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cautela\desktop\entrerios\economática\"/>
    </mc:Choice>
  </mc:AlternateContent>
  <xr:revisionPtr revIDLastSave="0" documentId="13_ncr:1_{C45270BB-2292-4ED8-A888-A448F2E75041}" xr6:coauthVersionLast="46" xr6:coauthVersionMax="46" xr10:uidLastSave="{00000000-0000-0000-0000-000000000000}"/>
  <bookViews>
    <workbookView xWindow="-120" yWindow="-120" windowWidth="20730" windowHeight="11160" firstSheet="4" activeTab="4" xr2:uid="{00000000-000D-0000-FFFF-FFFF00000000}"/>
  </bookViews>
  <sheets>
    <sheet name="Fundos" sheetId="1" r:id="rId1"/>
    <sheet name="Retorno Fundos 1Ydaybyday" sheetId="2" r:id="rId2"/>
    <sheet name="Cotas" sheetId="25" r:id="rId3"/>
    <sheet name="Feriados Anbima" sheetId="27" r:id="rId4"/>
    <sheet name="IBOV CDI" sheetId="26" r:id="rId5"/>
    <sheet name="Apoio" sheetId="3" r:id="rId6"/>
    <sheet name="Base Safra 2" sheetId="28" r:id="rId7"/>
    <sheet name="Base Safra" sheetId="29" r:id="rId8"/>
    <sheet name="bsafra" sheetId="21" r:id="rId9"/>
    <sheet name="dFundos" sheetId="22" r:id="rId10"/>
    <sheet name="dClientes" sheetId="24" r:id="rId11"/>
  </sheets>
  <definedNames>
    <definedName name="_ECO_RANGE_ID009fc26201e84d29b2a8c6e3dcbaec59" localSheetId="2" hidden="1">Cotas!$SX$4:$SX$264</definedName>
    <definedName name="_ECO_RANGE_ID00f1869417734135a1eeb3a2a72e49a6" localSheetId="2" hidden="1">Cotas!$CM$4:$CM$264</definedName>
    <definedName name="_ECO_RANGE_ID0118bd586c4749f9a84bdc0d75998c1b" localSheetId="2" hidden="1">Cotas!$F$4:$F$264</definedName>
    <definedName name="_ECO_RANGE_ID01217d5dee3346b2bb83cbf9002ab178" localSheetId="2" hidden="1">Cotas!$XF$4:$XF$264</definedName>
    <definedName name="_ECO_RANGE_ID01cf0648ac96449db5da78d23411953a" localSheetId="2" hidden="1">Cotas!$DF$4:$DF$264</definedName>
    <definedName name="_ECO_RANGE_ID01e2a2e6bc7040669e8a10dbb6f62719" localSheetId="2" hidden="1">Cotas!$SH$4:$SH$264</definedName>
    <definedName name="_ECO_RANGE_ID01f5a65559c2426e97c44d1e62618a8b" localSheetId="2" hidden="1">Cotas!$HO$4:$HO$264</definedName>
    <definedName name="_ECO_RANGE_ID01fcd57ef0bc44e6ac1d55afb07534e6" localSheetId="2" hidden="1">Cotas!$PY$4:$PY$264</definedName>
    <definedName name="_ECO_RANGE_ID02005d2f5d14406fa8686ca27fa7e60c" localSheetId="2" hidden="1">Cotas!$QN$4:$QN$264</definedName>
    <definedName name="_ECO_RANGE_ID026d78d5dfc24dfbb2c0adc28ec68d61" localSheetId="2" hidden="1">Cotas!$KL$4:$KL$264</definedName>
    <definedName name="_ECO_RANGE_ID02d7e9307cb84fe688f71f6702b16269" localSheetId="2" hidden="1">Cotas!$YI$4:$YI$264</definedName>
    <definedName name="_ECO_RANGE_ID03064acc76cf4b8a8b2b7198fb69add7" localSheetId="2" hidden="1">Cotas!$WT$4:$WT$264</definedName>
    <definedName name="_ECO_RANGE_ID03449a2e15e64c218b8ad7ea43ee9dd5" localSheetId="2" hidden="1">Cotas!$IH$4:$IH$264</definedName>
    <definedName name="_ECO_RANGE_ID038b7ff6a5634dd19b239bbf24bc8978" localSheetId="2" hidden="1">Cotas!$XZ$4:$XZ$264</definedName>
    <definedName name="_ECO_RANGE_ID03d60418add0481ba2a5995d46a00b28" localSheetId="2" hidden="1">Cotas!$LW$4:$LW$264</definedName>
    <definedName name="_ECO_RANGE_ID03fcfeb728754c69a376fa5dff1b82b5" localSheetId="2" hidden="1">Cotas!$RH$4:$RH$264</definedName>
    <definedName name="_ECO_RANGE_ID04d1250f515343c48dbfed2e067c0bcd" localSheetId="2" hidden="1">Cotas!$WY$4:$WY$264</definedName>
    <definedName name="_ECO_RANGE_ID04e70b89cb914399a23354489d56fc2e" localSheetId="2" hidden="1">Cotas!$OG$4:$OG$264</definedName>
    <definedName name="_ECO_RANGE_ID050176cf67d44e4198d1b8d8a804b7cc" localSheetId="2" hidden="1">Cotas!$TV$4:$TV$264</definedName>
    <definedName name="_ECO_RANGE_ID052322f06d534cf6af1a86049dcc1067" localSheetId="2" hidden="1">Cotas!$RE$4:$RE$264</definedName>
    <definedName name="_ECO_RANGE_ID052caf87848e4de698387c45f432d220" localSheetId="2" hidden="1">Cotas!$YA$4:$YA$264</definedName>
    <definedName name="_ECO_RANGE_ID0562369c323c4bf69061d3dc20d9a86c" localSheetId="2" hidden="1">Cotas!$EG$4:$EG$264</definedName>
    <definedName name="_ECO_RANGE_ID05752b59aeb04038ae5b0a5330fa68fd" localSheetId="2" hidden="1">Cotas!$PV$4:$PV$264</definedName>
    <definedName name="_ECO_RANGE_ID06ad43e1646e4e539a20a04e5d56fa9f" localSheetId="2" hidden="1">Cotas!$SR$4:$SR$264</definedName>
    <definedName name="_ECO_RANGE_ID06c1dcb73c7c44ffb2e13736c8bcec6f" localSheetId="2" hidden="1">Cotas!$M$4:$M$264</definedName>
    <definedName name="_ECO_RANGE_ID06ef689fb0b14a92828efaaf797ce2e8" localSheetId="2" hidden="1">Cotas!$AO$4:$AO$264</definedName>
    <definedName name="_ECO_RANGE_ID07d4b40937344566a4b2a96327565316" localSheetId="2" hidden="1">Cotas!$MZ$4:$MZ$264</definedName>
    <definedName name="_ECO_RANGE_ID081f4258184d43c391c0f98acb426341" localSheetId="2" hidden="1">Cotas!$XN$4:$XN$264</definedName>
    <definedName name="_ECO_RANGE_ID082704ca8ce44e49993545116fd42b46" localSheetId="2" hidden="1">Cotas!$VW$4:$VW$264</definedName>
    <definedName name="_ECO_RANGE_ID087bae1cfd14434ba85421afc86e3a15" localSheetId="2" hidden="1">Cotas!$QP$4:$QP$264</definedName>
    <definedName name="_ECO_RANGE_ID08a4a802fcad4db08a566616e128f663" localSheetId="2" hidden="1">Cotas!$NC$4:$NC$264</definedName>
    <definedName name="_ECO_RANGE_ID08a8c5e228d34fc3b1d4927ed390f339" localSheetId="2" hidden="1">Cotas!$HR$4:$HR$264</definedName>
    <definedName name="_ECO_RANGE_ID092911af49ed46c799bfbac2ce81d639" localSheetId="2" hidden="1">Cotas!$I$4:$I$264</definedName>
    <definedName name="_ECO_RANGE_ID09757654a55a491f9001307e270ac2e1" localSheetId="2" hidden="1">Cotas!$VA$4:$VA$264</definedName>
    <definedName name="_ECO_RANGE_ID09bba9200fdb4f358ad8bf0fee50142d" localSheetId="2" hidden="1">Cotas!$GQ$4:$GQ$264</definedName>
    <definedName name="_ECO_RANGE_ID0a77e3b710b94c00aafa51fe8a1a6102" localSheetId="2" hidden="1">Cotas!$VZ$4:$VZ$264</definedName>
    <definedName name="_ECO_RANGE_ID0ae0166118b843d491d89d3be465e452" localSheetId="2" hidden="1">Cotas!$TN$4:$TN$264</definedName>
    <definedName name="_ECO_RANGE_ID0bb0b54862a54e068078d96599dfbae4" localSheetId="2" hidden="1">Cotas!$GD$4:$GD$264</definedName>
    <definedName name="_ECO_RANGE_ID0c500d89704a428ab6098ec56f35d689" localSheetId="2" hidden="1">Cotas!$DH$4:$DH$264</definedName>
    <definedName name="_ECO_RANGE_ID0f83ac505ece4a33900d96845a0a2717" localSheetId="2" hidden="1">Cotas!$JI$4:$JI$264</definedName>
    <definedName name="_ECO_RANGE_ID0f988e3d73b94afd99f9ac02d2013b09" localSheetId="2" hidden="1">Cotas!$JA$4:$JA$264</definedName>
    <definedName name="_ECO_RANGE_ID0fa13a2410934b4e905065019355f2fd" localSheetId="2" hidden="1">Cotas!$LK$4:$LK$264</definedName>
    <definedName name="_ECO_RANGE_ID0fbbc00f2a964f5da3ada04d98e932a9" localSheetId="2" hidden="1">Cotas!$CD$4:$CD$264</definedName>
    <definedName name="_ECO_RANGE_ID101003fb4a2248dcb71226c5e8b1e60b" localSheetId="2" hidden="1">Cotas!$HQ$4:$HQ$264</definedName>
    <definedName name="_ECO_RANGE_ID10a3300928764c12918b9cdc16ad2b14" localSheetId="2" hidden="1">Cotas!$V$4:$V$264</definedName>
    <definedName name="_ECO_RANGE_ID10b293a8f4ce448393cdb66a0d92fd63" localSheetId="2" hidden="1">Cotas!$GO$4:$GO$264</definedName>
    <definedName name="_ECO_RANGE_ID113b7eab87ca43008e6acdd15a6adf57" localSheetId="2" hidden="1">Cotas!$AB$4:$AB$264</definedName>
    <definedName name="_ECO_RANGE_ID113d549cc8044feda48d50526e9c95ed" localSheetId="2" hidden="1">Cotas!$WP$4:$WP$264</definedName>
    <definedName name="_ECO_RANGE_ID11e925a379624259819754f6b7cf6639" localSheetId="2" hidden="1">Cotas!$CG$4:$CG$264</definedName>
    <definedName name="_ECO_RANGE_ID1230a519cbd34ef8b0c0e205d73b115a" localSheetId="2" hidden="1">Cotas!$SL$4:$SL$264</definedName>
    <definedName name="_ECO_RANGE_ID12e2be8b4e454cfe96fe7e192b39de85" localSheetId="2" hidden="1">Cotas!$YX$4:$YX$264</definedName>
    <definedName name="_ECO_RANGE_ID1308bb0050ea48f281549babc29c6b13" localSheetId="2" hidden="1">Cotas!$NO$4:$NO$264</definedName>
    <definedName name="_ECO_RANGE_ID132448afec724e1795fef915714a1300" localSheetId="2" hidden="1">Cotas!$MV$4:$MV$264</definedName>
    <definedName name="_ECO_RANGE_ID133db4aebe864c0583b804ef6ea37ebb" localSheetId="2" hidden="1">Cotas!$JQ$4:$JQ$264</definedName>
    <definedName name="_ECO_RANGE_ID1387ba0dfae74012b0fe94b34d881b31" localSheetId="2" hidden="1">Cotas!$OZ$4:$OZ$264</definedName>
    <definedName name="_ECO_RANGE_ID13ab022c1eb3462fac25b7e5f3eadb11" localSheetId="2" hidden="1">Cotas!$PQ$4:$PQ$264</definedName>
    <definedName name="_ECO_RANGE_ID144f9fd578844296837c21aae6b50696" localSheetId="2" hidden="1">Cotas!$TK$4:$TK$264</definedName>
    <definedName name="_ECO_RANGE_ID154e961e19eb4f279d486017adb11a07" localSheetId="2" hidden="1">Cotas!$AM$4:$AM$264</definedName>
    <definedName name="_ECO_RANGE_ID154f7cacd00347a7ae5343bcf3d22842" localSheetId="2" hidden="1">Cotas!$VK$4:$VK$264</definedName>
    <definedName name="_ECO_RANGE_ID15aff0bdfab849f6b3a3018710199d61" localSheetId="2" hidden="1">Cotas!$KW$4:$KW$264</definedName>
    <definedName name="_ECO_RANGE_ID15c481b11cdd4e6d9f33cf04302cdc2e" localSheetId="2" hidden="1">Cotas!$YR$4:$YR$264</definedName>
    <definedName name="_ECO_RANGE_ID1618b2a5edb94385b07deb313839ad7a" localSheetId="2" hidden="1">Cotas!$ED$4:$ED$264</definedName>
    <definedName name="_ECO_RANGE_ID16774a24faca4250b91f3062893d4ccd" localSheetId="2" hidden="1">Cotas!$KT$4:$KT$264</definedName>
    <definedName name="_ECO_RANGE_ID170f40d84af34c22af872b6518d67d76" localSheetId="2" hidden="1">Cotas!$ES$4:$ES$264</definedName>
    <definedName name="_ECO_RANGE_ID171ac4888b1a4edf89ff8d6eaf453400" localSheetId="2" hidden="1">Cotas!$GV$4:$GV$264</definedName>
    <definedName name="_ECO_RANGE_ID17440f460f5840c2b90fe4f371bb31ff" localSheetId="2" hidden="1">Cotas!$VI$4:$VI$264</definedName>
    <definedName name="_ECO_RANGE_ID1777c042785d43af8266fca0bd5629d4" localSheetId="2" hidden="1">Cotas!$PL$4:$PL$264</definedName>
    <definedName name="_ECO_RANGE_ID17d787f127e1494da1c26e74120e930d" localSheetId="2" hidden="1">Cotas!$SI$4:$SI$264</definedName>
    <definedName name="_ECO_RANGE_ID17f7d700f9534360b015e9923959a468" localSheetId="2" hidden="1">Cotas!$EX$4:$EX$264</definedName>
    <definedName name="_ECO_RANGE_ID181f7eeec108441f9b83e8f47c177d72" localSheetId="2" hidden="1">Cotas!$SK$4:$SK$264</definedName>
    <definedName name="_ECO_RANGE_ID184d97ee2a874829adbf21e7b22fb8d5" localSheetId="2" hidden="1">Cotas!$LY$4:$LY$264</definedName>
    <definedName name="_ECO_RANGE_ID198f98a45a4944ada6730fad963b2ff6" localSheetId="2" hidden="1">Cotas!$AC$4:$AC$264</definedName>
    <definedName name="_ECO_RANGE_ID19a05657f67b4afa8b002ae0acaa2b76" localSheetId="2" hidden="1">Cotas!$VM$4:$VM$264</definedName>
    <definedName name="_ECO_RANGE_ID19a692f2f6d84978a2f51e87e4d8738d" localSheetId="2" hidden="1">Cotas!$XC$4:$XC$264</definedName>
    <definedName name="_ECO_RANGE_ID19e7ba6acb4a42f1b54bdb6c51d75eb3" localSheetId="2" hidden="1">Cotas!$BL$4:$BL$264</definedName>
    <definedName name="_ECO_RANGE_ID1a8e6e86c51f4d7cbd7fe832834f0953" localSheetId="2" hidden="1">Cotas!$GK$4:$GK$264</definedName>
    <definedName name="_ECO_RANGE_ID1aca4f5991194d888fdcc5df456ff88d" localSheetId="2" hidden="1">Cotas!$MR$4:$MR$264</definedName>
    <definedName name="_ECO_RANGE_ID1ad5a32703334321a611b9d14654c121" localSheetId="2" hidden="1">Cotas!$DL$4:$DL$264</definedName>
    <definedName name="_ECO_RANGE_ID1b0893abcf54415e9956c9f3406afd85" localSheetId="2" hidden="1">Cotas!$BU$4:$BU$264</definedName>
    <definedName name="_ECO_RANGE_ID1b1b88a677844c988ae5d4ae92ddb60e" localSheetId="2" hidden="1">Cotas!$NG$4:$NG$264</definedName>
    <definedName name="_ECO_RANGE_ID1b327de73c3b4f409ea56d1f45582c2c" localSheetId="2" hidden="1">Cotas!$VO$4:$VO$264</definedName>
    <definedName name="_ECO_RANGE_ID1b73d6eebf884e8297ed94f2c77917b7" localSheetId="2" hidden="1">Cotas!$PH$4:$PH$264</definedName>
    <definedName name="_ECO_RANGE_ID1b865f0fc99a4d59acb822ee59d13679" localSheetId="2" hidden="1">Cotas!$UO$4:$UO$264</definedName>
    <definedName name="_ECO_RANGE_ID1b9f796ce0864a989439680e715f6856" localSheetId="2" hidden="1">Cotas!$QA$4:$QA$264</definedName>
    <definedName name="_ECO_RANGE_ID1b9fe429743e4e8ea217df737a552e24" localSheetId="2" hidden="1">Cotas!$MP$4:$MP$264</definedName>
    <definedName name="_ECO_RANGE_ID1bdc71e1c2a547398cf3244939c19b7a" localSheetId="2" hidden="1">Cotas!$JO$4:$JO$264</definedName>
    <definedName name="_ECO_RANGE_ID1be9a883ca1c4f10920e45d4adf2a160" localSheetId="2" hidden="1">Cotas!$YC$4:$YC$264</definedName>
    <definedName name="_ECO_RANGE_ID1bed516d8c4b48ba9797417bd19015d1" localSheetId="2" hidden="1">Cotas!$WO$4:$WO$264</definedName>
    <definedName name="_ECO_RANGE_ID1c06e02e278e4bb99ffc7632a9a09c2e" localSheetId="2" hidden="1">Cotas!$Q$4:$Q$264</definedName>
    <definedName name="_ECO_RANGE_ID1c09264e954f47deb1bbf684ebb8b075" localSheetId="2" hidden="1">Cotas!$OS$4:$OS$264</definedName>
    <definedName name="_ECO_RANGE_ID1c1d58af0e904292af818303a26dcda4" localSheetId="2" hidden="1">Cotas!$SG$4:$SG$264</definedName>
    <definedName name="_ECO_RANGE_ID1c7926cf0f644eb3bd5375acb84cdd87" localSheetId="2" hidden="1">Cotas!$J$4:$J$264</definedName>
    <definedName name="_ECO_RANGE_ID1d632008e07e4a46a192447f9f172516" localSheetId="2" hidden="1">Cotas!$KV$4:$KV$264</definedName>
    <definedName name="_ECO_RANGE_ID1d6e239614ce420ab7b81dd2250cf286" localSheetId="2" hidden="1">Cotas!$LX$4:$LX$264</definedName>
    <definedName name="_ECO_RANGE_ID1d87b272517d43d994cc64b6cfabf8f9" localSheetId="2" hidden="1">Cotas!$EI$4:$EI$264</definedName>
    <definedName name="_ECO_RANGE_ID1dfc386d3c8643c78b2dda4d81837232" localSheetId="2" hidden="1">Cotas!$LA$4:$LA$264</definedName>
    <definedName name="_ECO_RANGE_ID1e368519d8ec4b1eb2d08560f72a4c8a" localSheetId="2" hidden="1">Cotas!$Y$4:$Y$264</definedName>
    <definedName name="_ECO_RANGE_ID1e42685b22924a2b9615b94ddba8b958" localSheetId="2" hidden="1">Cotas!$OT$4:$OT$264</definedName>
    <definedName name="_ECO_RANGE_ID1e5576ed53424d4bb9911d8ed9b54e33" localSheetId="2" hidden="1">Cotas!$DW$4:$DW$264</definedName>
    <definedName name="_ECO_RANGE_ID1f16c3272fef4fb1b689c8e2cba1d5fa" localSheetId="2" hidden="1">Cotas!$FA$4:$FA$264</definedName>
    <definedName name="_ECO_RANGE_ID1f172b6eaa8644b38bdbe779864db1e7" localSheetId="2" hidden="1">Cotas!$SQ$4:$SQ$264</definedName>
    <definedName name="_ECO_RANGE_ID1f55cb72874543aa894be7e2675cf5e6" localSheetId="2" hidden="1">Cotas!$GJ$4:$GJ$264</definedName>
    <definedName name="_ECO_RANGE_ID1fb6322a065141569df817bf1b73bb1e" localSheetId="2" hidden="1">Cotas!$DT$4:$DT$264</definedName>
    <definedName name="_ECO_RANGE_ID1fc560aa2a9a418fbb546959d12a3354" localSheetId="2" hidden="1">Cotas!$KE$4:$KE$264</definedName>
    <definedName name="_ECO_RANGE_ID1fcac14c18334717a302431a27f5accf" localSheetId="2" hidden="1">Cotas!$PP$4:$PP$264</definedName>
    <definedName name="_ECO_RANGE_ID1fce4dfe4d354f35a2c2e810d2198556" localSheetId="2" hidden="1">Cotas!$BF$4:$BF$264</definedName>
    <definedName name="_ECO_RANGE_ID1ff89e091f5d4d94be4ca30417233974" localSheetId="2" hidden="1">Cotas!$BB$4:$BB$264</definedName>
    <definedName name="_ECO_RANGE_ID207a844be6fd431b8563349e9babed05" localSheetId="2" hidden="1">Cotas!$E$4:$E$264</definedName>
    <definedName name="_ECO_RANGE_ID21564398804d4f55a07073b2b793384c" localSheetId="2" hidden="1">Cotas!$LU$4:$LU$264</definedName>
    <definedName name="_ECO_RANGE_ID217b0faac1384b3ea9cb699141065584" localSheetId="2" hidden="1">Cotas!$GH$4:$GH$264</definedName>
    <definedName name="_ECO_RANGE_ID219ea1b8ba78446e935bfff18f24d8f4" localSheetId="2" hidden="1">Cotas!$EC$4:$EC$264</definedName>
    <definedName name="_ECO_RANGE_ID21d90349332f4d6cb927c7bedb3449c8" localSheetId="2" hidden="1">Cotas!$HF$4:$HF$264</definedName>
    <definedName name="_ECO_RANGE_ID225c26f7c13041bfa841c48baf923a2d" localSheetId="2" hidden="1">Cotas!$OE$4:$OE$264</definedName>
    <definedName name="_ECO_RANGE_ID226f1375608e4961b82d009fde637d72" localSheetId="2" hidden="1">Cotas!$NE$4:$NE$264</definedName>
    <definedName name="_ECO_RANGE_ID22770e9b8c8943298492f44f08f846a2" localSheetId="2" hidden="1">Cotas!$XS$4:$XS$264</definedName>
    <definedName name="_ECO_RANGE_ID2343ef0b2cb34b70bff2b26383875028" localSheetId="2" hidden="1">Cotas!$CB$4:$CB$264</definedName>
    <definedName name="_ECO_RANGE_ID239510d4cc4847a7b8a83a4773bc2548" localSheetId="2" hidden="1">Cotas!$TU$4:$TU$264</definedName>
    <definedName name="_ECO_RANGE_ID23dd8ec6b06b45a4a234ab196225b03a" localSheetId="2" hidden="1">Cotas!$LL$4:$LL$264</definedName>
    <definedName name="_ECO_RANGE_ID242ee9ec442546b489f330e062f03b3c" localSheetId="2" hidden="1">Cotas!$QC$4:$QC$264</definedName>
    <definedName name="_ECO_RANGE_ID247d2675be1c4f6cb16b314c0ca7def5" localSheetId="2" hidden="1">Cotas!$ST$4:$ST$264</definedName>
    <definedName name="_ECO_RANGE_ID24b0a52516664d5a96cbb46cc8ba005f" localSheetId="2" hidden="1">Cotas!$JU$4:$JU$264</definedName>
    <definedName name="_ECO_RANGE_ID24e6d555885e4e6b914594aa7a245dba" localSheetId="2" hidden="1">Cotas!$SJ$4:$SJ$264</definedName>
    <definedName name="_ECO_RANGE_ID250d841bcc5f4c27ad320f29ecedc4fe" localSheetId="2" hidden="1">Cotas!$IV$4:$IV$264</definedName>
    <definedName name="_ECO_RANGE_ID2572b7e9cdb347b8a6bb34c1d9dfb9ce" localSheetId="2" hidden="1">Cotas!$FJ$4:$FJ$264</definedName>
    <definedName name="_ECO_RANGE_ID25d6557940154d698f8ea953a3a1be4a" localSheetId="2" hidden="1">Cotas!$UL$4:$UL$264</definedName>
    <definedName name="_ECO_RANGE_ID2633103ea2ff4ac1895a0fc4a6dc6c23" localSheetId="2" hidden="1">Cotas!$R$4:$R$264</definedName>
    <definedName name="_ECO_RANGE_ID269049463b26468c94e857426c8cb0d5" localSheetId="2" hidden="1">Cotas!$QH$4:$QH$264</definedName>
    <definedName name="_ECO_RANGE_ID26dc8921d49b43188034cd8be2e14dc0" localSheetId="2" hidden="1">Cotas!$NA$4:$NA$264</definedName>
    <definedName name="_ECO_RANGE_ID2818016e40c843668ee3710eaa0fff59" localSheetId="2" hidden="1">Cotas!$KX$4:$KX$264</definedName>
    <definedName name="_ECO_RANGE_ID287d98eb1d0f49b9a00ca1572cd98bf4" localSheetId="2" hidden="1">Cotas!$QI$4:$QI$264</definedName>
    <definedName name="_ECO_RANGE_ID288e2924e78e49f2b21aaeeff9a59fb6" localSheetId="2" hidden="1">Cotas!$UG$4:$UG$264</definedName>
    <definedName name="_ECO_RANGE_ID28b02c8bbe9e45b38ceb422266813483" localSheetId="2" hidden="1">Cotas!$CQ$4:$CQ$264</definedName>
    <definedName name="_ECO_RANGE_ID28b0891e92bc41cba53e8d17b7d1f0b8" localSheetId="2" hidden="1">Cotas!$BR$4:$BR$264</definedName>
    <definedName name="_ECO_RANGE_ID293a893ac3504050b7e09e04210420b1" localSheetId="2" hidden="1">Cotas!$NQ$4:$NQ$264</definedName>
    <definedName name="_ECO_RANGE_ID2a07beaddb2f4066828e61f3ffb1ca3a" localSheetId="2" hidden="1">Cotas!$KZ$4:$KZ$264</definedName>
    <definedName name="_ECO_RANGE_ID2a648f239d7945699b4395add819c0a6" localSheetId="2" hidden="1">Cotas!$YU$4:$YU$264</definedName>
    <definedName name="_ECO_RANGE_ID2aa97fd2531c4cd6a9262f64910c7178" localSheetId="2" hidden="1">Cotas!$UY$4:$UY$264</definedName>
    <definedName name="_ECO_RANGE_ID2c09aa879b7d47fba014b9565d7479e0" localSheetId="2" hidden="1">Cotas!$DK$4:$DK$264</definedName>
    <definedName name="_ECO_RANGE_ID2c9ab0f9ab0a421d867ae03dcd556100" localSheetId="2" hidden="1">Cotas!$XL$4:$XL$264</definedName>
    <definedName name="_ECO_RANGE_ID2cd71cf0058d4b7ea6f772cb9c99e3d1" localSheetId="2" hidden="1">Cotas!$WV$4:$WV$264</definedName>
    <definedName name="_ECO_RANGE_ID2d3a981a95914cc486efcaf83481cc9a" localSheetId="2" hidden="1">Cotas!$MJ$4:$MJ$264</definedName>
    <definedName name="_ECO_RANGE_ID2d464a2d52cd4cfe84481de5edc957f1" localSheetId="2" hidden="1">Cotas!$BA$4:$BA$264</definedName>
    <definedName name="_ECO_RANGE_ID2d4f6fc8426f4682ab96fd83def25f53" localSheetId="2" hidden="1">Cotas!$JL$4:$JL$264</definedName>
    <definedName name="_ECO_RANGE_ID2f03c4ff648844d7bc783b5685cf4810" localSheetId="2" hidden="1">Cotas!$CW$4:$CW$264</definedName>
    <definedName name="_ECO_RANGE_ID2f73c4a51ac04b778ee006650f4b8ae3" localSheetId="2" hidden="1">Cotas!$CL$4:$CL$264</definedName>
    <definedName name="_ECO_RANGE_ID309323242d0e4351a1f3aef14d031eb4" localSheetId="2" hidden="1">Cotas!$BN$4:$BN$264</definedName>
    <definedName name="_ECO_RANGE_ID314128b4f017400598fe38ffe28638e9" localSheetId="2" hidden="1">Cotas!$BS$4:$BS$264</definedName>
    <definedName name="_ECO_RANGE_ID31bb9a18a0dd40f3aa4c8915ac9586bb" localSheetId="2" hidden="1">Cotas!$PT$4:$PT$264</definedName>
    <definedName name="_ECO_RANGE_ID31c60a3f8ff2446b9bba60738dd4256a" localSheetId="2" hidden="1">Cotas!$II$4:$II$264</definedName>
    <definedName name="_ECO_RANGE_ID31d6b0ff25104250972314ceb6ef326d" localSheetId="2" hidden="1">Cotas!$NJ$4:$NJ$264</definedName>
    <definedName name="_ECO_RANGE_ID321f32b798454c0fa6b37dc15a9a2a54" localSheetId="2" hidden="1">Cotas!$GX$4:$GX$264</definedName>
    <definedName name="_ECO_RANGE_ID3228a9ca2cb547a8a0a0fa6e51598aac" localSheetId="2" hidden="1">Cotas!$HL$4:$HL$264</definedName>
    <definedName name="_ECO_RANGE_ID32c3224f50f048d09504b79157303d67" localSheetId="2" hidden="1">Cotas!$FC$4:$FC$264</definedName>
    <definedName name="_ECO_RANGE_ID32d79cc9b293430c80b826f51adf1ef0" localSheetId="2" hidden="1">Cotas!$WN$4:$WN$264</definedName>
    <definedName name="_ECO_RANGE_ID33383430c2454ab382658d5936cf38cc" localSheetId="2" hidden="1">Cotas!$NU$4:$NU$264</definedName>
    <definedName name="_ECO_RANGE_ID337193b12900410880388af17aa5a6af" localSheetId="2" hidden="1">Cotas!$HZ$4:$HZ$264</definedName>
    <definedName name="_ECO_RANGE_ID33a478efa5fa484097d8a8908784d1ab" localSheetId="2" hidden="1">Cotas!$NX$4:$NX$264</definedName>
    <definedName name="_ECO_RANGE_ID3447c65b576247759f1d5d3b6c4ac207" localSheetId="2" hidden="1">Cotas!$QJ$4:$QJ$264</definedName>
    <definedName name="_ECO_RANGE_ID354aa26878b84cb8a0aec24389b49c77" localSheetId="2" hidden="1">Cotas!$TE$4:$TE$264</definedName>
    <definedName name="_ECO_RANGE_ID3647ea6840184d9094bcb60463e54794" localSheetId="2" hidden="1">Cotas!$JR$4:$JR$264</definedName>
    <definedName name="_ECO_RANGE_ID36a29482b9f347a3a71aba7fd53c49f8" localSheetId="2" hidden="1">Cotas!$FE$4:$FE$264</definedName>
    <definedName name="_ECO_RANGE_ID36bb2cf8941c44daad67d3dcbd3d215e" localSheetId="2" hidden="1">Cotas!$BJ$4:$BJ$264</definedName>
    <definedName name="_ECO_RANGE_ID36d4bf2c5d7043c9a7db38a15ff74fcb" localSheetId="2" hidden="1">Cotas!$TX$4:$TX$264</definedName>
    <definedName name="_ECO_RANGE_ID3790465e2f434883a601a7ffa3f93401" localSheetId="2" hidden="1">Cotas!$DC$4:$DC$264</definedName>
    <definedName name="_ECO_RANGE_ID37a12f8cb2ac4e5a9122fef8b6504ce4" localSheetId="2" hidden="1">Cotas!$CO$4:$CO$264</definedName>
    <definedName name="_ECO_RANGE_ID38016e021fa54216a58d6fda1be2d8a8" localSheetId="2" hidden="1">Cotas!$TJ$4:$TJ$264</definedName>
    <definedName name="_ECO_RANGE_ID3820788f5d8f4885b7f8452ff99df5ff" localSheetId="2" hidden="1">Cotas!$RR$4:$RR$264</definedName>
    <definedName name="_ECO_RANGE_ID38e159913bba403c892fe8fab4a1cdc5" localSheetId="2" hidden="1">Cotas!$RC$4:$RC$264</definedName>
    <definedName name="_ECO_RANGE_ID3901f0c873854d37b707f2366edf098f" localSheetId="2" hidden="1">Cotas!$IW$4:$IW$264</definedName>
    <definedName name="_ECO_RANGE_ID39af85b7f5854223ada5b6e216694509" localSheetId="2" hidden="1">Cotas!$AI$4:$AI$264</definedName>
    <definedName name="_ECO_RANGE_ID3a108580fa41423aba0d1827c1c477fb" localSheetId="2" hidden="1">Cotas!$FB$4:$FB$264</definedName>
    <definedName name="_ECO_RANGE_ID3a6ce488d97e4c219b1f068f11b4b3bd" localSheetId="2" hidden="1">Cotas!$WW$4:$WW$264</definedName>
    <definedName name="_ECO_RANGE_ID3accc7b92b6a4c31ba17bd887c671504" localSheetId="2" hidden="1">Cotas!$QL$4:$QL$264</definedName>
    <definedName name="_ECO_RANGE_ID3aea74161796480bbc27679904a2f841" localSheetId="2" hidden="1">Cotas!$KI$4:$KI$264</definedName>
    <definedName name="_ECO_RANGE_ID3b68b3efb45d40e5908c15db1711d14b" localSheetId="2" hidden="1">Cotas!$PX$4:$PX$264</definedName>
    <definedName name="_ECO_RANGE_ID3bb728d1fb87453bada428ca22be3816" localSheetId="2" hidden="1">Cotas!$WG$4:$WG$264</definedName>
    <definedName name="_ECO_RANGE_ID3bc416e439054fb99dfe5e174c475013" localSheetId="2" hidden="1">Cotas!$YM$4:$YM$264</definedName>
    <definedName name="_ECO_RANGE_ID3db5c95811ed4eb89eb058f808f792e1" localSheetId="2" hidden="1">Cotas!$OB$4:$OB$264</definedName>
    <definedName name="_ECO_RANGE_ID3e79dfd908c64124a676942af6f9aaaa" localSheetId="2" hidden="1">Cotas!$ER$4:$ER$264</definedName>
    <definedName name="_ECO_RANGE_ID3ef542a8f95f437c8362f823218409c8" localSheetId="2" hidden="1">Cotas!$IG$4:$IG$264</definedName>
    <definedName name="_ECO_RANGE_ID3f4cbbf3ce4144f4a30999a3bff245a9" localSheetId="2" hidden="1">Cotas!$KS$4:$KS$264</definedName>
    <definedName name="_ECO_RANGE_ID40854b7d21d9436094ccbb4cccbb43c7" localSheetId="2" hidden="1">Cotas!$YV$4:$YV$264</definedName>
    <definedName name="_ECO_RANGE_ID40c86e71e54c4468b4d113666c84c9f3" localSheetId="2" hidden="1">Cotas!$CZ$4:$CZ$264</definedName>
    <definedName name="_ECO_RANGE_ID410d92f18da4414d880b0b9c40cd41f0" localSheetId="2" hidden="1">Cotas!$QQ$4:$QQ$264</definedName>
    <definedName name="_ECO_RANGE_ID4148d79eedf44b10b1ce599344277e46" localSheetId="2" hidden="1">Cotas!$KQ$4:$KQ$264</definedName>
    <definedName name="_ECO_RANGE_ID434c33e6cc854d919fa2e72741ff7c5a" localSheetId="2" hidden="1">Cotas!$KJ$4:$KJ$264</definedName>
    <definedName name="_ECO_RANGE_ID439d34b341b343d2a32203d56ba86185" localSheetId="2" hidden="1">Cotas!$SE$4:$SE$264</definedName>
    <definedName name="_ECO_RANGE_ID43e01f426ffa49c9b83dda168e013572" localSheetId="2" hidden="1">Cotas!$UH$4:$UH$264</definedName>
    <definedName name="_ECO_RANGE_ID43e637ca68474bc7921815b95cc2eb76" localSheetId="4" hidden="1">'IBOV CDI'!$B$1</definedName>
    <definedName name="_ECO_RANGE_ID43f2436dcdb24444bac5f95f2994b7e2" localSheetId="2" hidden="1">Cotas!$YN$4:$YN$264</definedName>
    <definedName name="_ECO_RANGE_ID440eef70197c44f783c3020ac9093762" localSheetId="2" hidden="1">Cotas!$DJ$4:$DJ$264</definedName>
    <definedName name="_ECO_RANGE_ID4431144c661c4d32a4238c551ab65ef2" localSheetId="2" hidden="1">Cotas!$MC$4:$MC$264</definedName>
    <definedName name="_ECO_RANGE_ID448c60d6b7cb41089f98f6e04ed19fde" localSheetId="2" hidden="1">Cotas!$SV$4:$SV$264</definedName>
    <definedName name="_ECO_RANGE_ID44cf23c49a3f480e882c7413c2517241" localSheetId="2" hidden="1">Cotas!$HN$4:$HN$264</definedName>
    <definedName name="_ECO_RANGE_ID456f1c80c33a43a788dcb0f6bf5d30ad" localSheetId="2" hidden="1">Cotas!$FY$4:$FY$264</definedName>
    <definedName name="_ECO_RANGE_ID457970443e784e4ba5b34855dc4dc685" localSheetId="2" hidden="1">Cotas!$CN$4:$CN$264</definedName>
    <definedName name="_ECO_RANGE_ID459b4f8592064cbfb01d6889c14fa12d" localSheetId="2" hidden="1">Cotas!$LH$4:$LH$264</definedName>
    <definedName name="_ECO_RANGE_ID465d041ebd344445a0e7a5c49de0152c" localSheetId="2" hidden="1">Cotas!$FT$4:$FT$264</definedName>
    <definedName name="_ECO_RANGE_ID46a2a27f932c4446bd87eb0151b26005" localSheetId="2" hidden="1">Cotas!$MQ$4:$MQ$264</definedName>
    <definedName name="_ECO_RANGE_ID4754c545dc244d86a6ee963d07115d7f" localSheetId="2" hidden="1">Cotas!$CU$4:$CU$264</definedName>
    <definedName name="_ECO_RANGE_ID487baceedba74e5bb9b98f15cda1a8b8" localSheetId="2" hidden="1">Cotas!$AS$4:$AS$264</definedName>
    <definedName name="_ECO_RANGE_ID48847fec57824df584eaca995e8be9c2" localSheetId="2" hidden="1">Cotas!$GC$4:$GC$264</definedName>
    <definedName name="_ECO_RANGE_ID48be0a73faed45858d68016acb0fb01a" localSheetId="2" hidden="1">Cotas!$LD$4:$LD$264</definedName>
    <definedName name="_ECO_RANGE_ID4924b466c16a41b8b41d5d53bc3eb766" localSheetId="2" hidden="1">Cotas!$CE$4:$CE$264</definedName>
    <definedName name="_ECO_RANGE_ID4935cb98ed7c42baafd4814ac1a0d6dd" localSheetId="2" hidden="1">Cotas!$OO$4:$OO$264</definedName>
    <definedName name="_ECO_RANGE_ID49dc6e68454543028b7d771e1e89a0a2" localSheetId="2" hidden="1">Cotas!$EK$4:$EK$264</definedName>
    <definedName name="_ECO_RANGE_ID49ff083a05ad4804a72735d70c82043f" localSheetId="2" hidden="1">Cotas!$UE$4:$UE$264</definedName>
    <definedName name="_ECO_RANGE_ID4a09c93b097b40b080ff35e7125ab069" localSheetId="2" hidden="1">Cotas!$BT$4:$BT$264</definedName>
    <definedName name="_ECO_RANGE_ID4a92fe2c5e7949469a82d6f4fac54273" localSheetId="2" hidden="1">Cotas!$VT$4:$VT$264</definedName>
    <definedName name="_ECO_RANGE_ID4b741c9d9a4c485baa5c0bfe9d09d73b" localSheetId="2" hidden="1">Cotas!$JJ$4:$JJ$264</definedName>
    <definedName name="_ECO_RANGE_ID4ca478a335d341d2910c6c0503e1233d" localSheetId="2" hidden="1">Cotas!$IS$4:$IS$264</definedName>
    <definedName name="_ECO_RANGE_ID4ccdbc291bf14743a65c62473cffdee3" localSheetId="2" hidden="1">Cotas!$KG$4:$KG$264</definedName>
    <definedName name="_ECO_RANGE_ID4d08e1e61cc04b02a28e886c842d1371" localSheetId="2" hidden="1">Cotas!$PC$4:$PC$264</definedName>
    <definedName name="_ECO_RANGE_ID4d08eb8bba7f4768a9aed20e66d9962e" localSheetId="2" hidden="1">Cotas!$IC$4:$IC$264</definedName>
    <definedName name="_ECO_RANGE_ID4d509040a6bb47339f47a460f0a5e4fe" localSheetId="2" hidden="1">Cotas!$AG$4:$AG$264</definedName>
    <definedName name="_ECO_RANGE_ID4d95747650ee4dc0b3cd2d9b0ea27800" localSheetId="2" hidden="1">Cotas!$WJ$4:$WJ$264</definedName>
    <definedName name="_ECO_RANGE_ID4ee74ca1f401428d9d1f4f3b64389f69" localSheetId="2" hidden="1">Cotas!$QD$4:$QD$264</definedName>
    <definedName name="_ECO_RANGE_ID4f4a8b4196c84fb5a5d510638077bd5a" localSheetId="2" hidden="1">Cotas!$RA$4:$RA$264</definedName>
    <definedName name="_ECO_RANGE_ID4f5cf6216e5c4f1da259b38631c48145" localSheetId="2" hidden="1">Cotas!$EL$4:$EL$264</definedName>
    <definedName name="_ECO_RANGE_ID4fbdbf14cd6e44a8956a4b5958bc3bdf" localSheetId="2" hidden="1">Cotas!$GM$4:$GM$264</definedName>
    <definedName name="_ECO_RANGE_ID504c4cf834b94f33b9aa0df2bcd11558" localSheetId="2" hidden="1">Cotas!$IY$4:$IY$264</definedName>
    <definedName name="_ECO_RANGE_ID50a45b517ce2463b8b3671713875c28e" localSheetId="2" hidden="1">Cotas!$GW$4:$GW$264</definedName>
    <definedName name="_ECO_RANGE_ID50ecda3048624c548246fcae52e9dff7" localSheetId="2" hidden="1">Cotas!$KD$4:$KD$264</definedName>
    <definedName name="_ECO_RANGE_ID5115b1f42970476db7904d147fbea586" localSheetId="2" hidden="1">Cotas!$OA$4:$OA$264</definedName>
    <definedName name="_ECO_RANGE_ID5154c664bc114b3ea179645fb5cdbfd6" localSheetId="2" hidden="1">Cotas!$IN$4:$IN$264</definedName>
    <definedName name="_ECO_RANGE_ID519f3e15419d4404a847fba494f6945a" localSheetId="2" hidden="1">Cotas!$NZ$4:$NZ$264</definedName>
    <definedName name="_ECO_RANGE_ID51ee218039e54e35ba3b83c5956f7dc9" localSheetId="2" hidden="1">Cotas!$OX$4:$OX$264</definedName>
    <definedName name="_ECO_RANGE_ID521063316113449492e13b70b0224915" localSheetId="2" hidden="1">Cotas!$MY$4:$MY$264</definedName>
    <definedName name="_ECO_RANGE_ID525b64d8e57541198784dcc74cbe5631" localSheetId="2" hidden="1">Cotas!$BK$4:$BK$264</definedName>
    <definedName name="_ECO_RANGE_ID52940deb43af4454bc3e6084d7ee03cb" localSheetId="2" hidden="1">Cotas!$WK$4:$WK$264</definedName>
    <definedName name="_ECO_RANGE_ID53d229caa30f4dfa80854515015f36f9" localSheetId="2" hidden="1">Cotas!$UF$4:$UF$264</definedName>
    <definedName name="_ECO_RANGE_ID5547c46f8eb24da5ab41ef3097f09986" localSheetId="2" hidden="1">Cotas!$XW$4:$XW$264</definedName>
    <definedName name="_ECO_RANGE_ID5589ad818857482a92070fe3fa1bd0d5" localSheetId="2" hidden="1">Cotas!$TP$4:$TP$264</definedName>
    <definedName name="_ECO_RANGE_ID5631ee2098c848a7ae704c8f524b8f0d" localSheetId="2" hidden="1">Cotas!$LG$4:$LG$264</definedName>
    <definedName name="_ECO_RANGE_ID5658f2ecd3b947dcb4051de29b15f52e" localSheetId="2" hidden="1">Cotas!$VN$4:$VN$264</definedName>
    <definedName name="_ECO_RANGE_ID5677fabb540e448daef773d744771277" localSheetId="2" hidden="1">Cotas!$AR$4:$AR$264</definedName>
    <definedName name="_ECO_RANGE_ID568b8964c59b49ceb76bf0ca44050e5c" localSheetId="2" hidden="1">Cotas!$WL$4:$WL$264</definedName>
    <definedName name="_ECO_RANGE_ID5701a1a2c1bb4e6f802b4bee9f158967" localSheetId="2" hidden="1">Cotas!$US$4:$US$264</definedName>
    <definedName name="_ECO_RANGE_ID576eacfcd14548d793be64824ac53f1e" localSheetId="2" hidden="1">Cotas!$LF$4:$LF$264</definedName>
    <definedName name="_ECO_RANGE_ID579305abe9964713812de2854ca8ff0c" localSheetId="2" hidden="1">Cotas!$OW$4:$OW$264</definedName>
    <definedName name="_ECO_RANGE_ID5843dfa740ab4fc2986a0a33ea92501d" localSheetId="2" hidden="1">Cotas!$CS$4:$CS$264</definedName>
    <definedName name="_ECO_RANGE_ID58485c24f046441b805e2b53de464115" localSheetId="2" hidden="1">Cotas!$DS$4:$DS$264</definedName>
    <definedName name="_ECO_RANGE_ID585374a2a215486dad249c095a93fc38" localSheetId="2" hidden="1">Cotas!$N$4:$N$264</definedName>
    <definedName name="_ECO_RANGE_ID58df97023c474838968450025d98aabb" localSheetId="2" hidden="1">Cotas!$ZB$4:$ZB$264</definedName>
    <definedName name="_ECO_RANGE_ID58f036f0e2f343f9b5d0b89fea2331d9" localSheetId="2" hidden="1">Cotas!$UX$4:$UX$264</definedName>
    <definedName name="_ECO_RANGE_ID590b9b1f80214cac80a5f9ca1e395e95" localSheetId="2" hidden="1">Cotas!$SZ$4:$SZ$264</definedName>
    <definedName name="_ECO_RANGE_ID5956a2a6f0a2433682d886efa50eca47" localSheetId="2" hidden="1">Cotas!$WX$4:$WX$264</definedName>
    <definedName name="_ECO_RANGE_ID59b35f5d3e5a49e38a42d5afa7c632a6" localSheetId="2" hidden="1">Cotas!$RU$4:$RU$264</definedName>
    <definedName name="_ECO_RANGE_ID5a7c9de31f024aa399a3dec9728a8f3f" localSheetId="2" hidden="1">Cotas!$JC$4:$JC$264</definedName>
    <definedName name="_ECO_RANGE_ID5ad0e5880be84662bf2905f2588a39f5" localSheetId="2" hidden="1">Cotas!$AW$4:$AW$264</definedName>
    <definedName name="_ECO_RANGE_ID5b5119ee5ec145628d9c56960789ddbe" localSheetId="2" hidden="1">Cotas!$FM$4:$FM$264</definedName>
    <definedName name="_ECO_RANGE_ID5b77423b3fd3470fbd272f6927f9dac2" localSheetId="2" hidden="1">Cotas!$SS$4:$SS$264</definedName>
    <definedName name="_ECO_RANGE_ID5c3d88f76a6241cdb2b9798f1da4baa9" localSheetId="2" hidden="1">Cotas!$O$4:$O$264</definedName>
    <definedName name="_ECO_RANGE_ID5c62a9a0560b4e16b7f58a739dc47b78" localSheetId="2" hidden="1">Cotas!$WU$4:$WU$264</definedName>
    <definedName name="_ECO_RANGE_ID5c954b23740a4bfaa2e271aff05f4313" localSheetId="2" hidden="1">Cotas!$CC$4:$CC$264</definedName>
    <definedName name="_ECO_RANGE_ID5ca0c2aaa69140ecb4b53310f7765973" localSheetId="2" hidden="1">Cotas!$U$4:$U$264</definedName>
    <definedName name="_ECO_RANGE_ID5d02f2338953450181ada89d6ad40caa" localSheetId="2" hidden="1">Cotas!$YL$4:$YL$264</definedName>
    <definedName name="_ECO_RANGE_ID5e872f50c20d4204a0f066deae73ac14" localSheetId="2" hidden="1">Cotas!$BE$4:$BE$264</definedName>
    <definedName name="_ECO_RANGE_ID5eeeb629a178460e92041d5f4279fb18" localSheetId="2" hidden="1">Cotas!$FW$4:$FW$264</definedName>
    <definedName name="_ECO_RANGE_ID5f0bb0b161d945ce8b7482a2fb9fbb94" localSheetId="2" hidden="1">Cotas!$AX$4:$AX$264</definedName>
    <definedName name="_ECO_RANGE_ID6000e6a58c0d4dd9bae6b89b953cebb9" localSheetId="2" hidden="1">Cotas!$S$4:$S$264</definedName>
    <definedName name="_ECO_RANGE_ID6034f2c26b1c4a27ae1c0d8dd4172fe3" localSheetId="2" hidden="1">Cotas!$AT$4:$AT$264</definedName>
    <definedName name="_ECO_RANGE_ID60c9f36fff8846a68f6dadcd5fbef9e5" localSheetId="2" hidden="1">Cotas!$BO$4:$BO$264</definedName>
    <definedName name="_ECO_RANGE_ID610d1d7f2c2e414aa1466f07ff6ebea7" localSheetId="2" hidden="1">Cotas!$IT$4:$IT$264</definedName>
    <definedName name="_ECO_RANGE_ID612067e6d87146a1a3f5336d9b193e76" localSheetId="2" hidden="1">Cotas!$WZ$4:$WZ$264</definedName>
    <definedName name="_ECO_RANGE_ID6164f8af391f4f4c8b7acfa72940defc" localSheetId="2" hidden="1">Cotas!$ML$4:$ML$264</definedName>
    <definedName name="_ECO_RANGE_ID61aa0c6996b140c281bb402c6618832c" localSheetId="2" hidden="1">Cotas!$YH$4:$YH$264</definedName>
    <definedName name="_ECO_RANGE_ID61b57b18c4e3429eb37cb8652c3f5e31" localSheetId="2" hidden="1">Cotas!$FI$4:$FI$264</definedName>
    <definedName name="_ECO_RANGE_ID62b10c7042194ef78f139c2a26df52c2" localSheetId="2" hidden="1">Cotas!$JK$4:$JK$264</definedName>
    <definedName name="_ECO_RANGE_ID63a8ecee4bb74358b3fc1b332889eb9a" localSheetId="2" hidden="1">Cotas!$CF$4:$CF$264</definedName>
    <definedName name="_ECO_RANGE_ID6449441c59e6497eb2f4ca2bb3483832" localSheetId="2" hidden="1">Cotas!$AA$4:$AA$264</definedName>
    <definedName name="_ECO_RANGE_ID649e5d71250b46f88ecbf06bc377214f" localSheetId="2" hidden="1">Cotas!$HT$4:$HT$264</definedName>
    <definedName name="_ECO_RANGE_ID6655b2de529c466dbee01f51e9831158" localSheetId="2" hidden="1">Cotas!$NR$4:$NR$264</definedName>
    <definedName name="_ECO_RANGE_ID666abeddc246427c94b347f1a6d818fc" localSheetId="2" hidden="1">Cotas!$WS$4:$WS$264</definedName>
    <definedName name="_ECO_RANGE_ID66a884f1e20f431b900fc12424efa37e" localSheetId="2" hidden="1">Cotas!$RJ$4:$RJ$264</definedName>
    <definedName name="_ECO_RANGE_ID66bdb225b16240d788c521fc3ff79bb9" localSheetId="2" hidden="1">Cotas!$AP$4:$AP$264</definedName>
    <definedName name="_ECO_RANGE_ID66c1b502b65947e9bc804160ed5f7d76" localSheetId="2" hidden="1">Cotas!$AY$4:$AY$264</definedName>
    <definedName name="_ECO_RANGE_ID66e64a0fce4445878019a71fc310ded2" localSheetId="2" hidden="1">Cotas!$PK$4:$PK$264</definedName>
    <definedName name="_ECO_RANGE_ID66ebbb0ec9d240fba840c618512f339d" localSheetId="2" hidden="1">Cotas!$TQ$4:$TQ$264</definedName>
    <definedName name="_ECO_RANGE_ID673ab43c00a14438b419ac8f44cf0e75" localSheetId="2" hidden="1">Cotas!$PZ$4:$PZ$264</definedName>
    <definedName name="_ECO_RANGE_ID67b46ae4d8a74068bffe6c05cc1f972a" localSheetId="2" hidden="1">Cotas!$RM$4:$RM$264</definedName>
    <definedName name="_ECO_RANGE_ID67d97114f5c541b18bdfa98ad78bb13b" localSheetId="2" hidden="1">Cotas!$WF$4:$WF$264</definedName>
    <definedName name="_ECO_RANGE_ID67f6d83e665d4a329b77f9b342d2b925" localSheetId="2" hidden="1">Cotas!$JE$4:$JE$264</definedName>
    <definedName name="_ECO_RANGE_ID685417a3e5c64a449967eac33ae40744" localSheetId="2" hidden="1">Cotas!$DA$4:$DA$264</definedName>
    <definedName name="_ECO_RANGE_ID6878e6a384ba4eb9b8b8dc96956267c9" localSheetId="2" hidden="1">Cotas!$BI$4:$BI$264</definedName>
    <definedName name="_ECO_RANGE_ID68d89643d027412f97012bb7f7e9228c" localSheetId="2" hidden="1">Cotas!$LN$4:$LN$264</definedName>
    <definedName name="_ECO_RANGE_ID6961895c046a4119a36e0ea6168c3161" localSheetId="2" hidden="1">Cotas!$HM$4:$HM$264</definedName>
    <definedName name="_ECO_RANGE_ID699eca9a3ebf43dfaf9b931b12d0f0a7" localSheetId="2" hidden="1">Cotas!$UQ$4:$UQ$264</definedName>
    <definedName name="_ECO_RANGE_ID69a9aa1b4af0498fbfe42ac113270b15" localSheetId="2" hidden="1">Cotas!$UV$4:$UV$264</definedName>
    <definedName name="_ECO_RANGE_ID69c3227dcff545cbaa68bbd1cd43df3d" localSheetId="2" hidden="1">Cotas!$SM$4:$SM$264</definedName>
    <definedName name="_ECO_RANGE_ID6a31e3fa61ab45809add9edd93919322" localSheetId="2" hidden="1">Cotas!$EQ$4:$EQ$264</definedName>
    <definedName name="_ECO_RANGE_ID6aa04a01abce431f8c594f365b678c6d" localSheetId="2" hidden="1">Cotas!$NT$4:$NT$264</definedName>
    <definedName name="_ECO_RANGE_ID6b14c01f86e944f79d37c948f93498cd" localSheetId="2" hidden="1">Cotas!$TM$4:$TM$264</definedName>
    <definedName name="_ECO_RANGE_ID6b1d7b7bff8241188cb2e428a06b5310" localSheetId="2" hidden="1">Cotas!$TA$4:$TA$264</definedName>
    <definedName name="_ECO_RANGE_ID6b58f0338d604bb89e8dfab8d4441c8e" localSheetId="2" hidden="1">Cotas!$YK$4:$YK$264</definedName>
    <definedName name="_ECO_RANGE_ID6b66172ad5b54774bb3b08d158b5285f" localSheetId="2" hidden="1">Cotas!$FO$4:$FO$264</definedName>
    <definedName name="_ECO_RANGE_ID6c51d3d05cb74a719a141691daa85eea" localSheetId="2" hidden="1">Cotas!$XB$4:$XB$264</definedName>
    <definedName name="_ECO_RANGE_ID6cbfd59bd98249de8319fb7e985e3c0f" localSheetId="2" hidden="1">Cotas!$VJ$4:$VJ$264</definedName>
    <definedName name="_ECO_RANGE_ID6d8efe14ba5b4a74b3303cb02ab3a087" localSheetId="2" hidden="1">Cotas!$AL$4:$AL$264</definedName>
    <definedName name="_ECO_RANGE_ID6dd7056ac5664d15b723972504ef82be" localSheetId="2" hidden="1">Cotas!$WA$4:$WA$264</definedName>
    <definedName name="_ECO_RANGE_ID6ddc538ce9d5463f8e3d9cd09bbfe2b1" localSheetId="2" hidden="1">Cotas!$XR$4:$XR$264</definedName>
    <definedName name="_ECO_RANGE_ID6ded2eab4b4e4445a22b48a7d1c559b5" localSheetId="2" hidden="1">Cotas!$NM$4:$NM$264</definedName>
    <definedName name="_ECO_RANGE_ID6e77a1ff73d94192b2ebb1a54b1e10a4" localSheetId="2" hidden="1">Cotas!$UW$4:$UW$264</definedName>
    <definedName name="_ECO_RANGE_ID6e85eb69687b447fa9b70d8fdfb3b259" localSheetId="2" hidden="1">Cotas!$QG$4:$QG$264</definedName>
    <definedName name="_ECO_RANGE_ID6eaa370752fc4f2998a5f6fa1116f1be" localSheetId="2" hidden="1">Cotas!$PF$4:$PF$264</definedName>
    <definedName name="_ECO_RANGE_ID6edd7d256284434cab96a1c302e0e217" localSheetId="2" hidden="1">Cotas!$OI$4:$OI$264</definedName>
    <definedName name="_ECO_RANGE_ID6f195eb0ff7f43c388704bd9ddf2de61" localSheetId="2" hidden="1">Cotas!$XP$4:$XP$264</definedName>
    <definedName name="_ECO_RANGE_ID6fa70e21e8d44fcaa964572e99b2352b" localSheetId="2" hidden="1">Cotas!$HX$4:$HX$264</definedName>
    <definedName name="_ECO_RANGE_ID706ebe3fa8bc49c49d8b1f750193e430" localSheetId="2" hidden="1">Cotas!$D$4:$D$264</definedName>
    <definedName name="_ECO_RANGE_ID714a86d9b5744da5bdb2cbd54f271d17" localSheetId="2" hidden="1">Cotas!$BC$4:$BC$264</definedName>
    <definedName name="_ECO_RANGE_ID725cea03a13b418b92677ea18d87c9bc" localSheetId="2" hidden="1">Cotas!$FV$4:$FV$264</definedName>
    <definedName name="_ECO_RANGE_ID72ec76b4c957468b8aa0ebd038271358" localSheetId="2" hidden="1">Cotas!$H$4:$H$264</definedName>
    <definedName name="_ECO_RANGE_ID746950aece2e4425a4cfb943ed2b6119" localSheetId="2" hidden="1">Cotas!$WB$4:$WB$264</definedName>
    <definedName name="_ECO_RANGE_ID747207cd6c5741a0a36f5abce9dfc962" localSheetId="2" hidden="1">Cotas!$Z$4:$Z$264</definedName>
    <definedName name="_ECO_RANGE_ID7492a36194a94a50adbdedbeb86868bf" localSheetId="2" hidden="1">Cotas!$UJ$4:$UJ$264</definedName>
    <definedName name="_ECO_RANGE_ID7630e553b0a645f4b8c709d43b385169" localSheetId="2" hidden="1">Cotas!$AU$4:$AU$264</definedName>
    <definedName name="_ECO_RANGE_ID77950035d00f4612b964e8497a91d8bb" localSheetId="2" hidden="1">Cotas!$UT$4:$UT$264</definedName>
    <definedName name="_ECO_RANGE_ID77da6ac901b54b03a4882a771e3beb29" localSheetId="2" hidden="1">Cotas!$OH$4:$OH$264</definedName>
    <definedName name="_ECO_RANGE_ID7814d7420f384133b0ae691a9c792a04" localSheetId="2" hidden="1">Cotas!$IM$4:$IM$264</definedName>
    <definedName name="_ECO_RANGE_ID7859f0fd5cd14d24bf0a13cac35ddd5b" localSheetId="2" hidden="1">Cotas!$MX$4:$MX$264</definedName>
    <definedName name="_ECO_RANGE_ID7934e8ac4af04fa1a65c78b68085cd34" localSheetId="2" hidden="1">Cotas!$OJ$4:$OJ$264</definedName>
    <definedName name="_ECO_RANGE_ID79d2f4dc96f845b1ac97e60fae74faff" localSheetId="2" hidden="1">Cotas!$JX$4:$JX$264</definedName>
    <definedName name="_ECO_RANGE_ID79d85cb50466436ebf37a0823d1d6084" localSheetId="2" hidden="1">Cotas!$JM$4:$JM$264</definedName>
    <definedName name="_ECO_RANGE_ID7a9abc65854c4a17b213390f8e1c174f" localSheetId="2" hidden="1">Cotas!$OL$4:$OL$264</definedName>
    <definedName name="_ECO_RANGE_ID7b9592898f824b339097e18e151f6f44" localSheetId="2" hidden="1">Cotas!$RN$4:$RN$264</definedName>
    <definedName name="_ECO_RANGE_ID7ba274acf6944917ae11a365fb9e071e" localSheetId="2" hidden="1">Cotas!$WM$4:$WM$264</definedName>
    <definedName name="_ECO_RANGE_ID7cdae19969a242619d340d454abacb12" localSheetId="2" hidden="1">Cotas!$G$4:$G$264</definedName>
    <definedName name="_ECO_RANGE_ID7d99176f996f4d89bd3a8d3d85991593" localSheetId="2" hidden="1">Cotas!$RS$4:$RS$264</definedName>
    <definedName name="_ECO_RANGE_ID7db9d04dda9744d49475e2987d452047" localSheetId="2" hidden="1">Cotas!$PS$4:$PS$264</definedName>
    <definedName name="_ECO_RANGE_ID7f45848fc72f463c824346c43959af83" localSheetId="2" hidden="1">Cotas!$OR$4:$OR$264</definedName>
    <definedName name="_ECO_RANGE_ID7f4f393ee10a4e2fa8cab1471389c157" localSheetId="2" hidden="1">Cotas!$WR$4:$WR$264</definedName>
    <definedName name="_ECO_RANGE_ID8015a42ff3ee4a089cdb81ff8dfaa5a0" localSheetId="2" hidden="1">Cotas!$ME$4:$ME$264</definedName>
    <definedName name="_ECO_RANGE_ID8099cf13aa684981a5bf192dcd4a70de" localSheetId="4" hidden="1">'IBOV CDI'!$C$2:$C$264</definedName>
    <definedName name="_ECO_RANGE_ID80fadb89c83841eca7cc3049cb4d6389" localSheetId="2" hidden="1">Cotas!$MD$4:$MD$264</definedName>
    <definedName name="_ECO_RANGE_ID817f86d5c7cd4120a8c2efd9dfb0b190" localSheetId="2" hidden="1">Cotas!$HD$4:$HD$264</definedName>
    <definedName name="_ECO_RANGE_ID819008db102b439f9f4526b3f2d56233" localSheetId="2" hidden="1">Cotas!$JH$4:$JH$264</definedName>
    <definedName name="_ECO_RANGE_ID81a25e08f9a34a0f8b33af083cc5e58d" localSheetId="2" hidden="1">Cotas!$YF$4:$YF$264</definedName>
    <definedName name="_ECO_RANGE_ID82615257133e484bbea7aa67d43d6112" localSheetId="2" hidden="1">Cotas!$YQ$4:$YQ$264</definedName>
    <definedName name="_ECO_RANGE_ID82d1dafa81f745f08235ea8977f4d4a4" localSheetId="2" hidden="1">Cotas!$JN$4:$JN$264</definedName>
    <definedName name="_ECO_RANGE_ID82dcc16612ac4adc89f6c8ffd2bf2464" localSheetId="2" hidden="1">Cotas!$EH$4:$EH$264</definedName>
    <definedName name="_ECO_RANGE_ID831908ac810b4f7fa45eb7fe3b8320dc" localSheetId="2" hidden="1">Cotas!$IB$4:$IB$264</definedName>
    <definedName name="_ECO_RANGE_ID837f92f3232b41e7a952e50de80b64c5" localSheetId="2" hidden="1">Cotas!$QM$4:$QM$264</definedName>
    <definedName name="_ECO_RANGE_ID83cdf986433942349f6f74288ee49919" localSheetId="2" hidden="1">Cotas!$YE$4:$YE$264</definedName>
    <definedName name="_ECO_RANGE_ID83d3def1dcf94f36a0f8aa94c9d4e15f" localSheetId="2" hidden="1">Cotas!$BM$4:$BM$264</definedName>
    <definedName name="_ECO_RANGE_ID842c325faad647369f5acbe01924b20e" localSheetId="2" hidden="1">Cotas!$OM$4:$OM$264</definedName>
    <definedName name="_ECO_RANGE_ID846e1dac082446f592f6d72bb9328f45" localSheetId="2" hidden="1">Cotas!$RB$4:$RB$264</definedName>
    <definedName name="_ECO_RANGE_ID847052995589479ba7b4803b346f3e0a" localSheetId="2" hidden="1">Cotas!$NS$4:$NS$264</definedName>
    <definedName name="_ECO_RANGE_ID84c9767c38d848c29fd6e6e6ffecba95" localSheetId="2" hidden="1">Cotas!$RV$4:$RV$264</definedName>
    <definedName name="_ECO_RANGE_ID8505175594a0401a9b872482a141fa55" localSheetId="2" hidden="1">Cotas!$JS$4:$JS$264</definedName>
    <definedName name="_ECO_RANGE_ID8518c4837e184b15a2fc9a276c9513a0" localSheetId="2" hidden="1">Cotas!$OD$4:$OD$264</definedName>
    <definedName name="_ECO_RANGE_ID85207b1fda074d89bc5acd9563904440" localSheetId="2" hidden="1">Cotas!$UD$4:$UD$264</definedName>
    <definedName name="_ECO_RANGE_ID85ebf3c134934d61aaf6631035334ac8" localSheetId="2" hidden="1">Cotas!$UR$4:$UR$264</definedName>
    <definedName name="_ECO_RANGE_ID865a3f912e0948dab5fc90e2791ac2e4" localSheetId="2" hidden="1">Cotas!$DG$4:$DG$264</definedName>
    <definedName name="_ECO_RANGE_ID86862aead116419ca7edbb5c50096ef8" localSheetId="2" hidden="1">Cotas!$PM$4:$PM$264</definedName>
    <definedName name="_ECO_RANGE_ID86ca89f4e3884411a2206923f0c40fc9" localSheetId="2" hidden="1">Cotas!$RY$4:$RY$264</definedName>
    <definedName name="_ECO_RANGE_ID8725118ba57543a5aef9c6aa9ff7e2f1" localSheetId="2" hidden="1">Cotas!$GP$4:$GP$264</definedName>
    <definedName name="_ECO_RANGE_ID87409c34299240da913ee47c7a2e9dce" localSheetId="2" hidden="1">Cotas!$TS$4:$TS$264</definedName>
    <definedName name="_ECO_RANGE_ID881400984a3a4acba392bf7c8921991d" localSheetId="2" hidden="1">Cotas!$BV$4:$BV$264</definedName>
    <definedName name="_ECO_RANGE_ID882023e5f2874d04bd7a23bf2bf2ad48" localSheetId="2" hidden="1">Cotas!$UU$4:$UU$264</definedName>
    <definedName name="_ECO_RANGE_ID88cac0647cf84d279b4dff0d4224ce1d" localSheetId="2" hidden="1">Cotas!$RI$4:$RI$264</definedName>
    <definedName name="_ECO_RANGE_ID88e98a4cb3374bc19bce301763233c97" localSheetId="2" hidden="1">Cotas!$LI$4:$LI$264</definedName>
    <definedName name="_ECO_RANGE_ID891a531531534cfe9ab454c21d386067" localSheetId="2" hidden="1">Cotas!$UK$4:$UK$264</definedName>
    <definedName name="_ECO_RANGE_ID897beb002b514b2eaf140203a6f9e2ee" localSheetId="2" hidden="1">Cotas!$KR$4:$KR$264</definedName>
    <definedName name="_ECO_RANGE_ID89a8fc417476487f947686e30b1eb057" localSheetId="2" hidden="1">Cotas!$ET$4:$ET$264</definedName>
    <definedName name="_ECO_RANGE_ID89cf6c5a07c44e63ba79ca17017ee794" localSheetId="2" hidden="1">Cotas!$CA$4:$CA$264</definedName>
    <definedName name="_ECO_RANGE_ID89d407680dec4b6da4d494ff486b5320" localSheetId="2" hidden="1">Cotas!$IA$4:$IA$264</definedName>
    <definedName name="_ECO_RANGE_ID8a87695ea8a543b88c54028fe56953c3" localSheetId="2" hidden="1">Cotas!$PD$4:$PD$264</definedName>
    <definedName name="_ECO_RANGE_ID8b04cd10b85c4cba9e05722ba0f0f161" localSheetId="2" hidden="1">Cotas!$VX$4:$VX$264</definedName>
    <definedName name="_ECO_RANGE_ID8b0c275d883641ea836e360da54daec1" localSheetId="2" hidden="1">Cotas!$ID$4:$ID$264</definedName>
    <definedName name="_ECO_RANGE_ID8b7d4eae6feb44ccb8e300f8e4264686" localSheetId="2" hidden="1">Cotas!$DD$4:$DD$264</definedName>
    <definedName name="_ECO_RANGE_ID8cd3da4a62bc4b2388cca688bda89431" localSheetId="2" hidden="1">Cotas!$YG$4:$YG$264</definedName>
    <definedName name="_ECO_RANGE_ID8ce198ae9c53475e90c7e6d73e5dd2ea" localSheetId="2" hidden="1">Cotas!$OV$4:$OV$264</definedName>
    <definedName name="_ECO_RANGE_ID8d49e37b10064318a6826d31e5cf5440" localSheetId="2" hidden="1">Cotas!$TF$4:$TF$264</definedName>
    <definedName name="_ECO_RANGE_ID8db4b16208d2492eac3563e6f030d284" localSheetId="2" hidden="1">Cotas!$QR$4:$QR$264</definedName>
    <definedName name="_ECO_RANGE_ID8de71e92acd44ef6aa96c82be7f3e5fe" localSheetId="2" hidden="1">Cotas!$VR$4:$VR$264</definedName>
    <definedName name="_ECO_RANGE_ID8ea31a10242f478bade130b19b6a5a93" localSheetId="2" hidden="1">Cotas!$TR$4:$TR$264</definedName>
    <definedName name="_ECO_RANGE_ID8ec85747bafb4b06833f0f74cb2d95f5" localSheetId="2" hidden="1">Cotas!$XQ$4:$XQ$264</definedName>
    <definedName name="_ECO_RANGE_ID8ecf998fcb054d08b1ab9e5bee6fad0e" localSheetId="2" hidden="1">Cotas!$AE$4:$AE$264</definedName>
    <definedName name="_ECO_RANGE_ID8ef40db48fe54badaa9cd2d1f8a37075" localSheetId="2" hidden="1">Cotas!$DY$4:$DY$264</definedName>
    <definedName name="_ECO_RANGE_ID8f15388034b9414b95953d7bc8938fb8" localSheetId="2" hidden="1">Cotas!$NL$4:$NL$264</definedName>
    <definedName name="_ECO_RANGE_ID8f1ae22586174233a7bcb3a047f97a92" localSheetId="2" hidden="1">Cotas!$KB$4:$KB$264</definedName>
    <definedName name="_ECO_RANGE_ID8f3649201ead407ba347647347280221" localSheetId="2" hidden="1">Cotas!$YS$4:$YS$264</definedName>
    <definedName name="_ECO_RANGE_ID8f5d6ab11a134f7f83f328e83ff6471b" localSheetId="2" hidden="1">Cotas!$LQ$4:$LQ$264</definedName>
    <definedName name="_ECO_RANGE_ID8f9ef2cb49464c4f8cac655070e28bb0" localSheetId="2" hidden="1">Cotas!$DO$4:$DO$264</definedName>
    <definedName name="_ECO_RANGE_ID8fd296c9f88a4b74a8dcc790db82d534" localSheetId="2" hidden="1">Cotas!$NI$4:$NI$264</definedName>
    <definedName name="_ECO_RANGE_ID8fe9dd0c68274604969ae91832a27f67" localSheetId="2" hidden="1">Cotas!$OY$4:$OY$264</definedName>
    <definedName name="_ECO_RANGE_ID8fef08ee9af44c23a4ffafe601767f5b" localSheetId="2" hidden="1">Cotas!$BG$4:$BG$264</definedName>
    <definedName name="_ECO_RANGE_ID90694bea3d8d47c0a584c65d5fddf51b" localSheetId="2" hidden="1">Cotas!$MG$4:$MG$264</definedName>
    <definedName name="_ECO_RANGE_ID90dc0234616e4cdab0e62f7fb4771c3e" localSheetId="2" hidden="1">Cotas!$NW$4:$NW$264</definedName>
    <definedName name="_ECO_RANGE_ID90efcbc943be44e0b0030cc9f8a1ee82" localSheetId="2" hidden="1">Cotas!$LR$4:$LR$264</definedName>
    <definedName name="_ECO_RANGE_ID911623503a674d37b6f27a9e57f10f78" localSheetId="2" hidden="1">Cotas!$VS$4:$VS$264</definedName>
    <definedName name="_ECO_RANGE_ID917358cad3434d51bab5f78057a8cee1" localSheetId="2" hidden="1">Cotas!$TC$4:$TC$264</definedName>
    <definedName name="_ECO_RANGE_ID9406eae988fd4cd6888478f29470e53c" localSheetId="2" hidden="1">Cotas!$HW$4:$HW$264</definedName>
    <definedName name="_ECO_RANGE_ID94a9406b42b44640839814e3daf54523" localSheetId="2" hidden="1">Cotas!$KO$4:$KO$264</definedName>
    <definedName name="_ECO_RANGE_ID94c3fc0012b34943964f0a48b2df4306" localSheetId="2" hidden="1">Cotas!$WQ$4:$WQ$264</definedName>
    <definedName name="_ECO_RANGE_ID95377d4c7eed401dad51da8eea6b3d8d" localSheetId="2" hidden="1">Cotas!$OP$4:$OP$264</definedName>
    <definedName name="_ECO_RANGE_ID95508b0d92254d5f8e14a7d6bd1ca01c" localSheetId="2" hidden="1">Cotas!$FS$4:$FS$264</definedName>
    <definedName name="_ECO_RANGE_ID958a3a42961547c2b6b5ec86965703a5" localSheetId="2" hidden="1">Cotas!$JF$4:$JF$264</definedName>
    <definedName name="_ECO_RANGE_ID9622eccdf40a41dc9f87a7f6d35bfc9e" localSheetId="2" hidden="1">Cotas!$ZA$4:$ZA$264</definedName>
    <definedName name="_ECO_RANGE_ID964e8d5a35a948e49c07ffff837274a7" localSheetId="2" hidden="1">Cotas!$XV$4:$XV$264</definedName>
    <definedName name="_ECO_RANGE_ID96c028d878364c80ba5a8824732dcc07" localSheetId="2" hidden="1">Cotas!$QK$4:$QK$264</definedName>
    <definedName name="_ECO_RANGE_ID96ca51d227184878ae4a0fcaca363170" localSheetId="2" hidden="1">Cotas!$KN$4:$KN$264</definedName>
    <definedName name="_ECO_RANGE_ID96e19e6cf4524299b76af42123da90c5" localSheetId="2" hidden="1">Cotas!$LB$4:$LB$264</definedName>
    <definedName name="_ECO_RANGE_ID96fbda1898de46068935130b4e3faeff" localSheetId="2" hidden="1">Cotas!$RD$4:$RD$264</definedName>
    <definedName name="_ECO_RANGE_ID973fcf706b8a4eb2b6ef1a7d9db9deb2" localSheetId="2" hidden="1">Cotas!$IL$4:$IL$264</definedName>
    <definedName name="_ECO_RANGE_ID97bdbe7ba9314eb8a1e7136b88547d03" localSheetId="2" hidden="1">Cotas!$XG$4:$XG$264</definedName>
    <definedName name="_ECO_RANGE_ID97cc73c6a95a460cad3247419beafc42" localSheetId="2" hidden="1">Cotas!$HP$4:$HP$264</definedName>
    <definedName name="_ECO_RANGE_ID981ad0f9276e43b19f5042833eb6e86f" localSheetId="2" hidden="1">Cotas!$GT$4:$GT$264</definedName>
    <definedName name="_ECO_RANGE_ID9864dcfb409c4974b20117d9f49a3083" localSheetId="2" hidden="1">Cotas!$HI$4:$HI$264</definedName>
    <definedName name="_ECO_RANGE_ID9893d733a6cc4535a19c5a43de68b46a" localSheetId="2" hidden="1">Cotas!$FZ$4:$FZ$264</definedName>
    <definedName name="_ECO_RANGE_ID99527f6e900a4ea0a85246564d9d75c2" localSheetId="2" hidden="1">Cotas!$SN$4:$SN$264</definedName>
    <definedName name="_ECO_RANGE_ID9971ed2641a945bf8edc8c10175e6277" localSheetId="2" hidden="1">Cotas!$TW$4:$TW$264</definedName>
    <definedName name="_ECO_RANGE_ID9a2fb1b48b2242c38c3e8283e27b474b" localSheetId="2" hidden="1">Cotas!$JY$4:$JY$264</definedName>
    <definedName name="_ECO_RANGE_ID9a574a370bbb4c3c857c3f09df67aebd" localSheetId="2" hidden="1">Cotas!$QZ$4:$QZ$264</definedName>
    <definedName name="_ECO_RANGE_ID9af96b8bd8df493a8cf3d06e4a2ba750" localSheetId="2" hidden="1">Cotas!$ZD$4:$ZD$264</definedName>
    <definedName name="_ECO_RANGE_ID9afae2ea39e142fbb64f9f630343ec0e" localSheetId="2" hidden="1">Cotas!$SO$4:$SO$264</definedName>
    <definedName name="_ECO_RANGE_ID9bb2c40d048f48b6bb82ad33981fb8ad" localSheetId="2" hidden="1">Cotas!$ND$4:$ND$264</definedName>
    <definedName name="_ECO_RANGE_ID9c83a17963f545d2a50dad1508ca2ddc" localSheetId="2" hidden="1">Cotas!$TI$4:$TI$264</definedName>
    <definedName name="_ECO_RANGE_ID9d115ea986934cd4a56bd8599bee650c" localSheetId="2" hidden="1">Cotas!$SP$4:$SP$264</definedName>
    <definedName name="_ECO_RANGE_ID9d7882cec10c49b4b72d9efa6ea48ba0" localSheetId="2" hidden="1">Cotas!$EZ$4:$EZ$264</definedName>
    <definedName name="_ECO_RANGE_ID9d79a08eb80146f083966ea050c6c587" localSheetId="2" hidden="1">Cotas!$WD$4:$WD$264</definedName>
    <definedName name="_ECO_RANGE_ID9e4ac5e3e68945f0bbc6498e3a2c37db" localSheetId="2" hidden="1">Cotas!$GI$4:$GI$264</definedName>
    <definedName name="_ECO_RANGE_ID9e83249e4bd14a97996bf7536dddda9d" localSheetId="2" hidden="1">Cotas!$MF$4:$MF$264</definedName>
    <definedName name="_ECO_RANGE_ID9ebc4f34d9eb4c24b38c19b3f55ec2eb" localSheetId="2" hidden="1">Cotas!$XE$4:$XE$264</definedName>
    <definedName name="_ECO_RANGE_ID9ec2210e8c8b4975a9cca4512a15e2fd" localSheetId="2" hidden="1">Cotas!$JD$4:$JD$264</definedName>
    <definedName name="_ECO_RANGE_ID9ee87b8ccd3e44f4888f9145a329cd1d" localSheetId="2" hidden="1">Cotas!$WH$4:$WH$264</definedName>
    <definedName name="_ECO_RANGE_ID9eea7e61561d458aa0ee50df5a1e77de" localSheetId="2" hidden="1">Cotas!$WE$4:$WE$264</definedName>
    <definedName name="_ECO_RANGE_ID9fc70ec9a5ac4b958d2141d5be9e2107" localSheetId="2" hidden="1">Cotas!$DB$4:$DB$264</definedName>
    <definedName name="_ECO_RANGE_IDa0a543bc615841bca257c5e0c944eada" localSheetId="2" hidden="1">Cotas!$RQ$4:$RQ$264</definedName>
    <definedName name="_ECO_RANGE_IDa10824a6a5e74595b4e50713786e34d9" localSheetId="2" hidden="1">Cotas!$IK$4:$IK$264</definedName>
    <definedName name="_ECO_RANGE_IDa1d17df991cc4aeb8992e9fc3ece7eea" localSheetId="2" hidden="1">Cotas!$LJ$4:$LJ$264</definedName>
    <definedName name="_ECO_RANGE_IDa261cd6bec784ecaa9d36a1960e71b59" localSheetId="2" hidden="1">Cotas!$LT$4:$LT$264</definedName>
    <definedName name="_ECO_RANGE_IDa2cf3d1fc9704c53a295d26bcb48e086" localSheetId="2" hidden="1">Cotas!$FL$4:$FL$264</definedName>
    <definedName name="_ECO_RANGE_IDa43690c0fb1a457eab6d82d46362571d" localSheetId="2" hidden="1">Cotas!$YO$4:$YO$264</definedName>
    <definedName name="_ECO_RANGE_IDa53a98a6a82e46b3872b7f073504a9ec" localSheetId="2" hidden="1">Cotas!$KY$4:$KY$264</definedName>
    <definedName name="_ECO_RANGE_IDa57e7202502840bcada3a2bcc7ad8add" localSheetId="2" hidden="1">Cotas!$FK$4:$FK$264</definedName>
    <definedName name="_ECO_RANGE_IDa58a8db6f4a74e22b3dec81bf6741f88" localSheetId="2" hidden="1">Cotas!$DP$4:$DP$264</definedName>
    <definedName name="_ECO_RANGE_IDa5a4c7e883e24a029d1ca7e96e128ba8" localSheetId="2" hidden="1">Cotas!$EF$4:$EF$264</definedName>
    <definedName name="_ECO_RANGE_IDa5ceaef860af4280aa176014b94148bd" localSheetId="2" hidden="1">Cotas!$BD$4:$BD$264</definedName>
    <definedName name="_ECO_RANGE_IDa5dc91cc8c774798b4482bc63a9f0538" localSheetId="2" hidden="1">Cotas!$OC$4:$OC$264</definedName>
    <definedName name="_ECO_RANGE_IDa60851a01d314c3faa314acfff997463" localSheetId="2" hidden="1">Cotas!$BP$4:$BP$264</definedName>
    <definedName name="_ECO_RANGE_IDa649aa535e9e4e41a50f6ea012a5ae94" localSheetId="2" hidden="1">Cotas!$KA$4:$KA$264</definedName>
    <definedName name="_ECO_RANGE_IDa66235cf42bc461499508b5244cf84ea" localSheetId="2" hidden="1">Cotas!$VL$4:$VL$264</definedName>
    <definedName name="_ECO_RANGE_IDa675d6d186dc4b06a3943cb0cceeea0b" localSheetId="2" hidden="1">Cotas!$OQ$4:$OQ$264</definedName>
    <definedName name="_ECO_RANGE_IDa6f3f23da3a749fbbd67c7fde4797f18" localSheetId="2" hidden="1">Cotas!$IE$4:$IE$264</definedName>
    <definedName name="_ECO_RANGE_IDa7073b7fab71497a88a4d26911ab21bf" localSheetId="2" hidden="1">Cotas!$QV$4:$QV$264</definedName>
    <definedName name="_ECO_RANGE_IDa7640fd26a58408391a23c739d8b9956" localSheetId="2" hidden="1">Cotas!$HH$4:$HH$264</definedName>
    <definedName name="_ECO_RANGE_IDa8045df8279641c5b6b59b230144247e" localSheetId="2" hidden="1">Cotas!$RK$4:$RK$264</definedName>
    <definedName name="_ECO_RANGE_IDa86e9ac2c8974f599ed67934a28d410e" localSheetId="2" hidden="1">Cotas!$IO$4:$IO$264</definedName>
    <definedName name="_ECO_RANGE_IDa9058b1658eb42d4a27b079bd3c90baa" localSheetId="2" hidden="1">Cotas!$SW$4:$SW$264</definedName>
    <definedName name="_ECO_RANGE_IDa91641605ea04b79828c8f1d66ef25f2" localSheetId="2" hidden="1">Cotas!$LZ$4:$LZ$264</definedName>
    <definedName name="_ECO_RANGE_IDa9fb9d21500745bbb530e3f34e7deb5b" localSheetId="2" hidden="1">Cotas!$XT$4:$XT$264</definedName>
    <definedName name="_ECO_RANGE_IDaa1770d7900742e99674d7bd1262842b" localSheetId="2" hidden="1">Cotas!$DZ$4:$DZ$264</definedName>
    <definedName name="_ECO_RANGE_IDaac1d78627f14ae5b151d5413e37702d" localSheetId="2" hidden="1">Cotas!$UC$4:$UC$264</definedName>
    <definedName name="_ECO_RANGE_IDab01fee7073f423bb672978031b131f5" localSheetId="2" hidden="1">Cotas!$RX$4:$RX$264</definedName>
    <definedName name="_ECO_RANGE_IDab345a4baebb40a6a2859cdfe044aa06" localSheetId="2" hidden="1">Cotas!$EP$4:$EP$264</definedName>
    <definedName name="_ECO_RANGE_IDac69e633ba1848c19171459ffe936177" localSheetId="2" hidden="1">Cotas!$QY$4:$QY$264</definedName>
    <definedName name="_ECO_RANGE_IDacc49766a1f24f2a81a6ae87cbdfe4d6" localSheetId="2" hidden="1">Cotas!$VQ$4:$VQ$264</definedName>
    <definedName name="_ECO_RANGE_IDacd1d1102e524a7a8179b60a3e38b1ab" localSheetId="2" hidden="1">Cotas!$PB$4:$PB$264</definedName>
    <definedName name="_ECO_RANGE_IDadcaf436f8314ad8b86e71a9b67fa6a4" localSheetId="2" hidden="1">Cotas!$A$4:$B$264</definedName>
    <definedName name="_ECO_RANGE_IDaf2ede15b56f4d4ca8a1f22ec8670bda" localSheetId="2" hidden="1">Cotas!$BX$4:$BX$264</definedName>
    <definedName name="_ECO_RANGE_IDafaea5c7177043c48ee13061a82498b0" localSheetId="2" hidden="1">Cotas!$GZ$4:$GZ$264</definedName>
    <definedName name="_ECO_RANGE_IDafeb4d5b12554ab7a3f4e57107a570e2" localSheetId="2" hidden="1">Cotas!$DX$4:$DX$264</definedName>
    <definedName name="_ECO_RANGE_IDb01c644c04a440d5a939073802e7c6e4" localSheetId="2" hidden="1">Cotas!$IX$4:$IX$264</definedName>
    <definedName name="_ECO_RANGE_IDb09d47665a0b4355b9dd3b82ff5c4219" localSheetId="2" hidden="1">Cotas!$DR$4:$DR$264</definedName>
    <definedName name="_ECO_RANGE_IDb0e8ff376a30466c971baa07f23beaa1" localSheetId="2" hidden="1">Cotas!$EJ$4:$EJ$264</definedName>
    <definedName name="_ECO_RANGE_IDb10ed059d122411387030c91f13d6731" localSheetId="2" hidden="1">Cotas!$TH$4:$TH$264</definedName>
    <definedName name="_ECO_RANGE_IDb15889705e5b4dca87de674e8a1f816c" localSheetId="2" hidden="1">Cotas!$LC$4:$LC$264</definedName>
    <definedName name="_ECO_RANGE_IDb16d4d857e3749ecb314ef61b55c56fd" localSheetId="2" hidden="1">Cotas!$EU$4:$EU$264</definedName>
    <definedName name="_ECO_RANGE_IDb1abc56670a54956947f67ab6570ec3e" localSheetId="2" hidden="1">Cotas!$YP$4:$YP$264</definedName>
    <definedName name="_ECO_RANGE_IDb28b0b1722a340c081ce207f43764d4c" localSheetId="2" hidden="1">Cotas!$HC$4:$HC$264</definedName>
    <definedName name="_ECO_RANGE_IDb2ae10ceaa0a4fe58f6c9ea1b558d424" localSheetId="2" hidden="1">Cotas!$MS$4:$MS$264</definedName>
    <definedName name="_ECO_RANGE_IDb3ac86f5105246c4afd4cce5bb027796" localSheetId="2" hidden="1">Cotas!$YW$4:$YW$264</definedName>
    <definedName name="_ECO_RANGE_IDb3fc333965724d298f3cdc28a0dd1284" localSheetId="2" hidden="1">Cotas!$QX$4:$QX$264</definedName>
    <definedName name="_ECO_RANGE_IDb42d026793e64866aba85895855fbb74" localSheetId="2" hidden="1">Cotas!$MH$4:$MH$264</definedName>
    <definedName name="_ECO_RANGE_IDb476a1bcd63e4e21bd67d7916fdbc97c" localSheetId="2" hidden="1">Cotas!$XJ$4:$XJ$264</definedName>
    <definedName name="_ECO_RANGE_IDb4c07520b878441a8fa1321fc1a08820" localSheetId="2" hidden="1">Cotas!$IQ$4:$IQ$264</definedName>
    <definedName name="_ECO_RANGE_IDb4cd3779de434caba274828dfae9e813" localSheetId="2" hidden="1">Cotas!$PW$4:$PW$264</definedName>
    <definedName name="_ECO_RANGE_IDb4d11101d52b47c59a9f39ce53fc91cc" localSheetId="2" hidden="1">Cotas!$YY$4:$YY$264</definedName>
    <definedName name="_ECO_RANGE_IDb57b670025fb4956a9063c08f9205ad8" localSheetId="2" hidden="1">Cotas!$HB$4:$HB$264</definedName>
    <definedName name="_ECO_RANGE_IDb5fcffeee1c84301bb9d79ae45286a91" localSheetId="2" hidden="1">Cotas!$JT$4:$JT$264</definedName>
    <definedName name="_ECO_RANGE_IDb6ba3fa3c2b041bba06a0bf7a0196559" localSheetId="2" hidden="1">Cotas!$TD$4:$TD$264</definedName>
    <definedName name="_ECO_RANGE_IDb6f6df228d2340ad8e9d1baea109b7fd" localSheetId="2" hidden="1">Cotas!$ON$4:$ON$264</definedName>
    <definedName name="_ECO_RANGE_IDb782d92775f949c3ba893673afc25c66" localSheetId="2" hidden="1">Cotas!$QO$4:$QO$264</definedName>
    <definedName name="_ECO_RANGE_IDb786dc1932984fe9b0a86f68b65992ac" localSheetId="2" hidden="1">Cotas!$HJ$4:$HJ$264</definedName>
    <definedName name="_ECO_RANGE_IDb78ad25d1ea44a9d88edea358b6e2bbf" localSheetId="2" hidden="1">Cotas!$MW$4:$MW$264</definedName>
    <definedName name="_ECO_RANGE_IDb819f3419bce4dfbb25985b0bc83715e" localSheetId="2" hidden="1">Cotas!$RG$4:$RG$264</definedName>
    <definedName name="_ECO_RANGE_IDb8a43f9cc5904f3681af59e48a8a2646" localSheetId="2" hidden="1">Cotas!$LE$4:$LE$264</definedName>
    <definedName name="_ECO_RANGE_IDb8bbf015117642df9a339cce29203a2b" localSheetId="2" hidden="1">Cotas!$TT$4:$TT$264</definedName>
    <definedName name="_ECO_RANGE_IDb8f2b38e50354d64aac8e67ee28aa3e8" localSheetId="2" hidden="1">Cotas!$VB$4:$VB$264</definedName>
    <definedName name="_ECO_RANGE_IDb9011bde36af4e80a5e89a781426f8b6" localSheetId="2" hidden="1">Cotas!$CK$4:$CK$264</definedName>
    <definedName name="_ECO_RANGE_IDb9309abfaa984a628fbcc26e5e49691a" localSheetId="2" hidden="1">Cotas!$PG$4:$PG$264</definedName>
    <definedName name="_ECO_RANGE_IDb94ab1f840bd4b6d89077deade38514f" localSheetId="2" hidden="1">Cotas!$EE$4:$EE$264</definedName>
    <definedName name="_ECO_RANGE_IDb9541b4eee504de686fd7abb8c3e685c" localSheetId="2" hidden="1">Cotas!$LV$4:$LV$264</definedName>
    <definedName name="_ECO_RANGE_IDb9813aa421bc4bd5a323fee9403c833f" localSheetId="2" hidden="1">Cotas!$FU$4:$FU$264</definedName>
    <definedName name="_ECO_RANGE_IDba2110cdbb6b487890887b5e35331f72" localSheetId="2" hidden="1">Cotas!$LS$4:$LS$264</definedName>
    <definedName name="_ECO_RANGE_IDba5b3ead6b1d40079fa91a8a967a9428" localSheetId="2" hidden="1">Cotas!$DN$4:$DN$264</definedName>
    <definedName name="_ECO_RANGE_IDbab4d239225b4119b4576db0ac7f8565" localSheetId="2" hidden="1">Cotas!$XH$4:$XH$264</definedName>
    <definedName name="_ECO_RANGE_IDbacb747d56bb4af39bab0057c83c702e" localSheetId="2" hidden="1">Cotas!$EV$4:$EV$264</definedName>
    <definedName name="_ECO_RANGE_IDbb417695fd8b408fbfa0867ccee1e04f" localSheetId="2" hidden="1">Cotas!$HE$4:$HE$264</definedName>
    <definedName name="_ECO_RANGE_IDbc447a18aad44c6f971985e79eaabca2" localSheetId="2" hidden="1">Cotas!$FG$4:$FG$264</definedName>
    <definedName name="_ECO_RANGE_IDbd389e0a8dbf47d5957c13f70e419446" localSheetId="2" hidden="1">Cotas!$MA$4:$MA$264</definedName>
    <definedName name="_ECO_RANGE_IDbe0529eb4f144a5db62ff356a31d0f10" localSheetId="2" hidden="1">Cotas!$NV$4:$NV$264</definedName>
    <definedName name="_ECO_RANGE_IDbe36205d49d743b0998b183a03f20597" localSheetId="2" hidden="1">Cotas!$EY$4:$EY$264</definedName>
    <definedName name="_ECO_RANGE_IDbe3f2ba8dcce48a1bb026b2c2cdd0451" localSheetId="2" hidden="1">Cotas!$UZ$4:$UZ$264</definedName>
    <definedName name="_ECO_RANGE_IDbe7344cccdd64271929309a905875ad7" localSheetId="2" hidden="1">Cotas!$EM$4:$EM$264</definedName>
    <definedName name="_ECO_RANGE_IDbe87d891c2ff48998be8b14883de04cc" localSheetId="2" hidden="1">Cotas!$PI$4:$PI$264</definedName>
    <definedName name="_ECO_RANGE_IDbf11ec696bfa46b59da26c1aef8fc431" localSheetId="2" hidden="1">Cotas!$UN$4:$UN$264</definedName>
    <definedName name="_ECO_RANGE_IDbfb3e69907624e49ba6a07642555b05c" localSheetId="2" hidden="1">Cotas!$PR$4:$PR$264</definedName>
    <definedName name="_ECO_RANGE_IDbfeacbc32f9f43b58992638820c94652" localSheetId="2" hidden="1">Cotas!$DQ$4:$DQ$264</definedName>
    <definedName name="_ECO_RANGE_IDc02d7b634e5b448c8006ed022006fe42" localSheetId="2" hidden="1">Cotas!$MU$4:$MU$264</definedName>
    <definedName name="_ECO_RANGE_IDc0a6bd46a0144aed995bf910d5bb95db" localSheetId="2" hidden="1">Cotas!$IJ$4:$IJ$264</definedName>
    <definedName name="_ECO_RANGE_IDc1509231d1444489ad60b3cf65cec574" localSheetId="2" hidden="1">Cotas!$PO$4:$PO$264</definedName>
    <definedName name="_ECO_RANGE_IDc152e25ad16d4896b0ac0647686f43f5" localSheetId="2" hidden="1">Cotas!$XM$4:$XM$264</definedName>
    <definedName name="_ECO_RANGE_IDc1b117966875493aac0b7cc07987ab69" localSheetId="2" hidden="1">Cotas!$AZ$4:$AZ$264</definedName>
    <definedName name="_ECO_RANGE_IDc22d92a39d624c69a4e26e0d33a3dcf2" localSheetId="2" hidden="1">Cotas!$SD$4:$SD$264</definedName>
    <definedName name="_ECO_RANGE_IDc241a1e590d248c0ba7cf93597f4c594" localSheetId="2" hidden="1">Cotas!$RF$4:$RF$264</definedName>
    <definedName name="_ECO_RANGE_IDc25c4754371844cc9661b24706e2000c" localSheetId="2" hidden="1">Cotas!$JZ$4:$JZ$264</definedName>
    <definedName name="_ECO_RANGE_IDc2680234a87040c78caec2bf585ea683" localSheetId="2" hidden="1">Cotas!$GE$4:$GE$264</definedName>
    <definedName name="_ECO_RANGE_IDc31590dbd7414c0ab5bc47943709c20c" localSheetId="2" hidden="1">Cotas!$TG$4:$TG$264</definedName>
    <definedName name="_ECO_RANGE_IDc3526a03873a479cbb0b0931c8af30c8" localSheetId="2" hidden="1">Cotas!$GN$4:$GN$264</definedName>
    <definedName name="_ECO_RANGE_IDc3a0f601abf44944a01447f54163390e" localSheetId="2" hidden="1">Cotas!$YT$4:$YT$264</definedName>
    <definedName name="_ECO_RANGE_IDc430ec65604c4d0491cfab25ffe3c33c" localSheetId="2" hidden="1">Cotas!$GS$4:$GS$264</definedName>
    <definedName name="_ECO_RANGE_IDc583d2ed4d96448fbad57d78076be9b2" localSheetId="2" hidden="1">Cotas!$KK$4:$KK$264</definedName>
    <definedName name="_ECO_RANGE_IDc584008d7c08488a9046cde76faa8c1f" localSheetId="2" hidden="1">Cotas!$L$4:$L$264</definedName>
    <definedName name="_ECO_RANGE_IDc58783babd254986bc9ff37b9f5a7291" localSheetId="2" hidden="1">Cotas!$WC$4:$WC$264</definedName>
    <definedName name="_ECO_RANGE_IDc58b1b66cb7b4ee4ae2480a032287c26" localSheetId="2" hidden="1">Cotas!$C$4:$C$264</definedName>
    <definedName name="_ECO_RANGE_IDc59457cbe5284ca88c8f021f491991cd" localSheetId="2" hidden="1">Cotas!$CT$4:$CT$264</definedName>
    <definedName name="_ECO_RANGE_IDc5a7797597124196beb5f6c2abb51ff0" localSheetId="2" hidden="1">Cotas!$SC$4:$SC$264</definedName>
    <definedName name="_ECO_RANGE_IDc609a2beec624acc8ec8428dac459ffb" localSheetId="2" hidden="1">Cotas!$TY$4:$TY$264</definedName>
    <definedName name="_ECO_RANGE_IDc615e6889c84437eb6b5ccfc37c7528f" localSheetId="2" hidden="1">Cotas!$HY$4:$HY$264</definedName>
    <definedName name="_ECO_RANGE_IDc64f3190c81846d992f81a5d5eccfb31" localSheetId="2" hidden="1">Cotas!$P$4:$P$264</definedName>
    <definedName name="_ECO_RANGE_IDc65d67db27ad4f7197cbe15a2422320d" localSheetId="2" hidden="1">Cotas!$OF$4:$OF$264</definedName>
    <definedName name="_ECO_RANGE_IDc6a8a7e91c2a49d28bba216b2d64dd89" localSheetId="2" hidden="1">Cotas!$LP$4:$LP$264</definedName>
    <definedName name="_ECO_RANGE_IDc6fa68b9dade461fa93e7dd4a342997c" localSheetId="2" hidden="1">Cotas!$GG$4:$GG$264</definedName>
    <definedName name="_ECO_RANGE_IDc76baa9921424abcaed821b24adbf3ed" localSheetId="2" hidden="1">Cotas!$TZ$4:$TZ$264</definedName>
    <definedName name="_ECO_RANGE_IDc784d6c05f1c42cd992545dfa495d06d" localSheetId="2" hidden="1">Cotas!$LO$4:$LO$264</definedName>
    <definedName name="_ECO_RANGE_IDc822780a1d7640348b4d8a18ac5f546d" localSheetId="2" hidden="1">Cotas!$AV$4:$AV$264</definedName>
    <definedName name="_ECO_RANGE_IDc865981a9c45401c82ba3514eaa2f516" localSheetId="2" hidden="1">Cotas!$MM$4:$MM$264</definedName>
    <definedName name="_ECO_RANGE_IDc8d2db634565404db2bb70104b3436ae" localSheetId="2" hidden="1">Cotas!$RP$4:$RP$264</definedName>
    <definedName name="_ECO_RANGE_IDc8fd4644d8c6458fadc5679bd940c1af" localSheetId="2" hidden="1">Cotas!$SB$4:$SB$264</definedName>
    <definedName name="_ECO_RANGE_IDc9848df296e64ac396e9879cf025b062" localSheetId="2" hidden="1">Cotas!$TO$4:$TO$264</definedName>
    <definedName name="_ECO_RANGE_IDc9b0cd0c63c34b958c99f5dc098a9850" localSheetId="2" hidden="1">Cotas!$XX$4:$XX$264</definedName>
    <definedName name="_ECO_RANGE_IDca0658a570784c8d9e639fd4416c74d6" localSheetId="2" hidden="1">Cotas!$HV$4:$HV$264</definedName>
    <definedName name="_ECO_RANGE_IDca77356c47dd4bb89591aadb3bb16128" localSheetId="2" hidden="1">Cotas!$IF$4:$IF$264</definedName>
    <definedName name="_ECO_RANGE_IDca7cd7dc9bec404e8b3281e143eeb474" localSheetId="2" hidden="1">Cotas!$IZ$4:$IZ$264</definedName>
    <definedName name="_ECO_RANGE_IDcad952a70a0d4e328ca125a6a797769e" localSheetId="2" hidden="1">Cotas!$MK$4:$MK$264</definedName>
    <definedName name="_ECO_RANGE_IDcaf65d60d2f84ca88581aace171deafe" localSheetId="2" hidden="1">Cotas!$AJ$4:$AJ$264</definedName>
    <definedName name="_ECO_RANGE_IDcb218d1b8feb49738189dd7d797ae2a1" localSheetId="2" hidden="1">Cotas!$MT$4:$MT$264</definedName>
    <definedName name="_ECO_RANGE_IDcb92236e9d4b4ac385551d5ec0014e1f" localSheetId="2" hidden="1">Cotas!$JV$4:$JV$264</definedName>
    <definedName name="_ECO_RANGE_IDcc3db24dfa8849f39480db3d8bc958be" localSheetId="2" hidden="1">Cotas!$QF$4:$QF$264</definedName>
    <definedName name="_ECO_RANGE_IDcc5938766eb74b6e9d12089c2e6894c0" localSheetId="2" hidden="1">Cotas!$NB$4:$NB$264</definedName>
    <definedName name="_ECO_RANGE_IDcd82df0496614c2daed6354713eec235" localSheetId="2" hidden="1">Cotas!$OK$4:$OK$264</definedName>
    <definedName name="_ECO_RANGE_IDcf753847496740248ed1349276317321" localSheetId="2" hidden="1">Cotas!$YZ$4:$YZ$264</definedName>
    <definedName name="_ECO_RANGE_IDd0796e29e9d54580ab03406acf1de042" localSheetId="2" hidden="1">Cotas!$FF$4:$FF$264</definedName>
    <definedName name="_ECO_RANGE_IDd0cc2dcacf67405b912dbc0cc12cc493" localSheetId="2" hidden="1">Cotas!$DM$4:$DM$264</definedName>
    <definedName name="_ECO_RANGE_IDd0e000eb0f2b4e2a87287f0b134e2697" localSheetId="2" hidden="1">Cotas!$QB$4:$QB$264</definedName>
    <definedName name="_ECO_RANGE_IDd0f59a77086b453e85e3e0c59888dc27" localSheetId="4" hidden="1">'IBOV CDI'!$A$2:$B$264</definedName>
    <definedName name="_ECO_RANGE_IDd0fb1f36e1b34ad0a7fb4ac9a6535fc1" localSheetId="2" hidden="1">Cotas!$ZC$4:$ZC$264</definedName>
    <definedName name="_ECO_RANGE_IDd1a88449f6c64f4cb2c65c149cf5d15e" localSheetId="2" hidden="1">Cotas!$VD$4:$VD$264</definedName>
    <definedName name="_ECO_RANGE_IDd25472c3847444efabf91b2ee35866f6" localSheetId="2" hidden="1">Cotas!$GR$4:$GR$264</definedName>
    <definedName name="_ECO_RANGE_IDd282f6e2bc454c6aad5af98a1721aabd" localSheetId="2" hidden="1">Cotas!$VV$4:$VV$264</definedName>
    <definedName name="_ECO_RANGE_IDd2e7d309e0ba401ea7e51837a93f3c7e" localSheetId="2" hidden="1">Cotas!$QS$4:$QS$264</definedName>
    <definedName name="_ECO_RANGE_IDd38b06cf09e643dea23e3d46fcb75138" localSheetId="2" hidden="1">Cotas!$VE$4:$VE$264</definedName>
    <definedName name="_ECO_RANGE_IDd4e7fecd3769405780421ef3562a5b7c" localSheetId="2" hidden="1">Cotas!$VF$4:$VF$264</definedName>
    <definedName name="_ECO_RANGE_IDd57f4180613c432e833230bc533f97ce" localSheetId="2" hidden="1">Cotas!$CJ$4:$CJ$264</definedName>
    <definedName name="_ECO_RANGE_IDd5880c4087d3440f9c2582b6b02133c8" localSheetId="2" hidden="1">Cotas!$K$4:$K$264</definedName>
    <definedName name="_ECO_RANGE_IDd592b643876e4b3b90b3d7f5e20a33d5" localSheetId="2" hidden="1">Cotas!$XK$4:$XK$264</definedName>
    <definedName name="_ECO_RANGE_IDd5a124813e364780a077878a4b322f56" localSheetId="2" hidden="1">Cotas!$VY$4:$VY$264</definedName>
    <definedName name="_ECO_RANGE_IDd5a1f6cf3f564890802fc95f3b47fc92" localSheetId="2" hidden="1">Cotas!$MN$4:$MN$264</definedName>
    <definedName name="_ECO_RANGE_IDd5c05842365c4ea9a9e5c2971b285ece" localSheetId="2" hidden="1">Cotas!$KH$4:$KH$264</definedName>
    <definedName name="_ECO_RANGE_IDd778cfacc0804fdb916222ecaf44c3d8" localSheetId="2" hidden="1">Cotas!$GY$4:$GY$264</definedName>
    <definedName name="_ECO_RANGE_IDd7790f5bcc5f4a819b9658e00e0aafae" localSheetId="2" hidden="1">Cotas!$W$4:$W$264</definedName>
    <definedName name="_ECO_RANGE_IDd77c5ffca25b4f898a202863422bfeac" localSheetId="2" hidden="1">Cotas!$VC$4:$VC$264</definedName>
    <definedName name="_ECO_RANGE_IDd7d1b977d0b346a6839743d80f55eaea" localSheetId="2" hidden="1">Cotas!$VH$4:$VH$264</definedName>
    <definedName name="_ECO_RANGE_IDd811c88b1f664d0799237b18fae9e7ed" localSheetId="2" hidden="1">Cotas!$MO$4:$MO$264</definedName>
    <definedName name="_ECO_RANGE_IDd83afe202b4641e8a1d8d1224ad7c9c3" localSheetId="2" hidden="1">Cotas!$JW$4:$JW$264</definedName>
    <definedName name="_ECO_RANGE_IDd861601fae904cee9d3383afd1560867" localSheetId="2" hidden="1">Cotas!$GL$4:$GL$264</definedName>
    <definedName name="_ECO_RANGE_IDd91ae5eaae424f529bdc5af8845de729" localSheetId="2" hidden="1">Cotas!$CH$4:$CH$264</definedName>
    <definedName name="_ECO_RANGE_IDd9b4ee11ea0e40e685ce794a4f037b7c" localSheetId="2" hidden="1">Cotas!$CX$4:$CX$264</definedName>
    <definedName name="_ECO_RANGE_IDd9b5212469064495b6260229ff80633a" localSheetId="2" hidden="1">Cotas!$FQ$4:$FQ$264</definedName>
    <definedName name="_ECO_RANGE_IDda860979a44c430c9396591101d195f4" localSheetId="2" hidden="1">Cotas!$QW$4:$QW$264</definedName>
    <definedName name="_ECO_RANGE_IDdabc56ce87a8437f894186776fcdf079" localSheetId="2" hidden="1">Cotas!$YJ$4:$YJ$264</definedName>
    <definedName name="_ECO_RANGE_IDdaf5ce909e474d408330edad0676ceee" localSheetId="2" hidden="1">Cotas!$NP$4:$NP$264</definedName>
    <definedName name="_ECO_RANGE_IDdb6c39ca6a9d4b77b6ca4cabcb7bde3c" localSheetId="2" hidden="1">Cotas!$SA$4:$SA$264</definedName>
    <definedName name="_ECO_RANGE_IDdbc6525db7cf4cc88092ec479fde3cf8" localSheetId="2" hidden="1">Cotas!$FN$4:$FN$264</definedName>
    <definedName name="_ECO_RANGE_IDdc4212f31e684838aab128a5f749bc55" localSheetId="2" hidden="1">Cotas!$VP$4:$VP$264</definedName>
    <definedName name="_ECO_RANGE_IDdc5c63b76436461195d98b97dcb81ae5" localSheetId="2" hidden="1">Cotas!$XI$4:$XI$264</definedName>
    <definedName name="_ECO_RANGE_IDdc638c48cb6247ed937f1650fa05ef67" localSheetId="2" hidden="1">Cotas!$AF$4:$AF$264</definedName>
    <definedName name="_ECO_RANGE_IDdcbc9b6df51647ee847cba71c0cdb792" localSheetId="2" hidden="1">Cotas!$JB$4:$JB$264</definedName>
    <definedName name="_ECO_RANGE_IDdd954a80be34478280640c9ab71f3024" localSheetId="2" hidden="1">Cotas!$XY$4:$XY$264</definedName>
    <definedName name="_ECO_RANGE_IDde0217a1f6bd4ddb9d0fc9cb13f441f5" localSheetId="2" hidden="1">Cotas!$NH$4:$NH$264</definedName>
    <definedName name="_ECO_RANGE_IDdeb47bbe9c674067bc11a7d4bcfd93c6" localSheetId="2" hidden="1">Cotas!$DI$4:$DI$264</definedName>
    <definedName name="_ECO_RANGE_IDdf1b873a485845eb82c42562810d0af8" localSheetId="2" hidden="1">Cotas!$RW$4:$RW$264</definedName>
    <definedName name="_ECO_RANGE_IDdf56f5c2dfe44969beea4a279ca6ef3f" localSheetId="2" hidden="1">Cotas!$QU$4:$QU$264</definedName>
    <definedName name="_ECO_RANGE_IDe001325715574d688243e95450e977da" localSheetId="2" hidden="1">Cotas!$AK$4:$AK$264</definedName>
    <definedName name="_ECO_RANGE_IDe08e110a3fe047b9ae8533b2a84eff7f" localSheetId="2" hidden="1">Cotas!$PJ$4:$PJ$264</definedName>
    <definedName name="_ECO_RANGE_IDe0bb3db6ee57438a9f62ae5ccef4de62" localSheetId="2" hidden="1">Cotas!$DE$4:$DE$264</definedName>
    <definedName name="_ECO_RANGE_IDe1da06f828a54103a6c8502de59e44cc" localSheetId="2" hidden="1">Cotas!$GF$4:$GF$264</definedName>
    <definedName name="_ECO_RANGE_IDe23f3c277ddb49dfa34a0579c55b9f8d" localSheetId="2" hidden="1">Cotas!$AQ$4:$AQ$264</definedName>
    <definedName name="_ECO_RANGE_IDe249b26f23a34f8ba837120e5bdb7ce1" localSheetId="2" hidden="1">Cotas!$FD$4:$FD$264</definedName>
    <definedName name="_ECO_RANGE_IDe24ae3f0fb3545fda075029406ae74b6" localSheetId="2" hidden="1">Cotas!$BW$4:$BW$264</definedName>
    <definedName name="_ECO_RANGE_IDe2a7cb726c5f41988ff85136fe8b8758" localSheetId="2" hidden="1">Cotas!$CI$4:$CI$264</definedName>
    <definedName name="_ECO_RANGE_IDe2bab26b1bdf4695a451f41e7617ac5a" localSheetId="2" hidden="1">Cotas!$XU$4:$XU$264</definedName>
    <definedName name="_ECO_RANGE_IDe2cb6609e422452fa1d5ad5208305b1d" localSheetId="2" hidden="1">Cotas!$UB$4:$UB$264</definedName>
    <definedName name="_ECO_RANGE_IDe2d34787763647438b7a3acfeffa602c" localSheetId="2" hidden="1">Cotas!$TL$4:$TL$264</definedName>
    <definedName name="_ECO_RANGE_IDe348c51917c341e39ec99366c7df2c03" localSheetId="2" hidden="1">Cotas!$HG$4:$HG$264</definedName>
    <definedName name="_ECO_RANGE_IDe3c5eaf2f9ea4572b6046754c582d215" localSheetId="2" hidden="1">Cotas!$YB$4:$YB$264</definedName>
    <definedName name="_ECO_RANGE_IDe3e9219d8b5f4d0d9c35a7dddd52b9b8" localSheetId="2" hidden="1">Cotas!$AN$4:$AN$264</definedName>
    <definedName name="_ECO_RANGE_IDe44493bbd3824937bdcf2af5ffcfa809" localSheetId="2" hidden="1">Cotas!$B$3</definedName>
    <definedName name="_ECO_RANGE_IDe4f1ad43b19f4d76953631280fa3d285" localSheetId="2" hidden="1">Cotas!$FP$4:$FP$264</definedName>
    <definedName name="_ECO_RANGE_IDe4fba85eb995401284474c98741acd3c" localSheetId="2" hidden="1">Cotas!$NN$4:$NN$264</definedName>
    <definedName name="_ECO_RANGE_IDe50cf688b63d43dfb6b8b365571c0594" localSheetId="2" hidden="1">Cotas!$FH$4:$FH$264</definedName>
    <definedName name="_ECO_RANGE_IDe598356553fd4f88b0bd3d01c2ad342c" localSheetId="2" hidden="1">Cotas!$UI$4:$UI$264</definedName>
    <definedName name="_ECO_RANGE_IDe5b5644e0f06437f8497ad536c37c4cc" localSheetId="2" hidden="1">Cotas!$UP$4:$UP$264</definedName>
    <definedName name="_ECO_RANGE_IDe6d274d5bce241a8b596961ac8cac816" localSheetId="2" hidden="1">Cotas!$PA$4:$PA$264</definedName>
    <definedName name="_ECO_RANGE_IDe84d2b695a7f45298d04d612676436ca" localSheetId="2" hidden="1">Cotas!$DU$4:$DU$264</definedName>
    <definedName name="_ECO_RANGE_IDe86e91df3842497f9f9a426006125cc6" localSheetId="2" hidden="1">Cotas!$BQ$4:$BQ$264</definedName>
    <definedName name="_ECO_RANGE_IDe8b386c63ada466ebbe98a8467d9d9c4" localSheetId="2" hidden="1">Cotas!$VU$4:$VU$264</definedName>
    <definedName name="_ECO_RANGE_IDe922604c9fb64a97bd7b93c72378c106" localSheetId="2" hidden="1">Cotas!$PU$4:$PU$264</definedName>
    <definedName name="_ECO_RANGE_IDe935455729084fdb9783e797716b7a8b" localSheetId="2" hidden="1">Cotas!$LM$4:$LM$264</definedName>
    <definedName name="_ECO_RANGE_IDe98290e1ac454e9e9799b47973cdc66b" localSheetId="2" hidden="1">Cotas!$AH$4:$AH$264</definedName>
    <definedName name="_ECO_RANGE_IDe9a3f7270dc64bc699651eca989153f5" localSheetId="2" hidden="1">Cotas!$RL$4:$RL$264</definedName>
    <definedName name="_ECO_RANGE_IDe9f02067a01e4c3e9d8c5d348161a7d1" localSheetId="2" hidden="1">Cotas!$GU$4:$GU$264</definedName>
    <definedName name="_ECO_RANGE_IDea262f7d565e49999753ca09a0e03d02" localSheetId="2" hidden="1">Cotas!$UA$4:$UA$264</definedName>
    <definedName name="_ECO_RANGE_IDea5a63320e594fc6a723020c83a944af" localSheetId="2" hidden="1">Cotas!$IP$4:$IP$264</definedName>
    <definedName name="_ECO_RANGE_IDea6b19f119fb4af2a4a555071d2b3293" localSheetId="2" hidden="1">Cotas!$GA$4:$GA$264</definedName>
    <definedName name="_ECO_RANGE_IDea76496fa4e84ec2b9650be190c93afd" localSheetId="2" hidden="1">Cotas!$SF$4:$SF$264</definedName>
    <definedName name="_ECO_RANGE_IDeb626c1e397145a294fd1edea3dc3961" localSheetId="2" hidden="1">Cotas!$EB$4:$EB$264</definedName>
    <definedName name="_ECO_RANGE_IDebfb8ec6a18c48b3972e60e046597975" localSheetId="2" hidden="1">Cotas!$BZ$4:$BZ$264</definedName>
    <definedName name="_ECO_RANGE_IDec0f87949d49421e89769b72e4d885e7" localSheetId="2" hidden="1">Cotas!$NK$4:$NK$264</definedName>
    <definedName name="_ECO_RANGE_IDec953233edc6404f91699cee1eee9afa" localSheetId="2" hidden="1">Cotas!$HS$4:$HS$264</definedName>
    <definedName name="_ECO_RANGE_IDed31355f40c141e19054e19dacc176f6" localSheetId="2" hidden="1">Cotas!$KC$4:$KC$264</definedName>
    <definedName name="_ECO_RANGE_IDed978f745f424d6a892770f1ebdf5a80" localSheetId="2" hidden="1">Cotas!$XO$4:$XO$264</definedName>
    <definedName name="_ECO_RANGE_IDee275afd9e26480ab89d29ca4b951c9b" localSheetId="2" hidden="1">Cotas!$QE$4:$QE$264</definedName>
    <definedName name="_ECO_RANGE_IDee6517fdbf44407489786c076d7ba611" localSheetId="2" hidden="1">Cotas!$GB$4:$GB$264</definedName>
    <definedName name="_ECO_RANGE_IDee794abca7634bd69a8370d6e7320fe1" localSheetId="2" hidden="1">Cotas!$CR$4:$CR$264</definedName>
    <definedName name="_ECO_RANGE_IDeea639625dda40e4a18d2b8e3bcee898" localSheetId="2" hidden="1">Cotas!$XD$4:$XD$264</definedName>
    <definedName name="_ECO_RANGE_IDeecf12bafbdc4aec9ffd9ee01d6db13c" localSheetId="2" hidden="1">Cotas!$WI$4:$WI$264</definedName>
    <definedName name="_ECO_RANGE_IDef70985c7aaf4634b541dc150e544d58" localSheetId="2" hidden="1">Cotas!$TB$4:$TB$264</definedName>
    <definedName name="_ECO_RANGE_IDf0903b2f54b94342b21031d199693121" localSheetId="2" hidden="1">Cotas!$CY$4:$CY$264</definedName>
    <definedName name="_ECO_RANGE_IDf0b245eaad524977ab21b40be9935675" localSheetId="2" hidden="1">Cotas!$X$4:$X$264</definedName>
    <definedName name="_ECO_RANGE_IDf0bc7e42af944661a63afd01f141207b" localSheetId="2" hidden="1">Cotas!$NY$4:$NY$264</definedName>
    <definedName name="_ECO_RANGE_IDf17e81d571dd4d388e07d5480aab4782" localSheetId="2" hidden="1">Cotas!$MI$4:$MI$264</definedName>
    <definedName name="_ECO_RANGE_IDf1c00d97ddb94921be22ab81c9322e58" localSheetId="2" hidden="1">Cotas!$EO$4:$EO$264</definedName>
    <definedName name="_ECO_RANGE_IDf1eea7ef77524495b43758d79ad88995" localSheetId="2" hidden="1">Cotas!$VG$4:$VG$264</definedName>
    <definedName name="_ECO_RANGE_IDf230b201ab9949b8b9a71032533c3eda" localSheetId="2" hidden="1">Cotas!$IR$4:$IR$264</definedName>
    <definedName name="_ECO_RANGE_IDf24126bfb5f14722a0e1e897eb39354d" localSheetId="2" hidden="1">Cotas!$MB$4:$MB$264</definedName>
    <definedName name="_ECO_RANGE_IDf24389a0eea441aeb3684ca354d2a2dc" localSheetId="2" hidden="1">Cotas!$QT$4:$QT$264</definedName>
    <definedName name="_ECO_RANGE_IDf2dfb0cff24c4fcabeef49b789c15ff7" localSheetId="2" hidden="1">Cotas!$FX$4:$FX$264</definedName>
    <definedName name="_ECO_RANGE_IDf3151e6c0b994fdbbd4dac466ae97365" localSheetId="2" hidden="1">Cotas!$KF$4:$KF$264</definedName>
    <definedName name="_ECO_RANGE_IDf31fa5a0f8e444c79d38c89478591f7f" localSheetId="2" hidden="1">Cotas!$SY$4:$SY$264</definedName>
    <definedName name="_ECO_RANGE_IDf3f81797df9f4aeca85e06bd63235452" localSheetId="2" hidden="1">Cotas!$RZ$4:$RZ$264</definedName>
    <definedName name="_ECO_RANGE_IDf50ab2bd6b5b48c78e3bb5ce1ee4018e" localSheetId="2" hidden="1">Cotas!$DV$4:$DV$264</definedName>
    <definedName name="_ECO_RANGE_IDf57a507fe63945e39c23506b430b5a12" localSheetId="2" hidden="1">Cotas!$UM$4:$UM$264</definedName>
    <definedName name="_ECO_RANGE_IDf5cb94ba58ad4b5a981627a5a507712d" localSheetId="2" hidden="1">Cotas!$EW$4:$EW$264</definedName>
    <definedName name="_ECO_RANGE_IDf5e611f22aa1485d98452966007fefb7" localSheetId="2" hidden="1">Cotas!$HA$4:$HA$264</definedName>
    <definedName name="_ECO_RANGE_IDf5f7243338a44179bfe1d8ad68be09a9" localSheetId="2" hidden="1">Cotas!$SU$4:$SU$264</definedName>
    <definedName name="_ECO_RANGE_IDf6307c0aa4954660a9361d2649f17ae3" localSheetId="2" hidden="1">Cotas!$JG$4:$JG$264</definedName>
    <definedName name="_ECO_RANGE_IDf6847a147900461ea514a8abd915e598" localSheetId="2" hidden="1">Cotas!$FR$4:$FR$264</definedName>
    <definedName name="_ECO_RANGE_IDf7680c29f24b4739ae9a8ddc24bc7a6f" localSheetId="2" hidden="1">Cotas!$PE$4:$PE$264</definedName>
    <definedName name="_ECO_RANGE_IDf7a85ab577f34334a169aef2628b49cf" localSheetId="2" hidden="1">Cotas!$KP$4:$KP$264</definedName>
    <definedName name="_ECO_RANGE_IDf7b0b29e0a11466aa8f3e7b97739f858" localSheetId="2" hidden="1">Cotas!$XA$4:$XA$264</definedName>
    <definedName name="_ECO_RANGE_IDf7f16d986c6e4d7c92fe1207df123dda" localSheetId="2" hidden="1">Cotas!$KU$4:$KU$264</definedName>
    <definedName name="_ECO_RANGE_IDf89ee2bccc4a4ccf91f4a6fdadd4aa61" localSheetId="2" hidden="1">Cotas!$PN$4:$PN$264</definedName>
    <definedName name="_ECO_RANGE_IDf8b594c605fd4dbf8db09282bb3f0be2" localSheetId="2" hidden="1">Cotas!$RT$4:$RT$264</definedName>
    <definedName name="_ECO_RANGE_IDf95c09521c7e4411a75a1ab4a8ad829e" localSheetId="2" hidden="1">Cotas!$CV$4:$CV$264</definedName>
    <definedName name="_ECO_RANGE_IDf98850e963944c3199cddc7fd14de0f1" localSheetId="2" hidden="1">Cotas!$EA$4:$EA$264</definedName>
    <definedName name="_ECO_RANGE_IDf99ff503e00b4fa6b70625b8950a806e" localSheetId="2" hidden="1">Cotas!$BH$4:$BH$264</definedName>
    <definedName name="_ECO_RANGE_IDf9c7f4ababdf418d8e9c207ac32396eb" localSheetId="2" hidden="1">Cotas!$YD$4:$YD$264</definedName>
    <definedName name="_ECO_RANGE_IDf9cd91feaa0c40eab5b95d39ca877671" localSheetId="2" hidden="1">Cotas!$HK$4:$HK$264</definedName>
    <definedName name="_ECO_RANGE_IDfa12093254354d0ca506314c9da550f2" localSheetId="2" hidden="1">Cotas!$RO$4:$RO$264</definedName>
    <definedName name="_ECO_RANGE_IDfa35d129f20944229e74a3a14db5f197" localSheetId="2" hidden="1">Cotas!$KM$4:$KM$264</definedName>
    <definedName name="_ECO_RANGE_IDfa8e3a7a8b7e4d80887f26278514799a" localSheetId="2" hidden="1">Cotas!$AD$4:$AD$264</definedName>
    <definedName name="_ECO_RANGE_IDfae63337e9b84f7f8f0d120029c4914e" localSheetId="2" hidden="1">Cotas!$HU$4:$HU$264</definedName>
    <definedName name="_ECO_RANGE_IDfb32997d8051472480490a70b0699fc7" localSheetId="2" hidden="1">Cotas!$BY$4:$BY$264</definedName>
    <definedName name="_ECO_RANGE_IDfc2a7e1d22f043e08d94d58423558971" localSheetId="2" hidden="1">Cotas!$NF$4:$NF$264</definedName>
    <definedName name="_ECO_RANGE_IDfcce5de621fa4b6b8587214f3515446a" localSheetId="2" hidden="1">Cotas!$JP$4:$JP$264</definedName>
    <definedName name="_ECO_RANGE_IDfcef8b7625c8447c93008234bd3036fc" localSheetId="2" hidden="1">Cotas!$EN$4:$EN$264</definedName>
    <definedName name="_ECO_RANGE_IDfdf3d934332a43af916a242ba17b963a" localSheetId="2" hidden="1">Cotas!$OU$4:$OU$264</definedName>
    <definedName name="_ECO_RANGE_IDfe3feb80ad744d1c93454f279bb27d23" localSheetId="2" hidden="1">Cotas!$T$4:$T$264</definedName>
    <definedName name="_ECO_RANGE_IDff2fde4d320a4187b507cd8a72c214a5" localSheetId="2" hidden="1">Cotas!$CP$4:$CP$264</definedName>
    <definedName name="_ECO_RANGE_IDffe149d28d394eb4b03967558646da4f" localSheetId="2" hidden="1">Cotas!$IU$4:$IU$264</definedName>
    <definedName name="_xlnm._FilterDatabase" localSheetId="8" hidden="1">bsafra!$A$1:$G$607</definedName>
    <definedName name="_xlnm._FilterDatabase" localSheetId="0" hidden="1">Fundos!$A$1:$N$681</definedName>
    <definedName name="DadosExternos_1" localSheetId="10" hidden="1">dClientes!$A$1:$D$122</definedName>
    <definedName name="DadosExternos_1" localSheetId="9" hidden="1">dFundos!$A$1:$A$28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92" i="29" l="1"/>
  <c r="G696" i="29"/>
  <c r="G697" i="29"/>
  <c r="G698" i="29"/>
  <c r="G699" i="29"/>
  <c r="G700" i="29"/>
  <c r="G695" i="29"/>
  <c r="G694" i="29"/>
  <c r="G693" i="29"/>
  <c r="G691" i="29"/>
  <c r="G690" i="29"/>
  <c r="G689" i="29"/>
  <c r="G688" i="29"/>
  <c r="G687" i="29"/>
  <c r="G686" i="29"/>
  <c r="G685" i="29"/>
  <c r="G684" i="29"/>
  <c r="G683" i="29"/>
  <c r="G682" i="29"/>
  <c r="G681" i="29"/>
  <c r="G680" i="29"/>
  <c r="G679" i="29"/>
  <c r="G678" i="29"/>
  <c r="G677" i="29"/>
  <c r="G676" i="29"/>
  <c r="G675" i="29"/>
  <c r="G674" i="29"/>
  <c r="G673" i="29"/>
  <c r="G672" i="29"/>
  <c r="G671" i="29"/>
  <c r="G670" i="29"/>
  <c r="G669" i="29"/>
  <c r="G668" i="29"/>
  <c r="G667" i="29"/>
  <c r="G666" i="29"/>
  <c r="G665" i="29"/>
  <c r="G664" i="29"/>
  <c r="G663" i="29"/>
  <c r="G662" i="29"/>
  <c r="G661" i="29"/>
  <c r="G660" i="29"/>
  <c r="G659" i="29"/>
  <c r="G658" i="29"/>
  <c r="G657" i="29"/>
  <c r="G656" i="29"/>
  <c r="G655" i="29"/>
  <c r="G654" i="29"/>
  <c r="G653" i="29"/>
  <c r="G652" i="29"/>
  <c r="G651" i="29"/>
  <c r="G650" i="29"/>
  <c r="G649" i="29"/>
  <c r="G648" i="29"/>
  <c r="G647" i="29"/>
  <c r="G646" i="29"/>
  <c r="G645" i="29"/>
  <c r="G644" i="29"/>
  <c r="G643" i="29"/>
  <c r="G642" i="29"/>
  <c r="G641" i="29"/>
  <c r="G640" i="29"/>
  <c r="G639" i="29"/>
  <c r="G638" i="29"/>
  <c r="G637" i="29"/>
  <c r="G636" i="29"/>
  <c r="G635" i="29"/>
  <c r="G634" i="29"/>
  <c r="G633" i="29"/>
  <c r="G632" i="29"/>
  <c r="G631" i="29"/>
  <c r="G630" i="29"/>
  <c r="G629" i="29"/>
  <c r="G628" i="29"/>
  <c r="G627" i="29"/>
  <c r="G626" i="29"/>
  <c r="G625" i="29"/>
  <c r="G624" i="29"/>
  <c r="G623" i="29"/>
  <c r="G622" i="29"/>
  <c r="G621" i="29"/>
  <c r="G620" i="29"/>
  <c r="G619" i="29"/>
  <c r="G618" i="29"/>
  <c r="G617" i="29"/>
  <c r="G616" i="29"/>
  <c r="G615" i="29"/>
  <c r="G614" i="29"/>
  <c r="G613" i="29"/>
  <c r="G612" i="29"/>
  <c r="G611" i="29"/>
  <c r="G610" i="29"/>
  <c r="G609" i="29"/>
  <c r="G608" i="29"/>
  <c r="G607" i="29"/>
  <c r="G606" i="29"/>
  <c r="G605" i="29"/>
  <c r="G604" i="29"/>
  <c r="G603" i="29"/>
  <c r="G602" i="29"/>
  <c r="G601" i="29"/>
  <c r="G600" i="29"/>
  <c r="G599" i="29"/>
  <c r="G598" i="29"/>
  <c r="G597" i="29"/>
  <c r="G596" i="29"/>
  <c r="G595" i="29"/>
  <c r="G594" i="29"/>
  <c r="G593" i="29"/>
  <c r="G592" i="29"/>
  <c r="G591" i="29"/>
  <c r="G590" i="29"/>
  <c r="G589" i="29"/>
  <c r="G588" i="29"/>
  <c r="G587" i="29"/>
  <c r="G586" i="29"/>
  <c r="G585" i="29"/>
  <c r="G584" i="29"/>
  <c r="G583" i="29"/>
  <c r="G582" i="29"/>
  <c r="G581" i="29"/>
  <c r="G580" i="29"/>
  <c r="G579" i="29"/>
  <c r="G578" i="29"/>
  <c r="G577" i="29"/>
  <c r="G576" i="29"/>
  <c r="G575" i="29"/>
  <c r="G574" i="29"/>
  <c r="G573" i="29"/>
  <c r="G572" i="29"/>
  <c r="G571" i="29"/>
  <c r="G570" i="29"/>
  <c r="G569" i="29"/>
  <c r="G568" i="29"/>
  <c r="G567" i="29"/>
  <c r="G566" i="29"/>
  <c r="G565" i="29"/>
  <c r="G564" i="29"/>
  <c r="G563" i="29"/>
  <c r="G562" i="29"/>
  <c r="G561" i="29"/>
  <c r="G560" i="29"/>
  <c r="G559" i="29"/>
  <c r="G558" i="29"/>
  <c r="G557" i="29"/>
  <c r="G556" i="29"/>
  <c r="G555" i="29"/>
  <c r="G554" i="29"/>
  <c r="G553" i="29"/>
  <c r="G552" i="29"/>
  <c r="G551" i="29"/>
  <c r="G550" i="29"/>
  <c r="G549" i="29"/>
  <c r="G548" i="29"/>
  <c r="G547" i="29"/>
  <c r="G546" i="29"/>
  <c r="G545" i="29"/>
  <c r="G544" i="29"/>
  <c r="G543" i="29"/>
  <c r="G542" i="29"/>
  <c r="G541" i="29"/>
  <c r="G540" i="29"/>
  <c r="G539" i="29"/>
  <c r="G538" i="29"/>
  <c r="G537" i="29"/>
  <c r="G536" i="29"/>
  <c r="G535" i="29"/>
  <c r="G534" i="29"/>
  <c r="G533" i="29"/>
  <c r="G532" i="29"/>
  <c r="G531" i="29"/>
  <c r="G530" i="29"/>
  <c r="G529" i="29"/>
  <c r="G528" i="29"/>
  <c r="G527" i="29"/>
  <c r="G526" i="29"/>
  <c r="G525" i="29"/>
  <c r="G524" i="29"/>
  <c r="G523" i="29"/>
  <c r="G522" i="29"/>
  <c r="G521" i="29"/>
  <c r="G520" i="29"/>
  <c r="G519" i="29"/>
  <c r="G518" i="29"/>
  <c r="G517" i="29"/>
  <c r="G516" i="29"/>
  <c r="G515" i="29"/>
  <c r="G514" i="29"/>
  <c r="G513" i="29"/>
  <c r="G512" i="29"/>
  <c r="G511" i="29"/>
  <c r="G510" i="29"/>
  <c r="G509" i="29"/>
  <c r="G508" i="29"/>
  <c r="G507" i="29"/>
  <c r="G506" i="29"/>
  <c r="G505" i="29"/>
  <c r="G504" i="29"/>
  <c r="G503" i="29"/>
  <c r="G502" i="29"/>
  <c r="G501" i="29"/>
  <c r="G500" i="29"/>
  <c r="G499" i="29"/>
  <c r="G498" i="29"/>
  <c r="G497" i="29"/>
  <c r="G496" i="29"/>
  <c r="G495" i="29"/>
  <c r="G494" i="29"/>
  <c r="G493" i="29"/>
  <c r="G492" i="29"/>
  <c r="G491" i="29"/>
  <c r="G490" i="29"/>
  <c r="G489" i="29"/>
  <c r="G488" i="29"/>
  <c r="G487" i="29"/>
  <c r="G486" i="29"/>
  <c r="G485" i="29"/>
  <c r="G484" i="29"/>
  <c r="G483" i="29"/>
  <c r="G482" i="29"/>
  <c r="G481" i="29"/>
  <c r="G480" i="29"/>
  <c r="G479" i="29"/>
  <c r="G478" i="29"/>
  <c r="G477" i="29"/>
  <c r="G476" i="29"/>
  <c r="G475" i="29"/>
  <c r="G474" i="29"/>
  <c r="G473" i="29"/>
  <c r="G472" i="29"/>
  <c r="G471" i="29"/>
  <c r="G470" i="29"/>
  <c r="G469" i="29"/>
  <c r="G468" i="29"/>
  <c r="G467" i="29"/>
  <c r="G466" i="29"/>
  <c r="G465" i="29"/>
  <c r="G464" i="29"/>
  <c r="G463" i="29"/>
  <c r="G462" i="29"/>
  <c r="G461" i="29"/>
  <c r="G460" i="29"/>
  <c r="G459" i="29"/>
  <c r="G458" i="29"/>
  <c r="G457" i="29"/>
  <c r="G456" i="29"/>
  <c r="G455" i="29"/>
  <c r="G454" i="29"/>
  <c r="G453" i="29"/>
  <c r="G452" i="29"/>
  <c r="G451" i="29"/>
  <c r="G450" i="29"/>
  <c r="G449" i="29"/>
  <c r="G448" i="29"/>
  <c r="G447" i="29"/>
  <c r="G446" i="29"/>
  <c r="G445" i="29"/>
  <c r="G444" i="29"/>
  <c r="G443" i="29"/>
  <c r="G442" i="29"/>
  <c r="G441" i="29"/>
  <c r="G440" i="29"/>
  <c r="G439" i="29"/>
  <c r="G438" i="29"/>
  <c r="G437" i="29"/>
  <c r="G436" i="29"/>
  <c r="G435" i="29"/>
  <c r="G434" i="29"/>
  <c r="G433" i="29"/>
  <c r="G432" i="29"/>
  <c r="G431" i="29"/>
  <c r="G430" i="29"/>
  <c r="G429" i="29"/>
  <c r="G428" i="29"/>
  <c r="G427" i="29"/>
  <c r="G426" i="29"/>
  <c r="G425" i="29"/>
  <c r="G424" i="29"/>
  <c r="G423" i="29"/>
  <c r="G422" i="29"/>
  <c r="G421" i="29"/>
  <c r="G420" i="29"/>
  <c r="G419" i="29"/>
  <c r="G418" i="29"/>
  <c r="G417" i="29"/>
  <c r="G416" i="29"/>
  <c r="G415" i="29"/>
  <c r="G414" i="29"/>
  <c r="G413" i="29"/>
  <c r="G412" i="29"/>
  <c r="G411" i="29"/>
  <c r="G410" i="29"/>
  <c r="G409" i="29"/>
  <c r="G408" i="29"/>
  <c r="G407" i="29"/>
  <c r="G406" i="29"/>
  <c r="G405" i="29"/>
  <c r="G404" i="29"/>
  <c r="G403" i="29"/>
  <c r="G402" i="29"/>
  <c r="G401" i="29"/>
  <c r="G400" i="29"/>
  <c r="G399" i="29"/>
  <c r="G398" i="29"/>
  <c r="G397" i="29"/>
  <c r="G396" i="29"/>
  <c r="G395" i="29"/>
  <c r="G394" i="29"/>
  <c r="G393" i="29"/>
  <c r="G392" i="29"/>
  <c r="G391" i="29"/>
  <c r="G390" i="29"/>
  <c r="G389" i="29"/>
  <c r="G388" i="29"/>
  <c r="G387" i="29"/>
  <c r="G386" i="29"/>
  <c r="G385" i="29"/>
  <c r="G384" i="29"/>
  <c r="G383" i="29"/>
  <c r="G382" i="29"/>
  <c r="G381" i="29"/>
  <c r="G380" i="29"/>
  <c r="G379" i="29"/>
  <c r="G378" i="29"/>
  <c r="G377" i="29"/>
  <c r="G376" i="29"/>
  <c r="G375" i="29"/>
  <c r="G374" i="29"/>
  <c r="G373" i="29"/>
  <c r="G372" i="29"/>
  <c r="G371" i="29"/>
  <c r="G370" i="29"/>
  <c r="G369" i="29"/>
  <c r="G368" i="29"/>
  <c r="G367" i="29"/>
  <c r="G366" i="29"/>
  <c r="G365" i="29"/>
  <c r="G364" i="29"/>
  <c r="G363" i="29"/>
  <c r="G362" i="29"/>
  <c r="G361" i="29"/>
  <c r="G360" i="29"/>
  <c r="G359" i="29"/>
  <c r="G358" i="29"/>
  <c r="G357" i="29"/>
  <c r="G356" i="29"/>
  <c r="G355" i="29"/>
  <c r="G354" i="29"/>
  <c r="G353" i="29"/>
  <c r="G352" i="29"/>
  <c r="G351" i="29"/>
  <c r="G350" i="29"/>
  <c r="G349" i="29"/>
  <c r="G348" i="29"/>
  <c r="G347" i="29"/>
  <c r="G346" i="29"/>
  <c r="G345" i="29"/>
  <c r="G344" i="29"/>
  <c r="G343" i="29"/>
  <c r="G342" i="29"/>
  <c r="G341" i="29"/>
  <c r="G340" i="29"/>
  <c r="G339" i="29"/>
  <c r="G338" i="29"/>
  <c r="G337" i="29"/>
  <c r="G336" i="29"/>
  <c r="G335" i="29"/>
  <c r="G334" i="29"/>
  <c r="G333" i="29"/>
  <c r="G332" i="29"/>
  <c r="G331" i="29"/>
  <c r="G330" i="29"/>
  <c r="G329" i="29"/>
  <c r="G328" i="29"/>
  <c r="G327" i="29"/>
  <c r="G326" i="29"/>
  <c r="G325" i="29"/>
  <c r="G324" i="29"/>
  <c r="G323" i="29"/>
  <c r="G322" i="29"/>
  <c r="G321" i="29"/>
  <c r="G320" i="29"/>
  <c r="G319" i="29"/>
  <c r="G318" i="29"/>
  <c r="G317" i="29"/>
  <c r="G316" i="29"/>
  <c r="G315" i="29"/>
  <c r="G314" i="29"/>
  <c r="G313" i="29"/>
  <c r="G312" i="29"/>
  <c r="G311" i="29"/>
  <c r="G310" i="29"/>
  <c r="G309" i="29"/>
  <c r="G308" i="29"/>
  <c r="G307" i="29"/>
  <c r="G306" i="29"/>
  <c r="G305" i="29"/>
  <c r="G304" i="29"/>
  <c r="G303" i="29"/>
  <c r="G302" i="29"/>
  <c r="G301" i="29"/>
  <c r="G300" i="29"/>
  <c r="G299" i="29"/>
  <c r="G298" i="29"/>
  <c r="G297" i="29"/>
  <c r="G296" i="29"/>
  <c r="G295" i="29"/>
  <c r="G294" i="29"/>
  <c r="G293" i="29"/>
  <c r="G292" i="29"/>
  <c r="G291" i="29"/>
  <c r="G290" i="29"/>
  <c r="G289" i="29"/>
  <c r="G288" i="29"/>
  <c r="G287" i="29"/>
  <c r="G286" i="29"/>
  <c r="G285" i="29"/>
  <c r="G284" i="29"/>
  <c r="G283" i="29"/>
  <c r="G282" i="29"/>
  <c r="G281" i="29"/>
  <c r="G280" i="29"/>
  <c r="G279" i="29"/>
  <c r="G278" i="29"/>
  <c r="G277" i="29"/>
  <c r="G276" i="29"/>
  <c r="G275" i="29"/>
  <c r="G274" i="29"/>
  <c r="G273" i="29"/>
  <c r="G272" i="29"/>
  <c r="G271" i="29"/>
  <c r="G270" i="29"/>
  <c r="G269" i="29"/>
  <c r="G268" i="29"/>
  <c r="G267" i="29"/>
  <c r="G266" i="29"/>
  <c r="G265" i="29"/>
  <c r="G264" i="29"/>
  <c r="G263" i="29"/>
  <c r="G262" i="29"/>
  <c r="G261" i="29"/>
  <c r="G260" i="29"/>
  <c r="G259" i="29"/>
  <c r="G258" i="29"/>
  <c r="G257" i="29"/>
  <c r="G256" i="29"/>
  <c r="G255" i="29"/>
  <c r="G254" i="29"/>
  <c r="G253" i="29"/>
  <c r="G252" i="29"/>
  <c r="G251" i="29"/>
  <c r="G250" i="29"/>
  <c r="G249" i="29"/>
  <c r="G248" i="29"/>
  <c r="G247" i="29"/>
  <c r="G246" i="29"/>
  <c r="G245" i="29"/>
  <c r="G244" i="29"/>
  <c r="G243" i="29"/>
  <c r="G242" i="29"/>
  <c r="G241" i="29"/>
  <c r="G240" i="29"/>
  <c r="G239" i="29"/>
  <c r="G238" i="29"/>
  <c r="G237" i="29"/>
  <c r="G236" i="29"/>
  <c r="G235" i="29"/>
  <c r="G234" i="29"/>
  <c r="G233" i="29"/>
  <c r="G232" i="29"/>
  <c r="G231" i="29"/>
  <c r="G230" i="29"/>
  <c r="G229" i="29"/>
  <c r="G228" i="29"/>
  <c r="G227" i="29"/>
  <c r="G226" i="29"/>
  <c r="G225" i="29"/>
  <c r="G224" i="29"/>
  <c r="G223" i="29"/>
  <c r="G222" i="29"/>
  <c r="G221" i="29"/>
  <c r="G220" i="29"/>
  <c r="G219" i="29"/>
  <c r="G218" i="29"/>
  <c r="G217" i="29"/>
  <c r="G216" i="29"/>
  <c r="G215" i="29"/>
  <c r="G214" i="29"/>
  <c r="G213" i="29"/>
  <c r="G212" i="29"/>
  <c r="G211" i="29"/>
  <c r="G210" i="29"/>
  <c r="G209" i="29"/>
  <c r="G208" i="29"/>
  <c r="G207" i="29"/>
  <c r="G206" i="29"/>
  <c r="G205" i="29"/>
  <c r="G204" i="29"/>
  <c r="G203" i="29"/>
  <c r="G202" i="29"/>
  <c r="G201" i="29"/>
  <c r="G200" i="29"/>
  <c r="G199" i="29"/>
  <c r="G198" i="29"/>
  <c r="G197" i="29"/>
  <c r="G196" i="29"/>
  <c r="G195" i="29"/>
  <c r="G194" i="29"/>
  <c r="G193" i="29"/>
  <c r="G192" i="29"/>
  <c r="G191" i="29"/>
  <c r="G190" i="29"/>
  <c r="G189" i="29"/>
  <c r="G188" i="29"/>
  <c r="G187" i="29"/>
  <c r="G186" i="29"/>
  <c r="G185" i="29"/>
  <c r="G184" i="29"/>
  <c r="G183" i="29"/>
  <c r="G182" i="29"/>
  <c r="G181" i="29"/>
  <c r="G180" i="29"/>
  <c r="G179" i="29"/>
  <c r="G178" i="29"/>
  <c r="G177" i="29"/>
  <c r="G176" i="29"/>
  <c r="G175" i="29"/>
  <c r="G174" i="29"/>
  <c r="G173" i="29"/>
  <c r="G172" i="29"/>
  <c r="G171" i="29"/>
  <c r="G170" i="29"/>
  <c r="G169" i="29"/>
  <c r="G168" i="29"/>
  <c r="G167" i="29"/>
  <c r="G166" i="29"/>
  <c r="G165" i="29"/>
  <c r="G164" i="29"/>
  <c r="G163" i="29"/>
  <c r="G162" i="29"/>
  <c r="G161" i="29"/>
  <c r="G160" i="29"/>
  <c r="G159" i="29"/>
  <c r="G158" i="29"/>
  <c r="G157" i="29"/>
  <c r="G156" i="29"/>
  <c r="G155" i="29"/>
  <c r="G154" i="29"/>
  <c r="G153" i="29"/>
  <c r="G152" i="29"/>
  <c r="G151" i="29"/>
  <c r="G150" i="29"/>
  <c r="G149" i="29"/>
  <c r="G148" i="29"/>
  <c r="G147" i="29"/>
  <c r="G146" i="29"/>
  <c r="G145" i="29"/>
  <c r="G144" i="29"/>
  <c r="G143" i="29"/>
  <c r="G142" i="29"/>
  <c r="G141" i="29"/>
  <c r="G140" i="29"/>
  <c r="G139" i="29"/>
  <c r="G138" i="29"/>
  <c r="G137" i="29"/>
  <c r="G136" i="29"/>
  <c r="G135" i="29"/>
  <c r="G134" i="29"/>
  <c r="G133" i="29"/>
  <c r="G132" i="29"/>
  <c r="G131" i="29"/>
  <c r="G130" i="29"/>
  <c r="G129" i="29"/>
  <c r="G128" i="29"/>
  <c r="G127" i="29"/>
  <c r="G126" i="29"/>
  <c r="G125" i="29"/>
  <c r="G124" i="29"/>
  <c r="G123" i="29"/>
  <c r="G122" i="29"/>
  <c r="G121" i="29"/>
  <c r="G120" i="29"/>
  <c r="G119" i="29"/>
  <c r="G118" i="29"/>
  <c r="G117" i="29"/>
  <c r="G116" i="29"/>
  <c r="G115" i="29"/>
  <c r="G114" i="29"/>
  <c r="G113" i="29"/>
  <c r="G112" i="29"/>
  <c r="G111" i="29"/>
  <c r="G110" i="29"/>
  <c r="G109" i="29"/>
  <c r="G108" i="29"/>
  <c r="G107" i="29"/>
  <c r="G106" i="29"/>
  <c r="G105" i="29"/>
  <c r="G104" i="29"/>
  <c r="G103" i="29"/>
  <c r="G102" i="29"/>
  <c r="G101" i="29"/>
  <c r="G100" i="29"/>
  <c r="G99" i="29"/>
  <c r="G98" i="29"/>
  <c r="G97" i="29"/>
  <c r="G96" i="29"/>
  <c r="G95" i="29"/>
  <c r="G94" i="29"/>
  <c r="G93" i="29"/>
  <c r="G92" i="29"/>
  <c r="G91" i="29"/>
  <c r="G90" i="29"/>
  <c r="G89" i="29"/>
  <c r="G88" i="29"/>
  <c r="G87" i="29"/>
  <c r="G86" i="29"/>
  <c r="G85" i="29"/>
  <c r="G84" i="29"/>
  <c r="G83" i="29"/>
  <c r="G82" i="29"/>
  <c r="G81" i="29"/>
  <c r="G80" i="29"/>
  <c r="G79" i="29"/>
  <c r="G78" i="29"/>
  <c r="G77" i="29"/>
  <c r="G76" i="29"/>
  <c r="G75" i="29"/>
  <c r="G74" i="29"/>
  <c r="G73" i="29"/>
  <c r="G72" i="29"/>
  <c r="G71" i="29"/>
  <c r="G70" i="29"/>
  <c r="G69" i="29"/>
  <c r="G68" i="29"/>
  <c r="G67" i="29"/>
  <c r="G66" i="29"/>
  <c r="G65" i="29"/>
  <c r="G64" i="29"/>
  <c r="G63" i="29"/>
  <c r="G62" i="29"/>
  <c r="G61" i="29"/>
  <c r="G60" i="29"/>
  <c r="G59" i="29"/>
  <c r="G58" i="29"/>
  <c r="G57" i="29"/>
  <c r="G56" i="29"/>
  <c r="G55" i="29"/>
  <c r="G54" i="29"/>
  <c r="G53" i="29"/>
  <c r="G52" i="29"/>
  <c r="G51" i="29"/>
  <c r="G50" i="29"/>
  <c r="G49" i="29"/>
  <c r="G48" i="29"/>
  <c r="G47" i="29"/>
  <c r="G46" i="29"/>
  <c r="G45" i="29"/>
  <c r="G44" i="29"/>
  <c r="G43" i="29"/>
  <c r="G42" i="29"/>
  <c r="G41" i="29"/>
  <c r="G40" i="29"/>
  <c r="G39" i="29"/>
  <c r="G38" i="29"/>
  <c r="G37" i="29"/>
  <c r="G36" i="29"/>
  <c r="G35" i="29"/>
  <c r="G34" i="29"/>
  <c r="G33" i="29"/>
  <c r="G32" i="29"/>
  <c r="G31" i="29"/>
  <c r="G30" i="29"/>
  <c r="G29" i="29"/>
  <c r="G28" i="29"/>
  <c r="G27" i="29"/>
  <c r="G26" i="29"/>
  <c r="G25" i="29"/>
  <c r="G24" i="29"/>
  <c r="G23" i="29"/>
  <c r="G22" i="29"/>
  <c r="G21" i="29"/>
  <c r="G20" i="29"/>
  <c r="G19" i="29"/>
  <c r="G18" i="29"/>
  <c r="G17" i="29"/>
  <c r="G16" i="29"/>
  <c r="G15" i="29"/>
  <c r="G14" i="29"/>
  <c r="G13" i="29"/>
  <c r="G12" i="29"/>
  <c r="G11" i="29"/>
  <c r="G10" i="29"/>
  <c r="G9" i="29"/>
  <c r="G8" i="29"/>
  <c r="G7" i="29"/>
  <c r="G6" i="29"/>
  <c r="G5" i="29"/>
  <c r="G4" i="29"/>
  <c r="G3" i="29"/>
  <c r="G2" i="29"/>
  <c r="J692" i="29"/>
  <c r="K692" i="29"/>
  <c r="I692" i="29"/>
  <c r="ZX7" i="28" l="1"/>
  <c r="ZW7" i="28"/>
  <c r="ZV7" i="28"/>
  <c r="ZU7" i="28"/>
  <c r="ZT7" i="28"/>
  <c r="ZS7" i="28"/>
  <c r="ZR7" i="28"/>
  <c r="ZQ7" i="28"/>
  <c r="ZP7" i="28"/>
  <c r="ZO7" i="28"/>
  <c r="ZN7" i="28"/>
  <c r="ZM7" i="28"/>
  <c r="ZL7" i="28"/>
  <c r="ZK7" i="28"/>
  <c r="ZJ7" i="28"/>
  <c r="ZI7" i="28"/>
  <c r="ZH7" i="28"/>
  <c r="ZG7" i="28"/>
  <c r="ZF7" i="28"/>
  <c r="ZE7" i="28"/>
  <c r="ZD7" i="28"/>
  <c r="ZC7" i="28"/>
  <c r="ZB7" i="28"/>
  <c r="ZA7" i="28"/>
  <c r="YZ7" i="28"/>
  <c r="YY7" i="28"/>
  <c r="YX7" i="28"/>
  <c r="YW7" i="28"/>
  <c r="YV7" i="28"/>
  <c r="YU7" i="28"/>
  <c r="YT7" i="28"/>
  <c r="YS7" i="28"/>
  <c r="YR7" i="28"/>
  <c r="YQ7" i="28"/>
  <c r="YP7" i="28"/>
  <c r="YO7" i="28"/>
  <c r="YN7" i="28"/>
  <c r="YM7" i="28"/>
  <c r="YL7" i="28"/>
  <c r="YK7" i="28"/>
  <c r="YJ7" i="28"/>
  <c r="YI7" i="28"/>
  <c r="YH7" i="28"/>
  <c r="YG7" i="28"/>
  <c r="YF7" i="28"/>
  <c r="YE7" i="28"/>
  <c r="YD7" i="28"/>
  <c r="YC7" i="28"/>
  <c r="YB7" i="28"/>
  <c r="YA7" i="28"/>
  <c r="XZ7" i="28"/>
  <c r="XY7" i="28"/>
  <c r="XX7" i="28"/>
  <c r="XW7" i="28"/>
  <c r="XV7" i="28"/>
  <c r="XU7" i="28"/>
  <c r="XT7" i="28"/>
  <c r="XS7" i="28"/>
  <c r="XR7" i="28"/>
  <c r="XQ7" i="28"/>
  <c r="XP7" i="28"/>
  <c r="XO7" i="28"/>
  <c r="XN7" i="28"/>
  <c r="XM7" i="28"/>
  <c r="XL7" i="28"/>
  <c r="XK7" i="28"/>
  <c r="XJ7" i="28"/>
  <c r="XI7" i="28"/>
  <c r="XH7" i="28"/>
  <c r="XG7" i="28"/>
  <c r="XF7" i="28"/>
  <c r="XE7" i="28"/>
  <c r="XD7" i="28"/>
  <c r="XC7" i="28"/>
  <c r="XB7" i="28"/>
  <c r="XA7" i="28"/>
  <c r="WZ7" i="28"/>
  <c r="WY7" i="28"/>
  <c r="WX7" i="28"/>
  <c r="WW7" i="28"/>
  <c r="WV7" i="28"/>
  <c r="WU7" i="28"/>
  <c r="WT7" i="28"/>
  <c r="WS7" i="28"/>
  <c r="WR7" i="28"/>
  <c r="WQ7" i="28"/>
  <c r="WP7" i="28"/>
  <c r="WO7" i="28"/>
  <c r="WN7" i="28"/>
  <c r="WM7" i="28"/>
  <c r="WL7" i="28"/>
  <c r="WK7" i="28"/>
  <c r="WJ7" i="28"/>
  <c r="WI7" i="28"/>
  <c r="WH7" i="28"/>
  <c r="WG7" i="28"/>
  <c r="WF7" i="28"/>
  <c r="WE7" i="28"/>
  <c r="WD7" i="28"/>
  <c r="WC7" i="28"/>
  <c r="WB7" i="28"/>
  <c r="WA7" i="28"/>
  <c r="VZ7" i="28"/>
  <c r="VY7" i="28"/>
  <c r="VX7" i="28"/>
  <c r="VW7" i="28"/>
  <c r="VV7" i="28"/>
  <c r="VU7" i="28"/>
  <c r="VT7" i="28"/>
  <c r="VS7" i="28"/>
  <c r="VR7" i="28"/>
  <c r="VQ7" i="28"/>
  <c r="VP7" i="28"/>
  <c r="VO7" i="28"/>
  <c r="VN7" i="28"/>
  <c r="VM7" i="28"/>
  <c r="VL7" i="28"/>
  <c r="VK7" i="28"/>
  <c r="VJ7" i="28"/>
  <c r="VI7" i="28"/>
  <c r="VH7" i="28"/>
  <c r="VG7" i="28"/>
  <c r="VF7" i="28"/>
  <c r="VE7" i="28"/>
  <c r="VD7" i="28"/>
  <c r="VC7" i="28"/>
  <c r="VB7" i="28"/>
  <c r="VA7" i="28"/>
  <c r="UZ7" i="28"/>
  <c r="UY7" i="28"/>
  <c r="UX7" i="28"/>
  <c r="UW7" i="28"/>
  <c r="UV7" i="28"/>
  <c r="UU7" i="28"/>
  <c r="UT7" i="28"/>
  <c r="US7" i="28"/>
  <c r="UR7" i="28"/>
  <c r="UQ7" i="28"/>
  <c r="UP7" i="28"/>
  <c r="UO7" i="28"/>
  <c r="UN7" i="28"/>
  <c r="UM7" i="28"/>
  <c r="UL7" i="28"/>
  <c r="UK7" i="28"/>
  <c r="UJ7" i="28"/>
  <c r="UI7" i="28"/>
  <c r="UH7" i="28"/>
  <c r="UG7" i="28"/>
  <c r="UF7" i="28"/>
  <c r="UE7" i="28"/>
  <c r="UD7" i="28"/>
  <c r="UC7" i="28"/>
  <c r="UB7" i="28"/>
  <c r="UA7" i="28"/>
  <c r="TZ7" i="28"/>
  <c r="TY7" i="28"/>
  <c r="TX7" i="28"/>
  <c r="TW7" i="28"/>
  <c r="TV7" i="28"/>
  <c r="TU7" i="28"/>
  <c r="TT7" i="28"/>
  <c r="TS7" i="28"/>
  <c r="TR7" i="28"/>
  <c r="TQ7" i="28"/>
  <c r="TP7" i="28"/>
  <c r="TO7" i="28"/>
  <c r="TN7" i="28"/>
  <c r="TM7" i="28"/>
  <c r="TL7" i="28"/>
  <c r="TK7" i="28"/>
  <c r="TJ7" i="28"/>
  <c r="TI7" i="28"/>
  <c r="TH7" i="28"/>
  <c r="TG7" i="28"/>
  <c r="TF7" i="28"/>
  <c r="TE7" i="28"/>
  <c r="TD7" i="28"/>
  <c r="TC7" i="28"/>
  <c r="TB7" i="28"/>
  <c r="TA7" i="28"/>
  <c r="SZ7" i="28"/>
  <c r="SY7" i="28"/>
  <c r="SX7" i="28"/>
  <c r="SW7" i="28"/>
  <c r="SV7" i="28"/>
  <c r="SU7" i="28"/>
  <c r="ST7" i="28"/>
  <c r="SS7" i="28"/>
  <c r="SR7" i="28"/>
  <c r="SQ7" i="28"/>
  <c r="SP7" i="28"/>
  <c r="SO7" i="28"/>
  <c r="SN7" i="28"/>
  <c r="SM7" i="28"/>
  <c r="SL7" i="28"/>
  <c r="SK7" i="28"/>
  <c r="SJ7" i="28"/>
  <c r="SI7" i="28"/>
  <c r="SH7" i="28"/>
  <c r="SG7" i="28"/>
  <c r="SF7" i="28"/>
  <c r="SE7" i="28"/>
  <c r="SD7" i="28"/>
  <c r="SC7" i="28"/>
  <c r="SB7" i="28"/>
  <c r="SA7" i="28"/>
  <c r="RZ7" i="28"/>
  <c r="RY7" i="28"/>
  <c r="RX7" i="28"/>
  <c r="RW7" i="28"/>
  <c r="RV7" i="28"/>
  <c r="RU7" i="28"/>
  <c r="RT7" i="28"/>
  <c r="RS7" i="28"/>
  <c r="RR7" i="28"/>
  <c r="RQ7" i="28"/>
  <c r="RP7" i="28"/>
  <c r="RO7" i="28"/>
  <c r="RN7" i="28"/>
  <c r="RM7" i="28"/>
  <c r="RL7" i="28"/>
  <c r="RK7" i="28"/>
  <c r="RJ7" i="28"/>
  <c r="RI7" i="28"/>
  <c r="RH7" i="28"/>
  <c r="RG7" i="28"/>
  <c r="RF7" i="28"/>
  <c r="RE7" i="28"/>
  <c r="RD7" i="28"/>
  <c r="RC7" i="28"/>
  <c r="RB7" i="28"/>
  <c r="RA7" i="28"/>
  <c r="QZ7" i="28"/>
  <c r="QY7" i="28"/>
  <c r="QX7" i="28"/>
  <c r="QW7" i="28"/>
  <c r="QV7" i="28"/>
  <c r="QU7" i="28"/>
  <c r="QT7" i="28"/>
  <c r="QS7" i="28"/>
  <c r="QR7" i="28"/>
  <c r="QQ7" i="28"/>
  <c r="QP7" i="28"/>
  <c r="QO7" i="28"/>
  <c r="QN7" i="28"/>
  <c r="QM7" i="28"/>
  <c r="QL7" i="28"/>
  <c r="QK7" i="28"/>
  <c r="QJ7" i="28"/>
  <c r="QI7" i="28"/>
  <c r="QH7" i="28"/>
  <c r="QG7" i="28"/>
  <c r="QF7" i="28"/>
  <c r="QE7" i="28"/>
  <c r="QD7" i="28"/>
  <c r="QC7" i="28"/>
  <c r="QB7" i="28"/>
  <c r="QA7" i="28"/>
  <c r="PZ7" i="28"/>
  <c r="PY7" i="28"/>
  <c r="PX7" i="28"/>
  <c r="PW7" i="28"/>
  <c r="PV7" i="28"/>
  <c r="PU7" i="28"/>
  <c r="PT7" i="28"/>
  <c r="PS7" i="28"/>
  <c r="PR7" i="28"/>
  <c r="PQ7" i="28"/>
  <c r="PP7" i="28"/>
  <c r="PO7" i="28"/>
  <c r="PN7" i="28"/>
  <c r="PM7" i="28"/>
  <c r="PL7" i="28"/>
  <c r="PK7" i="28"/>
  <c r="PJ7" i="28"/>
  <c r="PI7" i="28"/>
  <c r="PH7" i="28"/>
  <c r="PG7" i="28"/>
  <c r="PF7" i="28"/>
  <c r="PE7" i="28"/>
  <c r="PD7" i="28"/>
  <c r="PC7" i="28"/>
  <c r="PB7" i="28"/>
  <c r="PA7" i="28"/>
  <c r="OZ7" i="28"/>
  <c r="OY7" i="28"/>
  <c r="OX7" i="28"/>
  <c r="OW7" i="28"/>
  <c r="OV7" i="28"/>
  <c r="OU7" i="28"/>
  <c r="OT7" i="28"/>
  <c r="OS7" i="28"/>
  <c r="OR7" i="28"/>
  <c r="OQ7" i="28"/>
  <c r="OP7" i="28"/>
  <c r="OO7" i="28"/>
  <c r="ON7" i="28"/>
  <c r="OM7" i="28"/>
  <c r="OL7" i="28"/>
  <c r="OK7" i="28"/>
  <c r="OJ7" i="28"/>
  <c r="OI7" i="28"/>
  <c r="OH7" i="28"/>
  <c r="OG7" i="28"/>
  <c r="OF7" i="28"/>
  <c r="OE7" i="28"/>
  <c r="OD7" i="28"/>
  <c r="OC7" i="28"/>
  <c r="OB7" i="28"/>
  <c r="OA7" i="28"/>
  <c r="NZ7" i="28"/>
  <c r="NY7" i="28"/>
  <c r="NX7" i="28"/>
  <c r="NW7" i="28"/>
  <c r="NV7" i="28"/>
  <c r="NU7" i="28"/>
  <c r="NT7" i="28"/>
  <c r="NS7" i="28"/>
  <c r="NR7" i="28"/>
  <c r="NQ7" i="28"/>
  <c r="NP7" i="28"/>
  <c r="NO7" i="28"/>
  <c r="NN7" i="28"/>
  <c r="NM7" i="28"/>
  <c r="NL7" i="28"/>
  <c r="NK7" i="28"/>
  <c r="NJ7" i="28"/>
  <c r="NI7" i="28"/>
  <c r="NH7" i="28"/>
  <c r="NG7" i="28"/>
  <c r="NF7" i="28"/>
  <c r="NE7" i="28"/>
  <c r="ND7" i="28"/>
  <c r="NC7" i="28"/>
  <c r="NB7" i="28"/>
  <c r="NA7" i="28"/>
  <c r="MZ7" i="28"/>
  <c r="MY7" i="28"/>
  <c r="MX7" i="28"/>
  <c r="MW7" i="28"/>
  <c r="MV7" i="28"/>
  <c r="MU7" i="28"/>
  <c r="MT7" i="28"/>
  <c r="MS7" i="28"/>
  <c r="MR7" i="28"/>
  <c r="MQ7" i="28"/>
  <c r="MP7" i="28"/>
  <c r="MO7" i="28"/>
  <c r="MN7" i="28"/>
  <c r="MM7" i="28"/>
  <c r="ML7" i="28"/>
  <c r="MK7" i="28"/>
  <c r="MJ7" i="28"/>
  <c r="MI7" i="28"/>
  <c r="MH7" i="28"/>
  <c r="MG7" i="28"/>
  <c r="MF7" i="28"/>
  <c r="ME7" i="28"/>
  <c r="MD7" i="28"/>
  <c r="MC7" i="28"/>
  <c r="MB7" i="28"/>
  <c r="MA7" i="28"/>
  <c r="LZ7" i="28"/>
  <c r="LY7" i="28"/>
  <c r="LX7" i="28"/>
  <c r="LW7" i="28"/>
  <c r="LV7" i="28"/>
  <c r="LU7" i="28"/>
  <c r="LT7" i="28"/>
  <c r="LS7" i="28"/>
  <c r="LR7" i="28"/>
  <c r="LQ7" i="28"/>
  <c r="LP7" i="28"/>
  <c r="LO7" i="28"/>
  <c r="LN7" i="28"/>
  <c r="LM7" i="28"/>
  <c r="LL7" i="28"/>
  <c r="LK7" i="28"/>
  <c r="LJ7" i="28"/>
  <c r="LI7" i="28"/>
  <c r="LH7" i="28"/>
  <c r="LG7" i="28"/>
  <c r="LF7" i="28"/>
  <c r="LE7" i="28"/>
  <c r="LD7" i="28"/>
  <c r="LC7" i="28"/>
  <c r="LB7" i="28"/>
  <c r="LA7" i="28"/>
  <c r="KZ7" i="28"/>
  <c r="KY7" i="28"/>
  <c r="KX7" i="28"/>
  <c r="KW7" i="28"/>
  <c r="KV7" i="28"/>
  <c r="KU7" i="28"/>
  <c r="KT7" i="28"/>
  <c r="KS7" i="28"/>
  <c r="KR7" i="28"/>
  <c r="KQ7" i="28"/>
  <c r="KP7" i="28"/>
  <c r="KO7" i="28"/>
  <c r="KN7" i="28"/>
  <c r="KM7" i="28"/>
  <c r="KL7" i="28"/>
  <c r="KK7" i="28"/>
  <c r="KJ7" i="28"/>
  <c r="KI7" i="28"/>
  <c r="KH7" i="28"/>
  <c r="KG7" i="28"/>
  <c r="KF7" i="28"/>
  <c r="KE7" i="28"/>
  <c r="KD7" i="28"/>
  <c r="KC7" i="28"/>
  <c r="KB7" i="28"/>
  <c r="KA7" i="28"/>
  <c r="JZ7" i="28"/>
  <c r="JY7" i="28"/>
  <c r="JX7" i="28"/>
  <c r="JW7" i="28"/>
  <c r="JV7" i="28"/>
  <c r="JU7" i="28"/>
  <c r="JT7" i="28"/>
  <c r="JS7" i="28"/>
  <c r="JR7" i="28"/>
  <c r="JQ7" i="28"/>
  <c r="JP7" i="28"/>
  <c r="JO7" i="28"/>
  <c r="JN7" i="28"/>
  <c r="JM7" i="28"/>
  <c r="JL7" i="28"/>
  <c r="JK7" i="28"/>
  <c r="JJ7" i="28"/>
  <c r="JI7" i="28"/>
  <c r="JH7" i="28"/>
  <c r="JG7" i="28"/>
  <c r="JF7" i="28"/>
  <c r="JE7" i="28"/>
  <c r="JD7" i="28"/>
  <c r="JC7" i="28"/>
  <c r="JB7" i="28"/>
  <c r="JA7" i="28"/>
  <c r="IZ7" i="28"/>
  <c r="IY7" i="28"/>
  <c r="IX7" i="28"/>
  <c r="IW7" i="28"/>
  <c r="IV7" i="28"/>
  <c r="IU7" i="28"/>
  <c r="IT7" i="28"/>
  <c r="IS7" i="28"/>
  <c r="IR7" i="28"/>
  <c r="IQ7" i="28"/>
  <c r="IP7" i="28"/>
  <c r="IO7" i="28"/>
  <c r="IN7" i="28"/>
  <c r="IM7" i="28"/>
  <c r="IL7" i="28"/>
  <c r="IK7" i="28"/>
  <c r="IJ7" i="28"/>
  <c r="II7" i="28"/>
  <c r="IH7" i="28"/>
  <c r="IG7" i="28"/>
  <c r="IF7" i="28"/>
  <c r="IE7" i="28"/>
  <c r="ID7" i="28"/>
  <c r="IC7" i="28"/>
  <c r="IB7" i="28"/>
  <c r="IA7" i="28"/>
  <c r="HZ7" i="28"/>
  <c r="HY7" i="28"/>
  <c r="HX7" i="28"/>
  <c r="HW7" i="28"/>
  <c r="HV7" i="28"/>
  <c r="HU7" i="28"/>
  <c r="HT7" i="28"/>
  <c r="HS7" i="28"/>
  <c r="HR7" i="28"/>
  <c r="HQ7" i="28"/>
  <c r="HP7" i="28"/>
  <c r="HO7" i="28"/>
  <c r="HN7" i="28"/>
  <c r="HM7" i="28"/>
  <c r="HL7" i="28"/>
  <c r="HK7" i="28"/>
  <c r="HJ7" i="28"/>
  <c r="HI7" i="28"/>
  <c r="HH7" i="28"/>
  <c r="HG7" i="28"/>
  <c r="HF7" i="28"/>
  <c r="HE7" i="28"/>
  <c r="HD7" i="28"/>
  <c r="HC7" i="28"/>
  <c r="HB7" i="28"/>
  <c r="HA7" i="28"/>
  <c r="GZ7" i="28"/>
  <c r="GY7" i="28"/>
  <c r="GX7" i="28"/>
  <c r="GW7" i="28"/>
  <c r="GV7" i="28"/>
  <c r="GU7" i="28"/>
  <c r="GT7" i="28"/>
  <c r="GS7" i="28"/>
  <c r="GR7" i="28"/>
  <c r="GQ7" i="28"/>
  <c r="GP7" i="28"/>
  <c r="GO7" i="28"/>
  <c r="GN7" i="28"/>
  <c r="GM7" i="28"/>
  <c r="GL7" i="28"/>
  <c r="GK7" i="28"/>
  <c r="GJ7" i="28"/>
  <c r="GI7" i="28"/>
  <c r="GH7" i="28"/>
  <c r="GG7" i="28"/>
  <c r="GF7" i="28"/>
  <c r="GE7" i="28"/>
  <c r="GD7" i="28"/>
  <c r="GC7" i="28"/>
  <c r="GB7" i="28"/>
  <c r="GA7" i="28"/>
  <c r="FZ7" i="28"/>
  <c r="FY7" i="28"/>
  <c r="FX7" i="28"/>
  <c r="FW7" i="28"/>
  <c r="FV7" i="28"/>
  <c r="FU7" i="28"/>
  <c r="FT7" i="28"/>
  <c r="FS7" i="28"/>
  <c r="FR7" i="28"/>
  <c r="FQ7" i="28"/>
  <c r="FP7" i="28"/>
  <c r="FO7" i="28"/>
  <c r="FN7" i="28"/>
  <c r="FM7" i="28"/>
  <c r="FL7" i="28"/>
  <c r="FK7" i="28"/>
  <c r="FJ7" i="28"/>
  <c r="FI7" i="28"/>
  <c r="FH7" i="28"/>
  <c r="FG7" i="28"/>
  <c r="FF7" i="28"/>
  <c r="FE7" i="28"/>
  <c r="FD7" i="28"/>
  <c r="FC7" i="28"/>
  <c r="FB7" i="28"/>
  <c r="FA7" i="28"/>
  <c r="EZ7" i="28"/>
  <c r="EY7" i="28"/>
  <c r="EX7" i="28"/>
  <c r="EW7" i="28"/>
  <c r="EV7" i="28"/>
  <c r="EU7" i="28"/>
  <c r="ET7" i="28"/>
  <c r="ES7" i="28"/>
  <c r="ER7" i="28"/>
  <c r="EQ7" i="28"/>
  <c r="EP7" i="28"/>
  <c r="EO7" i="28"/>
  <c r="EN7" i="28"/>
  <c r="EM7" i="28"/>
  <c r="EL7" i="28"/>
  <c r="EK7" i="28"/>
  <c r="EJ7" i="28"/>
  <c r="EI7" i="28"/>
  <c r="EH7" i="28"/>
  <c r="EG7" i="28"/>
  <c r="EF7" i="28"/>
  <c r="EE7" i="28"/>
  <c r="ED7" i="28"/>
  <c r="EC7" i="28"/>
  <c r="EB7" i="28"/>
  <c r="EA7" i="28"/>
  <c r="DZ7" i="28"/>
  <c r="DY7" i="28"/>
  <c r="DX7" i="28"/>
  <c r="DW7" i="28"/>
  <c r="DV7" i="28"/>
  <c r="DU7" i="28"/>
  <c r="DT7" i="28"/>
  <c r="DS7" i="28"/>
  <c r="DR7" i="28"/>
  <c r="DQ7" i="28"/>
  <c r="DP7" i="28"/>
  <c r="DO7" i="28"/>
  <c r="DN7" i="28"/>
  <c r="DM7" i="28"/>
  <c r="DL7" i="28"/>
  <c r="DK7" i="28"/>
  <c r="DJ7" i="28"/>
  <c r="DI7" i="28"/>
  <c r="DH7" i="28"/>
  <c r="DG7" i="28"/>
  <c r="DF7" i="28"/>
  <c r="DE7" i="28"/>
  <c r="DD7" i="28"/>
  <c r="DC7" i="28"/>
  <c r="DB7" i="28"/>
  <c r="DA7" i="28"/>
  <c r="CZ7" i="28"/>
  <c r="CY7" i="28"/>
  <c r="CX7" i="28"/>
  <c r="CW7" i="28"/>
  <c r="CV7" i="28"/>
  <c r="CU7" i="28"/>
  <c r="CT7" i="28"/>
  <c r="CS7" i="28"/>
  <c r="CR7" i="28"/>
  <c r="CQ7" i="28"/>
  <c r="CP7" i="28"/>
  <c r="CO7" i="28"/>
  <c r="CN7" i="28"/>
  <c r="CM7" i="28"/>
  <c r="CL7" i="28"/>
  <c r="CK7" i="28"/>
  <c r="CJ7" i="28"/>
  <c r="CI7" i="28"/>
  <c r="CH7" i="28"/>
  <c r="CG7" i="28"/>
  <c r="CF7" i="28"/>
  <c r="CE7" i="28"/>
  <c r="CD7" i="28"/>
  <c r="CC7" i="28"/>
  <c r="CB7" i="28"/>
  <c r="CA7" i="28"/>
  <c r="BZ7" i="28"/>
  <c r="BY7" i="28"/>
  <c r="BX7" i="28"/>
  <c r="BW7" i="28"/>
  <c r="BV7" i="28"/>
  <c r="BU7" i="28"/>
  <c r="BT7" i="28"/>
  <c r="BS7" i="28"/>
  <c r="BR7" i="28"/>
  <c r="BQ7" i="28"/>
  <c r="BP7" i="28"/>
  <c r="BO7" i="28"/>
  <c r="BN7" i="28"/>
  <c r="BM7" i="28"/>
  <c r="BL7" i="28"/>
  <c r="BK7" i="28"/>
  <c r="BJ7" i="28"/>
  <c r="BI7" i="28"/>
  <c r="BH7" i="28"/>
  <c r="BG7" i="28"/>
  <c r="BF7" i="28"/>
  <c r="BE7" i="28"/>
  <c r="BD7" i="28"/>
  <c r="BC7" i="28"/>
  <c r="BB7" i="28"/>
  <c r="BA7" i="28"/>
  <c r="AZ7" i="28"/>
  <c r="AY7" i="28"/>
  <c r="AX7" i="28"/>
  <c r="AW7" i="28"/>
  <c r="AV7" i="28"/>
  <c r="AU7" i="28"/>
  <c r="AT7" i="28"/>
  <c r="AS7" i="28"/>
  <c r="AR7" i="28"/>
  <c r="AQ7" i="28"/>
  <c r="AP7" i="28"/>
  <c r="AO7" i="28"/>
  <c r="AN7" i="28"/>
  <c r="AM7" i="28"/>
  <c r="AL7" i="28"/>
  <c r="AK7" i="28"/>
  <c r="AJ7" i="28"/>
  <c r="AI7" i="28"/>
  <c r="AH7" i="28"/>
  <c r="AG7" i="28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640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2" i="21"/>
  <c r="G3" i="21"/>
  <c r="G4" i="21"/>
  <c r="G5" i="21"/>
  <c r="G6" i="21"/>
  <c r="G7" i="21"/>
  <c r="G8" i="21"/>
  <c r="G9" i="21"/>
  <c r="G10" i="21"/>
  <c r="G11" i="21"/>
  <c r="G12" i="21"/>
  <c r="G13" i="21"/>
  <c r="G14" i="21"/>
  <c r="G15" i="21"/>
  <c r="G16" i="21"/>
  <c r="G17" i="21"/>
  <c r="G18" i="21"/>
  <c r="G19" i="21"/>
  <c r="G20" i="21"/>
  <c r="G21" i="21"/>
  <c r="G22" i="21"/>
  <c r="G23" i="21"/>
  <c r="G24" i="21"/>
  <c r="G25" i="21"/>
  <c r="G26" i="21"/>
  <c r="G27" i="21"/>
  <c r="G28" i="21"/>
  <c r="G29" i="21"/>
  <c r="G30" i="21"/>
  <c r="G31" i="21"/>
  <c r="G32" i="21"/>
  <c r="G33" i="21"/>
  <c r="G34" i="21"/>
  <c r="G35" i="21"/>
  <c r="G36" i="21"/>
  <c r="G37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67" i="2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RB10" i="28"/>
  <c r="AD9" i="28"/>
  <c r="NQ11" i="28"/>
  <c r="JF8" i="28"/>
  <c r="KC8" i="28"/>
  <c r="UG11" i="28"/>
  <c r="QT10" i="28"/>
  <c r="JI10" i="28"/>
  <c r="SY11" i="28"/>
  <c r="QH9" i="28"/>
  <c r="XZ9" i="28"/>
  <c r="IG11" i="28"/>
  <c r="JN9" i="28"/>
  <c r="SY10" i="28"/>
  <c r="ZL9" i="28"/>
  <c r="YY10" i="28"/>
  <c r="RR11" i="28"/>
  <c r="ZB8" i="28"/>
  <c r="TV9" i="28"/>
  <c r="JM11" i="28"/>
  <c r="AG10" i="28"/>
  <c r="HJ11" i="28"/>
  <c r="AV9" i="28"/>
  <c r="WB11" i="28"/>
  <c r="YE11" i="28"/>
  <c r="WP8" i="28"/>
  <c r="WQ11" i="28"/>
  <c r="XX8" i="28"/>
  <c r="II10" i="28"/>
  <c r="ZA10" i="28"/>
  <c r="V11" i="28"/>
  <c r="MG11" i="28"/>
  <c r="LO10" i="28"/>
  <c r="XK9" i="28"/>
  <c r="SI8" i="28"/>
  <c r="NQ10" i="28"/>
  <c r="QF11" i="28"/>
  <c r="ZV8" i="28"/>
  <c r="GR9" i="28"/>
  <c r="XI8" i="28"/>
  <c r="TS9" i="28"/>
  <c r="ZR11" i="28"/>
  <c r="ZI10" i="28"/>
  <c r="CV11" i="28"/>
  <c r="ZD10" i="28"/>
  <c r="LW11" i="28"/>
  <c r="PI11" i="28"/>
  <c r="EP9" i="28"/>
  <c r="FN9" i="28"/>
  <c r="RM10" i="28"/>
  <c r="UF11" i="28"/>
  <c r="ZM8" i="28"/>
  <c r="WR10" i="28"/>
  <c r="YM10" i="28"/>
  <c r="ZU9" i="28"/>
  <c r="KQ10" i="28"/>
  <c r="AC9" i="28"/>
  <c r="WI11" i="28"/>
  <c r="GK11" i="28"/>
  <c r="EK8" i="28"/>
  <c r="VS11" i="28"/>
  <c r="PL10" i="28"/>
  <c r="GI11" i="28"/>
  <c r="GL11" i="28"/>
  <c r="CK9" i="28"/>
  <c r="RC11" i="28"/>
  <c r="YS8" i="28"/>
  <c r="KB10" i="28"/>
  <c r="AW11" i="28"/>
  <c r="K10" i="28"/>
  <c r="BM11" i="28"/>
  <c r="VC9" i="28"/>
  <c r="EZ2" i="21"/>
  <c r="MB8" i="28"/>
  <c r="PQ10" i="28"/>
  <c r="YB8" i="28"/>
  <c r="OB8" i="28"/>
  <c r="ZV11" i="28"/>
  <c r="UW3" i="25"/>
  <c r="BL11" i="28"/>
  <c r="MZ9" i="28"/>
  <c r="PS10" i="28"/>
  <c r="NO11" i="28"/>
  <c r="VT10" i="28"/>
  <c r="ZF10" i="28"/>
  <c r="GX11" i="28"/>
  <c r="YG8" i="28"/>
  <c r="ZN9" i="28"/>
  <c r="YA10" i="28"/>
  <c r="ZV10" i="28"/>
  <c r="JB11" i="28"/>
  <c r="XV11" i="28"/>
  <c r="OQ11" i="28"/>
  <c r="WR8" i="28"/>
  <c r="UP9" i="28"/>
  <c r="U10" i="28"/>
  <c r="AW9" i="28"/>
  <c r="HI11" i="28"/>
  <c r="VL8" i="28"/>
  <c r="MZ11" i="28"/>
  <c r="UN10" i="28"/>
  <c r="KO8" i="28"/>
  <c r="BR11" i="28"/>
  <c r="UR10" i="28"/>
  <c r="UA9" i="28"/>
  <c r="IT11" i="28"/>
  <c r="BI9" i="28"/>
  <c r="NZ10" i="28"/>
  <c r="DY10" i="28"/>
  <c r="NC9" i="28"/>
  <c r="LQ8" i="28"/>
  <c r="HZ11" i="28"/>
  <c r="AJ2" i="21"/>
  <c r="PH8" i="28"/>
  <c r="OD9" i="28"/>
  <c r="YA8" i="28"/>
  <c r="BS2" i="21"/>
  <c r="KH10" i="28"/>
  <c r="PQ3" i="25"/>
  <c r="NF11" i="28"/>
  <c r="JS9" i="28"/>
  <c r="DS10" i="28"/>
  <c r="HK2" i="21"/>
  <c r="SO11" i="28"/>
  <c r="SZ9" i="28"/>
  <c r="MU9" i="28"/>
  <c r="AL3" i="25"/>
  <c r="YY11" i="28"/>
  <c r="YB9" i="28"/>
  <c r="YX9" i="28"/>
  <c r="NR10" i="28"/>
  <c r="TS10" i="28"/>
  <c r="JM2" i="21"/>
  <c r="OY8" i="28"/>
  <c r="SF8" i="28"/>
  <c r="PP11" i="28"/>
  <c r="JV11" i="28"/>
  <c r="QM8" i="28"/>
  <c r="V10" i="28"/>
  <c r="BF9" i="28"/>
  <c r="WS9" i="28"/>
  <c r="VZ9" i="28"/>
  <c r="CA11" i="28"/>
  <c r="XI11" i="28"/>
  <c r="CN10" i="28"/>
  <c r="PH10" i="28"/>
  <c r="PZ8" i="28"/>
  <c r="PF3" i="25"/>
  <c r="VZ11" i="28"/>
  <c r="HU8" i="28"/>
  <c r="YT10" i="28"/>
  <c r="CC10" i="28"/>
  <c r="IK2" i="21"/>
  <c r="WN10" i="28"/>
  <c r="T9" i="28"/>
  <c r="BP10" i="28"/>
  <c r="OZ8" i="28"/>
  <c r="PM10" i="28"/>
  <c r="VM9" i="28"/>
  <c r="XM9" i="28"/>
  <c r="SK8" i="28"/>
  <c r="DA11" i="28"/>
  <c r="YI8" i="28"/>
  <c r="TN8" i="28"/>
  <c r="NV10" i="28"/>
  <c r="XO10" i="28"/>
  <c r="XH11" i="28"/>
  <c r="MQ10" i="28"/>
  <c r="MM2" i="21"/>
  <c r="GH9" i="28"/>
  <c r="KV11" i="28"/>
  <c r="RN10" i="28"/>
  <c r="RT11" i="28"/>
  <c r="AO10" i="28"/>
  <c r="IN11" i="28"/>
  <c r="XY11" i="28"/>
  <c r="TU9" i="28"/>
  <c r="TZ11" i="28"/>
  <c r="Y2" i="21"/>
  <c r="OM11" i="28"/>
  <c r="GL9" i="28"/>
  <c r="VS9" i="28"/>
  <c r="QG10" i="28"/>
  <c r="HJ8" i="28"/>
  <c r="AP2" i="21"/>
  <c r="FK8" i="28"/>
  <c r="P11" i="28"/>
  <c r="ZB9" i="28"/>
  <c r="TR11" i="28"/>
  <c r="KP11" i="28"/>
  <c r="VO10" i="28"/>
  <c r="H8" i="28"/>
  <c r="C11" i="28"/>
  <c r="ZP8" i="28"/>
  <c r="KD8" i="28"/>
  <c r="H2" i="1"/>
  <c r="UQ10" i="28"/>
  <c r="SG11" i="28"/>
  <c r="H11" i="28"/>
  <c r="VP11" i="28"/>
  <c r="ZI8" i="28"/>
  <c r="UX10" i="28"/>
  <c r="SA8" i="28"/>
  <c r="XR8" i="28"/>
  <c r="ER8" i="28"/>
  <c r="MA10" i="28"/>
  <c r="ZF9" i="28"/>
  <c r="XJ11" i="28"/>
  <c r="UW10" i="28"/>
  <c r="BW10" i="28"/>
  <c r="RC9" i="28"/>
  <c r="WE10" i="28"/>
  <c r="SL10" i="28"/>
  <c r="UW9" i="28"/>
  <c r="BA11" i="28"/>
  <c r="AJ11" i="28"/>
  <c r="ZN10" i="28"/>
  <c r="YM11" i="28"/>
  <c r="TV10" i="28"/>
  <c r="MW11" i="28"/>
  <c r="OQ10" i="28"/>
  <c r="MO8" i="28"/>
  <c r="CY3" i="25"/>
  <c r="HT8" i="28"/>
  <c r="ZK10" i="28"/>
  <c r="HQ11" i="28"/>
  <c r="XQ8" i="28"/>
  <c r="GW8" i="28"/>
  <c r="QE11" i="28"/>
  <c r="I11" i="28"/>
  <c r="IP10" i="28"/>
  <c r="SZ10" i="28"/>
  <c r="XP8" i="28"/>
  <c r="CE10" i="28"/>
  <c r="BO11" i="28"/>
  <c r="NN11" i="28"/>
  <c r="US10" i="28"/>
  <c r="QC9" i="28"/>
  <c r="CR9" i="28"/>
  <c r="HO10" i="28"/>
  <c r="ON11" i="28"/>
  <c r="FN8" i="28"/>
  <c r="ET11" i="28"/>
  <c r="CA8" i="28"/>
  <c r="UP3" i="25"/>
  <c r="MH10" i="28"/>
  <c r="JE8" i="28"/>
  <c r="UM3" i="25"/>
  <c r="HS2" i="21"/>
  <c r="HC10" i="28"/>
  <c r="FB10" i="28"/>
  <c r="WQ3" i="25"/>
  <c r="LI10" i="28"/>
  <c r="RU8" i="28"/>
  <c r="YU9" i="28"/>
  <c r="ZI9" i="28"/>
  <c r="TC8" i="28"/>
  <c r="IS9" i="28"/>
  <c r="QL8" i="28"/>
  <c r="WE9" i="28"/>
  <c r="EN9" i="28"/>
  <c r="DQ8" i="28"/>
  <c r="AD1" i="2"/>
  <c r="TI8" i="28"/>
  <c r="GP1" i="2"/>
  <c r="MR9" i="28"/>
  <c r="ME10" i="28"/>
  <c r="NM8" i="28"/>
  <c r="QJ9" i="28"/>
  <c r="WS11" i="28"/>
  <c r="OV8" i="28"/>
  <c r="SG8" i="28"/>
  <c r="GN2" i="21"/>
  <c r="RF11" i="28"/>
  <c r="GG1" i="2"/>
  <c r="UB11" i="28"/>
  <c r="YP11" i="28"/>
  <c r="IU9" i="28"/>
  <c r="ND11" i="28"/>
  <c r="KU11" i="28"/>
  <c r="YX10" i="28"/>
  <c r="HU11" i="28"/>
  <c r="XW9" i="28"/>
  <c r="GT9" i="28"/>
  <c r="IQ2" i="21"/>
  <c r="VF10" i="28"/>
  <c r="EG10" i="28"/>
  <c r="EW8" i="28"/>
  <c r="XZ8" i="28"/>
  <c r="UL11" i="28"/>
  <c r="AH2" i="21"/>
  <c r="RE10" i="28"/>
  <c r="FH8" i="28"/>
  <c r="JJ9" i="28"/>
  <c r="YC9" i="28"/>
  <c r="Q11" i="28"/>
  <c r="VV10" i="28"/>
  <c r="PO11" i="28"/>
  <c r="NT11" i="28"/>
  <c r="FG11" i="28"/>
  <c r="SA10" i="28"/>
  <c r="IZ10" i="28"/>
  <c r="PA9" i="28"/>
  <c r="BK9" i="28"/>
  <c r="ZC8" i="28"/>
  <c r="GI8" i="28"/>
  <c r="ZK11" i="28"/>
  <c r="AS11" i="28"/>
  <c r="NS11" i="28"/>
  <c r="UV3" i="25"/>
  <c r="WM8" i="28"/>
  <c r="GX9" i="28"/>
  <c r="NK9" i="28"/>
  <c r="ZM10" i="28"/>
  <c r="L11" i="28"/>
  <c r="JI11" i="28"/>
  <c r="XC11" i="28"/>
  <c r="GH8" i="28"/>
  <c r="GU1" i="2"/>
  <c r="YX8" i="28"/>
  <c r="WP11" i="28"/>
  <c r="LQ2" i="21"/>
  <c r="PG10" i="28"/>
  <c r="JW10" i="28"/>
  <c r="TV11" i="28"/>
  <c r="QZ8" i="28"/>
  <c r="HN9" i="28"/>
  <c r="NZ11" i="28"/>
  <c r="ZA9" i="28"/>
  <c r="CN9" i="28"/>
  <c r="QZ9" i="28"/>
  <c r="YG9" i="28"/>
  <c r="YY9" i="28"/>
  <c r="JE11" i="28"/>
  <c r="CC8" i="28"/>
  <c r="YT9" i="28"/>
  <c r="YW9" i="28"/>
  <c r="BB11" i="28"/>
  <c r="XT8" i="28"/>
  <c r="WN9" i="28"/>
  <c r="RZ10" i="28"/>
  <c r="XF11" i="28"/>
  <c r="XB10" i="28"/>
  <c r="JW11" i="28"/>
  <c r="YR11" i="28"/>
  <c r="CV2" i="21"/>
  <c r="KW10" i="28"/>
  <c r="XY8" i="28"/>
  <c r="AD11" i="28"/>
  <c r="GQ3" i="25"/>
  <c r="PM11" i="28"/>
  <c r="IQ11" i="28"/>
  <c r="ZX8" i="28"/>
  <c r="OM10" i="28"/>
  <c r="YN10" i="28"/>
  <c r="YD8" i="28"/>
  <c r="KF11" i="28"/>
  <c r="YZ11" i="28"/>
  <c r="CI11" i="28"/>
  <c r="ZL8" i="28"/>
  <c r="VE9" i="28"/>
  <c r="PF10" i="28"/>
  <c r="LH10" i="28"/>
  <c r="QA11" i="28"/>
  <c r="DZ8" i="28"/>
  <c r="XD10" i="28"/>
  <c r="PZ10" i="28"/>
  <c r="XS9" i="28"/>
  <c r="ZR9" i="28"/>
  <c r="YP8" i="28"/>
  <c r="GV11" i="28"/>
  <c r="DI10" i="28"/>
  <c r="JG11" i="28"/>
  <c r="JB9" i="28"/>
  <c r="XO8" i="28"/>
  <c r="HM11" i="28"/>
  <c r="AK8" i="28"/>
  <c r="BP8" i="28"/>
  <c r="AE1" i="2"/>
  <c r="SB9" i="28"/>
  <c r="MM10" i="28"/>
  <c r="MF8" i="28"/>
  <c r="AR9" i="28"/>
  <c r="MA2" i="21"/>
  <c r="IG8" i="28"/>
  <c r="RM8" i="28"/>
  <c r="BF10" i="28"/>
  <c r="ZF8" i="28"/>
  <c r="FZ10" i="28"/>
  <c r="XF10" i="28"/>
  <c r="VS10" i="28"/>
  <c r="SR11" i="28"/>
  <c r="FO11" i="28"/>
  <c r="JM8" i="28"/>
  <c r="RS11" i="28"/>
  <c r="AX11" i="28"/>
  <c r="E8" i="28"/>
  <c r="NY10" i="28"/>
  <c r="AA10" i="28"/>
  <c r="NN9" i="28"/>
  <c r="WK9" i="28"/>
  <c r="LN9" i="28"/>
  <c r="UG9" i="28"/>
  <c r="GY2" i="21"/>
  <c r="JL10" i="28"/>
  <c r="ZR10" i="28"/>
  <c r="SJ10" i="28"/>
  <c r="FV11" i="28"/>
  <c r="HH9" i="28"/>
  <c r="RQ9" i="28"/>
  <c r="FQ11" i="28"/>
  <c r="TQ8" i="28"/>
  <c r="YO10" i="28"/>
  <c r="AG9" i="28"/>
  <c r="RP11" i="28"/>
  <c r="VE11" i="28"/>
  <c r="KI10" i="28"/>
  <c r="LO11" i="28"/>
  <c r="VK11" i="28"/>
  <c r="YZ10" i="28"/>
  <c r="UB9" i="28"/>
  <c r="XS8" i="28"/>
  <c r="MX10" i="28"/>
  <c r="OS10" i="28"/>
  <c r="EP10" i="28"/>
  <c r="KY10" i="28"/>
  <c r="ER9" i="28"/>
  <c r="WC11" i="28"/>
  <c r="BJ11" i="28"/>
  <c r="YV9" i="28"/>
  <c r="AD8" i="28"/>
  <c r="YU10" i="28"/>
  <c r="JU11" i="28"/>
  <c r="ZO10" i="28"/>
  <c r="CU3" i="25"/>
  <c r="OG11" i="28"/>
  <c r="UE9" i="28"/>
  <c r="BG10" i="28"/>
  <c r="AO2" i="21"/>
  <c r="JS11" i="28"/>
  <c r="PJ10" i="28"/>
  <c r="YP10" i="28"/>
  <c r="AX8" i="28"/>
  <c r="VL10" i="28"/>
  <c r="HG9" i="28"/>
  <c r="EZ11" i="28"/>
  <c r="NX9" i="28"/>
  <c r="DC10" i="28"/>
  <c r="LR2" i="21"/>
  <c r="XT11" i="28"/>
  <c r="BD8" i="28"/>
  <c r="YK10" i="28"/>
  <c r="MF9" i="28"/>
  <c r="NC10" i="28"/>
  <c r="FP9" i="28"/>
  <c r="VV9" i="28"/>
  <c r="ZG9" i="28"/>
  <c r="YN11" i="28"/>
  <c r="YL9" i="28"/>
  <c r="TD11" i="28"/>
  <c r="PQ11" i="28"/>
  <c r="VI10" i="28"/>
  <c r="ZK9" i="28"/>
  <c r="UY9" i="28"/>
  <c r="RK8" i="28"/>
  <c r="UB3" i="25"/>
  <c r="PY9" i="28"/>
  <c r="XU11" i="28"/>
  <c r="FZ8" i="28"/>
  <c r="YM8" i="28"/>
  <c r="YE10" i="28"/>
  <c r="GY11" i="28"/>
  <c r="XV9" i="28"/>
  <c r="JY10" i="28"/>
  <c r="AU10" i="28"/>
  <c r="MF10" i="28"/>
  <c r="OC10" i="28"/>
  <c r="WK8" i="28"/>
  <c r="KG11" i="28"/>
  <c r="ZT8" i="28"/>
  <c r="FE11" i="28"/>
  <c r="ZX9" i="28"/>
  <c r="IO2" i="21"/>
  <c r="LV10" i="28"/>
  <c r="IX10" i="28"/>
  <c r="CM11" i="28"/>
  <c r="TA8" i="28"/>
  <c r="U11" i="28"/>
  <c r="YV11" i="28"/>
  <c r="SD11" i="28"/>
  <c r="YQ9" i="28"/>
  <c r="ON9" i="28"/>
  <c r="ZU11" i="28"/>
  <c r="ZI11" i="28"/>
  <c r="YB11" i="28"/>
  <c r="ZS11" i="28"/>
  <c r="DJ8" i="28"/>
  <c r="HN10" i="28"/>
  <c r="TC11" i="28"/>
  <c r="XN10" i="28"/>
  <c r="ZW10" i="28"/>
  <c r="WP9" i="28"/>
  <c r="ZJ9" i="28"/>
  <c r="MD8" i="28"/>
  <c r="VJ11" i="28"/>
  <c r="ZQ9" i="28"/>
  <c r="YN9" i="28"/>
  <c r="YV8" i="28"/>
  <c r="FL11" i="28"/>
  <c r="KQ2" i="21"/>
  <c r="EA10" i="28"/>
  <c r="EJ10" i="28"/>
  <c r="MY10" i="28"/>
  <c r="FU8" i="28"/>
  <c r="HX8" i="28"/>
  <c r="YO8" i="28"/>
  <c r="FY9" i="28"/>
  <c r="ZP9" i="28"/>
  <c r="YW11" i="28"/>
  <c r="WO11" i="28"/>
  <c r="YI9" i="28"/>
  <c r="KZ11" i="28"/>
  <c r="KB9" i="28"/>
  <c r="UE11" i="28"/>
  <c r="AF9" i="28"/>
  <c r="UA8" i="28"/>
  <c r="VP10" i="28"/>
  <c r="SO9" i="28"/>
  <c r="AQ9" i="28"/>
  <c r="RU9" i="28"/>
  <c r="FD9" i="28"/>
  <c r="JR9" i="28"/>
  <c r="AJ10" i="28"/>
  <c r="XW10" i="28"/>
  <c r="MG10" i="28"/>
  <c r="ZX10" i="28"/>
  <c r="HB2" i="21"/>
  <c r="NF2" i="21"/>
  <c r="TW11" i="28"/>
  <c r="XQ9" i="28"/>
  <c r="PF11" i="28"/>
  <c r="AG3" i="25"/>
  <c r="UJ11" i="28"/>
  <c r="OM8" i="28"/>
  <c r="CZ10" i="28"/>
  <c r="ID10" i="28"/>
  <c r="RX11" i="28"/>
  <c r="QD10" i="28"/>
  <c r="ZC9" i="28"/>
  <c r="US11" i="28"/>
  <c r="ZT10" i="28"/>
  <c r="EY11" i="28"/>
  <c r="UI10" i="28"/>
  <c r="ZK8" i="28"/>
  <c r="QQ10" i="28"/>
  <c r="EL10" i="28"/>
  <c r="KY3" i="25"/>
  <c r="GR8" i="28"/>
  <c r="DD8" i="28"/>
  <c r="UV10" i="28"/>
  <c r="YO9" i="28"/>
  <c r="M11" i="28"/>
  <c r="GF9" i="28"/>
  <c r="WL10" i="28"/>
  <c r="PW9" i="28"/>
  <c r="NF10" i="28"/>
  <c r="TB9" i="28"/>
  <c r="EJ11" i="28"/>
  <c r="AG8" i="28"/>
  <c r="WU3" i="25"/>
  <c r="GE8" i="28"/>
  <c r="DW2" i="21"/>
  <c r="ZD8" i="28"/>
  <c r="YW8" i="28"/>
  <c r="RX10" i="28"/>
  <c r="KM10" i="28"/>
  <c r="JK2" i="21"/>
  <c r="HK10" i="28"/>
  <c r="FG8" i="28"/>
  <c r="EE8" i="28"/>
  <c r="VG11" i="28"/>
  <c r="N11" i="28"/>
  <c r="PZ11" i="28"/>
  <c r="DV11" i="28"/>
  <c r="YZ9" i="28"/>
  <c r="YX11" i="28"/>
  <c r="WY10" i="28"/>
  <c r="AI10" i="28"/>
  <c r="JJ2" i="21"/>
  <c r="QP9" i="28"/>
  <c r="ZH8" i="28"/>
  <c r="LG11" i="28"/>
  <c r="QQ11" i="28"/>
  <c r="JI8" i="28"/>
  <c r="MU10" i="28"/>
  <c r="FB9" i="28"/>
  <c r="ZL10" i="28"/>
  <c r="VC11" i="28"/>
  <c r="VA9" i="28"/>
  <c r="FE8" i="28"/>
  <c r="YA9" i="28"/>
  <c r="ZE9" i="28"/>
  <c r="HW9" i="28"/>
  <c r="EY10" i="28"/>
  <c r="DG11" i="28"/>
  <c r="HI2" i="21"/>
  <c r="ND8" i="28"/>
  <c r="MB2" i="21"/>
  <c r="GJ11" i="28"/>
  <c r="FU2" i="21"/>
  <c r="QL10" i="28"/>
  <c r="FC2" i="21"/>
  <c r="PY11" i="28"/>
  <c r="EO11" i="28"/>
  <c r="MW2" i="21"/>
  <c r="WY11" i="28"/>
  <c r="DZ11" i="28"/>
  <c r="X10" i="28"/>
  <c r="AY9" i="28"/>
  <c r="GN8" i="28"/>
  <c r="VH11" i="28"/>
  <c r="ZV9" i="28"/>
  <c r="TZ9" i="28"/>
  <c r="JH8" i="28"/>
  <c r="UY10" i="28"/>
  <c r="GB10" i="28"/>
  <c r="AQ10" i="28"/>
  <c r="PS11" i="28"/>
  <c r="YC11" i="28"/>
  <c r="DD1" i="2"/>
  <c r="DI11" i="28"/>
  <c r="GE10" i="28"/>
  <c r="IO9" i="28"/>
  <c r="EA9" i="28"/>
  <c r="EK11" i="28"/>
  <c r="JK8" i="28"/>
  <c r="DB11" i="28"/>
  <c r="XK11" i="28"/>
  <c r="OC11" i="28"/>
  <c r="DI9" i="28"/>
  <c r="WK11" i="28"/>
  <c r="QG8" i="28"/>
  <c r="EP11" i="28"/>
  <c r="WJ9" i="28"/>
  <c r="WG10" i="28"/>
  <c r="QQ9" i="28"/>
  <c r="QX9" i="28"/>
  <c r="CM8" i="28"/>
  <c r="ZM9" i="28"/>
  <c r="AE11" i="28"/>
  <c r="QA10" i="28"/>
  <c r="JZ8" i="28"/>
  <c r="IU8" i="28"/>
  <c r="EW11" i="28"/>
  <c r="HG2" i="21"/>
  <c r="JL2" i="21"/>
  <c r="BX8" i="28"/>
  <c r="XZ11" i="28"/>
  <c r="IP9" i="28"/>
  <c r="WH8" i="28"/>
  <c r="O9" i="28"/>
  <c r="IR11" i="28"/>
  <c r="JX11" i="28"/>
  <c r="WT11" i="28"/>
  <c r="NS9" i="28"/>
  <c r="EN1" i="2"/>
  <c r="ML8" i="28"/>
  <c r="WT8" i="28"/>
  <c r="KD3" i="25"/>
  <c r="UL8" i="28"/>
  <c r="CU11" i="28"/>
  <c r="KI2" i="21"/>
  <c r="BV1" i="2"/>
  <c r="MH11" i="28"/>
  <c r="LU11" i="28"/>
  <c r="ZF11" i="28"/>
  <c r="DT2" i="21"/>
  <c r="CI9" i="28"/>
  <c r="WS8" i="28"/>
  <c r="E9" i="28"/>
  <c r="CI8" i="28"/>
  <c r="UI8" i="28"/>
  <c r="WU8" i="28"/>
  <c r="ZO8" i="28"/>
  <c r="PH11" i="28"/>
  <c r="HZ9" i="28"/>
  <c r="DI1" i="2"/>
  <c r="BN9" i="28"/>
  <c r="AF10" i="28"/>
  <c r="WG3" i="25"/>
  <c r="OT11" i="28"/>
  <c r="VY9" i="28"/>
  <c r="HG10" i="28"/>
  <c r="JH1" i="2"/>
  <c r="DM8" i="28"/>
  <c r="BV9" i="28"/>
  <c r="UK11" i="28"/>
  <c r="JA8" i="28"/>
  <c r="FA9" i="28"/>
  <c r="OU3" i="25"/>
  <c r="FK11" i="28"/>
  <c r="GT11" i="28"/>
  <c r="LU9" i="28"/>
  <c r="AC8" i="28"/>
  <c r="PC11" i="28"/>
  <c r="GB11" i="28"/>
  <c r="UM10" i="28"/>
  <c r="WL8" i="28"/>
  <c r="LZ3" i="25"/>
  <c r="WF10" i="28"/>
  <c r="NW9" i="28"/>
  <c r="DF9" i="28"/>
  <c r="FR11" i="28"/>
  <c r="NS10" i="28"/>
  <c r="ZU10" i="28"/>
  <c r="BP11" i="28"/>
  <c r="YE8" i="28"/>
  <c r="NC11" i="28"/>
  <c r="PP10" i="28"/>
  <c r="SN8" i="28"/>
  <c r="ZB10" i="28"/>
  <c r="LD10" i="28"/>
  <c r="WX11" i="28"/>
  <c r="VM8" i="28"/>
  <c r="CD11" i="28"/>
  <c r="ZG11" i="28"/>
  <c r="YL8" i="28"/>
  <c r="FO10" i="28"/>
  <c r="ZJ11" i="28"/>
  <c r="ES11" i="28"/>
  <c r="QY11" i="28"/>
  <c r="SO8" i="28"/>
  <c r="HF9" i="28"/>
  <c r="GF11" i="28"/>
  <c r="IE11" i="28"/>
  <c r="CB8" i="28"/>
  <c r="DG9" i="28"/>
  <c r="NR9" i="28"/>
  <c r="YL11" i="28"/>
  <c r="UG10" i="28"/>
  <c r="DP2" i="21"/>
  <c r="SM11" i="28"/>
  <c r="LC10" i="28"/>
  <c r="HE9" i="28"/>
  <c r="VU8" i="28"/>
  <c r="ZD9" i="28"/>
  <c r="TS8" i="28"/>
  <c r="QR11" i="28"/>
  <c r="MQ9" i="28"/>
  <c r="YS11" i="28"/>
  <c r="HR11" i="28"/>
  <c r="YR8" i="28"/>
  <c r="UX9" i="28"/>
  <c r="VX11" i="28"/>
  <c r="OS9" i="28"/>
  <c r="FP11" i="28"/>
  <c r="IY8" i="28"/>
  <c r="RK9" i="28"/>
  <c r="AN9" i="28"/>
  <c r="AK11" i="28"/>
  <c r="XV8" i="28"/>
  <c r="AF2" i="21"/>
  <c r="OR10" i="28"/>
  <c r="QL11" i="28"/>
  <c r="SE9" i="28"/>
  <c r="RP10" i="28"/>
  <c r="RA11" i="28"/>
  <c r="BR2" i="21"/>
  <c r="MN8" i="28"/>
  <c r="JD10" i="28"/>
  <c r="SF9" i="28"/>
  <c r="KR10" i="28"/>
  <c r="BA9" i="28"/>
  <c r="WI9" i="28"/>
  <c r="VC10" i="28"/>
  <c r="XE8" i="28"/>
  <c r="LE8" i="28"/>
  <c r="IZ9" i="28"/>
  <c r="EH8" i="28"/>
  <c r="IV10" i="28"/>
  <c r="DP11" i="28"/>
  <c r="FA11" i="28"/>
  <c r="VD9" i="28"/>
  <c r="ZE8" i="28"/>
  <c r="LQ9" i="28"/>
  <c r="PO9" i="28"/>
  <c r="BG2" i="21"/>
  <c r="YP9" i="28"/>
  <c r="PL8" i="28"/>
  <c r="QW10" i="28"/>
  <c r="KF10" i="28"/>
  <c r="SA9" i="28"/>
  <c r="QD11" i="28"/>
  <c r="HT2" i="21"/>
  <c r="RF9" i="28"/>
  <c r="ZS8" i="28"/>
  <c r="SN11" i="28"/>
  <c r="ZX11" i="28"/>
  <c r="VS8" i="28"/>
  <c r="HF8" i="28"/>
  <c r="IE2" i="21"/>
  <c r="MV11" i="28"/>
  <c r="BN10" i="28"/>
  <c r="EK10" i="28"/>
  <c r="TB11" i="28"/>
  <c r="BI8" i="28"/>
  <c r="BA2" i="21"/>
  <c r="E10" i="28"/>
  <c r="NH11" i="28"/>
  <c r="JA11" i="28"/>
  <c r="PP9" i="28"/>
  <c r="PT9" i="28"/>
  <c r="EB9" i="28"/>
  <c r="FU11" i="28"/>
  <c r="HN8" i="28"/>
  <c r="RK10" i="28"/>
  <c r="IG10" i="28"/>
  <c r="TE10" i="28"/>
  <c r="SL9" i="28"/>
  <c r="AI1" i="2"/>
  <c r="EM2" i="21"/>
  <c r="HO11" i="28"/>
  <c r="KJ11" i="28"/>
  <c r="FF10" i="28"/>
  <c r="IV11" i="28"/>
  <c r="MK8" i="28"/>
  <c r="WS10" i="28"/>
  <c r="FE9" i="28"/>
  <c r="FC1" i="2"/>
  <c r="PA10" i="28"/>
  <c r="DA2" i="21"/>
  <c r="XB8" i="28"/>
  <c r="JQ9" i="28"/>
  <c r="BF11" i="28"/>
  <c r="J3" i="25"/>
  <c r="GF2" i="21"/>
  <c r="IV3" i="25"/>
  <c r="RK11" i="28"/>
  <c r="PX8" i="28"/>
  <c r="VK8" i="28"/>
  <c r="KM2" i="21"/>
  <c r="FJ11" i="28"/>
  <c r="ZN11" i="28"/>
  <c r="ZU8" i="28"/>
  <c r="GA11" i="28"/>
  <c r="MW8" i="28"/>
  <c r="ZO11" i="28"/>
  <c r="KN9" i="28"/>
  <c r="ZW11" i="28"/>
  <c r="WY8" i="28"/>
  <c r="FS9" i="28"/>
  <c r="BR8" i="28"/>
  <c r="VL11" i="28"/>
  <c r="XY10" i="28"/>
  <c r="YF3" i="25"/>
  <c r="IN9" i="28"/>
  <c r="OZ11" i="28"/>
  <c r="YI11" i="28"/>
  <c r="ZH10" i="28"/>
  <c r="DM11" i="28"/>
  <c r="IB11" i="28"/>
  <c r="LS10" i="28"/>
  <c r="GD11" i="28"/>
  <c r="XX10" i="28"/>
  <c r="AB11" i="28"/>
  <c r="CU2" i="21"/>
  <c r="YD10" i="28"/>
  <c r="HK8" i="28"/>
  <c r="RX8" i="28"/>
  <c r="VG10" i="28"/>
  <c r="VZ8" i="28"/>
  <c r="WW8" i="28"/>
  <c r="S2" i="21"/>
  <c r="CZ8" i="28"/>
  <c r="NL8" i="28"/>
  <c r="NC3" i="25"/>
  <c r="EU10" i="28"/>
  <c r="RO8" i="28"/>
  <c r="TJ10" i="28"/>
  <c r="SH11" i="28"/>
  <c r="LW9" i="28"/>
  <c r="IZ3" i="25"/>
  <c r="NL11" i="28"/>
  <c r="MX8" i="28"/>
  <c r="EZ9" i="28"/>
  <c r="WN8" i="28"/>
  <c r="XG10" i="28"/>
  <c r="AG2" i="21"/>
  <c r="US8" i="28"/>
  <c r="ZW8" i="28"/>
  <c r="EA2" i="21"/>
  <c r="JC2" i="21"/>
  <c r="CW8" i="28"/>
  <c r="BK11" i="28"/>
  <c r="JA1" i="2"/>
  <c r="YR10" i="28"/>
  <c r="EL2" i="21"/>
  <c r="FY11" i="28"/>
  <c r="FP2" i="21"/>
  <c r="WM10" i="28"/>
  <c r="LO9" i="28"/>
  <c r="RZ9" i="28"/>
  <c r="LX8" i="28"/>
  <c r="WF9" i="28"/>
  <c r="SX8" i="28"/>
  <c r="TF8" i="28"/>
  <c r="ZQ10" i="28"/>
  <c r="YJ9" i="28"/>
  <c r="VB3" i="25"/>
  <c r="SR10" i="28"/>
  <c r="MQ11" i="28"/>
  <c r="G10" i="28"/>
  <c r="LL8" i="28"/>
  <c r="LK10" i="28"/>
  <c r="ZW9" i="28"/>
  <c r="WU10" i="28"/>
  <c r="EM8" i="28"/>
  <c r="HC11" i="28"/>
  <c r="SI9" i="28"/>
  <c r="GZ11" i="28"/>
  <c r="LM10" i="28"/>
  <c r="WA11" i="28"/>
  <c r="QO8" i="28"/>
  <c r="LV9" i="28"/>
  <c r="SU9" i="28"/>
  <c r="YD11" i="28"/>
  <c r="SE10" i="28"/>
  <c r="YK9" i="28"/>
  <c r="UM8" i="28"/>
  <c r="YA11" i="28"/>
  <c r="KN11" i="28"/>
  <c r="MR10" i="28"/>
  <c r="MS8" i="28"/>
  <c r="JE1" i="2"/>
  <c r="XS11" i="28"/>
  <c r="CD10" i="28"/>
  <c r="ZG10" i="28"/>
  <c r="XW8" i="28"/>
  <c r="TP11" i="28"/>
  <c r="DT11" i="28"/>
  <c r="BC8" i="28"/>
  <c r="YF8" i="28"/>
  <c r="FF11" i="28"/>
  <c r="BB2" i="21"/>
  <c r="HY9" i="28"/>
  <c r="VV11" i="28"/>
  <c r="IH1" i="2"/>
  <c r="EI11" i="28"/>
  <c r="MC11" i="28"/>
  <c r="KC10" i="28"/>
  <c r="RK3" i="25"/>
  <c r="FJ2" i="21"/>
  <c r="OJ8" i="28"/>
  <c r="QO9" i="28"/>
  <c r="YS10" i="28"/>
  <c r="KX11" i="28"/>
  <c r="SX10" i="28"/>
  <c r="D3" i="25"/>
  <c r="FV10" i="28"/>
  <c r="XU10" i="28"/>
  <c r="YQ10" i="28"/>
  <c r="HP8" i="28"/>
  <c r="FV2" i="21"/>
  <c r="RJ8" i="28"/>
  <c r="EL11" i="28"/>
  <c r="MM11" i="28"/>
  <c r="UD8" i="28"/>
  <c r="LQ10" i="28"/>
  <c r="JE2" i="21"/>
  <c r="QE10" i="28"/>
  <c r="VA8" i="28"/>
  <c r="BQ8" i="28"/>
  <c r="HL11" i="28"/>
  <c r="XE9" i="28"/>
  <c r="LJ8" i="28"/>
  <c r="Y1" i="2"/>
  <c r="HY10" i="28"/>
  <c r="NU11" i="28"/>
  <c r="RV10" i="28"/>
  <c r="SK3" i="25"/>
  <c r="LF3" i="25"/>
  <c r="KW8" i="28"/>
  <c r="JD2" i="21"/>
  <c r="KO11" i="28"/>
  <c r="TL10" i="28"/>
  <c r="WR3" i="25"/>
  <c r="K11" i="28"/>
  <c r="EZ1" i="2"/>
  <c r="OJ3" i="25"/>
  <c r="KF2" i="21"/>
  <c r="HA11" i="28"/>
  <c r="KD10" i="28"/>
  <c r="LS11" i="28"/>
  <c r="DW10" i="28"/>
  <c r="KA3" i="25"/>
  <c r="BP3" i="25"/>
  <c r="CH11" i="28"/>
  <c r="GS9" i="28"/>
  <c r="XD3" i="25"/>
  <c r="NU3" i="25"/>
  <c r="IZ8" i="28"/>
  <c r="ZG8" i="28"/>
  <c r="VY10" i="28"/>
  <c r="LZ9" i="28"/>
  <c r="OK11" i="28"/>
  <c r="GO11" i="28"/>
  <c r="FZ3" i="25"/>
  <c r="MJ10" i="28"/>
  <c r="GD3" i="25"/>
  <c r="BZ9" i="28"/>
  <c r="GE3" i="25"/>
  <c r="BX9" i="28"/>
  <c r="BJ2" i="21"/>
  <c r="YI10" i="28"/>
  <c r="AL8" i="28"/>
  <c r="WG11" i="28"/>
  <c r="MG9" i="28"/>
  <c r="GL10" i="28"/>
  <c r="KN8" i="28"/>
  <c r="GZ10" i="28"/>
  <c r="YO11" i="28"/>
  <c r="VG9" i="28"/>
  <c r="CX11" i="28"/>
  <c r="OY11" i="28"/>
  <c r="N10" i="28"/>
  <c r="JP10" i="28"/>
  <c r="IF10" i="28"/>
  <c r="XJ8" i="28"/>
  <c r="EV10" i="28"/>
  <c r="AV10" i="28"/>
  <c r="GE1" i="2"/>
  <c r="UH10" i="28"/>
  <c r="XC8" i="28"/>
  <c r="ZH9" i="28"/>
  <c r="EH9" i="28"/>
  <c r="AO8" i="28"/>
  <c r="RQ8" i="28"/>
  <c r="YM9" i="28"/>
  <c r="KR9" i="28"/>
  <c r="BX1" i="2"/>
  <c r="IQ10" i="28"/>
  <c r="RQ3" i="25"/>
  <c r="WV9" i="28"/>
  <c r="KV3" i="25"/>
  <c r="VG8" i="28"/>
  <c r="RP9" i="28"/>
  <c r="TE11" i="28"/>
  <c r="SK11" i="28"/>
  <c r="VZ10" i="28"/>
  <c r="XI3" i="25"/>
  <c r="MR11" i="28"/>
  <c r="ER11" i="28"/>
  <c r="WA10" i="28"/>
  <c r="NO10" i="28"/>
  <c r="IJ11" i="28"/>
  <c r="NV11" i="28"/>
  <c r="HE11" i="28"/>
  <c r="UK10" i="28"/>
  <c r="NL9" i="28"/>
  <c r="ES8" i="28"/>
  <c r="YF11" i="28"/>
  <c r="IP3" i="25"/>
  <c r="IA2" i="21"/>
  <c r="BL10" i="28"/>
  <c r="UU9" i="28"/>
  <c r="BZ10" i="28"/>
  <c r="PZ9" i="28"/>
  <c r="SS8" i="28"/>
  <c r="CV1" i="2"/>
  <c r="HP3" i="25"/>
  <c r="EG8" i="28"/>
  <c r="CY9" i="28"/>
  <c r="UU10" i="28"/>
  <c r="AV11" i="28"/>
  <c r="MP3" i="25"/>
  <c r="LQ11" i="28"/>
  <c r="XU9" i="28"/>
  <c r="NA2" i="21"/>
  <c r="PN11" i="28"/>
  <c r="BL9" i="28"/>
  <c r="PG8" i="28"/>
  <c r="TQ10" i="28"/>
  <c r="SS11" i="28"/>
  <c r="W10" i="28"/>
  <c r="GR10" i="28"/>
  <c r="LT3" i="25"/>
  <c r="VD8" i="28"/>
  <c r="AE8" i="28"/>
  <c r="LY8" i="28"/>
  <c r="VT9" i="28"/>
  <c r="NW10" i="28"/>
  <c r="UK9" i="28"/>
  <c r="GB1" i="2"/>
  <c r="XY9" i="28"/>
  <c r="PE8" i="28"/>
  <c r="HK9" i="28"/>
  <c r="WZ8" i="28"/>
  <c r="CH10" i="28"/>
  <c r="ZD11" i="28"/>
  <c r="HB10" i="28"/>
  <c r="OL9" i="28"/>
  <c r="JE10" i="28"/>
  <c r="ZC3" i="25"/>
  <c r="TF11" i="28"/>
  <c r="MS11" i="28"/>
  <c r="JW3" i="25"/>
  <c r="NU8" i="28"/>
  <c r="ST11" i="28"/>
  <c r="ZB11" i="28"/>
  <c r="TZ10" i="28"/>
  <c r="AW8" i="28"/>
  <c r="KM11" i="28"/>
  <c r="OT3" i="25"/>
  <c r="HY2" i="21"/>
  <c r="CP10" i="28"/>
  <c r="LH3" i="25"/>
  <c r="DW11" i="28"/>
  <c r="HW2" i="21"/>
  <c r="GU2" i="21"/>
  <c r="XT3" i="25"/>
  <c r="NX10" i="28"/>
  <c r="FF9" i="28"/>
  <c r="EQ9" i="28"/>
  <c r="QU8" i="28"/>
  <c r="AW3" i="25"/>
  <c r="TZ8" i="28"/>
  <c r="FR8" i="28"/>
  <c r="VK9" i="28"/>
  <c r="NT9" i="28"/>
  <c r="FE1" i="2"/>
  <c r="DJ10" i="28"/>
  <c r="FB2" i="21"/>
  <c r="IX9" i="28"/>
  <c r="DT8" i="28"/>
  <c r="ID2" i="21"/>
  <c r="MI10" i="28"/>
  <c r="QV11" i="28"/>
  <c r="JD8" i="28"/>
  <c r="KI9" i="28"/>
  <c r="LC8" i="28"/>
  <c r="HM9" i="28"/>
  <c r="OP11" i="28"/>
  <c r="IJ9" i="28"/>
  <c r="YB10" i="28"/>
  <c r="OJ11" i="28"/>
  <c r="XG11" i="28"/>
  <c r="KI11" i="28"/>
  <c r="RT10" i="28"/>
  <c r="YU8" i="28"/>
  <c r="FB11" i="28"/>
  <c r="ML11" i="28"/>
  <c r="MX11" i="28"/>
  <c r="SI10" i="28"/>
  <c r="ZA8" i="28"/>
  <c r="ZS10" i="28"/>
  <c r="TT8" i="28"/>
  <c r="JR11" i="28"/>
  <c r="NP9" i="28"/>
  <c r="NW11" i="28"/>
  <c r="ZT9" i="28"/>
  <c r="XQ10" i="28"/>
  <c r="GC10" i="28"/>
  <c r="QP11" i="28"/>
  <c r="JJ10" i="28"/>
  <c r="XZ10" i="28"/>
  <c r="T2" i="21"/>
  <c r="N8" i="28"/>
  <c r="CT8" i="28"/>
  <c r="IA9" i="28"/>
  <c r="IK11" i="28"/>
  <c r="LP11" i="28"/>
  <c r="YV10" i="28"/>
  <c r="JX9" i="28"/>
  <c r="BU8" i="28"/>
  <c r="DG10" i="28"/>
  <c r="TO11" i="28"/>
  <c r="SR8" i="28"/>
  <c r="WX10" i="28"/>
  <c r="KS8" i="28"/>
  <c r="ME9" i="28"/>
  <c r="SS9" i="28"/>
  <c r="RA8" i="28"/>
  <c r="CW11" i="28"/>
  <c r="UH8" i="28"/>
  <c r="DE11" i="28"/>
  <c r="IM8" i="28"/>
  <c r="CG11" i="28"/>
  <c r="A3" i="25"/>
  <c r="BH11" i="28"/>
  <c r="DN10" i="28"/>
  <c r="XL10" i="28"/>
  <c r="ZO9" i="28"/>
  <c r="PE10" i="28"/>
  <c r="HW11" i="28"/>
  <c r="PT11" i="28"/>
  <c r="WH11" i="28"/>
  <c r="WV8" i="28"/>
  <c r="QJ11" i="28"/>
  <c r="I8" i="28"/>
  <c r="NG10" i="28"/>
  <c r="QV10" i="28"/>
  <c r="ND3" i="25"/>
  <c r="SB8" i="28"/>
  <c r="VD11" i="28"/>
  <c r="TD9" i="28"/>
  <c r="VW9" i="28"/>
  <c r="IH10" i="28"/>
  <c r="UI11" i="28"/>
  <c r="PX11" i="28"/>
  <c r="YT8" i="28"/>
  <c r="FY10" i="28"/>
  <c r="WM3" i="25"/>
  <c r="VE10" i="28"/>
  <c r="HS1" i="2"/>
  <c r="FV1" i="2"/>
  <c r="FZ2" i="21"/>
  <c r="MJ9" i="28"/>
  <c r="DV9" i="28"/>
  <c r="NL2" i="21"/>
  <c r="DU9" i="28"/>
  <c r="VQ11" i="28"/>
  <c r="AW1" i="2"/>
  <c r="OI10" i="28"/>
  <c r="GD10" i="28"/>
  <c r="VI11" i="28"/>
  <c r="SC10" i="28"/>
  <c r="DP9" i="28"/>
  <c r="IO8" i="28"/>
  <c r="SA11" i="28"/>
  <c r="M2" i="1"/>
  <c r="TN3" i="25"/>
  <c r="UY11" i="28"/>
  <c r="VN3" i="25"/>
  <c r="NH9" i="28"/>
  <c r="VN11" i="28"/>
  <c r="BJ10" i="28"/>
  <c r="QR9" i="28"/>
  <c r="EX11" i="28"/>
  <c r="CE8" i="28"/>
  <c r="RS3" i="25"/>
  <c r="AJ3" i="25"/>
  <c r="VE8" i="28"/>
  <c r="FT2" i="21"/>
  <c r="RO11" i="28"/>
  <c r="HH10" i="28"/>
  <c r="CY2" i="21"/>
  <c r="BC1" i="2"/>
  <c r="WQ8" i="28"/>
  <c r="FQ8" i="28"/>
  <c r="PC8" i="28"/>
  <c r="JZ10" i="28"/>
  <c r="GM8" i="28"/>
  <c r="AZ11" i="28"/>
  <c r="SV9" i="28"/>
  <c r="II2" i="21"/>
  <c r="AB2" i="21"/>
  <c r="PV11" i="28"/>
  <c r="WQ10" i="28"/>
  <c r="MW9" i="28"/>
  <c r="UG3" i="25"/>
  <c r="LH8" i="28"/>
  <c r="PV8" i="28"/>
  <c r="RP3" i="25"/>
  <c r="XK8" i="28"/>
  <c r="DT10" i="28"/>
  <c r="WA3" i="25"/>
  <c r="YL10" i="28"/>
  <c r="RC10" i="28"/>
  <c r="RQ11" i="28"/>
  <c r="OW10" i="28"/>
  <c r="YH10" i="28"/>
  <c r="JM9" i="28"/>
  <c r="MV10" i="28"/>
  <c r="YE9" i="28"/>
  <c r="FT9" i="28"/>
  <c r="WR11" i="28"/>
  <c r="KX8" i="28"/>
  <c r="PO8" i="28"/>
  <c r="YR9" i="28"/>
  <c r="UW11" i="28"/>
  <c r="IK3" i="25"/>
  <c r="WE11" i="28"/>
  <c r="ED11" i="28"/>
  <c r="JR8" i="28"/>
  <c r="YH8" i="28"/>
  <c r="AG11" i="28"/>
  <c r="D10" i="28"/>
  <c r="TI9" i="28"/>
  <c r="DL9" i="28"/>
  <c r="GY8" i="28"/>
  <c r="MJ11" i="28"/>
  <c r="FL8" i="28"/>
  <c r="TH11" i="28"/>
  <c r="GC8" i="28"/>
  <c r="GC11" i="28"/>
  <c r="FK9" i="28"/>
  <c r="XW11" i="28"/>
  <c r="OD10" i="28"/>
  <c r="NB11" i="28"/>
  <c r="PA11" i="28"/>
  <c r="RM11" i="28"/>
  <c r="DW8" i="28"/>
  <c r="XD11" i="28"/>
  <c r="PF9" i="28"/>
  <c r="RE8" i="28"/>
  <c r="Y11" i="28"/>
  <c r="OU10" i="28"/>
  <c r="FX11" i="28"/>
  <c r="DC11" i="28"/>
  <c r="HR10" i="28"/>
  <c r="IR2" i="21"/>
  <c r="LM2" i="21"/>
  <c r="SW11" i="28"/>
  <c r="DU10" i="28"/>
  <c r="ZR8" i="28"/>
  <c r="WG8" i="28"/>
  <c r="HM2" i="21"/>
  <c r="WZ10" i="28"/>
  <c r="KY9" i="28"/>
  <c r="XN11" i="28"/>
  <c r="SC9" i="28"/>
  <c r="CQ10" i="28"/>
  <c r="EU9" i="28"/>
  <c r="Y10" i="28"/>
  <c r="DO10" i="28"/>
  <c r="GT8" i="28"/>
  <c r="OU9" i="28"/>
  <c r="T11" i="28"/>
  <c r="AA2" i="21"/>
  <c r="XR11" i="28"/>
  <c r="IM1" i="2"/>
  <c r="TG9" i="28"/>
  <c r="DJ1" i="2"/>
  <c r="CY11" i="28"/>
  <c r="WT10" i="28"/>
  <c r="OA10" i="28"/>
  <c r="KE10" i="28"/>
  <c r="CR11" i="28"/>
  <c r="HJ10" i="28"/>
  <c r="KE11" i="28"/>
  <c r="QM9" i="28"/>
  <c r="FD10" i="28"/>
  <c r="XA11" i="28"/>
  <c r="JU10" i="28"/>
  <c r="CS11" i="28"/>
  <c r="MT10" i="28"/>
  <c r="EY1" i="2"/>
  <c r="FM10" i="28"/>
  <c r="WD10" i="28"/>
  <c r="QE8" i="28"/>
  <c r="OH8" i="28"/>
  <c r="WZ9" i="28"/>
  <c r="DN1" i="2"/>
  <c r="NQ9" i="28"/>
  <c r="DJ9" i="28"/>
  <c r="TA3" i="25"/>
  <c r="MN11" i="28"/>
  <c r="FM11" i="28"/>
  <c r="QI3" i="25"/>
  <c r="AI11" i="28"/>
  <c r="AM3" i="25"/>
  <c r="CM3" i="25"/>
  <c r="BI11" i="28"/>
  <c r="MC2" i="21"/>
  <c r="FS11" i="28"/>
  <c r="FN10" i="28"/>
  <c r="EV11" i="28"/>
  <c r="GJ8" i="28"/>
  <c r="TG10" i="28"/>
  <c r="AU11" i="28"/>
  <c r="ZP10" i="28"/>
  <c r="NY11" i="28"/>
  <c r="IO10" i="28"/>
  <c r="FJ10" i="28"/>
  <c r="PW10" i="28"/>
  <c r="MB10" i="28"/>
  <c r="SB10" i="28"/>
  <c r="LY11" i="28"/>
  <c r="YQ11" i="28"/>
  <c r="IA10" i="28"/>
  <c r="DS2" i="21"/>
  <c r="AT11" i="28"/>
  <c r="QU9" i="28"/>
  <c r="XX9" i="28"/>
  <c r="LJ2" i="21"/>
  <c r="YG10" i="28"/>
  <c r="DR10" i="28"/>
  <c r="PK9" i="28"/>
  <c r="XM3" i="25"/>
  <c r="UR11" i="28"/>
  <c r="L2" i="21"/>
  <c r="CW9" i="28"/>
  <c r="GN11" i="28"/>
  <c r="LK2" i="21"/>
  <c r="YZ8" i="28"/>
  <c r="LX11" i="28"/>
  <c r="WQ9" i="28"/>
  <c r="UU8" i="28"/>
  <c r="MH8" i="28"/>
  <c r="MT11" i="28"/>
  <c r="NO9" i="28"/>
  <c r="BZ11" i="28"/>
  <c r="TI11" i="28"/>
  <c r="NU10" i="28"/>
  <c r="GI9" i="28"/>
  <c r="SQ8" i="28"/>
  <c r="HW10" i="28"/>
  <c r="XQ11" i="28"/>
  <c r="PS3" i="25"/>
  <c r="KZ8" i="28"/>
  <c r="HI10" i="28"/>
  <c r="FI2" i="21"/>
  <c r="ML2" i="21"/>
  <c r="BW11" i="28"/>
  <c r="P9" i="28"/>
  <c r="HC8" i="28"/>
  <c r="ZJ10" i="28"/>
  <c r="DO11" i="28"/>
  <c r="KU10" i="28"/>
  <c r="WD9" i="28"/>
  <c r="EP2" i="21"/>
  <c r="FK10" i="28"/>
  <c r="KE9" i="28"/>
  <c r="XP11" i="28"/>
  <c r="GA9" i="28"/>
  <c r="JH11" i="28"/>
  <c r="UN11" i="28"/>
  <c r="EE10" i="28"/>
  <c r="QZ11" i="28"/>
  <c r="ZQ11" i="28"/>
  <c r="LZ11" i="28"/>
  <c r="RW11" i="28"/>
  <c r="GS10" i="28"/>
  <c r="TF10" i="28"/>
  <c r="VB9" i="28"/>
  <c r="SG10" i="28"/>
  <c r="ME2" i="21"/>
  <c r="VJ10" i="28"/>
  <c r="LI8" i="28"/>
  <c r="AL9" i="28"/>
  <c r="AX10" i="28"/>
  <c r="EI9" i="28"/>
  <c r="DO2" i="21"/>
  <c r="NI2" i="21"/>
  <c r="MA9" i="28"/>
  <c r="FM8" i="28"/>
  <c r="IE9" i="28"/>
  <c r="Z10" i="28"/>
  <c r="OZ3" i="25"/>
  <c r="AE2" i="21"/>
  <c r="SU8" i="28"/>
  <c r="EG2" i="21"/>
  <c r="BL3" i="25"/>
  <c r="VW11" i="28"/>
  <c r="M10" i="28"/>
  <c r="FI11" i="28"/>
  <c r="JM10" i="28"/>
  <c r="BF3" i="25"/>
  <c r="AA11" i="28"/>
  <c r="DQ9" i="28"/>
  <c r="CU10" i="28"/>
  <c r="DT9" i="28"/>
  <c r="UZ10" i="28"/>
  <c r="RU11" i="28"/>
  <c r="GQ2" i="21"/>
  <c r="LD2" i="21"/>
  <c r="CE11" i="28"/>
  <c r="LI11" i="28"/>
  <c r="GQ11" i="28"/>
  <c r="HU9" i="28"/>
  <c r="YK11" i="28"/>
  <c r="QC10" i="28"/>
  <c r="DX8" i="28"/>
  <c r="WC8" i="28"/>
  <c r="FC3" i="25"/>
  <c r="UN9" i="28"/>
  <c r="EN11" i="28"/>
  <c r="TL8" i="28"/>
  <c r="DM10" i="28"/>
  <c r="RR10" i="28"/>
  <c r="CB9" i="28"/>
  <c r="OH10" i="28"/>
  <c r="MC10" i="28"/>
  <c r="VC8" i="28"/>
  <c r="ZA11" i="28"/>
  <c r="QI8" i="28"/>
  <c r="GI10" i="28"/>
  <c r="UZ9" i="28"/>
  <c r="LW10" i="28"/>
  <c r="XA3" i="25"/>
  <c r="RM9" i="28"/>
  <c r="DZ9" i="28"/>
  <c r="HH3" i="25"/>
  <c r="LM8" i="28"/>
  <c r="NE10" i="28"/>
  <c r="AZ10" i="28"/>
  <c r="VO11" i="28"/>
  <c r="ZH11" i="28"/>
  <c r="LM9" i="28"/>
  <c r="MV2" i="21"/>
  <c r="KE2" i="21"/>
  <c r="JJ11" i="28"/>
  <c r="XH10" i="28"/>
  <c r="DF11" i="28"/>
  <c r="LB8" i="28"/>
  <c r="CU8" i="28"/>
  <c r="SQ11" i="28"/>
  <c r="QH10" i="28"/>
  <c r="UQ9" i="28"/>
  <c r="BD11" i="28"/>
  <c r="HP2" i="21"/>
  <c r="PE9" i="28"/>
  <c r="LB9" i="28"/>
  <c r="OY10" i="28"/>
  <c r="GY10" i="28"/>
  <c r="UR8" i="28"/>
  <c r="QD8" i="28"/>
  <c r="AC10" i="28"/>
  <c r="NB2" i="21"/>
  <c r="MP11" i="28"/>
  <c r="AF1" i="2"/>
  <c r="GO3" i="25"/>
  <c r="IF11" i="28"/>
  <c r="IU11" i="28"/>
  <c r="JL8" i="28"/>
  <c r="WH3" i="25"/>
  <c r="TO9" i="28"/>
  <c r="RB8" i="28"/>
  <c r="QH8" i="28"/>
  <c r="LK11" i="28"/>
  <c r="DJ2" i="21"/>
  <c r="NE11" i="28"/>
  <c r="CO1" i="2"/>
  <c r="JI9" i="28"/>
  <c r="BI2" i="21"/>
  <c r="FC9" i="28"/>
  <c r="WG9" i="28"/>
  <c r="GS2" i="21"/>
  <c r="GS11" i="28"/>
  <c r="XH9" i="28"/>
  <c r="CN8" i="28"/>
  <c r="WA9" i="28"/>
  <c r="DB10" i="28"/>
  <c r="CZ9" i="28"/>
  <c r="CB10" i="28"/>
  <c r="JB8" i="28"/>
  <c r="GG11" i="28"/>
  <c r="ON3" i="25"/>
  <c r="UI9" i="28"/>
  <c r="FE3" i="25"/>
  <c r="SO10" i="28"/>
  <c r="VX3" i="25"/>
  <c r="DE3" i="25"/>
  <c r="WI10" i="28"/>
  <c r="SR3" i="25"/>
  <c r="BZ8" i="28"/>
  <c r="HY11" i="28"/>
  <c r="FZ11" i="28"/>
  <c r="CQ3" i="25"/>
  <c r="JQ11" i="28"/>
  <c r="GM9" i="28"/>
  <c r="MD3" i="25"/>
  <c r="MU2" i="21"/>
  <c r="NN8" i="28"/>
  <c r="SX11" i="28"/>
  <c r="AQ11" i="28"/>
  <c r="IW8" i="28"/>
  <c r="NK3" i="25"/>
  <c r="ET9" i="28"/>
  <c r="FN11" i="28"/>
  <c r="RH9" i="28"/>
  <c r="XL8" i="28"/>
  <c r="V3" i="25"/>
  <c r="SJ9" i="28"/>
  <c r="DN11" i="28"/>
  <c r="QG9" i="28"/>
  <c r="LA11" i="28"/>
  <c r="BM10" i="28"/>
  <c r="AA3" i="25"/>
  <c r="IG1" i="2"/>
  <c r="MA8" i="28"/>
  <c r="AN3" i="25"/>
  <c r="BH8" i="28"/>
  <c r="CK2" i="21"/>
  <c r="PM9" i="28"/>
  <c r="FU10" i="28"/>
  <c r="D1" i="2"/>
  <c r="RY10" i="28"/>
  <c r="FY3" i="25"/>
  <c r="KE8" i="28"/>
  <c r="OG8" i="28"/>
  <c r="CE1" i="2"/>
  <c r="LZ2" i="21"/>
  <c r="YR3" i="25"/>
  <c r="PS9" i="28"/>
  <c r="YT11" i="28"/>
  <c r="XM8" i="28"/>
  <c r="PQ9" i="28"/>
  <c r="GB9" i="28"/>
  <c r="WL11" i="28"/>
  <c r="XN8" i="28"/>
  <c r="BE2" i="21"/>
  <c r="XC10" i="28"/>
  <c r="QB11" i="28"/>
  <c r="PH3" i="25"/>
  <c r="S8" i="28"/>
  <c r="BU9" i="28"/>
  <c r="LH11" i="28"/>
  <c r="YY8" i="28"/>
  <c r="GZ8" i="28"/>
  <c r="OT8" i="28"/>
  <c r="AU8" i="28"/>
  <c r="IP2" i="21"/>
  <c r="BV10" i="28"/>
  <c r="IL11" i="28"/>
  <c r="KD2" i="21"/>
  <c r="I10" i="28"/>
  <c r="OQ9" i="28"/>
  <c r="NF8" i="28"/>
  <c r="AO9" i="28"/>
  <c r="MZ8" i="28"/>
  <c r="SN10" i="28"/>
  <c r="PC3" i="25"/>
  <c r="H9" i="28"/>
  <c r="KR11" i="28"/>
  <c r="LN11" i="28"/>
  <c r="TH8" i="28"/>
  <c r="MT9" i="28"/>
  <c r="EJ2" i="21"/>
  <c r="DM9" i="28"/>
  <c r="HA10" i="28"/>
  <c r="JL9" i="28"/>
  <c r="KK9" i="28"/>
  <c r="IO11" i="28"/>
  <c r="FL1" i="2"/>
  <c r="GW3" i="25"/>
  <c r="TK11" i="28"/>
  <c r="JU9" i="28"/>
  <c r="HE2" i="21"/>
  <c r="R10" i="28"/>
  <c r="F10" i="28"/>
  <c r="AZ1" i="2"/>
  <c r="JY11" i="28"/>
  <c r="GJ10" i="28"/>
  <c r="NS8" i="28"/>
  <c r="HV2" i="21"/>
  <c r="HQ2" i="21"/>
  <c r="LW2" i="21"/>
  <c r="NZ9" i="28"/>
  <c r="XR10" i="28"/>
  <c r="YH9" i="28"/>
  <c r="JX8" i="28"/>
  <c r="NJ3" i="25"/>
  <c r="TC9" i="28"/>
  <c r="MO9" i="28"/>
  <c r="JV3" i="25"/>
  <c r="KB2" i="21"/>
  <c r="FV8" i="28"/>
  <c r="EN10" i="28"/>
  <c r="GO8" i="28"/>
  <c r="BJ9" i="28"/>
  <c r="JN11" i="28"/>
  <c r="FN2" i="21"/>
  <c r="GU10" i="28"/>
  <c r="IE1" i="2"/>
  <c r="EO9" i="28"/>
  <c r="JQ2" i="21"/>
  <c r="CU9" i="28"/>
  <c r="DR1" i="2"/>
  <c r="MS10" i="28"/>
  <c r="DV1" i="2"/>
  <c r="MT8" i="28"/>
  <c r="CT3" i="25"/>
  <c r="XM10" i="28"/>
  <c r="MP10" i="28"/>
  <c r="NM11" i="28"/>
  <c r="IC9" i="28"/>
  <c r="P2" i="21"/>
  <c r="ZS9" i="28"/>
  <c r="DH11" i="28"/>
  <c r="XS10" i="28"/>
  <c r="QM10" i="28"/>
  <c r="MW10" i="28"/>
  <c r="XT10" i="28"/>
  <c r="XO9" i="28"/>
  <c r="NY8" i="28"/>
  <c r="LF8" i="28"/>
  <c r="FK1" i="2"/>
  <c r="GJ9" i="28"/>
  <c r="DI8" i="28"/>
  <c r="JV9" i="28"/>
  <c r="PI10" i="28"/>
  <c r="Y8" i="28"/>
  <c r="VJ8" i="28"/>
  <c r="RH10" i="28"/>
  <c r="UQ11" i="28"/>
  <c r="ON10" i="28"/>
  <c r="CB2" i="21"/>
  <c r="LV11" i="28"/>
  <c r="F3" i="25"/>
  <c r="DB1" i="2"/>
  <c r="TA11" i="28"/>
  <c r="T8" i="28"/>
  <c r="DX11" i="28"/>
  <c r="CW3" i="25"/>
  <c r="QX8" i="28"/>
  <c r="RF10" i="28"/>
  <c r="PW8" i="28"/>
  <c r="UJ8" i="28"/>
  <c r="EA11" i="28"/>
  <c r="DF1" i="2"/>
  <c r="UC10" i="28"/>
  <c r="ZJ8" i="28"/>
  <c r="JA2" i="21"/>
  <c r="NJ9" i="28"/>
  <c r="CS9" i="28"/>
  <c r="IZ11" i="28"/>
  <c r="JZ11" i="28"/>
  <c r="TP10" i="28"/>
  <c r="NY9" i="28"/>
  <c r="ON8" i="28"/>
  <c r="BD2" i="21"/>
  <c r="LG9" i="28"/>
  <c r="NI11" i="28"/>
  <c r="BK8" i="28"/>
  <c r="D11" i="28"/>
  <c r="GY9" i="28"/>
  <c r="KB3" i="25"/>
  <c r="GZ9" i="28"/>
  <c r="W11" i="28"/>
  <c r="KT11" i="28"/>
  <c r="GB8" i="28"/>
  <c r="EX10" i="28"/>
  <c r="GV10" i="28"/>
  <c r="GP10" i="28"/>
  <c r="P3" i="25"/>
  <c r="WE8" i="28"/>
  <c r="QS8" i="28"/>
  <c r="FB3" i="25"/>
  <c r="NO8" i="28"/>
  <c r="RS10" i="28"/>
  <c r="VY11" i="28"/>
  <c r="XU8" i="28"/>
  <c r="AE10" i="28"/>
  <c r="PN9" i="28"/>
  <c r="XI9" i="28"/>
  <c r="TV8" i="28"/>
  <c r="XQ3" i="25"/>
  <c r="NE3" i="25"/>
  <c r="CW10" i="28"/>
  <c r="QM3" i="25"/>
  <c r="X11" i="28"/>
  <c r="FE2" i="21"/>
  <c r="AP9" i="28"/>
  <c r="MY9" i="28"/>
  <c r="GK1" i="2"/>
  <c r="EM11" i="28"/>
  <c r="DY11" i="28"/>
  <c r="NU9" i="28"/>
  <c r="FW10" i="28"/>
  <c r="FF1" i="2"/>
  <c r="LC3" i="25"/>
  <c r="LM3" i="25"/>
  <c r="TJ8" i="28"/>
  <c r="CH8" i="28"/>
  <c r="XE10" i="28"/>
  <c r="EE2" i="21"/>
  <c r="LO2" i="21"/>
  <c r="GC1" i="2"/>
  <c r="MN3" i="25"/>
  <c r="AK1" i="2"/>
  <c r="UX3" i="25"/>
  <c r="KX10" i="28"/>
  <c r="CF11" i="28"/>
  <c r="QQ3" i="25"/>
  <c r="VU11" i="28"/>
  <c r="EX9" i="28"/>
  <c r="KJ9" i="28"/>
  <c r="OX3" i="25"/>
  <c r="HX3" i="25"/>
  <c r="HZ2" i="21"/>
  <c r="DU11" i="28"/>
  <c r="NO3" i="25"/>
  <c r="JI3" i="25"/>
  <c r="IL3" i="25"/>
  <c r="BX2" i="21"/>
  <c r="U2" i="21"/>
  <c r="EB10" i="28"/>
  <c r="YO3" i="25"/>
  <c r="CS1" i="2"/>
  <c r="HT9" i="28"/>
  <c r="DC1" i="2"/>
  <c r="SY9" i="28"/>
  <c r="TX8" i="28"/>
  <c r="HP11" i="28"/>
  <c r="OB10" i="28"/>
  <c r="E11" i="28"/>
  <c r="LN3" i="25"/>
  <c r="IB2" i="21"/>
  <c r="UE10" i="28"/>
  <c r="JF2" i="21"/>
  <c r="Z8" i="28"/>
  <c r="IH2" i="21"/>
  <c r="IT2" i="21"/>
  <c r="SN3" i="25"/>
  <c r="RJ11" i="28"/>
  <c r="OK9" i="28"/>
  <c r="YC10" i="28"/>
  <c r="VD10" i="28"/>
  <c r="SQ9" i="28"/>
  <c r="ZT11" i="28"/>
  <c r="AM11" i="28"/>
  <c r="YG11" i="28"/>
  <c r="UK8" i="28"/>
  <c r="EO10" i="28"/>
  <c r="RR8" i="28"/>
  <c r="SZ11" i="28"/>
  <c r="TM9" i="28"/>
  <c r="YF10" i="28"/>
  <c r="VF9" i="28"/>
  <c r="PB10" i="28"/>
  <c r="WO10" i="28"/>
  <c r="RZ11" i="28"/>
  <c r="KH2" i="21"/>
  <c r="QF8" i="28"/>
  <c r="ZC10" i="28"/>
  <c r="LP10" i="28"/>
  <c r="XD8" i="28"/>
  <c r="MO11" i="28"/>
  <c r="XR9" i="28"/>
  <c r="BT8" i="28"/>
  <c r="SP10" i="28"/>
  <c r="GD9" i="28"/>
  <c r="AI3" i="25"/>
  <c r="QP8" i="28"/>
  <c r="PG11" i="28"/>
  <c r="OG10" i="28"/>
  <c r="JS3" i="25"/>
  <c r="KN10" i="28"/>
  <c r="YU11" i="28"/>
  <c r="LI2" i="21"/>
  <c r="JX10" i="28"/>
  <c r="MB11" i="28"/>
  <c r="DK8" i="28"/>
  <c r="GO10" i="28"/>
  <c r="VM10" i="28"/>
  <c r="AH10" i="28"/>
  <c r="WF3" i="25"/>
  <c r="S11" i="28"/>
  <c r="FU1" i="2"/>
  <c r="FR10" i="28"/>
  <c r="P8" i="28"/>
  <c r="UF3" i="25"/>
  <c r="UT10" i="28"/>
  <c r="JF3" i="25"/>
  <c r="BA3" i="25"/>
  <c r="HP9" i="28"/>
  <c r="BN8" i="28"/>
  <c r="LA2" i="21"/>
  <c r="BW9" i="28"/>
  <c r="IF8" i="28"/>
  <c r="IJ3" i="25"/>
  <c r="XP9" i="28"/>
  <c r="IJ1" i="2"/>
  <c r="NY3" i="25"/>
  <c r="AK3" i="25"/>
  <c r="XB9" i="28"/>
  <c r="UJ3" i="25"/>
  <c r="CC9" i="28"/>
  <c r="JC11" i="28"/>
  <c r="JK11" i="28"/>
  <c r="CJ2" i="21"/>
  <c r="UF10" i="28"/>
  <c r="DR2" i="21"/>
  <c r="KT8" i="28"/>
  <c r="BP1" i="2"/>
  <c r="OO11" i="28"/>
  <c r="RN11" i="28"/>
  <c r="KU9" i="28"/>
  <c r="MR8" i="28"/>
  <c r="LE11" i="28"/>
  <c r="HT3" i="25"/>
  <c r="UJ10" i="28"/>
  <c r="AT9" i="28"/>
  <c r="KQ11" i="28"/>
  <c r="JO9" i="28"/>
  <c r="YK8" i="28"/>
  <c r="LG3" i="25"/>
  <c r="MN2" i="21"/>
  <c r="HD8" i="28"/>
  <c r="LN8" i="28"/>
  <c r="DP10" i="28"/>
  <c r="C3" i="25"/>
  <c r="KZ9" i="28"/>
  <c r="BX11" i="28"/>
  <c r="CC3" i="25"/>
  <c r="EH2" i="21"/>
  <c r="BU3" i="25"/>
  <c r="DP1" i="2"/>
  <c r="H1" i="2"/>
  <c r="XO11" i="28"/>
  <c r="WX9" i="28"/>
  <c r="OE11" i="28"/>
  <c r="EC11" i="28"/>
  <c r="MI2" i="21"/>
  <c r="MK2" i="21"/>
  <c r="UH9" i="28"/>
  <c r="EQ1" i="2"/>
  <c r="Q10" i="28"/>
  <c r="KX9" i="28"/>
  <c r="I1" i="2"/>
  <c r="II8" i="28"/>
  <c r="XD9" i="28"/>
  <c r="FO2" i="21"/>
  <c r="R2" i="21"/>
  <c r="YK3" i="25"/>
  <c r="GD8" i="28"/>
  <c r="XA9" i="28"/>
  <c r="CN3" i="25"/>
  <c r="HV9" i="28"/>
  <c r="QT9" i="28"/>
  <c r="U3" i="25"/>
  <c r="EB3" i="25"/>
  <c r="JG10" i="28"/>
  <c r="OO3" i="25"/>
  <c r="RW8" i="28"/>
  <c r="OP8" i="28"/>
  <c r="RB11" i="28"/>
  <c r="WV11" i="28"/>
  <c r="CH3" i="25"/>
  <c r="YJ11" i="28"/>
  <c r="FA1" i="2"/>
  <c r="IW11" i="28"/>
  <c r="HF11" i="28"/>
  <c r="PU9" i="28"/>
  <c r="FP10" i="28"/>
  <c r="MN10" i="28"/>
  <c r="XB11" i="28"/>
  <c r="LC9" i="28"/>
  <c r="HV11" i="28"/>
  <c r="NP11" i="28"/>
  <c r="HF2" i="21"/>
  <c r="YQ8" i="28"/>
  <c r="FD2" i="21"/>
  <c r="MP8" i="28"/>
  <c r="XV3" i="25"/>
  <c r="UO8" i="28"/>
  <c r="GC2" i="21"/>
  <c r="XG3" i="25"/>
  <c r="FG10" i="28"/>
  <c r="LL11" i="28"/>
  <c r="DL1" i="2"/>
  <c r="HD10" i="28"/>
  <c r="EU2" i="21"/>
  <c r="PZ3" i="25"/>
  <c r="QS9" i="28"/>
  <c r="PN10" i="28"/>
  <c r="QC3" i="25"/>
  <c r="NG8" i="28"/>
  <c r="WX3" i="25"/>
  <c r="CO10" i="28"/>
  <c r="GD2" i="21"/>
  <c r="CQ8" i="28"/>
  <c r="UD11" i="28"/>
  <c r="MI11" i="28"/>
  <c r="VY3" i="25"/>
  <c r="LJ10" i="28"/>
  <c r="YC8" i="28"/>
  <c r="PT8" i="28"/>
  <c r="JG3" i="25"/>
  <c r="AO11" i="28"/>
  <c r="RU3" i="25"/>
  <c r="DR11" i="28"/>
  <c r="CF9" i="28"/>
  <c r="XA10" i="28"/>
  <c r="IP11" i="28"/>
  <c r="LE10" i="28"/>
  <c r="QP3" i="25"/>
  <c r="OF10" i="28"/>
  <c r="VX10" i="28"/>
  <c r="OR8" i="28"/>
  <c r="OE10" i="28"/>
  <c r="LK8" i="28"/>
  <c r="WI3" i="25"/>
  <c r="KG2" i="21"/>
  <c r="CB11" i="28"/>
  <c r="GK3" i="25"/>
  <c r="KA9" i="28"/>
  <c r="AY2" i="21"/>
  <c r="HA3" i="25"/>
  <c r="LF9" i="28"/>
  <c r="FN3" i="25"/>
  <c r="AY10" i="28"/>
  <c r="IS10" i="28"/>
  <c r="TH10" i="28"/>
  <c r="SN9" i="28"/>
  <c r="AK10" i="28"/>
  <c r="QB10" i="28"/>
  <c r="KA2" i="21"/>
  <c r="T3" i="25"/>
  <c r="DJ11" i="28"/>
  <c r="BZ1" i="2"/>
  <c r="K2" i="21"/>
  <c r="DH3" i="25"/>
  <c r="GU9" i="28"/>
  <c r="RW9" i="28"/>
  <c r="UA10" i="28"/>
  <c r="BW8" i="28"/>
  <c r="HP1" i="2"/>
  <c r="AZ2" i="21"/>
  <c r="O1" i="2"/>
  <c r="IR9" i="28"/>
  <c r="IL2" i="21"/>
  <c r="JD1" i="2"/>
  <c r="OP10" i="28"/>
  <c r="TK9" i="28"/>
  <c r="SV3" i="25"/>
  <c r="HL2" i="21"/>
  <c r="E3" i="25"/>
  <c r="FH11" i="28"/>
  <c r="IW2" i="21"/>
  <c r="PY8" i="28"/>
  <c r="DT3" i="25"/>
  <c r="CP3" i="25"/>
  <c r="BJ8" i="28"/>
  <c r="LP9" i="28"/>
  <c r="UV8" i="28"/>
  <c r="FR9" i="28"/>
  <c r="CD9" i="28"/>
  <c r="FS10" i="28"/>
  <c r="SS10" i="28"/>
  <c r="IF2" i="21"/>
  <c r="BR1" i="2"/>
  <c r="KL8" i="28"/>
  <c r="TJ3" i="25"/>
  <c r="MI8" i="28"/>
  <c r="QR3" i="25"/>
  <c r="WY9" i="28"/>
  <c r="CG9" i="28"/>
  <c r="VR10" i="28"/>
  <c r="PD8" i="28"/>
  <c r="JA3" i="25"/>
  <c r="DP3" i="25"/>
  <c r="SP9" i="28"/>
  <c r="FF3" i="25"/>
  <c r="KT10" i="28"/>
  <c r="FH2" i="21"/>
  <c r="K1" i="2"/>
  <c r="LL9" i="28"/>
  <c r="QH3" i="25"/>
  <c r="Y3" i="25"/>
  <c r="UT8" i="28"/>
  <c r="I3" i="25"/>
  <c r="DS1" i="2"/>
  <c r="GF3" i="25"/>
  <c r="OA3" i="25"/>
  <c r="OK8" i="28"/>
  <c r="FI8" i="28"/>
  <c r="RG10" i="28"/>
  <c r="QR8" i="28"/>
  <c r="DE9" i="28"/>
  <c r="LV2" i="21"/>
  <c r="IR3" i="25"/>
  <c r="LD9" i="28"/>
  <c r="FJ8" i="28"/>
  <c r="FL10" i="28"/>
  <c r="HM10" i="28"/>
  <c r="JX2" i="21"/>
  <c r="CO9" i="28"/>
  <c r="UU11" i="28"/>
  <c r="VQ3" i="25"/>
  <c r="NR8" i="28"/>
  <c r="ED1" i="2"/>
  <c r="MR2" i="21"/>
  <c r="OL10" i="28"/>
  <c r="MX2" i="21"/>
  <c r="BX3" i="25"/>
  <c r="VU9" i="28"/>
  <c r="VI9" i="28"/>
  <c r="TR10" i="28"/>
  <c r="BY1" i="2"/>
  <c r="O10" i="28"/>
  <c r="Q2" i="21"/>
  <c r="WZ11" i="28"/>
  <c r="TY3" i="25"/>
  <c r="BA1" i="2"/>
  <c r="OZ9" i="28"/>
  <c r="KC9" i="28"/>
  <c r="ST10" i="28"/>
  <c r="HR8" i="28"/>
  <c r="GD1" i="2"/>
  <c r="MF11" i="28"/>
  <c r="EZ3" i="25"/>
  <c r="KN2" i="21"/>
  <c r="PY3" i="25"/>
  <c r="BW1" i="2"/>
  <c r="CY1" i="2"/>
  <c r="JZ9" i="28"/>
  <c r="B11" i="28"/>
  <c r="CX9" i="28"/>
  <c r="J10" i="28"/>
  <c r="M1" i="2"/>
  <c r="NH2" i="21"/>
  <c r="JR3" i="25"/>
  <c r="F1" i="2"/>
  <c r="LS9" i="28"/>
  <c r="PO3" i="25"/>
  <c r="NP8" i="28"/>
  <c r="EH1" i="2"/>
  <c r="EL3" i="25"/>
  <c r="BK3" i="25"/>
  <c r="QV3" i="25"/>
  <c r="EY2" i="21"/>
  <c r="YZ3" i="25"/>
  <c r="DH2" i="21"/>
  <c r="RO10" i="28"/>
  <c r="QT3" i="25"/>
  <c r="VT8" i="28"/>
  <c r="S3" i="25"/>
  <c r="IS11" i="28"/>
  <c r="VB11" i="28"/>
  <c r="IL9" i="28"/>
  <c r="GX2" i="21"/>
  <c r="RO3" i="25"/>
  <c r="GZ2" i="21"/>
  <c r="BY3" i="25"/>
  <c r="EL9" i="28"/>
  <c r="EJ3" i="25"/>
  <c r="HF3" i="25"/>
  <c r="CD8" i="28"/>
  <c r="XX3" i="25"/>
  <c r="BY11" i="28"/>
  <c r="CP11" i="28"/>
  <c r="WV10" i="28"/>
  <c r="GP9" i="28"/>
  <c r="BC11" i="28"/>
  <c r="KO10" i="28"/>
  <c r="TJ9" i="28"/>
  <c r="QD3" i="25"/>
  <c r="GO9" i="28"/>
  <c r="NB10" i="28"/>
  <c r="QL9" i="28"/>
  <c r="JQ10" i="28"/>
  <c r="VN9" i="28"/>
  <c r="I9" i="28"/>
  <c r="HB11" i="28"/>
  <c r="VO9" i="28"/>
  <c r="IY2" i="21"/>
  <c r="P10" i="28"/>
  <c r="TO8" i="28"/>
  <c r="RE9" i="28"/>
  <c r="BO9" i="28"/>
  <c r="LI9" i="28"/>
  <c r="AX2" i="21"/>
  <c r="OX10" i="28"/>
  <c r="FN1" i="2"/>
  <c r="QA8" i="28"/>
  <c r="C10" i="28"/>
  <c r="HT11" i="28"/>
  <c r="PX3" i="25"/>
  <c r="KB8" i="28"/>
  <c r="QN11" i="28"/>
  <c r="WO9" i="28"/>
  <c r="WU11" i="28"/>
  <c r="EZ8" i="28"/>
  <c r="TQ11" i="28"/>
  <c r="FX10" i="28"/>
  <c r="TI10" i="28"/>
  <c r="YF9" i="28"/>
  <c r="AD3" i="25"/>
  <c r="NI8" i="28"/>
  <c r="ID8" i="28"/>
  <c r="WU9" i="28"/>
  <c r="IB8" i="28"/>
  <c r="BW3" i="25"/>
  <c r="JL3" i="25"/>
  <c r="QJ8" i="28"/>
  <c r="CA2" i="21"/>
  <c r="VJ3" i="25"/>
  <c r="CL9" i="28"/>
  <c r="DW1" i="2"/>
  <c r="DC8" i="28"/>
  <c r="BB3" i="25"/>
  <c r="BY8" i="28"/>
  <c r="CC11" i="28"/>
  <c r="FZ9" i="28"/>
  <c r="EB8" i="28"/>
  <c r="GE11" i="28"/>
  <c r="FA2" i="21"/>
  <c r="IA8" i="28"/>
  <c r="NJ8" i="28"/>
  <c r="CD1" i="2"/>
  <c r="JO10" i="28"/>
  <c r="CY8" i="28"/>
  <c r="BV2" i="21"/>
  <c r="CV3" i="25"/>
  <c r="AL2" i="21"/>
  <c r="BR10" i="28"/>
  <c r="BI1" i="2"/>
  <c r="IS2" i="21"/>
  <c r="EF10" i="28"/>
  <c r="BD1" i="2"/>
  <c r="CC1" i="2"/>
  <c r="SL11" i="28"/>
  <c r="EC2" i="21"/>
  <c r="RB9" i="28"/>
  <c r="AC1" i="2"/>
  <c r="CE2" i="21"/>
  <c r="B9" i="28"/>
  <c r="QT8" i="28"/>
  <c r="WD11" i="28"/>
  <c r="JF1" i="2"/>
  <c r="WL3" i="25"/>
  <c r="WE3" i="25"/>
  <c r="B8" i="28"/>
  <c r="Q3" i="25"/>
  <c r="WV3" i="25"/>
  <c r="HZ1" i="2"/>
  <c r="TJ11" i="28"/>
  <c r="DA10" i="28"/>
  <c r="RN8" i="28"/>
  <c r="W9" i="28"/>
  <c r="OX8" i="28"/>
  <c r="MT3" i="25"/>
  <c r="VQ9" i="28"/>
  <c r="AP11" i="28"/>
  <c r="VW10" i="28"/>
  <c r="G3" i="25"/>
  <c r="GR1" i="2"/>
  <c r="RT8" i="28"/>
  <c r="VH9" i="28"/>
  <c r="LS8" i="28"/>
  <c r="TC3" i="25"/>
  <c r="I2" i="21"/>
  <c r="LU8" i="28"/>
  <c r="OC9" i="28"/>
  <c r="PD3" i="25"/>
  <c r="QI10" i="28"/>
  <c r="VF8" i="28"/>
  <c r="SC3" i="25"/>
  <c r="RH3" i="25"/>
  <c r="WM11" i="28"/>
  <c r="UG8" i="28"/>
  <c r="JT8" i="28"/>
  <c r="FH9" i="28"/>
  <c r="KO9" i="28"/>
  <c r="WJ8" i="28"/>
  <c r="CI1" i="2"/>
  <c r="CE3" i="25"/>
  <c r="IM3" i="25"/>
  <c r="GJ1" i="2"/>
  <c r="TX10" i="28"/>
  <c r="VF3" i="25"/>
  <c r="XW3" i="25"/>
  <c r="CH1" i="2"/>
  <c r="HY3" i="25"/>
  <c r="AX9" i="28"/>
  <c r="JJ8" i="28"/>
  <c r="CS3" i="25"/>
  <c r="J1" i="2"/>
  <c r="CT11" i="28"/>
  <c r="CY10" i="28"/>
  <c r="QQ8" i="28"/>
  <c r="VL9" i="28"/>
  <c r="HM8" i="28"/>
  <c r="WW3" i="25"/>
  <c r="BM1" i="2"/>
  <c r="HE10" i="28"/>
  <c r="CF10" i="28"/>
  <c r="UZ11" i="28"/>
  <c r="GI1" i="2"/>
  <c r="MF3" i="25"/>
  <c r="JH9" i="28"/>
  <c r="BE10" i="28"/>
  <c r="NX3" i="25"/>
  <c r="VJ9" i="28"/>
  <c r="JT11" i="28"/>
  <c r="FT8" i="28"/>
  <c r="EH11" i="28"/>
  <c r="TU10" i="28"/>
  <c r="AT2" i="21"/>
  <c r="JK10" i="28"/>
  <c r="LT9" i="28"/>
  <c r="C1" i="26"/>
  <c r="HO2" i="21"/>
  <c r="EW10" i="28"/>
  <c r="UD9" i="28"/>
  <c r="QU10" i="28"/>
  <c r="AW10" i="28"/>
  <c r="LL3" i="25"/>
  <c r="GL1" i="2"/>
  <c r="QS11" i="28"/>
  <c r="EG11" i="28"/>
  <c r="FJ3" i="25"/>
  <c r="FS8" i="28"/>
  <c r="IN2" i="21"/>
  <c r="DO3" i="25"/>
  <c r="FR1" i="2"/>
  <c r="QO3" i="25"/>
  <c r="AZ3" i="25"/>
  <c r="EQ8" i="28"/>
  <c r="GU3" i="25"/>
  <c r="SG3" i="25"/>
  <c r="CT10" i="28"/>
  <c r="HO1" i="2"/>
  <c r="ST8" i="28"/>
  <c r="RJ3" i="25"/>
  <c r="CM9" i="28"/>
  <c r="LQ3" i="25"/>
  <c r="UE3" i="25"/>
  <c r="GF10" i="28"/>
  <c r="OJ10" i="28"/>
  <c r="RC8" i="28"/>
  <c r="ER3" i="25"/>
  <c r="OQ3" i="25"/>
  <c r="JY2" i="21"/>
  <c r="BB10" i="28"/>
  <c r="RD11" i="28"/>
  <c r="DD9" i="28"/>
  <c r="FK2" i="21"/>
  <c r="HQ9" i="28"/>
  <c r="LB10" i="28"/>
  <c r="C1" i="2"/>
  <c r="LU2" i="21"/>
  <c r="AC3" i="25"/>
  <c r="W2" i="21"/>
  <c r="QS10" i="28"/>
  <c r="EC9" i="28"/>
  <c r="AE9" i="28"/>
  <c r="YP3" i="25"/>
  <c r="KK11" i="28"/>
  <c r="CR10" i="28"/>
  <c r="BM3" i="25"/>
  <c r="ME3" i="25"/>
  <c r="QK11" i="28"/>
  <c r="KL9" i="28"/>
  <c r="DY2" i="21"/>
  <c r="U1" i="2"/>
  <c r="AU1" i="2"/>
  <c r="HR2" i="21"/>
  <c r="JC3" i="25"/>
  <c r="G11" i="28"/>
  <c r="MG2" i="21"/>
  <c r="XL9" i="28"/>
  <c r="NZ8" i="28"/>
  <c r="JT9" i="28"/>
  <c r="KV8" i="28"/>
  <c r="GG10" i="28"/>
  <c r="BD3" i="25"/>
  <c r="FK3" i="25"/>
  <c r="FP1" i="2"/>
  <c r="JR10" i="28"/>
  <c r="PU10" i="28"/>
  <c r="YV3" i="25"/>
  <c r="CF3" i="25"/>
  <c r="II1" i="2"/>
  <c r="UR9" i="28"/>
  <c r="NM10" i="28"/>
  <c r="QZ10" i="28"/>
  <c r="BV3" i="25"/>
  <c r="IN3" i="25"/>
  <c r="DH1" i="2"/>
  <c r="TC10" i="28"/>
  <c r="HV8" i="28"/>
  <c r="LO8" i="28"/>
  <c r="I492" i="29"/>
  <c r="I613" i="29"/>
  <c r="I544" i="29"/>
  <c r="PF8" i="28"/>
  <c r="OK10" i="28"/>
  <c r="MY11" i="28"/>
  <c r="KH3" i="25"/>
  <c r="VF11" i="28"/>
  <c r="BG9" i="28"/>
  <c r="JC10" i="28"/>
  <c r="WF11" i="28"/>
  <c r="MD11" i="28"/>
  <c r="OU11" i="28"/>
  <c r="RH11" i="28"/>
  <c r="IS1" i="2"/>
  <c r="SV10" i="28"/>
  <c r="BS3" i="25"/>
  <c r="CP1" i="2"/>
  <c r="MI9" i="28"/>
  <c r="ZN8" i="28"/>
  <c r="OX9" i="28"/>
  <c r="UL10" i="28"/>
  <c r="SK9" i="28"/>
  <c r="DR9" i="28"/>
  <c r="IK9" i="28"/>
  <c r="HH2" i="21"/>
  <c r="HU10" i="28"/>
  <c r="TK8" i="28"/>
  <c r="HN2" i="21"/>
  <c r="OC8" i="28"/>
  <c r="MP9" i="28"/>
  <c r="NA10" i="28"/>
  <c r="OY3" i="25"/>
  <c r="EQ11" i="28"/>
  <c r="FM9" i="28"/>
  <c r="SK10" i="28"/>
  <c r="CL10" i="28"/>
  <c r="QY10" i="28"/>
  <c r="EH10" i="28"/>
  <c r="K8" i="28"/>
  <c r="BP9" i="28"/>
  <c r="BA10" i="28"/>
  <c r="ZM11" i="28"/>
  <c r="KA11" i="28"/>
  <c r="IA3" i="25"/>
  <c r="LN10" i="28"/>
  <c r="JE3" i="25"/>
  <c r="H10" i="28"/>
  <c r="CN1" i="2"/>
  <c r="BS1" i="2"/>
  <c r="CL2" i="21"/>
  <c r="DX9" i="28"/>
  <c r="OD11" i="28"/>
  <c r="GT3" i="25"/>
  <c r="KW2" i="21"/>
  <c r="EI10" i="28"/>
  <c r="JB3" i="25"/>
  <c r="CV9" i="28"/>
  <c r="OF8" i="28"/>
  <c r="KQ9" i="28"/>
  <c r="RC3" i="25"/>
  <c r="HH1" i="2"/>
  <c r="CG8" i="28"/>
  <c r="IJ10" i="28"/>
  <c r="OA11" i="28"/>
  <c r="CI2" i="21"/>
  <c r="KV2" i="21"/>
  <c r="HA2" i="21"/>
  <c r="KT2" i="21"/>
  <c r="RI11" i="28"/>
  <c r="FC11" i="28"/>
  <c r="MJ2" i="21"/>
  <c r="SF11" i="28"/>
  <c r="SU10" i="28"/>
  <c r="BU2" i="21"/>
  <c r="FZ1" i="2"/>
  <c r="MN9" i="28"/>
  <c r="PL11" i="28"/>
  <c r="AH3" i="25"/>
  <c r="VT11" i="28"/>
  <c r="ED2" i="21"/>
  <c r="AR3" i="25"/>
  <c r="BP2" i="21"/>
  <c r="XX11" i="28"/>
  <c r="KX3" i="25"/>
  <c r="QY9" i="28"/>
  <c r="IM11" i="28"/>
  <c r="WN11" i="28"/>
  <c r="ID11" i="28"/>
  <c r="CJ11" i="28"/>
  <c r="NT10" i="28"/>
  <c r="HB1" i="2"/>
  <c r="CW2" i="21"/>
  <c r="TP8" i="28"/>
  <c r="IZ1" i="2"/>
  <c r="GR3" i="25"/>
  <c r="OC3" i="25"/>
  <c r="OY9" i="28"/>
  <c r="TM10" i="28"/>
  <c r="TN9" i="28"/>
  <c r="CT1" i="2"/>
  <c r="OL11" i="28"/>
  <c r="DX2" i="21"/>
  <c r="QI11" i="28"/>
  <c r="G2" i="1"/>
  <c r="QX3" i="25"/>
  <c r="QO11" i="28"/>
  <c r="XZ3" i="25"/>
  <c r="CN2" i="21"/>
  <c r="YJ10" i="28"/>
  <c r="BF8" i="28"/>
  <c r="FT11" i="28"/>
  <c r="PX10" i="28"/>
  <c r="UI3" i="25"/>
  <c r="AV2" i="21"/>
  <c r="TW9" i="28"/>
  <c r="HB3" i="25"/>
  <c r="IV1" i="2"/>
  <c r="BD9" i="28"/>
  <c r="DB2" i="21"/>
  <c r="BK1" i="2"/>
  <c r="AV3" i="25"/>
  <c r="KF9" i="28"/>
  <c r="CK11" i="28"/>
  <c r="D2" i="1"/>
  <c r="RP8" i="28"/>
  <c r="GI3" i="25"/>
  <c r="NB9" i="28"/>
  <c r="AM1" i="2"/>
  <c r="MK3" i="25"/>
  <c r="ML9" i="28"/>
  <c r="BI3" i="25"/>
  <c r="LP8" i="28"/>
  <c r="FG9" i="28"/>
  <c r="TE8" i="28"/>
  <c r="EK9" i="28"/>
  <c r="JD11" i="28"/>
  <c r="PP3" i="25"/>
  <c r="KP2" i="21"/>
  <c r="NW3" i="25"/>
  <c r="BT1" i="2"/>
  <c r="DF8" i="28"/>
  <c r="TW8" i="28"/>
  <c r="PE3" i="25"/>
  <c r="KN3" i="25"/>
  <c r="DE2" i="21"/>
  <c r="MH2" i="21"/>
  <c r="AR11" i="28"/>
  <c r="HK11" i="28"/>
  <c r="JN10" i="28"/>
  <c r="WT3" i="25"/>
  <c r="GH1" i="2"/>
  <c r="UM11" i="28"/>
  <c r="LG8" i="28"/>
  <c r="JB2" i="21"/>
  <c r="NZ3" i="25"/>
  <c r="XB3" i="25"/>
  <c r="SE8" i="28"/>
  <c r="QD9" i="28"/>
  <c r="OS3" i="25"/>
  <c r="LX3" i="25"/>
  <c r="OV3" i="25"/>
  <c r="VQ8" i="28"/>
  <c r="PB9" i="28"/>
  <c r="HL10" i="28"/>
  <c r="GH11" i="28"/>
  <c r="AT1" i="2"/>
  <c r="QZ3" i="25"/>
  <c r="KK10" i="28"/>
  <c r="RI8" i="28"/>
  <c r="HX2" i="21"/>
  <c r="SZ3" i="25"/>
  <c r="CS10" i="28"/>
  <c r="KH8" i="28"/>
  <c r="ES10" i="28"/>
  <c r="EF8" i="28"/>
  <c r="KW11" i="28"/>
  <c r="CJ8" i="28"/>
  <c r="GX8" i="28"/>
  <c r="TL3" i="25"/>
  <c r="TX9" i="28"/>
  <c r="HF10" i="28"/>
  <c r="VV8" i="28"/>
  <c r="RW3" i="25"/>
  <c r="ST9" i="28"/>
  <c r="W1" i="2"/>
  <c r="HR1" i="2"/>
  <c r="GM2" i="21"/>
  <c r="IG3" i="25"/>
  <c r="GA3" i="25"/>
  <c r="KS10" i="28"/>
  <c r="TB10" i="28"/>
  <c r="US3" i="25"/>
  <c r="LM11" i="28"/>
  <c r="AY3" i="25"/>
  <c r="PN8" i="28"/>
  <c r="HG8" i="28"/>
  <c r="BO8" i="28"/>
  <c r="TG8" i="28"/>
  <c r="OA9" i="28"/>
  <c r="BU11" i="28"/>
  <c r="HA1" i="2"/>
  <c r="DD10" i="28"/>
  <c r="EX8" i="28"/>
  <c r="VM11" i="28"/>
  <c r="UC8" i="28"/>
  <c r="YE3" i="25"/>
  <c r="PI9" i="28"/>
  <c r="DN3" i="25"/>
  <c r="FF2" i="21"/>
  <c r="FE10" i="28"/>
  <c r="VZ3" i="25"/>
  <c r="NX8" i="28"/>
  <c r="EC8" i="28"/>
  <c r="IG9" i="28"/>
  <c r="FI1" i="2"/>
  <c r="EE9" i="28"/>
  <c r="UQ3" i="25"/>
  <c r="SU11" i="28"/>
  <c r="IW10" i="28"/>
  <c r="ES2" i="21"/>
  <c r="TM11" i="28"/>
  <c r="PT10" i="28"/>
  <c r="EX3" i="25"/>
  <c r="ID1" i="2"/>
  <c r="DF3" i="25"/>
  <c r="QC11" i="28"/>
  <c r="IR1" i="2"/>
  <c r="QI9" i="28"/>
  <c r="SH9" i="28"/>
  <c r="CO3" i="25"/>
  <c r="XJ10" i="28"/>
  <c r="VR3" i="25"/>
  <c r="RS8" i="28"/>
  <c r="KG9" i="28"/>
  <c r="GN3" i="25"/>
  <c r="GA8" i="28"/>
  <c r="I623" i="29"/>
  <c r="I25" i="29"/>
  <c r="J694" i="29"/>
  <c r="WR9" i="28"/>
  <c r="LT11" i="28"/>
  <c r="ZE11" i="28"/>
  <c r="NK11" i="28"/>
  <c r="KJ8" i="28"/>
  <c r="BV8" i="28"/>
  <c r="XT9" i="28"/>
  <c r="O11" i="28"/>
  <c r="EB11" i="28"/>
  <c r="KG3" i="25"/>
  <c r="RV11" i="28"/>
  <c r="QM11" i="28"/>
  <c r="HY8" i="28"/>
  <c r="ZC11" i="28"/>
  <c r="OF9" i="28"/>
  <c r="HJ1" i="2"/>
  <c r="X3" i="25"/>
  <c r="YS9" i="28"/>
  <c r="PY10" i="28"/>
  <c r="EB2" i="21"/>
  <c r="FA10" i="28"/>
  <c r="PW3" i="25"/>
  <c r="EE11" i="28"/>
  <c r="OB11" i="28"/>
  <c r="IZ2" i="21"/>
  <c r="D8" i="28"/>
  <c r="MY2" i="21"/>
  <c r="VM3" i="25"/>
  <c r="DL3" i="25"/>
  <c r="CQ2" i="21"/>
  <c r="BE8" i="28"/>
  <c r="LC11" i="28"/>
  <c r="FG2" i="21"/>
  <c r="RR9" i="28"/>
  <c r="AN10" i="28"/>
  <c r="TU11" i="28"/>
  <c r="ET10" i="28"/>
  <c r="LH9" i="28"/>
  <c r="KM9" i="28"/>
  <c r="NI10" i="28"/>
  <c r="GC3" i="25"/>
  <c r="DZ3" i="25"/>
  <c r="QP10" i="28"/>
  <c r="BB8" i="28"/>
  <c r="QN9" i="28"/>
  <c r="LJ11" i="28"/>
  <c r="HC2" i="21"/>
  <c r="AG1" i="2"/>
  <c r="CV8" i="28"/>
  <c r="AC2" i="21"/>
  <c r="UF9" i="28"/>
  <c r="NQ3" i="25"/>
  <c r="X8" i="28"/>
  <c r="JF11" i="28"/>
  <c r="BV11" i="28"/>
  <c r="MF2" i="21"/>
  <c r="AA9" i="28"/>
  <c r="VX9" i="28"/>
  <c r="YC3" i="25"/>
  <c r="LA10" i="28"/>
  <c r="VP3" i="25"/>
  <c r="DY9" i="28"/>
  <c r="XM11" i="28"/>
  <c r="DL2" i="21"/>
  <c r="GU8" i="28"/>
  <c r="OA8" i="28"/>
  <c r="QA3" i="25"/>
  <c r="EJ1" i="2"/>
  <c r="RV3" i="25"/>
  <c r="QB9" i="28"/>
  <c r="EB1" i="2"/>
  <c r="JU8" i="28"/>
  <c r="EE1" i="2"/>
  <c r="MD2" i="21"/>
  <c r="MG3" i="25"/>
  <c r="IB9" i="28"/>
  <c r="RE3" i="25"/>
  <c r="GK10" i="28"/>
  <c r="AK2" i="21"/>
  <c r="FD8" i="28"/>
  <c r="IO3" i="25"/>
  <c r="IA1" i="2"/>
  <c r="DG2" i="21"/>
  <c r="SX9" i="28"/>
  <c r="JC1" i="2"/>
  <c r="XH3" i="25"/>
  <c r="CD2" i="21"/>
  <c r="RX9" i="28"/>
  <c r="BK10" i="28"/>
  <c r="DO8" i="28"/>
  <c r="NB8" i="28"/>
  <c r="OW11" i="28"/>
  <c r="H3" i="25"/>
  <c r="JU2" i="21"/>
  <c r="LJ9" i="28"/>
  <c r="CF8" i="28"/>
  <c r="UD10" i="28"/>
  <c r="SB11" i="28"/>
  <c r="OS8" i="28"/>
  <c r="AU2" i="21"/>
  <c r="RL3" i="25"/>
  <c r="RD9" i="28"/>
  <c r="RG3" i="25"/>
  <c r="MO3" i="25"/>
  <c r="WW9" i="28"/>
  <c r="MK9" i="28"/>
  <c r="BN11" i="28"/>
  <c r="UE8" i="28"/>
  <c r="GM10" i="28"/>
  <c r="CP8" i="28"/>
  <c r="PL3" i="25"/>
  <c r="ZL11" i="28"/>
  <c r="TN10" i="28"/>
  <c r="UV11" i="28"/>
  <c r="RW10" i="28"/>
  <c r="TH9" i="28"/>
  <c r="CS8" i="28"/>
  <c r="WB3" i="25"/>
  <c r="AN8" i="28"/>
  <c r="BE3" i="25"/>
  <c r="IQ8" i="28"/>
  <c r="GO2" i="21"/>
  <c r="FQ1" i="2"/>
  <c r="F9" i="28"/>
  <c r="IB3" i="25"/>
  <c r="AT8" i="28"/>
  <c r="C2" i="1"/>
  <c r="MQ8" i="28"/>
  <c r="PG9" i="28"/>
  <c r="DL11" i="28"/>
  <c r="VN8" i="28"/>
  <c r="CZ2" i="21"/>
  <c r="M2" i="21"/>
  <c r="OM9" i="28"/>
  <c r="JJ3" i="25"/>
  <c r="OT9" i="28"/>
  <c r="OP9" i="28"/>
  <c r="OF11" i="28"/>
  <c r="AP10" i="28"/>
  <c r="IT8" i="28"/>
  <c r="SC11" i="28"/>
  <c r="ME11" i="28"/>
  <c r="MP2" i="21"/>
  <c r="RJ9" i="28"/>
  <c r="PO10" i="28"/>
  <c r="EU11" i="28"/>
  <c r="BC10" i="28"/>
  <c r="BY10" i="28"/>
  <c r="DC3" i="25"/>
  <c r="TT3" i="25"/>
  <c r="FJ9" i="28"/>
  <c r="KL11" i="28"/>
  <c r="IW1" i="2"/>
  <c r="PJ8" i="28"/>
  <c r="LF11" i="28"/>
  <c r="FO1" i="2"/>
  <c r="PT3" i="25"/>
  <c r="QE9" i="28"/>
  <c r="BJ1" i="2"/>
  <c r="EY8" i="28"/>
  <c r="XP10" i="28"/>
  <c r="VR9" i="28"/>
  <c r="CB1" i="2"/>
  <c r="AM9" i="28"/>
  <c r="JU3" i="25"/>
  <c r="QB8" i="28"/>
  <c r="FC8" i="28"/>
  <c r="OS11" i="28"/>
  <c r="FX2" i="21"/>
  <c r="OV9" i="28"/>
  <c r="FX8" i="28"/>
  <c r="IH8" i="28"/>
  <c r="PU8" i="28"/>
  <c r="PR3" i="25"/>
  <c r="DK1" i="2"/>
  <c r="ZP11" i="28"/>
  <c r="LX9" i="28"/>
  <c r="QF3" i="25"/>
  <c r="LF2" i="21"/>
  <c r="PM3" i="25"/>
  <c r="PR9" i="28"/>
  <c r="BH1" i="2"/>
  <c r="DQ3" i="25"/>
  <c r="FY1" i="2"/>
  <c r="BG8" i="28"/>
  <c r="UK3" i="25"/>
  <c r="AI8" i="28"/>
  <c r="VN10" i="28"/>
  <c r="OQ8" i="28"/>
  <c r="EZ10" i="28"/>
  <c r="OR9" i="28"/>
  <c r="PC10" i="28"/>
  <c r="EM10" i="28"/>
  <c r="LC2" i="21"/>
  <c r="QF10" i="28"/>
  <c r="WP10" i="28"/>
  <c r="TO10" i="28"/>
  <c r="GW1" i="2"/>
  <c r="SG9" i="28"/>
  <c r="AQ2" i="21"/>
  <c r="TT10" i="28"/>
  <c r="TM8" i="28"/>
  <c r="C9" i="28"/>
  <c r="OX11" i="28"/>
  <c r="BO3" i="25"/>
  <c r="M8" i="28"/>
  <c r="EA3" i="25"/>
  <c r="TT11" i="28"/>
  <c r="UC11" i="28"/>
  <c r="OB3" i="25"/>
  <c r="IO1" i="2"/>
  <c r="LF10" i="28"/>
  <c r="BO2" i="21"/>
  <c r="PD11" i="28"/>
  <c r="BQ11" i="28"/>
  <c r="CK10" i="28"/>
  <c r="HT10" i="28"/>
  <c r="JH10" i="28"/>
  <c r="XJ3" i="25"/>
  <c r="IK8" i="28"/>
  <c r="JL11" i="28"/>
  <c r="LX2" i="21"/>
  <c r="VA10" i="28"/>
  <c r="GB3" i="25"/>
  <c r="QU11" i="28"/>
  <c r="FM3" i="25"/>
  <c r="FF8" i="28"/>
  <c r="GI2" i="21"/>
  <c r="UF8" i="28"/>
  <c r="IQ3" i="25"/>
  <c r="HY1" i="2"/>
  <c r="AN2" i="21"/>
  <c r="OI8" i="28"/>
  <c r="KG10" i="28"/>
  <c r="AH8" i="28"/>
  <c r="M9" i="28"/>
  <c r="XF9" i="28"/>
  <c r="IH9" i="28"/>
  <c r="IX8" i="28"/>
  <c r="KW9" i="28"/>
  <c r="Q9" i="28"/>
  <c r="HO9" i="28"/>
  <c r="HS3" i="25"/>
  <c r="IB10" i="28"/>
  <c r="CG10" i="28"/>
  <c r="SW9" i="28"/>
  <c r="L2" i="1"/>
  <c r="AB1" i="2"/>
  <c r="WK3" i="25"/>
  <c r="BY9" i="28"/>
  <c r="EI3" i="25"/>
  <c r="B1" i="2"/>
  <c r="MG8" i="28"/>
  <c r="KX2" i="21"/>
  <c r="AT10" i="28"/>
  <c r="JD3" i="25"/>
  <c r="GY1" i="2"/>
  <c r="PL9" i="28"/>
  <c r="RL9" i="28"/>
  <c r="RI10" i="28"/>
  <c r="DW9" i="28"/>
  <c r="AV1" i="2"/>
  <c r="MU8" i="28"/>
  <c r="YH3" i="25"/>
  <c r="BE1" i="2"/>
  <c r="GW9" i="28"/>
  <c r="FO9" i="28"/>
  <c r="FC10" i="28"/>
  <c r="PX9" i="28"/>
  <c r="IQ1" i="2"/>
  <c r="QN3" i="25"/>
  <c r="BG3" i="25"/>
  <c r="GN1" i="2"/>
  <c r="TZ3" i="25"/>
  <c r="HC9" i="28"/>
  <c r="OD8" i="28"/>
  <c r="WH10" i="28"/>
  <c r="QR10" i="28"/>
  <c r="LV8" i="28"/>
  <c r="IV9" i="28"/>
  <c r="VU10" i="28"/>
  <c r="N9" i="28"/>
  <c r="QV9" i="28"/>
  <c r="MS2" i="21"/>
  <c r="EO8" i="28"/>
  <c r="GZ3" i="25"/>
  <c r="NV9" i="28"/>
  <c r="UY3" i="25"/>
  <c r="EI8" i="28"/>
  <c r="BC2" i="21"/>
  <c r="JP3" i="25"/>
  <c r="YJ3" i="25"/>
  <c r="JK9" i="28"/>
  <c r="OO10" i="28"/>
  <c r="R9" i="28"/>
  <c r="HI9" i="28"/>
  <c r="OL8" i="28"/>
  <c r="NB3" i="25"/>
  <c r="GJ3" i="25"/>
  <c r="QE3" i="25"/>
  <c r="DU8" i="28"/>
  <c r="IP8" i="28"/>
  <c r="NH10" i="28"/>
  <c r="G1" i="2"/>
  <c r="BZ3" i="25"/>
  <c r="LW3" i="25"/>
  <c r="EF1" i="2"/>
  <c r="EK2" i="21"/>
  <c r="CL11" i="28"/>
  <c r="RD3" i="25"/>
  <c r="EK1" i="2"/>
  <c r="VY8" i="28"/>
  <c r="HO3" i="25"/>
  <c r="HV3" i="25"/>
  <c r="PI8" i="28"/>
  <c r="FV9" i="28"/>
  <c r="LJ3" i="25"/>
  <c r="NG3" i="25"/>
  <c r="G8" i="28"/>
  <c r="RD10" i="28"/>
  <c r="X1" i="2"/>
  <c r="JW2" i="21"/>
  <c r="PU3" i="25"/>
  <c r="HQ1" i="2"/>
  <c r="KU3" i="25"/>
  <c r="XH8" i="28"/>
  <c r="I2" i="1"/>
  <c r="JC9" i="28"/>
  <c r="LS2" i="21"/>
  <c r="OH11" i="28"/>
  <c r="EQ10" i="28"/>
  <c r="FQ2" i="21"/>
  <c r="RR3" i="25"/>
  <c r="KO2" i="21"/>
  <c r="MD10" i="28"/>
  <c r="EV8" i="28"/>
  <c r="AY11" i="28"/>
  <c r="DL8" i="28"/>
  <c r="L1" i="2"/>
  <c r="EK3" i="25"/>
  <c r="RA3" i="25"/>
  <c r="JG9" i="28"/>
  <c r="HX9" i="28"/>
  <c r="NM2" i="21"/>
  <c r="TK10" i="28"/>
  <c r="IG2" i="21"/>
  <c r="F2" i="1"/>
  <c r="RY8" i="28"/>
  <c r="DH9" i="28"/>
  <c r="RG8" i="28"/>
  <c r="FW8" i="28"/>
  <c r="FO8" i="28"/>
  <c r="JA9" i="28"/>
  <c r="RG9" i="28"/>
  <c r="GR2" i="21"/>
  <c r="CR3" i="25"/>
  <c r="AS2" i="21"/>
  <c r="KY11" i="28"/>
  <c r="ML10" i="28"/>
  <c r="QG11" i="28"/>
  <c r="BN3" i="25"/>
  <c r="AI9" i="28"/>
  <c r="LT8" i="28"/>
  <c r="IW3" i="25"/>
  <c r="HD2" i="21"/>
  <c r="HN11" i="28"/>
  <c r="UO11" i="28"/>
  <c r="K2" i="1"/>
  <c r="IY10" i="28"/>
  <c r="UT11" i="28"/>
  <c r="JX3" i="25"/>
  <c r="MZ2" i="21"/>
  <c r="IM2" i="21"/>
  <c r="HF1" i="2"/>
  <c r="CH2" i="21"/>
  <c r="DS3" i="25"/>
  <c r="DU1" i="2"/>
  <c r="AH9" i="28"/>
  <c r="OF3" i="25"/>
  <c r="JO2" i="21"/>
  <c r="UP10" i="28"/>
  <c r="FT3" i="25"/>
  <c r="DK2" i="21"/>
  <c r="SL8" i="28"/>
  <c r="EF11" i="28"/>
  <c r="CK8" i="28"/>
  <c r="IC1" i="2"/>
  <c r="UU3" i="25"/>
  <c r="DO1" i="2"/>
  <c r="CX3" i="25"/>
  <c r="KI8" i="28"/>
  <c r="AU3" i="25"/>
  <c r="KV9" i="28"/>
  <c r="WI8" i="28"/>
  <c r="RY9" i="28"/>
  <c r="RH8" i="28"/>
  <c r="RV9" i="28"/>
  <c r="FH3" i="25"/>
  <c r="AP3" i="25"/>
  <c r="BA8" i="28"/>
  <c r="NJ11" i="28"/>
  <c r="UC3" i="25"/>
  <c r="SJ3" i="25"/>
  <c r="EL8" i="28"/>
  <c r="IP1" i="2"/>
  <c r="CM1" i="2"/>
  <c r="LG2" i="21"/>
  <c r="WW11" i="28"/>
  <c r="ND10" i="28"/>
  <c r="WF8" i="28"/>
  <c r="DE1" i="2"/>
  <c r="JB10" i="28"/>
  <c r="N2" i="21"/>
  <c r="CG2" i="21"/>
  <c r="CJ9" i="28"/>
  <c r="HG3" i="25"/>
  <c r="NG11" i="28"/>
  <c r="NA3" i="25"/>
  <c r="RN9" i="28"/>
  <c r="BS10" i="28"/>
  <c r="XK10" i="28"/>
  <c r="KE3" i="25"/>
  <c r="LP2" i="21"/>
  <c r="MI3" i="25"/>
  <c r="WJ10" i="28"/>
  <c r="HD3" i="25"/>
  <c r="KY8" i="28"/>
  <c r="TI3" i="25"/>
  <c r="ER2" i="21"/>
  <c r="HX1" i="2"/>
  <c r="CH9" i="28"/>
  <c r="JO8" i="28"/>
  <c r="AV8" i="28"/>
  <c r="QT11" i="28"/>
  <c r="NJ10" i="28"/>
  <c r="J672" i="29"/>
  <c r="I477" i="29"/>
  <c r="J309" i="29"/>
  <c r="I620" i="29"/>
  <c r="K432" i="29"/>
  <c r="I334" i="29"/>
  <c r="I413" i="29"/>
  <c r="I344" i="29"/>
  <c r="I661" i="29"/>
  <c r="AL1" i="2"/>
  <c r="CA10" i="28"/>
  <c r="EM3" i="25"/>
  <c r="DY8" i="28"/>
  <c r="AB10" i="28"/>
  <c r="BT10" i="28"/>
  <c r="I262" i="29"/>
  <c r="K196" i="29"/>
  <c r="AN11" i="28"/>
  <c r="JG8" i="28"/>
  <c r="KH11" i="28"/>
  <c r="RL8" i="28"/>
  <c r="QO10" i="28"/>
  <c r="KT9" i="28"/>
  <c r="AD10" i="28"/>
  <c r="MC3" i="25"/>
  <c r="OK3" i="25"/>
  <c r="RL11" i="28"/>
  <c r="BQ10" i="28"/>
  <c r="BM2" i="21"/>
  <c r="QW9" i="28"/>
  <c r="LA3" i="25"/>
  <c r="TR9" i="28"/>
  <c r="G9" i="28"/>
  <c r="F11" i="28"/>
  <c r="UL3" i="25"/>
  <c r="BT2" i="21"/>
  <c r="PU11" i="28"/>
  <c r="ED10" i="28"/>
  <c r="MQ2" i="21"/>
  <c r="XF3" i="25"/>
  <c r="LA8" i="28"/>
  <c r="SS3" i="25"/>
  <c r="KF8" i="28"/>
  <c r="SY3" i="25"/>
  <c r="AZ8" i="28"/>
  <c r="YN3" i="25"/>
  <c r="V1" i="2"/>
  <c r="QU3" i="25"/>
  <c r="CR2" i="21"/>
  <c r="CA1" i="2"/>
  <c r="HB9" i="28"/>
  <c r="JG2" i="21"/>
  <c r="HQ8" i="28"/>
  <c r="CM10" i="28"/>
  <c r="IA11" i="28"/>
  <c r="CK3" i="25"/>
  <c r="VH3" i="25"/>
  <c r="BM8" i="28"/>
  <c r="RT3" i="25"/>
  <c r="GT10" i="28"/>
  <c r="TF9" i="28"/>
  <c r="TE3" i="25"/>
  <c r="HX11" i="28"/>
  <c r="SH8" i="28"/>
  <c r="HP10" i="28"/>
  <c r="QH11" i="28"/>
  <c r="TN11" i="28"/>
  <c r="TA10" i="28"/>
  <c r="VL3" i="25"/>
  <c r="HV1" i="2"/>
  <c r="TB8" i="28"/>
  <c r="MT2" i="21"/>
  <c r="HG1" i="2"/>
  <c r="AB3" i="25"/>
  <c r="IK10" i="28"/>
  <c r="SP8" i="28"/>
  <c r="EA8" i="28"/>
  <c r="VO8" i="28"/>
  <c r="R8" i="28"/>
  <c r="IX1" i="2"/>
  <c r="UA3" i="25"/>
  <c r="BU10" i="28"/>
  <c r="DA3" i="25"/>
  <c r="KQ3" i="25"/>
  <c r="MR3" i="25"/>
  <c r="HL1" i="2"/>
  <c r="DR8" i="28"/>
  <c r="BC3" i="25"/>
  <c r="OG3" i="25"/>
  <c r="CM2" i="21"/>
  <c r="DV2" i="21"/>
  <c r="PD9" i="28"/>
  <c r="CX10" i="28"/>
  <c r="CZ1" i="2"/>
  <c r="MW3" i="25"/>
  <c r="FI3" i="25"/>
  <c r="IN8" i="28"/>
  <c r="F8" i="28"/>
  <c r="EU3" i="25"/>
  <c r="AR1" i="2"/>
  <c r="KV10" i="28"/>
  <c r="MM9" i="28"/>
  <c r="NP10" i="28"/>
  <c r="CQ9" i="28"/>
  <c r="CX8" i="28"/>
  <c r="QA9" i="28"/>
  <c r="MK10" i="28"/>
  <c r="JP9" i="28"/>
  <c r="PB3" i="25"/>
  <c r="PG3" i="25"/>
  <c r="YY3" i="25"/>
  <c r="HU3" i="25"/>
  <c r="SM9" i="28"/>
  <c r="DL10" i="28"/>
  <c r="R11" i="28"/>
  <c r="CK1" i="2"/>
  <c r="KC3" i="25"/>
  <c r="ER1" i="2"/>
  <c r="FI9" i="28"/>
  <c r="UB8" i="28"/>
  <c r="JS8" i="28"/>
  <c r="GP3" i="25"/>
  <c r="EJ9" i="28"/>
  <c r="AJ8" i="28"/>
  <c r="ND2" i="21"/>
  <c r="FT1" i="2"/>
  <c r="SV8" i="28"/>
  <c r="I596" i="29"/>
  <c r="J324" i="29"/>
  <c r="I302" i="29"/>
  <c r="I627" i="29"/>
  <c r="J358" i="29"/>
  <c r="K529" i="29"/>
  <c r="I188" i="29"/>
  <c r="I675" i="29"/>
  <c r="I522" i="29"/>
  <c r="E1" i="2"/>
  <c r="JV10" i="28"/>
  <c r="VR8" i="28"/>
  <c r="AY1" i="2"/>
  <c r="TU8" i="28"/>
  <c r="DZ2" i="21"/>
  <c r="K684" i="29"/>
  <c r="I6" i="29"/>
  <c r="J502" i="29"/>
  <c r="I150" i="29"/>
  <c r="I690" i="29"/>
  <c r="K250" i="29"/>
  <c r="K625" i="29"/>
  <c r="K244" i="29"/>
  <c r="YN8" i="28"/>
  <c r="RD8" i="28"/>
  <c r="IS3" i="25"/>
  <c r="AL11" i="28"/>
  <c r="BS9" i="28"/>
  <c r="AB9" i="28"/>
  <c r="KT3" i="25"/>
  <c r="QK8" i="28"/>
  <c r="HH11" i="28"/>
  <c r="IK1" i="2"/>
  <c r="MD9" i="28"/>
  <c r="YW10" i="28"/>
  <c r="CZ11" i="28"/>
  <c r="U8" i="28"/>
  <c r="BC9" i="28"/>
  <c r="US9" i="28"/>
  <c r="UH3" i="25"/>
  <c r="GL2" i="21"/>
  <c r="CF2" i="21"/>
  <c r="NS3" i="25"/>
  <c r="YS3" i="25"/>
  <c r="BK2" i="21"/>
  <c r="SD9" i="28"/>
  <c r="WJ3" i="25"/>
  <c r="MO2" i="21"/>
  <c r="EI1" i="2"/>
  <c r="BL1" i="2"/>
  <c r="TD10" i="28"/>
  <c r="WM9" i="28"/>
  <c r="VA11" i="28"/>
  <c r="HD9" i="28"/>
  <c r="JT3" i="25"/>
  <c r="J9" i="28"/>
  <c r="QW3" i="25"/>
  <c r="EC3" i="25"/>
  <c r="LG10" i="28"/>
  <c r="JG1" i="2"/>
  <c r="MJ3" i="25"/>
  <c r="XS3" i="25"/>
  <c r="YD9" i="28"/>
  <c r="WC3" i="25"/>
  <c r="ND9" i="28"/>
  <c r="OE8" i="28"/>
  <c r="HE3" i="25"/>
  <c r="DO9" i="28"/>
  <c r="OZ10" i="28"/>
  <c r="MS3" i="25"/>
  <c r="XG9" i="28"/>
  <c r="IC3" i="25"/>
  <c r="CR8" i="28"/>
  <c r="GJ2" i="21"/>
  <c r="DB8" i="28"/>
  <c r="OO8" i="28"/>
  <c r="JH2" i="21"/>
  <c r="Q8" i="28"/>
  <c r="QG3" i="25"/>
  <c r="JK3" i="25"/>
  <c r="HI8" i="28"/>
  <c r="PJ11" i="28"/>
  <c r="RA10" i="28"/>
  <c r="FB1" i="2"/>
  <c r="HV10" i="28"/>
  <c r="KL10" i="28"/>
  <c r="AP1" i="2"/>
  <c r="KH9" i="28"/>
  <c r="NL10" i="28"/>
  <c r="IE10" i="28"/>
  <c r="BJ3" i="25"/>
  <c r="NX11" i="28"/>
  <c r="FQ9" i="28"/>
  <c r="EJ8" i="28"/>
  <c r="HR3" i="25"/>
  <c r="W3" i="25"/>
  <c r="WO8" i="28"/>
  <c r="Z3" i="25"/>
  <c r="GP8" i="28"/>
  <c r="N2" i="1"/>
  <c r="XU3" i="25"/>
  <c r="KK8" i="28"/>
  <c r="TU3" i="25"/>
  <c r="OJ9" i="28"/>
  <c r="GP2" i="21"/>
  <c r="UT3" i="25"/>
  <c r="NT8" i="28"/>
  <c r="FD1" i="2"/>
  <c r="KM3" i="25"/>
  <c r="DB9" i="28"/>
  <c r="JY9" i="28"/>
  <c r="HE1" i="2"/>
  <c r="UP11" i="28"/>
  <c r="RY3" i="25"/>
  <c r="AR2" i="21"/>
  <c r="NA9" i="28"/>
  <c r="GL8" i="28"/>
  <c r="FS3" i="25"/>
  <c r="HK3" i="25"/>
  <c r="YH11" i="28"/>
  <c r="FX3" i="25"/>
  <c r="VD3" i="25"/>
  <c r="ML3" i="25"/>
  <c r="JS2" i="21"/>
  <c r="VP8" i="28"/>
  <c r="LR10" i="28"/>
  <c r="CU1" i="2"/>
  <c r="NV3" i="25"/>
  <c r="N3" i="25"/>
  <c r="FA8" i="28"/>
  <c r="IC11" i="28"/>
  <c r="DX1" i="2"/>
  <c r="K298" i="29"/>
  <c r="K320" i="29"/>
  <c r="K291" i="29"/>
  <c r="J212" i="29"/>
  <c r="I95" i="29"/>
  <c r="J531" i="29"/>
  <c r="K660" i="29"/>
  <c r="K681" i="29"/>
  <c r="K579" i="29"/>
  <c r="K404" i="29"/>
  <c r="IC2" i="21"/>
  <c r="LZ10" i="28"/>
  <c r="RI9" i="28"/>
  <c r="SY8" i="28"/>
  <c r="FP8" i="28"/>
  <c r="WN3" i="25"/>
  <c r="K534" i="29"/>
  <c r="K272" i="29"/>
  <c r="I398" i="29"/>
  <c r="J685" i="29"/>
  <c r="K392" i="29"/>
  <c r="J494" i="29"/>
  <c r="K567" i="29"/>
  <c r="J698" i="29"/>
  <c r="XC9" i="28"/>
  <c r="MH9" i="28"/>
  <c r="JQ3" i="25"/>
  <c r="SD10" i="28"/>
  <c r="NQ8" i="28"/>
  <c r="HZ10" i="28"/>
  <c r="HS10" i="28"/>
  <c r="FD11" i="28"/>
  <c r="JF9" i="28"/>
  <c r="UM9" i="28"/>
  <c r="WW10" i="28"/>
  <c r="ET8" i="28"/>
  <c r="KP10" i="28"/>
  <c r="J2" i="21"/>
  <c r="FH1" i="2"/>
  <c r="GH10" i="28"/>
  <c r="KG8" i="28"/>
  <c r="JT10" i="28"/>
  <c r="NM3" i="25"/>
  <c r="JP2" i="21"/>
  <c r="PH9" i="28"/>
  <c r="IF3" i="25"/>
  <c r="GA2" i="21"/>
  <c r="PK10" i="28"/>
  <c r="L8" i="28"/>
  <c r="MM8" i="28"/>
  <c r="DX10" i="28"/>
  <c r="EW2" i="21"/>
  <c r="TQ9" i="28"/>
  <c r="S1" i="2"/>
  <c r="SC8" i="28"/>
  <c r="QW11" i="28"/>
  <c r="DU3" i="25"/>
  <c r="KR8" i="28"/>
  <c r="D9" i="28"/>
  <c r="GP11" i="28"/>
  <c r="BO10" i="28"/>
  <c r="KD9" i="28"/>
  <c r="FW2" i="21"/>
  <c r="BN1" i="2"/>
  <c r="AQ8" i="28"/>
  <c r="NE8" i="28"/>
  <c r="NF9" i="28"/>
  <c r="TG11" i="28"/>
  <c r="EC1" i="2"/>
  <c r="NG2" i="21"/>
  <c r="V8" i="28"/>
  <c r="GZ1" i="2"/>
  <c r="CE9" i="28"/>
  <c r="MS9" i="28"/>
  <c r="MO10" i="28"/>
  <c r="CR1" i="2"/>
  <c r="UJ9" i="28"/>
  <c r="NK8" i="28"/>
  <c r="GU11" i="28"/>
  <c r="VH8" i="28"/>
  <c r="CO11" i="28"/>
  <c r="EW1" i="2"/>
  <c r="MV9" i="28"/>
  <c r="IH11" i="28"/>
  <c r="RE11" i="28"/>
  <c r="FR3" i="25"/>
  <c r="YB3" i="25"/>
  <c r="HC3" i="25"/>
  <c r="EN2" i="21"/>
  <c r="DM3" i="25"/>
  <c r="XF8" i="28"/>
  <c r="BL8" i="28"/>
  <c r="GR11" i="28"/>
  <c r="PM8" i="28"/>
  <c r="JP8" i="28"/>
  <c r="VR11" i="28"/>
  <c r="SR9" i="28"/>
  <c r="W8" i="28"/>
  <c r="TQ3" i="25"/>
  <c r="LY9" i="28"/>
  <c r="CL8" i="28"/>
  <c r="RG11" i="28"/>
  <c r="HJ2" i="21"/>
  <c r="NC2" i="21"/>
  <c r="EQ2" i="21"/>
  <c r="DK9" i="28"/>
  <c r="YG3" i="25"/>
  <c r="XL11" i="28"/>
  <c r="YM3" i="25"/>
  <c r="RS9" i="28"/>
  <c r="Z1" i="2"/>
  <c r="FU3" i="25"/>
  <c r="BB9" i="28"/>
  <c r="GG8" i="28"/>
  <c r="EQ3" i="25"/>
  <c r="CX1" i="2"/>
  <c r="KL2" i="21"/>
  <c r="DC2" i="21"/>
  <c r="CJ1" i="2"/>
  <c r="FW11" i="28"/>
  <c r="BH9" i="28"/>
  <c r="TY11" i="28"/>
  <c r="AT3" i="25"/>
  <c r="EW3" i="25"/>
  <c r="KK2" i="21"/>
  <c r="MA11" i="28"/>
  <c r="UT9" i="28"/>
  <c r="MM3" i="25"/>
  <c r="UN3" i="25"/>
  <c r="TR3" i="25"/>
  <c r="DM2" i="21"/>
  <c r="M3" i="25"/>
  <c r="Z11" i="28"/>
  <c r="IW9" i="28"/>
  <c r="SM3" i="25"/>
  <c r="VI3" i="25"/>
  <c r="BQ9" i="28"/>
  <c r="UV9" i="28"/>
  <c r="IB1" i="2"/>
  <c r="HN1" i="2"/>
  <c r="FY2" i="21"/>
  <c r="AJ9" i="28"/>
  <c r="HW1" i="2"/>
  <c r="KU8" i="28"/>
  <c r="MY3" i="25"/>
  <c r="HQ10" i="28"/>
  <c r="XE11" i="28"/>
  <c r="CN11" i="28"/>
  <c r="YT3" i="25"/>
  <c r="IV2" i="21"/>
  <c r="VO3" i="25"/>
  <c r="VB8" i="28"/>
  <c r="PN3" i="25"/>
  <c r="PA3" i="25"/>
  <c r="PW11" i="28"/>
  <c r="JQ8" i="28"/>
  <c r="EG9" i="28"/>
  <c r="IR10" i="28"/>
  <c r="QC8" i="28"/>
  <c r="BY2" i="21"/>
  <c r="DQ2" i="21"/>
  <c r="RZ8" i="28"/>
  <c r="MZ3" i="25"/>
  <c r="DX3" i="25"/>
  <c r="DA1" i="2"/>
  <c r="BN2" i="21"/>
  <c r="UA11" i="28"/>
  <c r="NP3" i="25"/>
  <c r="SV11" i="28"/>
  <c r="GX3" i="25"/>
  <c r="DA8" i="28"/>
  <c r="CA3" i="25"/>
  <c r="IF9" i="28"/>
  <c r="NN10" i="28"/>
  <c r="RF8" i="28"/>
  <c r="YX3" i="25"/>
  <c r="IC10" i="28"/>
  <c r="SH10" i="28"/>
  <c r="BZ2" i="21"/>
  <c r="SD3" i="25"/>
  <c r="HJ3" i="25"/>
  <c r="QK9" i="28"/>
  <c r="RT9" i="28"/>
  <c r="DP8" i="28"/>
  <c r="KS3" i="25"/>
  <c r="PI3" i="25"/>
  <c r="ED9" i="28"/>
  <c r="EY9" i="28"/>
  <c r="PV3" i="25"/>
  <c r="GE2" i="21"/>
  <c r="MX3" i="25"/>
  <c r="CI10" i="28"/>
  <c r="EN3" i="25"/>
  <c r="HB8" i="28"/>
  <c r="P1" i="2"/>
  <c r="S10" i="28"/>
  <c r="AX1" i="2"/>
  <c r="QK10" i="28"/>
  <c r="RQ10" i="28"/>
  <c r="N1" i="2"/>
  <c r="J292" i="29"/>
  <c r="I542" i="29"/>
  <c r="K369" i="29"/>
  <c r="I487" i="29"/>
  <c r="I310" i="29"/>
  <c r="K521" i="29"/>
  <c r="K437" i="29"/>
  <c r="K505" i="29"/>
  <c r="I479" i="29"/>
  <c r="WO3" i="25"/>
  <c r="DY1" i="2"/>
  <c r="HI3" i="25"/>
  <c r="EX2" i="21"/>
  <c r="OH3" i="25"/>
  <c r="CW1" i="2"/>
  <c r="I495" i="29"/>
  <c r="I517" i="29"/>
  <c r="K116" i="29"/>
  <c r="I314" i="29"/>
  <c r="I144" i="29"/>
  <c r="I79" i="29"/>
  <c r="I618" i="29"/>
  <c r="J613" i="29"/>
  <c r="WX8" i="28"/>
  <c r="DG8" i="28"/>
  <c r="WH9" i="28"/>
  <c r="KB11" i="28"/>
  <c r="GW11" i="28"/>
  <c r="LX10" i="28"/>
  <c r="RL10" i="28"/>
  <c r="CS2" i="21"/>
  <c r="DZ1" i="2"/>
  <c r="HE8" i="28"/>
  <c r="LB3" i="25"/>
  <c r="UN8" i="28"/>
  <c r="SE11" i="28"/>
  <c r="HX10" i="28"/>
  <c r="IX2" i="21"/>
  <c r="AF8" i="28"/>
  <c r="ME8" i="28"/>
  <c r="GW10" i="28"/>
  <c r="LB11" i="28"/>
  <c r="LL10" i="28"/>
  <c r="OV10" i="28"/>
  <c r="VX8" i="28"/>
  <c r="LE9" i="28"/>
  <c r="PR8" i="28"/>
  <c r="JV8" i="28"/>
  <c r="GO1" i="2"/>
  <c r="GG3" i="25"/>
  <c r="ER10" i="28"/>
  <c r="DG3" i="25"/>
  <c r="KP8" i="28"/>
  <c r="PV10" i="28"/>
  <c r="CO8" i="28"/>
  <c r="IT9" i="28"/>
  <c r="QY8" i="28"/>
  <c r="KM8" i="28"/>
  <c r="GM3" i="25"/>
  <c r="CJ10" i="28"/>
  <c r="DF2" i="21"/>
  <c r="JB1" i="2"/>
  <c r="GT2" i="21"/>
  <c r="XN9" i="28"/>
  <c r="EV2" i="21"/>
  <c r="DK3" i="25"/>
  <c r="DS11" i="28"/>
  <c r="ET2" i="21"/>
  <c r="OW8" i="28"/>
  <c r="BT3" i="25"/>
  <c r="KI3" i="25"/>
  <c r="BM9" i="28"/>
  <c r="MU11" i="28"/>
  <c r="YL3" i="25"/>
  <c r="LB2" i="21"/>
  <c r="FG1" i="2"/>
  <c r="DA9" i="28"/>
  <c r="VV3" i="25"/>
  <c r="AP8" i="28"/>
  <c r="AU9" i="28"/>
  <c r="EF9" i="28"/>
  <c r="MK11" i="28"/>
  <c r="CX2" i="21"/>
  <c r="NT3" i="25"/>
  <c r="TF3" i="25"/>
  <c r="HD1" i="2"/>
  <c r="ZB3" i="25"/>
  <c r="VE3" i="25"/>
  <c r="DQ11" i="28"/>
  <c r="DY3" i="25"/>
  <c r="BS8" i="28"/>
  <c r="NG9" i="28"/>
  <c r="TP3" i="25"/>
  <c r="KJ2" i="21"/>
  <c r="VA3" i="25"/>
  <c r="GQ10" i="28"/>
  <c r="IV8" i="28"/>
  <c r="BH10" i="28"/>
  <c r="TM3" i="25"/>
  <c r="ID3" i="25"/>
  <c r="NI9" i="28"/>
  <c r="SW3" i="25"/>
  <c r="GX1" i="2"/>
  <c r="BT9" i="28"/>
  <c r="YU3" i="25"/>
  <c r="PJ3" i="25"/>
  <c r="MY8" i="28"/>
  <c r="GV2" i="21"/>
  <c r="GK2" i="21"/>
  <c r="KL3" i="25"/>
  <c r="QV8" i="28"/>
  <c r="R1" i="2"/>
  <c r="EC10" i="28"/>
  <c r="L10" i="28"/>
  <c r="JN8" i="28"/>
  <c r="V2" i="21"/>
  <c r="AS1" i="2"/>
  <c r="QN10" i="28"/>
  <c r="GQ9" i="28"/>
  <c r="GS1" i="2"/>
  <c r="OH9" i="28"/>
  <c r="KZ3" i="25"/>
  <c r="LD11" i="28"/>
  <c r="FM1" i="2"/>
  <c r="AA8" i="28"/>
  <c r="QJ10" i="28"/>
  <c r="DD2" i="21"/>
  <c r="EO2" i="21"/>
  <c r="SQ3" i="25"/>
  <c r="SW8" i="28"/>
  <c r="UY8" i="28"/>
  <c r="FA3" i="25"/>
  <c r="TD8" i="28"/>
  <c r="J352" i="29"/>
  <c r="I671" i="29"/>
  <c r="K56" i="29"/>
  <c r="J180" i="29"/>
  <c r="J469" i="29"/>
  <c r="K582" i="29"/>
  <c r="J583" i="29"/>
  <c r="K477" i="29"/>
  <c r="J699" i="29"/>
  <c r="WD3" i="25"/>
  <c r="BT11" i="28"/>
  <c r="RV8" i="28"/>
  <c r="ES3" i="25"/>
  <c r="IY9" i="28"/>
  <c r="SE3" i="25"/>
  <c r="K494" i="29"/>
  <c r="K206" i="29"/>
  <c r="I593" i="29"/>
  <c r="J457" i="29"/>
  <c r="K666" i="29"/>
  <c r="I526" i="29"/>
  <c r="K449" i="29"/>
  <c r="K131" i="29"/>
  <c r="UH11" i="28"/>
  <c r="XG8" i="28"/>
  <c r="HK1" i="2"/>
  <c r="SI11" i="28"/>
  <c r="AE3" i="25"/>
  <c r="RY11" i="28"/>
  <c r="NL3" i="25"/>
  <c r="FS2" i="21"/>
  <c r="DQ10" i="28"/>
  <c r="LY2" i="21"/>
  <c r="MU3" i="25"/>
  <c r="BH2" i="21"/>
  <c r="YI3" i="25"/>
  <c r="MB9" i="28"/>
  <c r="IY3" i="25"/>
  <c r="SU3" i="25"/>
  <c r="CB3" i="25"/>
  <c r="TH3" i="25"/>
  <c r="R3" i="25"/>
  <c r="AS8" i="28"/>
  <c r="DB3" i="25"/>
  <c r="RO9" i="28"/>
  <c r="CF1" i="2"/>
  <c r="JD9" i="28"/>
  <c r="T1" i="2"/>
  <c r="HT1" i="2"/>
  <c r="FL2" i="21"/>
  <c r="QX11" i="28"/>
  <c r="RN3" i="25"/>
  <c r="VG3" i="25"/>
  <c r="DH10" i="28"/>
  <c r="AO3" i="25"/>
  <c r="UD3" i="25"/>
  <c r="J298" i="29"/>
  <c r="I655" i="29"/>
  <c r="K330" i="29"/>
  <c r="J237" i="29"/>
  <c r="TS11" i="28"/>
  <c r="AN1" i="2"/>
  <c r="K478" i="29"/>
  <c r="I20" i="29"/>
  <c r="K43" i="29"/>
  <c r="I667" i="29"/>
  <c r="J678" i="29"/>
  <c r="I509" i="29"/>
  <c r="HI1" i="2"/>
  <c r="FH10" i="28"/>
  <c r="UO10" i="28"/>
  <c r="PK3" i="25"/>
  <c r="EF2" i="21"/>
  <c r="K495" i="29"/>
  <c r="I225" i="29"/>
  <c r="I389" i="29"/>
  <c r="K331" i="29"/>
  <c r="K98" i="29"/>
  <c r="J607" i="29"/>
  <c r="K178" i="29"/>
  <c r="I568" i="29"/>
  <c r="J656" i="29"/>
  <c r="I151" i="29"/>
  <c r="I318" i="29"/>
  <c r="GA1" i="2"/>
  <c r="GQ1" i="2"/>
  <c r="KC2" i="21"/>
  <c r="DG1" i="2"/>
  <c r="LR8" i="28"/>
  <c r="PV9" i="28"/>
  <c r="I609" i="29"/>
  <c r="K14" i="29"/>
  <c r="I691" i="29"/>
  <c r="K161" i="29"/>
  <c r="K608" i="29"/>
  <c r="I443" i="29"/>
  <c r="K70" i="29"/>
  <c r="CT2" i="21"/>
  <c r="II9" i="28"/>
  <c r="MB3" i="25"/>
  <c r="BR9" i="28"/>
  <c r="FS1" i="2"/>
  <c r="L3" i="25"/>
  <c r="K618" i="29"/>
  <c r="K642" i="29"/>
  <c r="I275" i="29"/>
  <c r="K149" i="29"/>
  <c r="K290" i="29"/>
  <c r="I510" i="29"/>
  <c r="J275" i="29"/>
  <c r="SZ8" i="28"/>
  <c r="IL1" i="2"/>
  <c r="EV1" i="2"/>
  <c r="VW8" i="28"/>
  <c r="SM10" i="28"/>
  <c r="EM1" i="2"/>
  <c r="K610" i="29"/>
  <c r="K469" i="29"/>
  <c r="I697" i="29"/>
  <c r="K109" i="29"/>
  <c r="K364" i="29"/>
  <c r="I535" i="29"/>
  <c r="J560" i="29"/>
  <c r="K72" i="29"/>
  <c r="K439" i="29"/>
  <c r="I193" i="29"/>
  <c r="J461" i="29"/>
  <c r="QJ3" i="25"/>
  <c r="MC8" i="28"/>
  <c r="CG3" i="25"/>
  <c r="KS9" i="28"/>
  <c r="OV11" i="28"/>
  <c r="AR10" i="28"/>
  <c r="I135" i="29"/>
  <c r="J571" i="29"/>
  <c r="K383" i="29"/>
  <c r="J382" i="29"/>
  <c r="I382" i="29"/>
  <c r="J604" i="29"/>
  <c r="K385" i="29"/>
  <c r="K587" i="29"/>
  <c r="J82" i="29"/>
  <c r="OG9" i="28"/>
  <c r="J500" i="29"/>
  <c r="K570" i="29"/>
  <c r="J512" i="29"/>
  <c r="K573" i="29"/>
  <c r="I598" i="29"/>
  <c r="J344" i="29"/>
  <c r="K396" i="29"/>
  <c r="I57" i="29"/>
  <c r="J113" i="29"/>
  <c r="IL10" i="28"/>
  <c r="K368" i="29"/>
  <c r="I641" i="29"/>
  <c r="K613" i="29"/>
  <c r="I502" i="29"/>
  <c r="K50" i="29"/>
  <c r="I472" i="29"/>
  <c r="I497" i="29"/>
  <c r="K190" i="29"/>
  <c r="K492" i="29"/>
  <c r="J288" i="29"/>
  <c r="K220" i="29"/>
  <c r="I381" i="29"/>
  <c r="J85" i="29"/>
  <c r="J225" i="29"/>
  <c r="J69" i="29"/>
  <c r="J507" i="29"/>
  <c r="J670" i="29"/>
  <c r="K539" i="29"/>
  <c r="I316" i="29"/>
  <c r="J700" i="29"/>
  <c r="K146" i="29"/>
  <c r="K62" i="29"/>
  <c r="J32" i="29"/>
  <c r="K442" i="29"/>
  <c r="AM10" i="28"/>
  <c r="K538" i="29"/>
  <c r="I474" i="29"/>
  <c r="K446" i="29"/>
  <c r="J375" i="29"/>
  <c r="J644" i="29"/>
  <c r="K522" i="29"/>
  <c r="J363" i="29"/>
  <c r="I455" i="29"/>
  <c r="I29" i="29"/>
  <c r="J79" i="29"/>
  <c r="K361" i="29"/>
  <c r="I236" i="29"/>
  <c r="I383" i="29"/>
  <c r="K77" i="29"/>
  <c r="I561" i="29"/>
  <c r="HD11" i="28"/>
  <c r="J134" i="29"/>
  <c r="I362" i="29"/>
  <c r="I88" i="29"/>
  <c r="I27" i="29"/>
  <c r="J515" i="29"/>
  <c r="J2" i="29"/>
  <c r="J293" i="29"/>
  <c r="J568" i="29"/>
  <c r="K87" i="29"/>
  <c r="I565" i="29"/>
  <c r="I666" i="29"/>
  <c r="K428" i="29"/>
  <c r="J156" i="29"/>
  <c r="J318" i="29"/>
  <c r="I644" i="29"/>
  <c r="IQ9" i="28"/>
  <c r="I189" i="29"/>
  <c r="J462" i="29"/>
  <c r="K519" i="29"/>
  <c r="I471" i="29"/>
  <c r="I607" i="29"/>
  <c r="J262" i="29"/>
  <c r="J600" i="29"/>
  <c r="I63" i="29"/>
  <c r="K20" i="29"/>
  <c r="I478" i="29"/>
  <c r="K499" i="29"/>
  <c r="J129" i="29"/>
  <c r="K384" i="29"/>
  <c r="K106" i="29"/>
  <c r="VK3" i="25"/>
  <c r="I699" i="29"/>
  <c r="J216" i="29"/>
  <c r="I49" i="29"/>
  <c r="K171" i="29"/>
  <c r="J116" i="29"/>
  <c r="K285" i="29"/>
  <c r="K52" i="29"/>
  <c r="K528" i="29"/>
  <c r="K184" i="29"/>
  <c r="K466" i="29"/>
  <c r="I475" i="29"/>
  <c r="J359" i="29"/>
  <c r="I368" i="29"/>
  <c r="K433" i="29"/>
  <c r="I284" i="29"/>
  <c r="I140" i="29"/>
  <c r="I578" i="29"/>
  <c r="K687" i="29"/>
  <c r="J476" i="29"/>
  <c r="K125" i="29"/>
  <c r="J280" i="29"/>
  <c r="K485" i="29"/>
  <c r="J20" i="29"/>
  <c r="K447" i="29"/>
  <c r="I500" i="29"/>
  <c r="J159" i="29"/>
  <c r="K278" i="29"/>
  <c r="I566" i="29"/>
  <c r="I239" i="29"/>
  <c r="K325" i="29"/>
  <c r="J157" i="29"/>
  <c r="I28" i="29"/>
  <c r="I11" i="29"/>
  <c r="K296" i="29"/>
  <c r="J172" i="29"/>
  <c r="J466" i="29"/>
  <c r="J435" i="29"/>
  <c r="K282" i="29"/>
  <c r="J595" i="29"/>
  <c r="K27" i="29"/>
  <c r="I678" i="29"/>
  <c r="K307" i="29"/>
  <c r="I332" i="29"/>
  <c r="K358" i="29"/>
  <c r="K210" i="29"/>
  <c r="J336" i="29"/>
  <c r="K39" i="29"/>
  <c r="I486" i="29"/>
  <c r="I370" i="29"/>
  <c r="K89" i="29"/>
  <c r="J554" i="29"/>
  <c r="K314" i="29"/>
  <c r="K479" i="29"/>
  <c r="HS11" i="28"/>
  <c r="AH1" i="2"/>
  <c r="BG11" i="28"/>
  <c r="HG11" i="28"/>
  <c r="NW8" i="28"/>
  <c r="BG1" i="2"/>
  <c r="TD3" i="25"/>
  <c r="BF1" i="2"/>
  <c r="B10" i="28"/>
  <c r="KY2" i="21"/>
  <c r="TW3" i="25"/>
  <c r="HM1" i="2"/>
  <c r="CT9" i="28"/>
  <c r="HS9" i="28"/>
  <c r="EV9" i="28"/>
  <c r="OT10" i="28"/>
  <c r="GM1" i="2"/>
  <c r="OB9" i="28"/>
  <c r="HL8" i="28"/>
  <c r="TO3" i="25"/>
  <c r="OM3" i="25"/>
  <c r="PB11" i="28"/>
  <c r="ED3" i="25"/>
  <c r="GB2" i="21"/>
  <c r="UR3" i="25"/>
  <c r="IT1" i="2"/>
  <c r="II3" i="25"/>
  <c r="L9" i="28"/>
  <c r="DQ1" i="2"/>
  <c r="WK10" i="28"/>
  <c r="NM9" i="28"/>
  <c r="HZ3" i="25"/>
  <c r="JP11" i="28"/>
  <c r="I392" i="29"/>
  <c r="K187" i="29"/>
  <c r="J640" i="29"/>
  <c r="J29" i="29"/>
  <c r="RB3" i="25"/>
  <c r="WY3" i="25"/>
  <c r="I18" i="29"/>
  <c r="J148" i="29"/>
  <c r="K378" i="29"/>
  <c r="I599" i="29"/>
  <c r="I154" i="29"/>
  <c r="OI3" i="25"/>
  <c r="JH3" i="25"/>
  <c r="IU2" i="21"/>
  <c r="EN8" i="28"/>
  <c r="RX3" i="25"/>
  <c r="OL3" i="25"/>
  <c r="K676" i="29"/>
  <c r="I187" i="29"/>
  <c r="I308" i="29"/>
  <c r="J653" i="29"/>
  <c r="K472" i="29"/>
  <c r="I539" i="29"/>
  <c r="I326" i="29"/>
  <c r="J624" i="29"/>
  <c r="I70" i="29"/>
  <c r="K655" i="29"/>
  <c r="I582" i="29"/>
  <c r="MV8" i="28"/>
  <c r="C8" i="28"/>
  <c r="VQ10" i="28"/>
  <c r="LU3" i="25"/>
  <c r="KU2" i="21"/>
  <c r="A1" i="26"/>
  <c r="K162" i="29"/>
  <c r="K425" i="29"/>
  <c r="K694" i="29"/>
  <c r="I13" i="29"/>
  <c r="J676" i="29"/>
  <c r="K438" i="29"/>
  <c r="J439" i="29"/>
  <c r="LL2" i="21"/>
  <c r="VW3" i="25"/>
  <c r="PE11" i="28"/>
  <c r="RA9" i="28"/>
  <c r="CZ3" i="25"/>
  <c r="EH3" i="25"/>
  <c r="I325" i="29"/>
  <c r="I485" i="29"/>
  <c r="J246" i="29"/>
  <c r="K114" i="29"/>
  <c r="I538" i="29"/>
  <c r="J589" i="29"/>
  <c r="J574" i="29"/>
  <c r="IT10" i="28"/>
  <c r="JW9" i="28"/>
  <c r="AL10" i="28"/>
  <c r="IY1" i="2"/>
  <c r="VC3" i="25"/>
  <c r="FL3" i="25"/>
  <c r="J406" i="29"/>
  <c r="I612" i="29"/>
  <c r="K454" i="29"/>
  <c r="J390" i="29"/>
  <c r="K700" i="29"/>
  <c r="K28" i="29"/>
  <c r="J274" i="29"/>
  <c r="K480" i="29"/>
  <c r="I608" i="29"/>
  <c r="I473" i="29"/>
  <c r="I583" i="29"/>
  <c r="TB3" i="25"/>
  <c r="QK3" i="25"/>
  <c r="WB10" i="28"/>
  <c r="EV3" i="25"/>
  <c r="DV8" i="28"/>
  <c r="K619" i="29"/>
  <c r="K606" i="29"/>
  <c r="K96" i="29"/>
  <c r="K248" i="29"/>
  <c r="J325" i="29"/>
  <c r="J437" i="29"/>
  <c r="K450" i="29"/>
  <c r="J398" i="29"/>
  <c r="J179" i="29"/>
  <c r="I270" i="29"/>
  <c r="IU3" i="25"/>
  <c r="I129" i="29"/>
  <c r="K108" i="29"/>
  <c r="J590" i="29"/>
  <c r="I615" i="29"/>
  <c r="J343" i="29"/>
  <c r="J662" i="29"/>
  <c r="J508" i="29"/>
  <c r="I551" i="29"/>
  <c r="I153" i="29"/>
  <c r="NH3" i="25"/>
  <c r="J689" i="29"/>
  <c r="I260" i="29"/>
  <c r="K397" i="29"/>
  <c r="J594" i="29"/>
  <c r="J478" i="29"/>
  <c r="K685" i="29"/>
  <c r="I634" i="29"/>
  <c r="K197" i="29"/>
  <c r="J190" i="29"/>
  <c r="J370" i="29"/>
  <c r="I423" i="29"/>
  <c r="K81" i="29"/>
  <c r="I183" i="29"/>
  <c r="LZ8" i="28"/>
  <c r="I411" i="29"/>
  <c r="K341" i="29"/>
  <c r="I442" i="29"/>
  <c r="K167" i="29"/>
  <c r="I525" i="29"/>
  <c r="I651" i="29"/>
  <c r="I449" i="29"/>
  <c r="I204" i="29"/>
  <c r="I23" i="29"/>
  <c r="I304" i="29"/>
  <c r="VT3" i="25"/>
  <c r="J145" i="29"/>
  <c r="K571" i="29"/>
  <c r="J578" i="29"/>
  <c r="J620" i="29"/>
  <c r="J10" i="29"/>
  <c r="K343" i="29"/>
  <c r="J411" i="29"/>
  <c r="J338" i="29"/>
  <c r="I208" i="29"/>
  <c r="J645" i="29"/>
  <c r="K351" i="29"/>
  <c r="K37" i="29"/>
  <c r="J57" i="29"/>
  <c r="J121" i="29"/>
  <c r="K445" i="29"/>
  <c r="AY8" i="28"/>
  <c r="K382" i="29"/>
  <c r="K334" i="29"/>
  <c r="K390" i="29"/>
  <c r="K525" i="29"/>
  <c r="K156" i="29"/>
  <c r="J520" i="29"/>
  <c r="J444" i="29"/>
  <c r="J564" i="29"/>
  <c r="I101" i="29"/>
  <c r="K317" i="29"/>
  <c r="I311" i="29"/>
  <c r="J7" i="29"/>
  <c r="J140" i="29"/>
  <c r="J510" i="29"/>
  <c r="K110" i="29"/>
  <c r="EE3" i="25"/>
  <c r="J339" i="29"/>
  <c r="J616" i="29"/>
  <c r="I638" i="29"/>
  <c r="J303" i="29"/>
  <c r="I253" i="29"/>
  <c r="I340" i="29"/>
  <c r="I624" i="29"/>
  <c r="J158" i="29"/>
  <c r="K115" i="29"/>
  <c r="I182" i="29"/>
  <c r="I437" i="29"/>
  <c r="I61" i="29"/>
  <c r="I356" i="29"/>
  <c r="K100" i="29"/>
  <c r="I250" i="29"/>
  <c r="I591" i="29"/>
  <c r="J599" i="29"/>
  <c r="K84" i="29"/>
  <c r="I514" i="29"/>
  <c r="J27" i="29"/>
  <c r="J634" i="29"/>
  <c r="I117" i="29"/>
  <c r="J591" i="29"/>
  <c r="I453" i="29"/>
  <c r="I271" i="29"/>
  <c r="TW10" i="28"/>
  <c r="JW8" i="28"/>
  <c r="CI3" i="25"/>
  <c r="HA8" i="28"/>
  <c r="DD11" i="28"/>
  <c r="GE9" i="28"/>
  <c r="IM10" i="28"/>
  <c r="PQ8" i="28"/>
  <c r="DU2" i="21"/>
  <c r="NA8" i="28"/>
  <c r="XL3" i="25"/>
  <c r="GV9" i="28"/>
  <c r="IE8" i="28"/>
  <c r="NE9" i="28"/>
  <c r="VU3" i="25"/>
  <c r="VI8" i="28"/>
  <c r="WZ3" i="25"/>
  <c r="JC8" i="28"/>
  <c r="KA8" i="28"/>
  <c r="KF3" i="25"/>
  <c r="CL3" i="25"/>
  <c r="HW8" i="28"/>
  <c r="NJ2" i="21"/>
  <c r="MV3" i="25"/>
  <c r="FQ10" i="28"/>
  <c r="LK3" i="25"/>
  <c r="ES1" i="2"/>
  <c r="LY3" i="25"/>
  <c r="CV10" i="28"/>
  <c r="DZ10" i="28"/>
  <c r="DW3" i="25"/>
  <c r="ZA3" i="25"/>
  <c r="AF3" i="25"/>
  <c r="J384" i="29"/>
  <c r="K527" i="29"/>
  <c r="I513" i="29"/>
  <c r="K581" i="29"/>
  <c r="YA3" i="25"/>
  <c r="HM3" i="25"/>
  <c r="I83" i="29"/>
  <c r="I409" i="29"/>
  <c r="J68" i="29"/>
  <c r="I113" i="29"/>
  <c r="K430" i="29"/>
  <c r="UO3" i="25"/>
  <c r="IM9" i="28"/>
  <c r="LY10" i="28"/>
  <c r="S9" i="28"/>
  <c r="OI9" i="28"/>
  <c r="EF3" i="25"/>
  <c r="K276" i="29"/>
  <c r="K599" i="29"/>
  <c r="K25" i="29"/>
  <c r="I119" i="29"/>
  <c r="J456" i="29"/>
  <c r="J334" i="29"/>
  <c r="I698" i="29"/>
  <c r="K690" i="29"/>
  <c r="J552" i="29"/>
  <c r="I221" i="29"/>
  <c r="K632" i="29"/>
  <c r="SW10" i="28"/>
  <c r="IU10" i="28"/>
  <c r="OE3" i="25"/>
  <c r="IH3" i="25"/>
  <c r="TX3" i="25"/>
  <c r="I616" i="29"/>
  <c r="I548" i="29"/>
  <c r="J664" i="29"/>
  <c r="K80" i="29"/>
  <c r="K621" i="29"/>
  <c r="K240" i="29"/>
  <c r="J666" i="29"/>
  <c r="K546" i="29"/>
  <c r="OO9" i="28"/>
  <c r="QL3" i="25"/>
  <c r="VS3" i="25"/>
  <c r="CL1" i="2"/>
  <c r="KJ10" i="28"/>
  <c r="DC9" i="28"/>
  <c r="I149" i="29"/>
  <c r="I488" i="29"/>
  <c r="I462" i="29"/>
  <c r="J160" i="29"/>
  <c r="J652" i="29"/>
  <c r="K682" i="29"/>
  <c r="K352" i="29"/>
  <c r="HN3" i="25"/>
  <c r="WB9" i="28"/>
  <c r="DM1" i="2"/>
  <c r="JT2" i="21"/>
  <c r="TS3" i="25"/>
  <c r="TY9" i="28"/>
  <c r="K612" i="29"/>
  <c r="K671" i="29"/>
  <c r="K339" i="29"/>
  <c r="K550" i="29"/>
  <c r="K228" i="29"/>
  <c r="I228" i="29"/>
  <c r="I629" i="29"/>
  <c r="I537" i="29"/>
  <c r="J328" i="29"/>
  <c r="K595" i="29"/>
  <c r="K597" i="29"/>
  <c r="GK8" i="28"/>
  <c r="HJ9" i="28"/>
  <c r="IS8" i="28"/>
  <c r="U9" i="28"/>
  <c r="GY3" i="25"/>
  <c r="I263" i="29"/>
  <c r="I677" i="29"/>
  <c r="I657" i="29"/>
  <c r="I553" i="29"/>
  <c r="K486" i="29"/>
  <c r="J287" i="29"/>
  <c r="K535" i="29"/>
  <c r="K553" i="29"/>
  <c r="J619" i="29"/>
  <c r="K6" i="29"/>
  <c r="HU1" i="2"/>
  <c r="J120" i="29"/>
  <c r="K318" i="29"/>
  <c r="K514" i="29"/>
  <c r="I2" i="29"/>
  <c r="I227" i="29"/>
  <c r="I364" i="29"/>
  <c r="K629" i="29"/>
  <c r="K218" i="29"/>
  <c r="I447" i="29"/>
  <c r="HR9" i="28"/>
  <c r="I673" i="29"/>
  <c r="J468" i="29"/>
  <c r="K165" i="29"/>
  <c r="J527" i="29"/>
  <c r="K667" i="29"/>
  <c r="K531" i="29"/>
  <c r="K560" i="29"/>
  <c r="I279" i="29"/>
  <c r="K5" i="29"/>
  <c r="J199" i="29"/>
  <c r="I252" i="29"/>
  <c r="J110" i="29"/>
  <c r="K424" i="29"/>
  <c r="GG9" i="28"/>
  <c r="I626" i="29"/>
  <c r="J566" i="29"/>
  <c r="I373" i="29"/>
  <c r="K367" i="29"/>
  <c r="J386" i="29"/>
  <c r="I490" i="29"/>
  <c r="J428" i="29"/>
  <c r="K155" i="29"/>
  <c r="J464" i="29"/>
  <c r="I190" i="29"/>
  <c r="NH8" i="28"/>
  <c r="K365" i="29"/>
  <c r="I448" i="29"/>
  <c r="I622" i="29"/>
  <c r="K160" i="29"/>
  <c r="K380" i="29"/>
  <c r="I358" i="29"/>
  <c r="J588" i="29"/>
  <c r="K33" i="29"/>
  <c r="J556" i="29"/>
  <c r="J544" i="29"/>
  <c r="K180" i="29"/>
  <c r="K349" i="29"/>
  <c r="I329" i="29"/>
  <c r="J474" i="29"/>
  <c r="J84" i="29"/>
  <c r="NF3" i="25"/>
  <c r="I467" i="29"/>
  <c r="J394" i="29"/>
  <c r="K636" i="29"/>
  <c r="J40" i="29"/>
  <c r="I601" i="29"/>
  <c r="K645" i="29"/>
  <c r="K649" i="29"/>
  <c r="I401" i="29"/>
  <c r="J400" i="29"/>
  <c r="K346" i="29"/>
  <c r="K229" i="29"/>
  <c r="K443" i="29"/>
  <c r="K41" i="29"/>
  <c r="J383" i="29"/>
  <c r="J477" i="29"/>
  <c r="DE10" i="28"/>
  <c r="J603" i="29"/>
  <c r="K565" i="29"/>
  <c r="I445" i="29"/>
  <c r="I590" i="29"/>
  <c r="J89" i="29"/>
  <c r="I321" i="29"/>
  <c r="J592" i="29"/>
  <c r="I287" i="29"/>
  <c r="I108" i="29"/>
  <c r="K415" i="29"/>
  <c r="J286" i="29"/>
  <c r="I80" i="29"/>
  <c r="K470" i="29"/>
  <c r="I628" i="29"/>
  <c r="I438" i="29"/>
  <c r="J128" i="29"/>
  <c r="K16" i="29"/>
  <c r="K523" i="29"/>
  <c r="J332" i="29"/>
  <c r="J467" i="29"/>
  <c r="K457" i="29"/>
  <c r="K135" i="29"/>
  <c r="J81" i="29"/>
  <c r="J238" i="29"/>
  <c r="I217" i="29"/>
  <c r="I118" i="29"/>
  <c r="J499" i="29"/>
  <c r="K186" i="29"/>
  <c r="K259" i="29"/>
  <c r="K193" i="29"/>
  <c r="J16" i="29"/>
  <c r="I111" i="29"/>
  <c r="I680" i="29"/>
  <c r="J240" i="29"/>
  <c r="K559" i="29"/>
  <c r="J224" i="29"/>
  <c r="K400" i="29"/>
  <c r="J3" i="29"/>
  <c r="I369" i="29"/>
  <c r="K249" i="29"/>
  <c r="I341" i="29"/>
  <c r="I516" i="29"/>
  <c r="K174" i="29"/>
  <c r="J235" i="29"/>
  <c r="J21" i="29"/>
  <c r="I573" i="29"/>
  <c r="J30" i="29"/>
  <c r="J455" i="29"/>
  <c r="K345" i="29"/>
  <c r="I249" i="29"/>
  <c r="J208" i="29"/>
  <c r="I361" i="29"/>
  <c r="K373" i="29"/>
  <c r="J260" i="29"/>
  <c r="J431" i="29"/>
  <c r="XI10" i="28"/>
  <c r="LR9" i="28"/>
  <c r="HZ8" i="28"/>
  <c r="BX10" i="28"/>
  <c r="TL9" i="28"/>
  <c r="TT9" i="28"/>
  <c r="RJ10" i="28"/>
  <c r="RI3" i="25"/>
  <c r="QW8" i="28"/>
  <c r="KJ3" i="25"/>
  <c r="ET3" i="25"/>
  <c r="BE9" i="28"/>
  <c r="SP11" i="28"/>
  <c r="FX1" i="2"/>
  <c r="UW8" i="28"/>
  <c r="TE9" i="28"/>
  <c r="ZQ8" i="28"/>
  <c r="LD8" i="28"/>
  <c r="EP8" i="28"/>
  <c r="LK9" i="28"/>
  <c r="LR3" i="25"/>
  <c r="T10" i="28"/>
  <c r="AJ1" i="2"/>
  <c r="KD11" i="28"/>
  <c r="XN3" i="25"/>
  <c r="FI10" i="28"/>
  <c r="X2" i="21"/>
  <c r="OR11" i="28"/>
  <c r="JF10" i="28"/>
  <c r="IY11" i="28"/>
  <c r="KZ10" i="28"/>
  <c r="NC8" i="28"/>
  <c r="FD3" i="25"/>
  <c r="J248" i="29"/>
  <c r="K605" i="29"/>
  <c r="I681" i="29"/>
  <c r="O8" i="28"/>
  <c r="PS8" i="28"/>
  <c r="AB8" i="28"/>
  <c r="K510" i="29"/>
  <c r="J557" i="29"/>
  <c r="I518" i="29"/>
  <c r="I592" i="29"/>
  <c r="J614" i="29"/>
  <c r="MJ8" i="28"/>
  <c r="OD3" i="25"/>
  <c r="HQ3" i="25"/>
  <c r="AW2" i="21"/>
  <c r="NE2" i="21"/>
  <c r="FW1" i="2"/>
  <c r="I527" i="29"/>
  <c r="K302" i="29"/>
  <c r="I131" i="29"/>
  <c r="J171" i="29"/>
  <c r="K695" i="29"/>
  <c r="I567" i="29"/>
  <c r="K239" i="29"/>
  <c r="I570" i="29"/>
  <c r="I251" i="29"/>
  <c r="I571" i="29"/>
  <c r="I460" i="29"/>
  <c r="TR8" i="28"/>
  <c r="AM2" i="21"/>
  <c r="VH10" i="28"/>
  <c r="GT1" i="2"/>
  <c r="HW3" i="25"/>
  <c r="I483" i="29"/>
  <c r="K24" i="29"/>
  <c r="K393" i="29"/>
  <c r="I563" i="29"/>
  <c r="J39" i="29"/>
  <c r="K412" i="29"/>
  <c r="K475" i="29"/>
  <c r="I640" i="29"/>
  <c r="PD10" i="28"/>
  <c r="AD2" i="21"/>
  <c r="FW3" i="25"/>
  <c r="EG3" i="25"/>
  <c r="VK10" i="28"/>
  <c r="TY10" i="28"/>
  <c r="K337" i="29"/>
  <c r="K569" i="29"/>
  <c r="J572" i="29"/>
  <c r="J472" i="29"/>
  <c r="J559" i="29"/>
  <c r="I621" i="29"/>
  <c r="I207" i="29"/>
  <c r="DR3" i="25"/>
  <c r="AC11" i="28"/>
  <c r="IX11" i="28"/>
  <c r="BQ2" i="21"/>
  <c r="FT10" i="28"/>
  <c r="NV8" i="28"/>
  <c r="I137" i="29"/>
  <c r="J268" i="29"/>
  <c r="J555" i="29"/>
  <c r="I230" i="29"/>
  <c r="J396" i="29"/>
  <c r="I439" i="29"/>
  <c r="J660" i="29"/>
  <c r="I14" i="29"/>
  <c r="I161" i="29"/>
  <c r="I662" i="29"/>
  <c r="JZ2" i="21"/>
  <c r="WC9" i="28"/>
  <c r="IC8" i="28"/>
  <c r="BH3" i="25"/>
  <c r="JI2" i="21"/>
  <c r="EP1" i="2"/>
  <c r="J651" i="29"/>
  <c r="J697" i="29"/>
  <c r="K520" i="29"/>
  <c r="K493" i="29"/>
  <c r="K140" i="29"/>
  <c r="J654" i="29"/>
  <c r="I163" i="29"/>
  <c r="K287" i="29"/>
  <c r="K557" i="29"/>
  <c r="K142" i="29"/>
  <c r="QY3" i="25"/>
  <c r="I452" i="29"/>
  <c r="J438" i="29"/>
  <c r="J495" i="29"/>
  <c r="K481" i="29"/>
  <c r="K644" i="29"/>
  <c r="J534" i="29"/>
  <c r="K518" i="29"/>
  <c r="I410" i="29"/>
  <c r="I394" i="29"/>
  <c r="DF10" i="28"/>
  <c r="J408" i="29"/>
  <c r="I408" i="29"/>
  <c r="I631" i="29"/>
  <c r="I286" i="29"/>
  <c r="J269" i="29"/>
  <c r="K374" i="29"/>
  <c r="I688" i="29"/>
  <c r="I402" i="29"/>
  <c r="J421" i="29"/>
  <c r="I170" i="29"/>
  <c r="J49" i="29"/>
  <c r="K192" i="29"/>
  <c r="I322" i="29"/>
  <c r="DV3" i="25"/>
  <c r="I103" i="29"/>
  <c r="I614" i="29"/>
  <c r="K657" i="29"/>
  <c r="I696" i="29"/>
  <c r="K44" i="29"/>
  <c r="I457" i="29"/>
  <c r="I524" i="29"/>
  <c r="I595" i="29"/>
  <c r="I458" i="29"/>
  <c r="J88" i="29"/>
  <c r="EP3" i="25"/>
  <c r="I15" i="29"/>
  <c r="K641" i="29"/>
  <c r="J320" i="29"/>
  <c r="J487" i="29"/>
  <c r="J580" i="29"/>
  <c r="J319" i="29"/>
  <c r="K222" i="29"/>
  <c r="K422" i="29"/>
  <c r="K266" i="29"/>
  <c r="K468" i="29"/>
  <c r="K9" i="29"/>
  <c r="J102" i="29"/>
  <c r="J11" i="29"/>
  <c r="I44" i="29"/>
  <c r="K57" i="29"/>
  <c r="LW8" i="28"/>
  <c r="J452" i="29"/>
  <c r="K686" i="29"/>
  <c r="J525" i="29"/>
  <c r="J496" i="29"/>
  <c r="J360" i="29"/>
  <c r="J541" i="29"/>
  <c r="K502" i="29"/>
  <c r="K297" i="29"/>
  <c r="I167" i="29"/>
  <c r="K426" i="29"/>
  <c r="I496" i="29"/>
  <c r="J381" i="29"/>
  <c r="I125" i="29"/>
  <c r="K123" i="29"/>
  <c r="J291" i="29"/>
  <c r="I554" i="29"/>
  <c r="J44" i="29"/>
  <c r="J276" i="29"/>
  <c r="J210" i="29"/>
  <c r="I700" i="29"/>
  <c r="J545" i="29"/>
  <c r="J322" i="29"/>
  <c r="I575" i="29"/>
  <c r="K640" i="29"/>
  <c r="I176" i="29"/>
  <c r="K267" i="29"/>
  <c r="J682" i="29"/>
  <c r="I21" i="29"/>
  <c r="J528" i="29"/>
  <c r="J150" i="29"/>
  <c r="I577" i="29"/>
  <c r="K299" i="29"/>
  <c r="K293" i="29"/>
  <c r="I597" i="29"/>
  <c r="K159" i="29"/>
  <c r="J401" i="29"/>
  <c r="I87" i="29"/>
  <c r="K102" i="29"/>
  <c r="K379" i="29"/>
  <c r="I158" i="29"/>
  <c r="I41" i="29"/>
  <c r="K328" i="29"/>
  <c r="K271" i="29"/>
  <c r="J307" i="29"/>
  <c r="I493" i="29"/>
  <c r="K265" i="29"/>
  <c r="J426" i="29"/>
  <c r="I636" i="29"/>
  <c r="J430" i="29"/>
  <c r="I160" i="29"/>
  <c r="J593" i="29"/>
  <c r="K665" i="29"/>
  <c r="I545" i="29"/>
  <c r="J35" i="29"/>
  <c r="I37" i="29"/>
  <c r="K680" i="29"/>
  <c r="I482" i="29"/>
  <c r="K448" i="29"/>
  <c r="J198" i="29"/>
  <c r="J314" i="29"/>
  <c r="K407" i="29"/>
  <c r="J152" i="29"/>
  <c r="K130" i="29"/>
  <c r="J257" i="29"/>
  <c r="K280" i="29"/>
  <c r="K482" i="29"/>
  <c r="I562" i="29"/>
  <c r="I377" i="29"/>
  <c r="K614" i="29"/>
  <c r="I60" i="29"/>
  <c r="K138" i="29"/>
  <c r="J91" i="29"/>
  <c r="K434" i="29"/>
  <c r="K243" i="29"/>
  <c r="J72" i="29"/>
  <c r="J182" i="29"/>
  <c r="I646" i="29"/>
  <c r="J565" i="29"/>
  <c r="J649" i="29"/>
  <c r="I559" i="29"/>
  <c r="K391" i="29"/>
  <c r="J377" i="29"/>
  <c r="J305" i="29"/>
  <c r="J353" i="29"/>
  <c r="ZE10" i="28"/>
  <c r="DK11" i="28"/>
  <c r="AF11" i="28"/>
  <c r="KA10" i="28"/>
  <c r="TP9" i="28"/>
  <c r="TY8" i="28"/>
  <c r="SB3" i="25"/>
  <c r="PR11" i="28"/>
  <c r="HO8" i="28"/>
  <c r="BF2" i="21"/>
  <c r="GC9" i="28"/>
  <c r="IN1" i="2"/>
  <c r="JM3" i="25"/>
  <c r="PP8" i="28"/>
  <c r="LS3" i="25"/>
  <c r="ED8" i="28"/>
  <c r="LH2" i="21"/>
  <c r="GV1" i="2"/>
  <c r="FB8" i="28"/>
  <c r="GN9" i="28"/>
  <c r="PK11" i="28"/>
  <c r="IR8" i="28"/>
  <c r="KR3" i="25"/>
  <c r="BI10" i="28"/>
  <c r="GN10" i="28"/>
  <c r="PK8" i="28"/>
  <c r="GA10" i="28"/>
  <c r="PA8" i="28"/>
  <c r="EY3" i="25"/>
  <c r="TG3" i="25"/>
  <c r="RU10" i="28"/>
  <c r="EW9" i="28"/>
  <c r="WP3" i="25"/>
  <c r="DE8" i="28"/>
  <c r="OU8" i="28"/>
  <c r="I291" i="29"/>
  <c r="K356" i="29"/>
  <c r="I695" i="29"/>
  <c r="AS9" i="28"/>
  <c r="PR10" i="28"/>
  <c r="I231" i="29"/>
  <c r="I520" i="29"/>
  <c r="I240" i="29"/>
  <c r="J569" i="29"/>
  <c r="J636" i="29"/>
  <c r="K327" i="29"/>
  <c r="WC10" i="28"/>
  <c r="NI3" i="25"/>
  <c r="KC11" i="28"/>
  <c r="WS3" i="25"/>
  <c r="IX3" i="25"/>
  <c r="Q1" i="2"/>
  <c r="I594" i="29"/>
  <c r="I348" i="29"/>
  <c r="K630" i="29"/>
  <c r="K232" i="29"/>
  <c r="J302" i="29"/>
  <c r="K154" i="29"/>
  <c r="K624" i="29"/>
  <c r="J168" i="29"/>
  <c r="K332" i="29"/>
  <c r="K413" i="29"/>
  <c r="LU10" i="28"/>
  <c r="WL9" i="28"/>
  <c r="AZ9" i="28"/>
  <c r="EU1" i="2"/>
  <c r="JO3" i="25"/>
  <c r="KP9" i="28"/>
  <c r="K414" i="29"/>
  <c r="J529" i="29"/>
  <c r="K504" i="29"/>
  <c r="J639" i="29"/>
  <c r="J282" i="29"/>
  <c r="K656" i="29"/>
  <c r="K32" i="29"/>
  <c r="K609" i="29"/>
  <c r="PC9" i="28"/>
  <c r="JN2" i="21"/>
  <c r="EI2" i="21"/>
  <c r="SO3" i="25"/>
  <c r="Z9" i="28"/>
  <c r="J329" i="29"/>
  <c r="K441" i="29"/>
  <c r="K93" i="29"/>
  <c r="K421" i="29"/>
  <c r="K602" i="29"/>
  <c r="K188" i="29"/>
  <c r="K376" i="29"/>
  <c r="J561" i="29"/>
  <c r="BD10" i="28"/>
  <c r="WJ11" i="28"/>
  <c r="FJ1" i="2"/>
  <c r="UZ3" i="25"/>
  <c r="GL3" i="25"/>
  <c r="BB1" i="2"/>
  <c r="I328" i="29"/>
  <c r="I35" i="29"/>
  <c r="I531" i="29"/>
  <c r="I564" i="29"/>
  <c r="K631" i="29"/>
  <c r="J677" i="29"/>
  <c r="K335" i="29"/>
  <c r="J448" i="29"/>
  <c r="J18" i="29"/>
  <c r="I468" i="29"/>
  <c r="VP9" i="28"/>
  <c r="SP3" i="25"/>
  <c r="KO3" i="25"/>
  <c r="GW2" i="21"/>
  <c r="DI3" i="25"/>
  <c r="PB8" i="28"/>
  <c r="K551" i="29"/>
  <c r="K402" i="29"/>
  <c r="J509" i="29"/>
  <c r="I77" i="29"/>
  <c r="J657" i="29"/>
  <c r="J273" i="29"/>
  <c r="K15" i="29"/>
  <c r="K589" i="29"/>
  <c r="K668" i="29"/>
  <c r="K69" i="29"/>
  <c r="LT10" i="28"/>
  <c r="I656" i="29"/>
  <c r="K558" i="29"/>
  <c r="J427" i="29"/>
  <c r="K342" i="29"/>
  <c r="I406" i="29"/>
  <c r="I65" i="29"/>
  <c r="I611" i="29"/>
  <c r="I625" i="29"/>
  <c r="J92" i="29"/>
  <c r="I585" i="29"/>
  <c r="J688" i="29"/>
  <c r="K395" i="29"/>
  <c r="J424" i="29"/>
  <c r="I659" i="29"/>
  <c r="K461" i="29"/>
  <c r="K577" i="29"/>
  <c r="I670" i="29"/>
  <c r="J261" i="29"/>
  <c r="K134" i="29"/>
  <c r="J321" i="29"/>
  <c r="K693" i="29"/>
  <c r="K122" i="29"/>
  <c r="K268" i="29"/>
  <c r="CC2" i="21"/>
  <c r="J581" i="29"/>
  <c r="I414" i="29"/>
  <c r="I85" i="29"/>
  <c r="J453" i="29"/>
  <c r="K458" i="29"/>
  <c r="I643" i="29"/>
  <c r="J242" i="29"/>
  <c r="K639" i="29"/>
  <c r="J130" i="29"/>
  <c r="I181" i="29"/>
  <c r="QF9" i="28"/>
  <c r="J327" i="29"/>
  <c r="J570" i="29"/>
  <c r="I604" i="29"/>
  <c r="K94" i="29"/>
  <c r="K688" i="29"/>
  <c r="J73" i="29"/>
  <c r="J695" i="29"/>
  <c r="J206" i="29"/>
  <c r="K82" i="29"/>
  <c r="J12" i="29"/>
  <c r="J503" i="29"/>
  <c r="K305" i="29"/>
  <c r="K511" i="29"/>
  <c r="K68" i="29"/>
  <c r="K427" i="29"/>
  <c r="I296" i="29"/>
  <c r="J635" i="29"/>
  <c r="J553" i="29"/>
  <c r="I508" i="29"/>
  <c r="I306" i="29"/>
  <c r="J111" i="29"/>
  <c r="J526" i="29"/>
  <c r="K209" i="29"/>
  <c r="J43" i="29"/>
  <c r="J220" i="29"/>
  <c r="I556" i="29"/>
  <c r="I309" i="29"/>
  <c r="K133" i="29"/>
  <c r="J458" i="29"/>
  <c r="K11" i="29"/>
  <c r="I233" i="29"/>
  <c r="I203" i="29"/>
  <c r="I541" i="29"/>
  <c r="K198" i="29"/>
  <c r="K547" i="29"/>
  <c r="I428" i="29"/>
  <c r="J621" i="29"/>
  <c r="K423" i="29"/>
  <c r="K338" i="29"/>
  <c r="J347" i="29"/>
  <c r="I96" i="29"/>
  <c r="J66" i="29"/>
  <c r="J4" i="29"/>
  <c r="J115" i="29"/>
  <c r="I100" i="29"/>
  <c r="I206" i="29"/>
  <c r="I499" i="29"/>
  <c r="K691" i="29"/>
  <c r="J254" i="29"/>
  <c r="K344" i="29"/>
  <c r="K75" i="29"/>
  <c r="J579" i="29"/>
  <c r="J234" i="29"/>
  <c r="J95" i="29"/>
  <c r="J690" i="29"/>
  <c r="J266" i="29"/>
  <c r="I256" i="29"/>
  <c r="I429" i="29"/>
  <c r="J74" i="29"/>
  <c r="J51" i="29"/>
  <c r="J250" i="29"/>
  <c r="J479" i="29"/>
  <c r="I637" i="29"/>
  <c r="K78" i="29"/>
  <c r="I580" i="29"/>
  <c r="K498" i="29"/>
  <c r="J192" i="29"/>
  <c r="XV10" i="28"/>
  <c r="QX10" i="28"/>
  <c r="FU9" i="28"/>
  <c r="GM11" i="28"/>
  <c r="II11" i="28"/>
  <c r="YJ8" i="28"/>
  <c r="HL3" i="25"/>
  <c r="HU2" i="21"/>
  <c r="NK2" i="21"/>
  <c r="OR3" i="25"/>
  <c r="JY8" i="28"/>
  <c r="AA1" i="2"/>
  <c r="EU8" i="28"/>
  <c r="LE3" i="25"/>
  <c r="FY8" i="28"/>
  <c r="KR2" i="21"/>
  <c r="O3" i="25"/>
  <c r="JE9" i="28"/>
  <c r="GK9" i="28"/>
  <c r="XC3" i="25"/>
  <c r="CO2" i="21"/>
  <c r="GF1" i="2"/>
  <c r="SD8" i="28"/>
  <c r="JA10" i="28"/>
  <c r="FO3" i="25"/>
  <c r="LP3" i="25"/>
  <c r="EA1" i="2"/>
  <c r="HH8" i="28"/>
  <c r="KW3" i="25"/>
  <c r="FW9" i="28"/>
  <c r="UO9" i="28"/>
  <c r="AX3" i="25"/>
  <c r="UP8" i="28"/>
  <c r="I235" i="29"/>
  <c r="I342" i="29"/>
  <c r="K166" i="29"/>
  <c r="SI3" i="25"/>
  <c r="B2" i="1"/>
  <c r="K585" i="29"/>
  <c r="K451" i="29"/>
  <c r="K532" i="29"/>
  <c r="K262" i="29"/>
  <c r="I465" i="29"/>
  <c r="J489" i="29"/>
  <c r="KQ8" i="28"/>
  <c r="EG1" i="2"/>
  <c r="LA9" i="28"/>
  <c r="XK3" i="25"/>
  <c r="JS10" i="28"/>
  <c r="UC9" i="28"/>
  <c r="K604" i="29"/>
  <c r="K487" i="29"/>
  <c r="J659" i="29"/>
  <c r="I298" i="29"/>
  <c r="I338" i="29"/>
  <c r="K304" i="29"/>
  <c r="I481" i="29"/>
  <c r="K36" i="29"/>
  <c r="I498" i="29"/>
  <c r="K698" i="29"/>
  <c r="OE9" i="28"/>
  <c r="XO3" i="25"/>
  <c r="FR2" i="21"/>
  <c r="NR11" i="28"/>
  <c r="FX9" i="28"/>
  <c r="AS3" i="25"/>
  <c r="I587" i="29"/>
  <c r="J443" i="29"/>
  <c r="J491" i="29"/>
  <c r="I55" i="29"/>
  <c r="J563" i="29"/>
  <c r="J562" i="29"/>
  <c r="I386" i="29"/>
  <c r="FQ3" i="25"/>
  <c r="AR8" i="28"/>
  <c r="GV3" i="25"/>
  <c r="AO1" i="2"/>
  <c r="TA9" i="28"/>
  <c r="KS2" i="21"/>
  <c r="J304" i="29"/>
  <c r="K246" i="29"/>
  <c r="K542" i="29"/>
  <c r="I297" i="29"/>
  <c r="J418" i="29"/>
  <c r="J693" i="29"/>
  <c r="I504" i="29"/>
  <c r="K176" i="29"/>
  <c r="J2" i="1"/>
  <c r="ID9" i="28"/>
  <c r="JR2" i="21"/>
  <c r="YD3" i="25"/>
  <c r="LE2" i="21"/>
  <c r="K283" i="29"/>
  <c r="J498" i="29"/>
  <c r="K231" i="29"/>
  <c r="J617" i="29"/>
  <c r="J460" i="29"/>
  <c r="I243" i="29"/>
  <c r="K584" i="29"/>
  <c r="I424" i="29"/>
  <c r="I547" i="29"/>
  <c r="J684" i="29"/>
  <c r="J629" i="29"/>
  <c r="GH3" i="25"/>
  <c r="FV3" i="25"/>
  <c r="EX1" i="2"/>
  <c r="LT2" i="21"/>
  <c r="DN9" i="28"/>
  <c r="TV3" i="25"/>
  <c r="K261" i="29"/>
  <c r="J264" i="29"/>
  <c r="K381" i="29"/>
  <c r="K311" i="29"/>
  <c r="I515" i="29"/>
  <c r="I602" i="29"/>
  <c r="J533" i="29"/>
  <c r="K126" i="29"/>
  <c r="K483" i="29"/>
  <c r="I404" i="29"/>
  <c r="I238" i="29"/>
  <c r="K112" i="29"/>
  <c r="J407" i="29"/>
  <c r="J667" i="29"/>
  <c r="K616" i="29"/>
  <c r="J587" i="29"/>
  <c r="K628" i="29"/>
  <c r="J251" i="29"/>
  <c r="I56" i="29"/>
  <c r="K263" i="29"/>
  <c r="K387" i="29"/>
  <c r="K324" i="29"/>
  <c r="J522" i="29"/>
  <c r="I194" i="29"/>
  <c r="I630" i="29"/>
  <c r="K580" i="29"/>
  <c r="J536" i="29"/>
  <c r="J379" i="29"/>
  <c r="K205" i="29"/>
  <c r="J23" i="29"/>
  <c r="K541" i="29"/>
  <c r="K464" i="29"/>
  <c r="J213" i="29"/>
  <c r="J47" i="29"/>
  <c r="UQ8" i="28"/>
  <c r="J412" i="29"/>
  <c r="I390" i="29"/>
  <c r="I469" i="29"/>
  <c r="K71" i="29"/>
  <c r="J46" i="29"/>
  <c r="JO11" i="28"/>
  <c r="Z2" i="21"/>
  <c r="AI2" i="21"/>
  <c r="DD3" i="25"/>
  <c r="GS8" i="28"/>
  <c r="WD8" i="28"/>
  <c r="BO1" i="2"/>
  <c r="JV2" i="21"/>
  <c r="J183" i="29"/>
  <c r="CQ1" i="2"/>
  <c r="I664" i="29"/>
  <c r="MZ10" i="28"/>
  <c r="DI2" i="21"/>
  <c r="I274" i="29"/>
  <c r="K191" i="29"/>
  <c r="OW9" i="28"/>
  <c r="SF10" i="28"/>
  <c r="J473" i="29"/>
  <c r="K336" i="29"/>
  <c r="GX10" i="28"/>
  <c r="J674" i="29"/>
  <c r="J446" i="29"/>
  <c r="J8" i="28"/>
  <c r="I619" i="29"/>
  <c r="K623" i="29"/>
  <c r="I323" i="29"/>
  <c r="NR3" i="25"/>
  <c r="XJ9" i="28"/>
  <c r="J350" i="29"/>
  <c r="I354" i="29"/>
  <c r="J648" i="29"/>
  <c r="I312" i="29"/>
  <c r="KS11" i="28"/>
  <c r="K638" i="29"/>
  <c r="K431" i="29"/>
  <c r="J364" i="29"/>
  <c r="K689" i="29"/>
  <c r="J62" i="29"/>
  <c r="I48" i="29"/>
  <c r="QS3" i="25"/>
  <c r="J675" i="29"/>
  <c r="K496" i="29"/>
  <c r="J215" i="29"/>
  <c r="K90" i="29"/>
  <c r="I164" i="29"/>
  <c r="FM2" i="21"/>
  <c r="I169" i="29"/>
  <c r="J454" i="29"/>
  <c r="J470" i="29"/>
  <c r="I4" i="29"/>
  <c r="K552" i="29"/>
  <c r="K566" i="29"/>
  <c r="K241" i="29"/>
  <c r="I281" i="29"/>
  <c r="K117" i="29"/>
  <c r="J83" i="29"/>
  <c r="I214" i="29"/>
  <c r="I434" i="29"/>
  <c r="J646" i="29"/>
  <c r="I91" i="29"/>
  <c r="K76" i="29"/>
  <c r="I69" i="29"/>
  <c r="I405" i="29"/>
  <c r="J97" i="29"/>
  <c r="I463" i="29"/>
  <c r="J155" i="29"/>
  <c r="K237" i="29"/>
  <c r="J186" i="29"/>
  <c r="K3" i="29"/>
  <c r="J625" i="29"/>
  <c r="J391" i="29"/>
  <c r="I196" i="29"/>
  <c r="K273" i="29"/>
  <c r="J67" i="29"/>
  <c r="K254" i="29"/>
  <c r="J486" i="29"/>
  <c r="I134" i="29"/>
  <c r="K634" i="29"/>
  <c r="I201" i="29"/>
  <c r="J25" i="29"/>
  <c r="I450" i="29"/>
  <c r="I173" i="29"/>
  <c r="I343" i="29"/>
  <c r="K674" i="29"/>
  <c r="J143" i="29"/>
  <c r="K235" i="29"/>
  <c r="J247" i="29"/>
  <c r="I456" i="29"/>
  <c r="K476" i="29"/>
  <c r="I53" i="29"/>
  <c r="K257" i="29"/>
  <c r="K139" i="29"/>
  <c r="I130" i="29"/>
  <c r="K157" i="29"/>
  <c r="I395" i="29"/>
  <c r="J516" i="29"/>
  <c r="J537" i="29"/>
  <c r="I433" i="29"/>
  <c r="J87" i="29"/>
  <c r="I90" i="29"/>
  <c r="K648" i="29"/>
  <c r="I126" i="29"/>
  <c r="J48" i="29"/>
  <c r="J311" i="29"/>
  <c r="I324" i="29"/>
  <c r="J93" i="29"/>
  <c r="BQ1" i="2"/>
  <c r="YW3" i="25"/>
  <c r="YQ3" i="25"/>
  <c r="UX8" i="28"/>
  <c r="LV3" i="25"/>
  <c r="LO3" i="25"/>
  <c r="AM8" i="28"/>
  <c r="GH2" i="21"/>
  <c r="K651" i="29"/>
  <c r="EO3" i="25"/>
  <c r="K429" i="29"/>
  <c r="SA3" i="25"/>
  <c r="VB10" i="28"/>
  <c r="I195" i="29"/>
  <c r="I3" i="29"/>
  <c r="MX9" i="28"/>
  <c r="IJ8" i="28"/>
  <c r="J392" i="29"/>
  <c r="I397" i="29"/>
  <c r="HA9" i="28"/>
  <c r="I259" i="29"/>
  <c r="I676" i="29"/>
  <c r="FP3" i="25"/>
  <c r="K405" i="29"/>
  <c r="J131" i="29"/>
  <c r="I185" i="29"/>
  <c r="CA9" i="28"/>
  <c r="J632" i="29"/>
  <c r="K568" i="29"/>
  <c r="J513" i="29"/>
  <c r="J366" i="29"/>
  <c r="J514" i="29"/>
  <c r="TX11" i="28"/>
  <c r="J333" i="29"/>
  <c r="J315" i="29"/>
  <c r="J204" i="29"/>
  <c r="I68" i="29"/>
  <c r="J658" i="29"/>
  <c r="J127" i="29"/>
  <c r="J596" i="29"/>
  <c r="J585" i="29"/>
  <c r="K189" i="29"/>
  <c r="J530" i="29"/>
  <c r="J138" i="29"/>
  <c r="J221" i="29"/>
  <c r="I521" i="29"/>
  <c r="J410" i="29"/>
  <c r="K562" i="29"/>
  <c r="I138" i="29"/>
  <c r="J109" i="29"/>
  <c r="I543" i="29"/>
  <c r="J611" i="29"/>
  <c r="I47" i="29"/>
  <c r="J493" i="29"/>
  <c r="J164" i="29"/>
  <c r="K600" i="29"/>
  <c r="I557" i="29"/>
  <c r="I212" i="29"/>
  <c r="K48" i="29"/>
  <c r="K326" i="29"/>
  <c r="I242" i="29"/>
  <c r="I58" i="29"/>
  <c r="I417" i="29"/>
  <c r="I84" i="29"/>
  <c r="J668" i="29"/>
  <c r="I246" i="29"/>
  <c r="K410" i="29"/>
  <c r="J139" i="29"/>
  <c r="I489" i="29"/>
  <c r="J133" i="29"/>
  <c r="K129" i="29"/>
  <c r="J61" i="29"/>
  <c r="J63" i="29"/>
  <c r="K233" i="29"/>
  <c r="J335" i="29"/>
  <c r="J295" i="29"/>
  <c r="I555" i="29"/>
  <c r="J217" i="29"/>
  <c r="I682" i="29"/>
  <c r="J28" i="29"/>
  <c r="K88" i="29"/>
  <c r="I110" i="29"/>
  <c r="K677" i="29"/>
  <c r="I147" i="29"/>
  <c r="I359" i="29"/>
  <c r="I209" i="29"/>
  <c r="I92" i="29"/>
  <c r="I355" i="29"/>
  <c r="J34" i="29"/>
  <c r="J162" i="29"/>
  <c r="K40" i="29"/>
  <c r="J575" i="29"/>
  <c r="K377" i="29"/>
  <c r="J665" i="29"/>
  <c r="K348" i="29"/>
  <c r="K214" i="29"/>
  <c r="K672" i="29"/>
  <c r="J106" i="29"/>
  <c r="K30" i="29"/>
  <c r="K144" i="29"/>
  <c r="J369" i="29"/>
  <c r="I64" i="29"/>
  <c r="I8" i="29"/>
  <c r="J355" i="29"/>
  <c r="J633" i="29"/>
  <c r="K21" i="29"/>
  <c r="PJ9" i="28"/>
  <c r="QB3" i="25"/>
  <c r="LR11" i="28"/>
  <c r="SH3" i="25"/>
  <c r="IT3" i="25"/>
  <c r="AK9" i="28"/>
  <c r="UL9" i="28"/>
  <c r="KP3" i="25"/>
  <c r="K310" i="29"/>
  <c r="MA3" i="25"/>
  <c r="J259" i="29"/>
  <c r="CP2" i="21"/>
  <c r="I278" i="29"/>
  <c r="J442" i="29"/>
  <c r="J54" i="29"/>
  <c r="LN2" i="21"/>
  <c r="SM8" i="28"/>
  <c r="K74" i="29"/>
  <c r="J11" i="28"/>
  <c r="Y9" i="28"/>
  <c r="I668" i="29"/>
  <c r="J573" i="29"/>
  <c r="HL9" i="28"/>
  <c r="I576" i="29"/>
  <c r="I313" i="29"/>
  <c r="I647" i="29"/>
  <c r="XR3" i="25"/>
  <c r="I346" i="29"/>
  <c r="I33" i="29"/>
  <c r="J542" i="29"/>
  <c r="J524" i="29"/>
  <c r="I273" i="29"/>
  <c r="K617" i="29"/>
  <c r="J532" i="29"/>
  <c r="J389" i="29"/>
  <c r="J56" i="29"/>
  <c r="K506" i="29"/>
  <c r="J41" i="29"/>
  <c r="I191" i="29"/>
  <c r="K340" i="29"/>
  <c r="I403" i="29"/>
  <c r="I266" i="29"/>
  <c r="K59" i="29"/>
  <c r="K588" i="29"/>
  <c r="J626" i="29"/>
  <c r="K207" i="29"/>
  <c r="J14" i="29"/>
  <c r="I451" i="29"/>
  <c r="K2" i="29"/>
  <c r="J90" i="29"/>
  <c r="K329" i="29"/>
  <c r="K536" i="29"/>
  <c r="J567" i="29"/>
  <c r="I511" i="29"/>
  <c r="K95" i="29"/>
  <c r="K49" i="29"/>
  <c r="I694" i="29"/>
  <c r="I532" i="29"/>
  <c r="I307" i="29"/>
  <c r="I179" i="29"/>
  <c r="I159" i="29"/>
  <c r="J205" i="29"/>
  <c r="K471" i="29"/>
  <c r="K264" i="29"/>
  <c r="I461" i="29"/>
  <c r="I7" i="29"/>
  <c r="J296" i="29"/>
  <c r="K17" i="29"/>
  <c r="K105" i="29"/>
  <c r="J77" i="29"/>
  <c r="J60" i="29"/>
  <c r="J289" i="29"/>
  <c r="J609" i="29"/>
  <c r="J433" i="29"/>
  <c r="J630" i="29"/>
  <c r="J103" i="29"/>
  <c r="K303" i="29"/>
  <c r="I399" i="29"/>
  <c r="I51" i="29"/>
  <c r="I528" i="29"/>
  <c r="J368" i="29"/>
  <c r="DT1" i="2"/>
  <c r="CQ11" i="28"/>
  <c r="MC9" i="28"/>
  <c r="ET1" i="2"/>
  <c r="XE3" i="25"/>
  <c r="V9" i="28"/>
  <c r="RF3" i="25"/>
  <c r="IE3" i="25"/>
  <c r="XP3" i="25"/>
  <c r="K294" i="29"/>
  <c r="J597" i="29"/>
  <c r="I540" i="29"/>
  <c r="SJ11" i="28"/>
  <c r="I584" i="29"/>
  <c r="K530" i="29"/>
  <c r="J399" i="29"/>
  <c r="JZ3" i="25"/>
  <c r="K647" i="29"/>
  <c r="J669" i="29"/>
  <c r="DK10" i="28"/>
  <c r="BQ3" i="25"/>
  <c r="K675" i="29"/>
  <c r="K104" i="29"/>
  <c r="RZ3" i="25"/>
  <c r="J170" i="29"/>
  <c r="J326" i="29"/>
  <c r="J475" i="29"/>
  <c r="SQ10" i="28"/>
  <c r="J490" i="29"/>
  <c r="K544" i="29"/>
  <c r="K549" i="29"/>
  <c r="K416" i="29"/>
  <c r="J535" i="29"/>
  <c r="J123" i="29"/>
  <c r="I605" i="29"/>
  <c r="J105" i="29"/>
  <c r="K598" i="29"/>
  <c r="I261" i="29"/>
  <c r="I572" i="29"/>
  <c r="K168" i="29"/>
  <c r="K596" i="29"/>
  <c r="K226" i="29"/>
  <c r="K288" i="29"/>
  <c r="J434" i="29"/>
  <c r="K620" i="29"/>
  <c r="K121" i="29"/>
  <c r="J680" i="29"/>
  <c r="K653" i="29"/>
  <c r="J480" i="29"/>
  <c r="I247" i="29"/>
  <c r="K556" i="29"/>
  <c r="K295" i="29"/>
  <c r="I10" i="29"/>
  <c r="K401" i="29"/>
  <c r="J416" i="29"/>
  <c r="J124" i="29"/>
  <c r="J623" i="29"/>
  <c r="I367" i="29"/>
  <c r="J144" i="29"/>
  <c r="K353" i="29"/>
  <c r="K47" i="29"/>
  <c r="J696" i="29"/>
  <c r="K177" i="29"/>
  <c r="J174" i="29"/>
  <c r="J244" i="29"/>
  <c r="K561" i="29"/>
  <c r="K309" i="29"/>
  <c r="I31" i="29"/>
  <c r="I146" i="29"/>
  <c r="K258" i="29"/>
  <c r="I157" i="29"/>
  <c r="J9" i="29"/>
  <c r="J6" i="29"/>
  <c r="J310" i="29"/>
  <c r="K164" i="29"/>
  <c r="I199" i="29"/>
  <c r="J558" i="29"/>
  <c r="I198" i="29"/>
  <c r="J114" i="29"/>
  <c r="I124" i="29"/>
  <c r="K277" i="29"/>
  <c r="J227" i="29"/>
  <c r="I432" i="29"/>
  <c r="K633" i="29"/>
  <c r="K357" i="29"/>
  <c r="K462" i="29"/>
  <c r="K245" i="29"/>
  <c r="K212" i="29"/>
  <c r="J211" i="29"/>
  <c r="I174" i="29"/>
  <c r="K145" i="29"/>
  <c r="K586" i="29"/>
  <c r="I66" i="29"/>
  <c r="K137" i="29"/>
  <c r="J331" i="29"/>
  <c r="I165" i="29"/>
  <c r="J356" i="29"/>
  <c r="I635" i="29"/>
  <c r="K221" i="29"/>
  <c r="J492" i="29"/>
  <c r="I345" i="29"/>
  <c r="I32" i="29"/>
  <c r="K440" i="29"/>
  <c r="J167" i="29"/>
  <c r="I431" i="29"/>
  <c r="I365" i="29"/>
  <c r="K500" i="29"/>
  <c r="K537" i="29"/>
  <c r="J417" i="29"/>
  <c r="J141" i="29"/>
  <c r="BR3" i="25"/>
  <c r="K354" i="29"/>
  <c r="J484" i="29"/>
  <c r="J663" i="29"/>
  <c r="J297" i="29"/>
  <c r="J519" i="29"/>
  <c r="I71" i="29"/>
  <c r="J125" i="29"/>
  <c r="J149" i="29"/>
  <c r="K113" i="29"/>
  <c r="I155" i="29"/>
  <c r="K627" i="29"/>
  <c r="J423" i="29"/>
  <c r="I335" i="29"/>
  <c r="J608" i="29"/>
  <c r="K664" i="29"/>
  <c r="J153" i="29"/>
  <c r="J8" i="29"/>
  <c r="J101" i="29"/>
  <c r="EM9" i="28"/>
  <c r="SL3" i="25"/>
  <c r="FL9" i="28"/>
  <c r="WT9" i="28"/>
  <c r="IL8" i="28"/>
  <c r="NK10" i="28"/>
  <c r="CP9" i="28"/>
  <c r="RM3" i="25"/>
  <c r="J451" i="29"/>
  <c r="K323" i="29"/>
  <c r="I285" i="29"/>
  <c r="HS8" i="28"/>
  <c r="I546" i="29"/>
  <c r="I234" i="29"/>
  <c r="K545" i="29"/>
  <c r="TK3" i="25"/>
  <c r="J271" i="29"/>
  <c r="K517" i="29"/>
  <c r="UZ8" i="28"/>
  <c r="WB8" i="28"/>
  <c r="I494" i="29"/>
  <c r="I610" i="29"/>
  <c r="IN10" i="28"/>
  <c r="K215" i="29"/>
  <c r="J505" i="29"/>
  <c r="K286" i="29"/>
  <c r="JN3" i="25"/>
  <c r="J290" i="29"/>
  <c r="I376" i="29"/>
  <c r="K152" i="29"/>
  <c r="J450" i="29"/>
  <c r="K4" i="29"/>
  <c r="K554" i="29"/>
  <c r="I560" i="29"/>
  <c r="I441" i="29"/>
  <c r="K455" i="29"/>
  <c r="J119" i="29"/>
  <c r="K444" i="29"/>
  <c r="I427" i="29"/>
  <c r="I459" i="29"/>
  <c r="K646" i="29"/>
  <c r="K533" i="29"/>
  <c r="I166" i="29"/>
  <c r="I505" i="29"/>
  <c r="J387" i="29"/>
  <c r="K678" i="29"/>
  <c r="K29" i="29"/>
  <c r="J253" i="29"/>
  <c r="I600" i="29"/>
  <c r="I121" i="29"/>
  <c r="K669" i="29"/>
  <c r="J576" i="29"/>
  <c r="K208" i="29"/>
  <c r="K601" i="29"/>
  <c r="K583" i="29"/>
  <c r="K575" i="29"/>
  <c r="BE11" i="28"/>
  <c r="I331" i="29"/>
  <c r="K83" i="29"/>
  <c r="K92" i="29"/>
  <c r="I674" i="29"/>
  <c r="K509" i="29"/>
  <c r="K473" i="29"/>
  <c r="K3" i="25"/>
  <c r="I142" i="29"/>
  <c r="I400" i="29"/>
  <c r="K136" i="29"/>
  <c r="I39" i="29"/>
  <c r="J194" i="29"/>
  <c r="K603" i="29"/>
  <c r="J501" i="29"/>
  <c r="I59" i="29"/>
  <c r="J161" i="29"/>
  <c r="E2" i="1"/>
  <c r="I320" i="29"/>
  <c r="I687" i="29"/>
  <c r="I40" i="29"/>
  <c r="I282" i="29"/>
  <c r="I244" i="29"/>
  <c r="K120" i="29"/>
  <c r="K153" i="29"/>
  <c r="I339" i="29"/>
  <c r="J605" i="29"/>
  <c r="J100" i="29"/>
  <c r="I197" i="29"/>
  <c r="I588" i="29"/>
  <c r="J504" i="29"/>
  <c r="J22" i="29"/>
  <c r="I258" i="29"/>
  <c r="I305" i="29"/>
  <c r="I178" i="29"/>
  <c r="K281" i="29"/>
  <c r="I280" i="29"/>
  <c r="I654" i="29"/>
  <c r="I550" i="29"/>
  <c r="I237" i="29"/>
  <c r="I105" i="29"/>
  <c r="J283" i="29"/>
  <c r="J551" i="29"/>
  <c r="J45" i="29"/>
  <c r="K13" i="29"/>
  <c r="K503" i="29"/>
  <c r="I218" i="29"/>
  <c r="J317" i="29"/>
  <c r="J86" i="29"/>
  <c r="K460" i="29"/>
  <c r="I184" i="29"/>
  <c r="K23" i="29"/>
  <c r="K661" i="29"/>
  <c r="J449" i="29"/>
  <c r="J374" i="29"/>
  <c r="I327" i="29"/>
  <c r="K99" i="29"/>
  <c r="K217" i="29"/>
  <c r="J64" i="29"/>
  <c r="K227" i="29"/>
  <c r="I446" i="29"/>
  <c r="I669" i="29"/>
  <c r="K203" i="29"/>
  <c r="J549" i="29"/>
  <c r="I315" i="29"/>
  <c r="J136" i="29"/>
  <c r="K65" i="29"/>
  <c r="J17" i="29"/>
  <c r="J341" i="29"/>
  <c r="K611" i="29"/>
  <c r="I454" i="29"/>
  <c r="IU1" i="2"/>
  <c r="X9" i="28"/>
  <c r="DS9" i="28"/>
  <c r="TL11" i="28"/>
  <c r="XA8" i="28"/>
  <c r="BU1" i="2"/>
  <c r="GS3" i="25"/>
  <c r="BL2" i="21"/>
  <c r="I378" i="29"/>
  <c r="I45" i="29"/>
  <c r="J642" i="29"/>
  <c r="XY3" i="25"/>
  <c r="K366" i="29"/>
  <c r="I254" i="29"/>
  <c r="K696" i="29"/>
  <c r="AH11" i="28"/>
  <c r="K371" i="29"/>
  <c r="J193" i="29"/>
  <c r="BW2" i="21"/>
  <c r="J432" i="29"/>
  <c r="K420" i="29"/>
  <c r="AS10" i="28"/>
  <c r="CJ3" i="25"/>
  <c r="J342" i="29"/>
  <c r="K230" i="29"/>
  <c r="CG1" i="2"/>
  <c r="DJ3" i="25"/>
  <c r="J403" i="29"/>
  <c r="J376" i="29"/>
  <c r="LD3" i="25"/>
  <c r="J683" i="29"/>
  <c r="I617" i="29"/>
  <c r="K548" i="29"/>
  <c r="I122" i="29"/>
  <c r="K507" i="29"/>
  <c r="ST3" i="25"/>
  <c r="I171" i="29"/>
  <c r="J409" i="29"/>
  <c r="I145" i="29"/>
  <c r="K474" i="29"/>
  <c r="I418" i="29"/>
  <c r="I337" i="29"/>
  <c r="K312" i="29"/>
  <c r="I34" i="29"/>
  <c r="K670" i="29"/>
  <c r="I663" i="29"/>
  <c r="K435" i="29"/>
  <c r="K73" i="29"/>
  <c r="I301" i="29"/>
  <c r="K194" i="29"/>
  <c r="J53" i="29"/>
  <c r="J586" i="29"/>
  <c r="J361" i="29"/>
  <c r="J330" i="29"/>
  <c r="I660" i="29"/>
  <c r="J393" i="29"/>
  <c r="I276" i="29"/>
  <c r="I52" i="29"/>
  <c r="K86" i="29"/>
  <c r="J231" i="29"/>
  <c r="K181" i="29"/>
  <c r="J447" i="29"/>
  <c r="K663" i="29"/>
  <c r="KZ2" i="21"/>
  <c r="J281" i="29"/>
  <c r="I416" i="29"/>
  <c r="J627" i="29"/>
  <c r="J445" i="29"/>
  <c r="J52" i="29"/>
  <c r="J76" i="29"/>
  <c r="I333" i="29"/>
  <c r="K97" i="29"/>
  <c r="J191" i="29"/>
  <c r="BS11" i="28"/>
  <c r="J483" i="29"/>
  <c r="K7" i="29"/>
  <c r="J540" i="29"/>
  <c r="J602" i="29"/>
  <c r="I426" i="29"/>
  <c r="I62" i="29"/>
  <c r="I265" i="29"/>
  <c r="I536" i="29"/>
  <c r="J582" i="29"/>
  <c r="K398" i="29"/>
  <c r="K508" i="29"/>
  <c r="K151" i="29"/>
  <c r="K179" i="29"/>
  <c r="I168" i="29"/>
  <c r="J230" i="29"/>
  <c r="J354" i="29"/>
  <c r="J263" i="29"/>
  <c r="K576" i="29"/>
  <c r="J279" i="29"/>
  <c r="I396" i="29"/>
  <c r="I384" i="29"/>
  <c r="I5" i="29"/>
  <c r="I385" i="29"/>
  <c r="I277" i="29"/>
  <c r="K301" i="29"/>
  <c r="I139" i="29"/>
  <c r="I421" i="29"/>
  <c r="K515" i="29"/>
  <c r="K350" i="29"/>
  <c r="I99" i="29"/>
  <c r="K555" i="29"/>
  <c r="MQ3" i="25"/>
  <c r="NN3" i="25"/>
  <c r="AQ3" i="25"/>
  <c r="EO1" i="2"/>
  <c r="I133" i="29"/>
  <c r="J548" i="29"/>
  <c r="K119" i="29"/>
  <c r="I372" i="29"/>
  <c r="K489" i="29"/>
  <c r="I289" i="29"/>
  <c r="J163" i="29"/>
  <c r="K242" i="29"/>
  <c r="K662" i="29"/>
  <c r="J218" i="29"/>
  <c r="I552" i="29"/>
  <c r="J252" i="29"/>
  <c r="I215" i="29"/>
  <c r="K63" i="29"/>
  <c r="J638" i="29"/>
  <c r="K388" i="29"/>
  <c r="K170" i="29"/>
  <c r="J96" i="29"/>
  <c r="K679" i="29"/>
  <c r="I264" i="29"/>
  <c r="I132" i="29"/>
  <c r="I351" i="29"/>
  <c r="J241" i="29"/>
  <c r="I255" i="29"/>
  <c r="J539" i="29"/>
  <c r="K54" i="29"/>
  <c r="I295" i="29"/>
  <c r="I43" i="29"/>
  <c r="I503" i="29"/>
  <c r="J340" i="29"/>
  <c r="I415" i="29"/>
  <c r="J345" i="29"/>
  <c r="K216" i="29"/>
  <c r="K252" i="29"/>
  <c r="J255" i="29"/>
  <c r="I30" i="29"/>
  <c r="K224" i="29"/>
  <c r="J265" i="29"/>
  <c r="I672" i="29"/>
  <c r="K516" i="29"/>
  <c r="I104" i="29"/>
  <c r="MH3" i="25"/>
  <c r="J546" i="29"/>
  <c r="I425" i="29"/>
  <c r="I685" i="29"/>
  <c r="K524" i="29"/>
  <c r="J481" i="29"/>
  <c r="K183" i="29"/>
  <c r="I229" i="29"/>
  <c r="I216" i="29"/>
  <c r="I534" i="29"/>
  <c r="J402" i="29"/>
  <c r="I357" i="29"/>
  <c r="I232" i="29"/>
  <c r="J31" i="29"/>
  <c r="K308" i="29"/>
  <c r="I679" i="29"/>
  <c r="K67" i="29"/>
  <c r="J36" i="29"/>
  <c r="IF1" i="2"/>
  <c r="I529" i="29"/>
  <c r="I393" i="29"/>
  <c r="J679" i="29"/>
  <c r="K403" i="29"/>
  <c r="K697" i="29"/>
  <c r="K389" i="29"/>
  <c r="I156" i="29"/>
  <c r="OW3" i="25"/>
  <c r="J15" i="29"/>
  <c r="I123" i="29"/>
  <c r="I658" i="29"/>
  <c r="K175" i="29"/>
  <c r="I38" i="29"/>
  <c r="K673" i="29"/>
  <c r="J165" i="29"/>
  <c r="I272" i="29"/>
  <c r="K652" i="29"/>
  <c r="I586" i="29"/>
  <c r="UB10" i="28"/>
  <c r="DS8" i="28"/>
  <c r="QN8" i="28"/>
  <c r="SF3" i="25"/>
  <c r="J610" i="29"/>
  <c r="I224" i="29"/>
  <c r="I606" i="29"/>
  <c r="J270" i="29"/>
  <c r="J26" i="29"/>
  <c r="J362" i="29"/>
  <c r="K417" i="29"/>
  <c r="K484" i="29"/>
  <c r="I388" i="29"/>
  <c r="J219" i="29"/>
  <c r="J547" i="29"/>
  <c r="K347" i="29"/>
  <c r="K255" i="29"/>
  <c r="J107" i="29"/>
  <c r="I269" i="29"/>
  <c r="I222" i="29"/>
  <c r="I102" i="29"/>
  <c r="K163" i="29"/>
  <c r="K260" i="29"/>
  <c r="I444" i="29"/>
  <c r="K238" i="29"/>
  <c r="J650" i="29"/>
  <c r="I141" i="29"/>
  <c r="K467" i="29"/>
  <c r="I112" i="29"/>
  <c r="J24" i="29"/>
  <c r="J245" i="29"/>
  <c r="K488" i="29"/>
  <c r="J50" i="29"/>
  <c r="J419" i="29"/>
  <c r="J517" i="29"/>
  <c r="I319" i="29"/>
  <c r="K251" i="29"/>
  <c r="J209" i="29"/>
  <c r="I180" i="29"/>
  <c r="I89" i="29"/>
  <c r="J126" i="29"/>
  <c r="I464" i="29"/>
  <c r="I78" i="29"/>
  <c r="I299" i="29"/>
  <c r="J19" i="29"/>
  <c r="K399" i="29"/>
  <c r="I143" i="29"/>
  <c r="K292" i="29"/>
  <c r="J405" i="29"/>
  <c r="K26" i="29"/>
  <c r="J207" i="29"/>
  <c r="I17" i="29"/>
  <c r="K124" i="29"/>
  <c r="K540" i="29"/>
  <c r="J239" i="29"/>
  <c r="K313" i="29"/>
  <c r="K185" i="29"/>
  <c r="I136" i="29"/>
  <c r="K200" i="29"/>
  <c r="I19" i="29"/>
  <c r="I466" i="29"/>
  <c r="K12" i="29"/>
  <c r="K574" i="29"/>
  <c r="J628" i="29"/>
  <c r="J440" i="29"/>
  <c r="I257" i="29"/>
  <c r="J272" i="29"/>
  <c r="I523" i="29"/>
  <c r="J223" i="29"/>
  <c r="J415" i="29"/>
  <c r="K182" i="29"/>
  <c r="ZD3" i="25"/>
  <c r="J511" i="29"/>
  <c r="K279" i="29"/>
  <c r="J228" i="29"/>
  <c r="J277" i="29"/>
  <c r="K355" i="29"/>
  <c r="K394" i="29"/>
  <c r="K654" i="29"/>
  <c r="I603" i="29"/>
  <c r="I366" i="29"/>
  <c r="I162" i="29"/>
  <c r="CD3" i="25"/>
  <c r="AQ1" i="2"/>
  <c r="I200" i="29"/>
  <c r="I436" i="29"/>
  <c r="K453" i="29"/>
  <c r="K372" i="29"/>
  <c r="J550" i="29"/>
  <c r="I686" i="29"/>
  <c r="K578" i="29"/>
  <c r="I288" i="29"/>
  <c r="J214" i="29"/>
  <c r="J112" i="29"/>
  <c r="K173" i="29"/>
  <c r="J284" i="29"/>
  <c r="I412" i="29"/>
  <c r="I642" i="29"/>
  <c r="J197" i="29"/>
  <c r="K61" i="29"/>
  <c r="I683" i="29"/>
  <c r="K306" i="29"/>
  <c r="J154" i="29"/>
  <c r="I54" i="29"/>
  <c r="I349" i="29"/>
  <c r="K683" i="29"/>
  <c r="J349" i="29"/>
  <c r="LI3" i="25"/>
  <c r="K513" i="29"/>
  <c r="I211" i="29"/>
  <c r="J285" i="29"/>
  <c r="I106" i="29"/>
  <c r="K169" i="29"/>
  <c r="J58" i="29"/>
  <c r="I219" i="29"/>
  <c r="I574" i="29"/>
  <c r="J404" i="29"/>
  <c r="I97" i="29"/>
  <c r="I633" i="29"/>
  <c r="K563" i="29"/>
  <c r="J5" i="29"/>
  <c r="K18" i="29"/>
  <c r="K659" i="29"/>
  <c r="J229" i="29"/>
  <c r="I530" i="29"/>
  <c r="J232" i="29"/>
  <c r="J465" i="29"/>
  <c r="J173" i="29"/>
  <c r="I81" i="29"/>
  <c r="K284" i="29"/>
  <c r="K213" i="29"/>
  <c r="J176" i="29"/>
  <c r="K543" i="29"/>
  <c r="K419" i="29"/>
  <c r="K316" i="29"/>
  <c r="I300" i="29"/>
  <c r="J584" i="29"/>
  <c r="I336" i="29"/>
  <c r="J226" i="29"/>
  <c r="I98" i="29"/>
  <c r="K202" i="29"/>
  <c r="I360" i="29"/>
  <c r="I241" i="29"/>
  <c r="I589" i="29"/>
  <c r="K66" i="29"/>
  <c r="J378" i="29"/>
  <c r="J243" i="29"/>
  <c r="K60" i="29"/>
  <c r="I650" i="29"/>
  <c r="J300" i="29"/>
  <c r="K411" i="29"/>
  <c r="K204" i="29"/>
  <c r="J187" i="29"/>
  <c r="J236" i="29"/>
  <c r="I127" i="29"/>
  <c r="J367" i="29"/>
  <c r="I177" i="29"/>
  <c r="J429" i="29"/>
  <c r="K592" i="29"/>
  <c r="K147" i="29"/>
  <c r="I220" i="29"/>
  <c r="I350" i="29"/>
  <c r="K247" i="29"/>
  <c r="K55" i="29"/>
  <c r="I581" i="29"/>
  <c r="K10" i="29"/>
  <c r="OI11" i="28"/>
  <c r="WA8" i="28"/>
  <c r="DN8" i="28"/>
  <c r="J691" i="29"/>
  <c r="I684" i="29"/>
  <c r="K408" i="29"/>
  <c r="I42" i="29"/>
  <c r="I440" i="29"/>
  <c r="K452" i="29"/>
  <c r="J294" i="29"/>
  <c r="I470" i="29"/>
  <c r="OP3" i="25"/>
  <c r="I107" i="29"/>
  <c r="I407" i="29"/>
  <c r="K491" i="29"/>
  <c r="I186" i="29"/>
  <c r="I519" i="29"/>
  <c r="I114" i="29"/>
  <c r="I248" i="29"/>
  <c r="K219" i="29"/>
  <c r="K360" i="29"/>
  <c r="I330" i="29"/>
  <c r="K8" i="29"/>
  <c r="J323" i="29"/>
  <c r="I226" i="29"/>
  <c r="I267" i="29"/>
  <c r="K362" i="29"/>
  <c r="J385" i="29"/>
  <c r="J308" i="29"/>
  <c r="I94" i="29"/>
  <c r="I213" i="29"/>
  <c r="J249" i="29"/>
  <c r="J673" i="29"/>
  <c r="J306" i="29"/>
  <c r="J463" i="29"/>
  <c r="J137" i="29"/>
  <c r="K375" i="29"/>
  <c r="K148" i="29"/>
  <c r="J201" i="29"/>
  <c r="I72" i="29"/>
  <c r="J373" i="29"/>
  <c r="K572" i="29"/>
  <c r="K300" i="29"/>
  <c r="I484" i="29"/>
  <c r="J37" i="29"/>
  <c r="J233" i="29"/>
  <c r="I579" i="29"/>
  <c r="I67" i="29"/>
  <c r="J397" i="29"/>
  <c r="J422" i="29"/>
  <c r="J316" i="29"/>
  <c r="I501" i="29"/>
  <c r="I693" i="29"/>
  <c r="I120" i="29"/>
  <c r="I353" i="29"/>
  <c r="J147" i="29"/>
  <c r="K225" i="29"/>
  <c r="I363" i="29"/>
  <c r="J518" i="29"/>
  <c r="K118" i="29"/>
  <c r="K591" i="29"/>
  <c r="J202" i="29"/>
  <c r="K195" i="29"/>
  <c r="I36" i="29"/>
  <c r="K322" i="29"/>
  <c r="I109" i="29"/>
  <c r="J485" i="29"/>
  <c r="K564" i="29"/>
  <c r="I290" i="29"/>
  <c r="I648" i="29"/>
  <c r="I210" i="29"/>
  <c r="K501" i="29"/>
  <c r="K622" i="29"/>
  <c r="SX3" i="25"/>
  <c r="J337" i="29"/>
  <c r="K315" i="29"/>
  <c r="J278" i="29"/>
  <c r="K270" i="29"/>
  <c r="J78" i="29"/>
  <c r="I512" i="29"/>
  <c r="J256" i="29"/>
  <c r="I12" i="29"/>
  <c r="K253" i="29"/>
  <c r="J175" i="29"/>
  <c r="GG2" i="21"/>
  <c r="FG3" i="25"/>
  <c r="K607" i="29"/>
  <c r="J459" i="29"/>
  <c r="J181" i="29"/>
  <c r="GF8" i="28"/>
  <c r="JY3" i="25"/>
  <c r="J441" i="29"/>
  <c r="K172" i="29"/>
  <c r="K31" i="29"/>
  <c r="K363" i="29"/>
  <c r="J523" i="29"/>
  <c r="J70" i="29"/>
  <c r="J425" i="29"/>
  <c r="K463" i="29"/>
  <c r="I639" i="29"/>
  <c r="K635" i="29"/>
  <c r="J200" i="29"/>
  <c r="J482" i="29"/>
  <c r="J301" i="29"/>
  <c r="J436" i="29"/>
  <c r="K19" i="29"/>
  <c r="K35" i="29"/>
  <c r="I435" i="29"/>
  <c r="I46" i="29"/>
  <c r="K512" i="29"/>
  <c r="J108" i="29"/>
  <c r="I152" i="29"/>
  <c r="J687" i="29"/>
  <c r="I115" i="29"/>
  <c r="J65" i="29"/>
  <c r="J117" i="29"/>
  <c r="I558" i="29"/>
  <c r="J647" i="29"/>
  <c r="K319" i="29"/>
  <c r="K42" i="29"/>
  <c r="J615" i="29"/>
  <c r="K436" i="29"/>
  <c r="J33" i="29"/>
  <c r="J267" i="29"/>
  <c r="K333" i="29"/>
  <c r="J169" i="29"/>
  <c r="K223" i="29"/>
  <c r="K256" i="29"/>
  <c r="I9" i="29"/>
  <c r="K132" i="29"/>
  <c r="K128" i="29"/>
  <c r="J606" i="29"/>
  <c r="I245" i="29"/>
  <c r="I380" i="29"/>
  <c r="K386" i="29"/>
  <c r="K85" i="29"/>
  <c r="I73" i="29"/>
  <c r="K107" i="29"/>
  <c r="J38" i="29"/>
  <c r="K643" i="29"/>
  <c r="I192" i="29"/>
  <c r="K590" i="29"/>
  <c r="J132" i="29"/>
  <c r="J641" i="29"/>
  <c r="J151" i="29"/>
  <c r="I379" i="29"/>
  <c r="J299" i="29"/>
  <c r="K34" i="29"/>
  <c r="I292" i="29"/>
  <c r="J601" i="29"/>
  <c r="J395" i="29"/>
  <c r="J203" i="29"/>
  <c r="K101" i="29"/>
  <c r="I93" i="29"/>
  <c r="J195" i="29"/>
  <c r="I391" i="29"/>
  <c r="KK3" i="25"/>
  <c r="J75" i="29"/>
  <c r="K64" i="29"/>
  <c r="I649" i="29"/>
  <c r="I172" i="29"/>
  <c r="J196" i="29"/>
  <c r="J55" i="29"/>
  <c r="J612" i="29"/>
  <c r="J185" i="29"/>
  <c r="K51" i="29"/>
  <c r="I75" i="29"/>
  <c r="I374" i="29"/>
  <c r="J348" i="29"/>
  <c r="NA11" i="28"/>
  <c r="IJ2" i="21"/>
  <c r="I632" i="29"/>
  <c r="K418" i="29"/>
  <c r="I689" i="29"/>
  <c r="UX11" i="28"/>
  <c r="EL1" i="2"/>
  <c r="J71" i="29"/>
  <c r="K650" i="29"/>
  <c r="I491" i="29"/>
  <c r="K637" i="29"/>
  <c r="J313" i="29"/>
  <c r="I303" i="29"/>
  <c r="J177" i="29"/>
  <c r="J631" i="29"/>
  <c r="K79" i="29"/>
  <c r="K143" i="29"/>
  <c r="J488" i="29"/>
  <c r="K103" i="29"/>
  <c r="K615" i="29"/>
  <c r="K269" i="29"/>
  <c r="I128" i="29"/>
  <c r="J577" i="29"/>
  <c r="K22" i="29"/>
  <c r="J13" i="29"/>
  <c r="K274" i="29"/>
  <c r="J637" i="29"/>
  <c r="K490" i="29"/>
  <c r="J99" i="29"/>
  <c r="K626" i="29"/>
  <c r="I202" i="29"/>
  <c r="J118" i="29"/>
  <c r="K699" i="29"/>
  <c r="I533" i="29"/>
  <c r="J661" i="29"/>
  <c r="J618" i="29"/>
  <c r="J365" i="29"/>
  <c r="I375" i="29"/>
  <c r="I653" i="29"/>
  <c r="I371" i="29"/>
  <c r="K201" i="29"/>
  <c r="J506" i="29"/>
  <c r="J671" i="29"/>
  <c r="I549" i="29"/>
  <c r="J388" i="29"/>
  <c r="I317" i="29"/>
  <c r="K46" i="29"/>
  <c r="J622" i="29"/>
  <c r="J357" i="29"/>
  <c r="J413" i="29"/>
  <c r="J184" i="29"/>
  <c r="I268" i="29"/>
  <c r="I645" i="29"/>
  <c r="K236" i="29"/>
  <c r="J686" i="29"/>
  <c r="K199" i="29"/>
  <c r="K526" i="29"/>
  <c r="I24" i="29"/>
  <c r="J188" i="29"/>
  <c r="I652" i="29"/>
  <c r="K593" i="29"/>
  <c r="I22" i="29"/>
  <c r="K38" i="29"/>
  <c r="K275" i="29"/>
  <c r="J420" i="29"/>
  <c r="K406" i="29"/>
  <c r="I420" i="29"/>
  <c r="I419" i="29"/>
  <c r="K289" i="29"/>
  <c r="J80" i="29"/>
  <c r="J371" i="29"/>
  <c r="I293" i="29"/>
  <c r="O2" i="21"/>
  <c r="I223" i="29"/>
  <c r="GQ8" i="28"/>
  <c r="GV8" i="28"/>
  <c r="DH8" i="28"/>
  <c r="DN2" i="21"/>
  <c r="K9" i="28"/>
  <c r="DV10" i="28"/>
  <c r="HC1" i="2"/>
  <c r="K158" i="29"/>
  <c r="I507" i="29"/>
  <c r="J258" i="29"/>
  <c r="J104" i="29"/>
  <c r="I205" i="29"/>
  <c r="SJ8" i="28"/>
  <c r="I387" i="29"/>
  <c r="K497" i="29"/>
  <c r="J189" i="29"/>
  <c r="J135" i="29"/>
  <c r="J643" i="29"/>
  <c r="I116" i="29"/>
  <c r="K127" i="29"/>
  <c r="J538" i="29"/>
  <c r="J166" i="29"/>
  <c r="I50" i="29"/>
  <c r="J59" i="29"/>
  <c r="I476" i="29"/>
  <c r="I480" i="29"/>
  <c r="J98" i="29"/>
  <c r="K456" i="29"/>
  <c r="I86" i="29"/>
  <c r="I569" i="29"/>
  <c r="K321" i="29"/>
  <c r="K234" i="29"/>
  <c r="J372" i="29"/>
  <c r="I506" i="29"/>
  <c r="I665" i="29"/>
  <c r="K370" i="29"/>
  <c r="I148" i="29"/>
  <c r="I74" i="29"/>
  <c r="J414" i="29"/>
  <c r="K150" i="29"/>
  <c r="I283" i="29"/>
  <c r="I352" i="29"/>
  <c r="J94" i="29"/>
  <c r="J42" i="29"/>
  <c r="I82" i="29"/>
  <c r="I76" i="29"/>
  <c r="J497" i="29"/>
  <c r="K359" i="29"/>
  <c r="J681" i="29"/>
  <c r="K91" i="29"/>
  <c r="J521" i="29"/>
  <c r="J312" i="29"/>
  <c r="K409" i="29"/>
  <c r="J598" i="29"/>
  <c r="K594" i="29"/>
  <c r="J122" i="29"/>
  <c r="J346" i="29"/>
  <c r="J178" i="29"/>
  <c r="I16" i="29"/>
  <c r="K459" i="29"/>
  <c r="J222" i="29"/>
  <c r="K53" i="29"/>
  <c r="J380" i="29"/>
  <c r="K141" i="29"/>
  <c r="J655" i="29"/>
  <c r="I422" i="29"/>
  <c r="J543" i="29"/>
  <c r="J146" i="29"/>
  <c r="K211" i="29"/>
  <c r="J471" i="29"/>
  <c r="I26" i="29"/>
  <c r="J142" i="29"/>
  <c r="ES9" i="28"/>
  <c r="K58" i="29"/>
  <c r="I175" i="29"/>
  <c r="I347" i="29"/>
  <c r="I294" i="29"/>
  <c r="K45" i="29"/>
  <c r="J351" i="29"/>
  <c r="K465" i="29"/>
  <c r="K111" i="29"/>
  <c r="I430" i="29"/>
  <c r="K658" i="2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AC2BD4-6ABC-4B7C-A531-B2BE5DA2740F}" keepAlive="1" name="Consulta - dClientes" description="Conexão com a consulta 'dClientes' na pasta de trabalho." type="5" refreshedVersion="6" background="1" saveData="1">
    <dbPr connection="Provider=Microsoft.Mashup.OleDb.1;Data Source=$Workbook$;Location=dClientes;Extended Properties=&quot;&quot;" command="SELECT * FROM [dClientes]"/>
  </connection>
  <connection id="2" xr16:uid="{ED071063-6D02-4EBA-B555-BD31B3291726}" keepAlive="1" name="Consulta - dFundos" description="Conexão com a consulta 'dFundos' na pasta de trabalho." type="5" refreshedVersion="6" background="1" saveData="1">
    <dbPr connection="Provider=Microsoft.Mashup.OleDb.1;Data Source=$Workbook$;Location=dFundos;Extended Properties=&quot;&quot;" command="SELECT * FROM [dFundos]"/>
  </connection>
  <connection id="3" xr16:uid="{B5B5B3B8-6B05-4922-86C0-B45EB083278F}" keepAlive="1" name="Consulta - Movs Antigo" description="Conexão com a consulta 'Movs Antigo' na pasta de trabalho." type="5" refreshedVersion="6" background="1" saveData="1">
    <dbPr connection="Provider=Microsoft.Mashup.OleDb.1;Data Source=$Workbook$;Location=&quot;Movs Antigo&quot;;Extended Properties=&quot;&quot;" command="SELECT * FROM [Movs Antigo]"/>
  </connection>
  <connection id="4" xr16:uid="{68E5572E-7EBC-40BA-A893-59CE7A489B6A}" keepAlive="1" name="Consulta - NomesFundosAtivos" description="Conexão com a consulta 'NomesFundosAtivos' na pasta de trabalho." type="5" refreshedVersion="6" background="1" saveData="1">
    <dbPr connection="Provider=Microsoft.Mashup.OleDb.1;Data Source=$Workbook$;Location=NomesFundosAtivos;Extended Properties=&quot;&quot;" command="SELECT * FROM [NomesFundosAtivos]"/>
  </connection>
  <connection id="5" xr16:uid="{F586F463-9804-4D87-BF11-4C4BA7688FA8}" keepAlive="1" name="Consulta - PathOperações" description="Conexão com a consulta 'PathOperações' na pasta de trabalho." type="5" refreshedVersion="0" background="1">
    <dbPr connection="Provider=Microsoft.Mashup.OleDb.1;Data Source=$Workbook$;Location=PathOperações;Extended Properties=&quot;&quot;" command="SELECT * FROM [PathOperações]"/>
  </connection>
</connections>
</file>

<file path=xl/sharedStrings.xml><?xml version="1.0" encoding="utf-8"?>
<sst xmlns="http://schemas.openxmlformats.org/spreadsheetml/2006/main" count="9352" uniqueCount="2639">
  <si>
    <t>350273&lt;BraNa&gt;</t>
  </si>
  <si>
    <t>485675&lt;BraNa&gt;</t>
  </si>
  <si>
    <t>565946&lt;BraNa&gt;</t>
  </si>
  <si>
    <t>410901&lt;BraNa&gt;</t>
  </si>
  <si>
    <t>501743&lt;BraNa&gt;</t>
  </si>
  <si>
    <t>509061&lt;BraNa&gt;</t>
  </si>
  <si>
    <t>525091&lt;BraNa&gt;</t>
  </si>
  <si>
    <t>216658&lt;BraNa&gt;</t>
  </si>
  <si>
    <t>462276&lt;BraNa&gt;</t>
  </si>
  <si>
    <t>242322&lt;BraNa&gt;</t>
  </si>
  <si>
    <t>267163&lt;BraNa&gt;</t>
  </si>
  <si>
    <t>432105&lt;BraNa&gt;</t>
  </si>
  <si>
    <t>435325&lt;BraNa&gt;</t>
  </si>
  <si>
    <t>311502&lt;BraNa&gt;</t>
  </si>
  <si>
    <t>291897&lt;BraNa&gt;</t>
  </si>
  <si>
    <t>517046&lt;BraNa&gt;</t>
  </si>
  <si>
    <t>292540&lt;BraNa&gt;</t>
  </si>
  <si>
    <t>333115&lt;BraNa&gt;</t>
  </si>
  <si>
    <t>311456&lt;BraNa&gt;</t>
  </si>
  <si>
    <t>486191&lt;BraNa&gt;</t>
  </si>
  <si>
    <t>455482&lt;BraNa&gt;</t>
  </si>
  <si>
    <t>397172&lt;BraNa&gt;</t>
  </si>
  <si>
    <t>371688&lt;BraNa&gt;</t>
  </si>
  <si>
    <t>221201&lt;BraNa&gt;</t>
  </si>
  <si>
    <t>474819&lt;BraNa&gt;</t>
  </si>
  <si>
    <t>477664&lt;BraNa&gt;</t>
  </si>
  <si>
    <t>485357&lt;BraNa&gt;</t>
  </si>
  <si>
    <t>129925&lt;BraNa&gt;</t>
  </si>
  <si>
    <t>093386&lt;BraNa&gt;</t>
  </si>
  <si>
    <t>488631&lt;BraNa&gt;</t>
  </si>
  <si>
    <t>067229&lt;BraNa&gt;</t>
  </si>
  <si>
    <t>216542&lt;BraNa&gt;</t>
  </si>
  <si>
    <t>398322&lt;BraNa&gt;</t>
  </si>
  <si>
    <t>474843&lt;BraNa&gt;</t>
  </si>
  <si>
    <t>367427&lt;BraNa&gt;</t>
  </si>
  <si>
    <t>407194&lt;BraNa&gt;</t>
  </si>
  <si>
    <t>444847&lt;BraNa&gt;</t>
  </si>
  <si>
    <t>436275&lt;BraNa&gt;</t>
  </si>
  <si>
    <t>236659&lt;BraNa&gt;</t>
  </si>
  <si>
    <t>469505&lt;BraNa&gt;</t>
  </si>
  <si>
    <t>485047&lt;BraNa&gt;</t>
  </si>
  <si>
    <t>145327&lt;BraNa&gt;</t>
  </si>
  <si>
    <t>414141&lt;BraNa&gt;</t>
  </si>
  <si>
    <t>428515&lt;BraNa&gt;</t>
  </si>
  <si>
    <t>423394&lt;BraNa&gt;</t>
  </si>
  <si>
    <t>198978&lt;BraNa&gt;</t>
  </si>
  <si>
    <t>221260&lt;BraNa&gt;</t>
  </si>
  <si>
    <t>412449&lt;BraNa&gt;</t>
  </si>
  <si>
    <t>350631&lt;BraNa&gt;</t>
  </si>
  <si>
    <t>437468&lt;BraNa&gt;</t>
  </si>
  <si>
    <t>240737&lt;BraNa&gt;</t>
  </si>
  <si>
    <t>403822&lt;BraNa&gt;</t>
  </si>
  <si>
    <t>288888&lt;BraNa&gt;</t>
  </si>
  <si>
    <t>296139&lt;BraNa&gt;</t>
  </si>
  <si>
    <t>514411&lt;BraNa&gt;</t>
  </si>
  <si>
    <t>369888&lt;BraNa&gt;</t>
  </si>
  <si>
    <t>314331&lt;BraNa&gt;</t>
  </si>
  <si>
    <t>410314&lt;BraNa&gt;</t>
  </si>
  <si>
    <t>323683&lt;BraNa&gt;</t>
  </si>
  <si>
    <t>412090&lt;BraNa&gt;</t>
  </si>
  <si>
    <t>501891&lt;BraNa&gt;</t>
  </si>
  <si>
    <t>529125&lt;BraNa&gt;</t>
  </si>
  <si>
    <t>311774&lt;BraNa&gt;</t>
  </si>
  <si>
    <t>464139&lt;BraNa&gt;</t>
  </si>
  <si>
    <t>404901&lt;BraNa&gt;</t>
  </si>
  <si>
    <t>503681&lt;BraNa&gt;</t>
  </si>
  <si>
    <t>483400&lt;BraNa&gt;</t>
  </si>
  <si>
    <t>453420&lt;BraNa&gt;</t>
  </si>
  <si>
    <t>408565&lt;BraNa&gt;</t>
  </si>
  <si>
    <t>293075&lt;BraNa&gt;</t>
  </si>
  <si>
    <t>491225&lt;BraNa&gt;</t>
  </si>
  <si>
    <t>458163&lt;BraNa&gt;</t>
  </si>
  <si>
    <t>407771&lt;BraNa&gt;</t>
  </si>
  <si>
    <t>287342&lt;BraNa&gt;</t>
  </si>
  <si>
    <t>252311&lt;BraNa&gt;</t>
  </si>
  <si>
    <t>296961&lt;BraNa&gt;</t>
  </si>
  <si>
    <t>108081&lt;BraNa&gt;</t>
  </si>
  <si>
    <t>091367&lt;BraNa&gt;</t>
  </si>
  <si>
    <t>500399&lt;BraNa&gt;</t>
  </si>
  <si>
    <t>070815&lt;BraNa&gt;</t>
  </si>
  <si>
    <t>206032&lt;BraNa&gt;</t>
  </si>
  <si>
    <t>047368&lt;BraNa&gt;</t>
  </si>
  <si>
    <t>249378&lt;BraNa&gt;</t>
  </si>
  <si>
    <t>022780&lt;BraNa&gt;</t>
  </si>
  <si>
    <t>503576&lt;BraNa&gt;</t>
  </si>
  <si>
    <t>204579&lt;BraNa&gt;</t>
  </si>
  <si>
    <t>152900&lt;BraNa&gt;</t>
  </si>
  <si>
    <t>215163&lt;BraNa&gt;</t>
  </si>
  <si>
    <t>377546&lt;BraNa&gt;</t>
  </si>
  <si>
    <t>204102&lt;BraNa&gt;</t>
  </si>
  <si>
    <t>108766&lt;BraNa&gt;</t>
  </si>
  <si>
    <t>483516&lt;BraNa&gt;</t>
  </si>
  <si>
    <t>482315&lt;BraNa&gt;</t>
  </si>
  <si>
    <t>502243&lt;BraNa&gt;</t>
  </si>
  <si>
    <t>471682&lt;BraNa&gt;</t>
  </si>
  <si>
    <t>466743&lt;BraNa&gt;</t>
  </si>
  <si>
    <t>450944&lt;BraNa&gt;</t>
  </si>
  <si>
    <t>062812&lt;BraNa&gt;</t>
  </si>
  <si>
    <t>412171&lt;BraNa&gt;</t>
  </si>
  <si>
    <t>372986&lt;BraNa&gt;</t>
  </si>
  <si>
    <t>125970&lt;BraNa&gt;</t>
  </si>
  <si>
    <t>405469&lt;BraNa&gt;</t>
  </si>
  <si>
    <t>065714&lt;BraNa&gt;</t>
  </si>
  <si>
    <t>474045&lt;BraNa&gt;</t>
  </si>
  <si>
    <t>534188&lt;BraNa&gt;</t>
  </si>
  <si>
    <t>284211&lt;BraNa&gt;</t>
  </si>
  <si>
    <t>386332&lt;BraNa&gt;</t>
  </si>
  <si>
    <t>456217&lt;BraNa&gt;</t>
  </si>
  <si>
    <t>466727&lt;BraNa&gt;</t>
  </si>
  <si>
    <t>497312&lt;BraNa&gt;</t>
  </si>
  <si>
    <t>271020&lt;BraNa&gt;</t>
  </si>
  <si>
    <t>215856&lt;BraNa&gt;</t>
  </si>
  <si>
    <t>456381&lt;BraNa&gt;</t>
  </si>
  <si>
    <t>259047&lt;BraNa&gt;</t>
  </si>
  <si>
    <t>248185&lt;BraNa&gt;</t>
  </si>
  <si>
    <t>331597&lt;BraNa&gt;</t>
  </si>
  <si>
    <t>113190&lt;BraNa&gt;</t>
  </si>
  <si>
    <t>288561&lt;BraNa&gt;</t>
  </si>
  <si>
    <t>230065&lt;BraNa&gt;</t>
  </si>
  <si>
    <t>505668&lt;BraNa&gt;</t>
  </si>
  <si>
    <t>109241&lt;BraNa&gt;</t>
  </si>
  <si>
    <t>483311&lt;BraNa&gt;</t>
  </si>
  <si>
    <t>464597&lt;BraNa&gt;</t>
  </si>
  <si>
    <t>245755&lt;BraNa&gt;</t>
  </si>
  <si>
    <t>264611&lt;BraNa&gt;</t>
  </si>
  <si>
    <t>320757&lt;BraNa&gt;</t>
  </si>
  <si>
    <t>538876&lt;BraNa&gt;</t>
  </si>
  <si>
    <t>473561&lt;BraNa&gt;</t>
  </si>
  <si>
    <t>497673&lt;BraNa&gt;</t>
  </si>
  <si>
    <t>466999&lt;BraNa&gt;</t>
  </si>
  <si>
    <t>527920&lt;BraNa&gt;</t>
  </si>
  <si>
    <t>470473&lt;BraNa&gt;</t>
  </si>
  <si>
    <t>546127&lt;BraNa&gt;</t>
  </si>
  <si>
    <t>259624&lt;BraNa&gt;</t>
  </si>
  <si>
    <t>431923&lt;BraNa&gt;</t>
  </si>
  <si>
    <t>259640&lt;BraNa&gt;</t>
  </si>
  <si>
    <t>524433&lt;BraNa&gt;</t>
  </si>
  <si>
    <t>403679&lt;BraNa&gt;</t>
  </si>
  <si>
    <t>289140&lt;BraNa&gt;</t>
  </si>
  <si>
    <t>223131&lt;BraNa&gt;</t>
  </si>
  <si>
    <t>126251&lt;BraNa&gt;</t>
  </si>
  <si>
    <t>019119&lt;BraNa&gt;</t>
  </si>
  <si>
    <t>534481&lt;BraNa&gt;</t>
  </si>
  <si>
    <t>436054&lt;BraNa&gt;</t>
  </si>
  <si>
    <t>476005&lt;BraNa&gt;</t>
  </si>
  <si>
    <t>495182&lt;BraNa&gt;</t>
  </si>
  <si>
    <t>421235&lt;BraNa&gt;</t>
  </si>
  <si>
    <t>476439&lt;BraNa&gt;</t>
  </si>
  <si>
    <t>387444&lt;BraNa&gt;</t>
  </si>
  <si>
    <t>217913&lt;BraNa&gt;</t>
  </si>
  <si>
    <t>451703&lt;BraNa&gt;</t>
  </si>
  <si>
    <t>505161&lt;BraNa&gt;</t>
  </si>
  <si>
    <t>459038&lt;BraNa&gt;</t>
  </si>
  <si>
    <t>251429&lt;BraNa&gt;</t>
  </si>
  <si>
    <t>308374&lt;BraNa&gt;</t>
  </si>
  <si>
    <t>497339&lt;BraNa&gt;</t>
  </si>
  <si>
    <t>35686482-provis&lt;BraNa&gt;</t>
  </si>
  <si>
    <t>370126&lt;BraNa&gt;</t>
  </si>
  <si>
    <t>024813&lt;BraNa&gt;</t>
  </si>
  <si>
    <t>502545&lt;BraNa&gt;</t>
  </si>
  <si>
    <t>470627&lt;BraNa&gt;</t>
  </si>
  <si>
    <t>061311&lt;BraNa&gt;</t>
  </si>
  <si>
    <t>550086&lt;BraNa&gt;</t>
  </si>
  <si>
    <t>541338&lt;BraNa&gt;</t>
  </si>
  <si>
    <t>523542&lt;BraNa&gt;</t>
  </si>
  <si>
    <t>109630&lt;BraNa&gt;</t>
  </si>
  <si>
    <t>483788&lt;BraNa&gt;</t>
  </si>
  <si>
    <t>355283&lt;BraNa&gt;</t>
  </si>
  <si>
    <t>449822&lt;BraNa&gt;</t>
  </si>
  <si>
    <t>452653&lt;BraNa&gt;</t>
  </si>
  <si>
    <t>226025&lt;BraNa&gt;</t>
  </si>
  <si>
    <t>425257&lt;BraNa&gt;</t>
  </si>
  <si>
    <t>436070&lt;BraNa&gt;</t>
  </si>
  <si>
    <t>482641&lt;BraNa&gt;</t>
  </si>
  <si>
    <t>454117&lt;BraNa&gt;</t>
  </si>
  <si>
    <t>415669&lt;BraNa&gt;</t>
  </si>
  <si>
    <t>557021&lt;BraNa&gt;</t>
  </si>
  <si>
    <t>441996&lt;BraNa&gt;</t>
  </si>
  <si>
    <t>478385&lt;BraNa&gt;</t>
  </si>
  <si>
    <t>481645&lt;BraNa&gt;</t>
  </si>
  <si>
    <t>522414&lt;BraNa&gt;</t>
  </si>
  <si>
    <t>340091&lt;BraNa&gt;</t>
  </si>
  <si>
    <t>443727&lt;BraNa&gt;</t>
  </si>
  <si>
    <t>361402&lt;BraNa&gt;</t>
  </si>
  <si>
    <t>546887&lt;BraNa&gt;</t>
  </si>
  <si>
    <t>432814&lt;BraNa&gt;</t>
  </si>
  <si>
    <t>260088&lt;BraNa&gt;</t>
  </si>
  <si>
    <t>320153&lt;BraNa&gt;</t>
  </si>
  <si>
    <t>471542&lt;BraNa&gt;</t>
  </si>
  <si>
    <t>337250&lt;BraNa&gt;</t>
  </si>
  <si>
    <t>485276&lt;BraNa&gt;</t>
  </si>
  <si>
    <t>342092&lt;BraNa&gt;</t>
  </si>
  <si>
    <t>523356&lt;BraNa&gt;</t>
  </si>
  <si>
    <t>312411&lt;BraNa&gt;</t>
  </si>
  <si>
    <t>461555&lt;BraNa&gt;</t>
  </si>
  <si>
    <t>148342&lt;BraNa&gt;</t>
  </si>
  <si>
    <t>263109&lt;BraNa&gt;</t>
  </si>
  <si>
    <t>525235&lt;BraNa&gt;</t>
  </si>
  <si>
    <t>367354&lt;BraNa&gt;</t>
  </si>
  <si>
    <t>244953&lt;BraNa&gt;</t>
  </si>
  <si>
    <t>312371&lt;BraNa&gt;</t>
  </si>
  <si>
    <t>231959&lt;BraNa&gt;</t>
  </si>
  <si>
    <t>138754&lt;BraNa&gt;</t>
  </si>
  <si>
    <t>414727&lt;BraNa&gt;</t>
  </si>
  <si>
    <t>127558&lt;BraNa&gt;</t>
  </si>
  <si>
    <t>157491&lt;BraNa&gt;</t>
  </si>
  <si>
    <t>557498&lt;BraNa&gt;</t>
  </si>
  <si>
    <t>312428&lt;BraNa&gt;</t>
  </si>
  <si>
    <t>507830&lt;BraNa&gt;</t>
  </si>
  <si>
    <t>173126&lt;BraNa&gt;</t>
  </si>
  <si>
    <t>494976&lt;BraNa&gt;</t>
  </si>
  <si>
    <t>402354&lt;BraNa&gt;</t>
  </si>
  <si>
    <t>231932&lt;BraNa&gt;</t>
  </si>
  <si>
    <t>524360&lt;BraNa&gt;</t>
  </si>
  <si>
    <t>366153&lt;BraNa&gt;</t>
  </si>
  <si>
    <t>121819&lt;BraNa&gt;</t>
  </si>
  <si>
    <t>498599&lt;BraNa&gt;</t>
  </si>
  <si>
    <t>325325&lt;BraNa&gt;</t>
  </si>
  <si>
    <t>532010&lt;BraNa&gt;</t>
  </si>
  <si>
    <t>253200&lt;BraNa&gt;</t>
  </si>
  <si>
    <t>005193&lt;BraNa&gt;</t>
  </si>
  <si>
    <t>167029&lt;BraNa&gt;</t>
  </si>
  <si>
    <t>456497&lt;BraNa&gt;</t>
  </si>
  <si>
    <t>452734&lt;BraNa&gt;</t>
  </si>
  <si>
    <t>465429&lt;BraNa&gt;</t>
  </si>
  <si>
    <t>419761&lt;BraNa&gt;</t>
  </si>
  <si>
    <t>454281&lt;BraNa&gt;</t>
  </si>
  <si>
    <t>405396&lt;BraNa&gt;</t>
  </si>
  <si>
    <t>437621&lt;BraNa&gt;</t>
  </si>
  <si>
    <t>363103&lt;BraNa&gt;</t>
  </si>
  <si>
    <t>468071&lt;BraNa&gt;</t>
  </si>
  <si>
    <t>437611&lt;BraNa&gt;</t>
  </si>
  <si>
    <t>494755&lt;BraNa&gt;</t>
  </si>
  <si>
    <t>456901&lt;BraNa&gt;</t>
  </si>
  <si>
    <t>452750&lt;BraNa&gt;</t>
  </si>
  <si>
    <t>484180&lt;BraNa&gt;</t>
  </si>
  <si>
    <t>493589&lt;BraNa&gt;</t>
  </si>
  <si>
    <t>522767&lt;BraNa&gt;</t>
  </si>
  <si>
    <t>438014&lt;BraNa&gt;</t>
  </si>
  <si>
    <t>423211&lt;BraNa&gt;</t>
  </si>
  <si>
    <t>438022&lt;BraNa&gt;</t>
  </si>
  <si>
    <t>437352&lt;BraNa&gt;</t>
  </si>
  <si>
    <t>519499&lt;BraNa&gt;</t>
  </si>
  <si>
    <t>490083&lt;BraNa&gt;</t>
  </si>
  <si>
    <t>485489&lt;BraNa&gt;</t>
  </si>
  <si>
    <t>464661&lt;BraNa&gt;</t>
  </si>
  <si>
    <t>521639&lt;BraNa&gt;</t>
  </si>
  <si>
    <t>525057&lt;BraNa&gt;</t>
  </si>
  <si>
    <t>256579&lt;BraNa&gt;</t>
  </si>
  <si>
    <t>485209&lt;BraNa&gt;</t>
  </si>
  <si>
    <t>522562&lt;BraNa&gt;</t>
  </si>
  <si>
    <t>445541&lt;BraNa&gt;</t>
  </si>
  <si>
    <t>445551&lt;BraNa&gt;</t>
  </si>
  <si>
    <t>483044&lt;BraNa&gt;</t>
  </si>
  <si>
    <t>437451&lt;BraNa&gt;</t>
  </si>
  <si>
    <t>478261&lt;BraNa&gt;</t>
  </si>
  <si>
    <t>428000&lt;BraNa&gt;</t>
  </si>
  <si>
    <t>437476&lt;BraNa&gt;</t>
  </si>
  <si>
    <t>452637&lt;BraNa&gt;</t>
  </si>
  <si>
    <t>434639&lt;BraNa&gt;</t>
  </si>
  <si>
    <t>493635&lt;BraNa&gt;</t>
  </si>
  <si>
    <t>473936&lt;BraNa&gt;</t>
  </si>
  <si>
    <t>483850&lt;BraNa&gt;</t>
  </si>
  <si>
    <t>484199&lt;BraNa&gt;</t>
  </si>
  <si>
    <t>255343&lt;BraNa&gt;</t>
  </si>
  <si>
    <t>443468&lt;BraNa&gt;</t>
  </si>
  <si>
    <t>454631&lt;BraNa&gt;</t>
  </si>
  <si>
    <t>522600&lt;BraNa&gt;</t>
  </si>
  <si>
    <t>155391&lt;BraNa&gt;</t>
  </si>
  <si>
    <t>432350&lt;BraNa&gt;</t>
  </si>
  <si>
    <t>469106&lt;BraNa&gt;</t>
  </si>
  <si>
    <t>397679&lt;BraNa&gt;</t>
  </si>
  <si>
    <t>467286&lt;BraNa&gt;</t>
  </si>
  <si>
    <t>422967&lt;BraNa&gt;</t>
  </si>
  <si>
    <t>219118&lt;BraNa&gt;</t>
  </si>
  <si>
    <t>436747&lt;BraNa&gt;</t>
  </si>
  <si>
    <t>463957&lt;BraNa&gt;</t>
  </si>
  <si>
    <t>483257&lt;BraNa&gt;</t>
  </si>
  <si>
    <t>507075&lt;BraNa&gt;</t>
  </si>
  <si>
    <t>304425&lt;BraNa&gt;</t>
  </si>
  <si>
    <t>541893&lt;BraNa&gt;</t>
  </si>
  <si>
    <t>505961&lt;BraNa&gt;</t>
  </si>
  <si>
    <t>460486&lt;BraNa&gt;</t>
  </si>
  <si>
    <t>523917&lt;BraNa&gt;</t>
  </si>
  <si>
    <t>520918&lt;BraNa&gt;</t>
  </si>
  <si>
    <t>546593&lt;BraNa&gt;</t>
  </si>
  <si>
    <t>484751&lt;BraNa&gt;</t>
  </si>
  <si>
    <t>572063&lt;BraNa&gt;</t>
  </si>
  <si>
    <t>492876&lt;BraNa&gt;</t>
  </si>
  <si>
    <t>459070&lt;BraNa&gt;</t>
  </si>
  <si>
    <t>548669&lt;BraNa&gt;</t>
  </si>
  <si>
    <t>470503&lt;BraNa&gt;</t>
  </si>
  <si>
    <t>503010&lt;BraNa&gt;</t>
  </si>
  <si>
    <t>504580&lt;BraNa&gt;</t>
  </si>
  <si>
    <t>511455&lt;BraNa&gt;</t>
  </si>
  <si>
    <t>544361&lt;BraNa&gt;</t>
  </si>
  <si>
    <t>536318&lt;BraNa&gt;</t>
  </si>
  <si>
    <t>419753&lt;BraNa&gt;</t>
  </si>
  <si>
    <t>444391&lt;BraNa&gt;</t>
  </si>
  <si>
    <t>543292&lt;BraNa&gt;</t>
  </si>
  <si>
    <t>513822&lt;BraNa&gt;</t>
  </si>
  <si>
    <t>418439&lt;BraNa&gt;</t>
  </si>
  <si>
    <t>342823&lt;BraNa&gt;</t>
  </si>
  <si>
    <t>433421&lt;BraNa&gt;</t>
  </si>
  <si>
    <t>433411&lt;BraNa&gt;</t>
  </si>
  <si>
    <t>471860&lt;BraNa&gt;</t>
  </si>
  <si>
    <t>480142&lt;BraNa&gt;</t>
  </si>
  <si>
    <t>554464&lt;BraNa&gt;</t>
  </si>
  <si>
    <t>459021&lt;BraNa&gt;</t>
  </si>
  <si>
    <t>337064&lt;BraNa&gt;</t>
  </si>
  <si>
    <t>548391&lt;BraNa&gt;</t>
  </si>
  <si>
    <t>541915&lt;BraNa&gt;</t>
  </si>
  <si>
    <t>539406&lt;BraNa&gt;</t>
  </si>
  <si>
    <t>526150&lt;BraNa&gt;</t>
  </si>
  <si>
    <t>530956&lt;BraNa&gt;</t>
  </si>
  <si>
    <t>521752&lt;BraNa&gt;</t>
  </si>
  <si>
    <t>444405&lt;BraNa&gt;</t>
  </si>
  <si>
    <t>509701&lt;BraNa&gt;</t>
  </si>
  <si>
    <t>544418&lt;BraNa&gt;</t>
  </si>
  <si>
    <t>484717&lt;BraNa&gt;</t>
  </si>
  <si>
    <t>518433&lt;BraNa&gt;</t>
  </si>
  <si>
    <t>494275&lt;BraNa&gt;</t>
  </si>
  <si>
    <t>285773&lt;BraNa&gt;</t>
  </si>
  <si>
    <t>406597&lt;BraNa&gt;</t>
  </si>
  <si>
    <t>487562&lt;BraNa&gt;</t>
  </si>
  <si>
    <t>484113&lt;BraNa&gt;</t>
  </si>
  <si>
    <t>564923&lt;BraNa&gt;</t>
  </si>
  <si>
    <t>482013&lt;BraNa&gt;</t>
  </si>
  <si>
    <t>572039&lt;BraNa&gt;</t>
  </si>
  <si>
    <t>535427&lt;BraNa&gt;</t>
  </si>
  <si>
    <t>437190&lt;BraNa&gt;</t>
  </si>
  <si>
    <t>503551&lt;BraNa&gt;</t>
  </si>
  <si>
    <t>443298&lt;BraNa&gt;</t>
  </si>
  <si>
    <t>517895&lt;BraNa&gt;</t>
  </si>
  <si>
    <t>513237&lt;BraNa&gt;</t>
  </si>
  <si>
    <t>480533&lt;BraNa&gt;</t>
  </si>
  <si>
    <t>491004&lt;BraNa&gt;</t>
  </si>
  <si>
    <t>565342&lt;BraNa&gt;</t>
  </si>
  <si>
    <t>435538&lt;BraNa&gt;</t>
  </si>
  <si>
    <t>467014&lt;BraNa&gt;</t>
  </si>
  <si>
    <t>508063&lt;BraNa&gt;</t>
  </si>
  <si>
    <t>525847&lt;BraNa&gt;</t>
  </si>
  <si>
    <t>550884&lt;BraNa&gt;</t>
  </si>
  <si>
    <t>547069&lt;BraNa&gt;</t>
  </si>
  <si>
    <t>498262&lt;BraNa&gt;</t>
  </si>
  <si>
    <t>311243&lt;BraNa&gt;</t>
  </si>
  <si>
    <t>565008&lt;BraNa&gt;</t>
  </si>
  <si>
    <t>536261&lt;BraNa&gt;</t>
  </si>
  <si>
    <t>446981&lt;BraNa&gt;</t>
  </si>
  <si>
    <t>500321&lt;BraNa&gt;</t>
  </si>
  <si>
    <t>517951&lt;BraNa&gt;</t>
  </si>
  <si>
    <t>434930&lt;BraNa&gt;</t>
  </si>
  <si>
    <t>486574&lt;BraNa&gt;</t>
  </si>
  <si>
    <t>522139&lt;BraNa&gt;</t>
  </si>
  <si>
    <t>504572&lt;BraNa&gt;</t>
  </si>
  <si>
    <t>575747&lt;BraNa&gt;</t>
  </si>
  <si>
    <t>397520&lt;BraNa&gt;</t>
  </si>
  <si>
    <t>264105&lt;BraNa&gt;</t>
  </si>
  <si>
    <t>366226&lt;BraNa&gt;</t>
  </si>
  <si>
    <t>365981&lt;BraNa&gt;</t>
  </si>
  <si>
    <t>568831&lt;BraNa&gt;</t>
  </si>
  <si>
    <t>267805&lt;BraNa&gt;</t>
  </si>
  <si>
    <t>565083&lt;BraNa&gt;</t>
  </si>
  <si>
    <t>357251&lt;BraNa&gt;</t>
  </si>
  <si>
    <t>541877&lt;BraNa&gt;</t>
  </si>
  <si>
    <t>307092&lt;BraNa&gt;</t>
  </si>
  <si>
    <t>516856&lt;BraNa&gt;</t>
  </si>
  <si>
    <t>487449&lt;BraNa&gt;</t>
  </si>
  <si>
    <t>445940&lt;BraNa&gt;</t>
  </si>
  <si>
    <t>500313&lt;BraNa&gt;</t>
  </si>
  <si>
    <t>442410&lt;BraNa&gt;</t>
  </si>
  <si>
    <t>442429&lt;BraNa&gt;</t>
  </si>
  <si>
    <t>546836&lt;BraNa&gt;</t>
  </si>
  <si>
    <t>513474&lt;BraNa&gt;</t>
  </si>
  <si>
    <t>538973&lt;BraNa&gt;</t>
  </si>
  <si>
    <t>476366&lt;BraNa&gt;</t>
  </si>
  <si>
    <t>418935&lt;BraNa&gt;</t>
  </si>
  <si>
    <t>554456&lt;BraNa&gt;</t>
  </si>
  <si>
    <t>434922&lt;BraNa&gt;</t>
  </si>
  <si>
    <t>514160&lt;BraNa&gt;</t>
  </si>
  <si>
    <t>427977&lt;BraNa&gt;</t>
  </si>
  <si>
    <t>395511&lt;BraNa&gt;</t>
  </si>
  <si>
    <t>489719&lt;BraNa&gt;</t>
  </si>
  <si>
    <t>486531&lt;BraNa&gt;</t>
  </si>
  <si>
    <t>285617&lt;BraNa&gt;</t>
  </si>
  <si>
    <t>498238&lt;BraNa&gt;</t>
  </si>
  <si>
    <t>557031&lt;BraNa&gt;</t>
  </si>
  <si>
    <t>520780&lt;BraNa&gt;</t>
  </si>
  <si>
    <t>549673&lt;BraNa&gt;</t>
  </si>
  <si>
    <t>511676&lt;BraNa&gt;</t>
  </si>
  <si>
    <t>287989&lt;BraNa&gt;</t>
  </si>
  <si>
    <t>431214&lt;BraNa&gt;</t>
  </si>
  <si>
    <t>257885&lt;BraNa&gt;</t>
  </si>
  <si>
    <t>432326&lt;BraNa&gt;</t>
  </si>
  <si>
    <t>388483&lt;BraNa&gt;</t>
  </si>
  <si>
    <t>133825&lt;BraNa&gt;</t>
  </si>
  <si>
    <t>331341&lt;BraNa&gt;</t>
  </si>
  <si>
    <t>295906&lt;BraNa&gt;</t>
  </si>
  <si>
    <t>483583&lt;BraNa&gt;</t>
  </si>
  <si>
    <t>431656&lt;BraNa&gt;</t>
  </si>
  <si>
    <t>432091&lt;BraNa&gt;</t>
  </si>
  <si>
    <t>245054&lt;BraNa&gt;</t>
  </si>
  <si>
    <t>378100&lt;BraNa&gt;</t>
  </si>
  <si>
    <t>412831&lt;BraNa&gt;</t>
  </si>
  <si>
    <t>307998&lt;BraNa&gt;</t>
  </si>
  <si>
    <t>246972&lt;BraNa&gt;</t>
  </si>
  <si>
    <t>368091&lt;BraNa&gt;</t>
  </si>
  <si>
    <t>333077&lt;BraNa&gt;</t>
  </si>
  <si>
    <t>326860&lt;BraNa&gt;</t>
  </si>
  <si>
    <t>537012&lt;BraNa&gt;</t>
  </si>
  <si>
    <t>480861&lt;BraNa&gt;</t>
  </si>
  <si>
    <t>416691&lt;BraNa&gt;</t>
  </si>
  <si>
    <t>351830&lt;BraNa&gt;</t>
  </si>
  <si>
    <t>042651&lt;BraNa&gt;</t>
  </si>
  <si>
    <t>271063&lt;BraNa&gt;</t>
  </si>
  <si>
    <t>114995&lt;BraNa&gt;</t>
  </si>
  <si>
    <t>308110&lt;BraNa&gt;</t>
  </si>
  <si>
    <t>287962&lt;BraNa&gt;</t>
  </si>
  <si>
    <t>337625&lt;BraNa&gt;</t>
  </si>
  <si>
    <t>403075&lt;BraNa&gt;</t>
  </si>
  <si>
    <t>519057&lt;BraNa&gt;</t>
  </si>
  <si>
    <t>501689&lt;BraNa&gt;</t>
  </si>
  <si>
    <t>196517&lt;BraNa&gt;</t>
  </si>
  <si>
    <t>209376&lt;BraNa&gt;</t>
  </si>
  <si>
    <t>301116&lt;BraNa&gt;</t>
  </si>
  <si>
    <t>478288&lt;BraNa&gt;</t>
  </si>
  <si>
    <t>456330&lt;BraNa&gt;</t>
  </si>
  <si>
    <t>458783&lt;BraNa&gt;</t>
  </si>
  <si>
    <t>488755&lt;BraNa&gt;</t>
  </si>
  <si>
    <t>488615&lt;BraNa&gt;</t>
  </si>
  <si>
    <t>414069&lt;BraNa&gt;</t>
  </si>
  <si>
    <t>415065&lt;BraNa&gt;</t>
  </si>
  <si>
    <t>425524&lt;BraNa&gt;</t>
  </si>
  <si>
    <t>414972&lt;BraNa&gt;</t>
  </si>
  <si>
    <t>451584&lt;BraNa&gt;</t>
  </si>
  <si>
    <t>241202&lt;BraNa&gt;</t>
  </si>
  <si>
    <t>132691&lt;BraNa&gt;</t>
  </si>
  <si>
    <t>388211&lt;BraNa&gt;</t>
  </si>
  <si>
    <t>331066&lt;BraNa&gt;</t>
  </si>
  <si>
    <t>143367&lt;BraNa&gt;</t>
  </si>
  <si>
    <t>361445&lt;BraNa&gt;</t>
  </si>
  <si>
    <t>427950&lt;BraNa&gt;</t>
  </si>
  <si>
    <t>523666&lt;BraNa&gt;</t>
  </si>
  <si>
    <t>392979&lt;BraNa&gt;</t>
  </si>
  <si>
    <t>242918&lt;BraNa&gt;</t>
  </si>
  <si>
    <t>342106&lt;BraNa&gt;</t>
  </si>
  <si>
    <t>340464&lt;BraNa&gt;</t>
  </si>
  <si>
    <t>345865&lt;BraNa&gt;</t>
  </si>
  <si>
    <t>449377&lt;BraNa&gt;</t>
  </si>
  <si>
    <t>472204&lt;BraNa&gt;</t>
  </si>
  <si>
    <t>471501&lt;BraNa&gt;</t>
  </si>
  <si>
    <t>483133&lt;BraNa&gt;</t>
  </si>
  <si>
    <t>545368&lt;BraNa&gt;</t>
  </si>
  <si>
    <t>298761&lt;BraNa&gt;</t>
  </si>
  <si>
    <t>456748&lt;BraNa&gt;</t>
  </si>
  <si>
    <t>584576&lt;BraNa&gt;</t>
  </si>
  <si>
    <t>427888&lt;BraNa&gt;</t>
  </si>
  <si>
    <t>444308&lt;BraNa&gt;</t>
  </si>
  <si>
    <t>485101&lt;BraNa&gt;</t>
  </si>
  <si>
    <t>450456&lt;BraNa&gt;</t>
  </si>
  <si>
    <t>483303&lt;BraNa&gt;</t>
  </si>
  <si>
    <t>535435&lt;BraNa&gt;</t>
  </si>
  <si>
    <t>554413&lt;BraNa&gt;</t>
  </si>
  <si>
    <t>360155&lt;BraNa&gt;</t>
  </si>
  <si>
    <t>514047&lt;BraNa&gt;</t>
  </si>
  <si>
    <t>514012&lt;BraNa&gt;</t>
  </si>
  <si>
    <t>508144&lt;BraNa&gt;</t>
  </si>
  <si>
    <t>508152&lt;BraNa&gt;</t>
  </si>
  <si>
    <t>483575&lt;BraNa&gt;</t>
  </si>
  <si>
    <t>416681&lt;BraNa&gt;</t>
  </si>
  <si>
    <t>495591&lt;BraNa&gt;</t>
  </si>
  <si>
    <t>513131&lt;BraNa&gt;</t>
  </si>
  <si>
    <t>459089&lt;BraNa&gt;</t>
  </si>
  <si>
    <t>437220&lt;BraNa&gt;</t>
  </si>
  <si>
    <t>206148&lt;BraNa&gt;</t>
  </si>
  <si>
    <t>333956&lt;BraNa&gt;</t>
  </si>
  <si>
    <t>563595&lt;BraNa&gt;</t>
  </si>
  <si>
    <t>585653&lt;BraNa&gt;</t>
  </si>
  <si>
    <t>327603&lt;BraNa&gt;</t>
  </si>
  <si>
    <t>121010&lt;BraNa&gt;</t>
  </si>
  <si>
    <t>222534&lt;BraNa&gt;</t>
  </si>
  <si>
    <t>377147&lt;BraNa&gt;</t>
  </si>
  <si>
    <t>144381&lt;BraNa&gt;</t>
  </si>
  <si>
    <t>508268&lt;BraNa&gt;</t>
  </si>
  <si>
    <t>137057&lt;BraNa&gt;</t>
  </si>
  <si>
    <t>331031&lt;BraNa&gt;</t>
  </si>
  <si>
    <t>149861&lt;BraNa&gt;</t>
  </si>
  <si>
    <t>349887&lt;BraNa&gt;</t>
  </si>
  <si>
    <t>228206&lt;BraNa&gt;</t>
  </si>
  <si>
    <t>082724&lt;BraNa&gt;</t>
  </si>
  <si>
    <t>178187&lt;BraNa&gt;</t>
  </si>
  <si>
    <t>335916&lt;BraNa&gt;</t>
  </si>
  <si>
    <t>359149&lt;BraNa&gt;</t>
  </si>
  <si>
    <t>359130&lt;BraNa&gt;</t>
  </si>
  <si>
    <t>078778&lt;BraNa&gt;</t>
  </si>
  <si>
    <t>525790&lt;BraNa&gt;</t>
  </si>
  <si>
    <t>470872&lt;BraNa&gt;</t>
  </si>
  <si>
    <t>222100&lt;BraNa&gt;</t>
  </si>
  <si>
    <t>370088&lt;BraNa&gt;</t>
  </si>
  <si>
    <t>370916&lt;BraNa&gt;</t>
  </si>
  <si>
    <t>548766&lt;BraNa&gt;</t>
  </si>
  <si>
    <t>516211&lt;BraNa&gt;</t>
  </si>
  <si>
    <t>014451&lt;BraNa&gt;</t>
  </si>
  <si>
    <t>323713&lt;BraNa&gt;</t>
  </si>
  <si>
    <t>323721&lt;BraNa&gt;</t>
  </si>
  <si>
    <t>230278&lt;BraNa&gt;</t>
  </si>
  <si>
    <t>126391&lt;BraNa&gt;</t>
  </si>
  <si>
    <t>501182&lt;BraNa&gt;</t>
  </si>
  <si>
    <t>129828&lt;BraNa&gt;</t>
  </si>
  <si>
    <t>332453&lt;BraNa&gt;</t>
  </si>
  <si>
    <t>116610&lt;BraNa&gt;</t>
  </si>
  <si>
    <t>130958&lt;BraNa&gt;</t>
  </si>
  <si>
    <t>337099&lt;BraNa&gt;</t>
  </si>
  <si>
    <t>330531&lt;BraNa&gt;</t>
  </si>
  <si>
    <t>321915&lt;BraNa&gt;</t>
  </si>
  <si>
    <t>382140&lt;BraNa&gt;</t>
  </si>
  <si>
    <t>307750&lt;BraNa&gt;</t>
  </si>
  <si>
    <t>450901&lt;BraNa&gt;</t>
  </si>
  <si>
    <t>542326&lt;BraNa&gt;</t>
  </si>
  <si>
    <t>419117&lt;BraNa&gt;</t>
  </si>
  <si>
    <t>552003&lt;BraNa&gt;</t>
  </si>
  <si>
    <t>483958&lt;BraNa&gt;</t>
  </si>
  <si>
    <t>425729&lt;BraNa&gt;</t>
  </si>
  <si>
    <t>353493&lt;BraNa&gt;</t>
  </si>
  <si>
    <t>484830&lt;BraNa&gt;</t>
  </si>
  <si>
    <t>472921&lt;BraNa&gt;</t>
  </si>
  <si>
    <t>353345&lt;BraNa&gt;</t>
  </si>
  <si>
    <t>079154&lt;BraNa&gt;</t>
  </si>
  <si>
    <t>098841&lt;BraNa&gt;</t>
  </si>
  <si>
    <t>452882&lt;BraNa&gt;</t>
  </si>
  <si>
    <t>200069&lt;BraNa&gt;</t>
  </si>
  <si>
    <t>443654&lt;BraNa&gt;</t>
  </si>
  <si>
    <t>383791&lt;BraNa&gt;</t>
  </si>
  <si>
    <t>222097&lt;BraNa&gt;</t>
  </si>
  <si>
    <t>163880&lt;BraNa&gt;</t>
  </si>
  <si>
    <t>443689&lt;BraNa&gt;</t>
  </si>
  <si>
    <t>443697&lt;BraNa&gt;</t>
  </si>
  <si>
    <t>363057&lt;BraNa&gt;</t>
  </si>
  <si>
    <t>414867&lt;BraNa&gt;</t>
  </si>
  <si>
    <t>587011&lt;BraNa&gt;</t>
  </si>
  <si>
    <t>558702&lt;BraNa&gt;</t>
  </si>
  <si>
    <t>240036&lt;BraNa&gt;</t>
  </si>
  <si>
    <t>478180&lt;BraNa&gt;</t>
  </si>
  <si>
    <t>560634&lt;BraNa&gt;</t>
  </si>
  <si>
    <t>108898&lt;BraNa&gt;</t>
  </si>
  <si>
    <t>443247&lt;BraNa&gt;</t>
  </si>
  <si>
    <t>443271&lt;BraNa&gt;</t>
  </si>
  <si>
    <t>487414&lt;BraNa&gt;</t>
  </si>
  <si>
    <t>498211&lt;BraNa&gt;</t>
  </si>
  <si>
    <t>443255&lt;BraNa&gt;</t>
  </si>
  <si>
    <t>497126&lt;BraNa&gt;</t>
  </si>
  <si>
    <t>447811&lt;BraNa&gt;</t>
  </si>
  <si>
    <t>443263&lt;BraNa&gt;</t>
  </si>
  <si>
    <t>487554&lt;BraNa&gt;</t>
  </si>
  <si>
    <t>498221&lt;BraNa&gt;</t>
  </si>
  <si>
    <t>447821&lt;BraNa&gt;</t>
  </si>
  <si>
    <t>178993&lt;BraNa&gt;</t>
  </si>
  <si>
    <t>559172&lt;BraNa&gt;</t>
  </si>
  <si>
    <t>433454&lt;BraNa&gt;</t>
  </si>
  <si>
    <t>388841&lt;BraNa&gt;</t>
  </si>
  <si>
    <t>188247&lt;BraNa&gt;</t>
  </si>
  <si>
    <t>522112&lt;BraNa&gt;</t>
  </si>
  <si>
    <t>503746&lt;BraNa&gt;</t>
  </si>
  <si>
    <t>238589&lt;BraNa&gt;</t>
  </si>
  <si>
    <t>239925&lt;BraNa&gt;</t>
  </si>
  <si>
    <t>228869&lt;BraNa&gt;</t>
  </si>
  <si>
    <t>425737&lt;BraNa&gt;</t>
  </si>
  <si>
    <t>049311&lt;BraNa&gt;</t>
  </si>
  <si>
    <t>462314&lt;BraNa&gt;</t>
  </si>
  <si>
    <t>212989&lt;BraNa&gt;</t>
  </si>
  <si>
    <t>149853&lt;BraNa&gt;</t>
  </si>
  <si>
    <t>235776&lt;BraNa&gt;</t>
  </si>
  <si>
    <t>477079&lt;BraNa&gt;</t>
  </si>
  <si>
    <t>487104&lt;BraNa&gt;</t>
  </si>
  <si>
    <t>450121&lt;BraNa&gt;</t>
  </si>
  <si>
    <t>497223&lt;BraNa&gt;</t>
  </si>
  <si>
    <t>405248&lt;BraNa&gt;</t>
  </si>
  <si>
    <t>405256&lt;BraNa&gt;</t>
  </si>
  <si>
    <t>449431&lt;BraNa&gt;</t>
  </si>
  <si>
    <t>510343&lt;BraNa&gt;</t>
  </si>
  <si>
    <t>477915&lt;BraNa&gt;</t>
  </si>
  <si>
    <t>487112&lt;BraNa&gt;</t>
  </si>
  <si>
    <t>511439&lt;BraNa&gt;</t>
  </si>
  <si>
    <t>498246&lt;BraNa&gt;</t>
  </si>
  <si>
    <t>279765&lt;BraNa&gt;</t>
  </si>
  <si>
    <t>495581&lt;BraNa&gt;</t>
  </si>
  <si>
    <t>220981&lt;BraNa&gt;</t>
  </si>
  <si>
    <t>341568&lt;BraNa&gt;</t>
  </si>
  <si>
    <t>494496&lt;BraNa&gt;</t>
  </si>
  <si>
    <t>499218&lt;BraNa&gt;</t>
  </si>
  <si>
    <t>450911&lt;BraNa&gt;</t>
  </si>
  <si>
    <t>432660&lt;BraNa&gt;</t>
  </si>
  <si>
    <t>375012&lt;BraNa&gt;</t>
  </si>
  <si>
    <t>417361&lt;BraNa&gt;</t>
  </si>
  <si>
    <t>419435&lt;BraNa&gt;</t>
  </si>
  <si>
    <t>501298&lt;BraNa&gt;</t>
  </si>
  <si>
    <t>477834&lt;BraNa&gt;</t>
  </si>
  <si>
    <t>499838&lt;BraNa&gt;</t>
  </si>
  <si>
    <t>220175&lt;BraNa&gt;</t>
  </si>
  <si>
    <t>353361&lt;BraNa&gt;</t>
  </si>
  <si>
    <t>301027&lt;BraNa&gt;</t>
  </si>
  <si>
    <t>508081&lt;BraNa&gt;</t>
  </si>
  <si>
    <t>513253&lt;BraNa&gt;</t>
  </si>
  <si>
    <t>445169&lt;BraNa&gt;</t>
  </si>
  <si>
    <t>492043&lt;BraNa&gt;</t>
  </si>
  <si>
    <t>469998&lt;BraNa&gt;</t>
  </si>
  <si>
    <t>237620&lt;BraNa&gt;</t>
  </si>
  <si>
    <t>491349&lt;BraNa&gt;</t>
  </si>
  <si>
    <t>513814&lt;BraNa&gt;</t>
  </si>
  <si>
    <t>061204&lt;BraNa&gt;</t>
  </si>
  <si>
    <t>075825&lt;BraNa&gt;</t>
  </si>
  <si>
    <t>139106&lt;BraNa&gt;</t>
  </si>
  <si>
    <t>193860&lt;BraNa&gt;</t>
  </si>
  <si>
    <t>049336&lt;BraNa&gt;</t>
  </si>
  <si>
    <t>379638&lt;BraNa&gt;</t>
  </si>
  <si>
    <t>401447&lt;BraNa&gt;</t>
  </si>
  <si>
    <t>352179&lt;BraNa&gt;</t>
  </si>
  <si>
    <t>357227&lt;BraNa&gt;</t>
  </si>
  <si>
    <t>317438&lt;BraNa&gt;</t>
  </si>
  <si>
    <t>127787&lt;BraNa&gt;</t>
  </si>
  <si>
    <t>048577&lt;BraNa&gt;</t>
  </si>
  <si>
    <t>470694&lt;BraNa&gt;</t>
  </si>
  <si>
    <t>119873&lt;BraNa&gt;</t>
  </si>
  <si>
    <t>523208&lt;BraNa&gt;</t>
  </si>
  <si>
    <t>343447&lt;BraNa&gt;</t>
  </si>
  <si>
    <t>523194&lt;BraNa&gt;</t>
  </si>
  <si>
    <t>226238&lt;BraNa&gt;</t>
  </si>
  <si>
    <t>193666&lt;BraNa&gt;</t>
  </si>
  <si>
    <t>268038&lt;BraNa&gt;</t>
  </si>
  <si>
    <t>528481&lt;BraNa&gt;</t>
  </si>
  <si>
    <t>340741&lt;BraNa&gt;</t>
  </si>
  <si>
    <t>528463&lt;BraNa&gt;</t>
  </si>
  <si>
    <t>340731&lt;BraNa&gt;</t>
  </si>
  <si>
    <t>149845&lt;BraNa&gt;</t>
  </si>
  <si>
    <t>493511&lt;BraNa&gt;</t>
  </si>
  <si>
    <t>273589&lt;BraNa&gt;</t>
  </si>
  <si>
    <t>427616&lt;BraNa&gt;</t>
  </si>
  <si>
    <t>384917&lt;BraNa&gt;</t>
  </si>
  <si>
    <t>377856&lt;BraNa&gt;</t>
  </si>
  <si>
    <t>160253&lt;BraNa&gt;</t>
  </si>
  <si>
    <t>442976&lt;BraNa&gt;</t>
  </si>
  <si>
    <t>439282&lt;BraNa&gt;</t>
  </si>
  <si>
    <t>389651&lt;BraNa&gt;</t>
  </si>
  <si>
    <t>296430&lt;BraNa&gt;</t>
  </si>
  <si>
    <t>316555&lt;BraNa&gt;</t>
  </si>
  <si>
    <t>313947&lt;BraNa&gt;</t>
  </si>
  <si>
    <t>262773&lt;BraNa&gt;</t>
  </si>
  <si>
    <t>320021&lt;BraNa&gt;</t>
  </si>
  <si>
    <t>522775&lt;BraNa&gt;</t>
  </si>
  <si>
    <t>401463&lt;BraNa&gt;</t>
  </si>
  <si>
    <t>511765&lt;BraNa&gt;</t>
  </si>
  <si>
    <t>564427&lt;BraNa&gt;</t>
  </si>
  <si>
    <t>505013&lt;BraNa&gt;</t>
  </si>
  <si>
    <t>378631&lt;BraNa&gt;</t>
  </si>
  <si>
    <t>503401&lt;BraNa&gt;</t>
  </si>
  <si>
    <t>444790&lt;BraNa&gt;</t>
  </si>
  <si>
    <t>147370&lt;BraNa&gt;</t>
  </si>
  <si>
    <t>479764&lt;BraNa&gt;</t>
  </si>
  <si>
    <t>207081&lt;BraNa&gt;</t>
  </si>
  <si>
    <t>222836&lt;BraNa&gt;</t>
  </si>
  <si>
    <t>424854&lt;BraNa&gt;</t>
  </si>
  <si>
    <t>333468&lt;BraNa&gt;</t>
  </si>
  <si>
    <t>513504&lt;BraNa&gt;</t>
  </si>
  <si>
    <t>542105&lt;BraNa&gt;</t>
  </si>
  <si>
    <t>436615&lt;BraNa&gt;</t>
  </si>
  <si>
    <t>390003&lt;BraNa&gt;</t>
  </si>
  <si>
    <t>421715&lt;BraNa&gt;</t>
  </si>
  <si>
    <t>150207&lt;BraNa&gt;</t>
  </si>
  <si>
    <t>453099&lt;BraNa&gt;</t>
  </si>
  <si>
    <t>270466&lt;BraNa&gt;</t>
  </si>
  <si>
    <t>311278&lt;BraNa&gt;</t>
  </si>
  <si>
    <t>464244&lt;BraNa&gt;</t>
  </si>
  <si>
    <t>485691&lt;BraNa&gt;</t>
  </si>
  <si>
    <t>464325&lt;BraNa&gt;</t>
  </si>
  <si>
    <t>388467&lt;BraNa&gt;</t>
  </si>
  <si>
    <t>465119&lt;BraNa&gt;</t>
  </si>
  <si>
    <t>397806&lt;BraNa&gt;</t>
  </si>
  <si>
    <t>552658&lt;BraNa&gt;</t>
  </si>
  <si>
    <t>493686&lt;BraNa&gt;</t>
  </si>
  <si>
    <t>Absolute Hedge Fc de FI Mult</t>
  </si>
  <si>
    <t>Absolute Pace Long Biased Fc FIA</t>
  </si>
  <si>
    <t>Absolute Svp Prev Fc FI Mult</t>
  </si>
  <si>
    <t>Absolute Vertex II Fc FI Mult</t>
  </si>
  <si>
    <t>Absolute Vertex S Fc FI Mult</t>
  </si>
  <si>
    <t>Ace Capital Fcfi Mult</t>
  </si>
  <si>
    <t>Ace Capital S Fc Mult</t>
  </si>
  <si>
    <t>Af Invest FI RF Cred Priv Geraes</t>
  </si>
  <si>
    <t>Af Invest Geraes 30 FI RF Cred Priv</t>
  </si>
  <si>
    <t>Af Invest Minas FIA</t>
  </si>
  <si>
    <t>Alaska Black FIC FIA Bdr Nivel I</t>
  </si>
  <si>
    <t>Alaska Black FIC FIA II Bdr Nivel I</t>
  </si>
  <si>
    <t>Alaska Black Institucional FIA</t>
  </si>
  <si>
    <t>Apex Acoes 30 FICFI em Acoes</t>
  </si>
  <si>
    <t>Apex Acoes FICFI de Acoes</t>
  </si>
  <si>
    <t>Apex Apxs Infinity 8 Lb Fc FIA</t>
  </si>
  <si>
    <t>Apex Equity Hedge FI Mult</t>
  </si>
  <si>
    <t>Apex Infinity 8 Long Biased Fc FIA</t>
  </si>
  <si>
    <t>Apex Infinity Long Biased Fc de FIA</t>
  </si>
  <si>
    <t>Apex Lb II Fc FIA</t>
  </si>
  <si>
    <t>Apex Long Biased Fc FI Mult</t>
  </si>
  <si>
    <t>Arpoador FICFI Mult Cred Priv</t>
  </si>
  <si>
    <t>Artesanal Cred Priv FICFI Mult</t>
  </si>
  <si>
    <t>Artesanal Fc FI Mult</t>
  </si>
  <si>
    <t>ARX Denali Fc FI RF Cred Priv</t>
  </si>
  <si>
    <t>ARX Elbrus Fundo Inc Inv Infra RF</t>
  </si>
  <si>
    <t>ARX Everest Fc FI RF Cred Priv</t>
  </si>
  <si>
    <t>ARX Extra Fc FI Mult</t>
  </si>
  <si>
    <t>ARX FIA</t>
  </si>
  <si>
    <t>ARX Hedge Fc Fundos Inc Invest Infra RF</t>
  </si>
  <si>
    <t>ARX Income Fc FIA</t>
  </si>
  <si>
    <t>ARX Long Term Fc FIA</t>
  </si>
  <si>
    <t>ARX Macro Fc FI Mult</t>
  </si>
  <si>
    <t>ARX Vinson Fc RF Cred Priv</t>
  </si>
  <si>
    <t>Athena Total Return FIC FIA</t>
  </si>
  <si>
    <t>Athena Total Return II FIC FIA</t>
  </si>
  <si>
    <t>Athena Total Return III Fc FIA</t>
  </si>
  <si>
    <t>Athena Total Return Inst II FIA</t>
  </si>
  <si>
    <t>Atmos Acoes FICFI em Acoes</t>
  </si>
  <si>
    <t>Atmr Fc FIA</t>
  </si>
  <si>
    <t>Atms Fc FIA</t>
  </si>
  <si>
    <t>Az Quest Acoes Fc FIA</t>
  </si>
  <si>
    <t>Az Quest Altro Fc FI Mult Cred Priv</t>
  </si>
  <si>
    <t>Az Quest Azimut Imp Fc FI Mult Cred Priv</t>
  </si>
  <si>
    <t>Az Quest Deb In Fc FI Mult Cred Priv</t>
  </si>
  <si>
    <t>Az Quest Equity Hedge Fc FI Mult</t>
  </si>
  <si>
    <t>Az Quest Low Vol FI Mult</t>
  </si>
  <si>
    <t>Az Quest Luce Fc FI RF Cred Priv LP</t>
  </si>
  <si>
    <t>Az Quest Mult Fc FI Mult</t>
  </si>
  <si>
    <t>Az Quest Mult Max Fc FI Mult</t>
  </si>
  <si>
    <t>Az Quest Small Mid Caps Fc FIA</t>
  </si>
  <si>
    <t>Az Quest Termo FI RF</t>
  </si>
  <si>
    <t>Az Quest Top Long Biased Fc FIA</t>
  </si>
  <si>
    <t>Az Quest Total Return Fc FI Mult</t>
  </si>
  <si>
    <t>Az Quest Total Return Selec Fc FI Mult</t>
  </si>
  <si>
    <t>Az Quest Valore FI RF Cred Priv</t>
  </si>
  <si>
    <t>Az Quest Yield Fc FI RF LP</t>
  </si>
  <si>
    <t>Bahia Am Long Biased Fc de FI Mult</t>
  </si>
  <si>
    <t>Bahia Am Marau Fc de FI Mult</t>
  </si>
  <si>
    <t>Blackbird FICFI Mult</t>
  </si>
  <si>
    <t>Blackrock Global Event D. Fc FI Mult Ie</t>
  </si>
  <si>
    <t>Brasil Capital 30 Fc FIA</t>
  </si>
  <si>
    <t>Brasil Capital S Fc FIA</t>
  </si>
  <si>
    <t>Brasil Pl Deb In 30 Cred Priv Fc FI Mult</t>
  </si>
  <si>
    <t>BTG P D In In FICFI In de Inv em Inf RF</t>
  </si>
  <si>
    <t>BTG Pa de Inc FICFI Inc de In em Inf RF</t>
  </si>
  <si>
    <t>BTG Pac Cdb Plus FI RF Cred Priv</t>
  </si>
  <si>
    <t>BTG Pact Abs Gl Eq Usd FIC FIA Ie</t>
  </si>
  <si>
    <t>BTG Pact Cre Cor I FICFI RF Cred Priv</t>
  </si>
  <si>
    <t>BTG Pact Yield Plus FICFI RF Cred Priv</t>
  </si>
  <si>
    <t>BTG Pactu Tesouro IPCA Lo Prev FICFI RF</t>
  </si>
  <si>
    <t>BTG Pactual Abs Gl Eq Brl FIA Ie</t>
  </si>
  <si>
    <t>BTG Pactual Absoluto FIC FIA</t>
  </si>
  <si>
    <t>BTG Pactual Absoluto Inst FIC FIA</t>
  </si>
  <si>
    <t>BTG Pactual Absoluto LS FIC FIA</t>
  </si>
  <si>
    <t>BTG Pactual Andromeda FIA</t>
  </si>
  <si>
    <t>BTG Pactual Capital Mark FI RF</t>
  </si>
  <si>
    <t>BTG Pactual Cre Cor Plus FI RF Cred Priv</t>
  </si>
  <si>
    <t>BTG Pactual Discovery FI Mult</t>
  </si>
  <si>
    <t>BTG Pactual Dividendos FIC FIA</t>
  </si>
  <si>
    <t>BTG Pactual Dolar FI Cambial</t>
  </si>
  <si>
    <t>BTG Pactual Explorer FI Mult</t>
  </si>
  <si>
    <t>BTG Pactual Hedge FI Mult</t>
  </si>
  <si>
    <t>BTG Pactual Highlands FI Mult</t>
  </si>
  <si>
    <t>BTG Pactual Index FI Mult</t>
  </si>
  <si>
    <t>BTG Pactual Tesouro IPCA Curto FI RF Ref</t>
  </si>
  <si>
    <t>BTG Pactual Tesouro IPCA Geral FI RF Ref</t>
  </si>
  <si>
    <t>BTG Pactual Tesouro IPCA Longo FI RF Ref</t>
  </si>
  <si>
    <t>BTG Pactual Tesouro Selic FI RF Ref DI</t>
  </si>
  <si>
    <t>BTG Pactual Yield DI FI Ref Cred Priv</t>
  </si>
  <si>
    <t>Btgp Mfs Meridian Pru Cap FICFI Mult Ie</t>
  </si>
  <si>
    <t>Btgp Mobius Emerging Markets FI Mult Ie</t>
  </si>
  <si>
    <t>Btgp Pictet-Glo Megat Sel FICFI Mult Ie</t>
  </si>
  <si>
    <t>Btgp Rbc Global Cre Colab FICFI Mult Ie</t>
  </si>
  <si>
    <t>Btgp Rbc Global Credits FICFI Mult Ie</t>
  </si>
  <si>
    <t>Ca In Avant Garde Feed1 Fc Mult Credpriv</t>
  </si>
  <si>
    <t>Ca Indos DI Premiere Fc FI RF Ref DI LP</t>
  </si>
  <si>
    <t>Ca Indosuez Agilite FI RF Cred Priv</t>
  </si>
  <si>
    <t>Ca Indosuez Alloc Action Fc FIA</t>
  </si>
  <si>
    <t>Ca Indosuez Beton FICFI Mult</t>
  </si>
  <si>
    <t>Ca Indosuez Debent Inc Cred Priv Fc Mult</t>
  </si>
  <si>
    <t>Ca Indosuez DI Master FI RF Ref DI LP</t>
  </si>
  <si>
    <t>Ca Indosuez Grand Vitesse Firf Cred Priv</t>
  </si>
  <si>
    <t>Ca Indosuez Souverain FI RF Simples</t>
  </si>
  <si>
    <t>Ca Indosuez Vitesse FI RF Cred Priv</t>
  </si>
  <si>
    <t>Canvas Classic II Fc FI Mult</t>
  </si>
  <si>
    <t>Canvas Dakar Long Bias Fc FI Mult</t>
  </si>
  <si>
    <t>Canvas Enduro Edge Fc FI Mult</t>
  </si>
  <si>
    <t>Canvas Enduro Edge J Fc FI Mult</t>
  </si>
  <si>
    <t>Canvas Enduro I Fc FI Mult</t>
  </si>
  <si>
    <t>Canvas Vector Fc FI Mult</t>
  </si>
  <si>
    <t>Claritas Alocacao FI Mult Cred Priv</t>
  </si>
  <si>
    <t>Claritas FI RF Cred Priv LP</t>
  </si>
  <si>
    <t>Claritas Global High Yield FI Mult Ie</t>
  </si>
  <si>
    <t>Claritas Hedge FICFI Mult LP</t>
  </si>
  <si>
    <t>Claritas Inflacao Institucional FI Mult</t>
  </si>
  <si>
    <t>Claritas Institucional FI Mult</t>
  </si>
  <si>
    <t>Claritas Lb Fc FI Mult</t>
  </si>
  <si>
    <t>Claritas Long Short FI Cotas FI Mult</t>
  </si>
  <si>
    <t>Claritas Quant Fc FI Mult</t>
  </si>
  <si>
    <t>Claritas Total Return Fc FI Mult</t>
  </si>
  <si>
    <t>Claritas Valor Feeder FIA</t>
  </si>
  <si>
    <t>Constellation 60 FIC FIA</t>
  </si>
  <si>
    <t>Constellation Institucional Fc FIA</t>
  </si>
  <si>
    <t>Constellation S Fc FIA</t>
  </si>
  <si>
    <t>Dad Fc FI Mult Cred Priv Ie</t>
  </si>
  <si>
    <t>Dahlia Acoes Fc FIA</t>
  </si>
  <si>
    <t>Dahlia Total Return Fc FI Mult</t>
  </si>
  <si>
    <t>Dahlia Total Return S Fc FI Mult</t>
  </si>
  <si>
    <t>Daycoval Classic 30 FI RF Cred Priv</t>
  </si>
  <si>
    <t>Daycoval Classic 90 FI em RF Cred Priv L</t>
  </si>
  <si>
    <t>Daycoval Classic Firf Cred. Priv.</t>
  </si>
  <si>
    <t>Daycoval Deb. Inc Cred Priv FI Mult</t>
  </si>
  <si>
    <t>Daycoval FI RF Irfm 1</t>
  </si>
  <si>
    <t>Daycoval FIA Bdr Nivel I</t>
  </si>
  <si>
    <t>Daycoval Ibovespa Ativo FIA</t>
  </si>
  <si>
    <t>Daycoval Multiestrategia F I M</t>
  </si>
  <si>
    <t>Daycoval RF FI Cred Priv</t>
  </si>
  <si>
    <t>Daycoval Top Selecao Fc FIA</t>
  </si>
  <si>
    <t>Devant Audax FI RF LP Cred Priv</t>
  </si>
  <si>
    <t>Devant Fundo Incent de Invest Infra RF</t>
  </si>
  <si>
    <t>Devant Magna FI RF Cred Priv LP</t>
  </si>
  <si>
    <t>Devant Solidus Cash FI RF Cred Priv</t>
  </si>
  <si>
    <t>Dlm Fnd Inc de Invest Infr RF Cred Priv</t>
  </si>
  <si>
    <t>Dlm Hedge Conserv II FI RF Cred Priv</t>
  </si>
  <si>
    <t>Dlm Hedge Conservador FI Mult</t>
  </si>
  <si>
    <t>Dlm Premium 30 FI RF Cred Priv LP</t>
  </si>
  <si>
    <t>Energia IV FI RF Cred Priv</t>
  </si>
  <si>
    <t>Equitas Selection Fc FIA</t>
  </si>
  <si>
    <t>Equitas Selection Inst Fc FIA</t>
  </si>
  <si>
    <t>Equitas Selection Mao Amiga Fc FIA</t>
  </si>
  <si>
    <t>Equitas Selection S FICFIA</t>
  </si>
  <si>
    <t>Exploritas Alpha America Lat FICFI Mult</t>
  </si>
  <si>
    <t>Fama Fc FIA</t>
  </si>
  <si>
    <t>Fp Fof Kapitalo Zeta Fc de FI Mult</t>
  </si>
  <si>
    <t>Franklin K2 Alt Stra Fc FI Mult Inv Ext</t>
  </si>
  <si>
    <t>Franklin Val e Liq Fvl Fc de FIA</t>
  </si>
  <si>
    <t>Galapagos Darwin FICFI Mult</t>
  </si>
  <si>
    <t>Gama Bridgewater G R P Usd Fc FI Mult Ie</t>
  </si>
  <si>
    <t>Gama Bw Glob Risk Prem Usd FI Mult Ie</t>
  </si>
  <si>
    <t>Gap Absoluto Fc FI Mult</t>
  </si>
  <si>
    <t>Garde Athos Long Biased Fc FI Mult</t>
  </si>
  <si>
    <t>Garde D Artagnan FICFI Mult</t>
  </si>
  <si>
    <t>Garin Ciclico Long Biased FI Mult</t>
  </si>
  <si>
    <t>Garin Or FI Mult</t>
  </si>
  <si>
    <t>Garin Special FI Mult</t>
  </si>
  <si>
    <t>Gauss Fc FI Mult</t>
  </si>
  <si>
    <t>Gauss Income Fc FI RF - Cred Priv</t>
  </si>
  <si>
    <t>Geo Empr Gl em Reais Fc FIA Ie</t>
  </si>
  <si>
    <t>Geo Empresas Globais em Dolares Fc FIA I</t>
  </si>
  <si>
    <t>Geo Smart Beta de Qual em Dol Fc FIA Ie</t>
  </si>
  <si>
    <t>Giant Axis Fc FI Mult</t>
  </si>
  <si>
    <t>Giant Darius Fc FI Mult</t>
  </si>
  <si>
    <t>Giant Sigma Fc FI Mult</t>
  </si>
  <si>
    <t>Giant Tacitus Fc FI Mult</t>
  </si>
  <si>
    <t>Giant Zarathustra Fc FI Mult</t>
  </si>
  <si>
    <t>Grjs FICFI Mult</t>
  </si>
  <si>
    <t>Grou Absoluto Fc FI Mult</t>
  </si>
  <si>
    <t>Ibiuna Credit Fc FI Mult Cred Priv</t>
  </si>
  <si>
    <t>Ibiuna Equities 30 Fc de FIA</t>
  </si>
  <si>
    <t>Ibiuna Hedge Fc de FI Mult</t>
  </si>
  <si>
    <t>Ibiuna Hedge Sth Fc de FI Mult</t>
  </si>
  <si>
    <t>Ibiuna Hedge Stsf Fc FI Mult</t>
  </si>
  <si>
    <t>Ibiuna Long Biased Fc de FI Mult</t>
  </si>
  <si>
    <t>Ibiuna Long Short Sf Fc de FI Mult</t>
  </si>
  <si>
    <t>Ibiuna Long Short Stls Fc de FI Mult</t>
  </si>
  <si>
    <t>Icatu Vang Cred Priv Pg FI Mult</t>
  </si>
  <si>
    <t>Icatu Vang Data Alvo 2030 Fc de FI Mult</t>
  </si>
  <si>
    <t>Icatu Vang Dt Alvo 2050 Fc Fim Cred Priv</t>
  </si>
  <si>
    <t>Icatu Vang Fc de FI Inflacao Longa RF LP</t>
  </si>
  <si>
    <t>Icatu Vang Fc FI Infla Curta RF LP</t>
  </si>
  <si>
    <t>Icatu Vang FI Invest em Infra RF</t>
  </si>
  <si>
    <t>Icatu Vang FI RF Inflacao Cred Priv LP</t>
  </si>
  <si>
    <t>Icatu Vang Inflacao Longa FI RF LP</t>
  </si>
  <si>
    <t>Icatu Vang Mult Fc de FI Mult Cred Priv</t>
  </si>
  <si>
    <t>Icatu Vang Multiest Arrojado Fc FI Mult</t>
  </si>
  <si>
    <t>Icatu Vang Multiest Mod Fc de FI Mult</t>
  </si>
  <si>
    <t>Icatu Vang Simples Soberano FI RF</t>
  </si>
  <si>
    <t>Icatu Vanguarda Acoes Ibx FI</t>
  </si>
  <si>
    <t>Icatu Vanguarda Cred Priv FI RF LP</t>
  </si>
  <si>
    <t>Icatu Vanguarda Cred Priv Inst FI RF</t>
  </si>
  <si>
    <t>Icatu Vanguarda Data Alvo 2040 Fcfi Mult</t>
  </si>
  <si>
    <t>Icatu Vanguarda Divid 30 FIA</t>
  </si>
  <si>
    <t>Icatu Vanguarda Dividendos FIA</t>
  </si>
  <si>
    <t>Icatu Vanguarda Dolar FI Cambial</t>
  </si>
  <si>
    <t>Icatu Vanguarda Hedge FI Mult</t>
  </si>
  <si>
    <t>Icatu Vanguarda Inflacao Curta FI RF LP</t>
  </si>
  <si>
    <t>Icatu Vanguarda Long Biased FI Mult</t>
  </si>
  <si>
    <t>Icatu Vanguarda Pre Fixado FI RF LP</t>
  </si>
  <si>
    <t>Icatu Vanguarda RF FI Plus LP</t>
  </si>
  <si>
    <t>Icatu Vg Cred Plus Fc de FI RF Cred Priv</t>
  </si>
  <si>
    <t>Indie FIC FIA</t>
  </si>
  <si>
    <t>Ip Atlas Usd Fc FIA Ie</t>
  </si>
  <si>
    <t>Ip Partici Ipg Fc FIA-Bdr Nivel I</t>
  </si>
  <si>
    <t>Ip Participacoes Fc FIA Bdr Nivel I</t>
  </si>
  <si>
    <t>Ip-Value Hedge Fc FI Mult Ie</t>
  </si>
  <si>
    <t>Iridium Apollo FI RF Cred Priv LP</t>
  </si>
  <si>
    <t>Iridium Pioneer Fundo Inc Inv Infra RF</t>
  </si>
  <si>
    <t>Jpmorga Globa B Op Fc FI Mult CP Ie Cl A</t>
  </si>
  <si>
    <t>Jpmorgan do Gl Macro Opp FI Mult Ie</t>
  </si>
  <si>
    <t>Jpmorgan Gl Inc Fc FI Mult Ie - Classe A</t>
  </si>
  <si>
    <t>Jpmorgan Glb Mac Opp Fc FI Mult Classe A</t>
  </si>
  <si>
    <t>Jpmorgan Glob Macr Opp Mast FI Mult Ie</t>
  </si>
  <si>
    <t>Jpmorgan Glob Res Enh Ind Equity FIA Ie</t>
  </si>
  <si>
    <t>Jpmorgan Global Bond Opp Mst FI Mult Ie</t>
  </si>
  <si>
    <t>Jpmorgan Global Income Master FI Mult Ie</t>
  </si>
  <si>
    <t>Kairos Macro Fc FI Mult</t>
  </si>
  <si>
    <t>Kapitalo Alpha Global Ad Fc FI Mult</t>
  </si>
  <si>
    <t>Kapitalo Alpha Global Fc FI Mult</t>
  </si>
  <si>
    <t>Kapitalo Cgi Zeta Fc de FI Mult</t>
  </si>
  <si>
    <t>Kapitalo Estrategia Tarkus Fc de FIA</t>
  </si>
  <si>
    <t>Kapitalo Estrategia Zeta FICFI Mult</t>
  </si>
  <si>
    <t>Kapitalo I Kappa Fc de FI Mult</t>
  </si>
  <si>
    <t>Kapitalo Kalletal Fc de FI Mult</t>
  </si>
  <si>
    <t>Kapitalo Kappa A Fc de FI Mult</t>
  </si>
  <si>
    <t>Kapitalo Kappa Advisory Fc de FI Mult</t>
  </si>
  <si>
    <t>Kapitalo Kappa Avignon Fc FI Mult</t>
  </si>
  <si>
    <t>Kapitalo Kappa BB Fc de FI Mult</t>
  </si>
  <si>
    <t>Kapitalo Kappa CSHG Fc de FI Mult</t>
  </si>
  <si>
    <t>Kapitalo Kappa D Fc FI Mult</t>
  </si>
  <si>
    <t>Kapitalo Kappa Excellence Fc FI Mult</t>
  </si>
  <si>
    <t>Kapitalo Kappa Feeder I Fc FI Mult</t>
  </si>
  <si>
    <t>Kapitalo Kappa Fin Fc de FI Mult</t>
  </si>
  <si>
    <t>Kapitalo Kappa J Fc de FI Mult</t>
  </si>
  <si>
    <t>Kapitalo Kappa Kpp Fc FI Mult</t>
  </si>
  <si>
    <t>Kapitalo Kappa Red Fc de FI Mult</t>
  </si>
  <si>
    <t>Kapitalo Kappa S Fc de FI Mult</t>
  </si>
  <si>
    <t>Kapitalo Kztp Fc FI Mult</t>
  </si>
  <si>
    <t>Kapitalo Nx Zeta FICFI Mult</t>
  </si>
  <si>
    <t>Kapitalo Omega Global Fc FI Mult Ie</t>
  </si>
  <si>
    <t>Kapitalo Pwm Fc de FI Mult</t>
  </si>
  <si>
    <t>Kapitalo Spa Zeta Fc de FI Mult</t>
  </si>
  <si>
    <t>Kapitalo Tarkus Fc FIA</t>
  </si>
  <si>
    <t>Kapitalo Tfo Kappa Fc de FI Mult</t>
  </si>
  <si>
    <t>Kapitalo Tfo Tarkus Fc de FIA</t>
  </si>
  <si>
    <t>Kapitalo Zeta Advisory Fc FI Mult</t>
  </si>
  <si>
    <t>Kapitalo Zeta BB Fc de FI Mult</t>
  </si>
  <si>
    <t>Kapitalo Zeta CSHG Fc de FI Mult</t>
  </si>
  <si>
    <t>Kapitalo Zeta Fc de FI Mult</t>
  </si>
  <si>
    <t>Kapitalo Zeta Red Fc de FI Mult</t>
  </si>
  <si>
    <t>Kapitalo Zeta S Fc FI Mult</t>
  </si>
  <si>
    <t>Kapitalo Zeta Vc Fc FI Mult</t>
  </si>
  <si>
    <t>Kinea Arkhe FI Mult</t>
  </si>
  <si>
    <t>Kinea Atlas FI Mult</t>
  </si>
  <si>
    <t>Kinea Atlas II FI Mult</t>
  </si>
  <si>
    <t>Kinea Chronos FI Mult</t>
  </si>
  <si>
    <t>Kinea RF Absoluto FI LP</t>
  </si>
  <si>
    <t>Kiron Fc FIA</t>
  </si>
  <si>
    <t>Leblon Acoes Fc FIA</t>
  </si>
  <si>
    <t>Leblon Acoes II Fc FIA</t>
  </si>
  <si>
    <t>Logos Fc FI Mult</t>
  </si>
  <si>
    <t>Logos Long Biased FICFI Mult</t>
  </si>
  <si>
    <t>Logos Long Biased II FIC FIA</t>
  </si>
  <si>
    <t>Logos Total Return FICFI Mult</t>
  </si>
  <si>
    <t>M Spx Raptor 180 Fc FI Mult Cred Priv Ie</t>
  </si>
  <si>
    <t>Macro Capital One Fc Mult</t>
  </si>
  <si>
    <t>Man Adam Macro Strategy 60 Fc FI Mult</t>
  </si>
  <si>
    <t>Man Ahl Target Risk FI Mult Ie</t>
  </si>
  <si>
    <t>Man Bw Global Risk P Usd Fc FI Mult Ie</t>
  </si>
  <si>
    <t>Man Exploritas Alpha Amer Lat Fc FI Mult</t>
  </si>
  <si>
    <t>Man Jss Sust Eq Glob Them Usd FI Mult Ie</t>
  </si>
  <si>
    <t>Man Oaktree Global Credit Fc FI Mult Ie</t>
  </si>
  <si>
    <t>Man West Asset M Opport Fc FI Mult Ie</t>
  </si>
  <si>
    <t>Manager A1 Hedge S Fc FI Mult</t>
  </si>
  <si>
    <t>Manager Absolute Vertex Fc FI Mult</t>
  </si>
  <si>
    <t>Manager Absolute Vertex S Fc FI Mult</t>
  </si>
  <si>
    <t>Manager Absoluto Partners Fc FIA</t>
  </si>
  <si>
    <t>Manager Absoluto Partners II Fc FIA</t>
  </si>
  <si>
    <t>Manager Absoluto Partners LS Fc FIA</t>
  </si>
  <si>
    <t>Manager Ace Capital Fc FI Mult</t>
  </si>
  <si>
    <t>Manager Adam Macro Fc FI Mult</t>
  </si>
  <si>
    <t>Manager Adam Macro Strategy Fc FI Mult</t>
  </si>
  <si>
    <t>Manager Adam Previdencia Fc FI Mult Prev</t>
  </si>
  <si>
    <t>Manager Alpha Key Long Biased Fc FI Mult</t>
  </si>
  <si>
    <t>Manager Apex Equity Hedge 30 Fc FI Mult</t>
  </si>
  <si>
    <t>Manager Apex Infinity 8 L B Fc FIA</t>
  </si>
  <si>
    <t>Manager Argo Equity Hedge I Fc FI Mult</t>
  </si>
  <si>
    <t>Manager Argo Long And Short I Fc FI Mult</t>
  </si>
  <si>
    <t>Manager Atmos Fc FIA</t>
  </si>
  <si>
    <t>Manager Bahia Am Marau Fc FI Mult</t>
  </si>
  <si>
    <t>Manager Brasil Capital 100 Fc FIA Prev</t>
  </si>
  <si>
    <t>Manager Brasil Capital Fc FIA</t>
  </si>
  <si>
    <t>Manager Canvas Classic Fc FI Mult</t>
  </si>
  <si>
    <t>Manager Canvas Prev Fc FI Mult Prev</t>
  </si>
  <si>
    <t>Manager Capstone Macro Fc FI Mult</t>
  </si>
  <si>
    <t>Manager Constellation Fc FIA</t>
  </si>
  <si>
    <t>Manager Dahlia Total Return Fc FI Mult</t>
  </si>
  <si>
    <t>Manager Dc Fc FIA</t>
  </si>
  <si>
    <t>Manager Equitas Selection Fc FIA</t>
  </si>
  <si>
    <t>Manager Garde D'Artagnan Fc FI Mult</t>
  </si>
  <si>
    <t>Manager Gauss Fc FI Mult</t>
  </si>
  <si>
    <t>Manager Genoa Capital Radar Fc FI Mult</t>
  </si>
  <si>
    <t>Manager Geo e G R Fc FIA Ie</t>
  </si>
  <si>
    <t>Manager Global Macro Oport Fc FI Mult Ie</t>
  </si>
  <si>
    <t>Manager Hix Capital Fc FIA</t>
  </si>
  <si>
    <t>Manager Ibiuna Hedge FICFI Mult</t>
  </si>
  <si>
    <t>Manager Ibiuna Hedge Sth Fc FI Mult</t>
  </si>
  <si>
    <t>Manager Ibiuna Long Short Fc FI Mult</t>
  </si>
  <si>
    <t>Manager Jgp Equity Fc FI Mult</t>
  </si>
  <si>
    <t>Manager Jgp Fc FI Mult Prev</t>
  </si>
  <si>
    <t>Manager Jgp Strategy Fc FI Mult</t>
  </si>
  <si>
    <t>Manager Jss Equity All China FI Mult Ie</t>
  </si>
  <si>
    <t>Manager Jss Sustainable e G T FI Mult Ie</t>
  </si>
  <si>
    <t>Manager Kapitalo Kappa Fc FI Mult</t>
  </si>
  <si>
    <t>Manager Kapitalo Tarkus Fc FIA</t>
  </si>
  <si>
    <t>Manager Kapitalo Zeta Fc FI Mult</t>
  </si>
  <si>
    <t>Manager Kinea Chronos Fc FI Mult</t>
  </si>
  <si>
    <t>Manager Kiron Fc FIA</t>
  </si>
  <si>
    <t>Manager Legacy Capital Fc FI Mult</t>
  </si>
  <si>
    <t>Manager Legacy Capital S Fc FI Mult</t>
  </si>
  <si>
    <t>Manager Legacy Capital S Fc FI Mult Prev</t>
  </si>
  <si>
    <t>Manager Maua Macro Fc FI Mult</t>
  </si>
  <si>
    <t>Manager Miles Acer Long Bias Fc FI Mult</t>
  </si>
  <si>
    <t>Manager Miles Virtus Fc FIA</t>
  </si>
  <si>
    <t>Manager Moat Capital Fc FIA</t>
  </si>
  <si>
    <t>Manager Mzk Dinamico Fc FI Mult</t>
  </si>
  <si>
    <t>Manager Nest Absolute Return Fc FI Mult</t>
  </si>
  <si>
    <t>Manager Nucleo Fc FIA</t>
  </si>
  <si>
    <t>Manager Occam e H Fc FI Mult</t>
  </si>
  <si>
    <t>Manager Occam Prev FICFI Mult Prev</t>
  </si>
  <si>
    <t>Manager Occam Retorn Absoluto Fc FI Mult</t>
  </si>
  <si>
    <t>Manager Oceana Long Biased Fc FI Mult</t>
  </si>
  <si>
    <t>Manager Oceana Long Biased S Fc FI Mult</t>
  </si>
  <si>
    <t>Manager Pacifico Macro Fc FI Mult</t>
  </si>
  <si>
    <t>Manager Pmc Income Fc FI Mult Ie</t>
  </si>
  <si>
    <t>Manager Rps Equity Hedge D30 Fc FI Mult</t>
  </si>
  <si>
    <t>Manager Rps Total Return D90 Fc FI Mult</t>
  </si>
  <si>
    <t>Manager Safari Fc FI Mult</t>
  </si>
  <si>
    <t>Manager Sharp Lb S Fc FIA</t>
  </si>
  <si>
    <t>Manager Sharp LS 2x Fc FI Mult</t>
  </si>
  <si>
    <t>Manager Sharp LS FICFI Mult</t>
  </si>
  <si>
    <t>Manager Solana Long And Short Fc FI Mult</t>
  </si>
  <si>
    <t>Manager Spx Falcon Fc FIA</t>
  </si>
  <si>
    <t>Manager Spx Lancer Prev Fc FI Mult Prev</t>
  </si>
  <si>
    <t>Manager Spx Nimitz FICFI Mult</t>
  </si>
  <si>
    <t>Manager Spx Nimitz IQ Fc FI Mult</t>
  </si>
  <si>
    <t>Manager Spx Raptor FICFI Mult Cred Priv</t>
  </si>
  <si>
    <t>Manager Squadra Long Biased Fc FIA</t>
  </si>
  <si>
    <t>Manager Stk Long Biased Fc FIA</t>
  </si>
  <si>
    <t>Manager Tork 60 S Fc FIA</t>
  </si>
  <si>
    <t>Manager Tork Fc FIA</t>
  </si>
  <si>
    <t>Manager Truxt Long Bias Fc FI Mult</t>
  </si>
  <si>
    <t>Manager Truxt Long Bias S Fc FI Mult</t>
  </si>
  <si>
    <t>Manager Truxt Long Short Fc FI Mult</t>
  </si>
  <si>
    <t>Manager Truxt Macro Fc FI Mult</t>
  </si>
  <si>
    <t>Manager Truxt Valor Fc FIA</t>
  </si>
  <si>
    <t>Manager Velt Fc FIA</t>
  </si>
  <si>
    <t>Manager Velt S II Fc FIA</t>
  </si>
  <si>
    <t>Manager Verde Fc FI Mult</t>
  </si>
  <si>
    <t>Manager Verde Horizonte Fc FI Mult CP Ie</t>
  </si>
  <si>
    <t>Manager Vinland Macro Fc FI Mult</t>
  </si>
  <si>
    <t>Mn Adam Advanced Fc FI Mult Cred Priv Ie</t>
  </si>
  <si>
    <t>Moat Capital Equity Hedge FICFI Mult</t>
  </si>
  <si>
    <t>Moat Capital FIC FIA</t>
  </si>
  <si>
    <t>Moat Capital Long Bias Fc FI Mult</t>
  </si>
  <si>
    <t>Multinvest Conserv FI RF Cred Priv LP</t>
  </si>
  <si>
    <t>Multinvest FIA</t>
  </si>
  <si>
    <t>Multinvest Fortuna FI Mult</t>
  </si>
  <si>
    <t>Mzk Dinamico S Fc Mult</t>
  </si>
  <si>
    <t>Navi Cruise Fc FIA</t>
  </si>
  <si>
    <t>Navi Cruise S Fc FIA</t>
  </si>
  <si>
    <t>Navi Fender Fc de FIA</t>
  </si>
  <si>
    <t>Navi Institucional Fc de FIA</t>
  </si>
  <si>
    <t>Navi Long Biased Fc de FI Mult</t>
  </si>
  <si>
    <t>Navi Long Short Fc de FI Mult</t>
  </si>
  <si>
    <t>Nighthawk FICFI em Acoes</t>
  </si>
  <si>
    <t>Novus Acoes Institucional Fc FIA</t>
  </si>
  <si>
    <t>Novus Macro D5 Fc FI Mult</t>
  </si>
  <si>
    <t>Novus Macro Fc Mult</t>
  </si>
  <si>
    <t>Novus Retorno Absoluto Fc FI Mult</t>
  </si>
  <si>
    <t>Nw3 Event Driven FICFI Mult</t>
  </si>
  <si>
    <t>Nw3 Event Driven Plus FICFI Mult</t>
  </si>
  <si>
    <t>Occam Equity Hedge Fc FI Mult</t>
  </si>
  <si>
    <t>Occam Fc de FIA</t>
  </si>
  <si>
    <t>Occam FI Cambial</t>
  </si>
  <si>
    <t>Occam Inst Fc FI Mult II</t>
  </si>
  <si>
    <t>Occam Institucional Fc FI Mult</t>
  </si>
  <si>
    <t>Occam Lb Fc FI Mult</t>
  </si>
  <si>
    <t>Occam LS Plus Fc FI Mult</t>
  </si>
  <si>
    <t>Occam Retorno Absoluto Fc FI Mult</t>
  </si>
  <si>
    <t>Occam Retorno Absoluto S Fc FI Mult</t>
  </si>
  <si>
    <t>Opportunity G e em Reais FIA Bdr N I Ie</t>
  </si>
  <si>
    <t>Opportunity Glo e Usd FIA Bdr Nivel I Ie</t>
  </si>
  <si>
    <t>Opportunity Long Biased Fc de FI Mult</t>
  </si>
  <si>
    <t>Opportunity Market Fc FI Mult</t>
  </si>
  <si>
    <t>Opportunity Selection Fc FIA</t>
  </si>
  <si>
    <t>Opportunity Total Fc FI Mult</t>
  </si>
  <si>
    <t>Ouro Preto FICFI Mult Cred Priv</t>
  </si>
  <si>
    <t>Pacifico Acoes Fq FIA</t>
  </si>
  <si>
    <t>Pacifico Lb Fc FI Mult</t>
  </si>
  <si>
    <t>Pacifico Macro Fc FI Mult</t>
  </si>
  <si>
    <t>Panamby Inno Fc de FI Mult</t>
  </si>
  <si>
    <t>Penthouse Fc FI Mult Cred Priv Ie</t>
  </si>
  <si>
    <t>Perfin Equity Hedge Fc FI Mult</t>
  </si>
  <si>
    <t>Perfin Foresight Fc FIA</t>
  </si>
  <si>
    <t>Perfin Foresight Instituicional Fc FIA</t>
  </si>
  <si>
    <t>Persevera Compass FICFI Mult</t>
  </si>
  <si>
    <t>Pimco Glob Financ Credit Fc FI Mult Ie</t>
  </si>
  <si>
    <t>Pimco Global Financ Credit FI Mult Ie</t>
  </si>
  <si>
    <t>Pimco Income Dolar Fc FI Mult Ie</t>
  </si>
  <si>
    <t>Pimco Income Dolar FI Mult Ie</t>
  </si>
  <si>
    <t>Pimco Income Fc FI Mult Inv Ext</t>
  </si>
  <si>
    <t>Pimco Income FI Mult Inv Ext</t>
  </si>
  <si>
    <t>Polo High Yiel I Cred Priv Fc FI Mult</t>
  </si>
  <si>
    <t>Polo Long Bias I Fc FI Mult</t>
  </si>
  <si>
    <t>Polo Macro FI Mult</t>
  </si>
  <si>
    <t>Polo Norte I Long Short Fc FI Mult</t>
  </si>
  <si>
    <t>Porto Seguro Acoes Fc</t>
  </si>
  <si>
    <t>Porto Seguro Alocacao FICFI Mult</t>
  </si>
  <si>
    <t>Porto Seguro Classico RF FICFI LP</t>
  </si>
  <si>
    <t>Porto Seguro FI RF Refer DI Cred Priv</t>
  </si>
  <si>
    <t>Porto Seguro Ima-B5 FICFI RF LP</t>
  </si>
  <si>
    <t>Porto Seguro Ipe RF Fc FI Cred Priv LP</t>
  </si>
  <si>
    <t>Porto Seguro Juro Real FICFI RF LP</t>
  </si>
  <si>
    <t>Porto Seguro Macro Fc Mult</t>
  </si>
  <si>
    <t>Porto Seguro Selecta FICFI em Acoes</t>
  </si>
  <si>
    <t>Prass FICFI Mult Cred Priv</t>
  </si>
  <si>
    <t>Prumo Acoes FIA</t>
  </si>
  <si>
    <t>Prumo Discovery FIA</t>
  </si>
  <si>
    <t>Quasar Adv P FI RF Cred Priv LP</t>
  </si>
  <si>
    <t>Quasar Advantage FI RF Cred Priv LP</t>
  </si>
  <si>
    <t>Quasar F Inc Inv Infra RF Cred Priv</t>
  </si>
  <si>
    <t>Real Investor Fc FIA - Bdr Nivel I</t>
  </si>
  <si>
    <t>Real Investor FI Mult</t>
  </si>
  <si>
    <t>Royale Fc FI Mult Cred Priv Ie</t>
  </si>
  <si>
    <t>Rps Equity Hedge D30 FICFI Mult</t>
  </si>
  <si>
    <t>Rps Equity Hedge D30 Inst FICFI Mult</t>
  </si>
  <si>
    <t>Rps Equity Hedge D30 Saf FICFI Mult</t>
  </si>
  <si>
    <t>Rps FIC FIA Selection</t>
  </si>
  <si>
    <t>Rps Long Bias Selection D60 FIC FIA</t>
  </si>
  <si>
    <t>S Fahrenheit Fc FI Mult Cred Priv Ie</t>
  </si>
  <si>
    <t>S Pr Tt Ret IQ Fc FI Mult Cred Priv Prev</t>
  </si>
  <si>
    <t>S Prev Multiestrategia 2 Fc FI Mult Prev</t>
  </si>
  <si>
    <t>S Prev Newton Fc FI Mult Cred Priv Prev</t>
  </si>
  <si>
    <t>S Prev Private Fc FI Mult Cred Priv Prev</t>
  </si>
  <si>
    <t>Saf Cap Mark Infra Prem RF Fc FI Infra</t>
  </si>
  <si>
    <t>Saf Cap Mkt Infra Profit RF Fc FI Infra</t>
  </si>
  <si>
    <t>Safari 45 Fc FI Mult II</t>
  </si>
  <si>
    <t>Safari Fc FI Mult II</t>
  </si>
  <si>
    <t>Safra Acoes Livre Fc FIA</t>
  </si>
  <si>
    <t>Safra Allocation Dynamic Fc FI Mult</t>
  </si>
  <si>
    <t>Safra Ans FI Mult Cred Priv</t>
  </si>
  <si>
    <t>Safra Ans FI RF Cred Priv</t>
  </si>
  <si>
    <t>Safra Ans RF FI</t>
  </si>
  <si>
    <t>Safra Arquimedes Fc FIA Bdr Nivel I</t>
  </si>
  <si>
    <t>Safra Arquimedes Lb Fc FIA Bdr Nivel I</t>
  </si>
  <si>
    <t>Safra Asg Global FI Mult</t>
  </si>
  <si>
    <t>Safra Bonds FI Mult Cred Priv Ie</t>
  </si>
  <si>
    <t>Safra Cambial Super FICFI</t>
  </si>
  <si>
    <t>Safra Cap Market Max DI Fc</t>
  </si>
  <si>
    <t>Safra Cap Mkt 30 Fc FI RF Ref DI Cred Pr</t>
  </si>
  <si>
    <t>Safra Cap Mkt Corp Fc FI RF Ref DI Cred</t>
  </si>
  <si>
    <t>Safra Cap Mkt Infra Vip RF Fc FI Infra</t>
  </si>
  <si>
    <t>Safra Cap Mkt Premium Fc FI RF Ref DI Cr</t>
  </si>
  <si>
    <t>Safra Cap Mkt Profit Fc FI RF Ref DI Cre</t>
  </si>
  <si>
    <t>Safra Cap Mkt Vip Fc FI RF Ref DI Cred P</t>
  </si>
  <si>
    <t>Safra Capital Market FI RF Credito Priv</t>
  </si>
  <si>
    <t>Safra Carteira Cambial FI Cambial</t>
  </si>
  <si>
    <t>Safra Carteira Institucional FI Multim</t>
  </si>
  <si>
    <t>Safra Carteira Premium FI Mult</t>
  </si>
  <si>
    <t>Safra Consumo Americano Fc FIA Bdr Nivel</t>
  </si>
  <si>
    <t>Safra Consumo Americano FIA Bdr Nivel I</t>
  </si>
  <si>
    <t>Safra Consumo Fc FIA</t>
  </si>
  <si>
    <t>Safra Consumo II Fc FIA</t>
  </si>
  <si>
    <t>Safra Consumo Pb Fc FIA</t>
  </si>
  <si>
    <t>Safra Equity Portfolio Fc FIA</t>
  </si>
  <si>
    <t>Safra Equity Portfolio Pb Fc FIA</t>
  </si>
  <si>
    <t>Safra Equity Portfolio Special Fc FIA</t>
  </si>
  <si>
    <t>Safra Estrategia Asg Fc FIA</t>
  </si>
  <si>
    <t>Safra Euclides Fc FI Mult</t>
  </si>
  <si>
    <t>Safra Exec Fc FI RF</t>
  </si>
  <si>
    <t>Safra Exec Plus Fc FI RF</t>
  </si>
  <si>
    <t>Safra Exec Special Fc FI RF</t>
  </si>
  <si>
    <t>Safra Executive 2 FI RF</t>
  </si>
  <si>
    <t>Safra Executive Institucional Fc FI RF</t>
  </si>
  <si>
    <t>Safra Executive Max RF Fc FI</t>
  </si>
  <si>
    <t>Safra Executive Premium FICFI RF</t>
  </si>
  <si>
    <t>Safra Executive Profit FICFI RF</t>
  </si>
  <si>
    <t>Safra Exportacao FIA</t>
  </si>
  <si>
    <t>Safra Extra 180 FI RF Cred Priv</t>
  </si>
  <si>
    <t>Safra Extra 90 Corp Fc FI RF Cred Priv</t>
  </si>
  <si>
    <t>Safra Extra 90 Fc FI RF Cred Priv</t>
  </si>
  <si>
    <t>Safra Extra Bancos Fc FI RF Cred Priv</t>
  </si>
  <si>
    <t>Safra Extra FICFI RF Cred Priv</t>
  </si>
  <si>
    <t>Safra Faraday Acoes Fc FIA</t>
  </si>
  <si>
    <t>Safra Faraday Acoes Special Fc FIA</t>
  </si>
  <si>
    <t>Safra Faraday Fc FI Mult</t>
  </si>
  <si>
    <t>Safra Faraday Global Fc FI Mult Ie</t>
  </si>
  <si>
    <t>Safra Faraday IQ Fc FI Mult</t>
  </si>
  <si>
    <t>Safra Faraday Special Fc FI Mult</t>
  </si>
  <si>
    <t>Safra Fc FIA Bdr Nivel I</t>
  </si>
  <si>
    <t>Safra Fermat AG Fc FI Mult</t>
  </si>
  <si>
    <t>Safra Fermat Fc FI Mult</t>
  </si>
  <si>
    <t>Safra FIA Bdr Nivel I Pb</t>
  </si>
  <si>
    <t>Safra FIA Petrobras</t>
  </si>
  <si>
    <t>Safra FIA Vale do Rio Doce</t>
  </si>
  <si>
    <t>Safra Fof Institucional Acoes Fc FIA</t>
  </si>
  <si>
    <t>Safra Galileo Ab Fc FI Mult</t>
  </si>
  <si>
    <t>Safra Galileo AG Fc FI Mult</t>
  </si>
  <si>
    <t>Safra Galileo Distribuidores Fc FI Mult</t>
  </si>
  <si>
    <t>Safra Galileo Fc FI Mult</t>
  </si>
  <si>
    <t>Safra Galileo Hy Fc FI Mult</t>
  </si>
  <si>
    <t>Safra Galileo Pb Fc FI Mult</t>
  </si>
  <si>
    <t>Safra Galileo Pj Fc FI Mult</t>
  </si>
  <si>
    <t>Safra Galileo Special Fc FI Mult</t>
  </si>
  <si>
    <t>Safra Global Equities FI Mult</t>
  </si>
  <si>
    <t>Safra Global Tech Fc FIA Ie</t>
  </si>
  <si>
    <t>Safra Global Tech IQ Fc FI Mult Ie</t>
  </si>
  <si>
    <t>Safra Ima FICFI RF</t>
  </si>
  <si>
    <t>Safra Ima Institucional Fc FI RF</t>
  </si>
  <si>
    <t>Safra Impacto Asg Fc FIA</t>
  </si>
  <si>
    <t>Safra Inflation Fc FI RF</t>
  </si>
  <si>
    <t>Safra Inflation Max Fc FI RF</t>
  </si>
  <si>
    <t>Safra Infra Max Fc FI Mult Cred Priv</t>
  </si>
  <si>
    <t>Safra Infra Max II Fc FI Mult Cred Priv</t>
  </si>
  <si>
    <t>Safra Infra Max III RF Fc FI Infra</t>
  </si>
  <si>
    <t>Safra Infra Premium Fc FI Mult Cred Priv</t>
  </si>
  <si>
    <t>Safra Infra Premium Prof II RF FI Infra</t>
  </si>
  <si>
    <t>Safra Infra Profit Fc FI Mult Cred Priv</t>
  </si>
  <si>
    <t>Safra Infra Vip Fc FI Mul Cred Priv</t>
  </si>
  <si>
    <t>Safra Infra Vip II Fc FI Mult Cred Priv</t>
  </si>
  <si>
    <t>Safra Infra Vip III RF Fc FI Infra</t>
  </si>
  <si>
    <t>Safra Infrae Prem Prof FI Mult Cred Priv</t>
  </si>
  <si>
    <t>Safra Infraestrutura FIA</t>
  </si>
  <si>
    <t>Safra Kepler Advanced Fc FI Mult</t>
  </si>
  <si>
    <t>Safra Kepler Equity Hedge FI Mult</t>
  </si>
  <si>
    <t>Safra Kepler FI Mult</t>
  </si>
  <si>
    <t>Safra Lagrange I Fc FIA Bdr-Nivel I</t>
  </si>
  <si>
    <t>Safra Lagrange II Fc FIA Bdr-Nivel I</t>
  </si>
  <si>
    <t>Safra Maxwell Macro Fc FI Mult</t>
  </si>
  <si>
    <t>Safra Mix 15 FICFI Mult</t>
  </si>
  <si>
    <t>Safra Mix 30 FICFI Mult</t>
  </si>
  <si>
    <t>Safra Mix I FICFI Mult</t>
  </si>
  <si>
    <t>Safra Mix Special Fc FI Mult</t>
  </si>
  <si>
    <t>Safra Multidividendos Pb Fc FIA</t>
  </si>
  <si>
    <t>Safra P Copernico Plus Fc FI Mult Prev</t>
  </si>
  <si>
    <t>Safra Petrobras 2 Fc FIA</t>
  </si>
  <si>
    <t>Safra Petrobras Fc FIA</t>
  </si>
  <si>
    <t>Safra Pratico Fc FI RF CP - Aplic Auto</t>
  </si>
  <si>
    <t>Safra Prev Alfran Fc FI Mult Prev</t>
  </si>
  <si>
    <t>Safra Prev Algi Fc FI RF Prev</t>
  </si>
  <si>
    <t>Safra Prev Ant Max Fc FI Mult Prev</t>
  </si>
  <si>
    <t>Safra Prev Borges e Golfetto Fc FI Mult</t>
  </si>
  <si>
    <t>Safra Prev Cap Mkt Fc RF Cred Priv Prev</t>
  </si>
  <si>
    <t>Safra Prev Cap Mkt Vip Fc FI RF Cred Pri</t>
  </si>
  <si>
    <t>Safra Prev Copernico Fc FI Mult Prev</t>
  </si>
  <si>
    <t>Safra Prev Dina Fc FI Mult Prev</t>
  </si>
  <si>
    <t>Safra Prev Exclusive Fc FI Mult Prev</t>
  </si>
  <si>
    <t>Safra Prev Exclusive XI Fc FI Mult Prev</t>
  </si>
  <si>
    <t>Safra Prev Faraday Fc FI Mult Prev</t>
  </si>
  <si>
    <t>Safra Prev Fema Fc FI Mult Prev</t>
  </si>
  <si>
    <t>Safra Prev Fix Corporate FICFI RF Prev</t>
  </si>
  <si>
    <t>Safra Prev Fix Max Premium Fc FI RF Prev</t>
  </si>
  <si>
    <t>Safra Prev Fix Premium FICFI RF Prev</t>
  </si>
  <si>
    <t>Safra Prev Fix Vip FI Fc RF Prev</t>
  </si>
  <si>
    <t>Safra Prev Fmfrancis Fc FI Mult Prev</t>
  </si>
  <si>
    <t>Safra Prev Granja Ipe Fc FI Mult Prev</t>
  </si>
  <si>
    <t>Safra Prev Ifg Fc FI Mult Prev</t>
  </si>
  <si>
    <t>Safra Prev Juro R Vip Fc FI Mult RF Prev</t>
  </si>
  <si>
    <t>Safra Prev Juro Real FICFI RF Prev</t>
  </si>
  <si>
    <t>Safra Prev Laleli FI RF Prev</t>
  </si>
  <si>
    <t>Safra Prev Leka II Fc FI Mult Prev</t>
  </si>
  <si>
    <t>Safra Prev Lumo Fc FI Mult Prev</t>
  </si>
  <si>
    <t>Safra Prev Mix Fc FI Mult Cred Priv Prev</t>
  </si>
  <si>
    <t>Safra Prev Mix Fc FI RF Prev</t>
  </si>
  <si>
    <t>Safra Prev Mod Premium FICFI Mult Prev</t>
  </si>
  <si>
    <t>Safra Prev Mult Est Vip Fc FI Mult Prev</t>
  </si>
  <si>
    <t>Safra Prev Mult Estrat FICFI Mult Prev</t>
  </si>
  <si>
    <t>Safra Prev Orquidea Rosa Fc FI Mult Prev</t>
  </si>
  <si>
    <t>Safra Prev Piloto 81 Fc FI Mult Prev</t>
  </si>
  <si>
    <t>Safra Prev Sdb Fc FI RF Prev</t>
  </si>
  <si>
    <t>Safra Prev Sep Fc FI Mult Prev</t>
  </si>
  <si>
    <t>Safra Prev Sky Blue Fc FI Mult Prev</t>
  </si>
  <si>
    <t>Safra Prev Soberano FI RF Prev</t>
  </si>
  <si>
    <t>Safra Prev Van Cliff Fc FI Mult Prev</t>
  </si>
  <si>
    <t>Safra Prev Yazigi Fc FI Mult Prev</t>
  </si>
  <si>
    <t>Safra Prevfix FICFI RF Prev</t>
  </si>
  <si>
    <t>Safra Prevfix Gold FICFI RF Prev</t>
  </si>
  <si>
    <t>Safra Prevmoderado FICFI Mult Prev</t>
  </si>
  <si>
    <t>Safra Prevmult Fc FI Mult Prev</t>
  </si>
  <si>
    <t>Safra Private FIA</t>
  </si>
  <si>
    <t>Safra S P Reais Fc FI Mult</t>
  </si>
  <si>
    <t>Safra S P Reais Pb FI Mult</t>
  </si>
  <si>
    <t>Safra S P Special Fc FI Mult</t>
  </si>
  <si>
    <t>Safra S P Top Fc FI Mult</t>
  </si>
  <si>
    <t>Safra S&amp;P FI Mult</t>
  </si>
  <si>
    <t>Safra Selection Fc FIA</t>
  </si>
  <si>
    <t>Safra Setorial Bancos Fc FIA</t>
  </si>
  <si>
    <t>Safra Setorial Bancos Pb Fc FIA</t>
  </si>
  <si>
    <t>Safra Small Cap Fc FIA</t>
  </si>
  <si>
    <t>Safra Small Cap II Fc FIA</t>
  </si>
  <si>
    <t>Safra Small Cap Pb Fc FIA</t>
  </si>
  <si>
    <t>Safra Small Cap Pb II Fc FIA</t>
  </si>
  <si>
    <t>Safra Sob Reg Proprio Fc FI RF Ref DI</t>
  </si>
  <si>
    <t>Safra Soberano Inst Fc FI RF Ref DI</t>
  </si>
  <si>
    <t>Safra Top Fc FI RF LP</t>
  </si>
  <si>
    <t>Safra Top II Fc FI RF LP</t>
  </si>
  <si>
    <t>Safra Top Max Fc FI RF LP</t>
  </si>
  <si>
    <t>Safra Top Max II Fc FI RF LP</t>
  </si>
  <si>
    <t>Safra Top Premium Fc FI RF LP</t>
  </si>
  <si>
    <t>Safra Vale do Rio Doce FIC Acoes</t>
  </si>
  <si>
    <t>Saga FIA</t>
  </si>
  <si>
    <t>Saga Top FICFI Mult</t>
  </si>
  <si>
    <t>Select Light FI RF Cred Priv LP</t>
  </si>
  <si>
    <t>Select Top FI RF Cred Priv</t>
  </si>
  <si>
    <t>Sf2 Tropico Cash FI Mult</t>
  </si>
  <si>
    <t>Sparta Ciclico FI Mult</t>
  </si>
  <si>
    <t>Sparta Deb Inc Fc F Inc Inv Infr RF</t>
  </si>
  <si>
    <t>Sparta Max Fc FI RF Cred Priv LP</t>
  </si>
  <si>
    <t>Sparta Top FICFI RF Cred Priv LP</t>
  </si>
  <si>
    <t>Spx Apache FIC FIA</t>
  </si>
  <si>
    <t>Spx Falcon FIC FIA</t>
  </si>
  <si>
    <t>Spx Nimitz Feeder FIC Mult</t>
  </si>
  <si>
    <t>Spx Patriot FIC FIA</t>
  </si>
  <si>
    <t>Tarpon Gt 30 Fc FIA</t>
  </si>
  <si>
    <t>Tarpon Gt Fc FIA</t>
  </si>
  <si>
    <t>Tarpon Wahoo FIA</t>
  </si>
  <si>
    <t>Tarua Fc de FIA</t>
  </si>
  <si>
    <t>Tavola Absoluto FIC FIA II</t>
  </si>
  <si>
    <t>Tavola Absoluto FICFI Mult</t>
  </si>
  <si>
    <t>Tavola Absoluto FICFI Mult II</t>
  </si>
  <si>
    <t>Templeton Glob Tot Return Fc FI Mult Ie</t>
  </si>
  <si>
    <t>Tropico Value FIA</t>
  </si>
  <si>
    <t>Tropico Vex FI Mult</t>
  </si>
  <si>
    <t>Ucs Flex FI RF Cred Priv</t>
  </si>
  <si>
    <t>Valora Absolute FI RF Cred Priv LP</t>
  </si>
  <si>
    <t>Valora Guardian II Fc FI Mult Cred Priv</t>
  </si>
  <si>
    <t>Valora H High Yiel FICFI Mult Cred Priv</t>
  </si>
  <si>
    <t>Velt S Fc FIA</t>
  </si>
  <si>
    <t>Velt S II Fc FIA</t>
  </si>
  <si>
    <t>Verde Am Lb Fc FIA</t>
  </si>
  <si>
    <t>Vila Real Fc FI Mult Cred Priv Ie</t>
  </si>
  <si>
    <t>Vinci Atlas Fc de FI Mult</t>
  </si>
  <si>
    <t>Vinci Gas Dividendos FIA</t>
  </si>
  <si>
    <t>Vinci Mosaico Institucional FIA</t>
  </si>
  <si>
    <t>Vinci Selecao Dividendos FIA</t>
  </si>
  <si>
    <t>Vinci Valorem FI Mult</t>
  </si>
  <si>
    <t>Vinland Long Bias Fc FI Mult</t>
  </si>
  <si>
    <t>Vinland Long Only Fc FIA</t>
  </si>
  <si>
    <t>Vinland Macro Fc FI Mult</t>
  </si>
  <si>
    <t>Vista Fc FIA</t>
  </si>
  <si>
    <t>Vista Hedge Fc FI Mult</t>
  </si>
  <si>
    <t>Vista Multiestrategia Fc FI Mult</t>
  </si>
  <si>
    <t>Vista Multiestrategia S Fc FI Mult</t>
  </si>
  <si>
    <t>Vtr Kapitalo Zeta Fc de FI Mult</t>
  </si>
  <si>
    <t>Ticker</t>
  </si>
  <si>
    <t>Geo Global Equit FI Cotas FIA Ie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</si>
  <si>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</si>
  <si>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</si>
  <si>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</si>
  <si>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</si>
  <si>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</si>
  <si>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</si>
  <si>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</si>
  <si>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</si>
  <si>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</si>
  <si>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</si>
  <si>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</si>
  <si>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</si>
  <si>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</si>
  <si>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</si>
  <si>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</si>
  <si>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</si>
  <si>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</si>
  <si>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</si>
  <si>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</si>
  <si>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</si>
  <si>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</si>
  <si>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</si>
  <si>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</si>
  <si>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</si>
  <si>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</si>
  <si>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</si>
  <si>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</si>
  <si>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</si>
  <si>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</si>
  <si>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</si>
  <si>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</si>
  <si>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</si>
  <si>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</si>
  <si>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</si>
  <si>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</si>
  <si>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</si>
  <si>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</si>
  <si>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</si>
  <si>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</si>
  <si>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</si>
  <si>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</si>
  <si>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</si>
  <si>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</si>
  <si>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</si>
  <si>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</si>
  <si>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</si>
  <si>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</si>
  <si>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</si>
  <si>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</si>
  <si>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</si>
  <si>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</si>
  <si>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</si>
  <si>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</si>
  <si>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</si>
  <si>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</si>
  <si>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</si>
  <si>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</si>
  <si>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</si>
  <si>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</si>
  <si>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</si>
  <si>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</si>
  <si>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</si>
  <si>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</si>
  <si>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</si>
  <si>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</si>
  <si>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</si>
  <si>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</si>
  <si>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</si>
  <si>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</si>
  <si>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</si>
  <si>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</si>
  <si>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</si>
  <si>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</si>
  <si>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</si>
  <si>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</si>
  <si>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</si>
  <si>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</si>
  <si>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</si>
  <si>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</si>
  <si>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</si>
  <si>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</si>
  <si>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</si>
  <si>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</si>
  <si>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</si>
  <si>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</si>
  <si>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</si>
  <si>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</si>
  <si>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</si>
  <si>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</si>
  <si>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</si>
  <si>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</si>
  <si>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</si>
  <si>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</si>
  <si>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</si>
  <si>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</si>
  <si>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</si>
  <si>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</si>
  <si>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</si>
  <si>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</si>
  <si>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</si>
  <si>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</si>
  <si>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</si>
  <si>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</si>
  <si>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</si>
  <si>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</si>
  <si>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</si>
  <si>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</si>
  <si>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</si>
  <si>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</si>
  <si>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</si>
  <si>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</si>
  <si>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</si>
  <si>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</si>
  <si>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</si>
  <si>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</si>
  <si>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</si>
  <si>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</si>
  <si>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</si>
  <si>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</si>
  <si>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</si>
  <si>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</si>
  <si>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</si>
  <si>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</si>
  <si>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</si>
  <si>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</si>
  <si>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</si>
  <si>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</si>
  <si>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</si>
  <si>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</si>
  <si>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</si>
  <si>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</si>
  <si>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</si>
  <si>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</si>
  <si>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</si>
  <si>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</si>
  <si>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</si>
  <si>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</si>
  <si>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</si>
  <si>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</si>
  <si>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</si>
  <si>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</si>
  <si>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</si>
  <si>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</si>
  <si>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</si>
  <si>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</si>
  <si>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</si>
  <si>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</si>
  <si>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</si>
  <si>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</si>
  <si>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</si>
  <si>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</si>
  <si>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</si>
  <si>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</si>
  <si>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</si>
  <si>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</si>
  <si>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</si>
  <si>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</si>
  <si>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</si>
  <si>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</si>
  <si>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</si>
  <si>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</si>
  <si>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D-162</t>
  </si>
  <si>
    <t>D-163</t>
  </si>
  <si>
    <t>D-164</t>
  </si>
  <si>
    <t>D-165</t>
  </si>
  <si>
    <t>D-166</t>
  </si>
  <si>
    <t>D-167</t>
  </si>
  <si>
    <t>D-168</t>
  </si>
  <si>
    <t>D-169</t>
  </si>
  <si>
    <t>D-170</t>
  </si>
  <si>
    <t>D-171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</si>
  <si>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</si>
  <si>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</si>
  <si>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</si>
  <si>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</si>
  <si>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</si>
  <si>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</si>
  <si>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</si>
  <si>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</si>
  <si>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</si>
  <si>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</si>
  <si>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</si>
  <si>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</si>
  <si>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</si>
  <si>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</si>
  <si>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</si>
  <si>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</si>
  <si>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</si>
  <si>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</si>
  <si>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</si>
  <si>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</si>
  <si>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</si>
  <si>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</si>
  <si>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</si>
  <si>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</si>
  <si>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</si>
  <si>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</si>
  <si>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</si>
  <si>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</si>
  <si>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</si>
  <si>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</si>
  <si>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</si>
  <si>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</si>
  <si>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</si>
  <si>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</si>
  <si>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</si>
  <si>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</si>
  <si>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</si>
  <si>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</si>
  <si>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</si>
  <si>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</si>
  <si>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</si>
  <si>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</si>
  <si>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</si>
  <si>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</si>
  <si>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</si>
  <si>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</si>
  <si>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</si>
  <si>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</si>
  <si>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</si>
  <si>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</si>
  <si>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</si>
  <si>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</si>
  <si>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</si>
  <si>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</si>
  <si>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</si>
  <si>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</si>
  <si>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</si>
  <si>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</si>
  <si>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</si>
  <si>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</si>
  <si>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</si>
  <si>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</si>
  <si>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</si>
  <si>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</si>
  <si>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</si>
  <si>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</si>
  <si>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</si>
  <si>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</si>
  <si>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</si>
  <si>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</si>
  <si>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</si>
  <si>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</si>
  <si>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</si>
  <si>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</si>
  <si>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</si>
  <si>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</si>
  <si>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</si>
  <si>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</si>
  <si>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</si>
  <si>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</si>
  <si>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</si>
  <si>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</si>
  <si>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</si>
  <si>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</si>
  <si>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</si>
  <si>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</si>
  <si>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</si>
  <si>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</si>
  <si>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</si>
  <si>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</si>
  <si>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</si>
  <si>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</si>
  <si>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</si>
  <si>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</si>
  <si>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</si>
  <si>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</si>
  <si>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</si>
  <si>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t>D-269</t>
  </si>
  <si>
    <t>D-270</t>
  </si>
  <si>
    <t>D-271</t>
  </si>
  <si>
    <t>D-272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</si>
  <si>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</si>
  <si>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</si>
  <si>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</si>
  <si>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</si>
  <si>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</si>
  <si>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</si>
  <si>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</si>
  <si>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</si>
  <si>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</si>
  <si>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</si>
  <si>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</si>
  <si>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</si>
  <si>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</si>
  <si>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</si>
  <si>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</si>
  <si>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</si>
  <si>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</si>
  <si>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</si>
  <si>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</si>
  <si>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</si>
  <si>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</si>
  <si>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</si>
  <si>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</si>
  <si>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</si>
  <si>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</si>
  <si>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</si>
  <si>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</si>
  <si>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</si>
  <si>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</si>
  <si>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</si>
  <si>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</si>
  <si>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</si>
  <si>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</si>
  <si>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</si>
  <si>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</si>
  <si>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D-308</t>
  </si>
  <si>
    <t>D-309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</si>
  <si>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</si>
  <si>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</si>
  <si>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</si>
  <si>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</si>
  <si>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</si>
  <si>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</si>
  <si>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</si>
  <si>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</si>
  <si>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</si>
  <si>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</si>
  <si>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</si>
  <si>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</si>
  <si>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</si>
  <si>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t>D-323</t>
  </si>
  <si>
    <t>D-324</t>
  </si>
  <si>
    <t>D-325</t>
  </si>
  <si>
    <t>D-326</t>
  </si>
  <si>
    <t>D-327</t>
  </si>
  <si>
    <t>D-328</t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</si>
  <si>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</si>
  <si>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</si>
  <si>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</si>
  <si>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</si>
  <si>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</si>
  <si>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</si>
  <si>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</si>
  <si>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</si>
  <si>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</si>
  <si>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</si>
  <si>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</si>
  <si>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</si>
  <si>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</si>
  <si>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</si>
  <si>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</si>
  <si>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</si>
  <si>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</si>
  <si>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</si>
  <si>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</si>
  <si>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</si>
  <si>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</si>
  <si>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</si>
  <si>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</si>
  <si>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</si>
  <si>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</si>
  <si>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</si>
  <si>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CNPJ</t>
  </si>
  <si>
    <t>Nome</t>
  </si>
  <si>
    <t>Classificação Anbima</t>
  </si>
  <si>
    <t>Empresa gestora</t>
  </si>
  <si>
    <t>Retorno do fechamento em 1 dia</t>
  </si>
  <si>
    <t xml:space="preserve">Retorno do fechamento em 1 ano </t>
  </si>
  <si>
    <t>Fechamento último dia</t>
  </si>
  <si>
    <t>Fechamento 21Mai21</t>
  </si>
  <si>
    <t>Volatilidade base anual</t>
  </si>
  <si>
    <t>Sortino</t>
  </si>
  <si>
    <t>Sharpe</t>
  </si>
  <si>
    <t>Júlio César Delatorre Barbosa</t>
  </si>
  <si>
    <t>Lucas Eduardo Simao</t>
  </si>
  <si>
    <t>Aguinaldo Constantino</t>
  </si>
  <si>
    <t>Alexandre Martins Lucas</t>
  </si>
  <si>
    <t>Adriano Gabarra Laguna</t>
  </si>
  <si>
    <t>Alexandre Koiti Hokazono Shiramizu</t>
  </si>
  <si>
    <t>Marina Israel</t>
  </si>
  <si>
    <t>Josiane Aparecida Françosa Marcelino</t>
  </si>
  <si>
    <t>Pedro Paulo Bianchi Correa</t>
  </si>
  <si>
    <t>Leonardo Thomazo Miguel</t>
  </si>
  <si>
    <t>Caroline Bordini</t>
  </si>
  <si>
    <t>Canvas Enduro Fc FI Mult</t>
  </si>
  <si>
    <t>Inter Trafalgar FI Mult Cred Priv</t>
  </si>
  <si>
    <t>Daycoval Fundo de RF Alocacao Dinamica</t>
  </si>
  <si>
    <t>Plural Debent In 30 Cred Priv Fc FI Mult</t>
  </si>
  <si>
    <t xml:space="preserve"> Valor  da cota mês anterior</t>
  </si>
  <si>
    <t>Valor da Cota mais recente</t>
  </si>
  <si>
    <t>Quatá Clo Plus FI RF Cred Priv</t>
  </si>
  <si>
    <t>Mercadoria/Fundo</t>
  </si>
  <si>
    <t>SAFRA SOBERANO INSTITUCIONAL FIC RENDA FIXA SIMPLES</t>
  </si>
  <si>
    <t>SAFRA CAPITAL MARKET INSTITUCIONAL FIC RENDA FIXA REFERENCIADO DI CRÉDITO PRIVADO</t>
  </si>
  <si>
    <t>SAFRA AÇÕES LIVRE FIC AÇÕES</t>
  </si>
  <si>
    <t>MANAGER SOLANA LONG AND SHORT FIC MULTIMERCADO</t>
  </si>
  <si>
    <t>SAFRA KEPLER EQUITY HEDGE FI MULTIMERCADO</t>
  </si>
  <si>
    <t>SAFRA FIC AÇÕES BDR NÍVEL I</t>
  </si>
  <si>
    <t>SAFRA KEPLER FI MULTIMERCADO</t>
  </si>
  <si>
    <t>MANAGER OCCAM EQUITY HEDGE FIC MULTIMERCADO</t>
  </si>
  <si>
    <t>SAFRA GALILEO SPECIAL FIC MULTIMERCADO</t>
  </si>
  <si>
    <t>SAFRA CONSUMO AMERICANO FIC AÇÕES BDR NÍVEL I</t>
  </si>
  <si>
    <t>SAFRA S&amp;P SPECIAL FIC MULTIMERCADO</t>
  </si>
  <si>
    <t>SAFRA CONSUMO II FIC AÇÕES</t>
  </si>
  <si>
    <t>SAFRA S&amp;P REAIS FIC MULTIMERCADO</t>
  </si>
  <si>
    <t>MANAGER ARGO EQUITY HEDGE I FIC MULTIMERCADO</t>
  </si>
  <si>
    <t>MANAGER BRASIL CAPITAL FIC AÇÕES</t>
  </si>
  <si>
    <t>SAFRA FARADAY SPECIAL FIC MULTIMERCADO</t>
  </si>
  <si>
    <t>SAFRA FARADAY SPECIAL FIC AÇÕES</t>
  </si>
  <si>
    <t>MANAGER VERDE 60 FIC MULTIMERCADO</t>
  </si>
  <si>
    <t>SAFRA ARQUIMEDES LONG BIAS FIC AÇÕES BDR NÍVEL I</t>
  </si>
  <si>
    <t>SAFRA LAGRANGE II FIC AÇÕES BDR NÍVEL I</t>
  </si>
  <si>
    <t>SAFRA KEPLER ADVANCED FIC MULTIMERCADO</t>
  </si>
  <si>
    <t>SAFRA INFRAESTRUTURA MAX II FIC MULTIMERCADO CRÉDITO PRIVADO</t>
  </si>
  <si>
    <t>SAFRA GLOBAL EQUITIES FI MULTIMERCADO</t>
  </si>
  <si>
    <t>08935364000175</t>
  </si>
  <si>
    <t>Cliente</t>
  </si>
  <si>
    <t>CPF</t>
  </si>
  <si>
    <t>Assessor</t>
  </si>
  <si>
    <t>C/C</t>
  </si>
  <si>
    <t>219.519.068-02</t>
  </si>
  <si>
    <t>Agnaldo Fonseca</t>
  </si>
  <si>
    <t>Carlos César Restini Filho</t>
  </si>
  <si>
    <t>316.998.668-64</t>
  </si>
  <si>
    <t>183.100.328-70</t>
  </si>
  <si>
    <t>394.487.558-30</t>
  </si>
  <si>
    <t>308.756.088-09</t>
  </si>
  <si>
    <t>Breno de Freitas Pignata</t>
  </si>
  <si>
    <t>312.410.278-97</t>
  </si>
  <si>
    <t>RENATO BICEGO NICOLINI</t>
  </si>
  <si>
    <t>218.012.528-31</t>
  </si>
  <si>
    <t>Renata Raquel Rosa Junqueira</t>
  </si>
  <si>
    <t>259.560.998-01</t>
  </si>
  <si>
    <t>Marcelo Alexandre Trivelato</t>
  </si>
  <si>
    <t>330.208.0488-41</t>
  </si>
  <si>
    <t>Marcio Mattos Borges de Oliveira</t>
  </si>
  <si>
    <t>034.910.198-18</t>
  </si>
  <si>
    <t>Denise Maia Lutfala Simões</t>
  </si>
  <si>
    <t>452.379.056-68</t>
  </si>
  <si>
    <t>José Alberto de Faria</t>
  </si>
  <si>
    <t>489.538.496-91</t>
  </si>
  <si>
    <t>341.922.408-74</t>
  </si>
  <si>
    <t>Ruy Salgado Filho</t>
  </si>
  <si>
    <t>022.372.708-30</t>
  </si>
  <si>
    <t>Fabio Luiz Perez Miguel</t>
  </si>
  <si>
    <t>252.784.938-52</t>
  </si>
  <si>
    <t>322.002.338-09</t>
  </si>
  <si>
    <t>304.148.698-93</t>
  </si>
  <si>
    <t>Daniela Cristina Magrini</t>
  </si>
  <si>
    <t>368.148.118-04</t>
  </si>
  <si>
    <t>Carlos Kajiya</t>
  </si>
  <si>
    <t>008.835.898-42</t>
  </si>
  <si>
    <t>142.259.288-02</t>
  </si>
  <si>
    <t>Luis Eduardo Pimental</t>
  </si>
  <si>
    <t>295.209.548-56</t>
  </si>
  <si>
    <t>Antonio Mateus Mendes de Oliveira</t>
  </si>
  <si>
    <t>313.232.088-95</t>
  </si>
  <si>
    <t>Marcos Paulo Valente Astragalli</t>
  </si>
  <si>
    <t>364.626.798-40</t>
  </si>
  <si>
    <t>Ana Laura Napolitano</t>
  </si>
  <si>
    <t>350.842.108-20</t>
  </si>
  <si>
    <t>212.875.028-81</t>
  </si>
  <si>
    <t>Flavia Raquel Rosa Junqueira</t>
  </si>
  <si>
    <t>Caroline Cristina de Souza Bordini Paulino</t>
  </si>
  <si>
    <t>326.180.158-19</t>
  </si>
  <si>
    <t>Rogerio Luis Restini</t>
  </si>
  <si>
    <t>156.252.248-54</t>
  </si>
  <si>
    <t>Maria José de Souza Bordini</t>
  </si>
  <si>
    <t>425.449.128-04</t>
  </si>
  <si>
    <t>Fernando Mailson de Souza Bordini</t>
  </si>
  <si>
    <t>351.782.338-40</t>
  </si>
  <si>
    <t>Estevao Raffaine Vilas Boas de Freitas</t>
  </si>
  <si>
    <t>189.751.728-99</t>
  </si>
  <si>
    <t>Ana Carolina Oliveira de Moraes</t>
  </si>
  <si>
    <t>369.275.498-11</t>
  </si>
  <si>
    <t>Larissa Martins de Castro Visockas</t>
  </si>
  <si>
    <t>339.681.928-42</t>
  </si>
  <si>
    <t>Camila Schincariol Delatorre Barbosa</t>
  </si>
  <si>
    <t>478.493.388-39</t>
  </si>
  <si>
    <t>Isabela Schincariol Delatorre Barbosa</t>
  </si>
  <si>
    <t>409.620.628-80</t>
  </si>
  <si>
    <t>154.605.578-95</t>
  </si>
  <si>
    <t>Andréia Schincariol Barbosa</t>
  </si>
  <si>
    <t>136.597.048-57</t>
  </si>
  <si>
    <t>Antônio de Oliveira Barbosa</t>
  </si>
  <si>
    <t>317.493.058-87</t>
  </si>
  <si>
    <t>Thiago D'Ambrosio Bortoli</t>
  </si>
  <si>
    <t>228.463.758-28</t>
  </si>
  <si>
    <t>064.056.336-83</t>
  </si>
  <si>
    <t>618.122.508-00</t>
  </si>
  <si>
    <t>José Jessé de Oliveira</t>
  </si>
  <si>
    <t>105.770.518-73</t>
  </si>
  <si>
    <t>Murillo Kfouri Pizzo Gadini</t>
  </si>
  <si>
    <t>404.076.348-35</t>
  </si>
  <si>
    <t>Leonardo Castro</t>
  </si>
  <si>
    <t>MARCELO JOSE BORDON</t>
  </si>
  <si>
    <t>196.460.868-61</t>
  </si>
  <si>
    <t>VANESSA CAPITANIO WOLGA</t>
  </si>
  <si>
    <t>302.711.568-56</t>
  </si>
  <si>
    <t>Frederico Junqueira Sant´Anna</t>
  </si>
  <si>
    <t>071.706.748-31</t>
  </si>
  <si>
    <t>Carlos Eduardo Silva Lazarini</t>
  </si>
  <si>
    <t>307.215.098-27</t>
  </si>
  <si>
    <t>Mauricio Gasparelli Camata</t>
  </si>
  <si>
    <t>227.701.398-60</t>
  </si>
  <si>
    <t>Thales Henrique Silveira Giubilei</t>
  </si>
  <si>
    <t>395.805.338-65</t>
  </si>
  <si>
    <t>Vicente de Campos Neto</t>
  </si>
  <si>
    <t>254.928.958-77</t>
  </si>
  <si>
    <t>Daniel Touron Kuroiwa</t>
  </si>
  <si>
    <t>418.610.368-25</t>
  </si>
  <si>
    <t>Rogério Daia da Costa</t>
  </si>
  <si>
    <t>261.478.888-03</t>
  </si>
  <si>
    <t>Luciano de padua ferreira maia</t>
  </si>
  <si>
    <t>368.817.238-81</t>
  </si>
  <si>
    <t>Adriano Pereira Martins</t>
  </si>
  <si>
    <t>150.678.298-18</t>
  </si>
  <si>
    <t>Fabio Cury Caprecci</t>
  </si>
  <si>
    <t>319.883.368-05</t>
  </si>
  <si>
    <t>Ricardo Previdente de Moraes Zamboni</t>
  </si>
  <si>
    <t>276.687.798-33</t>
  </si>
  <si>
    <t>Daniel Achkar Jrieje Abdala</t>
  </si>
  <si>
    <t>330.388.198-75</t>
  </si>
  <si>
    <t>Saulo Jo´se Simino Freitas</t>
  </si>
  <si>
    <t>348.103.208-04</t>
  </si>
  <si>
    <t>Mirela M Vaz</t>
  </si>
  <si>
    <t>352.610.348-84</t>
  </si>
  <si>
    <t>Tadeu B Zocal</t>
  </si>
  <si>
    <t>349.295.968-74</t>
  </si>
  <si>
    <t>Luiz Casagrande Junior</t>
  </si>
  <si>
    <t>215.894.878-77</t>
  </si>
  <si>
    <t>Jose A G Junior</t>
  </si>
  <si>
    <t>141.088.648-40</t>
  </si>
  <si>
    <t>Paulo E L Vaz</t>
  </si>
  <si>
    <t>863.175.558-34</t>
  </si>
  <si>
    <t>Helio S J Mendes</t>
  </si>
  <si>
    <t>343.639.828-45</t>
  </si>
  <si>
    <t>Paulo F B Atanazio</t>
  </si>
  <si>
    <t>983.680.101-44</t>
  </si>
  <si>
    <t>Marcelo Falleiros Venturoso</t>
  </si>
  <si>
    <t>314.346.408-92</t>
  </si>
  <si>
    <t>Marcelo Venturoso</t>
  </si>
  <si>
    <t>Bianca P Venturoso</t>
  </si>
  <si>
    <t>339.313.028-57</t>
  </si>
  <si>
    <t>Marco A Bianchini</t>
  </si>
  <si>
    <t>223.390.758-23</t>
  </si>
  <si>
    <t>Maria H Keller</t>
  </si>
  <si>
    <t>053.168.658-20</t>
  </si>
  <si>
    <t>Francisco J P B Sandrin</t>
  </si>
  <si>
    <t>344.734.458-01</t>
  </si>
  <si>
    <t>Rafael M Venturoso</t>
  </si>
  <si>
    <t>005.729.558-12</t>
  </si>
  <si>
    <t>Joao B N Neto</t>
  </si>
  <si>
    <t>218.164.188-97</t>
  </si>
  <si>
    <t>Ricardo B P de Paula</t>
  </si>
  <si>
    <t>310.998.028-22</t>
  </si>
  <si>
    <t>Margarida M B Parada</t>
  </si>
  <si>
    <t>051.955.218-08</t>
  </si>
  <si>
    <t>Data</t>
  </si>
  <si>
    <t>Natureza</t>
  </si>
  <si>
    <t>Quantidade</t>
  </si>
  <si>
    <t>Aplicação</t>
  </si>
  <si>
    <t>Resgate</t>
  </si>
  <si>
    <t>64397</t>
  </si>
  <si>
    <t>66918</t>
  </si>
  <si>
    <t>75674</t>
  </si>
  <si>
    <t>67027</t>
  </si>
  <si>
    <t>70923</t>
  </si>
  <si>
    <t>Volatilidade</t>
  </si>
  <si>
    <t>Cota</t>
  </si>
  <si>
    <t>Retorno do Fechamento D</t>
  </si>
  <si>
    <t>Retorno do Fechamento D-1</t>
  </si>
  <si>
    <t>Retorno do Fechamento D-2</t>
  </si>
  <si>
    <t>Retorno do Fechamento D-3</t>
  </si>
  <si>
    <t>Retorno do Fechamento D-4</t>
  </si>
  <si>
    <t>Retorno do Fechamento D-5</t>
  </si>
  <si>
    <t>Retorno do Fechamento D-6</t>
  </si>
  <si>
    <t>Retorno do Fechamento D-7</t>
  </si>
  <si>
    <t>Retorno do Fechamento D-8</t>
  </si>
  <si>
    <t>Retorno do Fechamento D-9</t>
  </si>
  <si>
    <t>Retorno do Fechamento D-10</t>
  </si>
  <si>
    <t>Retorno do Fechamento D-11</t>
  </si>
  <si>
    <t>Retorno do Fechamento D-12</t>
  </si>
  <si>
    <t>Retorno do Fechamento D-13</t>
  </si>
  <si>
    <t>Retorno do Fechamento D-14</t>
  </si>
  <si>
    <t>Retorno do Fechamento D-15</t>
  </si>
  <si>
    <t>Retorno do Fechamento D-16</t>
  </si>
  <si>
    <t>Retorno do Fechamento D-17</t>
  </si>
  <si>
    <t>Retorno do Fechamento D-18</t>
  </si>
  <si>
    <t>Retorno do Fechamento D-19</t>
  </si>
  <si>
    <t>Retorno do Fechamento D-20</t>
  </si>
  <si>
    <t>Retorno do Fechamento D-21</t>
  </si>
  <si>
    <t>Retorno do Fechamento D-22</t>
  </si>
  <si>
    <t>Retorno do Fechamento D-23</t>
  </si>
  <si>
    <t>Retorno do Fechamento D-24</t>
  </si>
  <si>
    <t>Retorno do Fechamento D-25</t>
  </si>
  <si>
    <t>Retorno do Fechamento D-26</t>
  </si>
  <si>
    <t>Retorno do Fechamento D-27</t>
  </si>
  <si>
    <t>Retorno do Fechamento D-28</t>
  </si>
  <si>
    <t>Retorno do Fechamento D-29</t>
  </si>
  <si>
    <t>Retorno do Fechamento D-30</t>
  </si>
  <si>
    <t>Retorno do Fechamento D-31</t>
  </si>
  <si>
    <t>Retorno do Fechamento D-32</t>
  </si>
  <si>
    <t>Retorno do Fechamento D-33</t>
  </si>
  <si>
    <t>Retorno do Fechamento D-34</t>
  </si>
  <si>
    <t>Retorno do Fechamento D-35</t>
  </si>
  <si>
    <t>Retorno do Fechamento D-36</t>
  </si>
  <si>
    <t>Retorno do Fechamento D-37</t>
  </si>
  <si>
    <t>Retorno do Fechamento D-38</t>
  </si>
  <si>
    <t>Retorno do Fechamento D-39</t>
  </si>
  <si>
    <t>Retorno do Fechamento D-40</t>
  </si>
  <si>
    <t>Retorno do Fechamento D-41</t>
  </si>
  <si>
    <t>Retorno do Fechamento D-42</t>
  </si>
  <si>
    <t>Retorno do Fechamento D-43</t>
  </si>
  <si>
    <t>Retorno do Fechamento D-44</t>
  </si>
  <si>
    <t>Retorno do Fechamento D-45</t>
  </si>
  <si>
    <t>Retorno do Fechamento D-46</t>
  </si>
  <si>
    <t>Retorno do Fechamento D-47</t>
  </si>
  <si>
    <t>Retorno do Fechamento D-48</t>
  </si>
  <si>
    <t>Retorno do Fechamento D-49</t>
  </si>
  <si>
    <t>Retorno do Fechamento D-50</t>
  </si>
  <si>
    <t>Retorno do Fechamento D-51</t>
  </si>
  <si>
    <t>Retorno do Fechamento D-52</t>
  </si>
  <si>
    <t>Retorno do Fechamento D-53</t>
  </si>
  <si>
    <t>Retorno do Fechamento D-54</t>
  </si>
  <si>
    <t>Retorno do Fechamento D-55</t>
  </si>
  <si>
    <t>Retorno do Fechamento D-56</t>
  </si>
  <si>
    <t>Retorno do Fechamento D-57</t>
  </si>
  <si>
    <t>Retorno do Fechamento D-58</t>
  </si>
  <si>
    <t>Retorno do Fechamento D-59</t>
  </si>
  <si>
    <t>Retorno do Fechamento D-60</t>
  </si>
  <si>
    <t>Retorno do Fechamento D-61</t>
  </si>
  <si>
    <t>Retorno do Fechamento D-62</t>
  </si>
  <si>
    <t>Retorno do Fechamento D-63</t>
  </si>
  <si>
    <t>Retorno do Fechamento D-64</t>
  </si>
  <si>
    <t>Retorno do Fechamento D-65</t>
  </si>
  <si>
    <t>Retorno do Fechamento D-66</t>
  </si>
  <si>
    <t>Retorno do Fechamento D-67</t>
  </si>
  <si>
    <t>Retorno do Fechamento D-68</t>
  </si>
  <si>
    <t>Retorno do Fechamento D-69</t>
  </si>
  <si>
    <t>Retorno do Fechamento D-70</t>
  </si>
  <si>
    <t>Retorno do Fechamento D-71</t>
  </si>
  <si>
    <t>Retorno do Fechamento D-72</t>
  </si>
  <si>
    <t>Retorno do Fechamento D-73</t>
  </si>
  <si>
    <t>Retorno do Fechamento D-74</t>
  </si>
  <si>
    <t>Retorno do Fechamento D-75</t>
  </si>
  <si>
    <t>Retorno do Fechamento D-76</t>
  </si>
  <si>
    <t>Retorno do Fechamento D-77</t>
  </si>
  <si>
    <t>Retorno do Fechamento D-78</t>
  </si>
  <si>
    <t>Retorno do Fechamento D-79</t>
  </si>
  <si>
    <t>Retorno do Fechamento D-80</t>
  </si>
  <si>
    <t>Retorno do Fechamento D-81</t>
  </si>
  <si>
    <t>Retorno do Fechamento D-82</t>
  </si>
  <si>
    <t>Retorno do Fechamento D-83</t>
  </si>
  <si>
    <t>Retorno do Fechamento D-84</t>
  </si>
  <si>
    <t>Retorno do Fechamento D-85</t>
  </si>
  <si>
    <t>Retorno do Fechamento D-86</t>
  </si>
  <si>
    <t>Retorno do Fechamento D-87</t>
  </si>
  <si>
    <t>Retorno do Fechamento D-88</t>
  </si>
  <si>
    <t>Retorno do Fechamento D-89</t>
  </si>
  <si>
    <t>Retorno do Fechamento D-90</t>
  </si>
  <si>
    <t>Retorno do Fechamento D-91</t>
  </si>
  <si>
    <t>Retorno do Fechamento D-92</t>
  </si>
  <si>
    <t>Retorno do Fechamento D-93</t>
  </si>
  <si>
    <t>Retorno do Fechamento D-94</t>
  </si>
  <si>
    <t>Retorno do Fechamento D-95</t>
  </si>
  <si>
    <t>Retorno do Fechamento D-96</t>
  </si>
  <si>
    <t>Retorno do Fechamento D-97</t>
  </si>
  <si>
    <t>Retorno do Fechamento D-98</t>
  </si>
  <si>
    <t>Retorno do Fechamento D-99</t>
  </si>
  <si>
    <t>Retorno do Fechamento D-100</t>
  </si>
  <si>
    <t>Retorno do Fechamento D-101</t>
  </si>
  <si>
    <t>Retorno do Fechamento D-102</t>
  </si>
  <si>
    <t>Retorno do Fechamento D-103</t>
  </si>
  <si>
    <t>Retorno do Fechamento D-104</t>
  </si>
  <si>
    <t>Retorno do Fechamento D-105</t>
  </si>
  <si>
    <t>Retorno do Fechamento D-106</t>
  </si>
  <si>
    <t>Retorno do Fechamento D-107</t>
  </si>
  <si>
    <t>Retorno do Fechamento D-108</t>
  </si>
  <si>
    <t>Retorno do Fechamento D-109</t>
  </si>
  <si>
    <t>Retorno do Fechamento D-110</t>
  </si>
  <si>
    <t>Retorno do Fechamento D-111</t>
  </si>
  <si>
    <t>Retorno do Fechamento D-112</t>
  </si>
  <si>
    <t>Retorno do Fechamento D-113</t>
  </si>
  <si>
    <t>Retorno do Fechamento D-114</t>
  </si>
  <si>
    <t>Retorno do Fechamento D-115</t>
  </si>
  <si>
    <t>Retorno do Fechamento D-116</t>
  </si>
  <si>
    <t>Retorno do Fechamento D-117</t>
  </si>
  <si>
    <t>Retorno do Fechamento D-118</t>
  </si>
  <si>
    <t>Retorno do Fechamento D-119</t>
  </si>
  <si>
    <t>Retorno do Fechamento D-120</t>
  </si>
  <si>
    <t>Retorno do Fechamento D-121</t>
  </si>
  <si>
    <t>Retorno do Fechamento D-122</t>
  </si>
  <si>
    <t>Retorno do Fechamento D-123</t>
  </si>
  <si>
    <t>Retorno do Fechamento D-124</t>
  </si>
  <si>
    <t>Retorno do Fechamento D-125</t>
  </si>
  <si>
    <t>Retorno do Fechamento D-126</t>
  </si>
  <si>
    <t>Retorno do Fechamento D-127</t>
  </si>
  <si>
    <t>Retorno do Fechamento D-128</t>
  </si>
  <si>
    <t>Retorno do Fechamento D-129</t>
  </si>
  <si>
    <t>Retorno do Fechamento D-130</t>
  </si>
  <si>
    <t>Retorno do Fechamento D-131</t>
  </si>
  <si>
    <t>Retorno do Fechamento D-132</t>
  </si>
  <si>
    <t>Retorno do Fechamento D-133</t>
  </si>
  <si>
    <t>Retorno do Fechamento D-134</t>
  </si>
  <si>
    <t>Retorno do Fechamento D-135</t>
  </si>
  <si>
    <t>Retorno do Fechamento D-136</t>
  </si>
  <si>
    <t>Retorno do Fechamento D-137</t>
  </si>
  <si>
    <t>Retorno do Fechamento D-138</t>
  </si>
  <si>
    <t>Retorno do Fechamento D-139</t>
  </si>
  <si>
    <t>Retorno do Fechamento D-140</t>
  </si>
  <si>
    <t>Retorno do Fechamento D-141</t>
  </si>
  <si>
    <t>Retorno do Fechamento D-142</t>
  </si>
  <si>
    <t>Retorno do Fechamento D-143</t>
  </si>
  <si>
    <t>Retorno do Fechamento D-144</t>
  </si>
  <si>
    <t>Retorno do Fechamento D-145</t>
  </si>
  <si>
    <t>Retorno do Fechamento D-146</t>
  </si>
  <si>
    <t>Retorno do Fechamento D-147</t>
  </si>
  <si>
    <t>Retorno do Fechamento D-148</t>
  </si>
  <si>
    <t>Retorno do Fechamento D-149</t>
  </si>
  <si>
    <t>Retorno do Fechamento D-150</t>
  </si>
  <si>
    <t>Retorno do Fechamento D-151</t>
  </si>
  <si>
    <t>Retorno do Fechamento D-152</t>
  </si>
  <si>
    <t>Retorno do Fechamento D-153</t>
  </si>
  <si>
    <t>Retorno do Fechamento D-154</t>
  </si>
  <si>
    <t>Retorno do Fechamento D-155</t>
  </si>
  <si>
    <t>Retorno do Fechamento D-156</t>
  </si>
  <si>
    <t>Retorno do Fechamento D-157</t>
  </si>
  <si>
    <t>Retorno do Fechamento D-158</t>
  </si>
  <si>
    <t>Retorno do Fechamento D-159</t>
  </si>
  <si>
    <t>Retorno do Fechamento D-160</t>
  </si>
  <si>
    <t>Retorno do Fechamento D-161</t>
  </si>
  <si>
    <t>Retorno do Fechamento D-162</t>
  </si>
  <si>
    <t>Retorno do Fechamento D-163</t>
  </si>
  <si>
    <t>Retorno do Fechamento D-164</t>
  </si>
  <si>
    <t>Retorno do Fechamento D-165</t>
  </si>
  <si>
    <t>Retorno do Fechamento D-166</t>
  </si>
  <si>
    <t>Retorno do Fechamento D-167</t>
  </si>
  <si>
    <t>Retorno do Fechamento D-168</t>
  </si>
  <si>
    <t>Retorno do Fechamento D-169</t>
  </si>
  <si>
    <t>Retorno do Fechamento D-170</t>
  </si>
  <si>
    <t>Retorno do Fechamento D-171</t>
  </si>
  <si>
    <t>Retorno do Fechamento D-172</t>
  </si>
  <si>
    <t>Retorno do Fechamento D-173</t>
  </si>
  <si>
    <t>Retorno do Fechamento D-174</t>
  </si>
  <si>
    <t>Retorno do Fechamento D-175</t>
  </si>
  <si>
    <t>Retorno do Fechamento D-176</t>
  </si>
  <si>
    <t>Retorno do Fechamento D-177</t>
  </si>
  <si>
    <t>Retorno do Fechamento D-178</t>
  </si>
  <si>
    <t>Retorno do Fechamento D-179</t>
  </si>
  <si>
    <t>Retorno do Fechamento D-180</t>
  </si>
  <si>
    <t>Retorno do Fechamento D-181</t>
  </si>
  <si>
    <t>Retorno do Fechamento D-182</t>
  </si>
  <si>
    <t>Retorno do Fechamento D-183</t>
  </si>
  <si>
    <t>Retorno do Fechamento D-184</t>
  </si>
  <si>
    <t>Retorno do Fechamento D-185</t>
  </si>
  <si>
    <t>Retorno do Fechamento D-186</t>
  </si>
  <si>
    <t>Retorno do Fechamento D-187</t>
  </si>
  <si>
    <t>Retorno do Fechamento D-188</t>
  </si>
  <si>
    <t>Retorno do Fechamento D-189</t>
  </si>
  <si>
    <t>Retorno do Fechamento D-190</t>
  </si>
  <si>
    <t>Retorno do Fechamento D-191</t>
  </si>
  <si>
    <t>Retorno do Fechamento D-192</t>
  </si>
  <si>
    <t>Retorno do Fechamento D-193</t>
  </si>
  <si>
    <t>Retorno do Fechamento D-194</t>
  </si>
  <si>
    <t>Retorno do Fechamento D-195</t>
  </si>
  <si>
    <t>Retorno do Fechamento D-196</t>
  </si>
  <si>
    <t>Retorno do Fechamento D-197</t>
  </si>
  <si>
    <t>Retorno do Fechamento D-198</t>
  </si>
  <si>
    <t>Retorno do Fechamento D-199</t>
  </si>
  <si>
    <t>Retorno do Fechamento D-200</t>
  </si>
  <si>
    <t>Retorno do Fechamento D-201</t>
  </si>
  <si>
    <t>Retorno do Fechamento D-202</t>
  </si>
  <si>
    <t>Retorno do Fechamento D-203</t>
  </si>
  <si>
    <t>Retorno do Fechamento D-204</t>
  </si>
  <si>
    <t>Retorno do Fechamento D-205</t>
  </si>
  <si>
    <t>Retorno do Fechamento D-206</t>
  </si>
  <si>
    <t>Retorno do Fechamento D-207</t>
  </si>
  <si>
    <t>Retorno do Fechamento D-208</t>
  </si>
  <si>
    <t>Retorno do Fechamento D-209</t>
  </si>
  <si>
    <t>Retorno do Fechamento D-210</t>
  </si>
  <si>
    <t>Retorno do Fechamento D-211</t>
  </si>
  <si>
    <t>Retorno do Fechamento D-212</t>
  </si>
  <si>
    <t>Retorno do Fechamento D-213</t>
  </si>
  <si>
    <t>Retorno do Fechamento D-214</t>
  </si>
  <si>
    <t>Retorno do Fechamento D-215</t>
  </si>
  <si>
    <t>Retorno do Fechamento D-216</t>
  </si>
  <si>
    <t>Retorno do Fechamento D-217</t>
  </si>
  <si>
    <t>Retorno do Fechamento D-218</t>
  </si>
  <si>
    <t>Retorno do Fechamento D-219</t>
  </si>
  <si>
    <t>Retorno do Fechamento D-220</t>
  </si>
  <si>
    <t>Retorno do Fechamento D-221</t>
  </si>
  <si>
    <t>Retorno do Fechamento D-222</t>
  </si>
  <si>
    <t>Retorno do Fechamento D-223</t>
  </si>
  <si>
    <t>Retorno do Fechamento D-224</t>
  </si>
  <si>
    <t>Retorno do Fechamento D-225</t>
  </si>
  <si>
    <t>Retorno do Fechamento D-226</t>
  </si>
  <si>
    <t>Retorno do Fechamento D-227</t>
  </si>
  <si>
    <t>Retorno do Fechamento D-228</t>
  </si>
  <si>
    <t>Retorno do Fechamento D-229</t>
  </si>
  <si>
    <t>Retorno do Fechamento D-230</t>
  </si>
  <si>
    <t>Retorno do Fechamento D-231</t>
  </si>
  <si>
    <t>Retorno do Fechamento D-232</t>
  </si>
  <si>
    <t>Retorno do Fechamento D-233</t>
  </si>
  <si>
    <t>Retorno do Fechamento D-234</t>
  </si>
  <si>
    <t>Retorno do Fechamento D-235</t>
  </si>
  <si>
    <t>Retorno do Fechamento D-236</t>
  </si>
  <si>
    <t>Retorno do Fechamento D-237</t>
  </si>
  <si>
    <t>Retorno do Fechamento D-238</t>
  </si>
  <si>
    <t>Retorno do Fechamento D-239</t>
  </si>
  <si>
    <t>Retorno do Fechamento D-240</t>
  </si>
  <si>
    <t>Retorno do Fechamento D-241</t>
  </si>
  <si>
    <t>Retorno do Fechamento D-242</t>
  </si>
  <si>
    <t>Retorno do Fechamento D-243</t>
  </si>
  <si>
    <t>Retorno do Fechamento D-244</t>
  </si>
  <si>
    <t>Retorno do Fechamento D-245</t>
  </si>
  <si>
    <t>Retorno do Fechamento D-246</t>
  </si>
  <si>
    <t>Retorno do Fechamento D-247</t>
  </si>
  <si>
    <t>Retorno do Fechamento D-248</t>
  </si>
  <si>
    <t>Retorno do Fechamento D-249</t>
  </si>
  <si>
    <t>Retorno do Fechamento D-250</t>
  </si>
  <si>
    <t>Retorno do Fechamento D-251</t>
  </si>
  <si>
    <t>Retorno do Fechamento D-252</t>
  </si>
  <si>
    <t>Retorno do Fechamento D-253</t>
  </si>
  <si>
    <t>Retorno do Fechamento D-254</t>
  </si>
  <si>
    <t>Retorno do Fechamento D-255</t>
  </si>
  <si>
    <t>Retorno do Fechamento D-256</t>
  </si>
  <si>
    <t>Retorno do Fechamento D-257</t>
  </si>
  <si>
    <t>Retorno do Fechamento D-258</t>
  </si>
  <si>
    <t>Retorno do Fechamento D-259</t>
  </si>
  <si>
    <t>Retorno do Fechamento D-260</t>
  </si>
  <si>
    <t>Retorno do Fechamento D-261</t>
  </si>
  <si>
    <t>Retorno do Fechamento D-262</t>
  </si>
  <si>
    <t>Retorno do Fechamento D-263</t>
  </si>
  <si>
    <t>Retorno do Fechamento D-264</t>
  </si>
  <si>
    <t>Retorno do Fechamento D-265</t>
  </si>
  <si>
    <t>Retorno do Fechamento D-266</t>
  </si>
  <si>
    <t>Retorno do Fechamento D-267</t>
  </si>
  <si>
    <t>Retorno do Fechamento D-268</t>
  </si>
  <si>
    <t>Retorno do Fechamento D-269</t>
  </si>
  <si>
    <t>Retorno do Fechamento D-270</t>
  </si>
  <si>
    <t>Retorno do Fechamento D-271</t>
  </si>
  <si>
    <t>Retorno do Fechamento D-272</t>
  </si>
  <si>
    <t>Retorno do Fechamento D-273</t>
  </si>
  <si>
    <t>Retorno do Fechamento D-274</t>
  </si>
  <si>
    <t>Retorno do Fechamento D-275</t>
  </si>
  <si>
    <t>Retorno do Fechamento D-276</t>
  </si>
  <si>
    <t>Retorno do Fechamento D-277</t>
  </si>
  <si>
    <t>Retorno do Fechamento D-278</t>
  </si>
  <si>
    <t>Retorno do Fechamento D-279</t>
  </si>
  <si>
    <t>Retorno do Fechamento D-280</t>
  </si>
  <si>
    <t>Retorno do Fechamento D-281</t>
  </si>
  <si>
    <t>Retorno do Fechamento D-282</t>
  </si>
  <si>
    <t>Retorno do Fechamento D-283</t>
  </si>
  <si>
    <t>Retorno do Fechamento D-284</t>
  </si>
  <si>
    <t>Retorno do Fechamento D-285</t>
  </si>
  <si>
    <t>Retorno do Fechamento D-286</t>
  </si>
  <si>
    <t>Retorno do Fechamento D-287</t>
  </si>
  <si>
    <t>Retorno do Fechamento D-288</t>
  </si>
  <si>
    <t>Retorno do Fechamento D-289</t>
  </si>
  <si>
    <t>Retorno do Fechamento D-290</t>
  </si>
  <si>
    <t>Retorno do Fechamento D-291</t>
  </si>
  <si>
    <t>Retorno do Fechamento D-292</t>
  </si>
  <si>
    <t>Retorno do Fechamento D-293</t>
  </si>
  <si>
    <t>Retorno do Fechamento D-294</t>
  </si>
  <si>
    <t>Retorno do Fechamento D-295</t>
  </si>
  <si>
    <t>Retorno do Fechamento D-296</t>
  </si>
  <si>
    <t>Retorno do Fechamento D-297</t>
  </si>
  <si>
    <t>Retorno do Fechamento D-298</t>
  </si>
  <si>
    <t>Retorno do Fechamento D-299</t>
  </si>
  <si>
    <t>Retorno do Fechamento D-300</t>
  </si>
  <si>
    <t>Retorno do Fechamento D-301</t>
  </si>
  <si>
    <t>Retorno do Fechamento D-302</t>
  </si>
  <si>
    <t>Retorno do Fechamento D-303</t>
  </si>
  <si>
    <t>Retorno do Fechamento D-304</t>
  </si>
  <si>
    <t>Retorno do Fechamento D-305</t>
  </si>
  <si>
    <t>Retorno do Fechamento D-306</t>
  </si>
  <si>
    <t>Retorno do Fechamento D-307</t>
  </si>
  <si>
    <t>Retorno do Fechamento D-308</t>
  </si>
  <si>
    <t>Retorno do Fechamento D-309</t>
  </si>
  <si>
    <t>Retorno do Fechamento D-310</t>
  </si>
  <si>
    <t>Retorno do Fechamento D-311</t>
  </si>
  <si>
    <t>Retorno do Fechamento D-312</t>
  </si>
  <si>
    <t>Retorno do Fechamento D-313</t>
  </si>
  <si>
    <t>Retorno do Fechamento D-314</t>
  </si>
  <si>
    <t>Retorno do Fechamento D-315</t>
  </si>
  <si>
    <t>Retorno do Fechamento D-316</t>
  </si>
  <si>
    <t>Retorno do Fechamento D-317</t>
  </si>
  <si>
    <t>Retorno do Fechamento D-318</t>
  </si>
  <si>
    <t>Retorno do Fechamento D-319</t>
  </si>
  <si>
    <t>Retorno do Fechamento D-320</t>
  </si>
  <si>
    <t>Retorno do Fechamento D-321</t>
  </si>
  <si>
    <t>Retorno do Fechamento D-322</t>
  </si>
  <si>
    <t>Retorno do Fechamento D-323</t>
  </si>
  <si>
    <t>Retorno do Fechamento D-324</t>
  </si>
  <si>
    <t>Retorno do Fechamento D-325</t>
  </si>
  <si>
    <t>Retorno do Fechamento D-326</t>
  </si>
  <si>
    <t>Retorno do Fechamento D-327</t>
  </si>
  <si>
    <t>Retorno do Fechamento D-328</t>
  </si>
  <si>
    <t>Retorno do Fechamento D-329</t>
  </si>
  <si>
    <t>Retorno do Fechamento D-330</t>
  </si>
  <si>
    <t>Retorno do Fechamento D-331</t>
  </si>
  <si>
    <t>Retorno do Fechamento D-332</t>
  </si>
  <si>
    <t>Retorno do Fechamento D-333</t>
  </si>
  <si>
    <t>Retorno do Fechamento D-334</t>
  </si>
  <si>
    <t>Retorno do Fechamento D-335</t>
  </si>
  <si>
    <t>Retorno do Fechamento D-336</t>
  </si>
  <si>
    <t>Retorno do Fechamento D-337</t>
  </si>
  <si>
    <t>Retorno do Fechamento D-338</t>
  </si>
  <si>
    <t>Retorno do Fechamento D-339</t>
  </si>
  <si>
    <t>Retorno do Fechamento D-340</t>
  </si>
  <si>
    <t>Retorno do Fechamento D-341</t>
  </si>
  <si>
    <t>Retorno do Fechamento D-342</t>
  </si>
  <si>
    <t>Retorno do Fechamento D-343</t>
  </si>
  <si>
    <t>Retorno do Fechamento D-344</t>
  </si>
  <si>
    <t>Retorno do Fechamento D-345</t>
  </si>
  <si>
    <t>Retorno do Fechamento D-346</t>
  </si>
  <si>
    <t>Retorno do Fechamento D-347</t>
  </si>
  <si>
    <t>Retorno do Fechamento D-348</t>
  </si>
  <si>
    <t>Retorno do Fechamento D-349</t>
  </si>
  <si>
    <t>Retorno do Fechamento D-350</t>
  </si>
  <si>
    <t>Retorno do Fechamento D-351</t>
  </si>
  <si>
    <t>Retorno do Fechamento D-352</t>
  </si>
  <si>
    <t>Retorno do Fechamento D-353</t>
  </si>
  <si>
    <t>Retorno do Fechamento D-354</t>
  </si>
  <si>
    <t>Retorno do Fechamento D-355</t>
  </si>
  <si>
    <t>Retorno do Fechamento D-356</t>
  </si>
  <si>
    <t>Retorno do Fechamento D-357</t>
  </si>
  <si>
    <t>Retorno do Fechamento D-358</t>
  </si>
  <si>
    <t>Retorno do Fechamento D-359</t>
  </si>
  <si>
    <t>Sparta Premium Fc FI RF</t>
  </si>
  <si>
    <t>Cota D+1</t>
  </si>
  <si>
    <t>Retorno do Fechamento D-360</t>
  </si>
  <si>
    <t>Retorno do Fechamento D-361</t>
  </si>
  <si>
    <t>Retorno do Fechamento D-362</t>
  </si>
  <si>
    <t>Retorno do Fechamento D-363</t>
  </si>
  <si>
    <t>Retorno do Fechamento D-364</t>
  </si>
  <si>
    <t>Retorno do Fechamento D-365</t>
  </si>
  <si>
    <t>Novus Institucional Fc Mult</t>
  </si>
  <si>
    <t>Manager Clave Macro FICFI Mult</t>
  </si>
  <si>
    <t>Blp Lsh1 Fc de FI Mult</t>
  </si>
  <si>
    <t>Daycoval Multifunds Fc FI Mult</t>
  </si>
  <si>
    <t>Man Ahl Target Risk Brl Fc FI Mult Ie</t>
  </si>
  <si>
    <t>Safra Capital Market Special FICFI RF Ref DI Cred</t>
  </si>
  <si>
    <t>Safra Executive Special II RF FICFI</t>
  </si>
  <si>
    <t>Fechamento ajust p/ prov Em moeda orig</t>
  </si>
  <si>
    <t>IBOV</t>
  </si>
  <si>
    <t>CDI Acumulado</t>
  </si>
  <si>
    <t>Dia da Semana</t>
  </si>
  <si>
    <t>Feriado</t>
  </si>
  <si>
    <t>quarta-feira</t>
  </si>
  <si>
    <t>Confraternização Universal</t>
  </si>
  <si>
    <t>segunda-feira</t>
  </si>
  <si>
    <t>Carnaval</t>
  </si>
  <si>
    <t>terça-feira</t>
  </si>
  <si>
    <t>sexta-feira</t>
  </si>
  <si>
    <t>Paixão de Cristo</t>
  </si>
  <si>
    <t>Tiradentes</t>
  </si>
  <si>
    <t>Dia do Trabalho</t>
  </si>
  <si>
    <t>quinta-feira</t>
  </si>
  <si>
    <t>Corpus Christi</t>
  </si>
  <si>
    <t>Independência do Brasil</t>
  </si>
  <si>
    <t>Nossa Sr.a Aparecida - Padroeira do Brasil</t>
  </si>
  <si>
    <t>Finados</t>
  </si>
  <si>
    <t>domingo</t>
  </si>
  <si>
    <t>Proclamação da República</t>
  </si>
  <si>
    <t>Natal</t>
  </si>
  <si>
    <t>sábado</t>
  </si>
  <si>
    <t>Fabiana C M D Santos</t>
  </si>
  <si>
    <t>Vitoria L Rodrigues</t>
  </si>
  <si>
    <t>Edmea Dias</t>
  </si>
  <si>
    <t>Adriano Laguna</t>
  </si>
  <si>
    <t>Isabel Magrini</t>
  </si>
  <si>
    <t>Caio Araujo</t>
  </si>
  <si>
    <t>Daniel Simões</t>
  </si>
  <si>
    <t>Monica Bretas</t>
  </si>
  <si>
    <t>Luara Baptista</t>
  </si>
  <si>
    <t>Renata Faggioni</t>
  </si>
  <si>
    <t>Lucineia Stucchi</t>
  </si>
  <si>
    <t>Marcelo Trivelato</t>
  </si>
  <si>
    <t>Mauricio Cicillini</t>
  </si>
  <si>
    <t>Leda Assolini</t>
  </si>
  <si>
    <t>Alexandre Assolini</t>
  </si>
  <si>
    <t>Alexandre Augusto Barreto</t>
  </si>
  <si>
    <t>215.297.218-48</t>
  </si>
  <si>
    <t>Enzo Constantino</t>
  </si>
  <si>
    <t>André Luis da Silva</t>
  </si>
  <si>
    <t>Flávia Amélia Martins Gonçalves Silva</t>
  </si>
  <si>
    <t>Samanta Helena Casimiro Pedrosa</t>
  </si>
  <si>
    <t>312.478.988-14</t>
  </si>
  <si>
    <t>Clarissa Bonissi Fernandes Veiga</t>
  </si>
  <si>
    <t>503.220.968-63</t>
  </si>
  <si>
    <t>Leonardo Romeiro Alves Pereira</t>
  </si>
  <si>
    <t>408.648.788-85</t>
  </si>
  <si>
    <t>Muriel Aparecida de Souza</t>
  </si>
  <si>
    <t>315.919.388-80</t>
  </si>
  <si>
    <t>Marilia Elis de Almeida</t>
  </si>
  <si>
    <t>352.563.738-11</t>
  </si>
  <si>
    <t>Angélica Regina Celso</t>
  </si>
  <si>
    <t>Pedro Luiz Vieira</t>
  </si>
  <si>
    <t>439.902.928-54</t>
  </si>
  <si>
    <t>Anelize Barboza</t>
  </si>
  <si>
    <t>366.092.398-27</t>
  </si>
  <si>
    <t>Marcia de O Fernandes</t>
  </si>
  <si>
    <t>054.462.048-83</t>
  </si>
  <si>
    <t>Pedro C Neto</t>
  </si>
  <si>
    <t>356.715.858-99</t>
  </si>
  <si>
    <t>Raphael de Sá Gomes</t>
  </si>
  <si>
    <t>306.056.408-66</t>
  </si>
  <si>
    <t>Rodrigo A de Campos</t>
  </si>
  <si>
    <t>144.549.508-22</t>
  </si>
  <si>
    <t>Camilo M de Andrade</t>
  </si>
  <si>
    <t>354.875.318-38</t>
  </si>
  <si>
    <t>Adriana M G Re</t>
  </si>
  <si>
    <t>101.801.558-22</t>
  </si>
  <si>
    <t>Airton A Barboza</t>
  </si>
  <si>
    <t>034.910.398-43</t>
  </si>
  <si>
    <t>Ronaldo Valentini Jr.</t>
  </si>
  <si>
    <t>194.962.488-96</t>
  </si>
  <si>
    <t>Thiago Carvalho</t>
  </si>
  <si>
    <t>329.534.928-28</t>
  </si>
  <si>
    <t>Pedro P T Bianchini</t>
  </si>
  <si>
    <t>440.400.638-13</t>
  </si>
  <si>
    <t>57382</t>
  </si>
  <si>
    <t>62238</t>
  </si>
  <si>
    <t>62041</t>
  </si>
  <si>
    <t>71971</t>
  </si>
  <si>
    <t>SAFRA ARQUIMEDES FIC AÇÕES BDR NÍVEL I</t>
  </si>
  <si>
    <t>MANAGER LEGACY CAPITAL S FIC MULTIMERCADO</t>
  </si>
  <si>
    <t>MANAGER ARGO LONG AND SHORT I FIC MULTIMERCADO</t>
  </si>
  <si>
    <t>SAFRA CAMBIAL SUPER FIC CAMBIAL</t>
  </si>
  <si>
    <t>05495393000175</t>
  </si>
  <si>
    <t>Soma</t>
  </si>
  <si>
    <t>Retorno D - 261</t>
  </si>
  <si>
    <t>Retorno D - 260</t>
  </si>
  <si>
    <t>Retorno D - 259</t>
  </si>
  <si>
    <t>Retorno D - 258</t>
  </si>
  <si>
    <t>Retorno D - 257</t>
  </si>
  <si>
    <t>Retorno D - 256</t>
  </si>
  <si>
    <t>Retorno D - 255</t>
  </si>
  <si>
    <t>Retorno D - 254</t>
  </si>
  <si>
    <t>Retorno D - 253</t>
  </si>
  <si>
    <t>Retorno D - 252</t>
  </si>
  <si>
    <t>Retorno D - 251</t>
  </si>
  <si>
    <t>Retorno D - 250</t>
  </si>
  <si>
    <t>Retorno D - 249</t>
  </si>
  <si>
    <t>Retorno D - 248</t>
  </si>
  <si>
    <t>Retorno D - 247</t>
  </si>
  <si>
    <t>Retorno D - 246</t>
  </si>
  <si>
    <t>Retorno D - 245</t>
  </si>
  <si>
    <t>Retorno D - 244</t>
  </si>
  <si>
    <t>Retorno D - 243</t>
  </si>
  <si>
    <t>Retorno D - 242</t>
  </si>
  <si>
    <t>Retorno D - 241</t>
  </si>
  <si>
    <t>Retorno D - 240</t>
  </si>
  <si>
    <t>Retorno D - 239</t>
  </si>
  <si>
    <t>Retorno D - 238</t>
  </si>
  <si>
    <t>Retorno D - 237</t>
  </si>
  <si>
    <t>Retorno D - 236</t>
  </si>
  <si>
    <t>Retorno D - 235</t>
  </si>
  <si>
    <t>Retorno D - 234</t>
  </si>
  <si>
    <t>Retorno D - 233</t>
  </si>
  <si>
    <t>Retorno D - 232</t>
  </si>
  <si>
    <t>Retorno D - 231</t>
  </si>
  <si>
    <t>Retorno D - 230</t>
  </si>
  <si>
    <t>Retorno D - 229</t>
  </si>
  <si>
    <t>Retorno D - 228</t>
  </si>
  <si>
    <t>Retorno D - 227</t>
  </si>
  <si>
    <t>Retorno D - 226</t>
  </si>
  <si>
    <t>Retorno D - 225</t>
  </si>
  <si>
    <t>Retorno D - 224</t>
  </si>
  <si>
    <t>Retorno D - 223</t>
  </si>
  <si>
    <t>Retorno D - 222</t>
  </si>
  <si>
    <t>Retorno D - 221</t>
  </si>
  <si>
    <t>Retorno D - 220</t>
  </si>
  <si>
    <t>Retorno D - 219</t>
  </si>
  <si>
    <t>Retorno D - 218</t>
  </si>
  <si>
    <t>Retorno D - 217</t>
  </si>
  <si>
    <t>Retorno D - 216</t>
  </si>
  <si>
    <t>Retorno D - 215</t>
  </si>
  <si>
    <t>Retorno D - 214</t>
  </si>
  <si>
    <t>Retorno D - 213</t>
  </si>
  <si>
    <t>Retorno D - 212</t>
  </si>
  <si>
    <t>Retorno D - 211</t>
  </si>
  <si>
    <t>Retorno D - 210</t>
  </si>
  <si>
    <t>Retorno D - 209</t>
  </si>
  <si>
    <t>Retorno D - 208</t>
  </si>
  <si>
    <t>Retorno D - 207</t>
  </si>
  <si>
    <t>Retorno D - 206</t>
  </si>
  <si>
    <t>Retorno D - 205</t>
  </si>
  <si>
    <t>Retorno D - 204</t>
  </si>
  <si>
    <t>Retorno D - 203</t>
  </si>
  <si>
    <t>Retorno D - 202</t>
  </si>
  <si>
    <t>Retorno D - 201</t>
  </si>
  <si>
    <t>Retorno D - 200</t>
  </si>
  <si>
    <t>Retorno D - 199</t>
  </si>
  <si>
    <t>Retorno D - 198</t>
  </si>
  <si>
    <t>Retorno D - 197</t>
  </si>
  <si>
    <t>Retorno D - 196</t>
  </si>
  <si>
    <t>Retorno D - 195</t>
  </si>
  <si>
    <t>Retorno D - 194</t>
  </si>
  <si>
    <t>Retorno D - 193</t>
  </si>
  <si>
    <t>Retorno D - 192</t>
  </si>
  <si>
    <t>Retorno D - 191</t>
  </si>
  <si>
    <t>Retorno D - 190</t>
  </si>
  <si>
    <t>Retorno D - 189</t>
  </si>
  <si>
    <t>Retorno D - 188</t>
  </si>
  <si>
    <t>Retorno D - 187</t>
  </si>
  <si>
    <t>Retorno D - 186</t>
  </si>
  <si>
    <t>Retorno D - 185</t>
  </si>
  <si>
    <t>Retorno D - 184</t>
  </si>
  <si>
    <t>Retorno D - 183</t>
  </si>
  <si>
    <t>Retorno D - 182</t>
  </si>
  <si>
    <t>Retorno D - 181</t>
  </si>
  <si>
    <t>Retorno D - 180</t>
  </si>
  <si>
    <t>Retorno D - 179</t>
  </si>
  <si>
    <t>Retorno D - 178</t>
  </si>
  <si>
    <t>Retorno D - 177</t>
  </si>
  <si>
    <t>Retorno D - 176</t>
  </si>
  <si>
    <t>Retorno D - 175</t>
  </si>
  <si>
    <t>Retorno D - 174</t>
  </si>
  <si>
    <t>Retorno D - 173</t>
  </si>
  <si>
    <t>Retorno D - 172</t>
  </si>
  <si>
    <t>Retorno D - 171</t>
  </si>
  <si>
    <t>Retorno D - 170</t>
  </si>
  <si>
    <t>Retorno D - 169</t>
  </si>
  <si>
    <t>Retorno D - 168</t>
  </si>
  <si>
    <t>Retorno D - 167</t>
  </si>
  <si>
    <t>Retorno D - 166</t>
  </si>
  <si>
    <t>Retorno D - 165</t>
  </si>
  <si>
    <t>Retorno D - 164</t>
  </si>
  <si>
    <t>Retorno D - 163</t>
  </si>
  <si>
    <t>Retorno D - 162</t>
  </si>
  <si>
    <t>Retorno D - 161</t>
  </si>
  <si>
    <t>Retorno D - 160</t>
  </si>
  <si>
    <t>Retorno D - 159</t>
  </si>
  <si>
    <t>Retorno D - 158</t>
  </si>
  <si>
    <t>Retorno D - 157</t>
  </si>
  <si>
    <t>Retorno D - 156</t>
  </si>
  <si>
    <t>Retorno D - 155</t>
  </si>
  <si>
    <t>Retorno D - 154</t>
  </si>
  <si>
    <t>Retorno D - 153</t>
  </si>
  <si>
    <t>Retorno D - 152</t>
  </si>
  <si>
    <t>Retorno D - 151</t>
  </si>
  <si>
    <t>Retorno D - 150</t>
  </si>
  <si>
    <t>Retorno D - 149</t>
  </si>
  <si>
    <t>Retorno D - 148</t>
  </si>
  <si>
    <t>Retorno D - 147</t>
  </si>
  <si>
    <t>Retorno D - 146</t>
  </si>
  <si>
    <t>Retorno D - 145</t>
  </si>
  <si>
    <t>Retorno D - 144</t>
  </si>
  <si>
    <t>Retorno D - 143</t>
  </si>
  <si>
    <t>Retorno D - 142</t>
  </si>
  <si>
    <t>Retorno D - 141</t>
  </si>
  <si>
    <t>Retorno D - 140</t>
  </si>
  <si>
    <t>Retorno D - 139</t>
  </si>
  <si>
    <t>Retorno D - 138</t>
  </si>
  <si>
    <t>Retorno D - 137</t>
  </si>
  <si>
    <t>Retorno D - 136</t>
  </si>
  <si>
    <t>Retorno D - 135</t>
  </si>
  <si>
    <t>Retorno D - 134</t>
  </si>
  <si>
    <t>Retorno D - 133</t>
  </si>
  <si>
    <t>Retorno D - 132</t>
  </si>
  <si>
    <t>Retorno D - 131</t>
  </si>
  <si>
    <t>Retorno D - 130</t>
  </si>
  <si>
    <t>Retorno D - 129</t>
  </si>
  <si>
    <t>Retorno D - 128</t>
  </si>
  <si>
    <t>Retorno D - 127</t>
  </si>
  <si>
    <t>Retorno D - 126</t>
  </si>
  <si>
    <t>Retorno D - 125</t>
  </si>
  <si>
    <t>Retorno D - 124</t>
  </si>
  <si>
    <t>Retorno D - 123</t>
  </si>
  <si>
    <t>Retorno D - 122</t>
  </si>
  <si>
    <t>Retorno D - 121</t>
  </si>
  <si>
    <t>Retorno D - 120</t>
  </si>
  <si>
    <t>Retorno D - 119</t>
  </si>
  <si>
    <t>Retorno D - 118</t>
  </si>
  <si>
    <t>Retorno D - 117</t>
  </si>
  <si>
    <t>Retorno D - 116</t>
  </si>
  <si>
    <t>Retorno D - 115</t>
  </si>
  <si>
    <t>Retorno D - 114</t>
  </si>
  <si>
    <t>Retorno D - 113</t>
  </si>
  <si>
    <t>Retorno D - 112</t>
  </si>
  <si>
    <t>Retorno D - 111</t>
  </si>
  <si>
    <t>Retorno D - 110</t>
  </si>
  <si>
    <t>Retorno D - 109</t>
  </si>
  <si>
    <t>Retorno D - 108</t>
  </si>
  <si>
    <t>Retorno D - 107</t>
  </si>
  <si>
    <t>Retorno D - 106</t>
  </si>
  <si>
    <t>Retorno D - 105</t>
  </si>
  <si>
    <t>Retorno D - 104</t>
  </si>
  <si>
    <t>Retorno D - 103</t>
  </si>
  <si>
    <t>Retorno D - 102</t>
  </si>
  <si>
    <t>Retorno D - 101</t>
  </si>
  <si>
    <t>Retorno D - 100</t>
  </si>
  <si>
    <t>Retorno D - 99</t>
  </si>
  <si>
    <t>Retorno D - 98</t>
  </si>
  <si>
    <t>Retorno D - 97</t>
  </si>
  <si>
    <t>Retorno D - 96</t>
  </si>
  <si>
    <t>Retorno D - 95</t>
  </si>
  <si>
    <t>Retorno D - 94</t>
  </si>
  <si>
    <t>Retorno D - 93</t>
  </si>
  <si>
    <t>Retorno D - 92</t>
  </si>
  <si>
    <t>Retorno D - 91</t>
  </si>
  <si>
    <t>Retorno D - 90</t>
  </si>
  <si>
    <t>Retorno D - 89</t>
  </si>
  <si>
    <t>Retorno D - 88</t>
  </si>
  <si>
    <t>Retorno D - 87</t>
  </si>
  <si>
    <t>Retorno D - 86</t>
  </si>
  <si>
    <t>Retorno D - 85</t>
  </si>
  <si>
    <t>Retorno D - 84</t>
  </si>
  <si>
    <t>Retorno D - 83</t>
  </si>
  <si>
    <t>Retorno D - 82</t>
  </si>
  <si>
    <t>Retorno D - 81</t>
  </si>
  <si>
    <t>Retorno D - 80</t>
  </si>
  <si>
    <t>Retorno D - 79</t>
  </si>
  <si>
    <t>Retorno D - 78</t>
  </si>
  <si>
    <t>Retorno D - 77</t>
  </si>
  <si>
    <t>Retorno D - 76</t>
  </si>
  <si>
    <t>Retorno D - 75</t>
  </si>
  <si>
    <t>Retorno D - 74</t>
  </si>
  <si>
    <t>Retorno D - 73</t>
  </si>
  <si>
    <t>Retorno D - 72</t>
  </si>
  <si>
    <t>Retorno D - 71</t>
  </si>
  <si>
    <t>Retorno D - 70</t>
  </si>
  <si>
    <t>Retorno D - 69</t>
  </si>
  <si>
    <t>Retorno D - 68</t>
  </si>
  <si>
    <t>Retorno D - 67</t>
  </si>
  <si>
    <t>Retorno D - 66</t>
  </si>
  <si>
    <t>Retorno D - 65</t>
  </si>
  <si>
    <t>Retorno D - 64</t>
  </si>
  <si>
    <t>Retorno D - 63</t>
  </si>
  <si>
    <t>Retorno D - 62</t>
  </si>
  <si>
    <t>Retorno D - 61</t>
  </si>
  <si>
    <t>Retorno D - 60</t>
  </si>
  <si>
    <t>Retorno D - 59</t>
  </si>
  <si>
    <t>Retorno D - 58</t>
  </si>
  <si>
    <t>Retorno D - 57</t>
  </si>
  <si>
    <t>Retorno D - 56</t>
  </si>
  <si>
    <t>Retorno D - 55</t>
  </si>
  <si>
    <t>Retorno D - 54</t>
  </si>
  <si>
    <t>Retorno D - 53</t>
  </si>
  <si>
    <t>Retorno D - 52</t>
  </si>
  <si>
    <t>Retorno D - 51</t>
  </si>
  <si>
    <t>Retorno D - 50</t>
  </si>
  <si>
    <t>Retorno D - 49</t>
  </si>
  <si>
    <t>Retorno D - 48</t>
  </si>
  <si>
    <t>Retorno D - 47</t>
  </si>
  <si>
    <t>Retorno D - 46</t>
  </si>
  <si>
    <t>Retorno D - 45</t>
  </si>
  <si>
    <t>Retorno D - 44</t>
  </si>
  <si>
    <t>Retorno D - 43</t>
  </si>
  <si>
    <t>Retorno D - 42</t>
  </si>
  <si>
    <t>Retorno D - 41</t>
  </si>
  <si>
    <t>Retorno D - 40</t>
  </si>
  <si>
    <t>Retorno D - 39</t>
  </si>
  <si>
    <t>Retorno D - 38</t>
  </si>
  <si>
    <t>Retorno D - 37</t>
  </si>
  <si>
    <t>Retorno D - 36</t>
  </si>
  <si>
    <t>Retorno D - 35</t>
  </si>
  <si>
    <t>Retorno D - 34</t>
  </si>
  <si>
    <t>Retorno D - 33</t>
  </si>
  <si>
    <t>Retorno D - 32</t>
  </si>
  <si>
    <t>Retorno D - 31</t>
  </si>
  <si>
    <t>Retorno D - 30</t>
  </si>
  <si>
    <t>Retorno D - 29</t>
  </si>
  <si>
    <t>Retorno D - 28</t>
  </si>
  <si>
    <t>Retorno D - 27</t>
  </si>
  <si>
    <t>Retorno D - 26</t>
  </si>
  <si>
    <t>Retorno D - 25</t>
  </si>
  <si>
    <t>Retorno D - 24</t>
  </si>
  <si>
    <t>Retorno D - 23</t>
  </si>
  <si>
    <t>Retorno D - 22</t>
  </si>
  <si>
    <t>Retorno D - 21</t>
  </si>
  <si>
    <t>Retorno D - 20</t>
  </si>
  <si>
    <t>Retorno D - 19</t>
  </si>
  <si>
    <t>Retorno D - 18</t>
  </si>
  <si>
    <t>Retorno D - 17</t>
  </si>
  <si>
    <t>Retorno D - 16</t>
  </si>
  <si>
    <t>Retorno D - 15</t>
  </si>
  <si>
    <t>Retorno D - 14</t>
  </si>
  <si>
    <t>Retorno D - 13</t>
  </si>
  <si>
    <t>Retorno D - 12</t>
  </si>
  <si>
    <t>Retorno D - 11</t>
  </si>
  <si>
    <t>Retorno D - 10</t>
  </si>
  <si>
    <t>Retorno D - 9</t>
  </si>
  <si>
    <t>Retorno D - 8</t>
  </si>
  <si>
    <t>Retorno D - 7</t>
  </si>
  <si>
    <t>Retorno D - 6</t>
  </si>
  <si>
    <t>Retorno D - 5</t>
  </si>
  <si>
    <t>Retorno D - 4</t>
  </si>
  <si>
    <t>Retorno D - 3</t>
  </si>
  <si>
    <t>Retorno D - 2</t>
  </si>
  <si>
    <t>Retorno D - 1</t>
  </si>
  <si>
    <t>Retorno D - 0</t>
  </si>
  <si>
    <t>03593195000119</t>
  </si>
  <si>
    <t>Volume</t>
  </si>
  <si>
    <t>66829</t>
  </si>
  <si>
    <t>72641</t>
  </si>
  <si>
    <t>75321</t>
  </si>
  <si>
    <t>76824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</si>
</sst>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R$&quot;\ * #,##0.00_-;\-&quot;R$&quot;\ * #,##0.00_-;_-&quot;R$&quot;\ * &quot;-&quot;??_-;_-@_-"/>
    <numFmt numFmtId="164" formatCode="0.0"/>
    <numFmt numFmtId="165" formatCode="dd/mm/yyyy"/>
  </numFmts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/>
        <bgColor theme="4"/>
      </patternFill>
    </fill>
  </fills>
  <borders count="5">
    <border>
      <left/>
      <right/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0" fontId="2" fillId="0" borderId="0"/>
    <xf numFmtId="44" fontId="3" fillId="0" borderId="0" applyFont="0" applyFill="0" applyBorder="0" applyAlignment="0" applyProtection="0"/>
  </cellStyleXfs>
  <cellXfs count="42">
    <xf numFmtId="0" fontId="0" fillId="0" borderId="0" xfId="0"/>
    <xf numFmtId="0" fontId="0" fillId="2" borderId="0" xfId="0" applyFill="1"/>
    <xf numFmtId="0" fontId="0" fillId="0" borderId="0" xfId="0" applyAlignment="1">
      <alignment horizontal="center"/>
    </xf>
    <xf numFmtId="0" fontId="0" fillId="2" borderId="0" xfId="0" applyFill="1" applyAlignment="1">
      <alignment wrapText="1"/>
    </xf>
    <xf numFmtId="0" fontId="0" fillId="0" borderId="0" xfId="0" applyNumberFormat="1"/>
    <xf numFmtId="14" fontId="0" fillId="0" borderId="0" xfId="0" applyNumberFormat="1"/>
    <xf numFmtId="2" fontId="0" fillId="0" borderId="0" xfId="0" applyNumberFormat="1"/>
    <xf numFmtId="2" fontId="0" fillId="2" borderId="0" xfId="0" applyNumberFormat="1" applyFill="1"/>
    <xf numFmtId="44" fontId="0" fillId="0" borderId="0" xfId="2" applyFont="1"/>
    <xf numFmtId="0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5" borderId="0" xfId="0" applyFill="1"/>
    <xf numFmtId="1" fontId="0" fillId="0" borderId="0" xfId="0" applyNumberFormat="1" applyAlignment="1">
      <alignment horizontal="center"/>
    </xf>
    <xf numFmtId="49" fontId="0" fillId="0" borderId="0" xfId="0" applyNumberFormat="1"/>
    <xf numFmtId="49" fontId="4" fillId="4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1" fontId="0" fillId="2" borderId="0" xfId="0" applyNumberFormat="1" applyFill="1"/>
    <xf numFmtId="1" fontId="0" fillId="0" borderId="0" xfId="0" applyNumberFormat="1"/>
    <xf numFmtId="14" fontId="0" fillId="0" borderId="0" xfId="0" applyNumberFormat="1"/>
    <xf numFmtId="14" fontId="0" fillId="0" borderId="0" xfId="0" applyNumberFormat="1"/>
    <xf numFmtId="14" fontId="0" fillId="2" borderId="0" xfId="0" applyNumberFormat="1" applyFill="1"/>
    <xf numFmtId="0" fontId="4" fillId="6" borderId="3" xfId="0" applyFont="1" applyFill="1" applyBorder="1"/>
    <xf numFmtId="0" fontId="0" fillId="3" borderId="3" xfId="0" applyFill="1" applyBorder="1"/>
    <xf numFmtId="0" fontId="0" fillId="0" borderId="3" xfId="0" applyBorder="1"/>
    <xf numFmtId="14" fontId="4" fillId="6" borderId="2" xfId="0" applyNumberFormat="1" applyFont="1" applyFill="1" applyBorder="1"/>
    <xf numFmtId="0" fontId="0" fillId="0" borderId="4" xfId="0" applyNumberFormat="1" applyBorder="1" applyAlignment="1">
      <alignment horizontal="left"/>
    </xf>
    <xf numFmtId="164" fontId="0" fillId="0" borderId="0" xfId="0" applyNumberFormat="1"/>
    <xf numFmtId="14" fontId="0" fillId="0" borderId="0" xfId="0" applyNumberFormat="1"/>
    <xf numFmtId="14" fontId="0" fillId="0" borderId="2" xfId="0" applyNumberFormat="1" applyBorder="1"/>
    <xf numFmtId="14" fontId="0" fillId="3" borderId="2" xfId="0" applyNumberFormat="1" applyFill="1" applyBorder="1"/>
    <xf numFmtId="1" fontId="0" fillId="3" borderId="3" xfId="0" applyNumberFormat="1" applyFill="1" applyBorder="1"/>
    <xf numFmtId="3" fontId="0" fillId="3" borderId="3" xfId="0" applyNumberFormat="1" applyFill="1" applyBorder="1"/>
    <xf numFmtId="1" fontId="0" fillId="0" borderId="3" xfId="0" applyNumberFormat="1" applyBorder="1"/>
    <xf numFmtId="3" fontId="0" fillId="0" borderId="3" xfId="0" applyNumberFormat="1" applyBorder="1"/>
    <xf numFmtId="14" fontId="0" fillId="0" borderId="0" xfId="0" applyNumberFormat="1"/>
    <xf numFmtId="44" fontId="4" fillId="6" borderId="1" xfId="2" applyFont="1" applyFill="1" applyBorder="1"/>
    <xf numFmtId="44" fontId="0" fillId="3" borderId="1" xfId="2" applyFont="1" applyFill="1" applyBorder="1"/>
    <xf numFmtId="44" fontId="0" fillId="0" borderId="1" xfId="2" applyFont="1" applyBorder="1"/>
    <xf numFmtId="14" fontId="0" fillId="0" borderId="0" xfId="0" applyNumberFormat="1"/>
    <xf numFmtId="14" fontId="0" fillId="0" borderId="0" xfId="0" applyNumberFormat="1"/>
    <xf numFmtId="165" fontId="0" fillId="0" borderId="0" xfId="0" applyNumberFormat="1"/>
  </cellXfs>
  <cellStyles count="3">
    <cellStyle name="Moeda" xfId="2" builtinId="4"/>
    <cellStyle name="Normal" xfId="0" builtinId="0"/>
    <cellStyle name="Normal 2" xfId="1" xr:uid="{D02E3106-D9AE-4949-A6D9-6C3D8B3C8E3B}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rtdsrv.25dab953a59c448a936e7c1881964bb6">
      <tp t="e">
        <v>#N/A</v>
        <stp/>
        <stp>fdbea835-a1fb-4fd9-8363-77883c8449dc</stp>
        <stp>1</stp>
        <tr r="J670" s="29"/>
      </tp>
      <tp t="e">
        <v>#N/A</v>
        <stp/>
        <stp>d66246a9-caaf-41aa-9075-e70ede21d621</stp>
        <stp>1</stp>
        <tr r="J536" s="29"/>
      </tp>
      <tp t="e">
        <v>#N/A</v>
        <stp/>
        <stp>78797f4e-1c17-47e7-8fb5-2e5848de0108</stp>
        <stp>1</stp>
        <tr r="NO3" s="25"/>
      </tp>
    </main>
    <main first="rtdsrv.25dab953a59c448a936e7c1881964bb6">
      <tp t="e">
        <v>#N/A</v>
        <stp/>
        <stp>9dc1b184-c322-4745-a5d6-8c81b25e05b2</stp>
        <stp>1</stp>
        <tr r="TH11" s="28"/>
      </tp>
    </main>
    <main first="rtdsrv.25dab953a59c448a936e7c1881964bb6">
      <tp t="e">
        <v>#N/A</v>
        <stp/>
        <stp>846022ce-a794-4f8f-9e5f-2f6f2f87a3de</stp>
        <stp>1</stp>
        <tr r="I190" s="29"/>
      </tp>
      <tp t="e">
        <v>#N/A</v>
        <stp/>
        <stp>c788677a-3f04-4f47-9ab7-bad00732d6f3</stp>
        <stp>1</stp>
        <tr r="OG8" s="28"/>
      </tp>
      <tp t="e">
        <v>#N/A</v>
        <stp/>
        <stp>38476fde-898f-425c-8865-1aabd4569cd3</stp>
        <stp>1</stp>
        <tr r="JM2" s="21"/>
      </tp>
    </main>
    <main first="rtdsrv.25dab953a59c448a936e7c1881964bb6">
      <tp t="e">
        <v>#N/A</v>
        <stp/>
        <stp>15a4a8a1-39c4-42ca-a922-921021766284</stp>
        <stp>1</stp>
        <tr r="SP9" s="28"/>
      </tp>
    </main>
    <main first="rtdsrv.25dab953a59c448a936e7c1881964bb6">
      <tp t="e">
        <v>#N/A</v>
        <stp/>
        <stp>ed67d84b-42ac-47fb-9fcb-429014e9d874</stp>
        <stp>1</stp>
        <tr r="XL11" s="28"/>
      </tp>
    </main>
    <main first="rtdsrv.25dab953a59c448a936e7c1881964bb6">
      <tp t="e">
        <v>#N/A</v>
        <stp/>
        <stp>d36346af-1fd6-4869-9b2e-aaa16782ff04</stp>
        <stp>1</stp>
        <tr r="I644" s="29"/>
      </tp>
    </main>
    <main first="rtdsrv.25dab953a59c448a936e7c1881964bb6">
      <tp t="e">
        <v>#N/A</v>
        <stp/>
        <stp>f40eeebb-c197-42a3-8c60-f823635de05d</stp>
        <stp>1</stp>
        <tr r="CL1" s="2"/>
      </tp>
    </main>
    <main first="rtdsrv.25dab953a59c448a936e7c1881964bb6">
      <tp t="e">
        <v>#N/A</v>
        <stp/>
        <stp>12eec4b3-ecd7-4223-b170-ae93b2fcf4a5</stp>
        <stp>1</stp>
        <tr r="JJ3" s="25"/>
      </tp>
      <tp t="e">
        <v>#N/A</v>
        <stp/>
        <stp>4eddc942-1218-4e8b-941b-16cabb2d0169</stp>
        <stp>1</stp>
        <tr r="PF8" s="28"/>
      </tp>
    </main>
    <main first="rtdsrv.25dab953a59c448a936e7c1881964bb6">
      <tp t="e">
        <v>#N/A</v>
        <stp/>
        <stp>954414de-d05d-423d-9bfc-5ec59edd1609</stp>
        <stp>1</stp>
        <tr r="I30" s="29"/>
      </tp>
      <tp t="e">
        <v>#N/A</v>
        <stp/>
        <stp>88f114bb-84e4-44ae-a162-9c4106afdb73</stp>
        <stp>1</stp>
        <tr r="J162" s="29"/>
      </tp>
      <tp t="e">
        <v>#N/A</v>
        <stp/>
        <stp>1a18cc59-432c-46ae-a339-bb9c8b2396d3</stp>
        <stp>1</stp>
        <tr r="KZ9" s="28"/>
      </tp>
    </main>
    <main first="rtdsrv.25dab953a59c448a936e7c1881964bb6">
      <tp t="e">
        <v>#N/A</v>
        <stp/>
        <stp>448aa93b-060b-4c36-a411-e5ddd2ed1986</stp>
        <stp>1</stp>
        <tr r="I498" s="29"/>
      </tp>
    </main>
    <main first="rtdsrv.25dab953a59c448a936e7c1881964bb6">
      <tp t="e">
        <v>#N/A</v>
        <stp/>
        <stp>e42c5ed0-8ff5-447a-94a4-3e9daa8b5049</stp>
        <stp>1</stp>
        <tr r="SY8" s="28"/>
      </tp>
      <tp t="e">
        <v>#N/A</v>
        <stp/>
        <stp>277f2573-928f-49d4-952b-428fda29f8c5</stp>
        <stp>1</stp>
        <tr r="I6" s="29"/>
      </tp>
      <tp t="e">
        <v>#N/A</v>
        <stp/>
        <stp>f78d376d-43c0-4244-aedc-dbcf3052bc9c</stp>
        <stp>1</stp>
        <tr r="JI10" s="28"/>
      </tp>
    </main>
    <main first="rtdsrv.25dab953a59c448a936e7c1881964bb6">
      <tp t="e">
        <v>#N/A</v>
        <stp/>
        <stp>3bf26001-f21d-43a4-ba39-f6b35692307e</stp>
        <stp>1</stp>
        <tr r="BU1" s="2"/>
      </tp>
      <tp t="e">
        <v>#N/A</v>
        <stp/>
        <stp>5325bdd0-04b6-4ee6-9738-21871b791132</stp>
        <stp>1</stp>
        <tr r="J393" s="29"/>
      </tp>
    </main>
    <main first="rtdsrv.25dab953a59c448a936e7c1881964bb6">
      <tp t="e">
        <v>#N/A</v>
        <stp/>
        <stp>574dd773-05af-44f5-ae61-ee1d6344a974</stp>
        <stp>1</stp>
        <tr r="I578" s="29"/>
      </tp>
    </main>
    <main first="rtdsrv.25dab953a59c448a936e7c1881964bb6">
      <tp t="e">
        <v>#N/A</v>
        <stp/>
        <stp>6e492c2e-c981-4db5-b757-a0864d5a3a52</stp>
        <stp>1</stp>
        <tr r="YR11" s="28"/>
      </tp>
    </main>
    <main first="rtdsrv.25dab953a59c448a936e7c1881964bb6">
      <tp t="e">
        <v>#N/A</v>
        <stp/>
        <stp>ad561539-9582-4e7f-8662-9e4fd2838948</stp>
        <stp>1</stp>
        <tr r="LH9" s="28"/>
      </tp>
      <tp t="e">
        <v>#N/A</v>
        <stp/>
        <stp>74203eee-3039-470f-bf09-91eeb9e267dc</stp>
        <stp>1</stp>
        <tr r="AF2" s="21"/>
      </tp>
      <tp t="e">
        <v>#N/A</v>
        <stp/>
        <stp>ad61489e-b74f-4da8-9fee-08ef1fae3019</stp>
        <stp>1</stp>
        <tr r="MJ3" s="25"/>
      </tp>
    </main>
    <main first="rtdsrv.25dab953a59c448a936e7c1881964bb6">
      <tp t="e">
        <v>#N/A</v>
        <stp/>
        <stp>f8bcbe32-cbd8-4c91-a6d0-3cca4833221b</stp>
        <stp>1</stp>
        <tr r="J209" s="29"/>
      </tp>
    </main>
    <main first="rtdsrv.25dab953a59c448a936e7c1881964bb6">
      <tp t="e">
        <v>#N/A</v>
        <stp/>
        <stp>4e312def-ffb5-4748-9d84-e9061a991963</stp>
        <stp>1</stp>
        <tr r="J441" s="29"/>
      </tp>
      <tp t="e">
        <v>#N/A</v>
        <stp/>
        <stp>79345a2a-fcde-4608-956b-db0652685ee7</stp>
        <stp>1</stp>
        <tr r="IC2" s="21"/>
      </tp>
    </main>
    <main first="rtdsrv.25dab953a59c448a936e7c1881964bb6">
      <tp t="e">
        <v>#N/A</v>
        <stp/>
        <stp>437e5698-9a00-41a2-941b-e258df5cb979</stp>
        <stp>1</stp>
        <tr r="I458" s="29"/>
      </tp>
      <tp t="e">
        <v>#N/A</v>
        <stp/>
        <stp>ec0200ea-c6ce-4ed3-abcd-aa14eb4553c2</stp>
        <stp>1</stp>
        <tr r="YR9" s="28"/>
      </tp>
    </main>
    <main first="rtdsrv.25dab953a59c448a936e7c1881964bb6">
      <tp t="e">
        <v>#N/A</v>
        <stp/>
        <stp>1fa2138c-30fc-472a-9766-65f73619dd10</stp>
        <stp>1</stp>
        <tr r="YJ11" s="28"/>
      </tp>
      <tp t="e">
        <v>#N/A</v>
        <stp/>
        <stp>584ac441-9d56-421d-be14-2e8907421dc9</stp>
        <stp>1</stp>
        <tr r="KG10" s="28"/>
      </tp>
    </main>
    <main first="rtdsrv.25dab953a59c448a936e7c1881964bb6">
      <tp t="e">
        <v>#N/A</v>
        <stp/>
        <stp>e103f055-653e-4933-80fa-7af11953d231</stp>
        <stp>1</stp>
        <tr r="K543" s="29"/>
      </tp>
      <tp t="e">
        <v>#N/A</v>
        <stp/>
        <stp>57c7a9a1-54ee-4ef8-9411-b8c85a853e45</stp>
        <stp>1</stp>
        <tr r="KG8" s="28"/>
      </tp>
      <tp t="e">
        <v>#N/A</v>
        <stp/>
        <stp>0c815469-8a26-4f66-a1da-a197b34801e5</stp>
        <stp>1</stp>
        <tr r="J486" s="29"/>
      </tp>
    </main>
    <main first="rtdsrv.25dab953a59c448a936e7c1881964bb6">
      <tp t="e">
        <v>#N/A</v>
        <stp/>
        <stp>be381a15-a5a1-4316-82fe-6d931be2a2aa</stp>
        <stp>1</stp>
        <tr r="I246" s="29"/>
      </tp>
    </main>
    <main first="rtdsrv.25dab953a59c448a936e7c1881964bb6">
      <tp t="e">
        <v>#N/A</v>
        <stp/>
        <stp>67ad19c9-dc01-4a47-9e12-1df4b0a20d14</stp>
        <stp>1</stp>
        <tr r="I395" s="29"/>
      </tp>
    </main>
    <main first="rtdsrv.25dab953a59c448a936e7c1881964bb6">
      <tp t="e">
        <v>#N/A</v>
        <stp/>
        <stp>a6ddd355-f0e1-49c7-9e67-1a353b324234</stp>
        <stp>1</stp>
        <tr r="EC2" s="21"/>
      </tp>
      <tp t="e">
        <v>#N/A</v>
        <stp/>
        <stp>73efb147-cf3f-4c0e-baea-e90c29351082</stp>
        <stp>1</stp>
        <tr r="M11" s="28"/>
      </tp>
    </main>
    <main first="rtdsrv.25dab953a59c448a936e7c1881964bb6">
      <tp t="e">
        <v>#N/A</v>
        <stp/>
        <stp>fd6fe5dd-a5ab-4c61-b118-d422dd0bb0d5</stp>
        <stp>1</stp>
        <tr r="I359" s="29"/>
      </tp>
      <tp t="e">
        <v>#N/A</v>
        <stp/>
        <stp>06f65f10-52d1-4f17-86da-5bf00c922a39</stp>
        <stp>1</stp>
        <tr r="FO3" s="25"/>
      </tp>
      <tp t="e">
        <v>#N/A</v>
        <stp/>
        <stp>85ccb02a-10d9-4058-a75a-7c70ba8301e3</stp>
        <stp>1</stp>
        <tr r="UI3" s="25"/>
      </tp>
    </main>
    <main first="rtdsrv.25dab953a59c448a936e7c1881964bb6">
      <tp t="e">
        <v>#N/A</v>
        <stp/>
        <stp>c920ddda-1a9c-4cf7-95ec-c673d8d54953</stp>
        <stp>1</stp>
        <tr r="GH11" s="28"/>
      </tp>
    </main>
    <main first="rtdsrv.25dab953a59c448a936e7c1881964bb6">
      <tp t="e">
        <v>#N/A</v>
        <stp/>
        <stp>3b2f1577-649e-4e7d-9e1f-8a231c9087e0</stp>
        <stp>1</stp>
        <tr r="AD10" s="28"/>
      </tp>
      <tp t="e">
        <v>#N/A</v>
        <stp/>
        <stp>a1da0020-d4c5-4cc3-a383-5257f95ecc8e</stp>
        <stp>1</stp>
        <tr r="AX1" s="2"/>
      </tp>
    </main>
    <main first="rtdsrv.25dab953a59c448a936e7c1881964bb6">
      <tp t="e">
        <v>#N/A</v>
        <stp/>
        <stp>146c4776-0f82-475a-9ad2-a1a4a83cfd83</stp>
        <stp>1</stp>
        <tr r="JG10" s="28"/>
      </tp>
      <tp t="e">
        <v>#N/A</v>
        <stp/>
        <stp>18893195-672a-4f75-8fdb-e3b4aa503c1c</stp>
        <stp>1</stp>
        <tr r="UQ3" s="25"/>
      </tp>
    </main>
    <main first="rtdsrv.25dab953a59c448a936e7c1881964bb6">
      <tp t="e">
        <v>#N/A</v>
        <stp/>
        <stp>06f09d7e-cbb8-4077-af46-49ba4261e2d1</stp>
        <stp>1</stp>
        <tr r="K311" s="29"/>
      </tp>
    </main>
    <main first="rtdsrv.25dab953a59c448a936e7c1881964bb6">
      <tp t="e">
        <v>#N/A</v>
        <stp/>
        <stp>796ffd04-4c78-4f6a-ae6a-21cd922b40ec</stp>
        <stp>1</stp>
        <tr r="J261" s="29"/>
      </tp>
      <tp t="e">
        <v>#N/A</v>
        <stp/>
        <stp>69fd65c2-118d-4137-b8d8-ca0e8f4f1d99</stp>
        <stp>1</stp>
        <tr r="RM10" s="28"/>
      </tp>
      <tp t="e">
        <v>#N/A</v>
        <stp/>
        <stp>0445aed9-0512-453b-bf62-12f8d2fff6b3</stp>
        <stp>1</stp>
        <tr r="FC1" s="2"/>
      </tp>
      <tp t="e">
        <v>#N/A</v>
        <stp/>
        <stp>45b65e8f-20fd-47eb-8fcb-b2fb9f0d85c8</stp>
        <stp>1</stp>
        <tr r="XQ11" s="28"/>
      </tp>
    </main>
    <main first="rtdsrv.25dab953a59c448a936e7c1881964bb6">
      <tp t="e">
        <v>#N/A</v>
        <stp/>
        <stp>13f4e934-a9c3-4b5e-aa6e-f92d3376c265</stp>
        <stp>1</stp>
        <tr r="FP10" s="28"/>
      </tp>
    </main>
    <main first="rtdsrv.25dab953a59c448a936e7c1881964bb6">
      <tp t="e">
        <v>#N/A</v>
        <stp/>
        <stp>6c3faf7e-da91-4f4a-8d19-4c9f43d33e96</stp>
        <stp>1</stp>
        <tr r="DS3" s="25"/>
      </tp>
      <tp t="e">
        <v>#N/A</v>
        <stp/>
        <stp>295afce2-b672-42d2-b240-b9e6f1f012f5</stp>
        <stp>1</stp>
        <tr r="BJ11" s="28"/>
      </tp>
      <tp t="e">
        <v>#N/A</v>
        <stp/>
        <stp>0e190f61-ac68-484a-a22b-796ea7b6bec3</stp>
        <stp>1</stp>
        <tr r="WS11" s="28"/>
      </tp>
      <tp t="e">
        <v>#N/A</v>
        <stp/>
        <stp>46ba6e20-cb85-4088-9116-4c228f978d8b</stp>
        <stp>1</stp>
        <tr r="GA3" s="25"/>
      </tp>
    </main>
    <main first="rtdsrv.25dab953a59c448a936e7c1881964bb6">
      <tp t="e">
        <v>#N/A</v>
        <stp/>
        <stp>b715f249-21be-448e-9e7e-a18e6429a158</stp>
        <stp>1</stp>
        <tr r="SD3" s="25"/>
      </tp>
    </main>
    <main first="rtdsrv.25dab953a59c448a936e7c1881964bb6">
      <tp t="e">
        <v>#N/A</v>
        <stp/>
        <stp>b1685036-2294-48d2-b800-adbdd78604a8</stp>
        <stp>1</stp>
        <tr r="TT3" s="25"/>
      </tp>
      <tp t="e">
        <v>#N/A</v>
        <stp/>
        <stp>965ddfae-fc70-476f-8c1a-717921ad74ec</stp>
        <stp>1</stp>
        <tr r="SF9" s="28"/>
      </tp>
    </main>
    <main first="rtdsrv.25dab953a59c448a936e7c1881964bb6">
      <tp t="e">
        <v>#N/A</v>
        <stp/>
        <stp>6ec681b4-facd-4360-829a-1bd6b65c7df8</stp>
        <stp>1</stp>
        <tr r="K179" s="29"/>
      </tp>
    </main>
    <main first="rtdsrv.25dab953a59c448a936e7c1881964bb6">
      <tp t="e">
        <v>#N/A</v>
        <stp/>
        <stp>e70b6418-f0c6-446d-be85-6fbb3f588b62</stp>
        <stp>1</stp>
        <tr r="K115" s="29"/>
      </tp>
      <tp t="e">
        <v>#N/A</v>
        <stp/>
        <stp>7b97c996-1618-4802-9d3b-65775e570b96</stp>
        <stp>1</stp>
        <tr r="I260" s="29"/>
      </tp>
    </main>
    <main first="rtdsrv.25dab953a59c448a936e7c1881964bb6">
      <tp t="e">
        <v>#N/A</v>
        <stp/>
        <stp>29dd1d17-a498-4e7a-a30a-1fdd5ea50d28</stp>
        <stp>1</stp>
        <tr r="YI3" s="25"/>
      </tp>
      <tp t="e">
        <v>#N/A</v>
        <stp/>
        <stp>a5aa7e9d-8616-4687-ad23-4c24623c55b3</stp>
        <stp>1</stp>
        <tr r="DR10" s="28"/>
      </tp>
      <tp t="e">
        <v>#N/A</v>
        <stp/>
        <stp>68636891-8487-4340-8a09-27e28f60ce24</stp>
        <stp>1</stp>
        <tr r="RX10" s="28"/>
      </tp>
      <tp t="e">
        <v>#N/A</v>
        <stp/>
        <stp>cc3dc2e5-1e6a-425b-a83f-048e4740c37f</stp>
        <stp>1</stp>
        <tr r="MC8" s="28"/>
      </tp>
      <tp t="e">
        <v>#N/A</v>
        <stp/>
        <stp>479e5fa4-9a41-4b42-aeb9-49f0ff8d8fa5</stp>
        <stp>1</stp>
        <tr r="EJ10" s="28"/>
      </tp>
      <tp t="e">
        <v>#N/A</v>
        <stp/>
        <stp>167142a2-65db-4e86-a7fe-bbc757a2432a</stp>
        <stp>1</stp>
        <tr r="XX10" s="28"/>
      </tp>
      <tp t="e">
        <v>#N/A</v>
        <stp/>
        <stp>ac03a252-85c6-46f7-a510-d86717ed81ca</stp>
        <stp>1</stp>
        <tr r="VO10" s="28"/>
      </tp>
      <tp t="e">
        <v>#N/A</v>
        <stp/>
        <stp>d998f2dd-9316-4179-880b-d9caefa423e6</stp>
        <stp>1</stp>
        <tr r="I389" s="29"/>
      </tp>
      <tp t="e">
        <v>#N/A</v>
        <stp/>
        <stp>f1cb81ca-a267-4186-8741-c298579381c0</stp>
        <stp>1</stp>
        <tr r="J381" s="29"/>
      </tp>
    </main>
    <main first="rtdsrv.25dab953a59c448a936e7c1881964bb6">
      <tp t="e">
        <v>#N/A</v>
        <stp/>
        <stp>50334164-74f9-42f6-a798-e7f50ba24f82</stp>
        <stp>1</stp>
        <tr r="VI8" s="28"/>
      </tp>
      <tp t="e">
        <v>#N/A</v>
        <stp/>
        <stp>327ca93f-bd03-4c00-89be-54a3a72c42b9</stp>
        <stp>1</stp>
        <tr r="J164" s="29"/>
      </tp>
    </main>
    <main first="rtdsrv.25dab953a59c448a936e7c1881964bb6">
      <tp t="e">
        <v>#N/A</v>
        <stp/>
        <stp>4d58b434-2b44-4dcc-9cb0-7c6ee3848523</stp>
        <stp>1</stp>
        <tr r="J552" s="29"/>
      </tp>
    </main>
    <main first="rtdsrv.25dab953a59c448a936e7c1881964bb6">
      <tp t="e">
        <v>#N/A</v>
        <stp/>
        <stp>94ea96dd-e5e7-4698-922d-657d6f355f79</stp>
        <stp>1</stp>
        <tr r="ND2" s="21"/>
      </tp>
    </main>
    <main first="rtdsrv.25dab953a59c448a936e7c1881964bb6">
      <tp t="e">
        <v>#N/A</v>
        <stp/>
        <stp>8d5354b7-12b4-4e41-a6b8-0fce21230773</stp>
        <stp>1</stp>
        <tr r="ON8" s="28"/>
      </tp>
      <tp t="e">
        <v>#N/A</v>
        <stp/>
        <stp>eac706af-5791-47e3-aa89-2569c6058885</stp>
        <stp>1</stp>
        <tr r="K696" s="29"/>
      </tp>
    </main>
    <main first="rtdsrv.25dab953a59c448a936e7c1881964bb6">
      <tp t="e">
        <v>#N/A</v>
        <stp/>
        <stp>9fba778b-2337-4f40-9f80-484feff73e19</stp>
        <stp>1</stp>
        <tr r="HX9" s="28"/>
      </tp>
    </main>
    <main first="rtdsrv.25dab953a59c448a936e7c1881964bb6">
      <tp t="e">
        <v>#N/A</v>
        <stp/>
        <stp>5d1673eb-5ec4-4a2b-b607-a18a91c3cd3a</stp>
        <stp>1</stp>
        <tr r="BG3" s="25"/>
      </tp>
      <tp t="e">
        <v>#N/A</v>
        <stp/>
        <stp>ac3ff936-7f0a-4c8d-8254-e3e9dca0dfb5</stp>
        <stp>1</stp>
        <tr r="NB10" s="28"/>
      </tp>
    </main>
    <main first="rtdsrv.25dab953a59c448a936e7c1881964bb6">
      <tp t="e">
        <v>#N/A</v>
        <stp/>
        <stp>72a9bd2e-99b5-4a94-9215-2b972a25e33c</stp>
        <stp>1</stp>
        <tr r="LF3" s="25"/>
      </tp>
    </main>
    <main first="rtdsrv.25dab953a59c448a936e7c1881964bb6">
      <tp t="e">
        <v>#N/A</v>
        <stp/>
        <stp>9d714f37-654b-42f0-a03f-ec02b17a0425</stp>
        <stp>1</stp>
        <tr r="K81" s="29"/>
      </tp>
      <tp t="e">
        <v>#N/A</v>
        <stp/>
        <stp>dedfbac0-1b27-48ec-af81-824b730a3989</stp>
        <stp>1</stp>
        <tr r="K359" s="29"/>
      </tp>
    </main>
    <main first="rtdsrv.25dab953a59c448a936e7c1881964bb6">
      <tp t="e">
        <v>#N/A</v>
        <stp/>
        <stp>dde2ed52-6326-48d8-982e-3f9fae14741f</stp>
        <stp>1</stp>
        <tr r="AW1" s="2"/>
      </tp>
    </main>
    <main first="rtdsrv.25dab953a59c448a936e7c1881964bb6">
      <tp t="e">
        <v>#N/A</v>
        <stp/>
        <stp>fba9c766-3934-4a39-86c4-04dc3bee9dcd</stp>
        <stp>1</stp>
        <tr r="I44" s="29"/>
      </tp>
    </main>
    <main first="rtdsrv.25dab953a59c448a936e7c1881964bb6">
      <tp t="e">
        <v>#N/A</v>
        <stp/>
        <stp>f28fd0be-9c80-4821-b1db-931ef0e3a2e0</stp>
        <stp>1</stp>
        <tr r="I591" s="29"/>
      </tp>
    </main>
    <main first="rtdsrv.25dab953a59c448a936e7c1881964bb6">
      <tp t="e">
        <v>#N/A</v>
        <stp/>
        <stp>0689fc32-b0f6-4bc7-a5e0-f43a96b1f559</stp>
        <stp>1</stp>
        <tr r="I532" s="29"/>
      </tp>
    </main>
    <main first="rtdsrv.25dab953a59c448a936e7c1881964bb6">
      <tp t="e">
        <v>#N/A</v>
        <stp/>
        <stp>3daebb4d-cadd-4e93-93a9-dbfe512cad38</stp>
        <stp>1</stp>
        <tr r="JQ9" s="28"/>
      </tp>
    </main>
    <main first="rtdsrv.25dab953a59c448a936e7c1881964bb6">
      <tp t="e">
        <v>#N/A</v>
        <stp/>
        <stp>dcf51076-aa01-4069-aadb-db57c9fa8ad3</stp>
        <stp>1</stp>
        <tr r="JF2" s="21"/>
      </tp>
    </main>
    <main first="rtdsrv.25dab953a59c448a936e7c1881964bb6">
      <tp t="e">
        <v>#N/A</v>
        <stp/>
        <stp>c628d9fd-14eb-4f91-8e6e-4f2b206f3fdd</stp>
        <stp>1</stp>
        <tr r="I312" s="29"/>
      </tp>
    </main>
    <main first="rtdsrv.25dab953a59c448a936e7c1881964bb6">
      <tp t="e">
        <v>#N/A</v>
        <stp/>
        <stp>88a9a3d4-5332-4d20-8f31-7a6fd747a4e4</stp>
        <stp>1</stp>
        <tr r="UE3" s="25"/>
      </tp>
      <tp t="e">
        <v>#N/A</v>
        <stp/>
        <stp>6388fd60-cff8-42e7-8a93-02adba2c37ed</stp>
        <stp>1</stp>
        <tr r="K212" s="29"/>
      </tp>
    </main>
    <main first="rtdsrv.25dab953a59c448a936e7c1881964bb6">
      <tp t="e">
        <v>#N/A</v>
        <stp/>
        <stp>38cc1386-339a-4c14-a81c-287b6b68c383</stp>
        <stp>1</stp>
        <tr r="QX10" s="28"/>
      </tp>
      <tp t="e">
        <v>#N/A</v>
        <stp/>
        <stp>757afbd5-ac70-4d13-ab08-86ef27325785</stp>
        <stp>1</stp>
        <tr r="QA8" s="28"/>
      </tp>
      <tp t="e">
        <v>#N/A</v>
        <stp/>
        <stp>13a2ff01-116a-476c-9f62-08ee1f4853da</stp>
        <stp>1</stp>
        <tr r="J376" s="29"/>
      </tp>
      <tp t="e">
        <v>#N/A</v>
        <stp/>
        <stp>75702d04-68a3-4d72-a6eb-dc7ee022d380</stp>
        <stp>1</stp>
        <tr r="I28" s="29"/>
      </tp>
      <tp t="e">
        <v>#N/A</v>
        <stp/>
        <stp>ca19a70c-b50c-4314-8e7c-daccad76bbe3</stp>
        <stp>1</stp>
        <tr r="JI2" s="21"/>
      </tp>
    </main>
    <main first="rtdsrv.25dab953a59c448a936e7c1881964bb6">
      <tp t="e">
        <v>#N/A</v>
        <stp/>
        <stp>3479d7b7-bad6-4def-bacc-e838f1bb49c1</stp>
        <stp>1</stp>
        <tr r="BV11" s="28"/>
      </tp>
      <tp t="e">
        <v>#N/A</v>
        <stp/>
        <stp>63e28ce0-13eb-4976-9896-1bb073ea7501</stp>
        <stp>1</stp>
        <tr r="I651" s="29"/>
      </tp>
    </main>
    <main first="rtdsrv.25dab953a59c448a936e7c1881964bb6">
      <tp t="e">
        <v>#N/A</v>
        <stp/>
        <stp>ff7be495-633c-40fb-a28a-7633e3154834</stp>
        <stp>1</stp>
        <tr r="O9" s="28"/>
      </tp>
    </main>
    <main first="rtdsrv.25dab953a59c448a936e7c1881964bb6">
      <tp t="e">
        <v>#N/A</v>
        <stp/>
        <stp>87b60068-03bb-492c-82f0-cf7db7a69d78</stp>
        <stp>1</stp>
        <tr r="ZD9" s="28"/>
      </tp>
      <tp t="e">
        <v>#N/A</v>
        <stp/>
        <stp>b2967df1-dbcf-4f55-bd2a-4766f1d4b55e</stp>
        <stp>1</stp>
        <tr r="PH3" s="25"/>
      </tp>
      <tp t="e">
        <v>#N/A</v>
        <stp/>
        <stp>fa515c5f-42f8-419d-bfea-9682fae39e8d</stp>
        <stp>1</stp>
        <tr r="K165" s="29"/>
      </tp>
    </main>
    <main first="rtdsrv.25dab953a59c448a936e7c1881964bb6">
      <tp t="e">
        <v>#N/A</v>
        <stp/>
        <stp>f38d54f0-85d7-4dd4-bbce-7dc3617c0dda</stp>
        <stp>1</stp>
        <tr r="I383" s="29"/>
      </tp>
      <tp t="e">
        <v>#N/A</v>
        <stp/>
        <stp>534f3c2f-1f95-4472-9890-46e4b7d693f1</stp>
        <stp>1</stp>
        <tr r="I320" s="29"/>
      </tp>
      <tp t="e">
        <v>#N/A</v>
        <stp/>
        <stp>58b7d78c-b5c1-49fc-895c-a6e95f608478</stp>
        <stp>1</stp>
        <tr r="K52" s="29"/>
      </tp>
    </main>
    <main first="rtdsrv.25dab953a59c448a936e7c1881964bb6">
      <tp t="e">
        <v>#N/A</v>
        <stp/>
        <stp>58e4a89f-8215-4408-beb9-06ef2cc5ee3a</stp>
        <stp>1</stp>
        <tr r="K177" s="29"/>
      </tp>
    </main>
    <main first="rtdsrv.25dab953a59c448a936e7c1881964bb6">
      <tp t="e">
        <v>#N/A</v>
        <stp/>
        <stp>7cd24812-d6fe-420b-b0b4-ba6ec3db4d66</stp>
        <stp>1</stp>
        <tr r="NM8" s="28"/>
      </tp>
      <tp t="e">
        <v>#N/A</v>
        <stp/>
        <stp>a8bada31-0684-432d-8d95-e9a4dfbe5dd5</stp>
        <stp>1</stp>
        <tr r="RI11" s="28"/>
      </tp>
    </main>
    <main first="rtdsrv.25dab953a59c448a936e7c1881964bb6">
      <tp t="e">
        <v>#N/A</v>
        <stp/>
        <stp>0fbe6c8f-e71d-4405-874d-f12bacb8102c</stp>
        <stp>1</stp>
        <tr r="J152" s="29"/>
      </tp>
      <tp t="e">
        <v>#N/A</v>
        <stp/>
        <stp>d5221e5a-5d53-4566-bf2f-47562f8dc1ed</stp>
        <stp>1</stp>
        <tr r="I173" s="29"/>
      </tp>
    </main>
    <main first="rtdsrv.25dab953a59c448a936e7c1881964bb6">
      <tp t="e">
        <v>#N/A</v>
        <stp/>
        <stp>c2ff24ba-61f5-4278-b8a4-8830c3f2cb64</stp>
        <stp>1</stp>
        <tr r="KN9" s="28"/>
      </tp>
      <tp t="e">
        <v>#N/A</v>
        <stp/>
        <stp>870fac0d-e5d9-4550-a3c3-1f9f2171659b</stp>
        <stp>1</stp>
        <tr r="BG8" s="28"/>
      </tp>
    </main>
    <main first="rtdsrv.25dab953a59c448a936e7c1881964bb6">
      <tp t="e">
        <v>#N/A</v>
        <stp/>
        <stp>30727f33-8a55-4fea-a2eb-cda3a85b4eee</stp>
        <stp>1</stp>
        <tr r="K356" s="29"/>
      </tp>
    </main>
    <main first="rtdsrv.25dab953a59c448a936e7c1881964bb6">
      <tp t="e">
        <v>#N/A</v>
        <stp/>
        <stp>da28565e-6404-4e27-9d2f-ebb51f1276f1</stp>
        <stp>1</stp>
        <tr r="J483" s="29"/>
      </tp>
    </main>
    <main first="rtdsrv.25dab953a59c448a936e7c1881964bb6">
      <tp t="e">
        <v>#N/A</v>
        <stp/>
        <stp>6a1ca835-9aca-4132-b110-cc07f6e0a6bf</stp>
        <stp>1</stp>
        <tr r="I679" s="29"/>
      </tp>
      <tp t="e">
        <v>#N/A</v>
        <stp/>
        <stp>02046cce-fe97-44ce-9b72-d826585c1c17</stp>
        <stp>1</stp>
        <tr r="UQ8" s="28"/>
      </tp>
      <tp t="e">
        <v>#N/A</v>
        <stp/>
        <stp>bb9b135f-a6e1-4df1-9bb8-464960774a35</stp>
        <stp>1</stp>
        <tr r="AE10" s="28"/>
      </tp>
    </main>
    <main first="rtdsrv.25dab953a59c448a936e7c1881964bb6">
      <tp t="e">
        <v>#N/A</v>
        <stp/>
        <stp>48da0826-ffdd-4ce3-b332-b576a582d971</stp>
        <stp>1</stp>
        <tr r="EQ11" s="28"/>
      </tp>
    </main>
    <main first="rtdsrv.25dab953a59c448a936e7c1881964bb6">
      <tp t="e">
        <v>#N/A</v>
        <stp/>
        <stp>597ac1b3-c206-4720-a76f-f4b3ac353955</stp>
        <stp>1</stp>
        <tr r="NP9" s="28"/>
      </tp>
      <tp t="e">
        <v>#N/A</v>
        <stp/>
        <stp>c15e5ad0-803a-442b-a0bf-3ed4156bf9cb</stp>
        <stp>1</stp>
        <tr r="EK10" s="28"/>
      </tp>
      <tp t="e">
        <v>#N/A</v>
        <stp/>
        <stp>25b644ac-c45d-46d8-be19-9cc288a630d7</stp>
        <stp>1</stp>
        <tr r="JZ10" s="28"/>
      </tp>
    </main>
    <main first="rtdsrv.25dab953a59c448a936e7c1881964bb6">
      <tp t="e">
        <v>#N/A</v>
        <stp/>
        <stp>c1bdf107-8026-48cc-8fce-fcad55b73435</stp>
        <stp>1</stp>
        <tr r="UE8" s="28"/>
      </tp>
      <tp t="e">
        <v>#N/A</v>
        <stp/>
        <stp>040577d2-f370-4028-bc7e-0606a785a36f</stp>
        <stp>1</stp>
        <tr r="I263" s="29"/>
      </tp>
      <tp t="e">
        <v>#N/A</v>
        <stp/>
        <stp>89525e83-1c19-4280-a9fe-a1f4fc7ed685</stp>
        <stp>1</stp>
        <tr r="IT8" s="28"/>
      </tp>
      <tp t="e">
        <v>#N/A</v>
        <stp/>
        <stp>364eec39-9e9a-4b2f-bf57-751040416e4c</stp>
        <stp>1</stp>
        <tr r="J628" s="29"/>
      </tp>
    </main>
    <main first="rtdsrv.25dab953a59c448a936e7c1881964bb6">
      <tp t="e">
        <v>#N/A</v>
        <stp/>
        <stp>483d5623-ea13-40bc-969a-310aa8c1b538</stp>
        <stp>1</stp>
        <tr r="IT3" s="25"/>
      </tp>
    </main>
    <main first="rtdsrv.25dab953a59c448a936e7c1881964bb6">
      <tp t="e">
        <v>#N/A</v>
        <stp/>
        <stp>96a8d619-c4f7-4d6f-a676-9d6331136ece</stp>
        <stp>1</stp>
        <tr r="JQ2" s="21"/>
      </tp>
    </main>
    <main first="rtdsrv.25dab953a59c448a936e7c1881964bb6">
      <tp t="e">
        <v>#N/A</v>
        <stp/>
        <stp>d7801245-d85e-4e12-abcb-abfc06b6dadf</stp>
        <stp>1</stp>
        <tr r="I220" s="29"/>
      </tp>
      <tp t="e">
        <v>#N/A</v>
        <stp/>
        <stp>e8825ffe-9c04-4945-8d57-db440b546c4a</stp>
        <stp>1</stp>
        <tr r="IA9" s="28"/>
      </tp>
    </main>
    <main first="rtdsrv.25dab953a59c448a936e7c1881964bb6">
      <tp t="e">
        <v>#N/A</v>
        <stp/>
        <stp>4bfa9fcc-6d29-47a6-8b26-175ed178588e</stp>
        <stp>1</stp>
        <tr r="IU11" s="28"/>
      </tp>
      <tp t="e">
        <v>#N/A</v>
        <stp/>
        <stp>1ffdf4cc-9607-41d4-adf2-6d916ffc7382</stp>
        <stp>1</stp>
        <tr r="DN9" s="28"/>
      </tp>
      <tp t="e">
        <v>#N/A</v>
        <stp/>
        <stp>92ce83c3-d4dd-49fd-9c07-24c6590604a5</stp>
        <stp>1</stp>
        <tr r="I676" s="29"/>
      </tp>
    </main>
    <main first="rtdsrv.25dab953a59c448a936e7c1881964bb6">
      <tp t="e">
        <v>#N/A</v>
        <stp/>
        <stp>e7d51815-62bf-4574-bbba-023301603711</stp>
        <stp>1</stp>
        <tr r="DH8" s="28"/>
      </tp>
    </main>
    <main first="rtdsrv.25dab953a59c448a936e7c1881964bb6">
      <tp t="e">
        <v>#N/A</v>
        <stp/>
        <stp>cb4b837d-8a23-4878-98f0-ee8bc59b55a2</stp>
        <stp>1</stp>
        <tr r="K339" s="29"/>
      </tp>
    </main>
    <main first="rtdsrv.25dab953a59c448a936e7c1881964bb6">
      <tp t="e">
        <v>#N/A</v>
        <stp/>
        <stp>115a80c3-052a-4391-ab49-f4ac165b0cd4</stp>
        <stp>1</stp>
        <tr r="CT11" s="28"/>
      </tp>
      <tp t="e">
        <v>#N/A</v>
        <stp/>
        <stp>779c6246-b2e0-4bcb-96d2-41492f4f6b53</stp>
        <stp>1</stp>
        <tr r="LS10" s="28"/>
      </tp>
      <tp t="e">
        <v>#N/A</v>
        <stp/>
        <stp>1939dae0-dc6d-438b-9dd8-72f29df77f87</stp>
        <stp>1</stp>
        <tr r="WL9" s="28"/>
      </tp>
    </main>
    <main first="rtdsrv.25dab953a59c448a936e7c1881964bb6">
      <tp t="e">
        <v>#N/A</v>
        <stp/>
        <stp>5cf825ba-4459-4ab9-b7c9-5a462e1f89c8</stp>
        <stp>1</stp>
        <tr r="BJ10" s="28"/>
      </tp>
    </main>
    <main first="rtdsrv.25dab953a59c448a936e7c1881964bb6">
      <tp t="e">
        <v>#N/A</v>
        <stp/>
        <stp>e23411db-7dae-4f1b-bbf7-1de7f167aa44</stp>
        <stp>1</stp>
        <tr r="J292" s="29"/>
      </tp>
    </main>
    <main first="rtdsrv.25dab953a59c448a936e7c1881964bb6">
      <tp t="e">
        <v>#N/A</v>
        <stp/>
        <stp>29dff0f5-6cfd-4fb5-8e50-1ccdf7705638</stp>
        <stp>1</stp>
        <tr r="KC2" s="21"/>
      </tp>
      <tp t="e">
        <v>#N/A</v>
        <stp/>
        <stp>c7a34230-7ba0-43aa-8218-f8d2c86ed359</stp>
        <stp>1</stp>
        <tr r="J18" s="29"/>
      </tp>
      <tp t="e">
        <v>#N/A</v>
        <stp/>
        <stp>da0ff4a6-dfeb-4e4d-b5e2-534e7cf2607b</stp>
        <stp>1</stp>
        <tr r="LI10" s="28"/>
      </tp>
    </main>
    <main first="rtdsrv.25dab953a59c448a936e7c1881964bb6">
      <tp t="e">
        <v>#N/A</v>
        <stp/>
        <stp>62f94ea3-849c-4390-b457-b7919906becb</stp>
        <stp>1</stp>
        <tr r="NZ10" s="28"/>
      </tp>
    </main>
    <main first="rtdsrv.25dab953a59c448a936e7c1881964bb6">
      <tp t="e">
        <v>#N/A</v>
        <stp/>
        <stp>0dbefa17-9b1c-48c3-885b-8762684d5312</stp>
        <stp>1</stp>
        <tr r="JV9" s="28"/>
      </tp>
      <tp t="e">
        <v>#N/A</v>
        <stp/>
        <stp>a1014039-e137-41cc-9a54-62934e4b7abe</stp>
        <stp>1</stp>
        <tr r="PV9" s="28"/>
      </tp>
    </main>
    <main first="rtdsrv.25dab953a59c448a936e7c1881964bb6">
      <tp t="e">
        <v>#N/A</v>
        <stp/>
        <stp>772886b9-94e2-41a5-9493-dfeec9965dc8</stp>
        <stp>1</stp>
        <tr r="J454" s="29"/>
      </tp>
    </main>
    <main first="rtdsrv.25dab953a59c448a936e7c1881964bb6">
      <tp t="e">
        <v>#N/A</v>
        <stp/>
        <stp>5e6ebdd9-7aae-4541-986d-3ef1b99d43dc</stp>
        <stp>1</stp>
        <tr r="UZ3" s="25"/>
      </tp>
      <tp t="e">
        <v>#N/A</v>
        <stp/>
        <stp>9950b038-7d81-412f-ae13-aeb01a3163cf</stp>
        <stp>1</stp>
        <tr r="I455" s="29"/>
      </tp>
    </main>
    <main first="rtdsrv.25dab953a59c448a936e7c1881964bb6">
      <tp t="e">
        <v>#N/A</v>
        <stp/>
        <stp>11118b18-ca04-420c-bce7-af397355c0bb</stp>
        <stp>1</stp>
        <tr r="KQ10" s="28"/>
      </tp>
      <tp t="e">
        <v>#N/A</v>
        <stp/>
        <stp>7f6ce2c7-6fdf-4b9d-b7e2-d44b67ea33b4</stp>
        <stp>1</stp>
        <tr r="K592" s="29"/>
      </tp>
      <tp t="e">
        <v>#N/A</v>
        <stp/>
        <stp>70db5daa-a99f-433c-862f-12213c618dd6</stp>
        <stp>1</stp>
        <tr r="K655" s="29"/>
      </tp>
    </main>
    <main first="rtdsrv.25dab953a59c448a936e7c1881964bb6">
      <tp t="e">
        <v>#N/A</v>
        <stp/>
        <stp>69ed88b1-5f9f-40d7-811a-0f662afcdcc6</stp>
        <stp>1</stp>
        <tr r="KJ3" s="25"/>
      </tp>
    </main>
    <main first="rtdsrv.25dab953a59c448a936e7c1881964bb6">
      <tp t="e">
        <v>#N/A</v>
        <stp/>
        <stp>25d3e707-5ec9-4fb9-85d3-29142323bdc9</stp>
        <stp>1</stp>
        <tr r="WZ3" s="25"/>
      </tp>
      <tp t="e">
        <v>#N/A</v>
        <stp/>
        <stp>30bcaee9-1eb6-4658-bdec-b1be8d177399</stp>
        <stp>1</stp>
        <tr r="K176" s="29"/>
      </tp>
      <tp t="e">
        <v>#N/A</v>
        <stp/>
        <stp>811e2e65-124f-4b15-b894-673c3d348e14</stp>
        <stp>1</stp>
        <tr r="IT1" s="2"/>
      </tp>
      <tp t="e">
        <v>#N/A</v>
        <stp/>
        <stp>7f6685c1-b3bd-468f-9883-b618ee714b9d</stp>
        <stp>1</stp>
        <tr r="FH8" s="28"/>
      </tp>
      <tp t="e">
        <v>#N/A</v>
        <stp/>
        <stp>ec4a4189-d081-4e0d-b1a8-1e73177f93c5</stp>
        <stp>1</stp>
        <tr r="K349" s="29"/>
      </tp>
      <tp t="e">
        <v>#N/A</v>
        <stp/>
        <stp>418012a8-5819-4527-a0de-f948d0eddf16</stp>
        <stp>1</stp>
        <tr r="AV9" s="28"/>
      </tp>
      <tp t="e">
        <v>#N/A</v>
        <stp/>
        <stp>8cb5f03e-98a5-4de3-bcfd-a05406bfd3fb</stp>
        <stp>1</stp>
        <tr r="I87" s="29"/>
      </tp>
      <tp t="e">
        <v>#N/A</v>
        <stp/>
        <stp>9991bdb0-fc1e-4371-8fae-ab95b1c94230</stp>
        <stp>1</stp>
        <tr r="TQ3" s="25"/>
      </tp>
      <tp t="e">
        <v>#N/A</v>
        <stp/>
        <stp>12a64c8b-8411-4373-b6a9-93222ee1fd60</stp>
        <stp>1</stp>
        <tr r="BA3" s="25"/>
      </tp>
    </main>
    <main first="rtdsrv.25dab953a59c448a936e7c1881964bb6">
      <tp t="e">
        <v>#N/A</v>
        <stp/>
        <stp>97703e42-c3ed-4e9a-a92f-0546da0fb884</stp>
        <stp>1</stp>
        <tr r="MA11" s="28"/>
      </tp>
    </main>
    <main first="rtdsrv.25dab953a59c448a936e7c1881964bb6">
      <tp t="e">
        <v>#N/A</v>
        <stp/>
        <stp>9a9aa965-9a8a-441a-84d2-f57a52cb6c4d</stp>
        <stp>1</stp>
        <tr r="J420" s="29"/>
      </tp>
    </main>
    <main first="rtdsrv.25dab953a59c448a936e7c1881964bb6">
      <tp t="e">
        <v>#N/A</v>
        <stp/>
        <stp>b66ad161-d133-4f43-ab5d-6ae68ce6397c</stp>
        <stp>1</stp>
        <tr r="QV10" s="28"/>
      </tp>
      <tp t="e">
        <v>#N/A</v>
        <stp/>
        <stp>bfff5620-358f-4e3d-ab12-db7cc59992c7</stp>
        <stp>1</stp>
        <tr r="K187" s="29"/>
      </tp>
    </main>
    <main first="rtdsrv.25dab953a59c448a936e7c1881964bb6">
      <tp t="e">
        <v>#N/A</v>
        <stp/>
        <stp>b60f3f4a-f58b-4c51-b4e2-dbf50fd58ec9</stp>
        <stp>1</stp>
        <tr r="OP10" s="28"/>
      </tp>
      <tp t="e">
        <v>#N/A</v>
        <stp/>
        <stp>b5c4a6c6-6f3b-47c0-b164-2b2ff0839a06</stp>
        <stp>1</stp>
        <tr r="AY10" s="28"/>
      </tp>
      <tp t="e">
        <v>#N/A</v>
        <stp/>
        <stp>cffee9b2-57ac-4ad2-a86b-b3a624bd63dc</stp>
        <stp>1</stp>
        <tr r="DK8" s="28"/>
      </tp>
      <tp t="e">
        <v>#N/A</v>
        <stp/>
        <stp>6d24779f-5e97-473b-8596-a68f8f4c639f</stp>
        <stp>1</stp>
        <tr r="KL10" s="28"/>
      </tp>
    </main>
    <main first="rtdsrv.25dab953a59c448a936e7c1881964bb6">
      <tp t="e">
        <v>#N/A</v>
        <stp/>
        <stp>d258b745-0405-4198-954e-015d317dc2c2</stp>
        <stp>1</stp>
        <tr r="J556" s="29"/>
      </tp>
    </main>
    <main first="rtdsrv.25dab953a59c448a936e7c1881964bb6">
      <tp t="e">
        <v>#N/A</v>
        <stp/>
        <stp>790d14c9-2897-4144-a83e-6c95a31e6b9c</stp>
        <stp>1</stp>
        <tr r="FN3" s="25"/>
      </tp>
      <tp t="e">
        <v>#N/A</v>
        <stp/>
        <stp>ef1d67cd-85d2-4d98-8ef9-2009e90c660e</stp>
        <stp>1</stp>
        <tr r="JB3" s="25"/>
      </tp>
    </main>
    <main first="rtdsrv.25dab953a59c448a936e7c1881964bb6">
      <tp t="e">
        <v>#N/A</v>
        <stp/>
        <stp>ded44a5f-9f90-4b8c-90d8-0a2b5c5d18d1</stp>
        <stp>1</stp>
        <tr r="MH10" s="28"/>
      </tp>
      <tp t="e">
        <v>#N/A</v>
        <stp/>
        <stp>20776e33-9a12-468e-b8ae-8ceff47f488f</stp>
        <stp>1</stp>
        <tr r="J286" s="29"/>
      </tp>
    </main>
    <main first="rtdsrv.25dab953a59c448a936e7c1881964bb6">
      <tp t="e">
        <v>#N/A</v>
        <stp/>
        <stp>7dfee7a9-2366-433f-987d-be7d250bb03a</stp>
        <stp>1</stp>
        <tr r="K141" s="29"/>
      </tp>
    </main>
    <main first="rtdsrv.25dab953a59c448a936e7c1881964bb6">
      <tp t="e">
        <v>#N/A</v>
        <stp/>
        <stp>2c4b7192-08b8-4341-90d3-2ab8f13a031f</stp>
        <stp>1</stp>
        <tr r="VY9" s="28"/>
      </tp>
    </main>
    <main first="rtdsrv.25dab953a59c448a936e7c1881964bb6">
      <tp t="e">
        <v>#N/A</v>
        <stp/>
        <stp>cebfc4b5-64b6-4b91-a08e-bc7321472051</stp>
        <stp>1</stp>
        <tr r="UO8" s="28"/>
      </tp>
    </main>
    <main first="rtdsrv.25dab953a59c448a936e7c1881964bb6">
      <tp t="e">
        <v>#N/A</v>
        <stp/>
        <stp>c26c09e4-2ddc-4f29-a9f4-1fdd1ecffbc1</stp>
        <stp>1</stp>
        <tr r="J225" s="29"/>
      </tp>
      <tp t="e">
        <v>#N/A</v>
        <stp/>
        <stp>3c9cc77f-12db-471f-bd36-60a39cc55d75</stp>
        <stp>1</stp>
        <tr r="D9" s="28"/>
      </tp>
    </main>
    <main first="rtdsrv.25dab953a59c448a936e7c1881964bb6">
      <tp t="e">
        <v>#N/A</v>
        <stp/>
        <stp>d879f76b-3de2-437d-ab06-0c492fe1e54b</stp>
        <stp>1</stp>
        <tr r="WW3" s="25"/>
      </tp>
    </main>
    <main first="rtdsrv.25dab953a59c448a936e7c1881964bb6">
      <tp t="e">
        <v>#N/A</v>
        <stp/>
        <stp>a654d00f-1f35-47e6-a827-695a8af3a75c</stp>
        <stp>1</stp>
        <tr r="J51" s="29"/>
      </tp>
    </main>
    <main first="rtdsrv.25dab953a59c448a936e7c1881964bb6">
      <tp t="e">
        <v>#N/A</v>
        <stp/>
        <stp>eb124a21-8088-4e10-a947-ea6961cd09fd</stp>
        <stp>1</stp>
        <tr r="EO2" s="21"/>
      </tp>
      <tp t="e">
        <v>#N/A</v>
        <stp/>
        <stp>3ba5b7a8-7884-4e00-9c95-d771f5186baf</stp>
        <stp>1</stp>
        <tr r="I652" s="29"/>
      </tp>
    </main>
    <main first="rtdsrv.25dab953a59c448a936e7c1881964bb6">
      <tp t="e">
        <v>#N/A</v>
        <stp/>
        <stp>2fd9d5c9-c014-4225-bf68-e86e43f5e087</stp>
        <stp>1</stp>
        <tr r="BQ1" s="2"/>
      </tp>
      <tp t="e">
        <v>#N/A</v>
        <stp/>
        <stp>fd1f3a5b-06e2-4645-a054-818d89fea261</stp>
        <stp>1</stp>
        <tr r="RU3" s="25"/>
      </tp>
      <tp t="e">
        <v>#N/A</v>
        <stp/>
        <stp>86cd7693-21ea-4381-a53a-afa0198d1b72</stp>
        <stp>1</stp>
        <tr r="J331" s="29"/>
      </tp>
      <tp t="e">
        <v>#N/A</v>
        <stp/>
        <stp>c3ff3a5b-5957-4408-a3c7-4946bc75196a</stp>
        <stp>1</stp>
        <tr r="J71" s="29"/>
      </tp>
      <tp t="e">
        <v>#N/A</v>
        <stp/>
        <stp>6de649a0-d1a5-4573-9443-4ab6158827fc</stp>
        <stp>1</stp>
        <tr r="YO10" s="28"/>
      </tp>
      <tp t="e">
        <v>#N/A</v>
        <stp/>
        <stp>2b13a102-30a1-4b6d-b6d4-4ecef8a03a63</stp>
        <stp>1</stp>
        <tr r="I436" s="29"/>
      </tp>
      <tp t="e">
        <v>#N/A</v>
        <stp/>
        <stp>03d1cf9d-9892-43ef-9495-2a6de7a0d644</stp>
        <stp>1</stp>
        <tr r="DU2" s="21"/>
      </tp>
    </main>
    <main first="rtdsrv.25dab953a59c448a936e7c1881964bb6">
      <tp t="e">
        <v>#N/A</v>
        <stp/>
        <stp>120c87ab-abb8-49e4-9f67-42713e426edf</stp>
        <stp>1</stp>
        <tr r="PQ8" s="28"/>
      </tp>
    </main>
    <main first="rtdsrv.25dab953a59c448a936e7c1881964bb6">
      <tp t="e">
        <v>#N/A</v>
        <stp/>
        <stp>bc24a120-13e2-4ba8-ad07-cbdd5480a550</stp>
        <stp>1</stp>
        <tr r="SN11" s="28"/>
      </tp>
    </main>
    <main first="rtdsrv.25dab953a59c448a936e7c1881964bb6">
      <tp t="e">
        <v>#N/A</v>
        <stp/>
        <stp>228d2cbf-7641-4a4a-9823-e852a35b9dc8</stp>
        <stp>1</stp>
        <tr r="YI11" s="28"/>
      </tp>
    </main>
    <main first="rtdsrv.25dab953a59c448a936e7c1881964bb6">
      <tp t="e">
        <v>#N/A</v>
        <stp/>
        <stp>52a0ebbe-4b7b-4527-9176-802f078892d6</stp>
        <stp>1</stp>
        <tr r="K694" s="29"/>
      </tp>
    </main>
    <main first="rtdsrv.25dab953a59c448a936e7c1881964bb6">
      <tp t="e">
        <v>#N/A</v>
        <stp/>
        <stp>fa1713a2-b07a-49b1-aaa9-c0d8b511423e</stp>
        <stp>1</stp>
        <tr r="I480" s="29"/>
      </tp>
    </main>
    <main first="rtdsrv.25dab953a59c448a936e7c1881964bb6">
      <tp t="e">
        <v>#N/A</v>
        <stp/>
        <stp>9fd917a7-edfd-4066-b6e4-80100e39d8c5</stp>
        <stp>1</stp>
        <tr r="TI3" s="25"/>
      </tp>
      <tp t="e">
        <v>#N/A</v>
        <stp/>
        <stp>692626f0-d5ae-4cb3-ba6e-0b0c39faa82b</stp>
        <stp>1</stp>
        <tr r="J438" s="29"/>
      </tp>
      <tp t="e">
        <v>#N/A</v>
        <stp/>
        <stp>b6b0ecd8-3496-4f3a-accc-1051cec33762</stp>
        <stp>1</stp>
        <tr r="QC10" s="28"/>
      </tp>
      <tp t="e">
        <v>#N/A</v>
        <stp/>
        <stp>f89ad694-39c0-49c5-8081-32b76211d537</stp>
        <stp>1</stp>
        <tr r="AX9" s="28"/>
      </tp>
    </main>
    <main first="rtdsrv.25dab953a59c448a936e7c1881964bb6">
      <tp t="e">
        <v>#N/A</v>
        <stp/>
        <stp>3d34674d-3b94-4bed-85a4-16ebf86b7325</stp>
        <stp>1</stp>
        <tr r="JA11" s="28"/>
      </tp>
      <tp t="e">
        <v>#N/A</v>
        <stp/>
        <stp>992beb92-b0fc-4836-9678-8bd7eae0fdd6</stp>
        <stp>1</stp>
        <tr r="F1" s="2"/>
      </tp>
      <tp t="e">
        <v>#N/A</v>
        <stp/>
        <stp>1229c3b0-7887-4869-822d-18b1dc1e546c</stp>
        <stp>1</stp>
        <tr r="MH9" s="28"/>
      </tp>
    </main>
    <main first="rtdsrv.25dab953a59c448a936e7c1881964bb6">
      <tp t="e">
        <v>#N/A</v>
        <stp/>
        <stp>bad54689-d2a6-430e-83be-0d32624cd321</stp>
        <stp>1</stp>
        <tr r="K204" s="29"/>
      </tp>
    </main>
    <main first="rtdsrv.25dab953a59c448a936e7c1881964bb6">
      <tp t="e">
        <v>#N/A</v>
        <stp/>
        <stp>2d6a1b5f-641a-4a4f-aa22-5a8d6d1f5612</stp>
        <stp>1</stp>
        <tr r="I308" s="29"/>
      </tp>
    </main>
    <main first="rtdsrv.25dab953a59c448a936e7c1881964bb6">
      <tp t="e">
        <v>#N/A</v>
        <stp/>
        <stp>3b294a04-4365-42aa-8763-83d0ec9d83ac</stp>
        <stp>1</stp>
        <tr r="J91" s="29"/>
      </tp>
      <tp t="e">
        <v>#N/A</v>
        <stp/>
        <stp>75e9d314-475f-4e8b-a1e8-855edb2fac79</stp>
        <stp>1</stp>
        <tr r="AS10" s="28"/>
      </tp>
      <tp t="e">
        <v>#N/A</v>
        <stp/>
        <stp>65d636c3-e055-49b1-94bb-ffb12e7a310f</stp>
        <stp>1</stp>
        <tr r="TW8" s="28"/>
      </tp>
    </main>
    <main first="rtdsrv.25dab953a59c448a936e7c1881964bb6">
      <tp t="e">
        <v>#N/A</v>
        <stp/>
        <stp>c9cd4d41-6135-41ef-84ba-0e7e69b947e5</stp>
        <stp>1</stp>
        <tr r="TL8" s="28"/>
      </tp>
      <tp t="e">
        <v>#N/A</v>
        <stp/>
        <stp>d62f3477-83ba-4cac-b851-dbfe28d4820e</stp>
        <stp>1</stp>
        <tr r="LU2" s="21"/>
      </tp>
      <tp t="e">
        <v>#N/A</v>
        <stp/>
        <stp>46e6fd99-41d4-42f4-a19e-e012c6f41438</stp>
        <stp>1</stp>
        <tr r="KY9" s="28"/>
      </tp>
      <tp t="e">
        <v>#N/A</v>
        <stp/>
        <stp>a25657f7-fc84-4e58-959c-12eb187ef19d</stp>
        <stp>1</stp>
        <tr r="UN9" s="28"/>
      </tp>
    </main>
    <main first="rtdsrv.25dab953a59c448a936e7c1881964bb6">
      <tp t="e">
        <v>#N/A</v>
        <stp/>
        <stp>b9f36e42-d2ba-43a8-a0c6-65e2e70c173f</stp>
        <stp>1</stp>
        <tr r="FZ3" s="25"/>
      </tp>
    </main>
    <main first="rtdsrv.25dab953a59c448a936e7c1881964bb6">
      <tp t="e">
        <v>#N/A</v>
        <stp/>
        <stp>063bc4bb-4023-42db-aa94-141b3ecfa47c</stp>
        <stp>1</stp>
        <tr r="J125" s="29"/>
      </tp>
      <tp t="e">
        <v>#N/A</v>
        <stp/>
        <stp>b1ad16fd-f344-4859-82af-df8b6d32447b</stp>
        <stp>1</stp>
        <tr r="ZV9" s="28"/>
      </tp>
      <tp t="e">
        <v>#N/A</v>
        <stp/>
        <stp>13e1614b-f658-4497-a2eb-b72537bec88e</stp>
        <stp>1</stp>
        <tr r="VQ8" s="28"/>
      </tp>
      <tp t="e">
        <v>#N/A</v>
        <stp/>
        <stp>43a9d7d0-7adf-404f-83bc-1ccb5f5e30dd</stp>
        <stp>1</stp>
        <tr r="W2" s="21"/>
      </tp>
    </main>
    <main first="rtdsrv.25dab953a59c448a936e7c1881964bb6">
      <tp t="e">
        <v>#N/A</v>
        <stp/>
        <stp>149cdff8-afce-4c7a-9b1b-2f325673d7fe</stp>
        <stp>1</stp>
        <tr r="IT11" s="28"/>
      </tp>
    </main>
    <main first="rtdsrv.25dab953a59c448a936e7c1881964bb6">
      <tp t="e">
        <v>#N/A</v>
        <stp/>
        <stp>b0a887dd-26a8-45cf-aea9-86edc2c38a18</stp>
        <stp>1</stp>
        <tr r="J312" s="29"/>
      </tp>
    </main>
    <main first="rtdsrv.25dab953a59c448a936e7c1881964bb6">
      <tp t="e">
        <v>#N/A</v>
        <stp/>
        <stp>56f899ab-37ef-4f84-857b-5481cc8c6af5</stp>
        <stp>1</stp>
        <tr r="BB8" s="28"/>
      </tp>
    </main>
    <main first="rtdsrv.25dab953a59c448a936e7c1881964bb6">
      <tp t="e">
        <v>#N/A</v>
        <stp/>
        <stp>fc30e2cc-3151-4283-a4c0-cc94b31f8eaa</stp>
        <stp>1</stp>
        <tr r="K249" s="29"/>
      </tp>
    </main>
    <main first="rtdsrv.25dab953a59c448a936e7c1881964bb6">
      <tp t="e">
        <v>#N/A</v>
        <stp/>
        <stp>4333d553-2c0c-410c-bc26-2ace57e4cb84</stp>
        <stp>1</stp>
        <tr r="ZP11" s="28"/>
      </tp>
      <tp t="e">
        <v>#N/A</v>
        <stp/>
        <stp>21e4269a-216d-4bd7-ac57-50bd3d6fa21d</stp>
        <stp>1</stp>
        <tr r="K386" s="29"/>
      </tp>
    </main>
    <main first="rtdsrv.25dab953a59c448a936e7c1881964bb6">
      <tp t="e">
        <v>#N/A</v>
        <stp/>
        <stp>a23e7a81-1d34-440f-b466-7f22fdf43f81</stp>
        <stp>1</stp>
        <tr r="HV2" s="21"/>
      </tp>
      <tp t="e">
        <v>#N/A</v>
        <stp/>
        <stp>5e0f0a1c-b57f-43c4-97fc-7819eb9eaabb</stp>
        <stp>1</stp>
        <tr r="VX8" s="28"/>
      </tp>
    </main>
    <main first="rtdsrv.25dab953a59c448a936e7c1881964bb6">
      <tp t="e">
        <v>#N/A</v>
        <stp/>
        <stp>64df8962-5f4c-4dd5-9aaf-9476b2097f54</stp>
        <stp>1</stp>
        <tr r="K671" s="29"/>
      </tp>
    </main>
    <main first="rtdsrv.25dab953a59c448a936e7c1881964bb6">
      <tp t="e">
        <v>#N/A</v>
        <stp/>
        <stp>fa5379a8-6424-4939-be38-411c57506cb7</stp>
        <stp>1</stp>
        <tr r="BZ3" s="25"/>
      </tp>
      <tp t="e">
        <v>#N/A</v>
        <stp/>
        <stp>f059df8c-2bef-4efd-ab83-14a7a9a342a9</stp>
        <stp>1</stp>
        <tr r="K385" s="29"/>
      </tp>
      <tp t="e">
        <v>#N/A</v>
        <stp/>
        <stp>38c40682-fe85-4d65-8482-170fc32dbd4f</stp>
        <stp>1</stp>
        <tr r="PC3" s="25"/>
      </tp>
      <tp t="e">
        <v>#N/A</v>
        <stp/>
        <stp>3ed4dea1-b9d7-4ad5-a220-accb65dfe61c</stp>
        <stp>1</stp>
        <tr r="FF1" s="2"/>
      </tp>
      <tp t="e">
        <v>#N/A</v>
        <stp/>
        <stp>f7ff046f-eccb-495f-86b1-dd4db7175417</stp>
        <stp>1</stp>
        <tr r="K442" s="29"/>
      </tp>
    </main>
    <main first="rtdsrv.25dab953a59c448a936e7c1881964bb6">
      <tp t="e">
        <v>#N/A</v>
        <stp/>
        <stp>94ea744f-4f31-471d-a7ec-5b5397fb1d55</stp>
        <stp>1</stp>
        <tr r="I490" s="29"/>
      </tp>
    </main>
    <main first="rtdsrv.25dab953a59c448a936e7c1881964bb6">
      <tp t="e">
        <v>#N/A</v>
        <stp/>
        <stp>a70e5c2b-e73d-49c4-822d-14d2e3720c53</stp>
        <stp>1</stp>
        <tr r="J171" s="29"/>
      </tp>
      <tp t="e">
        <v>#N/A</v>
        <stp/>
        <stp>af90fe5f-4cdf-4efc-b2fd-0730840b8c4a</stp>
        <stp>1</stp>
        <tr r="I134" s="29"/>
      </tp>
      <tp t="e">
        <v>#N/A</v>
        <stp/>
        <stp>80d48461-c329-458c-9800-27ac7a8f9558</stp>
        <stp>1</stp>
        <tr r="SN10" s="28"/>
      </tp>
    </main>
    <main first="rtdsrv.25dab953a59c448a936e7c1881964bb6">
      <tp t="e">
        <v>#N/A</v>
        <stp/>
        <stp>43804c00-f9ac-4931-909d-4302b76f3363</stp>
        <stp>1</stp>
        <tr r="TM10" s="28"/>
      </tp>
    </main>
    <main first="rtdsrv.25dab953a59c448a936e7c1881964bb6">
      <tp t="e">
        <v>#N/A</v>
        <stp/>
        <stp>54e2773a-951d-4b76-b28c-f9cc438443c3</stp>
        <stp>1</stp>
        <tr r="WI8" s="28"/>
      </tp>
    </main>
    <main first="rtdsrv.25dab953a59c448a936e7c1881964bb6">
      <tp t="e">
        <v>#N/A</v>
        <stp/>
        <stp>0b692be7-f9a0-4af9-817e-3776ad752983</stp>
        <stp>1</stp>
        <tr r="IV8" s="28"/>
      </tp>
      <tp t="e">
        <v>#N/A</v>
        <stp/>
        <stp>fa6b385b-3154-4a23-a75b-b4c028611b12</stp>
        <stp>1</stp>
        <tr r="K574" s="29"/>
      </tp>
    </main>
    <main first="rtdsrv.25dab953a59c448a936e7c1881964bb6">
      <tp t="e">
        <v>#N/A</v>
        <stp/>
        <stp>7d34828d-68ac-4a46-9398-17f83c33cbdd</stp>
        <stp>1</stp>
        <tr r="MW9" s="28"/>
      </tp>
    </main>
    <main first="rtdsrv.25dab953a59c448a936e7c1881964bb6">
      <tp t="e">
        <v>#N/A</v>
        <stp/>
        <stp>42c62678-63c0-4ce5-98c4-dad7cbf2f1c4</stp>
        <stp>1</stp>
        <tr r="J284" s="29"/>
      </tp>
    </main>
    <main first="rtdsrv.25dab953a59c448a936e7c1881964bb6">
      <tp t="e">
        <v>#N/A</v>
        <stp/>
        <stp>93ef02b9-b072-4ffb-995f-221eedcf9ba2</stp>
        <stp>1</stp>
        <tr r="CB3" s="25"/>
      </tp>
    </main>
    <main first="rtdsrv.25dab953a59c448a936e7c1881964bb6">
      <tp t="e">
        <v>#N/A</v>
        <stp/>
        <stp>497433c3-b3fa-4a81-9c2a-207cbdbdfda8</stp>
        <stp>1</stp>
        <tr r="FK3" s="25"/>
      </tp>
      <tp t="e">
        <v>#N/A</v>
        <stp/>
        <stp>602e394f-e969-4c67-96a4-56f9f394da1d</stp>
        <stp>1</stp>
        <tr r="ID9" s="28"/>
      </tp>
    </main>
    <main first="rtdsrv.25dab953a59c448a936e7c1881964bb6">
      <tp t="e">
        <v>#N/A</v>
        <stp/>
        <stp>3e9276e5-cccb-4ed9-adc7-5352a6119a2e</stp>
        <stp>1</stp>
        <tr r="BI11" s="28"/>
      </tp>
      <tp t="e">
        <v>#N/A</v>
        <stp/>
        <stp>83dc0843-9d44-40dd-9cac-23bc6ce04e58</stp>
        <stp>1</stp>
        <tr r="QW9" s="28"/>
      </tp>
      <tp t="e">
        <v>#N/A</v>
        <stp/>
        <stp>625aafcc-f16d-4ef6-a6c8-06a2a25b9b6f</stp>
        <stp>1</stp>
        <tr r="AT8" s="28"/>
      </tp>
      <tp t="e">
        <v>#N/A</v>
        <stp/>
        <stp>e969ae9d-d72e-4282-9f65-6d2aedc0ddb3</stp>
        <stp>1</stp>
        <tr r="YR8" s="28"/>
      </tp>
      <tp t="e">
        <v>#N/A</v>
        <stp/>
        <stp>7273e861-dc18-42de-a3a8-665e19b628c5</stp>
        <stp>1</stp>
        <tr r="HX8" s="28"/>
      </tp>
      <tp t="e">
        <v>#N/A</v>
        <stp/>
        <stp>c80b96e6-e241-4da5-bc50-b21a189326c2</stp>
        <stp>1</stp>
        <tr r="LX9" s="28"/>
      </tp>
      <tp t="e">
        <v>#N/A</v>
        <stp/>
        <stp>5346968c-eefa-4d7c-b4df-248b127be583</stp>
        <stp>1</stp>
        <tr r="NN8" s="28"/>
      </tp>
      <tp t="e">
        <v>#N/A</v>
        <stp/>
        <stp>aad8838f-91b4-4c1a-bc1f-284a206c7979</stp>
        <stp>1</stp>
        <tr r="UV3" s="25"/>
      </tp>
    </main>
    <main first="rtdsrv.25dab953a59c448a936e7c1881964bb6">
      <tp t="e">
        <v>#N/A</v>
        <stp/>
        <stp>9ebf668c-e238-4984-be24-5c191351fffc</stp>
        <stp>1</stp>
        <tr r="ZB10" s="28"/>
      </tp>
    </main>
    <main first="rtdsrv.25dab953a59c448a936e7c1881964bb6">
      <tp t="e">
        <v>#N/A</v>
        <stp/>
        <stp>1be7d4c5-05f8-4d62-87f3-593efbeb66e9</stp>
        <stp>1</stp>
        <tr r="K525" s="29"/>
      </tp>
      <tp t="e">
        <v>#N/A</v>
        <stp/>
        <stp>9d7ee6ff-6430-49e9-bbc9-cd2a88d89134</stp>
        <stp>1</stp>
        <tr r="YY11" s="28"/>
      </tp>
    </main>
    <main first="rtdsrv.25dab953a59c448a936e7c1881964bb6">
      <tp t="e">
        <v>#N/A</v>
        <stp/>
        <stp>14c7d90b-010b-427f-a8d3-7b6cd647b95d</stp>
        <stp>1</stp>
        <tr r="GL11" s="28"/>
      </tp>
    </main>
    <main first="rtdsrv.25dab953a59c448a936e7c1881964bb6">
      <tp t="e">
        <v>#N/A</v>
        <stp/>
        <stp>4c0a8c16-f28b-4a38-a5aa-4159658bc3e2</stp>
        <stp>1</stp>
        <tr r="MO3" s="25"/>
      </tp>
      <tp t="e">
        <v>#N/A</v>
        <stp/>
        <stp>c56bc11a-951a-4324-a66d-2101f88e8922</stp>
        <stp>1</stp>
        <tr r="JZ8" s="28"/>
      </tp>
    </main>
    <main first="rtdsrv.25dab953a59c448a936e7c1881964bb6">
      <tp t="e">
        <v>#N/A</v>
        <stp/>
        <stp>5e265571-156f-45df-ae3d-94bd39f6cfe1</stp>
        <stp>1</stp>
        <tr r="JG11" s="28"/>
      </tp>
      <tp t="e">
        <v>#N/A</v>
        <stp/>
        <stp>e9f437e5-ff32-4aa0-a517-50ab924d28b2</stp>
        <stp>1</stp>
        <tr r="LN9" s="28"/>
      </tp>
    </main>
    <main first="rtdsrv.25dab953a59c448a936e7c1881964bb6">
      <tp t="e">
        <v>#N/A</v>
        <stp/>
        <stp>b0a7ee8b-8085-4acc-ab62-64573ffd8818</stp>
        <stp>1</stp>
        <tr r="EC10" s="28"/>
      </tp>
    </main>
    <main first="rtdsrv.25dab953a59c448a936e7c1881964bb6">
      <tp t="e">
        <v>#N/A</v>
        <stp/>
        <stp>501a7102-8183-42af-98fd-a6cca4c3f1e6</stp>
        <stp>1</stp>
        <tr r="GT9" s="28"/>
      </tp>
    </main>
    <main first="rtdsrv.25dab953a59c448a936e7c1881964bb6">
      <tp t="e">
        <v>#N/A</v>
        <stp/>
        <stp>692b1c00-fec4-4d6b-b88e-ad36454af0df</stp>
        <stp>1</stp>
        <tr r="LB10" s="28"/>
      </tp>
      <tp t="e">
        <v>#N/A</v>
        <stp/>
        <stp>97e3250d-b0fa-4f25-b00e-7324b8412046</stp>
        <stp>1</stp>
        <tr r="HQ8" s="28"/>
      </tp>
    </main>
    <main first="rtdsrv.25dab953a59c448a936e7c1881964bb6">
      <tp t="e">
        <v>#N/A</v>
        <stp/>
        <stp>024adad9-2d4c-47b3-9c49-922a3e913c84</stp>
        <stp>1</stp>
        <tr r="YA8" s="28"/>
      </tp>
    </main>
    <main first="rtdsrv.25dab953a59c448a936e7c1881964bb6">
      <tp t="e">
        <v>#N/A</v>
        <stp/>
        <stp>2a1573e9-bb23-409e-8d24-bd8a5305376d</stp>
        <stp>1</stp>
        <tr r="XF3" s="25"/>
      </tp>
    </main>
    <main first="rtdsrv.25dab953a59c448a936e7c1881964bb6">
      <tp t="e">
        <v>#N/A</v>
        <stp/>
        <stp>330b299b-1782-4602-873f-fc2ef217831b</stp>
        <stp>1</stp>
        <tr r="K618" s="29"/>
      </tp>
    </main>
    <main first="rtdsrv.25dab953a59c448a936e7c1881964bb6">
      <tp t="e">
        <v>#N/A</v>
        <stp/>
        <stp>6053dd86-2d1b-493b-9fc0-60309cfcff0a</stp>
        <stp>1</stp>
        <tr r="K661" s="29"/>
      </tp>
      <tp t="e">
        <v>#N/A</v>
        <stp/>
        <stp>474e3f51-0315-4550-92df-b4c9ba7e9533</stp>
        <stp>1</stp>
        <tr r="GR8" s="28"/>
      </tp>
      <tp t="e">
        <v>#N/A</v>
        <stp/>
        <stp>6105e3f8-10c3-4dbe-824c-2dd193247851</stp>
        <stp>1</stp>
        <tr r="VT11" s="28"/>
      </tp>
    </main>
    <main first="rtdsrv.25dab953a59c448a936e7c1881964bb6">
      <tp t="e">
        <v>#N/A</v>
        <stp/>
        <stp>913bf1a0-5280-47bd-9cfa-403e43e3b2d4</stp>
        <stp>1</stp>
        <tr r="BH1" s="2"/>
      </tp>
      <tp t="e">
        <v>#N/A</v>
        <stp/>
        <stp>958e00e5-1d8f-4853-a4b1-c0c93a5820b6</stp>
        <stp>1</stp>
        <tr r="IU1" s="2"/>
      </tp>
    </main>
    <main first="rtdsrv.25dab953a59c448a936e7c1881964bb6">
      <tp t="e">
        <v>#N/A</v>
        <stp/>
        <stp>098fafda-bde7-479d-8b0d-2aa13e58161b</stp>
        <stp>1</stp>
        <tr r="I307" s="29"/>
      </tp>
    </main>
    <main first="rtdsrv.25dab953a59c448a936e7c1881964bb6">
      <tp t="e">
        <v>#N/A</v>
        <stp/>
        <stp>95f58e6a-8eba-4a76-a81f-51cce12522df</stp>
        <stp>1</stp>
        <tr r="KZ3" s="25"/>
      </tp>
      <tp t="e">
        <v>#N/A</v>
        <stp/>
        <stp>88f8eb0a-c465-4d93-8315-85755c92b8b2</stp>
        <stp>1</stp>
        <tr r="PA8" s="28"/>
      </tp>
      <tp t="e">
        <v>#N/A</v>
        <stp/>
        <stp>1895b649-8d1b-4b44-98ab-85a493fb11c6</stp>
        <stp>1</stp>
        <tr r="K552" s="29"/>
      </tp>
    </main>
    <main first="rtdsrv.25dab953a59c448a936e7c1881964bb6">
      <tp t="e">
        <v>#N/A</v>
        <stp/>
        <stp>08af905b-3be1-49bc-8734-d27ab16efd3b</stp>
        <stp>1</stp>
        <tr r="EN8" s="28"/>
      </tp>
      <tp t="e">
        <v>#N/A</v>
        <stp/>
        <stp>acd6f684-4ca3-42b7-b9e5-306e78ebf902</stp>
        <stp>1</stp>
        <tr r="K639" s="29"/>
      </tp>
      <tp t="e">
        <v>#N/A</v>
        <stp/>
        <stp>04024e35-4dc5-4163-a28d-36e88f533999</stp>
        <stp>1</stp>
        <tr r="K136" s="29"/>
      </tp>
    </main>
    <main first="rtdsrv.25dab953a59c448a936e7c1881964bb6">
      <tp t="e">
        <v>#N/A</v>
        <stp/>
        <stp>b6fd0c6d-97c0-4cf5-a319-b811f2fea033</stp>
        <stp>1</stp>
        <tr r="I244" s="29"/>
      </tp>
      <tp t="e">
        <v>#N/A</v>
        <stp/>
        <stp>05cdb03b-fc45-4c6b-9ae9-728d6272c3e8</stp>
        <stp>1</stp>
        <tr r="J697" s="29"/>
      </tp>
      <tp t="e">
        <v>#N/A</v>
        <stp/>
        <stp>841b81ea-8270-4229-b4e2-8f6e9f62e715</stp>
        <stp>1</stp>
        <tr r="VB9" s="28"/>
      </tp>
      <tp t="e">
        <v>#N/A</v>
        <stp/>
        <stp>2563ae41-eff9-4c7a-94a2-a7398c7db45e</stp>
        <stp>1</stp>
        <tr r="K283" s="29"/>
      </tp>
      <tp t="e">
        <v>#N/A</v>
        <stp/>
        <stp>974290df-372b-46cb-b51c-652aca7a3974</stp>
        <stp>1</stp>
        <tr r="AN11" s="28"/>
      </tp>
    </main>
    <main first="rtdsrv.25dab953a59c448a936e7c1881964bb6">
      <tp t="e">
        <v>#N/A</v>
        <stp/>
        <stp>e89f2632-0eb0-4cac-ab12-c8f3c2446ac5</stp>
        <stp>1</stp>
        <tr r="OV10" s="28"/>
      </tp>
    </main>
    <main first="rtdsrv.25dab953a59c448a936e7c1881964bb6">
      <tp t="e">
        <v>#N/A</v>
        <stp/>
        <stp>567f3557-857e-4157-b03c-c9f2bd6d492e</stp>
        <stp>1</stp>
        <tr r="HD10" s="28"/>
      </tp>
    </main>
    <main first="rtdsrv.25dab953a59c448a936e7c1881964bb6">
      <tp t="e">
        <v>#N/A</v>
        <stp/>
        <stp>302fff67-74d1-4e13-be29-e7b3470428c3</stp>
        <stp>1</stp>
        <tr r="PC10" s="28"/>
      </tp>
      <tp t="e">
        <v>#N/A</v>
        <stp/>
        <stp>aeb624f7-2923-4830-a455-5f1899758a3a</stp>
        <stp>1</stp>
        <tr r="JC8" s="28"/>
      </tp>
      <tp t="e">
        <v>#N/A</v>
        <stp/>
        <stp>838b652c-4f9d-4abb-8eba-8a36b4f4d95e</stp>
        <stp>1</stp>
        <tr r="I475" s="29"/>
      </tp>
    </main>
    <main first="rtdsrv.25dab953a59c448a936e7c1881964bb6">
      <tp t="e">
        <v>#N/A</v>
        <stp/>
        <stp>c38be773-4e37-421c-a037-60a6d9ad153e</stp>
        <stp>1</stp>
        <tr r="ER8" s="28"/>
      </tp>
    </main>
    <main first="rtdsrv.25dab953a59c448a936e7c1881964bb6">
      <tp t="e">
        <v>#N/A</v>
        <stp/>
        <stp>fa9fa7e7-127c-41e1-8b78-6208c7fbeed3</stp>
        <stp>1</stp>
        <tr r="DR3" s="25"/>
      </tp>
      <tp t="e">
        <v>#N/A</v>
        <stp/>
        <stp>5ffc8663-6294-43a5-98d4-35c63ad53e6f</stp>
        <stp>1</stp>
        <tr r="LQ3" s="25"/>
      </tp>
      <tp t="e">
        <v>#N/A</v>
        <stp/>
        <stp>f829df21-866b-49a8-800b-d8795ace325e</stp>
        <stp>1</stp>
        <tr r="QB3" s="25"/>
      </tp>
      <tp t="e">
        <v>#N/A</v>
        <stp/>
        <stp>f643dc59-9ff2-446e-928f-f1a345f1511e</stp>
        <stp>1</stp>
        <tr r="OR11" s="28"/>
      </tp>
    </main>
    <main first="rtdsrv.25dab953a59c448a936e7c1881964bb6">
      <tp t="e">
        <v>#N/A</v>
        <stp/>
        <stp>573eeb9d-af1b-4449-ac74-b6a3c03d4544</stp>
        <stp>1</stp>
        <tr r="EX9" s="28"/>
      </tp>
      <tp t="e">
        <v>#N/A</v>
        <stp/>
        <stp>252459b5-d3fb-4524-906a-f4d97607fecc</stp>
        <stp>1</stp>
        <tr r="QE3" s="25"/>
      </tp>
      <tp t="e">
        <v>#N/A</v>
        <stp/>
        <stp>8a4651eb-79b1-4ebe-94a0-9da3bd7fac79</stp>
        <stp>1</stp>
        <tr r="K432" s="29"/>
      </tp>
      <tp t="e">
        <v>#N/A</v>
        <stp/>
        <stp>7cca8737-5306-4c3e-b8ec-4d43ff260f6d</stp>
        <stp>1</stp>
        <tr r="J83" s="29"/>
      </tp>
      <tp t="e">
        <v>#N/A</v>
        <stp/>
        <stp>89704a01-47eb-42a6-a178-9112ab3b7eda</stp>
        <stp>1</stp>
        <tr r="GO8" s="28"/>
      </tp>
    </main>
    <main first="rtdsrv.25dab953a59c448a936e7c1881964bb6">
      <tp t="e">
        <v>#N/A</v>
        <stp/>
        <stp>c4a354f6-33bd-4c20-93c1-fc7142d20bd8</stp>
        <stp>1</stp>
        <tr r="YK10" s="28"/>
      </tp>
      <tp t="e">
        <v>#N/A</v>
        <stp/>
        <stp>79f18c46-8d9d-446b-b9a0-36f8e4fec1d3</stp>
        <stp>1</stp>
        <tr r="ZA9" s="28"/>
      </tp>
    </main>
    <main first="rtdsrv.25dab953a59c448a936e7c1881964bb6">
      <tp t="e">
        <v>#N/A</v>
        <stp/>
        <stp>33278796-5d64-40bc-b00a-9fcf25727f57</stp>
        <stp>1</stp>
        <tr r="RA10" s="28"/>
      </tp>
    </main>
    <main first="rtdsrv.25dab953a59c448a936e7c1881964bb6">
      <tp t="e">
        <v>#N/A</v>
        <stp/>
        <stp>70a9e724-cae7-4f40-9a8c-2d35d16a775e</stp>
        <stp>1</stp>
        <tr r="J176" s="29"/>
      </tp>
    </main>
    <main first="rtdsrv.25dab953a59c448a936e7c1881964bb6">
      <tp t="e">
        <v>#N/A</v>
        <stp/>
        <stp>2cd0fe6c-aae7-472a-9320-cf81d4784db7</stp>
        <stp>1</stp>
        <tr r="K615" s="29"/>
      </tp>
    </main>
    <main first="rtdsrv.25dab953a59c448a936e7c1881964bb6">
      <tp t="e">
        <v>#N/A</v>
        <stp/>
        <stp>9193f427-0a9c-499d-8754-67c978c4e5d7</stp>
        <stp>1</stp>
        <tr r="SG8" s="28"/>
      </tp>
      <tp t="e">
        <v>#N/A</v>
        <stp/>
        <stp>1135706e-977c-485d-ac6f-188802a4d0b4</stp>
        <stp>1</stp>
        <tr r="I154" s="29"/>
      </tp>
    </main>
    <main first="rtdsrv.25dab953a59c448a936e7c1881964bb6">
      <tp t="e">
        <v>#N/A</v>
        <stp/>
        <stp>262ba60d-d0c6-4723-8df8-f4c6f0dbe6f8</stp>
        <stp>1</stp>
        <tr r="K621" s="29"/>
      </tp>
    </main>
    <main first="rtdsrv.25dab953a59c448a936e7c1881964bb6">
      <tp t="e">
        <v>#N/A</v>
        <stp/>
        <stp>b5640182-cd64-4adb-be2d-2ea02f101025</stp>
        <stp>1</stp>
        <tr r="K44" s="29"/>
      </tp>
    </main>
    <main first="rtdsrv.25dab953a59c448a936e7c1881964bb6">
      <tp t="e">
        <v>#N/A</v>
        <stp/>
        <stp>dc93074d-e72c-4658-b50b-dd8800f94666</stp>
        <stp>1</stp>
        <tr r="J624" s="29"/>
      </tp>
    </main>
    <main first="rtdsrv.25dab953a59c448a936e7c1881964bb6">
      <tp t="e">
        <v>#N/A</v>
        <stp/>
        <stp>786dab52-d1c2-44f6-afaf-185d315a10ec</stp>
        <stp>1</stp>
        <tr r="K458" s="29"/>
      </tp>
    </main>
    <main first="rtdsrv.25dab953a59c448a936e7c1881964bb6">
      <tp t="e">
        <v>#N/A</v>
        <stp/>
        <stp>b178092b-fc05-421a-87af-ef8250abf1a6</stp>
        <stp>1</stp>
        <tr r="I510" s="29"/>
      </tp>
    </main>
    <main first="rtdsrv.25dab953a59c448a936e7c1881964bb6">
      <tp t="e">
        <v>#N/A</v>
        <stp/>
        <stp>14b0afb1-01e8-4e83-b8fb-e5269002c71a</stp>
        <stp>1</stp>
        <tr r="GU3" s="25"/>
      </tp>
    </main>
    <main first="rtdsrv.25dab953a59c448a936e7c1881964bb6">
      <tp t="e">
        <v>#N/A</v>
        <stp/>
        <stp>42d23057-f7be-41e9-a826-871bc08d02e7</stp>
        <stp>1</stp>
        <tr r="K392" s="29"/>
      </tp>
      <tp t="e">
        <v>#N/A</v>
        <stp/>
        <stp>8dbce81d-dfe0-4270-b1e3-3cb35f8b900e</stp>
        <stp>1</stp>
        <tr r="EP10" s="28"/>
      </tp>
      <tp t="e">
        <v>#N/A</v>
        <stp/>
        <stp>29d56949-86ec-4061-8e65-aabfcd7ebb5d</stp>
        <stp>1</stp>
        <tr r="I611" s="29"/>
      </tp>
    </main>
    <main first="rtdsrv.25dab953a59c448a936e7c1881964bb6">
      <tp t="e">
        <v>#N/A</v>
        <stp/>
        <stp>131941c3-4423-40b3-8da3-b7e0d0bbb6ed</stp>
        <stp>1</stp>
        <tr r="ZR10" s="28"/>
      </tp>
    </main>
    <main first="rtdsrv.25dab953a59c448a936e7c1881964bb6">
      <tp t="e">
        <v>#N/A</v>
        <stp/>
        <stp>5379879d-016d-4191-bcd8-35c7f7492eb0</stp>
        <stp>1</stp>
        <tr r="MR8" s="28"/>
      </tp>
      <tp t="e">
        <v>#N/A</v>
        <stp/>
        <stp>0fe66bce-ed70-4504-a7e1-6e2fe902751b</stp>
        <stp>1</stp>
        <tr r="JS9" s="28"/>
      </tp>
      <tp t="e">
        <v>#N/A</v>
        <stp/>
        <stp>22aa54a9-0da3-49f4-bc34-0c4f520da8ef</stp>
        <stp>1</stp>
        <tr r="UZ11" s="28"/>
      </tp>
      <tp t="e">
        <v>#N/A</v>
        <stp/>
        <stp>6155be06-c513-47d1-b223-69ef627fdb1a</stp>
        <stp>1</stp>
        <tr r="K685" s="29"/>
      </tp>
      <tp t="e">
        <v>#N/A</v>
        <stp/>
        <stp>bf8efcf2-c362-453c-ae9b-f1f3116fbaaf</stp>
        <stp>1</stp>
        <tr r="HZ8" s="28"/>
      </tp>
    </main>
    <main first="rtdsrv.25dab953a59c448a936e7c1881964bb6">
      <tp t="e">
        <v>#N/A</v>
        <stp/>
        <stp>29e2a183-3d81-48c5-aa7a-1912651e2701</stp>
        <stp>1</stp>
        <tr r="IP9" s="28"/>
      </tp>
    </main>
    <main first="rtdsrv.25dab953a59c448a936e7c1881964bb6">
      <tp t="e">
        <v>#N/A</v>
        <stp/>
        <stp>3796d803-1a73-4d72-99f4-703cc363d699</stp>
        <stp>1</stp>
        <tr r="J524" s="29"/>
      </tp>
      <tp t="e">
        <v>#N/A</v>
        <stp/>
        <stp>f22225f7-bbe7-406e-b6fd-e79ee6e5985d</stp>
        <stp>1</stp>
        <tr r="ZF9" s="28"/>
      </tp>
      <tp t="e">
        <v>#N/A</v>
        <stp/>
        <stp>bb0f2854-ecf1-413a-990b-4ee144631a18</stp>
        <stp>1</stp>
        <tr r="J383" s="29"/>
      </tp>
      <tp t="e">
        <v>#N/A</v>
        <stp/>
        <stp>14ee98cc-98f5-4038-932c-c5e859cc1ae4</stp>
        <stp>1</stp>
        <tr r="AC8" s="28"/>
      </tp>
      <tp t="e">
        <v>#N/A</v>
        <stp/>
        <stp>aadd82a6-1ba4-4bde-b27c-cfad4b056e1d</stp>
        <stp>1</stp>
        <tr r="I139" s="29"/>
      </tp>
      <tp t="e">
        <v>#N/A</v>
        <stp/>
        <stp>8aa8c66e-a081-441d-bee7-f37aa08dcd00</stp>
        <stp>1</stp>
        <tr r="I661" s="29"/>
      </tp>
    </main>
    <main first="rtdsrv.25dab953a59c448a936e7c1881964bb6">
      <tp t="e">
        <v>#N/A</v>
        <stp/>
        <stp>95ae8990-c236-47a7-a95e-dd3c39b7be0b</stp>
        <stp>1</stp>
        <tr r="WT10" s="28"/>
      </tp>
      <tp t="e">
        <v>#N/A</v>
        <stp/>
        <stp>6024adb4-b9c7-4f86-8610-05e567892877</stp>
        <stp>1</stp>
        <tr r="EM3" s="25"/>
      </tp>
      <tp t="e">
        <v>#N/A</v>
        <stp/>
        <stp>11a39de2-ee47-4f55-b5ec-38d62fe3d4c2</stp>
        <stp>1</stp>
        <tr r="LK11" s="28"/>
      </tp>
    </main>
    <main first="rtdsrv.25dab953a59c448a936e7c1881964bb6">
      <tp t="e">
        <v>#N/A</v>
        <stp/>
        <stp>c79fa359-efd2-4b7c-a281-8d87ae7168b8</stp>
        <stp>1</stp>
        <tr r="DZ1" s="2"/>
      </tp>
    </main>
    <main first="rtdsrv.25dab953a59c448a936e7c1881964bb6">
      <tp t="e">
        <v>#N/A</v>
        <stp/>
        <stp>b335d6b9-0e03-4d62-9415-b69f87837642</stp>
        <stp>1</stp>
        <tr r="BI9" s="28"/>
      </tp>
      <tp t="e">
        <v>#N/A</v>
        <stp/>
        <stp>2346acc7-07e6-4545-b8ae-f1ecda931a0e</stp>
        <stp>1</stp>
        <tr r="I11" s="29"/>
      </tp>
    </main>
    <main first="rtdsrv.25dab953a59c448a936e7c1881964bb6">
      <tp t="e">
        <v>#N/A</v>
        <stp/>
        <stp>4d440a05-aae2-4176-8896-38780f97abdd</stp>
        <stp>1</stp>
        <tr r="I107" s="29"/>
      </tp>
    </main>
    <main first="rtdsrv.25dab953a59c448a936e7c1881964bb6">
      <tp t="e">
        <v>#N/A</v>
        <stp/>
        <stp>927d59f1-17cc-40d8-b3d9-d4ae5d0c2ccd</stp>
        <stp>1</stp>
        <tr r="CX11" s="28"/>
      </tp>
    </main>
    <main first="rtdsrv.25dab953a59c448a936e7c1881964bb6">
      <tp t="e">
        <v>#N/A</v>
        <stp/>
        <stp>77de0a54-399d-43ad-9745-1cf39ed4f6cc</stp>
        <stp>1</stp>
        <tr r="K278" s="29"/>
      </tp>
      <tp t="e">
        <v>#N/A</v>
        <stp/>
        <stp>16099737-81bd-4dec-9eb5-329b1e7d6011</stp>
        <stp>1</stp>
        <tr r="K698" s="29"/>
      </tp>
      <tp t="e">
        <v>#N/A</v>
        <stp/>
        <stp>76942838-8597-459a-93fc-a87072596e06</stp>
        <stp>1</stp>
        <tr r="LI9" s="28"/>
      </tp>
    </main>
    <main first="rtdsrv.25dab953a59c448a936e7c1881964bb6">
      <tp t="e">
        <v>#N/A</v>
        <stp/>
        <stp>dce8e73c-fc5e-49d0-94ae-f7c485782cfd</stp>
        <stp>1</stp>
        <tr r="BH8" s="28"/>
      </tp>
    </main>
    <main first="rtdsrv.25dab953a59c448a936e7c1881964bb6">
      <tp t="e">
        <v>#N/A</v>
        <stp/>
        <stp>ef9a28fb-07a8-4de1-aaaf-3c63776a6743</stp>
        <stp>1</stp>
        <tr r="TR10" s="28"/>
      </tp>
      <tp t="e">
        <v>#N/A</v>
        <stp/>
        <stp>241f42bd-5fe7-41ab-beee-9e5a30eff195</stp>
        <stp>1</stp>
        <tr r="I476" s="29"/>
      </tp>
      <tp t="e">
        <v>#N/A</v>
        <stp/>
        <stp>7d5f047b-4c7f-4a8a-a35b-1e0e491e6965</stp>
        <stp>1</stp>
        <tr r="NT3" s="25"/>
      </tp>
    </main>
    <main first="rtdsrv.25dab953a59c448a936e7c1881964bb6">
      <tp t="e">
        <v>#N/A</v>
        <stp/>
        <stp>dcbceb21-b3d5-4ac6-b1a2-990b4d242f0e</stp>
        <stp>1</stp>
        <tr r="RE11" s="28"/>
      </tp>
    </main>
    <main first="rtdsrv.25dab953a59c448a936e7c1881964bb6">
      <tp t="e">
        <v>#N/A</v>
        <stp/>
        <stp>7088b53f-2748-4697-96d6-ff27e53189fe</stp>
        <stp>1</stp>
        <tr r="S2" s="21"/>
      </tp>
    </main>
    <main first="rtdsrv.25dab953a59c448a936e7c1881964bb6">
      <tp t="e">
        <v>#N/A</v>
        <stp/>
        <stp>f742e490-2bec-48a7-9f7e-49f74cce97c2</stp>
        <stp>1</stp>
        <tr r="J127" s="29"/>
      </tp>
    </main>
    <main first="rtdsrv.25dab953a59c448a936e7c1881964bb6">
      <tp t="e">
        <v>#N/A</v>
        <stp/>
        <stp>c898190b-9ef9-41c5-80e1-a9dcd9cccc93</stp>
        <stp>1</stp>
        <tr r="I128" s="29"/>
      </tp>
    </main>
    <main first="rtdsrv.25dab953a59c448a936e7c1881964bb6">
      <tp t="e">
        <v>#N/A</v>
        <stp/>
        <stp>4039442e-c1dd-41b4-88f0-09f0bb012b16</stp>
        <stp>1</stp>
        <tr r="NJ3" s="25"/>
      </tp>
    </main>
    <main first="rtdsrv.25dab953a59c448a936e7c1881964bb6">
      <tp t="e">
        <v>#N/A</v>
        <stp/>
        <stp>af72368c-04ff-4e03-a9f4-52a3c4b05406</stp>
        <stp>1</stp>
        <tr r="IU8" s="28"/>
      </tp>
    </main>
    <main first="rtdsrv.25dab953a59c448a936e7c1881964bb6">
      <tp t="e">
        <v>#N/A</v>
        <stp/>
        <stp>2f13bae0-4775-4e31-b5be-f1d5c2549014</stp>
        <stp>1</stp>
        <tr r="J86" s="29"/>
      </tp>
    </main>
    <main first="rtdsrv.25dab953a59c448a936e7c1881964bb6">
      <tp t="e">
        <v>#N/A</v>
        <stp/>
        <stp>2a7fc3a8-6058-42aa-8f30-1d23f692f67f</stp>
        <stp>1</stp>
        <tr r="I688" s="29"/>
      </tp>
    </main>
    <main first="rtdsrv.25dab953a59c448a936e7c1881964bb6">
      <tp t="e">
        <v>#N/A</v>
        <stp/>
        <stp>e844e80c-7c49-4460-a473-4207e7a35b74</stp>
        <stp>1</stp>
        <tr r="JG9" s="28"/>
      </tp>
    </main>
    <main first="rtdsrv.25dab953a59c448a936e7c1881964bb6">
      <tp t="e">
        <v>#N/A</v>
        <stp/>
        <stp>d8560d3f-75d2-4a13-bb05-04a9bf0884d0</stp>
        <stp>1</stp>
        <tr r="VI9" s="28"/>
      </tp>
    </main>
    <main first="rtdsrv.25dab953a59c448a936e7c1881964bb6">
      <tp t="e">
        <v>#N/A</v>
        <stp/>
        <stp>d1cae670-ef8c-45b2-b11e-5021c5798cf0</stp>
        <stp>1</stp>
        <tr r="I555" s="29"/>
      </tp>
      <tp t="e">
        <v>#N/A</v>
        <stp/>
        <stp>4288b068-5bb4-495a-96b0-d01b8ba7a541</stp>
        <stp>1</stp>
        <tr r="HR3" s="25"/>
      </tp>
      <tp t="e">
        <v>#N/A</v>
        <stp/>
        <stp>25206cbf-7bd5-4453-bbda-6e31496a88e2</stp>
        <stp>1</stp>
        <tr r="I627" s="29"/>
      </tp>
      <tp t="e">
        <v>#N/A</v>
        <stp/>
        <stp>92be8787-29a9-4bfe-bfad-8e4f950de177</stp>
        <stp>1</stp>
        <tr r="I508" s="29"/>
      </tp>
    </main>
    <main first="rtdsrv.25dab953a59c448a936e7c1881964bb6">
      <tp t="e">
        <v>#N/A</v>
        <stp/>
        <stp>0d5d02cc-59fc-41f9-b53e-999b0eeeee13</stp>
        <stp>1</stp>
        <tr r="TZ11" s="28"/>
      </tp>
    </main>
    <main first="rtdsrv.25dab953a59c448a936e7c1881964bb6">
      <tp t="e">
        <v>#N/A</v>
        <stp/>
        <stp>6c6e0097-a5d3-454c-b84b-a14dcc1af52b</stp>
        <stp>1</stp>
        <tr r="UZ10" s="28"/>
      </tp>
    </main>
    <main first="rtdsrv.25dab953a59c448a936e7c1881964bb6">
      <tp t="e">
        <v>#N/A</v>
        <stp/>
        <stp>ee45abbf-b70d-49b3-8d28-870e6f6c538b</stp>
        <stp>1</stp>
        <tr r="I429" s="29"/>
      </tp>
      <tp t="e">
        <v>#N/A</v>
        <stp/>
        <stp>f02fe117-36cd-4fb6-86ea-9ae4f2ef14d8</stp>
        <stp>1</stp>
        <tr r="XF11" s="28"/>
      </tp>
    </main>
    <main first="rtdsrv.25dab953a59c448a936e7c1881964bb6">
      <tp t="e">
        <v>#N/A</v>
        <stp/>
        <stp>1199d2b1-4f89-4813-9d45-41027ac28404</stp>
        <stp>1</stp>
        <tr r="VB10" s="28"/>
      </tp>
    </main>
    <main first="rtdsrv.25dab953a59c448a936e7c1881964bb6">
      <tp t="e">
        <v>#N/A</v>
        <stp/>
        <stp>80bc7175-2ff9-45bd-b0d5-b8abeca3af83</stp>
        <stp>1</stp>
        <tr r="EG9" s="28"/>
      </tp>
    </main>
    <main first="rtdsrv.25dab953a59c448a936e7c1881964bb6">
      <tp t="e">
        <v>#N/A</v>
        <stp/>
        <stp>14db2e92-11c0-457c-8316-f1f70734c798</stp>
        <stp>1</stp>
        <tr r="RI9" s="28"/>
      </tp>
      <tp t="e">
        <v>#N/A</v>
        <stp/>
        <stp>24c31b61-d2f0-43e0-bd00-4cbbb2c1fb2c</stp>
        <stp>1</stp>
        <tr r="J443" s="29"/>
      </tp>
    </main>
    <main first="rtdsrv.25dab953a59c448a936e7c1881964bb6">
      <tp t="e">
        <v>#N/A</v>
        <stp/>
        <stp>120b16c6-9425-4e8e-90d0-31094de59163</stp>
        <stp>1</stp>
        <tr r="NU8" s="28"/>
      </tp>
      <tp t="e">
        <v>#N/A</v>
        <stp/>
        <stp>93268f92-45e5-4635-b1b2-66b509863eb3</stp>
        <stp>1</stp>
        <tr r="NK8" s="28"/>
      </tp>
      <tp t="e">
        <v>#N/A</v>
        <stp/>
        <stp>8a3dd05a-c8fb-46f1-bd75-0df698ef69bb</stp>
        <stp>1</stp>
        <tr r="I181" s="29"/>
      </tp>
      <tp t="e">
        <v>#N/A</v>
        <stp/>
        <stp>ab5c7142-3637-437f-929c-2fd8c92e60b0</stp>
        <stp>1</stp>
        <tr r="J317" s="29"/>
      </tp>
      <tp t="e">
        <v>#N/A</v>
        <stp/>
        <stp>ee2373e6-cfb7-47c1-96df-317a50f85405</stp>
        <stp>1</stp>
        <tr r="GK10" s="28"/>
      </tp>
      <tp t="e">
        <v>#N/A</v>
        <stp/>
        <stp>3824d5f2-4a60-427f-b953-341087a1ab3d</stp>
        <stp>1</stp>
        <tr r="CE11" s="28"/>
      </tp>
    </main>
    <main first="rtdsrv.25dab953a59c448a936e7c1881964bb6">
      <tp t="e">
        <v>#N/A</v>
        <stp/>
        <stp>abb59895-0704-44c4-94c4-145385531868</stp>
        <stp>1</stp>
        <tr r="AW9" s="28"/>
      </tp>
    </main>
    <main first="rtdsrv.25dab953a59c448a936e7c1881964bb6">
      <tp t="e">
        <v>#N/A</v>
        <stp/>
        <stp>b9b41fc9-ae36-42c2-b3f7-01a9cbdbffd0</stp>
        <stp>1</stp>
        <tr r="CE10" s="28"/>
      </tp>
    </main>
    <main first="rtdsrv.25dab953a59c448a936e7c1881964bb6">
      <tp t="e">
        <v>#N/A</v>
        <stp/>
        <stp>40ccc9b5-467d-4ba0-8c36-1df9d720da87</stp>
        <stp>1</stp>
        <tr r="K374" s="29"/>
      </tp>
      <tp t="e">
        <v>#N/A</v>
        <stp/>
        <stp>760a27ed-ba6a-464c-a67c-de6df38fde0c</stp>
        <stp>1</stp>
        <tr r="DG9" s="28"/>
      </tp>
    </main>
    <main first="rtdsrv.25dab953a59c448a936e7c1881964bb6">
      <tp t="e">
        <v>#N/A</v>
        <stp/>
        <stp>76d1a83a-dfbd-49d2-9e37-c7913e4cb28e</stp>
        <stp>1</stp>
        <tr r="DE9" s="28"/>
      </tp>
      <tp t="e">
        <v>#N/A</v>
        <stp/>
        <stp>b7e1840c-89ee-4bc8-bf60-883db54ea003</stp>
        <stp>1</stp>
        <tr r="BJ8" s="28"/>
      </tp>
      <tp t="e">
        <v>#N/A</v>
        <stp/>
        <stp>4984de35-31b8-4f9c-b5d8-7767f54f4e53</stp>
        <stp>1</stp>
        <tr r="YW3" s="25"/>
      </tp>
    </main>
    <main first="rtdsrv.25dab953a59c448a936e7c1881964bb6">
      <tp t="e">
        <v>#N/A</v>
        <stp/>
        <stp>f915d00d-d55e-4eca-9ced-f93aaba9a1ae</stp>
        <stp>1</stp>
        <tr r="AR3" s="25"/>
      </tp>
    </main>
    <main first="rtdsrv.25dab953a59c448a936e7c1881964bb6">
      <tp t="e">
        <v>#N/A</v>
        <stp/>
        <stp>188f9180-5cdd-4492-a306-3ffaaf6a59eb</stp>
        <stp>1</stp>
        <tr r="J652" s="29"/>
      </tp>
    </main>
    <main first="rtdsrv.25dab953a59c448a936e7c1881964bb6">
      <tp t="e">
        <v>#N/A</v>
        <stp/>
        <stp>0947cfec-d4e7-4ca4-8863-f8cc9e59d2f5</stp>
        <stp>1</stp>
        <tr r="LW8" s="28"/>
      </tp>
    </main>
    <main first="rtdsrv.25dab953a59c448a936e7c1881964bb6">
      <tp t="e">
        <v>#N/A</v>
        <stp/>
        <stp>82558bdf-0681-406b-8640-60ac4da75702</stp>
        <stp>1</stp>
        <tr r="EW8" s="28"/>
      </tp>
      <tp t="e">
        <v>#N/A</v>
        <stp/>
        <stp>a266e303-3f40-4a24-9fc2-d17b784959f7</stp>
        <stp>1</stp>
        <tr r="I227" s="29"/>
      </tp>
      <tp t="e">
        <v>#N/A</v>
        <stp/>
        <stp>43c97301-7ec7-48b9-b18e-66a2f78e1cbc</stp>
        <stp>1</stp>
        <tr r="CZ10" s="28"/>
      </tp>
    </main>
    <main first="rtdsrv.25dab953a59c448a936e7c1881964bb6">
      <tp t="e">
        <v>#N/A</v>
        <stp/>
        <stp>4d7066d8-9438-4758-b985-e33602b8ebee</stp>
        <stp>1</stp>
        <tr r="YT11" s="28"/>
      </tp>
      <tp t="e">
        <v>#N/A</v>
        <stp/>
        <stp>320c9f99-01bc-4c0a-911b-5722c4bb89d7</stp>
        <stp>1</stp>
        <tr r="GC9" s="28"/>
      </tp>
    </main>
    <main first="rtdsrv.25dab953a59c448a936e7c1881964bb6">
      <tp t="e">
        <v>#N/A</v>
        <stp/>
        <stp>f4c210ad-2fef-4f05-9e1c-62bbea191ce2</stp>
        <stp>1</stp>
        <tr r="HE1" s="2"/>
      </tp>
      <tp t="e">
        <v>#N/A</v>
        <stp/>
        <stp>b81c436d-4ba3-4b12-b2ed-759ba76d72be</stp>
        <stp>1</stp>
        <tr r="J321" s="29"/>
      </tp>
      <tp t="e">
        <v>#N/A</v>
        <stp/>
        <stp>922183b8-eec5-4b02-8e50-2a2bf9522d8e</stp>
        <stp>1</stp>
        <tr r="IP11" s="28"/>
      </tp>
      <tp t="e">
        <v>#N/A</v>
        <stp/>
        <stp>4e300cbf-ac80-4a79-800b-f48b629cd423</stp>
        <stp>1</stp>
        <tr r="J412" s="29"/>
      </tp>
    </main>
    <main first="rtdsrv.25dab953a59c448a936e7c1881964bb6">
      <tp t="e">
        <v>#N/A</v>
        <stp/>
        <stp>215d5c35-a0be-44b0-a281-0b0efd25c283</stp>
        <stp>1</stp>
        <tr r="MH2" s="21"/>
      </tp>
      <tp t="e">
        <v>#N/A</v>
        <stp/>
        <stp>1c2ea44d-ee3a-4b81-883d-888e94707908</stp>
        <stp>1</stp>
        <tr r="HA11" s="28"/>
      </tp>
      <tp t="e">
        <v>#N/A</v>
        <stp/>
        <stp>f3ee025c-bb9b-4837-8832-879e0a9905bf</stp>
        <stp>1</stp>
        <tr r="GB8" s="28"/>
      </tp>
    </main>
    <main first="rtdsrv.25dab953a59c448a936e7c1881964bb6">
      <tp t="e">
        <v>#N/A</v>
        <stp/>
        <stp>c13d1bad-9265-43ed-adb8-e6077b470bfa</stp>
        <stp>1</stp>
        <tr r="EZ1" s="2"/>
      </tp>
      <tp t="e">
        <v>#N/A</v>
        <stp/>
        <stp>08171753-22e7-4698-a53f-d104cf8d98bc</stp>
        <stp>1</stp>
        <tr r="K341" s="29"/>
      </tp>
      <tp t="e">
        <v>#N/A</v>
        <stp/>
        <stp>f3a5c72c-4885-47b0-8f67-b5dbbc5008a6</stp>
        <stp>1</stp>
        <tr r="QV11" s="28"/>
      </tp>
      <tp t="e">
        <v>#N/A</v>
        <stp/>
        <stp>11172760-9e24-48c4-9f56-5f2735930345</stp>
        <stp>1</stp>
        <tr r="PQ11" s="28"/>
      </tp>
      <tp t="e">
        <v>#N/A</v>
        <stp/>
        <stp>8a33299a-84b4-400a-bd3f-9c40c861447f</stp>
        <stp>1</stp>
        <tr r="OY10" s="28"/>
      </tp>
    </main>
    <main first="rtdsrv.25dab953a59c448a936e7c1881964bb6">
      <tp t="e">
        <v>#N/A</v>
        <stp/>
        <stp>4c76b1e9-9229-4d39-87fe-8f2f5566b664</stp>
        <stp>1</stp>
        <tr r="RH11" s="28"/>
      </tp>
      <tp t="e">
        <v>#N/A</v>
        <stp/>
        <stp>eea2270a-58ff-4509-ae31-6940e3a533ea</stp>
        <stp>1</stp>
        <tr r="AM3" s="25"/>
      </tp>
    </main>
    <main first="rtdsrv.25dab953a59c448a936e7c1881964bb6">
      <tp t="e">
        <v>#N/A</v>
        <stp/>
        <stp>7c7ff211-bc74-42d0-ba11-7def6aace700</stp>
        <stp>1</stp>
        <tr r="RY9" s="28"/>
      </tp>
    </main>
    <main first="rtdsrv.25dab953a59c448a936e7c1881964bb6">
      <tp t="e">
        <v>#N/A</v>
        <stp/>
        <stp>4e8d150e-2eb3-40dc-b600-e3987c243958</stp>
        <stp>1</stp>
        <tr r="U1" s="2"/>
      </tp>
      <tp t="e">
        <v>#N/A</v>
        <stp/>
        <stp>5ebf4ae9-8ba7-4401-9796-d861ec7d52bc</stp>
        <stp>1</stp>
        <tr r="XP3" s="25"/>
      </tp>
    </main>
    <main first="rtdsrv.25dab953a59c448a936e7c1881964bb6">
      <tp t="e">
        <v>#N/A</v>
        <stp/>
        <stp>ccd1137d-ae47-4262-a3f2-b37a36c543fc</stp>
        <stp>1</stp>
        <tr r="SZ8" s="28"/>
      </tp>
    </main>
    <main first="rtdsrv.25dab953a59c448a936e7c1881964bb6">
      <tp t="e">
        <v>#N/A</v>
        <stp/>
        <stp>cd88ea2f-60ce-4ad6-8e37-2511383ef5f5</stp>
        <stp>1</stp>
        <tr r="AF3" s="25"/>
      </tp>
    </main>
    <main first="rtdsrv.25dab953a59c448a936e7c1881964bb6">
      <tp t="e">
        <v>#N/A</v>
        <stp/>
        <stp>9b11ef1a-cb95-4a07-89a0-039a3f7efee1</stp>
        <stp>1</stp>
        <tr r="LG10" s="28"/>
      </tp>
      <tp t="e">
        <v>#N/A</v>
        <stp/>
        <stp>2f883ba0-578a-45e5-b2b8-632bbc1ef68e</stp>
        <stp>1</stp>
        <tr r="DL9" s="28"/>
      </tp>
    </main>
    <main first="rtdsrv.25dab953a59c448a936e7c1881964bb6">
      <tp t="e">
        <v>#N/A</v>
        <stp/>
        <stp>6484cb0f-e302-45ba-b2a4-4a4a071f6e67</stp>
        <stp>1</stp>
        <tr r="BF1" s="2"/>
      </tp>
      <tp t="e">
        <v>#N/A</v>
        <stp/>
        <stp>c220f23d-16ce-4f42-a23c-946ec115908e</stp>
        <stp>1</stp>
        <tr r="FD2" s="21"/>
      </tp>
      <tp t="e">
        <v>#N/A</v>
        <stp/>
        <stp>e3d3d454-acb9-4258-9325-449ca520a2e8</stp>
        <stp>1</stp>
        <tr r="K457" s="29"/>
      </tp>
    </main>
    <main first="rtdsrv.25dab953a59c448a936e7c1881964bb6">
      <tp t="e">
        <v>#N/A</v>
        <stp/>
        <stp>4e756bcc-3fc7-48b7-9fc6-e4e4fe748e01</stp>
        <stp>1</stp>
        <tr r="I300" s="29"/>
      </tp>
    </main>
    <main first="rtdsrv.25dab953a59c448a936e7c1881964bb6">
      <tp t="e">
        <v>#N/A</v>
        <stp/>
        <stp>618a0c63-2ac1-43c9-89bb-02f9eb743052</stp>
        <stp>1</stp>
        <tr r="K516" s="29"/>
      </tp>
    </main>
    <main first="rtdsrv.25dab953a59c448a936e7c1881964bb6">
      <tp t="e">
        <v>#N/A</v>
        <stp/>
        <stp>aab46976-d235-4a14-9c9c-4da98d81786d</stp>
        <stp>1</stp>
        <tr r="LE2" s="21"/>
      </tp>
    </main>
    <main first="rtdsrv.25dab953a59c448a936e7c1881964bb6">
      <tp t="e">
        <v>#N/A</v>
        <stp/>
        <stp>72546f26-fd1f-48a4-9b93-32ace9ad98e0</stp>
        <stp>1</stp>
        <tr r="I77" s="29"/>
      </tp>
    </main>
    <main first="rtdsrv.25dab953a59c448a936e7c1881964bb6">
      <tp t="e">
        <v>#N/A</v>
        <stp/>
        <stp>af0d58c5-14fc-4ed7-8c27-891e7da87ec2</stp>
        <stp>1</stp>
        <tr r="J643" s="29"/>
      </tp>
    </main>
    <main first="rtdsrv.25dab953a59c448a936e7c1881964bb6">
      <tp t="e">
        <v>#N/A</v>
        <stp/>
        <stp>20619225-44a0-476c-80a5-b7a0154ffaa9</stp>
        <stp>1</stp>
        <tr r="YN8" s="28"/>
      </tp>
      <tp t="e">
        <v>#N/A</v>
        <stp/>
        <stp>6f9196c2-8e3c-4dff-9248-21ad60444228</stp>
        <stp>1</stp>
        <tr r="OK8" s="28"/>
      </tp>
      <tp t="e">
        <v>#N/A</v>
        <stp/>
        <stp>4ebf624a-0279-4115-aca3-a09dd405d8a4</stp>
        <stp>1</stp>
        <tr r="K150" s="29"/>
      </tp>
    </main>
    <main first="rtdsrv.25dab953a59c448a936e7c1881964bb6">
      <tp t="e">
        <v>#N/A</v>
        <stp/>
        <stp>b42a68bb-b42e-48cc-8d6d-9c0e7e2f01b7</stp>
        <stp>1</stp>
        <tr r="BG10" s="28"/>
      </tp>
    </main>
    <main first="rtdsrv.25dab953a59c448a936e7c1881964bb6">
      <tp t="e">
        <v>#N/A</v>
        <stp/>
        <stp>6490c41e-3b22-46ec-9a13-3c08adbe9fd0</stp>
        <stp>1</stp>
        <tr r="J293" s="29"/>
      </tp>
      <tp t="e">
        <v>#N/A</v>
        <stp/>
        <stp>39621de7-9ce4-4a9b-b001-8aa674228e5b</stp>
        <stp>1</stp>
        <tr r="MC3" s="25"/>
      </tp>
    </main>
    <main first="rtdsrv.25dab953a59c448a936e7c1881964bb6">
      <tp t="e">
        <v>#N/A</v>
        <stp/>
        <stp>9ec1ecde-2faf-400d-9160-54875af92997</stp>
        <stp>1</stp>
        <tr r="SA10" s="28"/>
      </tp>
    </main>
    <main first="rtdsrv.25dab953a59c448a936e7c1881964bb6">
      <tp t="e">
        <v>#N/A</v>
        <stp/>
        <stp>4d18187a-546d-4b3a-98cb-3dd2dd6a4e7b</stp>
        <stp>1</stp>
        <tr r="J33" s="29"/>
      </tp>
      <tp t="e">
        <v>#N/A</v>
        <stp/>
        <stp>5c0eee88-ab78-444a-ba07-5124ca04be19</stp>
        <stp>1</stp>
        <tr r="RP8" s="28"/>
      </tp>
      <tp t="e">
        <v>#N/A</v>
        <stp/>
        <stp>86ea2880-7842-491c-ad39-57880975aad5</stp>
        <stp>1</stp>
        <tr r="YC10" s="28"/>
      </tp>
    </main>
    <main first="rtdsrv.25dab953a59c448a936e7c1881964bb6">
      <tp t="e">
        <v>#N/A</v>
        <stp/>
        <stp>3c824f4f-2048-43b9-bc12-acf0481ee3ba</stp>
        <stp>1</stp>
        <tr r="FH2" s="21"/>
      </tp>
      <tp t="e">
        <v>#N/A</v>
        <stp/>
        <stp>52ffd776-de58-4e71-bef9-a5ff16d7e826</stp>
        <stp>1</stp>
        <tr r="DC8" s="28"/>
      </tp>
    </main>
    <main first="rtdsrv.25dab953a59c448a936e7c1881964bb6">
      <tp t="e">
        <v>#N/A</v>
        <stp/>
        <stp>96536ee4-f615-4642-9cc7-0fe12e14aad9</stp>
        <stp>1</stp>
        <tr r="K66" s="29"/>
      </tp>
    </main>
    <main first="rtdsrv.25dab953a59c448a936e7c1881964bb6">
      <tp t="e">
        <v>#N/A</v>
        <stp/>
        <stp>0cdb9b92-501d-4f7e-bf04-5b046afd0870</stp>
        <stp>1</stp>
        <tr r="I61" s="29"/>
      </tp>
      <tp t="e">
        <v>#N/A</v>
        <stp/>
        <stp>aebc9621-e2e1-4473-8e18-7da847f07956</stp>
        <stp>1</stp>
        <tr r="K523" s="29"/>
      </tp>
      <tp t="e">
        <v>#N/A</v>
        <stp/>
        <stp>94cefd3c-33bb-495c-b31e-72fa35eb0b49</stp>
        <stp>1</stp>
        <tr r="LE3" s="25"/>
      </tp>
      <tp t="e">
        <v>#N/A</v>
        <stp/>
        <stp>47407c84-11dd-4b9c-a6dc-c977f31bbe03</stp>
        <stp>1</stp>
        <tr r="K83" s="29"/>
      </tp>
    </main>
    <main first="rtdsrv.25dab953a59c448a936e7c1881964bb6">
      <tp t="e">
        <v>#N/A</v>
        <stp/>
        <stp>227a8791-5685-40c8-8f21-06747d072d7f</stp>
        <stp>1</stp>
        <tr r="I696" s="29"/>
      </tp>
      <tp t="e">
        <v>#N/A</v>
        <stp/>
        <stp>7258d296-3efa-4392-92e9-6cb032f2320e</stp>
        <stp>1</stp>
        <tr r="K515" s="29"/>
      </tp>
      <tp t="e">
        <v>#N/A</v>
        <stp/>
        <stp>ef20e606-a4e4-4553-b445-af11bb0c959c</stp>
        <stp>1</stp>
        <tr r="K400" s="29"/>
      </tp>
    </main>
    <main first="rtdsrv.25dab953a59c448a936e7c1881964bb6">
      <tp t="e">
        <v>#N/A</v>
        <stp/>
        <stp>b1ca5553-7e90-45d3-95bf-32e3120a81f0</stp>
        <stp>1</stp>
        <tr r="XR10" s="28"/>
      </tp>
    </main>
    <main first="rtdsrv.25dab953a59c448a936e7c1881964bb6">
      <tp t="e">
        <v>#N/A</v>
        <stp/>
        <stp>a58498d8-b75f-4904-be24-cf4f0c1c4c3b</stp>
        <stp>1</stp>
        <tr r="C1" s="2"/>
      </tp>
      <tp t="e">
        <v>#N/A</v>
        <stp/>
        <stp>eae58380-eddd-4303-a0a1-1261517e1ecb</stp>
        <stp>1</stp>
        <tr r="I357" s="29"/>
      </tp>
    </main>
    <main first="rtdsrv.25dab953a59c448a936e7c1881964bb6">
      <tp t="e">
        <v>#N/A</v>
        <stp/>
        <stp>f7908758-730b-4b10-82fc-f411da32111d</stp>
        <stp>1</stp>
        <tr r="DR2" s="21"/>
      </tp>
      <tp t="e">
        <v>#N/A</v>
        <stp/>
        <stp>1b4c5a90-b22c-4fdf-abfa-44aca1e19321</stp>
        <stp>1</stp>
        <tr r="GJ3" s="25"/>
      </tp>
    </main>
    <main first="rtdsrv.25dab953a59c448a936e7c1881964bb6">
      <tp t="e">
        <v>#N/A</v>
        <stp/>
        <stp>a37089fa-d132-499a-9cd1-9e258cbcb5b1</stp>
        <stp>1</stp>
        <tr r="WJ8" s="28"/>
      </tp>
      <tp t="e">
        <v>#N/A</v>
        <stp/>
        <stp>f2b48464-92eb-41e1-bd78-dcb13a708da2</stp>
        <stp>1</stp>
        <tr r="K238" s="29"/>
      </tp>
      <tp t="e">
        <v>#N/A</v>
        <stp/>
        <stp>7bda0031-8c2b-45a8-a338-84f182dae9cc</stp>
        <stp>1</stp>
        <tr r="DY2" s="21"/>
      </tp>
    </main>
    <main first="rtdsrv.25dab953a59c448a936e7c1881964bb6">
      <tp t="e">
        <v>#N/A</v>
        <stp/>
        <stp>d27efc72-605a-4756-a4b9-2d99f839de71</stp>
        <stp>1</stp>
        <tr r="K398" s="29"/>
      </tp>
    </main>
    <main first="rtdsrv.25dab953a59c448a936e7c1881964bb6">
      <tp t="e">
        <v>#N/A</v>
        <stp/>
        <stp>28b1c2a7-4fbe-40f3-bec8-f4a6f511ea74</stp>
        <stp>1</stp>
        <tr r="J610" s="29"/>
      </tp>
    </main>
    <main first="rtdsrv.25dab953a59c448a936e7c1881964bb6">
      <tp t="e">
        <v>#N/A</v>
        <stp/>
        <stp>606f4645-8d70-4de1-bc2c-6380a6da18e6</stp>
        <stp>1</stp>
        <tr r="NX10" s="28"/>
      </tp>
    </main>
    <main first="rtdsrv.25dab953a59c448a936e7c1881964bb6">
      <tp t="e">
        <v>#N/A</v>
        <stp/>
        <stp>20fab1bb-9163-45ac-a67a-fb55c7fdbdc5</stp>
        <stp>1</stp>
        <tr r="AU8" s="28"/>
      </tp>
      <tp t="e">
        <v>#N/A</v>
        <stp/>
        <stp>812de176-6dbd-459e-bf71-d68b406fe40f</stp>
        <stp>1</stp>
        <tr r="K633" s="29"/>
      </tp>
      <tp t="e">
        <v>#N/A</v>
        <stp/>
        <stp>24a163c8-4559-4d70-9f62-698a9c110934</stp>
        <stp>1</stp>
        <tr r="I543" s="29"/>
      </tp>
    </main>
    <main first="rtdsrv.25dab953a59c448a936e7c1881964bb6">
      <tp t="e">
        <v>#N/A</v>
        <stp/>
        <stp>aa8f8ca0-d6e9-41bf-8325-3b15b6123f68</stp>
        <stp>1</stp>
        <tr r="K564" s="29"/>
      </tp>
      <tp t="e">
        <v>#N/A</v>
        <stp/>
        <stp>7854d047-4d47-4555-a41a-7b50ebd3d8ee</stp>
        <stp>1</stp>
        <tr r="J124" s="29"/>
      </tp>
    </main>
    <main first="rtdsrv.25dab953a59c448a936e7c1881964bb6">
      <tp t="e">
        <v>#N/A</v>
        <stp/>
        <stp>0f4ac83d-a4c2-4ba2-a483-63800d9bb902</stp>
        <stp>1</stp>
        <tr r="I365" s="29"/>
      </tp>
      <tp t="e">
        <v>#N/A</v>
        <stp/>
        <stp>fa4da6a7-2350-40b9-ae43-b65617213655</stp>
        <stp>1</stp>
        <tr r="FI1" s="2"/>
      </tp>
    </main>
    <main first="rtdsrv.25dab953a59c448a936e7c1881964bb6">
      <tp t="e">
        <v>#N/A</v>
        <stp/>
        <stp>9aa9a8fd-6052-48d8-8962-24f8689fc823</stp>
        <stp>1</stp>
        <tr r="RA8" s="28"/>
      </tp>
      <tp t="e">
        <v>#N/A</v>
        <stp/>
        <stp>94331ef1-6ac0-4a0a-aeea-a97feedc95fa</stp>
        <stp>1</stp>
        <tr r="OT11" s="28"/>
      </tp>
    </main>
    <main first="rtdsrv.25dab953a59c448a936e7c1881964bb6">
      <tp t="e">
        <v>#N/A</v>
        <stp/>
        <stp>d2e5113f-63c7-4f62-9c20-b9bd02185186</stp>
        <stp>1</stp>
        <tr r="J5" s="29"/>
      </tp>
      <tp t="e">
        <v>#N/A</v>
        <stp/>
        <stp>6bf11a19-5ff7-45e9-b46c-3a1250c87fa6</stp>
        <stp>1</stp>
        <tr r="J525" s="29"/>
      </tp>
    </main>
    <main first="rtdsrv.25dab953a59c448a936e7c1881964bb6">
      <tp t="e">
        <v>#N/A</v>
        <stp/>
        <stp>ab4a8444-1b44-4bb9-a801-2b4d7730b9d3</stp>
        <stp>1</stp>
        <tr r="GY3" s="25"/>
      </tp>
    </main>
    <main first="rtdsrv.25dab953a59c448a936e7c1881964bb6">
      <tp t="e">
        <v>#N/A</v>
        <stp/>
        <stp>a7c84a8a-13f6-4f60-8e86-45f2596fae20</stp>
        <stp>1</stp>
        <tr r="K353" s="29"/>
      </tp>
    </main>
    <main first="rtdsrv.25dab953a59c448a936e7c1881964bb6">
      <tp t="e">
        <v>#N/A</v>
        <stp/>
        <stp>4f70bfc8-18e5-4957-a2f6-8bee95a652bc</stp>
        <stp>1</stp>
        <tr r="YQ11" s="28"/>
      </tp>
    </main>
    <main first="rtdsrv.25dab953a59c448a936e7c1881964bb6">
      <tp t="e">
        <v>#N/A</v>
        <stp/>
        <stp>8669fff0-9d3d-4dd9-9bad-04c7910dda91</stp>
        <stp>1</stp>
        <tr r="KQ9" s="28"/>
      </tp>
    </main>
    <main first="rtdsrv.25dab953a59c448a936e7c1881964bb6">
      <tp t="e">
        <v>#N/A</v>
        <stp/>
        <stp>06db27a3-18a0-4d58-8324-1785c7d871fd</stp>
        <stp>1</stp>
        <tr r="AC9" s="28"/>
      </tp>
    </main>
    <main first="rtdsrv.25dab953a59c448a936e7c1881964bb6">
      <tp t="e">
        <v>#N/A</v>
        <stp/>
        <stp>15204ee2-d8da-4f9c-9000-2e6978d293f7</stp>
        <stp>1</stp>
        <tr r="VA8" s="28"/>
      </tp>
      <tp t="e">
        <v>#N/A</v>
        <stp/>
        <stp>7ce8d713-2c3f-4a4e-916c-580aed061e02</stp>
        <stp>1</stp>
        <tr r="YM3" s="25"/>
      </tp>
      <tp t="e">
        <v>#N/A</v>
        <stp/>
        <stp>6661bf32-e623-4de3-a61b-da787a686581</stp>
        <stp>1</stp>
        <tr r="GS8" s="28"/>
      </tp>
      <tp t="e">
        <v>#N/A</v>
        <stp/>
        <stp>5d2f6970-ac1d-4cb0-9dd0-59fecca8f26e</stp>
        <stp>1</stp>
        <tr r="I575" s="29"/>
      </tp>
    </main>
    <main first="rtdsrv.25dab953a59c448a936e7c1881964bb6">
      <tp t="e">
        <v>#N/A</v>
        <stp/>
        <stp>233dce07-f55c-45c9-bc13-4bb82354b318</stp>
        <stp>1</stp>
        <tr r="LZ8" s="28"/>
      </tp>
    </main>
    <main first="rtdsrv.25dab953a59c448a936e7c1881964bb6">
      <tp t="e">
        <v>#N/A</v>
        <stp/>
        <stp>e26d4fbd-1476-4ba4-8873-9d993dbeb594</stp>
        <stp>1</stp>
        <tr r="AT2" s="21"/>
      </tp>
    </main>
    <main first="rtdsrv.25dab953a59c448a936e7c1881964bb6">
      <tp t="e">
        <v>#N/A</v>
        <stp/>
        <stp>b8462106-1da5-4857-ab3b-d5e9b83eb8ba</stp>
        <stp>1</stp>
        <tr r="MK10" s="28"/>
      </tp>
    </main>
    <main first="rtdsrv.25dab953a59c448a936e7c1881964bb6">
      <tp t="e">
        <v>#N/A</v>
        <stp/>
        <stp>29e2cfcd-92eb-4d4f-bbf9-d9e83fe9d661</stp>
        <stp>1</stp>
        <tr r="BV8" s="28"/>
      </tp>
      <tp t="e">
        <v>#N/A</v>
        <stp/>
        <stp>cb3c5a14-f11f-4eb3-b1f4-ac15f3572cef</stp>
        <stp>1</stp>
        <tr r="I17" s="29"/>
      </tp>
    </main>
    <main first="rtdsrv.25dab953a59c448a936e7c1881964bb6">
      <tp t="e">
        <v>#N/A</v>
        <stp/>
        <stp>072ada80-4c67-4058-afdb-354b0cffd7a7</stp>
        <stp>1</stp>
        <tr r="K18" s="29"/>
      </tp>
      <tp t="e">
        <v>#N/A</v>
        <stp/>
        <stp>a1539f04-353a-4e14-ac0f-89ce5e5f1a76</stp>
        <stp>1</stp>
        <tr r="JX11" s="28"/>
      </tp>
    </main>
    <main first="rtdsrv.25dab953a59c448a936e7c1881964bb6">
      <tp t="e">
        <v>#N/A</v>
        <stp/>
        <stp>68a1dc4f-3b19-4215-8386-c43b9159d262</stp>
        <stp>1</stp>
        <tr r="K468" s="29"/>
      </tp>
      <tp t="e">
        <v>#N/A</v>
        <stp/>
        <stp>752146d7-b5b0-46a9-942b-3709c5bba965</stp>
        <stp>1</stp>
        <tr r="CI11" s="28"/>
      </tp>
    </main>
    <main first="rtdsrv.25dab953a59c448a936e7c1881964bb6">
      <tp t="e">
        <v>#N/A</v>
        <stp/>
        <stp>58a9d70f-fb9d-4ee5-b065-db9f1acfba2d</stp>
        <stp>1</stp>
        <tr r="KB3" s="25"/>
      </tp>
      <tp t="e">
        <v>#N/A</v>
        <stp/>
        <stp>8856810a-7f55-4f52-bdba-e01725d7df1c</stp>
        <stp>1</stp>
        <tr r="RZ11" s="28"/>
      </tp>
      <tp t="e">
        <v>#N/A</v>
        <stp/>
        <stp>c999df73-dfbe-46f9-b4fb-f58b0b4810ac</stp>
        <stp>1</stp>
        <tr r="OQ10" s="28"/>
      </tp>
    </main>
    <main first="rtdsrv.25dab953a59c448a936e7c1881964bb6">
      <tp t="e">
        <v>#N/A</v>
        <stp/>
        <stp>8733103c-bb3a-403d-a2a4-b4f4e39e9aaf</stp>
        <stp>1</stp>
        <tr r="I80" s="29"/>
      </tp>
      <tp t="e">
        <v>#N/A</v>
        <stp/>
        <stp>570c9a61-4e68-4f1d-9abd-231b479d5ff8</stp>
        <stp>1</stp>
        <tr r="FE2" s="21"/>
      </tp>
    </main>
    <main first="rtdsrv.25dab953a59c448a936e7c1881964bb6">
      <tp t="e">
        <v>#N/A</v>
        <stp/>
        <stp>c94df1a3-1f3a-4997-a9e9-2d99995a83aa</stp>
        <stp>1</stp>
        <tr r="K557" s="29"/>
      </tp>
      <tp t="e">
        <v>#N/A</v>
        <stp/>
        <stp>e6c4c851-2ef5-4b86-8939-c1880c1751e3</stp>
        <stp>1</stp>
        <tr r="I2" s="1"/>
      </tp>
      <tp t="e">
        <v>#N/A</v>
        <stp/>
        <stp>bfbfc222-978e-442f-ba3f-fe82c098f755</stp>
        <stp>1</stp>
        <tr r="VV8" s="28"/>
      </tp>
      <tp t="e">
        <v>#N/A</v>
        <stp/>
        <stp>e37a2bac-f507-4d93-a810-e6425cb0e8a0</stp>
        <stp>1</stp>
        <tr r="TU8" s="28"/>
      </tp>
      <tp t="e">
        <v>#N/A</v>
        <stp/>
        <stp>a300cba0-720a-4111-a284-3e9a27855c11</stp>
        <stp>1</stp>
        <tr r="K346" s="29"/>
      </tp>
      <tp t="e">
        <v>#N/A</v>
        <stp/>
        <stp>afcd6252-6724-424f-ab83-6f3b20e2e66b</stp>
        <stp>1</stp>
        <tr r="J89" s="29"/>
      </tp>
    </main>
    <main first="rtdsrv.25dab953a59c448a936e7c1881964bb6">
      <tp t="e">
        <v>#N/A</v>
        <stp/>
        <stp>39a35042-5770-47a1-ad97-0be7a35b62b0</stp>
        <stp>1</stp>
        <tr r="BO1" s="2"/>
      </tp>
      <tp t="e">
        <v>#N/A</v>
        <stp/>
        <stp>3e37beb6-cd00-4fad-a420-fe34ea3bcf5e</stp>
        <stp>1</stp>
        <tr r="WB3" s="25"/>
      </tp>
      <tp t="e">
        <v>#N/A</v>
        <stp/>
        <stp>b1143228-47e5-4af3-9aac-67ce660571cd</stp>
        <stp>1</stp>
        <tr r="OE8" s="28"/>
      </tp>
      <tp t="e">
        <v>#N/A</v>
        <stp/>
        <stp>f7b75f36-5427-4c2c-ac90-7a2ec3ea5900</stp>
        <stp>1</stp>
        <tr r="BO9" s="28"/>
      </tp>
    </main>
    <main first="rtdsrv.25dab953a59c448a936e7c1881964bb6">
      <tp t="e">
        <v>#N/A</v>
        <stp/>
        <stp>3f949ce1-1209-41b8-a7e4-2b4ff12df0cb</stp>
        <stp>1</stp>
        <tr r="J249" s="29"/>
      </tp>
    </main>
    <main first="rtdsrv.25dab953a59c448a936e7c1881964bb6">
      <tp t="e">
        <v>#N/A</v>
        <stp/>
        <stp>ecc9ebb4-9d28-4bcb-be06-6a7e9bffec39</stp>
        <stp>1</stp>
        <tr r="GP8" s="28"/>
      </tp>
      <tp t="e">
        <v>#N/A</v>
        <stp/>
        <stp>7537d1e2-38cf-4c19-9f7a-c1070d88eed6</stp>
        <stp>1</stp>
        <tr r="BY1" s="2"/>
      </tp>
    </main>
    <main first="rtdsrv.25dab953a59c448a936e7c1881964bb6">
      <tp t="e">
        <v>#N/A</v>
        <stp/>
        <stp>ecfe2f89-c28a-4fbe-97ae-04390ae57992</stp>
        <stp>1</stp>
        <tr r="K669" s="29"/>
      </tp>
    </main>
    <main first="rtdsrv.25dab953a59c448a936e7c1881964bb6">
      <tp t="e">
        <v>#N/A</v>
        <stp/>
        <stp>5566ef01-3f02-4d52-95ba-7e7ba9b8a7d5</stp>
        <stp>1</stp>
        <tr r="HT3" s="25"/>
      </tp>
    </main>
    <main first="rtdsrv.25dab953a59c448a936e7c1881964bb6">
      <tp t="e">
        <v>#N/A</v>
        <stp/>
        <stp>8d8aaafc-9f3e-4f89-b7b3-a28119ee62cd</stp>
        <stp>1</stp>
        <tr r="GW2" s="21"/>
      </tp>
      <tp t="e">
        <v>#N/A</v>
        <stp/>
        <stp>f2086f81-7780-40d5-9227-26a148f8e824</stp>
        <stp>1</stp>
        <tr r="K169" s="29"/>
      </tp>
      <tp t="e">
        <v>#N/A</v>
        <stp/>
        <stp>50b97d22-d531-481b-b02c-b5280e0f5b59</stp>
        <stp>1</stp>
        <tr r="BA11" s="28"/>
      </tp>
      <tp t="e">
        <v>#N/A</v>
        <stp/>
        <stp>f1bc6bd9-ddf4-4cb7-b058-cf7f626f6198</stp>
        <stp>1</stp>
        <tr r="CO3" s="25"/>
      </tp>
      <tp t="e">
        <v>#N/A</v>
        <stp/>
        <stp>bbfabd17-3a57-4c7b-8b19-08f825345b71</stp>
        <stp>1</stp>
        <tr r="CL11" s="28"/>
      </tp>
      <tp t="e">
        <v>#N/A</v>
        <stp/>
        <stp>c1ceccfc-ffce-4b5e-bb41-2d1d4ec0aef4</stp>
        <stp>1</stp>
        <tr r="K309" s="29"/>
      </tp>
    </main>
    <main first="rtdsrv.25dab953a59c448a936e7c1881964bb6">
      <tp t="e">
        <v>#N/A</v>
        <stp/>
        <stp>cc5a6fb9-dd32-4bff-91d0-3e09a3357539</stp>
        <stp>1</stp>
        <tr r="J663" s="29"/>
      </tp>
    </main>
    <main first="rtdsrv.25dab953a59c448a936e7c1881964bb6">
      <tp t="e">
        <v>#N/A</v>
        <stp/>
        <stp>08fb0ca4-6436-400b-a9a1-6a2be3c26f0a</stp>
        <stp>1</stp>
        <tr r="DK3" s="25"/>
      </tp>
      <tp t="e">
        <v>#N/A</v>
        <stp/>
        <stp>d34b66cd-b93d-45da-859a-16288a564243</stp>
        <stp>1</stp>
        <tr r="I257" s="29"/>
      </tp>
      <tp t="e">
        <v>#N/A</v>
        <stp/>
        <stp>04106049-ce7e-4ab3-8905-794fe5d40770</stp>
        <stp>1</stp>
        <tr r="YK3" s="25"/>
      </tp>
      <tp t="e">
        <v>#N/A</v>
        <stp/>
        <stp>70e39934-3edf-42ce-a731-d7e37ca65fb0</stp>
        <stp>1</stp>
        <tr r="J508" s="29"/>
      </tp>
      <tp t="e">
        <v>#N/A</v>
        <stp/>
        <stp>3bb6ad41-dc80-46cd-9a05-fd129e51edd6</stp>
        <stp>1</stp>
        <tr r="J496" s="29"/>
      </tp>
      <tp t="e">
        <v>#N/A</v>
        <stp/>
        <stp>950364f1-4134-4fd3-b2ee-6a1107951ee4</stp>
        <stp>1</stp>
        <tr r="I9" s="28"/>
      </tp>
      <tp t="e">
        <v>#N/A</v>
        <stp/>
        <stp>fa7bf7cf-e000-4ce4-aeda-ee6a89ea7463</stp>
        <stp>1</stp>
        <tr r="PD10" s="28"/>
      </tp>
      <tp t="e">
        <v>#N/A</v>
        <stp/>
        <stp>79bf2d85-26ec-4cfe-919a-9a397933ec4c</stp>
        <stp>1</stp>
        <tr r="YG11" s="28"/>
      </tp>
      <tp t="e">
        <v>#N/A</v>
        <stp/>
        <stp>8f67fe7b-ddea-4d28-b005-fc8dc09bb1b5</stp>
        <stp>1</stp>
        <tr r="J203" s="29"/>
      </tp>
    </main>
    <main first="rtdsrv.25dab953a59c448a936e7c1881964bb6">
      <tp t="e">
        <v>#N/A</v>
        <stp/>
        <stp>8e69171f-26b8-42d4-9bc3-8c34e1660cf1</stp>
        <stp>1</stp>
        <tr r="J507" s="29"/>
      </tp>
      <tp t="e">
        <v>#N/A</v>
        <stp/>
        <stp>75bb7505-48fd-4d1f-b93c-243166373804</stp>
        <stp>1</stp>
        <tr r="I294" s="29"/>
      </tp>
    </main>
    <main first="rtdsrv.25dab953a59c448a936e7c1881964bb6">
      <tp t="e">
        <v>#N/A</v>
        <stp/>
        <stp>3d5e9307-d45c-486b-9729-6c974c9610bb</stp>
        <stp>1</stp>
        <tr r="FZ11" s="28"/>
      </tp>
    </main>
    <main first="rtdsrv.25dab953a59c448a936e7c1881964bb6">
      <tp t="e">
        <v>#N/A</v>
        <stp/>
        <stp>2334f4b2-ce6b-427f-b967-3cb5a0d615bf</stp>
        <stp>1</stp>
        <tr r="J439" s="29"/>
      </tp>
      <tp t="e">
        <v>#N/A</v>
        <stp/>
        <stp>2077c4c7-d833-4762-bd01-0c86920fbb83</stp>
        <stp>1</stp>
        <tr r="EN11" s="28"/>
      </tp>
      <tp t="e">
        <v>#N/A</v>
        <stp/>
        <stp>23792874-0f35-4dfa-99c2-6e3b326349c7</stp>
        <stp>1</stp>
        <tr r="XM10" s="28"/>
      </tp>
      <tp t="e">
        <v>#N/A</v>
        <stp/>
        <stp>fb1f557c-7f5f-4781-8ef8-55894cb32620</stp>
        <stp>1</stp>
        <tr r="RT11" s="28"/>
      </tp>
      <tp t="e">
        <v>#N/A</v>
        <stp/>
        <stp>e92de264-b756-4cc0-bb94-b66a627f803f</stp>
        <stp>1</stp>
        <tr r="J350" s="29"/>
      </tp>
    </main>
    <main first="rtdsrv.25dab953a59c448a936e7c1881964bb6">
      <tp t="e">
        <v>#N/A</v>
        <stp/>
        <stp>4190f7fb-1756-4d18-b364-9ecc155d5a1c</stp>
        <stp>1</stp>
        <tr r="I40" s="29"/>
      </tp>
      <tp t="e">
        <v>#N/A</v>
        <stp/>
        <stp>c3b555a3-80b9-4e58-ba2b-b7afdc3ffabf</stp>
        <stp>1</stp>
        <tr r="I467" s="29"/>
      </tp>
    </main>
    <main first="rtdsrv.25dab953a59c448a936e7c1881964bb6">
      <tp t="e">
        <v>#N/A</v>
        <stp/>
        <stp>e3b4e7c7-0586-4c83-9659-ac586edd4038</stp>
        <stp>1</stp>
        <tr r="VF11" s="28"/>
      </tp>
      <tp t="e">
        <v>#N/A</v>
        <stp/>
        <stp>f9b154e5-7cdf-44c6-9f7d-f45c7e689073</stp>
        <stp>1</stp>
        <tr r="K484" s="29"/>
      </tp>
    </main>
    <main first="rtdsrv.25dab953a59c448a936e7c1881964bb6">
      <tp t="e">
        <v>#N/A</v>
        <stp/>
        <stp>8b817824-2212-4a2c-85e0-e3eabe11ef58</stp>
        <stp>1</stp>
        <tr r="LA11" s="28"/>
      </tp>
      <tp t="e">
        <v>#N/A</v>
        <stp/>
        <stp>c14c9ca7-9a30-4ec3-95fe-df461c601f88</stp>
        <stp>1</stp>
        <tr r="I628" s="29"/>
      </tp>
      <tp t="e">
        <v>#N/A</v>
        <stp/>
        <stp>19b91a9c-df85-4c0b-bdf8-4eb5581d87b7</stp>
        <stp>1</stp>
        <tr r="LX10" s="28"/>
      </tp>
    </main>
    <main first="rtdsrv.25dab953a59c448a936e7c1881964bb6">
      <tp t="e">
        <v>#N/A</v>
        <stp/>
        <stp>cda18076-b061-445e-b24f-474fb56fc5cb</stp>
        <stp>1</stp>
        <tr r="GM10" s="28"/>
      </tp>
    </main>
    <main first="rtdsrv.25dab953a59c448a936e7c1881964bb6">
      <tp t="e">
        <v>#N/A</v>
        <stp/>
        <stp>8555c556-ed2c-43ab-bf97-4e8b45cdf17c</stp>
        <stp>1</stp>
        <tr r="I482" s="29"/>
      </tp>
    </main>
    <main first="rtdsrv.25dab953a59c448a936e7c1881964bb6">
      <tp t="e">
        <v>#N/A</v>
        <stp/>
        <stp>362171ba-a473-465d-a2f8-b8ab922122ef</stp>
        <stp>1</stp>
        <tr r="ER11" s="28"/>
      </tp>
    </main>
    <main first="rtdsrv.25dab953a59c448a936e7c1881964bb6">
      <tp t="e">
        <v>#N/A</v>
        <stp/>
        <stp>1e7fd3e1-6450-42f3-82a1-5dbf8d88ebf3</stp>
        <stp>1</stp>
        <tr r="HL10" s="28"/>
      </tp>
    </main>
    <main first="rtdsrv.25dab953a59c448a936e7c1881964bb6">
      <tp t="e">
        <v>#N/A</v>
        <stp/>
        <stp>fc13b849-5e16-4f9e-adf9-2f1b408801cc</stp>
        <stp>1</stp>
        <tr r="SX9" s="28"/>
      </tp>
      <tp t="e">
        <v>#N/A</v>
        <stp/>
        <stp>b430b340-e484-4769-b83f-0a09b8e5190d</stp>
        <stp>1</stp>
        <tr r="BQ8" s="28"/>
      </tp>
      <tp t="e">
        <v>#N/A</v>
        <stp/>
        <stp>d36be827-9302-4e42-ac58-c492f830850f</stp>
        <stp>1</stp>
        <tr r="FK1" s="2"/>
      </tp>
    </main>
    <main first="rtdsrv.25dab953a59c448a936e7c1881964bb6">
      <tp t="e">
        <v>#N/A</v>
        <stp/>
        <stp>efa38640-27d6-4b5b-bb6a-777d60bdd5fb</stp>
        <stp>1</stp>
        <tr r="I464" s="29"/>
      </tp>
    </main>
    <main first="rtdsrv.25dab953a59c448a936e7c1881964bb6">
      <tp t="e">
        <v>#N/A</v>
        <stp/>
        <stp>b2e12181-a741-40d4-a331-c96f811e311c</stp>
        <stp>1</stp>
        <tr r="GS3" s="25"/>
      </tp>
    </main>
    <main first="rtdsrv.25dab953a59c448a936e7c1881964bb6">
      <tp t="e">
        <v>#N/A</v>
        <stp/>
        <stp>b91d8585-d21a-420d-a38c-0a12dd0724d3</stp>
        <stp>1</stp>
        <tr r="AJ11" s="28"/>
      </tp>
      <tp t="e">
        <v>#N/A</v>
        <stp/>
        <stp>103b6c31-7882-44f1-a5c6-71199f976ec5</stp>
        <stp>1</stp>
        <tr r="I443" s="29"/>
      </tp>
      <tp t="e">
        <v>#N/A</v>
        <stp/>
        <stp>73045539-c800-4a5b-9089-865a6ad5f214</stp>
        <stp>1</stp>
        <tr r="YM8" s="28"/>
      </tp>
    </main>
    <main first="rtdsrv.25dab953a59c448a936e7c1881964bb6">
      <tp t="e">
        <v>#N/A</v>
        <stp/>
        <stp>2d29fef6-a18a-4a45-a075-29c590aaec9f</stp>
        <stp>1</stp>
        <tr r="I566" s="29"/>
      </tp>
      <tp t="e">
        <v>#N/A</v>
        <stp/>
        <stp>1882350e-f012-4114-b247-3d5f948df4c2</stp>
        <stp>1</stp>
        <tr r="I3" s="25"/>
      </tp>
    </main>
    <main first="rtdsrv.25dab953a59c448a936e7c1881964bb6">
      <tp t="e">
        <v>#N/A</v>
        <stp/>
        <stp>09a0fd74-455a-4d9a-b263-7db6f67b150f</stp>
        <stp>1</stp>
        <tr r="JW3" s="25"/>
      </tp>
    </main>
    <main first="rtdsrv.25dab953a59c448a936e7c1881964bb6">
      <tp t="e">
        <v>#N/A</v>
        <stp/>
        <stp>a58911e1-42f6-41b0-859e-857dc69e6f5c</stp>
        <stp>1</stp>
        <tr r="ET8" s="28"/>
      </tp>
      <tp t="e">
        <v>#N/A</v>
        <stp/>
        <stp>cc489ef4-3f6d-48b2-af57-470dd8676a05</stp>
        <stp>1</stp>
        <tr r="I25" s="29"/>
      </tp>
    </main>
    <main first="rtdsrv.25dab953a59c448a936e7c1881964bb6">
      <tp t="e">
        <v>#N/A</v>
        <stp/>
        <stp>8e09a665-d89d-4506-a6ab-6935c8bd2bc5</stp>
        <stp>1</stp>
        <tr r="J247" s="29"/>
      </tp>
    </main>
    <main first="rtdsrv.25dab953a59c448a936e7c1881964bb6">
      <tp t="e">
        <v>#N/A</v>
        <stp/>
        <stp>bb5c7646-3a94-4883-829d-0289514b33d2</stp>
        <stp>1</stp>
        <tr r="RS10" s="28"/>
      </tp>
    </main>
    <main first="rtdsrv.25dab953a59c448a936e7c1881964bb6">
      <tp t="e">
        <v>#N/A</v>
        <stp/>
        <stp>d5cabb4d-fe2e-4755-acc4-92fd32aeb5fe</stp>
        <stp>1</stp>
        <tr r="I53" s="29"/>
      </tp>
      <tp t="e">
        <v>#N/A</v>
        <stp/>
        <stp>02015151-3a9d-442f-84c7-41fc7a3e9426</stp>
        <stp>1</stp>
        <tr r="K617" s="29"/>
      </tp>
      <tp t="e">
        <v>#N/A</v>
        <stp/>
        <stp>1d900c85-28c9-4dfe-89e7-9130fe87e1f8</stp>
        <stp>1</stp>
        <tr r="EL10" s="28"/>
      </tp>
      <tp t="e">
        <v>#N/A</v>
        <stp/>
        <stp>755de0e2-6f37-4426-b622-43f09ac41502</stp>
        <stp>1</stp>
        <tr r="NV11" s="28"/>
      </tp>
    </main>
    <main first="rtdsrv.25dab953a59c448a936e7c1881964bb6">
      <tp t="e">
        <v>#N/A</v>
        <stp/>
        <stp>e39760fb-0ff5-4352-a899-7367cf91bb5b</stp>
        <stp>1</stp>
        <tr r="I144" s="29"/>
      </tp>
      <tp t="e">
        <v>#N/A</v>
        <stp/>
        <stp>6a6d3807-be19-401a-8772-3b2f5229a320</stp>
        <stp>1</stp>
        <tr r="YC3" s="25"/>
      </tp>
    </main>
    <main first="rtdsrv.25dab953a59c448a936e7c1881964bb6">
      <tp t="e">
        <v>#N/A</v>
        <stp/>
        <stp>e6c2405c-85af-482c-a7a7-f0ff98a805d2</stp>
        <stp>1</stp>
        <tr r="FN10" s="28"/>
      </tp>
    </main>
    <main first="rtdsrv.25dab953a59c448a936e7c1881964bb6">
      <tp t="e">
        <v>#N/A</v>
        <stp/>
        <stp>bebfa6d8-7b7b-493a-b1c9-fe2059de2aac</stp>
        <stp>1</stp>
        <tr r="WH3" s="25"/>
      </tp>
    </main>
    <main first="rtdsrv.25dab953a59c448a936e7c1881964bb6">
      <tp t="e">
        <v>#N/A</v>
        <stp/>
        <stp>df00a91b-6e61-4a09-95f4-793c07b84c1c</stp>
        <stp>1</stp>
        <tr r="FB9" s="28"/>
      </tp>
    </main>
    <main first="rtdsrv.25dab953a59c448a936e7c1881964bb6">
      <tp t="e">
        <v>#N/A</v>
        <stp/>
        <stp>fd8249ce-ecbb-4063-b673-2885fd8df922</stp>
        <stp>1</stp>
        <tr r="AS2" s="21"/>
      </tp>
    </main>
    <main first="rtdsrv.25dab953a59c448a936e7c1881964bb6">
      <tp t="e">
        <v>#N/A</v>
        <stp/>
        <stp>585545d3-f92e-4f6f-bd6c-f80a3d7fa103</stp>
        <stp>1</stp>
        <tr r="TP9" s="28"/>
      </tp>
    </main>
    <main first="rtdsrv.25dab953a59c448a936e7c1881964bb6">
      <tp t="e">
        <v>#N/A</v>
        <stp/>
        <stp>3d058f9f-712b-48d4-89b3-655b537d51ec</stp>
        <stp>1</stp>
        <tr r="AF8" s="28"/>
      </tp>
    </main>
    <main first="rtdsrv.25dab953a59c448a936e7c1881964bb6">
      <tp t="e">
        <v>#N/A</v>
        <stp/>
        <stp>f779df11-6a21-44e9-80fa-406faeda1cc5</stp>
        <stp>1</stp>
        <tr r="J341" s="29"/>
      </tp>
      <tp t="e">
        <v>#N/A</v>
        <stp/>
        <stp>b93ada55-17af-4d3f-9c36-5b9d31c84b60</stp>
        <stp>1</stp>
        <tr r="J244" s="29"/>
      </tp>
    </main>
    <main first="rtdsrv.25dab953a59c448a936e7c1881964bb6">
      <tp t="e">
        <v>#N/A</v>
        <stp/>
        <stp>c42363fc-cdce-405f-b300-668204f4271c</stp>
        <stp>1</stp>
        <tr r="K200" s="29"/>
      </tp>
      <tp t="e">
        <v>#N/A</v>
        <stp/>
        <stp>ee493e9d-bba2-41de-8f68-6023c2651547</stp>
        <stp>1</stp>
        <tr r="EY1" s="2"/>
      </tp>
      <tp t="e">
        <v>#N/A</v>
        <stp/>
        <stp>dabd29f0-202e-4d56-afa0-32b63f0cc382</stp>
        <stp>1</stp>
        <tr r="VU10" s="28"/>
      </tp>
      <tp t="e">
        <v>#N/A</v>
        <stp/>
        <stp>ec30d90f-ac94-460f-95aa-d173c7764dda</stp>
        <stp>1</stp>
        <tr r="JE2" s="21"/>
      </tp>
    </main>
    <main first="rtdsrv.25dab953a59c448a936e7c1881964bb6">
      <tp t="e">
        <v>#N/A</v>
        <stp/>
        <stp>12925732-d007-4e50-9f0c-d6630c2b7cf9</stp>
        <stp>1</stp>
        <tr r="DD3" s="25"/>
      </tp>
      <tp t="e">
        <v>#N/A</v>
        <stp/>
        <stp>da617b5c-bbfd-4ae5-a55c-45ef175ca535</stp>
        <stp>1</stp>
        <tr r="J192" s="29"/>
      </tp>
    </main>
    <main first="rtdsrv.25dab953a59c448a936e7c1881964bb6">
      <tp t="e">
        <v>#N/A</v>
        <stp/>
        <stp>c3764dbf-4e7c-434d-a57a-bbb7cee37b15</stp>
        <stp>1</stp>
        <tr r="K252" s="29"/>
      </tp>
    </main>
    <main first="rtdsrv.25dab953a59c448a936e7c1881964bb6">
      <tp t="e">
        <v>#N/A</v>
        <stp/>
        <stp>cb517607-282f-4d5e-9d75-59f8ffc13d2d</stp>
        <stp>1</stp>
        <tr r="KK2" s="21"/>
      </tp>
      <tp t="e">
        <v>#N/A</v>
        <stp/>
        <stp>66901ac5-e3fb-4e50-b69b-cbed0ac269d6</stp>
        <stp>1</stp>
        <tr r="J360" s="29"/>
      </tp>
      <tp t="e">
        <v>#N/A</v>
        <stp/>
        <stp>7d158c7c-da16-4e47-b7c7-87a131fd2051</stp>
        <stp>1</stp>
        <tr r="FF3" s="25"/>
      </tp>
      <tp t="e">
        <v>#N/A</v>
        <stp/>
        <stp>213bd3b8-5be7-4e21-9284-09057741e08c</stp>
        <stp>1</stp>
        <tr r="I199" s="29"/>
      </tp>
      <tp t="e">
        <v>#N/A</v>
        <stp/>
        <stp>e9b6eb52-0f9c-433e-b998-285a99a0a6f9</stp>
        <stp>1</stp>
        <tr r="FD1" s="2"/>
      </tp>
    </main>
    <main first="rtdsrv.25dab953a59c448a936e7c1881964bb6">
      <tp t="e">
        <v>#N/A</v>
        <stp/>
        <stp>48823140-236f-4f1f-aa95-ad94a0f52406</stp>
        <stp>1</stp>
        <tr r="J22" s="29"/>
      </tp>
      <tp t="e">
        <v>#N/A</v>
        <stp/>
        <stp>84872c8a-775e-4391-9733-cf76b43cc438</stp>
        <stp>1</stp>
        <tr r="K476" s="29"/>
      </tp>
      <tp t="e">
        <v>#N/A</v>
        <stp/>
        <stp>ba77b1e6-b6c9-41ba-b29e-3fcfc5119b5b</stp>
        <stp>1</stp>
        <tr r="I533" s="29"/>
      </tp>
      <tp t="e">
        <v>#N/A</v>
        <stp/>
        <stp>528cd2a2-0c46-4ddb-bb9b-fc761af3606b</stp>
        <stp>1</stp>
        <tr r="KH2" s="21"/>
      </tp>
    </main>
    <main first="rtdsrv.25dab953a59c448a936e7c1881964bb6">
      <tp t="e">
        <v>#N/A</v>
        <stp/>
        <stp>9646b9e0-72ae-476a-a72e-94db17f579bb</stp>
        <stp>1</stp>
        <tr r="FT2" s="21"/>
      </tp>
    </main>
    <main first="rtdsrv.25dab953a59c448a936e7c1881964bb6">
      <tp t="e">
        <v>#N/A</v>
        <stp/>
        <stp>0530a41c-8f6a-446a-86f9-f3955569c30a</stp>
        <stp>1</stp>
        <tr r="EW9" s="28"/>
      </tp>
    </main>
    <main first="rtdsrv.25dab953a59c448a936e7c1881964bb6">
      <tp t="e">
        <v>#N/A</v>
        <stp/>
        <stp>6536cce7-425d-4b04-ad18-5ff65003e8d6</stp>
        <stp>1</stp>
        <tr r="DP2" s="21"/>
      </tp>
      <tp t="e">
        <v>#N/A</v>
        <stp/>
        <stp>58b4754a-f709-4b6a-9899-690f5dde6b69</stp>
        <stp>1</stp>
        <tr r="I56" s="29"/>
      </tp>
      <tp t="e">
        <v>#N/A</v>
        <stp/>
        <stp>f1600bc6-d5b1-46e5-be54-bb116f9d34fa</stp>
        <stp>1</stp>
        <tr r="MM8" s="28"/>
      </tp>
    </main>
    <main first="rtdsrv.25dab953a59c448a936e7c1881964bb6">
      <tp t="e">
        <v>#N/A</v>
        <stp/>
        <stp>d1c03cf1-87ea-449e-b74b-8315c1eabfeb</stp>
        <stp>1</stp>
        <tr r="JF11" s="28"/>
      </tp>
      <tp t="e">
        <v>#N/A</v>
        <stp/>
        <stp>32fab5d4-d4a6-4f68-acda-39d81b481977</stp>
        <stp>1</stp>
        <tr r="UF3" s="25"/>
      </tp>
      <tp t="e">
        <v>#N/A</v>
        <stp/>
        <stp>d8f33499-8228-406d-901f-a981864a184e</stp>
        <stp>1</stp>
        <tr r="J80" s="29"/>
      </tp>
      <tp t="e">
        <v>#N/A</v>
        <stp/>
        <stp>4e5eabd1-656c-437b-ac83-b4745d9143b1</stp>
        <stp>1</stp>
        <tr r="I124" s="29"/>
      </tp>
    </main>
    <main first="rtdsrv.25dab953a59c448a936e7c1881964bb6">
      <tp t="e">
        <v>#N/A</v>
        <stp/>
        <stp>9e5b4a33-55cf-4199-ac49-a467fb4c00a2</stp>
        <stp>1</stp>
        <tr r="K45" s="29"/>
      </tp>
    </main>
    <main first="rtdsrv.25dab953a59c448a936e7c1881964bb6">
      <tp t="e">
        <v>#N/A</v>
        <stp/>
        <stp>1a4367b2-9999-4b0a-a63c-070278049b29</stp>
        <stp>1</stp>
        <tr r="JT2" s="21"/>
      </tp>
      <tp t="e">
        <v>#N/A</v>
        <stp/>
        <stp>100653b8-bb37-4c4d-8ffb-d7263e6c0ef7</stp>
        <stp>1</stp>
        <tr r="L3" s="25"/>
      </tp>
    </main>
    <main first="rtdsrv.25dab953a59c448a936e7c1881964bb6">
      <tp t="e">
        <v>#N/A</v>
        <stp/>
        <stp>55c7c473-42e3-4c07-a19c-b99e8f9099f2</stp>
        <stp>1</stp>
        <tr r="I669" s="29"/>
      </tp>
    </main>
    <main first="rtdsrv.25dab953a59c448a936e7c1881964bb6">
      <tp t="e">
        <v>#N/A</v>
        <stp/>
        <stp>defc22d0-ef77-48ca-b514-a2a8ce972bd5</stp>
        <stp>1</stp>
        <tr r="J193" s="29"/>
      </tp>
      <tp t="e">
        <v>#N/A</v>
        <stp/>
        <stp>fecfe93a-9a31-46d0-abc8-d7f4ccc147bb</stp>
        <stp>1</stp>
        <tr r="SR10" s="28"/>
      </tp>
      <tp t="e">
        <v>#N/A</v>
        <stp/>
        <stp>239cfc23-945f-48be-9830-48b4842bc976</stp>
        <stp>1</stp>
        <tr r="QT3" s="25"/>
      </tp>
    </main>
    <main first="rtdsrv.25dab953a59c448a936e7c1881964bb6">
      <tp t="e">
        <v>#N/A</v>
        <stp/>
        <stp>d088048b-09bd-4bba-8079-5d85f39f68a5</stp>
        <stp>1</stp>
        <tr r="H2" s="1"/>
      </tp>
    </main>
    <main first="rtdsrv.25dab953a59c448a936e7c1881964bb6">
      <tp t="e">
        <v>#N/A</v>
        <stp/>
        <stp>123afb35-7df1-4322-ac56-be3dd1896669</stp>
        <stp>1</stp>
        <tr r="DV10" s="28"/>
      </tp>
      <tp t="e">
        <v>#N/A</v>
        <stp/>
        <stp>60f8f1cd-74d2-470b-9256-c30defbda4d2</stp>
        <stp>1</stp>
        <tr r="J210" s="29"/>
      </tp>
      <tp t="e">
        <v>#N/A</v>
        <stp/>
        <stp>53d67344-f64d-43cf-ac9d-d8b8d6b9a0da</stp>
        <stp>1</stp>
        <tr r="K184" s="29"/>
      </tp>
      <tp t="e">
        <v>#N/A</v>
        <stp/>
        <stp>480489b5-7565-4b9e-8c63-9df4e7e881de</stp>
        <stp>1</stp>
        <tr r="PE11" s="28"/>
      </tp>
    </main>
    <main first="rtdsrv.25dab953a59c448a936e7c1881964bb6">
      <tp t="e">
        <v>#N/A</v>
        <stp/>
        <stp>7ba93c6c-43e6-4ca4-924c-47fc3931bc03</stp>
        <stp>1</stp>
        <tr r="I356" s="29"/>
      </tp>
    </main>
    <main first="rtdsrv.25dab953a59c448a936e7c1881964bb6">
      <tp t="e">
        <v>#N/A</v>
        <stp/>
        <stp>a4076b59-8271-49a9-a21a-f55b4057c010</stp>
        <stp>1</stp>
        <tr r="N2" s="21"/>
      </tp>
    </main>
    <main first="rtdsrv.25dab953a59c448a936e7c1881964bb6">
      <tp t="e">
        <v>#N/A</v>
        <stp/>
        <stp>3d42e942-5839-455d-9cc6-259379c08468</stp>
        <stp>1</stp>
        <tr r="HW10" s="28"/>
      </tp>
      <tp t="e">
        <v>#N/A</v>
        <stp/>
        <stp>595f25a5-05cc-44b2-b40a-f50d2402b9e4</stp>
        <stp>1</stp>
        <tr r="TO3" s="25"/>
      </tp>
      <tp t="e">
        <v>#N/A</v>
        <stp/>
        <stp>d66451c4-495b-4ba5-8596-ef711599660c</stp>
        <stp>1</stp>
        <tr r="CR2" s="21"/>
      </tp>
    </main>
    <main first="rtdsrv.25dab953a59c448a936e7c1881964bb6">
      <tp t="e">
        <v>#N/A</v>
        <stp/>
        <stp>15f88d0f-8a1c-4792-8b7f-47927dfa7aa7</stp>
        <stp>1</stp>
        <tr r="KS2" s="21"/>
      </tp>
    </main>
    <main first="rtdsrv.25dab953a59c448a936e7c1881964bb6">
      <tp t="e">
        <v>#N/A</v>
        <stp/>
        <stp>48333b4a-d93a-475b-ad53-4264113e7e0b</stp>
        <stp>1</stp>
        <tr r="J349" s="29"/>
      </tp>
      <tp t="e">
        <v>#N/A</v>
        <stp/>
        <stp>a5a6fe8a-d835-484e-95bc-e3102f13af4b</stp>
        <stp>1</stp>
        <tr r="AK10" s="28"/>
      </tp>
      <tp t="e">
        <v>#N/A</v>
        <stp/>
        <stp>5082c340-9784-4517-ae10-ebbdb9f84a96</stp>
        <stp>1</stp>
        <tr r="CV2" s="21"/>
      </tp>
      <tp t="e">
        <v>#N/A</v>
        <stp/>
        <stp>7be7d06e-bff2-4f8e-a8ba-d5cc9c51695e</stp>
        <stp>1</stp>
        <tr r="I65" s="29"/>
      </tp>
    </main>
    <main first="rtdsrv.25dab953a59c448a936e7c1881964bb6">
      <tp t="e">
        <v>#N/A</v>
        <stp/>
        <stp>896054d5-c7be-4d32-aea9-276c1cda7c0d</stp>
        <stp>1</stp>
        <tr r="OB10" s="28"/>
      </tp>
      <tp t="e">
        <v>#N/A</v>
        <stp/>
        <stp>1904e333-003c-4a3e-bdb7-ee207c0f810e</stp>
        <stp>1</stp>
        <tr r="K226" s="29"/>
      </tp>
      <tp t="e">
        <v>#N/A</v>
        <stp/>
        <stp>399a6901-5ed8-442e-8a1c-3fbc1249f80f</stp>
        <stp>1</stp>
        <tr r="I495" s="29"/>
      </tp>
      <tp t="e">
        <v>#N/A</v>
        <stp/>
        <stp>28f10297-043a-440a-99c1-ce1f1b7823eb</stp>
        <stp>1</stp>
        <tr r="I32" s="29"/>
      </tp>
      <tp t="e">
        <v>#N/A</v>
        <stp/>
        <stp>4225c4d7-60a2-4c1a-b80f-67dbe19a5e6e</stp>
        <stp>1</stp>
        <tr r="K31" s="29"/>
      </tp>
    </main>
    <main first="rtdsrv.25dab953a59c448a936e7c1881964bb6">
      <tp t="e">
        <v>#N/A</v>
        <stp/>
        <stp>ae6c310d-d0d5-4e34-9fb0-da948417d548</stp>
        <stp>1</stp>
        <tr r="YZ9" s="28"/>
      </tp>
    </main>
    <main first="rtdsrv.25dab953a59c448a936e7c1881964bb6">
      <tp t="e">
        <v>#N/A</v>
        <stp/>
        <stp>696ae93f-af78-4450-b534-5783a843442b</stp>
        <stp>1</stp>
        <tr r="DJ1" s="2"/>
      </tp>
    </main>
    <main first="rtdsrv.25dab953a59c448a936e7c1881964bb6">
      <tp t="e">
        <v>#N/A</v>
        <stp/>
        <stp>71200ab2-3642-4d7d-b183-878280ac8f1e</stp>
        <stp>1</stp>
        <tr r="YS11" s="28"/>
      </tp>
    </main>
    <main first="rtdsrv.25dab953a59c448a936e7c1881964bb6">
      <tp t="e">
        <v>#N/A</v>
        <stp/>
        <stp>e21d8c47-62b3-44a5-8630-9c6e287e90c9</stp>
        <stp>1</stp>
        <tr r="X8" s="28"/>
      </tp>
      <tp t="e">
        <v>#N/A</v>
        <stp/>
        <stp>8c6293e9-dcd9-40af-8fae-58fb10a902b8</stp>
        <stp>1</stp>
        <tr r="HH1" s="2"/>
      </tp>
      <tp t="e">
        <v>#N/A</v>
        <stp/>
        <stp>d3b2d8a6-72d4-47f6-adfe-16c657d39c57</stp>
        <stp>1</stp>
        <tr r="K260" s="29"/>
      </tp>
      <tp t="e">
        <v>#N/A</v>
        <stp/>
        <stp>c6c73a42-060f-4503-ba61-892cd74d0b2a</stp>
        <stp>1</stp>
        <tr r="K666" s="29"/>
      </tp>
      <tp t="e">
        <v>#N/A</v>
        <stp/>
        <stp>82e38e5d-ffd0-408d-b2ee-1e0318f01c2f</stp>
        <stp>1</stp>
        <tr r="E3" s="25"/>
      </tp>
      <tp t="e">
        <v>#N/A</v>
        <stp/>
        <stp>30f7182f-5943-469f-90e9-e7503a78f39f</stp>
        <stp>1</stp>
        <tr r="HE3" s="25"/>
      </tp>
      <tp t="e">
        <v>#N/A</v>
        <stp/>
        <stp>52a75d0f-793a-4a87-bf73-b97c0783e095</stp>
        <stp>1</stp>
        <tr r="KC11" s="28"/>
      </tp>
    </main>
    <main first="rtdsrv.25dab953a59c448a936e7c1881964bb6">
      <tp t="e">
        <v>#N/A</v>
        <stp/>
        <stp>82cdf3be-a5a4-48cc-858d-3f3d76680f88</stp>
        <stp>1</stp>
        <tr r="K231" s="29"/>
      </tp>
      <tp t="e">
        <v>#N/A</v>
        <stp/>
        <stp>878b2028-b10d-4df3-9582-2cc4b556e431</stp>
        <stp>1</stp>
        <tr r="DC2" s="21"/>
      </tp>
    </main>
    <main first="rtdsrv.25dab953a59c448a936e7c1881964bb6">
      <tp t="e">
        <v>#N/A</v>
        <stp/>
        <stp>9b5f4ede-e050-41e9-9fd0-b90cd2b804ea</stp>
        <stp>1</stp>
        <tr r="XX8" s="28"/>
      </tp>
      <tp t="e">
        <v>#N/A</v>
        <stp/>
        <stp>2656e0ea-666e-48b1-ac65-0df9365f8a9c</stp>
        <stp>1</stp>
        <tr r="J136" s="29"/>
      </tp>
      <tp t="e">
        <v>#N/A</v>
        <stp/>
        <stp>6211b9e8-7bcd-4413-a863-24600d322319</stp>
        <stp>1</stp>
        <tr r="J63" s="29"/>
      </tp>
    </main>
    <main first="rtdsrv.25dab953a59c448a936e7c1881964bb6">
      <tp t="e">
        <v>#N/A</v>
        <stp/>
        <stp>e4dbe7e9-be5e-4588-ad06-1c6948c65d71</stp>
        <stp>1</stp>
        <tr r="K219" s="29"/>
      </tp>
      <tp t="e">
        <v>#N/A</v>
        <stp/>
        <stp>0cb801c3-8a5f-411d-94e5-4c4cf09d8225</stp>
        <stp>1</stp>
        <tr r="HY9" s="28"/>
      </tp>
    </main>
    <main first="rtdsrv.25dab953a59c448a936e7c1881964bb6">
      <tp t="e">
        <v>#N/A</v>
        <stp/>
        <stp>9a4aff7c-30c5-4a28-ab76-ce8a33b0ce74</stp>
        <stp>1</stp>
        <tr r="BC8" s="28"/>
      </tp>
    </main>
    <main first="rtdsrv.25dab953a59c448a936e7c1881964bb6">
      <tp t="e">
        <v>#N/A</v>
        <stp/>
        <stp>97baf8e7-23d6-4f59-b9db-50a5aa3f835a</stp>
        <stp>1</stp>
        <tr r="BN10" s="28"/>
      </tp>
      <tp t="e">
        <v>#N/A</v>
        <stp/>
        <stp>d739e145-327d-4e40-8632-c376807b5766</stp>
        <stp>1</stp>
        <tr r="FZ9" s="28"/>
      </tp>
    </main>
    <main first="rtdsrv.25dab953a59c448a936e7c1881964bb6">
      <tp t="e">
        <v>#N/A</v>
        <stp/>
        <stp>0d2df1b3-adb5-4f90-818c-31f95640c09f</stp>
        <stp>1</stp>
        <tr r="FE3" s="25"/>
      </tp>
      <tp t="e">
        <v>#N/A</v>
        <stp/>
        <stp>4d155443-daed-40b9-879b-eaf8b8769cfa</stp>
        <stp>1</stp>
        <tr r="QN8" s="28"/>
      </tp>
    </main>
    <main first="rtdsrv.25dab953a59c448a936e7c1881964bb6">
      <tp t="e">
        <v>#N/A</v>
        <stp/>
        <stp>3b22fe0d-f537-4995-9047-9f62d4b080ec</stp>
        <stp>1</stp>
        <tr r="TF3" s="25"/>
      </tp>
      <tp t="e">
        <v>#N/A</v>
        <stp/>
        <stp>0ce056e4-22fe-4c83-a0fd-d0f2619c43d5</stp>
        <stp>1</stp>
        <tr r="MQ8" s="28"/>
      </tp>
    </main>
    <main first="rtdsrv.25dab953a59c448a936e7c1881964bb6">
      <tp t="e">
        <v>#N/A</v>
        <stp/>
        <stp>9b9231c4-3a2d-4ea9-b5c7-d2e745e9ebb9</stp>
        <stp>1</stp>
        <tr r="YB8" s="28"/>
      </tp>
      <tp t="e">
        <v>#N/A</v>
        <stp/>
        <stp>4472fb5c-e183-476b-828a-4d8d81c2fb74</stp>
        <stp>1</stp>
        <tr r="RU8" s="28"/>
      </tp>
    </main>
    <main first="rtdsrv.25dab953a59c448a936e7c1881964bb6">
      <tp t="e">
        <v>#N/A</v>
        <stp/>
        <stp>25b25e5a-58fd-4a55-b71a-3762d3299369</stp>
        <stp>1</stp>
        <tr r="IV11" s="28"/>
      </tp>
      <tp t="e">
        <v>#N/A</v>
        <stp/>
        <stp>635c6816-e8b1-4cbb-a954-782174e9ea39</stp>
        <stp>1</stp>
        <tr r="IJ1" s="2"/>
      </tp>
      <tp t="e">
        <v>#N/A</v>
        <stp/>
        <stp>b0b3f154-c8f5-4212-b323-af3ce6c588dc</stp>
        <stp>1</stp>
        <tr r="GN3" s="25"/>
      </tp>
    </main>
    <main first="rtdsrv.25dab953a59c448a936e7c1881964bb6">
      <tp t="e">
        <v>#N/A</v>
        <stp/>
        <stp>265d024c-64f5-4fac-b18d-dcab504294b1</stp>
        <stp>1</stp>
        <tr r="I572" s="29"/>
      </tp>
    </main>
    <main first="rtdsrv.25dab953a59c448a936e7c1881964bb6">
      <tp t="e">
        <v>#N/A</v>
        <stp/>
        <stp>d5a16211-eaa6-45f5-b801-4b427e325212</stp>
        <stp>1</stp>
        <tr r="UK11" s="28"/>
      </tp>
    </main>
    <main first="rtdsrv.25dab953a59c448a936e7c1881964bb6">
      <tp t="e">
        <v>#N/A</v>
        <stp/>
        <stp>a11b359b-f14e-44fd-bf4a-8a8f039e365e</stp>
        <stp>1</stp>
        <tr r="J362" s="29"/>
      </tp>
      <tp t="e">
        <v>#N/A</v>
        <stp/>
        <stp>c2254ff4-b12e-4b82-b6b2-3f32f314ef21</stp>
        <stp>1</stp>
        <tr r="MW8" s="28"/>
      </tp>
    </main>
    <main first="rtdsrv.25dab953a59c448a936e7c1881964bb6">
      <tp t="e">
        <v>#N/A</v>
        <stp/>
        <stp>02f042df-a02f-4c2f-a7a1-d0867ae0811d</stp>
        <stp>1</stp>
        <tr r="I388" s="29"/>
      </tp>
      <tp t="e">
        <v>#N/A</v>
        <stp/>
        <stp>cbaf5349-fdd6-4f47-955b-43f68d03ad8e</stp>
        <stp>1</stp>
        <tr r="MW10" s="28"/>
      </tp>
    </main>
    <main first="rtdsrv.25dab953a59c448a936e7c1881964bb6">
      <tp t="e">
        <v>#N/A</v>
        <stp/>
        <stp>8d04d88c-6d32-4196-a939-8562bf8f979d</stp>
        <stp>1</stp>
        <tr r="SX3" s="25"/>
      </tp>
    </main>
    <main first="rtdsrv.25dab953a59c448a936e7c1881964bb6">
      <tp t="e">
        <v>#N/A</v>
        <stp/>
        <stp>65f4041b-9634-4e88-a6fe-c5fc38f3ab55</stp>
        <stp>1</stp>
        <tr r="KM9" s="28"/>
      </tp>
      <tp t="e">
        <v>#N/A</v>
        <stp/>
        <stp>08e0f7c9-630e-4c66-b95d-85571b088b43</stp>
        <stp>1</stp>
        <tr r="K64" s="29"/>
      </tp>
      <tp t="e">
        <v>#N/A</v>
        <stp/>
        <stp>9252ca39-4699-4d19-bed3-485c60fc82c0</stp>
        <stp>1</stp>
        <tr r="J448" s="29"/>
      </tp>
      <tp t="e">
        <v>#N/A</v>
        <stp/>
        <stp>42f65970-8f19-4812-824c-ed712571abb3</stp>
        <stp>1</stp>
        <tr r="DI1" s="2"/>
      </tp>
      <tp t="e">
        <v>#N/A</v>
        <stp/>
        <stp>e8e85801-0f94-4b61-afc0-d6539e05d451</stp>
        <stp>1</stp>
        <tr r="J627" s="29"/>
      </tp>
      <tp t="e">
        <v>#N/A</v>
        <stp/>
        <stp>f36d0aba-6bdb-4032-9b89-88e8fd85660a</stp>
        <stp>1</stp>
        <tr r="LM9" s="28"/>
      </tp>
      <tp t="e">
        <v>#N/A</v>
        <stp/>
        <stp>cde05815-cdbc-4fa1-a620-6db11eb47f6a</stp>
        <stp>1</stp>
        <tr r="JR3" s="25"/>
      </tp>
    </main>
    <main first="rtdsrv.25dab953a59c448a936e7c1881964bb6">
      <tp t="e">
        <v>#N/A</v>
        <stp/>
        <stp>6ad8d474-0504-4ed4-baaf-790f70ca1f08</stp>
        <stp>1</stp>
        <tr r="CM1" s="2"/>
      </tp>
      <tp t="e">
        <v>#N/A</v>
        <stp/>
        <stp>62f8ce3e-ab7e-4d30-ac5a-d47a7383ae19</stp>
        <stp>1</stp>
        <tr r="I111" s="29"/>
      </tp>
    </main>
    <main first="rtdsrv.25dab953a59c448a936e7c1881964bb6">
      <tp t="e">
        <v>#N/A</v>
        <stp/>
        <stp>eb433de3-6a41-4dff-9ef9-87898d8b67e6</stp>
        <stp>1</stp>
        <tr r="K94" s="29"/>
      </tp>
    </main>
    <main first="rtdsrv.25dab953a59c448a936e7c1881964bb6">
      <tp t="e">
        <v>#N/A</v>
        <stp/>
        <stp>4a70002c-069a-42f9-b5ce-b6e0b248d446</stp>
        <stp>1</stp>
        <tr r="K588" s="29"/>
      </tp>
      <tp t="e">
        <v>#N/A</v>
        <stp/>
        <stp>641b2359-a0fb-4138-94e8-c039d9b148e9</stp>
        <stp>1</stp>
        <tr r="XY8" s="28"/>
      </tp>
      <tp t="e">
        <v>#N/A</v>
        <stp/>
        <stp>5d9d4aea-40bc-4651-be7d-e9f92ed87a46</stp>
        <stp>1</stp>
        <tr r="K491" s="29"/>
      </tp>
      <tp t="e">
        <v>#N/A</v>
        <stp/>
        <stp>1a67da2b-6b06-4808-87b3-6c310d660d0f</stp>
        <stp>1</stp>
        <tr r="CA3" s="25"/>
      </tp>
    </main>
    <main first="rtdsrv.25dab953a59c448a936e7c1881964bb6">
      <tp t="e">
        <v>#N/A</v>
        <stp/>
        <stp>20fb7a95-a538-4df7-b655-a0d1f5f486ac</stp>
        <stp>1</stp>
        <tr r="HW8" s="28"/>
      </tp>
    </main>
    <main first="rtdsrv.25dab953a59c448a936e7c1881964bb6">
      <tp t="e">
        <v>#N/A</v>
        <stp/>
        <stp>d6abb3d1-1958-4e7f-9aa5-8750513971f7</stp>
        <stp>1</stp>
        <tr r="K138" s="29"/>
      </tp>
    </main>
    <main first="rtdsrv.25dab953a59c448a936e7c1881964bb6">
      <tp t="e">
        <v>#N/A</v>
        <stp/>
        <stp>1fafef43-6ba7-4b2c-8673-ee296f3dfe27</stp>
        <stp>1</stp>
        <tr r="XZ10" s="28"/>
      </tp>
    </main>
    <main first="rtdsrv.25dab953a59c448a936e7c1881964bb6">
      <tp t="e">
        <v>#N/A</v>
        <stp/>
        <stp>5d534546-2c0e-4abb-9f81-348898849dce</stp>
        <stp>1</stp>
        <tr r="J403" s="29"/>
      </tp>
    </main>
    <main first="rtdsrv.25dab953a59c448a936e7c1881964bb6">
      <tp t="e">
        <v>#N/A</v>
        <stp/>
        <stp>9e367f65-5140-482a-846f-82ccf27d5784</stp>
        <stp>1</stp>
        <tr r="ID11" s="28"/>
      </tp>
      <tp t="e">
        <v>#N/A</v>
        <stp/>
        <stp>6b2d6a0e-47c4-473d-ac8b-10f1686c06eb</stp>
        <stp>1</stp>
        <tr r="KM3" s="25"/>
      </tp>
    </main>
    <main first="rtdsrv.25dab953a59c448a936e7c1881964bb6">
      <tp t="e">
        <v>#N/A</v>
        <stp/>
        <stp>d6e6c2bf-609a-494d-9b37-648bdd861899</stp>
        <stp>1</stp>
        <tr r="UU11" s="28"/>
      </tp>
      <tp t="e">
        <v>#N/A</v>
        <stp/>
        <stp>97056210-f184-45c2-9b1d-ac07123a961c</stp>
        <stp>1</stp>
        <tr r="LO8" s="28"/>
      </tp>
    </main>
    <main first="rtdsrv.25dab953a59c448a936e7c1881964bb6">
      <tp t="e">
        <v>#N/A</v>
        <stp/>
        <stp>9e7e2fde-c7f8-42ca-b5ba-8b1188e35aa0</stp>
        <stp>1</stp>
        <tr r="RM11" s="28"/>
      </tp>
    </main>
    <main first="rtdsrv.25dab953a59c448a936e7c1881964bb6">
      <tp t="e">
        <v>#N/A</v>
        <stp/>
        <stp>3bc14be3-c811-4f1b-831c-c8fb413831f3</stp>
        <stp>1</stp>
        <tr r="SR9" s="28"/>
      </tp>
    </main>
    <main first="rtdsrv.25dab953a59c448a936e7c1881964bb6">
      <tp t="e">
        <v>#N/A</v>
        <stp/>
        <stp>5c7d431d-14ce-4cbf-96d9-a0e9bbe2c146</stp>
        <stp>1</stp>
        <tr r="AW10" s="28"/>
      </tp>
    </main>
    <main first="rtdsrv.25dab953a59c448a936e7c1881964bb6">
      <tp t="e">
        <v>#N/A</v>
        <stp/>
        <stp>75e13284-c4cf-4583-b8c6-db347242ab73</stp>
        <stp>1</stp>
        <tr r="I353" s="29"/>
      </tp>
      <tp t="e">
        <v>#N/A</v>
        <stp/>
        <stp>42d80eed-127f-4913-9de3-22906e8fb6d9</stp>
        <stp>1</stp>
        <tr r="VR9" s="28"/>
      </tp>
      <tp t="e">
        <v>#N/A</v>
        <stp/>
        <stp>52584672-bddc-4e1a-8fde-2c0cc41b56d6</stp>
        <stp>1</stp>
        <tr r="J81" s="29"/>
      </tp>
      <tp t="e">
        <v>#N/A</v>
        <stp/>
        <stp>8b4e21d4-7708-44ff-9fcc-07b971f2dfec</stp>
        <stp>1</stp>
        <tr r="RR8" s="28"/>
      </tp>
      <tp t="e">
        <v>#N/A</v>
        <stp/>
        <stp>d00e5d80-9b7d-46dd-9ad3-02ebe8424a19</stp>
        <stp>1</stp>
        <tr r="XT3" s="25"/>
      </tp>
      <tp t="e">
        <v>#N/A</v>
        <stp/>
        <stp>df87a841-2650-417f-aa2a-4a7b70d260e7</stp>
        <stp>1</stp>
        <tr r="OP11" s="28"/>
      </tp>
    </main>
    <main first="rtdsrv.25dab953a59c448a936e7c1881964bb6">
      <tp t="e">
        <v>#N/A</v>
        <stp/>
        <stp>25bf7912-f53f-4a85-a8ef-ab4c72acc8ac</stp>
        <stp>1</stp>
        <tr r="HR9" s="28"/>
      </tp>
    </main>
    <main first="rtdsrv.25dab953a59c448a936e7c1881964bb6">
      <tp t="e">
        <v>#N/A</v>
        <stp/>
        <stp>4d7d3ef8-8204-4cc1-934a-18713f9e75df</stp>
        <stp>1</stp>
        <tr r="TP8" s="28"/>
      </tp>
    </main>
    <main first="rtdsrv.25dab953a59c448a936e7c1881964bb6">
      <tp t="e">
        <v>#N/A</v>
        <stp/>
        <stp>1b25ec71-d73b-4aa7-a2f6-c23dd7fb4d15</stp>
        <stp>1</stp>
        <tr r="MI10" s="28"/>
      </tp>
    </main>
    <main first="rtdsrv.25dab953a59c448a936e7c1881964bb6">
      <tp t="e">
        <v>#N/A</v>
        <stp/>
        <stp>20699143-05db-46b4-b31c-65cc93b9a0ed</stp>
        <stp>1</stp>
        <tr r="LV3" s="25"/>
      </tp>
      <tp t="e">
        <v>#N/A</v>
        <stp/>
        <stp>d955677f-8888-402e-984a-b3150a5bd171</stp>
        <stp>1</stp>
        <tr r="VX10" s="28"/>
      </tp>
      <tp t="e">
        <v>#N/A</v>
        <stp/>
        <stp>828292b4-62bf-484e-b379-600354515d58</stp>
        <stp>1</stp>
        <tr r="MV2" s="21"/>
      </tp>
      <tp t="e">
        <v>#N/A</v>
        <stp/>
        <stp>9f763d20-df57-42e1-a680-8c7cefffd4ba</stp>
        <stp>1</stp>
        <tr r="J106" s="29"/>
      </tp>
      <tp t="e">
        <v>#N/A</v>
        <stp/>
        <stp>343be5cf-5785-441a-a315-5ed269195fff</stp>
        <stp>1</stp>
        <tr r="YJ3" s="25"/>
      </tp>
    </main>
    <main first="rtdsrv.25dab953a59c448a936e7c1881964bb6">
      <tp t="e">
        <v>#N/A</v>
        <stp/>
        <stp>4660e5c2-8224-4200-bee8-1e673d8fe205</stp>
        <stp>1</stp>
        <tr r="IG3" s="25"/>
      </tp>
      <tp t="e">
        <v>#N/A</v>
        <stp/>
        <stp>e822d2a0-375f-46bd-a272-2397edb57abf</stp>
        <stp>1</stp>
        <tr r="BD8" s="28"/>
      </tp>
    </main>
    <main first="rtdsrv.25dab953a59c448a936e7c1881964bb6">
      <tp t="e">
        <v>#N/A</v>
        <stp/>
        <stp>ca652da5-930d-490a-9aa4-478d2226534f</stp>
        <stp>1</stp>
        <tr r="K634" s="29"/>
      </tp>
      <tp t="e">
        <v>#N/A</v>
        <stp/>
        <stp>bb424d4b-08b5-4af0-ae84-dc816abae4af</stp>
        <stp>1</stp>
        <tr r="FG1" s="2"/>
      </tp>
    </main>
    <main first="rtdsrv.25dab953a59c448a936e7c1881964bb6">
      <tp t="e">
        <v>#N/A</v>
        <stp/>
        <stp>45dd1215-0d72-4a75-8da7-4c1625b953f4</stp>
        <stp>1</stp>
        <tr r="CM3" s="25"/>
      </tp>
      <tp t="e">
        <v>#N/A</v>
        <stp/>
        <stp>1e17bf6c-30a0-4f99-a3b8-726d3730949b</stp>
        <stp>1</stp>
        <tr r="J230" s="29"/>
      </tp>
    </main>
    <main first="rtdsrv.25dab953a59c448a936e7c1881964bb6">
      <tp t="e">
        <v>#N/A</v>
        <stp/>
        <stp>a0f42a47-cd5c-49f7-92d3-0d99ba58b453</stp>
        <stp>1</stp>
        <tr r="HE10" s="28"/>
      </tp>
    </main>
    <main first="rtdsrv.25dab953a59c448a936e7c1881964bb6">
      <tp t="e">
        <v>#N/A</v>
        <stp/>
        <stp>4d7710f4-7d0a-4be9-801d-e5bafd35f8a9</stp>
        <stp>1</stp>
        <tr r="FT11" s="28"/>
      </tp>
    </main>
    <main first="rtdsrv.25dab953a59c448a936e7c1881964bb6">
      <tp t="e">
        <v>#N/A</v>
        <stp/>
        <stp>23ee430b-03bd-4bc7-b6c0-3d74e1ef51a3</stp>
        <stp>1</stp>
        <tr r="I143" s="29"/>
      </tp>
    </main>
    <main first="rtdsrv.25dab953a59c448a936e7c1881964bb6">
      <tp t="e">
        <v>#N/A</v>
        <stp/>
        <stp>8879caed-fe55-4a82-a15a-6901d658a24e</stp>
        <stp>1</stp>
        <tr r="ST9" s="28"/>
      </tp>
    </main>
    <main first="rtdsrv.25dab953a59c448a936e7c1881964bb6">
      <tp t="e">
        <v>#N/A</v>
        <stp/>
        <stp>1d792d21-a119-4d0a-a144-f4fd83b9176e</stp>
        <stp>1</stp>
        <tr r="HV11" s="28"/>
      </tp>
    </main>
    <main first="rtdsrv.25dab953a59c448a936e7c1881964bb6">
      <tp t="e">
        <v>#N/A</v>
        <stp/>
        <stp>b0c893a3-7a10-441d-b700-3cc2297c9b59</stp>
        <stp>1</stp>
        <tr r="WL10" s="28"/>
      </tp>
      <tp t="e">
        <v>#N/A</v>
        <stp/>
        <stp>bc67d7bb-8773-46ca-b54d-ba4af492237a</stp>
        <stp>1</stp>
        <tr r="FR9" s="28"/>
      </tp>
      <tp t="e">
        <v>#N/A</v>
        <stp/>
        <stp>2133fd95-076d-4c0d-a428-752e592ecc56</stp>
        <stp>1</stp>
        <tr r="VF10" s="28"/>
      </tp>
      <tp t="e">
        <v>#N/A</v>
        <stp/>
        <stp>04a44c4e-ec3c-4ea5-8d34-dd0104e8c722</stp>
        <stp>1</stp>
        <tr r="IW3" s="25"/>
      </tp>
    </main>
    <main first="rtdsrv.25dab953a59c448a936e7c1881964bb6">
      <tp t="e">
        <v>#N/A</v>
        <stp/>
        <stp>669658dd-f9d0-4ea4-a820-a0f18dc1f396</stp>
        <stp>1</stp>
        <tr r="K73" s="29"/>
      </tp>
      <tp t="e">
        <v>#N/A</v>
        <stp/>
        <stp>734a5804-ff02-4636-95e8-eba9ba41d40f</stp>
        <stp>1</stp>
        <tr r="TA9" s="28"/>
      </tp>
      <tp t="e">
        <v>#N/A</v>
        <stp/>
        <stp>4d7207bb-da94-4e98-8f4d-93cdeb7efc71</stp>
        <stp>1</stp>
        <tr r="LD9" s="28"/>
      </tp>
      <tp t="e">
        <v>#N/A</v>
        <stp/>
        <stp>a9050fef-7e8a-435c-8d1f-ce0012cafe15</stp>
        <stp>1</stp>
        <tr r="J232" s="29"/>
      </tp>
    </main>
    <main first="rtdsrv.25dab953a59c448a936e7c1881964bb6">
      <tp t="e">
        <v>#N/A</v>
        <stp/>
        <stp>53b348ee-5cd3-4cf9-9a7f-7eddd5293ac1</stp>
        <stp>1</stp>
        <tr r="MB11" s="28"/>
      </tp>
    </main>
    <main first="rtdsrv.25dab953a59c448a936e7c1881964bb6">
      <tp t="e">
        <v>#N/A</v>
        <stp/>
        <stp>afcfc4e5-e216-4fc0-b54a-230b42761436</stp>
        <stp>1</stp>
        <tr r="NT8" s="28"/>
      </tp>
      <tp t="e">
        <v>#N/A</v>
        <stp/>
        <stp>07ee26f8-cb7d-44a0-ad73-db48fac04ca3</stp>
        <stp>1</stp>
        <tr r="K378" s="29"/>
      </tp>
    </main>
    <main first="rtdsrv.25dab953a59c448a936e7c1881964bb6">
      <tp t="e">
        <v>#N/A</v>
        <stp/>
        <stp>e0a1e522-50e4-4fd7-8bbb-2e4946a0a295</stp>
        <stp>1</stp>
        <tr r="CT3" s="25"/>
      </tp>
    </main>
    <main first="rtdsrv.25dab953a59c448a936e7c1881964bb6">
      <tp t="e">
        <v>#N/A</v>
        <stp/>
        <stp>4b5b7e00-5c97-4562-8a9c-806e323f2eaa</stp>
        <stp>1</stp>
        <tr r="MZ2" s="21"/>
      </tp>
    </main>
    <main first="rtdsrv.25dab953a59c448a936e7c1881964bb6">
      <tp t="e">
        <v>#N/A</v>
        <stp/>
        <stp>42c4f452-110a-448f-abae-06cf2e631162</stp>
        <stp>1</stp>
        <tr r="TM9" s="28"/>
      </tp>
    </main>
    <main first="rtdsrv.25dab953a59c448a936e7c1881964bb6">
      <tp t="e">
        <v>#N/A</v>
        <stp/>
        <stp>2a6b7c34-4147-40ca-8438-50ee86822529</stp>
        <stp>1</stp>
        <tr r="CQ10" s="28"/>
      </tp>
    </main>
    <main first="rtdsrv.25dab953a59c448a936e7c1881964bb6">
      <tp t="e">
        <v>#N/A</v>
        <stp/>
        <stp>fc854465-77f1-4355-b963-27b9add9ff43</stp>
        <stp>1</stp>
        <tr r="IU3" s="25"/>
      </tp>
    </main>
    <main first="rtdsrv.25dab953a59c448a936e7c1881964bb6">
      <tp t="e">
        <v>#N/A</v>
        <stp/>
        <stp>dc8220df-18b6-41fc-bc63-a992f1fd85f7</stp>
        <stp>1</stp>
        <tr r="KY2" s="21"/>
      </tp>
    </main>
    <main first="rtdsrv.25dab953a59c448a936e7c1881964bb6">
      <tp t="e">
        <v>#N/A</v>
        <stp/>
        <stp>c7ac5b63-31ba-4f37-9a47-452a98412f59</stp>
        <stp>1</stp>
        <tr r="IH1" s="2"/>
      </tp>
      <tp t="e">
        <v>#N/A</v>
        <stp/>
        <stp>e4bb1152-3828-4743-9c17-32f0e6c9709a</stp>
        <stp>1</stp>
        <tr r="K489" s="29"/>
      </tp>
    </main>
    <main first="rtdsrv.25dab953a59c448a936e7c1881964bb6">
      <tp t="e">
        <v>#N/A</v>
        <stp/>
        <stp>5cb60e44-1790-4757-bea3-6af99a4c0ff0</stp>
        <stp>1</stp>
        <tr r="FA8" s="28"/>
      </tp>
      <tp t="e">
        <v>#N/A</v>
        <stp/>
        <stp>8d398bc8-1e82-4dc5-b344-7c2868ce84ff</stp>
        <stp>1</stp>
        <tr r="K641" s="29"/>
      </tp>
      <tp t="e">
        <v>#N/A</v>
        <stp/>
        <stp>73eb88ee-ddae-4119-80f7-56faf2b3ce89</stp>
        <stp>1</stp>
        <tr r="UE11" s="28"/>
      </tp>
      <tp t="e">
        <v>#N/A</v>
        <stp/>
        <stp>a11464f7-29e7-4e34-ba74-95613111caee</stp>
        <stp>1</stp>
        <tr r="BN8" s="28"/>
      </tp>
      <tp t="e">
        <v>#N/A</v>
        <stp/>
        <stp>e0ea2528-3686-4507-bf7e-83a674cbcf5f</stp>
        <stp>1</stp>
        <tr r="WD10" s="28"/>
      </tp>
    </main>
    <main first="rtdsrv.25dab953a59c448a936e7c1881964bb6">
      <tp t="e">
        <v>#N/A</v>
        <stp/>
        <stp>cd5368f0-8441-4449-8809-dd7c30cdd378</stp>
        <stp>1</stp>
        <tr r="EP9" s="28"/>
      </tp>
    </main>
    <main first="rtdsrv.25dab953a59c448a936e7c1881964bb6">
      <tp t="e">
        <v>#N/A</v>
        <stp/>
        <stp>b035f19f-5789-4e38-8c05-5f405b6a641c</stp>
        <stp>1</stp>
        <tr r="J19" s="29"/>
      </tp>
      <tp t="e">
        <v>#N/A</v>
        <stp/>
        <stp>15b9a3a2-442c-4c96-bace-53dfce99f02c</stp>
        <stp>1</stp>
        <tr r="G3" s="25"/>
      </tp>
    </main>
    <main first="rtdsrv.25dab953a59c448a936e7c1881964bb6">
      <tp t="e">
        <v>#N/A</v>
        <stp/>
        <stp>e8df84ad-fd6f-48a4-b1de-45e8ded3c37a</stp>
        <stp>1</stp>
        <tr r="J226" s="29"/>
      </tp>
    </main>
    <main first="rtdsrv.25dab953a59c448a936e7c1881964bb6">
      <tp t="e">
        <v>#N/A</v>
        <stp/>
        <stp>04990b21-4e04-4022-897f-adb1edc2c4c7</stp>
        <stp>1</stp>
        <tr r="K570" s="29"/>
      </tp>
    </main>
    <main first="rtdsrv.25dab953a59c448a936e7c1881964bb6">
      <tp t="e">
        <v>#N/A</v>
        <stp/>
        <stp>1b0256d7-9f0a-414f-b6fc-7d6616b790ec</stp>
        <stp>1</stp>
        <tr r="VL8" s="28"/>
      </tp>
    </main>
    <main first="rtdsrv.25dab953a59c448a936e7c1881964bb6">
      <tp t="e">
        <v>#N/A</v>
        <stp/>
        <stp>d96c72bd-aacd-4cb9-b2e9-72c10503833c</stp>
        <stp>1</stp>
        <tr r="OS3" s="25"/>
      </tp>
      <tp t="e">
        <v>#N/A</v>
        <stp/>
        <stp>1a11a74d-d1e9-485b-9012-16110bc65572</stp>
        <stp>1</stp>
        <tr r="GH1" s="2"/>
      </tp>
      <tp t="e">
        <v>#N/A</v>
        <stp/>
        <stp>cadc256b-f2ad-4b9e-af83-d144f5ed1177</stp>
        <stp>1</stp>
        <tr r="GS9" s="28"/>
      </tp>
      <tp t="e">
        <v>#N/A</v>
        <stp/>
        <stp>e3c33cc5-e1a2-4c7a-b817-30ee256f385a</stp>
        <stp>1</stp>
        <tr r="J549" s="29"/>
      </tp>
    </main>
    <main first="rtdsrv.25dab953a59c448a936e7c1881964bb6">
      <tp t="e">
        <v>#N/A</v>
        <stp/>
        <stp>9aab7d8f-888f-44cd-b899-01a88afbbc64</stp>
        <stp>1</stp>
        <tr r="K230" s="29"/>
      </tp>
    </main>
    <main first="rtdsrv.25dab953a59c448a936e7c1881964bb6">
      <tp t="e">
        <v>#N/A</v>
        <stp/>
        <stp>55dc74f0-594d-4452-acad-4dad9ccfdb74</stp>
        <stp>1</stp>
        <tr r="AM1" s="2"/>
      </tp>
      <tp t="e">
        <v>#N/A</v>
        <stp/>
        <stp>e293f1da-c835-4bca-9457-c32fc569875a</stp>
        <stp>1</stp>
        <tr r="I74" s="29"/>
      </tp>
      <tp t="e">
        <v>#N/A</v>
        <stp/>
        <stp>d72ca3dc-f8be-4316-b2b7-c7cf8a9bf923</stp>
        <stp>1</stp>
        <tr r="CB8" s="28"/>
      </tp>
    </main>
    <main first="rtdsrv.25dab953a59c448a936e7c1881964bb6">
      <tp t="e">
        <v>#N/A</v>
        <stp/>
        <stp>6ca60c3a-a7a3-46c2-a9aa-44f744c41b8f</stp>
        <stp>1</stp>
        <tr r="ZN11" s="28"/>
      </tp>
    </main>
    <main first="rtdsrv.25dab953a59c448a936e7c1881964bb6">
      <tp t="e">
        <v>#N/A</v>
        <stp/>
        <stp>ee43658c-7839-483b-82f0-ce0b7943a506</stp>
        <stp>1</stp>
        <tr r="JR9" s="28"/>
      </tp>
    </main>
    <main first="rtdsrv.25dab953a59c448a936e7c1881964bb6">
      <tp t="e">
        <v>#N/A</v>
        <stp/>
        <stp>cfc8cce5-3ea0-4512-870e-8f35f86273eb</stp>
        <stp>1</stp>
        <tr r="K656" s="29"/>
      </tp>
    </main>
    <main first="rtdsrv.25dab953a59c448a936e7c1881964bb6">
      <tp t="e">
        <v>#N/A</v>
        <stp/>
        <stp>acd82085-1410-4e97-8ffe-31026d2cf4d4</stp>
        <stp>1</stp>
        <tr r="I112" s="29"/>
      </tp>
    </main>
    <main first="rtdsrv.25dab953a59c448a936e7c1881964bb6">
      <tp t="e">
        <v>#N/A</v>
        <stp/>
        <stp>ffcddd94-ce38-4b15-a250-0246461ab113</stp>
        <stp>1</stp>
        <tr r="K682" s="29"/>
      </tp>
      <tp t="e">
        <v>#N/A</v>
        <stp/>
        <stp>436a59d0-d7eb-4774-9839-a3b0a3173c09</stp>
        <stp>1</stp>
        <tr r="CU11" s="28"/>
      </tp>
    </main>
    <main first="rtdsrv.25dab953a59c448a936e7c1881964bb6">
      <tp t="e">
        <v>#N/A</v>
        <stp/>
        <stp>e452e3f4-c3fa-4e58-ac10-9403b2663d3e</stp>
        <stp>1</stp>
        <tr r="J530" s="29"/>
      </tp>
      <tp t="e">
        <v>#N/A</v>
        <stp/>
        <stp>ffbde2b7-837f-4580-92e8-16532d8f3ef9</stp>
        <stp>1</stp>
        <tr r="J587" s="29"/>
      </tp>
    </main>
    <main first="rtdsrv.25dab953a59c448a936e7c1881964bb6">
      <tp t="e">
        <v>#N/A</v>
        <stp/>
        <stp>6afb65cc-e62a-4376-8ac5-e928620e86fa</stp>
        <stp>1</stp>
        <tr r="K36" s="29"/>
      </tp>
      <tp t="e">
        <v>#N/A</v>
        <stp/>
        <stp>2baf888d-c4e8-4206-b33a-22e2f7be9abd</stp>
        <stp>1</stp>
        <tr r="I420" s="29"/>
      </tp>
    </main>
    <main first="rtdsrv.25dab953a59c448a936e7c1881964bb6">
      <tp t="e">
        <v>#N/A</v>
        <stp/>
        <stp>2207a139-0f00-459c-8d16-3b350407abd5</stp>
        <stp>1</stp>
        <tr r="PF3" s="25"/>
      </tp>
    </main>
    <main first="rtdsrv.25dab953a59c448a936e7c1881964bb6">
      <tp t="e">
        <v>#N/A</v>
        <stp/>
        <stp>db1f1079-63c3-4b8b-af48-5aa9ea374805</stp>
        <stp>1</stp>
        <tr r="IL8" s="28"/>
      </tp>
      <tp t="e">
        <v>#N/A</v>
        <stp/>
        <stp>5ac24c1b-8d7a-4fb7-85ed-1f898e45bbf1</stp>
        <stp>1</stp>
        <tr r="J682" s="29"/>
      </tp>
    </main>
    <main first="rtdsrv.25dab953a59c448a936e7c1881964bb6">
      <tp t="e">
        <v>#N/A</v>
        <stp/>
        <stp>ca5b5c08-b338-424c-8e61-1963457bf8a6</stp>
        <stp>1</stp>
        <tr r="BR3" s="25"/>
      </tp>
      <tp t="e">
        <v>#N/A</v>
        <stp/>
        <stp>348414ea-09f2-479c-94b7-3a9a15b9cb7a</stp>
        <stp>1</stp>
        <tr r="FD9" s="28"/>
      </tp>
    </main>
    <main first="rtdsrv.25dab953a59c448a936e7c1881964bb6">
      <tp t="e">
        <v>#N/A</v>
        <stp/>
        <stp>512cd6d1-4e99-4162-8e8a-ff97bd00bc6a</stp>
        <stp>1</stp>
        <tr r="YA3" s="25"/>
      </tp>
    </main>
    <main first="rtdsrv.25dab953a59c448a936e7c1881964bb6">
      <tp t="e">
        <v>#N/A</v>
        <stp/>
        <stp>463f819c-8093-4155-96af-b46ba19ab363</stp>
        <stp>1</stp>
        <tr r="LQ8" s="28"/>
      </tp>
      <tp t="e">
        <v>#N/A</v>
        <stp/>
        <stp>b23ffb60-ab39-4a16-a7d5-a1eda7eaf99d</stp>
        <stp>1</stp>
        <tr r="AQ8" s="28"/>
      </tp>
      <tp t="e">
        <v>#N/A</v>
        <stp/>
        <stp>a4f8ad3c-4376-4005-88f1-d510202a5a91</stp>
        <stp>1</stp>
        <tr r="WG9" s="28"/>
      </tp>
      <tp t="e">
        <v>#N/A</v>
        <stp/>
        <stp>524b81fd-4e77-4e76-a6c3-a79e0ad57d1a</stp>
        <stp>1</stp>
        <tr r="J669" s="29"/>
      </tp>
    </main>
    <main first="rtdsrv.25dab953a59c448a936e7c1881964bb6">
      <tp t="e">
        <v>#N/A</v>
        <stp/>
        <stp>b43d0d9d-e936-4b9d-bdec-ae712d2b7cdd</stp>
        <stp>1</stp>
        <tr r="AB1" s="2"/>
      </tp>
      <tp t="e">
        <v>#N/A</v>
        <stp/>
        <stp>5025b3e7-19c4-4f15-ac73-bdea63f58236</stp>
        <stp>1</stp>
        <tr r="XA3" s="25"/>
      </tp>
    </main>
    <main first="rtdsrv.25dab953a59c448a936e7c1881964bb6">
      <tp t="e">
        <v>#N/A</v>
        <stp/>
        <stp>cdc1b0a2-ac77-4445-915d-8365e53139e9</stp>
        <stp>1</stp>
        <tr r="E9" s="28"/>
      </tp>
    </main>
    <main first="rtdsrv.25dab953a59c448a936e7c1881964bb6">
      <tp t="e">
        <v>#N/A</v>
        <stp/>
        <stp>837e7ded-78e1-45e7-85f7-e2115458c5bd</stp>
        <stp>1</stp>
        <tr r="K654" s="29"/>
      </tp>
    </main>
    <main first="rtdsrv.25dab953a59c448a936e7c1881964bb6">
      <tp t="e">
        <v>#N/A</v>
        <stp/>
        <stp>ed084bee-d6ee-4727-a6f4-0219e6eb8331</stp>
        <stp>1</stp>
        <tr r="I634" s="29"/>
      </tp>
    </main>
    <main first="rtdsrv.25dab953a59c448a936e7c1881964bb6">
      <tp t="e">
        <v>#N/A</v>
        <stp/>
        <stp>2946a01f-a0a8-405b-bfff-8de554407f9e</stp>
        <stp>1</stp>
        <tr r="ZM8" s="28"/>
      </tp>
      <tp t="e">
        <v>#N/A</v>
        <stp/>
        <stp>05c5908e-3ab5-4638-bca8-3f92eefa84c6</stp>
        <stp>1</stp>
        <tr r="K377" s="29"/>
      </tp>
    </main>
    <main first="rtdsrv.25dab953a59c448a936e7c1881964bb6">
      <tp t="e">
        <v>#N/A</v>
        <stp/>
        <stp>3c825a2b-304a-4446-a9b2-9db22112ca02</stp>
        <stp>1</stp>
        <tr r="K430" s="29"/>
      </tp>
    </main>
    <main first="rtdsrv.25dab953a59c448a936e7c1881964bb6">
      <tp t="e">
        <v>#N/A</v>
        <stp/>
        <stp>ebf18b65-f66d-48c3-99c7-1e62d5c541b7</stp>
        <stp>1</stp>
        <tr r="K128" s="29"/>
      </tp>
      <tp t="e">
        <v>#N/A</v>
        <stp/>
        <stp>18a645da-d677-4c5e-ab5f-36fee93e1bda</stp>
        <stp>1</stp>
        <tr r="SV10" s="28"/>
      </tp>
      <tp t="e">
        <v>#N/A</v>
        <stp/>
        <stp>af410e92-bdab-4ed0-beb5-a6cf5931d421</stp>
        <stp>1</stp>
        <tr r="I7" s="29"/>
      </tp>
      <tp t="e">
        <v>#N/A</v>
        <stp/>
        <stp>fd1576c3-c996-445d-8f8c-3431c429fe68</stp>
        <stp>1</stp>
        <tr r="UW8" s="28"/>
      </tp>
    </main>
    <main first="rtdsrv.25dab953a59c448a936e7c1881964bb6">
      <tp t="e">
        <v>#N/A</v>
        <stp/>
        <stp>456dc7aa-d940-4bd7-9481-3d46239f43e9</stp>
        <stp>1</stp>
        <tr r="RJ10" s="28"/>
      </tp>
      <tp t="e">
        <v>#N/A</v>
        <stp/>
        <stp>dbb97e8d-231a-453f-9553-33674c9114de</stp>
        <stp>1</stp>
        <tr r="I604" s="29"/>
      </tp>
    </main>
    <main first="rtdsrv.25dab953a59c448a936e7c1881964bb6">
      <tp t="e">
        <v>#N/A</v>
        <stp/>
        <stp>936674ff-c6ea-4d0f-a645-d60d75ef8581</stp>
        <stp>1</stp>
        <tr r="J671" s="29"/>
      </tp>
    </main>
    <main first="rtdsrv.25dab953a59c448a936e7c1881964bb6">
      <tp t="e">
        <v>#N/A</v>
        <stp/>
        <stp>cbf10531-c511-42ce-af0a-ee47efdbdce4</stp>
        <stp>1</stp>
        <tr r="IZ8" s="28"/>
      </tp>
    </main>
    <main first="rtdsrv.25dab953a59c448a936e7c1881964bb6">
      <tp t="e">
        <v>#N/A</v>
        <stp/>
        <stp>0f61eef8-5a3b-4cb0-86e2-13cc5c32d373</stp>
        <stp>1</stp>
        <tr r="HG11" s="28"/>
      </tp>
    </main>
    <main first="rtdsrv.25dab953a59c448a936e7c1881964bb6">
      <tp t="e">
        <v>#N/A</v>
        <stp/>
        <stp>064e5a9d-1b80-4c6f-8431-1a5f284142b6</stp>
        <stp>1</stp>
        <tr r="WW11" s="28"/>
      </tp>
      <tp t="e">
        <v>#N/A</v>
        <stp/>
        <stp>cb7fb7ef-be45-43dd-b633-581d7303d621</stp>
        <stp>1</stp>
        <tr r="K192" s="29"/>
      </tp>
    </main>
    <main first="rtdsrv.25dab953a59c448a936e7c1881964bb6">
      <tp t="e">
        <v>#N/A</v>
        <stp/>
        <stp>0dec3268-235f-490a-8e4b-c070a40e2ee9</stp>
        <stp>1</stp>
        <tr r="K651" s="29"/>
      </tp>
      <tp t="e">
        <v>#N/A</v>
        <stp/>
        <stp>42af976d-6ae9-40ce-acea-e9503c52b967</stp>
        <stp>1</stp>
        <tr r="HH10" s="28"/>
      </tp>
    </main>
    <main first="rtdsrv.25dab953a59c448a936e7c1881964bb6">
      <tp t="e">
        <v>#N/A</v>
        <stp/>
        <stp>8ebf643c-1cf8-4203-84ee-f7bb13c8ee00</stp>
        <stp>1</stp>
        <tr r="AN2" s="21"/>
      </tp>
    </main>
    <main first="rtdsrv.25dab953a59c448a936e7c1881964bb6">
      <tp t="e">
        <v>#N/A</v>
        <stp/>
        <stp>4bfcfd9d-8e0e-4251-8457-fc483abdc1ab</stp>
        <stp>1</stp>
        <tr r="I210" s="29"/>
      </tp>
      <tp t="e">
        <v>#N/A</v>
        <stp/>
        <stp>014f3ddf-5ba9-4d9e-bc17-a815d4b4e63e</stp>
        <stp>1</stp>
        <tr r="OS8" s="28"/>
      </tp>
      <tp t="e">
        <v>#N/A</v>
        <stp/>
        <stp>470a33f6-4b11-47a3-a783-743e1a25fb1c</stp>
        <stp>1</stp>
        <tr r="K665" s="29"/>
      </tp>
      <tp t="e">
        <v>#N/A</v>
        <stp/>
        <stp>4450b8f2-b841-47f4-b6aa-2a4f2a357793</stp>
        <stp>1</stp>
        <tr r="CK10" s="28"/>
      </tp>
    </main>
    <main first="rtdsrv.25dab953a59c448a936e7c1881964bb6">
      <tp t="e">
        <v>#N/A</v>
        <stp/>
        <stp>78cdea31-e7f2-412d-b79b-7b963d50ad3e</stp>
        <stp>1</stp>
        <tr r="WO8" s="28"/>
      </tp>
    </main>
    <main first="rtdsrv.25dab953a59c448a936e7c1881964bb6">
      <tp t="e">
        <v>#N/A</v>
        <stp/>
        <stp>0a3845c8-2563-4500-8ce1-284ce73c2c48</stp>
        <stp>1</stp>
        <tr r="K147" s="29"/>
      </tp>
    </main>
    <main first="rtdsrv.25dab953a59c448a936e7c1881964bb6">
      <tp t="e">
        <v>#N/A</v>
        <stp/>
        <stp>7f5ea45a-18d0-4ca9-b3eb-0b74f653c51e</stp>
        <stp>1</stp>
        <tr r="CY1" s="2"/>
      </tp>
      <tp t="e">
        <v>#N/A</v>
        <stp/>
        <stp>c98e84be-10c8-4c2a-86bb-643523d7bef9</stp>
        <stp>1</stp>
        <tr r="FA10" s="28"/>
      </tp>
    </main>
    <main first="rtdsrv.25dab953a59c448a936e7c1881964bb6">
      <tp t="e">
        <v>#N/A</v>
        <stp/>
        <stp>0c871d74-1ff7-4406-afd3-ec7751371d63</stp>
        <stp>1</stp>
        <tr r="DD11" s="28"/>
      </tp>
    </main>
    <main first="rtdsrv.25dab953a59c448a936e7c1881964bb6">
      <tp t="e">
        <v>#N/A</v>
        <stp/>
        <stp>bf1cd6ca-1b8e-4b4d-a5b7-4776aa156f59</stp>
        <stp>1</stp>
        <tr r="CI2" s="21"/>
      </tp>
    </main>
    <main first="rtdsrv.25dab953a59c448a936e7c1881964bb6">
      <tp t="e">
        <v>#N/A</v>
        <stp/>
        <stp>d8030962-37dd-4f25-a1b9-382bed46d9a5</stp>
        <stp>1</stp>
        <tr r="LB11" s="28"/>
      </tp>
    </main>
    <main first="rtdsrv.25dab953a59c448a936e7c1881964bb6">
      <tp t="e">
        <v>#N/A</v>
        <stp/>
        <stp>10cb4ed2-760f-4c7c-9ca0-3bb9227d771d</stp>
        <stp>1</stp>
        <tr r="W8" s="28"/>
      </tp>
    </main>
    <main first="rtdsrv.25dab953a59c448a936e7c1881964bb6">
      <tp t="e">
        <v>#N/A</v>
        <stp/>
        <stp>bd481826-5717-4500-9075-76b94619a150</stp>
        <stp>1</stp>
        <tr r="YX3" s="25"/>
      </tp>
      <tp t="e">
        <v>#N/A</v>
        <stp/>
        <stp>b619c533-d12e-431d-9319-b4fc20a60e7d</stp>
        <stp>1</stp>
        <tr r="I685" s="29"/>
      </tp>
      <tp t="e">
        <v>#N/A</v>
        <stp/>
        <stp>076ad895-3737-4d20-be0b-69d84abc0349</stp>
        <stp>1</stp>
        <tr r="FQ11" s="28"/>
      </tp>
    </main>
    <main first="rtdsrv.25dab953a59c448a936e7c1881964bb6">
      <tp t="e">
        <v>#N/A</v>
        <stp/>
        <stp>30c24958-028e-4a79-8b5b-1be7e399ec3f</stp>
        <stp>1</stp>
        <tr r="RK10" s="28"/>
      </tp>
      <tp t="e">
        <v>#N/A</v>
        <stp/>
        <stp>4724fcf8-d83b-44fc-9f47-c182f69329c0</stp>
        <stp>1</stp>
        <tr r="DI2" s="21"/>
      </tp>
    </main>
    <main first="rtdsrv.25dab953a59c448a936e7c1881964bb6">
      <tp t="e">
        <v>#N/A</v>
        <stp/>
        <stp>15213624-0c93-4603-9c80-c4127b7c114a</stp>
        <stp>1</stp>
        <tr r="CE1" s="2"/>
      </tp>
    </main>
    <main first="rtdsrv.25dab953a59c448a936e7c1881964bb6">
      <tp t="e">
        <v>#N/A</v>
        <stp/>
        <stp>1d4e9a4c-bafb-4944-b8eb-6cb943b2c883</stp>
        <stp>1</stp>
        <tr r="I653" s="29"/>
      </tp>
    </main>
    <main first="rtdsrv.25dab953a59c448a936e7c1881964bb6">
      <tp t="e">
        <v>#N/A</v>
        <stp/>
        <stp>238f030f-ce43-4311-8036-2e09d2e0afc5</stp>
        <stp>1</stp>
        <tr r="UF10" s="28"/>
      </tp>
    </main>
    <main first="rtdsrv.25dab953a59c448a936e7c1881964bb6">
      <tp t="e">
        <v>#N/A</v>
        <stp/>
        <stp>082e702e-4c38-40b8-a936-d4b136ae4745</stp>
        <stp>1</stp>
        <tr r="RI10" s="28"/>
      </tp>
      <tp t="e">
        <v>#N/A</v>
        <stp/>
        <stp>a56bd30a-71ba-47af-ab73-689a79e3ac9f</stp>
        <stp>1</stp>
        <tr r="J515" s="29"/>
      </tp>
    </main>
    <main first="rtdsrv.25dab953a59c448a936e7c1881964bb6">
      <tp t="e">
        <v>#N/A</v>
        <stp/>
        <stp>41a8955c-efe1-4b80-89b6-bc279573bc0c</stp>
        <stp>1</stp>
        <tr r="AB9" s="28"/>
      </tp>
    </main>
    <main first="rtdsrv.25dab953a59c448a936e7c1881964bb6">
      <tp t="e">
        <v>#N/A</v>
        <stp/>
        <stp>c842b595-7e5e-4d1b-a786-9ab48bcaf88a</stp>
        <stp>1</stp>
        <tr r="I224" s="29"/>
      </tp>
      <tp t="e">
        <v>#N/A</v>
        <stp/>
        <stp>6046d171-191c-48cb-91d2-4c7a762ce836</stp>
        <stp>1</stp>
        <tr r="J569" s="29"/>
      </tp>
    </main>
    <main first="rtdsrv.25dab953a59c448a936e7c1881964bb6">
      <tp t="e">
        <v>#N/A</v>
        <stp/>
        <stp>45fce0c5-94d7-4825-817c-a7ff981b8b75</stp>
        <stp>1</stp>
        <tr r="IM10" s="28"/>
      </tp>
    </main>
    <main first="rtdsrv.25dab953a59c448a936e7c1881964bb6">
      <tp t="e">
        <v>#N/A</v>
        <stp/>
        <stp>3d43e16a-7616-4ed3-832a-2bb942d54dd1</stp>
        <stp>1</stp>
        <tr r="J141" s="29"/>
      </tp>
      <tp t="e">
        <v>#N/A</v>
        <stp/>
        <stp>ecb32955-08d8-4174-a148-9cba7894bdfd</stp>
        <stp>1</stp>
        <tr r="GZ10" s="28"/>
      </tp>
    </main>
    <main first="rtdsrv.25dab953a59c448a936e7c1881964bb6">
      <tp t="e">
        <v>#N/A</v>
        <stp/>
        <stp>01e822b1-8a43-465b-a6d5-5625116939ee</stp>
        <stp>1</stp>
        <tr r="K301" s="29"/>
      </tp>
    </main>
    <main first="rtdsrv.25dab953a59c448a936e7c1881964bb6">
      <tp t="e">
        <v>#N/A</v>
        <stp/>
        <stp>cfaa242e-8bfd-456c-b66f-0f226c9768f3</stp>
        <stp>1</stp>
        <tr r="DP10" s="28"/>
      </tp>
      <tp t="e">
        <v>#N/A</v>
        <stp/>
        <stp>74b9110d-e010-40cb-932c-22d7dd1d5dd5</stp>
        <stp>1</stp>
        <tr r="UD3" s="25"/>
      </tp>
    </main>
    <main first="rtdsrv.25dab953a59c448a936e7c1881964bb6">
      <tp t="e">
        <v>#N/A</v>
        <stp/>
        <stp>f38ddf4a-d695-4a33-9e67-99e71b3dc904</stp>
        <stp>1</stp>
        <tr r="I137" s="29"/>
      </tp>
    </main>
    <main first="rtdsrv.25dab953a59c448a936e7c1881964bb6">
      <tp t="e">
        <v>#N/A</v>
        <stp/>
        <stp>d7546116-efd5-4d99-ac8f-1030c932ea3b</stp>
        <stp>1</stp>
        <tr r="LU11" s="28"/>
      </tp>
      <tp t="e">
        <v>#N/A</v>
        <stp/>
        <stp>f9b5f79d-77e7-4e90-bdfe-a6a2636a7bec</stp>
        <stp>1</stp>
        <tr r="DX2" s="21"/>
      </tp>
      <tp t="e">
        <v>#N/A</v>
        <stp/>
        <stp>42344274-ccb1-4360-b1ce-198546249001</stp>
        <stp>1</stp>
        <tr r="J340" s="29"/>
      </tp>
    </main>
    <main first="rtdsrv.25dab953a59c448a936e7c1881964bb6">
      <tp t="e">
        <v>#N/A</v>
        <stp/>
        <stp>9aed68ce-1553-42e9-be86-fd8a1170a036</stp>
        <stp>1</stp>
        <tr r="J623" s="29"/>
      </tp>
    </main>
    <main first="rtdsrv.25dab953a59c448a936e7c1881964bb6">
      <tp t="e">
        <v>#N/A</v>
        <stp/>
        <stp>ff0c196b-dc47-4626-a4b6-147f869cd63d</stp>
        <stp>1</stp>
        <tr r="I445" s="29"/>
      </tp>
      <tp t="e">
        <v>#N/A</v>
        <stp/>
        <stp>044b9a9b-1ed4-422d-a197-594ef9dffff7</stp>
        <stp>1</stp>
        <tr r="RL3" s="25"/>
      </tp>
      <tp t="e">
        <v>#N/A</v>
        <stp/>
        <stp>57c04467-2058-40e0-b0d5-1a117b01a81c</stp>
        <stp>1</stp>
        <tr r="AL1" s="2"/>
      </tp>
    </main>
    <main first="rtdsrv.25dab953a59c448a936e7c1881964bb6">
      <tp t="e">
        <v>#N/A</v>
        <stp/>
        <stp>63ce78e1-651e-41bc-a25f-c36ad893823d</stp>
        <stp>1</stp>
        <tr r="WI10" s="28"/>
      </tp>
    </main>
    <main first="rtdsrv.25dab953a59c448a936e7c1881964bb6">
      <tp t="e">
        <v>#N/A</v>
        <stp/>
        <stp>6af87a12-1a15-495f-b099-a4c894a8b80c</stp>
        <stp>1</stp>
        <tr r="LY2" s="21"/>
      </tp>
    </main>
    <main first="rtdsrv.25dab953a59c448a936e7c1881964bb6">
      <tp t="e">
        <v>#N/A</v>
        <stp/>
        <stp>99cab5ba-364a-415d-8488-07797eac724d</stp>
        <stp>1</stp>
        <tr r="EZ8" s="28"/>
      </tp>
    </main>
    <main first="rtdsrv.25dab953a59c448a936e7c1881964bb6">
      <tp t="e">
        <v>#N/A</v>
        <stp/>
        <stp>a71023bf-ed2c-4f77-88ad-3ea2ef82b129</stp>
        <stp>1</stp>
        <tr r="MQ11" s="28"/>
      </tp>
      <tp t="e">
        <v>#N/A</v>
        <stp/>
        <stp>f8032c66-9ebe-4f20-8647-900cba5ae398</stp>
        <stp>1</stp>
        <tr r="J103" s="29"/>
      </tp>
      <tp t="e">
        <v>#N/A</v>
        <stp/>
        <stp>149aa609-5156-457f-8035-cce40dfd9ac3</stp>
        <stp>1</stp>
        <tr r="L2" s="1"/>
      </tp>
    </main>
    <main first="rtdsrv.25dab953a59c448a936e7c1881964bb6">
      <tp t="e">
        <v>#N/A</v>
        <stp/>
        <stp>cd2ea1ee-55f4-4ba8-ba99-23c1974f59c2</stp>
        <stp>1</stp>
        <tr r="SF11" s="28"/>
      </tp>
    </main>
    <main first="rtdsrv.25dab953a59c448a936e7c1881964bb6">
      <tp t="e">
        <v>#N/A</v>
        <stp/>
        <stp>42e180fb-639d-4c25-a166-00d9129bbae0</stp>
        <stp>1</stp>
        <tr r="VO11" s="28"/>
      </tp>
    </main>
    <main first="rtdsrv.25dab953a59c448a936e7c1881964bb6">
      <tp t="e">
        <v>#N/A</v>
        <stp/>
        <stp>82c504c7-8027-44cf-b55f-0a7a213ac45e</stp>
        <stp>1</stp>
        <tr r="OW3" s="25"/>
      </tp>
    </main>
    <main first="rtdsrv.25dab953a59c448a936e7c1881964bb6">
      <tp t="e">
        <v>#N/A</v>
        <stp/>
        <stp>da1f19bb-113d-4c66-ad2b-97d6c64f1acf</stp>
        <stp>1</stp>
        <tr r="I273" s="29"/>
      </tp>
      <tp t="e">
        <v>#N/A</v>
        <stp/>
        <stp>29f1b1ef-66e6-401c-a8a2-165f40c5b693</stp>
        <stp>1</stp>
        <tr r="J430" s="29"/>
      </tp>
    </main>
    <main first="rtdsrv.25dab953a59c448a936e7c1881964bb6">
      <tp t="e">
        <v>#N/A</v>
        <stp/>
        <stp>02e332f2-680d-4a25-a89a-51a7b1413c64</stp>
        <stp>1</stp>
        <tr r="LC11" s="28"/>
      </tp>
    </main>
    <main first="rtdsrv.25dab953a59c448a936e7c1881964bb6">
      <tp t="e">
        <v>#N/A</v>
        <stp/>
        <stp>093ca87d-bae6-4250-885b-d752b82ae198</stp>
        <stp>1</stp>
        <tr r="EM8" s="28"/>
      </tp>
      <tp t="e">
        <v>#N/A</v>
        <stp/>
        <stp>0f1d9ebf-5b54-479f-bfe2-91d4deb1646d</stp>
        <stp>1</stp>
        <tr r="J631" s="29"/>
      </tp>
      <tp t="e">
        <v>#N/A</v>
        <stp/>
        <stp>df655be0-8b62-4d00-bab3-7f238e554ea0</stp>
        <stp>1</stp>
        <tr r="BM1" s="2"/>
      </tp>
      <tp t="e">
        <v>#N/A</v>
        <stp/>
        <stp>067bdec4-15a0-441c-b9e5-e16d6db360e5</stp>
        <stp>1</stp>
        <tr r="J590" s="29"/>
      </tp>
    </main>
    <main first="rtdsrv.25dab953a59c448a936e7c1881964bb6">
      <tp t="e">
        <v>#N/A</v>
        <stp/>
        <stp>8fb47cb7-2ffa-49c6-ac68-6320efc94ee7</stp>
        <stp>1</stp>
        <tr r="I692" s="29"/>
      </tp>
      <tp t="e">
        <v>#N/A</v>
        <stp/>
        <stp>9ec88fd1-f2bb-4533-a820-f5ca6fb9118d</stp>
        <stp>1</stp>
        <tr r="K565" s="29"/>
      </tp>
      <tp t="e">
        <v>#N/A</v>
        <stp/>
        <stp>07afa13d-eb7e-44a1-9e35-9064730909b6</stp>
        <stp>1</stp>
        <tr r="I66" s="29"/>
      </tp>
    </main>
    <main first="rtdsrv.25dab953a59c448a936e7c1881964bb6">
      <tp t="e">
        <v>#N/A</v>
        <stp/>
        <stp>609f8c7b-d1d2-4fd5-bc82-86ee938c469a</stp>
        <stp>1</stp>
        <tr r="K99" s="29"/>
      </tp>
    </main>
    <main first="rtdsrv.25dab953a59c448a936e7c1881964bb6">
      <tp t="e">
        <v>#N/A</v>
        <stp/>
        <stp>a1560c78-ade1-4883-b3e2-4b9df443719e</stp>
        <stp>1</stp>
        <tr r="K8" s="29"/>
      </tp>
      <tp t="e">
        <v>#N/A</v>
        <stp/>
        <stp>b6494343-de42-43e3-b440-66c944e09dfe</stp>
        <stp>1</stp>
        <tr r="K603" s="29"/>
      </tp>
    </main>
    <main first="rtdsrv.25dab953a59c448a936e7c1881964bb6">
      <tp t="e">
        <v>#N/A</v>
        <stp/>
        <stp>4c99b68c-b399-4d60-b01c-02227f01a81e</stp>
        <stp>1</stp>
        <tr r="J99" s="29"/>
      </tp>
    </main>
    <main first="rtdsrv.25dab953a59c448a936e7c1881964bb6">
      <tp t="e">
        <v>#N/A</v>
        <stp/>
        <stp>1dd26082-73d7-42a5-89dc-1df8d64328cf</stp>
        <stp>1</stp>
        <tr r="I535" s="29"/>
      </tp>
      <tp t="e">
        <v>#N/A</v>
        <stp/>
        <stp>2a26195e-e420-420a-a8cd-16c9cbb0f538</stp>
        <stp>1</stp>
        <tr r="J662" s="29"/>
      </tp>
    </main>
    <main first="rtdsrv.25dab953a59c448a936e7c1881964bb6">
      <tp t="e">
        <v>#N/A</v>
        <stp/>
        <stp>168d6a4e-fde4-45b7-a54c-6ecbe71f8087</stp>
        <stp>1</stp>
        <tr r="LZ2" s="21"/>
      </tp>
      <tp t="e">
        <v>#N/A</v>
        <stp/>
        <stp>8f5c0c7a-b72b-4035-b0d7-b01da5d0e9c5</stp>
        <stp>1</stp>
        <tr r="P8" s="28"/>
      </tp>
      <tp t="e">
        <v>#N/A</v>
        <stp/>
        <stp>b7c9a463-3b5f-4228-8212-baea9fa511bb</stp>
        <stp>1</stp>
        <tr r="K257" s="29"/>
      </tp>
      <tp t="e">
        <v>#N/A</v>
        <stp/>
        <stp>db89c77d-8ae0-429b-874b-354a3832695b</stp>
        <stp>1</stp>
        <tr r="J4" s="29"/>
      </tp>
    </main>
    <main first="rtdsrv.25dab953a59c448a936e7c1881964bb6">
      <tp t="e">
        <v>#N/A</v>
        <stp/>
        <stp>443470d0-b68c-4182-965c-d1f33db46600</stp>
        <stp>1</stp>
        <tr r="IN11" s="28"/>
      </tp>
      <tp t="e">
        <v>#N/A</v>
        <stp/>
        <stp>3a415aa7-07a7-4be3-b927-a0ed6e3c5cdc</stp>
        <stp>1</stp>
        <tr r="I440" s="29"/>
      </tp>
      <tp t="e">
        <v>#N/A</v>
        <stp/>
        <stp>b9fc799c-7db0-442d-a9d5-0f6a1663c8cf</stp>
        <stp>1</stp>
        <tr r="J254" s="29"/>
      </tp>
      <tp t="e">
        <v>#N/A</v>
        <stp/>
        <stp>20b54b33-8081-4e55-b793-991786398664</stp>
        <stp>1</stp>
        <tr r="OW10" s="28"/>
      </tp>
    </main>
    <main first="rtdsrv.25dab953a59c448a936e7c1881964bb6">
      <tp t="e">
        <v>#N/A</v>
        <stp/>
        <stp>c0c89682-d67b-4b66-8d62-6fda3537ce52</stp>
        <stp>1</stp>
        <tr r="K140" s="29"/>
      </tp>
      <tp t="e">
        <v>#N/A</v>
        <stp/>
        <stp>ae495aea-7b30-4b8c-aaf8-03d818da05b2</stp>
        <stp>1</stp>
        <tr r="FM9" s="28"/>
      </tp>
    </main>
    <main first="rtdsrv.25dab953a59c448a936e7c1881964bb6">
      <tp t="e">
        <v>#N/A</v>
        <stp/>
        <stp>8bd516f0-7586-48c8-90e2-17b9b1dd349b</stp>
        <stp>1</stp>
        <tr r="DL8" s="28"/>
      </tp>
    </main>
    <main first="rtdsrv.25dab953a59c448a936e7c1881964bb6">
      <tp t="e">
        <v>#N/A</v>
        <stp/>
        <stp>32f925e4-e844-4f93-87a3-76686218619d</stp>
        <stp>1</stp>
        <tr r="RT3" s="25"/>
      </tp>
    </main>
    <main first="rtdsrv.25dab953a59c448a936e7c1881964bb6">
      <tp t="e">
        <v>#N/A</v>
        <stp/>
        <stp>f5baf866-6a56-4f9b-b527-901e9f857245</stp>
        <stp>1</stp>
        <tr r="KG3" s="25"/>
      </tp>
      <tp t="e">
        <v>#N/A</v>
        <stp/>
        <stp>34bf2404-bf73-44f3-9f96-987dcdf8e927</stp>
        <stp>1</stp>
        <tr r="CJ9" s="28"/>
      </tp>
      <tp t="e">
        <v>#N/A</v>
        <stp/>
        <stp>e9dfcc58-5c58-4cd1-8fdf-478164543916</stp>
        <stp>1</stp>
        <tr r="TA8" s="28"/>
      </tp>
      <tp t="e">
        <v>#N/A</v>
        <stp/>
        <stp>c0ed9620-6436-4626-a0c4-10234a47f027</stp>
        <stp>1</stp>
        <tr r="HK8" s="28"/>
      </tp>
    </main>
    <main first="rtdsrv.25dab953a59c448a936e7c1881964bb6">
      <tp t="e">
        <v>#N/A</v>
        <stp/>
        <stp>3258f025-8d5d-47fc-9d1e-a18d5beb5153</stp>
        <stp>1</stp>
        <tr r="LJ9" s="28"/>
      </tp>
    </main>
    <main first="rtdsrv.25dab953a59c448a936e7c1881964bb6">
      <tp t="e">
        <v>#N/A</v>
        <stp/>
        <stp>11417149-9089-469b-a75a-2b60dd015eee</stp>
        <stp>1</stp>
        <tr r="K56" s="29"/>
      </tp>
      <tp t="e">
        <v>#N/A</v>
        <stp/>
        <stp>54854df0-8927-402d-9bf1-0ec3e358a0a6</stp>
        <stp>1</stp>
        <tr r="FY3" s="25"/>
      </tp>
      <tp t="e">
        <v>#N/A</v>
        <stp/>
        <stp>3d831e97-81b1-46eb-9e07-c8910cac2248</stp>
        <stp>1</stp>
        <tr r="XB9" s="28"/>
      </tp>
    </main>
    <main first="rtdsrv.25dab953a59c448a936e7c1881964bb6">
      <tp t="e">
        <v>#N/A</v>
        <stp/>
        <stp>4616f321-24c3-41a7-9eec-c9384a9faeb1</stp>
        <stp>1</stp>
        <tr r="J435" s="29"/>
      </tp>
      <tp t="e">
        <v>#N/A</v>
        <stp/>
        <stp>d206d153-7d06-4c7f-96af-b8ad37385de0</stp>
        <stp>1</stp>
        <tr r="YM10" s="28"/>
      </tp>
    </main>
    <main first="rtdsrv.25dab953a59c448a936e7c1881964bb6">
      <tp t="e">
        <v>#N/A</v>
        <stp/>
        <stp>3cf53002-83c8-4807-bb49-9a6d9a8a9618</stp>
        <stp>1</stp>
        <tr r="PC8" s="28"/>
      </tp>
      <tp t="e">
        <v>#N/A</v>
        <stp/>
        <stp>5bb5855f-3b02-41bb-a8a0-c0727aa3bd71</stp>
        <stp>1</stp>
        <tr r="RQ9" s="28"/>
      </tp>
    </main>
    <main first="rtdsrv.25dab953a59c448a936e7c1881964bb6">
      <tp t="e">
        <v>#N/A</v>
        <stp/>
        <stp>a0d5d051-2f4f-4aba-adeb-59f624511144</stp>
        <stp>1</stp>
        <tr r="TC11" s="28"/>
      </tp>
    </main>
    <main first="rtdsrv.25dab953a59c448a936e7c1881964bb6">
      <tp t="e">
        <v>#N/A</v>
        <stp/>
        <stp>fbc885f6-1fd9-4ac3-8beb-c09fc4b257dd</stp>
        <stp>1</stp>
        <tr r="EB2" s="21"/>
      </tp>
    </main>
    <main first="rtdsrv.25dab953a59c448a936e7c1881964bb6">
      <tp t="e">
        <v>#N/A</v>
        <stp/>
        <stp>4b4f134c-2a9c-411e-adaa-e8de31b355b9</stp>
        <stp>1</stp>
        <tr r="DF9" s="28"/>
      </tp>
    </main>
    <main first="rtdsrv.25dab953a59c448a936e7c1881964bb6">
      <tp t="e">
        <v>#N/A</v>
        <stp/>
        <stp>14b55664-09b0-43ea-bb68-fe3367533c51</stp>
        <stp>1</stp>
        <tr r="AR8" s="28"/>
      </tp>
      <tp t="e">
        <v>#N/A</v>
        <stp/>
        <stp>d3aca8b9-5093-4eea-8479-7e29862582b1</stp>
        <stp>1</stp>
        <tr r="J189" s="29"/>
      </tp>
      <tp t="e">
        <v>#N/A</v>
        <stp/>
        <stp>a3f91c86-5fe1-4b09-965c-f96fc9762efb</stp>
        <stp>1</stp>
        <tr r="BW1" s="2"/>
      </tp>
    </main>
    <main first="rtdsrv.25dab953a59c448a936e7c1881964bb6">
      <tp t="e">
        <v>#N/A</v>
        <stp/>
        <stp>e70460cb-ede7-4fc4-bec9-1d907f544700</stp>
        <stp>1</stp>
        <tr r="HU11" s="28"/>
      </tp>
    </main>
    <main first="rtdsrv.25dab953a59c448a936e7c1881964bb6">
      <tp t="e">
        <v>#N/A</v>
        <stp/>
        <stp>60416415-5532-44d5-a5ba-2850eff5eb1d</stp>
        <stp>1</stp>
        <tr r="VC11" s="28"/>
      </tp>
    </main>
    <main first="rtdsrv.25dab953a59c448a936e7c1881964bb6">
      <tp t="e">
        <v>#N/A</v>
        <stp/>
        <stp>28f9af37-2846-40c8-ae25-f8fbe41914e3</stp>
        <stp>1</stp>
        <tr r="XU10" s="28"/>
      </tp>
      <tp t="e">
        <v>#N/A</v>
        <stp/>
        <stp>bbbf086e-6025-4ac1-a16c-229a032af9f2</stp>
        <stp>1</stp>
        <tr r="C11" s="28"/>
      </tp>
    </main>
    <main first="rtdsrv.25dab953a59c448a936e7c1881964bb6">
      <tp t="e">
        <v>#N/A</v>
        <stp/>
        <stp>1779aada-695e-482e-9d26-9648993a2376</stp>
        <stp>1</stp>
        <tr r="J573" s="29"/>
      </tp>
    </main>
    <main first="rtdsrv.25dab953a59c448a936e7c1881964bb6">
      <tp t="e">
        <v>#N/A</v>
        <stp/>
        <stp>9ddadd83-687b-46c8-b05a-73b7984f318c</stp>
        <stp>1</stp>
        <tr r="PK3" s="25"/>
      </tp>
    </main>
    <main first="rtdsrv.25dab953a59c448a936e7c1881964bb6">
      <tp t="e">
        <v>#N/A</v>
        <stp/>
        <stp>1f6708b6-2166-4b5e-a761-2e06b93d4dae</stp>
        <stp>1</stp>
        <tr r="TL9" s="28"/>
      </tp>
      <tp t="e">
        <v>#N/A</v>
        <stp/>
        <stp>05000a8c-660f-4431-9fca-7e79ff0d3600</stp>
        <stp>1</stp>
        <tr r="KW2" s="21"/>
      </tp>
      <tp t="e">
        <v>#N/A</v>
        <stp/>
        <stp>738e8a1d-3c3f-41a2-a008-da03814e5697</stp>
        <stp>1</stp>
        <tr r="EF10" s="28"/>
      </tp>
      <tp t="e">
        <v>#N/A</v>
        <stp/>
        <stp>46f0c1c7-f406-4ed4-ae34-77d33b015612</stp>
        <stp>1</stp>
        <tr r="I499" s="29"/>
      </tp>
    </main>
    <main first="rtdsrv.25dab953a59c448a936e7c1881964bb6">
      <tp t="e">
        <v>#N/A</v>
        <stp/>
        <stp>c886205e-5adf-4d0a-8b0a-0115301d0209</stp>
        <stp>1</stp>
        <tr r="J618" s="29"/>
      </tp>
    </main>
    <main first="rtdsrv.25dab953a59c448a936e7c1881964bb6">
      <tp t="e">
        <v>#N/A</v>
        <stp/>
        <stp>c540c7a5-efa3-483c-870e-249806d9cc0f</stp>
        <stp>1</stp>
        <tr r="I584" s="29"/>
      </tp>
    </main>
    <main first="rtdsrv.25dab953a59c448a936e7c1881964bb6">
      <tp t="e">
        <v>#N/A</v>
        <stp/>
        <stp>35c04999-307d-40ab-9f40-7bd916d84205</stp>
        <stp>1</stp>
        <tr r="ZQ10" s="28"/>
      </tp>
    </main>
    <main first="rtdsrv.25dab953a59c448a936e7c1881964bb6">
      <tp t="e">
        <v>#N/A</v>
        <stp/>
        <stp>2ae1c4fd-a528-4e94-ac68-e33a18b81329</stp>
        <stp>1</stp>
        <tr r="LK10" s="28"/>
      </tp>
      <tp t="e">
        <v>#N/A</v>
        <stp/>
        <stp>f95384bc-0a15-419c-b1a9-d4dd3e11bc1d</stp>
        <stp>1</stp>
        <tr r="Q11" s="28"/>
      </tp>
      <tp t="e">
        <v>#N/A</v>
        <stp/>
        <stp>3a650f21-178f-495a-9235-043a4e3f0938</stp>
        <stp>1</stp>
        <tr r="DN10" s="28"/>
      </tp>
    </main>
    <main first="rtdsrv.25dab953a59c448a936e7c1881964bb6">
      <tp t="e">
        <v>#N/A</v>
        <stp/>
        <stp>5413dd82-7ea1-49d9-8322-4875abe4441c</stp>
        <stp>1</stp>
        <tr r="J123" s="29"/>
      </tp>
    </main>
    <main first="rtdsrv.25dab953a59c448a936e7c1881964bb6">
      <tp t="e">
        <v>#N/A</v>
        <stp/>
        <stp>47e9d4a4-adfe-46c6-8444-c5bec6024d01</stp>
        <stp>1</stp>
        <tr r="RR10" s="28"/>
      </tp>
    </main>
    <main first="rtdsrv.25dab953a59c448a936e7c1881964bb6">
      <tp t="e">
        <v>#N/A</v>
        <stp/>
        <stp>ba61b079-2d09-4c9d-adbf-7368d0c9ab98</stp>
        <stp>1</stp>
        <tr r="K674" s="29"/>
      </tp>
    </main>
    <main first="rtdsrv.25dab953a59c448a936e7c1881964bb6">
      <tp t="e">
        <v>#N/A</v>
        <stp/>
        <stp>4d12cf8c-84be-4490-b93a-b07aa02cfecd</stp>
        <stp>1</stp>
        <tr r="J250" s="29"/>
      </tp>
      <tp t="e">
        <v>#N/A</v>
        <stp/>
        <stp>4b05fd33-3252-4d63-8b02-a09cdbb7f4c8</stp>
        <stp>1</stp>
        <tr r="NU11" s="28"/>
      </tp>
      <tp t="e">
        <v>#N/A</v>
        <stp/>
        <stp>1c8403d1-454b-4994-85f7-432a837e4b67</stp>
        <stp>1</stp>
        <tr r="AV11" s="28"/>
      </tp>
      <tp t="e">
        <v>#N/A</v>
        <stp/>
        <stp>3763ed5e-0a37-497e-82ed-474ec08cd04a</stp>
        <stp>1</stp>
        <tr r="EK8" s="28"/>
      </tp>
    </main>
    <main first="rtdsrv.25dab953a59c448a936e7c1881964bb6">
      <tp t="e">
        <v>#N/A</v>
        <stp/>
        <stp>cf39d664-f0e0-4263-87d4-0f3354f4d8df</stp>
        <stp>1</stp>
        <tr r="LL11" s="28"/>
      </tp>
      <tp t="e">
        <v>#N/A</v>
        <stp/>
        <stp>38e71ece-2822-4a2b-b6e1-de9605ef70e0</stp>
        <stp>1</stp>
        <tr r="UH10" s="28"/>
      </tp>
    </main>
    <main first="rtdsrv.25dab953a59c448a936e7c1881964bb6">
      <tp t="e">
        <v>#N/A</v>
        <stp/>
        <stp>5aff2905-6474-4fb4-b791-48c760f5011a</stp>
        <stp>1</stp>
        <tr r="BP3" s="25"/>
      </tp>
      <tp t="e">
        <v>#N/A</v>
        <stp/>
        <stp>bd508967-a666-4648-a2e1-69971ddc9b41</stp>
        <stp>1</stp>
        <tr r="OD9" s="28"/>
      </tp>
      <tp t="e">
        <v>#N/A</v>
        <stp/>
        <stp>b431fbb5-0ec0-468a-a382-8690228aaf3b</stp>
        <stp>1</stp>
        <tr r="I194" s="29"/>
      </tp>
      <tp t="e">
        <v>#N/A</v>
        <stp/>
        <stp>53613e4a-c8a9-4766-9267-9fdfac8c7e89</stp>
        <stp>1</stp>
        <tr r="RU10" s="28"/>
      </tp>
      <tp t="e">
        <v>#N/A</v>
        <stp/>
        <stp>91dd8295-9f07-42f3-a152-e1a6af301dd7</stp>
        <stp>1</stp>
        <tr r="MG11" s="28"/>
      </tp>
    </main>
    <main first="rtdsrv.25dab953a59c448a936e7c1881964bb6">
      <tp t="e">
        <v>#N/A</v>
        <stp/>
        <stp>9e3825c8-d5fe-4d42-b72a-fe56f6ae9bc0</stp>
        <stp>1</stp>
        <tr r="YN3" s="25"/>
      </tp>
    </main>
    <main first="rtdsrv.25dab953a59c448a936e7c1881964bb6">
      <tp t="e">
        <v>#N/A</v>
        <stp/>
        <stp>96df2d5d-2a59-4aae-9a65-aecfc343e769</stp>
        <stp>1</stp>
        <tr r="I636" s="29"/>
      </tp>
      <tp t="e">
        <v>#N/A</v>
        <stp/>
        <stp>220742fd-a1d1-4f07-8370-cb317f69577b</stp>
        <stp>1</stp>
        <tr r="ZB8" s="28"/>
      </tp>
    </main>
    <main first="rtdsrv.25dab953a59c448a936e7c1881964bb6">
      <tp t="e">
        <v>#N/A</v>
        <stp/>
        <stp>3641e49a-a6db-4097-83f5-90a4c7c81bf3</stp>
        <stp>1</stp>
        <tr r="KO11" s="28"/>
      </tp>
      <tp t="e">
        <v>#N/A</v>
        <stp/>
        <stp>0d2462bc-3a6c-46bb-aa68-41c77b820650</stp>
        <stp>1</stp>
        <tr r="I472" s="29"/>
      </tp>
    </main>
    <main first="rtdsrv.25dab953a59c448a936e7c1881964bb6">
      <tp t="e">
        <v>#N/A</v>
        <stp/>
        <stp>875d9953-b5ce-436a-9391-12b938f66782</stp>
        <stp>1</stp>
        <tr r="IG9" s="28"/>
      </tp>
    </main>
    <main first="rtdsrv.25dab953a59c448a936e7c1881964bb6">
      <tp t="e">
        <v>#N/A</v>
        <stp/>
        <stp>cfdef093-5029-446e-bde2-595102441774</stp>
        <stp>1</stp>
        <tr r="TK8" s="28"/>
      </tp>
    </main>
    <main first="rtdsrv.25dab953a59c448a936e7c1881964bb6">
      <tp t="e">
        <v>#N/A</v>
        <stp/>
        <stp>3166b4bc-36e8-4f27-ab48-15fe786eeee4</stp>
        <stp>1</stp>
        <tr r="AD9" s="28"/>
      </tp>
    </main>
    <main first="rtdsrv.25dab953a59c448a936e7c1881964bb6">
      <tp t="e">
        <v>#N/A</v>
        <stp/>
        <stp>5bded221-05b5-42d7-abe5-9063bc4fc193</stp>
        <stp>1</stp>
        <tr r="VE11" s="28"/>
      </tp>
      <tp t="e">
        <v>#N/A</v>
        <stp/>
        <stp>4c5e61be-b23f-4548-a77c-5c2e1eb692e7</stp>
        <stp>1</stp>
        <tr r="TG11" s="28"/>
      </tp>
      <tp t="e">
        <v>#N/A</v>
        <stp/>
        <stp>69d3e5f4-2a51-4f3d-8272-1ab71489980a</stp>
        <stp>1</stp>
        <tr r="YF3" s="25"/>
      </tp>
    </main>
    <main first="rtdsrv.25dab953a59c448a936e7c1881964bb6">
      <tp t="e">
        <v>#N/A</v>
        <stp/>
        <stp>0bdb965a-c333-496a-98ba-2f6794b3d8f7</stp>
        <stp>1</stp>
        <tr r="FQ10" s="28"/>
      </tp>
      <tp t="e">
        <v>#N/A</v>
        <stp/>
        <stp>c03d04dc-a582-42d1-88eb-6e353940c303</stp>
        <stp>1</stp>
        <tr r="I401" s="29"/>
      </tp>
    </main>
    <main first="rtdsrv.25dab953a59c448a936e7c1881964bb6">
      <tp t="e">
        <v>#N/A</v>
        <stp/>
        <stp>98ccb675-3e04-4aa0-b626-c523195a1ab4</stp>
        <stp>1</stp>
        <tr r="JX3" s="25"/>
      </tp>
      <tp t="e">
        <v>#N/A</v>
        <stp/>
        <stp>96ad6a58-914e-4f3b-8f68-e68a4dcd5870</stp>
        <stp>1</stp>
        <tr r="EU10" s="28"/>
      </tp>
      <tp t="e">
        <v>#N/A</v>
        <stp/>
        <stp>14ba8ccd-d230-42c8-ad4e-53c01e7da952</stp>
        <stp>1</stp>
        <tr r="BK10" s="28"/>
      </tp>
    </main>
    <main first="rtdsrv.25dab953a59c448a936e7c1881964bb6">
      <tp t="e">
        <v>#N/A</v>
        <stp/>
        <stp>580aca84-345c-4029-a00f-843da60257ed</stp>
        <stp>1</stp>
        <tr r="GB3" s="25"/>
      </tp>
      <tp t="e">
        <v>#N/A</v>
        <stp/>
        <stp>c6db1a19-27eb-4e6c-a842-e7de3fe8364d</stp>
        <stp>1</stp>
        <tr r="I206" s="29"/>
      </tp>
      <tp t="e">
        <v>#N/A</v>
        <stp/>
        <stp>1642ffe8-c5b4-4f3d-b6c1-8381a378dadf</stp>
        <stp>1</stp>
        <tr r="QM8" s="28"/>
      </tp>
    </main>
    <main first="rtdsrv.25dab953a59c448a936e7c1881964bb6">
      <tp t="e">
        <v>#N/A</v>
        <stp/>
        <stp>2b65857c-2fd7-4081-9a5c-db979e67a8f8</stp>
        <stp>1</stp>
        <tr r="EO9" s="28"/>
      </tp>
    </main>
    <main first="rtdsrv.25dab953a59c448a936e7c1881964bb6">
      <tp t="e">
        <v>#N/A</v>
        <stp/>
        <stp>9c027feb-336c-4655-aa93-12c5a9b31b44</stp>
        <stp>1</stp>
        <tr r="J8" s="29"/>
      </tp>
      <tp t="e">
        <v>#N/A</v>
        <stp/>
        <stp>5bea9d5e-a5ed-4068-a294-50ac32ab27d2</stp>
        <stp>1</stp>
        <tr r="GB1" s="2"/>
      </tp>
      <tp t="e">
        <v>#N/A</v>
        <stp/>
        <stp>068144f9-8389-4d06-be73-d514bfec689b</stp>
        <stp>1</stp>
        <tr r="RG8" s="28"/>
      </tp>
    </main>
    <main first="rtdsrv.25dab953a59c448a936e7c1881964bb6">
      <tp t="e">
        <v>#N/A</v>
        <stp/>
        <stp>f444922b-573f-4360-b7f8-ac43e3abdaef</stp>
        <stp>1</stp>
        <tr r="BY11" s="28"/>
      </tp>
      <tp t="e">
        <v>#N/A</v>
        <stp/>
        <stp>91eca665-a7f6-4539-a7fa-38d3e83ed4d1</stp>
        <stp>1</stp>
        <tr r="K290" s="29"/>
      </tp>
      <tp t="e">
        <v>#N/A</v>
        <stp/>
        <stp>d39d6c75-6904-45c7-ab2e-82abb67eeed1</stp>
        <stp>1</stp>
        <tr r="I205" s="29"/>
      </tp>
      <tp t="e">
        <v>#N/A</v>
        <stp/>
        <stp>ce71efd0-5144-4922-92c2-2d7790b5a394</stp>
        <stp>1</stp>
        <tr r="GE3" s="25"/>
      </tp>
    </main>
    <main first="rtdsrv.25dab953a59c448a936e7c1881964bb6">
      <tp t="e">
        <v>#N/A</v>
        <stp/>
        <stp>f0475b14-876b-4722-8ff4-37947e2982c4</stp>
        <stp>1</stp>
        <tr r="QF9" s="28"/>
      </tp>
      <tp t="e">
        <v>#N/A</v>
        <stp/>
        <stp>0b778ba1-2911-4f73-b297-ef563a7e3acc</stp>
        <stp>1</stp>
        <tr r="K254" s="29"/>
      </tp>
      <tp t="e">
        <v>#N/A</v>
        <stp/>
        <stp>0a4bc489-7391-4e07-8f9d-fce63e488472</stp>
        <stp>1</stp>
        <tr r="UT10" s="28"/>
      </tp>
      <tp t="e">
        <v>#N/A</v>
        <stp/>
        <stp>82d6d942-e7cc-48bf-9d9a-d7024def0371</stp>
        <stp>1</stp>
        <tr r="K17" s="29"/>
      </tp>
      <tp t="e">
        <v>#N/A</v>
        <stp/>
        <stp>a0209ccc-ed19-40af-9525-81891f75ee6d</stp>
        <stp>1</stp>
        <tr r="K610" s="29"/>
      </tp>
    </main>
    <main first="rtdsrv.25dab953a59c448a936e7c1881964bb6">
      <tp t="e">
        <v>#N/A</v>
        <stp/>
        <stp>f378bf1b-086e-4598-909a-d25e6d1ec89c</stp>
        <stp>1</stp>
        <tr r="YD3" s="25"/>
      </tp>
      <tp t="e">
        <v>#N/A</v>
        <stp/>
        <stp>2ded8953-be40-48c6-bc0e-d4685dd72db5</stp>
        <stp>1</stp>
        <tr r="QH9" s="28"/>
      </tp>
    </main>
    <main first="rtdsrv.25dab953a59c448a936e7c1881964bb6">
      <tp t="e">
        <v>#N/A</v>
        <stp/>
        <stp>c650c0ce-1c7d-4405-b8ad-1ae7aa16b5a6</stp>
        <stp>1</stp>
        <tr r="AP9" s="28"/>
      </tp>
      <tp t="e">
        <v>#N/A</v>
        <stp/>
        <stp>5bc80a86-a243-4e92-9ffd-404a775548f1</stp>
        <stp>1</stp>
        <tr r="AW3" s="25"/>
      </tp>
      <tp t="e">
        <v>#N/A</v>
        <stp/>
        <stp>c21941e8-978c-408d-871a-be37ce2ddb3a</stp>
        <stp>1</stp>
        <tr r="I615" s="29"/>
      </tp>
      <tp t="e">
        <v>#N/A</v>
        <stp/>
        <stp>c5d4bc89-cbb5-4583-a05c-f4c323196802</stp>
        <stp>1</stp>
        <tr r="HA8" s="28"/>
      </tp>
      <tp t="e">
        <v>#N/A</v>
        <stp/>
        <stp>68759e2b-2911-4ad6-bf88-122a5ee2f595</stp>
        <stp>1</stp>
        <tr r="K82" s="29"/>
      </tp>
      <tp t="e">
        <v>#N/A</v>
        <stp/>
        <stp>9022ff35-0b2c-4ea8-805d-c58b1e51a828</stp>
        <stp>1</stp>
        <tr r="J217" s="29"/>
      </tp>
      <tp t="e">
        <v>#N/A</v>
        <stp/>
        <stp>623372af-e549-4c2c-9b8e-198267691393</stp>
        <stp>1</stp>
        <tr r="J607" s="29"/>
      </tp>
    </main>
    <main first="rtdsrv.25dab953a59c448a936e7c1881964bb6">
      <tp t="e">
        <v>#N/A</v>
        <stp/>
        <stp>caaaf459-10b9-4e48-92b3-41d7aa14027f</stp>
        <stp>1</stp>
        <tr r="I477" s="29"/>
      </tp>
      <tp t="e">
        <v>#N/A</v>
        <stp/>
        <stp>1ef3a963-c00a-4a13-94ec-8660286ba729</stp>
        <stp>1</stp>
        <tr r="K613" s="29"/>
      </tp>
    </main>
    <main first="rtdsrv.25dab953a59c448a936e7c1881964bb6">
      <tp t="e">
        <v>#N/A</v>
        <stp/>
        <stp>1a41ae0c-b7f3-4619-b82c-eda0bd9d2b17</stp>
        <stp>1</stp>
        <tr r="J330" s="29"/>
      </tp>
      <tp t="e">
        <v>#N/A</v>
        <stp/>
        <stp>4ef5f81d-26ad-4f7b-bfc9-dff297ffe39c</stp>
        <stp>1</stp>
        <tr r="KQ8" s="28"/>
      </tp>
    </main>
    <main first="rtdsrv.25dab953a59c448a936e7c1881964bb6">
      <tp t="e">
        <v>#N/A</v>
        <stp/>
        <stp>6279937c-53b1-453b-91cd-40116b3daaeb</stp>
        <stp>1</stp>
        <tr r="K205" s="29"/>
      </tp>
      <tp t="e">
        <v>#N/A</v>
        <stp/>
        <stp>236b06bc-a04c-4052-b33c-f1f7e55d89e7</stp>
        <stp>1</stp>
        <tr r="MI8" s="28"/>
      </tp>
      <tp t="e">
        <v>#N/A</v>
        <stp/>
        <stp>34008b38-a09f-407a-b7ac-d523bd7574bf</stp>
        <stp>1</stp>
        <tr r="CV1" s="2"/>
      </tp>
      <tp t="e">
        <v>#N/A</v>
        <stp/>
        <stp>b737a439-6412-4d1e-95cb-942c4132dfb0</stp>
        <stp>1</stp>
        <tr r="FH3" s="25"/>
      </tp>
    </main>
    <main first="rtdsrv.25dab953a59c448a936e7c1881964bb6">
      <tp t="e">
        <v>#N/A</v>
        <stp/>
        <stp>a7cd6406-284e-470f-bf3d-ac028c85af87</stp>
        <stp>1</stp>
        <tr r="BW3" s="25"/>
      </tp>
    </main>
    <main first="rtdsrv.25dab953a59c448a936e7c1881964bb6">
      <tp t="e">
        <v>#N/A</v>
        <stp/>
        <stp>1c600c3f-756e-4a26-a97e-a13d0bc3bb34</stp>
        <stp>1</stp>
        <tr r="YK8" s="28"/>
      </tp>
      <tp t="e">
        <v>#N/A</v>
        <stp/>
        <stp>edbd9fee-1755-4340-ac58-ae6da306be97</stp>
        <stp>1</stp>
        <tr r="K579" s="29"/>
      </tp>
      <tp t="e">
        <v>#N/A</v>
        <stp/>
        <stp>a44f048a-6daa-4be4-b268-ee84f75e8bf4</stp>
        <stp>1</stp>
        <tr r="JE10" s="28"/>
      </tp>
    </main>
    <main first="rtdsrv.25dab953a59c448a936e7c1881964bb6">
      <tp t="e">
        <v>#N/A</v>
        <stp/>
        <stp>ba08e223-0bdf-41b1-b3a0-6fb183a8c426</stp>
        <stp>1</stp>
        <tr r="SC3" s="25"/>
      </tp>
      <tp t="e">
        <v>#N/A</v>
        <stp/>
        <stp>53ec9bf4-024f-4ad6-b844-3bdaaad69684</stp>
        <stp>1</stp>
        <tr r="LV11" s="28"/>
      </tp>
    </main>
    <main first="rtdsrv.25dab953a59c448a936e7c1881964bb6">
      <tp t="e">
        <v>#N/A</v>
        <stp/>
        <stp>6b7c7f6c-b5c3-4f86-ac70-48f2e563ec6f</stp>
        <stp>1</stp>
        <tr r="ND8" s="28"/>
      </tp>
    </main>
    <main first="rtdsrv.25dab953a59c448a936e7c1881964bb6">
      <tp t="e">
        <v>#N/A</v>
        <stp/>
        <stp>689d0b3e-5562-41ac-b505-2193823e7781</stp>
        <stp>1</stp>
        <tr r="J105" s="29"/>
      </tp>
      <tp t="e">
        <v>#N/A</v>
        <stp/>
        <stp>9a5997fd-77f0-4efc-bf19-73069950c699</stp>
        <stp>1</stp>
        <tr r="KW9" s="28"/>
      </tp>
    </main>
    <main first="rtdsrv.25dab953a59c448a936e7c1881964bb6">
      <tp t="e">
        <v>#N/A</v>
        <stp/>
        <stp>a02bb9bd-b2e1-4848-91a9-c3eb9a9e0a2f</stp>
        <stp>1</stp>
        <tr r="DD1" s="2"/>
      </tp>
      <tp t="e">
        <v>#N/A</v>
        <stp/>
        <stp>9cc534d0-ae83-484e-a2e2-e4a301b2779f</stp>
        <stp>1</stp>
        <tr r="WV3" s="25"/>
      </tp>
    </main>
    <main first="rtdsrv.25dab953a59c448a936e7c1881964bb6">
      <tp t="e">
        <v>#N/A</v>
        <stp/>
        <stp>91c446f9-e259-4fc7-817b-215eb5b94728</stp>
        <stp>1</stp>
        <tr r="K584" s="29"/>
      </tp>
    </main>
    <main first="rtdsrv.25dab953a59c448a936e7c1881964bb6">
      <tp t="e">
        <v>#N/A</v>
        <stp/>
        <stp>1b63ab9f-c3ef-4667-a5fc-642e7e4266e2</stp>
        <stp>1</stp>
        <tr r="BR8" s="28"/>
      </tp>
    </main>
    <main first="rtdsrv.25dab953a59c448a936e7c1881964bb6">
      <tp t="e">
        <v>#N/A</v>
        <stp/>
        <stp>403943c7-c998-4d50-aee3-94d5d79d76ca</stp>
        <stp>1</stp>
        <tr r="TB9" s="28"/>
      </tp>
      <tp t="e">
        <v>#N/A</v>
        <stp/>
        <stp>30acd63f-401c-47a9-82a0-1f68f8322293</stp>
        <stp>1</stp>
        <tr r="GQ2" s="21"/>
      </tp>
      <tp t="e">
        <v>#N/A</v>
        <stp/>
        <stp>d739cbbf-b89c-4c2f-8f63-462b562d3a99</stp>
        <stp>1</stp>
        <tr r="QU8" s="28"/>
      </tp>
      <tp t="e">
        <v>#N/A</v>
        <stp/>
        <stp>01a4198d-e335-4ee2-846c-1c686761adc5</stp>
        <stp>1</stp>
        <tr r="HJ10" s="28"/>
      </tp>
    </main>
    <main first="rtdsrv.25dab953a59c448a936e7c1881964bb6">
      <tp t="e">
        <v>#N/A</v>
        <stp/>
        <stp>b1893fb6-c60b-43b5-8537-ef87120b316c</stp>
        <stp>1</stp>
        <tr r="EL2" s="21"/>
      </tp>
      <tp t="e">
        <v>#N/A</v>
        <stp/>
        <stp>d4d5fefa-1204-4219-b448-c1ebb83c1017</stp>
        <stp>1</stp>
        <tr r="G8" s="28"/>
      </tp>
      <tp t="e">
        <v>#N/A</v>
        <stp/>
        <stp>72093c2b-5cf9-4497-ac04-c688ddaec2d7</stp>
        <stp>1</stp>
        <tr r="J8" s="28"/>
      </tp>
    </main>
    <main first="rtdsrv.25dab953a59c448a936e7c1881964bb6">
      <tp t="e">
        <v>#N/A</v>
        <stp/>
        <stp>4347147d-88cc-4296-a933-6f940c8dc851</stp>
        <stp>1</stp>
        <tr r="FW1" s="2"/>
      </tp>
    </main>
    <main first="rtdsrv.25dab953a59c448a936e7c1881964bb6">
      <tp t="e">
        <v>#N/A</v>
        <stp/>
        <stp>6c0552dc-8873-41d7-bd6d-446220c46746</stp>
        <stp>1</stp>
        <tr r="GC8" s="28"/>
      </tp>
      <tp t="e">
        <v>#N/A</v>
        <stp/>
        <stp>ff2947f1-9344-417f-9f5f-6ddfeeb2dbcb</stp>
        <stp>1</stp>
        <tr r="G2" s="1"/>
      </tp>
      <tp t="e">
        <v>#N/A</v>
        <stp/>
        <stp>52b40cf0-040d-4cc5-bc19-245a57e4f9cb</stp>
        <stp>1</stp>
        <tr r="K483" s="29"/>
      </tp>
      <tp t="e">
        <v>#N/A</v>
        <stp/>
        <stp>8cfb795d-5069-4326-ab32-d3edce26aae2</stp>
        <stp>1</stp>
        <tr r="OH9" s="28"/>
      </tp>
    </main>
    <main first="rtdsrv.25dab953a59c448a936e7c1881964bb6">
      <tp t="e">
        <v>#N/A</v>
        <stp/>
        <stp>45fe33eb-9703-4cc1-b707-58fd6d9fc786</stp>
        <stp>1</stp>
        <tr r="ES2" s="21"/>
      </tp>
      <tp t="e">
        <v>#N/A</v>
        <stp/>
        <stp>9a913794-963f-4cd5-b859-8d531c5c9bbe</stp>
        <stp>1</stp>
        <tr r="VJ11" s="28"/>
      </tp>
    </main>
    <main first="rtdsrv.25dab953a59c448a936e7c1881964bb6">
      <tp t="e">
        <v>#N/A</v>
        <stp/>
        <stp>ea61eafe-c241-4a15-a0c5-1b1a2ac03913</stp>
        <stp>1</stp>
        <tr r="WM11" s="28"/>
      </tp>
    </main>
    <main first="rtdsrv.25dab953a59c448a936e7c1881964bb6">
      <tp t="e">
        <v>#N/A</v>
        <stp/>
        <stp>cc4a85ce-6eff-4607-976b-299515cc8389</stp>
        <stp>1</stp>
        <tr r="J474" s="29"/>
      </tp>
      <tp t="e">
        <v>#N/A</v>
        <stp/>
        <stp>328f3e49-6e56-46f0-a19c-2569a8703486</stp>
        <stp>1</stp>
        <tr r="VN10" s="28"/>
      </tp>
      <tp t="e">
        <v>#N/A</v>
        <stp/>
        <stp>85981b0b-e7d9-4fd3-b1fd-1a49bcb175b0</stp>
        <stp>1</stp>
        <tr r="K333" s="29"/>
      </tp>
      <tp t="e">
        <v>#N/A</v>
        <stp/>
        <stp>9f5af53d-46dd-4da7-a8b3-12814f9af636</stp>
        <stp>1</stp>
        <tr r="OJ9" s="28"/>
      </tp>
      <tp t="e">
        <v>#N/A</v>
        <stp/>
        <stp>2ef30707-8765-4c5e-8568-c9330a4ae789</stp>
        <stp>1</stp>
        <tr r="FQ3" s="25"/>
      </tp>
      <tp t="e">
        <v>#N/A</v>
        <stp/>
        <stp>4497317e-7c1b-433b-bdad-be7c71c2f0ea</stp>
        <stp>1</stp>
        <tr r="BP1" s="2"/>
      </tp>
      <tp t="e">
        <v>#N/A</v>
        <stp/>
        <stp>3fbfdd00-352d-48b8-90b6-36c36acae385</stp>
        <stp>1</stp>
        <tr r="V1" s="2"/>
      </tp>
    </main>
    <main first="rtdsrv.25dab953a59c448a936e7c1881964bb6">
      <tp t="e">
        <v>#N/A</v>
        <stp/>
        <stp>fdf846f9-a515-41ae-a493-bbf6c7b024dd</stp>
        <stp>1</stp>
        <tr r="J165" s="29"/>
      </tp>
      <tp t="e">
        <v>#N/A</v>
        <stp/>
        <stp>ec945bf0-5623-4bfc-b46c-0d7a747e72c0</stp>
        <stp>1</stp>
        <tr r="KE8" s="28"/>
      </tp>
    </main>
    <main first="rtdsrv.25dab953a59c448a936e7c1881964bb6">
      <tp t="e">
        <v>#N/A</v>
        <stp/>
        <stp>bd70fcd0-3f00-40cb-bea2-fd931d5fd685</stp>
        <stp>1</stp>
        <tr r="BL1" s="2"/>
      </tp>
    </main>
    <main first="rtdsrv.25dab953a59c448a936e7c1881964bb6">
      <tp t="e">
        <v>#N/A</v>
        <stp/>
        <stp>44ea7ef1-e77b-4eb1-b6b4-eb640507fa5a</stp>
        <stp>1</stp>
        <tr r="J425" s="29"/>
      </tp>
      <tp t="e">
        <v>#N/A</v>
        <stp/>
        <stp>56c7c92e-38ad-4618-8566-cc907816d8b9</stp>
        <stp>1</stp>
        <tr r="K502" s="29"/>
      </tp>
      <tp t="e">
        <v>#N/A</v>
        <stp/>
        <stp>f3cc7bfd-e353-4003-b4c4-54d3ed3f0d37</stp>
        <stp>1</stp>
        <tr r="I142" s="29"/>
      </tp>
    </main>
    <main first="rtdsrv.25dab953a59c448a936e7c1881964bb6">
      <tp t="e">
        <v>#N/A</v>
        <stp/>
        <stp>2a76ea69-1cf7-4b8e-9861-0647bb054222</stp>
        <stp>1</stp>
        <tr r="NI3" s="25"/>
      </tp>
      <tp t="e">
        <v>#N/A</v>
        <stp/>
        <stp>f0a7d93c-bc6b-46c0-a525-0a051c1704a5</stp>
        <stp>1</stp>
        <tr r="J234" s="29"/>
      </tp>
    </main>
    <main first="rtdsrv.25dab953a59c448a936e7c1881964bb6">
      <tp t="e">
        <v>#N/A</v>
        <stp/>
        <stp>a0bc0b88-1cce-46fd-8b15-700c7a6d76d3</stp>
        <stp>1</stp>
        <tr r="J553" s="29"/>
      </tp>
      <tp t="e">
        <v>#N/A</v>
        <stp/>
        <stp>623888d7-3ef8-4c2d-a211-a519d1ca49f1</stp>
        <stp>1</stp>
        <tr r="HX10" s="28"/>
      </tp>
      <tp t="e">
        <v>#N/A</v>
        <stp/>
        <stp>4acaa447-dc93-49a5-acca-aa9e02232d2c</stp>
        <stp>1</stp>
        <tr r="TM11" s="28"/>
      </tp>
      <tp t="e">
        <v>#N/A</v>
        <stp/>
        <stp>a1a25e2f-3240-4275-b7ad-dd9fa0caf7b5</stp>
        <stp>1</stp>
        <tr r="I398" s="29"/>
      </tp>
      <tp t="e">
        <v>#N/A</v>
        <stp/>
        <stp>64f4992b-997d-4da2-b864-ccc53ef6ea4f</stp>
        <stp>1</stp>
        <tr r="K529" s="29"/>
      </tp>
      <tp t="e">
        <v>#N/A</v>
        <stp/>
        <stp>a220f133-77bf-43ef-a040-57c2560e314f</stp>
        <stp>1</stp>
        <tr r="BF3" s="25"/>
      </tp>
      <tp t="e">
        <v>#N/A</v>
        <stp/>
        <stp>08442d5f-7b1c-47e0-b562-21cd702d39d4</stp>
        <stp>1</stp>
        <tr r="UC10" s="28"/>
      </tp>
    </main>
    <main first="rtdsrv.25dab953a59c448a936e7c1881964bb6">
      <tp t="e">
        <v>#N/A</v>
        <stp/>
        <stp>07e03764-ac1c-4d14-8e2d-e20959d3cc9a</stp>
        <stp>1</stp>
        <tr r="YD10" s="28"/>
      </tp>
      <tp t="e">
        <v>#N/A</v>
        <stp/>
        <stp>ba4d202c-e40d-4527-8b23-ccc21d1919d3</stp>
        <stp>1</stp>
        <tr r="IP10" s="28"/>
      </tp>
      <tp t="e">
        <v>#N/A</v>
        <stp/>
        <stp>1fa2201a-1ea0-423d-834b-e21ad91b52e9</stp>
        <stp>1</stp>
        <tr r="K540" s="29"/>
      </tp>
    </main>
    <main first="rtdsrv.25dab953a59c448a936e7c1881964bb6">
      <tp t="e">
        <v>#N/A</v>
        <stp/>
        <stp>d4dee5bc-9bf3-47d3-9df0-cc59c02a6ed4</stp>
        <stp>1</stp>
        <tr r="YW8" s="28"/>
      </tp>
      <tp t="e">
        <v>#N/A</v>
        <stp/>
        <stp>aa256e32-b718-4435-aa56-335b994e333f</stp>
        <stp>1</stp>
        <tr r="LM11" s="28"/>
      </tp>
    </main>
    <main first="rtdsrv.25dab953a59c448a936e7c1881964bb6">
      <tp t="e">
        <v>#N/A</v>
        <stp/>
        <stp>62f7e5e7-564a-486d-839f-7974e39fa3fd</stp>
        <stp>1</stp>
        <tr r="LU8" s="28"/>
      </tp>
      <tp t="e">
        <v>#N/A</v>
        <stp/>
        <stp>7d247eaa-0420-4c46-be34-f86373d242ce</stp>
        <stp>1</stp>
        <tr r="LX3" s="25"/>
      </tp>
      <tp t="e">
        <v>#N/A</v>
        <stp/>
        <stp>2c85b39a-2a26-42de-b0f5-b3cbe14b1df4</stp>
        <stp>1</stp>
        <tr r="K625" s="29"/>
      </tp>
      <tp t="e">
        <v>#N/A</v>
        <stp/>
        <stp>50187975-2f26-4731-9e14-d94aa75dc036</stp>
        <stp>1</stp>
        <tr r="K380" s="29"/>
      </tp>
      <tp t="e">
        <v>#N/A</v>
        <stp/>
        <stp>c2145dea-160e-431b-ad6c-aac5302e0f3e</stp>
        <stp>1</stp>
        <tr r="OE10" s="28"/>
      </tp>
    </main>
    <main first="rtdsrv.25dab953a59c448a936e7c1881964bb6">
      <tp t="e">
        <v>#N/A</v>
        <stp/>
        <stp>9f7b208b-53ae-4569-b54e-8645d6d24263</stp>
        <stp>1</stp>
        <tr r="QE10" s="28"/>
      </tp>
    </main>
    <main first="rtdsrv.25dab953a59c448a936e7c1881964bb6">
      <tp t="e">
        <v>#N/A</v>
        <stp/>
        <stp>b4f677e9-0e02-47b3-93ed-eeddf363090d</stp>
        <stp>1</stp>
        <tr r="BE3" s="25"/>
      </tp>
      <tp t="e">
        <v>#N/A</v>
        <stp/>
        <stp>b77de07f-c89c-4de9-b9cf-2d397f1c84de</stp>
        <stp>1</stp>
        <tr r="I382" s="29"/>
      </tp>
    </main>
    <main first="rtdsrv.25dab953a59c448a936e7c1881964bb6">
      <tp t="e">
        <v>#N/A</v>
        <stp/>
        <stp>5c731d32-b527-4153-8191-4b08093a9d2a</stp>
        <stp>1</stp>
        <tr r="K298" s="29"/>
      </tp>
    </main>
    <main first="rtdsrv.25dab953a59c448a936e7c1881964bb6">
      <tp t="e">
        <v>#N/A</v>
        <stp/>
        <stp>167c32b9-1a6d-4924-a397-06a7d8309b31</stp>
        <stp>1</stp>
        <tr r="J7" s="29"/>
      </tp>
    </main>
    <main first="rtdsrv.25dab953a59c448a936e7c1881964bb6">
      <tp t="e">
        <v>#N/A</v>
        <stp/>
        <stp>aaa83f65-6a99-4591-97c0-93b8444fbacd</stp>
        <stp>1</stp>
        <tr r="YO11" s="28"/>
      </tp>
      <tp t="e">
        <v>#N/A</v>
        <stp/>
        <stp>735975a5-b201-48df-ae37-9744110122db</stp>
        <stp>1</stp>
        <tr r="J122" s="29"/>
      </tp>
    </main>
    <main first="rtdsrv.25dab953a59c448a936e7c1881964bb6">
      <tp t="e">
        <v>#N/A</v>
        <stp/>
        <stp>e70fa896-f700-4b02-bf3d-2cbbc7ec869c</stp>
        <stp>1</stp>
        <tr r="VM11" s="28"/>
      </tp>
      <tp t="e">
        <v>#N/A</v>
        <stp/>
        <stp>842adc9c-5485-48f9-91ab-85535cf38f69</stp>
        <stp>1</stp>
        <tr r="AR11" s="28"/>
      </tp>
      <tp t="e">
        <v>#N/A</v>
        <stp/>
        <stp>24ce700a-8afd-40f2-9453-b920866ab508</stp>
        <stp>1</stp>
        <tr r="QG8" s="28"/>
      </tp>
      <tp t="e">
        <v>#N/A</v>
        <stp/>
        <stp>25f0eb63-d73a-428f-a77b-35aa2af03120</stp>
        <stp>1</stp>
        <tr r="I122" s="29"/>
      </tp>
    </main>
    <main first="rtdsrv.25dab953a59c448a936e7c1881964bb6">
      <tp t="e">
        <v>#N/A</v>
        <stp/>
        <stp>5ea81b9f-ddb6-4a61-b08c-9f6cb80fd1b8</stp>
        <stp>1</stp>
        <tr r="J216" s="29"/>
      </tp>
    </main>
    <main first="rtdsrv.25dab953a59c448a936e7c1881964bb6">
      <tp t="e">
        <v>#N/A</v>
        <stp/>
        <stp>762abf0d-85b8-4904-9bde-99127ee199af</stp>
        <stp>1</stp>
        <tr r="I581" s="29"/>
      </tp>
    </main>
    <main first="rtdsrv.25dab953a59c448a936e7c1881964bb6">
      <tp t="e">
        <v>#N/A</v>
        <stp/>
        <stp>2e0ce320-bc37-48fb-86e6-9c0a625b70aa</stp>
        <stp>1</stp>
        <tr r="DJ9" s="28"/>
      </tp>
    </main>
    <main first="rtdsrv.25dab953a59c448a936e7c1881964bb6">
      <tp t="e">
        <v>#N/A</v>
        <stp/>
        <stp>5f0cae2e-453f-472f-90ca-806de428e82e</stp>
        <stp>1</stp>
        <tr r="I576" s="29"/>
      </tp>
      <tp t="e">
        <v>#N/A</v>
        <stp/>
        <stp>be3c154b-5ab4-4e89-b460-0a7ad2947433</stp>
        <stp>1</stp>
        <tr r="YP11" s="28"/>
      </tp>
    </main>
    <main first="rtdsrv.25dab953a59c448a936e7c1881964bb6">
      <tp t="e">
        <v>#N/A</v>
        <stp/>
        <stp>e84470ed-5e32-4343-aee8-babe82f0c54f</stp>
        <stp>1</stp>
        <tr r="EX11" s="28"/>
      </tp>
    </main>
    <main first="rtdsrv.25dab953a59c448a936e7c1881964bb6">
      <tp t="e">
        <v>#N/A</v>
        <stp/>
        <stp>57506e13-1937-47cd-a20b-a58a514291d7</stp>
        <stp>1</stp>
        <tr r="OI11" s="28"/>
      </tp>
      <tp t="e">
        <v>#N/A</v>
        <stp/>
        <stp>287a0f2d-20c8-44a8-b6c2-e524f327f721</stp>
        <stp>1</stp>
        <tr r="I428" s="29"/>
      </tp>
      <tp t="e">
        <v>#N/A</v>
        <stp/>
        <stp>0473de77-4496-4098-8e0c-4ea00d3f37ca</stp>
        <stp>1</stp>
        <tr r="GD10" s="28"/>
      </tp>
      <tp t="e">
        <v>#N/A</v>
        <stp/>
        <stp>9def1806-9328-4b22-b8d9-ba7b2825c2c7</stp>
        <stp>1</stp>
        <tr r="I287" s="29"/>
      </tp>
    </main>
    <main first="rtdsrv.25dab953a59c448a936e7c1881964bb6">
      <tp t="e">
        <v>#N/A</v>
        <stp/>
        <stp>d76288f7-c20c-4633-8376-51227a934dd8</stp>
        <stp>1</stp>
        <tr r="HF11" s="28"/>
      </tp>
    </main>
    <main first="rtdsrv.25dab953a59c448a936e7c1881964bb6">
      <tp t="e">
        <v>#N/A</v>
        <stp/>
        <stp>87eddbe1-142a-47ca-b6b0-4550b65474c4</stp>
        <stp>1</stp>
        <tr r="DQ3" s="25"/>
      </tp>
      <tp t="e">
        <v>#N/A</v>
        <stp/>
        <stp>d9a68634-2bfe-4dcf-ba18-aa91a86c2c82</stp>
        <stp>1</stp>
        <tr r="ZH11" s="28"/>
      </tp>
    </main>
    <main first="rtdsrv.25dab953a59c448a936e7c1881964bb6">
      <tp t="e">
        <v>#N/A</v>
        <stp/>
        <stp>2a359980-e656-41d4-b036-7fb4afa4602a</stp>
        <stp>1</stp>
        <tr r="K114" s="29"/>
      </tp>
      <tp t="e">
        <v>#N/A</v>
        <stp/>
        <stp>5f65b159-f182-48a5-8e2a-3bffc82b8c12</stp>
        <stp>1</stp>
        <tr r="J248" s="29"/>
      </tp>
    </main>
    <main first="rtdsrv.25dab953a59c448a936e7c1881964bb6">
      <tp t="e">
        <v>#N/A</v>
        <stp/>
        <stp>93689036-d9be-4695-8264-ede763c2432e</stp>
        <stp>1</stp>
        <tr r="ZW11" s="28"/>
      </tp>
    </main>
    <main first="rtdsrv.25dab953a59c448a936e7c1881964bb6">
      <tp t="e">
        <v>#N/A</v>
        <stp/>
        <stp>bd9b7547-b73b-4c63-aa2c-5073e7cd93a1</stp>
        <stp>1</stp>
        <tr r="VE10" s="28"/>
      </tp>
    </main>
    <main first="rtdsrv.25dab953a59c448a936e7c1881964bb6">
      <tp t="e">
        <v>#N/A</v>
        <stp/>
        <stp>96256522-03bb-4fef-a46d-a247a48b2555</stp>
        <stp>1</stp>
        <tr r="QU3" s="25"/>
      </tp>
    </main>
    <main first="rtdsrv.25dab953a59c448a936e7c1881964bb6">
      <tp t="e">
        <v>#N/A</v>
        <stp/>
        <stp>57130a0e-6793-4838-a1a7-852d3b3d1f64</stp>
        <stp>1</stp>
        <tr r="WT11" s="28"/>
      </tp>
      <tp t="e">
        <v>#N/A</v>
        <stp/>
        <stp>0083f5ce-3d5d-4495-ad4d-2838a7e52919</stp>
        <stp>1</stp>
        <tr r="XY11" s="28"/>
      </tp>
      <tp t="e">
        <v>#N/A</v>
        <stp/>
        <stp>7b32fbc9-6057-4e10-8e64-375d74558380</stp>
        <stp>1</stp>
        <tr r="TH3" s="25"/>
      </tp>
    </main>
    <main first="rtdsrv.25dab953a59c448a936e7c1881964bb6">
      <tp t="e">
        <v>#N/A</v>
        <stp/>
        <stp>18670fe0-eca5-4690-a644-4576b50db41a</stp>
        <stp>1</stp>
        <tr r="K124" s="29"/>
      </tp>
    </main>
    <main first="rtdsrv.25dab953a59c448a936e7c1881964bb6">
      <tp t="e">
        <v>#N/A</v>
        <stp/>
        <stp>708b47fc-3e0b-4f03-baf4-56af97973f0f</stp>
        <stp>1</stp>
        <tr r="YL3" s="25"/>
      </tp>
    </main>
    <main first="rtdsrv.25dab953a59c448a936e7c1881964bb6">
      <tp t="e">
        <v>#N/A</v>
        <stp/>
        <stp>608ed0c3-dcf8-43d7-a1fd-e6e2dd9a1ce3</stp>
        <stp>1</stp>
        <tr r="K258" s="29"/>
      </tp>
    </main>
    <main first="rtdsrv.25dab953a59c448a936e7c1881964bb6">
      <tp t="e">
        <v>#N/A</v>
        <stp/>
        <stp>4a5723c1-7575-41ca-ba9b-fd5490cab865</stp>
        <stp>1</stp>
        <tr r="UI11" s="28"/>
      </tp>
      <tp t="e">
        <v>#N/A</v>
        <stp/>
        <stp>c331f255-ef69-4f26-952c-be92aa88452e</stp>
        <stp>1</stp>
        <tr r="J660" s="29"/>
      </tp>
    </main>
    <main first="rtdsrv.25dab953a59c448a936e7c1881964bb6">
      <tp t="e">
        <v>#N/A</v>
        <stp/>
        <stp>e848d679-5ed3-4a84-b541-361bb4d0b686</stp>
        <stp>1</stp>
        <tr r="MW3" s="25"/>
      </tp>
      <tp t="e">
        <v>#N/A</v>
        <stp/>
        <stp>f0a67447-4455-4c56-b841-36ecb81b41e6</stp>
        <stp>1</stp>
        <tr r="AP11" s="28"/>
      </tp>
    </main>
    <main first="rtdsrv.25dab953a59c448a936e7c1881964bb6">
      <tp t="e">
        <v>#N/A</v>
        <stp/>
        <stp>ccd25cbf-81ed-4eb5-aaa1-92300fdf491a</stp>
        <stp>1</stp>
        <tr r="I675" s="29"/>
      </tp>
    </main>
    <main first="rtdsrv.25dab953a59c448a936e7c1881964bb6">
      <tp t="e">
        <v>#N/A</v>
        <stp/>
        <stp>38706566-3672-49cc-89b8-c834a2fdc13b</stp>
        <stp>1</stp>
        <tr r="EX10" s="28"/>
      </tp>
      <tp t="e">
        <v>#N/A</v>
        <stp/>
        <stp>8165f4de-acdf-4e48-b770-9d76912a6d2f</stp>
        <stp>1</stp>
        <tr r="RS9" s="28"/>
      </tp>
      <tp t="e">
        <v>#N/A</v>
        <stp/>
        <stp>d477b591-f70d-4ecc-a9cb-5202ecd5ebb7</stp>
        <stp>1</stp>
        <tr r="VG11" s="28"/>
      </tp>
      <tp t="e">
        <v>#N/A</v>
        <stp/>
        <stp>6311437f-b6a2-4c91-ba17-4abc06eaaaa7</stp>
        <stp>1</stp>
        <tr r="FS3" s="25"/>
      </tp>
      <tp t="e">
        <v>#N/A</v>
        <stp/>
        <stp>39eebb94-0c24-425e-b147-6d53b3ac8efa</stp>
        <stp>1</stp>
        <tr r="JV3" s="25"/>
      </tp>
    </main>
    <main first="rtdsrv.25dab953a59c448a936e7c1881964bb6">
      <tp t="e">
        <v>#N/A</v>
        <stp/>
        <stp>c14d9e8f-24d8-4f97-b29a-28644810be9d</stp>
        <stp>1</stp>
        <tr r="J88" s="29"/>
      </tp>
    </main>
    <main first="rtdsrv.25dab953a59c448a936e7c1881964bb6">
      <tp t="e">
        <v>#N/A</v>
        <stp/>
        <stp>463f1f25-dddb-4a7b-beeb-08de1afef116</stp>
        <stp>1</stp>
        <tr r="MD10" s="28"/>
      </tp>
    </main>
    <main first="rtdsrv.25dab953a59c448a936e7c1881964bb6">
      <tp t="e">
        <v>#N/A</v>
        <stp/>
        <stp>5d05d83f-d1a2-43ba-81f6-3412c6b12cd8</stp>
        <stp>1</stp>
        <tr r="I321" s="29"/>
      </tp>
      <tp t="e">
        <v>#N/A</v>
        <stp/>
        <stp>bdb25557-e240-4e88-bb69-6a9d81dea6e5</stp>
        <stp>1</stp>
        <tr r="EO11" s="28"/>
      </tp>
    </main>
    <main first="rtdsrv.25dab953a59c448a936e7c1881964bb6">
      <tp t="e">
        <v>#N/A</v>
        <stp/>
        <stp>0ea7a18e-41a7-4b16-9d42-16791a01abfb</stp>
        <stp>1</stp>
        <tr r="IL9" s="28"/>
      </tp>
    </main>
    <main first="rtdsrv.25dab953a59c448a936e7c1881964bb6">
      <tp t="e">
        <v>#N/A</v>
        <stp/>
        <stp>755d84e2-6612-4ad8-a9c7-ceba3d9aba1e</stp>
        <stp>1</stp>
        <tr r="PJ11" s="28"/>
      </tp>
    </main>
    <main first="rtdsrv.25dab953a59c448a936e7c1881964bb6">
      <tp t="e">
        <v>#N/A</v>
        <stp/>
        <stp>cbcc4430-58ea-4332-a777-60224ea0cc6d</stp>
        <stp>1</stp>
        <tr r="I178" s="29"/>
      </tp>
    </main>
    <main first="rtdsrv.25dab953a59c448a936e7c1881964bb6">
      <tp t="e">
        <v>#N/A</v>
        <stp/>
        <stp>86bf97a6-93cb-4e63-ab23-fdc818753f28</stp>
        <stp>1</stp>
        <tr r="J12" s="29"/>
      </tp>
      <tp t="e">
        <v>#N/A</v>
        <stp/>
        <stp>bdb3693b-2dcd-4887-ba4a-4b687871917c</stp>
        <stp>1</stp>
        <tr r="I148" s="29"/>
      </tp>
    </main>
    <main first="rtdsrv.25dab953a59c448a936e7c1881964bb6">
      <tp t="e">
        <v>#N/A</v>
        <stp/>
        <stp>3280a17a-ab8e-43ac-921b-1564ff2bc8e7</stp>
        <stp>1</stp>
        <tr r="CY2" s="21"/>
      </tp>
      <tp t="e">
        <v>#N/A</v>
        <stp/>
        <stp>59b04e43-5243-4235-a1f6-e86d484a1bcc</stp>
        <stp>1</stp>
        <tr r="K594" s="29"/>
      </tp>
      <tp t="e">
        <v>#N/A</v>
        <stp/>
        <stp>82041a1a-6770-4b84-984a-2562bd819e68</stp>
        <stp>1</stp>
        <tr r="I147" s="29"/>
      </tp>
      <tp t="e">
        <v>#N/A</v>
        <stp/>
        <stp>ac91b4cf-b567-47fe-97c8-ffcace190ef5</stp>
        <stp>1</stp>
        <tr r="EH10" s="28"/>
      </tp>
      <tp t="e">
        <v>#N/A</v>
        <stp/>
        <stp>28f051f4-d573-4b0c-b74d-2343d81c5d4a</stp>
        <stp>1</stp>
        <tr r="BX9" s="28"/>
      </tp>
      <tp t="e">
        <v>#N/A</v>
        <stp/>
        <stp>5ea9c66e-3491-4f70-97d6-44f91ffd22ce</stp>
        <stp>1</stp>
        <tr r="I268" s="29"/>
      </tp>
      <tp t="e">
        <v>#N/A</v>
        <stp/>
        <stp>0857d214-a4e4-43da-81d2-ebf9446a4357</stp>
        <stp>1</stp>
        <tr r="J544" s="29"/>
      </tp>
    </main>
    <main first="rtdsrv.25dab953a59c448a936e7c1881964bb6">
      <tp t="e">
        <v>#N/A</v>
        <stp/>
        <stp>62857854-32a0-41a7-b264-e464b0e25107</stp>
        <stp>1</stp>
        <tr r="EB3" s="25"/>
      </tp>
      <tp t="e">
        <v>#N/A</v>
        <stp/>
        <stp>82a2b6c1-ed29-4dd3-bc63-d375cbec39bc</stp>
        <stp>1</stp>
        <tr r="VN9" s="28"/>
      </tp>
      <tp t="e">
        <v>#N/A</v>
        <stp/>
        <stp>72e3616c-3fdd-404b-b7d1-8007914b70f1</stp>
        <stp>1</stp>
        <tr r="TC3" s="25"/>
      </tp>
      <tp t="e">
        <v>#N/A</v>
        <stp/>
        <stp>fb093219-e391-4765-90b5-cf88e2b44099</stp>
        <stp>1</stp>
        <tr r="K143" s="29"/>
      </tp>
    </main>
    <main first="rtdsrv.25dab953a59c448a936e7c1881964bb6">
      <tp t="e">
        <v>#N/A</v>
        <stp/>
        <stp>751c1ad9-52ca-4bab-868d-3112132bcc21</stp>
        <stp>1</stp>
        <tr r="K137" s="29"/>
      </tp>
    </main>
    <main first="rtdsrv.25dab953a59c448a936e7c1881964bb6">
      <tp t="e">
        <v>#N/A</v>
        <stp/>
        <stp>2b7b7ee0-4be7-4e25-a97f-ab1a9503067c</stp>
        <stp>1</stp>
        <tr r="I551" s="29"/>
      </tp>
    </main>
    <main first="rtdsrv.25dab953a59c448a936e7c1881964bb6">
      <tp t="e">
        <v>#N/A</v>
        <stp/>
        <stp>8aa1ea61-5c14-4a69-9167-44d927f0913b</stp>
        <stp>1</stp>
        <tr r="YS9" s="28"/>
      </tp>
      <tp t="e">
        <v>#N/A</v>
        <stp/>
        <stp>5623c085-2826-4fd4-a0d4-be3a3abf4ba6</stp>
        <stp>1</stp>
        <tr r="LY3" s="25"/>
      </tp>
      <tp t="e">
        <v>#N/A</v>
        <stp/>
        <stp>9513f46d-027a-468f-b3ae-df7b97859bca</stp>
        <stp>1</stp>
        <tr r="I483" s="29"/>
      </tp>
    </main>
    <main first="rtdsrv.25dab953a59c448a936e7c1881964bb6">
      <tp t="e">
        <v>#N/A</v>
        <stp/>
        <stp>5922176f-8a7a-4f17-ba5a-4bd5c316478f</stp>
        <stp>1</stp>
        <tr r="FF9" s="28"/>
      </tp>
    </main>
    <main first="rtdsrv.25dab953a59c448a936e7c1881964bb6">
      <tp t="e">
        <v>#N/A</v>
        <stp/>
        <stp>4ba49e7f-16e6-4337-a4c8-86ae7d9fe95d</stp>
        <stp>1</stp>
        <tr r="II10" s="28"/>
      </tp>
      <tp t="e">
        <v>#N/A</v>
        <stp/>
        <stp>af02e4a0-ff21-4b1a-a5ae-0395505bb50f</stp>
        <stp>1</stp>
        <tr r="SE8" s="28"/>
      </tp>
      <tp t="e">
        <v>#N/A</v>
        <stp/>
        <stp>6fd2a918-8521-489f-9828-6b56ef39b744</stp>
        <stp>1</stp>
        <tr r="BR9" s="28"/>
      </tp>
      <tp t="e">
        <v>#N/A</v>
        <stp/>
        <stp>0a75f2cc-cffe-460f-b021-1146dad302ec</stp>
        <stp>1</stp>
        <tr r="MJ11" s="28"/>
      </tp>
      <tp t="e">
        <v>#N/A</v>
        <stp/>
        <stp>c4594481-2a9b-42f0-8581-d937d05607f8</stp>
        <stp>1</stp>
        <tr r="I88" s="29"/>
      </tp>
      <tp t="e">
        <v>#N/A</v>
        <stp/>
        <stp>5de60a35-dd69-4c5a-a0a6-92a0c4065ca3</stp>
        <stp>1</stp>
        <tr r="AM11" s="28"/>
      </tp>
    </main>
    <main first="rtdsrv.25dab953a59c448a936e7c1881964bb6">
      <tp t="e">
        <v>#N/A</v>
        <stp/>
        <stp>c2ca0f4f-b2ba-4d19-bceb-08bc533c28fa</stp>
        <stp>1</stp>
        <tr r="VG9" s="28"/>
      </tp>
    </main>
    <main first="rtdsrv.25dab953a59c448a936e7c1881964bb6">
      <tp t="e">
        <v>#N/A</v>
        <stp/>
        <stp>a2d9930f-5d56-4493-8d34-221df1ce0ebe</stp>
        <stp>1</stp>
        <tr r="I118" s="29"/>
      </tp>
      <tp t="e">
        <v>#N/A</v>
        <stp/>
        <stp>7eef8ac9-7756-4457-889a-1d64c9ba10c1</stp>
        <stp>1</stp>
        <tr r="EM1" s="2"/>
      </tp>
      <tp t="e">
        <v>#N/A</v>
        <stp/>
        <stp>83caa117-23e8-4686-8c3b-9289ea131155</stp>
        <stp>1</stp>
        <tr r="O10" s="28"/>
      </tp>
    </main>
    <main first="rtdsrv.25dab953a59c448a936e7c1881964bb6">
      <tp t="e">
        <v>#N/A</v>
        <stp/>
        <stp>bc79b776-855a-4de7-915a-d5850a4a6351</stp>
        <stp>1</stp>
        <tr r="R3" s="25"/>
      </tp>
      <tp t="e">
        <v>#N/A</v>
        <stp/>
        <stp>15a96898-77f6-4324-a746-d60674b80709</stp>
        <stp>1</stp>
        <tr r="I346" s="29"/>
      </tp>
    </main>
    <main first="rtdsrv.25dab953a59c448a936e7c1881964bb6">
      <tp t="e">
        <v>#N/A</v>
        <stp/>
        <stp>668c859b-c4ca-466a-a4ab-48319ab54fa3</stp>
        <stp>1</stp>
        <tr r="J371" s="29"/>
      </tp>
    </main>
    <main first="rtdsrv.25dab953a59c448a936e7c1881964bb6">
      <tp t="e">
        <v>#N/A</v>
        <stp/>
        <stp>baed3031-8a29-4a3b-bf83-26e08aeac4a7</stp>
        <stp>1</stp>
        <tr r="J328" s="29"/>
      </tp>
    </main>
    <main first="rtdsrv.25dab953a59c448a936e7c1881964bb6">
      <tp t="e">
        <v>#N/A</v>
        <stp/>
        <stp>4117f1d6-44ae-4963-8670-062e64b4e362</stp>
        <stp>1</stp>
        <tr r="DG3" s="25"/>
      </tp>
      <tp t="e">
        <v>#N/A</v>
        <stp/>
        <stp>410d94dc-8186-460a-9919-367b3e51f9fa</stp>
        <stp>1</stp>
        <tr r="UB11" s="28"/>
      </tp>
    </main>
    <main first="rtdsrv.25dab953a59c448a936e7c1881964bb6">
      <tp t="e">
        <v>#N/A</v>
        <stp/>
        <stp>1459cc2e-fd31-4036-994f-98f7158f4c95</stp>
        <stp>1</stp>
        <tr r="IN1" s="2"/>
      </tp>
    </main>
    <main first="rtdsrv.25dab953a59c448a936e7c1881964bb6">
      <tp t="e">
        <v>#N/A</v>
        <stp/>
        <stp>02336e57-4857-4369-b24f-27c2b49e0d25</stp>
        <stp>1</stp>
        <tr r="I415" s="29"/>
      </tp>
      <tp t="e">
        <v>#N/A</v>
        <stp/>
        <stp>53ae8531-c8dd-461a-9f0e-ac789e3a314d</stp>
        <stp>1</stp>
        <tr r="K340" s="29"/>
      </tp>
    </main>
    <main first="rtdsrv.25dab953a59c448a936e7c1881964bb6">
      <tp t="e">
        <v>#N/A</v>
        <stp/>
        <stp>d1e726cc-9a89-4afd-9e38-0fc7cf2ce8bb</stp>
        <stp>1</stp>
        <tr r="J602" s="29"/>
      </tp>
      <tp t="e">
        <v>#N/A</v>
        <stp/>
        <stp>dcccc6c7-dd65-451c-ab89-7707906258b1</stp>
        <stp>1</stp>
        <tr r="J170" s="29"/>
      </tp>
    </main>
    <main first="rtdsrv.25dab953a59c448a936e7c1881964bb6">
      <tp t="e">
        <v>#N/A</v>
        <stp/>
        <stp>fd9631e8-76e7-4fca-b9eb-f01c09c94b97</stp>
        <stp>1</stp>
        <tr r="K578" s="29"/>
      </tp>
      <tp t="e">
        <v>#N/A</v>
        <stp/>
        <stp>8c7a4c73-2952-46a8-bddb-d350043d5dbe</stp>
        <stp>1</stp>
        <tr r="JI11" s="28"/>
      </tp>
      <tp t="e">
        <v>#N/A</v>
        <stp/>
        <stp>82690075-0dee-494f-8267-2e082723118a</stp>
        <stp>1</stp>
        <tr r="I394" s="29"/>
      </tp>
    </main>
    <main first="rtdsrv.25dab953a59c448a936e7c1881964bb6">
      <tp t="e">
        <v>#N/A</v>
        <stp/>
        <stp>7dc65365-37af-4e85-90e6-ec11bd891454</stp>
        <stp>1</stp>
        <tr r="I694" s="29"/>
      </tp>
    </main>
    <main first="rtdsrv.25dab953a59c448a936e7c1881964bb6">
      <tp t="e">
        <v>#N/A</v>
        <stp/>
        <stp>28f34b92-a0a1-4fc3-8820-0048d174c300</stp>
        <stp>1</stp>
        <tr r="VA3" s="25"/>
      </tp>
    </main>
    <main first="rtdsrv.25dab953a59c448a936e7c1881964bb6">
      <tp t="e">
        <v>#N/A</v>
        <stp/>
        <stp>c04556df-5a92-4e80-9a62-f2bdb43fb7a6</stp>
        <stp>1</stp>
        <tr r="QB8" s="28"/>
      </tp>
    </main>
    <main first="rtdsrv.25dab953a59c448a936e7c1881964bb6">
      <tp t="e">
        <v>#N/A</v>
        <stp/>
        <stp>f66c1afe-d275-428a-acae-3eb2d90765ee</stp>
        <stp>1</stp>
        <tr r="J440" s="29"/>
      </tp>
    </main>
    <main first="rtdsrv.25dab953a59c448a936e7c1881964bb6">
      <tp t="e">
        <v>#N/A</v>
        <stp/>
        <stp>e954cf67-6dce-4e11-a560-8669e8f9b61f</stp>
        <stp>1</stp>
        <tr r="KT9" s="28"/>
      </tp>
    </main>
    <main first="rtdsrv.25dab953a59c448a936e7c1881964bb6">
      <tp t="e">
        <v>#N/A</v>
        <stp/>
        <stp>e82deea4-4ec3-41c9-a2fe-65fa9a595ca9</stp>
        <stp>1</stp>
        <tr r="AC11" s="28"/>
      </tp>
      <tp t="e">
        <v>#N/A</v>
        <stp/>
        <stp>e0926fe0-0398-418d-af2e-7989cbf582ce</stp>
        <stp>1</stp>
        <tr r="I116" s="29"/>
      </tp>
      <tp t="e">
        <v>#N/A</v>
        <stp/>
        <stp>20e9327b-dcad-4f89-a3ec-f0f9d38c5d8e</stp>
        <stp>1</stp>
        <tr r="LN10" s="28"/>
      </tp>
      <tp t="e">
        <v>#N/A</v>
        <stp/>
        <stp>c5837b76-7c29-41cb-8b48-2ac83b4a4f3e</stp>
        <stp>1</stp>
        <tr r="VS8" s="28"/>
      </tp>
      <tp t="e">
        <v>#N/A</v>
        <stp/>
        <stp>d3ad683b-f60f-4959-8e38-284492d36e22</stp>
        <stp>1</stp>
        <tr r="SK8" s="28"/>
      </tp>
      <tp t="e">
        <v>#N/A</v>
        <stp/>
        <stp>99c76e4d-30f4-4470-bdce-c8d742e2f9cd</stp>
        <stp>1</stp>
        <tr r="K332" s="29"/>
      </tp>
      <tp t="e">
        <v>#N/A</v>
        <stp/>
        <stp>3cbee5f8-9d99-4763-acb1-3c073a26c3c1</stp>
        <stp>1</stp>
        <tr r="BN3" s="25"/>
      </tp>
      <tp t="e">
        <v>#N/A</v>
        <stp/>
        <stp>c1b9f5df-cd7c-4fb1-9407-60c7fad59597</stp>
        <stp>1</stp>
        <tr r="K511" s="29"/>
      </tp>
      <tp t="e">
        <v>#N/A</v>
        <stp/>
        <stp>ba64b763-e908-47fd-8573-a78ddedf72e8</stp>
        <stp>1</stp>
        <tr r="B2" s="1"/>
      </tp>
    </main>
    <main first="rtdsrv.25dab953a59c448a936e7c1881964bb6">
      <tp t="e">
        <v>#N/A</v>
        <stp/>
        <stp>7d8f235d-a110-42ad-bc69-868609b2a3ce</stp>
        <stp>1</stp>
        <tr r="LC8" s="28"/>
      </tp>
    </main>
    <main first="rtdsrv.25dab953a59c448a936e7c1881964bb6">
      <tp t="e">
        <v>#N/A</v>
        <stp/>
        <stp>966a1707-df0a-4067-a326-29ad701f7567</stp>
        <stp>1</stp>
        <tr r="I310" s="29"/>
      </tp>
      <tp t="e">
        <v>#N/A</v>
        <stp/>
        <stp>c3d741a0-72e2-4236-b8b8-8cff134e9b53</stp>
        <stp>1</stp>
        <tr r="EH11" s="28"/>
      </tp>
      <tp t="e">
        <v>#N/A</v>
        <stp/>
        <stp>1140eba9-7bd8-46af-a6f3-a324f478b034</stp>
        <stp>1</stp>
        <tr r="LR3" s="25"/>
      </tp>
    </main>
    <main first="rtdsrv.25dab953a59c448a936e7c1881964bb6">
      <tp t="e">
        <v>#N/A</v>
        <stp/>
        <stp>3d5146bf-e5ac-4b30-8272-26d980951a4b</stp>
        <stp>1</stp>
        <tr r="XK3" s="25"/>
      </tp>
    </main>
    <main first="rtdsrv.25dab953a59c448a936e7c1881964bb6">
      <tp t="e">
        <v>#N/A</v>
        <stp/>
        <stp>84b918b1-3d72-4a3e-877e-da1a433a14ad</stp>
        <stp>1</stp>
        <tr r="I317" s="29"/>
      </tp>
    </main>
    <main first="rtdsrv.25dab953a59c448a936e7c1881964bb6">
      <tp t="e">
        <v>#N/A</v>
        <stp/>
        <stp>ce946e40-cf57-483c-af35-cee73c1e9378</stp>
        <stp>1</stp>
        <tr r="JC1" s="2"/>
      </tp>
    </main>
    <main first="rtdsrv.25dab953a59c448a936e7c1881964bb6">
      <tp t="e">
        <v>#N/A</v>
        <stp/>
        <stp>27cab9df-fde7-4243-b6ca-4c2e75cb9497</stp>
        <stp>1</stp>
        <tr r="J419" s="29"/>
      </tp>
      <tp t="e">
        <v>#N/A</v>
        <stp/>
        <stp>05b2ae48-8bbf-4280-afc1-e7941b39b404</stp>
        <stp>1</stp>
        <tr r="K528" s="29"/>
      </tp>
    </main>
    <main first="rtdsrv.25dab953a59c448a936e7c1881964bb6">
      <tp t="e">
        <v>#N/A</v>
        <stp/>
        <stp>b7c678b7-9c2e-4ccd-85a8-c3b58d7fb869</stp>
        <stp>1</stp>
        <tr r="K202" s="29"/>
      </tp>
    </main>
    <main first="rtdsrv.25dab953a59c448a936e7c1881964bb6">
      <tp t="e">
        <v>#N/A</v>
        <stp/>
        <stp>8908a45a-2e86-48e4-9917-c0c1637d9207</stp>
        <stp>1</stp>
        <tr r="I663" s="29"/>
      </tp>
      <tp t="e">
        <v>#N/A</v>
        <stp/>
        <stp>d0183454-92c1-4ce2-8518-48d7e92c855b</stp>
        <stp>1</stp>
        <tr r="I211" s="29"/>
      </tp>
    </main>
    <main first="rtdsrv.25dab953a59c448a936e7c1881964bb6">
      <tp t="e">
        <v>#N/A</v>
        <stp/>
        <stp>9d6e3b07-4c0a-4b71-8f65-d03a31e9276b</stp>
        <stp>1</stp>
        <tr r="J640" s="29"/>
      </tp>
    </main>
    <main first="rtdsrv.25dab953a59c448a936e7c1881964bb6">
      <tp t="e">
        <v>#N/A</v>
        <stp/>
        <stp>ab6767dd-2b69-42be-9289-68dbaa295787</stp>
        <stp>1</stp>
        <tr r="PE10" s="28"/>
      </tp>
      <tp t="e">
        <v>#N/A</v>
        <stp/>
        <stp>b89d63ba-ecc5-435d-b984-4e4f4385104f</stp>
        <stp>1</stp>
        <tr r="I305" s="29"/>
      </tp>
      <tp t="e">
        <v>#N/A</v>
        <stp/>
        <stp>801e79f0-22b7-4a32-9175-0e5fbca842f3</stp>
        <stp>1</stp>
        <tr r="J493" s="29"/>
      </tp>
    </main>
    <main first="rtdsrv.25dab953a59c448a936e7c1881964bb6">
      <tp t="e">
        <v>#N/A</v>
        <stp/>
        <stp>858df4be-0712-4b02-992e-a980a77a8ef8</stp>
        <stp>1</stp>
        <tr r="J256" s="29"/>
      </tp>
    </main>
    <main first="rtdsrv.25dab953a59c448a936e7c1881964bb6">
      <tp t="e">
        <v>#N/A</v>
        <stp/>
        <stp>9ba7e123-de43-4085-8fc9-c44364799540</stp>
        <stp>1</stp>
        <tr r="XM8" s="28"/>
      </tp>
    </main>
    <main first="rtdsrv.25dab953a59c448a936e7c1881964bb6">
      <tp t="e">
        <v>#N/A</v>
        <stp/>
        <stp>71f1d620-8691-432a-ac48-9ea3279ce108</stp>
        <stp>1</stp>
        <tr r="LJ3" s="25"/>
      </tp>
    </main>
    <main first="rtdsrv.25dab953a59c448a936e7c1881964bb6">
      <tp t="e">
        <v>#N/A</v>
        <stp/>
        <stp>fcd773fd-e48c-429a-82fe-a09b273e793d</stp>
        <stp>1</stp>
        <tr r="I527" s="29"/>
      </tp>
    </main>
    <main first="rtdsrv.25dab953a59c448a936e7c1881964bb6">
      <tp t="e">
        <v>#N/A</v>
        <stp/>
        <stp>51318fe2-28c7-4c56-b5ce-f47fd2dae16d</stp>
        <stp>1</stp>
        <tr r="KE10" s="28"/>
      </tp>
    </main>
    <main first="rtdsrv.25dab953a59c448a936e7c1881964bb6">
      <tp t="e">
        <v>#N/A</v>
        <stp/>
        <stp>e9e05600-c07d-423b-b7ad-3f775f9b41a3</stp>
        <stp>1</stp>
        <tr r="YM9" s="28"/>
      </tp>
      <tp t="e">
        <v>#N/A</v>
        <stp/>
        <stp>36cdd22c-a202-4b93-a8b1-693d3c42c0dc</stp>
        <stp>1</stp>
        <tr r="BX2" s="21"/>
      </tp>
    </main>
    <main first="rtdsrv.25dab953a59c448a936e7c1881964bb6">
      <tp t="e">
        <v>#N/A</v>
        <stp/>
        <stp>9ece94b2-436c-4f2b-94e3-1e9c2368da0d</stp>
        <stp>1</stp>
        <tr r="PU9" s="28"/>
      </tp>
      <tp t="e">
        <v>#N/A</v>
        <stp/>
        <stp>c13da278-33d8-43ea-89df-6a411e2fce9e</stp>
        <stp>1</stp>
        <tr r="JP10" s="28"/>
      </tp>
      <tp t="e">
        <v>#N/A</v>
        <stp/>
        <stp>4a640fdf-8235-441d-bd73-7e8b3101b64e</stp>
        <stp>1</stp>
        <tr r="AA2" s="21"/>
      </tp>
    </main>
    <main first="rtdsrv.25dab953a59c448a936e7c1881964bb6">
      <tp t="e">
        <v>#N/A</v>
        <stp/>
        <stp>fd3fc72b-d412-4da4-b2b3-3317d24a1c9d</stp>
        <stp>1</stp>
        <tr r="HM2" s="21"/>
      </tp>
      <tp t="e">
        <v>#N/A</v>
        <stp/>
        <stp>4961bf26-edad-40ff-9e9b-453940953b0b</stp>
        <stp>1</stp>
        <tr r="IM9" s="28"/>
      </tp>
    </main>
    <main first="rtdsrv.25dab953a59c448a936e7c1881964bb6">
      <tp t="e">
        <v>#N/A</v>
        <stp/>
        <stp>a20deebf-ee76-4a7c-a324-dff1e5164eb3</stp>
        <stp>1</stp>
        <tr r="XW3" s="25"/>
      </tp>
    </main>
    <main first="rtdsrv.25dab953a59c448a936e7c1881964bb6">
      <tp t="e">
        <v>#N/A</v>
        <stp/>
        <stp>d2ecbe8f-bb38-4f34-83a7-c6bf8569faf6</stp>
        <stp>1</stp>
        <tr r="WE8" s="28"/>
      </tp>
      <tp t="e">
        <v>#N/A</v>
        <stp/>
        <stp>78b7ea93-89b9-420c-b6dd-9080f4f71e90</stp>
        <stp>1</stp>
        <tr r="QP8" s="28"/>
      </tp>
      <tp t="e">
        <v>#N/A</v>
        <stp/>
        <stp>bf1af014-9f14-4df7-a242-37025e76a8fd</stp>
        <stp>1</stp>
        <tr r="NY11" s="28"/>
      </tp>
    </main>
    <main first="rtdsrv.25dab953a59c448a936e7c1881964bb6">
      <tp t="e">
        <v>#N/A</v>
        <stp/>
        <stp>69c11bcc-4505-4385-aeac-8e6613fcf73d</stp>
        <stp>1</stp>
        <tr r="SW3" s="25"/>
      </tp>
      <tp t="e">
        <v>#N/A</v>
        <stp/>
        <stp>43c9baa3-93bf-4667-bb72-1a663018fb33</stp>
        <stp>1</stp>
        <tr r="K51" s="29"/>
      </tp>
    </main>
    <main first="rtdsrv.25dab953a59c448a936e7c1881964bb6">
      <tp t="e">
        <v>#N/A</v>
        <stp/>
        <stp>1dbfc866-f375-4b12-8266-06746458b7d0</stp>
        <stp>1</stp>
        <tr r="NG9" s="28"/>
      </tp>
      <tp t="e">
        <v>#N/A</v>
        <stp/>
        <stp>5a549483-d778-40e8-a43a-5300176ca4b3</stp>
        <stp>1</stp>
        <tr r="FX10" s="28"/>
      </tp>
      <tp t="e">
        <v>#N/A</v>
        <stp/>
        <stp>d7e65ded-85a6-4ea9-a151-43b7fbc0e5b1</stp>
        <stp>1</stp>
        <tr r="KN11" s="28"/>
      </tp>
      <tp t="e">
        <v>#N/A</v>
        <stp/>
        <stp>d8a2fd96-4fd6-4e56-80a3-fe6ad86e3a08</stp>
        <stp>1</stp>
        <tr r="JT8" s="28"/>
      </tp>
    </main>
    <main first="rtdsrv.25dab953a59c448a936e7c1881964bb6">
      <tp t="e">
        <v>#N/A</v>
        <stp/>
        <stp>1e930744-ba68-4e1d-a6d2-61b806a585b9</stp>
        <stp>1</stp>
        <tr r="LD8" s="28"/>
      </tp>
      <tp t="e">
        <v>#N/A</v>
        <stp/>
        <stp>3dc53718-c34f-4b27-8ea1-0fec71e16120</stp>
        <stp>1</stp>
        <tr r="I138" s="29"/>
      </tp>
    </main>
    <main first="rtdsrv.25dab953a59c448a936e7c1881964bb6">
      <tp t="e">
        <v>#N/A</v>
        <stp/>
        <stp>83e6e24f-b92d-4b87-b817-e3ddec808d87</stp>
        <stp>1</stp>
        <tr r="LT2" s="21"/>
      </tp>
      <tp t="e">
        <v>#N/A</v>
        <stp/>
        <stp>a9434b82-a4cb-4b43-bd34-032d5000c0a7</stp>
        <stp>1</stp>
        <tr r="I158" s="29"/>
      </tp>
    </main>
    <main first="rtdsrv.25dab953a59c448a936e7c1881964bb6">
      <tp t="e">
        <v>#N/A</v>
        <stp/>
        <stp>8a68ccd2-a96b-4363-8cb1-7094c6fa991c</stp>
        <stp>1</stp>
        <tr r="I5" s="29"/>
      </tp>
      <tp t="e">
        <v>#N/A</v>
        <stp/>
        <stp>5d492867-3d4c-4e7c-9899-89fe6832d2b0</stp>
        <stp>1</stp>
        <tr r="K255" s="29"/>
      </tp>
    </main>
    <main first="rtdsrv.25dab953a59c448a936e7c1881964bb6">
      <tp t="e">
        <v>#N/A</v>
        <stp/>
        <stp>d0e96ceb-51a0-4ea8-85c3-d2ed5a81a773</stp>
        <stp>1</stp>
        <tr r="BA8" s="28"/>
      </tp>
      <tp t="e">
        <v>#N/A</v>
        <stp/>
        <stp>ca1a7744-a890-4a0b-8c9f-177d1a051b0e</stp>
        <stp>1</stp>
        <tr r="LT3" s="25"/>
      </tp>
      <tp t="e">
        <v>#N/A</v>
        <stp/>
        <stp>a75237bf-a06b-4c46-8157-53c0d928b750</stp>
        <stp>1</stp>
        <tr r="GH8" s="28"/>
      </tp>
      <tp t="e">
        <v>#N/A</v>
        <stp/>
        <stp>26d689f7-c35f-4719-a090-7d33dd84814d</stp>
        <stp>1</stp>
        <tr r="JN3" s="25"/>
      </tp>
    </main>
    <main first="rtdsrv.25dab953a59c448a936e7c1881964bb6">
      <tp t="e">
        <v>#N/A</v>
        <stp/>
        <stp>ed2c1b29-1745-41e7-8154-30108c5087df</stp>
        <stp>1</stp>
        <tr r="SB11" s="28"/>
      </tp>
      <tp t="e">
        <v>#N/A</v>
        <stp/>
        <stp>2a52de34-c044-4de3-a1c6-a4befa77762d</stp>
        <stp>1</stp>
        <tr r="I407" s="29"/>
      </tp>
    </main>
    <main first="rtdsrv.25dab953a59c448a936e7c1881964bb6">
      <tp t="e">
        <v>#N/A</v>
        <stp/>
        <stp>be257177-8a17-4caa-bbbf-e2702c5b039a</stp>
        <stp>1</stp>
        <tr r="GM1" s="2"/>
      </tp>
    </main>
    <main first="rtdsrv.25dab953a59c448a936e7c1881964bb6">
      <tp t="e">
        <v>#N/A</v>
        <stp/>
        <stp>e2885802-957f-4f2d-8a47-89bb8512b4b2</stp>
        <stp>1</stp>
        <tr r="FD11" s="28"/>
      </tp>
    </main>
    <main first="rtdsrv.25dab953a59c448a936e7c1881964bb6">
      <tp t="e">
        <v>#N/A</v>
        <stp/>
        <stp>ddd30460-df05-42a7-8e99-714c1a48d8dc</stp>
        <stp>1</stp>
        <tr r="YX11" s="28"/>
      </tp>
    </main>
    <main first="rtdsrv.25dab953a59c448a936e7c1881964bb6">
      <tp t="e">
        <v>#N/A</v>
        <stp/>
        <stp>54d35b7d-39b6-4316-ac47-688d1616d964</stp>
        <stp>1</stp>
        <tr r="ZM9" s="28"/>
      </tp>
    </main>
    <main first="rtdsrv.25dab953a59c448a936e7c1881964bb6">
      <tp t="e">
        <v>#N/A</v>
        <stp/>
        <stp>342a01ad-69f0-40ae-917a-c7f16628161b</stp>
        <stp>1</stp>
        <tr r="I50" s="29"/>
      </tp>
    </main>
    <main first="rtdsrv.25dab953a59c448a936e7c1881964bb6">
      <tp t="e">
        <v>#N/A</v>
        <stp/>
        <stp>38c34f83-d944-4e61-be84-b4cbca26f09f</stp>
        <stp>1</stp>
        <tr r="J82" s="29"/>
      </tp>
    </main>
    <main first="rtdsrv.25dab953a59c448a936e7c1881964bb6">
      <tp t="e">
        <v>#N/A</v>
        <stp/>
        <stp>f1ef9b1b-24ce-44cc-a051-8feb292add60</stp>
        <stp>1</stp>
        <tr r="I12" s="29"/>
      </tp>
      <tp t="e">
        <v>#N/A</v>
        <stp/>
        <stp>592b6d3a-a625-4f19-86f6-0549dd34b18c</stp>
        <stp>1</stp>
        <tr r="QF10" s="28"/>
      </tp>
      <tp t="e">
        <v>#N/A</v>
        <stp/>
        <stp>262fc75d-7b60-4ce1-adef-353c6ff1b06e</stp>
        <stp>1</stp>
        <tr r="ON3" s="25"/>
      </tp>
    </main>
    <main first="rtdsrv.25dab953a59c448a936e7c1881964bb6">
      <tp t="e">
        <v>#N/A</v>
        <stp/>
        <stp>e259ad63-fb74-45e3-87a6-bba5ef4fa84b</stp>
        <stp>1</stp>
        <tr r="AI1" s="2"/>
      </tp>
      <tp t="e">
        <v>#N/A</v>
        <stp/>
        <stp>e95d1d0c-6a92-4ee0-9fed-a98cdb0cd6dc</stp>
        <stp>1</stp>
        <tr r="KT3" s="25"/>
      </tp>
    </main>
    <main first="rtdsrv.25dab953a59c448a936e7c1881964bb6">
      <tp t="e">
        <v>#N/A</v>
        <stp/>
        <stp>ebcc6abf-e1cc-4f4f-b51a-0743ff3ac201</stp>
        <stp>1</stp>
        <tr r="UO11" s="28"/>
      </tp>
      <tp t="e">
        <v>#N/A</v>
        <stp/>
        <stp>c9ffb244-decf-4b11-a5fe-da23f3fbe88b</stp>
        <stp>1</stp>
        <tr r="OC11" s="28"/>
      </tp>
      <tp t="e">
        <v>#N/A</v>
        <stp/>
        <stp>d627d95b-b138-47a7-aa80-45501b879dd6</stp>
        <stp>1</stp>
        <tr r="NO8" s="28"/>
      </tp>
      <tp t="e">
        <v>#N/A</v>
        <stp/>
        <stp>519615c5-18b3-40f0-a401-75e64fb5b742</stp>
        <stp>1</stp>
        <tr r="WM9" s="28"/>
      </tp>
      <tp t="e">
        <v>#N/A</v>
        <stp/>
        <stp>2c218685-07bb-4ac7-92ea-2bc89cf16f16</stp>
        <stp>1</stp>
        <tr r="EQ8" s="28"/>
      </tp>
    </main>
    <main first="rtdsrv.25dab953a59c448a936e7c1881964bb6">
      <tp t="e">
        <v>#N/A</v>
        <stp/>
        <stp>8f356017-45e9-4d95-b83a-a54eb2d71cd2</stp>
        <stp>1</stp>
        <tr r="HL8" s="28"/>
      </tp>
      <tp t="e">
        <v>#N/A</v>
        <stp/>
        <stp>3f10c118-eaeb-4737-80e0-091c59ec0f6c</stp>
        <stp>1</stp>
        <tr r="JD1" s="2"/>
      </tp>
    </main>
    <main first="rtdsrv.25dab953a59c448a936e7c1881964bb6">
      <tp t="e">
        <v>#N/A</v>
        <stp/>
        <stp>d8022e90-22cc-43cc-b630-f4c6fff6e791</stp>
        <stp>1</stp>
        <tr r="AV10" s="28"/>
      </tp>
    </main>
    <main first="rtdsrv.25dab953a59c448a936e7c1881964bb6">
      <tp t="e">
        <v>#N/A</v>
        <stp/>
        <stp>2c3ecc2b-6b59-4a21-bc9a-52af8ffd1592</stp>
        <stp>1</stp>
        <tr r="K384" s="29"/>
      </tp>
    </main>
    <main first="rtdsrv.25dab953a59c448a936e7c1881964bb6">
      <tp t="e">
        <v>#N/A</v>
        <stp/>
        <stp>da13b5f1-703c-4cae-8602-0531d4ecca89</stp>
        <stp>1</stp>
        <tr r="YC8" s="28"/>
      </tp>
    </main>
    <main first="rtdsrv.25dab953a59c448a936e7c1881964bb6">
      <tp t="e">
        <v>#N/A</v>
        <stp/>
        <stp>a3d8f045-a9ce-4533-85de-377a4d3af36b</stp>
        <stp>1</stp>
        <tr r="XQ3" s="25"/>
      </tp>
      <tp t="e">
        <v>#N/A</v>
        <stp/>
        <stp>6806e534-ec61-48d7-b192-dc505969c5ff</stp>
        <stp>1</stp>
        <tr r="YV11" s="28"/>
      </tp>
    </main>
    <main first="rtdsrv.25dab953a59c448a936e7c1881964bb6">
      <tp t="e">
        <v>#N/A</v>
        <stp/>
        <stp>8c9f55d5-df72-45a7-ab54-704b8d9d6e87</stp>
        <stp>1</stp>
        <tr r="K605" s="29"/>
      </tp>
    </main>
    <main first="rtdsrv.25dab953a59c448a936e7c1881964bb6">
      <tp t="e">
        <v>#N/A</v>
        <stp/>
        <stp>3b373465-b3bd-44a4-bf79-6b0ce25c5a77</stp>
        <stp>1</stp>
        <tr r="TW10" s="28"/>
      </tp>
    </main>
    <main first="rtdsrv.25dab953a59c448a936e7c1881964bb6">
      <tp t="e">
        <v>#N/A</v>
        <stp/>
        <stp>bd307b63-eb89-4ad6-b8f8-5bb885527283</stp>
        <stp>1</stp>
        <tr r="MO2" s="21"/>
      </tp>
    </main>
    <main first="rtdsrv.25dab953a59c448a936e7c1881964bb6">
      <tp t="e">
        <v>#N/A</v>
        <stp/>
        <stp>01747e26-3765-4cfa-a4c7-c80596760bf4</stp>
        <stp>1</stp>
        <tr r="UK8" s="28"/>
      </tp>
    </main>
    <main first="rtdsrv.25dab953a59c448a936e7c1881964bb6">
      <tp t="e">
        <v>#N/A</v>
        <stp/>
        <stp>63127d2a-03be-437d-ad86-62179bd3317f</stp>
        <stp>1</stp>
        <tr r="HN9" s="28"/>
      </tp>
    </main>
    <main first="rtdsrv.25dab953a59c448a936e7c1881964bb6">
      <tp t="e">
        <v>#N/A</v>
        <stp/>
        <stp>55f16d89-c8a9-4cfc-b17c-63d9cc5b3fb2</stp>
        <stp>1</stp>
        <tr r="E2" s="1"/>
      </tp>
    </main>
    <main first="rtdsrv.25dab953a59c448a936e7c1881964bb6">
      <tp t="e">
        <v>#N/A</v>
        <stp/>
        <stp>66bd09a9-5a79-4522-af58-af3f3a58218a</stp>
        <stp>1</stp>
        <tr r="SZ10" s="28"/>
      </tp>
      <tp t="e">
        <v>#N/A</v>
        <stp/>
        <stp>476832ab-d6f4-47e1-9f8c-455493176d70</stp>
        <stp>1</stp>
        <tr r="UL8" s="28"/>
      </tp>
    </main>
    <main first="rtdsrv.25dab953a59c448a936e7c1881964bb6">
      <tp t="e">
        <v>#N/A</v>
        <stp/>
        <stp>7a4a8f33-9afb-48f7-8f3f-b6aee244a35d</stp>
        <stp>1</stp>
        <tr r="J504" s="29"/>
      </tp>
      <tp t="e">
        <v>#N/A</v>
        <stp/>
        <stp>065ab1e3-c3cb-4171-b085-ee108ae1ad9b</stp>
        <stp>1</stp>
        <tr r="QD11" s="28"/>
      </tp>
    </main>
    <main first="rtdsrv.25dab953a59c448a936e7c1881964bb6">
      <tp t="e">
        <v>#N/A</v>
        <stp/>
        <stp>00559e12-6023-4dda-9c04-ac1e63b9b9b5</stp>
        <stp>1</stp>
        <tr r="I418" s="29"/>
      </tp>
      <tp t="e">
        <v>#N/A</v>
        <stp/>
        <stp>99972531-fdb5-435c-9487-304f43390ba0</stp>
        <stp>1</stp>
        <tr r="NT9" s="28"/>
      </tp>
      <tp t="e">
        <v>#N/A</v>
        <stp/>
        <stp>1fa7f8c9-7ff9-4e69-a682-e5c9f8bee3e1</stp>
        <stp>1</stp>
        <tr r="TW11" s="28"/>
      </tp>
      <tp t="e">
        <v>#N/A</v>
        <stp/>
        <stp>aaab8baf-bcce-405c-bb70-1722ec6d755b</stp>
        <stp>1</stp>
        <tr r="I433" s="29"/>
      </tp>
      <tp t="e">
        <v>#N/A</v>
        <stp/>
        <stp>5bb0e3ed-2701-4881-977d-78a95e99d3fd</stp>
        <stp>1</stp>
        <tr r="FY1" s="2"/>
      </tp>
      <tp t="e">
        <v>#N/A</v>
        <stp/>
        <stp>388f302e-895a-4fff-bf7f-abe398f11221</stp>
        <stp>1</stp>
        <tr r="K1" s="2"/>
      </tp>
    </main>
    <main first="rtdsrv.25dab953a59c448a936e7c1881964bb6">
      <tp t="e">
        <v>#N/A</v>
        <stp/>
        <stp>855bc3fa-9693-4d52-907e-2bccd21525d0</stp>
        <stp>1</stp>
        <tr r="IR1" s="2"/>
      </tp>
      <tp t="e">
        <v>#N/A</v>
        <stp/>
        <stp>74f70c9e-e219-4774-aac0-f0c2c5a7d631</stp>
        <stp>1</stp>
        <tr r="OY3" s="25"/>
      </tp>
    </main>
    <main first="rtdsrv.25dab953a59c448a936e7c1881964bb6">
      <tp t="e">
        <v>#N/A</v>
        <stp/>
        <stp>8cce0245-3882-44fa-b3af-6cb82dcabfbf</stp>
        <stp>1</stp>
        <tr r="K74" s="29"/>
      </tp>
    </main>
    <main first="rtdsrv.25dab953a59c448a936e7c1881964bb6">
      <tp t="e">
        <v>#N/A</v>
        <stp/>
        <stp>2dbfc263-c749-46f9-a114-de1b1cc1c9cd</stp>
        <stp>1</stp>
        <tr r="JW11" s="28"/>
      </tp>
    </main>
    <main first="rtdsrv.25dab953a59c448a936e7c1881964bb6">
      <tp t="e">
        <v>#N/A</v>
        <stp/>
        <stp>9b98e887-9602-452a-81bc-d3f7df1bd48f</stp>
        <stp>1</stp>
        <tr r="K191" s="29"/>
      </tp>
      <tp t="e">
        <v>#N/A</v>
        <stp/>
        <stp>2fe9931f-30cf-4bf9-a915-b8698fe0a047</stp>
        <stp>1</stp>
        <tr r="RM8" s="28"/>
      </tp>
      <tp t="e">
        <v>#N/A</v>
        <stp/>
        <stp>cf6da197-2641-488a-b937-a7238e76bb79</stp>
        <stp>1</stp>
        <tr r="DL3" s="25"/>
      </tp>
      <tp t="e">
        <v>#N/A</v>
        <stp/>
        <stp>196edc6b-faa1-4bcc-aae8-80b76450fe3c</stp>
        <stp>1</stp>
        <tr r="LY8" s="28"/>
      </tp>
    </main>
    <main first="rtdsrv.25dab953a59c448a936e7c1881964bb6">
      <tp t="e">
        <v>#N/A</v>
        <stp/>
        <stp>9b0be6c7-2067-4b6e-a63d-64482eb8a67a</stp>
        <stp>1</stp>
        <tr r="PN10" s="28"/>
      </tp>
      <tp t="e">
        <v>#N/A</v>
        <stp/>
        <stp>7928c620-a89d-4302-97a2-8f2473786a26</stp>
        <stp>1</stp>
        <tr r="I78" s="29"/>
      </tp>
    </main>
    <main first="rtdsrv.25dab953a59c448a936e7c1881964bb6">
      <tp t="e">
        <v>#N/A</v>
        <stp/>
        <stp>120b4f63-4980-4889-a1d9-3e7b30802f5c</stp>
        <stp>1</stp>
        <tr r="BM2" s="21"/>
      </tp>
    </main>
    <main first="rtdsrv.25dab953a59c448a936e7c1881964bb6">
      <tp t="e">
        <v>#N/A</v>
        <stp/>
        <stp>b979c8c4-1152-438c-8b26-b2ecff3bc983</stp>
        <stp>1</stp>
        <tr r="IL2" s="21"/>
      </tp>
      <tp t="e">
        <v>#N/A</v>
        <stp/>
        <stp>253cf00e-9729-445c-966b-1fc85f4fde1f</stp>
        <stp>1</stp>
        <tr r="EV8" s="28"/>
      </tp>
      <tp t="e">
        <v>#N/A</v>
        <stp/>
        <stp>906a63ef-9152-4073-979a-f579e0310932</stp>
        <stp>1</stp>
        <tr r="IF8" s="28"/>
      </tp>
      <tp t="e">
        <v>#N/A</v>
        <stp/>
        <stp>c2ee6b18-e44d-49c3-b2d7-d20d8f7123bf</stp>
        <stp>1</stp>
        <tr r="DA9" s="28"/>
      </tp>
    </main>
    <main first="rtdsrv.25dab953a59c448a936e7c1881964bb6">
      <tp t="e">
        <v>#N/A</v>
        <stp/>
        <stp>21412604-6211-43cb-be4d-de92e5ef9fc0</stp>
        <stp>1</stp>
        <tr r="ZO8" s="28"/>
      </tp>
      <tp t="e">
        <v>#N/A</v>
        <stp/>
        <stp>18581d38-4961-4c80-bcfa-d6d0daa4e972</stp>
        <stp>1</stp>
        <tr r="NA8" s="28"/>
      </tp>
    </main>
    <main first="rtdsrv.25dab953a59c448a936e7c1881964bb6">
      <tp t="e">
        <v>#N/A</v>
        <stp/>
        <stp>be0081bd-5352-4276-aead-04af610a3e14</stp>
        <stp>1</stp>
        <tr r="DB1" s="2"/>
      </tp>
    </main>
    <main first="rtdsrv.25dab953a59c448a936e7c1881964bb6">
      <tp t="e">
        <v>#N/A</v>
        <stp/>
        <stp>34f9266f-ec75-4780-ae4e-c9a93e506016</stp>
        <stp>1</stp>
        <tr r="J506" s="29"/>
      </tp>
    </main>
    <main first="rtdsrv.25dab953a59c448a936e7c1881964bb6">
      <tp t="e">
        <v>#N/A</v>
        <stp/>
        <stp>13402770-3f45-4132-9db1-879c02bfff08</stp>
        <stp>1</stp>
        <tr r="TP10" s="28"/>
      </tp>
    </main>
    <main first="rtdsrv.25dab953a59c448a936e7c1881964bb6">
      <tp t="e">
        <v>#N/A</v>
        <stp/>
        <stp>65808a45-1281-46e9-956e-b55b94d7817f</stp>
        <stp>1</stp>
        <tr r="SB10" s="28"/>
      </tp>
    </main>
    <main first="rtdsrv.25dab953a59c448a936e7c1881964bb6">
      <tp t="e">
        <v>#N/A</v>
        <stp/>
        <stp>df2695f3-4a7c-42ec-afed-bd79bce8154a</stp>
        <stp>1</stp>
        <tr r="J157" s="29"/>
      </tp>
      <tp t="e">
        <v>#N/A</v>
        <stp/>
        <stp>8a71c76c-d968-48f4-8ee5-9bd66d40c4cc</stp>
        <stp>1</stp>
        <tr r="GW8" s="28"/>
      </tp>
      <tp t="e">
        <v>#N/A</v>
        <stp/>
        <stp>c2a777eb-ff0a-4d01-b8b1-0d015eb14a1b</stp>
        <stp>1</stp>
        <tr r="XK9" s="28"/>
      </tp>
    </main>
    <main first="rtdsrv.25dab953a59c448a936e7c1881964bb6">
      <tp t="e">
        <v>#N/A</v>
        <stp/>
        <stp>a9b9e057-1292-44a3-996f-7fefffdd36c9</stp>
        <stp>1</stp>
        <tr r="AX2" s="21"/>
      </tp>
      <tp t="e">
        <v>#N/A</v>
        <stp/>
        <stp>a96b0017-4993-438c-ae5e-8b2e908c23e9</stp>
        <stp>1</stp>
        <tr r="J542" s="29"/>
      </tp>
    </main>
    <main first="rtdsrv.25dab953a59c448a936e7c1881964bb6">
      <tp t="e">
        <v>#N/A</v>
        <stp/>
        <stp>7ed084b2-f916-4b28-a06a-0d3ac6d2e08b</stp>
        <stp>1</stp>
        <tr r="J135" s="29"/>
      </tp>
      <tp t="e">
        <v>#N/A</v>
        <stp/>
        <stp>512f0843-ef8e-4fe1-b7e1-94ac25134f78</stp>
        <stp>1</stp>
        <tr r="K658" s="29"/>
      </tp>
      <tp t="e">
        <v>#N/A</v>
        <stp/>
        <stp>6bc2ba36-3639-4ec7-93d9-5e4845e01a1b</stp>
        <stp>1</stp>
        <tr r="ZM11" s="28"/>
      </tp>
      <tp t="e">
        <v>#N/A</v>
        <stp/>
        <stp>b91cc3ca-8ab4-4726-ac8d-daba4203989e</stp>
        <stp>1</stp>
        <tr r="K335" s="29"/>
      </tp>
    </main>
    <main first="rtdsrv.25dab953a59c448a936e7c1881964bb6">
      <tp t="e">
        <v>#N/A</v>
        <stp/>
        <stp>fe62db82-102c-45ce-b0a4-8791f8c6a5fc</stp>
        <stp>1</stp>
        <tr r="I276" s="29"/>
      </tp>
      <tp t="e">
        <v>#N/A</v>
        <stp/>
        <stp>780ace99-467e-4fdd-997f-da7a3cbd66f4</stp>
        <stp>1</stp>
        <tr r="ID3" s="25"/>
      </tp>
      <tp t="e">
        <v>#N/A</v>
        <stp/>
        <stp>3991e523-275b-4b8f-bee3-b5e863080576</stp>
        <stp>1</stp>
        <tr r="XV11" s="28"/>
      </tp>
    </main>
    <main first="rtdsrv.25dab953a59c448a936e7c1881964bb6">
      <tp t="e">
        <v>#N/A</v>
        <stp/>
        <stp>686b3909-1632-4ac1-93e7-57f5279b29ef</stp>
        <stp>1</stp>
        <tr r="FZ10" s="28"/>
      </tp>
    </main>
    <main first="rtdsrv.25dab953a59c448a936e7c1881964bb6">
      <tp t="e">
        <v>#N/A</v>
        <stp/>
        <stp>b2aa79d2-0800-42d4-a0ff-6fa01ae8ddd9</stp>
        <stp>1</stp>
        <tr r="FE9" s="28"/>
      </tp>
    </main>
    <main first="rtdsrv.25dab953a59c448a936e7c1881964bb6">
      <tp t="e">
        <v>#N/A</v>
        <stp/>
        <stp>81e8c738-dd52-455c-b914-2c5e094c5b9e</stp>
        <stp>1</stp>
        <tr r="MY8" s="28"/>
      </tp>
      <tp t="e">
        <v>#N/A</v>
        <stp/>
        <stp>b4d03bc9-8b6f-4cbd-b76d-c710e5c766a8</stp>
        <stp>1</stp>
        <tr r="I384" s="29"/>
      </tp>
    </main>
    <main first="rtdsrv.25dab953a59c448a936e7c1881964bb6">
      <tp t="e">
        <v>#N/A</v>
        <stp/>
        <stp>4d23bc03-ce41-4d94-927b-6e76182f94b8</stp>
        <stp>1</stp>
        <tr r="WQ8" s="28"/>
      </tp>
      <tp t="e">
        <v>#N/A</v>
        <stp/>
        <stp>8efabb9d-30b5-4f81-a575-0a137fd3761a</stp>
        <stp>1</stp>
        <tr r="OX9" s="28"/>
      </tp>
      <tp t="e">
        <v>#N/A</v>
        <stp/>
        <stp>45383155-a482-40ce-b0fe-5f6f10b10331</stp>
        <stp>1</stp>
        <tr r="OF3" s="25"/>
      </tp>
    </main>
    <main first="rtdsrv.25dab953a59c448a936e7c1881964bb6">
      <tp t="e">
        <v>#N/A</v>
        <stp/>
        <stp>c421514c-12fd-4854-b69f-ab96411a75c8</stp>
        <stp>1</stp>
        <tr r="KS9" s="28"/>
      </tp>
    </main>
    <main first="rtdsrv.25dab953a59c448a936e7c1881964bb6">
      <tp t="e">
        <v>#N/A</v>
        <stp/>
        <stp>0cc8db21-e4a9-474c-ae1e-1639fae08626</stp>
        <stp>1</stp>
        <tr r="K59" s="29"/>
      </tp>
    </main>
    <main first="rtdsrv.25dab953a59c448a936e7c1881964bb6">
      <tp t="e">
        <v>#N/A</v>
        <stp/>
        <stp>e109a219-a35d-4bbc-acf4-c39071c7fd10</stp>
        <stp>1</stp>
        <tr r="VV11" s="28"/>
      </tp>
    </main>
    <main first="rtdsrv.25dab953a59c448a936e7c1881964bb6">
      <tp t="e">
        <v>#N/A</v>
        <stp/>
        <stp>e7e88ce6-55ef-4acd-99a8-3bae827e94a2</stp>
        <stp>1</stp>
        <tr r="LH8" s="28"/>
      </tp>
      <tp t="e">
        <v>#N/A</v>
        <stp/>
        <stp>03554c12-0c17-4223-b332-53e4c0ee7e86</stp>
        <stp>1</stp>
        <tr r="FV1" s="2"/>
      </tp>
    </main>
    <main first="rtdsrv.25dab953a59c448a936e7c1881964bb6">
      <tp t="e">
        <v>#N/A</v>
        <stp/>
        <stp>6d6ca47b-59c3-46db-ba94-6480b17eeb9b</stp>
        <stp>1</stp>
        <tr r="JL11" s="28"/>
      </tp>
      <tp t="e">
        <v>#N/A</v>
        <stp/>
        <stp>524399a2-e233-440a-a8b9-dfdf4d397779</stp>
        <stp>1</stp>
        <tr r="NJ10" s="28"/>
      </tp>
    </main>
    <main first="rtdsrv.25dab953a59c448a936e7c1881964bb6">
      <tp t="e">
        <v>#N/A</v>
        <stp/>
        <stp>ad671a03-3256-415f-827c-de68a3fe4a0d</stp>
        <stp>1</stp>
        <tr r="UI9" s="28"/>
      </tp>
    </main>
    <main first="rtdsrv.25dab953a59c448a936e7c1881964bb6">
      <tp t="e">
        <v>#N/A</v>
        <stp/>
        <stp>ece9afe8-1567-4cff-8777-30897501665e</stp>
        <stp>1</stp>
        <tr r="WQ11" s="28"/>
      </tp>
      <tp t="e">
        <v>#N/A</v>
        <stp/>
        <stp>d283a5a6-cce7-4e7f-a152-ff2e03602650</stp>
        <stp>1</stp>
        <tr r="VT3" s="25"/>
      </tp>
    </main>
    <main first="rtdsrv.25dab953a59c448a936e7c1881964bb6">
      <tp t="e">
        <v>#N/A</v>
        <stp/>
        <stp>330bfae6-3c4d-4258-a5ea-9b62aa6c93ec</stp>
        <stp>1</stp>
        <tr r="RA9" s="28"/>
      </tp>
    </main>
    <main first="rtdsrv.25dab953a59c448a936e7c1881964bb6">
      <tp t="e">
        <v>#N/A</v>
        <stp/>
        <stp>2f800b3a-e7a4-4b3e-87e4-a3dfba04a3e9</stp>
        <stp>1</stp>
        <tr r="J221" s="29"/>
      </tp>
    </main>
    <main first="rtdsrv.25dab953a59c448a936e7c1881964bb6">
      <tp t="e">
        <v>#N/A</v>
        <stp/>
        <stp>598e3e03-9ee7-4fc2-a34b-1a987a246989</stp>
        <stp>1</stp>
        <tr r="AL11" s="28"/>
      </tp>
    </main>
    <main first="rtdsrv.25dab953a59c448a936e7c1881964bb6">
      <tp t="e">
        <v>#N/A</v>
        <stp/>
        <stp>3371e2db-b615-433c-bb6a-27e23e7cb6ec</stp>
        <stp>1</stp>
        <tr r="SJ9" s="28"/>
      </tp>
    </main>
    <main first="rtdsrv.25dab953a59c448a936e7c1881964bb6">
      <tp t="e">
        <v>#N/A</v>
        <stp/>
        <stp>f46d1bb6-cf2c-475a-9e47-7df9159b3004</stp>
        <stp>1</stp>
        <tr r="K598" s="29"/>
      </tp>
    </main>
    <main first="rtdsrv.25dab953a59c448a936e7c1881964bb6">
      <tp t="e">
        <v>#N/A</v>
        <stp/>
        <stp>205b18e4-f919-4243-af33-0f1011c789d2</stp>
        <stp>1</stp>
        <tr r="J365" s="29"/>
      </tp>
      <tp t="e">
        <v>#N/A</v>
        <stp/>
        <stp>01d74ff0-e680-4bdb-8fdb-1f1e7bf9a6d8</stp>
        <stp>1</stp>
        <tr r="HT11" s="28"/>
      </tp>
      <tp t="e">
        <v>#N/A</v>
        <stp/>
        <stp>cec9f3c4-c57a-44e7-a791-76b0a098198f</stp>
        <stp>1</stp>
        <tr r="I217" s="29"/>
      </tp>
    </main>
    <main first="rtdsrv.25dab953a59c448a936e7c1881964bb6">
      <tp t="e">
        <v>#N/A</v>
        <stp/>
        <stp>05c70ded-d147-4fb7-ab80-0de75f3edba3</stp>
        <stp>1</stp>
        <tr r="Z2" s="21"/>
      </tp>
    </main>
    <main first="rtdsrv.25dab953a59c448a936e7c1881964bb6">
      <tp t="e">
        <v>#N/A</v>
        <stp/>
        <stp>dd11fc61-4681-4259-9324-4d43a6476486</stp>
        <stp>1</stp>
        <tr r="QO3" s="25"/>
      </tp>
      <tp t="e">
        <v>#N/A</v>
        <stp/>
        <stp>247fd54f-31d2-4ab5-aebc-5dced3a0de50</stp>
        <stp>1</stp>
        <tr r="BD2" s="21"/>
      </tp>
      <tp t="e">
        <v>#N/A</v>
        <stp/>
        <stp>f0e2a801-44a9-4f93-9e87-4b97a5e9a6b2</stp>
        <stp>1</stp>
        <tr r="AW2" s="21"/>
      </tp>
      <tp t="e">
        <v>#N/A</v>
        <stp/>
        <stp>4b688fdd-504a-4971-b391-1ad66d048380</stp>
        <stp>1</stp>
        <tr r="K262" s="29"/>
      </tp>
    </main>
    <main first="rtdsrv.25dab953a59c448a936e7c1881964bb6">
      <tp t="e">
        <v>#N/A</v>
        <stp/>
        <stp>c133c71e-1912-4d50-af23-472b73ac437b</stp>
        <stp>1</stp>
        <tr r="LS9" s="28"/>
      </tp>
      <tp t="e">
        <v>#N/A</v>
        <stp/>
        <stp>b9c34a66-5cf9-498f-83d5-ef50686ba3d1</stp>
        <stp>1</stp>
        <tr r="I243" s="29"/>
      </tp>
      <tp t="e">
        <v>#N/A</v>
        <stp/>
        <stp>5b24e3a6-9a9b-4293-89d4-26a7d13329b4</stp>
        <stp>1</stp>
        <tr r="I698" s="29"/>
      </tp>
    </main>
    <main first="rtdsrv.25dab953a59c448a936e7c1881964bb6">
      <tp t="e">
        <v>#N/A</v>
        <stp/>
        <stp>8b30a7fe-657f-43fc-86fe-826453de5079</stp>
        <stp>1</stp>
        <tr r="UJ10" s="28"/>
      </tp>
    </main>
    <main first="rtdsrv.25dab953a59c448a936e7c1881964bb6">
      <tp t="e">
        <v>#N/A</v>
        <stp/>
        <stp>ae81d050-1351-4b3e-aa9f-ffee1a91f39b</stp>
        <stp>1</stp>
        <tr r="J447" s="29"/>
      </tp>
    </main>
    <main first="rtdsrv.25dab953a59c448a936e7c1881964bb6">
      <tp t="e">
        <v>#N/A</v>
        <stp/>
        <stp>fdc8207a-fda4-4e25-ba3c-75e86b1cecee</stp>
        <stp>1</stp>
        <tr r="PJ3" s="25"/>
      </tp>
      <tp t="e">
        <v>#N/A</v>
        <stp/>
        <stp>97cdf3cb-09cf-4c0e-ae8b-9d3161267f2a</stp>
        <stp>1</stp>
        <tr r="KE2" s="21"/>
      </tp>
      <tp t="e">
        <v>#N/A</v>
        <stp/>
        <stp>129f6a60-451d-4856-a083-977e8a483b9b</stp>
        <stp>1</stp>
        <tr r="IR8" s="28"/>
      </tp>
    </main>
    <main first="rtdsrv.25dab953a59c448a936e7c1881964bb6">
      <tp t="e">
        <v>#N/A</v>
        <stp/>
        <stp>ed720eed-f84d-42bb-aac1-551076f7d687</stp>
        <stp>1</stp>
        <tr r="I174" s="29"/>
      </tp>
    </main>
    <main first="rtdsrv.25dab953a59c448a936e7c1881964bb6">
      <tp t="e">
        <v>#N/A</v>
        <stp/>
        <stp>12fbda49-0634-4ba7-9c3d-9c6d8bcd63f2</stp>
        <stp>1</stp>
        <tr r="DU10" s="28"/>
      </tp>
    </main>
    <main first="rtdsrv.25dab953a59c448a936e7c1881964bb6">
      <tp t="e">
        <v>#N/A</v>
        <stp/>
        <stp>f8a541cc-206f-49f2-8522-3ab06ee5637e</stp>
        <stp>1</stp>
        <tr r="TD3" s="25"/>
      </tp>
    </main>
    <main first="rtdsrv.25dab953a59c448a936e7c1881964bb6">
      <tp t="e">
        <v>#N/A</v>
        <stp/>
        <stp>21381ec7-45f9-450d-94f2-8053e2727b4e</stp>
        <stp>1</stp>
        <tr r="AI10" s="28"/>
      </tp>
    </main>
    <main first="rtdsrv.25dab953a59c448a936e7c1881964bb6">
      <tp t="e">
        <v>#N/A</v>
        <stp/>
        <stp>c4eae9f4-62a8-48ed-9416-f36edeb28b7c</stp>
        <stp>1</stp>
        <tr r="PP8" s="28"/>
      </tp>
    </main>
    <main first="rtdsrv.25dab953a59c448a936e7c1881964bb6">
      <tp t="e">
        <v>#N/A</v>
        <stp/>
        <stp>7cf07fc2-859b-4b15-95de-c261a3ac1bc3</stp>
        <stp>1</stp>
        <tr r="RC8" s="28"/>
      </tp>
    </main>
    <main first="rtdsrv.25dab953a59c448a936e7c1881964bb6">
      <tp t="e">
        <v>#N/A</v>
        <stp/>
        <stp>b5f1d8bd-3041-44bb-8e3b-342cc1965d99</stp>
        <stp>1</stp>
        <tr r="K410" s="29"/>
      </tp>
      <tp t="e">
        <v>#N/A</v>
        <stp/>
        <stp>03aec891-91ad-4b69-a597-331ac735173c</stp>
        <stp>1</stp>
        <tr r="I157" s="29"/>
      </tp>
    </main>
    <main first="rtdsrv.25dab953a59c448a936e7c1881964bb6">
      <tp t="e">
        <v>#N/A</v>
        <stp/>
        <stp>110d903a-840a-48e5-9c5c-f1b5e07c6ddc</stp>
        <stp>1</stp>
        <tr r="K103" s="29"/>
      </tp>
    </main>
    <main first="rtdsrv.25dab953a59c448a936e7c1881964bb6">
      <tp t="e">
        <v>#N/A</v>
        <stp/>
        <stp>b41aed6a-65a7-4b9e-be4e-16d061b41b2d</stp>
        <stp>1</stp>
        <tr r="MP2" s="21"/>
      </tp>
    </main>
    <main first="rtdsrv.25dab953a59c448a936e7c1881964bb6">
      <tp t="e">
        <v>#N/A</v>
        <stp/>
        <stp>c6c691db-7fef-4a21-b6b8-bd263bf73582</stp>
        <stp>1</stp>
        <tr r="K419" s="29"/>
      </tp>
      <tp t="e">
        <v>#N/A</v>
        <stp/>
        <stp>208a02e8-5524-499d-8dcb-d748c0716a8b</stp>
        <stp>1</stp>
        <tr r="J329" s="29"/>
      </tp>
    </main>
    <main first="rtdsrv.25dab953a59c448a936e7c1881964bb6">
      <tp t="e">
        <v>#N/A</v>
        <stp/>
        <stp>607c0667-d6ed-4d65-b225-7caf328a81a1</stp>
        <stp>1</stp>
        <tr r="CL3" s="25"/>
      </tp>
      <tp t="e">
        <v>#N/A</v>
        <stp/>
        <stp>40767df3-487b-4dbd-83b0-0cfe9983bf69</stp>
        <stp>1</stp>
        <tr r="I622" s="29"/>
      </tp>
    </main>
    <main first="rtdsrv.25dab953a59c448a936e7c1881964bb6">
      <tp t="e">
        <v>#N/A</v>
        <stp/>
        <stp>7ae8266a-b128-4eb7-a55c-1648e0b0ef0f</stp>
        <stp>1</stp>
        <tr r="I57" s="29"/>
      </tp>
      <tp t="e">
        <v>#N/A</v>
        <stp/>
        <stp>df600815-faed-4b2f-a89e-1454a665125c</stp>
        <stp>1</stp>
        <tr r="PO9" s="28"/>
      </tp>
      <tp t="e">
        <v>#N/A</v>
        <stp/>
        <stp>3a7e5368-28e4-4d7c-9dff-b5f29015a69c</stp>
        <stp>1</stp>
        <tr r="PV11" s="28"/>
      </tp>
      <tp t="e">
        <v>#N/A</v>
        <stp/>
        <stp>2f57fc2a-043a-401b-9c92-dab69208a6cc</stp>
        <stp>1</stp>
        <tr r="J384" s="29"/>
      </tp>
      <tp t="e">
        <v>#N/A</v>
        <stp/>
        <stp>3e5fafd4-2d04-45ea-9887-593ebce97833</stp>
        <stp>1</stp>
        <tr r="MJ10" s="28"/>
      </tp>
    </main>
    <main first="rtdsrv.25dab953a59c448a936e7c1881964bb6">
      <tp t="e">
        <v>#N/A</v>
        <stp/>
        <stp>f2979156-e4f1-46e2-bc50-42db473e3d05</stp>
        <stp>1</stp>
        <tr r="K538" s="29"/>
      </tp>
    </main>
    <main first="rtdsrv.25dab953a59c448a936e7c1881964bb6">
      <tp t="e">
        <v>#N/A</v>
        <stp/>
        <stp>6b0ab0df-272f-47c1-94d9-866849511863</stp>
        <stp>1</stp>
        <tr r="K107" s="29"/>
      </tp>
      <tp t="e">
        <v>#N/A</v>
        <stp/>
        <stp>277dfdd6-42d2-475f-9583-3e58897d5e4e</stp>
        <stp>1</stp>
        <tr r="WQ10" s="28"/>
      </tp>
    </main>
    <main first="rtdsrv.25dab953a59c448a936e7c1881964bb6">
      <tp t="e">
        <v>#N/A</v>
        <stp/>
        <stp>d3bf17c9-e229-44f9-ac63-0ad21cd31988</stp>
        <stp>1</stp>
        <tr r="XS10" s="28"/>
      </tp>
      <tp t="e">
        <v>#N/A</v>
        <stp/>
        <stp>42f60dba-9f08-4496-a90c-f247b7f0aab4</stp>
        <stp>1</stp>
        <tr r="K692" s="29"/>
      </tp>
    </main>
    <main first="rtdsrv.25dab953a59c448a936e7c1881964bb6">
      <tp t="e">
        <v>#N/A</v>
        <stp/>
        <stp>96c954d1-4b92-49a3-b5b8-cf6ae3f954b3</stp>
        <stp>1</stp>
        <tr r="K652" s="29"/>
      </tp>
    </main>
    <main first="rtdsrv.25dab953a59c448a936e7c1881964bb6">
      <tp t="e">
        <v>#N/A</v>
        <stp/>
        <stp>aef00a95-1956-4a28-9cc9-c6983b1a8cd0</stp>
        <stp>1</stp>
        <tr r="J67" s="29"/>
      </tp>
      <tp t="e">
        <v>#N/A</v>
        <stp/>
        <stp>61002b14-cab8-40d6-ac4d-7c9e14b7c04d</stp>
        <stp>1</stp>
        <tr r="J499" s="29"/>
      </tp>
      <tp t="e">
        <v>#N/A</v>
        <stp/>
        <stp>fbaf9632-f74c-4037-8f16-43e27dac4708</stp>
        <stp>1</stp>
        <tr r="J147" s="29"/>
      </tp>
      <tp t="e">
        <v>#N/A</v>
        <stp/>
        <stp>750364c8-0ebc-4c19-b67b-daa6fd1f92e9</stp>
        <stp>1</stp>
        <tr r="NP3" s="25"/>
      </tp>
      <tp t="e">
        <v>#N/A</v>
        <stp/>
        <stp>3e1c8725-064d-4d41-a065-f824053ecee7</stp>
        <stp>1</stp>
        <tr r="AI2" s="21"/>
      </tp>
      <tp t="e">
        <v>#N/A</v>
        <stp/>
        <stp>499922f1-a878-41da-9b80-5a67de8077b1</stp>
        <stp>1</stp>
        <tr r="OA9" s="28"/>
      </tp>
      <tp t="e">
        <v>#N/A</v>
        <stp/>
        <stp>c7d9ed68-5755-477b-a871-c184eddbdf65</stp>
        <stp>1</stp>
        <tr r="UY10" s="28"/>
      </tp>
    </main>
    <main first="rtdsrv.25dab953a59c448a936e7c1881964bb6">
      <tp t="e">
        <v>#N/A</v>
        <stp/>
        <stp>91c253e2-8d1a-4c6a-ab70-359d6473c4fe</stp>
        <stp>1</stp>
        <tr r="KT10" s="28"/>
      </tp>
    </main>
    <main first="rtdsrv.25dab953a59c448a936e7c1881964bb6">
      <tp t="e">
        <v>#N/A</v>
        <stp/>
        <stp>938f238b-d336-4eda-befe-18fffac44d4c</stp>
        <stp>1</stp>
        <tr r="FP8" s="28"/>
      </tp>
    </main>
    <main first="rtdsrv.25dab953a59c448a936e7c1881964bb6">
      <tp t="e">
        <v>#N/A</v>
        <stp/>
        <stp>3a5e88a0-9cd4-494e-87e9-e1e5e1cec1aa</stp>
        <stp>1</stp>
        <tr r="H3" s="25"/>
      </tp>
      <tp t="e">
        <v>#N/A</v>
        <stp/>
        <stp>4e6adcb1-99c0-4093-ad2a-a42b09a83b29</stp>
        <stp>1</stp>
        <tr r="K334" s="29"/>
      </tp>
    </main>
    <main first="rtdsrv.25dab953a59c448a936e7c1881964bb6">
      <tp t="e">
        <v>#N/A</v>
        <stp/>
        <stp>5231cc1f-ffd9-47ee-914e-0639c20a757d</stp>
        <stp>1</stp>
        <tr r="K691" s="29"/>
      </tp>
      <tp t="e">
        <v>#N/A</v>
        <stp/>
        <stp>a2389d5c-ca54-457a-a3fd-ee144ee9ff76</stp>
        <stp>1</stp>
        <tr r="J520" s="29"/>
      </tp>
    </main>
    <main first="rtdsrv.25dab953a59c448a936e7c1881964bb6">
      <tp t="e">
        <v>#N/A</v>
        <stp/>
        <stp>5b716531-b9f2-4457-8f20-3199984d75c6</stp>
        <stp>1</stp>
        <tr r="AV2" s="21"/>
      </tp>
      <tp t="e">
        <v>#N/A</v>
        <stp/>
        <stp>d490df4e-0598-4bb2-84e8-f1476301a5c1</stp>
        <stp>1</stp>
        <tr r="GP11" s="28"/>
      </tp>
      <tp t="e">
        <v>#N/A</v>
        <stp/>
        <stp>279e8f6a-639a-4df2-842d-3f5ee24f01fc</stp>
        <stp>1</stp>
        <tr r="PI8" s="28"/>
      </tp>
      <tp t="e">
        <v>#N/A</v>
        <stp/>
        <stp>0437fe62-5da9-46ee-85f7-3b7861efe305</stp>
        <stp>1</stp>
        <tr r="I559" s="29"/>
      </tp>
      <tp t="e">
        <v>#N/A</v>
        <stp/>
        <stp>c3069a77-9790-436f-97c8-b995fa3c002e</stp>
        <stp>1</stp>
        <tr r="CA9" s="28"/>
      </tp>
    </main>
    <main first="rtdsrv.25dab953a59c448a936e7c1881964bb6">
      <tp t="e">
        <v>#N/A</v>
        <stp/>
        <stp>d29aa933-142e-42d4-a65f-d2808ed02e22</stp>
        <stp>1</stp>
        <tr r="I553" s="29"/>
      </tp>
    </main>
    <main first="rtdsrv.25dab953a59c448a936e7c1881964bb6">
      <tp t="e">
        <v>#N/A</v>
        <stp/>
        <stp>ebf8fcaa-82aa-458e-9289-007da674ec2e</stp>
        <stp>1</stp>
        <tr r="FW3" s="25"/>
      </tp>
      <tp t="e">
        <v>#N/A</v>
        <stp/>
        <stp>f0fb0696-918f-4927-b6e0-8b7a577be8a5</stp>
        <stp>1</stp>
        <tr r="FX11" s="28"/>
      </tp>
    </main>
    <main first="rtdsrv.25dab953a59c448a936e7c1881964bb6">
      <tp t="e">
        <v>#N/A</v>
        <stp/>
        <stp>ed34f624-b7fe-49da-a122-d7f329e98815</stp>
        <stp>1</stp>
        <tr r="K16" s="29"/>
      </tp>
    </main>
    <main first="rtdsrv.25dab953a59c448a936e7c1881964bb6">
      <tp t="e">
        <v>#N/A</v>
        <stp/>
        <stp>a3353d2a-386a-4c9f-8ad7-06cdd9a9bd0e</stp>
        <stp>1</stp>
        <tr r="BE10" s="28"/>
      </tp>
    </main>
    <main first="rtdsrv.25dab953a59c448a936e7c1881964bb6">
      <tp t="e">
        <v>#N/A</v>
        <stp/>
        <stp>101e90a7-1647-4e1f-9da8-c08ab52b63d8</stp>
        <stp>1</stp>
        <tr r="I522" s="29"/>
      </tp>
      <tp t="e">
        <v>#N/A</v>
        <stp/>
        <stp>5a69532a-ce33-44ea-b8f0-fa9872f2bbd6</stp>
        <stp>1</stp>
        <tr r="K33" s="29"/>
      </tp>
    </main>
    <main first="rtdsrv.25dab953a59c448a936e7c1881964bb6">
      <tp t="e">
        <v>#N/A</v>
        <stp/>
        <stp>2ed63eba-d989-4903-84ef-dcfbc5f9fba4</stp>
        <stp>1</stp>
        <tr r="RC3" s="25"/>
      </tp>
      <tp t="e">
        <v>#N/A</v>
        <stp/>
        <stp>ccba4684-9261-4fa2-aa7b-e25c89b099c7</stp>
        <stp>1</stp>
        <tr r="K389" s="29"/>
      </tp>
    </main>
    <main first="rtdsrv.25dab953a59c448a936e7c1881964bb6">
      <tp t="e">
        <v>#N/A</v>
        <stp/>
        <stp>93bdaa2e-7591-4442-865c-964faabc1bb1</stp>
        <stp>1</stp>
        <tr r="MT2" s="21"/>
      </tp>
    </main>
    <main first="rtdsrv.25dab953a59c448a936e7c1881964bb6">
      <tp t="e">
        <v>#N/A</v>
        <stp/>
        <stp>62c24b33-e69d-47f0-9d39-3e86eced0d5d</stp>
        <stp>1</stp>
        <tr r="K317" s="29"/>
      </tp>
      <tp t="e">
        <v>#N/A</v>
        <stp/>
        <stp>0a823813-671b-410f-a950-c4cd9e940f10</stp>
        <stp>1</stp>
        <tr r="KQ2" s="21"/>
      </tp>
      <tp t="e">
        <v>#N/A</v>
        <stp/>
        <stp>61be1f69-821f-42eb-98df-4a5d9c643ac6</stp>
        <stp>1</stp>
        <tr r="UT9" s="28"/>
      </tp>
      <tp t="e">
        <v>#N/A</v>
        <stp/>
        <stp>7ee04317-cea5-4859-8d54-2a23fd97165b</stp>
        <stp>1</stp>
        <tr r="J458" s="29"/>
      </tp>
      <tp t="e">
        <v>#N/A</v>
        <stp/>
        <stp>8a9f74ce-9cdd-416e-8fd5-926a9ce99576</stp>
        <stp>1</stp>
        <tr r="RV9" s="28"/>
      </tp>
      <tp t="e">
        <v>#N/A</v>
        <stp/>
        <stp>534547fc-f09a-470d-9e9c-77aa5c4a5f0a</stp>
        <stp>1</stp>
        <tr r="JH2" s="21"/>
      </tp>
      <tp t="e">
        <v>#N/A</v>
        <stp/>
        <stp>7d4bd455-7d36-4857-9faf-b282075ef892</stp>
        <stp>1</stp>
        <tr r="K323" s="29"/>
      </tp>
      <tp t="e">
        <v>#N/A</v>
        <stp/>
        <stp>248f0e10-86de-4fdd-a54f-083c6ba72a4a</stp>
        <stp>1</stp>
        <tr r="J363" s="29"/>
      </tp>
      <tp t="e">
        <v>#N/A</v>
        <stp/>
        <stp>8a1b55ed-e254-4b11-a9b1-309134413a70</stp>
        <stp>1</stp>
        <tr r="PS9" s="28"/>
      </tp>
      <tp t="e">
        <v>#N/A</v>
        <stp/>
        <stp>5b96abca-4f9f-4fa8-8818-8f72b9ca3d9c</stp>
        <stp>1</stp>
        <tr r="CN3" s="25"/>
      </tp>
    </main>
    <main first="rtdsrv.25dab953a59c448a936e7c1881964bb6">
      <tp t="e">
        <v>#N/A</v>
        <stp/>
        <stp>f9b090ed-209f-428b-8fcf-df521a2109ad</stp>
        <stp>1</stp>
        <tr r="K164" s="29"/>
      </tp>
    </main>
    <main first="rtdsrv.25dab953a59c448a936e7c1881964bb6">
      <tp t="e">
        <v>#N/A</v>
        <stp/>
        <stp>4d3389e5-166b-4889-8d33-234879b140c9</stp>
        <stp>1</stp>
        <tr r="RO3" s="25"/>
      </tp>
      <tp t="e">
        <v>#N/A</v>
        <stp/>
        <stp>a8a40e22-7f9d-4f56-a0b3-44d14ef133c8</stp>
        <stp>1</stp>
        <tr r="K80" s="29"/>
      </tp>
    </main>
    <main first="rtdsrv.25dab953a59c448a936e7c1881964bb6">
      <tp t="e">
        <v>#N/A</v>
        <stp/>
        <stp>474f34cf-abf1-442f-9163-1c7e59a82a26</stp>
        <stp>1</stp>
        <tr r="N3" s="25"/>
      </tp>
    </main>
    <main first="rtdsrv.25dab953a59c448a936e7c1881964bb6">
      <tp t="e">
        <v>#N/A</v>
        <stp/>
        <stp>3372c7d4-44bf-4272-b89a-4fda8c46636c</stp>
        <stp>1</stp>
        <tr r="LM8" s="28"/>
      </tp>
      <tp t="e">
        <v>#N/A</v>
        <stp/>
        <stp>6bd9efa8-e129-4d66-ae68-9ade757f48d5</stp>
        <stp>1</stp>
        <tr r="RD8" s="28"/>
      </tp>
      <tp t="e">
        <v>#N/A</v>
        <stp/>
        <stp>c544c642-3e3d-4e55-a890-d63f99ca72d6</stp>
        <stp>1</stp>
        <tr r="SE10" s="28"/>
      </tp>
      <tp t="e">
        <v>#N/A</v>
        <stp/>
        <stp>3318b3df-6fde-49b8-a04c-7f86fdb648db</stp>
        <stp>1</stp>
        <tr r="J595" s="29"/>
      </tp>
    </main>
    <main first="rtdsrv.25dab953a59c448a936e7c1881964bb6">
      <tp t="e">
        <v>#N/A</v>
        <stp/>
        <stp>45f67d39-3252-4bcb-953a-3d35d96b0126</stp>
        <stp>1</stp>
        <tr r="J9" s="29"/>
      </tp>
    </main>
    <main first="rtdsrv.25dab953a59c448a936e7c1881964bb6">
      <tp t="e">
        <v>#N/A</v>
        <stp/>
        <stp>ae10cdca-f796-42a8-8110-b4fd42e22944</stp>
        <stp>1</stp>
        <tr r="VV3" s="25"/>
      </tp>
      <tp t="e">
        <v>#N/A</v>
        <stp/>
        <stp>5c2c788e-9603-4e1b-9f26-3286b4ae7e59</stp>
        <stp>1</stp>
        <tr r="LR2" s="21"/>
      </tp>
      <tp t="e">
        <v>#N/A</v>
        <stp/>
        <stp>265d4112-6032-4abd-a455-96dd9484b225</stp>
        <stp>1</stp>
        <tr r="KU8" s="28"/>
      </tp>
    </main>
    <main first="rtdsrv.25dab953a59c448a936e7c1881964bb6">
      <tp t="e">
        <v>#N/A</v>
        <stp/>
        <stp>24546f89-23b1-4e1b-843a-3e4d0e3b3d44</stp>
        <stp>1</stp>
        <tr r="J559" s="29"/>
      </tp>
      <tp t="e">
        <v>#N/A</v>
        <stp/>
        <stp>31821056-12a0-4504-aef6-3b11b13e6d3e</stp>
        <stp>1</stp>
        <tr r="CT2" s="21"/>
      </tp>
    </main>
    <main first="rtdsrv.25dab953a59c448a936e7c1881964bb6">
      <tp t="e">
        <v>#N/A</v>
        <stp/>
        <stp>25e4a50f-b662-4bfc-a82b-0afd77d18d32</stp>
        <stp>1</stp>
        <tr r="K471" s="29"/>
      </tp>
    </main>
    <main first="rtdsrv.25dab953a59c448a936e7c1881964bb6">
      <tp t="e">
        <v>#N/A</v>
        <stp/>
        <stp>04075597-f449-400d-b2ea-2cc34a7c9856</stp>
        <stp>1</stp>
        <tr r="QR11" s="28"/>
      </tp>
    </main>
    <main first="rtdsrv.25dab953a59c448a936e7c1881964bb6">
      <tp t="e">
        <v>#N/A</v>
        <stp/>
        <stp>55d12f19-dfc9-4a53-880f-f1fcc3327e2c</stp>
        <stp>1</stp>
        <tr r="BM3" s="25"/>
      </tp>
    </main>
    <main first="rtdsrv.25dab953a59c448a936e7c1881964bb6">
      <tp t="e">
        <v>#N/A</v>
        <stp/>
        <stp>e07ea568-2ac7-4130-85fe-8b6753e69d76</stp>
        <stp>1</stp>
        <tr r="BZ1" s="2"/>
      </tp>
    </main>
    <main first="rtdsrv.25dab953a59c448a936e7c1881964bb6">
      <tp t="e">
        <v>#N/A</v>
        <stp/>
        <stp>f89e1630-63bf-4244-8e01-bc1fa18cbb38</stp>
        <stp>1</stp>
        <tr r="PT9" s="28"/>
      </tp>
      <tp t="e">
        <v>#N/A</v>
        <stp/>
        <stp>298ff89a-d87d-4623-be45-97dbf5d49bd2</stp>
        <stp>1</stp>
        <tr r="I402" s="29"/>
      </tp>
    </main>
    <main first="rtdsrv.25dab953a59c448a936e7c1881964bb6">
      <tp t="e">
        <v>#N/A</v>
        <stp/>
        <stp>4b49da69-aefe-4925-90ce-c79fc1ab636b</stp>
        <stp>1</stp>
        <tr r="BL2" s="21"/>
      </tp>
    </main>
    <main first="rtdsrv.25dab953a59c448a936e7c1881964bb6">
      <tp t="e">
        <v>#N/A</v>
        <stp/>
        <stp>1ee9570b-fca2-41a8-96ca-5bf9d5d81823</stp>
        <stp>1</stp>
        <tr r="CU1" s="2"/>
      </tp>
    </main>
    <main first="rtdsrv.25dab953a59c448a936e7c1881964bb6">
      <tp t="e">
        <v>#N/A</v>
        <stp/>
        <stp>d299efa0-5437-4d1f-b593-d617f8781633</stp>
        <stp>1</stp>
        <tr r="FA3" s="25"/>
      </tp>
      <tp t="e">
        <v>#N/A</v>
        <stp/>
        <stp>4b850ab3-0409-44d3-abdb-98d1e18fa484</stp>
        <stp>1</stp>
        <tr r="N1" s="2"/>
      </tp>
    </main>
    <main first="rtdsrv.25dab953a59c448a936e7c1881964bb6">
      <tp t="e">
        <v>#N/A</v>
        <stp/>
        <stp>7b89c189-eb67-4b40-b2e6-cdf5cecec1df</stp>
        <stp>1</stp>
        <tr r="ML3" s="25"/>
      </tp>
    </main>
    <main first="rtdsrv.25dab953a59c448a936e7c1881964bb6">
      <tp t="e">
        <v>#N/A</v>
        <stp/>
        <stp>19442656-2e24-4856-b0ec-4617a77ea998</stp>
        <stp>1</stp>
        <tr r="I258" s="29"/>
      </tp>
    </main>
    <main first="rtdsrv.25dab953a59c448a936e7c1881964bb6">
      <tp t="e">
        <v>#N/A</v>
        <stp/>
        <stp>b3af2352-d7ec-4e1e-b5a4-6c16fff7a0c7</stp>
        <stp>1</stp>
        <tr r="K9" s="29"/>
      </tp>
      <tp t="e">
        <v>#N/A</v>
        <stp/>
        <stp>8d93e904-c5dc-460b-a3fe-3bc88ed40408</stp>
        <stp>1</stp>
        <tr r="I166" s="29"/>
      </tp>
      <tp t="e">
        <v>#N/A</v>
        <stp/>
        <stp>874d4f8c-0182-43a5-837f-23c398d5aa02</stp>
        <stp>1</stp>
        <tr r="EK2" s="21"/>
      </tp>
    </main>
    <main first="rtdsrv.25dab953a59c448a936e7c1881964bb6">
      <tp t="e">
        <v>#N/A</v>
        <stp/>
        <stp>ce338295-64d5-40a5-be0a-5a6a8af2acfc</stp>
        <stp>1</stp>
        <tr r="LI8" s="28"/>
      </tp>
      <tp t="e">
        <v>#N/A</v>
        <stp/>
        <stp>31adfa8c-9b0a-445a-a587-c33645fae015</stp>
        <stp>1</stp>
        <tr r="MX10" s="28"/>
      </tp>
      <tp t="e">
        <v>#N/A</v>
        <stp/>
        <stp>61d41002-bbda-464b-9b32-b35b1069e4f6</stp>
        <stp>1</stp>
        <tr r="K593" s="29"/>
      </tp>
      <tp t="e">
        <v>#N/A</v>
        <stp/>
        <stp>7b25ee6f-675c-4162-bdc7-37b6afda746b</stp>
        <stp>1</stp>
        <tr r="SU11" s="28"/>
      </tp>
      <tp t="e">
        <v>#N/A</v>
        <stp/>
        <stp>7437adc3-cc4e-4786-b8ca-ac766945cbaf</stp>
        <stp>1</stp>
        <tr r="YT3" s="25"/>
      </tp>
    </main>
    <main first="rtdsrv.25dab953a59c448a936e7c1881964bb6">
      <tp t="e">
        <v>#N/A</v>
        <stp/>
        <stp>4f623515-4d2e-4edf-b501-42a6327f3d6b</stp>
        <stp>1</stp>
        <tr r="OA11" s="28"/>
      </tp>
      <tp t="e">
        <v>#N/A</v>
        <stp/>
        <stp>e9c178cf-144e-457c-b41e-ac224e22f1b4</stp>
        <stp>1</stp>
        <tr r="J514" s="29"/>
      </tp>
    </main>
    <main first="rtdsrv.25dab953a59c448a936e7c1881964bb6">
      <tp t="e">
        <v>#N/A</v>
        <stp/>
        <stp>4e58bec9-f37d-40ff-a770-add228dc7b76</stp>
        <stp>1</stp>
        <tr r="EY8" s="28"/>
      </tp>
      <tp t="e">
        <v>#N/A</v>
        <stp/>
        <stp>090ffb89-fc3a-46c3-9165-864fb10c879f</stp>
        <stp>1</stp>
        <tr r="DQ10" s="28"/>
      </tp>
    </main>
    <main first="rtdsrv.25dab953a59c448a936e7c1881964bb6">
      <tp t="e">
        <v>#N/A</v>
        <stp/>
        <stp>3dd6eb2f-2417-41c6-a414-58556ef71763</stp>
        <stp>1</stp>
        <tr r="SI10" s="28"/>
      </tp>
      <tp t="e">
        <v>#N/A</v>
        <stp/>
        <stp>616e117c-f3db-43e0-b262-218f089a4624</stp>
        <stp>1</stp>
        <tr r="J351" s="29"/>
      </tp>
      <tp t="e">
        <v>#N/A</v>
        <stp/>
        <stp>4f1b9de1-165b-4769-b8cf-6b451710baf6</stp>
        <stp>1</stp>
        <tr r="XI9" s="28"/>
      </tp>
    </main>
    <main first="rtdsrv.25dab953a59c448a936e7c1881964bb6">
      <tp t="e">
        <v>#N/A</v>
        <stp/>
        <stp>5d365979-2b90-4cbe-856e-17f93f4ea8a1</stp>
        <stp>1</stp>
        <tr r="CC8" s="28"/>
      </tp>
      <tp t="e">
        <v>#N/A</v>
        <stp/>
        <stp>faeb0bde-d6c0-49e9-9887-76b41f429b4b</stp>
        <stp>1</stp>
        <tr r="PY8" s="28"/>
      </tp>
      <tp t="e">
        <v>#N/A</v>
        <stp/>
        <stp>26878cec-2bd2-4dc1-9fb7-5f19907d5640</stp>
        <stp>1</stp>
        <tr r="J632" s="29"/>
      </tp>
    </main>
    <main first="rtdsrv.25dab953a59c448a936e7c1881964bb6">
      <tp t="e">
        <v>#N/A</v>
        <stp/>
        <stp>70fba9c7-8c8f-4aa7-8c19-d9bac3ad1361</stp>
        <stp>1</stp>
        <tr r="J698" s="29"/>
      </tp>
      <tp t="e">
        <v>#N/A</v>
        <stp/>
        <stp>1e853bb3-37d7-4038-b326-f7a32604e3f7</stp>
        <stp>1</stp>
        <tr r="J561" s="29"/>
      </tp>
    </main>
    <main first="rtdsrv.25dab953a59c448a936e7c1881964bb6">
      <tp t="e">
        <v>#N/A</v>
        <stp/>
        <stp>1e0a981e-9b12-4063-996b-b875a60134b8</stp>
        <stp>1</stp>
        <tr r="WX8" s="28"/>
      </tp>
      <tp t="e">
        <v>#N/A</v>
        <stp/>
        <stp>d6d4acc0-cd70-4575-a8fc-deea9871ba47</stp>
        <stp>1</stp>
        <tr r="I588" s="29"/>
      </tp>
      <tp t="e">
        <v>#N/A</v>
        <stp/>
        <stp>4a8d2fe8-9881-4a4e-9a5d-dc01bb99a684</stp>
        <stp>1</stp>
        <tr r="J392" s="29"/>
      </tp>
      <tp t="e">
        <v>#N/A</v>
        <stp/>
        <stp>d65968cc-4a22-4079-971f-4884ecb041ce</stp>
        <stp>1</stp>
        <tr r="FD10" s="28"/>
      </tp>
      <tp t="e">
        <v>#N/A</v>
        <stp/>
        <stp>ff679131-aad5-451f-9350-dcb814a08c2f</stp>
        <stp>1</stp>
        <tr r="TK10" s="28"/>
      </tp>
      <tp t="e">
        <v>#N/A</v>
        <stp/>
        <stp>f0990877-2d8d-49ef-819b-a19f10fd3035</stp>
        <stp>1</stp>
        <tr r="VU9" s="28"/>
      </tp>
      <tp t="e">
        <v>#N/A</v>
        <stp/>
        <stp>2e467b2c-5b92-4315-9eef-6fa6c75c3943</stp>
        <stp>1</stp>
        <tr r="YG9" s="28"/>
      </tp>
    </main>
    <main first="rtdsrv.25dab953a59c448a936e7c1881964bb6">
      <tp t="e">
        <v>#N/A</v>
        <stp/>
        <stp>a1b8507d-9a7e-4476-8fe7-e5218d15862c</stp>
        <stp>1</stp>
        <tr r="FJ2" s="21"/>
      </tp>
    </main>
    <main first="rtdsrv.25dab953a59c448a936e7c1881964bb6">
      <tp t="e">
        <v>#N/A</v>
        <stp/>
        <stp>7f8cba8f-5d70-4ceb-adec-f64dc240d67d</stp>
        <stp>1</stp>
        <tr r="I448" s="29"/>
      </tp>
      <tp t="e">
        <v>#N/A</v>
        <stp/>
        <stp>dddbacf7-afc8-46ad-b301-8b87a3263f9c</stp>
        <stp>1</stp>
        <tr r="AH9" s="28"/>
      </tp>
    </main>
    <main first="rtdsrv.25dab953a59c448a936e7c1881964bb6">
      <tp t="e">
        <v>#N/A</v>
        <stp/>
        <stp>35ee81a1-cfb3-4678-b0f5-e7f4af1d10a2</stp>
        <stp>1</stp>
        <tr r="MG8" s="28"/>
      </tp>
    </main>
    <main first="rtdsrv.25dab953a59c448a936e7c1881964bb6">
      <tp t="e">
        <v>#N/A</v>
        <stp/>
        <stp>50049f63-79df-41d6-bd64-75802be4ef14</stp>
        <stp>1</stp>
        <tr r="ZA10" s="28"/>
      </tp>
    </main>
    <main first="rtdsrv.25dab953a59c448a936e7c1881964bb6">
      <tp t="e">
        <v>#N/A</v>
        <stp/>
        <stp>10f4d8ad-244c-49e7-a7b9-9eb93061d4f4</stp>
        <stp>1</stp>
        <tr r="I674" s="29"/>
      </tp>
    </main>
    <main first="rtdsrv.25dab953a59c448a936e7c1881964bb6">
      <tp t="e">
        <v>#N/A</v>
        <stp/>
        <stp>23e8d1dd-a07e-406b-990e-c556aa104efd</stp>
        <stp>1</stp>
        <tr r="GY1" s="2"/>
      </tp>
    </main>
    <main first="rtdsrv.25dab953a59c448a936e7c1881964bb6">
      <tp t="e">
        <v>#N/A</v>
        <stp/>
        <stp>535106ba-bcb8-411e-9deb-a98627280804</stp>
        <stp>1</stp>
        <tr r="JJ10" s="28"/>
      </tp>
      <tp t="e">
        <v>#N/A</v>
        <stp/>
        <stp>f80f6921-f571-4491-9331-cde3e66fff88</stp>
        <stp>1</stp>
        <tr r="KJ2" s="21"/>
      </tp>
    </main>
    <main first="rtdsrv.25dab953a59c448a936e7c1881964bb6">
      <tp t="e">
        <v>#N/A</v>
        <stp/>
        <stp>97ee9826-5f83-42d1-8f2b-37af9a2b097e</stp>
        <stp>1</stp>
        <tr r="HI9" s="28"/>
      </tp>
      <tp t="e">
        <v>#N/A</v>
        <stp/>
        <stp>8650b190-9a0a-48a6-8c52-7d8c188b4591</stp>
        <stp>1</stp>
        <tr r="ST3" s="25"/>
      </tp>
      <tp t="e">
        <v>#N/A</v>
        <stp/>
        <stp>02268a0f-2cd4-4721-bbaa-47daba0f13cf</stp>
        <stp>1</stp>
        <tr r="ZL8" s="28"/>
      </tp>
      <tp t="e">
        <v>#N/A</v>
        <stp/>
        <stp>7de5132d-8836-488a-9c8e-28cc4385f1b5</stp>
        <stp>1</stp>
        <tr r="J213" s="29"/>
      </tp>
      <tp t="e">
        <v>#N/A</v>
        <stp/>
        <stp>a998ca3a-1bcb-4e85-8def-15a5411b29f0</stp>
        <stp>1</stp>
        <tr r="I279" s="29"/>
      </tp>
      <tp t="e">
        <v>#N/A</v>
        <stp/>
        <stp>24cce9d4-736a-4896-83ec-46cf21e12496</stp>
        <stp>1</stp>
        <tr r="K454" s="29"/>
      </tp>
    </main>
    <main first="rtdsrv.25dab953a59c448a936e7c1881964bb6">
      <tp t="e">
        <v>#N/A</v>
        <stp/>
        <stp>4cc9d715-3b78-4bd9-8028-b68a42deb83e</stp>
        <stp>1</stp>
        <tr r="RW8" s="28"/>
      </tp>
    </main>
    <main first="rtdsrv.25dab953a59c448a936e7c1881964bb6">
      <tp t="e">
        <v>#N/A</v>
        <stp/>
        <stp>83369a97-d150-468d-a6ad-e8b57c37eeaa</stp>
        <stp>1</stp>
        <tr r="DK11" s="28"/>
      </tp>
    </main>
    <main first="rtdsrv.25dab953a59c448a936e7c1881964bb6">
      <tp t="e">
        <v>#N/A</v>
        <stp/>
        <stp>e91c6100-0b5b-4a74-a8c3-ca360953e6bc</stp>
        <stp>1</stp>
        <tr r="XK10" s="28"/>
      </tp>
      <tp t="e">
        <v>#N/A</v>
        <stp/>
        <stp>84b6afb4-9998-4026-9373-348d9c2fb850</stp>
        <stp>1</stp>
        <tr r="RT10" s="28"/>
      </tp>
      <tp t="e">
        <v>#N/A</v>
        <stp/>
        <stp>87d1927d-4196-4583-9f80-dbef44d40512</stp>
        <stp>1</stp>
        <tr r="SY11" s="28"/>
      </tp>
      <tp t="e">
        <v>#N/A</v>
        <stp/>
        <stp>41839a0f-392b-4a4d-b010-f51ca885ee02</stp>
        <stp>1</stp>
        <tr r="JU11" s="28"/>
      </tp>
    </main>
    <main first="rtdsrv.25dab953a59c448a936e7c1881964bb6">
      <tp t="e">
        <v>#N/A</v>
        <stp/>
        <stp>a27c1d37-cfbd-41d1-81bc-99a85bb1d7d6</stp>
        <stp>1</stp>
        <tr r="UG3" s="25"/>
      </tp>
    </main>
    <main first="rtdsrv.25dab953a59c448a936e7c1881964bb6">
      <tp t="e">
        <v>#N/A</v>
        <stp/>
        <stp>06bc5193-e76c-4084-927b-df4e3f032f49</stp>
        <stp>1</stp>
        <tr r="YD9" s="28"/>
      </tp>
      <tp t="e">
        <v>#N/A</v>
        <stp/>
        <stp>3b28d59e-b634-4750-8bb7-8df7c140aadf</stp>
        <stp>1</stp>
        <tr r="J57" s="29"/>
      </tp>
    </main>
    <main first="rtdsrv.25dab953a59c448a936e7c1881964bb6">
      <tp t="e">
        <v>#N/A</v>
        <stp/>
        <stp>c9f48e25-2c4b-4030-bf5a-15e3d05f78b2</stp>
        <stp>1</stp>
        <tr r="YO9" s="28"/>
      </tp>
    </main>
    <main first="rtdsrv.25dab953a59c448a936e7c1881964bb6">
      <tp t="e">
        <v>#N/A</v>
        <stp/>
        <stp>5c994cfd-a96a-45bb-85f9-840fcfccb9bc</stp>
        <stp>1</stp>
        <tr r="AJ1" s="2"/>
      </tp>
    </main>
    <main first="rtdsrv.25dab953a59c448a936e7c1881964bb6">
      <tp t="e">
        <v>#N/A</v>
        <stp/>
        <stp>9afed3ff-0c05-4ea7-9454-0b9f23491780</stp>
        <stp>1</stp>
        <tr r="UW11" s="28"/>
      </tp>
      <tp t="e">
        <v>#N/A</v>
        <stp/>
        <stp>5a3b0e58-277b-48fc-a717-8ea0e137e523</stp>
        <stp>1</stp>
        <tr r="KH10" s="28"/>
      </tp>
    </main>
    <main first="rtdsrv.25dab953a59c448a936e7c1881964bb6">
      <tp t="e">
        <v>#N/A</v>
        <stp/>
        <stp>29d789fe-a7fe-4332-82bc-e5d55d431899</stp>
        <stp>1</stp>
        <tr r="OM3" s="25"/>
      </tp>
    </main>
    <main first="rtdsrv.25dab953a59c448a936e7c1881964bb6">
      <tp t="e">
        <v>#N/A</v>
        <stp/>
        <stp>4ec387f0-1483-4bef-9f1d-7bbcf846b055</stp>
        <stp>1</stp>
        <tr r="ED3" s="25"/>
      </tp>
      <tp t="e">
        <v>#N/A</v>
        <stp/>
        <stp>cb0bb9b3-e979-48fb-bcc5-41cce19fcbd9</stp>
        <stp>1</stp>
        <tr r="VY8" s="28"/>
      </tp>
      <tp t="e">
        <v>#N/A</v>
        <stp/>
        <stp>6533dad2-4d39-4179-a3f5-ccf564ef59b1</stp>
        <stp>1</stp>
        <tr r="YO8" s="28"/>
      </tp>
      <tp t="e">
        <v>#N/A</v>
        <stp/>
        <stp>aef7e701-3107-4375-887e-c9f129d4b5e8</stp>
        <stp>1</stp>
        <tr r="J214" s="29"/>
      </tp>
      <tp t="e">
        <v>#N/A</v>
        <stp/>
        <stp>cc619fda-e0e7-4232-ad0f-741adc4bfaae</stp>
        <stp>1</stp>
        <tr r="J75" s="29"/>
      </tp>
    </main>
    <main first="rtdsrv.25dab953a59c448a936e7c1881964bb6">
      <tp t="e">
        <v>#N/A</v>
        <stp/>
        <stp>f361f34d-6b48-453d-ae8a-15e14886dd62</stp>
        <stp>1</stp>
        <tr r="BE9" s="28"/>
      </tp>
    </main>
    <main first="rtdsrv.25dab953a59c448a936e7c1881964bb6">
      <tp t="e">
        <v>#N/A</v>
        <stp/>
        <stp>24b79bc3-e8d2-48ae-a36e-f758aff7c386</stp>
        <stp>1</stp>
        <tr r="BA9" s="28"/>
      </tp>
    </main>
    <main first="rtdsrv.25dab953a59c448a936e7c1881964bb6">
      <tp t="e">
        <v>#N/A</v>
        <stp/>
        <stp>e093a4fa-fe1c-449e-bb87-fef5c7ab56cb</stp>
        <stp>1</stp>
        <tr r="VP11" s="28"/>
      </tp>
    </main>
    <main first="rtdsrv.25dab953a59c448a936e7c1881964bb6">
      <tp t="e">
        <v>#N/A</v>
        <stp/>
        <stp>68c68bab-0a12-4b0e-b4d2-7171e012f5af</stp>
        <stp>1</stp>
        <tr r="P9" s="28"/>
      </tp>
      <tp t="e">
        <v>#N/A</v>
        <stp/>
        <stp>35b74165-a8b8-4498-a956-0a4011b72e82</stp>
        <stp>1</stp>
        <tr r="OQ9" s="28"/>
      </tp>
    </main>
    <main first="rtdsrv.25dab953a59c448a936e7c1881964bb6">
      <tp t="e">
        <v>#N/A</v>
        <stp/>
        <stp>c6705120-0845-447b-bf27-7ccc808c0a2b</stp>
        <stp>1</stp>
        <tr r="UQ9" s="28"/>
      </tp>
    </main>
    <main first="rtdsrv.25dab953a59c448a936e7c1881964bb6">
      <tp t="e">
        <v>#N/A</v>
        <stp/>
        <stp>9686d435-8391-4011-b4d2-22d94844bf0e</stp>
        <stp>1</stp>
        <tr r="Y1" s="2"/>
      </tp>
      <tp t="e">
        <v>#N/A</v>
        <stp/>
        <stp>f96cfaca-af5d-4b66-bb8c-833c2adc7fa7</stp>
        <stp>1</stp>
        <tr r="K319" s="29"/>
      </tp>
      <tp t="e">
        <v>#N/A</v>
        <stp/>
        <stp>3af96ba1-52ee-45e5-b894-d1730901d288</stp>
        <stp>1</stp>
        <tr r="FE1" s="2"/>
      </tp>
    </main>
    <main first="rtdsrv.25dab953a59c448a936e7c1881964bb6">
      <tp t="e">
        <v>#N/A</v>
        <stp/>
        <stp>2a801027-36c5-4ee8-92fc-bb67d4c65139</stp>
        <stp>1</stp>
        <tr r="YG8" s="28"/>
      </tp>
    </main>
    <main first="rtdsrv.25dab953a59c448a936e7c1881964bb6">
      <tp t="e">
        <v>#N/A</v>
        <stp/>
        <stp>bf9070a2-a6ab-412b-95c8-67a00f38d66c</stp>
        <stp>1</stp>
        <tr r="QY10" s="28"/>
      </tp>
      <tp t="e">
        <v>#N/A</v>
        <stp/>
        <stp>44497309-bbe9-4927-a9e6-bf8010080695</stp>
        <stp>1</stp>
        <tr r="FU10" s="28"/>
      </tp>
      <tp t="e">
        <v>#N/A</v>
        <stp/>
        <stp>a90caee5-0337-46ab-ac2b-d656bf02aff6</stp>
        <stp>1</stp>
        <tr r="HM1" s="2"/>
      </tp>
    </main>
    <main first="rtdsrv.25dab953a59c448a936e7c1881964bb6">
      <tp t="e">
        <v>#N/A</v>
        <stp/>
        <stp>2a5de7d8-1761-426d-b69c-f5394e00fc53</stp>
        <stp>1</stp>
        <tr r="KK10" s="28"/>
      </tp>
    </main>
    <main first="rtdsrv.25dab953a59c448a936e7c1881964bb6">
      <tp t="e">
        <v>#N/A</v>
        <stp/>
        <stp>4316ef2b-bfcf-43c3-b147-486f3c160f56</stp>
        <stp>1</stp>
        <tr r="LT10" s="28"/>
      </tp>
    </main>
    <main first="rtdsrv.25dab953a59c448a936e7c1881964bb6">
      <tp t="e">
        <v>#N/A</v>
        <stp/>
        <stp>a975f2a7-c2f5-4ad8-a780-0c1275b05f8f</stp>
        <stp>1</stp>
        <tr r="I236" s="29"/>
      </tp>
    </main>
    <main first="rtdsrv.25dab953a59c448a936e7c1881964bb6">
      <tp t="e">
        <v>#N/A</v>
        <stp/>
        <stp>2caaa11a-9925-4b3c-8884-16af70688da6</stp>
        <stp>1</stp>
        <tr r="GI8" s="28"/>
      </tp>
      <tp t="e">
        <v>#N/A</v>
        <stp/>
        <stp>da9e73b4-7ecd-4c72-bcf8-178ce621db2a</stp>
        <stp>1</stp>
        <tr r="J517" s="29"/>
      </tp>
    </main>
    <main first="rtdsrv.25dab953a59c448a936e7c1881964bb6">
      <tp t="e">
        <v>#N/A</v>
        <stp/>
        <stp>ceef935d-dc2d-4ffc-9404-ad84f20988bb</stp>
        <stp>1</stp>
        <tr r="FJ9" s="28"/>
      </tp>
      <tp t="e">
        <v>#N/A</v>
        <stp/>
        <stp>a66475eb-65c7-4489-a36e-a79397d0a41c</stp>
        <stp>1</stp>
        <tr r="QT11" s="28"/>
      </tp>
      <tp t="e">
        <v>#N/A</v>
        <stp/>
        <stp>544acebb-92e4-485d-94af-d94eca3d760f</stp>
        <stp>1</stp>
        <tr r="J655" s="29"/>
      </tp>
      <tp t="e">
        <v>#N/A</v>
        <stp/>
        <stp>a213ae53-3085-43ea-baa8-52e11aeaf709</stp>
        <stp>1</stp>
        <tr r="FE11" s="28"/>
      </tp>
      <tp t="e">
        <v>#N/A</v>
        <stp/>
        <stp>f7dd3367-0f97-40f8-a1a4-b1a0e988aee3</stp>
        <stp>1</stp>
        <tr r="I201" s="29"/>
      </tp>
    </main>
    <main first="rtdsrv.25dab953a59c448a936e7c1881964bb6">
      <tp t="e">
        <v>#N/A</v>
        <stp/>
        <stp>6d0022cb-8592-4e75-9431-c1a546f325a1</stp>
        <stp>1</stp>
        <tr r="AJ9" s="28"/>
      </tp>
      <tp t="e">
        <v>#N/A</v>
        <stp/>
        <stp>a1f506cf-0bcf-4636-a0e2-7afa7950dcd6</stp>
        <stp>1</stp>
        <tr r="PM10" s="28"/>
      </tp>
    </main>
    <main first="rtdsrv.25dab953a59c448a936e7c1881964bb6">
      <tp t="e">
        <v>#N/A</v>
        <stp/>
        <stp>ba5117d5-fc4d-4872-961c-cc4e2d3e7b01</stp>
        <stp>1</stp>
        <tr r="K441" s="29"/>
      </tp>
      <tp t="e">
        <v>#N/A</v>
        <stp/>
        <stp>f74bd7de-469f-4e9d-8989-07dd1cbb510e</stp>
        <stp>1</stp>
        <tr r="K678" s="29"/>
      </tp>
      <tp t="e">
        <v>#N/A</v>
        <stp/>
        <stp>70c496fc-700a-45e8-9997-131867d0d87c</stp>
        <stp>1</stp>
        <tr r="CK3" s="25"/>
      </tp>
      <tp t="e">
        <v>#N/A</v>
        <stp/>
        <stp>b7b77e67-7455-4850-8751-7f17228f761d</stp>
        <stp>1</stp>
        <tr r="GW9" s="28"/>
      </tp>
    </main>
    <main first="rtdsrv.25dab953a59c448a936e7c1881964bb6">
      <tp t="e">
        <v>#N/A</v>
        <stp/>
        <stp>eddca7dd-91b7-4ec9-a789-9a658a35777a</stp>
        <stp>1</stp>
        <tr r="K508" s="29"/>
      </tp>
      <tp t="e">
        <v>#N/A</v>
        <stp/>
        <stp>75f02397-2e4a-4115-bd55-528caa2646c5</stp>
        <stp>1</stp>
        <tr r="LS2" s="21"/>
      </tp>
    </main>
    <main first="rtdsrv.25dab953a59c448a936e7c1881964bb6">
      <tp t="e">
        <v>#N/A</v>
        <stp/>
        <stp>1b4e0056-be40-41f9-b134-e44da884357d</stp>
        <stp>1</stp>
        <tr r="J613" s="29"/>
      </tp>
      <tp t="e">
        <v>#N/A</v>
        <stp/>
        <stp>64597a8b-8f47-41e9-89ac-472e93d26081</stp>
        <stp>1</stp>
        <tr r="K151" s="29"/>
      </tp>
    </main>
    <main first="rtdsrv.25dab953a59c448a936e7c1881964bb6">
      <tp t="e">
        <v>#N/A</v>
        <stp/>
        <stp>7373e233-cbf9-4eff-a473-5403d5e0928a</stp>
        <stp>1</stp>
        <tr r="EH3" s="25"/>
      </tp>
    </main>
    <main first="rtdsrv.25dab953a59c448a936e7c1881964bb6">
      <tp t="e">
        <v>#N/A</v>
        <stp/>
        <stp>7a66b11e-f704-4ea0-8bb7-4c8971100307</stp>
        <stp>1</stp>
        <tr r="J619" s="29"/>
      </tp>
      <tp t="e">
        <v>#N/A</v>
        <stp/>
        <stp>44909f44-7c65-4414-807d-93ccdfbd5689</stp>
        <stp>1</stp>
        <tr r="U10" s="28"/>
      </tp>
      <tp t="e">
        <v>#N/A</v>
        <stp/>
        <stp>7641fdf7-795c-49b2-9d43-f8d5665327f5</stp>
        <stp>1</stp>
        <tr r="UU8" s="28"/>
      </tp>
    </main>
    <main first="rtdsrv.25dab953a59c448a936e7c1881964bb6">
      <tp t="e">
        <v>#N/A</v>
        <stp/>
        <stp>b538d095-c51d-497c-afd6-65dff5305572</stp>
        <stp>1</stp>
        <tr r="XW11" s="28"/>
      </tp>
    </main>
    <main first="rtdsrv.25dab953a59c448a936e7c1881964bb6">
      <tp t="e">
        <v>#N/A</v>
        <stp/>
        <stp>ffb563c2-accb-42ce-a919-43e436e08853</stp>
        <stp>1</stp>
        <tr r="IQ1" s="2"/>
      </tp>
    </main>
    <main first="rtdsrv.25dab953a59c448a936e7c1881964bb6">
      <tp t="e">
        <v>#N/A</v>
        <stp/>
        <stp>787a406e-ff63-444a-9b88-55eefdecb409</stp>
        <stp>1</stp>
        <tr r="GM3" s="25"/>
      </tp>
      <tp t="e">
        <v>#N/A</v>
        <stp/>
        <stp>c25fa766-67a9-41f3-bad9-9e4dc0941cc2</stp>
        <stp>1</stp>
        <tr r="RI8" s="28"/>
      </tp>
      <tp t="e">
        <v>#N/A</v>
        <stp/>
        <stp>dedb3929-baa8-4b4a-a120-97b922ba69ca</stp>
        <stp>1</stp>
        <tr r="K216" s="29"/>
      </tp>
      <tp t="e">
        <v>#N/A</v>
        <stp/>
        <stp>3b94a749-9be9-43b8-9458-c15511a381dd</stp>
        <stp>1</stp>
        <tr r="PO8" s="28"/>
      </tp>
    </main>
    <main first="rtdsrv.25dab953a59c448a936e7c1881964bb6">
      <tp t="e">
        <v>#N/A</v>
        <stp/>
        <stp>8f568cc8-4546-449c-859d-897a356ff191</stp>
        <stp>1</stp>
        <tr r="TX8" s="28"/>
      </tp>
      <tp t="e">
        <v>#N/A</v>
        <stp/>
        <stp>0e3329bd-f40b-4a1d-b3d0-64d72f0b1a71</stp>
        <stp>1</stp>
        <tr r="XH9" s="28"/>
      </tp>
      <tp t="e">
        <v>#N/A</v>
        <stp/>
        <stp>afbaab32-c8be-4c66-a9f5-9ad33a3c78cc</stp>
        <stp>1</stp>
        <tr r="EF1" s="2"/>
      </tp>
    </main>
    <main first="rtdsrv.25dab953a59c448a936e7c1881964bb6">
      <tp t="e">
        <v>#N/A</v>
        <stp/>
        <stp>b409304a-3a27-47ae-8746-4b5aefb75213</stp>
        <stp>1</stp>
        <tr r="BU9" s="28"/>
      </tp>
      <tp t="e">
        <v>#N/A</v>
        <stp/>
        <stp>19bb064a-b6fe-491c-bc6c-bca8dce7d681</stp>
        <stp>1</stp>
        <tr r="K532" s="29"/>
      </tp>
    </main>
    <main first="rtdsrv.25dab953a59c448a936e7c1881964bb6">
      <tp t="e">
        <v>#N/A</v>
        <stp/>
        <stp>fdc35e2c-2215-435f-b3ac-91839cf54b36</stp>
        <stp>1</stp>
        <tr r="EJ11" s="28"/>
      </tp>
    </main>
    <main first="rtdsrv.25dab953a59c448a936e7c1881964bb6">
      <tp t="e">
        <v>#N/A</v>
        <stp/>
        <stp>aa4874ef-cf07-47cd-9444-38735e16eb7e</stp>
        <stp>1</stp>
        <tr r="YF8" s="28"/>
      </tp>
    </main>
    <main first="rtdsrv.25dab953a59c448a936e7c1881964bb6">
      <tp t="e">
        <v>#N/A</v>
        <stp/>
        <stp>01b38785-0844-4a9c-a276-f32f227a6455</stp>
        <stp>1</stp>
        <tr r="K220" s="29"/>
      </tp>
    </main>
    <main first="rtdsrv.25dab953a59c448a936e7c1881964bb6">
      <tp t="e">
        <v>#N/A</v>
        <stp/>
        <stp>5fa93e2c-f58c-4434-bc4b-a0fb621d73e2</stp>
        <stp>1</stp>
        <tr r="XU3" s="25"/>
      </tp>
      <tp t="e">
        <v>#N/A</v>
        <stp/>
        <stp>7ed98bf9-5122-44c5-99bd-24b871347423</stp>
        <stp>1</stp>
        <tr r="RG9" s="28"/>
      </tp>
    </main>
    <main first="rtdsrv.25dab953a59c448a936e7c1881964bb6">
      <tp t="e">
        <v>#N/A</v>
        <stp/>
        <stp>ac2f1c29-b427-4328-853a-08a75e14093e</stp>
        <stp>1</stp>
        <tr r="I208" s="29"/>
      </tp>
    </main>
    <main first="rtdsrv.25dab953a59c448a936e7c1881964bb6">
      <tp t="e">
        <v>#N/A</v>
        <stp/>
        <stp>232bbda0-91f1-49c6-8875-88d95488bf54</stp>
        <stp>1</stp>
        <tr r="AO3" s="25"/>
      </tp>
    </main>
    <main first="rtdsrv.25dab953a59c448a936e7c1881964bb6">
      <tp t="e">
        <v>#N/A</v>
        <stp/>
        <stp>c3bd2238-a2e9-4708-946b-f4265397e0a6</stp>
        <stp>1</stp>
        <tr r="J650" s="29"/>
      </tp>
    </main>
    <main first="rtdsrv.25dab953a59c448a936e7c1881964bb6">
      <tp t="e">
        <v>#N/A</v>
        <stp/>
        <stp>2ae9201c-0810-423f-b7d8-0a49814cfb2a</stp>
        <stp>1</stp>
        <tr r="VF8" s="28"/>
      </tp>
      <tp t="e">
        <v>#N/A</v>
        <stp/>
        <stp>c7f52999-fcf9-4314-9712-f326a98b3044</stp>
        <stp>1</stp>
        <tr r="TX3" s="25"/>
      </tp>
      <tp t="e">
        <v>#N/A</v>
        <stp/>
        <stp>d4cdf8a8-ac87-4678-b0a6-90acaa51025b</stp>
        <stp>1</stp>
        <tr r="FV10" s="28"/>
      </tp>
      <tp t="e">
        <v>#N/A</v>
        <stp/>
        <stp>ae3280a3-5e83-40d0-8443-7c21231beb6b</stp>
        <stp>1</stp>
        <tr r="K462" s="29"/>
      </tp>
    </main>
    <main first="rtdsrv.25dab953a59c448a936e7c1881964bb6">
      <tp t="e">
        <v>#N/A</v>
        <stp/>
        <stp>56719658-6dae-4ec8-86a1-2042d14c145d</stp>
        <stp>1</stp>
        <tr r="AM8" s="28"/>
      </tp>
    </main>
    <main first="rtdsrv.25dab953a59c448a936e7c1881964bb6">
      <tp t="e">
        <v>#N/A</v>
        <stp/>
        <stp>cfafb198-5cc8-4aeb-80fd-7c240d4c08a3</stp>
        <stp>1</stp>
        <tr r="J479" s="29"/>
      </tp>
      <tp t="e">
        <v>#N/A</v>
        <stp/>
        <stp>dc268af7-8ec0-4a37-929d-71615e2845e3</stp>
        <stp>1</stp>
        <tr r="ZG9" s="28"/>
      </tp>
    </main>
    <main first="rtdsrv.25dab953a59c448a936e7c1881964bb6">
      <tp t="e">
        <v>#N/A</v>
        <stp/>
        <stp>7c2466c8-6155-4abb-94f3-80718f02980b</stp>
        <stp>1</stp>
        <tr r="J202" s="29"/>
      </tp>
    </main>
    <main first="rtdsrv.25dab953a59c448a936e7c1881964bb6">
      <tp t="e">
        <v>#N/A</v>
        <stp/>
        <stp>75f13b8d-26fb-4399-8f2a-277d260ebbd9</stp>
        <stp>1</stp>
        <tr r="IA1" s="2"/>
      </tp>
    </main>
    <main first="rtdsrv.25dab953a59c448a936e7c1881964bb6">
      <tp t="e">
        <v>#N/A</v>
        <stp/>
        <stp>66967e59-5f90-40bc-b0e9-1ff0122a8905</stp>
        <stp>1</stp>
        <tr r="J497" s="29"/>
      </tp>
    </main>
    <main first="rtdsrv.25dab953a59c448a936e7c1881964bb6">
      <tp t="e">
        <v>#N/A</v>
        <stp/>
        <stp>0ce59c97-46db-4bb3-8b81-e9397196ab43</stp>
        <stp>1</stp>
        <tr r="J236" s="29"/>
      </tp>
    </main>
    <main first="rtdsrv.25dab953a59c448a936e7c1881964bb6">
      <tp t="e">
        <v>#N/A</v>
        <stp/>
        <stp>0e0d0178-52b9-4dbd-9a0f-cc2307fc1fe3</stp>
        <stp>1</stp>
        <tr r="PM8" s="28"/>
      </tp>
    </main>
    <main first="rtdsrv.25dab953a59c448a936e7c1881964bb6">
      <tp t="e">
        <v>#N/A</v>
        <stp/>
        <stp>7c16ffdf-d1c8-4974-911a-5a6e792e4de3</stp>
        <stp>1</stp>
        <tr r="EF3" s="25"/>
      </tp>
      <tp t="e">
        <v>#N/A</v>
        <stp/>
        <stp>6c3d892f-74b3-4f59-a247-d94026ad5013</stp>
        <stp>1</stp>
        <tr r="HL1" s="2"/>
      </tp>
    </main>
    <main first="rtdsrv.25dab953a59c448a936e7c1881964bb6">
      <tp t="e">
        <v>#N/A</v>
        <stp/>
        <stp>370095df-3800-4575-a097-dcfb6cac6443</stp>
        <stp>1</stp>
        <tr r="OE11" s="28"/>
      </tp>
    </main>
    <main first="rtdsrv.25dab953a59c448a936e7c1881964bb6">
      <tp t="e">
        <v>#N/A</v>
        <stp/>
        <stp>0664fdc0-3fda-4c38-a713-8f6417d3c45e</stp>
        <stp>1</stp>
        <tr r="UO9" s="28"/>
      </tp>
    </main>
    <main first="rtdsrv.25dab953a59c448a936e7c1881964bb6">
      <tp t="e">
        <v>#N/A</v>
        <stp/>
        <stp>42b7cfb9-8d61-483e-860b-9b7858436a03</stp>
        <stp>1</stp>
        <tr r="EJ1" s="2"/>
      </tp>
    </main>
    <main first="rtdsrv.25dab953a59c448a936e7c1881964bb6">
      <tp t="e">
        <v>#N/A</v>
        <stp/>
        <stp>73c4ea23-44e5-4746-9a9d-dbca88b875d5</stp>
        <stp>1</stp>
        <tr r="J24" s="29"/>
      </tp>
      <tp t="e">
        <v>#N/A</v>
        <stp/>
        <stp>41c9dbf9-51d6-4ea6-b4b0-ee9c96296de9</stp>
        <stp>1</stp>
        <tr r="K34" s="29"/>
      </tp>
      <tp t="e">
        <v>#N/A</v>
        <stp/>
        <stp>5aefd3d6-7e11-48fa-ba90-1ff089b87fb3</stp>
        <stp>1</stp>
        <tr r="J166" s="29"/>
      </tp>
      <tp t="e">
        <v>#N/A</v>
        <stp/>
        <stp>6e35df35-5e63-4500-b520-2e0c01fa884c</stp>
        <stp>1</stp>
        <tr r="EO8" s="28"/>
      </tp>
    </main>
    <main first="rtdsrv.25dab953a59c448a936e7c1881964bb6">
      <tp t="e">
        <v>#N/A</v>
        <stp/>
        <stp>698f6e72-d068-4039-b100-6bccbda00fac</stp>
        <stp>1</stp>
        <tr r="VL9" s="28"/>
      </tp>
    </main>
    <main first="rtdsrv.25dab953a59c448a936e7c1881964bb6">
      <tp t="e">
        <v>#N/A</v>
        <stp/>
        <stp>b75f2e8f-7339-441d-8343-d027a96100b9</stp>
        <stp>1</stp>
        <tr r="EI9" s="28"/>
      </tp>
      <tp t="e">
        <v>#N/A</v>
        <stp/>
        <stp>b8a47654-f8a9-4136-b0b7-768274f11211</stp>
        <stp>1</stp>
        <tr r="UX11" s="28"/>
      </tp>
    </main>
    <main first="rtdsrv.25dab953a59c448a936e7c1881964bb6">
      <tp t="e">
        <v>#N/A</v>
        <stp/>
        <stp>84faceba-a255-4032-ba8c-20a7c45f2e96</stp>
        <stp>1</stp>
        <tr r="FJ3" s="25"/>
      </tp>
    </main>
    <main first="rtdsrv.25dab953a59c448a936e7c1881964bb6">
      <tp t="e">
        <v>#N/A</v>
        <stp/>
        <stp>5a858cd7-933f-44c1-b604-23a05775f01b</stp>
        <stp>1</stp>
        <tr r="LT8" s="28"/>
      </tp>
      <tp t="e">
        <v>#N/A</v>
        <stp/>
        <stp>e07a8f89-afd3-4c8c-98d0-0d2292f28e9f</stp>
        <stp>1</stp>
        <tr r="KR3" s="25"/>
      </tp>
    </main>
    <main first="rtdsrv.25dab953a59c448a936e7c1881964bb6">
      <tp t="e">
        <v>#N/A</v>
        <stp/>
        <stp>08dd0db3-851c-4bda-ab16-9cc198e097cd</stp>
        <stp>1</stp>
        <tr r="KD9" s="28"/>
      </tp>
      <tp t="e">
        <v>#N/A</v>
        <stp/>
        <stp>ca79d367-d576-4432-a8b0-7890b33e3269</stp>
        <stp>1</stp>
        <tr r="CR11" s="28"/>
      </tp>
    </main>
    <main first="rtdsrv.25dab953a59c448a936e7c1881964bb6">
      <tp t="e">
        <v>#N/A</v>
        <stp/>
        <stp>1c5f38ad-b286-4093-9fbd-b3146715c0f2</stp>
        <stp>1</stp>
        <tr r="I625" s="29"/>
      </tp>
      <tp t="e">
        <v>#N/A</v>
        <stp/>
        <stp>6e0f19e6-05a8-4d4c-8a6f-abf8b62051ee</stp>
        <stp>1</stp>
        <tr r="J601" s="29"/>
      </tp>
      <tp t="e">
        <v>#N/A</v>
        <stp/>
        <stp>77a2cb68-85d9-4669-92ea-370cdfc2b220</stp>
        <stp>1</stp>
        <tr r="IC11" s="28"/>
      </tp>
      <tp t="e">
        <v>#N/A</v>
        <stp/>
        <stp>50b49d32-e64f-480a-962c-6c2461b70f90</stp>
        <stp>1</stp>
        <tr r="J90" s="29"/>
      </tp>
      <tp t="e">
        <v>#N/A</v>
        <stp/>
        <stp>76143e7d-57f4-480b-a992-4503ea084b3d</stp>
        <stp>1</stp>
        <tr r="K402" s="29"/>
      </tp>
      <tp t="e">
        <v>#N/A</v>
        <stp/>
        <stp>a2be3f7a-6e97-4ffb-96c7-5b1ad29b897a</stp>
        <stp>1</stp>
        <tr r="RF8" s="28"/>
      </tp>
      <tp t="e">
        <v>#N/A</v>
        <stp/>
        <stp>eda7eab7-e736-49d9-8471-2c7990e21319</stp>
        <stp>1</stp>
        <tr r="I683" s="29"/>
      </tp>
      <tp t="e">
        <v>#N/A</v>
        <stp/>
        <stp>f7a1805f-598f-4764-8ca3-17af5fe75711</stp>
        <stp>1</stp>
        <tr r="YM11" s="28"/>
      </tp>
    </main>
    <main first="rtdsrv.25dab953a59c448a936e7c1881964bb6">
      <tp t="e">
        <v>#N/A</v>
        <stp/>
        <stp>ca8807fe-0174-4510-834b-e3b08732e47e</stp>
        <stp>1</stp>
        <tr r="MR9" s="28"/>
      </tp>
      <tp t="e">
        <v>#N/A</v>
        <stp/>
        <stp>df3f3f2a-230c-49e4-ba57-60b6c7698e5c</stp>
        <stp>1</stp>
        <tr r="K225" s="29"/>
      </tp>
      <tp t="e">
        <v>#N/A</v>
        <stp/>
        <stp>5cad8702-2427-4f09-929e-7e55a2883a36</stp>
        <stp>1</stp>
        <tr r="QJ3" s="25"/>
      </tp>
    </main>
    <main first="rtdsrv.25dab953a59c448a936e7c1881964bb6">
      <tp t="e">
        <v>#N/A</v>
        <stp/>
        <stp>6cee3372-28b7-4599-ac9d-1250b353f6bb</stp>
        <stp>1</stp>
        <tr r="I125" s="29"/>
      </tp>
      <tp t="e">
        <v>#N/A</v>
        <stp/>
        <stp>79294398-c8c1-4184-aabe-da306e70d062</stp>
        <stp>1</stp>
        <tr r="BW8" s="28"/>
      </tp>
    </main>
    <main first="rtdsrv.25dab953a59c448a936e7c1881964bb6">
      <tp t="e">
        <v>#N/A</v>
        <stp/>
        <stp>11671f22-fc70-4191-ac53-61fa98c48447</stp>
        <stp>1</stp>
        <tr r="HK9" s="28"/>
      </tp>
      <tp t="e">
        <v>#N/A</v>
        <stp/>
        <stp>e365c1d5-41a0-428f-81df-7dd0bbd9718b</stp>
        <stp>1</stp>
        <tr r="YE11" s="28"/>
      </tp>
      <tp t="e">
        <v>#N/A</v>
        <stp/>
        <stp>84b64d66-26d0-42c2-8a9d-76e7fe7829ba</stp>
        <stp>1</stp>
        <tr r="KL11" s="28"/>
      </tp>
      <tp t="e">
        <v>#N/A</v>
        <stp/>
        <stp>dd2dafad-3df4-407f-bfac-f157cc208f63</stp>
        <stp>1</stp>
        <tr r="BJ1" s="2"/>
      </tp>
      <tp t="e">
        <v>#N/A</v>
        <stp/>
        <stp>8d923fb9-c236-4931-acd3-21cac5b1a740</stp>
        <stp>1</stp>
        <tr r="I422" s="29"/>
      </tp>
    </main>
    <main first="rtdsrv.25dab953a59c448a936e7c1881964bb6">
      <tp t="e">
        <v>#N/A</v>
        <stp/>
        <stp>ed85dd2e-dee1-49d7-8b30-7a67f139ea85</stp>
        <stp>1</stp>
        <tr r="I169" s="29"/>
      </tp>
    </main>
    <main first="rtdsrv.25dab953a59c448a936e7c1881964bb6">
      <tp t="e">
        <v>#N/A</v>
        <stp/>
        <stp>f5967a19-75ed-4274-a26d-e3283016d7a8</stp>
        <stp>1</stp>
        <tr r="GA2" s="21"/>
      </tp>
    </main>
    <main first="rtdsrv.25dab953a59c448a936e7c1881964bb6">
      <tp t="e">
        <v>#N/A</v>
        <stp/>
        <stp>664299c3-6fc2-4887-bf90-300211bdc86a</stp>
        <stp>1</stp>
        <tr r="IJ3" s="25"/>
      </tp>
      <tp t="e">
        <v>#N/A</v>
        <stp/>
        <stp>b17388ec-698a-4c3d-bb3b-eb1e88a250e1</stp>
        <stp>1</stp>
        <tr r="K37" s="29"/>
      </tp>
    </main>
    <main first="rtdsrv.25dab953a59c448a936e7c1881964bb6">
      <tp t="e">
        <v>#N/A</v>
        <stp/>
        <stp>8ca24021-5fb7-41e3-8004-7325cba083eb</stp>
        <stp>1</stp>
        <tr r="IK1" s="2"/>
      </tp>
      <tp t="e">
        <v>#N/A</v>
        <stp/>
        <stp>3449d18b-d162-4df4-bd68-1a4f50ada4bf</stp>
        <stp>1</stp>
        <tr r="AH8" s="28"/>
      </tp>
      <tp t="e">
        <v>#N/A</v>
        <stp/>
        <stp>bb88ec86-2fe7-4d29-bfc8-3750e15b1480</stp>
        <stp>1</stp>
        <tr r="ZI9" s="28"/>
      </tp>
      <tp t="e">
        <v>#N/A</v>
        <stp/>
        <stp>7131229a-561d-4bf8-bd3a-4418c1dc7d65</stp>
        <stp>1</stp>
        <tr r="CY11" s="28"/>
      </tp>
    </main>
    <main first="rtdsrv.25dab953a59c448a936e7c1881964bb6">
      <tp t="e">
        <v>#N/A</v>
        <stp/>
        <stp>fe649651-fb2a-4853-b864-c1435dc0f12a</stp>
        <stp>1</stp>
        <tr r="HW9" s="28"/>
      </tp>
      <tp t="e">
        <v>#N/A</v>
        <stp/>
        <stp>3ca03958-48e0-4c66-9021-b47ee12e2af8</stp>
        <stp>1</stp>
        <tr r="NO9" s="28"/>
      </tp>
    </main>
    <main first="rtdsrv.25dab953a59c448a936e7c1881964bb6">
      <tp t="e">
        <v>#N/A</v>
        <stp/>
        <stp>4c4ea504-6983-43bc-ac1e-d5859c709e81</stp>
        <stp>1</stp>
        <tr r="FY2" s="21"/>
      </tp>
    </main>
    <main first="rtdsrv.25dab953a59c448a936e7c1881964bb6">
      <tp t="e">
        <v>#N/A</v>
        <stp/>
        <stp>dbdb9ced-5df2-4a2a-8c8f-18498ee64469</stp>
        <stp>1</stp>
        <tr r="J148" s="29"/>
      </tp>
    </main>
    <main first="rtdsrv.25dab953a59c448a936e7c1881964bb6">
      <tp t="e">
        <v>#N/A</v>
        <stp/>
        <stp>0383536c-7e88-4f9e-a1a3-daf7b09e38a2</stp>
        <stp>1</stp>
        <tr r="PT8" s="28"/>
      </tp>
    </main>
    <main first="rtdsrv.25dab953a59c448a936e7c1881964bb6">
      <tp t="e">
        <v>#N/A</v>
        <stp/>
        <stp>3bdde164-2488-4db5-bcd4-50fc9e34c296</stp>
        <stp>1</stp>
        <tr r="QY8" s="28"/>
      </tp>
    </main>
    <main first="rtdsrv.25dab953a59c448a936e7c1881964bb6">
      <tp t="e">
        <v>#N/A</v>
        <stp/>
        <stp>7d09f2ae-81ce-4ceb-84d6-41aeddd952c7</stp>
        <stp>1</stp>
        <tr r="NA3" s="25"/>
      </tp>
    </main>
    <main first="rtdsrv.25dab953a59c448a936e7c1881964bb6">
      <tp t="e">
        <v>#N/A</v>
        <stp/>
        <stp>e41fa77a-60ca-4cd8-98c9-74d26b828531</stp>
        <stp>1</stp>
        <tr r="HN8" s="28"/>
      </tp>
      <tp t="e">
        <v>#N/A</v>
        <stp/>
        <stp>2d20b82d-d22c-4b53-82a2-241378ce1e0e</stp>
        <stp>1</stp>
        <tr r="LP10" s="28"/>
      </tp>
      <tp t="e">
        <v>#N/A</v>
        <stp/>
        <stp>99b583f8-497c-41a9-b2d6-58be0e0b493a</stp>
        <stp>1</stp>
        <tr r="EH8" s="28"/>
      </tp>
      <tp t="e">
        <v>#N/A</v>
        <stp/>
        <stp>831926b2-b3fa-46aa-891f-3041adddad69</stp>
        <stp>1</stp>
        <tr r="SZ3" s="25"/>
      </tp>
      <tp t="e">
        <v>#N/A</v>
        <stp/>
        <stp>1a91cbae-9466-4331-a488-bf74d259eba2</stp>
        <stp>1</stp>
        <tr r="DA11" s="28"/>
      </tp>
    </main>
    <main first="rtdsrv.25dab953a59c448a936e7c1881964bb6">
      <tp t="e">
        <v>#N/A</v>
        <stp/>
        <stp>5f27b32e-3a97-46d8-b316-5386543c659e</stp>
        <stp>1</stp>
        <tr r="IS9" s="28"/>
      </tp>
    </main>
    <main first="rtdsrv.25dab953a59c448a936e7c1881964bb6">
      <tp t="e">
        <v>#N/A</v>
        <stp/>
        <stp>91759ddc-f577-475c-9146-ff1a7495c354</stp>
        <stp>1</stp>
        <tr r="I316" s="29"/>
      </tp>
    </main>
    <main first="rtdsrv.25dab953a59c448a936e7c1881964bb6">
      <tp t="e">
        <v>#N/A</v>
        <stp/>
        <stp>49f5ebe1-554b-4207-a9ca-8ea8547d1880</stp>
        <stp>1</stp>
        <tr r="I192" s="29"/>
      </tp>
    </main>
    <main first="rtdsrv.25dab953a59c448a936e7c1881964bb6">
      <tp t="e">
        <v>#N/A</v>
        <stp/>
        <stp>0d37881b-ba50-4b87-862e-1a267ee36100</stp>
        <stp>1</stp>
        <tr r="DK1" s="2"/>
      </tp>
      <tp t="e">
        <v>#N/A</v>
        <stp/>
        <stp>dd8ec629-03ec-47fa-ad9b-7bbef3671f22</stp>
        <stp>1</stp>
        <tr r="J338" s="29"/>
      </tp>
    </main>
    <main first="rtdsrv.25dab953a59c448a936e7c1881964bb6">
      <tp t="e">
        <v>#N/A</v>
        <stp/>
        <stp>cb6a3304-009d-4a6e-bf4d-c4819b3d8b85</stp>
        <stp>1</stp>
        <tr r="IX2" s="21"/>
      </tp>
    </main>
    <main first="rtdsrv.25dab953a59c448a936e7c1881964bb6">
      <tp t="e">
        <v>#N/A</v>
        <stp/>
        <stp>8dfb9cd5-933a-47a7-8c1a-ed9b41ec451e</stp>
        <stp>1</stp>
        <tr r="QP11" s="28"/>
      </tp>
      <tp t="e">
        <v>#N/A</v>
        <stp/>
        <stp>481100c3-2a04-4d24-86cd-24509484827e</stp>
        <stp>1</stp>
        <tr r="K411" s="29"/>
      </tp>
    </main>
    <main first="rtdsrv.25dab953a59c448a936e7c1881964bb6">
      <tp t="e">
        <v>#N/A</v>
        <stp/>
        <stp>f0266052-25a9-4621-a468-5e258fb8ee80</stp>
        <stp>1</stp>
        <tr r="EL11" s="28"/>
      </tp>
    </main>
    <main first="rtdsrv.25dab953a59c448a936e7c1881964bb6">
      <tp t="e">
        <v>#N/A</v>
        <stp/>
        <stp>c2edda01-4fad-4644-9184-cd8c683b4d25</stp>
        <stp>1</stp>
        <tr r="J675" s="29"/>
      </tp>
      <tp t="e">
        <v>#N/A</v>
        <stp/>
        <stp>4a3361fd-7bc2-44b4-83a4-5c7bffe65a4c</stp>
        <stp>1</stp>
        <tr r="AO8" s="28"/>
      </tp>
    </main>
    <main first="rtdsrv.25dab953a59c448a936e7c1881964bb6">
      <tp t="e">
        <v>#N/A</v>
        <stp/>
        <stp>d2231868-9e9f-4479-864a-02e3353666c4</stp>
        <stp>1</stp>
        <tr r="WI3" s="25"/>
      </tp>
      <tp t="e">
        <v>#N/A</v>
        <stp/>
        <stp>23620aa4-bb57-4299-997a-51fc644e16c1</stp>
        <stp>1</stp>
        <tr r="HD2" s="21"/>
      </tp>
      <tp t="e">
        <v>#N/A</v>
        <stp/>
        <stp>43078306-0ab4-4155-a7b9-752922968b33</stp>
        <stp>1</stp>
        <tr r="AK3" s="25"/>
      </tp>
    </main>
    <main first="rtdsrv.25dab953a59c448a936e7c1881964bb6">
      <tp t="e">
        <v>#N/A</v>
        <stp/>
        <stp>73a46597-f704-40df-a62d-2856cbc826ac</stp>
        <stp>1</stp>
        <tr r="IQ9" s="28"/>
      </tp>
    </main>
    <main first="rtdsrv.25dab953a59c448a936e7c1881964bb6">
      <tp t="e">
        <v>#N/A</v>
        <stp/>
        <stp>4b952da8-477f-41e5-bc51-a4cfe22bf6cb</stp>
        <stp>1</stp>
        <tr r="J260" s="29"/>
      </tp>
      <tp t="e">
        <v>#N/A</v>
        <stp/>
        <stp>722f4536-647b-4c44-acea-90093e41877b</stp>
        <stp>1</stp>
        <tr r="EU1" s="2"/>
      </tp>
    </main>
    <main first="rtdsrv.25dab953a59c448a936e7c1881964bb6">
      <tp t="e">
        <v>#N/A</v>
        <stp/>
        <stp>bc37dd3f-5873-49e8-ae19-6890a3f7f186</stp>
        <stp>1</stp>
        <tr r="ML10" s="28"/>
      </tp>
      <tp t="e">
        <v>#N/A</v>
        <stp/>
        <stp>753079bb-69e6-48e4-a432-d25237a2491a</stp>
        <stp>1</stp>
        <tr r="WD9" s="28"/>
      </tp>
    </main>
    <main first="rtdsrv.25dab953a59c448a936e7c1881964bb6">
      <tp t="e">
        <v>#N/A</v>
        <stp/>
        <stp>38d3a3a5-02c8-4708-9193-88b5ab9d6d05</stp>
        <stp>1</stp>
        <tr r="PX3" s="25"/>
      </tp>
    </main>
    <main first="rtdsrv.25dab953a59c448a936e7c1881964bb6">
      <tp t="e">
        <v>#N/A</v>
        <stp/>
        <stp>47593777-5bfc-4c18-aa7f-54fb4a4205e5</stp>
        <stp>1</stp>
        <tr r="IF2" s="21"/>
      </tp>
    </main>
    <main first="rtdsrv.25dab953a59c448a936e7c1881964bb6">
      <tp t="e">
        <v>#N/A</v>
        <stp/>
        <stp>da2c6f87-ea83-489a-94f8-9b8e47e1dc76</stp>
        <stp>1</stp>
        <tr r="ZO9" s="28"/>
      </tp>
      <tp t="e">
        <v>#N/A</v>
        <stp/>
        <stp>b8be74fc-ad26-4ddb-90ec-6ba128df6a91</stp>
        <stp>1</stp>
        <tr r="TF10" s="28"/>
      </tp>
      <tp t="e">
        <v>#N/A</v>
        <stp/>
        <stp>e225c51f-7ecb-4ac4-81f9-21a63e362f5f</stp>
        <stp>1</stp>
        <tr r="LD11" s="28"/>
      </tp>
    </main>
    <main first="rtdsrv.25dab953a59c448a936e7c1881964bb6">
      <tp t="e">
        <v>#N/A</v>
        <stp/>
        <stp>84a9b8ff-1790-43dc-94c2-37f09231533b</stp>
        <stp>1</stp>
        <tr r="IV3" s="25"/>
      </tp>
      <tp t="e">
        <v>#N/A</v>
        <stp/>
        <stp>bc082953-19fa-4acd-b136-e1aa577b63ab</stp>
        <stp>1</stp>
        <tr r="JY10" s="28"/>
      </tp>
      <tp t="e">
        <v>#N/A</v>
        <stp/>
        <stp>efa152c9-2111-430a-948f-cf18aef4b0d0</stp>
        <stp>1</stp>
        <tr r="L1" s="2"/>
      </tp>
      <tp t="e">
        <v>#N/A</v>
        <stp/>
        <stp>d84a6494-0b4b-468f-a236-65999f9c08cc</stp>
        <stp>1</stp>
        <tr r="EQ3" s="25"/>
      </tp>
      <tp t="e">
        <v>#N/A</v>
        <stp/>
        <stp>363086e0-112d-4d50-86e6-bcf3872d31e6</stp>
        <stp>1</stp>
        <tr r="QQ9" s="28"/>
      </tp>
    </main>
    <main first="rtdsrv.25dab953a59c448a936e7c1881964bb6">
      <tp t="e">
        <v>#N/A</v>
        <stp/>
        <stp>3f3668d9-5e8d-45cf-8065-88d0f8d1f8d4</stp>
        <stp>1</stp>
        <tr r="J422" s="29"/>
      </tp>
      <tp t="e">
        <v>#N/A</v>
        <stp/>
        <stp>42883d5c-381a-4f5e-ade5-31de6c5583e2</stp>
        <stp>1</stp>
        <tr r="KI11" s="28"/>
      </tp>
      <tp t="e">
        <v>#N/A</v>
        <stp/>
        <stp>8d1315de-b3c6-44ef-9a8e-f27fe33d3545</stp>
        <stp>1</stp>
        <tr r="DM9" s="28"/>
      </tp>
      <tp t="e">
        <v>#N/A</v>
        <stp/>
        <stp>46fe327c-b281-4f19-a005-1d0b870c5b97</stp>
        <stp>1</stp>
        <tr r="BP11" s="28"/>
      </tp>
      <tp t="e">
        <v>#N/A</v>
        <stp/>
        <stp>0d2f33a1-43e9-4166-80d9-eb6c7b34ea0c</stp>
        <stp>1</stp>
        <tr r="JL10" s="28"/>
      </tp>
    </main>
    <main first="rtdsrv.25dab953a59c448a936e7c1881964bb6">
      <tp t="e">
        <v>#N/A</v>
        <stp/>
        <stp>05299346-12fa-4eb2-b0db-18de5d306d94</stp>
        <stp>1</stp>
        <tr r="K648" s="29"/>
      </tp>
      <tp t="e">
        <v>#N/A</v>
        <stp/>
        <stp>1bb45e0c-83d1-43db-b662-9eaf7d98a9f3</stp>
        <stp>1</stp>
        <tr r="AQ1" s="2"/>
      </tp>
    </main>
    <main first="rtdsrv.25dab953a59c448a936e7c1881964bb6">
      <tp t="e">
        <v>#N/A</v>
        <stp/>
        <stp>18a1eccf-d6c9-49ff-8a86-56ef57b8b2fd</stp>
        <stp>1</stp>
        <tr r="WC11" s="28"/>
      </tp>
      <tp t="e">
        <v>#N/A</v>
        <stp/>
        <stp>6179451f-449b-4af2-8505-f19be68c8b21</stp>
        <stp>1</stp>
        <tr r="RH9" s="28"/>
      </tp>
    </main>
    <main first="rtdsrv.25dab953a59c448a936e7c1881964bb6">
      <tp t="e">
        <v>#N/A</v>
        <stp/>
        <stp>e27b2e09-b5cd-461a-a595-8fadc9f2d786</stp>
        <stp>1</stp>
        <tr r="MO8" s="28"/>
      </tp>
    </main>
    <main first="rtdsrv.25dab953a59c448a936e7c1881964bb6">
      <tp t="e">
        <v>#N/A</v>
        <stp/>
        <stp>b8b8cadd-7e79-44b8-927f-f86811ee6044</stp>
        <stp>1</stp>
        <tr r="DY1" s="2"/>
      </tp>
    </main>
    <main first="rtdsrv.25dab953a59c448a936e7c1881964bb6">
      <tp t="e">
        <v>#N/A</v>
        <stp/>
        <stp>37ea3510-00ad-41ac-9c07-a36a600a8397</stp>
        <stp>1</stp>
        <tr r="J473" s="29"/>
      </tp>
      <tp t="e">
        <v>#N/A</v>
        <stp/>
        <stp>073b4d36-2f56-41a0-96eb-fa2e32ca979b</stp>
        <stp>1</stp>
        <tr r="K433" s="29"/>
      </tp>
      <tp t="e">
        <v>#N/A</v>
        <stp/>
        <stp>26b72254-ff9c-4ade-8c5c-9078e5601a4d</stp>
        <stp>1</stp>
        <tr r="ZQ11" s="28"/>
      </tp>
    </main>
    <main first="rtdsrv.25dab953a59c448a936e7c1881964bb6">
      <tp t="e">
        <v>#N/A</v>
        <stp/>
        <stp>2ccd979a-67c7-4fe9-9068-48cff20b2a12</stp>
        <stp>1</stp>
        <tr r="OX3" s="25"/>
      </tp>
    </main>
    <main first="rtdsrv.25dab953a59c448a936e7c1881964bb6">
      <tp t="e">
        <v>#N/A</v>
        <stp/>
        <stp>ec9ee595-7ff1-4b02-8655-01217c3a91c3</stp>
        <stp>1</stp>
        <tr r="K308" s="29"/>
      </tp>
    </main>
    <main first="rtdsrv.25dab953a59c448a936e7c1881964bb6">
      <tp t="e">
        <v>#N/A</v>
        <stp/>
        <stp>5bf9f943-0b60-498f-9e17-c3326392eec3</stp>
        <stp>1</stp>
        <tr r="K285" s="29"/>
      </tp>
    </main>
    <main first="rtdsrv.25dab953a59c448a936e7c1881964bb6">
      <tp t="e">
        <v>#N/A</v>
        <stp/>
        <stp>499fd313-6ce2-45b1-902f-719510658c23</stp>
        <stp>1</stp>
        <tr r="K649" s="29"/>
      </tp>
      <tp t="e">
        <v>#N/A</v>
        <stp/>
        <stp>af4da9b4-6c39-42ee-9dc6-afeda6d26c01</stp>
        <stp>1</stp>
        <tr r="TI8" s="28"/>
      </tp>
      <tp t="e">
        <v>#N/A</v>
        <stp/>
        <stp>13811472-ec2c-427f-813e-dbd173108405</stp>
        <stp>1</stp>
        <tr r="JO9" s="28"/>
      </tp>
      <tp t="e">
        <v>#N/A</v>
        <stp/>
        <stp>9b405600-042b-4018-8396-b514a3e4a2c5</stp>
        <stp>1</stp>
        <tr r="UT11" s="28"/>
      </tp>
    </main>
    <main first="rtdsrv.25dab953a59c448a936e7c1881964bb6">
      <tp t="e">
        <v>#N/A</v>
        <stp/>
        <stp>62b19b33-ba4f-4d0f-a376-8981dad58418</stp>
        <stp>1</stp>
        <tr r="I288" s="29"/>
      </tp>
      <tp t="e">
        <v>#N/A</v>
        <stp/>
        <stp>3043136b-a586-4fcb-87d4-0b998e44fbc5</stp>
        <stp>1</stp>
        <tr r="J303" s="29"/>
      </tp>
    </main>
    <main first="rtdsrv.25dab953a59c448a936e7c1881964bb6">
      <tp t="e">
        <v>#N/A</v>
        <stp/>
        <stp>b3682e29-40bb-418b-9fe9-56282089ee9e</stp>
        <stp>1</stp>
        <tr r="KU10" s="28"/>
      </tp>
    </main>
    <main first="rtdsrv.25dab953a59c448a936e7c1881964bb6">
      <tp t="e">
        <v>#N/A</v>
        <stp/>
        <stp>842e14e1-dda1-4a55-900f-fcf06a6ccf61</stp>
        <stp>1</stp>
        <tr r="GB9" s="28"/>
      </tp>
    </main>
    <main first="rtdsrv.25dab953a59c448a936e7c1881964bb6">
      <tp t="e">
        <v>#N/A</v>
        <stp/>
        <stp>87a359b8-4479-48da-8696-7e63f09e8f9e</stp>
        <stp>1</stp>
        <tr r="HW1" s="2"/>
      </tp>
      <tp t="e">
        <v>#N/A</v>
        <stp/>
        <stp>6c950537-ae79-45b1-ac49-0b98bbf4cbeb</stp>
        <stp>1</stp>
        <tr r="SU9" s="28"/>
      </tp>
    </main>
    <main first="rtdsrv.25dab953a59c448a936e7c1881964bb6">
      <tp t="e">
        <v>#N/A</v>
        <stp/>
        <stp>c5444f2d-2a29-47e7-900c-1e3d27167271</stp>
        <stp>1</stp>
        <tr r="LA3" s="25"/>
      </tp>
      <tp t="e">
        <v>#N/A</v>
        <stp/>
        <stp>8b68b3ce-26c6-47ee-9a03-cd5cb9fde048</stp>
        <stp>1</stp>
        <tr r="J366" s="29"/>
      </tp>
    </main>
    <main first="rtdsrv.25dab953a59c448a936e7c1881964bb6">
      <tp t="e">
        <v>#N/A</v>
        <stp/>
        <stp>b9309123-785d-4801-8277-13e874167c97</stp>
        <stp>1</stp>
        <tr r="CZ9" s="28"/>
      </tp>
    </main>
    <main first="rtdsrv.25dab953a59c448a936e7c1881964bb6">
      <tp t="e">
        <v>#N/A</v>
        <stp/>
        <stp>19769e96-f5ec-441f-8176-2fd4b7c071cb</stp>
        <stp>1</stp>
        <tr r="I657" s="29"/>
      </tp>
    </main>
    <main first="rtdsrv.25dab953a59c448a936e7c1881964bb6">
      <tp t="e">
        <v>#N/A</v>
        <stp/>
        <stp>19d2de6a-deb0-4e50-bcc7-067b7ce9898b</stp>
        <stp>1</stp>
        <tr r="HI8" s="28"/>
      </tp>
      <tp t="e">
        <v>#N/A</v>
        <stp/>
        <stp>3f6cbb8a-d026-4050-99f1-58670858b299</stp>
        <stp>1</stp>
        <tr r="J17" s="29"/>
      </tp>
      <tp t="e">
        <v>#N/A</v>
        <stp/>
        <stp>181b2a1f-fc35-4cd0-9a13-86d9771c1de8</stp>
        <stp>1</stp>
        <tr r="YF11" s="28"/>
      </tp>
    </main>
    <main first="rtdsrv.25dab953a59c448a936e7c1881964bb6">
      <tp t="e">
        <v>#N/A</v>
        <stp/>
        <stp>86c0f1de-ee76-444e-9ae0-53f125dc7d12</stp>
        <stp>1</stp>
        <tr r="VZ8" s="28"/>
      </tp>
    </main>
    <main first="rtdsrv.25dab953a59c448a936e7c1881964bb6">
      <tp t="e">
        <v>#N/A</v>
        <stp/>
        <stp>99da81a1-7640-48c4-8598-bdb95013b69a</stp>
        <stp>1</stp>
        <tr r="XC11" s="28"/>
      </tp>
      <tp t="e">
        <v>#N/A</v>
        <stp/>
        <stp>b40d5311-9811-4c16-883d-898466563772</stp>
        <stp>1</stp>
        <tr r="K189" s="29"/>
      </tp>
      <tp t="e">
        <v>#N/A</v>
        <stp/>
        <stp>0924e906-b258-4547-a596-e9ac8d88c097</stp>
        <stp>1</stp>
        <tr r="Y8" s="28"/>
      </tp>
      <tp t="e">
        <v>#N/A</v>
        <stp/>
        <stp>5366a04b-982b-42bc-8d88-473f3ce5e530</stp>
        <stp>1</stp>
        <tr r="HI1" s="2"/>
      </tp>
      <tp t="e">
        <v>#N/A</v>
        <stp/>
        <stp>29bab094-9871-4a43-9a08-befc4b50046f</stp>
        <stp>1</stp>
        <tr r="J487" s="29"/>
      </tp>
      <tp t="e">
        <v>#N/A</v>
        <stp/>
        <stp>34e5e025-c287-4451-b373-48ed4fda4ffd</stp>
        <stp>1</stp>
        <tr r="NF10" s="28"/>
      </tp>
    </main>
    <main first="rtdsrv.25dab953a59c448a936e7c1881964bb6">
      <tp t="e">
        <v>#N/A</v>
        <stp/>
        <stp>399ac555-5243-456c-af15-1dd342f0eae8</stp>
        <stp>1</stp>
        <tr r="I613" s="29"/>
      </tp>
    </main>
    <main first="rtdsrv.25dab953a59c448a936e7c1881964bb6">
      <tp t="e">
        <v>#N/A</v>
        <stp/>
        <stp>7fbdfe7d-ed3d-4104-9678-fbc045a42f20</stp>
        <stp>1</stp>
        <tr r="MP3" s="25"/>
      </tp>
      <tp t="e">
        <v>#N/A</v>
        <stp/>
        <stp>f400c612-9227-41d9-8cbc-78860aa0a320</stp>
        <stp>1</stp>
        <tr r="GL8" s="28"/>
      </tp>
    </main>
    <main first="rtdsrv.25dab953a59c448a936e7c1881964bb6">
      <tp t="e">
        <v>#N/A</v>
        <stp/>
        <stp>f5710b70-1e9d-42b4-aa6f-f8e20e277bea</stp>
        <stp>1</stp>
        <tr r="J581" s="29"/>
      </tp>
    </main>
    <main first="rtdsrv.25dab953a59c448a936e7c1881964bb6">
      <tp t="e">
        <v>#N/A</v>
        <stp/>
        <stp>f026cbae-4eb7-49bc-a302-dd23f27b1947</stp>
        <stp>1</stp>
        <tr r="J621" s="29"/>
      </tp>
    </main>
    <main first="rtdsrv.25dab953a59c448a936e7c1881964bb6">
      <tp t="e">
        <v>#N/A</v>
        <stp/>
        <stp>b630d957-96ad-431c-958a-b5b7a076543b</stp>
        <stp>1</stp>
        <tr r="J272" s="29"/>
      </tp>
    </main>
    <main first="rtdsrv.25dab953a59c448a936e7c1881964bb6">
      <tp t="e">
        <v>#N/A</v>
        <stp/>
        <stp>6601a78f-a02b-4216-bb10-5e88ad7db0ff</stp>
        <stp>1</stp>
        <tr r="LB8" s="28"/>
      </tp>
    </main>
    <main first="rtdsrv.25dab953a59c448a936e7c1881964bb6">
      <tp t="e">
        <v>#N/A</v>
        <stp/>
        <stp>7da539fb-a6cc-40a9-9473-15a1bd2e1c1f</stp>
        <stp>1</stp>
        <tr r="ED10" s="28"/>
      </tp>
    </main>
    <main first="rtdsrv.25dab953a59c448a936e7c1881964bb6">
      <tp t="e">
        <v>#N/A</v>
        <stp/>
        <stp>2480779c-1253-4537-85d4-fbb6b0d1d43c</stp>
        <stp>1</stp>
        <tr r="J287" s="29"/>
      </tp>
    </main>
    <main first="rtdsrv.25dab953a59c448a936e7c1881964bb6">
      <tp t="e">
        <v>#N/A</v>
        <stp/>
        <stp>d093a129-392f-4f08-a1c4-dd772b84e6f3</stp>
        <stp>1</stp>
        <tr r="K201" s="29"/>
      </tp>
      <tp t="e">
        <v>#N/A</v>
        <stp/>
        <stp>2e4ab107-932f-4d05-8573-d3ab1377766b</stp>
        <stp>1</stp>
        <tr r="I441" s="29"/>
      </tp>
      <tp t="e">
        <v>#N/A</v>
        <stp/>
        <stp>d07443e4-d4ba-457d-b196-ade327f85101</stp>
        <stp>1</stp>
        <tr r="I574" s="29"/>
      </tp>
      <tp t="e">
        <v>#N/A</v>
        <stp/>
        <stp>6182316e-1676-49b0-b308-5bb7c964e2e7</stp>
        <stp>1</stp>
        <tr r="XH8" s="28"/>
      </tp>
    </main>
    <main first="rtdsrv.25dab953a59c448a936e7c1881964bb6">
      <tp t="e">
        <v>#N/A</v>
        <stp/>
        <stp>d75d0827-13cb-4322-9e8e-610bcc1de4d3</stp>
        <stp>1</stp>
        <tr r="MN2" s="21"/>
      </tp>
    </main>
    <main first="rtdsrv.25dab953a59c448a936e7c1881964bb6">
      <tp t="e">
        <v>#N/A</v>
        <stp/>
        <stp>f74ff7b4-5122-4ca2-a8f7-8eecf3b6db48</stp>
        <stp>1</stp>
        <tr r="FH10" s="28"/>
      </tp>
    </main>
    <main first="rtdsrv.25dab953a59c448a936e7c1881964bb6">
      <tp t="e">
        <v>#N/A</v>
        <stp/>
        <stp>116fc5df-645d-40ad-9c32-c9cf70c71d1b</stp>
        <stp>1</stp>
        <tr r="KT2" s="21"/>
      </tp>
    </main>
    <main first="rtdsrv.25dab953a59c448a936e7c1881964bb6">
      <tp t="e">
        <v>#N/A</v>
        <stp/>
        <stp>08ecd53b-f652-4a8c-9206-46c19e4d7056</stp>
        <stp>1</stp>
        <tr r="I42" s="29"/>
      </tp>
    </main>
    <main first="rtdsrv.25dab953a59c448a936e7c1881964bb6">
      <tp t="e">
        <v>#N/A</v>
        <stp/>
        <stp>b2a70b67-c628-4c29-86de-95f67b056f9e</stp>
        <stp>1</stp>
        <tr r="J512" s="29"/>
      </tp>
      <tp t="e">
        <v>#N/A</v>
        <stp/>
        <stp>9775f932-8b29-41ba-abf4-20a9df2af902</stp>
        <stp>1</stp>
        <tr r="PC11" s="28"/>
      </tp>
      <tp t="e">
        <v>#N/A</v>
        <stp/>
        <stp>a235053e-61a2-4c23-be83-07393a20a1c6</stp>
        <stp>1</stp>
        <tr r="OI9" s="28"/>
      </tp>
      <tp t="e">
        <v>#N/A</v>
        <stp/>
        <stp>b3fa706b-fe92-4b3e-b368-218eaff5b1ee</stp>
        <stp>1</stp>
        <tr r="AZ3" s="25"/>
      </tp>
      <tp t="e">
        <v>#N/A</v>
        <stp/>
        <stp>16673465-aac5-4c00-8eb8-0f822e7f6d3a</stp>
        <stp>1</stp>
        <tr r="GD2" s="21"/>
      </tp>
      <tp t="e">
        <v>#N/A</v>
        <stp/>
        <stp>6ae6ce6d-4cb1-4fa0-83c5-11a650a1d71f</stp>
        <stp>1</stp>
        <tr r="HZ11" s="28"/>
      </tp>
    </main>
    <main first="rtdsrv.25dab953a59c448a936e7c1881964bb6">
      <tp t="e">
        <v>#N/A</v>
        <stp/>
        <stp>c86cefe4-6e94-48a0-9ca0-7dfd7677fda3</stp>
        <stp>1</stp>
        <tr r="DK10" s="28"/>
      </tp>
    </main>
    <main first="rtdsrv.25dab953a59c448a936e7c1881964bb6">
      <tp t="e">
        <v>#N/A</v>
        <stp/>
        <stp>125270d5-be8c-494d-b333-0a6842820faa</stp>
        <stp>1</stp>
        <tr r="IB9" s="28"/>
      </tp>
      <tp t="e">
        <v>#N/A</v>
        <stp/>
        <stp>d0461135-fb5f-48ec-a678-a6b4c090457d</stp>
        <stp>1</stp>
        <tr r="DH3" s="25"/>
      </tp>
      <tp t="e">
        <v>#N/A</v>
        <stp/>
        <stp>16cbc1e0-ff0d-4a35-9941-88b34995fd73</stp>
        <stp>1</stp>
        <tr r="UX9" s="28"/>
      </tp>
    </main>
    <main first="rtdsrv.25dab953a59c448a936e7c1881964bb6">
      <tp t="e">
        <v>#N/A</v>
        <stp/>
        <stp>2c2c3cf9-5af0-4212-affa-1db68a85895c</stp>
        <stp>1</stp>
        <tr r="XB10" s="28"/>
      </tp>
      <tp t="e">
        <v>#N/A</v>
        <stp/>
        <stp>de034fc8-75ee-409b-adf1-80c5139f6a5c</stp>
        <stp>1</stp>
        <tr r="NZ9" s="28"/>
      </tp>
      <tp t="e">
        <v>#N/A</v>
        <stp/>
        <stp>84b10d48-c4bc-455c-ad8e-79d5985fc9ac</stp>
        <stp>1</stp>
        <tr r="I449" s="29"/>
      </tp>
    </main>
    <main first="rtdsrv.25dab953a59c448a936e7c1881964bb6">
      <tp t="e">
        <v>#N/A</v>
        <stp/>
        <stp>89a9193b-6089-4837-a78c-2dbb3b32b62e</stp>
        <stp>1</stp>
        <tr r="J294" s="29"/>
      </tp>
      <tp t="e">
        <v>#N/A</v>
        <stp/>
        <stp>977a6837-af31-4bd9-9f79-903a7032f28b</stp>
        <stp>1</stp>
        <tr r="MD2" s="21"/>
      </tp>
      <tp t="e">
        <v>#N/A</v>
        <stp/>
        <stp>a793fbfe-fd86-4ffe-abad-ae2f9f219b51</stp>
        <stp>1</stp>
        <tr r="W11" s="28"/>
      </tp>
    </main>
    <main first="rtdsrv.25dab953a59c448a936e7c1881964bb6">
      <tp t="e">
        <v>#N/A</v>
        <stp/>
        <stp>ec555d82-864d-4c92-950e-f7272eef8d37</stp>
        <stp>1</stp>
        <tr r="K590" s="29"/>
      </tp>
    </main>
    <main first="rtdsrv.25dab953a59c448a936e7c1881964bb6">
      <tp t="e">
        <v>#N/A</v>
        <stp/>
        <stp>7b52bc53-56cb-4291-ac56-929b157d18e8</stp>
        <stp>1</stp>
        <tr r="XN9" s="28"/>
      </tp>
      <tp t="e">
        <v>#N/A</v>
        <stp/>
        <stp>af578881-46b6-4ae4-ad82-620d46788e37</stp>
        <stp>1</stp>
        <tr r="EQ1" s="2"/>
      </tp>
    </main>
    <main first="rtdsrv.25dab953a59c448a936e7c1881964bb6">
      <tp t="e">
        <v>#N/A</v>
        <stp/>
        <stp>d64db0fb-5946-46d6-8b11-0bf259c7f6e6</stp>
        <stp>1</stp>
        <tr r="WO3" s="25"/>
      </tp>
    </main>
    <main first="rtdsrv.25dab953a59c448a936e7c1881964bb6">
      <tp t="e">
        <v>#N/A</v>
        <stp/>
        <stp>4079e0fb-c5d6-4a9a-8dec-27258808e04d</stp>
        <stp>1</stp>
        <tr r="CY8" s="28"/>
      </tp>
    </main>
    <main first="rtdsrv.25dab953a59c448a936e7c1881964bb6">
      <tp t="e">
        <v>#N/A</v>
        <stp/>
        <stp>23537ad2-c2d2-41a1-983e-b7b085feab97</stp>
        <stp>1</stp>
        <tr r="VI3" s="25"/>
      </tp>
    </main>
    <main first="rtdsrv.25dab953a59c448a936e7c1881964bb6">
      <tp t="e">
        <v>#N/A</v>
        <stp/>
        <stp>05da6073-fffb-4238-ba80-3c5be7015908</stp>
        <stp>1</stp>
        <tr r="I29" s="29"/>
      </tp>
      <tp t="e">
        <v>#N/A</v>
        <stp/>
        <stp>f08d3348-991f-4bf8-a26f-7843fdd6cddd</stp>
        <stp>1</stp>
        <tr r="SL11" s="28"/>
      </tp>
    </main>
    <main first="rtdsrv.25dab953a59c448a936e7c1881964bb6">
      <tp t="e">
        <v>#N/A</v>
        <stp/>
        <stp>1339abe2-6c2f-486f-b870-2c2296fffa78</stp>
        <stp>1</stp>
        <tr r="LN3" s="25"/>
      </tp>
    </main>
    <main first="rtdsrv.25dab953a59c448a936e7c1881964bb6">
      <tp t="e">
        <v>#N/A</v>
        <stp/>
        <stp>affbbc25-df54-4a1f-9f31-a114a2405651</stp>
        <stp>1</stp>
        <tr r="I390" s="29"/>
      </tp>
      <tp t="e">
        <v>#N/A</v>
        <stp/>
        <stp>c15eb512-755a-4fcd-b01d-034e5b34c748</stp>
        <stp>1</stp>
        <tr r="HE2" s="21"/>
      </tp>
      <tp t="e">
        <v>#N/A</v>
        <stp/>
        <stp>656cb058-de01-4d5e-9dd8-05a871f0fc51</stp>
        <stp>1</stp>
        <tr r="GU9" s="28"/>
      </tp>
      <tp t="e">
        <v>#N/A</v>
        <stp/>
        <stp>3bf23176-ee7c-4862-bada-14e336a0cf0e</stp>
        <stp>1</stp>
        <tr r="K687" s="29"/>
      </tp>
      <tp t="e">
        <v>#N/A</v>
        <stp/>
        <stp>c9e1e9bb-1398-48ea-8c40-3e9aec514885</stp>
        <stp>1</stp>
        <tr r="J695" s="29"/>
      </tp>
      <tp t="e">
        <v>#N/A</v>
        <stp/>
        <stp>93ed8f1a-8ca6-4531-a1dc-24698b03e2a5</stp>
        <stp>1</stp>
        <tr r="SJ3" s="25"/>
      </tp>
      <tp t="e">
        <v>#N/A</v>
        <stp/>
        <stp>c0edcd1b-e49f-449e-b545-b38fcacf1e4f</stp>
        <stp>1</stp>
        <tr r="MU11" s="28"/>
      </tp>
    </main>
    <main first="rtdsrv.25dab953a59c448a936e7c1881964bb6">
      <tp t="e">
        <v>#N/A</v>
        <stp/>
        <stp>94d42be2-d0ae-4417-8f87-4643c34d4693</stp>
        <stp>1</stp>
        <tr r="G9" s="28"/>
      </tp>
    </main>
    <main first="rtdsrv.25dab953a59c448a936e7c1881964bb6">
      <tp t="e">
        <v>#N/A</v>
        <stp/>
        <stp>e222a425-a4eb-47e2-8c81-647c45059584</stp>
        <stp>1</stp>
        <tr r="EG2" s="21"/>
      </tp>
      <tp t="e">
        <v>#N/A</v>
        <stp/>
        <stp>f3c7bb65-09bc-42e4-8621-0535f262976b</stp>
        <stp>1</stp>
        <tr r="A1" s="26"/>
      </tp>
      <tp t="e">
        <v>#N/A</v>
        <stp/>
        <stp>3bd87189-3643-4585-836e-73e8ca873d08</stp>
        <stp>1</stp>
        <tr r="M3" s="25"/>
      </tp>
      <tp t="e">
        <v>#N/A</v>
        <stp/>
        <stp>c6f23d5f-24d8-4e6a-b3e6-6b494b464097</stp>
        <stp>1</stp>
        <tr r="HB10" s="28"/>
      </tp>
    </main>
    <main first="rtdsrv.25dab953a59c448a936e7c1881964bb6">
      <tp t="e">
        <v>#N/A</v>
        <stp/>
        <stp>562069cb-2e78-4efb-93d4-c3673fadf07e</stp>
        <stp>1</stp>
        <tr r="GH9" s="28"/>
      </tp>
      <tp t="e">
        <v>#N/A</v>
        <stp/>
        <stp>89e8785a-cd49-4454-9b93-3c809bdf33f9</stp>
        <stp>1</stp>
        <tr r="EA3" s="25"/>
      </tp>
    </main>
    <main first="rtdsrv.25dab953a59c448a936e7c1881964bb6">
      <tp t="e">
        <v>#N/A</v>
        <stp/>
        <stp>d298a474-0e4d-41d3-a11b-826bfe002105</stp>
        <stp>1</stp>
        <tr r="K583" s="29"/>
      </tp>
    </main>
    <main first="rtdsrv.25dab953a59c448a936e7c1881964bb6">
      <tp t="e">
        <v>#N/A</v>
        <stp/>
        <stp>138526d8-dffb-4c9b-b152-c7fff37f4d9e</stp>
        <stp>1</stp>
        <tr r="RI3" s="25"/>
      </tp>
    </main>
    <main first="rtdsrv.25dab953a59c448a936e7c1881964bb6">
      <tp t="e">
        <v>#N/A</v>
        <stp/>
        <stp>93542c60-8571-4cc8-8273-ce402843b14d</stp>
        <stp>1</stp>
        <tr r="I396" s="29"/>
      </tp>
    </main>
    <main first="rtdsrv.25dab953a59c448a936e7c1881964bb6">
      <tp t="e">
        <v>#N/A</v>
        <stp/>
        <stp>6b74c2a9-1240-4a95-9202-74ac1a481fc5</stp>
        <stp>1</stp>
        <tr r="EV3" s="25"/>
      </tp>
    </main>
    <main first="rtdsrv.25dab953a59c448a936e7c1881964bb6">
      <tp t="e">
        <v>#N/A</v>
        <stp/>
        <stp>3a554579-0065-4634-b9dc-1001e39f5466</stp>
        <stp>1</stp>
        <tr r="K646" s="29"/>
      </tp>
    </main>
    <main first="rtdsrv.25dab953a59c448a936e7c1881964bb6">
      <tp t="e">
        <v>#N/A</v>
        <stp/>
        <stp>f4079b55-3de7-4c5f-806c-7bd36a6a51fa</stp>
        <stp>1</stp>
        <tr r="GC10" s="28"/>
      </tp>
    </main>
    <main first="rtdsrv.25dab953a59c448a936e7c1881964bb6">
      <tp t="e">
        <v>#N/A</v>
        <stp/>
        <stp>e10620ce-44c5-40c1-aa96-7e9d11328498</stp>
        <stp>1</stp>
        <tr r="I151" s="29"/>
      </tp>
      <tp t="e">
        <v>#N/A</v>
        <stp/>
        <stp>c521990d-9b40-472c-9d73-a1073745051b</stp>
        <stp>1</stp>
        <tr r="EI8" s="28"/>
      </tp>
    </main>
    <main first="rtdsrv.25dab953a59c448a936e7c1881964bb6">
      <tp t="e">
        <v>#N/A</v>
        <stp/>
        <stp>9d0a557a-4a9e-4c25-aac8-db15ab47a386</stp>
        <stp>1</stp>
        <tr r="I393" s="29"/>
      </tp>
      <tp t="e">
        <v>#N/A</v>
        <stp/>
        <stp>05fdf1cd-5fe5-4f92-82eb-d0c1fbfd40ca</stp>
        <stp>1</stp>
        <tr r="I119" s="29"/>
      </tp>
      <tp t="e">
        <v>#N/A</v>
        <stp/>
        <stp>35718529-661a-40f2-a3af-7d03a8ac6b07</stp>
        <stp>1</stp>
        <tr r="K15" s="29"/>
      </tp>
      <tp t="e">
        <v>#N/A</v>
        <stp/>
        <stp>5b77e6ed-cd6f-4bb9-bb28-825d4259ef57</stp>
        <stp>1</stp>
        <tr r="GO11" s="28"/>
      </tp>
      <tp t="e">
        <v>#N/A</v>
        <stp/>
        <stp>bfcb7726-7e3d-4fa6-8780-d304e2709102</stp>
        <stp>1</stp>
        <tr r="J29" s="29"/>
      </tp>
    </main>
    <main first="rtdsrv.25dab953a59c448a936e7c1881964bb6">
      <tp t="e">
        <v>#N/A</v>
        <stp/>
        <stp>e83755bf-9ada-4d52-897e-bd6b6a776d93</stp>
        <stp>1</stp>
        <tr r="WY8" s="28"/>
      </tp>
      <tp t="e">
        <v>#N/A</v>
        <stp/>
        <stp>109b5f75-c553-470f-8a54-58e492bf5ee0</stp>
        <stp>1</stp>
        <tr r="DU9" s="28"/>
      </tp>
      <tp t="e">
        <v>#N/A</v>
        <stp/>
        <stp>8ec68859-6a5e-45f4-9fd5-b733acf89ff2</stp>
        <stp>1</stp>
        <tr r="I123" s="29"/>
      </tp>
      <tp t="e">
        <v>#N/A</v>
        <stp/>
        <stp>70a3d925-4f77-46ce-9341-84151f20b0e4</stp>
        <stp>1</stp>
        <tr r="I606" s="29"/>
      </tp>
      <tp t="e">
        <v>#N/A</v>
        <stp/>
        <stp>89609d36-8fe1-4e88-8ae2-4ffb14bf3d25</stp>
        <stp>1</stp>
        <tr r="VP3" s="25"/>
      </tp>
      <tp t="e">
        <v>#N/A</v>
        <stp/>
        <stp>c23ff3ff-4b91-4d86-bd21-9f2790f37eb4</stp>
        <stp>1</stp>
        <tr r="K447" s="29"/>
      </tp>
      <tp t="e">
        <v>#N/A</v>
        <stp/>
        <stp>bfc6370a-616f-4241-8dc0-24dc3d619da6</stp>
        <stp>1</stp>
        <tr r="J119" s="29"/>
      </tp>
    </main>
    <main first="rtdsrv.25dab953a59c448a936e7c1881964bb6">
      <tp t="e">
        <v>#N/A</v>
        <stp/>
        <stp>db564b64-93d2-4d9d-9a9b-652b25c0b3cf</stp>
        <stp>1</stp>
        <tr r="J107" s="29"/>
      </tp>
      <tp t="e">
        <v>#N/A</v>
        <stp/>
        <stp>bf3008b0-cafa-4029-b9a7-26a0e4c332f8</stp>
        <stp>1</stp>
        <tr r="JL3" s="25"/>
      </tp>
      <tp t="e">
        <v>#N/A</v>
        <stp/>
        <stp>61cd3657-801a-489e-84cd-5ca6290b2779</stp>
        <stp>1</stp>
        <tr r="I313" s="29"/>
      </tp>
    </main>
    <main first="rtdsrv.25dab953a59c448a936e7c1881964bb6">
      <tp t="e">
        <v>#N/A</v>
        <stp/>
        <stp>d7ebcf55-726c-46c8-b6eb-7d038f68b191</stp>
        <stp>1</stp>
        <tr r="KE9" s="28"/>
      </tp>
      <tp t="e">
        <v>#N/A</v>
        <stp/>
        <stp>2ac29c92-c032-47f2-b964-af3d89e8c445</stp>
        <stp>1</stp>
        <tr r="AF11" s="28"/>
      </tp>
    </main>
    <main first="rtdsrv.25dab953a59c448a936e7c1881964bb6">
      <tp t="e">
        <v>#N/A</v>
        <stp/>
        <stp>715da42e-19fe-425b-8e51-96414e6f2325</stp>
        <stp>1</stp>
        <tr r="J212" s="29"/>
      </tp>
    </main>
    <main first="rtdsrv.25dab953a59c448a936e7c1881964bb6">
      <tp t="e">
        <v>#N/A</v>
        <stp/>
        <stp>4827f109-9d07-42cc-9966-22d9391fc2ae</stp>
        <stp>1</stp>
        <tr r="SS8" s="28"/>
      </tp>
    </main>
    <main first="rtdsrv.25dab953a59c448a936e7c1881964bb6">
      <tp t="e">
        <v>#N/A</v>
        <stp/>
        <stp>82d1a404-4f18-42cf-91d2-5a13b1f0f792</stp>
        <stp>1</stp>
        <tr r="K243" s="29"/>
      </tp>
    </main>
    <main first="rtdsrv.25dab953a59c448a936e7c1881964bb6">
      <tp t="e">
        <v>#N/A</v>
        <stp/>
        <stp>270b7af2-ac49-421a-8920-1583c4fad052</stp>
        <stp>1</stp>
        <tr r="K134" s="29"/>
      </tp>
    </main>
    <main first="rtdsrv.25dab953a59c448a936e7c1881964bb6">
      <tp t="e">
        <v>#N/A</v>
        <stp/>
        <stp>4aa5c78f-c813-41e7-8e2a-b6cf490604c5</stp>
        <stp>1</stp>
        <tr r="OZ3" s="25"/>
      </tp>
    </main>
    <main first="rtdsrv.25dab953a59c448a936e7c1881964bb6">
      <tp t="e">
        <v>#N/A</v>
        <stp/>
        <stp>0397fbf4-7727-4cd4-9578-d76b5ccfc08a</stp>
        <stp>1</stp>
        <tr r="GP1" s="2"/>
      </tp>
      <tp t="e">
        <v>#N/A</v>
        <stp/>
        <stp>734e2178-a9af-4ace-a859-942db282a08d</stp>
        <stp>1</stp>
        <tr r="J44" s="29"/>
      </tp>
      <tp t="e">
        <v>#N/A</v>
        <stp/>
        <stp>03482b41-8f70-47c6-a716-ecf644154aee</stp>
        <stp>1</stp>
        <tr r="IJ10" s="28"/>
      </tp>
    </main>
    <main first="rtdsrv.25dab953a59c448a936e7c1881964bb6">
      <tp t="e">
        <v>#N/A</v>
        <stp/>
        <stp>4399ad1a-7d54-4aaf-93aa-a4645168d267</stp>
        <stp>1</stp>
        <tr r="I168" s="29"/>
      </tp>
      <tp t="e">
        <v>#N/A</v>
        <stp/>
        <stp>c110e2cf-aff9-4b17-8c1f-8ab003fefc81</stp>
        <stp>1</stp>
        <tr r="K667" s="29"/>
      </tp>
      <tp t="e">
        <v>#N/A</v>
        <stp/>
        <stp>bc6b5e19-73e4-4007-aad5-a796c89539ab</stp>
        <stp>1</stp>
        <tr r="ON10" s="28"/>
      </tp>
      <tp t="e">
        <v>#N/A</v>
        <stp/>
        <stp>a9a5aaed-5e94-4946-9b90-b7dd1f352917</stp>
        <stp>1</stp>
        <tr r="J551" s="29"/>
      </tp>
      <tp t="e">
        <v>#N/A</v>
        <stp/>
        <stp>304ec8e2-fba3-40d4-9387-c8d87b29c480</stp>
        <stp>1</stp>
        <tr r="I693" s="29"/>
      </tp>
      <tp t="e">
        <v>#N/A</v>
        <stp/>
        <stp>39687ffe-e1e9-4084-adde-f462e0dbab07</stp>
        <stp>1</stp>
        <tr r="QK3" s="25"/>
      </tp>
      <tp t="e">
        <v>#N/A</v>
        <stp/>
        <stp>9acc9e95-448b-440d-af14-d2672a82a1d0</stp>
        <stp>1</stp>
        <tr r="K693" s="29"/>
      </tp>
    </main>
    <main first="rtdsrv.25dab953a59c448a936e7c1881964bb6">
      <tp t="e">
        <v>#N/A</v>
        <stp/>
        <stp>683968ba-ca8a-48b8-aa40-31d4f77f779e</stp>
        <stp>1</stp>
        <tr r="I21" s="29"/>
      </tp>
    </main>
    <main first="rtdsrv.25dab953a59c448a936e7c1881964bb6">
      <tp t="e">
        <v>#N/A</v>
        <stp/>
        <stp>6e77bcb9-5d15-4091-aff1-6ca292e41cef</stp>
        <stp>1</stp>
        <tr r="VK9" s="28"/>
      </tp>
      <tp t="e">
        <v>#N/A</v>
        <stp/>
        <stp>c1422a72-f9c2-4fa0-981d-96ee55366a4a</stp>
        <stp>1</stp>
        <tr r="BH2" s="21"/>
      </tp>
      <tp t="e">
        <v>#N/A</v>
        <stp/>
        <stp>b00d40d1-131b-4cbb-959c-b0bbef2cd641</stp>
        <stp>1</stp>
        <tr r="J129" s="29"/>
      </tp>
    </main>
    <main first="rtdsrv.25dab953a59c448a936e7c1881964bb6">
      <tp t="e">
        <v>#N/A</v>
        <stp/>
        <stp>1f8f7973-79d3-490d-aee5-a11e572d4fbf</stp>
        <stp>1</stp>
        <tr r="KG11" s="28"/>
      </tp>
      <tp t="e">
        <v>#N/A</v>
        <stp/>
        <stp>1fce00f2-e6ae-441c-bbbb-f86de4c247a8</stp>
        <stp>1</stp>
        <tr r="AK2" s="21"/>
      </tp>
      <tp t="e">
        <v>#N/A</v>
        <stp/>
        <stp>75fd4377-24c3-4b44-b349-7e7947704c07</stp>
        <stp>1</stp>
        <tr r="CN11" s="28"/>
      </tp>
      <tp t="e">
        <v>#N/A</v>
        <stp/>
        <stp>7156c947-7399-4785-9b94-25f85f100ec0</stp>
        <stp>1</stp>
        <tr r="MS10" s="28"/>
      </tp>
      <tp t="e">
        <v>#N/A</v>
        <stp/>
        <stp>8b5c4938-03f8-4152-b1ee-64ebb063ecf1</stp>
        <stp>1</stp>
        <tr r="LK2" s="21"/>
      </tp>
      <tp t="e">
        <v>#N/A</v>
        <stp/>
        <stp>eeaec23b-cf01-4222-82b5-f332e8dd505e</stp>
        <stp>1</stp>
        <tr r="SH10" s="28"/>
      </tp>
      <tp t="e">
        <v>#N/A</v>
        <stp/>
        <stp>25e4d27f-7242-49e5-be46-13066b62b287</stp>
        <stp>1</stp>
        <tr r="AN8" s="28"/>
      </tp>
    </main>
    <main first="rtdsrv.25dab953a59c448a936e7c1881964bb6">
      <tp t="e">
        <v>#N/A</v>
        <stp/>
        <stp>baafcadc-604f-4b6a-80f2-f3de54c03a20</stp>
        <stp>1</stp>
        <tr r="HD8" s="28"/>
      </tp>
    </main>
    <main first="rtdsrv.25dab953a59c448a936e7c1881964bb6">
      <tp t="e">
        <v>#N/A</v>
        <stp/>
        <stp>ff6db4ef-7491-447a-bb61-4ef538ccfe45</stp>
        <stp>1</stp>
        <tr r="K637" s="29"/>
      </tp>
      <tp t="e">
        <v>#N/A</v>
        <stp/>
        <stp>c5821c29-98db-442e-bdf3-7f4ab912298d</stp>
        <stp>1</stp>
        <tr r="EY3" s="25"/>
      </tp>
    </main>
    <main first="rtdsrv.25dab953a59c448a936e7c1881964bb6">
      <tp t="e">
        <v>#N/A</v>
        <stp/>
        <stp>d24ed39e-7304-4b54-8a4d-bce261be5eb3</stp>
        <stp>1</stp>
        <tr r="J295" s="29"/>
      </tp>
      <tp t="e">
        <v>#N/A</v>
        <stp/>
        <stp>935c6447-610b-4594-9395-17eba9f564a1</stp>
        <stp>1</stp>
        <tr r="J180" s="29"/>
      </tp>
      <tp t="e">
        <v>#N/A</v>
        <stp/>
        <stp>9ad9dbc7-4ede-479d-aae4-fc0f48fa47b5</stp>
        <stp>1</stp>
        <tr r="J344" s="29"/>
      </tp>
      <tp t="e">
        <v>#N/A</v>
        <stp/>
        <stp>dcd8e017-c6f7-4e3c-b30e-bc576ba3d8fd</stp>
        <stp>1</stp>
        <tr r="PJ10" s="28"/>
      </tp>
      <tp t="e">
        <v>#N/A</v>
        <stp/>
        <stp>40b07da6-1f2d-402c-9e61-fd13b6fe21ee</stp>
        <stp>1</stp>
        <tr r="PP10" s="28"/>
      </tp>
      <tp t="e">
        <v>#N/A</v>
        <stp/>
        <stp>c2ddc19d-81e7-43d8-8654-9cdcb1bb868a</stp>
        <stp>1</stp>
        <tr r="SH11" s="28"/>
      </tp>
    </main>
    <main first="rtdsrv.25dab953a59c448a936e7c1881964bb6">
      <tp t="e">
        <v>#N/A</v>
        <stp/>
        <stp>6fa21440-0014-426c-b5f4-41d16fc84a0d</stp>
        <stp>1</stp>
        <tr r="J424" s="29"/>
      </tp>
      <tp t="e">
        <v>#N/A</v>
        <stp/>
        <stp>1f68c3e0-5939-4c64-867c-632dcc588c22</stp>
        <stp>1</stp>
        <tr r="EH9" s="28"/>
      </tp>
    </main>
    <main first="rtdsrv.25dab953a59c448a936e7c1881964bb6">
      <tp t="e">
        <v>#N/A</v>
        <stp/>
        <stp>a7e993b4-5f2d-4acc-881c-ca4c13e33ec8</stp>
        <stp>1</stp>
        <tr r="LH10" s="28"/>
      </tp>
      <tp t="e">
        <v>#N/A</v>
        <stp/>
        <stp>ca3ff6d0-4e2b-452d-968a-542a305fc1ca</stp>
        <stp>1</stp>
        <tr r="TV11" s="28"/>
      </tp>
      <tp t="e">
        <v>#N/A</v>
        <stp/>
        <stp>980d0d0c-ca71-4692-9b45-b80d701408fa</stp>
        <stp>1</stp>
        <tr r="KD10" s="28"/>
      </tp>
    </main>
    <main first="rtdsrv.25dab953a59c448a936e7c1881964bb6">
      <tp t="e">
        <v>#N/A</v>
        <stp/>
        <stp>a7dd2779-d8ce-43ff-afb0-389d50156f93</stp>
        <stp>1</stp>
        <tr r="FX3" s="25"/>
      </tp>
      <tp t="e">
        <v>#N/A</v>
        <stp/>
        <stp>21096780-5216-422a-ad08-ed52493538db</stp>
        <stp>1</stp>
        <tr r="I322" s="29"/>
      </tp>
    </main>
    <main first="rtdsrv.25dab953a59c448a936e7c1881964bb6">
      <tp t="e">
        <v>#N/A</v>
        <stp/>
        <stp>ca9dd50d-8443-4aa3-a3e8-a71940aa4d0b</stp>
        <stp>1</stp>
        <tr r="LO11" s="28"/>
      </tp>
    </main>
    <main first="rtdsrv.25dab953a59c448a936e7c1881964bb6">
      <tp t="e">
        <v>#N/A</v>
        <stp/>
        <stp>dfb320b7-cd3a-4d64-ae98-0ee7b0a21049</stp>
        <stp>1</stp>
        <tr r="JA9" s="28"/>
      </tp>
      <tp t="e">
        <v>#N/A</v>
        <stp/>
        <stp>bd75c788-998f-4aff-a1f6-adb9ebf230d0</stp>
        <stp>1</stp>
        <tr r="IY8" s="28"/>
      </tp>
    </main>
    <main first="rtdsrv.25dab953a59c448a936e7c1881964bb6">
      <tp t="e">
        <v>#N/A</v>
        <stp/>
        <stp>29f10be0-4e96-4d98-a45c-9921f8a7a6d5</stp>
        <stp>1</stp>
        <tr r="J109" s="29"/>
      </tp>
    </main>
    <main first="rtdsrv.25dab953a59c448a936e7c1881964bb6">
      <tp t="e">
        <v>#N/A</v>
        <stp/>
        <stp>569f4b49-ada0-41b3-af0a-057b110533a7</stp>
        <stp>1</stp>
        <tr r="AS1" s="2"/>
      </tp>
    </main>
    <main first="rtdsrv.25dab953a59c448a936e7c1881964bb6">
      <tp t="e">
        <v>#N/A</v>
        <stp/>
        <stp>ac91925f-8fb5-4f5c-a141-9d58a35a513e</stp>
        <stp>1</stp>
        <tr r="WM3" s="25"/>
      </tp>
      <tp t="e">
        <v>#N/A</v>
        <stp/>
        <stp>bcc8bcd7-f1d1-484c-9c96-9eddb6209730</stp>
        <stp>1</stp>
        <tr r="RY10" s="28"/>
      </tp>
    </main>
    <main first="rtdsrv.25dab953a59c448a936e7c1881964bb6">
      <tp t="e">
        <v>#N/A</v>
        <stp/>
        <stp>5f4443b0-0791-4a70-a5d0-ff51d8cc412a</stp>
        <stp>1</stp>
        <tr r="UM3" s="25"/>
      </tp>
    </main>
    <main first="rtdsrv.25dab953a59c448a936e7c1881964bb6">
      <tp t="e">
        <v>#N/A</v>
        <stp/>
        <stp>68cc3a92-9fd3-4c08-94bb-d4d341fbf470</stp>
        <stp>1</stp>
        <tr r="KD11" s="28"/>
      </tp>
      <tp t="e">
        <v>#N/A</v>
        <stp/>
        <stp>ea67d547-7047-4796-938b-47d68fca43cc</stp>
        <stp>1</stp>
        <tr r="HY3" s="25"/>
      </tp>
    </main>
    <main first="rtdsrv.25dab953a59c448a936e7c1881964bb6">
      <tp t="e">
        <v>#N/A</v>
        <stp/>
        <stp>65e292d1-c1dd-498c-8fff-d233d5781f1c</stp>
        <stp>1</stp>
        <tr r="CO1" s="2"/>
      </tp>
    </main>
    <main first="rtdsrv.25dab953a59c448a936e7c1881964bb6">
      <tp t="e">
        <v>#N/A</v>
        <stp/>
        <stp>2b34e6d9-aad8-4431-b7c1-142efb0c84c7</stp>
        <stp>1</stp>
        <tr r="OD3" s="25"/>
      </tp>
      <tp t="e">
        <v>#N/A</v>
        <stp/>
        <stp>cc70f82e-e3c4-44f4-9ce1-81bb11d5850b</stp>
        <stp>1</stp>
        <tr r="K19" s="29"/>
      </tp>
    </main>
    <main first="rtdsrv.25dab953a59c448a936e7c1881964bb6">
      <tp t="e">
        <v>#N/A</v>
        <stp/>
        <stp>832e4689-5c92-4e7b-a981-c9d279cea248</stp>
        <stp>1</stp>
        <tr r="K670" s="29"/>
      </tp>
    </main>
    <main first="rtdsrv.25dab953a59c448a936e7c1881964bb6">
      <tp t="e">
        <v>#N/A</v>
        <stp/>
        <stp>240e51c5-cb18-4afd-ad25-f538fd7c8104</stp>
        <stp>1</stp>
        <tr r="J455" s="29"/>
      </tp>
      <tp t="e">
        <v>#N/A</v>
        <stp/>
        <stp>a25074be-63ac-4f8b-83b4-9e1d7a5d5dbd</stp>
        <stp>1</stp>
        <tr r="SD10" s="28"/>
      </tp>
      <tp t="e">
        <v>#N/A</v>
        <stp/>
        <stp>ee8cf127-f56d-4e01-afc4-a54d79e4b8c8</stp>
        <stp>1</stp>
        <tr r="OH10" s="28"/>
      </tp>
      <tp t="e">
        <v>#N/A</v>
        <stp/>
        <stp>bdfa0bf1-f0bd-4b07-b024-ea295d53c456</stp>
        <stp>1</stp>
        <tr r="K568" s="29"/>
      </tp>
      <tp t="e">
        <v>#N/A</v>
        <stp/>
        <stp>b488f51f-7f9d-40bc-a796-a26434d4bbb8</stp>
        <stp>1</stp>
        <tr r="I271" s="29"/>
      </tp>
    </main>
    <main first="rtdsrv.25dab953a59c448a936e7c1881964bb6">
      <tp t="e">
        <v>#N/A</v>
        <stp/>
        <stp>af67024b-90dc-434d-b766-bbf0cac850df</stp>
        <stp>1</stp>
        <tr r="CS2" s="21"/>
      </tp>
    </main>
    <main first="rtdsrv.25dab953a59c448a936e7c1881964bb6">
      <tp t="e">
        <v>#N/A</v>
        <stp/>
        <stp>06b74370-24f8-459c-94be-5ccd991c71ad</stp>
        <stp>1</stp>
        <tr r="XI3" s="25"/>
      </tp>
    </main>
    <main first="rtdsrv.25dab953a59c448a936e7c1881964bb6">
      <tp t="e">
        <v>#N/A</v>
        <stp/>
        <stp>5000996e-3900-41f1-94c4-db4dc146c241</stp>
        <stp>1</stp>
        <tr r="QW3" s="25"/>
      </tp>
      <tp t="e">
        <v>#N/A</v>
        <stp/>
        <stp>6b348e2a-296d-4771-85ba-c97170106cfc</stp>
        <stp>1</stp>
        <tr r="EZ2" s="21"/>
      </tp>
    </main>
    <main first="rtdsrv.25dab953a59c448a936e7c1881964bb6">
      <tp t="e">
        <v>#N/A</v>
        <stp/>
        <stp>9d08ab6e-a192-4541-8035-6ef3d3bf6432</stp>
        <stp>1</stp>
        <tr r="HI2" s="21"/>
      </tp>
    </main>
    <main first="rtdsrv.25dab953a59c448a936e7c1881964bb6">
      <tp t="e">
        <v>#N/A</v>
        <stp/>
        <stp>5e3febc2-5a8f-46cf-b122-f66002069560</stp>
        <stp>1</stp>
        <tr r="MS3" s="25"/>
      </tp>
    </main>
    <main first="rtdsrv.25dab953a59c448a936e7c1881964bb6">
      <tp t="e">
        <v>#N/A</v>
        <stp/>
        <stp>3ec80c6e-cdb8-45ae-b32f-72367d22bf8b</stp>
        <stp>1</stp>
        <tr r="GY2" s="21"/>
      </tp>
      <tp t="e">
        <v>#N/A</v>
        <stp/>
        <stp>c5b8d06d-ae4d-4207-a6aa-3431d5e79103</stp>
        <stp>1</stp>
        <tr r="K53" s="29"/>
      </tp>
    </main>
    <main first="rtdsrv.25dab953a59c448a936e7c1881964bb6">
      <tp t="e">
        <v>#N/A</v>
        <stp/>
        <stp>e9dff18d-6dd9-4cc6-902b-d37165643d07</stp>
        <stp>1</stp>
        <tr r="E11" s="28"/>
      </tp>
    </main>
    <main first="rtdsrv.25dab953a59c448a936e7c1881964bb6">
      <tp t="e">
        <v>#N/A</v>
        <stp/>
        <stp>f057365b-12b4-47dc-b08f-438919278c1b</stp>
        <stp>1</stp>
        <tr r="UP10" s="28"/>
      </tp>
    </main>
    <main first="rtdsrv.25dab953a59c448a936e7c1881964bb6">
      <tp t="e">
        <v>#N/A</v>
        <stp/>
        <stp>c306b947-ff02-484f-91ca-52238e442669</stp>
        <stp>1</stp>
        <tr r="K700" s="29"/>
      </tp>
    </main>
    <main first="rtdsrv.25dab953a59c448a936e7c1881964bb6">
      <tp t="e">
        <v>#N/A</v>
        <stp/>
        <stp>fd2fa1e9-b461-4399-8f27-f37779b8171c</stp>
        <stp>1</stp>
        <tr r="XR9" s="28"/>
      </tp>
      <tp t="e">
        <v>#N/A</v>
        <stp/>
        <stp>6cde6f38-ab93-4239-921f-16ed98ea3e9d</stp>
        <stp>1</stp>
        <tr r="CK9" s="28"/>
      </tp>
      <tp t="e">
        <v>#N/A</v>
        <stp/>
        <stp>56f27704-4da7-441a-8ab9-b3c473b2937c</stp>
        <stp>1</stp>
        <tr r="VP10" s="28"/>
      </tp>
      <tp t="e">
        <v>#N/A</v>
        <stp/>
        <stp>af3a8d3b-61ad-4a48-841a-eb92b1c74630</stp>
        <stp>1</stp>
        <tr r="QL11" s="28"/>
      </tp>
      <tp t="e">
        <v>#N/A</v>
        <stp/>
        <stp>7c8dcd55-1fae-438f-9a4f-1421e78a283d</stp>
        <stp>1</stp>
        <tr r="RJ8" s="28"/>
      </tp>
      <tp t="e">
        <v>#N/A</v>
        <stp/>
        <stp>6cf2911c-df69-4298-b26a-c03d6c58f50e</stp>
        <stp>1</stp>
        <tr r="K554" s="29"/>
      </tp>
    </main>
    <main first="rtdsrv.25dab953a59c448a936e7c1881964bb6">
      <tp t="e">
        <v>#N/A</v>
        <stp/>
        <stp>b1f4185c-cbee-4188-9619-a9cb686aa5a7</stp>
        <stp>1</stp>
        <tr r="K673" s="29"/>
      </tp>
    </main>
    <main first="rtdsrv.25dab953a59c448a936e7c1881964bb6">
      <tp t="e">
        <v>#N/A</v>
        <stp/>
        <stp>0df0b29a-3015-425e-8a0e-24a787f66bde</stp>
        <stp>1</stp>
        <tr r="QN3" s="25"/>
      </tp>
    </main>
    <main first="rtdsrv.25dab953a59c448a936e7c1881964bb6">
      <tp t="e">
        <v>#N/A</v>
        <stp/>
        <stp>7a688618-07a2-47b7-9a80-33db2a7e033f</stp>
        <stp>1</stp>
        <tr r="I554" s="29"/>
      </tp>
      <tp t="e">
        <v>#N/A</v>
        <stp/>
        <stp>6817c308-12f4-403b-a72d-7e1be3e084cd</stp>
        <stp>1</stp>
        <tr r="J305" s="29"/>
      </tp>
    </main>
    <main first="rtdsrv.25dab953a59c448a936e7c1881964bb6">
      <tp t="e">
        <v>#N/A</v>
        <stp/>
        <stp>7db6b5f7-f018-45d2-9625-7023ed18a989</stp>
        <stp>1</stp>
        <tr r="FG3" s="25"/>
      </tp>
      <tp t="e">
        <v>#N/A</v>
        <stp/>
        <stp>64bd853c-218e-4641-ae96-b08bba1e657a</stp>
        <stp>1</stp>
        <tr r="OK9" s="28"/>
      </tp>
      <tp t="e">
        <v>#N/A</v>
        <stp/>
        <stp>af313521-9f43-4da2-8528-d22ed0bf96ee</stp>
        <stp>1</stp>
        <tr r="BU2" s="21"/>
      </tp>
    </main>
    <main first="rtdsrv.25dab953a59c448a936e7c1881964bb6">
      <tp t="e">
        <v>#N/A</v>
        <stp/>
        <stp>97377f95-1a9c-45a3-b908-bf88caac82a9</stp>
        <stp>1</stp>
        <tr r="BM11" s="28"/>
      </tp>
      <tp t="e">
        <v>#N/A</v>
        <stp/>
        <stp>d51466e0-3a7c-4d6b-9081-d775f0da9f54</stp>
        <stp>1</stp>
        <tr r="WU3" s="25"/>
      </tp>
      <tp t="e">
        <v>#N/A</v>
        <stp/>
        <stp>46147392-2162-4e80-a474-2994f009e2a7</stp>
        <stp>1</stp>
        <tr r="GR1" s="2"/>
      </tp>
    </main>
    <main first="rtdsrv.25dab953a59c448a936e7c1881964bb6">
      <tp t="e">
        <v>#N/A</v>
        <stp/>
        <stp>fb0f9a19-79f5-4207-be9d-28c4ed00da3c</stp>
        <stp>1</stp>
        <tr r="SR11" s="28"/>
      </tp>
      <tp t="e">
        <v>#N/A</v>
        <stp/>
        <stp>21527d65-4d73-4b8d-9663-cf8fd6d23d91</stp>
        <stp>1</stp>
        <tr r="O11" s="28"/>
      </tp>
    </main>
    <main first="rtdsrv.25dab953a59c448a936e7c1881964bb6">
      <tp t="e">
        <v>#N/A</v>
        <stp/>
        <stp>8beb06b7-c6e6-4a89-82ea-cdaacf4c999e</stp>
        <stp>1</stp>
        <tr r="DQ11" s="28"/>
      </tp>
    </main>
    <main first="rtdsrv.25dab953a59c448a936e7c1881964bb6">
      <tp t="e">
        <v>#N/A</v>
        <stp/>
        <stp>230825b7-7cd6-4c61-b9b4-f3adbbcf082f</stp>
        <stp>1</stp>
        <tr r="K113" s="29"/>
      </tp>
    </main>
    <main first="rtdsrv.25dab953a59c448a936e7c1881964bb6">
      <tp t="e">
        <v>#N/A</v>
        <stp/>
        <stp>b88bea2a-04f8-420a-9fb5-20dec0af5b6c</stp>
        <stp>1</stp>
        <tr r="DC9" s="28"/>
      </tp>
    </main>
    <main first="rtdsrv.25dab953a59c448a936e7c1881964bb6">
      <tp t="e">
        <v>#N/A</v>
        <stp/>
        <stp>d4ea76c3-805b-49e2-a559-890066a1b070</stp>
        <stp>1</stp>
        <tr r="CV11" s="28"/>
      </tp>
      <tp t="e">
        <v>#N/A</v>
        <stp/>
        <stp>285a76a3-8396-4961-b674-a32e94bcf608</stp>
        <stp>1</stp>
        <tr r="SX11" s="28"/>
      </tp>
      <tp t="e">
        <v>#N/A</v>
        <stp/>
        <stp>7a7f0770-acd7-4814-a86e-a31376c2b72d</stp>
        <stp>1</stp>
        <tr r="WW9" s="28"/>
      </tp>
      <tp t="e">
        <v>#N/A</v>
        <stp/>
        <stp>0b799a35-faa0-42ff-851e-7fdac2983c20</stp>
        <stp>1</stp>
        <tr r="VZ3" s="25"/>
      </tp>
    </main>
    <main first="rtdsrv.25dab953a59c448a936e7c1881964bb6">
      <tp t="e">
        <v>#N/A</v>
        <stp/>
        <stp>86f61264-98a7-4bd4-ab27-421a8a39f4a6</stp>
        <stp>1</stp>
        <tr r="J449" s="29"/>
      </tp>
    </main>
    <main first="rtdsrv.25dab953a59c448a936e7c1881964bb6">
      <tp t="e">
        <v>#N/A</v>
        <stp/>
        <stp>67d7e8f8-21e6-45bf-b51a-fd17138a765e</stp>
        <stp>1</stp>
        <tr r="RP10" s="28"/>
      </tp>
      <tp t="e">
        <v>#N/A</v>
        <stp/>
        <stp>38c2e9d7-4640-41c7-8380-07fae522132e</stp>
        <stp>1</stp>
        <tr r="I146" s="29"/>
      </tp>
    </main>
    <main first="rtdsrv.25dab953a59c448a936e7c1881964bb6">
      <tp t="e">
        <v>#N/A</v>
        <stp/>
        <stp>1e55f947-55d7-4af6-8ff4-b933a9bd0bef</stp>
        <stp>1</stp>
        <tr r="K683" s="29"/>
      </tp>
    </main>
    <main first="rtdsrv.25dab953a59c448a936e7c1881964bb6">
      <tp t="e">
        <v>#N/A</v>
        <stp/>
        <stp>2e44e0f8-66db-48b1-b055-e028d34f50bb</stp>
        <stp>1</stp>
        <tr r="I598" s="29"/>
      </tp>
    </main>
    <main first="rtdsrv.25dab953a59c448a936e7c1881964bb6">
      <tp t="e">
        <v>#N/A</v>
        <stp/>
        <stp>b9d20490-0cd2-4fff-bae0-fdce0141baf8</stp>
        <stp>1</stp>
        <tr r="KK3" s="25"/>
      </tp>
    </main>
    <main first="rtdsrv.25dab953a59c448a936e7c1881964bb6">
      <tp t="e">
        <v>#N/A</v>
        <stp/>
        <stp>fe8dae9e-4cd0-4123-8e0c-5302f81ecff5</stp>
        <stp>1</stp>
        <tr r="IZ3" s="25"/>
      </tp>
      <tp t="e">
        <v>#N/A</v>
        <stp/>
        <stp>52458bee-5c2f-4b9d-824f-038ffa2df814</stp>
        <stp>1</stp>
        <tr r="HW11" s="28"/>
      </tp>
    </main>
    <main first="rtdsrv.25dab953a59c448a936e7c1881964bb6">
      <tp t="e">
        <v>#N/A</v>
        <stp/>
        <stp>3e41c91f-29aa-428c-9871-595bc6f77c4f</stp>
        <stp>1</stp>
        <tr r="NR11" s="28"/>
      </tp>
      <tp t="e">
        <v>#N/A</v>
        <stp/>
        <stp>2c6379a5-8b5f-4bd0-a5a3-05a303f9bcb4</stp>
        <stp>1</stp>
        <tr r="YJ10" s="28"/>
      </tp>
    </main>
    <main first="rtdsrv.25dab953a59c448a936e7c1881964bb6">
      <tp t="e">
        <v>#N/A</v>
        <stp/>
        <stp>1632e425-629e-4ee7-a277-32abc4baf987</stp>
        <stp>1</stp>
        <tr r="KH8" s="28"/>
      </tp>
      <tp t="e">
        <v>#N/A</v>
        <stp/>
        <stp>511e2e8c-3200-4918-a525-a54bdfb7f355</stp>
        <stp>1</stp>
        <tr r="K2" s="1"/>
      </tp>
      <tp t="e">
        <v>#N/A</v>
        <stp/>
        <stp>e4471ef7-12aa-4aba-84ce-6e7669993379</stp>
        <stp>1</stp>
        <tr r="SE11" s="28"/>
      </tp>
      <tp t="e">
        <v>#N/A</v>
        <stp/>
        <stp>5ed77f2e-1f7e-4f23-922b-69d4674771a7</stp>
        <stp>1</stp>
        <tr r="RS8" s="28"/>
      </tp>
    </main>
    <main first="rtdsrv.25dab953a59c448a936e7c1881964bb6">
      <tp t="e">
        <v>#N/A</v>
        <stp/>
        <stp>4e7dbfe6-bd37-4fa4-991e-9f4d5c96d91b</stp>
        <stp>1</stp>
        <tr r="MJ9" s="28"/>
      </tp>
    </main>
    <main first="rtdsrv.25dab953a59c448a936e7c1881964bb6">
      <tp t="e">
        <v>#N/A</v>
        <stp/>
        <stp>23c1efac-d79d-463f-ab7b-3633c932c723</stp>
        <stp>1</stp>
        <tr r="CZ3" s="25"/>
      </tp>
    </main>
    <main first="rtdsrv.25dab953a59c448a936e7c1881964bb6">
      <tp t="e">
        <v>#N/A</v>
        <stp/>
        <stp>a64604d3-a7fb-4f73-8c27-b1f6ff922d47</stp>
        <stp>1</stp>
        <tr r="K237" s="29"/>
      </tp>
    </main>
    <main first="rtdsrv.25dab953a59c448a936e7c1881964bb6">
      <tp t="e">
        <v>#N/A</v>
        <stp/>
        <stp>d12d5a2d-ad72-416d-8070-6025318a14bd</stp>
        <stp>1</stp>
        <tr r="OA8" s="28"/>
      </tp>
    </main>
    <main first="rtdsrv.25dab953a59c448a936e7c1881964bb6">
      <tp t="e">
        <v>#N/A</v>
        <stp/>
        <stp>387d3f80-a315-4368-81c9-a8e05c75704e</stp>
        <stp>1</stp>
        <tr r="K95" s="29"/>
      </tp>
    </main>
    <main first="rtdsrv.25dab953a59c448a936e7c1881964bb6">
      <tp t="e">
        <v>#N/A</v>
        <stp/>
        <stp>9c5a4b8b-e679-4f7b-99b2-8bd0d580741e</stp>
        <stp>1</stp>
        <tr r="O2" s="21"/>
      </tp>
    </main>
    <main first="rtdsrv.25dab953a59c448a936e7c1881964bb6">
      <tp t="e">
        <v>#N/A</v>
        <stp/>
        <stp>5dd3331a-cd71-42c6-8434-47d4f39fdc53</stp>
        <stp>1</stp>
        <tr r="VO9" s="28"/>
      </tp>
    </main>
    <main first="rtdsrv.25dab953a59c448a936e7c1881964bb6">
      <tp t="e">
        <v>#N/A</v>
        <stp/>
        <stp>e8a0b2a1-85ed-4865-a212-267d36ad0be3</stp>
        <stp>1</stp>
        <tr r="HG9" s="28"/>
      </tp>
      <tp t="e">
        <v>#N/A</v>
        <stp/>
        <stp>505a5485-be76-4209-95a6-0a2ab5667ab1</stp>
        <stp>1</stp>
        <tr r="BH3" s="25"/>
      </tp>
    </main>
    <main first="rtdsrv.25dab953a59c448a936e7c1881964bb6">
      <tp t="e">
        <v>#N/A</v>
        <stp/>
        <stp>0cc1b019-0f73-42ca-bbe2-bcd375afc274</stp>
        <stp>1</stp>
        <tr r="IZ11" s="28"/>
      </tp>
    </main>
    <main first="rtdsrv.25dab953a59c448a936e7c1881964bb6">
      <tp t="e">
        <v>#N/A</v>
        <stp/>
        <stp>01406d40-9e65-4c8c-8f5d-c1ada4978580</stp>
        <stp>1</stp>
        <tr r="K8" s="28"/>
      </tp>
      <tp t="e">
        <v>#N/A</v>
        <stp/>
        <stp>af840a8a-90cd-4afc-88ab-c373f787971e</stp>
        <stp>1</stp>
        <tr r="J115" s="29"/>
      </tp>
      <tp t="e">
        <v>#N/A</v>
        <stp/>
        <stp>9e018d3d-087d-4e8c-a862-c8985741ddca</stp>
        <stp>1</stp>
        <tr r="RB8" s="28"/>
      </tp>
    </main>
    <main first="rtdsrv.25dab953a59c448a936e7c1881964bb6">
      <tp t="e">
        <v>#N/A</v>
        <stp/>
        <stp>c3b41797-71de-4486-80f0-1b24889ca472</stp>
        <stp>1</stp>
        <tr r="MH8" s="28"/>
      </tp>
    </main>
    <main first="rtdsrv.25dab953a59c448a936e7c1881964bb6">
      <tp t="e">
        <v>#N/A</v>
        <stp/>
        <stp>5c46ef7b-89c5-4b5d-9b1d-a164671c2b25</stp>
        <stp>1</stp>
        <tr r="GL1" s="2"/>
      </tp>
      <tp t="e">
        <v>#N/A</v>
        <stp/>
        <stp>9889d484-449e-4c84-bb5d-cb48acf37430</stp>
        <stp>1</stp>
        <tr r="JF10" s="28"/>
      </tp>
    </main>
    <main first="rtdsrv.25dab953a59c448a936e7c1881964bb6">
      <tp t="e">
        <v>#N/A</v>
        <stp/>
        <stp>7e4275d0-bda5-408c-991c-11576b4dd777</stp>
        <stp>1</stp>
        <tr r="IH8" s="28"/>
      </tp>
      <tp t="e">
        <v>#N/A</v>
        <stp/>
        <stp>26bcf1e5-5b56-4694-9dab-80b4b0822cad</stp>
        <stp>1</stp>
        <tr r="GB10" s="28"/>
      </tp>
      <tp t="e">
        <v>#N/A</v>
        <stp/>
        <stp>2f570806-e1ea-4697-962b-8b755b365e5f</stp>
        <stp>1</stp>
        <tr r="OV3" s="25"/>
      </tp>
    </main>
    <main first="rtdsrv.25dab953a59c448a936e7c1881964bb6">
      <tp t="e">
        <v>#N/A</v>
        <stp/>
        <stp>1e6d51df-636a-4476-b278-e55135fdb999</stp>
        <stp>1</stp>
        <tr r="I47" s="29"/>
      </tp>
    </main>
    <main first="rtdsrv.25dab953a59c448a936e7c1881964bb6">
      <tp t="e">
        <v>#N/A</v>
        <stp/>
        <stp>89f1841b-e298-4c83-912f-b919deb2cf35</stp>
        <stp>1</stp>
        <tr r="CF8" s="28"/>
      </tp>
      <tp t="e">
        <v>#N/A</v>
        <stp/>
        <stp>569c6964-e817-46bc-a406-1e6bb4cee9c8</stp>
        <stp>1</stp>
        <tr r="J65" s="29"/>
      </tp>
      <tp t="e">
        <v>#N/A</v>
        <stp/>
        <stp>29ca5671-9b1a-48c7-b225-cd7592b09540</stp>
        <stp>1</stp>
        <tr r="KI8" s="28"/>
      </tp>
    </main>
    <main first="rtdsrv.25dab953a59c448a936e7c1881964bb6">
      <tp t="e">
        <v>#N/A</v>
        <stp/>
        <stp>527988a8-f9c0-4774-82ff-1c8186dfeb24</stp>
        <stp>1</stp>
        <tr r="U3" s="25"/>
      </tp>
    </main>
    <main first="rtdsrv.25dab953a59c448a936e7c1881964bb6">
      <tp t="e">
        <v>#N/A</v>
        <stp/>
        <stp>27f84688-51ce-4669-99a0-8d9ba020a8f0</stp>
        <stp>1</stp>
        <tr r="J144" s="29"/>
      </tp>
    </main>
    <main first="rtdsrv.25dab953a59c448a936e7c1881964bb6">
      <tp t="e">
        <v>#N/A</v>
        <stp/>
        <stp>a12569d5-4fdb-496d-97ce-fd7e7a2618b9</stp>
        <stp>1</stp>
        <tr r="JR2" s="21"/>
      </tp>
      <tp t="e">
        <v>#N/A</v>
        <stp/>
        <stp>1330b2e3-e18f-49ff-8571-cd17e3775984</stp>
        <stp>1</stp>
        <tr r="K524" s="29"/>
      </tp>
      <tp t="e">
        <v>#N/A</v>
        <stp/>
        <stp>5f5605b1-7310-437b-ba76-b514bf3e6968</stp>
        <stp>1</stp>
        <tr r="K412" s="29"/>
      </tp>
    </main>
    <main first="rtdsrv.25dab953a59c448a936e7c1881964bb6">
      <tp t="e">
        <v>#N/A</v>
        <stp/>
        <stp>9f228dc6-95c2-40b6-822a-126246ff3c25</stp>
        <stp>1</stp>
        <tr r="FK11" s="28"/>
      </tp>
      <tp t="e">
        <v>#N/A</v>
        <stp/>
        <stp>9edf4a0b-ef92-4a82-b794-26e659b0b9a6</stp>
        <stp>1</stp>
        <tr r="EZ10" s="28"/>
      </tp>
      <tp t="e">
        <v>#N/A</v>
        <stp/>
        <stp>c12431d7-8e4e-4d03-9364-0227e2e66a7e</stp>
        <stp>1</stp>
        <tr r="K166" s="29"/>
      </tp>
    </main>
    <main first="rtdsrv.25dab953a59c448a936e7c1881964bb6">
      <tp t="e">
        <v>#N/A</v>
        <stp/>
        <stp>9a565fa7-5801-4e08-9820-0f2bc66d3ace</stp>
        <stp>1</stp>
        <tr r="BI1" s="2"/>
      </tp>
    </main>
    <main first="rtdsrv.25dab953a59c448a936e7c1881964bb6">
      <tp t="e">
        <v>#N/A</v>
        <stp/>
        <stp>db8d3b86-059c-48a6-835c-d2d0567ab0f4</stp>
        <stp>1</stp>
        <tr r="FW8" s="28"/>
      </tp>
    </main>
    <main first="rtdsrv.25dab953a59c448a936e7c1881964bb6">
      <tp t="e">
        <v>#N/A</v>
        <stp/>
        <stp>50c9e263-02e9-4232-afbe-e41b019b3832</stp>
        <stp>1</stp>
        <tr r="BZ11" s="28"/>
      </tp>
      <tp t="e">
        <v>#N/A</v>
        <stp/>
        <stp>be4c01ec-ef49-481b-b024-140d983f83eb</stp>
        <stp>1</stp>
        <tr r="DU1" s="2"/>
      </tp>
    </main>
    <main first="rtdsrv.25dab953a59c448a936e7c1881964bb6">
      <tp t="e">
        <v>#N/A</v>
        <stp/>
        <stp>1eb2cd6f-eeb6-4b2d-8025-16964677911c</stp>
        <stp>1</stp>
        <tr r="UF8" s="28"/>
      </tp>
      <tp t="e">
        <v>#N/A</v>
        <stp/>
        <stp>24f208a8-fb7b-48e4-9009-8fc139d4d5d7</stp>
        <stp>1</stp>
        <tr r="I451" s="29"/>
      </tp>
    </main>
    <main first="rtdsrv.25dab953a59c448a936e7c1881964bb6">
      <tp t="e">
        <v>#N/A</v>
        <stp/>
        <stp>85219b31-3934-4b92-afef-216865065f90</stp>
        <stp>1</stp>
        <tr r="J501" s="29"/>
      </tp>
    </main>
    <main first="rtdsrv.25dab953a59c448a936e7c1881964bb6">
      <tp t="e">
        <v>#N/A</v>
        <stp/>
        <stp>487b15a2-357f-4b14-b8c1-fbd5f0c810ad</stp>
        <stp>1</stp>
        <tr r="AX3" s="25"/>
      </tp>
      <tp t="e">
        <v>#N/A</v>
        <stp/>
        <stp>79254dc9-0fd3-4c9b-971f-131162e8b565</stp>
        <stp>1</stp>
        <tr r="JZ9" s="28"/>
      </tp>
      <tp t="e">
        <v>#N/A</v>
        <stp/>
        <stp>95f91cff-8182-46a6-8d45-235b0204fde1</stp>
        <stp>1</stp>
        <tr r="BR1" s="2"/>
      </tp>
    </main>
    <main first="rtdsrv.25dab953a59c448a936e7c1881964bb6">
      <tp t="e">
        <v>#N/A</v>
        <stp/>
        <stp>176b4921-1642-4d41-a962-4df64129aa9c</stp>
        <stp>1</stp>
        <tr r="LJ2" s="21"/>
      </tp>
      <tp t="e">
        <v>#N/A</v>
        <stp/>
        <stp>2bb59f36-e02f-47a1-9a4e-ced6fb303a37</stp>
        <stp>1</stp>
        <tr r="MB2" s="21"/>
      </tp>
    </main>
    <main first="rtdsrv.25dab953a59c448a936e7c1881964bb6">
      <tp t="e">
        <v>#N/A</v>
        <stp/>
        <stp>1499ce16-25cb-487b-8ad8-807a06355a46</stp>
        <stp>1</stp>
        <tr r="DI11" s="28"/>
      </tp>
    </main>
    <main first="rtdsrv.25dab953a59c448a936e7c1881964bb6">
      <tp t="e">
        <v>#N/A</v>
        <stp/>
        <stp>3c915829-9b71-4b8b-a3aa-61ecbf57338f</stp>
        <stp>1</stp>
        <tr r="K427" s="29"/>
      </tp>
    </main>
    <main first="rtdsrv.25dab953a59c448a936e7c1881964bb6">
      <tp t="e">
        <v>#N/A</v>
        <stp/>
        <stp>8d4853f7-19bb-475b-859a-f244053aa949</stp>
        <stp>1</stp>
        <tr r="WE9" s="28"/>
      </tp>
    </main>
    <main first="rtdsrv.25dab953a59c448a936e7c1881964bb6">
      <tp t="e">
        <v>#N/A</v>
        <stp/>
        <stp>d6a13687-8a9e-4b6f-abdf-1e557de69f81</stp>
        <stp>1</stp>
        <tr r="EZ11" s="28"/>
      </tp>
      <tp t="e">
        <v>#N/A</v>
        <stp/>
        <stp>470e8107-af46-4a48-9f21-aa9da4fa1dc5</stp>
        <stp>1</stp>
        <tr r="J190" s="29"/>
      </tp>
    </main>
    <main first="rtdsrv.25dab953a59c448a936e7c1881964bb6">
      <tp t="e">
        <v>#N/A</v>
        <stp/>
        <stp>5fb1efae-6e66-41b4-b46c-77eaf42f8948</stp>
        <stp>1</stp>
        <tr r="EC9" s="28"/>
      </tp>
    </main>
    <main first="rtdsrv.25dab953a59c448a936e7c1881964bb6">
      <tp t="e">
        <v>#N/A</v>
        <stp/>
        <stp>4cb067b3-2aac-4bf8-9df8-9cad5e7e1d96</stp>
        <stp>1</stp>
        <tr r="LX11" s="28"/>
      </tp>
      <tp t="e">
        <v>#N/A</v>
        <stp/>
        <stp>a43b339c-114a-4d89-bbec-f250b45535e8</stp>
        <stp>1</stp>
        <tr r="EW11" s="28"/>
      </tp>
      <tp t="e">
        <v>#N/A</v>
        <stp/>
        <stp>0671b59a-b2ce-48d8-8578-ace186d8ae04</stp>
        <stp>1</stp>
        <tr r="HP2" s="21"/>
      </tp>
    </main>
    <main first="rtdsrv.25dab953a59c448a936e7c1881964bb6">
      <tp t="e">
        <v>#N/A</v>
        <stp/>
        <stp>5c8fc5c8-ca4a-459e-8ec8-16c8af63e3bb</stp>
        <stp>1</stp>
        <tr r="MW11" s="28"/>
      </tp>
      <tp t="e">
        <v>#N/A</v>
        <stp/>
        <stp>6e201b4b-4a68-41bb-a1eb-c578289dc0ef</stp>
        <stp>1</stp>
        <tr r="OO8" s="28"/>
      </tp>
    </main>
    <main first="rtdsrv.25dab953a59c448a936e7c1881964bb6">
      <tp t="e">
        <v>#N/A</v>
        <stp/>
        <stp>99dfe78c-e71f-4e1d-b1b9-57862292cd69</stp>
        <stp>1</stp>
        <tr r="MM11" s="28"/>
      </tp>
      <tp t="e">
        <v>#N/A</v>
        <stp/>
        <stp>84c13da6-46bb-4655-9aad-590d7907a3e7</stp>
        <stp>1</stp>
        <tr r="I570" s="29"/>
      </tp>
    </main>
    <main first="rtdsrv.25dab953a59c448a936e7c1881964bb6">
      <tp t="e">
        <v>#N/A</v>
        <stp/>
        <stp>1612a850-6d57-4d56-9893-448e94c790c6</stp>
        <stp>1</stp>
        <tr r="K644" s="29"/>
      </tp>
    </main>
    <main first="rtdsrv.25dab953a59c448a936e7c1881964bb6">
      <tp t="e">
        <v>#N/A</v>
        <stp/>
        <stp>5741bea8-0468-49ac-b4d1-0a24359ffa88</stp>
        <stp>1</stp>
        <tr r="PR11" s="28"/>
      </tp>
      <tp t="e">
        <v>#N/A</v>
        <stp/>
        <stp>99b17f9a-8d1f-4717-961e-fb22d5922fea</stp>
        <stp>1</stp>
        <tr r="J451" s="29"/>
      </tp>
    </main>
    <main first="rtdsrv.25dab953a59c448a936e7c1881964bb6">
      <tp t="e">
        <v>#N/A</v>
        <stp/>
        <stp>c0304be3-ba6d-41aa-9f68-2efaa9d682ad</stp>
        <stp>1</stp>
        <tr r="IJ11" s="28"/>
      </tp>
    </main>
    <main first="rtdsrv.25dab953a59c448a936e7c1881964bb6">
      <tp t="e">
        <v>#N/A</v>
        <stp/>
        <stp>44da0e6a-04a1-445f-b981-e2d6f5e6fb79</stp>
        <stp>1</stp>
        <tr r="XD10" s="28"/>
      </tp>
    </main>
    <main first="rtdsrv.25dab953a59c448a936e7c1881964bb6">
      <tp t="e">
        <v>#N/A</v>
        <stp/>
        <stp>a51c0aa4-1941-4a45-9518-c336fb518a62</stp>
        <stp>1</stp>
        <tr r="NL11" s="28"/>
      </tp>
    </main>
    <main first="rtdsrv.25dab953a59c448a936e7c1881964bb6">
      <tp t="e">
        <v>#N/A</v>
        <stp/>
        <stp>55fec84d-6f78-4e0a-ae5a-60c9bc3437f1</stp>
        <stp>1</stp>
        <tr r="LO9" s="28"/>
      </tp>
      <tp t="e">
        <v>#N/A</v>
        <stp/>
        <stp>e5f1a6a7-366a-4a79-89db-d4f20daec4e0</stp>
        <stp>1</stp>
        <tr r="VY11" s="28"/>
      </tp>
    </main>
    <main first="rtdsrv.25dab953a59c448a936e7c1881964bb6">
      <tp t="e">
        <v>#N/A</v>
        <stp/>
        <stp>c8ecd3b0-25c0-4e91-bae0-b12875a8ffe9</stp>
        <stp>1</stp>
        <tr r="BX3" s="25"/>
      </tp>
    </main>
    <main first="rtdsrv.25dab953a59c448a936e7c1881964bb6">
      <tp t="e">
        <v>#N/A</v>
        <stp/>
        <stp>bf71cc94-7a18-425f-9422-daf739062e10</stp>
        <stp>1</stp>
        <tr r="CI9" s="28"/>
      </tp>
      <tp t="e">
        <v>#N/A</v>
        <stp/>
        <stp>ec8ad639-f999-4e10-86fb-b9e697cf91bb</stp>
        <stp>1</stp>
        <tr r="J222" s="29"/>
      </tp>
    </main>
    <main first="rtdsrv.25dab953a59c448a936e7c1881964bb6">
      <tp t="e">
        <v>#N/A</v>
        <stp/>
        <stp>d60da5e6-141b-4f9d-8010-444da553f4dd</stp>
        <stp>1</stp>
        <tr r="GS10" s="28"/>
      </tp>
      <tp t="e">
        <v>#N/A</v>
        <stp/>
        <stp>ef2ee560-0690-45fd-8223-3b369dfa3c88</stp>
        <stp>1</stp>
        <tr r="I130" s="29"/>
      </tp>
    </main>
    <main first="rtdsrv.25dab953a59c448a936e7c1881964bb6">
      <tp t="e">
        <v>#N/A</v>
        <stp/>
        <stp>702c763b-32d8-400d-bceb-f849355dc45d</stp>
        <stp>1</stp>
        <tr r="K2" s="29"/>
      </tp>
    </main>
    <main first="rtdsrv.25dab953a59c448a936e7c1881964bb6">
      <tp t="e">
        <v>#N/A</v>
        <stp/>
        <stp>1ef05a77-a290-42cf-8bce-c9737762c768</stp>
        <stp>1</stp>
        <tr r="HN11" s="28"/>
      </tp>
    </main>
    <main first="rtdsrv.25dab953a59c448a936e7c1881964bb6">
      <tp t="e">
        <v>#N/A</v>
        <stp/>
        <stp>08d103fc-fd91-483e-83d3-3cbf2d5c24cc</stp>
        <stp>1</stp>
        <tr r="MC10" s="28"/>
      </tp>
      <tp t="e">
        <v>#N/A</v>
        <stp/>
        <stp>cbc4357e-6bb7-412d-9a4c-d4920d9bb20f</stp>
        <stp>1</stp>
        <tr r="PB3" s="25"/>
      </tp>
      <tp t="e">
        <v>#N/A</v>
        <stp/>
        <stp>5c9d4ac9-edcb-4e81-a624-47eabf8f9d10</stp>
        <stp>1</stp>
        <tr r="J356" s="29"/>
      </tp>
    </main>
    <main first="rtdsrv.25dab953a59c448a936e7c1881964bb6">
      <tp t="e">
        <v>#N/A</v>
        <stp/>
        <stp>2d104edf-071e-44ad-9947-9f0fd4a7de66</stp>
        <stp>1</stp>
        <tr r="I542" s="29"/>
      </tp>
      <tp t="e">
        <v>#N/A</v>
        <stp/>
        <stp>1fd55894-fd8f-4ae4-a784-fce362cbb0fe</stp>
        <stp>1</stp>
        <tr r="I4" s="29"/>
      </tp>
    </main>
    <main first="rtdsrv.25dab953a59c448a936e7c1881964bb6">
      <tp t="e">
        <v>#N/A</v>
        <stp/>
        <stp>ca3c3520-9301-433f-9df5-1a051327475f</stp>
        <stp>1</stp>
        <tr r="XK11" s="28"/>
      </tp>
    </main>
    <main first="rtdsrv.25dab953a59c448a936e7c1881964bb6">
      <tp t="e">
        <v>#N/A</v>
        <stp/>
        <stp>56784372-2a23-4a4f-9268-e15fd8897b32</stp>
        <stp>1</stp>
        <tr r="BL9" s="28"/>
      </tp>
      <tp t="e">
        <v>#N/A</v>
        <stp/>
        <stp>67c326ff-de9a-4f6b-bc0c-c01bf9f579b2</stp>
        <stp>1</stp>
        <tr r="CL8" s="28"/>
      </tp>
    </main>
    <main first="rtdsrv.25dab953a59c448a936e7c1881964bb6">
      <tp t="e">
        <v>#N/A</v>
        <stp/>
        <stp>43859719-7894-41a8-9863-b01ad67bed33</stp>
        <stp>1</stp>
        <tr r="ME2" s="21"/>
      </tp>
      <tp t="e">
        <v>#N/A</v>
        <stp/>
        <stp>f2b67936-4d1a-432e-8d8d-286731cdd8ed</stp>
        <stp>1</stp>
        <tr r="SI3" s="25"/>
      </tp>
    </main>
    <main first="rtdsrv.25dab953a59c448a936e7c1881964bb6">
      <tp t="e">
        <v>#N/A</v>
        <stp/>
        <stp>271058e3-2b13-44d0-9f13-f907ac942711</stp>
        <stp>1</stp>
        <tr r="OD10" s="28"/>
      </tp>
    </main>
    <main first="rtdsrv.25dab953a59c448a936e7c1881964bb6">
      <tp t="e">
        <v>#N/A</v>
        <stp/>
        <stp>a9ef903c-49fb-4b85-bc52-ceb49a5c83a9</stp>
        <stp>1</stp>
        <tr r="IS3" s="25"/>
      </tp>
    </main>
    <main first="rtdsrv.25dab953a59c448a936e7c1881964bb6">
      <tp t="e">
        <v>#N/A</v>
        <stp/>
        <stp>cd5e6574-fa60-467e-8b8e-9bac361e93eb</stp>
        <stp>1</stp>
        <tr r="QC9" s="28"/>
      </tp>
      <tp t="e">
        <v>#N/A</v>
        <stp/>
        <stp>fffc0947-8f09-4357-8d00-83d6ffedc700</stp>
        <stp>1</stp>
        <tr r="MT10" s="28"/>
      </tp>
      <tp t="e">
        <v>#N/A</v>
        <stp/>
        <stp>0b1ee2d9-fd9b-4fdf-b06c-b79a6b644319</stp>
        <stp>1</stp>
        <tr r="SM10" s="28"/>
      </tp>
      <tp t="e">
        <v>#N/A</v>
        <stp/>
        <stp>27610925-8494-400e-9be7-4591f1a95571</stp>
        <stp>1</stp>
        <tr r="OK11" s="28"/>
      </tp>
    </main>
    <main first="rtdsrv.25dab953a59c448a936e7c1881964bb6">
      <tp t="e">
        <v>#N/A</v>
        <stp/>
        <stp>48e85026-34e0-4fa9-927c-b34cd389de9c</stp>
        <stp>1</stp>
        <tr r="JQ11" s="28"/>
      </tp>
      <tp t="e">
        <v>#N/A</v>
        <stp/>
        <stp>1c7f71bd-9346-4ef1-9c9b-c28cdda12b35</stp>
        <stp>1</stp>
        <tr r="DD9" s="28"/>
      </tp>
    </main>
    <main first="rtdsrv.25dab953a59c448a936e7c1881964bb6">
      <tp t="e">
        <v>#N/A</v>
        <stp/>
        <stp>8b9886bb-e0f4-4334-b6ec-99520fc3856a</stp>
        <stp>1</stp>
        <tr r="K277" s="29"/>
      </tp>
    </main>
    <main first="rtdsrv.25dab953a59c448a936e7c1881964bb6">
      <tp t="e">
        <v>#N/A</v>
        <stp/>
        <stp>4256b642-7bcc-4b18-9300-46c756fc679e</stp>
        <stp>1</stp>
        <tr r="UD11" s="28"/>
      </tp>
      <tp t="e">
        <v>#N/A</v>
        <stp/>
        <stp>da436b9c-2cb2-4258-9a05-2ace0b52692c</stp>
        <stp>1</stp>
        <tr r="K310" s="29"/>
      </tp>
      <tp t="e">
        <v>#N/A</v>
        <stp/>
        <stp>be484511-6624-4095-bfe2-832bdf51ae37</stp>
        <stp>1</stp>
        <tr r="AD2" s="21"/>
      </tp>
      <tp t="e">
        <v>#N/A</v>
        <stp/>
        <stp>37e15273-42e4-40b6-a5c9-b568c7dadcfb</stp>
        <stp>1</stp>
        <tr r="SO3" s="25"/>
      </tp>
    </main>
    <main first="rtdsrv.25dab953a59c448a936e7c1881964bb6">
      <tp t="e">
        <v>#N/A</v>
        <stp/>
        <stp>ed51749c-9dab-4a3a-976b-2054e097be4e</stp>
        <stp>1</stp>
        <tr r="KF2" s="21"/>
      </tp>
    </main>
    <main first="rtdsrv.25dab953a59c448a936e7c1881964bb6">
      <tp t="e">
        <v>#N/A</v>
        <stp/>
        <stp>3c44c5f8-92ec-4d36-b63d-4475e19df173</stp>
        <stp>1</stp>
        <tr r="J333" s="29"/>
      </tp>
      <tp t="e">
        <v>#N/A</v>
        <stp/>
        <stp>32e2a1ab-a17f-4a7c-9b22-a001e9a7df44</stp>
        <stp>1</stp>
        <tr r="NI11" s="28"/>
      </tp>
      <tp t="e">
        <v>#N/A</v>
        <stp/>
        <stp>57373ab5-74dd-40fd-8e6f-5dceb0b67520</stp>
        <stp>1</stp>
        <tr r="TU11" s="28"/>
      </tp>
      <tp t="e">
        <v>#N/A</v>
        <stp/>
        <stp>6a7b2a23-cc88-4e0e-9030-0a28459f904f</stp>
        <stp>1</stp>
        <tr r="DF1" s="2"/>
      </tp>
      <tp t="e">
        <v>#N/A</v>
        <stp/>
        <stp>a9f7c9b2-ada4-4be8-84c2-565e6bdbe8a4</stp>
        <stp>1</stp>
        <tr r="GS1" s="2"/>
      </tp>
    </main>
    <main first="rtdsrv.25dab953a59c448a936e7c1881964bb6">
      <tp t="e">
        <v>#N/A</v>
        <stp/>
        <stp>724102cd-d68f-4d16-aaba-6e51dc7bbc66</stp>
        <stp>1</stp>
        <tr r="RY3" s="25"/>
      </tp>
      <tp t="e">
        <v>#N/A</v>
        <stp/>
        <stp>b8c8f1bb-e73e-42a1-85f7-bd7da2887fb2</stp>
        <stp>1</stp>
        <tr r="ZR9" s="28"/>
      </tp>
    </main>
    <main first="rtdsrv.25dab953a59c448a936e7c1881964bb6">
      <tp t="e">
        <v>#N/A</v>
        <stp/>
        <stp>51f374df-9f93-4dbc-a255-ce32f694e52b</stp>
        <stp>1</stp>
        <tr r="ML8" s="28"/>
      </tp>
      <tp t="e">
        <v>#N/A</v>
        <stp/>
        <stp>792df05f-7566-4aa0-a4a1-5026df78b5e7</stp>
        <stp>1</stp>
        <tr r="KG9" s="28"/>
      </tp>
    </main>
    <main first="rtdsrv.25dab953a59c448a936e7c1881964bb6">
      <tp t="e">
        <v>#N/A</v>
        <stp/>
        <stp>8efa6ec1-1613-4f7f-8866-641d614c3e45</stp>
        <stp>1</stp>
        <tr r="J257" s="29"/>
      </tp>
    </main>
    <main first="rtdsrv.25dab953a59c448a936e7c1881964bb6">
      <tp t="e">
        <v>#N/A</v>
        <stp/>
        <stp>39382de3-5c17-492a-b33d-6681cf2ed668</stp>
        <stp>1</stp>
        <tr r="I624" s="29"/>
      </tp>
      <tp t="e">
        <v>#N/A</v>
        <stp/>
        <stp>00346bfc-b08a-4001-83ff-b6db01e90301</stp>
        <stp>1</stp>
        <tr r="K480" s="29"/>
      </tp>
    </main>
    <main first="rtdsrv.25dab953a59c448a936e7c1881964bb6">
      <tp t="e">
        <v>#N/A</v>
        <stp/>
        <stp>e72ad9c0-d033-4372-90d6-6ab2aee2d78e</stp>
        <stp>1</stp>
        <tr r="OT10" s="28"/>
      </tp>
      <tp t="e">
        <v>#N/A</v>
        <stp/>
        <stp>6a40ef95-9bc3-4547-8520-64525ddcde77</stp>
        <stp>1</stp>
        <tr r="MA10" s="28"/>
      </tp>
    </main>
    <main first="rtdsrv.25dab953a59c448a936e7c1881964bb6">
      <tp t="e">
        <v>#N/A</v>
        <stp/>
        <stp>630f3630-0e2f-466a-a9b4-713294f8d1c4</stp>
        <stp>1</stp>
        <tr r="I585" s="29"/>
      </tp>
    </main>
    <main first="rtdsrv.25dab953a59c448a936e7c1881964bb6">
      <tp t="e">
        <v>#N/A</v>
        <stp/>
        <stp>20274558-87bc-4052-9487-eda0defac038</stp>
        <stp>1</stp>
        <tr r="K86" s="29"/>
      </tp>
      <tp t="e">
        <v>#N/A</v>
        <stp/>
        <stp>0bdb762e-9866-47cc-968c-75200542e330</stp>
        <stp>1</stp>
        <tr r="K559" s="29"/>
      </tp>
      <tp t="e">
        <v>#N/A</v>
        <stp/>
        <stp>02b50a02-1528-4cba-88bf-ceb71afe78e1</stp>
        <stp>1</stp>
        <tr r="VD9" s="28"/>
      </tp>
      <tp t="e">
        <v>#N/A</v>
        <stp/>
        <stp>1d7bb272-9941-4220-9ef6-2c76654e6271</stp>
        <stp>1</stp>
        <tr r="J20" s="29"/>
      </tp>
      <tp t="e">
        <v>#N/A</v>
        <stp/>
        <stp>23ed58a6-f6fe-4d65-9482-6e20d22d5ff0</stp>
        <stp>1</stp>
        <tr r="R2" s="21"/>
      </tp>
    </main>
    <main first="rtdsrv.25dab953a59c448a936e7c1881964bb6">
      <tp t="e">
        <v>#N/A</v>
        <stp/>
        <stp>06d1b88b-b993-4b5e-a5bd-7178c8e824ad</stp>
        <stp>1</stp>
        <tr r="NW8" s="28"/>
      </tp>
    </main>
    <main first="rtdsrv.25dab953a59c448a936e7c1881964bb6">
      <tp t="e">
        <v>#N/A</v>
        <stp/>
        <stp>67cd30d7-151c-45b9-a205-331824410262</stp>
        <stp>1</stp>
        <tr r="J275" s="29"/>
      </tp>
    </main>
    <main first="rtdsrv.25dab953a59c448a936e7c1881964bb6">
      <tp t="e">
        <v>#N/A</v>
        <stp/>
        <stp>13cdb48d-a4cf-43cd-9057-68ffd38c313a</stp>
        <stp>1</stp>
        <tr r="WT3" s="25"/>
      </tp>
    </main>
    <main first="rtdsrv.25dab953a59c448a936e7c1881964bb6">
      <tp t="e">
        <v>#N/A</v>
        <stp/>
        <stp>e3540f27-a6c3-4436-b421-cddedaa8a51f</stp>
        <stp>1</stp>
        <tr r="J110" s="29"/>
      </tp>
    </main>
    <main first="rtdsrv.25dab953a59c448a936e7c1881964bb6">
      <tp t="e">
        <v>#N/A</v>
        <stp/>
        <stp>6d6f34fc-f421-40f2-99b3-872cd5120bdb</stp>
        <stp>1</stp>
        <tr r="J112" s="29"/>
      </tp>
    </main>
    <main first="rtdsrv.25dab953a59c448a936e7c1881964bb6">
      <tp t="e">
        <v>#N/A</v>
        <stp/>
        <stp>11401878-e69d-4e37-8d48-b507fe0d3d12</stp>
        <stp>1</stp>
        <tr r="J377" s="29"/>
      </tp>
      <tp t="e">
        <v>#N/A</v>
        <stp/>
        <stp>11bdb1e2-e0c1-44b3-8410-71ca398c46e6</stp>
        <stp>1</stp>
        <tr r="BK11" s="28"/>
      </tp>
      <tp t="e">
        <v>#N/A</v>
        <stp/>
        <stp>eae1aa6d-9ecd-4b0c-b46d-1625df895da7</stp>
        <stp>1</stp>
        <tr r="JQ10" s="28"/>
      </tp>
      <tp t="e">
        <v>#N/A</v>
        <stp/>
        <stp>baf68848-53fa-4183-8fb7-5169550faf63</stp>
        <stp>1</stp>
        <tr r="YX9" s="28"/>
      </tp>
      <tp t="e">
        <v>#N/A</v>
        <stp/>
        <stp>77a0ac33-e520-422b-b93d-47c9d8f7921b</stp>
        <stp>1</stp>
        <tr r="CG1" s="2"/>
      </tp>
      <tp t="e">
        <v>#N/A</v>
        <stp/>
        <stp>016709ed-c118-4cfb-898d-8e91bfe49b41</stp>
        <stp>1</stp>
        <tr r="VQ9" s="28"/>
      </tp>
    </main>
    <main first="rtdsrv.25dab953a59c448a936e7c1881964bb6">
      <tp t="e">
        <v>#N/A</v>
        <stp/>
        <stp>43968d0d-323d-40fe-8925-276ad7c5ef10</stp>
        <stp>1</stp>
        <tr r="I2" s="21"/>
      </tp>
      <tp t="e">
        <v>#N/A</v>
        <stp/>
        <stp>94476949-a3f8-48c9-91ca-c22c6b604257</stp>
        <stp>1</stp>
        <tr r="NW11" s="28"/>
      </tp>
    </main>
    <main first="rtdsrv.25dab953a59c448a936e7c1881964bb6">
      <tp t="e">
        <v>#N/A</v>
        <stp/>
        <stp>3ca958c1-5780-463a-b0c1-ef381170e10a</stp>
        <stp>1</stp>
        <tr r="I16" s="29"/>
      </tp>
      <tp t="e">
        <v>#N/A</v>
        <stp/>
        <stp>3f2c693d-0528-4099-a0d9-e3f4f18e3948</stp>
        <stp>1</stp>
        <tr r="OG10" s="28"/>
      </tp>
    </main>
    <main first="rtdsrv.25dab953a59c448a936e7c1881964bb6">
      <tp t="e">
        <v>#N/A</v>
        <stp/>
        <stp>fdd2e74e-666c-41f4-b46b-7c58bd6dcc6c</stp>
        <stp>1</stp>
        <tr r="K29" s="29"/>
      </tp>
      <tp t="e">
        <v>#N/A</v>
        <stp/>
        <stp>2cb6c4ad-63f0-44b1-8031-b0d0b4a07e45</stp>
        <stp>1</stp>
        <tr r="TN8" s="28"/>
      </tp>
    </main>
    <main first="rtdsrv.25dab953a59c448a936e7c1881964bb6">
      <tp t="e">
        <v>#N/A</v>
        <stp/>
        <stp>ea9aa38c-3681-4fc2-a7ae-03a74b2eafeb</stp>
        <stp>1</stp>
        <tr r="ZF11" s="28"/>
      </tp>
      <tp t="e">
        <v>#N/A</v>
        <stp/>
        <stp>fbf6ddd7-2bf6-4f40-9d8d-c21bcd7fa7f1</stp>
        <stp>1</stp>
        <tr r="J36" s="29"/>
      </tp>
      <tp t="e">
        <v>#N/A</v>
        <stp/>
        <stp>998c6d4b-26d3-4495-9360-bc477fa7f54e</stp>
        <stp>1</stp>
        <tr r="K572" s="29"/>
      </tp>
    </main>
    <main first="rtdsrv.25dab953a59c448a936e7c1881964bb6">
      <tp t="e">
        <v>#N/A</v>
        <stp/>
        <stp>ca30ce3e-4a3e-4024-9ec7-f61d329db50b</stp>
        <stp>1</stp>
        <tr r="RV3" s="25"/>
      </tp>
      <tp t="e">
        <v>#N/A</v>
        <stp/>
        <stp>cac1c21e-18b0-4948-a847-ee30dccc8c50</stp>
        <stp>1</stp>
        <tr r="CW3" s="25"/>
      </tp>
      <tp t="e">
        <v>#N/A</v>
        <stp/>
        <stp>b99554c1-1230-4372-ade6-b9bbbfd316c9</stp>
        <stp>1</stp>
        <tr r="K61" s="29"/>
      </tp>
      <tp t="e">
        <v>#N/A</v>
        <stp/>
        <stp>194dda57-1360-4d01-aea8-d9560bccab68</stp>
        <stp>1</stp>
        <tr r="EZ9" s="28"/>
      </tp>
      <tp t="e">
        <v>#N/A</v>
        <stp/>
        <stp>f92f10a3-d47d-4c34-9c88-f3c637c23b31</stp>
        <stp>1</stp>
        <tr r="SM3" s="25"/>
      </tp>
    </main>
    <main first="rtdsrv.25dab953a59c448a936e7c1881964bb6">
      <tp t="e">
        <v>#N/A</v>
        <stp/>
        <stp>67d9fefb-9f08-480a-8cce-5f1006b44a0b</stp>
        <stp>1</stp>
        <tr r="BA2" s="21"/>
      </tp>
    </main>
    <main first="rtdsrv.25dab953a59c448a936e7c1881964bb6">
      <tp t="e">
        <v>#N/A</v>
        <stp/>
        <stp>f18df1d8-3ab8-4550-aee0-22cfd5094048</stp>
        <stp>1</stp>
        <tr r="IK3" s="25"/>
      </tp>
    </main>
    <main first="rtdsrv.25dab953a59c448a936e7c1881964bb6">
      <tp t="e">
        <v>#N/A</v>
        <stp/>
        <stp>ab526a67-14a9-49d1-ac91-7357bf4b6e9d</stp>
        <stp>1</stp>
        <tr r="J197" s="29"/>
      </tp>
    </main>
    <main first="rtdsrv.25dab953a59c448a936e7c1881964bb6">
      <tp t="e">
        <v>#N/A</v>
        <stp/>
        <stp>3cc9717e-d429-48a3-8ade-0bf0a06cf310</stp>
        <stp>1</stp>
        <tr r="QK11" s="28"/>
      </tp>
    </main>
    <main first="rtdsrv.25dab953a59c448a936e7c1881964bb6">
      <tp t="e">
        <v>#N/A</v>
        <stp/>
        <stp>7d34179d-cfec-478e-a6df-db7a3ea67d09</stp>
        <stp>1</stp>
        <tr r="CG2" s="21"/>
      </tp>
      <tp t="e">
        <v>#N/A</v>
        <stp/>
        <stp>9946e7e3-43c4-49a8-806b-76f8f13ccaf1</stp>
        <stp>1</stp>
        <tr r="RO9" s="28"/>
      </tp>
      <tp t="e">
        <v>#N/A</v>
        <stp/>
        <stp>eab7d95e-2f7b-42a5-a7ba-08628f686651</stp>
        <stp>1</stp>
        <tr r="K435" s="29"/>
      </tp>
      <tp t="e">
        <v>#N/A</v>
        <stp/>
        <stp>a285c136-e724-4287-86f5-a7e5c3f118c2</stp>
        <stp>1</stp>
        <tr r="I230" s="29"/>
      </tp>
      <tp t="e">
        <v>#N/A</v>
        <stp/>
        <stp>f810e691-b2c3-4b8f-bd50-2ac8445fab81</stp>
        <stp>1</stp>
        <tr r="J548" s="29"/>
      </tp>
    </main>
    <main first="rtdsrv.25dab953a59c448a936e7c1881964bb6">
      <tp t="e">
        <v>#N/A</v>
        <stp/>
        <stp>03938a62-213a-4511-849e-399a3e07deed</stp>
        <stp>1</stp>
        <tr r="I454" s="29"/>
      </tp>
      <tp t="e">
        <v>#N/A</v>
        <stp/>
        <stp>e29659bf-9039-4f3b-81f6-3e2a5583e7bb</stp>
        <stp>1</stp>
        <tr r="IB11" s="28"/>
      </tp>
      <tp t="e">
        <v>#N/A</v>
        <stp/>
        <stp>df99bb2b-e5a2-42b0-8ab5-050875cc8c4f</stp>
        <stp>1</stp>
        <tr r="J73" s="29"/>
      </tp>
    </main>
    <main first="rtdsrv.25dab953a59c448a936e7c1881964bb6">
      <tp t="e">
        <v>#N/A</v>
        <stp/>
        <stp>8358d87f-6def-47c0-b0a7-0f7739c5bfea</stp>
        <stp>1</stp>
        <tr r="K627" s="29"/>
      </tp>
    </main>
    <main first="rtdsrv.25dab953a59c448a936e7c1881964bb6">
      <tp t="e">
        <v>#N/A</v>
        <stp/>
        <stp>a94bd1d7-0aaf-40d2-8dec-809b522cfb30</stp>
        <stp>1</stp>
        <tr r="BZ10" s="28"/>
      </tp>
    </main>
    <main first="rtdsrv.25dab953a59c448a936e7c1881964bb6">
      <tp t="e">
        <v>#N/A</v>
        <stp/>
        <stp>a7ab2ebc-8fa6-48ac-aeb8-2d3d91b3b3fc</stp>
        <stp>1</stp>
        <tr r="NR9" s="28"/>
      </tp>
      <tp t="e">
        <v>#N/A</v>
        <stp/>
        <stp>9d2740d0-c02b-4bcf-8fcf-e9c5e37eb482</stp>
        <stp>1</stp>
        <tr r="DM2" s="21"/>
      </tp>
      <tp t="e">
        <v>#N/A</v>
        <stp/>
        <stp>34082946-94f9-4d70-89a7-e05e8c3ec479</stp>
        <stp>1</stp>
        <tr r="HS2" s="21"/>
      </tp>
    </main>
    <main first="rtdsrv.25dab953a59c448a936e7c1881964bb6">
      <tp t="e">
        <v>#N/A</v>
        <stp/>
        <stp>d8566e31-00e8-4ff0-ac74-68dec9a531d8</stp>
        <stp>1</stp>
        <tr r="FK10" s="28"/>
      </tp>
      <tp t="e">
        <v>#N/A</v>
        <stp/>
        <stp>cf2cf7fb-2e9a-4776-874e-1b8fdb7887ad</stp>
        <stp>1</stp>
        <tr r="EQ9" s="28"/>
      </tp>
      <tp t="e">
        <v>#N/A</v>
        <stp/>
        <stp>3bc6fa7f-4b20-41b5-8666-96eb4cb75733</stp>
        <stp>1</stp>
        <tr r="IL11" s="28"/>
      </tp>
    </main>
    <main first="rtdsrv.25dab953a59c448a936e7c1881964bb6">
      <tp t="e">
        <v>#N/A</v>
        <stp/>
        <stp>327d4662-d8ab-4a3e-9864-c6d571fb3565</stp>
        <stp>1</stp>
        <tr r="KB2" s="21"/>
      </tp>
    </main>
    <main first="rtdsrv.25dab953a59c448a936e7c1881964bb6">
      <tp t="e">
        <v>#N/A</v>
        <stp/>
        <stp>0e1f77ce-1cf3-4c9f-9a98-eb7d4ac43eab</stp>
        <stp>1</stp>
        <tr r="J23" s="29"/>
      </tp>
      <tp t="e">
        <v>#N/A</v>
        <stp/>
        <stp>eaba4eca-1235-4309-9168-4ce098e6f9f2</stp>
        <stp>1</stp>
        <tr r="K88" s="29"/>
      </tp>
    </main>
    <main first="rtdsrv.25dab953a59c448a936e7c1881964bb6">
      <tp t="e">
        <v>#N/A</v>
        <stp/>
        <stp>a393eb72-5789-4166-81ff-ddb9ae021a06</stp>
        <stp>1</stp>
        <tr r="J46" s="29"/>
      </tp>
    </main>
    <main first="rtdsrv.25dab953a59c448a936e7c1881964bb6">
      <tp t="e">
        <v>#N/A</v>
        <stp/>
        <stp>1fc5b52a-7344-456b-9e79-cef786d0ae2f</stp>
        <stp>1</stp>
        <tr r="K270" s="29"/>
      </tp>
      <tp t="e">
        <v>#N/A</v>
        <stp/>
        <stp>16baf7fe-3cd1-4620-8f37-f521b2c3816a</stp>
        <stp>1</stp>
        <tr r="TD9" s="28"/>
      </tp>
    </main>
    <main first="rtdsrv.25dab953a59c448a936e7c1881964bb6">
      <tp t="e">
        <v>#N/A</v>
        <stp/>
        <stp>44b08ffe-774d-4815-9faa-565ff238b133</stp>
        <stp>1</stp>
        <tr r="I682" s="29"/>
      </tp>
    </main>
    <main first="rtdsrv.25dab953a59c448a936e7c1881964bb6">
      <tp t="e">
        <v>#N/A</v>
        <stp/>
        <stp>dcb00d15-7e78-4c82-b70b-ecb284e918f5</stp>
        <stp>1</stp>
        <tr r="ME10" s="28"/>
      </tp>
      <tp t="e">
        <v>#N/A</v>
        <stp/>
        <stp>defe3b60-293b-4f76-a9d5-cf5e4640caa9</stp>
        <stp>1</stp>
        <tr r="AQ3" s="25"/>
      </tp>
      <tp t="e">
        <v>#N/A</v>
        <stp/>
        <stp>fdf6cc6e-d72b-4a8f-8625-6ee5ed9e5cfe</stp>
        <stp>1</stp>
        <tr r="FR8" s="28"/>
      </tp>
      <tp t="e">
        <v>#N/A</v>
        <stp/>
        <stp>526eea2f-9e31-4e7d-a912-b087794958a7</stp>
        <stp>1</stp>
        <tr r="MZ3" s="25"/>
      </tp>
    </main>
    <main first="rtdsrv.25dab953a59c448a936e7c1881964bb6">
      <tp t="e">
        <v>#N/A</v>
        <stp/>
        <stp>b7be4299-696e-4284-b4cb-7704ca8ad64b</stp>
        <stp>1</stp>
        <tr r="TU10" s="28"/>
      </tp>
    </main>
    <main first="rtdsrv.25dab953a59c448a936e7c1881964bb6">
      <tp t="e">
        <v>#N/A</v>
        <stp/>
        <stp>99f8629e-e8d9-433d-9d59-afb243998345</stp>
        <stp>1</stp>
        <tr r="FU9" s="28"/>
      </tp>
      <tp t="e">
        <v>#N/A</v>
        <stp/>
        <stp>34199f0b-a079-40cc-8420-f9457408975d</stp>
        <stp>1</stp>
        <tr r="MU10" s="28"/>
      </tp>
    </main>
    <main first="rtdsrv.25dab953a59c448a936e7c1881964bb6">
      <tp t="e">
        <v>#N/A</v>
        <stp/>
        <stp>97f4afa9-cf21-4734-b530-5987a01f7756</stp>
        <stp>1</stp>
        <tr r="QS11" s="28"/>
      </tp>
    </main>
    <main first="rtdsrv.25dab953a59c448a936e7c1881964bb6">
      <tp t="e">
        <v>#N/A</v>
        <stp/>
        <stp>e58ab36b-7a7d-4199-9add-23e6d427aa40</stp>
        <stp>1</stp>
        <tr r="FP3" s="25"/>
      </tp>
      <tp t="e">
        <v>#N/A</v>
        <stp/>
        <stp>5f83294b-72e3-4a9a-9db6-6fe31717b00e</stp>
        <stp>1</stp>
        <tr r="FK2" s="21"/>
      </tp>
    </main>
    <main first="rtdsrv.25dab953a59c448a936e7c1881964bb6">
      <tp t="e">
        <v>#N/A</v>
        <stp/>
        <stp>776550ed-5d71-424d-8429-8563444f3d24</stp>
        <stp>1</stp>
        <tr r="ET10" s="28"/>
      </tp>
      <tp t="e">
        <v>#N/A</v>
        <stp/>
        <stp>02346b7d-2568-47c4-92ce-1adda77d3fae</stp>
        <stp>1</stp>
        <tr r="IC3" s="25"/>
      </tp>
    </main>
    <main first="rtdsrv.25dab953a59c448a936e7c1881964bb6">
      <tp t="e">
        <v>#N/A</v>
        <stp/>
        <stp>4f62ff98-b61d-4298-a210-db6b2eb2f2f5</stp>
        <stp>1</stp>
        <tr r="HN1" s="2"/>
      </tp>
      <tp t="e">
        <v>#N/A</v>
        <stp/>
        <stp>516656b9-6389-4e3e-8347-904581ef5494</stp>
        <stp>1</stp>
        <tr r="TK3" s="25"/>
      </tp>
    </main>
    <main first="rtdsrv.25dab953a59c448a936e7c1881964bb6">
      <tp t="e">
        <v>#N/A</v>
        <stp/>
        <stp>887c8da4-ced4-4d9c-b8b2-508c95bc4948</stp>
        <stp>1</stp>
        <tr r="WB10" s="28"/>
      </tp>
      <tp t="e">
        <v>#N/A</v>
        <stp/>
        <stp>53df3943-93c3-47e8-9ebe-74f088767e43</stp>
        <stp>1</stp>
        <tr r="CI1" s="2"/>
      </tp>
      <tp t="e">
        <v>#N/A</v>
        <stp/>
        <stp>d54d8c7a-5d64-4c2d-971a-1bcfb6653fa7</stp>
        <stp>1</stp>
        <tr r="J459" s="29"/>
      </tp>
    </main>
    <main first="rtdsrv.25dab953a59c448a936e7c1881964bb6">
      <tp t="e">
        <v>#N/A</v>
        <stp/>
        <stp>4af61f92-407d-44f3-af8e-bfd8b64730fd</stp>
        <stp>1</stp>
        <tr r="SS10" s="28"/>
      </tp>
    </main>
    <main first="rtdsrv.25dab953a59c448a936e7c1881964bb6">
      <tp t="e">
        <v>#N/A</v>
        <stp/>
        <stp>b04c4cf6-2fec-4259-aef9-19df49802ae8</stp>
        <stp>1</stp>
        <tr r="I329" s="29"/>
      </tp>
      <tp t="e">
        <v>#N/A</v>
        <stp/>
        <stp>da5cd2e7-c9df-4e68-862a-32a003717e4a</stp>
        <stp>1</stp>
        <tr r="B10" s="28"/>
      </tp>
      <tp t="e">
        <v>#N/A</v>
        <stp/>
        <stp>4c8077d0-f800-413d-8671-b55c79cb13d5</stp>
        <stp>1</stp>
        <tr r="QZ3" s="25"/>
      </tp>
      <tp t="e">
        <v>#N/A</v>
        <stp/>
        <stp>4504e74b-97cc-4f5c-a276-adb8b202de35</stp>
        <stp>1</stp>
        <tr r="K415" s="29"/>
      </tp>
      <tp t="e">
        <v>#N/A</v>
        <stp/>
        <stp>d522e5a4-8fa6-4063-b565-89f8f6b08b40</stp>
        <stp>1</stp>
        <tr r="W10" s="28"/>
      </tp>
      <tp t="e">
        <v>#N/A</v>
        <stp/>
        <stp>17bc7468-6781-4f3e-b35e-35e9cbbe5d26</stp>
        <stp>1</stp>
        <tr r="AX10" s="28"/>
      </tp>
    </main>
    <main first="rtdsrv.25dab953a59c448a936e7c1881964bb6">
      <tp t="e">
        <v>#N/A</v>
        <stp/>
        <stp>fa27088f-cf27-44f8-8f57-fec169c7b1dd</stp>
        <stp>1</stp>
        <tr r="CT9" s="28"/>
      </tp>
      <tp t="e">
        <v>#N/A</v>
        <stp/>
        <stp>fc08d929-4d8c-45db-bdb2-126c7baa4fda</stp>
        <stp>1</stp>
        <tr r="I375" s="29"/>
      </tp>
      <tp t="e">
        <v>#N/A</v>
        <stp/>
        <stp>4f41bf24-6055-4ab6-8765-6925d6f47ffe</stp>
        <stp>1</stp>
        <tr r="K636" s="29"/>
      </tp>
    </main>
    <main first="rtdsrv.25dab953a59c448a936e7c1881964bb6">
      <tp t="e">
        <v>#N/A</v>
        <stp/>
        <stp>337616e5-aad4-4cc2-8a57-e7e334121320</stp>
        <stp>1</stp>
        <tr r="ON9" s="28"/>
      </tp>
      <tp t="e">
        <v>#N/A</v>
        <stp/>
        <stp>eb31885c-ea3a-44c6-a669-8e9938d91309</stp>
        <stp>1</stp>
        <tr r="MD11" s="28"/>
      </tp>
    </main>
    <main first="rtdsrv.25dab953a59c448a936e7c1881964bb6">
      <tp t="e">
        <v>#N/A</v>
        <stp/>
        <stp>d6656b87-db1c-4312-8658-df119efe839a</stp>
        <stp>1</stp>
        <tr r="K160" s="29"/>
      </tp>
    </main>
    <main first="rtdsrv.25dab953a59c448a936e7c1881964bb6">
      <tp t="e">
        <v>#N/A</v>
        <stp/>
        <stp>5d2252a1-4224-4be4-8b54-24f1d7aa5916</stp>
        <stp>1</stp>
        <tr r="J77" s="29"/>
      </tp>
    </main>
    <main first="rtdsrv.25dab953a59c448a936e7c1881964bb6">
      <tp t="e">
        <v>#N/A</v>
        <stp/>
        <stp>e24aa69e-3bc8-4524-8c4f-99f46ea627ae</stp>
        <stp>1</stp>
        <tr r="YQ3" s="25"/>
      </tp>
    </main>
    <main first="rtdsrv.25dab953a59c448a936e7c1881964bb6">
      <tp t="e">
        <v>#N/A</v>
        <stp/>
        <stp>2438d4bf-9359-47b2-9ff3-3f98081e8af5</stp>
        <stp>1</stp>
        <tr r="CC2" s="21"/>
      </tp>
      <tp t="e">
        <v>#N/A</v>
        <stp/>
        <stp>1e2bdb4e-7d74-42fd-9bda-09ba39ab6b25</stp>
        <stp>1</stp>
        <tr r="RX8" s="28"/>
      </tp>
      <tp t="e">
        <v>#N/A</v>
        <stp/>
        <stp>02a6dcca-294b-490e-94ce-4b3fc2a05da8</stp>
        <stp>1</stp>
        <tr r="K133" s="29"/>
      </tp>
      <tp t="e">
        <v>#N/A</v>
        <stp/>
        <stp>6484053f-4217-422c-8fd6-533acda5c310</stp>
        <stp>1</stp>
        <tr r="I643" s="29"/>
      </tp>
      <tp t="e">
        <v>#N/A</v>
        <stp/>
        <stp>0702b7b8-df53-4ad4-b8d5-54d29bb7a444</stp>
        <stp>1</stp>
        <tr r="LV9" s="28"/>
      </tp>
      <tp t="e">
        <v>#N/A</v>
        <stp/>
        <stp>1d3c2a23-93d3-41c0-bd0c-35acff002ed9</stp>
        <stp>1</stp>
        <tr r="GA8" s="28"/>
      </tp>
      <tp t="e">
        <v>#N/A</v>
        <stp/>
        <stp>51757a0a-5732-4442-ada5-2f397a935865</stp>
        <stp>1</stp>
        <tr r="J285" s="29"/>
      </tp>
      <tp t="e">
        <v>#N/A</v>
        <stp/>
        <stp>cee3c7e7-b7bb-4a3f-858f-e665ddb55402</stp>
        <stp>1</stp>
        <tr r="IW8" s="28"/>
      </tp>
      <tp t="e">
        <v>#N/A</v>
        <stp/>
        <stp>9e4545eb-25f3-4572-8dab-804aa1c3d3fc</stp>
        <stp>1</stp>
        <tr r="YE8" s="28"/>
      </tp>
    </main>
    <main first="rtdsrv.25dab953a59c448a936e7c1881964bb6">
      <tp t="e">
        <v>#N/A</v>
        <stp/>
        <stp>c75dac11-a9fe-4979-a486-a181c65e6592</stp>
        <stp>1</stp>
        <tr r="J322" s="29"/>
      </tp>
      <tp t="e">
        <v>#N/A</v>
        <stp/>
        <stp>7d04312b-daa1-480d-aa04-1707cedef2a1</stp>
        <stp>1</stp>
        <tr r="K494" s="29"/>
      </tp>
    </main>
    <main first="rtdsrv.25dab953a59c448a936e7c1881964bb6">
      <tp t="e">
        <v>#N/A</v>
        <stp/>
        <stp>24fd3b44-f897-436d-a2b0-1c2fc5ef0e36</stp>
        <stp>1</stp>
        <tr r="PL8" s="28"/>
      </tp>
      <tp t="e">
        <v>#N/A</v>
        <stp/>
        <stp>20d4d997-c6e8-491a-ba34-1e228632f0c0</stp>
        <stp>1</stp>
        <tr r="HL3" s="25"/>
      </tp>
      <tp t="e">
        <v>#N/A</v>
        <stp/>
        <stp>72500a02-6a08-414f-8987-ecc2534e304a</stp>
        <stp>1</stp>
        <tr r="K555" s="29"/>
      </tp>
    </main>
    <main first="rtdsrv.25dab953a59c448a936e7c1881964bb6">
      <tp t="e">
        <v>#N/A</v>
        <stp/>
        <stp>b6b6b3ee-7f70-4460-95f2-bf877b45704f</stp>
        <stp>1</stp>
        <tr r="RW11" s="28"/>
      </tp>
      <tp t="e">
        <v>#N/A</v>
        <stp/>
        <stp>bd2e82ee-4040-4e0f-8974-4ce1e7fdc131</stp>
        <stp>1</stp>
        <tr r="J69" s="29"/>
      </tp>
    </main>
    <main first="rtdsrv.25dab953a59c448a936e7c1881964bb6">
      <tp t="e">
        <v>#N/A</v>
        <stp/>
        <stp>e40ede76-079b-4fdb-a7ae-c1ea552c7ccb</stp>
        <stp>1</stp>
        <tr r="I9" s="29"/>
      </tp>
      <tp t="e">
        <v>#N/A</v>
        <stp/>
        <stp>84dc13fd-f9d4-4f11-907c-3921f8628b52</stp>
        <stp>1</stp>
        <tr r="UV9" s="28"/>
      </tp>
    </main>
    <main first="rtdsrv.25dab953a59c448a936e7c1881964bb6">
      <tp t="e">
        <v>#N/A</v>
        <stp/>
        <stp>0ecf6e8d-ba88-4113-a9a6-bbeffe52de23</stp>
        <stp>1</stp>
        <tr r="J264" s="29"/>
      </tp>
    </main>
    <main first="rtdsrv.25dab953a59c448a936e7c1881964bb6">
      <tp t="e">
        <v>#N/A</v>
        <stp/>
        <stp>fb5d228f-e583-44eb-9d49-5a07c728fc25</stp>
        <stp>1</stp>
        <tr r="K126" s="29"/>
      </tp>
    </main>
    <main first="rtdsrv.25dab953a59c448a936e7c1881964bb6">
      <tp t="e">
        <v>#N/A</v>
        <stp/>
        <stp>5b4e176a-9502-4cca-9755-37b42b0459fc</stp>
        <stp>1</stp>
        <tr r="F2" s="1"/>
      </tp>
    </main>
    <main first="rtdsrv.25dab953a59c448a936e7c1881964bb6">
      <tp t="e">
        <v>#N/A</v>
        <stp/>
        <stp>0c9bca7f-6b65-4555-beea-bf19f98bed33</stp>
        <stp>1</stp>
        <tr r="J97" s="29"/>
      </tp>
      <tp t="e">
        <v>#N/A</v>
        <stp/>
        <stp>e2518258-eb08-41e6-bd62-b60cdf2f5f3b</stp>
        <stp>1</stp>
        <tr r="J34" s="29"/>
      </tp>
    </main>
    <main first="rtdsrv.25dab953a59c448a936e7c1881964bb6">
      <tp t="e">
        <v>#N/A</v>
        <stp/>
        <stp>82370f4c-58a7-425b-8eb3-8ab7fb35f600</stp>
        <stp>1</stp>
        <tr r="OH3" s="25"/>
      </tp>
      <tp t="e">
        <v>#N/A</v>
        <stp/>
        <stp>890f534a-49f8-4715-8041-f23f3a316ee4</stp>
        <stp>1</stp>
        <tr r="I27" s="29"/>
      </tp>
    </main>
    <main first="rtdsrv.25dab953a59c448a936e7c1881964bb6">
      <tp t="e">
        <v>#N/A</v>
        <stp/>
        <stp>2bbd3e76-2953-49cf-bd67-a5954d1b77df</stp>
        <stp>1</stp>
        <tr r="OZ8" s="28"/>
      </tp>
    </main>
    <main first="rtdsrv.25dab953a59c448a936e7c1881964bb6">
      <tp t="e">
        <v>#N/A</v>
        <stp/>
        <stp>6a49c576-8bd3-4e9b-99fc-b620bd632a79</stp>
        <stp>1</stp>
        <tr r="JE11" s="28"/>
      </tp>
    </main>
    <main first="rtdsrv.25dab953a59c448a936e7c1881964bb6">
      <tp t="e">
        <v>#N/A</v>
        <stp/>
        <stp>71413fad-687e-4c39-9240-9adf857d5ed7</stp>
        <stp>1</stp>
        <tr r="I552" s="29"/>
      </tp>
      <tp t="e">
        <v>#N/A</v>
        <stp/>
        <stp>68374f56-bcff-4377-8b39-2742c09f4b35</stp>
        <stp>1</stp>
        <tr r="NL10" s="28"/>
      </tp>
      <tp t="e">
        <v>#N/A</v>
        <stp/>
        <stp>1dff023e-8a8c-4360-a966-cc478a5bb771</stp>
        <stp>1</stp>
        <tr r="J563" s="29"/>
      </tp>
      <tp t="e">
        <v>#N/A</v>
        <stp/>
        <stp>145c6ce0-8471-4046-961e-53fca3f149c2</stp>
        <stp>1</stp>
        <tr r="GZ9" s="28"/>
      </tp>
      <tp t="e">
        <v>#N/A</v>
        <stp/>
        <stp>13ea7628-a09f-4000-96a8-249bac4ea25c</stp>
        <stp>1</stp>
        <tr r="II3" s="25"/>
      </tp>
    </main>
    <main first="rtdsrv.25dab953a59c448a936e7c1881964bb6">
      <tp t="e">
        <v>#N/A</v>
        <stp/>
        <stp>44886735-d612-410e-a776-c8abf62bf62a</stp>
        <stp>1</stp>
        <tr r="FK8" s="28"/>
      </tp>
      <tp t="e">
        <v>#N/A</v>
        <stp/>
        <stp>37d9beca-2500-407e-ac8e-b22f57cd6856</stp>
        <stp>1</stp>
        <tr r="J345" s="29"/>
      </tp>
      <tp t="e">
        <v>#N/A</v>
        <stp/>
        <stp>cab30d0e-bf17-4530-9aa9-49c5a99676fe</stp>
        <stp>1</stp>
        <tr r="I216" s="29"/>
      </tp>
      <tp t="e">
        <v>#N/A</v>
        <stp/>
        <stp>fbe4414b-451f-49f5-9b0c-3019ae9a6182</stp>
        <stp>1</stp>
        <tr r="K11" s="29"/>
      </tp>
      <tp t="e">
        <v>#N/A</v>
        <stp/>
        <stp>804673d5-2a4e-4d9f-91aa-666fa6f7a3c6</stp>
        <stp>1</stp>
        <tr r="J579" s="29"/>
      </tp>
      <tp t="e">
        <v>#N/A</v>
        <stp/>
        <stp>864d9ee8-0034-4d13-9ff3-23d9ffdbbf3d</stp>
        <stp>1</stp>
        <tr r="J513" s="29"/>
      </tp>
    </main>
    <main first="rtdsrv.25dab953a59c448a936e7c1881964bb6">
      <tp t="e">
        <v>#N/A</v>
        <stp/>
        <stp>cdf55194-5df4-4d2f-9723-2ee298809795</stp>
        <stp>1</stp>
        <tr r="IX11" s="28"/>
      </tp>
    </main>
    <main first="rtdsrv.25dab953a59c448a936e7c1881964bb6">
      <tp t="e">
        <v>#N/A</v>
        <stp/>
        <stp>1d1ed467-378a-44f8-b758-d91ba9175ded</stp>
        <stp>1</stp>
        <tr r="LV2" s="21"/>
      </tp>
      <tp t="e">
        <v>#N/A</v>
        <stp/>
        <stp>ae16f967-20e7-43dd-9583-c284e0b6298a</stp>
        <stp>1</stp>
        <tr r="K76" s="29"/>
      </tp>
    </main>
    <main first="rtdsrv.25dab953a59c448a936e7c1881964bb6">
      <tp t="e">
        <v>#N/A</v>
        <stp/>
        <stp>1b664483-c16e-4ed9-9dfb-dd80efde4a07</stp>
        <stp>1</stp>
        <tr r="I668" s="29"/>
      </tp>
      <tp t="e">
        <v>#N/A</v>
        <stp/>
        <stp>3f94b7ae-639a-4890-88ff-e026971285ca</stp>
        <stp>1</stp>
        <tr r="TY8" s="28"/>
      </tp>
      <tp t="e">
        <v>#N/A</v>
        <stp/>
        <stp>cfa8ccf8-62f0-4afa-ac1c-03f8fe27631d</stp>
        <stp>1</stp>
        <tr r="YY3" s="25"/>
      </tp>
    </main>
    <main first="rtdsrv.25dab953a59c448a936e7c1881964bb6">
      <tp t="e">
        <v>#N/A</v>
        <stp/>
        <stp>cd89de56-a365-4494-bd73-a491f6bf22c5</stp>
        <stp>1</stp>
        <tr r="K84" s="29"/>
      </tp>
    </main>
    <main first="rtdsrv.25dab953a59c448a936e7c1881964bb6">
      <tp t="e">
        <v>#N/A</v>
        <stp/>
        <stp>609037df-9ab6-441d-8908-934b9634a8cc</stp>
        <stp>1</stp>
        <tr r="UJ3" s="25"/>
      </tp>
      <tp t="e">
        <v>#N/A</v>
        <stp/>
        <stp>abb416b8-d4c8-40b7-a5df-e3264db24ad7</stp>
        <stp>1</stp>
        <tr r="MU9" s="28"/>
      </tp>
    </main>
    <main first="rtdsrv.25dab953a59c448a936e7c1881964bb6">
      <tp t="e">
        <v>#N/A</v>
        <stp/>
        <stp>e680baee-ad57-4e94-8f4b-49f629fc3cfe</stp>
        <stp>1</stp>
        <tr r="FN1" s="2"/>
      </tp>
      <tp t="e">
        <v>#N/A</v>
        <stp/>
        <stp>1ff3fd87-7e0e-4f85-8337-810dcbe184a2</stp>
        <stp>1</stp>
        <tr r="GF3" s="25"/>
      </tp>
      <tp t="e">
        <v>#N/A</v>
        <stp/>
        <stp>98bfc24a-f3d7-45ce-ac43-b5ffcf3d6fb8</stp>
        <stp>1</stp>
        <tr r="U8" s="28"/>
      </tp>
    </main>
    <main first="rtdsrv.25dab953a59c448a936e7c1881964bb6">
      <tp t="e">
        <v>#N/A</v>
        <stp/>
        <stp>827ea3ac-8f27-4ecb-ac19-c9c93a97d313</stp>
        <stp>1</stp>
        <tr r="SY3" s="25"/>
      </tp>
    </main>
    <main first="rtdsrv.25dab953a59c448a936e7c1881964bb6">
      <tp t="e">
        <v>#N/A</v>
        <stp/>
        <stp>b0e1795f-f728-47c5-ac83-b8a57e32ce09</stp>
        <stp>1</stp>
        <tr r="K265" s="29"/>
      </tp>
    </main>
    <main first="rtdsrv.25dab953a59c448a936e7c1881964bb6">
      <tp t="e">
        <v>#N/A</v>
        <stp/>
        <stp>62131299-65b9-4c4c-b059-64cc552db2cc</stp>
        <stp>1</stp>
        <tr r="HW3" s="25"/>
      </tp>
    </main>
    <main first="rtdsrv.25dab953a59c448a936e7c1881964bb6">
      <tp t="e">
        <v>#N/A</v>
        <stp/>
        <stp>ad052c60-7337-4f4b-8080-87b206633a1d</stp>
        <stp>1</stp>
        <tr r="UG10" s="28"/>
      </tp>
    </main>
    <main first="rtdsrv.25dab953a59c448a936e7c1881964bb6">
      <tp t="e">
        <v>#N/A</v>
        <stp/>
        <stp>de06f444-f569-40cf-9e8f-c88465a33fd7</stp>
        <stp>1</stp>
        <tr r="BD3" s="25"/>
      </tp>
    </main>
    <main first="rtdsrv.25dab953a59c448a936e7c1881964bb6">
      <tp t="e">
        <v>#N/A</v>
        <stp/>
        <stp>75b89b8d-b50b-4c86-a8d9-b7b24d05a14d</stp>
        <stp>1</stp>
        <tr r="KY10" s="28"/>
      </tp>
    </main>
    <main first="rtdsrv.25dab953a59c448a936e7c1881964bb6">
      <tp t="e">
        <v>#N/A</v>
        <stp/>
        <stp>6c0d1262-7698-45de-b24e-ce9d0217b88f</stp>
        <stp>1</stp>
        <tr r="PV8" s="28"/>
      </tp>
    </main>
    <main first="rtdsrv.25dab953a59c448a936e7c1881964bb6">
      <tp t="e">
        <v>#N/A</v>
        <stp/>
        <stp>19b32b36-3689-4ef2-9706-d5492257e37b</stp>
        <stp>1</stp>
        <tr r="BQ10" s="28"/>
      </tp>
    </main>
    <main first="rtdsrv.25dab953a59c448a936e7c1881964bb6">
      <tp t="e">
        <v>#N/A</v>
        <stp/>
        <stp>ddfa8eef-691e-4a9a-b90f-2495b5591724</stp>
        <stp>1</stp>
        <tr r="I412" s="29"/>
      </tp>
      <tp t="e">
        <v>#N/A</v>
        <stp/>
        <stp>4c90e37b-440c-4a5e-b801-7756612bfa28</stp>
        <stp>1</stp>
        <tr r="KH3" s="25"/>
      </tp>
      <tp t="e">
        <v>#N/A</v>
        <stp/>
        <stp>315c8f95-25cb-4a02-aa00-c7ef1c1f2f48</stp>
        <stp>1</stp>
        <tr r="LB3" s="25"/>
      </tp>
      <tp t="e">
        <v>#N/A</v>
        <stp/>
        <stp>ba9adbe4-d425-43cf-81b1-9bb55e7e51a1</stp>
        <stp>1</stp>
        <tr r="I256" s="29"/>
      </tp>
    </main>
    <main first="rtdsrv.25dab953a59c448a936e7c1881964bb6">
      <tp t="e">
        <v>#N/A</v>
        <stp/>
        <stp>aa469fa1-d25c-424e-9710-deb16c7128e4</stp>
        <stp>1</stp>
        <tr r="NI9" s="28"/>
      </tp>
      <tp t="e">
        <v>#N/A</v>
        <stp/>
        <stp>e2648567-6cff-48dd-b249-ab140295d933</stp>
        <stp>1</stp>
        <tr r="HL9" s="28"/>
      </tp>
      <tp t="e">
        <v>#N/A</v>
        <stp/>
        <stp>c7b5b1af-fc8e-4ec0-9ac0-97e901747627</stp>
        <stp>1</stp>
        <tr r="DU11" s="28"/>
      </tp>
      <tp t="e">
        <v>#N/A</v>
        <stp/>
        <stp>48501fa5-c68c-4edd-a522-d06698df2cfd</stp>
        <stp>1</stp>
        <tr r="K416" s="29"/>
      </tp>
    </main>
    <main first="rtdsrv.25dab953a59c448a936e7c1881964bb6">
      <tp t="e">
        <v>#N/A</v>
        <stp/>
        <stp>0b01e12b-ab26-4a53-957d-867e2b0e1fa4</stp>
        <stp>1</stp>
        <tr r="CS9" s="28"/>
      </tp>
      <tp t="e">
        <v>#N/A</v>
        <stp/>
        <stp>c4130543-debd-4ef9-b69e-89dd474423c8</stp>
        <stp>1</stp>
        <tr r="QL9" s="28"/>
      </tp>
      <tp t="e">
        <v>#N/A</v>
        <stp/>
        <stp>86f640b5-bf78-486a-ab84-9b8ec382c017</stp>
        <stp>1</stp>
        <tr r="DP8" s="28"/>
      </tp>
      <tp t="e">
        <v>#N/A</v>
        <stp/>
        <stp>6145b896-64b6-462c-97ac-c97ae2958f57</stp>
        <stp>1</stp>
        <tr r="J1" s="2"/>
      </tp>
      <tp t="e">
        <v>#N/A</v>
        <stp/>
        <stp>4242f925-7419-439a-8e32-9391a5026c03</stp>
        <stp>1</stp>
        <tr r="HH11" s="28"/>
      </tp>
      <tp t="e">
        <v>#N/A</v>
        <stp/>
        <stp>dc81990a-de50-4917-b46d-569b3264703e</stp>
        <stp>1</stp>
        <tr r="SA8" s="28"/>
      </tp>
    </main>
    <main first="rtdsrv.25dab953a59c448a936e7c1881964bb6">
      <tp t="e">
        <v>#N/A</v>
        <stp/>
        <stp>dad4f7c1-4878-4931-a2c6-6382d72d06a1</stp>
        <stp>1</stp>
        <tr r="FB1" s="2"/>
      </tp>
    </main>
    <main first="rtdsrv.25dab953a59c448a936e7c1881964bb6">
      <tp t="e">
        <v>#N/A</v>
        <stp/>
        <stp>cb623533-ac31-42e2-b2cc-3a8988b3d95e</stp>
        <stp>1</stp>
        <tr r="DP11" s="28"/>
      </tp>
      <tp t="e">
        <v>#N/A</v>
        <stp/>
        <stp>21c3e39e-8b75-422d-8980-f1ab312fea4b</stp>
        <stp>1</stp>
        <tr r="VH10" s="28"/>
      </tp>
    </main>
    <main first="rtdsrv.25dab953a59c448a936e7c1881964bb6">
      <tp t="e">
        <v>#N/A</v>
        <stp/>
        <stp>fdb5fca5-f7ad-411f-9065-0a67896d3007</stp>
        <stp>1</stp>
        <tr r="LP8" s="28"/>
      </tp>
      <tp t="e">
        <v>#N/A</v>
        <stp/>
        <stp>8a63ed94-f38b-42ca-a244-c9b46651efbd</stp>
        <stp>1</stp>
        <tr r="QC11" s="28"/>
      </tp>
      <tp t="e">
        <v>#N/A</v>
        <stp/>
        <stp>8bd0d77f-d3bf-46a4-82c6-d3467b09de18</stp>
        <stp>1</stp>
        <tr r="J608" s="29"/>
      </tp>
      <tp t="e">
        <v>#N/A</v>
        <stp/>
        <stp>47f00b0c-42ed-4a8e-87b2-aaaaeec55556</stp>
        <stp>1</stp>
        <tr r="CI10" s="28"/>
      </tp>
    </main>
    <main first="rtdsrv.25dab953a59c448a936e7c1881964bb6">
      <tp t="e">
        <v>#N/A</v>
        <stp/>
        <stp>f8699e0c-2c51-43cf-affd-318a56973fef</stp>
        <stp>1</stp>
        <tr r="XL10" s="28"/>
      </tp>
      <tp t="e">
        <v>#N/A</v>
        <stp/>
        <stp>0fd5c088-fce9-4a30-a12a-d7bc4013f9a5</stp>
        <stp>1</stp>
        <tr r="LF2" s="21"/>
      </tp>
    </main>
    <main first="rtdsrv.25dab953a59c448a936e7c1881964bb6">
      <tp t="e">
        <v>#N/A</v>
        <stp/>
        <stp>0f2b3877-4db3-4275-89a0-eea5aebfee5c</stp>
        <stp>1</stp>
        <tr r="I185" s="29"/>
      </tp>
      <tp t="e">
        <v>#N/A</v>
        <stp/>
        <stp>7173148b-b48c-4d33-a9cc-59ba2c697239</stp>
        <stp>1</stp>
        <tr r="LG2" s="21"/>
      </tp>
      <tp t="e">
        <v>#N/A</v>
        <stp/>
        <stp>f769b4b6-9bfa-45c5-b471-8f9ae5dd07e6</stp>
        <stp>1</stp>
        <tr r="YV8" s="28"/>
      </tp>
    </main>
    <main first="rtdsrv.25dab953a59c448a936e7c1881964bb6">
      <tp t="e">
        <v>#N/A</v>
        <stp/>
        <stp>56540188-e73b-4a02-b9d3-4ab6583e08eb</stp>
        <stp>1</stp>
        <tr r="HV8" s="28"/>
      </tp>
    </main>
    <main first="rtdsrv.25dab953a59c448a936e7c1881964bb6">
      <tp t="e">
        <v>#N/A</v>
        <stp/>
        <stp>9b2dd91a-d602-4c2c-8aab-22ed2011c0e6</stp>
        <stp>1</stp>
        <tr r="QJ10" s="28"/>
      </tp>
      <tp t="e">
        <v>#N/A</v>
        <stp/>
        <stp>80a2010d-e6cd-4045-9fd4-38fbeb567a9e</stp>
        <stp>1</stp>
        <tr r="ZP9" s="28"/>
      </tp>
      <tp t="e">
        <v>#N/A</v>
        <stp/>
        <stp>8b2f7f71-5c52-4ddf-916f-0e3cf29fa6e7</stp>
        <stp>1</stp>
        <tr r="K376" s="29"/>
      </tp>
    </main>
    <main first="rtdsrv.25dab953a59c448a936e7c1881964bb6">
      <tp t="e">
        <v>#N/A</v>
        <stp/>
        <stp>a9313670-4818-4163-b520-bfeba2846088</stp>
        <stp>1</stp>
        <tr r="FT9" s="28"/>
      </tp>
      <tp t="e">
        <v>#N/A</v>
        <stp/>
        <stp>48e8ac4b-12cc-439d-9a7b-3e1defc9dd7c</stp>
        <stp>1</stp>
        <tr r="J159" s="29"/>
      </tp>
    </main>
    <main first="rtdsrv.25dab953a59c448a936e7c1881964bb6">
      <tp t="e">
        <v>#N/A</v>
        <stp/>
        <stp>09e5b945-6f5f-476f-8412-a1ff9caa2ab0</stp>
        <stp>1</stp>
        <tr r="VA9" s="28"/>
      </tp>
      <tp t="e">
        <v>#N/A</v>
        <stp/>
        <stp>9ae4b043-e207-4b2a-93aa-6a81ace4ffcd</stp>
        <stp>1</stp>
        <tr r="J529" s="29"/>
      </tp>
    </main>
    <main first="rtdsrv.25dab953a59c448a936e7c1881964bb6">
      <tp t="e">
        <v>#N/A</v>
        <stp/>
        <stp>7026cfc9-6d67-4cfd-b5f0-b956945b7eda</stp>
        <stp>1</stp>
        <tr r="K186" s="29"/>
      </tp>
    </main>
    <main first="rtdsrv.25dab953a59c448a936e7c1881964bb6">
      <tp t="e">
        <v>#N/A</v>
        <stp/>
        <stp>ab61c4a5-55cc-4df7-af17-325e99f96713</stp>
        <stp>1</stp>
        <tr r="Y3" s="25"/>
      </tp>
      <tp t="e">
        <v>#N/A</v>
        <stp/>
        <stp>5a2b81c5-76a7-4c17-a4e3-a849fce6e366</stp>
        <stp>1</stp>
        <tr r="MB10" s="28"/>
      </tp>
      <tp t="e">
        <v>#N/A</v>
        <stp/>
        <stp>f4d8a554-e0f2-47c5-937e-87eca328a032</stp>
        <stp>1</stp>
        <tr r="NJ8" s="28"/>
      </tp>
    </main>
    <main first="rtdsrv.25dab953a59c448a936e7c1881964bb6">
      <tp t="e">
        <v>#N/A</v>
        <stp/>
        <stp>2ad838e6-ff17-4f97-90c9-b4ab39073f08</stp>
        <stp>1</stp>
        <tr r="FR3" s="25"/>
      </tp>
      <tp t="e">
        <v>#N/A</v>
        <stp/>
        <stp>7b73be49-d6f5-4158-b125-c8808c37b635</stp>
        <stp>1</stp>
        <tr r="IX9" s="28"/>
      </tp>
      <tp t="e">
        <v>#N/A</v>
        <stp/>
        <stp>c8664c01-c91f-45a2-84bd-e81b80efdd92</stp>
        <stp>1</stp>
        <tr r="GU10" s="28"/>
      </tp>
    </main>
    <main first="rtdsrv.25dab953a59c448a936e7c1881964bb6">
      <tp t="e">
        <v>#N/A</v>
        <stp/>
        <stp>4f7433af-6cfa-4769-8108-61a61595d0a4</stp>
        <stp>1</stp>
        <tr r="BL3" s="25"/>
      </tp>
    </main>
    <main first="rtdsrv.25dab953a59c448a936e7c1881964bb6">
      <tp t="e">
        <v>#N/A</v>
        <stp/>
        <stp>dda046a4-450a-4f81-bb21-f71e7548861a</stp>
        <stp>1</stp>
        <tr r="XQ9" s="28"/>
      </tp>
      <tp t="e">
        <v>#N/A</v>
        <stp/>
        <stp>451b30b6-e31e-4bab-85f6-f645ddc76ae1</stp>
        <stp>1</stp>
        <tr r="HC1" s="2"/>
      </tp>
      <tp t="e">
        <v>#N/A</v>
        <stp/>
        <stp>aa243b57-d08c-496b-a06e-583c66296785</stp>
        <stp>1</stp>
        <tr r="I35" s="29"/>
      </tp>
      <tp t="e">
        <v>#N/A</v>
        <stp/>
        <stp>e422e4ad-b3e9-4943-b68a-ffb39176f43a</stp>
        <stp>1</stp>
        <tr r="SC11" s="28"/>
      </tp>
    </main>
    <main first="rtdsrv.25dab953a59c448a936e7c1881964bb6">
      <tp t="e">
        <v>#N/A</v>
        <stp/>
        <stp>d39ae2a5-e4a4-4c3d-8418-a1a105aba7a1</stp>
        <stp>1</stp>
        <tr r="I560" s="29"/>
      </tp>
    </main>
    <main first="rtdsrv.25dab953a59c448a936e7c1881964bb6">
      <tp t="e">
        <v>#N/A</v>
        <stp/>
        <stp>b06a8097-5b6b-4d25-a8f2-114b75a279b9</stp>
        <stp>1</stp>
        <tr r="BG1" s="2"/>
      </tp>
    </main>
    <main first="rtdsrv.25dab953a59c448a936e7c1881964bb6">
      <tp t="e">
        <v>#N/A</v>
        <stp/>
        <stp>042f0cc7-d19b-44bc-87c0-b9ecb7034a08</stp>
        <stp>1</stp>
        <tr r="EW2" s="21"/>
      </tp>
    </main>
    <main first="rtdsrv.25dab953a59c448a936e7c1881964bb6">
      <tp t="e">
        <v>#N/A</v>
        <stp/>
        <stp>1286e780-3ec6-40ed-8143-d8837db1f61c</stp>
        <stp>1</stp>
        <tr r="MR11" s="28"/>
      </tp>
      <tp t="e">
        <v>#N/A</v>
        <stp/>
        <stp>949d9b0b-56e0-4954-ade8-009eb79f0204</stp>
        <stp>1</stp>
        <tr r="YF10" s="28"/>
      </tp>
    </main>
    <main first="rtdsrv.25dab953a59c448a936e7c1881964bb6">
      <tp t="e">
        <v>#N/A</v>
        <stp/>
        <stp>3fc64b5e-9cc4-4450-9d80-462e7cb5a9ea</stp>
        <stp>1</stp>
        <tr r="TG8" s="28"/>
      </tp>
      <tp t="e">
        <v>#N/A</v>
        <stp/>
        <stp>8792a62b-5e84-467e-a076-b04b92ba1630</stp>
        <stp>1</stp>
        <tr r="K352" s="29"/>
      </tp>
    </main>
    <main first="rtdsrv.25dab953a59c448a936e7c1881964bb6">
      <tp t="e">
        <v>#N/A</v>
        <stp/>
        <stp>6765a199-dbfb-4208-8296-6ec81fef0782</stp>
        <stp>1</stp>
        <tr r="K607" s="29"/>
      </tp>
    </main>
    <main first="rtdsrv.25dab953a59c448a936e7c1881964bb6">
      <tp t="e">
        <v>#N/A</v>
        <stp/>
        <stp>71956ebe-c617-46ba-8e98-e71c5e1ea71e</stp>
        <stp>1</stp>
        <tr r="LD2" s="21"/>
      </tp>
    </main>
    <main first="rtdsrv.25dab953a59c448a936e7c1881964bb6">
      <tp t="e">
        <v>#N/A</v>
        <stp/>
        <stp>355865f7-692d-4f15-a491-11c01d13e435</stp>
        <stp>1</stp>
        <tr r="Z9" s="28"/>
      </tp>
      <tp t="e">
        <v>#N/A</v>
        <stp/>
        <stp>24824e69-2a0c-4d69-84dd-bb365c491a2d</stp>
        <stp>1</stp>
        <tr r="K443" s="29"/>
      </tp>
      <tp t="e">
        <v>#N/A</v>
        <stp/>
        <stp>0b1eabd3-2b94-4dbd-8ad5-d17ae5e8ff0f</stp>
        <stp>1</stp>
        <tr r="K2" s="21"/>
      </tp>
      <tp t="e">
        <v>#N/A</v>
        <stp/>
        <stp>e5d12586-616d-4d85-92da-ecc6de47977a</stp>
        <stp>1</stp>
        <tr r="J138" s="29"/>
      </tp>
    </main>
    <main first="rtdsrv.25dab953a59c448a936e7c1881964bb6">
      <tp t="e">
        <v>#N/A</v>
        <stp/>
        <stp>0615cd67-0d77-4cff-8179-d44f045ef45a</stp>
        <stp>1</stp>
        <tr r="VH8" s="28"/>
      </tp>
      <tp t="e">
        <v>#N/A</v>
        <stp/>
        <stp>8005a6fc-27a8-4f76-bd1b-715fe568a3ba</stp>
        <stp>1</stp>
        <tr r="K57" s="29"/>
      </tp>
      <tp t="e">
        <v>#N/A</v>
        <stp/>
        <stp>bb44358c-4a9c-4aa3-ad7d-6761dccfd7f5</stp>
        <stp>1</stp>
        <tr r="NL3" s="25"/>
      </tp>
    </main>
    <main first="rtdsrv.25dab953a59c448a936e7c1881964bb6">
      <tp t="e">
        <v>#N/A</v>
        <stp/>
        <stp>ae7e0e8d-ec16-46a6-9d60-7ed0fcd455d7</stp>
        <stp>1</stp>
        <tr r="BP2" s="21"/>
      </tp>
    </main>
    <main first="rtdsrv.25dab953a59c448a936e7c1881964bb6">
      <tp t="e">
        <v>#N/A</v>
        <stp/>
        <stp>7d712ae7-b9f4-4120-8a68-aea55c76036f</stp>
        <stp>1</stp>
        <tr r="J142" s="29"/>
      </tp>
      <tp t="e">
        <v>#N/A</v>
        <stp/>
        <stp>8d1d84f4-e30a-41ee-a7dc-2b7f7d88095b</stp>
        <stp>1</stp>
        <tr r="GG1" s="2"/>
      </tp>
    </main>
    <main first="rtdsrv.25dab953a59c448a936e7c1881964bb6">
      <tp t="e">
        <v>#N/A</v>
        <stp/>
        <stp>4458eacc-0e50-4b15-b5c2-f485f811ba3f</stp>
        <stp>1</stp>
        <tr r="N2" s="1"/>
      </tp>
      <tp t="e">
        <v>#N/A</v>
        <stp/>
        <stp>e2c56313-86de-4f90-a202-2e0e1c959ac9</stp>
        <stp>1</stp>
        <tr r="BC2" s="21"/>
      </tp>
    </main>
    <main first="rtdsrv.25dab953a59c448a936e7c1881964bb6">
      <tp t="e">
        <v>#N/A</v>
        <stp/>
        <stp>ba01c366-6644-4269-93f1-08ac3e4247ce</stp>
        <stp>1</stp>
        <tr r="J418" s="29"/>
      </tp>
    </main>
    <main first="rtdsrv.25dab953a59c448a936e7c1881964bb6">
      <tp t="e">
        <v>#N/A</v>
        <stp/>
        <stp>c573364f-9c8d-42b6-a5dd-e955346f2f1a</stp>
        <stp>1</stp>
        <tr r="HR1" s="2"/>
      </tp>
      <tp t="e">
        <v>#N/A</v>
        <stp/>
        <stp>14277b8e-64db-4b77-94f2-e2ce33236027</stp>
        <stp>1</stp>
        <tr r="QB10" s="28"/>
      </tp>
      <tp t="e">
        <v>#N/A</v>
        <stp/>
        <stp>7861ebc6-5aa6-494c-ae85-15dffa8fed12</stp>
        <stp>1</stp>
        <tr r="QI8" s="28"/>
      </tp>
    </main>
    <main first="rtdsrv.25dab953a59c448a936e7c1881964bb6">
      <tp t="e">
        <v>#N/A</v>
        <stp/>
        <stp>13f1b74b-5f70-4e13-8f0c-03faabbfa282</stp>
        <stp>1</stp>
        <tr r="VY10" s="28"/>
      </tp>
      <tp t="e">
        <v>#N/A</v>
        <stp/>
        <stp>66b111c4-7477-446c-815a-e7eac25c5200</stp>
        <stp>1</stp>
        <tr r="TN9" s="28"/>
      </tp>
    </main>
    <main first="rtdsrv.25dab953a59c448a936e7c1881964bb6">
      <tp t="e">
        <v>#N/A</v>
        <stp/>
        <stp>80c1ce73-3812-4ffa-b275-674a6d28958b</stp>
        <stp>1</stp>
        <tr r="CC9" s="28"/>
      </tp>
    </main>
    <main first="rtdsrv.25dab953a59c448a936e7c1881964bb6">
      <tp t="e">
        <v>#N/A</v>
        <stp/>
        <stp>b1e1c358-698c-4e61-8665-089a46b1b5a0</stp>
        <stp>1</stp>
        <tr r="XM11" s="28"/>
      </tp>
      <tp t="e">
        <v>#N/A</v>
        <stp/>
        <stp>7c581aaf-6f1b-4d23-bfcc-ef6cc4342912</stp>
        <stp>1</stp>
        <tr r="J582" s="29"/>
      </tp>
      <tp t="e">
        <v>#N/A</v>
        <stp/>
        <stp>5c6bbc1f-be6e-4475-8014-1fcdc90ec4f3</stp>
        <stp>1</stp>
        <tr r="K263" s="29"/>
      </tp>
      <tp t="e">
        <v>#N/A</v>
        <stp/>
        <stp>41088a02-97a1-48a8-a22f-692a9979eccf</stp>
        <stp>1</stp>
        <tr r="PY11" s="28"/>
      </tp>
      <tp t="e">
        <v>#N/A</v>
        <stp/>
        <stp>ef78d86a-c501-4106-be95-45d7f6e636e7</stp>
        <stp>1</stp>
        <tr r="I342" s="29"/>
      </tp>
      <tp t="e">
        <v>#N/A</v>
        <stp/>
        <stp>6baef6c2-459b-4734-b8f8-93fc261b62d6</stp>
        <stp>1</stp>
        <tr r="F9" s="28"/>
      </tp>
    </main>
    <main first="rtdsrv.25dab953a59c448a936e7c1881964bb6">
      <tp t="e">
        <v>#N/A</v>
        <stp/>
        <stp>b3d530ce-8c95-4c48-b4ee-be574c6574ef</stp>
        <stp>1</stp>
        <tr r="J368" s="29"/>
      </tp>
    </main>
    <main first="rtdsrv.25dab953a59c448a936e7c1881964bb6">
      <tp t="e">
        <v>#N/A</v>
        <stp/>
        <stp>c69c32b0-ca01-4204-859f-000177eefba1</stp>
        <stp>1</stp>
        <tr r="I19" s="29"/>
      </tp>
      <tp t="e">
        <v>#N/A</v>
        <stp/>
        <stp>33c8344d-51ef-41f0-b9a6-80cf4efd094d</stp>
        <stp>1</stp>
        <tr r="WC9" s="28"/>
      </tp>
      <tp t="e">
        <v>#N/A</v>
        <stp/>
        <stp>67b9bc1a-1055-49ac-a18c-0ca442d90a84</stp>
        <stp>1</stp>
        <tr r="BS8" s="28"/>
      </tp>
    </main>
    <main first="rtdsrv.25dab953a59c448a936e7c1881964bb6">
      <tp t="e">
        <v>#N/A</v>
        <stp/>
        <stp>cb5d0ee0-c3dc-4656-ac14-409be7192f70</stp>
        <stp>1</stp>
        <tr r="HA2" s="21"/>
      </tp>
    </main>
    <main first="rtdsrv.25dab953a59c448a936e7c1881964bb6">
      <tp t="e">
        <v>#N/A</v>
        <stp/>
        <stp>29b41300-3429-47ae-bdd9-2e484f3d3b23</stp>
        <stp>1</stp>
        <tr r="K362" s="29"/>
      </tp>
      <tp t="e">
        <v>#N/A</v>
        <stp/>
        <stp>fed60d52-dd61-4168-89bb-2edbef265d5c</stp>
        <stp>1</stp>
        <tr r="YW9" s="28"/>
      </tp>
      <tp t="e">
        <v>#N/A</v>
        <stp/>
        <stp>6336b11e-b0e7-4dc4-8a84-0d77b4f79b8f</stp>
        <stp>1</stp>
        <tr r="LZ9" s="28"/>
      </tp>
    </main>
    <main first="rtdsrv.25dab953a59c448a936e7c1881964bb6">
      <tp t="e">
        <v>#N/A</v>
        <stp/>
        <stp>8e21ba60-a7c1-4fd4-9221-4e35679b5aff</stp>
        <stp>1</stp>
        <tr r="MS9" s="28"/>
      </tp>
      <tp t="e">
        <v>#N/A</v>
        <stp/>
        <stp>755f0b25-f369-43c1-89db-9a04bf9f56c0</stp>
        <stp>1</stp>
        <tr r="J699" s="29"/>
      </tp>
      <tp t="e">
        <v>#N/A</v>
        <stp/>
        <stp>b184b0cc-1ef9-4a9d-82ea-b3e5b01788ff</stp>
        <stp>1</stp>
        <tr r="FB3" s="25"/>
      </tp>
      <tp t="e">
        <v>#N/A</v>
        <stp/>
        <stp>9032c74a-ed26-4268-83d8-15d34e75ff2a</stp>
        <stp>1</stp>
        <tr r="EM11" s="28"/>
      </tp>
      <tp t="e">
        <v>#N/A</v>
        <stp/>
        <stp>088a91be-0622-4226-9f78-19f3d91d060f</stp>
        <stp>1</stp>
        <tr r="CP2" s="21"/>
      </tp>
      <tp t="e">
        <v>#N/A</v>
        <stp/>
        <stp>040b3708-2fd8-49f7-926d-0621f01f37ae</stp>
        <stp>1</stp>
        <tr r="CQ2" s="21"/>
      </tp>
      <tp t="e">
        <v>#N/A</v>
        <stp/>
        <stp>91dc526e-b90b-42ef-8e1e-dbf412b11f35</stp>
        <stp>1</stp>
        <tr r="J258" s="29"/>
      </tp>
    </main>
    <main first="rtdsrv.25dab953a59c448a936e7c1881964bb6">
      <tp t="e">
        <v>#N/A</v>
        <stp/>
        <stp>dfdeb0ec-e169-47a5-8edd-38494a027fa8</stp>
        <stp>1</stp>
        <tr r="KJ10" s="28"/>
      </tp>
      <tp t="e">
        <v>#N/A</v>
        <stp/>
        <stp>f1f24f3f-6526-4e5a-87b2-f4f092d72830</stp>
        <stp>1</stp>
        <tr r="J263" s="29"/>
      </tp>
    </main>
    <main first="rtdsrv.25dab953a59c448a936e7c1881964bb6">
      <tp t="e">
        <v>#N/A</v>
        <stp/>
        <stp>c151b5d9-18c9-4efb-aad2-5bbc6c7d7c3d</stp>
        <stp>1</stp>
        <tr r="GH10" s="28"/>
      </tp>
      <tp t="e">
        <v>#N/A</v>
        <stp/>
        <stp>72d13e64-e6b1-4695-82ec-3e3016d77a0b</stp>
        <stp>1</stp>
        <tr r="CZ1" s="2"/>
      </tp>
    </main>
    <main first="rtdsrv.25dab953a59c448a936e7c1881964bb6">
      <tp t="e">
        <v>#N/A</v>
        <stp/>
        <stp>a1f9ae8b-32f2-4152-b775-6511881d6567</stp>
        <stp>1</stp>
        <tr r="K695" s="29"/>
      </tp>
    </main>
    <main first="rtdsrv.25dab953a59c448a936e7c1881964bb6">
      <tp t="e">
        <v>#N/A</v>
        <stp/>
        <stp>a84fb3a7-6ab6-4d4f-9129-841ceaabda5c</stp>
        <stp>1</stp>
        <tr r="J161" s="29"/>
      </tp>
      <tp t="e">
        <v>#N/A</v>
        <stp/>
        <stp>fa20575b-6f66-4a9d-b109-7818ab5d2247</stp>
        <stp>1</stp>
        <tr r="FS8" s="28"/>
      </tp>
    </main>
    <main first="rtdsrv.25dab953a59c448a936e7c1881964bb6">
      <tp t="e">
        <v>#N/A</v>
        <stp/>
        <stp>5fc91d51-6032-428c-bcd8-859f82aedadd</stp>
        <stp>1</stp>
        <tr r="J407" s="29"/>
      </tp>
    </main>
    <main first="rtdsrv.25dab953a59c448a936e7c1881964bb6">
      <tp t="e">
        <v>#N/A</v>
        <stp/>
        <stp>3877c978-d3bd-49e0-94cb-15e5e18e8881</stp>
        <stp>1</stp>
        <tr r="EX1" s="2"/>
      </tp>
      <tp t="e">
        <v>#N/A</v>
        <stp/>
        <stp>e11a4e44-0a69-4b00-9ffc-d957b63014f3</stp>
        <stp>1</stp>
        <tr r="CI8" s="28"/>
      </tp>
    </main>
    <main first="rtdsrv.25dab953a59c448a936e7c1881964bb6">
      <tp t="e">
        <v>#N/A</v>
        <stp/>
        <stp>68631428-efb9-44c7-a163-255c3b1bce31</stp>
        <stp>1</stp>
        <tr r="WU8" s="28"/>
      </tp>
      <tp t="e">
        <v>#N/A</v>
        <stp/>
        <stp>905d2590-ff9c-4c24-ba89-7f7460424d8f</stp>
        <stp>1</stp>
        <tr r="PW10" s="28"/>
      </tp>
      <tp t="e">
        <v>#N/A</v>
        <stp/>
        <stp>fdcc5a02-1de8-4e51-9280-c263d6aeee62</stp>
        <stp>1</stp>
        <tr r="ZE9" s="28"/>
      </tp>
    </main>
    <main first="rtdsrv.25dab953a59c448a936e7c1881964bb6">
      <tp t="e">
        <v>#N/A</v>
        <stp/>
        <stp>bb416290-0121-4f1b-8370-8dbba66603a5</stp>
        <stp>1</stp>
        <tr r="BC9" s="28"/>
      </tp>
    </main>
    <main first="rtdsrv.25dab953a59c448a936e7c1881964bb6">
      <tp t="e">
        <v>#N/A</v>
        <stp/>
        <stp>5249bdea-4c7d-4d66-b732-90ee787f305f</stp>
        <stp>1</stp>
        <tr r="GN8" s="28"/>
      </tp>
      <tp t="e">
        <v>#N/A</v>
        <stp/>
        <stp>85719537-9e2a-4399-b384-3278a3f37eeb</stp>
        <stp>1</stp>
        <tr r="AP10" s="28"/>
      </tp>
      <tp t="e">
        <v>#N/A</v>
        <stp/>
        <stp>c505e466-d946-4015-bd00-a61f83373938</stp>
        <stp>1</stp>
        <tr r="J6" s="29"/>
      </tp>
      <tp t="e">
        <v>#N/A</v>
        <stp/>
        <stp>53fd234a-003b-4bc2-a71e-5d21306083f8</stp>
        <stp>1</stp>
        <tr r="SS11" s="28"/>
      </tp>
      <tp t="e">
        <v>#N/A</v>
        <stp/>
        <stp>dcb42933-b9c1-4be9-b510-797e82957138</stp>
        <stp>1</stp>
        <tr r="I285" s="29"/>
      </tp>
      <tp t="e">
        <v>#N/A</v>
        <stp/>
        <stp>bbf16f50-fcb2-444d-9e96-199c16e18940</stp>
        <stp>1</stp>
        <tr r="J505" s="29"/>
      </tp>
    </main>
    <main first="rtdsrv.25dab953a59c448a936e7c1881964bb6">
      <tp t="e">
        <v>#N/A</v>
        <stp/>
        <stp>15e1d945-e571-4cee-b264-42b70ae08fe9</stp>
        <stp>1</stp>
        <tr r="KC10" s="28"/>
      </tp>
      <tp t="e">
        <v>#N/A</v>
        <stp/>
        <stp>4d0360ed-0bd7-4b15-886f-287e34452f45</stp>
        <stp>1</stp>
        <tr r="K505" s="29"/>
      </tp>
    </main>
    <main first="rtdsrv.25dab953a59c448a936e7c1881964bb6">
      <tp t="e">
        <v>#N/A</v>
        <stp/>
        <stp>f83c24c2-e5dd-4979-8fdd-bef84f6a835a</stp>
        <stp>1</stp>
        <tr r="VU8" s="28"/>
      </tp>
      <tp t="e">
        <v>#N/A</v>
        <stp/>
        <stp>365221db-d153-4ac6-9881-e71d1020115e</stp>
        <stp>1</stp>
        <tr r="I425" s="29"/>
      </tp>
    </main>
    <main first="rtdsrv.25dab953a59c448a936e7c1881964bb6">
      <tp t="e">
        <v>#N/A</v>
        <stp/>
        <stp>85a4238c-fbc0-485f-a615-d9be0841ad75</stp>
        <stp>1</stp>
        <tr r="BR2" s="21"/>
      </tp>
    </main>
    <main first="rtdsrv.25dab953a59c448a936e7c1881964bb6">
      <tp t="e">
        <v>#N/A</v>
        <stp/>
        <stp>f2b86995-2028-45e4-b6f5-b2a475fdbde4</stp>
        <stp>1</stp>
        <tr r="EN2" s="21"/>
      </tp>
      <tp t="e">
        <v>#N/A</v>
        <stp/>
        <stp>fe71e159-106c-448e-bd8d-2b1ca7eeca3b</stp>
        <stp>1</stp>
        <tr r="K239" s="29"/>
      </tp>
      <tp t="e">
        <v>#N/A</v>
        <stp/>
        <stp>47271152-2f69-4b69-94d6-04215f53788f</stp>
        <stp>1</stp>
        <tr r="J518" s="29"/>
      </tp>
      <tp t="e">
        <v>#N/A</v>
        <stp/>
        <stp>801e6c56-4b8e-4831-ba60-faf0d92878e5</stp>
        <stp>1</stp>
        <tr r="QL8" s="28"/>
      </tp>
      <tp t="e">
        <v>#N/A</v>
        <stp/>
        <stp>afd308ae-c3a0-40bc-88d0-093412a66501</stp>
        <stp>1</stp>
        <tr r="HU10" s="28"/>
      </tp>
    </main>
    <main first="rtdsrv.25dab953a59c448a936e7c1881964bb6">
      <tp t="e">
        <v>#N/A</v>
        <stp/>
        <stp>7a8578b0-206a-497b-a775-a53457678d8d</stp>
        <stp>1</stp>
        <tr r="K292" s="29"/>
      </tp>
      <tp t="e">
        <v>#N/A</v>
        <stp/>
        <stp>8b070844-6bd2-4d80-96e9-977c0d76057c</stp>
        <stp>1</stp>
        <tr r="I18" s="29"/>
      </tp>
    </main>
    <main first="rtdsrv.25dab953a59c448a936e7c1881964bb6">
      <tp t="e">
        <v>#N/A</v>
        <stp/>
        <stp>a3899c90-105f-479b-ba03-c32b1e5292e5</stp>
        <stp>1</stp>
        <tr r="I253" s="29"/>
      </tp>
      <tp t="e">
        <v>#N/A</v>
        <stp/>
        <stp>994e1d7d-874e-4859-bd04-c9e01a1aca82</stp>
        <stp>1</stp>
        <tr r="J297" s="29"/>
      </tp>
    </main>
    <main first="rtdsrv.25dab953a59c448a936e7c1881964bb6">
      <tp t="e">
        <v>#N/A</v>
        <stp/>
        <stp>d514924b-2c22-4e9a-98af-153bb8ba0537</stp>
        <stp>1</stp>
        <tr r="J410" s="29"/>
      </tp>
    </main>
    <main first="rtdsrv.25dab953a59c448a936e7c1881964bb6">
      <tp t="e">
        <v>#N/A</v>
        <stp/>
        <stp>fa7c912c-11d2-448f-9b71-55cf8f2e7e3f</stp>
        <stp>1</stp>
        <tr r="I564" s="29"/>
      </tp>
      <tp t="e">
        <v>#N/A</v>
        <stp/>
        <stp>1a007b04-7b0b-449b-84ad-576a317fb463</stp>
        <stp>1</stp>
        <tr r="I437" s="29"/>
      </tp>
    </main>
    <main first="rtdsrv.25dab953a59c448a936e7c1881964bb6">
      <tp t="e">
        <v>#N/A</v>
        <stp/>
        <stp>a2e6f65a-72d9-4763-803e-82d996c14328</stp>
        <stp>1</stp>
        <tr r="PP11" s="28"/>
      </tp>
      <tp t="e">
        <v>#N/A</v>
        <stp/>
        <stp>3c315af1-5fba-431d-aa40-a54662792383</stp>
        <stp>1</stp>
        <tr r="MI11" s="28"/>
      </tp>
    </main>
    <main first="rtdsrv.25dab953a59c448a936e7c1881964bb6">
      <tp t="e">
        <v>#N/A</v>
        <stp/>
        <stp>3e7f057a-fe1f-47d1-85ec-dfddfe7bd733</stp>
        <stp>1</stp>
        <tr r="BG11" s="28"/>
      </tp>
    </main>
    <main first="rtdsrv.25dab953a59c448a936e7c1881964bb6">
      <tp t="e">
        <v>#N/A</v>
        <stp/>
        <stp>3092bd9b-60dd-464c-9e11-ff7b2d3abf74</stp>
        <stp>1</stp>
        <tr r="ZL10" s="28"/>
      </tp>
    </main>
    <main first="rtdsrv.25dab953a59c448a936e7c1881964bb6">
      <tp t="e">
        <v>#N/A</v>
        <stp/>
        <stp>fe016502-2c5e-46bc-b197-512b03481294</stp>
        <stp>1</stp>
        <tr r="ZF10" s="28"/>
      </tp>
      <tp t="e">
        <v>#N/A</v>
        <stp/>
        <stp>06e0cdbd-d633-472f-900f-b64d1ad9c948</stp>
        <stp>1</stp>
        <tr r="J534" s="29"/>
      </tp>
    </main>
    <main first="rtdsrv.25dab953a59c448a936e7c1881964bb6">
      <tp t="e">
        <v>#N/A</v>
        <stp/>
        <stp>b994e90d-f8cc-4cbf-93dc-f34cd7c3ea65</stp>
        <stp>1</stp>
        <tr r="AB10" s="28"/>
      </tp>
      <tp t="e">
        <v>#N/A</v>
        <stp/>
        <stp>c6437a96-1ebb-4616-8455-044a0c2ea26a</stp>
        <stp>1</stp>
        <tr r="HF8" s="28"/>
      </tp>
    </main>
    <main first="rtdsrv.25dab953a59c448a936e7c1881964bb6">
      <tp t="e">
        <v>#N/A</v>
        <stp/>
        <stp>0594f9b8-2f84-4027-90b9-13ec2a370f4e</stp>
        <stp>1</stp>
        <tr r="K272" s="29"/>
      </tp>
    </main>
    <main first="rtdsrv.25dab953a59c448a936e7c1881964bb6">
      <tp t="e">
        <v>#N/A</v>
        <stp/>
        <stp>0a7c2c5c-37d2-4edd-91c7-ebb3a1be242b</stp>
        <stp>1</stp>
        <tr r="EP3" s="25"/>
      </tp>
      <tp t="e">
        <v>#N/A</v>
        <stp/>
        <stp>db8508ea-83a3-49b7-b6f9-d5cc74a73ec6</stp>
        <stp>1</stp>
        <tr r="VF3" s="25"/>
      </tp>
    </main>
    <main first="rtdsrv.25dab953a59c448a936e7c1881964bb6">
      <tp t="e">
        <v>#N/A</v>
        <stp/>
        <stp>aa07e4a3-0870-457b-8487-5f1220dacc0a</stp>
        <stp>1</stp>
        <tr r="AB11" s="28"/>
      </tp>
    </main>
    <main first="rtdsrv.25dab953a59c448a936e7c1881964bb6">
      <tp t="e">
        <v>#N/A</v>
        <stp/>
        <stp>d90e0bc6-3523-463c-a7db-5c27c0c5f478</stp>
        <stp>1</stp>
        <tr r="I479" s="29"/>
      </tp>
    </main>
    <main first="rtdsrv.25dab953a59c448a936e7c1881964bb6">
      <tp t="e">
        <v>#N/A</v>
        <stp/>
        <stp>ca820908-b84d-4701-b67b-84dbb57f80fc</stp>
        <stp>1</stp>
        <tr r="CO11" s="28"/>
      </tp>
      <tp t="e">
        <v>#N/A</v>
        <stp/>
        <stp>3a29ad9b-b69c-4aab-976c-164534236220</stp>
        <stp>1</stp>
        <tr r="AM10" s="28"/>
      </tp>
      <tp t="e">
        <v>#N/A</v>
        <stp/>
        <stp>f8f9436a-63cd-41d1-bc9f-ac1116d32cdf</stp>
        <stp>1</stp>
        <tr r="OB11" s="28"/>
      </tp>
      <tp t="e">
        <v>#N/A</v>
        <stp/>
        <stp>bcc545ce-e275-4e8e-89a8-5b644e7102e3</stp>
        <stp>1</stp>
        <tr r="GD3" s="25"/>
      </tp>
    </main>
    <main first="rtdsrv.25dab953a59c448a936e7c1881964bb6">
      <tp t="e">
        <v>#N/A</v>
        <stp/>
        <stp>8eba9a1b-48d6-4dc3-a237-386e1cd942f2</stp>
        <stp>1</stp>
        <tr r="QH10" s="28"/>
      </tp>
    </main>
    <main first="rtdsrv.25dab953a59c448a936e7c1881964bb6">
      <tp t="e">
        <v>#N/A</v>
        <stp/>
        <stp>1d505c00-dca9-4c42-98ac-f8692b7956b7</stp>
        <stp>1</stp>
        <tr r="R1" s="2"/>
      </tp>
    </main>
    <main first="rtdsrv.25dab953a59c448a936e7c1881964bb6">
      <tp t="e">
        <v>#N/A</v>
        <stp/>
        <stp>d91dd4e7-f1e0-4f64-b05d-798923f2cae5</stp>
        <stp>1</stp>
        <tr r="WL11" s="28"/>
      </tp>
      <tp t="e">
        <v>#N/A</v>
        <stp/>
        <stp>3976e9d8-9c3b-4469-b12c-910f84abb18c</stp>
        <stp>1</stp>
        <tr r="FR10" s="28"/>
      </tp>
    </main>
    <main first="rtdsrv.25dab953a59c448a936e7c1881964bb6">
      <tp t="e">
        <v>#N/A</v>
        <stp/>
        <stp>3e937c9a-b790-451e-b542-6d65d09f390c</stp>
        <stp>1</stp>
        <tr r="K27" s="29"/>
      </tp>
    </main>
    <main first="rtdsrv.25dab953a59c448a936e7c1881964bb6">
      <tp t="e">
        <v>#N/A</v>
        <stp/>
        <stp>03d188d8-8ccf-4f3c-ba56-87be479ba16e</stp>
        <stp>1</stp>
        <tr r="S8" s="28"/>
      </tp>
    </main>
    <main first="rtdsrv.25dab953a59c448a936e7c1881964bb6">
      <tp t="e">
        <v>#N/A</v>
        <stp/>
        <stp>7811e3a6-17b2-4e09-a381-7d22c699ffff</stp>
        <stp>1</stp>
        <tr r="HQ3" s="25"/>
      </tp>
      <tp t="e">
        <v>#N/A</v>
        <stp/>
        <stp>b580b981-117b-48a1-80f4-c7b9c0dabc8b</stp>
        <stp>1</stp>
        <tr r="EW3" s="25"/>
      </tp>
    </main>
    <main first="rtdsrv.25dab953a59c448a936e7c1881964bb6">
      <tp t="e">
        <v>#N/A</v>
        <stp/>
        <stp>1b45a806-1b1d-4d07-8cab-58ee38217a86</stp>
        <stp>1</stp>
        <tr r="I677" s="29"/>
      </tp>
    </main>
    <main first="rtdsrv.25dab953a59c448a936e7c1881964bb6">
      <tp t="e">
        <v>#N/A</v>
        <stp/>
        <stp>979117b0-cd47-451c-9204-a2ee9bf425fd</stp>
        <stp>1</stp>
        <tr r="CJ3" s="25"/>
      </tp>
    </main>
    <main first="rtdsrv.25dab953a59c448a936e7c1881964bb6">
      <tp t="e">
        <v>#N/A</v>
        <stp/>
        <stp>cc58dee3-3e1f-4e71-b30e-28c474ff631c</stp>
        <stp>1</stp>
        <tr r="LZ11" s="28"/>
      </tp>
      <tp t="e">
        <v>#N/A</v>
        <stp/>
        <stp>b03dc910-8060-4cb7-8e22-c9e70e833b21</stp>
        <stp>1</stp>
        <tr r="I90" s="29"/>
      </tp>
    </main>
    <main first="rtdsrv.25dab953a59c448a936e7c1881964bb6">
      <tp t="e">
        <v>#N/A</v>
        <stp/>
        <stp>f5db6103-f81e-4ed3-9749-d77ac407684f</stp>
        <stp>1</stp>
        <tr r="K406" s="29"/>
      </tp>
    </main>
    <main first="rtdsrv.25dab953a59c448a936e7c1881964bb6">
      <tp t="e">
        <v>#N/A</v>
        <stp/>
        <stp>cd6b7bb9-bac0-47b0-be61-9e5a801e5d5e</stp>
        <stp>1</stp>
        <tr r="JV2" s="21"/>
      </tp>
    </main>
    <main first="rtdsrv.25dab953a59c448a936e7c1881964bb6">
      <tp t="e">
        <v>#N/A</v>
        <stp/>
        <stp>4c0529e0-1a72-40a5-8619-ff4f1983c93c</stp>
        <stp>1</stp>
        <tr r="BQ3" s="25"/>
      </tp>
    </main>
    <main first="rtdsrv.25dab953a59c448a936e7c1881964bb6">
      <tp t="e">
        <v>#N/A</v>
        <stp/>
        <stp>9b51b3ee-a3d3-429d-8ac0-29cfa08641ff</stp>
        <stp>1</stp>
        <tr r="NC10" s="28"/>
      </tp>
    </main>
    <main first="rtdsrv.25dab953a59c448a936e7c1881964bb6">
      <tp t="e">
        <v>#N/A</v>
        <stp/>
        <stp>053d9092-918d-4a53-bdd7-604687b3ebed</stp>
        <stp>1</stp>
        <tr r="GC11" s="28"/>
      </tp>
      <tp t="e">
        <v>#N/A</v>
        <stp/>
        <stp>48777afc-ea3c-467a-9251-fcfb54c5a113</stp>
        <stp>1</stp>
        <tr r="CL9" s="28"/>
      </tp>
    </main>
    <main first="rtdsrv.25dab953a59c448a936e7c1881964bb6">
      <tp t="e">
        <v>#N/A</v>
        <stp/>
        <stp>dc3950c2-db3c-4f2b-ab42-09ca79d62f7d</stp>
        <stp>1</stp>
        <tr r="J279" s="29"/>
      </tp>
      <tp t="e">
        <v>#N/A</v>
        <stp/>
        <stp>b83d5e35-2411-4f44-9ab0-19c0659ac3fb</stp>
        <stp>1</stp>
        <tr r="DE11" s="28"/>
      </tp>
      <tp t="e">
        <v>#N/A</v>
        <stp/>
        <stp>2b7f71a0-4e95-41b3-b3e3-72ed8aff9fb2</stp>
        <stp>1</stp>
        <tr r="I446" s="29"/>
      </tp>
      <tp t="e">
        <v>#N/A</v>
        <stp/>
        <stp>5493cdca-e785-4fdb-ac16-2638954a8ac8</stp>
        <stp>1</stp>
        <tr r="WU9" s="28"/>
      </tp>
    </main>
    <main first="rtdsrv.25dab953a59c448a936e7c1881964bb6">
      <tp t="e">
        <v>#N/A</v>
        <stp/>
        <stp>2516109d-c474-40ff-a298-a36f0e5ffd48</stp>
        <stp>1</stp>
        <tr r="J417" s="29"/>
      </tp>
      <tp t="e">
        <v>#N/A</v>
        <stp/>
        <stp>b9c8ed00-61dd-404f-a49e-72d062e865c9</stp>
        <stp>1</stp>
        <tr r="MK9" s="28"/>
      </tp>
      <tp t="e">
        <v>#N/A</v>
        <stp/>
        <stp>11f852e6-218f-43d4-aa5a-2300dc79ef9a</stp>
        <stp>1</stp>
        <tr r="I466" s="29"/>
      </tp>
      <tp t="e">
        <v>#N/A</v>
        <stp/>
        <stp>63d9bb82-a468-4d37-a0ed-c5c5a15c898b</stp>
        <stp>1</stp>
        <tr r="K288" s="29"/>
      </tp>
    </main>
    <main first="rtdsrv.25dab953a59c448a936e7c1881964bb6">
      <tp t="e">
        <v>#N/A</v>
        <stp/>
        <stp>58e40975-9c5b-46d9-9a5d-7dd452005023</stp>
        <stp>1</stp>
        <tr r="I413" s="29"/>
      </tp>
      <tp t="e">
        <v>#N/A</v>
        <stp/>
        <stp>9d521969-4e44-4b79-b990-f57769ab757f</stp>
        <stp>1</stp>
        <tr r="EN9" s="28"/>
      </tp>
    </main>
    <main first="rtdsrv.25dab953a59c448a936e7c1881964bb6">
      <tp t="e">
        <v>#N/A</v>
        <stp/>
        <stp>7e760bd8-e546-430b-a4c7-3d44a57b2912</stp>
        <stp>1</stp>
        <tr r="BF8" s="28"/>
      </tp>
    </main>
    <main first="rtdsrv.25dab953a59c448a936e7c1881964bb6">
      <tp t="e">
        <v>#N/A</v>
        <stp/>
        <stp>946de835-8b28-4315-b51f-b6c4e9132689</stp>
        <stp>1</stp>
        <tr r="K429" s="29"/>
      </tp>
    </main>
    <main first="rtdsrv.25dab953a59c448a936e7c1881964bb6">
      <tp t="e">
        <v>#N/A</v>
        <stp/>
        <stp>cb3f0551-bb43-4efb-8caa-eb31a6fa4c2b</stp>
        <stp>1</stp>
        <tr r="AY8" s="28"/>
      </tp>
      <tp t="e">
        <v>#N/A</v>
        <stp/>
        <stp>cbf57b45-76e9-46fa-a91b-d4f9aacfb7da</stp>
        <stp>1</stp>
        <tr r="QA3" s="25"/>
      </tp>
      <tp t="e">
        <v>#N/A</v>
        <stp/>
        <stp>0796f10d-ea1e-4ec0-b3b5-e5f85e05fd8e</stp>
        <stp>1</stp>
        <tr r="QD9" s="28"/>
      </tp>
    </main>
    <main first="rtdsrv.25dab953a59c448a936e7c1881964bb6">
      <tp t="e">
        <v>#N/A</v>
        <stp/>
        <stp>cc0f861f-8b5f-4e14-bc29-5acbcd5ec9b9</stp>
        <stp>1</stp>
        <tr r="KR8" s="28"/>
      </tp>
      <tp t="e">
        <v>#N/A</v>
        <stp/>
        <stp>9cb7d465-d81b-452a-afe9-0ec84a72593a</stp>
        <stp>1</stp>
        <tr r="I631" s="29"/>
      </tp>
    </main>
    <main first="rtdsrv.25dab953a59c448a936e7c1881964bb6">
      <tp t="e">
        <v>#N/A</v>
        <stp/>
        <stp>455ee3f9-73a8-4710-a70a-02204903131d</stp>
        <stp>1</stp>
        <tr r="HQ2" s="21"/>
      </tp>
    </main>
    <main first="rtdsrv.25dab953a59c448a936e7c1881964bb6">
      <tp t="e">
        <v>#N/A</v>
        <stp/>
        <stp>2d6867db-9119-4101-a865-9fd1fc9c0e6e</stp>
        <stp>1</stp>
        <tr r="I159" s="29"/>
      </tp>
    </main>
    <main first="rtdsrv.25dab953a59c448a936e7c1881964bb6">
      <tp t="e">
        <v>#N/A</v>
        <stp/>
        <stp>eee5ce0b-220d-4bca-bb96-94013cf9314c</stp>
        <stp>1</stp>
        <tr r="JS11" s="28"/>
      </tp>
      <tp t="e">
        <v>#N/A</v>
        <stp/>
        <stp>3fce9d67-205f-416a-9d5a-e6113a6b2280</stp>
        <stp>1</stp>
        <tr r="PH11" s="28"/>
      </tp>
    </main>
    <main first="rtdsrv.25dab953a59c448a936e7c1881964bb6">
      <tp t="e">
        <v>#N/A</v>
        <stp/>
        <stp>bdc384a1-a7f8-41b8-a7cf-8a1653b8ac06</stp>
        <stp>1</stp>
        <tr r="GJ11" s="28"/>
      </tp>
      <tp t="e">
        <v>#N/A</v>
        <stp/>
        <stp>c3c14ecb-c772-47fd-9d91-51f6060f9166</stp>
        <stp>1</stp>
        <tr r="DP9" s="28"/>
      </tp>
      <tp t="e">
        <v>#N/A</v>
        <stp/>
        <stp>79df2c9b-af39-4e17-b5ee-9422bf268fe8</stp>
        <stp>1</stp>
        <tr r="I481" s="29"/>
      </tp>
      <tp t="e">
        <v>#N/A</v>
        <stp/>
        <stp>8c8fc150-ee11-4d66-86b2-3851aba6ceb0</stp>
        <stp>1</stp>
        <tr r="J132" s="29"/>
      </tp>
    </main>
    <main first="rtdsrv.25dab953a59c448a936e7c1881964bb6">
      <tp t="e">
        <v>#N/A</v>
        <stp/>
        <stp>be20c85f-c0f9-40b1-bdc3-bac2f96eac09</stp>
        <stp>1</stp>
        <tr r="J630" s="29"/>
      </tp>
    </main>
    <main first="rtdsrv.25dab953a59c448a936e7c1881964bb6">
      <tp t="e">
        <v>#N/A</v>
        <stp/>
        <stp>6f875167-2df1-450e-ba14-08a7960212d8</stp>
        <stp>1</stp>
        <tr r="J269" s="29"/>
      </tp>
    </main>
    <main first="rtdsrv.25dab953a59c448a936e7c1881964bb6">
      <tp t="e">
        <v>#N/A</v>
        <stp/>
        <stp>52db18e0-d599-4d45-aa84-746f35927ce6</stp>
        <stp>1</stp>
        <tr r="J378" s="29"/>
      </tp>
      <tp t="e">
        <v>#N/A</v>
        <stp/>
        <stp>f02fd633-07da-485e-a8c7-4b8dbbb7c717</stp>
        <stp>1</stp>
        <tr r="I295" s="29"/>
      </tp>
      <tp t="e">
        <v>#N/A</v>
        <stp/>
        <stp>facc751e-1c19-4966-ac14-231fbcf46401</stp>
        <stp>1</stp>
        <tr r="K228" s="29"/>
      </tp>
    </main>
    <main first="rtdsrv.25dab953a59c448a936e7c1881964bb6">
      <tp t="e">
        <v>#N/A</v>
        <stp/>
        <stp>574972c7-cfca-489f-8664-77d6aa2abc66</stp>
        <stp>1</stp>
        <tr r="J228" s="29"/>
      </tp>
    </main>
    <main first="rtdsrv.25dab953a59c448a936e7c1881964bb6">
      <tp t="e">
        <v>#N/A</v>
        <stp/>
        <stp>1f6c7c43-fa63-4183-b14a-1c883e0bfeec</stp>
        <stp>1</stp>
        <tr r="ZP10" s="28"/>
      </tp>
      <tp t="e">
        <v>#N/A</v>
        <stp/>
        <stp>6d556079-0e0e-445c-a9e9-d9e7c6ab7730</stp>
        <stp>1</stp>
        <tr r="LE10" s="28"/>
      </tp>
    </main>
    <main first="rtdsrv.25dab953a59c448a936e7c1881964bb6">
      <tp t="e">
        <v>#N/A</v>
        <stp/>
        <stp>ee632530-8e05-4cdb-bbb4-5d368c100838</stp>
        <stp>1</stp>
        <tr r="K168" s="29"/>
      </tp>
      <tp t="e">
        <v>#N/A</v>
        <stp/>
        <stp>e42e038b-7b9a-48ed-bfb8-58a8ca858dce</stp>
        <stp>1</stp>
        <tr r="JE3" s="25"/>
      </tp>
    </main>
    <main first="rtdsrv.25dab953a59c448a936e7c1881964bb6">
      <tp t="e">
        <v>#N/A</v>
        <stp/>
        <stp>469d9b45-493b-4be6-816b-f9aaba80f74e</stp>
        <stp>1</stp>
        <tr r="J55" s="29"/>
      </tp>
    </main>
    <main first="rtdsrv.25dab953a59c448a936e7c1881964bb6">
      <tp t="e">
        <v>#N/A</v>
        <stp/>
        <stp>0b1170aa-2d48-4c84-837a-2a0b96aff827</stp>
        <stp>1</stp>
        <tr r="EO3" s="25"/>
      </tp>
    </main>
    <main first="rtdsrv.25dab953a59c448a936e7c1881964bb6">
      <tp t="e">
        <v>#N/A</v>
        <stp/>
        <stp>2614036a-1abb-49ef-b3fb-381085b5cb9e</stp>
        <stp>1</stp>
        <tr r="AZ9" s="28"/>
      </tp>
    </main>
    <main first="rtdsrv.25dab953a59c448a936e7c1881964bb6">
      <tp t="e">
        <v>#N/A</v>
        <stp/>
        <stp>eb960c32-0638-4d2c-8fed-32ff2375fed4</stp>
        <stp>1</stp>
        <tr r="SH3" s="25"/>
      </tp>
      <tp t="e">
        <v>#N/A</v>
        <stp/>
        <stp>bf3b8120-6524-4162-8c52-67f47855d85d</stp>
        <stp>1</stp>
        <tr r="L8" s="28"/>
      </tp>
    </main>
    <main first="rtdsrv.25dab953a59c448a936e7c1881964bb6">
      <tp t="e">
        <v>#N/A</v>
        <stp/>
        <stp>0d65e685-41cf-4593-8036-55d3ef90498a</stp>
        <stp>1</stp>
        <tr r="XB11" s="28"/>
      </tp>
    </main>
    <main first="rtdsrv.25dab953a59c448a936e7c1881964bb6">
      <tp t="e">
        <v>#N/A</v>
        <stp/>
        <stp>8c8dd7cb-39a1-4f94-9493-83f2f147a131</stp>
        <stp>1</stp>
        <tr r="JX2" s="21"/>
      </tp>
      <tp t="e">
        <v>#N/A</v>
        <stp/>
        <stp>e55c8a2c-24b4-411a-a7d7-d86a2e09ff3f</stp>
        <stp>1</stp>
        <tr r="MQ10" s="28"/>
      </tp>
      <tp t="e">
        <v>#N/A</v>
        <stp/>
        <stp>6e46315a-5af9-4bec-ae1a-1711bb5805e7</stp>
        <stp>1</stp>
        <tr r="DS10" s="28"/>
      </tp>
    </main>
    <main first="rtdsrv.25dab953a59c448a936e7c1881964bb6">
      <tp t="e">
        <v>#N/A</v>
        <stp/>
        <stp>83922992-2765-4163-8b88-634f5d97747b</stp>
        <stp>1</stp>
        <tr r="J313" s="29"/>
      </tp>
      <tp t="e">
        <v>#N/A</v>
        <stp/>
        <stp>04b3d435-7498-4bae-a82a-9a1feb5267fd</stp>
        <stp>1</stp>
        <tr r="ET9" s="28"/>
      </tp>
      <tp t="e">
        <v>#N/A</v>
        <stp/>
        <stp>08b8d6fb-d2d3-435e-b959-f4f964abd258</stp>
        <stp>1</stp>
        <tr r="J84" s="29"/>
      </tp>
    </main>
    <main first="rtdsrv.25dab953a59c448a936e7c1881964bb6">
      <tp t="e">
        <v>#N/A</v>
        <stp/>
        <stp>f2db1ffe-0d42-4e5f-a014-397894b46b67</stp>
        <stp>1</stp>
        <tr r="UT8" s="28"/>
      </tp>
      <tp t="e">
        <v>#N/A</v>
        <stp/>
        <stp>924b5fb2-ec28-4c67-b6bb-9b88ec71425f</stp>
        <stp>1</stp>
        <tr r="UB3" s="25"/>
      </tp>
      <tp t="e">
        <v>#N/A</v>
        <stp/>
        <stp>87f771b0-1c1a-42a4-8a75-cc1ea81d0981</stp>
        <stp>1</stp>
        <tr r="J353" s="29"/>
      </tp>
      <tp t="e">
        <v>#N/A</v>
        <stp/>
        <stp>c7c31458-e346-428e-bda2-86eaec159b07</stp>
        <stp>1</stp>
        <tr r="VS3" s="25"/>
      </tp>
      <tp t="e">
        <v>#N/A</v>
        <stp/>
        <stp>3d5058c4-e866-4316-8c61-9850dfadc3ca</stp>
        <stp>1</stp>
        <tr r="EI2" s="21"/>
      </tp>
      <tp t="e">
        <v>#N/A</v>
        <stp/>
        <stp>4c93c8be-7b42-47d9-9221-a2516e208d3a</stp>
        <stp>1</stp>
        <tr r="I523" s="29"/>
      </tp>
    </main>
    <main first="rtdsrv.25dab953a59c448a936e7c1881964bb6">
      <tp t="e">
        <v>#N/A</v>
        <stp/>
        <stp>4915f324-a1c2-468c-8829-9f8767d5225b</stp>
        <stp>1</stp>
        <tr r="K647" s="29"/>
      </tp>
    </main>
    <main first="rtdsrv.25dab953a59c448a936e7c1881964bb6">
      <tp t="e">
        <v>#N/A</v>
        <stp/>
        <stp>129a965d-d366-493a-b2e6-adbee885ff24</stp>
        <stp>1</stp>
        <tr r="FL10" s="28"/>
      </tp>
    </main>
    <main first="rtdsrv.25dab953a59c448a936e7c1881964bb6">
      <tp t="e">
        <v>#N/A</v>
        <stp/>
        <stp>b013820f-913c-4659-a1d7-4b42f7f62d09</stp>
        <stp>1</stp>
        <tr r="HX3" s="25"/>
      </tp>
      <tp t="e">
        <v>#N/A</v>
        <stp/>
        <stp>f11e13f1-440a-4471-9ee8-b7f389d3ce6e</stp>
        <stp>1</stp>
        <tr r="I343" s="29"/>
      </tp>
      <tp t="e">
        <v>#N/A</v>
        <stp/>
        <stp>3d7ac834-ee59-4e23-87fb-7afa3d8d5d94</stp>
        <stp>1</stp>
        <tr r="J11" s="29"/>
      </tp>
    </main>
    <main first="rtdsrv.25dab953a59c448a936e7c1881964bb6">
      <tp t="e">
        <v>#N/A</v>
        <stp/>
        <stp>eaa0f7aa-ce0b-406b-b77f-b0e89ac1f456</stp>
        <stp>1</stp>
        <tr r="VZ11" s="28"/>
      </tp>
    </main>
    <main first="rtdsrv.25dab953a59c448a936e7c1881964bb6">
      <tp t="e">
        <v>#N/A</v>
        <stp/>
        <stp>c00ec64b-6631-4c79-9fe6-4475a47e7435</stp>
        <stp>1</stp>
        <tr r="K315" s="29"/>
      </tp>
      <tp t="e">
        <v>#N/A</v>
        <stp/>
        <stp>dd5934cc-dbca-444f-bcb9-c4adda0cd92c</stp>
        <stp>1</stp>
        <tr r="BF9" s="28"/>
      </tp>
      <tp t="e">
        <v>#N/A</v>
        <stp/>
        <stp>7af33bf6-3c74-4cba-b259-de7367030f78</stp>
        <stp>1</stp>
        <tr r="I323" s="29"/>
      </tp>
      <tp t="e">
        <v>#N/A</v>
        <stp/>
        <stp>2b67f9f7-3e05-46b5-918f-ebd53ce9f258</stp>
        <stp>1</stp>
        <tr r="IU2" s="21"/>
      </tp>
    </main>
    <main first="rtdsrv.25dab953a59c448a936e7c1881964bb6">
      <tp t="e">
        <v>#N/A</v>
        <stp/>
        <stp>bd4ddeb7-ec5a-4ba2-8298-1a19abe8fdb6</stp>
        <stp>1</stp>
        <tr r="K182" s="29"/>
      </tp>
    </main>
    <main first="rtdsrv.25dab953a59c448a936e7c1881964bb6">
      <tp t="e">
        <v>#N/A</v>
        <stp/>
        <stp>d26b1a0d-ecf3-44ef-bcb7-a67371994277</stp>
        <stp>1</stp>
        <tr r="XE8" s="28"/>
      </tp>
    </main>
    <main first="rtdsrv.25dab953a59c448a936e7c1881964bb6">
      <tp t="e">
        <v>#N/A</v>
        <stp/>
        <stp>d47e5ba0-c66e-43f0-8c24-213ddc06ecd1</stp>
        <stp>1</stp>
        <tr r="NE3" s="25"/>
      </tp>
    </main>
    <main first="rtdsrv.25dab953a59c448a936e7c1881964bb6">
      <tp t="e">
        <v>#N/A</v>
        <stp/>
        <stp>7be56001-607f-44db-8e69-605370bae5cf</stp>
        <stp>1</stp>
        <tr r="CO9" s="28"/>
      </tp>
    </main>
    <main first="rtdsrv.25dab953a59c448a936e7c1881964bb6">
      <tp t="e">
        <v>#N/A</v>
        <stp/>
        <stp>c19ea950-6364-44cc-9873-83f2b1af4541</stp>
        <stp>1</stp>
        <tr r="KD8" s="28"/>
      </tp>
    </main>
    <main first="rtdsrv.25dab953a59c448a936e7c1881964bb6">
      <tp t="e">
        <v>#N/A</v>
        <stp/>
        <stp>6b67635e-7b9b-4c6e-85a5-56f5cf074a19</stp>
        <stp>1</stp>
        <tr r="LK8" s="28"/>
      </tp>
      <tp t="e">
        <v>#N/A</v>
        <stp/>
        <stp>aafb0ca7-fa64-474e-ab36-1f2957cc405d</stp>
        <stp>1</stp>
        <tr r="KJ8" s="28"/>
      </tp>
    </main>
    <main first="rtdsrv.25dab953a59c448a936e7c1881964bb6">
      <tp t="e">
        <v>#N/A</v>
        <stp/>
        <stp>364f9b9d-15c8-4ee1-813b-bce511c46896</stp>
        <stp>1</stp>
        <tr r="I325" s="29"/>
      </tp>
    </main>
    <main first="rtdsrv.25dab953a59c448a936e7c1881964bb6">
      <tp t="e">
        <v>#N/A</v>
        <stp/>
        <stp>fc03fbe0-b9a6-42c4-8b79-efcf3160b475</stp>
        <stp>1</stp>
        <tr r="J239" s="29"/>
      </tp>
      <tp t="e">
        <v>#N/A</v>
        <stp/>
        <stp>6264b871-0295-4625-a27f-a4a1711b7f43</stp>
        <stp>1</stp>
        <tr r="MJ8" s="28"/>
      </tp>
      <tp t="e">
        <v>#N/A</v>
        <stp/>
        <stp>1418eaaa-9d52-4db7-a042-2ebd11a77a21</stp>
        <stp>1</stp>
        <tr r="YV10" s="28"/>
      </tp>
    </main>
    <main first="rtdsrv.25dab953a59c448a936e7c1881964bb6">
      <tp t="e">
        <v>#N/A</v>
        <stp/>
        <stp>d4020f37-ba5f-4caf-8d2b-78ce15bd156a</stp>
        <stp>1</stp>
        <tr r="Y11" s="28"/>
      </tp>
      <tp t="e">
        <v>#N/A</v>
        <stp/>
        <stp>458532cd-d1c2-40e5-bc7c-d748d2b730ad</stp>
        <stp>1</stp>
        <tr r="J337" s="29"/>
      </tp>
      <tp t="e">
        <v>#N/A</v>
        <stp/>
        <stp>700e956a-1912-491d-a816-635f2ccf196f</stp>
        <stp>1</stp>
        <tr r="J323" s="29"/>
      </tp>
      <tp t="e">
        <v>#N/A</v>
        <stp/>
        <stp>cea0c233-a484-4db8-b4bb-267ee42c5ae0</stp>
        <stp>1</stp>
        <tr r="J560" s="29"/>
      </tp>
    </main>
    <main first="rtdsrv.25dab953a59c448a936e7c1881964bb6">
      <tp t="e">
        <v>#N/A</v>
        <stp/>
        <stp>a1a47397-f452-4dbc-9760-e42aec961a77</stp>
        <stp>1</stp>
        <tr r="J638" s="29"/>
      </tp>
      <tp t="e">
        <v>#N/A</v>
        <stp/>
        <stp>7065d8f9-5d19-4f51-a0e3-cf0687745cb3</stp>
        <stp>1</stp>
        <tr r="I219" s="29"/>
      </tp>
    </main>
    <main first="rtdsrv.25dab953a59c448a936e7c1881964bb6">
      <tp t="e">
        <v>#N/A</v>
        <stp/>
        <stp>d7e20137-6ada-42a7-a573-a21bd108ec8c</stp>
        <stp>1</stp>
        <tr r="K672" s="29"/>
      </tp>
      <tp t="e">
        <v>#N/A</v>
        <stp/>
        <stp>a59cefbc-4bf5-42b6-b54a-af3e0d9a6099</stp>
        <stp>1</stp>
        <tr r="TL11" s="28"/>
      </tp>
      <tp t="e">
        <v>#N/A</v>
        <stp/>
        <stp>53938b04-573b-4d37-b05f-5c4e952ead39</stp>
        <stp>1</stp>
        <tr r="K127" s="29"/>
      </tp>
      <tp t="e">
        <v>#N/A</v>
        <stp/>
        <stp>53aff553-8472-44bd-801a-37d561c579be</stp>
        <stp>1</stp>
        <tr r="YI10" s="28"/>
      </tp>
      <tp t="e">
        <v>#N/A</v>
        <stp/>
        <stp>e3fcd845-2d7c-4207-988b-9b271eeece03</stp>
        <stp>1</stp>
        <tr r="FI8" s="28"/>
      </tp>
      <tp t="e">
        <v>#N/A</v>
        <stp/>
        <stp>41d1f2a6-3a3d-4a78-9049-76a20cef7cb3</stp>
        <stp>1</stp>
        <tr r="SL3" s="25"/>
      </tp>
      <tp t="e">
        <v>#N/A</v>
        <stp/>
        <stp>d0431c52-6921-4ec2-8e98-cc271ebd1d86</stp>
        <stp>1</stp>
        <tr r="R9" s="28"/>
      </tp>
    </main>
    <main first="rtdsrv.25dab953a59c448a936e7c1881964bb6">
      <tp t="e">
        <v>#N/A</v>
        <stp/>
        <stp>e437ef58-cb9c-4833-be11-f890deef1781</stp>
        <stp>1</stp>
        <tr r="WA10" s="28"/>
      </tp>
      <tp t="e">
        <v>#N/A</v>
        <stp/>
        <stp>a1ec7046-d5ef-4327-b066-e6293a7abc32</stp>
        <stp>1</stp>
        <tr r="K302" s="29"/>
      </tp>
      <tp t="e">
        <v>#N/A</v>
        <stp/>
        <stp>c2c5b7e1-ba73-4b3e-bf75-76a8f1630e73</stp>
        <stp>1</stp>
        <tr r="TA11" s="28"/>
      </tp>
    </main>
    <main first="rtdsrv.25dab953a59c448a936e7c1881964bb6">
      <tp t="e">
        <v>#N/A</v>
        <stp/>
        <stp>92818c24-89cb-431a-901c-2972d0f02d6e</stp>
        <stp>1</stp>
        <tr r="K619" s="29"/>
      </tp>
      <tp t="e">
        <v>#N/A</v>
        <stp/>
        <stp>b3d91c09-ad94-4337-b68f-3aca54b3bb11</stp>
        <stp>1</stp>
        <tr r="TV9" s="28"/>
      </tp>
      <tp t="e">
        <v>#N/A</v>
        <stp/>
        <stp>a0353992-c498-4f32-a56a-e342654b9a8b</stp>
        <stp>1</stp>
        <tr r="AG10" s="28"/>
      </tp>
    </main>
    <main first="rtdsrv.25dab953a59c448a936e7c1881964bb6">
      <tp t="e">
        <v>#N/A</v>
        <stp/>
        <stp>15c94d8a-3c5b-484c-8a0d-3c06093d7d44</stp>
        <stp>1</stp>
        <tr r="I22" s="29"/>
      </tp>
    </main>
    <main first="rtdsrv.25dab953a59c448a936e7c1881964bb6">
      <tp t="e">
        <v>#N/A</v>
        <stp/>
        <stp>3b5741bf-bb8d-4c12-bf81-769c2e3a7fba</stp>
        <stp>1</stp>
        <tr r="XC9" s="28"/>
      </tp>
    </main>
    <main first="rtdsrv.25dab953a59c448a936e7c1881964bb6">
      <tp t="e">
        <v>#N/A</v>
        <stp/>
        <stp>927ba945-d4f8-4a90-99e9-2093e6fd0db5</stp>
        <stp>1</stp>
        <tr r="J149" s="29"/>
      </tp>
      <tp t="e">
        <v>#N/A</v>
        <stp/>
        <stp>16f75cd1-769d-471a-ba99-7242be4ab122</stp>
        <stp>1</stp>
        <tr r="K608" s="29"/>
      </tp>
    </main>
    <main first="rtdsrv.25dab953a59c448a936e7c1881964bb6">
      <tp t="e">
        <v>#N/A</v>
        <stp/>
        <stp>50875f7a-cb59-48c2-ba74-50a48a8c13ee</stp>
        <stp>1</stp>
        <tr r="J45" s="29"/>
      </tp>
      <tp t="e">
        <v>#N/A</v>
        <stp/>
        <stp>0cd3d74c-300d-433e-83db-dcb2f1265fcd</stp>
        <stp>1</stp>
        <tr r="QX9" s="28"/>
      </tp>
      <tp t="e">
        <v>#N/A</v>
        <stp/>
        <stp>5ab411af-be14-43fb-9271-a6f1201c06a0</stp>
        <stp>1</stp>
        <tr r="PY3" s="25"/>
      </tp>
    </main>
    <main first="rtdsrv.25dab953a59c448a936e7c1881964bb6">
      <tp t="e">
        <v>#N/A</v>
        <stp/>
        <stp>964c857d-5e72-4dc3-9a09-6a7b3f903894</stp>
        <stp>1</stp>
        <tr r="I639" s="29"/>
      </tp>
      <tp t="e">
        <v>#N/A</v>
        <stp/>
        <stp>4a4259a2-553a-4e36-aecb-b1211aa9ba64</stp>
        <stp>1</stp>
        <tr r="J398" s="29"/>
      </tp>
    </main>
    <main first="rtdsrv.25dab953a59c448a936e7c1881964bb6">
      <tp t="e">
        <v>#N/A</v>
        <stp/>
        <stp>132a7236-cde2-4c0a-8595-29343153755e</stp>
        <stp>1</stp>
        <tr r="NV9" s="28"/>
      </tp>
    </main>
    <main first="rtdsrv.25dab953a59c448a936e7c1881964bb6">
      <tp t="e">
        <v>#N/A</v>
        <stp/>
        <stp>83a5bcb1-5a29-486b-b270-dfacd865c791</stp>
        <stp>1</stp>
        <tr r="K414" s="29"/>
      </tp>
      <tp t="e">
        <v>#N/A</v>
        <stp/>
        <stp>9f741feb-6bfa-4084-860f-41aa20ebea00</stp>
        <stp>1</stp>
        <tr r="RE3" s="25"/>
      </tp>
      <tp t="e">
        <v>#N/A</v>
        <stp/>
        <stp>1bc68973-18c4-4769-9532-963777f740cc</stp>
        <stp>1</stp>
        <tr r="J278" s="29"/>
      </tp>
      <tp t="e">
        <v>#N/A</v>
        <stp/>
        <stp>a5db53fa-0f6e-4318-8b9d-baf027c16094</stp>
        <stp>1</stp>
        <tr r="UB10" s="28"/>
      </tp>
      <tp t="e">
        <v>#N/A</v>
        <stp/>
        <stp>eb68abf7-0198-4905-9d30-c6bb6fef9109</stp>
        <stp>1</stp>
        <tr r="PO10" s="28"/>
      </tp>
      <tp t="e">
        <v>#N/A</v>
        <stp/>
        <stp>b70b80ca-6f8f-47ef-acca-1a688bcf7a48</stp>
        <stp>1</stp>
        <tr r="VT9" s="28"/>
      </tp>
    </main>
    <main first="rtdsrv.25dab953a59c448a936e7c1881964bb6">
      <tp t="e">
        <v>#N/A</v>
        <stp/>
        <stp>d6f2508a-9016-4a8a-9f69-a136dad188a6</stp>
        <stp>1</stp>
        <tr r="UB9" s="28"/>
      </tp>
    </main>
    <main first="rtdsrv.25dab953a59c448a936e7c1881964bb6">
      <tp t="e">
        <v>#N/A</v>
        <stp/>
        <stp>c094d17c-dc38-4559-9268-043b45519400</stp>
        <stp>1</stp>
        <tr r="RX3" s="25"/>
      </tp>
    </main>
    <main first="rtdsrv.25dab953a59c448a936e7c1881964bb6">
      <tp t="e">
        <v>#N/A</v>
        <stp/>
        <stp>8b01df42-3ff2-4389-9d55-3982352a7cb7</stp>
        <stp>1</stp>
        <tr r="PG8" s="28"/>
      </tp>
      <tp t="e">
        <v>#N/A</v>
        <stp/>
        <stp>36997a76-96b7-4626-bfc0-dfbd0c05662c</stp>
        <stp>1</stp>
        <tr r="IJ8" s="28"/>
      </tp>
      <tp t="e">
        <v>#N/A</v>
        <stp/>
        <stp>467d5841-544e-457d-a3dc-3a467d48a200</stp>
        <stp>1</stp>
        <tr r="JU3" s="25"/>
      </tp>
      <tp t="e">
        <v>#N/A</v>
        <stp/>
        <stp>bb0dac82-04df-4a25-8fe9-53ecc32fbf2e</stp>
        <stp>1</stp>
        <tr r="K93" s="29"/>
      </tp>
    </main>
    <main first="rtdsrv.25dab953a59c448a936e7c1881964bb6">
      <tp t="e">
        <v>#N/A</v>
        <stp/>
        <stp>2323d760-297d-49bd-a3cd-d06e420667a4</stp>
        <stp>1</stp>
        <tr r="HP8" s="28"/>
      </tp>
    </main>
    <main first="rtdsrv.25dab953a59c448a936e7c1881964bb6">
      <tp t="e">
        <v>#N/A</v>
        <stp/>
        <stp>75ccc2b1-04f4-46d2-b61c-ea55e8cf8d68</stp>
        <stp>1</stp>
        <tr r="DV8" s="28"/>
      </tp>
    </main>
    <main first="rtdsrv.25dab953a59c448a936e7c1881964bb6">
      <tp t="e">
        <v>#N/A</v>
        <stp/>
        <stp>8a7160ba-b2d5-4558-ad5a-0f06ef5950dd</stp>
        <stp>1</stp>
        <tr r="I471" s="29"/>
      </tp>
      <tp t="e">
        <v>#N/A</v>
        <stp/>
        <stp>a4dbb1d3-a639-4eba-89b5-9ea2f0f544e3</stp>
        <stp>1</stp>
        <tr r="BE8" s="28"/>
      </tp>
    </main>
    <main first="rtdsrv.25dab953a59c448a936e7c1881964bb6">
      <tp t="e">
        <v>#N/A</v>
        <stp/>
        <stp>b429da92-4b6d-44d8-b9de-587e2e202f45</stp>
        <stp>1</stp>
        <tr r="J684" s="29"/>
      </tp>
      <tp t="e">
        <v>#N/A</v>
        <stp/>
        <stp>8d15a7ac-e55e-4427-9456-33c3716d4332</stp>
        <stp>1</stp>
        <tr r="K470" s="29"/>
      </tp>
      <tp t="e">
        <v>#N/A</v>
        <stp/>
        <stp>d12af800-38be-4c8d-9c65-fe0c5f66d807</stp>
        <stp>1</stp>
        <tr r="I504" s="29"/>
      </tp>
    </main>
    <main first="rtdsrv.25dab953a59c448a936e7c1881964bb6">
      <tp t="e">
        <v>#N/A</v>
        <stp/>
        <stp>58b14802-c8b7-4bb3-994e-5011dea57d75</stp>
        <stp>1</stp>
        <tr r="FU3" s="25"/>
      </tp>
      <tp t="e">
        <v>#N/A</v>
        <stp/>
        <stp>329f83f8-9b0f-4e56-8183-fe0946eb009c</stp>
        <stp>1</stp>
        <tr r="DF3" s="25"/>
      </tp>
      <tp t="e">
        <v>#N/A</v>
        <stp/>
        <stp>1c614ed0-0ede-4c9e-8d41-116ce51eb6b3</stp>
        <stp>1</stp>
        <tr r="PA9" s="28"/>
      </tp>
    </main>
    <main first="rtdsrv.25dab953a59c448a936e7c1881964bb6">
      <tp t="e">
        <v>#N/A</v>
        <stp/>
        <stp>3364b7f0-7250-468c-a5df-7e595c71e87e</stp>
        <stp>1</stp>
        <tr r="GF9" s="28"/>
      </tp>
    </main>
    <main first="rtdsrv.25dab953a59c448a936e7c1881964bb6">
      <tp t="e">
        <v>#N/A</v>
        <stp/>
        <stp>0dcb0208-ee4e-4297-b23c-7444ce8e1dbd</stp>
        <stp>1</stp>
        <tr r="FX1" s="2"/>
      </tp>
    </main>
    <main first="rtdsrv.25dab953a59c448a936e7c1881964bb6">
      <tp t="e">
        <v>#N/A</v>
        <stp/>
        <stp>ef7db376-aea0-4fc1-8f3b-eabb83afde0b</stp>
        <stp>1</stp>
        <tr r="YX8" s="28"/>
      </tp>
    </main>
    <main first="rtdsrv.25dab953a59c448a936e7c1881964bb6">
      <tp t="e">
        <v>#N/A</v>
        <stp/>
        <stp>1aae3f23-f90a-43cb-8b00-8675f49f7475</stp>
        <stp>1</stp>
        <tr r="RN3" s="25"/>
      </tp>
    </main>
    <main first="rtdsrv.25dab953a59c448a936e7c1881964bb6">
      <tp t="e">
        <v>#N/A</v>
        <stp/>
        <stp>66d5311f-c271-4994-bbb8-3c035892a275</stp>
        <stp>1</stp>
        <tr r="I529" s="29"/>
      </tp>
    </main>
    <main first="rtdsrv.25dab953a59c448a936e7c1881964bb6">
      <tp t="e">
        <v>#N/A</v>
        <stp/>
        <stp>3c098289-ca1e-498f-b517-916b798fe8de</stp>
        <stp>1</stp>
        <tr r="QW10" s="28"/>
      </tp>
    </main>
    <main first="rtdsrv.25dab953a59c448a936e7c1881964bb6">
      <tp t="e">
        <v>#N/A</v>
        <stp/>
        <stp>05bbc1c0-e487-4caa-8755-058589362459</stp>
        <stp>1</stp>
        <tr r="AE9" s="28"/>
      </tp>
      <tp t="e">
        <v>#N/A</v>
        <stp/>
        <stp>02b1d484-c7fe-49fd-bb21-af78e8189af3</stp>
        <stp>1</stp>
        <tr r="RS11" s="28"/>
      </tp>
    </main>
    <main first="rtdsrv.25dab953a59c448a936e7c1881964bb6">
      <tp t="e">
        <v>#N/A</v>
        <stp/>
        <stp>381198ce-6414-40d5-9027-a8d51f14343f</stp>
        <stp>1</stp>
        <tr r="ET2" s="21"/>
      </tp>
    </main>
    <main first="rtdsrv.25dab953a59c448a936e7c1881964bb6">
      <tp t="e">
        <v>#N/A</v>
        <stp/>
        <stp>cf483d71-67af-4d35-9e09-0b3ba659833e</stp>
        <stp>1</stp>
        <tr r="DL10" s="28"/>
      </tp>
    </main>
    <main first="rtdsrv.25dab953a59c448a936e7c1881964bb6">
      <tp t="e">
        <v>#N/A</v>
        <stp/>
        <stp>8cf2c2bb-e791-4e23-bfa3-620edb67e977</stp>
        <stp>1</stp>
        <tr r="J533" s="29"/>
      </tp>
    </main>
    <main first="rtdsrv.25dab953a59c448a936e7c1881964bb6">
      <tp t="e">
        <v>#N/A</v>
        <stp/>
        <stp>477d927b-7d3f-40c7-a824-8c34dc2ce7d8</stp>
        <stp>1</stp>
        <tr r="J121" s="29"/>
      </tp>
      <tp t="e">
        <v>#N/A</v>
        <stp/>
        <stp>2e15d698-b990-4dac-ab4d-968bc7796c5a</stp>
        <stp>1</stp>
        <tr r="I289" s="29"/>
      </tp>
    </main>
    <main first="rtdsrv.25dab953a59c448a936e7c1881964bb6">
      <tp t="e">
        <v>#N/A</v>
        <stp/>
        <stp>b908c45c-0837-4392-9d07-9ffd8125d498</stp>
        <stp>1</stp>
        <tr r="IS1" s="2"/>
      </tp>
      <tp t="e">
        <v>#N/A</v>
        <stp/>
        <stp>98e6b813-18b3-4f45-9d2a-660d20242bcc</stp>
        <stp>1</stp>
        <tr r="GT11" s="28"/>
      </tp>
      <tp t="e">
        <v>#N/A</v>
        <stp/>
        <stp>fab2959f-d99a-48b1-81ac-a9f6210d0c94</stp>
        <stp>1</stp>
        <tr r="DO3" s="25"/>
      </tp>
    </main>
    <main first="rtdsrv.25dab953a59c448a936e7c1881964bb6">
      <tp t="e">
        <v>#N/A</v>
        <stp/>
        <stp>6eb281bc-d246-49b8-95c8-6e295716b74a</stp>
        <stp>1</stp>
        <tr r="J509" s="29"/>
      </tp>
      <tp t="e">
        <v>#N/A</v>
        <stp/>
        <stp>9e231e5d-4500-4e75-80b2-0cfd3f472d5b</stp>
        <stp>1</stp>
        <tr r="I607" s="29"/>
      </tp>
      <tp t="e">
        <v>#N/A</v>
        <stp/>
        <stp>a1556385-c58c-4bc2-a964-6c2cdf7c2ac0</stp>
        <stp>1</stp>
        <tr r="FE8" s="28"/>
      </tp>
    </main>
    <main first="rtdsrv.25dab953a59c448a936e7c1881964bb6">
      <tp t="e">
        <v>#N/A</v>
        <stp/>
        <stp>1b32d52c-c860-4266-b104-9bf80c8fdbab</stp>
        <stp>1</stp>
        <tr r="HH2" s="21"/>
      </tp>
    </main>
    <main first="rtdsrv.25dab953a59c448a936e7c1881964bb6">
      <tp t="e">
        <v>#N/A</v>
        <stp/>
        <stp>d9477e18-74b4-4845-9244-ef4a85440bb2</stp>
        <stp>1</stp>
        <tr r="YY8" s="28"/>
      </tp>
    </main>
    <main first="rtdsrv.25dab953a59c448a936e7c1881964bb6">
      <tp t="e">
        <v>#N/A</v>
        <stp/>
        <stp>4a538a4b-fccf-49ab-a66e-fb76173ff7a1</stp>
        <stp>1</stp>
        <tr r="WK9" s="28"/>
      </tp>
    </main>
    <main first="rtdsrv.25dab953a59c448a936e7c1881964bb6">
      <tp t="e">
        <v>#N/A</v>
        <stp/>
        <stp>ba0c9bfa-d474-46bb-bcd8-f232073a4209</stp>
        <stp>1</stp>
        <tr r="AU11" s="28"/>
      </tp>
      <tp t="e">
        <v>#N/A</v>
        <stp/>
        <stp>b498cd38-80e9-45f3-9537-136bea023552</stp>
        <stp>1</stp>
        <tr r="HF10" s="28"/>
      </tp>
      <tp t="e">
        <v>#N/A</v>
        <stp/>
        <stp>ddb89395-c18e-43e5-b712-0469389be294</stp>
        <stp>1</stp>
        <tr r="YV9" s="28"/>
      </tp>
    </main>
    <main first="rtdsrv.25dab953a59c448a936e7c1881964bb6">
      <tp t="e">
        <v>#N/A</v>
        <stp/>
        <stp>46ea9f82-7cda-48d2-a74f-3fb5da06db2f</stp>
        <stp>1</stp>
        <tr r="I103" s="29"/>
      </tp>
    </main>
    <main first="rtdsrv.25dab953a59c448a936e7c1881964bb6">
      <tp t="e">
        <v>#N/A</v>
        <stp/>
        <stp>75ebd795-827a-4d2f-8db4-8445d5d55eb7</stp>
        <stp>1</stp>
        <tr r="J477" s="29"/>
      </tp>
    </main>
    <main first="rtdsrv.25dab953a59c448a936e7c1881964bb6">
      <tp t="e">
        <v>#N/A</v>
        <stp/>
        <stp>dd6cb088-81e0-4360-a64a-8b54310a0db2</stp>
        <stp>1</stp>
        <tr r="PH9" s="28"/>
      </tp>
      <tp t="e">
        <v>#N/A</v>
        <stp/>
        <stp>83e733a7-fbcf-42c8-b74a-1d880dd856e8</stp>
        <stp>1</stp>
        <tr r="I648" s="29"/>
      </tp>
      <tp t="e">
        <v>#N/A</v>
        <stp/>
        <stp>91655a12-122c-4d51-bc40-c5ad22aee179</stp>
        <stp>1</stp>
        <tr r="F11" s="28"/>
      </tp>
      <tp t="e">
        <v>#N/A</v>
        <stp/>
        <stp>4fe9861b-3b2b-4e5d-9f9a-0ad1489946f6</stp>
        <stp>1</stp>
        <tr r="ZO10" s="28"/>
      </tp>
      <tp t="e">
        <v>#N/A</v>
        <stp/>
        <stp>9cc06dd3-d079-46f2-81f5-8a667047c770</stp>
        <stp>1</stp>
        <tr r="I452" s="29"/>
      </tp>
    </main>
    <main first="rtdsrv.25dab953a59c448a936e7c1881964bb6">
      <tp t="e">
        <v>#N/A</v>
        <stp/>
        <stp>f586dca7-c107-4f09-8281-90eab1eaa79d</stp>
        <stp>1</stp>
        <tr r="FI2" s="21"/>
      </tp>
    </main>
    <main first="rtdsrv.25dab953a59c448a936e7c1881964bb6">
      <tp t="e">
        <v>#N/A</v>
        <stp/>
        <stp>a19ac0fc-5a1b-4d71-b493-44af62ba3a99</stp>
        <stp>1</stp>
        <tr r="KR9" s="28"/>
      </tp>
      <tp t="e">
        <v>#N/A</v>
        <stp/>
        <stp>20f5a44e-455c-447c-8949-82e1c7d078fc</stp>
        <stp>1</stp>
        <tr r="J427" s="29"/>
      </tp>
      <tp t="e">
        <v>#N/A</v>
        <stp/>
        <stp>949c9dd2-ed91-4aa0-a82d-147b2d2698a7</stp>
        <stp>1</stp>
        <tr r="DJ3" s="25"/>
      </tp>
      <tp t="e">
        <v>#N/A</v>
        <stp/>
        <stp>ce1c3349-5855-4746-b015-a4b369f6d434</stp>
        <stp>1</stp>
        <tr r="UR3" s="25"/>
      </tp>
    </main>
    <main first="rtdsrv.25dab953a59c448a936e7c1881964bb6">
      <tp t="e">
        <v>#N/A</v>
        <stp/>
        <stp>b83c31d9-e4e4-4f3c-97ed-6ad158390a2c</stp>
        <stp>1</stp>
        <tr r="TE11" s="28"/>
      </tp>
    </main>
    <main first="rtdsrv.25dab953a59c448a936e7c1881964bb6">
      <tp t="e">
        <v>#N/A</v>
        <stp/>
        <stp>49c95eb2-305c-48c9-8202-044edaeb5da2</stp>
        <stp>1</stp>
        <tr r="WK11" s="28"/>
      </tp>
      <tp t="e">
        <v>#N/A</v>
        <stp/>
        <stp>73876754-909d-4024-a395-0d36064e6663</stp>
        <stp>1</stp>
        <tr r="J98" s="29"/>
      </tp>
    </main>
    <main first="rtdsrv.25dab953a59c448a936e7c1881964bb6">
      <tp t="e">
        <v>#N/A</v>
        <stp/>
        <stp>3a351a6c-e44c-4415-901d-e11c250eed9b</stp>
        <stp>1</stp>
        <tr r="SK3" s="25"/>
      </tp>
    </main>
    <main first="rtdsrv.25dab953a59c448a936e7c1881964bb6">
      <tp t="e">
        <v>#N/A</v>
        <stp/>
        <stp>6acae1dc-6556-445c-9d2c-e3805b0b6c5c</stp>
        <stp>1</stp>
        <tr r="SK11" s="28"/>
      </tp>
    </main>
    <main first="rtdsrv.25dab953a59c448a936e7c1881964bb6">
      <tp t="e">
        <v>#N/A</v>
        <stp/>
        <stp>e6d09822-cef7-4aa1-9886-f494314040d3</stp>
        <stp>1</stp>
        <tr r="BD10" s="28"/>
      </tp>
    </main>
    <main first="rtdsrv.25dab953a59c448a936e7c1881964bb6">
      <tp t="e">
        <v>#N/A</v>
        <stp/>
        <stp>8e65b205-0aa0-446e-a6da-ca8ebb09822c</stp>
        <stp>1</stp>
        <tr r="TB11" s="28"/>
      </tp>
      <tp t="e">
        <v>#N/A</v>
        <stp/>
        <stp>5cda6d89-b9bc-4811-b76a-71ee3d171ac9</stp>
        <stp>1</stp>
        <tr r="I228" s="29"/>
      </tp>
    </main>
    <main first="rtdsrv.25dab953a59c448a936e7c1881964bb6">
      <tp t="e">
        <v>#N/A</v>
        <stp/>
        <stp>49ed85c1-3102-471d-804d-132bdabb97ba</stp>
        <stp>1</stp>
        <tr r="NN10" s="28"/>
      </tp>
    </main>
    <main first="rtdsrv.25dab953a59c448a936e7c1881964bb6">
      <tp t="e">
        <v>#N/A</v>
        <stp/>
        <stp>d319c39e-4425-45fc-ac73-d172caa4c367</stp>
        <stp>1</stp>
        <tr r="UC11" s="28"/>
      </tp>
    </main>
    <main first="rtdsrv.25dab953a59c448a936e7c1881964bb6">
      <tp t="e">
        <v>#N/A</v>
        <stp/>
        <stp>d6947c13-a8de-490c-8491-fde3a6fcf8d9</stp>
        <stp>1</stp>
        <tr r="K697" s="29"/>
      </tp>
    </main>
    <main first="rtdsrv.25dab953a59c448a936e7c1881964bb6">
      <tp t="e">
        <v>#N/A</v>
        <stp/>
        <stp>22468418-c4d8-4bd2-92d7-aad9300bf9ea</stp>
        <stp>1</stp>
        <tr r="TC8" s="28"/>
      </tp>
      <tp t="e">
        <v>#N/A</v>
        <stp/>
        <stp>e9350321-7e11-4c70-b362-b15d7c7be759</stp>
        <stp>1</stp>
        <tr r="K60" s="29"/>
      </tp>
      <tp t="e">
        <v>#N/A</v>
        <stp/>
        <stp>ac805c90-1d52-4566-bf03-b0b8338c7f52</stp>
        <stp>1</stp>
        <tr r="J442" s="29"/>
      </tp>
      <tp t="e">
        <v>#N/A</v>
        <stp/>
        <stp>6f6b3c9b-59d7-4dc8-8777-2a39f828b7c2</stp>
        <stp>1</stp>
        <tr r="EV1" s="2"/>
      </tp>
    </main>
    <main first="rtdsrv.25dab953a59c448a936e7c1881964bb6">
      <tp t="e">
        <v>#N/A</v>
        <stp/>
        <stp>83ef8612-f8c4-4246-af6c-0e72ef49c45d</stp>
        <stp>1</stp>
        <tr r="VM9" s="28"/>
      </tp>
      <tp t="e">
        <v>#N/A</v>
        <stp/>
        <stp>c57f211d-0d13-4216-8e68-74c55082d945</stp>
        <stp>1</stp>
        <tr r="DQ1" s="2"/>
      </tp>
    </main>
    <main first="rtdsrv.25dab953a59c448a936e7c1881964bb6">
      <tp t="e">
        <v>#N/A</v>
        <stp/>
        <stp>fcb67db1-8bb7-434f-9e0c-5c9e7ec0eb41</stp>
        <stp>1</stp>
        <tr r="MV11" s="28"/>
      </tp>
      <tp t="e">
        <v>#N/A</v>
        <stp/>
        <stp>6b81c8cb-0af5-4f64-bae5-1b570ad5f5c8</stp>
        <stp>1</stp>
        <tr r="OB8" s="28"/>
      </tp>
      <tp t="e">
        <v>#N/A</v>
        <stp/>
        <stp>b10505ee-c4a7-42f9-88c9-0c3fb08d8492</stp>
        <stp>1</stp>
        <tr r="K628" s="29"/>
      </tp>
    </main>
    <main first="rtdsrv.25dab953a59c448a936e7c1881964bb6">
      <tp t="e">
        <v>#N/A</v>
        <stp/>
        <stp>a04a17d1-4a0c-42c0-9933-c08ec88182f4</stp>
        <stp>1</stp>
        <tr r="IV9" s="28"/>
      </tp>
      <tp t="e">
        <v>#N/A</v>
        <stp/>
        <stp>e11802c7-2c73-4471-b68a-c2d0a13f4163</stp>
        <stp>1</stp>
        <tr r="YU3" s="25"/>
      </tp>
    </main>
    <main first="rtdsrv.25dab953a59c448a936e7c1881964bb6">
      <tp t="e">
        <v>#N/A</v>
        <stp/>
        <stp>4edb4ae5-c03f-47ba-892e-1ec0e8038aac</stp>
        <stp>1</stp>
        <tr r="J570" s="29"/>
      </tp>
    </main>
    <main first="rtdsrv.25dab953a59c448a936e7c1881964bb6">
      <tp t="e">
        <v>#N/A</v>
        <stp/>
        <stp>96c640d2-131e-4513-aea6-96e97d95c4df</stp>
        <stp>1</stp>
        <tr r="K246" s="29"/>
      </tp>
      <tp t="e">
        <v>#N/A</v>
        <stp/>
        <stp>e765a397-74f7-4a38-b1bb-27b9dd56685c</stp>
        <stp>1</stp>
        <tr r="IH11" s="28"/>
      </tp>
    </main>
    <main first="rtdsrv.25dab953a59c448a936e7c1881964bb6">
      <tp t="e">
        <v>#N/A</v>
        <stp/>
        <stp>8929221c-f606-4c78-bdbb-31d44175914a</stp>
        <stp>1</stp>
        <tr r="J211" s="29"/>
      </tp>
    </main>
    <main first="rtdsrv.25dab953a59c448a936e7c1881964bb6">
      <tp t="e">
        <v>#N/A</v>
        <stp/>
        <stp>7f537710-9900-484d-859f-fc49453c58db</stp>
        <stp>1</stp>
        <tr r="J394" s="29"/>
      </tp>
      <tp t="e">
        <v>#N/A</v>
        <stp/>
        <stp>b08b1a3a-15bd-4e5a-8c9c-e09bdbbc6926</stp>
        <stp>1</stp>
        <tr r="UV11" s="28"/>
      </tp>
    </main>
    <main first="rtdsrv.25dab953a59c448a936e7c1881964bb6">
      <tp t="e">
        <v>#N/A</v>
        <stp/>
        <stp>9ed54097-88fe-4898-a049-251bc27ef1f1</stp>
        <stp>1</stp>
        <tr r="I186" s="29"/>
      </tp>
    </main>
    <main first="rtdsrv.25dab953a59c448a936e7c1881964bb6">
      <tp t="e">
        <v>#N/A</v>
        <stp/>
        <stp>d05aba58-8e0a-49b4-969e-a98c7a7132b0</stp>
        <stp>1</stp>
        <tr r="K241" s="29"/>
      </tp>
    </main>
    <main first="rtdsrv.25dab953a59c448a936e7c1881964bb6">
      <tp t="e">
        <v>#N/A</v>
        <stp/>
        <stp>87949354-7cbf-420d-8e78-26b34b12b5eb</stp>
        <stp>1</stp>
        <tr r="I303" s="29"/>
      </tp>
      <tp t="e">
        <v>#N/A</v>
        <stp/>
        <stp>51819624-abfb-4915-bd46-e1d20e0986b8</stp>
        <stp>1</stp>
        <tr r="ER1" s="2"/>
      </tp>
    </main>
    <main first="rtdsrv.25dab953a59c448a936e7c1881964bb6">
      <tp t="e">
        <v>#N/A</v>
        <stp/>
        <stp>a5f4135b-d244-4d68-9c05-b6a37c0a3fbf</stp>
        <stp>1</stp>
        <tr r="NC11" s="28"/>
      </tp>
    </main>
    <main first="rtdsrv.25dab953a59c448a936e7c1881964bb6">
      <tp t="e">
        <v>#N/A</v>
        <stp/>
        <stp>44598440-dde4-4f40-8f5b-90316f482c90</stp>
        <stp>1</stp>
        <tr r="HW2" s="21"/>
      </tp>
    </main>
    <main first="rtdsrv.25dab953a59c448a936e7c1881964bb6">
      <tp t="e">
        <v>#N/A</v>
        <stp/>
        <stp>6fa03798-c310-4f2b-90c0-1bd0e9994dcd</stp>
        <stp>1</stp>
        <tr r="SW9" s="28"/>
      </tp>
      <tp t="e">
        <v>#N/A</v>
        <stp/>
        <stp>5667a397-920e-4f59-8013-d71e00d37023</stp>
        <stp>1</stp>
        <tr r="MZ11" s="28"/>
      </tp>
    </main>
    <main first="rtdsrv.25dab953a59c448a936e7c1881964bb6">
      <tp t="e">
        <v>#N/A</v>
        <stp/>
        <stp>a44a0095-7bf4-4de3-94d4-677da5a24a82</stp>
        <stp>1</stp>
        <tr r="OG11" s="28"/>
      </tp>
      <tp t="e">
        <v>#N/A</v>
        <stp/>
        <stp>f49b36ba-b4b5-40eb-9026-30c0e3e5466f</stp>
        <stp>1</stp>
        <tr r="J267" s="29"/>
      </tp>
      <tp t="e">
        <v>#N/A</v>
        <stp/>
        <stp>7755d85d-5be3-410f-8b40-c74f6131350a</stp>
        <stp>1</stp>
        <tr r="EV11" s="28"/>
      </tp>
    </main>
    <main first="rtdsrv.25dab953a59c448a936e7c1881964bb6">
      <tp t="e">
        <v>#N/A</v>
        <stp/>
        <stp>17e2a6d7-e255-4da1-b34a-0f69b79e1a2a</stp>
        <stp>1</stp>
        <tr r="KU11" s="28"/>
      </tp>
    </main>
    <main first="rtdsrv.25dab953a59c448a936e7c1881964bb6">
      <tp t="e">
        <v>#N/A</v>
        <stp/>
        <stp>af7efaef-4b9c-4363-ad43-ef5c67af150f</stp>
        <stp>1</stp>
        <tr r="K351" s="29"/>
      </tp>
      <tp t="e">
        <v>#N/A</v>
        <stp/>
        <stp>f2e4ddec-2069-40bf-8a0f-048a80f2da91</stp>
        <stp>1</stp>
        <tr r="VG10" s="28"/>
      </tp>
      <tp t="e">
        <v>#N/A</v>
        <stp/>
        <stp>2026cbd2-f2e0-4cf6-9734-1ecbdc4f1c14</stp>
        <stp>1</stp>
        <tr r="YK11" s="28"/>
      </tp>
      <tp t="e">
        <v>#N/A</v>
        <stp/>
        <stp>0625b4b4-9117-45aa-902f-fe26234644e7</stp>
        <stp>1</stp>
        <tr r="J259" s="29"/>
      </tp>
      <tp t="e">
        <v>#N/A</v>
        <stp/>
        <stp>eac330b7-5045-4951-9203-6b62290047b9</stp>
        <stp>1</stp>
        <tr r="J271" s="29"/>
      </tp>
    </main>
    <main first="rtdsrv.25dab953a59c448a936e7c1881964bb6">
      <tp t="e">
        <v>#N/A</v>
        <stp/>
        <stp>0af3244b-9bd0-42c5-bf77-cb5b86f88984</stp>
        <stp>1</stp>
        <tr r="L9" s="28"/>
      </tp>
    </main>
    <main first="rtdsrv.25dab953a59c448a936e7c1881964bb6">
      <tp t="e">
        <v>#N/A</v>
        <stp/>
        <stp>c3a857b3-d293-4e53-84b7-6f4c23fc4c5d</stp>
        <stp>1</stp>
        <tr r="FO2" s="21"/>
      </tp>
    </main>
    <main first="rtdsrv.25dab953a59c448a936e7c1881964bb6">
      <tp t="e">
        <v>#N/A</v>
        <stp/>
        <stp>2c73ea69-58bc-4c12-aafd-7bb713ae7853</stp>
        <stp>1</stp>
        <tr r="CW9" s="28"/>
      </tp>
    </main>
    <main first="rtdsrv.25dab953a59c448a936e7c1881964bb6">
      <tp t="e">
        <v>#N/A</v>
        <stp/>
        <stp>e3037e70-a64e-45ba-9bcc-5286adde6c9c</stp>
        <stp>1</stp>
        <tr r="LL2" s="21"/>
      </tp>
    </main>
    <main first="rtdsrv.25dab953a59c448a936e7c1881964bb6">
      <tp t="e">
        <v>#N/A</v>
        <stp/>
        <stp>fbbeef96-784b-4d1b-84f9-9820516b2fdb</stp>
        <stp>1</stp>
        <tr r="J369" s="29"/>
      </tp>
      <tp t="e">
        <v>#N/A</v>
        <stp/>
        <stp>81c2d871-e4b6-4855-acae-b0a60bb144b4</stp>
        <stp>1</stp>
        <tr r="HF1" s="2"/>
      </tp>
    </main>
    <main first="rtdsrv.25dab953a59c448a936e7c1881964bb6">
      <tp t="e">
        <v>#N/A</v>
        <stp/>
        <stp>b2dc70c2-aec5-4879-b835-ac3f67f4b491</stp>
        <stp>1</stp>
        <tr r="J16" s="29"/>
      </tp>
      <tp t="e">
        <v>#N/A</v>
        <stp/>
        <stp>19ef6e49-a128-4920-9364-f588016f20f8</stp>
        <stp>1</stp>
        <tr r="CR3" s="25"/>
      </tp>
    </main>
    <main first="rtdsrv.25dab953a59c448a936e7c1881964bb6">
      <tp t="e">
        <v>#N/A</v>
        <stp/>
        <stp>8cc461fd-fd3a-4148-8a6d-3655a1763bbb</stp>
        <stp>1</stp>
        <tr r="QR10" s="28"/>
      </tp>
      <tp t="e">
        <v>#N/A</v>
        <stp/>
        <stp>9fc3517e-0ac4-4a4c-9254-2e844090c1fb</stp>
        <stp>1</stp>
        <tr r="KV11" s="28"/>
      </tp>
      <tp t="e">
        <v>#N/A</v>
        <stp/>
        <stp>c96253fd-60d1-4d38-9bbc-970d0541d181</stp>
        <stp>1</stp>
        <tr r="MN9" s="28"/>
      </tp>
      <tp t="e">
        <v>#N/A</v>
        <stp/>
        <stp>b46d7101-7e0a-4332-93a3-89ebef0720f1</stp>
        <stp>1</stp>
        <tr r="XU11" s="28"/>
      </tp>
    </main>
    <main first="rtdsrv.25dab953a59c448a936e7c1881964bb6">
      <tp t="e">
        <v>#N/A</v>
        <stp/>
        <stp>f3e7e8b2-c5c8-42d9-b755-77e26b362709</stp>
        <stp>1</stp>
        <tr r="AT9" s="28"/>
      </tp>
      <tp t="e">
        <v>#N/A</v>
        <stp/>
        <stp>bed02145-01b9-4e08-be7a-a36e3ad66c98</stp>
        <stp>1</stp>
        <tr r="RJ11" s="28"/>
      </tp>
      <tp t="e">
        <v>#N/A</v>
        <stp/>
        <stp>eb2545fa-ac9f-4aa6-aca7-f126393383ac</stp>
        <stp>1</stp>
        <tr r="SL9" s="28"/>
      </tp>
      <tp t="e">
        <v>#N/A</v>
        <stp/>
        <stp>0f98c42e-d013-4a87-ad39-f0df5bf17320</stp>
        <stp>1</stp>
        <tr r="VL11" s="28"/>
      </tp>
      <tp t="e">
        <v>#N/A</v>
        <stp/>
        <stp>eebab03f-bcde-4a8a-b595-e150d0b86e8c</stp>
        <stp>1</stp>
        <tr r="J182" s="29"/>
      </tp>
    </main>
    <main first="rtdsrv.25dab953a59c448a936e7c1881964bb6">
      <tp t="e">
        <v>#N/A</v>
        <stp/>
        <stp>54750a30-70af-4f2c-9f4c-28249371d135</stp>
        <stp>1</stp>
        <tr r="I608" s="29"/>
      </tp>
      <tp t="e">
        <v>#N/A</v>
        <stp/>
        <stp>7bc994d1-0551-48c0-967a-22a6adc2a433</stp>
        <stp>1</stp>
        <tr r="BE1" s="2"/>
      </tp>
    </main>
    <main first="rtdsrv.25dab953a59c448a936e7c1881964bb6">
      <tp t="e">
        <v>#N/A</v>
        <stp/>
        <stp>fe7a99d1-312a-4032-8fe1-f24fdcfa02df</stp>
        <stp>1</stp>
        <tr r="PW8" s="28"/>
      </tp>
      <tp t="e">
        <v>#N/A</v>
        <stp/>
        <stp>4de63c4f-7ebd-4503-8964-376b49634cde</stp>
        <stp>1</stp>
        <tr r="K517" s="29"/>
      </tp>
    </main>
    <main first="rtdsrv.25dab953a59c448a936e7c1881964bb6">
      <tp t="e">
        <v>#N/A</v>
        <stp/>
        <stp>d284c1ec-1e8d-469e-af9c-7d34a1b333b4</stp>
        <stp>1</stp>
        <tr r="JB9" s="28"/>
      </tp>
    </main>
    <main first="rtdsrv.25dab953a59c448a936e7c1881964bb6">
      <tp t="e">
        <v>#N/A</v>
        <stp/>
        <stp>f231e6c1-b38e-4900-b266-0db8929b3a22</stp>
        <stp>1</stp>
        <tr r="I528" s="29"/>
      </tp>
      <tp t="e">
        <v>#N/A</v>
        <stp/>
        <stp>7e5edcce-7542-418d-9aef-55cfebfb6043</stp>
        <stp>1</stp>
        <tr r="ER9" s="28"/>
      </tp>
    </main>
    <main first="rtdsrv.25dab953a59c448a936e7c1881964bb6">
      <tp t="e">
        <v>#N/A</v>
        <stp/>
        <stp>e6e6eabe-febe-44e9-9997-48d7568bf41b</stp>
        <stp>1</stp>
        <tr r="TA3" s="25"/>
      </tp>
    </main>
    <main first="rtdsrv.25dab953a59c448a936e7c1881964bb6">
      <tp t="e">
        <v>#N/A</v>
        <stp/>
        <stp>da753eda-a91f-484c-9b07-96283464397c</stp>
        <stp>1</stp>
        <tr r="K561" s="29"/>
      </tp>
      <tp t="e">
        <v>#N/A</v>
        <stp/>
        <stp>9a38a140-879d-4314-aa61-18893cff0727</stp>
        <stp>1</stp>
        <tr r="IW1" s="2"/>
      </tp>
    </main>
    <main first="rtdsrv.25dab953a59c448a936e7c1881964bb6">
      <tp t="e">
        <v>#N/A</v>
        <stp/>
        <stp>a1378ca4-0f67-4fa2-9647-b9d9da0aa9a9</stp>
        <stp>1</stp>
        <tr r="JC9" s="28"/>
      </tp>
      <tp t="e">
        <v>#N/A</v>
        <stp/>
        <stp>c0a55537-86fb-476f-85c9-4f90d6d1829a</stp>
        <stp>1</stp>
        <tr r="ZX8" s="28"/>
      </tp>
    </main>
    <main first="rtdsrv.25dab953a59c448a936e7c1881964bb6">
      <tp t="e">
        <v>#N/A</v>
        <stp/>
        <stp>5d13675b-e80e-4440-8ece-d05749c58e2d</stp>
        <stp>1</stp>
        <tr r="ZM10" s="28"/>
      </tp>
      <tp t="e">
        <v>#N/A</v>
        <stp/>
        <stp>6a8bdb40-85ec-4081-b00f-cacb01385f84</stp>
        <stp>1</stp>
        <tr r="QY9" s="28"/>
      </tp>
      <tp t="e">
        <v>#N/A</v>
        <stp/>
        <stp>abdcfb68-fc52-401f-bbe3-236b2e56918c</stp>
        <stp>1</stp>
        <tr r="CT10" s="28"/>
      </tp>
    </main>
    <main first="rtdsrv.25dab953a59c448a936e7c1881964bb6">
      <tp t="e">
        <v>#N/A</v>
        <stp/>
        <stp>556c87cf-ea86-4d61-aa9c-cdc4d6777bd0</stp>
        <stp>1</stp>
        <tr r="WR11" s="28"/>
      </tp>
      <tp t="e">
        <v>#N/A</v>
        <stp/>
        <stp>ec757f26-ab99-4d20-8cde-be32456f01b9</stp>
        <stp>1</stp>
        <tr r="HZ3" s="25"/>
      </tp>
    </main>
    <main first="rtdsrv.25dab953a59c448a936e7c1881964bb6">
      <tp t="e">
        <v>#N/A</v>
        <stp/>
        <stp>63e47b5d-69bd-45c5-98ef-be61f371f7e5</stp>
        <stp>1</stp>
        <tr r="K43" s="29"/>
      </tp>
    </main>
    <main first="rtdsrv.25dab953a59c448a936e7c1881964bb6">
      <tp t="e">
        <v>#N/A</v>
        <stp/>
        <stp>eea08b6f-8ffc-4a28-8722-d31d1a922314</stp>
        <stp>1</stp>
        <tr r="FU2" s="21"/>
      </tp>
    </main>
    <main first="rtdsrv.25dab953a59c448a936e7c1881964bb6">
      <tp t="e">
        <v>#N/A</v>
        <stp/>
        <stp>727d460e-a83a-4b44-a877-0e28fc4adaec</stp>
        <stp>1</stp>
        <tr r="FI11" s="28"/>
      </tp>
      <tp t="e">
        <v>#N/A</v>
        <stp/>
        <stp>6a42236a-5521-49f2-a899-3ef0f6c4cdc6</stp>
        <stp>1</stp>
        <tr r="TF9" s="28"/>
      </tp>
    </main>
    <main first="rtdsrv.25dab953a59c448a936e7c1881964bb6">
      <tp t="e">
        <v>#N/A</v>
        <stp/>
        <stp>f4f7daba-4258-49c0-ba12-2b772f52e5c6</stp>
        <stp>1</stp>
        <tr r="ZI11" s="28"/>
      </tp>
      <tp t="e">
        <v>#N/A</v>
        <stp/>
        <stp>b56bb9b5-eb98-4662-b6fd-eb1709b50773</stp>
        <stp>1</stp>
        <tr r="IP3" s="25"/>
      </tp>
    </main>
    <main first="rtdsrv.25dab953a59c448a936e7c1881964bb6">
      <tp t="e">
        <v>#N/A</v>
        <stp/>
        <stp>ab2a9660-f524-4aa1-a0d1-d8f96d6e2494</stp>
        <stp>1</stp>
        <tr r="TJ10" s="28"/>
      </tp>
    </main>
    <main first="rtdsrv.25dab953a59c448a936e7c1881964bb6">
      <tp t="e">
        <v>#N/A</v>
        <stp/>
        <stp>32be51a5-b325-4f9f-89f2-1f13bdf5b410</stp>
        <stp>1</stp>
        <tr r="GD11" s="28"/>
      </tp>
    </main>
    <main first="rtdsrv.25dab953a59c448a936e7c1881964bb6">
      <tp t="e">
        <v>#N/A</v>
        <stp/>
        <stp>2d147eb6-d072-4d1a-a65f-50e9b046ed45</stp>
        <stp>1</stp>
        <tr r="GS11" s="28"/>
      </tp>
      <tp t="e">
        <v>#N/A</v>
        <stp/>
        <stp>acfea5d2-9e8d-43e6-ba45-11476e5ae13b</stp>
        <stp>1</stp>
        <tr r="I163" s="29"/>
      </tp>
    </main>
    <main first="rtdsrv.25dab953a59c448a936e7c1881964bb6">
      <tp t="e">
        <v>#N/A</v>
        <stp/>
        <stp>2055d61a-d2de-48d9-87d7-bb1101a80c33</stp>
        <stp>1</stp>
        <tr r="J93" s="29"/>
      </tp>
      <tp t="e">
        <v>#N/A</v>
        <stp/>
        <stp>40c9a20c-da96-4562-849c-bdecb4c6c211</stp>
        <stp>1</stp>
        <tr r="I447" s="29"/>
      </tp>
    </main>
    <main first="rtdsrv.25dab953a59c448a936e7c1881964bb6">
      <tp t="e">
        <v>#N/A</v>
        <stp/>
        <stp>3bca2538-3f63-4b75-a2df-f1265ce3fb6c</stp>
        <stp>1</stp>
        <tr r="J571" s="29"/>
      </tp>
    </main>
    <main first="rtdsrv.25dab953a59c448a936e7c1881964bb6">
      <tp t="e">
        <v>#N/A</v>
        <stp/>
        <stp>0a0089e1-c30f-4f90-9ee7-4217507207ea</stp>
        <stp>1</stp>
        <tr r="I238" s="29"/>
      </tp>
    </main>
    <main first="rtdsrv.25dab953a59c448a936e7c1881964bb6">
      <tp t="e">
        <v>#N/A</v>
        <stp/>
        <stp>d993df8b-a52a-44b1-a5e8-f4d00105c1e9</stp>
        <stp>1</stp>
        <tr r="VU3" s="25"/>
      </tp>
    </main>
    <main first="rtdsrv.25dab953a59c448a936e7c1881964bb6">
      <tp t="e">
        <v>#N/A</v>
        <stp/>
        <stp>71d2c701-897b-432a-9e25-dc011f767a03</stp>
        <stp>1</stp>
        <tr r="I299" s="29"/>
      </tp>
    </main>
    <main first="rtdsrv.25dab953a59c448a936e7c1881964bb6">
      <tp t="e">
        <v>#N/A</v>
        <stp/>
        <stp>eb3cd09a-2722-42d9-b9ba-ec9e01298dc6</stp>
        <stp>1</stp>
        <tr r="ZK9" s="28"/>
      </tp>
      <tp t="e">
        <v>#N/A</v>
        <stp/>
        <stp>ca2dee92-8c93-459a-b458-7c6386e541e4</stp>
        <stp>1</stp>
        <tr r="I156" s="29"/>
      </tp>
      <tp t="e">
        <v>#N/A</v>
        <stp/>
        <stp>15575a21-353d-4152-8624-cb7146f571b2</stp>
        <stp>1</stp>
        <tr r="KY8" s="28"/>
      </tp>
    </main>
    <main first="rtdsrv.25dab953a59c448a936e7c1881964bb6">
      <tp t="e">
        <v>#N/A</v>
        <stp/>
        <stp>b03fe50f-a1bc-424d-8c0a-7559237b5119</stp>
        <stp>1</stp>
        <tr r="FG8" s="28"/>
      </tp>
      <tp t="e">
        <v>#N/A</v>
        <stp/>
        <stp>178e7239-1096-4df9-a4b2-e939498135cb</stp>
        <stp>1</stp>
        <tr r="I275" s="29"/>
      </tp>
    </main>
    <main first="rtdsrv.25dab953a59c448a936e7c1881964bb6">
      <tp t="e">
        <v>#N/A</v>
        <stp/>
        <stp>16e5ab47-d635-4d7f-8c34-df6bdf141861</stp>
        <stp>1</stp>
        <tr r="YW11" s="28"/>
      </tp>
    </main>
    <main first="rtdsrv.25dab953a59c448a936e7c1881964bb6">
      <tp t="e">
        <v>#N/A</v>
        <stp/>
        <stp>b7dd07ca-196b-450f-8c11-320ee685556d</stp>
        <stp>1</stp>
        <tr r="BO11" s="28"/>
      </tp>
      <tp t="e">
        <v>#N/A</v>
        <stp/>
        <stp>0283f118-8e66-4095-8914-3d18d8fa767f</stp>
        <stp>1</stp>
        <tr r="K609" s="29"/>
      </tp>
      <tp t="e">
        <v>#N/A</v>
        <stp/>
        <stp>1e40fd10-3743-4fe5-882b-84fde433dac7</stp>
        <stp>1</stp>
        <tr r="FW11" s="28"/>
      </tp>
    </main>
    <main first="rtdsrv.25dab953a59c448a936e7c1881964bb6">
      <tp t="e">
        <v>#N/A</v>
        <stp/>
        <stp>cd91ab2a-2660-465c-b158-2e5968cd296e</stp>
        <stp>1</stp>
        <tr r="K273" s="29"/>
      </tp>
    </main>
    <main first="rtdsrv.25dab953a59c448a936e7c1881964bb6">
      <tp t="e">
        <v>#N/A</v>
        <stp/>
        <stp>18b2cff4-5056-462f-9397-d88202270fc3</stp>
        <stp>1</stp>
        <tr r="X3" s="25"/>
      </tp>
      <tp t="e">
        <v>#N/A</v>
        <stp/>
        <stp>99d7f5a1-7e3d-455a-844b-d69b962df024</stp>
        <stp>1</stp>
        <tr r="DD10" s="28"/>
      </tp>
      <tp t="e">
        <v>#N/A</v>
        <stp/>
        <stp>f4713e80-18a6-4b0f-82ba-6dd1db002341</stp>
        <stp>1</stp>
        <tr r="CQ8" s="28"/>
      </tp>
      <tp t="e">
        <v>#N/A</v>
        <stp/>
        <stp>a9a014ac-ab39-4bdf-8a8e-dbdb9d3b0d90</stp>
        <stp>1</stp>
        <tr r="JG1" s="2"/>
      </tp>
      <tp t="e">
        <v>#N/A</v>
        <stp/>
        <stp>0cf5f558-960d-471a-b497-c1db0262ed12</stp>
        <stp>1</stp>
        <tr r="CO10" s="28"/>
      </tp>
      <tp t="e">
        <v>#N/A</v>
        <stp/>
        <stp>2b721c7d-c2fe-4bec-ac91-3958ad5b30cc</stp>
        <stp>1</stp>
        <tr r="J400" s="29"/>
      </tp>
    </main>
    <main first="rtdsrv.25dab953a59c448a936e7c1881964bb6">
      <tp t="e">
        <v>#N/A</v>
        <stp/>
        <stp>08cd7762-9644-40c6-af29-05a7f7c9a817</stp>
        <stp>1</stp>
        <tr r="K522" s="29"/>
      </tp>
    </main>
    <main first="rtdsrv.25dab953a59c448a936e7c1881964bb6">
      <tp t="e">
        <v>#N/A</v>
        <stp/>
        <stp>21462a95-3066-4a6e-93aa-dfb2adf77bdb</stp>
        <stp>1</stp>
        <tr r="RU9" s="28"/>
      </tp>
      <tp t="e">
        <v>#N/A</v>
        <stp/>
        <stp>236a0d8d-326e-49a3-b144-efed7f46dfa0</stp>
        <stp>1</stp>
        <tr r="I556" s="29"/>
      </tp>
      <tp t="e">
        <v>#N/A</v>
        <stp/>
        <stp>3e0400fc-08ea-45f4-9f43-d96fc5dec1e7</stp>
        <stp>1</stp>
        <tr r="I507" s="29"/>
      </tp>
    </main>
    <main first="rtdsrv.25dab953a59c448a936e7c1881964bb6">
      <tp t="e">
        <v>#N/A</v>
        <stp/>
        <stp>2f2c73dd-5da8-4a6e-92af-033977948aa9</stp>
        <stp>1</stp>
        <tr r="J266" s="29"/>
      </tp>
    </main>
    <main first="rtdsrv.25dab953a59c448a936e7c1881964bb6">
      <tp t="e">
        <v>#N/A</v>
        <stp/>
        <stp>fca32aeb-06c9-45e4-8b77-9336c14767a4</stp>
        <stp>1</stp>
        <tr r="XI10" s="28"/>
      </tp>
      <tp t="e">
        <v>#N/A</v>
        <stp/>
        <stp>d60fc2e8-ac1f-4b2e-9ae0-20982d755bd3</stp>
        <stp>1</stp>
        <tr r="JG3" s="25"/>
      </tp>
    </main>
    <main first="rtdsrv.25dab953a59c448a936e7c1881964bb6">
      <tp t="e">
        <v>#N/A</v>
        <stp/>
        <stp>3ecdf98b-307c-4d10-97b7-21fa02f453a3</stp>
        <stp>1</stp>
        <tr r="HJ9" s="28"/>
      </tp>
      <tp t="e">
        <v>#N/A</v>
        <stp/>
        <stp>0299d8cf-1c26-4c56-84ce-e1ace0e9dccf</stp>
        <stp>1</stp>
        <tr r="J137" s="29"/>
      </tp>
      <tp t="e">
        <v>#N/A</v>
        <stp/>
        <stp>513ea620-f60d-492b-af97-7d460e48d859</stp>
        <stp>1</stp>
        <tr r="G11" s="28"/>
      </tp>
      <tp t="e">
        <v>#N/A</v>
        <stp/>
        <stp>3961053a-bfc5-4650-92a9-59d474474305</stp>
        <stp>1</stp>
        <tr r="JB11" s="28"/>
      </tp>
    </main>
    <main first="rtdsrv.25dab953a59c448a936e7c1881964bb6">
      <tp t="e">
        <v>#N/A</v>
        <stp/>
        <stp>8cc128e7-c799-47f8-bc92-587ebbb6e8d3</stp>
        <stp>1</stp>
        <tr r="I222" s="29"/>
      </tp>
    </main>
    <main first="rtdsrv.25dab953a59c448a936e7c1881964bb6">
      <tp t="e">
        <v>#N/A</v>
        <stp/>
        <stp>228e2208-fe8a-48d6-baf0-c01a739f4a32</stp>
        <stp>1</stp>
        <tr r="FF10" s="28"/>
      </tp>
    </main>
    <main first="rtdsrv.25dab953a59c448a936e7c1881964bb6">
      <tp t="e">
        <v>#N/A</v>
        <stp/>
        <stp>73698bbd-e0ce-4872-8f64-b5bc97b6d1ca</stp>
        <stp>1</stp>
        <tr r="JP3" s="25"/>
      </tp>
    </main>
    <main first="rtdsrv.25dab953a59c448a936e7c1881964bb6">
      <tp t="e">
        <v>#N/A</v>
        <stp/>
        <stp>fed91980-c373-4de9-92d0-c348e6ef0967</stp>
        <stp>1</stp>
        <tr r="P2" s="21"/>
      </tp>
    </main>
    <main first="rtdsrv.25dab953a59c448a936e7c1881964bb6">
      <tp t="e">
        <v>#N/A</v>
        <stp/>
        <stp>b13023e6-0815-44bc-a2f0-7855d279c37d</stp>
        <stp>1</stp>
        <tr r="TI10" s="28"/>
      </tp>
      <tp t="e">
        <v>#N/A</v>
        <stp/>
        <stp>fd68105d-e4fd-4612-b381-433584fc8232</stp>
        <stp>1</stp>
        <tr r="J648" s="29"/>
      </tp>
    </main>
    <main first="rtdsrv.25dab953a59c448a936e7c1881964bb6">
      <tp t="e">
        <v>#N/A</v>
        <stp/>
        <stp>03242fc9-cac4-47b8-a433-40f605e3a687</stp>
        <stp>1</stp>
        <tr r="J352" s="29"/>
      </tp>
    </main>
    <main first="rtdsrv.25dab953a59c448a936e7c1881964bb6">
      <tp t="e">
        <v>#N/A</v>
        <stp/>
        <stp>6ba56593-6f69-40a0-9d58-4097876e5c0a</stp>
        <stp>1</stp>
        <tr r="K422" s="29"/>
      </tp>
      <tp t="e">
        <v>#N/A</v>
        <stp/>
        <stp>6f7b2f03-d1a2-4685-88db-aaede1327e7b</stp>
        <stp>1</stp>
        <tr r="SM8" s="28"/>
      </tp>
    </main>
    <main first="rtdsrv.25dab953a59c448a936e7c1881964bb6">
      <tp t="e">
        <v>#N/A</v>
        <stp/>
        <stp>d7e60825-628d-4ab6-bff6-3eda54ac8a60</stp>
        <stp>1</stp>
        <tr r="J332" s="29"/>
      </tp>
      <tp t="e">
        <v>#N/A</v>
        <stp/>
        <stp>8f9e9e31-9777-4e55-9812-fa12145af35f</stp>
        <stp>1</stp>
        <tr r="K512" s="29"/>
      </tp>
      <tp t="e">
        <v>#N/A</v>
        <stp/>
        <stp>7ec660cc-85b9-4940-a6f4-330eb262aec2</stp>
        <stp>1</stp>
        <tr r="SP11" s="28"/>
      </tp>
    </main>
    <main first="rtdsrv.25dab953a59c448a936e7c1881964bb6">
      <tp t="e">
        <v>#N/A</v>
        <stp/>
        <stp>670494d5-8c65-4e57-9f2a-71405fada5a5</stp>
        <stp>1</stp>
        <tr r="BL10" s="28"/>
      </tp>
    </main>
    <main first="rtdsrv.25dab953a59c448a936e7c1881964bb6">
      <tp t="e">
        <v>#N/A</v>
        <stp/>
        <stp>58bbf2d6-4698-4608-a656-2186ac8743f1</stp>
        <stp>1</stp>
        <tr r="DF8" s="28"/>
      </tp>
    </main>
    <main first="rtdsrv.25dab953a59c448a936e7c1881964bb6">
      <tp t="e">
        <v>#N/A</v>
        <stp/>
        <stp>202a9284-6477-4545-90c8-d2060f77fcce</stp>
        <stp>1</stp>
        <tr r="IQ2" s="21"/>
      </tp>
    </main>
    <main first="rtdsrv.25dab953a59c448a936e7c1881964bb6">
      <tp t="e">
        <v>#N/A</v>
        <stp/>
        <stp>44618549-34fb-475b-9bc0-f06fa8c44228</stp>
        <stp>1</stp>
        <tr r="RM9" s="28"/>
      </tp>
      <tp t="e">
        <v>#N/A</v>
        <stp/>
        <stp>6d06afcc-b766-4189-a7a2-fdd33f721648</stp>
        <stp>1</stp>
        <tr r="K77" s="29"/>
      </tp>
      <tp t="e">
        <v>#N/A</v>
        <stp/>
        <stp>ef91cae4-dbd4-4ddc-8148-845343eba23f</stp>
        <stp>1</stp>
        <tr r="FP9" s="28"/>
      </tp>
      <tp t="e">
        <v>#N/A</v>
        <stp/>
        <stp>edd64fed-f294-46cd-a5aa-835556324ce1</stp>
        <stp>1</stp>
        <tr r="CD9" s="28"/>
      </tp>
    </main>
    <main first="rtdsrv.25dab953a59c448a936e7c1881964bb6">
      <tp t="e">
        <v>#N/A</v>
        <stp/>
        <stp>6cbdbd83-9f01-41cc-8899-27af409f36bd</stp>
        <stp>1</stp>
        <tr r="NI8" s="28"/>
      </tp>
      <tp t="e">
        <v>#N/A</v>
        <stp/>
        <stp>1b81877d-fdc2-4676-91ab-6e52fc66f767</stp>
        <stp>1</stp>
        <tr r="NG10" s="28"/>
      </tp>
    </main>
    <main first="rtdsrv.25dab953a59c448a936e7c1881964bb6">
      <tp t="e">
        <v>#N/A</v>
        <stp/>
        <stp>e06e1ebe-eede-4de0-9a97-a391f7059017</stp>
        <stp>1</stp>
        <tr r="J491" s="29"/>
      </tp>
    </main>
    <main first="rtdsrv.25dab953a59c448a936e7c1881964bb6">
      <tp t="e">
        <v>#N/A</v>
        <stp/>
        <stp>13813dee-3718-4ceb-9e57-f61af746104b</stp>
        <stp>1</stp>
        <tr r="I218" s="29"/>
      </tp>
    </main>
    <main first="rtdsrv.25dab953a59c448a936e7c1881964bb6">
      <tp t="e">
        <v>#N/A</v>
        <stp/>
        <stp>9a443ec7-c869-42d3-857a-ce36811a1d8b</stp>
        <stp>1</stp>
        <tr r="K363" s="29"/>
      </tp>
    </main>
    <main first="rtdsrv.25dab953a59c448a936e7c1881964bb6">
      <tp t="e">
        <v>#N/A</v>
        <stp/>
        <stp>febf84ba-8b24-4a2b-aaa1-b20b6118e9be</stp>
        <stp>1</stp>
        <tr r="HM3" s="25"/>
      </tp>
    </main>
    <main first="rtdsrv.25dab953a59c448a936e7c1881964bb6">
      <tp t="e">
        <v>#N/A</v>
        <stp/>
        <stp>8549a1ea-af3a-42cc-86f9-cd7908be6417</stp>
        <stp>1</stp>
        <tr r="YN11" s="28"/>
      </tp>
    </main>
    <main first="rtdsrv.25dab953a59c448a936e7c1881964bb6">
      <tp t="e">
        <v>#N/A</v>
        <stp/>
        <stp>e74790a5-e254-4d69-87d1-e35da9c1e004</stp>
        <stp>1</stp>
        <tr r="ZJ10" s="28"/>
      </tp>
      <tp t="e">
        <v>#N/A</v>
        <stp/>
        <stp>b51e6a0a-2354-4f76-81bc-87cfa0eb70aa</stp>
        <stp>1</stp>
        <tr r="J593" s="29"/>
      </tp>
      <tp t="e">
        <v>#N/A</v>
        <stp/>
        <stp>0c184ef5-ba6b-488f-882b-99eefe9d07f0</stp>
        <stp>1</stp>
        <tr r="SZ11" s="28"/>
      </tp>
      <tp t="e">
        <v>#N/A</v>
        <stp/>
        <stp>55fd4330-21ca-401f-8d7d-b885f6fb83fb</stp>
        <stp>1</stp>
        <tr r="I296" s="29"/>
      </tp>
    </main>
    <main first="rtdsrv.25dab953a59c448a936e7c1881964bb6">
      <tp t="e">
        <v>#N/A</v>
        <stp/>
        <stp>6f9b3d6b-dc11-47a6-ae3a-2df83b4f80c3</stp>
        <stp>1</stp>
        <tr r="CE9" s="28"/>
      </tp>
    </main>
    <main first="rtdsrv.25dab953a59c448a936e7c1881964bb6">
      <tp t="e">
        <v>#N/A</v>
        <stp/>
        <stp>473937f0-e449-468e-bf96-fa1d88867a81</stp>
        <stp>1</stp>
        <tr r="MV8" s="28"/>
      </tp>
    </main>
    <main first="rtdsrv.25dab953a59c448a936e7c1881964bb6">
      <tp t="e">
        <v>#N/A</v>
        <stp/>
        <stp>95c276ed-e63c-491c-bb7f-433517995d68</stp>
        <stp>1</stp>
        <tr r="T1" s="2"/>
      </tp>
    </main>
    <main first="rtdsrv.25dab953a59c448a936e7c1881964bb6">
      <tp t="e">
        <v>#N/A</v>
        <stp/>
        <stp>d09c4dbf-1e80-4524-a322-d0d394452ebe</stp>
        <stp>1</stp>
        <tr r="IO2" s="21"/>
      </tp>
      <tp t="e">
        <v>#N/A</v>
        <stp/>
        <stp>78222a9a-d9a9-4764-9721-6b8a4acc1904</stp>
        <stp>1</stp>
        <tr r="K369" s="29"/>
      </tp>
      <tp t="e">
        <v>#N/A</v>
        <stp/>
        <stp>844e6712-1a9f-44c9-af13-3e9f3a0abe26</stp>
        <stp>1</stp>
        <tr r="NJ2" s="21"/>
      </tp>
    </main>
    <main first="rtdsrv.25dab953a59c448a936e7c1881964bb6">
      <tp t="e">
        <v>#N/A</v>
        <stp/>
        <stp>25d87210-1fed-4b7d-bd29-2a75890f7b54</stp>
        <stp>1</stp>
        <tr r="XH10" s="28"/>
      </tp>
    </main>
    <main first="rtdsrv.25dab953a59c448a936e7c1881964bb6">
      <tp t="e">
        <v>#N/A</v>
        <stp/>
        <stp>5d56fd8d-a67d-4296-9bd7-d7c073510ebe</stp>
        <stp>1</stp>
        <tr r="LC10" s="28"/>
      </tp>
    </main>
    <main first="rtdsrv.25dab953a59c448a936e7c1881964bb6">
      <tp t="e">
        <v>#N/A</v>
        <stp/>
        <stp>1786e432-d9c5-4573-b442-271bfda99c7a</stp>
        <stp>1</stp>
        <tr r="K234" s="29"/>
      </tp>
      <tp t="e">
        <v>#N/A</v>
        <stp/>
        <stp>731a852c-47ec-484a-bf0f-0d3f210e3a24</stp>
        <stp>1</stp>
        <tr r="V8" s="28"/>
      </tp>
      <tp t="e">
        <v>#N/A</v>
        <stp/>
        <stp>85954a6a-479b-4084-a94d-2c1507f4ba77</stp>
        <stp>1</stp>
        <tr r="J469" s="29"/>
      </tp>
      <tp t="e">
        <v>#N/A</v>
        <stp/>
        <stp>a67e19e8-3ad5-4eb9-be47-9cf622c7f515</stp>
        <stp>1</stp>
        <tr r="I626" s="29"/>
      </tp>
    </main>
    <main first="rtdsrv.25dab953a59c448a936e7c1881964bb6">
      <tp t="e">
        <v>#N/A</v>
        <stp/>
        <stp>b5c4086a-9847-49ae-9993-ad43777ad769</stp>
        <stp>1</stp>
        <tr r="J558" s="29"/>
      </tp>
      <tp t="e">
        <v>#N/A</v>
        <stp/>
        <stp>3774e1fa-fa61-49c4-9a1d-dd187212928c</stp>
        <stp>1</stp>
        <tr r="P3" s="25"/>
      </tp>
      <tp t="e">
        <v>#N/A</v>
        <stp/>
        <stp>d634f6a6-0d59-4c25-8ea5-5a33b6bb4247</stp>
        <stp>1</stp>
        <tr r="GE9" s="28"/>
      </tp>
    </main>
    <main first="rtdsrv.25dab953a59c448a936e7c1881964bb6">
      <tp t="e">
        <v>#N/A</v>
        <stp/>
        <stp>3fbd3f88-3b39-48c3-8e2e-e1e10a02eeaf</stp>
        <stp>1</stp>
        <tr r="I351" s="29"/>
      </tp>
      <tp t="e">
        <v>#N/A</v>
        <stp/>
        <stp>ae367c5d-d147-4c9c-bdee-bc39ad8e0e31</stp>
        <stp>1</stp>
        <tr r="MH11" s="28"/>
      </tp>
    </main>
    <main first="rtdsrv.25dab953a59c448a936e7c1881964bb6">
      <tp t="e">
        <v>#N/A</v>
        <stp/>
        <stp>eb133e0e-02fd-4ea4-9fcd-489c5f958ff0</stp>
        <stp>1</stp>
        <tr r="J550" s="29"/>
      </tp>
    </main>
    <main first="rtdsrv.25dab953a59c448a936e7c1881964bb6">
      <tp t="e">
        <v>#N/A</v>
        <stp/>
        <stp>bab9e677-35d8-4594-a407-a482f4249132</stp>
        <stp>1</stp>
        <tr r="K569" s="29"/>
      </tp>
    </main>
    <main first="rtdsrv.25dab953a59c448a936e7c1881964bb6">
      <tp t="e">
        <v>#N/A</v>
        <stp/>
        <stp>9a288e80-2154-4480-b738-48c82f2a0a88</stp>
        <stp>1</stp>
        <tr r="NL9" s="28"/>
      </tp>
    </main>
    <main first="rtdsrv.25dab953a59c448a936e7c1881964bb6">
      <tp t="e">
        <v>#N/A</v>
        <stp/>
        <stp>50e565b4-6650-4771-a8f6-dadee81510e8</stp>
        <stp>1</stp>
        <tr r="JJ8" s="28"/>
      </tp>
    </main>
    <main first="rtdsrv.25dab953a59c448a936e7c1881964bb6">
      <tp t="e">
        <v>#N/A</v>
        <stp/>
        <stp>22872c71-a62b-44ca-88ef-a4bf7d92cdbf</stp>
        <stp>1</stp>
        <tr r="K41" s="29"/>
      </tp>
      <tp t="e">
        <v>#N/A</v>
        <stp/>
        <stp>880f1d9f-246d-4f8b-98f8-f1fce802bdf2</stp>
        <stp>1</stp>
        <tr r="J539" s="29"/>
      </tp>
      <tp t="e">
        <v>#N/A</v>
        <stp/>
        <stp>de4b0c6e-dfdd-4837-afed-e00e5c64880a</stp>
        <stp>1</stp>
        <tr r="K296" s="29"/>
      </tp>
      <tp t="e">
        <v>#N/A</v>
        <stp/>
        <stp>0e2859e2-bec2-43bc-a796-2c9fd8aa9ac6</stp>
        <stp>1</stp>
        <tr r="LF11" s="28"/>
      </tp>
    </main>
    <main first="rtdsrv.25dab953a59c448a936e7c1881964bb6">
      <tp t="e">
        <v>#N/A</v>
        <stp/>
        <stp>85465b98-dc07-4980-85b4-90873f070eb5</stp>
        <stp>1</stp>
        <tr r="XH3" s="25"/>
      </tp>
      <tp t="e">
        <v>#N/A</v>
        <stp/>
        <stp>20023c74-a078-4590-9bb6-94cbf5de0550</stp>
        <stp>1</stp>
        <tr r="M8" s="28"/>
      </tp>
    </main>
    <main first="rtdsrv.25dab953a59c448a936e7c1881964bb6">
      <tp t="e">
        <v>#N/A</v>
        <stp/>
        <stp>5f5fc584-0f11-4fcf-8b03-80b2ad9f2b4c</stp>
        <stp>1</stp>
        <tr r="K276" s="29"/>
      </tp>
      <tp t="e">
        <v>#N/A</v>
        <stp/>
        <stp>dd3b671e-dc21-4543-b45e-95e96844a8de</stp>
        <stp>1</stp>
        <tr r="XM3" s="25"/>
      </tp>
    </main>
    <main first="rtdsrv.25dab953a59c448a936e7c1881964bb6">
      <tp t="e">
        <v>#N/A</v>
        <stp/>
        <stp>bc9930d0-bda4-4608-b255-d579dd3853f7</stp>
        <stp>1</stp>
        <tr r="HS11" s="28"/>
      </tp>
    </main>
    <main first="rtdsrv.25dab953a59c448a936e7c1881964bb6">
      <tp t="e">
        <v>#N/A</v>
        <stp/>
        <stp>624c73e1-716b-4f7f-996c-838857d82111</stp>
        <stp>1</stp>
        <tr r="K645" s="29"/>
      </tp>
    </main>
    <main first="rtdsrv.25dab953a59c448a936e7c1881964bb6">
      <tp t="e">
        <v>#N/A</v>
        <stp/>
        <stp>f5b275ab-1c32-45f2-9bc1-bf6f570abacb</stp>
        <stp>1</stp>
        <tr r="DA8" s="28"/>
      </tp>
      <tp t="e">
        <v>#N/A</v>
        <stp/>
        <stp>f315e22c-9107-49c3-bdad-3eeb7d3deed1</stp>
        <stp>1</stp>
        <tr r="QQ3" s="25"/>
      </tp>
    </main>
    <main first="rtdsrv.25dab953a59c448a936e7c1881964bb6">
      <tp t="e">
        <v>#N/A</v>
        <stp/>
        <stp>e5ccb3db-26ed-49a6-bc3a-d8766276a785</stp>
        <stp>1</stp>
        <tr r="IC1" s="2"/>
      </tp>
      <tp t="e">
        <v>#N/A</v>
        <stp/>
        <stp>73139c30-6a58-434a-95f3-106af1112b8f</stp>
        <stp>1</stp>
        <tr r="ST8" s="28"/>
      </tp>
      <tp t="e">
        <v>#N/A</v>
        <stp/>
        <stp>ee616072-6cbd-4080-a37f-9fe61f58fc14</stp>
        <stp>1</stp>
        <tr r="J395" s="29"/>
      </tp>
    </main>
    <main first="rtdsrv.25dab953a59c448a936e7c1881964bb6">
      <tp t="e">
        <v>#N/A</v>
        <stp/>
        <stp>0bc70753-dc0e-40db-9e9e-5c5517253e37</stp>
        <stp>1</stp>
        <tr r="MP9" s="28"/>
      </tp>
    </main>
    <main first="rtdsrv.25dab953a59c448a936e7c1881964bb6">
      <tp t="e">
        <v>#N/A</v>
        <stp/>
        <stp>83c19177-c613-4c3f-a393-2c045422f609</stp>
        <stp>1</stp>
        <tr r="DQ2" s="21"/>
      </tp>
      <tp t="e">
        <v>#N/A</v>
        <stp/>
        <stp>e6efb668-5956-47f6-a7b7-a7421797c312</stp>
        <stp>1</stp>
        <tr r="AH3" s="25"/>
      </tp>
    </main>
    <main first="rtdsrv.25dab953a59c448a936e7c1881964bb6">
      <tp t="e">
        <v>#N/A</v>
        <stp/>
        <stp>dd597e2b-2940-475c-907b-ef071b2ea4f9</stp>
        <stp>1</stp>
        <tr r="J688" s="29"/>
      </tp>
      <tp t="e">
        <v>#N/A</v>
        <stp/>
        <stp>5dcec562-422f-4bd1-8d1c-6fce4e0aa1b1</stp>
        <stp>1</stp>
        <tr r="S9" s="28"/>
      </tp>
    </main>
    <main first="rtdsrv.25dab953a59c448a936e7c1881964bb6">
      <tp t="e">
        <v>#N/A</v>
        <stp/>
        <stp>1f5c79e6-3060-4827-a4cc-33422411b523</stp>
        <stp>1</stp>
        <tr r="KM11" s="28"/>
      </tp>
      <tp t="e">
        <v>#N/A</v>
        <stp/>
        <stp>81944477-947a-4e9e-97f7-7077574027ce</stp>
        <stp>1</stp>
        <tr r="IY11" s="28"/>
      </tp>
      <tp t="e">
        <v>#N/A</v>
        <stp/>
        <stp>e051fe62-5c9b-4f5a-92b4-2255afc9f92c</stp>
        <stp>1</stp>
        <tr r="NR8" s="28"/>
      </tp>
      <tp t="e">
        <v>#N/A</v>
        <stp/>
        <stp>abac3bbf-e54b-4f64-b918-a80055268a09</stp>
        <stp>1</stp>
        <tr r="J245" s="29"/>
      </tp>
      <tp t="e">
        <v>#N/A</v>
        <stp/>
        <stp>59ad4715-2664-4615-95e1-edeb3d1e709e</stp>
        <stp>1</stp>
        <tr r="QC3" s="25"/>
      </tp>
    </main>
    <main first="rtdsrv.25dab953a59c448a936e7c1881964bb6">
      <tp t="e">
        <v>#N/A</v>
        <stp/>
        <stp>631ccee7-0f9b-40de-8808-8e0f62e05699</stp>
        <stp>1</stp>
        <tr r="J635" s="29"/>
      </tp>
    </main>
    <main first="rtdsrv.25dab953a59c448a936e7c1881964bb6">
      <tp t="e">
        <v>#N/A</v>
        <stp/>
        <stp>683428eb-4cdd-4225-8dae-1d0d2f55e7ec</stp>
        <stp>1</stp>
        <tr r="ZW8" s="28"/>
      </tp>
    </main>
    <main first="rtdsrv.25dab953a59c448a936e7c1881964bb6">
      <tp t="e">
        <v>#N/A</v>
        <stp/>
        <stp>3ce325a7-45e3-4e78-9e52-77a42fbb502a</stp>
        <stp>1</stp>
        <tr r="DV11" s="28"/>
      </tp>
    </main>
    <main first="rtdsrv.25dab953a59c448a936e7c1881964bb6">
      <tp t="e">
        <v>#N/A</v>
        <stp/>
        <stp>f034192a-cb19-4144-a253-b96b998eb389</stp>
        <stp>1</stp>
        <tr r="BB10" s="28"/>
      </tp>
    </main>
    <main first="rtdsrv.25dab953a59c448a936e7c1881964bb6">
      <tp t="e">
        <v>#N/A</v>
        <stp/>
        <stp>fe0bf12a-281c-47c0-8fc9-2c14c341f802</stp>
        <stp>1</stp>
        <tr r="J348" s="29"/>
      </tp>
    </main>
    <main first="rtdsrv.25dab953a59c448a936e7c1881964bb6">
      <tp t="e">
        <v>#N/A</v>
        <stp/>
        <stp>1d4e11de-5bfb-4a2c-832f-d0b1fa2002d4</stp>
        <stp>1</stp>
        <tr r="HQ10" s="28"/>
      </tp>
    </main>
    <main first="rtdsrv.25dab953a59c448a936e7c1881964bb6">
      <tp t="e">
        <v>#N/A</v>
        <stp/>
        <stp>386b3164-4c46-47d2-b499-892f8f7c79d8</stp>
        <stp>1</stp>
        <tr r="K280" s="29"/>
      </tp>
      <tp t="e">
        <v>#N/A</v>
        <stp/>
        <stp>5c33fb1b-16bc-4b7c-9a42-1b27179e7de0</stp>
        <stp>1</stp>
        <tr r="BY8" s="28"/>
      </tp>
      <tp t="e">
        <v>#N/A</v>
        <stp/>
        <stp>c19e2022-dea5-41b8-98b2-93e7d64e210f</stp>
        <stp>1</stp>
        <tr r="RO8" s="28"/>
      </tp>
      <tp t="e">
        <v>#N/A</v>
        <stp/>
        <stp>a6ea1845-b5f3-4fba-ba0b-dfe8d4d51fb1</stp>
        <stp>1</stp>
        <tr r="GV9" s="28"/>
      </tp>
    </main>
    <main first="rtdsrv.25dab953a59c448a936e7c1881964bb6">
      <tp t="e">
        <v>#N/A</v>
        <stp/>
        <stp>38392e97-cf17-44e0-8794-101eb88ef0c9</stp>
        <stp>1</stp>
        <tr r="NT10" s="28"/>
      </tp>
    </main>
    <main first="rtdsrv.25dab953a59c448a936e7c1881964bb6">
      <tp t="e">
        <v>#N/A</v>
        <stp/>
        <stp>374fee69-f59a-44b9-b035-53e548e75258</stp>
        <stp>1</stp>
        <tr r="LL10" s="28"/>
      </tp>
      <tp t="e">
        <v>#N/A</v>
        <stp/>
        <stp>b2935b7a-be39-4689-9deb-4fefd5833811</stp>
        <stp>1</stp>
        <tr r="J14" s="29"/>
      </tp>
    </main>
    <main first="rtdsrv.25dab953a59c448a936e7c1881964bb6">
      <tp t="e">
        <v>#N/A</v>
        <stp/>
        <stp>dcd66bb8-d75f-4323-a36d-a8c95d0b73b8</stp>
        <stp>1</stp>
        <tr r="DA2" s="21"/>
      </tp>
    </main>
    <main first="rtdsrv.25dab953a59c448a936e7c1881964bb6">
      <tp t="e">
        <v>#N/A</v>
        <stp/>
        <stp>ff16a957-d45f-4e84-b62b-31a929c98339</stp>
        <stp>1</stp>
        <tr r="N8" s="28"/>
      </tp>
    </main>
    <main first="rtdsrv.25dab953a59c448a936e7c1881964bb6">
      <tp t="e">
        <v>#N/A</v>
        <stp/>
        <stp>b9f0a7b7-54c1-4460-9609-f9e1d444f27f</stp>
        <stp>1</stp>
        <tr r="MU8" s="28"/>
      </tp>
    </main>
    <main first="rtdsrv.25dab953a59c448a936e7c1881964bb6">
      <tp t="e">
        <v>#N/A</v>
        <stp/>
        <stp>be77ebd0-b26b-4269-a329-2dc9fcaec1c4</stp>
        <stp>1</stp>
        <tr r="K459" s="29"/>
      </tp>
      <tp t="e">
        <v>#N/A</v>
        <stp/>
        <stp>ab9bf287-f38c-47b5-859d-63821d2bc218</stp>
        <stp>1</stp>
        <tr r="XY3" s="25"/>
      </tp>
      <tp t="e">
        <v>#N/A</v>
        <stp/>
        <stp>d2794b9e-65c1-40d1-9e86-b22fa678483b</stp>
        <stp>1</stp>
        <tr r="JP8" s="28"/>
      </tp>
    </main>
    <main first="rtdsrv.25dab953a59c448a936e7c1881964bb6">
      <tp t="e">
        <v>#N/A</v>
        <stp/>
        <stp>239cd673-7cc6-4da5-8fd5-a1eff24574d6</stp>
        <stp>1</stp>
        <tr r="K680" s="29"/>
      </tp>
      <tp t="e">
        <v>#N/A</v>
        <stp/>
        <stp>903b20ba-679d-406f-ba14-52b38a6eb844</stp>
        <stp>1</stp>
        <tr r="K97" s="29"/>
      </tp>
    </main>
    <main first="rtdsrv.25dab953a59c448a936e7c1881964bb6">
      <tp t="e">
        <v>#N/A</v>
        <stp/>
        <stp>34853879-77bf-49ec-9a16-1351ffbbab17</stp>
        <stp>1</stp>
        <tr r="DN11" s="28"/>
      </tp>
    </main>
    <main first="rtdsrv.25dab953a59c448a936e7c1881964bb6">
      <tp t="e">
        <v>#N/A</v>
        <stp/>
        <stp>22fdb414-21bc-4295-9c02-fcfdc7bc88c4</stp>
        <stp>1</stp>
        <tr r="OJ8" s="28"/>
      </tp>
    </main>
    <main first="rtdsrv.25dab953a59c448a936e7c1881964bb6">
      <tp t="e">
        <v>#N/A</v>
        <stp/>
        <stp>bd3f01f4-a2bd-4da3-9ba3-ad61fa65f63c</stp>
        <stp>1</stp>
        <tr r="RF3" s="25"/>
      </tp>
    </main>
    <main first="rtdsrv.25dab953a59c448a936e7c1881964bb6">
      <tp t="e">
        <v>#N/A</v>
        <stp/>
        <stp>573368eb-130e-49d5-8fcc-dbfe7fa9c856</stp>
        <stp>1</stp>
        <tr r="K404" s="29"/>
      </tp>
    </main>
    <main first="rtdsrv.25dab953a59c448a936e7c1881964bb6">
      <tp t="e">
        <v>#N/A</v>
        <stp/>
        <stp>7bc9604c-6caf-46a1-94a0-fcf832303fe6</stp>
        <stp>1</stp>
        <tr r="HF9" s="28"/>
      </tp>
    </main>
    <main first="rtdsrv.25dab953a59c448a936e7c1881964bb6">
      <tp t="e">
        <v>#N/A</v>
        <stp/>
        <stp>f605e27b-a4cd-4b60-9ea8-4faee3890399</stp>
        <stp>1</stp>
        <tr r="HJ8" s="28"/>
      </tp>
    </main>
    <main first="rtdsrv.25dab953a59c448a936e7c1881964bb6">
      <tp t="e">
        <v>#N/A</v>
        <stp/>
        <stp>e51303ce-07b0-44b4-9360-e0402f6a647b</stp>
        <stp>1</stp>
        <tr r="TY3" s="25"/>
      </tp>
    </main>
    <main first="rtdsrv.25dab953a59c448a936e7c1881964bb6">
      <tp t="e">
        <v>#N/A</v>
        <stp/>
        <stp>aa334243-b5ce-41e3-9584-9a118dde47f5</stp>
        <stp>1</stp>
        <tr r="K78" s="29"/>
      </tp>
      <tp t="e">
        <v>#N/A</v>
        <stp/>
        <stp>7e813383-fa12-4fe6-81a8-5f8168ad4662</stp>
        <stp>1</stp>
        <tr r="CE3" s="25"/>
      </tp>
    </main>
    <main first="rtdsrv.25dab953a59c448a936e7c1881964bb6">
      <tp t="e">
        <v>#N/A</v>
        <stp/>
        <stp>9af9a108-5232-4d26-88d2-54d8393d34e8</stp>
        <stp>1</stp>
        <tr r="SA3" s="25"/>
      </tp>
      <tp t="e">
        <v>#N/A</v>
        <stp/>
        <stp>cfe12358-1284-4eec-b7f7-3e99289dc21a</stp>
        <stp>1</stp>
        <tr r="I513" s="29"/>
      </tp>
    </main>
    <main first="rtdsrv.25dab953a59c448a936e7c1881964bb6">
      <tp t="e">
        <v>#N/A</v>
        <stp/>
        <stp>0041ced7-c3d7-4aa6-89c6-77023a80bd73</stp>
        <stp>1</stp>
        <tr r="KI3" s="25"/>
      </tp>
      <tp t="e">
        <v>#N/A</v>
        <stp/>
        <stp>9176a57e-f0dd-4f5a-8947-dd1d801c645d</stp>
        <stp>1</stp>
        <tr r="TB8" s="28"/>
      </tp>
      <tp t="e">
        <v>#N/A</v>
        <stp/>
        <stp>ca6696f2-f57b-4316-89da-8cd6b3170823</stp>
        <stp>1</stp>
        <tr r="ZU9" s="28"/>
      </tp>
      <tp t="e">
        <v>#N/A</v>
        <stp/>
        <stp>6a0c0793-456a-4af0-afd4-986c749832c7</stp>
        <stp>1</stp>
        <tr r="NB2" s="21"/>
      </tp>
      <tp t="e">
        <v>#N/A</v>
        <stp/>
        <stp>faf7943d-ee88-4adb-a9b2-33901770b76a</stp>
        <stp>1</stp>
        <tr r="YE9" s="28"/>
      </tp>
    </main>
    <main first="rtdsrv.25dab953a59c448a936e7c1881964bb6">
      <tp t="e">
        <v>#N/A</v>
        <stp/>
        <stp>ba2661f3-2426-4798-a56a-a0e9d37f04c4</stp>
        <stp>1</stp>
        <tr r="NN3" s="25"/>
      </tp>
      <tp t="e">
        <v>#N/A</v>
        <stp/>
        <stp>a4d3c998-4394-4695-8341-5e76c12e163e</stp>
        <stp>1</stp>
        <tr r="J95" s="29"/>
      </tp>
      <tp t="e">
        <v>#N/A</v>
        <stp/>
        <stp>3260786c-4ef4-4370-a9ae-1328ca667bac</stp>
        <stp>1</stp>
        <tr r="J49" s="29"/>
      </tp>
    </main>
    <main first="rtdsrv.25dab953a59c448a936e7c1881964bb6">
      <tp t="e">
        <v>#N/A</v>
        <stp/>
        <stp>9e977f12-8d93-4c5a-ac66-b393677ad5bf</stp>
        <stp>1</stp>
        <tr r="HG2" s="21"/>
      </tp>
    </main>
    <main first="rtdsrv.25dab953a59c448a936e7c1881964bb6">
      <tp t="e">
        <v>#N/A</v>
        <stp/>
        <stp>65a86b47-6fef-4589-a772-5954768602e6</stp>
        <stp>1</stp>
        <tr r="OT3" s="25"/>
      </tp>
      <tp t="e">
        <v>#N/A</v>
        <stp/>
        <stp>7cafb564-db68-4e4f-9ff0-60ee1215ceeb</stp>
        <stp>1</stp>
        <tr r="ES10" s="28"/>
      </tp>
    </main>
    <main first="rtdsrv.25dab953a59c448a936e7c1881964bb6">
      <tp t="e">
        <v>#N/A</v>
        <stp/>
        <stp>bf7ba622-249f-4a3c-9a04-1a6f977edd08</stp>
        <stp>1</stp>
        <tr r="EP2" s="21"/>
      </tp>
      <tp t="e">
        <v>#N/A</v>
        <stp/>
        <stp>b65d8e3d-1ac1-452c-8ca0-2d37d380711c</stp>
        <stp>1</stp>
        <tr r="J523" s="29"/>
      </tp>
      <tp t="e">
        <v>#N/A</v>
        <stp/>
        <stp>fa6ced13-45b9-4bc3-ba18-dd3c3edb4709</stp>
        <stp>1</stp>
        <tr r="PH10" s="28"/>
      </tp>
      <tp t="e">
        <v>#N/A</v>
        <stp/>
        <stp>b87ca6c3-2449-4448-8f39-f49c4e03b982</stp>
        <stp>1</stp>
        <tr r="PV3" s="25"/>
      </tp>
    </main>
    <main first="rtdsrv.25dab953a59c448a936e7c1881964bb6">
      <tp t="e">
        <v>#N/A</v>
        <stp/>
        <stp>46754003-6730-4222-a056-d531731e99c8</stp>
        <stp>1</stp>
        <tr r="GT3" s="25"/>
      </tp>
      <tp t="e">
        <v>#N/A</v>
        <stp/>
        <stp>f9db3125-5841-41e8-b943-bfa801a12c13</stp>
        <stp>1</stp>
        <tr r="DX11" s="28"/>
      </tp>
      <tp t="e">
        <v>#N/A</v>
        <stp/>
        <stp>78b6e2c8-3598-448a-900e-f50b9f0fda44</stp>
        <stp>1</stp>
        <tr r="HS3" s="25"/>
      </tp>
      <tp t="e">
        <v>#N/A</v>
        <stp/>
        <stp>9eeb5a7b-9f4f-40aa-94af-af1570ef035d</stp>
        <stp>1</stp>
        <tr r="K589" s="29"/>
      </tp>
      <tp t="e">
        <v>#N/A</v>
        <stp/>
        <stp>98794a9b-6b12-4d7c-ab80-05ca6f9159d5</stp>
        <stp>1</stp>
        <tr r="ZI10" s="28"/>
      </tp>
    </main>
    <main first="rtdsrv.25dab953a59c448a936e7c1881964bb6">
      <tp t="e">
        <v>#N/A</v>
        <stp/>
        <stp>ee14e6ca-e90b-4350-b52c-c1a99e72aa55</stp>
        <stp>1</stp>
        <tr r="QU9" s="28"/>
      </tp>
      <tp t="e">
        <v>#N/A</v>
        <stp/>
        <stp>3367571e-cf01-4ff5-9986-16776de968d9</stp>
        <stp>1</stp>
        <tr r="YA9" s="28"/>
      </tp>
    </main>
    <main first="rtdsrv.25dab953a59c448a936e7c1881964bb6">
      <tp t="e">
        <v>#N/A</v>
        <stp/>
        <stp>72aea7a1-ccc4-47a4-a014-981c5f40abb8</stp>
        <stp>1</stp>
        <tr r="KF8" s="28"/>
      </tp>
      <tp t="e">
        <v>#N/A</v>
        <stp/>
        <stp>e6d0b0c0-d4cc-4245-88e1-ea4e27bba81d</stp>
        <stp>1</stp>
        <tr r="XA8" s="28"/>
      </tp>
    </main>
    <main first="rtdsrv.25dab953a59c448a936e7c1881964bb6">
      <tp t="e">
        <v>#N/A</v>
        <stp/>
        <stp>bbb7e178-c9f5-4fbe-a335-6b3285a03c0f</stp>
        <stp>1</stp>
        <tr r="KX2" s="21"/>
      </tp>
    </main>
    <main first="rtdsrv.25dab953a59c448a936e7c1881964bb6">
      <tp t="e">
        <v>#N/A</v>
        <stp/>
        <stp>b1748333-fe8b-40e9-bdb0-ad073b55540e</stp>
        <stp>1</stp>
        <tr r="CN10" s="28"/>
      </tp>
      <tp t="e">
        <v>#N/A</v>
        <stp/>
        <stp>bc54b701-b958-4550-85d4-3e6268c3c366</stp>
        <stp>1</stp>
        <tr r="WL8" s="28"/>
      </tp>
      <tp t="e">
        <v>#N/A</v>
        <stp/>
        <stp>e2cc7e90-3828-4800-ab1e-4d733038a0b9</stp>
        <stp>1</stp>
        <tr r="CG10" s="28"/>
      </tp>
    </main>
    <main first="rtdsrv.25dab953a59c448a936e7c1881964bb6">
      <tp t="e">
        <v>#N/A</v>
        <stp/>
        <stp>b1f95b14-4ff0-4ec1-b396-17c1a67a87c6</stp>
        <stp>1</stp>
        <tr r="QE8" s="28"/>
      </tp>
      <tp t="e">
        <v>#N/A</v>
        <stp/>
        <stp>31583627-b11d-4de5-8818-58f01019b12a</stp>
        <stp>1</stp>
        <tr r="BG2" s="21"/>
      </tp>
    </main>
    <main first="rtdsrv.25dab953a59c448a936e7c1881964bb6">
      <tp t="e">
        <v>#N/A</v>
        <stp/>
        <stp>347744ec-dad2-4052-92e2-5ca7a47a959e</stp>
        <stp>1</stp>
        <tr r="GK8" s="28"/>
      </tp>
    </main>
    <main first="rtdsrv.25dab953a59c448a936e7c1881964bb6">
      <tp t="e">
        <v>#N/A</v>
        <stp/>
        <stp>279f34a7-34df-4988-a03d-6920d306b89a</stp>
        <stp>1</stp>
        <tr r="RK8" s="28"/>
      </tp>
      <tp t="e">
        <v>#N/A</v>
        <stp/>
        <stp>76d94a8f-1715-403a-98e4-c9c9b715ce8a</stp>
        <stp>1</stp>
        <tr r="TT10" s="28"/>
      </tp>
      <tp t="e">
        <v>#N/A</v>
        <stp/>
        <stp>d786ac42-0994-4fd6-9e64-c6f35f8b9729</stp>
        <stp>1</stp>
        <tr r="KN8" s="28"/>
      </tp>
      <tp t="e">
        <v>#N/A</v>
        <stp/>
        <stp>f214a04d-23b8-4129-8891-1bef8dcdc503</stp>
        <stp>1</stp>
        <tr r="AU9" s="28"/>
      </tp>
      <tp t="e">
        <v>#N/A</v>
        <stp/>
        <stp>4eadd23f-04c5-4c5e-99dd-026354ad3bef</stp>
        <stp>1</stp>
        <tr r="SV3" s="25"/>
      </tp>
      <tp t="e">
        <v>#N/A</v>
        <stp/>
        <stp>b9d785d2-6bd5-411f-9c59-ec55f4bca9c5</stp>
        <stp>1</stp>
        <tr r="LK3" s="25"/>
      </tp>
    </main>
    <main first="rtdsrv.25dab953a59c448a936e7c1881964bb6">
      <tp t="e">
        <v>#N/A</v>
        <stp/>
        <stp>4ac07032-361e-4804-a681-8e8afe3bb63c</stp>
        <stp>1</stp>
        <tr r="RT8" s="28"/>
      </tp>
    </main>
    <main first="rtdsrv.25dab953a59c448a936e7c1881964bb6">
      <tp t="e">
        <v>#N/A</v>
        <stp/>
        <stp>1c041353-6bb9-4d5a-93f9-75c6f3062112</stp>
        <stp>1</stp>
        <tr r="ST11" s="28"/>
      </tp>
    </main>
    <main first="rtdsrv.25dab953a59c448a936e7c1881964bb6">
      <tp t="e">
        <v>#N/A</v>
        <stp/>
        <stp>59f3068c-5c26-4797-8798-4896d5f7173f</stp>
        <stp>1</stp>
        <tr r="GI3" s="25"/>
      </tp>
      <tp t="e">
        <v>#N/A</v>
        <stp/>
        <stp>ed2a6cb5-d685-47c9-b04c-eb7f4566842c</stp>
        <stp>1</stp>
        <tr r="KW3" s="25"/>
      </tp>
      <tp t="e">
        <v>#N/A</v>
        <stp/>
        <stp>8ea27950-c6b3-4e7a-93d4-a8aead27da1d</stp>
        <stp>1</stp>
        <tr r="AG1" s="2"/>
      </tp>
    </main>
    <main first="rtdsrv.25dab953a59c448a936e7c1881964bb6">
      <tp t="e">
        <v>#N/A</v>
        <stp/>
        <stp>1725abcb-58f6-4b8a-8867-842e2b7e0d1a</stp>
        <stp>1</stp>
        <tr r="PZ10" s="28"/>
      </tp>
      <tp t="e">
        <v>#N/A</v>
        <stp/>
        <stp>2ed4d42e-f33d-40c5-a946-b1f22ac3dca8</stp>
        <stp>1</stp>
        <tr r="NZ8" s="28"/>
      </tp>
    </main>
    <main first="rtdsrv.25dab953a59c448a936e7c1881964bb6">
      <tp t="e">
        <v>#N/A</v>
        <stp/>
        <stp>0b7c2549-a048-406d-a33a-fc25f4f7b7d7</stp>
        <stp>1</stp>
        <tr r="J178" s="29"/>
      </tp>
    </main>
    <main first="rtdsrv.25dab953a59c448a936e7c1881964bb6">
      <tp t="e">
        <v>#N/A</v>
        <stp/>
        <stp>e5cbfdb2-6a30-4c1c-9606-b1f3951620e6</stp>
        <stp>1</stp>
        <tr r="HZ9" s="28"/>
      </tp>
      <tp t="e">
        <v>#N/A</v>
        <stp/>
        <stp>920ec09f-3e35-452a-8a70-47e10506ec40</stp>
        <stp>1</stp>
        <tr r="UL9" s="28"/>
      </tp>
      <tp t="e">
        <v>#N/A</v>
        <stp/>
        <stp>0668de3e-46fd-4d98-86c8-6c4592ec26c8</stp>
        <stp>1</stp>
        <tr r="I618" s="29"/>
      </tp>
      <tp t="e">
        <v>#N/A</v>
        <stp/>
        <stp>609856e3-c427-4295-b509-9c413de5095d</stp>
        <stp>1</stp>
        <tr r="J187" s="29"/>
      </tp>
      <tp t="e">
        <v>#N/A</v>
        <stp/>
        <stp>fd00e63a-70fa-4ba4-9246-a047b6a401cf</stp>
        <stp>1</stp>
        <tr r="MY10" s="28"/>
      </tp>
      <tp t="e">
        <v>#N/A</v>
        <stp/>
        <stp>7ab19f7d-1253-4484-b9a1-86be6299015c</stp>
        <stp>1</stp>
        <tr r="IH2" s="21"/>
      </tp>
      <tp t="e">
        <v>#N/A</v>
        <stp/>
        <stp>bcb23534-d641-4855-8592-a2a2124125f8</stp>
        <stp>1</stp>
        <tr r="IE3" s="25"/>
      </tp>
      <tp t="e">
        <v>#N/A</v>
        <stp/>
        <stp>109a3564-8fbd-4b12-93a7-5f36a35f2175</stp>
        <stp>1</stp>
        <tr r="PX10" s="28"/>
      </tp>
    </main>
    <main first="rtdsrv.25dab953a59c448a936e7c1881964bb6">
      <tp t="e">
        <v>#N/A</v>
        <stp/>
        <stp>aec2540d-14e3-4210-8af9-59f6581e594c</stp>
        <stp>1</stp>
        <tr r="J421" s="29"/>
      </tp>
      <tp t="e">
        <v>#N/A</v>
        <stp/>
        <stp>df6007c8-5b25-47b5-b187-85008d3a0647</stp>
        <stp>1</stp>
        <tr r="J562" s="29"/>
      </tp>
      <tp t="e">
        <v>#N/A</v>
        <stp/>
        <stp>bce4ec55-1286-4748-b1c3-740f67ca7eeb</stp>
        <stp>1</stp>
        <tr r="IO3" s="25"/>
      </tp>
    </main>
    <main first="rtdsrv.25dab953a59c448a936e7c1881964bb6">
      <tp t="e">
        <v>#N/A</v>
        <stp/>
        <stp>6109e286-4411-4a12-901e-1469214db712</stp>
        <stp>1</stp>
        <tr r="VM10" s="28"/>
      </tp>
      <tp t="e">
        <v>#N/A</v>
        <stp/>
        <stp>9ef82f87-3445-427f-99e5-c7124602e4a9</stp>
        <stp>1</stp>
        <tr r="K391" s="29"/>
      </tp>
    </main>
    <main first="rtdsrv.25dab953a59c448a936e7c1881964bb6">
      <tp t="e">
        <v>#N/A</v>
        <stp/>
        <stp>87129a88-52bb-4082-b342-1300b8438460</stp>
        <stp>1</stp>
        <tr r="J145" s="29"/>
      </tp>
      <tp t="e">
        <v>#N/A</v>
        <stp/>
        <stp>bb3fb923-b29c-4aeb-ac81-4878d71d6519</stp>
        <stp>1</stp>
        <tr r="PU3" s="25"/>
      </tp>
    </main>
    <main first="rtdsrv.25dab953a59c448a936e7c1881964bb6">
      <tp t="e">
        <v>#N/A</v>
        <stp/>
        <stp>bfa3f51f-3cce-4ff8-98dd-4a85079b8857</stp>
        <stp>1</stp>
        <tr r="KH11" s="28"/>
      </tp>
    </main>
    <main first="rtdsrv.25dab953a59c448a936e7c1881964bb6">
      <tp t="e">
        <v>#N/A</v>
        <stp/>
        <stp>e6a7e4d6-92a7-4d17-9f9f-643a0d4be267</stp>
        <stp>1</stp>
        <tr r="I117" s="29"/>
      </tp>
    </main>
    <main first="rtdsrv.25dab953a59c448a936e7c1881964bb6">
      <tp t="e">
        <v>#N/A</v>
        <stp/>
        <stp>d0f0a8b0-e858-4f98-8fd0-2a0606a1c30e</stp>
        <stp>1</stp>
        <tr r="NF3" s="25"/>
      </tp>
      <tp t="e">
        <v>#N/A</v>
        <stp/>
        <stp>eb086607-ece1-4f72-b44e-a71a770c488e</stp>
        <stp>1</stp>
        <tr r="HX2" s="21"/>
      </tp>
    </main>
    <main first="rtdsrv.25dab953a59c448a936e7c1881964bb6">
      <tp t="e">
        <v>#N/A</v>
        <stp/>
        <stp>005ce533-784a-49f8-981e-2388bcbe9ed0</stp>
        <stp>1</stp>
        <tr r="I602" s="29"/>
      </tp>
    </main>
    <main first="rtdsrv.25dab953a59c448a936e7c1881964bb6">
      <tp t="e">
        <v>#N/A</v>
        <stp/>
        <stp>e478a67b-40ad-4b51-ad09-c6372db4cc12</stp>
        <stp>1</stp>
        <tr r="K622" s="29"/>
      </tp>
    </main>
    <main first="rtdsrv.25dab953a59c448a936e7c1881964bb6">
      <tp t="e">
        <v>#N/A</v>
        <stp/>
        <stp>694a456f-ec13-4cba-8505-dfc0523d7560</stp>
        <stp>1</stp>
        <tr r="RN9" s="28"/>
      </tp>
    </main>
    <main first="rtdsrv.25dab953a59c448a936e7c1881964bb6">
      <tp t="e">
        <v>#N/A</v>
        <stp/>
        <stp>2430cc32-58bb-4509-b2e3-ad49f14a64ef</stp>
        <stp>1</stp>
        <tr r="DD8" s="28"/>
      </tp>
      <tp t="e">
        <v>#N/A</v>
        <stp/>
        <stp>3b47a09a-6c47-49f8-a4ea-3713e0eeaaae</stp>
        <stp>1</stp>
        <tr r="JM10" s="28"/>
      </tp>
      <tp t="e">
        <v>#N/A</v>
        <stp/>
        <stp>460345ec-441e-4839-9192-26e740a8ac0f</stp>
        <stp>1</stp>
        <tr r="FV3" s="25"/>
      </tp>
    </main>
    <main first="rtdsrv.25dab953a59c448a936e7c1881964bb6">
      <tp t="e">
        <v>#N/A</v>
        <stp/>
        <stp>7501361a-3191-4ef0-a5eb-ba2d1d665086</stp>
        <stp>1</stp>
        <tr r="NW10" s="28"/>
      </tp>
      <tp t="e">
        <v>#N/A</v>
        <stp/>
        <stp>d7d7c28a-e850-43cb-a13c-da257c996ff4</stp>
        <stp>1</stp>
        <tr r="I488" s="29"/>
      </tp>
    </main>
    <main first="rtdsrv.25dab953a59c448a936e7c1881964bb6">
      <tp t="e">
        <v>#N/A</v>
        <stp/>
        <stp>ccb4d58d-c53c-4547-8027-f51c0dd36597</stp>
        <stp>1</stp>
        <tr r="K606" s="29"/>
      </tp>
      <tp t="e">
        <v>#N/A</v>
        <stp/>
        <stp>04899914-52df-4095-951c-b358802794ff</stp>
        <stp>1</stp>
        <tr r="K520" s="29"/>
      </tp>
    </main>
    <main first="rtdsrv.25dab953a59c448a936e7c1881964bb6">
      <tp t="e">
        <v>#N/A</v>
        <stp/>
        <stp>2e8a06ea-1fb1-4ee0-8df3-d830d22d27db</stp>
        <stp>1</stp>
        <tr r="DM11" s="28"/>
      </tp>
      <tp t="e">
        <v>#N/A</v>
        <stp/>
        <stp>f83664ca-68fb-4250-9f5e-7617dbce2d4a</stp>
        <stp>1</stp>
        <tr r="DB8" s="28"/>
      </tp>
    </main>
    <main first="rtdsrv.25dab953a59c448a936e7c1881964bb6">
      <tp t="e">
        <v>#N/A</v>
        <stp/>
        <stp>bb0889c5-3a6d-4d93-a7a0-cab06a12df05</stp>
        <stp>1</stp>
        <tr r="E10" s="28"/>
      </tp>
      <tp t="e">
        <v>#N/A</v>
        <stp/>
        <stp>184d2925-11c1-4f5b-95c0-3ef7ab2baec1</stp>
        <stp>1</stp>
        <tr r="I72" s="29"/>
      </tp>
      <tp t="e">
        <v>#N/A</v>
        <stp/>
        <stp>9a968afb-6f11-4922-b07e-4a56da27cf36</stp>
        <stp>1</stp>
        <tr r="DI10" s="28"/>
      </tp>
    </main>
    <main first="rtdsrv.25dab953a59c448a936e7c1881964bb6">
      <tp t="e">
        <v>#N/A</v>
        <stp/>
        <stp>822cf35a-0714-4519-b48b-9b68ab4f6993</stp>
        <stp>1</stp>
        <tr r="K677" s="29"/>
      </tp>
    </main>
    <main first="rtdsrv.25dab953a59c448a936e7c1881964bb6">
      <tp t="e">
        <v>#N/A</v>
        <stp/>
        <stp>24cc153f-9a91-446a-a415-03ff0c356df3</stp>
        <stp>1</stp>
        <tr r="IY1" s="2"/>
      </tp>
      <tp t="e">
        <v>#N/A</v>
        <stp/>
        <stp>60dc22b2-e394-4b10-8244-6e280fde315f</stp>
        <stp>1</stp>
        <tr r="LQ2" s="21"/>
      </tp>
      <tp t="e">
        <v>#N/A</v>
        <stp/>
        <stp>538129fa-afd6-4151-9b08-d8655f1d1dfd</stp>
        <stp>1</stp>
        <tr r="TV10" s="28"/>
      </tp>
    </main>
    <main first="rtdsrv.25dab953a59c448a936e7c1881964bb6">
      <tp t="e">
        <v>#N/A</v>
        <stp/>
        <stp>027e1351-a385-41ab-877c-d8b624b8208b</stp>
        <stp>1</stp>
        <tr r="VH3" s="25"/>
      </tp>
      <tp t="e">
        <v>#N/A</v>
        <stp/>
        <stp>35b483ca-7089-4247-9ada-c8823ff8151e</stp>
        <stp>1</stp>
        <tr r="DI9" s="28"/>
      </tp>
      <tp t="e">
        <v>#N/A</v>
        <stp/>
        <stp>0f713a45-993c-4548-b5c8-fea344a855bb</stp>
        <stp>1</stp>
        <tr r="CW8" s="28"/>
      </tp>
    </main>
    <main first="rtdsrv.25dab953a59c448a936e7c1881964bb6">
      <tp t="e">
        <v>#N/A</v>
        <stp/>
        <stp>5c817364-a1f5-41b4-adc1-dc2a21f9a34b</stp>
        <stp>1</stp>
        <tr r="K174" s="29"/>
      </tp>
    </main>
    <main first="rtdsrv.25dab953a59c448a936e7c1881964bb6">
      <tp t="e">
        <v>#N/A</v>
        <stp/>
        <stp>bda6b41f-b39a-457d-af3a-2bd9b538f405</stp>
        <stp>1</stp>
        <tr r="TY10" s="28"/>
      </tp>
    </main>
    <main first="rtdsrv.25dab953a59c448a936e7c1881964bb6">
      <tp t="e">
        <v>#N/A</v>
        <stp/>
        <stp>535fd045-9cb2-425a-83db-c51e89bf9d11</stp>
        <stp>1</stp>
        <tr r="AV8" s="28"/>
      </tp>
    </main>
    <main first="rtdsrv.25dab953a59c448a936e7c1881964bb6">
      <tp t="e">
        <v>#N/A</v>
        <stp/>
        <stp>19eae5f3-8ff8-4cbd-8af4-f9bc62ea84dd</stp>
        <stp>1</stp>
        <tr r="SI8" s="28"/>
      </tp>
    </main>
    <main first="rtdsrv.25dab953a59c448a936e7c1881964bb6">
      <tp t="e">
        <v>#N/A</v>
        <stp/>
        <stp>82863e21-e954-4a27-8043-9f46bcfda190</stp>
        <stp>1</stp>
        <tr r="J78" s="29"/>
      </tp>
      <tp t="e">
        <v>#N/A</v>
        <stp/>
        <stp>0fb7c2ea-fc86-4189-a9a4-5f6de0fa3902</stp>
        <stp>1</stp>
        <tr r="B8" s="28"/>
      </tp>
    </main>
    <main first="rtdsrv.25dab953a59c448a936e7c1881964bb6">
      <tp t="e">
        <v>#N/A</v>
        <stp/>
        <stp>66410ce5-d13c-415e-97c8-a2a609083d08</stp>
        <stp>1</stp>
        <tr r="SA9" s="28"/>
      </tp>
    </main>
    <main first="rtdsrv.25dab953a59c448a936e7c1881964bb6">
      <tp t="e">
        <v>#N/A</v>
        <stp/>
        <stp>fc9ceebd-916c-431c-9a24-e33ef621691f</stp>
        <stp>1</stp>
        <tr r="J3" s="29"/>
      </tp>
    </main>
    <main first="rtdsrv.25dab953a59c448a936e7c1881964bb6">
      <tp t="e">
        <v>#N/A</v>
        <stp/>
        <stp>13c39f4d-4433-4b85-845d-40e5c1e7e4c5</stp>
        <stp>1</stp>
        <tr r="K203" s="29"/>
      </tp>
      <tp t="e">
        <v>#N/A</v>
        <stp/>
        <stp>41db96aa-69ed-4d7c-b2a7-9b3a39f9ccf1</stp>
        <stp>1</stp>
        <tr r="I505" s="29"/>
      </tp>
      <tp t="e">
        <v>#N/A</v>
        <stp/>
        <stp>1844ff7b-cdcc-46a0-801f-5f876791cd24</stp>
        <stp>1</stp>
        <tr r="I501" s="29"/>
      </tp>
    </main>
    <main first="rtdsrv.25dab953a59c448a936e7c1881964bb6">
      <tp t="e">
        <v>#N/A</v>
        <stp/>
        <stp>d2688f0b-77d7-4246-9cb5-22299cd62a73</stp>
        <stp>1</stp>
        <tr r="I105" s="29"/>
      </tp>
      <tp t="e">
        <v>#N/A</v>
        <stp/>
        <stp>0b4b13dc-b882-43c5-8242-746716a8a6c4</stp>
        <stp>1</stp>
        <tr r="EL3" s="25"/>
      </tp>
    </main>
    <main first="rtdsrv.25dab953a59c448a936e7c1881964bb6">
      <tp t="e">
        <v>#N/A</v>
        <stp/>
        <stp>bd74fb0c-57b1-45e7-9064-166e0440d63e</stp>
        <stp>1</stp>
        <tr r="ZT8" s="28"/>
      </tp>
      <tp t="e">
        <v>#N/A</v>
        <stp/>
        <stp>46f143eb-b909-469a-86dc-d2becb9747b6</stp>
        <stp>1</stp>
        <tr r="PK8" s="28"/>
      </tp>
      <tp t="e">
        <v>#N/A</v>
        <stp/>
        <stp>9acca9d6-d936-4dcf-9ec1-0e2b4571f2ba</stp>
        <stp>1</stp>
        <tr r="K482" s="29"/>
      </tp>
      <tp t="e">
        <v>#N/A</v>
        <stp/>
        <stp>1ea69015-6bd6-430c-8e75-a3de5dcd53ed</stp>
        <stp>1</stp>
        <tr r="LY10" s="28"/>
      </tp>
    </main>
    <main first="rtdsrv.25dab953a59c448a936e7c1881964bb6">
      <tp t="e">
        <v>#N/A</v>
        <stp/>
        <stp>8f1bbf98-b05f-40e4-8131-0282392da828</stp>
        <stp>1</stp>
        <tr r="GJ10" s="28"/>
      </tp>
    </main>
    <main first="rtdsrv.25dab953a59c448a936e7c1881964bb6">
      <tp t="e">
        <v>#N/A</v>
        <stp/>
        <stp>85d1364b-1b4d-4a51-9247-2738c14832b6</stp>
        <stp>1</stp>
        <tr r="IK10" s="28"/>
      </tp>
    </main>
    <main first="rtdsrv.25dab953a59c448a936e7c1881964bb6">
      <tp t="e">
        <v>#N/A</v>
        <stp/>
        <stp>d37b4a94-12f4-4c22-9b47-84fc07fe6d2e</stp>
        <stp>1</stp>
        <tr r="BA10" s="28"/>
      </tp>
    </main>
    <main first="rtdsrv.25dab953a59c448a936e7c1881964bb6">
      <tp t="e">
        <v>#N/A</v>
        <stp/>
        <stp>74e9834b-af0d-4c0e-b6dc-a372e36ccb72</stp>
        <stp>1</stp>
        <tr r="QY3" s="25"/>
      </tp>
    </main>
    <main first="rtdsrv.25dab953a59c448a936e7c1881964bb6">
      <tp t="e">
        <v>#N/A</v>
        <stp/>
        <stp>f4704297-fa64-4bbf-a4ee-623357a88450</stp>
        <stp>1</stp>
        <tr r="FK9" s="28"/>
      </tp>
    </main>
    <main first="rtdsrv.25dab953a59c448a936e7c1881964bb6">
      <tp t="e">
        <v>#N/A</v>
        <stp/>
        <stp>6f2bfc90-1a99-47d7-8aa4-653aa4180ec4</stp>
        <stp>1</stp>
        <tr r="CC11" s="28"/>
      </tp>
      <tp t="e">
        <v>#N/A</v>
        <stp/>
        <stp>dfb710ba-c124-48c8-aad6-867eeab46e3e</stp>
        <stp>1</stp>
        <tr r="LA8" s="28"/>
      </tp>
    </main>
    <main first="rtdsrv.25dab953a59c448a936e7c1881964bb6">
      <tp t="e">
        <v>#N/A</v>
        <stp/>
        <stp>6a473d30-c212-4d96-91e8-8e64732481ab</stp>
        <stp>1</stp>
        <tr r="AK9" s="28"/>
      </tp>
      <tp t="e">
        <v>#N/A</v>
        <stp/>
        <stp>2e7b6658-a744-4396-b7d9-8b116d6a87af</stp>
        <stp>1</stp>
        <tr r="DF11" s="28"/>
      </tp>
      <tp t="e">
        <v>#N/A</v>
        <stp/>
        <stp>9ceedc6b-f328-4247-85e0-8c47cc1e7e6d</stp>
        <stp>1</stp>
        <tr r="UQ10" s="28"/>
      </tp>
      <tp t="e">
        <v>#N/A</v>
        <stp/>
        <stp>ce9894fb-fc9e-4bf5-885e-895e0f1fa8e3</stp>
        <stp>1</stp>
        <tr r="UJ11" s="28"/>
      </tp>
      <tp t="e">
        <v>#N/A</v>
        <stp/>
        <stp>616a6a0c-1e59-46ee-8e51-11f48c9e862a</stp>
        <stp>1</stp>
        <tr r="VX3" s="25"/>
      </tp>
      <tp t="e">
        <v>#N/A</v>
        <stp/>
        <stp>bc6620e9-9603-472a-aae8-60707a4d9674</stp>
        <stp>1</stp>
        <tr r="QW8" s="28"/>
      </tp>
      <tp t="e">
        <v>#N/A</v>
        <stp/>
        <stp>15770959-444d-488a-9dba-de43d4de1b9d</stp>
        <stp>1</stp>
        <tr r="K573" s="29"/>
      </tp>
    </main>
    <main first="rtdsrv.25dab953a59c448a936e7c1881964bb6">
      <tp t="e">
        <v>#N/A</v>
        <stp/>
        <stp>814762ce-0afe-4b28-a7dd-e318be76a730</stp>
        <stp>1</stp>
        <tr r="PI9" s="28"/>
      </tp>
    </main>
    <main first="rtdsrv.25dab953a59c448a936e7c1881964bb6">
      <tp t="e">
        <v>#N/A</v>
        <stp/>
        <stp>066273da-8259-49d2-8960-8bb049e8f1ef</stp>
        <stp>1</stp>
        <tr r="DT3" s="25"/>
      </tp>
      <tp t="e">
        <v>#N/A</v>
        <stp/>
        <stp>9a56d5de-e1ab-470f-9e1b-fcce3eea62f1</stp>
        <stp>1</stp>
        <tr r="SO8" s="28"/>
      </tp>
    </main>
    <main first="rtdsrv.25dab953a59c448a936e7c1881964bb6">
      <tp t="e">
        <v>#N/A</v>
        <stp/>
        <stp>b3e39e3e-6e56-4644-815a-0e0257c2deed</stp>
        <stp>1</stp>
        <tr r="BN9" s="28"/>
      </tp>
    </main>
    <main first="rtdsrv.25dab953a59c448a936e7c1881964bb6">
      <tp t="e">
        <v>#N/A</v>
        <stp/>
        <stp>3ff7ccd4-e322-4781-8963-0b2689e3b7b2</stp>
        <stp>1</stp>
        <tr r="D3" s="25"/>
      </tp>
      <tp t="e">
        <v>#N/A</v>
        <stp/>
        <stp>083d9645-ac74-4f42-8eda-baf330224bf0</stp>
        <stp>1</stp>
        <tr r="EL1" s="2"/>
      </tp>
    </main>
    <main first="rtdsrv.25dab953a59c448a936e7c1881964bb6">
      <tp t="e">
        <v>#N/A</v>
        <stp/>
        <stp>f4b45ae3-ab06-4654-bfc0-c668db90869b</stp>
        <stp>1</stp>
        <tr r="LE8" s="28"/>
      </tp>
      <tp t="e">
        <v>#N/A</v>
        <stp/>
        <stp>a26b79ef-9f8e-4214-b5b2-035e91a87a98</stp>
        <stp>1</stp>
        <tr r="I461" s="29"/>
      </tp>
    </main>
    <main first="rtdsrv.25dab953a59c448a936e7c1881964bb6">
      <tp t="e">
        <v>#N/A</v>
        <stp/>
        <stp>a5ee1e9b-921e-4a75-8457-d642dd658dfa</stp>
        <stp>1</stp>
        <tr r="GO9" s="28"/>
      </tp>
    </main>
    <main first="rtdsrv.25dab953a59c448a936e7c1881964bb6">
      <tp t="e">
        <v>#N/A</v>
        <stp/>
        <stp>8442a367-4a73-4eb1-8ff8-fe607dcc1485</stp>
        <stp>1</stp>
        <tr r="BT2" s="21"/>
      </tp>
    </main>
    <main first="rtdsrv.25dab953a59c448a936e7c1881964bb6">
      <tp t="e">
        <v>#N/A</v>
        <stp/>
        <stp>5c584d13-d4fb-4ced-b45d-66999cd9223e</stp>
        <stp>1</stp>
        <tr r="BV1" s="2"/>
      </tp>
      <tp t="e">
        <v>#N/A</v>
        <stp/>
        <stp>14e4f88c-e870-4913-a19a-dea74bed80ab</stp>
        <stp>1</stp>
        <tr r="K58" s="29"/>
      </tp>
      <tp t="e">
        <v>#N/A</v>
        <stp/>
        <stp>e0525ac3-a2d7-4332-a63b-ae1786c04619</stp>
        <stp>1</stp>
        <tr r="K643" s="29"/>
      </tp>
    </main>
    <main first="rtdsrv.25dab953a59c448a936e7c1881964bb6">
      <tp t="e">
        <v>#N/A</v>
        <stp/>
        <stp>19e7396d-8cb3-44c6-b8f3-0a0862e7c1da</stp>
        <stp>1</stp>
        <tr r="NE9" s="28"/>
      </tp>
    </main>
    <main first="rtdsrv.25dab953a59c448a936e7c1881964bb6">
      <tp t="e">
        <v>#N/A</v>
        <stp/>
        <stp>8a736f13-a533-4284-8b94-915046ddf73d</stp>
        <stp>1</stp>
        <tr r="YH9" s="28"/>
      </tp>
    </main>
    <main first="rtdsrv.25dab953a59c448a936e7c1881964bb6">
      <tp t="e">
        <v>#N/A</v>
        <stp/>
        <stp>eab0e780-e97a-480d-a607-92a30e96bb8b</stp>
        <stp>1</stp>
        <tr r="YC11" s="28"/>
      </tp>
    </main>
    <main first="rtdsrv.25dab953a59c448a936e7c1881964bb6">
      <tp t="e">
        <v>#N/A</v>
        <stp/>
        <stp>93656e80-ee0c-411c-81d1-edf34f151f53</stp>
        <stp>1</stp>
        <tr r="J70" s="29"/>
      </tp>
      <tp t="e">
        <v>#N/A</v>
        <stp/>
        <stp>4591921b-e6db-419f-99cf-be53da54e601</stp>
        <stp>1</stp>
        <tr r="FM11" s="28"/>
      </tp>
    </main>
    <main first="rtdsrv.25dab953a59c448a936e7c1881964bb6">
      <tp t="e">
        <v>#N/A</v>
        <stp/>
        <stp>71f7db6d-932b-4b44-8e1b-61809d42c160</stp>
        <stp>1</stp>
        <tr r="J495" s="29"/>
      </tp>
      <tp t="e">
        <v>#N/A</v>
        <stp/>
        <stp>2014e017-778d-4739-9481-88542a812e59</stp>
        <stp>1</stp>
        <tr r="RG10" s="28"/>
      </tp>
      <tp t="e">
        <v>#N/A</v>
        <stp/>
        <stp>a96253a6-b33d-45a1-8b82-8caff42da911</stp>
        <stp>1</stp>
        <tr r="RC10" s="28"/>
      </tp>
    </main>
    <main first="rtdsrv.25dab953a59c448a936e7c1881964bb6">
      <tp t="e">
        <v>#N/A</v>
        <stp/>
        <stp>4608ae99-abd1-4c57-98b2-dd1bdf41ee5e</stp>
        <stp>1</stp>
        <tr r="LS3" s="25"/>
      </tp>
      <tp t="e">
        <v>#N/A</v>
        <stp/>
        <stp>36b74666-35ea-4463-9ba1-866a3cc25333</stp>
        <stp>1</stp>
        <tr r="KK11" s="28"/>
      </tp>
    </main>
    <main first="rtdsrv.25dab953a59c448a936e7c1881964bb6">
      <tp t="e">
        <v>#N/A</v>
        <stp/>
        <stp>2dc28cc5-d94d-4ba3-b73a-f103b9591420</stp>
        <stp>1</stp>
        <tr r="HM8" s="28"/>
      </tp>
    </main>
    <main first="rtdsrv.25dab953a59c448a936e7c1881964bb6">
      <tp t="e">
        <v>#N/A</v>
        <stp/>
        <stp>bb5e1fed-f8c6-4c42-9639-956b5802f82a</stp>
        <stp>1</stp>
        <tr r="BW11" s="28"/>
      </tp>
      <tp t="e">
        <v>#N/A</v>
        <stp/>
        <stp>74f68828-bb6b-4264-b1ed-a0f324bd40a6</stp>
        <stp>1</stp>
        <tr r="HV3" s="25"/>
      </tp>
    </main>
    <main first="rtdsrv.25dab953a59c448a936e7c1881964bb6">
      <tp t="e">
        <v>#N/A</v>
        <stp/>
        <stp>58b8a464-61d9-45d7-8b2c-fa700ddd0888</stp>
        <stp>1</stp>
        <tr r="SS9" s="28"/>
      </tp>
      <tp t="e">
        <v>#N/A</v>
        <stp/>
        <stp>e9a964e4-0e5d-47a7-9841-1e19782eebdc</stp>
        <stp>1</stp>
        <tr r="EG8" s="28"/>
      </tp>
      <tp t="e">
        <v>#N/A</v>
        <stp/>
        <stp>91fd2c8b-8035-4c6c-8aaf-5942ebc3448f</stp>
        <stp>1</stp>
        <tr r="MF11" s="28"/>
      </tp>
    </main>
    <main first="rtdsrv.25dab953a59c448a936e7c1881964bb6">
      <tp t="e">
        <v>#N/A</v>
        <stp/>
        <stp>d22805e7-1b3c-4bb3-b605-d4510893ead7</stp>
        <stp>1</stp>
        <tr r="PM11" s="28"/>
      </tp>
      <tp t="e">
        <v>#N/A</v>
        <stp/>
        <stp>25527850-61a7-4317-80e4-78b44ea6bbfc</stp>
        <stp>1</stp>
        <tr r="BL11" s="28"/>
      </tp>
      <tp t="e">
        <v>#N/A</v>
        <stp/>
        <stp>36c6deea-65d7-4d40-b642-bef7b5d90d72</stp>
        <stp>1</stp>
        <tr r="TQ9" s="28"/>
      </tp>
      <tp t="e">
        <v>#N/A</v>
        <stp/>
        <stp>2fc56b5e-e971-417a-982d-fa6d71309632</stp>
        <stp>1</stp>
        <tr r="KY3" s="25"/>
      </tp>
    </main>
    <main first="rtdsrv.25dab953a59c448a936e7c1881964bb6">
      <tp t="e">
        <v>#N/A</v>
        <stp/>
        <stp>a9b8b506-5b71-4bf0-be0b-bae0249b3d4b</stp>
        <stp>1</stp>
        <tr r="MY2" s="21"/>
      </tp>
    </main>
    <main first="rtdsrv.25dab953a59c448a936e7c1881964bb6">
      <tp t="e">
        <v>#N/A</v>
        <stp/>
        <stp>abc2649e-7fc0-4533-87ad-b676f01d581b</stp>
        <stp>1</stp>
        <tr r="RW10" s="28"/>
      </tp>
      <tp t="e">
        <v>#N/A</v>
        <stp/>
        <stp>d835cb8b-3574-4aab-9417-f066183ac0cf</stp>
        <stp>1</stp>
        <tr r="TA10" s="28"/>
      </tp>
    </main>
    <main first="rtdsrv.25dab953a59c448a936e7c1881964bb6">
      <tp t="e">
        <v>#N/A</v>
        <stp/>
        <stp>7aff4257-85a9-45d1-83d4-ae8a9b33fdef</stp>
        <stp>1</stp>
        <tr r="J231" s="29"/>
      </tp>
    </main>
    <main first="rtdsrv.25dab953a59c448a936e7c1881964bb6">
      <tp t="e">
        <v>#N/A</v>
        <stp/>
        <stp>d6c1f897-c0ef-43fb-8bf2-9d2639169b6a</stp>
        <stp>1</stp>
        <tr r="FW9" s="28"/>
      </tp>
    </main>
    <main first="rtdsrv.25dab953a59c448a936e7c1881964bb6">
      <tp t="e">
        <v>#N/A</v>
        <stp/>
        <stp>6d45cadf-a251-414c-8543-f2ca336ec38b</stp>
        <stp>1</stp>
        <tr r="K62" s="29"/>
      </tp>
    </main>
    <main first="rtdsrv.25dab953a59c448a936e7c1881964bb6">
      <tp t="e">
        <v>#N/A</v>
        <stp/>
        <stp>459d47b5-77f9-4484-a347-55a8396eda76</stp>
        <stp>1</stp>
        <tr r="EU8" s="28"/>
      </tp>
      <tp t="e">
        <v>#N/A</v>
        <stp/>
        <stp>c78827f5-7e53-432f-b185-73b4238c4467</stp>
        <stp>1</stp>
        <tr r="FQ9" s="28"/>
      </tp>
      <tp t="e">
        <v>#N/A</v>
        <stp/>
        <stp>6be1fa9f-eda2-4e6d-90c7-6dfaaa52c420</stp>
        <stp>1</stp>
        <tr r="J155" s="29"/>
      </tp>
    </main>
    <main first="rtdsrv.25dab953a59c448a936e7c1881964bb6">
      <tp t="e">
        <v>#N/A</v>
        <stp/>
        <stp>30383ad6-2923-45ea-b566-17007807521e</stp>
        <stp>1</stp>
        <tr r="JR11" s="28"/>
      </tp>
    </main>
    <main first="rtdsrv.25dab953a59c448a936e7c1881964bb6">
      <tp t="e">
        <v>#N/A</v>
        <stp/>
        <stp>cda2635d-aa92-4503-bf0b-71da3cb2efcb</stp>
        <stp>1</stp>
        <tr r="YI8" s="28"/>
      </tp>
      <tp t="e">
        <v>#N/A</v>
        <stp/>
        <stp>c68ae8a1-d2fc-4e2a-ad98-fef32d307398</stp>
        <stp>1</stp>
        <tr r="WE3" s="25"/>
      </tp>
    </main>
    <main first="rtdsrv.25dab953a59c448a936e7c1881964bb6">
      <tp t="e">
        <v>#N/A</v>
        <stp/>
        <stp>ad903414-65a1-4244-aa68-405be23d7ba9</stp>
        <stp>1</stp>
        <tr r="JF9" s="28"/>
      </tp>
      <tp t="e">
        <v>#N/A</v>
        <stp/>
        <stp>ef2e3627-9dee-4427-a204-2f4a5319ea03</stp>
        <stp>1</stp>
        <tr r="XG3" s="25"/>
      </tp>
      <tp t="e">
        <v>#N/A</v>
        <stp/>
        <stp>3550b10a-b5f4-4ad7-9f75-b3d9f0ff29e9</stp>
        <stp>1</stp>
        <tr r="HH3" s="25"/>
      </tp>
    </main>
    <main first="rtdsrv.25dab953a59c448a936e7c1881964bb6">
      <tp t="e">
        <v>#N/A</v>
        <stp/>
        <stp>78cf2708-6528-4884-a144-8875e6198eb0</stp>
        <stp>1</stp>
        <tr r="I695" s="29"/>
      </tp>
    </main>
    <main first="rtdsrv.25dab953a59c448a936e7c1881964bb6">
      <tp t="e">
        <v>#N/A</v>
        <stp/>
        <stp>d1983787-2d6c-444b-87fe-6cd8609ff42b</stp>
        <stp>1</stp>
        <tr r="J255" s="29"/>
      </tp>
    </main>
    <main first="rtdsrv.25dab953a59c448a936e7c1881964bb6">
      <tp t="e">
        <v>#N/A</v>
        <stp/>
        <stp>d1260a2c-7f3a-4330-93e7-f39367834aae</stp>
        <stp>1</stp>
        <tr r="J540" s="29"/>
      </tp>
      <tp t="e">
        <v>#N/A</v>
        <stp/>
        <stp>71dbda40-e820-4e28-979b-2fdf23fa7562</stp>
        <stp>1</stp>
        <tr r="PR3" s="25"/>
      </tp>
    </main>
    <main first="rtdsrv.25dab953a59c448a936e7c1881964bb6">
      <tp t="e">
        <v>#N/A</v>
        <stp/>
        <stp>0231792f-94b4-4558-ba3d-c97a6398c832</stp>
        <stp>1</stp>
        <tr r="XZ11" s="28"/>
      </tp>
    </main>
    <main first="rtdsrv.25dab953a59c448a936e7c1881964bb6">
      <tp t="e">
        <v>#N/A</v>
        <stp/>
        <stp>51b55990-2527-44e1-9529-51d65e261013</stp>
        <stp>1</stp>
        <tr r="DW8" s="28"/>
      </tp>
    </main>
    <main first="rtdsrv.25dab953a59c448a936e7c1881964bb6">
      <tp t="e">
        <v>#N/A</v>
        <stp/>
        <stp>faf1d2bb-0163-4ea8-a4cc-a76d2cb4af18</stp>
        <stp>1</stp>
        <tr r="FF2" s="21"/>
      </tp>
      <tp t="e">
        <v>#N/A</v>
        <stp/>
        <stp>c3c62d17-f015-4bd5-9188-0b42633dad04</stp>
        <stp>1</stp>
        <tr r="LQ9" s="28"/>
      </tp>
    </main>
    <main first="rtdsrv.25dab953a59c448a936e7c1881964bb6">
      <tp t="e">
        <v>#N/A</v>
        <stp/>
        <stp>da341df7-d332-4de4-97b0-494d0e16f6e6</stp>
        <stp>1</stp>
        <tr r="J252" s="29"/>
      </tp>
    </main>
    <main first="rtdsrv.25dab953a59c448a936e7c1881964bb6">
      <tp t="e">
        <v>#N/A</v>
        <stp/>
        <stp>76bfa0c2-2cec-48f2-bd28-c74deaeefc9c</stp>
        <stp>1</stp>
        <tr r="TE10" s="28"/>
      </tp>
    </main>
    <main first="rtdsrv.25dab953a59c448a936e7c1881964bb6">
      <tp t="e">
        <v>#N/A</v>
        <stp/>
        <stp>ff20a729-47e1-4249-bc7e-498056237b16</stp>
        <stp>1</stp>
        <tr r="K132" s="29"/>
      </tp>
    </main>
    <main first="rtdsrv.25dab953a59c448a936e7c1881964bb6">
      <tp t="e">
        <v>#N/A</v>
        <stp/>
        <stp>b7e20446-82ec-43bb-82af-5c2d700a733f</stp>
        <stp>1</stp>
        <tr r="J566" s="29"/>
      </tp>
      <tp t="e">
        <v>#N/A</v>
        <stp/>
        <stp>555d540d-6152-4fbc-afb1-67f57e98c436</stp>
        <stp>1</stp>
        <tr r="V3" s="25"/>
      </tp>
      <tp t="e">
        <v>#N/A</v>
        <stp/>
        <stp>440a975f-cca9-4e1f-965d-ee80013e21ff</stp>
        <stp>1</stp>
        <tr r="HV10" s="28"/>
      </tp>
    </main>
    <main first="rtdsrv.25dab953a59c448a936e7c1881964bb6">
      <tp t="e">
        <v>#N/A</v>
        <stp/>
        <stp>2900a074-17c2-4a47-8e8e-c134ff00a6c3</stp>
        <stp>1</stp>
        <tr r="FA11" s="28"/>
      </tp>
    </main>
    <main first="rtdsrv.25dab953a59c448a936e7c1881964bb6">
      <tp t="e">
        <v>#N/A</v>
        <stp/>
        <stp>75ce6db9-b9d3-45c5-8992-0ed84fc28166</stp>
        <stp>1</stp>
        <tr r="KE3" s="25"/>
      </tp>
    </main>
    <main first="rtdsrv.25dab953a59c448a936e7c1881964bb6">
      <tp t="e">
        <v>#N/A</v>
        <stp/>
        <stp>28aacf6e-8b3d-4388-aeb1-11108928527d</stp>
        <stp>1</stp>
        <tr r="J223" s="29"/>
      </tp>
      <tp t="e">
        <v>#N/A</v>
        <stp/>
        <stp>b3b6b34f-87b3-423f-9dae-a462f6006f72</stp>
        <stp>1</stp>
        <tr r="J578" s="29"/>
      </tp>
    </main>
    <main first="rtdsrv.25dab953a59c448a936e7c1881964bb6">
      <tp t="e">
        <v>#N/A</v>
        <stp/>
        <stp>762c0879-fe51-4e6c-8a3d-46d803160e55</stp>
        <stp>1</stp>
        <tr r="TW9" s="28"/>
      </tp>
      <tp t="e">
        <v>#N/A</v>
        <stp/>
        <stp>46dfaf69-5673-4065-b9d6-9f5a7863224a</stp>
        <stp>1</stp>
        <tr r="J446" s="29"/>
      </tp>
      <tp t="e">
        <v>#N/A</v>
        <stp/>
        <stp>962071d6-acf3-48f5-a86b-1f85d934cd91</stp>
        <stp>1</stp>
        <tr r="K550" s="29"/>
      </tp>
    </main>
    <main first="rtdsrv.25dab953a59c448a936e7c1881964bb6">
      <tp t="e">
        <v>#N/A</v>
        <stp/>
        <stp>a18fc4c9-cb50-4930-bdb6-0fa93b1e3ecd</stp>
        <stp>1</stp>
        <tr r="VK3" s="25"/>
      </tp>
    </main>
    <main first="rtdsrv.25dab953a59c448a936e7c1881964bb6">
      <tp t="e">
        <v>#N/A</v>
        <stp/>
        <stp>a0a1f62f-b44f-4c52-80f1-d9c6a51e42fb</stp>
        <stp>1</stp>
        <tr r="ZJ11" s="28"/>
      </tp>
    </main>
    <main first="rtdsrv.25dab953a59c448a936e7c1881964bb6">
      <tp t="e">
        <v>#N/A</v>
        <stp/>
        <stp>d349edf2-723c-4999-80d7-99b5e24cb04f</stp>
        <stp>1</stp>
        <tr r="J62" s="29"/>
      </tp>
    </main>
    <main first="rtdsrv.25dab953a59c448a936e7c1881964bb6">
      <tp t="e">
        <v>#N/A</v>
        <stp/>
        <stp>1b7e2143-741c-4668-a315-c13487c4d339</stp>
        <stp>1</stp>
        <tr r="LI2" s="21"/>
      </tp>
    </main>
    <main first="rtdsrv.25dab953a59c448a936e7c1881964bb6">
      <tp t="e">
        <v>#N/A</v>
        <stp/>
        <stp>a94905cf-2095-4cdd-89be-c1d2750e73ec</stp>
        <stp>1</stp>
        <tr r="HO3" s="25"/>
      </tp>
    </main>
    <main first="rtdsrv.25dab953a59c448a936e7c1881964bb6">
      <tp t="e">
        <v>#N/A</v>
        <stp/>
        <stp>a82e87bf-a312-49e2-99ee-85141219d9b6</stp>
        <stp>1</stp>
        <tr r="O8" s="28"/>
      </tp>
    </main>
    <main first="rtdsrv.25dab953a59c448a936e7c1881964bb6">
      <tp t="e">
        <v>#N/A</v>
        <stp/>
        <stp>5f811de9-bbc8-46f6-a614-75c7c433c401</stp>
        <stp>1</stp>
        <tr r="CJ10" s="28"/>
      </tp>
      <tp t="e">
        <v>#N/A</v>
        <stp/>
        <stp>6b2facc8-4648-4ee6-a7c0-e2a70475330e</stp>
        <stp>1</stp>
        <tr r="K313" s="29"/>
      </tp>
    </main>
    <main first="rtdsrv.25dab953a59c448a936e7c1881964bb6">
      <tp t="e">
        <v>#N/A</v>
        <stp/>
        <stp>9a75c81b-6b46-4c28-9e79-6313cb345e07</stp>
        <stp>1</stp>
        <tr r="QI11" s="28"/>
      </tp>
    </main>
    <main first="rtdsrv.25dab953a59c448a936e7c1881964bb6">
      <tp t="e">
        <v>#N/A</v>
        <stp/>
        <stp>89d3cce3-ff23-4dde-9673-aa2c51775332</stp>
        <stp>1</stp>
        <tr r="FE10" s="28"/>
      </tp>
    </main>
    <main first="rtdsrv.25dab953a59c448a936e7c1881964bb6">
      <tp t="e">
        <v>#N/A</v>
        <stp/>
        <stp>76ee1adb-d455-48c6-a913-2b08159c2019</stp>
        <stp>1</stp>
        <tr r="NH8" s="28"/>
      </tp>
    </main>
    <main first="rtdsrv.25dab953a59c448a936e7c1881964bb6">
      <tp t="e">
        <v>#N/A</v>
        <stp/>
        <stp>fcd58bbf-978c-4430-9f82-3589b374afeb</stp>
        <stp>1</stp>
        <tr r="CU9" s="28"/>
      </tp>
    </main>
    <main first="rtdsrv.25dab953a59c448a936e7c1881964bb6">
      <tp t="e">
        <v>#N/A</v>
        <stp/>
        <stp>97db1a8d-2d32-419c-aa43-e440f01e9559</stp>
        <stp>1</stp>
        <tr r="LM2" s="21"/>
      </tp>
      <tp t="e">
        <v>#N/A</v>
        <stp/>
        <stp>730f81da-4ae7-442f-8ded-7053c776b0bb</stp>
        <stp>1</stp>
        <tr r="J251" s="29"/>
      </tp>
      <tp t="e">
        <v>#N/A</v>
        <stp/>
        <stp>73ddc8f5-7818-414a-82bf-27cee942e097</stp>
        <stp>1</stp>
        <tr r="J676" s="29"/>
      </tp>
    </main>
    <main first="rtdsrv.25dab953a59c448a936e7c1881964bb6">
      <tp t="e">
        <v>#N/A</v>
        <stp/>
        <stp>8632a8bc-0f78-4573-9d02-90a7f1af4f12</stp>
        <stp>1</stp>
        <tr r="LV10" s="28"/>
      </tp>
      <tp t="e">
        <v>#N/A</v>
        <stp/>
        <stp>b3cb8f5f-860f-4a1d-88da-73cf8856c824</stp>
        <stp>1</stp>
        <tr r="MP8" s="28"/>
      </tp>
      <tp t="e">
        <v>#N/A</v>
        <stp/>
        <stp>8807c243-b1cb-47c4-831b-299241e5670f</stp>
        <stp>1</stp>
        <tr r="I386" s="29"/>
      </tp>
      <tp t="e">
        <v>#N/A</v>
        <stp/>
        <stp>d01eaf5e-1005-4459-a66a-89db1d98cd16</stp>
        <stp>1</stp>
        <tr r="KM10" s="28"/>
      </tp>
      <tp t="e">
        <v>#N/A</v>
        <stp/>
        <stp>fe54a851-f11d-4520-b27e-59b071798e1c</stp>
        <stp>1</stp>
        <tr r="JY3" s="25"/>
      </tp>
    </main>
    <main first="rtdsrv.25dab953a59c448a936e7c1881964bb6">
      <tp t="e">
        <v>#N/A</v>
        <stp/>
        <stp>47d5e778-0e10-4726-a87f-f70bfa7b211c</stp>
        <stp>1</stp>
        <tr r="F8" s="28"/>
      </tp>
      <tp t="e">
        <v>#N/A</v>
        <stp/>
        <stp>a81653f7-a009-4cbc-9cf9-08de57bd059c</stp>
        <stp>1</stp>
        <tr r="I183" s="29"/>
      </tp>
    </main>
    <main first="rtdsrv.25dab953a59c448a936e7c1881964bb6">
      <tp t="e">
        <v>#N/A</v>
        <stp/>
        <stp>83800b49-4edb-4153-a3c5-71a4c0ffa7bf</stp>
        <stp>1</stp>
        <tr r="DX9" s="28"/>
      </tp>
      <tp t="e">
        <v>#N/A</v>
        <stp/>
        <stp>55b78879-fbef-4a19-b2ff-7e3fe322ce95</stp>
        <stp>1</stp>
        <tr r="AJ3" s="25"/>
      </tp>
      <tp t="e">
        <v>#N/A</v>
        <stp/>
        <stp>0c4c4d92-5150-4f19-81fd-ad6b36ef8ab7</stp>
        <stp>1</stp>
        <tr r="GP2" s="21"/>
      </tp>
      <tp t="e">
        <v>#N/A</v>
        <stp/>
        <stp>34e98f84-d3ee-41cd-936e-64b977eaa4a1</stp>
        <stp>1</stp>
        <tr r="I470" s="29"/>
      </tp>
    </main>
    <main first="rtdsrv.25dab953a59c448a936e7c1881964bb6">
      <tp t="e">
        <v>#N/A</v>
        <stp/>
        <stp>6f0d6427-d36c-471a-82ee-92384c9833bc</stp>
        <stp>1</stp>
        <tr r="LH11" s="28"/>
      </tp>
      <tp t="e">
        <v>#N/A</v>
        <stp/>
        <stp>5c4af1b3-726a-45b6-98d2-d005de85641a</stp>
        <stp>1</stp>
        <tr r="AY11" s="28"/>
      </tp>
      <tp t="e">
        <v>#N/A</v>
        <stp/>
        <stp>b07f0d10-2fc0-4dce-bad4-6afc0f8a8558</stp>
        <stp>1</stp>
        <tr r="OJ11" s="28"/>
      </tp>
      <tp t="e">
        <v>#N/A</v>
        <stp/>
        <stp>f8c61cef-3c27-449e-a1c1-5c9243b87494</stp>
        <stp>1</stp>
        <tr r="WW10" s="28"/>
      </tp>
      <tp t="e">
        <v>#N/A</v>
        <stp/>
        <stp>e0acdd49-a34e-45da-a096-85094d52b528</stp>
        <stp>1</stp>
        <tr r="EA10" s="28"/>
      </tp>
    </main>
    <main first="rtdsrv.25dab953a59c448a936e7c1881964bb6">
      <tp t="e">
        <v>#N/A</v>
        <stp/>
        <stp>bc406f65-d07a-446b-8644-b58213c38266</stp>
        <stp>1</stp>
        <tr r="IY2" s="21"/>
      </tp>
      <tp t="e">
        <v>#N/A</v>
        <stp/>
        <stp>ed856e44-c04b-4cb6-937d-ae889738f6ff</stp>
        <stp>1</stp>
        <tr r="OS10" s="28"/>
      </tp>
      <tp t="e">
        <v>#N/A</v>
        <stp/>
        <stp>0071b450-1899-4868-b2cc-a8ca46a3deb9</stp>
        <stp>1</stp>
        <tr r="I225" s="29"/>
      </tp>
      <tp t="e">
        <v>#N/A</v>
        <stp/>
        <stp>5d58d13a-7093-482a-aa7d-5a209b16c346</stp>
        <stp>1</stp>
        <tr r="OT8" s="28"/>
      </tp>
      <tp t="e">
        <v>#N/A</v>
        <stp/>
        <stp>a454a959-ce18-4f57-abd1-abaa2315c6cf</stp>
        <stp>1</stp>
        <tr r="DT1" s="2"/>
      </tp>
    </main>
    <main first="rtdsrv.25dab953a59c448a936e7c1881964bb6">
      <tp t="e">
        <v>#N/A</v>
        <stp/>
        <stp>c0760dd1-552e-479b-a02c-7d9a6179a8f2</stp>
        <stp>1</stp>
        <tr r="GA11" s="28"/>
      </tp>
    </main>
    <main first="rtdsrv.25dab953a59c448a936e7c1881964bb6">
      <tp t="e">
        <v>#N/A</v>
        <stp/>
        <stp>378d83a4-e721-4fca-8499-c1d3ae900f36</stp>
        <stp>1</stp>
        <tr r="DA10" s="28"/>
      </tp>
      <tp t="e">
        <v>#N/A</v>
        <stp/>
        <stp>c4120a18-8bfe-4aea-a94d-d2c3ebf74eea</stp>
        <stp>1</stp>
        <tr r="VE9" s="28"/>
      </tp>
      <tp t="e">
        <v>#N/A</v>
        <stp/>
        <stp>24776c59-0b43-44a9-bae3-c1622591935f</stp>
        <stp>1</stp>
        <tr r="JW10" s="28"/>
      </tp>
      <tp t="e">
        <v>#N/A</v>
        <stp/>
        <stp>0fa4da96-5de7-4c55-88af-ec1ab4eb6796</stp>
        <stp>1</stp>
        <tr r="NE10" s="28"/>
      </tp>
      <tp t="e">
        <v>#N/A</v>
        <stp/>
        <stp>8f1e3237-a4c3-4cf0-8ed9-4a72f82a5b70</stp>
        <stp>1</stp>
        <tr r="J589" s="29"/>
      </tp>
    </main>
    <main first="rtdsrv.25dab953a59c448a936e7c1881964bb6">
      <tp t="e">
        <v>#N/A</v>
        <stp/>
        <stp>5bef8a5a-d04f-4345-a694-7bc4162933fe</stp>
        <stp>1</stp>
        <tr r="HT2" s="21"/>
      </tp>
    </main>
    <main first="rtdsrv.25dab953a59c448a936e7c1881964bb6">
      <tp t="e">
        <v>#N/A</v>
        <stp/>
        <stp>06ccc41b-082e-4d7e-8269-30ecd6438e06</stp>
        <stp>1</stp>
        <tr r="GD8" s="28"/>
      </tp>
      <tp t="e">
        <v>#N/A</v>
        <stp/>
        <stp>a0a48b04-f783-4ce7-b505-8481818cf6cb</stp>
        <stp>1</stp>
        <tr r="GI1" s="2"/>
      </tp>
      <tp t="e">
        <v>#N/A</v>
        <stp/>
        <stp>6dc872f2-3226-4323-b65d-d1ed2fd294e6</stp>
        <stp>1</stp>
        <tr r="K303" s="29"/>
      </tp>
      <tp t="e">
        <v>#N/A</v>
        <stp/>
        <stp>8139407b-21d0-43dd-a222-06134c2627da</stp>
        <stp>1</stp>
        <tr r="K599" s="29"/>
      </tp>
    </main>
    <main first="rtdsrv.25dab953a59c448a936e7c1881964bb6">
      <tp t="e">
        <v>#N/A</v>
        <stp/>
        <stp>a4308596-b617-427e-9b13-a026b492ed81</stp>
        <stp>1</stp>
        <tr r="I619" s="29"/>
      </tp>
    </main>
    <main first="rtdsrv.25dab953a59c448a936e7c1881964bb6">
      <tp t="e">
        <v>#N/A</v>
        <stp/>
        <stp>2d0544a8-938a-4b26-9365-c9366d021c8b</stp>
        <stp>1</stp>
        <tr r="J61" s="29"/>
      </tp>
      <tp t="e">
        <v>#N/A</v>
        <stp/>
        <stp>5010d5be-7b54-4729-b215-6b28a4f00955</stp>
        <stp>1</stp>
        <tr r="K154" s="29"/>
      </tp>
    </main>
    <main first="rtdsrv.25dab953a59c448a936e7c1881964bb6">
      <tp t="e">
        <v>#N/A</v>
        <stp/>
        <stp>62f7dcba-46c5-4500-b77d-f8e50d59462f</stp>
        <stp>1</stp>
        <tr r="PO3" s="25"/>
      </tp>
      <tp t="e">
        <v>#N/A</v>
        <stp/>
        <stp>46556ef8-bb29-48d9-8542-19668812a003</stp>
        <stp>1</stp>
        <tr r="J681" s="29"/>
      </tp>
      <tp t="e">
        <v>#N/A</v>
        <stp/>
        <stp>fbf109c6-8474-483e-b246-3eb3e5b57ced</stp>
        <stp>1</stp>
        <tr r="K54" s="29"/>
      </tp>
    </main>
    <main first="rtdsrv.25dab953a59c448a936e7c1881964bb6">
      <tp t="e">
        <v>#N/A</v>
        <stp/>
        <stp>883794ef-efed-4748-96fc-1c9f6bc0b38d</stp>
        <stp>1</stp>
        <tr r="CA11" s="28"/>
      </tp>
    </main>
    <main first="rtdsrv.25dab953a59c448a936e7c1881964bb6">
      <tp t="e">
        <v>#N/A</v>
        <stp/>
        <stp>964f84bc-04cb-4eb8-909b-e20cb39e4614</stp>
        <stp>1</stp>
        <tr r="I629" s="29"/>
      </tp>
    </main>
    <main first="rtdsrv.25dab953a59c448a936e7c1881964bb6">
      <tp t="e">
        <v>#N/A</v>
        <stp/>
        <stp>9a1c80d2-7d02-490c-af44-622abd8a24c1</stp>
        <stp>1</stp>
        <tr r="I162" s="29"/>
      </tp>
      <tp t="e">
        <v>#N/A</v>
        <stp/>
        <stp>ac395fcf-1a7a-469c-b978-61f68cd78a85</stp>
        <stp>1</stp>
        <tr r="I150" s="29"/>
      </tp>
      <tp t="e">
        <v>#N/A</v>
        <stp/>
        <stp>78ec3955-28fa-45db-8f05-134d060be313</stp>
        <stp>1</stp>
        <tr r="IN9" s="28"/>
      </tp>
      <tp t="e">
        <v>#N/A</v>
        <stp/>
        <stp>9070d0ac-5273-4992-a12c-c0f60d8c66aa</stp>
        <stp>1</stp>
        <tr r="OX11" s="28"/>
      </tp>
      <tp t="e">
        <v>#N/A</v>
        <stp/>
        <stp>2b734ce4-6338-42d2-a859-67de3483ded9</stp>
        <stp>1</stp>
        <tr r="QP9" s="28"/>
      </tp>
    </main>
    <main first="rtdsrv.25dab953a59c448a936e7c1881964bb6">
      <tp t="e">
        <v>#N/A</v>
        <stp/>
        <stp>100fe672-c737-43ca-872c-acb53843f8cb</stp>
        <stp>1</stp>
        <tr r="PZ9" s="28"/>
      </tp>
    </main>
    <main first="rtdsrv.25dab953a59c448a936e7c1881964bb6">
      <tp t="e">
        <v>#N/A</v>
        <stp/>
        <stp>7e8921d9-2b00-4b32-8a1b-157be2480638</stp>
        <stp>1</stp>
        <tr r="C1" s="26"/>
      </tp>
      <tp t="e">
        <v>#N/A</v>
        <stp/>
        <stp>a6c9e6d0-b636-4c3a-90aa-d8f85e2ac481</stp>
        <stp>1</stp>
        <tr r="LH2" s="21"/>
      </tp>
    </main>
    <main first="rtdsrv.25dab953a59c448a936e7c1881964bb6">
      <tp t="e">
        <v>#N/A</v>
        <stp/>
        <stp>c27e92d1-a4c3-4d82-923e-166bbf8233e2</stp>
        <stp>1</stp>
        <tr r="K105" s="29"/>
      </tp>
      <tp t="e">
        <v>#N/A</v>
        <stp/>
        <stp>ecc9c5ac-1ad1-4ebf-baf6-6fe7921b804d</stp>
        <stp>1</stp>
        <tr r="BV2" s="21"/>
      </tp>
    </main>
    <main first="rtdsrv.25dab953a59c448a936e7c1881964bb6">
      <tp t="e">
        <v>#N/A</v>
        <stp/>
        <stp>ed8f2f5b-c18d-42ae-bd9b-2f6037ee7571</stp>
        <stp>1</stp>
        <tr r="SI11" s="28"/>
      </tp>
      <tp t="e">
        <v>#N/A</v>
        <stp/>
        <stp>27142708-fdfe-43d3-a5c1-56ff48435d2e</stp>
        <stp>1</stp>
        <tr r="I367" s="29"/>
      </tp>
    </main>
    <main first="rtdsrv.25dab953a59c448a936e7c1881964bb6">
      <tp t="e">
        <v>#N/A</v>
        <stp/>
        <stp>d09a64a7-f3c5-4b28-8a6b-f570f7724e0e</stp>
        <stp>1</stp>
        <tr r="NB8" s="28"/>
      </tp>
      <tp t="e">
        <v>#N/A</v>
        <stp/>
        <stp>3e6335f1-2081-415a-ac45-14a6a756776b</stp>
        <stp>1</stp>
        <tr r="I450" s="29"/>
      </tp>
    </main>
    <main first="rtdsrv.25dab953a59c448a936e7c1881964bb6">
      <tp t="e">
        <v>#N/A</v>
        <stp/>
        <stp>5ebdb3d1-b472-402d-9c7a-4e11c4acc6f1</stp>
        <stp>1</stp>
        <tr r="KS8" s="28"/>
      </tp>
      <tp t="e">
        <v>#N/A</v>
        <stp/>
        <stp>af947db5-7d02-43b8-9782-15f4719375e4</stp>
        <stp>1</stp>
        <tr r="HU9" s="28"/>
      </tp>
      <tp t="e">
        <v>#N/A</v>
        <stp/>
        <stp>32f5a907-2066-4bbc-8d7b-526e3083e4e0</stp>
        <stp>1</stp>
        <tr r="WG8" s="28"/>
      </tp>
      <tp t="e">
        <v>#N/A</v>
        <stp/>
        <stp>ae017e64-5493-48d2-9cb5-c87be1f6e5fa</stp>
        <stp>1</stp>
        <tr r="OL8" s="28"/>
      </tp>
    </main>
    <main first="rtdsrv.25dab953a59c448a936e7c1881964bb6">
      <tp t="e">
        <v>#N/A</v>
        <stp/>
        <stp>c304a64c-56b3-4260-befb-d5bca6b8f476</stp>
        <stp>1</stp>
        <tr r="IG2" s="21"/>
      </tp>
    </main>
    <main first="rtdsrv.25dab953a59c448a936e7c1881964bb6">
      <tp t="e">
        <v>#N/A</v>
        <stp/>
        <stp>4250afb1-191f-4e55-b0d1-040450732f88</stp>
        <stp>1</stp>
        <tr r="HB2" s="21"/>
      </tp>
    </main>
    <main first="rtdsrv.25dab953a59c448a936e7c1881964bb6">
      <tp t="e">
        <v>#N/A</v>
        <stp/>
        <stp>7e05eee0-c00f-43a6-96ca-a5e041f07997</stp>
        <stp>1</stp>
        <tr r="IR10" s="28"/>
      </tp>
      <tp t="e">
        <v>#N/A</v>
        <stp/>
        <stp>36af16aa-b1c2-44c6-95f7-199c7c87abe5</stp>
        <stp>1</stp>
        <tr r="J677" s="29"/>
      </tp>
      <tp t="e">
        <v>#N/A</v>
        <stp/>
        <stp>ced86ad2-1dcc-4a8f-896b-da13d44969a2</stp>
        <stp>1</stp>
        <tr r="CG3" s="25"/>
      </tp>
    </main>
    <main first="rtdsrv.25dab953a59c448a936e7c1881964bb6">
      <tp t="e">
        <v>#N/A</v>
        <stp/>
        <stp>0aa162dc-b379-4177-9218-92f3f23cd0f5</stp>
        <stp>1</stp>
        <tr r="I580" s="29"/>
      </tp>
    </main>
    <main first="rtdsrv.25dab953a59c448a936e7c1881964bb6">
      <tp t="e">
        <v>#N/A</v>
        <stp/>
        <stp>cb25b51c-18b8-43b0-8ea0-48fa9b05536c</stp>
        <stp>1</stp>
        <tr r="FO1" s="2"/>
      </tp>
      <tp t="e">
        <v>#N/A</v>
        <stp/>
        <stp>fb552af1-87f0-494d-8199-df80287b1ff9</stp>
        <stp>1</stp>
        <tr r="I699" s="29"/>
      </tp>
    </main>
    <main first="rtdsrv.25dab953a59c448a936e7c1881964bb6">
      <tp t="e">
        <v>#N/A</v>
        <stp/>
        <stp>f49cb9d7-5338-48a4-a88f-a5d30ab02a75</stp>
        <stp>1</stp>
        <tr r="ZA11" s="28"/>
      </tp>
      <tp t="e">
        <v>#N/A</v>
        <stp/>
        <stp>5788bdcd-de01-4581-ad43-acc1e0578ac6</stp>
        <stp>1</stp>
        <tr r="CB2" s="21"/>
      </tp>
      <tp t="e">
        <v>#N/A</v>
        <stp/>
        <stp>c97dda5c-39c6-469c-9ea3-3cbd8d07a610</stp>
        <stp>1</stp>
        <tr r="YP8" s="28"/>
      </tp>
    </main>
    <main first="rtdsrv.25dab953a59c448a936e7c1881964bb6">
      <tp t="e">
        <v>#N/A</v>
        <stp/>
        <stp>55e7ca5e-bba5-4eb1-9b1f-2f70b44b47c5</stp>
        <stp>1</stp>
        <tr r="GV8" s="28"/>
      </tp>
      <tp t="e">
        <v>#N/A</v>
        <stp/>
        <stp>16cf8748-5936-4b23-91ca-132e816826ac</stp>
        <stp>1</stp>
        <tr r="L10" s="28"/>
      </tp>
    </main>
    <main first="rtdsrv.25dab953a59c448a936e7c1881964bb6">
      <tp t="e">
        <v>#N/A</v>
        <stp/>
        <stp>070f5f5c-3673-477d-9af5-734fab141faf</stp>
        <stp>1</stp>
        <tr r="J521" s="29"/>
      </tp>
    </main>
    <main first="rtdsrv.25dab953a59c448a936e7c1881964bb6">
      <tp t="e">
        <v>#N/A</v>
        <stp/>
        <stp>33541646-7ed4-431f-aa99-328dad4a31d9</stp>
        <stp>1</stp>
        <tr r="EH1" s="2"/>
      </tp>
      <tp t="e">
        <v>#N/A</v>
        <stp/>
        <stp>4766e66d-d190-41be-bfc7-6121ecd21913</stp>
        <stp>1</stp>
        <tr r="QH11" s="28"/>
      </tp>
    </main>
    <main first="rtdsrv.25dab953a59c448a936e7c1881964bb6">
      <tp t="e">
        <v>#N/A</v>
        <stp/>
        <stp>648c6930-6ca0-4eb0-90b5-a98e16b26801</stp>
        <stp>1</stp>
        <tr r="HK3" s="25"/>
      </tp>
      <tp t="e">
        <v>#N/A</v>
        <stp/>
        <stp>1ddac10e-56c3-44da-a2b2-d660f5d21178</stp>
        <stp>1</stp>
        <tr r="HI3" s="25"/>
      </tp>
    </main>
    <main first="rtdsrv.25dab953a59c448a936e7c1881964bb6">
      <tp t="e">
        <v>#N/A</v>
        <stp/>
        <stp>822326d2-e6d4-4925-888c-3efcb599a786</stp>
        <stp>1</stp>
        <tr r="JR8" s="28"/>
      </tp>
      <tp t="e">
        <v>#N/A</v>
        <stp/>
        <stp>6cf740fc-9c09-4665-9000-8fc2334d23f5</stp>
        <stp>1</stp>
        <tr r="ZF8" s="28"/>
      </tp>
    </main>
    <main first="rtdsrv.25dab953a59c448a936e7c1881964bb6">
      <tp t="e">
        <v>#N/A</v>
        <stp/>
        <stp>e530a279-c0d2-4541-af76-b83932581fa0</stp>
        <stp>1</stp>
        <tr r="SQ11" s="28"/>
      </tp>
      <tp t="e">
        <v>#N/A</v>
        <stp/>
        <stp>7fae6743-3b4e-47af-9e25-bfef12367ba4</stp>
        <stp>1</stp>
        <tr r="I132" s="29"/>
      </tp>
    </main>
    <main first="rtdsrv.25dab953a59c448a936e7c1881964bb6">
      <tp t="e">
        <v>#N/A</v>
        <stp/>
        <stp>9efecf45-c834-4e9c-9205-6e473975e305</stp>
        <stp>1</stp>
        <tr r="WQ3" s="25"/>
      </tp>
      <tp t="e">
        <v>#N/A</v>
        <stp/>
        <stp>b69380ce-c5f1-4673-8852-fcf6d65acbda</stp>
        <stp>1</stp>
        <tr r="HR8" s="28"/>
      </tp>
      <tp t="e">
        <v>#N/A</v>
        <stp/>
        <stp>5bd67e81-1eec-4028-8b48-7f1ee300fde7</stp>
        <stp>1</stp>
        <tr r="OA10" s="28"/>
      </tp>
      <tp t="e">
        <v>#N/A</v>
        <stp/>
        <stp>d16e347f-5f44-4ae3-b1f6-3dc599988601</stp>
        <stp>1</stp>
        <tr r="WH9" s="28"/>
      </tp>
    </main>
    <main first="rtdsrv.25dab953a59c448a936e7c1881964bb6">
      <tp t="e">
        <v>#N/A</v>
        <stp/>
        <stp>9b088815-7af3-4e39-88d0-93a6f411c5a9</stp>
        <stp>1</stp>
        <tr r="I478" s="29"/>
      </tp>
      <tp t="e">
        <v>#N/A</v>
        <stp/>
        <stp>adbea342-f214-4f19-979e-06be70d2068f</stp>
        <stp>1</stp>
        <tr r="UK3" s="25"/>
      </tp>
      <tp t="e">
        <v>#N/A</v>
        <stp/>
        <stp>4a4c8805-cb37-404b-866c-a0449ae4d98e</stp>
        <stp>1</stp>
        <tr r="ZS9" s="28"/>
      </tp>
      <tp t="e">
        <v>#N/A</v>
        <stp/>
        <stp>d08a57a0-0d90-40c4-a174-e846e89b60fe</stp>
        <stp>1</stp>
        <tr r="I251" s="29"/>
      </tp>
    </main>
    <main first="rtdsrv.25dab953a59c448a936e7c1881964bb6">
      <tp t="e">
        <v>#N/A</v>
        <stp/>
        <stp>22884438-eaab-4d55-889b-1194a0963937</stp>
        <stp>1</stp>
        <tr r="LL3" s="25"/>
      </tp>
    </main>
    <main first="rtdsrv.25dab953a59c448a936e7c1881964bb6">
      <tp t="e">
        <v>#N/A</v>
        <stp/>
        <stp>3c26e751-3a3e-46e1-ad48-484658f9976d</stp>
        <stp>1</stp>
        <tr r="KP10" s="28"/>
      </tp>
      <tp t="e">
        <v>#N/A</v>
        <stp/>
        <stp>394d1396-643c-48bd-a0ab-c744935ec78a</stp>
        <stp>1</stp>
        <tr r="K567" s="29"/>
      </tp>
    </main>
    <main first="rtdsrv.25dab953a59c448a936e7c1881964bb6">
      <tp t="e">
        <v>#N/A</v>
        <stp/>
        <stp>7b5f1f69-bf00-4c1f-89ba-edae3658b3fa</stp>
        <stp>1</stp>
        <tr r="RM3" s="25"/>
      </tp>
    </main>
    <main first="rtdsrv.25dab953a59c448a936e7c1881964bb6">
      <tp t="e">
        <v>#N/A</v>
        <stp/>
        <stp>6220e544-bed2-4b90-8d38-3acaa4f6d46e</stp>
        <stp>1</stp>
        <tr r="XO10" s="28"/>
      </tp>
      <tp t="e">
        <v>#N/A</v>
        <stp/>
        <stp>2302e16d-8ebd-46d4-9974-07a8e9d21029</stp>
        <stp>1</stp>
        <tr r="XG8" s="28"/>
      </tp>
      <tp t="e">
        <v>#N/A</v>
        <stp/>
        <stp>8957a2e3-4ad5-439a-9d63-93274e07698b</stp>
        <stp>1</stp>
        <tr r="K172" s="29"/>
      </tp>
    </main>
    <main first="rtdsrv.25dab953a59c448a936e7c1881964bb6">
      <tp t="e">
        <v>#N/A</v>
        <stp/>
        <stp>90b335e3-4cac-4e58-bbb6-9f799b1355dd</stp>
        <stp>1</stp>
        <tr r="UV8" s="28"/>
      </tp>
      <tp t="e">
        <v>#N/A</v>
        <stp/>
        <stp>9d8764a7-35b3-46b9-8911-3698fb199eee</stp>
        <stp>1</stp>
        <tr r="I45" s="29"/>
      </tp>
      <tp t="e">
        <v>#N/A</v>
        <stp/>
        <stp>d7911a7a-04a1-4bc3-bd48-c8313d488cc0</stp>
        <stp>1</stp>
        <tr r="I223" s="29"/>
      </tp>
    </main>
    <main first="rtdsrv.25dab953a59c448a936e7c1881964bb6">
      <tp t="e">
        <v>#N/A</v>
        <stp/>
        <stp>571c4451-7981-43c5-a613-8186f8950053</stp>
        <stp>1</stp>
        <tr r="RQ10" s="28"/>
      </tp>
      <tp t="e">
        <v>#N/A</v>
        <stp/>
        <stp>8887b085-5eca-4cff-817a-db0c442775af</stp>
        <stp>1</stp>
        <tr r="I31" s="29"/>
      </tp>
    </main>
    <main first="rtdsrv.25dab953a59c448a936e7c1881964bb6">
      <tp t="e">
        <v>#N/A</v>
        <stp/>
        <stp>e4a54cc9-56a7-4e68-8029-bf48953c334c</stp>
        <stp>1</stp>
        <tr r="XO11" s="28"/>
      </tp>
      <tp t="e">
        <v>#N/A</v>
        <stp/>
        <stp>a8d4d4f5-2f35-4297-84e6-051a25377c3f</stp>
        <stp>1</stp>
        <tr r="J576" s="29"/>
      </tp>
    </main>
    <main first="rtdsrv.25dab953a59c448a936e7c1881964bb6">
      <tp t="e">
        <v>#N/A</v>
        <stp/>
        <stp>b099d70d-d2f0-4354-b857-f8843dddf8b2</stp>
        <stp>1</stp>
        <tr r="K519" s="29"/>
      </tp>
    </main>
    <main first="rtdsrv.25dab953a59c448a936e7c1881964bb6">
      <tp t="e">
        <v>#N/A</v>
        <stp/>
        <stp>adf739a6-a24c-498d-b494-4dc3e60eed50</stp>
        <stp>1</stp>
        <tr r="I550" s="29"/>
      </tp>
      <tp t="e">
        <v>#N/A</v>
        <stp/>
        <stp>087049d4-6721-43f0-9e67-c13d8eaad201</stp>
        <stp>1</stp>
        <tr r="VJ3" s="25"/>
      </tp>
      <tp t="e">
        <v>#N/A</v>
        <stp/>
        <stp>d273f081-f6b9-4661-969e-ba72c1ff30b3</stp>
        <stp>1</stp>
        <tr r="QD3" s="25"/>
      </tp>
      <tp t="e">
        <v>#N/A</v>
        <stp/>
        <stp>1f700b59-edc8-49ac-9379-722cd78c121b</stp>
        <stp>1</stp>
        <tr r="OL11" s="28"/>
      </tp>
      <tp t="e">
        <v>#N/A</v>
        <stp/>
        <stp>aac9851a-7b11-4032-8718-ecc85ee55fad</stp>
        <stp>1</stp>
        <tr r="RE9" s="28"/>
      </tp>
      <tp t="e">
        <v>#N/A</v>
        <stp/>
        <stp>8652276f-e214-4857-9fea-a4d5fcb8cf9a</stp>
        <stp>1</stp>
        <tr r="CU2" s="21"/>
      </tp>
      <tp t="e">
        <v>#N/A</v>
        <stp/>
        <stp>cbeda2c5-d25f-46ef-99a1-55fa53f51177</stp>
        <stp>1</stp>
        <tr r="QR3" s="25"/>
      </tp>
      <tp t="e">
        <v>#N/A</v>
        <stp/>
        <stp>c527f98f-397f-4577-bc9f-0f6099e00429</stp>
        <stp>1</stp>
        <tr r="J633" s="29"/>
      </tp>
    </main>
    <main first="rtdsrv.25dab953a59c448a936e7c1881964bb6">
      <tp t="e">
        <v>#N/A</v>
        <stp/>
        <stp>f30f6cd8-bcc0-4892-9a8a-25c50edd47ee</stp>
        <stp>1</stp>
        <tr r="IO9" s="28"/>
      </tp>
    </main>
    <main first="rtdsrv.25dab953a59c448a936e7c1881964bb6">
      <tp t="e">
        <v>#N/A</v>
        <stp/>
        <stp>fcf52ba9-5837-4590-bdf5-7f5a5ba42c55</stp>
        <stp>1</stp>
        <tr r="K365" s="29"/>
      </tp>
      <tp t="e">
        <v>#N/A</v>
        <stp/>
        <stp>c49ea960-5981-4913-93a6-42bb27938024</stp>
        <stp>1</stp>
        <tr r="I280" s="29"/>
      </tp>
    </main>
    <main first="rtdsrv.25dab953a59c448a936e7c1881964bb6">
      <tp t="e">
        <v>#N/A</v>
        <stp/>
        <stp>941f7887-eaf2-45a8-93d4-c042d47cfbdb</stp>
        <stp>1</stp>
        <tr r="FB8" s="28"/>
      </tp>
      <tp t="e">
        <v>#N/A</v>
        <stp/>
        <stp>a6fe66cf-2fbd-4ca6-834a-4482bfc58035</stp>
        <stp>1</stp>
        <tr r="EC11" s="28"/>
      </tp>
    </main>
    <main first="rtdsrv.25dab953a59c448a936e7c1881964bb6">
      <tp t="e">
        <v>#N/A</v>
        <stp/>
        <stp>db591eb3-fc6f-4052-9e19-eba805ad9c1a</stp>
        <stp>1</stp>
        <tr r="GH3" s="25"/>
      </tp>
    </main>
    <main first="rtdsrv.25dab953a59c448a936e7c1881964bb6">
      <tp t="e">
        <v>#N/A</v>
        <stp/>
        <stp>15564106-f118-41d9-9a2b-d3e2ec1761f4</stp>
        <stp>1</stp>
        <tr r="K328" s="29"/>
      </tp>
    </main>
    <main first="rtdsrv.25dab953a59c448a936e7c1881964bb6">
      <tp t="e">
        <v>#N/A</v>
        <stp/>
        <stp>18358e2c-a1a2-4201-8e43-ecdc398c7d25</stp>
        <stp>1</stp>
        <tr r="HJ2" s="21"/>
      </tp>
    </main>
    <main first="rtdsrv.25dab953a59c448a936e7c1881964bb6">
      <tp t="e">
        <v>#N/A</v>
        <stp/>
        <stp>98db4c82-0c31-49ca-bbd4-78503d5b661b</stp>
        <stp>1</stp>
        <tr r="TH8" s="28"/>
      </tp>
      <tp t="e">
        <v>#N/A</v>
        <stp/>
        <stp>b6765999-1ec8-434a-8abf-51a519bb1138</stp>
        <stp>1</stp>
        <tr r="I349" s="29"/>
      </tp>
      <tp t="e">
        <v>#N/A</v>
        <stp/>
        <stp>6ebab625-3024-4a89-87bb-52ecbfd6444b</stp>
        <stp>1</stp>
        <tr r="I240" s="29"/>
      </tp>
    </main>
    <main first="rtdsrv.25dab953a59c448a936e7c1881964bb6">
      <tp t="e">
        <v>#N/A</v>
        <stp/>
        <stp>affdb7c1-0109-431b-9611-38f2356f1c53</stp>
        <stp>1</stp>
        <tr r="CT1" s="2"/>
      </tp>
      <tp t="e">
        <v>#N/A</v>
        <stp/>
        <stp>a6055f3c-659a-4f8f-9d71-66b6cdb705e9</stp>
        <stp>1</stp>
        <tr r="K329" s="29"/>
      </tp>
      <tp t="e">
        <v>#N/A</v>
        <stp/>
        <stp>5e0af472-06f3-4cd4-8860-da43ace051ce</stp>
        <stp>1</stp>
        <tr r="EU3" s="25"/>
      </tp>
      <tp t="e">
        <v>#N/A</v>
        <stp/>
        <stp>25e9de67-6d38-4dd8-aaca-7b6f60f0f8af</stp>
        <stp>1</stp>
        <tr r="J547" s="29"/>
      </tp>
    </main>
    <main first="rtdsrv.25dab953a59c448a936e7c1881964bb6">
      <tp t="e">
        <v>#N/A</v>
        <stp/>
        <stp>83727b42-b979-4572-9085-b42a96abf2e0</stp>
        <stp>1</stp>
        <tr r="K449" s="29"/>
      </tp>
    </main>
    <main first="rtdsrv.25dab953a59c448a936e7c1881964bb6">
      <tp t="e">
        <v>#N/A</v>
        <stp/>
        <stp>97cd1211-51fd-4145-872d-910ecfa49b0c</stp>
        <stp>1</stp>
        <tr r="YE10" s="28"/>
      </tp>
      <tp t="e">
        <v>#N/A</v>
        <stp/>
        <stp>55b1af7f-9455-4900-a4a0-39b296afc22f</stp>
        <stp>1</stp>
        <tr r="RJ3" s="25"/>
      </tp>
      <tp t="e">
        <v>#N/A</v>
        <stp/>
        <stp>d5544c76-28e8-4baf-82e0-fd550123a643</stp>
        <stp>1</stp>
        <tr r="K14" s="29"/>
      </tp>
      <tp t="e">
        <v>#N/A</v>
        <stp/>
        <stp>136b0df0-ab8d-4a9c-befe-53970ace1953</stp>
        <stp>1</stp>
        <tr r="K535" s="29"/>
      </tp>
      <tp t="e">
        <v>#N/A</v>
        <stp/>
        <stp>f7b90f09-6742-4ed3-9a56-91cabbe87a39</stp>
        <stp>1</stp>
        <tr r="XD8" s="28"/>
      </tp>
    </main>
    <main first="rtdsrv.25dab953a59c448a936e7c1881964bb6">
      <tp t="e">
        <v>#N/A</v>
        <stp/>
        <stp>a33347a4-26e2-449d-843b-c156b7a2f58b</stp>
        <stp>1</stp>
        <tr r="I453" s="29"/>
      </tp>
    </main>
    <main first="rtdsrv.25dab953a59c448a936e7c1881964bb6">
      <tp t="e">
        <v>#N/A</v>
        <stp/>
        <stp>eab091b0-f37f-4b03-9c70-4ecb442cd73e</stp>
        <stp>1</stp>
        <tr r="YL11" s="28"/>
      </tp>
    </main>
    <main first="rtdsrv.25dab953a59c448a936e7c1881964bb6">
      <tp t="e">
        <v>#N/A</v>
        <stp/>
        <stp>247517b8-5ec9-40c1-a50f-6797344ed55e</stp>
        <stp>1</stp>
        <tr r="ET3" s="25"/>
      </tp>
    </main>
    <main first="rtdsrv.25dab953a59c448a936e7c1881964bb6">
      <tp t="e">
        <v>#N/A</v>
        <stp/>
        <stp>9e8a16b2-608a-4308-bf21-c9e177d39960</stp>
        <stp>1</stp>
        <tr r="CR8" s="28"/>
      </tp>
      <tp t="e">
        <v>#N/A</v>
        <stp/>
        <stp>042337e0-5799-440c-a88c-ed7b2a8d77ba</stp>
        <stp>1</stp>
        <tr r="K155" s="29"/>
      </tp>
    </main>
    <main first="rtdsrv.25dab953a59c448a936e7c1881964bb6">
      <tp t="e">
        <v>#N/A</v>
        <stp/>
        <stp>1763a6a7-db0b-4344-90c3-e0e66c117041</stp>
        <stp>1</stp>
        <tr r="ZA3" s="25"/>
      </tp>
      <tp t="e">
        <v>#N/A</v>
        <stp/>
        <stp>7c855cd7-0b06-4622-9e6a-7cb1eeebcd1f</stp>
        <stp>1</stp>
        <tr r="JO11" s="28"/>
      </tp>
      <tp t="e">
        <v>#N/A</v>
        <stp/>
        <stp>672e980e-254a-4045-8c93-83e6523cfeea</stp>
        <stp>1</stp>
        <tr r="BM10" s="28"/>
      </tp>
      <tp t="e">
        <v>#N/A</v>
        <stp/>
        <stp>78eef91e-93eb-4bba-ad55-d353bc2da749</stp>
        <stp>1</stp>
        <tr r="GI9" s="28"/>
      </tp>
    </main>
    <main first="rtdsrv.25dab953a59c448a936e7c1881964bb6">
      <tp t="e">
        <v>#N/A</v>
        <stp/>
        <stp>417a17f4-6fd5-4e56-9aa2-1baf186a628b</stp>
        <stp>1</stp>
        <tr r="EY10" s="28"/>
      </tp>
      <tp t="e">
        <v>#N/A</v>
        <stp/>
        <stp>d886d5ce-1227-4168-a312-ae4db978b00e</stp>
        <stp>1</stp>
        <tr r="EG10" s="28"/>
      </tp>
      <tp t="e">
        <v>#N/A</v>
        <stp/>
        <stp>d4dbe207-138d-4a27-a332-872c7be289d4</stp>
        <stp>1</stp>
        <tr r="IQ11" s="28"/>
      </tp>
    </main>
    <main first="rtdsrv.25dab953a59c448a936e7c1881964bb6">
      <tp t="e">
        <v>#N/A</v>
        <stp/>
        <stp>f42ccc01-964c-4654-8706-97e39f507fec</stp>
        <stp>1</stp>
        <tr r="VK10" s="28"/>
      </tp>
      <tp t="e">
        <v>#N/A</v>
        <stp/>
        <stp>8bfb1623-3c3e-48e2-8740-a8688206478d</stp>
        <stp>1</stp>
        <tr r="YT8" s="28"/>
      </tp>
      <tp t="e">
        <v>#N/A</v>
        <stp/>
        <stp>bf55a760-e14e-4423-95c4-1c4a120e2d70</stp>
        <stp>1</stp>
        <tr r="J146" s="29"/>
      </tp>
    </main>
    <main first="rtdsrv.25dab953a59c448a936e7c1881964bb6">
      <tp t="e">
        <v>#N/A</v>
        <stp/>
        <stp>1174e650-de3d-48e2-a0e7-afd26d7ca097</stp>
        <stp>1</stp>
        <tr r="K653" s="29"/>
      </tp>
    </main>
    <main first="rtdsrv.25dab953a59c448a936e7c1881964bb6">
      <tp t="e">
        <v>#N/A</v>
        <stp/>
        <stp>49e579b9-8675-4c35-a17a-5f5c2b8ccc71</stp>
        <stp>1</stp>
        <tr r="AR1" s="2"/>
      </tp>
      <tp t="e">
        <v>#N/A</v>
        <stp/>
        <stp>23eb9ee9-543e-4780-ae62-c8ee06c506ff</stp>
        <stp>1</stp>
        <tr r="I579" s="29"/>
      </tp>
    </main>
    <main first="rtdsrv.25dab953a59c448a936e7c1881964bb6">
      <tp t="e">
        <v>#N/A</v>
        <stp/>
        <stp>38f0d037-6a94-43d8-be16-deafa2727403</stp>
        <stp>1</stp>
        <tr r="NC8" s="28"/>
      </tp>
    </main>
    <main first="rtdsrv.25dab953a59c448a936e7c1881964bb6">
      <tp t="e">
        <v>#N/A</v>
        <stp/>
        <stp>c3db3eb2-767f-470c-8db7-bb42e914529f</stp>
        <stp>1</stp>
        <tr r="J314" s="29"/>
      </tp>
      <tp t="e">
        <v>#N/A</v>
        <stp/>
        <stp>ecfe776d-379c-4131-a714-7470e8547bdd</stp>
        <stp>1</stp>
        <tr r="CK8" s="28"/>
      </tp>
      <tp t="e">
        <v>#N/A</v>
        <stp/>
        <stp>4ef27586-f2d7-4ad8-9bb2-4ac5c3bc505f</stp>
        <stp>1</stp>
        <tr r="J188" s="29"/>
      </tp>
    </main>
    <main first="rtdsrv.25dab953a59c448a936e7c1881964bb6">
      <tp t="e">
        <v>#N/A</v>
        <stp/>
        <stp>27ff4735-8cf1-4ec9-9a24-03e4487ba9c7</stp>
        <stp>1</stp>
        <tr r="LP11" s="28"/>
      </tp>
      <tp t="e">
        <v>#N/A</v>
        <stp/>
        <stp>d1c9fcf5-cbba-4b53-a710-2bbd4a5377d2</stp>
        <stp>1</stp>
        <tr r="V10" s="28"/>
      </tp>
      <tp t="e">
        <v>#N/A</v>
        <stp/>
        <stp>7482670a-2c75-4f5a-900e-1b636297f5b7</stp>
        <stp>1</stp>
        <tr r="OZ9" s="28"/>
      </tp>
    </main>
    <main first="rtdsrv.25dab953a59c448a936e7c1881964bb6">
      <tp t="e">
        <v>#N/A</v>
        <stp/>
        <stp>a11219cb-56d2-4699-8e52-819eafad7b13</stp>
        <stp>1</stp>
        <tr r="UX8" s="28"/>
      </tp>
    </main>
    <main first="rtdsrv.25dab953a59c448a936e7c1881964bb6">
      <tp t="e">
        <v>#N/A</v>
        <stp/>
        <stp>4e7bee7b-bc94-456b-90f3-25ce11e9143a</stp>
        <stp>1</stp>
        <tr r="MO10" s="28"/>
      </tp>
      <tp t="e">
        <v>#N/A</v>
        <stp/>
        <stp>afbd717a-e48f-4476-9e9f-ed484b73b8d3</stp>
        <stp>1</stp>
        <tr r="TB10" s="28"/>
      </tp>
      <tp t="e">
        <v>#N/A</v>
        <stp/>
        <stp>6463546b-f717-4000-9adf-3d7066441cee</stp>
        <stp>1</stp>
        <tr r="WB11" s="28"/>
      </tp>
      <tp t="e">
        <v>#N/A</v>
        <stp/>
        <stp>c78de733-b256-4bf7-93d5-70fda55eb590</stp>
        <stp>1</stp>
        <tr r="I511" s="29"/>
      </tp>
      <tp t="e">
        <v>#N/A</v>
        <stp/>
        <stp>7d2bdf75-79e0-4b7a-815c-da3523cbb4c7</stp>
        <stp>1</stp>
        <tr r="MS11" s="28"/>
      </tp>
      <tp t="e">
        <v>#N/A</v>
        <stp/>
        <stp>987d76b5-1e09-45fd-99f3-58ce990f2e5f</stp>
        <stp>1</stp>
        <tr r="LS8" s="28"/>
      </tp>
    </main>
    <main first="rtdsrv.25dab953a59c448a936e7c1881964bb6">
      <tp t="e">
        <v>#N/A</v>
        <stp/>
        <stp>1a3c3cab-c399-4d4e-b3c2-087082beb10c</stp>
        <stp>1</stp>
        <tr r="I64" s="29"/>
      </tp>
      <tp t="e">
        <v>#N/A</v>
        <stp/>
        <stp>3f47728a-6cf0-4917-953e-53157a74df69</stp>
        <stp>1</stp>
        <tr r="BW2" s="21"/>
      </tp>
      <tp t="e">
        <v>#N/A</v>
        <stp/>
        <stp>d1a7e58c-ad21-47fb-9719-3704f592bf8f</stp>
        <stp>1</stp>
        <tr r="I108" s="29"/>
      </tp>
    </main>
    <main first="rtdsrv.25dab953a59c448a936e7c1881964bb6">
      <tp t="e">
        <v>#N/A</v>
        <stp/>
        <stp>e7cbefaa-51bd-4d64-9ff8-0e2afcd64e5c</stp>
        <stp>1</stp>
        <tr r="KC3" s="25"/>
      </tp>
    </main>
    <main first="rtdsrv.25dab953a59c448a936e7c1881964bb6">
      <tp t="e">
        <v>#N/A</v>
        <stp/>
        <stp>2409ecd8-5561-46f8-87b1-4405a02448d0</stp>
        <stp>1</stp>
        <tr r="ZC9" s="28"/>
      </tp>
    </main>
    <main first="rtdsrv.25dab953a59c448a936e7c1881964bb6">
      <tp t="e">
        <v>#N/A</v>
        <stp/>
        <stp>85248486-ed1f-4c9e-9528-259464cb9bb7</stp>
        <stp>1</stp>
        <tr r="CK1" s="2"/>
      </tp>
      <tp t="e">
        <v>#N/A</v>
        <stp/>
        <stp>e940f1dd-cf8c-4bda-b6c9-b5c038ee4361</stp>
        <stp>1</stp>
        <tr r="RA11" s="28"/>
      </tp>
    </main>
    <main first="rtdsrv.25dab953a59c448a936e7c1881964bb6">
      <tp t="e">
        <v>#N/A</v>
        <stp/>
        <stp>ed096d23-005d-4e40-be9d-c4ecd1ba62f2</stp>
        <stp>1</stp>
        <tr r="KF10" s="28"/>
      </tp>
    </main>
    <main first="rtdsrv.25dab953a59c448a936e7c1881964bb6">
      <tp t="e">
        <v>#N/A</v>
        <stp/>
        <stp>b59f556a-e6ce-4f1f-8e10-5aaf6afd1a70</stp>
        <stp>1</stp>
        <tr r="UY9" s="28"/>
      </tp>
    </main>
    <main first="rtdsrv.25dab953a59c448a936e7c1881964bb6">
      <tp t="e">
        <v>#N/A</v>
        <stp/>
        <stp>b6ef955a-ec29-4b37-8330-c32c179ed41a</stp>
        <stp>1</stp>
        <tr r="HH8" s="28"/>
      </tp>
    </main>
    <main first="rtdsrv.25dab953a59c448a936e7c1881964bb6">
      <tp t="e">
        <v>#N/A</v>
        <stp/>
        <stp>3d41bf3f-7cf9-4621-9734-e49099d7e6d1</stp>
        <stp>1</stp>
        <tr r="QZ11" s="28"/>
      </tp>
      <tp t="e">
        <v>#N/A</v>
        <stp/>
        <stp>776d6c34-d402-435d-928a-c6620cad3524</stp>
        <stp>1</stp>
        <tr r="BC10" s="28"/>
      </tp>
      <tp t="e">
        <v>#N/A</v>
        <stp/>
        <stp>77157d97-2008-467f-9eda-be2de3a796af</stp>
        <stp>1</stp>
        <tr r="J526" s="29"/>
      </tp>
      <tp t="e">
        <v>#N/A</v>
        <stp/>
        <stp>c4115668-de71-4107-935b-390f74ba5299</stp>
        <stp>1</stp>
        <tr r="J411" s="29"/>
      </tp>
      <tp t="e">
        <v>#N/A</v>
        <stp/>
        <stp>42cc14ee-2115-46c3-904b-7dc614d108f7</stp>
        <stp>1</stp>
        <tr r="OM8" s="28"/>
      </tp>
    </main>
    <main first="rtdsrv.25dab953a59c448a936e7c1881964bb6">
      <tp t="e">
        <v>#N/A</v>
        <stp/>
        <stp>01a43e62-c911-4850-bcd7-39ecf86ed18c</stp>
        <stp>1</stp>
        <tr r="FJ1" s="2"/>
      </tp>
    </main>
    <main first="rtdsrv.25dab953a59c448a936e7c1881964bb6">
      <tp t="e">
        <v>#N/A</v>
        <stp/>
        <stp>01218a91-b263-42d5-b424-a0b9f5859dbb</stp>
        <stp>1</stp>
        <tr r="QE9" s="28"/>
      </tp>
      <tp t="e">
        <v>#N/A</v>
        <stp/>
        <stp>a5e70c1b-77e3-4abc-95ef-db9e38457340</stp>
        <stp>1</stp>
        <tr r="K40" s="29"/>
      </tp>
      <tp t="e">
        <v>#N/A</v>
        <stp/>
        <stp>2ce1fb87-63be-4c21-8f8b-f40d476cb840</stp>
        <stp>1</stp>
        <tr r="J500" s="29"/>
      </tp>
    </main>
    <main first="rtdsrv.25dab953a59c448a936e7c1881964bb6">
      <tp t="e">
        <v>#N/A</v>
        <stp/>
        <stp>a3c57235-830a-40cd-a205-56838d09176c</stp>
        <stp>1</stp>
        <tr r="AD1" s="2"/>
      </tp>
    </main>
    <main first="rtdsrv.25dab953a59c448a936e7c1881964bb6">
      <tp t="e">
        <v>#N/A</v>
        <stp/>
        <stp>f295c5a1-869e-46ca-b9f9-5b8c6565ca17</stp>
        <stp>1</stp>
        <tr r="J462" s="29"/>
      </tp>
    </main>
    <main first="rtdsrv.25dab953a59c448a936e7c1881964bb6">
      <tp t="e">
        <v>#N/A</v>
        <stp/>
        <stp>63cd6cb9-b2c5-48c6-88e3-7c2ff7c5e93e</stp>
        <stp>1</stp>
        <tr r="J282" s="29"/>
      </tp>
      <tp t="e">
        <v>#N/A</v>
        <stp/>
        <stp>20362fe3-746f-4482-af72-dfdd06c26658</stp>
        <stp>1</stp>
        <tr r="YH3" s="25"/>
      </tp>
      <tp t="e">
        <v>#N/A</v>
        <stp/>
        <stp>60b69444-979a-46a9-80dd-11b5e2791ce1</stp>
        <stp>1</stp>
        <tr r="OW11" s="28"/>
      </tp>
    </main>
    <main first="rtdsrv.25dab953a59c448a936e7c1881964bb6">
      <tp t="e">
        <v>#N/A</v>
        <stp/>
        <stp>972a2752-8be4-482f-bb76-de4bbc4b25cd</stp>
        <stp>1</stp>
        <tr r="J361" s="29"/>
      </tp>
      <tp t="e">
        <v>#N/A</v>
        <stp/>
        <stp>347186cf-98f7-40d3-93d1-51216a173d16</stp>
        <stp>1</stp>
        <tr r="NY9" s="28"/>
      </tp>
    </main>
    <main first="rtdsrv.25dab953a59c448a936e7c1881964bb6">
      <tp t="e">
        <v>#N/A</v>
        <stp/>
        <stp>d9548947-7fc7-4ebc-811f-6d77fbac35ca</stp>
        <stp>1</stp>
        <tr r="IW11" s="28"/>
      </tp>
    </main>
    <main first="rtdsrv.25dab953a59c448a936e7c1881964bb6">
      <tp t="e">
        <v>#N/A</v>
        <stp/>
        <stp>566d318b-1fbc-4229-a1e4-8231d0b8b146</stp>
        <stp>1</stp>
        <tr r="BV3" s="25"/>
      </tp>
      <tp t="e">
        <v>#N/A</v>
        <stp/>
        <stp>158fa949-a39b-4aca-b8a3-621f634914f2</stp>
        <stp>1</stp>
        <tr r="IT9" s="28"/>
      </tp>
    </main>
    <main first="rtdsrv.25dab953a59c448a936e7c1881964bb6">
      <tp t="e">
        <v>#N/A</v>
        <stp/>
        <stp>46f09eba-beb9-49bb-993b-ca7ffea827ce</stp>
        <stp>1</stp>
        <tr r="AI9" s="28"/>
      </tp>
    </main>
    <main first="rtdsrv.25dab953a59c448a936e7c1881964bb6">
      <tp t="e">
        <v>#N/A</v>
        <stp/>
        <stp>f43a4df8-d5b2-4d6f-a5ad-f3d4d6979ad5</stp>
        <stp>1</stp>
        <tr r="P10" s="28"/>
      </tp>
      <tp t="e">
        <v>#N/A</v>
        <stp/>
        <stp>e31e37a0-97f0-423a-acb2-665f96a9a7f7</stp>
        <stp>1</stp>
        <tr r="J658" s="29"/>
      </tp>
      <tp t="e">
        <v>#N/A</v>
        <stp/>
        <stp>459a1daf-61f9-48c9-b0fd-52566fb74ee2</stp>
        <stp>1</stp>
        <tr r="EA8" s="28"/>
      </tp>
      <tp t="e">
        <v>#N/A</v>
        <stp/>
        <stp>acc02317-df38-4ae8-9e5c-f14708d7e18d</stp>
        <stp>1</stp>
        <tr r="K477" s="29"/>
      </tp>
    </main>
    <main first="rtdsrv.25dab953a59c448a936e7c1881964bb6">
      <tp t="e">
        <v>#N/A</v>
        <stp/>
        <stp>f4590f45-a570-4c74-b9b5-031f151c09e7</stp>
        <stp>1</stp>
        <tr r="HE9" s="28"/>
      </tp>
    </main>
    <main first="rtdsrv.25dab953a59c448a936e7c1881964bb6">
      <tp t="e">
        <v>#N/A</v>
        <stp/>
        <stp>5ae1db28-a0f7-489c-b029-1118baaae1bd</stp>
        <stp>1</stp>
        <tr r="RD9" s="28"/>
      </tp>
      <tp t="e">
        <v>#N/A</v>
        <stp/>
        <stp>efb0c8d4-8ce5-43c9-9e97-9f51ad3442df</stp>
        <stp>1</stp>
        <tr r="HO9" s="28"/>
      </tp>
      <tp t="e">
        <v>#N/A</v>
        <stp/>
        <stp>d28232f1-4dfd-4e95-856d-60465480efb6</stp>
        <stp>1</stp>
        <tr r="KV8" s="28"/>
      </tp>
    </main>
    <main first="rtdsrv.25dab953a59c448a936e7c1881964bb6">
      <tp t="e">
        <v>#N/A</v>
        <stp/>
        <stp>e2095063-5959-41f3-affa-fb36cd4c5e82</stp>
        <stp>1</stp>
        <tr r="BT1" s="2"/>
      </tp>
      <tp t="e">
        <v>#N/A</v>
        <stp/>
        <stp>bb59ea34-c71a-4e9c-a3c9-242bee3fb184</stp>
        <stp>1</stp>
        <tr r="QM10" s="28"/>
      </tp>
      <tp t="e">
        <v>#N/A</v>
        <stp/>
        <stp>fe1083ee-7ec3-4f41-9364-42e1b01aec81</stp>
        <stp>1</stp>
        <tr r="J163" s="29"/>
      </tp>
    </main>
    <main first="rtdsrv.25dab953a59c448a936e7c1881964bb6">
      <tp t="e">
        <v>#N/A</v>
        <stp/>
        <stp>41eb54d8-c754-4d62-8112-9b5cfeca3029</stp>
        <stp>1</stp>
        <tr r="OK10" s="28"/>
      </tp>
    </main>
    <main first="rtdsrv.25dab953a59c448a936e7c1881964bb6">
      <tp t="e">
        <v>#N/A</v>
        <stp/>
        <stp>cbad44a7-4175-4397-9d06-13bd43ecd29a</stp>
        <stp>1</stp>
        <tr r="CH3" s="25"/>
      </tp>
      <tp t="e">
        <v>#N/A</v>
        <stp/>
        <stp>1111f06f-e2cc-4db7-9834-0b0893489f5a</stp>
        <stp>1</stp>
        <tr r="DT8" s="28"/>
      </tp>
    </main>
    <main first="rtdsrv.25dab953a59c448a936e7c1881964bb6">
      <tp t="e">
        <v>#N/A</v>
        <stp/>
        <stp>078560c4-4408-4cf5-ab27-e4e8c4c1ba12</stp>
        <stp>1</stp>
        <tr r="I593" s="29"/>
      </tp>
      <tp t="e">
        <v>#N/A</v>
        <stp/>
        <stp>e2ba6644-0628-4272-b278-619149582176</stp>
        <stp>1</stp>
        <tr r="PB8" s="28"/>
      </tp>
      <tp t="e">
        <v>#N/A</v>
        <stp/>
        <stp>38fef29e-1168-4028-8ef0-5a3b3bfbbb56</stp>
        <stp>1</stp>
        <tr r="J38" s="29"/>
      </tp>
      <tp t="e">
        <v>#N/A</v>
        <stp/>
        <stp>b28bee43-9490-468e-bbe0-b2fc5694e20c</stp>
        <stp>1</stp>
        <tr r="MC9" s="28"/>
      </tp>
      <tp t="e">
        <v>#N/A</v>
        <stp/>
        <stp>f7b005a4-42e2-4206-9bad-5eacd6c28c93</stp>
        <stp>1</stp>
        <tr r="BR10" s="28"/>
      </tp>
      <tp t="e">
        <v>#N/A</v>
        <stp/>
        <stp>2409bbed-de56-403a-a237-8face4e4e84f</stp>
        <stp>1</stp>
        <tr r="DF2" s="21"/>
      </tp>
    </main>
    <main first="rtdsrv.25dab953a59c448a936e7c1881964bb6">
      <tp t="e">
        <v>#N/A</v>
        <stp/>
        <stp>942def01-ee82-447a-b222-1b05c8c3f3e5</stp>
        <stp>1</stp>
        <tr r="I530" s="29"/>
      </tp>
    </main>
    <main first="rtdsrv.25dab953a59c448a936e7c1881964bb6">
      <tp t="e">
        <v>#N/A</v>
        <stp/>
        <stp>5b5aea8a-b6a8-46f6-846a-27fae06d190b</stp>
        <stp>1</stp>
        <tr r="FX8" s="28"/>
      </tp>
    </main>
    <main first="rtdsrv.25dab953a59c448a936e7c1881964bb6">
      <tp t="e">
        <v>#N/A</v>
        <stp/>
        <stp>0eabadbb-76a4-432f-85b7-86bb4a2c296c</stp>
        <stp>1</stp>
        <tr r="FL3" s="25"/>
      </tp>
      <tp t="e">
        <v>#N/A</v>
        <stp/>
        <stp>9d97963f-1130-4b87-8440-2381bded0d7e</stp>
        <stp>1</stp>
        <tr r="BS11" s="28"/>
      </tp>
      <tp t="e">
        <v>#N/A</v>
        <stp/>
        <stp>e7576eb2-a9db-4d12-a9ec-e3bc74b873b7</stp>
        <stp>1</stp>
        <tr r="OY9" s="28"/>
      </tp>
    </main>
    <main first="rtdsrv.25dab953a59c448a936e7c1881964bb6">
      <tp t="e">
        <v>#N/A</v>
        <stp/>
        <stp>3cf3ed31-10f5-45ca-a5b5-89e8092ba56b</stp>
        <stp>1</stp>
        <tr r="XY9" s="28"/>
      </tp>
      <tp t="e">
        <v>#N/A</v>
        <stp/>
        <stp>2c9c1d68-bc0d-4f40-af53-42468a7be410</stp>
        <stp>1</stp>
        <tr r="RT9" s="28"/>
      </tp>
    </main>
    <main first="rtdsrv.25dab953a59c448a936e7c1881964bb6">
      <tp t="e">
        <v>#N/A</v>
        <stp/>
        <stp>a4a55bb2-ae7d-40e5-bfc4-2020e6088c2b</stp>
        <stp>1</stp>
        <tr r="YZ10" s="28"/>
      </tp>
      <tp t="e">
        <v>#N/A</v>
        <stp/>
        <stp>862dc1e9-05da-42ac-acc8-e6ecd95cdccb</stp>
        <stp>1</stp>
        <tr r="K446" s="29"/>
      </tp>
      <tp t="e">
        <v>#N/A</v>
        <stp/>
        <stp>cb6fa08b-66ca-4f03-9825-4cafad7fc9d0</stp>
        <stp>1</stp>
        <tr r="JH9" s="28"/>
      </tp>
    </main>
    <main first="rtdsrv.25dab953a59c448a936e7c1881964bb6">
      <tp t="e">
        <v>#N/A</v>
        <stp/>
        <stp>d708b46b-80bc-4981-9644-cef606b2e244</stp>
        <stp>1</stp>
        <tr r="IO11" s="28"/>
      </tp>
    </main>
    <main first="rtdsrv.25dab953a59c448a936e7c1881964bb6">
      <tp t="e">
        <v>#N/A</v>
        <stp/>
        <stp>d283a5c6-a41d-44da-9398-d4139b5368e1</stp>
        <stp>1</stp>
        <tr r="J645" s="29"/>
      </tp>
    </main>
    <main first="rtdsrv.25dab953a59c448a936e7c1881964bb6">
      <tp t="e">
        <v>#N/A</v>
        <stp/>
        <stp>dadaa127-9c08-4282-90ab-9a5b3dadb55c</stp>
        <stp>1</stp>
        <tr r="J665" s="29"/>
      </tp>
    </main>
    <main first="rtdsrv.25dab953a59c448a936e7c1881964bb6">
      <tp t="e">
        <v>#N/A</v>
        <stp/>
        <stp>62424a21-f754-4754-8e14-8210a957b316</stp>
        <stp>1</stp>
        <tr r="MP11" s="28"/>
      </tp>
    </main>
    <main first="rtdsrv.25dab953a59c448a936e7c1881964bb6">
      <tp t="e">
        <v>#N/A</v>
        <stp/>
        <stp>88464ed1-dc48-452d-80a0-40e9bd4cb1d3</stp>
        <stp>1</stp>
        <tr r="GG3" s="25"/>
      </tp>
      <tp t="e">
        <v>#N/A</v>
        <stp/>
        <stp>a513bbf5-ba68-4e97-a198-1271c524ccdf</stp>
        <stp>1</stp>
        <tr r="I54" s="29"/>
      </tp>
      <tp t="e">
        <v>#N/A</v>
        <stp/>
        <stp>bc2ffb14-c3c9-49da-982e-2ca1e516414a</stp>
        <stp>1</stp>
        <tr r="JI8" s="28"/>
      </tp>
    </main>
    <main first="rtdsrv.25dab953a59c448a936e7c1881964bb6">
      <tp t="e">
        <v>#N/A</v>
        <stp/>
        <stp>33beff01-4998-4656-9f6c-713a29af9e62</stp>
        <stp>1</stp>
        <tr r="CC3" s="25"/>
      </tp>
      <tp t="e">
        <v>#N/A</v>
        <stp/>
        <stp>ec077a5c-add9-4187-b9d3-874c54dde0b3</stp>
        <stp>1</stp>
        <tr r="BT3" s="25"/>
      </tp>
    </main>
    <main first="rtdsrv.25dab953a59c448a936e7c1881964bb6">
      <tp t="e">
        <v>#N/A</v>
        <stp/>
        <stp>6adbe68b-6e68-4c9d-a103-f08de443b3b4</stp>
        <stp>1</stp>
        <tr r="NW3" s="25"/>
      </tp>
    </main>
    <main first="rtdsrv.25dab953a59c448a936e7c1881964bb6">
      <tp t="e">
        <v>#N/A</v>
        <stp/>
        <stp>2d17332c-a061-44f6-97da-56b3b7935668</stp>
        <stp>1</stp>
        <tr r="LQ11" s="28"/>
      </tp>
    </main>
    <main first="rtdsrv.25dab953a59c448a936e7c1881964bb6">
      <tp t="e">
        <v>#N/A</v>
        <stp/>
        <stp>ac78c46e-e00e-46f1-9f58-3342c2774a60</stp>
        <stp>1</stp>
        <tr r="SO9" s="28"/>
      </tp>
    </main>
    <main first="rtdsrv.25dab953a59c448a936e7c1881964bb6">
      <tp t="e">
        <v>#N/A</v>
        <stp/>
        <stp>cfd891cf-20e5-4d02-8c77-bfe2eaea8abc</stp>
        <stp>1</stp>
        <tr r="I500" s="29"/>
      </tp>
      <tp t="e">
        <v>#N/A</v>
        <stp/>
        <stp>f9805644-2429-444a-a8c4-2684c1cd7f1d</stp>
        <stp>1</stp>
        <tr r="GF2" s="21"/>
      </tp>
    </main>
    <main first="rtdsrv.25dab953a59c448a936e7c1881964bb6">
      <tp t="e">
        <v>#N/A</v>
        <stp/>
        <stp>78b323a7-5b7a-4371-86e2-525d5fc9eba2</stp>
        <stp>1</stp>
        <tr r="CF10" s="28"/>
      </tp>
    </main>
    <main first="rtdsrv.25dab953a59c448a936e7c1881964bb6">
      <tp t="e">
        <v>#N/A</v>
        <stp/>
        <stp>2090e1c2-a7d0-4dcd-8204-0108ba4cdd26</stp>
        <stp>1</stp>
        <tr r="I226" s="29"/>
      </tp>
      <tp t="e">
        <v>#N/A</v>
        <stp/>
        <stp>21c5aed7-0223-4079-a160-f9bb8fe681eb</stp>
        <stp>1</stp>
        <tr r="JK10" s="28"/>
      </tp>
      <tp t="e">
        <v>#N/A</v>
        <stp/>
        <stp>5f691ca0-b768-4a9d-a25b-1767c6afe3d9</stp>
        <stp>1</stp>
        <tr r="UG8" s="28"/>
      </tp>
      <tp t="e">
        <v>#N/A</v>
        <stp/>
        <stp>05312701-a228-4cf1-9d64-68798d777a61</stp>
        <stp>1</stp>
        <tr r="YG10" s="28"/>
      </tp>
      <tp t="e">
        <v>#N/A</v>
        <stp/>
        <stp>490d027f-061e-42ae-a141-cbc0135bbc5e</stp>
        <stp>1</stp>
        <tr r="DZ3" s="25"/>
      </tp>
      <tp t="e">
        <v>#N/A</v>
        <stp/>
        <stp>2ae8345a-6dff-410e-be9f-301a7d7c7839</stp>
        <stp>1</stp>
        <tr r="JS3" s="25"/>
      </tp>
    </main>
    <main first="rtdsrv.25dab953a59c448a936e7c1881964bb6">
      <tp t="e">
        <v>#N/A</v>
        <stp/>
        <stp>aebd1810-7c33-44a5-ad75-20700151e97d</stp>
        <stp>1</stp>
        <tr r="SW8" s="28"/>
      </tp>
    </main>
    <main first="rtdsrv.25dab953a59c448a936e7c1881964bb6">
      <tp t="e">
        <v>#N/A</v>
        <stp/>
        <stp>131f6927-0b12-4526-a1c2-3773f011bf8a</stp>
        <stp>1</stp>
        <tr r="K210" s="29"/>
      </tp>
    </main>
    <main first="rtdsrv.25dab953a59c448a936e7c1881964bb6">
      <tp t="e">
        <v>#N/A</v>
        <stp/>
        <stp>aaabf216-3ff6-4f5a-a470-af47cb9f3373</stp>
        <stp>1</stp>
        <tr r="B11" s="28"/>
      </tp>
      <tp t="e">
        <v>#N/A</v>
        <stp/>
        <stp>5dc0dd2d-6699-4821-a77a-9673e6fb0092</stp>
        <stp>1</stp>
        <tr r="UO3" s="25"/>
      </tp>
      <tp t="e">
        <v>#N/A</v>
        <stp/>
        <stp>26b84913-7c4e-40f9-96df-019cae20c502</stp>
        <stp>1</stp>
        <tr r="YP3" s="25"/>
      </tp>
    </main>
    <main first="rtdsrv.25dab953a59c448a936e7c1881964bb6">
      <tp t="e">
        <v>#N/A</v>
        <stp/>
        <stp>dc37b206-2ea9-4501-922e-8d9bbce8fcaa</stp>
        <stp>1</stp>
        <tr r="RK11" s="28"/>
      </tp>
      <tp t="e">
        <v>#N/A</v>
        <stp/>
        <stp>0f642402-e980-43d9-8d2e-c2a02290ecbb</stp>
        <stp>1</stp>
        <tr r="K453" s="29"/>
      </tp>
    </main>
    <main first="rtdsrv.25dab953a59c448a936e7c1881964bb6">
      <tp t="e">
        <v>#N/A</v>
        <stp/>
        <stp>ed4b8428-d04e-4201-8d17-03928558be79</stp>
        <stp>1</stp>
        <tr r="LN11" s="28"/>
      </tp>
      <tp t="e">
        <v>#N/A</v>
        <stp/>
        <stp>26f00f23-a4d5-4aa6-b24a-a2a7fe5fe1bb</stp>
        <stp>1</stp>
        <tr r="NV10" s="28"/>
      </tp>
      <tp t="e">
        <v>#N/A</v>
        <stp/>
        <stp>9b0ff9be-aa89-466d-90f9-b0940a124c7e</stp>
        <stp>1</stp>
        <tr r="OQ8" s="28"/>
      </tp>
    </main>
    <main first="rtdsrv.25dab953a59c448a936e7c1881964bb6">
      <tp t="e">
        <v>#N/A</v>
        <stp/>
        <stp>fe088e7a-56d8-471a-8bfb-0f7a56bf6ceb</stp>
        <stp>1</stp>
        <tr r="DO10" s="28"/>
      </tp>
    </main>
    <main first="rtdsrv.25dab953a59c448a936e7c1881964bb6">
      <tp t="e">
        <v>#N/A</v>
        <stp/>
        <stp>86195f36-a8b7-4744-931a-3a6f960008fb</stp>
        <stp>1</stp>
        <tr r="XF9" s="28"/>
      </tp>
      <tp t="e">
        <v>#N/A</v>
        <stp/>
        <stp>c37c3c81-ec78-4377-bb52-90e669cb5ea7</stp>
        <stp>1</stp>
        <tr r="IY10" s="28"/>
      </tp>
    </main>
    <main first="rtdsrv.25dab953a59c448a936e7c1881964bb6">
      <tp t="e">
        <v>#N/A</v>
        <stp/>
        <stp>d36302c3-8562-4383-bfaa-6c109df805a8</stp>
        <stp>1</stp>
        <tr r="OL10" s="28"/>
      </tp>
    </main>
    <main first="rtdsrv.25dab953a59c448a936e7c1881964bb6">
      <tp t="e">
        <v>#N/A</v>
        <stp/>
        <stp>1d114507-0844-4c7f-a30c-e5fa5d12b9c4</stp>
        <stp>1</stp>
        <tr r="J428" s="29"/>
      </tp>
      <tp t="e">
        <v>#N/A</v>
        <stp/>
        <stp>481d0608-0b83-447b-9a03-a2baa29ff0a9</stp>
        <stp>1</stp>
        <tr r="IS8" s="28"/>
      </tp>
      <tp t="e">
        <v>#N/A</v>
        <stp/>
        <stp>6081dec2-0ffe-4019-ace9-b57a88df8fbd</stp>
        <stp>1</stp>
        <tr r="PP3" s="25"/>
      </tp>
      <tp t="e">
        <v>#N/A</v>
        <stp/>
        <stp>fefe8b94-45de-4953-8089-89966391799d</stp>
        <stp>1</stp>
        <tr r="K614" s="29"/>
      </tp>
    </main>
    <main first="rtdsrv.25dab953a59c448a936e7c1881964bb6">
      <tp t="e">
        <v>#N/A</v>
        <stp/>
        <stp>b764ffac-ba7a-4df0-aec4-cac558917576</stp>
        <stp>1</stp>
        <tr r="K198" s="29"/>
      </tp>
      <tp t="e">
        <v>#N/A</v>
        <stp/>
        <stp>e191b8be-6f9b-44f7-8734-4c4509a37b90</stp>
        <stp>1</stp>
        <tr r="HT8" s="28"/>
      </tp>
    </main>
    <main first="rtdsrv.25dab953a59c448a936e7c1881964bb6">
      <tp t="e">
        <v>#N/A</v>
        <stp/>
        <stp>60facc9a-af97-4062-9b6b-64d0f0eba085</stp>
        <stp>1</stp>
        <tr r="CW11" s="28"/>
      </tp>
      <tp t="e">
        <v>#N/A</v>
        <stp/>
        <stp>37dff01c-2060-410c-94e6-c3e12c6d7cf9</stp>
        <stp>1</stp>
        <tr r="K373" s="29"/>
      </tp>
    </main>
    <main first="rtdsrv.25dab953a59c448a936e7c1881964bb6">
      <tp t="e">
        <v>#N/A</v>
        <stp/>
        <stp>6c72bc86-83c9-4e21-a3f7-a5bf99ca0293</stp>
        <stp>1</stp>
        <tr r="ZW10" s="28"/>
      </tp>
      <tp t="e">
        <v>#N/A</v>
        <stp/>
        <stp>dc6ed56a-13d0-46ab-bbf3-987c77169b66</stp>
        <stp>1</stp>
        <tr r="I298" s="29"/>
      </tp>
      <tp t="e">
        <v>#N/A</v>
        <stp/>
        <stp>cb62f615-41eb-4a39-af97-6be55d175a47</stp>
        <stp>1</stp>
        <tr r="FM1" s="2"/>
      </tp>
      <tp t="e">
        <v>#N/A</v>
        <stp/>
        <stp>e91f636f-06b6-48fd-9963-88bdce64e2bd</stp>
        <stp>1</stp>
        <tr r="J280" s="29"/>
      </tp>
      <tp t="e">
        <v>#N/A</v>
        <stp/>
        <stp>151c0185-75e0-4926-9f10-3b0dfa914221</stp>
        <stp>1</stp>
        <tr r="K26" s="29"/>
      </tp>
      <tp t="e">
        <v>#N/A</v>
        <stp/>
        <stp>038a36ee-2871-456c-9a65-4d2f6d78cfa6</stp>
        <stp>1</stp>
        <tr r="CR10" s="28"/>
      </tp>
    </main>
    <main first="rtdsrv.25dab953a59c448a936e7c1881964bb6">
      <tp t="e">
        <v>#N/A</v>
        <stp/>
        <stp>56ce4cfe-a153-446e-9dfe-bfeb743402b9</stp>
        <stp>1</stp>
        <tr r="J450" s="29"/>
      </tp>
    </main>
    <main first="rtdsrv.25dab953a59c448a936e7c1881964bb6">
      <tp t="e">
        <v>#N/A</v>
        <stp/>
        <stp>b2e16e79-458c-4f17-a2aa-56cdb4c4fa10</stp>
        <stp>1</stp>
        <tr r="K383" s="29"/>
      </tp>
      <tp t="e">
        <v>#N/A</v>
        <stp/>
        <stp>1e3e0234-37cc-48c9-92c4-bba82a3df2b8</stp>
        <stp>1</stp>
        <tr r="J116" s="29"/>
      </tp>
      <tp t="e">
        <v>#N/A</v>
        <stp/>
        <stp>1f636700-3d74-40ba-b959-9566643ab60f</stp>
        <stp>1</stp>
        <tr r="DZ2" s="21"/>
      </tp>
    </main>
    <main first="rtdsrv.25dab953a59c448a936e7c1881964bb6">
      <tp t="e">
        <v>#N/A</v>
        <stp/>
        <stp>69f47254-ab19-40fe-8596-5738aef7569a</stp>
        <stp>1</stp>
        <tr r="ZT10" s="28"/>
      </tp>
      <tp t="e">
        <v>#N/A</v>
        <stp/>
        <stp>ec0159f9-28f8-40e9-92b3-7b2afb65db0d</stp>
        <stp>1</stp>
        <tr r="SM11" s="28"/>
      </tp>
    </main>
    <main first="rtdsrv.25dab953a59c448a936e7c1881964bb6">
      <tp t="e">
        <v>#N/A</v>
        <stp/>
        <stp>dd07bbb6-38bd-4bb8-a8aa-f0dae0a3191e</stp>
        <stp>1</stp>
        <tr r="SQ8" s="28"/>
      </tp>
      <tp t="e">
        <v>#N/A</v>
        <stp/>
        <stp>f62d3991-363d-4b3d-a1d3-98bb8e4d85d4</stp>
        <stp>1</stp>
        <tr r="K148" s="29"/>
      </tp>
      <tp t="e">
        <v>#N/A</v>
        <stp/>
        <stp>71dd3d4a-9e36-4851-83dd-8f0f0acb67de</stp>
        <stp>1</stp>
        <tr r="I403" s="29"/>
      </tp>
      <tp t="e">
        <v>#N/A</v>
        <stp/>
        <stp>e898369f-06f0-41ad-9a57-d2b30b3b8006</stp>
        <stp>1</stp>
        <tr r="PS11" s="28"/>
      </tp>
      <tp t="e">
        <v>#N/A</v>
        <stp/>
        <stp>96b4c0cc-8450-4b59-bed4-b78e74eeec05</stp>
        <stp>1</stp>
        <tr r="I109" s="29"/>
      </tp>
    </main>
    <main first="rtdsrv.25dab953a59c448a936e7c1881964bb6">
      <tp t="e">
        <v>#N/A</v>
        <stp/>
        <stp>d344e713-d23b-42c7-b78f-8fc331c77c27</stp>
        <stp>1</stp>
        <tr r="I304" s="29"/>
      </tp>
    </main>
    <main first="rtdsrv.25dab953a59c448a936e7c1881964bb6">
      <tp t="e">
        <v>#N/A</v>
        <stp/>
        <stp>2e4940c9-20e3-4748-b0d9-f40fd5548585</stp>
        <stp>1</stp>
        <tr r="AW8" s="28"/>
      </tp>
      <tp t="e">
        <v>#N/A</v>
        <stp/>
        <stp>78a66d16-ef8c-44b9-aa84-8bb9bcb30430</stp>
        <stp>1</stp>
        <tr r="VK11" s="28"/>
      </tp>
    </main>
    <main first="rtdsrv.25dab953a59c448a936e7c1881964bb6">
      <tp t="e">
        <v>#N/A</v>
        <stp/>
        <stp>1d4be57a-6de3-4345-b4c1-637f95e7c2d1</stp>
        <stp>1</stp>
        <tr r="K396" s="29"/>
      </tp>
    </main>
    <main first="rtdsrv.25dab953a59c448a936e7c1881964bb6">
      <tp t="e">
        <v>#N/A</v>
        <stp/>
        <stp>72366616-3073-4b3d-b297-82b0fab3ed4c</stp>
        <stp>1</stp>
        <tr r="I337" s="29"/>
      </tp>
    </main>
    <main first="rtdsrv.25dab953a59c448a936e7c1881964bb6">
      <tp t="e">
        <v>#N/A</v>
        <stp/>
        <stp>0b3e5885-0926-44f8-add2-688a719e841d</stp>
        <stp>1</stp>
        <tr r="I254" s="29"/>
      </tp>
      <tp t="e">
        <v>#N/A</v>
        <stp/>
        <stp>11ed42a4-001e-471c-a859-c0bac967ad96</stp>
        <stp>1</stp>
        <tr r="I473" s="29"/>
      </tp>
      <tp t="e">
        <v>#N/A</v>
        <stp/>
        <stp>8b117c17-178a-4563-8c26-43bfcdf2dd90</stp>
        <stp>1</stp>
        <tr r="ZW9" s="28"/>
      </tp>
    </main>
    <main first="rtdsrv.25dab953a59c448a936e7c1881964bb6">
      <tp t="e">
        <v>#N/A</v>
        <stp/>
        <stp>85d6b724-1ba7-4ad8-b0f7-c4021794b171</stp>
        <stp>1</stp>
        <tr r="HI10" s="28"/>
      </tp>
      <tp t="e">
        <v>#N/A</v>
        <stp/>
        <stp>e0a5f545-aeae-4a15-88b3-4a053999a5fc</stp>
        <stp>1</stp>
        <tr r="CA8" s="28"/>
      </tp>
      <tp t="e">
        <v>#N/A</v>
        <stp/>
        <stp>217e0c29-50f1-4778-99c1-bbb54f3ebf23</stp>
        <stp>1</stp>
        <tr r="US8" s="28"/>
      </tp>
    </main>
    <main first="rtdsrv.25dab953a59c448a936e7c1881964bb6">
      <tp t="e">
        <v>#N/A</v>
        <stp/>
        <stp>20dfe388-f1bd-473d-8e81-158d93c1db01</stp>
        <stp>1</stp>
        <tr r="XO3" s="25"/>
      </tp>
      <tp t="e">
        <v>#N/A</v>
        <stp/>
        <stp>02a74233-fce8-4cae-b7c7-1ef2e67f7c9c</stp>
        <stp>1</stp>
        <tr r="KO10" s="28"/>
      </tp>
    </main>
    <main first="rtdsrv.25dab953a59c448a936e7c1881964bb6">
      <tp t="e">
        <v>#N/A</v>
        <stp/>
        <stp>02dac0cc-933c-4684-bf7c-fa5b70326bbb</stp>
        <stp>1</stp>
        <tr r="AC10" s="28"/>
      </tp>
      <tp t="e">
        <v>#N/A</v>
        <stp/>
        <stp>e53197b7-cdde-4e34-872a-99c95dbb87c3</stp>
        <stp>1</stp>
        <tr r="QF8" s="28"/>
      </tp>
      <tp t="e">
        <v>#N/A</v>
        <stp/>
        <stp>71db9eef-732f-4f7c-98e5-f73490881b92</stp>
        <stp>1</stp>
        <tr r="IE2" s="21"/>
      </tp>
    </main>
    <main first="rtdsrv.25dab953a59c448a936e7c1881964bb6">
      <tp t="e">
        <v>#N/A</v>
        <stp/>
        <stp>500047d7-7c4c-4596-a7d3-6c33223ffbee</stp>
        <stp>1</stp>
        <tr r="I659" s="29"/>
      </tp>
      <tp t="e">
        <v>#N/A</v>
        <stp/>
        <stp>cb54e567-bb92-4c35-ba72-f15a6db58238</stp>
        <stp>1</stp>
        <tr r="EU9" s="28"/>
      </tp>
      <tp t="e">
        <v>#N/A</v>
        <stp/>
        <stp>e0146d0b-37f4-427e-acea-a44490f8e478</stp>
        <stp>1</stp>
        <tr r="WT9" s="28"/>
      </tp>
      <tp t="e">
        <v>#N/A</v>
        <stp/>
        <stp>94fea369-508a-4246-a00e-9c2b82012123</stp>
        <stp>1</stp>
        <tr r="K602" s="29"/>
      </tp>
    </main>
    <main first="rtdsrv.25dab953a59c448a936e7c1881964bb6">
      <tp t="e">
        <v>#N/A</v>
        <stp/>
        <stp>8900f8f0-1b78-422b-a386-42d18506ea84</stp>
        <stp>1</stp>
        <tr r="I67" s="29"/>
      </tp>
      <tp t="e">
        <v>#N/A</v>
        <stp/>
        <stp>dd0602dd-3af2-4c94-b5f3-acf402335e9e</stp>
        <stp>1</stp>
        <tr r="JN10" s="28"/>
      </tp>
    </main>
    <main first="rtdsrv.25dab953a59c448a936e7c1881964bb6">
      <tp t="e">
        <v>#N/A</v>
        <stp/>
        <stp>cd719870-36aa-4284-b076-d0bd951ba62a</stp>
        <stp>1</stp>
        <tr r="AM2" s="21"/>
      </tp>
    </main>
    <main first="rtdsrv.25dab953a59c448a936e7c1881964bb6">
      <tp t="e">
        <v>#N/A</v>
        <stp/>
        <stp>8de67b76-98f9-4d90-b0a2-0bde0a76014d</stp>
        <stp>1</stp>
        <tr r="HC10" s="28"/>
      </tp>
    </main>
    <main first="rtdsrv.25dab953a59c448a936e7c1881964bb6">
      <tp t="e">
        <v>#N/A</v>
        <stp/>
        <stp>33a90e70-59a8-4218-bd72-206ca15529c9</stp>
        <stp>1</stp>
        <tr r="MM10" s="28"/>
      </tp>
    </main>
    <main first="rtdsrv.25dab953a59c448a936e7c1881964bb6">
      <tp t="e">
        <v>#N/A</v>
        <stp/>
        <stp>a9271c4d-e07b-47f6-a041-5276fe708e0c</stp>
        <stp>1</stp>
        <tr r="J359" s="29"/>
      </tp>
      <tp t="e">
        <v>#N/A</v>
        <stp/>
        <stp>88e9c7b6-ab92-4617-8a65-73423fde27c8</stp>
        <stp>1</stp>
        <tr r="R8" s="28"/>
      </tp>
    </main>
    <main first="rtdsrv.25dab953a59c448a936e7c1881964bb6">
      <tp t="e">
        <v>#N/A</v>
        <stp/>
        <stp>ac2cefd1-c019-487b-8475-5883e13abf1f</stp>
        <stp>1</stp>
        <tr r="WJ3" s="25"/>
      </tp>
    </main>
    <main first="rtdsrv.25dab953a59c448a936e7c1881964bb6">
      <tp t="e">
        <v>#N/A</v>
        <stp/>
        <stp>3ef8a0f2-b642-4ab5-8f5a-5dda906bd073</stp>
        <stp>1</stp>
        <tr r="K486" s="29"/>
      </tp>
      <tp t="e">
        <v>#N/A</v>
        <stp/>
        <stp>d940ff61-6178-426f-a3f8-29d40b971f51</stp>
        <stp>1</stp>
        <tr r="YY9" s="28"/>
      </tp>
    </main>
    <main first="rtdsrv.25dab953a59c448a936e7c1881964bb6">
      <tp t="e">
        <v>#N/A</v>
        <stp/>
        <stp>02d66412-1f38-43c1-8eb6-148257d80eba</stp>
        <stp>1</stp>
        <tr r="I3" s="29"/>
      </tp>
      <tp t="e">
        <v>#N/A</v>
        <stp/>
        <stp>f945aa1b-862c-4afc-941b-9da9ec15f4ef</stp>
        <stp>1</stp>
        <tr r="AS8" s="28"/>
      </tp>
    </main>
    <main first="rtdsrv.25dab953a59c448a936e7c1881964bb6">
      <tp t="e">
        <v>#N/A</v>
        <stp/>
        <stp>1f2aaea4-589f-4e82-8217-eb5fe14c17ec</stp>
        <stp>1</stp>
        <tr r="KJ9" s="28"/>
      </tp>
      <tp t="e">
        <v>#N/A</v>
        <stp/>
        <stp>d0b775fc-496e-447d-87e9-9f2705f722f9</stp>
        <stp>1</stp>
        <tr r="GU1" s="2"/>
      </tp>
    </main>
    <main first="rtdsrv.25dab953a59c448a936e7c1881964bb6">
      <tp t="e">
        <v>#N/A</v>
        <stp/>
        <stp>371a35e8-d749-4225-ab71-a5996b4630ef</stp>
        <stp>1</stp>
        <tr r="SS3" s="25"/>
      </tp>
    </main>
    <main first="rtdsrv.25dab953a59c448a936e7c1881964bb6">
      <tp t="e">
        <v>#N/A</v>
        <stp/>
        <stp>63dd3781-4bb3-4a6d-bb95-befeb0a10c57</stp>
        <stp>1</stp>
        <tr r="BS2" s="21"/>
      </tp>
      <tp t="e">
        <v>#N/A</v>
        <stp/>
        <stp>0f2689e4-0000-4dd8-9062-98e9bd80ef91</stp>
        <stp>1</stp>
        <tr r="K326" s="29"/>
      </tp>
      <tp t="e">
        <v>#N/A</v>
        <stp/>
        <stp>eb804d88-b898-4395-ac36-f913a2f1f3e6</stp>
        <stp>1</stp>
        <tr r="PB10" s="28"/>
      </tp>
    </main>
    <main first="rtdsrv.25dab953a59c448a936e7c1881964bb6">
      <tp t="e">
        <v>#N/A</v>
        <stp/>
        <stp>93195d3e-26a0-4f9f-943b-580b4696b63a</stp>
        <stp>1</stp>
        <tr r="VW3" s="25"/>
      </tp>
    </main>
    <main first="rtdsrv.25dab953a59c448a936e7c1881964bb6">
      <tp t="e">
        <v>#N/A</v>
        <stp/>
        <stp>67c8bce6-4c95-4572-a35d-4bb35f136f24</stp>
        <stp>1</stp>
        <tr r="QR9" s="28"/>
      </tp>
    </main>
    <main first="rtdsrv.25dab953a59c448a936e7c1881964bb6">
      <tp t="e">
        <v>#N/A</v>
        <stp/>
        <stp>33bbc3db-1218-414b-aca1-f1ac3dbe8b00</stp>
        <stp>1</stp>
        <tr r="WW8" s="28"/>
      </tp>
      <tp t="e">
        <v>#N/A</v>
        <stp/>
        <stp>60758a6d-e77a-44ea-b510-925fcf157574</stp>
        <stp>1</stp>
        <tr r="KA11" s="28"/>
      </tp>
      <tp t="e">
        <v>#N/A</v>
        <stp/>
        <stp>ea596152-60a0-4278-902c-0a9b4116286b</stp>
        <stp>1</stp>
        <tr r="I283" s="29"/>
      </tp>
      <tp t="e">
        <v>#N/A</v>
        <stp/>
        <stp>92965195-5cea-4b89-a583-383b5c2c5623</stp>
        <stp>1</stp>
        <tr r="I10" s="28"/>
      </tp>
    </main>
    <main first="rtdsrv.25dab953a59c448a936e7c1881964bb6">
      <tp t="e">
        <v>#N/A</v>
        <stp/>
        <stp>226f5a96-fdf5-45a0-b75b-fc8f54f5d8ae</stp>
        <stp>1</stp>
        <tr r="CD1" s="2"/>
      </tp>
      <tp t="e">
        <v>#N/A</v>
        <stp/>
        <stp>cc9c6f76-87eb-4366-92c1-cad974214a5e</stp>
        <stp>1</stp>
        <tr r="K293" s="29"/>
      </tp>
      <tp t="e">
        <v>#N/A</v>
        <stp/>
        <stp>083ba014-4303-44b3-80a5-cf8aea7ee5b9</stp>
        <stp>1</stp>
        <tr r="HA9" s="28"/>
      </tp>
    </main>
    <main first="rtdsrv.25dab953a59c448a936e7c1881964bb6">
      <tp t="e">
        <v>#N/A</v>
        <stp/>
        <stp>18df36ee-d3d2-4446-b0c8-4c0a7ee6d7b1</stp>
        <stp>1</stp>
        <tr r="I331" s="29"/>
      </tp>
    </main>
    <main first="rtdsrv.25dab953a59c448a936e7c1881964bb6">
      <tp t="e">
        <v>#N/A</v>
        <stp/>
        <stp>df594960-7176-467a-8016-de6f6f67cb56</stp>
        <stp>1</stp>
        <tr r="J291" s="29"/>
      </tp>
      <tp t="e">
        <v>#N/A</v>
        <stp/>
        <stp>a1f8c405-a755-4377-8e34-7b7f58f67e44</stp>
        <stp>1</stp>
        <tr r="K264" s="29"/>
      </tp>
    </main>
    <main first="rtdsrv.25dab953a59c448a936e7c1881964bb6">
      <tp t="e">
        <v>#N/A</v>
        <stp/>
        <stp>8975a613-ad1b-4390-81df-abb1095b23a8</stp>
        <stp>1</stp>
        <tr r="UW9" s="28"/>
      </tp>
      <tp t="e">
        <v>#N/A</v>
        <stp/>
        <stp>639946e6-210b-4c5e-923b-d22caa4b2ce3</stp>
        <stp>1</stp>
        <tr r="J654" s="29"/>
      </tp>
      <tp t="e">
        <v>#N/A</v>
        <stp/>
        <stp>dc1dd4b5-3469-442b-8b82-b9a68aa3c659</stp>
        <stp>1</stp>
        <tr r="I484" s="29"/>
      </tp>
      <tp t="e">
        <v>#N/A</v>
        <stp/>
        <stp>4f6ee3fa-5f53-4038-b977-85ca78fc7546</stp>
        <stp>1</stp>
        <tr r="FG2" s="21"/>
      </tp>
    </main>
    <main first="rtdsrv.25dab953a59c448a936e7c1881964bb6">
      <tp t="e">
        <v>#N/A</v>
        <stp/>
        <stp>d6d65eac-d8f7-4b6e-a1da-ab9c1eabadaf</stp>
        <stp>1</stp>
        <tr r="YA10" s="28"/>
      </tp>
      <tp t="e">
        <v>#N/A</v>
        <stp/>
        <stp>447b7192-df54-4fdd-8316-30e67d49456c</stp>
        <stp>1</stp>
        <tr r="AQ10" s="28"/>
      </tp>
      <tp t="e">
        <v>#N/A</v>
        <stp/>
        <stp>b7b81c02-d479-46b6-aec3-8808fdddc21a</stp>
        <stp>1</stp>
        <tr r="J318" s="29"/>
      </tp>
    </main>
    <main first="rtdsrv.25dab953a59c448a936e7c1881964bb6">
      <tp t="e">
        <v>#N/A</v>
        <stp/>
        <stp>e21c4259-947f-41c1-a74b-7b873dfd7529</stp>
        <stp>1</stp>
        <tr r="I599" s="29"/>
      </tp>
    </main>
    <main first="rtdsrv.25dab953a59c448a936e7c1881964bb6">
      <tp t="e">
        <v>#N/A</v>
        <stp/>
        <stp>f800c4b1-6db1-4496-af1e-449e6a5e9d8a</stp>
        <stp>1</stp>
        <tr r="PX11" s="28"/>
      </tp>
      <tp t="e">
        <v>#N/A</v>
        <stp/>
        <stp>dba2376d-990f-44f5-b29f-d072d2c05abe</stp>
        <stp>1</stp>
        <tr r="J382" s="29"/>
      </tp>
      <tp t="e">
        <v>#N/A</v>
        <stp/>
        <stp>7e386122-b27c-427f-8b5f-553a7322ef53</stp>
        <stp>1</stp>
        <tr r="EF11" s="28"/>
      </tp>
    </main>
    <main first="rtdsrv.25dab953a59c448a936e7c1881964bb6">
      <tp t="e">
        <v>#N/A</v>
        <stp/>
        <stp>f2885370-f7ab-4a17-8ba0-6620f2d2cd8e</stp>
        <stp>1</stp>
        <tr r="PK11" s="28"/>
      </tp>
      <tp t="e">
        <v>#N/A</v>
        <stp/>
        <stp>b66933fc-99a9-4087-8db9-c9d7053b6111</stp>
        <stp>1</stp>
        <tr r="HT10" s="28"/>
      </tp>
      <tp t="e">
        <v>#N/A</v>
        <stp/>
        <stp>1ee95630-0d2b-44a8-957b-bac0997d89d5</stp>
        <stp>1</stp>
        <tr r="K679" s="29"/>
      </tp>
    </main>
    <main first="rtdsrv.25dab953a59c448a936e7c1881964bb6">
      <tp t="e">
        <v>#N/A</v>
        <stp/>
        <stp>40f9bd66-f0a3-4b23-8bd8-4aff6202ae87</stp>
        <stp>1</stp>
        <tr r="K591" s="29"/>
      </tp>
      <tp t="e">
        <v>#N/A</v>
        <stp/>
        <stp>dc895c97-2ebf-4b3b-88a3-8c3af8e148b1</stp>
        <stp>1</stp>
        <tr r="HX11" s="28"/>
      </tp>
    </main>
    <main first="rtdsrv.25dab953a59c448a936e7c1881964bb6">
      <tp t="e">
        <v>#N/A</v>
        <stp/>
        <stp>ed66a71b-db9c-40d2-84e2-249fcc0f07d2</stp>
        <stp>1</stp>
        <tr r="RZ9" s="28"/>
      </tp>
    </main>
    <main first="rtdsrv.25dab953a59c448a936e7c1881964bb6">
      <tp t="e">
        <v>#N/A</v>
        <stp/>
        <stp>f90b15cc-6d3e-4e41-b7c4-31aed7b31044</stp>
        <stp>1</stp>
        <tr r="KV9" s="28"/>
      </tp>
    </main>
    <main first="rtdsrv.25dab953a59c448a936e7c1881964bb6">
      <tp t="e">
        <v>#N/A</v>
        <stp/>
        <stp>476b1bd6-e3fb-497f-b51a-eb696f73a244</stp>
        <stp>1</stp>
        <tr r="ZQ8" s="28"/>
      </tp>
    </main>
    <main first="rtdsrv.25dab953a59c448a936e7c1881964bb6">
      <tp t="e">
        <v>#N/A</v>
        <stp/>
        <stp>9f011c1d-8dc7-42b2-9d86-49898d37abbd</stp>
        <stp>1</stp>
        <tr r="RL9" s="28"/>
      </tp>
    </main>
    <main first="rtdsrv.25dab953a59c448a936e7c1881964bb6">
      <tp t="e">
        <v>#N/A</v>
        <stp/>
        <stp>e18b1b1f-b22b-49ac-9db4-295eacc04ec4</stp>
        <stp>1</stp>
        <tr r="RC9" s="28"/>
      </tp>
      <tp t="e">
        <v>#N/A</v>
        <stp/>
        <stp>e224ca85-053a-48f4-84c3-b004b200a99a</stp>
        <stp>1</stp>
        <tr r="PM3" s="25"/>
      </tp>
    </main>
    <main first="rtdsrv.25dab953a59c448a936e7c1881964bb6">
      <tp t="e">
        <v>#N/A</v>
        <stp/>
        <stp>4cc44dea-ecea-428d-8444-467f918242f9</stp>
        <stp>1</stp>
        <tr r="J603" s="29"/>
      </tp>
      <tp t="e">
        <v>#N/A</v>
        <stp/>
        <stp>ec33443f-7737-44cb-a3d9-259aa27a1d8d</stp>
        <stp>1</stp>
        <tr r="MB3" s="25"/>
      </tp>
    </main>
    <main first="rtdsrv.25dab953a59c448a936e7c1881964bb6">
      <tp t="e">
        <v>#N/A</v>
        <stp/>
        <stp>6c11d4eb-cc41-4b8d-a71f-8630620a76bb</stp>
        <stp>1</stp>
        <tr r="IY3" s="25"/>
      </tp>
    </main>
    <main first="rtdsrv.25dab953a59c448a936e7c1881964bb6">
      <tp t="e">
        <v>#N/A</v>
        <stp/>
        <stp>5ff59874-8d20-483f-b138-b5568f3816c0</stp>
        <stp>1</stp>
        <tr r="KZ2" s="21"/>
      </tp>
    </main>
    <main first="rtdsrv.25dab953a59c448a936e7c1881964bb6">
      <tp t="e">
        <v>#N/A</v>
        <stp/>
        <stp>ca7d21c1-d859-4b3e-b9cb-4e7e0b57370e</stp>
        <stp>1</stp>
        <tr r="I617" s="29"/>
      </tp>
    </main>
    <main first="rtdsrv.25dab953a59c448a936e7c1881964bb6">
      <tp t="e">
        <v>#N/A</v>
        <stp/>
        <stp>b5e4728f-d2fc-4d7b-bff9-27e11ce6126b</stp>
        <stp>1</stp>
        <tr r="K478" s="29"/>
      </tp>
    </main>
    <main first="rtdsrv.25dab953a59c448a936e7c1881964bb6">
      <tp t="e">
        <v>#N/A</v>
        <stp/>
        <stp>081f4e13-00e6-4a38-9fe1-219392359779</stp>
        <stp>1</stp>
        <tr r="EC1" s="2"/>
      </tp>
    </main>
    <main first="rtdsrv.25dab953a59c448a936e7c1881964bb6">
      <tp t="e">
        <v>#N/A</v>
        <stp/>
        <stp>18b5b96d-29ef-4586-932e-d7c86cdf63a1</stp>
        <stp>1</stp>
        <tr r="Y9" s="28"/>
      </tp>
      <tp t="e">
        <v>#N/A</v>
        <stp/>
        <stp>84fa38eb-f877-4b48-8409-c0c70d565f08</stp>
        <stp>1</stp>
        <tr r="J666" s="29"/>
      </tp>
    </main>
    <main first="rtdsrv.25dab953a59c448a936e7c1881964bb6">
      <tp t="e">
        <v>#N/A</v>
        <stp/>
        <stp>d7f39d1a-6365-41dc-aeb8-cc466a90f04e</stp>
        <stp>1</stp>
        <tr r="VG3" s="25"/>
      </tp>
    </main>
    <main first="rtdsrv.25dab953a59c448a936e7c1881964bb6">
      <tp t="e">
        <v>#N/A</v>
        <stp/>
        <stp>6c617823-bab1-4e5b-a89c-72b3f7216311</stp>
        <stp>1</stp>
        <tr r="CD11" s="28"/>
      </tp>
    </main>
    <main first="rtdsrv.25dab953a59c448a936e7c1881964bb6">
      <tp t="e">
        <v>#N/A</v>
        <stp/>
        <stp>504c32e4-6c70-4e24-a981-7c94f1426d35</stp>
        <stp>1</stp>
        <tr r="K294" s="29"/>
      </tp>
    </main>
    <main first="rtdsrv.25dab953a59c448a936e7c1881964bb6">
      <tp t="e">
        <v>#N/A</v>
        <stp/>
        <stp>da5b899b-43de-4f9f-a98d-e4503f225c96</stp>
        <stp>1</stp>
        <tr r="I364" s="29"/>
      </tp>
    </main>
    <main first="rtdsrv.25dab953a59c448a936e7c1881964bb6">
      <tp t="e">
        <v>#N/A</v>
        <stp/>
        <stp>278e00ad-cd92-448e-b263-cdb87d9942f8</stp>
        <stp>1</stp>
        <tr r="HB3" s="25"/>
      </tp>
      <tp t="e">
        <v>#N/A</v>
        <stp/>
        <stp>183e61dd-dd0a-42ed-b98d-7d1ee93634be</stp>
        <stp>1</stp>
        <tr r="QO10" s="28"/>
      </tp>
      <tp t="e">
        <v>#N/A</v>
        <stp/>
        <stp>76b08e70-4772-4359-ba29-acd45ea2f6a7</stp>
        <stp>1</stp>
        <tr r="RU11" s="28"/>
      </tp>
      <tp t="e">
        <v>#N/A</v>
        <stp/>
        <stp>f76102a7-14f9-473a-802d-50c8c115a7a5</stp>
        <stp>1</stp>
        <tr r="K350" s="29"/>
      </tp>
    </main>
    <main first="rtdsrv.25dab953a59c448a936e7c1881964bb6">
      <tp t="e">
        <v>#N/A</v>
        <stp/>
        <stp>00c042f7-d84d-4e59-bc12-329c8116e706</stp>
        <stp>1</stp>
        <tr r="UP3" s="25"/>
      </tp>
      <tp t="e">
        <v>#N/A</v>
        <stp/>
        <stp>9ef3c7fb-c6cc-4ed7-af5f-d434fffea9a0</stp>
        <stp>1</stp>
        <tr r="KU3" s="25"/>
      </tp>
      <tp t="e">
        <v>#N/A</v>
        <stp/>
        <stp>c0a881a6-0a53-486b-ab86-2dfcbf6c4105</stp>
        <stp>1</stp>
        <tr r="ZJ8" s="28"/>
      </tp>
    </main>
    <main first="rtdsrv.25dab953a59c448a936e7c1881964bb6">
      <tp t="e">
        <v>#N/A</v>
        <stp/>
        <stp>47fd53ce-0c36-4598-998c-f4e808439ddb</stp>
        <stp>1</stp>
        <tr r="AL2" s="21"/>
      </tp>
      <tp t="e">
        <v>#N/A</v>
        <stp/>
        <stp>2be86440-c707-4e83-9f65-238114726f10</stp>
        <stp>1</stp>
        <tr r="NP10" s="28"/>
      </tp>
    </main>
    <main first="rtdsrv.25dab953a59c448a936e7c1881964bb6">
      <tp t="e">
        <v>#N/A</v>
        <stp/>
        <stp>e0a89c59-a183-4db0-9480-78a7773fa8eb</stp>
        <stp>1</stp>
        <tr r="VN11" s="28"/>
      </tp>
    </main>
    <main first="rtdsrv.25dab953a59c448a936e7c1881964bb6">
      <tp t="e">
        <v>#N/A</v>
        <stp/>
        <stp>dfab100e-3cee-4d3e-82dd-5795e7cd9cf8</stp>
        <stp>1</stp>
        <tr r="NG3" s="25"/>
      </tp>
    </main>
    <main first="rtdsrv.25dab953a59c448a936e7c1881964bb6">
      <tp t="e">
        <v>#N/A</v>
        <stp/>
        <stp>992761ec-d3bc-4551-b269-640127226075</stp>
        <stp>1</stp>
        <tr r="S3" s="25"/>
      </tp>
      <tp t="e">
        <v>#N/A</v>
        <stp/>
        <stp>65622e6d-5c47-4dc9-b895-1670b794b977</stp>
        <stp>1</stp>
        <tr r="XF8" s="28"/>
      </tp>
    </main>
    <main first="rtdsrv.25dab953a59c448a936e7c1881964bb6">
      <tp t="e">
        <v>#N/A</v>
        <stp/>
        <stp>ca68234f-e9f7-4b62-89c1-1d6fdb02e14a</stp>
        <stp>1</stp>
        <tr r="K10" s="28"/>
      </tp>
    </main>
    <main first="rtdsrv.25dab953a59c448a936e7c1881964bb6">
      <tp t="e">
        <v>#N/A</v>
        <stp/>
        <stp>59829fb8-8ed8-4e30-953c-abe1243e8981</stp>
        <stp>1</stp>
        <tr r="K284" s="29"/>
      </tp>
      <tp t="e">
        <v>#N/A</v>
        <stp/>
        <stp>46300986-c154-43b9-b82d-294c69eb7b34</stp>
        <stp>1</stp>
        <tr r="QJ8" s="28"/>
      </tp>
      <tp t="e">
        <v>#N/A</v>
        <stp/>
        <stp>0d116908-c19b-423d-a083-822ed880e72a</stp>
        <stp>1</stp>
        <tr r="JT10" s="28"/>
      </tp>
      <tp t="e">
        <v>#N/A</v>
        <stp/>
        <stp>8b1a7e15-3966-48e3-904a-f61fb33a6e83</stp>
        <stp>1</stp>
        <tr r="MT9" s="28"/>
      </tp>
      <tp t="e">
        <v>#N/A</v>
        <stp/>
        <stp>de87214f-95c4-4568-a63f-4ba58f0305d7</stp>
        <stp>1</stp>
        <tr r="PG3" s="25"/>
      </tp>
      <tp t="e">
        <v>#N/A</v>
        <stp/>
        <stp>148243d8-fdcd-412b-8ce9-8a3fab1572cd</stp>
        <stp>1</stp>
        <tr r="I76" s="29"/>
      </tp>
    </main>
    <main first="rtdsrv.25dab953a59c448a936e7c1881964bb6">
      <tp t="e">
        <v>#N/A</v>
        <stp/>
        <stp>68eda737-7f39-4010-adf8-dbad67aa71ac</stp>
        <stp>1</stp>
        <tr r="J309" s="29"/>
      </tp>
      <tp t="e">
        <v>#N/A</v>
        <stp/>
        <stp>88f34e0c-ee35-4d40-bc25-e122ebc80a98</stp>
        <stp>1</stp>
        <tr r="I641" s="29"/>
      </tp>
    </main>
    <main first="rtdsrv.25dab953a59c448a936e7c1881964bb6">
      <tp t="e">
        <v>#N/A</v>
        <stp/>
        <stp>b0e39066-da03-4c85-af1b-12d0a5fa8ba1</stp>
        <stp>1</stp>
        <tr r="YS10" s="28"/>
      </tp>
      <tp t="e">
        <v>#N/A</v>
        <stp/>
        <stp>ef3df0d5-a255-4fc5-932b-316f9ae939d3</stp>
        <stp>1</stp>
        <tr r="I459" s="29"/>
      </tp>
    </main>
    <main first="rtdsrv.25dab953a59c448a936e7c1881964bb6">
      <tp t="e">
        <v>#N/A</v>
        <stp/>
        <stp>3597ca13-fe29-423b-9fec-cdf7356933dd</stp>
        <stp>1</stp>
        <tr r="GR10" s="28"/>
      </tp>
    </main>
    <main first="rtdsrv.25dab953a59c448a936e7c1881964bb6">
      <tp t="e">
        <v>#N/A</v>
        <stp/>
        <stp>954f476d-41cf-48ec-bd09-c522d91f1448</stp>
        <stp>1</stp>
        <tr r="FX2" s="21"/>
      </tp>
    </main>
    <main first="rtdsrv.25dab953a59c448a936e7c1881964bb6">
      <tp t="e">
        <v>#N/A</v>
        <stp/>
        <stp>a068df6a-48d2-4f86-8a0f-3b2a77ef6e63</stp>
        <stp>1</stp>
        <tr r="K456" s="29"/>
      </tp>
      <tp t="e">
        <v>#N/A</v>
        <stp/>
        <stp>524af25d-1219-493a-8f4b-41cccf8d481e</stp>
        <stp>1</stp>
        <tr r="KK9" s="28"/>
      </tp>
    </main>
    <main first="rtdsrv.25dab953a59c448a936e7c1881964bb6">
      <tp t="e">
        <v>#N/A</v>
        <stp/>
        <stp>6bcbf54b-4fc5-495d-bdae-453fd4b08fe9</stp>
        <stp>1</stp>
        <tr r="MB8" s="28"/>
      </tp>
      <tp t="e">
        <v>#N/A</v>
        <stp/>
        <stp>ab8b2744-3d4c-4da2-a357-98ff5fb728da</stp>
        <stp>1</stp>
        <tr r="TP3" s="25"/>
      </tp>
      <tp t="e">
        <v>#N/A</v>
        <stp/>
        <stp>7378e2eb-bfb4-4a9b-9b70-a38c90df91e2</stp>
        <stp>1</stp>
        <tr r="I172" s="29"/>
      </tp>
    </main>
    <main first="rtdsrv.25dab953a59c448a936e7c1881964bb6">
      <tp t="e">
        <v>#N/A</v>
        <stp/>
        <stp>f7129e4c-2fa8-47e9-99e5-f6c211a91cfb</stp>
        <stp>1</stp>
        <tr r="HO1" s="2"/>
      </tp>
    </main>
    <main first="rtdsrv.25dab953a59c448a936e7c1881964bb6">
      <tp t="e">
        <v>#N/A</v>
        <stp/>
        <stp>e24a805d-6f45-4882-a3b9-e3079758b030</stp>
        <stp>1</stp>
        <tr r="EL9" s="28"/>
      </tp>
      <tp t="e">
        <v>#N/A</v>
        <stp/>
        <stp>7794b3f4-302f-48c8-a680-d33bf1589bbf</stp>
        <stp>1</stp>
        <tr r="DZ9" s="28"/>
      </tp>
    </main>
    <main first="rtdsrv.25dab953a59c448a936e7c1881964bb6">
      <tp t="e">
        <v>#N/A</v>
        <stp/>
        <stp>42a02c7c-53dd-4245-b4af-34b39ee25511</stp>
        <stp>1</stp>
        <tr r="FL1" s="2"/>
      </tp>
      <tp t="e">
        <v>#N/A</v>
        <stp/>
        <stp>ff3d8b27-383f-4a61-bffb-0960a365da21</stp>
        <stp>1</stp>
        <tr r="J637" s="29"/>
      </tp>
    </main>
    <main first="rtdsrv.25dab953a59c448a936e7c1881964bb6">
      <tp t="e">
        <v>#N/A</v>
        <stp/>
        <stp>b5731642-2025-46bd-b98d-7e55c6a540a0</stp>
        <stp>1</stp>
        <tr r="K531" s="29"/>
      </tp>
      <tp t="e">
        <v>#N/A</v>
        <stp/>
        <stp>f05b9fee-6f70-43f0-aafa-d4d8b2c531a8</stp>
        <stp>1</stp>
        <tr r="BV9" s="28"/>
      </tp>
      <tp t="e">
        <v>#N/A</v>
        <stp/>
        <stp>6265446d-06af-4ca6-a3c8-d96cee7e5edb</stp>
        <stp>1</stp>
        <tr r="RQ8" s="28"/>
      </tp>
    </main>
    <main first="rtdsrv.25dab953a59c448a936e7c1881964bb6">
      <tp t="e">
        <v>#N/A</v>
        <stp/>
        <stp>dcb2b236-6d1d-493b-953d-cd0c581f039f</stp>
        <stp>1</stp>
        <tr r="RV11" s="28"/>
      </tp>
    </main>
    <main first="rtdsrv.25dab953a59c448a936e7c1881964bb6">
      <tp t="e">
        <v>#N/A</v>
        <stp/>
        <stp>0944db4d-8cbc-456d-afd9-0f6c1c25d6ff</stp>
        <stp>1</stp>
        <tr r="WZ10" s="28"/>
      </tp>
      <tp t="e">
        <v>#N/A</v>
        <stp/>
        <stp>cf5537b0-aa72-4b6e-8e47-5b93e7e9cbc4</stp>
        <stp>1</stp>
        <tr r="I8" s="29"/>
      </tp>
    </main>
    <main first="rtdsrv.25dab953a59c448a936e7c1881964bb6">
      <tp t="e">
        <v>#N/A</v>
        <stp/>
        <stp>5d9f3641-f88e-4936-b62a-e0f7b6f7c72b</stp>
        <stp>1</stp>
        <tr r="IF10" s="28"/>
      </tp>
      <tp t="e">
        <v>#N/A</v>
        <stp/>
        <stp>35c4ef32-7ffd-40ae-9c4b-c4c5ccc32d59</stp>
        <stp>1</stp>
        <tr r="BH10" s="28"/>
      </tp>
      <tp t="e">
        <v>#N/A</v>
        <stp/>
        <stp>8f39d1ac-8ad8-441d-a896-3b99ea8197e5</stp>
        <stp>1</stp>
        <tr r="PZ8" s="28"/>
      </tp>
      <tp t="e">
        <v>#N/A</v>
        <stp/>
        <stp>7373db57-f3a5-41df-88b6-dc209489eb43</stp>
        <stp>1</stp>
        <tr r="J429" s="29"/>
      </tp>
      <tp t="e">
        <v>#N/A</v>
        <stp/>
        <stp>323bd560-04d1-452e-9e59-4f51d64ec2a8</stp>
        <stp>1</stp>
        <tr r="EI1" s="2"/>
      </tp>
    </main>
    <main first="rtdsrv.25dab953a59c448a936e7c1881964bb6">
      <tp t="e">
        <v>#N/A</v>
        <stp/>
        <stp>05c023a4-1553-422b-99c5-9b92886f8358</stp>
        <stp>1</stp>
        <tr r="I126" s="29"/>
      </tp>
      <tp t="e">
        <v>#N/A</v>
        <stp/>
        <stp>b58ff8a2-c070-4b88-8ab5-ca4885e4536c</stp>
        <stp>1</stp>
        <tr r="XL3" s="25"/>
      </tp>
      <tp t="e">
        <v>#N/A</v>
        <stp/>
        <stp>e0bb12b1-2a59-4a80-ac67-d930a9e80e48</stp>
        <stp>1</stp>
        <tr r="KC8" s="28"/>
      </tp>
      <tp t="e">
        <v>#N/A</v>
        <stp/>
        <stp>3b59d69c-0ce5-45b2-9c79-2481ceb71a4c</stp>
        <stp>1</stp>
        <tr r="JP11" s="28"/>
      </tp>
      <tp t="e">
        <v>#N/A</v>
        <stp/>
        <stp>079a7c27-7edb-4ba1-ae5f-c386990a88f0</stp>
        <stp>1</stp>
        <tr r="TZ8" s="28"/>
      </tp>
    </main>
    <main first="rtdsrv.25dab953a59c448a936e7c1881964bb6">
      <tp t="e">
        <v>#N/A</v>
        <stp/>
        <stp>d0f466f2-3961-4a31-ae85-27a63dbd7f04</stp>
        <stp>1</stp>
        <tr r="DB11" s="28"/>
      </tp>
    </main>
    <main first="rtdsrv.25dab953a59c448a936e7c1881964bb6">
      <tp t="e">
        <v>#N/A</v>
        <stp/>
        <stp>fec9f751-7006-4c41-9638-05b123105cd5</stp>
        <stp>1</stp>
        <tr r="J651" s="29"/>
      </tp>
    </main>
    <main first="rtdsrv.25dab953a59c448a936e7c1881964bb6">
      <tp t="e">
        <v>#N/A</v>
        <stp/>
        <stp>d4ae43d8-c162-4b41-8946-80f40d7fd7b5</stp>
        <stp>1</stp>
        <tr r="I457" s="29"/>
      </tp>
      <tp t="e">
        <v>#N/A</v>
        <stp/>
        <stp>ccc06c5a-c99b-4a5d-b027-2c3271d84ae7</stp>
        <stp>1</stp>
        <tr r="ZB11" s="28"/>
      </tp>
      <tp t="e">
        <v>#N/A</v>
        <stp/>
        <stp>6da1fb63-6acc-4cef-be98-bb035e0cd01f</stp>
        <stp>1</stp>
        <tr r="I95" s="29"/>
      </tp>
    </main>
    <main first="rtdsrv.25dab953a59c448a936e7c1881964bb6">
      <tp t="e">
        <v>#N/A</v>
        <stp/>
        <stp>faf4f8fc-4629-4671-a08d-94cb077b701d</stp>
        <stp>1</stp>
        <tr r="YR10" s="28"/>
      </tp>
    </main>
    <main first="rtdsrv.25dab953a59c448a936e7c1881964bb6">
      <tp t="e">
        <v>#N/A</v>
        <stp/>
        <stp>3bf56c1e-1454-4e29-a61a-6caf79024c7c</stp>
        <stp>1</stp>
        <tr r="NH9" s="28"/>
      </tp>
    </main>
    <main first="rtdsrv.25dab953a59c448a936e7c1881964bb6">
      <tp t="e">
        <v>#N/A</v>
        <stp/>
        <stp>bc53c792-f771-4c29-8411-d5992120acc2</stp>
        <stp>1</stp>
        <tr r="XO9" s="28"/>
      </tp>
      <tp t="e">
        <v>#N/A</v>
        <stp/>
        <stp>5ba34a29-2f7f-40f1-8539-9bfd589b954e</stp>
        <stp>1</stp>
        <tr r="TU3" s="25"/>
      </tp>
      <tp t="e">
        <v>#N/A</v>
        <stp/>
        <stp>4f34ef53-6b0b-472b-9e4d-1479134fe5f0</stp>
        <stp>1</stp>
        <tr r="N11" s="28"/>
      </tp>
    </main>
    <main first="rtdsrv.25dab953a59c448a936e7c1881964bb6">
      <tp t="e">
        <v>#N/A</v>
        <stp/>
        <stp>0cf4de01-2731-4d1a-a023-56e0c23634fc</stp>
        <stp>1</stp>
        <tr r="PV10" s="28"/>
      </tp>
      <tp t="e">
        <v>#N/A</v>
        <stp/>
        <stp>da5fcd2a-008b-4d1b-83ec-cee2029150a6</stp>
        <stp>1</stp>
        <tr r="RG3" s="25"/>
      </tp>
      <tp t="e">
        <v>#N/A</v>
        <stp/>
        <stp>6c666e5d-176f-48e9-9bc2-73ccdc8536fe</stp>
        <stp>1</stp>
        <tr r="J456" s="29"/>
      </tp>
      <tp t="e">
        <v>#N/A</v>
        <stp/>
        <stp>31a61fe0-9c46-43b4-b2c6-4232f87470d3</stp>
        <stp>1</stp>
        <tr r="IM1" s="2"/>
      </tp>
      <tp t="e">
        <v>#N/A</v>
        <stp/>
        <stp>f970265b-9ec6-4797-8621-8eb91fe5e56d</stp>
        <stp>1</stp>
        <tr r="EI3" s="25"/>
      </tp>
      <tp t="e">
        <v>#N/A</v>
        <stp/>
        <stp>37b58170-bfeb-4a4a-a27d-855c09cfae43</stp>
        <stp>1</stp>
        <tr r="AI8" s="28"/>
      </tp>
      <tp t="e">
        <v>#N/A</v>
        <stp/>
        <stp>cdb2cc93-9422-40b1-9e7f-af2d1b08cb90</stp>
        <stp>1</stp>
        <tr r="CF11" s="28"/>
      </tp>
    </main>
    <main first="rtdsrv.25dab953a59c448a936e7c1881964bb6">
      <tp t="e">
        <v>#N/A</v>
        <stp/>
        <stp>f585ecb7-dc4d-4ee5-8789-d9b0fe391184</stp>
        <stp>1</stp>
        <tr r="LW10" s="28"/>
      </tp>
      <tp t="e">
        <v>#N/A</v>
        <stp/>
        <stp>f54f6231-15c0-4fb1-adb9-18470223ab1a</stp>
        <stp>1</stp>
        <tr r="P1" s="2"/>
      </tp>
      <tp t="e">
        <v>#N/A</v>
        <stp/>
        <stp>14296fab-35ca-43bf-875e-fa8efa9f52af</stp>
        <stp>1</stp>
        <tr r="I182" s="29"/>
      </tp>
      <tp t="e">
        <v>#N/A</v>
        <stp/>
        <stp>fcd9e214-f6e2-4e51-9019-0e48410c6dd9</stp>
        <stp>1</stp>
        <tr r="NQ11" s="28"/>
      </tp>
    </main>
    <main first="rtdsrv.25dab953a59c448a936e7c1881964bb6">
      <tp t="e">
        <v>#N/A</v>
        <stp/>
        <stp>a938cb8f-28d8-469b-95ef-069c93a789a7</stp>
        <stp>1</stp>
        <tr r="UR8" s="28"/>
      </tp>
      <tp t="e">
        <v>#N/A</v>
        <stp/>
        <stp>e2897a8f-e72b-4804-ae31-eddda317f231</stp>
        <stp>1</stp>
        <tr r="EE2" s="21"/>
      </tp>
    </main>
    <main first="rtdsrv.25dab953a59c448a936e7c1881964bb6">
      <tp t="e">
        <v>#N/A</v>
        <stp/>
        <stp>38315037-e8e9-4367-b9f5-1ee7d53ca220</stp>
        <stp>1</stp>
        <tr r="OH8" s="28"/>
      </tp>
      <tp t="e">
        <v>#N/A</v>
        <stp/>
        <stp>638c2792-3a72-462d-84c1-ca7866eea9ec</stp>
        <stp>1</stp>
        <tr r="I36" s="29"/>
      </tp>
    </main>
    <main first="rtdsrv.25dab953a59c448a936e7c1881964bb6">
      <tp t="e">
        <v>#N/A</v>
        <stp/>
        <stp>305af0c0-ef10-4fbd-b390-0eee89cd8223</stp>
        <stp>1</stp>
        <tr r="I10" s="29"/>
      </tp>
      <tp t="e">
        <v>#N/A</v>
        <stp/>
        <stp>a41bbfea-4d9e-4a39-9e9c-a997a9a24331</stp>
        <stp>1</stp>
        <tr r="VM8" s="28"/>
      </tp>
    </main>
    <main first="rtdsrv.25dab953a59c448a936e7c1881964bb6">
      <tp t="e">
        <v>#N/A</v>
        <stp/>
        <stp>f683b3ad-4fb3-4c62-944d-67065cb92df6</stp>
        <stp>1</stp>
        <tr r="OV9" s="28"/>
      </tp>
      <tp t="e">
        <v>#N/A</v>
        <stp/>
        <stp>6d774ba0-e83c-4ea1-95cd-12f466326018</stp>
        <stp>1</stp>
        <tr r="CY10" s="28"/>
      </tp>
      <tp t="e">
        <v>#N/A</v>
        <stp/>
        <stp>5f632093-4b72-42aa-b047-18fadabb4562</stp>
        <stp>1</stp>
        <tr r="DY11" s="28"/>
      </tp>
    </main>
    <main first="rtdsrv.25dab953a59c448a936e7c1881964bb6">
      <tp t="e">
        <v>#N/A</v>
        <stp/>
        <stp>53d4c288-8102-4fe9-ae48-d1fdd238ae91</stp>
        <stp>1</stp>
        <tr r="FZ8" s="28"/>
      </tp>
      <tp t="e">
        <v>#N/A</v>
        <stp/>
        <stp>c00dc2f6-5d44-47b6-a99b-993771f7db9f</stp>
        <stp>1</stp>
        <tr r="K120" s="29"/>
      </tp>
    </main>
    <main first="rtdsrv.25dab953a59c448a936e7c1881964bb6">
      <tp t="e">
        <v>#N/A</v>
        <stp/>
        <stp>6b8a76a5-d543-4e8d-bade-aaa2931b669a</stp>
        <stp>1</stp>
        <tr r="I229" s="29"/>
      </tp>
      <tp t="e">
        <v>#N/A</v>
        <stp/>
        <stp>841630f2-292c-4081-bc71-543816332899</stp>
        <stp>1</stp>
        <tr r="K527" s="29"/>
      </tp>
      <tp t="e">
        <v>#N/A</v>
        <stp/>
        <stp>3024cc43-78ae-4143-a29f-f70332eecc06</stp>
        <stp>1</stp>
        <tr r="K250" s="29"/>
      </tp>
      <tp t="e">
        <v>#N/A</v>
        <stp/>
        <stp>2fb2d95a-1ad6-4641-99f9-ec3a9ed94026</stp>
        <stp>1</stp>
        <tr r="UA10" s="28"/>
      </tp>
    </main>
    <main first="rtdsrv.25dab953a59c448a936e7c1881964bb6">
      <tp t="e">
        <v>#N/A</v>
        <stp/>
        <stp>14f9c978-a54a-4431-88a1-5613025d7c78</stp>
        <stp>1</stp>
        <tr r="J466" s="29"/>
      </tp>
      <tp t="e">
        <v>#N/A</v>
        <stp/>
        <stp>093349ab-0d9c-47dc-887b-cc92b9840d67</stp>
        <stp>1</stp>
        <tr r="CH2" s="21"/>
      </tp>
      <tp t="e">
        <v>#N/A</v>
        <stp/>
        <stp>d3b18a48-ae9d-4cbc-a085-67e1e2c6376c</stp>
        <stp>1</stp>
        <tr r="NO10" s="28"/>
      </tp>
    </main>
    <main first="rtdsrv.25dab953a59c448a936e7c1881964bb6">
      <tp t="e">
        <v>#N/A</v>
        <stp/>
        <stp>46e5674a-6d78-42a3-a2e1-255d217cc64a</stp>
        <stp>1</stp>
        <tr r="TO10" s="28"/>
      </tp>
      <tp t="e">
        <v>#N/A</v>
        <stp/>
        <stp>b8f3cfb6-1650-4992-8f29-438de6ab5c3a</stp>
        <stp>1</stp>
        <tr r="EN3" s="25"/>
      </tp>
    </main>
    <main first="rtdsrv.25dab953a59c448a936e7c1881964bb6">
      <tp t="e">
        <v>#N/A</v>
        <stp/>
        <stp>2a692f67-4a88-430f-813b-6e6838bc6660</stp>
        <stp>1</stp>
        <tr r="EB9" s="28"/>
      </tp>
      <tp t="e">
        <v>#N/A</v>
        <stp/>
        <stp>2e850f46-4090-4e90-b32e-221fc7c8c0c5</stp>
        <stp>1</stp>
        <tr r="GI2" s="21"/>
      </tp>
      <tp t="e">
        <v>#N/A</v>
        <stp/>
        <stp>c511edd7-a661-4619-b982-620fe0adf340</stp>
        <stp>1</stp>
        <tr r="BQ2" s="21"/>
      </tp>
      <tp t="e">
        <v>#N/A</v>
        <stp/>
        <stp>3a9aaf74-6d61-40d9-af7e-146c8505cf92</stp>
        <stp>1</stp>
        <tr r="DT11" s="28"/>
      </tp>
    </main>
    <main first="rtdsrv.25dab953a59c448a936e7c1881964bb6">
      <tp t="e">
        <v>#N/A</v>
        <stp/>
        <stp>0ab9dba6-1b2c-4995-ad11-4fe2fa163937</stp>
        <stp>1</stp>
        <tr r="HY10" s="28"/>
      </tp>
      <tp t="e">
        <v>#N/A</v>
        <stp/>
        <stp>df63477d-1da6-4326-ae69-a037cbb78372</stp>
        <stp>1</stp>
        <tr r="RB9" s="28"/>
      </tp>
    </main>
    <main first="rtdsrv.25dab953a59c448a936e7c1881964bb6">
      <tp t="e">
        <v>#N/A</v>
        <stp/>
        <stp>0f1ad40d-dde8-47a8-bf7b-d095ea85b08c</stp>
        <stp>1</stp>
        <tr r="JW8" s="28"/>
      </tp>
    </main>
    <main first="rtdsrv.25dab953a59c448a936e7c1881964bb6">
      <tp t="e">
        <v>#N/A</v>
        <stp/>
        <stp>99b0ba64-fbcd-4ae6-8cb3-5477a87fe8e9</stp>
        <stp>1</stp>
        <tr r="VR8" s="28"/>
      </tp>
      <tp t="e">
        <v>#N/A</v>
        <stp/>
        <stp>c3877956-8041-4c4b-abcd-6aca998347b3</stp>
        <stp>1</stp>
        <tr r="LV8" s="28"/>
      </tp>
      <tp t="e">
        <v>#N/A</v>
        <stp/>
        <stp>0b93f1e5-0dbb-483b-981f-e3b3fdcb477b</stp>
        <stp>1</stp>
        <tr r="VJ8" s="28"/>
      </tp>
    </main>
    <main first="rtdsrv.25dab953a59c448a936e7c1881964bb6">
      <tp t="e">
        <v>#N/A</v>
        <stp/>
        <stp>a0f6ffdf-821a-456b-ad4d-f9aa9081c153</stp>
        <stp>1</stp>
        <tr r="J290" s="29"/>
      </tp>
    </main>
    <main first="rtdsrv.25dab953a59c448a936e7c1881964bb6">
      <tp t="e">
        <v>#N/A</v>
        <stp/>
        <stp>91093215-9f81-4fa8-b27e-615c09e1f904</stp>
        <stp>1</stp>
        <tr r="PI3" s="25"/>
      </tp>
      <tp t="e">
        <v>#N/A</v>
        <stp/>
        <stp>0c21cb0d-3713-42af-b18e-5f9e51c59ad2</stp>
        <stp>1</stp>
        <tr r="SL8" s="28"/>
      </tp>
      <tp t="e">
        <v>#N/A</v>
        <stp/>
        <stp>54838d0c-74f2-4c41-b251-190bb155c2b6</stp>
        <stp>1</stp>
        <tr r="JA8" s="28"/>
      </tp>
      <tp t="e">
        <v>#N/A</v>
        <stp/>
        <stp>319daff2-a5b9-42b2-b99c-42cc9a7447ce</stp>
        <stp>1</stp>
        <tr r="J433" s="29"/>
      </tp>
    </main>
    <main first="rtdsrv.25dab953a59c448a936e7c1881964bb6">
      <tp t="e">
        <v>#N/A</v>
        <stp/>
        <stp>afaf8ff0-7647-410e-92ff-bbd3041674f9</stp>
        <stp>1</stp>
        <tr r="J87" s="29"/>
      </tp>
      <tp t="e">
        <v>#N/A</v>
        <stp/>
        <stp>d623a259-2fec-46d7-a974-7f88776f22c0</stp>
        <stp>1</stp>
        <tr r="K12" s="29"/>
      </tp>
      <tp t="e">
        <v>#N/A</v>
        <stp/>
        <stp>f5913b63-54e5-4f40-97d9-98491b76b93a</stp>
        <stp>1</stp>
        <tr r="DN1" s="2"/>
      </tp>
      <tp t="e">
        <v>#N/A</v>
        <stp/>
        <stp>92a91475-a1c0-4a18-8052-0def01d606e0</stp>
        <stp>1</stp>
        <tr r="DR11" s="28"/>
      </tp>
    </main>
    <main first="rtdsrv.25dab953a59c448a936e7c1881964bb6">
      <tp t="e">
        <v>#N/A</v>
        <stp/>
        <stp>a3c19f90-6f74-4d85-a84e-a41dfe7bb1ac</stp>
        <stp>1</stp>
        <tr r="XD9" s="28"/>
      </tp>
    </main>
    <main first="rtdsrv.25dab953a59c448a936e7c1881964bb6">
      <tp t="e">
        <v>#N/A</v>
        <stp/>
        <stp>39e32a0a-a926-4fbf-b9a3-e42f0fb5732a</stp>
        <stp>1</stp>
        <tr r="L2" s="21"/>
      </tp>
    </main>
    <main first="rtdsrv.25dab953a59c448a936e7c1881964bb6">
      <tp t="e">
        <v>#N/A</v>
        <stp/>
        <stp>d4dd903e-2084-48f2-a0a9-5b1372fc3c8f</stp>
        <stp>1</stp>
        <tr r="I20" s="29"/>
      </tp>
      <tp t="e">
        <v>#N/A</v>
        <stp/>
        <stp>495cf5c4-282f-4ddf-b8dc-a6dcc72dd152</stp>
        <stp>1</stp>
        <tr r="BS9" s="28"/>
      </tp>
    </main>
    <main first="rtdsrv.25dab953a59c448a936e7c1881964bb6">
      <tp t="e">
        <v>#N/A</v>
        <stp/>
        <stp>776adb67-cfd2-40d3-bdf3-1225fe7186a2</stp>
        <stp>1</stp>
        <tr r="FC2" s="21"/>
      </tp>
      <tp t="e">
        <v>#N/A</v>
        <stp/>
        <stp>b4e38fce-050b-48c0-96df-a032439e605f</stp>
        <stp>1</stp>
        <tr r="KI2" s="21"/>
      </tp>
      <tp t="e">
        <v>#N/A</v>
        <stp/>
        <stp>3c1f5651-1f69-49f6-8199-54b6fcaf591f</stp>
        <stp>1</stp>
        <tr r="TS11" s="28"/>
      </tp>
    </main>
    <main first="rtdsrv.25dab953a59c448a936e7c1881964bb6">
      <tp t="e">
        <v>#N/A</v>
        <stp/>
        <stp>f61f468f-ae67-411d-a678-31a3f6a68af5</stp>
        <stp>1</stp>
        <tr r="K221" s="29"/>
      </tp>
      <tp t="e">
        <v>#N/A</v>
        <stp/>
        <stp>398c790a-94b9-42cd-9c27-5aeb2299574f</stp>
        <stp>1</stp>
        <tr r="J674" s="29"/>
      </tp>
    </main>
    <main first="rtdsrv.25dab953a59c448a936e7c1881964bb6">
      <tp t="e">
        <v>#N/A</v>
        <stp/>
        <stp>862083ee-7993-4c13-8498-cfab8133be90</stp>
        <stp>1</stp>
        <tr r="AL9" s="28"/>
      </tp>
    </main>
    <main first="rtdsrv.25dab953a59c448a936e7c1881964bb6">
      <tp t="e">
        <v>#N/A</v>
        <stp/>
        <stp>d9d36031-3531-4f1b-bd72-dd1be7d080e1</stp>
        <stp>1</stp>
        <tr r="J664" s="29"/>
      </tp>
    </main>
    <main first="rtdsrv.25dab953a59c448a936e7c1881964bb6">
      <tp t="e">
        <v>#N/A</v>
        <stp/>
        <stp>70c8197f-0419-41e0-86ec-76d0ba425a92</stp>
        <stp>1</stp>
        <tr r="I435" s="29"/>
      </tp>
      <tp t="e">
        <v>#N/A</v>
        <stp/>
        <stp>eaec6775-2918-4536-a033-669ce13e787c</stp>
        <stp>1</stp>
        <tr r="JH3" s="25"/>
      </tp>
      <tp t="e">
        <v>#N/A</v>
        <stp/>
        <stp>d5f01c84-22b6-41b9-a800-99b24964818f</stp>
        <stp>1</stp>
        <tr r="NC9" s="28"/>
      </tp>
      <tp t="e">
        <v>#N/A</v>
        <stp/>
        <stp>db7d99dc-0deb-4a5d-ad07-9620bbda992e</stp>
        <stp>1</stp>
        <tr r="I314" s="29"/>
      </tp>
      <tp t="e">
        <v>#N/A</v>
        <stp/>
        <stp>bc146713-c430-4c84-9742-aa2d0f086b4d</stp>
        <stp>1</stp>
        <tr r="HE8" s="28"/>
      </tp>
    </main>
    <main first="rtdsrv.25dab953a59c448a936e7c1881964bb6">
      <tp t="e">
        <v>#N/A</v>
        <stp/>
        <stp>351a9fff-c463-438b-84c2-322e2da88271</stp>
        <stp>1</stp>
        <tr r="D10" s="28"/>
      </tp>
      <tp t="e">
        <v>#N/A</v>
        <stp/>
        <stp>a1a04df0-7fcf-4543-a073-9ecd7b045591</stp>
        <stp>1</stp>
        <tr r="J537" s="29"/>
      </tp>
    </main>
    <main first="rtdsrv.25dab953a59c448a936e7c1881964bb6">
      <tp t="e">
        <v>#N/A</v>
        <stp/>
        <stp>a4b47c73-60ab-49ad-9993-6cb33e86e635</stp>
        <stp>1</stp>
        <tr r="KV3" s="25"/>
      </tp>
    </main>
    <main first="rtdsrv.25dab953a59c448a936e7c1881964bb6">
      <tp t="e">
        <v>#N/A</v>
        <stp/>
        <stp>decc3154-b325-4e8d-ad8d-ceacb6222f0f</stp>
        <stp>1</stp>
        <tr r="K217" s="29"/>
      </tp>
      <tp t="e">
        <v>#N/A</v>
        <stp/>
        <stp>05bbd1c9-a3fd-4e44-94dd-99e444350d36</stp>
        <stp>1</stp>
        <tr r="J151" s="29"/>
      </tp>
    </main>
    <main first="rtdsrv.25dab953a59c448a936e7c1881964bb6">
      <tp t="e">
        <v>#N/A</v>
        <stp/>
        <stp>8c707853-a80f-41d3-8de3-f52963004ace</stp>
        <stp>1</stp>
        <tr r="GM8" s="28"/>
      </tp>
      <tp t="e">
        <v>#N/A</v>
        <stp/>
        <stp>589ffe16-fe74-488a-bbb3-32f0adcbbd49</stp>
        <stp>1</stp>
        <tr r="BX1" s="2"/>
      </tp>
      <tp t="e">
        <v>#N/A</v>
        <stp/>
        <stp>556accf9-62f1-4093-9186-d3d267f70c4d</stp>
        <stp>1</stp>
        <tr r="I215" s="29"/>
      </tp>
    </main>
    <main first="rtdsrv.25dab953a59c448a936e7c1881964bb6">
      <tp t="e">
        <v>#N/A</v>
        <stp/>
        <stp>39e2f4e9-5cf0-4835-8b31-3585946838f6</stp>
        <stp>1</stp>
        <tr r="I350" s="29"/>
      </tp>
    </main>
    <main first="rtdsrv.25dab953a59c448a936e7c1881964bb6">
      <tp t="e">
        <v>#N/A</v>
        <stp/>
        <stp>a8c2e291-0a90-49eb-beaf-262b0786d73c</stp>
        <stp>1</stp>
        <tr r="OJ10" s="28"/>
      </tp>
    </main>
    <main first="rtdsrv.25dab953a59c448a936e7c1881964bb6">
      <tp t="e">
        <v>#N/A</v>
        <stp/>
        <stp>4d92bf1c-e8f1-40b7-b49c-b2cce6eee615</stp>
        <stp>1</stp>
        <tr r="DY8" s="28"/>
      </tp>
      <tp t="e">
        <v>#N/A</v>
        <stp/>
        <stp>e3b1bca3-8c8d-4cb6-8efd-d0b9cdc60578</stp>
        <stp>1</stp>
        <tr r="I153" s="29"/>
      </tp>
    </main>
    <main first="rtdsrv.25dab953a59c448a936e7c1881964bb6">
      <tp t="e">
        <v>#N/A</v>
        <stp/>
        <stp>9c3beba6-e9e4-4433-89f5-77c176a91a9c</stp>
        <stp>1</stp>
        <tr r="OR3" s="25"/>
      </tp>
      <tp t="e">
        <v>#N/A</v>
        <stp/>
        <stp>90dd30d2-c685-428d-92c6-f0ae132516dc</stp>
        <stp>1</stp>
        <tr r="CD10" s="28"/>
      </tp>
      <tp t="e">
        <v>#N/A</v>
        <stp/>
        <stp>2dbf785e-10d3-4ee9-a6fc-37a336756c33</stp>
        <stp>1</stp>
        <tr r="ZC8" s="28"/>
      </tp>
    </main>
    <main first="rtdsrv.25dab953a59c448a936e7c1881964bb6">
      <tp t="e">
        <v>#N/A</v>
        <stp/>
        <stp>4abf143f-a0af-4164-b250-1a18f8e8ce3d</stp>
        <stp>1</stp>
        <tr r="GX3" s="25"/>
      </tp>
      <tp t="e">
        <v>#N/A</v>
        <stp/>
        <stp>d078e9cd-1fea-45a5-8db1-30c671212f3e</stp>
        <stp>1</stp>
        <tr r="LS11" s="28"/>
      </tp>
      <tp t="e">
        <v>#N/A</v>
        <stp/>
        <stp>41650457-50d8-4b43-ad0d-f78a8ddaad43</stp>
        <stp>1</stp>
        <tr r="J478" s="29"/>
      </tp>
      <tp t="e">
        <v>#N/A</v>
        <stp/>
        <stp>53b1882e-0935-478a-b038-aab5c162bb9c</stp>
        <stp>1</stp>
        <tr r="JJ11" s="28"/>
      </tp>
      <tp t="e">
        <v>#N/A</v>
        <stp/>
        <stp>18a46b3b-7502-4405-bb63-2ff0411d1c02</stp>
        <stp>1</stp>
        <tr r="K320" s="29"/>
      </tp>
    </main>
    <main first="rtdsrv.25dab953a59c448a936e7c1881964bb6">
      <tp t="e">
        <v>#N/A</v>
        <stp/>
        <stp>cea44e8d-0d40-44d9-a219-7d75af737b2a</stp>
        <stp>1</stp>
        <tr r="WJ9" s="28"/>
      </tp>
      <tp t="e">
        <v>#N/A</v>
        <stp/>
        <stp>9de18664-a441-4618-ba62-6313d2a5bc45</stp>
        <stp>1</stp>
        <tr r="DM1" s="2"/>
      </tp>
    </main>
    <main first="rtdsrv.25dab953a59c448a936e7c1881964bb6">
      <tp t="e">
        <v>#N/A</v>
        <stp/>
        <stp>cd8818e9-1be4-4872-9a8c-de7deffba1c5</stp>
        <stp>1</stp>
        <tr r="K300" s="29"/>
      </tp>
    </main>
    <main first="rtdsrv.25dab953a59c448a936e7c1881964bb6">
      <tp t="e">
        <v>#N/A</v>
        <stp/>
        <stp>91b4c386-b4ee-4be2-9091-8f4834d0104b</stp>
        <stp>1</stp>
        <tr r="WC8" s="28"/>
      </tp>
    </main>
    <main first="rtdsrv.25dab953a59c448a936e7c1881964bb6">
      <tp t="e">
        <v>#N/A</v>
        <stp/>
        <stp>b02caae4-2fa6-4520-ade0-d58b2e37eefa</stp>
        <stp>1</stp>
        <tr r="YZ3" s="25"/>
      </tp>
    </main>
    <main first="rtdsrv.25dab953a59c448a936e7c1881964bb6">
      <tp t="e">
        <v>#N/A</v>
        <stp/>
        <stp>6cf17c84-7569-488c-8a08-4c0e465715f7</stp>
        <stp>1</stp>
        <tr r="SD11" s="28"/>
      </tp>
    </main>
    <main first="rtdsrv.25dab953a59c448a936e7c1881964bb6">
      <tp t="e">
        <v>#N/A</v>
        <stp/>
        <stp>fb2fa89d-bb52-4fc5-909e-4fc8a9b1b277</stp>
        <stp>1</stp>
        <tr r="WX11" s="28"/>
      </tp>
      <tp t="e">
        <v>#N/A</v>
        <stp/>
        <stp>70d0e1d1-ee24-4635-a24d-39d11e474eb4</stp>
        <stp>1</stp>
        <tr r="I558" s="29"/>
      </tp>
    </main>
    <main first="rtdsrv.25dab953a59c448a936e7c1881964bb6">
      <tp t="e">
        <v>#N/A</v>
        <stp/>
        <stp>750d7775-30d7-4bb5-b139-ac4f6df0bbe5</stp>
        <stp>1</stp>
        <tr r="J196" s="29"/>
      </tp>
      <tp t="e">
        <v>#N/A</v>
        <stp/>
        <stp>d28f13fa-bffc-4fd6-aa19-d3d377df121e</stp>
        <stp>1</stp>
        <tr r="I259" s="29"/>
      </tp>
    </main>
    <main first="rtdsrv.25dab953a59c448a936e7c1881964bb6">
      <tp t="e">
        <v>#N/A</v>
        <stp/>
        <stp>8f3486f3-0884-463d-b114-d2e371364948</stp>
        <stp>1</stp>
        <tr r="XX3" s="25"/>
      </tp>
      <tp t="e">
        <v>#N/A</v>
        <stp/>
        <stp>0baa0a65-c5b3-4277-bf2f-2d4d30b7200c</stp>
        <stp>1</stp>
        <tr r="Z3" s="25"/>
      </tp>
      <tp t="e">
        <v>#N/A</v>
        <stp/>
        <stp>89681ba7-80ce-4fcd-8575-e0fb74db90fd</stp>
        <stp>1</stp>
        <tr r="JB1" s="2"/>
      </tp>
      <tp t="e">
        <v>#N/A</v>
        <stp/>
        <stp>9cb55571-ad8f-450a-8054-81aaf104b822</stp>
        <stp>1</stp>
        <tr r="RR3" s="25"/>
      </tp>
      <tp t="e">
        <v>#N/A</v>
        <stp/>
        <stp>78339826-00e9-4f35-9f2d-c868c0574d2f</stp>
        <stp>1</stp>
        <tr r="GO1" s="2"/>
      </tp>
      <tp t="e">
        <v>#N/A</v>
        <stp/>
        <stp>d3d89a35-7dc4-4853-847f-acdd9848fddd</stp>
        <stp>1</stp>
        <tr r="J31" s="29"/>
      </tp>
      <tp t="e">
        <v>#N/A</v>
        <stp/>
        <stp>576710a3-e57e-44ea-ab51-a9000f36a4a6</stp>
        <stp>1</stp>
        <tr r="NM10" s="28"/>
      </tp>
      <tp t="e">
        <v>#N/A</v>
        <stp/>
        <stp>ed517548-ceab-48f0-8a7f-a5fc0d59061d</stp>
        <stp>1</stp>
        <tr r="J130" s="29"/>
      </tp>
      <tp t="e">
        <v>#N/A</v>
        <stp/>
        <stp>d8912ff6-742e-407f-bd46-587760535e75</stp>
        <stp>1</stp>
        <tr r="QV9" s="28"/>
      </tp>
    </main>
    <main first="rtdsrv.25dab953a59c448a936e7c1881964bb6">
      <tp t="e">
        <v>#N/A</v>
        <stp/>
        <stp>3a09d5f6-bd34-4acb-97cb-301cf987460f</stp>
        <stp>1</stp>
        <tr r="XT11" s="28"/>
      </tp>
    </main>
    <main first="rtdsrv.25dab953a59c448a936e7c1881964bb6">
      <tp t="e">
        <v>#N/A</v>
        <stp/>
        <stp>3109b690-3f59-479b-8e9a-7c0cfc973ce1</stp>
        <stp>1</stp>
        <tr r="QZ9" s="28"/>
      </tp>
      <tp t="e">
        <v>#N/A</v>
        <stp/>
        <stp>bd96c45b-4a31-4ded-a468-2a995e6902c4</stp>
        <stp>1</stp>
        <tr r="VC8" s="28"/>
      </tp>
    </main>
    <main first="rtdsrv.25dab953a59c448a936e7c1881964bb6">
      <tp t="e">
        <v>#N/A</v>
        <stp/>
        <stp>94769994-dbac-43d7-ae0c-6d91eb03f7de</stp>
        <stp>1</stp>
        <tr r="KM8" s="28"/>
      </tp>
      <tp t="e">
        <v>#N/A</v>
        <stp/>
        <stp>5ddeb00f-c701-4f2a-83fb-7a38ba8feabe</stp>
        <stp>1</stp>
        <tr r="K534" s="29"/>
      </tp>
    </main>
    <main first="rtdsrv.25dab953a59c448a936e7c1881964bb6">
      <tp t="e">
        <v>#N/A</v>
        <stp/>
        <stp>dcc2ebe7-626c-42cc-845e-7d73d5e818dd</stp>
        <stp>1</stp>
        <tr r="IR2" s="21"/>
      </tp>
      <tp t="e">
        <v>#N/A</v>
        <stp/>
        <stp>062436f4-dfc0-4134-a1a9-4f960c82b98a</stp>
        <stp>1</stp>
        <tr r="M1" s="2"/>
      </tp>
    </main>
    <main first="rtdsrv.25dab953a59c448a936e7c1881964bb6">
      <tp t="e">
        <v>#N/A</v>
        <stp/>
        <stp>446ba43a-a4c5-4afb-8f49-205cc024f438</stp>
        <stp>1</stp>
        <tr r="K495" s="29"/>
      </tp>
      <tp t="e">
        <v>#N/A</v>
        <stp/>
        <stp>47f98473-4b84-4309-8897-6b6a3c39b4a7</stp>
        <stp>1</stp>
        <tr r="BK2" s="21"/>
      </tp>
    </main>
    <main first="rtdsrv.25dab953a59c448a936e7c1881964bb6">
      <tp t="e">
        <v>#N/A</v>
        <stp/>
        <stp>c0c64097-99b9-411b-9089-5c5451598470</stp>
        <stp>1</stp>
        <tr r="J10" s="28"/>
      </tp>
    </main>
    <main first="rtdsrv.25dab953a59c448a936e7c1881964bb6">
      <tp t="e">
        <v>#N/A</v>
        <stp/>
        <stp>4d724352-d942-41d0-9127-bc4edd686227</stp>
        <stp>1</stp>
        <tr r="K587" s="29"/>
      </tp>
    </main>
    <main first="rtdsrv.25dab953a59c448a936e7c1881964bb6">
      <tp t="e">
        <v>#N/A</v>
        <stp/>
        <stp>a8db4c36-e98e-4c9e-aac8-2e6d8a296cae</stp>
        <stp>1</stp>
        <tr r="BM8" s="28"/>
      </tp>
    </main>
    <main first="rtdsrv.25dab953a59c448a936e7c1881964bb6">
      <tp t="e">
        <v>#N/A</v>
        <stp/>
        <stp>161ff8d2-8849-426b-a2c8-80f21ac2776e</stp>
        <stp>1</stp>
        <tr r="J538" s="29"/>
      </tp>
    </main>
    <main first="rtdsrv.25dab953a59c448a936e7c1881964bb6">
      <tp t="e">
        <v>#N/A</v>
        <stp/>
        <stp>1b9d1dcf-4e31-4aa2-8f2d-40dbb8a9434e</stp>
        <stp>1</stp>
        <tr r="J54" s="29"/>
      </tp>
      <tp t="e">
        <v>#N/A</v>
        <stp/>
        <stp>791108fc-7fae-4c10-be5d-e936de94ca8f</stp>
        <stp>1</stp>
        <tr r="K616" s="29"/>
      </tp>
    </main>
    <main first="rtdsrv.25dab953a59c448a936e7c1881964bb6">
      <tp t="e">
        <v>#N/A</v>
        <stp/>
        <stp>389f1c7e-4391-443a-b0f3-091c6baab628</stp>
        <stp>1</stp>
        <tr r="PE9" s="28"/>
      </tp>
      <tp t="e">
        <v>#N/A</v>
        <stp/>
        <stp>40a51ef6-784c-4d01-bb7a-aa09c638b6ef</stp>
        <stp>1</stp>
        <tr r="K89" s="29"/>
      </tp>
      <tp t="e">
        <v>#N/A</v>
        <stp/>
        <stp>ec4971e1-948d-4602-9cee-6884b39de399</stp>
        <stp>1</stp>
        <tr r="K48" s="29"/>
      </tp>
      <tp t="e">
        <v>#N/A</v>
        <stp/>
        <stp>132929cd-06e0-44cc-8aa1-1a51feae3f46</stp>
        <stp>1</stp>
        <tr r="AX11" s="28"/>
      </tp>
      <tp t="e">
        <v>#N/A</v>
        <stp/>
        <stp>dfcdbd71-5fa3-4eda-b686-f460aa1a5bd4</stp>
        <stp>1</stp>
        <tr r="I204" s="29"/>
      </tp>
      <tp t="e">
        <v>#N/A</v>
        <stp/>
        <stp>4721e786-939c-4474-8ac4-f52510acf482</stp>
        <stp>1</stp>
        <tr r="ZK10" s="28"/>
      </tp>
    </main>
    <main first="rtdsrv.25dab953a59c448a936e7c1881964bb6">
      <tp t="e">
        <v>#N/A</v>
        <stp/>
        <stp>6747a582-03dc-4838-83db-0d03c92e2a9a</stp>
        <stp>1</stp>
        <tr r="QA9" s="28"/>
      </tp>
      <tp t="e">
        <v>#N/A</v>
        <stp/>
        <stp>c378bc92-4775-409d-88b4-a48d8ca79eb0</stp>
        <stp>1</stp>
        <tr r="FR11" s="28"/>
      </tp>
    </main>
    <main first="rtdsrv.25dab953a59c448a936e7c1881964bb6">
      <tp t="e">
        <v>#N/A</v>
        <stp/>
        <stp>cacd251b-9a21-411b-8f63-62e9b5cf61a4</stp>
        <stp>1</stp>
        <tr r="BH9" s="28"/>
      </tp>
      <tp t="e">
        <v>#N/A</v>
        <stp/>
        <stp>0324091d-47c4-4b70-b2a9-005e82e0c6d0</stp>
        <stp>1</stp>
        <tr r="J2" s="29"/>
      </tp>
      <tp t="e">
        <v>#N/A</v>
        <stp/>
        <stp>4500097e-200a-4ed7-b0e0-85f2b04b13fd</stp>
        <stp>1</stp>
        <tr r="GD9" s="28"/>
      </tp>
      <tp t="e">
        <v>#N/A</v>
        <stp/>
        <stp>d25227ee-e247-4d07-a6ab-3c9b757b98c0</stp>
        <stp>1</stp>
        <tr r="K504" s="29"/>
      </tp>
      <tp t="e">
        <v>#N/A</v>
        <stp/>
        <stp>e340ca06-11eb-40b6-a891-57177eb0faac</stp>
        <stp>1</stp>
        <tr r="TZ3" s="25"/>
      </tp>
      <tp t="e">
        <v>#N/A</v>
        <stp/>
        <stp>2ec33177-a9c8-40ad-ab77-a9bd8b259a01</stp>
        <stp>1</stp>
        <tr r="FD8" s="28"/>
      </tp>
    </main>
    <main first="rtdsrv.25dab953a59c448a936e7c1881964bb6">
      <tp t="e">
        <v>#N/A</v>
        <stp/>
        <stp>d3f2ed59-0a1d-4ebb-8940-bf2763470131</stp>
        <stp>1</stp>
        <tr r="MS8" s="28"/>
      </tp>
      <tp t="e">
        <v>#N/A</v>
        <stp/>
        <stp>f012bbb6-5482-43b9-a8cd-4579cf10aef1</stp>
        <stp>1</stp>
        <tr r="TJ11" s="28"/>
      </tp>
      <tp t="e">
        <v>#N/A</v>
        <stp/>
        <stp>6e6d2aeb-5635-4bf1-b1cb-eeeda9cc841d</stp>
        <stp>1</stp>
        <tr r="J184" s="29"/>
      </tp>
    </main>
    <main first="rtdsrv.25dab953a59c448a936e7c1881964bb6">
      <tp t="e">
        <v>#N/A</v>
        <stp/>
        <stp>842b39d2-65ec-47da-ac9d-187e56ed0304</stp>
        <stp>1</stp>
        <tr r="B9" s="28"/>
      </tp>
      <tp t="e">
        <v>#N/A</v>
        <stp/>
        <stp>689e831e-d9cf-4c40-be8c-dca35b2f389a</stp>
        <stp>1</stp>
        <tr r="Z8" s="28"/>
      </tp>
      <tp t="e">
        <v>#N/A</v>
        <stp/>
        <stp>ea32b518-c446-4f8d-b141-73e9e33b1617</stp>
        <stp>1</stp>
        <tr r="CK2" s="21"/>
      </tp>
      <tp t="e">
        <v>#N/A</v>
        <stp/>
        <stp>53d51aeb-da84-4608-9880-f5276d083289</stp>
        <stp>1</stp>
        <tr r="CR1" s="2"/>
      </tp>
    </main>
    <main first="rtdsrv.25dab953a59c448a936e7c1881964bb6">
      <tp t="e">
        <v>#N/A</v>
        <stp/>
        <stp>2d7f9b16-748d-4536-82c8-25f646060823</stp>
        <stp>1</stp>
        <tr r="F3" s="25"/>
      </tp>
      <tp t="e">
        <v>#N/A</v>
        <stp/>
        <stp>77fd3426-544b-4e70-b998-2b1eaffdce26</stp>
        <stp>1</stp>
        <tr r="H10" s="28"/>
      </tp>
    </main>
    <main first="rtdsrv.25dab953a59c448a936e7c1881964bb6">
      <tp t="e">
        <v>#N/A</v>
        <stp/>
        <stp>0a7613bc-af96-4541-8b4a-9b5fa4fea374</stp>
        <stp>1</stp>
        <tr r="ID1" s="2"/>
      </tp>
      <tp t="e">
        <v>#N/A</v>
        <stp/>
        <stp>71ed323c-ca69-48f9-a63e-1ede5f09198b</stp>
        <stp>1</stp>
        <tr r="K428" s="29"/>
      </tp>
    </main>
    <main first="rtdsrv.25dab953a59c448a936e7c1881964bb6">
      <tp t="e">
        <v>#N/A</v>
        <stp/>
        <stp>966709c1-75f3-43e1-a49f-e73c0b43ffa4</stp>
        <stp>1</stp>
        <tr r="K185" s="29"/>
      </tp>
    </main>
    <main first="rtdsrv.25dab953a59c448a936e7c1881964bb6">
      <tp t="e">
        <v>#N/A</v>
        <stp/>
        <stp>a6388eca-8ecc-4333-8fba-5b3b241c109f</stp>
        <stp>1</stp>
        <tr r="JO10" s="28"/>
      </tp>
      <tp t="e">
        <v>#N/A</v>
        <stp/>
        <stp>8c39984a-41d5-4ce7-8da1-d805186b9e7f</stp>
        <stp>1</stp>
        <tr r="FH11" s="28"/>
      </tp>
      <tp t="e">
        <v>#N/A</v>
        <stp/>
        <stp>cb22c82e-7732-4f63-a3cf-e6023afe89ab</stp>
        <stp>1</stp>
        <tr r="J296" s="29"/>
      </tp>
    </main>
    <main first="rtdsrv.25dab953a59c448a936e7c1881964bb6">
      <tp t="e">
        <v>#N/A</v>
        <stp/>
        <stp>5d336dcb-9f83-49ca-a254-91ab41d35f86</stp>
        <stp>1</stp>
        <tr r="LF10" s="28"/>
      </tp>
    </main>
    <main first="rtdsrv.25dab953a59c448a936e7c1881964bb6">
      <tp t="e">
        <v>#N/A</v>
        <stp/>
        <stp>dc92e1a5-0224-42ec-975b-221b94025028</stp>
        <stp>1</stp>
        <tr r="VQ10" s="28"/>
      </tp>
    </main>
    <main first="rtdsrv.25dab953a59c448a936e7c1881964bb6">
      <tp t="e">
        <v>#N/A</v>
        <stp/>
        <stp>46222192-28b5-4482-a3ea-d1e409fa2744</stp>
        <stp>1</stp>
        <tr r="GK2" s="21"/>
      </tp>
    </main>
    <main first="rtdsrv.25dab953a59c448a936e7c1881964bb6">
      <tp t="e">
        <v>#N/A</v>
        <stp/>
        <stp>0db9ac08-9c6a-4468-be72-16038fba406e</stp>
        <stp>1</stp>
        <tr r="LA2" s="21"/>
      </tp>
    </main>
    <main first="rtdsrv.25dab953a59c448a936e7c1881964bb6">
      <tp t="e">
        <v>#N/A</v>
        <stp/>
        <stp>1be4564f-7ccc-4c44-be9e-42f694beeb35</stp>
        <stp>1</stp>
        <tr r="GG9" s="28"/>
      </tp>
      <tp t="e">
        <v>#N/A</v>
        <stp/>
        <stp>8b2b2e1b-0582-4c7f-9094-3efce733733d</stp>
        <stp>1</stp>
        <tr r="J690" s="29"/>
      </tp>
    </main>
    <main first="rtdsrv.25dab953a59c448a936e7c1881964bb6">
      <tp t="e">
        <v>#N/A</v>
        <stp/>
        <stp>8f46ee51-94d6-4f70-bcdb-f3d71ddc660e</stp>
        <stp>1</stp>
        <tr r="KA10" s="28"/>
      </tp>
    </main>
    <main first="rtdsrv.25dab953a59c448a936e7c1881964bb6">
      <tp t="e">
        <v>#N/A</v>
        <stp/>
        <stp>99b10172-740a-484f-8432-2a557f9f2756</stp>
        <stp>1</stp>
        <tr r="IJ2" s="21"/>
      </tp>
    </main>
    <main first="rtdsrv.25dab953a59c448a936e7c1881964bb6">
      <tp t="e">
        <v>#N/A</v>
        <stp/>
        <stp>789626c4-5a64-4ffe-b602-c75a838de36c</stp>
        <stp>1</stp>
        <tr r="VW11" s="28"/>
      </tp>
      <tp t="e">
        <v>#N/A</v>
        <stp/>
        <stp>62445580-92c7-4f2d-b460-ef7590f71e37</stp>
        <stp>1</stp>
        <tr r="RV10" s="28"/>
      </tp>
    </main>
    <main first="rtdsrv.25dab953a59c448a936e7c1881964bb6">
      <tp t="e">
        <v>#N/A</v>
        <stp/>
        <stp>2e61a743-f267-46c6-b6e4-84c4d54128e3</stp>
        <stp>1</stp>
        <tr r="RP9" s="28"/>
      </tp>
    </main>
    <main first="rtdsrv.25dab953a59c448a936e7c1881964bb6">
      <tp t="e">
        <v>#N/A</v>
        <stp/>
        <stp>217c9427-e75c-43b4-aa78-30f4d384c44e</stp>
        <stp>1</stp>
        <tr r="J567" s="29"/>
      </tp>
      <tp t="e">
        <v>#N/A</v>
        <stp/>
        <stp>6708a914-571f-4e03-8fe0-527497934aa1</stp>
        <stp>1</stp>
        <tr r="HM11" s="28"/>
      </tp>
      <tp t="e">
        <v>#N/A</v>
        <stp/>
        <stp>169ce4ba-7a0d-4df3-b5c3-94993f3c68d8</stp>
        <stp>1</stp>
        <tr r="NE2" s="21"/>
      </tp>
      <tp t="e">
        <v>#N/A</v>
        <stp/>
        <stp>04eb95bd-a2b6-4c19-a233-15e03d5ea60e</stp>
        <stp>1</stp>
        <tr r="J185" s="29"/>
      </tp>
    </main>
    <main first="rtdsrv.25dab953a59c448a936e7c1881964bb6">
      <tp t="e">
        <v>#N/A</v>
        <stp/>
        <stp>025f5cd3-6c5d-4980-8ec7-3f844017dba4</stp>
        <stp>1</stp>
        <tr r="WY3" s="25"/>
      </tp>
      <tp t="e">
        <v>#N/A</v>
        <stp/>
        <stp>b5473bc9-0d49-4724-9ebf-1e85acda0776</stp>
        <stp>1</stp>
        <tr r="I121" s="29"/>
      </tp>
      <tp t="e">
        <v>#N/A</v>
        <stp/>
        <stp>be607d38-b3c8-46a5-9551-1b606b10ac02</stp>
        <stp>1</stp>
        <tr r="RD3" s="25"/>
      </tp>
      <tp t="e">
        <v>#N/A</v>
        <stp/>
        <stp>6c967669-6c16-4ec6-9628-c5fffa2c8601</stp>
        <stp>1</stp>
        <tr r="AQ9" s="28"/>
      </tp>
      <tp t="e">
        <v>#N/A</v>
        <stp/>
        <stp>09a27ea7-f424-4b87-9225-3140cc495443</stp>
        <stp>1</stp>
        <tr r="IF3" s="25"/>
      </tp>
      <tp t="e">
        <v>#N/A</v>
        <stp/>
        <stp>f4b34d5c-62b1-46d2-a05e-68ce8455e26c</stp>
        <stp>1</stp>
        <tr r="HK2" s="21"/>
      </tp>
    </main>
    <main first="rtdsrv.25dab953a59c448a936e7c1881964bb6">
      <tp t="e">
        <v>#N/A</v>
        <stp/>
        <stp>66d342e6-62b3-4e7f-a1cf-0c53b8bb90fd</stp>
        <stp>1</stp>
        <tr r="UM9" s="28"/>
      </tp>
      <tp t="e">
        <v>#N/A</v>
        <stp/>
        <stp>865f7b45-c99b-43aa-85f1-f67c163a2c65</stp>
        <stp>1</stp>
        <tr r="MA2" s="21"/>
      </tp>
    </main>
    <main first="rtdsrv.25dab953a59c448a936e7c1881964bb6">
      <tp t="e">
        <v>#N/A</v>
        <stp/>
        <stp>aef1665b-c250-4a5d-b032-ced0d85398c0</stp>
        <stp>1</stp>
        <tr r="J379" s="29"/>
      </tp>
      <tp t="e">
        <v>#N/A</v>
        <stp/>
        <stp>34e036ea-284c-436b-b9ca-3fb237660b1f</stp>
        <stp>1</stp>
        <tr r="I609" s="29"/>
      </tp>
      <tp t="e">
        <v>#N/A</v>
        <stp/>
        <stp>fdd0fdfd-f9e4-4cae-8760-85a1c039e164</stp>
        <stp>1</stp>
        <tr r="EJ2" s="21"/>
      </tp>
      <tp t="e">
        <v>#N/A</v>
        <stp/>
        <stp>127449f9-a8c9-46a6-a83d-28d996ee3813</stp>
        <stp>1</stp>
        <tr r="PN9" s="28"/>
      </tp>
      <tp t="e">
        <v>#N/A</v>
        <stp/>
        <stp>9e8b958c-8032-414f-8bc5-077a11498225</stp>
        <stp>1</stp>
        <tr r="K282" s="29"/>
      </tp>
      <tp t="e">
        <v>#N/A</v>
        <stp/>
        <stp>9448fff5-c205-4de8-82c5-166c734df1a0</stp>
        <stp>1</stp>
        <tr r="QB11" s="28"/>
      </tp>
      <tp t="e">
        <v>#N/A</v>
        <stp/>
        <stp>73c8f4b8-079a-4c5b-8e70-9e65ad4be1ac</stp>
        <stp>1</stp>
        <tr r="UA9" s="28"/>
      </tp>
      <tp t="e">
        <v>#N/A</v>
        <stp/>
        <stp>c531d635-e591-453b-8de1-ae5ddf5394b1</stp>
        <stp>1</stp>
        <tr r="LH3" s="25"/>
      </tp>
      <tp t="e">
        <v>#N/A</v>
        <stp/>
        <stp>ece2953c-bc0e-473c-b2b2-cfc4ecf2c82d</stp>
        <stp>1</stp>
        <tr r="I545" s="29"/>
      </tp>
      <tp t="e">
        <v>#N/A</v>
        <stp/>
        <stp>6fc891c3-11d4-47bc-9b88-5373fd775f73</stp>
        <stp>1</stp>
        <tr r="XN10" s="28"/>
      </tp>
    </main>
    <main first="rtdsrv.25dab953a59c448a936e7c1881964bb6">
      <tp t="e">
        <v>#N/A</v>
        <stp/>
        <stp>4b7d599e-a242-4179-b4a5-35b78f0cf1cd</stp>
        <stp>1</stp>
        <tr r="YO3" s="25"/>
      </tp>
    </main>
    <main first="rtdsrv.25dab953a59c448a936e7c1881964bb6">
      <tp t="e">
        <v>#N/A</v>
        <stp/>
        <stp>037e2dae-595e-4c54-aadd-2916b690afbd</stp>
        <stp>1</stp>
        <tr r="J104" s="29"/>
      </tp>
    </main>
    <main first="rtdsrv.25dab953a59c448a936e7c1881964bb6">
      <tp t="e">
        <v>#N/A</v>
        <stp/>
        <stp>d436f11b-a90d-4a22-a610-b301451c633c</stp>
        <stp>1</stp>
        <tr r="K306" s="29"/>
      </tp>
    </main>
    <main first="rtdsrv.25dab953a59c448a936e7c1881964bb6">
      <tp t="e">
        <v>#N/A</v>
        <stp/>
        <stp>3cc0c984-eb9e-422e-8056-6296084b24a6</stp>
        <stp>1</stp>
        <tr r="I355" s="29"/>
      </tp>
    </main>
    <main first="rtdsrv.25dab953a59c448a936e7c1881964bb6">
      <tp t="e">
        <v>#N/A</v>
        <stp/>
        <stp>aee34795-15e4-4b5d-b585-bb1d7fc073eb</stp>
        <stp>1</stp>
        <tr r="J364" s="29"/>
      </tp>
    </main>
    <main first="rtdsrv.25dab953a59c448a936e7c1881964bb6">
      <tp t="e">
        <v>#N/A</v>
        <stp/>
        <stp>17231bdb-943d-459f-bd71-4faa98cb7aec</stp>
        <stp>1</stp>
        <tr r="J600" s="29"/>
      </tp>
      <tp t="e">
        <v>#N/A</v>
        <stp/>
        <stp>ff1640ba-8eec-4f33-b48b-557eeb45e283</stp>
        <stp>1</stp>
        <tr r="CP11" s="28"/>
      </tp>
      <tp t="e">
        <v>#N/A</v>
        <stp/>
        <stp>81490d90-fb45-4d8a-9ec4-4dafa46c6db0</stp>
        <stp>1</stp>
        <tr r="K474" s="29"/>
      </tp>
    </main>
    <main first="rtdsrv.25dab953a59c448a936e7c1881964bb6">
      <tp t="e">
        <v>#N/A</v>
        <stp/>
        <stp>e2a254d7-12c9-4ff8-b2e2-d9ebc68f9a93</stp>
        <stp>1</stp>
        <tr r="NX9" s="28"/>
      </tp>
      <tp t="e">
        <v>#N/A</v>
        <stp/>
        <stp>d8b76629-a0fb-405f-8ff0-ec7ad671babe</stp>
        <stp>1</stp>
        <tr r="J56" s="29"/>
      </tp>
    </main>
    <main first="rtdsrv.25dab953a59c448a936e7c1881964bb6">
      <tp t="e">
        <v>#N/A</v>
        <stp/>
        <stp>893d15f3-02c5-45a0-a16f-e6109fc60533</stp>
        <stp>1</stp>
        <tr r="VW9" s="28"/>
      </tp>
    </main>
    <main first="rtdsrv.25dab953a59c448a936e7c1881964bb6">
      <tp t="e">
        <v>#N/A</v>
        <stp/>
        <stp>e75bd249-fc4b-4078-9157-7a456ecedc8c</stp>
        <stp>1</stp>
        <tr r="EJ3" s="25"/>
      </tp>
      <tp t="e">
        <v>#N/A</v>
        <stp/>
        <stp>3b75202f-ca70-4d4d-b19b-c653dc8e365a</stp>
        <stp>1</stp>
        <tr r="SU3" s="25"/>
      </tp>
    </main>
    <main first="rtdsrv.25dab953a59c448a936e7c1881964bb6">
      <tp t="e">
        <v>#N/A</v>
        <stp/>
        <stp>51983f1c-02f7-4c40-ba67-4caac2793241</stp>
        <stp>1</stp>
        <tr r="K98" s="29"/>
      </tp>
      <tp t="e">
        <v>#N/A</v>
        <stp/>
        <stp>9131ae97-2bca-48b8-8ae8-69a242e787d5</stp>
        <stp>1</stp>
        <tr r="SD9" s="28"/>
      </tp>
    </main>
    <main first="rtdsrv.25dab953a59c448a936e7c1881964bb6">
      <tp t="e">
        <v>#N/A</v>
        <stp/>
        <stp>495eb6e4-7bf9-4dc1-b54a-248825bd9958</stp>
        <stp>1</stp>
        <tr r="I557" s="29"/>
      </tp>
      <tp t="e">
        <v>#N/A</v>
        <stp/>
        <stp>4342d7f4-7a5a-4840-afde-06145649fc02</stp>
        <stp>1</stp>
        <tr r="BT8" s="28"/>
      </tp>
    </main>
    <main first="rtdsrv.25dab953a59c448a936e7c1881964bb6">
      <tp t="e">
        <v>#N/A</v>
        <stp/>
        <stp>36135192-f0d0-4856-b26e-40fa336978f2</stp>
        <stp>1</stp>
        <tr r="TR8" s="28"/>
      </tp>
      <tp t="e">
        <v>#N/A</v>
        <stp/>
        <stp>f9a10aad-4fb7-44f4-bd72-26bfc71c3491</stp>
        <stp>1</stp>
        <tr r="CW10" s="28"/>
      </tp>
    </main>
    <main first="rtdsrv.25dab953a59c448a936e7c1881964bb6">
      <tp t="e">
        <v>#N/A</v>
        <stp/>
        <stp>565662e9-eeb6-4785-9c17-b44c412091ae</stp>
        <stp>1</stp>
        <tr r="JC3" s="25"/>
      </tp>
      <tp t="e">
        <v>#N/A</v>
        <stp/>
        <stp>5c0141ea-7b3b-454c-a596-983cc4069dc7</stp>
        <stp>1</stp>
        <tr r="VO8" s="28"/>
      </tp>
    </main>
    <main first="rtdsrv.25dab953a59c448a936e7c1881964bb6">
      <tp t="e">
        <v>#N/A</v>
        <stp/>
        <stp>87976bf6-2b9a-424e-8c24-8eea79c46f72</stp>
        <stp>1</stp>
        <tr r="I301" s="29"/>
      </tp>
      <tp t="e">
        <v>#N/A</v>
        <stp/>
        <stp>58a858b7-d30a-4f11-9787-f243de2dd23b</stp>
        <stp>1</stp>
        <tr r="J492" s="29"/>
      </tp>
    </main>
    <main first="rtdsrv.25dab953a59c448a936e7c1881964bb6">
      <tp t="e">
        <v>#N/A</v>
        <stp/>
        <stp>a110dd3c-c993-4b00-843d-72422c016d3f</stp>
        <stp>1</stp>
        <tr r="I672" s="29"/>
      </tp>
    </main>
    <main first="rtdsrv.25dab953a59c448a936e7c1881964bb6">
      <tp t="e">
        <v>#N/A</v>
        <stp/>
        <stp>c1e88049-0f19-4e68-b4ab-4053ddba6c20</stp>
        <stp>1</stp>
        <tr r="I81" s="29"/>
      </tp>
    </main>
    <main first="rtdsrv.25dab953a59c448a936e7c1881964bb6">
      <tp t="e">
        <v>#N/A</v>
        <stp/>
        <stp>7ad8d32a-f7d1-4c2b-ae90-59205608330b</stp>
        <stp>1</stp>
        <tr r="OX10" s="28"/>
      </tp>
    </main>
    <main first="rtdsrv.25dab953a59c448a936e7c1881964bb6">
      <tp t="e">
        <v>#N/A</v>
        <stp/>
        <stp>60192204-a725-4ea7-872e-b6d0231217d5</stp>
        <stp>1</stp>
        <tr r="J72" s="29"/>
      </tp>
      <tp t="e">
        <v>#N/A</v>
        <stp/>
        <stp>686f4de9-d424-45a1-927f-6bb10593ed26</stp>
        <stp>1</stp>
        <tr r="GY10" s="28"/>
      </tp>
    </main>
    <main first="rtdsrv.25dab953a59c448a936e7c1881964bb6">
      <tp t="e">
        <v>#N/A</v>
        <stp/>
        <stp>0367f56d-fc21-48c2-92f7-35dffd5ad892</stp>
        <stp>1</stp>
        <tr r="SC9" s="28"/>
      </tp>
    </main>
    <main first="rtdsrv.25dab953a59c448a936e7c1881964bb6">
      <tp t="e">
        <v>#N/A</v>
        <stp/>
        <stp>48a2961a-2020-4ffa-af93-92aead2fb810</stp>
        <stp>1</stp>
        <tr r="DB2" s="21"/>
      </tp>
      <tp t="e">
        <v>#N/A</v>
        <stp/>
        <stp>706cfedf-88b1-4f22-ade3-84691f758a59</stp>
        <stp>1</stp>
        <tr r="J657" s="29"/>
      </tp>
      <tp t="e">
        <v>#N/A</v>
        <stp/>
        <stp>a05d9eb6-ebaf-44dd-b6c8-90166836d770</stp>
        <stp>1</stp>
        <tr r="HT1" s="2"/>
      </tp>
      <tp t="e">
        <v>#N/A</v>
        <stp/>
        <stp>a962dadf-be18-47f8-b059-7d9dc9738dc2</stp>
        <stp>1</stp>
        <tr r="I565" s="29"/>
      </tp>
    </main>
    <main first="rtdsrv.25dab953a59c448a936e7c1881964bb6">
      <tp t="e">
        <v>#N/A</v>
        <stp/>
        <stp>8b0f7e00-2219-432f-8333-6342cb08e693</stp>
        <stp>1</stp>
        <tr r="TG10" s="28"/>
      </tp>
      <tp t="e">
        <v>#N/A</v>
        <stp/>
        <stp>4c6561b8-cb86-41b2-a5ed-82c08f3bd48b</stp>
        <stp>1</stp>
        <tr r="I381" s="29"/>
      </tp>
    </main>
    <main first="rtdsrv.25dab953a59c448a936e7c1881964bb6">
      <tp t="e">
        <v>#N/A</v>
        <stp/>
        <stp>069a50f4-f1fb-4e51-ac74-5bde99fa9b1f</stp>
        <stp>1</stp>
        <tr r="I315" s="29"/>
      </tp>
    </main>
    <main first="rtdsrv.25dab953a59c448a936e7c1881964bb6">
      <tp t="e">
        <v>#N/A</v>
        <stp/>
        <stp>99dd7141-faaf-4b9e-8326-e6005e196c32</stp>
        <stp>1</stp>
        <tr r="CC10" s="28"/>
      </tp>
      <tp t="e">
        <v>#N/A</v>
        <stp/>
        <stp>cecb1aa4-66eb-4c4d-b2a7-e9b6e770273a</stp>
        <stp>1</stp>
        <tr r="K463" s="29"/>
      </tp>
      <tp t="e">
        <v>#N/A</v>
        <stp/>
        <stp>ba6c1816-a351-42e4-bba0-ea6da65be42c</stp>
        <stp>1</stp>
        <tr r="K600" s="29"/>
      </tp>
    </main>
    <main first="rtdsrv.25dab953a59c448a936e7c1881964bb6">
      <tp t="e">
        <v>#N/A</v>
        <stp/>
        <stp>76bcd7a2-25af-451e-8c39-a4dd14c43f08</stp>
        <stp>1</stp>
        <tr r="PW9" s="28"/>
      </tp>
    </main>
    <main first="rtdsrv.25dab953a59c448a936e7c1881964bb6">
      <tp t="e">
        <v>#N/A</v>
        <stp/>
        <stp>e1c6fe0d-d5f7-4483-a2f4-f3d68e7cd10a</stp>
        <stp>1</stp>
        <tr r="AQ2" s="21"/>
      </tp>
    </main>
    <main first="rtdsrv.25dab953a59c448a936e7c1881964bb6">
      <tp t="e">
        <v>#N/A</v>
        <stp/>
        <stp>b087c792-40ba-4023-bea3-11f6cd00a3bf</stp>
        <stp>1</stp>
        <tr r="I369" s="29"/>
      </tp>
      <tp t="e">
        <v>#N/A</v>
        <stp/>
        <stp>9deb5fba-117e-4ec2-b684-f8b7f8ed9cc5</stp>
        <stp>1</stp>
        <tr r="GV2" s="21"/>
      </tp>
    </main>
    <main first="rtdsrv.25dab953a59c448a936e7c1881964bb6">
      <tp t="e">
        <v>#N/A</v>
        <stp/>
        <stp>157a9f2e-8c12-4d89-b3f0-6407f43fde67</stp>
        <stp>1</stp>
        <tr r="I241" s="29"/>
      </tp>
    </main>
    <main first="rtdsrv.25dab953a59c448a936e7c1881964bb6">
      <tp t="e">
        <v>#N/A</v>
        <stp/>
        <stp>4205e637-cfbc-493e-8fbc-bd6d5ac154fa</stp>
        <stp>1</stp>
        <tr r="EV10" s="28"/>
      </tp>
      <tp t="e">
        <v>#N/A</v>
        <stp/>
        <stp>faa29a11-7a5a-4679-b18a-9fb80d164c59</stp>
        <stp>1</stp>
        <tr r="J100" s="29"/>
      </tp>
    </main>
    <main first="rtdsrv.25dab953a59c448a936e7c1881964bb6">
      <tp t="e">
        <v>#N/A</v>
        <stp/>
        <stp>83231c20-8042-4bdb-a611-063e837ad06e</stp>
        <stp>1</stp>
        <tr r="DW2" s="21"/>
      </tp>
    </main>
    <main first="rtdsrv.25dab953a59c448a936e7c1881964bb6">
      <tp t="e">
        <v>#N/A</v>
        <stp/>
        <stp>418b6354-dd76-45bb-bd14-33276dfa2c25</stp>
        <stp>1</stp>
        <tr r="J580" s="29"/>
      </tp>
    </main>
    <main first="rtdsrv.25dab953a59c448a936e7c1881964bb6">
      <tp t="e">
        <v>#N/A</v>
        <stp/>
        <stp>c7e02342-4444-40b1-be47-f630d563e082</stp>
        <stp>1</stp>
        <tr r="I432" s="29"/>
      </tp>
      <tp t="e">
        <v>#N/A</v>
        <stp/>
        <stp>6b9e87e4-705c-4eb6-a614-96b914f94ce5</stp>
        <stp>1</stp>
        <tr r="J30" s="29"/>
      </tp>
      <tp t="e">
        <v>#N/A</v>
        <stp/>
        <stp>d507e5a4-700e-499b-92d2-c8681d9f7208</stp>
        <stp>1</stp>
        <tr r="CP3" s="25"/>
      </tp>
    </main>
    <main first="rtdsrv.25dab953a59c448a936e7c1881964bb6">
      <tp t="e">
        <v>#N/A</v>
        <stp/>
        <stp>2d46d740-1b76-4bda-aa19-6e97a6e1838a</stp>
        <stp>1</stp>
        <tr r="K245" s="29"/>
      </tp>
    </main>
    <main first="rtdsrv.25dab953a59c448a936e7c1881964bb6">
      <tp t="e">
        <v>#N/A</v>
        <stp/>
        <stp>20b456b3-d7d1-4a74-8d34-a648844c6034</stp>
        <stp>1</stp>
        <tr r="I371" s="29"/>
      </tp>
      <tp t="e">
        <v>#N/A</v>
        <stp/>
        <stp>3cb9f52c-3172-42bf-99d1-175f7fb70ccb</stp>
        <stp>1</stp>
        <tr r="ZN10" s="28"/>
      </tp>
      <tp t="e">
        <v>#N/A</v>
        <stp/>
        <stp>85ec7291-91b4-4aed-ab11-69b21caa14c6</stp>
        <stp>1</stp>
        <tr r="DT2" s="21"/>
      </tp>
      <tp t="e">
        <v>#N/A</v>
        <stp/>
        <stp>9aa8dc7c-805e-4b07-84b1-d7b4559ef4a0</stp>
        <stp>1</stp>
        <tr r="E8" s="28"/>
      </tp>
      <tp t="e">
        <v>#N/A</v>
        <stp/>
        <stp>8b703e24-7e07-4884-8705-772a62279c07</stp>
        <stp>1</stp>
        <tr r="K207" s="29"/>
      </tp>
    </main>
    <main first="rtdsrv.25dab953a59c448a936e7c1881964bb6">
      <tp t="e">
        <v>#N/A</v>
        <stp/>
        <stp>31b34a33-4b18-4558-bfa7-588140fafadc</stp>
        <stp>1</stp>
        <tr r="ZH10" s="28"/>
      </tp>
    </main>
    <main first="rtdsrv.25dab953a59c448a936e7c1881964bb6">
      <tp t="e">
        <v>#N/A</v>
        <stp/>
        <stp>e2d9f6ab-fe67-4615-8806-3e4f03ee5265</stp>
        <stp>1</stp>
        <tr r="DV2" s="21"/>
      </tp>
      <tp t="e">
        <v>#N/A</v>
        <stp/>
        <stp>8b72aec8-f46b-4fe4-b561-db59ea50acdd</stp>
        <stp>1</stp>
        <tr r="SE9" s="28"/>
      </tp>
      <tp t="e">
        <v>#N/A</v>
        <stp/>
        <stp>9f12c599-0104-4295-9e9f-92af487f4e3e</stp>
        <stp>1</stp>
        <tr r="KN3" s="25"/>
      </tp>
    </main>
    <main first="rtdsrv.25dab953a59c448a936e7c1881964bb6">
      <tp t="e">
        <v>#N/A</v>
        <stp/>
        <stp>7c53c647-57f3-490f-98fe-6e95a77736d5</stp>
        <stp>1</stp>
        <tr r="K629" s="29"/>
      </tp>
      <tp t="e">
        <v>#N/A</v>
        <stp/>
        <stp>61f93515-c000-461e-87fa-d575f9b3925a</stp>
        <stp>1</stp>
        <tr r="RC11" s="28"/>
      </tp>
      <tp t="e">
        <v>#N/A</v>
        <stp/>
        <stp>96f44d79-0cab-4ebc-8145-3dac57072930</stp>
        <stp>1</stp>
        <tr r="OF11" s="28"/>
      </tp>
    </main>
    <main first="rtdsrv.25dab953a59c448a936e7c1881964bb6">
      <tp t="e">
        <v>#N/A</v>
        <stp/>
        <stp>ddc1ade0-0dcd-434f-a9d2-74c8aad9246d</stp>
        <stp>1</stp>
        <tr r="JS2" s="21"/>
      </tp>
    </main>
    <main first="rtdsrv.25dab953a59c448a936e7c1881964bb6">
      <tp t="e">
        <v>#N/A</v>
        <stp/>
        <stp>10d55b1b-afed-4cb0-bdac-00208c77f83a</stp>
        <stp>1</stp>
        <tr r="J460" s="29"/>
      </tp>
    </main>
    <main first="rtdsrv.25dab953a59c448a936e7c1881964bb6">
      <tp t="e">
        <v>#N/A</v>
        <stp/>
        <stp>dce85c6c-baaa-448f-90a1-02ba67f06bc3</stp>
        <stp>1</stp>
        <tr r="PM9" s="28"/>
      </tp>
      <tp t="e">
        <v>#N/A</v>
        <stp/>
        <stp>963ef47e-ab08-4d08-9719-89852b98b1c5</stp>
        <stp>1</stp>
        <tr r="W9" s="28"/>
      </tp>
    </main>
    <main first="rtdsrv.25dab953a59c448a936e7c1881964bb6">
      <tp t="e">
        <v>#N/A</v>
        <stp/>
        <stp>56c6558e-86d9-41db-b29b-6e55207fc37b</stp>
        <stp>1</stp>
        <tr r="VH9" s="28"/>
      </tp>
    </main>
    <main first="rtdsrv.25dab953a59c448a936e7c1881964bb6">
      <tp t="e">
        <v>#N/A</v>
        <stp/>
        <stp>4523e35d-b563-4741-891c-67bfc98e3138</stp>
        <stp>1</stp>
        <tr r="I195" s="29"/>
      </tp>
    </main>
    <main first="rtdsrv.25dab953a59c448a936e7c1881964bb6">
      <tp t="e">
        <v>#N/A</v>
        <stp/>
        <stp>99fe58fd-636e-45de-ba36-25ea43e2c10f</stp>
        <stp>1</stp>
        <tr r="UU9" s="28"/>
      </tp>
      <tp t="e">
        <v>#N/A</v>
        <stp/>
        <stp>69736ab2-2c95-4789-a05e-c2115f38b9a2</stp>
        <stp>1</stp>
        <tr r="OH11" s="28"/>
      </tp>
      <tp t="e">
        <v>#N/A</v>
        <stp/>
        <stp>29f19fea-f604-465c-bdf1-6cde0076aef2</stp>
        <stp>1</stp>
        <tr r="NN11" s="28"/>
      </tp>
      <tp t="e">
        <v>#N/A</v>
        <stp/>
        <stp>5747fe1f-d0b7-4dd2-ab63-4e839831ff2a</stp>
        <stp>1</stp>
        <tr r="K355" s="29"/>
      </tp>
    </main>
    <main first="rtdsrv.25dab953a59c448a936e7c1881964bb6">
      <tp t="e">
        <v>#N/A</v>
        <stp/>
        <stp>49e98664-36ec-44bc-8dc4-717cf80b1640</stp>
        <stp>1</stp>
        <tr r="J615" s="29"/>
      </tp>
    </main>
    <main first="rtdsrv.25dab953a59c448a936e7c1881964bb6">
      <tp t="e">
        <v>#N/A</v>
        <stp/>
        <stp>db393bdf-7a8c-40c2-aef0-84b33aa4010d</stp>
        <stp>1</stp>
        <tr r="GK3" s="25"/>
      </tp>
    </main>
    <main first="rtdsrv.25dab953a59c448a936e7c1881964bb6">
      <tp t="e">
        <v>#N/A</v>
        <stp/>
        <stp>0c08438f-9e88-4dc7-8f3e-c5c90787d6da</stp>
        <stp>1</stp>
        <tr r="J373" s="29"/>
      </tp>
    </main>
    <main first="rtdsrv.25dab953a59c448a936e7c1881964bb6">
      <tp t="e">
        <v>#N/A</v>
        <stp/>
        <stp>cfc8a8d5-2592-4a94-b48e-f6c2f2cc35a3</stp>
        <stp>1</stp>
        <tr r="PD11" s="28"/>
      </tp>
      <tp t="e">
        <v>#N/A</v>
        <stp/>
        <stp>35fb5c9b-21dc-4878-809b-0cc9e2b89120</stp>
        <stp>1</stp>
        <tr r="HQ9" s="28"/>
      </tp>
    </main>
    <main first="rtdsrv.25dab953a59c448a936e7c1881964bb6">
      <tp t="e">
        <v>#N/A</v>
        <stp/>
        <stp>638cc8a4-9335-42b3-8586-326225219f58</stp>
        <stp>1</stp>
        <tr r="QK8" s="28"/>
      </tp>
    </main>
    <main first="rtdsrv.25dab953a59c448a936e7c1881964bb6">
      <tp t="e">
        <v>#N/A</v>
        <stp/>
        <stp>405d522a-ca5e-4f14-ba8e-7d27481480fb</stp>
        <stp>1</stp>
        <tr r="MO9" s="28"/>
      </tp>
    </main>
    <main first="rtdsrv.25dab953a59c448a936e7c1881964bb6">
      <tp t="e">
        <v>#N/A</v>
        <stp/>
        <stp>530299f5-5f72-464a-a013-da5453e7d821</stp>
        <stp>1</stp>
        <tr r="J511" s="29"/>
      </tp>
    </main>
    <main first="rtdsrv.25dab953a59c448a936e7c1881964bb6">
      <tp t="e">
        <v>#N/A</v>
        <stp/>
        <stp>ad958582-1b71-48bb-8b38-61c2a74a3c86</stp>
        <stp>1</stp>
        <tr r="QG9" s="28"/>
      </tp>
      <tp t="e">
        <v>#N/A</v>
        <stp/>
        <stp>aee85c7f-7c32-4179-9822-92eb9314e04f</stp>
        <stp>1</stp>
        <tr r="ET11" s="28"/>
      </tp>
      <tp t="e">
        <v>#N/A</v>
        <stp/>
        <stp>ce983c01-e04e-4083-96fb-d80618d6b87a</stp>
        <stp>1</stp>
        <tr r="CI3" s="25"/>
      </tp>
      <tp t="e">
        <v>#N/A</v>
        <stp/>
        <stp>e4acc3de-6734-486b-9884-d25a7fd2c352</stp>
        <stp>1</stp>
        <tr r="QX8" s="28"/>
      </tp>
    </main>
    <main first="rtdsrv.25dab953a59c448a936e7c1881964bb6">
      <tp t="e">
        <v>#N/A</v>
        <stp/>
        <stp>fad913e0-b418-4b5e-ba32-2a99c615f11a</stp>
        <stp>1</stp>
        <tr r="CQ11" s="28"/>
      </tp>
      <tp t="e">
        <v>#N/A</v>
        <stp/>
        <stp>f43d4599-94b9-4bdd-afc1-0028d35f19f7</stp>
        <stp>1</stp>
        <tr r="RD10" s="28"/>
      </tp>
      <tp t="e">
        <v>#N/A</v>
        <stp/>
        <stp>77e869b3-ae38-40c5-8d89-6923db73ac4e</stp>
        <stp>1</stp>
        <tr r="I48" s="29"/>
      </tp>
      <tp t="e">
        <v>#N/A</v>
        <stp/>
        <stp>b26c29af-5c91-44d6-90b1-5b645a1a88b1</stp>
        <stp>1</stp>
        <tr r="K417" s="29"/>
      </tp>
      <tp t="e">
        <v>#N/A</v>
        <stp/>
        <stp>ad42490d-ab07-4c4f-83c0-8432daeb4908</stp>
        <stp>1</stp>
        <tr r="TS8" s="28"/>
      </tp>
      <tp t="e">
        <v>#N/A</v>
        <stp/>
        <stp>4893b89b-74fc-4853-8986-be6625f5d8ba</stp>
        <stp>1</stp>
        <tr r="YH10" s="28"/>
      </tp>
    </main>
    <main first="rtdsrv.25dab953a59c448a936e7c1881964bb6">
      <tp t="e">
        <v>#N/A</v>
        <stp/>
        <stp>f9a803c3-36d8-44e6-9ca5-8f43e7948750</stp>
        <stp>1</stp>
        <tr r="T2" s="21"/>
      </tp>
    </main>
    <main first="rtdsrv.25dab953a59c448a936e7c1881964bb6">
      <tp t="e">
        <v>#N/A</v>
        <stp/>
        <stp>a12c7e9e-9066-4d6c-be78-0051bd8732de</stp>
        <stp>1</stp>
        <tr r="AG2" s="21"/>
      </tp>
      <tp t="e">
        <v>#N/A</v>
        <stp/>
        <stp>3cb86111-8855-47d5-bec8-8e489b16be82</stp>
        <stp>1</stp>
        <tr r="J476" s="29"/>
      </tp>
      <tp t="e">
        <v>#N/A</v>
        <stp/>
        <stp>e98fdac5-854a-4aba-9415-a9fcc318ff71</stp>
        <stp>1</stp>
        <tr r="QL10" s="28"/>
      </tp>
    </main>
    <main first="rtdsrv.25dab953a59c448a936e7c1881964bb6">
      <tp t="e">
        <v>#N/A</v>
        <stp/>
        <stp>5e9c4702-66c5-4432-bd5f-f9516b3ea1ae</stp>
        <stp>1</stp>
        <tr r="OU8" s="28"/>
      </tp>
    </main>
    <main first="rtdsrv.25dab953a59c448a936e7c1881964bb6">
      <tp t="e">
        <v>#N/A</v>
        <stp/>
        <stp>b6ec9524-c7cf-4e4c-aa4d-997e379601d6</stp>
        <stp>1</stp>
        <tr r="RP11" s="28"/>
      </tp>
    </main>
    <main first="rtdsrv.25dab953a59c448a936e7c1881964bb6">
      <tp t="e">
        <v>#N/A</v>
        <stp/>
        <stp>12c3e7bf-130f-4248-9a27-a554ff982b47</stp>
        <stp>1</stp>
        <tr r="DV9" s="28"/>
      </tp>
    </main>
    <main first="rtdsrv.25dab953a59c448a936e7c1881964bb6">
      <tp t="e">
        <v>#N/A</v>
        <stp/>
        <stp>2a3ca62f-665c-40a1-9716-a0291f6dd5c1</stp>
        <stp>1</stp>
        <tr r="I120" s="29"/>
      </tp>
      <tp t="e">
        <v>#N/A</v>
        <stp/>
        <stp>53a26864-5c01-4e19-af01-1c514b7e2783</stp>
        <stp>1</stp>
        <tr r="W3" s="25"/>
      </tp>
      <tp t="e">
        <v>#N/A</v>
        <stp/>
        <stp>145bdf2c-57ce-4911-9f8c-0307667720e7</stp>
        <stp>1</stp>
        <tr r="SD8" s="28"/>
      </tp>
      <tp t="e">
        <v>#N/A</v>
        <stp/>
        <stp>03ab4796-a30a-404c-941f-69279c7794b8</stp>
        <stp>1</stp>
        <tr r="EN1" s="2"/>
      </tp>
    </main>
    <main first="rtdsrv.25dab953a59c448a936e7c1881964bb6">
      <tp t="e">
        <v>#N/A</v>
        <stp/>
        <stp>b2993ab0-9e73-4d47-bbcd-7e53f5bf62e8</stp>
        <stp>1</stp>
        <tr r="JT9" s="28"/>
      </tp>
    </main>
    <main first="rtdsrv.25dab953a59c448a936e7c1881964bb6">
      <tp t="e">
        <v>#N/A</v>
        <stp/>
        <stp>25d0d8ea-dcef-410f-ac4c-0027710b712d</stp>
        <stp>1</stp>
        <tr r="ED9" s="28"/>
      </tp>
    </main>
    <main first="rtdsrv.25dab953a59c448a936e7c1881964bb6">
      <tp t="e">
        <v>#N/A</v>
        <stp/>
        <stp>43397fa6-f3e1-4741-ab86-eb897464f79d</stp>
        <stp>1</stp>
        <tr r="ER3" s="25"/>
      </tp>
    </main>
    <main first="rtdsrv.25dab953a59c448a936e7c1881964bb6">
      <tp t="e">
        <v>#N/A</v>
        <stp/>
        <stp>e68b85fa-81f7-4772-a763-24531abf92e3</stp>
        <stp>1</stp>
        <tr r="AP2" s="21"/>
      </tp>
    </main>
    <main first="rtdsrv.25dab953a59c448a936e7c1881964bb6">
      <tp t="e">
        <v>#N/A</v>
        <stp/>
        <stp>5663b927-dd23-4fc5-b934-43c789f5b03e</stp>
        <stp>1</stp>
        <tr r="I416" s="29"/>
      </tp>
      <tp t="e">
        <v>#N/A</v>
        <stp/>
        <stp>560cc726-958b-487f-840e-09f0d7f936c1</stp>
        <stp>1</stp>
        <tr r="I430" s="29"/>
      </tp>
      <tp t="e">
        <v>#N/A</v>
        <stp/>
        <stp>1a946d89-349b-4962-8b8e-0307a0fe0522</stp>
        <stp>1</stp>
        <tr r="K506" s="29"/>
      </tp>
      <tp t="e">
        <v>#N/A</v>
        <stp/>
        <stp>fab40025-bc45-41e8-ad1c-0bd4cf65a211</stp>
        <stp>1</stp>
        <tr r="J108" s="29"/>
      </tp>
    </main>
    <main first="rtdsrv.25dab953a59c448a936e7c1881964bb6">
      <tp t="e">
        <v>#N/A</v>
        <stp/>
        <stp>66cdc515-5aa2-4540-bd5f-777251dae28a</stp>
        <stp>1</stp>
        <tr r="LW9" s="28"/>
      </tp>
      <tp t="e">
        <v>#N/A</v>
        <stp/>
        <stp>9e9ecfae-3873-4c91-bd20-f5f70d3b3906</stp>
        <stp>1</stp>
        <tr r="FF8" s="28"/>
      </tp>
      <tp t="e">
        <v>#N/A</v>
        <stp/>
        <stp>e8ed2364-d7b7-4f03-94d0-cff9d6d126f0</stp>
        <stp>1</stp>
        <tr r="OF10" s="28"/>
      </tp>
      <tp t="e">
        <v>#N/A</v>
        <stp/>
        <stp>172f58d3-404d-4ac8-909c-220dc5103a98</stp>
        <stp>1</stp>
        <tr r="WP8" s="28"/>
      </tp>
    </main>
    <main first="rtdsrv.25dab953a59c448a936e7c1881964bb6">
      <tp t="e">
        <v>#N/A</v>
        <stp/>
        <stp>b058e7d1-2f71-49f2-8c25-c8587b0d69e6</stp>
        <stp>1</stp>
        <tr r="GQ11" s="28"/>
      </tp>
    </main>
    <main first="rtdsrv.25dab953a59c448a936e7c1881964bb6">
      <tp t="e">
        <v>#N/A</v>
        <stp/>
        <stp>6b50fc3d-e744-4367-9aea-c97e74fc63b9</stp>
        <stp>1</stp>
        <tr r="I14" s="29"/>
      </tp>
      <tp t="e">
        <v>#N/A</v>
        <stp/>
        <stp>a813ce89-b592-4b0f-9e12-4563fa48f1a6</stp>
        <stp>1</stp>
        <tr r="LZ10" s="28"/>
      </tp>
    </main>
    <main first="rtdsrv.25dab953a59c448a936e7c1881964bb6">
      <tp t="e">
        <v>#N/A</v>
        <stp/>
        <stp>1d99664f-00bf-4228-82d0-7075ce45c63b</stp>
        <stp>1</stp>
        <tr r="M2" s="1"/>
      </tp>
      <tp t="e">
        <v>#N/A</v>
        <stp/>
        <stp>f28f7049-2bc4-4bda-9c90-c8df2680e72d</stp>
        <stp>1</stp>
        <tr r="K409" s="29"/>
      </tp>
      <tp t="e">
        <v>#N/A</v>
        <stp/>
        <stp>b6ee2764-8ab3-486e-adac-74b2f8e96f04</stp>
        <stp>1</stp>
        <tr r="J617" s="29"/>
      </tp>
    </main>
    <main first="rtdsrv.25dab953a59c448a936e7c1881964bb6">
      <tp t="e">
        <v>#N/A</v>
        <stp/>
        <stp>00b5fecf-89e7-4fdc-b495-6cf1403ee123</stp>
        <stp>1</stp>
        <tr r="K635" s="29"/>
      </tp>
      <tp t="e">
        <v>#N/A</v>
        <stp/>
        <stp>c6fdf4e8-7294-4538-aa7d-697c5eec62ed</stp>
        <stp>1</stp>
        <tr r="IU10" s="28"/>
      </tp>
      <tp t="e">
        <v>#N/A</v>
        <stp/>
        <stp>5e00ffef-9d02-43e1-a29f-45f76d14b73b</stp>
        <stp>1</stp>
        <tr r="K286" s="29"/>
      </tp>
    </main>
    <main first="rtdsrv.25dab953a59c448a936e7c1881964bb6">
      <tp t="e">
        <v>#N/A</v>
        <stp/>
        <stp>9f444887-50fe-46f1-b03f-e90a891d5b0a</stp>
        <stp>1</stp>
        <tr r="BL8" s="28"/>
      </tp>
    </main>
    <main first="rtdsrv.25dab953a59c448a936e7c1881964bb6">
      <tp t="e">
        <v>#N/A</v>
        <stp/>
        <stp>54362d03-9d49-4ddf-b540-2e8d2b5395e5</stp>
        <stp>1</stp>
        <tr r="OU11" s="28"/>
      </tp>
      <tp t="e">
        <v>#N/A</v>
        <stp/>
        <stp>aa958bbb-7583-4c99-93a1-d66fab7331c5</stp>
        <stp>1</stp>
        <tr r="KF9" s="28"/>
      </tp>
      <tp t="e">
        <v>#N/A</v>
        <stp/>
        <stp>76145935-7def-4132-8b4e-56fc3599e57b</stp>
        <stp>1</stp>
        <tr r="NA2" s="21"/>
      </tp>
    </main>
    <main first="rtdsrv.25dab953a59c448a936e7c1881964bb6">
      <tp t="e">
        <v>#N/A</v>
        <stp/>
        <stp>854ca446-a091-44f1-b337-c8290f47815a</stp>
        <stp>1</stp>
        <tr r="CH1" s="2"/>
      </tp>
      <tp t="e">
        <v>#N/A</v>
        <stp/>
        <stp>b263984c-020d-474c-aabc-9f2e75e32d05</stp>
        <stp>1</stp>
        <tr r="J604" s="29"/>
      </tp>
    </main>
    <main first="rtdsrv.25dab953a59c448a936e7c1881964bb6">
      <tp t="e">
        <v>#N/A</v>
        <stp/>
        <stp>8d0ce516-9dea-460a-a3f2-b8f187032930</stp>
        <stp>1</stp>
        <tr r="AL8" s="28"/>
      </tp>
      <tp t="e">
        <v>#N/A</v>
        <stp/>
        <stp>4aaecd6f-2226-48d6-8ab5-dc75b68b5d73</stp>
        <stp>1</stp>
        <tr r="J283" s="29"/>
      </tp>
      <tp t="e">
        <v>#N/A</v>
        <stp/>
        <stp>7abb0d62-0151-40b1-85f0-55c1147821f1</stp>
        <stp>1</stp>
        <tr r="K382" s="29"/>
      </tp>
      <tp t="e">
        <v>#N/A</v>
        <stp/>
        <stp>ddcb0ef5-d144-4c1e-a341-fe37b28013f3</stp>
        <stp>1</stp>
        <tr r="EO10" s="28"/>
      </tp>
      <tp t="e">
        <v>#N/A</v>
        <stp/>
        <stp>4660df03-2f26-4310-bb48-8fc78396b974</stp>
        <stp>1</stp>
        <tr r="J179" s="29"/>
      </tp>
    </main>
    <main first="rtdsrv.25dab953a59c448a936e7c1881964bb6">
      <tp t="e">
        <v>#N/A</v>
        <stp/>
        <stp>3485ff01-73a4-4617-a52b-5fd1b32fe420</stp>
        <stp>1</stp>
        <tr r="HG8" s="28"/>
      </tp>
      <tp t="e">
        <v>#N/A</v>
        <stp/>
        <stp>2c9453c1-d784-46ca-805e-aaf00d2efe23</stp>
        <stp>1</stp>
        <tr r="MM3" s="25"/>
      </tp>
      <tp t="e">
        <v>#N/A</v>
        <stp/>
        <stp>01e08a06-aec1-4d6b-a6b0-d45233b29115</stp>
        <stp>1</stp>
        <tr r="XD3" s="25"/>
      </tp>
      <tp t="e">
        <v>#N/A</v>
        <stp/>
        <stp>e2460e34-8a51-4db2-916e-bd5938d01116</stp>
        <stp>1</stp>
        <tr r="HM9" s="28"/>
      </tp>
      <tp t="e">
        <v>#N/A</v>
        <stp/>
        <stp>6fc6b538-b7c8-4483-a145-898e88092301</stp>
        <stp>1</stp>
        <tr r="WX10" s="28"/>
      </tp>
    </main>
    <main first="rtdsrv.25dab953a59c448a936e7c1881964bb6">
      <tp t="e">
        <v>#N/A</v>
        <stp/>
        <stp>66cd4c48-10a2-4a08-8241-51a300fcc08a</stp>
        <stp>1</stp>
        <tr r="I200" s="29"/>
      </tp>
      <tp t="e">
        <v>#N/A</v>
        <stp/>
        <stp>445f596b-2c4c-4867-92f1-c51fee924c90</stp>
        <stp>1</stp>
        <tr r="BP8" s="28"/>
      </tp>
      <tp t="e">
        <v>#N/A</v>
        <stp/>
        <stp>77651801-d885-41d3-a85e-9a3c1a1830eb</stp>
        <stp>1</stp>
        <tr r="KS10" s="28"/>
      </tp>
    </main>
    <main first="rtdsrv.25dab953a59c448a936e7c1881964bb6">
      <tp t="e">
        <v>#N/A</v>
        <stp/>
        <stp>58341dc9-62ec-4850-a721-bc1ad8567d63</stp>
        <stp>1</stp>
        <tr r="CB1" s="2"/>
      </tp>
      <tp t="e">
        <v>#N/A</v>
        <stp/>
        <stp>c159ef5e-6417-4b61-bc74-4a8937a07e51</stp>
        <stp>1</stp>
        <tr r="KT8" s="28"/>
      </tp>
      <tp t="e">
        <v>#N/A</v>
        <stp/>
        <stp>69159975-330b-4e81-ac33-f020f1a2b93c</stp>
        <stp>1</stp>
        <tr r="HM10" s="28"/>
      </tp>
      <tp t="e">
        <v>#N/A</v>
        <stp/>
        <stp>79e18893-12cd-4789-a5ec-160efc91e096</stp>
        <stp>1</stp>
        <tr r="K325" s="29"/>
      </tp>
    </main>
    <main first="rtdsrv.25dab953a59c448a936e7c1881964bb6">
      <tp t="e">
        <v>#N/A</v>
        <stp/>
        <stp>8f9e1298-55e1-41b7-9613-9965b161cb3a</stp>
        <stp>1</stp>
        <tr r="J494" s="29"/>
      </tp>
    </main>
    <main first="rtdsrv.25dab953a59c448a936e7c1881964bb6">
      <tp t="e">
        <v>#N/A</v>
        <stp/>
        <stp>af86311f-b711-40aa-b314-23702dd7e22a</stp>
        <stp>1</stp>
        <tr r="GK9" s="28"/>
      </tp>
    </main>
    <main first="rtdsrv.25dab953a59c448a936e7c1881964bb6">
      <tp t="e">
        <v>#N/A</v>
        <stp/>
        <stp>46a91318-b22c-44c8-96f4-4ffd3ab7ae38</stp>
        <stp>1</stp>
        <tr r="JL8" s="28"/>
      </tp>
      <tp t="e">
        <v>#N/A</v>
        <stp/>
        <stp>d86c51b8-e719-4bb5-b3ca-67b0cde69209</stp>
        <stp>1</stp>
        <tr r="I340" s="29"/>
      </tp>
    </main>
    <main first="rtdsrv.25dab953a59c448a936e7c1881964bb6">
      <tp t="e">
        <v>#N/A</v>
        <stp/>
        <stp>740306ac-2666-4145-a5b5-e83bc870c271</stp>
        <stp>1</stp>
        <tr r="K261" s="29"/>
      </tp>
    </main>
    <main first="rtdsrv.25dab953a59c448a936e7c1881964bb6">
      <tp t="e">
        <v>#N/A</v>
        <stp/>
        <stp>5ebd4cd7-6d67-4256-adae-19d3fb9de754</stp>
        <stp>1</stp>
        <tr r="AZ1" s="2"/>
      </tp>
    </main>
    <main first="rtdsrv.25dab953a59c448a936e7c1881964bb6">
      <tp t="e">
        <v>#N/A</v>
        <stp/>
        <stp>3efd8ebf-c016-458a-858f-567d3198c167</stp>
        <stp>1</stp>
        <tr r="HP1" s="2"/>
      </tp>
    </main>
    <main first="rtdsrv.25dab953a59c448a936e7c1881964bb6">
      <tp t="e">
        <v>#N/A</v>
        <stp/>
        <stp>650e3ac8-d836-465d-acfe-20fd24b80440</stp>
        <stp>1</stp>
        <tr r="K448" s="29"/>
      </tp>
    </main>
    <main first="rtdsrv.25dab953a59c448a936e7c1881964bb6">
      <tp t="e">
        <v>#N/A</v>
        <stp/>
        <stp>7d571965-44e9-40a7-95ca-4c7901065774</stp>
        <stp>1</stp>
        <tr r="K144" s="29"/>
      </tp>
    </main>
    <main first="rtdsrv.25dab953a59c448a936e7c1881964bb6">
      <tp t="e">
        <v>#N/A</v>
        <stp/>
        <stp>30688716-275c-4636-bc86-f8530be047d9</stp>
        <stp>1</stp>
        <tr r="TO11" s="28"/>
      </tp>
      <tp t="e">
        <v>#N/A</v>
        <stp/>
        <stp>9c14e940-11e1-4551-a6a6-257b530c34aa</stp>
        <stp>1</stp>
        <tr r="EU11" s="28"/>
      </tp>
      <tp t="e">
        <v>#N/A</v>
        <stp/>
        <stp>e8f4f91f-2e2e-4f3e-a31d-bea0f43d854f</stp>
        <stp>1</stp>
        <tr r="AJ8" s="28"/>
      </tp>
      <tp t="e">
        <v>#N/A</v>
        <stp/>
        <stp>54913034-03de-42cc-b36a-95adbaf427a4</stp>
        <stp>1</stp>
        <tr r="I187" s="29"/>
      </tp>
      <tp t="e">
        <v>#N/A</v>
        <stp/>
        <stp>ff3d5929-7508-4e71-bd48-48bb2469dd7d</stp>
        <stp>1</stp>
        <tr r="KB10" s="28"/>
      </tp>
    </main>
    <main first="rtdsrv.25dab953a59c448a936e7c1881964bb6">
      <tp t="e">
        <v>#N/A</v>
        <stp/>
        <stp>c326eeb3-ab52-489b-9641-dac1181e5fb0</stp>
        <stp>1</stp>
        <tr r="K407" s="29"/>
      </tp>
    </main>
    <main first="rtdsrv.25dab953a59c448a936e7c1881964bb6">
      <tp t="e">
        <v>#N/A</v>
        <stp/>
        <stp>33727edd-d0b2-4750-8ef1-f1f9c3aa8076</stp>
        <stp>1</stp>
        <tr r="IX8" s="28"/>
      </tp>
    </main>
    <main first="rtdsrv.25dab953a59c448a936e7c1881964bb6">
      <tp t="e">
        <v>#N/A</v>
        <stp/>
        <stp>632af0f9-2b2f-4893-bcd6-ab3708d4f7ff</stp>
        <stp>1</stp>
        <tr r="IR9" s="28"/>
      </tp>
    </main>
    <main first="rtdsrv.25dab953a59c448a936e7c1881964bb6">
      <tp t="e">
        <v>#N/A</v>
        <stp/>
        <stp>87b86416-77cb-4165-9e77-e90f7fbc57e5</stp>
        <stp>1</stp>
        <tr r="J270" s="29"/>
      </tp>
      <tp t="e">
        <v>#N/A</v>
        <stp/>
        <stp>68f06c46-9c4a-4186-ad22-09a5eb700cc2</stp>
        <stp>1</stp>
        <tr r="K562" s="29"/>
      </tp>
    </main>
    <main first="rtdsrv.25dab953a59c448a936e7c1881964bb6">
      <tp t="e">
        <v>#N/A</v>
        <stp/>
        <stp>fe7940bb-8ceb-43e2-9aa1-7a669d7fb361</stp>
        <stp>1</stp>
        <tr r="K9" s="28"/>
      </tp>
    </main>
    <main first="rtdsrv.25dab953a59c448a936e7c1881964bb6">
      <tp t="e">
        <v>#N/A</v>
        <stp/>
        <stp>ddd60a7f-5b87-4e90-b592-b5247649b7c7</stp>
        <stp>1</stp>
        <tr r="OB3" s="25"/>
      </tp>
      <tp t="e">
        <v>#N/A</v>
        <stp/>
        <stp>8d812702-4889-48ad-a97f-d596e95d247e</stp>
        <stp>1</stp>
        <tr r="PJ8" s="28"/>
      </tp>
    </main>
    <main first="rtdsrv.25dab953a59c448a936e7c1881964bb6">
      <tp t="e">
        <v>#N/A</v>
        <stp/>
        <stp>0d8f8b23-3d06-4553-b182-c5f2cfa3c60f</stp>
        <stp>1</stp>
        <tr r="K439" s="29"/>
      </tp>
    </main>
    <main first="rtdsrv.25dab953a59c448a936e7c1881964bb6">
      <tp t="e">
        <v>#N/A</v>
        <stp/>
        <stp>82643767-e1e8-4073-a9d5-414c45bdd07e</stp>
        <stp>1</stp>
        <tr r="IG8" s="28"/>
      </tp>
    </main>
    <main first="rtdsrv.25dab953a59c448a936e7c1881964bb6">
      <tp t="e">
        <v>#N/A</v>
        <stp/>
        <stp>4bd585b1-5b6b-4f52-9c6c-ae4806880558</stp>
        <stp>1</stp>
        <tr r="HP11" s="28"/>
      </tp>
    </main>
    <main first="rtdsrv.25dab953a59c448a936e7c1881964bb6">
      <tp t="e">
        <v>#N/A</v>
        <stp/>
        <stp>ee50f44f-8859-4b49-b6cf-aeaeb801e71b</stp>
        <stp>1</stp>
        <tr r="J160" s="29"/>
      </tp>
    </main>
    <main first="rtdsrv.25dab953a59c448a936e7c1881964bb6">
      <tp t="e">
        <v>#N/A</v>
        <stp/>
        <stp>64d59ba0-0173-4462-bf71-6e602c1664d7</stp>
        <stp>1</stp>
        <tr r="LD3" s="25"/>
      </tp>
    </main>
    <main first="rtdsrv.25dab953a59c448a936e7c1881964bb6">
      <tp t="e">
        <v>#N/A</v>
        <stp/>
        <stp>825eab8a-4c22-47e3-9fff-20f11e0d51f8</stp>
        <stp>1</stp>
        <tr r="KO2" s="21"/>
      </tp>
      <tp t="e">
        <v>#N/A</v>
        <stp/>
        <stp>f68f0eca-0473-4988-bb98-f22309997f14</stp>
        <stp>1</stp>
        <tr r="QD10" s="28"/>
      </tp>
    </main>
    <main first="rtdsrv.25dab953a59c448a936e7c1881964bb6">
      <tp t="e">
        <v>#N/A</v>
        <stp/>
        <stp>50c9e4f9-30c0-405d-bf95-aa1787bd4937</stp>
        <stp>1</stp>
        <tr r="J691" s="29"/>
      </tp>
      <tp t="e">
        <v>#N/A</v>
        <stp/>
        <stp>2b5fd291-b55f-4910-9418-1ce6b4038af2</stp>
        <stp>1</stp>
        <tr r="I284" s="29"/>
      </tp>
      <tp t="e">
        <v>#N/A</v>
        <stp/>
        <stp>92b53c7f-f41f-4f44-bbc7-33c64b65c440</stp>
        <stp>1</stp>
        <tr r="K513" s="29"/>
      </tp>
    </main>
    <main first="rtdsrv.25dab953a59c448a936e7c1881964bb6">
      <tp t="e">
        <v>#N/A</v>
        <stp/>
        <stp>c92f6751-2e91-418a-9167-379518130105</stp>
        <stp>1</stp>
        <tr r="I89" s="29"/>
      </tp>
      <tp t="e">
        <v>#N/A</v>
        <stp/>
        <stp>5d63b94e-d373-406f-aea9-8fa0addc16e6</stp>
        <stp>1</stp>
        <tr r="K196" s="29"/>
      </tp>
    </main>
    <main first="rtdsrv.25dab953a59c448a936e7c1881964bb6">
      <tp t="e">
        <v>#N/A</v>
        <stp/>
        <stp>ca21c37b-125b-459d-ab25-6f9e4f26d634</stp>
        <stp>1</stp>
        <tr r="I649" s="29"/>
      </tp>
    </main>
    <main first="rtdsrv.25dab953a59c448a936e7c1881964bb6">
      <tp t="e">
        <v>#N/A</v>
        <stp/>
        <stp>d30e219a-ae23-428b-aa72-9608b7b883a0</stp>
        <stp>1</stp>
        <tr r="K689" s="29"/>
      </tp>
    </main>
    <main first="rtdsrv.25dab953a59c448a936e7c1881964bb6">
      <tp t="e">
        <v>#N/A</v>
        <stp/>
        <stp>a8418521-2fcc-4519-a6c4-b9a64411774e</stp>
        <stp>1</stp>
        <tr r="OO9" s="28"/>
      </tp>
    </main>
    <main first="rtdsrv.25dab953a59c448a936e7c1881964bb6">
      <tp t="e">
        <v>#N/A</v>
        <stp/>
        <stp>8f056c3c-3bad-4643-9b85-bf1b64584ea7</stp>
        <stp>1</stp>
        <tr r="CS11" s="28"/>
      </tp>
      <tp t="e">
        <v>#N/A</v>
        <stp/>
        <stp>9b303fa4-ba28-4262-a077-f81b8e23694a</stp>
        <stp>1</stp>
        <tr r="J339" s="29"/>
      </tp>
    </main>
    <main first="rtdsrv.25dab953a59c448a936e7c1881964bb6">
      <tp t="e">
        <v>#N/A</v>
        <stp/>
        <stp>f4ce8894-4ea3-42fb-b4f3-461706c0fed2</stp>
        <stp>1</stp>
        <tr r="J208" s="29"/>
      </tp>
    </main>
    <main first="rtdsrv.25dab953a59c448a936e7c1881964bb6">
      <tp t="e">
        <v>#N/A</v>
        <stp/>
        <stp>aedad7fb-25a2-4f0d-87c7-33eefc898e25</stp>
        <stp>1</stp>
        <tr r="I277" s="29"/>
      </tp>
    </main>
    <main first="rtdsrv.25dab953a59c448a936e7c1881964bb6">
      <tp t="e">
        <v>#N/A</v>
        <stp/>
        <stp>e07a9da6-a7f5-49d8-92b8-d5f2df07b7da</stp>
        <stp>1</stp>
        <tr r="J386" s="29"/>
      </tp>
      <tp t="e">
        <v>#N/A</v>
        <stp/>
        <stp>1e71a883-d4d8-470e-95bf-c0282e11ad84</stp>
        <stp>1</stp>
        <tr r="K178" s="29"/>
      </tp>
      <tp t="e">
        <v>#N/A</v>
        <stp/>
        <stp>c8429171-8051-4439-a7ec-65ddf57dbb06</stp>
        <stp>1</stp>
        <tr r="ZB9" s="28"/>
      </tp>
      <tp t="e">
        <v>#N/A</v>
        <stp/>
        <stp>fa88910f-2bc8-405f-9965-526fe4c0f457</stp>
        <stp>1</stp>
        <tr r="FC3" s="25"/>
      </tp>
      <tp t="e">
        <v>#N/A</v>
        <stp/>
        <stp>04421b81-c70c-494e-ae75-38e243386765</stp>
        <stp>1</stp>
        <tr r="OD11" s="28"/>
      </tp>
    </main>
    <main first="rtdsrv.25dab953a59c448a936e7c1881964bb6">
      <tp t="e">
        <v>#N/A</v>
        <stp/>
        <stp>4a540a8c-cfec-48eb-9059-1e0ae17bd81d</stp>
        <stp>1</stp>
        <tr r="J2" s="1"/>
      </tp>
    </main>
    <main first="rtdsrv.25dab953a59c448a936e7c1881964bb6">
      <tp t="e">
        <v>#N/A</v>
        <stp/>
        <stp>de63d6fd-17f5-4c0c-ab44-f2a8b3afaf99</stp>
        <stp>1</stp>
        <tr r="I239" s="29"/>
      </tp>
    </main>
    <main first="rtdsrv.25dab953a59c448a936e7c1881964bb6">
      <tp t="e">
        <v>#N/A</v>
        <stp/>
        <stp>d65f9f14-4f69-4059-b7c9-70eaa7322361</stp>
        <stp>1</stp>
        <tr r="HI11" s="28"/>
      </tp>
      <tp t="e">
        <v>#N/A</v>
        <stp/>
        <stp>a6ab7985-2105-4460-b215-383a785ba5ff</stp>
        <stp>1</stp>
        <tr r="KU2" s="21"/>
      </tp>
    </main>
    <main first="rtdsrv.25dab953a59c448a936e7c1881964bb6">
      <tp t="e">
        <v>#N/A</v>
        <stp/>
        <stp>dcce0f77-170a-44fe-879e-84e18b13f398</stp>
        <stp>1</stp>
        <tr r="ZP8" s="28"/>
      </tp>
      <tp t="e">
        <v>#N/A</v>
        <stp/>
        <stp>b5ad0718-923c-4a32-9c8c-743ad06609d4</stp>
        <stp>1</stp>
        <tr r="MN8" s="28"/>
      </tp>
    </main>
    <main first="rtdsrv.25dab953a59c448a936e7c1881964bb6">
      <tp t="e">
        <v>#N/A</v>
        <stp/>
        <stp>29230152-0694-4aa4-8b06-bc2ae47b11a6</stp>
        <stp>1</stp>
        <tr r="XV3" s="25"/>
      </tp>
      <tp t="e">
        <v>#N/A</v>
        <stp/>
        <stp>eb00aa1f-1b9d-4b43-9f89-bb2572bfd7d3</stp>
        <stp>1</stp>
        <tr r="YW10" s="28"/>
      </tp>
    </main>
    <main first="rtdsrv.25dab953a59c448a936e7c1881964bb6">
      <tp t="e">
        <v>#N/A</v>
        <stp/>
        <stp>f9524c56-adb3-4aa5-bf5b-14e126fcfe0c</stp>
        <stp>1</stp>
        <tr r="DR1" s="2"/>
      </tp>
    </main>
    <main first="rtdsrv.25dab953a59c448a936e7c1881964bb6">
      <tp t="e">
        <v>#N/A</v>
        <stp/>
        <stp>4e1b2505-76a3-425c-a468-1efc6624069f</stp>
        <stp>1</stp>
        <tr r="GF10" s="28"/>
      </tp>
      <tp t="e">
        <v>#N/A</v>
        <stp/>
        <stp>72231587-fd50-48bb-9f48-dc7b0d31eec7</stp>
        <stp>1</stp>
        <tr r="EX3" s="25"/>
      </tp>
    </main>
    <main first="rtdsrv.25dab953a59c448a936e7c1881964bb6">
      <tp t="e">
        <v>#N/A</v>
        <stp/>
        <stp>53e8f04d-4410-421e-9393-e5675e121bd7</stp>
        <stp>1</stp>
        <tr r="JZ11" s="28"/>
      </tp>
      <tp t="e">
        <v>#N/A</v>
        <stp/>
        <stp>0986936a-6fe8-4def-8a16-40f7b694c519</stp>
        <stp>1</stp>
        <tr r="IV2" s="21"/>
      </tp>
      <tp t="e">
        <v>#N/A</v>
        <stp/>
        <stp>8b16c66b-2d2e-469b-a440-8a4f36d08913</stp>
        <stp>1</stp>
        <tr r="WA3" s="25"/>
      </tp>
      <tp t="e">
        <v>#N/A</v>
        <stp/>
        <stp>281bd326-6969-455d-a546-8beb39f9dd39</stp>
        <stp>1</stp>
        <tr r="K72" s="29"/>
      </tp>
    </main>
    <main first="rtdsrv.25dab953a59c448a936e7c1881964bb6">
      <tp t="e">
        <v>#N/A</v>
        <stp/>
        <stp>b2b807a8-f7da-49ab-8f05-26deeacac785</stp>
        <stp>1</stp>
        <tr r="K368" s="29"/>
      </tp>
    </main>
    <main first="rtdsrv.25dab953a59c448a936e7c1881964bb6">
      <tp t="e">
        <v>#N/A</v>
        <stp/>
        <stp>49a44190-48e1-41fe-bc6e-3fffd620c180</stp>
        <stp>1</stp>
        <tr r="MD3" s="25"/>
      </tp>
      <tp t="e">
        <v>#N/A</v>
        <stp/>
        <stp>7d04cc18-3785-42cc-a58e-20a732336a27</stp>
        <stp>1</stp>
        <tr r="IS10" s="28"/>
      </tp>
    </main>
    <main first="rtdsrv.25dab953a59c448a936e7c1881964bb6">
      <tp t="e">
        <v>#N/A</v>
        <stp/>
        <stp>56f7d30c-470a-4cb0-b465-c06b3405624f</stp>
        <stp>1</stp>
        <tr r="NK2" s="21"/>
      </tp>
      <tp t="e">
        <v>#N/A</v>
        <stp/>
        <stp>1b84e09f-76a6-4d6a-95d7-1c07a2b815e5</stp>
        <stp>1</stp>
        <tr r="CS1" s="2"/>
      </tp>
    </main>
    <main first="rtdsrv.25dab953a59c448a936e7c1881964bb6">
      <tp t="e">
        <v>#N/A</v>
        <stp/>
        <stp>adfc1f98-e9f6-487d-a57b-e5eaca52c22c</stp>
        <stp>1</stp>
        <tr r="I319" s="29"/>
      </tp>
      <tp t="e">
        <v>#N/A</v>
        <stp/>
        <stp>4cba4737-b1c0-4583-b835-26ff6bde52b5</stp>
        <stp>1</stp>
        <tr r="RH3" s="25"/>
      </tp>
    </main>
    <main first="rtdsrv.25dab953a59c448a936e7c1881964bb6">
      <tp t="e">
        <v>#N/A</v>
        <stp/>
        <stp>885f67dd-3be3-45c7-afd7-8d9f25b53774</stp>
        <stp>1</stp>
        <tr r="K305" s="29"/>
      </tp>
      <tp t="e">
        <v>#N/A</v>
        <stp/>
        <stp>c5463c00-a5bb-4ef8-aca7-c3bae72b0ca7</stp>
        <stp>1</stp>
        <tr r="NS11" s="28"/>
      </tp>
    </main>
    <main first="rtdsrv.25dab953a59c448a936e7c1881964bb6">
      <tp t="e">
        <v>#N/A</v>
        <stp/>
        <stp>89f0830d-a285-455b-a8ef-9bd9846f84d3</stp>
        <stp>1</stp>
        <tr r="I673" s="29"/>
      </tp>
      <tp t="e">
        <v>#N/A</v>
        <stp/>
        <stp>417fa3f8-501e-410f-b33f-218b8cd38089</stp>
        <stp>1</stp>
        <tr r="TJ9" s="28"/>
      </tp>
    </main>
    <main first="rtdsrv.25dab953a59c448a936e7c1881964bb6">
      <tp t="e">
        <v>#N/A</v>
        <stp/>
        <stp>206aa2d8-972c-4ec2-9d8a-13851e1d6c92</stp>
        <stp>1</stp>
        <tr r="EF2" s="21"/>
      </tp>
    </main>
    <main first="rtdsrv.25dab953a59c448a936e7c1881964bb6">
      <tp t="e">
        <v>#N/A</v>
        <stp/>
        <stp>cf795a3c-e4b2-4a21-849d-65b03710a625</stp>
        <stp>1</stp>
        <tr r="J253" s="29"/>
      </tp>
    </main>
    <main first="rtdsrv.25dab953a59c448a936e7c1881964bb6">
      <tp t="e">
        <v>#N/A</v>
        <stp/>
        <stp>6a930ec1-d153-4d7b-8ef4-6a705a98b647</stp>
        <stp>1</stp>
        <tr r="K393" s="29"/>
      </tp>
      <tp t="e">
        <v>#N/A</v>
        <stp/>
        <stp>76007f91-32dc-4018-a3db-75a5c9ee3c00</stp>
        <stp>1</stp>
        <tr r="PR10" s="28"/>
      </tp>
    </main>
    <main first="rtdsrv.25dab953a59c448a936e7c1881964bb6">
      <tp t="e">
        <v>#N/A</v>
        <stp/>
        <stp>fb70781e-d341-4138-8a1e-732778b342d8</stp>
        <stp>1</stp>
        <tr r="K222" s="29"/>
      </tp>
      <tp t="e">
        <v>#N/A</v>
        <stp/>
        <stp>2558ae5c-63f7-450b-8f6e-592235fd2022</stp>
        <stp>1</stp>
        <tr r="UM11" s="28"/>
      </tp>
      <tp t="e">
        <v>#N/A</v>
        <stp/>
        <stp>6f992d84-28f7-4b28-8309-83f39ed45b9b</stp>
        <stp>1</stp>
        <tr r="GW10" s="28"/>
      </tp>
      <tp t="e">
        <v>#N/A</v>
        <stp/>
        <stp>351e6fd3-a33a-43ac-9172-5bc9ef84baf6</stp>
        <stp>1</stp>
        <tr r="JU2" s="21"/>
      </tp>
      <tp t="e">
        <v>#N/A</v>
        <stp/>
        <stp>f94fc1cb-5b9c-4732-a3de-cbc868e05377</stp>
        <stp>1</stp>
        <tr r="JB10" s="28"/>
      </tp>
      <tp t="e">
        <v>#N/A</v>
        <stp/>
        <stp>ff2f633c-b3c1-4aaf-b964-81b443533b26</stp>
        <stp>1</stp>
        <tr r="PW11" s="28"/>
      </tp>
      <tp t="e">
        <v>#N/A</v>
        <stp/>
        <stp>9ad4af30-4437-408f-b3b8-48851cd6f432</stp>
        <stp>1</stp>
        <tr r="K379" s="29"/>
      </tp>
      <tp t="e">
        <v>#N/A</v>
        <stp/>
        <stp>7c9a885d-3b75-4c80-86c3-06d91bae239a</stp>
        <stp>1</stp>
        <tr r="QM3" s="25"/>
      </tp>
    </main>
    <main first="rtdsrv.25dab953a59c448a936e7c1881964bb6">
      <tp t="e">
        <v>#N/A</v>
        <stp/>
        <stp>159b8b0c-c20f-4990-9266-39aec2cb34fb</stp>
        <stp>1</stp>
        <tr r="K22" s="29"/>
      </tp>
      <tp t="e">
        <v>#N/A</v>
        <stp/>
        <stp>e5e9e141-f93e-441d-a264-ada92c7f248e</stp>
        <stp>1</stp>
        <tr r="K566" s="29"/>
      </tp>
    </main>
    <main first="rtdsrv.25dab953a59c448a936e7c1881964bb6">
      <tp t="e">
        <v>#N/A</v>
        <stp/>
        <stp>2b8acaa2-1fd2-4cfc-b45e-a09647bdcb00</stp>
        <stp>1</stp>
        <tr r="HC9" s="28"/>
      </tp>
    </main>
    <main first="rtdsrv.25dab953a59c448a936e7c1881964bb6">
      <tp t="e">
        <v>#N/A</v>
        <stp/>
        <stp>5f656960-be4c-4d6b-9233-ff3925b17800</stp>
        <stp>1</stp>
        <tr r="FG10" s="28"/>
      </tp>
    </main>
    <main first="rtdsrv.25dab953a59c448a936e7c1881964bb6">
      <tp t="e">
        <v>#N/A</v>
        <stp/>
        <stp>55562c6b-caf4-4b16-a661-283d0bf12760</stp>
        <stp>1</stp>
        <tr r="K405" s="29"/>
      </tp>
    </main>
    <main first="rtdsrv.25dab953a59c448a936e7c1881964bb6">
      <tp t="e">
        <v>#N/A</v>
        <stp/>
        <stp>97b3c575-5338-4a38-bf08-f1cec02f676a</stp>
        <stp>1</stp>
        <tr r="KX11" s="28"/>
      </tp>
      <tp t="e">
        <v>#N/A</v>
        <stp/>
        <stp>7e783b7a-a357-4767-945d-f837d4167ae7</stp>
        <stp>1</stp>
        <tr r="AP1" s="2"/>
      </tp>
    </main>
    <main first="rtdsrv.25dab953a59c448a936e7c1881964bb6">
      <tp t="e">
        <v>#N/A</v>
        <stp/>
        <stp>26b05ad9-145a-4b75-8a15-49e06e2668f4</stp>
        <stp>1</stp>
        <tr r="NS3" s="25"/>
      </tp>
    </main>
    <main first="rtdsrv.25dab953a59c448a936e7c1881964bb6">
      <tp t="e">
        <v>#N/A</v>
        <stp/>
        <stp>9bf89a74-6e4f-4fa7-bbe1-779adac924c0</stp>
        <stp>1</stp>
        <tr r="LL8" s="28"/>
      </tp>
    </main>
    <main first="rtdsrv.25dab953a59c448a936e7c1881964bb6">
      <tp t="e">
        <v>#N/A</v>
        <stp/>
        <stp>33033494-3d1f-4d59-b1ca-2f4e3fccf14b</stp>
        <stp>1</stp>
        <tr r="K69" s="29"/>
      </tp>
      <tp t="e">
        <v>#N/A</v>
        <stp/>
        <stp>5b9c35a5-1269-42d4-b638-525bd8229784</stp>
        <stp>1</stp>
        <tr r="BN1" s="2"/>
      </tp>
      <tp t="e">
        <v>#N/A</v>
        <stp/>
        <stp>561ea486-6b94-449c-8346-96daf3cf0465</stp>
        <stp>1</stp>
        <tr r="J357" s="29"/>
      </tp>
      <tp t="e">
        <v>#N/A</v>
        <stp/>
        <stp>e8f15ca3-259f-47c7-9650-d295432a6835</stp>
        <stp>1</stp>
        <tr r="XX9" s="28"/>
      </tp>
      <tp t="e">
        <v>#N/A</v>
        <stp/>
        <stp>825ca4d1-9ae3-4a3f-bee1-80338ce2997a</stp>
        <stp>1</stp>
        <tr r="TQ10" s="28"/>
      </tp>
    </main>
    <main first="rtdsrv.25dab953a59c448a936e7c1881964bb6">
      <tp t="e">
        <v>#N/A</v>
        <stp/>
        <stp>d843941d-7b94-43db-9936-f6133be1d762</stp>
        <stp>1</stp>
        <tr r="I34" s="29"/>
      </tp>
    </main>
    <main first="rtdsrv.25dab953a59c448a936e7c1881964bb6">
      <tp t="e">
        <v>#N/A</v>
        <stp/>
        <stp>c5c54168-7153-4db2-8230-fea33aa6d535</stp>
        <stp>1</stp>
        <tr r="OI8" s="28"/>
      </tp>
      <tp t="e">
        <v>#N/A</v>
        <stp/>
        <stp>ac9356e2-c1f2-4ade-aa36-409ce7eb7fb2</stp>
        <stp>1</stp>
        <tr r="GY8" s="28"/>
      </tp>
    </main>
    <main first="rtdsrv.25dab953a59c448a936e7c1881964bb6">
      <tp t="e">
        <v>#N/A</v>
        <stp/>
        <stp>bd35f390-3fde-481f-bd05-365d171835a3</stp>
        <stp>1</stp>
        <tr r="GT10" s="28"/>
      </tp>
      <tp t="e">
        <v>#N/A</v>
        <stp/>
        <stp>4d1c867a-18b3-42f5-aab8-69d46c86240e</stp>
        <stp>1</stp>
        <tr r="KV2" s="21"/>
      </tp>
      <tp t="e">
        <v>#N/A</v>
        <stp/>
        <stp>ddc24459-4ec0-4818-b20b-2e908c80c35f</stp>
        <stp>1</stp>
        <tr r="VE3" s="25"/>
      </tp>
      <tp t="e">
        <v>#N/A</v>
        <stp/>
        <stp>59149375-c40b-4cd0-a415-1727fc5accf1</stp>
        <stp>1</stp>
        <tr r="GT1" s="2"/>
      </tp>
      <tp t="e">
        <v>#N/A</v>
        <stp/>
        <stp>ccd23f17-f606-4448-bfc2-c37a9b7ad6a7</stp>
        <stp>1</stp>
        <tr r="QG11" s="28"/>
      </tp>
      <tp t="e">
        <v>#N/A</v>
        <stp/>
        <stp>fc9df1a0-a9b8-4c16-aa99-838bce6c97ba</stp>
        <stp>1</stp>
        <tr r="K623" s="29"/>
      </tp>
      <tp t="e">
        <v>#N/A</v>
        <stp/>
        <stp>81167657-5ac0-4a6e-a295-b8d27ff2df56</stp>
        <stp>1</stp>
        <tr r="RZ3" s="25"/>
      </tp>
      <tp t="e">
        <v>#N/A</v>
        <stp/>
        <stp>b312ab8a-06e8-4527-b529-426a067d2570</stp>
        <stp>1</stp>
        <tr r="ER10" s="28"/>
      </tp>
    </main>
    <main first="rtdsrv.25dab953a59c448a936e7c1881964bb6">
      <tp t="e">
        <v>#N/A</v>
        <stp/>
        <stp>e96f68bd-4834-4b67-8b37-800e4b185ccb</stp>
        <stp>1</stp>
        <tr r="WP9" s="28"/>
      </tp>
      <tp t="e">
        <v>#N/A</v>
        <stp/>
        <stp>c91bce7d-6c7d-4097-ab25-3c2f623709fe</stp>
        <stp>1</stp>
        <tr r="OZ11" s="28"/>
      </tp>
      <tp t="e">
        <v>#N/A</v>
        <stp/>
        <stp>4e07d07b-d758-49c9-93db-1ece26be1904</stp>
        <stp>1</stp>
        <tr r="DW11" s="28"/>
      </tp>
    </main>
    <main first="rtdsrv.25dab953a59c448a936e7c1881964bb6">
      <tp t="e">
        <v>#N/A</v>
        <stp/>
        <stp>3795b3d8-4573-489a-a896-a2400e4e9dfb</stp>
        <stp>1</stp>
        <tr r="J694" s="29"/>
      </tp>
      <tp t="e">
        <v>#N/A</v>
        <stp/>
        <stp>79c6d531-52b1-42a0-a1ed-8581ec5ade62</stp>
        <stp>1</stp>
        <tr r="CJ1" s="2"/>
      </tp>
      <tp t="e">
        <v>#N/A</v>
        <stp/>
        <stp>8ffdcc23-98c1-49fb-95b7-f7002fd6f1af</stp>
        <stp>1</stp>
        <tr r="MU3" s="25"/>
      </tp>
      <tp t="e">
        <v>#N/A</v>
        <stp/>
        <stp>afa7b7c1-a79e-4c3b-980f-cbb05a3c025b</stp>
        <stp>1</stp>
        <tr r="TV3" s="25"/>
      </tp>
      <tp t="e">
        <v>#N/A</v>
        <stp/>
        <stp>581ea673-afa5-40d3-b84a-a190ee2827d9</stp>
        <stp>1</stp>
        <tr r="IF1" s="2"/>
      </tp>
    </main>
    <main first="rtdsrv.25dab953a59c448a936e7c1881964bb6">
      <tp t="e">
        <v>#N/A</v>
        <stp/>
        <stp>05e4b985-1831-4b14-b5e9-8647ed3012ba</stp>
        <stp>1</stp>
        <tr r="HC11" s="28"/>
      </tp>
      <tp t="e">
        <v>#N/A</v>
        <stp/>
        <stp>bb57377c-0270-43fb-ae32-9e16bf16203e</stp>
        <stp>1</stp>
        <tr r="XU9" s="28"/>
      </tp>
      <tp t="e">
        <v>#N/A</v>
        <stp/>
        <stp>90fd44de-1127-4361-af3a-01173761b793</stp>
        <stp>1</stp>
        <tr r="KX9" s="28"/>
      </tp>
      <tp t="e">
        <v>#N/A</v>
        <stp/>
        <stp>a5cc87a1-ac22-4a4c-b1eb-4463edc44080</stp>
        <stp>1</stp>
        <tr r="K444" s="29"/>
      </tp>
    </main>
    <main first="rtdsrv.25dab953a59c448a936e7c1881964bb6">
      <tp t="e">
        <v>#N/A</v>
        <stp/>
        <stp>441786f7-b425-4f2a-b38a-3e09a43bb329</stp>
        <stp>1</stp>
        <tr r="CX8" s="28"/>
      </tp>
    </main>
    <main first="rtdsrv.25dab953a59c448a936e7c1881964bb6">
      <tp t="e">
        <v>#N/A</v>
        <stp/>
        <stp>0b234176-f609-4c53-a74d-fbf320e2c63b</stp>
        <stp>1</stp>
        <tr r="MQ9" s="28"/>
      </tp>
    </main>
    <main first="rtdsrv.25dab953a59c448a936e7c1881964bb6">
      <tp t="e">
        <v>#N/A</v>
        <stp/>
        <stp>eaef0e47-750e-48e4-ac2a-0800768d9448</stp>
        <stp>1</stp>
        <tr r="K571" s="29"/>
      </tp>
      <tp t="e">
        <v>#N/A</v>
        <stp/>
        <stp>26c183d6-99b9-4050-975e-65127f288fe2</stp>
        <stp>1</stp>
        <tr r="I261" s="29"/>
      </tp>
      <tp t="e">
        <v>#N/A</v>
        <stp/>
        <stp>c407c10c-85ae-47f3-a41e-9d30d893bab4</stp>
        <stp>1</stp>
        <tr r="VP8" s="28"/>
      </tp>
      <tp t="e">
        <v>#N/A</v>
        <stp/>
        <stp>4282e25d-adf4-4844-949d-aabc99f45292</stp>
        <stp>1</stp>
        <tr r="DT9" s="28"/>
      </tp>
    </main>
    <main first="rtdsrv.25dab953a59c448a936e7c1881964bb6">
      <tp t="e">
        <v>#N/A</v>
        <stp/>
        <stp>6a65dd1a-12b5-4c9b-9b98-31b609c768a9</stp>
        <stp>1</stp>
        <tr r="QE11" s="28"/>
      </tp>
      <tp t="e">
        <v>#N/A</v>
        <stp/>
        <stp>96d45969-016c-4fcb-927d-953493f370d7</stp>
        <stp>1</stp>
        <tr r="I537" s="29"/>
      </tp>
    </main>
    <main first="rtdsrv.25dab953a59c448a936e7c1881964bb6">
      <tp t="e">
        <v>#N/A</v>
        <stp/>
        <stp>a228190c-fe91-4ff8-b7fb-aa7da563911e</stp>
        <stp>1</stp>
        <tr r="J299" s="29"/>
      </tp>
    </main>
    <main first="rtdsrv.25dab953a59c448a936e7c1881964bb6">
      <tp t="e">
        <v>#N/A</v>
        <stp/>
        <stp>9b5dbb7d-2181-48eb-b2d3-1e3939076fb8</stp>
        <stp>1</stp>
        <tr r="QO9" s="28"/>
      </tp>
      <tp t="e">
        <v>#N/A</v>
        <stp/>
        <stp>40a19530-ef32-418f-94e8-8b293994192c</stp>
        <stp>1</stp>
        <tr r="K266" s="29"/>
      </tp>
    </main>
    <main first="rtdsrv.25dab953a59c448a936e7c1881964bb6">
      <tp t="e">
        <v>#N/A</v>
        <stp/>
        <stp>7b5d30b7-65a9-442d-a1ef-6b5008f56376</stp>
        <stp>1</stp>
        <tr r="J680" s="29"/>
      </tp>
    </main>
    <main first="rtdsrv.25dab953a59c448a936e7c1881964bb6">
      <tp t="e">
        <v>#N/A</v>
        <stp/>
        <stp>e44cb771-f8ae-4b00-a598-cf173dd68d8e</stp>
        <stp>1</stp>
        <tr r="K170" s="29"/>
      </tp>
      <tp t="e">
        <v>#N/A</v>
        <stp/>
        <stp>e743a63c-8492-490d-9a3d-b18083a42e69</stp>
        <stp>1</stp>
        <tr r="K183" s="29"/>
      </tp>
      <tp t="e">
        <v>#N/A</v>
        <stp/>
        <stp>4da078d7-7c19-407e-a00e-50ae025b7224</stp>
        <stp>1</stp>
        <tr r="IN2" s="21"/>
      </tp>
      <tp t="e">
        <v>#N/A</v>
        <stp/>
        <stp>72ff533b-052e-4134-a5d8-2cec9d6fed57</stp>
        <stp>1</stp>
        <tr r="J191" s="29"/>
      </tp>
    </main>
    <main first="rtdsrv.25dab953a59c448a936e7c1881964bb6">
      <tp t="e">
        <v>#N/A</v>
        <stp/>
        <stp>5fc23d59-569c-4b55-a91a-d3556e6a4ce1</stp>
        <stp>1</stp>
        <tr r="K209" s="29"/>
      </tp>
      <tp t="e">
        <v>#N/A</v>
        <stp/>
        <stp>96b03ea3-0fbd-4ec5-b59f-936e50ae82a2</stp>
        <stp>1</stp>
        <tr r="AO10" s="28"/>
      </tp>
      <tp t="e">
        <v>#N/A</v>
        <stp/>
        <stp>b5ea713b-ac48-4225-bedb-4b84c853a224</stp>
        <stp>1</stp>
        <tr r="I302" s="29"/>
      </tp>
    </main>
    <main first="rtdsrv.25dab953a59c448a936e7c1881964bb6">
      <tp t="e">
        <v>#N/A</v>
        <stp/>
        <stp>b427f012-2586-4201-96de-86a13b8e3106</stp>
        <stp>1</stp>
        <tr r="J626" s="29"/>
      </tp>
    </main>
    <main first="rtdsrv.25dab953a59c448a936e7c1881964bb6">
      <tp t="e">
        <v>#N/A</v>
        <stp/>
        <stp>38a6bc7e-30fb-4d2f-ba09-dfff91c40f15</stp>
        <stp>1</stp>
        <tr r="I333" s="29"/>
      </tp>
      <tp t="e">
        <v>#N/A</v>
        <stp/>
        <stp>bf0f0a29-6911-4093-8b80-7bf17d815202</stp>
        <stp>1</stp>
        <tr r="J140" s="29"/>
      </tp>
    </main>
    <main first="rtdsrv.25dab953a59c448a936e7c1881964bb6">
      <tp t="e">
        <v>#N/A</v>
        <stp/>
        <stp>b2702af0-1a1c-4e93-9614-3cfb8cb9e8eb</stp>
        <stp>1</stp>
        <tr r="K162" s="29"/>
      </tp>
    </main>
    <main first="rtdsrv.25dab953a59c448a936e7c1881964bb6">
      <tp t="e">
        <v>#N/A</v>
        <stp/>
        <stp>94976612-3fe6-4e90-b06d-a28a7da7413e</stp>
        <stp>1</stp>
        <tr r="SM9" s="28"/>
      </tp>
    </main>
    <main first="rtdsrv.25dab953a59c448a936e7c1881964bb6">
      <tp t="e">
        <v>#N/A</v>
        <stp/>
        <stp>0bda6fc7-8818-4ac0-b5b1-8ddf11cc3755</stp>
        <stp>1</stp>
        <tr r="J535" s="29"/>
      </tp>
      <tp t="e">
        <v>#N/A</v>
        <stp/>
        <stp>4bbbb260-0ad5-436b-af42-279faab32b1e</stp>
        <stp>1</stp>
        <tr r="DW3" s="25"/>
      </tp>
      <tp t="e">
        <v>#N/A</v>
        <stp/>
        <stp>077b42f1-e48b-433c-aa5b-3395dfd91f8a</stp>
        <stp>1</stp>
        <tr r="PN3" s="25"/>
      </tp>
    </main>
    <main first="rtdsrv.25dab953a59c448a936e7c1881964bb6">
      <tp t="e">
        <v>#N/A</v>
        <stp/>
        <stp>51a91891-0a37-4711-82ae-572bf8060294</stp>
        <stp>1</stp>
        <tr r="CH10" s="28"/>
      </tp>
      <tp t="e">
        <v>#N/A</v>
        <stp/>
        <stp>ccdf13f4-e8a0-4df2-b559-2dca3ad2c742</stp>
        <stp>1</stp>
        <tr r="J235" s="29"/>
      </tp>
    </main>
    <main first="rtdsrv.25dab953a59c448a936e7c1881964bb6">
      <tp t="e">
        <v>#N/A</v>
        <stp/>
        <stp>b6d4d740-f16c-45da-b41a-1160ae046d85</stp>
        <stp>1</stp>
        <tr r="PB11" s="28"/>
      </tp>
      <tp t="e">
        <v>#N/A</v>
        <stp/>
        <stp>7241a7a5-132c-4a66-acb3-2cd4256330de</stp>
        <stp>1</stp>
        <tr r="QM9" s="28"/>
      </tp>
    </main>
    <main first="rtdsrv.25dab953a59c448a936e7c1881964bb6">
      <tp t="e">
        <v>#N/A</v>
        <stp/>
        <stp>925f0ce9-eac1-4f60-82fa-933a4c2eb642</stp>
        <stp>1</stp>
        <tr r="C9" s="28"/>
      </tp>
    </main>
    <main first="rtdsrv.25dab953a59c448a936e7c1881964bb6">
      <tp t="e">
        <v>#N/A</v>
        <stp/>
        <stp>a1056fcf-3851-4af0-b0fb-a4a7452d5c6b</stp>
        <stp>1</stp>
        <tr r="K119" s="29"/>
      </tp>
    </main>
    <main first="rtdsrv.25dab953a59c448a936e7c1881964bb6">
      <tp t="e">
        <v>#N/A</v>
        <stp/>
        <stp>0e644a3c-d03d-45cd-ab72-0893ccecbc84</stp>
        <stp>1</stp>
        <tr r="BD11" s="28"/>
      </tp>
    </main>
    <main first="rtdsrv.25dab953a59c448a936e7c1881964bb6">
      <tp t="e">
        <v>#N/A</v>
        <stp/>
        <stp>2eec500f-e146-46a9-ab60-4ea4daf124e7</stp>
        <stp>1</stp>
        <tr r="GJ2" s="21"/>
      </tp>
    </main>
    <main first="rtdsrv.25dab953a59c448a936e7c1881964bb6">
      <tp t="e">
        <v>#N/A</v>
        <stp/>
        <stp>33a03c64-779d-45ef-8809-02b58705a7dd</stp>
        <stp>1</stp>
        <tr r="K418" s="29"/>
      </tp>
      <tp t="e">
        <v>#N/A</v>
        <stp/>
        <stp>0f54e792-142e-48de-8ec6-12261e9ea073</stp>
        <stp>1</stp>
        <tr r="HP10" s="28"/>
      </tp>
      <tp t="e">
        <v>#N/A</v>
        <stp/>
        <stp>1498a71f-4c1b-4e5d-ab30-5339e1c5ec83</stp>
        <stp>1</stp>
        <tr r="ZN9" s="28"/>
      </tp>
      <tp t="e">
        <v>#N/A</v>
        <stp/>
        <stp>eab5e019-5625-4cca-9da7-03b9c7d11de8</stp>
        <stp>1</stp>
        <tr r="K47" s="29"/>
      </tp>
    </main>
    <main first="rtdsrv.25dab953a59c448a936e7c1881964bb6">
      <tp t="e">
        <v>#N/A</v>
        <stp/>
        <stp>f9e9805f-5d58-432d-8f74-a4f9c6b9a7a5</stp>
        <stp>1</stp>
        <tr r="ER2" s="21"/>
      </tp>
      <tp t="e">
        <v>#N/A</v>
        <stp/>
        <stp>b24528e6-73fc-4861-85af-06762273c5a4</stp>
        <stp>1</stp>
        <tr r="VW8" s="28"/>
      </tp>
    </main>
    <main first="rtdsrv.25dab953a59c448a936e7c1881964bb6">
      <tp t="e">
        <v>#N/A</v>
        <stp/>
        <stp>22766e65-7a6d-414b-86d3-227e37d52578</stp>
        <stp>1</stp>
        <tr r="JM3" s="25"/>
      </tp>
      <tp t="e">
        <v>#N/A</v>
        <stp/>
        <stp>9d1bc676-8efd-4f18-84a2-a4ef80283caf</stp>
        <stp>1</stp>
        <tr r="UF9" s="28"/>
      </tp>
      <tp t="e">
        <v>#N/A</v>
        <stp/>
        <stp>41b1e534-cb2e-4fa3-bb07-0c2d38f0e493</stp>
        <stp>1</stp>
        <tr r="ZV11" s="28"/>
      </tp>
      <tp t="e">
        <v>#N/A</v>
        <stp/>
        <stp>b488cca4-fa32-435d-8d59-c9514494df2e</stp>
        <stp>1</stp>
        <tr r="MY11" s="28"/>
      </tp>
      <tp t="e">
        <v>#N/A</v>
        <stp/>
        <stp>a96f2bb5-2021-4257-a0c8-81de78339720</stp>
        <stp>1</stp>
        <tr r="GJ1" s="2"/>
      </tp>
    </main>
    <main first="rtdsrv.25dab953a59c448a936e7c1881964bb6">
      <tp t="e">
        <v>#N/A</v>
        <stp/>
        <stp>183c0d26-48c5-4b7a-ad9c-ade0b18b5d03</stp>
        <stp>1</stp>
        <tr r="ZC11" s="28"/>
      </tp>
      <tp t="e">
        <v>#N/A</v>
        <stp/>
        <stp>47150c7c-4348-4498-a30d-157ac7722090</stp>
        <stp>1</stp>
        <tr r="ET1" s="2"/>
      </tp>
      <tp t="e">
        <v>#N/A</v>
        <stp/>
        <stp>115b596a-f865-4735-adb9-e4656e42c7f0</stp>
        <stp>1</stp>
        <tr r="K475" s="29"/>
      </tp>
    </main>
    <main first="rtdsrv.25dab953a59c448a936e7c1881964bb6">
      <tp t="e">
        <v>#N/A</v>
        <stp/>
        <stp>caaf2694-b21b-4db3-9059-245861113a0c</stp>
        <stp>1</stp>
        <tr r="VV9" s="28"/>
      </tp>
    </main>
    <main first="rtdsrv.25dab953a59c448a936e7c1881964bb6">
      <tp t="e">
        <v>#N/A</v>
        <stp/>
        <stp>2c5f8a61-a74b-435e-a886-55bb29154972</stp>
        <stp>1</stp>
        <tr r="MJ2" s="21"/>
      </tp>
      <tp t="e">
        <v>#N/A</v>
        <stp/>
        <stp>49450348-309e-46f9-ab75-574b7afb1ce7</stp>
        <stp>1</stp>
        <tr r="I86" s="29"/>
      </tp>
      <tp t="e">
        <v>#N/A</v>
        <stp/>
        <stp>4adf0d16-1aef-4641-aee2-b545dcfec7ef</stp>
        <stp>1</stp>
        <tr r="J219" s="29"/>
      </tp>
    </main>
    <main first="rtdsrv.25dab953a59c448a936e7c1881964bb6">
      <tp t="e">
        <v>#N/A</v>
        <stp/>
        <stp>830d8514-1eae-44bc-aedf-e45b7eeffd84</stp>
        <stp>1</stp>
        <tr r="IE1" s="2"/>
      </tp>
      <tp t="e">
        <v>#N/A</v>
        <stp/>
        <stp>bf4628f1-ce82-4bc5-95c0-61edb9a06f9d</stp>
        <stp>1</stp>
        <tr r="K67" s="29"/>
      </tp>
    </main>
    <main first="rtdsrv.25dab953a59c448a936e7c1881964bb6">
      <tp t="e">
        <v>#N/A</v>
        <stp/>
        <stp>b2586971-1403-4575-8d9e-beba93158894</stp>
        <stp>1</stp>
        <tr r="ZH8" s="28"/>
      </tp>
      <tp t="e">
        <v>#N/A</v>
        <stp/>
        <stp>222d68b5-42f9-4527-a5d3-13ded371851c</stp>
        <stp>1</stp>
        <tr r="K585" s="29"/>
      </tp>
      <tp t="e">
        <v>#N/A</v>
        <stp/>
        <stp>09135710-de74-4d26-aed7-d19e78b4bed4</stp>
        <stp>1</stp>
        <tr r="J26" s="29"/>
      </tp>
    </main>
    <main first="rtdsrv.25dab953a59c448a936e7c1881964bb6">
      <tp t="e">
        <v>#N/A</v>
        <stp/>
        <stp>984df37d-ebd6-4e9b-a5c4-db1e461bb293</stp>
        <stp>1</stp>
        <tr r="I600" s="29"/>
      </tp>
    </main>
    <main first="rtdsrv.25dab953a59c448a936e7c1881964bb6">
      <tp t="e">
        <v>#N/A</v>
        <stp/>
        <stp>2bd5388e-d9b1-49ef-86cb-41dcd57ed38a</stp>
        <stp>1</stp>
        <tr r="JF1" s="2"/>
      </tp>
      <tp t="e">
        <v>#N/A</v>
        <stp/>
        <stp>2ed18d8d-0506-4654-9796-9e11cd0831f7</stp>
        <stp>1</stp>
        <tr r="PS8" s="28"/>
      </tp>
    </main>
    <main first="rtdsrv.25dab953a59c448a936e7c1881964bb6">
      <tp t="e">
        <v>#N/A</v>
        <stp/>
        <stp>11c058f2-e1d2-4119-b0e1-cb2f4b5f71ea</stp>
        <stp>1</stp>
        <tr r="FN8" s="28"/>
      </tp>
    </main>
    <main first="rtdsrv.25dab953a59c448a936e7c1881964bb6">
      <tp t="e">
        <v>#N/A</v>
        <stp/>
        <stp>84f58757-6d82-4956-aab0-56daea06a2da</stp>
        <stp>1</stp>
        <tr r="WA9" s="28"/>
      </tp>
      <tp t="e">
        <v>#N/A</v>
        <stp/>
        <stp>5efbb12c-7913-4bee-be26-d9cdebe21602</stp>
        <stp>1</stp>
        <tr r="FB10" s="28"/>
      </tp>
    </main>
    <main first="rtdsrv.25dab953a59c448a936e7c1881964bb6">
      <tp t="e">
        <v>#N/A</v>
        <stp/>
        <stp>6a621f76-4132-4324-b886-a444800d2e4b</stp>
        <stp>1</stp>
        <tr r="K110" s="29"/>
      </tp>
    </main>
    <main first="rtdsrv.25dab953a59c448a936e7c1881964bb6">
      <tp t="e">
        <v>#N/A</v>
        <stp/>
        <stp>7d1b2c18-c2c5-41eb-90c7-86b08ba11bdd</stp>
        <stp>1</stp>
        <tr r="IE8" s="28"/>
      </tp>
      <tp t="e">
        <v>#N/A</v>
        <stp/>
        <stp>18eaf7ca-3829-4c0e-a899-72dc37ac665d</stp>
        <stp>1</stp>
        <tr r="JP2" s="21"/>
      </tp>
      <tp t="e">
        <v>#N/A</v>
        <stp/>
        <stp>50964b06-13f4-441f-b7fd-3da223deff53</stp>
        <stp>1</stp>
        <tr r="TE3" s="25"/>
      </tp>
    </main>
    <main first="rtdsrv.25dab953a59c448a936e7c1881964bb6">
      <tp t="e">
        <v>#N/A</v>
        <stp/>
        <stp>08f0539a-73f1-4add-b000-fbb5cdbb0007</stp>
        <stp>1</stp>
        <tr r="YL9" s="28"/>
      </tp>
      <tp t="e">
        <v>#N/A</v>
        <stp/>
        <stp>97764c03-e8ec-49e1-8bd8-00259e135be3</stp>
        <stp>1</stp>
        <tr r="TW3" s="25"/>
      </tp>
    </main>
    <main first="rtdsrv.25dab953a59c448a936e7c1881964bb6">
      <tp t="e">
        <v>#N/A</v>
        <stp/>
        <stp>45a11d68-a5ae-462d-af59-7d960dcdf1e9</stp>
        <stp>1</stp>
        <tr r="J117" s="29"/>
      </tp>
      <tp t="e">
        <v>#N/A</v>
        <stp/>
        <stp>0a26008f-2463-4a5a-85dd-21f9d89e08f7</stp>
        <stp>1</stp>
        <tr r="CJ2" s="21"/>
      </tp>
      <tp t="e">
        <v>#N/A</v>
        <stp/>
        <stp>3f229072-4d28-40bb-ac77-3fb64322a753</stp>
        <stp>1</stp>
        <tr r="K108" s="29"/>
      </tp>
      <tp t="e">
        <v>#N/A</v>
        <stp/>
        <stp>d2ef3b5c-32ba-4015-8868-94d3c0f10019</stp>
        <stp>1</stp>
        <tr r="JO8" s="28"/>
      </tp>
      <tp t="e">
        <v>#N/A</v>
        <stp/>
        <stp>15ba33b1-bead-455d-b1e0-f8b12090cf93</stp>
        <stp>1</stp>
        <tr r="EA11" s="28"/>
      </tp>
      <tp t="e">
        <v>#N/A</v>
        <stp/>
        <stp>ef3fc23e-e695-4d36-96c5-a7dd6c23438d</stp>
        <stp>1</stp>
        <tr r="IF11" s="28"/>
      </tp>
    </main>
    <main first="rtdsrv.25dab953a59c448a936e7c1881964bb6">
      <tp t="e">
        <v>#N/A</v>
        <stp/>
        <stp>0f5c952b-4d04-467c-b448-e7759eb27ce6</stp>
        <stp>1</stp>
        <tr r="NZ3" s="25"/>
      </tp>
    </main>
    <main first="rtdsrv.25dab953a59c448a936e7c1881964bb6">
      <tp t="e">
        <v>#N/A</v>
        <stp/>
        <stp>aa9c145a-81f8-4366-ad75-72aae4132150</stp>
        <stp>1</stp>
        <tr r="I590" s="29"/>
      </tp>
    </main>
    <main first="rtdsrv.25dab953a59c448a936e7c1881964bb6">
      <tp t="e">
        <v>#N/A</v>
        <stp/>
        <stp>9573fd44-035f-43bd-b6cb-ff63201bcd5f</stp>
        <stp>1</stp>
        <tr r="I46" s="29"/>
      </tp>
    </main>
    <main first="rtdsrv.25dab953a59c448a936e7c1881964bb6">
      <tp t="e">
        <v>#N/A</v>
        <stp/>
        <stp>a6374f20-fa61-4378-899a-2c5a24e90dd6</stp>
        <stp>1</stp>
        <tr r="GI10" s="28"/>
      </tp>
    </main>
    <main first="rtdsrv.25dab953a59c448a936e7c1881964bb6">
      <tp t="e">
        <v>#N/A</v>
        <stp/>
        <stp>5c4b9b50-674a-467e-97d1-b7a80050dc35</stp>
        <stp>1</stp>
        <tr r="HN3" s="25"/>
      </tp>
    </main>
    <main first="rtdsrv.25dab953a59c448a936e7c1881964bb6">
      <tp t="e">
        <v>#N/A</v>
        <stp/>
        <stp>fd4ad52e-57f8-4e05-abec-9bec38459a4d</stp>
        <stp>1</stp>
        <tr r="CR9" s="28"/>
      </tp>
    </main>
    <main first="rtdsrv.25dab953a59c448a936e7c1881964bb6">
      <tp t="e">
        <v>#N/A</v>
        <stp/>
        <stp>b8b52307-193b-4cf8-a2c3-bba4868cdd40</stp>
        <stp>1</stp>
        <tr r="RA3" s="25"/>
      </tp>
    </main>
    <main first="rtdsrv.25dab953a59c448a936e7c1881964bb6">
      <tp t="e">
        <v>#N/A</v>
        <stp/>
        <stp>786c6f14-4385-4379-a42d-4c339248b60b</stp>
        <stp>1</stp>
        <tr r="PZ11" s="28"/>
      </tp>
      <tp t="e">
        <v>#N/A</v>
        <stp/>
        <stp>481f015a-b2e0-4626-9f9b-93e4e688e905</stp>
        <stp>1</stp>
        <tr r="ES8" s="28"/>
      </tp>
      <tp t="e">
        <v>#N/A</v>
        <stp/>
        <stp>51b2fcdf-3226-4780-9d35-fcfe19887efa</stp>
        <stp>1</stp>
        <tr r="JA3" s="25"/>
      </tp>
    </main>
    <main first="rtdsrv.25dab953a59c448a936e7c1881964bb6">
      <tp t="e">
        <v>#N/A</v>
        <stp/>
        <stp>aae784d0-c3a3-42d2-8db6-004f2ba817af</stp>
        <stp>1</stp>
        <tr r="K281" s="29"/>
      </tp>
      <tp t="e">
        <v>#N/A</v>
        <stp/>
        <stp>cf3dc8dc-837a-40f1-be4c-577991097f56</stp>
        <stp>1</stp>
        <tr r="JN8" s="28"/>
      </tp>
    </main>
    <main first="rtdsrv.25dab953a59c448a936e7c1881964bb6">
      <tp t="e">
        <v>#N/A</v>
        <stp/>
        <stp>99625a89-705b-4337-846e-b6bccf956ea7</stp>
        <stp>1</stp>
        <tr r="OR10" s="28"/>
      </tp>
    </main>
    <main first="rtdsrv.25dab953a59c448a936e7c1881964bb6">
      <tp t="e">
        <v>#N/A</v>
        <stp/>
        <stp>639b8f55-212a-4f46-a44c-d256d6d51315</stp>
        <stp>1</stp>
        <tr r="I196" s="29"/>
      </tp>
      <tp t="e">
        <v>#N/A</v>
        <stp/>
        <stp>63ddccf9-02f7-455d-90dc-8013546446ad</stp>
        <stp>1</stp>
        <tr r="K492" s="29"/>
      </tp>
      <tp t="e">
        <v>#N/A</v>
        <stp/>
        <stp>86b5bcff-32bf-4160-b148-1b9c5f87a31b</stp>
        <stp>1</stp>
        <tr r="I377" s="29"/>
      </tp>
    </main>
    <main first="rtdsrv.25dab953a59c448a936e7c1881964bb6">
      <tp t="e">
        <v>#N/A</v>
        <stp/>
        <stp>288615e6-f8bf-4981-835b-3e1c350c03f7</stp>
        <stp>1</stp>
        <tr r="MN11" s="28"/>
      </tp>
      <tp t="e">
        <v>#N/A</v>
        <stp/>
        <stp>a82901ec-165c-4ebd-82a9-0ef459119c0c</stp>
        <stp>1</stp>
        <tr r="MA8" s="28"/>
      </tp>
      <tp t="e">
        <v>#N/A</v>
        <stp/>
        <stp>0388facf-0bec-4441-8b9d-1f1e85d14947</stp>
        <stp>1</stp>
        <tr r="I515" s="29"/>
      </tp>
    </main>
    <main first="rtdsrv.25dab953a59c448a936e7c1881964bb6">
      <tp t="e">
        <v>#N/A</v>
        <stp/>
        <stp>04d0bfc1-aece-4e21-b459-9e007530ab11</stp>
        <stp>1</stp>
        <tr r="HG3" s="25"/>
      </tp>
      <tp t="e">
        <v>#N/A</v>
        <stp/>
        <stp>b5fc54ac-997d-41cd-bfe9-bd71205c926b</stp>
        <stp>1</stp>
        <tr r="I266" s="29"/>
      </tp>
    </main>
    <main first="rtdsrv.25dab953a59c448a936e7c1881964bb6">
      <tp t="e">
        <v>#N/A</v>
        <stp/>
        <stp>d96f3df1-9a3b-43c3-a0d3-47274ba79e2b</stp>
        <stp>1</stp>
        <tr r="VQ11" s="28"/>
      </tp>
    </main>
    <main first="rtdsrv.25dab953a59c448a936e7c1881964bb6">
      <tp t="e">
        <v>#N/A</v>
        <stp/>
        <stp>b3bad24e-a478-4130-b27b-626edcad2455</stp>
        <stp>1</stp>
        <tr r="WF10" s="28"/>
      </tp>
      <tp t="e">
        <v>#N/A</v>
        <stp/>
        <stp>4dbd7745-69b5-400c-b801-f2034c463f10</stp>
        <stp>1</stp>
        <tr r="A3" s="25"/>
      </tp>
    </main>
    <main first="rtdsrv.25dab953a59c448a936e7c1881964bb6">
      <tp t="e">
        <v>#N/A</v>
        <stp/>
        <stp>f2b2c88e-e49c-43b5-8dc2-9eef749b27c5</stp>
        <stp>1</stp>
        <tr r="OW9" s="28"/>
      </tp>
    </main>
    <main first="rtdsrv.25dab953a59c448a936e7c1881964bb6">
      <tp t="e">
        <v>#N/A</v>
        <stp/>
        <stp>43e8f9f9-5be0-4f4f-b678-8dc576733a12</stp>
        <stp>1</stp>
        <tr r="GY11" s="28"/>
      </tp>
    </main>
    <main first="rtdsrv.25dab953a59c448a936e7c1881964bb6">
      <tp t="e">
        <v>#N/A</v>
        <stp/>
        <stp>1f51434d-1e31-4d4a-8872-6e63f8094fad</stp>
        <stp>1</stp>
        <tr r="OF8" s="28"/>
      </tp>
      <tp t="e">
        <v>#N/A</v>
        <stp/>
        <stp>c40c9570-95df-4fa8-b525-a0cf0ba6eba7</stp>
        <stp>1</stp>
        <tr r="WV10" s="28"/>
      </tp>
      <tp t="e">
        <v>#N/A</v>
        <stp/>
        <stp>b7c7ea6c-313c-405e-baa0-088e9fd5e9b1</stp>
        <stp>1</stp>
        <tr r="FY8" s="28"/>
      </tp>
    </main>
    <main first="rtdsrv.25dab953a59c448a936e7c1881964bb6">
      <tp t="e">
        <v>#N/A</v>
        <stp/>
        <stp>cc728ad2-0745-49cc-8d4b-c56bc71b483a</stp>
        <stp>1</stp>
        <tr r="YB10" s="28"/>
      </tp>
      <tp t="e">
        <v>#N/A</v>
        <stp/>
        <stp>ff3b9287-1536-46ff-bcd0-26ef2f6a1dca</stp>
        <stp>1</stp>
        <tr r="J661" s="29"/>
      </tp>
      <tp t="e">
        <v>#N/A</v>
        <stp/>
        <stp>83880c43-a80b-4695-ab51-71b992b9bb18</stp>
        <stp>1</stp>
        <tr r="I176" s="29"/>
      </tp>
      <tp t="e">
        <v>#N/A</v>
        <stp/>
        <stp>735eecbe-f30e-47c7-99c2-e7e1a089413b</stp>
        <stp>1</stp>
        <tr r="CG11" s="28"/>
      </tp>
    </main>
    <main first="rtdsrv.25dab953a59c448a936e7c1881964bb6">
      <tp t="e">
        <v>#N/A</v>
        <stp/>
        <stp>308d7fc6-9d38-4b45-b272-eb821e4a3a9f</stp>
        <stp>1</stp>
        <tr r="HK11" s="28"/>
      </tp>
    </main>
    <main first="rtdsrv.25dab953a59c448a936e7c1881964bb6">
      <tp t="e">
        <v>#N/A</v>
        <stp/>
        <stp>18ffd97a-1d2d-4d8a-8325-30eaabf9538e</stp>
        <stp>1</stp>
        <tr r="I421" s="29"/>
      </tp>
      <tp t="e">
        <v>#N/A</v>
        <stp/>
        <stp>7280f1da-f100-4dc1-a677-07ceaa13875f</stp>
        <stp>1</stp>
        <tr r="HG1" s="2"/>
      </tp>
    </main>
    <main first="rtdsrv.25dab953a59c448a936e7c1881964bb6">
      <tp t="e">
        <v>#N/A</v>
        <stp/>
        <stp>985d18ab-0b96-4a98-beee-02235a3dee08</stp>
        <stp>1</stp>
        <tr r="K596" s="29"/>
      </tp>
      <tp t="e">
        <v>#N/A</v>
        <stp/>
        <stp>1f87e68d-413a-4ec0-a11a-b193cfe4db50</stp>
        <stp>1</stp>
        <tr r="GX1" s="2"/>
      </tp>
      <tp t="e">
        <v>#N/A</v>
        <stp/>
        <stp>2f604da4-b5fb-42cf-b33c-b08d6746be53</stp>
        <stp>1</stp>
        <tr r="J457" s="29"/>
      </tp>
      <tp t="e">
        <v>#N/A</v>
        <stp/>
        <stp>9de889c0-7434-4629-addc-4669cb6c663e</stp>
        <stp>1</stp>
        <tr r="IG11" s="28"/>
      </tp>
      <tp t="e">
        <v>#N/A</v>
        <stp/>
        <stp>b4e9393e-1d51-42de-918d-bf56f8303457</stp>
        <stp>1</stp>
        <tr r="OB9" s="28"/>
      </tp>
    </main>
    <main first="rtdsrv.25dab953a59c448a936e7c1881964bb6">
      <tp t="e">
        <v>#N/A</v>
        <stp/>
        <stp>42a1d199-e0b7-49ba-b565-47cb41732693</stp>
        <stp>1</stp>
        <tr r="NV3" s="25"/>
      </tp>
      <tp t="e">
        <v>#N/A</v>
        <stp/>
        <stp>03951628-a471-444c-a051-0bbac4b8ec2e</stp>
        <stp>1</stp>
        <tr r="ZA8" s="28"/>
      </tp>
    </main>
    <main first="rtdsrv.25dab953a59c448a936e7c1881964bb6">
      <tp t="e">
        <v>#N/A</v>
        <stp/>
        <stp>6484d35f-bb66-4ea6-a73f-ae46a5a21f07</stp>
        <stp>1</stp>
        <tr r="LR11" s="28"/>
      </tp>
      <tp t="e">
        <v>#N/A</v>
        <stp/>
        <stp>c392ac9c-0472-4657-b128-0a8eacc2f246</stp>
        <stp>1</stp>
        <tr r="UH9" s="28"/>
      </tp>
    </main>
    <main first="rtdsrv.25dab953a59c448a936e7c1881964bb6">
      <tp t="e">
        <v>#N/A</v>
        <stp/>
        <stp>a588a73c-0787-4886-a7a7-dd149109f02d</stp>
        <stp>1</stp>
        <tr r="HY1" s="2"/>
      </tp>
    </main>
    <main first="rtdsrv.25dab953a59c448a936e7c1881964bb6">
      <tp t="e">
        <v>#N/A</v>
        <stp/>
        <stp>ec2a4d6f-d855-45e5-be6e-b3afb99cd313</stp>
        <stp>1</stp>
        <tr r="YJ8" s="28"/>
      </tp>
      <tp t="e">
        <v>#N/A</v>
        <stp/>
        <stp>3892874a-a352-496e-9872-341dae67e32f</stp>
        <stp>1</stp>
        <tr r="DD2" s="21"/>
      </tp>
    </main>
    <main first="rtdsrv.25dab953a59c448a936e7c1881964bb6">
      <tp t="e">
        <v>#N/A</v>
        <stp/>
        <stp>69e7059a-e7a6-4a28-bc1b-ea68b20ffbb9</stp>
        <stp>1</stp>
        <tr r="ZS11" s="28"/>
      </tp>
      <tp t="e">
        <v>#N/A</v>
        <stp/>
        <stp>249dc4ae-60aa-4708-a920-3978969d3d59</stp>
        <stp>1</stp>
        <tr r="UX3" s="25"/>
      </tp>
      <tp t="e">
        <v>#N/A</v>
        <stp/>
        <stp>955d2abf-0ec6-4a1b-a415-6f036c168eb7</stp>
        <stp>1</stp>
        <tr r="K111" s="29"/>
      </tp>
    </main>
    <main first="rtdsrv.25dab953a59c448a936e7c1881964bb6">
      <tp t="e">
        <v>#N/A</v>
        <stp/>
        <stp>4b014d09-2835-42be-9629-7dd1f8ac0091</stp>
        <stp>1</stp>
        <tr r="UD8" s="28"/>
      </tp>
      <tp t="e">
        <v>#N/A</v>
        <stp/>
        <stp>8a2d0f6d-e044-40cb-9378-6bff8a19b9e1</stp>
        <stp>1</stp>
        <tr r="J555" s="29"/>
      </tp>
      <tp t="e">
        <v>#N/A</v>
        <stp/>
        <stp>a7a4bb4c-e3c4-4959-8656-478a6dc46ca3</stp>
        <stp>1</stp>
        <tr r="MR3" s="25"/>
      </tp>
      <tp t="e">
        <v>#N/A</v>
        <stp/>
        <stp>fd1706dc-b323-4a7e-b4dd-0de620d3df23</stp>
        <stp>1</stp>
        <tr r="IB1" s="2"/>
      </tp>
      <tp t="e">
        <v>#N/A</v>
        <stp/>
        <stp>5c3e799f-7386-427e-9981-b2149c54ac1c</stp>
        <stp>1</stp>
        <tr r="K472" s="29"/>
      </tp>
      <tp t="e">
        <v>#N/A</v>
        <stp/>
        <stp>2db9f935-acd8-4988-afb3-f39bfffd262e</stp>
        <stp>1</stp>
        <tr r="I69" s="29"/>
      </tp>
      <tp t="e">
        <v>#N/A</v>
        <stp/>
        <stp>8786e94b-74a2-4aca-8186-863be8e8a79e</stp>
        <stp>1</stp>
        <tr r="YB11" s="28"/>
      </tp>
      <tp t="e">
        <v>#N/A</v>
        <stp/>
        <stp>7f6d1485-a723-49c7-9626-7816ee763320</stp>
        <stp>1</stp>
        <tr r="J307" s="29"/>
      </tp>
      <tp t="e">
        <v>#N/A</v>
        <stp/>
        <stp>18d94058-5f10-4d10-aa07-b71f039d6f3d</stp>
        <stp>1</stp>
        <tr r="KQ11" s="28"/>
      </tp>
      <tp t="e">
        <v>#N/A</v>
        <stp/>
        <stp>2f80d0b0-1d89-401c-aa8b-739717998dc4</stp>
        <stp>1</stp>
        <tr r="KO9" s="28"/>
      </tp>
      <tp t="e">
        <v>#N/A</v>
        <stp/>
        <stp>05a5a10f-f9fa-41c7-83ef-654b31d4ddb9</stp>
        <stp>1</stp>
        <tr r="OG3" s="25"/>
      </tp>
    </main>
    <main first="rtdsrv.25dab953a59c448a936e7c1881964bb6">
      <tp t="e">
        <v>#N/A</v>
        <stp/>
        <stp>48e9b089-c70d-4e61-a599-3e93efdcf457</stp>
        <stp>1</stp>
        <tr r="IH10" s="28"/>
      </tp>
      <tp t="e">
        <v>#N/A</v>
        <stp/>
        <stp>c9f0a8f5-243d-49bd-b7b3-7bd9fbf6ca81</stp>
        <stp>1</stp>
        <tr r="QT8" s="28"/>
      </tp>
    </main>
    <main first="rtdsrv.25dab953a59c448a936e7c1881964bb6">
      <tp t="e">
        <v>#N/A</v>
        <stp/>
        <stp>cb99afd6-8131-4015-9943-8503a6c7c6db</stp>
        <stp>1</stp>
        <tr r="UA8" s="28"/>
      </tp>
      <tp t="e">
        <v>#N/A</v>
        <stp/>
        <stp>729a3904-6d4e-4139-b039-185b794fe07e</stp>
        <stp>1</stp>
        <tr r="CM9" s="28"/>
      </tp>
    </main>
    <main first="rtdsrv.25dab953a59c448a936e7c1881964bb6">
      <tp t="e">
        <v>#N/A</v>
        <stp/>
        <stp>d12b0916-f626-497b-8f18-455f1c9d0876</stp>
        <stp>1</stp>
        <tr r="K75" s="29"/>
      </tp>
    </main>
    <main first="rtdsrv.25dab953a59c448a936e7c1881964bb6">
      <tp t="e">
        <v>#N/A</v>
        <stp/>
        <stp>ad18e456-cde6-49ee-8bc4-eab82c08dc59</stp>
        <stp>1</stp>
        <tr r="WD3" s="25"/>
      </tp>
    </main>
    <main first="rtdsrv.25dab953a59c448a936e7c1881964bb6">
      <tp t="e">
        <v>#N/A</v>
        <stp/>
        <stp>736e28fe-043e-47bf-a0de-3635e3e3b480</stp>
        <stp>1</stp>
        <tr r="I272" s="29"/>
      </tp>
      <tp t="e">
        <v>#N/A</v>
        <stp/>
        <stp>2c4b0be4-0070-4440-bb85-c4d455b3407c</stp>
        <stp>1</stp>
        <tr r="J218" s="29"/>
      </tp>
    </main>
    <main first="rtdsrv.25dab953a59c448a936e7c1881964bb6">
      <tp t="e">
        <v>#N/A</v>
        <stp/>
        <stp>cc6bc579-3e64-428a-a2a3-8f64d43ad5a8</stp>
        <stp>1</stp>
        <tr r="K366" s="29"/>
      </tp>
      <tp t="e">
        <v>#N/A</v>
        <stp/>
        <stp>7e1c2ad0-649e-45ae-8ce2-94d5e33e84cd</stp>
        <stp>1</stp>
        <tr r="GE2" s="21"/>
      </tp>
      <tp t="e">
        <v>#N/A</v>
        <stp/>
        <stp>bca90ba5-6bad-4254-882e-9effeb4ba060</stp>
        <stp>1</stp>
        <tr r="K145" s="29"/>
      </tp>
      <tp t="e">
        <v>#N/A</v>
        <stp/>
        <stp>fca6b037-09ad-48b5-8c73-f6ff64f47eda</stp>
        <stp>1</stp>
        <tr r="GT8" s="28"/>
      </tp>
    </main>
    <main first="rtdsrv.25dab953a59c448a936e7c1881964bb6">
      <tp t="e">
        <v>#N/A</v>
        <stp/>
        <stp>1f520259-b63c-4cf2-87df-f41bb14f02e4</stp>
        <stp>1</stp>
        <tr r="J693" s="29"/>
      </tp>
      <tp t="e">
        <v>#N/A</v>
        <stp/>
        <stp>57d11be5-ad69-4eb3-be1d-369d87c76c15</stp>
        <stp>1</stp>
        <tr r="GP10" s="28"/>
      </tp>
    </main>
    <main first="rtdsrv.25dab953a59c448a936e7c1881964bb6">
      <tp t="e">
        <v>#N/A</v>
        <stp/>
        <stp>1db0b00a-2f95-4795-b39a-91d5454bff19</stp>
        <stp>1</stp>
        <tr r="JE9" s="28"/>
      </tp>
      <tp t="e">
        <v>#N/A</v>
        <stp/>
        <stp>473ef112-639e-4cf7-90d1-2965af1053bb</stp>
        <stp>1</stp>
        <tr r="SA11" s="28"/>
      </tp>
      <tp t="e">
        <v>#N/A</v>
        <stp/>
        <stp>28a1b913-fcfd-4389-93cb-3e4482883da1</stp>
        <stp>1</stp>
        <tr r="MF8" s="28"/>
      </tp>
      <tp t="e">
        <v>#N/A</v>
        <stp/>
        <stp>0c84ae25-cfdc-4fef-b20d-085943b3f908</stp>
        <stp>1</stp>
        <tr r="K690" s="29"/>
      </tp>
    </main>
    <main first="rtdsrv.25dab953a59c448a936e7c1881964bb6">
      <tp t="e">
        <v>#N/A</v>
        <stp/>
        <stp>dddd76d6-150d-47a9-b581-61c4d2df59f6</stp>
        <stp>1</stp>
        <tr r="JD10" s="28"/>
      </tp>
    </main>
    <main first="rtdsrv.25dab953a59c448a936e7c1881964bb6">
      <tp t="e">
        <v>#N/A</v>
        <stp/>
        <stp>bba70397-852f-482e-968c-5030856a9b71</stp>
        <stp>1</stp>
        <tr r="K370" s="29"/>
      </tp>
      <tp t="e">
        <v>#N/A</v>
        <stp/>
        <stp>35285aa1-b731-44e2-9a3b-d7dac5520fb7</stp>
        <stp>1</stp>
        <tr r="I630" s="29"/>
      </tp>
    </main>
    <main first="rtdsrv.25dab953a59c448a936e7c1881964bb6">
      <tp t="e">
        <v>#N/A</v>
        <stp/>
        <stp>d78b5f59-adc5-4e76-861e-c8b42a410e53</stp>
        <stp>1</stp>
        <tr r="WS3" s="25"/>
      </tp>
      <tp t="e">
        <v>#N/A</v>
        <stp/>
        <stp>15398288-d4c7-46ba-bcf9-8ca3b9f5a76c</stp>
        <stp>1</stp>
        <tr r="HD11" s="28"/>
      </tp>
      <tp t="e">
        <v>#N/A</v>
        <stp/>
        <stp>7a23b16b-1bdb-43d5-9150-f23608680dbb</stp>
        <stp>1</stp>
        <tr r="MG9" s="28"/>
      </tp>
    </main>
    <main first="rtdsrv.25dab953a59c448a936e7c1881964bb6">
      <tp t="e">
        <v>#N/A</v>
        <stp/>
        <stp>8f94df48-a048-4036-8898-053487e1b6af</stp>
        <stp>1</stp>
        <tr r="JG8" s="28"/>
      </tp>
      <tp t="e">
        <v>#N/A</v>
        <stp/>
        <stp>e0583bfa-989b-4471-abc5-8227d18b8e33</stp>
        <stp>1</stp>
        <tr r="K20" s="29"/>
      </tp>
    </main>
    <main first="rtdsrv.25dab953a59c448a936e7c1881964bb6">
      <tp t="e">
        <v>#N/A</v>
        <stp/>
        <stp>8c911876-59da-4a30-a36b-8d863644ffc2</stp>
        <stp>1</stp>
        <tr r="I658" s="29"/>
      </tp>
    </main>
    <main first="rtdsrv.25dab953a59c448a936e7c1881964bb6">
      <tp t="e">
        <v>#N/A</v>
        <stp/>
        <stp>d6bf246b-8f6f-4d4b-88dd-29302eb59558</stp>
        <stp>1</stp>
        <tr r="J25" s="29"/>
      </tp>
      <tp t="e">
        <v>#N/A</v>
        <stp/>
        <stp>1b28b731-acac-48e9-a323-c1a5d69cd224</stp>
        <stp>1</stp>
        <tr r="WF3" s="25"/>
      </tp>
    </main>
    <main first="rtdsrv.25dab953a59c448a936e7c1881964bb6">
      <tp t="e">
        <v>#N/A</v>
        <stp/>
        <stp>22e53fce-60f3-45ac-b3c7-486a7d65f1af</stp>
        <stp>1</stp>
        <tr r="J502" s="29"/>
      </tp>
      <tp t="e">
        <v>#N/A</v>
        <stp/>
        <stp>b3030802-e64b-4d79-aad7-5da1bcd646cd</stp>
        <stp>1</stp>
        <tr r="J554" s="29"/>
      </tp>
    </main>
    <main first="rtdsrv.25dab953a59c448a936e7c1881964bb6">
      <tp t="e">
        <v>#N/A</v>
        <stp/>
        <stp>f54b678e-e455-4567-a515-ebaeb425d6de</stp>
        <stp>1</stp>
        <tr r="YQ9" s="28"/>
      </tp>
    </main>
    <main first="rtdsrv.25dab953a59c448a936e7c1881964bb6">
      <tp t="e">
        <v>#N/A</v>
        <stp/>
        <stp>d20eb24d-e1a9-47dc-a689-ef5b408b635e</stp>
        <stp>1</stp>
        <tr r="XR3" s="25"/>
      </tp>
      <tp t="e">
        <v>#N/A</v>
        <stp/>
        <stp>ed39a8ab-8835-4c19-85a4-c7f0d00c8aa3</stp>
        <stp>1</stp>
        <tr r="MP10" s="28"/>
      </tp>
    </main>
    <main first="rtdsrv.25dab953a59c448a936e7c1881964bb6">
      <tp t="e">
        <v>#N/A</v>
        <stp/>
        <stp>f20d67c2-ecfd-4945-9e31-3f1bdd318520</stp>
        <stp>1</stp>
        <tr r="JG2" s="21"/>
      </tp>
    </main>
    <main first="rtdsrv.25dab953a59c448a936e7c1881964bb6">
      <tp t="e">
        <v>#N/A</v>
        <stp/>
        <stp>562f62b3-16a8-4d7f-a612-11e6e761d49e</stp>
        <stp>1</stp>
        <tr r="KH9" s="28"/>
      </tp>
    </main>
    <main first="rtdsrv.25dab953a59c448a936e7c1881964bb6">
      <tp t="e">
        <v>#N/A</v>
        <stp/>
        <stp>251ac70e-84ad-4a8f-a739-53111d6d43cc</stp>
        <stp>1</stp>
        <tr r="MW2" s="21"/>
      </tp>
    </main>
    <main first="rtdsrv.25dab953a59c448a936e7c1881964bb6">
      <tp t="e">
        <v>#N/A</v>
        <stp/>
        <stp>c749ff28-0988-48f2-afad-7fca0d01032c</stp>
        <stp>1</stp>
        <tr r="J113" s="29"/>
      </tp>
    </main>
    <main first="rtdsrv.25dab953a59c448a936e7c1881964bb6">
      <tp t="e">
        <v>#N/A</v>
        <stp/>
        <stp>2e700db6-fe27-4e94-a2a7-9aa250fd9205</stp>
        <stp>1</stp>
        <tr r="IB10" s="28"/>
      </tp>
    </main>
    <main first="rtdsrv.25dab953a59c448a936e7c1881964bb6">
      <tp t="e">
        <v>#N/A</v>
        <stp/>
        <stp>93d405d8-f56f-4352-adf5-7489f790dc72</stp>
        <stp>1</stp>
        <tr r="PD3" s="25"/>
      </tp>
    </main>
    <main first="rtdsrv.25dab953a59c448a936e7c1881964bb6">
      <tp t="e">
        <v>#N/A</v>
        <stp/>
        <stp>d57ba2b7-5ce1-4300-b47a-cce294e4ac54</stp>
        <stp>1</stp>
        <tr r="J342" s="29"/>
      </tp>
    </main>
    <main first="rtdsrv.25dab953a59c448a936e7c1881964bb6">
      <tp t="e">
        <v>#N/A</v>
        <stp/>
        <stp>359bf979-5715-479b-8729-2151a2eb5afe</stp>
        <stp>1</stp>
        <tr r="J246" s="29"/>
      </tp>
      <tp t="e">
        <v>#N/A</v>
        <stp/>
        <stp>9fc6291f-8539-4999-8468-bfe7a9bb48dd</stp>
        <stp>1</stp>
        <tr r="LY9" s="28"/>
      </tp>
      <tp t="e">
        <v>#N/A</v>
        <stp/>
        <stp>b3a26ecb-eedd-498e-9a30-44917097bb0a</stp>
        <stp>1</stp>
        <tr r="K372" s="29"/>
      </tp>
      <tp t="e">
        <v>#N/A</v>
        <stp/>
        <stp>dafa80a8-7456-409b-b82a-dbbdfb28a741</stp>
        <stp>1</stp>
        <tr r="I525" s="29"/>
      </tp>
      <tp t="e">
        <v>#N/A</v>
        <stp/>
        <stp>172e2fa1-505a-4584-b3ff-cbde7cb750d7</stp>
        <stp>1</stp>
        <tr r="QF11" s="28"/>
      </tp>
    </main>
    <main first="rtdsrv.25dab953a59c448a936e7c1881964bb6">
      <tp t="e">
        <v>#N/A</v>
        <stp/>
        <stp>210d13a2-31e2-44ca-b8a3-eede672e0356</stp>
        <stp>1</stp>
        <tr r="RB3" s="25"/>
      </tp>
      <tp t="e">
        <v>#N/A</v>
        <stp/>
        <stp>65ed7065-688c-40ac-af5e-97c3bf3a7cd9</stp>
        <stp>1</stp>
        <tr r="K450" s="29"/>
      </tp>
      <tp t="e">
        <v>#N/A</v>
        <stp/>
        <stp>2d06415d-7646-4ca7-a42b-8b2afb15216c</stp>
        <stp>1</stp>
        <tr r="J60" s="29"/>
      </tp>
    </main>
    <main first="rtdsrv.25dab953a59c448a936e7c1881964bb6">
      <tp t="e">
        <v>#N/A</v>
        <stp/>
        <stp>90ecdd33-2774-424a-bd4a-acb2e9a34f2e</stp>
        <stp>1</stp>
        <tr r="EQ10" s="28"/>
      </tp>
    </main>
    <main first="rtdsrv.25dab953a59c448a936e7c1881964bb6">
      <tp t="e">
        <v>#N/A</v>
        <stp/>
        <stp>a0098859-7d07-430a-b4da-cc42f0d4a494</stp>
        <stp>1</stp>
        <tr r="XS8" s="28"/>
      </tp>
    </main>
    <main first="rtdsrv.25dab953a59c448a936e7c1881964bb6">
      <tp t="e">
        <v>#N/A</v>
        <stp/>
        <stp>45e92244-a981-4e00-89fa-41c16a322348</stp>
        <stp>1</stp>
        <tr r="HJ11" s="28"/>
      </tp>
    </main>
    <main first="rtdsrv.25dab953a59c448a936e7c1881964bb6">
      <tp t="e">
        <v>#N/A</v>
        <stp/>
        <stp>affea9d3-c260-45e1-ab16-e679df388b9f</stp>
        <stp>1</stp>
        <tr r="IH9" s="28"/>
      </tp>
    </main>
    <main first="rtdsrv.25dab953a59c448a936e7c1881964bb6">
      <tp t="e">
        <v>#N/A</v>
        <stp/>
        <stp>21757375-e319-4496-b948-e2c7e5cf388e</stp>
        <stp>1</stp>
        <tr r="DI8" s="28"/>
      </tp>
    </main>
    <main first="rtdsrv.25dab953a59c448a936e7c1881964bb6">
      <tp t="e">
        <v>#N/A</v>
        <stp/>
        <stp>6e180525-61e7-4550-a627-6ed820729c7e</stp>
        <stp>1</stp>
        <tr r="TG9" s="28"/>
      </tp>
    </main>
    <main first="rtdsrv.25dab953a59c448a936e7c1881964bb6">
      <tp t="e">
        <v>#N/A</v>
        <stp/>
        <stp>45545a91-1512-4197-a77c-6990431408e3</stp>
        <stp>1</stp>
        <tr r="K331" s="29"/>
      </tp>
    </main>
    <main first="rtdsrv.25dab953a59c448a936e7c1881964bb6">
      <tp t="e">
        <v>#N/A</v>
        <stp/>
        <stp>8fbd89a7-11e1-4193-9496-6cf6dcdbaf59</stp>
        <stp>1</stp>
        <tr r="ZR8" s="28"/>
      </tp>
    </main>
    <main first="rtdsrv.25dab953a59c448a936e7c1881964bb6">
      <tp t="e">
        <v>#N/A</v>
        <stp/>
        <stp>baf2ef1e-4bfb-4286-ad32-b7a3ec8f1fcd</stp>
        <stp>1</stp>
        <tr r="K466" s="29"/>
      </tp>
      <tp t="e">
        <v>#N/A</v>
        <stp/>
        <stp>9ad7dfe6-5a64-43a4-ba70-1af75132a3d0</stp>
        <stp>1</stp>
        <tr r="K657" s="29"/>
      </tp>
    </main>
    <main first="rtdsrv.25dab953a59c448a936e7c1881964bb6">
      <tp t="e">
        <v>#N/A</v>
        <stp/>
        <stp>3bf2e4e1-dfd6-40d4-b40e-047149869c2a</stp>
        <stp>1</stp>
        <tr r="FW10" s="28"/>
      </tp>
    </main>
    <main first="rtdsrv.25dab953a59c448a936e7c1881964bb6">
      <tp t="e">
        <v>#N/A</v>
        <stp/>
        <stp>ed69228e-f573-4fcf-be25-26a79eb2df19</stp>
        <stp>1</stp>
        <tr r="I368" s="29"/>
      </tp>
    </main>
    <main first="rtdsrv.25dab953a59c448a936e7c1881964bb6">
      <tp t="e">
        <v>#N/A</v>
        <stp/>
        <stp>84b0f546-68ff-443d-a18e-dfacf6275182</stp>
        <stp>1</stp>
        <tr r="II1" s="2"/>
      </tp>
    </main>
    <main first="rtdsrv.25dab953a59c448a936e7c1881964bb6">
      <tp t="e">
        <v>#N/A</v>
        <stp/>
        <stp>2567db19-2250-4d04-adc0-ae7d29513588</stp>
        <stp>1</stp>
        <tr r="PL9" s="28"/>
      </tp>
      <tp t="e">
        <v>#N/A</v>
        <stp/>
        <stp>f72a0d2e-ad65-48f9-8011-b30ffdaac66f</stp>
        <stp>1</stp>
        <tr r="SU10" s="28"/>
      </tp>
      <tp t="e">
        <v>#N/A</v>
        <stp/>
        <stp>77a6f70b-14ea-4a72-9c29-0f2a040b6929</stp>
        <stp>1</stp>
        <tr r="KL8" s="28"/>
      </tp>
    </main>
    <main first="rtdsrv.25dab953a59c448a936e7c1881964bb6">
      <tp t="e">
        <v>#N/A</v>
        <stp/>
        <stp>0dfed188-3534-47d1-90c0-2e8d031ed0e2</stp>
        <stp>1</stp>
        <tr r="OG9" s="28"/>
      </tp>
    </main>
    <main first="rtdsrv.25dab953a59c448a936e7c1881964bb6">
      <tp t="e">
        <v>#N/A</v>
        <stp/>
        <stp>9d24e1f1-cbec-4566-90b2-e088969c701d</stp>
        <stp>1</stp>
        <tr r="K289" s="29"/>
      </tp>
      <tp t="e">
        <v>#N/A</v>
        <stp/>
        <stp>3b20fa9d-3247-4270-8a85-170ab28a5759</stp>
        <stp>1</stp>
        <tr r="UH11" s="28"/>
      </tp>
      <tp t="e">
        <v>#N/A</v>
        <stp/>
        <stp>ecae2fce-cdcc-4854-96ee-15c7e90c160e</stp>
        <stp>1</stp>
        <tr r="K104" s="29"/>
      </tp>
    </main>
    <main first="rtdsrv.25dab953a59c448a936e7c1881964bb6">
      <tp t="e">
        <v>#N/A</v>
        <stp/>
        <stp>743b362d-b3d2-47b6-bf2d-42eb2fcdf64b</stp>
        <stp>1</stp>
        <tr r="HZ10" s="28"/>
      </tp>
      <tp t="e">
        <v>#N/A</v>
        <stp/>
        <stp>d5be5520-8f83-40b2-b399-7b38d7cf2b42</stp>
        <stp>1</stp>
        <tr r="I127" s="29"/>
      </tp>
    </main>
    <main first="rtdsrv.25dab953a59c448a936e7c1881964bb6">
      <tp t="e">
        <v>#N/A</v>
        <stp/>
        <stp>8e042d26-37d2-41f4-bc9d-98440c10d96b</stp>
        <stp>1</stp>
        <tr r="FX9" s="28"/>
      </tp>
      <tp t="e">
        <v>#N/A</v>
        <stp/>
        <stp>b9c950e2-af25-47a6-b58f-7a8e3ebcb549</stp>
        <stp>1</stp>
        <tr r="YS8" s="28"/>
      </tp>
      <tp t="e">
        <v>#N/A</v>
        <stp/>
        <stp>bffbcd84-f6a3-4b4e-b7d9-fb62737a0c27</stp>
        <stp>1</stp>
        <tr r="IA2" s="21"/>
      </tp>
      <tp t="e">
        <v>#N/A</v>
        <stp/>
        <stp>2a67e3a1-dfef-4dc6-a146-2cb7b151c393</stp>
        <stp>1</stp>
        <tr r="J2" s="21"/>
      </tp>
    </main>
    <main first="rtdsrv.25dab953a59c448a936e7c1881964bb6">
      <tp t="e">
        <v>#N/A</v>
        <stp/>
        <stp>8e135c1d-3736-4e66-a1c8-dbc397f21612</stp>
        <stp>1</stp>
        <tr r="K161" s="29"/>
      </tp>
    </main>
    <main first="rtdsrv.25dab953a59c448a936e7c1881964bb6">
      <tp t="e">
        <v>#N/A</v>
        <stp/>
        <stp>cafc0c5c-ff4f-4f94-8b6a-3c0e47e993ae</stp>
        <stp>1</stp>
        <tr r="EP8" s="28"/>
      </tp>
      <tp t="e">
        <v>#N/A</v>
        <stp/>
        <stp>1fe377b2-6552-4a03-b66c-4f8672e6a3ed</stp>
        <stp>1</stp>
        <tr r="FO10" s="28"/>
      </tp>
    </main>
    <main first="rtdsrv.25dab953a59c448a936e7c1881964bb6">
      <tp t="e">
        <v>#N/A</v>
        <stp/>
        <stp>75e40135-2a1d-4645-be7d-76ea24e3ff6e</stp>
        <stp>1</stp>
        <tr r="NX3" s="25"/>
      </tp>
      <tp t="e">
        <v>#N/A</v>
        <stp/>
        <stp>ea591df8-e9e5-454b-8f73-b164cdb7c6a9</stp>
        <stp>1</stp>
        <tr r="FM8" s="28"/>
      </tp>
      <tp t="e">
        <v>#N/A</v>
        <stp/>
        <stp>235e6550-90ca-4ffd-9acd-3dafef2de318</stp>
        <stp>1</stp>
        <tr r="I518" s="29"/>
      </tp>
      <tp t="e">
        <v>#N/A</v>
        <stp/>
        <stp>92d391ab-64d4-4c3b-a73f-3bd6b90c0711</stp>
        <stp>1</stp>
        <tr r="YZ8" s="28"/>
      </tp>
      <tp t="e">
        <v>#N/A</v>
        <stp/>
        <stp>aea79786-9e04-4d5e-901e-87215c295d17</stp>
        <stp>1</stp>
        <tr r="TY11" s="28"/>
      </tp>
      <tp t="e">
        <v>#N/A</v>
        <stp/>
        <stp>3c8d9884-8e04-4cfa-a8a2-744121394b89</stp>
        <stp>1</stp>
        <tr r="KV10" s="28"/>
      </tp>
      <tp t="e">
        <v>#N/A</v>
        <stp/>
        <stp>c578f9ae-7007-47b4-9f03-8a49a1d995c0</stp>
        <stp>1</stp>
        <tr r="FM3" s="25"/>
      </tp>
      <tp t="e">
        <v>#N/A</v>
        <stp/>
        <stp>f7ccac05-8df4-4c10-94c3-a42bdd09e5cb</stp>
        <stp>1</stp>
        <tr r="I55" s="29"/>
      </tp>
      <tp t="e">
        <v>#N/A</v>
        <stp/>
        <stp>cfb7c8b9-d2b3-44ce-995f-8d7225a65cf6</stp>
        <stp>1</stp>
        <tr r="K343" s="29"/>
      </tp>
    </main>
    <main first="rtdsrv.25dab953a59c448a936e7c1881964bb6">
      <tp t="e">
        <v>#N/A</v>
        <stp/>
        <stp>2a706885-d68c-416d-9704-793d39674465</stp>
        <stp>1</stp>
        <tr r="KP8" s="28"/>
      </tp>
      <tp t="e">
        <v>#N/A</v>
        <stp/>
        <stp>bf87209e-7b02-4738-b714-0a3f19b51cb7</stp>
        <stp>1</stp>
        <tr r="I252" s="29"/>
      </tp>
    </main>
    <main first="rtdsrv.25dab953a59c448a936e7c1881964bb6">
      <tp t="e">
        <v>#N/A</v>
        <stp/>
        <stp>a2abe821-befc-433e-abfb-e36376522e55</stp>
        <stp>1</stp>
        <tr r="FC9" s="28"/>
      </tp>
    </main>
    <main first="rtdsrv.25dab953a59c448a936e7c1881964bb6">
      <tp t="e">
        <v>#N/A</v>
        <stp/>
        <stp>9985808b-dc3b-4f27-bc35-0a9ecdae7ca3</stp>
        <stp>1</stp>
        <tr r="K287" s="29"/>
      </tp>
    </main>
    <main first="rtdsrv.25dab953a59c448a936e7c1881964bb6">
      <tp t="e">
        <v>#N/A</v>
        <stp/>
        <stp>25fe839b-0226-4c3f-a8eb-c9d76777485d</stp>
        <stp>1</stp>
        <tr r="I633" s="29"/>
      </tp>
      <tp t="e">
        <v>#N/A</v>
        <stp/>
        <stp>f374432d-eb7e-4f0a-a45e-6d42ea5765d6</stp>
        <stp>1</stp>
        <tr r="JU9" s="28"/>
      </tp>
      <tp t="e">
        <v>#N/A</v>
        <stp/>
        <stp>640618e4-93b3-4765-a300-3193539aa727</stp>
        <stp>1</stp>
        <tr r="VB8" s="28"/>
      </tp>
    </main>
    <main first="rtdsrv.25dab953a59c448a936e7c1881964bb6">
      <tp t="e">
        <v>#N/A</v>
        <stp/>
        <stp>de500c30-efbf-459b-b4eb-9c34310aba83</stp>
        <stp>1</stp>
        <tr r="IN8" s="28"/>
      </tp>
      <tp t="e">
        <v>#N/A</v>
        <stp/>
        <stp>050cfac6-3087-4beb-af46-510726332c39</stp>
        <stp>1</stp>
        <tr r="CX3" s="25"/>
      </tp>
      <tp t="e">
        <v>#N/A</v>
        <stp/>
        <stp>613902ab-0b13-4677-80d6-cb1e5b01352c</stp>
        <stp>1</stp>
        <tr r="I237" s="29"/>
      </tp>
      <tp t="e">
        <v>#N/A</v>
        <stp/>
        <stp>7516a0eb-0d7d-4d59-bef2-6229fdb6e5c9</stp>
        <stp>1</stp>
        <tr r="VD8" s="28"/>
      </tp>
    </main>
    <main first="rtdsrv.25dab953a59c448a936e7c1881964bb6">
      <tp t="e">
        <v>#N/A</v>
        <stp/>
        <stp>38ac68f8-71ea-4975-b147-1abb2bb1611e</stp>
        <stp>1</stp>
        <tr r="CW2" s="21"/>
      </tp>
      <tp t="e">
        <v>#N/A</v>
        <stp/>
        <stp>3be43df9-536d-45fa-a689-43c17719c564</stp>
        <stp>1</stp>
        <tr r="PD8" s="28"/>
      </tp>
      <tp t="e">
        <v>#N/A</v>
        <stp/>
        <stp>8cc8b5fe-0d33-4c7d-8c23-51d6d9c18a4a</stp>
        <stp>1</stp>
        <tr r="I141" s="29"/>
      </tp>
      <tp t="e">
        <v>#N/A</v>
        <stp/>
        <stp>73650d86-370e-4d06-917b-69aa894e98b9</stp>
        <stp>1</stp>
        <tr r="K499" s="29"/>
      </tp>
      <tp t="e">
        <v>#N/A</v>
        <stp/>
        <stp>54230feb-82a3-4961-8023-0d1b56b4af84</stp>
        <stp>1</stp>
        <tr r="VZ9" s="28"/>
      </tp>
      <tp t="e">
        <v>#N/A</v>
        <stp/>
        <stp>0be33868-80cd-4928-a215-c68cd2b143b1</stp>
        <stp>1</stp>
        <tr r="LI11" s="28"/>
      </tp>
    </main>
    <main first="rtdsrv.25dab953a59c448a936e7c1881964bb6">
      <tp t="e">
        <v>#N/A</v>
        <stp/>
        <stp>bab7bffd-c81e-4fe6-aad2-b9b1cc704947</stp>
        <stp>1</stp>
        <tr r="IK2" s="21"/>
      </tp>
    </main>
    <main first="rtdsrv.25dab953a59c448a936e7c1881964bb6">
      <tp t="e">
        <v>#N/A</v>
        <stp/>
        <stp>200738b5-7f3f-4154-baab-a23e216f4e92</stp>
        <stp>1</stp>
        <tr r="RJ9" s="28"/>
      </tp>
      <tp t="e">
        <v>#N/A</v>
        <stp/>
        <stp>5e8ca244-9144-4e6c-be89-4c415f0cf5ee</stp>
        <stp>1</stp>
        <tr r="I678" s="29"/>
      </tp>
    </main>
    <main first="rtdsrv.25dab953a59c448a936e7c1881964bb6">
      <tp t="e">
        <v>#N/A</v>
        <stp/>
        <stp>b51ebdb9-8112-47ec-96ba-3b56d303cf75</stp>
        <stp>1</stp>
        <tr r="XG11" s="28"/>
      </tp>
      <tp t="e">
        <v>#N/A</v>
        <stp/>
        <stp>4c5ef7bd-530f-4f64-8a96-02d9b9dad9cd</stp>
        <stp>1</stp>
        <tr r="DJ11" s="28"/>
      </tp>
    </main>
    <main first="rtdsrv.25dab953a59c448a936e7c1881964bb6">
      <tp t="e">
        <v>#N/A</v>
        <stp/>
        <stp>303f73b2-3982-4761-8c3f-523554806b25</stp>
        <stp>1</stp>
        <tr r="I309" s="29"/>
      </tp>
    </main>
    <main first="rtdsrv.25dab953a59c448a936e7c1881964bb6">
      <tp t="e">
        <v>#N/A</v>
        <stp/>
        <stp>6f449fdb-fc78-4445-a4c7-8b3fcd9b9b5c</stp>
        <stp>1</stp>
        <tr r="MF3" s="25"/>
      </tp>
      <tp t="e">
        <v>#N/A</v>
        <stp/>
        <stp>ad202793-990b-4862-8c21-1577417d4d63</stp>
        <stp>1</stp>
        <tr r="I666" s="29"/>
      </tp>
    </main>
    <main first="rtdsrv.25dab953a59c448a936e7c1881964bb6">
      <tp t="e">
        <v>#N/A</v>
        <stp/>
        <stp>2e094389-0d34-491b-8e92-ab970d1db3e2</stp>
        <stp>1</stp>
        <tr r="PS10" s="28"/>
      </tp>
      <tp t="e">
        <v>#N/A</v>
        <stp/>
        <stp>6965c3cb-70df-4e1f-b513-812b8ce1b014</stp>
        <stp>1</stp>
        <tr r="I409" s="29"/>
      </tp>
    </main>
    <main first="rtdsrv.25dab953a59c448a936e7c1881964bb6">
      <tp t="e">
        <v>#N/A</v>
        <stp/>
        <stp>6cd12ea4-783d-4cb8-9d45-f508a1544483</stp>
        <stp>1</stp>
        <tr r="J564" s="29"/>
      </tp>
    </main>
    <main first="rtdsrv.25dab953a59c448a936e7c1881964bb6">
      <tp t="e">
        <v>#N/A</v>
        <stp/>
        <stp>b93c6255-6b86-402c-84a3-fe692ca5e959</stp>
        <stp>1</stp>
        <tr r="SY9" s="28"/>
      </tp>
      <tp t="e">
        <v>#N/A</v>
        <stp/>
        <stp>7d694b23-e5f3-4d73-9825-9c46a0df27f2</stp>
        <stp>1</stp>
        <tr r="J372" s="29"/>
      </tp>
    </main>
    <main first="rtdsrv.25dab953a59c448a936e7c1881964bb6">
      <tp t="e">
        <v>#N/A</v>
        <stp/>
        <stp>52c3b9cf-3f9d-429f-94b4-deedbfb1b26a</stp>
        <stp>1</stp>
        <tr r="YZ11" s="28"/>
      </tp>
    </main>
    <main first="rtdsrv.25dab953a59c448a936e7c1881964bb6">
      <tp t="e">
        <v>#N/A</v>
        <stp/>
        <stp>9643d449-c526-4bef-9667-3bf1a83415c5</stp>
        <stp>1</stp>
        <tr r="WZ11" s="28"/>
      </tp>
      <tp t="e">
        <v>#N/A</v>
        <stp/>
        <stp>65e239b5-69a3-4354-b709-f42202d49edb</stp>
        <stp>1</stp>
        <tr r="VN3" s="25"/>
      </tp>
    </main>
    <main first="rtdsrv.25dab953a59c448a936e7c1881964bb6">
      <tp t="e">
        <v>#N/A</v>
        <stp/>
        <stp>79909cf7-2a9b-448a-956a-fca1d8ca8760</stp>
        <stp>1</stp>
        <tr r="K227" s="29"/>
      </tp>
    </main>
    <main first="rtdsrv.25dab953a59c448a936e7c1881964bb6">
      <tp t="e">
        <v>#N/A</v>
        <stp/>
        <stp>10ffaac8-f618-466f-b293-00a9e852b5dc</stp>
        <stp>1</stp>
        <tr r="O1" s="2"/>
      </tp>
    </main>
    <main first="rtdsrv.25dab953a59c448a936e7c1881964bb6">
      <tp t="e">
        <v>#N/A</v>
        <stp/>
        <stp>d6299f43-5617-4a38-8391-3b8438c01635</stp>
        <stp>1</stp>
        <tr r="PR9" s="28"/>
      </tp>
    </main>
    <main first="rtdsrv.25dab953a59c448a936e7c1881964bb6">
      <tp t="e">
        <v>#N/A</v>
        <stp/>
        <stp>c9c29ec4-6a94-4d58-9d7b-53b34e45e117</stp>
        <stp>1</stp>
        <tr r="I209" s="29"/>
      </tp>
    </main>
    <main first="rtdsrv.25dab953a59c448a936e7c1881964bb6">
      <tp t="e">
        <v>#N/A</v>
        <stp/>
        <stp>e9eec9ab-9629-4a12-a38f-bb3aea33a054</stp>
        <stp>1</stp>
        <tr r="Q10" s="28"/>
      </tp>
      <tp t="e">
        <v>#N/A</v>
        <stp/>
        <stp>0589761e-3e51-4d7e-8e45-6c8f2be48754</stp>
        <stp>1</stp>
        <tr r="K236" s="29"/>
      </tp>
    </main>
    <main first="rtdsrv.25dab953a59c448a936e7c1881964bb6">
      <tp t="e">
        <v>#N/A</v>
        <stp/>
        <stp>3eec1b06-1465-4f88-b60e-c501dad5fcf0</stp>
        <stp>1</stp>
        <tr r="DN2" s="21"/>
      </tp>
      <tp t="e">
        <v>#N/A</v>
        <stp/>
        <stp>24daa78e-b012-4049-a2cd-01f497e161e2</stp>
        <stp>1</stp>
        <tr r="SW11" s="28"/>
      </tp>
      <tp t="e">
        <v>#N/A</v>
        <stp/>
        <stp>5833e860-e68b-4eb0-b25e-2c3a84f70339</stp>
        <stp>1</stp>
        <tr r="K631" s="29"/>
      </tp>
      <tp t="e">
        <v>#N/A</v>
        <stp/>
        <stp>a7f774b8-23eb-4f93-8c13-0e9a7ab40ec2</stp>
        <stp>1</stp>
        <tr r="NK10" s="28"/>
      </tp>
    </main>
    <main first="rtdsrv.25dab953a59c448a936e7c1881964bb6">
      <tp t="e">
        <v>#N/A</v>
        <stp/>
        <stp>3a495f92-5b19-4fe1-b2e2-bdb9ea7c6417</stp>
        <stp>1</stp>
        <tr r="J242" s="29"/>
      </tp>
    </main>
    <main first="rtdsrv.25dab953a59c448a936e7c1881964bb6">
      <tp t="e">
        <v>#N/A</v>
        <stp/>
        <stp>8ab802c7-97be-4f28-87fa-f9b5ba9359ff</stp>
        <stp>1</stp>
        <tr r="KA9" s="28"/>
      </tp>
    </main>
    <main first="rtdsrv.25dab953a59c448a936e7c1881964bb6">
      <tp t="e">
        <v>#N/A</v>
        <stp/>
        <stp>aa7598a7-5738-4c64-bb78-ffc223c7919f</stp>
        <stp>1</stp>
        <tr r="FD3" s="25"/>
      </tp>
      <tp t="e">
        <v>#N/A</v>
        <stp/>
        <stp>6f42665f-e0f3-4a68-bcde-9fecdcf4bcc5</stp>
        <stp>1</stp>
        <tr r="SV11" s="28"/>
      </tp>
    </main>
    <main first="rtdsrv.25dab953a59c448a936e7c1881964bb6">
      <tp t="e">
        <v>#N/A</v>
        <stp/>
        <stp>a279f386-ea43-40e2-9b6d-9f60ca4c0fd2</stp>
        <stp>1</stp>
        <tr r="J437" s="29"/>
      </tp>
    </main>
    <main first="rtdsrv.25dab953a59c448a936e7c1881964bb6">
      <tp t="e">
        <v>#N/A</v>
        <stp/>
        <stp>f590d03d-ffd3-4cb4-a8c1-1a4b023341a0</stp>
        <stp>1</stp>
        <tr r="JK3" s="25"/>
      </tp>
      <tp t="e">
        <v>#N/A</v>
        <stp/>
        <stp>244cd4dd-568e-4737-99a5-4f52c1e10b1a</stp>
        <stp>1</stp>
        <tr r="I58" s="29"/>
      </tp>
      <tp t="e">
        <v>#N/A</v>
        <stp/>
        <stp>8511e4ba-6f83-47b5-b2b8-1ee92cd4c37c</stp>
        <stp>1</stp>
        <tr r="GF8" s="28"/>
      </tp>
      <tp t="e">
        <v>#N/A</v>
        <stp/>
        <stp>fe2fc0dc-4790-498c-ac84-f90f76e3aa8b</stp>
        <stp>1</stp>
        <tr r="AN9" s="28"/>
      </tp>
      <tp t="e">
        <v>#N/A</v>
        <stp/>
        <stp>d6f9555c-89d4-4570-8f4d-9ca47086d8ab</stp>
        <stp>1</stp>
        <tr r="J531" s="29"/>
      </tp>
    </main>
    <main first="rtdsrv.25dab953a59c448a936e7c1881964bb6">
      <tp t="e">
        <v>#N/A</v>
        <stp/>
        <stp>c6e1eb24-9f82-4c4d-93c8-0f55d49b973c</stp>
        <stp>1</stp>
        <tr r="IP1" s="2"/>
      </tp>
    </main>
    <main first="rtdsrv.25dab953a59c448a936e7c1881964bb6">
      <tp t="e">
        <v>#N/A</v>
        <stp/>
        <stp>a465fadf-e535-4a45-a45d-02c5eb8b9c6d</stp>
        <stp>1</stp>
        <tr r="MT8" s="28"/>
      </tp>
    </main>
    <main first="rtdsrv.25dab953a59c448a936e7c1881964bb6">
      <tp t="e">
        <v>#N/A</v>
        <stp/>
        <stp>f7976ab5-c2a4-476c-aab8-1c9a9c64e563</stp>
        <stp>1</stp>
        <tr r="J503" s="29"/>
      </tp>
    </main>
    <main first="rtdsrv.25dab953a59c448a936e7c1881964bb6">
      <tp t="e">
        <v>#N/A</v>
        <stp/>
        <stp>26043314-8a78-4467-aaf7-3f9578d047e4</stp>
        <stp>1</stp>
        <tr r="EM2" s="21"/>
      </tp>
      <tp t="e">
        <v>#N/A</v>
        <stp/>
        <stp>81396816-9c8f-4778-b790-7d52cd86b5c5</stp>
        <stp>1</stp>
        <tr r="NP8" s="28"/>
      </tp>
      <tp t="e">
        <v>#N/A</v>
        <stp/>
        <stp>b04dc56d-b41c-484b-a207-2b1e94cf0918</stp>
        <stp>1</stp>
        <tr r="MC11" s="28"/>
      </tp>
      <tp t="e">
        <v>#N/A</v>
        <stp/>
        <stp>c469a58e-53cc-4f09-848b-a9f286b5cc25</stp>
        <stp>1</stp>
        <tr r="LP3" s="25"/>
      </tp>
    </main>
    <main first="rtdsrv.25dab953a59c448a936e7c1881964bb6">
      <tp t="e">
        <v>#N/A</v>
        <stp/>
        <stp>23f82eea-0dbe-4941-9ad7-f9129e9803fb</stp>
        <stp>1</stp>
        <tr r="PU10" s="28"/>
      </tp>
      <tp t="e">
        <v>#N/A</v>
        <stp/>
        <stp>95c87688-d02e-414c-b729-b88bb0c475fd</stp>
        <stp>1</stp>
        <tr r="BK9" s="28"/>
      </tp>
      <tp t="e">
        <v>#N/A</v>
        <stp/>
        <stp>2df90bce-a8e2-4761-900d-d4d152578e7b</stp>
        <stp>1</stp>
        <tr r="QQ8" s="28"/>
      </tp>
      <tp t="e">
        <v>#N/A</v>
        <stp/>
        <stp>864cfc35-bb9f-41a3-8a1c-0e9eb4ab6982</stp>
        <stp>1</stp>
        <tr r="I610" s="29"/>
      </tp>
    </main>
    <main first="rtdsrv.25dab953a59c448a936e7c1881964bb6">
      <tp t="e">
        <v>#N/A</v>
        <stp/>
        <stp>9936554a-7d18-40db-a305-69b5127585ed</stp>
        <stp>1</stp>
        <tr r="VH11" s="28"/>
      </tp>
      <tp t="e">
        <v>#N/A</v>
        <stp/>
        <stp>3e29cb7c-9301-4d4f-8bc1-56ebfb238984</stp>
        <stp>1</stp>
        <tr r="I474" s="29"/>
      </tp>
      <tp t="e">
        <v>#N/A</v>
        <stp/>
        <stp>908c85fe-72aa-4fc6-93e5-8d470369dcfe</stp>
        <stp>1</stp>
        <tr r="KA3" s="25"/>
      </tp>
      <tp t="e">
        <v>#N/A</v>
        <stp/>
        <stp>faff8017-949f-475c-aeaf-594a4eb95b15</stp>
        <stp>1</stp>
        <tr r="JI9" s="28"/>
      </tp>
      <tp t="e">
        <v>#N/A</v>
        <stp/>
        <stp>a5e4e7b0-6f75-48bd-b82e-3f5672d93be5</stp>
        <stp>1</stp>
        <tr r="J413" s="29"/>
      </tp>
    </main>
    <main first="rtdsrv.25dab953a59c448a936e7c1881964bb6">
      <tp t="e">
        <v>#N/A</v>
        <stp/>
        <stp>289cda16-6900-4adf-a8c9-3f391cb8e597</stp>
        <stp>1</stp>
        <tr r="K92" s="29"/>
      </tp>
    </main>
    <main first="rtdsrv.25dab953a59c448a936e7c1881964bb6">
      <tp t="e">
        <v>#N/A</v>
        <stp/>
        <stp>15eb8647-4355-47c3-8c9e-bf9970104295</stp>
        <stp>1</stp>
        <tr r="LR9" s="28"/>
      </tp>
      <tp t="e">
        <v>#N/A</v>
        <stp/>
        <stp>b49b8a15-f33b-43ed-bb87-44ffe17635a6</stp>
        <stp>1</stp>
        <tr r="T10" s="28"/>
      </tp>
    </main>
    <main first="rtdsrv.25dab953a59c448a936e7c1881964bb6">
      <tp t="e">
        <v>#N/A</v>
        <stp/>
        <stp>e55f31a7-0773-44a3-9bcf-37f712c796a8</stp>
        <stp>1</stp>
        <tr r="MA3" s="25"/>
      </tp>
    </main>
    <main first="rtdsrv.25dab953a59c448a936e7c1881964bb6">
      <tp t="e">
        <v>#N/A</v>
        <stp/>
        <stp>c628075c-f046-4cba-8d05-ba4688bad990</stp>
        <stp>1</stp>
        <tr r="BF10" s="28"/>
      </tp>
      <tp t="e">
        <v>#N/A</v>
        <stp/>
        <stp>f477d25d-ac66-4e85-a2b0-c62705dc0f1f</stp>
        <stp>1</stp>
        <tr r="UI10" s="28"/>
      </tp>
    </main>
    <main first="rtdsrv.25dab953a59c448a936e7c1881964bb6">
      <tp t="e">
        <v>#N/A</v>
        <stp/>
        <stp>ca4299a9-33cb-48c9-abc2-07cb66fcb12c</stp>
        <stp>1</stp>
        <tr r="WY10" s="28"/>
      </tp>
    </main>
    <main first="rtdsrv.25dab953a59c448a936e7c1881964bb6">
      <tp t="e">
        <v>#N/A</v>
        <stp/>
        <stp>28ca9034-8feb-449a-b91f-11e3f687ccd1</stp>
        <stp>1</stp>
        <tr r="YF9" s="28"/>
      </tp>
    </main>
    <main first="rtdsrv.25dab953a59c448a936e7c1881964bb6">
      <tp t="e">
        <v>#N/A</v>
        <stp/>
        <stp>b781540e-f5f4-40d8-b592-715b687e1605</stp>
        <stp>1</stp>
        <tr r="XV8" s="28"/>
      </tp>
      <tp t="e">
        <v>#N/A</v>
        <stp/>
        <stp>7997dbdf-79d5-4ef1-939a-344977d75945</stp>
        <stp>1</stp>
        <tr r="K21" s="29"/>
      </tp>
      <tp t="e">
        <v>#N/A</v>
        <stp/>
        <stp>14a4538e-74e3-45f7-a420-13f1f6260aa5</stp>
        <stp>1</stp>
        <tr r="KB8" s="28"/>
      </tp>
    </main>
    <main first="rtdsrv.25dab953a59c448a936e7c1881964bb6">
      <tp t="e">
        <v>#N/A</v>
        <stp/>
        <stp>ceab5e5f-e409-486f-b8a5-3f42b0182bb6</stp>
        <stp>1</stp>
        <tr r="I538" s="29"/>
      </tp>
      <tp t="e">
        <v>#N/A</v>
        <stp/>
        <stp>0159248b-eb25-41c9-8a76-bab26cb2c8d2</stp>
        <stp>1</stp>
        <tr r="BU3" s="25"/>
      </tp>
      <tp t="e">
        <v>#N/A</v>
        <stp/>
        <stp>7fc8f98c-dd8c-440b-bff4-e806744c4862</stp>
        <stp>1</stp>
        <tr r="AS3" s="25"/>
      </tp>
      <tp t="e">
        <v>#N/A</v>
        <stp/>
        <stp>dc2b6044-fc68-49e0-9d4e-efd05b949496</stp>
        <stp>1</stp>
        <tr r="I291" s="29"/>
      </tp>
    </main>
    <main first="rtdsrv.25dab953a59c448a936e7c1881964bb6">
      <tp t="e">
        <v>#N/A</v>
        <stp/>
        <stp>fe7689b7-7314-439b-bdc3-cac2b74b496c</stp>
        <stp>1</stp>
        <tr r="PY9" s="28"/>
      </tp>
      <tp t="e">
        <v>#N/A</v>
        <stp/>
        <stp>e2b95c94-4466-4ade-bc71-6c8f0898d724</stp>
        <stp>1</stp>
        <tr r="CJ11" s="28"/>
      </tp>
      <tp t="e">
        <v>#N/A</v>
        <stp/>
        <stp>3cdeb96e-97af-423a-85c7-f84b2278f5ec</stp>
        <stp>1</stp>
        <tr r="K500" s="29"/>
      </tp>
    </main>
    <main first="rtdsrv.25dab953a59c448a936e7c1881964bb6">
      <tp t="e">
        <v>#N/A</v>
        <stp/>
        <stp>d94ebad4-0b7d-44e8-bebf-0267364dbdb1</stp>
        <stp>1</stp>
        <tr r="XJ9" s="28"/>
      </tp>
      <tp t="e">
        <v>#N/A</v>
        <stp/>
        <stp>ce85571a-fc86-4a6f-9411-a8b7d3e2d85c</stp>
        <stp>1</stp>
        <tr r="J102" s="29"/>
      </tp>
    </main>
    <main first="rtdsrv.25dab953a59c448a936e7c1881964bb6">
      <tp t="e">
        <v>#N/A</v>
        <stp/>
        <stp>f8bf7394-090f-45dc-a7ca-12ef3756e664</stp>
        <stp>1</stp>
        <tr r="I646" s="29"/>
      </tp>
    </main>
    <main first="rtdsrv.25dab953a59c448a936e7c1881964bb6">
      <tp t="e">
        <v>#N/A</v>
        <stp/>
        <stp>ae837481-c92f-4d2e-bada-77e33374d53c</stp>
        <stp>1</stp>
        <tr r="PL11" s="28"/>
      </tp>
      <tp t="e">
        <v>#N/A</v>
        <stp/>
        <stp>209b7765-e8b7-406a-a37c-43854c124d01</stp>
        <stp>1</stp>
        <tr r="UV10" s="28"/>
      </tp>
    </main>
    <main first="rtdsrv.25dab953a59c448a936e7c1881964bb6">
      <tp t="e">
        <v>#N/A</v>
        <stp/>
        <stp>48f8598e-9942-4ba6-aba0-3973a2a9adf2</stp>
        <stp>1</stp>
        <tr r="K663" s="29"/>
      </tp>
    </main>
    <main first="rtdsrv.25dab953a59c448a936e7c1881964bb6">
      <tp t="e">
        <v>#N/A</v>
        <stp/>
        <stp>c806c8aa-6f6b-43e1-8ffb-c62c6388497c</stp>
        <stp>1</stp>
        <tr r="HY8" s="28"/>
      </tp>
      <tp t="e">
        <v>#N/A</v>
        <stp/>
        <stp>871d7692-af7b-4292-945e-4848faaf2b7f</stp>
        <stp>1</stp>
        <tr r="J177" s="29"/>
      </tp>
    </main>
    <main first="rtdsrv.25dab953a59c448a936e7c1881964bb6">
      <tp t="e">
        <v>#N/A</v>
        <stp/>
        <stp>e3f15b04-b4da-4c1f-ab88-6740d0c008f1</stp>
        <stp>1</stp>
        <tr r="K158" s="29"/>
      </tp>
      <tp t="e">
        <v>#N/A</v>
        <stp/>
        <stp>cef93da8-efc1-4795-a256-9da5f7955ebf</stp>
        <stp>1</stp>
        <tr r="I324" s="29"/>
      </tp>
    </main>
    <main first="rtdsrv.25dab953a59c448a936e7c1881964bb6">
      <tp t="e">
        <v>#N/A</v>
        <stp/>
        <stp>8b28eb2c-c71a-4729-b528-72204d9885be</stp>
        <stp>1</stp>
        <tr r="IP2" s="21"/>
      </tp>
    </main>
    <main first="rtdsrv.25dab953a59c448a936e7c1881964bb6">
      <tp t="e">
        <v>#N/A</v>
        <stp/>
        <stp>f8d0095f-9f48-481d-aeb1-860b24f902a2</stp>
        <stp>1</stp>
        <tr r="C3" s="25"/>
      </tp>
    </main>
    <main first="rtdsrv.25dab953a59c448a936e7c1881964bb6">
      <tp t="e">
        <v>#N/A</v>
        <stp/>
        <stp>975312e1-b738-4e73-b71f-a14da5850bd5</stp>
        <stp>1</stp>
        <tr r="FP11" s="28"/>
      </tp>
      <tp t="e">
        <v>#N/A</v>
        <stp/>
        <stp>ef870049-152d-4e7a-89d7-8d7711c66442</stp>
        <stp>1</stp>
        <tr r="I306" s="29"/>
      </tp>
    </main>
    <main first="rtdsrv.25dab953a59c448a936e7c1881964bb6">
      <tp t="e">
        <v>#N/A</v>
        <stp/>
        <stp>9a6cc0f7-8742-498b-90e5-0ba4bd6135f7</stp>
        <stp>1</stp>
        <tr r="GC1" s="2"/>
      </tp>
      <tp t="e">
        <v>#N/A</v>
        <stp/>
        <stp>40cd6675-991e-4f71-a6a1-367dbfcb6b13</stp>
        <stp>1</stp>
        <tr r="VT8" s="28"/>
      </tp>
      <tp t="e">
        <v>#N/A</v>
        <stp/>
        <stp>3827bab9-19e4-442d-951f-f8e7024f5ede</stp>
        <stp>1</stp>
        <tr r="IL1" s="2"/>
      </tp>
    </main>
    <main first="rtdsrv.25dab953a59c448a936e7c1881964bb6">
      <tp t="e">
        <v>#N/A</v>
        <stp/>
        <stp>3a7fdc1a-8691-4510-8b27-5a354f6d57c0</stp>
        <stp>1</stp>
        <tr r="J183" s="29"/>
      </tp>
      <tp t="e">
        <v>#N/A</v>
        <stp/>
        <stp>e6b8f969-47a7-41f6-b1a8-f0c541bb0cd6</stp>
        <stp>1</stp>
        <tr r="LQ10" s="28"/>
      </tp>
      <tp t="e">
        <v>#N/A</v>
        <stp/>
        <stp>e2b33e98-ddf1-448a-8988-4c84c9db017e</stp>
        <stp>1</stp>
        <tr r="IB2" s="21"/>
      </tp>
    </main>
    <main first="rtdsrv.25dab953a59c448a936e7c1881964bb6">
      <tp t="e">
        <v>#N/A</v>
        <stp/>
        <stp>b2410f29-d7d2-4640-9f4a-64afc596af8a</stp>
        <stp>1</stp>
        <tr r="QN10" s="28"/>
      </tp>
      <tp t="e">
        <v>#N/A</v>
        <stp/>
        <stp>cc3686f9-66d1-408b-b5d2-ca5b55897cf0</stp>
        <stp>1</stp>
        <tr r="LF8" s="28"/>
      </tp>
      <tp t="e">
        <v>#N/A</v>
        <stp/>
        <stp>4e6e107e-0397-4db2-8e24-95fa217e8093</stp>
        <stp>1</stp>
        <tr r="SG9" s="28"/>
      </tp>
      <tp t="e">
        <v>#N/A</v>
        <stp/>
        <stp>317393c0-cdbc-40d3-b8a1-f1f6cce260ce</stp>
        <stp>1</stp>
        <tr r="UQ11" s="28"/>
      </tp>
    </main>
    <main first="rtdsrv.25dab953a59c448a936e7c1881964bb6">
      <tp t="e">
        <v>#N/A</v>
        <stp/>
        <stp>9b64061e-ae38-4c9e-b015-0aca65268baf</stp>
        <stp>1</stp>
        <tr r="ES9" s="28"/>
      </tp>
      <tp t="e">
        <v>#N/A</v>
        <stp/>
        <stp>f5186765-fed7-4a5e-8f02-6a1f25ef63db</stp>
        <stp>1</stp>
        <tr r="I73" s="29"/>
      </tp>
    </main>
    <main first="rtdsrv.25dab953a59c448a936e7c1881964bb6">
      <tp t="e">
        <v>#N/A</v>
        <stp/>
        <stp>e68190a1-f8c6-4f76-bdc4-60fa028b94b6</stp>
        <stp>1</stp>
        <tr r="TI9" s="28"/>
      </tp>
      <tp t="e">
        <v>#N/A</v>
        <stp/>
        <stp>311e3308-432f-4d0a-9a6e-dc84b16b73d6</stp>
        <stp>1</stp>
        <tr r="K106" s="29"/>
      </tp>
    </main>
    <main first="rtdsrv.25dab953a59c448a936e7c1881964bb6">
      <tp t="e">
        <v>#N/A</v>
        <stp/>
        <stp>09ef47e2-7778-4542-bde3-a1013e5a9d76</stp>
        <stp>1</stp>
        <tr r="XW8" s="28"/>
      </tp>
    </main>
    <main first="rtdsrv.25dab953a59c448a936e7c1881964bb6">
      <tp t="e">
        <v>#N/A</v>
        <stp/>
        <stp>1288ab83-c8dc-495a-ad2f-4cdf534ada9b</stp>
        <stp>1</stp>
        <tr r="I506" s="29"/>
      </tp>
      <tp t="e">
        <v>#N/A</v>
        <stp/>
        <stp>93fb2db0-3888-429c-92da-1d9692047e91</stp>
        <stp>1</stp>
        <tr r="DV1" s="2"/>
      </tp>
    </main>
    <main first="rtdsrv.25dab953a59c448a936e7c1881964bb6">
      <tp t="e">
        <v>#N/A</v>
        <stp/>
        <stp>4bd7754e-975e-4851-b4e1-28bdf28841c3</stp>
        <stp>1</stp>
        <tr r="NH10" s="28"/>
      </tp>
      <tp t="e">
        <v>#N/A</v>
        <stp/>
        <stp>a341bafe-c8ce-4268-ba18-1a3a4666056b</stp>
        <stp>1</stp>
        <tr r="AH10" s="28"/>
      </tp>
    </main>
    <main first="rtdsrv.25dab953a59c448a936e7c1881964bb6">
      <tp t="e">
        <v>#N/A</v>
        <stp/>
        <stp>daff68b3-8600-4563-b556-e89b921293a0</stp>
        <stp>1</stp>
        <tr r="I417" s="29"/>
      </tp>
      <tp t="e">
        <v>#N/A</v>
        <stp/>
        <stp>cc4f70d3-29c6-48d3-ab32-0ce939e0cf44</stp>
        <stp>1</stp>
        <tr r="EA9" s="28"/>
      </tp>
    </main>
    <main first="rtdsrv.25dab953a59c448a936e7c1881964bb6">
      <tp t="e">
        <v>#N/A</v>
        <stp/>
        <stp>786fe549-035d-4e56-849d-c0a6a19e1e66</stp>
        <stp>1</stp>
        <tr r="GL3" s="25"/>
      </tp>
      <tp t="e">
        <v>#N/A</v>
        <stp/>
        <stp>6184d504-3332-4944-8e96-11cc15405053</stp>
        <stp>1</stp>
        <tr r="UJ8" s="28"/>
      </tp>
      <tp t="e">
        <v>#N/A</v>
        <stp/>
        <stp>51b41a7f-816c-494d-81aa-ab1606e57484</stp>
        <stp>1</stp>
        <tr r="UB8" s="28"/>
      </tp>
      <tp t="e">
        <v>#N/A</v>
        <stp/>
        <stp>31b9255f-0760-426e-85ba-708245915622</stp>
        <stp>1</stp>
        <tr r="VB3" s="25"/>
      </tp>
    </main>
    <main first="rtdsrv.25dab953a59c448a936e7c1881964bb6">
      <tp t="e">
        <v>#N/A</v>
        <stp/>
        <stp>1e8f635a-7603-42fa-b4d5-a6aa6ad0561d</stp>
        <stp>1</stp>
        <tr r="CZ8" s="28"/>
      </tp>
      <tp t="e">
        <v>#N/A</v>
        <stp/>
        <stp>bd10ef99-e92c-4740-9656-6f551f24d85f</stp>
        <stp>1</stp>
        <tr r="AG11" s="28"/>
      </tp>
      <tp t="e">
        <v>#N/A</v>
        <stp/>
        <stp>60ec5f12-5afa-4b4c-badc-2851653260ff</stp>
        <stp>1</stp>
        <tr r="FM10" s="28"/>
      </tp>
    </main>
    <main first="rtdsrv.25dab953a59c448a936e7c1881964bb6">
      <tp t="e">
        <v>#N/A</v>
        <stp/>
        <stp>c9460a84-1c30-49ed-b1ea-091b141939ec</stp>
        <stp>1</stp>
        <tr r="J324" s="29"/>
      </tp>
      <tp t="e">
        <v>#N/A</v>
        <stp/>
        <stp>eb986667-73c8-468d-83dc-b5a2723f05ad</stp>
        <stp>1</stp>
        <tr r="I293" s="29"/>
      </tp>
    </main>
    <main first="rtdsrv.25dab953a59c448a936e7c1881964bb6">
      <tp t="e">
        <v>#N/A</v>
        <stp/>
        <stp>5f4ae9da-4a0d-49f1-af80-161922d327f0</stp>
        <stp>1</stp>
        <tr r="I492" s="29"/>
      </tp>
    </main>
    <main first="rtdsrv.25dab953a59c448a936e7c1881964bb6">
      <tp t="e">
        <v>#N/A</v>
        <stp/>
        <stp>60ba33c5-1b63-43bf-8533-0616b6b86065</stp>
        <stp>1</stp>
        <tr r="WY11" s="28"/>
      </tp>
      <tp t="e">
        <v>#N/A</v>
        <stp/>
        <stp>f76b6420-6697-4210-99ec-8e8ddbfc6195</stp>
        <stp>1</stp>
        <tr r="LP2" s="21"/>
      </tp>
      <tp t="e">
        <v>#N/A</v>
        <stp/>
        <stp>7f3e6d8c-f377-4cc0-b7b6-b5c70f5d5031</stp>
        <stp>1</stp>
        <tr r="OC3" s="25"/>
      </tp>
      <tp t="e">
        <v>#N/A</v>
        <stp/>
        <stp>a78264cc-f527-4260-affb-b01ee3dd292c</stp>
        <stp>1</stp>
        <tr r="I338" s="29"/>
      </tp>
      <tp t="e">
        <v>#N/A</v>
        <stp/>
        <stp>a70a95c9-7e8b-4a5b-8b2f-863bb9402c49</stp>
        <stp>1</stp>
        <tr r="J653" s="29"/>
      </tp>
    </main>
    <main first="rtdsrv.25dab953a59c448a936e7c1881964bb6">
      <tp t="e">
        <v>#N/A</v>
        <stp/>
        <stp>daaeb557-f04f-4394-8d79-cc59914cba7e</stp>
        <stp>1</stp>
        <tr r="KO3" s="25"/>
      </tp>
    </main>
    <main first="rtdsrv.25dab953a59c448a936e7c1881964bb6">
      <tp t="e">
        <v>#N/A</v>
        <stp/>
        <stp>f46dc994-e4a5-4b01-bb1b-04059584a24b</stp>
        <stp>1</stp>
        <tr r="K131" s="29"/>
      </tp>
      <tp t="e">
        <v>#N/A</v>
        <stp/>
        <stp>61466eec-9483-40f0-96a7-f0b98c8875b7</stp>
        <stp>1</stp>
        <tr r="EG3" s="25"/>
      </tp>
      <tp t="e">
        <v>#N/A</v>
        <stp/>
        <stp>218c4c1b-f9d2-4c25-ba8d-8292b4637e07</stp>
        <stp>1</stp>
        <tr r="VS11" s="28"/>
      </tp>
      <tp t="e">
        <v>#N/A</v>
        <stp/>
        <stp>9a5c80c2-e82f-4248-88ff-0c55f0587d36</stp>
        <stp>1</stp>
        <tr r="UD9" s="28"/>
      </tp>
      <tp t="e">
        <v>#N/A</v>
        <stp/>
        <stp>8c5937ab-1088-4a2a-b653-2e1d85e471db</stp>
        <stp>1</stp>
        <tr r="BT10" s="28"/>
      </tp>
    </main>
    <main first="rtdsrv.25dab953a59c448a936e7c1881964bb6">
      <tp t="e">
        <v>#N/A</v>
        <stp/>
        <stp>831fcc3f-5d02-44f1-aef8-2445cb661044</stp>
        <stp>1</stp>
        <tr r="VL3" s="25"/>
      </tp>
      <tp t="e">
        <v>#N/A</v>
        <stp/>
        <stp>7ecaa583-85d5-4dbc-9dd9-13118d19f011</stp>
        <stp>1</stp>
        <tr r="GE10" s="28"/>
      </tp>
      <tp t="e">
        <v>#N/A</v>
        <stp/>
        <stp>e61e9c3b-4906-495b-a5ce-486cc88f7d98</stp>
        <stp>1</stp>
        <tr r="ED2" s="21"/>
      </tp>
    </main>
    <main first="rtdsrv.25dab953a59c448a936e7c1881964bb6">
      <tp t="e">
        <v>#N/A</v>
        <stp/>
        <stp>b71b19e3-3a39-495f-af7c-1d09aaaab1b0</stp>
        <stp>1</stp>
        <tr r="I290" s="29"/>
      </tp>
      <tp t="e">
        <v>#N/A</v>
        <stp/>
        <stp>979e2b10-54ac-4dc6-b092-1102093619ed</stp>
        <stp>1</stp>
        <tr r="RL8" s="28"/>
      </tp>
    </main>
    <main first="rtdsrv.25dab953a59c448a936e7c1881964bb6">
      <tp t="e">
        <v>#N/A</v>
        <stp/>
        <stp>d0177ff5-da45-48b3-96e3-9dad1dc018b1</stp>
        <stp>1</stp>
        <tr r="QV8" s="28"/>
      </tp>
      <tp t="e">
        <v>#N/A</v>
        <stp/>
        <stp>fd96648a-b206-416d-a86e-7e9e2419fcd9</stp>
        <stp>1</stp>
        <tr r="I655" s="29"/>
      </tp>
    </main>
    <main first="rtdsrv.25dab953a59c448a936e7c1881964bb6">
      <tp t="e">
        <v>#N/A</v>
        <stp/>
        <stp>9fbff34c-8f93-4dac-97a2-4d27db75ae71</stp>
        <stp>1</stp>
        <tr r="WD8" s="28"/>
      </tp>
    </main>
    <main first="rtdsrv.25dab953a59c448a936e7c1881964bb6">
      <tp t="e">
        <v>#N/A</v>
        <stp/>
        <stp>90046651-de9f-4d04-925f-03916ee4f156</stp>
        <stp>1</stp>
        <tr r="UW10" s="28"/>
      </tp>
    </main>
    <main first="rtdsrv.25dab953a59c448a936e7c1881964bb6">
      <tp t="e">
        <v>#N/A</v>
        <stp/>
        <stp>982e93d7-0da1-4547-afec-ac1c932f3af0</stp>
        <stp>1</stp>
        <tr r="I282" s="29"/>
      </tp>
    </main>
    <main first="rtdsrv.25dab953a59c448a936e7c1881964bb6">
      <tp t="e">
        <v>#N/A</v>
        <stp/>
        <stp>efbb56c0-5a44-4e26-a964-f6f039852a85</stp>
        <stp>1</stp>
        <tr r="I245" s="29"/>
      </tp>
    </main>
    <main first="rtdsrv.25dab953a59c448a936e7c1881964bb6">
      <tp t="e">
        <v>#N/A</v>
        <stp/>
        <stp>1ba39b5b-dbaa-4633-8b1a-52f11be8467e</stp>
        <stp>1</stp>
        <tr r="FL2" s="21"/>
      </tp>
    </main>
    <main first="rtdsrv.25dab953a59c448a936e7c1881964bb6">
      <tp t="e">
        <v>#N/A</v>
        <stp/>
        <stp>744621cc-f1f7-4b90-bc4c-2776f86a53d6</stp>
        <stp>1</stp>
        <tr r="I265" s="29"/>
      </tp>
      <tp t="e">
        <v>#N/A</v>
        <stp/>
        <stp>af025688-51b8-4add-9f5c-6b6e28edc51c</stp>
        <stp>1</stp>
        <tr r="BX10" s="28"/>
      </tp>
      <tp t="e">
        <v>#N/A</v>
        <stp/>
        <stp>48285072-11aa-4cbe-8c8c-4140d93081ab</stp>
        <stp>1</stp>
        <tr r="I98" s="29"/>
      </tp>
      <tp t="e">
        <v>#N/A</v>
        <stp/>
        <stp>c0429649-d071-4763-8c54-4a06ed7df233</stp>
        <stp>1</stp>
        <tr r="AD11" s="28"/>
      </tp>
    </main>
    <main first="rtdsrv.25dab953a59c448a936e7c1881964bb6">
      <tp t="e">
        <v>#N/A</v>
        <stp/>
        <stp>01f832f2-43e5-4187-bd25-6dd87b7fbd90</stp>
        <stp>1</stp>
        <tr r="J13" s="29"/>
      </tp>
      <tp t="e">
        <v>#N/A</v>
        <stp/>
        <stp>cd5091d9-0ef5-4fbe-8373-6a036595744e</stp>
        <stp>1</stp>
        <tr r="K344" s="29"/>
      </tp>
    </main>
    <main first="rtdsrv.25dab953a59c448a936e7c1881964bb6">
      <tp t="e">
        <v>#N/A</v>
        <stp/>
        <stp>2dd97e30-bb5d-420e-a85e-e208fe97c002</stp>
        <stp>1</stp>
        <tr r="FR2" s="21"/>
      </tp>
    </main>
    <main first="rtdsrv.25dab953a59c448a936e7c1881964bb6">
      <tp t="e">
        <v>#N/A</v>
        <stp/>
        <stp>9abb5a58-97ff-42f7-8546-50c011f63a1b</stp>
        <stp>1</stp>
        <tr r="K347" s="29"/>
      </tp>
      <tp t="e">
        <v>#N/A</v>
        <stp/>
        <stp>18c01457-7891-4a48-bb94-bc838f883ffd</stp>
        <stp>1</stp>
        <tr r="BH11" s="28"/>
      </tp>
      <tp t="e">
        <v>#N/A</v>
        <stp/>
        <stp>fbd80a00-6214-4d2e-88eb-6acb33dcc816</stp>
        <stp>1</stp>
        <tr r="JH1" s="2"/>
      </tp>
    </main>
    <main first="rtdsrv.25dab953a59c448a936e7c1881964bb6">
      <tp t="e">
        <v>#N/A</v>
        <stp/>
        <stp>2f0ce897-2fc9-410f-ba37-15e5c5d5c786</stp>
        <stp>1</stp>
        <tr r="J316" s="29"/>
      </tp>
      <tp t="e">
        <v>#N/A</v>
        <stp/>
        <stp>5e482c75-d699-4a58-b463-4e221fb14bef</stp>
        <stp>1</stp>
        <tr r="DH10" s="28"/>
      </tp>
      <tp t="e">
        <v>#N/A</v>
        <stp/>
        <stp>1beb3aaf-939d-443d-8e98-700013e08d0c</stp>
        <stp>1</stp>
        <tr r="VC10" s="28"/>
      </tp>
      <tp t="e">
        <v>#N/A</v>
        <stp/>
        <stp>a0176d93-f46a-475f-a9fa-a592414ea67a</stp>
        <stp>1</stp>
        <tr r="LR8" s="28"/>
      </tp>
    </main>
    <main first="rtdsrv.25dab953a59c448a936e7c1881964bb6">
      <tp t="e">
        <v>#N/A</v>
        <stp/>
        <stp>19b032dc-587d-4010-9a6a-f9dd994cfaf8</stp>
        <stp>1</stp>
        <tr r="AO1" s="2"/>
      </tp>
      <tp t="e">
        <v>#N/A</v>
        <stp/>
        <stp>3cad88ad-aed7-40c7-92dc-90cd8679c21b</stp>
        <stp>1</stp>
        <tr r="DR8" s="28"/>
      </tp>
    </main>
    <main first="rtdsrv.25dab953a59c448a936e7c1881964bb6">
      <tp t="e">
        <v>#N/A</v>
        <stp/>
        <stp>f42b46e7-715c-4d8d-bd1c-a2eae213f3bf</stp>
        <stp>1</stp>
        <tr r="K157" s="29"/>
      </tp>
      <tp t="e">
        <v>#N/A</v>
        <stp/>
        <stp>c023a0c9-3ae7-4295-b564-01a1223e4d59</stp>
        <stp>1</stp>
        <tr r="HT9" s="28"/>
      </tp>
      <tp t="e">
        <v>#N/A</v>
        <stp/>
        <stp>62a460d1-1050-4488-a3fe-44cba964a5fa</stp>
        <stp>1</stp>
        <tr r="CN9" s="28"/>
      </tp>
      <tp t="e">
        <v>#N/A</v>
        <stp/>
        <stp>e58940d3-9640-45d6-9697-b5bd8f10f534</stp>
        <stp>1</stp>
        <tr r="I497" s="29"/>
      </tp>
      <tp t="e">
        <v>#N/A</v>
        <stp/>
        <stp>847493bd-9c05-4a81-a0c8-997e9b8c3c34</stp>
        <stp>1</stp>
        <tr r="I684" s="29"/>
      </tp>
      <tp t="e">
        <v>#N/A</v>
        <stp/>
        <stp>ef0c45de-454d-488d-97cb-d2daf61d70dd</stp>
        <stp>1</stp>
        <tr r="K314" s="29"/>
      </tp>
    </main>
    <main first="rtdsrv.25dab953a59c448a936e7c1881964bb6">
      <tp t="e">
        <v>#N/A</v>
        <stp/>
        <stp>942ba65a-2271-4771-a730-0e5573bcaf1f</stp>
        <stp>1</stp>
        <tr r="UW3" s="25"/>
      </tp>
    </main>
    <main first="rtdsrv.25dab953a59c448a936e7c1881964bb6">
      <tp t="e">
        <v>#N/A</v>
        <stp/>
        <stp>f353d711-4f85-4883-9a80-7f00ea2a3878</stp>
        <stp>1</stp>
        <tr r="YK9" s="28"/>
      </tp>
      <tp t="e">
        <v>#N/A</v>
        <stp/>
        <stp>9ce449f8-3956-4fa3-bd54-6a99b12bfc74</stp>
        <stp>1</stp>
        <tr r="K399" s="29"/>
      </tp>
    </main>
    <main first="rtdsrv.25dab953a59c448a936e7c1881964bb6">
      <tp t="e">
        <v>#N/A</v>
        <stp/>
        <stp>af4bb92b-d2c4-4ef5-97c3-12e998c1b73e</stp>
        <stp>1</stp>
        <tr r="I444" s="29"/>
      </tp>
    </main>
    <main first="rtdsrv.25dab953a59c448a936e7c1881964bb6">
      <tp t="e">
        <v>#N/A</v>
        <stp/>
        <stp>2c8b3cad-ce00-44e3-97a7-e7802898843a</stp>
        <stp>1</stp>
        <tr r="K247" s="29"/>
      </tp>
    </main>
    <main first="rtdsrv.25dab953a59c448a936e7c1881964bb6">
      <tp t="e">
        <v>#N/A</v>
        <stp/>
        <stp>2973ef24-7492-40f2-8a3a-fb700c4c8d67</stp>
        <stp>1</stp>
        <tr r="J432" s="29"/>
      </tp>
      <tp t="e">
        <v>#N/A</v>
        <stp/>
        <stp>f2ed8b30-3a21-4822-8a6b-77ef4f4e3467</stp>
        <stp>1</stp>
        <tr r="I38" s="29"/>
      </tp>
      <tp t="e">
        <v>#N/A</v>
        <stp/>
        <stp>6460f8c2-e7d1-40d0-b198-3c15369a8482</stp>
        <stp>1</stp>
        <tr r="AO2" s="21"/>
      </tp>
      <tp t="e">
        <v>#N/A</v>
        <stp/>
        <stp>3361beb6-f225-4d2d-af7e-a586911fdf52</stp>
        <stp>1</stp>
        <tr r="K580" s="29"/>
      </tp>
    </main>
    <main first="rtdsrv.25dab953a59c448a936e7c1881964bb6">
      <tp t="e">
        <v>#N/A</v>
        <stp/>
        <stp>f831579a-830e-4990-978b-52e1e0b4eac7</stp>
        <stp>1</stp>
        <tr r="WX9" s="28"/>
      </tp>
      <tp t="e">
        <v>#N/A</v>
        <stp/>
        <stp>2e03b61c-5223-4bc5-a57d-048497361081</stp>
        <stp>1</stp>
        <tr r="VL10" s="28"/>
      </tp>
      <tp t="e">
        <v>#N/A</v>
        <stp/>
        <stp>f8920b23-ce08-4933-921a-2bd8e4b95e5b</stp>
        <stp>1</stp>
        <tr r="J150" s="29"/>
      </tp>
      <tp t="e">
        <v>#N/A</v>
        <stp/>
        <stp>ea07e27d-d694-469e-9c40-f4136f8638c2</stp>
        <stp>1</stp>
        <tr r="IV1" s="2"/>
      </tp>
    </main>
    <main first="rtdsrv.25dab953a59c448a936e7c1881964bb6">
      <tp t="e">
        <v>#N/A</v>
        <stp/>
        <stp>7e1f1ee8-cc83-47bf-adca-0db728f3cc7f</stp>
        <stp>1</stp>
        <tr r="ML9" s="28"/>
      </tp>
    </main>
    <main first="rtdsrv.25dab953a59c448a936e7c1881964bb6">
      <tp t="e">
        <v>#N/A</v>
        <stp/>
        <stp>fe17ec2a-7b21-4459-af52-d2e4ecc3210d</stp>
        <stp>1</stp>
        <tr r="WR10" s="28"/>
      </tp>
      <tp t="e">
        <v>#N/A</v>
        <stp/>
        <stp>1f5fdef5-f146-4218-bd47-3ccdc4334b72</stp>
        <stp>1</stp>
        <tr r="K493" s="29"/>
      </tp>
      <tp t="e">
        <v>#N/A</v>
        <stp/>
        <stp>e6c13a73-ec10-46c1-9ef0-34b8c67cb435</stp>
        <stp>1</stp>
        <tr r="NJ11" s="28"/>
      </tp>
    </main>
    <main first="rtdsrv.25dab953a59c448a936e7c1881964bb6">
      <tp t="e">
        <v>#N/A</v>
        <stp/>
        <stp>5fa9cf40-49c0-4f7c-8ff0-67d2a34c2cf7</stp>
        <stp>1</stp>
        <tr r="I328" s="29"/>
      </tp>
    </main>
    <main first="rtdsrv.25dab953a59c448a936e7c1881964bb6">
      <tp t="e">
        <v>#N/A</v>
        <stp/>
        <stp>74bb6281-4c31-4e2a-b8ef-b04b25a486ac</stp>
        <stp>1</stp>
        <tr r="GR11" s="28"/>
      </tp>
    </main>
    <main first="rtdsrv.25dab953a59c448a936e7c1881964bb6">
      <tp t="e">
        <v>#N/A</v>
        <stp/>
        <stp>b0501a03-ba73-4d7e-b540-08818cb29d5c</stp>
        <stp>1</stp>
        <tr r="YP10" s="28"/>
      </tp>
    </main>
    <main first="rtdsrv.25dab953a59c448a936e7c1881964bb6">
      <tp t="e">
        <v>#N/A</v>
        <stp/>
        <stp>1b8b5f14-81a1-43c2-b3b3-c8d4eaab0feb</stp>
        <stp>1</stp>
        <tr r="I671" s="29"/>
      </tp>
    </main>
    <main first="rtdsrv.25dab953a59c448a936e7c1881964bb6">
      <tp t="e">
        <v>#N/A</v>
        <stp/>
        <stp>0293b42b-6c0a-4e2a-a2ef-bba861674578</stp>
        <stp>1</stp>
        <tr r="K85" s="29"/>
      </tp>
      <tp t="e">
        <v>#N/A</v>
        <stp/>
        <stp>3c2274ac-484b-4e52-b8a7-8571619c6f3b</stp>
        <stp>1</stp>
        <tr r="IU9" s="28"/>
      </tp>
    </main>
    <main first="rtdsrv.25dab953a59c448a936e7c1881964bb6">
      <tp t="e">
        <v>#N/A</v>
        <stp/>
        <stp>59205ae4-ca91-4a71-b7b0-19d8e10e6451</stp>
        <stp>1</stp>
        <tr r="J265" s="29"/>
      </tp>
    </main>
    <main first="rtdsrv.25dab953a59c448a936e7c1881964bb6">
      <tp t="e">
        <v>#N/A</v>
        <stp/>
        <stp>743b640e-007b-4be2-8064-511d18a9a52e</stp>
        <stp>1</stp>
        <tr r="WF9" s="28"/>
      </tp>
    </main>
    <main first="rtdsrv.25dab953a59c448a936e7c1881964bb6">
      <tp t="e">
        <v>#N/A</v>
        <stp/>
        <stp>8205ea9a-29a6-4386-ba40-2ad75d86fea7</stp>
        <stp>1</stp>
        <tr r="K595" s="29"/>
      </tp>
    </main>
    <main first="rtdsrv.25dab953a59c448a936e7c1881964bb6">
      <tp t="e">
        <v>#N/A</v>
        <stp/>
        <stp>95a8a02a-a5fb-4b1a-9867-58a4d7571845</stp>
        <stp>1</stp>
        <tr r="BP10" s="28"/>
      </tp>
      <tp t="e">
        <v>#N/A</v>
        <stp/>
        <stp>bf973edd-93c1-490c-beaf-75276a99d747</stp>
        <stp>1</stp>
        <tr r="JT3" s="25"/>
      </tp>
      <tp t="e">
        <v>#N/A</v>
        <stp/>
        <stp>54a30764-dc08-4492-b457-39c474b6d471</stp>
        <stp>1</stp>
        <tr r="BQ9" s="28"/>
      </tp>
      <tp t="e">
        <v>#N/A</v>
        <stp/>
        <stp>86ea53da-d848-4816-9990-89a7a69349bc</stp>
        <stp>1</stp>
        <tr r="I469" s="29"/>
      </tp>
      <tp t="e">
        <v>#N/A</v>
        <stp/>
        <stp>cb16d2d2-6cf6-415e-bbca-34ba099451d6</stp>
        <stp>1</stp>
        <tr r="WR8" s="28"/>
      </tp>
      <tp t="e">
        <v>#N/A</v>
        <stp/>
        <stp>061e9c96-2977-478e-a54d-554febac325e</stp>
        <stp>1</stp>
        <tr r="NX8" s="28"/>
      </tp>
      <tp t="e">
        <v>#N/A</v>
        <stp/>
        <stp>32c82323-bc1c-4c9d-99a4-209661656151</stp>
        <stp>1</stp>
        <tr r="J516" s="29"/>
      </tp>
      <tp t="e">
        <v>#N/A</v>
        <stp/>
        <stp>72df5c25-61e1-4f5c-acd7-496fe585d800</stp>
        <stp>1</stp>
        <tr r="JD3" s="25"/>
      </tp>
    </main>
    <main first="rtdsrv.25dab953a59c448a936e7c1881964bb6">
      <tp t="e">
        <v>#N/A</v>
        <stp/>
        <stp>5812ea75-2289-4651-b9f3-093b364b61e9</stp>
        <stp>1</stp>
        <tr r="J416" s="29"/>
      </tp>
      <tp t="e">
        <v>#N/A</v>
        <stp/>
        <stp>a72a7415-2078-468c-a09a-f8065135ee1e</stp>
        <stp>1</stp>
        <tr r="J224" s="29"/>
      </tp>
    </main>
    <main first="rtdsrv.25dab953a59c448a936e7c1881964bb6">
      <tp t="e">
        <v>#N/A</v>
        <stp/>
        <stp>086eecb2-7097-43ba-83f9-392f5a45e59d</stp>
        <stp>1</stp>
        <tr r="YE3" s="25"/>
      </tp>
      <tp t="e">
        <v>#N/A</v>
        <stp/>
        <stp>787806f0-5bff-4740-916d-aaaae77d10b7</stp>
        <stp>1</stp>
        <tr r="TS3" s="25"/>
      </tp>
      <tp t="e">
        <v>#N/A</v>
        <stp/>
        <stp>8f387133-5ead-4e19-8cf4-cba53ec48e2d</stp>
        <stp>1</stp>
        <tr r="I573" s="29"/>
      </tp>
      <tp t="e">
        <v>#N/A</v>
        <stp/>
        <stp>b13f2d37-307f-4c43-b13d-08661b1acb1b</stp>
        <stp>1</stp>
        <tr r="WV8" s="28"/>
      </tp>
    </main>
    <main first="rtdsrv.25dab953a59c448a936e7c1881964bb6">
      <tp t="e">
        <v>#N/A</v>
        <stp/>
        <stp>08d96010-80ae-41fd-9567-cd256a024765</stp>
        <stp>1</stp>
        <tr r="HB9" s="28"/>
      </tp>
      <tp t="e">
        <v>#N/A</v>
        <stp/>
        <stp>e15641f6-3ce8-4418-9497-ae9490f9e0a7</stp>
        <stp>1</stp>
        <tr r="K118" s="29"/>
      </tp>
      <tp t="e">
        <v>#N/A</v>
        <stp/>
        <stp>9619b3da-5a92-4bc7-af60-9d56795739c1</stp>
        <stp>1</stp>
        <tr r="BI3" s="25"/>
      </tp>
    </main>
    <main first="rtdsrv.25dab953a59c448a936e7c1881964bb6">
      <tp t="e">
        <v>#N/A</v>
        <stp/>
        <stp>9d2d2eff-d955-4dd0-a34a-d32de5c29396</stp>
        <stp>1</stp>
        <tr r="K214" s="29"/>
      </tp>
    </main>
    <main first="rtdsrv.25dab953a59c448a936e7c1881964bb6">
      <tp t="e">
        <v>#N/A</v>
        <stp/>
        <stp>e3d74517-45db-4129-ba4d-dc53fc2435db</stp>
        <stp>1</stp>
        <tr r="VW10" s="28"/>
      </tp>
      <tp t="e">
        <v>#N/A</v>
        <stp/>
        <stp>c34dc0fc-625f-4e10-babc-1b45ab4e7df7</stp>
        <stp>1</stp>
        <tr r="US9" s="28"/>
      </tp>
    </main>
    <main first="rtdsrv.25dab953a59c448a936e7c1881964bb6">
      <tp t="e">
        <v>#N/A</v>
        <stp/>
        <stp>24bc2c60-33c8-4d85-baad-2d5d0a8f21cf</stp>
        <stp>1</stp>
        <tr r="BJ3" s="25"/>
      </tp>
    </main>
    <main first="rtdsrv.25dab953a59c448a936e7c1881964bb6">
      <tp t="e">
        <v>#N/A</v>
        <stp/>
        <stp>665b0b1f-4507-4447-b907-8a760c5eea6c</stp>
        <stp>1</stp>
        <tr r="DE2" s="21"/>
      </tp>
      <tp t="e">
        <v>#N/A</v>
        <stp/>
        <stp>fbc42422-0378-4677-99ec-7118e4a1a5de</stp>
        <stp>1</stp>
        <tr r="KA2" s="21"/>
      </tp>
      <tp t="e">
        <v>#N/A</v>
        <stp/>
        <stp>7eebe209-9ac9-4d9d-86e6-4ecc41562b6c</stp>
        <stp>1</stp>
        <tr r="J134" s="29"/>
      </tp>
      <tp t="e">
        <v>#N/A</v>
        <stp/>
        <stp>1066f35d-d5fe-4640-ae14-e123c6b538c7</stp>
        <stp>1</stp>
        <tr r="I637" s="29"/>
      </tp>
    </main>
    <main first="rtdsrv.25dab953a59c448a936e7c1881964bb6">
      <tp t="e">
        <v>#N/A</v>
        <stp/>
        <stp>3ecff347-b850-461d-bfab-a6d20d3451ed</stp>
        <stp>1</stp>
        <tr r="QL3" s="25"/>
      </tp>
    </main>
    <main first="rtdsrv.25dab953a59c448a936e7c1881964bb6">
      <tp t="e">
        <v>#N/A</v>
        <stp/>
        <stp>569216dd-963d-4ad8-836d-da26709921ca</stp>
        <stp>1</stp>
        <tr r="ZG10" s="28"/>
      </tp>
    </main>
    <main first="rtdsrv.25dab953a59c448a936e7c1881964bb6">
      <tp t="e">
        <v>#N/A</v>
        <stp/>
        <stp>1739e33a-e557-49a4-ab26-cfa9d5ef1a98</stp>
        <stp>1</stp>
        <tr r="WL3" s="25"/>
      </tp>
      <tp t="e">
        <v>#N/A</v>
        <stp/>
        <stp>7aae3541-4c4d-42e2-ab4b-feee6a63a767</stp>
        <stp>1</stp>
        <tr r="OQ3" s="25"/>
      </tp>
    </main>
    <main first="rtdsrv.25dab953a59c448a936e7c1881964bb6">
      <tp t="e">
        <v>#N/A</v>
        <stp/>
        <stp>cc1e7953-bce5-4288-a9ef-ae9e493ac5a6</stp>
        <stp>1</stp>
        <tr r="QK10" s="28"/>
      </tp>
    </main>
    <main first="rtdsrv.25dab953a59c448a936e7c1881964bb6">
      <tp t="e">
        <v>#N/A</v>
        <stp/>
        <stp>3d9a6deb-922b-4368-b8da-10907d9c96ba</stp>
        <stp>1</stp>
        <tr r="YN9" s="28"/>
      </tp>
      <tp t="e">
        <v>#N/A</v>
        <stp/>
        <stp>465c0774-2c95-4a22-87d1-071204e2bc9e</stp>
        <stp>1</stp>
        <tr r="I311" s="29"/>
      </tp>
      <tp t="e">
        <v>#N/A</v>
        <stp/>
        <stp>2db5112b-337d-4673-8bcb-9a29d98781e2</stp>
        <stp>1</stp>
        <tr r="MF10" s="28"/>
      </tp>
      <tp t="e">
        <v>#N/A</v>
        <stp/>
        <stp>ea2f6c0f-4c21-46d7-ae0b-fd3ef9ac4271</stp>
        <stp>1</stp>
        <tr r="TC10" s="28"/>
      </tp>
      <tp t="e">
        <v>#N/A</v>
        <stp/>
        <stp>7370f73b-760e-4a50-be9d-d0d95b78b672</stp>
        <stp>1</stp>
        <tr r="UC3" s="25"/>
      </tp>
    </main>
    <main first="rtdsrv.25dab953a59c448a936e7c1881964bb6">
      <tp t="e">
        <v>#N/A</v>
        <stp/>
        <stp>c46bc8d5-a792-4de7-ac59-26e87a8bf65c</stp>
        <stp>1</stp>
        <tr r="AB3" s="25"/>
      </tp>
    </main>
    <main first="rtdsrv.25dab953a59c448a936e7c1881964bb6">
      <tp t="e">
        <v>#N/A</v>
        <stp/>
        <stp>aa55008f-0832-4c1d-be7c-41f4f3021e65</stp>
        <stp>1</stp>
        <tr r="ZD3" s="25"/>
      </tp>
      <tp t="e">
        <v>#N/A</v>
        <stp/>
        <stp>4d6d0adc-6c7f-4459-b404-1352079e669c</stp>
        <stp>1</stp>
        <tr r="WN9" s="28"/>
      </tp>
    </main>
    <main first="rtdsrv.25dab953a59c448a936e7c1881964bb6">
      <tp t="e">
        <v>#N/A</v>
        <stp/>
        <stp>6056e660-dc4a-4320-aca7-4cf7e47cfd8f</stp>
        <stp>1</stp>
        <tr r="DG8" s="28"/>
      </tp>
      <tp t="e">
        <v>#N/A</v>
        <stp/>
        <stp>23be3571-3714-48a1-bd6f-93b28de9eccf</stp>
        <stp>1</stp>
        <tr r="NQ10" s="28"/>
      </tp>
      <tp t="e">
        <v>#N/A</v>
        <stp/>
        <stp>36fad9d2-e467-449d-a7b5-8e14f08defe2</stp>
        <stp>1</stp>
        <tr r="SI9" s="28"/>
      </tp>
      <tp t="e">
        <v>#N/A</v>
        <stp/>
        <stp>4ef0c569-024a-4158-94d7-27363dfcc8b2</stp>
        <stp>1</stp>
        <tr r="I442" s="29"/>
      </tp>
    </main>
    <main first="rtdsrv.25dab953a59c448a936e7c1881964bb6">
      <tp t="e">
        <v>#N/A</v>
        <stp/>
        <stp>89c56489-d120-400b-96c3-dcc411b786df</stp>
        <stp>1</stp>
        <tr r="K481" s="29"/>
      </tp>
    </main>
    <main first="rtdsrv.25dab953a59c448a936e7c1881964bb6">
      <tp t="e">
        <v>#N/A</v>
        <stp/>
        <stp>2652a747-fb8d-4d2f-bad9-3a6d40f96294</stp>
        <stp>1</stp>
        <tr r="I463" s="29"/>
      </tp>
    </main>
    <main first="rtdsrv.25dab953a59c448a936e7c1881964bb6">
      <tp t="e">
        <v>#N/A</v>
        <stp/>
        <stp>cd5375e4-6c38-411c-8f38-6b6dd9023059</stp>
        <stp>1</stp>
        <tr r="K224" s="29"/>
      </tp>
      <tp t="e">
        <v>#N/A</v>
        <stp/>
        <stp>8246bf21-ea06-410b-bc28-e3add74cd7a1</stp>
        <stp>1</stp>
        <tr r="I379" s="29"/>
      </tp>
    </main>
    <main first="rtdsrv.25dab953a59c448a936e7c1881964bb6">
      <tp t="e">
        <v>#N/A</v>
        <stp/>
        <stp>1f042328-69c2-4e03-927a-f7539f8b6990</stp>
        <stp>1</stp>
        <tr r="XJ11" s="28"/>
      </tp>
      <tp t="e">
        <v>#N/A</v>
        <stp/>
        <stp>b17ae0bf-5dfa-4382-877c-beb22a13c669</stp>
        <stp>1</stp>
        <tr r="CD2" s="21"/>
      </tp>
    </main>
    <main first="rtdsrv.25dab953a59c448a936e7c1881964bb6">
      <tp t="e">
        <v>#N/A</v>
        <stp/>
        <stp>c6d15cc7-9b52-459f-aa9c-1b742073ef12</stp>
        <stp>1</stp>
        <tr r="J174" s="29"/>
      </tp>
      <tp t="e">
        <v>#N/A</v>
        <stp/>
        <stp>c744343b-1f95-47a3-884a-dc847d9556b3</stp>
        <stp>1</stp>
        <tr r="XW10" s="28"/>
      </tp>
      <tp t="e">
        <v>#N/A</v>
        <stp/>
        <stp>c53cb68f-dafb-49b4-b615-4aca8e83ab98</stp>
        <stp>1</stp>
        <tr r="C2" s="1"/>
      </tp>
      <tp t="e">
        <v>#N/A</v>
        <stp/>
        <stp>22b1e13f-5e53-4b17-9f6a-ed27597d8108</stp>
        <stp>1</stp>
        <tr r="DH11" s="28"/>
      </tp>
    </main>
    <main first="rtdsrv.25dab953a59c448a936e7c1881964bb6">
      <tp t="e">
        <v>#N/A</v>
        <stp/>
        <stp>f951ed2e-342e-4a7d-93a6-6df360df9c09</stp>
        <stp>1</stp>
        <tr r="Y2" s="21"/>
      </tp>
    </main>
    <main first="rtdsrv.25dab953a59c448a936e7c1881964bb6">
      <tp t="e">
        <v>#N/A</v>
        <stp/>
        <stp>a41d3c67-f349-456c-a7be-19079283904e</stp>
        <stp>1</stp>
        <tr r="VV10" s="28"/>
      </tp>
      <tp t="e">
        <v>#N/A</v>
        <stp/>
        <stp>981e568e-785b-4ca7-b351-ba0c5ae60363</stp>
        <stp>1</stp>
        <tr r="ZE11" s="28"/>
      </tp>
      <tp t="e">
        <v>#N/A</v>
        <stp/>
        <stp>48a1f6aa-c0ca-45e1-a2c4-88f6785600a5</stp>
        <stp>1</stp>
        <tr r="TT9" s="28"/>
      </tp>
      <tp t="e">
        <v>#N/A</v>
        <stp/>
        <stp>a085e30b-788e-4729-a48a-4c2817719b8b</stp>
        <stp>1</stp>
        <tr r="U9" s="28"/>
      </tp>
    </main>
    <main first="rtdsrv.25dab953a59c448a936e7c1881964bb6">
      <tp t="e">
        <v>#N/A</v>
        <stp/>
        <stp>a85c142c-1276-432e-a12b-8837192141d1</stp>
        <stp>1</stp>
        <tr r="IZ2" s="21"/>
      </tp>
      <tp t="e">
        <v>#N/A</v>
        <stp/>
        <stp>28490dee-6924-4af6-8296-020b32949873</stp>
        <stp>1</stp>
        <tr r="IC9" s="28"/>
      </tp>
      <tp t="e">
        <v>#N/A</v>
        <stp/>
        <stp>af639030-44c0-4a31-b6ba-c7d23b4fe8ee</stp>
        <stp>1</stp>
        <tr r="K530" s="29"/>
      </tp>
      <tp t="e">
        <v>#N/A</v>
        <stp/>
        <stp>9083a350-44ff-44cc-8ec3-01495a62e460</stp>
        <stp>1</stp>
        <tr r="TI11" s="28"/>
      </tp>
      <tp t="e">
        <v>#N/A</v>
        <stp/>
        <stp>f48b2ac1-8514-4083-a188-d1900d25ea7d</stp>
        <stp>1</stp>
        <tr r="QJ9" s="28"/>
      </tp>
    </main>
    <main first="rtdsrv.25dab953a59c448a936e7c1881964bb6">
      <tp t="e">
        <v>#N/A</v>
        <stp/>
        <stp>d75d46d2-3829-4f6a-b63c-b46e73a1d2bf</stp>
        <stp>1</stp>
        <tr r="I493" s="29"/>
      </tp>
    </main>
    <main first="rtdsrv.25dab953a59c448a936e7c1881964bb6">
      <tp t="e">
        <v>#N/A</v>
        <stp/>
        <stp>613ec377-f170-4d8d-827b-ac2cd75126f9</stp>
        <stp>1</stp>
        <tr r="DO8" s="28"/>
      </tp>
    </main>
    <main first="rtdsrv.25dab953a59c448a936e7c1881964bb6">
      <tp t="e">
        <v>#N/A</v>
        <stp/>
        <stp>c12dc0ce-3941-421e-a00b-8536a9951ab7</stp>
        <stp>1</stp>
        <tr r="HR11" s="28"/>
      </tp>
    </main>
    <main first="rtdsrv.25dab953a59c448a936e7c1881964bb6">
      <tp t="e">
        <v>#N/A</v>
        <stp/>
        <stp>cde86d23-6725-45ec-9b8d-90ef2c114900</stp>
        <stp>1</stp>
        <tr r="K125" s="29"/>
      </tp>
    </main>
    <main first="rtdsrv.25dab953a59c448a936e7c1881964bb6">
      <tp t="e">
        <v>#N/A</v>
        <stp/>
        <stp>5b374480-df88-454b-9693-7b50199bde83</stp>
        <stp>1</stp>
        <tr r="AL3" s="25"/>
      </tp>
    </main>
    <main first="rtdsrv.25dab953a59c448a936e7c1881964bb6">
      <tp t="e">
        <v>#N/A</v>
        <stp/>
        <stp>7408ebc8-bfb8-4c8f-ada1-95420f10fa10</stp>
        <stp>1</stp>
        <tr r="BA1" s="2"/>
      </tp>
    </main>
    <main first="rtdsrv.25dab953a59c448a936e7c1881964bb6">
      <tp t="e">
        <v>#N/A</v>
        <stp/>
        <stp>b31d3ad6-1a35-4b8f-b349-cea448cbf64e</stp>
        <stp>1</stp>
        <tr r="K208" s="29"/>
      </tp>
    </main>
    <main first="rtdsrv.25dab953a59c448a936e7c1881964bb6">
      <tp t="e">
        <v>#N/A</v>
        <stp/>
        <stp>5634b8cf-61e5-4f27-849f-c73faa7e8888</stp>
        <stp>1</stp>
        <tr r="MT11" s="28"/>
      </tp>
      <tp t="e">
        <v>#N/A</v>
        <stp/>
        <stp>2ce007ef-7038-4049-b7b4-51f7f2944eaf</stp>
        <stp>1</stp>
        <tr r="XS11" s="28"/>
      </tp>
    </main>
    <main first="rtdsrv.25dab953a59c448a936e7c1881964bb6">
      <tp t="e">
        <v>#N/A</v>
        <stp/>
        <stp>c5abfa5a-c82f-49aa-b38d-9f990e14ff35</stp>
        <stp>1</stp>
        <tr r="K632" s="29"/>
      </tp>
    </main>
    <main first="rtdsrv.25dab953a59c448a936e7c1881964bb6">
      <tp t="e">
        <v>#N/A</v>
        <stp/>
        <stp>ff654dda-cdc5-43e2-bbb6-275e509293dc</stp>
        <stp>1</stp>
        <tr r="T8" s="28"/>
      </tp>
      <tp t="e">
        <v>#N/A</v>
        <stp/>
        <stp>e6f9a55f-acc4-4ed8-829c-d3e2e8a881a9</stp>
        <stp>1</stp>
        <tr r="PQ10" s="28"/>
      </tp>
      <tp t="e">
        <v>#N/A</v>
        <stp/>
        <stp>65ccd939-c1c3-4960-b734-00316d379dd6</stp>
        <stp>1</stp>
        <tr r="TF11" s="28"/>
      </tp>
    </main>
    <main first="rtdsrv.25dab953a59c448a936e7c1881964bb6">
      <tp t="e">
        <v>#N/A</v>
        <stp/>
        <stp>b89f5b3f-27f9-4970-a91c-858ac5a5db48</stp>
        <stp>1</stp>
        <tr r="J679" s="29"/>
      </tp>
    </main>
    <main first="rtdsrv.25dab953a59c448a936e7c1881964bb6">
      <tp t="e">
        <v>#N/A</v>
        <stp/>
        <stp>30b35470-511c-4946-8e59-018ec6668522</stp>
        <stp>1</stp>
        <tr r="DB10" s="28"/>
      </tp>
      <tp t="e">
        <v>#N/A</v>
        <stp/>
        <stp>e0e404ea-3489-4354-966a-7a1d5f42267c</stp>
        <stp>1</stp>
        <tr r="J464" s="29"/>
      </tp>
      <tp t="e">
        <v>#N/A</v>
        <stp/>
        <stp>54ac0580-7529-4b40-8d96-1ca93f8a2ce1</stp>
        <stp>1</stp>
        <tr r="I170" s="29"/>
      </tp>
      <tp t="e">
        <v>#N/A</v>
        <stp/>
        <stp>ff918ed6-cc26-43fd-8a8b-f1ed3c29f0b1</stp>
        <stp>1</stp>
        <tr r="K5" s="29"/>
      </tp>
      <tp t="e">
        <v>#N/A</v>
        <stp/>
        <stp>955f8cdf-e719-422b-a124-bde7dbeba6fe</stp>
        <stp>1</stp>
        <tr r="YQ10" s="28"/>
      </tp>
    </main>
    <main first="rtdsrv.25dab953a59c448a936e7c1881964bb6">
      <tp t="e">
        <v>#N/A</v>
        <stp/>
        <stp>d6033e34-b0f3-44b1-89a8-8c2d8529c34b</stp>
        <stp>1</stp>
        <tr r="J611" s="29"/>
      </tp>
    </main>
    <main first="rtdsrv.25dab953a59c448a936e7c1881964bb6">
      <tp t="e">
        <v>#N/A</v>
        <stp/>
        <stp>6a656317-82ef-4f2c-95c1-e6be1e557a29</stp>
        <stp>1</stp>
        <tr r="GR9" s="28"/>
      </tp>
    </main>
    <main first="rtdsrv.25dab953a59c448a936e7c1881964bb6">
      <tp t="e">
        <v>#N/A</v>
        <stp/>
        <stp>63a47ed0-6278-4bb1-b345-ff29878c4da8</stp>
        <stp>1</stp>
        <tr r="FI3" s="25"/>
      </tp>
      <tp t="e">
        <v>#N/A</v>
        <stp/>
        <stp>95301a16-85f4-4cd8-a0bb-9d41f59050c2</stp>
        <stp>1</stp>
        <tr r="EE9" s="28"/>
      </tp>
    </main>
    <main first="rtdsrv.25dab953a59c448a936e7c1881964bb6">
      <tp t="e">
        <v>#N/A</v>
        <stp/>
        <stp>9fbcbeaa-d10e-4e52-b50c-21da7d7194b4</stp>
        <stp>1</stp>
        <tr r="Q1" s="2"/>
      </tp>
      <tp t="e">
        <v>#N/A</v>
        <stp/>
        <stp>9416e6f4-e8bd-4559-9706-7c0266f88a97</stp>
        <stp>1</stp>
        <tr r="I536" s="29"/>
      </tp>
    </main>
    <main first="rtdsrv.25dab953a59c448a936e7c1881964bb6">
      <tp t="e">
        <v>#N/A</v>
        <stp/>
        <stp>d1700224-3ff2-4807-9472-accd2563286e</stp>
        <stp>1</stp>
        <tr r="K676" s="29"/>
      </tp>
    </main>
    <main first="rtdsrv.25dab953a59c448a936e7c1881964bb6">
      <tp t="e">
        <v>#N/A</v>
        <stp/>
        <stp>af58a634-f388-41d0-a9be-f01a3e473bac</stp>
        <stp>1</stp>
        <tr r="DO11" s="28"/>
      </tp>
    </main>
    <main first="rtdsrv.25dab953a59c448a936e7c1881964bb6">
      <tp t="e">
        <v>#N/A</v>
        <stp/>
        <stp>4be87151-71d3-4927-b05a-c32ce0f57341</stp>
        <stp>1</stp>
        <tr r="K91" s="29"/>
      </tp>
      <tp t="e">
        <v>#N/A</v>
        <stp/>
        <stp>ab2adc00-56cf-4b92-a295-dd537d2f80f5</stp>
        <stp>1</stp>
        <tr r="J389" s="29"/>
      </tp>
    </main>
    <main first="rtdsrv.25dab953a59c448a936e7c1881964bb6">
      <tp t="e">
        <v>#N/A</v>
        <stp/>
        <stp>b71e0bf6-d220-4052-a09f-c53a5f821442</stp>
        <stp>1</stp>
        <tr r="IS11" s="28"/>
      </tp>
      <tp t="e">
        <v>#N/A</v>
        <stp/>
        <stp>53f35104-83c2-4bc1-afe8-ceede3eb1d40</stp>
        <stp>1</stp>
        <tr r="UO10" s="28"/>
      </tp>
      <tp t="e">
        <v>#N/A</v>
        <stp/>
        <stp>b5e23148-5fcd-4557-af59-0a4c3419e756</stp>
        <stp>1</stp>
        <tr r="LG9" s="28"/>
      </tp>
      <tp t="e">
        <v>#N/A</v>
        <stp/>
        <stp>23a7756d-4af9-4bd5-b84d-4387230df977</stp>
        <stp>1</stp>
        <tr r="MK2" s="21"/>
      </tp>
      <tp t="e">
        <v>#N/A</v>
        <stp/>
        <stp>e9163b9c-69b3-4412-b889-da8c17af9855</stp>
        <stp>1</stp>
        <tr r="I656" s="29"/>
      </tp>
      <tp t="e">
        <v>#N/A</v>
        <stp/>
        <stp>2894fc14-4b7c-4bda-b264-d251a78dd2f3</stp>
        <stp>1</stp>
        <tr r="DQ9" s="28"/>
      </tp>
    </main>
    <main first="rtdsrv.25dab953a59c448a936e7c1881964bb6">
      <tp t="e">
        <v>#N/A</v>
        <stp/>
        <stp>b85b19ba-fbc9-45ce-9b1a-bc59897b1d6f</stp>
        <stp>1</stp>
        <tr r="BO8" s="28"/>
      </tp>
    </main>
    <main first="rtdsrv.25dab953a59c448a936e7c1881964bb6">
      <tp t="e">
        <v>#N/A</v>
        <stp/>
        <stp>1e3aea35-47e3-4c5d-a23a-28222b9aad81</stp>
        <stp>1</stp>
        <tr r="HB8" s="28"/>
      </tp>
    </main>
    <main first="rtdsrv.25dab953a59c448a936e7c1881964bb6">
      <tp t="e">
        <v>#N/A</v>
        <stp/>
        <stp>335a5405-1526-4304-b31b-2baf568451c4</stp>
        <stp>1</stp>
        <tr r="UY8" s="28"/>
      </tp>
    </main>
    <main first="rtdsrv.25dab953a59c448a936e7c1881964bb6">
      <tp t="e">
        <v>#N/A</v>
        <stp/>
        <stp>76055543-70c7-47b8-a74c-88278651ab1d</stp>
        <stp>1</stp>
        <tr r="K563" s="29"/>
      </tp>
      <tp t="e">
        <v>#N/A</v>
        <stp/>
        <stp>eda07ed4-33a9-47b9-ab87-5039f059997b</stp>
        <stp>1</stp>
        <tr r="I330" s="29"/>
      </tp>
    </main>
    <main first="rtdsrv.25dab953a59c448a936e7c1881964bb6">
      <tp t="e">
        <v>#N/A</v>
        <stp/>
        <stp>e8752f1c-0df1-42bc-b2b5-118e4e5a2605</stp>
        <stp>1</stp>
        <tr r="KJ11" s="28"/>
      </tp>
      <tp t="e">
        <v>#N/A</v>
        <stp/>
        <stp>87891a16-2522-41da-b1d5-9f584cd2be15</stp>
        <stp>1</stp>
        <tr r="K275" s="29"/>
      </tp>
      <tp t="e">
        <v>#N/A</v>
        <stp/>
        <stp>e3a5b840-a03b-4bd9-aff1-75373cfabc82</stp>
        <stp>1</stp>
        <tr r="FV2" s="21"/>
      </tp>
    </main>
    <main first="rtdsrv.25dab953a59c448a936e7c1881964bb6">
      <tp t="e">
        <v>#N/A</v>
        <stp/>
        <stp>a19acf1e-0848-494b-98c9-fef6b8714ddf</stp>
        <stp>1</stp>
        <tr r="I250" s="29"/>
      </tp>
    </main>
    <main first="rtdsrv.25dab953a59c448a936e7c1881964bb6">
      <tp t="e">
        <v>#N/A</v>
        <stp/>
        <stp>a402947c-ad0a-4352-acbf-f86e8f8e79ab</stp>
        <stp>1</stp>
        <tr r="I152" s="29"/>
      </tp>
      <tp t="e">
        <v>#N/A</v>
        <stp/>
        <stp>ff787124-380a-4f0b-903a-95aa64bd9a47</stp>
        <stp>1</stp>
        <tr r="QS9" s="28"/>
      </tp>
    </main>
    <main first="rtdsrv.25dab953a59c448a936e7c1881964bb6">
      <tp t="e">
        <v>#N/A</v>
        <stp/>
        <stp>40476860-37d1-430f-aa57-d77363926a0a</stp>
        <stp>1</stp>
        <tr r="G1" s="2"/>
      </tp>
      <tp t="e">
        <v>#N/A</v>
        <stp/>
        <stp>83758d73-7a00-41b2-9e51-f14929bcec65</stp>
        <stp>1</stp>
        <tr r="K139" s="29"/>
      </tp>
    </main>
    <main first="rtdsrv.25dab953a59c448a936e7c1881964bb6">
      <tp t="e">
        <v>#N/A</v>
        <stp/>
        <stp>0f00274b-d346-43b8-9d00-5b5323a92497</stp>
        <stp>1</stp>
        <tr r="J59" s="29"/>
      </tp>
    </main>
    <main first="rtdsrv.25dab953a59c448a936e7c1881964bb6">
      <tp t="e">
        <v>#N/A</v>
        <stp/>
        <stp>3c98692b-e988-41db-8893-28a05058a002</stp>
        <stp>1</stp>
        <tr r="VA10" s="28"/>
      </tp>
      <tp t="e">
        <v>#N/A</v>
        <stp/>
        <stp>b1ed6550-584c-43e3-b7c5-e6622f745bef</stp>
        <stp>1</stp>
        <tr r="LB9" s="28"/>
      </tp>
    </main>
    <main first="rtdsrv.25dab953a59c448a936e7c1881964bb6">
      <tp t="e">
        <v>#N/A</v>
        <stp/>
        <stp>a62ff2d9-cbed-4004-97dd-067d5f1cf31e</stp>
        <stp>1</stp>
        <tr r="JZ2" s="21"/>
      </tp>
      <tp t="e">
        <v>#N/A</v>
        <stp/>
        <stp>eabace8f-a3cf-4209-9379-f3397c1a509f</stp>
        <stp>1</stp>
        <tr r="WK3" s="25"/>
      </tp>
      <tp t="e">
        <v>#N/A</v>
        <stp/>
        <stp>16e1e17c-c610-4862-961d-e9114b4c205a</stp>
        <stp>1</stp>
        <tr r="AR9" s="28"/>
      </tp>
    </main>
    <main first="rtdsrv.25dab953a59c448a936e7c1881964bb6">
      <tp t="e">
        <v>#N/A</v>
        <stp/>
        <stp>21c4c4f7-5514-48a0-8df9-3036ed9b2c17</stp>
        <stp>1</stp>
        <tr r="J370" s="29"/>
      </tp>
      <tp t="e">
        <v>#N/A</v>
        <stp/>
        <stp>aef43ea0-da1c-43e3-b957-22aabeae9af1</stp>
        <stp>1</stp>
        <tr r="K438" s="29"/>
      </tp>
    </main>
    <main first="rtdsrv.25dab953a59c448a936e7c1881964bb6">
      <tp t="e">
        <v>#N/A</v>
        <stp/>
        <stp>b4a44f2c-6b02-45af-bedd-6835decc65a7</stp>
        <stp>1</stp>
        <tr r="K358" s="29"/>
      </tp>
      <tp t="e">
        <v>#N/A</v>
        <stp/>
        <stp>a084a0e1-95e2-4ba2-85cd-cc0e4d195b57</stp>
        <stp>1</stp>
        <tr r="JX8" s="28"/>
      </tp>
      <tp t="e">
        <v>#N/A</v>
        <stp/>
        <stp>03336744-9d49-410f-b9fe-acaf7b5bd1d5</stp>
        <stp>1</stp>
        <tr r="EL8" s="28"/>
      </tp>
      <tp t="e">
        <v>#N/A</v>
        <stp/>
        <stp>7577762c-ea60-400d-bd66-d81d6a142aa1</stp>
        <stp>1</stp>
        <tr r="K413" s="29"/>
      </tp>
      <tp t="e">
        <v>#N/A</v>
        <stp/>
        <stp>20e03509-45d8-499e-a701-1f0a72d355f6</stp>
        <stp>1</stp>
        <tr r="J233" s="29"/>
      </tp>
    </main>
    <main first="rtdsrv.25dab953a59c448a936e7c1881964bb6">
      <tp t="e">
        <v>#N/A</v>
        <stp/>
        <stp>bebe88ad-f6b7-46bd-887b-2e138e798c06</stp>
        <stp>1</stp>
        <tr r="I155" s="29"/>
      </tp>
    </main>
    <main first="rtdsrv.25dab953a59c448a936e7c1881964bb6">
      <tp t="e">
        <v>#N/A</v>
        <stp/>
        <stp>0b50dbc9-a6ef-4047-8b68-fa71551729e3</stp>
        <stp>1</stp>
        <tr r="K431" s="29"/>
      </tp>
      <tp t="e">
        <v>#N/A</v>
        <stp/>
        <stp>cce0acc8-933b-4afa-af2c-4aa1fb787e2c</stp>
        <stp>1</stp>
        <tr r="IK11" s="28"/>
      </tp>
      <tp t="e">
        <v>#N/A</v>
        <stp/>
        <stp>1c9ec634-8bc4-4a4e-aa01-f4f3e97c5413</stp>
        <stp>1</stp>
        <tr r="I374" s="29"/>
      </tp>
      <tp t="e">
        <v>#N/A</v>
        <stp/>
        <stp>bfd92de0-8318-41c4-b685-659372f89681</stp>
        <stp>1</stp>
        <tr r="MX8" s="28"/>
      </tp>
    </main>
    <main first="rtdsrv.25dab953a59c448a936e7c1881964bb6">
      <tp t="e">
        <v>#N/A</v>
        <stp/>
        <stp>389913fb-b517-4e4b-8266-9e47e6dee484</stp>
        <stp>1</stp>
        <tr r="KW8" s="28"/>
      </tp>
      <tp t="e">
        <v>#N/A</v>
        <stp/>
        <stp>ab2f3e1c-3e62-4ab3-ac67-9f876720d9fe</stp>
        <stp>1</stp>
        <tr r="CZ11" s="28"/>
      </tp>
    </main>
    <main first="rtdsrv.25dab953a59c448a936e7c1881964bb6">
      <tp t="e">
        <v>#N/A</v>
        <stp/>
        <stp>3d7b6a65-347e-4f44-8959-428d72e9d502</stp>
        <stp>1</stp>
        <tr r="OV8" s="28"/>
      </tp>
    </main>
    <main first="rtdsrv.25dab953a59c448a936e7c1881964bb6">
      <tp t="e">
        <v>#N/A</v>
        <stp/>
        <stp>0dda02fd-aba8-41be-82a6-77a91753ec86</stp>
        <stp>1</stp>
        <tr r="FA1" s="2"/>
      </tp>
      <tp t="e">
        <v>#N/A</v>
        <stp/>
        <stp>ab490e98-e97c-45c6-b002-84c67744e072</stp>
        <stp>1</stp>
        <tr r="OM11" s="28"/>
      </tp>
      <tp t="e">
        <v>#N/A</v>
        <stp/>
        <stp>61eef686-00cb-4e86-a4c2-57ccf54ef48c</stp>
        <stp>1</stp>
        <tr r="K215" s="29"/>
      </tp>
    </main>
    <main first="rtdsrv.25dab953a59c448a936e7c1881964bb6">
      <tp t="e">
        <v>#N/A</v>
        <stp/>
        <stp>a9848d85-243c-4945-82a6-4211081a3372</stp>
        <stp>1</stp>
        <tr r="EG11" s="28"/>
      </tp>
    </main>
    <main first="rtdsrv.25dab953a59c448a936e7c1881964bb6">
      <tp t="e">
        <v>#N/A</v>
        <stp/>
        <stp>852fb4a0-cf5a-49e1-b334-a91822ef68a7</stp>
        <stp>1</stp>
        <tr r="JH11" s="28"/>
      </tp>
      <tp t="e">
        <v>#N/A</v>
        <stp/>
        <stp>2d4b153c-6c66-439e-83e9-0f3665ac1eb8</stp>
        <stp>1</stp>
        <tr r="KL3" s="25"/>
      </tp>
      <tp t="e">
        <v>#N/A</v>
        <stp/>
        <stp>f6e09e39-6720-4232-9bce-c7347d83b6bf</stp>
        <stp>1</stp>
        <tr r="KS3" s="25"/>
      </tp>
    </main>
    <main first="rtdsrv.25dab953a59c448a936e7c1881964bb6">
      <tp t="e">
        <v>#N/A</v>
        <stp/>
        <stp>8d10e6b0-ad0e-4211-b4e3-da72cd302633</stp>
        <stp>1</stp>
        <tr r="K549" s="29"/>
      </tp>
    </main>
    <main first="rtdsrv.25dab953a59c448a936e7c1881964bb6">
      <tp t="e">
        <v>#N/A</v>
        <stp/>
        <stp>acf52381-0d8d-4491-9484-f10c0284dff7</stp>
        <stp>1</stp>
        <tr r="JQ8" s="28"/>
      </tp>
    </main>
    <main first="rtdsrv.25dab953a59c448a936e7c1881964bb6">
      <tp t="e">
        <v>#N/A</v>
        <stp/>
        <stp>bddb36b6-d208-4c4c-a4fc-d3af0e3f5ae7</stp>
        <stp>1</stp>
        <tr r="XT8" s="28"/>
      </tp>
      <tp t="e">
        <v>#N/A</v>
        <stp/>
        <stp>8d25b916-e9f0-4195-89f5-e7da16fe72c9</stp>
        <stp>1</stp>
        <tr r="J120" s="29"/>
      </tp>
    </main>
    <main first="rtdsrv.25dab953a59c448a936e7c1881964bb6">
      <tp t="e">
        <v>#N/A</v>
        <stp/>
        <stp>13d0f0b6-73b3-4872-9d20-8e6446562546</stp>
        <stp>1</stp>
        <tr r="LN2" s="21"/>
      </tp>
    </main>
    <main first="rtdsrv.25dab953a59c448a936e7c1881964bb6">
      <tp t="e">
        <v>#N/A</v>
        <stp/>
        <stp>11e36a1a-c257-49c6-9348-d7c686315e71</stp>
        <stp>1</stp>
        <tr r="SP3" s="25"/>
      </tp>
      <tp t="e">
        <v>#N/A</v>
        <stp/>
        <stp>2fc3b389-8777-4cbe-9099-3bac98346baa</stp>
        <stp>1</stp>
        <tr r="TR11" s="28"/>
      </tp>
      <tp t="e">
        <v>#N/A</v>
        <stp/>
        <stp>fc9e083a-8db5-4769-88f5-e28d625d7438</stp>
        <stp>1</stp>
        <tr r="WT8" s="28"/>
      </tp>
      <tp t="e">
        <v>#N/A</v>
        <stp/>
        <stp>793babb0-0140-4047-a7fa-058dd7348036</stp>
        <stp>1</stp>
        <tr r="HN2" s="21"/>
      </tp>
    </main>
    <main first="rtdsrv.25dab953a59c448a936e7c1881964bb6">
      <tp t="e">
        <v>#N/A</v>
        <stp/>
        <stp>64cc61ef-0399-478a-bf3b-2f76d6388456</stp>
        <stp>1</stp>
        <tr r="IV10" s="28"/>
      </tp>
      <tp t="e">
        <v>#N/A</v>
        <stp/>
        <stp>a278218b-40f6-4c50-8bdf-9adbdca5fc8a</stp>
        <stp>1</stp>
        <tr r="UR11" s="28"/>
      </tp>
    </main>
    <main first="rtdsrv.25dab953a59c448a936e7c1881964bb6">
      <tp t="e">
        <v>#N/A</v>
        <stp/>
        <stp>034e839f-80e0-4ec4-873d-a0dba061bde9</stp>
        <stp>1</stp>
        <tr r="BJ9" s="28"/>
      </tp>
      <tp t="e">
        <v>#N/A</v>
        <stp/>
        <stp>2d99261a-8008-4c19-873b-94750472908e</stp>
        <stp>1</stp>
        <tr r="DW10" s="28"/>
      </tp>
    </main>
    <main first="rtdsrv.25dab953a59c448a936e7c1881964bb6">
      <tp t="e">
        <v>#N/A</v>
        <stp/>
        <stp>6330c287-64c8-43a8-ab5e-723aa92d63db</stp>
        <stp>1</stp>
        <tr r="LG8" s="28"/>
      </tp>
      <tp t="e">
        <v>#N/A</v>
        <stp/>
        <stp>3e864532-0740-4b36-a479-8e1ae7c3c2f0</stp>
        <stp>1</stp>
        <tr r="NK11" s="28"/>
      </tp>
    </main>
    <main first="rtdsrv.25dab953a59c448a936e7c1881964bb6">
      <tp t="e">
        <v>#N/A</v>
        <stp/>
        <stp>5ee76a12-64ea-4633-a8e2-d0cff5f7ee47</stp>
        <stp>1</stp>
        <tr r="J9" s="28"/>
      </tp>
      <tp t="e">
        <v>#N/A</v>
        <stp/>
        <stp>51e1277c-e1c6-4593-bd13-4a65fc6c18ba</stp>
        <stp>1</stp>
        <tr r="WS10" s="28"/>
      </tp>
    </main>
    <main first="rtdsrv.25dab953a59c448a936e7c1881964bb6">
      <tp t="e">
        <v>#N/A</v>
        <stp/>
        <stp>a82cc635-b8a9-4ec7-ae48-222b23c12ab1</stp>
        <stp>1</stp>
        <tr r="GV3" s="25"/>
      </tp>
    </main>
    <main first="rtdsrv.25dab953a59c448a936e7c1881964bb6">
      <tp t="e">
        <v>#N/A</v>
        <stp/>
        <stp>ee6e7633-c502-450f-af8f-017e833e21cc</stp>
        <stp>1</stp>
        <tr r="I341" s="29"/>
      </tp>
      <tp t="e">
        <v>#N/A</v>
        <stp/>
        <stp>fcf9c351-c24d-46e4-ba35-04abaa2986db</stp>
        <stp>1</stp>
        <tr r="JZ3" s="25"/>
      </tp>
    </main>
    <main first="rtdsrv.25dab953a59c448a936e7c1881964bb6">
      <tp t="e">
        <v>#N/A</v>
        <stp/>
        <stp>f2d19bad-0c9b-4839-8743-c28fcbbc52a8</stp>
        <stp>1</stp>
        <tr r="EV9" s="28"/>
      </tp>
    </main>
    <main first="rtdsrv.25dab953a59c448a936e7c1881964bb6">
      <tp t="e">
        <v>#N/A</v>
        <stp/>
        <stp>203b2968-5e58-45e3-8ce3-1ca3194e3b4e</stp>
        <stp>1</stp>
        <tr r="J659" s="29"/>
      </tp>
    </main>
    <main first="rtdsrv.25dab953a59c448a936e7c1881964bb6">
      <tp t="e">
        <v>#N/A</v>
        <stp/>
        <stp>c9375109-a11a-4e82-9bd2-07b36555f4e4</stp>
        <stp>1</stp>
        <tr r="K558" s="29"/>
      </tp>
      <tp t="e">
        <v>#N/A</v>
        <stp/>
        <stp>3e087809-6fca-4b89-a9c1-38f1be5b8dac</stp>
        <stp>1</stp>
        <tr r="AB8" s="28"/>
      </tp>
      <tp t="e">
        <v>#N/A</v>
        <stp/>
        <stp>d5738c2c-54bf-42b6-b9c5-eb20832a1ddb</stp>
        <stp>1</stp>
        <tr r="OK3" s="25"/>
      </tp>
      <tp t="e">
        <v>#N/A</v>
        <stp/>
        <stp>360d3376-db14-4f7c-a4f7-9d671ccc2b6a</stp>
        <stp>1</stp>
        <tr r="WI9" s="28"/>
      </tp>
    </main>
    <main first="rtdsrv.25dab953a59c448a936e7c1881964bb6">
      <tp t="e">
        <v>#N/A</v>
        <stp/>
        <stp>6c344833-e49d-4602-a304-65ad22f83a1d</stp>
        <stp>1</stp>
        <tr r="OU3" s="25"/>
      </tp>
      <tp t="e">
        <v>#N/A</v>
        <stp/>
        <stp>5831aa67-2d26-472c-a11f-8a8a87fe3087</stp>
        <stp>1</stp>
        <tr r="I94" s="29"/>
      </tp>
    </main>
    <main first="rtdsrv.25dab953a59c448a936e7c1881964bb6">
      <tp t="e">
        <v>#N/A</v>
        <stp/>
        <stp>b2564eb2-68f7-42d6-9afd-3e02f5e9c093</stp>
        <stp>1</stp>
        <tr r="I601" s="29"/>
      </tp>
      <tp t="e">
        <v>#N/A</v>
        <stp/>
        <stp>36708530-34ce-4311-a2be-45538ae63aee</stp>
        <stp>1</stp>
        <tr r="KD3" s="25"/>
      </tp>
      <tp t="e">
        <v>#N/A</v>
        <stp/>
        <stp>086472b4-2567-481d-bb19-46750e2152d9</stp>
        <stp>1</stp>
        <tr r="II8" s="28"/>
      </tp>
    </main>
    <main first="rtdsrv.25dab953a59c448a936e7c1881964bb6">
      <tp t="e">
        <v>#N/A</v>
        <stp/>
        <stp>2c76da66-c0cf-41d3-bda7-54d0edd52fad</stp>
        <stp>1</stp>
        <tr r="I286" s="29"/>
      </tp>
    </main>
    <main first="rtdsrv.25dab953a59c448a936e7c1881964bb6">
      <tp t="e">
        <v>#N/A</v>
        <stp/>
        <stp>df23d605-a9f1-4c76-bc7a-d450ed147984</stp>
        <stp>1</stp>
        <tr r="J114" s="29"/>
      </tp>
      <tp t="e">
        <v>#N/A</v>
        <stp/>
        <stp>694067d0-3895-4b21-b34f-f4597fc4640e</stp>
        <stp>1</stp>
        <tr r="I516" s="29"/>
      </tp>
      <tp t="e">
        <v>#N/A</v>
        <stp/>
        <stp>4c8e63fe-d0e1-4c2a-ac84-6994b434e296</stp>
        <stp>1</stp>
        <tr r="MT3" s="25"/>
      </tp>
    </main>
    <main first="rtdsrv.25dab953a59c448a936e7c1881964bb6">
      <tp t="e">
        <v>#N/A</v>
        <stp/>
        <stp>2a54cbf5-30e3-4f53-b6a9-e4d5f3641350</stp>
        <stp>1</stp>
        <tr r="I101" s="29"/>
      </tp>
      <tp t="e">
        <v>#N/A</v>
        <stp/>
        <stp>ec2b66f3-2d46-44cf-b83e-f46f986727b3</stp>
        <stp>1</stp>
        <tr r="FJ10" s="28"/>
      </tp>
    </main>
    <main first="rtdsrv.25dab953a59c448a936e7c1881964bb6">
      <tp t="e">
        <v>#N/A</v>
        <stp/>
        <stp>0386ccaa-8673-4fbb-a7a0-08c0f3410c37</stp>
        <stp>1</stp>
        <tr r="QA10" s="28"/>
      </tp>
      <tp t="e">
        <v>#N/A</v>
        <stp/>
        <stp>58d15506-bce2-4f4b-b451-159a350bc8e4</stp>
        <stp>1</stp>
        <tr r="I541" s="29"/>
      </tp>
      <tp t="e">
        <v>#N/A</v>
        <stp/>
        <stp>e04b4daa-ad6f-4630-bec2-4fa6371d508b</stp>
        <stp>1</stp>
        <tr r="J227" s="29"/>
      </tp>
    </main>
    <main first="rtdsrv.25dab953a59c448a936e7c1881964bb6">
      <tp t="e">
        <v>#N/A</v>
        <stp/>
        <stp>434a7283-2579-4f0e-ae58-139a73ce9847</stp>
        <stp>1</stp>
        <tr r="DO1" s="2"/>
      </tp>
      <tp t="e">
        <v>#N/A</v>
        <stp/>
        <stp>aace8bd5-d238-437d-bd00-185c63b0ef70</stp>
        <stp>1</stp>
        <tr r="NE11" s="28"/>
      </tp>
      <tp t="e">
        <v>#N/A</v>
        <stp/>
        <stp>d4482966-30b5-44e2-8777-bcf4bd72aae7</stp>
        <stp>1</stp>
        <tr r="LW3" s="25"/>
      </tp>
      <tp t="e">
        <v>#N/A</v>
        <stp/>
        <stp>27005b0a-a286-46ff-96ad-37e22aa20627</stp>
        <stp>1</stp>
        <tr r="SX8" s="28"/>
      </tp>
    </main>
    <main first="rtdsrv.25dab953a59c448a936e7c1881964bb6">
      <tp t="e">
        <v>#N/A</v>
        <stp/>
        <stp>03dc0fd8-5c85-4715-b59e-c8ad26f60525</stp>
        <stp>1</stp>
        <tr r="J48" s="29"/>
      </tp>
      <tp t="e">
        <v>#N/A</v>
        <stp/>
        <stp>d50aecae-b1ba-4e81-a446-99efd6d0a47e</stp>
        <stp>1</stp>
        <tr r="I544" s="29"/>
      </tp>
    </main>
    <main first="rtdsrv.25dab953a59c448a936e7c1881964bb6">
      <tp t="e">
        <v>#N/A</v>
        <stp/>
        <stp>af33c1e8-ab91-4ff2-b897-9f7a16db5c8d</stp>
        <stp>1</stp>
        <tr r="K173" s="29"/>
      </tp>
      <tp t="e">
        <v>#N/A</v>
        <stp/>
        <stp>0a2a9956-109c-4ecf-8807-1abe52cfebda</stp>
        <stp>1</stp>
        <tr r="JU10" s="28"/>
      </tp>
      <tp t="e">
        <v>#N/A</v>
        <stp/>
        <stp>e7019751-83cf-4297-96e8-df0306a817d2</stp>
        <stp>1</stp>
        <tr r="AO11" s="28"/>
      </tp>
    </main>
    <main first="rtdsrv.25dab953a59c448a936e7c1881964bb6">
      <tp t="e">
        <v>#N/A</v>
        <stp/>
        <stp>52f809cd-ea12-4b50-94f1-b656a88ce712</stp>
        <stp>1</stp>
        <tr r="OM10" s="28"/>
      </tp>
    </main>
    <main first="rtdsrv.25dab953a59c448a936e7c1881964bb6">
      <tp t="e">
        <v>#N/A</v>
        <stp/>
        <stp>0ee0ecd8-e025-496a-ba33-1c3a4aa7cb6f</stp>
        <stp>1</stp>
        <tr r="I700" s="29"/>
      </tp>
      <tp t="e">
        <v>#N/A</v>
        <stp/>
        <stp>ebf79057-fdcc-4e51-b96b-5e91bb575b53</stp>
        <stp>1</stp>
        <tr r="RL11" s="28"/>
      </tp>
      <tp t="e">
        <v>#N/A</v>
        <stp/>
        <stp>0b966863-7764-4b0c-b583-fa34aa14a90b</stp>
        <stp>1</stp>
        <tr r="I486" s="29"/>
      </tp>
    </main>
    <main first="rtdsrv.25dab953a59c448a936e7c1881964bb6">
      <tp t="e">
        <v>#N/A</v>
        <stp/>
        <stp>a9f477bf-8bae-4f6d-9739-af26c5f8a2c3</stp>
        <stp>1</stp>
        <tr r="WA11" s="28"/>
      </tp>
    </main>
    <main first="rtdsrv.25dab953a59c448a936e7c1881964bb6">
      <tp t="e">
        <v>#N/A</v>
        <stp/>
        <stp>2b9eb338-3bc4-40fe-9854-32f5ada09c7c</stp>
        <stp>1</stp>
        <tr r="DL1" s="2"/>
      </tp>
    </main>
    <main first="rtdsrv.25dab953a59c448a936e7c1881964bb6">
      <tp t="e">
        <v>#N/A</v>
        <stp/>
        <stp>2261743e-7720-4046-bf47-49afddb3a090</stp>
        <stp>1</stp>
        <tr r="ZU10" s="28"/>
      </tp>
    </main>
    <main first="rtdsrv.25dab953a59c448a936e7c1881964bb6">
      <tp t="e">
        <v>#N/A</v>
        <stp/>
        <stp>44ca1c79-00b5-4e81-9dd7-814724c00d20</stp>
        <stp>1</stp>
        <tr r="XP9" s="28"/>
      </tp>
      <tp t="e">
        <v>#N/A</v>
        <stp/>
        <stp>509d11f6-a5f8-4794-85a4-6db1e7d9549b</stp>
        <stp>1</stp>
        <tr r="PA10" s="28"/>
      </tp>
      <tp t="e">
        <v>#N/A</v>
        <stp/>
        <stp>cc005679-1625-45e2-8c6f-4c37f4a2ae6b</stp>
        <stp>1</stp>
        <tr r="OE3" s="25"/>
      </tp>
    </main>
    <main first="rtdsrv.25dab953a59c448a936e7c1881964bb6">
      <tp t="e">
        <v>#N/A</v>
        <stp/>
        <stp>e04076a4-d709-44c1-a971-7d50135ead3e</stp>
        <stp>1</stp>
        <tr r="J41" s="29"/>
      </tp>
      <tp t="e">
        <v>#N/A</v>
        <stp/>
        <stp>0d4de9f8-4a54-48d2-87ba-cd53d3c2cec9</stp>
        <stp>1</stp>
        <tr r="I376" s="29"/>
      </tp>
      <tp t="e">
        <v>#N/A</v>
        <stp/>
        <stp>dfa326a5-34aa-4a1b-a098-402df65f2324</stp>
        <stp>1</stp>
        <tr r="I82" s="29"/>
      </tp>
      <tp t="e">
        <v>#N/A</v>
        <stp/>
        <stp>07873a1c-ba37-4495-af20-0f239b1245db</stp>
        <stp>1</stp>
        <tr r="CL10" s="28"/>
      </tp>
    </main>
    <main first="rtdsrv.25dab953a59c448a936e7c1881964bb6">
      <tp t="e">
        <v>#N/A</v>
        <stp/>
        <stp>d115b259-8d52-4ea2-a72f-0ffe0df85a21</stp>
        <stp>1</stp>
        <tr r="GQ1" s="2"/>
      </tp>
      <tp t="e">
        <v>#N/A</v>
        <stp/>
        <stp>e35be9df-394b-4402-bb9e-a8407e1510c2</stp>
        <stp>1</stp>
        <tr r="GF11" s="28"/>
      </tp>
    </main>
    <main first="rtdsrv.25dab953a59c448a936e7c1881964bb6">
      <tp t="e">
        <v>#N/A</v>
        <stp/>
        <stp>87841749-85ae-4695-954a-5b54f120d796</stp>
        <stp>1</stp>
        <tr r="K271" s="29"/>
      </tp>
    </main>
    <main first="rtdsrv.25dab953a59c448a936e7c1881964bb6">
      <tp t="e">
        <v>#N/A</v>
        <stp/>
        <stp>37dd931d-6998-4dfe-973d-be3cf63a0ea7</stp>
        <stp>1</stp>
        <tr r="WO11" s="28"/>
      </tp>
    </main>
    <main first="rtdsrv.25dab953a59c448a936e7c1881964bb6">
      <tp t="e">
        <v>#N/A</v>
        <stp/>
        <stp>efbe5df1-a7f8-488c-aea2-f72f1fee5e39</stp>
        <stp>1</stp>
        <tr r="QF3" s="25"/>
      </tp>
      <tp t="e">
        <v>#N/A</v>
        <stp/>
        <stp>930d87ad-e90e-4fc9-a4d3-637dfaed4e6f</stp>
        <stp>1</stp>
        <tr r="XN8" s="28"/>
      </tp>
      <tp t="e">
        <v>#N/A</v>
        <stp/>
        <stp>8e86e9d9-44e4-4e80-8269-b1edf15a0d2c</stp>
        <stp>1</stp>
        <tr r="JY11" s="28"/>
      </tp>
    </main>
    <main first="rtdsrv.25dab953a59c448a936e7c1881964bb6">
      <tp t="e">
        <v>#N/A</v>
        <stp/>
        <stp>4f003fa6-df30-48da-9191-3a48ea1ec428</stp>
        <stp>1</stp>
        <tr r="YB9" s="28"/>
      </tp>
    </main>
    <main first="rtdsrv.25dab953a59c448a936e7c1881964bb6">
      <tp t="e">
        <v>#N/A</v>
        <stp/>
        <stp>2e4ece45-d437-40bd-b8d9-88af7dabd47d</stp>
        <stp>1</stp>
        <tr r="K681" s="29"/>
      </tp>
      <tp t="e">
        <v>#N/A</v>
        <stp/>
        <stp>88a2aeab-c0f5-4479-bf03-8da3ff464694</stp>
        <stp>1</stp>
        <tr r="SG11" s="28"/>
      </tp>
    </main>
    <main first="rtdsrv.25dab953a59c448a936e7c1881964bb6">
      <tp t="e">
        <v>#N/A</v>
        <stp/>
        <stp>ddf1773f-2456-4b31-b720-b0e4d75731a0</stp>
        <stp>1</stp>
        <tr r="EE3" s="25"/>
      </tp>
    </main>
    <main first="rtdsrv.25dab953a59c448a936e7c1881964bb6">
      <tp t="e">
        <v>#N/A</v>
        <stp/>
        <stp>c1364f2f-c4fa-4309-b4a5-8f76f3b78377</stp>
        <stp>1</stp>
        <tr r="HQ1" s="2"/>
      </tp>
      <tp t="e">
        <v>#N/A</v>
        <stp/>
        <stp>d255ab13-aa3a-44f1-933d-c6ffd9f9b6e6</stp>
        <stp>1</stp>
        <tr r="BS3" s="25"/>
      </tp>
    </main>
    <main first="rtdsrv.25dab953a59c448a936e7c1881964bb6">
      <tp t="e">
        <v>#N/A</v>
        <stp/>
        <stp>d4aa3213-8a05-4941-8e36-d8b7e82df3ba</stp>
        <stp>1</stp>
        <tr r="J52" s="29"/>
      </tp>
    </main>
    <main first="rtdsrv.25dab953a59c448a936e7c1881964bb6">
      <tp t="e">
        <v>#N/A</v>
        <stp/>
        <stp>1e46e99c-9b07-4b9c-a4ea-916e2e3310ba</stp>
        <stp>1</stp>
        <tr r="QU10" s="28"/>
      </tp>
    </main>
    <main first="rtdsrv.25dab953a59c448a936e7c1881964bb6">
      <tp t="e">
        <v>#N/A</v>
        <stp/>
        <stp>90af1710-1cd1-4a9e-9ea2-49a7498916f5</stp>
        <stp>1</stp>
        <tr r="YY10" s="28"/>
      </tp>
      <tp t="e">
        <v>#N/A</v>
        <stp/>
        <stp>f770785e-6640-4262-bf19-262f7ff4a9c2</stp>
        <stp>1</stp>
        <tr r="MM9" s="28"/>
      </tp>
      <tp t="e">
        <v>#N/A</v>
        <stp/>
        <stp>eb4eebab-851a-481b-8f88-5ac7e7b13faa</stp>
        <stp>1</stp>
        <tr r="ME3" s="25"/>
      </tp>
    </main>
    <main first="rtdsrv.25dab953a59c448a936e7c1881964bb6">
      <tp t="e">
        <v>#N/A</v>
        <stp/>
        <stp>48e8d604-a4d5-4dc2-912f-4bc508acfd32</stp>
        <stp>1</stp>
        <tr r="EE11" s="28"/>
      </tp>
      <tp t="e">
        <v>#N/A</v>
        <stp/>
        <stp>f610ffd0-640d-49f0-93d4-d613f33bf6b0</stp>
        <stp>1</stp>
        <tr r="PL3" s="25"/>
      </tp>
    </main>
    <main first="rtdsrv.25dab953a59c448a936e7c1881964bb6">
      <tp t="e">
        <v>#N/A</v>
        <stp/>
        <stp>36f4cfdb-ea0a-4f5e-b314-141ad5077d9e</stp>
        <stp>1</stp>
        <tr r="K23" s="29"/>
      </tp>
    </main>
    <main first="rtdsrv.25dab953a59c448a936e7c1881964bb6">
      <tp t="e">
        <v>#N/A</v>
        <stp/>
        <stp>4d1bb209-08c0-469b-9a3d-4e5cc7ea388d</stp>
        <stp>1</stp>
        <tr r="DG10" s="28"/>
      </tp>
      <tp t="e">
        <v>#N/A</v>
        <stp/>
        <stp>460fdc7f-6792-4c05-94c3-f8f8b2f98c63</stp>
        <stp>1</stp>
        <tr r="I235" s="29"/>
      </tp>
      <tp t="e">
        <v>#N/A</v>
        <stp/>
        <stp>d2c8a66c-d4e7-40cd-a736-6b1384a42069</stp>
        <stp>1</stp>
        <tr r="K576" s="29"/>
      </tp>
    </main>
    <main first="rtdsrv.25dab953a59c448a936e7c1881964bb6">
      <tp t="e">
        <v>#N/A</v>
        <stp/>
        <stp>a86f15af-b6df-4799-88b9-59599383a970</stp>
        <stp>1</stp>
        <tr r="JN9" s="28"/>
      </tp>
    </main>
    <main first="rtdsrv.25dab953a59c448a936e7c1881964bb6">
      <tp t="e">
        <v>#N/A</v>
        <stp/>
        <stp>7351ef2e-4de5-464b-a829-6ac700867e06</stp>
        <stp>1</stp>
        <tr r="YR3" s="25"/>
      </tp>
    </main>
    <main first="rtdsrv.25dab953a59c448a936e7c1881964bb6">
      <tp t="e">
        <v>#N/A</v>
        <stp/>
        <stp>751c7a82-09d3-490f-a898-1e484701e5f5</stp>
        <stp>1</stp>
        <tr r="J154" s="29"/>
      </tp>
      <tp t="e">
        <v>#N/A</v>
        <stp/>
        <stp>6721125a-0057-498f-8d7c-f0cd2c4fcd67</stp>
        <stp>1</stp>
        <tr r="J300" s="29"/>
      </tp>
    </main>
    <main first="rtdsrv.25dab953a59c448a936e7c1881964bb6">
      <tp t="e">
        <v>#N/A</v>
        <stp/>
        <stp>059b9f6a-fe28-4d61-a4f4-85001cfbaf37</stp>
        <stp>1</stp>
        <tr r="KW11" s="28"/>
      </tp>
      <tp t="e">
        <v>#N/A</v>
        <stp/>
        <stp>761daa69-f0a1-46db-846d-e2e48d1e1de2</stp>
        <stp>1</stp>
        <tr r="UN10" s="28"/>
      </tp>
    </main>
    <main first="rtdsrv.25dab953a59c448a936e7c1881964bb6">
      <tp t="e">
        <v>#N/A</v>
        <stp/>
        <stp>f63567dc-160f-4692-b702-2070e07c4da0</stp>
        <stp>1</stp>
        <tr r="K6" s="29"/>
      </tp>
      <tp t="e">
        <v>#N/A</v>
        <stp/>
        <stp>72228500-a791-4ecf-b962-22a99fb0464d</stp>
        <stp>1</stp>
        <tr r="NQ3" s="25"/>
      </tp>
    </main>
    <main first="rtdsrv.25dab953a59c448a936e7c1881964bb6">
      <tp t="e">
        <v>#N/A</v>
        <stp/>
        <stp>29ab4121-4bc3-4131-9872-3c493e0ce463</stp>
        <stp>1</stp>
        <tr r="IQ8" s="28"/>
      </tp>
    </main>
    <main first="rtdsrv.25dab953a59c448a936e7c1881964bb6">
      <tp t="e">
        <v>#N/A</v>
        <stp/>
        <stp>a43ef35b-c51c-4d37-b19c-26137efc8491</stp>
        <stp>1</stp>
        <tr r="DE8" s="28"/>
      </tp>
      <tp t="e">
        <v>#N/A</v>
        <stp/>
        <stp>d0860714-4281-4d8e-894c-1db091b37494</stp>
        <stp>1</stp>
        <tr r="C10" s="28"/>
      </tp>
    </main>
    <main first="rtdsrv.25dab953a59c448a936e7c1881964bb6">
      <tp t="e">
        <v>#N/A</v>
        <stp/>
        <stp>2b0ff335-0e55-42e2-9899-ca64b9c1f709</stp>
        <stp>1</stp>
        <tr r="XR11" s="28"/>
      </tp>
    </main>
    <main first="rtdsrv.25dab953a59c448a936e7c1881964bb6">
      <tp t="e">
        <v>#N/A</v>
        <stp/>
        <stp>7c481f5c-a1c4-41f2-9e64-7aa3f5e08b7b</stp>
        <stp>1</stp>
        <tr r="HS10" s="28"/>
      </tp>
    </main>
    <main first="rtdsrv.25dab953a59c448a936e7c1881964bb6">
      <tp t="e">
        <v>#N/A</v>
        <stp/>
        <stp>ac1f3440-52eb-46cc-a04e-169b24af8891</stp>
        <stp>1</stp>
        <tr r="UA3" s="25"/>
      </tp>
    </main>
    <main first="rtdsrv.25dab953a59c448a936e7c1881964bb6">
      <tp t="e">
        <v>#N/A</v>
        <stp/>
        <stp>4f444613-dcb4-44aa-967d-84ef3639198f</stp>
        <stp>1</stp>
        <tr r="I292" s="29"/>
      </tp>
      <tp t="e">
        <v>#N/A</v>
        <stp/>
        <stp>e5202aa7-ee11-44c6-a821-f8f22cb00300</stp>
        <stp>1</stp>
        <tr r="K199" s="29"/>
      </tp>
      <tp t="e">
        <v>#N/A</v>
        <stp/>
        <stp>6fc4b997-3b31-43f1-b84a-f88604c642f0</stp>
        <stp>1</stp>
        <tr r="I33" s="29"/>
      </tp>
      <tp t="e">
        <v>#N/A</v>
        <stp/>
        <stp>ed67e6ed-fee6-4b1c-a974-7b1c5fc4e2c3</stp>
        <stp>1</stp>
        <tr r="K364" s="29"/>
      </tp>
    </main>
    <main first="rtdsrv.25dab953a59c448a936e7c1881964bb6">
      <tp t="e">
        <v>#N/A</v>
        <stp/>
        <stp>f5be17e5-7131-47ac-907b-fa1f939915dc</stp>
        <stp>1</stp>
        <tr r="I135" s="29"/>
      </tp>
      <tp t="e">
        <v>#N/A</v>
        <stp/>
        <stp>3489251b-98c8-47f6-81e2-5c90a78fc950</stp>
        <stp>1</stp>
        <tr r="NF11" s="28"/>
      </tp>
      <tp t="e">
        <v>#N/A</v>
        <stp/>
        <stp>aac06106-ba77-4e7e-97a0-652e6a4a9fa8</stp>
        <stp>1</stp>
        <tr r="CZ2" s="21"/>
      </tp>
    </main>
    <main first="rtdsrv.25dab953a59c448a936e7c1881964bb6">
      <tp t="e">
        <v>#N/A</v>
        <stp/>
        <stp>5f5475a5-a09a-4fc0-9c9c-331066f385a5</stp>
        <stp>1</stp>
        <tr r="VR10" s="28"/>
      </tp>
      <tp t="e">
        <v>#N/A</v>
        <stp/>
        <stp>17fb973b-d58a-4269-9b11-03bbdc9476d4</stp>
        <stp>1</stp>
        <tr r="IP8" s="28"/>
      </tp>
    </main>
    <main first="rtdsrv.25dab953a59c448a936e7c1881964bb6">
      <tp t="e">
        <v>#N/A</v>
        <stp/>
        <stp>d441a3e9-f118-4a3f-80be-3910da8570a4</stp>
        <stp>1</stp>
        <tr r="IX3" s="25"/>
      </tp>
    </main>
    <main first="rtdsrv.25dab953a59c448a936e7c1881964bb6">
      <tp t="e">
        <v>#N/A</v>
        <stp/>
        <stp>8d9dfca9-07bb-4559-86b2-30cfe8ba7bcd</stp>
        <stp>1</stp>
        <tr r="FS10" s="28"/>
      </tp>
      <tp t="e">
        <v>#N/A</v>
        <stp/>
        <stp>771b480e-26cd-4b1f-897a-0ee4092c1428</stp>
        <stp>1</stp>
        <tr r="I697" s="29"/>
      </tp>
      <tp t="e">
        <v>#N/A</v>
        <stp/>
        <stp>56a30d3e-bf6f-479b-bdb3-c00b39b71bd1</stp>
        <stp>1</stp>
        <tr r="VR3" s="25"/>
      </tp>
    </main>
    <main first="rtdsrv.25dab953a59c448a936e7c1881964bb6">
      <tp t="e">
        <v>#N/A</v>
        <stp/>
        <stp>8886ad36-f4da-4759-bf7c-a61c6e36c915</stp>
        <stp>1</stp>
        <tr r="K686" s="29"/>
      </tp>
      <tp t="e">
        <v>#N/A</v>
        <stp/>
        <stp>edc2a03f-61fc-4f7a-af8e-d1cc9d764011</stp>
        <stp>1</stp>
        <tr r="I408" s="29"/>
      </tp>
      <tp t="e">
        <v>#N/A</v>
        <stp/>
        <stp>6dc291e6-1f74-40bd-ab75-b4febcf4d35b</stp>
        <stp>1</stp>
        <tr r="AE11" s="28"/>
      </tp>
      <tp t="e">
        <v>#N/A</v>
        <stp/>
        <stp>d77e89c8-3bb1-4739-a435-f11810b8bda8</stp>
        <stp>1</stp>
        <tr r="HP3" s="25"/>
      </tp>
      <tp t="e">
        <v>#N/A</v>
        <stp/>
        <stp>660a65c7-3a1b-408b-a43a-f0f448b7c8ed</stp>
        <stp>1</stp>
        <tr r="LW2" s="21"/>
      </tp>
    </main>
    <main first="rtdsrv.25dab953a59c448a936e7c1881964bb6">
      <tp t="e">
        <v>#N/A</v>
        <stp/>
        <stp>028e85ba-c95f-46b5-8c8e-4c3f08794871</stp>
        <stp>1</stp>
        <tr r="I487" s="29"/>
      </tp>
    </main>
    <main first="rtdsrv.25dab953a59c448a936e7c1881964bb6">
      <tp t="e">
        <v>#N/A</v>
        <stp/>
        <stp>96a1affd-728c-4421-9f79-1b5494ec857f</stp>
        <stp>1</stp>
        <tr r="I96" s="29"/>
      </tp>
    </main>
    <main first="rtdsrv.25dab953a59c448a936e7c1881964bb6">
      <tp t="e">
        <v>#N/A</v>
        <stp/>
        <stp>9acfc305-bfe7-43d4-b263-f337253c05db</stp>
        <stp>1</stp>
        <tr r="I647" s="29"/>
      </tp>
      <tp t="e">
        <v>#N/A</v>
        <stp/>
        <stp>d78bd7af-8611-4e9d-8350-8cf98814d504</stp>
        <stp>1</stp>
        <tr r="AJ10" s="28"/>
      </tp>
    </main>
    <main first="rtdsrv.25dab953a59c448a936e7c1881964bb6">
      <tp t="e">
        <v>#N/A</v>
        <stp/>
        <stp>ae5dd0da-7fe4-4065-bab9-046d28e58d02</stp>
        <stp>1</stp>
        <tr r="MR10" s="28"/>
      </tp>
    </main>
    <main first="rtdsrv.25dab953a59c448a936e7c1881964bb6">
      <tp t="e">
        <v>#N/A</v>
        <stp/>
        <stp>fce59dcb-98a5-493d-bc79-ad07c068d9f3</stp>
        <stp>1</stp>
        <tr r="Z1" s="2"/>
      </tp>
      <tp t="e">
        <v>#N/A</v>
        <stp/>
        <stp>75bf7a4c-9993-4b5b-b713-e3e28419091f</stp>
        <stp>1</stp>
        <tr r="HL2" s="21"/>
      </tp>
      <tp t="e">
        <v>#N/A</v>
        <stp/>
        <stp>84185fcb-530a-4631-a7b3-3adc7d990486</stp>
        <stp>1</stp>
        <tr r="AC1" s="2"/>
      </tp>
    </main>
    <main first="rtdsrv.25dab953a59c448a936e7c1881964bb6">
      <tp t="e">
        <v>#N/A</v>
        <stp/>
        <stp>c0248c8a-4a0e-4f5e-b5a3-d85cdc65cd4f</stp>
        <stp>1</stp>
        <tr r="I37" s="29"/>
      </tp>
      <tp t="e">
        <v>#N/A</v>
        <stp/>
        <stp>93bfbb1b-0153-44fe-9d6e-c49bfd9821c7</stp>
        <stp>1</stp>
        <tr r="I502" s="29"/>
      </tp>
      <tp t="e">
        <v>#N/A</v>
        <stp/>
        <stp>7d3eb605-7109-44b9-aa29-fc756ab3b88b</stp>
        <stp>1</stp>
        <tr r="I52" s="29"/>
      </tp>
    </main>
    <main first="rtdsrv.25dab953a59c448a936e7c1881964bb6">
      <tp t="e">
        <v>#N/A</v>
        <stp/>
        <stp>31d334db-e11c-469e-bf4a-d99fa806d8c5</stp>
        <stp>1</stp>
        <tr r="GL2" s="21"/>
      </tp>
    </main>
    <main first="rtdsrv.25dab953a59c448a936e7c1881964bb6">
      <tp t="e">
        <v>#N/A</v>
        <stp/>
        <stp>d3de7f2b-425a-4ef8-bcbc-01667b2e2736</stp>
        <stp>1</stp>
        <tr r="PF9" s="28"/>
      </tp>
      <tp t="e">
        <v>#N/A</v>
        <stp/>
        <stp>33a4465c-33dc-49b3-b358-c6cf1f6fe658</stp>
        <stp>1</stp>
        <tr r="D2" s="1"/>
      </tp>
    </main>
    <main first="rtdsrv.25dab953a59c448a936e7c1881964bb6">
      <tp t="e">
        <v>#N/A</v>
        <stp/>
        <stp>afff1b42-a8a3-467e-ae58-478e276a56f6</stp>
        <stp>1</stp>
        <tr r="K403" s="29"/>
      </tp>
    </main>
    <main first="rtdsrv.25dab953a59c448a936e7c1881964bb6">
      <tp t="e">
        <v>#N/A</v>
        <stp/>
        <stp>93123648-90ac-4e92-aa0e-e884b0a842f3</stp>
        <stp>1</stp>
        <tr r="K4" s="29"/>
      </tp>
      <tp t="e">
        <v>#N/A</v>
        <stp/>
        <stp>45f06e1f-eda7-446b-be9f-1daedcc6026b</stp>
        <stp>1</stp>
        <tr r="XV9" s="28"/>
      </tp>
      <tp t="e">
        <v>#N/A</v>
        <stp/>
        <stp>52948760-853d-46fe-b5eb-98d5cbabc60d</stp>
        <stp>1</stp>
        <tr r="DC10" s="28"/>
      </tp>
      <tp t="e">
        <v>#N/A</v>
        <stp/>
        <stp>0ca2b2a9-4e90-4e75-9e34-fadb4ba8a13d</stp>
        <stp>1</stp>
        <tr r="K242" s="29"/>
      </tp>
    </main>
    <main first="rtdsrv.25dab953a59c448a936e7c1881964bb6">
      <tp t="e">
        <v>#N/A</v>
        <stp/>
        <stp>80e56ba0-2e9a-4af6-acd0-b7e8315b8b16</stp>
        <stp>1</stp>
        <tr r="K501" s="29"/>
      </tp>
      <tp t="e">
        <v>#N/A</v>
        <stp/>
        <stp>f657c682-60af-41ba-a8b5-87aff2dcddea</stp>
        <stp>1</stp>
        <tr r="NU10" s="28"/>
      </tp>
    </main>
    <main first="rtdsrv.25dab953a59c448a936e7c1881964bb6">
      <tp t="e">
        <v>#N/A</v>
        <stp/>
        <stp>89ca05de-84b1-4c45-9d99-bbf98b8a06a4</stp>
        <stp>1</stp>
        <tr r="LJ10" s="28"/>
      </tp>
      <tp t="e">
        <v>#N/A</v>
        <stp/>
        <stp>43c1f443-d13f-4af0-9c6a-f286b0c66d19</stp>
        <stp>1</stp>
        <tr r="QY11" s="28"/>
      </tp>
    </main>
    <main first="rtdsrv.25dab953a59c448a936e7c1881964bb6">
      <tp t="e">
        <v>#N/A</v>
        <stp/>
        <stp>d44ee445-4501-4411-9afc-38bb6559e59f</stp>
        <stp>1</stp>
        <tr r="EX8" s="28"/>
      </tp>
      <tp t="e">
        <v>#N/A</v>
        <stp/>
        <stp>999314be-c892-4793-8acc-c5e43db22416</stp>
        <stp>1</stp>
        <tr r="WE10" s="28"/>
      </tp>
    </main>
    <main first="rtdsrv.25dab953a59c448a936e7c1881964bb6">
      <tp t="e">
        <v>#N/A</v>
        <stp/>
        <stp>09f335e4-bb80-4262-9d81-f8d3064179ef</stp>
        <stp>1</stp>
        <tr r="NY10" s="28"/>
      </tp>
    </main>
    <main first="rtdsrv.25dab953a59c448a936e7c1881964bb6">
      <tp t="e">
        <v>#N/A</v>
        <stp/>
        <stp>6c5d4b34-c47c-4ffb-a4a8-1461d5cef77d</stp>
        <stp>1</stp>
        <tr r="UL3" s="25"/>
      </tp>
      <tp t="e">
        <v>#N/A</v>
        <stp/>
        <stp>f44e6ceb-002b-4386-ae03-ad229acf727c</stp>
        <stp>1</stp>
        <tr r="I335" s="29"/>
      </tp>
      <tp t="e">
        <v>#N/A</v>
        <stp/>
        <stp>14b210f3-d932-4cba-851e-4bb3d5c85222</stp>
        <stp>1</stp>
        <tr r="K425" s="29"/>
      </tp>
      <tp t="e">
        <v>#N/A</v>
        <stp/>
        <stp>fe98aba9-76de-4db9-819f-0fe38088925b</stp>
        <stp>1</stp>
        <tr r="J204" s="29"/>
      </tp>
      <tp t="e">
        <v>#N/A</v>
        <stp/>
        <stp>63aaa498-5aed-43f8-9eb0-bf09b2b9072f</stp>
        <stp>1</stp>
        <tr r="J685" s="29"/>
      </tp>
    </main>
    <main first="rtdsrv.25dab953a59c448a936e7c1881964bb6">
      <tp t="e">
        <v>#N/A</v>
        <stp/>
        <stp>00a801e9-71e4-410e-8fc5-65876773b969</stp>
        <stp>1</stp>
        <tr r="K510" s="29"/>
      </tp>
    </main>
    <main first="rtdsrv.25dab953a59c448a936e7c1881964bb6">
      <tp t="e">
        <v>#N/A</v>
        <stp/>
        <stp>61edcb9c-005e-4db2-85fd-b4b714c840a1</stp>
        <stp>1</stp>
        <tr r="I562" s="29"/>
      </tp>
    </main>
    <main first="rtdsrv.25dab953a59c448a936e7c1881964bb6">
      <tp t="e">
        <v>#N/A</v>
        <stp/>
        <stp>11f32058-8a00-4cbf-9024-739255b6b085</stp>
        <stp>1</stp>
        <tr r="LI3" s="25"/>
      </tp>
    </main>
    <main first="rtdsrv.25dab953a59c448a936e7c1881964bb6">
      <tp t="e">
        <v>#N/A</v>
        <stp/>
        <stp>04058e0f-a7d9-4128-b346-e64c2abaf8e6</stp>
        <stp>1</stp>
        <tr r="K354" s="29"/>
      </tp>
      <tp t="e">
        <v>#N/A</v>
        <stp/>
        <stp>589494d1-721a-427f-8889-70bdf20325f9</stp>
        <stp>1</stp>
        <tr r="J484" s="29"/>
      </tp>
      <tp t="e">
        <v>#N/A</v>
        <stp/>
        <stp>f51ac316-522d-4152-a0f4-4d35506edb85</stp>
        <stp>1</stp>
        <tr r="OR8" s="28"/>
      </tp>
      <tp t="e">
        <v>#N/A</v>
        <stp/>
        <stp>a423a98c-180c-4fec-b2bb-76d46b8849b8</stp>
        <stp>1</stp>
        <tr r="PX9" s="28"/>
      </tp>
      <tp t="e">
        <v>#N/A</v>
        <stp/>
        <stp>269d82a2-4e13-454b-b054-a0dd97c2d446</stp>
        <stp>1</stp>
        <tr r="K321" s="29"/>
      </tp>
    </main>
    <main first="rtdsrv.25dab953a59c448a936e7c1881964bb6">
      <tp t="e">
        <v>#N/A</v>
        <stp/>
        <stp>a174ac40-adab-4c95-827e-80ec2998b8b5</stp>
        <stp>1</stp>
        <tr r="CD8" s="28"/>
      </tp>
      <tp t="e">
        <v>#N/A</v>
        <stp/>
        <stp>d1869e79-19e5-4056-a17f-8dd9bd7e7c87</stp>
        <stp>1</stp>
        <tr r="UH3" s="25"/>
      </tp>
    </main>
    <main first="rtdsrv.25dab953a59c448a936e7c1881964bb6">
      <tp t="e">
        <v>#N/A</v>
        <stp/>
        <stp>f3c1d56b-cd6e-44be-b1c2-b6cd5b55e022</stp>
        <stp>1</stp>
        <tr r="J565" s="29"/>
      </tp>
      <tp t="e">
        <v>#N/A</v>
        <stp/>
        <stp>1ae6d9a4-b912-493d-8901-d3b99d287bfc</stp>
        <stp>1</stp>
        <tr r="AZ11" s="28"/>
      </tp>
    </main>
    <main first="rtdsrv.25dab953a59c448a936e7c1881964bb6">
      <tp t="e">
        <v>#N/A</v>
        <stp/>
        <stp>d76f6a41-a54d-482a-8d91-bba1f3accfaa</stp>
        <stp>1</stp>
        <tr r="I165" s="29"/>
      </tp>
      <tp t="e">
        <v>#N/A</v>
        <stp/>
        <stp>fe2d5a34-1d50-4940-88bf-524ee96483de</stp>
        <stp>1</stp>
        <tr r="IA11" s="28"/>
      </tp>
      <tp t="e">
        <v>#N/A</v>
        <stp/>
        <stp>9ef93bed-df7c-4e68-8d96-48f597ba1303</stp>
        <stp>1</stp>
        <tr r="AU10" s="28"/>
      </tp>
    </main>
    <main first="rtdsrv.25dab953a59c448a936e7c1881964bb6">
      <tp t="e">
        <v>#N/A</v>
        <stp/>
        <stp>15a7422e-0f42-4567-866c-f418706ea0cf</stp>
        <stp>1</stp>
        <tr r="SJ8" s="28"/>
      </tp>
    </main>
    <main first="rtdsrv.25dab953a59c448a936e7c1881964bb6">
      <tp t="e">
        <v>#N/A</v>
        <stp/>
        <stp>3a135043-c1f4-4a5c-b2fc-5300ffacad4f</stp>
        <stp>1</stp>
        <tr r="D1" s="2"/>
      </tp>
      <tp t="e">
        <v>#N/A</v>
        <stp/>
        <stp>f150ced6-c742-4264-ae41-7ba77b5ec14c</stp>
        <stp>1</stp>
        <tr r="I391" s="29"/>
      </tp>
      <tp t="e">
        <v>#N/A</v>
        <stp/>
        <stp>20056a16-d6a4-4f2c-953e-7f7e6c391dc1</stp>
        <stp>1</stp>
        <tr r="I681" s="29"/>
      </tp>
      <tp t="e">
        <v>#N/A</v>
        <stp/>
        <stp>b59f829a-e84d-45e2-b9b8-a9cddf1ac7e1</stp>
        <stp>1</stp>
        <tr r="J3" s="25"/>
      </tp>
      <tp t="e">
        <v>#N/A</v>
        <stp/>
        <stp>50e0cbe9-5af3-4a3f-8137-cc24085f0194</stp>
        <stp>1</stp>
        <tr r="DX1" s="2"/>
      </tp>
    </main>
    <main first="rtdsrv.25dab953a59c448a936e7c1881964bb6">
      <tp t="e">
        <v>#N/A</v>
        <stp/>
        <stp>065fa93b-b278-453a-b119-9efed2a5253d</stp>
        <stp>1</stp>
        <tr r="J336" s="29"/>
      </tp>
      <tp t="e">
        <v>#N/A</v>
        <stp/>
        <stp>d4d897d5-a029-49bf-889c-83296c4d4393</stp>
        <stp>1</stp>
        <tr r="K3" s="29"/>
      </tp>
    </main>
    <main first="rtdsrv.25dab953a59c448a936e7c1881964bb6">
      <tp t="e">
        <v>#N/A</v>
        <stp/>
        <stp>694ff8c8-da5c-4c0a-9a63-ff7e64f36057</stp>
        <stp>1</stp>
        <tr r="TR3" s="25"/>
      </tp>
    </main>
    <main first="rtdsrv.25dab953a59c448a936e7c1881964bb6">
      <tp t="e">
        <v>#N/A</v>
        <stp/>
        <stp>b4c3efed-f9c6-4069-919f-3f796601734e</stp>
        <stp>1</stp>
        <tr r="XE11" s="28"/>
      </tp>
    </main>
    <main first="rtdsrv.25dab953a59c448a936e7c1881964bb6">
      <tp t="e">
        <v>#N/A</v>
        <stp/>
        <stp>212d5d85-5bc4-484f-8513-7f039d628a7c</stp>
        <stp>1</stp>
        <tr r="K55" s="29"/>
      </tp>
      <tp t="e">
        <v>#N/A</v>
        <stp/>
        <stp>cef75942-e625-4d87-a3eb-a2ce4df79790</stp>
        <stp>1</stp>
        <tr r="MX3" s="25"/>
      </tp>
      <tp t="e">
        <v>#N/A</v>
        <stp/>
        <stp>99660c61-9945-4086-9ea3-62acf06158d8</stp>
        <stp>1</stp>
        <tr r="J32" s="29"/>
      </tp>
      <tp t="e">
        <v>#N/A</v>
        <stp/>
        <stp>fdd3a96b-7fa1-48c2-9f52-d6d35377fd9e</stp>
        <stp>1</stp>
        <tr r="AY3" s="25"/>
      </tp>
      <tp t="e">
        <v>#N/A</v>
        <stp/>
        <stp>6664638f-ffff-4fcf-abdf-471adf443186</stp>
        <stp>1</stp>
        <tr r="I620" s="29"/>
      </tp>
      <tp t="e">
        <v>#N/A</v>
        <stp/>
        <stp>cb22da4c-b554-4d68-abea-be9108821ab2</stp>
        <stp>1</stp>
        <tr r="C8" s="28"/>
      </tp>
      <tp t="e">
        <v>#N/A</v>
        <stp/>
        <stp>7dc292de-2606-4d9d-aa27-f1cf1bb73eec</stp>
        <stp>1</stp>
        <tr r="EB11" s="28"/>
      </tp>
    </main>
    <main first="rtdsrv.25dab953a59c448a936e7c1881964bb6">
      <tp t="e">
        <v>#N/A</v>
        <stp/>
        <stp>634ff720-b6d5-43d4-952d-47c9a9fbd423</stp>
        <stp>1</stp>
        <tr r="K440" s="29"/>
      </tp>
      <tp t="e">
        <v>#N/A</v>
        <stp/>
        <stp>94451193-cbc4-4d98-b0be-c71c7cb1d43a</stp>
        <stp>1</stp>
        <tr r="PL10" s="28"/>
      </tp>
    </main>
    <main first="rtdsrv.25dab953a59c448a936e7c1881964bb6">
      <tp t="e">
        <v>#N/A</v>
        <stp/>
        <stp>728ade98-7ddb-405e-96a8-6eaf97ca8c1c</stp>
        <stp>1</stp>
        <tr r="TR9" s="28"/>
      </tp>
      <tp t="e">
        <v>#N/A</v>
        <stp/>
        <stp>03b8a904-87ad-477c-986a-807bd1d2c32c</stp>
        <stp>1</stp>
        <tr r="IX1" s="2"/>
      </tp>
      <tp t="e">
        <v>#N/A</v>
        <stp/>
        <stp>79936efd-756d-4daa-b570-175bd7c0a04e</stp>
        <stp>1</stp>
        <tr r="DS11" s="28"/>
      </tp>
    </main>
    <main first="rtdsrv.25dab953a59c448a936e7c1881964bb6">
      <tp t="e">
        <v>#N/A</v>
        <stp/>
        <stp>8df65d3f-10e2-477e-a4da-b8a061cabfab</stp>
        <stp>1</stp>
        <tr r="J310" s="29"/>
      </tp>
    </main>
    <main first="rtdsrv.25dab953a59c448a936e7c1881964bb6">
      <tp t="e">
        <v>#N/A</v>
        <stp/>
        <stp>0124a0ad-e94b-4078-b789-97e4fd8afba3</stp>
        <stp>1</stp>
        <tr r="NK9" s="28"/>
      </tp>
    </main>
    <main first="rtdsrv.25dab953a59c448a936e7c1881964bb6">
      <tp t="e">
        <v>#N/A</v>
        <stp/>
        <stp>f5ad12db-324c-4065-9683-855de449bc86</stp>
        <stp>1</stp>
        <tr r="FF11" s="28"/>
      </tp>
    </main>
    <main first="rtdsrv.25dab953a59c448a936e7c1881964bb6">
      <tp t="e">
        <v>#N/A</v>
        <stp/>
        <stp>7f59cdb0-979c-4016-b0cc-753190f23561</stp>
        <stp>1</stp>
        <tr r="UE9" s="28"/>
      </tp>
    </main>
    <main first="rtdsrv.25dab953a59c448a936e7c1881964bb6">
      <tp t="e">
        <v>#N/A</v>
        <stp/>
        <stp>edb6396a-4897-4923-bbb9-2d8082f608ec</stp>
        <stp>1</stp>
        <tr r="AY9" s="28"/>
      </tp>
      <tp t="e">
        <v>#N/A</v>
        <stp/>
        <stp>f71194d0-32d4-4ba4-8b70-66893210fcaf</stp>
        <stp>1</stp>
        <tr r="DX10" s="28"/>
      </tp>
    </main>
    <main first="rtdsrv.25dab953a59c448a936e7c1881964bb6">
      <tp t="e">
        <v>#N/A</v>
        <stp/>
        <stp>f106a866-d823-4a82-835b-2b7b111a7668</stp>
        <stp>1</stp>
        <tr r="J334" s="29"/>
      </tp>
    </main>
    <main first="rtdsrv.25dab953a59c448a936e7c1881964bb6">
      <tp t="e">
        <v>#N/A</v>
        <stp/>
        <stp>0d5953ac-a2b6-4aad-8e5f-c6d58eb5da11</stp>
        <stp>1</stp>
        <tr r="K626" s="29"/>
      </tp>
      <tp t="e">
        <v>#N/A</v>
        <stp/>
        <stp>f0582f4f-3227-41a7-aeaa-e37829a784dc</stp>
        <stp>1</stp>
        <tr r="BM9" s="28"/>
      </tp>
      <tp t="e">
        <v>#N/A</v>
        <stp/>
        <stp>45f312c2-7a1a-4f86-bb34-142f0f717ec3</stp>
        <stp>1</stp>
        <tr r="XM9" s="28"/>
      </tp>
    </main>
    <main first="rtdsrv.25dab953a59c448a936e7c1881964bb6">
      <tp t="e">
        <v>#N/A</v>
        <stp/>
        <stp>bb6c6bda-a4c4-45e4-96ca-a2c58ec1bf39</stp>
        <stp>1</stp>
        <tr r="K122" s="29"/>
      </tp>
    </main>
    <main first="rtdsrv.25dab953a59c448a936e7c1881964bb6">
      <tp t="e">
        <v>#N/A</v>
        <stp/>
        <stp>1965257b-5d59-4fad-aa2b-c20b5e3eed12</stp>
        <stp>1</stp>
        <tr r="WC3" s="25"/>
      </tp>
    </main>
    <main first="rtdsrv.25dab953a59c448a936e7c1881964bb6">
      <tp t="e">
        <v>#N/A</v>
        <stp/>
        <stp>2f3d4f3e-0e84-4cae-8956-d744ae60fb06</stp>
        <stp>1</stp>
        <tr r="EU2" s="21"/>
      </tp>
    </main>
    <main first="rtdsrv.25dab953a59c448a936e7c1881964bb6">
      <tp t="e">
        <v>#N/A</v>
        <stp/>
        <stp>69515d45-e110-4e99-8f10-6e2bbfb91ebc</stp>
        <stp>1</stp>
        <tr r="FI9" s="28"/>
      </tp>
    </main>
    <main first="rtdsrv.25dab953a59c448a936e7c1881964bb6">
      <tp t="e">
        <v>#N/A</v>
        <stp/>
        <stp>430a1164-4f8b-4c2b-84d2-f9828ec6687b</stp>
        <stp>1</stp>
        <tr r="K70" s="29"/>
      </tp>
    </main>
    <main first="rtdsrv.25dab953a59c448a936e7c1881964bb6">
      <tp t="e">
        <v>#N/A</v>
        <stp/>
        <stp>78b3c8b9-25ea-468f-8d14-5b6665bdc7fc</stp>
        <stp>1</stp>
        <tr r="J528" s="29"/>
      </tp>
      <tp t="e">
        <v>#N/A</v>
        <stp/>
        <stp>b56b6805-53db-4d46-a8d5-d7542bfebe07</stp>
        <stp>1</stp>
        <tr r="CK11" s="28"/>
      </tp>
      <tp t="e">
        <v>#N/A</v>
        <stp/>
        <stp>3296f1ec-0e2c-48c0-9fb7-ad91ed4098f7</stp>
        <stp>1</stp>
        <tr r="NX11" s="28"/>
      </tp>
      <tp t="e">
        <v>#N/A</v>
        <stp/>
        <stp>1b5c9ae7-debf-4075-a06a-38cd5afdaa07</stp>
        <stp>1</stp>
        <tr r="NT11" s="28"/>
      </tp>
    </main>
    <main first="rtdsrv.25dab953a59c448a936e7c1881964bb6">
      <tp t="e">
        <v>#N/A</v>
        <stp/>
        <stp>1093c416-979c-4eff-955c-970e693ace74</stp>
        <stp>1</stp>
        <tr r="K223" s="29"/>
      </tp>
    </main>
    <main first="rtdsrv.25dab953a59c448a936e7c1881964bb6">
      <tp t="e">
        <v>#N/A</v>
        <stp/>
        <stp>3956a351-bd85-4897-bb0d-62cc72f2219d</stp>
        <stp>1</stp>
        <tr r="NY3" s="25"/>
      </tp>
      <tp t="e">
        <v>#N/A</v>
        <stp/>
        <stp>df006f97-ead1-43ba-a919-9460915e7a64</stp>
        <stp>1</stp>
        <tr r="VT10" s="28"/>
      </tp>
      <tp t="e">
        <v>#N/A</v>
        <stp/>
        <stp>fa1f8cb3-e0af-4680-b659-81c4930b86ef</stp>
        <stp>1</stp>
        <tr r="I614" s="29"/>
      </tp>
    </main>
    <main first="rtdsrv.25dab953a59c448a936e7c1881964bb6">
      <tp t="e">
        <v>#N/A</v>
        <stp/>
        <stp>8d5fd847-6c16-43af-a22b-c8b0f6ef3e24</stp>
        <stp>1</stp>
        <tr r="PU8" s="28"/>
      </tp>
    </main>
    <main first="rtdsrv.25dab953a59c448a936e7c1881964bb6">
      <tp t="e">
        <v>#N/A</v>
        <stp/>
        <stp>755ecf0d-403e-4895-af48-daef3e3e6a38</stp>
        <stp>1</stp>
        <tr r="WP10" s="28"/>
      </tp>
    </main>
    <main first="rtdsrv.25dab953a59c448a936e7c1881964bb6">
      <tp t="e">
        <v>#N/A</v>
        <stp/>
        <stp>657f829d-f818-428f-b07f-75c1c9c4fdd6</stp>
        <stp>1</stp>
        <tr r="YU9" s="28"/>
      </tp>
      <tp t="e">
        <v>#N/A</v>
        <stp/>
        <stp>0c5e71e5-937b-4114-adcf-928322127b9f</stp>
        <stp>1</stp>
        <tr r="K117" s="29"/>
      </tp>
      <tp t="e">
        <v>#N/A</v>
        <stp/>
        <stp>fe119eef-d236-485a-bb78-fd84d74b0368</stp>
        <stp>1</stp>
        <tr r="CH9" s="28"/>
      </tp>
    </main>
    <main first="rtdsrv.25dab953a59c448a936e7c1881964bb6">
      <tp t="e">
        <v>#N/A</v>
        <stp/>
        <stp>dada5176-a623-4d53-a824-636f723dbf42</stp>
        <stp>1</stp>
        <tr r="J612" s="29"/>
      </tp>
      <tp t="e">
        <v>#N/A</v>
        <stp/>
        <stp>86f637b7-cf1c-40c0-91ae-b0e3d69c0c99</stp>
        <stp>1</stp>
        <tr r="BR11" s="28"/>
      </tp>
      <tp t="e">
        <v>#N/A</v>
        <stp/>
        <stp>ad62c320-5f0a-427a-a97c-a312bb03b330</stp>
        <stp>1</stp>
        <tr r="GR3" s="25"/>
      </tp>
      <tp t="e">
        <v>#N/A</v>
        <stp/>
        <stp>c0a94e7c-3d84-4a9b-a626-e573ae76d397</stp>
        <stp>1</stp>
        <tr r="EZ3" s="25"/>
      </tp>
      <tp t="e">
        <v>#N/A</v>
        <stp/>
        <stp>5c00dfc5-adaa-48a6-88a8-11dfc807715e</stp>
        <stp>1</stp>
        <tr r="HK1" s="2"/>
      </tp>
    </main>
    <main first="rtdsrv.25dab953a59c448a936e7c1881964bb6">
      <tp t="e">
        <v>#N/A</v>
        <stp/>
        <stp>a2652352-4842-48db-b467-2c8868c290f3</stp>
        <stp>1</stp>
        <tr r="IY9" s="28"/>
      </tp>
    </main>
    <main first="rtdsrv.25dab953a59c448a936e7c1881964bb6">
      <tp t="e">
        <v>#N/A</v>
        <stp/>
        <stp>2b70dd08-773c-416c-885a-7726704b7b36</stp>
        <stp>1</stp>
        <tr r="I345" s="29"/>
      </tp>
    </main>
    <main first="rtdsrv.25dab953a59c448a936e7c1881964bb6">
      <tp t="e">
        <v>#N/A</v>
        <stp/>
        <stp>8ffa5cda-26a4-474c-9d59-c8c9c97dee6b</stp>
        <stp>1</stp>
        <tr r="UT3" s="25"/>
      </tp>
      <tp t="e">
        <v>#N/A</v>
        <stp/>
        <stp>83cee731-09a1-4bc8-9068-6ff726e964b0</stp>
        <stp>1</stp>
        <tr r="J262" s="29"/>
      </tp>
    </main>
    <main first="rtdsrv.25dab953a59c448a936e7c1881964bb6">
      <tp t="e">
        <v>#N/A</v>
        <stp/>
        <stp>c571da86-ef20-4ff3-a34b-ee159d7f3d31</stp>
        <stp>1</stp>
        <tr r="J480" s="29"/>
      </tp>
      <tp t="e">
        <v>#N/A</v>
        <stp/>
        <stp>e9bb8075-db07-435d-97a7-c839be17db43</stp>
        <stp>1</stp>
        <tr r="QK9" s="28"/>
      </tp>
      <tp t="e">
        <v>#N/A</v>
        <stp/>
        <stp>e9c4bf5c-a377-4c58-99b7-fb104c59c2ac</stp>
        <stp>1</stp>
        <tr r="GE11" s="28"/>
      </tp>
    </main>
    <main first="rtdsrv.25dab953a59c448a936e7c1881964bb6">
      <tp t="e">
        <v>#N/A</v>
        <stp/>
        <stp>33b20a09-3ed4-4695-9d7e-50ba4227f4df</stp>
        <stp>1</stp>
        <tr r="I686" s="29"/>
      </tp>
      <tp t="e">
        <v>#N/A</v>
        <stp/>
        <stp>9a934559-b005-406c-859d-f0aff6a16ea5</stp>
        <stp>1</stp>
        <tr r="J522" s="29"/>
      </tp>
    </main>
    <main first="rtdsrv.25dab953a59c448a936e7c1881964bb6">
      <tp t="e">
        <v>#N/A</v>
        <stp/>
        <stp>1568eaf2-8a58-4371-a2f8-d9139fb89d86</stp>
        <stp>1</stp>
        <tr r="DS8" s="28"/>
      </tp>
      <tp t="e">
        <v>#N/A</v>
        <stp/>
        <stp>a8eaf543-7cca-4cbc-a196-947e50604b76</stp>
        <stp>1</stp>
        <tr r="IR3" s="25"/>
      </tp>
      <tp t="e">
        <v>#N/A</v>
        <stp/>
        <stp>1c0494a8-2e58-4688-83aa-285d7db33eb0</stp>
        <stp>1</stp>
        <tr r="LT9" s="28"/>
      </tp>
    </main>
    <main first="rtdsrv.25dab953a59c448a936e7c1881964bb6">
      <tp t="e">
        <v>#N/A</v>
        <stp/>
        <stp>6a5eac77-7ea2-4329-8335-3ca3ce8cfaf8</stp>
        <stp>1</stp>
        <tr r="MD8" s="28"/>
      </tp>
    </main>
    <main first="rtdsrv.25dab953a59c448a936e7c1881964bb6">
      <tp t="e">
        <v>#N/A</v>
        <stp/>
        <stp>9b8f7579-a9d2-4162-8ddd-b6f480a4f6eb</stp>
        <stp>1</stp>
        <tr r="J241" s="29"/>
      </tp>
    </main>
    <main first="rtdsrv.25dab953a59c448a936e7c1881964bb6">
      <tp t="e">
        <v>#N/A</v>
        <stp/>
        <stp>fce43706-107e-4af0-b064-6970dcd0f7af</stp>
        <stp>1</stp>
        <tr r="I100" s="29"/>
      </tp>
    </main>
    <main first="rtdsrv.25dab953a59c448a936e7c1881964bb6">
      <tp t="e">
        <v>#N/A</v>
        <stp/>
        <stp>cceead7b-1b6e-49fc-b241-a5777ba57238</stp>
        <stp>1</stp>
        <tr r="GV1" s="2"/>
      </tp>
    </main>
    <main first="rtdsrv.25dab953a59c448a936e7c1881964bb6">
      <tp t="e">
        <v>#N/A</v>
        <stp/>
        <stp>7b1b93f3-2cc3-4aa9-beb6-b5bf148b9bde</stp>
        <stp>1</stp>
        <tr r="SF3" s="25"/>
      </tp>
      <tp t="e">
        <v>#N/A</v>
        <stp/>
        <stp>482c62f9-2b73-4aec-8f35-4a6b1ca5d223</stp>
        <stp>1</stp>
        <tr r="I373" s="29"/>
      </tp>
      <tp t="e">
        <v>#N/A</v>
        <stp/>
        <stp>4db137a2-bfee-4207-ae79-e02582239e1c</stp>
        <stp>1</stp>
        <tr r="CH8" s="28"/>
      </tp>
      <tp t="e">
        <v>#N/A</v>
        <stp/>
        <stp>cdc0ae9d-44e4-4721-969e-2b8da1b32f88</stp>
        <stp>1</stp>
        <tr r="I431" s="29"/>
      </tp>
    </main>
    <main first="rtdsrv.25dab953a59c448a936e7c1881964bb6">
      <tp t="e">
        <v>#N/A</v>
        <stp/>
        <stp>54896f57-6428-469a-b439-fe6b73db4b98</stp>
        <stp>1</stp>
        <tr r="OE9" s="28"/>
      </tp>
    </main>
    <main first="rtdsrv.25dab953a59c448a936e7c1881964bb6">
      <tp t="e">
        <v>#N/A</v>
        <stp/>
        <stp>ea631920-4f73-4ab5-ada4-60020e6e76f3</stp>
        <stp>1</stp>
        <tr r="AS9" s="28"/>
      </tp>
      <tp t="e">
        <v>#N/A</v>
        <stp/>
        <stp>f59d2d63-a843-4459-9b91-bb591b253c22</stp>
        <stp>1</stp>
        <tr r="T3" s="25"/>
      </tp>
      <tp t="e">
        <v>#N/A</v>
        <stp/>
        <stp>95e6b954-b57a-4e5e-ba52-076e92127045</stp>
        <stp>1</stp>
        <tr r="PX8" s="28"/>
      </tp>
    </main>
    <main first="rtdsrv.25dab953a59c448a936e7c1881964bb6">
      <tp t="e">
        <v>#N/A</v>
        <stp/>
        <stp>6fb168bc-433b-4ccb-a4c7-fc5741c57181</stp>
        <stp>1</stp>
        <tr r="DV3" s="25"/>
      </tp>
    </main>
    <main first="rtdsrv.25dab953a59c448a936e7c1881964bb6">
      <tp t="e">
        <v>#N/A</v>
        <stp/>
        <stp>afbf9ad6-406a-4431-bb23-9f92030b1ab0</stp>
        <stp>1</stp>
        <tr r="MQ2" s="21"/>
      </tp>
      <tp t="e">
        <v>#N/A</v>
        <stp/>
        <stp>d128d639-a872-4039-932e-2726fd587a1a</stp>
        <stp>1</stp>
        <tr r="KW10" s="28"/>
      </tp>
      <tp t="e">
        <v>#N/A</v>
        <stp/>
        <stp>f699b201-20cc-4a6c-8476-575e097b12ae</stp>
        <stp>1</stp>
        <tr r="K642" s="29"/>
      </tp>
      <tp t="e">
        <v>#N/A</v>
        <stp/>
        <stp>b27e31a7-1696-4ece-a9a6-d4d289e80e55</stp>
        <stp>1</stp>
        <tr r="I160" s="29"/>
      </tp>
    </main>
    <main first="rtdsrv.25dab953a59c448a936e7c1881964bb6">
      <tp t="e">
        <v>#N/A</v>
        <stp/>
        <stp>ff4d0c23-36bd-493c-8723-d3417d53493f</stp>
        <stp>1</stp>
        <tr r="NM9" s="28"/>
      </tp>
    </main>
    <main first="rtdsrv.25dab953a59c448a936e7c1881964bb6">
      <tp t="e">
        <v>#N/A</v>
        <stp/>
        <stp>9ef79b33-5267-45a8-bb8b-d0fd924f8107</stp>
        <stp>1</stp>
        <tr r="PN11" s="28"/>
      </tp>
      <tp t="e">
        <v>#N/A</v>
        <stp/>
        <stp>2647a745-f743-44f5-a658-676fd79a3f34</stp>
        <stp>1</stp>
        <tr r="QA11" s="28"/>
      </tp>
    </main>
    <main first="rtdsrv.25dab953a59c448a936e7c1881964bb6">
      <tp t="e">
        <v>#N/A</v>
        <stp/>
        <stp>d8ec4aef-253f-4126-adf8-f966d69c306c</stp>
        <stp>1</stp>
        <tr r="BY2" s="21"/>
      </tp>
      <tp t="e">
        <v>#N/A</v>
        <stp/>
        <stp>dcc8fe90-2858-462d-8e8d-93351962395d</stp>
        <stp>1</stp>
        <tr r="X2" s="21"/>
      </tp>
      <tp t="e">
        <v>#N/A</v>
        <stp/>
        <stp>2754d9d8-4f88-4041-a4ac-9fe5ee7ed3be</stp>
        <stp>1</stp>
        <tr r="J692" s="29"/>
      </tp>
    </main>
    <main first="rtdsrv.25dab953a59c448a936e7c1881964bb6">
      <tp t="e">
        <v>#N/A</v>
        <stp/>
        <stp>ac80b84b-8a2a-44f9-9e25-aa427c19a866</stp>
        <stp>1</stp>
        <tr r="TZ10" s="28"/>
      </tp>
    </main>
    <main first="rtdsrv.25dab953a59c448a936e7c1881964bb6">
      <tp t="e">
        <v>#N/A</v>
        <stp/>
        <stp>79293520-2783-4788-b2a9-8e1f1ca6b3ad</stp>
        <stp>1</stp>
        <tr r="LG11" s="28"/>
      </tp>
      <tp t="e">
        <v>#N/A</v>
        <stp/>
        <stp>489ad947-3628-4044-b2cd-dc95ec96910e</stp>
        <stp>1</stp>
        <tr r="EE10" s="28"/>
      </tp>
    </main>
    <main first="rtdsrv.25dab953a59c448a936e7c1881964bb6">
      <tp t="e">
        <v>#N/A</v>
        <stp/>
        <stp>79dab0cc-959f-4795-8688-4943849df923</stp>
        <stp>1</stp>
        <tr r="AA3" s="25"/>
      </tp>
    </main>
    <main first="rtdsrv.25dab953a59c448a936e7c1881964bb6">
      <tp t="e">
        <v>#N/A</v>
        <stp/>
        <stp>699a5509-7f1a-4ba6-b83b-3752f2e88423</stp>
        <stp>1</stp>
        <tr r="QC8" s="28"/>
      </tp>
    </main>
    <main first="rtdsrv.25dab953a59c448a936e7c1881964bb6">
      <tp t="e">
        <v>#N/A</v>
        <stp/>
        <stp>ab8549f3-de40-4940-b39f-61c901112411</stp>
        <stp>1</stp>
        <tr r="FU11" s="28"/>
      </tp>
    </main>
    <main first="rtdsrv.25dab953a59c448a936e7c1881964bb6">
      <tp t="e">
        <v>#N/A</v>
        <stp/>
        <stp>4995f64f-4af0-40f0-bc39-30a7203f1c4f</stp>
        <stp>1</stp>
        <tr r="XS9" s="28"/>
      </tp>
    </main>
    <main first="rtdsrv.25dab953a59c448a936e7c1881964bb6">
      <tp t="e">
        <v>#N/A</v>
        <stp/>
        <stp>29a93cf3-e994-4cab-a2de-b4542dbba697</stp>
        <stp>1</stp>
        <tr r="BB2" s="21"/>
      </tp>
      <tp t="e">
        <v>#N/A</v>
        <stp/>
        <stp>15319c7c-8cf4-44ad-bc4a-d9e998684ab3</stp>
        <stp>1</stp>
        <tr r="BG9" s="28"/>
      </tp>
      <tp t="e">
        <v>#N/A</v>
        <stp/>
        <stp>3e9a5027-c7a7-4da9-aa0a-345ef3f03d17</stp>
        <stp>1</stp>
        <tr r="I400" s="29"/>
      </tp>
      <tp t="e">
        <v>#N/A</v>
        <stp/>
        <stp>bfbc522f-4994-4673-8ae1-0da2774fe7b6</stp>
        <stp>1</stp>
        <tr r="ED1" s="2"/>
      </tp>
    </main>
    <main first="rtdsrv.25dab953a59c448a936e7c1881964bb6">
      <tp t="e">
        <v>#N/A</v>
        <stp/>
        <stp>f0820c02-8ee9-4280-b286-d4af2417d444</stp>
        <stp>1</stp>
        <tr r="VK8" s="28"/>
      </tp>
      <tp t="e">
        <v>#N/A</v>
        <stp/>
        <stp>0f32fc53-250f-41df-b7cf-6f23f5c8d679</stp>
        <stp>1</stp>
        <tr r="EB1" s="2"/>
      </tp>
      <tp t="e">
        <v>#N/A</v>
        <stp/>
        <stp>bc4521ea-6668-4328-ba2c-955fa9014404</stp>
        <stp>1</stp>
        <tr r="J485" s="29"/>
      </tp>
      <tp t="e">
        <v>#N/A</v>
        <stp/>
        <stp>bc82aa18-6aed-4b10-8a31-4c0ef6652765</stp>
        <stp>1</stp>
        <tr r="J306" s="29"/>
      </tp>
      <tp t="e">
        <v>#N/A</v>
        <stp/>
        <stp>18ed97d9-fa6a-41ca-988b-698f7fd4dd2a</stp>
        <stp>1</stp>
        <tr r="LA9" s="28"/>
      </tp>
      <tp t="e">
        <v>#N/A</v>
        <stp/>
        <stp>bfba3cc5-6fbb-4c28-aba7-2ff3c72be3f5</stp>
        <stp>1</stp>
        <tr r="I221" s="29"/>
      </tp>
      <tp t="e">
        <v>#N/A</v>
        <stp/>
        <stp>f6d30b72-bd0c-4e7c-9a70-0fe52e396fe1</stp>
        <stp>1</stp>
        <tr r="II2" s="21"/>
      </tp>
    </main>
    <main first="rtdsrv.25dab953a59c448a936e7c1881964bb6">
      <tp t="e">
        <v>#N/A</v>
        <stp/>
        <stp>990d6157-7794-4503-89f1-4a0f1357cbbf</stp>
        <stp>1</stp>
        <tr r="MQ3" s="25"/>
      </tp>
      <tp t="e">
        <v>#N/A</v>
        <stp/>
        <stp>35d25773-2146-4bb8-b68a-c60eef1b691b</stp>
        <stp>1</stp>
        <tr r="GH2" s="21"/>
      </tp>
      <tp t="e">
        <v>#N/A</v>
        <stp/>
        <stp>5c25c322-2734-4842-9254-19db4caa5a7f</stp>
        <stp>1</stp>
        <tr r="XN11" s="28"/>
      </tp>
    </main>
    <main first="rtdsrv.25dab953a59c448a936e7c1881964bb6">
      <tp t="e">
        <v>#N/A</v>
        <stp/>
        <stp>bdb3a7f0-4301-441d-b245-63310c8ac59e</stp>
        <stp>1</stp>
        <tr r="RE10" s="28"/>
      </tp>
      <tp t="e">
        <v>#N/A</v>
        <stp/>
        <stp>5c790734-dfc6-4934-acd1-ec1fea867316</stp>
        <stp>1</stp>
        <tr r="I589" s="29"/>
      </tp>
    </main>
    <main first="rtdsrv.25dab953a59c448a936e7c1881964bb6">
      <tp t="e">
        <v>#N/A</v>
        <stp/>
        <stp>fef70477-d1db-4708-87aa-1393c3b05b78</stp>
        <stp>1</stp>
        <tr r="NS9" s="28"/>
      </tp>
    </main>
    <main first="rtdsrv.25dab953a59c448a936e7c1881964bb6">
      <tp t="e">
        <v>#N/A</v>
        <stp/>
        <stp>83ed5fa0-0356-470f-8a52-561c2f9d9b89</stp>
        <stp>1</stp>
        <tr r="YL10" s="28"/>
      </tp>
      <tp t="e">
        <v>#N/A</v>
        <stp/>
        <stp>8d8dc943-694d-4332-943b-b76b752b8349</stp>
        <stp>1</stp>
        <tr r="T9" s="28"/>
      </tp>
      <tp t="e">
        <v>#N/A</v>
        <stp/>
        <stp>f459c975-0047-4258-a158-d63158d92fe3</stp>
        <stp>1</stp>
        <tr r="TS10" s="28"/>
      </tp>
    </main>
    <main first="rtdsrv.25dab953a59c448a936e7c1881964bb6">
      <tp t="e">
        <v>#N/A</v>
        <stp/>
        <stp>9d584742-6322-450e-9228-540cd8f19746</stp>
        <stp>1</stp>
        <tr r="I363" s="29"/>
      </tp>
    </main>
    <main first="rtdsrv.25dab953a59c448a936e7c1881964bb6">
      <tp t="e">
        <v>#N/A</v>
        <stp/>
        <stp>3833e29b-9943-44ea-b473-31743fc5a2db</stp>
        <stp>1</stp>
        <tr r="KG2" s="21"/>
      </tp>
    </main>
    <main first="rtdsrv.25dab953a59c448a936e7c1881964bb6">
      <tp t="e">
        <v>#N/A</v>
        <stp/>
        <stp>fc6fa31d-d113-481f-9df8-11cb6bd23cd2</stp>
        <stp>1</stp>
        <tr r="MZ9" s="28"/>
      </tp>
    </main>
    <main first="rtdsrv.25dab953a59c448a936e7c1881964bb6">
      <tp t="e">
        <v>#N/A</v>
        <stp/>
        <stp>70ed3755-8296-46a7-a0f0-81f89c7c8da4</stp>
        <stp>1</stp>
        <tr r="I231" s="29"/>
      </tp>
      <tp t="e">
        <v>#N/A</v>
        <stp/>
        <stp>41c8ee24-9063-451f-886c-dc17b5de7545</stp>
        <stp>1</stp>
        <tr r="QD8" s="28"/>
      </tp>
      <tp t="e">
        <v>#N/A</v>
        <stp/>
        <stp>9b6b6aa2-8914-4a35-94c5-19e412f9f51d</stp>
        <stp>1</stp>
        <tr r="GO3" s="25"/>
      </tp>
      <tp t="e">
        <v>#N/A</v>
        <stp/>
        <stp>3e8c167f-0304-4152-880e-d471c1c8f3de</stp>
        <stp>1</stp>
        <tr r="GX2" s="21"/>
      </tp>
      <tp t="e">
        <v>#N/A</v>
        <stp/>
        <stp>b6bb0c5a-46ae-4649-bf97-69c18e1f1421</stp>
        <stp>1</stp>
        <tr r="JN2" s="21"/>
      </tp>
    </main>
    <main first="rtdsrv.25dab953a59c448a936e7c1881964bb6">
      <tp t="e">
        <v>#N/A</v>
        <stp/>
        <stp>9f82f9a0-c9be-45b0-860a-2ec039a95b84</stp>
        <stp>1</stp>
        <tr r="I161" s="29"/>
      </tp>
    </main>
    <main first="rtdsrv.25dab953a59c448a936e7c1881964bb6">
      <tp t="e">
        <v>#N/A</v>
        <stp/>
        <stp>1c1396f2-9afa-435b-be3a-e3523ade4621</stp>
        <stp>1</stp>
        <tr r="I411" s="29"/>
      </tp>
    </main>
    <main first="rtdsrv.25dab953a59c448a936e7c1881964bb6">
      <tp t="e">
        <v>#N/A</v>
        <stp/>
        <stp>f12fc2e3-b040-423d-aa4d-408001da8fb3</stp>
        <stp>1</stp>
        <tr r="IW2" s="21"/>
      </tp>
    </main>
    <main first="rtdsrv.25dab953a59c448a936e7c1881964bb6">
      <tp t="e">
        <v>#N/A</v>
        <stp/>
        <stp>a00bc033-31fd-4fac-b12e-2881967cfd21</stp>
        <stp>1</stp>
        <tr r="HD1" s="2"/>
      </tp>
    </main>
    <main first="rtdsrv.25dab953a59c448a936e7c1881964bb6">
      <tp t="e">
        <v>#N/A</v>
        <stp/>
        <stp>0d1d9421-cf73-4c43-aa62-3a7621245eb2</stp>
        <stp>1</stp>
        <tr r="K371" s="29"/>
      </tp>
      <tp t="e">
        <v>#N/A</v>
        <stp/>
        <stp>6b329f2c-e8d8-40fe-933a-dd0fd2d89f62</stp>
        <stp>1</stp>
        <tr r="OU9" s="28"/>
      </tp>
    </main>
    <main first="rtdsrv.25dab953a59c448a936e7c1881964bb6">
      <tp t="e">
        <v>#N/A</v>
        <stp/>
        <stp>aeb550a8-3440-47b9-85c8-9e23458ef2d0</stp>
        <stp>1</stp>
        <tr r="GU11" s="28"/>
      </tp>
    </main>
    <main first="rtdsrv.25dab953a59c448a936e7c1881964bb6">
      <tp t="e">
        <v>#N/A</v>
        <stp/>
        <stp>59289404-b7c6-424b-92ef-9b66dda19e63</stp>
        <stp>1</stp>
        <tr r="GO10" s="28"/>
      </tp>
    </main>
    <main first="rtdsrv.25dab953a59c448a936e7c1881964bb6">
      <tp t="e">
        <v>#N/A</v>
        <stp/>
        <stp>f24b9c7d-6a93-418d-9f5c-853e0432b760</stp>
        <stp>1</stp>
        <tr r="K541" s="29"/>
      </tp>
      <tp t="e">
        <v>#N/A</v>
        <stp/>
        <stp>910b3c7a-6a25-4aff-b4f3-2fcbcaaaddfa</stp>
        <stp>1</stp>
        <tr r="K330" s="29"/>
      </tp>
      <tp t="e">
        <v>#N/A</v>
        <stp/>
        <stp>16fadcd7-c2fc-433c-a89c-e77d0b741b4b</stp>
        <stp>1</stp>
        <tr r="K381" s="29"/>
      </tp>
      <tp t="e">
        <v>#N/A</v>
        <stp/>
        <stp>a6a8191e-5e10-4963-87f6-9cc30cd717f9</stp>
        <stp>1</stp>
        <tr r="YU11" s="28"/>
      </tp>
    </main>
    <main first="rtdsrv.25dab953a59c448a936e7c1881964bb6">
      <tp t="e">
        <v>#N/A</v>
        <stp/>
        <stp>8010a307-31a3-47fa-9430-9374a7b59249</stp>
        <stp>1</stp>
        <tr r="CV8" s="28"/>
      </tp>
      <tp t="e">
        <v>#N/A</v>
        <stp/>
        <stp>8fe7853e-8f6b-427f-a5e0-87f60d8a12b0</stp>
        <stp>1</stp>
        <tr r="I1" s="2"/>
      </tp>
      <tp t="e">
        <v>#N/A</v>
        <stp/>
        <stp>3b88f857-f87a-4d8f-adb8-247f79b24429</stp>
        <stp>1</stp>
        <tr r="YL8" s="28"/>
      </tp>
      <tp t="e">
        <v>#N/A</v>
        <stp/>
        <stp>6344c7a8-1e92-4eca-8de3-80e8dfc3eff3</stp>
        <stp>1</stp>
        <tr r="KD2" s="21"/>
      </tp>
    </main>
    <main first="rtdsrv.25dab953a59c448a936e7c1881964bb6">
      <tp t="e">
        <v>#N/A</v>
        <stp/>
        <stp>ce7d9bcf-6ccf-4cba-a298-e474598ceacd</stp>
        <stp>1</stp>
        <tr r="PN8" s="28"/>
      </tp>
    </main>
    <main first="rtdsrv.25dab953a59c448a936e7c1881964bb6">
      <tp t="e">
        <v>#N/A</v>
        <stp/>
        <stp>78120ec7-e27b-4754-b632-9b31ef86d5a0</stp>
        <stp>1</stp>
        <tr r="WS8" s="28"/>
      </tp>
    </main>
    <main first="rtdsrv.25dab953a59c448a936e7c1881964bb6">
      <tp t="e">
        <v>#N/A</v>
        <stp/>
        <stp>0b259236-ac75-4b33-ac26-1d5440757d2f</stp>
        <stp>1</stp>
        <tr r="I561" s="29"/>
      </tp>
    </main>
    <main first="rtdsrv.25dab953a59c448a936e7c1881964bb6">
      <tp t="e">
        <v>#N/A</v>
        <stp/>
        <stp>f88563c5-b778-4aef-b938-bb9e0c419ac0</stp>
        <stp>1</stp>
        <tr r="NG11" s="28"/>
      </tp>
      <tp t="e">
        <v>#N/A</v>
        <stp/>
        <stp>eb8f144f-5ed6-4802-9939-b5fbf88a0376</stp>
        <stp>1</stp>
        <tr r="FM2" s="21"/>
      </tp>
    </main>
    <main first="rtdsrv.25dab953a59c448a936e7c1881964bb6">
      <tp t="e">
        <v>#N/A</v>
        <stp/>
        <stp>38c80ad3-861f-4679-8f63-cd7c898b099e</stp>
        <stp>1</stp>
        <tr r="J649" s="29"/>
      </tp>
      <tp t="e">
        <v>#N/A</v>
        <stp/>
        <stp>e68ddae3-645b-482a-9f65-3052b6719820</stp>
        <stp>1</stp>
        <tr r="CD3" s="25"/>
      </tp>
    </main>
    <main first="rtdsrv.25dab953a59c448a936e7c1881964bb6">
      <tp t="e">
        <v>#N/A</v>
        <stp/>
        <stp>ec6d3e81-c279-43db-a053-d2fa94c99898</stp>
        <stp>1</stp>
        <tr r="JY8" s="28"/>
      </tp>
    </main>
    <main first="rtdsrv.25dab953a59c448a936e7c1881964bb6">
      <tp t="e">
        <v>#N/A</v>
        <stp/>
        <stp>36745ba4-aac7-406a-a172-1b169075a74a</stp>
        <stp>1</stp>
        <tr r="I534" s="29"/>
      </tp>
      <tp t="e">
        <v>#N/A</v>
        <stp/>
        <stp>e35050dd-7f3d-4981-8a10-80eb215f83b2</stp>
        <stp>1</stp>
        <tr r="IO8" s="28"/>
      </tp>
    </main>
    <main first="rtdsrv.25dab953a59c448a936e7c1881964bb6">
      <tp t="e">
        <v>#N/A</v>
        <stp/>
        <stp>8b2ca75a-fbcb-401b-b673-6003473bb9c2</stp>
        <stp>1</stp>
        <tr r="GE1" s="2"/>
      </tp>
      <tp t="e">
        <v>#N/A</v>
        <stp/>
        <stp>8acfc906-ccd9-40ea-aeb8-2f0a5df29e6f</stp>
        <stp>1</stp>
        <tr r="I63" s="29"/>
      </tp>
      <tp t="e">
        <v>#N/A</v>
        <stp/>
        <stp>65bb20f0-bc49-46af-8100-1958fef9f3b9</stp>
        <stp>1</stp>
        <tr r="AZ10" s="28"/>
      </tp>
      <tp t="e">
        <v>#N/A</v>
        <stp/>
        <stp>9c9c2e2b-a3c1-4687-ade9-8a9ef984d064</stp>
        <stp>1</stp>
        <tr r="AN3" s="25"/>
      </tp>
      <tp t="e">
        <v>#N/A</v>
        <stp/>
        <stp>c18ae5d6-8e91-4cad-8c81-c799923936ee</stp>
        <stp>1</stp>
        <tr r="FG11" s="28"/>
      </tp>
      <tp t="e">
        <v>#N/A</v>
        <stp/>
        <stp>7ee03dc2-a6b8-462d-a4e8-ae58b3d9ee0f</stp>
        <stp>1</stp>
        <tr r="NH3" s="25"/>
      </tp>
    </main>
    <main first="rtdsrv.25dab953a59c448a936e7c1881964bb6">
      <tp t="e">
        <v>#N/A</v>
        <stp/>
        <stp>99308efb-64a9-4131-a682-51daf570254b</stp>
        <stp>1</stp>
        <tr r="JK2" s="21"/>
      </tp>
    </main>
    <main first="rtdsrv.25dab953a59c448a936e7c1881964bb6">
      <tp t="e">
        <v>#N/A</v>
        <stp/>
        <stp>4ca82b58-d4e4-47b4-83bf-1404987776b9</stp>
        <stp>1</stp>
        <tr r="HL11" s="28"/>
      </tp>
    </main>
    <main first="rtdsrv.25dab953a59c448a936e7c1881964bb6">
      <tp t="e">
        <v>#N/A</v>
        <stp/>
        <stp>c9e91844-ecaa-4538-bb05-613f96d50078</stp>
        <stp>1</stp>
        <tr r="K630" s="29"/>
      </tp>
    </main>
    <main first="rtdsrv.25dab953a59c448a936e7c1881964bb6">
      <tp t="e">
        <v>#N/A</v>
        <stp/>
        <stp>ea4c9c74-e02c-407c-9947-98d81f8bd0df</stp>
        <stp>1</stp>
        <tr r="I531" s="29"/>
      </tp>
    </main>
    <main first="rtdsrv.25dab953a59c448a936e7c1881964bb6">
      <tp t="e">
        <v>#N/A</v>
        <stp/>
        <stp>af649c42-3862-413b-a3cf-aa5e3a7aef74</stp>
        <stp>1</stp>
        <tr r="GZ1" s="2"/>
      </tp>
      <tp t="e">
        <v>#N/A</v>
        <stp/>
        <stp>7667201d-4d66-485e-ba2f-64a64038815a</stp>
        <stp>1</stp>
        <tr r="TB3" s="25"/>
      </tp>
      <tp t="e">
        <v>#N/A</v>
        <stp/>
        <stp>0735206b-26dd-4d3e-902b-77387a9e8cac</stp>
        <stp>1</stp>
        <tr r="OS9" s="28"/>
      </tp>
      <tp t="e">
        <v>#N/A</v>
        <stp/>
        <stp>d0a98076-8fd3-4a4a-8c32-cba52f7c48b4</stp>
        <stp>1</stp>
        <tr r="WU10" s="28"/>
      </tp>
    </main>
    <main first="rtdsrv.25dab953a59c448a936e7c1881964bb6">
      <tp t="e">
        <v>#N/A</v>
        <stp/>
        <stp>698e9460-fd61-46c5-95de-ba263c48d4a2</stp>
        <stp>1</stp>
        <tr r="I97" s="29"/>
      </tp>
      <tp t="e">
        <v>#N/A</v>
        <stp/>
        <stp>de697ba7-7a38-4531-b3db-11c2af38f120</stp>
        <stp>1</stp>
        <tr r="LO10" s="28"/>
      </tp>
      <tp t="e">
        <v>#N/A</v>
        <stp/>
        <stp>9f7166c3-b3fd-4a57-9e17-ddb73c09135b</stp>
        <stp>1</stp>
        <tr r="J634" s="29"/>
      </tp>
      <tp t="e">
        <v>#N/A</v>
        <stp/>
        <stp>fc8d0af1-3fb5-4f3b-a772-85b602dd2c82</stp>
        <stp>1</stp>
        <tr r="FT8" s="28"/>
      </tp>
      <tp t="e">
        <v>#N/A</v>
        <stp/>
        <stp>f56152e3-3efe-44e3-8dfa-1753a0a1e805</stp>
        <stp>1</stp>
        <tr r="J472" s="29"/>
      </tp>
      <tp t="e">
        <v>#N/A</v>
        <stp/>
        <stp>f9f60c40-2d89-4989-90e0-c3a5ed4fc0d2</stp>
        <stp>1</stp>
        <tr r="J358" s="29"/>
      </tp>
      <tp t="e">
        <v>#N/A</v>
        <stp/>
        <stp>6d991958-1663-4415-ab9c-24e8e7d723c2</stp>
        <stp>1</stp>
        <tr r="K465" s="29"/>
      </tp>
      <tp t="e">
        <v>#N/A</v>
        <stp/>
        <stp>84b69d44-ec13-43ab-86b4-a733bd46d01b</stp>
        <stp>1</stp>
        <tr r="ZR11" s="28"/>
      </tp>
      <tp t="e">
        <v>#N/A</v>
        <stp/>
        <stp>e0c3388c-d7db-461c-8a38-6a12ad36133a</stp>
        <stp>1</stp>
        <tr r="IR11" s="28"/>
      </tp>
      <tp t="e">
        <v>#N/A</v>
        <stp/>
        <stp>bee55477-8e4c-4eef-82df-0d1cf062700e</stp>
        <stp>1</stp>
        <tr r="US11" s="28"/>
      </tp>
    </main>
    <main first="rtdsrv.25dab953a59c448a936e7c1881964bb6">
      <tp t="e">
        <v>#N/A</v>
        <stp/>
        <stp>6fc066fd-7eb0-4d52-9377-245ae18db501</stp>
        <stp>1</stp>
        <tr r="JA1" s="2"/>
      </tp>
    </main>
    <main first="rtdsrv.25dab953a59c448a936e7c1881964bb6">
      <tp t="e">
        <v>#N/A</v>
        <stp/>
        <stp>88d76a46-85a3-44f3-902f-86d0bc7a2a9c</stp>
        <stp>1</stp>
        <tr r="I360" s="29"/>
      </tp>
      <tp t="e">
        <v>#N/A</v>
        <stp/>
        <stp>7498f09a-aae5-46bd-a74d-f330b18a680e</stp>
        <stp>1</stp>
        <tr r="UJ9" s="28"/>
      </tp>
    </main>
    <main first="rtdsrv.25dab953a59c448a936e7c1881964bb6">
      <tp t="e">
        <v>#N/A</v>
        <stp/>
        <stp>fe00a276-1837-45a7-9d79-13b44b9a37e3</stp>
        <stp>1</stp>
        <tr r="J532" s="29"/>
      </tp>
      <tp t="e">
        <v>#N/A</v>
        <stp/>
        <stp>9a552c38-fc80-4b8d-813c-05618c4e9e2d</stp>
        <stp>1</stp>
        <tr r="AE2" s="21"/>
      </tp>
      <tp t="e">
        <v>#N/A</v>
        <stp/>
        <stp>e03754d4-18cc-4f59-9cf3-f73209100bbb</stp>
        <stp>1</stp>
        <tr r="MN3" s="25"/>
      </tp>
    </main>
    <main first="rtdsrv.25dab953a59c448a936e7c1881964bb6">
      <tp t="e">
        <v>#N/A</v>
        <stp/>
        <stp>51f58731-64d1-4200-a88d-ee5c4e07ea68</stp>
        <stp>1</stp>
        <tr r="YX10" s="28"/>
      </tp>
      <tp t="e">
        <v>#N/A</v>
        <stp/>
        <stp>7ebda28f-caed-41ae-895f-8549ad283fa0</stp>
        <stp>1</stp>
        <tr r="CW1" s="2"/>
      </tp>
      <tp t="e">
        <v>#N/A</v>
        <stp/>
        <stp>1684fe48-849f-44fc-928b-751f00ccbbfb</stp>
        <stp>1</stp>
        <tr r="NQ9" s="28"/>
      </tp>
      <tp t="e">
        <v>#N/A</v>
        <stp/>
        <stp>4181abe9-d6a9-4c60-87de-ef671a58936b</stp>
        <stp>1</stp>
        <tr r="JJ2" s="21"/>
      </tp>
      <tp t="e">
        <v>#N/A</v>
        <stp/>
        <stp>fd2196d7-d5c0-4524-85cc-d1dc82d744ac</stp>
        <stp>1</stp>
        <tr r="XC3" s="25"/>
      </tp>
      <tp t="e">
        <v>#N/A</v>
        <stp/>
        <stp>42eba88e-cbde-4419-94bd-51b08cc78526</stp>
        <stp>1</stp>
        <tr r="CN1" s="2"/>
      </tp>
      <tp t="e">
        <v>#N/A</v>
        <stp/>
        <stp>33d376a3-aae1-4979-be6d-41caf6735893</stp>
        <stp>1</stp>
        <tr r="K235" s="29"/>
      </tp>
    </main>
    <main first="rtdsrv.25dab953a59c448a936e7c1881964bb6">
      <tp t="e">
        <v>#N/A</v>
        <stp/>
        <stp>cd6534ad-e04b-4734-ba88-b2c810f337ad</stp>
        <stp>1</stp>
        <tr r="NA11" s="28"/>
      </tp>
      <tp t="e">
        <v>#N/A</v>
        <stp/>
        <stp>957ce8f3-4f1f-4b03-8d4c-4f99bcf8876e</stp>
        <stp>1</stp>
        <tr r="OC9" s="28"/>
      </tp>
    </main>
    <main first="rtdsrv.25dab953a59c448a936e7c1881964bb6">
      <tp t="e">
        <v>#N/A</v>
        <stp/>
        <stp>6e1448ec-a4c0-48fd-ba2e-a2f500a1e8c5</stp>
        <stp>1</stp>
        <tr r="EB8" s="28"/>
      </tp>
      <tp t="e">
        <v>#N/A</v>
        <stp/>
        <stp>15de5010-eeec-4330-b01e-fd382f331695</stp>
        <stp>1</stp>
        <tr r="ZC3" s="25"/>
      </tp>
      <tp t="e">
        <v>#N/A</v>
        <stp/>
        <stp>5af479b1-ea4c-4c32-8a81-74b86d653f18</stp>
        <stp>1</stp>
        <tr r="J238" s="29"/>
      </tp>
      <tp t="e">
        <v>#N/A</v>
        <stp/>
        <stp>0c323e95-8704-4fbb-869f-c6858a859566</stp>
        <stp>1</stp>
        <tr r="I361" s="29"/>
      </tp>
    </main>
    <main first="rtdsrv.25dab953a59c448a936e7c1881964bb6">
      <tp t="e">
        <v>#N/A</v>
        <stp/>
        <stp>dcf3b8b6-cad8-49e1-ba02-25c09e7a76c4</stp>
        <stp>1</stp>
        <tr r="K551" s="29"/>
      </tp>
      <tp t="e">
        <v>#N/A</v>
        <stp/>
        <stp>b0175a7f-8aa1-4268-902a-fb9d23c02f60</stp>
        <stp>1</stp>
        <tr r="ZX10" s="28"/>
      </tp>
    </main>
    <main first="rtdsrv.25dab953a59c448a936e7c1881964bb6">
      <tp t="e">
        <v>#N/A</v>
        <stp/>
        <stp>1f02f495-7202-4106-bfa1-0f8f03695f4d</stp>
        <stp>1</stp>
        <tr r="FY11" s="28"/>
      </tp>
      <tp t="e">
        <v>#N/A</v>
        <stp/>
        <stp>f601b33b-8cd7-4d8e-98d5-41df4891557b</stp>
        <stp>1</stp>
        <tr r="K479" s="29"/>
      </tp>
    </main>
    <main first="rtdsrv.25dab953a59c448a936e7c1881964bb6">
      <tp t="e">
        <v>#N/A</v>
        <stp/>
        <stp>bf2364f8-fdba-420d-854e-58bd40aa6689</stp>
        <stp>1</stp>
        <tr r="TF8" s="28"/>
      </tp>
      <tp t="e">
        <v>#N/A</v>
        <stp/>
        <stp>2b5a9083-77a4-4d2d-b28d-9f4826f730ee</stp>
        <stp>1</stp>
        <tr r="DA1" s="2"/>
      </tp>
    </main>
    <main first="rtdsrv.25dab953a59c448a936e7c1881964bb6">
      <tp t="e">
        <v>#N/A</v>
        <stp/>
        <stp>e983d776-0aed-4dae-8c91-282d4fd3fd24</stp>
        <stp>1</stp>
        <tr r="JD9" s="28"/>
      </tp>
    </main>
    <main first="rtdsrv.25dab953a59c448a936e7c1881964bb6">
      <tp t="e">
        <v>#N/A</v>
        <stp/>
        <stp>cd4660f1-bcfe-4b39-938b-e2d74b0cf331</stp>
        <stp>1</stp>
        <tr r="I392" s="29"/>
      </tp>
    </main>
    <main first="rtdsrv.25dab953a59c448a936e7c1881964bb6">
      <tp t="e">
        <v>#N/A</v>
        <stp/>
        <stp>af258a3c-eb4f-42c9-b653-2a599e8bfe96</stp>
        <stp>1</stp>
        <tr r="IE10" s="28"/>
      </tp>
    </main>
    <main first="rtdsrv.25dab953a59c448a936e7c1881964bb6">
      <tp t="e">
        <v>#N/A</v>
        <stp/>
        <stp>34641030-4bc5-438e-852a-6d9330598579</stp>
        <stp>1</stp>
        <tr r="BC3" s="25"/>
      </tp>
    </main>
    <main first="rtdsrv.25dab953a59c448a936e7c1881964bb6">
      <tp t="e">
        <v>#N/A</v>
        <stp/>
        <stp>7dd62059-2148-43df-b8a1-4f737563e6b5</stp>
        <stp>1</stp>
        <tr r="PG9" s="28"/>
      </tp>
      <tp t="e">
        <v>#N/A</v>
        <stp/>
        <stp>e5ecd261-751a-4e7a-9c1d-aa60d16d5f94</stp>
        <stp>1</stp>
        <tr r="J583" s="29"/>
      </tp>
    </main>
    <main first="rtdsrv.25dab953a59c448a936e7c1881964bb6">
      <tp t="e">
        <v>#N/A</v>
        <stp/>
        <stp>6996ad7c-eb6f-4bc8-83a6-5e554e16db9e</stp>
        <stp>1</stp>
        <tr r="M9" s="28"/>
      </tp>
    </main>
    <main first="rtdsrv.25dab953a59c448a936e7c1881964bb6">
      <tp t="e">
        <v>#N/A</v>
        <stp/>
        <stp>3c6d13e0-c5e5-442f-bd19-c10b7ffb16a8</stp>
        <stp>1</stp>
        <tr r="J367" s="29"/>
      </tp>
      <tp t="e">
        <v>#N/A</v>
        <stp/>
        <stp>09e2afb2-f830-4a19-b6e8-6ef4724bc6d9</stp>
        <stp>1</stp>
        <tr r="I233" s="29"/>
      </tp>
      <tp t="e">
        <v>#N/A</v>
        <stp/>
        <stp>e933eb7a-e200-48ab-a575-081a79dcf4cf</stp>
        <stp>1</stp>
        <tr r="I462" s="29"/>
      </tp>
    </main>
    <main first="rtdsrv.25dab953a59c448a936e7c1881964bb6">
      <tp t="e">
        <v>#N/A</v>
        <stp/>
        <stp>31377732-b6bb-4ccc-8fc5-bd7217fc5fe2</stp>
        <stp>1</stp>
        <tr r="SL10" s="28"/>
      </tp>
    </main>
    <main first="rtdsrv.25dab953a59c448a936e7c1881964bb6">
      <tp t="e">
        <v>#N/A</v>
        <stp/>
        <stp>2fba48ca-4ffa-4f78-85c0-924ea0828820</stp>
        <stp>1</stp>
        <tr r="K35" s="29"/>
      </tp>
    </main>
    <main first="rtdsrv.25dab953a59c448a936e7c1881964bb6">
      <tp t="e">
        <v>#N/A</v>
        <stp/>
        <stp>b407ef27-b104-49f6-9605-a1b8629a14c6</stp>
        <stp>1</stp>
        <tr r="J92" s="29"/>
      </tp>
    </main>
    <main first="rtdsrv.25dab953a59c448a936e7c1881964bb6">
      <tp t="e">
        <v>#N/A</v>
        <stp/>
        <stp>4e1c48a3-bebf-4003-9203-68e2c14c45b5</stp>
        <stp>1</stp>
        <tr r="MF2" s="21"/>
      </tp>
    </main>
    <main first="rtdsrv.25dab953a59c448a936e7c1881964bb6">
      <tp t="e">
        <v>#N/A</v>
        <stp/>
        <stp>f68b34f6-ae2b-421d-8ac0-275fe59f5c83</stp>
        <stp>1</stp>
        <tr r="DL2" s="21"/>
      </tp>
      <tp t="e">
        <v>#N/A</v>
        <stp/>
        <stp>4f607e52-7334-4aca-8ca1-cc377cb7f077</stp>
        <stp>1</stp>
        <tr r="J656" s="29"/>
      </tp>
    </main>
    <main first="rtdsrv.25dab953a59c448a936e7c1881964bb6">
      <tp t="e">
        <v>#N/A</v>
        <stp/>
        <stp>6cd789d2-41c1-4ebd-ab5a-bd08c2ac43ff</stp>
        <stp>1</stp>
        <tr r="HC3" s="25"/>
      </tp>
    </main>
    <main first="rtdsrv.25dab953a59c448a936e7c1881964bb6">
      <tp t="e">
        <v>#N/A</v>
        <stp/>
        <stp>d813fe6a-c6cc-471e-8c3f-16cd03248131</stp>
        <stp>1</stp>
        <tr r="K408" s="29"/>
      </tp>
    </main>
    <main first="rtdsrv.25dab953a59c448a936e7c1881964bb6">
      <tp t="e">
        <v>#N/A</v>
        <stp/>
        <stp>55092c68-6be3-4592-8eec-1a051c8fbf4e</stp>
        <stp>1</stp>
        <tr r="J186" s="29"/>
      </tp>
      <tp t="e">
        <v>#N/A</v>
        <stp/>
        <stp>8d8663c4-6264-4236-ab04-51c8272df35d</stp>
        <stp>1</stp>
        <tr r="K624" s="29"/>
      </tp>
      <tp t="e">
        <v>#N/A</v>
        <stp/>
        <stp>591cdb9a-f063-4ce7-9959-1b2737726804</stp>
        <stp>1</stp>
        <tr r="J175" s="29"/>
      </tp>
    </main>
    <main first="rtdsrv.25dab953a59c448a936e7c1881964bb6">
      <tp t="e">
        <v>#N/A</v>
        <stp/>
        <stp>ea8c92d4-4e0b-4715-81a5-e6f2e6f74de2</stp>
        <stp>1</stp>
        <tr r="QH3" s="25"/>
      </tp>
      <tp t="e">
        <v>#N/A</v>
        <stp/>
        <stp>9d3a72da-a7b3-4b38-b0bc-7789094b344f</stp>
        <stp>1</stp>
        <tr r="DS1" s="2"/>
      </tp>
      <tp t="e">
        <v>#N/A</v>
        <stp/>
        <stp>8fb411a7-0d93-42bf-a5be-f0780fe91aa7</stp>
        <stp>1</stp>
        <tr r="OO3" s="25"/>
      </tp>
    </main>
    <main first="rtdsrv.25dab953a59c448a936e7c1881964bb6">
      <tp t="e">
        <v>#N/A</v>
        <stp/>
        <stp>d7eba08f-73fc-4635-993f-4432e85b76eb</stp>
        <stp>1</stp>
        <tr r="DZ10" s="28"/>
      </tp>
    </main>
    <main first="rtdsrv.25dab953a59c448a936e7c1881964bb6">
      <tp t="e">
        <v>#N/A</v>
        <stp/>
        <stp>cb889d5a-fb28-4a9f-92f9-8ae48779c06a</stp>
        <stp>1</stp>
        <tr r="SF10" s="28"/>
      </tp>
    </main>
    <main first="rtdsrv.25dab953a59c448a936e7c1881964bb6">
      <tp t="e">
        <v>#N/A</v>
        <stp/>
        <stp>0779cc17-d098-4d57-87d2-366c1aa2a1ce</stp>
        <stp>1</stp>
        <tr r="WB9" s="28"/>
      </tp>
      <tp t="e">
        <v>#N/A</v>
        <stp/>
        <stp>52dc1026-9fef-4591-8528-01796b39c26b</stp>
        <stp>1</stp>
        <tr r="MN10" s="28"/>
      </tp>
      <tp t="e">
        <v>#N/A</v>
        <stp/>
        <stp>45de1f78-03b2-4f85-b4e9-5da2f9aec603</stp>
        <stp>1</stp>
        <tr r="NR10" s="28"/>
      </tp>
    </main>
    <main first="rtdsrv.25dab953a59c448a936e7c1881964bb6">
      <tp t="e">
        <v>#N/A</v>
        <stp/>
        <stp>08837fd3-2c13-4ee1-935b-9381320bc5aa</stp>
        <stp>1</stp>
        <tr r="DE3" s="25"/>
      </tp>
    </main>
    <main first="rtdsrv.25dab953a59c448a936e7c1881964bb6">
      <tp t="e">
        <v>#N/A</v>
        <stp/>
        <stp>20280d7c-c43e-4592-a2a1-1a71d49a2f63</stp>
        <stp>1</stp>
        <tr r="HB11" s="28"/>
      </tp>
      <tp t="e">
        <v>#N/A</v>
        <stp/>
        <stp>499acecc-bfd5-42c7-81e9-1b4c30ff9776</stp>
        <stp>1</stp>
        <tr r="TE8" s="28"/>
      </tp>
    </main>
    <main first="rtdsrv.25dab953a59c448a936e7c1881964bb6">
      <tp t="e">
        <v>#N/A</v>
        <stp/>
        <stp>10ae5458-2fb9-4af5-a1a2-37003cc4a80d</stp>
        <stp>1</stp>
        <tr r="AG9" s="28"/>
      </tp>
    </main>
    <main first="rtdsrv.25dab953a59c448a936e7c1881964bb6">
      <tp t="e">
        <v>#N/A</v>
        <stp/>
        <stp>938b3565-b31c-44d6-8452-f00ece7b4c62</stp>
        <stp>1</stp>
        <tr r="JB2" s="21"/>
      </tp>
      <tp t="e">
        <v>#N/A</v>
        <stp/>
        <stp>3fe02c5d-e75a-4541-9ad7-114591bb5eae</stp>
        <stp>1</stp>
        <tr r="S1" s="2"/>
      </tp>
    </main>
    <main first="rtdsrv.25dab953a59c448a936e7c1881964bb6">
      <tp t="e">
        <v>#N/A</v>
        <stp/>
        <stp>657b6caf-d710-4b17-a91e-71d952ed28b4</stp>
        <stp>1</stp>
        <tr r="K135" s="29"/>
      </tp>
      <tp t="e">
        <v>#N/A</v>
        <stp/>
        <stp>f47774e3-7e6c-4c72-9e99-948f46efe237</stp>
        <stp>1</stp>
        <tr r="NM3" s="25"/>
      </tp>
    </main>
    <main first="rtdsrv.25dab953a59c448a936e7c1881964bb6">
      <tp t="e">
        <v>#N/A</v>
        <stp/>
        <stp>2b629440-4998-479b-9160-6be0526b0fb8</stp>
        <stp>1</stp>
        <tr r="IC8" s="28"/>
      </tp>
    </main>
    <main first="rtdsrv.25dab953a59c448a936e7c1881964bb6">
      <tp t="e">
        <v>#N/A</v>
        <stp/>
        <stp>e59c11c2-82e5-4d72-9b3a-7a6420338481</stp>
        <stp>1</stp>
        <tr r="NZ11" s="28"/>
      </tp>
    </main>
    <main first="rtdsrv.25dab953a59c448a936e7c1881964bb6">
      <tp t="e">
        <v>#N/A</v>
        <stp/>
        <stp>60f5695e-4038-435d-ad08-c8b3b6bda049</stp>
        <stp>1</stp>
        <tr r="FN2" s="21"/>
      </tp>
      <tp t="e">
        <v>#N/A</v>
        <stp/>
        <stp>5c0d21d4-2a9a-418a-82fc-2ed866b4a9d3</stp>
        <stp>1</stp>
        <tr r="B1" s="2"/>
      </tp>
    </main>
    <main first="rtdsrv.25dab953a59c448a936e7c1881964bb6">
      <tp t="e">
        <v>#N/A</v>
        <stp/>
        <stp>badbed42-a179-44eb-b4f6-d69b30951ec9</stp>
        <stp>1</stp>
        <tr r="RO11" s="28"/>
      </tp>
      <tp t="e">
        <v>#N/A</v>
        <stp/>
        <stp>28dced53-03a6-43db-af91-e65965c49241</stp>
        <stp>1</stp>
        <tr r="I327" s="29"/>
      </tp>
      <tp t="e">
        <v>#N/A</v>
        <stp/>
        <stp>cf0d55a6-0e71-4928-acd6-dac7e10e9490</stp>
        <stp>1</stp>
        <tr r="MG2" s="21"/>
      </tp>
      <tp t="e">
        <v>#N/A</v>
        <stp/>
        <stp>fd8f114d-ced5-41ef-a413-fd5e9d55b8e9</stp>
        <stp>1</stp>
        <tr r="K90" s="29"/>
      </tp>
    </main>
    <main first="rtdsrv.25dab953a59c448a936e7c1881964bb6">
      <tp t="e">
        <v>#N/A</v>
        <stp/>
        <stp>1665e62d-5d91-4383-b3eb-5ddcae3f414c</stp>
        <stp>1</stp>
        <tr r="YU10" s="28"/>
      </tp>
      <tp t="e">
        <v>#N/A</v>
        <stp/>
        <stp>c886e402-9db8-4b54-aa5e-3e591e67ff54</stp>
        <stp>1</stp>
        <tr r="JR10" s="28"/>
      </tp>
    </main>
    <main first="rtdsrv.25dab953a59c448a936e7c1881964bb6">
      <tp t="e">
        <v>#N/A</v>
        <stp/>
        <stp>c81c6a94-957b-4398-a0bb-5e3b56260f39</stp>
        <stp>1</stp>
        <tr r="LX8" s="28"/>
      </tp>
    </main>
    <main first="rtdsrv.25dab953a59c448a936e7c1881964bb6">
      <tp t="e">
        <v>#N/A</v>
        <stp/>
        <stp>86afd104-874d-4d47-8237-2b274c73671a</stp>
        <stp>1</stp>
        <tr r="J399" s="29"/>
      </tp>
      <tp t="e">
        <v>#N/A</v>
        <stp/>
        <stp>d3ae27f8-5763-4638-a5c8-13fbde6e884d</stp>
        <stp>1</stp>
        <tr r="PQ3" s="25"/>
      </tp>
      <tp t="e">
        <v>#N/A</v>
        <stp/>
        <stp>6a508851-0072-4ac2-9026-3c4b1bbfb235</stp>
        <stp>1</stp>
        <tr r="LT11" s="28"/>
      </tp>
    </main>
    <main first="rtdsrv.25dab953a59c448a936e7c1881964bb6">
      <tp t="e">
        <v>#N/A</v>
        <stp/>
        <stp>afc38a43-bf9c-4f39-8cdc-35b406b8fdf4</stp>
        <stp>1</stp>
        <tr r="VZ10" s="28"/>
      </tp>
    </main>
    <main first="rtdsrv.25dab953a59c448a936e7c1881964bb6">
      <tp t="e">
        <v>#N/A</v>
        <stp/>
        <stp>9a510131-88ec-4991-a72f-91a7acee3e70</stp>
        <stp>1</stp>
        <tr r="H11" s="28"/>
      </tp>
      <tp t="e">
        <v>#N/A</v>
        <stp/>
        <stp>54719e84-a6a6-4e72-8e2e-5191ad56355a</stp>
        <stp>1</stp>
        <tr r="IC10" s="28"/>
      </tp>
      <tp t="e">
        <v>#N/A</v>
        <stp/>
        <stp>08416d6c-852d-427d-a9e4-fa99479a19d4</stp>
        <stp>1</stp>
        <tr r="GX8" s="28"/>
      </tp>
    </main>
    <main first="rtdsrv.25dab953a59c448a936e7c1881964bb6">
      <tp t="e">
        <v>#N/A</v>
        <stp/>
        <stp>e326b6d2-7e04-4328-8981-c0f4754ec0f1</stp>
        <stp>1</stp>
        <tr r="I274" s="29"/>
      </tp>
      <tp t="e">
        <v>#N/A</v>
        <stp/>
        <stp>78f4b4a1-049e-4405-a4f9-6a2698be42ae</stp>
        <stp>1</stp>
        <tr r="AR2" s="21"/>
      </tp>
    </main>
    <main first="rtdsrv.25dab953a59c448a936e7c1881964bb6">
      <tp t="e">
        <v>#N/A</v>
        <stp/>
        <stp>a72e4209-41e8-4262-9a7e-e606fde8565c</stp>
        <stp>1</stp>
        <tr r="LO2" s="21"/>
      </tp>
    </main>
    <main first="rtdsrv.25dab953a59c448a936e7c1881964bb6">
      <tp t="e">
        <v>#N/A</v>
        <stp/>
        <stp>dc865c0d-89c7-455c-8872-16cb0c2df08e</stp>
        <stp>1</stp>
        <tr r="J10" s="29"/>
      </tp>
      <tp t="e">
        <v>#N/A</v>
        <stp/>
        <stp>01f1c4ac-ad9e-4687-bbbf-10c5f6e778db</stp>
        <stp>1</stp>
        <tr r="EH2" s="21"/>
      </tp>
      <tp t="e">
        <v>#N/A</v>
        <stp/>
        <stp>4869a76d-b614-40f1-a41c-9814c86deb72</stp>
        <stp>1</stp>
        <tr r="J644" s="29"/>
      </tp>
    </main>
    <main first="rtdsrv.25dab953a59c448a936e7c1881964bb6">
      <tp t="e">
        <v>#N/A</v>
        <stp/>
        <stp>9e9d5b2f-e0f5-45e2-a90b-45328dfde669</stp>
        <stp>1</stp>
        <tr r="GM2" s="21"/>
      </tp>
      <tp t="e">
        <v>#N/A</v>
        <stp/>
        <stp>ecadf1f2-defd-4fb7-9fc2-62f7937aa88f</stp>
        <stp>1</stp>
        <tr r="I623" s="29"/>
      </tp>
    </main>
    <main first="rtdsrv.25dab953a59c448a936e7c1881964bb6">
      <tp t="e">
        <v>#N/A</v>
        <stp/>
        <stp>37b134bf-42a8-45db-92f5-d0971d36638d</stp>
        <stp>1</stp>
        <tr r="K533" s="29"/>
      </tp>
    </main>
    <main first="rtdsrv.25dab953a59c448a936e7c1881964bb6">
      <tp t="e">
        <v>#N/A</v>
        <stp/>
        <stp>4a79e21e-6abf-49b3-8271-ea3ebe6c241f</stp>
        <stp>1</stp>
        <tr r="I496" s="29"/>
      </tp>
    </main>
    <main first="rtdsrv.25dab953a59c448a936e7c1881964bb6">
      <tp t="e">
        <v>#N/A</v>
        <stp/>
        <stp>0fee703e-aa31-45f7-8703-2fc2b4fce4c0</stp>
        <stp>1</stp>
        <tr r="NM2" s="21"/>
      </tp>
      <tp t="e">
        <v>#N/A</v>
        <stp/>
        <stp>9fd47e5f-675f-4cbf-8f76-866c2ebc4a6c</stp>
        <stp>1</stp>
        <tr r="DO9" s="28"/>
      </tp>
      <tp t="e">
        <v>#N/A</v>
        <stp/>
        <stp>04aaab82-dde4-4cc5-8071-6d72f8a44e04</stp>
        <stp>1</stp>
        <tr r="EA1" s="2"/>
      </tp>
      <tp t="e">
        <v>#N/A</v>
        <stp/>
        <stp>0915323f-61d2-41af-a570-11321a3275c8</stp>
        <stp>1</stp>
        <tr r="MU2" s="21"/>
      </tp>
    </main>
    <main first="rtdsrv.25dab953a59c448a936e7c1881964bb6">
      <tp t="e">
        <v>#N/A</v>
        <stp/>
        <stp>5a5691b9-293d-4452-b11c-357153418f85</stp>
        <stp>1</stp>
        <tr r="VQ3" s="25"/>
      </tp>
      <tp t="e">
        <v>#N/A</v>
        <stp/>
        <stp>34bcb73a-2a88-4675-beed-ef5e4f868aab</stp>
        <stp>1</stp>
        <tr r="QZ10" s="28"/>
      </tp>
      <tp t="e">
        <v>#N/A</v>
        <stp/>
        <stp>8eff560b-0262-447a-8cb3-1ef68bdc1974</stp>
        <stp>1</stp>
        <tr r="BI10" s="28"/>
      </tp>
    </main>
    <main first="rtdsrv.25dab953a59c448a936e7c1881964bb6">
      <tp t="e">
        <v>#N/A</v>
        <stp/>
        <stp>2270abfb-7d9a-400e-8107-6393e1983f47</stp>
        <stp>1</stp>
        <tr r="CQ1" s="2"/>
      </tp>
      <tp t="e">
        <v>#N/A</v>
        <stp/>
        <stp>d10cd340-5f2c-4f69-861f-142ee711d5b4</stp>
        <stp>1</stp>
        <tr r="MK11" s="28"/>
      </tp>
    </main>
    <main first="rtdsrv.25dab953a59c448a936e7c1881964bb6">
      <tp t="e">
        <v>#N/A</v>
        <stp/>
        <stp>4c10a6ed-9322-4a2f-9471-a71d7511d184</stp>
        <stp>1</stp>
        <tr r="K7" s="29"/>
      </tp>
    </main>
    <main first="rtdsrv.25dab953a59c448a936e7c1881964bb6">
      <tp t="e">
        <v>#N/A</v>
        <stp/>
        <stp>4bde13b7-5097-477b-a0f8-389fbcf07854</stp>
        <stp>1</stp>
        <tr r="J355" s="29"/>
      </tp>
    </main>
    <main first="rtdsrv.25dab953a59c448a936e7c1881964bb6">
      <tp t="e">
        <v>#N/A</v>
        <stp/>
        <stp>218c0ca8-0c08-4c72-aed8-86275b7e6acd</stp>
        <stp>1</stp>
        <tr r="TX10" s="28"/>
      </tp>
    </main>
    <main first="rtdsrv.25dab953a59c448a936e7c1881964bb6">
      <tp t="e">
        <v>#N/A</v>
        <stp/>
        <stp>ce0c14fd-488b-49d0-9461-a09ef0ac78df</stp>
        <stp>1</stp>
        <tr r="WV11" s="28"/>
      </tp>
    </main>
    <main first="rtdsrv.25dab953a59c448a936e7c1881964bb6">
      <tp t="e">
        <v>#N/A</v>
        <stp/>
        <stp>4407570e-a0dd-4892-b2dd-4c8582d42662</stp>
        <stp>1</stp>
        <tr r="HC2" s="21"/>
      </tp>
      <tp t="e">
        <v>#N/A</v>
        <stp/>
        <stp>7acb7013-a266-40f7-9622-669330673bb5</stp>
        <stp>1</stp>
        <tr r="NM11" s="28"/>
      </tp>
    </main>
    <main first="rtdsrv.25dab953a59c448a936e7c1881964bb6">
      <tp t="e">
        <v>#N/A</v>
        <stp/>
        <stp>af07488b-016f-4691-8b97-9136987a8f1e</stp>
        <stp>1</stp>
        <tr r="J289" s="29"/>
      </tp>
      <tp t="e">
        <v>#N/A</v>
        <stp/>
        <stp>ce3233f1-aa91-4377-a149-55f7a992c4f2</stp>
        <stp>1</stp>
        <tr r="K193" s="29"/>
      </tp>
      <tp t="e">
        <v>#N/A</v>
        <stp/>
        <stp>35d5c41a-6ab2-4ae5-befd-a509fb8d51d7</stp>
        <stp>1</stp>
        <tr r="ZU8" s="28"/>
      </tp>
      <tp t="e">
        <v>#N/A</v>
        <stp/>
        <stp>60e3cfcb-2473-470c-b990-03d896ea6965</stp>
        <stp>1</stp>
        <tr r="O3" s="25"/>
      </tp>
    </main>
    <main first="rtdsrv.25dab953a59c448a936e7c1881964bb6">
      <tp t="e">
        <v>#N/A</v>
        <stp/>
        <stp>f32ac1d5-de7f-41fb-af1b-bb043b4ab119</stp>
        <stp>1</stp>
        <tr r="LU10" s="28"/>
      </tp>
    </main>
    <main first="rtdsrv.25dab953a59c448a936e7c1881964bb6">
      <tp t="e">
        <v>#N/A</v>
        <stp/>
        <stp>5c9ab943-ab72-4ff7-962b-a77d17994f08</stp>
        <stp>1</stp>
        <tr r="J133" s="29"/>
      </tp>
      <tp t="e">
        <v>#N/A</v>
        <stp/>
        <stp>2faa6e1a-247f-4001-9ecf-a123766709de</stp>
        <stp>1</stp>
        <tr r="J27" s="29"/>
      </tp>
    </main>
    <main first="rtdsrv.25dab953a59c448a936e7c1881964bb6">
      <tp t="e">
        <v>#N/A</v>
        <stp/>
        <stp>5125cdc3-e54f-453b-8123-f311453d1415</stp>
        <stp>1</stp>
        <tr r="MZ8" s="28"/>
      </tp>
    </main>
    <main first="rtdsrv.25dab953a59c448a936e7c1881964bb6">
      <tp t="e">
        <v>#N/A</v>
        <stp/>
        <stp>c5a76f0f-7fe0-4551-856f-9f3c4c829647</stp>
        <stp>1</stp>
        <tr r="AK1" s="2"/>
      </tp>
      <tp t="e">
        <v>#N/A</v>
        <stp/>
        <stp>813b1af1-2f85-46e2-af5f-894174a1a8ec</stp>
        <stp>1</stp>
        <tr r="J700" s="29"/>
      </tp>
      <tp t="e">
        <v>#N/A</v>
        <stp/>
        <stp>34d36774-a8e0-46f3-80af-000cf68ada31</stp>
        <stp>1</stp>
        <tr r="CS10" s="28"/>
      </tp>
    </main>
    <main first="rtdsrv.25dab953a59c448a936e7c1881964bb6">
      <tp t="e">
        <v>#N/A</v>
        <stp/>
        <stp>fb398b0e-f1ab-43f8-b82b-0f74e47df73c</stp>
        <stp>1</stp>
        <tr r="EE1" s="2"/>
      </tp>
    </main>
    <main first="rtdsrv.25dab953a59c448a936e7c1881964bb6">
      <tp t="e">
        <v>#N/A</v>
        <stp/>
        <stp>1fd5f4a8-1f2c-4dce-ab16-0e7b68e1bd96</stp>
        <stp>1</stp>
        <tr r="SJ11" s="28"/>
      </tp>
      <tp t="e">
        <v>#N/A</v>
        <stp/>
        <stp>4937373c-1368-4806-b555-3a43aa5190ce</stp>
        <stp>1</stp>
        <tr r="XJ10" s="28"/>
      </tp>
    </main>
    <main first="rtdsrv.25dab953a59c448a936e7c1881964bb6">
      <tp t="e">
        <v>#N/A</v>
        <stp/>
        <stp>ac3ff883-6a9c-411d-bfac-29a7e29e5b82</stp>
        <stp>1</stp>
        <tr r="UK10" s="28"/>
      </tp>
      <tp t="e">
        <v>#N/A</v>
        <stp/>
        <stp>14403c55-1cf2-46d7-a351-657893a69ebe</stp>
        <stp>1</stp>
        <tr r="J391" s="29"/>
      </tp>
      <tp t="e">
        <v>#N/A</v>
        <stp/>
        <stp>097ee73f-bf54-4371-8699-326166754fcf</stp>
        <stp>1</stp>
        <tr r="J327" s="29"/>
      </tp>
    </main>
    <main first="rtdsrv.25dab953a59c448a936e7c1881964bb6">
      <tp t="e">
        <v>#N/A</v>
        <stp/>
        <stp>4ba4ca61-da9c-4831-966f-eb83abb0de5a</stp>
        <stp>1</stp>
        <tr r="K521" s="29"/>
      </tp>
      <tp t="e">
        <v>#N/A</v>
        <stp/>
        <stp>405ad9a6-6ddb-4cb6-95c0-db81d81444f3</stp>
        <stp>1</stp>
        <tr r="J277" s="29"/>
      </tp>
    </main>
    <main first="rtdsrv.25dab953a59c448a936e7c1881964bb6">
      <tp t="e">
        <v>#N/A</v>
        <stp/>
        <stp>0321bfc9-a9b5-4871-b476-161ff439ec60</stp>
        <stp>1</stp>
        <tr r="I423" s="29"/>
      </tp>
    </main>
    <main first="rtdsrv.25dab953a59c448a936e7c1881964bb6">
      <tp t="e">
        <v>#N/A</v>
        <stp/>
        <stp>2fc877bd-4810-4657-9e10-4373e257b2f9</stp>
        <stp>1</stp>
        <tr r="J598" s="29"/>
      </tp>
    </main>
    <main first="rtdsrv.25dab953a59c448a936e7c1881964bb6">
      <tp t="e">
        <v>#N/A</v>
        <stp/>
        <stp>fb942f65-e47c-45d9-9688-1b7a1eda32de</stp>
        <stp>1</stp>
        <tr r="BD1" s="2"/>
      </tp>
    </main>
    <main first="rtdsrv.25dab953a59c448a936e7c1881964bb6">
      <tp t="e">
        <v>#N/A</v>
        <stp/>
        <stp>ac40761b-9179-45d2-8402-efb0983153e6</stp>
        <stp>1</stp>
        <tr r="J397" s="29"/>
      </tp>
      <tp t="e">
        <v>#N/A</v>
        <stp/>
        <stp>e3bbaaf7-43c7-4d59-be3e-3fd9717d1902</stp>
        <stp>1</stp>
        <tr r="PF11" s="28"/>
      </tp>
    </main>
    <main first="rtdsrv.25dab953a59c448a936e7c1881964bb6">
      <tp t="e">
        <v>#N/A</v>
        <stp/>
        <stp>f03d1a10-c64b-47fc-95e4-a3f7decd5f1b</stp>
        <stp>1</stp>
        <tr r="PP9" s="28"/>
      </tp>
    </main>
    <main first="rtdsrv.25dab953a59c448a936e7c1881964bb6">
      <tp t="e">
        <v>#N/A</v>
        <stp/>
        <stp>3d87b95b-4ef7-4db0-ac5f-ac68f84d7d05</stp>
        <stp>1</stp>
        <tr r="K497" s="29"/>
      </tp>
    </main>
    <main first="rtdsrv.25dab953a59c448a936e7c1881964bb6">
      <tp t="e">
        <v>#N/A</v>
        <stp/>
        <stp>3c86cb64-cd1c-4edd-93b6-39c968d960a0</stp>
        <stp>1</stp>
        <tr r="OQ11" s="28"/>
      </tp>
      <tp t="e">
        <v>#N/A</v>
        <stp/>
        <stp>254a1f44-0255-4703-a903-4b68d6838a4b</stp>
        <stp>1</stp>
        <tr r="PW3" s="25"/>
      </tp>
    </main>
    <main first="rtdsrv.25dab953a59c448a936e7c1881964bb6">
      <tp t="e">
        <v>#N/A</v>
        <stp/>
        <stp>01345685-9166-41e9-9e54-ad6fcdf0ffd6</stp>
        <stp>1</stp>
        <tr r="K547" s="29"/>
      </tp>
    </main>
    <main first="rtdsrv.25dab953a59c448a936e7c1881964bb6">
      <tp t="e">
        <v>#N/A</v>
        <stp/>
        <stp>c2005231-fe21-4fa8-a552-4e3e2d47be39</stp>
        <stp>1</stp>
        <tr r="J311" s="29"/>
      </tp>
    </main>
    <main first="rtdsrv.25dab953a59c448a936e7c1881964bb6">
      <tp t="e">
        <v>#N/A</v>
        <stp/>
        <stp>36e6bc21-0c70-4bbf-8d42-ab31ffae72aa</stp>
        <stp>1</stp>
        <tr r="UH8" s="28"/>
      </tp>
      <tp t="e">
        <v>#N/A</v>
        <stp/>
        <stp>7f06b560-01e6-403b-bf45-2db45cecf289</stp>
        <stp>1</stp>
        <tr r="CL2" s="21"/>
      </tp>
      <tp t="e">
        <v>#N/A</v>
        <stp/>
        <stp>cc230131-06fe-4f2f-994b-b91f90a12b33</stp>
        <stp>1</stp>
        <tr r="I26" s="29"/>
      </tp>
      <tp t="e">
        <v>#N/A</v>
        <stp/>
        <stp>631849f3-e9ce-4a69-82cf-b13ef9533df8</stp>
        <stp>1</stp>
        <tr r="K467" s="29"/>
      </tp>
    </main>
    <main first="rtdsrv.25dab953a59c448a936e7c1881964bb6">
      <tp t="e">
        <v>#N/A</v>
        <stp/>
        <stp>b41e5775-08e4-4cfa-9472-d07e5504433a</stp>
        <stp>1</stp>
        <tr r="GV11" s="28"/>
      </tp>
    </main>
    <main first="rtdsrv.25dab953a59c448a936e7c1881964bb6">
      <tp t="e">
        <v>#N/A</v>
        <stp/>
        <stp>3a26fe89-e7d2-4434-aa2f-dda154c50c3e</stp>
        <stp>1</stp>
        <tr r="J673" s="29"/>
      </tp>
      <tp t="e">
        <v>#N/A</v>
        <stp/>
        <stp>d5ec14fd-f928-442e-b950-538a44cd3389</stp>
        <stp>1</stp>
        <tr r="FC8" s="28"/>
      </tp>
    </main>
    <main first="rtdsrv.25dab953a59c448a936e7c1881964bb6">
      <tp t="e">
        <v>#N/A</v>
        <stp/>
        <stp>692e105f-7ba7-4f23-8448-0f6dfc965f91</stp>
        <stp>1</stp>
        <tr r="VI10" s="28"/>
      </tp>
    </main>
    <main first="rtdsrv.25dab953a59c448a936e7c1881964bb6">
      <tp t="e">
        <v>#N/A</v>
        <stp/>
        <stp>24d9a552-55fa-4de1-b97d-815de8eeffe5</stp>
        <stp>1</stp>
        <tr r="K375" s="29"/>
      </tp>
      <tp t="e">
        <v>#N/A</v>
        <stp/>
        <stp>72038ca7-e4b4-4971-aa5d-ad17805aa707</stp>
        <stp>1</stp>
        <tr r="DY10" s="28"/>
      </tp>
    </main>
    <main first="rtdsrv.25dab953a59c448a936e7c1881964bb6">
      <tp t="e">
        <v>#N/A</v>
        <stp/>
        <stp>09738504-34cd-458b-92f7-6d2a64ee3a43</stp>
        <stp>1</stp>
        <tr r="IG1" s="2"/>
      </tp>
    </main>
    <main first="rtdsrv.25dab953a59c448a936e7c1881964bb6">
      <tp t="e">
        <v>#N/A</v>
        <stp/>
        <stp>24e9e2b6-42aa-4444-baa3-04cb59533e56</stp>
        <stp>1</stp>
        <tr r="YI9" s="28"/>
      </tp>
    </main>
    <main first="rtdsrv.25dab953a59c448a936e7c1881964bb6">
      <tp t="e">
        <v>#N/A</v>
        <stp/>
        <stp>0b092230-c542-4b09-b7d6-bee1203d2687</stp>
        <stp>1</stp>
        <tr r="DM8" s="28"/>
      </tp>
    </main>
    <main first="rtdsrv.25dab953a59c448a936e7c1881964bb6">
      <tp t="e">
        <v>#N/A</v>
        <stp/>
        <stp>f47e8586-ce4e-488a-854f-d2c7ddf8cac7</stp>
        <stp>1</stp>
        <tr r="OA3" s="25"/>
      </tp>
    </main>
    <main first="rtdsrv.25dab953a59c448a936e7c1881964bb6">
      <tp t="e">
        <v>#N/A</v>
        <stp/>
        <stp>b9e7b862-a1df-4271-a9c2-a1585aacf1c6</stp>
        <stp>1</stp>
        <tr r="J452" s="29"/>
      </tp>
      <tp t="e">
        <v>#N/A</v>
        <stp/>
        <stp>9d14cc18-ece7-402f-b4c4-565ea046e3f7</stp>
        <stp>1</stp>
        <tr r="MV9" s="28"/>
      </tp>
      <tp t="e">
        <v>#N/A</v>
        <stp/>
        <stp>859a0b97-7fe5-485d-9315-31801df8c69e</stp>
        <stp>1</stp>
        <tr r="XE10" s="28"/>
      </tp>
    </main>
    <main first="rtdsrv.25dab953a59c448a936e7c1881964bb6">
      <tp t="e">
        <v>#N/A</v>
        <stp/>
        <stp>6407b057-b71f-4799-8d9f-a875602cbca7</stp>
        <stp>1</stp>
        <tr r="I179" s="29"/>
      </tp>
      <tp t="e">
        <v>#N/A</v>
        <stp/>
        <stp>c31712fc-1b31-455f-a8b5-ed60b2383ccd</stp>
        <stp>1</stp>
        <tr r="MO11" s="28"/>
      </tp>
      <tp t="e">
        <v>#N/A</v>
        <stp/>
        <stp>4d76ef06-8190-479b-b78a-f2701d16b755</stp>
        <stp>1</stp>
        <tr r="HU8" s="28"/>
      </tp>
      <tp t="e">
        <v>#N/A</v>
        <stp/>
        <stp>90da091a-811a-4fbb-92c0-fcc764862b70</stp>
        <stp>1</stp>
        <tr r="CU10" s="28"/>
      </tp>
      <tp t="e">
        <v>#N/A</v>
        <stp/>
        <stp>6690d7de-6de8-4bdd-9c3e-1c6452f73517</stp>
        <stp>1</stp>
        <tr r="GY9" s="28"/>
      </tp>
    </main>
    <main first="rtdsrv.25dab953a59c448a936e7c1881964bb6">
      <tp t="e">
        <v>#N/A</v>
        <stp/>
        <stp>73405ba2-74c9-4bc2-8226-b39f7c3cdd1a</stp>
        <stp>1</stp>
        <tr r="FL9" s="28"/>
      </tp>
    </main>
    <main first="rtdsrv.25dab953a59c448a936e7c1881964bb6">
      <tp t="e">
        <v>#N/A</v>
        <stp/>
        <stp>f11b2c9c-0ac2-4b0f-983b-f54baa4726a3</stp>
        <stp>1</stp>
        <tr r="SF8" s="28"/>
      </tp>
    </main>
    <main first="rtdsrv.25dab953a59c448a936e7c1881964bb6">
      <tp t="e">
        <v>#N/A</v>
        <stp/>
        <stp>a7c73718-c067-4526-b9a6-e411464ddbbd</stp>
        <stp>1</stp>
        <tr r="QB9" s="28"/>
      </tp>
    </main>
    <main first="rtdsrv.25dab953a59c448a936e7c1881964bb6">
      <tp t="e">
        <v>#N/A</v>
        <stp/>
        <stp>7951dcec-0e43-4140-98c5-6580e089d378</stp>
        <stp>1</stp>
        <tr r="NR3" s="25"/>
      </tp>
    </main>
    <main first="rtdsrv.25dab953a59c448a936e7c1881964bb6">
      <tp t="e">
        <v>#N/A</v>
        <stp/>
        <stp>99f62ebe-5c02-40b6-8ea2-e68d5afc5db3</stp>
        <stp>1</stp>
        <tr r="I133" s="29"/>
      </tp>
      <tp t="e">
        <v>#N/A</v>
        <stp/>
        <stp>e534a98b-58c9-45cc-a5e8-4c63fd44b999</stp>
        <stp>1</stp>
        <tr r="WN3" s="25"/>
      </tp>
      <tp t="e">
        <v>#N/A</v>
        <stp/>
        <stp>561d2332-a67b-44e4-93f9-9b3b45cdefe5</stp>
        <stp>1</stp>
        <tr r="PG11" s="28"/>
      </tp>
    </main>
    <main first="rtdsrv.25dab953a59c448a936e7c1881964bb6">
      <tp t="e">
        <v>#N/A</v>
        <stp/>
        <stp>92f2c56e-7122-4b7d-8e57-15bacd133652</stp>
        <stp>1</stp>
        <tr r="ME9" s="28"/>
      </tp>
    </main>
    <main first="rtdsrv.25dab953a59c448a936e7c1881964bb6">
      <tp t="e">
        <v>#N/A</v>
        <stp/>
        <stp>dddcd53f-9818-4447-a26c-318b17fed279</stp>
        <stp>1</stp>
        <tr r="FT3" s="25"/>
      </tp>
    </main>
    <main first="rtdsrv.25dab953a59c448a936e7c1881964bb6">
      <tp t="e">
        <v>#N/A</v>
        <stp/>
        <stp>26840fe1-70df-416c-99bd-3c02211f211b</stp>
        <stp>1</stp>
        <tr r="J181" s="29"/>
      </tp>
      <tp t="e">
        <v>#N/A</v>
        <stp/>
        <stp>212deed4-3c61-4db4-973e-00888808b41d</stp>
        <stp>1</stp>
        <tr r="FW2" s="21"/>
      </tp>
    </main>
    <main first="rtdsrv.25dab953a59c448a936e7c1881964bb6">
      <tp t="e">
        <v>#N/A</v>
        <stp/>
        <stp>799b89ea-6a32-4573-9e6f-4075d10ff980</stp>
        <stp>1</stp>
        <tr r="J220" s="29"/>
      </tp>
      <tp t="e">
        <v>#N/A</v>
        <stp/>
        <stp>1e0ddd18-1598-4659-9a14-21bde33a77a0</stp>
        <stp>1</stp>
        <tr r="ZX9" s="28"/>
      </tp>
      <tp t="e">
        <v>#N/A</v>
        <stp/>
        <stp>21b63c7f-cd1f-4f22-a416-8de51b1518c9</stp>
        <stp>1</stp>
        <tr r="K401" s="29"/>
      </tp>
    </main>
    <main first="rtdsrv.25dab953a59c448a936e7c1881964bb6">
      <tp t="e">
        <v>#N/A</v>
        <stp/>
        <stp>a0449fe6-54ee-4401-956a-d80cddebfb84</stp>
        <stp>1</stp>
        <tr r="J463" s="29"/>
      </tp>
      <tp t="e">
        <v>#N/A</v>
        <stp/>
        <stp>9e3fb420-70bc-4ebf-91e2-af457860ca12</stp>
        <stp>1</stp>
        <tr r="VU11" s="28"/>
      </tp>
      <tp t="e">
        <v>#N/A</v>
        <stp/>
        <stp>3343e77b-9042-4d0c-aa00-67868e68ee11</stp>
        <stp>1</stp>
        <tr r="LR10" s="28"/>
      </tp>
      <tp t="e">
        <v>#N/A</v>
        <stp/>
        <stp>a4de5ca6-bdce-49ce-a895-e1adb6df3645</stp>
        <stp>1</stp>
        <tr r="I197" s="29"/>
      </tp>
      <tp t="e">
        <v>#N/A</v>
        <stp/>
        <stp>e3d46380-de58-4caa-855c-5d83a7175171</stp>
        <stp>1</stp>
        <tr r="MV10" s="28"/>
      </tp>
    </main>
    <main first="rtdsrv.25dab953a59c448a936e7c1881964bb6">
      <tp t="e">
        <v>#N/A</v>
        <stp/>
        <stp>fa032892-095d-488b-be5f-c3d4ebf25ea7</stp>
        <stp>1</stp>
        <tr r="I603" s="29"/>
      </tp>
      <tp t="e">
        <v>#N/A</v>
        <stp/>
        <stp>283b657e-a744-4edd-8f53-226cf1ba8683</stp>
        <stp>1</stp>
        <tr r="GP3" s="25"/>
      </tp>
    </main>
    <main first="rtdsrv.25dab953a59c448a936e7c1881964bb6">
      <tp t="e">
        <v>#N/A</v>
        <stp/>
        <stp>53d79950-28d5-4feb-ad5d-c4583c7467c7</stp>
        <stp>1</stp>
        <tr r="VR11" s="28"/>
      </tp>
      <tp t="e">
        <v>#N/A</v>
        <stp/>
        <stp>2c47f708-5712-4ee1-ba92-8daa129250e5</stp>
        <stp>1</stp>
        <tr r="J243" s="29"/>
      </tp>
    </main>
    <main first="rtdsrv.25dab953a59c448a936e7c1881964bb6">
      <tp t="e">
        <v>#N/A</v>
        <stp/>
        <stp>8d071205-c483-4320-aba8-4ef847b946b6</stp>
        <stp>1</stp>
        <tr r="I167" s="29"/>
      </tp>
    </main>
    <main first="rtdsrv.25dab953a59c448a936e7c1881964bb6">
      <tp t="e">
        <v>#N/A</v>
        <stp/>
        <stp>c171f085-21d6-439a-82f4-2351004ad31d</stp>
        <stp>1</stp>
        <tr r="J672" s="29"/>
      </tp>
    </main>
    <main first="rtdsrv.25dab953a59c448a936e7c1881964bb6">
      <tp t="e">
        <v>#N/A</v>
        <stp/>
        <stp>f359df56-7be4-4d4e-a998-414dd49e40c1</stp>
        <stp>1</stp>
        <tr r="I249" s="29"/>
      </tp>
    </main>
    <main first="rtdsrv.25dab953a59c448a936e7c1881964bb6">
      <tp t="e">
        <v>#N/A</v>
        <stp/>
        <stp>f4b01f33-8285-4201-ac6c-9f9765dbbf4b</stp>
        <stp>1</stp>
        <tr r="LZ3" s="25"/>
      </tp>
    </main>
    <main first="rtdsrv.25dab953a59c448a936e7c1881964bb6">
      <tp t="e">
        <v>#N/A</v>
        <stp/>
        <stp>b84e8a6e-8037-4a4b-ad46-39a1c5681e3e</stp>
        <stp>1</stp>
        <tr r="J281" s="29"/>
      </tp>
      <tp t="e">
        <v>#N/A</v>
        <stp/>
        <stp>a56b6db2-db33-419a-877e-5d7b707e4d92</stp>
        <stp>1</stp>
        <tr r="I456" s="29"/>
      </tp>
      <tp t="e">
        <v>#N/A</v>
        <stp/>
        <stp>34004a63-7371-40bb-acb9-93ffc6fe1459</stp>
        <stp>1</stp>
        <tr r="I524" s="29"/>
      </tp>
      <tp t="e">
        <v>#N/A</v>
        <stp/>
        <stp>609344b0-701e-4466-9c17-3d27dc0d9df3</stp>
        <stp>1</stp>
        <tr r="ON11" s="28"/>
      </tp>
    </main>
    <main first="rtdsrv.25dab953a59c448a936e7c1881964bb6">
      <tp t="e">
        <v>#N/A</v>
        <stp/>
        <stp>fc6fdbd4-93d6-4f33-993b-e71d053a7213</stp>
        <stp>1</stp>
        <tr r="GN1" s="2"/>
      </tp>
      <tp t="e">
        <v>#N/A</v>
        <stp/>
        <stp>1c04c3a6-728f-438c-b53d-ec2591d59f14</stp>
        <stp>1</stp>
        <tr r="RF9" s="28"/>
      </tp>
    </main>
    <main first="rtdsrv.25dab953a59c448a936e7c1881964bb6">
      <tp t="e">
        <v>#N/A</v>
        <stp/>
        <stp>09faefcb-46c1-4ef1-83e5-69ef80e6c652</stp>
        <stp>1</stp>
        <tr r="GN2" s="21"/>
      </tp>
      <tp t="e">
        <v>#N/A</v>
        <stp/>
        <stp>21562974-7bff-4e9a-8400-de9ff2c74be7</stp>
        <stp>1</stp>
        <tr r="AI3" s="25"/>
      </tp>
      <tp t="e">
        <v>#N/A</v>
        <stp/>
        <stp>d0014c67-53fb-4a87-817c-895683a2f78b</stp>
        <stp>1</stp>
        <tr r="I140" s="29"/>
      </tp>
      <tp t="e">
        <v>#N/A</v>
        <stp/>
        <stp>24f440b0-d17d-40bb-9847-a8a7f54bbc80</stp>
        <stp>1</stp>
        <tr r="K65" s="29"/>
      </tp>
    </main>
    <main first="rtdsrv.25dab953a59c448a936e7c1881964bb6">
      <tp t="e">
        <v>#N/A</v>
        <stp/>
        <stp>77aa43b7-220e-4886-bf44-05e2ff3e39c4</stp>
        <stp>1</stp>
        <tr r="EK3" s="25"/>
      </tp>
    </main>
    <main first="rtdsrv.25dab953a59c448a936e7c1881964bb6">
      <tp t="e">
        <v>#N/A</v>
        <stp/>
        <stp>2d4792e4-2f65-4d8b-9334-85a6f1856804</stp>
        <stp>1</stp>
        <tr r="AR10" s="28"/>
      </tp>
      <tp t="e">
        <v>#N/A</v>
        <stp/>
        <stp>b1b9fe8b-bda0-439b-b3ee-4031e81a207d</stp>
        <stp>1</stp>
        <tr r="JE1" s="2"/>
      </tp>
      <tp t="e">
        <v>#N/A</v>
        <stp/>
        <stp>97f33c02-e0bf-4a2d-ad45-a6b83bf452e0</stp>
        <stp>1</stp>
        <tr r="J519" s="29"/>
      </tp>
    </main>
    <main first="rtdsrv.25dab953a59c448a936e7c1881964bb6">
      <tp t="e">
        <v>#N/A</v>
        <stp/>
        <stp>b8416ab5-292b-41b9-9639-7c0a2003eba2</stp>
        <stp>1</stp>
        <tr r="UR9" s="28"/>
      </tp>
      <tp t="e">
        <v>#N/A</v>
        <stp/>
        <stp>ec8e4b23-232b-4528-92e3-795903c96356</stp>
        <stp>1</stp>
        <tr r="BK3" s="25"/>
      </tp>
    </main>
    <main first="rtdsrv.25dab953a59c448a936e7c1881964bb6">
      <tp t="e">
        <v>#N/A</v>
        <stp/>
        <stp>f9560fcc-173d-436b-9a74-2b9ae9860c0e</stp>
        <stp>1</stp>
        <tr r="VS10" s="28"/>
      </tp>
    </main>
    <main first="rtdsrv.25dab953a59c448a936e7c1881964bb6">
      <tp t="e">
        <v>#N/A</v>
        <stp/>
        <stp>c25c4bb6-0732-4f4e-9218-372a154bc28d</stp>
        <stp>1</stp>
        <tr r="GZ11" s="28"/>
      </tp>
    </main>
    <main first="rtdsrv.25dab953a59c448a936e7c1881964bb6">
      <tp t="e">
        <v>#N/A</v>
        <stp/>
        <stp>661b719e-19f5-4fe4-83c2-2b17fd4f5430</stp>
        <stp>1</stp>
        <tr r="ED8" s="28"/>
      </tp>
    </main>
    <main first="rtdsrv.25dab953a59c448a936e7c1881964bb6">
      <tp t="e">
        <v>#N/A</v>
        <stp/>
        <stp>57cd6aa6-a850-4b75-9485-2e3a9a0e848f</stp>
        <stp>1</stp>
        <tr r="I567" s="29"/>
      </tp>
    </main>
    <main first="rtdsrv.25dab953a59c448a936e7c1881964bb6">
      <tp t="e">
        <v>#N/A</v>
        <stp/>
        <stp>254cd618-7c5e-4ca8-a5e1-21e6cb1b54bf</stp>
        <stp>1</stp>
        <tr r="HA3" s="25"/>
      </tp>
    </main>
    <main first="rtdsrv.25dab953a59c448a936e7c1881964bb6">
      <tp t="e">
        <v>#N/A</v>
        <stp/>
        <stp>fbe838c0-fada-4327-89b0-4cd2991314f8</stp>
        <stp>1</stp>
        <tr r="K509" s="29"/>
      </tp>
    </main>
    <main first="rtdsrv.25dab953a59c448a936e7c1881964bb6">
      <tp t="e">
        <v>#N/A</v>
        <stp/>
        <stp>825b40d6-dd5c-4b5a-a4f3-50fabb999b2d</stp>
        <stp>1</stp>
        <tr r="J490" s="29"/>
      </tp>
    </main>
    <main first="rtdsrv.25dab953a59c448a936e7c1881964bb6">
      <tp t="e">
        <v>#N/A</v>
        <stp/>
        <stp>5db4c268-2f16-46fc-a8d5-15b07ad38a57</stp>
        <stp>1</stp>
        <tr r="MS2" s="21"/>
      </tp>
    </main>
    <main first="rtdsrv.25dab953a59c448a936e7c1881964bb6">
      <tp t="e">
        <v>#N/A</v>
        <stp/>
        <stp>6f11efd9-5b12-48ac-9388-3fe1436b40a5</stp>
        <stp>1</stp>
        <tr r="QO11" s="28"/>
      </tp>
    </main>
    <main first="rtdsrv.25dab953a59c448a936e7c1881964bb6">
      <tp t="e">
        <v>#N/A</v>
        <stp/>
        <stp>68a7575e-4950-4f0b-aa4b-c198875d9abb</stp>
        <stp>1</stp>
        <tr r="EQ2" s="21"/>
      </tp>
      <tp t="e">
        <v>#N/A</v>
        <stp/>
        <stp>17886a64-3b98-47ae-9567-5a6bf9928c95</stp>
        <stp>1</stp>
        <tr r="BI8" s="28"/>
      </tp>
    </main>
    <main first="rtdsrv.25dab953a59c448a936e7c1881964bb6">
      <tp t="e">
        <v>#N/A</v>
        <stp/>
        <stp>c83e928a-c254-4c7d-9ff4-bbce9924d33d</stp>
        <stp>1</stp>
        <tr r="GF1" s="2"/>
      </tp>
    </main>
    <main first="rtdsrv.25dab953a59c448a936e7c1881964bb6">
      <tp t="e">
        <v>#N/A</v>
        <stp/>
        <stp>f2962d47-8b8b-41e4-992a-8702ce290a0d</stp>
        <stp>1</stp>
        <tr r="EY11" s="28"/>
      </tp>
      <tp t="e">
        <v>#N/A</v>
        <stp/>
        <stp>c741191e-72ac-4238-9cca-2b3f4946fe80</stp>
        <stp>1</stp>
        <tr r="LO3" s="25"/>
      </tp>
    </main>
    <main first="rtdsrv.25dab953a59c448a936e7c1881964bb6">
      <tp t="e">
        <v>#N/A</v>
        <stp/>
        <stp>a46e4a30-2ba7-4e16-94b7-081cde242eea</stp>
        <stp>1</stp>
        <tr r="J599" s="29"/>
      </tp>
    </main>
    <main first="rtdsrv.25dab953a59c448a936e7c1881964bb6">
      <tp t="e">
        <v>#N/A</v>
        <stp/>
        <stp>5889b8dc-0873-4674-9a8c-664f206972dc</stp>
        <stp>1</stp>
        <tr r="I438" s="29"/>
      </tp>
    </main>
    <main first="rtdsrv.25dab953a59c448a936e7c1881964bb6">
      <tp t="e">
        <v>#N/A</v>
        <stp/>
        <stp>a0150415-e2c3-4ccd-8f3c-25b0e47a15f7</stp>
        <stp>1</stp>
        <tr r="AF1" s="2"/>
      </tp>
    </main>
    <main first="rtdsrv.25dab953a59c448a936e7c1881964bb6">
      <tp t="e">
        <v>#N/A</v>
        <stp/>
        <stp>6b8496d1-e2d1-4449-b8e7-390fec47e718</stp>
        <stp>1</stp>
        <tr r="I563" s="29"/>
      </tp>
      <tp t="e">
        <v>#N/A</v>
        <stp/>
        <stp>9df8c23f-780a-4692-bf7d-c190cb1ee041</stp>
        <stp>1</stp>
        <tr r="I99" s="29"/>
      </tp>
    </main>
    <main first="rtdsrv.25dab953a59c448a936e7c1881964bb6">
      <tp t="e">
        <v>#N/A</v>
        <stp/>
        <stp>4b41d148-ffd8-46e8-ba6a-81befddf40dd</stp>
        <stp>1</stp>
        <tr r="AU1" s="2"/>
      </tp>
    </main>
    <main first="rtdsrv.25dab953a59c448a936e7c1881964bb6">
      <tp t="e">
        <v>#N/A</v>
        <stp/>
        <stp>29a0f3f1-6407-40c2-9d99-1320f39c5f65</stp>
        <stp>1</stp>
        <tr r="I234" s="29"/>
      </tp>
    </main>
    <main first="rtdsrv.25dab953a59c448a936e7c1881964bb6">
      <tp t="e">
        <v>#N/A</v>
        <stp/>
        <stp>54323e73-9a62-4713-a6f0-126b2dbe6f98</stp>
        <stp>1</stp>
        <tr r="BK8" s="28"/>
      </tp>
      <tp t="e">
        <v>#N/A</v>
        <stp/>
        <stp>249128ae-4e0d-49b6-af5e-29451735e90b</stp>
        <stp>1</stp>
        <tr r="RZ8" s="28"/>
      </tp>
    </main>
    <main first="rtdsrv.25dab953a59c448a936e7c1881964bb6">
      <tp t="e">
        <v>#N/A</v>
        <stp/>
        <stp>18de2c36-d511-4263-b0dd-2bb5025a0818</stp>
        <stp>1</stp>
        <tr r="J481" s="29"/>
      </tp>
    </main>
    <main first="rtdsrv.25dab953a59c448a936e7c1881964bb6">
      <tp t="e">
        <v>#N/A</v>
        <stp/>
        <stp>55151bea-ec85-4e6a-b2b5-e9682c85e518</stp>
        <stp>1</stp>
        <tr r="HS8" s="28"/>
      </tp>
    </main>
    <main first="rtdsrv.25dab953a59c448a936e7c1881964bb6">
      <tp t="e">
        <v>#N/A</v>
        <stp/>
        <stp>79ba3e88-363f-45f3-aa8f-d7bb56ea351c</stp>
        <stp>1</stp>
        <tr r="K146" s="29"/>
      </tp>
    </main>
    <main first="rtdsrv.25dab953a59c448a936e7c1881964bb6">
      <tp t="e">
        <v>#N/A</v>
        <stp/>
        <stp>01b372de-36a2-4d9a-9cfe-a7ac9dba03f6</stp>
        <stp>1</stp>
        <tr r="FL11" s="28"/>
      </tp>
    </main>
    <main first="rtdsrv.25dab953a59c448a936e7c1881964bb6">
      <tp t="e">
        <v>#N/A</v>
        <stp/>
        <stp>732535a6-d4f4-4999-bc74-1190e9ce9095</stp>
        <stp>1</stp>
        <tr r="I11" s="28"/>
      </tp>
      <tp t="e">
        <v>#N/A</v>
        <stp/>
        <stp>5b1a23ba-4c4f-42b4-a2fe-f3e9a89213b2</stp>
        <stp>1</stp>
        <tr r="UP9" s="28"/>
      </tp>
    </main>
    <main first="rtdsrv.25dab953a59c448a936e7c1881964bb6">
      <tp t="e">
        <v>#N/A</v>
        <stp/>
        <stp>b78309f8-6cd6-450a-afa6-f9347a97db1f</stp>
        <stp>1</stp>
        <tr r="K650" s="29"/>
      </tp>
      <tp t="e">
        <v>#N/A</v>
        <stp/>
        <stp>d0dbdaf6-7a88-4ce7-ba22-a5539b1ec52e</stp>
        <stp>1</stp>
        <tr r="K96" s="29"/>
      </tp>
    </main>
    <main first="rtdsrv.25dab953a59c448a936e7c1881964bb6">
      <tp t="e">
        <v>#N/A</v>
        <stp/>
        <stp>b9f2f3b7-d4ea-4d62-9140-029345dcb673</stp>
        <stp>1</stp>
        <tr r="I43" s="29"/>
      </tp>
      <tp t="e">
        <v>#N/A</v>
        <stp/>
        <stp>d33cfc8d-2634-48be-ae3f-ccb8a73879e3</stp>
        <stp>1</stp>
        <tr r="K586" s="29"/>
      </tp>
    </main>
    <main first="rtdsrv.25dab953a59c448a936e7c1881964bb6">
      <tp t="e">
        <v>#N/A</v>
        <stp/>
        <stp>2065c3cc-6c7b-4a5c-ac29-b7784fc17ca6</stp>
        <stp>1</stp>
        <tr r="PS3" s="25"/>
      </tp>
    </main>
    <main first="rtdsrv.25dab953a59c448a936e7c1881964bb6">
      <tp t="e">
        <v>#N/A</v>
        <stp/>
        <stp>494e7fbb-8a70-439c-9a6f-8d4e2065e234</stp>
        <stp>1</stp>
        <tr r="NP11" s="28"/>
      </tp>
    </main>
    <main first="rtdsrv.25dab953a59c448a936e7c1881964bb6">
      <tp t="e">
        <v>#N/A</v>
        <stp/>
        <stp>bd057b1d-0028-40c9-a75a-7a893cb0964e</stp>
        <stp>1</stp>
        <tr r="MH3" s="25"/>
      </tp>
    </main>
    <main first="rtdsrv.25dab953a59c448a936e7c1881964bb6">
      <tp t="e">
        <v>#N/A</v>
        <stp/>
        <stp>469d632d-c3c6-4271-adec-00231c3ec9a8</stp>
        <stp>1</stp>
        <tr r="I414" s="29"/>
      </tp>
    </main>
    <main first="rtdsrv.25dab953a59c448a936e7c1881964bb6">
      <tp t="e">
        <v>#N/A</v>
        <stp/>
        <stp>ba71f8d0-b909-4695-91fc-603556f6333c</stp>
        <stp>1</stp>
        <tr r="EE8" s="28"/>
      </tp>
      <tp t="e">
        <v>#N/A</v>
        <stp/>
        <stp>3f4603dd-fd86-4b89-ba0f-8053d6b05a57</stp>
        <stp>1</stp>
        <tr r="I248" s="29"/>
      </tp>
      <tp t="e">
        <v>#N/A</v>
        <stp/>
        <stp>f57abdcf-8301-4c34-897f-cd30abc18003</stp>
        <stp>1</stp>
        <tr r="AF9" s="28"/>
      </tp>
    </main>
    <main first="rtdsrv.25dab953a59c448a936e7c1881964bb6">
      <tp t="e">
        <v>#N/A</v>
        <stp/>
        <stp>f8838b4e-d397-40fa-a89b-4c1dd7cebbfa</stp>
        <stp>1</stp>
        <tr r="VD11" s="28"/>
      </tp>
      <tp t="e">
        <v>#N/A</v>
        <stp/>
        <stp>a40d6e2c-5780-4623-a688-e50ab445a9bb</stp>
        <stp>1</stp>
        <tr r="I539" s="29"/>
      </tp>
      <tp t="e">
        <v>#N/A</v>
        <stp/>
        <stp>854883c2-d040-47f3-a28c-69dcd1da3674</stp>
        <stp>1</stp>
        <tr r="J229" s="29"/>
      </tp>
      <tp t="e">
        <v>#N/A</v>
        <stp/>
        <stp>cc2cee05-18af-4a24-aa13-2068f14abfd0</stp>
        <stp>1</stp>
        <tr r="ZE10" s="28"/>
      </tp>
      <tp t="e">
        <v>#N/A</v>
        <stp/>
        <stp>4fe97773-1615-4bc1-a1fb-fa80631f1170</stp>
        <stp>1</stp>
        <tr r="GO2" s="21"/>
      </tp>
    </main>
    <main first="rtdsrv.25dab953a59c448a936e7c1881964bb6">
      <tp t="e">
        <v>#N/A</v>
        <stp/>
        <stp>0cfac196-59cf-4046-8fab-8a7b99a2cff2</stp>
        <stp>1</stp>
        <tr r="UN3" s="25"/>
      </tp>
      <tp t="e">
        <v>#N/A</v>
        <stp/>
        <stp>256f5058-6b8f-4b84-942c-4883943fe446</stp>
        <stp>1</stp>
        <tr r="FU1" s="2"/>
      </tp>
    </main>
    <main first="rtdsrv.25dab953a59c448a936e7c1881964bb6">
      <tp t="e">
        <v>#N/A</v>
        <stp/>
        <stp>66ce4cfa-b62e-4a9c-8a65-a0d3570da66f</stp>
        <stp>1</stp>
        <tr r="CH11" s="28"/>
      </tp>
    </main>
    <main first="rtdsrv.25dab953a59c448a936e7c1881964bb6">
      <tp t="e">
        <v>#N/A</v>
        <stp/>
        <stp>d09e82d4-6152-4ae5-8553-671e1bc030a6</stp>
        <stp>1</stp>
        <tr r="EY2" s="21"/>
      </tp>
    </main>
    <main first="rtdsrv.25dab953a59c448a936e7c1881964bb6">
      <tp t="e">
        <v>#N/A</v>
        <stp/>
        <stp>564ffd51-5735-43ad-845c-492d49469a3c</stp>
        <stp>1</stp>
        <tr r="VE8" s="28"/>
      </tp>
    </main>
    <main first="rtdsrv.25dab953a59c448a936e7c1881964bb6">
      <tp t="e">
        <v>#N/A</v>
        <stp/>
        <stp>b719da7d-d87a-4481-b25b-a71a607403e7</stp>
        <stp>1</stp>
        <tr r="BK1" s="2"/>
      </tp>
      <tp t="e">
        <v>#N/A</v>
        <stp/>
        <stp>44b94c8f-bf5f-4123-b576-9e5ea77a3e7c</stp>
        <stp>1</stp>
        <tr r="UP11" s="28"/>
      </tp>
      <tp t="e">
        <v>#N/A</v>
        <stp/>
        <stp>2a0f8e68-7ca0-49e9-8d6f-5e57ad8ce8f4</stp>
        <stp>1</stp>
        <tr r="ZN8" s="28"/>
      </tp>
      <tp t="e">
        <v>#N/A</v>
        <stp/>
        <stp>7cc41a95-eaf9-4045-88bb-e810eacb809c</stp>
        <stp>1</stp>
        <tr r="J118" s="29"/>
      </tp>
      <tp t="e">
        <v>#N/A</v>
        <stp/>
        <stp>eebcc656-0cc3-468a-9118-1e2c105179b5</stp>
        <stp>1</stp>
        <tr r="IN10" s="28"/>
      </tp>
      <tp t="e">
        <v>#N/A</v>
        <stp/>
        <stp>e7bc1878-24b8-4513-a746-9a04a5f29155</stp>
        <stp>1</stp>
        <tr r="J206" s="29"/>
      </tp>
    </main>
    <main first="rtdsrv.25dab953a59c448a936e7c1881964bb6">
      <tp t="e">
        <v>#N/A</v>
        <stp/>
        <stp>c6f1b5f0-97bd-4c3a-b89c-d47745385ab3</stp>
        <stp>1</stp>
        <tr r="OS11" s="28"/>
      </tp>
      <tp t="e">
        <v>#N/A</v>
        <stp/>
        <stp>0074be97-0d6c-486a-b173-e447ad469c80</stp>
        <stp>1</stp>
        <tr r="OP9" s="28"/>
      </tp>
    </main>
    <main first="rtdsrv.25dab953a59c448a936e7c1881964bb6">
      <tp t="e">
        <v>#N/A</v>
        <stp/>
        <stp>0dd5950b-9d01-448f-996b-af2061bff63b</stp>
        <stp>1</stp>
        <tr r="J597" s="29"/>
      </tp>
    </main>
    <main first="rtdsrv.25dab953a59c448a936e7c1881964bb6">
      <tp t="e">
        <v>#N/A</v>
        <stp/>
        <stp>643e2b9c-9378-4cb6-8acf-341715365335</stp>
        <stp>1</stp>
        <tr r="TQ11" s="28"/>
      </tp>
      <tp t="e">
        <v>#N/A</v>
        <stp/>
        <stp>9283d9d4-3635-41d8-8f12-53dde9722645</stp>
        <stp>1</stp>
        <tr r="EX2" s="21"/>
      </tp>
    </main>
    <main first="rtdsrv.25dab953a59c448a936e7c1881964bb6">
      <tp t="e">
        <v>#N/A</v>
        <stp/>
        <stp>5ec372ef-2e97-4167-ae05-4997966eb2e0</stp>
        <stp>1</stp>
        <tr r="K660" s="29"/>
      </tp>
    </main>
    <main first="rtdsrv.25dab953a59c448a936e7c1881964bb6">
      <tp t="e">
        <v>#N/A</v>
        <stp/>
        <stp>d388f6ac-a6c2-4a84-ba1a-a8473b86207d</stp>
        <stp>1</stp>
        <tr r="J274" s="29"/>
      </tp>
    </main>
    <main first="rtdsrv.25dab953a59c448a936e7c1881964bb6">
      <tp t="e">
        <v>#N/A</v>
        <stp/>
        <stp>5b6a92d7-3ccc-4963-adf8-4a13801d8efd</stp>
        <stp>1</stp>
        <tr r="FC11" s="28"/>
      </tp>
      <tp t="e">
        <v>#N/A</v>
        <stp/>
        <stp>5bbf786f-c3a7-4973-b2c2-8d6e29643465</stp>
        <stp>1</stp>
        <tr r="LM3" s="25"/>
      </tp>
      <tp t="e">
        <v>#N/A</v>
        <stp/>
        <stp>dd686682-a86b-4326-b807-0ee24cf37682</stp>
        <stp>1</stp>
        <tr r="OU10" s="28"/>
      </tp>
    </main>
    <main first="rtdsrv.25dab953a59c448a936e7c1881964bb6">
      <tp t="e">
        <v>#N/A</v>
        <stp/>
        <stp>93601e3c-db8b-449e-b934-7351749fd9a4</stp>
        <stp>1</stp>
        <tr r="I387" s="29"/>
      </tp>
    </main>
    <main first="rtdsrv.25dab953a59c448a936e7c1881964bb6">
      <tp t="e">
        <v>#N/A</v>
        <stp/>
        <stp>b729810f-0db4-42f7-9aa3-53396fa4da4e</stp>
        <stp>1</stp>
        <tr r="K180" s="29"/>
      </tp>
      <tp t="e">
        <v>#N/A</v>
        <stp/>
        <stp>733ffeb3-7759-4996-af82-92cbdbc3d067</stp>
        <stp>1</stp>
        <tr r="AX8" s="28"/>
      </tp>
      <tp t="e">
        <v>#N/A</v>
        <stp/>
        <stp>c083addb-53a9-42ca-ac8e-0f446b3032f9</stp>
        <stp>1</stp>
        <tr r="AK11" s="28"/>
      </tp>
    </main>
    <main first="rtdsrv.25dab953a59c448a936e7c1881964bb6">
      <tp t="e">
        <v>#N/A</v>
        <stp/>
        <stp>aba65c79-4de3-46ec-a3ed-75360d2e8cb0</stp>
        <stp>1</stp>
        <tr r="NI2" s="21"/>
      </tp>
      <tp t="e">
        <v>#N/A</v>
        <stp/>
        <stp>74005cd1-cb02-4fea-8731-2c3df93a89e4</stp>
        <stp>1</stp>
        <tr r="ML11" s="28"/>
      </tp>
    </main>
    <main first="rtdsrv.25dab953a59c448a936e7c1881964bb6">
      <tp t="e">
        <v>#N/A</v>
        <stp/>
        <stp>e9454951-5359-4ef2-8357-b2bbc06f3b96</stp>
        <stp>1</stp>
        <tr r="BJ2" s="21"/>
      </tp>
      <tp t="e">
        <v>#N/A</v>
        <stp/>
        <stp>a1a46315-a19e-4478-9133-e129f84a83b3</stp>
        <stp>1</stp>
        <tr r="EF9" s="28"/>
      </tp>
      <tp t="e">
        <v>#N/A</v>
        <stp/>
        <stp>ef007e19-27d2-467b-b656-a0eb803d733a</stp>
        <stp>1</stp>
        <tr r="I62" s="29"/>
      </tp>
      <tp t="e">
        <v>#N/A</v>
        <stp/>
        <stp>31f01db5-2b46-4c47-b3ff-7c2a8e393946</stp>
        <stp>1</stp>
        <tr r="K688" s="29"/>
      </tp>
    </main>
    <main first="rtdsrv.25dab953a59c448a936e7c1881964bb6">
      <tp t="e">
        <v>#N/A</v>
        <stp/>
        <stp>35e97e3a-bc3f-4240-bdd4-62643efe86c4</stp>
        <stp>1</stp>
        <tr r="ZX11" s="28"/>
      </tp>
      <tp t="e">
        <v>#N/A</v>
        <stp/>
        <stp>a73f8cf3-d6fb-4669-b50e-f0154975e659</stp>
        <stp>1</stp>
        <tr r="OY11" s="28"/>
      </tp>
    </main>
    <main first="rtdsrv.25dab953a59c448a936e7c1881964bb6">
      <tp t="e">
        <v>#N/A</v>
        <stp/>
        <stp>4c21a539-fc47-4790-a209-cbe4c50ae1ba</stp>
        <stp>1</stp>
        <tr r="J319" s="29"/>
      </tp>
    </main>
    <main first="rtdsrv.25dab953a59c448a936e7c1881964bb6">
      <tp t="e">
        <v>#N/A</v>
        <stp/>
        <stp>9f648a3e-797e-4b08-99b9-813e858bae8d</stp>
        <stp>1</stp>
        <tr r="WO9" s="28"/>
      </tp>
    </main>
    <main first="rtdsrv.25dab953a59c448a936e7c1881964bb6">
      <tp t="e">
        <v>#N/A</v>
        <stp/>
        <stp>da6b176e-ffb8-435d-9762-cc7ee966e0fb</stp>
        <stp>1</stp>
        <tr r="J169" s="29"/>
      </tp>
      <tp t="e">
        <v>#N/A</v>
        <stp/>
        <stp>8e17b28a-cc64-4ef1-9297-ee3edd527105</stp>
        <stp>1</stp>
        <tr r="I269" s="29"/>
      </tp>
      <tp t="e">
        <v>#N/A</v>
        <stp/>
        <stp>f6dee0e3-bd3f-43a1-8929-0c2233132691</stp>
        <stp>1</stp>
        <tr r="U11" s="28"/>
      </tp>
      <tp t="e">
        <v>#N/A</v>
        <stp/>
        <stp>18b176fc-45f8-488d-914f-5e647129989f</stp>
        <stp>1</stp>
        <tr r="WK10" s="28"/>
      </tp>
    </main>
    <main first="rtdsrv.25dab953a59c448a936e7c1881964bb6">
      <tp t="e">
        <v>#N/A</v>
        <stp/>
        <stp>6335e02e-ef06-42f0-982e-feea2cb2cd8f</stp>
        <stp>1</stp>
        <tr r="SQ9" s="28"/>
      </tp>
      <tp t="e">
        <v>#N/A</v>
        <stp/>
        <stp>d8a47d94-3508-4851-a53f-5e2ae57479fb</stp>
        <stp>1</stp>
        <tr r="J591" s="29"/>
      </tp>
    </main>
    <main first="rtdsrv.25dab953a59c448a936e7c1881964bb6">
      <tp t="e">
        <v>#N/A</v>
        <stp/>
        <stp>dfd687a4-3052-4a6e-9991-50158794aca0</stp>
        <stp>1</stp>
        <tr r="OM9" s="28"/>
      </tp>
      <tp t="e">
        <v>#N/A</v>
        <stp/>
        <stp>60082f5c-3691-47bf-8873-c6e48c5d980c</stp>
        <stp>1</stp>
        <tr r="J194" s="29"/>
      </tp>
    </main>
    <main first="rtdsrv.25dab953a59c448a936e7c1881964bb6">
      <tp t="e">
        <v>#N/A</v>
        <stp/>
        <stp>221ba148-416a-4d11-bded-67e2d7668020</stp>
        <stp>1</stp>
        <tr r="SK9" s="28"/>
      </tp>
    </main>
    <main first="rtdsrv.25dab953a59c448a936e7c1881964bb6">
      <tp t="e">
        <v>#N/A</v>
        <stp/>
        <stp>6309dbf5-bf7e-49f4-9ba0-b4158e32d1db</stp>
        <stp>1</stp>
        <tr r="DJ2" s="21"/>
      </tp>
    </main>
    <main first="rtdsrv.25dab953a59c448a936e7c1881964bb6">
      <tp t="e">
        <v>#N/A</v>
        <stp/>
        <stp>8c45bb13-07f6-4cb8-81fa-20019b30fe4d</stp>
        <stp>1</stp>
        <tr r="XI8" s="28"/>
      </tp>
    </main>
    <main first="rtdsrv.25dab953a59c448a936e7c1881964bb6">
      <tp t="e">
        <v>#N/A</v>
        <stp/>
        <stp>dfa50206-2714-446d-8512-39a3d76ffc15</stp>
        <stp>1</stp>
        <tr r="ZT11" s="28"/>
      </tp>
      <tp t="e">
        <v>#N/A</v>
        <stp/>
        <stp>5ad14c2a-ff89-49ee-aa4a-9be92b1cebf4</stp>
        <stp>1</stp>
        <tr r="JA10" s="28"/>
      </tp>
      <tp t="e">
        <v>#N/A</v>
        <stp/>
        <stp>3a94b7a6-44fd-4655-874d-44a37f2bfd5e</stp>
        <stp>1</stp>
        <tr r="J240" s="29"/>
      </tp>
    </main>
    <main first="rtdsrv.25dab953a59c448a936e7c1881964bb6">
      <tp t="e">
        <v>#N/A</v>
        <stp/>
        <stp>1262d1c5-b87c-456b-bf77-373878780749</stp>
        <stp>1</stp>
        <tr r="I650" s="29"/>
      </tp>
    </main>
    <main first="rtdsrv.25dab953a59c448a936e7c1881964bb6">
      <tp t="e">
        <v>#N/A</v>
        <stp/>
        <stp>931f5d7e-5c31-4dc3-81cc-acd7dc8d834a</stp>
        <stp>1</stp>
        <tr r="I385" s="29"/>
      </tp>
    </main>
    <main first="rtdsrv.25dab953a59c448a936e7c1881964bb6">
      <tp t="e">
        <v>#N/A</v>
        <stp/>
        <stp>9d440702-cf67-454b-8e15-3d857cbf9e90</stp>
        <stp>1</stp>
        <tr r="BS10" s="28"/>
      </tp>
    </main>
    <main first="rtdsrv.25dab953a59c448a936e7c1881964bb6">
      <tp t="e">
        <v>#N/A</v>
        <stp/>
        <stp>ebf34a94-64c5-4550-8316-d5eea9d34f1a</stp>
        <stp>1</stp>
        <tr r="I577" s="29"/>
      </tp>
    </main>
    <main first="rtdsrv.25dab953a59c448a936e7c1881964bb6">
      <tp t="e">
        <v>#N/A</v>
        <stp/>
        <stp>458b27dd-2ffc-4dab-b105-2c6c0e68d8fc</stp>
        <stp>1</stp>
        <tr r="K46" s="29"/>
      </tp>
    </main>
    <main first="rtdsrv.25dab953a59c448a936e7c1881964bb6">
      <tp t="e">
        <v>#N/A</v>
        <stp/>
        <stp>0d342a66-b0c3-4e0b-ab4d-e7d10af8e1e2</stp>
        <stp>1</stp>
        <tr r="IQ10" s="28"/>
      </tp>
    </main>
    <main first="rtdsrv.25dab953a59c448a936e7c1881964bb6">
      <tp t="e">
        <v>#N/A</v>
        <stp/>
        <stp>f0f35ed6-9152-4fcf-91e6-6035fd1507a1</stp>
        <stp>1</stp>
        <tr r="OI3" s="25"/>
      </tp>
    </main>
    <main first="rtdsrv.25dab953a59c448a936e7c1881964bb6">
      <tp t="e">
        <v>#N/A</v>
        <stp/>
        <stp>d997ebcf-53d6-42d3-8adf-3351abad08d4</stp>
        <stp>1</stp>
        <tr r="MY9" s="28"/>
      </tp>
      <tp t="e">
        <v>#N/A</v>
        <stp/>
        <stp>0493bf28-9da6-475d-a177-01c308e00f9a</stp>
        <stp>1</stp>
        <tr r="I214" s="29"/>
      </tp>
    </main>
    <main first="rtdsrv.25dab953a59c448a936e7c1881964bb6">
      <tp t="e">
        <v>#N/A</v>
        <stp/>
        <stp>086dc800-5b53-4fc3-858b-a985fbacab57</stp>
        <stp>1</stp>
        <tr r="BX11" s="28"/>
      </tp>
      <tp t="e">
        <v>#N/A</v>
        <stp/>
        <stp>3450cf3d-7a6b-40cf-9bf4-83648e35c434</stp>
        <stp>1</stp>
        <tr r="WG3" s="25"/>
      </tp>
      <tp t="e">
        <v>#N/A</v>
        <stp/>
        <stp>b603f9ce-689f-4ae4-9c83-2f9fbf66d199</stp>
        <stp>1</stp>
        <tr r="XI11" s="28"/>
      </tp>
      <tp t="e">
        <v>#N/A</v>
        <stp/>
        <stp>377bdb33-49c2-49ba-b6b5-d3246f5e339f</stp>
        <stp>1</stp>
        <tr r="K357" s="29"/>
      </tp>
      <tp t="e">
        <v>#N/A</v>
        <stp/>
        <stp>8a108892-9ede-4964-9e8a-4486a79626d8</stp>
        <stp>1</stp>
        <tr r="JW9" s="28"/>
      </tp>
      <tp t="e">
        <v>#N/A</v>
        <stp/>
        <stp>c95f3503-fcd6-4ad2-9744-b114b764d2b7</stp>
        <stp>1</stp>
        <tr r="I79" s="29"/>
      </tp>
    </main>
    <main first="rtdsrv.25dab953a59c448a936e7c1881964bb6">
      <tp t="e">
        <v>#N/A</v>
        <stp/>
        <stp>fb7867e8-411e-4307-ad60-07f1b9b4b118</stp>
        <stp>1</stp>
        <tr r="K342" s="29"/>
      </tp>
      <tp t="e">
        <v>#N/A</v>
        <stp/>
        <stp>737f80aa-8bc9-420a-9757-a4ef8342951e</stp>
        <stp>1</stp>
        <tr r="EW10" s="28"/>
      </tp>
    </main>
    <main first="rtdsrv.25dab953a59c448a936e7c1881964bb6">
      <tp t="e">
        <v>#N/A</v>
        <stp/>
        <stp>434d07c8-133e-45d7-af49-65c45fa216fc</stp>
        <stp>1</stp>
        <tr r="K316" s="29"/>
      </tp>
      <tp t="e">
        <v>#N/A</v>
        <stp/>
        <stp>547aefb5-2903-4486-9f50-d87492b71924</stp>
        <stp>1</stp>
        <tr r="JU8" s="28"/>
      </tp>
      <tp t="e">
        <v>#N/A</v>
        <stp/>
        <stp>5b06d4c8-4f25-4e83-ba29-082ce6dc991e</stp>
        <stp>1</stp>
        <tr r="J47" s="29"/>
      </tp>
    </main>
    <main first="rtdsrv.25dab953a59c448a936e7c1881964bb6">
      <tp t="e">
        <v>#N/A</v>
        <stp/>
        <stp>06ef2e6d-4b7e-40b5-911d-d9f7d5adef41</stp>
        <stp>1</stp>
        <tr r="J39" s="29"/>
      </tp>
      <tp t="e">
        <v>#N/A</v>
        <stp/>
        <stp>2e544c13-78b6-43a6-9357-614efba7ca0c</stp>
        <stp>1</stp>
        <tr r="KP11" s="28"/>
      </tp>
    </main>
    <main first="rtdsrv.25dab953a59c448a936e7c1881964bb6">
      <tp t="e">
        <v>#N/A</v>
        <stp/>
        <stp>72095db2-6963-4f41-a776-282e377de36e</stp>
        <stp>1</stp>
        <tr r="FS1" s="2"/>
      </tp>
      <tp t="e">
        <v>#N/A</v>
        <stp/>
        <stp>963a1259-9960-4952-8f84-71e18da32883</stp>
        <stp>1</stp>
        <tr r="J390" s="29"/>
      </tp>
      <tp t="e">
        <v>#N/A</v>
        <stp/>
        <stp>5c47ce7a-b51e-4f70-85c9-38477ef1c3ba</stp>
        <stp>1</stp>
        <tr r="I526" s="29"/>
      </tp>
    </main>
    <main first="rtdsrv.25dab953a59c448a936e7c1881964bb6">
      <tp t="e">
        <v>#N/A</v>
        <stp/>
        <stp>e21813ca-5f84-4741-935b-52a70b104716</stp>
        <stp>1</stp>
        <tr r="TV8" s="28"/>
      </tp>
    </main>
    <main first="rtdsrv.25dab953a59c448a936e7c1881964bb6">
      <tp t="e">
        <v>#N/A</v>
        <stp/>
        <stp>3f5696fe-ecf8-4851-b82c-9937c8f635c0</stp>
        <stp>1</stp>
        <tr r="J596" s="29"/>
      </tp>
      <tp t="e">
        <v>#N/A</v>
        <stp/>
        <stp>743ac69f-b1e2-47db-882d-9e9e67a0cc7f</stp>
        <stp>1</stp>
        <tr r="NW9" s="28"/>
      </tp>
    </main>
    <main first="rtdsrv.25dab953a59c448a936e7c1881964bb6">
      <tp t="e">
        <v>#N/A</v>
        <stp/>
        <stp>26b7584a-b1f0-4329-b3ed-152baf69159d</stp>
        <stp>1</stp>
        <tr r="QJ11" s="28"/>
      </tp>
      <tp t="e">
        <v>#N/A</v>
        <stp/>
        <stp>4269f4ad-706f-441b-bed3-7eca0aa30f71</stp>
        <stp>1</stp>
        <tr r="DH9" s="28"/>
      </tp>
      <tp t="e">
        <v>#N/A</v>
        <stp/>
        <stp>d474af4f-5b3d-4d14-baf6-611e4c6ed399</stp>
        <stp>1</stp>
        <tr r="AW11" s="28"/>
      </tp>
    </main>
    <main first="rtdsrv.25dab953a59c448a936e7c1881964bb6">
      <tp t="e">
        <v>#N/A</v>
        <stp/>
        <stp>0d1ad3cd-d951-46a8-9657-7a25d5c66eab</stp>
        <stp>1</stp>
        <tr r="I339" s="29"/>
      </tp>
    </main>
    <main first="rtdsrv.25dab953a59c448a936e7c1881964bb6">
      <tp t="e">
        <v>#N/A</v>
        <stp/>
        <stp>b311170c-1f85-4a39-a568-293dd9a6a7af</stp>
        <stp>1</stp>
        <tr r="LB2" s="21"/>
      </tp>
      <tp t="e">
        <v>#N/A</v>
        <stp/>
        <stp>df49f86d-0a15-43c2-ab71-1cdba1ba148c</stp>
        <stp>1</stp>
        <tr r="WZ9" s="28"/>
      </tp>
    </main>
    <main first="rtdsrv.25dab953a59c448a936e7c1881964bb6">
      <tp t="e">
        <v>#N/A</v>
        <stp/>
        <stp>f4ca4feb-5ccc-452d-9a74-e38e4b63dfbd</stp>
        <stp>1</stp>
        <tr r="I184" s="29"/>
      </tp>
    </main>
    <main first="rtdsrv.25dab953a59c448a936e7c1881964bb6">
      <tp t="e">
        <v>#N/A</v>
        <stp/>
        <stp>cffd60ed-d696-40aa-aae7-efa03be4b042</stp>
        <stp>1</stp>
        <tr r="I582" s="29"/>
      </tp>
    </main>
    <main first="rtdsrv.25dab953a59c448a936e7c1881964bb6">
      <tp t="e">
        <v>#N/A</v>
        <stp/>
        <stp>26a0c7e0-b60a-448c-8ab4-99f03aa77abe</stp>
        <stp>1</stp>
        <tr r="JS10" s="28"/>
      </tp>
    </main>
    <main first="rtdsrv.25dab953a59c448a936e7c1881964bb6">
      <tp t="e">
        <v>#N/A</v>
        <stp/>
        <stp>fab2a210-92b4-42d5-bc21-b43a295702e8</stp>
        <stp>1</stp>
        <tr r="ID2" s="21"/>
      </tp>
      <tp t="e">
        <v>#N/A</v>
        <stp/>
        <stp>00c24f5a-cee6-4c38-8f9d-3d9befadeff5</stp>
        <stp>1</stp>
        <tr r="WD11" s="28"/>
      </tp>
      <tp t="e">
        <v>#N/A</v>
        <stp/>
        <stp>635f68ad-26e2-446a-a2b8-e9583d1141be</stp>
        <stp>1</stp>
        <tr r="NA10" s="28"/>
      </tp>
      <tp t="e">
        <v>#N/A</v>
        <stp/>
        <stp>17d79eec-6bc1-4ef6-b467-9248cdc2e89d</stp>
        <stp>1</stp>
        <tr r="EB10" s="28"/>
      </tp>
      <tp t="e">
        <v>#N/A</v>
        <stp/>
        <stp>f84613b0-3161-4764-9201-e78aef106b01</stp>
        <stp>1</stp>
        <tr r="UE10" s="28"/>
      </tp>
    </main>
    <main first="rtdsrv.25dab953a59c448a936e7c1881964bb6">
      <tp t="e">
        <v>#N/A</v>
        <stp/>
        <stp>56b11aec-c8c2-4398-a052-8621b9841348</stp>
        <stp>1</stp>
        <tr r="HO2" s="21"/>
      </tp>
      <tp t="e">
        <v>#N/A</v>
        <stp/>
        <stp>e6ea3af6-ec1e-41d3-9534-4e66e471f8a7</stp>
        <stp>1</stp>
        <tr r="WJ10" s="28"/>
      </tp>
    </main>
    <main first="rtdsrv.25dab953a59c448a936e7c1881964bb6">
      <tp t="e">
        <v>#N/A</v>
        <stp/>
        <stp>4e9c1e15-0ee7-4873-94e9-bd882cf1448e</stp>
        <stp>1</stp>
        <tr r="KX3" s="25"/>
      </tp>
    </main>
    <main first="rtdsrv.25dab953a59c448a936e7c1881964bb6">
      <tp t="e">
        <v>#N/A</v>
        <stp/>
        <stp>08fae0a6-a42e-4046-b7e7-11031d88fccb</stp>
        <stp>1</stp>
        <tr r="WY9" s="28"/>
      </tp>
      <tp t="e">
        <v>#N/A</v>
        <stp/>
        <stp>6fdc2c89-ff24-4763-b23c-58abbbd165e0</stp>
        <stp>1</stp>
        <tr r="I232" s="29"/>
      </tp>
    </main>
    <main first="rtdsrv.25dab953a59c448a936e7c1881964bb6">
      <tp t="e">
        <v>#N/A</v>
        <stp/>
        <stp>fbea7b90-395d-4afa-9251-e12a0a4ba06a</stp>
        <stp>1</stp>
        <tr r="CB9" s="28"/>
      </tp>
    </main>
    <main first="rtdsrv.25dab953a59c448a936e7c1881964bb6">
      <tp t="e">
        <v>#N/A</v>
        <stp/>
        <stp>182af0bc-8f46-4e38-961e-9b557e4807e9</stp>
        <stp>1</stp>
        <tr r="J42" s="29"/>
      </tp>
      <tp t="e">
        <v>#N/A</v>
        <stp/>
        <stp>4a753673-8cd8-44f5-a4d6-ce5ee2381a34</stp>
        <stp>1</stp>
        <tr r="K253" s="29"/>
      </tp>
    </main>
    <main first="rtdsrv.25dab953a59c448a936e7c1881964bb6">
      <tp t="e">
        <v>#N/A</v>
        <stp/>
        <stp>7a412ed6-9d2e-4bac-b951-4efe0248f3e6</stp>
        <stp>1</stp>
        <tr r="K291" s="29"/>
      </tp>
    </main>
    <main first="rtdsrv.25dab953a59c448a936e7c1881964bb6">
      <tp t="e">
        <v>#N/A</v>
        <stp/>
        <stp>93e11940-8824-4bb3-86b5-22d842864b59</stp>
        <stp>1</stp>
        <tr r="J11" s="28"/>
      </tp>
    </main>
    <main first="rtdsrv.25dab953a59c448a936e7c1881964bb6">
      <tp t="e">
        <v>#N/A</v>
        <stp/>
        <stp>219c5b42-c854-48b6-8e28-4b4fcd1e9719</stp>
        <stp>1</stp>
        <tr r="XP10" s="28"/>
      </tp>
    </main>
    <main first="rtdsrv.25dab953a59c448a936e7c1881964bb6">
      <tp t="e">
        <v>#N/A</v>
        <stp/>
        <stp>df4d9ea7-48c6-41a6-b245-e90057793c34</stp>
        <stp>1</stp>
        <tr r="BN11" s="28"/>
      </tp>
      <tp t="e">
        <v>#N/A</v>
        <stp/>
        <stp>f5588748-05d2-443d-8621-79d426207822</stp>
        <stp>1</stp>
        <tr r="I336" s="29"/>
      </tp>
      <tp t="e">
        <v>#N/A</v>
        <stp/>
        <stp>8180e41b-f2b7-40c9-a926-43bb98edf1a9</stp>
        <stp>1</stp>
        <tr r="K232" s="29"/>
      </tp>
    </main>
    <main first="rtdsrv.25dab953a59c448a936e7c1881964bb6">
      <tp t="e">
        <v>#N/A</v>
        <stp/>
        <stp>255a01a7-57e6-4ff0-953a-329d86827cad</stp>
        <stp>1</stp>
        <tr r="EA2" s="21"/>
      </tp>
    </main>
    <main first="rtdsrv.25dab953a59c448a936e7c1881964bb6">
      <tp t="e">
        <v>#N/A</v>
        <stp/>
        <stp>0a6913ad-99be-4887-9f94-6ac264a4adcf</stp>
        <stp>1</stp>
        <tr r="WI11" s="28"/>
      </tp>
      <tp t="e">
        <v>#N/A</v>
        <stp/>
        <stp>ffeaf3c0-b808-4cc6-a436-29fec03ae439</stp>
        <stp>1</stp>
        <tr r="RQ11" s="28"/>
      </tp>
      <tp t="e">
        <v>#N/A</v>
        <stp/>
        <stp>859f5beb-5389-4293-ab09-404a7df479cd</stp>
        <stp>1</stp>
        <tr r="J475" s="29"/>
      </tp>
    </main>
    <main first="rtdsrv.25dab953a59c448a936e7c1881964bb6">
      <tp t="e">
        <v>#N/A</v>
        <stp/>
        <stp>7046f182-72b8-488e-a866-80a713ca86e7</stp>
        <stp>1</stp>
        <tr r="AJ2" s="21"/>
      </tp>
    </main>
    <main first="rtdsrv.25dab953a59c448a936e7c1881964bb6">
      <tp t="e">
        <v>#N/A</v>
        <stp/>
        <stp>f61c02fc-97af-4f56-89a2-cdbffa4daa9c</stp>
        <stp>1</stp>
        <tr r="H9" s="28"/>
      </tp>
      <tp t="e">
        <v>#N/A</v>
        <stp/>
        <stp>1616997a-f5c2-40c1-9fbc-f9f5d6dce885</stp>
        <stp>1</stp>
        <tr r="GG11" s="28"/>
      </tp>
    </main>
    <main first="rtdsrv.25dab953a59c448a936e7c1881964bb6">
      <tp t="e">
        <v>#N/A</v>
        <stp/>
        <stp>1dae0359-d0d4-46e8-b95b-2e4829030809</stp>
        <stp>1</stp>
        <tr r="KK8" s="28"/>
      </tp>
      <tp t="e">
        <v>#N/A</v>
        <stp/>
        <stp>158067a8-db70-4df9-82e1-63d941e68a62</stp>
        <stp>1</stp>
        <tr r="CV3" s="25"/>
      </tp>
      <tp t="e">
        <v>#N/A</v>
        <stp/>
        <stp>d8e3a825-62ab-4851-9f95-af1157889701</stp>
        <stp>1</stp>
        <tr r="I198" s="29"/>
      </tp>
    </main>
    <main first="rtdsrv.25dab953a59c448a936e7c1881964bb6">
      <tp t="e">
        <v>#N/A</v>
        <stp/>
        <stp>cf69ae6d-c2f2-43b6-b0e5-fef681b5e7a7</stp>
        <stp>1</stp>
        <tr r="I645" s="29"/>
      </tp>
      <tp t="e">
        <v>#N/A</v>
        <stp/>
        <stp>a99a1e83-7927-47b9-96b0-7e5cd700925c</stp>
        <stp>1</stp>
        <tr r="K668" s="29"/>
      </tp>
      <tp t="e">
        <v>#N/A</v>
        <stp/>
        <stp>06044f09-52f6-4367-b3a8-8d7473eca0b3</stp>
        <stp>1</stp>
        <tr r="BE11" s="28"/>
      </tp>
      <tp t="e">
        <v>#N/A</v>
        <stp/>
        <stp>01545c7b-cb79-4671-9cda-6d55f386a8d3</stp>
        <stp>1</stp>
        <tr r="I621" s="29"/>
      </tp>
    </main>
    <main first="rtdsrv.25dab953a59c448a936e7c1881964bb6">
      <tp t="e">
        <v>#N/A</v>
        <stp/>
        <stp>3b18b319-79cc-44b2-a058-e3e9df2e8985</stp>
        <stp>1</stp>
        <tr r="LP9" s="28"/>
      </tp>
      <tp t="e">
        <v>#N/A</v>
        <stp/>
        <stp>8eb410bf-81b8-4753-9779-8176ec8276dd</stp>
        <stp>1</stp>
        <tr r="BW10" s="28"/>
      </tp>
    </main>
    <main first="rtdsrv.25dab953a59c448a936e7c1881964bb6">
      <tp t="e">
        <v>#N/A</v>
        <stp/>
        <stp>13ec10e7-d089-4e46-9b58-bce304e9d56d</stp>
        <stp>1</stp>
        <tr r="J298" s="29"/>
      </tp>
    </main>
    <main first="rtdsrv.25dab953a59c448a936e7c1881964bb6">
      <tp t="e">
        <v>#N/A</v>
        <stp/>
        <stp>6f100618-86ab-419e-b8c4-9e16df6df7b6</stp>
        <stp>1</stp>
        <tr r="J572" s="29"/>
      </tp>
    </main>
    <main first="rtdsrv.25dab953a59c448a936e7c1881964bb6">
      <tp t="e">
        <v>#N/A</v>
        <stp/>
        <stp>e8e31546-78e5-4486-9c27-f7f5de47f111</stp>
        <stp>1</stp>
        <tr r="XG10" s="28"/>
      </tp>
    </main>
    <main first="rtdsrv.25dab953a59c448a936e7c1881964bb6">
      <tp t="e">
        <v>#N/A</v>
        <stp/>
        <stp>87b6d8a0-3f45-4016-8bc9-5884565ed195</stp>
        <stp>1</stp>
        <tr r="ZJ9" s="28"/>
      </tp>
      <tp t="e">
        <v>#N/A</v>
        <stp/>
        <stp>c0221c3a-d228-4ec0-8c9c-b2c0ca97470e</stp>
        <stp>1</stp>
        <tr r="VP9" s="28"/>
      </tp>
      <tp t="e">
        <v>#N/A</v>
        <stp/>
        <stp>2563d706-4b7a-4578-93f8-7d7e9380b295</stp>
        <stp>1</stp>
        <tr r="DJ10" s="28"/>
      </tp>
    </main>
    <main first="rtdsrv.25dab953a59c448a936e7c1881964bb6">
      <tp t="e">
        <v>#N/A</v>
        <stp/>
        <stp>7a383860-6ed0-4926-8e8f-924228724793</stp>
        <stp>1</stp>
        <tr r="FR1" s="2"/>
      </tp>
      <tp t="e">
        <v>#N/A</v>
        <stp/>
        <stp>8fcaf313-3df6-4d14-8ef9-a9d129713e76</stp>
        <stp>1</stp>
        <tr r="JL2" s="21"/>
      </tp>
    </main>
    <main first="rtdsrv.25dab953a59c448a936e7c1881964bb6">
      <tp t="e">
        <v>#N/A</v>
        <stp/>
        <stp>57806d45-d4e7-4115-aaef-eb8994a3dafd</stp>
        <stp>1</stp>
        <tr r="DC11" s="28"/>
      </tp>
    </main>
    <main first="rtdsrv.25dab953a59c448a936e7c1881964bb6">
      <tp t="e">
        <v>#N/A</v>
        <stp/>
        <stp>173835df-b7ca-4701-b816-2b1031b16867</stp>
        <stp>1</stp>
        <tr r="I131" s="29"/>
      </tp>
    </main>
    <main first="rtdsrv.25dab953a59c448a936e7c1881964bb6">
      <tp t="e">
        <v>#N/A</v>
        <stp/>
        <stp>48c97ec5-4fa7-4fb0-a409-8ac410887818</stp>
        <stp>1</stp>
        <tr r="ME11" s="28"/>
      </tp>
      <tp t="e">
        <v>#N/A</v>
        <stp/>
        <stp>043527d8-69d0-4c48-bbca-094b83200cdd</stp>
        <stp>1</stp>
        <tr r="I665" s="29"/>
      </tp>
    </main>
    <main first="rtdsrv.25dab953a59c448a936e7c1881964bb6">
      <tp t="e">
        <v>#N/A</v>
        <stp/>
        <stp>4107bafc-2788-4518-bf53-b5c6aee6f9ae</stp>
        <stp>1</stp>
        <tr r="I255" s="29"/>
      </tp>
    </main>
    <main first="rtdsrv.25dab953a59c448a936e7c1881964bb6">
      <tp t="e">
        <v>#N/A</v>
        <stp/>
        <stp>353434e8-a4c8-442b-8084-0d04a3486451</stp>
        <stp>1</stp>
        <tr r="FP1" s="2"/>
      </tp>
    </main>
    <main first="rtdsrv.25dab953a59c448a936e7c1881964bb6">
      <tp t="e">
        <v>#N/A</v>
        <stp/>
        <stp>7f07daf3-e090-4df9-a55a-906e05f1d682</stp>
        <stp>1</stp>
        <tr r="SV9" s="28"/>
      </tp>
      <tp t="e">
        <v>#N/A</v>
        <stp/>
        <stp>d4ded70a-1f77-4df4-8ec8-741680abf2ee</stp>
        <stp>1</stp>
        <tr r="BD9" s="28"/>
      </tp>
    </main>
    <main first="rtdsrv.25dab953a59c448a936e7c1881964bb6">
      <tp t="e">
        <v>#N/A</v>
        <stp/>
        <stp>c5400ec0-fcfd-4ea6-8176-6a4d97a05611</stp>
        <stp>1</stp>
        <tr r="XJ3" s="25"/>
      </tp>
    </main>
    <main first="rtdsrv.25dab953a59c448a936e7c1881964bb6">
      <tp t="e">
        <v>#N/A</v>
        <stp/>
        <stp>d13f7dbc-7c81-427c-a55b-3bbcd8de5935</stp>
        <stp>1</stp>
        <tr r="J586" s="29"/>
      </tp>
      <tp t="e">
        <v>#N/A</v>
        <stp/>
        <stp>5a3d1538-ef86-43d1-abfc-5a2b63c95bc0</stp>
        <stp>1</stp>
        <tr r="AN1" s="2"/>
      </tp>
      <tp t="e">
        <v>#N/A</v>
        <stp/>
        <stp>f4a8375f-c3c4-440c-b64a-d2bd08db14c0</stp>
        <stp>1</stp>
        <tr r="QU11" s="28"/>
      </tp>
      <tp t="e">
        <v>#N/A</v>
        <stp/>
        <stp>08249753-8094-4247-aa83-84b16503d002</stp>
        <stp>1</stp>
        <tr r="IA3" s="25"/>
      </tp>
    </main>
    <main first="rtdsrv.25dab953a59c448a936e7c1881964bb6">
      <tp t="e">
        <v>#N/A</v>
        <stp/>
        <stp>0abb68d1-e012-4254-ba2c-f2ba0a684e86</stp>
        <stp>1</stp>
        <tr r="J94" s="29"/>
      </tp>
    </main>
    <main first="rtdsrv.25dab953a59c448a936e7c1881964bb6">
      <tp t="e">
        <v>#N/A</v>
        <stp/>
        <stp>a1d824a7-c2b8-4cd3-a359-8d37dcb2bb27</stp>
        <stp>1</stp>
        <tr r="IS2" s="21"/>
      </tp>
      <tp t="e">
        <v>#N/A</v>
        <stp/>
        <stp>14a6892e-1a65-4675-8697-5e652a328031</stp>
        <stp>1</stp>
        <tr r="I586" s="29"/>
      </tp>
    </main>
    <main first="rtdsrv.25dab953a59c448a936e7c1881964bb6">
      <tp t="e">
        <v>#N/A</v>
        <stp/>
        <stp>f7fe334e-a4fd-4f72-8570-e1206cabcb07</stp>
        <stp>1</stp>
        <tr r="CM2" s="21"/>
      </tp>
      <tp t="e">
        <v>#N/A</v>
        <stp/>
        <stp>89b02e73-5376-4095-8473-28e1d55ed385</stp>
        <stp>1</stp>
        <tr r="AI11" s="28"/>
      </tp>
      <tp t="e">
        <v>#N/A</v>
        <stp/>
        <stp>ddbe90e2-e16a-4917-a245-8441eccca126</stp>
        <stp>1</stp>
        <tr r="CA1" s="2"/>
      </tp>
    </main>
    <main first="rtdsrv.25dab953a59c448a936e7c1881964bb6">
      <tp t="e">
        <v>#N/A</v>
        <stp/>
        <stp>0b71d0aa-0e7d-45a4-9447-a4a7bdd8e199</stp>
        <stp>1</stp>
        <tr r="PU11" s="28"/>
      </tp>
      <tp t="e">
        <v>#N/A</v>
        <stp/>
        <stp>f54e03f4-b37c-4f97-ab87-50e9acfa984d</stp>
        <stp>1</stp>
        <tr r="DB9" s="28"/>
      </tp>
    </main>
    <main first="rtdsrv.25dab953a59c448a936e7c1881964bb6">
      <tp t="e">
        <v>#N/A</v>
        <stp/>
        <stp>4912f1ee-e82c-45f3-bbad-311d0b1360c8</stp>
        <stp>1</stp>
        <tr r="GW1" s="2"/>
      </tp>
      <tp t="e">
        <v>#N/A</v>
        <stp/>
        <stp>3fd4f32f-4fd0-47c9-863c-74780ffd7298</stp>
        <stp>1</stp>
        <tr r="TH10" s="28"/>
      </tp>
      <tp t="e">
        <v>#N/A</v>
        <stp/>
        <stp>46093cdd-66fd-495e-a258-c29429525208</stp>
        <stp>1</stp>
        <tr r="KZ10" s="28"/>
      </tp>
      <tp t="e">
        <v>#N/A</v>
        <stp/>
        <stp>bf1f573e-623a-43e4-9cf3-c16ff9815760</stp>
        <stp>1</stp>
        <tr r="LG3" s="25"/>
      </tp>
      <tp t="e">
        <v>#N/A</v>
        <stp/>
        <stp>36b1c9d5-ea59-4738-a8a4-fa01bc42f8a9</stp>
        <stp>1</stp>
        <tr r="NF8" s="28"/>
      </tp>
    </main>
    <main first="rtdsrv.25dab953a59c448a936e7c1881964bb6">
      <tp t="e">
        <v>#N/A</v>
        <stp/>
        <stp>4bd32e48-0ce0-41d8-b49b-0fc6ed8b3994</stp>
        <stp>1</stp>
        <tr r="J545" s="29"/>
      </tp>
    </main>
    <main first="rtdsrv.25dab953a59c448a936e7c1881964bb6">
      <tp t="e">
        <v>#N/A</v>
        <stp/>
        <stp>13c25e96-9fca-4eac-9889-9d065c2b06c2</stp>
        <stp>1</stp>
        <tr r="IK8" s="28"/>
      </tp>
      <tp t="e">
        <v>#N/A</v>
        <stp/>
        <stp>c180323c-077f-49ef-9e83-a1f8e5cd30fe</stp>
        <stp>1</stp>
        <tr r="SR8" s="28"/>
      </tp>
      <tp t="e">
        <v>#N/A</v>
        <stp/>
        <stp>20d72454-ae3f-4109-a1d2-10e52169ef71</stp>
        <stp>1</stp>
        <tr r="IW9" s="28"/>
      </tp>
    </main>
    <main first="rtdsrv.25dab953a59c448a936e7c1881964bb6">
      <tp t="e">
        <v>#N/A</v>
        <stp/>
        <stp>3bbb55d5-ea9e-4ce4-97e5-b48be3b27859</stp>
        <stp>1</stp>
        <tr r="AA10" s="28"/>
      </tp>
    </main>
    <main first="rtdsrv.25dab953a59c448a936e7c1881964bb6">
      <tp t="e">
        <v>#N/A</v>
        <stp/>
        <stp>4e4532a2-db43-46c5-8be7-deac4c10d153</stp>
        <stp>1</stp>
        <tr r="IM8" s="28"/>
      </tp>
      <tp t="e">
        <v>#N/A</v>
        <stp/>
        <stp>a0ec6025-1bab-4120-8e03-a0fa505770a5</stp>
        <stp>1</stp>
        <tr r="K699" s="29"/>
      </tp>
      <tp t="e">
        <v>#N/A</v>
        <stp/>
        <stp>44cd1465-2720-4c0b-93bb-3a0f1b245186</stp>
        <stp>1</stp>
        <tr r="K188" s="29"/>
      </tp>
    </main>
    <main first="rtdsrv.25dab953a59c448a936e7c1881964bb6">
      <tp t="e">
        <v>#N/A</v>
        <stp/>
        <stp>ad660db0-a092-4105-ac1b-248c10fc2df2</stp>
        <stp>1</stp>
        <tr r="RN8" s="28"/>
      </tp>
      <tp t="e">
        <v>#N/A</v>
        <stp/>
        <stp>fad94716-e39b-403a-8522-1e7055e534bf</stp>
        <stp>1</stp>
        <tr r="M10" s="28"/>
      </tp>
      <tp t="e">
        <v>#N/A</v>
        <stp/>
        <stp>06631254-9595-4d5e-beab-da4060ce01b0</stp>
        <stp>1</stp>
        <tr r="I640" s="29"/>
      </tp>
    </main>
    <main first="rtdsrv.25dab953a59c448a936e7c1881964bb6">
      <tp t="e">
        <v>#N/A</v>
        <stp/>
        <stp>5ec9a04c-5468-4480-8b85-5d537e362b68</stp>
        <stp>1</stp>
        <tr r="K361" s="29"/>
      </tp>
    </main>
    <main first="rtdsrv.25dab953a59c448a936e7c1881964bb6">
      <tp t="e">
        <v>#N/A</v>
        <stp/>
        <stp>24f12a33-a083-4833-aea5-fa38dab7ae41</stp>
        <stp>1</stp>
        <tr r="FY10" s="28"/>
      </tp>
      <tp t="e">
        <v>#N/A</v>
        <stp/>
        <stp>fac67ac3-a033-4455-9c07-c174b1133e9a</stp>
        <stp>1</stp>
        <tr r="KP3" s="25"/>
      </tp>
      <tp t="e">
        <v>#N/A</v>
        <stp/>
        <stp>12ca7b76-3d8e-4d62-be2f-b0fe228dfff5</stp>
        <stp>1</stp>
        <tr r="SC8" s="28"/>
      </tp>
    </main>
    <main first="rtdsrv.25dab953a59c448a936e7c1881964bb6">
      <tp t="e">
        <v>#N/A</v>
        <stp/>
        <stp>b24d566f-cec0-4a16-9114-78bb1a84fd32</stp>
        <stp>1</stp>
        <tr r="SH8" s="28"/>
      </tp>
      <tp t="e">
        <v>#N/A</v>
        <stp/>
        <stp>733aeae4-d48c-45f7-b425-a3bea081dbd3</stp>
        <stp>1</stp>
        <tr r="K101" s="29"/>
      </tp>
    </main>
    <main first="rtdsrv.25dab953a59c448a936e7c1881964bb6">
      <tp t="e">
        <v>#N/A</v>
        <stp/>
        <stp>54d8770b-76d9-471a-a026-91aef873bc9c</stp>
        <stp>1</stp>
        <tr r="ID8" s="28"/>
      </tp>
    </main>
    <main first="rtdsrv.25dab953a59c448a936e7c1881964bb6">
      <tp t="e">
        <v>#N/A</v>
        <stp/>
        <stp>ba332246-2e14-4e6c-93a1-1b1ceecd2bf2</stp>
        <stp>1</stp>
        <tr r="PR8" s="28"/>
      </tp>
    </main>
    <main first="rtdsrv.25dab953a59c448a936e7c1881964bb6">
      <tp t="e">
        <v>#N/A</v>
        <stp/>
        <stp>50483b67-e50d-4505-9aec-d845c95c3b38</stp>
        <stp>1</stp>
        <tr r="J273" s="29"/>
      </tp>
    </main>
    <main first="rtdsrv.25dab953a59c448a936e7c1881964bb6">
      <tp t="e">
        <v>#N/A</v>
        <stp/>
        <stp>b5b1ae68-711f-4e37-9de5-79345b554358</stp>
        <stp>1</stp>
        <tr r="FQ2" s="21"/>
      </tp>
    </main>
    <main first="rtdsrv.25dab953a59c448a936e7c1881964bb6">
      <tp t="e">
        <v>#N/A</v>
        <stp/>
        <stp>7e005bbc-688b-4ecd-aaab-745f406bef46</stp>
        <stp>1</stp>
        <tr r="I93" s="29"/>
      </tp>
    </main>
    <main first="rtdsrv.25dab953a59c448a936e7c1881964bb6">
      <tp t="e">
        <v>#N/A</v>
        <stp/>
        <stp>d92daf27-ea3b-4540-97f5-2f303e8ead4d</stp>
        <stp>1</stp>
        <tr r="CF2" s="21"/>
      </tp>
    </main>
    <main first="rtdsrv.25dab953a59c448a936e7c1881964bb6">
      <tp t="e">
        <v>#N/A</v>
        <stp/>
        <stp>f6d58084-f7ca-42c4-8e98-0523578d8cdb</stp>
        <stp>1</stp>
        <tr r="MX2" s="21"/>
      </tp>
      <tp t="e">
        <v>#N/A</v>
        <stp/>
        <stp>b7593ad5-e4ce-43d3-afce-5e8b20d451a6</stp>
        <stp>1</stp>
        <tr r="I91" s="29"/>
      </tp>
    </main>
    <main first="rtdsrv.25dab953a59c448a936e7c1881964bb6">
      <tp t="e">
        <v>#N/A</v>
        <stp/>
        <stp>a3966512-3ded-42c4-b319-a7285170309d</stp>
        <stp>1</stp>
        <tr r="J195" s="29"/>
      </tp>
    </main>
    <main first="rtdsrv.25dab953a59c448a936e7c1881964bb6">
      <tp t="e">
        <v>#N/A</v>
        <stp/>
        <stp>82c90f51-b280-4e56-9463-82b0421b135c</stp>
        <stp>1</stp>
        <tr r="ST10" s="28"/>
      </tp>
    </main>
    <main first="rtdsrv.25dab953a59c448a936e7c1881964bb6">
      <tp t="e">
        <v>#N/A</v>
        <stp/>
        <stp>cacda3aa-4d4f-4b30-904b-27e0c8c632f1</stp>
        <stp>1</stp>
        <tr r="I568" s="29"/>
      </tp>
      <tp t="e">
        <v>#N/A</v>
        <stp/>
        <stp>77e6c231-93b7-4e2b-bcb3-1b5156b93767</stp>
        <stp>1</stp>
        <tr r="K503" s="29"/>
      </tp>
      <tp t="e">
        <v>#N/A</v>
        <stp/>
        <stp>3dc79578-0eed-4cb4-a55c-e95e8e72aa9b</stp>
        <stp>1</stp>
        <tr r="UG9" s="28"/>
      </tp>
    </main>
    <main first="rtdsrv.25dab953a59c448a936e7c1881964bb6">
      <tp t="e">
        <v>#N/A</v>
        <stp/>
        <stp>b0c8ddef-a751-41b6-82ce-e8483f9b4bce</stp>
        <stp>1</stp>
        <tr r="I264" s="29"/>
      </tp>
      <tp t="e">
        <v>#N/A</v>
        <stp/>
        <stp>3b2a2a10-20e7-4236-a52b-41f98ad49787</stp>
        <stp>1</stp>
        <tr r="PB9" s="28"/>
      </tp>
      <tp t="e">
        <v>#N/A</v>
        <stp/>
        <stp>560ea15b-fa11-4544-8007-eb1a101a0fdf</stp>
        <stp>1</stp>
        <tr r="I71" s="29"/>
      </tp>
    </main>
    <main first="rtdsrv.25dab953a59c448a936e7c1881964bb6">
      <tp t="e">
        <v>#N/A</v>
        <stp/>
        <stp>6f0078f0-46db-45ba-b290-5b88a05cb5d5</stp>
        <stp>1</stp>
        <tr r="TE9" s="28"/>
      </tp>
      <tp t="e">
        <v>#N/A</v>
        <stp/>
        <stp>b367a8b2-0efc-4a40-81c5-077cabda175e</stp>
        <stp>1</stp>
        <tr r="SG3" s="25"/>
      </tp>
      <tp t="e">
        <v>#N/A</v>
        <stp/>
        <stp>5bf4851e-36ef-4b5b-88d5-14f26966de97</stp>
        <stp>1</stp>
        <tr r="NF2" s="21"/>
      </tp>
      <tp t="e">
        <v>#N/A</v>
        <stp/>
        <stp>339db08a-0443-4ac7-8bf7-a8925deb27ce</stp>
        <stp>1</stp>
        <tr r="XS3" s="25"/>
      </tp>
      <tp t="e">
        <v>#N/A</v>
        <stp/>
        <stp>d6c815f8-9e4e-48f9-97ad-769b7be9d943</stp>
        <stp>1</stp>
        <tr r="I104" s="29"/>
      </tp>
    </main>
    <main first="rtdsrv.25dab953a59c448a936e7c1881964bb6">
      <tp t="e">
        <v>#N/A</v>
        <stp/>
        <stp>d5e60822-496d-4876-a95f-96b0d835f3c3</stp>
        <stp>1</stp>
        <tr r="K156" s="29"/>
      </tp>
    </main>
    <main first="rtdsrv.25dab953a59c448a936e7c1881964bb6">
      <tp t="e">
        <v>#N/A</v>
        <stp/>
        <stp>5d35ab24-c028-46c6-b24e-9a644ab75b79</stp>
        <stp>1</stp>
        <tr r="K256" s="29"/>
      </tp>
      <tp t="e">
        <v>#N/A</v>
        <stp/>
        <stp>cff6c7d2-b2fb-4f21-ae49-6038892e1bde</stp>
        <stp>1</stp>
        <tr r="D8" s="28"/>
      </tp>
    </main>
    <main first="rtdsrv.25dab953a59c448a936e7c1881964bb6">
      <tp t="e">
        <v>#N/A</v>
        <stp/>
        <stp>82b93005-8008-4ca0-880d-d1a24f410a89</stp>
        <stp>1</stp>
        <tr r="K395" s="29"/>
      </tp>
      <tp t="e">
        <v>#N/A</v>
        <stp/>
        <stp>3df7da41-cd6c-430a-9505-9e4dde47f1d4</stp>
        <stp>1</stp>
        <tr r="EO1" s="2"/>
      </tp>
      <tp t="e">
        <v>#N/A</v>
        <stp/>
        <stp>4fd5ac2a-8f35-4a39-8bd9-c8908b00aa6c</stp>
        <stp>1</stp>
        <tr r="QT9" s="28"/>
      </tp>
    </main>
    <main first="rtdsrv.25dab953a59c448a936e7c1881964bb6">
      <tp t="e">
        <v>#N/A</v>
        <stp/>
        <stp>e8342e12-a8cd-4b82-af57-7238ba403863</stp>
        <stp>1</stp>
        <tr r="I397" s="29"/>
      </tp>
    </main>
    <main first="rtdsrv.25dab953a59c448a936e7c1881964bb6">
      <tp t="e">
        <v>#N/A</v>
        <stp/>
        <stp>15e4d5fa-2261-49a9-98c8-769824bb3e1d</stp>
        <stp>1</stp>
        <tr r="OL3" s="25"/>
      </tp>
      <tp t="e">
        <v>#N/A</v>
        <stp/>
        <stp>ec38e7b1-b151-42d8-ac43-ff66b7109db4</stp>
        <stp>1</stp>
        <tr r="ZC10" s="28"/>
      </tp>
    </main>
    <main first="rtdsrv.25dab953a59c448a936e7c1881964bb6">
      <tp t="e">
        <v>#N/A</v>
        <stp/>
        <stp>06a1e59b-372d-4f4c-9850-3242f4cfcbd7</stp>
        <stp>1</stp>
        <tr r="KC9" s="28"/>
      </tp>
      <tp t="e">
        <v>#N/A</v>
        <stp/>
        <stp>fd138adf-72cb-4be7-b6ea-edd84a665d3e</stp>
        <stp>1</stp>
        <tr r="P11" s="28"/>
      </tp>
    </main>
    <main first="rtdsrv.25dab953a59c448a936e7c1881964bb6">
      <tp t="e">
        <v>#N/A</v>
        <stp/>
        <stp>1a19de46-8259-4c68-b625-596344c1efbd</stp>
        <stp>1</stp>
        <tr r="UI8" s="28"/>
      </tp>
      <tp t="e">
        <v>#N/A</v>
        <stp/>
        <stp>1e77767c-8f83-44b5-9a38-d806b4938259</stp>
        <stp>1</stp>
        <tr r="CX1" s="2"/>
      </tp>
    </main>
    <main first="rtdsrv.25dab953a59c448a936e7c1881964bb6">
      <tp t="e">
        <v>#N/A</v>
        <stp/>
        <stp>fb5a41e1-0ad9-4c55-9c0b-1a3eef5ba184</stp>
        <stp>1</stp>
        <tr r="I362" s="29"/>
      </tp>
      <tp t="e">
        <v>#N/A</v>
        <stp/>
        <stp>5e8b0d5a-ada7-4b38-957b-52340095983e</stp>
        <stp>1</stp>
        <tr r="DZ11" s="28"/>
      </tp>
      <tp t="e">
        <v>#N/A</v>
        <stp/>
        <stp>b0d794f4-708c-4064-b4f2-67f70fe24d61</stp>
        <stp>1</stp>
        <tr r="HH9" s="28"/>
      </tp>
    </main>
    <main first="rtdsrv.25dab953a59c448a936e7c1881964bb6">
      <tp t="e">
        <v>#N/A</v>
        <stp/>
        <stp>869e5b2e-2436-48c8-bfd9-1f1e28be4e24</stp>
        <stp>1</stp>
        <tr r="NB9" s="28"/>
      </tp>
    </main>
    <main first="rtdsrv.25dab953a59c448a936e7c1881964bb6">
      <tp t="e">
        <v>#N/A</v>
        <stp/>
        <stp>c0a7d4e4-5ad8-4592-93e6-973a547d0c13</stp>
        <stp>1</stp>
        <tr r="NS10" s="28"/>
      </tp>
    </main>
    <main first="rtdsrv.25dab953a59c448a936e7c1881964bb6">
      <tp t="e">
        <v>#N/A</v>
        <stp/>
        <stp>fee7f3bc-7ed6-4618-944f-91447b373b7a</stp>
        <stp>1</stp>
        <tr r="K218" s="29"/>
      </tp>
      <tp t="e">
        <v>#N/A</v>
        <stp/>
        <stp>3f052ca5-bbe5-4992-aa38-796f18b0d436</stp>
        <stp>1</stp>
        <tr r="RY8" s="28"/>
      </tp>
    </main>
    <main first="rtdsrv.25dab953a59c448a936e7c1881964bb6">
      <tp t="e">
        <v>#N/A</v>
        <stp/>
        <stp>6ab6273a-b9d6-40b0-a8f4-d643f175dd19</stp>
        <stp>1</stp>
        <tr r="I594" s="29"/>
      </tp>
    </main>
    <main first="rtdsrv.25dab953a59c448a936e7c1881964bb6">
      <tp t="e">
        <v>#N/A</v>
        <stp/>
        <stp>0e28e37f-38b4-4656-aaa9-bcc6af6e9bce</stp>
        <stp>1</stp>
        <tr r="J585" s="29"/>
      </tp>
    </main>
    <main first="rtdsrv.25dab953a59c448a936e7c1881964bb6">
      <tp t="e">
        <v>#N/A</v>
        <stp/>
        <stp>124be621-b95c-468a-85d3-6b3c4d0b7b84</stp>
        <stp>1</stp>
        <tr r="PT11" s="28"/>
      </tp>
    </main>
    <main first="rtdsrv.25dab953a59c448a936e7c1881964bb6">
      <tp t="e">
        <v>#N/A</v>
        <stp/>
        <stp>f9b4ad56-4f7d-441b-bf53-97255bf94c82</stp>
        <stp>1</stp>
        <tr r="RZ10" s="28"/>
      </tp>
      <tp t="e">
        <v>#N/A</v>
        <stp/>
        <stp>2673ae93-97b0-423f-96c6-1fec934bb5b5</stp>
        <stp>1</stp>
        <tr r="J668" s="29"/>
      </tp>
      <tp t="e">
        <v>#N/A</v>
        <stp/>
        <stp>80287015-d1f5-4eb9-aa93-4c9830e225d8</stp>
        <stp>1</stp>
        <tr r="RV8" s="28"/>
      </tp>
      <tp t="e">
        <v>#N/A</v>
        <stp/>
        <stp>fb949ebf-2b4a-46f8-9e98-045620a631c4</stp>
        <stp>1</stp>
        <tr r="I642" s="29"/>
      </tp>
      <tp t="e">
        <v>#N/A</v>
        <stp/>
        <stp>bd5896e0-d9eb-4b5c-bde2-3244ff751d91</stp>
        <stp>1</stp>
        <tr r="I514" s="29"/>
      </tp>
      <tp t="e">
        <v>#N/A</v>
        <stp/>
        <stp>d14f3348-a837-4ab7-a94c-3cabfa00c8db</stp>
        <stp>1</stp>
        <tr r="FS2" s="21"/>
      </tp>
      <tp t="e">
        <v>#N/A</v>
        <stp/>
        <stp>6e7941d8-8aed-4a9e-a7f8-655dc48d04b9</stp>
        <stp>1</stp>
        <tr r="I75" s="29"/>
      </tp>
    </main>
    <main first="rtdsrv.25dab953a59c448a936e7c1881964bb6">
      <tp t="e">
        <v>#N/A</v>
        <stp/>
        <stp>4b2b84a4-6b81-4dac-9ab5-28ad09892523</stp>
        <stp>1</stp>
        <tr r="YA11" s="28"/>
      </tp>
    </main>
    <main first="rtdsrv.25dab953a59c448a936e7c1881964bb6">
      <tp t="e">
        <v>#N/A</v>
        <stp/>
        <stp>a6fd5352-3249-42b8-a13b-459c72c60229</stp>
        <stp>1</stp>
        <tr r="FA9" s="28"/>
      </tp>
      <tp t="e">
        <v>#N/A</v>
        <stp/>
        <stp>34371ebe-5f37-4834-a015-f6b98fdee239</stp>
        <stp>1</stp>
        <tr r="AQ11" s="28"/>
      </tp>
    </main>
    <main first="rtdsrv.25dab953a59c448a936e7c1881964bb6">
      <tp t="e">
        <v>#N/A</v>
        <stp/>
        <stp>405903c2-1029-4081-9a03-836d01e8a6d1</stp>
        <stp>1</stp>
        <tr r="K526" s="29"/>
      </tp>
      <tp t="e">
        <v>#N/A</v>
        <stp/>
        <stp>671d8da3-b24b-4e77-9e77-5a375ab6375c</stp>
        <stp>1</stp>
        <tr r="K163" s="29"/>
      </tp>
      <tp t="e">
        <v>#N/A</v>
        <stp/>
        <stp>95972d6a-dbdd-4973-a99e-e20b4c17b5ab</stp>
        <stp>1</stp>
        <tr r="J614" s="29"/>
      </tp>
      <tp t="e">
        <v>#N/A</v>
        <stp/>
        <stp>1331c7f4-658b-4ae0-ab31-c433ce16e90e</stp>
        <stp>1</stp>
        <tr r="MK3" s="25"/>
      </tp>
      <tp t="e">
        <v>#N/A</v>
        <stp/>
        <stp>7d7522ad-48ad-4ffb-8bba-46f7053139d5</stp>
        <stp>1</stp>
        <tr r="IL10" s="28"/>
      </tp>
      <tp t="e">
        <v>#N/A</v>
        <stp/>
        <stp>fb1ae1fb-744f-4efc-aee7-b8ccf0080295</stp>
        <stp>1</stp>
        <tr r="UF11" s="28"/>
      </tp>
    </main>
    <main first="rtdsrv.25dab953a59c448a936e7c1881964bb6">
      <tp t="e">
        <v>#N/A</v>
        <stp/>
        <stp>f5217717-075d-48ea-b789-178ebc3ffc37</stp>
        <stp>1</stp>
        <tr r="LU9" s="28"/>
      </tp>
    </main>
    <main first="rtdsrv.25dab953a59c448a936e7c1881964bb6">
      <tp t="e">
        <v>#N/A</v>
        <stp/>
        <stp>f88f8526-89e0-494d-ba10-3624ca469b41</stp>
        <stp>1</stp>
        <tr r="J431" s="29"/>
      </tp>
      <tp t="e">
        <v>#N/A</v>
        <stp/>
        <stp>31ca4d4d-b4f3-47d6-b51b-0e8fc879deb4</stp>
        <stp>1</stp>
        <tr r="AD8" s="28"/>
      </tp>
      <tp t="e">
        <v>#N/A</v>
        <stp/>
        <stp>61af1ce6-f235-43bd-8758-679339650c83</stp>
        <stp>1</stp>
        <tr r="AE3" s="25"/>
      </tp>
    </main>
    <main first="rtdsrv.25dab953a59c448a936e7c1881964bb6">
      <tp t="e">
        <v>#N/A</v>
        <stp/>
        <stp>7f91d5e2-6f91-4f38-b040-8a778ec026bd</stp>
        <stp>1</stp>
        <tr r="K460" s="29"/>
      </tp>
    </main>
    <main first="rtdsrv.25dab953a59c448a936e7c1881964bb6">
      <tp t="e">
        <v>#N/A</v>
        <stp/>
        <stp>24da277f-9a52-4eb0-94b3-d5a7e8e76953</stp>
        <stp>1</stp>
        <tr r="EN10" s="28"/>
      </tp>
    </main>
    <main first="rtdsrv.25dab953a59c448a936e7c1881964bb6">
      <tp t="e">
        <v>#N/A</v>
        <stp/>
        <stp>0ee4b061-ac12-4cae-8eed-a5efb0ba4df5</stp>
        <stp>1</stp>
        <tr r="OW8" s="28"/>
      </tp>
      <tp t="e">
        <v>#N/A</v>
        <stp/>
        <stp>6d358a35-036b-4888-bc43-4e8b2451ba9b</stp>
        <stp>1</stp>
        <tr r="J215" s="29"/>
      </tp>
      <tp t="e">
        <v>#N/A</v>
        <stp/>
        <stp>fa44381c-fd4c-474d-8a42-05e7d6c2dd44</stp>
        <stp>1</stp>
        <tr r="RW3" s="25"/>
      </tp>
    </main>
    <main first="rtdsrv.25dab953a59c448a936e7c1881964bb6">
      <tp t="e">
        <v>#N/A</v>
        <stp/>
        <stp>219be741-e38d-4419-a15b-f2da7e731511</stp>
        <stp>1</stp>
        <tr r="D11" s="28"/>
      </tp>
    </main>
    <main first="rtdsrv.25dab953a59c448a936e7c1881964bb6">
      <tp t="e">
        <v>#N/A</v>
        <stp/>
        <stp>2a7f34de-5331-4f6d-9d1c-be0e5386fe5a</stp>
        <stp>1</stp>
        <tr r="J143" s="29"/>
      </tp>
    </main>
    <main first="rtdsrv.25dab953a59c448a936e7c1881964bb6">
      <tp t="e">
        <v>#N/A</v>
        <stp/>
        <stp>b62e9303-11ed-4404-a2ff-89151fe8da06</stp>
        <stp>1</stp>
        <tr r="SH9" s="28"/>
      </tp>
      <tp t="e">
        <v>#N/A</v>
        <stp/>
        <stp>2a5067ab-9c5a-4356-b144-5a0d55e91fa6</stp>
        <stp>1</stp>
        <tr r="YV3" s="25"/>
      </tp>
      <tp t="e">
        <v>#N/A</v>
        <stp/>
        <stp>090c9320-c3f5-470e-9d26-ea38dfa89d7f</stp>
        <stp>1</stp>
        <tr r="WA8" s="28"/>
      </tp>
    </main>
    <main first="rtdsrv.25dab953a59c448a936e7c1881964bb6">
      <tp t="e">
        <v>#N/A</v>
        <stp/>
        <stp>1223a1fe-9094-492f-8e7b-6620c8446377</stp>
        <stp>1</stp>
        <tr r="K514" s="29"/>
      </tp>
      <tp t="e">
        <v>#N/A</v>
        <stp/>
        <stp>da09cf40-7d38-4d3b-b66e-f72d56309315</stp>
        <stp>1</stp>
        <tr r="SB3" s="25"/>
      </tp>
      <tp t="e">
        <v>#N/A</v>
        <stp/>
        <stp>badb4f7e-d511-4344-9ad0-eb60f2a5a7fd</stp>
        <stp>1</stp>
        <tr r="NL8" s="28"/>
      </tp>
      <tp t="e">
        <v>#N/A</v>
        <stp/>
        <stp>5134c225-8b09-4ac5-906f-4466939ca5ea</stp>
        <stp>1</stp>
        <tr r="AF10" s="28"/>
      </tp>
      <tp t="e">
        <v>#N/A</v>
        <stp/>
        <stp>fb08895d-e4e7-443f-8e48-07eff2069ca8</stp>
        <stp>1</stp>
        <tr r="ZS8" s="28"/>
      </tp>
    </main>
    <main first="rtdsrv.25dab953a59c448a936e7c1881964bb6">
      <tp t="e">
        <v>#N/A</v>
        <stp/>
        <stp>da73604d-fdef-4f2e-88ce-593980e1c4f9</stp>
        <stp>1</stp>
        <tr r="BC1" s="2"/>
      </tp>
    </main>
    <main first="rtdsrv.25dab953a59c448a936e7c1881964bb6">
      <tp t="e">
        <v>#N/A</v>
        <stp/>
        <stp>be2cb692-c86a-4aee-8a46-440f95568fd3</stp>
        <stp>1</stp>
        <tr r="CC1" s="2"/>
      </tp>
      <tp t="e">
        <v>#N/A</v>
        <stp/>
        <stp>778e792c-5e14-43b2-808e-050def53cd66</stp>
        <stp>1</stp>
        <tr r="K167" s="29"/>
      </tp>
    </main>
    <main first="rtdsrv.25dab953a59c448a936e7c1881964bb6">
      <tp t="e">
        <v>#N/A</v>
        <stp/>
        <stp>65c335f8-2bfc-42bf-9227-62605708d173</stp>
        <stp>1</stp>
        <tr r="J64" s="29"/>
      </tp>
      <tp t="e">
        <v>#N/A</v>
        <stp/>
        <stp>eba029f2-8163-4780-beba-0f35a5019298</stp>
        <stp>1</stp>
        <tr r="K327" s="29"/>
      </tp>
    </main>
    <main first="rtdsrv.25dab953a59c448a936e7c1881964bb6">
      <tp t="e">
        <v>#N/A</v>
        <stp/>
        <stp>0c094e22-6016-4bef-8db2-2a1cc89847bf</stp>
        <stp>1</stp>
        <tr r="JA2" s="21"/>
      </tp>
      <tp t="e">
        <v>#N/A</v>
        <stp/>
        <stp>351e345b-6eed-44a8-8f57-35fcbea6d75f</stp>
        <stp>1</stp>
        <tr r="AS11" s="28"/>
      </tp>
      <tp t="e">
        <v>#N/A</v>
        <stp/>
        <stp>015df504-ffb0-419c-8818-0916b82ccb43</stp>
        <stp>1</stp>
        <tr r="K267" s="29"/>
      </tp>
    </main>
    <main first="rtdsrv.25dab953a59c448a936e7c1881964bb6">
      <tp t="e">
        <v>#N/A</v>
        <stp/>
        <stp>cc873bd3-10a9-4935-8a11-481b81d9a45b</stp>
        <stp>1</stp>
        <tr r="VX11" s="28"/>
      </tp>
      <tp t="e">
        <v>#N/A</v>
        <stp/>
        <stp>1792353f-29ce-45ef-abb1-c1386322c984</stp>
        <stp>1</stp>
        <tr r="VJ10" s="28"/>
      </tp>
    </main>
    <main first="rtdsrv.25dab953a59c448a936e7c1881964bb6">
      <tp t="e">
        <v>#N/A</v>
        <stp/>
        <stp>f87aa26e-953d-4bb4-87a0-6f86b4b749a1</stp>
        <stp>1</stp>
        <tr r="ML2" s="21"/>
      </tp>
      <tp t="e">
        <v>#N/A</v>
        <stp/>
        <stp>48af7326-8483-4d32-89a5-fe9b89b82823</stp>
        <stp>1</stp>
        <tr r="DN3" s="25"/>
      </tp>
      <tp t="e">
        <v>#N/A</v>
        <stp/>
        <stp>1de8c44a-d2fd-44da-8a24-28282a97de7a</stp>
        <stp>1</stp>
        <tr r="K518" s="29"/>
      </tp>
      <tp t="e">
        <v>#N/A</v>
        <stp/>
        <stp>b787a861-ff6a-4b35-8d79-71b56700c7c2</stp>
        <stp>1</stp>
        <tr r="DM10" s="28"/>
      </tp>
      <tp t="e">
        <v>#N/A</v>
        <stp/>
        <stp>75587e2e-88e2-48d0-8d8c-0e06eb00089c</stp>
        <stp>1</stp>
        <tr r="K488" s="29"/>
      </tp>
    </main>
    <main first="rtdsrv.25dab953a59c448a936e7c1881964bb6">
      <tp t="e">
        <v>#N/A</v>
        <stp/>
        <stp>4a4351b5-83e8-49d4-91e8-41eb826d7fd8</stp>
        <stp>1</stp>
        <tr r="YB3" s="25"/>
      </tp>
      <tp t="e">
        <v>#N/A</v>
        <stp/>
        <stp>0d4c6ec0-ce17-4072-942a-3616e0d635f6</stp>
        <stp>1</stp>
        <tr r="BY3" s="25"/>
      </tp>
      <tp t="e">
        <v>#N/A</v>
        <stp/>
        <stp>fe18706a-f871-4226-a6f8-a076c2df10a0</stp>
        <stp>1</stp>
        <tr r="EV2" s="21"/>
      </tp>
      <tp t="e">
        <v>#N/A</v>
        <stp/>
        <stp>45c30a8b-370e-405d-87ce-f15015bfc2bb</stp>
        <stp>1</stp>
        <tr r="SR3" s="25"/>
      </tp>
      <tp t="e">
        <v>#N/A</v>
        <stp/>
        <stp>943703d7-3030-4306-88e2-20236735b5ec</stp>
        <stp>1</stp>
        <tr r="YT9" s="28"/>
      </tp>
      <tp t="e">
        <v>#N/A</v>
        <stp/>
        <stp>f5430e6c-f4b2-4c77-ac35-e10bc666aae9</stp>
        <stp>1</stp>
        <tr r="WV9" s="28"/>
      </tp>
    </main>
    <main first="rtdsrv.25dab953a59c448a936e7c1881964bb6">
      <tp t="e">
        <v>#N/A</v>
        <stp/>
        <stp>d58457cd-a479-408a-9a05-13fbb06b5153</stp>
        <stp>1</stp>
        <tr r="HZ1" s="2"/>
      </tp>
      <tp t="e">
        <v>#N/A</v>
        <stp/>
        <stp>7bc5dd0c-e81a-495c-9508-eb4ffe4ef119</stp>
        <stp>1</stp>
        <tr r="TN3" s="25"/>
      </tp>
      <tp t="e">
        <v>#N/A</v>
        <stp/>
        <stp>53f8a50b-e79e-4e66-8d19-11e34c9d1004</stp>
        <stp>1</stp>
        <tr r="GU2" s="21"/>
      </tp>
      <tp t="e">
        <v>#N/A</v>
        <stp/>
        <stp>b1860c32-f92e-4bf0-aabc-3f29a44450be</stp>
        <stp>1</stp>
        <tr r="K424" s="29"/>
      </tp>
    </main>
    <main first="rtdsrv.25dab953a59c448a936e7c1881964bb6">
      <tp t="e">
        <v>#N/A</v>
        <stp/>
        <stp>ee898484-9ede-478c-805b-6fb5b9c70399</stp>
        <stp>1</stp>
        <tr r="K279" s="29"/>
      </tp>
      <tp t="e">
        <v>#N/A</v>
        <stp/>
        <stp>130b12e8-00c1-4140-ae2f-1aa504555784</stp>
        <stp>1</stp>
        <tr r="K324" s="29"/>
      </tp>
      <tp t="e">
        <v>#N/A</v>
        <stp/>
        <stp>c140fb35-23ee-46f4-9c34-af15e82d50dc</stp>
        <stp>1</stp>
        <tr r="K197" s="29"/>
      </tp>
      <tp t="e">
        <v>#N/A</v>
        <stp/>
        <stp>0d4a0d92-4d4d-436e-a62a-7127fb3fa839</stp>
        <stp>1</stp>
        <tr r="J647" s="29"/>
      </tp>
    </main>
    <main first="rtdsrv.25dab953a59c448a936e7c1881964bb6">
      <tp t="e">
        <v>#N/A</v>
        <stp/>
        <stp>891e9586-4494-4030-b3e2-c63477ea4520</stp>
        <stp>1</stp>
        <tr r="I465" s="29"/>
      </tp>
      <tp t="e">
        <v>#N/A</v>
        <stp/>
        <stp>c2bbb959-7b57-48e0-9e46-cbe7b391b104</stp>
        <stp>1</stp>
        <tr r="CA2" s="21"/>
      </tp>
      <tp t="e">
        <v>#N/A</v>
        <stp/>
        <stp>291ab8ea-035e-4d2c-8e6e-e7d977e5e398</stp>
        <stp>1</stp>
        <tr r="KO8" s="28"/>
      </tp>
    </main>
    <main first="rtdsrv.25dab953a59c448a936e7c1881964bb6">
      <tp t="e">
        <v>#N/A</v>
        <stp/>
        <stp>8c8e6627-46d6-42b9-91c0-c2869f35de9c</stp>
        <stp>1</stp>
        <tr r="XT10" s="28"/>
      </tp>
    </main>
    <main first="rtdsrv.25dab953a59c448a936e7c1881964bb6">
      <tp t="e">
        <v>#N/A</v>
        <stp/>
        <stp>9f7c259a-a6a4-4668-9969-f96afe2feb66</stp>
        <stp>1</stp>
        <tr r="J325" s="29"/>
      </tp>
      <tp t="e">
        <v>#N/A</v>
        <stp/>
        <stp>c44bfae5-6230-486e-aaac-5b066ada4d57</stp>
        <stp>1</stp>
        <tr r="K664" s="29"/>
      </tp>
    </main>
    <main first="rtdsrv.25dab953a59c448a936e7c1881964bb6">
      <tp t="e">
        <v>#N/A</v>
        <stp/>
        <stp>b47b6112-89df-47ae-91af-b33e9c51cf93</stp>
        <stp>1</stp>
        <tr r="NB3" s="25"/>
      </tp>
      <tp t="e">
        <v>#N/A</v>
        <stp/>
        <stp>5d846159-e171-4298-a5fc-4c3a57d1e7bd</stp>
        <stp>1</stp>
        <tr r="W1" s="2"/>
      </tp>
      <tp t="e">
        <v>#N/A</v>
        <stp/>
        <stp>5a598bdd-a1c2-426f-a6be-944f8a4cd125</stp>
        <stp>1</stp>
        <tr r="PZ3" s="25"/>
      </tp>
      <tp t="e">
        <v>#N/A</v>
        <stp/>
        <stp>7a52c510-6cfb-4367-aa2a-3fb414ff90d9</stp>
        <stp>1</stp>
        <tr r="PF10" s="28"/>
      </tp>
      <tp t="e">
        <v>#N/A</v>
        <stp/>
        <stp>e3451c89-6b28-471f-b6b9-be576561e6f0</stp>
        <stp>1</stp>
        <tr r="I85" s="29"/>
      </tp>
      <tp t="e">
        <v>#N/A</v>
        <stp/>
        <stp>b0cf3218-43f3-4069-a296-ffbbc98c8195</stp>
        <stp>1</stp>
        <tr r="TS9" s="28"/>
      </tp>
    </main>
    <main first="rtdsrv.25dab953a59c448a936e7c1881964bb6">
      <tp t="e">
        <v>#N/A</v>
        <stp/>
        <stp>20fbc352-ce78-4fe1-bca8-30a0fc57a019</stp>
        <stp>1</stp>
        <tr r="K71" s="29"/>
      </tp>
    </main>
    <main first="rtdsrv.25dab953a59c448a936e7c1881964bb6">
      <tp t="e">
        <v>#N/A</v>
        <stp/>
        <stp>f1e93714-ea2c-48e8-aa63-dad94bdc9c1a</stp>
        <stp>1</stp>
        <tr r="I23" s="29"/>
      </tp>
      <tp t="e">
        <v>#N/A</v>
        <stp/>
        <stp>087f8975-f76f-47a3-96d0-79f3f1a034b5</stp>
        <stp>1</stp>
        <tr r="K397" s="29"/>
      </tp>
      <tp t="e">
        <v>#N/A</v>
        <stp/>
        <stp>fb9a2109-50f8-4451-a95c-302a11949a3c</stp>
        <stp>1</stp>
        <tr r="RD11" s="28"/>
      </tp>
    </main>
    <main first="rtdsrv.25dab953a59c448a936e7c1881964bb6">
      <tp t="e">
        <v>#N/A</v>
        <stp/>
        <stp>a01a8787-2c4a-4119-8c97-2cbc35430eff</stp>
        <stp>1</stp>
        <tr r="Q3" s="25"/>
      </tp>
      <tp t="e">
        <v>#N/A</v>
        <stp/>
        <stp>066be125-5568-40c6-9e11-c4ad4b47d8af</stp>
        <stp>1</stp>
        <tr r="I8" s="28"/>
      </tp>
    </main>
    <main first="rtdsrv.25dab953a59c448a936e7c1881964bb6">
      <tp t="e">
        <v>#N/A</v>
        <stp/>
        <stp>886e34db-8b51-44f9-ab57-bd7247080100</stp>
        <stp>1</stp>
        <tr r="I596" s="29"/>
      </tp>
    </main>
    <main first="rtdsrv.25dab953a59c448a936e7c1881964bb6">
      <tp t="e">
        <v>#N/A</v>
        <stp/>
        <stp>d2af107f-5cd7-4998-8119-a2c9f8365a17</stp>
        <stp>1</stp>
        <tr r="DS9" s="28"/>
      </tp>
      <tp t="e">
        <v>#N/A</v>
        <stp/>
        <stp>d5a8006c-21ae-4f50-b895-39bd5756bd91</stp>
        <stp>1</stp>
        <tr r="BX8" s="28"/>
      </tp>
      <tp t="e">
        <v>#N/A</v>
        <stp/>
        <stp>03a1cb56-653d-4a72-a3b8-84541be9b58d</stp>
        <stp>1</stp>
        <tr r="CM11" s="28"/>
      </tp>
    </main>
    <main first="rtdsrv.25dab953a59c448a936e7c1881964bb6">
      <tp t="e">
        <v>#N/A</v>
        <stp/>
        <stp>45b90bbd-8761-4429-8225-8bb671c4b4c8</stp>
        <stp>1</stp>
        <tr r="ME8" s="28"/>
      </tp>
      <tp t="e">
        <v>#N/A</v>
        <stp/>
        <stp>6ec15176-363b-4b6f-86d2-db35d3fc974e</stp>
        <stp>1</stp>
        <tr r="CY3" s="25"/>
      </tp>
      <tp t="e">
        <v>#N/A</v>
        <stp/>
        <stp>7141b825-edb7-47c2-882d-6f61b97453c1</stp>
        <stp>1</stp>
        <tr r="XP11" s="28"/>
      </tp>
    </main>
    <main first="rtdsrv.25dab953a59c448a936e7c1881964bb6">
      <tp t="e">
        <v>#N/A</v>
        <stp/>
        <stp>cc1a56fd-d4cc-4dc1-91e2-0be894cf7d38</stp>
        <stp>1</stp>
        <tr r="JP9" s="28"/>
      </tp>
      <tp t="e">
        <v>#N/A</v>
        <stp/>
        <stp>92872f91-806d-4638-96bf-0a5ef24be0ee</stp>
        <stp>1</stp>
        <tr r="NC2" s="21"/>
      </tp>
      <tp t="e">
        <v>#N/A</v>
        <stp/>
        <stp>1c05f0e2-63cb-4f45-9e58-a45fe70d92dd</stp>
        <stp>1</stp>
        <tr r="J387" s="29"/>
      </tp>
      <tp t="e">
        <v>#N/A</v>
        <stp/>
        <stp>796e4fea-2bd5-4777-b9d7-08cda17909e5</stp>
        <stp>1</stp>
        <tr r="I212" s="29"/>
      </tp>
      <tp t="e">
        <v>#N/A</v>
        <stp/>
        <stp>78f7762e-4f27-4f28-8383-3422d5c288bc</stp>
        <stp>1</stp>
        <tr r="KA8" s="28"/>
      </tp>
    </main>
    <main first="rtdsrv.25dab953a59c448a936e7c1881964bb6">
      <tp t="e">
        <v>#N/A</v>
        <stp/>
        <stp>5daf7a84-7c89-4d0e-ba6f-a00e17d1cbbe</stp>
        <stp>1</stp>
        <tr r="DS2" s="21"/>
      </tp>
    </main>
    <main first="rtdsrv.25dab953a59c448a936e7c1881964bb6">
      <tp t="e">
        <v>#N/A</v>
        <stp/>
        <stp>aad3cb23-87e7-4a80-82b7-c73513ed3320</stp>
        <stp>1</stp>
        <tr r="BW9" s="28"/>
      </tp>
      <tp t="e">
        <v>#N/A</v>
        <stp/>
        <stp>6acbcb7f-5f6e-485d-9761-802ea5335478</stp>
        <stp>1</stp>
        <tr r="K181" s="29"/>
      </tp>
      <tp t="e">
        <v>#N/A</v>
        <stp/>
        <stp>1cab3a2f-42d4-4280-9edb-00ba2c9c7ee4</stp>
        <stp>1</stp>
        <tr r="FL8" s="28"/>
      </tp>
    </main>
    <main first="rtdsrv.25dab953a59c448a936e7c1881964bb6">
      <tp t="e">
        <v>#N/A</v>
        <stp/>
        <stp>337535b0-5e82-4c99-a6df-a2fd1bad302b</stp>
        <stp>1</stp>
        <tr r="I540" s="29"/>
      </tp>
      <tp t="e">
        <v>#N/A</v>
        <stp/>
        <stp>f5203bbe-444b-48f6-a9a8-7616560a49a2</stp>
        <stp>1</stp>
        <tr r="AY2" s="21"/>
      </tp>
      <tp t="e">
        <v>#N/A</v>
        <stp/>
        <stp>3361e885-7bad-429f-9b59-a897fac10565</stp>
        <stp>1</stp>
        <tr r="J347" s="29"/>
      </tp>
    </main>
    <main first="rtdsrv.25dab953a59c448a936e7c1881964bb6">
      <tp t="e">
        <v>#N/A</v>
        <stp/>
        <stp>76db5a67-62bd-4eda-862f-1ba296f1baf4</stp>
        <stp>1</stp>
        <tr r="KZ11" s="28"/>
      </tp>
      <tp t="e">
        <v>#N/A</v>
        <stp/>
        <stp>3c35d8a3-1e22-4f4f-b899-e802be8917cf</stp>
        <stp>1</stp>
        <tr r="J68" s="29"/>
      </tp>
    </main>
    <main first="rtdsrv.25dab953a59c448a936e7c1881964bb6">
      <tp t="e">
        <v>#N/A</v>
        <stp/>
        <stp>df596854-8e92-41c4-9d8e-32b296502e5c</stp>
        <stp>1</stp>
        <tr r="J308" s="29"/>
      </tp>
    </main>
    <main first="rtdsrv.25dab953a59c448a936e7c1881964bb6">
      <tp t="e">
        <v>#N/A</v>
        <stp/>
        <stp>8fe8beb5-0232-476d-9f93-5af1eb3e4449</stp>
        <stp>1</stp>
        <tr r="IO10" s="28"/>
      </tp>
      <tp t="e">
        <v>#N/A</v>
        <stp/>
        <stp>7cc3a5c0-7651-4e8d-8e3f-ade3c926d5b3</stp>
        <stp>1</stp>
        <tr r="JK11" s="28"/>
      </tp>
      <tp t="e">
        <v>#N/A</v>
        <stp/>
        <stp>16292657-7ae9-49d8-8f8b-d61161746c32</stp>
        <stp>1</stp>
        <tr r="ZD10" s="28"/>
      </tp>
      <tp t="e">
        <v>#N/A</v>
        <stp/>
        <stp>096fee1d-70c4-4d95-8790-ba51ab7a0530</stp>
        <stp>1</stp>
        <tr r="I114" s="29"/>
      </tp>
      <tp t="e">
        <v>#N/A</v>
        <stp/>
        <stp>804cfd90-6bf6-40c9-822d-6d53ad20298c</stp>
        <stp>1</stp>
        <tr r="GQ9" s="28"/>
      </tp>
    </main>
    <main first="rtdsrv.25dab953a59c448a936e7c1881964bb6">
      <tp t="e">
        <v>#N/A</v>
        <stp/>
        <stp>87bd3483-d2eb-4953-beda-2104ef9a205a</stp>
        <stp>1</stp>
        <tr r="K455" s="29"/>
      </tp>
      <tp t="e">
        <v>#N/A</v>
        <stp/>
        <stp>590a813b-d97e-488f-b879-784aba71a19c</stp>
        <stp>1</stp>
        <tr r="EK9" s="28"/>
      </tp>
    </main>
    <main first="rtdsrv.25dab953a59c448a936e7c1881964bb6">
      <tp t="e">
        <v>#N/A</v>
        <stp/>
        <stp>5ec9ee97-ea3f-4fd9-828e-2e1393f97024</stp>
        <stp>1</stp>
        <tr r="PI11" s="28"/>
      </tp>
    </main>
    <main first="rtdsrv.25dab953a59c448a936e7c1881964bb6">
      <tp t="e">
        <v>#N/A</v>
        <stp/>
        <stp>e3e3ddea-db98-4233-a32d-e81125113dfe</stp>
        <stp>1</stp>
        <tr r="HO10" s="28"/>
      </tp>
    </main>
    <main first="rtdsrv.25dab953a59c448a936e7c1881964bb6">
      <tp t="e">
        <v>#N/A</v>
        <stp/>
        <stp>9ab8f11b-bdcb-42c8-9bbc-f98f4c303ab9</stp>
        <stp>1</stp>
        <tr r="FV9" s="28"/>
      </tp>
      <tp t="e">
        <v>#N/A</v>
        <stp/>
        <stp>9a641a59-bb10-4ef1-a035-5e62bdedd223</stp>
        <stp>1</stp>
        <tr r="I517" s="29"/>
      </tp>
      <tp t="e">
        <v>#N/A</v>
        <stp/>
        <stp>eacd61b9-528e-4d96-8579-0a6b2c0ce46e</stp>
        <stp>1</stp>
        <tr r="DG1" s="2"/>
      </tp>
    </main>
    <main first="rtdsrv.25dab953a59c448a936e7c1881964bb6">
      <tp t="e">
        <v>#N/A</v>
        <stp/>
        <stp>7d53a3f6-266f-4593-8bc1-1b907cd20afa</stp>
        <stp>1</stp>
        <tr r="HU2" s="21"/>
      </tp>
      <tp t="e">
        <v>#N/A</v>
        <stp/>
        <stp>dbfd792e-c3e2-4bb4-8f37-92b526f531cc</stp>
        <stp>1</stp>
        <tr r="CO2" s="21"/>
      </tp>
      <tp t="e">
        <v>#N/A</v>
        <stp/>
        <stp>3e272e8a-4706-4ec1-aa20-bc6c992e3c19</stp>
        <stp>1</stp>
        <tr r="K244" s="29"/>
      </tp>
    </main>
    <main first="rtdsrv.25dab953a59c448a936e7c1881964bb6">
      <tp t="e">
        <v>#N/A</v>
        <stp/>
        <stp>7f3231d7-cbdf-4732-882c-3db36f081468</stp>
        <stp>1</stp>
        <tr r="KX8" s="28"/>
      </tp>
    </main>
    <main first="rtdsrv.25dab953a59c448a936e7c1881964bb6">
      <tp t="e">
        <v>#N/A</v>
        <stp/>
        <stp>e9fe10a2-5a70-49af-9aa2-cae28fa7b9f8</stp>
        <stp>1</stp>
        <tr r="BB11" s="28"/>
      </tp>
      <tp t="e">
        <v>#N/A</v>
        <stp/>
        <stp>0875168c-5f47-4c81-8965-3a7bb21fd5da</stp>
        <stp>1</stp>
        <tr r="WS9" s="28"/>
      </tp>
    </main>
    <main first="rtdsrv.25dab953a59c448a936e7c1881964bb6">
      <tp t="e">
        <v>#N/A</v>
        <stp/>
        <stp>fe09e229-bbe9-4e2c-a126-f51795c8d772</stp>
        <stp>1</stp>
        <tr r="QN11" s="28"/>
      </tp>
    </main>
    <main first="rtdsrv.25dab953a59c448a936e7c1881964bb6">
      <tp t="e">
        <v>#N/A</v>
        <stp/>
        <stp>831450ac-f309-49f3-b3f5-5632f7bd0dc6</stp>
        <stp>1</stp>
        <tr r="ND10" s="28"/>
      </tp>
    </main>
    <main first="rtdsrv.25dab953a59c448a936e7c1881964bb6">
      <tp t="e">
        <v>#N/A</v>
        <stp/>
        <stp>f04d553b-fc32-48b8-a618-48384f187220</stp>
        <stp>1</stp>
        <tr r="K611" s="29"/>
      </tp>
    </main>
    <main first="rtdsrv.25dab953a59c448a936e7c1881964bb6">
      <tp t="e">
        <v>#N/A</v>
        <stp/>
        <stp>1ba24b31-c8d2-4f5c-8c8c-446edbb02320</stp>
        <stp>1</stp>
        <tr r="K490" s="29"/>
      </tp>
      <tp t="e">
        <v>#N/A</v>
        <stp/>
        <stp>b777bbf4-15e5-466b-aa00-43994a8ca8a7</stp>
        <stp>1</stp>
        <tr r="LC2" s="21"/>
      </tp>
      <tp t="e">
        <v>#N/A</v>
        <stp/>
        <stp>95b6d037-9e78-4f4d-a796-e20c36d937c7</stp>
        <stp>1</stp>
        <tr r="KL9" s="28"/>
      </tp>
      <tp t="e">
        <v>#N/A</v>
        <stp/>
        <stp>22268ab0-c0ba-4226-9c69-943a2c4d2046</stp>
        <stp>1</stp>
        <tr r="J406" s="29"/>
      </tp>
    </main>
    <main first="rtdsrv.25dab953a59c448a936e7c1881964bb6">
      <tp t="e">
        <v>#N/A</v>
        <stp/>
        <stp>f4f8d5c9-97bb-4779-8779-2ca24602e530</stp>
        <stp>1</stp>
        <tr r="I83" s="29"/>
      </tp>
      <tp t="e">
        <v>#N/A</v>
        <stp/>
        <stp>2cc1b0be-7e62-4aa4-be47-04c7dfd31c79</stp>
        <stp>1</stp>
        <tr r="GS2" s="21"/>
      </tp>
    </main>
    <main first="rtdsrv.25dab953a59c448a936e7c1881964bb6">
      <tp t="e">
        <v>#N/A</v>
        <stp/>
        <stp>5e50907a-7d22-43b7-9980-f4d68e308333</stp>
        <stp>1</stp>
        <tr r="TL3" s="25"/>
      </tp>
    </main>
    <main first="rtdsrv.25dab953a59c448a936e7c1881964bb6">
      <tp t="e">
        <v>#N/A</v>
        <stp/>
        <stp>721bee10-cc23-49ad-87a9-7e99b41aac0e</stp>
        <stp>1</stp>
        <tr r="CG9" s="28"/>
      </tp>
      <tp t="e">
        <v>#N/A</v>
        <stp/>
        <stp>d4a55dda-8936-4d82-a957-d6b2bc68c804</stp>
        <stp>1</stp>
        <tr r="JY2" s="21"/>
      </tp>
      <tp t="e">
        <v>#N/A</v>
        <stp/>
        <stp>910d3119-cd02-4e88-a31b-ff1a0952f07f</stp>
        <stp>1</stp>
        <tr r="BB3" s="25"/>
      </tp>
      <tp t="e">
        <v>#N/A</v>
        <stp/>
        <stp>a345d9a3-8267-4ae7-8dfa-23d2469d6bbc</stp>
        <stp>1</stp>
        <tr r="SQ3" s="25"/>
      </tp>
    </main>
    <main first="rtdsrv.25dab953a59c448a936e7c1881964bb6">
      <tp t="e">
        <v>#N/A</v>
        <stp/>
        <stp>0a1aecbf-d4de-4bb0-b323-278eab5b2ea8</stp>
        <stp>1</stp>
        <tr r="VY3" s="25"/>
      </tp>
      <tp t="e">
        <v>#N/A</v>
        <stp/>
        <stp>383b6dc0-448b-4904-9564-4c03a6837406</stp>
        <stp>1</stp>
        <tr r="J629" s="29"/>
      </tp>
      <tp t="e">
        <v>#N/A</v>
        <stp/>
        <stp>501a036f-eded-479b-9be6-1ec127e69807</stp>
        <stp>1</stp>
        <tr r="K130" s="29"/>
      </tp>
      <tp t="e">
        <v>#N/A</v>
        <stp/>
        <stp>8cc59543-ef35-4616-91bc-6b55a13bc9f1</stp>
        <stp>1</stp>
        <tr r="I691" s="29"/>
      </tp>
      <tp t="e">
        <v>#N/A</v>
        <stp/>
        <stp>a3787ddf-df28-459f-b589-caea580c462e</stp>
        <stp>1</stp>
        <tr r="BT9" s="28"/>
      </tp>
      <tp t="e">
        <v>#N/A</v>
        <stp/>
        <stp>fc230100-2405-481c-b71a-ec8e25aa2e01</stp>
        <stp>1</stp>
        <tr r="HB1" s="2"/>
      </tp>
      <tp t="e">
        <v>#N/A</v>
        <stp/>
        <stp>b97ea7dd-fb85-4356-a52c-393cd331aaae</stp>
        <stp>1</stp>
        <tr r="V9" s="28"/>
      </tp>
    </main>
    <main first="rtdsrv.25dab953a59c448a936e7c1881964bb6">
      <tp t="e">
        <v>#N/A</v>
        <stp/>
        <stp>dc637422-da13-46a9-b595-7c29dda0fe81</stp>
        <stp>1</stp>
        <tr r="WX3" s="25"/>
      </tp>
      <tp t="e">
        <v>#N/A</v>
        <stp/>
        <stp>d561c7f7-e81e-4533-bbf5-ee042878ef10</stp>
        <stp>1</stp>
        <tr r="AE8" s="28"/>
      </tp>
      <tp t="e">
        <v>#N/A</v>
        <stp/>
        <stp>ec4a8946-740a-449a-8dcb-5e66ea980e99</stp>
        <stp>1</stp>
        <tr r="I70" s="29"/>
      </tp>
    </main>
    <main first="rtdsrv.25dab953a59c448a936e7c1881964bb6">
      <tp t="e">
        <v>#N/A</v>
        <stp/>
        <stp>d7a5a2d8-f335-49a0-a7b1-5adcf7d84b2a</stp>
        <stp>1</stp>
        <tr r="HU3" s="25"/>
      </tp>
    </main>
    <main first="rtdsrv.25dab953a59c448a936e7c1881964bb6">
      <tp t="e">
        <v>#N/A</v>
        <stp/>
        <stp>f502b652-fb8c-4dd6-a9c2-12268d1458fc</stp>
        <stp>1</stp>
        <tr r="I59" s="29"/>
      </tp>
      <tp t="e">
        <v>#N/A</v>
        <stp/>
        <stp>aa56ec2b-4ec8-4806-bcb6-806675c4f4c3</stp>
        <stp>1</stp>
        <tr r="J489" s="29"/>
      </tp>
    </main>
    <main first="rtdsrv.25dab953a59c448a936e7c1881964bb6">
      <tp t="e">
        <v>#N/A</v>
        <stp/>
        <stp>3cb505cb-e550-407a-a30c-267e09293d03</stp>
        <stp>1</stp>
        <tr r="PE3" s="25"/>
      </tp>
      <tp t="e">
        <v>#N/A</v>
        <stp/>
        <stp>9c958ba7-75c4-4348-9f25-6167de1b3dab</stp>
        <stp>1</stp>
        <tr r="UM8" s="28"/>
      </tp>
    </main>
    <main first="rtdsrv.25dab953a59c448a936e7c1881964bb6">
      <tp t="e">
        <v>#N/A</v>
        <stp/>
        <stp>b5016fe4-00c4-4236-a3aa-a4d84c4a3c90</stp>
        <stp>1</stp>
        <tr r="J304" s="29"/>
      </tp>
      <tp t="e">
        <v>#N/A</v>
        <stp/>
        <stp>80769e84-fcae-4756-8f60-d2b07e9dbd9d</stp>
        <stp>1</stp>
        <tr r="K149" s="29"/>
      </tp>
      <tp t="e">
        <v>#N/A</v>
        <stp/>
        <stp>945ed799-ff1a-4236-a509-34fd934e6a3c</stp>
        <stp>1</stp>
        <tr r="ZS10" s="28"/>
      </tp>
      <tp t="e">
        <v>#N/A</v>
        <stp/>
        <stp>6ff889fa-50e8-47a9-b042-28a0db826ff7</stp>
        <stp>1</stp>
        <tr r="DU3" s="25"/>
      </tp>
    </main>
    <main first="rtdsrv.25dab953a59c448a936e7c1881964bb6">
      <tp t="e">
        <v>#N/A</v>
        <stp/>
        <stp>349fa2a3-f970-47a6-859f-31214ee96f39</stp>
        <stp>1</stp>
        <tr r="GZ2" s="21"/>
      </tp>
    </main>
    <main first="rtdsrv.25dab953a59c448a936e7c1881964bb6">
      <tp t="e">
        <v>#N/A</v>
        <stp/>
        <stp>aec4db8b-99f5-4f7f-a0e8-8e38190d9407</stp>
        <stp>1</stp>
        <tr r="NU9" s="28"/>
      </tp>
    </main>
    <main first="rtdsrv.25dab953a59c448a936e7c1881964bb6">
      <tp t="e">
        <v>#N/A</v>
        <stp/>
        <stp>d39c5d70-c5b2-43cd-9693-ed44d7ee0146</stp>
        <stp>1</stp>
        <tr r="QQ11" s="28"/>
      </tp>
    </main>
    <main first="rtdsrv.25dab953a59c448a936e7c1881964bb6">
      <tp t="e">
        <v>#N/A</v>
        <stp/>
        <stp>f1c76234-e8d8-4e0e-93ba-ebe20474984a</stp>
        <stp>1</stp>
        <tr r="ZB3" s="25"/>
      </tp>
      <tp t="e">
        <v>#N/A</v>
        <stp/>
        <stp>dc11bfe1-98b0-4907-a069-470722da76c0</stp>
        <stp>1</stp>
        <tr r="J173" s="29"/>
      </tp>
      <tp t="e">
        <v>#N/A</v>
        <stp/>
        <stp>e259de36-34f2-4eb2-a3b1-82c1e14a847a</stp>
        <stp>1</stp>
        <tr r="L11" s="28"/>
      </tp>
      <tp t="e">
        <v>#N/A</v>
        <stp/>
        <stp>3c928f93-745e-4b25-a806-07b9ae772dde</stp>
        <stp>1</stp>
        <tr r="I92" s="29"/>
      </tp>
    </main>
    <main first="rtdsrv.25dab953a59c448a936e7c1881964bb6">
      <tp t="e">
        <v>#N/A</v>
        <stp/>
        <stp>9d55ecbf-42c2-4eff-9e94-a2a4980b109f</stp>
        <stp>1</stp>
        <tr r="OP3" s="25"/>
      </tp>
      <tp t="e">
        <v>#N/A</v>
        <stp/>
        <stp>70bacb88-cc8d-44d1-847b-edb7c33bb44d</stp>
        <stp>1</stp>
        <tr r="J198" s="29"/>
      </tp>
    </main>
    <main first="rtdsrv.25dab953a59c448a936e7c1881964bb6">
      <tp t="e">
        <v>#N/A</v>
        <stp/>
        <stp>3e004448-9602-4270-a03a-01df5e0432be</stp>
        <stp>1</stp>
        <tr r="HO11" s="28"/>
      </tp>
    </main>
    <main first="rtdsrv.25dab953a59c448a936e7c1881964bb6">
      <tp t="e">
        <v>#N/A</v>
        <stp/>
        <stp>5a21c2a1-3edc-499f-9175-8e8a77386fea</stp>
        <stp>1</stp>
        <tr r="K423" s="29"/>
      </tp>
      <tp t="e">
        <v>#N/A</v>
        <stp/>
        <stp>f2284bce-d3ae-45ee-a70b-f731a034fca1</stp>
        <stp>1</stp>
        <tr r="J50" s="29"/>
      </tp>
      <tp t="e">
        <v>#N/A</v>
        <stp/>
        <stp>9aa3c96b-f151-4b7d-a37e-b21916769234</stp>
        <stp>1</stp>
        <tr r="K268" s="29"/>
      </tp>
      <tp t="e">
        <v>#N/A</v>
        <stp/>
        <stp>b56d24fa-d100-4c02-a0c9-d33c78696e71</stp>
        <stp>1</stp>
        <tr r="JD2" s="21"/>
      </tp>
    </main>
    <main first="rtdsrv.25dab953a59c448a936e7c1881964bb6">
      <tp t="e">
        <v>#N/A</v>
        <stp/>
        <stp>6bcb7111-c256-4beb-8fe6-778468fd0f40</stp>
        <stp>1</stp>
        <tr r="BZ8" s="28"/>
      </tp>
      <tp t="e">
        <v>#N/A</v>
        <stp/>
        <stp>06ea3169-86fe-4f09-af70-af94bf876cdf</stp>
        <stp>1</stp>
        <tr r="K68" s="29"/>
      </tp>
      <tp t="e">
        <v>#N/A</v>
        <stp/>
        <stp>c783f4eb-af0a-43b3-9fce-3ed6f79d008e</stp>
        <stp>1</stp>
        <tr r="J43" s="29"/>
      </tp>
      <tp t="e">
        <v>#N/A</v>
        <stp/>
        <stp>11b8d19b-a0cc-4225-b320-bfeaadb7123c</stp>
        <stp>1</stp>
        <tr r="K32" s="29"/>
      </tp>
      <tp t="e">
        <v>#N/A</v>
        <stp/>
        <stp>1582901b-bc08-493f-b901-530f999732d6</stp>
        <stp>1</stp>
        <tr r="I399" s="29"/>
      </tp>
    </main>
    <main first="rtdsrv.25dab953a59c448a936e7c1881964bb6">
      <tp t="e">
        <v>#N/A</v>
        <stp/>
        <stp>ed1aae43-4a2c-4065-8c6b-db2bb07e1b13</stp>
        <stp>1</stp>
        <tr r="HS1" s="2"/>
      </tp>
      <tp t="e">
        <v>#N/A</v>
        <stp/>
        <stp>bc0d6d05-fa4e-4787-8e8a-ac8e04e17c4b</stp>
        <stp>1</stp>
        <tr r="DG2" s="21"/>
      </tp>
    </main>
    <main first="rtdsrv.25dab953a59c448a936e7c1881964bb6">
      <tp t="e">
        <v>#N/A</v>
        <stp/>
        <stp>6b4c5b17-a2c7-40a7-8976-54a6c10a05c4</stp>
        <stp>1</stp>
        <tr r="J172" s="29"/>
      </tp>
    </main>
    <main first="rtdsrv.25dab953a59c448a936e7c1881964bb6">
      <tp t="e">
        <v>#N/A</v>
        <stp/>
        <stp>8e7745f4-df10-4b6d-8720-5d863af41ba6</stp>
        <stp>1</stp>
        <tr r="J320" s="29"/>
      </tp>
    </main>
    <main first="rtdsrv.25dab953a59c448a936e7c1881964bb6">
      <tp t="e">
        <v>#N/A</v>
        <stp/>
        <stp>0d891f85-b1c1-4259-a7dc-d547d1659beb</stp>
        <stp>1</stp>
        <tr r="K612" s="29"/>
      </tp>
    </main>
    <main first="rtdsrv.25dab953a59c448a936e7c1881964bb6">
      <tp t="e">
        <v>#N/A</v>
        <stp/>
        <stp>e8b5cd41-cf92-4cdd-a5b8-974d1273fe44</stp>
        <stp>1</stp>
        <tr r="CP9" s="28"/>
      </tp>
    </main>
    <main first="rtdsrv.25dab953a59c448a936e7c1881964bb6">
      <tp t="e">
        <v>#N/A</v>
        <stp/>
        <stp>39a811f1-45dc-43c6-b7a3-d760c573960c</stp>
        <stp>1</stp>
        <tr r="J40" s="29"/>
      </tp>
      <tp t="e">
        <v>#N/A</v>
        <stp/>
        <stp>f6669d4b-54c5-4e97-8848-06b3d6664813</stp>
        <stp>1</stp>
        <tr r="PT10" s="28"/>
      </tp>
      <tp t="e">
        <v>#N/A</v>
        <stp/>
        <stp>8efde0ce-a5e6-438e-98bd-0b87a57a177d</stp>
        <stp>1</stp>
        <tr r="AC3" s="25"/>
      </tp>
      <tp t="e">
        <v>#N/A</v>
        <stp/>
        <stp>eed5433c-ec7a-4b07-98e9-fd4af6e53a72</stp>
        <stp>1</stp>
        <tr r="QI10" s="28"/>
      </tp>
      <tp t="e">
        <v>#N/A</v>
        <stp/>
        <stp>e9f2e25e-88e6-4694-a37a-bdf9ad0b4bab</stp>
        <stp>1</stp>
        <tr r="K507" s="29"/>
      </tp>
      <tp t="e">
        <v>#N/A</v>
        <stp/>
        <stp>3d617bdd-8441-4c66-820f-d90f8487fda7</stp>
        <stp>1</stp>
        <tr r="TD10" s="28"/>
      </tp>
      <tp t="e">
        <v>#N/A</v>
        <stp/>
        <stp>954c8cfd-2086-43c6-b101-203d93ebe164</stp>
        <stp>1</stp>
        <tr r="HF3" s="25"/>
      </tp>
    </main>
    <main first="rtdsrv.25dab953a59c448a936e7c1881964bb6">
      <tp t="e">
        <v>#N/A</v>
        <stp/>
        <stp>0d1c3d3c-54b2-4e9d-b396-4299087145a1</stp>
        <stp>1</stp>
        <tr r="BO10" s="28"/>
      </tp>
      <tp t="e">
        <v>#N/A</v>
        <stp/>
        <stp>b431ad45-07f1-4e74-8521-586f896360b6</stp>
        <stp>1</stp>
        <tr r="XH11" s="28"/>
      </tp>
    </main>
    <main first="rtdsrv.25dab953a59c448a936e7c1881964bb6">
      <tp t="e">
        <v>#N/A</v>
        <stp/>
        <stp>bdc2a834-59f7-4ccd-9e82-9b952dea28f2</stp>
        <stp>1</stp>
        <tr r="YD11" s="28"/>
      </tp>
    </main>
    <main first="rtdsrv.25dab953a59c448a936e7c1881964bb6">
      <tp t="e">
        <v>#N/A</v>
        <stp/>
        <stp>311f8cfd-cdec-4f8b-917a-694a8c4fd6ec</stp>
        <stp>1</stp>
        <tr r="K233" s="29"/>
      </tp>
    </main>
    <main first="rtdsrv.25dab953a59c448a936e7c1881964bb6">
      <tp t="e">
        <v>#N/A</v>
        <stp/>
        <stp>3b456cbe-ca8e-45ae-988a-e19d569eb419</stp>
        <stp>1</stp>
        <tr r="KT11" s="28"/>
      </tp>
    </main>
    <main first="rtdsrv.25dab953a59c448a936e7c1881964bb6">
      <tp t="e">
        <v>#N/A</v>
        <stp/>
        <stp>a38661e1-2303-4cd7-85f1-381678bc98de</stp>
        <stp>1</stp>
        <tr r="KN2" s="21"/>
      </tp>
      <tp t="e">
        <v>#N/A</v>
        <stp/>
        <stp>0f0d1e10-1a40-4b48-9443-80719ade8683</stp>
        <stp>1</stp>
        <tr r="FN11" s="28"/>
      </tp>
      <tp t="e">
        <v>#N/A</v>
        <stp/>
        <stp>40c9a730-0b10-4e94-b442-538eab1749b1</stp>
        <stp>1</stp>
        <tr r="DK2" s="21"/>
      </tp>
      <tp t="e">
        <v>#N/A</v>
        <stp/>
        <stp>74bdb1f2-b38f-40c5-8437-48c5a6589247</stp>
        <stp>1</stp>
        <tr r="I175" s="29"/>
      </tp>
      <tp t="e">
        <v>#N/A</v>
        <stp/>
        <stp>114a258f-8e0b-4392-8a89-040701ff1a71</stp>
        <stp>1</stp>
        <tr r="UX10" s="28"/>
      </tp>
      <tp t="e">
        <v>#N/A</v>
        <stp/>
        <stp>465114a8-ebed-4073-a8c5-2e26287cf814</stp>
        <stp>1</stp>
        <tr r="I571" s="29"/>
      </tp>
    </main>
    <main first="rtdsrv.25dab953a59c448a936e7c1881964bb6">
      <tp t="e">
        <v>#N/A</v>
        <stp/>
        <stp>2966487c-c1d7-4c24-9d1b-9db15cc2c7a4</stp>
        <stp>1</stp>
        <tr r="DR9" s="28"/>
      </tp>
      <tp t="e">
        <v>#N/A</v>
        <stp/>
        <stp>dcfcf26b-b39f-4343-a8b6-8265acfa9fab</stp>
        <stp>1</stp>
        <tr r="HR2" s="21"/>
      </tp>
      <tp t="e">
        <v>#N/A</v>
        <stp/>
        <stp>5eead4c5-8631-4ec1-b0d7-b31ca2a9809f</stp>
        <stp>1</stp>
        <tr r="NA9" s="28"/>
      </tp>
      <tp t="e">
        <v>#N/A</v>
        <stp/>
        <stp>d30fceed-983c-437d-99a1-0b463f3dab35</stp>
        <stp>1</stp>
        <tr r="I680" s="29"/>
      </tp>
      <tp t="e">
        <v>#N/A</v>
        <stp/>
        <stp>b0b32788-7278-461d-a035-006a02b5ad8c</stp>
        <stp>1</stp>
        <tr r="J28" s="29"/>
      </tp>
      <tp t="e">
        <v>#N/A</v>
        <stp/>
        <stp>9309adf5-9620-41ba-b0ca-6db011f45935</stp>
        <stp>1</stp>
        <tr r="J346" s="29"/>
      </tp>
      <tp t="e">
        <v>#N/A</v>
        <stp/>
        <stp>de6c3b2e-beaf-442f-88bf-6f4d12b5422f</stp>
        <stp>1</stp>
        <tr r="J301" s="29"/>
      </tp>
      <tp t="e">
        <v>#N/A</v>
        <stp/>
        <stp>ab3ed31d-6b0a-4a50-a8c7-d153795f2858</stp>
        <stp>1</stp>
        <tr r="SN9" s="28"/>
      </tp>
    </main>
    <main first="rtdsrv.25dab953a59c448a936e7c1881964bb6">
      <tp t="e">
        <v>#N/A</v>
        <stp/>
        <stp>cff0f8eb-2f38-462f-9645-1fe290638313</stp>
        <stp>1</stp>
        <tr r="J200" s="29"/>
      </tp>
    </main>
    <main first="rtdsrv.25dab953a59c448a936e7c1881964bb6">
      <tp t="e">
        <v>#N/A</v>
        <stp/>
        <stp>d151a3a7-172e-4394-bbba-43b81f997998</stp>
        <stp>1</stp>
        <tr r="RO10" s="28"/>
      </tp>
    </main>
    <main first="rtdsrv.25dab953a59c448a936e7c1881964bb6">
      <tp t="e">
        <v>#N/A</v>
        <stp/>
        <stp>b5113d34-7df8-4cd1-bf0c-023b6a28d31d</stp>
        <stp>1</stp>
        <tr r="BO3" s="25"/>
      </tp>
      <tp t="e">
        <v>#N/A</v>
        <stp/>
        <stp>43744a7d-924c-4e94-9dcb-f960349ab5d5</stp>
        <stp>1</stp>
        <tr r="SZ9" s="28"/>
      </tp>
      <tp t="e">
        <v>#N/A</v>
        <stp/>
        <stp>58b4f1ef-4c4e-4e4f-a907-29f9f4ddfbec</stp>
        <stp>1</stp>
        <tr r="NV8" s="28"/>
      </tp>
    </main>
    <main first="rtdsrv.25dab953a59c448a936e7c1881964bb6">
      <tp t="e">
        <v>#N/A</v>
        <stp/>
        <stp>283f890b-834a-4a7c-8b7d-1f8d6c73755b</stp>
        <stp>1</stp>
        <tr r="K638" s="29"/>
      </tp>
      <tp t="e">
        <v>#N/A</v>
        <stp/>
        <stp>78aca124-f515-49e4-a958-1eff698f6a3b</stp>
        <stp>1</stp>
        <tr r="J153" s="29"/>
      </tp>
      <tp t="e">
        <v>#N/A</v>
        <stp/>
        <stp>d7bd95bc-1f09-4d6a-8b08-0efe949e7e87</stp>
        <stp>1</stp>
        <tr r="K190" s="29"/>
      </tp>
      <tp t="e">
        <v>#N/A</v>
        <stp/>
        <stp>d50b89d3-a760-4679-91ce-bf5eb725d02d</stp>
        <stp>1</stp>
        <tr r="I366" s="29"/>
      </tp>
      <tp t="e">
        <v>#N/A</v>
        <stp/>
        <stp>0f71867f-f9b3-442d-90b3-818165839a5f</stp>
        <stp>1</stp>
        <tr r="K152" s="29"/>
      </tp>
      <tp t="e">
        <v>#N/A</v>
        <stp/>
        <stp>ed9fd75b-52e2-45d3-b5ca-8acbfe702818</stp>
        <stp>1</stp>
        <tr r="OC8" s="28"/>
      </tp>
      <tp t="e">
        <v>#N/A</v>
        <stp/>
        <stp>a89253e2-97c1-4cb9-8eaf-9235ea1a01d0</stp>
        <stp>1</stp>
        <tr r="K142" s="29"/>
      </tp>
      <tp t="e">
        <v>#N/A</v>
        <stp/>
        <stp>241931fe-6438-4246-a048-9566809529bc</stp>
        <stp>1</stp>
        <tr r="LN8" s="28"/>
      </tp>
      <tp t="e">
        <v>#N/A</v>
        <stp/>
        <stp>d435b77e-2b21-468b-8c6a-11f2c9af0add</stp>
        <stp>1</stp>
        <tr r="RE8" s="28"/>
      </tp>
    </main>
    <main first="rtdsrv.25dab953a59c448a936e7c1881964bb6">
      <tp t="e">
        <v>#N/A</v>
        <stp/>
        <stp>bad6125a-6a9e-463c-a00e-3401149e8ee1</stp>
        <stp>1</stp>
        <tr r="AA9" s="28"/>
      </tp>
      <tp t="e">
        <v>#N/A</v>
        <stp/>
        <stp>4576a502-cf0e-4f8a-97ef-223f1e4a3b00</stp>
        <stp>1</stp>
        <tr r="J527" s="29"/>
      </tp>
      <tp t="e">
        <v>#N/A</v>
        <stp/>
        <stp>e7619a7a-0f70-4cf3-9042-0fdc64203ca2</stp>
        <stp>1</stp>
        <tr r="MK8" s="28"/>
      </tp>
    </main>
    <main first="rtdsrv.25dab953a59c448a936e7c1881964bb6">
      <tp t="e">
        <v>#N/A</v>
        <stp/>
        <stp>32d251c0-911b-406d-91b9-13038d4dece1</stp>
        <stp>1</stp>
        <tr r="I592" s="29"/>
      </tp>
    </main>
    <main first="rtdsrv.25dab953a59c448a936e7c1881964bb6">
      <tp t="e">
        <v>#N/A</v>
        <stp/>
        <stp>189b355b-9a5c-4fd4-8689-559e0376924d</stp>
        <stp>1</stp>
        <tr r="FV8" s="28"/>
      </tp>
      <tp t="e">
        <v>#N/A</v>
        <stp/>
        <stp>829f4655-9aaf-4d93-8947-e88593619186</stp>
        <stp>1</stp>
        <tr r="MX11" s="28"/>
      </tp>
    </main>
    <main first="rtdsrv.25dab953a59c448a936e7c1881964bb6">
      <tp t="e">
        <v>#N/A</v>
        <stp/>
        <stp>cf0c8d5c-49f4-4f26-bdb3-426b70dd69f8</stp>
        <stp>1</stp>
        <tr r="JM8" s="28"/>
      </tp>
    </main>
    <main first="rtdsrv.25dab953a59c448a936e7c1881964bb6">
      <tp t="e">
        <v>#N/A</v>
        <stp/>
        <stp>540e06e5-1496-4840-9f0b-bab067e79593</stp>
        <stp>1</stp>
        <tr r="K560" s="29"/>
      </tp>
    </main>
    <main first="rtdsrv.25dab953a59c448a936e7c1881964bb6">
      <tp t="e">
        <v>#N/A</v>
        <stp/>
        <stp>21d98bb7-c25f-4233-b34b-7c41deec3e6e</stp>
        <stp>1</stp>
        <tr r="FU8" s="28"/>
      </tp>
    </main>
    <main first="rtdsrv.25dab953a59c448a936e7c1881964bb6">
      <tp t="e">
        <v>#N/A</v>
        <stp/>
        <stp>a44717ab-df62-4311-b99f-4550bb7f00c8</stp>
        <stp>1</stp>
        <tr r="BY10" s="28"/>
      </tp>
      <tp t="e">
        <v>#N/A</v>
        <stp/>
        <stp>177499b6-e8fb-4405-9ac4-03bb195669ea</stp>
        <stp>1</stp>
        <tr r="R11" s="28"/>
      </tp>
      <tp t="e">
        <v>#N/A</v>
        <stp/>
        <stp>7578396f-6f3b-4953-8c1e-041f5ca79c2a</stp>
        <stp>1</stp>
        <tr r="K388" s="29"/>
      </tp>
    </main>
    <main first="rtdsrv.25dab953a59c448a936e7c1881964bb6">
      <tp t="e">
        <v>#N/A</v>
        <stp/>
        <stp>5bab2113-2453-4f8d-9097-e0425d7ba4e7</stp>
        <stp>1</stp>
        <tr r="I191" s="29"/>
      </tp>
      <tp t="e">
        <v>#N/A</v>
        <stp/>
        <stp>5a34ffb5-ef15-41a6-a860-29592d932526</stp>
        <stp>1</stp>
        <tr r="TL10" s="28"/>
      </tp>
      <tp t="e">
        <v>#N/A</v>
        <stp/>
        <stp>ee668c4d-ebdb-43e2-8690-16bd6041ffd4</stp>
        <stp>1</stp>
        <tr r="I427" s="29"/>
      </tp>
    </main>
    <main first="rtdsrv.25dab953a59c448a936e7c1881964bb6">
      <tp t="e">
        <v>#N/A</v>
        <stp/>
        <stp>ca7b9e1d-9d01-4f25-9130-260fb20250da</stp>
        <stp>1</stp>
        <tr r="J111" s="29"/>
      </tp>
    </main>
    <main first="rtdsrv.25dab953a59c448a936e7c1881964bb6">
      <tp t="e">
        <v>#N/A</v>
        <stp/>
        <stp>92032328-28af-4cc1-a630-ad85e7f91c58</stp>
        <stp>1</stp>
        <tr r="I171" s="29"/>
      </tp>
    </main>
    <main first="rtdsrv.25dab953a59c448a936e7c1881964bb6">
      <tp t="e">
        <v>#N/A</v>
        <stp/>
        <stp>62a7da10-c3fa-47b4-9382-14f7374b2d4f</stp>
        <stp>1</stp>
        <tr r="YH8" s="28"/>
      </tp>
      <tp t="e">
        <v>#N/A</v>
        <stp/>
        <stp>f06ed673-ba17-4aef-aff3-a71458a90296</stp>
        <stp>1</stp>
        <tr r="ZL9" s="28"/>
      </tp>
      <tp t="e">
        <v>#N/A</v>
        <stp/>
        <stp>5d940639-cddd-4f69-a05f-0b324c911be1</stp>
        <stp>1</stp>
        <tr r="IZ10" s="28"/>
      </tp>
      <tp t="e">
        <v>#N/A</v>
        <stp/>
        <stp>06291e9c-65f2-4f55-8cb4-2a8008d757f9</stp>
        <stp>1</stp>
        <tr r="KM2" s="21"/>
      </tp>
    </main>
    <main first="rtdsrv.25dab953a59c448a936e7c1881964bb6">
      <tp t="e">
        <v>#N/A</v>
        <stp/>
        <stp>d6f7c4c7-6a83-45cc-a6e0-0461b1d2a623</stp>
        <stp>1</stp>
        <tr r="BZ2" s="21"/>
      </tp>
      <tp t="e">
        <v>#N/A</v>
        <stp/>
        <stp>1bcccbbd-538a-4113-8e5c-461bd561e079</stp>
        <stp>1</stp>
        <tr r="K229" s="29"/>
      </tp>
      <tp t="e">
        <v>#N/A</v>
        <stp/>
        <stp>ca616fb4-d6e3-455a-85d1-d82c312db686</stp>
        <stp>1</stp>
        <tr r="RB10" s="28"/>
      </tp>
      <tp t="e">
        <v>#N/A</v>
        <stp/>
        <stp>17a30e5b-13e1-4fb8-87a0-ff8aace21cfe</stp>
        <stp>1</stp>
        <tr r="MX9" s="28"/>
      </tp>
      <tp t="e">
        <v>#N/A</v>
        <stp/>
        <stp>166a193d-6b08-4794-9d0b-d456f8b24ccc</stp>
        <stp>1</stp>
        <tr r="PA3" s="25"/>
      </tp>
    </main>
    <main first="rtdsrv.25dab953a59c448a936e7c1881964bb6">
      <tp t="e">
        <v>#N/A</v>
        <stp/>
        <stp>7afa6e4f-b4b2-4964-a84d-c5485ff88a6a</stp>
        <stp>1</stp>
        <tr r="J594" s="29"/>
      </tp>
      <tp t="e">
        <v>#N/A</v>
        <stp/>
        <stp>7478383b-78b4-4586-89ff-5eba2238e6f0</stp>
        <stp>1</stp>
        <tr r="DG11" s="28"/>
      </tp>
      <tp t="e">
        <v>#N/A</v>
        <stp/>
        <stp>6ad6c040-b49a-4b87-a4fe-e6cf6c358823</stp>
        <stp>1</stp>
        <tr r="LE9" s="28"/>
      </tp>
      <tp t="e">
        <v>#N/A</v>
        <stp/>
        <stp>0efc1043-834f-4532-b3e7-7649b894a87b</stp>
        <stp>1</stp>
        <tr r="K121" s="29"/>
      </tp>
    </main>
    <main first="rtdsrv.25dab953a59c448a936e7c1881964bb6">
      <tp t="e">
        <v>#N/A</v>
        <stp/>
        <stp>8e7c34f1-4dc6-4956-acb7-4c209c5051f5</stp>
        <stp>1</stp>
        <tr r="I13" s="29"/>
      </tp>
      <tp t="e">
        <v>#N/A</v>
        <stp/>
        <stp>ca3941e3-7ede-446d-b86d-bdfd97354fb5</stp>
        <stp>1</stp>
        <tr r="XW9" s="28"/>
      </tp>
    </main>
    <main first="rtdsrv.25dab953a59c448a936e7c1881964bb6">
      <tp t="e">
        <v>#N/A</v>
        <stp/>
        <stp>31af4d6c-975f-47a4-9060-31a1ce9f0ad5</stp>
        <stp>1</stp>
        <tr r="GG8" s="28"/>
      </tp>
      <tp t="e">
        <v>#N/A</v>
        <stp/>
        <stp>1d0e7a8e-887b-43ad-96d1-05bc2b04a1a6</stp>
        <stp>1</stp>
        <tr r="K469" s="29"/>
      </tp>
      <tp t="e">
        <v>#N/A</v>
        <stp/>
        <stp>5ad898c3-a929-4a0f-8a0f-2597781218c9</stp>
        <stp>1</stp>
        <tr r="TJ3" s="25"/>
      </tp>
    </main>
    <main first="rtdsrv.25dab953a59c448a936e7c1881964bb6">
      <tp t="e">
        <v>#N/A</v>
        <stp/>
        <stp>eb876a44-6341-469f-8d43-b91399d441db</stp>
        <stp>1</stp>
        <tr r="AA11" s="28"/>
      </tp>
    </main>
    <main first="rtdsrv.25dab953a59c448a936e7c1881964bb6">
      <tp t="e">
        <v>#N/A</v>
        <stp/>
        <stp>3c9f3303-e7fb-4b49-b4a0-dbd8511dc3b3</stp>
        <stp>1</stp>
        <tr r="XJ8" s="28"/>
      </tp>
    </main>
    <main first="rtdsrv.25dab953a59c448a936e7c1881964bb6">
      <tp t="e">
        <v>#N/A</v>
        <stp/>
        <stp>0c565a07-7f73-48f6-901f-d0bc7e90cef8</stp>
        <stp>1</stp>
        <tr r="I39" s="29"/>
      </tp>
    </main>
    <main first="rtdsrv.25dab953a59c448a936e7c1881964bb6">
      <tp t="e">
        <v>#N/A</v>
        <stp/>
        <stp>1359f339-1355-46ee-a411-6988a9e74d61</stp>
        <stp>1</stp>
        <tr r="J354" s="29"/>
      </tp>
      <tp t="e">
        <v>#N/A</v>
        <stp/>
        <stp>6c8dbb78-e3e7-44cb-bf70-f7e6f2f464b1</stp>
        <stp>1</stp>
        <tr r="I569" s="29"/>
      </tp>
    </main>
    <main first="rtdsrv.25dab953a59c448a936e7c1881964bb6">
      <tp t="e">
        <v>#N/A</v>
        <stp/>
        <stp>983d05d5-495b-4ec8-8f5e-865666001f0c</stp>
        <stp>1</stp>
        <tr r="EY9" s="28"/>
      </tp>
    </main>
    <main first="rtdsrv.25dab953a59c448a936e7c1881964bb6">
      <tp t="e">
        <v>#N/A</v>
        <stp/>
        <stp>6e9e45ad-b985-4ce7-b129-16d4a5fbb6f2</stp>
        <stp>1</stp>
        <tr r="DC3" s="25"/>
      </tp>
      <tp t="e">
        <v>#N/A</v>
        <stp/>
        <stp>0279b0b3-ec96-4457-b355-9ed0217886e1</stp>
        <stp>1</stp>
        <tr r="GP9" s="28"/>
      </tp>
    </main>
    <main first="rtdsrv.25dab953a59c448a936e7c1881964bb6">
      <tp t="e">
        <v>#N/A</v>
        <stp/>
        <stp>135e8fca-36fc-469b-85ce-f270d27026e0</stp>
        <stp>1</stp>
        <tr r="I164" s="29"/>
      </tp>
    </main>
    <main first="rtdsrv.25dab953a59c448a936e7c1881964bb6">
      <tp t="e">
        <v>#N/A</v>
        <stp/>
        <stp>f50823b1-496d-45cc-8d8d-c65ecb58a6c3</stp>
        <stp>1</stp>
        <tr r="TC9" s="28"/>
      </tp>
    </main>
    <main first="rtdsrv.25dab953a59c448a936e7c1881964bb6">
      <tp t="e">
        <v>#N/A</v>
        <stp/>
        <stp>11c1dce2-b13a-47b1-8a7d-a48dc821c3b6</stp>
        <stp>1</stp>
        <tr r="OY8" s="28"/>
      </tp>
      <tp t="e">
        <v>#N/A</v>
        <stp/>
        <stp>718d6c81-9e6c-4c54-97fe-6dcd5b8c500b</stp>
        <stp>1</stp>
        <tr r="J126" s="29"/>
      </tp>
    </main>
    <main first="rtdsrv.25dab953a59c448a936e7c1881964bb6">
      <tp t="e">
        <v>#N/A</v>
        <stp/>
        <stp>b44c7e7f-dd4b-49e7-bd7c-296dc39b0f00</stp>
        <stp>1</stp>
        <tr r="ZQ9" s="28"/>
      </tp>
      <tp t="e">
        <v>#N/A</v>
        <stp/>
        <stp>8557700c-5b0a-404d-89f7-f7dbfb9348fa</stp>
        <stp>1</stp>
        <tr r="VO3" s="25"/>
      </tp>
    </main>
    <main first="rtdsrv.25dab953a59c448a936e7c1881964bb6">
      <tp t="e">
        <v>#N/A</v>
        <stp/>
        <stp>00f0bfbb-9fa6-49e8-a83d-9fb5db3331a1</stp>
        <stp>1</stp>
        <tr r="IG10" s="28"/>
      </tp>
      <tp t="e">
        <v>#N/A</v>
        <stp/>
        <stp>4fa330f2-1c62-406c-b2ae-a7eebea9ea8e</stp>
        <stp>1</stp>
        <tr r="NI10" s="28"/>
      </tp>
      <tp t="e">
        <v>#N/A</v>
        <stp/>
        <stp>6a23d5d4-343c-4d1e-9a72-1f8f159e6346</stp>
        <stp>1</stp>
        <tr r="UD10" s="28"/>
      </tp>
      <tp t="e">
        <v>#N/A</v>
        <stp/>
        <stp>8b6a8f4b-56bb-4271-8276-541b181b4567</stp>
        <stp>1</stp>
        <tr r="I638" s="29"/>
      </tp>
      <tp t="e">
        <v>#N/A</v>
        <stp/>
        <stp>329e7e0c-e461-4d58-83b4-45d13672cf23</stp>
        <stp>1</stp>
        <tr r="I520" s="29"/>
      </tp>
    </main>
    <main first="rtdsrv.25dab953a59c448a936e7c1881964bb6">
      <tp t="e">
        <v>#N/A</v>
        <stp/>
        <stp>a9898afd-c61e-43ed-be4a-c7f5895f0dd2</stp>
        <stp>1</stp>
        <tr r="J584" s="29"/>
      </tp>
    </main>
    <main first="rtdsrv.25dab953a59c448a936e7c1881964bb6">
      <tp t="e">
        <v>#N/A</v>
        <stp/>
        <stp>f48c383b-4f28-48de-a5a4-b70f9a2d33f4</stp>
        <stp>1</stp>
        <tr r="YC9" s="28"/>
      </tp>
    </main>
    <main first="rtdsrv.25dab953a59c448a936e7c1881964bb6">
      <tp t="e">
        <v>#N/A</v>
        <stp/>
        <stp>acc86b7f-71fd-40d1-bc42-d5ceb981f0bb</stp>
        <stp>1</stp>
        <tr r="WH8" s="28"/>
      </tp>
      <tp t="e">
        <v>#N/A</v>
        <stp/>
        <stp>27810869-ea10-4634-a58b-fb22b16ed60e</stp>
        <stp>1</stp>
        <tr r="I332" s="29"/>
      </tp>
    </main>
    <main first="rtdsrv.25dab953a59c448a936e7c1881964bb6">
      <tp t="e">
        <v>#N/A</v>
        <stp/>
        <stp>5a774769-8e55-45a0-8239-f30fe81515c9</stp>
        <stp>1</stp>
        <tr r="K360" s="29"/>
      </tp>
    </main>
    <main first="rtdsrv.25dab953a59c448a936e7c1881964bb6">
      <tp t="e">
        <v>#N/A</v>
        <stp/>
        <stp>240152d8-7f7f-40e9-aee4-d8a3a4891ad9</stp>
        <stp>1</stp>
        <tr r="OZ10" s="28"/>
      </tp>
    </main>
    <main first="rtdsrv.25dab953a59c448a936e7c1881964bb6">
      <tp t="e">
        <v>#N/A</v>
        <stp/>
        <stp>d48c0097-fa6a-408b-83e9-6360c7421914</stp>
        <stp>1</stp>
        <tr r="K299" s="29"/>
      </tp>
      <tp t="e">
        <v>#N/A</v>
        <stp/>
        <stp>5ed981aa-87ce-4237-a737-7621dc1aee3d</stp>
        <stp>1</stp>
        <tr r="VI11" s="28"/>
      </tp>
    </main>
    <main first="rtdsrv.25dab953a59c448a936e7c1881964bb6">
      <tp t="e">
        <v>#N/A</v>
        <stp/>
        <stp>cc08fc69-a198-4266-bac1-834c158c9b44</stp>
        <stp>1</stp>
        <tr r="XZ3" s="25"/>
      </tp>
    </main>
    <main first="rtdsrv.25dab953a59c448a936e7c1881964bb6">
      <tp t="e">
        <v>#N/A</v>
        <stp/>
        <stp>ecfcd440-f8e6-48a9-acec-a2a693d27857</stp>
        <stp>1</stp>
        <tr r="I145" s="29"/>
      </tp>
      <tp t="e">
        <v>#N/A</v>
        <stp/>
        <stp>1de6123b-4021-4392-8d93-d6246d6cd2bf</stp>
        <stp>1</stp>
        <tr r="SN3" s="25"/>
      </tp>
    </main>
    <main first="rtdsrv.25dab953a59c448a936e7c1881964bb6">
      <tp t="e">
        <v>#N/A</v>
        <stp/>
        <stp>5917b520-023c-4529-9762-3e8e9da0a151</stp>
        <stp>1</stp>
        <tr r="OL9" s="28"/>
      </tp>
    </main>
    <main first="rtdsrv.25dab953a59c448a936e7c1881964bb6">
      <tp t="e">
        <v>#N/A</v>
        <stp/>
        <stp>b398a723-1e62-4253-a051-0a83f3728a13</stp>
        <stp>1</stp>
        <tr r="CY9" s="28"/>
      </tp>
      <tp t="e">
        <v>#N/A</v>
        <stp/>
        <stp>8df04f9f-ca6c-4e36-822e-7daa2f4a1c9a</stp>
        <stp>1</stp>
        <tr r="I60" s="29"/>
      </tp>
      <tp t="e">
        <v>#N/A</v>
        <stp/>
        <stp>47cb6382-e0d1-4180-80c0-ac0c76466344</stp>
        <stp>1</stp>
        <tr r="ZG11" s="28"/>
      </tp>
    </main>
    <main first="rtdsrv.25dab953a59c448a936e7c1881964bb6">
      <tp t="e">
        <v>#N/A</v>
        <stp/>
        <stp>115413dd-b53b-4541-8cfd-9aacee3c2042</stp>
        <stp>1</stp>
        <tr r="WH11" s="28"/>
      </tp>
      <tp t="e">
        <v>#N/A</v>
        <stp/>
        <stp>0a8ddbc7-64f4-48b4-a4f0-1cc0d29b852b</stp>
        <stp>1</stp>
        <tr r="KR10" s="28"/>
      </tp>
    </main>
    <main first="rtdsrv.25dab953a59c448a936e7c1881964bb6">
      <tp t="e">
        <v>#N/A</v>
        <stp/>
        <stp>d77686e9-09e2-4f62-bd97-5858ec7349d9</stp>
        <stp>1</stp>
        <tr r="KP9" s="28"/>
      </tp>
    </main>
    <main first="rtdsrv.25dab953a59c448a936e7c1881964bb6">
      <tp t="e">
        <v>#N/A</v>
        <stp/>
        <stp>06accb2e-7ed9-4f8d-b576-83f9e074bcc7</stp>
        <stp>1</stp>
        <tr r="EI10" s="28"/>
      </tp>
    </main>
    <main first="rtdsrv.25dab953a59c448a936e7c1881964bb6">
      <tp t="e">
        <v>#N/A</v>
        <stp/>
        <stp>8149738a-4db8-443e-8e58-d2f2e4c98a0a</stp>
        <stp>1</stp>
        <tr r="GW3" s="25"/>
      </tp>
      <tp t="e">
        <v>#N/A</v>
        <stp/>
        <stp>9a1c37cb-01ef-47b4-9723-cdf16d7c532d</stp>
        <stp>1</stp>
        <tr r="IF9" s="28"/>
      </tp>
    </main>
    <main first="rtdsrv.25dab953a59c448a936e7c1881964bb6">
      <tp t="e">
        <v>#N/A</v>
        <stp/>
        <stp>2f016759-f1df-4af2-84c7-f3b87caa8f30</stp>
        <stp>1</stp>
        <tr r="I605" s="29"/>
      </tp>
    </main>
    <main first="rtdsrv.25dab953a59c448a936e7c1881964bb6">
      <tp t="e">
        <v>#N/A</v>
        <stp/>
        <stp>08dde99e-b195-46c8-b90d-367c60ddfb87</stp>
        <stp>1</stp>
        <tr r="FI10" s="28"/>
      </tp>
      <tp t="e">
        <v>#N/A</v>
        <stp/>
        <stp>d10d2f95-f839-4deb-81d6-3954b895357c</stp>
        <stp>1</stp>
        <tr r="J385" s="29"/>
      </tp>
    </main>
    <main first="rtdsrv.25dab953a59c448a936e7c1881964bb6">
      <tp t="e">
        <v>#N/A</v>
        <stp/>
        <stp>2942eadd-d032-4a35-80e4-e16a8ecdeeee</stp>
        <stp>1</stp>
        <tr r="GJ9" s="28"/>
      </tp>
      <tp t="e">
        <v>#N/A</v>
        <stp/>
        <stp>074a9c12-a989-4855-b9bd-e62aa225f4f9</stp>
        <stp>1</stp>
        <tr r="XK8" s="28"/>
      </tp>
      <tp t="e">
        <v>#N/A</v>
        <stp/>
        <stp>1bff931b-42f0-4570-8f40-2368d2a9a472</stp>
        <stp>1</stp>
        <tr r="I404" s="29"/>
      </tp>
    </main>
    <main first="rtdsrv.25dab953a59c448a936e7c1881964bb6">
      <tp t="e">
        <v>#N/A</v>
        <stp/>
        <stp>c4314c02-0550-4396-b368-e10007c8fb13</stp>
        <stp>1</stp>
        <tr r="I664" s="29"/>
      </tp>
    </main>
    <main first="rtdsrv.25dab953a59c448a936e7c1881964bb6">
      <tp t="e">
        <v>#N/A</v>
        <stp/>
        <stp>da6eb57e-460c-4738-9db3-9c8e15d1e536</stp>
        <stp>1</stp>
        <tr r="I439" s="29"/>
      </tp>
      <tp t="e">
        <v>#N/A</v>
        <stp/>
        <stp>c66fdc32-9ac1-4eb1-8d62-0df69d8ef4ae</stp>
        <stp>1</stp>
        <tr r="WE11" s="28"/>
      </tp>
      <tp t="e">
        <v>#N/A</v>
        <stp/>
        <stp>18b32bd5-0a50-4b7b-8564-9aa5b68256e2</stp>
        <stp>1</stp>
        <tr r="HS9" s="28"/>
      </tp>
    </main>
    <main first="rtdsrv.25dab953a59c448a936e7c1881964bb6">
      <tp t="e">
        <v>#N/A</v>
        <stp/>
        <stp>e5b98403-3f4a-4eb6-a0a5-13eb5f665f12</stp>
        <stp>1</stp>
        <tr r="SC10" s="28"/>
      </tp>
      <tp t="e">
        <v>#N/A</v>
        <stp/>
        <stp>a43f0de7-cf41-475e-849c-bd469443e573</stp>
        <stp>1</stp>
        <tr r="HY11" s="28"/>
      </tp>
      <tp t="e">
        <v>#N/A</v>
        <stp/>
        <stp>941a5821-b36d-4847-acbb-f79e1c467ee0</stp>
        <stp>1</stp>
        <tr r="I509" s="29"/>
      </tp>
      <tp t="e">
        <v>#N/A</v>
        <stp/>
        <stp>c0d37a02-8950-4a97-90ab-d6d7c59e537b</stp>
        <stp>1</stp>
        <tr r="J426" s="29"/>
      </tp>
    </main>
    <main first="rtdsrv.25dab953a59c448a936e7c1881964bb6">
      <tp t="e">
        <v>#N/A</v>
        <stp/>
        <stp>39e518fa-a99a-4916-98e6-32fdbd60da8e</stp>
        <stp>1</stp>
        <tr r="XC10" s="28"/>
      </tp>
      <tp t="e">
        <v>#N/A</v>
        <stp/>
        <stp>1c547d88-e554-4d76-9089-7cd98d55f614</stp>
        <stp>1</stp>
        <tr r="WM8" s="28"/>
      </tp>
      <tp t="e">
        <v>#N/A</v>
        <stp/>
        <stp>dbb1b7f9-3fc7-4af6-b9e5-6231faa1b7d4</stp>
        <stp>1</stp>
        <tr r="MG3" s="25"/>
      </tp>
      <tp t="e">
        <v>#N/A</v>
        <stp/>
        <stp>fce76b22-0017-4adc-8a09-13619da26b82</stp>
        <stp>1</stp>
        <tr r="SO11" s="28"/>
      </tp>
    </main>
    <main first="rtdsrv.25dab953a59c448a936e7c1881964bb6">
      <tp t="e">
        <v>#N/A</v>
        <stp/>
        <stp>497b2e33-a056-4969-a66f-8342edb1112c</stp>
        <stp>1</stp>
        <tr r="VM3" s="25"/>
      </tp>
    </main>
    <main first="rtdsrv.25dab953a59c448a936e7c1881964bb6">
      <tp t="e">
        <v>#N/A</v>
        <stp/>
        <stp>629f53e9-d881-4c9a-81fe-18f71645ff4b</stp>
        <stp>1</stp>
        <tr r="QW11" s="28"/>
      </tp>
      <tp t="e">
        <v>#N/A</v>
        <stp/>
        <stp>3abdcbb0-0823-4a19-a74b-31b13fe29f69</stp>
        <stp>1</stp>
        <tr r="K437" s="29"/>
      </tp>
    </main>
    <main first="rtdsrv.25dab953a59c448a936e7c1881964bb6">
      <tp t="e">
        <v>#N/A</v>
        <stp/>
        <stp>f79d0f5e-6393-4750-a4a4-966063377215</stp>
        <stp>1</stp>
        <tr r="YU8" s="28"/>
      </tp>
      <tp t="e">
        <v>#N/A</v>
        <stp/>
        <stp>03fcf32f-fdec-4ad5-95e8-71e37b4a8e56</stp>
        <stp>1</stp>
        <tr r="GQ8" s="28"/>
      </tp>
    </main>
    <main first="rtdsrv.25dab953a59c448a936e7c1881964bb6">
      <tp t="e">
        <v>#N/A</v>
        <stp/>
        <stp>8e5efefb-082c-48b4-b66e-68eddb02f33e</stp>
        <stp>1</stp>
        <tr r="FH1" s="2"/>
      </tp>
      <tp t="e">
        <v>#N/A</v>
        <stp/>
        <stp>78ef9b7b-34f3-4ab1-829e-486e2de26b60</stp>
        <stp>1</stp>
        <tr r="DN8" s="28"/>
      </tp>
      <tp t="e">
        <v>#N/A</v>
        <stp/>
        <stp>3e7f9edf-78fa-4b57-a7eb-6c19caa8a9a8</stp>
        <stp>1</stp>
        <tr r="PJ9" s="28"/>
      </tp>
      <tp t="e">
        <v>#N/A</v>
        <stp/>
        <stp>4adba36c-9dfd-4c23-a55b-8a882a12a3a3</stp>
        <stp>1</stp>
        <tr r="LJ11" s="28"/>
      </tp>
      <tp t="e">
        <v>#N/A</v>
        <stp/>
        <stp>3c126940-d00b-402e-a89c-3794517366a8</stp>
        <stp>1</stp>
        <tr r="K542" s="29"/>
      </tp>
      <tp t="e">
        <v>#N/A</v>
        <stp/>
        <stp>11996554-ebd2-4591-a296-a341222e0985</stp>
        <stp>1</stp>
        <tr r="J616" s="29"/>
      </tp>
      <tp t="e">
        <v>#N/A</v>
        <stp/>
        <stp>480b696c-3afc-4797-857f-a07401c9acd9</stp>
        <stp>1</stp>
        <tr r="EJ8" s="28"/>
      </tp>
      <tp t="e">
        <v>#N/A</v>
        <stp/>
        <stp>baec903b-4b6d-46a2-9359-ec654bbca5c2</stp>
        <stp>1</stp>
        <tr r="BF2" s="21"/>
      </tp>
    </main>
    <main first="rtdsrv.25dab953a59c448a936e7c1881964bb6">
      <tp t="e">
        <v>#N/A</v>
        <stp/>
        <stp>671665cf-d2e7-445c-9f81-0244990f0866</stp>
        <stp>1</stp>
        <tr r="J35" s="29"/>
      </tp>
      <tp t="e">
        <v>#N/A</v>
        <stp/>
        <stp>10270ce5-8d88-4cb7-a7b4-1df57c95753d</stp>
        <stp>1</stp>
        <tr r="GL10" s="28"/>
      </tp>
    </main>
    <main first="rtdsrv.25dab953a59c448a936e7c1881964bb6">
      <tp t="e">
        <v>#N/A</v>
        <stp/>
        <stp>00d31ec9-3821-41a0-a5e1-6b0f92406d2b</stp>
        <stp>1</stp>
        <tr r="RH8" s="28"/>
      </tp>
      <tp t="e">
        <v>#N/A</v>
        <stp/>
        <stp>1688e01f-a3c0-47ef-a294-e95f253792cf</stp>
        <stp>1</stp>
        <tr r="HR10" s="28"/>
      </tp>
      <tp t="e">
        <v>#N/A</v>
        <stp/>
        <stp>098e7d12-1342-4052-92b8-a8a089646802</stp>
        <stp>1</stp>
        <tr r="J335" s="29"/>
      </tp>
    </main>
    <main first="rtdsrv.25dab953a59c448a936e7c1881964bb6">
      <tp t="e">
        <v>#N/A</v>
        <stp/>
        <stp>66dbcd21-4b6d-4340-a884-9449740d1181</stp>
        <stp>1</stp>
        <tr r="VA11" s="28"/>
      </tp>
    </main>
    <main first="rtdsrv.25dab953a59c448a936e7c1881964bb6">
      <tp t="e">
        <v>#N/A</v>
        <stp/>
        <stp>f93a171d-e057-4cfb-83ba-b127ef6d0aec</stp>
        <stp>1</stp>
        <tr r="K28" s="29"/>
      </tp>
    </main>
    <main first="rtdsrv.25dab953a59c448a936e7c1881964bb6">
      <tp t="e">
        <v>#N/A</v>
        <stp/>
        <stp>9f2f653a-21e6-4be7-8e3d-939b3f161fe7</stp>
        <stp>1</stp>
        <tr r="J205" s="29"/>
      </tp>
      <tp t="e">
        <v>#N/A</v>
        <stp/>
        <stp>bcbdae41-a192-4083-9d50-0086f0689420</stp>
        <stp>1</stp>
        <tr r="J374" s="29"/>
      </tp>
      <tp t="e">
        <v>#N/A</v>
        <stp/>
        <stp>3882e0a5-6d97-48a1-a163-67b53c396810</stp>
        <stp>1</stp>
        <tr r="K297" s="29"/>
      </tp>
      <tp t="e">
        <v>#N/A</v>
        <stp/>
        <stp>5f972aad-fea5-4f24-864c-c7d6ca754cc4</stp>
        <stp>1</stp>
        <tr r="JC10" s="28"/>
      </tp>
      <tp t="e">
        <v>#N/A</v>
        <stp/>
        <stp>4f9da082-2a6e-470a-af8b-2a7ebe714379</stp>
        <stp>1</stp>
        <tr r="HD3" s="25"/>
      </tp>
    </main>
    <main first="rtdsrv.25dab953a59c448a936e7c1881964bb6">
      <tp t="e">
        <v>#N/A</v>
        <stp/>
        <stp>0a80e82a-7dce-41f8-b726-c96054495e63</stp>
        <stp>1</stp>
        <tr r="K211" s="29"/>
      </tp>
      <tp t="e">
        <v>#N/A</v>
        <stp/>
        <stp>00784546-8b4d-47af-af3c-f9164bf474e5</stp>
        <stp>1</stp>
        <tr r="UC8" s="28"/>
      </tp>
      <tp t="e">
        <v>#N/A</v>
        <stp/>
        <stp>0fee9fbf-2292-4f9e-b102-ac32a6ee1612</stp>
        <stp>1</stp>
        <tr r="I84" s="29"/>
      </tp>
      <tp t="e">
        <v>#N/A</v>
        <stp/>
        <stp>3cc70390-851b-4c76-947b-7c422e75d480</stp>
        <stp>1</stp>
        <tr r="JH10" s="28"/>
      </tp>
      <tp t="e">
        <v>#N/A</v>
        <stp/>
        <stp>474f382e-3e32-4ce2-b542-f0301cc9110c</stp>
        <stp>1</stp>
        <tr r="I434" s="29"/>
      </tp>
      <tp t="e">
        <v>#N/A</v>
        <stp/>
        <stp>f541f8fd-408f-43f3-bee1-db9b76045e41</stp>
        <stp>1</stp>
        <tr r="AH1" s="2"/>
      </tp>
      <tp t="e">
        <v>#N/A</v>
        <stp/>
        <stp>ef01ff3e-4d21-401a-819c-7a665dfa34bb</stp>
        <stp>1</stp>
        <tr r="HA10" s="28"/>
      </tp>
      <tp t="e">
        <v>#N/A</v>
        <stp/>
        <stp>3075891f-ba72-46db-9808-44abd8246cbf</stp>
        <stp>1</stp>
        <tr r="IT10" s="28"/>
      </tp>
    </main>
    <main first="rtdsrv.25dab953a59c448a936e7c1881964bb6">
      <tp t="e">
        <v>#N/A</v>
        <stp/>
        <stp>6d1c8e3a-17cc-42c8-80ad-7d1a8b0d2b95</stp>
        <stp>1</stp>
        <tr r="K556" s="29"/>
      </tp>
      <tp t="e">
        <v>#N/A</v>
        <stp/>
        <stp>91804c98-2f57-4173-9262-763184df3d39</stp>
        <stp>1</stp>
        <tr r="ZE8" s="28"/>
      </tp>
      <tp t="e">
        <v>#N/A</v>
        <stp/>
        <stp>5f66ad3e-0fd0-4ac8-a75d-a927c43813dc</stp>
        <stp>1</stp>
        <tr r="ZV8" s="28"/>
      </tp>
      <tp t="e">
        <v>#N/A</v>
        <stp/>
        <stp>e297f401-b07c-4bf7-89a8-c740979ff37f</stp>
        <stp>1</stp>
        <tr r="DP1" s="2"/>
      </tp>
      <tp t="e">
        <v>#N/A</v>
        <stp/>
        <stp>a27fc930-9226-4335-83af-112a3a2650bc</stp>
        <stp>1</stp>
        <tr r="UZ9" s="28"/>
      </tp>
      <tp t="e">
        <v>#N/A</v>
        <stp/>
        <stp>79371e7a-9036-460c-b21d-851806e7924e</stp>
        <stp>1</stp>
        <tr r="IQ3" s="25"/>
      </tp>
      <tp t="e">
        <v>#N/A</v>
        <stp/>
        <stp>8a809a56-f7ed-475d-9f0e-0a9ce9fac994</stp>
        <stp>1</stp>
        <tr r="K496" s="29"/>
      </tp>
    </main>
    <main first="rtdsrv.25dab953a59c448a936e7c1881964bb6">
      <tp t="e">
        <v>#N/A</v>
        <stp/>
        <stp>72b3e16d-682f-4126-bf58-14160bfba179</stp>
        <stp>1</stp>
        <tr r="I136" s="29"/>
      </tp>
      <tp t="e">
        <v>#N/A</v>
        <stp/>
        <stp>7241b648-ad7f-4359-a67e-ecfa392cffb5</stp>
        <stp>1</stp>
        <tr r="GZ8" s="28"/>
      </tp>
      <tp t="e">
        <v>#N/A</v>
        <stp/>
        <stp>5f4d7955-3522-4ed8-956e-e2c33002757e</stp>
        <stp>1</stp>
        <tr r="WG10" s="28"/>
      </tp>
    </main>
    <main first="rtdsrv.25dab953a59c448a936e7c1881964bb6">
      <tp t="e">
        <v>#N/A</v>
        <stp/>
        <stp>16d06885-16ce-449a-88ab-0b5aae3f2366</stp>
        <stp>1</stp>
        <tr r="UY11" s="28"/>
      </tp>
    </main>
    <main first="rtdsrv.25dab953a59c448a936e7c1881964bb6">
      <tp t="e">
        <v>#N/A</v>
        <stp/>
        <stp>800b0c71-b9be-409f-9f2f-ab79bc781bdb</stp>
        <stp>1</stp>
        <tr r="LE11" s="28"/>
      </tp>
    </main>
    <main first="rtdsrv.25dab953a59c448a936e7c1881964bb6">
      <tp t="e">
        <v>#N/A</v>
        <stp/>
        <stp>ad35f3cd-8912-4578-b489-e0697e13ee6f</stp>
        <stp>1</stp>
        <tr r="AA1" s="2"/>
      </tp>
    </main>
    <main first="rtdsrv.25dab953a59c448a936e7c1881964bb6">
      <tp t="e">
        <v>#N/A</v>
        <stp/>
        <stp>0c3bb544-87bd-4e0b-9e8a-0d35d8306b76</stp>
        <stp>1</stp>
        <tr r="DT10" s="28"/>
      </tp>
      <tp t="e">
        <v>#N/A</v>
        <stp/>
        <stp>c5ce737f-8df8-4292-951f-dfbfa286df5e</stp>
        <stp>1</stp>
        <tr r="I262" s="29"/>
      </tp>
    </main>
    <main first="rtdsrv.25dab953a59c448a936e7c1881964bb6">
      <tp t="e">
        <v>#N/A</v>
        <stp/>
        <stp>7364cbcb-3da8-433b-9d79-83457dc75bdd</stp>
        <stp>1</stp>
        <tr r="YQ8" s="28"/>
      </tp>
      <tp t="e">
        <v>#N/A</v>
        <stp/>
        <stp>b30125d2-f602-40e4-8f7a-2f85e574722a</stp>
        <stp>1</stp>
        <tr r="J678" s="29"/>
      </tp>
    </main>
    <main first="rtdsrv.25dab953a59c448a936e7c1881964bb6">
      <tp t="e">
        <v>#N/A</v>
        <stp/>
        <stp>d42e2178-37c3-4843-96e3-39e5a0fd31b5</stp>
        <stp>1</stp>
        <tr r="PE8" s="28"/>
      </tp>
      <tp t="e">
        <v>#N/A</v>
        <stp/>
        <stp>7ed6c524-4507-47a4-8cdf-c73c5edc157f</stp>
        <stp>1</stp>
        <tr r="JY9" s="28"/>
      </tp>
    </main>
    <main first="rtdsrv.25dab953a59c448a936e7c1881964bb6">
      <tp t="e">
        <v>#N/A</v>
        <stp/>
        <stp>62ffaabd-ec8f-4008-ae6d-ddbb3f0e5417</stp>
        <stp>1</stp>
        <tr r="KU9" s="28"/>
      </tp>
    </main>
    <main first="rtdsrv.25dab953a59c448a936e7c1881964bb6">
      <tp t="e">
        <v>#N/A</v>
        <stp/>
        <stp>6961872c-f8b8-48c4-88f4-603992caeeb3</stp>
        <stp>1</stp>
        <tr r="HC8" s="28"/>
      </tp>
      <tp t="e">
        <v>#N/A</v>
        <stp/>
        <stp>0d5f9765-50e9-4c16-ad18-057840bff861</stp>
        <stp>1</stp>
        <tr r="EI11" s="28"/>
      </tp>
      <tp t="e">
        <v>#N/A</v>
        <stp/>
        <stp>d6cd0414-b9b2-4f30-9d7d-596d51e663ed</stp>
        <stp>1</stp>
        <tr r="HE11" s="28"/>
      </tp>
      <tp t="e">
        <v>#N/A</v>
        <stp/>
        <stp>92369cdd-0e44-4f62-ae49-bb396da24261</stp>
        <stp>1</stp>
        <tr r="AP3" s="25"/>
      </tp>
      <tp t="e">
        <v>#N/A</v>
        <stp/>
        <stp>391703ae-6e3d-4b42-8bd9-489764db4535</stp>
        <stp>1</stp>
        <tr r="GN11" s="28"/>
      </tp>
      <tp t="e">
        <v>#N/A</v>
        <stp/>
        <stp>a78aac2c-d261-4737-9f45-ce364c4c4f04</stp>
        <stp>1</stp>
        <tr r="JH8" s="28"/>
      </tp>
      <tp t="e">
        <v>#N/A</v>
        <stp/>
        <stp>ec33b310-80c9-4d44-8411-73f6883364db</stp>
        <stp>1</stp>
        <tr r="MV3" s="25"/>
      </tp>
    </main>
    <main first="rtdsrv.25dab953a59c448a936e7c1881964bb6">
      <tp t="e">
        <v>#N/A</v>
        <stp/>
        <stp>6185a1ae-1610-4411-920a-4cee3783d02a</stp>
        <stp>1</stp>
        <tr r="GJ8" s="28"/>
      </tp>
    </main>
    <main first="rtdsrv.25dab953a59c448a936e7c1881964bb6">
      <tp t="e">
        <v>#N/A</v>
        <stp/>
        <stp>0b8b3637-a730-4e02-92e1-6ce6a79aa206</stp>
        <stp>1</stp>
        <tr r="KN10" s="28"/>
      </tp>
      <tp t="e">
        <v>#N/A</v>
        <stp/>
        <stp>003955a3-56f7-453f-ac88-26fccd614811</stp>
        <stp>1</stp>
        <tr r="J467" s="29"/>
      </tp>
      <tp t="e">
        <v>#N/A</v>
        <stp/>
        <stp>a62ca255-51df-4fad-94cb-f030ecdb7a4d</stp>
        <stp>1</stp>
        <tr r="XR8" s="28"/>
      </tp>
      <tp t="e">
        <v>#N/A</v>
        <stp/>
        <stp>85a3dacb-6253-40da-89e4-d4b70d4fbd4f</stp>
        <stp>1</stp>
        <tr r="XL9" s="28"/>
      </tp>
      <tp t="e">
        <v>#N/A</v>
        <stp/>
        <stp>c6fcb06c-1c4e-4eb8-8beb-a9ec4b925a2c</stp>
        <stp>1</stp>
        <tr r="CB11" s="28"/>
      </tp>
      <tp t="e">
        <v>#N/A</v>
        <stp/>
        <stp>3f257f35-81e5-43e8-85da-55e7df064c14</stp>
        <stp>1</stp>
        <tr r="FQ8" s="28"/>
      </tp>
    </main>
    <main first="rtdsrv.25dab953a59c448a936e7c1881964bb6">
      <tp t="e">
        <v>#N/A</v>
        <stp/>
        <stp>a748ea1c-cece-43df-b6f9-f7642436c9d0</stp>
        <stp>1</stp>
        <tr r="I177" s="29"/>
      </tp>
    </main>
    <main first="rtdsrv.25dab953a59c448a936e7c1881964bb6">
      <tp t="e">
        <v>#N/A</v>
        <stp/>
        <stp>f6bb4516-fe8a-4b3e-9ac0-c6e870f01cad</stp>
        <stp>1</stp>
        <tr r="I41" s="29"/>
      </tp>
    </main>
    <main first="rtdsrv.25dab953a59c448a936e7c1881964bb6">
      <tp t="e">
        <v>#N/A</v>
        <stp/>
        <stp>cccc075b-2679-40bd-b794-84c915253d93</stp>
        <stp>1</stp>
        <tr r="XO8" s="28"/>
      </tp>
    </main>
    <main first="rtdsrv.25dab953a59c448a936e7c1881964bb6">
      <tp t="e">
        <v>#N/A</v>
        <stp/>
        <stp>77717478-d116-45c6-a3b1-f8bc193c4a67</stp>
        <stp>1</stp>
        <tr r="EP1" s="2"/>
      </tp>
      <tp t="e">
        <v>#N/A</v>
        <stp/>
        <stp>c7b3a8c9-51a1-4d4f-9667-f162c83911ef</stp>
        <stp>1</stp>
        <tr r="IE11" s="28"/>
      </tp>
    </main>
    <main first="rtdsrv.25dab953a59c448a936e7c1881964bb6">
      <tp t="e">
        <v>#N/A</v>
        <stp/>
        <stp>7032b480-fdfc-4d64-8016-261c4f7639e6</stp>
        <stp>1</stp>
        <tr r="K498" s="29"/>
      </tp>
    </main>
    <main first="rtdsrv.25dab953a59c448a936e7c1881964bb6">
      <tp t="e">
        <v>#N/A</v>
        <stp/>
        <stp>dbc61faa-e5ad-4dd1-9c36-c70dff5e63d1</stp>
        <stp>1</stp>
        <tr r="I587" s="29"/>
      </tp>
    </main>
    <main first="rtdsrv.25dab953a59c448a936e7c1881964bb6">
      <tp t="e">
        <v>#N/A</v>
        <stp/>
        <stp>114d8a94-1371-4562-acd0-ef67558979ff</stp>
        <stp>1</stp>
        <tr r="Q9" s="28"/>
      </tp>
    </main>
    <main first="rtdsrv.25dab953a59c448a936e7c1881964bb6">
      <tp t="e">
        <v>#N/A</v>
        <stp/>
        <stp>bfc62415-b700-469f-98d9-443e98bdf14f</stp>
        <stp>1</stp>
        <tr r="K30" s="29"/>
      </tp>
      <tp t="e">
        <v>#N/A</v>
        <stp/>
        <stp>10175a13-93c7-4a60-9e7b-866dd93f6b1f</stp>
        <stp>1</stp>
        <tr r="YN10" s="28"/>
      </tp>
      <tp t="e">
        <v>#N/A</v>
        <stp/>
        <stp>a56aeaca-f90d-421b-9a47-9dec729043f3</stp>
        <stp>1</stp>
        <tr r="RG11" s="28"/>
      </tp>
    </main>
    <main first="rtdsrv.25dab953a59c448a936e7c1881964bb6">
      <tp t="e">
        <v>#N/A</v>
        <stp/>
        <stp>05262e00-0f7b-485b-97c3-ed5641d9910d</stp>
        <stp>1</stp>
        <tr r="JM11" s="28"/>
      </tp>
    </main>
    <main first="rtdsrv.25dab953a59c448a936e7c1881964bb6">
      <tp t="e">
        <v>#N/A</v>
        <stp/>
        <stp>6872f1f6-265b-4dd5-bb26-857875c00acd</stp>
        <stp>1</stp>
        <tr r="CF3" s="25"/>
      </tp>
      <tp t="e">
        <v>#N/A</v>
        <stp/>
        <stp>a08f2e41-2a7f-48a4-bd39-b9bf8c86af61</stp>
        <stp>1</stp>
        <tr r="TG3" s="25"/>
      </tp>
      <tp t="e">
        <v>#N/A</v>
        <stp/>
        <stp>922e41e7-7206-46c9-8183-fb605c8a1c2f</stp>
        <stp>1</stp>
        <tr r="RR9" s="28"/>
      </tp>
      <tp t="e">
        <v>#N/A</v>
        <stp/>
        <stp>1b6684ef-49f6-4abe-8e6f-567e3fb5576d</stp>
        <stp>1</stp>
        <tr r="TU9" s="28"/>
      </tp>
      <tp t="e">
        <v>#N/A</v>
        <stp/>
        <stp>274c5e3a-a8ca-41fc-8477-6af5969e0e2c</stp>
        <stp>1</stp>
        <tr r="IA10" s="28"/>
      </tp>
      <tp t="e">
        <v>#N/A</v>
        <stp/>
        <stp>cb9f3c81-9ccf-459a-92b4-0e0c71eb1cbb</stp>
        <stp>1</stp>
        <tr r="TK11" s="28"/>
      </tp>
    </main>
    <main first="rtdsrv.25dab953a59c448a936e7c1881964bb6">
      <tp t="e">
        <v>#N/A</v>
        <stp/>
        <stp>855203c4-fbe0-4f31-9c5e-6d0e2dcad3bc</stp>
        <stp>1</stp>
        <tr r="K544" s="29"/>
      </tp>
      <tp t="e">
        <v>#N/A</v>
        <stp/>
        <stp>c8f18b19-5089-4355-80da-44ef91dbb36d</stp>
        <stp>1</stp>
        <tr r="I468" s="29"/>
      </tp>
    </main>
    <main first="rtdsrv.25dab953a59c448a936e7c1881964bb6">
      <tp t="e">
        <v>#N/A</v>
        <stp/>
        <stp>ca73d062-61ef-48cc-a9df-c1ea3630b6c7</stp>
        <stp>1</stp>
        <tr r="I49" s="29"/>
      </tp>
    </main>
    <main first="rtdsrv.25dab953a59c448a936e7c1881964bb6">
      <tp t="e">
        <v>#N/A</v>
        <stp/>
        <stp>4684c0a9-1417-4b0e-95f7-7b1fc24c8d59</stp>
        <stp>1</stp>
        <tr r="I278" s="29"/>
      </tp>
      <tp t="e">
        <v>#N/A</v>
        <stp/>
        <stp>286c2298-b01d-4f9f-b337-c462fa55e262</stp>
        <stp>1</stp>
        <tr r="FY9" s="28"/>
      </tp>
      <tp t="e">
        <v>#N/A</v>
        <stp/>
        <stp>9fc326a8-2066-4109-a645-b296271be9cb</stp>
        <stp>1</stp>
        <tr r="I380" s="29"/>
      </tp>
    </main>
    <main first="rtdsrv.25dab953a59c448a936e7c1881964bb6">
      <tp t="e">
        <v>#N/A</v>
        <stp/>
        <stp>d160a5f7-2c20-4172-8964-07f4add6d76e</stp>
        <stp>1</stp>
        <tr r="J76" s="29"/>
      </tp>
      <tp t="e">
        <v>#N/A</v>
        <stp/>
        <stp>e7cc9edd-cecb-4451-b392-6fbd3d6830f5</stp>
        <stp>1</stp>
        <tr r="I115" s="29"/>
      </tp>
    </main>
    <main first="rtdsrv.25dab953a59c448a936e7c1881964bb6">
      <tp t="e">
        <v>#N/A</v>
        <stp/>
        <stp>36caf07d-41ff-4b35-9723-c9749076c43a</stp>
        <stp>1</stp>
        <tr r="TM8" s="28"/>
      </tp>
    </main>
    <main first="rtdsrv.25dab953a59c448a936e7c1881964bb6">
      <tp t="e">
        <v>#N/A</v>
        <stp/>
        <stp>3ff18565-b4ce-44b5-85de-c58cba52696a</stp>
        <stp>1</stp>
        <tr r="WR9" s="28"/>
      </tp>
      <tp t="e">
        <v>#N/A</v>
        <stp/>
        <stp>1387691b-a210-4d9a-9287-b66b2e06bb86</stp>
        <stp>1</stp>
        <tr r="J315" s="29"/>
      </tp>
      <tp t="e">
        <v>#N/A</v>
        <stp/>
        <stp>dd0a69e7-7a34-4e40-9792-46a5f0ff9c01</stp>
        <stp>1</stp>
        <tr r="K604" s="29"/>
      </tp>
      <tp t="e">
        <v>#N/A</v>
        <stp/>
        <stp>82bac836-c80f-4601-b226-5f41b06af8a8</stp>
        <stp>1</stp>
        <tr r="XT9" s="28"/>
      </tp>
    </main>
    <main first="rtdsrv.25dab953a59c448a936e7c1881964bb6">
      <tp t="e">
        <v>#N/A</v>
        <stp/>
        <stp>18694fd9-d540-4ca1-b79b-aedd46e891b2</stp>
        <stp>1</stp>
        <tr r="PG10" s="28"/>
      </tp>
    </main>
    <main first="rtdsrv.25dab953a59c448a936e7c1881964bb6">
      <tp t="e">
        <v>#N/A</v>
        <stp/>
        <stp>6cf60252-563d-469d-a3ca-6e4334e8bf60</stp>
        <stp>1</stp>
        <tr r="K546" s="29"/>
      </tp>
      <tp t="e">
        <v>#N/A</v>
        <stp/>
        <stp>72e49d9e-eabb-4ed1-b671-d1aef2323908</stp>
        <stp>1</stp>
        <tr r="TX11" s="28"/>
      </tp>
      <tp t="e">
        <v>#N/A</v>
        <stp/>
        <stp>8270cfd7-2e66-45d3-a19e-5d987dc25cf4</stp>
        <stp>1</stp>
        <tr r="J158" s="29"/>
      </tp>
      <tp t="e">
        <v>#N/A</v>
        <stp/>
        <stp>65661406-245a-4106-8235-88fef3d351c1</stp>
        <stp>1</stp>
        <tr r="KZ8" s="28"/>
      </tp>
    </main>
    <main first="rtdsrv.25dab953a59c448a936e7c1881964bb6">
      <tp t="e">
        <v>#N/A</v>
        <stp/>
        <stp>cf519f80-2014-4be7-91be-75d1499b595c</stp>
        <stp>1</stp>
        <tr r="HQ11" s="28"/>
      </tp>
      <tp t="e">
        <v>#N/A</v>
        <stp/>
        <stp>7c0340e0-ff59-450e-b29b-283832355247</stp>
        <stp>1</stp>
        <tr r="J641" s="29"/>
      </tp>
    </main>
    <main first="rtdsrv.25dab953a59c448a936e7c1881964bb6">
      <tp t="e">
        <v>#N/A</v>
        <stp/>
        <stp>5c262832-257b-4190-a7f8-f2686a017ef1</stp>
        <stp>1</stp>
        <tr r="HV1" s="2"/>
      </tp>
    </main>
    <main first="rtdsrv.25dab953a59c448a936e7c1881964bb6">
      <tp t="e">
        <v>#N/A</v>
        <stp/>
        <stp>39507ff8-543d-4599-a62c-1d7108adb4ea</stp>
        <stp>1</stp>
        <tr r="J543" s="29"/>
      </tp>
      <tp t="e">
        <v>#N/A</v>
        <stp/>
        <stp>d2c670a6-2aa0-4aca-8b14-3244eedc85b4</stp>
        <stp>1</stp>
        <tr r="JD11" s="28"/>
      </tp>
      <tp t="e">
        <v>#N/A</v>
        <stp/>
        <stp>1a57e461-c9c6-419c-8eba-4aba6b7005bf</stp>
        <stp>1</stp>
        <tr r="IL3" s="25"/>
      </tp>
    </main>
    <main first="rtdsrv.25dab953a59c448a936e7c1881964bb6">
      <tp t="e">
        <v>#N/A</v>
        <stp/>
        <stp>35ad4a5f-505f-406f-8ec9-1c49790d88f9</stp>
        <stp>1</stp>
        <tr r="CV9" s="28"/>
      </tp>
    </main>
    <main first="rtdsrv.25dab953a59c448a936e7c1881964bb6">
      <tp t="e">
        <v>#N/A</v>
        <stp/>
        <stp>c9ea748a-e045-48ab-a5b9-95de15500b7c</stp>
        <stp>1</stp>
        <tr r="K153" s="29"/>
      </tp>
    </main>
    <main first="rtdsrv.25dab953a59c448a936e7c1881964bb6">
      <tp t="e">
        <v>#N/A</v>
        <stp/>
        <stp>22c69363-4862-4bec-8c9e-6c0a31b572af</stp>
        <stp>1</stp>
        <tr r="TZ9" s="28"/>
      </tp>
    </main>
    <main first="rtdsrv.25dab953a59c448a936e7c1881964bb6">
      <tp t="e">
        <v>#N/A</v>
        <stp/>
        <stp>6122eacc-50b3-4838-a5f0-b2300f98f579</stp>
        <stp>1</stp>
        <tr r="PQ9" s="28"/>
      </tp>
      <tp t="e">
        <v>#N/A</v>
        <stp/>
        <stp>08d9e058-401a-48b7-9406-daa7e3c8111e</stp>
        <stp>1</stp>
        <tr r="XU8" s="28"/>
      </tp>
      <tp t="e">
        <v>#N/A</v>
        <stp/>
        <stp>bb496e78-a968-4b93-8091-776b5305508a</stp>
        <stp>1</stp>
        <tr r="PC9" s="28"/>
      </tp>
    </main>
    <main first="rtdsrv.25dab953a59c448a936e7c1881964bb6">
      <tp t="e">
        <v>#N/A</v>
        <stp/>
        <stp>8e218383-30eb-447a-9c45-ad15f926c072</stp>
        <stp>1</stp>
        <tr r="YT10" s="28"/>
      </tp>
    </main>
    <main first="rtdsrv.25dab953a59c448a936e7c1881964bb6">
      <tp t="e">
        <v>#N/A</v>
        <stp/>
        <stp>c1dedd10-182e-4ec3-95e9-c71cf6a6cf45</stp>
        <stp>1</stp>
        <tr r="GL9" s="28"/>
      </tp>
      <tp t="e">
        <v>#N/A</v>
        <stp/>
        <stp>6515d8cf-394a-4907-afcf-b73361aec8b2</stp>
        <stp>1</stp>
        <tr r="K338" s="29"/>
      </tp>
    </main>
    <main first="rtdsrv.25dab953a59c448a936e7c1881964bb6">
      <tp t="e">
        <v>#N/A</v>
        <stp/>
        <stp>2a570ee8-9d2d-4efa-b4b1-1cf72a45e24c</stp>
        <stp>1</stp>
        <tr r="DA3" s="25"/>
      </tp>
      <tp t="e">
        <v>#N/A</v>
        <stp/>
        <stp>09e69626-588b-402f-b3c2-997968407268</stp>
        <stp>1</stp>
        <tr r="OO11" s="28"/>
      </tp>
      <tp t="e">
        <v>#N/A</v>
        <stp/>
        <stp>314d7453-501c-4ab2-898a-9523a422675e</stp>
        <stp>1</stp>
        <tr r="QM11" s="28"/>
      </tp>
    </main>
    <main first="rtdsrv.25dab953a59c448a936e7c1881964bb6">
      <tp t="e">
        <v>#N/A</v>
        <stp/>
        <stp>f604ec49-a483-492b-b76b-e08eae13c0dc</stp>
        <stp>1</stp>
        <tr r="AT11" s="28"/>
      </tp>
      <tp t="e">
        <v>#N/A</v>
        <stp/>
        <stp>af9f658f-613b-4e62-91c4-78a0d1f43950</stp>
        <stp>1</stp>
        <tr r="I616" s="29"/>
      </tp>
      <tp t="e">
        <v>#N/A</v>
        <stp/>
        <stp>7d495b13-5dfc-4b37-8332-2ed52259294a</stp>
        <stp>1</stp>
        <tr r="GW11" s="28"/>
      </tp>
    </main>
    <main first="rtdsrv.25dab953a59c448a936e7c1881964bb6">
      <tp t="e">
        <v>#N/A</v>
        <stp/>
        <stp>0f1d2b04-e7f0-49b3-9130-2c51cbe9c54e</stp>
        <stp>1</stp>
        <tr r="IJ9" s="28"/>
      </tp>
      <tp t="e">
        <v>#N/A</v>
        <stp/>
        <stp>a84f6ff1-8f00-456b-af52-1fb0b669741a</stp>
        <stp>1</stp>
        <tr r="RR11" s="28"/>
      </tp>
      <tp t="e">
        <v>#N/A</v>
        <stp/>
        <stp>5c763ee4-d900-4513-8fa4-22a6ae10a24b</stp>
        <stp>1</stp>
        <tr r="K451" s="29"/>
      </tp>
    </main>
    <main first="rtdsrv.25dab953a59c448a936e7c1881964bb6">
      <tp t="e">
        <v>#N/A</v>
        <stp/>
        <stp>b2e7a51d-d047-4ac8-b562-3ca961cb451d</stp>
        <stp>1</stp>
        <tr r="UU10" s="28"/>
      </tp>
    </main>
    <main first="rtdsrv.25dab953a59c448a936e7c1881964bb6">
      <tp t="e">
        <v>#N/A</v>
        <stp/>
        <stp>86a0f3e8-fe07-46f0-836b-7333923fab28</stp>
        <stp>1</stp>
        <tr r="J557" s="29"/>
      </tp>
    </main>
    <main first="rtdsrv.25dab953a59c448a936e7c1881964bb6">
      <tp t="e">
        <v>#N/A</v>
        <stp/>
        <stp>33b4986b-9d5e-42a1-bfae-e4da9929d2f0</stp>
        <stp>1</stp>
        <tr r="J646" s="29"/>
      </tp>
    </main>
    <main first="rtdsrv.25dab953a59c448a936e7c1881964bb6">
      <tp t="e">
        <v>#N/A</v>
        <stp/>
        <stp>095c9bb2-1f1b-4393-91f6-39cb77317ccb</stp>
        <stp>1</stp>
        <tr r="K322" s="29"/>
      </tp>
      <tp t="e">
        <v>#N/A</v>
        <stp/>
        <stp>05864bf1-b74b-4011-9b0e-507a3281cad1</stp>
        <stp>1</stp>
        <tr r="IE9" s="28"/>
      </tp>
      <tp t="e">
        <v>#N/A</v>
        <stp/>
        <stp>5902ec47-42f2-48ff-a7e6-b90d07c71522</stp>
        <stp>1</stp>
        <tr r="QI3" s="25"/>
      </tp>
    </main>
    <main first="rtdsrv.25dab953a59c448a936e7c1881964bb6">
      <tp t="e">
        <v>#N/A</v>
        <stp/>
        <stp>0e5ba9c8-b6f2-459f-a9e1-e266a1017734</stp>
        <stp>1</stp>
        <tr r="NB11" s="28"/>
      </tp>
      <tp t="e">
        <v>#N/A</v>
        <stp/>
        <stp>cab5bca6-34ad-472d-83ad-88dd998150ec</stp>
        <stp>1</stp>
        <tr r="SJ10" s="28"/>
      </tp>
      <tp t="e">
        <v>#N/A</v>
        <stp/>
        <stp>df4da656-fb15-4275-8a29-1eff2abd5010</stp>
        <stp>1</stp>
        <tr r="I549" s="29"/>
      </tp>
    </main>
    <main first="rtdsrv.25dab953a59c448a936e7c1881964bb6">
      <tp t="e">
        <v>#N/A</v>
        <stp/>
        <stp>11fa6e9a-5be7-4fe1-8b1b-a28b562c3a1a</stp>
        <stp>1</stp>
        <tr r="XF10" s="28"/>
      </tp>
      <tp t="e">
        <v>#N/A</v>
        <stp/>
        <stp>85b4705b-4395-4e90-becb-f2c0b7f32c60</stp>
        <stp>1</stp>
        <tr r="NH2" s="21"/>
      </tp>
      <tp t="e">
        <v>#N/A</v>
        <stp/>
        <stp>2d446cac-264b-4a7f-9c79-f8361203458e</stp>
        <stp>1</stp>
        <tr r="NE8" s="28"/>
      </tp>
      <tp t="e">
        <v>#N/A</v>
        <stp/>
        <stp>68e3250f-8391-415c-a07d-a843ceaccb87</stp>
        <stp>1</stp>
        <tr r="J588" s="29"/>
      </tp>
      <tp t="e">
        <v>#N/A</v>
        <stp/>
        <stp>f93c6084-72dc-4525-8f50-c57cae0e43bc</stp>
        <stp>1</stp>
        <tr r="K464" s="29"/>
      </tp>
    </main>
    <main first="rtdsrv.25dab953a59c448a936e7c1881964bb6">
      <tp t="e">
        <v>#N/A</v>
        <stp/>
        <stp>69ef03b7-238f-4944-8fe0-339ac3df35e4</stp>
        <stp>1</stp>
        <tr r="K684" s="29"/>
      </tp>
      <tp t="e">
        <v>#N/A</v>
        <stp/>
        <stp>6443002f-c586-4ac7-8198-cc8f5399ee80</stp>
        <stp>1</stp>
        <tr r="HU1" s="2"/>
      </tp>
    </main>
    <main first="rtdsrv.25dab953a59c448a936e7c1881964bb6">
      <tp t="e">
        <v>#N/A</v>
        <stp/>
        <stp>6d2b5027-ade8-4255-b4ba-ffe486a85e97</stp>
        <stp>1</stp>
        <tr r="K452" s="29"/>
      </tp>
    </main>
    <main first="rtdsrv.25dab953a59c448a936e7c1881964bb6">
      <tp t="e">
        <v>#N/A</v>
        <stp/>
        <stp>27ca8215-f801-4290-83be-77a71931f583</stp>
        <stp>1</stp>
        <tr r="OO10" s="28"/>
      </tp>
    </main>
    <main first="rtdsrv.25dab953a59c448a936e7c1881964bb6">
      <tp t="e">
        <v>#N/A</v>
        <stp/>
        <stp>dbd7f9e7-54ca-4b7c-8d6d-c626458767cc</stp>
        <stp>1</stp>
        <tr r="WJ11" s="28"/>
      </tp>
    </main>
    <main first="rtdsrv.25dab953a59c448a936e7c1881964bb6">
      <tp t="e">
        <v>#N/A</v>
        <stp/>
        <stp>288afe7c-0877-467b-adcb-99719309afc1</stp>
        <stp>1</stp>
        <tr r="XA9" s="28"/>
      </tp>
    </main>
    <main first="rtdsrv.25dab953a59c448a936e7c1881964bb6">
      <tp t="e">
        <v>#N/A</v>
        <stp/>
        <stp>5c7a4001-c264-4d74-a0ed-acd2c533f1f9</stp>
        <stp>1</stp>
        <tr r="IB3" s="25"/>
      </tp>
    </main>
    <main first="rtdsrv.25dab953a59c448a936e7c1881964bb6">
      <tp t="e">
        <v>#N/A</v>
        <stp/>
        <stp>9f92e668-47f1-43ef-b538-7771e9958dbb</stp>
        <stp>1</stp>
        <tr r="J66" s="29"/>
      </tp>
      <tp t="e">
        <v>#N/A</v>
        <stp/>
        <stp>6806f050-37c6-4f43-aef6-bb5321530f19</stp>
        <stp>1</stp>
        <tr r="SV8" s="28"/>
      </tp>
      <tp t="e">
        <v>#N/A</v>
        <stp/>
        <stp>331577be-4c97-4da5-b181-cac0f29113b5</stp>
        <stp>1</stp>
        <tr r="YS3" s="25"/>
      </tp>
      <tp t="e">
        <v>#N/A</v>
        <stp/>
        <stp>ce641218-d1ea-4151-94ba-5992d71843c0</stp>
        <stp>1</stp>
        <tr r="UY3" s="25"/>
      </tp>
      <tp t="e">
        <v>#N/A</v>
        <stp/>
        <stp>614c9844-0ea2-4b28-94f0-c804976264b0</stp>
        <stp>1</stp>
        <tr r="KF3" s="25"/>
      </tp>
      <tp t="e">
        <v>#N/A</v>
        <stp/>
        <stp>795d7c38-cda3-465e-a7c8-7c06f1ae78cb</stp>
        <stp>1</stp>
        <tr r="BI2" s="21"/>
      </tp>
    </main>
    <main first="rtdsrv.25dab953a59c448a936e7c1881964bb6">
      <tp t="e">
        <v>#N/A</v>
        <stp/>
        <stp>d27f9885-0988-4ad2-a848-2711e79490a5</stp>
        <stp>1</stp>
        <tr r="HA1" s="2"/>
      </tp>
      <tp t="e">
        <v>#N/A</v>
        <stp/>
        <stp>3e0389f9-d29f-40d7-88f4-4d4305aeb466</stp>
        <stp>1</stp>
        <tr r="K39" s="29"/>
      </tp>
      <tp t="e">
        <v>#N/A</v>
        <stp/>
        <stp>90df9b66-70c1-4376-9aed-02ff26842140</stp>
        <stp>1</stp>
        <tr r="OT9" s="28"/>
      </tp>
    </main>
    <main first="rtdsrv.25dab953a59c448a936e7c1881964bb6">
      <tp t="e">
        <v>#N/A</v>
        <stp/>
        <stp>c95246b4-ec1a-4407-8362-a90464865ceb</stp>
        <stp>1</stp>
        <tr r="K662" s="29"/>
      </tp>
    </main>
    <main first="rtdsrv.25dab953a59c448a936e7c1881964bb6">
      <tp t="e">
        <v>#N/A</v>
        <stp/>
        <stp>5e69b13a-d8f7-4bf5-8b39-33a4097908c2</stp>
        <stp>1</stp>
        <tr r="CG8" s="28"/>
      </tp>
      <tp t="e">
        <v>#N/A</v>
        <stp/>
        <stp>ac823ee1-0a7c-460a-99c3-898cf7d72a04</stp>
        <stp>1</stp>
        <tr r="J128" s="29"/>
      </tp>
      <tp t="e">
        <v>#N/A</v>
        <stp/>
        <stp>ed737e10-8012-471e-98f6-6e5f3b308f91</stp>
        <stp>1</stp>
        <tr r="KB9" s="28"/>
      </tp>
      <tp t="e">
        <v>#N/A</v>
        <stp/>
        <stp>8101256e-e8e8-4ba9-b3c3-21296a7d0687</stp>
        <stp>1</stp>
        <tr r="FT1" s="2"/>
      </tp>
      <tp t="e">
        <v>#N/A</v>
        <stp/>
        <stp>e6de0e64-6944-4d06-9425-7561752116dc</stp>
        <stp>1</stp>
        <tr r="SO10" s="28"/>
      </tp>
      <tp t="e">
        <v>#N/A</v>
        <stp/>
        <stp>fdee5350-10f0-4104-adf1-a279a628cf29</stp>
        <stp>1</stp>
        <tr r="PK10" s="28"/>
      </tp>
    </main>
    <main first="rtdsrv.25dab953a59c448a936e7c1881964bb6">
      <tp t="e">
        <v>#N/A</v>
        <stp/>
        <stp>24a33096-7d97-45e8-a11a-b854ffe72220</stp>
        <stp>1</stp>
        <tr r="J101" s="29"/>
      </tp>
      <tp t="e">
        <v>#N/A</v>
        <stp/>
        <stp>a9c3e14b-d439-4c04-b4a5-c8287d9890d8</stp>
        <stp>1</stp>
        <tr r="I372" s="29"/>
      </tp>
    </main>
    <main first="rtdsrv.25dab953a59c448a936e7c1881964bb6">
      <tp t="e">
        <v>#N/A</v>
        <stp/>
        <stp>48613af3-9b03-4182-80fd-9322c00a2423</stp>
        <stp>1</stp>
        <tr r="J167" s="29"/>
      </tp>
      <tp t="e">
        <v>#N/A</v>
        <stp/>
        <stp>8d023504-7753-4cb9-833e-35da686b8be0</stp>
        <stp>1</stp>
        <tr r="LJ8" s="28"/>
      </tp>
      <tp t="e">
        <v>#N/A</v>
        <stp/>
        <stp>5928f5ad-8f64-45da-a7a8-e6552d6e7a35</stp>
        <stp>1</stp>
        <tr r="BF11" s="28"/>
      </tp>
      <tp t="e">
        <v>#N/A</v>
        <stp/>
        <stp>b27d16d6-d43b-4bcd-8ec4-aedd4bf36e57</stp>
        <stp>1</stp>
        <tr r="II11" s="28"/>
      </tp>
      <tp t="e">
        <v>#N/A</v>
        <stp/>
        <stp>ef7d650b-fa6b-442b-ae03-0f3afac9de6f</stp>
        <stp>1</stp>
        <tr r="RY11" s="28"/>
      </tp>
    </main>
    <main first="rtdsrv.25dab953a59c448a936e7c1881964bb6">
      <tp t="e">
        <v>#N/A</v>
        <stp/>
        <stp>c4468f7b-3727-43d6-8987-2de2f2eb0abf</stp>
        <stp>1</stp>
        <tr r="GR2" s="21"/>
      </tp>
      <tp t="e">
        <v>#N/A</v>
        <stp/>
        <stp>9aef9666-455a-4f29-952e-d660c6c2459c</stp>
        <stp>1</stp>
        <tr r="YJ9" s="28"/>
      </tp>
    </main>
    <main first="rtdsrv.25dab953a59c448a936e7c1881964bb6">
      <tp t="e">
        <v>#N/A</v>
        <stp/>
        <stp>62260f11-7bee-41cc-9a15-7ded3473013f</stp>
        <stp>1</stp>
        <tr r="VD3" s="25"/>
      </tp>
      <tp t="e">
        <v>#N/A</v>
        <stp/>
        <stp>138c0d38-e105-4c2a-bf69-073ac706f1df</stp>
        <stp>1</stp>
        <tr r="DP3" s="25"/>
      </tp>
      <tp t="e">
        <v>#N/A</v>
        <stp/>
        <stp>c65ff6c2-7f85-471d-bb59-d412aed13caa</stp>
        <stp>1</stp>
        <tr r="UK9" s="28"/>
      </tp>
      <tp t="e">
        <v>#N/A</v>
        <stp/>
        <stp>428c3901-5673-4a53-9c8e-48635a406e5e</stp>
        <stp>1</stp>
        <tr r="AN10" s="28"/>
      </tp>
      <tp t="e">
        <v>#N/A</v>
        <stp/>
        <stp>b60e65e7-2e73-43f9-92a1-c6901eb34397</stp>
        <stp>1</stp>
        <tr r="QS3" s="25"/>
      </tp>
    </main>
    <main first="rtdsrv.25dab953a59c448a936e7c1881964bb6">
      <tp t="e">
        <v>#N/A</v>
        <stp/>
        <stp>7f77a27b-05f6-4a7e-aeb3-741e1bd8a655</stp>
        <stp>1</stp>
        <tr r="AG8" s="28"/>
      </tp>
      <tp t="e">
        <v>#N/A</v>
        <stp/>
        <stp>104903fb-7cdb-4431-bb6a-dc873b300525</stp>
        <stp>1</stp>
        <tr r="I547" s="29"/>
      </tp>
      <tp t="e">
        <v>#N/A</v>
        <stp/>
        <stp>e455ced8-d184-4de2-8e41-f23522cd35cc</stp>
        <stp>1</stp>
        <tr r="UL10" s="28"/>
      </tp>
    </main>
    <main first="rtdsrv.25dab953a59c448a936e7c1881964bb6">
      <tp t="e">
        <v>#N/A</v>
        <stp/>
        <stp>edbe423c-0ce6-4006-9876-2a5d1f1f9df3</stp>
        <stp>1</stp>
        <tr r="J414" s="29"/>
      </tp>
      <tp t="e">
        <v>#N/A</v>
        <stp/>
        <stp>83bcf81d-4749-4b89-a738-482b23714f58</stp>
        <stp>1</stp>
        <tr r="JM9" s="28"/>
      </tp>
    </main>
    <main first="rtdsrv.25dab953a59c448a936e7c1881964bb6">
      <tp t="e">
        <v>#N/A</v>
        <stp/>
        <stp>f9c66ace-2221-4395-918c-f740f76b34fb</stp>
        <stp>1</stp>
        <tr r="YP9" s="28"/>
      </tp>
    </main>
    <main first="rtdsrv.25dab953a59c448a936e7c1881964bb6">
      <tp t="e">
        <v>#N/A</v>
        <stp/>
        <stp>44a462e2-5af0-4a23-9c92-057c9dd90b09</stp>
        <stp>1</stp>
        <tr r="CE2" s="21"/>
      </tp>
      <tp t="e">
        <v>#N/A</v>
        <stp/>
        <stp>826f033a-1b1d-4818-85ee-191b3f570188</stp>
        <stp>1</stp>
        <tr r="I485" s="29"/>
      </tp>
    </main>
    <main first="rtdsrv.25dab953a59c448a936e7c1881964bb6">
      <tp t="e">
        <v>#N/A</v>
        <stp/>
        <stp>b7fba319-4048-4b37-9646-26935939b48e</stp>
        <stp>1</stp>
        <tr r="KL2" s="21"/>
      </tp>
    </main>
    <main first="rtdsrv.25dab953a59c448a936e7c1881964bb6">
      <tp t="e">
        <v>#N/A</v>
        <stp/>
        <stp>3ad60353-6992-4465-82d0-8acfe2e93a84</stp>
        <stp>1</stp>
        <tr r="NS8" s="28"/>
      </tp>
    </main>
    <main first="rtdsrv.25dab953a59c448a936e7c1881964bb6">
      <tp t="e">
        <v>#N/A</v>
        <stp/>
        <stp>c63240a4-88e2-42ef-8434-8f0daf3a53e7</stp>
        <stp>1</stp>
        <tr r="K348" s="29"/>
      </tp>
      <tp t="e">
        <v>#N/A</v>
        <stp/>
        <stp>95594012-a2d2-4b74-b21a-ceac48855d2b</stp>
        <stp>1</stp>
        <tr r="XQ10" s="28"/>
      </tp>
    </main>
    <main first="rtdsrv.25dab953a59c448a936e7c1881964bb6">
      <tp t="e">
        <v>#N/A</v>
        <stp/>
        <stp>e877c9f5-fafd-459e-af8d-4248004bafb1</stp>
        <stp>1</stp>
        <tr r="ID10" s="28"/>
      </tp>
    </main>
    <main first="rtdsrv.25dab953a59c448a936e7c1881964bb6">
      <tp t="e">
        <v>#N/A</v>
        <stp/>
        <stp>bdd5928a-d795-47dd-b306-5330cf467b6e</stp>
        <stp>1</stp>
        <tr r="OR9" s="28"/>
      </tp>
      <tp t="e">
        <v>#N/A</v>
        <stp/>
        <stp>178fa751-dcb3-47f8-867c-787dda038c86</stp>
        <stp>1</stp>
        <tr r="BZ9" s="28"/>
      </tp>
      <tp t="e">
        <v>#N/A</v>
        <stp/>
        <stp>a5d30032-d510-4f39-a897-55e2f628a46f</stp>
        <stp>1</stp>
        <tr r="J380" s="29"/>
      </tp>
      <tp t="e">
        <v>#N/A</v>
        <stp/>
        <stp>48b7092e-fb84-454b-9b5a-ddb99b21cb05</stp>
        <stp>1</stp>
        <tr r="LU3" s="25"/>
      </tp>
    </main>
    <main first="rtdsrv.25dab953a59c448a936e7c1881964bb6">
      <tp t="e">
        <v>#N/A</v>
        <stp/>
        <stp>03ba4582-94b4-4b47-92b0-65cb9c70a3cc</stp>
        <stp>1</stp>
        <tr r="J620" s="29"/>
      </tp>
    </main>
    <main first="rtdsrv.25dab953a59c448a936e7c1881964bb6">
      <tp t="e">
        <v>#N/A</v>
        <stp/>
        <stp>6d9c5a68-e75a-4fff-987c-06a8f6e3233a</stp>
        <stp>1</stp>
        <tr r="VS9" s="28"/>
      </tp>
      <tp t="e">
        <v>#N/A</v>
        <stp/>
        <stp>38d6ca3c-576f-42fe-8894-1d229d108470</stp>
        <stp>1</stp>
        <tr r="K473" s="29"/>
      </tp>
      <tp t="e">
        <v>#N/A</v>
        <stp/>
        <stp>8cbbb466-23a3-4dcc-93c1-51c21ac5e1e4</stp>
        <stp>1</stp>
        <tr r="QQ10" s="28"/>
      </tp>
      <tp t="e">
        <v>#N/A</v>
        <stp/>
        <stp>2308376b-3f11-4088-9126-eef8d3ada18e</stp>
        <stp>1</stp>
        <tr r="DZ8" s="28"/>
      </tp>
    </main>
    <main first="rtdsrv.25dab953a59c448a936e7c1881964bb6">
      <tp t="e">
        <v>#N/A</v>
        <stp/>
        <stp>64578ada-c710-4911-a2b7-7e64ab7f20a6</stp>
        <stp>1</stp>
        <tr r="LC9" s="28"/>
      </tp>
      <tp t="e">
        <v>#N/A</v>
        <stp/>
        <stp>3a2ddea8-393c-4a94-adff-c8f772badd7b</stp>
        <stp>1</stp>
        <tr r="DJ8" s="28"/>
      </tp>
    </main>
    <main first="rtdsrv.25dab953a59c448a936e7c1881964bb6">
      <tp t="e">
        <v>#N/A</v>
        <stp/>
        <stp>d60db409-aab7-45ab-a127-057d020b81b6</stp>
        <stp>1</stp>
        <tr r="K536" s="29"/>
      </tp>
    </main>
    <main first="rtdsrv.25dab953a59c448a936e7c1881964bb6">
      <tp t="e">
        <v>#N/A</v>
        <stp/>
        <stp>8d61be79-f9f1-4d85-8224-1fca66e18cd9</stp>
        <stp>1</stp>
        <tr r="K269" s="29"/>
      </tp>
    </main>
    <main first="rtdsrv.25dab953a59c448a936e7c1881964bb6">
      <tp t="e">
        <v>#N/A</v>
        <stp/>
        <stp>95e4e6f0-4f1e-4438-9782-3faa1d4aa1dc</stp>
        <stp>1</stp>
        <tr r="Z10" s="28"/>
      </tp>
      <tp t="e">
        <v>#N/A</v>
        <stp/>
        <stp>d2d84e31-588e-4f5e-9961-032eba8b4842</stp>
        <stp>1</stp>
        <tr r="KI10" s="28"/>
      </tp>
    </main>
    <main first="rtdsrv.25dab953a59c448a936e7c1881964bb6">
      <tp t="e">
        <v>#N/A</v>
        <stp/>
        <stp>9ffffffc-2e94-4e31-ad74-7e836286b2ef</stp>
        <stp>1</stp>
        <tr r="BU11" s="28"/>
      </tp>
      <tp t="e">
        <v>#N/A</v>
        <stp/>
        <stp>68026999-449d-4b71-8900-1d8a3e7679bd</stp>
        <stp>1</stp>
        <tr r="I51" s="29"/>
      </tp>
    </main>
    <main first="rtdsrv.25dab953a59c448a936e7c1881964bb6">
      <tp t="e">
        <v>#N/A</v>
        <stp/>
        <stp>c63ae59d-68ab-4c0d-b6ce-d02b8489a66e</stp>
        <stp>1</stp>
        <tr r="QS10" s="28"/>
      </tp>
      <tp t="e">
        <v>#N/A</v>
        <stp/>
        <stp>353e2e3f-09be-47c0-82bd-7dbc8fcde012</stp>
        <stp>1</stp>
        <tr r="CQ3" s="25"/>
      </tp>
    </main>
    <main first="rtdsrv.25dab953a59c448a936e7c1881964bb6">
      <tp t="e">
        <v>#N/A</v>
        <stp/>
        <stp>69df122a-0f98-4caf-af88-ddaa105b25ed</stp>
        <stp>1</stp>
        <tr r="J237" s="29"/>
      </tp>
      <tp t="e">
        <v>#N/A</v>
        <stp/>
        <stp>cb04ddf2-b0cb-4884-a151-f3f0471eb8e2</stp>
        <stp>1</stp>
        <tr r="JC11" s="28"/>
      </tp>
    </main>
    <main first="rtdsrv.25dab953a59c448a936e7c1881964bb6">
      <tp t="e">
        <v>#N/A</v>
        <stp/>
        <stp>ddddad45-1ed2-4047-b0c1-12768369f823</stp>
        <stp>1</stp>
        <tr r="NL2" s="21"/>
      </tp>
      <tp t="e">
        <v>#N/A</v>
        <stp/>
        <stp>68b3efaa-6dec-43ed-8780-11a77e5c8193</stp>
        <stp>1</stp>
        <tr r="ZV10" s="28"/>
      </tp>
    </main>
    <main first="rtdsrv.25dab953a59c448a936e7c1881964bb6">
      <tp t="e">
        <v>#N/A</v>
        <stp/>
        <stp>605c6d78-d1d3-4683-ac3c-f614a0633c54</stp>
        <stp>1</stp>
        <tr r="TD11" s="28"/>
      </tp>
    </main>
    <main first="rtdsrv.25dab953a59c448a936e7c1881964bb6">
      <tp t="e">
        <v>#N/A</v>
        <stp/>
        <stp>bcad9541-0cd3-49f6-887a-8b3ea8773449</stp>
        <stp>1</stp>
        <tr r="CX10" s="28"/>
      </tp>
    </main>
    <main first="rtdsrv.25dab953a59c448a936e7c1881964bb6">
      <tp t="e">
        <v>#N/A</v>
        <stp/>
        <stp>7f483791-596f-4a04-98a6-0138791f114b</stp>
        <stp>1</stp>
        <tr r="RS3" s="25"/>
      </tp>
      <tp t="e">
        <v>#N/A</v>
        <stp/>
        <stp>bf40dbdc-7217-4b6a-a29e-44d9ec6380d0</stp>
        <stp>1</stp>
        <tr r="GT2" s="21"/>
      </tp>
    </main>
    <main first="rtdsrv.25dab953a59c448a936e7c1881964bb6">
      <tp t="e">
        <v>#N/A</v>
        <stp/>
        <stp>ca15063a-b008-44f9-9d22-fd61c2f415b7</stp>
        <stp>1</stp>
        <tr r="GV10" s="28"/>
      </tp>
      <tp t="e">
        <v>#N/A</v>
        <stp/>
        <stp>fcef8d50-673c-4024-837d-ca00a287c2f1</stp>
        <stp>1</stp>
        <tr r="FH9" s="28"/>
      </tp>
      <tp t="e">
        <v>#N/A</v>
        <stp/>
        <stp>36357549-5ef9-4c3c-b1e1-2ac062e1f511</stp>
        <stp>1</stp>
        <tr r="GI11" s="28"/>
      </tp>
      <tp t="e">
        <v>#N/A</v>
        <stp/>
        <stp>7ec22db7-6f8f-4407-b51e-9e0650277141</stp>
        <stp>1</stp>
        <tr r="CX2" s="21"/>
      </tp>
    </main>
    <main first="rtdsrv.25dab953a59c448a936e7c1881964bb6">
      <tp t="e">
        <v>#N/A</v>
        <stp/>
        <stp>3fb5ac22-999a-4ffd-a1bc-2faa593ca69a</stp>
        <stp>1</stp>
        <tr r="JO3" s="25"/>
      </tp>
    </main>
    <main first="rtdsrv.25dab953a59c448a936e7c1881964bb6">
      <tp t="e">
        <v>#N/A</v>
        <stp/>
        <stp>9caf94b3-0d97-48a5-83e1-50e3b74a0f6d</stp>
        <stp>1</stp>
        <tr r="RF10" s="28"/>
      </tp>
      <tp t="e">
        <v>#N/A</v>
        <stp/>
        <stp>6aec6c75-b37a-4c49-b2fb-b09717946659</stp>
        <stp>1</stp>
        <tr r="J444" s="29"/>
      </tp>
    </main>
    <main first="rtdsrv.25dab953a59c448a936e7c1881964bb6">
      <tp t="e">
        <v>#N/A</v>
        <stp/>
        <stp>3757b04b-865c-4f15-96ba-33963e416d9b</stp>
        <stp>1</stp>
        <tr r="FO9" s="28"/>
      </tp>
      <tp t="e">
        <v>#N/A</v>
        <stp/>
        <stp>32315129-d750-4951-9e10-0980ea7a0bd6</stp>
        <stp>1</stp>
        <tr r="J461" s="29"/>
      </tp>
    </main>
    <main first="rtdsrv.25dab953a59c448a936e7c1881964bb6">
      <tp t="e">
        <v>#N/A</v>
        <stp/>
        <stp>758c3a4e-7598-46c3-aa23-3a976bd68313</stp>
        <stp>1</stp>
        <tr r="KX10" s="28"/>
      </tp>
    </main>
    <main first="rtdsrv.25dab953a59c448a936e7c1881964bb6">
      <tp t="e">
        <v>#N/A</v>
        <stp/>
        <stp>e1884ec7-b05b-4936-a511-fb3c11fca458</stp>
        <stp>1</stp>
        <tr r="K11" s="28"/>
      </tp>
    </main>
    <main first="rtdsrv.25dab953a59c448a936e7c1881964bb6">
      <tp t="e">
        <v>#N/A</v>
        <stp/>
        <stp>b96a2606-3cd2-4291-af21-9748e36db71f</stp>
        <stp>1</stp>
        <tr r="J609" s="29"/>
      </tp>
    </main>
    <main first="rtdsrv.25dab953a59c448a936e7c1881964bb6">
      <tp t="e">
        <v>#N/A</v>
        <stp/>
        <stp>a409af65-ff5d-4f31-ba91-692d6e735f80</stp>
        <stp>1</stp>
        <tr r="J605" s="29"/>
      </tp>
    </main>
    <main first="rtdsrv.25dab953a59c448a936e7c1881964bb6">
      <tp t="e">
        <v>#N/A</v>
        <stp/>
        <stp>e2ef3ad2-f003-47c5-a333-b593c689759b</stp>
        <stp>1</stp>
        <tr r="K13" s="29"/>
      </tp>
      <tp t="e">
        <v>#N/A</v>
        <stp/>
        <stp>a4f7444c-1120-4b07-bce2-5b79e01ae4ed</stp>
        <stp>1</stp>
        <tr r="TH9" s="28"/>
      </tp>
      <tp t="e">
        <v>#N/A</v>
        <stp/>
        <stp>8450cc60-fa81-419a-a5f6-2b75d4cc3dad</stp>
        <stp>1</stp>
        <tr r="ZT9" s="28"/>
      </tp>
    </main>
    <main first="rtdsrv.25dab953a59c448a936e7c1881964bb6">
      <tp t="e">
        <v>#N/A</v>
        <stp/>
        <stp>5298305a-1f4d-4b3d-bbd0-82fa31ee8f93</stp>
        <stp>1</stp>
        <tr r="I612" s="29"/>
      </tp>
    </main>
    <main first="rtdsrv.25dab953a59c448a936e7c1881964bb6">
      <tp t="e">
        <v>#N/A</v>
        <stp/>
        <stp>c817f388-8bd1-49c8-81b5-8df08812f2d2</stp>
        <stp>1</stp>
        <tr r="GC2" s="21"/>
      </tp>
      <tp t="e">
        <v>#N/A</v>
        <stp/>
        <stp>477679e6-81c2-45ee-9bb0-1a22faeca65d</stp>
        <stp>1</stp>
        <tr r="K251" s="29"/>
      </tp>
    </main>
    <main first="rtdsrv.25dab953a59c448a936e7c1881964bb6">
      <tp t="e">
        <v>#N/A</v>
        <stp/>
        <stp>50268f80-9618-4808-af9e-d211c27ce75f</stp>
        <stp>1</stp>
        <tr r="J96" s="29"/>
      </tp>
      <tp t="e">
        <v>#N/A</v>
        <stp/>
        <stp>93dfbb7d-879f-4cd7-ac5f-92fb001326a2</stp>
        <stp>1</stp>
        <tr r="K434" s="29"/>
      </tp>
      <tp t="e">
        <v>#N/A</v>
        <stp/>
        <stp>27729ce8-379c-4b53-94d7-9865bf5f308a</stp>
        <stp>1</stp>
        <tr r="NQ8" s="28"/>
      </tp>
      <tp t="e">
        <v>#N/A</v>
        <stp/>
        <stp>db2673cd-2ae2-4877-9ed7-30d446595e1a</stp>
        <stp>1</stp>
        <tr r="WC10" s="28"/>
      </tp>
      <tp t="e">
        <v>#N/A</v>
        <stp/>
        <stp>3ab17905-f77c-4b2e-8e5b-c95cf59b40b2</stp>
        <stp>1</stp>
        <tr r="NU3" s="25"/>
      </tp>
    </main>
    <main first="rtdsrv.25dab953a59c448a936e7c1881964bb6">
      <tp t="e">
        <v>#N/A</v>
        <stp/>
        <stp>a4b7c1b4-e2b9-4b47-8b71-e70f941302d4</stp>
        <stp>1</stp>
        <tr r="US10" s="28"/>
      </tp>
    </main>
    <main first="rtdsrv.25dab953a59c448a936e7c1881964bb6">
      <tp t="e">
        <v>#N/A</v>
        <stp/>
        <stp>f65d423a-7f23-40a0-aaad-c50feebcfe99</stp>
        <stp>1</stp>
        <tr r="AY1" s="2"/>
      </tp>
    </main>
    <main first="rtdsrv.25dab953a59c448a936e7c1881964bb6">
      <tp t="e">
        <v>#N/A</v>
        <stp/>
        <stp>c40fc1ea-336f-4c2a-a5c4-0f3fec695ed6</stp>
        <stp>1</stp>
        <tr r="AV3" s="25"/>
      </tp>
    </main>
    <main first="rtdsrv.25dab953a59c448a936e7c1881964bb6">
      <tp t="e">
        <v>#N/A</v>
        <stp/>
        <stp>77118f0c-8369-4252-af0b-121de5210fa8</stp>
        <stp>1</stp>
        <tr r="K312" s="29"/>
      </tp>
    </main>
    <main first="rtdsrv.25dab953a59c448a936e7c1881964bb6">
      <tp t="e">
        <v>#N/A</v>
        <stp/>
        <stp>e9766f64-60be-42a3-a0c8-f1495015517e</stp>
        <stp>1</stp>
        <tr r="QR8" s="28"/>
      </tp>
    </main>
    <main first="rtdsrv.25dab953a59c448a936e7c1881964bb6">
      <tp t="e">
        <v>#N/A</v>
        <stp/>
        <stp>800ac1ed-f87e-4e33-9bd9-edcc39fc8dc4</stp>
        <stp>1</stp>
        <tr r="I2" s="29"/>
      </tp>
    </main>
    <main first="rtdsrv.25dab953a59c448a936e7c1881964bb6">
      <tp t="e">
        <v>#N/A</v>
        <stp/>
        <stp>4e08f925-3cc6-40ca-b168-f40548bfe5c5</stp>
        <stp>1</stp>
        <tr r="OF9" s="28"/>
      </tp>
    </main>
    <main first="rtdsrv.25dab953a59c448a936e7c1881964bb6">
      <tp t="e">
        <v>#N/A</v>
        <stp/>
        <stp>d297d2bc-4476-4f16-80fb-ba3f15b7e676</stp>
        <stp>1</stp>
        <tr r="IM11" s="28"/>
      </tp>
      <tp t="e">
        <v>#N/A</v>
        <stp/>
        <stp>5716ee21-047b-47ed-b87c-b5c78c684c00</stp>
        <stp>1</stp>
        <tr r="XZ8" s="28"/>
      </tp>
      <tp t="e">
        <v>#N/A</v>
        <stp/>
        <stp>60bf25eb-d177-4c7c-8c7e-525bcd52781b</stp>
        <stp>1</stp>
        <tr r="I348" s="29"/>
      </tp>
    </main>
    <main first="rtdsrv.25dab953a59c448a936e7c1881964bb6">
      <tp t="e">
        <v>#N/A</v>
        <stp/>
        <stp>5e617a60-7eb8-431f-8984-16d757b605b3</stp>
        <stp>1</stp>
        <tr r="J302" s="29"/>
      </tp>
      <tp t="e">
        <v>#N/A</v>
        <stp/>
        <stp>5c8d6661-855c-41eb-9a76-dbec6af50fbd</stp>
        <stp>1</stp>
        <tr r="QG3" s="25"/>
      </tp>
      <tp t="e">
        <v>#N/A</v>
        <stp/>
        <stp>e317f89b-5eca-4f99-92cd-ac43724e9f3e</stp>
        <stp>1</stp>
        <tr r="WZ8" s="28"/>
      </tp>
    </main>
    <main first="rtdsrv.25dab953a59c448a936e7c1881964bb6">
      <tp t="e">
        <v>#N/A</v>
        <stp/>
        <stp>fce26283-e3c6-4353-b7dd-b735673964ce</stp>
        <stp>1</stp>
        <tr r="LD10" s="28"/>
      </tp>
      <tp t="e">
        <v>#N/A</v>
        <stp/>
        <stp>195c4cfc-62e7-44ea-ad40-1b397aec37e0</stp>
        <stp>1</stp>
        <tr r="HJ1" s="2"/>
      </tp>
      <tp t="e">
        <v>#N/A</v>
        <stp/>
        <stp>4839556b-0a87-4c1c-ad4e-afd15ec81dd2</stp>
        <stp>1</stp>
        <tr r="SB8" s="28"/>
      </tp>
    </main>
    <main first="rtdsrv.25dab953a59c448a936e7c1881964bb6">
      <tp t="e">
        <v>#N/A</v>
        <stp/>
        <stp>77e74aeb-ec42-4dc6-8176-7b4eb7a50c37</stp>
        <stp>1</stp>
        <tr r="I24" s="29"/>
      </tp>
    </main>
    <main first="rtdsrv.25dab953a59c448a936e7c1881964bb6">
      <tp t="e">
        <v>#N/A</v>
        <stp/>
        <stp>1d9073c1-b9cc-4688-821b-925e597cdd80</stp>
        <stp>1</stp>
        <tr r="J541" s="29"/>
      </tp>
      <tp t="e">
        <v>#N/A</v>
        <stp/>
        <stp>a48f7010-b1aa-49ea-acba-37537cab2d6d</stp>
        <stp>1</stp>
        <tr r="IZ1" s="2"/>
      </tp>
    </main>
    <main first="rtdsrv.25dab953a59c448a936e7c1881964bb6">
      <tp t="e">
        <v>#N/A</v>
        <stp/>
        <stp>266afb49-f338-4f90-be85-7503ec02efa4</stp>
        <stp>1</stp>
        <tr r="X10" s="28"/>
      </tp>
    </main>
    <main first="rtdsrv.25dab953a59c448a936e7c1881964bb6">
      <tp t="e">
        <v>#N/A</v>
        <stp/>
        <stp>58b0846b-a5af-419a-8b7a-c2c2c213733a</stp>
        <stp>1</stp>
        <tr r="WB8" s="28"/>
      </tp>
      <tp t="e">
        <v>#N/A</v>
        <stp/>
        <stp>e8c762f7-9c9a-4555-b534-207af8bea5c0</stp>
        <stp>1</stp>
        <tr r="HV9" s="28"/>
      </tp>
      <tp t="e">
        <v>#N/A</v>
        <stp/>
        <stp>8dac8033-5e6e-4bd9-89b0-92bfc12fe81f</stp>
        <stp>1</stp>
        <tr r="QT10" s="28"/>
      </tp>
      <tp t="e">
        <v>#N/A</v>
        <stp/>
        <stp>f7fbcb34-ed79-4869-b4db-2cdb0a118402</stp>
        <stp>1</stp>
        <tr r="BP9" s="28"/>
      </tp>
      <tp t="e">
        <v>#N/A</v>
        <stp/>
        <stp>20dad01e-57b5-4d45-b5bb-189cdb0a3ba8</stp>
        <stp>1</stp>
        <tr r="NN9" s="28"/>
      </tp>
      <tp t="e">
        <v>#N/A</v>
        <stp/>
        <stp>7e9ae4e9-f354-4de5-9888-469890842d6f</stp>
        <stp>1</stp>
        <tr r="I242" s="29"/>
      </tp>
      <tp t="e">
        <v>#N/A</v>
        <stp/>
        <stp>4ff669a7-a471-4ce0-96d5-b34b301d5150</stp>
        <stp>1</stp>
        <tr r="NJ9" s="28"/>
      </tp>
      <tp t="e">
        <v>#N/A</v>
        <stp/>
        <stp>8bacee72-a892-4f56-a3f8-b7ae7e8188fa</stp>
        <stp>1</stp>
        <tr r="J201" s="29"/>
      </tp>
    </main>
    <main first="rtdsrv.25dab953a59c448a936e7c1881964bb6">
      <tp t="e">
        <v>#N/A</v>
        <stp/>
        <stp>1ac01b01-96f0-40e0-9686-c7f3a8c6e7f1</stp>
        <stp>1</stp>
        <tr r="FN9" s="28"/>
      </tp>
    </main>
    <main first="rtdsrv.25dab953a59c448a936e7c1881964bb6">
      <tp t="e">
        <v>#N/A</v>
        <stp/>
        <stp>4d3dd5f0-e13d-49ce-9b4d-f93cc5084eaf</stp>
        <stp>1</stp>
        <tr r="K485" s="29"/>
      </tp>
    </main>
    <main first="rtdsrv.25dab953a59c448a936e7c1881964bb6">
      <tp t="e">
        <v>#N/A</v>
        <stp/>
        <stp>fb63fe65-900f-488a-a549-38c29e5ce60d</stp>
        <stp>1</stp>
        <tr r="GM9" s="28"/>
      </tp>
      <tp t="e">
        <v>#N/A</v>
        <stp/>
        <stp>a8966a1f-cbc3-4daa-97a3-b9401093e447</stp>
        <stp>1</stp>
        <tr r="FG9" s="28"/>
      </tp>
    </main>
    <main first="rtdsrv.25dab953a59c448a936e7c1881964bb6">
      <tp t="e">
        <v>#N/A</v>
        <stp/>
        <stp>17cec89c-bf2a-44b2-9220-3414c64365dd</stp>
        <stp>1</stp>
        <tr r="K123" s="29"/>
      </tp>
      <tp t="e">
        <v>#N/A</v>
        <stp/>
        <stp>d342db61-91c6-4add-8d49-cd92de924f4c</stp>
        <stp>1</stp>
        <tr r="ES11" s="28"/>
      </tp>
      <tp t="e">
        <v>#N/A</v>
        <stp/>
        <stp>925be6a6-3100-4805-b7fb-9e1a29b6ee43</stp>
        <stp>1</stp>
        <tr r="BU10" s="28"/>
      </tp>
      <tp t="e">
        <v>#N/A</v>
        <stp/>
        <stp>4c36c016-eef6-4063-8c62-d63ddec113da</stp>
        <stp>1</stp>
        <tr r="VC9" s="28"/>
      </tp>
      <tp t="e">
        <v>#N/A</v>
        <stp/>
        <stp>d3fac9b3-bd6b-4729-88a6-849f1156ce1a</stp>
        <stp>1</stp>
        <tr r="U2" s="21"/>
      </tp>
      <tp t="e">
        <v>#N/A</v>
        <stp/>
        <stp>90ae915b-9d0b-4ce5-9ad6-e203e5daceae</stp>
        <stp>1</stp>
        <tr r="GG2" s="21"/>
      </tp>
      <tp t="e">
        <v>#N/A</v>
        <stp/>
        <stp>d0062ca2-a05c-45bf-80f3-4eb7a9537a1b</stp>
        <stp>1</stp>
        <tr r="SE3" s="25"/>
      </tp>
      <tp t="e">
        <v>#N/A</v>
        <stp/>
        <stp>d62e7ad8-d3d3-4439-bf27-af723a76b1b1</stp>
        <stp>1</stp>
        <tr r="DY3" s="25"/>
      </tp>
      <tp t="e">
        <v>#N/A</v>
        <stp/>
        <stp>238d2ff0-a023-4cda-90c4-ee903af5412c</stp>
        <stp>1</stp>
        <tr r="NC3" s="25"/>
      </tp>
      <tp t="e">
        <v>#N/A</v>
        <stp/>
        <stp>0fa8bb81-6f6c-4f55-8ecb-12a0dbc91662</stp>
        <stp>1</stp>
        <tr r="J58" s="29"/>
      </tp>
      <tp t="e">
        <v>#N/A</v>
        <stp/>
        <stp>0ee1f784-4785-4947-903d-bc2f01e10790</stp>
        <stp>1</stp>
        <tr r="PY10" s="28"/>
      </tp>
    </main>
    <main first="rtdsrv.25dab953a59c448a936e7c1881964bb6">
      <tp t="e">
        <v>#N/A</v>
        <stp/>
        <stp>4153bf3b-cbaf-4d8b-8c2f-0b5e3967bfad</stp>
        <stp>1</stp>
        <tr r="I667" s="29"/>
      </tp>
      <tp t="e">
        <v>#N/A</v>
        <stp/>
        <stp>e9f908e8-89b9-4252-900b-d619d0e3cc48</stp>
        <stp>1</stp>
        <tr r="AZ2" s="21"/>
      </tp>
      <tp t="e">
        <v>#N/A</v>
        <stp/>
        <stp>ea8a81ab-101e-4f03-9d90-1050e3872520</stp>
        <stp>1</stp>
        <tr r="TX9" s="28"/>
      </tp>
    </main>
    <main first="rtdsrv.25dab953a59c448a936e7c1881964bb6">
      <tp t="e">
        <v>#N/A</v>
        <stp/>
        <stp>8fd71a7b-cbe4-4817-813c-d448fd1e5a87</stp>
        <stp>1</stp>
        <tr r="WK8" s="28"/>
      </tp>
      <tp t="e">
        <v>#N/A</v>
        <stp/>
        <stp>3fd91c9d-b007-4d0f-bb76-ea3c91ac1781</stp>
        <stp>1</stp>
        <tr r="I180" s="29"/>
      </tp>
    </main>
    <main first="rtdsrv.25dab953a59c448a936e7c1881964bb6">
      <tp t="e">
        <v>#N/A</v>
        <stp/>
        <stp>00562155-6852-4570-8094-700226aa82b2</stp>
        <stp>1</stp>
        <tr r="I15" s="29"/>
      </tp>
    </main>
    <main first="rtdsrv.25dab953a59c448a936e7c1881964bb6">
      <tp t="e">
        <v>#N/A</v>
        <stp/>
        <stp>32129bc5-7843-4bf4-9e1c-26ac04dc2f22</stp>
        <stp>1</stp>
        <tr r="I326" s="29"/>
      </tp>
      <tp t="e">
        <v>#N/A</v>
        <stp/>
        <stp>fe1c1e32-7365-4bcf-b8bb-43f613e367f8</stp>
        <stp>1</stp>
        <tr r="IX10" s="28"/>
      </tp>
      <tp t="e">
        <v>#N/A</v>
        <stp/>
        <stp>f0b32037-78dc-4b73-9f2e-7e758dc6bdbb</stp>
        <stp>1</stp>
        <tr r="K620" s="29"/>
      </tp>
    </main>
    <main first="rtdsrv.25dab953a59c448a936e7c1881964bb6">
      <tp t="e">
        <v>#N/A</v>
        <stp/>
        <stp>7f9c6631-b587-499e-8f67-77931e6ad80c</stp>
        <stp>1</stp>
        <tr r="J409" s="29"/>
      </tp>
    </main>
    <main first="rtdsrv.25dab953a59c448a936e7c1881964bb6">
      <tp t="e">
        <v>#N/A</v>
        <stp/>
        <stp>bb875fbc-2b18-45ab-9084-b7783ed2d949</stp>
        <stp>1</stp>
        <tr r="QX3" s="25"/>
      </tp>
      <tp t="e">
        <v>#N/A</v>
        <stp/>
        <stp>55214074-928e-46ca-a17f-94b833414349</stp>
        <stp>1</stp>
        <tr r="Q2" s="21"/>
      </tp>
    </main>
    <main first="rtdsrv.25dab953a59c448a936e7c1881964bb6">
      <tp t="e">
        <v>#N/A</v>
        <stp/>
        <stp>8f69ea66-40fa-48c7-8d0d-80b58a243742</stp>
        <stp>1</stp>
        <tr r="J568" s="29"/>
      </tp>
      <tp t="e">
        <v>#N/A</v>
        <stp/>
        <stp>2f865b3c-0083-41b1-9787-c85c928d3ab8</stp>
        <stp>1</stp>
        <tr r="J592" s="29"/>
      </tp>
      <tp t="e">
        <v>#N/A</v>
        <stp/>
        <stp>6ff40f5b-19e9-4f6a-9d81-3557e2b43975</stp>
        <stp>1</stp>
        <tr r="QX11" s="28"/>
      </tp>
    </main>
    <main first="rtdsrv.25dab953a59c448a936e7c1881964bb6">
      <tp t="e">
        <v>#N/A</v>
        <stp/>
        <stp>645fe6d1-2ccb-4024-8954-bfbdb1873095</stp>
        <stp>1</stp>
        <tr r="ED11" s="28"/>
      </tp>
      <tp t="e">
        <v>#N/A</v>
        <stp/>
        <stp>31ec85d1-524d-41e3-b863-5af97e359ffc</stp>
        <stp>1</stp>
        <tr r="SB9" s="28"/>
      </tp>
    </main>
    <main first="rtdsrv.25dab953a59c448a936e7c1881964bb6">
      <tp t="e">
        <v>#N/A</v>
        <stp/>
        <stp>9fe6c21f-be34-42a3-9519-359caef0a11a</stp>
        <stp>1</stp>
        <tr r="TP11" s="28"/>
      </tp>
      <tp t="e">
        <v>#N/A</v>
        <stp/>
        <stp>cbe22a0a-0811-4b68-b4d4-341da689986e</stp>
        <stp>1</stp>
        <tr r="JL9" s="28"/>
      </tp>
      <tp t="e">
        <v>#N/A</v>
        <stp/>
        <stp>95244a1c-72f0-4777-b4d4-693011860278</stp>
        <stp>1</stp>
        <tr r="J79" s="29"/>
      </tp>
    </main>
    <main first="rtdsrv.25dab953a59c448a936e7c1881964bb6">
      <tp t="e">
        <v>#N/A</v>
        <stp/>
        <stp>8808d28a-5da5-483a-96b7-325ab07c43ba</stp>
        <stp>1</stp>
        <tr r="SP8" s="28"/>
      </tp>
    </main>
    <main first="rtdsrv.25dab953a59c448a936e7c1881964bb6">
      <tp t="e">
        <v>#N/A</v>
        <stp/>
        <stp>7370484a-e6b4-4498-8f96-f30d7ddb093c</stp>
        <stp>1</stp>
        <tr r="ZD8" s="28"/>
      </tp>
    </main>
    <main first="rtdsrv.25dab953a59c448a936e7c1881964bb6">
      <tp t="e">
        <v>#N/A</v>
        <stp/>
        <stp>e7e29566-fd79-4ad8-93b4-8ee5388e0eca</stp>
        <stp>1</stp>
        <tr r="K426" s="29"/>
      </tp>
      <tp t="e">
        <v>#N/A</v>
        <stp/>
        <stp>ab3ad71b-deca-42ca-99ff-08b672d30884</stp>
        <stp>1</stp>
        <tr r="X9" s="28"/>
      </tp>
    </main>
    <main first="rtdsrv.25dab953a59c448a936e7c1881964bb6">
      <tp t="e">
        <v>#N/A</v>
        <stp/>
        <stp>fec90cd7-1ceb-496a-8939-4bee381f2eb3</stp>
        <stp>1</stp>
        <tr r="RB11" s="28"/>
      </tp>
    </main>
    <main first="rtdsrv.25dab953a59c448a936e7c1881964bb6">
      <tp t="e">
        <v>#N/A</v>
        <stp/>
        <stp>3786018d-5992-4772-950e-8f566f383af1</stp>
        <stp>1</stp>
        <tr r="YH11" s="28"/>
      </tp>
      <tp t="e">
        <v>#N/A</v>
        <stp/>
        <stp>a7a796ca-3942-45a9-9b85-60bbb6b03caf</stp>
        <stp>1</stp>
        <tr r="GX10" s="28"/>
      </tp>
    </main>
    <main first="rtdsrv.25dab953a59c448a936e7c1881964bb6">
      <tp t="e">
        <v>#N/A</v>
        <stp/>
        <stp>41b3ef0e-e8e7-4972-a4d1-fd0697f64bb1</stp>
        <stp>1</stp>
        <tr r="PK9" s="28"/>
      </tp>
      <tp t="e">
        <v>#N/A</v>
        <stp/>
        <stp>a7b2a2b3-bc8e-4a7e-b878-0250678ebe35</stp>
        <stp>1</stp>
        <tr r="K445" s="29"/>
      </tp>
    </main>
    <main first="rtdsrv.25dab953a59c448a936e7c1881964bb6">
      <tp t="e">
        <v>#N/A</v>
        <stp/>
        <stp>738ede27-828f-4274-a91d-a197adca5785</stp>
        <stp>1</stp>
        <tr r="JT11" s="28"/>
      </tp>
    </main>
    <main first="rtdsrv.25dab953a59c448a936e7c1881964bb6">
      <tp t="e">
        <v>#N/A</v>
        <stp/>
        <stp>b32e1d48-f867-49f3-8349-130061b184f1</stp>
        <stp>1</stp>
        <tr r="LA10" s="28"/>
      </tp>
      <tp t="e">
        <v>#N/A</v>
        <stp/>
        <stp>83ffd1fd-a23a-434d-ad83-58467836a869</stp>
        <stp>1</stp>
        <tr r="AD3" s="25"/>
      </tp>
    </main>
    <main first="rtdsrv.25dab953a59c448a936e7c1881964bb6">
      <tp t="e">
        <v>#N/A</v>
        <stp/>
        <stp>f2237648-7cc9-4d1e-a7a8-370cb67510aa</stp>
        <stp>1</stp>
        <tr r="QO8" s="28"/>
      </tp>
    </main>
    <main first="rtdsrv.25dab953a59c448a936e7c1881964bb6">
      <tp t="e">
        <v>#N/A</v>
        <stp/>
        <stp>22efd46d-0708-41cf-a065-1a0367535ea8</stp>
        <stp>1</stp>
        <tr r="JJ9" s="28"/>
      </tp>
      <tp t="e">
        <v>#N/A</v>
        <stp/>
        <stp>2e4d4813-dfa7-401c-9ac3-f9dc908419f2</stp>
        <stp>1</stp>
        <tr r="K394" s="29"/>
      </tp>
      <tp t="e">
        <v>#N/A</v>
        <stp/>
        <stp>8ccdc307-82e1-4288-887f-7344496dfe26</stp>
        <stp>1</stp>
        <tr r="K109" s="29"/>
      </tp>
      <tp t="e">
        <v>#N/A</v>
        <stp/>
        <stp>deef3848-66b1-4a10-aba3-0f86270b8f72</stp>
        <stp>1</stp>
        <tr r="JE8" s="28"/>
      </tp>
    </main>
    <main first="rtdsrv.25dab953a59c448a936e7c1881964bb6">
      <tp t="e">
        <v>#N/A</v>
        <stp/>
        <stp>9d899425-2eff-447e-a03e-f94596012e2a</stp>
        <stp>1</stp>
        <tr r="VD10" s="28"/>
      </tp>
    </main>
    <main first="rtdsrv.25dab953a59c448a936e7c1881964bb6">
      <tp t="e">
        <v>#N/A</v>
        <stp/>
        <stp>979ab05c-06f1-4960-a2db-b32ceadfe1fc</stp>
        <stp>1</stp>
        <tr r="K640" s="29"/>
      </tp>
    </main>
    <main first="rtdsrv.25dab953a59c448a936e7c1881964bb6">
      <tp t="e">
        <v>#N/A</v>
        <stp/>
        <stp>fab63dff-e8ae-497d-b202-349e965a3104</stp>
        <stp>1</stp>
        <tr r="FJ8" s="28"/>
      </tp>
    </main>
    <main first="rtdsrv.25dab953a59c448a936e7c1881964bb6">
      <tp t="e">
        <v>#N/A</v>
        <stp/>
        <stp>4e90aee4-df11-4079-8a69-55943b5e9f96</stp>
        <stp>1</stp>
        <tr r="OP8" s="28"/>
      </tp>
      <tp t="e">
        <v>#N/A</v>
        <stp/>
        <stp>5afb4ffd-3962-4982-aef6-5cf15f06c845</stp>
        <stp>1</stp>
        <tr r="MG10" s="28"/>
      </tp>
      <tp t="e">
        <v>#N/A</v>
        <stp/>
        <stp>9e3fc654-ea98-4838-8783-71ad96e0eace</stp>
        <stp>1</stp>
        <tr r="I503" s="29"/>
      </tp>
    </main>
    <main first="rtdsrv.25dab953a59c448a936e7c1881964bb6">
      <tp t="e">
        <v>#N/A</v>
        <stp/>
        <stp>8f428839-8c40-4483-9478-8dcc5638cbd3</stp>
        <stp>1</stp>
        <tr r="I352" s="29"/>
      </tp>
    </main>
    <main first="rtdsrv.25dab953a59c448a936e7c1881964bb6">
      <tp t="e">
        <v>#N/A</v>
        <stp/>
        <stp>6f86f59a-c620-476a-8ff0-2687f3256e72</stp>
        <stp>1</stp>
        <tr r="CE8" s="28"/>
      </tp>
      <tp t="e">
        <v>#N/A</v>
        <stp/>
        <stp>66305e63-3579-4751-98cb-f79871a94bea</stp>
        <stp>1</stp>
        <tr r="IK9" s="28"/>
      </tp>
    </main>
    <main first="rtdsrv.25dab953a59c448a936e7c1881964bb6">
      <tp t="e">
        <v>#N/A</v>
        <stp/>
        <stp>228ead2a-dedd-4ef8-863a-c1a73316e45f</stp>
        <stp>1</stp>
        <tr r="J606" s="29"/>
      </tp>
    </main>
    <main first="rtdsrv.25dab953a59c448a936e7c1881964bb6">
      <tp t="e">
        <v>#N/A</v>
        <stp/>
        <stp>a415b363-3bf3-4347-9af6-42352a6c14cf</stp>
        <stp>1</stp>
        <tr r="J453" s="29"/>
      </tp>
    </main>
    <main first="rtdsrv.25dab953a59c448a936e7c1881964bb6">
      <tp t="e">
        <v>#N/A</v>
        <stp/>
        <stp>465f3e09-dda4-4ebe-bb26-acacf34ff44f</stp>
        <stp>1</stp>
        <tr r="XN3" s="25"/>
      </tp>
      <tp t="e">
        <v>#N/A</v>
        <stp/>
        <stp>0d5f20e4-6f55-47d5-83d2-4df8558929a3</stp>
        <stp>1</stp>
        <tr r="I519" s="29"/>
      </tp>
    </main>
    <main first="rtdsrv.25dab953a59c448a936e7c1881964bb6">
      <tp t="e">
        <v>#N/A</v>
        <stp/>
        <stp>990254e6-04d6-4e95-b65c-5db62313a638</stp>
        <stp>1</stp>
        <tr r="VN8" s="28"/>
      </tp>
      <tp t="e">
        <v>#N/A</v>
        <stp/>
        <stp>22cd0c4b-ac68-44af-8c51-1a4bce2a90ae</stp>
        <stp>1</stp>
        <tr r="S10" s="28"/>
      </tp>
      <tp t="e">
        <v>#N/A</v>
        <stp/>
        <stp>1d920acd-2d72-41a7-b003-ad176699f77f</stp>
        <stp>1</stp>
        <tr r="I424" s="29"/>
      </tp>
      <tp t="e">
        <v>#N/A</v>
        <stp/>
        <stp>a718adaa-b0a2-4ed0-afcf-edaf61880408</stp>
        <stp>1</stp>
        <tr r="J402" s="29"/>
      </tp>
      <tp t="e">
        <v>#N/A</v>
        <stp/>
        <stp>ec4e0631-7b9f-4c76-a4b2-a09ea5ecc083</stp>
        <stp>1</stp>
        <tr r="HN10" s="28"/>
      </tp>
      <tp t="e">
        <v>#N/A</v>
        <stp/>
        <stp>8b99cc2c-f868-4a62-bd78-7431c3f06e04</stp>
        <stp>1</stp>
        <tr r="K116" s="29"/>
      </tp>
      <tp t="e">
        <v>#N/A</v>
        <stp/>
        <stp>1174103b-80e0-48e9-ba45-cc7aecd7a2ae</stp>
        <stp>1</stp>
        <tr r="MD9" s="28"/>
      </tp>
    </main>
    <main first="rtdsrv.25dab953a59c448a936e7c1881964bb6">
      <tp t="e">
        <v>#N/A</v>
        <stp/>
        <stp>2a0cc33b-131c-4e9c-9ffe-0d8e4afc9990</stp>
        <stp>1</stp>
        <tr r="NG8" s="28"/>
      </tp>
    </main>
    <main first="rtdsrv.25dab953a59c448a936e7c1881964bb6">
      <tp t="e">
        <v>#N/A</v>
        <stp/>
        <stp>47e2d3d9-a701-4e78-8b9b-31b9b2d45971</stp>
        <stp>1</stp>
        <tr r="BE2" s="21"/>
      </tp>
      <tp t="e">
        <v>#N/A</v>
        <stp/>
        <stp>d9e9d8e9-875b-4631-bc8e-d9cde0bfcdc9</stp>
        <stp>1</stp>
        <tr r="E1" s="2"/>
      </tp>
      <tp t="e">
        <v>#N/A</v>
        <stp/>
        <stp>2bf0ed7f-22ed-40bf-911d-76e261a4163f</stp>
        <stp>1</stp>
        <tr r="MA9" s="28"/>
      </tp>
      <tp t="e">
        <v>#N/A</v>
        <stp/>
        <stp>c21615e1-f3f5-484c-a918-8f134a4c6d32</stp>
        <stp>1</stp>
        <tr r="K601" s="29"/>
      </tp>
      <tp t="e">
        <v>#N/A</v>
        <stp/>
        <stp>50c8d800-e94f-4269-a1c1-bcbec21ea625</stp>
        <stp>1</stp>
        <tr r="J575" s="29"/>
      </tp>
      <tp t="e">
        <v>#N/A</v>
        <stp/>
        <stp>b55acaac-3876-4ffc-9111-a6ab4b3ee157</stp>
        <stp>1</stp>
        <tr r="K487" s="29"/>
      </tp>
    </main>
    <main first="rtdsrv.25dab953a59c448a936e7c1881964bb6">
      <tp t="e">
        <v>#N/A</v>
        <stp/>
        <stp>ada66817-a1a4-42aa-81c0-bc1e927e88c0</stp>
        <stp>1</stp>
        <tr r="K597" s="29"/>
      </tp>
      <tp t="e">
        <v>#N/A</v>
        <stp/>
        <stp>74659af3-6579-493a-ad98-c5b7f2225656</stp>
        <stp>1</stp>
        <tr r="LK9" s="28"/>
      </tp>
      <tp t="e">
        <v>#N/A</v>
        <stp/>
        <stp>ca8c6405-ffc9-4f41-996a-370e211f03b3</stp>
        <stp>1</stp>
        <tr r="VJ9" s="28"/>
      </tp>
      <tp t="e">
        <v>#N/A</v>
        <stp/>
        <stp>f88df866-7821-4d0d-92e1-e3cdeea6ca45</stp>
        <stp>1</stp>
        <tr r="OD8" s="28"/>
      </tp>
    </main>
    <main first="rtdsrv.25dab953a59c448a936e7c1881964bb6">
      <tp t="e">
        <v>#N/A</v>
        <stp/>
        <stp>fb6ac313-5b74-49fe-af3d-94d19b74abbb</stp>
        <stp>1</stp>
        <tr r="LW11" s="28"/>
      </tp>
      <tp t="e">
        <v>#N/A</v>
        <stp/>
        <stp>9d8029f5-4a99-44bc-9b28-e990366942cb</stp>
        <stp>1</stp>
        <tr r="XP8" s="28"/>
      </tp>
      <tp t="e">
        <v>#N/A</v>
        <stp/>
        <stp>6d274cd3-8c2b-44cc-9027-0a2bc2b61d15</stp>
        <stp>1</stp>
        <tr r="QP10" s="28"/>
      </tp>
    </main>
    <main first="rtdsrv.25dab953a59c448a936e7c1881964bb6">
      <tp t="e">
        <v>#N/A</v>
        <stp/>
        <stp>c93afc12-63ed-4b32-9385-1ee07eb368f4</stp>
        <stp>1</stp>
        <tr r="OV11" s="28"/>
      </tp>
    </main>
    <main first="rtdsrv.25dab953a59c448a936e7c1881964bb6">
      <tp t="e">
        <v>#N/A</v>
        <stp/>
        <stp>4083cd49-9b1b-43fc-883a-7b3890814bdc</stp>
        <stp>1</stp>
        <tr r="KR11" s="28"/>
      </tp>
      <tp t="e">
        <v>#N/A</v>
        <stp/>
        <stp>0660eda1-3ee8-47b4-89f0-228dd81115ad</stp>
        <stp>1</stp>
        <tr r="J288" s="29"/>
      </tp>
      <tp t="e">
        <v>#N/A</v>
        <stp/>
        <stp>eefb5114-a14b-4cde-9abf-4b6b1d17c837</stp>
        <stp>1</stp>
        <tr r="JX9" s="28"/>
      </tp>
      <tp t="e">
        <v>#N/A</v>
        <stp/>
        <stp>213ccbed-fb0e-4f4d-9a76-2b6c1e6c3cf2</stp>
        <stp>1</stp>
        <tr r="DE10" s="28"/>
      </tp>
    </main>
    <main first="rtdsrv.25dab953a59c448a936e7c1881964bb6">
      <tp t="e">
        <v>#N/A</v>
        <stp/>
        <stp>ae5910af-eacf-4852-b9d4-96d214d8cdf6</stp>
        <stp>1</stp>
        <tr r="ZK11" s="28"/>
      </tp>
    </main>
    <main first="rtdsrv.25dab953a59c448a936e7c1881964bb6">
      <tp t="e">
        <v>#N/A</v>
        <stp/>
        <stp>5d66deaf-97ef-404e-9b4c-0a8a5f8b250e</stp>
        <stp>1</stp>
        <tr r="K38" s="29"/>
      </tp>
    </main>
    <main first="rtdsrv.25dab953a59c448a936e7c1881964bb6">
      <tp t="e">
        <v>#N/A</v>
        <stp/>
        <stp>6184686d-09f2-4f6f-8d56-f120cd203a72</stp>
        <stp>1</stp>
        <tr r="J53" s="29"/>
      </tp>
      <tp t="e">
        <v>#N/A</v>
        <stp/>
        <stp>de7d3c36-7101-45c9-94d7-b354a4f3dc83</stp>
        <stp>1</stp>
        <tr r="CP8" s="28"/>
      </tp>
    </main>
    <main first="rtdsrv.25dab953a59c448a936e7c1881964bb6">
      <tp t="e">
        <v>#N/A</v>
        <stp/>
        <stp>95a3f0eb-4da1-4553-8ece-2f76b09e8474</stp>
        <stp>1</stp>
        <tr r="VX9" s="28"/>
      </tp>
      <tp t="e">
        <v>#N/A</v>
        <stp/>
        <stp>f765d39e-922d-4813-b78f-c7cc4569a178</stp>
        <stp>1</stp>
        <tr r="RN11" s="28"/>
      </tp>
    </main>
    <main first="rtdsrv.25dab953a59c448a936e7c1881964bb6">
      <tp t="e">
        <v>#N/A</v>
        <stp/>
        <stp>052fe08d-a59e-4754-b955-75b397e0e637</stp>
        <stp>1</stp>
        <tr r="FB2" s="21"/>
      </tp>
      <tp t="e">
        <v>#N/A</v>
        <stp/>
        <stp>6caabca2-2a3f-40b2-9009-c046fe052260</stp>
        <stp>1</stp>
        <tr r="FV11" s="28"/>
      </tp>
      <tp t="e">
        <v>#N/A</v>
        <stp/>
        <stp>17636741-83bf-4edf-aa63-b7564871e079</stp>
        <stp>1</stp>
        <tr r="J408" s="29"/>
      </tp>
      <tp t="e">
        <v>#N/A</v>
        <stp/>
        <stp>d3eececa-ceaa-43e2-b5b3-20c8194bb8a4</stp>
        <stp>1</stp>
        <tr r="Z11" s="28"/>
      </tp>
    </main>
    <main first="rtdsrv.25dab953a59c448a936e7c1881964bb6">
      <tp t="e">
        <v>#N/A</v>
        <stp/>
        <stp>3d697b7b-74d2-4aa8-aa1e-1e833c67c3aa</stp>
        <stp>1</stp>
        <tr r="ND11" s="28"/>
      </tp>
      <tp t="e">
        <v>#N/A</v>
        <stp/>
        <stp>c1e74957-8b4e-42ea-92a9-6def43cf0dbe</stp>
        <stp>1</stp>
        <tr r="I202" s="29"/>
      </tp>
    </main>
    <main first="rtdsrv.25dab953a59c448a936e7c1881964bb6">
      <tp t="e">
        <v>#N/A</v>
        <stp/>
        <stp>560b078c-7fa2-467d-8a5b-19e5eaadb8ae</stp>
        <stp>1</stp>
        <tr r="J74" s="29"/>
      </tp>
    </main>
    <main first="rtdsrv.25dab953a59c448a936e7c1881964bb6">
      <tp t="e">
        <v>#N/A</v>
        <stp/>
        <stp>1e5e80df-b3d8-4b7e-92b4-5b207b5fa4e0</stp>
        <stp>1</stp>
        <tr r="IN3" s="25"/>
      </tp>
    </main>
    <main first="rtdsrv.25dab953a59c448a936e7c1881964bb6">
      <tp t="e">
        <v>#N/A</v>
        <stp/>
        <stp>c747f926-22df-4275-8ae5-a297f244f436</stp>
        <stp>1</stp>
        <tr r="I670" s="29"/>
      </tp>
      <tp t="e">
        <v>#N/A</v>
        <stp/>
        <stp>cfdd5b8b-3107-48c2-b5ef-5db978d9ace6</stp>
        <stp>1</stp>
        <tr r="RN10" s="28"/>
      </tp>
    </main>
    <main first="rtdsrv.25dab953a59c448a936e7c1881964bb6">
      <tp t="e">
        <v>#N/A</v>
        <stp/>
        <stp>7cb2f9fd-abd4-4668-9bf4-d8c246d3578f</stp>
        <stp>1</stp>
        <tr r="CF1" s="2"/>
      </tp>
      <tp t="e">
        <v>#N/A</v>
        <stp/>
        <stp>dedbc13c-d246-4a9a-90ed-ba078a0d6fbd</stp>
        <stp>1</stp>
        <tr r="RX11" s="28"/>
      </tp>
    </main>
    <main first="rtdsrv.25dab953a59c448a936e7c1881964bb6">
      <tp t="e">
        <v>#N/A</v>
        <stp/>
        <stp>0a4a5a7f-7dd3-49cd-b706-df5c4c33f252</stp>
        <stp>1</stp>
        <tr r="NY8" s="28"/>
      </tp>
    </main>
    <main first="rtdsrv.25dab953a59c448a936e7c1881964bb6">
      <tp t="e">
        <v>#N/A</v>
        <stp/>
        <stp>6c4ab542-6424-49b8-a17a-c2855cfc1915</stp>
        <stp>1</stp>
        <tr r="K87" s="29"/>
      </tp>
      <tp t="e">
        <v>#N/A</v>
        <stp/>
        <stp>59f5abe6-bb7f-4185-8a4a-70aa89d30485</stp>
        <stp>1</stp>
        <tr r="K129" s="29"/>
      </tp>
      <tp t="e">
        <v>#N/A</v>
        <stp/>
        <stp>ab76e143-67e7-4106-9f0d-53e66e3f207b</stp>
        <stp>1</stp>
        <tr r="J131" s="29"/>
      </tp>
    </main>
    <main first="rtdsrv.25dab953a59c448a936e7c1881964bb6">
      <tp t="e">
        <v>#N/A</v>
        <stp/>
        <stp>11e961d3-ec7a-41ed-9597-f71904235cee</stp>
        <stp>1</stp>
        <tr r="I632" s="29"/>
      </tp>
      <tp t="e">
        <v>#N/A</v>
        <stp/>
        <stp>10c3974b-f0de-498a-b2b2-5de541d93db8</stp>
        <stp>1</stp>
        <tr r="WN8" s="28"/>
      </tp>
      <tp t="e">
        <v>#N/A</v>
        <stp/>
        <stp>c346627c-b348-469c-a62f-a6a8cd0052bd</stp>
        <stp>1</stp>
        <tr r="KP2" s="21"/>
      </tp>
      <tp t="e">
        <v>#N/A</v>
        <stp/>
        <stp>2f457942-5d2c-4a00-9481-6a477eb666f6</stp>
        <stp>1</stp>
        <tr r="EK1" s="2"/>
      </tp>
      <tp t="e">
        <v>#N/A</v>
        <stp/>
        <stp>28578c76-af1c-49b9-af60-82652c3123b6</stp>
        <stp>1</stp>
        <tr r="K10" s="29"/>
      </tp>
    </main>
    <main first="rtdsrv.25dab953a59c448a936e7c1881964bb6">
      <tp t="e">
        <v>#N/A</v>
        <stp/>
        <stp>314a00dc-5e57-4942-a3cd-fa5664176854</stp>
        <stp>1</stp>
        <tr r="SP10" s="28"/>
      </tp>
      <tp t="e">
        <v>#N/A</v>
        <stp/>
        <stp>ce60e88b-3e5d-491b-8eba-b3e60b631129</stp>
        <stp>1</stp>
        <tr r="IB8" s="28"/>
      </tp>
      <tp t="e">
        <v>#N/A</v>
        <stp/>
        <stp>134510f9-8d5d-4ffe-b21e-d859698f7b88</stp>
        <stp>1</stp>
        <tr r="I419" s="29"/>
      </tp>
    </main>
    <main first="rtdsrv.25dab953a59c448a936e7c1881964bb6">
      <tp t="e">
        <v>#N/A</v>
        <stp/>
        <stp>9f774517-7fd6-4abd-8d74-7d51faf4950b</stp>
        <stp>1</stp>
        <tr r="MM2" s="21"/>
      </tp>
    </main>
    <main first="rtdsrv.25dab953a59c448a936e7c1881964bb6">
      <tp t="e">
        <v>#N/A</v>
        <stp/>
        <stp>e181b064-bedd-48d3-9d55-602a5f3b57c9</stp>
        <stp>1</stp>
        <tr r="J268" s="29"/>
      </tp>
    </main>
    <main first="rtdsrv.25dab953a59c448a936e7c1881964bb6">
      <tp t="e">
        <v>#N/A</v>
        <stp/>
        <stp>1b03b66d-025b-41c0-b9b9-4ff72c4e7919</stp>
        <stp>1</stp>
        <tr r="AU2" s="21"/>
      </tp>
      <tp t="e">
        <v>#N/A</v>
        <stp/>
        <stp>f7afce33-186b-4990-ad82-ead5420e1151</stp>
        <stp>1</stp>
        <tr r="AM9" s="28"/>
      </tp>
    </main>
    <main first="rtdsrv.25dab953a59c448a936e7c1881964bb6">
      <tp t="e">
        <v>#N/A</v>
        <stp/>
        <stp>c47007d9-2af5-4de8-9807-739fbdf85106</stp>
        <stp>1</stp>
        <tr r="DB3" s="25"/>
      </tp>
    </main>
    <main first="rtdsrv.25dab953a59c448a936e7c1881964bb6">
      <tp t="e">
        <v>#N/A</v>
        <stp/>
        <stp>cbcf4780-0259-4762-91af-20fddd1dd2c7</stp>
        <stp>1</stp>
        <tr r="TO9" s="28"/>
      </tp>
      <tp t="e">
        <v>#N/A</v>
        <stp/>
        <stp>34db9550-fa22-4e25-93ca-32f1d60d5c03</stp>
        <stp>1</stp>
        <tr r="WR3" s="25"/>
      </tp>
      <tp t="e">
        <v>#N/A</v>
        <stp/>
        <stp>d3ba69a0-7803-4a3b-9906-24ec11843a14</stp>
        <stp>1</stp>
        <tr r="WM10" s="28"/>
      </tp>
      <tp t="e">
        <v>#N/A</v>
        <stp/>
        <stp>fa532034-26b5-4af8-92be-80733a4decc0</stp>
        <stp>1</stp>
        <tr r="J636" s="29"/>
      </tp>
    </main>
    <main first="rtdsrv.25dab953a59c448a936e7c1881964bb6">
      <tp t="e">
        <v>#N/A</v>
        <stp/>
        <stp>d3fc5090-f1f5-4182-95b0-d41cb7954621</stp>
        <stp>1</stp>
        <tr r="KS11" s="28"/>
      </tp>
      <tp t="e">
        <v>#N/A</v>
        <stp/>
        <stp>8078c5bb-f5f3-419d-adaf-971d1900e3bb</stp>
        <stp>1</stp>
        <tr r="XD11" s="28"/>
      </tp>
      <tp t="e">
        <v>#N/A</v>
        <stp/>
        <stp>e0e8a7a5-6246-4519-b860-b6759d2b879c</stp>
        <stp>1</stp>
        <tr r="I281" s="29"/>
      </tp>
    </main>
    <main first="rtdsrv.25dab953a59c448a936e7c1881964bb6">
      <tp t="e">
        <v>#N/A</v>
        <stp/>
        <stp>f8708aed-6d56-4222-87eb-50e7af96ae50</stp>
        <stp>1</stp>
        <tr r="I690" s="29"/>
      </tp>
      <tp t="e">
        <v>#N/A</v>
        <stp/>
        <stp>8053bc4f-7ca6-4dad-8e57-0e092f8828e3</stp>
        <stp>1</stp>
        <tr r="I297" s="29"/>
      </tp>
      <tp t="e">
        <v>#N/A</v>
        <stp/>
        <stp>4633c20d-54e9-4764-9dce-fc54a117c8be</stp>
        <stp>1</stp>
        <tr r="K537" s="29"/>
      </tp>
      <tp t="e">
        <v>#N/A</v>
        <stp/>
        <stp>95831ef2-6a9a-412a-bf2d-53fbc75f3285</stp>
        <stp>1</stp>
        <tr r="I410" s="29"/>
      </tp>
      <tp t="e">
        <v>#N/A</v>
        <stp/>
        <stp>9f085645-6ce8-4683-ad05-ff0bd5042693</stp>
        <stp>1</stp>
        <tr r="UC9" s="28"/>
      </tp>
      <tp t="e">
        <v>#N/A</v>
        <stp/>
        <stp>31e3c1aa-5e1e-41fc-802c-31201e6694b6</stp>
        <stp>1</stp>
        <tr r="ES3" s="25"/>
      </tp>
      <tp t="e">
        <v>#N/A</v>
        <stp/>
        <stp>09289abf-e62a-4a3b-bb3f-6d1fa5e67f1e</stp>
        <stp>1</stp>
        <tr r="I635" s="29"/>
      </tp>
      <tp t="e">
        <v>#N/A</v>
        <stp/>
        <stp>7d6be45f-2fcc-455a-8315-fad71f679f50</stp>
        <stp>1</stp>
        <tr r="GQ3" s="25"/>
      </tp>
      <tp t="e">
        <v>#N/A</v>
        <stp/>
        <stp>9d14ec92-2fd0-4a45-8c31-a1f373fb4d80</stp>
        <stp>1</stp>
        <tr r="DE1" s="2"/>
      </tp>
    </main>
    <main first="rtdsrv.25dab953a59c448a936e7c1881964bb6">
      <tp t="e">
        <v>#N/A</v>
        <stp/>
        <stp>4a05f1a8-3633-4e24-909b-0d4c22b8801c</stp>
        <stp>1</stp>
        <tr r="AP8" s="28"/>
      </tp>
    </main>
    <main first="rtdsrv.25dab953a59c448a936e7c1881964bb6">
      <tp t="e">
        <v>#N/A</v>
        <stp/>
        <stp>42f20724-e6d2-4898-bfab-713112361aae</stp>
        <stp>1</stp>
        <tr r="J687" s="29"/>
      </tp>
      <tp t="e">
        <v>#N/A</v>
        <stp/>
        <stp>9997af36-c59b-418a-8d33-6db9864d6fb6</stp>
        <stp>1</stp>
        <tr r="GN10" s="28"/>
      </tp>
      <tp t="e">
        <v>#N/A</v>
        <stp/>
        <stp>565c9906-cdc9-47a4-9bf8-5d8de28b857d</stp>
        <stp>1</stp>
        <tr r="KY11" s="28"/>
      </tp>
      <tp t="e">
        <v>#N/A</v>
        <stp/>
        <stp>e554dfb9-d519-4a09-a338-c7bfc645ea35</stp>
        <stp>1</stp>
        <tr r="RL10" s="28"/>
      </tp>
      <tp t="e">
        <v>#N/A</v>
        <stp/>
        <stp>b4e6d97c-e531-4b38-95bc-5ffc903fc3ab</stp>
        <stp>1</stp>
        <tr r="I460" s="29"/>
      </tp>
      <tp t="e">
        <v>#N/A</v>
        <stp/>
        <stp>bb8b2dd6-bcc6-4299-9593-6f77a220ceaa</stp>
        <stp>1</stp>
        <tr r="IO1" s="2"/>
      </tp>
      <tp t="e">
        <v>#N/A</v>
        <stp/>
        <stp>3e2fa54c-55dc-4d94-8b9f-6331711a5e57</stp>
        <stp>1</stp>
        <tr r="XV10" s="28"/>
      </tp>
      <tp t="e">
        <v>#N/A</v>
        <stp/>
        <stp>491ecfb8-b3da-47cd-be59-b7db58609bad</stp>
        <stp>1</stp>
        <tr r="DW1" s="2"/>
      </tp>
      <tp t="e">
        <v>#N/A</v>
        <stp/>
        <stp>8597717f-211d-4737-9038-689c695a65d6</stp>
        <stp>1</stp>
        <tr r="XE9" s="28"/>
      </tp>
    </main>
    <main first="rtdsrv.25dab953a59c448a936e7c1881964bb6">
      <tp t="e">
        <v>#N/A</v>
        <stp/>
        <stp>fb4669ea-5983-4f0a-a85e-7fd4baa5aa03</stp>
        <stp>1</stp>
        <tr r="WN11" s="28"/>
      </tp>
      <tp t="e">
        <v>#N/A</v>
        <stp/>
        <stp>8ba26ddc-e5e7-4f04-87b6-be1b24c616dd</stp>
        <stp>1</stp>
        <tr r="DW9" s="28"/>
      </tp>
      <tp t="e">
        <v>#N/A</v>
        <stp/>
        <stp>80f0cc7a-e1ef-487b-a209-75cbff906b8e</stp>
        <stp>1</stp>
        <tr r="I203" s="29"/>
      </tp>
      <tp t="e">
        <v>#N/A</v>
        <stp/>
        <stp>133793e4-67e2-4907-a47e-7b9621eed157</stp>
        <stp>1</stp>
        <tr r="XL8" s="28"/>
      </tp>
      <tp t="e">
        <v>#N/A</v>
        <stp/>
        <stp>42c3174a-78ae-4359-bbbb-ac2395590582</stp>
        <stp>1</stp>
        <tr r="I213" s="29"/>
      </tp>
      <tp t="e">
        <v>#N/A</v>
        <stp/>
        <stp>738bf9b8-81c7-42f5-b89f-06ecf3f3122c</stp>
        <stp>1</stp>
        <tr r="K24" s="29"/>
      </tp>
      <tp t="e">
        <v>#N/A</v>
        <stp/>
        <stp>a343c4a1-48f4-4ede-928b-4e6a969b22ca</stp>
        <stp>1</stp>
        <tr r="EP11" s="28"/>
      </tp>
    </main>
    <main first="rtdsrv.25dab953a59c448a936e7c1881964bb6">
      <tp t="e">
        <v>#N/A</v>
        <stp/>
        <stp>24e68d11-163a-4dd3-a0a7-55a634eef538</stp>
        <stp>1</stp>
        <tr r="UL11" s="28"/>
      </tp>
    </main>
    <main first="rtdsrv.25dab953a59c448a936e7c1881964bb6">
      <tp t="e">
        <v>#N/A</v>
        <stp/>
        <stp>83a99e0d-3c0e-4b37-a7f8-9f437de02f37</stp>
        <stp>1</stp>
        <tr r="FS11" s="28"/>
      </tp>
      <tp t="e">
        <v>#N/A</v>
        <stp/>
        <stp>d2990dbe-c12c-4abb-b201-3ca716599999</stp>
        <stp>1</stp>
        <tr r="GB2" s="21"/>
      </tp>
    </main>
    <main first="rtdsrv.25dab953a59c448a936e7c1881964bb6">
      <tp t="e">
        <v>#N/A</v>
        <stp/>
        <stp>f34c8f61-fd4d-4b32-9a6d-7870233212ee</stp>
        <stp>1</stp>
        <tr r="J510" s="29"/>
      </tp>
      <tp t="e">
        <v>#N/A</v>
        <stp/>
        <stp>f0813627-d4d8-4e1f-864b-bfbfcdd07063</stp>
        <stp>1</stp>
        <tr r="K577" s="29"/>
      </tp>
      <tp t="e">
        <v>#N/A</v>
        <stp/>
        <stp>c6ae9dfe-0b3b-472b-88cf-00a3fc3a82a4</stp>
        <stp>1</stp>
        <tr r="FZ2" s="21"/>
      </tp>
    </main>
    <main first="rtdsrv.25dab953a59c448a936e7c1881964bb6">
      <tp t="e">
        <v>#N/A</v>
        <stp/>
        <stp>969eb051-f45d-43a5-8f24-2a13d09121e2</stp>
        <stp>1</stp>
        <tr r="K159" s="29"/>
      </tp>
      <tp t="e">
        <v>#N/A</v>
        <stp/>
        <stp>f3a05cd1-29d6-4a80-8317-c701b69b3da5</stp>
        <stp>1</stp>
        <tr r="Y10" s="28"/>
      </tp>
      <tp t="e">
        <v>#N/A</v>
        <stp/>
        <stp>9b82239a-3957-47ab-b104-b0caf2e14639</stp>
        <stp>1</stp>
        <tr r="K675" s="29"/>
      </tp>
      <tp t="e">
        <v>#N/A</v>
        <stp/>
        <stp>999b4b13-07cf-48f8-a68b-20a2b6fb66fa</stp>
        <stp>1</stp>
        <tr r="US3" s="25"/>
      </tp>
      <tp t="e">
        <v>#N/A</v>
        <stp/>
        <stp>83eca1ee-a1ab-4edf-a22e-6cd348582622</stp>
        <stp>1</stp>
        <tr r="K42" s="29"/>
      </tp>
      <tp t="e">
        <v>#N/A</v>
        <stp/>
        <stp>7e8af7b1-43d0-484b-9286-924977a54edc</stp>
        <stp>1</stp>
        <tr r="GE8" s="28"/>
      </tp>
    </main>
    <main first="rtdsrv.25dab953a59c448a936e7c1881964bb6">
      <tp t="e">
        <v>#N/A</v>
        <stp/>
        <stp>bc608ad9-8c63-4861-9199-597e746d116e</stp>
        <stp>1</stp>
        <tr r="K318" s="29"/>
      </tp>
    </main>
    <main first="rtdsrv.25dab953a59c448a936e7c1881964bb6">
      <tp t="e">
        <v>#N/A</v>
        <stp/>
        <stp>6f1cbef9-6cdb-4286-86d8-3d85b3c842dc</stp>
        <stp>1</stp>
        <tr r="J436" s="29"/>
      </tp>
      <tp t="e">
        <v>#N/A</v>
        <stp/>
        <stp>73edb944-a752-4353-bdb7-9ffefd8349f8</stp>
        <stp>1</stp>
        <tr r="I113" s="29"/>
      </tp>
    </main>
    <main first="rtdsrv.25dab953a59c448a936e7c1881964bb6">
      <tp t="e">
        <v>#N/A</v>
        <stp/>
        <stp>048c345f-2a03-4f03-9e3b-44d6906553a3</stp>
        <stp>1</stp>
        <tr r="DO2" s="21"/>
      </tp>
    </main>
    <main first="rtdsrv.25dab953a59c448a936e7c1881964bb6">
      <tp t="e">
        <v>#N/A</v>
        <stp/>
        <stp>65f4ba1c-26cb-436d-9ed6-38ddae805923</stp>
        <stp>1</stp>
        <tr r="FP2" s="21"/>
      </tp>
    </main>
    <main first="rtdsrv.25dab953a59c448a936e7c1881964bb6">
      <tp t="e">
        <v>#N/A</v>
        <stp/>
        <stp>9a7b9a78-bc9c-4588-b6ad-3b109e7edf78</stp>
        <stp>1</stp>
        <tr r="GX11" s="28"/>
      </tp>
      <tp t="e">
        <v>#N/A</v>
        <stp/>
        <stp>021344f0-cc03-441b-bf28-c6289ed59951</stp>
        <stp>1</stp>
        <tr r="JX10" s="28"/>
      </tp>
      <tp t="e">
        <v>#N/A</v>
        <stp/>
        <stp>24c0aa31-23ff-4e2b-8f2d-4d324807b7cf</stp>
        <stp>1</stp>
        <tr r="I378" s="29"/>
      </tp>
    </main>
    <main first="rtdsrv.25dab953a59c448a936e7c1881964bb6">
      <tp t="e">
        <v>#N/A</v>
        <stp/>
        <stp>54aee9cb-f7bd-402c-8d77-075dd062539b</stp>
        <stp>1</stp>
        <tr r="CS3" s="25"/>
      </tp>
      <tp t="e">
        <v>#N/A</v>
        <stp/>
        <stp>956b103f-9635-405b-8a30-10e1c6e48e5c</stp>
        <stp>1</stp>
        <tr r="JO2" s="21"/>
      </tp>
    </main>
    <main first="rtdsrv.25dab953a59c448a936e7c1881964bb6">
      <tp t="e">
        <v>#N/A</v>
        <stp/>
        <stp>09ef406f-fdbb-4f58-9d45-1572a4bbdc54</stp>
        <stp>1</stp>
        <tr r="LC3" s="25"/>
      </tp>
      <tp t="e">
        <v>#N/A</v>
        <stp/>
        <stp>945951a9-4a52-4b6e-8836-334d415b4df0</stp>
        <stp>1</stp>
        <tr r="BQ11" s="28"/>
      </tp>
    </main>
    <main first="rtdsrv.25dab953a59c448a936e7c1881964bb6">
      <tp t="e">
        <v>#N/A</v>
        <stp/>
        <stp>18d66f4c-e56d-4e19-ad3d-4c1e03d81a6c</stp>
        <stp>1</stp>
        <tr r="I426" s="29"/>
      </tp>
      <tp t="e">
        <v>#N/A</v>
        <stp/>
        <stp>2df1f9a8-8281-4310-95ca-5baef4951f22</stp>
        <stp>1</stp>
        <tr r="J683" s="29"/>
      </tp>
    </main>
    <main first="rtdsrv.25dab953a59c448a936e7c1881964bb6">
      <tp t="e">
        <v>#N/A</v>
        <stp/>
        <stp>7689c9de-49a1-4cb5-8a30-aa8417236188</stp>
        <stp>1</stp>
        <tr r="GC3" s="25"/>
      </tp>
    </main>
    <main first="rtdsrv.25dab953a59c448a936e7c1881964bb6">
      <tp t="e">
        <v>#N/A</v>
        <stp/>
        <stp>0d57ca2a-dcec-4e6b-8283-fc86f20d446e</stp>
        <stp>1</stp>
        <tr r="K581" s="29"/>
      </tp>
    </main>
    <main first="rtdsrv.25dab953a59c448a936e7c1881964bb6">
      <tp t="e">
        <v>#N/A</v>
        <stp/>
        <stp>d0a9ef40-e6ca-4a54-9a47-e889ccf62c2d</stp>
        <stp>1</stp>
        <tr r="RQ3" s="25"/>
      </tp>
    </main>
    <main first="rtdsrv.25dab953a59c448a936e7c1881964bb6">
      <tp t="e">
        <v>#N/A</v>
        <stp/>
        <stp>6e20e017-31fc-42be-9d04-6abe820c8ad5</stp>
        <stp>1</stp>
        <tr r="ES1" s="2"/>
      </tp>
    </main>
    <main first="rtdsrv.25dab953a59c448a936e7c1881964bb6">
      <tp t="e">
        <v>#N/A</v>
        <stp/>
        <stp>7d751b51-768a-4b54-a426-dc4e5df67525</stp>
        <stp>1</stp>
        <tr r="WO10" s="28"/>
      </tp>
      <tp t="e">
        <v>#N/A</v>
        <stp/>
        <stp>c91eabf3-2a6b-4450-9b59-7b1acf5fb7f3</stp>
        <stp>1</stp>
        <tr r="K539" s="29"/>
      </tp>
    </main>
    <main first="rtdsrv.25dab953a59c448a936e7c1881964bb6">
      <tp t="e">
        <v>#N/A</v>
        <stp/>
        <stp>c07168a3-c146-4c69-87f6-f08427067f66</stp>
        <stp>1</stp>
        <tr r="I189" s="29"/>
      </tp>
    </main>
    <main first="rtdsrv.25dab953a59c448a936e7c1881964bb6">
      <tp t="e">
        <v>#N/A</v>
        <stp/>
        <stp>9af4726d-3200-4242-9f6b-0182943ed46e</stp>
        <stp>1</stp>
        <tr r="ZD11" s="28"/>
      </tp>
    </main>
    <main first="rtdsrv.25dab953a59c448a936e7c1881964bb6">
      <tp t="e">
        <v>#N/A</v>
        <stp/>
        <stp>44b2ef86-9433-4dd6-ac72-7e1d0566c479</stp>
        <stp>1</stp>
        <tr r="JK8" s="28"/>
      </tp>
      <tp t="e">
        <v>#N/A</v>
        <stp/>
        <stp>2ebd3041-2ec7-44fb-9efa-0220e3ceaa57</stp>
        <stp>1</stp>
        <tr r="DX8" s="28"/>
      </tp>
    </main>
    <main first="rtdsrv.25dab953a59c448a936e7c1881964bb6">
      <tp t="e">
        <v>#N/A</v>
        <stp/>
        <stp>95857039-7953-4e7b-b319-def4d40786fd</stp>
        <stp>1</stp>
        <tr r="FO11" s="28"/>
      </tp>
      <tp t="e">
        <v>#N/A</v>
        <stp/>
        <stp>0b00d678-eb2a-499d-a421-4aea2bd887bb</stp>
        <stp>1</stp>
        <tr r="H1" s="2"/>
      </tp>
      <tp t="e">
        <v>#N/A</v>
        <stp/>
        <stp>7a9c5db2-32d5-49f5-bb33-ab87fc832c23</stp>
        <stp>1</stp>
        <tr r="K248" s="29"/>
      </tp>
      <tp t="e">
        <v>#N/A</v>
        <stp/>
        <stp>5e474436-0e6a-4013-a6fe-b5ec4b3d7498</stp>
        <stp>1</stp>
        <tr r="CF9" s="28"/>
      </tp>
    </main>
    <main first="rtdsrv.25dab953a59c448a936e7c1881964bb6">
      <tp t="e">
        <v>#N/A</v>
        <stp/>
        <stp>5a37b3bd-68e4-44c7-b456-d8d0e6713d48</stp>
        <stp>1</stp>
        <tr r="CX9" s="28"/>
      </tp>
    </main>
    <main first="rtdsrv.25dab953a59c448a936e7c1881964bb6">
      <tp t="e">
        <v>#N/A</v>
        <stp/>
        <stp>b0d93930-c1e0-4719-a5f6-80ff83c1c254</stp>
        <stp>1</stp>
        <tr r="JQ3" s="25"/>
      </tp>
    </main>
    <main first="rtdsrv.25dab953a59c448a936e7c1881964bb6">
      <tp t="e">
        <v>#N/A</v>
        <stp/>
        <stp>79a5de66-ea7e-45f5-9d23-f70dc68a6aad</stp>
        <stp>1</stp>
        <tr r="JK9" s="28"/>
      </tp>
    </main>
    <main first="rtdsrv.25dab953a59c448a936e7c1881964bb6">
      <tp t="e">
        <v>#N/A</v>
        <stp/>
        <stp>cf5b0914-7396-4335-9140-bf197ebc561f</stp>
        <stp>1</stp>
        <tr r="XX11" s="28"/>
      </tp>
    </main>
    <main first="rtdsrv.25dab953a59c448a936e7c1881964bb6">
      <tp t="e">
        <v>#N/A</v>
        <stp/>
        <stp>037063ef-d828-40f5-a393-2588845ef8d1</stp>
        <stp>1</stp>
        <tr r="K206" s="29"/>
      </tp>
      <tp t="e">
        <v>#N/A</v>
        <stp/>
        <stp>d3aaee5c-7a5e-4413-8c7c-a0a462a2f6fd</stp>
        <stp>1</stp>
        <tr r="M2" s="21"/>
      </tp>
    </main>
    <main first="rtdsrv.25dab953a59c448a936e7c1881964bb6">
      <tp t="e">
        <v>#N/A</v>
        <stp/>
        <stp>0ba13b66-2df8-4b17-b8ba-f809d4067c17</stp>
        <stp>1</stp>
        <tr r="DI3" s="25"/>
      </tp>
      <tp t="e">
        <v>#N/A</v>
        <stp/>
        <stp>a4010990-bf48-4612-99c7-d5576c474d2c</stp>
        <stp>1</stp>
        <tr r="II9" s="28"/>
      </tp>
    </main>
    <main first="rtdsrv.25dab953a59c448a936e7c1881964bb6">
      <tp t="e">
        <v>#N/A</v>
        <stp/>
        <stp>9473ea97-488f-4731-a9a5-b1103305f6e6</stp>
        <stp>1</stp>
        <tr r="MI3" s="25"/>
      </tp>
      <tp t="e">
        <v>#N/A</v>
        <stp/>
        <stp>bfc6f248-feee-486d-917d-7db7f1d20066</stp>
        <stp>1</stp>
        <tr r="YD8" s="28"/>
      </tp>
    </main>
    <main first="rtdsrv.25dab953a59c448a936e7c1881964bb6">
      <tp t="e">
        <v>#N/A</v>
        <stp/>
        <stp>83ae8183-554d-44f1-8f5a-f9eb3ec0510e</stp>
        <stp>1</stp>
        <tr r="WH10" s="28"/>
      </tp>
      <tp t="e">
        <v>#N/A</v>
        <stp/>
        <stp>499d58e4-b3cc-4eb8-961e-bcabf5fd6a70</stp>
        <stp>1</stp>
        <tr r="FZ1" s="2"/>
      </tp>
      <tp t="e">
        <v>#N/A</v>
        <stp/>
        <stp>a17803a7-472d-4213-8414-5fd76baa7138</stp>
        <stp>1</stp>
        <tr r="I334" s="29"/>
      </tp>
      <tp t="e">
        <v>#N/A</v>
        <stp/>
        <stp>1f74d2a5-769f-401b-a038-f2c05993e853</stp>
        <stp>1</stp>
        <tr r="PA11" s="28"/>
      </tp>
      <tp t="e">
        <v>#N/A</v>
        <stp/>
        <stp>6de3d6fe-ad9d-4581-84f9-6e4892271304</stp>
        <stp>1</stp>
        <tr r="QH8" s="28"/>
      </tp>
      <tp t="e">
        <v>#N/A</v>
        <stp/>
        <stp>bfbbdd99-eeed-43c7-afe0-c4044fd74bd6</stp>
        <stp>1</stp>
        <tr r="BN2" s="21"/>
      </tp>
    </main>
    <main first="rtdsrv.25dab953a59c448a936e7c1881964bb6">
      <tp t="e">
        <v>#N/A</v>
        <stp/>
        <stp>1d20bafd-1e5d-4e3e-bd1b-92308bf6e479</stp>
        <stp>1</stp>
        <tr r="TN11" s="28"/>
      </tp>
      <tp t="e">
        <v>#N/A</v>
        <stp/>
        <stp>23b336f2-295f-442e-8b79-c8462d51cbdf</stp>
        <stp>1</stp>
        <tr r="TY9" s="28"/>
      </tp>
    </main>
    <main first="rtdsrv.25dab953a59c448a936e7c1881964bb6">
      <tp t="e">
        <v>#N/A</v>
        <stp/>
        <stp>a1f097f8-2027-4690-ada7-0073b3ffe50a</stp>
        <stp>1</stp>
        <tr r="CA10" s="28"/>
      </tp>
      <tp t="e">
        <v>#N/A</v>
        <stp/>
        <stp>726f40eb-6457-47cb-aad0-3c3cd69dd7c9</stp>
        <stp>1</stp>
        <tr r="WU11" s="28"/>
      </tp>
      <tp t="e">
        <v>#N/A</v>
        <stp/>
        <stp>d0900020-698d-4cfe-b5c6-69d0a8d41a6d</stp>
        <stp>1</stp>
        <tr r="AO9" s="28"/>
      </tp>
    </main>
    <main first="rtdsrv.25dab953a59c448a936e7c1881964bb6">
      <tp t="e">
        <v>#N/A</v>
        <stp/>
        <stp>62090391-4b38-43e0-9027-b76c8d094d32</stp>
        <stp>1</stp>
        <tr r="N9" s="28"/>
      </tp>
    </main>
    <main first="rtdsrv.25dab953a59c448a936e7c1881964bb6">
      <tp t="e">
        <v>#N/A</v>
        <stp/>
        <stp>862f1022-047a-445c-9756-587b4681a03d</stp>
        <stp>1</stp>
        <tr r="EM10" s="28"/>
      </tp>
    </main>
    <main first="rtdsrv.25dab953a59c448a936e7c1881964bb6">
      <tp t="e">
        <v>#N/A</v>
        <stp/>
        <stp>457ac303-5735-470e-837d-74789468e0d7</stp>
        <stp>1</stp>
        <tr r="AE1" s="2"/>
      </tp>
      <tp t="e">
        <v>#N/A</v>
        <stp/>
        <stp>839f9a4f-59d0-462c-8894-c33ad41c65f1</stp>
        <stp>1</stp>
        <tr r="J423" s="29"/>
      </tp>
    </main>
    <main first="rtdsrv.25dab953a59c448a936e7c1881964bb6">
      <tp t="e">
        <v>#N/A</v>
        <stp/>
        <stp>641e9bf8-5204-4e7e-aebf-e060e656ca36</stp>
        <stp>1</stp>
        <tr r="JB8" s="28"/>
      </tp>
    </main>
    <main first="rtdsrv.25dab953a59c448a936e7c1881964bb6">
      <tp t="e">
        <v>#N/A</v>
        <stp/>
        <stp>fef9afda-996d-4826-9891-183578a7e184</stp>
        <stp>1</stp>
        <tr r="K171" s="29"/>
      </tp>
    </main>
    <main first="rtdsrv.25dab953a59c448a936e7c1881964bb6">
      <tp t="e">
        <v>#N/A</v>
        <stp/>
        <stp>2cab6b14-c03a-4479-a26e-a0c68759209f</stp>
        <stp>1</stp>
        <tr r="TK9" s="28"/>
      </tp>
      <tp t="e">
        <v>#N/A</v>
        <stp/>
        <stp>44115f99-c1da-49b3-9e52-99b53ca6f5d6</stp>
        <stp>1</stp>
        <tr r="DX3" s="25"/>
      </tp>
    </main>
    <main first="rtdsrv.25dab953a59c448a936e7c1881964bb6">
      <tp t="e">
        <v>#N/A</v>
        <stp/>
        <stp>66ef33cb-ab37-4bae-95c8-ee789a881045</stp>
        <stp>1</stp>
        <tr r="DH2" s="21"/>
      </tp>
    </main>
    <main first="rtdsrv.25dab953a59c448a936e7c1881964bb6">
      <tp t="e">
        <v>#N/A</v>
        <stp/>
        <stp>5223bdc9-9ab3-4caa-be79-4631d1018f30</stp>
        <stp>1</stp>
        <tr r="J689" s="29"/>
      </tp>
    </main>
    <main first="rtdsrv.25dab953a59c448a936e7c1881964bb6">
      <tp t="e">
        <v>#N/A</v>
        <stp/>
        <stp>95d3aa28-864c-4626-b073-f010b4855d57</stp>
        <stp>1</stp>
        <tr r="BO2" s="21"/>
      </tp>
    </main>
    <main first="rtdsrv.25dab953a59c448a936e7c1881964bb6">
      <tp t="e">
        <v>#N/A</v>
        <stp/>
        <stp>c726a0ec-5bbe-40f1-b967-5dd363b63cc9</stp>
        <stp>1</stp>
        <tr r="K307" s="29"/>
      </tp>
      <tp t="e">
        <v>#N/A</v>
        <stp/>
        <stp>6f42db35-a7a1-4dea-9932-13cf60aa038e</stp>
        <stp>1</stp>
        <tr r="UG11" s="28"/>
      </tp>
    </main>
    <main first="rtdsrv.25dab953a59c448a936e7c1881964bb6">
      <tp t="e">
        <v>#N/A</v>
        <stp/>
        <stp>510d639b-7347-47f5-ba3d-6409806e4b4b</stp>
        <stp>1</stp>
        <tr r="EF8" s="28"/>
      </tp>
      <tp t="e">
        <v>#N/A</v>
        <stp/>
        <stp>cd4c7089-94e7-4174-9b9d-9ccfba31d729</stp>
        <stp>1</stp>
        <tr r="I68" s="29"/>
      </tp>
    </main>
    <main first="rtdsrv.25dab953a59c448a936e7c1881964bb6">
      <tp t="e">
        <v>#N/A</v>
        <stp/>
        <stp>06696ead-5858-424e-a9b6-741d89965f30</stp>
        <stp>1</stp>
        <tr r="K274" s="29"/>
      </tp>
    </main>
    <main first="rtdsrv.25dab953a59c448a936e7c1881964bb6">
      <tp t="e">
        <v>#N/A</v>
        <stp/>
        <stp>3e0795f1-8415-466d-ac2e-7268c7c90e28</stp>
        <stp>1</stp>
        <tr r="BB1" s="2"/>
      </tp>
    </main>
    <main first="rtdsrv.25dab953a59c448a936e7c1881964bb6">
      <tp t="e">
        <v>#N/A</v>
        <stp/>
        <stp>7378aeff-2d99-4031-bc34-2b3eb371a4d8</stp>
        <stp>1</stp>
        <tr r="JV8" s="28"/>
      </tp>
      <tp t="e">
        <v>#N/A</v>
        <stp/>
        <stp>da21a7c8-a2da-4b6b-967e-86dd7b48e683</stp>
        <stp>1</stp>
        <tr r="F10" s="28"/>
      </tp>
      <tp t="e">
        <v>#N/A</v>
        <stp/>
        <stp>a99faf7d-69d9-4531-aa7b-b1b865e603fe</stp>
        <stp>1</stp>
        <tr r="QN9" s="28"/>
      </tp>
    </main>
    <main first="rtdsrv.25dab953a59c448a936e7c1881964bb6">
      <tp t="e">
        <v>#N/A</v>
        <stp/>
        <stp>b831543b-3146-4c84-86d9-3a145462ff1c</stp>
        <stp>1</stp>
        <tr r="J471" s="29"/>
      </tp>
    </main>
    <main first="rtdsrv.25dab953a59c448a936e7c1881964bb6">
      <tp t="e">
        <v>#N/A</v>
        <stp/>
        <stp>a225f49f-2f02-4cff-b17f-86d8d71e155f</stp>
        <stp>1</stp>
        <tr r="CT8" s="28"/>
      </tp>
    </main>
    <main first="rtdsrv.25dab953a59c448a936e7c1881964bb6">
      <tp t="e">
        <v>#N/A</v>
        <stp/>
        <stp>12b627b0-bb2e-4a82-bfa0-e083ed19754d</stp>
        <stp>1</stp>
        <tr r="J667" s="29"/>
      </tp>
      <tp t="e">
        <v>#N/A</v>
        <stp/>
        <stp>0ae6fcef-0297-4258-b8ad-259f4860e2c6</stp>
        <stp>1</stp>
        <tr r="CM8" s="28"/>
      </tp>
      <tp t="e">
        <v>#N/A</v>
        <stp/>
        <stp>0399d049-f355-4ab8-83ac-a745f8868466</stp>
        <stp>1</stp>
        <tr r="K575" s="29"/>
      </tp>
    </main>
    <main first="rtdsrv.25dab953a59c448a936e7c1881964bb6">
      <tp t="e">
        <v>#N/A</v>
        <stp/>
        <stp>00f1c96b-5c58-433b-82c5-405b6d13d0fe</stp>
        <stp>1</stp>
        <tr r="J482" s="29"/>
      </tp>
      <tp t="e">
        <v>#N/A</v>
        <stp/>
        <stp>81dfa621-91ba-40ac-96cf-3e12fcdc6af4</stp>
        <stp>1</stp>
        <tr r="RW9" s="28"/>
      </tp>
    </main>
    <main first="rtdsrv.25dab953a59c448a936e7c1881964bb6">
      <tp t="e">
        <v>#N/A</v>
        <stp/>
        <stp>85267181-60b2-4271-875c-4f5b16f2439f</stp>
        <stp>1</stp>
        <tr r="K213" s="29"/>
      </tp>
    </main>
    <main first="rtdsrv.25dab953a59c448a936e7c1881964bb6">
      <tp t="e">
        <v>#N/A</v>
        <stp/>
        <stp>71a91c6f-5014-46d5-aea6-58ae98a539b0</stp>
        <stp>1</stp>
        <tr r="DM3" s="25"/>
      </tp>
      <tp t="e">
        <v>#N/A</v>
        <stp/>
        <stp>16fb8e47-b7c0-428c-8fb0-15be8395b7b5</stp>
        <stp>1</stp>
        <tr r="GA9" s="28"/>
      </tp>
      <tp t="e">
        <v>#N/A</v>
        <stp/>
        <stp>1f3b5b16-1ca5-4dfb-8b8e-4c745fe394b7</stp>
        <stp>1</stp>
        <tr r="OC10" s="28"/>
      </tp>
      <tp t="e">
        <v>#N/A</v>
        <stp/>
        <stp>ff63e694-1139-4195-8e43-a34029b686cb</stp>
        <stp>1</stp>
        <tr r="K582" s="29"/>
      </tp>
    </main>
    <main first="rtdsrv.25dab953a59c448a936e7c1881964bb6">
      <tp t="e">
        <v>#N/A</v>
        <stp/>
        <stp>ab3fe47f-5d05-412b-b087-9df4480830a6</stp>
        <stp>1</stp>
        <tr r="SW10" s="28"/>
      </tp>
    </main>
    <main first="rtdsrv.25dab953a59c448a936e7c1881964bb6">
      <tp t="e">
        <v>#N/A</v>
        <stp/>
        <stp>3a78a4f8-7fe9-4792-a91c-60f9dd9b4a01</stp>
        <stp>1</stp>
        <tr r="HY2" s="21"/>
      </tp>
    </main>
    <main first="rtdsrv.25dab953a59c448a936e7c1881964bb6">
      <tp t="e">
        <v>#N/A</v>
        <stp/>
        <stp>0590d7fd-4485-4b4c-a8fe-d07c5507108b</stp>
        <stp>1</stp>
        <tr r="AG3" s="25"/>
      </tp>
    </main>
    <main first="rtdsrv.25dab953a59c448a936e7c1881964bb6">
      <tp t="e">
        <v>#N/A</v>
        <stp/>
        <stp>5c258bee-b478-46cb-990b-27fc66d7f48e</stp>
        <stp>1</stp>
        <tr r="K420" s="29"/>
      </tp>
    </main>
    <main first="rtdsrv.25dab953a59c448a936e7c1881964bb6">
      <tp t="e">
        <v>#N/A</v>
        <stp/>
        <stp>f613e4ab-2b05-43f5-a71c-a1cb2cf8f950</stp>
        <stp>1</stp>
        <tr r="DY9" s="28"/>
      </tp>
    </main>
    <main first="rtdsrv.25dab953a59c448a936e7c1881964bb6">
      <tp t="e">
        <v>#N/A</v>
        <stp/>
        <stp>db063ec8-9d85-4902-b509-cb5ce9bd3303</stp>
        <stp>1</stp>
        <tr r="J434" s="29"/>
      </tp>
    </main>
    <main first="rtdsrv.25dab953a59c448a936e7c1881964bb6">
      <tp t="e">
        <v>#N/A</v>
        <stp/>
        <stp>12076c9b-f9dc-4fb0-8785-e67e1135728f</stp>
        <stp>1</stp>
        <tr r="J622" s="29"/>
      </tp>
      <tp t="e">
        <v>#N/A</v>
        <stp/>
        <stp>ddbf948f-650e-4276-833e-dd94887b2625</stp>
        <stp>1</stp>
        <tr r="K390" s="29"/>
      </tp>
    </main>
    <main first="rtdsrv.25dab953a59c448a936e7c1881964bb6">
      <tp t="e">
        <v>#N/A</v>
        <stp/>
        <stp>44f395ee-1070-4ce1-9d82-659f919aa14e</stp>
        <stp>1</stp>
        <tr r="QZ8" s="28"/>
      </tp>
    </main>
    <main first="rtdsrv.25dab953a59c448a936e7c1881964bb6">
      <tp t="e">
        <v>#N/A</v>
        <stp/>
        <stp>37cb3cad-004a-425b-8d6c-e5241317657b</stp>
        <stp>1</stp>
        <tr r="I597" s="29"/>
      </tp>
    </main>
    <main first="rtdsrv.25dab953a59c448a936e7c1881964bb6">
      <tp t="e">
        <v>#N/A</v>
        <stp/>
        <stp>df7e999f-b63a-4282-ba59-4a39318a12aa</stp>
        <stp>1</stp>
        <tr r="FJ11" s="28"/>
      </tp>
      <tp t="e">
        <v>#N/A</v>
        <stp/>
        <stp>d3446c83-9a64-4754-97eb-af6aa70676b1</stp>
        <stp>1</stp>
        <tr r="K337" s="29"/>
      </tp>
      <tp t="e">
        <v>#N/A</v>
        <stp/>
        <stp>79de28e3-c737-4a2e-9b19-a8235641edbf</stp>
        <stp>1</stp>
        <tr r="TO8" s="28"/>
      </tp>
    </main>
    <main first="rtdsrv.25dab953a59c448a936e7c1881964bb6">
      <tp t="e">
        <v>#N/A</v>
        <stp/>
        <stp>9358ea1a-1e66-4e50-8aa8-f4fe2ec890c6</stp>
        <stp>1</stp>
        <tr r="I106" s="29"/>
      </tp>
      <tp t="e">
        <v>#N/A</v>
        <stp/>
        <stp>6aac69b3-3501-493f-bd46-122239e37afc</stp>
        <stp>1</stp>
        <tr r="AZ8" s="28"/>
      </tp>
    </main>
    <main first="rtdsrv.25dab953a59c448a936e7c1881964bb6">
      <tp t="e">
        <v>#N/A</v>
        <stp/>
        <stp>091a0360-2700-4df3-a276-b7a978c3bbf7</stp>
        <stp>1</stp>
        <tr r="AT3" s="25"/>
      </tp>
    </main>
    <main first="rtdsrv.25dab953a59c448a936e7c1881964bb6">
      <tp t="e">
        <v>#N/A</v>
        <stp/>
        <stp>cdfef438-3d38-4114-b9eb-f4d3dd93d4cd</stp>
        <stp>1</stp>
        <tr r="BT11" s="28"/>
      </tp>
    </main>
    <main first="rtdsrv.25dab953a59c448a936e7c1881964bb6">
      <tp t="e">
        <v>#N/A</v>
        <stp/>
        <stp>bf9960d9-1de4-402e-9361-4bbb5bad35b3</stp>
        <stp>1</stp>
        <tr r="CS8" s="28"/>
      </tp>
    </main>
    <main first="rtdsrv.25dab953a59c448a936e7c1881964bb6">
      <tp t="e">
        <v>#N/A</v>
        <stp/>
        <stp>97d2e72c-b0b5-45b0-a139-bb4035188016</stp>
        <stp>1</stp>
        <tr r="OJ3" s="25"/>
      </tp>
      <tp t="e">
        <v>#N/A</v>
        <stp/>
        <stp>e18c500b-2650-4c71-aaed-18c3544eb8f9</stp>
        <stp>1</stp>
        <tr r="HX1" s="2"/>
      </tp>
    </main>
    <main first="rtdsrv.25dab953a59c448a936e7c1881964bb6">
      <tp t="e">
        <v>#N/A</v>
        <stp/>
        <stp>e933a753-2681-4f5f-92dd-b5a610f112f9</stp>
        <stp>1</stp>
        <tr r="KQ3" s="25"/>
      </tp>
    </main>
    <main first="rtdsrv.25dab953a59c448a936e7c1881964bb6">
      <tp t="e">
        <v>#N/A</v>
        <stp/>
        <stp>b714541c-6420-4dfd-bccf-355c905886aa</stp>
        <stp>1</stp>
        <tr r="J445" s="29"/>
      </tp>
    </main>
    <main first="rtdsrv.25dab953a59c448a936e7c1881964bb6">
      <tp t="e">
        <v>#N/A</v>
        <stp/>
        <stp>62c4e849-1d73-4656-bab0-d48d3175202f</stp>
        <stp>1</stp>
        <tr r="K367" s="29"/>
      </tp>
    </main>
    <main first="rtdsrv.25dab953a59c448a936e7c1881964bb6">
      <tp t="e">
        <v>#N/A</v>
        <stp/>
        <stp>1ce35902-4294-4c50-8afd-02a624357ae9</stp>
        <stp>1</stp>
        <tr r="K3" s="25"/>
      </tp>
      <tp t="e">
        <v>#N/A</v>
        <stp/>
        <stp>27bf5ee2-55c4-4da7-8155-aeb2538dfe5d</stp>
        <stp>1</stp>
        <tr r="WP11" s="28"/>
      </tp>
    </main>
    <main first="rtdsrv.25dab953a59c448a936e7c1881964bb6">
      <tp t="e">
        <v>#N/A</v>
        <stp/>
        <stp>a25a15e3-fc43-44bd-9ed8-58513f7f350e</stp>
        <stp>1</stp>
        <tr r="MR2" s="21"/>
      </tp>
    </main>
    <main first="rtdsrv.25dab953a59c448a936e7c1881964bb6">
      <tp t="e">
        <v>#N/A</v>
        <stp/>
        <stp>02c7df51-c4d7-49e6-b391-d4ec47a549a6</stp>
        <stp>1</stp>
        <tr r="IT2" s="21"/>
      </tp>
    </main>
    <main first="rtdsrv.25dab953a59c448a936e7c1881964bb6">
      <tp t="e">
        <v>#N/A</v>
        <stp/>
        <stp>4bed52be-9a65-438a-9aa8-9183347b1435</stp>
        <stp>1</stp>
        <tr r="XB3" s="25"/>
      </tp>
    </main>
    <main first="rtdsrv.25dab953a59c448a936e7c1881964bb6">
      <tp t="e">
        <v>#N/A</v>
        <stp/>
        <stp>3b7ab8c2-eb3f-47d9-852a-7d30331747b1</stp>
        <stp>1</stp>
        <tr r="K659" s="29"/>
      </tp>
      <tp t="e">
        <v>#N/A</v>
        <stp/>
        <stp>14fdd6c4-2708-4b19-ac23-aeff0d88823d</stp>
        <stp>1</stp>
        <tr r="K387" s="29"/>
      </tp>
      <tp t="e">
        <v>#N/A</v>
        <stp/>
        <stp>d06cfdb6-2f6d-48f6-ac9d-569c4f1c451c</stp>
        <stp>1</stp>
        <tr r="TD8" s="28"/>
      </tp>
    </main>
    <main first="rtdsrv.25dab953a59c448a936e7c1881964bb6">
      <tp t="e">
        <v>#N/A</v>
        <stp/>
        <stp>c6fc7324-e944-42a5-bbb7-aa18d9ca14c3</stp>
        <stp>1</stp>
        <tr r="V2" s="21"/>
      </tp>
      <tp t="e">
        <v>#N/A</v>
        <stp/>
        <stp>91935540-2bbe-42b6-8725-999d7ad5e5cc</stp>
        <stp>1</stp>
        <tr r="MI9" s="28"/>
      </tp>
      <tp t="e">
        <v>#N/A</v>
        <stp/>
        <stp>47c0ff61-bc05-4fe4-a415-6a64d8cc30a8</stp>
        <stp>1</stp>
        <tr r="OX8" s="28"/>
      </tp>
    </main>
    <main first="rtdsrv.25dab953a59c448a936e7c1881964bb6">
      <tp t="e">
        <v>#N/A</v>
        <stp/>
        <stp>dd13bc02-6bac-46f2-9cdd-1e84dc2db33f</stp>
        <stp>1</stp>
        <tr r="JI3" s="25"/>
      </tp>
    </main>
    <main first="rtdsrv.25dab953a59c448a936e7c1881964bb6">
      <tp t="e">
        <v>#N/A</v>
        <stp/>
        <stp>6f2c78f9-c7d1-451c-beb0-1d18a619cdc1</stp>
        <stp>1</stp>
        <tr r="K545" s="29"/>
      </tp>
      <tp t="e">
        <v>#N/A</v>
        <stp/>
        <stp>f05b46ee-96b8-4cdd-bb67-c38a96e8aaed</stp>
        <stp>1</stp>
        <tr r="I370" s="29"/>
      </tp>
      <tp t="e">
        <v>#N/A</v>
        <stp/>
        <stp>0d56e8a0-a33b-4885-bfee-1edd705680ed</stp>
        <stp>1</stp>
        <tr r="K553" s="29"/>
      </tp>
    </main>
    <main first="rtdsrv.25dab953a59c448a936e7c1881964bb6">
      <tp t="e">
        <v>#N/A</v>
        <stp/>
        <stp>8acebd81-6026-4ade-90ef-71e48f3cc580</stp>
        <stp>1</stp>
        <tr r="K102" s="29"/>
      </tp>
      <tp t="e">
        <v>#N/A</v>
        <stp/>
        <stp>f5178cc9-c9f5-4b87-81a7-0d497c0114fc</stp>
        <stp>1</stp>
        <tr r="UP8" s="28"/>
      </tp>
      <tp t="e">
        <v>#N/A</v>
        <stp/>
        <stp>3184f6f3-6962-4e67-9306-cded05c4e20d</stp>
        <stp>1</stp>
        <tr r="T11" s="28"/>
      </tp>
      <tp t="e">
        <v>#N/A</v>
        <stp/>
        <stp>e060bc86-da25-4d22-bbfe-de71f25c4a49</stp>
        <stp>1</stp>
        <tr r="AA8" s="28"/>
      </tp>
    </main>
    <main first="rtdsrv.25dab953a59c448a936e7c1881964bb6">
      <tp t="e">
        <v>#N/A</v>
        <stp/>
        <stp>8acae3d2-41bd-4796-a143-51454ef8dea3</stp>
        <stp>1</stp>
        <tr r="IW10" s="28"/>
      </tp>
      <tp t="e">
        <v>#N/A</v>
        <stp/>
        <stp>c0f44594-306d-4817-a31f-b450ab37f221</stp>
        <stp>1</stp>
        <tr r="JW2" s="21"/>
      </tp>
    </main>
    <main first="rtdsrv.25dab953a59c448a936e7c1881964bb6">
      <tp t="e">
        <v>#N/A</v>
        <stp/>
        <stp>cea3531b-9006-42b4-aa0e-49fee419fd27</stp>
        <stp>1</stp>
        <tr r="K194" s="29"/>
      </tp>
    </main>
    <main first="rtdsrv.25dab953a59c448a936e7c1881964bb6">
      <tp t="e">
        <v>#N/A</v>
        <stp/>
        <stp>35800736-a71c-44c3-85d7-12eaf1f25701</stp>
        <stp>1</stp>
        <tr r="K50" s="29"/>
      </tp>
    </main>
    <main first="rtdsrv.25dab953a59c448a936e7c1881964bb6">
      <tp t="e">
        <v>#N/A</v>
        <stp/>
        <stp>7a108b61-96ea-4023-8672-923fef8cc1f0</stp>
        <stp>1</stp>
        <tr r="K259" s="29"/>
      </tp>
    </main>
    <main first="rtdsrv.25dab953a59c448a936e7c1881964bb6">
      <tp t="e">
        <v>#N/A</v>
        <stp/>
        <stp>d7897149-598f-4334-8b8e-ef08710bc760</stp>
        <stp>1</stp>
        <tr r="ZH9" s="28"/>
      </tp>
    </main>
    <main first="rtdsrv.25dab953a59c448a936e7c1881964bb6">
      <tp t="e">
        <v>#N/A</v>
        <stp/>
        <stp>a518ed43-2250-436e-ba62-21fe337f78c5</stp>
        <stp>1</stp>
        <tr r="EC8" s="28"/>
      </tp>
    </main>
    <main first="rtdsrv.25dab953a59c448a936e7c1881964bb6">
      <tp t="e">
        <v>#N/A</v>
        <stp/>
        <stp>1c7cd41b-b3ae-4ddd-aa97-df7a215d60d9</stp>
        <stp>1</stp>
        <tr r="K195" s="29"/>
      </tp>
    </main>
    <main first="rtdsrv.25dab953a59c448a936e7c1881964bb6">
      <tp t="e">
        <v>#N/A</v>
        <stp/>
        <stp>69ea3bb3-6e99-4eab-8918-3f9904b22bcd</stp>
        <stp>1</stp>
        <tr r="J375" s="29"/>
      </tp>
      <tp t="e">
        <v>#N/A</v>
        <stp/>
        <stp>bdcaf426-637e-4e3b-bde5-587db1e94f0c</stp>
        <stp>1</stp>
        <tr r="DF10" s="28"/>
      </tp>
    </main>
    <main first="rtdsrv.25dab953a59c448a936e7c1881964bb6">
      <tp t="e">
        <v>#N/A</v>
        <stp/>
        <stp>b90fdccd-2a4a-45d2-b3d4-397801b7f777</stp>
        <stp>1</stp>
        <tr r="K240" s="29"/>
      </tp>
      <tp t="e">
        <v>#N/A</v>
        <stp/>
        <stp>fb901fcb-9501-416e-abe1-4a91d5fb83a8</stp>
        <stp>1</stp>
        <tr r="VF9" s="28"/>
      </tp>
      <tp t="e">
        <v>#N/A</v>
        <stp/>
        <stp>a0adfd18-d6d7-4d92-a496-bbf05082008f</stp>
        <stp>1</stp>
        <tr r="J168" s="29"/>
      </tp>
    </main>
    <main first="rtdsrv.25dab953a59c448a936e7c1881964bb6">
      <tp t="e">
        <v>#N/A</v>
        <stp/>
        <stp>91df0521-2a2b-4bfa-b184-ca0eaf2ad7e8</stp>
        <stp>1</stp>
        <tr r="Q8" s="28"/>
      </tp>
    </main>
    <main first="rtdsrv.25dab953a59c448a936e7c1881964bb6">
      <tp t="e">
        <v>#N/A</v>
        <stp/>
        <stp>ab5cd4e7-7197-4ca2-a2a9-c4de9b32a55a</stp>
        <stp>1</stp>
        <tr r="XC8" s="28"/>
      </tp>
    </main>
    <main first="rtdsrv.25dab953a59c448a936e7c1881964bb6">
      <tp t="e">
        <v>#N/A</v>
        <stp/>
        <stp>bbb9058e-33b4-42cf-a387-8b7718dfe6de</stp>
        <stp>1</stp>
        <tr r="I318" s="29"/>
      </tp>
    </main>
    <main first="rtdsrv.25dab953a59c448a936e7c1881964bb6">
      <tp t="e">
        <v>#N/A</v>
        <stp/>
        <stp>54946e1d-85b4-49ad-8b36-755e83a7a778</stp>
        <stp>1</stp>
        <tr r="BU8" s="28"/>
      </tp>
    </main>
    <main first="rtdsrv.25dab953a59c448a936e7c1881964bb6">
      <tp t="e">
        <v>#N/A</v>
        <stp/>
        <stp>18a57e87-8f38-4e7c-8c1b-db02a3fb45ce</stp>
        <stp>1</stp>
        <tr r="TJ8" s="28"/>
      </tp>
      <tp t="e">
        <v>#N/A</v>
        <stp/>
        <stp>a11bd16e-4763-469f-b44c-2cc94443fba6</stp>
        <stp>1</stp>
        <tr r="J404" s="29"/>
      </tp>
    </main>
    <main first="rtdsrv.25dab953a59c448a936e7c1881964bb6">
      <tp t="e">
        <v>#N/A</v>
        <stp/>
        <stp>51416b5d-9ba3-439c-a6b3-c2f50c9973e3</stp>
        <stp>1</stp>
        <tr r="KI9" s="28"/>
      </tp>
    </main>
    <main first="rtdsrv.25dab953a59c448a936e7c1881964bb6">
      <tp t="e">
        <v>#N/A</v>
        <stp/>
        <stp>9d42b061-8302-4e7e-8fd2-b3bd2cce32d6</stp>
        <stp>1</stp>
        <tr r="TQ8" s="28"/>
      </tp>
      <tp t="e">
        <v>#N/A</v>
        <stp/>
        <stp>b72ff46b-a2b1-47c7-9293-8c7a4c463baf</stp>
        <stp>1</stp>
        <tr r="IA8" s="28"/>
      </tp>
      <tp t="e">
        <v>#N/A</v>
        <stp/>
        <stp>619607ad-95c7-4f8c-8754-e537739d7c4e</stp>
        <stp>1</stp>
        <tr r="AH2" s="21"/>
      </tp>
      <tp t="e">
        <v>#N/A</v>
        <stp/>
        <stp>5a1fc81a-f78a-4680-acad-faed310eb240</stp>
        <stp>1</stp>
        <tr r="I347" s="29"/>
      </tp>
    </main>
    <main first="rtdsrv.25dab953a59c448a936e7c1881964bb6">
      <tp t="e">
        <v>#N/A</v>
        <stp/>
        <stp>b5dbf8d7-43c5-4e19-b502-8e39f7630f4b</stp>
        <stp>1</stp>
        <tr r="UZ8" s="28"/>
      </tp>
    </main>
    <main first="rtdsrv.25dab953a59c448a936e7c1881964bb6">
      <tp t="e">
        <v>#N/A</v>
        <stp/>
        <stp>4e1b074f-1ec3-4c2d-a830-97678978dd03</stp>
        <stp>1</stp>
        <tr r="PD9" s="28"/>
      </tp>
    </main>
    <main first="rtdsrv.25dab953a59c448a936e7c1881964bb6">
      <tp t="e">
        <v>#N/A</v>
        <stp/>
        <stp>68f07883-dca6-4587-aa97-213911ef5ee0</stp>
        <stp>1</stp>
        <tr r="AL10" s="28"/>
      </tp>
      <tp t="e">
        <v>#N/A</v>
        <stp/>
        <stp>1366a11f-78e4-4cfd-bb19-a2998b91a37e</stp>
        <stp>1</stp>
        <tr r="KE11" s="28"/>
      </tp>
    </main>
    <main first="rtdsrv.25dab953a59c448a936e7c1881964bb6">
      <tp t="e">
        <v>#N/A</v>
        <stp/>
        <stp>a09e733f-00e0-4989-9436-f188b5767da1</stp>
        <stp>1</stp>
        <tr r="EM9" s="28"/>
      </tp>
      <tp t="e">
        <v>#N/A</v>
        <stp/>
        <stp>23641107-8dd8-4e01-8b06-022286638fcb</stp>
        <stp>1</stp>
        <tr r="BS1" s="2"/>
      </tp>
    </main>
    <main first="rtdsrv.25dab953a59c448a936e7c1881964bb6">
      <tp t="e">
        <v>#N/A</v>
        <stp/>
        <stp>c946b753-9259-4864-b8b8-91a7514fc1db</stp>
        <stp>1</stp>
        <tr r="K548" s="29"/>
      </tp>
    </main>
    <main first="rtdsrv.25dab953a59c448a936e7c1881964bb6">
      <tp t="e">
        <v>#N/A</v>
        <stp/>
        <stp>9b2d54e7-bd5a-4dfc-9305-6256f927181c</stp>
        <stp>1</stp>
        <tr r="X1" s="2"/>
      </tp>
      <tp t="e">
        <v>#N/A</v>
        <stp/>
        <stp>8f0d4e04-fdeb-45b8-960c-ae27688c4824</stp>
        <stp>1</stp>
        <tr r="JC2" s="21"/>
      </tp>
      <tp t="e">
        <v>#N/A</v>
        <stp/>
        <stp>54e71216-3e0d-4370-b876-d238d7606841</stp>
        <stp>1</stp>
        <tr r="ZO11" s="28"/>
      </tp>
      <tp t="e">
        <v>#N/A</v>
        <stp/>
        <stp>904fc2d4-c50e-4fba-9b96-5faad3537bd6</stp>
        <stp>1</stp>
        <tr r="EJ9" s="28"/>
      </tp>
    </main>
    <main first="rtdsrv.25dab953a59c448a936e7c1881964bb6">
      <tp t="e">
        <v>#N/A</v>
        <stp/>
        <stp>756802a3-328c-42df-8d89-31ab886719c5</stp>
        <stp>1</stp>
        <tr r="BB9" s="28"/>
      </tp>
      <tp t="e">
        <v>#N/A</v>
        <stp/>
        <stp>2e9cfd1b-9f8f-40cf-a06f-355d94d1534d</stp>
        <stp>1</stp>
        <tr r="XZ9" s="28"/>
      </tp>
      <tp t="e">
        <v>#N/A</v>
        <stp/>
        <stp>8244a0e2-3572-429e-8c6c-958de6b438f2</stp>
        <stp>1</stp>
        <tr r="J396" s="29"/>
      </tp>
      <tp t="e">
        <v>#N/A</v>
        <stp/>
        <stp>1c278596-fcd2-42e1-b7c3-50f953c4723a</stp>
        <stp>1</stp>
        <tr r="J343" s="29"/>
      </tp>
    </main>
    <main first="rtdsrv.25dab953a59c448a936e7c1881964bb6">
      <tp t="e">
        <v>#N/A</v>
        <stp/>
        <stp>e0d18b8c-46e1-4c6e-83e8-ca6b07cfdc11</stp>
        <stp>1</stp>
        <tr r="I521" s="29"/>
      </tp>
    </main>
    <main first="rtdsrv.25dab953a59c448a936e7c1881964bb6">
      <tp t="e">
        <v>#N/A</v>
        <stp/>
        <stp>c871122f-dec0-49ce-a9e7-c6ff103f4ae5</stp>
        <stp>1</stp>
        <tr r="I149" s="29"/>
      </tp>
      <tp t="e">
        <v>#N/A</v>
        <stp/>
        <stp>6bd54abd-6a40-4f06-b6a6-89f97a92e673</stp>
        <stp>1</stp>
        <tr r="I267" s="29"/>
      </tp>
    </main>
    <main first="rtdsrv.25dab953a59c448a936e7c1881964bb6">
      <tp t="e">
        <v>#N/A</v>
        <stp/>
        <stp>5f387d7b-1d9b-4c74-99a8-3eb104c4323e</stp>
        <stp>1</stp>
        <tr r="I489" s="29"/>
      </tp>
      <tp t="e">
        <v>#N/A</v>
        <stp/>
        <stp>3f520fb6-4da8-466f-bd02-5504430e6a99</stp>
        <stp>1</stp>
        <tr r="J401" s="29"/>
      </tp>
      <tp t="e">
        <v>#N/A</v>
        <stp/>
        <stp>0e8aa90e-7fd9-4fca-84ff-24a741e6f01f</stp>
        <stp>1</stp>
        <tr r="PO11" s="28"/>
      </tp>
    </main>
    <main first="rtdsrv.25dab953a59c448a936e7c1881964bb6">
      <tp t="e">
        <v>#N/A</v>
        <stp/>
        <stp>43071fa1-ac67-4156-9168-53879914e52b</stp>
        <stp>1</stp>
        <tr r="SK10" s="28"/>
      </tp>
    </main>
    <main first="rtdsrv.25dab953a59c448a936e7c1881964bb6">
      <tp t="e">
        <v>#N/A</v>
        <stp/>
        <stp>38a6a0a7-e6db-4895-851b-cf8972e47571</stp>
        <stp>1</stp>
        <tr r="JD8" s="28"/>
      </tp>
    </main>
    <main first="rtdsrv.25dab953a59c448a936e7c1881964bb6">
      <tp t="e">
        <v>#N/A</v>
        <stp/>
        <stp>00e96e38-dc15-4df5-8cc8-eb15427488b4</stp>
        <stp>1</stp>
        <tr r="MI2" s="21"/>
      </tp>
    </main>
    <main first="rtdsrv.25dab953a59c448a936e7c1881964bb6">
      <tp t="e">
        <v>#N/A</v>
        <stp/>
        <stp>10f973de-b7ad-479a-b4f2-774d43e03dee</stp>
        <stp>1</stp>
        <tr r="JF8" s="28"/>
      </tp>
      <tp t="e">
        <v>#N/A</v>
        <stp/>
        <stp>e1d7c514-d26c-4e80-84f3-e67a744cd043</stp>
        <stp>1</stp>
        <tr r="BC11" s="28"/>
      </tp>
    </main>
    <main first="rtdsrv.25dab953a59c448a936e7c1881964bb6">
      <tp t="e">
        <v>#N/A</v>
        <stp/>
        <stp>199b5056-4c45-4b24-8a0f-b38def1494c3</stp>
        <stp>1</stp>
        <tr r="NK3" s="25"/>
      </tp>
    </main>
    <main first="rtdsrv.25dab953a59c448a936e7c1881964bb6">
      <tp t="e">
        <v>#N/A</v>
        <stp/>
        <stp>bab318ad-edb0-4e64-a31c-827d44646b98</stp>
        <stp>1</stp>
        <tr r="R10" s="28"/>
      </tp>
      <tp t="e">
        <v>#N/A</v>
        <stp/>
        <stp>0f236e86-a3ba-4da5-9aa6-02b42b5e9462</stp>
        <stp>1</stp>
        <tr r="SG10" s="28"/>
      </tp>
      <tp t="e">
        <v>#N/A</v>
        <stp/>
        <stp>fc94a5c7-0ebb-41c6-893f-c464837784d2</stp>
        <stp>1</stp>
        <tr r="H8" s="28"/>
      </tp>
      <tp t="e">
        <v>#N/A</v>
        <stp/>
        <stp>8edc09e1-505d-4a7c-8fa8-ff4efc32a9a0</stp>
        <stp>1</stp>
        <tr r="CQ9" s="28"/>
      </tp>
    </main>
    <main first="rtdsrv.25dab953a59c448a936e7c1881964bb6">
      <tp t="e">
        <v>#N/A</v>
        <stp/>
        <stp>c8b0ed52-f761-4dd7-9565-963079664126</stp>
        <stp>1</stp>
        <tr r="TT11" s="28"/>
      </tp>
      <tp t="e">
        <v>#N/A</v>
        <stp/>
        <stp>2bb70b40-54be-4409-b4e6-8e592d5f43b5</stp>
        <stp>1</stp>
        <tr r="PI10" s="28"/>
      </tp>
      <tp t="e">
        <v>#N/A</v>
        <stp/>
        <stp>cb88cdf4-e45e-4e59-9a28-5c3fa1d98a3c</stp>
        <stp>1</stp>
        <tr r="XA11" s="28"/>
      </tp>
      <tp t="e">
        <v>#N/A</v>
        <stp/>
        <stp>80fb36ad-4671-40f1-8b87-a62a0a7e276d</stp>
        <stp>1</stp>
        <tr r="I687" s="29"/>
      </tp>
      <tp t="e">
        <v>#N/A</v>
        <stp/>
        <stp>f38982c4-8c85-47b3-9a0b-4e25c782b2ae</stp>
        <stp>1</stp>
        <tr r="QP3" s="25"/>
      </tp>
      <tp t="e">
        <v>#N/A</v>
        <stp/>
        <stp>b5f6a3ad-6e61-4c23-945d-e74d85f54d46</stp>
        <stp>1</stp>
        <tr r="TN10" s="28"/>
      </tp>
      <tp t="e">
        <v>#N/A</v>
        <stp/>
        <stp>cf4c168a-aff6-4a44-8241-6d46817c1361</stp>
        <stp>1</stp>
        <tr r="K175" s="29"/>
      </tp>
    </main>
    <main first="rtdsrv.25dab953a59c448a936e7c1881964bb6">
      <tp t="e">
        <v>#N/A</v>
        <stp/>
        <stp>0bd23af0-ab9c-4395-a2a4-fb825453ea61</stp>
        <stp>1</stp>
        <tr r="I512" s="29"/>
      </tp>
    </main>
    <main first="rtdsrv.25dab953a59c448a936e7c1881964bb6">
      <tp t="e">
        <v>#N/A</v>
        <stp/>
        <stp>2b8027b1-1376-4c1c-913e-62b80a092805</stp>
        <stp>1</stp>
        <tr r="J625" s="29"/>
      </tp>
    </main>
    <main first="rtdsrv.25dab953a59c448a936e7c1881964bb6">
      <tp t="e">
        <v>#N/A</v>
        <stp/>
        <stp>b8468036-2bfc-4470-8de5-b1cc2bef8b07</stp>
        <stp>1</stp>
        <tr r="GK1" s="2"/>
      </tp>
    </main>
    <main first="rtdsrv.25dab953a59c448a936e7c1881964bb6">
      <tp t="e">
        <v>#N/A</v>
        <stp/>
        <stp>8f2adb86-9748-4ddc-8ee2-46975c9cff83</stp>
        <stp>1</stp>
        <tr r="VC3" s="25"/>
      </tp>
      <tp t="e">
        <v>#N/A</v>
        <stp/>
        <stp>38bb223e-4afc-4403-8a17-6b8122925af6</stp>
        <stp>1</stp>
        <tr r="NG2" s="21"/>
      </tp>
    </main>
    <main first="rtdsrv.25dab953a59c448a936e7c1881964bb6">
      <tp t="e">
        <v>#N/A</v>
        <stp/>
        <stp>71e003a4-f73b-44f5-a672-7546fb64f628</stp>
        <stp>1</stp>
        <tr r="PT3" s="25"/>
      </tp>
    </main>
    <main first="rtdsrv.25dab953a59c448a936e7c1881964bb6">
      <tp t="e">
        <v>#N/A</v>
        <stp/>
        <stp>6cd17a0f-32ae-44f8-aa72-6507ffa50419</stp>
        <stp>1</stp>
        <tr r="RF11" s="28"/>
      </tp>
      <tp t="e">
        <v>#N/A</v>
        <stp/>
        <stp>4018fea7-c433-4af6-b001-52f87d0f69a9</stp>
        <stp>1</stp>
        <tr r="J388" s="29"/>
      </tp>
    </main>
    <main first="rtdsrv.25dab953a59c448a936e7c1881964bb6">
      <tp t="e">
        <v>#N/A</v>
        <stp/>
        <stp>90a9d6ee-bbf9-4c88-b70f-fdbf80666f53</stp>
        <stp>1</stp>
        <tr r="CU3" s="25"/>
      </tp>
      <tp t="e">
        <v>#N/A</v>
        <stp/>
        <stp>0533a16a-a1d5-48d8-a3c3-cbb0d7507ba7</stp>
        <stp>1</stp>
        <tr r="CP10" s="28"/>
      </tp>
      <tp t="e">
        <v>#N/A</v>
        <stp/>
        <stp>fe5d78ef-25e3-4e7f-b2a7-5afcbe5b3be9</stp>
        <stp>1</stp>
        <tr r="ZK8" s="28"/>
      </tp>
      <tp t="e">
        <v>#N/A</v>
        <stp/>
        <stp>4373f9ed-900a-4671-9aaf-3acad90f15f7</stp>
        <stp>1</stp>
        <tr r="I405" s="29"/>
      </tp>
    </main>
    <main first="rtdsrv.25dab953a59c448a936e7c1881964bb6">
      <tp t="e">
        <v>#N/A</v>
        <stp/>
        <stp>4ec485f7-10fc-4616-8e2f-75dd73df8c61</stp>
        <stp>1</stp>
        <tr r="K295" s="29"/>
      </tp>
      <tp t="e">
        <v>#N/A</v>
        <stp/>
        <stp>11655dfb-d23d-47e0-b36a-f2f21af8bcdc</stp>
        <stp>1</stp>
        <tr r="J470" s="29"/>
      </tp>
      <tp t="e">
        <v>#N/A</v>
        <stp/>
        <stp>4182b13b-03f5-4ad1-85a2-d66d290ad4f2</stp>
        <stp>1</stp>
        <tr r="J639" s="29"/>
      </tp>
    </main>
    <main first="rtdsrv.25dab953a59c448a936e7c1881964bb6">
      <tp t="e">
        <v>#N/A</v>
        <stp/>
        <stp>b458a05f-082f-4446-8407-0a7ca889467b</stp>
        <stp>1</stp>
        <tr r="XB8" s="28"/>
      </tp>
    </main>
    <main first="rtdsrv.25dab953a59c448a936e7c1881964bb6">
      <tp t="e">
        <v>#N/A</v>
        <stp/>
        <stp>a11b1092-4c19-4725-9e95-71ef9a1d0b55</stp>
        <stp>1</stp>
        <tr r="AH11" s="28"/>
      </tp>
      <tp t="e">
        <v>#N/A</v>
        <stp/>
        <stp>7ac5f86a-c560-429a-9975-9a14910fa50c</stp>
        <stp>1</stp>
        <tr r="J577" s="29"/>
      </tp>
      <tp t="e">
        <v>#N/A</v>
        <stp/>
        <stp>e363f16e-cf8b-436e-8f8b-4f03aad8d356</stp>
        <stp>1</stp>
        <tr r="WG11" s="28"/>
      </tp>
      <tp t="e">
        <v>#N/A</v>
        <stp/>
        <stp>be4dcece-b89a-4795-9cb1-e889f355907b</stp>
        <stp>1</stp>
        <tr r="FB11" s="28"/>
      </tp>
    </main>
    <main first="rtdsrv.25dab953a59c448a936e7c1881964bb6">
      <tp t="e">
        <v>#N/A</v>
        <stp/>
        <stp>704e486c-06d1-494b-9ffa-25522430ab08</stp>
        <stp>1</stp>
        <tr r="RH10" s="28"/>
      </tp>
    </main>
    <main first="rtdsrv.25dab953a59c448a936e7c1881964bb6">
      <tp t="e">
        <v>#N/A</v>
        <stp/>
        <stp>f7cb5a10-e3fc-4e32-868e-de8e2bf2bcff</stp>
        <stp>1</stp>
        <tr r="I247" s="29"/>
      </tp>
      <tp t="e">
        <v>#N/A</v>
        <stp/>
        <stp>3c5d6d2b-6c2b-412a-99c6-978a1636ec63</stp>
        <stp>1</stp>
        <tr r="ZG8" s="28"/>
      </tp>
    </main>
    <main first="rtdsrv.25dab953a59c448a936e7c1881964bb6">
      <tp t="e">
        <v>#N/A</v>
        <stp/>
        <stp>5fe077a8-595e-4edb-b562-2e2f6fbe3d5a</stp>
        <stp>1</stp>
        <tr r="NO11" s="28"/>
      </tp>
    </main>
    <main first="rtdsrv.25dab953a59c448a936e7c1881964bb6">
      <tp t="e">
        <v>#N/A</v>
        <stp/>
        <stp>104fa741-b936-448b-8337-6e3bb2708e8b</stp>
        <stp>1</stp>
        <tr r="SU8" s="28"/>
      </tp>
    </main>
    <main first="rtdsrv.25dab953a59c448a936e7c1881964bb6">
      <tp t="e">
        <v>#N/A</v>
        <stp/>
        <stp>2af243d7-1d91-425a-b581-6d474bf23f11</stp>
        <stp>1</stp>
        <tr r="JN11" s="28"/>
      </tp>
    </main>
    <main first="rtdsrv.25dab953a59c448a936e7c1881964bb6">
      <tp t="e">
        <v>#N/A</v>
        <stp/>
        <stp>20c9bcda-5bd4-4267-b75e-fe0ca1b4dc3c</stp>
        <stp>1</stp>
        <tr r="IH3" s="25"/>
      </tp>
    </main>
    <main first="rtdsrv.25dab953a59c448a936e7c1881964bb6">
      <tp t="e">
        <v>#N/A</v>
        <stp/>
        <stp>6151b7a6-952a-45df-8665-e381a1dcef62</stp>
        <stp>1</stp>
        <tr r="EK11" s="28"/>
      </tp>
    </main>
    <main first="rtdsrv.25dab953a59c448a936e7c1881964bb6">
      <tp t="e">
        <v>#N/A</v>
        <stp/>
        <stp>e4a10c8c-f1df-457d-9f4f-e7c40f2313de</stp>
        <stp>1</stp>
        <tr r="UA11" s="28"/>
      </tp>
    </main>
    <main first="rtdsrv.25dab953a59c448a936e7c1881964bb6">
      <tp t="e">
        <v>#N/A</v>
        <stp/>
        <stp>3af5b303-2613-4495-9cc0-375e571a809f</stp>
        <stp>1</stp>
        <tr r="RX9" s="28"/>
      </tp>
    </main>
    <main first="rtdsrv.25dab953a59c448a936e7c1881964bb6">
      <tp t="e">
        <v>#N/A</v>
        <stp/>
        <stp>0b44510e-9c6f-4e66-8cb2-754a5f543447</stp>
        <stp>1</stp>
        <tr r="RK9" s="28"/>
      </tp>
      <tp t="e">
        <v>#N/A</v>
        <stp/>
        <stp>979aa0cf-cbbf-4a8a-93c2-d9c45d17cc1f</stp>
        <stp>1</stp>
        <tr r="J156" s="29"/>
      </tp>
      <tp t="e">
        <v>#N/A</v>
        <stp/>
        <stp>19477bb4-43d5-4e25-805e-7cfa36ce2b8f</stp>
        <stp>1</stp>
        <tr r="KB11" s="28"/>
      </tp>
      <tp t="e">
        <v>#N/A</v>
        <stp/>
        <stp>6d9e57b1-d325-4438-912e-61a37d0227f2</stp>
        <stp>1</stp>
        <tr r="K25" s="29"/>
      </tp>
    </main>
    <main first="rtdsrv.25dab953a59c448a936e7c1881964bb6">
      <tp t="e">
        <v>#N/A</v>
        <stp/>
        <stp>7245b783-069a-450e-aa7a-abef4f0d7201</stp>
        <stp>1</stp>
        <tr r="VB11" s="28"/>
      </tp>
      <tp t="e">
        <v>#N/A</v>
        <stp/>
        <stp>e18b6a3c-a8be-48b4-9aa3-6bb67b9835e4</stp>
        <stp>1</stp>
        <tr r="EG1" s="2"/>
      </tp>
    </main>
    <main first="rtdsrv.25dab953a59c448a936e7c1881964bb6">
      <tp t="e">
        <v>#N/A</v>
        <stp/>
        <stp>b438586f-fde0-4031-b2a0-c05427670632</stp>
        <stp>1</stp>
        <tr r="K336" s="29"/>
      </tp>
    </main>
    <main first="rtdsrv.25dab953a59c448a936e7c1881964bb6">
      <tp t="e">
        <v>#N/A</v>
        <stp/>
        <stp>48e734cf-9e35-4ae0-9da5-09d0f90cbef1</stp>
        <stp>1</stp>
        <tr r="K49" s="29"/>
      </tp>
      <tp t="e">
        <v>#N/A</v>
        <stp/>
        <stp>06786b27-a29e-41de-9d23-14fa4bf3a4e4</stp>
        <stp>1</stp>
        <tr r="DQ8" s="28"/>
      </tp>
      <tp t="e">
        <v>#N/A</v>
        <stp/>
        <stp>57faa234-51a2-45ca-84f6-40b31dfe0867</stp>
        <stp>1</stp>
        <tr r="J498" s="29"/>
      </tp>
      <tp t="e">
        <v>#N/A</v>
        <stp/>
        <stp>fe499956-c018-4b6d-9d72-6b7a155e6ae9</stp>
        <stp>1</stp>
        <tr r="UM10" s="28"/>
      </tp>
      <tp t="e">
        <v>#N/A</v>
        <stp/>
        <stp>d8861dc5-0ea1-46a5-8d7b-e60852e95075</stp>
        <stp>1</stp>
        <tr r="LX2" s="21"/>
      </tp>
      <tp t="e">
        <v>#N/A</v>
        <stp/>
        <stp>f53784f7-80e9-4997-9ece-90a451183401</stp>
        <stp>1</stp>
        <tr r="J207" s="29"/>
      </tp>
    </main>
    <main first="rtdsrv.25dab953a59c448a936e7c1881964bb6">
      <tp t="e">
        <v>#N/A</v>
        <stp/>
        <stp>460bde2b-4dbe-4690-8992-3adeca3ea8b4</stp>
        <stp>1</stp>
        <tr r="JV11" s="28"/>
      </tp>
    </main>
    <main first="rtdsrv.25dab953a59c448a936e7c1881964bb6">
      <tp t="e">
        <v>#N/A</v>
        <stp/>
        <stp>df5b91aa-0eb6-4b90-8286-7311e7066f2d</stp>
        <stp>1</stp>
        <tr r="I358" s="29"/>
      </tp>
    </main>
    <main first="rtdsrv.25dab953a59c448a936e7c1881964bb6">
      <tp t="e">
        <v>#N/A</v>
        <stp/>
        <stp>c13ee0d8-b435-4ed3-bd54-cb3422e3f726</stp>
        <stp>1</stp>
        <tr r="I354" s="29"/>
      </tp>
    </main>
    <main first="rtdsrv.25dab953a59c448a936e7c1881964bb6">
      <tp t="e">
        <v>#N/A</v>
        <stp/>
        <stp>79383593-1561-460e-96b7-fc8dacc91f97</stp>
        <stp>1</stp>
        <tr r="HF2" s="21"/>
      </tp>
      <tp t="e">
        <v>#N/A</v>
        <stp/>
        <stp>3c97f204-46cd-4189-9db9-8b4165a2f503</stp>
        <stp>1</stp>
        <tr r="G10" s="28"/>
      </tp>
    </main>
    <main first="rtdsrv.25dab953a59c448a936e7c1881964bb6">
      <tp t="e">
        <v>#N/A</v>
        <stp/>
        <stp>6a2f3288-dc33-4083-b8da-4344caccd920</stp>
        <stp>1</stp>
        <tr r="FT10" s="28"/>
      </tp>
    </main>
    <main first="rtdsrv.25dab953a59c448a936e7c1881964bb6">
      <tp t="e">
        <v>#N/A</v>
        <stp/>
        <stp>a0979882-aac5-4ade-b655-8c68aaf6c8b3</stp>
        <stp>1</stp>
        <tr r="K79" s="29"/>
      </tp>
    </main>
    <main first="rtdsrv.25dab953a59c448a936e7c1881964bb6">
      <tp t="e">
        <v>#N/A</v>
        <stp/>
        <stp>0610300c-f726-4b5b-8225-421a338200f0</stp>
        <stp>1</stp>
        <tr r="SQ10" s="28"/>
      </tp>
    </main>
    <main first="rtdsrv.25dab953a59c448a936e7c1881964bb6">
      <tp t="e">
        <v>#N/A</v>
        <stp/>
        <stp>f9f9a747-af6a-40e5-a2e6-dbd690d4f633</stp>
        <stp>1</stp>
        <tr r="I583" s="29"/>
      </tp>
      <tp t="e">
        <v>#N/A</v>
        <stp/>
        <stp>90120da1-ed05-47f5-8956-84b5c8b22cdc</stp>
        <stp>1</stp>
        <tr r="FA2" s="21"/>
      </tp>
    </main>
    <main first="rtdsrv.25dab953a59c448a936e7c1881964bb6">
      <tp t="e">
        <v>#N/A</v>
        <stp/>
        <stp>fdf09e7e-818e-42bf-b3db-7f9b2c00d457</stp>
        <stp>1</stp>
        <tr r="QG10" s="28"/>
      </tp>
    </main>
    <main first="rtdsrv.25dab953a59c448a936e7c1881964bb6">
      <tp t="e">
        <v>#N/A</v>
        <stp/>
        <stp>19b60ed1-cbee-474b-8a2f-6d92511c82ed</stp>
        <stp>1</stp>
        <tr r="SY10" s="28"/>
      </tp>
    </main>
    <main first="rtdsrv.25dab953a59c448a936e7c1881964bb6">
      <tp t="e">
        <v>#N/A</v>
        <stp/>
        <stp>b7ed7ed1-5f30-4e09-8f75-856665ae7db0</stp>
        <stp>1</stp>
        <tr r="AT10" s="28"/>
      </tp>
    </main>
    <main first="rtdsrv.25dab953a59c448a936e7c1881964bb6">
      <tp t="e">
        <v>#N/A</v>
        <stp/>
        <stp>e325293d-e855-4cf4-89ea-f6dc47dae8ce</stp>
        <stp>1</stp>
        <tr r="BY9" s="28"/>
      </tp>
    </main>
    <main first="rtdsrv.25dab953a59c448a936e7c1881964bb6">
      <tp t="e">
        <v>#N/A</v>
        <stp/>
        <stp>09daead9-a0a7-4d2b-ac83-75bc65629975</stp>
        <stp>1</stp>
        <tr r="CN8" s="28"/>
      </tp>
      <tp t="e">
        <v>#N/A</v>
        <stp/>
        <stp>20c98a93-f680-4c21-9dfb-a17040962926</stp>
        <stp>1</stp>
        <tr r="WF11" s="28"/>
      </tp>
    </main>
    <main first="rtdsrv.25dab953a59c448a936e7c1881964bb6">
      <tp t="e">
        <v>#N/A</v>
        <stp/>
        <stp>889293fb-30a7-4388-8c84-cd67ab26dc0c</stp>
        <stp>1</stp>
        <tr r="CN2" s="21"/>
      </tp>
    </main>
    <main first="rtdsrv.25dab953a59c448a936e7c1881964bb6">
      <tp t="e">
        <v>#N/A</v>
        <stp/>
        <stp>8ad684f9-19d7-4081-bce8-ecd3130e3227</stp>
        <stp>1</stp>
        <tr r="UN11" s="28"/>
      </tp>
      <tp t="e">
        <v>#N/A</v>
        <stp/>
        <stp>871513e6-4e93-4eab-a344-6e6acc416676</stp>
        <stp>1</stp>
        <tr r="UR10" s="28"/>
      </tp>
    </main>
    <main first="rtdsrv.25dab953a59c448a936e7c1881964bb6">
      <tp t="e">
        <v>#N/A</v>
        <stp/>
        <stp>3b51c78f-448c-44fd-8670-6249fef780e5</stp>
        <stp>1</stp>
        <tr r="J686" s="29"/>
      </tp>
      <tp t="e">
        <v>#N/A</v>
        <stp/>
        <stp>2ef60016-c86a-47fb-94c5-9a8757ca6476</stp>
        <stp>1</stp>
        <tr r="I662" s="29"/>
      </tp>
      <tp t="e">
        <v>#N/A</v>
        <stp/>
        <stp>83bb7ffe-4520-4081-b943-bd7960dba84d</stp>
        <stp>1</stp>
        <tr r="XY10" s="28"/>
      </tp>
      <tp t="e">
        <v>#N/A</v>
        <stp/>
        <stp>7598cdc4-14cf-428b-b49d-08c5349d6806</stp>
        <stp>1</stp>
        <tr r="SN8" s="28"/>
      </tp>
      <tp t="e">
        <v>#N/A</v>
        <stp/>
        <stp>0ac51279-c2d5-4362-900c-998902930660</stp>
        <stp>1</stp>
        <tr r="CP1" s="2"/>
      </tp>
      <tp t="e">
        <v>#N/A</v>
        <stp/>
        <stp>ea20f02e-f59d-4293-ad3e-bf2e0f8dc57f</stp>
        <stp>1</stp>
        <tr r="QI9" s="28"/>
      </tp>
      <tp t="e">
        <v>#N/A</v>
        <stp/>
        <stp>9bfcafab-4e7c-4374-9bce-453d2e57c507</stp>
        <stp>1</stp>
        <tr r="I654" s="29"/>
      </tp>
    </main>
    <main first="rtdsrv.25dab953a59c448a936e7c1881964bb6">
      <tp t="e">
        <v>#N/A</v>
        <stp/>
        <stp>9f0ac645-537c-4c36-a685-5a6c088c1a79</stp>
        <stp>1</stp>
        <tr r="KF11" s="28"/>
      </tp>
    </main>
    <main first="rtdsrv.25dab953a59c448a936e7c1881964bb6">
      <tp t="e">
        <v>#N/A</v>
        <stp/>
        <stp>1c9246cb-88ff-4b41-9c32-820271723c05</stp>
        <stp>1</stp>
        <tr r="J415" s="29"/>
      </tp>
      <tp t="e">
        <v>#N/A</v>
        <stp/>
        <stp>8514d40d-070f-4b2b-9f4f-daa25520701a</stp>
        <stp>1</stp>
        <tr r="J488" s="29"/>
      </tp>
    </main>
    <main first="rtdsrv.25dab953a59c448a936e7c1881964bb6">
      <tp t="e">
        <v>#N/A</v>
        <stp/>
        <stp>16355434-a79b-4cb9-b8e4-a3e7a505489c</stp>
        <stp>1</stp>
        <tr r="HD9" s="28"/>
      </tp>
    </main>
    <main first="rtdsrv.25dab953a59c448a936e7c1881964bb6">
      <tp t="e">
        <v>#N/A</v>
        <stp/>
        <stp>3a2d8a16-be9c-42f1-bd73-c447c300c2ed</stp>
        <stp>1</stp>
        <tr r="WN10" s="28"/>
      </tp>
    </main>
    <main first="rtdsrv.25dab953a59c448a936e7c1881964bb6">
      <tp t="e">
        <v>#N/A</v>
        <stp/>
        <stp>437f1bba-b1f8-4756-960b-0e7f7540787a</stp>
        <stp>1</stp>
        <tr r="J276" s="29"/>
      </tp>
      <tp t="e">
        <v>#N/A</v>
        <stp/>
        <stp>95162eda-177e-4a31-9c49-cd41ffca5440</stp>
        <stp>1</stp>
        <tr r="J468" s="29"/>
      </tp>
    </main>
    <main first="rtdsrv.25dab953a59c448a936e7c1881964bb6">
      <tp t="e">
        <v>#N/A</v>
        <stp/>
        <stp>ca3fa820-729c-4aa1-a57d-2d2708929b32</stp>
        <stp>1</stp>
        <tr r="TT8" s="28"/>
      </tp>
      <tp t="e">
        <v>#N/A</v>
        <stp/>
        <stp>76b1285e-f83a-4285-9ed5-951287dd612b</stp>
        <stp>1</stp>
        <tr r="DK9" s="28"/>
      </tp>
      <tp t="e">
        <v>#N/A</v>
        <stp/>
        <stp>92958b17-8108-4685-8744-e64ddb1894c8</stp>
        <stp>1</stp>
        <tr r="WP3" s="25"/>
      </tp>
      <tp t="e">
        <v>#N/A</v>
        <stp/>
        <stp>65e3935f-3810-4d7a-9ff0-b8fd17ec35bf</stp>
        <stp>1</stp>
        <tr r="HZ2" s="21"/>
      </tp>
    </main>
    <main first="rtdsrv.25dab953a59c448a936e7c1881964bb6">
      <tp t="e">
        <v>#N/A</v>
        <stp/>
        <stp>849731b2-13b4-495a-be5d-c688471e7819</stp>
        <stp>1</stp>
        <tr r="CV10" s="28"/>
      </tp>
      <tp t="e">
        <v>#N/A</v>
        <stp/>
        <stp>98ae08ef-4c36-42fb-be9d-a728d50f630f</stp>
        <stp>1</stp>
        <tr r="QS8" s="28"/>
      </tp>
      <tp t="e">
        <v>#N/A</v>
        <stp/>
        <stp>ccd98b32-612b-4401-a372-46b0ec0ed95a</stp>
        <stp>1</stp>
        <tr r="J15" s="29"/>
      </tp>
      <tp t="e">
        <v>#N/A</v>
        <stp/>
        <stp>cc7c7fae-0ae6-4f9c-8353-f213b83dc432</stp>
        <stp>1</stp>
        <tr r="LF9" s="28"/>
      </tp>
    </main>
    <main first="rtdsrv.25dab953a59c448a936e7c1881964bb6">
      <tp t="e">
        <v>#N/A</v>
        <stp/>
        <stp>abf74c6e-1c1a-41d9-895f-647df65b60a4</stp>
        <stp>1</stp>
        <tr r="S11" s="28"/>
      </tp>
      <tp t="e">
        <v>#N/A</v>
        <stp/>
        <stp>6c771f6a-7559-48cf-a861-82f70a8ab084</stp>
        <stp>1</stp>
        <tr r="DH1" s="2"/>
      </tp>
      <tp t="e">
        <v>#N/A</v>
        <stp/>
        <stp>377f52de-6f46-4e8d-a11a-cba9f0ac3381</stp>
        <stp>1</stp>
        <tr r="MF9" s="28"/>
      </tp>
      <tp t="e">
        <v>#N/A</v>
        <stp/>
        <stp>2c4eba1f-e5c1-4707-b048-90e8dc2130dd</stp>
        <stp>1</stp>
        <tr r="UN8" s="28"/>
      </tp>
      <tp t="e">
        <v>#N/A</v>
        <stp/>
        <stp>df84f10b-8efd-4522-a050-e61945539526</stp>
        <stp>1</stp>
        <tr r="K421" s="29"/>
      </tp>
      <tp t="e">
        <v>#N/A</v>
        <stp/>
        <stp>1def9d50-ebd5-4635-9b56-43be1c39ed39</stp>
        <stp>1</stp>
        <tr r="JS8" s="28"/>
      </tp>
      <tp t="e">
        <v>#N/A</v>
        <stp/>
        <stp>6f510b9d-2b36-402c-9971-f56a0445a4ec</stp>
        <stp>1</stp>
        <tr r="BV10" s="28"/>
      </tp>
    </main>
    <main first="rtdsrv.25dab953a59c448a936e7c1881964bb6">
      <tp t="e">
        <v>#N/A</v>
        <stp/>
        <stp>8607e248-1a27-49ea-9765-3f15a9d5f29e</stp>
        <stp>1</stp>
        <tr r="I548" s="29"/>
      </tp>
      <tp t="e">
        <v>#N/A</v>
        <stp/>
        <stp>d53b386b-b76a-40d6-a0b0-4b2bcb99985d</stp>
        <stp>1</stp>
        <tr r="J465" s="29"/>
      </tp>
      <tp t="e">
        <v>#N/A</v>
        <stp/>
        <stp>2a7b4f51-b798-4a10-a7dc-62d1623f422e</stp>
        <stp>1</stp>
        <tr r="AC2" s="21"/>
      </tp>
      <tp t="e">
        <v>#N/A</v>
        <stp/>
        <stp>f90154d5-7338-4ed6-a17e-c3d972ecf951</stp>
        <stp>1</stp>
        <tr r="JV10" s="28"/>
      </tp>
    </main>
    <main first="rtdsrv.25dab953a59c448a936e7c1881964bb6">
      <tp t="e">
        <v>#N/A</v>
        <stp/>
        <stp>be4ce3f8-cfd9-4525-a29e-468c696506ae</stp>
        <stp>1</stp>
        <tr r="AV1" s="2"/>
      </tp>
      <tp t="e">
        <v>#N/A</v>
        <stp/>
        <stp>f5429b3e-c315-4c50-935b-ebd7425e1f96</stp>
        <stp>1</stp>
        <tr r="YG3" s="25"/>
      </tp>
    </main>
    <main first="rtdsrv.25dab953a59c448a936e7c1881964bb6">
      <tp t="e">
        <v>#N/A</v>
        <stp/>
        <stp>300dd1b8-8c43-4e9f-be35-ad9fe82c0552</stp>
        <stp>1</stp>
        <tr r="J139" s="29"/>
      </tp>
    </main>
    <main first="rtdsrv.25dab953a59c448a936e7c1881964bb6">
      <tp t="e">
        <v>#N/A</v>
        <stp/>
        <stp>6e8616ad-1c66-4740-a291-ab6181ebcdf9</stp>
        <stp>1</stp>
        <tr r="ZI8" s="28"/>
      </tp>
    </main>
    <main first="rtdsrv.25dab953a59c448a936e7c1881964bb6">
      <tp t="e">
        <v>#N/A</v>
        <stp/>
        <stp>a127e586-b06a-40fc-9193-6e211a24838c</stp>
        <stp>1</stp>
        <tr r="GZ3" s="25"/>
      </tp>
    </main>
    <main first="rtdsrv.25dab953a59c448a936e7c1881964bb6">
      <tp t="e">
        <v>#N/A</v>
        <stp/>
        <stp>9ac62833-bcfa-49ab-a7be-ce88413cff08</stp>
        <stp>1</stp>
        <tr r="I188" s="29"/>
      </tp>
    </main>
    <main first="rtdsrv.25dab953a59c448a936e7c1881964bb6">
      <tp t="e">
        <v>#N/A</v>
        <stp/>
        <stp>8fb60288-a46b-4594-a9fd-b0e8af55d609</stp>
        <stp>1</stp>
        <tr r="I595" s="29"/>
      </tp>
      <tp t="e">
        <v>#N/A</v>
        <stp/>
        <stp>a3d25e4a-1ebc-4e7e-8650-e093f03c825d</stp>
        <stp>1</stp>
        <tr r="N10" s="28"/>
      </tp>
    </main>
    <main first="rtdsrv.25dab953a59c448a936e7c1881964bb6">
      <tp t="e">
        <v>#N/A</v>
        <stp/>
        <stp>c4a07963-09c0-4ee0-9ee0-dbee307dab7e</stp>
        <stp>1</stp>
        <tr r="I207" s="29"/>
      </tp>
    </main>
    <main first="rtdsrv.25dab953a59c448a936e7c1881964bb6">
      <tp t="e">
        <v>#N/A</v>
        <stp/>
        <stp>9adfe7c0-6623-4fc2-b128-9268f06a003a</stp>
        <stp>1</stp>
        <tr r="K345" s="29"/>
      </tp>
    </main>
    <main first="rtdsrv.25dab953a59c448a936e7c1881964bb6">
      <tp t="e">
        <v>#N/A</v>
        <stp/>
        <stp>e884237a-bef0-4df4-9213-b0e0b89da31b</stp>
        <stp>1</stp>
        <tr r="I270" s="29"/>
      </tp>
      <tp t="e">
        <v>#N/A</v>
        <stp/>
        <stp>413fedbc-b4aa-4d62-b389-08766788ad44</stp>
        <stp>1</stp>
        <tr r="DC1" s="2"/>
      </tp>
      <tp t="e">
        <v>#N/A</v>
        <stp/>
        <stp>61754421-f530-48c2-a74a-82629fdb5dcf</stp>
        <stp>1</stp>
        <tr r="K63" s="29"/>
      </tp>
      <tp t="e">
        <v>#N/A</v>
        <stp/>
        <stp>2ba91f09-9a5f-414d-98b3-8c93159a28e7</stp>
        <stp>1</stp>
        <tr r="LL9" s="28"/>
      </tp>
    </main>
    <main first="rtdsrv.25dab953a59c448a936e7c1881964bb6">
      <tp t="e">
        <v>#N/A</v>
        <stp/>
        <stp>6716c5d6-9abf-4762-8eab-3427eb74d0e6</stp>
        <stp>1</stp>
        <tr r="J326" s="29"/>
      </tp>
      <tp t="e">
        <v>#N/A</v>
        <stp/>
        <stp>ec2b584e-18f1-4c14-9fbc-a1c75026011b</stp>
        <stp>1</stp>
        <tr r="I102" s="29"/>
      </tp>
    </main>
    <main first="rtdsrv.25dab953a59c448a936e7c1881964bb6">
      <tp t="e">
        <v>#N/A</v>
        <stp/>
        <stp>d1c0e512-64c2-4b63-8f68-004a17da05ec</stp>
        <stp>1</stp>
        <tr r="CJ8" s="28"/>
      </tp>
    </main>
    <main first="rtdsrv.25dab953a59c448a936e7c1881964bb6">
      <tp t="e">
        <v>#N/A</v>
        <stp/>
        <stp>35b2c951-4653-45ba-87f7-88f19af0eb3b</stp>
        <stp>1</stp>
        <tr r="WF8" s="28"/>
      </tp>
      <tp t="e">
        <v>#N/A</v>
        <stp/>
        <stp>bc6fd9cb-f02c-4aba-a405-d7ae0c994b62</stp>
        <stp>1</stp>
        <tr r="AB2" s="21"/>
      </tp>
      <tp t="e">
        <v>#N/A</v>
        <stp/>
        <stp>5991f441-f3ad-4730-b027-0331cce84d7e</stp>
        <stp>1</stp>
        <tr r="J21" s="29"/>
      </tp>
      <tp t="e">
        <v>#N/A</v>
        <stp/>
        <stp>9929db50-fa70-43dd-a879-948e991cb2a2</stp>
        <stp>1</stp>
        <tr r="I660" s="29"/>
      </tp>
      <tp t="e">
        <v>#N/A</v>
        <stp/>
        <stp>a2777061-66c4-45b2-8b5c-0b8f729f6400</stp>
        <stp>1</stp>
        <tr r="HJ3" s="25"/>
      </tp>
      <tp t="e">
        <v>#N/A</v>
        <stp/>
        <stp>87ee859c-731f-4217-87b1-16ec6d064d30</stp>
        <stp>1</stp>
        <tr r="JF3" s="25"/>
      </tp>
      <tp t="e">
        <v>#N/A</v>
        <stp/>
        <stp>34058629-d6e7-459a-949f-617c0c78d8df</stp>
        <stp>1</stp>
        <tr r="HP9" s="28"/>
      </tp>
    </main>
    <main first="rtdsrv.25dab953a59c448a936e7c1881964bb6">
      <tp t="e">
        <v>#N/A</v>
        <stp/>
        <stp>267fd180-28e7-4bf8-8c96-719f28e2228e</stp>
        <stp>1</stp>
        <tr r="K304" s="29"/>
      </tp>
      <tp t="e">
        <v>#N/A</v>
        <stp/>
        <stp>97ada4db-232d-4763-8612-28d5ecbd8e62</stp>
        <stp>1</stp>
        <tr r="I193" s="29"/>
      </tp>
      <tp t="e">
        <v>#N/A</v>
        <stp/>
        <stp>30d2872e-08db-47c8-9ed3-35f069cc9dc6</stp>
        <stp>1</stp>
        <tr r="I129" s="29"/>
      </tp>
    </main>
    <main first="rtdsrv.25dab953a59c448a936e7c1881964bb6">
      <tp t="e">
        <v>#N/A</v>
        <stp/>
        <stp>0f303841-ff51-43b1-9bb7-3820d54d6a42</stp>
        <stp>1</stp>
        <tr r="GX9" s="28"/>
      </tp>
    </main>
    <main first="rtdsrv.25dab953a59c448a936e7c1881964bb6">
      <tp t="e">
        <v>#N/A</v>
        <stp/>
        <stp>19473aa7-5a7e-46b1-a744-c198ca39bee9</stp>
        <stp>1</stp>
        <tr r="XG9" s="28"/>
      </tp>
      <tp t="e">
        <v>#N/A</v>
        <stp/>
        <stp>3277502a-7c9b-43e4-83df-c9b945ac5c6f</stp>
        <stp>1</stp>
        <tr r="J405" s="29"/>
      </tp>
      <tp t="e">
        <v>#N/A</v>
        <stp/>
        <stp>c5f8ac4e-ea26-4b43-a42f-1873ed3b0fce</stp>
        <stp>1</stp>
        <tr r="K112" s="29"/>
      </tp>
    </main>
    <main first="rtdsrv.25dab953a59c448a936e7c1881964bb6">
      <tp t="e">
        <v>#N/A</v>
        <stp/>
        <stp>ebfb7df4-1597-4e2b-86de-925992ed14c7</stp>
        <stp>1</stp>
        <tr r="I406" s="29"/>
      </tp>
    </main>
    <main first="rtdsrv.25dab953a59c448a936e7c1881964bb6">
      <tp t="e">
        <v>#N/A</v>
        <stp/>
        <stp>e3007afe-4dd5-4ac1-9681-06ceeaa16ace</stp>
        <stp>1</stp>
        <tr r="CO8" s="28"/>
      </tp>
    </main>
    <main first="rtdsrv.25dab953a59c448a936e7c1881964bb6">
      <tp t="e">
        <v>#N/A</v>
        <stp/>
        <stp>69df19ee-517a-4fd0-b4c1-cb68f78bbe52</stp>
        <stp>1</stp>
        <tr r="GQ10" s="28"/>
      </tp>
    </main>
    <main first="rtdsrv.25dab953a59c448a936e7c1881964bb6">
      <tp t="e">
        <v>#N/A</v>
        <stp/>
        <stp>0154fb68-172d-4761-935d-7e522008c9bb</stp>
        <stp>1</stp>
        <tr r="AU3" s="25"/>
      </tp>
      <tp t="e">
        <v>#N/A</v>
        <stp/>
        <stp>c35fb38c-ef24-4e2f-8c14-4e4f733f6dd2</stp>
        <stp>1</stp>
        <tr r="SX10" s="28"/>
      </tp>
    </main>
    <main first="rtdsrv.25dab953a59c448a936e7c1881964bb6">
      <tp t="e">
        <v>#N/A</v>
        <stp/>
        <stp>7320ea6c-3c9d-4858-9f2d-b5a3c9c72947</stp>
        <stp>1</stp>
        <tr r="MB9" s="28"/>
      </tp>
    </main>
    <main first="rtdsrv.25dab953a59c448a936e7c1881964bb6">
      <tp t="e">
        <v>#N/A</v>
        <stp/>
        <stp>7c07aae3-778b-4218-adfc-999b60ad81d1</stp>
        <stp>1</stp>
        <tr r="I494" s="29"/>
      </tp>
      <tp t="e">
        <v>#N/A</v>
        <stp/>
        <stp>57f72550-edfd-41bd-8f5a-bb5a74c4d32e</stp>
        <stp>1</stp>
        <tr r="GN9" s="28"/>
      </tp>
      <tp t="e">
        <v>#N/A</v>
        <stp/>
        <stp>1bc9060c-7d1d-4dc4-bc6b-43723c5d4cec</stp>
        <stp>1</stp>
        <tr r="EW1" s="2"/>
      </tp>
      <tp t="e">
        <v>#N/A</v>
        <stp/>
        <stp>6955de98-84ef-41a7-a07c-fb60ca43674c</stp>
        <stp>1</stp>
        <tr r="MY3" s="25"/>
      </tp>
      <tp t="e">
        <v>#N/A</v>
        <stp/>
        <stp>22af6e0b-e476-43b9-85c0-e7e600baf947</stp>
        <stp>1</stp>
        <tr r="AT1" s="2"/>
      </tp>
    </main>
    <main first="rtdsrv.25dab953a59c448a936e7c1881964bb6">
      <tp t="e">
        <v>#N/A</v>
        <stp/>
        <stp>07d3eeb1-0f7f-4c12-8d57-6890c485ee73</stp>
        <stp>1</stp>
        <tr r="LY11" s="28"/>
      </tp>
    </main>
    <main first="rtdsrv.25dab953a59c448a936e7c1881964bb6">
      <tp t="e">
        <v>#N/A</v>
        <stp/>
        <stp>e94ace8f-cb35-4e36-ab4d-704d682956c5</stp>
        <stp>1</stp>
        <tr r="XQ8" s="28"/>
      </tp>
    </main>
    <main first="rtdsrv.25dab953a59c448a936e7c1881964bb6">
      <tp t="e">
        <v>#N/A</v>
        <stp/>
        <stp>5ca0015d-2d33-4c4d-99d4-8489cb0d6438</stp>
        <stp>1</stp>
        <tr r="K461" s="29"/>
      </tp>
    </main>
    <main first="rtdsrv.25dab953a59c448a936e7c1881964bb6">
      <tp t="e">
        <v>#N/A</v>
        <stp/>
        <stp>96d1a9cc-f11f-4987-a59b-8b82985aec80</stp>
        <stp>1</stp>
        <tr r="CB10" s="28"/>
      </tp>
    </main>
    <main first="rtdsrv.25dab953a59c448a936e7c1881964bb6">
      <tp t="e">
        <v>#N/A</v>
        <stp/>
        <stp>5a85f219-ec12-4e8b-938d-7281851926f1</stp>
        <stp>1</stp>
        <tr r="K436" s="29"/>
      </tp>
    </main>
    <main first="rtdsrv.25dab953a59c448a936e7c1881964bb6">
      <tp t="e">
        <v>#N/A</v>
        <stp/>
        <stp>6bfe7741-27ae-45bd-bb6a-232456964ca8</stp>
        <stp>1</stp>
        <tr r="HG10" s="28"/>
      </tp>
      <tp t="e">
        <v>#N/A</v>
        <stp/>
        <stp>9e3b80f7-247e-495e-bb04-7f9a2aedaf4d</stp>
        <stp>1</stp>
        <tr r="GU8" s="28"/>
      </tp>
    </main>
    <main first="rtdsrv.25dab953a59c448a936e7c1881964bb6">
      <tp t="e">
        <v>#N/A</v>
        <stp/>
        <stp>e72a6975-27ef-4401-8a4c-6e26fa4cc760</stp>
        <stp>1</stp>
        <tr r="J199" s="29"/>
      </tp>
      <tp t="e">
        <v>#N/A</v>
        <stp/>
        <stp>bacfb2b9-49bc-4d72-a751-f76c6f90d953</stp>
        <stp>1</stp>
        <tr r="XA10" s="28"/>
      </tp>
      <tp t="e">
        <v>#N/A</v>
        <stp/>
        <stp>880b85a6-021b-41d6-81c1-fd9174d61463</stp>
        <stp>1</stp>
        <tr r="GK11" s="28"/>
      </tp>
      <tp t="e">
        <v>#N/A</v>
        <stp/>
        <stp>1c0aae4d-038f-4418-ae17-18dd0f5d4a50</stp>
        <stp>1</stp>
        <tr r="GM11" s="28"/>
      </tp>
    </main>
    <main first="rtdsrv.25dab953a59c448a936e7c1881964bb6">
      <tp t="e">
        <v>#N/A</v>
        <stp/>
        <stp>f4b27b4a-ef7a-40e2-8cb3-b675cc53cea2</stp>
        <stp>1</stp>
        <tr r="PH8" s="28"/>
      </tp>
    </main>
    <main first="rtdsrv.25dab953a59c448a936e7c1881964bb6">
      <tp t="e">
        <v>#N/A</v>
        <stp/>
        <stp>1bcb9587-3a72-4868-b8d2-cbedb9aba5ff</stp>
        <stp>1</stp>
        <tr r="I110" s="29"/>
      </tp>
    </main>
    <main first="rtdsrv.25dab953a59c448a936e7c1881964bb6">
      <tp t="e">
        <v>#N/A</v>
        <stp/>
        <stp>b40f3c2e-845a-4904-9b15-202bf9d5b639</stp>
        <stp>1</stp>
        <tr r="FS9" s="28"/>
      </tp>
      <tp t="e">
        <v>#N/A</v>
        <stp/>
        <stp>caacb741-28f8-4cbe-b7ce-75209df86fee</stp>
        <stp>1</stp>
        <tr r="IM2" s="21"/>
      </tp>
    </main>
    <main first="rtdsrv.25dab953a59c448a936e7c1881964bb6">
      <tp t="e">
        <v>#N/A</v>
        <stp/>
        <stp>73f56e1f-0f2a-4878-977a-53a02e013639</stp>
        <stp>1</stp>
        <tr r="GB11" s="28"/>
      </tp>
      <tp t="e">
        <v>#N/A</v>
        <stp/>
        <stp>7fe0b4d6-2421-421c-9402-fb5ed3b27ab0</stp>
        <stp>1</stp>
        <tr r="IZ9" s="28"/>
      </tp>
    </main>
    <main first="rtdsrv.25dab953a59c448a936e7c1881964bb6">
      <tp t="e">
        <v>#N/A</v>
        <stp/>
        <stp>7e3625e3-d5c5-4d16-88cc-c81e783c9f5d</stp>
        <stp>1</stp>
        <tr r="UU3" s="25"/>
      </tp>
      <tp t="e">
        <v>#N/A</v>
        <stp/>
        <stp>941b62f3-da1f-4a72-a8ba-5cf9091e66fd</stp>
        <stp>1</stp>
        <tr r="NF9" s="28"/>
      </tp>
    </main>
    <main first="rtdsrv.25dab953a59c448a936e7c1881964bb6">
      <tp t="e">
        <v>#N/A</v>
        <stp/>
        <stp>fb44fad7-d6ce-47f3-9591-b26103fd102c</stp>
        <stp>1</stp>
        <tr r="LM10" s="28"/>
      </tp>
    </main>
    <main first="rtdsrv.25dab953a59c448a936e7c1881964bb6">
      <tp t="e">
        <v>#N/A</v>
        <stp/>
        <stp>98fd5805-73cc-4f94-8a5d-38aadaef5863</stp>
        <stp>1</stp>
        <tr r="TM3" s="25"/>
      </tp>
      <tp t="e">
        <v>#N/A</v>
        <stp/>
        <stp>17f217af-3664-44a8-905d-141041c55442</stp>
        <stp>1</stp>
        <tr r="I491" s="29"/>
      </tp>
    </main>
    <main first="rtdsrv.25dab953a59c448a936e7c1881964bb6">
      <tp t="e">
        <v>#N/A</v>
        <stp/>
        <stp>c5610e10-42b7-43db-87c1-abe00feb3b7b</stp>
        <stp>1</stp>
        <tr r="GG10" s="28"/>
      </tp>
      <tp t="e">
        <v>#N/A</v>
        <stp/>
        <stp>86240047-8a33-4e53-8c79-450188ff46cb</stp>
        <stp>1</stp>
        <tr r="I546" s="29"/>
      </tp>
      <tp t="e">
        <v>#N/A</v>
        <stp/>
        <stp>bd0b3f3a-1624-4c2f-b438-657360bb6b79</stp>
        <stp>1</stp>
        <tr r="RP3" s="25"/>
      </tp>
    </main>
    <main first="rtdsrv.25dab953a59c448a936e7c1881964bb6">
      <tp t="e">
        <v>#N/A</v>
        <stp/>
        <stp>7da25743-0e36-409a-8ec3-bcc39460f0ba</stp>
        <stp>1</stp>
        <tr r="FQ1" s="2"/>
      </tp>
    </main>
    <main first="rtdsrv.25dab953a59c448a936e7c1881964bb6">
      <tp t="e">
        <v>#N/A</v>
        <stp/>
        <stp>576e8c88-e17e-46f5-bed7-b218edb8648f</stp>
        <stp>1</stp>
        <tr r="X11" s="28"/>
      </tp>
      <tp t="e">
        <v>#N/A</v>
        <stp/>
        <stp>3cb8903b-2867-47fd-a4be-b42a509bba1a</stp>
        <stp>1</stp>
        <tr r="KR2" s="21"/>
      </tp>
    </main>
    <main first="rtdsrv.25dab953a59c448a936e7c1881964bb6">
      <tp t="e">
        <v>#N/A</v>
        <stp/>
        <stp>5b3b8226-f524-43db-836c-4896882198b2</stp>
        <stp>1</stp>
        <tr r="RK3" s="25"/>
      </tp>
    </main>
    <main first="rtdsrv.25dab953a59c448a936e7c1881964bb6">
      <tp t="e">
        <v>#N/A</v>
        <stp/>
        <stp>76a756cf-d556-4536-aa0c-ea4e9c48a3a5</stp>
        <stp>1</stp>
        <tr r="MZ10" s="28"/>
      </tp>
      <tp t="e">
        <v>#N/A</v>
        <stp/>
        <stp>c5ec1117-8122-4401-9834-6d34c227f9d0</stp>
        <stp>1</stp>
        <tr r="NH11" s="28"/>
      </tp>
      <tp t="e">
        <v>#N/A</v>
        <stp/>
        <stp>b77bec8a-a3c2-4154-86de-f575955f22cb</stp>
        <stp>1</stp>
        <tr r="XE3" s="25"/>
      </tp>
      <tp t="e">
        <v>#N/A</v>
        <stp/>
        <stp>5b7599c1-b99c-4bae-9e6d-dfc97962c765</stp>
        <stp>1</stp>
        <tr r="I689" s="29"/>
      </tp>
      <tp t="e">
        <v>#N/A</v>
        <stp/>
        <stp>b76f047f-1e3e-477a-8639-64a19d20b1ee</stp>
        <stp>1</stp>
        <tr r="VG8" s="28"/>
      </tp>
    </main>
    <main first="rtdsrv.25dab953a59c448a936e7c1881964bb6">
      <tp t="e">
        <v>#N/A</v>
        <stp/>
        <stp>973da11d-a61e-4fd2-85a0-136e2daa7813</stp>
        <stp>1</stp>
        <tr r="ND3" s="25"/>
      </tp>
      <tp t="e">
        <v>#N/A</v>
        <stp/>
        <stp>777fb2b7-e317-4063-8886-00bd4ce10c4e</stp>
        <stp>1</stp>
        <tr r="K100" s="29"/>
      </tp>
    </main>
    <main first="rtdsrv.25dab953a59c448a936e7c1881964bb6">
      <tp t="e">
        <v>#N/A</v>
        <stp/>
        <stp>945fa117-0142-4c7f-9f7e-65fae5760590</stp>
        <stp>1</stp>
        <tr r="DL11" s="28"/>
      </tp>
    </main>
    <main first="rtdsrv.25dab953a59c448a936e7c1881964bb6">
      <tp t="e">
        <v>#N/A</v>
        <stp/>
        <stp>a3d698a4-e00a-4108-9f89-67d64c70514d</stp>
        <stp>1</stp>
        <tr r="GA10" s="28"/>
      </tp>
    </main>
    <main first="rtdsrv.25dab953a59c448a936e7c1881964bb6">
      <tp t="e">
        <v>#N/A</v>
        <stp/>
        <stp>af89b7b8-f062-4a56-8807-aa521d664602</stp>
        <stp>1</stp>
        <tr r="GA1" s="2"/>
      </tp>
    </main>
    <main first="rtdsrv.25dab953a59c448a936e7c1881964bb6">
      <tp t="e">
        <v>#N/A</v>
        <stp/>
        <stp>05bbce58-360f-48fd-9d27-9002dad22cd3</stp>
        <stp>1</stp>
        <tr r="J37" s="29"/>
      </tp>
      <tp t="e">
        <v>#N/A</v>
        <stp/>
        <stp>b9640b15-bfc4-404a-814f-4bf0690c91ca</stp>
        <stp>1</stp>
        <tr r="MC2" s="21"/>
      </tp>
    </main>
    <main first="rtdsrv.25dab953a59c448a936e7c1881964bb6">
      <tp t="e">
        <v>#N/A</v>
        <stp/>
        <stp>bed724c1-4494-4e05-9109-8868a9a0e9b3</stp>
        <stp>1</stp>
        <tr r="HO8" s="28"/>
      </tp>
      <tp t="e">
        <v>#N/A</v>
        <stp/>
        <stp>ccae3d22-e9eb-47d3-919a-5297816a3422</stp>
        <stp>1</stp>
        <tr r="HK10" s="28"/>
      </tp>
    </main>
    <main first="rtdsrv.25dab953a59c448a936e7c1881964bb6">
      <tp t="e">
        <v>#N/A</v>
        <stp/>
        <stp>4ed5850c-d286-46df-aa74-1eb34f07c63e</stp>
        <stp>1</stp>
        <tr r="ND9" s="28"/>
      </tp>
      <tp t="e">
        <v>#N/A</v>
        <stp/>
        <stp>9e7ecaaf-7fb6-4074-a891-b79da1b59239</stp>
        <stp>1</stp>
        <tr r="CM10" s="28"/>
      </tp>
      <tp t="e">
        <v>#N/A</v>
        <stp/>
        <stp>8f241ca8-58eb-4e34-b5ec-3bbd322c4251</stp>
        <stp>1</stp>
        <tr r="FO8" s="28"/>
      </tp>
    </main>
    <main first="rtdsrv.25dab953a59c448a936e7c1881964bb6">
      <tp t="e">
        <v>#N/A</v>
        <stp/>
        <stp>348a94ce-e8a2-4610-96d5-260520d2f105</stp>
        <stp>1</stp>
        <tr r="WQ9" s="28"/>
      </tp>
    </main>
    <main first="rtdsrv.25dab953a59c448a936e7c1881964bb6">
      <tp t="e">
        <v>#N/A</v>
        <stp/>
        <stp>c3a1a919-4357-4b26-b2b8-cf487818813e</stp>
        <stp>1</stp>
        <tr r="GD1" s="2"/>
      </tp>
    </main>
    <main first="rtdsrv.25dab953a59c448a936e7c1881964bb6">
      <tp t="e">
        <v>#N/A</v>
        <stp/>
        <stp>685b9093-c0d1-4d05-a9e6-a2d90f93852b</stp>
        <stp>1</stp>
        <tr r="J85" s="29"/>
      </tp>
    </main>
    <main first="rtdsrv.25dab953a59c448a936e7c1881964bb6">
      <tp t="e">
        <v>#N/A</v>
        <stp/>
        <stp>99f07026-124d-4313-9607-e45540fccd76</stp>
        <stp>1</stp>
        <tr r="J574" s="29"/>
      </tp>
    </main>
    <main first="rtdsrv.25dab953a59c448a936e7c1881964bb6">
      <tp t="e">
        <v>#N/A</v>
        <stp/>
        <stp>f15db775-ac76-426c-95a5-8b9fbe1b48a1</stp>
        <stp>1</stp>
        <tr r="J696" s="29"/>
      </tp>
    </main>
    <main first="rtdsrv.25dab953a59c448a936e7c1881964bb6">
      <tp t="e">
        <v>#N/A</v>
        <stp/>
        <stp>9f933a28-9595-4aec-9193-d3db1eebab92</stp>
        <stp>1</stp>
        <tr r="J642" s="29"/>
      </tp>
      <tp t="e">
        <v>#N/A</v>
        <stp/>
        <stp>c027d0ed-ef89-472b-be00-e6d7c64f0b57</stp>
        <stp>1</stp>
        <tr r="V11" s="28"/>
      </tp>
    </main>
    <main first="rtdsrv.25dab953a59c448a936e7c1881964bb6">
      <tp t="e">
        <v>#N/A</v>
        <stp/>
        <stp>6b10579a-fa86-4555-b2a2-8abec02366a0</stp>
        <stp>1</stp>
        <tr r="DU8" s="28"/>
      </tp>
    </main>
    <main first="rtdsrv.25dab953a59c448a936e7c1881964bb6">
      <tp t="e">
        <v>#N/A</v>
        <stp/>
        <stp>cff3562e-dad2-49d9-90f3-3c439a8af7b8</stp>
        <stp>1</stp>
        <tr r="ZU11" s="28"/>
      </tp>
      <tp t="e">
        <v>#N/A</v>
        <stp/>
        <stp>71ba39d5-b234-4acd-b9e4-7d368e489422</stp>
        <stp>1</stp>
        <tr r="I344" s="29"/>
      </tp>
      <tp t="e">
        <v>#N/A</v>
        <stp/>
        <stp>a677a081-86d3-4884-bc3e-a6974625adab</stp>
        <stp>1</stp>
        <tr r="CU8" s="28"/>
      </tp>
    </main>
    <main first="rtdsrv.25dab953a59c448a936e7c1881964bb6">
      <tp t="e">
        <v>#N/A</v>
        <stp/>
        <stp>b36a034f-efa9-4ad4-a2bb-a5d5e6f3e8a8</stp>
        <stp>1</stp>
        <tr r="ZL11" s="28"/>
      </tp>
      <tp t="e">
        <v>#N/A</v>
        <stp/>
        <stp>4418d6af-b051-4b98-9d7c-bf68658e4425</stp>
        <stp>1</stp>
        <tr r="QV3" s="25"/>
      </tp>
    </main>
    <main first="rtdsrv.25dab953a59c448a936e7c1881964bb6">
      <tp t="e">
        <v>#N/A</v>
        <stp/>
        <stp>3f4d7f1d-1a9d-4f14-a627-86cfc7a7aea7</stp>
        <stp>1</stp>
        <tr r="AK8" s="28"/>
      </tp>
      <tp t="e">
        <v>#N/A</v>
        <stp/>
        <stp>630ef40a-1be9-4879-ba42-a43109e43cef</stp>
        <stp>1</stp>
        <tr r="FC10" s="28"/>
      </tp>
    </main>
    <main first="rtdsrv.25dab953a59c448a936e7c1881964bb6">
      <tp t="e">
        <v>#N/A</v>
        <stp/>
        <stp>c1941699-7df9-4fc4-adc8-208b0de03f3f</stp>
        <stp>1</stp>
        <tr r="IM3" s="25"/>
      </tp>
    </main>
    <main first="rtdsrv.25dab953a59c448a936e7c1881964bb6">
      <tp t="e">
        <v>#N/A</v>
        <stp/>
        <stp>3d7884dd-b9b7-47cb-be93-c13f63ee2ac0</stp>
        <stp>1</stp>
        <tr r="EC3" s="25"/>
      </tp>
      <tp t="e">
        <v>#N/A</v>
        <stp/>
        <stp>e6d80c74-7e1f-4eff-9d27-90db4208a82c</stp>
        <stp>1</stp>
        <tr r="J546" s="29"/>
      </tp>
    </main>
    <main first="rtdsrv.25dab953a59c448a936e7c1881964bb6">
      <tp t="e">
        <v>#N/A</v>
        <stp/>
        <stp>03d1f34d-e207-4315-a2e6-5fe3221d8f98</stp>
        <stp>1</stp>
        <tr r="OI10" s="28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volatileDependencies" Target="volatileDependenci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07527068-2C78-4C05-BD6D-21FAACA64B3D}" autoFormatId="16" applyNumberFormats="0" applyBorderFormats="0" applyFontFormats="0" applyPatternFormats="0" applyAlignmentFormats="0" applyWidthHeightFormats="0">
  <queryTableRefresh nextId="2">
    <queryTableFields count="1">
      <queryTableField id="1" name="Mercadoria/Fundo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B9C2B3D9-7CDD-45B3-B758-E482322933F5}" autoFormatId="16" applyNumberFormats="0" applyBorderFormats="0" applyFontFormats="0" applyPatternFormats="0" applyAlignmentFormats="0" applyWidthHeightFormats="0">
  <queryTableRefresh nextId="6">
    <queryTableFields count="4">
      <queryTableField id="4" name="C/C" tableColumnId="4"/>
      <queryTableField id="1" name="Cliente" tableColumnId="5"/>
      <queryTableField id="2" name="CPF" tableColumnId="2"/>
      <queryTableField id="3" name="Assessor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47AE1C3-2F08-4B5B-98C8-F733ABA4554E}" name="NomesFundosAtivos" displayName="NomesFundosAtivos" ref="A1:A28" tableType="queryTable" totalsRowShown="0" headerRowDxfId="5" dataDxfId="4">
  <autoFilter ref="A1:A28" xr:uid="{6243694B-26DB-46A7-9164-83A896F08905}"/>
  <sortState xmlns:xlrd2="http://schemas.microsoft.com/office/spreadsheetml/2017/richdata2" ref="A2:A27">
    <sortCondition ref="A1:A26"/>
  </sortState>
  <tableColumns count="1">
    <tableColumn id="2" xr3:uid="{5C9241AD-1A87-4D50-AE87-3C60B28BA53C}" uniqueName="2" name="Mercadoria/Fundo" queryTableFieldId="1" dataDxfId="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91F20FC-0965-4F13-8235-3DE4371DBEAD}" name="dClientes" displayName="dClientes" ref="A1:D122" tableType="queryTable" totalsRowShown="0">
  <autoFilter ref="A1:D122" xr:uid="{7E8CB437-DAA3-4794-9349-52105B14FD2E}"/>
  <tableColumns count="4">
    <tableColumn id="4" xr3:uid="{83EA199F-E227-425B-8E5C-789912DC80E8}" uniqueName="4" name="C/C" queryTableFieldId="4"/>
    <tableColumn id="5" xr3:uid="{0BEA5F74-6C6A-4EEA-BA95-82A68E51C47E}" uniqueName="5" name="Cliente" queryTableFieldId="1" dataDxfId="2"/>
    <tableColumn id="2" xr3:uid="{C88411A5-9393-47A9-9BD6-D20ED898279B}" uniqueName="2" name="CPF" queryTableFieldId="2" dataDxfId="1"/>
    <tableColumn id="3" xr3:uid="{461ADED1-786D-4586-B603-6482BCB961AF}" uniqueName="3" name="Assessor" queryTableFieldId="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681"/>
  <sheetViews>
    <sheetView workbookViewId="0">
      <pane ySplit="1" topLeftCell="A2" activePane="bottomLeft" state="frozen"/>
      <selection pane="bottomLeft" activeCell="H2" sqref="H2"/>
    </sheetView>
  </sheetViews>
  <sheetFormatPr defaultRowHeight="15" x14ac:dyDescent="0.25"/>
  <cols>
    <col min="1" max="1" width="16.28515625" customWidth="1"/>
    <col min="2" max="2" width="50.42578125" bestFit="1" customWidth="1"/>
    <col min="3" max="3" width="19.85546875" style="18" bestFit="1" customWidth="1"/>
    <col min="4" max="4" width="38.85546875" bestFit="1" customWidth="1"/>
    <col min="5" max="5" width="42.28515625" bestFit="1" customWidth="1"/>
    <col min="6" max="7" width="35.42578125" customWidth="1"/>
    <col min="8" max="8" width="52.85546875" style="6" bestFit="1" customWidth="1"/>
    <col min="9" max="9" width="49" bestFit="1" customWidth="1"/>
    <col min="10" max="10" width="34.140625" customWidth="1"/>
    <col min="11" max="11" width="28.7109375" customWidth="1"/>
    <col min="12" max="12" width="9.140625" style="6"/>
  </cols>
  <sheetData>
    <row r="1" spans="1:14" x14ac:dyDescent="0.25">
      <c r="A1" t="s">
        <v>1344</v>
      </c>
      <c r="B1" t="s">
        <v>1701</v>
      </c>
      <c r="C1" s="18" t="s">
        <v>1700</v>
      </c>
      <c r="D1" t="s">
        <v>1702</v>
      </c>
      <c r="E1" t="s">
        <v>1703</v>
      </c>
      <c r="F1" t="s">
        <v>1704</v>
      </c>
      <c r="G1" t="s">
        <v>1705</v>
      </c>
      <c r="H1" s="6" t="s">
        <v>1727</v>
      </c>
      <c r="I1" t="s">
        <v>1726</v>
      </c>
      <c r="J1" t="s">
        <v>1706</v>
      </c>
      <c r="K1" t="s">
        <v>1707</v>
      </c>
      <c r="L1" s="6" t="s">
        <v>1708</v>
      </c>
      <c r="M1" t="s">
        <v>1709</v>
      </c>
      <c r="N1" t="s">
        <v>1710</v>
      </c>
    </row>
    <row r="2" spans="1:14" x14ac:dyDescent="0.25">
      <c r="A2" s="1" t="s">
        <v>1344</v>
      </c>
      <c r="B2" s="1" t="e">
        <f>_xll.ECONOMATICA(_xll.EcoRange(1,-1,679,-1),"Name",,,,,,,"false","true")</f>
        <v>#VALUE!</v>
      </c>
      <c r="C2" s="17" t="e">
        <f>_xll.ECONOMATICA(_xll.EcoRange(1,-2,679,-2),"Employer ID number",,,,,,,"false","true")</f>
        <v>#VALUE!</v>
      </c>
      <c r="D2" s="1" t="e">
        <f>_xll.ECONOMATICA(_xll.EcoRange(1,-3,679,-3),"Anbima classification",,,,,,,"false","true")</f>
        <v>#VALUE!</v>
      </c>
      <c r="E2" s="1" t="e">
        <f>_xll.ECONOMATICA(_xll.EcoRange(1,-4,679,-4),"Fund manager",,,,,,,"false","true")</f>
        <v>#VALUE!</v>
      </c>
      <c r="F2" s="1" t="e">
        <f>_xll.ECONOMATICA(_xll.EcoRange(1,-5,679,-5),"Return","1D","LATEST",,,"ORIGINAL CURRENCY",,"false","true")</f>
        <v>#VALUE!</v>
      </c>
      <c r="G2" s="1" t="e">
        <f>_xll.ECONOMATICA(_xll.EcoRange(1,-6,679,-6),"Return","1Y","D-0",,,"ORIGINAL CURRENCY",,"false","true")</f>
        <v>#VALUE!</v>
      </c>
      <c r="H2" s="7" t="e">
        <f>_xll.ECONOMATICA(_xll.EcoRange(1,-7,679,-7),"NAV",,"LATEST",,,"ORIGINAL CURRENCY",,"false","true",,{"std.cof.tdb=1";"std.cof.rcf=3828"})</f>
        <v>#VALUE!</v>
      </c>
      <c r="I2" s="1" t="e">
        <f>_xll.ECONOMATICA(A3:A1048576,"NAV",,"D-21",,,"ORIGINAL CURRENCY",,"false","true",,{"std.cof.tdb=1";"std.cof.rcf=3828"})</f>
        <v>#VALUE!</v>
      </c>
      <c r="J2" s="1" t="e">
        <f>_xll.ECONOMATICA(_xll.EcoRange(1,-9,679,-9),"Close",,"D-2",,,"ORIGINAL CURRENCY",,"false","true")</f>
        <v>#VALUE!</v>
      </c>
      <c r="K2" s="1" t="e">
        <f>_xll.ECONOMATICA(_xll.EcoRange(1,-10,679,-10),"Close",,"2021-05-21",,,"ORIGINAL CURRENCY",,"false","true")</f>
        <v>#VALUE!</v>
      </c>
      <c r="L2" s="7" t="e">
        <f>_xll.ECONOMATICA(_xll.EcoRange(1,-11,679,-11),"Volatility","1Y","D-0",,,"ORIGINAL CURRENCY",,"false","true")</f>
        <v>#VALUE!</v>
      </c>
      <c r="M2" s="1" t="e">
        <f>_xll.ECONOMATICA(_xll.EcoRange(1,-12,679,-12),"Sortino","1Y","D-0",,,"ORIGINAL CURRENCY",,"false","true")</f>
        <v>#VALUE!</v>
      </c>
      <c r="N2" s="1" t="e">
        <f>_xll.ECONOMATICA(_xll.EcoRange(1,-13,679,-13),"Sharpe","1Y","D-0",,,"ORIGINAL CURRENCY",,"false","true")</f>
        <v>#VALUE!</v>
      </c>
    </row>
    <row r="3" spans="1:14" x14ac:dyDescent="0.25">
      <c r="A3" t="s">
        <v>0</v>
      </c>
    </row>
    <row r="4" spans="1:14" x14ac:dyDescent="0.25">
      <c r="A4" t="s">
        <v>1</v>
      </c>
    </row>
    <row r="5" spans="1:14" x14ac:dyDescent="0.25">
      <c r="A5" t="s">
        <v>2</v>
      </c>
    </row>
    <row r="6" spans="1:14" x14ac:dyDescent="0.25">
      <c r="A6" t="s">
        <v>3</v>
      </c>
    </row>
    <row r="7" spans="1:14" x14ac:dyDescent="0.25">
      <c r="A7" t="s">
        <v>4</v>
      </c>
    </row>
    <row r="8" spans="1:14" x14ac:dyDescent="0.25">
      <c r="A8" t="s">
        <v>5</v>
      </c>
    </row>
    <row r="9" spans="1:14" x14ac:dyDescent="0.25">
      <c r="A9" t="s">
        <v>6</v>
      </c>
    </row>
    <row r="10" spans="1:14" x14ac:dyDescent="0.25">
      <c r="A10" t="s">
        <v>7</v>
      </c>
    </row>
    <row r="11" spans="1:14" x14ac:dyDescent="0.25">
      <c r="A11" t="s">
        <v>8</v>
      </c>
    </row>
    <row r="12" spans="1:14" x14ac:dyDescent="0.25">
      <c r="A12" t="s">
        <v>9</v>
      </c>
    </row>
    <row r="13" spans="1:14" x14ac:dyDescent="0.25">
      <c r="A13" t="s">
        <v>10</v>
      </c>
    </row>
    <row r="14" spans="1:14" x14ac:dyDescent="0.25">
      <c r="A14" t="s">
        <v>11</v>
      </c>
    </row>
    <row r="15" spans="1:14" x14ac:dyDescent="0.25">
      <c r="A15" t="s">
        <v>12</v>
      </c>
    </row>
    <row r="16" spans="1:14" x14ac:dyDescent="0.25">
      <c r="A16" t="s">
        <v>13</v>
      </c>
    </row>
    <row r="17" spans="1:1" x14ac:dyDescent="0.25">
      <c r="A17" t="s">
        <v>14</v>
      </c>
    </row>
    <row r="18" spans="1:1" x14ac:dyDescent="0.25">
      <c r="A18" t="s">
        <v>15</v>
      </c>
    </row>
    <row r="19" spans="1:1" x14ac:dyDescent="0.25">
      <c r="A19" t="s">
        <v>16</v>
      </c>
    </row>
    <row r="20" spans="1:1" x14ac:dyDescent="0.25">
      <c r="A20" t="s">
        <v>17</v>
      </c>
    </row>
    <row r="21" spans="1:1" x14ac:dyDescent="0.25">
      <c r="A21" t="s">
        <v>18</v>
      </c>
    </row>
    <row r="22" spans="1:1" x14ac:dyDescent="0.25">
      <c r="A22" t="s">
        <v>19</v>
      </c>
    </row>
    <row r="23" spans="1:1" x14ac:dyDescent="0.25">
      <c r="A23" t="s">
        <v>20</v>
      </c>
    </row>
    <row r="24" spans="1:1" x14ac:dyDescent="0.25">
      <c r="A24" t="s">
        <v>21</v>
      </c>
    </row>
    <row r="25" spans="1:1" x14ac:dyDescent="0.25">
      <c r="A25" t="s">
        <v>22</v>
      </c>
    </row>
    <row r="26" spans="1:1" x14ac:dyDescent="0.25">
      <c r="A26" t="s">
        <v>23</v>
      </c>
    </row>
    <row r="27" spans="1:1" x14ac:dyDescent="0.25">
      <c r="A27" t="s">
        <v>24</v>
      </c>
    </row>
    <row r="28" spans="1:1" x14ac:dyDescent="0.25">
      <c r="A28" t="s">
        <v>25</v>
      </c>
    </row>
    <row r="29" spans="1:1" x14ac:dyDescent="0.25">
      <c r="A29" t="s">
        <v>26</v>
      </c>
    </row>
    <row r="30" spans="1:1" x14ac:dyDescent="0.25">
      <c r="A30" t="s">
        <v>27</v>
      </c>
    </row>
    <row r="31" spans="1:1" x14ac:dyDescent="0.25">
      <c r="A31" t="s">
        <v>28</v>
      </c>
    </row>
    <row r="32" spans="1:1" x14ac:dyDescent="0.25">
      <c r="A32" t="s">
        <v>29</v>
      </c>
    </row>
    <row r="33" spans="1:1" x14ac:dyDescent="0.25">
      <c r="A33" t="s">
        <v>30</v>
      </c>
    </row>
    <row r="34" spans="1:1" x14ac:dyDescent="0.25">
      <c r="A34" t="s">
        <v>31</v>
      </c>
    </row>
    <row r="35" spans="1:1" x14ac:dyDescent="0.25">
      <c r="A35" t="s">
        <v>32</v>
      </c>
    </row>
    <row r="36" spans="1:1" x14ac:dyDescent="0.25">
      <c r="A36" t="s">
        <v>33</v>
      </c>
    </row>
    <row r="37" spans="1:1" x14ac:dyDescent="0.25">
      <c r="A37" t="s">
        <v>34</v>
      </c>
    </row>
    <row r="38" spans="1:1" x14ac:dyDescent="0.25">
      <c r="A38" t="s">
        <v>35</v>
      </c>
    </row>
    <row r="39" spans="1:1" x14ac:dyDescent="0.25">
      <c r="A39" t="s">
        <v>36</v>
      </c>
    </row>
    <row r="40" spans="1:1" x14ac:dyDescent="0.25">
      <c r="A40" t="s">
        <v>37</v>
      </c>
    </row>
    <row r="41" spans="1:1" x14ac:dyDescent="0.25">
      <c r="A41" t="s">
        <v>38</v>
      </c>
    </row>
    <row r="42" spans="1:1" x14ac:dyDescent="0.25">
      <c r="A42" t="s">
        <v>39</v>
      </c>
    </row>
    <row r="43" spans="1:1" x14ac:dyDescent="0.25">
      <c r="A43" t="s">
        <v>40</v>
      </c>
    </row>
    <row r="44" spans="1:1" x14ac:dyDescent="0.25">
      <c r="A44" t="s">
        <v>41</v>
      </c>
    </row>
    <row r="45" spans="1:1" x14ac:dyDescent="0.25">
      <c r="A45" t="s">
        <v>42</v>
      </c>
    </row>
    <row r="46" spans="1:1" x14ac:dyDescent="0.25">
      <c r="A46" t="s">
        <v>43</v>
      </c>
    </row>
    <row r="47" spans="1:1" x14ac:dyDescent="0.25">
      <c r="A47" t="s">
        <v>44</v>
      </c>
    </row>
    <row r="48" spans="1:1" x14ac:dyDescent="0.25">
      <c r="A48" t="s">
        <v>45</v>
      </c>
    </row>
    <row r="49" spans="1:1" x14ac:dyDescent="0.25">
      <c r="A49" t="s">
        <v>46</v>
      </c>
    </row>
    <row r="50" spans="1:1" x14ac:dyDescent="0.25">
      <c r="A50" t="s">
        <v>47</v>
      </c>
    </row>
    <row r="51" spans="1:1" x14ac:dyDescent="0.25">
      <c r="A51" t="s">
        <v>48</v>
      </c>
    </row>
    <row r="52" spans="1:1" x14ac:dyDescent="0.25">
      <c r="A52" t="s">
        <v>49</v>
      </c>
    </row>
    <row r="53" spans="1:1" x14ac:dyDescent="0.25">
      <c r="A53" t="s">
        <v>50</v>
      </c>
    </row>
    <row r="54" spans="1:1" x14ac:dyDescent="0.25">
      <c r="A54" t="s">
        <v>51</v>
      </c>
    </row>
    <row r="55" spans="1:1" x14ac:dyDescent="0.25">
      <c r="A55" t="s">
        <v>52</v>
      </c>
    </row>
    <row r="56" spans="1:1" x14ac:dyDescent="0.25">
      <c r="A56" t="s">
        <v>53</v>
      </c>
    </row>
    <row r="57" spans="1:1" x14ac:dyDescent="0.25">
      <c r="A57" t="s">
        <v>54</v>
      </c>
    </row>
    <row r="58" spans="1:1" x14ac:dyDescent="0.25">
      <c r="A58" t="s">
        <v>55</v>
      </c>
    </row>
    <row r="59" spans="1:1" x14ac:dyDescent="0.25">
      <c r="A59" t="s">
        <v>56</v>
      </c>
    </row>
    <row r="60" spans="1:1" x14ac:dyDescent="0.25">
      <c r="A60" t="s">
        <v>57</v>
      </c>
    </row>
    <row r="61" spans="1:1" x14ac:dyDescent="0.25">
      <c r="A61" t="s">
        <v>58</v>
      </c>
    </row>
    <row r="62" spans="1:1" x14ac:dyDescent="0.25">
      <c r="A62" t="s">
        <v>59</v>
      </c>
    </row>
    <row r="63" spans="1:1" x14ac:dyDescent="0.25">
      <c r="A63" t="s">
        <v>60</v>
      </c>
    </row>
    <row r="64" spans="1:1" x14ac:dyDescent="0.25">
      <c r="A64" t="s">
        <v>61</v>
      </c>
    </row>
    <row r="65" spans="1:1" x14ac:dyDescent="0.25">
      <c r="A65" t="s">
        <v>62</v>
      </c>
    </row>
    <row r="66" spans="1:1" x14ac:dyDescent="0.25">
      <c r="A66" t="s">
        <v>63</v>
      </c>
    </row>
    <row r="67" spans="1:1" x14ac:dyDescent="0.25">
      <c r="A67" t="s">
        <v>64</v>
      </c>
    </row>
    <row r="68" spans="1:1" x14ac:dyDescent="0.25">
      <c r="A68" t="s">
        <v>65</v>
      </c>
    </row>
    <row r="69" spans="1:1" x14ac:dyDescent="0.25">
      <c r="A69" t="s">
        <v>66</v>
      </c>
    </row>
    <row r="70" spans="1:1" x14ac:dyDescent="0.25">
      <c r="A70" t="s">
        <v>67</v>
      </c>
    </row>
    <row r="71" spans="1:1" x14ac:dyDescent="0.25">
      <c r="A71" t="s">
        <v>68</v>
      </c>
    </row>
    <row r="72" spans="1:1" x14ac:dyDescent="0.25">
      <c r="A72" t="s">
        <v>69</v>
      </c>
    </row>
    <row r="73" spans="1:1" x14ac:dyDescent="0.25">
      <c r="A73" t="s">
        <v>70</v>
      </c>
    </row>
    <row r="74" spans="1:1" x14ac:dyDescent="0.25">
      <c r="A74" t="s">
        <v>71</v>
      </c>
    </row>
    <row r="75" spans="1:1" x14ac:dyDescent="0.25">
      <c r="A75" t="s">
        <v>72</v>
      </c>
    </row>
    <row r="76" spans="1:1" x14ac:dyDescent="0.25">
      <c r="A76" t="s">
        <v>73</v>
      </c>
    </row>
    <row r="77" spans="1:1" x14ac:dyDescent="0.25">
      <c r="A77" t="s">
        <v>74</v>
      </c>
    </row>
    <row r="78" spans="1:1" x14ac:dyDescent="0.25">
      <c r="A78" t="s">
        <v>75</v>
      </c>
    </row>
    <row r="79" spans="1:1" x14ac:dyDescent="0.25">
      <c r="A79" t="s">
        <v>76</v>
      </c>
    </row>
    <row r="80" spans="1:1" x14ac:dyDescent="0.25">
      <c r="A80" t="s">
        <v>77</v>
      </c>
    </row>
    <row r="81" spans="1:1" x14ac:dyDescent="0.25">
      <c r="A81" t="s">
        <v>78</v>
      </c>
    </row>
    <row r="82" spans="1:1" x14ac:dyDescent="0.25">
      <c r="A82" t="s">
        <v>79</v>
      </c>
    </row>
    <row r="83" spans="1:1" x14ac:dyDescent="0.25">
      <c r="A83" t="s">
        <v>80</v>
      </c>
    </row>
    <row r="84" spans="1:1" x14ac:dyDescent="0.25">
      <c r="A84" t="s">
        <v>81</v>
      </c>
    </row>
    <row r="85" spans="1:1" x14ac:dyDescent="0.25">
      <c r="A85" t="s">
        <v>82</v>
      </c>
    </row>
    <row r="86" spans="1:1" x14ac:dyDescent="0.25">
      <c r="A86" t="s">
        <v>83</v>
      </c>
    </row>
    <row r="87" spans="1:1" x14ac:dyDescent="0.25">
      <c r="A87" t="s">
        <v>84</v>
      </c>
    </row>
    <row r="88" spans="1:1" x14ac:dyDescent="0.25">
      <c r="A88" t="s">
        <v>85</v>
      </c>
    </row>
    <row r="89" spans="1:1" x14ac:dyDescent="0.25">
      <c r="A89" t="s">
        <v>86</v>
      </c>
    </row>
    <row r="90" spans="1:1" x14ac:dyDescent="0.25">
      <c r="A90" t="s">
        <v>87</v>
      </c>
    </row>
    <row r="91" spans="1:1" x14ac:dyDescent="0.25">
      <c r="A91" t="s">
        <v>88</v>
      </c>
    </row>
    <row r="92" spans="1:1" x14ac:dyDescent="0.25">
      <c r="A92" t="s">
        <v>89</v>
      </c>
    </row>
    <row r="93" spans="1:1" x14ac:dyDescent="0.25">
      <c r="A93" t="s">
        <v>90</v>
      </c>
    </row>
    <row r="94" spans="1:1" x14ac:dyDescent="0.25">
      <c r="A94" t="s">
        <v>91</v>
      </c>
    </row>
    <row r="95" spans="1:1" x14ac:dyDescent="0.25">
      <c r="A95" t="s">
        <v>92</v>
      </c>
    </row>
    <row r="96" spans="1:1" x14ac:dyDescent="0.25">
      <c r="A96" t="s">
        <v>93</v>
      </c>
    </row>
    <row r="97" spans="1:1" x14ac:dyDescent="0.25">
      <c r="A97" t="s">
        <v>94</v>
      </c>
    </row>
    <row r="98" spans="1:1" x14ac:dyDescent="0.25">
      <c r="A98" t="s">
        <v>95</v>
      </c>
    </row>
    <row r="99" spans="1:1" x14ac:dyDescent="0.25">
      <c r="A99" t="s">
        <v>96</v>
      </c>
    </row>
    <row r="100" spans="1:1" x14ac:dyDescent="0.25">
      <c r="A100" t="s">
        <v>97</v>
      </c>
    </row>
    <row r="101" spans="1:1" x14ac:dyDescent="0.25">
      <c r="A101" t="s">
        <v>98</v>
      </c>
    </row>
    <row r="102" spans="1:1" x14ac:dyDescent="0.25">
      <c r="A102" t="s">
        <v>99</v>
      </c>
    </row>
    <row r="103" spans="1:1" x14ac:dyDescent="0.25">
      <c r="A103" t="s">
        <v>100</v>
      </c>
    </row>
    <row r="104" spans="1:1" x14ac:dyDescent="0.25">
      <c r="A104" t="s">
        <v>101</v>
      </c>
    </row>
    <row r="105" spans="1:1" x14ac:dyDescent="0.25">
      <c r="A105" t="s">
        <v>102</v>
      </c>
    </row>
    <row r="106" spans="1:1" x14ac:dyDescent="0.25">
      <c r="A106" t="s">
        <v>103</v>
      </c>
    </row>
    <row r="107" spans="1:1" x14ac:dyDescent="0.25">
      <c r="A107" t="s">
        <v>104</v>
      </c>
    </row>
    <row r="108" spans="1:1" x14ac:dyDescent="0.25">
      <c r="A108" t="s">
        <v>105</v>
      </c>
    </row>
    <row r="109" spans="1:1" x14ac:dyDescent="0.25">
      <c r="A109" t="s">
        <v>106</v>
      </c>
    </row>
    <row r="110" spans="1:1" x14ac:dyDescent="0.25">
      <c r="A110" t="s">
        <v>107</v>
      </c>
    </row>
    <row r="111" spans="1:1" x14ac:dyDescent="0.25">
      <c r="A111" t="s">
        <v>108</v>
      </c>
    </row>
    <row r="112" spans="1:1" x14ac:dyDescent="0.25">
      <c r="A112" t="s">
        <v>109</v>
      </c>
    </row>
    <row r="113" spans="1:1" x14ac:dyDescent="0.25">
      <c r="A113" t="s">
        <v>110</v>
      </c>
    </row>
    <row r="114" spans="1:1" x14ac:dyDescent="0.25">
      <c r="A114" t="s">
        <v>111</v>
      </c>
    </row>
    <row r="115" spans="1:1" x14ac:dyDescent="0.25">
      <c r="A115" t="s">
        <v>112</v>
      </c>
    </row>
    <row r="116" spans="1:1" x14ac:dyDescent="0.25">
      <c r="A116" t="s">
        <v>113</v>
      </c>
    </row>
    <row r="117" spans="1:1" x14ac:dyDescent="0.25">
      <c r="A117" t="s">
        <v>114</v>
      </c>
    </row>
    <row r="118" spans="1:1" x14ac:dyDescent="0.25">
      <c r="A118" t="s">
        <v>115</v>
      </c>
    </row>
    <row r="119" spans="1:1" x14ac:dyDescent="0.25">
      <c r="A119" t="s">
        <v>116</v>
      </c>
    </row>
    <row r="120" spans="1:1" x14ac:dyDescent="0.25">
      <c r="A120" t="s">
        <v>117</v>
      </c>
    </row>
    <row r="121" spans="1:1" x14ac:dyDescent="0.25">
      <c r="A121" t="s">
        <v>118</v>
      </c>
    </row>
    <row r="122" spans="1:1" x14ac:dyDescent="0.25">
      <c r="A122" t="s">
        <v>119</v>
      </c>
    </row>
    <row r="123" spans="1:1" x14ac:dyDescent="0.25">
      <c r="A123" t="s">
        <v>120</v>
      </c>
    </row>
    <row r="124" spans="1:1" x14ac:dyDescent="0.25">
      <c r="A124" t="s">
        <v>121</v>
      </c>
    </row>
    <row r="125" spans="1:1" x14ac:dyDescent="0.25">
      <c r="A125" t="s">
        <v>122</v>
      </c>
    </row>
    <row r="126" spans="1:1" x14ac:dyDescent="0.25">
      <c r="A126" t="s">
        <v>123</v>
      </c>
    </row>
    <row r="127" spans="1:1" x14ac:dyDescent="0.25">
      <c r="A127" t="s">
        <v>124</v>
      </c>
    </row>
    <row r="128" spans="1:1" x14ac:dyDescent="0.25">
      <c r="A128" t="s">
        <v>125</v>
      </c>
    </row>
    <row r="129" spans="1:1" x14ac:dyDescent="0.25">
      <c r="A129" t="s">
        <v>126</v>
      </c>
    </row>
    <row r="130" spans="1:1" x14ac:dyDescent="0.25">
      <c r="A130" t="s">
        <v>127</v>
      </c>
    </row>
    <row r="131" spans="1:1" x14ac:dyDescent="0.25">
      <c r="A131" t="s">
        <v>128</v>
      </c>
    </row>
    <row r="132" spans="1:1" x14ac:dyDescent="0.25">
      <c r="A132" t="s">
        <v>129</v>
      </c>
    </row>
    <row r="133" spans="1:1" x14ac:dyDescent="0.25">
      <c r="A133" t="s">
        <v>130</v>
      </c>
    </row>
    <row r="134" spans="1:1" x14ac:dyDescent="0.25">
      <c r="A134" t="s">
        <v>131</v>
      </c>
    </row>
    <row r="135" spans="1:1" x14ac:dyDescent="0.25">
      <c r="A135" t="s">
        <v>132</v>
      </c>
    </row>
    <row r="136" spans="1:1" x14ac:dyDescent="0.25">
      <c r="A136" t="s">
        <v>133</v>
      </c>
    </row>
    <row r="137" spans="1:1" x14ac:dyDescent="0.25">
      <c r="A137" t="s">
        <v>134</v>
      </c>
    </row>
    <row r="138" spans="1:1" x14ac:dyDescent="0.25">
      <c r="A138" t="s">
        <v>135</v>
      </c>
    </row>
    <row r="139" spans="1:1" x14ac:dyDescent="0.25">
      <c r="A139" t="s">
        <v>136</v>
      </c>
    </row>
    <row r="140" spans="1:1" x14ac:dyDescent="0.25">
      <c r="A140" t="s">
        <v>137</v>
      </c>
    </row>
    <row r="141" spans="1:1" x14ac:dyDescent="0.25">
      <c r="A141" t="s">
        <v>138</v>
      </c>
    </row>
    <row r="142" spans="1:1" x14ac:dyDescent="0.25">
      <c r="A142" t="s">
        <v>139</v>
      </c>
    </row>
    <row r="143" spans="1:1" x14ac:dyDescent="0.25">
      <c r="A143" t="s">
        <v>140</v>
      </c>
    </row>
    <row r="144" spans="1:1" x14ac:dyDescent="0.25">
      <c r="A144" t="s">
        <v>141</v>
      </c>
    </row>
    <row r="145" spans="1:1" x14ac:dyDescent="0.25">
      <c r="A145" t="s">
        <v>142</v>
      </c>
    </row>
    <row r="146" spans="1:1" x14ac:dyDescent="0.25">
      <c r="A146" t="s">
        <v>143</v>
      </c>
    </row>
    <row r="147" spans="1:1" x14ac:dyDescent="0.25">
      <c r="A147" t="s">
        <v>144</v>
      </c>
    </row>
    <row r="148" spans="1:1" x14ac:dyDescent="0.25">
      <c r="A148" t="s">
        <v>145</v>
      </c>
    </row>
    <row r="149" spans="1:1" x14ac:dyDescent="0.25">
      <c r="A149" t="s">
        <v>146</v>
      </c>
    </row>
    <row r="150" spans="1:1" x14ac:dyDescent="0.25">
      <c r="A150" t="s">
        <v>147</v>
      </c>
    </row>
    <row r="151" spans="1:1" x14ac:dyDescent="0.25">
      <c r="A151" t="s">
        <v>148</v>
      </c>
    </row>
    <row r="152" spans="1:1" x14ac:dyDescent="0.25">
      <c r="A152" t="s">
        <v>149</v>
      </c>
    </row>
    <row r="153" spans="1:1" x14ac:dyDescent="0.25">
      <c r="A153" t="s">
        <v>150</v>
      </c>
    </row>
    <row r="154" spans="1:1" x14ac:dyDescent="0.25">
      <c r="A154" t="s">
        <v>151</v>
      </c>
    </row>
    <row r="155" spans="1:1" x14ac:dyDescent="0.25">
      <c r="A155" t="s">
        <v>152</v>
      </c>
    </row>
    <row r="156" spans="1:1" x14ac:dyDescent="0.25">
      <c r="A156" t="s">
        <v>153</v>
      </c>
    </row>
    <row r="157" spans="1:1" x14ac:dyDescent="0.25">
      <c r="A157" t="s">
        <v>154</v>
      </c>
    </row>
    <row r="158" spans="1:1" x14ac:dyDescent="0.25">
      <c r="A158" t="s">
        <v>155</v>
      </c>
    </row>
    <row r="159" spans="1:1" x14ac:dyDescent="0.25">
      <c r="A159" t="s">
        <v>156</v>
      </c>
    </row>
    <row r="160" spans="1:1" x14ac:dyDescent="0.25">
      <c r="A160" t="s">
        <v>157</v>
      </c>
    </row>
    <row r="161" spans="1:1" x14ac:dyDescent="0.25">
      <c r="A161" t="s">
        <v>158</v>
      </c>
    </row>
    <row r="162" spans="1:1" x14ac:dyDescent="0.25">
      <c r="A162" t="s">
        <v>159</v>
      </c>
    </row>
    <row r="163" spans="1:1" x14ac:dyDescent="0.25">
      <c r="A163" t="s">
        <v>160</v>
      </c>
    </row>
    <row r="164" spans="1:1" x14ac:dyDescent="0.25">
      <c r="A164" t="s">
        <v>161</v>
      </c>
    </row>
    <row r="165" spans="1:1" x14ac:dyDescent="0.25">
      <c r="A165" t="s">
        <v>162</v>
      </c>
    </row>
    <row r="166" spans="1:1" x14ac:dyDescent="0.25">
      <c r="A166" t="s">
        <v>163</v>
      </c>
    </row>
    <row r="167" spans="1:1" x14ac:dyDescent="0.25">
      <c r="A167" t="s">
        <v>164</v>
      </c>
    </row>
    <row r="168" spans="1:1" x14ac:dyDescent="0.25">
      <c r="A168" t="s">
        <v>165</v>
      </c>
    </row>
    <row r="169" spans="1:1" x14ac:dyDescent="0.25">
      <c r="A169" t="s">
        <v>166</v>
      </c>
    </row>
    <row r="170" spans="1:1" x14ac:dyDescent="0.25">
      <c r="A170" t="s">
        <v>167</v>
      </c>
    </row>
    <row r="171" spans="1:1" x14ac:dyDescent="0.25">
      <c r="A171" t="s">
        <v>168</v>
      </c>
    </row>
    <row r="172" spans="1:1" x14ac:dyDescent="0.25">
      <c r="A172" t="s">
        <v>169</v>
      </c>
    </row>
    <row r="173" spans="1:1" x14ac:dyDescent="0.25">
      <c r="A173" t="s">
        <v>170</v>
      </c>
    </row>
    <row r="174" spans="1:1" x14ac:dyDescent="0.25">
      <c r="A174" t="s">
        <v>171</v>
      </c>
    </row>
    <row r="175" spans="1:1" x14ac:dyDescent="0.25">
      <c r="A175" t="s">
        <v>172</v>
      </c>
    </row>
    <row r="176" spans="1:1" x14ac:dyDescent="0.25">
      <c r="A176" t="s">
        <v>173</v>
      </c>
    </row>
    <row r="177" spans="1:1" x14ac:dyDescent="0.25">
      <c r="A177" t="s">
        <v>174</v>
      </c>
    </row>
    <row r="178" spans="1:1" x14ac:dyDescent="0.25">
      <c r="A178" t="s">
        <v>175</v>
      </c>
    </row>
    <row r="179" spans="1:1" x14ac:dyDescent="0.25">
      <c r="A179" t="s">
        <v>176</v>
      </c>
    </row>
    <row r="180" spans="1:1" x14ac:dyDescent="0.25">
      <c r="A180" t="s">
        <v>177</v>
      </c>
    </row>
    <row r="181" spans="1:1" x14ac:dyDescent="0.25">
      <c r="A181" t="s">
        <v>178</v>
      </c>
    </row>
    <row r="182" spans="1:1" x14ac:dyDescent="0.25">
      <c r="A182" t="s">
        <v>179</v>
      </c>
    </row>
    <row r="183" spans="1:1" x14ac:dyDescent="0.25">
      <c r="A183" t="s">
        <v>180</v>
      </c>
    </row>
    <row r="184" spans="1:1" x14ac:dyDescent="0.25">
      <c r="A184" t="s">
        <v>181</v>
      </c>
    </row>
    <row r="185" spans="1:1" x14ac:dyDescent="0.25">
      <c r="A185" t="s">
        <v>182</v>
      </c>
    </row>
    <row r="186" spans="1:1" x14ac:dyDescent="0.25">
      <c r="A186" t="s">
        <v>183</v>
      </c>
    </row>
    <row r="187" spans="1:1" x14ac:dyDescent="0.25">
      <c r="A187" t="s">
        <v>184</v>
      </c>
    </row>
    <row r="188" spans="1:1" x14ac:dyDescent="0.25">
      <c r="A188" t="s">
        <v>185</v>
      </c>
    </row>
    <row r="189" spans="1:1" x14ac:dyDescent="0.25">
      <c r="A189" t="s">
        <v>186</v>
      </c>
    </row>
    <row r="190" spans="1:1" x14ac:dyDescent="0.25">
      <c r="A190" t="s">
        <v>187</v>
      </c>
    </row>
    <row r="191" spans="1:1" x14ac:dyDescent="0.25">
      <c r="A191" t="s">
        <v>188</v>
      </c>
    </row>
    <row r="192" spans="1:1" x14ac:dyDescent="0.25">
      <c r="A192" t="s">
        <v>189</v>
      </c>
    </row>
    <row r="193" spans="1:1" x14ac:dyDescent="0.25">
      <c r="A193" t="s">
        <v>190</v>
      </c>
    </row>
    <row r="194" spans="1:1" x14ac:dyDescent="0.25">
      <c r="A194" t="s">
        <v>191</v>
      </c>
    </row>
    <row r="195" spans="1:1" x14ac:dyDescent="0.25">
      <c r="A195" t="s">
        <v>192</v>
      </c>
    </row>
    <row r="196" spans="1:1" x14ac:dyDescent="0.25">
      <c r="A196" t="s">
        <v>193</v>
      </c>
    </row>
    <row r="197" spans="1:1" x14ac:dyDescent="0.25">
      <c r="A197" t="s">
        <v>194</v>
      </c>
    </row>
    <row r="198" spans="1:1" x14ac:dyDescent="0.25">
      <c r="A198" t="s">
        <v>195</v>
      </c>
    </row>
    <row r="199" spans="1:1" x14ac:dyDescent="0.25">
      <c r="A199" t="s">
        <v>196</v>
      </c>
    </row>
    <row r="200" spans="1:1" x14ac:dyDescent="0.25">
      <c r="A200" t="s">
        <v>197</v>
      </c>
    </row>
    <row r="201" spans="1:1" x14ac:dyDescent="0.25">
      <c r="A201" t="s">
        <v>198</v>
      </c>
    </row>
    <row r="202" spans="1:1" x14ac:dyDescent="0.25">
      <c r="A202" t="s">
        <v>199</v>
      </c>
    </row>
    <row r="203" spans="1:1" x14ac:dyDescent="0.25">
      <c r="A203" t="s">
        <v>200</v>
      </c>
    </row>
    <row r="204" spans="1:1" x14ac:dyDescent="0.25">
      <c r="A204" t="s">
        <v>201</v>
      </c>
    </row>
    <row r="205" spans="1:1" x14ac:dyDescent="0.25">
      <c r="A205" t="s">
        <v>202</v>
      </c>
    </row>
    <row r="206" spans="1:1" x14ac:dyDescent="0.25">
      <c r="A206" t="s">
        <v>203</v>
      </c>
    </row>
    <row r="207" spans="1:1" x14ac:dyDescent="0.25">
      <c r="A207" t="s">
        <v>204</v>
      </c>
    </row>
    <row r="208" spans="1:1" x14ac:dyDescent="0.25">
      <c r="A208" t="s">
        <v>205</v>
      </c>
    </row>
    <row r="209" spans="1:1" x14ac:dyDescent="0.25">
      <c r="A209" t="s">
        <v>206</v>
      </c>
    </row>
    <row r="210" spans="1:1" x14ac:dyDescent="0.25">
      <c r="A210" t="s">
        <v>207</v>
      </c>
    </row>
    <row r="211" spans="1:1" x14ac:dyDescent="0.25">
      <c r="A211" t="s">
        <v>208</v>
      </c>
    </row>
    <row r="212" spans="1:1" x14ac:dyDescent="0.25">
      <c r="A212" t="s">
        <v>209</v>
      </c>
    </row>
    <row r="213" spans="1:1" x14ac:dyDescent="0.25">
      <c r="A213" t="s">
        <v>210</v>
      </c>
    </row>
    <row r="214" spans="1:1" x14ac:dyDescent="0.25">
      <c r="A214" t="s">
        <v>211</v>
      </c>
    </row>
    <row r="215" spans="1:1" x14ac:dyDescent="0.25">
      <c r="A215" t="s">
        <v>212</v>
      </c>
    </row>
    <row r="216" spans="1:1" x14ac:dyDescent="0.25">
      <c r="A216" t="s">
        <v>213</v>
      </c>
    </row>
    <row r="217" spans="1:1" x14ac:dyDescent="0.25">
      <c r="A217" t="s">
        <v>214</v>
      </c>
    </row>
    <row r="218" spans="1:1" x14ac:dyDescent="0.25">
      <c r="A218" t="s">
        <v>215</v>
      </c>
    </row>
    <row r="219" spans="1:1" x14ac:dyDescent="0.25">
      <c r="A219" t="s">
        <v>216</v>
      </c>
    </row>
    <row r="220" spans="1:1" x14ac:dyDescent="0.25">
      <c r="A220" t="s">
        <v>217</v>
      </c>
    </row>
    <row r="221" spans="1:1" x14ac:dyDescent="0.25">
      <c r="A221" t="s">
        <v>218</v>
      </c>
    </row>
    <row r="222" spans="1:1" x14ac:dyDescent="0.25">
      <c r="A222" t="s">
        <v>219</v>
      </c>
    </row>
    <row r="223" spans="1:1" x14ac:dyDescent="0.25">
      <c r="A223" t="s">
        <v>220</v>
      </c>
    </row>
    <row r="224" spans="1:1" x14ac:dyDescent="0.25">
      <c r="A224" t="s">
        <v>221</v>
      </c>
    </row>
    <row r="225" spans="1:1" x14ac:dyDescent="0.25">
      <c r="A225" t="s">
        <v>222</v>
      </c>
    </row>
    <row r="226" spans="1:1" x14ac:dyDescent="0.25">
      <c r="A226" t="s">
        <v>223</v>
      </c>
    </row>
    <row r="227" spans="1:1" x14ac:dyDescent="0.25">
      <c r="A227" t="s">
        <v>224</v>
      </c>
    </row>
    <row r="228" spans="1:1" x14ac:dyDescent="0.25">
      <c r="A228" t="s">
        <v>225</v>
      </c>
    </row>
    <row r="229" spans="1:1" x14ac:dyDescent="0.25">
      <c r="A229" t="s">
        <v>226</v>
      </c>
    </row>
    <row r="230" spans="1:1" x14ac:dyDescent="0.25">
      <c r="A230" t="s">
        <v>227</v>
      </c>
    </row>
    <row r="231" spans="1:1" x14ac:dyDescent="0.25">
      <c r="A231" t="s">
        <v>228</v>
      </c>
    </row>
    <row r="232" spans="1:1" x14ac:dyDescent="0.25">
      <c r="A232" t="s">
        <v>229</v>
      </c>
    </row>
    <row r="233" spans="1:1" x14ac:dyDescent="0.25">
      <c r="A233" t="s">
        <v>230</v>
      </c>
    </row>
    <row r="234" spans="1:1" x14ac:dyDescent="0.25">
      <c r="A234" t="s">
        <v>231</v>
      </c>
    </row>
    <row r="235" spans="1:1" x14ac:dyDescent="0.25">
      <c r="A235" t="s">
        <v>232</v>
      </c>
    </row>
    <row r="236" spans="1:1" x14ac:dyDescent="0.25">
      <c r="A236" t="s">
        <v>233</v>
      </c>
    </row>
    <row r="237" spans="1:1" x14ac:dyDescent="0.25">
      <c r="A237" t="s">
        <v>234</v>
      </c>
    </row>
    <row r="238" spans="1:1" x14ac:dyDescent="0.25">
      <c r="A238" t="s">
        <v>235</v>
      </c>
    </row>
    <row r="239" spans="1:1" x14ac:dyDescent="0.25">
      <c r="A239" t="s">
        <v>236</v>
      </c>
    </row>
    <row r="240" spans="1:1" x14ac:dyDescent="0.25">
      <c r="A240" t="s">
        <v>237</v>
      </c>
    </row>
    <row r="241" spans="1:1" x14ac:dyDescent="0.25">
      <c r="A241" t="s">
        <v>238</v>
      </c>
    </row>
    <row r="242" spans="1:1" x14ac:dyDescent="0.25">
      <c r="A242" t="s">
        <v>239</v>
      </c>
    </row>
    <row r="243" spans="1:1" x14ac:dyDescent="0.25">
      <c r="A243" t="s">
        <v>240</v>
      </c>
    </row>
    <row r="244" spans="1:1" x14ac:dyDescent="0.25">
      <c r="A244" t="s">
        <v>241</v>
      </c>
    </row>
    <row r="245" spans="1:1" x14ac:dyDescent="0.25">
      <c r="A245" t="s">
        <v>242</v>
      </c>
    </row>
    <row r="246" spans="1:1" x14ac:dyDescent="0.25">
      <c r="A246" t="s">
        <v>243</v>
      </c>
    </row>
    <row r="247" spans="1:1" x14ac:dyDescent="0.25">
      <c r="A247" t="s">
        <v>244</v>
      </c>
    </row>
    <row r="248" spans="1:1" x14ac:dyDescent="0.25">
      <c r="A248" t="s">
        <v>245</v>
      </c>
    </row>
    <row r="249" spans="1:1" x14ac:dyDescent="0.25">
      <c r="A249" t="s">
        <v>246</v>
      </c>
    </row>
    <row r="250" spans="1:1" x14ac:dyDescent="0.25">
      <c r="A250" t="s">
        <v>247</v>
      </c>
    </row>
    <row r="251" spans="1:1" x14ac:dyDescent="0.25">
      <c r="A251" t="s">
        <v>248</v>
      </c>
    </row>
    <row r="252" spans="1:1" x14ac:dyDescent="0.25">
      <c r="A252" t="s">
        <v>249</v>
      </c>
    </row>
    <row r="253" spans="1:1" x14ac:dyDescent="0.25">
      <c r="A253" t="s">
        <v>250</v>
      </c>
    </row>
    <row r="254" spans="1:1" x14ac:dyDescent="0.25">
      <c r="A254" t="s">
        <v>251</v>
      </c>
    </row>
    <row r="255" spans="1:1" x14ac:dyDescent="0.25">
      <c r="A255" t="s">
        <v>252</v>
      </c>
    </row>
    <row r="256" spans="1:1" x14ac:dyDescent="0.25">
      <c r="A256" t="s">
        <v>253</v>
      </c>
    </row>
    <row r="257" spans="1:1" x14ac:dyDescent="0.25">
      <c r="A257" t="s">
        <v>254</v>
      </c>
    </row>
    <row r="258" spans="1:1" x14ac:dyDescent="0.25">
      <c r="A258" t="s">
        <v>255</v>
      </c>
    </row>
    <row r="259" spans="1:1" x14ac:dyDescent="0.25">
      <c r="A259" t="s">
        <v>256</v>
      </c>
    </row>
    <row r="260" spans="1:1" x14ac:dyDescent="0.25">
      <c r="A260" t="s">
        <v>257</v>
      </c>
    </row>
    <row r="261" spans="1:1" x14ac:dyDescent="0.25">
      <c r="A261" t="s">
        <v>258</v>
      </c>
    </row>
    <row r="262" spans="1:1" x14ac:dyDescent="0.25">
      <c r="A262" t="s">
        <v>259</v>
      </c>
    </row>
    <row r="263" spans="1:1" x14ac:dyDescent="0.25">
      <c r="A263" t="s">
        <v>260</v>
      </c>
    </row>
    <row r="264" spans="1:1" x14ac:dyDescent="0.25">
      <c r="A264" t="s">
        <v>261</v>
      </c>
    </row>
    <row r="265" spans="1:1" x14ac:dyDescent="0.25">
      <c r="A265" t="s">
        <v>262</v>
      </c>
    </row>
    <row r="266" spans="1:1" x14ac:dyDescent="0.25">
      <c r="A266" t="s">
        <v>263</v>
      </c>
    </row>
    <row r="267" spans="1:1" x14ac:dyDescent="0.25">
      <c r="A267" t="s">
        <v>264</v>
      </c>
    </row>
    <row r="268" spans="1:1" x14ac:dyDescent="0.25">
      <c r="A268" t="s">
        <v>265</v>
      </c>
    </row>
    <row r="269" spans="1:1" x14ac:dyDescent="0.25">
      <c r="A269" t="s">
        <v>266</v>
      </c>
    </row>
    <row r="270" spans="1:1" x14ac:dyDescent="0.25">
      <c r="A270" t="s">
        <v>267</v>
      </c>
    </row>
    <row r="271" spans="1:1" x14ac:dyDescent="0.25">
      <c r="A271" t="s">
        <v>268</v>
      </c>
    </row>
    <row r="272" spans="1:1" x14ac:dyDescent="0.25">
      <c r="A272" t="s">
        <v>269</v>
      </c>
    </row>
    <row r="273" spans="1:1" x14ac:dyDescent="0.25">
      <c r="A273" t="s">
        <v>270</v>
      </c>
    </row>
    <row r="274" spans="1:1" x14ac:dyDescent="0.25">
      <c r="A274" t="s">
        <v>271</v>
      </c>
    </row>
    <row r="275" spans="1:1" x14ac:dyDescent="0.25">
      <c r="A275" t="s">
        <v>272</v>
      </c>
    </row>
    <row r="276" spans="1:1" x14ac:dyDescent="0.25">
      <c r="A276" t="s">
        <v>273</v>
      </c>
    </row>
    <row r="277" spans="1:1" x14ac:dyDescent="0.25">
      <c r="A277" t="s">
        <v>274</v>
      </c>
    </row>
    <row r="278" spans="1:1" x14ac:dyDescent="0.25">
      <c r="A278" t="s">
        <v>275</v>
      </c>
    </row>
    <row r="279" spans="1:1" x14ac:dyDescent="0.25">
      <c r="A279" t="s">
        <v>276</v>
      </c>
    </row>
    <row r="280" spans="1:1" x14ac:dyDescent="0.25">
      <c r="A280" t="s">
        <v>277</v>
      </c>
    </row>
    <row r="281" spans="1:1" x14ac:dyDescent="0.25">
      <c r="A281" t="s">
        <v>278</v>
      </c>
    </row>
    <row r="282" spans="1:1" x14ac:dyDescent="0.25">
      <c r="A282" t="s">
        <v>279</v>
      </c>
    </row>
    <row r="283" spans="1:1" x14ac:dyDescent="0.25">
      <c r="A283" t="s">
        <v>280</v>
      </c>
    </row>
    <row r="284" spans="1:1" x14ac:dyDescent="0.25">
      <c r="A284" t="s">
        <v>281</v>
      </c>
    </row>
    <row r="285" spans="1:1" x14ac:dyDescent="0.25">
      <c r="A285" t="s">
        <v>282</v>
      </c>
    </row>
    <row r="286" spans="1:1" x14ac:dyDescent="0.25">
      <c r="A286" t="s">
        <v>283</v>
      </c>
    </row>
    <row r="287" spans="1:1" x14ac:dyDescent="0.25">
      <c r="A287" t="s">
        <v>284</v>
      </c>
    </row>
    <row r="288" spans="1:1" x14ac:dyDescent="0.25">
      <c r="A288" t="s">
        <v>285</v>
      </c>
    </row>
    <row r="289" spans="1:1" x14ac:dyDescent="0.25">
      <c r="A289" t="s">
        <v>286</v>
      </c>
    </row>
    <row r="290" spans="1:1" x14ac:dyDescent="0.25">
      <c r="A290" t="s">
        <v>287</v>
      </c>
    </row>
    <row r="291" spans="1:1" x14ac:dyDescent="0.25">
      <c r="A291" t="s">
        <v>288</v>
      </c>
    </row>
    <row r="292" spans="1:1" x14ac:dyDescent="0.25">
      <c r="A292" t="s">
        <v>289</v>
      </c>
    </row>
    <row r="293" spans="1:1" x14ac:dyDescent="0.25">
      <c r="A293" t="s">
        <v>290</v>
      </c>
    </row>
    <row r="294" spans="1:1" x14ac:dyDescent="0.25">
      <c r="A294" t="s">
        <v>291</v>
      </c>
    </row>
    <row r="295" spans="1:1" x14ac:dyDescent="0.25">
      <c r="A295" t="s">
        <v>292</v>
      </c>
    </row>
    <row r="296" spans="1:1" x14ac:dyDescent="0.25">
      <c r="A296" t="s">
        <v>293</v>
      </c>
    </row>
    <row r="297" spans="1:1" x14ac:dyDescent="0.25">
      <c r="A297" t="s">
        <v>294</v>
      </c>
    </row>
    <row r="298" spans="1:1" x14ac:dyDescent="0.25">
      <c r="A298" t="s">
        <v>295</v>
      </c>
    </row>
    <row r="299" spans="1:1" x14ac:dyDescent="0.25">
      <c r="A299" t="s">
        <v>296</v>
      </c>
    </row>
    <row r="300" spans="1:1" x14ac:dyDescent="0.25">
      <c r="A300" t="s">
        <v>297</v>
      </c>
    </row>
    <row r="301" spans="1:1" x14ac:dyDescent="0.25">
      <c r="A301" t="s">
        <v>298</v>
      </c>
    </row>
    <row r="302" spans="1:1" x14ac:dyDescent="0.25">
      <c r="A302" t="s">
        <v>299</v>
      </c>
    </row>
    <row r="303" spans="1:1" x14ac:dyDescent="0.25">
      <c r="A303" t="s">
        <v>300</v>
      </c>
    </row>
    <row r="304" spans="1:1" x14ac:dyDescent="0.25">
      <c r="A304" t="s">
        <v>301</v>
      </c>
    </row>
    <row r="305" spans="1:1" x14ac:dyDescent="0.25">
      <c r="A305" t="s">
        <v>302</v>
      </c>
    </row>
    <row r="306" spans="1:1" x14ac:dyDescent="0.25">
      <c r="A306" t="s">
        <v>303</v>
      </c>
    </row>
    <row r="307" spans="1:1" x14ac:dyDescent="0.25">
      <c r="A307" t="s">
        <v>304</v>
      </c>
    </row>
    <row r="308" spans="1:1" x14ac:dyDescent="0.25">
      <c r="A308" t="s">
        <v>305</v>
      </c>
    </row>
    <row r="309" spans="1:1" x14ac:dyDescent="0.25">
      <c r="A309" t="s">
        <v>306</v>
      </c>
    </row>
    <row r="310" spans="1:1" x14ac:dyDescent="0.25">
      <c r="A310" t="s">
        <v>307</v>
      </c>
    </row>
    <row r="311" spans="1:1" x14ac:dyDescent="0.25">
      <c r="A311" t="s">
        <v>308</v>
      </c>
    </row>
    <row r="312" spans="1:1" x14ac:dyDescent="0.25">
      <c r="A312" t="s">
        <v>309</v>
      </c>
    </row>
    <row r="313" spans="1:1" x14ac:dyDescent="0.25">
      <c r="A313" t="s">
        <v>310</v>
      </c>
    </row>
    <row r="314" spans="1:1" x14ac:dyDescent="0.25">
      <c r="A314" t="s">
        <v>311</v>
      </c>
    </row>
    <row r="315" spans="1:1" x14ac:dyDescent="0.25">
      <c r="A315" t="s">
        <v>312</v>
      </c>
    </row>
    <row r="316" spans="1:1" x14ac:dyDescent="0.25">
      <c r="A316" t="s">
        <v>313</v>
      </c>
    </row>
    <row r="317" spans="1:1" x14ac:dyDescent="0.25">
      <c r="A317" t="s">
        <v>314</v>
      </c>
    </row>
    <row r="318" spans="1:1" x14ac:dyDescent="0.25">
      <c r="A318" t="s">
        <v>315</v>
      </c>
    </row>
    <row r="319" spans="1:1" x14ac:dyDescent="0.25">
      <c r="A319" t="s">
        <v>316</v>
      </c>
    </row>
    <row r="320" spans="1:1" x14ac:dyDescent="0.25">
      <c r="A320" t="s">
        <v>317</v>
      </c>
    </row>
    <row r="321" spans="1:1" x14ac:dyDescent="0.25">
      <c r="A321" t="s">
        <v>318</v>
      </c>
    </row>
    <row r="322" spans="1:1" x14ac:dyDescent="0.25">
      <c r="A322" t="s">
        <v>319</v>
      </c>
    </row>
    <row r="323" spans="1:1" x14ac:dyDescent="0.25">
      <c r="A323" t="s">
        <v>320</v>
      </c>
    </row>
    <row r="324" spans="1:1" x14ac:dyDescent="0.25">
      <c r="A324" t="s">
        <v>321</v>
      </c>
    </row>
    <row r="325" spans="1:1" x14ac:dyDescent="0.25">
      <c r="A325" t="s">
        <v>322</v>
      </c>
    </row>
    <row r="326" spans="1:1" x14ac:dyDescent="0.25">
      <c r="A326" t="s">
        <v>323</v>
      </c>
    </row>
    <row r="327" spans="1:1" x14ac:dyDescent="0.25">
      <c r="A327" t="s">
        <v>324</v>
      </c>
    </row>
    <row r="328" spans="1:1" x14ac:dyDescent="0.25">
      <c r="A328" t="s">
        <v>325</v>
      </c>
    </row>
    <row r="329" spans="1:1" x14ac:dyDescent="0.25">
      <c r="A329" t="s">
        <v>326</v>
      </c>
    </row>
    <row r="330" spans="1:1" x14ac:dyDescent="0.25">
      <c r="A330" t="s">
        <v>327</v>
      </c>
    </row>
    <row r="331" spans="1:1" x14ac:dyDescent="0.25">
      <c r="A331" t="s">
        <v>328</v>
      </c>
    </row>
    <row r="332" spans="1:1" x14ac:dyDescent="0.25">
      <c r="A332" t="s">
        <v>329</v>
      </c>
    </row>
    <row r="333" spans="1:1" x14ac:dyDescent="0.25">
      <c r="A333" t="s">
        <v>330</v>
      </c>
    </row>
    <row r="334" spans="1:1" x14ac:dyDescent="0.25">
      <c r="A334" t="s">
        <v>331</v>
      </c>
    </row>
    <row r="335" spans="1:1" x14ac:dyDescent="0.25">
      <c r="A335" t="s">
        <v>332</v>
      </c>
    </row>
    <row r="336" spans="1:1" x14ac:dyDescent="0.25">
      <c r="A336" t="s">
        <v>333</v>
      </c>
    </row>
    <row r="337" spans="1:1" x14ac:dyDescent="0.25">
      <c r="A337" t="s">
        <v>334</v>
      </c>
    </row>
    <row r="338" spans="1:1" x14ac:dyDescent="0.25">
      <c r="A338" t="s">
        <v>335</v>
      </c>
    </row>
    <row r="339" spans="1:1" x14ac:dyDescent="0.25">
      <c r="A339" t="s">
        <v>336</v>
      </c>
    </row>
    <row r="340" spans="1:1" x14ac:dyDescent="0.25">
      <c r="A340" t="s">
        <v>337</v>
      </c>
    </row>
    <row r="341" spans="1:1" x14ac:dyDescent="0.25">
      <c r="A341" t="s">
        <v>338</v>
      </c>
    </row>
    <row r="342" spans="1:1" x14ac:dyDescent="0.25">
      <c r="A342" t="s">
        <v>339</v>
      </c>
    </row>
    <row r="343" spans="1:1" x14ac:dyDescent="0.25">
      <c r="A343" t="s">
        <v>340</v>
      </c>
    </row>
    <row r="344" spans="1:1" x14ac:dyDescent="0.25">
      <c r="A344" t="s">
        <v>341</v>
      </c>
    </row>
    <row r="345" spans="1:1" x14ac:dyDescent="0.25">
      <c r="A345" t="s">
        <v>342</v>
      </c>
    </row>
    <row r="346" spans="1:1" x14ac:dyDescent="0.25">
      <c r="A346" t="s">
        <v>343</v>
      </c>
    </row>
    <row r="347" spans="1:1" x14ac:dyDescent="0.25">
      <c r="A347" t="s">
        <v>344</v>
      </c>
    </row>
    <row r="348" spans="1:1" x14ac:dyDescent="0.25">
      <c r="A348" t="s">
        <v>345</v>
      </c>
    </row>
    <row r="349" spans="1:1" x14ac:dyDescent="0.25">
      <c r="A349" t="s">
        <v>346</v>
      </c>
    </row>
    <row r="350" spans="1:1" x14ac:dyDescent="0.25">
      <c r="A350" t="s">
        <v>347</v>
      </c>
    </row>
    <row r="351" spans="1:1" x14ac:dyDescent="0.25">
      <c r="A351" t="s">
        <v>348</v>
      </c>
    </row>
    <row r="352" spans="1:1" x14ac:dyDescent="0.25">
      <c r="A352" t="s">
        <v>349</v>
      </c>
    </row>
    <row r="353" spans="1:1" x14ac:dyDescent="0.25">
      <c r="A353" t="s">
        <v>350</v>
      </c>
    </row>
    <row r="354" spans="1:1" x14ac:dyDescent="0.25">
      <c r="A354" t="s">
        <v>351</v>
      </c>
    </row>
    <row r="355" spans="1:1" x14ac:dyDescent="0.25">
      <c r="A355" t="s">
        <v>352</v>
      </c>
    </row>
    <row r="356" spans="1:1" x14ac:dyDescent="0.25">
      <c r="A356" t="s">
        <v>353</v>
      </c>
    </row>
    <row r="357" spans="1:1" x14ac:dyDescent="0.25">
      <c r="A357" t="s">
        <v>354</v>
      </c>
    </row>
    <row r="358" spans="1:1" x14ac:dyDescent="0.25">
      <c r="A358" t="s">
        <v>355</v>
      </c>
    </row>
    <row r="359" spans="1:1" x14ac:dyDescent="0.25">
      <c r="A359" t="s">
        <v>356</v>
      </c>
    </row>
    <row r="360" spans="1:1" x14ac:dyDescent="0.25">
      <c r="A360" t="s">
        <v>357</v>
      </c>
    </row>
    <row r="361" spans="1:1" x14ac:dyDescent="0.25">
      <c r="A361" t="s">
        <v>358</v>
      </c>
    </row>
    <row r="362" spans="1:1" x14ac:dyDescent="0.25">
      <c r="A362" t="s">
        <v>359</v>
      </c>
    </row>
    <row r="363" spans="1:1" x14ac:dyDescent="0.25">
      <c r="A363" t="s">
        <v>360</v>
      </c>
    </row>
    <row r="364" spans="1:1" x14ac:dyDescent="0.25">
      <c r="A364" t="s">
        <v>361</v>
      </c>
    </row>
    <row r="365" spans="1:1" x14ac:dyDescent="0.25">
      <c r="A365" t="s">
        <v>362</v>
      </c>
    </row>
    <row r="366" spans="1:1" x14ac:dyDescent="0.25">
      <c r="A366" t="s">
        <v>363</v>
      </c>
    </row>
    <row r="367" spans="1:1" x14ac:dyDescent="0.25">
      <c r="A367" t="s">
        <v>364</v>
      </c>
    </row>
    <row r="368" spans="1:1" x14ac:dyDescent="0.25">
      <c r="A368" t="s">
        <v>365</v>
      </c>
    </row>
    <row r="369" spans="1:1" x14ac:dyDescent="0.25">
      <c r="A369" t="s">
        <v>366</v>
      </c>
    </row>
    <row r="370" spans="1:1" x14ac:dyDescent="0.25">
      <c r="A370" t="s">
        <v>367</v>
      </c>
    </row>
    <row r="371" spans="1:1" x14ac:dyDescent="0.25">
      <c r="A371" t="s">
        <v>368</v>
      </c>
    </row>
    <row r="372" spans="1:1" x14ac:dyDescent="0.25">
      <c r="A372" t="s">
        <v>369</v>
      </c>
    </row>
    <row r="373" spans="1:1" x14ac:dyDescent="0.25">
      <c r="A373" t="s">
        <v>370</v>
      </c>
    </row>
    <row r="374" spans="1:1" x14ac:dyDescent="0.25">
      <c r="A374" t="s">
        <v>371</v>
      </c>
    </row>
    <row r="375" spans="1:1" x14ac:dyDescent="0.25">
      <c r="A375" t="s">
        <v>372</v>
      </c>
    </row>
    <row r="376" spans="1:1" x14ac:dyDescent="0.25">
      <c r="A376" t="s">
        <v>373</v>
      </c>
    </row>
    <row r="377" spans="1:1" x14ac:dyDescent="0.25">
      <c r="A377" t="s">
        <v>374</v>
      </c>
    </row>
    <row r="378" spans="1:1" x14ac:dyDescent="0.25">
      <c r="A378" t="s">
        <v>375</v>
      </c>
    </row>
    <row r="379" spans="1:1" x14ac:dyDescent="0.25">
      <c r="A379" t="s">
        <v>376</v>
      </c>
    </row>
    <row r="380" spans="1:1" x14ac:dyDescent="0.25">
      <c r="A380" t="s">
        <v>377</v>
      </c>
    </row>
    <row r="381" spans="1:1" x14ac:dyDescent="0.25">
      <c r="A381" t="s">
        <v>378</v>
      </c>
    </row>
    <row r="382" spans="1:1" x14ac:dyDescent="0.25">
      <c r="A382" t="s">
        <v>379</v>
      </c>
    </row>
    <row r="383" spans="1:1" x14ac:dyDescent="0.25">
      <c r="A383" t="s">
        <v>380</v>
      </c>
    </row>
    <row r="384" spans="1:1" x14ac:dyDescent="0.25">
      <c r="A384" t="s">
        <v>381</v>
      </c>
    </row>
    <row r="385" spans="1:1" x14ac:dyDescent="0.25">
      <c r="A385" t="s">
        <v>382</v>
      </c>
    </row>
    <row r="386" spans="1:1" x14ac:dyDescent="0.25">
      <c r="A386" t="s">
        <v>383</v>
      </c>
    </row>
    <row r="387" spans="1:1" x14ac:dyDescent="0.25">
      <c r="A387" t="s">
        <v>384</v>
      </c>
    </row>
    <row r="388" spans="1:1" x14ac:dyDescent="0.25">
      <c r="A388" t="s">
        <v>385</v>
      </c>
    </row>
    <row r="389" spans="1:1" x14ac:dyDescent="0.25">
      <c r="A389" t="s">
        <v>386</v>
      </c>
    </row>
    <row r="390" spans="1:1" x14ac:dyDescent="0.25">
      <c r="A390" t="s">
        <v>387</v>
      </c>
    </row>
    <row r="391" spans="1:1" x14ac:dyDescent="0.25">
      <c r="A391" t="s">
        <v>388</v>
      </c>
    </row>
    <row r="392" spans="1:1" x14ac:dyDescent="0.25">
      <c r="A392" t="s">
        <v>389</v>
      </c>
    </row>
    <row r="393" spans="1:1" x14ac:dyDescent="0.25">
      <c r="A393" t="s">
        <v>390</v>
      </c>
    </row>
    <row r="394" spans="1:1" x14ac:dyDescent="0.25">
      <c r="A394" t="s">
        <v>391</v>
      </c>
    </row>
    <row r="395" spans="1:1" x14ac:dyDescent="0.25">
      <c r="A395" t="s">
        <v>392</v>
      </c>
    </row>
    <row r="396" spans="1:1" x14ac:dyDescent="0.25">
      <c r="A396" t="s">
        <v>393</v>
      </c>
    </row>
    <row r="397" spans="1:1" x14ac:dyDescent="0.25">
      <c r="A397" t="s">
        <v>394</v>
      </c>
    </row>
    <row r="398" spans="1:1" x14ac:dyDescent="0.25">
      <c r="A398" t="s">
        <v>395</v>
      </c>
    </row>
    <row r="399" spans="1:1" x14ac:dyDescent="0.25">
      <c r="A399" t="s">
        <v>396</v>
      </c>
    </row>
    <row r="400" spans="1:1" x14ac:dyDescent="0.25">
      <c r="A400" t="s">
        <v>397</v>
      </c>
    </row>
    <row r="401" spans="1:1" x14ac:dyDescent="0.25">
      <c r="A401" t="s">
        <v>398</v>
      </c>
    </row>
    <row r="402" spans="1:1" x14ac:dyDescent="0.25">
      <c r="A402" t="s">
        <v>399</v>
      </c>
    </row>
    <row r="403" spans="1:1" x14ac:dyDescent="0.25">
      <c r="A403" t="s">
        <v>400</v>
      </c>
    </row>
    <row r="404" spans="1:1" x14ac:dyDescent="0.25">
      <c r="A404" t="s">
        <v>401</v>
      </c>
    </row>
    <row r="405" spans="1:1" x14ac:dyDescent="0.25">
      <c r="A405" t="s">
        <v>402</v>
      </c>
    </row>
    <row r="406" spans="1:1" x14ac:dyDescent="0.25">
      <c r="A406" t="s">
        <v>403</v>
      </c>
    </row>
    <row r="407" spans="1:1" x14ac:dyDescent="0.25">
      <c r="A407" t="s">
        <v>404</v>
      </c>
    </row>
    <row r="408" spans="1:1" x14ac:dyDescent="0.25">
      <c r="A408" t="s">
        <v>405</v>
      </c>
    </row>
    <row r="409" spans="1:1" x14ac:dyDescent="0.25">
      <c r="A409" t="s">
        <v>406</v>
      </c>
    </row>
    <row r="410" spans="1:1" x14ac:dyDescent="0.25">
      <c r="A410" t="s">
        <v>407</v>
      </c>
    </row>
    <row r="411" spans="1:1" x14ac:dyDescent="0.25">
      <c r="A411" t="s">
        <v>408</v>
      </c>
    </row>
    <row r="412" spans="1:1" x14ac:dyDescent="0.25">
      <c r="A412" t="s">
        <v>409</v>
      </c>
    </row>
    <row r="413" spans="1:1" x14ac:dyDescent="0.25">
      <c r="A413" t="s">
        <v>410</v>
      </c>
    </row>
    <row r="414" spans="1:1" x14ac:dyDescent="0.25">
      <c r="A414" t="s">
        <v>411</v>
      </c>
    </row>
    <row r="415" spans="1:1" x14ac:dyDescent="0.25">
      <c r="A415" t="s">
        <v>412</v>
      </c>
    </row>
    <row r="416" spans="1:1" x14ac:dyDescent="0.25">
      <c r="A416" t="s">
        <v>413</v>
      </c>
    </row>
    <row r="417" spans="1:1" x14ac:dyDescent="0.25">
      <c r="A417" t="s">
        <v>414</v>
      </c>
    </row>
    <row r="418" spans="1:1" x14ac:dyDescent="0.25">
      <c r="A418" t="s">
        <v>415</v>
      </c>
    </row>
    <row r="419" spans="1:1" x14ac:dyDescent="0.25">
      <c r="A419" t="s">
        <v>416</v>
      </c>
    </row>
    <row r="420" spans="1:1" x14ac:dyDescent="0.25">
      <c r="A420" t="s">
        <v>417</v>
      </c>
    </row>
    <row r="421" spans="1:1" x14ac:dyDescent="0.25">
      <c r="A421" t="s">
        <v>418</v>
      </c>
    </row>
    <row r="422" spans="1:1" x14ac:dyDescent="0.25">
      <c r="A422" t="s">
        <v>419</v>
      </c>
    </row>
    <row r="423" spans="1:1" x14ac:dyDescent="0.25">
      <c r="A423" t="s">
        <v>420</v>
      </c>
    </row>
    <row r="424" spans="1:1" x14ac:dyDescent="0.25">
      <c r="A424" t="s">
        <v>421</v>
      </c>
    </row>
    <row r="425" spans="1:1" x14ac:dyDescent="0.25">
      <c r="A425" t="s">
        <v>422</v>
      </c>
    </row>
    <row r="426" spans="1:1" x14ac:dyDescent="0.25">
      <c r="A426" t="s">
        <v>423</v>
      </c>
    </row>
    <row r="427" spans="1:1" x14ac:dyDescent="0.25">
      <c r="A427" t="s">
        <v>424</v>
      </c>
    </row>
    <row r="428" spans="1:1" x14ac:dyDescent="0.25">
      <c r="A428" t="s">
        <v>425</v>
      </c>
    </row>
    <row r="429" spans="1:1" x14ac:dyDescent="0.25">
      <c r="A429" t="s">
        <v>426</v>
      </c>
    </row>
    <row r="430" spans="1:1" x14ac:dyDescent="0.25">
      <c r="A430" t="s">
        <v>427</v>
      </c>
    </row>
    <row r="431" spans="1:1" x14ac:dyDescent="0.25">
      <c r="A431" t="s">
        <v>428</v>
      </c>
    </row>
    <row r="432" spans="1:1" x14ac:dyDescent="0.25">
      <c r="A432" t="s">
        <v>429</v>
      </c>
    </row>
    <row r="433" spans="1:1" x14ac:dyDescent="0.25">
      <c r="A433" t="s">
        <v>430</v>
      </c>
    </row>
    <row r="434" spans="1:1" x14ac:dyDescent="0.25">
      <c r="A434" t="s">
        <v>431</v>
      </c>
    </row>
    <row r="435" spans="1:1" x14ac:dyDescent="0.25">
      <c r="A435" t="s">
        <v>432</v>
      </c>
    </row>
    <row r="436" spans="1:1" x14ac:dyDescent="0.25">
      <c r="A436" t="s">
        <v>433</v>
      </c>
    </row>
    <row r="437" spans="1:1" x14ac:dyDescent="0.25">
      <c r="A437" t="s">
        <v>434</v>
      </c>
    </row>
    <row r="438" spans="1:1" x14ac:dyDescent="0.25">
      <c r="A438" t="s">
        <v>435</v>
      </c>
    </row>
    <row r="439" spans="1:1" x14ac:dyDescent="0.25">
      <c r="A439" t="s">
        <v>436</v>
      </c>
    </row>
    <row r="440" spans="1:1" x14ac:dyDescent="0.25">
      <c r="A440" t="s">
        <v>437</v>
      </c>
    </row>
    <row r="441" spans="1:1" x14ac:dyDescent="0.25">
      <c r="A441" t="s">
        <v>438</v>
      </c>
    </row>
    <row r="442" spans="1:1" x14ac:dyDescent="0.25">
      <c r="A442" t="s">
        <v>439</v>
      </c>
    </row>
    <row r="443" spans="1:1" x14ac:dyDescent="0.25">
      <c r="A443" t="s">
        <v>440</v>
      </c>
    </row>
    <row r="444" spans="1:1" x14ac:dyDescent="0.25">
      <c r="A444" t="s">
        <v>441</v>
      </c>
    </row>
    <row r="445" spans="1:1" x14ac:dyDescent="0.25">
      <c r="A445" t="s">
        <v>442</v>
      </c>
    </row>
    <row r="446" spans="1:1" x14ac:dyDescent="0.25">
      <c r="A446" t="s">
        <v>443</v>
      </c>
    </row>
    <row r="447" spans="1:1" x14ac:dyDescent="0.25">
      <c r="A447" t="s">
        <v>444</v>
      </c>
    </row>
    <row r="448" spans="1:1" x14ac:dyDescent="0.25">
      <c r="A448" t="s">
        <v>445</v>
      </c>
    </row>
    <row r="449" spans="1:1" x14ac:dyDescent="0.25">
      <c r="A449" t="s">
        <v>446</v>
      </c>
    </row>
    <row r="450" spans="1:1" x14ac:dyDescent="0.25">
      <c r="A450" t="s">
        <v>447</v>
      </c>
    </row>
    <row r="451" spans="1:1" x14ac:dyDescent="0.25">
      <c r="A451" t="s">
        <v>448</v>
      </c>
    </row>
    <row r="452" spans="1:1" x14ac:dyDescent="0.25">
      <c r="A452" t="s">
        <v>449</v>
      </c>
    </row>
    <row r="453" spans="1:1" x14ac:dyDescent="0.25">
      <c r="A453" t="s">
        <v>450</v>
      </c>
    </row>
    <row r="454" spans="1:1" x14ac:dyDescent="0.25">
      <c r="A454" t="s">
        <v>451</v>
      </c>
    </row>
    <row r="455" spans="1:1" x14ac:dyDescent="0.25">
      <c r="A455" t="s">
        <v>452</v>
      </c>
    </row>
    <row r="456" spans="1:1" x14ac:dyDescent="0.25">
      <c r="A456" t="s">
        <v>453</v>
      </c>
    </row>
    <row r="457" spans="1:1" x14ac:dyDescent="0.25">
      <c r="A457" t="s">
        <v>454</v>
      </c>
    </row>
    <row r="458" spans="1:1" x14ac:dyDescent="0.25">
      <c r="A458" t="s">
        <v>455</v>
      </c>
    </row>
    <row r="459" spans="1:1" x14ac:dyDescent="0.25">
      <c r="A459" t="s">
        <v>456</v>
      </c>
    </row>
    <row r="460" spans="1:1" x14ac:dyDescent="0.25">
      <c r="A460" t="s">
        <v>457</v>
      </c>
    </row>
    <row r="461" spans="1:1" x14ac:dyDescent="0.25">
      <c r="A461" t="s">
        <v>458</v>
      </c>
    </row>
    <row r="462" spans="1:1" x14ac:dyDescent="0.25">
      <c r="A462" t="s">
        <v>459</v>
      </c>
    </row>
    <row r="463" spans="1:1" x14ac:dyDescent="0.25">
      <c r="A463" t="s">
        <v>460</v>
      </c>
    </row>
    <row r="464" spans="1:1" x14ac:dyDescent="0.25">
      <c r="A464" t="s">
        <v>461</v>
      </c>
    </row>
    <row r="465" spans="1:1" x14ac:dyDescent="0.25">
      <c r="A465" t="s">
        <v>462</v>
      </c>
    </row>
    <row r="466" spans="1:1" x14ac:dyDescent="0.25">
      <c r="A466" t="s">
        <v>463</v>
      </c>
    </row>
    <row r="467" spans="1:1" x14ac:dyDescent="0.25">
      <c r="A467" t="s">
        <v>464</v>
      </c>
    </row>
    <row r="468" spans="1:1" x14ac:dyDescent="0.25">
      <c r="A468" t="s">
        <v>465</v>
      </c>
    </row>
    <row r="469" spans="1:1" x14ac:dyDescent="0.25">
      <c r="A469" t="s">
        <v>466</v>
      </c>
    </row>
    <row r="470" spans="1:1" x14ac:dyDescent="0.25">
      <c r="A470" t="s">
        <v>467</v>
      </c>
    </row>
    <row r="471" spans="1:1" x14ac:dyDescent="0.25">
      <c r="A471" t="s">
        <v>468</v>
      </c>
    </row>
    <row r="472" spans="1:1" x14ac:dyDescent="0.25">
      <c r="A472" t="s">
        <v>469</v>
      </c>
    </row>
    <row r="473" spans="1:1" x14ac:dyDescent="0.25">
      <c r="A473" t="s">
        <v>470</v>
      </c>
    </row>
    <row r="474" spans="1:1" x14ac:dyDescent="0.25">
      <c r="A474" t="s">
        <v>471</v>
      </c>
    </row>
    <row r="475" spans="1:1" x14ac:dyDescent="0.25">
      <c r="A475" t="s">
        <v>472</v>
      </c>
    </row>
    <row r="476" spans="1:1" x14ac:dyDescent="0.25">
      <c r="A476" t="s">
        <v>473</v>
      </c>
    </row>
    <row r="477" spans="1:1" x14ac:dyDescent="0.25">
      <c r="A477" t="s">
        <v>474</v>
      </c>
    </row>
    <row r="478" spans="1:1" x14ac:dyDescent="0.25">
      <c r="A478" t="s">
        <v>475</v>
      </c>
    </row>
    <row r="479" spans="1:1" x14ac:dyDescent="0.25">
      <c r="A479" t="s">
        <v>476</v>
      </c>
    </row>
    <row r="480" spans="1:1" x14ac:dyDescent="0.25">
      <c r="A480" t="s">
        <v>477</v>
      </c>
    </row>
    <row r="481" spans="1:1" x14ac:dyDescent="0.25">
      <c r="A481" t="s">
        <v>478</v>
      </c>
    </row>
    <row r="482" spans="1:1" x14ac:dyDescent="0.25">
      <c r="A482" t="s">
        <v>479</v>
      </c>
    </row>
    <row r="483" spans="1:1" x14ac:dyDescent="0.25">
      <c r="A483" t="s">
        <v>480</v>
      </c>
    </row>
    <row r="484" spans="1:1" x14ac:dyDescent="0.25">
      <c r="A484" t="s">
        <v>481</v>
      </c>
    </row>
    <row r="485" spans="1:1" x14ac:dyDescent="0.25">
      <c r="A485" t="s">
        <v>482</v>
      </c>
    </row>
    <row r="486" spans="1:1" x14ac:dyDescent="0.25">
      <c r="A486" t="s">
        <v>483</v>
      </c>
    </row>
    <row r="487" spans="1:1" x14ac:dyDescent="0.25">
      <c r="A487" t="s">
        <v>484</v>
      </c>
    </row>
    <row r="488" spans="1:1" x14ac:dyDescent="0.25">
      <c r="A488" t="s">
        <v>485</v>
      </c>
    </row>
    <row r="489" spans="1:1" x14ac:dyDescent="0.25">
      <c r="A489" t="s">
        <v>486</v>
      </c>
    </row>
    <row r="490" spans="1:1" x14ac:dyDescent="0.25">
      <c r="A490" t="s">
        <v>487</v>
      </c>
    </row>
    <row r="491" spans="1:1" x14ac:dyDescent="0.25">
      <c r="A491" t="s">
        <v>488</v>
      </c>
    </row>
    <row r="492" spans="1:1" x14ac:dyDescent="0.25">
      <c r="A492" t="s">
        <v>489</v>
      </c>
    </row>
    <row r="493" spans="1:1" x14ac:dyDescent="0.25">
      <c r="A493" t="s">
        <v>490</v>
      </c>
    </row>
    <row r="494" spans="1:1" x14ac:dyDescent="0.25">
      <c r="A494" t="s">
        <v>491</v>
      </c>
    </row>
    <row r="495" spans="1:1" x14ac:dyDescent="0.25">
      <c r="A495" t="s">
        <v>492</v>
      </c>
    </row>
    <row r="496" spans="1:1" x14ac:dyDescent="0.25">
      <c r="A496" t="s">
        <v>493</v>
      </c>
    </row>
    <row r="497" spans="1:1" x14ac:dyDescent="0.25">
      <c r="A497" t="s">
        <v>494</v>
      </c>
    </row>
    <row r="498" spans="1:1" x14ac:dyDescent="0.25">
      <c r="A498" t="s">
        <v>495</v>
      </c>
    </row>
    <row r="499" spans="1:1" x14ac:dyDescent="0.25">
      <c r="A499" t="s">
        <v>496</v>
      </c>
    </row>
    <row r="500" spans="1:1" x14ac:dyDescent="0.25">
      <c r="A500" t="s">
        <v>497</v>
      </c>
    </row>
    <row r="501" spans="1:1" x14ac:dyDescent="0.25">
      <c r="A501" t="s">
        <v>498</v>
      </c>
    </row>
    <row r="502" spans="1:1" x14ac:dyDescent="0.25">
      <c r="A502" t="s">
        <v>499</v>
      </c>
    </row>
    <row r="503" spans="1:1" x14ac:dyDescent="0.25">
      <c r="A503" t="s">
        <v>500</v>
      </c>
    </row>
    <row r="504" spans="1:1" x14ac:dyDescent="0.25">
      <c r="A504" t="s">
        <v>501</v>
      </c>
    </row>
    <row r="505" spans="1:1" x14ac:dyDescent="0.25">
      <c r="A505" t="s">
        <v>502</v>
      </c>
    </row>
    <row r="506" spans="1:1" x14ac:dyDescent="0.25">
      <c r="A506" t="s">
        <v>503</v>
      </c>
    </row>
    <row r="507" spans="1:1" x14ac:dyDescent="0.25">
      <c r="A507" t="s">
        <v>504</v>
      </c>
    </row>
    <row r="508" spans="1:1" x14ac:dyDescent="0.25">
      <c r="A508" t="s">
        <v>505</v>
      </c>
    </row>
    <row r="509" spans="1:1" x14ac:dyDescent="0.25">
      <c r="A509" t="s">
        <v>506</v>
      </c>
    </row>
    <row r="510" spans="1:1" x14ac:dyDescent="0.25">
      <c r="A510" t="s">
        <v>507</v>
      </c>
    </row>
    <row r="511" spans="1:1" x14ac:dyDescent="0.25">
      <c r="A511" t="s">
        <v>508</v>
      </c>
    </row>
    <row r="512" spans="1:1" x14ac:dyDescent="0.25">
      <c r="A512" t="s">
        <v>509</v>
      </c>
    </row>
    <row r="513" spans="1:1" x14ac:dyDescent="0.25">
      <c r="A513" t="s">
        <v>510</v>
      </c>
    </row>
    <row r="514" spans="1:1" x14ac:dyDescent="0.25">
      <c r="A514" t="s">
        <v>511</v>
      </c>
    </row>
    <row r="515" spans="1:1" x14ac:dyDescent="0.25">
      <c r="A515" t="s">
        <v>512</v>
      </c>
    </row>
    <row r="516" spans="1:1" x14ac:dyDescent="0.25">
      <c r="A516" t="s">
        <v>513</v>
      </c>
    </row>
    <row r="517" spans="1:1" x14ac:dyDescent="0.25">
      <c r="A517" t="s">
        <v>514</v>
      </c>
    </row>
    <row r="518" spans="1:1" x14ac:dyDescent="0.25">
      <c r="A518" t="s">
        <v>515</v>
      </c>
    </row>
    <row r="519" spans="1:1" x14ac:dyDescent="0.25">
      <c r="A519" t="s">
        <v>516</v>
      </c>
    </row>
    <row r="520" spans="1:1" x14ac:dyDescent="0.25">
      <c r="A520" t="s">
        <v>517</v>
      </c>
    </row>
    <row r="521" spans="1:1" x14ac:dyDescent="0.25">
      <c r="A521" t="s">
        <v>518</v>
      </c>
    </row>
    <row r="522" spans="1:1" x14ac:dyDescent="0.25">
      <c r="A522" t="s">
        <v>519</v>
      </c>
    </row>
    <row r="523" spans="1:1" x14ac:dyDescent="0.25">
      <c r="A523" t="s">
        <v>520</v>
      </c>
    </row>
    <row r="524" spans="1:1" x14ac:dyDescent="0.25">
      <c r="A524" t="s">
        <v>521</v>
      </c>
    </row>
    <row r="525" spans="1:1" x14ac:dyDescent="0.25">
      <c r="A525" t="s">
        <v>522</v>
      </c>
    </row>
    <row r="526" spans="1:1" x14ac:dyDescent="0.25">
      <c r="A526" t="s">
        <v>523</v>
      </c>
    </row>
    <row r="527" spans="1:1" x14ac:dyDescent="0.25">
      <c r="A527" t="s">
        <v>524</v>
      </c>
    </row>
    <row r="528" spans="1:1" x14ac:dyDescent="0.25">
      <c r="A528" t="s">
        <v>525</v>
      </c>
    </row>
    <row r="529" spans="1:1" x14ac:dyDescent="0.25">
      <c r="A529" t="s">
        <v>526</v>
      </c>
    </row>
    <row r="530" spans="1:1" x14ac:dyDescent="0.25">
      <c r="A530" t="s">
        <v>527</v>
      </c>
    </row>
    <row r="531" spans="1:1" x14ac:dyDescent="0.25">
      <c r="A531" t="s">
        <v>528</v>
      </c>
    </row>
    <row r="532" spans="1:1" x14ac:dyDescent="0.25">
      <c r="A532" t="s">
        <v>529</v>
      </c>
    </row>
    <row r="533" spans="1:1" x14ac:dyDescent="0.25">
      <c r="A533" t="s">
        <v>530</v>
      </c>
    </row>
    <row r="534" spans="1:1" x14ac:dyDescent="0.25">
      <c r="A534" t="s">
        <v>531</v>
      </c>
    </row>
    <row r="535" spans="1:1" x14ac:dyDescent="0.25">
      <c r="A535" t="s">
        <v>532</v>
      </c>
    </row>
    <row r="536" spans="1:1" x14ac:dyDescent="0.25">
      <c r="A536" t="s">
        <v>533</v>
      </c>
    </row>
    <row r="537" spans="1:1" x14ac:dyDescent="0.25">
      <c r="A537" t="s">
        <v>534</v>
      </c>
    </row>
    <row r="538" spans="1:1" x14ac:dyDescent="0.25">
      <c r="A538" t="s">
        <v>535</v>
      </c>
    </row>
    <row r="539" spans="1:1" x14ac:dyDescent="0.25">
      <c r="A539" t="s">
        <v>536</v>
      </c>
    </row>
    <row r="540" spans="1:1" x14ac:dyDescent="0.25">
      <c r="A540" t="s">
        <v>537</v>
      </c>
    </row>
    <row r="541" spans="1:1" x14ac:dyDescent="0.25">
      <c r="A541" t="s">
        <v>538</v>
      </c>
    </row>
    <row r="542" spans="1:1" x14ac:dyDescent="0.25">
      <c r="A542" t="s">
        <v>539</v>
      </c>
    </row>
    <row r="543" spans="1:1" x14ac:dyDescent="0.25">
      <c r="A543" t="s">
        <v>540</v>
      </c>
    </row>
    <row r="544" spans="1:1" x14ac:dyDescent="0.25">
      <c r="A544" t="s">
        <v>541</v>
      </c>
    </row>
    <row r="545" spans="1:1" x14ac:dyDescent="0.25">
      <c r="A545" t="s">
        <v>542</v>
      </c>
    </row>
    <row r="546" spans="1:1" x14ac:dyDescent="0.25">
      <c r="A546" t="s">
        <v>543</v>
      </c>
    </row>
    <row r="547" spans="1:1" x14ac:dyDescent="0.25">
      <c r="A547" t="s">
        <v>544</v>
      </c>
    </row>
    <row r="548" spans="1:1" x14ac:dyDescent="0.25">
      <c r="A548" t="s">
        <v>545</v>
      </c>
    </row>
    <row r="549" spans="1:1" x14ac:dyDescent="0.25">
      <c r="A549" t="s">
        <v>546</v>
      </c>
    </row>
    <row r="550" spans="1:1" x14ac:dyDescent="0.25">
      <c r="A550" t="s">
        <v>547</v>
      </c>
    </row>
    <row r="551" spans="1:1" x14ac:dyDescent="0.25">
      <c r="A551" t="s">
        <v>548</v>
      </c>
    </row>
    <row r="552" spans="1:1" x14ac:dyDescent="0.25">
      <c r="A552" t="s">
        <v>549</v>
      </c>
    </row>
    <row r="553" spans="1:1" x14ac:dyDescent="0.25">
      <c r="A553" t="s">
        <v>550</v>
      </c>
    </row>
    <row r="554" spans="1:1" x14ac:dyDescent="0.25">
      <c r="A554" t="s">
        <v>551</v>
      </c>
    </row>
    <row r="555" spans="1:1" x14ac:dyDescent="0.25">
      <c r="A555" t="s">
        <v>552</v>
      </c>
    </row>
    <row r="556" spans="1:1" x14ac:dyDescent="0.25">
      <c r="A556" t="s">
        <v>553</v>
      </c>
    </row>
    <row r="557" spans="1:1" x14ac:dyDescent="0.25">
      <c r="A557" t="s">
        <v>554</v>
      </c>
    </row>
    <row r="558" spans="1:1" x14ac:dyDescent="0.25">
      <c r="A558" t="s">
        <v>555</v>
      </c>
    </row>
    <row r="559" spans="1:1" x14ac:dyDescent="0.25">
      <c r="A559" t="s">
        <v>556</v>
      </c>
    </row>
    <row r="560" spans="1:1" x14ac:dyDescent="0.25">
      <c r="A560" t="s">
        <v>557</v>
      </c>
    </row>
    <row r="561" spans="1:1" x14ac:dyDescent="0.25">
      <c r="A561" t="s">
        <v>558</v>
      </c>
    </row>
    <row r="562" spans="1:1" x14ac:dyDescent="0.25">
      <c r="A562" t="s">
        <v>559</v>
      </c>
    </row>
    <row r="563" spans="1:1" x14ac:dyDescent="0.25">
      <c r="A563" t="s">
        <v>560</v>
      </c>
    </row>
    <row r="564" spans="1:1" x14ac:dyDescent="0.25">
      <c r="A564" t="s">
        <v>561</v>
      </c>
    </row>
    <row r="565" spans="1:1" x14ac:dyDescent="0.25">
      <c r="A565" t="s">
        <v>562</v>
      </c>
    </row>
    <row r="566" spans="1:1" x14ac:dyDescent="0.25">
      <c r="A566" t="s">
        <v>563</v>
      </c>
    </row>
    <row r="567" spans="1:1" x14ac:dyDescent="0.25">
      <c r="A567" t="s">
        <v>564</v>
      </c>
    </row>
    <row r="568" spans="1:1" x14ac:dyDescent="0.25">
      <c r="A568" t="s">
        <v>565</v>
      </c>
    </row>
    <row r="569" spans="1:1" x14ac:dyDescent="0.25">
      <c r="A569" t="s">
        <v>566</v>
      </c>
    </row>
    <row r="570" spans="1:1" x14ac:dyDescent="0.25">
      <c r="A570" t="s">
        <v>567</v>
      </c>
    </row>
    <row r="571" spans="1:1" x14ac:dyDescent="0.25">
      <c r="A571" t="s">
        <v>568</v>
      </c>
    </row>
    <row r="572" spans="1:1" x14ac:dyDescent="0.25">
      <c r="A572" t="s">
        <v>569</v>
      </c>
    </row>
    <row r="573" spans="1:1" x14ac:dyDescent="0.25">
      <c r="A573" t="s">
        <v>570</v>
      </c>
    </row>
    <row r="574" spans="1:1" x14ac:dyDescent="0.25">
      <c r="A574" t="s">
        <v>571</v>
      </c>
    </row>
    <row r="575" spans="1:1" x14ac:dyDescent="0.25">
      <c r="A575" t="s">
        <v>572</v>
      </c>
    </row>
    <row r="576" spans="1:1" x14ac:dyDescent="0.25">
      <c r="A576" t="s">
        <v>573</v>
      </c>
    </row>
    <row r="577" spans="1:1" x14ac:dyDescent="0.25">
      <c r="A577" t="s">
        <v>574</v>
      </c>
    </row>
    <row r="578" spans="1:1" x14ac:dyDescent="0.25">
      <c r="A578" t="s">
        <v>575</v>
      </c>
    </row>
    <row r="579" spans="1:1" x14ac:dyDescent="0.25">
      <c r="A579" t="s">
        <v>576</v>
      </c>
    </row>
    <row r="580" spans="1:1" x14ac:dyDescent="0.25">
      <c r="A580" t="s">
        <v>577</v>
      </c>
    </row>
    <row r="581" spans="1:1" x14ac:dyDescent="0.25">
      <c r="A581" t="s">
        <v>578</v>
      </c>
    </row>
    <row r="582" spans="1:1" x14ac:dyDescent="0.25">
      <c r="A582" t="s">
        <v>579</v>
      </c>
    </row>
    <row r="583" spans="1:1" x14ac:dyDescent="0.25">
      <c r="A583" t="s">
        <v>580</v>
      </c>
    </row>
    <row r="584" spans="1:1" x14ac:dyDescent="0.25">
      <c r="A584" t="s">
        <v>581</v>
      </c>
    </row>
    <row r="585" spans="1:1" x14ac:dyDescent="0.25">
      <c r="A585" t="s">
        <v>582</v>
      </c>
    </row>
    <row r="586" spans="1:1" x14ac:dyDescent="0.25">
      <c r="A586" t="s">
        <v>583</v>
      </c>
    </row>
    <row r="587" spans="1:1" x14ac:dyDescent="0.25">
      <c r="A587" t="s">
        <v>584</v>
      </c>
    </row>
    <row r="588" spans="1:1" x14ac:dyDescent="0.25">
      <c r="A588" t="s">
        <v>585</v>
      </c>
    </row>
    <row r="589" spans="1:1" x14ac:dyDescent="0.25">
      <c r="A589" t="s">
        <v>586</v>
      </c>
    </row>
    <row r="590" spans="1:1" x14ac:dyDescent="0.25">
      <c r="A590" t="s">
        <v>587</v>
      </c>
    </row>
    <row r="591" spans="1:1" x14ac:dyDescent="0.25">
      <c r="A591" t="s">
        <v>588</v>
      </c>
    </row>
    <row r="592" spans="1:1" x14ac:dyDescent="0.25">
      <c r="A592" t="s">
        <v>589</v>
      </c>
    </row>
    <row r="593" spans="1:1" x14ac:dyDescent="0.25">
      <c r="A593" t="s">
        <v>590</v>
      </c>
    </row>
    <row r="594" spans="1:1" x14ac:dyDescent="0.25">
      <c r="A594" t="s">
        <v>591</v>
      </c>
    </row>
    <row r="595" spans="1:1" x14ac:dyDescent="0.25">
      <c r="A595" t="s">
        <v>592</v>
      </c>
    </row>
    <row r="596" spans="1:1" x14ac:dyDescent="0.25">
      <c r="A596" t="s">
        <v>593</v>
      </c>
    </row>
    <row r="597" spans="1:1" x14ac:dyDescent="0.25">
      <c r="A597" t="s">
        <v>594</v>
      </c>
    </row>
    <row r="598" spans="1:1" x14ac:dyDescent="0.25">
      <c r="A598" t="s">
        <v>595</v>
      </c>
    </row>
    <row r="599" spans="1:1" x14ac:dyDescent="0.25">
      <c r="A599" t="s">
        <v>596</v>
      </c>
    </row>
    <row r="600" spans="1:1" x14ac:dyDescent="0.25">
      <c r="A600" t="s">
        <v>597</v>
      </c>
    </row>
    <row r="601" spans="1:1" x14ac:dyDescent="0.25">
      <c r="A601" t="s">
        <v>598</v>
      </c>
    </row>
    <row r="602" spans="1:1" x14ac:dyDescent="0.25">
      <c r="A602" t="s">
        <v>599</v>
      </c>
    </row>
    <row r="603" spans="1:1" x14ac:dyDescent="0.25">
      <c r="A603" t="s">
        <v>600</v>
      </c>
    </row>
    <row r="604" spans="1:1" x14ac:dyDescent="0.25">
      <c r="A604" t="s">
        <v>601</v>
      </c>
    </row>
    <row r="605" spans="1:1" x14ac:dyDescent="0.25">
      <c r="A605" t="s">
        <v>602</v>
      </c>
    </row>
    <row r="606" spans="1:1" x14ac:dyDescent="0.25">
      <c r="A606" t="s">
        <v>603</v>
      </c>
    </row>
    <row r="607" spans="1:1" x14ac:dyDescent="0.25">
      <c r="A607" t="s">
        <v>604</v>
      </c>
    </row>
    <row r="608" spans="1:1" x14ac:dyDescent="0.25">
      <c r="A608" t="s">
        <v>605</v>
      </c>
    </row>
    <row r="609" spans="1:2" x14ac:dyDescent="0.25">
      <c r="A609" t="s">
        <v>606</v>
      </c>
    </row>
    <row r="610" spans="1:2" x14ac:dyDescent="0.25">
      <c r="A610" t="s">
        <v>607</v>
      </c>
    </row>
    <row r="611" spans="1:2" x14ac:dyDescent="0.25">
      <c r="A611" t="s">
        <v>608</v>
      </c>
    </row>
    <row r="612" spans="1:2" x14ac:dyDescent="0.25">
      <c r="A612" t="s">
        <v>609</v>
      </c>
    </row>
    <row r="613" spans="1:2" x14ac:dyDescent="0.25">
      <c r="A613" t="s">
        <v>610</v>
      </c>
    </row>
    <row r="614" spans="1:2" x14ac:dyDescent="0.25">
      <c r="A614" t="s">
        <v>611</v>
      </c>
    </row>
    <row r="615" spans="1:2" x14ac:dyDescent="0.25">
      <c r="A615" t="s">
        <v>612</v>
      </c>
    </row>
    <row r="616" spans="1:2" x14ac:dyDescent="0.25">
      <c r="A616" t="s">
        <v>613</v>
      </c>
    </row>
    <row r="617" spans="1:2" x14ac:dyDescent="0.25">
      <c r="A617" t="s">
        <v>614</v>
      </c>
      <c r="B617" s="12"/>
    </row>
    <row r="618" spans="1:2" x14ac:dyDescent="0.25">
      <c r="A618" t="s">
        <v>615</v>
      </c>
      <c r="B618" s="12"/>
    </row>
    <row r="619" spans="1:2" x14ac:dyDescent="0.25">
      <c r="A619" t="s">
        <v>616</v>
      </c>
      <c r="B619" s="12"/>
    </row>
    <row r="620" spans="1:2" x14ac:dyDescent="0.25">
      <c r="A620" t="s">
        <v>617</v>
      </c>
      <c r="B620" s="12"/>
    </row>
    <row r="621" spans="1:2" x14ac:dyDescent="0.25">
      <c r="A621" t="s">
        <v>618</v>
      </c>
      <c r="B621" s="12"/>
    </row>
    <row r="622" spans="1:2" x14ac:dyDescent="0.25">
      <c r="A622" t="s">
        <v>619</v>
      </c>
    </row>
    <row r="623" spans="1:2" x14ac:dyDescent="0.25">
      <c r="A623" t="s">
        <v>620</v>
      </c>
    </row>
    <row r="624" spans="1:2" x14ac:dyDescent="0.25">
      <c r="A624" t="s">
        <v>621</v>
      </c>
    </row>
    <row r="625" spans="1:1" x14ac:dyDescent="0.25">
      <c r="A625" t="s">
        <v>622</v>
      </c>
    </row>
    <row r="626" spans="1:1" x14ac:dyDescent="0.25">
      <c r="A626" t="s">
        <v>623</v>
      </c>
    </row>
    <row r="627" spans="1:1" x14ac:dyDescent="0.25">
      <c r="A627" t="s">
        <v>624</v>
      </c>
    </row>
    <row r="628" spans="1:1" x14ac:dyDescent="0.25">
      <c r="A628" t="s">
        <v>625</v>
      </c>
    </row>
    <row r="629" spans="1:1" x14ac:dyDescent="0.25">
      <c r="A629" t="s">
        <v>626</v>
      </c>
    </row>
    <row r="630" spans="1:1" x14ac:dyDescent="0.25">
      <c r="A630" t="s">
        <v>627</v>
      </c>
    </row>
    <row r="631" spans="1:1" x14ac:dyDescent="0.25">
      <c r="A631" t="s">
        <v>628</v>
      </c>
    </row>
    <row r="632" spans="1:1" x14ac:dyDescent="0.25">
      <c r="A632" t="s">
        <v>629</v>
      </c>
    </row>
    <row r="633" spans="1:1" x14ac:dyDescent="0.25">
      <c r="A633" t="s">
        <v>630</v>
      </c>
    </row>
    <row r="634" spans="1:1" x14ac:dyDescent="0.25">
      <c r="A634" t="s">
        <v>631</v>
      </c>
    </row>
    <row r="635" spans="1:1" x14ac:dyDescent="0.25">
      <c r="A635" t="s">
        <v>632</v>
      </c>
    </row>
    <row r="636" spans="1:1" x14ac:dyDescent="0.25">
      <c r="A636" t="s">
        <v>633</v>
      </c>
    </row>
    <row r="637" spans="1:1" x14ac:dyDescent="0.25">
      <c r="A637" t="s">
        <v>634</v>
      </c>
    </row>
    <row r="638" spans="1:1" x14ac:dyDescent="0.25">
      <c r="A638" t="s">
        <v>635</v>
      </c>
    </row>
    <row r="639" spans="1:1" x14ac:dyDescent="0.25">
      <c r="A639" t="s">
        <v>636</v>
      </c>
    </row>
    <row r="640" spans="1:1" x14ac:dyDescent="0.25">
      <c r="A640" t="s">
        <v>637</v>
      </c>
    </row>
    <row r="641" spans="1:1" x14ac:dyDescent="0.25">
      <c r="A641" t="s">
        <v>638</v>
      </c>
    </row>
    <row r="642" spans="1:1" x14ac:dyDescent="0.25">
      <c r="A642" t="s">
        <v>639</v>
      </c>
    </row>
    <row r="643" spans="1:1" x14ac:dyDescent="0.25">
      <c r="A643" t="s">
        <v>640</v>
      </c>
    </row>
    <row r="644" spans="1:1" x14ac:dyDescent="0.25">
      <c r="A644" t="s">
        <v>641</v>
      </c>
    </row>
    <row r="645" spans="1:1" x14ac:dyDescent="0.25">
      <c r="A645" t="s">
        <v>642</v>
      </c>
    </row>
    <row r="646" spans="1:1" x14ac:dyDescent="0.25">
      <c r="A646" t="s">
        <v>643</v>
      </c>
    </row>
    <row r="647" spans="1:1" x14ac:dyDescent="0.25">
      <c r="A647" t="s">
        <v>644</v>
      </c>
    </row>
    <row r="648" spans="1:1" x14ac:dyDescent="0.25">
      <c r="A648" t="s">
        <v>645</v>
      </c>
    </row>
    <row r="649" spans="1:1" x14ac:dyDescent="0.25">
      <c r="A649" t="s">
        <v>646</v>
      </c>
    </row>
    <row r="650" spans="1:1" x14ac:dyDescent="0.25">
      <c r="A650" t="s">
        <v>647</v>
      </c>
    </row>
    <row r="651" spans="1:1" x14ac:dyDescent="0.25">
      <c r="A651" t="s">
        <v>648</v>
      </c>
    </row>
    <row r="652" spans="1:1" x14ac:dyDescent="0.25">
      <c r="A652" t="s">
        <v>649</v>
      </c>
    </row>
    <row r="653" spans="1:1" x14ac:dyDescent="0.25">
      <c r="A653" t="s">
        <v>650</v>
      </c>
    </row>
    <row r="654" spans="1:1" x14ac:dyDescent="0.25">
      <c r="A654" t="s">
        <v>651</v>
      </c>
    </row>
    <row r="655" spans="1:1" x14ac:dyDescent="0.25">
      <c r="A655" t="s">
        <v>652</v>
      </c>
    </row>
    <row r="656" spans="1:1" x14ac:dyDescent="0.25">
      <c r="A656" t="s">
        <v>653</v>
      </c>
    </row>
    <row r="657" spans="1:1" x14ac:dyDescent="0.25">
      <c r="A657" t="s">
        <v>654</v>
      </c>
    </row>
    <row r="658" spans="1:1" x14ac:dyDescent="0.25">
      <c r="A658" t="s">
        <v>655</v>
      </c>
    </row>
    <row r="659" spans="1:1" x14ac:dyDescent="0.25">
      <c r="A659" t="s">
        <v>656</v>
      </c>
    </row>
    <row r="660" spans="1:1" x14ac:dyDescent="0.25">
      <c r="A660" t="s">
        <v>657</v>
      </c>
    </row>
    <row r="661" spans="1:1" x14ac:dyDescent="0.25">
      <c r="A661" t="s">
        <v>658</v>
      </c>
    </row>
    <row r="662" spans="1:1" x14ac:dyDescent="0.25">
      <c r="A662" t="s">
        <v>659</v>
      </c>
    </row>
    <row r="663" spans="1:1" x14ac:dyDescent="0.25">
      <c r="A663" t="s">
        <v>660</v>
      </c>
    </row>
    <row r="664" spans="1:1" x14ac:dyDescent="0.25">
      <c r="A664" t="s">
        <v>661</v>
      </c>
    </row>
    <row r="665" spans="1:1" x14ac:dyDescent="0.25">
      <c r="A665" t="s">
        <v>662</v>
      </c>
    </row>
    <row r="666" spans="1:1" x14ac:dyDescent="0.25">
      <c r="A666" t="s">
        <v>663</v>
      </c>
    </row>
    <row r="667" spans="1:1" x14ac:dyDescent="0.25">
      <c r="A667" t="s">
        <v>664</v>
      </c>
    </row>
    <row r="668" spans="1:1" x14ac:dyDescent="0.25">
      <c r="A668" t="s">
        <v>665</v>
      </c>
    </row>
    <row r="669" spans="1:1" x14ac:dyDescent="0.25">
      <c r="A669" t="s">
        <v>666</v>
      </c>
    </row>
    <row r="670" spans="1:1" x14ac:dyDescent="0.25">
      <c r="A670" t="s">
        <v>667</v>
      </c>
    </row>
    <row r="671" spans="1:1" x14ac:dyDescent="0.25">
      <c r="A671" t="s">
        <v>668</v>
      </c>
    </row>
    <row r="672" spans="1:1" x14ac:dyDescent="0.25">
      <c r="A672" t="s">
        <v>669</v>
      </c>
    </row>
    <row r="673" spans="1:1" x14ac:dyDescent="0.25">
      <c r="A673" t="s">
        <v>670</v>
      </c>
    </row>
    <row r="674" spans="1:1" x14ac:dyDescent="0.25">
      <c r="A674" t="s">
        <v>671</v>
      </c>
    </row>
    <row r="675" spans="1:1" x14ac:dyDescent="0.25">
      <c r="A675" t="s">
        <v>672</v>
      </c>
    </row>
    <row r="676" spans="1:1" x14ac:dyDescent="0.25">
      <c r="A676" t="s">
        <v>673</v>
      </c>
    </row>
    <row r="677" spans="1:1" x14ac:dyDescent="0.25">
      <c r="A677" t="s">
        <v>674</v>
      </c>
    </row>
    <row r="678" spans="1:1" x14ac:dyDescent="0.25">
      <c r="A678" t="s">
        <v>675</v>
      </c>
    </row>
    <row r="679" spans="1:1" x14ac:dyDescent="0.25">
      <c r="A679" t="s">
        <v>676</v>
      </c>
    </row>
    <row r="680" spans="1:1" x14ac:dyDescent="0.25">
      <c r="A680" t="s">
        <v>677</v>
      </c>
    </row>
    <row r="681" spans="1:1" x14ac:dyDescent="0.25">
      <c r="A681" t="s">
        <v>678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F6F42-5D76-43AE-B7B0-07A865B72379}">
  <dimension ref="A1:JH680"/>
  <sheetViews>
    <sheetView topLeftCell="B1" workbookViewId="0">
      <pane ySplit="1" topLeftCell="A292" activePane="bottomLeft" state="frozen"/>
      <selection activeCell="B1" sqref="B1"/>
      <selection pane="bottomLeft" activeCell="G463" sqref="G463"/>
    </sheetView>
  </sheetViews>
  <sheetFormatPr defaultRowHeight="15" x14ac:dyDescent="0.25"/>
  <cols>
    <col min="1" max="1" width="3.7109375" style="2" hidden="1" customWidth="1"/>
    <col min="2" max="2" width="35.42578125" style="2" customWidth="1"/>
    <col min="3" max="3" width="18.85546875" style="18" bestFit="1" customWidth="1"/>
    <col min="4" max="4" width="22" customWidth="1"/>
    <col min="5" max="5" width="20.42578125" customWidth="1"/>
    <col min="6" max="6" width="64.140625" customWidth="1"/>
    <col min="7" max="7" width="13.5703125" customWidth="1"/>
    <col min="25" max="25" width="10.28515625" customWidth="1"/>
    <col min="41" max="42" width="22.42578125" bestFit="1" customWidth="1"/>
    <col min="45" max="45" width="22.42578125" bestFit="1" customWidth="1"/>
    <col min="48" max="48" width="22.42578125" bestFit="1" customWidth="1"/>
    <col min="63" max="63" width="22.42578125" bestFit="1" customWidth="1"/>
    <col min="71" max="73" width="22.42578125" bestFit="1" customWidth="1"/>
    <col min="161" max="161" width="10.85546875" customWidth="1"/>
  </cols>
  <sheetData>
    <row r="1" spans="1:268" ht="70.5" customHeight="1" x14ac:dyDescent="0.25">
      <c r="A1" s="1" t="s">
        <v>1344</v>
      </c>
      <c r="B1" s="1" t="e">
        <f>_xll.ECONOMATICA(_xll.EcoRange(1,-1,679,-1),"Name",,,,,,,"false","true")</f>
        <v>#VALUE!</v>
      </c>
      <c r="C1" s="17" t="e">
        <f>_xll.ECONOMATICA(_xll.EcoRange(1,-2,679,-2),"Employer ID number",,,,,,,"false","true")</f>
        <v>#VALUE!</v>
      </c>
      <c r="D1" s="1" t="e">
        <f>_xll.ECONOMATICA(_xll.EcoRange(1,-3,679,-3),"Anbima classification",,,,,,,"false","true")</f>
        <v>#VALUE!</v>
      </c>
      <c r="E1" s="1" t="e">
        <f>_xll.ECONOMATICA(_xll.EcoRange(1,-4,679,-4),"Fund manager",,,,,,,"false","true")</f>
        <v>#VALUE!</v>
      </c>
      <c r="F1" s="1" t="e">
        <f>_xll.ECONOMATICA(_xll.EcoRange(1,Apoio!E1,679,Apoio!E1),"Return","1D","D-0",,,"ORIGINAL CURRENCY",,"false","true")</f>
        <v>#VALUE!</v>
      </c>
      <c r="G1" s="3" t="e">
        <f>_xll.ECONOMATICA(_xll.EcoRange(1,Apoio!F1,679,Apoio!F1),"Return","1D",Apoio!A2,,,"ORIGINAL CURRENCY",,"false","true")</f>
        <v>#VALUE!</v>
      </c>
      <c r="H1" s="3" t="e">
        <f>_xll.ECONOMATICA(_xll.EcoRange(1,Apoio!G1,679,Apoio!G1),"Return","1D",Apoio!B2,,,"ORIGINAL CURRENCY",,"false","true")</f>
        <v>#VALUE!</v>
      </c>
      <c r="I1" s="3" t="e">
        <f>_xll.ECONOMATICA(_xll.EcoRange(1,Apoio!H1,679,Apoio!H1),"Return","1D",Apoio!C2,,,"ORIGINAL CURRENCY",,"false","true")</f>
        <v>#VALUE!</v>
      </c>
      <c r="J1" s="3" t="e">
        <f>_xll.ECONOMATICA(_xll.EcoRange(1,Apoio!I1,679,Apoio!I1),"Return","1D",Apoio!D2,,,"ORIGINAL CURRENCY",,"false","true")</f>
        <v>#VALUE!</v>
      </c>
      <c r="K1" s="3" t="e">
        <f>_xll.ECONOMATICA(_xll.EcoRange(1,Apoio!J1,679,Apoio!J1),"Return","1D",Apoio!E2,,,"ORIGINAL CURRENCY",,"false","true")</f>
        <v>#VALUE!</v>
      </c>
      <c r="L1" s="3" t="e">
        <f>_xll.ECONOMATICA(_xll.EcoRange(1,Apoio!K1,679,Apoio!K1),"Return","1D",Apoio!F2,,,"ORIGINAL CURRENCY",,"false","true")</f>
        <v>#VALUE!</v>
      </c>
      <c r="M1" s="3" t="e">
        <f>_xll.ECONOMATICA(_xll.EcoRange(1,Apoio!L1,679,Apoio!L1),"Return","1D",Apoio!G2,,,"ORIGINAL CURRENCY",,"false","true")</f>
        <v>#VALUE!</v>
      </c>
      <c r="N1" s="3" t="e">
        <f>_xll.ECONOMATICA(_xll.EcoRange(1,Apoio!M1,679,Apoio!M1),"Return","1D",Apoio!H2,,,"ORIGINAL CURRENCY",,"false","true")</f>
        <v>#VALUE!</v>
      </c>
      <c r="O1" s="3" t="e">
        <f>_xll.ECONOMATICA(_xll.EcoRange(1,Apoio!N1,679,Apoio!N1),"Return","1D",Apoio!I2,,,"ORIGINAL CURRENCY",,"false","true")</f>
        <v>#VALUE!</v>
      </c>
      <c r="P1" s="3" t="e">
        <f>_xll.ECONOMATICA(_xll.EcoRange(1,Apoio!O1,679,Apoio!O1),"Return","1D",Apoio!J2,,,"ORIGINAL CURRENCY",,"false","true")</f>
        <v>#VALUE!</v>
      </c>
      <c r="Q1" s="3" t="e">
        <f>_xll.ECONOMATICA(_xll.EcoRange(1,Apoio!P1,679,Apoio!P1),"Return","1D",Apoio!K2,,,"ORIGINAL CURRENCY",,"false","true")</f>
        <v>#VALUE!</v>
      </c>
      <c r="R1" s="3" t="e">
        <f>_xll.ECONOMATICA(_xll.EcoRange(1,Apoio!Q1,679,Apoio!Q1),"Return","1D",Apoio!L2,,,"ORIGINAL CURRENCY",,"false","true")</f>
        <v>#VALUE!</v>
      </c>
      <c r="S1" s="3" t="e">
        <f>_xll.ECONOMATICA(_xll.EcoRange(1,Apoio!R1,679,Apoio!R1),"Return","1D",Apoio!M2,,,"ORIGINAL CURRENCY",,"false","true")</f>
        <v>#VALUE!</v>
      </c>
      <c r="T1" s="3" t="e">
        <f>_xll.ECONOMATICA(_xll.EcoRange(1,Apoio!S1,679,Apoio!S1),"Return","1D",Apoio!N2,,,"ORIGINAL CURRENCY",,"false","true")</f>
        <v>#VALUE!</v>
      </c>
      <c r="U1" s="3" t="e">
        <f>_xll.ECONOMATICA(_xll.EcoRange(1,Apoio!T1,679,Apoio!T1),"Return","1D",Apoio!O2,,,"ORIGINAL CURRENCY",,"false","true")</f>
        <v>#VALUE!</v>
      </c>
      <c r="V1" s="3" t="e">
        <f>_xll.ECONOMATICA(_xll.EcoRange(1,Apoio!U1,679,Apoio!U1),"Return","1D",Apoio!P2,,,"ORIGINAL CURRENCY",,"false","true")</f>
        <v>#VALUE!</v>
      </c>
      <c r="W1" s="3" t="e">
        <f>_xll.ECONOMATICA(_xll.EcoRange(1,Apoio!V1,679,Apoio!V1),"Return","1D",Apoio!Q2,,,"ORIGINAL CURRENCY",,"false","true")</f>
        <v>#VALUE!</v>
      </c>
      <c r="X1" s="3" t="e">
        <f>_xll.ECONOMATICA(_xll.EcoRange(1,Apoio!W1,679,Apoio!W1),"Return","1D",Apoio!R2,,,"ORIGINAL CURRENCY",,"false","true")</f>
        <v>#VALUE!</v>
      </c>
      <c r="Y1" s="3" t="e">
        <f>_xll.ECONOMATICA(_xll.EcoRange(1,Apoio!X1,679,Apoio!X1),"Return","1D",Apoio!S2,,,"ORIGINAL CURRENCY",,"false","true")</f>
        <v>#VALUE!</v>
      </c>
      <c r="Z1" s="3" t="e">
        <f>_xll.ECONOMATICA(_xll.EcoRange(1,Apoio!Y1,679,Apoio!Y1),"Return","1D",Apoio!T2,,,"ORIGINAL CURRENCY",,"false","true")</f>
        <v>#VALUE!</v>
      </c>
      <c r="AA1" s="3" t="e">
        <f>_xll.ECONOMATICA(_xll.EcoRange(1,Apoio!Z1,679,Apoio!Z1),"Return","1D",Apoio!U2,,,"ORIGINAL CURRENCY",,"false","true")</f>
        <v>#VALUE!</v>
      </c>
      <c r="AB1" s="3" t="e">
        <f>_xll.ECONOMATICA(_xll.EcoRange(1,Apoio!AA1,679,Apoio!AA1),"Return","1D",Apoio!V2,,,"ORIGINAL CURRENCY",,"false","true")</f>
        <v>#VALUE!</v>
      </c>
      <c r="AC1" s="3" t="e">
        <f>_xll.ECONOMATICA(_xll.EcoRange(1,Apoio!AB1,679,Apoio!AB1),"Return","1D",Apoio!W2,,,"ORIGINAL CURRENCY",,"false","true")</f>
        <v>#VALUE!</v>
      </c>
      <c r="AD1" s="3" t="e">
        <f>_xll.ECONOMATICA(_xll.EcoRange(1,Apoio!AC1,679,Apoio!AC1),"Return","1D",Apoio!X2,,,"ORIGINAL CURRENCY",,"false","true")</f>
        <v>#VALUE!</v>
      </c>
      <c r="AE1" s="3" t="e">
        <f>_xll.ECONOMATICA(_xll.EcoRange(1,Apoio!AD1,679,Apoio!AD1),"Return","1D",Apoio!Y2,,,"ORIGINAL CURRENCY",,"false","true")</f>
        <v>#VALUE!</v>
      </c>
      <c r="AF1" s="3" t="e">
        <f>_xll.ECONOMATICA(_xll.EcoRange(1,Apoio!AE1,679,Apoio!AE1),"Return","1D",Apoio!Z2,,,"ORIGINAL CURRENCY",,"false","true")</f>
        <v>#VALUE!</v>
      </c>
      <c r="AG1" s="3" t="e">
        <f>_xll.ECONOMATICA(_xll.EcoRange(1,Apoio!AF1,679,Apoio!AF1),"Return","1D",Apoio!AA2,,,"ORIGINAL CURRENCY",,"false","true")</f>
        <v>#VALUE!</v>
      </c>
      <c r="AH1" s="3" t="e">
        <f>_xll.ECONOMATICA(_xll.EcoRange(1,Apoio!AG1,679,Apoio!AG1),"Return","1D",Apoio!AB2,,,"ORIGINAL CURRENCY",,"false","true")</f>
        <v>#VALUE!</v>
      </c>
      <c r="AI1" s="3" t="e">
        <f>_xll.ECONOMATICA(_xll.EcoRange(1,Apoio!AH1,679,Apoio!AH1),"Return","1D",Apoio!AC2,,,"ORIGINAL CURRENCY",,"false","true")</f>
        <v>#VALUE!</v>
      </c>
      <c r="AJ1" s="3" t="e">
        <f>_xll.ECONOMATICA(_xll.EcoRange(1,Apoio!AI1,679,Apoio!AI1),"Return","1D",Apoio!AD2,,,"ORIGINAL CURRENCY",,"false","true")</f>
        <v>#VALUE!</v>
      </c>
      <c r="AK1" s="3" t="e">
        <f>_xll.ECONOMATICA(_xll.EcoRange(1,Apoio!AJ1,679,Apoio!AJ1),"Return","1D",Apoio!AE2,,,"ORIGINAL CURRENCY",,"false","true")</f>
        <v>#VALUE!</v>
      </c>
      <c r="AL1" s="3" t="e">
        <f>_xll.ECONOMATICA(_xll.EcoRange(1,Apoio!AK1,679,Apoio!AK1),"Return","1D",Apoio!AF2,,,"ORIGINAL CURRENCY",,"false","true")</f>
        <v>#VALUE!</v>
      </c>
      <c r="AM1" s="3" t="e">
        <f>_xll.ECONOMATICA(_xll.EcoRange(1,Apoio!AL1,679,Apoio!AL1),"Return","1D",Apoio!AG2,,,"ORIGINAL CURRENCY",,"false","true")</f>
        <v>#VALUE!</v>
      </c>
      <c r="AN1" s="3" t="e">
        <f>_xll.ECONOMATICA(_xll.EcoRange(1,Apoio!AM1,679,Apoio!AM1),"Return","1D",Apoio!AH2,,,"ORIGINAL CURRENCY",,"false","true")</f>
        <v>#VALUE!</v>
      </c>
      <c r="AO1" s="3" t="e">
        <f>_xll.ECONOMATICA(_xll.EcoRange(1,Apoio!AN1,679,Apoio!AN1),"Return","1D",Apoio!AI2,,,"ORIGINAL CURRENCY",,"false","true")</f>
        <v>#VALUE!</v>
      </c>
      <c r="AP1" s="3" t="e">
        <f>_xll.ECONOMATICA(_xll.EcoRange(1,Apoio!AO1,679,Apoio!AO1),"Return","1D",Apoio!AJ2,,,"ORIGINAL CURRENCY",,"false","true")</f>
        <v>#VALUE!</v>
      </c>
      <c r="AQ1" s="3" t="e">
        <f>_xll.ECONOMATICA(_xll.EcoRange(1,Apoio!AP1,679,Apoio!AP1),"Return","1D",Apoio!AK2,,,"ORIGINAL CURRENCY",,"false","true")</f>
        <v>#VALUE!</v>
      </c>
      <c r="AR1" s="3" t="e">
        <f>_xll.ECONOMATICA(_xll.EcoRange(1,Apoio!AQ1,679,Apoio!AQ1),"Return","1D",Apoio!AL2,,,"ORIGINAL CURRENCY",,"false","true")</f>
        <v>#VALUE!</v>
      </c>
      <c r="AS1" s="3" t="e">
        <f>_xll.ECONOMATICA(_xll.EcoRange(1,Apoio!AR1,679,Apoio!AR1),"Return","1D",Apoio!AM2,,,"ORIGINAL CURRENCY",,"false","true")</f>
        <v>#VALUE!</v>
      </c>
      <c r="AT1" s="3" t="e">
        <f>_xll.ECONOMATICA(_xll.EcoRange(1,Apoio!AS1,679,Apoio!AS1),"Return","1D",Apoio!AN2,,,"ORIGINAL CURRENCY",,"false","true")</f>
        <v>#VALUE!</v>
      </c>
      <c r="AU1" s="3" t="e">
        <f>_xll.ECONOMATICA(_xll.EcoRange(1,Apoio!AT1,679,Apoio!AT1),"Return","1D",Apoio!AO2,,,"ORIGINAL CURRENCY",,"false","true")</f>
        <v>#VALUE!</v>
      </c>
      <c r="AV1" s="3" t="e">
        <f>_xll.ECONOMATICA(_xll.EcoRange(1,Apoio!AU1,679,Apoio!AU1),"Return","1D",Apoio!AP2,,,"ORIGINAL CURRENCY",,"false","true")</f>
        <v>#VALUE!</v>
      </c>
      <c r="AW1" s="3" t="e">
        <f>_xll.ECONOMATICA(_xll.EcoRange(1,Apoio!AV1,679,Apoio!AV1),"Return","1D",Apoio!AQ2,,,"ORIGINAL CURRENCY",,"false","true")</f>
        <v>#VALUE!</v>
      </c>
      <c r="AX1" s="3" t="e">
        <f>_xll.ECONOMATICA(_xll.EcoRange(1,Apoio!AW1,679,Apoio!AW1),"Return","1D",Apoio!AR2,,,"ORIGINAL CURRENCY",,"false","true")</f>
        <v>#VALUE!</v>
      </c>
      <c r="AY1" s="3" t="e">
        <f>_xll.ECONOMATICA(_xll.EcoRange(1,Apoio!AX1,679,Apoio!AX1),"Return","1D",Apoio!AS2,,,"ORIGINAL CURRENCY",,"false","true")</f>
        <v>#VALUE!</v>
      </c>
      <c r="AZ1" s="3" t="e">
        <f>_xll.ECONOMATICA(_xll.EcoRange(1,Apoio!AY1,679,Apoio!AY1),"Return","1D",Apoio!AT2,,,"ORIGINAL CURRENCY",,"false","true")</f>
        <v>#VALUE!</v>
      </c>
      <c r="BA1" s="3" t="e">
        <f>_xll.ECONOMATICA(_xll.EcoRange(1,Apoio!AZ1,679,Apoio!AZ1),"Return","1D",Apoio!AU2,,,"ORIGINAL CURRENCY",,"false","true")</f>
        <v>#VALUE!</v>
      </c>
      <c r="BB1" s="3" t="e">
        <f>_xll.ECONOMATICA(_xll.EcoRange(1,Apoio!BA1,679,Apoio!BA1),"Return","1D",Apoio!AV2,,,"ORIGINAL CURRENCY",,"false","true")</f>
        <v>#VALUE!</v>
      </c>
      <c r="BC1" s="3" t="e">
        <f>_xll.ECONOMATICA(_xll.EcoRange(1,Apoio!BB1,679,Apoio!BB1),"Return","1D",Apoio!AW2,,,"ORIGINAL CURRENCY",,"false","true")</f>
        <v>#VALUE!</v>
      </c>
      <c r="BD1" s="3" t="e">
        <f>_xll.ECONOMATICA(_xll.EcoRange(1,Apoio!BC1,679,Apoio!BC1),"Return","1D",Apoio!AX2,,,"ORIGINAL CURRENCY",,"false","true")</f>
        <v>#VALUE!</v>
      </c>
      <c r="BE1" s="3" t="e">
        <f>_xll.ECONOMATICA(_xll.EcoRange(1,Apoio!BD1,679,Apoio!BD1),"Return","1D",Apoio!AY2,,,"ORIGINAL CURRENCY",,"false","true")</f>
        <v>#VALUE!</v>
      </c>
      <c r="BF1" s="3" t="e">
        <f>_xll.ECONOMATICA(_xll.EcoRange(1,Apoio!BE1,679,Apoio!BE1),"Return","1D",Apoio!AZ2,,,"ORIGINAL CURRENCY",,"false","true")</f>
        <v>#VALUE!</v>
      </c>
      <c r="BG1" s="3" t="e">
        <f>_xll.ECONOMATICA(_xll.EcoRange(1,Apoio!BF1,679,Apoio!BF1),"Return","1D",Apoio!BA2,,,"ORIGINAL CURRENCY",,"false","true")</f>
        <v>#VALUE!</v>
      </c>
      <c r="BH1" s="3" t="e">
        <f>_xll.ECONOMATICA(_xll.EcoRange(1,Apoio!BG1,679,Apoio!BG1),"Return","1D",Apoio!BB2,,,"ORIGINAL CURRENCY",,"false","true")</f>
        <v>#VALUE!</v>
      </c>
      <c r="BI1" s="3" t="e">
        <f>_xll.ECONOMATICA(_xll.EcoRange(1,Apoio!BH1,679,Apoio!BH1),"Return","1D",Apoio!BC2,,,"ORIGINAL CURRENCY",,"false","true")</f>
        <v>#VALUE!</v>
      </c>
      <c r="BJ1" s="3" t="e">
        <f>_xll.ECONOMATICA(_xll.EcoRange(1,Apoio!BI1,679,Apoio!BI1),"Return","1D",Apoio!BD2,,,"ORIGINAL CURRENCY",,"false","true")</f>
        <v>#VALUE!</v>
      </c>
      <c r="BK1" s="3" t="e">
        <f>_xll.ECONOMATICA(_xll.EcoRange(1,Apoio!BJ1,679,Apoio!BJ1),"Return","1D",Apoio!BE2,,,"ORIGINAL CURRENCY",,"false","true")</f>
        <v>#VALUE!</v>
      </c>
      <c r="BL1" s="3" t="e">
        <f>_xll.ECONOMATICA(_xll.EcoRange(1,Apoio!BK1,679,Apoio!BK1),"Return","1D",Apoio!BF2,,,"ORIGINAL CURRENCY",,"false","true")</f>
        <v>#VALUE!</v>
      </c>
      <c r="BM1" s="3" t="e">
        <f>_xll.ECONOMATICA(_xll.EcoRange(1,Apoio!BL1,679,Apoio!BL1),"Return","1D",Apoio!BG2,,,"ORIGINAL CURRENCY",,"false","true")</f>
        <v>#VALUE!</v>
      </c>
      <c r="BN1" s="3" t="e">
        <f>_xll.ECONOMATICA(_xll.EcoRange(1,Apoio!BM1,679,Apoio!BM1),"Return","1D",Apoio!BH2,,,"ORIGINAL CURRENCY",,"false","true")</f>
        <v>#VALUE!</v>
      </c>
      <c r="BO1" s="3" t="e">
        <f>_xll.ECONOMATICA(_xll.EcoRange(1,Apoio!BN1,679,Apoio!BN1),"Return","1D",Apoio!BI2,,,"ORIGINAL CURRENCY",,"false","true")</f>
        <v>#VALUE!</v>
      </c>
      <c r="BP1" s="3" t="e">
        <f>_xll.ECONOMATICA(_xll.EcoRange(1,Apoio!BO1,679,Apoio!BO1),"Return","1D",Apoio!BJ2,,,"ORIGINAL CURRENCY",,"false","true")</f>
        <v>#VALUE!</v>
      </c>
      <c r="BQ1" s="3" t="e">
        <f>_xll.ECONOMATICA(_xll.EcoRange(1,Apoio!BP1,679,Apoio!BP1),"Return","1D",Apoio!BK2,,,"ORIGINAL CURRENCY",,"false","true")</f>
        <v>#VALUE!</v>
      </c>
      <c r="BR1" s="3" t="e">
        <f>_xll.ECONOMATICA(_xll.EcoRange(1,Apoio!BQ1,679,Apoio!BQ1),"Return","1D",Apoio!BL2,,,"ORIGINAL CURRENCY",,"false","true")</f>
        <v>#VALUE!</v>
      </c>
      <c r="BS1" s="3" t="e">
        <f>_xll.ECONOMATICA(_xll.EcoRange(1,Apoio!BR1,679,Apoio!BR1),"Return","1D",Apoio!BM2,,,"ORIGINAL CURRENCY",,"false","true")</f>
        <v>#VALUE!</v>
      </c>
      <c r="BT1" s="3" t="e">
        <f>_xll.ECONOMATICA(_xll.EcoRange(1,Apoio!BS1,679,Apoio!BS1),"Return","1D",Apoio!BN2,,,"ORIGINAL CURRENCY",,"false","true")</f>
        <v>#VALUE!</v>
      </c>
      <c r="BU1" s="3" t="e">
        <f>_xll.ECONOMATICA(_xll.EcoRange(1,Apoio!BT1,679,Apoio!BT1),"Return","1D",Apoio!BO2,,,"ORIGINAL CURRENCY",,"false","true")</f>
        <v>#VALUE!</v>
      </c>
      <c r="BV1" s="3" t="e">
        <f>_xll.ECONOMATICA(_xll.EcoRange(1,Apoio!BU1,679,Apoio!BU1),"Return","1D",Apoio!BP2,,,"ORIGINAL CURRENCY",,"false","true")</f>
        <v>#VALUE!</v>
      </c>
      <c r="BW1" s="3" t="e">
        <f>_xll.ECONOMATICA(_xll.EcoRange(1,Apoio!BV1,679,Apoio!BV1),"Return","1D",Apoio!BQ2,,,"ORIGINAL CURRENCY",,"false","true")</f>
        <v>#VALUE!</v>
      </c>
      <c r="BX1" s="3" t="e">
        <f>_xll.ECONOMATICA(_xll.EcoRange(1,Apoio!BW1,679,Apoio!BW1),"Return","1D",Apoio!BR2,,,"ORIGINAL CURRENCY",,"false","true")</f>
        <v>#VALUE!</v>
      </c>
      <c r="BY1" s="3" t="e">
        <f>_xll.ECONOMATICA(_xll.EcoRange(1,Apoio!BX1,679,Apoio!BX1),"Return","1D",Apoio!BS2,,,"ORIGINAL CURRENCY",,"false","true")</f>
        <v>#VALUE!</v>
      </c>
      <c r="BZ1" s="3" t="e">
        <f>_xll.ECONOMATICA(_xll.EcoRange(1,Apoio!BY1,679,Apoio!BY1),"Return","1D",Apoio!BT2,,,"ORIGINAL CURRENCY",,"false","true")</f>
        <v>#VALUE!</v>
      </c>
      <c r="CA1" s="3" t="e">
        <f>_xll.ECONOMATICA(_xll.EcoRange(1,Apoio!BZ1,679,Apoio!BZ1),"Return","1D",Apoio!BU2,,,"ORIGINAL CURRENCY",,"false","true")</f>
        <v>#VALUE!</v>
      </c>
      <c r="CB1" s="3" t="e">
        <f>_xll.ECONOMATICA(_xll.EcoRange(1,Apoio!CA1,679,Apoio!CA1),"Return","1D",Apoio!BV2,,,"ORIGINAL CURRENCY",,"false","true")</f>
        <v>#VALUE!</v>
      </c>
      <c r="CC1" s="3" t="e">
        <f>_xll.ECONOMATICA(_xll.EcoRange(1,Apoio!CB1,679,Apoio!CB1),"Return","1D",Apoio!BW2,,,"ORIGINAL CURRENCY",,"false","true")</f>
        <v>#VALUE!</v>
      </c>
      <c r="CD1" s="3" t="e">
        <f>_xll.ECONOMATICA(_xll.EcoRange(1,Apoio!CC1,679,Apoio!CC1),"Return","1D",Apoio!BX2,,,"ORIGINAL CURRENCY",,"false","true")</f>
        <v>#VALUE!</v>
      </c>
      <c r="CE1" s="3" t="e">
        <f>_xll.ECONOMATICA(_xll.EcoRange(1,Apoio!CD1,679,Apoio!CD1),"Return","1D",Apoio!BY2,,,"ORIGINAL CURRENCY",,"false","true")</f>
        <v>#VALUE!</v>
      </c>
      <c r="CF1" s="3" t="e">
        <f>_xll.ECONOMATICA(_xll.EcoRange(1,Apoio!CE1,679,Apoio!CE1),"Return","1D",Apoio!BZ2,,,"ORIGINAL CURRENCY",,"false","true")</f>
        <v>#VALUE!</v>
      </c>
      <c r="CG1" s="3" t="e">
        <f>_xll.ECONOMATICA(_xll.EcoRange(1,Apoio!CF1,679,Apoio!CF1),"Return","1D",Apoio!CA2,,,"ORIGINAL CURRENCY",,"false","true")</f>
        <v>#VALUE!</v>
      </c>
      <c r="CH1" s="3" t="e">
        <f>_xll.ECONOMATICA(_xll.EcoRange(1,Apoio!CG1,679,Apoio!CG1),"Return","1D",Apoio!CB2,,,"ORIGINAL CURRENCY",,"false","true")</f>
        <v>#VALUE!</v>
      </c>
      <c r="CI1" s="3" t="e">
        <f>_xll.ECONOMATICA(_xll.EcoRange(1,Apoio!CH1,679,Apoio!CH1),"Return","1D",Apoio!CC2,,,"ORIGINAL CURRENCY",,"false","true")</f>
        <v>#VALUE!</v>
      </c>
      <c r="CJ1" s="3" t="e">
        <f>_xll.ECONOMATICA(_xll.EcoRange(1,Apoio!CI1,679,Apoio!CI1),"Return","1D",Apoio!CD2,,,"ORIGINAL CURRENCY",,"false","true")</f>
        <v>#VALUE!</v>
      </c>
      <c r="CK1" s="3" t="e">
        <f>_xll.ECONOMATICA(_xll.EcoRange(1,Apoio!CJ1,679,Apoio!CJ1),"Return","1D",Apoio!CE2,,,"ORIGINAL CURRENCY",,"false","true")</f>
        <v>#VALUE!</v>
      </c>
      <c r="CL1" s="3" t="e">
        <f>_xll.ECONOMATICA(_xll.EcoRange(1,Apoio!CK1,679,Apoio!CK1),"Return","1D",Apoio!CF2,,,"ORIGINAL CURRENCY",,"false","true")</f>
        <v>#VALUE!</v>
      </c>
      <c r="CM1" s="3" t="e">
        <f>_xll.ECONOMATICA(_xll.EcoRange(1,Apoio!CL1,679,Apoio!CL1),"Return","1D",Apoio!CG2,,,"ORIGINAL CURRENCY",,"false","true")</f>
        <v>#VALUE!</v>
      </c>
      <c r="CN1" s="3" t="e">
        <f>_xll.ECONOMATICA(_xll.EcoRange(1,Apoio!CM1,679,Apoio!CM1),"Return","1D",Apoio!CH2,,,"ORIGINAL CURRENCY",,"false","true")</f>
        <v>#VALUE!</v>
      </c>
      <c r="CO1" s="3" t="e">
        <f>_xll.ECONOMATICA(_xll.EcoRange(1,Apoio!CN1,679,Apoio!CN1),"Return","1D",Apoio!CI2,,,"ORIGINAL CURRENCY",,"false","true")</f>
        <v>#VALUE!</v>
      </c>
      <c r="CP1" s="3" t="e">
        <f>_xll.ECONOMATICA(_xll.EcoRange(1,Apoio!CO1,679,Apoio!CO1),"Return","1D",Apoio!CJ2,,,"ORIGINAL CURRENCY",,"false","true")</f>
        <v>#VALUE!</v>
      </c>
      <c r="CQ1" s="3" t="e">
        <f>_xll.ECONOMATICA(_xll.EcoRange(1,Apoio!CP1,679,Apoio!CP1),"Return","1D",Apoio!CK2,,,"ORIGINAL CURRENCY",,"false","true")</f>
        <v>#VALUE!</v>
      </c>
      <c r="CR1" s="3" t="e">
        <f>_xll.ECONOMATICA(_xll.EcoRange(1,Apoio!CQ1,679,Apoio!CQ1),"Return","1D",Apoio!CL2,,,"ORIGINAL CURRENCY",,"false","true")</f>
        <v>#VALUE!</v>
      </c>
      <c r="CS1" s="3" t="e">
        <f>_xll.ECONOMATICA(_xll.EcoRange(1,Apoio!CR1,679,Apoio!CR1),"Return","1D",Apoio!CM2,,,"ORIGINAL CURRENCY",,"false","true")</f>
        <v>#VALUE!</v>
      </c>
      <c r="CT1" s="3" t="e">
        <f>_xll.ECONOMATICA(_xll.EcoRange(1,Apoio!CS1,679,Apoio!CS1),"Return","1D",Apoio!CN2,,,"ORIGINAL CURRENCY",,"false","true")</f>
        <v>#VALUE!</v>
      </c>
      <c r="CU1" s="3" t="e">
        <f>_xll.ECONOMATICA(_xll.EcoRange(1,Apoio!CT1,679,Apoio!CT1),"Return","1D",Apoio!CO2,,,"ORIGINAL CURRENCY",,"false","true")</f>
        <v>#VALUE!</v>
      </c>
      <c r="CV1" s="3" t="e">
        <f>_xll.ECONOMATICA(_xll.EcoRange(1,Apoio!CU1,679,Apoio!CU1),"Return","1D",Apoio!CP2,,,"ORIGINAL CURRENCY",,"false","true")</f>
        <v>#VALUE!</v>
      </c>
      <c r="CW1" s="3" t="e">
        <f>_xll.ECONOMATICA(_xll.EcoRange(1,Apoio!CV1,679,Apoio!CV1),"Return","1D",Apoio!CQ2,,,"ORIGINAL CURRENCY",,"false","true")</f>
        <v>#VALUE!</v>
      </c>
      <c r="CX1" s="3" t="e">
        <f>_xll.ECONOMATICA(_xll.EcoRange(1,Apoio!CW1,679,Apoio!CW1),"Return","1D",Apoio!CR2,,,"ORIGINAL CURRENCY",,"false","true")</f>
        <v>#VALUE!</v>
      </c>
      <c r="CY1" s="3" t="e">
        <f>_xll.ECONOMATICA(_xll.EcoRange(1,Apoio!CX1,679,Apoio!CX1),"Return","1D",Apoio!CS2,,,"ORIGINAL CURRENCY",,"false","true")</f>
        <v>#VALUE!</v>
      </c>
      <c r="CZ1" s="3" t="e">
        <f>_xll.ECONOMATICA(_xll.EcoRange(1,Apoio!CY1,679,Apoio!CY1),"Return","1D",Apoio!CT2,,,"ORIGINAL CURRENCY",,"false","true")</f>
        <v>#VALUE!</v>
      </c>
      <c r="DA1" s="3" t="e">
        <f>_xll.ECONOMATICA(_xll.EcoRange(1,Apoio!CZ1,679,Apoio!CZ1),"Return","1D",Apoio!CU2,,,"ORIGINAL CURRENCY",,"false","true")</f>
        <v>#VALUE!</v>
      </c>
      <c r="DB1" s="3" t="e">
        <f>_xll.ECONOMATICA(_xll.EcoRange(1,Apoio!DA1,679,Apoio!DA1),"Return","1D",Apoio!CV2,,,"ORIGINAL CURRENCY",,"false","true")</f>
        <v>#VALUE!</v>
      </c>
      <c r="DC1" s="3" t="e">
        <f>_xll.ECONOMATICA(_xll.EcoRange(1,Apoio!DB1,679,Apoio!DB1),"Return","1D",Apoio!CW2,,,"ORIGINAL CURRENCY",,"false","true")</f>
        <v>#VALUE!</v>
      </c>
      <c r="DD1" s="3" t="e">
        <f>_xll.ECONOMATICA(_xll.EcoRange(1,Apoio!DC1,679,Apoio!DC1),"Return","1D",Apoio!CX2,,,"ORIGINAL CURRENCY",,"false","true")</f>
        <v>#VALUE!</v>
      </c>
      <c r="DE1" s="3" t="e">
        <f>_xll.ECONOMATICA(_xll.EcoRange(1,Apoio!DD1,679,Apoio!DD1),"Return","1D",Apoio!CY2,,,"ORIGINAL CURRENCY",,"false","true")</f>
        <v>#VALUE!</v>
      </c>
      <c r="DF1" s="3" t="e">
        <f>_xll.ECONOMATICA(_xll.EcoRange(1,Apoio!DE1,679,Apoio!DE1),"Return","1D",Apoio!CZ2,,,"ORIGINAL CURRENCY",,"false","true")</f>
        <v>#VALUE!</v>
      </c>
      <c r="DG1" s="3" t="e">
        <f>_xll.ECONOMATICA(_xll.EcoRange(1,Apoio!DF1,679,Apoio!DF1),"Return","1D",Apoio!DA2,,,"ORIGINAL CURRENCY",,"false","true")</f>
        <v>#VALUE!</v>
      </c>
      <c r="DH1" s="3" t="e">
        <f>_xll.ECONOMATICA(_xll.EcoRange(1,Apoio!DG1,679,Apoio!DG1),"Return","1D",Apoio!DB2,,,"ORIGINAL CURRENCY",,"false","true")</f>
        <v>#VALUE!</v>
      </c>
      <c r="DI1" s="3" t="e">
        <f>_xll.ECONOMATICA(_xll.EcoRange(1,Apoio!DH1,679,Apoio!DH1),"Return","1D",Apoio!DC2,,,"ORIGINAL CURRENCY",,"false","true")</f>
        <v>#VALUE!</v>
      </c>
      <c r="DJ1" s="3" t="e">
        <f>_xll.ECONOMATICA(_xll.EcoRange(1,Apoio!DI1,679,Apoio!DI1),"Return","1D",Apoio!DD2,,,"ORIGINAL CURRENCY",,"false","true")</f>
        <v>#VALUE!</v>
      </c>
      <c r="DK1" s="3" t="e">
        <f>_xll.ECONOMATICA(_xll.EcoRange(1,Apoio!DJ1,679,Apoio!DJ1),"Return","1D",Apoio!DE2,,,"ORIGINAL CURRENCY",,"false","true")</f>
        <v>#VALUE!</v>
      </c>
      <c r="DL1" s="3" t="e">
        <f>_xll.ECONOMATICA(_xll.EcoRange(1,Apoio!DK1,679,Apoio!DK1),"Return","1D",Apoio!DF2,,,"ORIGINAL CURRENCY",,"false","true")</f>
        <v>#VALUE!</v>
      </c>
      <c r="DM1" s="3" t="e">
        <f>_xll.ECONOMATICA(_xll.EcoRange(1,Apoio!DL1,679,Apoio!DL1),"Return","1D",Apoio!DG2,,,"ORIGINAL CURRENCY",,"false","true")</f>
        <v>#VALUE!</v>
      </c>
      <c r="DN1" s="3" t="e">
        <f>_xll.ECONOMATICA(_xll.EcoRange(1,Apoio!DM1,679,Apoio!DM1),"Return","1D",Apoio!DH2,,,"ORIGINAL CURRENCY",,"false","true")</f>
        <v>#VALUE!</v>
      </c>
      <c r="DO1" s="3" t="e">
        <f>_xll.ECONOMATICA(_xll.EcoRange(1,Apoio!DN1,679,Apoio!DN1),"Return","1D",Apoio!DI2,,,"ORIGINAL CURRENCY",,"false","true")</f>
        <v>#VALUE!</v>
      </c>
      <c r="DP1" s="3" t="e">
        <f>_xll.ECONOMATICA(_xll.EcoRange(1,Apoio!DO1,679,Apoio!DO1),"Return","1D",Apoio!DJ2,,,"ORIGINAL CURRENCY",,"false","true")</f>
        <v>#VALUE!</v>
      </c>
      <c r="DQ1" s="3" t="e">
        <f>_xll.ECONOMATICA(_xll.EcoRange(1,Apoio!DP1,679,Apoio!DP1),"Return","1D",Apoio!DK2,,,"ORIGINAL CURRENCY",,"false","true")</f>
        <v>#VALUE!</v>
      </c>
      <c r="DR1" s="3" t="e">
        <f>_xll.ECONOMATICA(_xll.EcoRange(1,Apoio!DQ1,679,Apoio!DQ1),"Return","1D",Apoio!DL2,,,"ORIGINAL CURRENCY",,"false","true")</f>
        <v>#VALUE!</v>
      </c>
      <c r="DS1" s="3" t="e">
        <f>_xll.ECONOMATICA(_xll.EcoRange(1,Apoio!DR1,679,Apoio!DR1),"Return","1D",Apoio!DM2,,,"ORIGINAL CURRENCY",,"false","true")</f>
        <v>#VALUE!</v>
      </c>
      <c r="DT1" s="3" t="e">
        <f>_xll.ECONOMATICA(_xll.EcoRange(1,Apoio!DS1,679,Apoio!DS1),"Return","1D",Apoio!DN2,,,"ORIGINAL CURRENCY",,"false","true")</f>
        <v>#VALUE!</v>
      </c>
      <c r="DU1" s="3" t="e">
        <f>_xll.ECONOMATICA(_xll.EcoRange(1,Apoio!DT1,679,Apoio!DT1),"Return","1D",Apoio!DO2,,,"ORIGINAL CURRENCY",,"false","true")</f>
        <v>#VALUE!</v>
      </c>
      <c r="DV1" s="3" t="e">
        <f>_xll.ECONOMATICA(_xll.EcoRange(1,Apoio!DU1,679,Apoio!DU1),"Return","1D",Apoio!DP2,,,"ORIGINAL CURRENCY",,"false","true")</f>
        <v>#VALUE!</v>
      </c>
      <c r="DW1" s="3" t="e">
        <f>_xll.ECONOMATICA(_xll.EcoRange(1,Apoio!DV1,679,Apoio!DV1),"Return","1D",Apoio!DQ2,,,"ORIGINAL CURRENCY",,"false","true")</f>
        <v>#VALUE!</v>
      </c>
      <c r="DX1" s="3" t="e">
        <f>_xll.ECONOMATICA(_xll.EcoRange(1,Apoio!DW1,679,Apoio!DW1),"Return","1D",Apoio!DR2,,,"ORIGINAL CURRENCY",,"false","true")</f>
        <v>#VALUE!</v>
      </c>
      <c r="DY1" s="3" t="e">
        <f>_xll.ECONOMATICA(_xll.EcoRange(1,Apoio!DX1,679,Apoio!DX1),"Return","1D",Apoio!DS2,,,"ORIGINAL CURRENCY",,"false","true")</f>
        <v>#VALUE!</v>
      </c>
      <c r="DZ1" s="3" t="e">
        <f>_xll.ECONOMATICA(_xll.EcoRange(1,Apoio!DY1,679,Apoio!DY1),"Return","1D",Apoio!DT2,,,"ORIGINAL CURRENCY",,"false","true")</f>
        <v>#VALUE!</v>
      </c>
      <c r="EA1" s="3" t="e">
        <f>_xll.ECONOMATICA(_xll.EcoRange(1,Apoio!DZ1,679,Apoio!DZ1),"Return","1D",Apoio!DU2,,,"ORIGINAL CURRENCY",,"false","true")</f>
        <v>#VALUE!</v>
      </c>
      <c r="EB1" s="3" t="e">
        <f>_xll.ECONOMATICA(_xll.EcoRange(1,Apoio!EA1,679,Apoio!EA1),"Return","1D",Apoio!DV2,,,"ORIGINAL CURRENCY",,"false","true")</f>
        <v>#VALUE!</v>
      </c>
      <c r="EC1" s="3" t="e">
        <f>_xll.ECONOMATICA(_xll.EcoRange(1,Apoio!EB1,679,Apoio!EB1),"Return","1D",Apoio!DW2,,,"ORIGINAL CURRENCY",,"false","true")</f>
        <v>#VALUE!</v>
      </c>
      <c r="ED1" s="3" t="e">
        <f>_xll.ECONOMATICA(_xll.EcoRange(1,Apoio!EC1,679,Apoio!EC1),"Return","1D",Apoio!DX2,,,"ORIGINAL CURRENCY",,"false","true")</f>
        <v>#VALUE!</v>
      </c>
      <c r="EE1" s="3" t="e">
        <f>_xll.ECONOMATICA(_xll.EcoRange(1,Apoio!ED1,679,Apoio!ED1),"Return","1D",Apoio!DY2,,,"ORIGINAL CURRENCY",,"false","true")</f>
        <v>#VALUE!</v>
      </c>
      <c r="EF1" s="3" t="e">
        <f>_xll.ECONOMATICA(_xll.EcoRange(1,Apoio!EE1,679,Apoio!EE1),"Return","1D",Apoio!DZ2,,,"ORIGINAL CURRENCY",,"false","true")</f>
        <v>#VALUE!</v>
      </c>
      <c r="EG1" s="3" t="e">
        <f>_xll.ECONOMATICA(_xll.EcoRange(1,Apoio!EF1,679,Apoio!EF1),"Return","1D",Apoio!EA2,,,"ORIGINAL CURRENCY",,"false","true")</f>
        <v>#VALUE!</v>
      </c>
      <c r="EH1" s="3" t="e">
        <f>_xll.ECONOMATICA(_xll.EcoRange(1,Apoio!EG1,679,Apoio!EG1),"Return","1D",Apoio!EB2,,,"ORIGINAL CURRENCY",,"false","true")</f>
        <v>#VALUE!</v>
      </c>
      <c r="EI1" s="3" t="e">
        <f>_xll.ECONOMATICA(_xll.EcoRange(1,Apoio!EH1,679,Apoio!EH1),"Return","1D",Apoio!EC2,,,"ORIGINAL CURRENCY",,"false","true")</f>
        <v>#VALUE!</v>
      </c>
      <c r="EJ1" s="3" t="e">
        <f>_xll.ECONOMATICA(_xll.EcoRange(1,Apoio!EI1,679,Apoio!EI1),"Return","1D",Apoio!ED2,,,"ORIGINAL CURRENCY",,"false","true")</f>
        <v>#VALUE!</v>
      </c>
      <c r="EK1" s="3" t="e">
        <f>_xll.ECONOMATICA(_xll.EcoRange(1,Apoio!EJ1,679,Apoio!EJ1),"Return","1D",Apoio!EE2,,,"ORIGINAL CURRENCY",,"false","true")</f>
        <v>#VALUE!</v>
      </c>
      <c r="EL1" s="3" t="e">
        <f>_xll.ECONOMATICA(_xll.EcoRange(1,Apoio!EK1,679,Apoio!EK1),"Return","1D",Apoio!EF2,,,"ORIGINAL CURRENCY",,"false","true")</f>
        <v>#VALUE!</v>
      </c>
      <c r="EM1" s="3" t="e">
        <f>_xll.ECONOMATICA(_xll.EcoRange(1,Apoio!EL1,679,Apoio!EL1),"Return","1D",Apoio!EG2,,,"ORIGINAL CURRENCY",,"false","true")</f>
        <v>#VALUE!</v>
      </c>
      <c r="EN1" s="3" t="e">
        <f>_xll.ECONOMATICA(_xll.EcoRange(1,Apoio!EM1,679,Apoio!EM1),"Return","1D",Apoio!EH2,,,"ORIGINAL CURRENCY",,"false","true")</f>
        <v>#VALUE!</v>
      </c>
      <c r="EO1" s="3" t="e">
        <f>_xll.ECONOMATICA(_xll.EcoRange(1,Apoio!EN1,679,Apoio!EN1),"Return","1D",Apoio!EI2,,,"ORIGINAL CURRENCY",,"false","true")</f>
        <v>#VALUE!</v>
      </c>
      <c r="EP1" s="3" t="e">
        <f>_xll.ECONOMATICA(_xll.EcoRange(1,Apoio!EO1,679,Apoio!EO1),"Return","1D",Apoio!EJ2,,,"ORIGINAL CURRENCY",,"false","true")</f>
        <v>#VALUE!</v>
      </c>
      <c r="EQ1" s="3" t="e">
        <f>_xll.ECONOMATICA(_xll.EcoRange(1,Apoio!EP1,679,Apoio!EP1),"Return","1D",Apoio!EK2,,,"ORIGINAL CURRENCY",,"false","true")</f>
        <v>#VALUE!</v>
      </c>
      <c r="ER1" s="3" t="e">
        <f>_xll.ECONOMATICA(_xll.EcoRange(1,Apoio!EQ1,679,Apoio!EQ1),"Return","1D",Apoio!EL2,,,"ORIGINAL CURRENCY",,"false","true")</f>
        <v>#VALUE!</v>
      </c>
      <c r="ES1" s="3" t="e">
        <f>_xll.ECONOMATICA(_xll.EcoRange(1,Apoio!ER1,679,Apoio!ER1),"Return","1D",Apoio!EM2,,,"ORIGINAL CURRENCY",,"false","true")</f>
        <v>#VALUE!</v>
      </c>
      <c r="ET1" s="3" t="e">
        <f>_xll.ECONOMATICA(_xll.EcoRange(1,Apoio!ES1,679,Apoio!ES1),"Return","1D",Apoio!EN2,,,"ORIGINAL CURRENCY",,"false","true")</f>
        <v>#VALUE!</v>
      </c>
      <c r="EU1" s="3" t="e">
        <f>_xll.ECONOMATICA(_xll.EcoRange(1,Apoio!ET1,679,Apoio!ET1),"Return","1D",Apoio!EO2,,,"ORIGINAL CURRENCY",,"false","true")</f>
        <v>#VALUE!</v>
      </c>
      <c r="EV1" s="3" t="e">
        <f>_xll.ECONOMATICA(_xll.EcoRange(1,Apoio!EU1,679,Apoio!EU1),"Return","1D",Apoio!EP2,,,"ORIGINAL CURRENCY",,"false","true")</f>
        <v>#VALUE!</v>
      </c>
      <c r="EW1" s="3" t="e">
        <f>_xll.ECONOMATICA(_xll.EcoRange(1,Apoio!EV1,679,Apoio!EV1),"Return","1D",Apoio!EQ2,,,"ORIGINAL CURRENCY",,"false","true")</f>
        <v>#VALUE!</v>
      </c>
      <c r="EX1" s="3" t="e">
        <f>_xll.ECONOMATICA(_xll.EcoRange(1,Apoio!EW1,679,Apoio!EW1),"Return","1D",Apoio!ER2,,,"ORIGINAL CURRENCY",,"false","true")</f>
        <v>#VALUE!</v>
      </c>
      <c r="EY1" s="3" t="e">
        <f>_xll.ECONOMATICA(_xll.EcoRange(1,Apoio!EX1,679,Apoio!EX1),"Return","1D",Apoio!ES2,,,"ORIGINAL CURRENCY",,"false","true")</f>
        <v>#VALUE!</v>
      </c>
      <c r="EZ1" s="3" t="e">
        <f>_xll.ECONOMATICA(_xll.EcoRange(1,Apoio!EY1,679,Apoio!EY1),"Return","1D",Apoio!ET2,,,"ORIGINAL CURRENCY",,"false","true")</f>
        <v>#VALUE!</v>
      </c>
      <c r="FA1" s="3" t="e">
        <f>_xll.ECONOMATICA(_xll.EcoRange(1,Apoio!EZ1,679,Apoio!EZ1),"Return","1D",Apoio!EU2,,,"ORIGINAL CURRENCY",,"false","true")</f>
        <v>#VALUE!</v>
      </c>
      <c r="FB1" s="3" t="e">
        <f>_xll.ECONOMATICA(_xll.EcoRange(1,Apoio!FA1,679,Apoio!FA1),"Return","1D",Apoio!EV2,,,"ORIGINAL CURRENCY",,"false","true")</f>
        <v>#VALUE!</v>
      </c>
      <c r="FC1" s="3" t="e">
        <f>_xll.ECONOMATICA(_xll.EcoRange(1,Apoio!FB1,679,Apoio!FB1),"Return","1D",Apoio!EW2,,,"ORIGINAL CURRENCY",,"false","true")</f>
        <v>#VALUE!</v>
      </c>
      <c r="FD1" s="3" t="e">
        <f>_xll.ECONOMATICA(_xll.EcoRange(1,Apoio!FC1,679,Apoio!FC1),"Return","1D",Apoio!EX2,,,"ORIGINAL CURRENCY",,"false","true")</f>
        <v>#VALUE!</v>
      </c>
      <c r="FE1" s="3" t="e">
        <f>_xll.ECONOMATICA(_xll.EcoRange(1,Apoio!FD1,679,Apoio!FD1),"Return","1D",Apoio!EY2,,,"ORIGINAL CURRENCY",,"false","true")</f>
        <v>#VALUE!</v>
      </c>
      <c r="FF1" s="3" t="e">
        <f>_xll.ECONOMATICA(_xll.EcoRange(1,Apoio!FE1,679,Apoio!FE1),"Return","1D",Apoio!EZ2,,,"ORIGINAL CURRENCY",,"false","true")</f>
        <v>#VALUE!</v>
      </c>
      <c r="FG1" s="3" t="e">
        <f>_xll.ECONOMATICA(_xll.EcoRange(1,Apoio!FF1,679,Apoio!FF1),"Return","1D",Apoio!FA2,,,"ORIGINAL CURRENCY",,"false","true")</f>
        <v>#VALUE!</v>
      </c>
      <c r="FH1" s="3" t="e">
        <f>_xll.ECONOMATICA(_xll.EcoRange(1,Apoio!FG1,679,Apoio!FG1),"Return","1D",Apoio!FB2,,,"ORIGINAL CURRENCY",,"false","true")</f>
        <v>#VALUE!</v>
      </c>
      <c r="FI1" s="3" t="e">
        <f>_xll.ECONOMATICA(_xll.EcoRange(1,Apoio!FH1,679,Apoio!FH1),"Return","1D",Apoio!FC2,,,"ORIGINAL CURRENCY",,"false","true")</f>
        <v>#VALUE!</v>
      </c>
      <c r="FJ1" s="3" t="e">
        <f>_xll.ECONOMATICA(_xll.EcoRange(1,Apoio!FI1,679,Apoio!FI1),"Return","1D",Apoio!FD2,,,"ORIGINAL CURRENCY",,"false","true")</f>
        <v>#VALUE!</v>
      </c>
      <c r="FK1" s="3" t="e">
        <f>_xll.ECONOMATICA(_xll.EcoRange(1,Apoio!FJ1,679,Apoio!FJ1),"Return","1D",Apoio!FE2,,,"ORIGINAL CURRENCY",,"false","true")</f>
        <v>#VALUE!</v>
      </c>
      <c r="FL1" s="3" t="e">
        <f>_xll.ECONOMATICA(_xll.EcoRange(1,Apoio!FK1,679,Apoio!FK1),"Return","1D",Apoio!FF2,,,"ORIGINAL CURRENCY",,"false","true")</f>
        <v>#VALUE!</v>
      </c>
      <c r="FM1" s="3" t="e">
        <f>_xll.ECONOMATICA(_xll.EcoRange(1,Apoio!FL1,679,Apoio!FL1),"Return","1D",Apoio!FG2,,,"ORIGINAL CURRENCY",,"false","true")</f>
        <v>#VALUE!</v>
      </c>
      <c r="FN1" s="3" t="e">
        <f>_xll.ECONOMATICA(_xll.EcoRange(1,Apoio!FM1,679,Apoio!FM1),"Return","1D",Apoio!FH2,,,"ORIGINAL CURRENCY",,"false","true")</f>
        <v>#VALUE!</v>
      </c>
      <c r="FO1" s="3" t="e">
        <f>_xll.ECONOMATICA(_xll.EcoRange(1,Apoio!FN1,679,Apoio!FN1),"Return","1D",Apoio!FI2,,,"ORIGINAL CURRENCY",,"false","true")</f>
        <v>#VALUE!</v>
      </c>
      <c r="FP1" s="3" t="e">
        <f>_xll.ECONOMATICA(_xll.EcoRange(1,Apoio!FO1,679,Apoio!FO1),"Return","1D",Apoio!FJ2,,,"ORIGINAL CURRENCY",,"false","true")</f>
        <v>#VALUE!</v>
      </c>
      <c r="FQ1" s="3" t="e">
        <f>_xll.ECONOMATICA(_xll.EcoRange(1,Apoio!FP1,679,Apoio!FP1),"Return","1D",Apoio!FK2,,,"ORIGINAL CURRENCY",,"false","true")</f>
        <v>#VALUE!</v>
      </c>
      <c r="FR1" s="3" t="e">
        <f>_xll.ECONOMATICA(_xll.EcoRange(1,Apoio!FQ1,679,Apoio!FQ1),"Return","1D",Apoio!FL2,,,"ORIGINAL CURRENCY",,"false","true")</f>
        <v>#VALUE!</v>
      </c>
      <c r="FS1" s="3" t="e">
        <f>_xll.ECONOMATICA(_xll.EcoRange(1,Apoio!FR1,679,Apoio!FR1),"Return","1D",Apoio!FM2,,,"ORIGINAL CURRENCY",,"false","true")</f>
        <v>#VALUE!</v>
      </c>
      <c r="FT1" s="3" t="e">
        <f>_xll.ECONOMATICA(_xll.EcoRange(1,Apoio!FS1,679,Apoio!FS1),"Return","1D",Apoio!FN2,,,"ORIGINAL CURRENCY",,"false","true")</f>
        <v>#VALUE!</v>
      </c>
      <c r="FU1" s="3" t="e">
        <f>_xll.ECONOMATICA(_xll.EcoRange(1,Apoio!FT1,679,Apoio!FT1),"Return","1D",Apoio!FO2,,,"ORIGINAL CURRENCY",,"false","true")</f>
        <v>#VALUE!</v>
      </c>
      <c r="FV1" s="3" t="e">
        <f>_xll.ECONOMATICA(_xll.EcoRange(1,Apoio!FU1,679,Apoio!FU1),"Return","1D",Apoio!FP2,,,"ORIGINAL CURRENCY",,"false","true")</f>
        <v>#VALUE!</v>
      </c>
      <c r="FW1" s="3" t="e">
        <f>_xll.ECONOMATICA(_xll.EcoRange(1,Apoio!FV1,679,Apoio!FV1),"Return","1D",Apoio!FQ2,,,"ORIGINAL CURRENCY",,"false","true")</f>
        <v>#VALUE!</v>
      </c>
      <c r="FX1" s="3" t="e">
        <f>_xll.ECONOMATICA(_xll.EcoRange(1,Apoio!FW1,679,Apoio!FW1),"Return","1D",Apoio!FR2,,,"ORIGINAL CURRENCY",,"false","true")</f>
        <v>#VALUE!</v>
      </c>
      <c r="FY1" s="3" t="e">
        <f>_xll.ECONOMATICA(_xll.EcoRange(1,Apoio!FX1,679,Apoio!FX1),"Return","1D",Apoio!FS2,,,"ORIGINAL CURRENCY",,"false","true")</f>
        <v>#VALUE!</v>
      </c>
      <c r="FZ1" s="3" t="e">
        <f>_xll.ECONOMATICA(_xll.EcoRange(1,Apoio!FY1,679,Apoio!FY1),"Return","1D",Apoio!FT2,,,"ORIGINAL CURRENCY",,"false","true")</f>
        <v>#VALUE!</v>
      </c>
      <c r="GA1" s="3" t="e">
        <f>_xll.ECONOMATICA(_xll.EcoRange(1,Apoio!FZ1,679,Apoio!FZ1),"Return","1D",Apoio!FU2,,,"ORIGINAL CURRENCY",,"false","true")</f>
        <v>#VALUE!</v>
      </c>
      <c r="GB1" s="3" t="e">
        <f>_xll.ECONOMATICA(_xll.EcoRange(1,Apoio!GA1,679,Apoio!GA1),"Return","1D",Apoio!FV2,,,"ORIGINAL CURRENCY",,"false","true")</f>
        <v>#VALUE!</v>
      </c>
      <c r="GC1" s="3" t="e">
        <f>_xll.ECONOMATICA(_xll.EcoRange(1,Apoio!GB1,679,Apoio!GB1),"Return","1D",Apoio!FW2,,,"ORIGINAL CURRENCY",,"false","true")</f>
        <v>#VALUE!</v>
      </c>
      <c r="GD1" s="3" t="e">
        <f>_xll.ECONOMATICA(_xll.EcoRange(1,Apoio!GC1,679,Apoio!GC1),"Return","1D",Apoio!FX2,,,"ORIGINAL CURRENCY",,"false","true")</f>
        <v>#VALUE!</v>
      </c>
      <c r="GE1" s="3" t="e">
        <f>_xll.ECONOMATICA(_xll.EcoRange(1,Apoio!GD1,679,Apoio!GD1),"Return","1D",Apoio!FY2,,,"ORIGINAL CURRENCY",,"false","true")</f>
        <v>#VALUE!</v>
      </c>
      <c r="GF1" s="3" t="e">
        <f>_xll.ECONOMATICA(_xll.EcoRange(1,Apoio!GE1,679,Apoio!GE1),"Return","1D",Apoio!FZ2,,,"ORIGINAL CURRENCY",,"false","true")</f>
        <v>#VALUE!</v>
      </c>
      <c r="GG1" s="3" t="e">
        <f>_xll.ECONOMATICA(_xll.EcoRange(1,Apoio!GF1,679,Apoio!GF1),"Return","1D",Apoio!GA2,,,"ORIGINAL CURRENCY",,"false","true")</f>
        <v>#VALUE!</v>
      </c>
      <c r="GH1" s="3" t="e">
        <f>_xll.ECONOMATICA(_xll.EcoRange(1,Apoio!GG1,679,Apoio!GG1),"Return","1D",Apoio!GB2,,,"ORIGINAL CURRENCY",,"false","true")</f>
        <v>#VALUE!</v>
      </c>
      <c r="GI1" s="3" t="e">
        <f>_xll.ECONOMATICA(_xll.EcoRange(1,Apoio!GH1,679,Apoio!GH1),"Return","1D",Apoio!GC2,,,"ORIGINAL CURRENCY",,"false","true")</f>
        <v>#VALUE!</v>
      </c>
      <c r="GJ1" s="3" t="e">
        <f>_xll.ECONOMATICA(_xll.EcoRange(1,Apoio!GI1,679,Apoio!GI1),"Return","1D",Apoio!GD2,,,"ORIGINAL CURRENCY",,"false","true")</f>
        <v>#VALUE!</v>
      </c>
      <c r="GK1" s="3" t="e">
        <f>_xll.ECONOMATICA(_xll.EcoRange(1,Apoio!GJ1,679,Apoio!GJ1),"Return","1D",Apoio!GE2,,,"ORIGINAL CURRENCY",,"false","true")</f>
        <v>#VALUE!</v>
      </c>
      <c r="GL1" s="3" t="e">
        <f>_xll.ECONOMATICA(_xll.EcoRange(1,Apoio!GK1,679,Apoio!GK1),"Return","1D",Apoio!GF2,,,"ORIGINAL CURRENCY",,"false","true")</f>
        <v>#VALUE!</v>
      </c>
      <c r="GM1" s="3" t="e">
        <f>_xll.ECONOMATICA(_xll.EcoRange(1,Apoio!GL1,679,Apoio!GL1),"Return","1D",Apoio!GG2,,,"ORIGINAL CURRENCY",,"false","true")</f>
        <v>#VALUE!</v>
      </c>
      <c r="GN1" s="3" t="e">
        <f>_xll.ECONOMATICA(_xll.EcoRange(1,Apoio!GM1,679,Apoio!GM1),"Return","1D",Apoio!GH2,,,"ORIGINAL CURRENCY",,"false","true")</f>
        <v>#VALUE!</v>
      </c>
      <c r="GO1" s="3" t="e">
        <f>_xll.ECONOMATICA(_xll.EcoRange(1,Apoio!GN1,679,Apoio!GN1),"Return","1D",Apoio!GI2,,,"ORIGINAL CURRENCY",,"false","true")</f>
        <v>#VALUE!</v>
      </c>
      <c r="GP1" s="3" t="e">
        <f>_xll.ECONOMATICA(_xll.EcoRange(1,Apoio!GO1,679,Apoio!GO1),"Return","1D",Apoio!GJ2,,,"ORIGINAL CURRENCY",,"false","true")</f>
        <v>#VALUE!</v>
      </c>
      <c r="GQ1" s="3" t="e">
        <f>_xll.ECONOMATICA(_xll.EcoRange(1,Apoio!GP1,679,Apoio!GP1),"Return","1D",Apoio!GK2,,,"ORIGINAL CURRENCY",,"false","true")</f>
        <v>#VALUE!</v>
      </c>
      <c r="GR1" s="3" t="e">
        <f>_xll.ECONOMATICA(_xll.EcoRange(1,Apoio!GQ1,679,Apoio!GQ1),"Return","1D",Apoio!GL2,,,"ORIGINAL CURRENCY",,"false","true")</f>
        <v>#VALUE!</v>
      </c>
      <c r="GS1" s="3" t="e">
        <f>_xll.ECONOMATICA(_xll.EcoRange(1,Apoio!GR1,679,Apoio!GR1),"Return","1D",Apoio!GM2,,,"ORIGINAL CURRENCY",,"false","true")</f>
        <v>#VALUE!</v>
      </c>
      <c r="GT1" s="3" t="e">
        <f>_xll.ECONOMATICA(_xll.EcoRange(1,Apoio!GS1,679,Apoio!GS1),"Return","1D",Apoio!GN2,,,"ORIGINAL CURRENCY",,"false","true")</f>
        <v>#VALUE!</v>
      </c>
      <c r="GU1" s="3" t="e">
        <f>_xll.ECONOMATICA(_xll.EcoRange(1,Apoio!GT1,679,Apoio!GT1),"Return","1D",Apoio!GO2,,,"ORIGINAL CURRENCY",,"false","true")</f>
        <v>#VALUE!</v>
      </c>
      <c r="GV1" s="3" t="e">
        <f>_xll.ECONOMATICA(_xll.EcoRange(1,Apoio!GU1,679,Apoio!GU1),"Return","1D",Apoio!GP2,,,"ORIGINAL CURRENCY",,"false","true")</f>
        <v>#VALUE!</v>
      </c>
      <c r="GW1" s="3" t="e">
        <f>_xll.ECONOMATICA(_xll.EcoRange(1,Apoio!GV1,679,Apoio!GV1),"Return","1D",Apoio!GQ2,,,"ORIGINAL CURRENCY",,"false","true")</f>
        <v>#VALUE!</v>
      </c>
      <c r="GX1" s="3" t="e">
        <f>_xll.ECONOMATICA(_xll.EcoRange(1,Apoio!GW1,679,Apoio!GW1),"Return","1D",Apoio!GR2,,,"ORIGINAL CURRENCY",,"false","true")</f>
        <v>#VALUE!</v>
      </c>
      <c r="GY1" s="3" t="e">
        <f>_xll.ECONOMATICA(_xll.EcoRange(1,Apoio!GX1,679,Apoio!GX1),"Return","1D",Apoio!GS2,,,"ORIGINAL CURRENCY",,"false","true")</f>
        <v>#VALUE!</v>
      </c>
      <c r="GZ1" s="3" t="e">
        <f>_xll.ECONOMATICA(_xll.EcoRange(1,Apoio!GY1,679,Apoio!GY1),"Return","1D",Apoio!GT2,,,"ORIGINAL CURRENCY",,"false","true")</f>
        <v>#VALUE!</v>
      </c>
      <c r="HA1" s="3" t="e">
        <f>_xll.ECONOMATICA(_xll.EcoRange(1,Apoio!GZ1,679,Apoio!GZ1),"Return","1D",Apoio!GU2,,,"ORIGINAL CURRENCY",,"false","true")</f>
        <v>#VALUE!</v>
      </c>
      <c r="HB1" s="3" t="e">
        <f>_xll.ECONOMATICA(_xll.EcoRange(1,Apoio!HA1,679,Apoio!HA1),"Return","1D",Apoio!GV2,,,"ORIGINAL CURRENCY",,"false","true")</f>
        <v>#VALUE!</v>
      </c>
      <c r="HC1" s="3" t="e">
        <f>_xll.ECONOMATICA(_xll.EcoRange(1,Apoio!HB1,679,Apoio!HB1),"Return","1D",Apoio!GW2,,,"ORIGINAL CURRENCY",,"false","true")</f>
        <v>#VALUE!</v>
      </c>
      <c r="HD1" s="3" t="e">
        <f>_xll.ECONOMATICA(_xll.EcoRange(1,Apoio!HC1,679,Apoio!HC1),"Return","1D",Apoio!GX2,,,"ORIGINAL CURRENCY",,"false","true")</f>
        <v>#VALUE!</v>
      </c>
      <c r="HE1" s="3" t="e">
        <f>_xll.ECONOMATICA(_xll.EcoRange(1,Apoio!HD1,679,Apoio!HD1),"Return","1D",Apoio!GY2,,,"ORIGINAL CURRENCY",,"false","true")</f>
        <v>#VALUE!</v>
      </c>
      <c r="HF1" s="3" t="e">
        <f>_xll.ECONOMATICA(_xll.EcoRange(1,Apoio!HE1,679,Apoio!HE1),"Return","1D",Apoio!GZ2,,,"ORIGINAL CURRENCY",,"false","true")</f>
        <v>#VALUE!</v>
      </c>
      <c r="HG1" s="3" t="e">
        <f>_xll.ECONOMATICA(_xll.EcoRange(1,Apoio!HF1,679,Apoio!HF1),"Return","1D",Apoio!HA2,,,"ORIGINAL CURRENCY",,"false","true")</f>
        <v>#VALUE!</v>
      </c>
      <c r="HH1" s="3" t="e">
        <f>_xll.ECONOMATICA(_xll.EcoRange(1,Apoio!HG1,679,Apoio!HG1),"Return","1D",Apoio!HB2,,,"ORIGINAL CURRENCY",,"false","true")</f>
        <v>#VALUE!</v>
      </c>
      <c r="HI1" s="3" t="e">
        <f>_xll.ECONOMATICA(_xll.EcoRange(1,Apoio!HH1,679,Apoio!HH1),"Return","1D",Apoio!HC2,,,"ORIGINAL CURRENCY",,"false","true")</f>
        <v>#VALUE!</v>
      </c>
      <c r="HJ1" s="3" t="e">
        <f>_xll.ECONOMATICA(_xll.EcoRange(1,Apoio!HI1,679,Apoio!HI1),"Return","1D",Apoio!HD2,,,"ORIGINAL CURRENCY",,"false","true")</f>
        <v>#VALUE!</v>
      </c>
      <c r="HK1" s="3" t="e">
        <f>_xll.ECONOMATICA(_xll.EcoRange(1,Apoio!HJ1,679,Apoio!HJ1),"Return","1D",Apoio!HE2,,,"ORIGINAL CURRENCY",,"false","true")</f>
        <v>#VALUE!</v>
      </c>
      <c r="HL1" s="3" t="e">
        <f>_xll.ECONOMATICA(_xll.EcoRange(1,Apoio!HK1,679,Apoio!HK1),"Return","1D",Apoio!HF2,,,"ORIGINAL CURRENCY",,"false","true")</f>
        <v>#VALUE!</v>
      </c>
      <c r="HM1" s="3" t="e">
        <f>_xll.ECONOMATICA(_xll.EcoRange(1,Apoio!HL1,679,Apoio!HL1),"Return","1D",Apoio!HG2,,,"ORIGINAL CURRENCY",,"false","true")</f>
        <v>#VALUE!</v>
      </c>
      <c r="HN1" s="3" t="e">
        <f>_xll.ECONOMATICA(_xll.EcoRange(1,Apoio!HM1,679,Apoio!HM1),"Return","1D",Apoio!HH2,,,"ORIGINAL CURRENCY",,"false","true")</f>
        <v>#VALUE!</v>
      </c>
      <c r="HO1" s="3" t="e">
        <f>_xll.ECONOMATICA(_xll.EcoRange(1,Apoio!HN1,679,Apoio!HN1),"Return","1D",Apoio!HI2,,,"ORIGINAL CURRENCY",,"false","true")</f>
        <v>#VALUE!</v>
      </c>
      <c r="HP1" s="3" t="e">
        <f>_xll.ECONOMATICA(_xll.EcoRange(1,Apoio!HO1,679,Apoio!HO1),"Return","1D",Apoio!HJ2,,,"ORIGINAL CURRENCY",,"false","true")</f>
        <v>#VALUE!</v>
      </c>
      <c r="HQ1" s="3" t="e">
        <f>_xll.ECONOMATICA(_xll.EcoRange(1,Apoio!HP1,679,Apoio!HP1),"Return","1D",Apoio!HK2,,,"ORIGINAL CURRENCY",,"false","true")</f>
        <v>#VALUE!</v>
      </c>
      <c r="HR1" s="3" t="e">
        <f>_xll.ECONOMATICA(_xll.EcoRange(1,Apoio!HQ1,679,Apoio!HQ1),"Return","1D",Apoio!HL2,,,"ORIGINAL CURRENCY",,"false","true")</f>
        <v>#VALUE!</v>
      </c>
      <c r="HS1" s="3" t="e">
        <f>_xll.ECONOMATICA(_xll.EcoRange(1,Apoio!HR1,679,Apoio!HR1),"Return","1D",Apoio!HM2,,,"ORIGINAL CURRENCY",,"false","true")</f>
        <v>#VALUE!</v>
      </c>
      <c r="HT1" s="3" t="e">
        <f>_xll.ECONOMATICA(_xll.EcoRange(1,Apoio!HS1,679,Apoio!HS1),"Return","1D",Apoio!HN2,,,"ORIGINAL CURRENCY",,"false","true")</f>
        <v>#VALUE!</v>
      </c>
      <c r="HU1" s="3" t="e">
        <f>_xll.ECONOMATICA(_xll.EcoRange(1,Apoio!HT1,679,Apoio!HT1),"Return","1D",Apoio!HO2,,,"ORIGINAL CURRENCY",,"false","true")</f>
        <v>#VALUE!</v>
      </c>
      <c r="HV1" s="3" t="e">
        <f>_xll.ECONOMATICA(_xll.EcoRange(1,Apoio!HU1,679,Apoio!HU1),"Return","1D",Apoio!HP2,,,"ORIGINAL CURRENCY",,"false","true")</f>
        <v>#VALUE!</v>
      </c>
      <c r="HW1" s="3" t="e">
        <f>_xll.ECONOMATICA(_xll.EcoRange(1,Apoio!HV1,679,Apoio!HV1),"Return","1D",Apoio!HQ2,,,"ORIGINAL CURRENCY",,"false","true")</f>
        <v>#VALUE!</v>
      </c>
      <c r="HX1" s="3" t="e">
        <f>_xll.ECONOMATICA(_xll.EcoRange(1,Apoio!HW1,679,Apoio!HW1),"Return","1D",Apoio!HR2,,,"ORIGINAL CURRENCY",,"false","true")</f>
        <v>#VALUE!</v>
      </c>
      <c r="HY1" s="3" t="e">
        <f>_xll.ECONOMATICA(_xll.EcoRange(1,Apoio!HX1,679,Apoio!HX1),"Return","1D",Apoio!HS2,,,"ORIGINAL CURRENCY",,"false","true")</f>
        <v>#VALUE!</v>
      </c>
      <c r="HZ1" s="3" t="e">
        <f>_xll.ECONOMATICA(_xll.EcoRange(1,Apoio!HY1,679,Apoio!HY1),"Return","1D",Apoio!HT2,,,"ORIGINAL CURRENCY",,"false","true")</f>
        <v>#VALUE!</v>
      </c>
      <c r="IA1" s="3" t="e">
        <f>_xll.ECONOMATICA(_xll.EcoRange(1,Apoio!HZ1,679,Apoio!HZ1),"Return","1D",Apoio!HU2,,,"ORIGINAL CURRENCY",,"false","true")</f>
        <v>#VALUE!</v>
      </c>
      <c r="IB1" s="3" t="e">
        <f>_xll.ECONOMATICA(_xll.EcoRange(1,Apoio!IA1,679,Apoio!IA1),"Return","1D",Apoio!HV2,,,"ORIGINAL CURRENCY",,"false","true")</f>
        <v>#VALUE!</v>
      </c>
      <c r="IC1" s="3" t="e">
        <f>_xll.ECONOMATICA(_xll.EcoRange(1,Apoio!IB1,679,Apoio!IB1),"Return","1D",Apoio!HW2,,,"ORIGINAL CURRENCY",,"false","true")</f>
        <v>#VALUE!</v>
      </c>
      <c r="ID1" s="3" t="e">
        <f>_xll.ECONOMATICA(_xll.EcoRange(1,Apoio!IC1,679,Apoio!IC1),"Return","1D",Apoio!HX2,,,"ORIGINAL CURRENCY",,"false","true")</f>
        <v>#VALUE!</v>
      </c>
      <c r="IE1" s="3" t="e">
        <f>_xll.ECONOMATICA(_xll.EcoRange(1,Apoio!ID1,679,Apoio!ID1),"Return","1D",Apoio!HY2,,,"ORIGINAL CURRENCY",,"false","true")</f>
        <v>#VALUE!</v>
      </c>
      <c r="IF1" s="3" t="e">
        <f>_xll.ECONOMATICA(_xll.EcoRange(1,Apoio!IE1,679,Apoio!IE1),"Return","1D",Apoio!HZ2,,,"ORIGINAL CURRENCY",,"false","true")</f>
        <v>#VALUE!</v>
      </c>
      <c r="IG1" s="3" t="e">
        <f>_xll.ECONOMATICA(_xll.EcoRange(1,Apoio!IF1,679,Apoio!IF1),"Return","1D",Apoio!IA2,,,"ORIGINAL CURRENCY",,"false","true")</f>
        <v>#VALUE!</v>
      </c>
      <c r="IH1" s="3" t="e">
        <f>_xll.ECONOMATICA(_xll.EcoRange(1,Apoio!IG1,679,Apoio!IG1),"Return","1D",Apoio!IB2,,,"ORIGINAL CURRENCY",,"false","true")</f>
        <v>#VALUE!</v>
      </c>
      <c r="II1" s="3" t="e">
        <f>_xll.ECONOMATICA(_xll.EcoRange(1,Apoio!IH1,679,Apoio!IH1),"Return","1D",Apoio!IC2,,,"ORIGINAL CURRENCY",,"false","true")</f>
        <v>#VALUE!</v>
      </c>
      <c r="IJ1" s="3" t="e">
        <f>_xll.ECONOMATICA(_xll.EcoRange(1,Apoio!II1,679,Apoio!II1),"Return","1D",Apoio!ID2,,,"ORIGINAL CURRENCY",,"false","true")</f>
        <v>#VALUE!</v>
      </c>
      <c r="IK1" s="3" t="e">
        <f>_xll.ECONOMATICA(_xll.EcoRange(1,Apoio!IJ1,679,Apoio!IJ1),"Return","1D",Apoio!IE2,,,"ORIGINAL CURRENCY",,"false","true")</f>
        <v>#VALUE!</v>
      </c>
      <c r="IL1" s="3" t="e">
        <f>_xll.ECONOMATICA(_xll.EcoRange(1,Apoio!IK1,679,Apoio!IK1),"Return","1D",Apoio!IF2,,,"ORIGINAL CURRENCY",,"false","true")</f>
        <v>#VALUE!</v>
      </c>
      <c r="IM1" s="3" t="e">
        <f>_xll.ECONOMATICA(_xll.EcoRange(1,Apoio!IL1,679,Apoio!IL1),"Return","1D",Apoio!IG2,,,"ORIGINAL CURRENCY",,"false","true")</f>
        <v>#VALUE!</v>
      </c>
      <c r="IN1" s="3" t="e">
        <f>_xll.ECONOMATICA(_xll.EcoRange(1,Apoio!IM1,679,Apoio!IM1),"Return","1D",Apoio!IH2,,,"ORIGINAL CURRENCY",,"false","true")</f>
        <v>#VALUE!</v>
      </c>
      <c r="IO1" s="3" t="e">
        <f>_xll.ECONOMATICA(_xll.EcoRange(1,Apoio!IN1,679,Apoio!IN1),"Return","1D",Apoio!II2,,,"ORIGINAL CURRENCY",,"false","true")</f>
        <v>#VALUE!</v>
      </c>
      <c r="IP1" s="3" t="e">
        <f>_xll.ECONOMATICA(_xll.EcoRange(1,Apoio!IO1,679,Apoio!IO1),"Return","1D",Apoio!IJ2,,,"ORIGINAL CURRENCY",,"false","true")</f>
        <v>#VALUE!</v>
      </c>
      <c r="IQ1" s="3" t="e">
        <f>_xll.ECONOMATICA(_xll.EcoRange(1,Apoio!IP1,679,Apoio!IP1),"Return","1D",Apoio!IK2,,,"ORIGINAL CURRENCY",,"false","true")</f>
        <v>#VALUE!</v>
      </c>
      <c r="IR1" s="3" t="e">
        <f>_xll.ECONOMATICA(_xll.EcoRange(1,Apoio!IQ1,679,Apoio!IQ1),"Return","1D",Apoio!IL2,,,"ORIGINAL CURRENCY",,"false","true")</f>
        <v>#VALUE!</v>
      </c>
      <c r="IS1" s="3" t="e">
        <f>_xll.ECONOMATICA(_xll.EcoRange(1,Apoio!IR1,679,Apoio!IR1),"Return","1D",Apoio!IM2,,,"ORIGINAL CURRENCY",,"false","true")</f>
        <v>#VALUE!</v>
      </c>
      <c r="IT1" s="3" t="e">
        <f>_xll.ECONOMATICA(_xll.EcoRange(1,Apoio!IS1,679,Apoio!IS1),"Return","1D",Apoio!IN2,,,"ORIGINAL CURRENCY",,"false","true")</f>
        <v>#VALUE!</v>
      </c>
      <c r="IU1" s="3" t="e">
        <f>_xll.ECONOMATICA(_xll.EcoRange(1,Apoio!IT1,679,Apoio!IT1),"Return","1D",Apoio!IO2,,,"ORIGINAL CURRENCY",,"false","true")</f>
        <v>#VALUE!</v>
      </c>
      <c r="IV1" s="3" t="e">
        <f>_xll.ECONOMATICA(_xll.EcoRange(1,Apoio!IU1,679,Apoio!IU1),"Return","1D",Apoio!IP2,,,"ORIGINAL CURRENCY",,"false","true")</f>
        <v>#VALUE!</v>
      </c>
      <c r="IW1" s="3" t="e">
        <f>_xll.ECONOMATICA(_xll.EcoRange(1,Apoio!IV1,679,Apoio!IV1),"Return","1D",Apoio!IQ2,,,"ORIGINAL CURRENCY",,"false","true")</f>
        <v>#VALUE!</v>
      </c>
      <c r="IX1" s="3" t="e">
        <f>_xll.ECONOMATICA(_xll.EcoRange(1,Apoio!IW1,679,Apoio!IW1),"Return","1D",Apoio!IR2,,,"ORIGINAL CURRENCY",,"false","true")</f>
        <v>#VALUE!</v>
      </c>
      <c r="IY1" s="3" t="e">
        <f>_xll.ECONOMATICA(_xll.EcoRange(1,Apoio!IX1,679,Apoio!IX1),"Return","1D",Apoio!IS2,,,"ORIGINAL CURRENCY",,"false","true")</f>
        <v>#VALUE!</v>
      </c>
      <c r="IZ1" s="3" t="e">
        <f>_xll.ECONOMATICA(_xll.EcoRange(1,Apoio!IY1,679,Apoio!IY1),"Return","1D",Apoio!IT2,,,"ORIGINAL CURRENCY",,"false","true")</f>
        <v>#VALUE!</v>
      </c>
      <c r="JA1" s="3" t="e">
        <f>_xll.ECONOMATICA(_xll.EcoRange(1,Apoio!IZ1,679,Apoio!IZ1),"Return","1D",Apoio!IU2,,,"ORIGINAL CURRENCY",,"false","true")</f>
        <v>#VALUE!</v>
      </c>
      <c r="JB1" s="3" t="e">
        <f>_xll.ECONOMATICA(_xll.EcoRange(1,Apoio!JA1,679,Apoio!JA1),"Return","1D",Apoio!IV2,,,"ORIGINAL CURRENCY",,"false","true")</f>
        <v>#VALUE!</v>
      </c>
      <c r="JC1" s="3" t="e">
        <f>_xll.ECONOMATICA(_xll.EcoRange(1,Apoio!JB1,679,Apoio!JB1),"Return","1D",Apoio!IW2,,,"ORIGINAL CURRENCY",,"false","true")</f>
        <v>#VALUE!</v>
      </c>
      <c r="JD1" s="3" t="e">
        <f>_xll.ECONOMATICA(_xll.EcoRange(1,Apoio!JC1,679,Apoio!JC1),"Return","1D",Apoio!IX2,,,"ORIGINAL CURRENCY",,"false","true")</f>
        <v>#VALUE!</v>
      </c>
      <c r="JE1" s="3" t="e">
        <f>_xll.ECONOMATICA(_xll.EcoRange(1,Apoio!JD1,679,Apoio!JD1),"Return","1D",Apoio!IY2,,,"ORIGINAL CURRENCY",,"false","true")</f>
        <v>#VALUE!</v>
      </c>
      <c r="JF1" s="3" t="e">
        <f>_xll.ECONOMATICA(_xll.EcoRange(1,Apoio!JE1,679,Apoio!JE1),"Return","1D",Apoio!IZ2,,,"ORIGINAL CURRENCY",,"false","true")</f>
        <v>#VALUE!</v>
      </c>
      <c r="JG1" s="3" t="e">
        <f>_xll.ECONOMATICA(_xll.EcoRange(1,Apoio!JF1,679,Apoio!JF1),"Return","1D",Apoio!JB2,,,"ORIGINAL CURRENCY",,"false","true")</f>
        <v>#VALUE!</v>
      </c>
      <c r="JH1" s="3" t="e">
        <f>_xll.ECONOMATICA(_xll.EcoRange(1,Apoio!JG1,679,Apoio!JG1),"Return","1D",Apoio!JC2,,,"ORIGINAL CURRENCY",,"false","true")</f>
        <v>#VALUE!</v>
      </c>
    </row>
    <row r="2" spans="1:268" x14ac:dyDescent="0.25">
      <c r="A2" t="s">
        <v>0</v>
      </c>
      <c r="B2"/>
    </row>
    <row r="3" spans="1:268" x14ac:dyDescent="0.25">
      <c r="A3" t="s">
        <v>1</v>
      </c>
      <c r="B3"/>
    </row>
    <row r="4" spans="1:268" x14ac:dyDescent="0.25">
      <c r="A4" t="s">
        <v>2</v>
      </c>
      <c r="B4"/>
    </row>
    <row r="5" spans="1:268" x14ac:dyDescent="0.25">
      <c r="A5" t="s">
        <v>3</v>
      </c>
      <c r="B5"/>
    </row>
    <row r="6" spans="1:268" x14ac:dyDescent="0.25">
      <c r="A6" t="s">
        <v>4</v>
      </c>
      <c r="B6"/>
    </row>
    <row r="7" spans="1:268" x14ac:dyDescent="0.25">
      <c r="A7" t="s">
        <v>5</v>
      </c>
      <c r="B7"/>
    </row>
    <row r="8" spans="1:268" x14ac:dyDescent="0.25">
      <c r="A8" t="s">
        <v>6</v>
      </c>
      <c r="B8"/>
    </row>
    <row r="9" spans="1:268" x14ac:dyDescent="0.25">
      <c r="A9" t="s">
        <v>7</v>
      </c>
      <c r="B9"/>
    </row>
    <row r="10" spans="1:268" x14ac:dyDescent="0.25">
      <c r="A10" t="s">
        <v>8</v>
      </c>
      <c r="B10"/>
    </row>
    <row r="11" spans="1:268" x14ac:dyDescent="0.25">
      <c r="A11" t="s">
        <v>9</v>
      </c>
      <c r="B11"/>
    </row>
    <row r="12" spans="1:268" x14ac:dyDescent="0.25">
      <c r="A12" t="s">
        <v>10</v>
      </c>
      <c r="B12"/>
    </row>
    <row r="13" spans="1:268" x14ac:dyDescent="0.25">
      <c r="A13" t="s">
        <v>11</v>
      </c>
      <c r="B13"/>
    </row>
    <row r="14" spans="1:268" x14ac:dyDescent="0.25">
      <c r="A14" t="s">
        <v>12</v>
      </c>
      <c r="B14"/>
    </row>
    <row r="15" spans="1:268" x14ac:dyDescent="0.25">
      <c r="A15" t="s">
        <v>13</v>
      </c>
      <c r="B15"/>
    </row>
    <row r="16" spans="1:268" x14ac:dyDescent="0.25">
      <c r="A16" t="s">
        <v>14</v>
      </c>
      <c r="B16"/>
    </row>
    <row r="17" spans="1:2" x14ac:dyDescent="0.25">
      <c r="A17" t="s">
        <v>15</v>
      </c>
      <c r="B17"/>
    </row>
    <row r="18" spans="1:2" x14ac:dyDescent="0.25">
      <c r="A18" t="s">
        <v>16</v>
      </c>
      <c r="B18"/>
    </row>
    <row r="19" spans="1:2" x14ac:dyDescent="0.25">
      <c r="A19" t="s">
        <v>17</v>
      </c>
      <c r="B19"/>
    </row>
    <row r="20" spans="1:2" x14ac:dyDescent="0.25">
      <c r="A20" t="s">
        <v>18</v>
      </c>
      <c r="B20"/>
    </row>
    <row r="21" spans="1:2" x14ac:dyDescent="0.25">
      <c r="A21" t="s">
        <v>19</v>
      </c>
      <c r="B21"/>
    </row>
    <row r="22" spans="1:2" x14ac:dyDescent="0.25">
      <c r="A22" t="s">
        <v>20</v>
      </c>
      <c r="B22"/>
    </row>
    <row r="23" spans="1:2" x14ac:dyDescent="0.25">
      <c r="A23" t="s">
        <v>21</v>
      </c>
      <c r="B23"/>
    </row>
    <row r="24" spans="1:2" x14ac:dyDescent="0.25">
      <c r="A24" t="s">
        <v>22</v>
      </c>
      <c r="B24"/>
    </row>
    <row r="25" spans="1:2" x14ac:dyDescent="0.25">
      <c r="A25" t="s">
        <v>23</v>
      </c>
      <c r="B25"/>
    </row>
    <row r="26" spans="1:2" x14ac:dyDescent="0.25">
      <c r="A26" t="s">
        <v>24</v>
      </c>
      <c r="B26"/>
    </row>
    <row r="27" spans="1:2" x14ac:dyDescent="0.25">
      <c r="A27" t="s">
        <v>25</v>
      </c>
      <c r="B27"/>
    </row>
    <row r="28" spans="1:2" x14ac:dyDescent="0.25">
      <c r="A28" t="s">
        <v>26</v>
      </c>
      <c r="B28"/>
    </row>
    <row r="29" spans="1:2" x14ac:dyDescent="0.25">
      <c r="A29" t="s">
        <v>27</v>
      </c>
      <c r="B29"/>
    </row>
    <row r="30" spans="1:2" x14ac:dyDescent="0.25">
      <c r="A30" t="s">
        <v>28</v>
      </c>
      <c r="B30"/>
    </row>
    <row r="31" spans="1:2" x14ac:dyDescent="0.25">
      <c r="A31" t="s">
        <v>29</v>
      </c>
      <c r="B31"/>
    </row>
    <row r="32" spans="1:2" x14ac:dyDescent="0.25">
      <c r="A32" t="s">
        <v>30</v>
      </c>
      <c r="B32"/>
    </row>
    <row r="33" spans="1:2" x14ac:dyDescent="0.25">
      <c r="A33" t="s">
        <v>31</v>
      </c>
      <c r="B33"/>
    </row>
    <row r="34" spans="1:2" x14ac:dyDescent="0.25">
      <c r="A34" t="s">
        <v>32</v>
      </c>
      <c r="B34"/>
    </row>
    <row r="35" spans="1:2" x14ac:dyDescent="0.25">
      <c r="A35" t="s">
        <v>33</v>
      </c>
      <c r="B35"/>
    </row>
    <row r="36" spans="1:2" x14ac:dyDescent="0.25">
      <c r="A36" t="s">
        <v>34</v>
      </c>
      <c r="B36"/>
    </row>
    <row r="37" spans="1:2" x14ac:dyDescent="0.25">
      <c r="A37" t="s">
        <v>35</v>
      </c>
      <c r="B37"/>
    </row>
    <row r="38" spans="1:2" x14ac:dyDescent="0.25">
      <c r="A38" t="s">
        <v>36</v>
      </c>
      <c r="B38"/>
    </row>
    <row r="39" spans="1:2" x14ac:dyDescent="0.25">
      <c r="A39" t="s">
        <v>37</v>
      </c>
      <c r="B39"/>
    </row>
    <row r="40" spans="1:2" x14ac:dyDescent="0.25">
      <c r="A40" t="s">
        <v>38</v>
      </c>
      <c r="B40"/>
    </row>
    <row r="41" spans="1:2" x14ac:dyDescent="0.25">
      <c r="A41" t="s">
        <v>39</v>
      </c>
      <c r="B41"/>
    </row>
    <row r="42" spans="1:2" x14ac:dyDescent="0.25">
      <c r="A42" t="s">
        <v>40</v>
      </c>
      <c r="B42"/>
    </row>
    <row r="43" spans="1:2" x14ac:dyDescent="0.25">
      <c r="A43" t="s">
        <v>41</v>
      </c>
      <c r="B43"/>
    </row>
    <row r="44" spans="1:2" x14ac:dyDescent="0.25">
      <c r="A44" t="s">
        <v>42</v>
      </c>
      <c r="B44"/>
    </row>
    <row r="45" spans="1:2" x14ac:dyDescent="0.25">
      <c r="A45" t="s">
        <v>43</v>
      </c>
      <c r="B45"/>
    </row>
    <row r="46" spans="1:2" x14ac:dyDescent="0.25">
      <c r="A46" t="s">
        <v>44</v>
      </c>
      <c r="B46"/>
    </row>
    <row r="47" spans="1:2" x14ac:dyDescent="0.25">
      <c r="A47" t="s">
        <v>45</v>
      </c>
      <c r="B47"/>
    </row>
    <row r="48" spans="1:2" x14ac:dyDescent="0.25">
      <c r="A48" t="s">
        <v>46</v>
      </c>
      <c r="B48"/>
    </row>
    <row r="49" spans="1:2" x14ac:dyDescent="0.25">
      <c r="A49" t="s">
        <v>47</v>
      </c>
      <c r="B49"/>
    </row>
    <row r="50" spans="1:2" x14ac:dyDescent="0.25">
      <c r="A50" t="s">
        <v>48</v>
      </c>
      <c r="B50"/>
    </row>
    <row r="51" spans="1:2" x14ac:dyDescent="0.25">
      <c r="A51" t="s">
        <v>49</v>
      </c>
      <c r="B51"/>
    </row>
    <row r="52" spans="1:2" x14ac:dyDescent="0.25">
      <c r="A52" t="s">
        <v>50</v>
      </c>
      <c r="B52"/>
    </row>
    <row r="53" spans="1:2" x14ac:dyDescent="0.25">
      <c r="A53" t="s">
        <v>51</v>
      </c>
      <c r="B53"/>
    </row>
    <row r="54" spans="1:2" x14ac:dyDescent="0.25">
      <c r="A54" t="s">
        <v>52</v>
      </c>
      <c r="B54"/>
    </row>
    <row r="55" spans="1:2" x14ac:dyDescent="0.25">
      <c r="A55" t="s">
        <v>53</v>
      </c>
      <c r="B55"/>
    </row>
    <row r="56" spans="1:2" x14ac:dyDescent="0.25">
      <c r="A56" t="s">
        <v>54</v>
      </c>
      <c r="B56"/>
    </row>
    <row r="57" spans="1:2" x14ac:dyDescent="0.25">
      <c r="A57" t="s">
        <v>55</v>
      </c>
      <c r="B57"/>
    </row>
    <row r="58" spans="1:2" x14ac:dyDescent="0.25">
      <c r="A58" t="s">
        <v>56</v>
      </c>
      <c r="B58"/>
    </row>
    <row r="59" spans="1:2" x14ac:dyDescent="0.25">
      <c r="A59" t="s">
        <v>57</v>
      </c>
      <c r="B59"/>
    </row>
    <row r="60" spans="1:2" x14ac:dyDescent="0.25">
      <c r="A60" t="s">
        <v>58</v>
      </c>
      <c r="B60"/>
    </row>
    <row r="61" spans="1:2" x14ac:dyDescent="0.25">
      <c r="A61" t="s">
        <v>59</v>
      </c>
      <c r="B61"/>
    </row>
    <row r="62" spans="1:2" x14ac:dyDescent="0.25">
      <c r="A62" t="s">
        <v>60</v>
      </c>
      <c r="B62"/>
    </row>
    <row r="63" spans="1:2" x14ac:dyDescent="0.25">
      <c r="A63" t="s">
        <v>61</v>
      </c>
      <c r="B63"/>
    </row>
    <row r="64" spans="1:2" x14ac:dyDescent="0.25">
      <c r="A64" t="s">
        <v>62</v>
      </c>
      <c r="B64"/>
    </row>
    <row r="65" spans="1:2" x14ac:dyDescent="0.25">
      <c r="A65" t="s">
        <v>63</v>
      </c>
      <c r="B65"/>
    </row>
    <row r="66" spans="1:2" x14ac:dyDescent="0.25">
      <c r="A66" t="s">
        <v>64</v>
      </c>
      <c r="B66"/>
    </row>
    <row r="67" spans="1:2" x14ac:dyDescent="0.25">
      <c r="A67" t="s">
        <v>65</v>
      </c>
      <c r="B67"/>
    </row>
    <row r="68" spans="1:2" x14ac:dyDescent="0.25">
      <c r="A68" t="s">
        <v>66</v>
      </c>
      <c r="B68"/>
    </row>
    <row r="69" spans="1:2" x14ac:dyDescent="0.25">
      <c r="A69" t="s">
        <v>67</v>
      </c>
      <c r="B69"/>
    </row>
    <row r="70" spans="1:2" x14ac:dyDescent="0.25">
      <c r="A70" t="s">
        <v>68</v>
      </c>
      <c r="B70"/>
    </row>
    <row r="71" spans="1:2" x14ac:dyDescent="0.25">
      <c r="A71" t="s">
        <v>69</v>
      </c>
      <c r="B71"/>
    </row>
    <row r="72" spans="1:2" x14ac:dyDescent="0.25">
      <c r="A72" t="s">
        <v>70</v>
      </c>
      <c r="B72"/>
    </row>
    <row r="73" spans="1:2" x14ac:dyDescent="0.25">
      <c r="A73" t="s">
        <v>71</v>
      </c>
      <c r="B73"/>
    </row>
    <row r="74" spans="1:2" x14ac:dyDescent="0.25">
      <c r="A74" t="s">
        <v>72</v>
      </c>
      <c r="B74"/>
    </row>
    <row r="75" spans="1:2" x14ac:dyDescent="0.25">
      <c r="A75" t="s">
        <v>73</v>
      </c>
      <c r="B75"/>
    </row>
    <row r="76" spans="1:2" x14ac:dyDescent="0.25">
      <c r="A76" t="s">
        <v>74</v>
      </c>
      <c r="B76"/>
    </row>
    <row r="77" spans="1:2" x14ac:dyDescent="0.25">
      <c r="A77" t="s">
        <v>75</v>
      </c>
      <c r="B77"/>
    </row>
    <row r="78" spans="1:2" x14ac:dyDescent="0.25">
      <c r="A78" t="s">
        <v>76</v>
      </c>
      <c r="B78"/>
    </row>
    <row r="79" spans="1:2" x14ac:dyDescent="0.25">
      <c r="A79" t="s">
        <v>77</v>
      </c>
      <c r="B79"/>
    </row>
    <row r="80" spans="1:2" x14ac:dyDescent="0.25">
      <c r="A80" t="s">
        <v>78</v>
      </c>
      <c r="B80"/>
    </row>
    <row r="81" spans="1:2" x14ac:dyDescent="0.25">
      <c r="A81" t="s">
        <v>79</v>
      </c>
      <c r="B81"/>
    </row>
    <row r="82" spans="1:2" x14ac:dyDescent="0.25">
      <c r="A82" t="s">
        <v>80</v>
      </c>
      <c r="B82"/>
    </row>
    <row r="83" spans="1:2" x14ac:dyDescent="0.25">
      <c r="A83" t="s">
        <v>81</v>
      </c>
      <c r="B83"/>
    </row>
    <row r="84" spans="1:2" x14ac:dyDescent="0.25">
      <c r="A84" t="s">
        <v>82</v>
      </c>
      <c r="B84"/>
    </row>
    <row r="85" spans="1:2" x14ac:dyDescent="0.25">
      <c r="A85" t="s">
        <v>83</v>
      </c>
      <c r="B85"/>
    </row>
    <row r="86" spans="1:2" x14ac:dyDescent="0.25">
      <c r="A86" t="s">
        <v>84</v>
      </c>
      <c r="B86"/>
    </row>
    <row r="87" spans="1:2" x14ac:dyDescent="0.25">
      <c r="A87" t="s">
        <v>85</v>
      </c>
      <c r="B87"/>
    </row>
    <row r="88" spans="1:2" x14ac:dyDescent="0.25">
      <c r="A88" t="s">
        <v>86</v>
      </c>
      <c r="B88"/>
    </row>
    <row r="89" spans="1:2" x14ac:dyDescent="0.25">
      <c r="A89" t="s">
        <v>87</v>
      </c>
      <c r="B89"/>
    </row>
    <row r="90" spans="1:2" x14ac:dyDescent="0.25">
      <c r="A90" t="s">
        <v>88</v>
      </c>
      <c r="B90"/>
    </row>
    <row r="91" spans="1:2" x14ac:dyDescent="0.25">
      <c r="A91" t="s">
        <v>89</v>
      </c>
      <c r="B91"/>
    </row>
    <row r="92" spans="1:2" x14ac:dyDescent="0.25">
      <c r="A92" t="s">
        <v>90</v>
      </c>
      <c r="B92"/>
    </row>
    <row r="93" spans="1:2" x14ac:dyDescent="0.25">
      <c r="A93" t="s">
        <v>91</v>
      </c>
      <c r="B93"/>
    </row>
    <row r="94" spans="1:2" x14ac:dyDescent="0.25">
      <c r="A94" t="s">
        <v>92</v>
      </c>
      <c r="B94"/>
    </row>
    <row r="95" spans="1:2" x14ac:dyDescent="0.25">
      <c r="A95" t="s">
        <v>93</v>
      </c>
      <c r="B95"/>
    </row>
    <row r="96" spans="1:2" x14ac:dyDescent="0.25">
      <c r="A96" t="s">
        <v>94</v>
      </c>
      <c r="B96"/>
    </row>
    <row r="97" spans="1:2" x14ac:dyDescent="0.25">
      <c r="A97" t="s">
        <v>95</v>
      </c>
      <c r="B97"/>
    </row>
    <row r="98" spans="1:2" x14ac:dyDescent="0.25">
      <c r="A98" t="s">
        <v>96</v>
      </c>
      <c r="B98"/>
    </row>
    <row r="99" spans="1:2" x14ac:dyDescent="0.25">
      <c r="A99" t="s">
        <v>97</v>
      </c>
      <c r="B99"/>
    </row>
    <row r="100" spans="1:2" x14ac:dyDescent="0.25">
      <c r="A100" t="s">
        <v>98</v>
      </c>
      <c r="B100"/>
    </row>
    <row r="101" spans="1:2" x14ac:dyDescent="0.25">
      <c r="A101" t="s">
        <v>99</v>
      </c>
      <c r="B101"/>
    </row>
    <row r="102" spans="1:2" x14ac:dyDescent="0.25">
      <c r="A102" t="s">
        <v>100</v>
      </c>
      <c r="B102"/>
    </row>
    <row r="103" spans="1:2" x14ac:dyDescent="0.25">
      <c r="A103" t="s">
        <v>101</v>
      </c>
      <c r="B103"/>
    </row>
    <row r="104" spans="1:2" x14ac:dyDescent="0.25">
      <c r="A104" t="s">
        <v>102</v>
      </c>
      <c r="B104"/>
    </row>
    <row r="105" spans="1:2" x14ac:dyDescent="0.25">
      <c r="A105" t="s">
        <v>103</v>
      </c>
      <c r="B105"/>
    </row>
    <row r="106" spans="1:2" x14ac:dyDescent="0.25">
      <c r="A106" t="s">
        <v>104</v>
      </c>
      <c r="B106"/>
    </row>
    <row r="107" spans="1:2" x14ac:dyDescent="0.25">
      <c r="A107" t="s">
        <v>105</v>
      </c>
      <c r="B107"/>
    </row>
    <row r="108" spans="1:2" x14ac:dyDescent="0.25">
      <c r="A108" t="s">
        <v>106</v>
      </c>
      <c r="B108"/>
    </row>
    <row r="109" spans="1:2" x14ac:dyDescent="0.25">
      <c r="A109" t="s">
        <v>107</v>
      </c>
      <c r="B109"/>
    </row>
    <row r="110" spans="1:2" x14ac:dyDescent="0.25">
      <c r="A110" t="s">
        <v>108</v>
      </c>
      <c r="B110"/>
    </row>
    <row r="111" spans="1:2" x14ac:dyDescent="0.25">
      <c r="A111" t="s">
        <v>109</v>
      </c>
      <c r="B111"/>
    </row>
    <row r="112" spans="1:2" x14ac:dyDescent="0.25">
      <c r="A112" t="s">
        <v>110</v>
      </c>
      <c r="B112"/>
    </row>
    <row r="113" spans="1:2" x14ac:dyDescent="0.25">
      <c r="A113" t="s">
        <v>111</v>
      </c>
      <c r="B113"/>
    </row>
    <row r="114" spans="1:2" x14ac:dyDescent="0.25">
      <c r="A114" t="s">
        <v>112</v>
      </c>
      <c r="B114"/>
    </row>
    <row r="115" spans="1:2" x14ac:dyDescent="0.25">
      <c r="A115" t="s">
        <v>113</v>
      </c>
      <c r="B115"/>
    </row>
    <row r="116" spans="1:2" x14ac:dyDescent="0.25">
      <c r="A116" t="s">
        <v>114</v>
      </c>
      <c r="B116"/>
    </row>
    <row r="117" spans="1:2" x14ac:dyDescent="0.25">
      <c r="A117" t="s">
        <v>115</v>
      </c>
      <c r="B117"/>
    </row>
    <row r="118" spans="1:2" x14ac:dyDescent="0.25">
      <c r="A118" t="s">
        <v>116</v>
      </c>
      <c r="B118"/>
    </row>
    <row r="119" spans="1:2" x14ac:dyDescent="0.25">
      <c r="A119" t="s">
        <v>117</v>
      </c>
      <c r="B119"/>
    </row>
    <row r="120" spans="1:2" x14ac:dyDescent="0.25">
      <c r="A120" t="s">
        <v>118</v>
      </c>
      <c r="B120"/>
    </row>
    <row r="121" spans="1:2" x14ac:dyDescent="0.25">
      <c r="A121" t="s">
        <v>119</v>
      </c>
      <c r="B121"/>
    </row>
    <row r="122" spans="1:2" x14ac:dyDescent="0.25">
      <c r="A122" t="s">
        <v>120</v>
      </c>
      <c r="B122"/>
    </row>
    <row r="123" spans="1:2" x14ac:dyDescent="0.25">
      <c r="A123" t="s">
        <v>121</v>
      </c>
      <c r="B123"/>
    </row>
    <row r="124" spans="1:2" x14ac:dyDescent="0.25">
      <c r="A124" t="s">
        <v>122</v>
      </c>
      <c r="B124"/>
    </row>
    <row r="125" spans="1:2" x14ac:dyDescent="0.25">
      <c r="A125" t="s">
        <v>123</v>
      </c>
      <c r="B125"/>
    </row>
    <row r="126" spans="1:2" x14ac:dyDescent="0.25">
      <c r="A126" t="s">
        <v>124</v>
      </c>
      <c r="B126"/>
    </row>
    <row r="127" spans="1:2" x14ac:dyDescent="0.25">
      <c r="A127" t="s">
        <v>125</v>
      </c>
      <c r="B127"/>
    </row>
    <row r="128" spans="1:2" x14ac:dyDescent="0.25">
      <c r="A128" t="s">
        <v>126</v>
      </c>
      <c r="B128"/>
    </row>
    <row r="129" spans="1:2" x14ac:dyDescent="0.25">
      <c r="A129" t="s">
        <v>127</v>
      </c>
      <c r="B129"/>
    </row>
    <row r="130" spans="1:2" x14ac:dyDescent="0.25">
      <c r="A130" t="s">
        <v>128</v>
      </c>
      <c r="B130"/>
    </row>
    <row r="131" spans="1:2" x14ac:dyDescent="0.25">
      <c r="A131" t="s">
        <v>129</v>
      </c>
      <c r="B131"/>
    </row>
    <row r="132" spans="1:2" x14ac:dyDescent="0.25">
      <c r="A132" t="s">
        <v>130</v>
      </c>
      <c r="B132"/>
    </row>
    <row r="133" spans="1:2" x14ac:dyDescent="0.25">
      <c r="A133" t="s">
        <v>131</v>
      </c>
      <c r="B133"/>
    </row>
    <row r="134" spans="1:2" x14ac:dyDescent="0.25">
      <c r="A134" t="s">
        <v>132</v>
      </c>
      <c r="B134"/>
    </row>
    <row r="135" spans="1:2" x14ac:dyDescent="0.25">
      <c r="A135" t="s">
        <v>133</v>
      </c>
      <c r="B135"/>
    </row>
    <row r="136" spans="1:2" x14ac:dyDescent="0.25">
      <c r="A136" t="s">
        <v>134</v>
      </c>
      <c r="B136"/>
    </row>
    <row r="137" spans="1:2" x14ac:dyDescent="0.25">
      <c r="A137" t="s">
        <v>135</v>
      </c>
      <c r="B137"/>
    </row>
    <row r="138" spans="1:2" x14ac:dyDescent="0.25">
      <c r="A138" t="s">
        <v>136</v>
      </c>
      <c r="B138"/>
    </row>
    <row r="139" spans="1:2" x14ac:dyDescent="0.25">
      <c r="A139" t="s">
        <v>137</v>
      </c>
      <c r="B139"/>
    </row>
    <row r="140" spans="1:2" x14ac:dyDescent="0.25">
      <c r="A140" t="s">
        <v>138</v>
      </c>
      <c r="B140"/>
    </row>
    <row r="141" spans="1:2" x14ac:dyDescent="0.25">
      <c r="A141" t="s">
        <v>139</v>
      </c>
      <c r="B141"/>
    </row>
    <row r="142" spans="1:2" x14ac:dyDescent="0.25">
      <c r="A142" t="s">
        <v>140</v>
      </c>
      <c r="B142"/>
    </row>
    <row r="143" spans="1:2" x14ac:dyDescent="0.25">
      <c r="A143" t="s">
        <v>141</v>
      </c>
      <c r="B143"/>
    </row>
    <row r="144" spans="1:2" x14ac:dyDescent="0.25">
      <c r="A144" t="s">
        <v>142</v>
      </c>
      <c r="B144"/>
    </row>
    <row r="145" spans="1:2" x14ac:dyDescent="0.25">
      <c r="A145" t="s">
        <v>143</v>
      </c>
      <c r="B145"/>
    </row>
    <row r="146" spans="1:2" x14ac:dyDescent="0.25">
      <c r="A146" t="s">
        <v>144</v>
      </c>
      <c r="B146"/>
    </row>
    <row r="147" spans="1:2" x14ac:dyDescent="0.25">
      <c r="A147" t="s">
        <v>145</v>
      </c>
      <c r="B147"/>
    </row>
    <row r="148" spans="1:2" x14ac:dyDescent="0.25">
      <c r="A148" t="s">
        <v>146</v>
      </c>
      <c r="B148"/>
    </row>
    <row r="149" spans="1:2" x14ac:dyDescent="0.25">
      <c r="A149" t="s">
        <v>147</v>
      </c>
      <c r="B149"/>
    </row>
    <row r="150" spans="1:2" x14ac:dyDescent="0.25">
      <c r="A150" t="s">
        <v>148</v>
      </c>
      <c r="B150"/>
    </row>
    <row r="151" spans="1:2" x14ac:dyDescent="0.25">
      <c r="A151" t="s">
        <v>149</v>
      </c>
      <c r="B151"/>
    </row>
    <row r="152" spans="1:2" x14ac:dyDescent="0.25">
      <c r="A152" t="s">
        <v>150</v>
      </c>
      <c r="B152"/>
    </row>
    <row r="153" spans="1:2" x14ac:dyDescent="0.25">
      <c r="A153" t="s">
        <v>151</v>
      </c>
      <c r="B153"/>
    </row>
    <row r="154" spans="1:2" x14ac:dyDescent="0.25">
      <c r="A154" t="s">
        <v>152</v>
      </c>
      <c r="B154"/>
    </row>
    <row r="155" spans="1:2" x14ac:dyDescent="0.25">
      <c r="A155" t="s">
        <v>153</v>
      </c>
      <c r="B155"/>
    </row>
    <row r="156" spans="1:2" x14ac:dyDescent="0.25">
      <c r="A156" t="s">
        <v>154</v>
      </c>
      <c r="B156"/>
    </row>
    <row r="157" spans="1:2" x14ac:dyDescent="0.25">
      <c r="A157" t="s">
        <v>155</v>
      </c>
      <c r="B157"/>
    </row>
    <row r="158" spans="1:2" x14ac:dyDescent="0.25">
      <c r="A158" t="s">
        <v>156</v>
      </c>
      <c r="B158"/>
    </row>
    <row r="159" spans="1:2" x14ac:dyDescent="0.25">
      <c r="A159" t="s">
        <v>157</v>
      </c>
      <c r="B159"/>
    </row>
    <row r="160" spans="1:2" x14ac:dyDescent="0.25">
      <c r="A160" t="s">
        <v>158</v>
      </c>
      <c r="B160"/>
    </row>
    <row r="161" spans="1:2" x14ac:dyDescent="0.25">
      <c r="A161" t="s">
        <v>159</v>
      </c>
      <c r="B161"/>
    </row>
    <row r="162" spans="1:2" x14ac:dyDescent="0.25">
      <c r="A162" t="s">
        <v>160</v>
      </c>
      <c r="B162"/>
    </row>
    <row r="163" spans="1:2" x14ac:dyDescent="0.25">
      <c r="A163" t="s">
        <v>161</v>
      </c>
      <c r="B163"/>
    </row>
    <row r="164" spans="1:2" x14ac:dyDescent="0.25">
      <c r="A164" t="s">
        <v>162</v>
      </c>
      <c r="B164"/>
    </row>
    <row r="165" spans="1:2" x14ac:dyDescent="0.25">
      <c r="A165" t="s">
        <v>163</v>
      </c>
      <c r="B165"/>
    </row>
    <row r="166" spans="1:2" x14ac:dyDescent="0.25">
      <c r="A166" t="s">
        <v>164</v>
      </c>
      <c r="B166"/>
    </row>
    <row r="167" spans="1:2" x14ac:dyDescent="0.25">
      <c r="A167" t="s">
        <v>165</v>
      </c>
      <c r="B167"/>
    </row>
    <row r="168" spans="1:2" x14ac:dyDescent="0.25">
      <c r="A168" t="s">
        <v>166</v>
      </c>
      <c r="B168"/>
    </row>
    <row r="169" spans="1:2" x14ac:dyDescent="0.25">
      <c r="A169" t="s">
        <v>167</v>
      </c>
      <c r="B169"/>
    </row>
    <row r="170" spans="1:2" x14ac:dyDescent="0.25">
      <c r="A170" t="s">
        <v>168</v>
      </c>
      <c r="B170"/>
    </row>
    <row r="171" spans="1:2" x14ac:dyDescent="0.25">
      <c r="A171" t="s">
        <v>169</v>
      </c>
      <c r="B171"/>
    </row>
    <row r="172" spans="1:2" x14ac:dyDescent="0.25">
      <c r="A172" t="s">
        <v>170</v>
      </c>
      <c r="B172"/>
    </row>
    <row r="173" spans="1:2" x14ac:dyDescent="0.25">
      <c r="A173" t="s">
        <v>171</v>
      </c>
      <c r="B173"/>
    </row>
    <row r="174" spans="1:2" x14ac:dyDescent="0.25">
      <c r="A174" t="s">
        <v>172</v>
      </c>
      <c r="B174"/>
    </row>
    <row r="175" spans="1:2" x14ac:dyDescent="0.25">
      <c r="A175" t="s">
        <v>173</v>
      </c>
      <c r="B175"/>
    </row>
    <row r="176" spans="1:2" x14ac:dyDescent="0.25">
      <c r="A176" t="s">
        <v>174</v>
      </c>
      <c r="B176"/>
    </row>
    <row r="177" spans="1:2" x14ac:dyDescent="0.25">
      <c r="A177" t="s">
        <v>175</v>
      </c>
      <c r="B177"/>
    </row>
    <row r="178" spans="1:2" x14ac:dyDescent="0.25">
      <c r="A178" t="s">
        <v>176</v>
      </c>
      <c r="B178"/>
    </row>
    <row r="179" spans="1:2" x14ac:dyDescent="0.25">
      <c r="A179" t="s">
        <v>177</v>
      </c>
      <c r="B179"/>
    </row>
    <row r="180" spans="1:2" x14ac:dyDescent="0.25">
      <c r="A180" t="s">
        <v>178</v>
      </c>
      <c r="B180"/>
    </row>
    <row r="181" spans="1:2" x14ac:dyDescent="0.25">
      <c r="A181" t="s">
        <v>179</v>
      </c>
      <c r="B181"/>
    </row>
    <row r="182" spans="1:2" x14ac:dyDescent="0.25">
      <c r="A182" t="s">
        <v>180</v>
      </c>
      <c r="B182"/>
    </row>
    <row r="183" spans="1:2" x14ac:dyDescent="0.25">
      <c r="A183" t="s">
        <v>181</v>
      </c>
      <c r="B183"/>
    </row>
    <row r="184" spans="1:2" x14ac:dyDescent="0.25">
      <c r="A184" t="s">
        <v>182</v>
      </c>
      <c r="B184"/>
    </row>
    <row r="185" spans="1:2" x14ac:dyDescent="0.25">
      <c r="A185" t="s">
        <v>183</v>
      </c>
      <c r="B185"/>
    </row>
    <row r="186" spans="1:2" x14ac:dyDescent="0.25">
      <c r="A186" t="s">
        <v>184</v>
      </c>
      <c r="B186"/>
    </row>
    <row r="187" spans="1:2" x14ac:dyDescent="0.25">
      <c r="A187" t="s">
        <v>185</v>
      </c>
      <c r="B187"/>
    </row>
    <row r="188" spans="1:2" x14ac:dyDescent="0.25">
      <c r="A188" t="s">
        <v>186</v>
      </c>
      <c r="B188"/>
    </row>
    <row r="189" spans="1:2" x14ac:dyDescent="0.25">
      <c r="A189" t="s">
        <v>187</v>
      </c>
      <c r="B189"/>
    </row>
    <row r="190" spans="1:2" x14ac:dyDescent="0.25">
      <c r="A190" t="s">
        <v>188</v>
      </c>
      <c r="B190"/>
    </row>
    <row r="191" spans="1:2" x14ac:dyDescent="0.25">
      <c r="A191" t="s">
        <v>189</v>
      </c>
      <c r="B191"/>
    </row>
    <row r="192" spans="1:2" x14ac:dyDescent="0.25">
      <c r="A192" t="s">
        <v>190</v>
      </c>
      <c r="B192"/>
    </row>
    <row r="193" spans="1:2" x14ac:dyDescent="0.25">
      <c r="A193" t="s">
        <v>191</v>
      </c>
      <c r="B193"/>
    </row>
    <row r="194" spans="1:2" x14ac:dyDescent="0.25">
      <c r="A194" t="s">
        <v>192</v>
      </c>
      <c r="B194"/>
    </row>
    <row r="195" spans="1:2" x14ac:dyDescent="0.25">
      <c r="A195" t="s">
        <v>193</v>
      </c>
      <c r="B195"/>
    </row>
    <row r="196" spans="1:2" x14ac:dyDescent="0.25">
      <c r="A196" t="s">
        <v>194</v>
      </c>
      <c r="B196"/>
    </row>
    <row r="197" spans="1:2" x14ac:dyDescent="0.25">
      <c r="A197" t="s">
        <v>195</v>
      </c>
      <c r="B197"/>
    </row>
    <row r="198" spans="1:2" x14ac:dyDescent="0.25">
      <c r="A198" t="s">
        <v>196</v>
      </c>
      <c r="B198"/>
    </row>
    <row r="199" spans="1:2" x14ac:dyDescent="0.25">
      <c r="A199" t="s">
        <v>197</v>
      </c>
      <c r="B199"/>
    </row>
    <row r="200" spans="1:2" x14ac:dyDescent="0.25">
      <c r="A200" t="s">
        <v>198</v>
      </c>
      <c r="B200"/>
    </row>
    <row r="201" spans="1:2" x14ac:dyDescent="0.25">
      <c r="A201" t="s">
        <v>199</v>
      </c>
      <c r="B201"/>
    </row>
    <row r="202" spans="1:2" x14ac:dyDescent="0.25">
      <c r="A202" t="s">
        <v>200</v>
      </c>
      <c r="B202"/>
    </row>
    <row r="203" spans="1:2" x14ac:dyDescent="0.25">
      <c r="A203" t="s">
        <v>201</v>
      </c>
      <c r="B203"/>
    </row>
    <row r="204" spans="1:2" x14ac:dyDescent="0.25">
      <c r="A204" t="s">
        <v>202</v>
      </c>
      <c r="B204"/>
    </row>
    <row r="205" spans="1:2" x14ac:dyDescent="0.25">
      <c r="A205" t="s">
        <v>203</v>
      </c>
      <c r="B205"/>
    </row>
    <row r="206" spans="1:2" x14ac:dyDescent="0.25">
      <c r="A206" t="s">
        <v>204</v>
      </c>
      <c r="B206"/>
    </row>
    <row r="207" spans="1:2" x14ac:dyDescent="0.25">
      <c r="A207" t="s">
        <v>205</v>
      </c>
      <c r="B207"/>
    </row>
    <row r="208" spans="1:2" x14ac:dyDescent="0.25">
      <c r="A208" t="s">
        <v>206</v>
      </c>
      <c r="B208"/>
    </row>
    <row r="209" spans="1:2" x14ac:dyDescent="0.25">
      <c r="A209" t="s">
        <v>207</v>
      </c>
      <c r="B209"/>
    </row>
    <row r="210" spans="1:2" x14ac:dyDescent="0.25">
      <c r="A210" t="s">
        <v>208</v>
      </c>
      <c r="B210"/>
    </row>
    <row r="211" spans="1:2" x14ac:dyDescent="0.25">
      <c r="A211" t="s">
        <v>209</v>
      </c>
      <c r="B211"/>
    </row>
    <row r="212" spans="1:2" x14ac:dyDescent="0.25">
      <c r="A212" t="s">
        <v>210</v>
      </c>
      <c r="B212"/>
    </row>
    <row r="213" spans="1:2" x14ac:dyDescent="0.25">
      <c r="A213" t="s">
        <v>211</v>
      </c>
      <c r="B213"/>
    </row>
    <row r="214" spans="1:2" x14ac:dyDescent="0.25">
      <c r="A214" t="s">
        <v>212</v>
      </c>
      <c r="B214"/>
    </row>
    <row r="215" spans="1:2" x14ac:dyDescent="0.25">
      <c r="A215" t="s">
        <v>213</v>
      </c>
      <c r="B215"/>
    </row>
    <row r="216" spans="1:2" x14ac:dyDescent="0.25">
      <c r="A216" t="s">
        <v>214</v>
      </c>
      <c r="B216"/>
    </row>
    <row r="217" spans="1:2" x14ac:dyDescent="0.25">
      <c r="A217" t="s">
        <v>215</v>
      </c>
      <c r="B217"/>
    </row>
    <row r="218" spans="1:2" x14ac:dyDescent="0.25">
      <c r="A218" t="s">
        <v>216</v>
      </c>
      <c r="B218"/>
    </row>
    <row r="219" spans="1:2" x14ac:dyDescent="0.25">
      <c r="A219" t="s">
        <v>217</v>
      </c>
      <c r="B219"/>
    </row>
    <row r="220" spans="1:2" x14ac:dyDescent="0.25">
      <c r="A220" t="s">
        <v>218</v>
      </c>
      <c r="B220"/>
    </row>
    <row r="221" spans="1:2" x14ac:dyDescent="0.25">
      <c r="A221" t="s">
        <v>219</v>
      </c>
      <c r="B221"/>
    </row>
    <row r="222" spans="1:2" x14ac:dyDescent="0.25">
      <c r="A222" t="s">
        <v>220</v>
      </c>
      <c r="B222"/>
    </row>
    <row r="223" spans="1:2" x14ac:dyDescent="0.25">
      <c r="A223" t="s">
        <v>221</v>
      </c>
      <c r="B223"/>
    </row>
    <row r="224" spans="1:2" x14ac:dyDescent="0.25">
      <c r="A224" t="s">
        <v>222</v>
      </c>
      <c r="B224"/>
    </row>
    <row r="225" spans="1:2" x14ac:dyDescent="0.25">
      <c r="A225" t="s">
        <v>223</v>
      </c>
      <c r="B225"/>
    </row>
    <row r="226" spans="1:2" x14ac:dyDescent="0.25">
      <c r="A226" t="s">
        <v>224</v>
      </c>
      <c r="B226"/>
    </row>
    <row r="227" spans="1:2" x14ac:dyDescent="0.25">
      <c r="A227" t="s">
        <v>225</v>
      </c>
      <c r="B227"/>
    </row>
    <row r="228" spans="1:2" x14ac:dyDescent="0.25">
      <c r="A228" t="s">
        <v>226</v>
      </c>
      <c r="B228"/>
    </row>
    <row r="229" spans="1:2" x14ac:dyDescent="0.25">
      <c r="A229" t="s">
        <v>227</v>
      </c>
      <c r="B229"/>
    </row>
    <row r="230" spans="1:2" x14ac:dyDescent="0.25">
      <c r="A230" t="s">
        <v>228</v>
      </c>
      <c r="B230"/>
    </row>
    <row r="231" spans="1:2" x14ac:dyDescent="0.25">
      <c r="A231" t="s">
        <v>229</v>
      </c>
      <c r="B231"/>
    </row>
    <row r="232" spans="1:2" x14ac:dyDescent="0.25">
      <c r="A232" t="s">
        <v>230</v>
      </c>
      <c r="B232"/>
    </row>
    <row r="233" spans="1:2" x14ac:dyDescent="0.25">
      <c r="A233" t="s">
        <v>231</v>
      </c>
      <c r="B233"/>
    </row>
    <row r="234" spans="1:2" x14ac:dyDescent="0.25">
      <c r="A234" t="s">
        <v>232</v>
      </c>
      <c r="B234"/>
    </row>
    <row r="235" spans="1:2" x14ac:dyDescent="0.25">
      <c r="A235" t="s">
        <v>233</v>
      </c>
      <c r="B235"/>
    </row>
    <row r="236" spans="1:2" x14ac:dyDescent="0.25">
      <c r="A236" t="s">
        <v>234</v>
      </c>
      <c r="B236"/>
    </row>
    <row r="237" spans="1:2" x14ac:dyDescent="0.25">
      <c r="A237" t="s">
        <v>235</v>
      </c>
      <c r="B237"/>
    </row>
    <row r="238" spans="1:2" x14ac:dyDescent="0.25">
      <c r="A238" t="s">
        <v>236</v>
      </c>
      <c r="B238"/>
    </row>
    <row r="239" spans="1:2" x14ac:dyDescent="0.25">
      <c r="A239" t="s">
        <v>237</v>
      </c>
      <c r="B239"/>
    </row>
    <row r="240" spans="1:2" x14ac:dyDescent="0.25">
      <c r="A240" t="s">
        <v>238</v>
      </c>
      <c r="B240"/>
    </row>
    <row r="241" spans="1:2" x14ac:dyDescent="0.25">
      <c r="A241" t="s">
        <v>239</v>
      </c>
      <c r="B241"/>
    </row>
    <row r="242" spans="1:2" x14ac:dyDescent="0.25">
      <c r="A242" t="s">
        <v>240</v>
      </c>
      <c r="B242"/>
    </row>
    <row r="243" spans="1:2" x14ac:dyDescent="0.25">
      <c r="A243" t="s">
        <v>241</v>
      </c>
      <c r="B243"/>
    </row>
    <row r="244" spans="1:2" x14ac:dyDescent="0.25">
      <c r="A244" t="s">
        <v>242</v>
      </c>
      <c r="B244"/>
    </row>
    <row r="245" spans="1:2" x14ac:dyDescent="0.25">
      <c r="A245" t="s">
        <v>243</v>
      </c>
      <c r="B245"/>
    </row>
    <row r="246" spans="1:2" x14ac:dyDescent="0.25">
      <c r="A246" t="s">
        <v>244</v>
      </c>
      <c r="B246"/>
    </row>
    <row r="247" spans="1:2" x14ac:dyDescent="0.25">
      <c r="A247" t="s">
        <v>245</v>
      </c>
      <c r="B247"/>
    </row>
    <row r="248" spans="1:2" x14ac:dyDescent="0.25">
      <c r="A248" t="s">
        <v>246</v>
      </c>
      <c r="B248"/>
    </row>
    <row r="249" spans="1:2" x14ac:dyDescent="0.25">
      <c r="A249" t="s">
        <v>247</v>
      </c>
      <c r="B249"/>
    </row>
    <row r="250" spans="1:2" x14ac:dyDescent="0.25">
      <c r="A250" t="s">
        <v>248</v>
      </c>
      <c r="B250"/>
    </row>
    <row r="251" spans="1:2" x14ac:dyDescent="0.25">
      <c r="A251" t="s">
        <v>249</v>
      </c>
      <c r="B251"/>
    </row>
    <row r="252" spans="1:2" x14ac:dyDescent="0.25">
      <c r="A252" t="s">
        <v>250</v>
      </c>
      <c r="B252"/>
    </row>
    <row r="253" spans="1:2" x14ac:dyDescent="0.25">
      <c r="A253" t="s">
        <v>251</v>
      </c>
      <c r="B253"/>
    </row>
    <row r="254" spans="1:2" x14ac:dyDescent="0.25">
      <c r="A254" t="s">
        <v>252</v>
      </c>
      <c r="B254"/>
    </row>
    <row r="255" spans="1:2" x14ac:dyDescent="0.25">
      <c r="A255" t="s">
        <v>253</v>
      </c>
      <c r="B255"/>
    </row>
    <row r="256" spans="1:2" x14ac:dyDescent="0.25">
      <c r="A256" t="s">
        <v>254</v>
      </c>
      <c r="B256"/>
    </row>
    <row r="257" spans="1:2" x14ac:dyDescent="0.25">
      <c r="A257" t="s">
        <v>255</v>
      </c>
      <c r="B257"/>
    </row>
    <row r="258" spans="1:2" x14ac:dyDescent="0.25">
      <c r="A258" t="s">
        <v>256</v>
      </c>
      <c r="B258"/>
    </row>
    <row r="259" spans="1:2" x14ac:dyDescent="0.25">
      <c r="A259" t="s">
        <v>257</v>
      </c>
      <c r="B259"/>
    </row>
    <row r="260" spans="1:2" x14ac:dyDescent="0.25">
      <c r="A260" t="s">
        <v>258</v>
      </c>
      <c r="B260"/>
    </row>
    <row r="261" spans="1:2" x14ac:dyDescent="0.25">
      <c r="A261" t="s">
        <v>259</v>
      </c>
      <c r="B261"/>
    </row>
    <row r="262" spans="1:2" x14ac:dyDescent="0.25">
      <c r="A262" t="s">
        <v>260</v>
      </c>
      <c r="B262"/>
    </row>
    <row r="263" spans="1:2" x14ac:dyDescent="0.25">
      <c r="A263" t="s">
        <v>261</v>
      </c>
      <c r="B263"/>
    </row>
    <row r="264" spans="1:2" x14ac:dyDescent="0.25">
      <c r="A264" t="s">
        <v>262</v>
      </c>
      <c r="B264"/>
    </row>
    <row r="265" spans="1:2" x14ac:dyDescent="0.25">
      <c r="A265" t="s">
        <v>263</v>
      </c>
      <c r="B265"/>
    </row>
    <row r="266" spans="1:2" x14ac:dyDescent="0.25">
      <c r="A266" t="s">
        <v>264</v>
      </c>
      <c r="B266"/>
    </row>
    <row r="267" spans="1:2" x14ac:dyDescent="0.25">
      <c r="A267" t="s">
        <v>265</v>
      </c>
      <c r="B267"/>
    </row>
    <row r="268" spans="1:2" x14ac:dyDescent="0.25">
      <c r="A268" t="s">
        <v>266</v>
      </c>
      <c r="B268"/>
    </row>
    <row r="269" spans="1:2" x14ac:dyDescent="0.25">
      <c r="A269" t="s">
        <v>267</v>
      </c>
      <c r="B269"/>
    </row>
    <row r="270" spans="1:2" x14ac:dyDescent="0.25">
      <c r="A270" t="s">
        <v>268</v>
      </c>
      <c r="B270"/>
    </row>
    <row r="271" spans="1:2" x14ac:dyDescent="0.25">
      <c r="A271" t="s">
        <v>269</v>
      </c>
      <c r="B271"/>
    </row>
    <row r="272" spans="1:2" x14ac:dyDescent="0.25">
      <c r="A272" t="s">
        <v>270</v>
      </c>
      <c r="B272"/>
    </row>
    <row r="273" spans="1:2" x14ac:dyDescent="0.25">
      <c r="A273" t="s">
        <v>271</v>
      </c>
      <c r="B273"/>
    </row>
    <row r="274" spans="1:2" x14ac:dyDescent="0.25">
      <c r="A274" t="s">
        <v>272</v>
      </c>
      <c r="B274"/>
    </row>
    <row r="275" spans="1:2" x14ac:dyDescent="0.25">
      <c r="A275" t="s">
        <v>273</v>
      </c>
      <c r="B275"/>
    </row>
    <row r="276" spans="1:2" x14ac:dyDescent="0.25">
      <c r="A276" t="s">
        <v>274</v>
      </c>
      <c r="B276"/>
    </row>
    <row r="277" spans="1:2" x14ac:dyDescent="0.25">
      <c r="A277" t="s">
        <v>275</v>
      </c>
      <c r="B277"/>
    </row>
    <row r="278" spans="1:2" x14ac:dyDescent="0.25">
      <c r="A278" t="s">
        <v>276</v>
      </c>
      <c r="B278"/>
    </row>
    <row r="279" spans="1:2" x14ac:dyDescent="0.25">
      <c r="A279" t="s">
        <v>277</v>
      </c>
      <c r="B279"/>
    </row>
    <row r="280" spans="1:2" x14ac:dyDescent="0.25">
      <c r="A280" t="s">
        <v>278</v>
      </c>
      <c r="B280"/>
    </row>
    <row r="281" spans="1:2" x14ac:dyDescent="0.25">
      <c r="A281" t="s">
        <v>279</v>
      </c>
      <c r="B281"/>
    </row>
    <row r="282" spans="1:2" x14ac:dyDescent="0.25">
      <c r="A282" t="s">
        <v>280</v>
      </c>
      <c r="B282"/>
    </row>
    <row r="283" spans="1:2" x14ac:dyDescent="0.25">
      <c r="A283" t="s">
        <v>281</v>
      </c>
      <c r="B283"/>
    </row>
    <row r="284" spans="1:2" x14ac:dyDescent="0.25">
      <c r="A284" t="s">
        <v>282</v>
      </c>
      <c r="B284"/>
    </row>
    <row r="285" spans="1:2" x14ac:dyDescent="0.25">
      <c r="A285" t="s">
        <v>283</v>
      </c>
      <c r="B285"/>
    </row>
    <row r="286" spans="1:2" x14ac:dyDescent="0.25">
      <c r="A286" t="s">
        <v>284</v>
      </c>
      <c r="B286"/>
    </row>
    <row r="287" spans="1:2" x14ac:dyDescent="0.25">
      <c r="A287" t="s">
        <v>285</v>
      </c>
      <c r="B287"/>
    </row>
    <row r="288" spans="1:2" x14ac:dyDescent="0.25">
      <c r="A288" t="s">
        <v>286</v>
      </c>
      <c r="B288"/>
    </row>
    <row r="289" spans="1:2" x14ac:dyDescent="0.25">
      <c r="A289" t="s">
        <v>287</v>
      </c>
      <c r="B289"/>
    </row>
    <row r="290" spans="1:2" x14ac:dyDescent="0.25">
      <c r="A290" t="s">
        <v>288</v>
      </c>
      <c r="B290"/>
    </row>
    <row r="291" spans="1:2" x14ac:dyDescent="0.25">
      <c r="A291" t="s">
        <v>289</v>
      </c>
      <c r="B291"/>
    </row>
    <row r="292" spans="1:2" x14ac:dyDescent="0.25">
      <c r="A292" t="s">
        <v>290</v>
      </c>
      <c r="B292"/>
    </row>
    <row r="293" spans="1:2" x14ac:dyDescent="0.25">
      <c r="A293" t="s">
        <v>291</v>
      </c>
      <c r="B293"/>
    </row>
    <row r="294" spans="1:2" x14ac:dyDescent="0.25">
      <c r="A294" t="s">
        <v>292</v>
      </c>
      <c r="B294"/>
    </row>
    <row r="295" spans="1:2" x14ac:dyDescent="0.25">
      <c r="A295" t="s">
        <v>293</v>
      </c>
      <c r="B295"/>
    </row>
    <row r="296" spans="1:2" x14ac:dyDescent="0.25">
      <c r="A296" t="s">
        <v>294</v>
      </c>
      <c r="B296"/>
    </row>
    <row r="297" spans="1:2" x14ac:dyDescent="0.25">
      <c r="A297" t="s">
        <v>295</v>
      </c>
      <c r="B297"/>
    </row>
    <row r="298" spans="1:2" x14ac:dyDescent="0.25">
      <c r="A298" t="s">
        <v>296</v>
      </c>
      <c r="B298"/>
    </row>
    <row r="299" spans="1:2" x14ac:dyDescent="0.25">
      <c r="A299" t="s">
        <v>297</v>
      </c>
      <c r="B299"/>
    </row>
    <row r="300" spans="1:2" x14ac:dyDescent="0.25">
      <c r="A300" t="s">
        <v>298</v>
      </c>
      <c r="B300"/>
    </row>
    <row r="301" spans="1:2" x14ac:dyDescent="0.25">
      <c r="A301" t="s">
        <v>299</v>
      </c>
      <c r="B301"/>
    </row>
    <row r="302" spans="1:2" x14ac:dyDescent="0.25">
      <c r="A302" t="s">
        <v>300</v>
      </c>
      <c r="B302"/>
    </row>
    <row r="303" spans="1:2" x14ac:dyDescent="0.25">
      <c r="A303" t="s">
        <v>301</v>
      </c>
      <c r="B303"/>
    </row>
    <row r="304" spans="1:2" x14ac:dyDescent="0.25">
      <c r="A304" t="s">
        <v>302</v>
      </c>
      <c r="B304"/>
    </row>
    <row r="305" spans="1:2" x14ac:dyDescent="0.25">
      <c r="A305" t="s">
        <v>303</v>
      </c>
      <c r="B305"/>
    </row>
    <row r="306" spans="1:2" x14ac:dyDescent="0.25">
      <c r="A306" t="s">
        <v>304</v>
      </c>
      <c r="B306"/>
    </row>
    <row r="307" spans="1:2" x14ac:dyDescent="0.25">
      <c r="A307" t="s">
        <v>305</v>
      </c>
      <c r="B307"/>
    </row>
    <row r="308" spans="1:2" x14ac:dyDescent="0.25">
      <c r="A308" t="s">
        <v>306</v>
      </c>
      <c r="B308"/>
    </row>
    <row r="309" spans="1:2" x14ac:dyDescent="0.25">
      <c r="A309" t="s">
        <v>307</v>
      </c>
      <c r="B309"/>
    </row>
    <row r="310" spans="1:2" x14ac:dyDescent="0.25">
      <c r="A310" t="s">
        <v>308</v>
      </c>
      <c r="B310"/>
    </row>
    <row r="311" spans="1:2" x14ac:dyDescent="0.25">
      <c r="A311" t="s">
        <v>309</v>
      </c>
      <c r="B311"/>
    </row>
    <row r="312" spans="1:2" x14ac:dyDescent="0.25">
      <c r="A312" t="s">
        <v>310</v>
      </c>
      <c r="B312"/>
    </row>
    <row r="313" spans="1:2" x14ac:dyDescent="0.25">
      <c r="A313" t="s">
        <v>311</v>
      </c>
      <c r="B313"/>
    </row>
    <row r="314" spans="1:2" x14ac:dyDescent="0.25">
      <c r="A314" t="s">
        <v>312</v>
      </c>
      <c r="B314"/>
    </row>
    <row r="315" spans="1:2" x14ac:dyDescent="0.25">
      <c r="A315" t="s">
        <v>313</v>
      </c>
      <c r="B315"/>
    </row>
    <row r="316" spans="1:2" x14ac:dyDescent="0.25">
      <c r="A316" t="s">
        <v>314</v>
      </c>
      <c r="B316"/>
    </row>
    <row r="317" spans="1:2" x14ac:dyDescent="0.25">
      <c r="A317" t="s">
        <v>315</v>
      </c>
      <c r="B317"/>
    </row>
    <row r="318" spans="1:2" x14ac:dyDescent="0.25">
      <c r="A318" t="s">
        <v>316</v>
      </c>
      <c r="B318"/>
    </row>
    <row r="319" spans="1:2" x14ac:dyDescent="0.25">
      <c r="A319" t="s">
        <v>317</v>
      </c>
      <c r="B319"/>
    </row>
    <row r="320" spans="1:2" x14ac:dyDescent="0.25">
      <c r="A320" t="s">
        <v>318</v>
      </c>
      <c r="B320"/>
    </row>
    <row r="321" spans="1:2" x14ac:dyDescent="0.25">
      <c r="A321" t="s">
        <v>319</v>
      </c>
      <c r="B321"/>
    </row>
    <row r="322" spans="1:2" x14ac:dyDescent="0.25">
      <c r="A322" t="s">
        <v>320</v>
      </c>
      <c r="B322"/>
    </row>
    <row r="323" spans="1:2" x14ac:dyDescent="0.25">
      <c r="A323" t="s">
        <v>321</v>
      </c>
      <c r="B323"/>
    </row>
    <row r="324" spans="1:2" x14ac:dyDescent="0.25">
      <c r="A324" t="s">
        <v>322</v>
      </c>
      <c r="B324"/>
    </row>
    <row r="325" spans="1:2" x14ac:dyDescent="0.25">
      <c r="A325" t="s">
        <v>323</v>
      </c>
      <c r="B325"/>
    </row>
    <row r="326" spans="1:2" x14ac:dyDescent="0.25">
      <c r="A326" t="s">
        <v>324</v>
      </c>
      <c r="B326"/>
    </row>
    <row r="327" spans="1:2" x14ac:dyDescent="0.25">
      <c r="A327" t="s">
        <v>325</v>
      </c>
      <c r="B327"/>
    </row>
    <row r="328" spans="1:2" x14ac:dyDescent="0.25">
      <c r="A328" t="s">
        <v>326</v>
      </c>
      <c r="B328"/>
    </row>
    <row r="329" spans="1:2" x14ac:dyDescent="0.25">
      <c r="A329" t="s">
        <v>327</v>
      </c>
      <c r="B329"/>
    </row>
    <row r="330" spans="1:2" x14ac:dyDescent="0.25">
      <c r="A330" t="s">
        <v>328</v>
      </c>
      <c r="B330"/>
    </row>
    <row r="331" spans="1:2" x14ac:dyDescent="0.25">
      <c r="A331" t="s">
        <v>329</v>
      </c>
      <c r="B331"/>
    </row>
    <row r="332" spans="1:2" x14ac:dyDescent="0.25">
      <c r="A332" t="s">
        <v>330</v>
      </c>
      <c r="B332"/>
    </row>
    <row r="333" spans="1:2" x14ac:dyDescent="0.25">
      <c r="A333" t="s">
        <v>331</v>
      </c>
      <c r="B333"/>
    </row>
    <row r="334" spans="1:2" x14ac:dyDescent="0.25">
      <c r="A334" t="s">
        <v>332</v>
      </c>
      <c r="B334"/>
    </row>
    <row r="335" spans="1:2" x14ac:dyDescent="0.25">
      <c r="A335" t="s">
        <v>333</v>
      </c>
      <c r="B335"/>
    </row>
    <row r="336" spans="1:2" x14ac:dyDescent="0.25">
      <c r="A336" t="s">
        <v>334</v>
      </c>
      <c r="B336"/>
    </row>
    <row r="337" spans="1:2" x14ac:dyDescent="0.25">
      <c r="A337" t="s">
        <v>335</v>
      </c>
      <c r="B337"/>
    </row>
    <row r="338" spans="1:2" x14ac:dyDescent="0.25">
      <c r="A338" t="s">
        <v>336</v>
      </c>
      <c r="B338"/>
    </row>
    <row r="339" spans="1:2" x14ac:dyDescent="0.25">
      <c r="A339" t="s">
        <v>337</v>
      </c>
      <c r="B339"/>
    </row>
    <row r="340" spans="1:2" x14ac:dyDescent="0.25">
      <c r="A340" t="s">
        <v>338</v>
      </c>
      <c r="B340"/>
    </row>
    <row r="341" spans="1:2" x14ac:dyDescent="0.25">
      <c r="A341" t="s">
        <v>339</v>
      </c>
      <c r="B341"/>
    </row>
    <row r="342" spans="1:2" x14ac:dyDescent="0.25">
      <c r="A342" t="s">
        <v>340</v>
      </c>
      <c r="B342"/>
    </row>
    <row r="343" spans="1:2" x14ac:dyDescent="0.25">
      <c r="A343" t="s">
        <v>341</v>
      </c>
      <c r="B343"/>
    </row>
    <row r="344" spans="1:2" x14ac:dyDescent="0.25">
      <c r="A344" t="s">
        <v>342</v>
      </c>
      <c r="B344"/>
    </row>
    <row r="345" spans="1:2" x14ac:dyDescent="0.25">
      <c r="A345" t="s">
        <v>343</v>
      </c>
      <c r="B345"/>
    </row>
    <row r="346" spans="1:2" x14ac:dyDescent="0.25">
      <c r="A346" t="s">
        <v>344</v>
      </c>
      <c r="B346"/>
    </row>
    <row r="347" spans="1:2" x14ac:dyDescent="0.25">
      <c r="A347" t="s">
        <v>345</v>
      </c>
      <c r="B347"/>
    </row>
    <row r="348" spans="1:2" x14ac:dyDescent="0.25">
      <c r="A348" t="s">
        <v>346</v>
      </c>
      <c r="B348"/>
    </row>
    <row r="349" spans="1:2" x14ac:dyDescent="0.25">
      <c r="A349" t="s">
        <v>347</v>
      </c>
      <c r="B349"/>
    </row>
    <row r="350" spans="1:2" x14ac:dyDescent="0.25">
      <c r="A350" t="s">
        <v>348</v>
      </c>
      <c r="B350"/>
    </row>
    <row r="351" spans="1:2" x14ac:dyDescent="0.25">
      <c r="A351" t="s">
        <v>349</v>
      </c>
      <c r="B351"/>
    </row>
    <row r="352" spans="1:2" x14ac:dyDescent="0.25">
      <c r="A352" t="s">
        <v>350</v>
      </c>
      <c r="B352"/>
    </row>
    <row r="353" spans="1:2" x14ac:dyDescent="0.25">
      <c r="A353" t="s">
        <v>351</v>
      </c>
      <c r="B353"/>
    </row>
    <row r="354" spans="1:2" x14ac:dyDescent="0.25">
      <c r="A354" t="s">
        <v>352</v>
      </c>
      <c r="B354"/>
    </row>
    <row r="355" spans="1:2" x14ac:dyDescent="0.25">
      <c r="A355" t="s">
        <v>353</v>
      </c>
      <c r="B355"/>
    </row>
    <row r="356" spans="1:2" x14ac:dyDescent="0.25">
      <c r="A356" t="s">
        <v>354</v>
      </c>
      <c r="B356"/>
    </row>
    <row r="357" spans="1:2" x14ac:dyDescent="0.25">
      <c r="A357" t="s">
        <v>355</v>
      </c>
      <c r="B357"/>
    </row>
    <row r="358" spans="1:2" x14ac:dyDescent="0.25">
      <c r="A358" t="s">
        <v>356</v>
      </c>
      <c r="B358"/>
    </row>
    <row r="359" spans="1:2" x14ac:dyDescent="0.25">
      <c r="A359" t="s">
        <v>357</v>
      </c>
      <c r="B359"/>
    </row>
    <row r="360" spans="1:2" x14ac:dyDescent="0.25">
      <c r="A360" t="s">
        <v>358</v>
      </c>
      <c r="B360"/>
    </row>
    <row r="361" spans="1:2" x14ac:dyDescent="0.25">
      <c r="A361" t="s">
        <v>359</v>
      </c>
      <c r="B361"/>
    </row>
    <row r="362" spans="1:2" x14ac:dyDescent="0.25">
      <c r="A362" t="s">
        <v>360</v>
      </c>
      <c r="B362"/>
    </row>
    <row r="363" spans="1:2" x14ac:dyDescent="0.25">
      <c r="A363" t="s">
        <v>361</v>
      </c>
      <c r="B363"/>
    </row>
    <row r="364" spans="1:2" x14ac:dyDescent="0.25">
      <c r="A364" t="s">
        <v>362</v>
      </c>
      <c r="B364"/>
    </row>
    <row r="365" spans="1:2" x14ac:dyDescent="0.25">
      <c r="A365" t="s">
        <v>363</v>
      </c>
      <c r="B365"/>
    </row>
    <row r="366" spans="1:2" x14ac:dyDescent="0.25">
      <c r="A366" t="s">
        <v>364</v>
      </c>
      <c r="B366"/>
    </row>
    <row r="367" spans="1:2" x14ac:dyDescent="0.25">
      <c r="A367" t="s">
        <v>365</v>
      </c>
      <c r="B367"/>
    </row>
    <row r="368" spans="1:2" x14ac:dyDescent="0.25">
      <c r="A368" t="s">
        <v>366</v>
      </c>
      <c r="B368"/>
    </row>
    <row r="369" spans="1:2" x14ac:dyDescent="0.25">
      <c r="A369" t="s">
        <v>367</v>
      </c>
      <c r="B369"/>
    </row>
    <row r="370" spans="1:2" x14ac:dyDescent="0.25">
      <c r="A370" t="s">
        <v>368</v>
      </c>
      <c r="B370"/>
    </row>
    <row r="371" spans="1:2" x14ac:dyDescent="0.25">
      <c r="A371" t="s">
        <v>369</v>
      </c>
      <c r="B371"/>
    </row>
    <row r="372" spans="1:2" x14ac:dyDescent="0.25">
      <c r="A372" t="s">
        <v>370</v>
      </c>
      <c r="B372"/>
    </row>
    <row r="373" spans="1:2" x14ac:dyDescent="0.25">
      <c r="A373" t="s">
        <v>371</v>
      </c>
      <c r="B373"/>
    </row>
    <row r="374" spans="1:2" x14ac:dyDescent="0.25">
      <c r="A374" t="s">
        <v>372</v>
      </c>
      <c r="B374"/>
    </row>
    <row r="375" spans="1:2" x14ac:dyDescent="0.25">
      <c r="A375" t="s">
        <v>373</v>
      </c>
      <c r="B375"/>
    </row>
    <row r="376" spans="1:2" x14ac:dyDescent="0.25">
      <c r="A376" t="s">
        <v>374</v>
      </c>
      <c r="B376"/>
    </row>
    <row r="377" spans="1:2" x14ac:dyDescent="0.25">
      <c r="A377" t="s">
        <v>375</v>
      </c>
      <c r="B377"/>
    </row>
    <row r="378" spans="1:2" x14ac:dyDescent="0.25">
      <c r="A378" t="s">
        <v>376</v>
      </c>
      <c r="B378"/>
    </row>
    <row r="379" spans="1:2" x14ac:dyDescent="0.25">
      <c r="A379" t="s">
        <v>377</v>
      </c>
      <c r="B379"/>
    </row>
    <row r="380" spans="1:2" x14ac:dyDescent="0.25">
      <c r="A380" t="s">
        <v>378</v>
      </c>
      <c r="B380"/>
    </row>
    <row r="381" spans="1:2" x14ac:dyDescent="0.25">
      <c r="A381" t="s">
        <v>379</v>
      </c>
      <c r="B381"/>
    </row>
    <row r="382" spans="1:2" x14ac:dyDescent="0.25">
      <c r="A382" t="s">
        <v>380</v>
      </c>
      <c r="B382"/>
    </row>
    <row r="383" spans="1:2" x14ac:dyDescent="0.25">
      <c r="A383" t="s">
        <v>381</v>
      </c>
      <c r="B383"/>
    </row>
    <row r="384" spans="1:2" x14ac:dyDescent="0.25">
      <c r="A384" t="s">
        <v>382</v>
      </c>
      <c r="B384"/>
    </row>
    <row r="385" spans="1:2" x14ac:dyDescent="0.25">
      <c r="A385" t="s">
        <v>383</v>
      </c>
      <c r="B385"/>
    </row>
    <row r="386" spans="1:2" x14ac:dyDescent="0.25">
      <c r="A386" t="s">
        <v>384</v>
      </c>
      <c r="B386"/>
    </row>
    <row r="387" spans="1:2" x14ac:dyDescent="0.25">
      <c r="A387" t="s">
        <v>385</v>
      </c>
      <c r="B387"/>
    </row>
    <row r="388" spans="1:2" x14ac:dyDescent="0.25">
      <c r="A388" t="s">
        <v>386</v>
      </c>
      <c r="B388"/>
    </row>
    <row r="389" spans="1:2" x14ac:dyDescent="0.25">
      <c r="A389" t="s">
        <v>387</v>
      </c>
      <c r="B389"/>
    </row>
    <row r="390" spans="1:2" x14ac:dyDescent="0.25">
      <c r="A390" t="s">
        <v>388</v>
      </c>
      <c r="B390"/>
    </row>
    <row r="391" spans="1:2" x14ac:dyDescent="0.25">
      <c r="A391" t="s">
        <v>389</v>
      </c>
      <c r="B391"/>
    </row>
    <row r="392" spans="1:2" x14ac:dyDescent="0.25">
      <c r="A392" t="s">
        <v>390</v>
      </c>
      <c r="B392"/>
    </row>
    <row r="393" spans="1:2" x14ac:dyDescent="0.25">
      <c r="A393" t="s">
        <v>391</v>
      </c>
      <c r="B393"/>
    </row>
    <row r="394" spans="1:2" x14ac:dyDescent="0.25">
      <c r="A394" t="s">
        <v>392</v>
      </c>
      <c r="B394"/>
    </row>
    <row r="395" spans="1:2" x14ac:dyDescent="0.25">
      <c r="A395" t="s">
        <v>393</v>
      </c>
      <c r="B395"/>
    </row>
    <row r="396" spans="1:2" x14ac:dyDescent="0.25">
      <c r="A396" t="s">
        <v>394</v>
      </c>
      <c r="B396"/>
    </row>
    <row r="397" spans="1:2" x14ac:dyDescent="0.25">
      <c r="A397" t="s">
        <v>395</v>
      </c>
      <c r="B397"/>
    </row>
    <row r="398" spans="1:2" x14ac:dyDescent="0.25">
      <c r="A398" t="s">
        <v>396</v>
      </c>
      <c r="B398"/>
    </row>
    <row r="399" spans="1:2" x14ac:dyDescent="0.25">
      <c r="A399" t="s">
        <v>397</v>
      </c>
      <c r="B399"/>
    </row>
    <row r="400" spans="1:2" x14ac:dyDescent="0.25">
      <c r="A400" t="s">
        <v>398</v>
      </c>
      <c r="B400"/>
    </row>
    <row r="401" spans="1:2" x14ac:dyDescent="0.25">
      <c r="A401" t="s">
        <v>399</v>
      </c>
      <c r="B401"/>
    </row>
    <row r="402" spans="1:2" x14ac:dyDescent="0.25">
      <c r="A402" t="s">
        <v>400</v>
      </c>
      <c r="B402"/>
    </row>
    <row r="403" spans="1:2" x14ac:dyDescent="0.25">
      <c r="A403" t="s">
        <v>401</v>
      </c>
      <c r="B403"/>
    </row>
    <row r="404" spans="1:2" x14ac:dyDescent="0.25">
      <c r="A404" t="s">
        <v>402</v>
      </c>
      <c r="B404"/>
    </row>
    <row r="405" spans="1:2" x14ac:dyDescent="0.25">
      <c r="A405" t="s">
        <v>403</v>
      </c>
      <c r="B405"/>
    </row>
    <row r="406" spans="1:2" x14ac:dyDescent="0.25">
      <c r="A406" t="s">
        <v>404</v>
      </c>
      <c r="B406"/>
    </row>
    <row r="407" spans="1:2" x14ac:dyDescent="0.25">
      <c r="A407" t="s">
        <v>405</v>
      </c>
      <c r="B407"/>
    </row>
    <row r="408" spans="1:2" x14ac:dyDescent="0.25">
      <c r="A408" t="s">
        <v>406</v>
      </c>
      <c r="B408"/>
    </row>
    <row r="409" spans="1:2" x14ac:dyDescent="0.25">
      <c r="A409" t="s">
        <v>407</v>
      </c>
      <c r="B409"/>
    </row>
    <row r="410" spans="1:2" x14ac:dyDescent="0.25">
      <c r="A410" t="s">
        <v>408</v>
      </c>
      <c r="B410"/>
    </row>
    <row r="411" spans="1:2" x14ac:dyDescent="0.25">
      <c r="A411" t="s">
        <v>409</v>
      </c>
      <c r="B411"/>
    </row>
    <row r="412" spans="1:2" x14ac:dyDescent="0.25">
      <c r="A412" t="s">
        <v>410</v>
      </c>
      <c r="B412"/>
    </row>
    <row r="413" spans="1:2" x14ac:dyDescent="0.25">
      <c r="A413" t="s">
        <v>411</v>
      </c>
      <c r="B413"/>
    </row>
    <row r="414" spans="1:2" x14ac:dyDescent="0.25">
      <c r="A414" t="s">
        <v>412</v>
      </c>
      <c r="B414"/>
    </row>
    <row r="415" spans="1:2" x14ac:dyDescent="0.25">
      <c r="A415" t="s">
        <v>413</v>
      </c>
      <c r="B415"/>
    </row>
    <row r="416" spans="1:2" x14ac:dyDescent="0.25">
      <c r="A416" t="s">
        <v>414</v>
      </c>
      <c r="B416"/>
    </row>
    <row r="417" spans="1:2" x14ac:dyDescent="0.25">
      <c r="A417" t="s">
        <v>415</v>
      </c>
      <c r="B417"/>
    </row>
    <row r="418" spans="1:2" x14ac:dyDescent="0.25">
      <c r="A418" t="s">
        <v>416</v>
      </c>
      <c r="B418"/>
    </row>
    <row r="419" spans="1:2" x14ac:dyDescent="0.25">
      <c r="A419" t="s">
        <v>417</v>
      </c>
      <c r="B419"/>
    </row>
    <row r="420" spans="1:2" x14ac:dyDescent="0.25">
      <c r="A420" t="s">
        <v>418</v>
      </c>
      <c r="B420"/>
    </row>
    <row r="421" spans="1:2" x14ac:dyDescent="0.25">
      <c r="A421" t="s">
        <v>419</v>
      </c>
      <c r="B421"/>
    </row>
    <row r="422" spans="1:2" x14ac:dyDescent="0.25">
      <c r="A422" t="s">
        <v>420</v>
      </c>
      <c r="B422"/>
    </row>
    <row r="423" spans="1:2" x14ac:dyDescent="0.25">
      <c r="A423" t="s">
        <v>421</v>
      </c>
      <c r="B423"/>
    </row>
    <row r="424" spans="1:2" x14ac:dyDescent="0.25">
      <c r="A424" t="s">
        <v>422</v>
      </c>
      <c r="B424"/>
    </row>
    <row r="425" spans="1:2" x14ac:dyDescent="0.25">
      <c r="A425" t="s">
        <v>423</v>
      </c>
      <c r="B425"/>
    </row>
    <row r="426" spans="1:2" x14ac:dyDescent="0.25">
      <c r="A426" t="s">
        <v>424</v>
      </c>
      <c r="B426"/>
    </row>
    <row r="427" spans="1:2" x14ac:dyDescent="0.25">
      <c r="A427" t="s">
        <v>425</v>
      </c>
      <c r="B427"/>
    </row>
    <row r="428" spans="1:2" x14ac:dyDescent="0.25">
      <c r="A428" t="s">
        <v>426</v>
      </c>
      <c r="B428"/>
    </row>
    <row r="429" spans="1:2" x14ac:dyDescent="0.25">
      <c r="A429" t="s">
        <v>427</v>
      </c>
      <c r="B429"/>
    </row>
    <row r="430" spans="1:2" x14ac:dyDescent="0.25">
      <c r="A430" t="s">
        <v>428</v>
      </c>
      <c r="B430"/>
    </row>
    <row r="431" spans="1:2" x14ac:dyDescent="0.25">
      <c r="A431" t="s">
        <v>429</v>
      </c>
      <c r="B431"/>
    </row>
    <row r="432" spans="1:2" x14ac:dyDescent="0.25">
      <c r="A432" t="s">
        <v>430</v>
      </c>
      <c r="B432"/>
    </row>
    <row r="433" spans="1:2" x14ac:dyDescent="0.25">
      <c r="A433" t="s">
        <v>431</v>
      </c>
      <c r="B433"/>
    </row>
    <row r="434" spans="1:2" x14ac:dyDescent="0.25">
      <c r="A434" t="s">
        <v>432</v>
      </c>
      <c r="B434"/>
    </row>
    <row r="435" spans="1:2" x14ac:dyDescent="0.25">
      <c r="A435" t="s">
        <v>433</v>
      </c>
      <c r="B435"/>
    </row>
    <row r="436" spans="1:2" x14ac:dyDescent="0.25">
      <c r="A436" t="s">
        <v>434</v>
      </c>
      <c r="B436"/>
    </row>
    <row r="437" spans="1:2" x14ac:dyDescent="0.25">
      <c r="A437" t="s">
        <v>435</v>
      </c>
      <c r="B437"/>
    </row>
    <row r="438" spans="1:2" x14ac:dyDescent="0.25">
      <c r="A438" t="s">
        <v>436</v>
      </c>
      <c r="B438"/>
    </row>
    <row r="439" spans="1:2" x14ac:dyDescent="0.25">
      <c r="A439" t="s">
        <v>437</v>
      </c>
      <c r="B439"/>
    </row>
    <row r="440" spans="1:2" x14ac:dyDescent="0.25">
      <c r="A440" t="s">
        <v>438</v>
      </c>
      <c r="B440"/>
    </row>
    <row r="441" spans="1:2" x14ac:dyDescent="0.25">
      <c r="A441" t="s">
        <v>439</v>
      </c>
      <c r="B441"/>
    </row>
    <row r="442" spans="1:2" x14ac:dyDescent="0.25">
      <c r="A442" t="s">
        <v>440</v>
      </c>
      <c r="B442"/>
    </row>
    <row r="443" spans="1:2" x14ac:dyDescent="0.25">
      <c r="A443" t="s">
        <v>441</v>
      </c>
      <c r="B443"/>
    </row>
    <row r="444" spans="1:2" x14ac:dyDescent="0.25">
      <c r="A444" t="s">
        <v>442</v>
      </c>
      <c r="B444"/>
    </row>
    <row r="445" spans="1:2" x14ac:dyDescent="0.25">
      <c r="A445" t="s">
        <v>443</v>
      </c>
      <c r="B445"/>
    </row>
    <row r="446" spans="1:2" x14ac:dyDescent="0.25">
      <c r="A446" t="s">
        <v>444</v>
      </c>
      <c r="B446"/>
    </row>
    <row r="447" spans="1:2" x14ac:dyDescent="0.25">
      <c r="A447" t="s">
        <v>445</v>
      </c>
      <c r="B447"/>
    </row>
    <row r="448" spans="1:2" x14ac:dyDescent="0.25">
      <c r="A448" t="s">
        <v>446</v>
      </c>
      <c r="B448"/>
    </row>
    <row r="449" spans="1:2" x14ac:dyDescent="0.25">
      <c r="A449" t="s">
        <v>447</v>
      </c>
      <c r="B449"/>
    </row>
    <row r="450" spans="1:2" x14ac:dyDescent="0.25">
      <c r="A450" t="s">
        <v>448</v>
      </c>
      <c r="B450"/>
    </row>
    <row r="451" spans="1:2" x14ac:dyDescent="0.25">
      <c r="A451" t="s">
        <v>449</v>
      </c>
      <c r="B451"/>
    </row>
    <row r="452" spans="1:2" x14ac:dyDescent="0.25">
      <c r="A452" t="s">
        <v>450</v>
      </c>
      <c r="B452"/>
    </row>
    <row r="453" spans="1:2" x14ac:dyDescent="0.25">
      <c r="A453" t="s">
        <v>451</v>
      </c>
      <c r="B453"/>
    </row>
    <row r="454" spans="1:2" x14ac:dyDescent="0.25">
      <c r="A454" t="s">
        <v>452</v>
      </c>
      <c r="B454"/>
    </row>
    <row r="455" spans="1:2" x14ac:dyDescent="0.25">
      <c r="A455" t="s">
        <v>453</v>
      </c>
      <c r="B455"/>
    </row>
    <row r="456" spans="1:2" x14ac:dyDescent="0.25">
      <c r="A456" t="s">
        <v>454</v>
      </c>
      <c r="B456"/>
    </row>
    <row r="457" spans="1:2" x14ac:dyDescent="0.25">
      <c r="A457" t="s">
        <v>455</v>
      </c>
      <c r="B457"/>
    </row>
    <row r="458" spans="1:2" x14ac:dyDescent="0.25">
      <c r="A458" t="s">
        <v>456</v>
      </c>
      <c r="B458"/>
    </row>
    <row r="459" spans="1:2" x14ac:dyDescent="0.25">
      <c r="A459" t="s">
        <v>457</v>
      </c>
      <c r="B459"/>
    </row>
    <row r="460" spans="1:2" x14ac:dyDescent="0.25">
      <c r="A460" t="s">
        <v>458</v>
      </c>
      <c r="B460"/>
    </row>
    <row r="461" spans="1:2" x14ac:dyDescent="0.25">
      <c r="A461" t="s">
        <v>459</v>
      </c>
      <c r="B461"/>
    </row>
    <row r="462" spans="1:2" x14ac:dyDescent="0.25">
      <c r="A462" t="s">
        <v>460</v>
      </c>
      <c r="B462"/>
    </row>
    <row r="463" spans="1:2" x14ac:dyDescent="0.25">
      <c r="A463" t="s">
        <v>461</v>
      </c>
      <c r="B463"/>
    </row>
    <row r="464" spans="1:2" x14ac:dyDescent="0.25">
      <c r="A464" t="s">
        <v>462</v>
      </c>
      <c r="B464"/>
    </row>
    <row r="465" spans="1:2" x14ac:dyDescent="0.25">
      <c r="A465" t="s">
        <v>463</v>
      </c>
      <c r="B465"/>
    </row>
    <row r="466" spans="1:2" x14ac:dyDescent="0.25">
      <c r="A466" t="s">
        <v>464</v>
      </c>
      <c r="B466"/>
    </row>
    <row r="467" spans="1:2" x14ac:dyDescent="0.25">
      <c r="A467" t="s">
        <v>465</v>
      </c>
      <c r="B467"/>
    </row>
    <row r="468" spans="1:2" x14ac:dyDescent="0.25">
      <c r="A468" t="s">
        <v>466</v>
      </c>
      <c r="B468"/>
    </row>
    <row r="469" spans="1:2" x14ac:dyDescent="0.25">
      <c r="A469" t="s">
        <v>467</v>
      </c>
      <c r="B469"/>
    </row>
    <row r="470" spans="1:2" x14ac:dyDescent="0.25">
      <c r="A470" t="s">
        <v>468</v>
      </c>
      <c r="B470"/>
    </row>
    <row r="471" spans="1:2" x14ac:dyDescent="0.25">
      <c r="A471" t="s">
        <v>469</v>
      </c>
      <c r="B471"/>
    </row>
    <row r="472" spans="1:2" x14ac:dyDescent="0.25">
      <c r="A472" t="s">
        <v>470</v>
      </c>
      <c r="B472"/>
    </row>
    <row r="473" spans="1:2" x14ac:dyDescent="0.25">
      <c r="A473" t="s">
        <v>471</v>
      </c>
      <c r="B473"/>
    </row>
    <row r="474" spans="1:2" x14ac:dyDescent="0.25">
      <c r="A474" t="s">
        <v>472</v>
      </c>
      <c r="B474"/>
    </row>
    <row r="475" spans="1:2" x14ac:dyDescent="0.25">
      <c r="A475" t="s">
        <v>473</v>
      </c>
      <c r="B475"/>
    </row>
    <row r="476" spans="1:2" x14ac:dyDescent="0.25">
      <c r="A476" t="s">
        <v>474</v>
      </c>
      <c r="B476"/>
    </row>
    <row r="477" spans="1:2" x14ac:dyDescent="0.25">
      <c r="A477" t="s">
        <v>475</v>
      </c>
      <c r="B477"/>
    </row>
    <row r="478" spans="1:2" x14ac:dyDescent="0.25">
      <c r="A478" t="s">
        <v>476</v>
      </c>
      <c r="B478"/>
    </row>
    <row r="479" spans="1:2" x14ac:dyDescent="0.25">
      <c r="A479" t="s">
        <v>477</v>
      </c>
      <c r="B479"/>
    </row>
    <row r="480" spans="1:2" x14ac:dyDescent="0.25">
      <c r="A480" t="s">
        <v>478</v>
      </c>
      <c r="B480"/>
    </row>
    <row r="481" spans="1:2" x14ac:dyDescent="0.25">
      <c r="A481" t="s">
        <v>479</v>
      </c>
      <c r="B481"/>
    </row>
    <row r="482" spans="1:2" x14ac:dyDescent="0.25">
      <c r="A482" t="s">
        <v>480</v>
      </c>
      <c r="B482"/>
    </row>
    <row r="483" spans="1:2" x14ac:dyDescent="0.25">
      <c r="A483" t="s">
        <v>481</v>
      </c>
      <c r="B483"/>
    </row>
    <row r="484" spans="1:2" x14ac:dyDescent="0.25">
      <c r="A484" t="s">
        <v>482</v>
      </c>
      <c r="B484"/>
    </row>
    <row r="485" spans="1:2" x14ac:dyDescent="0.25">
      <c r="A485" t="s">
        <v>483</v>
      </c>
      <c r="B485"/>
    </row>
    <row r="486" spans="1:2" x14ac:dyDescent="0.25">
      <c r="A486" t="s">
        <v>484</v>
      </c>
      <c r="B486"/>
    </row>
    <row r="487" spans="1:2" x14ac:dyDescent="0.25">
      <c r="A487" t="s">
        <v>485</v>
      </c>
      <c r="B487"/>
    </row>
    <row r="488" spans="1:2" x14ac:dyDescent="0.25">
      <c r="A488" t="s">
        <v>486</v>
      </c>
      <c r="B488"/>
    </row>
    <row r="489" spans="1:2" x14ac:dyDescent="0.25">
      <c r="A489" t="s">
        <v>487</v>
      </c>
      <c r="B489"/>
    </row>
    <row r="490" spans="1:2" x14ac:dyDescent="0.25">
      <c r="A490" t="s">
        <v>488</v>
      </c>
      <c r="B490"/>
    </row>
    <row r="491" spans="1:2" x14ac:dyDescent="0.25">
      <c r="A491" t="s">
        <v>489</v>
      </c>
      <c r="B491"/>
    </row>
    <row r="492" spans="1:2" x14ac:dyDescent="0.25">
      <c r="A492" t="s">
        <v>490</v>
      </c>
      <c r="B492"/>
    </row>
    <row r="493" spans="1:2" x14ac:dyDescent="0.25">
      <c r="A493" t="s">
        <v>491</v>
      </c>
      <c r="B493"/>
    </row>
    <row r="494" spans="1:2" x14ac:dyDescent="0.25">
      <c r="A494" t="s">
        <v>492</v>
      </c>
      <c r="B494"/>
    </row>
    <row r="495" spans="1:2" x14ac:dyDescent="0.25">
      <c r="A495" t="s">
        <v>493</v>
      </c>
      <c r="B495"/>
    </row>
    <row r="496" spans="1:2" x14ac:dyDescent="0.25">
      <c r="A496" t="s">
        <v>494</v>
      </c>
      <c r="B496"/>
    </row>
    <row r="497" spans="1:2" x14ac:dyDescent="0.25">
      <c r="A497" t="s">
        <v>495</v>
      </c>
      <c r="B497"/>
    </row>
    <row r="498" spans="1:2" x14ac:dyDescent="0.25">
      <c r="A498" t="s">
        <v>496</v>
      </c>
      <c r="B498"/>
    </row>
    <row r="499" spans="1:2" x14ac:dyDescent="0.25">
      <c r="A499" t="s">
        <v>497</v>
      </c>
      <c r="B499"/>
    </row>
    <row r="500" spans="1:2" x14ac:dyDescent="0.25">
      <c r="A500" t="s">
        <v>498</v>
      </c>
      <c r="B500"/>
    </row>
    <row r="501" spans="1:2" x14ac:dyDescent="0.25">
      <c r="A501" t="s">
        <v>499</v>
      </c>
      <c r="B501"/>
    </row>
    <row r="502" spans="1:2" x14ac:dyDescent="0.25">
      <c r="A502" t="s">
        <v>500</v>
      </c>
      <c r="B502"/>
    </row>
    <row r="503" spans="1:2" x14ac:dyDescent="0.25">
      <c r="A503" t="s">
        <v>501</v>
      </c>
      <c r="B503"/>
    </row>
    <row r="504" spans="1:2" x14ac:dyDescent="0.25">
      <c r="A504" t="s">
        <v>502</v>
      </c>
      <c r="B504"/>
    </row>
    <row r="505" spans="1:2" x14ac:dyDescent="0.25">
      <c r="A505" t="s">
        <v>503</v>
      </c>
      <c r="B505"/>
    </row>
    <row r="506" spans="1:2" x14ac:dyDescent="0.25">
      <c r="A506" t="s">
        <v>504</v>
      </c>
      <c r="B506"/>
    </row>
    <row r="507" spans="1:2" x14ac:dyDescent="0.25">
      <c r="A507" t="s">
        <v>505</v>
      </c>
      <c r="B507"/>
    </row>
    <row r="508" spans="1:2" x14ac:dyDescent="0.25">
      <c r="A508" t="s">
        <v>506</v>
      </c>
      <c r="B508"/>
    </row>
    <row r="509" spans="1:2" x14ac:dyDescent="0.25">
      <c r="A509" t="s">
        <v>507</v>
      </c>
      <c r="B509"/>
    </row>
    <row r="510" spans="1:2" x14ac:dyDescent="0.25">
      <c r="A510" t="s">
        <v>508</v>
      </c>
      <c r="B510"/>
    </row>
    <row r="511" spans="1:2" x14ac:dyDescent="0.25">
      <c r="A511" t="s">
        <v>509</v>
      </c>
      <c r="B511"/>
    </row>
    <row r="512" spans="1:2" x14ac:dyDescent="0.25">
      <c r="A512" t="s">
        <v>510</v>
      </c>
      <c r="B512"/>
    </row>
    <row r="513" spans="1:2" x14ac:dyDescent="0.25">
      <c r="A513" t="s">
        <v>511</v>
      </c>
      <c r="B513"/>
    </row>
    <row r="514" spans="1:2" x14ac:dyDescent="0.25">
      <c r="A514" t="s">
        <v>512</v>
      </c>
      <c r="B514"/>
    </row>
    <row r="515" spans="1:2" x14ac:dyDescent="0.25">
      <c r="A515" t="s">
        <v>513</v>
      </c>
      <c r="B515"/>
    </row>
    <row r="516" spans="1:2" x14ac:dyDescent="0.25">
      <c r="A516" t="s">
        <v>514</v>
      </c>
      <c r="B516"/>
    </row>
    <row r="517" spans="1:2" x14ac:dyDescent="0.25">
      <c r="A517" t="s">
        <v>515</v>
      </c>
      <c r="B517"/>
    </row>
    <row r="518" spans="1:2" x14ac:dyDescent="0.25">
      <c r="A518" t="s">
        <v>516</v>
      </c>
      <c r="B518"/>
    </row>
    <row r="519" spans="1:2" x14ac:dyDescent="0.25">
      <c r="A519" t="s">
        <v>517</v>
      </c>
      <c r="B519"/>
    </row>
    <row r="520" spans="1:2" x14ac:dyDescent="0.25">
      <c r="A520" t="s">
        <v>518</v>
      </c>
      <c r="B520"/>
    </row>
    <row r="521" spans="1:2" x14ac:dyDescent="0.25">
      <c r="A521" t="s">
        <v>519</v>
      </c>
      <c r="B521"/>
    </row>
    <row r="522" spans="1:2" x14ac:dyDescent="0.25">
      <c r="A522" t="s">
        <v>520</v>
      </c>
      <c r="B522"/>
    </row>
    <row r="523" spans="1:2" x14ac:dyDescent="0.25">
      <c r="A523" t="s">
        <v>521</v>
      </c>
      <c r="B523"/>
    </row>
    <row r="524" spans="1:2" x14ac:dyDescent="0.25">
      <c r="A524" t="s">
        <v>522</v>
      </c>
      <c r="B524"/>
    </row>
    <row r="525" spans="1:2" x14ac:dyDescent="0.25">
      <c r="A525" t="s">
        <v>523</v>
      </c>
      <c r="B525"/>
    </row>
    <row r="526" spans="1:2" x14ac:dyDescent="0.25">
      <c r="A526" t="s">
        <v>524</v>
      </c>
      <c r="B526"/>
    </row>
    <row r="527" spans="1:2" x14ac:dyDescent="0.25">
      <c r="A527" t="s">
        <v>525</v>
      </c>
      <c r="B527"/>
    </row>
    <row r="528" spans="1:2" x14ac:dyDescent="0.25">
      <c r="A528" t="s">
        <v>526</v>
      </c>
      <c r="B528"/>
    </row>
    <row r="529" spans="1:2" x14ac:dyDescent="0.25">
      <c r="A529" t="s">
        <v>527</v>
      </c>
      <c r="B529"/>
    </row>
    <row r="530" spans="1:2" x14ac:dyDescent="0.25">
      <c r="A530" t="s">
        <v>528</v>
      </c>
      <c r="B530"/>
    </row>
    <row r="531" spans="1:2" x14ac:dyDescent="0.25">
      <c r="A531" t="s">
        <v>529</v>
      </c>
      <c r="B531"/>
    </row>
    <row r="532" spans="1:2" x14ac:dyDescent="0.25">
      <c r="A532" t="s">
        <v>530</v>
      </c>
      <c r="B532"/>
    </row>
    <row r="533" spans="1:2" x14ac:dyDescent="0.25">
      <c r="A533" t="s">
        <v>531</v>
      </c>
      <c r="B533"/>
    </row>
    <row r="534" spans="1:2" x14ac:dyDescent="0.25">
      <c r="A534" t="s">
        <v>532</v>
      </c>
      <c r="B534"/>
    </row>
    <row r="535" spans="1:2" x14ac:dyDescent="0.25">
      <c r="A535" t="s">
        <v>533</v>
      </c>
      <c r="B535"/>
    </row>
    <row r="536" spans="1:2" x14ac:dyDescent="0.25">
      <c r="A536" t="s">
        <v>534</v>
      </c>
      <c r="B536"/>
    </row>
    <row r="537" spans="1:2" x14ac:dyDescent="0.25">
      <c r="A537" t="s">
        <v>535</v>
      </c>
      <c r="B537"/>
    </row>
    <row r="538" spans="1:2" x14ac:dyDescent="0.25">
      <c r="A538" t="s">
        <v>536</v>
      </c>
      <c r="B538"/>
    </row>
    <row r="539" spans="1:2" x14ac:dyDescent="0.25">
      <c r="A539" t="s">
        <v>537</v>
      </c>
      <c r="B539"/>
    </row>
    <row r="540" spans="1:2" x14ac:dyDescent="0.25">
      <c r="A540" t="s">
        <v>538</v>
      </c>
      <c r="B540"/>
    </row>
    <row r="541" spans="1:2" x14ac:dyDescent="0.25">
      <c r="A541" t="s">
        <v>539</v>
      </c>
      <c r="B541"/>
    </row>
    <row r="542" spans="1:2" x14ac:dyDescent="0.25">
      <c r="A542" t="s">
        <v>540</v>
      </c>
      <c r="B542"/>
    </row>
    <row r="543" spans="1:2" x14ac:dyDescent="0.25">
      <c r="A543" t="s">
        <v>541</v>
      </c>
      <c r="B543"/>
    </row>
    <row r="544" spans="1:2" x14ac:dyDescent="0.25">
      <c r="A544" t="s">
        <v>542</v>
      </c>
      <c r="B544"/>
    </row>
    <row r="545" spans="1:2" x14ac:dyDescent="0.25">
      <c r="A545" t="s">
        <v>543</v>
      </c>
      <c r="B545"/>
    </row>
    <row r="546" spans="1:2" x14ac:dyDescent="0.25">
      <c r="A546" t="s">
        <v>544</v>
      </c>
      <c r="B546"/>
    </row>
    <row r="547" spans="1:2" x14ac:dyDescent="0.25">
      <c r="A547" t="s">
        <v>545</v>
      </c>
      <c r="B547"/>
    </row>
    <row r="548" spans="1:2" x14ac:dyDescent="0.25">
      <c r="A548" t="s">
        <v>546</v>
      </c>
      <c r="B548"/>
    </row>
    <row r="549" spans="1:2" x14ac:dyDescent="0.25">
      <c r="A549" t="s">
        <v>547</v>
      </c>
      <c r="B549"/>
    </row>
    <row r="550" spans="1:2" x14ac:dyDescent="0.25">
      <c r="A550" t="s">
        <v>548</v>
      </c>
      <c r="B550"/>
    </row>
    <row r="551" spans="1:2" x14ac:dyDescent="0.25">
      <c r="A551" t="s">
        <v>549</v>
      </c>
      <c r="B551"/>
    </row>
    <row r="552" spans="1:2" x14ac:dyDescent="0.25">
      <c r="A552" t="s">
        <v>550</v>
      </c>
      <c r="B552"/>
    </row>
    <row r="553" spans="1:2" x14ac:dyDescent="0.25">
      <c r="A553" t="s">
        <v>551</v>
      </c>
      <c r="B553"/>
    </row>
    <row r="554" spans="1:2" x14ac:dyDescent="0.25">
      <c r="A554" t="s">
        <v>552</v>
      </c>
      <c r="B554"/>
    </row>
    <row r="555" spans="1:2" x14ac:dyDescent="0.25">
      <c r="A555" t="s">
        <v>553</v>
      </c>
      <c r="B555"/>
    </row>
    <row r="556" spans="1:2" x14ac:dyDescent="0.25">
      <c r="A556" t="s">
        <v>554</v>
      </c>
      <c r="B556"/>
    </row>
    <row r="557" spans="1:2" x14ac:dyDescent="0.25">
      <c r="A557" t="s">
        <v>555</v>
      </c>
      <c r="B557"/>
    </row>
    <row r="558" spans="1:2" x14ac:dyDescent="0.25">
      <c r="A558" t="s">
        <v>556</v>
      </c>
      <c r="B558"/>
    </row>
    <row r="559" spans="1:2" x14ac:dyDescent="0.25">
      <c r="A559" t="s">
        <v>557</v>
      </c>
      <c r="B559"/>
    </row>
    <row r="560" spans="1:2" x14ac:dyDescent="0.25">
      <c r="A560" t="s">
        <v>558</v>
      </c>
      <c r="B560"/>
    </row>
    <row r="561" spans="1:2" x14ac:dyDescent="0.25">
      <c r="A561" t="s">
        <v>559</v>
      </c>
      <c r="B561"/>
    </row>
    <row r="562" spans="1:2" x14ac:dyDescent="0.25">
      <c r="A562" t="s">
        <v>560</v>
      </c>
      <c r="B562"/>
    </row>
    <row r="563" spans="1:2" x14ac:dyDescent="0.25">
      <c r="A563" t="s">
        <v>561</v>
      </c>
      <c r="B563"/>
    </row>
    <row r="564" spans="1:2" x14ac:dyDescent="0.25">
      <c r="A564" t="s">
        <v>562</v>
      </c>
      <c r="B564"/>
    </row>
    <row r="565" spans="1:2" x14ac:dyDescent="0.25">
      <c r="A565" t="s">
        <v>563</v>
      </c>
      <c r="B565"/>
    </row>
    <row r="566" spans="1:2" x14ac:dyDescent="0.25">
      <c r="A566" t="s">
        <v>564</v>
      </c>
      <c r="B566"/>
    </row>
    <row r="567" spans="1:2" x14ac:dyDescent="0.25">
      <c r="A567" t="s">
        <v>565</v>
      </c>
      <c r="B567"/>
    </row>
    <row r="568" spans="1:2" x14ac:dyDescent="0.25">
      <c r="A568" t="s">
        <v>566</v>
      </c>
      <c r="B568"/>
    </row>
    <row r="569" spans="1:2" x14ac:dyDescent="0.25">
      <c r="A569" t="s">
        <v>567</v>
      </c>
      <c r="B569"/>
    </row>
    <row r="570" spans="1:2" x14ac:dyDescent="0.25">
      <c r="A570" t="s">
        <v>568</v>
      </c>
      <c r="B570"/>
    </row>
    <row r="571" spans="1:2" x14ac:dyDescent="0.25">
      <c r="A571" t="s">
        <v>569</v>
      </c>
      <c r="B571"/>
    </row>
    <row r="572" spans="1:2" x14ac:dyDescent="0.25">
      <c r="A572" t="s">
        <v>570</v>
      </c>
      <c r="B572"/>
    </row>
    <row r="573" spans="1:2" x14ac:dyDescent="0.25">
      <c r="A573" t="s">
        <v>571</v>
      </c>
      <c r="B573"/>
    </row>
    <row r="574" spans="1:2" x14ac:dyDescent="0.25">
      <c r="A574" t="s">
        <v>572</v>
      </c>
      <c r="B574"/>
    </row>
    <row r="575" spans="1:2" x14ac:dyDescent="0.25">
      <c r="A575" t="s">
        <v>573</v>
      </c>
      <c r="B575"/>
    </row>
    <row r="576" spans="1:2" x14ac:dyDescent="0.25">
      <c r="A576" t="s">
        <v>574</v>
      </c>
      <c r="B576"/>
    </row>
    <row r="577" spans="1:2" x14ac:dyDescent="0.25">
      <c r="A577" t="s">
        <v>575</v>
      </c>
      <c r="B577"/>
    </row>
    <row r="578" spans="1:2" x14ac:dyDescent="0.25">
      <c r="A578" t="s">
        <v>576</v>
      </c>
      <c r="B578"/>
    </row>
    <row r="579" spans="1:2" x14ac:dyDescent="0.25">
      <c r="A579" t="s">
        <v>577</v>
      </c>
      <c r="B579"/>
    </row>
    <row r="580" spans="1:2" x14ac:dyDescent="0.25">
      <c r="A580" t="s">
        <v>578</v>
      </c>
      <c r="B580"/>
    </row>
    <row r="581" spans="1:2" x14ac:dyDescent="0.25">
      <c r="A581" t="s">
        <v>579</v>
      </c>
      <c r="B581"/>
    </row>
    <row r="582" spans="1:2" x14ac:dyDescent="0.25">
      <c r="A582" t="s">
        <v>580</v>
      </c>
      <c r="B582"/>
    </row>
    <row r="583" spans="1:2" x14ac:dyDescent="0.25">
      <c r="A583" t="s">
        <v>581</v>
      </c>
      <c r="B583"/>
    </row>
    <row r="584" spans="1:2" x14ac:dyDescent="0.25">
      <c r="A584" t="s">
        <v>582</v>
      </c>
      <c r="B584"/>
    </row>
    <row r="585" spans="1:2" x14ac:dyDescent="0.25">
      <c r="A585" t="s">
        <v>583</v>
      </c>
      <c r="B585"/>
    </row>
    <row r="586" spans="1:2" x14ac:dyDescent="0.25">
      <c r="A586" t="s">
        <v>584</v>
      </c>
      <c r="B586"/>
    </row>
    <row r="587" spans="1:2" x14ac:dyDescent="0.25">
      <c r="A587" t="s">
        <v>585</v>
      </c>
      <c r="B587"/>
    </row>
    <row r="588" spans="1:2" x14ac:dyDescent="0.25">
      <c r="A588" t="s">
        <v>586</v>
      </c>
      <c r="B588"/>
    </row>
    <row r="589" spans="1:2" x14ac:dyDescent="0.25">
      <c r="A589" t="s">
        <v>587</v>
      </c>
      <c r="B589"/>
    </row>
    <row r="590" spans="1:2" x14ac:dyDescent="0.25">
      <c r="A590" t="s">
        <v>588</v>
      </c>
      <c r="B590"/>
    </row>
    <row r="591" spans="1:2" x14ac:dyDescent="0.25">
      <c r="A591" t="s">
        <v>589</v>
      </c>
      <c r="B591"/>
    </row>
    <row r="592" spans="1:2" x14ac:dyDescent="0.25">
      <c r="A592" t="s">
        <v>590</v>
      </c>
      <c r="B592"/>
    </row>
    <row r="593" spans="1:2" x14ac:dyDescent="0.25">
      <c r="A593" t="s">
        <v>591</v>
      </c>
      <c r="B593"/>
    </row>
    <row r="594" spans="1:2" x14ac:dyDescent="0.25">
      <c r="A594" t="s">
        <v>592</v>
      </c>
      <c r="B594"/>
    </row>
    <row r="595" spans="1:2" x14ac:dyDescent="0.25">
      <c r="A595" t="s">
        <v>593</v>
      </c>
      <c r="B595"/>
    </row>
    <row r="596" spans="1:2" x14ac:dyDescent="0.25">
      <c r="A596" t="s">
        <v>594</v>
      </c>
      <c r="B596"/>
    </row>
    <row r="597" spans="1:2" x14ac:dyDescent="0.25">
      <c r="A597" t="s">
        <v>595</v>
      </c>
      <c r="B597"/>
    </row>
    <row r="598" spans="1:2" x14ac:dyDescent="0.25">
      <c r="A598" t="s">
        <v>596</v>
      </c>
      <c r="B598"/>
    </row>
    <row r="599" spans="1:2" x14ac:dyDescent="0.25">
      <c r="A599" t="s">
        <v>597</v>
      </c>
      <c r="B599"/>
    </row>
    <row r="600" spans="1:2" x14ac:dyDescent="0.25">
      <c r="A600" t="s">
        <v>598</v>
      </c>
      <c r="B600"/>
    </row>
    <row r="601" spans="1:2" x14ac:dyDescent="0.25">
      <c r="A601" t="s">
        <v>599</v>
      </c>
      <c r="B601"/>
    </row>
    <row r="602" spans="1:2" x14ac:dyDescent="0.25">
      <c r="A602" t="s">
        <v>600</v>
      </c>
      <c r="B602"/>
    </row>
    <row r="603" spans="1:2" x14ac:dyDescent="0.25">
      <c r="A603" t="s">
        <v>601</v>
      </c>
      <c r="B603"/>
    </row>
    <row r="604" spans="1:2" x14ac:dyDescent="0.25">
      <c r="A604" t="s">
        <v>602</v>
      </c>
      <c r="B604"/>
    </row>
    <row r="605" spans="1:2" x14ac:dyDescent="0.25">
      <c r="A605" t="s">
        <v>603</v>
      </c>
      <c r="B605"/>
    </row>
    <row r="606" spans="1:2" x14ac:dyDescent="0.25">
      <c r="A606" t="s">
        <v>604</v>
      </c>
      <c r="B606"/>
    </row>
    <row r="607" spans="1:2" x14ac:dyDescent="0.25">
      <c r="A607" t="s">
        <v>605</v>
      </c>
      <c r="B607"/>
    </row>
    <row r="608" spans="1:2" x14ac:dyDescent="0.25">
      <c r="A608" t="s">
        <v>606</v>
      </c>
      <c r="B608"/>
    </row>
    <row r="609" spans="1:2" x14ac:dyDescent="0.25">
      <c r="A609" t="s">
        <v>607</v>
      </c>
      <c r="B609"/>
    </row>
    <row r="610" spans="1:2" x14ac:dyDescent="0.25">
      <c r="A610" t="s">
        <v>608</v>
      </c>
      <c r="B610"/>
    </row>
    <row r="611" spans="1:2" x14ac:dyDescent="0.25">
      <c r="A611" t="s">
        <v>609</v>
      </c>
      <c r="B611"/>
    </row>
    <row r="612" spans="1:2" x14ac:dyDescent="0.25">
      <c r="A612" t="s">
        <v>610</v>
      </c>
      <c r="B612"/>
    </row>
    <row r="613" spans="1:2" x14ac:dyDescent="0.25">
      <c r="A613" t="s">
        <v>611</v>
      </c>
      <c r="B613"/>
    </row>
    <row r="614" spans="1:2" x14ac:dyDescent="0.25">
      <c r="A614" t="s">
        <v>612</v>
      </c>
      <c r="B614"/>
    </row>
    <row r="615" spans="1:2" x14ac:dyDescent="0.25">
      <c r="A615" t="s">
        <v>613</v>
      </c>
      <c r="B615"/>
    </row>
    <row r="616" spans="1:2" x14ac:dyDescent="0.25">
      <c r="A616" t="s">
        <v>614</v>
      </c>
      <c r="B616"/>
    </row>
    <row r="617" spans="1:2" x14ac:dyDescent="0.25">
      <c r="A617" t="s">
        <v>615</v>
      </c>
      <c r="B617"/>
    </row>
    <row r="618" spans="1:2" x14ac:dyDescent="0.25">
      <c r="A618" t="s">
        <v>616</v>
      </c>
      <c r="B618"/>
    </row>
    <row r="619" spans="1:2" x14ac:dyDescent="0.25">
      <c r="A619" t="s">
        <v>617</v>
      </c>
      <c r="B619"/>
    </row>
    <row r="620" spans="1:2" x14ac:dyDescent="0.25">
      <c r="A620" t="s">
        <v>618</v>
      </c>
      <c r="B620"/>
    </row>
    <row r="621" spans="1:2" x14ac:dyDescent="0.25">
      <c r="A621" t="s">
        <v>619</v>
      </c>
      <c r="B621"/>
    </row>
    <row r="622" spans="1:2" x14ac:dyDescent="0.25">
      <c r="A622" t="s">
        <v>620</v>
      </c>
      <c r="B622"/>
    </row>
    <row r="623" spans="1:2" x14ac:dyDescent="0.25">
      <c r="A623" t="s">
        <v>621</v>
      </c>
      <c r="B623"/>
    </row>
    <row r="624" spans="1:2" x14ac:dyDescent="0.25">
      <c r="A624" t="s">
        <v>622</v>
      </c>
      <c r="B624"/>
    </row>
    <row r="625" spans="1:2" x14ac:dyDescent="0.25">
      <c r="A625" t="s">
        <v>623</v>
      </c>
      <c r="B625"/>
    </row>
    <row r="626" spans="1:2" x14ac:dyDescent="0.25">
      <c r="A626" t="s">
        <v>624</v>
      </c>
      <c r="B626"/>
    </row>
    <row r="627" spans="1:2" x14ac:dyDescent="0.25">
      <c r="A627" t="s">
        <v>625</v>
      </c>
      <c r="B627"/>
    </row>
    <row r="628" spans="1:2" x14ac:dyDescent="0.25">
      <c r="A628" t="s">
        <v>626</v>
      </c>
      <c r="B628"/>
    </row>
    <row r="629" spans="1:2" x14ac:dyDescent="0.25">
      <c r="A629" t="s">
        <v>627</v>
      </c>
      <c r="B629"/>
    </row>
    <row r="630" spans="1:2" x14ac:dyDescent="0.25">
      <c r="A630" t="s">
        <v>628</v>
      </c>
      <c r="B630"/>
    </row>
    <row r="631" spans="1:2" x14ac:dyDescent="0.25">
      <c r="A631" t="s">
        <v>629</v>
      </c>
      <c r="B631"/>
    </row>
    <row r="632" spans="1:2" x14ac:dyDescent="0.25">
      <c r="A632" t="s">
        <v>630</v>
      </c>
      <c r="B632"/>
    </row>
    <row r="633" spans="1:2" x14ac:dyDescent="0.25">
      <c r="A633" t="s">
        <v>631</v>
      </c>
      <c r="B633"/>
    </row>
    <row r="634" spans="1:2" x14ac:dyDescent="0.25">
      <c r="A634" t="s">
        <v>632</v>
      </c>
      <c r="B634"/>
    </row>
    <row r="635" spans="1:2" x14ac:dyDescent="0.25">
      <c r="A635" t="s">
        <v>633</v>
      </c>
      <c r="B635"/>
    </row>
    <row r="636" spans="1:2" x14ac:dyDescent="0.25">
      <c r="A636" t="s">
        <v>634</v>
      </c>
      <c r="B636"/>
    </row>
    <row r="637" spans="1:2" x14ac:dyDescent="0.25">
      <c r="A637" t="s">
        <v>635</v>
      </c>
      <c r="B637"/>
    </row>
    <row r="638" spans="1:2" x14ac:dyDescent="0.25">
      <c r="A638" t="s">
        <v>636</v>
      </c>
      <c r="B638"/>
    </row>
    <row r="639" spans="1:2" x14ac:dyDescent="0.25">
      <c r="A639" t="s">
        <v>637</v>
      </c>
      <c r="B639"/>
    </row>
    <row r="640" spans="1:2" x14ac:dyDescent="0.25">
      <c r="A640" t="s">
        <v>638</v>
      </c>
      <c r="B640"/>
    </row>
    <row r="641" spans="1:2" x14ac:dyDescent="0.25">
      <c r="A641" t="s">
        <v>639</v>
      </c>
      <c r="B641"/>
    </row>
    <row r="642" spans="1:2" x14ac:dyDescent="0.25">
      <c r="A642" t="s">
        <v>640</v>
      </c>
      <c r="B642"/>
    </row>
    <row r="643" spans="1:2" x14ac:dyDescent="0.25">
      <c r="A643" t="s">
        <v>641</v>
      </c>
      <c r="B643"/>
    </row>
    <row r="644" spans="1:2" x14ac:dyDescent="0.25">
      <c r="A644" t="s">
        <v>642</v>
      </c>
      <c r="B644"/>
    </row>
    <row r="645" spans="1:2" x14ac:dyDescent="0.25">
      <c r="A645" t="s">
        <v>643</v>
      </c>
      <c r="B645"/>
    </row>
    <row r="646" spans="1:2" x14ac:dyDescent="0.25">
      <c r="A646" t="s">
        <v>644</v>
      </c>
      <c r="B646"/>
    </row>
    <row r="647" spans="1:2" x14ac:dyDescent="0.25">
      <c r="A647" t="s">
        <v>645</v>
      </c>
      <c r="B647"/>
    </row>
    <row r="648" spans="1:2" x14ac:dyDescent="0.25">
      <c r="A648" t="s">
        <v>646</v>
      </c>
      <c r="B648"/>
    </row>
    <row r="649" spans="1:2" x14ac:dyDescent="0.25">
      <c r="A649" t="s">
        <v>647</v>
      </c>
      <c r="B649"/>
    </row>
    <row r="650" spans="1:2" x14ac:dyDescent="0.25">
      <c r="A650" t="s">
        <v>648</v>
      </c>
      <c r="B650"/>
    </row>
    <row r="651" spans="1:2" x14ac:dyDescent="0.25">
      <c r="A651" t="s">
        <v>649</v>
      </c>
      <c r="B651"/>
    </row>
    <row r="652" spans="1:2" x14ac:dyDescent="0.25">
      <c r="A652" t="s">
        <v>650</v>
      </c>
      <c r="B652"/>
    </row>
    <row r="653" spans="1:2" x14ac:dyDescent="0.25">
      <c r="A653" t="s">
        <v>651</v>
      </c>
      <c r="B653"/>
    </row>
    <row r="654" spans="1:2" x14ac:dyDescent="0.25">
      <c r="A654" t="s">
        <v>652</v>
      </c>
      <c r="B654"/>
    </row>
    <row r="655" spans="1:2" x14ac:dyDescent="0.25">
      <c r="A655" t="s">
        <v>653</v>
      </c>
      <c r="B655"/>
    </row>
    <row r="656" spans="1:2" x14ac:dyDescent="0.25">
      <c r="A656" t="s">
        <v>654</v>
      </c>
      <c r="B656"/>
    </row>
    <row r="657" spans="1:2" x14ac:dyDescent="0.25">
      <c r="A657" t="s">
        <v>655</v>
      </c>
      <c r="B657"/>
    </row>
    <row r="658" spans="1:2" x14ac:dyDescent="0.25">
      <c r="A658" t="s">
        <v>656</v>
      </c>
      <c r="B658"/>
    </row>
    <row r="659" spans="1:2" x14ac:dyDescent="0.25">
      <c r="A659" t="s">
        <v>657</v>
      </c>
      <c r="B659"/>
    </row>
    <row r="660" spans="1:2" x14ac:dyDescent="0.25">
      <c r="A660" t="s">
        <v>658</v>
      </c>
      <c r="B660"/>
    </row>
    <row r="661" spans="1:2" x14ac:dyDescent="0.25">
      <c r="A661" t="s">
        <v>659</v>
      </c>
      <c r="B661"/>
    </row>
    <row r="662" spans="1:2" x14ac:dyDescent="0.25">
      <c r="A662" t="s">
        <v>660</v>
      </c>
      <c r="B662"/>
    </row>
    <row r="663" spans="1:2" x14ac:dyDescent="0.25">
      <c r="A663" t="s">
        <v>661</v>
      </c>
      <c r="B663"/>
    </row>
    <row r="664" spans="1:2" x14ac:dyDescent="0.25">
      <c r="A664" t="s">
        <v>662</v>
      </c>
      <c r="B664"/>
    </row>
    <row r="665" spans="1:2" x14ac:dyDescent="0.25">
      <c r="A665" t="s">
        <v>663</v>
      </c>
      <c r="B665"/>
    </row>
    <row r="666" spans="1:2" x14ac:dyDescent="0.25">
      <c r="A666" t="s">
        <v>664</v>
      </c>
      <c r="B666"/>
    </row>
    <row r="667" spans="1:2" x14ac:dyDescent="0.25">
      <c r="A667" t="s">
        <v>665</v>
      </c>
      <c r="B667"/>
    </row>
    <row r="668" spans="1:2" x14ac:dyDescent="0.25">
      <c r="A668" t="s">
        <v>666</v>
      </c>
      <c r="B668"/>
    </row>
    <row r="669" spans="1:2" x14ac:dyDescent="0.25">
      <c r="A669" t="s">
        <v>667</v>
      </c>
      <c r="B669"/>
    </row>
    <row r="670" spans="1:2" x14ac:dyDescent="0.25">
      <c r="A670" t="s">
        <v>668</v>
      </c>
      <c r="B670"/>
    </row>
    <row r="671" spans="1:2" x14ac:dyDescent="0.25">
      <c r="A671" t="s">
        <v>669</v>
      </c>
      <c r="B671"/>
    </row>
    <row r="672" spans="1:2" x14ac:dyDescent="0.25">
      <c r="A672" t="s">
        <v>670</v>
      </c>
      <c r="B672"/>
    </row>
    <row r="673" spans="1:2" x14ac:dyDescent="0.25">
      <c r="A673" t="s">
        <v>671</v>
      </c>
      <c r="B673"/>
    </row>
    <row r="674" spans="1:2" x14ac:dyDescent="0.25">
      <c r="A674" t="s">
        <v>672</v>
      </c>
      <c r="B674"/>
    </row>
    <row r="675" spans="1:2" x14ac:dyDescent="0.25">
      <c r="A675" t="s">
        <v>673</v>
      </c>
      <c r="B675"/>
    </row>
    <row r="676" spans="1:2" x14ac:dyDescent="0.25">
      <c r="A676" t="s">
        <v>674</v>
      </c>
      <c r="B676"/>
    </row>
    <row r="677" spans="1:2" x14ac:dyDescent="0.25">
      <c r="A677" t="s">
        <v>675</v>
      </c>
      <c r="B677"/>
    </row>
    <row r="678" spans="1:2" x14ac:dyDescent="0.25">
      <c r="A678" t="s">
        <v>676</v>
      </c>
      <c r="B678"/>
    </row>
    <row r="679" spans="1:2" x14ac:dyDescent="0.25">
      <c r="A679" t="s">
        <v>677</v>
      </c>
      <c r="B679"/>
    </row>
    <row r="680" spans="1:2" x14ac:dyDescent="0.25">
      <c r="A680" t="s">
        <v>678</v>
      </c>
      <c r="B680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B181-4202-4138-B51F-4AD05FBE9C45}">
  <dimension ref="A1:ZD264"/>
  <sheetViews>
    <sheetView workbookViewId="0">
      <selection activeCell="QW6" sqref="QW6"/>
    </sheetView>
  </sheetViews>
  <sheetFormatPr defaultRowHeight="15" x14ac:dyDescent="0.25"/>
  <cols>
    <col min="1" max="1" width="10.7109375" bestFit="1" customWidth="1"/>
    <col min="2" max="3" width="15.140625" style="6" bestFit="1" customWidth="1"/>
    <col min="4" max="4" width="12" customWidth="1"/>
    <col min="5" max="5" width="15.140625" bestFit="1" customWidth="1"/>
    <col min="208" max="208" width="15.140625" bestFit="1" customWidth="1"/>
    <col min="472" max="472" width="15.140625" bestFit="1" customWidth="1"/>
  </cols>
  <sheetData>
    <row r="1" spans="1:680" s="1" customFormat="1" x14ac:dyDescent="0.25">
      <c r="A1" s="1" t="s">
        <v>1344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</row>
    <row r="2" spans="1:680" s="1" customFormat="1" x14ac:dyDescent="0.25">
      <c r="A2" s="1" t="s">
        <v>1700</v>
      </c>
      <c r="B2" s="17">
        <v>18860059000115</v>
      </c>
      <c r="C2" s="17">
        <v>32073525000143</v>
      </c>
      <c r="D2" s="17">
        <v>37626796000100</v>
      </c>
      <c r="E2" s="17">
        <v>23565803000199</v>
      </c>
      <c r="F2" s="17">
        <v>32076219000160</v>
      </c>
      <c r="G2" s="17">
        <v>34774662000130</v>
      </c>
      <c r="H2" s="17">
        <v>35162628000178</v>
      </c>
      <c r="I2" s="17">
        <v>9720734000110</v>
      </c>
      <c r="J2" s="17">
        <v>29044189000104</v>
      </c>
      <c r="K2" s="17">
        <v>11209172000196</v>
      </c>
      <c r="L2" s="17">
        <v>12987743000186</v>
      </c>
      <c r="M2" s="17">
        <v>26648868000196</v>
      </c>
      <c r="N2" s="17">
        <v>26673556000132</v>
      </c>
      <c r="O2" s="17">
        <v>15862830000103</v>
      </c>
      <c r="P2" s="17">
        <v>13608338000172</v>
      </c>
      <c r="Q2" s="17">
        <v>34284218000137</v>
      </c>
      <c r="R2" s="17">
        <v>13608337000128</v>
      </c>
      <c r="S2" s="17">
        <v>17397804000179</v>
      </c>
      <c r="T2" s="17">
        <v>15862797000103</v>
      </c>
      <c r="U2" s="17">
        <v>30887031000177</v>
      </c>
      <c r="V2" s="17">
        <v>27826024000150</v>
      </c>
      <c r="W2" s="17">
        <v>21254851000130</v>
      </c>
      <c r="X2" s="17">
        <v>20441301000168</v>
      </c>
      <c r="Y2" s="17">
        <v>9625909000100</v>
      </c>
      <c r="Z2" s="17">
        <v>30921203000181</v>
      </c>
      <c r="AA2" s="17">
        <v>30910199000156</v>
      </c>
      <c r="AB2" s="17">
        <v>32102131000176</v>
      </c>
      <c r="AC2" s="17">
        <v>6041290000106</v>
      </c>
      <c r="AD2" s="17">
        <v>4515848000104</v>
      </c>
      <c r="AE2" s="17">
        <v>32225663000109</v>
      </c>
      <c r="AF2" s="17">
        <v>3168062000103</v>
      </c>
      <c r="AG2" s="17">
        <v>10237480000162</v>
      </c>
      <c r="AH2" s="17">
        <v>17414721000140</v>
      </c>
      <c r="AI2" s="17">
        <v>30910553000142</v>
      </c>
      <c r="AJ2" s="17">
        <v>17249227000178</v>
      </c>
      <c r="AK2" s="17">
        <v>23186344000132</v>
      </c>
      <c r="AL2" s="17">
        <v>28075454000140</v>
      </c>
      <c r="AM2" s="17">
        <v>26687461000178</v>
      </c>
      <c r="AN2" s="17">
        <v>11145320000156</v>
      </c>
      <c r="AO2" s="17">
        <v>30566208000133</v>
      </c>
      <c r="AP2" s="17">
        <v>32102289000146</v>
      </c>
      <c r="AQ2" s="17">
        <v>7279657000189</v>
      </c>
      <c r="AR2" s="17">
        <v>22100009000107</v>
      </c>
      <c r="AS2" s="17">
        <v>26387057000189</v>
      </c>
      <c r="AT2" s="17">
        <v>25213405000139</v>
      </c>
      <c r="AU2" s="17">
        <v>9141893000160</v>
      </c>
      <c r="AV2" s="17">
        <v>10320188000109</v>
      </c>
      <c r="AW2" s="17">
        <v>23556185000110</v>
      </c>
      <c r="AX2" s="17">
        <v>4455632000109</v>
      </c>
      <c r="AY2" s="17">
        <v>26323079000185</v>
      </c>
      <c r="AZ2" s="17">
        <v>11392165000172</v>
      </c>
      <c r="BA2" s="17">
        <v>22681798000117</v>
      </c>
      <c r="BB2" s="17">
        <v>13974750000106</v>
      </c>
      <c r="BC2" s="17">
        <v>14812722000155</v>
      </c>
      <c r="BD2" s="17">
        <v>34461660000191</v>
      </c>
      <c r="BE2" s="17">
        <v>19782311000188</v>
      </c>
      <c r="BF2" s="17">
        <v>16599968000116</v>
      </c>
      <c r="BG2" s="17">
        <v>23732231000195</v>
      </c>
      <c r="BH2" s="17">
        <v>17087932000116</v>
      </c>
      <c r="BI2" s="17">
        <v>22680446000147</v>
      </c>
      <c r="BJ2" s="17">
        <v>33361657000133</v>
      </c>
      <c r="BK2" s="17">
        <v>35844973000191</v>
      </c>
      <c r="BL2" s="17">
        <v>14866273000128</v>
      </c>
      <c r="BM2" s="17">
        <v>28386376000103</v>
      </c>
      <c r="BN2" s="17">
        <v>22003375000148</v>
      </c>
      <c r="BO2" s="17">
        <v>34096235000140</v>
      </c>
      <c r="BP2" s="17">
        <v>30934757000113</v>
      </c>
      <c r="BQ2" s="17">
        <v>27717359000130</v>
      </c>
      <c r="BR2" s="17">
        <v>22353918000157</v>
      </c>
      <c r="BS2" s="17">
        <v>14171644000157</v>
      </c>
      <c r="BT2" s="17">
        <v>32295478000182</v>
      </c>
      <c r="BU2" s="17">
        <v>27762397000105</v>
      </c>
      <c r="BV2" s="17">
        <v>22710616000199</v>
      </c>
      <c r="BW2" s="17">
        <v>9120774000120</v>
      </c>
      <c r="BX2" s="17">
        <v>11977794000164</v>
      </c>
      <c r="BY2" s="17">
        <v>14799785000119</v>
      </c>
      <c r="BZ2" s="17">
        <v>40428039000129</v>
      </c>
      <c r="CA2" s="17">
        <v>4501865000192</v>
      </c>
      <c r="CB2" s="17">
        <v>33599991000120</v>
      </c>
      <c r="CC2" s="17">
        <v>1214092000175</v>
      </c>
      <c r="CD2" s="17">
        <v>9290813000138</v>
      </c>
      <c r="CE2" s="17">
        <v>1430938000104</v>
      </c>
      <c r="CF2" s="17">
        <v>11952873000110</v>
      </c>
      <c r="CG2" s="17">
        <v>888897000131</v>
      </c>
      <c r="CH2" s="17">
        <v>33598974000178</v>
      </c>
      <c r="CI2" s="17">
        <v>9290807000180</v>
      </c>
      <c r="CJ2" s="17">
        <v>7539298000151</v>
      </c>
      <c r="CK2" s="17">
        <v>9814233000100</v>
      </c>
      <c r="CL2" s="17">
        <v>20374752000120</v>
      </c>
      <c r="CM2" s="17">
        <v>9215250000113</v>
      </c>
      <c r="CN2" s="17">
        <v>840011000180</v>
      </c>
      <c r="CO2" s="17">
        <v>29177909000100</v>
      </c>
      <c r="CP2" s="17">
        <v>31964074000171</v>
      </c>
      <c r="CQ2" s="17">
        <v>33158068000152</v>
      </c>
      <c r="CR2" s="17">
        <v>30877879000115</v>
      </c>
      <c r="CS2" s="17">
        <v>29178368000126</v>
      </c>
      <c r="CT2" s="17">
        <v>18623754000163</v>
      </c>
      <c r="CU2" s="17">
        <v>2546749000164</v>
      </c>
      <c r="CV2" s="17">
        <v>12796232000187</v>
      </c>
      <c r="CW2" s="17">
        <v>11888706000158</v>
      </c>
      <c r="CX2" s="17">
        <v>5461732000100</v>
      </c>
      <c r="CY2" s="17">
        <v>18623722000168</v>
      </c>
      <c r="CZ2" s="17">
        <v>2536364000116</v>
      </c>
      <c r="DA2" s="17">
        <v>23714047000112</v>
      </c>
      <c r="DB2" s="17">
        <v>35844755000157</v>
      </c>
      <c r="DC2" s="17">
        <v>11447124000136</v>
      </c>
      <c r="DD2" s="17">
        <v>12907125000189</v>
      </c>
      <c r="DE2" s="17">
        <v>28246652000120</v>
      </c>
      <c r="DF2" s="17">
        <v>30005705000162</v>
      </c>
      <c r="DG2" s="17">
        <v>32785997000129</v>
      </c>
      <c r="DH2" s="17">
        <v>13106979000129</v>
      </c>
      <c r="DI2" s="17">
        <v>9645253000197</v>
      </c>
      <c r="DJ2" s="17">
        <v>28866524000189</v>
      </c>
      <c r="DK2" s="17">
        <v>11701977000152</v>
      </c>
      <c r="DL2" s="17">
        <v>11447136000160</v>
      </c>
      <c r="DM2" s="17">
        <v>17302010000184</v>
      </c>
      <c r="DN2" s="17">
        <v>5488919000190</v>
      </c>
      <c r="DO2" s="17">
        <v>13176277000111</v>
      </c>
      <c r="DP2" s="17">
        <v>10705335000169</v>
      </c>
      <c r="DQ2" s="17">
        <v>34286544000183</v>
      </c>
      <c r="DR2" s="17">
        <v>5109839000186</v>
      </c>
      <c r="DS2" s="17">
        <v>31416575000113</v>
      </c>
      <c r="DT2" s="17">
        <v>29298540000185</v>
      </c>
      <c r="DU2" s="17">
        <v>11403850000157</v>
      </c>
      <c r="DV2" s="17">
        <v>11977572000141</v>
      </c>
      <c r="DW2" s="17">
        <v>16948298000104</v>
      </c>
      <c r="DX2" s="17">
        <v>35410788000199</v>
      </c>
      <c r="DY2" s="17">
        <v>29300867000144</v>
      </c>
      <c r="DZ2" s="17">
        <v>30858733000122</v>
      </c>
      <c r="EA2" s="17">
        <v>30317454000151</v>
      </c>
      <c r="EB2" s="17">
        <v>34431537000128</v>
      </c>
      <c r="EC2" s="17">
        <v>29250121000173</v>
      </c>
      <c r="ED2" s="17">
        <v>36671861000149</v>
      </c>
      <c r="EE2" s="17">
        <v>10783480000168</v>
      </c>
      <c r="EF2" s="17">
        <v>26142614000100</v>
      </c>
      <c r="EG2" s="17">
        <v>12265822000183</v>
      </c>
      <c r="EH2" s="17">
        <v>34658753000100</v>
      </c>
      <c r="EI2" s="17">
        <v>12672120000114</v>
      </c>
      <c r="EJ2" s="17">
        <v>13155995000101</v>
      </c>
      <c r="EK2" s="17">
        <v>9274058000106</v>
      </c>
      <c r="EL2" s="17">
        <v>6092123000186</v>
      </c>
      <c r="EM2" s="17">
        <v>807777000162</v>
      </c>
      <c r="EN2" s="17">
        <v>31690157000110</v>
      </c>
      <c r="EO2" s="17">
        <v>26664935000166</v>
      </c>
      <c r="EP2" s="17">
        <v>30909986000188</v>
      </c>
      <c r="EQ2" s="17">
        <v>31963396000104</v>
      </c>
      <c r="ER2" s="17">
        <v>22003346000186</v>
      </c>
      <c r="ES2" s="17">
        <v>30877528000104</v>
      </c>
      <c r="ET2" s="17">
        <v>20879578000177</v>
      </c>
      <c r="EU2" s="17">
        <v>9720710000160</v>
      </c>
      <c r="EV2" s="17">
        <v>27826059000190</v>
      </c>
      <c r="EW2" s="17">
        <v>33784218000133</v>
      </c>
      <c r="EX2" s="17">
        <v>26243449000174</v>
      </c>
      <c r="EY2" s="17">
        <v>12004203000135</v>
      </c>
      <c r="EZ2" s="17">
        <v>15569128000148</v>
      </c>
      <c r="FA2" s="17">
        <v>32893639000130</v>
      </c>
      <c r="FB2" s="17">
        <v>35686482000160</v>
      </c>
      <c r="FC2" s="17">
        <v>19628666000117</v>
      </c>
      <c r="FD2" s="17">
        <v>601692000123</v>
      </c>
      <c r="FE2" s="17">
        <v>33520884000164</v>
      </c>
      <c r="FF2" s="17">
        <v>30294047000176</v>
      </c>
      <c r="FG2" s="17">
        <v>2895694000106</v>
      </c>
      <c r="FH2" s="17">
        <v>36728106000153</v>
      </c>
      <c r="FI2" s="17">
        <v>36327569000103</v>
      </c>
      <c r="FJ2" s="17">
        <v>34447464000162</v>
      </c>
      <c r="FK2" s="17">
        <v>1823373000125</v>
      </c>
      <c r="FL2" s="17">
        <v>30995018000131</v>
      </c>
      <c r="FM2" s="17">
        <v>19212817000151</v>
      </c>
      <c r="FN2" s="17">
        <v>28470590000135</v>
      </c>
      <c r="FO2" s="17">
        <v>28568701000140</v>
      </c>
      <c r="FP2" s="17">
        <v>10447046000107</v>
      </c>
      <c r="FQ2" s="17">
        <v>24592505000150</v>
      </c>
      <c r="FR2" s="17">
        <v>26434293000109</v>
      </c>
      <c r="FS2" s="17">
        <v>32102192000133</v>
      </c>
      <c r="FT2" s="17">
        <v>28075532000107</v>
      </c>
      <c r="FU2" s="17">
        <v>19531894000174</v>
      </c>
      <c r="FV2" s="17">
        <v>36352424000162</v>
      </c>
      <c r="FW2" s="17">
        <v>27324405000131</v>
      </c>
      <c r="FX2" s="17">
        <v>31440882000130</v>
      </c>
      <c r="FY2" s="17">
        <v>29826089000121</v>
      </c>
      <c r="FZ2" s="17">
        <v>34475495000127</v>
      </c>
      <c r="GA2" s="17">
        <v>11052478000181</v>
      </c>
      <c r="GB2" s="17">
        <v>26261535000100</v>
      </c>
      <c r="GC2" s="17">
        <v>18889810000106</v>
      </c>
      <c r="GD2" s="17">
        <v>37310657000165</v>
      </c>
      <c r="GE2" s="17">
        <v>26243348000101</v>
      </c>
      <c r="GF2" s="17">
        <v>12154412000165</v>
      </c>
      <c r="GG2" s="17">
        <v>15799713000134</v>
      </c>
      <c r="GH2" s="17">
        <v>30493327000103</v>
      </c>
      <c r="GI2" s="17">
        <v>17554200000199</v>
      </c>
      <c r="GJ2" s="17">
        <v>32158393000152</v>
      </c>
      <c r="GK2" s="17">
        <v>18391138000124</v>
      </c>
      <c r="GL2" s="17">
        <v>35609382000130</v>
      </c>
      <c r="GM2" s="17">
        <v>15586797000128</v>
      </c>
      <c r="GN2" s="17">
        <v>21082082000130</v>
      </c>
      <c r="GO2" s="17">
        <v>7400556000114</v>
      </c>
      <c r="GP2" s="17">
        <v>12682783000110</v>
      </c>
      <c r="GQ2" s="17">
        <v>34793170000192</v>
      </c>
      <c r="GR2" s="17">
        <v>19719727000151</v>
      </c>
      <c r="GS2" s="17">
        <v>10756541000106</v>
      </c>
      <c r="GT2" s="17">
        <v>15578409000167</v>
      </c>
      <c r="GU2" s="17">
        <v>10841477000153</v>
      </c>
      <c r="GV2" s="17">
        <v>4820026000137</v>
      </c>
      <c r="GW2" s="17">
        <v>14843784000124</v>
      </c>
      <c r="GX2" s="17">
        <v>6224719000192</v>
      </c>
      <c r="GY2" s="17">
        <v>7900255000150</v>
      </c>
      <c r="GZ2" s="17">
        <v>36521750000156</v>
      </c>
      <c r="HA2" s="17">
        <v>15586796000183</v>
      </c>
      <c r="HB2" s="17">
        <v>34546979000110</v>
      </c>
      <c r="HC2" s="17">
        <v>8279304000141</v>
      </c>
      <c r="HD2" s="17">
        <v>32745560000161</v>
      </c>
      <c r="HE2" s="17">
        <v>22504092000180</v>
      </c>
      <c r="HF2" s="17">
        <v>10922432000103</v>
      </c>
      <c r="HG2" s="17">
        <v>35637151000130</v>
      </c>
      <c r="HH2" s="17">
        <v>19418031000195</v>
      </c>
      <c r="HI2" s="17">
        <v>5755769000133</v>
      </c>
      <c r="HJ2" s="17">
        <v>32760042000117</v>
      </c>
      <c r="HK2" s="17">
        <v>17335646000122</v>
      </c>
      <c r="HL2" s="17">
        <v>35939847000110</v>
      </c>
      <c r="HM2" s="17">
        <v>12082452000149</v>
      </c>
      <c r="HN2" s="17">
        <v>29544764000120</v>
      </c>
      <c r="HO2" s="17">
        <v>5936530000160</v>
      </c>
      <c r="HP2" s="17">
        <v>26978438000132</v>
      </c>
      <c r="HQ2" s="17">
        <v>28259415000101</v>
      </c>
      <c r="HR2" s="17">
        <v>29587389000103</v>
      </c>
      <c r="HS2" s="17">
        <v>24454718000116</v>
      </c>
      <c r="HT2" s="17">
        <v>26112046000196</v>
      </c>
      <c r="HU2" s="17">
        <v>19821469000110</v>
      </c>
      <c r="HV2" s="17">
        <v>26094770000134</v>
      </c>
      <c r="HW2" s="17">
        <v>17340392000130</v>
      </c>
      <c r="HX2" s="17">
        <v>29574911000104</v>
      </c>
      <c r="HY2" s="17">
        <v>26112022000137</v>
      </c>
      <c r="HZ2" s="17">
        <v>32318799000155</v>
      </c>
      <c r="IA2" s="17">
        <v>28849694000155</v>
      </c>
      <c r="IB2" s="17">
        <v>28558421000151</v>
      </c>
      <c r="IC2" s="17">
        <v>31247845000100</v>
      </c>
      <c r="ID2" s="17">
        <v>32240508000153</v>
      </c>
      <c r="IE2" s="17">
        <v>34792784000150</v>
      </c>
      <c r="IF2" s="17">
        <v>26978165000126</v>
      </c>
      <c r="IG2" s="17">
        <v>25381875000101</v>
      </c>
      <c r="IH2" s="17">
        <v>26978187000196</v>
      </c>
      <c r="II2" s="17">
        <v>26978199000110</v>
      </c>
      <c r="IJ2" s="17">
        <v>34792742000119</v>
      </c>
      <c r="IK2" s="17">
        <v>30507658000155</v>
      </c>
      <c r="IL2" s="17">
        <v>32158382000172</v>
      </c>
      <c r="IM2" s="17">
        <v>29726019000100</v>
      </c>
      <c r="IN2" s="17">
        <v>34792761000145</v>
      </c>
      <c r="IO2" s="17">
        <v>34792778000100</v>
      </c>
      <c r="IP2" s="17">
        <v>12105940000124</v>
      </c>
      <c r="IQ2" s="17">
        <v>31615407000157</v>
      </c>
      <c r="IR2" s="17">
        <v>34792818000106</v>
      </c>
      <c r="IS2" s="17">
        <v>27880055000190</v>
      </c>
      <c r="IT2" s="17">
        <v>13396543000111</v>
      </c>
      <c r="IU2" s="17">
        <v>31248306000195</v>
      </c>
      <c r="IV2" s="17">
        <v>27250813000196</v>
      </c>
      <c r="IW2" s="17">
        <v>30507317000180</v>
      </c>
      <c r="IX2" s="17">
        <v>25423269000101</v>
      </c>
      <c r="IY2" s="17">
        <v>27250738000163</v>
      </c>
      <c r="IZ2" s="17">
        <v>28747685000153</v>
      </c>
      <c r="JA2" s="17">
        <v>26978104000169</v>
      </c>
      <c r="JB2" s="17">
        <v>32240482000143</v>
      </c>
      <c r="JC2" s="17">
        <v>30521581000178</v>
      </c>
      <c r="JD2" s="17">
        <v>30507672000159</v>
      </c>
      <c r="JE2" s="17">
        <v>31248283000119</v>
      </c>
      <c r="JF2" s="17">
        <v>12105992000109</v>
      </c>
      <c r="JG2" s="17">
        <v>27879995000169</v>
      </c>
      <c r="JH2" s="17">
        <v>28788501000101</v>
      </c>
      <c r="JI2" s="17">
        <v>34792798000173</v>
      </c>
      <c r="JJ2" s="17">
        <v>7383028000102</v>
      </c>
      <c r="JK2" s="17">
        <v>26218403000103</v>
      </c>
      <c r="JL2" s="17">
        <v>29762315000158</v>
      </c>
      <c r="JM2" s="17">
        <v>21624757000126</v>
      </c>
      <c r="JN2" s="17">
        <v>27945264000174</v>
      </c>
      <c r="JO2" s="17">
        <v>25213366000170</v>
      </c>
      <c r="JP2" s="17">
        <v>10320151000180</v>
      </c>
      <c r="JQ2" s="17">
        <v>26768800000140</v>
      </c>
      <c r="JR2" s="17">
        <v>29152603000190</v>
      </c>
      <c r="JS2" s="17">
        <v>32295931000150</v>
      </c>
      <c r="JT2" s="17">
        <v>34579122000104</v>
      </c>
      <c r="JU2" s="17">
        <v>11182072000113</v>
      </c>
      <c r="JV2" s="17">
        <v>36400100000152</v>
      </c>
      <c r="JW2" s="17">
        <v>32973321000169</v>
      </c>
      <c r="JX2" s="17">
        <v>28651580000104</v>
      </c>
      <c r="JY2" s="17">
        <v>32319558000120</v>
      </c>
      <c r="JZ2" s="17">
        <v>34461768000184</v>
      </c>
      <c r="KA2" s="17">
        <v>35693759000181</v>
      </c>
      <c r="KB2" s="17">
        <v>31006657000190</v>
      </c>
      <c r="KC2" s="17">
        <v>36400318000107</v>
      </c>
      <c r="KD2" s="17">
        <v>32666342000131</v>
      </c>
      <c r="KE2" s="17">
        <v>28651543000198</v>
      </c>
      <c r="KF2" s="17">
        <v>37013525000171</v>
      </c>
      <c r="KG2" s="17">
        <v>30129261000177</v>
      </c>
      <c r="KH2" s="17">
        <v>33435693000102</v>
      </c>
      <c r="KI2" s="17">
        <v>34200563000145</v>
      </c>
      <c r="KJ2" s="17">
        <v>34674552000105</v>
      </c>
      <c r="KK2" s="17">
        <v>36399964000100</v>
      </c>
      <c r="KL2" s="17">
        <v>35591322000137</v>
      </c>
      <c r="KM2" s="17">
        <v>23884835000157</v>
      </c>
      <c r="KN2" s="17">
        <v>27249950000100</v>
      </c>
      <c r="KO2" s="17">
        <v>36400043000101</v>
      </c>
      <c r="KP2" s="17">
        <v>34897039000175</v>
      </c>
      <c r="KQ2" s="17">
        <v>22654439000170</v>
      </c>
      <c r="KR2" s="17">
        <v>18205277000116</v>
      </c>
      <c r="KS2" s="17">
        <v>25079957000104</v>
      </c>
      <c r="KT2" s="17">
        <v>26380695000178</v>
      </c>
      <c r="KU2" s="17">
        <v>30129289000104</v>
      </c>
      <c r="KV2" s="17">
        <v>30129277000180</v>
      </c>
      <c r="KW2" s="17">
        <v>36965294000133</v>
      </c>
      <c r="KX2" s="17">
        <v>27783036000145</v>
      </c>
      <c r="KY2" s="17">
        <v>17253889000111</v>
      </c>
      <c r="KZ2" s="17">
        <v>35755247000100</v>
      </c>
      <c r="LA2" s="17">
        <v>36351407000100</v>
      </c>
      <c r="LB2" s="17">
        <v>35591357000176</v>
      </c>
      <c r="LC2" s="17">
        <v>34887320000127</v>
      </c>
      <c r="LD2" s="17">
        <v>35591542000160</v>
      </c>
      <c r="LE2" s="17">
        <v>34887351000188</v>
      </c>
      <c r="LF2" s="17">
        <v>27566535000180</v>
      </c>
      <c r="LG2" s="17">
        <v>34200633000165</v>
      </c>
      <c r="LH2" s="17">
        <v>36976786000124</v>
      </c>
      <c r="LI2" s="17">
        <v>31659879000101</v>
      </c>
      <c r="LJ2" s="17">
        <v>35591389000171</v>
      </c>
      <c r="LK2" s="17">
        <v>32666469000150</v>
      </c>
      <c r="LL2" s="17">
        <v>13667312000103</v>
      </c>
      <c r="LM2" s="17">
        <v>21940681000148</v>
      </c>
      <c r="LN2" s="17">
        <v>31660364000121</v>
      </c>
      <c r="LO2" s="17">
        <v>31006892000161</v>
      </c>
      <c r="LP2" s="17">
        <v>37429725000100</v>
      </c>
      <c r="LQ2" s="17">
        <v>31006866000133</v>
      </c>
      <c r="LR2" s="17">
        <v>35755210000174</v>
      </c>
      <c r="LS2" s="17">
        <v>35535700000165</v>
      </c>
      <c r="LT2" s="17">
        <v>27146944000128</v>
      </c>
      <c r="LU2" s="17">
        <v>33840487000170</v>
      </c>
      <c r="LV2" s="17">
        <v>27782855000178</v>
      </c>
      <c r="LW2" s="17">
        <v>32668773000137</v>
      </c>
      <c r="LX2" s="17">
        <v>34674588000180</v>
      </c>
      <c r="LY2" s="17">
        <v>30658551000108</v>
      </c>
      <c r="LZ2" s="17">
        <v>32666390000120</v>
      </c>
      <c r="MA2" s="17">
        <v>36996913000157</v>
      </c>
      <c r="MB2" s="17">
        <v>26689725000122</v>
      </c>
      <c r="MC2" s="17">
        <v>25079446000184</v>
      </c>
      <c r="MD2" s="17">
        <v>34200609000126</v>
      </c>
      <c r="ME2" s="17">
        <v>35535474000112</v>
      </c>
      <c r="MF2" s="17">
        <v>35591342000108</v>
      </c>
      <c r="MG2" s="17">
        <v>36400433000181</v>
      </c>
      <c r="MH2" s="17">
        <v>33019398000167</v>
      </c>
      <c r="MI2" s="17">
        <v>15674503000110</v>
      </c>
      <c r="MJ2" s="17">
        <v>37041947000150</v>
      </c>
      <c r="MK2" s="17">
        <v>34887367000190</v>
      </c>
      <c r="ML2" s="17">
        <v>28144844000125</v>
      </c>
      <c r="MM2" s="17">
        <v>32669614000157</v>
      </c>
      <c r="MN2" s="17">
        <v>34681782000193</v>
      </c>
      <c r="MO2" s="17">
        <v>26135690000180</v>
      </c>
      <c r="MP2" s="17">
        <v>28651567000147</v>
      </c>
      <c r="MQ2" s="17">
        <v>35535449000139</v>
      </c>
      <c r="MR2" s="17">
        <v>32999290000115</v>
      </c>
      <c r="MS2" s="17">
        <v>37927930000103</v>
      </c>
      <c r="MT2" s="17">
        <v>21940710000171</v>
      </c>
      <c r="MU2" s="17">
        <v>11702491000139</v>
      </c>
      <c r="MV2" s="17">
        <v>19391009000107</v>
      </c>
      <c r="MW2" s="17">
        <v>19436830000194</v>
      </c>
      <c r="MX2" s="17">
        <v>37018202000170</v>
      </c>
      <c r="MY2" s="17">
        <v>12483948000124</v>
      </c>
      <c r="MZ2" s="17">
        <v>37042136000174</v>
      </c>
      <c r="NA2" s="17">
        <v>19107944000190</v>
      </c>
      <c r="NB2" s="17">
        <v>36399842000105</v>
      </c>
      <c r="NC2" s="17">
        <v>14476715000120</v>
      </c>
      <c r="ND2" s="17">
        <v>34887358000108</v>
      </c>
      <c r="NE2" s="17">
        <v>31006632000196</v>
      </c>
      <c r="NF2" s="17">
        <v>28021609000166</v>
      </c>
      <c r="NG2" s="17">
        <v>32669660000156</v>
      </c>
      <c r="NH2" s="17">
        <v>27566556000104</v>
      </c>
      <c r="NI2" s="17">
        <v>27566566000131</v>
      </c>
      <c r="NJ2" s="17">
        <v>36988916000149</v>
      </c>
      <c r="NK2" s="17">
        <v>34674530000137</v>
      </c>
      <c r="NL2" s="17">
        <v>36400410000177</v>
      </c>
      <c r="NM2" s="17">
        <v>30658606000180</v>
      </c>
      <c r="NN2" s="17">
        <v>23508793000150</v>
      </c>
      <c r="NO2" s="17">
        <v>37067209000182</v>
      </c>
      <c r="NP2" s="17">
        <v>26570686000140</v>
      </c>
      <c r="NQ2" s="17">
        <v>34887373000148</v>
      </c>
      <c r="NR2" s="17">
        <v>24140256000162</v>
      </c>
      <c r="NS2" s="17">
        <v>20658576000158</v>
      </c>
      <c r="NT2" s="17">
        <v>30995144000196</v>
      </c>
      <c r="NU2" s="17">
        <v>31441378000154</v>
      </c>
      <c r="NV2" s="17">
        <v>13608335000139</v>
      </c>
      <c r="NW2" s="17">
        <v>27746867000147</v>
      </c>
      <c r="NX2" s="17">
        <v>35727359000140</v>
      </c>
      <c r="NY2" s="17">
        <v>34791444000104</v>
      </c>
      <c r="NZ2" s="17">
        <v>36262163000190</v>
      </c>
      <c r="OA2" s="17">
        <v>34633411000136</v>
      </c>
      <c r="OB2" s="17">
        <v>14113340000133</v>
      </c>
      <c r="OC2" s="17">
        <v>26680221000141</v>
      </c>
      <c r="OD2" s="17">
        <v>12430199000177</v>
      </c>
      <c r="OE2" s="17">
        <v>26218464000162</v>
      </c>
      <c r="OF2" s="17">
        <v>21312739000109</v>
      </c>
      <c r="OG2" s="17">
        <v>6301947000119</v>
      </c>
      <c r="OH2" s="17">
        <v>14806166000104</v>
      </c>
      <c r="OI2" s="17">
        <v>14146726000141</v>
      </c>
      <c r="OJ2" s="17">
        <v>30995398000104</v>
      </c>
      <c r="OK2" s="17">
        <v>25902026000156</v>
      </c>
      <c r="OL2" s="17">
        <v>26396708000105</v>
      </c>
      <c r="OM2" s="17">
        <v>11403956000150</v>
      </c>
      <c r="ON2" s="17">
        <v>11628883000103</v>
      </c>
      <c r="OO2" s="17">
        <v>23711486000171</v>
      </c>
      <c r="OP2" s="17">
        <v>15578417000103</v>
      </c>
      <c r="OQ2" s="17">
        <v>11628865000113</v>
      </c>
      <c r="OR2" s="17">
        <v>18525868000170</v>
      </c>
      <c r="OS2" s="17">
        <v>17164789000119</v>
      </c>
      <c r="OT2" s="17">
        <v>17162002000180</v>
      </c>
      <c r="OU2" s="17">
        <v>35927377000175</v>
      </c>
      <c r="OV2" s="17">
        <v>31392506000117</v>
      </c>
      <c r="OW2" s="17">
        <v>23915589000153</v>
      </c>
      <c r="OX2" s="17">
        <v>18471807000178</v>
      </c>
      <c r="OY2" s="17">
        <v>947958000194</v>
      </c>
      <c r="OZ2" s="17">
        <v>13106983000197</v>
      </c>
      <c r="PA2" s="17">
        <v>5448587000110</v>
      </c>
      <c r="PB2" s="17">
        <v>14171578000115</v>
      </c>
      <c r="PC2" s="17">
        <v>14083797000142</v>
      </c>
      <c r="PD2" s="17">
        <v>17002861000101</v>
      </c>
      <c r="PE2" s="17">
        <v>22354046000141</v>
      </c>
      <c r="PF2" s="17">
        <v>34799112000176</v>
      </c>
      <c r="PG2" s="17">
        <v>33435672000189</v>
      </c>
      <c r="PH2" s="17">
        <v>9068336000160</v>
      </c>
      <c r="PI2" s="17">
        <v>9401978000130</v>
      </c>
      <c r="PJ2" s="17">
        <v>10608762000129</v>
      </c>
      <c r="PK2" s="17">
        <v>31326427000108</v>
      </c>
      <c r="PL2" s="17">
        <v>29066331000106</v>
      </c>
      <c r="PM2" s="17">
        <v>29066638000107</v>
      </c>
      <c r="PN2" s="17">
        <v>32225478000106</v>
      </c>
      <c r="PO2" s="17">
        <v>32225606000111</v>
      </c>
      <c r="PP2" s="17">
        <v>23729512000199</v>
      </c>
      <c r="PQ2" s="17">
        <v>23720107000100</v>
      </c>
      <c r="PR2" s="17">
        <v>24623412000146</v>
      </c>
      <c r="PS2" s="17">
        <v>23601467000192</v>
      </c>
      <c r="PT2" s="17">
        <v>27347332000101</v>
      </c>
      <c r="PU2" s="17">
        <v>11228500000100</v>
      </c>
      <c r="PV2" s="17">
        <v>7013315000112</v>
      </c>
      <c r="PW2" s="17">
        <v>398561000190</v>
      </c>
      <c r="PX2" s="17">
        <v>17092258000168</v>
      </c>
      <c r="PY2" s="17">
        <v>2603461000184</v>
      </c>
      <c r="PZ2" s="17">
        <v>18719154000101</v>
      </c>
      <c r="QA2" s="17">
        <v>24011864000177</v>
      </c>
      <c r="QB2" s="17">
        <v>35378376000119</v>
      </c>
      <c r="QC2" s="17">
        <v>21625026000103</v>
      </c>
      <c r="QD2" s="17">
        <v>400490000113</v>
      </c>
      <c r="QE2" s="17">
        <v>17787909000134</v>
      </c>
      <c r="QF2" s="17">
        <v>18093778000158</v>
      </c>
      <c r="QG2" s="17">
        <v>16987508000165</v>
      </c>
      <c r="QH2" s="17">
        <v>28086634000128</v>
      </c>
      <c r="QI2" s="17">
        <v>29196922000106</v>
      </c>
      <c r="QJ2" s="17">
        <v>29206196000157</v>
      </c>
      <c r="QK2" s="17">
        <v>31506482000180</v>
      </c>
      <c r="QL2" s="17">
        <v>35755913000100</v>
      </c>
      <c r="QM2" s="17">
        <v>10500884000105</v>
      </c>
      <c r="QN2" s="17">
        <v>28911549000157</v>
      </c>
      <c r="QO2" s="17">
        <v>37929835000130</v>
      </c>
      <c r="QP2" s="17">
        <v>25530044000154</v>
      </c>
      <c r="QQ2" s="17">
        <v>27739559000194</v>
      </c>
      <c r="QR2" s="17">
        <v>31340866000175</v>
      </c>
      <c r="QS2" s="17">
        <v>27783868000161</v>
      </c>
      <c r="QT2" s="17">
        <v>32041623000107</v>
      </c>
      <c r="QU2" s="17">
        <v>35755143000198</v>
      </c>
      <c r="QV2" s="17">
        <v>36986467000108</v>
      </c>
      <c r="QW2" s="17">
        <v>18766488000128</v>
      </c>
      <c r="QX2" s="17">
        <v>34660799000164</v>
      </c>
      <c r="QY2" s="17">
        <v>33842579000199</v>
      </c>
      <c r="QZ2" s="17">
        <v>34666840000100</v>
      </c>
      <c r="RA2" s="17">
        <v>34661102000170</v>
      </c>
      <c r="RB2" s="17">
        <v>31533638000111</v>
      </c>
      <c r="RC2" s="17">
        <v>23960625000109</v>
      </c>
      <c r="RD2" s="17">
        <v>32666326000149</v>
      </c>
      <c r="RE2" s="17">
        <v>34200532000194</v>
      </c>
      <c r="RF2" s="17">
        <v>28454214000157</v>
      </c>
      <c r="RG2" s="17">
        <v>25079461000122</v>
      </c>
      <c r="RH2" s="17">
        <v>9137330000106</v>
      </c>
      <c r="RI2" s="17">
        <v>17253801000161</v>
      </c>
      <c r="RJ2" s="17">
        <v>35535649000191</v>
      </c>
      <c r="RK2" s="17">
        <v>38069026000169</v>
      </c>
      <c r="RL2" s="17">
        <v>17161568000197</v>
      </c>
      <c r="RM2" s="17">
        <v>5495393000175</v>
      </c>
      <c r="RN2" s="17">
        <v>10243362000167</v>
      </c>
      <c r="RO2" s="17">
        <v>20394349000162</v>
      </c>
      <c r="RP2" s="17">
        <v>4331424000190</v>
      </c>
      <c r="RQ2" s="17">
        <v>34666775000112</v>
      </c>
      <c r="RR2" s="17">
        <v>3593195000119</v>
      </c>
      <c r="RS2" s="17">
        <v>17254044000140</v>
      </c>
      <c r="RT2" s="17">
        <v>7470268000136</v>
      </c>
      <c r="RU2" s="17">
        <v>17971054000105</v>
      </c>
      <c r="RV2" s="17">
        <v>9136668000135</v>
      </c>
      <c r="RW2" s="17">
        <v>4103968000102</v>
      </c>
      <c r="RX2" s="17">
        <v>8160794000162</v>
      </c>
      <c r="RY2" s="17">
        <v>17253869000140</v>
      </c>
      <c r="RZ2" s="17">
        <v>19436835000117</v>
      </c>
      <c r="SA2" s="17">
        <v>19436818000180</v>
      </c>
      <c r="SB2" s="17">
        <v>3848524000125</v>
      </c>
      <c r="SC2" s="17">
        <v>35712452000180</v>
      </c>
      <c r="SD2" s="17">
        <v>28580812000172</v>
      </c>
      <c r="SE2" s="17">
        <v>10225709000149</v>
      </c>
      <c r="SF2" s="17">
        <v>14476729000143</v>
      </c>
      <c r="SG2" s="17">
        <v>47178215000160</v>
      </c>
      <c r="SH2" s="17">
        <v>36976858000133</v>
      </c>
      <c r="SI2" s="17">
        <v>34896651000123</v>
      </c>
      <c r="SJ2" s="17">
        <v>222816000160</v>
      </c>
      <c r="SK2" s="17">
        <v>2120736000129</v>
      </c>
      <c r="SL2" s="17">
        <v>1625681000146</v>
      </c>
      <c r="SM2" s="17">
        <v>10787647000169</v>
      </c>
      <c r="SN2" s="17">
        <v>3593150000144</v>
      </c>
      <c r="SO2" s="17">
        <v>32999490000178</v>
      </c>
      <c r="SP2" s="17">
        <v>180995000110</v>
      </c>
      <c r="SQ2" s="17">
        <v>17254088000170</v>
      </c>
      <c r="SR2" s="17">
        <v>3826405000171</v>
      </c>
      <c r="SS2" s="17">
        <v>6888302000124</v>
      </c>
      <c r="ST2" s="17">
        <v>17254017000178</v>
      </c>
      <c r="SU2" s="17">
        <v>17161576000133</v>
      </c>
      <c r="SV2" s="17">
        <v>17161620000105</v>
      </c>
      <c r="SW2" s="17">
        <v>20441483000177</v>
      </c>
      <c r="SX2" s="17">
        <v>14414357000120</v>
      </c>
      <c r="SY2" s="17">
        <v>28144770000127</v>
      </c>
      <c r="SZ2" s="17">
        <v>36400343000190</v>
      </c>
      <c r="TA2" s="17">
        <v>21144666000193</v>
      </c>
      <c r="TB2" s="17">
        <v>37041681000146</v>
      </c>
      <c r="TC2" s="17">
        <v>30624599000103</v>
      </c>
      <c r="TD2" s="17">
        <v>26111809000184</v>
      </c>
      <c r="TE2" s="17">
        <v>18770648000102</v>
      </c>
      <c r="TF2" s="17">
        <v>31006723000121</v>
      </c>
      <c r="TG2" s="17">
        <v>28289215000193</v>
      </c>
      <c r="TH2" s="17">
        <v>18168479000135</v>
      </c>
      <c r="TI2" s="17">
        <v>3917728000170</v>
      </c>
      <c r="TJ2" s="17">
        <v>4895099000198</v>
      </c>
      <c r="TK2" s="17">
        <v>28289089000177</v>
      </c>
      <c r="TL2" s="17">
        <v>8935353000195</v>
      </c>
      <c r="TM2" s="17">
        <v>27249881000135</v>
      </c>
      <c r="TN2" s="17">
        <v>20391600000135</v>
      </c>
      <c r="TO2" s="17">
        <v>10347249000121</v>
      </c>
      <c r="TP2" s="17">
        <v>7908988000130</v>
      </c>
      <c r="TQ2" s="17">
        <v>27249912000158</v>
      </c>
      <c r="TR2" s="17">
        <v>27249932000129</v>
      </c>
      <c r="TS2" s="17">
        <v>19390876000110</v>
      </c>
      <c r="TT2" s="17">
        <v>19226446000167</v>
      </c>
      <c r="TU2" s="17">
        <v>37911334000127</v>
      </c>
      <c r="TV2" s="17">
        <v>37085322000190</v>
      </c>
      <c r="TW2" s="17">
        <v>10787822000118</v>
      </c>
      <c r="TX2" s="17">
        <v>30659168000174</v>
      </c>
      <c r="TY2" s="17">
        <v>37093816000117</v>
      </c>
      <c r="TZ2" s="17">
        <v>5108368000191</v>
      </c>
      <c r="UA2" s="17">
        <v>27248998000102</v>
      </c>
      <c r="UB2" s="17">
        <v>27202414000150</v>
      </c>
      <c r="UC2" s="17">
        <v>32398936000109</v>
      </c>
      <c r="UD2" s="17">
        <v>32999390000141</v>
      </c>
      <c r="UE2" s="17">
        <v>27146997000149</v>
      </c>
      <c r="UF2" s="17">
        <v>32999416000151</v>
      </c>
      <c r="UG2" s="17">
        <v>27782944000114</v>
      </c>
      <c r="UH2" s="17">
        <v>27146983000125</v>
      </c>
      <c r="UI2" s="17">
        <v>32397847000148</v>
      </c>
      <c r="UJ2" s="17">
        <v>32999370000170</v>
      </c>
      <c r="UK2" s="17">
        <v>27782888000118</v>
      </c>
      <c r="UL2" s="17">
        <v>8471087000197</v>
      </c>
      <c r="UM2" s="17">
        <v>37093442000130</v>
      </c>
      <c r="UN2" s="17">
        <v>25079578000106</v>
      </c>
      <c r="UO2" s="17">
        <v>21144577000147</v>
      </c>
      <c r="UP2" s="17">
        <v>8892932000106</v>
      </c>
      <c r="UQ2" s="17">
        <v>35591469000127</v>
      </c>
      <c r="UR2" s="17">
        <v>26305892000122</v>
      </c>
      <c r="US2" s="17">
        <v>10225692000120</v>
      </c>
      <c r="UT2" s="17">
        <v>11083403000168</v>
      </c>
      <c r="UU2" s="17">
        <v>9137336000175</v>
      </c>
      <c r="UV2" s="17">
        <v>26154076000165</v>
      </c>
      <c r="UW2" s="17">
        <v>2097252000106</v>
      </c>
      <c r="UX2" s="17">
        <v>28454147000170</v>
      </c>
      <c r="UY2" s="17">
        <v>9531769000100</v>
      </c>
      <c r="UZ2" s="17">
        <v>7470226000103</v>
      </c>
      <c r="VA2" s="17">
        <v>10787741000118</v>
      </c>
      <c r="VB2" s="17">
        <v>28454125000100</v>
      </c>
      <c r="VC2" s="17">
        <v>28021502000118</v>
      </c>
      <c r="VD2" s="17">
        <v>26305927000123</v>
      </c>
      <c r="VE2" s="17">
        <v>31660303000164</v>
      </c>
      <c r="VF2" s="17">
        <v>19391025000191</v>
      </c>
      <c r="VG2" s="17">
        <v>19390999000150</v>
      </c>
      <c r="VH2" s="17">
        <v>25097639000168</v>
      </c>
      <c r="VI2" s="17">
        <v>33422243000177</v>
      </c>
      <c r="VJ2" s="17">
        <v>26305910000176</v>
      </c>
      <c r="VK2" s="17">
        <v>30103489000198</v>
      </c>
      <c r="VL2" s="17">
        <v>30103544000140</v>
      </c>
      <c r="VM2" s="17">
        <v>31660289000107</v>
      </c>
      <c r="VN2" s="17">
        <v>12483839000107</v>
      </c>
      <c r="VO2" s="17">
        <v>32512186000154</v>
      </c>
      <c r="VP2" s="17">
        <v>10243370000103</v>
      </c>
      <c r="VQ2" s="17">
        <v>17253828000154</v>
      </c>
      <c r="VR2" s="17">
        <v>31660248000102</v>
      </c>
      <c r="VS2" s="17">
        <v>30103557000119</v>
      </c>
      <c r="VT2" s="17">
        <v>27783053000182</v>
      </c>
      <c r="VU2" s="17">
        <v>25097614000164</v>
      </c>
      <c r="VV2" s="17">
        <v>19390887000108</v>
      </c>
      <c r="VW2" s="17">
        <v>21397874000102</v>
      </c>
      <c r="VX2" s="17">
        <v>21595821000198</v>
      </c>
      <c r="VY2" s="17">
        <v>32668933000148</v>
      </c>
      <c r="VZ2" s="17">
        <v>29300848000118</v>
      </c>
      <c r="WA2" s="17">
        <v>32669703000101</v>
      </c>
      <c r="WB2" s="17">
        <v>10243402000170</v>
      </c>
      <c r="WC2" s="17">
        <v>17955558000123</v>
      </c>
      <c r="WD2" s="17">
        <v>13135961000155</v>
      </c>
      <c r="WE2" s="17">
        <v>33422226000130</v>
      </c>
      <c r="WF2" s="17">
        <v>33422263000148</v>
      </c>
      <c r="WG2" s="17">
        <v>25079965000142</v>
      </c>
      <c r="WH2" s="17">
        <v>30103578000134</v>
      </c>
      <c r="WI2" s="17">
        <v>28580779000180</v>
      </c>
      <c r="WJ2" s="17">
        <v>3441485000147</v>
      </c>
      <c r="WK2" s="17">
        <v>31660115000136</v>
      </c>
      <c r="WL2" s="17">
        <v>33435609000142</v>
      </c>
      <c r="WM2" s="17">
        <v>2198411000169</v>
      </c>
      <c r="WN2" s="17">
        <v>3589391000110</v>
      </c>
      <c r="WO2" s="17">
        <v>3589367000180</v>
      </c>
      <c r="WP2" s="17">
        <v>8904080000111</v>
      </c>
      <c r="WQ2" s="17">
        <v>2097253000150</v>
      </c>
      <c r="WR2" s="17">
        <v>20394372000157</v>
      </c>
      <c r="WS2" s="17">
        <v>21595829000154</v>
      </c>
      <c r="WT2" s="17">
        <v>19107923000175</v>
      </c>
      <c r="WU2" s="17">
        <v>19237869000182</v>
      </c>
      <c r="WV2" s="17">
        <v>15674619000159</v>
      </c>
      <c r="WW2" s="17">
        <v>6234360000134</v>
      </c>
      <c r="WX2" s="17">
        <v>2097249000192</v>
      </c>
      <c r="WY2" s="17">
        <v>28580799000151</v>
      </c>
      <c r="WZ2" s="17">
        <v>5857973000165</v>
      </c>
      <c r="XA2" s="17">
        <v>35693783000110</v>
      </c>
      <c r="XB2" s="17">
        <v>16617446000108</v>
      </c>
      <c r="XC2" s="17">
        <v>35693799000123</v>
      </c>
      <c r="XD2" s="17">
        <v>10347195000102</v>
      </c>
      <c r="XE2" s="17">
        <v>8935364000175</v>
      </c>
      <c r="XF2" s="17">
        <v>12483978000130</v>
      </c>
      <c r="XG2" s="17">
        <v>35712571000133</v>
      </c>
      <c r="XH2" s="17">
        <v>18033470000117</v>
      </c>
      <c r="XI2" s="17">
        <v>35712545000105</v>
      </c>
      <c r="XJ2" s="17">
        <v>17955613000185</v>
      </c>
      <c r="XK2" s="17">
        <v>7470234000141</v>
      </c>
      <c r="XL2" s="17">
        <v>27749572000124</v>
      </c>
      <c r="XM2" s="17">
        <v>13503226000157</v>
      </c>
      <c r="XN2" s="17">
        <v>25274966000148</v>
      </c>
      <c r="XO2" s="17">
        <v>20519551000173</v>
      </c>
      <c r="XP2" s="17">
        <v>17899612000160</v>
      </c>
      <c r="XQ2" s="17">
        <v>7552643000197</v>
      </c>
      <c r="XR2" s="17">
        <v>26759909000111</v>
      </c>
      <c r="XS2" s="17">
        <v>26773148000152</v>
      </c>
      <c r="XT2" s="17">
        <v>12923387000137</v>
      </c>
      <c r="XU2" s="17">
        <v>14188162000100</v>
      </c>
      <c r="XV2" s="17">
        <v>16565056000123</v>
      </c>
      <c r="XW2" s="17">
        <v>16617768000149</v>
      </c>
      <c r="XX2" s="17">
        <v>12831360000114</v>
      </c>
      <c r="XY2" s="17">
        <v>15334585000153</v>
      </c>
      <c r="XZ2" s="17">
        <v>35726741000139</v>
      </c>
      <c r="YA2" s="17">
        <v>22232927000190</v>
      </c>
      <c r="YB2" s="17">
        <v>34713026000107</v>
      </c>
      <c r="YC2" s="17">
        <v>38028896000190</v>
      </c>
      <c r="YD2" s="17">
        <v>34096113000154</v>
      </c>
      <c r="YE2" s="17">
        <v>9141867000131</v>
      </c>
      <c r="YF2" s="17">
        <v>34096196000181</v>
      </c>
      <c r="YG2" s="17">
        <v>27528774000146</v>
      </c>
      <c r="YH2" s="17">
        <v>5382556000103</v>
      </c>
      <c r="YI2" s="17">
        <v>31533459000184</v>
      </c>
      <c r="YJ2" s="17">
        <v>5785045000132</v>
      </c>
      <c r="YK2" s="17">
        <v>10326625000100</v>
      </c>
      <c r="YL2" s="17">
        <v>23729525000168</v>
      </c>
      <c r="YM2" s="17">
        <v>17313316000136</v>
      </c>
      <c r="YN2" s="17">
        <v>34461958000100</v>
      </c>
      <c r="YO2" s="17">
        <v>36318516000126</v>
      </c>
      <c r="YP2" s="17">
        <v>23243536000133</v>
      </c>
      <c r="YQ2" s="17">
        <v>21144698000199</v>
      </c>
      <c r="YR2" s="17">
        <v>24572582000149</v>
      </c>
      <c r="YS2" s="17">
        <v>7488106000125</v>
      </c>
      <c r="YT2" s="17">
        <v>28470587000111</v>
      </c>
      <c r="YU2" s="17">
        <v>12287682000144</v>
      </c>
      <c r="YV2" s="17">
        <v>13396703000122</v>
      </c>
      <c r="YW2" s="17">
        <v>28581159000166</v>
      </c>
      <c r="YX2" s="17">
        <v>30593403000152</v>
      </c>
      <c r="YY2" s="17">
        <v>28581166000168</v>
      </c>
      <c r="YZ2" s="17">
        <v>21329166000126</v>
      </c>
      <c r="ZA2" s="17">
        <v>30057258000195</v>
      </c>
      <c r="ZB2" s="17">
        <v>21646715000196</v>
      </c>
      <c r="ZC2" s="17">
        <v>37367751000150</v>
      </c>
      <c r="ZD2" s="17">
        <v>32711748000199</v>
      </c>
    </row>
    <row r="3" spans="1:680" x14ac:dyDescent="0.25">
      <c r="A3" s="41">
        <f>_xll.ECONOMATICA(B1,"NAV","1D","D-1","1Y",,,,,"FALSE")</f>
        <v>44069</v>
      </c>
      <c r="B3" s="6">
        <v>2.0488626100013798</v>
      </c>
      <c r="C3" s="6">
        <f>_xll.ECONOMATICA(C1,"NAV","1D","D-1","1Y",,,,"FALSE","FALSE")</f>
        <v>1.69241447999957</v>
      </c>
      <c r="D3" s="6" t="str">
        <f>_xll.ECONOMATICA(D1,"NAV","1D","D-1","1Y",,,,"FALSE","FALSE")</f>
        <v/>
      </c>
      <c r="E3" s="6">
        <f>_xll.ECONOMATICA(E1,"NAV","1D","D-1","1Y",,,,"FALSE","FALSE")</f>
        <v>1.7202398000008501</v>
      </c>
      <c r="F3" s="6">
        <f>_xll.ECONOMATICA(F1,"NAV","1D","D-1","1Y",,,,"FALSE","FALSE")</f>
        <v>1.0595216900001101</v>
      </c>
      <c r="G3" s="6">
        <f>_xll.ECONOMATICA(G1,"NAV","1D","D-1","1Y",,,,"FALSE","FALSE")</f>
        <v>1.11093599999913</v>
      </c>
      <c r="H3" s="6">
        <f>_xll.ECONOMATICA(H1,"NAV","1D","D-1","1Y",,,,"FALSE","FALSE")</f>
        <v>1.06916099999944</v>
      </c>
      <c r="I3" s="6">
        <f>_xll.ECONOMATICA(I1,"NAV","1D","D-1","1Y",,,,"FALSE","FALSE")</f>
        <v>3.0337910999987798</v>
      </c>
      <c r="J3" s="6">
        <f>_xll.ECONOMATICA(J1,"NAV","1D","D-1","1Y",,,,"FALSE","FALSE")</f>
        <v>1.11064029999943</v>
      </c>
      <c r="K3" s="6">
        <f>_xll.ECONOMATICA(K1,"NAV","1D","D-1","1Y",,,,"FALSE","FALSE")</f>
        <v>2.0655353000001901</v>
      </c>
      <c r="L3" s="6">
        <f>_xll.ECONOMATICA(L1,"NAV","1D","D-1","1Y",,,,"FALSE","FALSE")</f>
        <v>2.2415183999983102</v>
      </c>
      <c r="M3" s="6">
        <f>_xll.ECONOMATICA(M1,"NAV","1D","D-1","1Y",,,,"FALSE","FALSE")</f>
        <v>1.42863050000051</v>
      </c>
      <c r="N3" s="6">
        <f>_xll.ECONOMATICA(N1,"NAV","1D","D-1","1Y",,,,"FALSE","FALSE")</f>
        <v>2.3863013000009201</v>
      </c>
      <c r="O3" s="6">
        <f>_xll.ECONOMATICA(O1,"NAV","1D","D-1","1Y",,,,"FALSE","FALSE")</f>
        <v>2.1891224200007899</v>
      </c>
      <c r="P3" s="6">
        <f>_xll.ECONOMATICA(P1,"NAV","1D","D-1","1Y",,,,"FALSE","FALSE")</f>
        <v>2.6955418299985499</v>
      </c>
      <c r="Q3" s="6">
        <f>_xll.ECONOMATICA(Q1,"NAV","1D","D-1","1Y",,,,"FALSE","FALSE")</f>
        <v>0.93030351000015798</v>
      </c>
      <c r="R3" s="6">
        <f>_xll.ECONOMATICA(R1,"NAV","1D","D-1","1Y",,,,"FALSE","FALSE")</f>
        <v>2.8147136799998398</v>
      </c>
      <c r="S3" s="6">
        <f>_xll.ECONOMATICA(S1,"NAV","1D","D-1","1Y",,,,"FALSE","FALSE")</f>
        <v>2.7960195500017999</v>
      </c>
      <c r="T3" s="6">
        <f>_xll.ECONOMATICA(T1,"NAV","1D","D-1","1Y",,,,"FALSE","FALSE")</f>
        <v>3.2924413799992198</v>
      </c>
      <c r="U3" s="6">
        <f>_xll.ECONOMATICA(U1,"NAV","1D","D-1","1Y",,,,"FALSE","FALSE")</f>
        <v>1.1032785700008401</v>
      </c>
      <c r="V3" s="6">
        <f>_xll.ECONOMATICA(V1,"NAV","1D","D-1","1Y",,,,"FALSE","FALSE")</f>
        <v>1.51693994000016</v>
      </c>
      <c r="W3" s="6">
        <f>_xll.ECONOMATICA(W1,"NAV","1D","D-1","1Y",,,,"FALSE","FALSE")</f>
        <v>2.53289717450025</v>
      </c>
      <c r="X3" s="6">
        <f>_xll.ECONOMATICA(X1,"NAV","1D","D-1","1Y",,,,"FALSE","FALSE")</f>
        <v>2.1255430980018</v>
      </c>
      <c r="Y3" s="6">
        <f>_xll.ECONOMATICA(Y1,"NAV","1D","D-1","1Y",,,,"FALSE","FALSE")</f>
        <v>3.3897789000002398</v>
      </c>
      <c r="Z3" s="6">
        <f>_xll.ECONOMATICA(Z1,"NAV","1D","D-1","1Y",,,,"FALSE","FALSE")</f>
        <v>1.0953897599993101</v>
      </c>
      <c r="AA3" s="6">
        <f>_xll.ECONOMATICA(AA1,"NAV","1D","D-1","1Y",,,,"FALSE","FALSE")</f>
        <v>1.22322109999914</v>
      </c>
      <c r="AB3" s="6">
        <f>_xll.ECONOMATICA(AB1,"NAV","1D","D-1","1Y",,,,"FALSE","FALSE")</f>
        <v>1.09033226000065</v>
      </c>
      <c r="AC3" s="6">
        <f>_xll.ECONOMATICA(AC1,"NAV","1D","D-1","1Y",,,,"FALSE","FALSE")</f>
        <v>11.009408290003201</v>
      </c>
      <c r="AD3" s="6">
        <f>_xll.ECONOMATICA(AD1,"NAV","1D","D-1","1Y",,,,"FALSE","FALSE")</f>
        <v>21.4352115599904</v>
      </c>
      <c r="AE3" s="6">
        <f>_xll.ECONOMATICA(AE1,"NAV","1D","D-1","1Y",,,,"FALSE","FALSE")</f>
        <v>1.06295175000014</v>
      </c>
      <c r="AF3" s="6">
        <f>_xll.ECONOMATICA(AF1,"NAV","1D","D-1","1Y",,,,"FALSE","FALSE")</f>
        <v>65.592399970046202</v>
      </c>
      <c r="AG3" s="6">
        <f>_xll.ECONOMATICA(AG1,"NAV","1D","D-1","1Y",,,,"FALSE","FALSE")</f>
        <v>8.8488862100057304</v>
      </c>
      <c r="AH3" s="6">
        <f>_xll.ECONOMATICA(AH1,"NAV","1D","D-1","1Y",,,,"FALSE","FALSE")</f>
        <v>1.8135541600004199</v>
      </c>
      <c r="AI3" s="6">
        <f>_xll.ECONOMATICA(AI1,"NAV","1D","D-1","1Y",,,,"FALSE","FALSE")</f>
        <v>1.09698484</v>
      </c>
      <c r="AJ3" s="6">
        <f>_xll.ECONOMATICA(AJ1,"NAV","1D","D-1","1Y",,,,"FALSE","FALSE")</f>
        <v>2.3990584999992302</v>
      </c>
      <c r="AK3" s="6">
        <f>_xll.ECONOMATICA(AK1,"NAV","1D","D-1","1Y",,,,"FALSE","FALSE")</f>
        <v>2.2009582999999102</v>
      </c>
      <c r="AL3" s="6">
        <f>_xll.ECONOMATICA(AL1,"NAV","1D","D-1","1Y",,,,"FALSE","FALSE")</f>
        <v>1.37292322999929</v>
      </c>
      <c r="AM3" s="6">
        <f>_xll.ECONOMATICA(AM1,"NAV","1D","D-1","1Y",,,,"FALSE","FALSE")</f>
        <v>1.5738521999992401</v>
      </c>
      <c r="AN3" s="6">
        <f>_xll.ECONOMATICA(AN1,"NAV","1D","D-1","1Y",,,,"FALSE","FALSE")</f>
        <v>819.20901434030395</v>
      </c>
      <c r="AO3" s="6">
        <f>_xll.ECONOMATICA(AO1,"NAV","1D","D-1","1Y",,,,"FALSE","FALSE")</f>
        <v>197.77874026005199</v>
      </c>
      <c r="AP3" s="6">
        <f>_xll.ECONOMATICA(AP1,"NAV","1D","D-1","1Y",,,,"FALSE","FALSE")</f>
        <v>149.036330790026</v>
      </c>
      <c r="AQ3" s="6">
        <f>_xll.ECONOMATICA(AQ1,"NAV","1D","D-1","1Y",,,,"FALSE","FALSE")</f>
        <v>12.879287400006399</v>
      </c>
      <c r="AR3" s="6">
        <f>_xll.ECONOMATICA(AR1,"NAV","1D","D-1","1Y",,,,"FALSE","FALSE")</f>
        <v>1.48829307999949</v>
      </c>
      <c r="AS3" s="6">
        <f>_xll.ECONOMATICA(AS1,"NAV","1D","D-1","1Y",,,,"FALSE","FALSE")</f>
        <v>1.2916843200000601</v>
      </c>
      <c r="AT3" s="6">
        <f>_xll.ECONOMATICA(AT1,"NAV","1D","D-1","1Y",,,,"FALSE","FALSE")</f>
        <v>1.45202817999962</v>
      </c>
      <c r="AU3" s="6">
        <f>_xll.ECONOMATICA(AU1,"NAV","1D","D-1","1Y",,,,"FALSE","FALSE")</f>
        <v>4.0977699900031404</v>
      </c>
      <c r="AV3" s="6">
        <f>_xll.ECONOMATICA(AV1,"NAV","1D","D-1","1Y",,,,"FALSE","FALSE")</f>
        <v>3.2459573000014599</v>
      </c>
      <c r="AW3" s="6">
        <f>_xll.ECONOMATICA(AW1,"NAV","1D","D-1","1Y",,,,"FALSE","FALSE")</f>
        <v>1.4261119500006301</v>
      </c>
      <c r="AX3" s="6">
        <f>_xll.ECONOMATICA(AX1,"NAV","1D","D-1","1Y",,,,"FALSE","FALSE")</f>
        <v>13.029586010001401</v>
      </c>
      <c r="AY3" s="6">
        <f>_xll.ECONOMATICA(AY1,"NAV","1D","D-1","1Y",,,,"FALSE","FALSE")</f>
        <v>1.4987726700001101</v>
      </c>
      <c r="AZ3" s="6">
        <f>_xll.ECONOMATICA(AZ1,"NAV","1D","D-1","1Y",,,,"FALSE","FALSE")</f>
        <v>6.3155489999990104</v>
      </c>
      <c r="BA3" s="6">
        <f>_xll.ECONOMATICA(BA1,"NAV","1D","D-1","1Y",,,,"FALSE","FALSE")</f>
        <v>1.56928809999954</v>
      </c>
      <c r="BB3" s="6">
        <f>_xll.ECONOMATICA(BB1,"NAV","1D","D-1","1Y",,,,"FALSE","FALSE")</f>
        <v>3.9541016399998599</v>
      </c>
      <c r="BC3" s="6">
        <f>_xll.ECONOMATICA(BC1,"NAV","1D","D-1","1Y",,,,"FALSE","FALSE")</f>
        <v>2.6647088899990199</v>
      </c>
      <c r="BD3" s="6">
        <f>_xll.ECONOMATICA(BD1,"NAV","1D","D-1","1Y",,,,"FALSE","FALSE")</f>
        <v>0.99606321000010201</v>
      </c>
      <c r="BE3" s="6">
        <f>_xll.ECONOMATICA(BE1,"NAV","1D","D-1","1Y",,,,"FALSE","FALSE")</f>
        <v>1.7131867999996799</v>
      </c>
      <c r="BF3" s="6">
        <f>_xll.ECONOMATICA(BF1,"NAV","1D","D-1","1Y",,,,"FALSE","FALSE")</f>
        <v>2.07062299999961</v>
      </c>
      <c r="BG3" s="6">
        <f>_xll.ECONOMATICA(BG1,"NAV","1D","D-1","1Y",,,,"FALSE","FALSE")</f>
        <v>2.0430057999983502</v>
      </c>
      <c r="BH3" s="6">
        <f>_xll.ECONOMATICA(BH1,"NAV","1D","D-1","1Y",,,,"FALSE","FALSE")</f>
        <v>2.48531250000087</v>
      </c>
      <c r="BI3" s="6">
        <f>_xll.ECONOMATICA(BI1,"NAV","1D","D-1","1Y",,,,"FALSE","FALSE")</f>
        <v>1.6420589999997901</v>
      </c>
      <c r="BJ3" s="6">
        <f>_xll.ECONOMATICA(BJ1,"NAV","1D","D-1","1Y",,,,"FALSE","FALSE")</f>
        <v>106.297080400051</v>
      </c>
      <c r="BK3" s="6">
        <f>_xll.ECONOMATICA(BK1,"NAV","1D","D-1","1Y",,,,"FALSE","FALSE")</f>
        <v>1.0925463000003199</v>
      </c>
      <c r="BL3" s="6">
        <f>_xll.ECONOMATICA(BL1,"NAV","1D","D-1","1Y",,,,"FALSE","FALSE")</f>
        <v>3.0668666899982799</v>
      </c>
      <c r="BM3" s="6">
        <f>_xll.ECONOMATICA(BM1,"NAV","1D","D-1","1Y",,,,"FALSE","FALSE")</f>
        <v>1.61777294000058</v>
      </c>
      <c r="BN3" s="6">
        <f>_xll.ECONOMATICA(BN1,"NAV","1D","D-1","1Y",,,,"FALSE","FALSE")</f>
        <v>1.55987624000045</v>
      </c>
      <c r="BO3" s="6">
        <f>_xll.ECONOMATICA(BO1,"NAV","1D","D-1","1Y",,,,"FALSE","FALSE")</f>
        <v>1.05199299999913</v>
      </c>
      <c r="BP3" s="6">
        <f>_xll.ECONOMATICA(BP1,"NAV","1D","D-1","1Y",,,,"FALSE","FALSE")</f>
        <v>1.03624529999979</v>
      </c>
      <c r="BQ3" s="6">
        <f>_xll.ECONOMATICA(BQ1,"NAV","1D","D-1","1Y",,,,"FALSE","FALSE")</f>
        <v>1.99334099999942</v>
      </c>
      <c r="BR3" s="6">
        <f>_xll.ECONOMATICA(BR1,"NAV","1D","D-1","1Y",,,,"FALSE","FALSE")</f>
        <v>2.0967205000015401</v>
      </c>
      <c r="BS3" s="6">
        <f>_xll.ECONOMATICA(BS1,"NAV","1D","D-1","1Y",,,,"FALSE","FALSE")</f>
        <v>2.2074659999998398</v>
      </c>
      <c r="BT3" s="6">
        <f>_xll.ECONOMATICA(BT1,"NAV","1D","D-1","1Y",,,,"FALSE","FALSE")</f>
        <v>1.0388918999997301</v>
      </c>
      <c r="BU3" s="6">
        <f>_xll.ECONOMATICA(BU1,"NAV","1D","D-1","1Y",,,,"FALSE","FALSE")</f>
        <v>1.4197136000002499</v>
      </c>
      <c r="BV3" s="6">
        <f>_xll.ECONOMATICA(BV1,"NAV","1D","D-1","1Y",,,,"FALSE","FALSE")</f>
        <v>1.71678749999955</v>
      </c>
      <c r="BW3" s="6">
        <f>_xll.ECONOMATICA(BW1,"NAV","1D","D-1","1Y",,,,"FALSE","FALSE")</f>
        <v>6.7651696999964797</v>
      </c>
      <c r="BX3" s="6">
        <f>_xll.ECONOMATICA(BX1,"NAV","1D","D-1","1Y",,,,"FALSE","FALSE")</f>
        <v>4.5274408999976004</v>
      </c>
      <c r="BY3" s="6">
        <f>_xll.ECONOMATICA(BY1,"NAV","1D","D-1","1Y",,,,"FALSE","FALSE")</f>
        <v>2.9846337000017198</v>
      </c>
      <c r="BZ3" s="6">
        <f>_xll.ECONOMATICA(BZ1,"NAV","1D","D-1","1Y",,,,"FALSE","FALSE")</f>
        <v>85.932120920042493</v>
      </c>
      <c r="CA3" s="6">
        <f>_xll.ECONOMATICA(CA1,"NAV","1D","D-1","1Y",,,,"FALSE","FALSE")</f>
        <v>9.1792646999965708</v>
      </c>
      <c r="CB3" s="6">
        <f>_xll.ECONOMATICA(CB1,"NAV","1D","D-1","1Y",,,,"FALSE","FALSE")</f>
        <v>1.0821687999996401</v>
      </c>
      <c r="CC3" s="6">
        <f>_xll.ECONOMATICA(CC1,"NAV","1D","D-1","1Y",,,,"FALSE","FALSE")</f>
        <v>23.474852799990899</v>
      </c>
      <c r="CD3" s="6">
        <f>_xll.ECONOMATICA(CD1,"NAV","1D","D-1","1Y",,,,"FALSE","FALSE")</f>
        <v>4.3099976000012203</v>
      </c>
      <c r="CE3" s="6">
        <f>_xll.ECONOMATICA(CE1,"NAV","1D","D-1","1Y",,,,"FALSE","FALSE")</f>
        <v>10.123582400003199</v>
      </c>
      <c r="CF3" s="6">
        <f>_xll.ECONOMATICA(CF1,"NAV","1D","D-1","1Y",,,,"FALSE","FALSE")</f>
        <v>2.6656135000012</v>
      </c>
      <c r="CG3" s="6">
        <f>_xll.ECONOMATICA(CG1,"NAV","1D","D-1","1Y",,,,"FALSE","FALSE")</f>
        <v>37.069037200009902</v>
      </c>
      <c r="CH3" s="6">
        <f>_xll.ECONOMATICA(CH1,"NAV","1D","D-1","1Y",,,,"FALSE","FALSE")</f>
        <v>1.0301868999995301</v>
      </c>
      <c r="CI3" s="6">
        <f>_xll.ECONOMATICA(CI1,"NAV","1D","D-1","1Y",,,,"FALSE","FALSE")</f>
        <v>1.7002169000006699</v>
      </c>
      <c r="CJ3" s="6">
        <f>_xll.ECONOMATICA(CJ1,"NAV","1D","D-1","1Y",,,,"FALSE","FALSE")</f>
        <v>5.9698321000032601</v>
      </c>
      <c r="CK3" s="6">
        <f>_xll.ECONOMATICA(CK1,"NAV","1D","D-1","1Y",,,,"FALSE","FALSE")</f>
        <v>4.57053569999698</v>
      </c>
      <c r="CL3" s="6">
        <f>_xll.ECONOMATICA(CL1,"NAV","1D","D-1","1Y",,,,"FALSE","FALSE")</f>
        <v>2.3398801000003</v>
      </c>
      <c r="CM3" s="6">
        <f>_xll.ECONOMATICA(CM1,"NAV","1D","D-1","1Y",,,,"FALSE","FALSE")</f>
        <v>3.0998182000002998</v>
      </c>
      <c r="CN3" s="6">
        <f>_xll.ECONOMATICA(CN1,"NAV","1D","D-1","1Y",,,,"FALSE","FALSE")</f>
        <v>31.091769099992199</v>
      </c>
      <c r="CO3" s="6">
        <f>_xll.ECONOMATICA(CO1,"NAV","1D","D-1","1Y",,,,"FALSE","FALSE")</f>
        <v>1.22651059999953</v>
      </c>
      <c r="CP3" s="6">
        <f>_xll.ECONOMATICA(CP1,"NAV","1D","D-1","1Y",,,,"FALSE","FALSE")</f>
        <v>1.46723869999914</v>
      </c>
      <c r="CQ3" s="6">
        <f>_xll.ECONOMATICA(CQ1,"NAV","1D","D-1","1Y",,,,"FALSE","FALSE")</f>
        <v>1.1245111000007499</v>
      </c>
      <c r="CR3" s="6">
        <f>_xll.ECONOMATICA(CR1,"NAV","1D","D-1","1Y",,,,"FALSE","FALSE")</f>
        <v>1.24797819999912</v>
      </c>
      <c r="CS3" s="6">
        <f>_xll.ECONOMATICA(CS1,"NAV","1D","D-1","1Y",,,,"FALSE","FALSE")</f>
        <v>1.2491405000000699</v>
      </c>
      <c r="CT3" s="6">
        <f>_xll.ECONOMATICA(CT1,"NAV","1D","D-1","1Y",,,,"FALSE","FALSE")</f>
        <v>12.001350999999</v>
      </c>
      <c r="CU3" s="6">
        <f>_xll.ECONOMATICA(CU1,"NAV","1D","D-1","1Y",,,,"FALSE","FALSE")</f>
        <v>129.931983999908</v>
      </c>
      <c r="CV3" s="6">
        <f>_xll.ECONOMATICA(CV1,"NAV","1D","D-1","1Y",,,,"FALSE","FALSE")</f>
        <v>13.8579006999935</v>
      </c>
      <c r="CW3" s="6">
        <f>_xll.ECONOMATICA(CW1,"NAV","1D","D-1","1Y",,,,"FALSE","FALSE")</f>
        <v>22.0822080000071</v>
      </c>
      <c r="CX3" s="6">
        <f>_xll.ECONOMATICA(CX1,"NAV","1D","D-1","1Y",,,,"FALSE","FALSE")</f>
        <v>76.2068069999805</v>
      </c>
      <c r="CY3" s="6">
        <f>_xll.ECONOMATICA(CY1,"NAV","1D","D-1","1Y",,,,"FALSE","FALSE")</f>
        <v>18.135554999986201</v>
      </c>
      <c r="CZ3" s="6">
        <f>_xll.ECONOMATICA(CZ1,"NAV","1D","D-1","1Y",,,,"FALSE","FALSE")</f>
        <v>142.26637100009199</v>
      </c>
      <c r="DA3" s="6">
        <f>_xll.ECONOMATICA(DA1,"NAV","1D","D-1","1Y",,,,"FALSE","FALSE")</f>
        <v>10.5355916999979</v>
      </c>
      <c r="DB3" s="6">
        <f>_xll.ECONOMATICA(DB1,"NAV","1D","D-1","1Y",,,,"FALSE","FALSE")</f>
        <v>10.093968100001799</v>
      </c>
      <c r="DC3" s="6">
        <f>_xll.ECONOMATICA(DC1,"NAV","1D","D-1","1Y",,,,"FALSE","FALSE")</f>
        <v>22.2504070000141</v>
      </c>
      <c r="DD3" s="6">
        <f>_xll.ECONOMATICA(DD1,"NAV","1D","D-1","1Y",,,,"FALSE","FALSE")</f>
        <v>2.6230525499995601</v>
      </c>
      <c r="DE3" s="6">
        <f>_xll.ECONOMATICA(DE1,"NAV","1D","D-1","1Y",,,,"FALSE","FALSE")</f>
        <v>1.35793039999953</v>
      </c>
      <c r="DF3" s="6">
        <f>_xll.ECONOMATICA(DF1,"NAV","1D","D-1","1Y",,,,"FALSE","FALSE")</f>
        <v>1.29104793000079</v>
      </c>
      <c r="DG3" s="6">
        <f>_xll.ECONOMATICA(DG1,"NAV","1D","D-1","1Y",,,,"FALSE","FALSE")</f>
        <v>1.1130184400008101</v>
      </c>
      <c r="DH3" s="6">
        <f>_xll.ECONOMATICA(DH1,"NAV","1D","D-1","1Y",,,,"FALSE","FALSE")</f>
        <v>3.12312273999851</v>
      </c>
      <c r="DI3" s="6">
        <f>_xll.ECONOMATICA(DI1,"NAV","1D","D-1","1Y",,,,"FALSE","FALSE")</f>
        <v>7706.5496351718903</v>
      </c>
      <c r="DJ3" s="6">
        <f>_xll.ECONOMATICA(DJ1,"NAV","1D","D-1","1Y",,,,"FALSE","FALSE")</f>
        <v>1.25824629999988</v>
      </c>
      <c r="DK3" s="6">
        <f>_xll.ECONOMATICA(DK1,"NAV","1D","D-1","1Y",,,,"FALSE","FALSE")</f>
        <v>2.4910289100007499</v>
      </c>
      <c r="DL3" s="6">
        <f>_xll.ECONOMATICA(DL1,"NAV","1D","D-1","1Y",,,,"FALSE","FALSE")</f>
        <v>27.530370760010602</v>
      </c>
      <c r="DM3" s="6">
        <f>_xll.ECONOMATICA(DM1,"NAV","1D","D-1","1Y",,,,"FALSE","FALSE")</f>
        <v>2.1342733499986899</v>
      </c>
      <c r="DN3" s="6">
        <f>_xll.ECONOMATICA(DN1,"NAV","1D","D-1","1Y",,,,"FALSE","FALSE")</f>
        <v>8.5752154899964808</v>
      </c>
      <c r="DO3" s="6">
        <f>_xll.ECONOMATICA(DO1,"NAV","1D","D-1","1Y",,,,"FALSE","FALSE")</f>
        <v>2.7285910899990999</v>
      </c>
      <c r="DP3" s="6">
        <f>_xll.ECONOMATICA(DP1,"NAV","1D","D-1","1Y",,,,"FALSE","FALSE")</f>
        <v>3.0201228199985102</v>
      </c>
      <c r="DQ3" s="6">
        <f>_xll.ECONOMATICA(DQ1,"NAV","1D","D-1","1Y",,,,"FALSE","FALSE")</f>
        <v>1.19640344999971</v>
      </c>
      <c r="DR3" s="6">
        <f>_xll.ECONOMATICA(DR1,"NAV","1D","D-1","1Y",,,,"FALSE","FALSE")</f>
        <v>11.0815438900026</v>
      </c>
      <c r="DS3" s="6">
        <f>_xll.ECONOMATICA(DS1,"NAV","1D","D-1","1Y",,,,"FALSE","FALSE")</f>
        <v>1.1856209599991401</v>
      </c>
      <c r="DT3" s="6">
        <f>_xll.ECONOMATICA(DT1,"NAV","1D","D-1","1Y",,,,"FALSE","FALSE")</f>
        <v>1.3110867399991499</v>
      </c>
      <c r="DU3" s="6">
        <f>_xll.ECONOMATICA(DU1,"NAV","1D","D-1","1Y",,,,"FALSE","FALSE")</f>
        <v>3.4585444699987402</v>
      </c>
      <c r="DV3" s="6">
        <f>_xll.ECONOMATICA(DV1,"NAV","1D","D-1","1Y",,,,"FALSE","FALSE")</f>
        <v>3.37923410000076</v>
      </c>
      <c r="DW3" s="6">
        <f>_xll.ECONOMATICA(DW1,"NAV","1D","D-1","1Y",,,,"FALSE","FALSE")</f>
        <v>3.1725862700004699</v>
      </c>
      <c r="DX3" s="6">
        <f>_xll.ECONOMATICA(DX1,"NAV","1D","D-1","1Y",,,,"FALSE","FALSE")</f>
        <v>1.26506246999998</v>
      </c>
      <c r="DY3" s="6">
        <f>_xll.ECONOMATICA(DY1,"NAV","1D","D-1","1Y",,,,"FALSE","FALSE")</f>
        <v>117.960979999974</v>
      </c>
      <c r="DZ3" s="6">
        <f>_xll.ECONOMATICA(DZ1,"NAV","1D","D-1","1Y",,,,"FALSE","FALSE")</f>
        <v>1.2210016099998</v>
      </c>
      <c r="EA3" s="6">
        <f>_xll.ECONOMATICA(EA1,"NAV","1D","D-1","1Y",,,,"FALSE","FALSE")</f>
        <v>1.70750208000027</v>
      </c>
      <c r="EB3" s="6">
        <f>_xll.ECONOMATICA(EB1,"NAV","1D","D-1","1Y",,,,"FALSE","FALSE")</f>
        <v>1.04306874000031</v>
      </c>
      <c r="EC3" s="6">
        <f>_xll.ECONOMATICA(EC1,"NAV","1D","D-1","1Y",,,,"FALSE","FALSE")</f>
        <v>1.1118724000007201</v>
      </c>
      <c r="ED3" s="6">
        <f>_xll.ECONOMATICA(ED1,"NAV","1D","D-1","1Y",,,,"FALSE","FALSE")</f>
        <v>1.0355502799993701</v>
      </c>
      <c r="EE3" s="6">
        <f>_xll.ECONOMATICA(EE1,"NAV","1D","D-1","1Y",,,,"FALSE","FALSE")</f>
        <v>2.8906369100004699</v>
      </c>
      <c r="EF3" s="6">
        <f>_xll.ECONOMATICA(EF1,"NAV","1D","D-1","1Y",,,,"FALSE","FALSE")</f>
        <v>1.3197153100009</v>
      </c>
      <c r="EG3" s="6">
        <f>_xll.ECONOMATICA(EG1,"NAV","1D","D-1","1Y",,,,"FALSE","FALSE")</f>
        <v>2.48491540000032</v>
      </c>
      <c r="EH3" s="6">
        <f>_xll.ECONOMATICA(EH1,"NAV","1D","D-1","1Y",,,,"FALSE","FALSE")</f>
        <v>1.46075768000082</v>
      </c>
      <c r="EI3" s="6">
        <f>_xll.ECONOMATICA(EI1,"NAV","1D","D-1","1Y",,,,"FALSE","FALSE")</f>
        <v>1.7173529499996201</v>
      </c>
      <c r="EJ3" s="6">
        <f>_xll.ECONOMATICA(EJ1,"NAV","1D","D-1","1Y",,,,"FALSE","FALSE")</f>
        <v>1.62908143999994</v>
      </c>
      <c r="EK3" s="6">
        <f>_xll.ECONOMATICA(EK1,"NAV","1D","D-1","1Y",,,,"FALSE","FALSE")</f>
        <v>3.2576575999992201</v>
      </c>
      <c r="EL3" s="6">
        <f>_xll.ECONOMATICA(EL1,"NAV","1D","D-1","1Y",,,,"FALSE","FALSE")</f>
        <v>5.9278611999980102</v>
      </c>
      <c r="EM3" s="6">
        <f>_xll.ECONOMATICA(EM1,"NAV","1D","D-1","1Y",,,,"FALSE","FALSE")</f>
        <v>29.352117300004501</v>
      </c>
      <c r="EN3" s="6">
        <f>_xll.ECONOMATICA(EN1,"NAV","1D","D-1","1Y",,,,"FALSE","FALSE")</f>
        <v>1.41536353000083</v>
      </c>
      <c r="EO3" s="6">
        <f>_xll.ECONOMATICA(EO1,"NAV","1D","D-1","1Y",,,,"FALSE","FALSE")</f>
        <v>1.31502528000055</v>
      </c>
      <c r="EP3" s="6">
        <f>_xll.ECONOMATICA(EP1,"NAV","1D","D-1","1Y",,,,"FALSE","FALSE")</f>
        <v>1.0664434299997101</v>
      </c>
      <c r="EQ3" s="6">
        <f>_xll.ECONOMATICA(EQ1,"NAV","1D","D-1","1Y",,,,"FALSE","FALSE")</f>
        <v>1.0620443400002799</v>
      </c>
      <c r="ER3" s="6">
        <f>_xll.ECONOMATICA(ER1,"NAV","1D","D-1","1Y",,,,"FALSE","FALSE")</f>
        <v>1.3139304600008499</v>
      </c>
      <c r="ES3" s="6">
        <f>_xll.ECONOMATICA(ES1,"NAV","1D","D-1","1Y",,,,"FALSE","FALSE")</f>
        <v>1.0482997500003</v>
      </c>
      <c r="ET3" s="6">
        <f>_xll.ECONOMATICA(ET1,"NAV","1D","D-1","1Y",,,,"FALSE","FALSE")</f>
        <v>1.5924193899991199</v>
      </c>
      <c r="EU3" s="6">
        <f>_xll.ECONOMATICA(EU1,"NAV","1D","D-1","1Y",,,,"FALSE","FALSE")</f>
        <v>2.9864786600010098</v>
      </c>
      <c r="EV3" s="6">
        <f>_xll.ECONOMATICA(EV1,"NAV","1D","D-1","1Y",,,,"FALSE","FALSE")</f>
        <v>1.1100010299996901</v>
      </c>
      <c r="EW3" s="6">
        <f>_xll.ECONOMATICA(EW1,"NAV","1D","D-1","1Y",,,,"FALSE","FALSE")</f>
        <v>0.983702890000131</v>
      </c>
      <c r="EX3" s="6">
        <f>_xll.ECONOMATICA(EX1,"NAV","1D","D-1","1Y",,,,"FALSE","FALSE")</f>
        <v>113.795882000006</v>
      </c>
      <c r="EY3" s="6">
        <f>_xll.ECONOMATICA(EY1,"NAV","1D","D-1","1Y",,,,"FALSE","FALSE")</f>
        <v>6.1282326299988199</v>
      </c>
      <c r="EZ3" s="6">
        <f>_xll.ECONOMATICA(EZ1,"NAV","1D","D-1","1Y",,,,"FALSE","FALSE")</f>
        <v>3.1007898999996502</v>
      </c>
      <c r="FA3" s="6">
        <f>_xll.ECONOMATICA(FA1,"NAV","1D","D-1","1Y",,,,"FALSE","FALSE")</f>
        <v>1.10281566999947</v>
      </c>
      <c r="FB3" s="6" t="str">
        <f>_xll.ECONOMATICA(FB1,"NAV","1D","D-1","1Y",,,,"FALSE","FALSE")</f>
        <v/>
      </c>
      <c r="FC3" s="6">
        <f>_xll.ECONOMATICA(FC1,"NAV","1D","D-1","1Y",,,,"FALSE","FALSE")</f>
        <v>185.93965469999199</v>
      </c>
      <c r="FD3" s="6">
        <f>_xll.ECONOMATICA(FD1,"NAV","1D","D-1","1Y",,,,"FALSE","FALSE")</f>
        <v>9216.3342563956994</v>
      </c>
      <c r="FE3" s="6">
        <f>_xll.ECONOMATICA(FE1,"NAV","1D","D-1","1Y",,,,"FALSE","FALSE")</f>
        <v>95.804167900001602</v>
      </c>
      <c r="FF3" s="6">
        <f>_xll.ECONOMATICA(FF1,"NAV","1D","D-1","1Y",,,,"FALSE","FALSE")</f>
        <v>1.0512710099992499</v>
      </c>
      <c r="FG3" s="6">
        <f>_xll.ECONOMATICA(FG1,"NAV","1D","D-1","1Y",,,,"FALSE","FALSE")</f>
        <v>3750.5205676816399</v>
      </c>
      <c r="FH3" s="6">
        <f>_xll.ECONOMATICA(FH1,"NAV","1D","D-1","1Y",,,,"FALSE","FALSE")</f>
        <v>0.99756319999960397</v>
      </c>
      <c r="FI3" s="6">
        <f>_xll.ECONOMATICA(FI1,"NAV","1D","D-1","1Y",,,,"FALSE","FALSE")</f>
        <v>1.0910308599995899</v>
      </c>
      <c r="FJ3" s="6">
        <f>_xll.ECONOMATICA(FJ1,"NAV","1D","D-1","1Y",,,,"FALSE","FALSE")</f>
        <v>1.22468888000003</v>
      </c>
      <c r="FK3" s="6">
        <f>_xll.ECONOMATICA(FK1,"NAV","1D","D-1","1Y",,,,"FALSE","FALSE")</f>
        <v>22.556951059988901</v>
      </c>
      <c r="FL3" s="6">
        <f>_xll.ECONOMATICA(FL1,"NAV","1D","D-1","1Y",,,,"FALSE","FALSE")</f>
        <v>1.38790399999925</v>
      </c>
      <c r="FM3" s="6">
        <f>_xll.ECONOMATICA(FM1,"NAV","1D","D-1","1Y",,,,"FALSE","FALSE")</f>
        <v>2.1969295999988399</v>
      </c>
      <c r="FN3" s="6">
        <f>_xll.ECONOMATICA(FN1,"NAV","1D","D-1","1Y",,,,"FALSE","FALSE")</f>
        <v>1.6974694000000501</v>
      </c>
      <c r="FO3" s="6">
        <f>_xll.ECONOMATICA(FO1,"NAV","1D","D-1","1Y",,,,"FALSE","FALSE")</f>
        <v>1.1829969999998899</v>
      </c>
      <c r="FP3" s="6">
        <f>_xll.ECONOMATICA(FP1,"NAV","1D","D-1","1Y",,,,"FALSE","FALSE")</f>
        <v>3.3787523999999398</v>
      </c>
      <c r="FQ3" s="6">
        <f>_xll.ECONOMATICA(FQ1,"NAV","1D","D-1","1Y",,,,"FALSE","FALSE")</f>
        <v>1.5721722300004299</v>
      </c>
      <c r="FR3" s="6">
        <f>_xll.ECONOMATICA(FR1,"NAV","1D","D-1","1Y",,,,"FALSE","FALSE")</f>
        <v>1.19740330999957</v>
      </c>
      <c r="FS3" s="6">
        <f>_xll.ECONOMATICA(FS1,"NAV","1D","D-1","1Y",,,,"FALSE","FALSE")</f>
        <v>1.0460876100005401</v>
      </c>
      <c r="FT3" s="6">
        <f>_xll.ECONOMATICA(FT1,"NAV","1D","D-1","1Y",,,,"FALSE","FALSE")</f>
        <v>1.92175836999922</v>
      </c>
      <c r="FU3" s="6">
        <f>_xll.ECONOMATICA(FU1,"NAV","1D","D-1","1Y",,,,"FALSE","FALSE")</f>
        <v>1.8717588100007601</v>
      </c>
      <c r="FV3" s="6" t="str">
        <f>_xll.ECONOMATICA(FV1,"NAV","1D","D-1","1Y",,,,"FALSE","FALSE")</f>
        <v/>
      </c>
      <c r="FW3" s="6">
        <f>_xll.ECONOMATICA(FW1,"NAV","1D","D-1","1Y",,,,"FALSE","FALSE")</f>
        <v>1.38876929000071</v>
      </c>
      <c r="FX3" s="6">
        <f>_xll.ECONOMATICA(FX1,"NAV","1D","D-1","1Y",,,,"FALSE","FALSE")</f>
        <v>1.14425259999916</v>
      </c>
      <c r="FY3" s="6">
        <f>_xll.ECONOMATICA(FY1,"NAV","1D","D-1","1Y",,,,"FALSE","FALSE")</f>
        <v>1.3008124600000901</v>
      </c>
      <c r="FZ3" s="6">
        <f>_xll.ECONOMATICA(FZ1,"NAV","1D","D-1","1Y",,,,"FALSE","FALSE")</f>
        <v>1.0786794499999799</v>
      </c>
      <c r="GA3" s="6">
        <f>_xll.ECONOMATICA(GA1,"NAV","1D","D-1","1Y",,,,"FALSE","FALSE")</f>
        <v>3.86846539999897</v>
      </c>
      <c r="GB3" s="6">
        <f>_xll.ECONOMATICA(GB1,"NAV","1D","D-1","1Y",,,,"FALSE","FALSE")</f>
        <v>1.2200990000001199</v>
      </c>
      <c r="GC3" s="6">
        <f>_xll.ECONOMATICA(GC1,"NAV","1D","D-1","1Y",,,,"FALSE","FALSE")</f>
        <v>298.72177255013997</v>
      </c>
      <c r="GD3" s="6">
        <f>_xll.ECONOMATICA(GD1,"NAV","1D","D-1","1Y",,,,"FALSE","FALSE")</f>
        <v>100.11971370002701</v>
      </c>
      <c r="GE3" s="6">
        <f>_xll.ECONOMATICA(GE1,"NAV","1D","D-1","1Y",,,,"FALSE","FALSE")</f>
        <v>168.65319159999501</v>
      </c>
      <c r="GF3" s="6">
        <f>_xll.ECONOMATICA(GF1,"NAV","1D","D-1","1Y",,,,"FALSE","FALSE")</f>
        <v>290.87854869989701</v>
      </c>
      <c r="GG3" s="6">
        <f>_xll.ECONOMATICA(GG1,"NAV","1D","D-1","1Y",,,,"FALSE","FALSE")</f>
        <v>276.08860829984798</v>
      </c>
      <c r="GH3" s="6">
        <f>_xll.ECONOMATICA(GH1,"NAV","1D","D-1","1Y",,,,"FALSE","FALSE")</f>
        <v>131.73734389990599</v>
      </c>
      <c r="GI3" s="6">
        <f>_xll.ECONOMATICA(GI1,"NAV","1D","D-1","1Y",,,,"FALSE","FALSE")</f>
        <v>262.76090209977701</v>
      </c>
      <c r="GJ3" s="6">
        <f>_xll.ECONOMATICA(GJ1,"NAV","1D","D-1","1Y",,,,"FALSE","FALSE")</f>
        <v>114.918538499973</v>
      </c>
      <c r="GK3" s="6">
        <f>_xll.ECONOMATICA(GK1,"NAV","1D","D-1","1Y",,,,"FALSE","FALSE")</f>
        <v>220.546116899932</v>
      </c>
      <c r="GL3" s="6">
        <f>_xll.ECONOMATICA(GL1,"NAV","1D","D-1","1Y",,,,"FALSE","FALSE")</f>
        <v>1.06699429999935</v>
      </c>
      <c r="GM3" s="6">
        <f>_xll.ECONOMATICA(GM1,"NAV","1D","D-1","1Y",,,,"FALSE","FALSE")</f>
        <v>2.1662354000000099</v>
      </c>
      <c r="GN3" s="6">
        <f>_xll.ECONOMATICA(GN1,"NAV","1D","D-1","1Y",,,,"FALSE","FALSE")</f>
        <v>1.3273516999997801</v>
      </c>
      <c r="GO3" s="6">
        <f>_xll.ECONOMATICA(GO1,"NAV","1D","D-1","1Y",,,,"FALSE","FALSE")</f>
        <v>6.9633203999983397</v>
      </c>
      <c r="GP3" s="6">
        <f>_xll.ECONOMATICA(GP1,"NAV","1D","D-1","1Y",,,,"FALSE","FALSE")</f>
        <v>2.8568615000003801</v>
      </c>
      <c r="GQ3" s="6">
        <f>_xll.ECONOMATICA(GQ1,"NAV","1D","D-1","1Y",,,,"FALSE","FALSE")</f>
        <v>1.0757279000008599</v>
      </c>
      <c r="GR3" s="6">
        <f>_xll.ECONOMATICA(GR1,"NAV","1D","D-1","1Y",,,,"FALSE","FALSE")</f>
        <v>2.1580294000014</v>
      </c>
      <c r="GS3" s="6">
        <f>_xll.ECONOMATICA(GS1,"NAV","1D","D-1","1Y",,,,"FALSE","FALSE")</f>
        <v>4.2984384000010296</v>
      </c>
      <c r="GT3" s="6">
        <f>_xll.ECONOMATICA(GT1,"NAV","1D","D-1","1Y",,,,"FALSE","FALSE")</f>
        <v>2.0825508999987501</v>
      </c>
      <c r="GU3" s="6">
        <f>_xll.ECONOMATICA(GU1,"NAV","1D","D-1","1Y",,,,"FALSE","FALSE")</f>
        <v>2.7701407999993499</v>
      </c>
      <c r="GV3" s="6">
        <f>_xll.ECONOMATICA(GV1,"NAV","1D","D-1","1Y",,,,"FALSE","FALSE")</f>
        <v>11.498204999996201</v>
      </c>
      <c r="GW3" s="6">
        <f>_xll.ECONOMATICA(GW1,"NAV","1D","D-1","1Y",,,,"FALSE","FALSE")</f>
        <v>1.3893590999996399</v>
      </c>
      <c r="GX3" s="6">
        <f>_xll.ECONOMATICA(GX1,"NAV","1D","D-1","1Y",,,,"FALSE","FALSE")</f>
        <v>6.95383700000093</v>
      </c>
      <c r="GY3" s="6">
        <f>_xll.ECONOMATICA(GY1,"NAV","1D","D-1","1Y",,,,"FALSE","FALSE")</f>
        <v>4.0685751999990298</v>
      </c>
      <c r="GZ3" s="6" t="str">
        <f>_xll.ECONOMATICA(GZ1,"NAV","1D","D-1","1Y",,,,"FALSE","FALSE")</f>
        <v/>
      </c>
      <c r="HA3" s="6">
        <f>_xll.ECONOMATICA(HA1,"NAV","1D","D-1","1Y",,,,"FALSE","FALSE")</f>
        <v>2.1588155999998002</v>
      </c>
      <c r="HB3" s="6">
        <f>_xll.ECONOMATICA(HB1,"NAV","1D","D-1","1Y",,,,"FALSE","FALSE")</f>
        <v>0.89239579999957597</v>
      </c>
      <c r="HC3" s="6">
        <f>_xll.ECONOMATICA(HC1,"NAV","1D","D-1","1Y",,,,"FALSE","FALSE")</f>
        <v>4.84032879999722</v>
      </c>
      <c r="HD3" s="6">
        <f>_xll.ECONOMATICA(HD1,"NAV","1D","D-1","1Y",,,,"FALSE","FALSE")</f>
        <v>1.4462421000007499</v>
      </c>
      <c r="HE3" s="6">
        <f>_xll.ECONOMATICA(HE1,"NAV","1D","D-1","1Y",,,,"FALSE","FALSE")</f>
        <v>152.93761410005399</v>
      </c>
      <c r="HF3" s="6">
        <f>_xll.ECONOMATICA(HF1,"NAV","1D","D-1","1Y",,,,"FALSE","FALSE")</f>
        <v>3.4744011000002502</v>
      </c>
      <c r="HG3" s="6">
        <f>_xll.ECONOMATICA(HG1,"NAV","1D","D-1","1Y",,,,"FALSE","FALSE")</f>
        <v>0.92767160000039395</v>
      </c>
      <c r="HH3" s="6">
        <f>_xll.ECONOMATICA(HH1,"NAV","1D","D-1","1Y",,,,"FALSE","FALSE")</f>
        <v>2.3523453000016201</v>
      </c>
      <c r="HI3" s="6">
        <f>_xll.ECONOMATICA(HI1,"NAV","1D","D-1","1Y",,,,"FALSE","FALSE")</f>
        <v>5.8210228000025399</v>
      </c>
      <c r="HJ3" s="6">
        <f>_xll.ECONOMATICA(HJ1,"NAV","1D","D-1","1Y",,,,"FALSE","FALSE")</f>
        <v>1.08228550000058</v>
      </c>
      <c r="HK3" s="6">
        <f>_xll.ECONOMATICA(HK1,"NAV","1D","D-1","1Y",,,,"FALSE","FALSE")</f>
        <v>3.78505070000028</v>
      </c>
      <c r="HL3" s="6">
        <f>_xll.ECONOMATICA(HL1,"NAV","1D","D-1","1Y",,,,"FALSE","FALSE")</f>
        <v>157.32627868000401</v>
      </c>
      <c r="HM3" s="6">
        <f>_xll.ECONOMATICA(HM1,"NAV","1D","D-1","1Y",,,,"FALSE","FALSE")</f>
        <v>3.9720998599987101</v>
      </c>
      <c r="HN3" s="6">
        <f>_xll.ECONOMATICA(HN1,"NAV","1D","D-1","1Y",,,,"FALSE","FALSE")</f>
        <v>71.629101339960499</v>
      </c>
      <c r="HO3" s="6">
        <f>_xll.ECONOMATICA(HO1,"NAV","1D","D-1","1Y",,,,"FALSE","FALSE")</f>
        <v>1045.7690861001599</v>
      </c>
      <c r="HP3" s="6">
        <f>_xll.ECONOMATICA(HP1,"NAV","1D","D-1","1Y",,,,"FALSE","FALSE")</f>
        <v>1.1256430400008</v>
      </c>
      <c r="HQ3" s="6">
        <f>_xll.ECONOMATICA(HQ1,"NAV","1D","D-1","1Y",,,,"FALSE","FALSE")</f>
        <v>1.13061478999953</v>
      </c>
      <c r="HR3" s="6">
        <f>_xll.ECONOMATICA(HR1,"NAV","1D","D-1","1Y",,,,"FALSE","FALSE")</f>
        <v>113.357823329978</v>
      </c>
      <c r="HS3" s="6">
        <f>_xll.ECONOMATICA(HS1,"NAV","1D","D-1","1Y",,,,"FALSE","FALSE")</f>
        <v>183.25816975999601</v>
      </c>
      <c r="HT3" s="6">
        <f>_xll.ECONOMATICA(HT1,"NAV","1D","D-1","1Y",,,,"FALSE","FALSE")</f>
        <v>121.34486385004099</v>
      </c>
      <c r="HU3" s="6">
        <f>_xll.ECONOMATICA(HU1,"NAV","1D","D-1","1Y",,,,"FALSE","FALSE")</f>
        <v>144.68015879998001</v>
      </c>
      <c r="HV3" s="6">
        <f>_xll.ECONOMATICA(HV1,"NAV","1D","D-1","1Y",,,,"FALSE","FALSE")</f>
        <v>145.20821723993899</v>
      </c>
      <c r="HW3" s="6">
        <f>_xll.ECONOMATICA(HW1,"NAV","1D","D-1","1Y",,,,"FALSE","FALSE")</f>
        <v>382.90494106989399</v>
      </c>
      <c r="HX3" s="6">
        <f>_xll.ECONOMATICA(HX1,"NAV","1D","D-1","1Y",,,,"FALSE","FALSE")</f>
        <v>116.018072779989</v>
      </c>
      <c r="HY3" s="6">
        <f>_xll.ECONOMATICA(HY1,"NAV","1D","D-1","1Y",,,,"FALSE","FALSE")</f>
        <v>125.118692860007</v>
      </c>
      <c r="HZ3" s="6">
        <f>_xll.ECONOMATICA(HZ1,"NAV","1D","D-1","1Y",,,,"FALSE","FALSE")</f>
        <v>105.141804410028</v>
      </c>
      <c r="IA3" s="6">
        <f>_xll.ECONOMATICA(IA1,"NAV","1D","D-1","1Y",,,,"FALSE","FALSE")</f>
        <v>1.0399665999993899</v>
      </c>
      <c r="IB3" s="6">
        <f>_xll.ECONOMATICA(IB1,"NAV","1D","D-1","1Y",,,,"FALSE","FALSE")</f>
        <v>1.05805680000049</v>
      </c>
      <c r="IC3" s="6">
        <f>_xll.ECONOMATICA(IC1,"NAV","1D","D-1","1Y",,,,"FALSE","FALSE")</f>
        <v>1.05411930000082</v>
      </c>
      <c r="ID3" s="6">
        <f>_xll.ECONOMATICA(ID1,"NAV","1D","D-1","1Y",,,,"FALSE","FALSE")</f>
        <v>1.0413707000007</v>
      </c>
      <c r="IE3" s="6">
        <f>_xll.ECONOMATICA(IE1,"NAV","1D","D-1","1Y",,,,"FALSE","FALSE")</f>
        <v>0.912948199999846</v>
      </c>
      <c r="IF3" s="6">
        <f>_xll.ECONOMATICA(IF1,"NAV","1D","D-1","1Y",,,,"FALSE","FALSE")</f>
        <v>1.3040854999999301</v>
      </c>
      <c r="IG3" s="6">
        <f>_xll.ECONOMATICA(IG1,"NAV","1D","D-1","1Y",,,,"FALSE","FALSE")</f>
        <v>1.6272456000006099</v>
      </c>
      <c r="IH3" s="6">
        <f>_xll.ECONOMATICA(IH1,"NAV","1D","D-1","1Y",,,,"FALSE","FALSE")</f>
        <v>1.28018610000072</v>
      </c>
      <c r="II3" s="6">
        <f>_xll.ECONOMATICA(II1,"NAV","1D","D-1","1Y",,,,"FALSE","FALSE")</f>
        <v>1.2820848999999701</v>
      </c>
      <c r="IJ3" s="6">
        <f>_xll.ECONOMATICA(IJ1,"NAV","1D","D-1","1Y",,,,"FALSE","FALSE")</f>
        <v>0.97572140000011098</v>
      </c>
      <c r="IK3" s="6">
        <f>_xll.ECONOMATICA(IK1,"NAV","1D","D-1","1Y",,,,"FALSE","FALSE")</f>
        <v>1.02970049999931</v>
      </c>
      <c r="IL3" s="6">
        <f>_xll.ECONOMATICA(IL1,"NAV","1D","D-1","1Y",,,,"FALSE","FALSE")</f>
        <v>1.0496531000008</v>
      </c>
      <c r="IM3" s="6">
        <f>_xll.ECONOMATICA(IM1,"NAV","1D","D-1","1Y",,,,"FALSE","FALSE")</f>
        <v>1.0976680999992801</v>
      </c>
      <c r="IN3" s="6">
        <f>_xll.ECONOMATICA(IN1,"NAV","1D","D-1","1Y",,,,"FALSE","FALSE")</f>
        <v>0.96687620000011498</v>
      </c>
      <c r="IO3" s="6">
        <f>_xll.ECONOMATICA(IO1,"NAV","1D","D-1","1Y",,,,"FALSE","FALSE")</f>
        <v>0.96867920000022401</v>
      </c>
      <c r="IP3" s="6">
        <f>_xll.ECONOMATICA(IP1,"NAV","1D","D-1","1Y",,,,"FALSE","FALSE")</f>
        <v>2.84760219999953</v>
      </c>
      <c r="IQ3" s="6">
        <f>_xll.ECONOMATICA(IQ1,"NAV","1D","D-1","1Y",,,,"FALSE","FALSE")</f>
        <v>1.04146969999965</v>
      </c>
      <c r="IR3" s="6">
        <f>_xll.ECONOMATICA(IR1,"NAV","1D","D-1","1Y",,,,"FALSE","FALSE")</f>
        <v>0.96267869999974198</v>
      </c>
      <c r="IS3" s="6">
        <f>_xll.ECONOMATICA(IS1,"NAV","1D","D-1","1Y",,,,"FALSE","FALSE")</f>
        <v>1.24046479999924</v>
      </c>
      <c r="IT3" s="6">
        <f>_xll.ECONOMATICA(IT1,"NAV","1D","D-1","1Y",,,,"FALSE","FALSE")</f>
        <v>1.2712790000005001</v>
      </c>
      <c r="IU3" s="6">
        <f>_xll.ECONOMATICA(IU1,"NAV","1D","D-1","1Y",,,,"FALSE","FALSE")</f>
        <v>1.0551916000004</v>
      </c>
      <c r="IV3" s="6">
        <f>_xll.ECONOMATICA(IV1,"NAV","1D","D-1","1Y",,,,"FALSE","FALSE")</f>
        <v>1.3729918000008201</v>
      </c>
      <c r="IW3" s="6">
        <f>_xll.ECONOMATICA(IW1,"NAV","1D","D-1","1Y",,,,"FALSE","FALSE")</f>
        <v>0.93259430000034604</v>
      </c>
      <c r="IX3" s="6">
        <f>_xll.ECONOMATICA(IX1,"NAV","1D","D-1","1Y",,,,"FALSE","FALSE")</f>
        <v>1.49012000000039</v>
      </c>
      <c r="IY3" s="6">
        <f>_xll.ECONOMATICA(IY1,"NAV","1D","D-1","1Y",,,,"FALSE","FALSE")</f>
        <v>1.2484354999996901</v>
      </c>
      <c r="IZ3" s="6">
        <f>_xll.ECONOMATICA(IZ1,"NAV","1D","D-1","1Y",,,,"FALSE","FALSE")</f>
        <v>1.7314167000004099</v>
      </c>
      <c r="JA3" s="6">
        <f>_xll.ECONOMATICA(JA1,"NAV","1D","D-1","1Y",,,,"FALSE","FALSE")</f>
        <v>1.3269364000007</v>
      </c>
      <c r="JB3" s="6">
        <f>_xll.ECONOMATICA(JB1,"NAV","1D","D-1","1Y",,,,"FALSE","FALSE")</f>
        <v>1.0652499999996501</v>
      </c>
      <c r="JC3" s="6">
        <f>_xll.ECONOMATICA(JC1,"NAV","1D","D-1","1Y",,,,"FALSE","FALSE")</f>
        <v>1.06752500000039</v>
      </c>
      <c r="JD3" s="6">
        <f>_xll.ECONOMATICA(JD1,"NAV","1D","D-1","1Y",,,,"FALSE","FALSE")</f>
        <v>1.05575099999987</v>
      </c>
      <c r="JE3" s="6">
        <f>_xll.ECONOMATICA(JE1,"NAV","1D","D-1","1Y",,,,"FALSE","FALSE")</f>
        <v>1.0553008000006201</v>
      </c>
      <c r="JF3" s="6">
        <f>_xll.ECONOMATICA(JF1,"NAV","1D","D-1","1Y",,,,"FALSE","FALSE")</f>
        <v>3.8474883000017099</v>
      </c>
      <c r="JG3" s="6">
        <f>_xll.ECONOMATICA(JG1,"NAV","1D","D-1","1Y",,,,"FALSE","FALSE")</f>
        <v>1.36215169999923</v>
      </c>
      <c r="JH3" s="6">
        <f>_xll.ECONOMATICA(JH1,"NAV","1D","D-1","1Y",,,,"FALSE","FALSE")</f>
        <v>1.2642706000006001</v>
      </c>
      <c r="JI3" s="6">
        <f>_xll.ECONOMATICA(JI1,"NAV","1D","D-1","1Y",,,,"FALSE","FALSE")</f>
        <v>0.92407209999964801</v>
      </c>
      <c r="JJ3" s="6">
        <f>_xll.ECONOMATICA(JJ1,"NAV","1D","D-1","1Y",,,,"FALSE","FALSE")</f>
        <v>5.7462949999971897</v>
      </c>
      <c r="JK3" s="6">
        <f>_xll.ECONOMATICA(JK1,"NAV","1D","D-1","1Y",,,,"FALSE","FALSE")</f>
        <v>1.53230959999928</v>
      </c>
      <c r="JL3" s="6">
        <f>_xll.ECONOMATICA(JL1,"NAV","1D","D-1","1Y",,,,"FALSE","FALSE")</f>
        <v>1.5327025000006</v>
      </c>
      <c r="JM3" s="6">
        <f>_xll.ECONOMATICA(JM1,"NAV","1D","D-1","1Y",,,,"FALSE","FALSE")</f>
        <v>1.7872606000000799</v>
      </c>
      <c r="JN3" s="6">
        <f>_xll.ECONOMATICA(JN1,"NAV","1D","D-1","1Y",,,,"FALSE","FALSE")</f>
        <v>1.1494311000005799</v>
      </c>
      <c r="JO3" s="6">
        <f>_xll.ECONOMATICA(JO1,"NAV","1D","D-1","1Y",,,,"FALSE","FALSE")</f>
        <v>2.3240112899984502</v>
      </c>
      <c r="JP3" s="6">
        <f>_xll.ECONOMATICA(JP1,"NAV","1D","D-1","1Y",,,,"FALSE","FALSE")</f>
        <v>513.72743220999803</v>
      </c>
      <c r="JQ3" s="6">
        <f>_xll.ECONOMATICA(JQ1,"NAV","1D","D-1","1Y",,,,"FALSE","FALSE")</f>
        <v>190.52469033002899</v>
      </c>
      <c r="JR3" s="6">
        <f>_xll.ECONOMATICA(JR1,"NAV","1D","D-1","1Y",,,,"FALSE","FALSE")</f>
        <v>11.530150000006</v>
      </c>
      <c r="JS3" s="6">
        <f>_xll.ECONOMATICA(JS1,"NAV","1D","D-1","1Y",,,,"FALSE","FALSE")</f>
        <v>1.7517286999991499</v>
      </c>
      <c r="JT3" s="6">
        <f>_xll.ECONOMATICA(JT1,"NAV","1D","D-1","1Y",,,,"FALSE","FALSE")</f>
        <v>1.16415459999916</v>
      </c>
      <c r="JU3" s="6">
        <f>_xll.ECONOMATICA(JU1,"NAV","1D","D-1","1Y",,,,"FALSE","FALSE")</f>
        <v>5.3523027999981396</v>
      </c>
      <c r="JV3" s="6">
        <f>_xll.ECONOMATICA(JV1,"NAV","1D","D-1","1Y",,,,"FALSE","FALSE")</f>
        <v>101.56825000001101</v>
      </c>
      <c r="JW3" s="6">
        <f>_xll.ECONOMATICA(JW1,"NAV","1D","D-1","1Y",,,,"FALSE","FALSE")</f>
        <v>0.99995109999963505</v>
      </c>
      <c r="JX3" s="6">
        <f>_xll.ECONOMATICA(JX1,"NAV","1D","D-1","1Y",,,,"FALSE","FALSE")</f>
        <v>104.006640000036</v>
      </c>
      <c r="JY3" s="6">
        <f>_xll.ECONOMATICA(JY1,"NAV","1D","D-1","1Y",,,,"FALSE","FALSE")</f>
        <v>1.01207461999911</v>
      </c>
      <c r="JZ3" s="6">
        <f>_xll.ECONOMATICA(JZ1,"NAV","1D","D-1","1Y",,,,"FALSE","FALSE")</f>
        <v>1.0275351799991801</v>
      </c>
      <c r="KA3" s="6">
        <f>_xll.ECONOMATICA(KA1,"NAV","1D","D-1","1Y",,,,"FALSE","FALSE")</f>
        <v>108.359048999962</v>
      </c>
      <c r="KB3" s="6">
        <f>_xll.ECONOMATICA(KB1,"NAV","1D","D-1","1Y",,,,"FALSE","FALSE")</f>
        <v>73.836783000035197</v>
      </c>
      <c r="KC3" s="6" t="str">
        <f>_xll.ECONOMATICA(KC1,"NAV","1D","D-1","1Y",,,,"FALSE","FALSE")</f>
        <v/>
      </c>
      <c r="KD3" s="6">
        <f>_xll.ECONOMATICA(KD1,"NAV","1D","D-1","1Y",,,,"FALSE","FALSE")</f>
        <v>104.069625000004</v>
      </c>
      <c r="KE3" s="6">
        <f>_xll.ECONOMATICA(KE1,"NAV","1D","D-1","1Y",,,,"FALSE","FALSE")</f>
        <v>114.06735100003399</v>
      </c>
      <c r="KF3" s="6">
        <f>_xll.ECONOMATICA(KF1,"NAV","1D","D-1","1Y",,,,"FALSE","FALSE")</f>
        <v>99.972348000039304</v>
      </c>
      <c r="KG3" s="6">
        <f>_xll.ECONOMATICA(KG1,"NAV","1D","D-1","1Y",,,,"FALSE","FALSE")</f>
        <v>116.876026000013</v>
      </c>
      <c r="KH3" s="6">
        <f>_xll.ECONOMATICA(KH1,"NAV","1D","D-1","1Y",,,,"FALSE","FALSE")</f>
        <v>105.89587400003801</v>
      </c>
      <c r="KI3" s="6">
        <f>_xll.ECONOMATICA(KI1,"NAV","1D","D-1","1Y",,,,"FALSE","FALSE")</f>
        <v>152.755808999995</v>
      </c>
      <c r="KJ3" s="6">
        <f>_xll.ECONOMATICA(KJ1,"NAV","1D","D-1","1Y",,,,"FALSE","FALSE")</f>
        <v>143.76823200006001</v>
      </c>
      <c r="KK3" s="6">
        <f>_xll.ECONOMATICA(KK1,"NAV","1D","D-1","1Y",,,,"FALSE","FALSE")</f>
        <v>112.49316199997</v>
      </c>
      <c r="KL3" s="6">
        <f>_xll.ECONOMATICA(KL1,"NAV","1D","D-1","1Y",,,,"FALSE","FALSE")</f>
        <v>105.102031999966</v>
      </c>
      <c r="KM3" s="6">
        <f>_xll.ECONOMATICA(KM1,"NAV","1D","D-1","1Y",,,,"FALSE","FALSE")</f>
        <v>147.20485299988599</v>
      </c>
      <c r="KN3" s="6">
        <f>_xll.ECONOMATICA(KN1,"NAV","1D","D-1","1Y",,,,"FALSE","FALSE")</f>
        <v>125.75291399995299</v>
      </c>
      <c r="KO3" s="6">
        <f>_xll.ECONOMATICA(KO1,"NAV","1D","D-1","1Y",,,,"FALSE","FALSE")</f>
        <v>100.824248000048</v>
      </c>
      <c r="KP3" s="6">
        <f>_xll.ECONOMATICA(KP1,"NAV","1D","D-1","1Y",,,,"FALSE","FALSE")</f>
        <v>97.104950999957495</v>
      </c>
      <c r="KQ3" s="6">
        <f>_xll.ECONOMATICA(KQ1,"NAV","1D","D-1","1Y",,,,"FALSE","FALSE")</f>
        <v>180.323643000098</v>
      </c>
      <c r="KR3" s="6">
        <f>_xll.ECONOMATICA(KR1,"NAV","1D","D-1","1Y",,,,"FALSE","FALSE")</f>
        <v>272.91257699998101</v>
      </c>
      <c r="KS3" s="6">
        <f>_xll.ECONOMATICA(KS1,"NAV","1D","D-1","1Y",,,,"FALSE","FALSE")</f>
        <v>133.270659999922</v>
      </c>
      <c r="KT3" s="6">
        <f>_xll.ECONOMATICA(KT1,"NAV","1D","D-1","1Y",,,,"FALSE","FALSE")</f>
        <v>130.51958499988501</v>
      </c>
      <c r="KU3" s="6">
        <f>_xll.ECONOMATICA(KU1,"NAV","1D","D-1","1Y",,,,"FALSE","FALSE")</f>
        <v>183.943429999985</v>
      </c>
      <c r="KV3" s="6">
        <f>_xll.ECONOMATICA(KV1,"NAV","1D","D-1","1Y",,,,"FALSE","FALSE")</f>
        <v>106.494046999956</v>
      </c>
      <c r="KW3" s="6" t="str">
        <f>_xll.ECONOMATICA(KW1,"NAV","1D","D-1","1Y",,,,"FALSE","FALSE")</f>
        <v/>
      </c>
      <c r="KX3" s="6">
        <f>_xll.ECONOMATICA(KX1,"NAV","1D","D-1","1Y",,,,"FALSE","FALSE")</f>
        <v>161.28894199989699</v>
      </c>
      <c r="KY3" s="6">
        <f>_xll.ECONOMATICA(KY1,"NAV","1D","D-1","1Y",,,,"FALSE","FALSE")</f>
        <v>201.740899000084</v>
      </c>
      <c r="KZ3" s="6">
        <f>_xll.ECONOMATICA(KZ1,"NAV","1D","D-1","1Y",,,,"FALSE","FALSE")</f>
        <v>99.786027999944096</v>
      </c>
      <c r="LA3" s="6">
        <f>_xll.ECONOMATICA(LA1,"NAV","1D","D-1","1Y",,,,"FALSE","FALSE")</f>
        <v>105.137913999963</v>
      </c>
      <c r="LB3" s="6">
        <f>_xll.ECONOMATICA(LB1,"NAV","1D","D-1","1Y",,,,"FALSE","FALSE")</f>
        <v>117.963656999986</v>
      </c>
      <c r="LC3" s="6">
        <f>_xll.ECONOMATICA(LC1,"NAV","1D","D-1","1Y",,,,"FALSE","FALSE")</f>
        <v>103.938355999999</v>
      </c>
      <c r="LD3" s="6">
        <f>_xll.ECONOMATICA(LD1,"NAV","1D","D-1","1Y",,,,"FALSE","FALSE")</f>
        <v>179.31378500000599</v>
      </c>
      <c r="LE3" s="6">
        <f>_xll.ECONOMATICA(LE1,"NAV","1D","D-1","1Y",,,,"FALSE","FALSE")</f>
        <v>80.143781000049799</v>
      </c>
      <c r="LF3" s="6">
        <f>_xll.ECONOMATICA(LF1,"NAV","1D","D-1","1Y",,,,"FALSE","FALSE")</f>
        <v>121.404725000029</v>
      </c>
      <c r="LG3" s="6">
        <f>_xll.ECONOMATICA(LG1,"NAV","1D","D-1","1Y",,,,"FALSE","FALSE")</f>
        <v>112.69398700003499</v>
      </c>
      <c r="LH3" s="6">
        <f>_xll.ECONOMATICA(LH1,"NAV","1D","D-1","1Y",,,,"FALSE","FALSE")</f>
        <v>98.773427000036506</v>
      </c>
      <c r="LI3" s="6">
        <f>_xll.ECONOMATICA(LI1,"NAV","1D","D-1","1Y",,,,"FALSE","FALSE")</f>
        <v>104.397595999995</v>
      </c>
      <c r="LJ3" s="6">
        <f>_xll.ECONOMATICA(LJ1,"NAV","1D","D-1","1Y",,,,"FALSE","FALSE")</f>
        <v>106.67200000002001</v>
      </c>
      <c r="LK3" s="6">
        <f>_xll.ECONOMATICA(LK1,"NAV","1D","D-1","1Y",,,,"FALSE","FALSE")</f>
        <v>139.25788799999299</v>
      </c>
      <c r="LL3" s="6">
        <f>_xll.ECONOMATICA(LL1,"NAV","1D","D-1","1Y",,,,"FALSE","FALSE")</f>
        <v>250.86935500009</v>
      </c>
      <c r="LM3" s="6">
        <f>_xll.ECONOMATICA(LM1,"NAV","1D","D-1","1Y",,,,"FALSE","FALSE")</f>
        <v>197.29413300007599</v>
      </c>
      <c r="LN3" s="6">
        <f>_xll.ECONOMATICA(LN1,"NAV","1D","D-1","1Y",,,,"FALSE","FALSE")</f>
        <v>113.100078999996</v>
      </c>
      <c r="LO3" s="6">
        <f>_xll.ECONOMATICA(LO1,"NAV","1D","D-1","1Y",,,,"FALSE","FALSE")</f>
        <v>136.64743299991801</v>
      </c>
      <c r="LP3" s="6" t="str">
        <f>_xll.ECONOMATICA(LP1,"NAV","1D","D-1","1Y",,,,"FALSE","FALSE")</f>
        <v/>
      </c>
      <c r="LQ3" s="6">
        <f>_xll.ECONOMATICA(LQ1,"NAV","1D","D-1","1Y",,,,"FALSE","FALSE")</f>
        <v>116.82561099994901</v>
      </c>
      <c r="LR3" s="6" t="str">
        <f>_xll.ECONOMATICA(LR1,"NAV","1D","D-1","1Y",,,,"FALSE","FALSE")</f>
        <v/>
      </c>
      <c r="LS3" s="6">
        <f>_xll.ECONOMATICA(LS1,"NAV","1D","D-1","1Y",,,,"FALSE","FALSE")</f>
        <v>127.58306900004401</v>
      </c>
      <c r="LT3" s="6">
        <f>_xll.ECONOMATICA(LT1,"NAV","1D","D-1","1Y",,,,"FALSE","FALSE")</f>
        <v>128.30867800000101</v>
      </c>
      <c r="LU3" s="6">
        <f>_xll.ECONOMATICA(LU1,"NAV","1D","D-1","1Y",,,,"FALSE","FALSE")</f>
        <v>97.767545999959097</v>
      </c>
      <c r="LV3" s="6">
        <f>_xll.ECONOMATICA(LV1,"NAV","1D","D-1","1Y",,,,"FALSE","FALSE")</f>
        <v>137.31381600000901</v>
      </c>
      <c r="LW3" s="6">
        <f>_xll.ECONOMATICA(LW1,"NAV","1D","D-1","1Y",,,,"FALSE","FALSE")</f>
        <v>99.929497999953995</v>
      </c>
      <c r="LX3" s="6">
        <f>_xll.ECONOMATICA(LX1,"NAV","1D","D-1","1Y",,,,"FALSE","FALSE")</f>
        <v>105.28589499997901</v>
      </c>
      <c r="LY3" s="6">
        <f>_xll.ECONOMATICA(LY1,"NAV","1D","D-1","1Y",,,,"FALSE","FALSE")</f>
        <v>124.11159300000899</v>
      </c>
      <c r="LZ3" s="6">
        <f>_xll.ECONOMATICA(LZ1,"NAV","1D","D-1","1Y",,,,"FALSE","FALSE")</f>
        <v>116.00026000000101</v>
      </c>
      <c r="MA3" s="6" t="str">
        <f>_xll.ECONOMATICA(MA1,"NAV","1D","D-1","1Y",,,,"FALSE","FALSE")</f>
        <v/>
      </c>
      <c r="MB3" s="6">
        <f>_xll.ECONOMATICA(MB1,"NAV","1D","D-1","1Y",,,,"FALSE","FALSE")</f>
        <v>121.622214999981</v>
      </c>
      <c r="MC3" s="6">
        <f>_xll.ECONOMATICA(MC1,"NAV","1D","D-1","1Y",,,,"FALSE","FALSE")</f>
        <v>147.575488999952</v>
      </c>
      <c r="MD3" s="6">
        <f>_xll.ECONOMATICA(MD1,"NAV","1D","D-1","1Y",,,,"FALSE","FALSE")</f>
        <v>98.139171999995597</v>
      </c>
      <c r="ME3" s="6">
        <f>_xll.ECONOMATICA(ME1,"NAV","1D","D-1","1Y",,,,"FALSE","FALSE")</f>
        <v>97.084184000035705</v>
      </c>
      <c r="MF3" s="6" t="str">
        <f>_xll.ECONOMATICA(MF1,"NAV","1D","D-1","1Y",,,,"FALSE","FALSE")</f>
        <v/>
      </c>
      <c r="MG3" s="6">
        <f>_xll.ECONOMATICA(MG1,"NAV","1D","D-1","1Y",,,,"FALSE","FALSE")</f>
        <v>98.846022999961903</v>
      </c>
      <c r="MH3" s="6">
        <f>_xll.ECONOMATICA(MH1,"NAV","1D","D-1","1Y",,,,"FALSE","FALSE")</f>
        <v>135.40995300002399</v>
      </c>
      <c r="MI3" s="6">
        <f>_xll.ECONOMATICA(MI1,"NAV","1D","D-1","1Y",,,,"FALSE","FALSE")</f>
        <v>219.51389899989601</v>
      </c>
      <c r="MJ3" s="6" t="str">
        <f>_xll.ECONOMATICA(MJ1,"NAV","1D","D-1","1Y",,,,"FALSE","FALSE")</f>
        <v/>
      </c>
      <c r="MK3" s="6">
        <f>_xll.ECONOMATICA(MK1,"NAV","1D","D-1","1Y",,,,"FALSE","FALSE")</f>
        <v>106.871650999994</v>
      </c>
      <c r="ML3" s="6">
        <f>_xll.ECONOMATICA(ML1,"NAV","1D","D-1","1Y",,,,"FALSE","FALSE")</f>
        <v>146.835905000102</v>
      </c>
      <c r="MM3" s="6">
        <f>_xll.ECONOMATICA(MM1,"NAV","1D","D-1","1Y",,,,"FALSE","FALSE")</f>
        <v>104.383951000054</v>
      </c>
      <c r="MN3" s="6">
        <f>_xll.ECONOMATICA(MN1,"NAV","1D","D-1","1Y",,,,"FALSE","FALSE")</f>
        <v>100.93928000005</v>
      </c>
      <c r="MO3" s="6">
        <f>_xll.ECONOMATICA(MO1,"NAV","1D","D-1","1Y",,,,"FALSE","FALSE")</f>
        <v>128.39308999990999</v>
      </c>
      <c r="MP3" s="6">
        <f>_xll.ECONOMATICA(MP1,"NAV","1D","D-1","1Y",,,,"FALSE","FALSE")</f>
        <v>106.99697300000101</v>
      </c>
      <c r="MQ3" s="6">
        <f>_xll.ECONOMATICA(MQ1,"NAV","1D","D-1","1Y",,,,"FALSE","FALSE")</f>
        <v>99.291143000009498</v>
      </c>
      <c r="MR3" s="6">
        <f>_xll.ECONOMATICA(MR1,"NAV","1D","D-1","1Y",,,,"FALSE","FALSE")</f>
        <v>97.728830000036396</v>
      </c>
      <c r="MS3" s="6" t="str">
        <f>_xll.ECONOMATICA(MS1,"NAV","1D","D-1","1Y",,,,"FALSE","FALSE")</f>
        <v/>
      </c>
      <c r="MT3" s="6">
        <f>_xll.ECONOMATICA(MT1,"NAV","1D","D-1","1Y",,,,"FALSE","FALSE")</f>
        <v>209.15392199996899</v>
      </c>
      <c r="MU3" s="6">
        <f>_xll.ECONOMATICA(MU1,"NAV","1D","D-1","1Y",,,,"FALSE","FALSE")</f>
        <v>281.88636300014298</v>
      </c>
      <c r="MV3" s="6">
        <f>_xll.ECONOMATICA(MV1,"NAV","1D","D-1","1Y",,,,"FALSE","FALSE")</f>
        <v>199.22344899992501</v>
      </c>
      <c r="MW3" s="6">
        <f>_xll.ECONOMATICA(MW1,"NAV","1D","D-1","1Y",,,,"FALSE","FALSE")</f>
        <v>216.18055099993899</v>
      </c>
      <c r="MX3" s="6" t="str">
        <f>_xll.ECONOMATICA(MX1,"NAV","1D","D-1","1Y",,,,"FALSE","FALSE")</f>
        <v/>
      </c>
      <c r="MY3" s="6">
        <f>_xll.ECONOMATICA(MY1,"NAV","1D","D-1","1Y",,,,"FALSE","FALSE")</f>
        <v>306.09231099998601</v>
      </c>
      <c r="MZ3" s="6" t="str">
        <f>_xll.ECONOMATICA(MZ1,"NAV","1D","D-1","1Y",,,,"FALSE","FALSE")</f>
        <v/>
      </c>
      <c r="NA3" s="6">
        <f>_xll.ECONOMATICA(NA1,"NAV","1D","D-1","1Y",,,,"FALSE","FALSE")</f>
        <v>277.32033800007798</v>
      </c>
      <c r="NB3" s="6">
        <f>_xll.ECONOMATICA(NB1,"NAV","1D","D-1","1Y",,,,"FALSE","FALSE")</f>
        <v>110.573195999954</v>
      </c>
      <c r="NC3" s="6">
        <f>_xll.ECONOMATICA(NC1,"NAV","1D","D-1","1Y",,,,"FALSE","FALSE")</f>
        <v>262.29054199997302</v>
      </c>
      <c r="ND3" s="6">
        <f>_xll.ECONOMATICA(ND1,"NAV","1D","D-1","1Y",,,,"FALSE","FALSE")</f>
        <v>94.689608999993695</v>
      </c>
      <c r="NE3" s="6">
        <f>_xll.ECONOMATICA(NE1,"NAV","1D","D-1","1Y",,,,"FALSE","FALSE")</f>
        <v>126.232789000031</v>
      </c>
      <c r="NF3" s="6">
        <f>_xll.ECONOMATICA(NF1,"NAV","1D","D-1","1Y",,,,"FALSE","FALSE")</f>
        <v>207.110743999947</v>
      </c>
      <c r="NG3" s="6">
        <f>_xll.ECONOMATICA(NG1,"NAV","1D","D-1","1Y",,,,"FALSE","FALSE")</f>
        <v>145.45812499988801</v>
      </c>
      <c r="NH3" s="6">
        <f>_xll.ECONOMATICA(NH1,"NAV","1D","D-1","1Y",,,,"FALSE","FALSE")</f>
        <v>144.04248899989801</v>
      </c>
      <c r="NI3" s="6">
        <f>_xll.ECONOMATICA(NI1,"NAV","1D","D-1","1Y",,,,"FALSE","FALSE")</f>
        <v>123.96511500002801</v>
      </c>
      <c r="NJ3" s="6">
        <f>_xll.ECONOMATICA(NJ1,"NAV","1D","D-1","1Y",,,,"FALSE","FALSE")</f>
        <v>102.835497000022</v>
      </c>
      <c r="NK3" s="6">
        <f>_xll.ECONOMATICA(NK1,"NAV","1D","D-1","1Y",,,,"FALSE","FALSE")</f>
        <v>110.70452200004399</v>
      </c>
      <c r="NL3" s="6">
        <f>_xll.ECONOMATICA(NL1,"NAV","1D","D-1","1Y",,,,"FALSE","FALSE")</f>
        <v>109.941601000028</v>
      </c>
      <c r="NM3" s="6">
        <f>_xll.ECONOMATICA(NM1,"NAV","1D","D-1","1Y",,,,"FALSE","FALSE")</f>
        <v>115.56257099995899</v>
      </c>
      <c r="NN3" s="6">
        <f>_xll.ECONOMATICA(NN1,"NAV","1D","D-1","1Y",,,,"FALSE","FALSE")</f>
        <v>153.82505000010099</v>
      </c>
      <c r="NO3" s="6" t="str">
        <f>_xll.ECONOMATICA(NO1,"NAV","1D","D-1","1Y",,,,"FALSE","FALSE")</f>
        <v/>
      </c>
      <c r="NP3" s="6">
        <f>_xll.ECONOMATICA(NP1,"NAV","1D","D-1","1Y",,,,"FALSE","FALSE")</f>
        <v>118.02757200005</v>
      </c>
      <c r="NQ3" s="6">
        <f>_xll.ECONOMATICA(NQ1,"NAV","1D","D-1","1Y",,,,"FALSE","FALSE")</f>
        <v>103.73984900000499</v>
      </c>
      <c r="NR3" s="6">
        <f>_xll.ECONOMATICA(NR1,"NAV","1D","D-1","1Y",,,,"FALSE","FALSE")</f>
        <v>1.7309781000003599</v>
      </c>
      <c r="NS3" s="6">
        <f>_xll.ECONOMATICA(NS1,"NAV","1D","D-1","1Y",,,,"FALSE","FALSE")</f>
        <v>3.7489816000015699</v>
      </c>
      <c r="NT3" s="6">
        <f>_xll.ECONOMATICA(NT1,"NAV","1D","D-1","1Y",,,,"FALSE","FALSE")</f>
        <v>1.28713419999985</v>
      </c>
      <c r="NU3" s="6">
        <f>_xll.ECONOMATICA(NU1,"NAV","1D","D-1","1Y",,,,"FALSE","FALSE")</f>
        <v>1.02306107000004</v>
      </c>
      <c r="NV3" s="6">
        <f>_xll.ECONOMATICA(NV1,"NAV","1D","D-1","1Y",,,,"FALSE","FALSE")</f>
        <v>2.20394432999819</v>
      </c>
      <c r="NW3" s="6">
        <f>_xll.ECONOMATICA(NW1,"NAV","1D","D-1","1Y",,,,"FALSE","FALSE")</f>
        <v>1.17395797999961</v>
      </c>
      <c r="NX3" s="6" t="str">
        <f>_xll.ECONOMATICA(NX1,"NAV","1D","D-1","1Y",,,,"FALSE","FALSE")</f>
        <v/>
      </c>
      <c r="NY3" s="6">
        <f>_xll.ECONOMATICA(NY1,"NAV","1D","D-1","1Y",,,,"FALSE","FALSE")</f>
        <v>0.92820649999976002</v>
      </c>
      <c r="NZ3" s="6">
        <f>_xll.ECONOMATICA(NZ1,"NAV","1D","D-1","1Y",,,,"FALSE","FALSE")</f>
        <v>1.0028963000004301</v>
      </c>
      <c r="OA3" s="6">
        <f>_xll.ECONOMATICA(OA1,"NAV","1D","D-1","1Y",,,,"FALSE","FALSE")</f>
        <v>0.99994599999990896</v>
      </c>
      <c r="OB3" s="6">
        <f>_xll.ECONOMATICA(OB1,"NAV","1D","D-1","1Y",,,,"FALSE","FALSE")</f>
        <v>3.2878223000007001</v>
      </c>
      <c r="OC3" s="6">
        <f>_xll.ECONOMATICA(OC1,"NAV","1D","D-1","1Y",,,,"FALSE","FALSE")</f>
        <v>2.0651183000009001</v>
      </c>
      <c r="OD3" s="6">
        <f>_xll.ECONOMATICA(OD1,"NAV","1D","D-1","1Y",,,,"FALSE","FALSE")</f>
        <v>3.0931525999985801</v>
      </c>
      <c r="OE3" s="6">
        <f>_xll.ECONOMATICA(OE1,"NAV","1D","D-1","1Y",,,,"FALSE","FALSE")</f>
        <v>1.4431050000002901</v>
      </c>
      <c r="OF3" s="6">
        <f>_xll.ECONOMATICA(OF1,"NAV","1D","D-1","1Y",,,,"FALSE","FALSE")</f>
        <v>2.7320624999993002</v>
      </c>
      <c r="OG3" s="6">
        <f>_xll.ECONOMATICA(OG1,"NAV","1D","D-1","1Y",,,,"FALSE","FALSE")</f>
        <v>5.7121289999995497</v>
      </c>
      <c r="OH3" s="6">
        <f>_xll.ECONOMATICA(OH1,"NAV","1D","D-1","1Y",,,,"FALSE","FALSE")</f>
        <v>2.2545682999989398</v>
      </c>
      <c r="OI3" s="6">
        <f>_xll.ECONOMATICA(OI1,"NAV","1D","D-1","1Y",,,,"FALSE","FALSE")</f>
        <v>2.5079526000008601</v>
      </c>
      <c r="OJ3" s="6">
        <f>_xll.ECONOMATICA(OJ1,"NAV","1D","D-1","1Y",,,,"FALSE","FALSE")</f>
        <v>1.40258870000071</v>
      </c>
      <c r="OK3" s="6">
        <f>_xll.ECONOMATICA(OK1,"NAV","1D","D-1","1Y",,,,"FALSE","FALSE")</f>
        <v>1.2731650000005199</v>
      </c>
      <c r="OL3" s="6">
        <f>_xll.ECONOMATICA(OL1,"NAV","1D","D-1","1Y",,,,"FALSE","FALSE")</f>
        <v>1.3642564999991</v>
      </c>
      <c r="OM3" s="6">
        <f>_xll.ECONOMATICA(OM1,"NAV","1D","D-1","1Y",,,,"FALSE","FALSE")</f>
        <v>3.1950475300000098</v>
      </c>
      <c r="ON3" s="6">
        <f>_xll.ECONOMATICA(ON1,"NAV","1D","D-1","1Y",,,,"FALSE","FALSE")</f>
        <v>3.05401200000051</v>
      </c>
      <c r="OO3" s="6">
        <f>_xll.ECONOMATICA(OO1,"NAV","1D","D-1","1Y",,,,"FALSE","FALSE")</f>
        <v>1.4951804400006901</v>
      </c>
      <c r="OP3" s="6">
        <f>_xll.ECONOMATICA(OP1,"NAV","1D","D-1","1Y",,,,"FALSE","FALSE")</f>
        <v>2.1282800100016201</v>
      </c>
      <c r="OQ3" s="6">
        <f>_xll.ECONOMATICA(OQ1,"NAV","1D","D-1","1Y",,,,"FALSE","FALSE")</f>
        <v>2.8219049200015398</v>
      </c>
      <c r="OR3" s="6">
        <f>_xll.ECONOMATICA(OR1,"NAV","1D","D-1","1Y",,,,"FALSE","FALSE")</f>
        <v>2.7811752599991499</v>
      </c>
      <c r="OS3" s="6">
        <f>_xll.ECONOMATICA(OS1,"NAV","1D","D-1","1Y",,,,"FALSE","FALSE")</f>
        <v>2.5895909799983201</v>
      </c>
      <c r="OT3" s="6">
        <f>_xll.ECONOMATICA(OT1,"NAV","1D","D-1","1Y",,,,"FALSE","FALSE")</f>
        <v>2.9175370400007501</v>
      </c>
      <c r="OU3" s="6">
        <f>_xll.ECONOMATICA(OU1,"NAV","1D","D-1","1Y",,,,"FALSE","FALSE")</f>
        <v>1.0692965700000101</v>
      </c>
      <c r="OV3" s="6">
        <f>_xll.ECONOMATICA(OV1,"NAV","1D","D-1","1Y",,,,"FALSE","FALSE")</f>
        <v>1.4547586799999399</v>
      </c>
      <c r="OW3" s="6">
        <f>_xll.ECONOMATICA(OW1,"NAV","1D","D-1","1Y",,,,"FALSE","FALSE")</f>
        <v>2.4521713299982402</v>
      </c>
      <c r="OX3" s="6">
        <f>_xll.ECONOMATICA(OX1,"NAV","1D","D-1","1Y",,,,"FALSE","FALSE")</f>
        <v>2.6332608099983199</v>
      </c>
      <c r="OY3" s="6">
        <f>_xll.ECONOMATICA(OY1,"NAV","1D","D-1","1Y",,,,"FALSE","FALSE")</f>
        <v>54.502289769996402</v>
      </c>
      <c r="OZ3" s="6">
        <f>_xll.ECONOMATICA(OZ1,"NAV","1D","D-1","1Y",,,,"FALSE","FALSE")</f>
        <v>2.4433043499993801</v>
      </c>
      <c r="PA3" s="6">
        <f>_xll.ECONOMATICA(PA1,"NAV","1D","D-1","1Y",,,,"FALSE","FALSE")</f>
        <v>10.411290450007099</v>
      </c>
      <c r="PB3" s="6">
        <f>_xll.ECONOMATICA(PB1,"NAV","1D","D-1","1Y",,,,"FALSE","FALSE")</f>
        <v>2.5869368899984702</v>
      </c>
      <c r="PC3" s="6">
        <f>_xll.ECONOMATICA(PC1,"NAV","1D","D-1","1Y",,,,"FALSE","FALSE")</f>
        <v>3.3140984400015401</v>
      </c>
      <c r="PD3" s="6">
        <f>_xll.ECONOMATICA(PD1,"NAV","1D","D-1","1Y",,,,"FALSE","FALSE")</f>
        <v>2.9338564600002401</v>
      </c>
      <c r="PE3" s="6">
        <f>_xll.ECONOMATICA(PE1,"NAV","1D","D-1","1Y",,,,"FALSE","FALSE")</f>
        <v>1.8336345600000601</v>
      </c>
      <c r="PF3" s="6">
        <f>_xll.ECONOMATICA(PF1,"NAV","1D","D-1","1Y",,,,"FALSE","FALSE")</f>
        <v>108.345547099947</v>
      </c>
      <c r="PG3" s="6">
        <f>_xll.ECONOMATICA(PG1,"NAV","1D","D-1","1Y",,,,"FALSE","FALSE")</f>
        <v>92.2801220000256</v>
      </c>
      <c r="PH3" s="6">
        <f>_xll.ECONOMATICA(PH1,"NAV","1D","D-1","1Y",,,,"FALSE","FALSE")</f>
        <v>4.2437565000000204</v>
      </c>
      <c r="PI3" s="6">
        <f>_xll.ECONOMATICA(PI1,"NAV","1D","D-1","1Y",,,,"FALSE","FALSE")</f>
        <v>6.4065528999999497</v>
      </c>
      <c r="PJ3" s="6">
        <f>_xll.ECONOMATICA(PJ1,"NAV","1D","D-1","1Y",,,,"FALSE","FALSE")</f>
        <v>4.3640390000000497</v>
      </c>
      <c r="PK3" s="6">
        <f>_xll.ECONOMATICA(PK1,"NAV","1D","D-1","1Y",,,,"FALSE","FALSE")</f>
        <v>1.1555320999996199</v>
      </c>
      <c r="PL3" s="6">
        <f>_xll.ECONOMATICA(PL1,"NAV","1D","D-1","1Y",,,,"FALSE","FALSE")</f>
        <v>1.1457365000005699</v>
      </c>
      <c r="PM3" s="6">
        <f>_xll.ECONOMATICA(PM1,"NAV","1D","D-1","1Y",,,,"FALSE","FALSE")</f>
        <v>1.17958320000071</v>
      </c>
      <c r="PN3" s="6">
        <f>_xll.ECONOMATICA(PN1,"NAV","1D","D-1","1Y",,,,"FALSE","FALSE")</f>
        <v>1.5816150200007499</v>
      </c>
      <c r="PO3" s="6">
        <f>_xll.ECONOMATICA(PO1,"NAV","1D","D-1","1Y",,,,"FALSE","FALSE")</f>
        <v>1.6088678100004501</v>
      </c>
      <c r="PP3" s="6">
        <f>_xll.ECONOMATICA(PP1,"NAV","1D","D-1","1Y",,,,"FALSE","FALSE")</f>
        <v>1.5520654100000699</v>
      </c>
      <c r="PQ3" s="6">
        <f>_xll.ECONOMATICA(PQ1,"NAV","1D","D-1","1Y",,,,"FALSE","FALSE")</f>
        <v>1.6216661700000301</v>
      </c>
      <c r="PR3" s="6">
        <f>_xll.ECONOMATICA(PR1,"NAV","1D","D-1","1Y",,,,"FALSE","FALSE")</f>
        <v>1.33085586999914</v>
      </c>
      <c r="PS3" s="6">
        <f>_xll.ECONOMATICA(PS1,"NAV","1D","D-1","1Y",,,,"FALSE","FALSE")</f>
        <v>1.69053988000087</v>
      </c>
      <c r="PT3" s="6">
        <f>_xll.ECONOMATICA(PT1,"NAV","1D","D-1","1Y",,,,"FALSE","FALSE")</f>
        <v>1.8483295299993201</v>
      </c>
      <c r="PU3" s="6">
        <f>_xll.ECONOMATICA(PU1,"NAV","1D","D-1","1Y",,,,"FALSE","FALSE")</f>
        <v>3.0320273100005601</v>
      </c>
      <c r="PV3" s="6">
        <f>_xll.ECONOMATICA(PV1,"NAV","1D","D-1","1Y",,,,"FALSE","FALSE")</f>
        <v>8.7166512399999192</v>
      </c>
      <c r="PW3" s="6">
        <f>_xll.ECONOMATICA(PW1,"NAV","1D","D-1","1Y",,,,"FALSE","FALSE")</f>
        <v>185.80266689998101</v>
      </c>
      <c r="PX3" s="6">
        <f>_xll.ECONOMATICA(PX1,"NAV","1D","D-1","1Y",,,,"FALSE","FALSE")</f>
        <v>2.1130950000006101</v>
      </c>
      <c r="PY3" s="6">
        <f>_xll.ECONOMATICA(PY1,"NAV","1D","D-1","1Y",,,,"FALSE","FALSE")</f>
        <v>165.34496099990801</v>
      </c>
      <c r="PZ3" s="6">
        <f>_xll.ECONOMATICA(PZ1,"NAV","1D","D-1","1Y",,,,"FALSE","FALSE")</f>
        <v>1.77637289999984</v>
      </c>
      <c r="QA3" s="6">
        <f>_xll.ECONOMATICA(QA1,"NAV","1D","D-1","1Y",,,,"FALSE","FALSE")</f>
        <v>1.6145718999996499</v>
      </c>
      <c r="QB3" s="6">
        <f>_xll.ECONOMATICA(QB1,"NAV","1D","D-1","1Y",,,,"FALSE","FALSE")</f>
        <v>101.04288790002499</v>
      </c>
      <c r="QC3" s="6">
        <f>_xll.ECONOMATICA(QC1,"NAV","1D","D-1","1Y",,,,"FALSE","FALSE")</f>
        <v>2.00380829999995</v>
      </c>
      <c r="QD3" s="6">
        <f>_xll.ECONOMATICA(QD1,"NAV","1D","D-1","1Y",,,,"FALSE","FALSE")</f>
        <v>42165.876055419401</v>
      </c>
      <c r="QE3" s="6">
        <f>_xll.ECONOMATICA(QE1,"NAV","1D","D-1","1Y",,,,"FALSE","FALSE")</f>
        <v>2.27417720000085</v>
      </c>
      <c r="QF3" s="6">
        <f>_xll.ECONOMATICA(QF1,"NAV","1D","D-1","1Y",,,,"FALSE","FALSE")</f>
        <v>2.27180509000027</v>
      </c>
      <c r="QG3" s="6">
        <f>_xll.ECONOMATICA(QG1,"NAV","1D","D-1","1Y",,,,"FALSE","FALSE")</f>
        <v>205.70756863010999</v>
      </c>
      <c r="QH3" s="6">
        <f>_xll.ECONOMATICA(QH1,"NAV","1D","D-1","1Y",,,,"FALSE","FALSE")</f>
        <v>117.645055470057</v>
      </c>
      <c r="QI3" s="6">
        <f>_xll.ECONOMATICA(QI1,"NAV","1D","D-1","1Y",,,,"FALSE","FALSE")</f>
        <v>1.0674397099992301</v>
      </c>
      <c r="QJ3" s="6">
        <f>_xll.ECONOMATICA(QJ1,"NAV","1D","D-1","1Y",,,,"FALSE","FALSE")</f>
        <v>1.0926449300004599</v>
      </c>
      <c r="QK3" s="6">
        <f>_xll.ECONOMATICA(QK1,"NAV","1D","D-1","1Y",,,,"FALSE","FALSE")</f>
        <v>1.01540365000074</v>
      </c>
      <c r="QL3" s="6">
        <f>_xll.ECONOMATICA(QL1,"NAV","1D","D-1","1Y",,,,"FALSE","FALSE")</f>
        <v>1.00527779000004</v>
      </c>
      <c r="QM3" s="6">
        <f>_xll.ECONOMATICA(QM1,"NAV","1D","D-1","1Y",,,,"FALSE","FALSE")</f>
        <v>13.8522869199951</v>
      </c>
      <c r="QN3" s="6">
        <f>_xll.ECONOMATICA(QN1,"NAV","1D","D-1","1Y",,,,"FALSE","FALSE")</f>
        <v>1.5867720000005601</v>
      </c>
      <c r="QO3" s="6" t="str">
        <f>_xll.ECONOMATICA(QO1,"NAV","1D","D-1","1Y",,,,"FALSE","FALSE")</f>
        <v/>
      </c>
      <c r="QP3" s="6">
        <f>_xll.ECONOMATICA(QP1,"NAV","1D","D-1","1Y",,,,"FALSE","FALSE")</f>
        <v>1.39884200000051</v>
      </c>
      <c r="QQ3" s="6">
        <f>_xll.ECONOMATICA(QQ1,"NAV","1D","D-1","1Y",,,,"FALSE","FALSE")</f>
        <v>1.29031720000057</v>
      </c>
      <c r="QR3" s="6">
        <f>_xll.ECONOMATICA(QR1,"NAV","1D","D-1","1Y",,,,"FALSE","FALSE")</f>
        <v>1.08150009999918</v>
      </c>
      <c r="QS3" s="6">
        <f>_xll.ECONOMATICA(QS1,"NAV","1D","D-1","1Y",,,,"FALSE","FALSE")</f>
        <v>1.3769742999993499</v>
      </c>
      <c r="QT3" s="6">
        <f>_xll.ECONOMATICA(QT1,"NAV","1D","D-1","1Y",,,,"FALSE","FALSE")</f>
        <v>1.1767235999996</v>
      </c>
      <c r="QU3" s="6">
        <f>_xll.ECONOMATICA(QU1,"NAV","1D","D-1","1Y",,,,"FALSE","FALSE")</f>
        <v>108.191374000045</v>
      </c>
      <c r="QV3" s="6" t="str">
        <f>_xll.ECONOMATICA(QV1,"NAV","1D","D-1","1Y",,,,"FALSE","FALSE")</f>
        <v/>
      </c>
      <c r="QW3" s="6">
        <f>_xll.ECONOMATICA(QW1,"NAV","1D","D-1","1Y",,,,"FALSE","FALSE")</f>
        <v>190.05182399996599</v>
      </c>
      <c r="QX3" s="6">
        <f>_xll.ECONOMATICA(QX1,"NAV","1D","D-1","1Y",,,,"FALSE","FALSE")</f>
        <v>100.248539000051</v>
      </c>
      <c r="QY3" s="6">
        <f>_xll.ECONOMATICA(QY1,"NAV","1D","D-1","1Y",,,,"FALSE","FALSE")</f>
        <v>101.804318999988</v>
      </c>
      <c r="QZ3" s="6">
        <f>_xll.ECONOMATICA(QZ1,"NAV","1D","D-1","1Y",,,,"FALSE","FALSE")</f>
        <v>102.807985999971</v>
      </c>
      <c r="RA3" s="6">
        <f>_xll.ECONOMATICA(RA1,"NAV","1D","D-1","1Y",,,,"FALSE","FALSE")</f>
        <v>102.322272000019</v>
      </c>
      <c r="RB3" s="6">
        <f>_xll.ECONOMATICA(RB1,"NAV","1D","D-1","1Y",,,,"FALSE","FALSE")</f>
        <v>1.2282064099999801</v>
      </c>
      <c r="RC3" s="6">
        <f>_xll.ECONOMATICA(RC1,"NAV","1D","D-1","1Y",,,,"FALSE","FALSE")</f>
        <v>2.3081966700010499</v>
      </c>
      <c r="RD3" s="6">
        <f>_xll.ECONOMATICA(RD1,"NAV","1D","D-0","1Y",,,,"FALSE","FALSE")</f>
        <v>131.751386000076</v>
      </c>
      <c r="RE3" s="6">
        <f>_xll.ECONOMATICA(RE1,"NAV","1D","D-1","1Y",,,,"FALSE","FALSE")</f>
        <v>104.48659300000899</v>
      </c>
      <c r="RF3" s="6">
        <f>_xll.ECONOMATICA(RF1,"NAV","1D","D-1","1Y",,,,"FALSE","FALSE")</f>
        <v>110.807801999967</v>
      </c>
      <c r="RG3" s="6">
        <f>_xll.ECONOMATICA(RG1,"NAV","1D","D-1","1Y",,,,"FALSE","FALSE")</f>
        <v>120.88404899998601</v>
      </c>
      <c r="RH3" s="6">
        <f>_xll.ECONOMATICA(RH1,"NAV","1D","D-1","1Y",,,,"FALSE","FALSE")</f>
        <v>150.03797900001501</v>
      </c>
      <c r="RI3" s="6">
        <f>_xll.ECONOMATICA(RI1,"NAV","1D","D-1","1Y",,,,"FALSE","FALSE")</f>
        <v>228.00765200005799</v>
      </c>
      <c r="RJ3" s="6" t="str">
        <f>_xll.ECONOMATICA(RJ1,"NAV","1D","D-1","1Y",,,,"FALSE","FALSE")</f>
        <v/>
      </c>
      <c r="RK3" s="6" t="str">
        <f>_xll.ECONOMATICA(RK1,"NAV","1D","D-1","1Y",,,,"FALSE","FALSE")</f>
        <v/>
      </c>
      <c r="RL3" s="6">
        <f>_xll.ECONOMATICA(RL1,"NAV","1D","D-1","1Y",,,,"FALSE","FALSE")</f>
        <v>300.048797999974</v>
      </c>
      <c r="RM3" s="6">
        <f>_xll.ECONOMATICA(RM1,"NAV","1D","D-1","1Y",,,,"FALSE","FALSE")</f>
        <v>58.598323000012897</v>
      </c>
      <c r="RN3" s="6">
        <f>_xll.ECONOMATICA(RN1,"NAV","1D","D-1","1Y",,,,"FALSE","FALSE")</f>
        <v>266.00093299988703</v>
      </c>
      <c r="RO3" s="6">
        <f>_xll.ECONOMATICA(RO1,"NAV","1D","D-1","1Y",,,,"FALSE","FALSE")</f>
        <v>166.58998399996199</v>
      </c>
      <c r="RP3" s="6">
        <f>_xll.ECONOMATICA(RP1,"NAV","1D","D-1","1Y",,,,"FALSE","FALSE")</f>
        <v>217.716842999915</v>
      </c>
      <c r="RQ3" s="6">
        <f>_xll.ECONOMATICA(RQ1,"NAV","1D","D-1","1Y",,,,"FALSE","FALSE")</f>
        <v>102.57518299995</v>
      </c>
      <c r="RR3" s="6">
        <f>_xll.ECONOMATICA(RR1,"NAV","1D","D-1","1Y",,,,"FALSE","FALSE")</f>
        <v>373.00435099983599</v>
      </c>
      <c r="RS3" s="6">
        <f>_xll.ECONOMATICA(RS1,"NAV","1D","D-1","1Y",,,,"FALSE","FALSE")</f>
        <v>191.86907100002301</v>
      </c>
      <c r="RT3" s="6">
        <f>_xll.ECONOMATICA(RT1,"NAV","1D","D-1","1Y",,,,"FALSE","FALSE")</f>
        <v>110.275569000049</v>
      </c>
      <c r="RU3" s="6">
        <f>_xll.ECONOMATICA(RU1,"NAV","1D","D-1","1Y",,,,"FALSE","FALSE")</f>
        <v>183.660449000075</v>
      </c>
      <c r="RV3" s="6">
        <f>_xll.ECONOMATICA(RV1,"NAV","1D","D-1","1Y",,,,"FALSE","FALSE")</f>
        <v>323.57177399983601</v>
      </c>
      <c r="RW3" s="6">
        <f>_xll.ECONOMATICA(RW1,"NAV","1D","D-1","1Y",,,,"FALSE","FALSE")</f>
        <v>67.642356000025799</v>
      </c>
      <c r="RX3" s="6">
        <f>_xll.ECONOMATICA(RX1,"NAV","1D","D-1","1Y",,,,"FALSE","FALSE")</f>
        <v>370.11586599983298</v>
      </c>
      <c r="RY3" s="6">
        <f>_xll.ECONOMATICA(RY1,"NAV","1D","D-1","1Y",,,,"FALSE","FALSE")</f>
        <v>198.91612399998101</v>
      </c>
      <c r="RZ3" s="6">
        <f>_xll.ECONOMATICA(RZ1,"NAV","1D","D-1","1Y",,,,"FALSE","FALSE")</f>
        <v>563.72209800034796</v>
      </c>
      <c r="SA3" s="6">
        <f>_xll.ECONOMATICA(SA1,"NAV","1D","D-1","1Y",,,,"FALSE","FALSE")</f>
        <v>604.502659999765</v>
      </c>
      <c r="SB3" s="6">
        <f>_xll.ECONOMATICA(SB1,"NAV","1D","D-1","1Y",,,,"FALSE","FALSE")</f>
        <v>276.85471099987598</v>
      </c>
      <c r="SC3" s="6">
        <f>_xll.ECONOMATICA(SC1,"NAV","1D","D-1","1Y",,,,"FALSE","FALSE")</f>
        <v>98.457571999984793</v>
      </c>
      <c r="SD3" s="6">
        <f>_xll.ECONOMATICA(SD1,"NAV","1D","D-1","1Y",,,,"FALSE","FALSE")</f>
        <v>188.41580100008301</v>
      </c>
      <c r="SE3" s="6">
        <f>_xll.ECONOMATICA(SE1,"NAV","1D","D-1","1Y",,,,"FALSE","FALSE")</f>
        <v>311.65748800011397</v>
      </c>
      <c r="SF3" s="6">
        <f>_xll.ECONOMATICA(SF1,"NAV","1D","D-1","1Y",,,,"FALSE","FALSE")</f>
        <v>222.75423000007899</v>
      </c>
      <c r="SG3" s="6">
        <f>_xll.ECONOMATICA(SG1,"NAV","1D","D-1","1Y",,,,"FALSE","FALSE")</f>
        <v>621.982964999974</v>
      </c>
      <c r="SH3" s="6">
        <f>_xll.ECONOMATICA(SH1,"NAV","1D","D-1","1Y",,,,"FALSE","FALSE")</f>
        <v>99.250739000039204</v>
      </c>
      <c r="SI3" s="6">
        <f>_xll.ECONOMATICA(SI1,"NAV","1D","D-1","1Y",,,,"FALSE","FALSE")</f>
        <v>105.265668999986</v>
      </c>
      <c r="SJ3" s="6">
        <f>_xll.ECONOMATICA(SJ1,"NAV","1D","D-1","1Y",,,,"FALSE","FALSE")</f>
        <v>7865.75147999823</v>
      </c>
      <c r="SK3" s="6">
        <f>_xll.ECONOMATICA(SK1,"NAV","1D","D-1","1Y",,,,"FALSE","FALSE")</f>
        <v>65.003120000008494</v>
      </c>
      <c r="SL3" s="6">
        <f>_xll.ECONOMATICA(SL1,"NAV","1D","D-1","1Y",,,,"FALSE","FALSE")</f>
        <v>151.367566999979</v>
      </c>
      <c r="SM3" s="6">
        <f>_xll.ECONOMATICA(SM1,"NAV","1D","D-1","1Y",,,,"FALSE","FALSE")</f>
        <v>283.19494799990201</v>
      </c>
      <c r="SN3" s="6">
        <f>_xll.ECONOMATICA(SN1,"NAV","1D","D-1","1Y",,,,"FALSE","FALSE")</f>
        <v>338.72650599991903</v>
      </c>
      <c r="SO3" s="6">
        <f>_xll.ECONOMATICA(SO1,"NAV","1D","D-1","1Y",,,,"FALSE","FALSE")</f>
        <v>200.20699399989101</v>
      </c>
      <c r="SP3" s="6">
        <f>_xll.ECONOMATICA(SP1,"NAV","1D","D-1","1Y",,,,"FALSE","FALSE")</f>
        <v>560.97166700009302</v>
      </c>
      <c r="SQ3" s="6">
        <f>_xll.ECONOMATICA(SQ1,"NAV","1D","D-1","1Y",,,,"FALSE","FALSE")</f>
        <v>200.34388999990199</v>
      </c>
      <c r="SR3" s="6">
        <f>_xll.ECONOMATICA(SR1,"NAV","1D","D-1","1Y",,,,"FALSE","FALSE")</f>
        <v>53.659489999990903</v>
      </c>
      <c r="SS3" s="6">
        <f>_xll.ECONOMATICA(SS1,"NAV","1D","D-1","1Y",,,,"FALSE","FALSE")</f>
        <v>41.036089000001098</v>
      </c>
      <c r="ST3" s="6">
        <f>_xll.ECONOMATICA(ST1,"NAV","1D","D-1","1Y",,,,"FALSE","FALSE")</f>
        <v>191.96722800005199</v>
      </c>
      <c r="SU3" s="6">
        <f>_xll.ECONOMATICA(SU1,"NAV","1D","D-1","1Y",,,,"FALSE","FALSE")</f>
        <v>187.731943000108</v>
      </c>
      <c r="SV3" s="6">
        <f>_xll.ECONOMATICA(SV1,"NAV","1D","D-1","1Y",,,,"FALSE","FALSE")</f>
        <v>194.57025699992701</v>
      </c>
      <c r="SW3" s="6">
        <f>_xll.ECONOMATICA(SW1,"NAV","1D","D-1","1Y",,,,"FALSE","FALSE")</f>
        <v>165.2309940001</v>
      </c>
      <c r="SX3" s="6">
        <f>_xll.ECONOMATICA(SX1,"NAV","1D","D-1","1Y",,,,"FALSE","FALSE")</f>
        <v>201.98328600009</v>
      </c>
      <c r="SY3" s="6">
        <f>_xll.ECONOMATICA(SY1,"NAV","1D","D-1","1Y",,,,"FALSE","FALSE")</f>
        <v>164.21818100009099</v>
      </c>
      <c r="SZ3" s="6">
        <f>_xll.ECONOMATICA(SZ1,"NAV","1D","D-1","1Y",,,,"FALSE","FALSE")</f>
        <v>107.61586899997199</v>
      </c>
      <c r="TA3" s="6">
        <f>_xll.ECONOMATICA(TA1,"NAV","1D","D-1","1Y",,,,"FALSE","FALSE")</f>
        <v>144.51801300002299</v>
      </c>
      <c r="TB3" s="6" t="str">
        <f>_xll.ECONOMATICA(TB1,"NAV","1D","D-1","1Y",,,,"FALSE","FALSE")</f>
        <v/>
      </c>
      <c r="TC3" s="6">
        <f>_xll.ECONOMATICA(TC1,"NAV","1D","D-1","1Y",,,,"FALSE","FALSE")</f>
        <v>146.48635499994299</v>
      </c>
      <c r="TD3" s="6">
        <f>_xll.ECONOMATICA(TD1,"NAV","1D","D-1","1Y",,,,"FALSE","FALSE")</f>
        <v>138.01291700010199</v>
      </c>
      <c r="TE3" s="6">
        <f>_xll.ECONOMATICA(TE1,"NAV","1D","D-1","1Y",,,,"FALSE","FALSE")</f>
        <v>447.58559599984397</v>
      </c>
      <c r="TF3" s="6">
        <f>_xll.ECONOMATICA(TF1,"NAV","1D","D-1","1Y",,,,"FALSE","FALSE")</f>
        <v>115.20378700003501</v>
      </c>
      <c r="TG3" s="6">
        <f>_xll.ECONOMATICA(TG1,"NAV","1D","D-1","1Y",,,,"FALSE","FALSE")</f>
        <v>123.67375800001901</v>
      </c>
      <c r="TH3" s="6">
        <f>_xll.ECONOMATICA(TH1,"NAV","1D","D-1","1Y",,,,"FALSE","FALSE")</f>
        <v>482.005028999876</v>
      </c>
      <c r="TI3" s="6">
        <f>_xll.ECONOMATICA(TI1,"NAV","1D","D-1","1Y",,,,"FALSE","FALSE")</f>
        <v>69.258715000003605</v>
      </c>
      <c r="TJ3" s="6">
        <f>_xll.ECONOMATICA(TJ1,"NAV","1D","D-1","1Y",,,,"FALSE","FALSE")</f>
        <v>194.473176999949</v>
      </c>
      <c r="TK3" s="6">
        <f>_xll.ECONOMATICA(TK1,"NAV","1D","D-1","1Y",,,,"FALSE","FALSE")</f>
        <v>141.26548799988799</v>
      </c>
      <c r="TL3" s="6">
        <f>_xll.ECONOMATICA(TL1,"NAV","1D","D-1","1Y",,,,"FALSE","FALSE")</f>
        <v>428.83820200013002</v>
      </c>
      <c r="TM3" s="6">
        <f>_xll.ECONOMATICA(TM1,"NAV","1D","D-1","1Y",,,,"FALSE","FALSE")</f>
        <v>497.98429099982599</v>
      </c>
      <c r="TN3" s="6">
        <f>_xll.ECONOMATICA(TN1,"NAV","1D","D-1","1Y",,,,"FALSE","FALSE")</f>
        <v>194.30384299997201</v>
      </c>
      <c r="TO3" s="6">
        <f>_xll.ECONOMATICA(TO1,"NAV","1D","D-1","1Y",,,,"FALSE","FALSE")</f>
        <v>498.80916200019402</v>
      </c>
      <c r="TP3" s="6">
        <f>_xll.ECONOMATICA(TP1,"NAV","1D","D-1","1Y",,,,"FALSE","FALSE")</f>
        <v>214.87055199989101</v>
      </c>
      <c r="TQ3" s="6">
        <f>_xll.ECONOMATICA(TQ1,"NAV","1D","D-1","1Y",,,,"FALSE","FALSE")</f>
        <v>498.54999999981402</v>
      </c>
      <c r="TR3" s="6">
        <f>_xll.ECONOMATICA(TR1,"NAV","1D","D-1","1Y",,,,"FALSE","FALSE")</f>
        <v>498.57431499986001</v>
      </c>
      <c r="TS3" s="6">
        <f>_xll.ECONOMATICA(TS1,"NAV","1D","D-1","1Y",,,,"FALSE","FALSE")</f>
        <v>204.44920699996899</v>
      </c>
      <c r="TT3" s="6">
        <f>_xll.ECONOMATICA(TT1,"NAV","1D","D-1","1Y",,,,"FALSE","FALSE")</f>
        <v>157.15434399992199</v>
      </c>
      <c r="TU3" s="6" t="str">
        <f>_xll.ECONOMATICA(TU1,"NAV","1D","D-1","1Y",,,,"FALSE","FALSE")</f>
        <v/>
      </c>
      <c r="TV3" s="6" t="str">
        <f>_xll.ECONOMATICA(TV1,"NAV","1D","D-1","1Y",,,,"FALSE","FALSE")</f>
        <v/>
      </c>
      <c r="TW3" s="6">
        <f>_xll.ECONOMATICA(TW1,"NAV","1D","D-1","1Y",,,,"FALSE","FALSE")</f>
        <v>360.20434900000703</v>
      </c>
      <c r="TX3" s="6">
        <f>_xll.ECONOMATICA(TX1,"NAV","1D","D-1","1Y",,,,"FALSE","FALSE")</f>
        <v>131.35394100006701</v>
      </c>
      <c r="TY3" s="6" t="str">
        <f>_xll.ECONOMATICA(TY1,"NAV","1D","D-1","1Y",,,,"FALSE","FALSE")</f>
        <v/>
      </c>
      <c r="TZ3" s="6">
        <f>_xll.ECONOMATICA(TZ1,"NAV","1D","D-1","1Y",,,,"FALSE","FALSE")</f>
        <v>420.41964600002399</v>
      </c>
      <c r="UA3" s="6">
        <f>_xll.ECONOMATICA(UA1,"NAV","1D","D-1","1Y",,,,"FALSE","FALSE")</f>
        <v>151.884227999952</v>
      </c>
      <c r="UB3" s="6">
        <f>_xll.ECONOMATICA(UB1,"NAV","1D","D-1","1Y",,,,"FALSE","FALSE")</f>
        <v>127.21756999997901</v>
      </c>
      <c r="UC3" s="6">
        <f>_xll.ECONOMATICA(UC1,"NAV","1D","D-1","1Y",,,,"FALSE","FALSE")</f>
        <v>110.38793600001399</v>
      </c>
      <c r="UD3" s="6">
        <f>_xll.ECONOMATICA(UD1,"NAV","1D","D-1","1Y",,,,"FALSE","FALSE")</f>
        <v>105.94573999999599</v>
      </c>
      <c r="UE3" s="6">
        <f>_xll.ECONOMATICA(UE1,"NAV","1D","D-1","1Y",,,,"FALSE","FALSE")</f>
        <v>129.9375479999</v>
      </c>
      <c r="UF3" s="6">
        <f>_xll.ECONOMATICA(UF1,"NAV","1D","D-1","1Y",,,,"FALSE","FALSE")</f>
        <v>107.137860000017</v>
      </c>
      <c r="UG3" s="6">
        <f>_xll.ECONOMATICA(UG1,"NAV","1D","D-1","1Y",,,,"FALSE","FALSE")</f>
        <v>123.651565999957</v>
      </c>
      <c r="UH3" s="6">
        <f>_xll.ECONOMATICA(UH1,"NAV","1D","D-1","1Y",,,,"FALSE","FALSE")</f>
        <v>128.79038599994999</v>
      </c>
      <c r="UI3" s="6">
        <f>_xll.ECONOMATICA(UI1,"NAV","1D","D-1","1Y",,,,"FALSE","FALSE")</f>
        <v>111.063116000034</v>
      </c>
      <c r="UJ3" s="6">
        <f>_xll.ECONOMATICA(UJ1,"NAV","1D","D-1","1Y",,,,"FALSE","FALSE")</f>
        <v>106.468246000004</v>
      </c>
      <c r="UK3" s="6">
        <f>_xll.ECONOMATICA(UK1,"NAV","1D","D-1","1Y",,,,"FALSE","FALSE")</f>
        <v>128.308343000012</v>
      </c>
      <c r="UL3" s="6">
        <f>_xll.ECONOMATICA(UL1,"NAV","1D","D-1","1Y",,,,"FALSE","FALSE")</f>
        <v>138.92892699991401</v>
      </c>
      <c r="UM3" s="6" t="str">
        <f>_xll.ECONOMATICA(UM1,"NAV","1D","D-1","1Y",,,,"FALSE","FALSE")</f>
        <v/>
      </c>
      <c r="UN3" s="6">
        <f>_xll.ECONOMATICA(UN1,"NAV","1D","D-1","1Y",,,,"FALSE","FALSE")</f>
        <v>140.44398099998901</v>
      </c>
      <c r="UO3" s="6">
        <f>_xll.ECONOMATICA(UO1,"NAV","1D","D-1","1Y",,,,"FALSE","FALSE")</f>
        <v>186.58565000002301</v>
      </c>
      <c r="UP3" s="6">
        <f>_xll.ECONOMATICA(UP1,"NAV","1D","D-1","1Y",,,,"FALSE","FALSE")</f>
        <v>164.97599599999401</v>
      </c>
      <c r="UQ3" s="6">
        <f>_xll.ECONOMATICA(UQ1,"NAV","1D","D-1","1Y",,,,"FALSE","FALSE")</f>
        <v>87.885655999998605</v>
      </c>
      <c r="UR3" s="6">
        <f>_xll.ECONOMATICA(UR1,"NAV","1D","D-1","1Y",,,,"FALSE","FALSE")</f>
        <v>110.297551000025</v>
      </c>
      <c r="US3" s="6">
        <f>_xll.ECONOMATICA(US1,"NAV","1D","D-1","1Y",,,,"FALSE","FALSE")</f>
        <v>337.40554600022699</v>
      </c>
      <c r="UT3" s="6">
        <f>_xll.ECONOMATICA(UT1,"NAV","1D","D-1","1Y",,,,"FALSE","FALSE")</f>
        <v>336.73420599987702</v>
      </c>
      <c r="UU3" s="6">
        <f>_xll.ECONOMATICA(UU1,"NAV","1D","D-1","1Y",,,,"FALSE","FALSE")</f>
        <v>1864.0621729996101</v>
      </c>
      <c r="UV3" s="6">
        <f>_xll.ECONOMATICA(UV1,"NAV","1D","D-1","1Y",,,,"FALSE","FALSE")</f>
        <v>135.63055899995399</v>
      </c>
      <c r="UW3" s="6">
        <f>_xll.ECONOMATICA(UW1,"NAV","1D","D-1","1Y",,,,"FALSE","FALSE")</f>
        <v>384.59802700020401</v>
      </c>
      <c r="UX3" s="6">
        <f>_xll.ECONOMATICA(UX1,"NAV","1D","D-1","1Y",,,,"FALSE","FALSE")</f>
        <v>111.144004000002</v>
      </c>
      <c r="UY3" s="6">
        <f>_xll.ECONOMATICA(UY1,"NAV","1D","D-1","1Y",,,,"FALSE","FALSE")</f>
        <v>47.1443480000016</v>
      </c>
      <c r="UZ3" s="6">
        <f>_xll.ECONOMATICA(UZ1,"NAV","1D","D-1","1Y",,,,"FALSE","FALSE")</f>
        <v>10.600560000006199</v>
      </c>
      <c r="VA3" s="6">
        <f>_xll.ECONOMATICA(VA1,"NAV","1D","D-1","1Y",,,,"FALSE","FALSE")</f>
        <v>160.146133000031</v>
      </c>
      <c r="VB3" s="6">
        <f>_xll.ECONOMATICA(VB1,"NAV","1D","D-1","1Y",,,,"FALSE","FALSE")</f>
        <v>112.660426000017</v>
      </c>
      <c r="VC3" s="6">
        <f>_xll.ECONOMATICA(VC1,"NAV","1D","D-1","1Y",,,,"FALSE","FALSE")</f>
        <v>109.091981000034</v>
      </c>
      <c r="VD3" s="6">
        <f>_xll.ECONOMATICA(VD1,"NAV","1D","D-1","1Y",,,,"FALSE","FALSE")</f>
        <v>120.555189999985</v>
      </c>
      <c r="VE3" s="6">
        <f>_xll.ECONOMATICA(VE1,"NAV","1D","D-1","1Y",,,,"FALSE","FALSE")</f>
        <v>106.994977000053</v>
      </c>
      <c r="VF3" s="6">
        <f>_xll.ECONOMATICA(VF1,"NAV","1D","D-1","1Y",,,,"FALSE","FALSE")</f>
        <v>144.057467000093</v>
      </c>
      <c r="VG3" s="6">
        <f>_xll.ECONOMATICA(VG1,"NAV","1D","D-1","1Y",,,,"FALSE","FALSE")</f>
        <v>145.98635199992</v>
      </c>
      <c r="VH3" s="6">
        <f>_xll.ECONOMATICA(VH1,"NAV","1D","D-1","1Y",,,,"FALSE","FALSE")</f>
        <v>116.129876999999</v>
      </c>
      <c r="VI3" s="6">
        <f>_xll.ECONOMATICA(VI1,"NAV","1D","D-1","1Y",,,,"FALSE","FALSE")</f>
        <v>101.775092000025</v>
      </c>
      <c r="VJ3" s="6">
        <f>_xll.ECONOMATICA(VJ1,"NAV","1D","D-1","1Y",,,,"FALSE","FALSE")</f>
        <v>113.927079000045</v>
      </c>
      <c r="VK3" s="6">
        <f>_xll.ECONOMATICA(VK1,"NAV","1D","D-1","1Y",,,,"FALSE","FALSE")</f>
        <v>111.44787000003301</v>
      </c>
      <c r="VL3" s="6">
        <f>_xll.ECONOMATICA(VL1,"NAV","1D","D-1","1Y",,,,"FALSE","FALSE")</f>
        <v>101.86135300004401</v>
      </c>
      <c r="VM3" s="6">
        <f>_xll.ECONOMATICA(VM1,"NAV","1D","D-1","1Y",,,,"FALSE","FALSE")</f>
        <v>104.940758000012</v>
      </c>
      <c r="VN3" s="6">
        <f>_xll.ECONOMATICA(VN1,"NAV","1D","D-1","1Y",,,,"FALSE","FALSE")</f>
        <v>215.43259899993399</v>
      </c>
      <c r="VO3" s="6">
        <f>_xll.ECONOMATICA(VO1,"NAV","1D","D-1","1Y",,,,"FALSE","FALSE")</f>
        <v>106.89447900000999</v>
      </c>
      <c r="VP3" s="6">
        <f>_xll.ECONOMATICA(VP1,"NAV","1D","D-1","1Y",,,,"FALSE","FALSE")</f>
        <v>291.46975000016403</v>
      </c>
      <c r="VQ3" s="6">
        <f>_xll.ECONOMATICA(VQ1,"NAV","1D","D-1","1Y",,,,"FALSE","FALSE")</f>
        <v>193.61752799991501</v>
      </c>
      <c r="VR3" s="6">
        <f>_xll.ECONOMATICA(VR1,"NAV","1D","D-1","1Y",,,,"FALSE","FALSE")</f>
        <v>108.645499999984</v>
      </c>
      <c r="VS3" s="6">
        <f>_xll.ECONOMATICA(VS1,"NAV","1D","D-1","1Y",,,,"FALSE","FALSE")</f>
        <v>105.998414000031</v>
      </c>
      <c r="VT3" s="6">
        <f>_xll.ECONOMATICA(VT1,"NAV","1D","D-1","1Y",,,,"FALSE","FALSE")</f>
        <v>120.47042799997099</v>
      </c>
      <c r="VU3" s="6">
        <f>_xll.ECONOMATICA(VU1,"NAV","1D","D-1","1Y",,,,"FALSE","FALSE")</f>
        <v>163.75946699990899</v>
      </c>
      <c r="VV3" s="6">
        <f>_xll.ECONOMATICA(VV1,"NAV","1D","D-1","1Y",,,,"FALSE","FALSE")</f>
        <v>202.413315000013</v>
      </c>
      <c r="VW3" s="6">
        <f>_xll.ECONOMATICA(VW1,"NAV","1D","D-1","1Y",,,,"FALSE","FALSE")</f>
        <v>165.526565999957</v>
      </c>
      <c r="VX3" s="6">
        <f>_xll.ECONOMATICA(VX1,"NAV","1D","D-1","1Y",,,,"FALSE","FALSE")</f>
        <v>143.00224700011299</v>
      </c>
      <c r="VY3" s="6">
        <f>_xll.ECONOMATICA(VY1,"NAV","1D","D-1","1Y",,,,"FALSE","FALSE")</f>
        <v>105.274203000008</v>
      </c>
      <c r="VZ3" s="6">
        <f>_xll.ECONOMATICA(VZ1,"NAV","1D","D-1","1Y",,,,"FALSE","FALSE")</f>
        <v>111.170042000012</v>
      </c>
      <c r="WA3" s="6">
        <f>_xll.ECONOMATICA(WA1,"NAV","1D","D-1","1Y",,,,"FALSE","FALSE")</f>
        <v>105.12156600004499</v>
      </c>
      <c r="WB3" s="6">
        <f>_xll.ECONOMATICA(WB1,"NAV","1D","D-1","1Y",,,,"FALSE","FALSE")</f>
        <v>282.61594100017101</v>
      </c>
      <c r="WC3" s="6">
        <f>_xll.ECONOMATICA(WC1,"NAV","1D","D-1","1Y",,,,"FALSE","FALSE")</f>
        <v>186.24910399993001</v>
      </c>
      <c r="WD3" s="6">
        <f>_xll.ECONOMATICA(WD1,"NAV","1D","D-1","1Y",,,,"FALSE","FALSE")</f>
        <v>206.26260300003901</v>
      </c>
      <c r="WE3" s="6">
        <f>_xll.ECONOMATICA(WE1,"NAV","1D","D-1","1Y",,,,"FALSE","FALSE")</f>
        <v>104.164884999976</v>
      </c>
      <c r="WF3" s="6">
        <f>_xll.ECONOMATICA(WF1,"NAV","1D","D-1","1Y",,,,"FALSE","FALSE")</f>
        <v>102.46411399997299</v>
      </c>
      <c r="WG3" s="6">
        <f>_xll.ECONOMATICA(WG1,"NAV","1D","D-1","1Y",,,,"FALSE","FALSE")</f>
        <v>122.202499000006</v>
      </c>
      <c r="WH3" s="6">
        <f>_xll.ECONOMATICA(WH1,"NAV","1D","D-1","1Y",,,,"FALSE","FALSE")</f>
        <v>107.82174699997999</v>
      </c>
      <c r="WI3" s="6">
        <f>_xll.ECONOMATICA(WI1,"NAV","1D","D-1","1Y",,,,"FALSE","FALSE")</f>
        <v>117.91265800001599</v>
      </c>
      <c r="WJ3" s="6">
        <f>_xll.ECONOMATICA(WJ1,"NAV","1D","D-1","1Y",,,,"FALSE","FALSE")</f>
        <v>29.855039999994901</v>
      </c>
      <c r="WK3" s="6">
        <f>_xll.ECONOMATICA(WK1,"NAV","1D","D-1","1Y",,,,"FALSE","FALSE")</f>
        <v>110.426862000022</v>
      </c>
      <c r="WL3" s="6">
        <f>_xll.ECONOMATICA(WL1,"NAV","1D","D-1","1Y",,,,"FALSE","FALSE")</f>
        <v>103.14734100003299</v>
      </c>
      <c r="WM3" s="6">
        <f>_xll.ECONOMATICA(WM1,"NAV","1D","D-1","1Y",,,,"FALSE","FALSE")</f>
        <v>225.01474800007401</v>
      </c>
      <c r="WN3" s="6">
        <f>_xll.ECONOMATICA(WN1,"NAV","1D","D-1","1Y",,,,"FALSE","FALSE")</f>
        <v>288.08538800012298</v>
      </c>
      <c r="WO3" s="6">
        <f>_xll.ECONOMATICA(WO1,"NAV","1D","D-1","1Y",,,,"FALSE","FALSE")</f>
        <v>345.42330500017903</v>
      </c>
      <c r="WP3" s="6">
        <f>_xll.ECONOMATICA(WP1,"NAV","1D","D-1","1Y",,,,"FALSE","FALSE")</f>
        <v>209.097471999936</v>
      </c>
      <c r="WQ3" s="6">
        <f>_xll.ECONOMATICA(WQ1,"NAV","1D","D-1","1Y",,,,"FALSE","FALSE")</f>
        <v>200.71729000005899</v>
      </c>
      <c r="WR3" s="6">
        <f>_xll.ECONOMATICA(WR1,"NAV","1D","D-1","1Y",,,,"FALSE","FALSE")</f>
        <v>261.91791900014499</v>
      </c>
      <c r="WS3" s="6">
        <f>_xll.ECONOMATICA(WS1,"NAV","1D","D-1","1Y",,,,"FALSE","FALSE")</f>
        <v>228.18834699992999</v>
      </c>
      <c r="WT3" s="6">
        <f>_xll.ECONOMATICA(WT1,"NAV","1D","D-1","1Y",,,,"FALSE","FALSE")</f>
        <v>468.13133300002698</v>
      </c>
      <c r="WU3" s="6">
        <f>_xll.ECONOMATICA(WU1,"NAV","1D","D-1","1Y",,,,"FALSE","FALSE")</f>
        <v>473.55416100006602</v>
      </c>
      <c r="WV3" s="6">
        <f>_xll.ECONOMATICA(WV1,"NAV","1D","D-1","1Y",,,,"FALSE","FALSE")</f>
        <v>734.66035700030602</v>
      </c>
      <c r="WW3" s="6">
        <f>_xll.ECONOMATICA(WW1,"NAV","1D","D-1","1Y",,,,"FALSE","FALSE")</f>
        <v>111.02531399997</v>
      </c>
      <c r="WX3" s="6">
        <f>_xll.ECONOMATICA(WX1,"NAV","1D","D-1","1Y",,,,"FALSE","FALSE")</f>
        <v>252.10749000008201</v>
      </c>
      <c r="WY3" s="6">
        <f>_xll.ECONOMATICA(WY1,"NAV","1D","D-1","1Y",,,,"FALSE","FALSE")</f>
        <v>121.571116999956</v>
      </c>
      <c r="WZ3" s="6">
        <f>_xll.ECONOMATICA(WZ1,"NAV","1D","D-1","1Y",,,,"FALSE","FALSE")</f>
        <v>233.81862900010299</v>
      </c>
      <c r="XA3" s="6">
        <f>_xll.ECONOMATICA(XA1,"NAV","1D","D-1","1Y",,,,"FALSE","FALSE")</f>
        <v>83.398164000012898</v>
      </c>
      <c r="XB3" s="6">
        <f>_xll.ECONOMATICA(XB1,"NAV","1D","D-1","1Y",,,,"FALSE","FALSE")</f>
        <v>179.66656200005701</v>
      </c>
      <c r="XC3" s="6">
        <f>_xll.ECONOMATICA(XC1,"NAV","1D","D-1","1Y",,,,"FALSE","FALSE")</f>
        <v>83.890912999981097</v>
      </c>
      <c r="XD3" s="6">
        <f>_xll.ECONOMATICA(XD1,"NAV","1D","D-1","1Y",,,,"FALSE","FALSE")</f>
        <v>476.72315600002202</v>
      </c>
      <c r="XE3" s="6">
        <f>_xll.ECONOMATICA(XE1,"NAV","1D","D-1","1Y",,,,"FALSE","FALSE")</f>
        <v>158.99084899993599</v>
      </c>
      <c r="XF3" s="6">
        <f>_xll.ECONOMATICA(XF1,"NAV","1D","D-1","1Y",,,,"FALSE","FALSE")</f>
        <v>243.53027099999599</v>
      </c>
      <c r="XG3" s="6">
        <f>_xll.ECONOMATICA(XG1,"NAV","1D","D-1","1Y",,,,"FALSE","FALSE")</f>
        <v>100.928818000015</v>
      </c>
      <c r="XH3" s="6">
        <f>_xll.ECONOMATICA(XH1,"NAV","1D","D-1","1Y",,,,"FALSE","FALSE")</f>
        <v>206.48934100009501</v>
      </c>
      <c r="XI3" s="6">
        <f>_xll.ECONOMATICA(XI1,"NAV","1D","D-1","1Y",,,,"FALSE","FALSE")</f>
        <v>101.237160000019</v>
      </c>
      <c r="XJ3" s="6">
        <f>_xll.ECONOMATICA(XJ1,"NAV","1D","D-1","1Y",,,,"FALSE","FALSE")</f>
        <v>214.165339000057</v>
      </c>
      <c r="XK3" s="6">
        <f>_xll.ECONOMATICA(XK1,"NAV","1D","D-1","1Y",,,,"FALSE","FALSE")</f>
        <v>31.590468000009398</v>
      </c>
      <c r="XL3" s="6">
        <f>_xll.ECONOMATICA(XL1,"NAV","1D","D-1","1Y",,,,"FALSE","FALSE")</f>
        <v>1.2019090899993901</v>
      </c>
      <c r="XM3" s="6">
        <f>_xll.ECONOMATICA(XM1,"NAV","1D","D-1","1Y",,,,"FALSE","FALSE")</f>
        <v>5.6931836599978896</v>
      </c>
      <c r="XN3" s="6">
        <f>_xll.ECONOMATICA(XN1,"NAV","1D","D-1","1Y",,,,"FALSE","FALSE")</f>
        <v>1.23412667000048</v>
      </c>
      <c r="XO3" s="6">
        <f>_xll.ECONOMATICA(XO1,"NAV","1D","D-1","1Y",,,,"FALSE","FALSE")</f>
        <v>1.7686441099995101</v>
      </c>
      <c r="XP3" s="6">
        <f>_xll.ECONOMATICA(XP1,"NAV","1D","D-1","1Y",,,,"FALSE","FALSE")</f>
        <v>1.7358200399994499</v>
      </c>
      <c r="XQ3" s="6">
        <f>_xll.ECONOMATICA(XQ1,"NAV","1D","D-1","1Y",,,,"FALSE","FALSE")</f>
        <v>20.225240430008899</v>
      </c>
      <c r="XR3" s="6">
        <f>_xll.ECONOMATICA(XR1,"NAV","1D","D-1","1Y",,,,"FALSE","FALSE")</f>
        <v>1.2012302000002799</v>
      </c>
      <c r="XS3" s="6">
        <f>_xll.ECONOMATICA(XS1,"NAV","1D","D-1","1Y",,,,"FALSE","FALSE")</f>
        <v>1.2388262399999801</v>
      </c>
      <c r="XT3" s="6">
        <f>_xll.ECONOMATICA(XT1,"NAV","1D","D-1","1Y",,,,"FALSE","FALSE")</f>
        <v>2.3424194699982799</v>
      </c>
      <c r="XU3" s="6">
        <f>_xll.ECONOMATICA(XU1,"NAV","1D","D-1","1Y",,,,"FALSE","FALSE")</f>
        <v>2.1815364899994201</v>
      </c>
      <c r="XV3" s="6">
        <f>_xll.ECONOMATICA(XV1,"NAV","1D","D-1","1Y",,,,"FALSE","FALSE")</f>
        <v>2.4368620999994199</v>
      </c>
      <c r="XW3" s="6">
        <f>_xll.ECONOMATICA(XW1,"NAV","1D","D-1","1Y",,,,"FALSE","FALSE")</f>
        <v>2.76491959999839</v>
      </c>
      <c r="XX3" s="6">
        <f>_xll.ECONOMATICA(XX1,"NAV","1D","D-1","1Y",,,,"FALSE","FALSE")</f>
        <v>3.1744083999983599</v>
      </c>
      <c r="XY3" s="6">
        <f>_xll.ECONOMATICA(XY1,"NAV","1D","D-1","1Y",,,,"FALSE","FALSE")</f>
        <v>2.86024370000086</v>
      </c>
      <c r="XZ3" s="6">
        <f>_xll.ECONOMATICA(XZ1,"NAV","1D","D-1","1Y",,,,"FALSE","FALSE")</f>
        <v>1.00528719999966</v>
      </c>
      <c r="YA3" s="6">
        <f>_xll.ECONOMATICA(YA1,"NAV","1D","D-1","1Y",,,,"FALSE","FALSE")</f>
        <v>9.0281860999966703</v>
      </c>
      <c r="YB3" s="6">
        <f>_xll.ECONOMATICA(YB1,"NAV","1D","D-1","1Y",,,,"FALSE","FALSE")</f>
        <v>0.92141730000002997</v>
      </c>
      <c r="YC3" s="6" t="str">
        <f>_xll.ECONOMATICA(YC1,"NAV","1D","D-1","1Y",,,,"FALSE","FALSE")</f>
        <v/>
      </c>
      <c r="YD3" s="6">
        <f>_xll.ECONOMATICA(YD1,"NAV","1D","D-1","1Y",,,,"FALSE","FALSE")</f>
        <v>1.05371989999912</v>
      </c>
      <c r="YE3" s="6">
        <f>_xll.ECONOMATICA(YE1,"NAV","1D","D-1","1Y",,,,"FALSE","FALSE")</f>
        <v>4.0952048000035601</v>
      </c>
      <c r="YF3" s="6">
        <f>_xll.ECONOMATICA(YF1,"NAV","1D","D-1","1Y",,,,"FALSE","FALSE")</f>
        <v>1.03518749999967</v>
      </c>
      <c r="YG3" s="6">
        <f>_xll.ECONOMATICA(YG1,"NAV","1D","D-1","1Y",,,,"FALSE","FALSE")</f>
        <v>0.94164854999962699</v>
      </c>
      <c r="YH3" s="6">
        <f>_xll.ECONOMATICA(YH1,"NAV","1D","D-1","1Y",,,,"FALSE","FALSE")</f>
        <v>1355.43308999948</v>
      </c>
      <c r="YI3" s="6">
        <f>_xll.ECONOMATICA(YI1,"NAV","1D","D-1","1Y",,,,"FALSE","FALSE")</f>
        <v>114.01366069004899</v>
      </c>
      <c r="YJ3" s="6">
        <f>_xll.ECONOMATICA(YJ1,"NAV","1D","D-1","1Y",,,,"FALSE","FALSE")</f>
        <v>302.46032099984598</v>
      </c>
      <c r="YK3" s="6">
        <f>_xll.ECONOMATICA(YK1,"NAV","1D","D-1","1Y",,,,"FALSE","FALSE")</f>
        <v>2.9829211899996202</v>
      </c>
      <c r="YL3" s="6">
        <f>_xll.ECONOMATICA(YL1,"NAV","1D","D-1","1Y",,,,"FALSE","FALSE")</f>
        <v>1.4327811599996501</v>
      </c>
      <c r="YM3" s="6">
        <f>_xll.ECONOMATICA(YM1,"NAV","1D","D-1","1Y",,,,"FALSE","FALSE")</f>
        <v>2320484.0726089501</v>
      </c>
      <c r="YN3" s="6">
        <f>_xll.ECONOMATICA(YN1,"NAV","1D","D-1","1Y",,,,"FALSE","FALSE")</f>
        <v>1.11371101999976</v>
      </c>
      <c r="YO3" s="6">
        <f>_xll.ECONOMATICA(YO1,"NAV","1D","D-1","1Y",,,,"FALSE","FALSE")</f>
        <v>1.0998039499991099</v>
      </c>
      <c r="YP3" s="6">
        <f>_xll.ECONOMATICA(YP1,"NAV","1D","D-1","1Y",,,,"FALSE","FALSE")</f>
        <v>1.6743736699991101</v>
      </c>
      <c r="YQ3" s="6">
        <f>_xll.ECONOMATICA(YQ1,"NAV","1D","D-1","1Y",,,,"FALSE","FALSE")</f>
        <v>165.17883599991899</v>
      </c>
      <c r="YR3" s="6">
        <f>_xll.ECONOMATICA(YR1,"NAV","1D","D-1","1Y",,,,"FALSE","FALSE")</f>
        <v>148.37192629999501</v>
      </c>
      <c r="YS3" s="6">
        <f>_xll.ECONOMATICA(YS1,"NAV","1D","D-1","1Y",,,,"FALSE","FALSE")</f>
        <v>5.5147465999980296</v>
      </c>
      <c r="YT3" s="6">
        <f>_xll.ECONOMATICA(YT1,"NAV","1D","D-1","1Y",,,,"FALSE","FALSE")</f>
        <v>6.5724893000006004</v>
      </c>
      <c r="YU3" s="6">
        <f>_xll.ECONOMATICA(YU1,"NAV","1D","D-1","1Y",,,,"FALSE","FALSE")</f>
        <v>311.81741200014898</v>
      </c>
      <c r="YV3" s="6">
        <f>_xll.ECONOMATICA(YV1,"NAV","1D","D-1","1Y",,,,"FALSE","FALSE")</f>
        <v>224.236078799935</v>
      </c>
      <c r="YW3" s="6">
        <f>_xll.ECONOMATICA(YW1,"NAV","1D","D-1","1Y",,,,"FALSE","FALSE")</f>
        <v>1.26987270000063</v>
      </c>
      <c r="YX3" s="6">
        <f>_xll.ECONOMATICA(YX1,"NAV","1D","D-1","1Y",,,,"FALSE","FALSE")</f>
        <v>1.2430316000009001</v>
      </c>
      <c r="YY3" s="6">
        <f>_xll.ECONOMATICA(YY1,"NAV","1D","D-1","1Y",,,,"FALSE","FALSE")</f>
        <v>1.20522700000038</v>
      </c>
      <c r="YZ3" s="6">
        <f>_xll.ECONOMATICA(YZ1,"NAV","1D","D-1","1Y",,,,"FALSE","FALSE")</f>
        <v>3.5226953099991101</v>
      </c>
      <c r="ZA3" s="6">
        <f>_xll.ECONOMATICA(ZA1,"NAV","1D","D-1","1Y",,,,"FALSE","FALSE")</f>
        <v>1.29944529000022</v>
      </c>
      <c r="ZB3" s="6">
        <f>_xll.ECONOMATICA(ZB1,"NAV","1D","D-1","1Y",,,,"FALSE","FALSE")</f>
        <v>3.9492978499984002</v>
      </c>
      <c r="ZC3" s="6" t="str">
        <f>_xll.ECONOMATICA(ZC1,"NAV","1D","D-1","1Y",,,,"FALSE","FALSE")</f>
        <v/>
      </c>
      <c r="ZD3" s="6">
        <f>_xll.ECONOMATICA(ZD1,"NAV","1D","D-1","1Y",,,,"FALSE","FALSE")</f>
        <v>1.0081238000002499</v>
      </c>
    </row>
    <row r="4" spans="1:680" x14ac:dyDescent="0.25">
      <c r="A4" s="40">
        <v>44070</v>
      </c>
      <c r="B4" s="6">
        <v>2.0472692100011001</v>
      </c>
      <c r="C4" s="6">
        <v>1.68323020999924</v>
      </c>
      <c r="E4">
        <v>1.7177372299993301</v>
      </c>
      <c r="F4">
        <v>1.0581204499994801</v>
      </c>
      <c r="G4">
        <v>1.1094028999996199</v>
      </c>
      <c r="H4">
        <v>1.06771320000007</v>
      </c>
      <c r="I4">
        <v>3.0344483000008</v>
      </c>
      <c r="J4">
        <v>1.1109835999996001</v>
      </c>
      <c r="K4">
        <v>2.0532501000016099</v>
      </c>
      <c r="L4">
        <v>2.2700721000001098</v>
      </c>
      <c r="M4">
        <v>1.44707750000089</v>
      </c>
      <c r="N4">
        <v>2.3929583999997699</v>
      </c>
      <c r="O4">
        <v>2.1815722100000099</v>
      </c>
      <c r="P4">
        <v>2.6862335299993001</v>
      </c>
      <c r="Q4">
        <v>0.924692239999786</v>
      </c>
      <c r="R4">
        <v>2.8072025900000899</v>
      </c>
      <c r="S4">
        <v>2.7789281600016702</v>
      </c>
      <c r="T4">
        <v>3.2721314500013201</v>
      </c>
      <c r="U4">
        <v>1.0964762500007099</v>
      </c>
      <c r="V4">
        <v>1.5078701999991599</v>
      </c>
      <c r="W4">
        <v>2.5549241451008098</v>
      </c>
      <c r="X4">
        <v>2.1260387082002099</v>
      </c>
      <c r="Y4">
        <v>3.3911367000000601</v>
      </c>
      <c r="Z4">
        <v>1.0955222400007201</v>
      </c>
      <c r="AA4">
        <v>1.2228495599992999</v>
      </c>
      <c r="AB4">
        <v>1.09057562000089</v>
      </c>
      <c r="AC4">
        <v>10.9447530199977</v>
      </c>
      <c r="AD4">
        <v>21.400213910004801</v>
      </c>
      <c r="AE4">
        <v>1.0629174799996699</v>
      </c>
      <c r="AF4">
        <v>65.300260209944099</v>
      </c>
      <c r="AG4">
        <v>8.8282817800063604</v>
      </c>
      <c r="AH4">
        <v>1.8046199199998201</v>
      </c>
      <c r="AI4">
        <v>1.0971626400005301</v>
      </c>
      <c r="AJ4">
        <v>2.3859563000005402</v>
      </c>
      <c r="AK4">
        <v>2.1884153999999398</v>
      </c>
      <c r="AL4">
        <v>1.3656586699999</v>
      </c>
      <c r="AM4">
        <v>1.5663239999994401</v>
      </c>
      <c r="AN4">
        <v>823.29766159039002</v>
      </c>
      <c r="AO4">
        <v>198.76736619998701</v>
      </c>
      <c r="AP4">
        <v>149.742889910005</v>
      </c>
      <c r="AQ4">
        <v>12.9142515999993</v>
      </c>
      <c r="AR4">
        <v>1.4889195399991899</v>
      </c>
      <c r="AS4">
        <v>1.2915394699994101</v>
      </c>
      <c r="AT4">
        <v>1.44989198999974</v>
      </c>
      <c r="AU4">
        <v>4.0959058099979302</v>
      </c>
      <c r="AV4">
        <v>3.2463115999998999</v>
      </c>
      <c r="AW4">
        <v>1.42650718000004</v>
      </c>
      <c r="AX4">
        <v>13.023457550007199</v>
      </c>
      <c r="AY4">
        <v>1.4972755199996799</v>
      </c>
      <c r="AZ4">
        <v>6.3264188999964999</v>
      </c>
      <c r="BA4">
        <v>1.56941279999955</v>
      </c>
      <c r="BB4">
        <v>3.9635551300016201</v>
      </c>
      <c r="BC4">
        <v>2.6627753499997202</v>
      </c>
      <c r="BD4">
        <v>0.995341120000376</v>
      </c>
      <c r="BE4">
        <v>1.7132041000004401</v>
      </c>
      <c r="BF4">
        <v>2.0702172999990598</v>
      </c>
      <c r="BG4">
        <v>2.0427955000013802</v>
      </c>
      <c r="BH4">
        <v>2.4854739000002199</v>
      </c>
      <c r="BI4">
        <v>1.6455616000002899</v>
      </c>
      <c r="BJ4">
        <v>106.33898540004201</v>
      </c>
      <c r="BK4">
        <v>1.0920772000008601</v>
      </c>
      <c r="BL4">
        <v>3.05616622000161</v>
      </c>
      <c r="BM4">
        <v>1.6119405499994199</v>
      </c>
      <c r="BN4">
        <v>1.5596673799991501</v>
      </c>
      <c r="BO4">
        <v>1.0516139999999701</v>
      </c>
      <c r="BP4">
        <v>1.0360134000002299</v>
      </c>
      <c r="BQ4">
        <v>1.99337729999934</v>
      </c>
      <c r="BR4">
        <v>2.0775407000001</v>
      </c>
      <c r="BS4">
        <v>2.2079928999992302</v>
      </c>
      <c r="BT4">
        <v>1.0389364999991799</v>
      </c>
      <c r="BU4">
        <v>1.4208739000005199</v>
      </c>
      <c r="BV4">
        <v>1.71723109999948</v>
      </c>
      <c r="BW4">
        <v>6.7671818000017101</v>
      </c>
      <c r="BX4">
        <v>4.5431549999993903</v>
      </c>
      <c r="BY4">
        <v>2.98486580000099</v>
      </c>
      <c r="BZ4">
        <v>86.064041609992302</v>
      </c>
      <c r="CA4">
        <v>9.1804830000037292</v>
      </c>
      <c r="CB4">
        <v>1.08237960000042</v>
      </c>
      <c r="CC4">
        <v>23.471205400012</v>
      </c>
      <c r="CD4">
        <v>4.2914948000034201</v>
      </c>
      <c r="CE4">
        <v>10.032935099996401</v>
      </c>
      <c r="CF4">
        <v>2.6648663000014499</v>
      </c>
      <c r="CG4">
        <v>37.075772600015597</v>
      </c>
      <c r="CH4">
        <v>1.03002299999935</v>
      </c>
      <c r="CI4">
        <v>1.70072919999984</v>
      </c>
      <c r="CJ4">
        <v>5.96763210000063</v>
      </c>
      <c r="CK4">
        <v>4.5718024000016202</v>
      </c>
      <c r="CL4">
        <v>2.34155689999898</v>
      </c>
      <c r="CM4">
        <v>3.1000162999989702</v>
      </c>
      <c r="CN4">
        <v>31.097063299996101</v>
      </c>
      <c r="CO4">
        <v>1.22202049999942</v>
      </c>
      <c r="CP4">
        <v>1.4432959999994599</v>
      </c>
      <c r="CQ4">
        <v>1.12851819999923</v>
      </c>
      <c r="CR4">
        <v>1.2441058000003999</v>
      </c>
      <c r="CS4">
        <v>1.2452147999993</v>
      </c>
      <c r="CT4">
        <v>12.0023451000015</v>
      </c>
      <c r="CU4">
        <v>129.87855800008401</v>
      </c>
      <c r="CV4">
        <v>13.859411400000701</v>
      </c>
      <c r="CW4">
        <v>22.087968999985598</v>
      </c>
      <c r="CX4">
        <v>76.137828000006294</v>
      </c>
      <c r="CY4">
        <v>18.141375000006501</v>
      </c>
      <c r="CZ4">
        <v>142.211833999958</v>
      </c>
      <c r="DA4">
        <v>10.537536699994201</v>
      </c>
      <c r="DB4">
        <v>10.094591800007001</v>
      </c>
      <c r="DC4">
        <v>22.253927999990999</v>
      </c>
      <c r="DD4">
        <v>2.6221083099990201</v>
      </c>
      <c r="DE4">
        <v>1.3511000500002399</v>
      </c>
      <c r="DF4">
        <v>1.2898726900002699</v>
      </c>
      <c r="DG4">
        <v>1.11200561000078</v>
      </c>
      <c r="DH4">
        <v>3.1215019599985698</v>
      </c>
      <c r="DI4">
        <v>7703.11799214035</v>
      </c>
      <c r="DJ4">
        <v>1.2488566899992299</v>
      </c>
      <c r="DK4">
        <v>2.4890965599988699</v>
      </c>
      <c r="DL4">
        <v>27.5392509399971</v>
      </c>
      <c r="DM4">
        <v>2.1363004800005001</v>
      </c>
      <c r="DN4">
        <v>8.5693369299988298</v>
      </c>
      <c r="DO4">
        <v>2.7268097000014699</v>
      </c>
      <c r="DP4">
        <v>3.01950876000046</v>
      </c>
      <c r="DQ4">
        <v>1.19445753999935</v>
      </c>
      <c r="DR4">
        <v>11.061804569995701</v>
      </c>
      <c r="DS4">
        <v>1.18566934999944</v>
      </c>
      <c r="DT4">
        <v>1.30747861000054</v>
      </c>
      <c r="DU4">
        <v>3.4557725599988798</v>
      </c>
      <c r="DV4">
        <v>3.3945529299999202</v>
      </c>
      <c r="DW4">
        <v>3.1869841699990502</v>
      </c>
      <c r="DX4">
        <v>1.2706515900008499</v>
      </c>
      <c r="DY4">
        <v>117.891872999957</v>
      </c>
      <c r="DZ4">
        <v>1.22324429999935</v>
      </c>
      <c r="EA4">
        <v>1.70556496999961</v>
      </c>
      <c r="EB4">
        <v>1.0418881200002901</v>
      </c>
      <c r="EC4">
        <v>1.1122704999997901</v>
      </c>
      <c r="ED4">
        <v>1.03625513999941</v>
      </c>
      <c r="EE4">
        <v>2.89139911999882</v>
      </c>
      <c r="EF4">
        <v>1.3195818000003801</v>
      </c>
      <c r="EG4">
        <v>2.4846066999998602</v>
      </c>
      <c r="EH4">
        <v>1.45687010000074</v>
      </c>
      <c r="EI4">
        <v>1.7167036899991199</v>
      </c>
      <c r="EJ4">
        <v>1.6353995999997999</v>
      </c>
      <c r="EK4">
        <v>3.25606260000131</v>
      </c>
      <c r="EL4">
        <v>5.9261817000006003</v>
      </c>
      <c r="EM4">
        <v>29.352768599987002</v>
      </c>
      <c r="EN4">
        <v>1.42189345999941</v>
      </c>
      <c r="EO4">
        <v>1.31551000999934</v>
      </c>
      <c r="EP4">
        <v>1.06636452999919</v>
      </c>
      <c r="EQ4">
        <v>1.0623431200001501</v>
      </c>
      <c r="ER4">
        <v>1.3145891299991499</v>
      </c>
      <c r="ES4">
        <v>1.04790827999932</v>
      </c>
      <c r="ET4">
        <v>1.59256321999965</v>
      </c>
      <c r="EU4">
        <v>2.9866991199996802</v>
      </c>
      <c r="EV4">
        <v>1.1102814999994699</v>
      </c>
      <c r="EW4">
        <v>0.98423220000040601</v>
      </c>
      <c r="EX4">
        <v>113.804123000009</v>
      </c>
      <c r="EY4">
        <v>6.1480009799997797</v>
      </c>
      <c r="EZ4">
        <v>3.1097002999995298</v>
      </c>
      <c r="FA4">
        <v>1.1063408400004799</v>
      </c>
      <c r="FC4">
        <v>185.77719220006799</v>
      </c>
      <c r="FD4">
        <v>9220.4620812833291</v>
      </c>
      <c r="FE4">
        <v>95.774813700001701</v>
      </c>
      <c r="FF4">
        <v>1.05103441000028</v>
      </c>
      <c r="FG4">
        <v>3735.15445223078</v>
      </c>
      <c r="FH4">
        <v>0.99654749999990599</v>
      </c>
      <c r="FI4">
        <v>1.08257873000002</v>
      </c>
      <c r="FJ4">
        <v>1.21520555999996</v>
      </c>
      <c r="FK4">
        <v>22.647347119986101</v>
      </c>
      <c r="FL4">
        <v>1.3814801999997099</v>
      </c>
      <c r="FM4">
        <v>2.1948948999997802</v>
      </c>
      <c r="FN4">
        <v>1.6903175999996201</v>
      </c>
      <c r="FO4">
        <v>1.1829223999993701</v>
      </c>
      <c r="FP4">
        <v>3.3799285999994</v>
      </c>
      <c r="FQ4">
        <v>1.5688207700004599</v>
      </c>
      <c r="FR4">
        <v>1.19794467999964</v>
      </c>
      <c r="FS4">
        <v>1.05063187999986</v>
      </c>
      <c r="FT4">
        <v>1.91512639999928</v>
      </c>
      <c r="FU4">
        <v>1.8654452099999601</v>
      </c>
      <c r="FW4">
        <v>1.38630385999932</v>
      </c>
      <c r="FX4">
        <v>1.1413578299998299</v>
      </c>
      <c r="FY4">
        <v>1.29681578000054</v>
      </c>
      <c r="FZ4">
        <v>1.0751177000001899</v>
      </c>
      <c r="GA4">
        <v>3.8563309400015</v>
      </c>
      <c r="GB4">
        <v>1.2189027000004</v>
      </c>
      <c r="GC4">
        <v>295.63952544005599</v>
      </c>
      <c r="GD4">
        <v>100.10827289999</v>
      </c>
      <c r="GE4">
        <v>168.13310059998199</v>
      </c>
      <c r="GF4">
        <v>290.55279109999498</v>
      </c>
      <c r="GG4">
        <v>275.61045120004599</v>
      </c>
      <c r="GH4">
        <v>131.50856449990499</v>
      </c>
      <c r="GI4">
        <v>261.93825670005799</v>
      </c>
      <c r="GJ4">
        <v>114.613572899951</v>
      </c>
      <c r="GK4">
        <v>220.00015920004799</v>
      </c>
      <c r="GL4">
        <v>1.0671223000008501</v>
      </c>
      <c r="GM4">
        <v>2.1646504999989702</v>
      </c>
      <c r="GN4">
        <v>1.32565430000068</v>
      </c>
      <c r="GO4">
        <v>6.9682707000028996</v>
      </c>
      <c r="GP4">
        <v>2.8559150000000999</v>
      </c>
      <c r="GQ4">
        <v>1.07519350000075</v>
      </c>
      <c r="GR4">
        <v>2.15831339999932</v>
      </c>
      <c r="GS4">
        <v>4.3015943999998898</v>
      </c>
      <c r="GT4">
        <v>2.0826460999996899</v>
      </c>
      <c r="GU4">
        <v>2.7673598000001198</v>
      </c>
      <c r="GV4">
        <v>11.4934439000062</v>
      </c>
      <c r="GW4">
        <v>1.38944579999952</v>
      </c>
      <c r="GX4">
        <v>6.9584826999998803</v>
      </c>
      <c r="GY4">
        <v>4.0691120999981596</v>
      </c>
      <c r="HA4">
        <v>2.1561227999991401</v>
      </c>
      <c r="HB4">
        <v>0.88735590000033004</v>
      </c>
      <c r="HC4">
        <v>4.8128530000030896</v>
      </c>
      <c r="HD4">
        <v>1.4339832000005099</v>
      </c>
      <c r="HE4">
        <v>152.91117580002199</v>
      </c>
      <c r="HF4">
        <v>3.4732990000011301</v>
      </c>
      <c r="HG4">
        <v>0.92661849999967705</v>
      </c>
      <c r="HH4">
        <v>2.3523128999986498</v>
      </c>
      <c r="HI4">
        <v>5.8215966999996498</v>
      </c>
      <c r="HJ4">
        <v>1.0824147000002999</v>
      </c>
      <c r="HK4">
        <v>3.78330990000177</v>
      </c>
      <c r="HL4">
        <v>155.06964841997299</v>
      </c>
      <c r="HM4">
        <v>3.9527492099987298</v>
      </c>
      <c r="HN4">
        <v>71.278124209959103</v>
      </c>
      <c r="HO4">
        <v>1042.56407047063</v>
      </c>
      <c r="HP4">
        <v>1.12584455999968</v>
      </c>
      <c r="HQ4">
        <v>1.1305037300007801</v>
      </c>
      <c r="HR4">
        <v>113.320108150016</v>
      </c>
      <c r="HS4">
        <v>182.28300938010199</v>
      </c>
      <c r="HT4">
        <v>121.49271412997</v>
      </c>
      <c r="HU4">
        <v>145.059505379992</v>
      </c>
      <c r="HV4">
        <v>145.59715753002101</v>
      </c>
      <c r="HW4">
        <v>382.61493891011901</v>
      </c>
      <c r="HX4">
        <v>115.983835930005</v>
      </c>
      <c r="HY4">
        <v>125.27601051004601</v>
      </c>
      <c r="HZ4">
        <v>105.17434462998099</v>
      </c>
      <c r="IA4">
        <v>1.0382613999990999</v>
      </c>
      <c r="IB4">
        <v>1.0566216000006501</v>
      </c>
      <c r="IC4">
        <v>1.0537994999995099</v>
      </c>
      <c r="ID4">
        <v>1.0479314000003801</v>
      </c>
      <c r="IE4">
        <v>0.91266850000010902</v>
      </c>
      <c r="IF4">
        <v>1.30385279999973</v>
      </c>
      <c r="IG4">
        <v>1.6267475999993599</v>
      </c>
      <c r="IH4">
        <v>1.2799345000003099</v>
      </c>
      <c r="II4">
        <v>1.28183069999977</v>
      </c>
      <c r="IJ4">
        <v>0.97552660000019398</v>
      </c>
      <c r="IK4">
        <v>1.02949420000004</v>
      </c>
      <c r="IL4">
        <v>1.04944330000035</v>
      </c>
      <c r="IM4">
        <v>1.0974463999991699</v>
      </c>
      <c r="IN4">
        <v>0.966685200000029</v>
      </c>
      <c r="IO4">
        <v>0.96851479999986601</v>
      </c>
      <c r="IP4">
        <v>2.8470306999988702</v>
      </c>
      <c r="IQ4">
        <v>1.0412801000002201</v>
      </c>
      <c r="IR4">
        <v>0.96252410000033695</v>
      </c>
      <c r="IS4">
        <v>1.24021589999938</v>
      </c>
      <c r="IT4">
        <v>1.27102559999912</v>
      </c>
      <c r="IU4">
        <v>1.0548710000002799</v>
      </c>
      <c r="IV4">
        <v>1.3725718999994601</v>
      </c>
      <c r="IW4">
        <v>0.93232679999982804</v>
      </c>
      <c r="IX4">
        <v>1.48967059999995</v>
      </c>
      <c r="IY4">
        <v>1.2480529999993499</v>
      </c>
      <c r="IZ4">
        <v>1.7423453999999801</v>
      </c>
      <c r="JA4">
        <v>1.3266954999999101</v>
      </c>
      <c r="JB4">
        <v>1.0720029999993099</v>
      </c>
      <c r="JC4">
        <v>1.0671984000000501</v>
      </c>
      <c r="JD4">
        <v>1.05543360000047</v>
      </c>
      <c r="JE4">
        <v>1.0549840000003301</v>
      </c>
      <c r="JF4">
        <v>3.84631119999904</v>
      </c>
      <c r="JG4">
        <v>1.3617565000004099</v>
      </c>
      <c r="JH4">
        <v>1.26390890000039</v>
      </c>
      <c r="JI4">
        <v>0.92381829999976595</v>
      </c>
      <c r="JJ4">
        <v>5.7464457000023703</v>
      </c>
      <c r="JK4">
        <v>1.5324206999994201</v>
      </c>
      <c r="JL4">
        <v>1.5327954000004</v>
      </c>
      <c r="JM4">
        <v>1.78733760000068</v>
      </c>
      <c r="JN4">
        <v>1.14969129999918</v>
      </c>
      <c r="JO4">
        <v>2.3266025599987201</v>
      </c>
      <c r="JP4">
        <v>511.141952369828</v>
      </c>
      <c r="JQ4">
        <v>189.56857694010299</v>
      </c>
      <c r="JR4">
        <v>11.5180249999976</v>
      </c>
      <c r="JS4">
        <v>1.72020879999945</v>
      </c>
      <c r="JT4">
        <v>1.14396520000082</v>
      </c>
      <c r="JU4">
        <v>5.29291999999987</v>
      </c>
      <c r="JV4">
        <v>101.56815499998601</v>
      </c>
      <c r="JW4">
        <v>0.99498550000043895</v>
      </c>
      <c r="JX4">
        <v>104.445950999972</v>
      </c>
      <c r="JY4">
        <v>1.0077730600005499</v>
      </c>
      <c r="JZ4">
        <v>1.0232125999991699</v>
      </c>
      <c r="KA4">
        <v>107.51118000003</v>
      </c>
      <c r="KB4">
        <v>73.772680999944001</v>
      </c>
      <c r="KD4">
        <v>104.127406000043</v>
      </c>
      <c r="KE4">
        <v>113.20490400004201</v>
      </c>
      <c r="KF4">
        <v>99.933385999989696</v>
      </c>
      <c r="KG4">
        <v>116.706406999961</v>
      </c>
      <c r="KH4">
        <v>105.756022999994</v>
      </c>
      <c r="KI4">
        <v>152.96127799991501</v>
      </c>
      <c r="KJ4">
        <v>143.95603300002401</v>
      </c>
      <c r="KK4">
        <v>112.307554999948</v>
      </c>
      <c r="KL4">
        <v>104.96022100001601</v>
      </c>
      <c r="KM4">
        <v>147.69456600001999</v>
      </c>
      <c r="KN4">
        <v>126.286701999954</v>
      </c>
      <c r="KO4">
        <v>100.74318999995</v>
      </c>
      <c r="KP4">
        <v>97.139000999974101</v>
      </c>
      <c r="KQ4">
        <v>179.84854799998001</v>
      </c>
      <c r="KR4">
        <v>271.271501000039</v>
      </c>
      <c r="KS4">
        <v>133.42664099996901</v>
      </c>
      <c r="KT4">
        <v>130.748278999934</v>
      </c>
      <c r="KU4">
        <v>184.81967899994899</v>
      </c>
      <c r="KV4">
        <v>106.500700999983</v>
      </c>
      <c r="KX4">
        <v>160.70826700003801</v>
      </c>
      <c r="KY4">
        <v>201.63770599989201</v>
      </c>
      <c r="KZ4">
        <v>99.710971000022298</v>
      </c>
      <c r="LA4">
        <v>105.11453100002799</v>
      </c>
      <c r="LB4">
        <v>118.48440600000301</v>
      </c>
      <c r="LC4">
        <v>103.82112800004001</v>
      </c>
      <c r="LD4">
        <v>178.84928700001899</v>
      </c>
      <c r="LE4">
        <v>80.4015539999818</v>
      </c>
      <c r="LF4">
        <v>121.286186999991</v>
      </c>
      <c r="LG4">
        <v>112.454554000054</v>
      </c>
      <c r="LH4">
        <v>98.905566000030404</v>
      </c>
      <c r="LI4">
        <v>104.849794000038</v>
      </c>
      <c r="LJ4">
        <v>106.951770000043</v>
      </c>
      <c r="LK4">
        <v>139.399820999941</v>
      </c>
      <c r="LL4">
        <v>250.59028099989499</v>
      </c>
      <c r="LM4">
        <v>196.95305599994001</v>
      </c>
      <c r="LN4">
        <v>112.801391000045</v>
      </c>
      <c r="LO4">
        <v>136.42812899989099</v>
      </c>
      <c r="LQ4">
        <v>116.642127000028</v>
      </c>
      <c r="LS4">
        <v>126.456382000004</v>
      </c>
      <c r="LT4">
        <v>128.283018999966</v>
      </c>
      <c r="LU4">
        <v>98.379281000001399</v>
      </c>
      <c r="LV4">
        <v>137.27370700007299</v>
      </c>
      <c r="LW4">
        <v>99.9333110000007</v>
      </c>
      <c r="LX4">
        <v>105.40302700002201</v>
      </c>
      <c r="LY4">
        <v>124.051225999952</v>
      </c>
      <c r="LZ4">
        <v>115.943480000016</v>
      </c>
      <c r="MB4">
        <v>121.670212000026</v>
      </c>
      <c r="MC4">
        <v>147.456931999885</v>
      </c>
      <c r="MD4">
        <v>98.027424999978393</v>
      </c>
      <c r="ME4">
        <v>97.061670999973998</v>
      </c>
      <c r="MG4">
        <v>98.821956000057995</v>
      </c>
      <c r="MH4">
        <v>135.65073000011</v>
      </c>
      <c r="MI4">
        <v>219.32005700003401</v>
      </c>
      <c r="MK4">
        <v>106.688311000005</v>
      </c>
      <c r="ML4">
        <v>146.22313600010199</v>
      </c>
      <c r="MM4">
        <v>103.950054000015</v>
      </c>
      <c r="MN4">
        <v>100.984566999949</v>
      </c>
      <c r="MO4">
        <v>128.461304999888</v>
      </c>
      <c r="MP4">
        <v>106.97310499998299</v>
      </c>
      <c r="MQ4">
        <v>99.263673000037699</v>
      </c>
      <c r="MR4">
        <v>97.114442000049195</v>
      </c>
      <c r="MT4">
        <v>209.186506000115</v>
      </c>
      <c r="MU4">
        <v>281.90983199980099</v>
      </c>
      <c r="MV4">
        <v>199.27671799994999</v>
      </c>
      <c r="MW4">
        <v>215.15776699991</v>
      </c>
      <c r="MY4">
        <v>306.74441599985602</v>
      </c>
      <c r="NA4">
        <v>277.31965699978201</v>
      </c>
      <c r="NB4">
        <v>110.76026100001801</v>
      </c>
      <c r="NC4">
        <v>261.25027999980398</v>
      </c>
      <c r="ND4">
        <v>94.445279999985402</v>
      </c>
      <c r="NE4">
        <v>125.893555999966</v>
      </c>
      <c r="NF4">
        <v>207.07174400007401</v>
      </c>
      <c r="NG4">
        <v>145.43127999990199</v>
      </c>
      <c r="NH4">
        <v>144.21949900011501</v>
      </c>
      <c r="NI4">
        <v>124.006856000051</v>
      </c>
      <c r="NJ4">
        <v>103.35175999998999</v>
      </c>
      <c r="NK4">
        <v>111.42928000004</v>
      </c>
      <c r="NL4">
        <v>110.65149900002901</v>
      </c>
      <c r="NM4">
        <v>115.48935299995399</v>
      </c>
      <c r="NN4">
        <v>153.67672899994099</v>
      </c>
      <c r="NP4">
        <v>118.212430999964</v>
      </c>
      <c r="NQ4">
        <v>104.59155699994901</v>
      </c>
      <c r="NR4">
        <v>1.73492839999926</v>
      </c>
      <c r="NS4">
        <v>3.7481177000008801</v>
      </c>
      <c r="NT4">
        <v>1.2894660999991201</v>
      </c>
      <c r="NU4">
        <v>1.0234019100007601</v>
      </c>
      <c r="NV4">
        <v>2.20322225999917</v>
      </c>
      <c r="NW4">
        <v>1.17366005999975</v>
      </c>
      <c r="NY4">
        <v>0.927302899999631</v>
      </c>
      <c r="NZ4">
        <v>1.0019116000003101</v>
      </c>
      <c r="OA4">
        <v>0.99823120000019105</v>
      </c>
      <c r="OB4">
        <v>3.2785065999996701</v>
      </c>
      <c r="OC4">
        <v>2.0615350000007302</v>
      </c>
      <c r="OD4">
        <v>3.09175970000069</v>
      </c>
      <c r="OE4">
        <v>1.4362526000004401</v>
      </c>
      <c r="OF4">
        <v>2.7377123000005699</v>
      </c>
      <c r="OG4">
        <v>5.7135759000011603</v>
      </c>
      <c r="OH4">
        <v>2.2531468999986801</v>
      </c>
      <c r="OI4">
        <v>2.5063681999999998</v>
      </c>
      <c r="OJ4">
        <v>1.39653290000024</v>
      </c>
      <c r="OK4">
        <v>1.2735044000000899</v>
      </c>
      <c r="OL4">
        <v>1.3644134000005601</v>
      </c>
      <c r="OM4">
        <v>3.1922251600008198</v>
      </c>
      <c r="ON4">
        <v>3.0554560999989899</v>
      </c>
      <c r="OO4">
        <v>1.48203357000057</v>
      </c>
      <c r="OP4">
        <v>2.1284963299986002</v>
      </c>
      <c r="OQ4">
        <v>2.82220375000179</v>
      </c>
      <c r="OR4">
        <v>2.7838503899984102</v>
      </c>
      <c r="OS4">
        <v>2.5874872599997598</v>
      </c>
      <c r="OT4">
        <v>2.9125229800010901</v>
      </c>
      <c r="OU4">
        <v>1.0674621300004199</v>
      </c>
      <c r="OV4">
        <v>1.44843557000058</v>
      </c>
      <c r="OW4">
        <v>2.4190843200012799</v>
      </c>
      <c r="OX4">
        <v>2.6218452700013599</v>
      </c>
      <c r="OY4">
        <v>54.505751309974599</v>
      </c>
      <c r="OZ4">
        <v>2.4363074799984998</v>
      </c>
      <c r="PA4">
        <v>10.4128710299992</v>
      </c>
      <c r="PB4">
        <v>2.5873997700000499</v>
      </c>
      <c r="PC4">
        <v>3.3161518499982798</v>
      </c>
      <c r="PD4">
        <v>2.9312195999991699</v>
      </c>
      <c r="PE4">
        <v>1.83446919999915</v>
      </c>
      <c r="PF4">
        <v>108.20166889997201</v>
      </c>
      <c r="PG4">
        <v>92.286954000010198</v>
      </c>
      <c r="PH4">
        <v>4.2251232999988098</v>
      </c>
      <c r="PI4">
        <v>6.39408949999779</v>
      </c>
      <c r="PJ4">
        <v>4.3558934999964496</v>
      </c>
      <c r="PK4">
        <v>1.15430600000036</v>
      </c>
      <c r="PL4">
        <v>1.1444282699994801</v>
      </c>
      <c r="PM4">
        <v>1.1782769399997099</v>
      </c>
      <c r="PN4">
        <v>1.57003812999938</v>
      </c>
      <c r="PO4">
        <v>1.5970986400006999</v>
      </c>
      <c r="PP4">
        <v>1.55289203999928</v>
      </c>
      <c r="PQ4">
        <v>1.6225932199995401</v>
      </c>
      <c r="PR4">
        <v>1.3306942700000901</v>
      </c>
      <c r="PS4">
        <v>1.6896627700007201</v>
      </c>
      <c r="PT4">
        <v>1.8241870500005499</v>
      </c>
      <c r="PU4">
        <v>3.0280757699984</v>
      </c>
      <c r="PV4">
        <v>8.6616879700013705</v>
      </c>
      <c r="PW4">
        <v>185.27500799996801</v>
      </c>
      <c r="PX4">
        <v>2.1114832999992399</v>
      </c>
      <c r="PY4">
        <v>165.38821289991</v>
      </c>
      <c r="PZ4">
        <v>1.7761463999995599</v>
      </c>
      <c r="QA4">
        <v>1.6139997999998701</v>
      </c>
      <c r="QB4">
        <v>101.102736599976</v>
      </c>
      <c r="QC4">
        <v>2.0043571999994998</v>
      </c>
      <c r="QD4">
        <v>42202.504717707598</v>
      </c>
      <c r="QE4">
        <v>2.26746619999903</v>
      </c>
      <c r="QF4">
        <v>2.2720522099989502</v>
      </c>
      <c r="QG4">
        <v>206.47041230997999</v>
      </c>
      <c r="QH4">
        <v>117.809833819978</v>
      </c>
      <c r="QI4">
        <v>1.0679882000004</v>
      </c>
      <c r="QJ4">
        <v>1.0931831699999699</v>
      </c>
      <c r="QK4">
        <v>1.0149114699997901</v>
      </c>
      <c r="QL4">
        <v>1.0055394099999799</v>
      </c>
      <c r="QM4">
        <v>13.8136772500002</v>
      </c>
      <c r="QN4">
        <v>1.58286987000065</v>
      </c>
      <c r="QP4">
        <v>1.3985536000000101</v>
      </c>
      <c r="QQ4">
        <v>1.29007889999957</v>
      </c>
      <c r="QR4">
        <v>1.08127550000063</v>
      </c>
      <c r="QS4">
        <v>1.3773364000007899</v>
      </c>
      <c r="QT4">
        <v>1.17709939999986</v>
      </c>
      <c r="QU4">
        <v>108.26350400003101</v>
      </c>
      <c r="QW4">
        <v>189.98915500007601</v>
      </c>
      <c r="QX4">
        <v>100.30223999998999</v>
      </c>
      <c r="QY4">
        <v>101.84479100001001</v>
      </c>
      <c r="QZ4">
        <v>102.806069000042</v>
      </c>
      <c r="RA4">
        <v>102.31842200004</v>
      </c>
      <c r="RB4">
        <v>1.2204590300007101</v>
      </c>
      <c r="RC4">
        <v>2.2933861599994998</v>
      </c>
      <c r="RD4">
        <v>134.29234099993499</v>
      </c>
      <c r="RE4">
        <v>104.467839000048</v>
      </c>
      <c r="RF4">
        <v>110.764406000031</v>
      </c>
      <c r="RG4">
        <v>120.850679000025</v>
      </c>
      <c r="RH4">
        <v>150.04675099998701</v>
      </c>
      <c r="RI4">
        <v>228.51591500011301</v>
      </c>
      <c r="RL4">
        <v>297.54347700020298</v>
      </c>
      <c r="RM4">
        <v>58.086099000007401</v>
      </c>
      <c r="RN4">
        <v>265.958339999896</v>
      </c>
      <c r="RO4">
        <v>166.56715400004799</v>
      </c>
      <c r="RP4">
        <v>217.68296699994201</v>
      </c>
      <c r="RQ4">
        <v>102.572426000028</v>
      </c>
      <c r="RR4">
        <v>372.952082999982</v>
      </c>
      <c r="RS4">
        <v>191.83722899993899</v>
      </c>
      <c r="RT4">
        <v>110.26598599995501</v>
      </c>
      <c r="RU4">
        <v>183.63656800007399</v>
      </c>
      <c r="RV4">
        <v>323.51197599992202</v>
      </c>
      <c r="RW4">
        <v>67.053985000005895</v>
      </c>
      <c r="RX4">
        <v>370.042824999895</v>
      </c>
      <c r="RY4">
        <v>198.88813799992201</v>
      </c>
      <c r="RZ4">
        <v>558.48639199975901</v>
      </c>
      <c r="SA4">
        <v>598.914703000337</v>
      </c>
      <c r="SB4">
        <v>277.49605799978599</v>
      </c>
      <c r="SC4">
        <v>98.679364999989005</v>
      </c>
      <c r="SD4">
        <v>188.86358999996401</v>
      </c>
      <c r="SE4">
        <v>312.26903899991902</v>
      </c>
      <c r="SF4">
        <v>223.190850999905</v>
      </c>
      <c r="SG4">
        <v>623.15157099999499</v>
      </c>
      <c r="SH4">
        <v>99.658838000032105</v>
      </c>
      <c r="SI4">
        <v>105.181890000007</v>
      </c>
      <c r="SJ4">
        <v>7865.3276569992304</v>
      </c>
      <c r="SK4">
        <v>64.995454999967507</v>
      </c>
      <c r="SL4">
        <v>151.34985199989799</v>
      </c>
      <c r="SM4">
        <v>283.15848900005199</v>
      </c>
      <c r="SN4">
        <v>338.69887899979898</v>
      </c>
      <c r="SO4">
        <v>200.19986200006699</v>
      </c>
      <c r="SP4">
        <v>560.91948899999295</v>
      </c>
      <c r="SQ4">
        <v>200.335088999942</v>
      </c>
      <c r="SR4">
        <v>53.653249999973902</v>
      </c>
      <c r="SS4">
        <v>40.782008000009199</v>
      </c>
      <c r="ST4">
        <v>191.91297900001501</v>
      </c>
      <c r="SU4">
        <v>187.70581399998599</v>
      </c>
      <c r="SV4">
        <v>194.54538000002501</v>
      </c>
      <c r="SW4">
        <v>165.176915999968</v>
      </c>
      <c r="SX4">
        <v>201.957495999988</v>
      </c>
      <c r="SY4">
        <v>164.30150300008199</v>
      </c>
      <c r="SZ4">
        <v>107.665101999999</v>
      </c>
      <c r="TA4">
        <v>144.477880999912</v>
      </c>
      <c r="TC4">
        <v>146.53755900007701</v>
      </c>
      <c r="TD4">
        <v>137.97681399993601</v>
      </c>
      <c r="TE4">
        <v>444.68356399983202</v>
      </c>
      <c r="TF4">
        <v>115.057027000003</v>
      </c>
      <c r="TG4">
        <v>123.516471000039</v>
      </c>
      <c r="TH4">
        <v>478.90109399985499</v>
      </c>
      <c r="TI4">
        <v>68.924521000008099</v>
      </c>
      <c r="TJ4">
        <v>191.45141500001799</v>
      </c>
      <c r="TK4">
        <v>140.764085999923</v>
      </c>
      <c r="TL4">
        <v>428.56471600011002</v>
      </c>
      <c r="TM4">
        <v>497.522799000144</v>
      </c>
      <c r="TN4">
        <v>194.12535399990199</v>
      </c>
      <c r="TO4">
        <v>498.35385000007199</v>
      </c>
      <c r="TP4">
        <v>214.79452700004899</v>
      </c>
      <c r="TQ4">
        <v>498.089329000097</v>
      </c>
      <c r="TR4">
        <v>498.10520499991298</v>
      </c>
      <c r="TS4">
        <v>204.261236000108</v>
      </c>
      <c r="TT4">
        <v>157.01884300005599</v>
      </c>
      <c r="TW4">
        <v>360.22623800020699</v>
      </c>
      <c r="TX4">
        <v>131.36364599992501</v>
      </c>
      <c r="TZ4">
        <v>420.42803499987298</v>
      </c>
      <c r="UA4">
        <v>151.891527999891</v>
      </c>
      <c r="UB4">
        <v>127.215473999968</v>
      </c>
      <c r="UC4">
        <v>110.41478999995201</v>
      </c>
      <c r="UD4">
        <v>105.96440000005499</v>
      </c>
      <c r="UE4">
        <v>129.938717999961</v>
      </c>
      <c r="UF4">
        <v>107.15029599994899</v>
      </c>
      <c r="UG4">
        <v>123.648210000014</v>
      </c>
      <c r="UH4">
        <v>128.79016399988899</v>
      </c>
      <c r="UI4">
        <v>111.091794000007</v>
      </c>
      <c r="UJ4">
        <v>106.488555000047</v>
      </c>
      <c r="UK4">
        <v>128.31832200009401</v>
      </c>
      <c r="UL4">
        <v>137.82915999996499</v>
      </c>
      <c r="UN4">
        <v>140.52281500003301</v>
      </c>
      <c r="UO4">
        <v>186.67858999990901</v>
      </c>
      <c r="UP4">
        <v>165.444474000018</v>
      </c>
      <c r="UQ4">
        <v>88.119396000052802</v>
      </c>
      <c r="UR4">
        <v>110.105366999982</v>
      </c>
      <c r="US4">
        <v>337.18103899993002</v>
      </c>
      <c r="UT4">
        <v>336.50981700001302</v>
      </c>
      <c r="UU4">
        <v>1862.82335400023</v>
      </c>
      <c r="UV4">
        <v>135.54697900009299</v>
      </c>
      <c r="UW4">
        <v>383.64555200003099</v>
      </c>
      <c r="UX4">
        <v>111.00575200002601</v>
      </c>
      <c r="UY4">
        <v>46.914248000015498</v>
      </c>
      <c r="UZ4">
        <v>10.548756999996799</v>
      </c>
      <c r="VA4">
        <v>160.14980400004401</v>
      </c>
      <c r="VB4">
        <v>112.649121999973</v>
      </c>
      <c r="VC4">
        <v>109.005623999983</v>
      </c>
      <c r="VD4">
        <v>120.460357000004</v>
      </c>
      <c r="VE4">
        <v>106.96491400001101</v>
      </c>
      <c r="VF4">
        <v>144.087225999916</v>
      </c>
      <c r="VG4">
        <v>146.018314999994</v>
      </c>
      <c r="VH4">
        <v>116.04632600001101</v>
      </c>
      <c r="VI4">
        <v>101.82103800005299</v>
      </c>
      <c r="VJ4">
        <v>113.938407000038</v>
      </c>
      <c r="VK4">
        <v>111.465883999947</v>
      </c>
      <c r="VL4">
        <v>101.80285300000099</v>
      </c>
      <c r="VM4">
        <v>104.98676500003801</v>
      </c>
      <c r="VN4">
        <v>215.25656799995301</v>
      </c>
      <c r="VO4">
        <v>106.80958300002401</v>
      </c>
      <c r="VP4">
        <v>291.236920000054</v>
      </c>
      <c r="VQ4">
        <v>193.465132999932</v>
      </c>
      <c r="VR4">
        <v>108.66182499995899</v>
      </c>
      <c r="VS4">
        <v>105.96871599997399</v>
      </c>
      <c r="VT4">
        <v>120.44264899997501</v>
      </c>
      <c r="VU4">
        <v>163.76369299995699</v>
      </c>
      <c r="VV4">
        <v>202.414558999939</v>
      </c>
      <c r="VW4">
        <v>165.56460099993299</v>
      </c>
      <c r="VX4">
        <v>142.98974299989601</v>
      </c>
      <c r="VY4">
        <v>105.265373999951</v>
      </c>
      <c r="VZ4">
        <v>111.13568700000199</v>
      </c>
      <c r="WA4">
        <v>105.069697999978</v>
      </c>
      <c r="WB4">
        <v>282.53159399982502</v>
      </c>
      <c r="WC4">
        <v>186.19768700003601</v>
      </c>
      <c r="WD4">
        <v>206.20160900009799</v>
      </c>
      <c r="WE4">
        <v>104.127041999949</v>
      </c>
      <c r="WF4">
        <v>102.454422999988</v>
      </c>
      <c r="WG4">
        <v>122.10597799997799</v>
      </c>
      <c r="WH4">
        <v>107.813089999952</v>
      </c>
      <c r="WI4">
        <v>117.929621999967</v>
      </c>
      <c r="WJ4">
        <v>29.8540659999999</v>
      </c>
      <c r="WK4">
        <v>110.396545000025</v>
      </c>
      <c r="WL4">
        <v>103.11851299996501</v>
      </c>
      <c r="WM4">
        <v>224.82649599993599</v>
      </c>
      <c r="WN4">
        <v>287.85052999993798</v>
      </c>
      <c r="WO4">
        <v>345.31581899989402</v>
      </c>
      <c r="WP4">
        <v>209.18914499995299</v>
      </c>
      <c r="WQ4">
        <v>201.30396199994701</v>
      </c>
      <c r="WR4">
        <v>262.39375199982902</v>
      </c>
      <c r="WS4">
        <v>228.609796999954</v>
      </c>
      <c r="WT4">
        <v>464.60490400018199</v>
      </c>
      <c r="WU4">
        <v>470.00378599995702</v>
      </c>
      <c r="WV4">
        <v>729.17777299974102</v>
      </c>
      <c r="WW4">
        <v>110.741196000017</v>
      </c>
      <c r="WX4">
        <v>254.43724499992101</v>
      </c>
      <c r="WY4">
        <v>122.703600000008</v>
      </c>
      <c r="WZ4">
        <v>232.848182999995</v>
      </c>
      <c r="XA4">
        <v>83.052305000019302</v>
      </c>
      <c r="XB4">
        <v>178.99160300009001</v>
      </c>
      <c r="XC4">
        <v>83.553676999988994</v>
      </c>
      <c r="XD4">
        <v>476.75519700022397</v>
      </c>
      <c r="XE4">
        <v>159.000438000076</v>
      </c>
      <c r="XF4">
        <v>243.441517000087</v>
      </c>
      <c r="XG4">
        <v>100.89209800003999</v>
      </c>
      <c r="XH4">
        <v>206.418376999907</v>
      </c>
      <c r="XI4">
        <v>101.202400999959</v>
      </c>
      <c r="XJ4">
        <v>214.09616700001101</v>
      </c>
      <c r="XK4">
        <v>31.097750999993899</v>
      </c>
      <c r="XL4">
        <v>1.2074917099998901</v>
      </c>
      <c r="XM4">
        <v>5.69107839999924</v>
      </c>
      <c r="XN4">
        <v>1.2345852199996401</v>
      </c>
      <c r="XO4">
        <v>1.76883893999911</v>
      </c>
      <c r="XP4">
        <v>1.7360246600001099</v>
      </c>
      <c r="XQ4">
        <v>19.954387529986001</v>
      </c>
      <c r="XR4">
        <v>1.2011961999996901</v>
      </c>
      <c r="XS4">
        <v>1.23914553000031</v>
      </c>
      <c r="XT4">
        <v>2.34254362999854</v>
      </c>
      <c r="XU4">
        <v>2.1820349000008701</v>
      </c>
      <c r="XV4">
        <v>2.4232641000016901</v>
      </c>
      <c r="XW4">
        <v>2.7517915999997098</v>
      </c>
      <c r="XX4">
        <v>3.1816514999991301</v>
      </c>
      <c r="XY4">
        <v>2.8442676999984502</v>
      </c>
      <c r="XZ4">
        <v>1</v>
      </c>
      <c r="YA4">
        <v>8.97477240000444</v>
      </c>
      <c r="YB4">
        <v>0.91376700000000699</v>
      </c>
      <c r="YD4">
        <v>1.0488122999995499</v>
      </c>
      <c r="YE4">
        <v>4.0759880999976303</v>
      </c>
      <c r="YF4">
        <v>1.0305152000000799</v>
      </c>
      <c r="YG4">
        <v>0.93943638000018803</v>
      </c>
      <c r="YH4">
        <v>1342.8327600006</v>
      </c>
      <c r="YI4">
        <v>114.06002672994499</v>
      </c>
      <c r="YJ4">
        <v>302.48014400014699</v>
      </c>
      <c r="YK4">
        <v>2.9845470600012001</v>
      </c>
      <c r="YL4">
        <v>1.4329794000004801</v>
      </c>
      <c r="YM4">
        <v>2320879.9031600999</v>
      </c>
      <c r="YN4">
        <v>1.1209632299996899</v>
      </c>
      <c r="YO4">
        <v>1.1069077200008901</v>
      </c>
      <c r="YP4">
        <v>1.67424697000024</v>
      </c>
      <c r="YQ4">
        <v>165.20537200011299</v>
      </c>
      <c r="YR4">
        <v>148.292978999903</v>
      </c>
      <c r="YS4">
        <v>5.5061627999966696</v>
      </c>
      <c r="YT4">
        <v>6.5623347000000596</v>
      </c>
      <c r="YU4">
        <v>311.081292700022</v>
      </c>
      <c r="YV4">
        <v>224.122672900092</v>
      </c>
      <c r="YW4">
        <v>1.2665133999998901</v>
      </c>
      <c r="YX4">
        <v>1.2428249999993599</v>
      </c>
      <c r="YY4">
        <v>1.2050980999993</v>
      </c>
      <c r="YZ4">
        <v>3.5168364300006898</v>
      </c>
      <c r="ZA4">
        <v>1.29747449999923</v>
      </c>
      <c r="ZB4">
        <v>3.9315079799998802</v>
      </c>
      <c r="ZD4">
        <v>1.00781330000063</v>
      </c>
    </row>
    <row r="5" spans="1:680" x14ac:dyDescent="0.25">
      <c r="A5" s="40">
        <v>44071</v>
      </c>
      <c r="B5" s="6">
        <v>2.051271979999</v>
      </c>
      <c r="C5" s="6">
        <v>1.6999297999991501</v>
      </c>
      <c r="E5">
        <v>1.7232619599999499</v>
      </c>
      <c r="F5">
        <v>1.0613975300002501</v>
      </c>
      <c r="G5">
        <v>1.1150323000001701</v>
      </c>
      <c r="H5">
        <v>1.0730552000004501</v>
      </c>
      <c r="I5">
        <v>3.0352893000017498</v>
      </c>
      <c r="J5">
        <v>1.1113734999999001</v>
      </c>
      <c r="K5">
        <v>2.0688513999993998</v>
      </c>
      <c r="L5">
        <v>2.3882879999982798</v>
      </c>
      <c r="M5">
        <v>1.5235245000003499</v>
      </c>
      <c r="N5">
        <v>2.4372302000010699</v>
      </c>
      <c r="O5">
        <v>2.2071453899989102</v>
      </c>
      <c r="P5">
        <v>2.7177302900017799</v>
      </c>
      <c r="Q5">
        <v>0.93042641000010895</v>
      </c>
      <c r="R5">
        <v>2.8048439900012498</v>
      </c>
      <c r="S5">
        <v>2.7964021699990602</v>
      </c>
      <c r="T5">
        <v>3.29287245999876</v>
      </c>
      <c r="U5">
        <v>1.10342112999933</v>
      </c>
      <c r="V5">
        <v>1.5173526500002501</v>
      </c>
      <c r="W5">
        <v>2.5697005526999401</v>
      </c>
      <c r="X5">
        <v>2.12653669089923</v>
      </c>
      <c r="Y5">
        <v>3.39107499999955</v>
      </c>
      <c r="Z5">
        <v>1.09600017000048</v>
      </c>
      <c r="AA5">
        <v>1.2263699699997199</v>
      </c>
      <c r="AB5">
        <v>1.0910127499992099</v>
      </c>
      <c r="AC5">
        <v>10.943576150006299</v>
      </c>
      <c r="AD5">
        <v>21.7419608999917</v>
      </c>
      <c r="AE5">
        <v>1.06361452000056</v>
      </c>
      <c r="AF5">
        <v>66.258749280008502</v>
      </c>
      <c r="AG5">
        <v>8.9674271099938796</v>
      </c>
      <c r="AH5">
        <v>1.80292795999958</v>
      </c>
      <c r="AI5">
        <v>1.09776303000035</v>
      </c>
      <c r="AJ5">
        <v>2.4247102000008498</v>
      </c>
      <c r="AK5">
        <v>2.22515270000076</v>
      </c>
      <c r="AL5">
        <v>1.38824639999984</v>
      </c>
      <c r="AM5">
        <v>1.5920845000000601</v>
      </c>
      <c r="AN5">
        <v>834.95143811963499</v>
      </c>
      <c r="AO5">
        <v>201.578161339974</v>
      </c>
      <c r="AP5">
        <v>151.747859250056</v>
      </c>
      <c r="AQ5">
        <v>13.156235899994501</v>
      </c>
      <c r="AR5">
        <v>1.49021232999985</v>
      </c>
      <c r="AS5">
        <v>1.2918502400007099</v>
      </c>
      <c r="AT5">
        <v>1.45391643999938</v>
      </c>
      <c r="AU5">
        <v>4.0958980900031703</v>
      </c>
      <c r="AV5">
        <v>3.2468367000001299</v>
      </c>
      <c r="AW5">
        <v>1.4275305200007999</v>
      </c>
      <c r="AX5">
        <v>13.0412361899944</v>
      </c>
      <c r="AY5">
        <v>1.50136840999949</v>
      </c>
      <c r="AZ5">
        <v>6.3766229000029897</v>
      </c>
      <c r="BA5">
        <v>1.5695482999999499</v>
      </c>
      <c r="BB5">
        <v>3.9796008900011701</v>
      </c>
      <c r="BC5">
        <v>2.66288102999897</v>
      </c>
      <c r="BD5">
        <v>0.99537588000021104</v>
      </c>
      <c r="BE5">
        <v>1.7150817999990999</v>
      </c>
      <c r="BF5">
        <v>2.0710920999990798</v>
      </c>
      <c r="BG5">
        <v>2.0786726000005702</v>
      </c>
      <c r="BH5">
        <v>2.4969573000016698</v>
      </c>
      <c r="BI5">
        <v>1.6463332999992399</v>
      </c>
      <c r="BJ5">
        <v>106.343066300033</v>
      </c>
      <c r="BK5">
        <v>1.0897311000007901</v>
      </c>
      <c r="BL5">
        <v>3.0846277599994201</v>
      </c>
      <c r="BM5">
        <v>1.62662120999994</v>
      </c>
      <c r="BN5">
        <v>1.56248804999996</v>
      </c>
      <c r="BO5">
        <v>1.0539217000004999</v>
      </c>
      <c r="BP5">
        <v>1.0366054999995</v>
      </c>
      <c r="BQ5">
        <v>1.9935373999996999</v>
      </c>
      <c r="BR5">
        <v>2.0415815999986102</v>
      </c>
      <c r="BS5">
        <v>2.20842080000148</v>
      </c>
      <c r="BT5">
        <v>1.03889630000049</v>
      </c>
      <c r="BU5">
        <v>1.42715280000084</v>
      </c>
      <c r="BV5">
        <v>1.7416369000002301</v>
      </c>
      <c r="BW5">
        <v>6.8189551999967097</v>
      </c>
      <c r="BX5">
        <v>4.6230004000026401</v>
      </c>
      <c r="BY5">
        <v>2.9949512999992298</v>
      </c>
      <c r="BZ5">
        <v>87.706936229951694</v>
      </c>
      <c r="CA5">
        <v>9.1812847999972291</v>
      </c>
      <c r="CB5">
        <v>1.0828309999997101</v>
      </c>
      <c r="CC5">
        <v>23.538675699994201</v>
      </c>
      <c r="CD5">
        <v>4.3715214999974696</v>
      </c>
      <c r="CE5">
        <v>9.7484608999948303</v>
      </c>
      <c r="CF5">
        <v>2.67493180000019</v>
      </c>
      <c r="CG5">
        <v>37.131654499971802</v>
      </c>
      <c r="CH5">
        <v>1.0362378999998301</v>
      </c>
      <c r="CI5">
        <v>1.72781869999926</v>
      </c>
      <c r="CJ5">
        <v>5.97910019999836</v>
      </c>
      <c r="CK5">
        <v>4.5867574000003497</v>
      </c>
      <c r="CL5">
        <v>2.3522669000012701</v>
      </c>
      <c r="CM5">
        <v>3.1002197000016198</v>
      </c>
      <c r="CN5">
        <v>31.100126300007101</v>
      </c>
      <c r="CO5">
        <v>1.2228291999999801</v>
      </c>
      <c r="CP5">
        <v>1.4106271000000601</v>
      </c>
      <c r="CQ5">
        <v>1.1265887999998101</v>
      </c>
      <c r="CR5">
        <v>1.2452348999995599</v>
      </c>
      <c r="CS5">
        <v>1.2463231999991</v>
      </c>
      <c r="CT5">
        <v>12.005026700004199</v>
      </c>
      <c r="CU5">
        <v>129.879771000007</v>
      </c>
      <c r="CV5">
        <v>13.8726777999982</v>
      </c>
      <c r="CW5">
        <v>22.383410000009501</v>
      </c>
      <c r="CX5">
        <v>76.4577180000488</v>
      </c>
      <c r="CY5">
        <v>18.226989999995599</v>
      </c>
      <c r="CZ5">
        <v>142.21725300001</v>
      </c>
      <c r="DA5">
        <v>10.546834599998</v>
      </c>
      <c r="DB5">
        <v>10.095218500006</v>
      </c>
      <c r="DC5">
        <v>22.273939000006099</v>
      </c>
      <c r="DD5">
        <v>2.6331573200004601</v>
      </c>
      <c r="DE5">
        <v>1.3663574999991399</v>
      </c>
      <c r="DF5">
        <v>1.3042589100005</v>
      </c>
      <c r="DG5">
        <v>1.12441072000001</v>
      </c>
      <c r="DH5">
        <v>3.14070237000124</v>
      </c>
      <c r="DI5">
        <v>7744.5870012566402</v>
      </c>
      <c r="DJ5">
        <v>1.2530360700002301</v>
      </c>
      <c r="DK5">
        <v>2.48955407000176</v>
      </c>
      <c r="DL5">
        <v>27.551637550001001</v>
      </c>
      <c r="DM5">
        <v>2.1379043999986602</v>
      </c>
      <c r="DN5">
        <v>8.5683893200039201</v>
      </c>
      <c r="DO5">
        <v>2.7318566600006302</v>
      </c>
      <c r="DP5">
        <v>3.0192664499991202</v>
      </c>
      <c r="DQ5">
        <v>1.2029447999993901</v>
      </c>
      <c r="DR5">
        <v>11.0557760899974</v>
      </c>
      <c r="DS5">
        <v>1.18597910999961</v>
      </c>
      <c r="DT5">
        <v>1.3070036200006101</v>
      </c>
      <c r="DU5">
        <v>3.48694511999929</v>
      </c>
      <c r="DV5">
        <v>3.4266749599992199</v>
      </c>
      <c r="DW5">
        <v>3.2258447599997502</v>
      </c>
      <c r="DX5">
        <v>1.2861931999996199</v>
      </c>
      <c r="DY5">
        <v>118.18488700000999</v>
      </c>
      <c r="DZ5">
        <v>1.24563613999999</v>
      </c>
      <c r="EA5">
        <v>1.7141559400006401</v>
      </c>
      <c r="EB5">
        <v>1.0471159900007501</v>
      </c>
      <c r="EC5">
        <v>1.11278730000049</v>
      </c>
      <c r="ED5">
        <v>1.03652603000046</v>
      </c>
      <c r="EE5">
        <v>2.8930511500002498</v>
      </c>
      <c r="EF5">
        <v>1.3219479300005299</v>
      </c>
      <c r="EG5">
        <v>2.4850680999988999</v>
      </c>
      <c r="EH5">
        <v>1.4190261999992799</v>
      </c>
      <c r="EI5">
        <v>1.7199400900008199</v>
      </c>
      <c r="EJ5">
        <v>1.6567706400001001</v>
      </c>
      <c r="EK5">
        <v>3.2555984999999099</v>
      </c>
      <c r="EL5">
        <v>5.9446368999997503</v>
      </c>
      <c r="EM5">
        <v>29.3551217000058</v>
      </c>
      <c r="EN5">
        <v>1.4415606300008199</v>
      </c>
      <c r="EO5">
        <v>1.3168479500000101</v>
      </c>
      <c r="EP5">
        <v>1.0668128199995399</v>
      </c>
      <c r="EQ5">
        <v>1.06293645000005</v>
      </c>
      <c r="ER5">
        <v>1.3148268799995999</v>
      </c>
      <c r="ES5">
        <v>1.04856782000024</v>
      </c>
      <c r="ET5">
        <v>1.59330143999978</v>
      </c>
      <c r="EU5">
        <v>2.98763174000123</v>
      </c>
      <c r="EV5">
        <v>1.1110087899996901</v>
      </c>
      <c r="EW5">
        <v>0.985011359999589</v>
      </c>
      <c r="EX5">
        <v>113.812355999951</v>
      </c>
      <c r="EY5">
        <v>6.2061616799983303</v>
      </c>
      <c r="EZ5">
        <v>3.14619630000016</v>
      </c>
      <c r="FA5">
        <v>1.1168423899998701</v>
      </c>
      <c r="FC5">
        <v>188.80643279990201</v>
      </c>
      <c r="FD5">
        <v>9348.4546266943198</v>
      </c>
      <c r="FE5">
        <v>96.809646600042498</v>
      </c>
      <c r="FF5">
        <v>1.0528527099995699</v>
      </c>
      <c r="FG5">
        <v>3804.8959668614002</v>
      </c>
      <c r="FH5">
        <v>1.0003668000008501</v>
      </c>
      <c r="FI5">
        <v>1.05395024000063</v>
      </c>
      <c r="FJ5">
        <v>1.1830352500001</v>
      </c>
      <c r="FK5">
        <v>22.929884879995399</v>
      </c>
      <c r="FL5">
        <v>1.4029676999998599</v>
      </c>
      <c r="FM5">
        <v>2.1963882999989401</v>
      </c>
      <c r="FN5">
        <v>1.70079389999955</v>
      </c>
      <c r="FO5">
        <v>1.1826139999993801</v>
      </c>
      <c r="FP5">
        <v>3.3812689000005798</v>
      </c>
      <c r="FQ5">
        <v>1.57257118000052</v>
      </c>
      <c r="FR5">
        <v>1.19869110999934</v>
      </c>
      <c r="FS5">
        <v>1.0570552600001999</v>
      </c>
      <c r="FT5">
        <v>1.8783606300003199</v>
      </c>
      <c r="FU5">
        <v>1.8298430699996999</v>
      </c>
      <c r="FW5">
        <v>1.3845989399997101</v>
      </c>
      <c r="FX5">
        <v>1.14203934999932</v>
      </c>
      <c r="FY5">
        <v>1.2940121400006299</v>
      </c>
      <c r="FZ5">
        <v>1.0743772700006999</v>
      </c>
      <c r="GA5">
        <v>3.8593695499985201</v>
      </c>
      <c r="GB5">
        <v>1.21976560000076</v>
      </c>
      <c r="GC5">
        <v>300.71117412997398</v>
      </c>
      <c r="GD5">
        <v>100.159181399969</v>
      </c>
      <c r="GE5">
        <v>170.97924800007601</v>
      </c>
      <c r="GF5">
        <v>291.14284140011301</v>
      </c>
      <c r="GG5">
        <v>276.47049179999198</v>
      </c>
      <c r="GH5">
        <v>131.91969450004399</v>
      </c>
      <c r="GI5">
        <v>266.39796729991201</v>
      </c>
      <c r="GJ5">
        <v>114.98726189998</v>
      </c>
      <c r="GK5">
        <v>220.67300239996999</v>
      </c>
      <c r="GL5">
        <v>1.0674178000008401</v>
      </c>
      <c r="GM5">
        <v>2.1745927000010901</v>
      </c>
      <c r="GN5">
        <v>1.33880180000051</v>
      </c>
      <c r="GO5">
        <v>6.9998396000009997</v>
      </c>
      <c r="GP5">
        <v>2.86150039999848</v>
      </c>
      <c r="GQ5">
        <v>1.0767689000003899</v>
      </c>
      <c r="GR5">
        <v>2.1629092000002901</v>
      </c>
      <c r="GS5">
        <v>4.3212331000031599</v>
      </c>
      <c r="GT5">
        <v>2.0848546999986901</v>
      </c>
      <c r="GU5">
        <v>2.7840432000011801</v>
      </c>
      <c r="GV5">
        <v>11.5408931999991</v>
      </c>
      <c r="GW5">
        <v>1.3895343999993199</v>
      </c>
      <c r="GX5">
        <v>7.0550463999970798</v>
      </c>
      <c r="GY5">
        <v>4.0701209999970196</v>
      </c>
      <c r="HA5">
        <v>2.1722810999999602</v>
      </c>
      <c r="HB5">
        <v>0.89650450000044701</v>
      </c>
      <c r="HC5">
        <v>4.86282219999703</v>
      </c>
      <c r="HD5">
        <v>1.39554519999911</v>
      </c>
      <c r="HE5">
        <v>153.310097299982</v>
      </c>
      <c r="HF5">
        <v>3.4802844000005302</v>
      </c>
      <c r="HG5">
        <v>0.93365350000021896</v>
      </c>
      <c r="HH5">
        <v>2.3669521999982002</v>
      </c>
      <c r="HI5">
        <v>5.8241392999989303</v>
      </c>
      <c r="HJ5">
        <v>1.0827709000004699</v>
      </c>
      <c r="HK5">
        <v>3.8326127000000301</v>
      </c>
      <c r="HL5">
        <v>151.511948670028</v>
      </c>
      <c r="HM5">
        <v>3.9684989400011501</v>
      </c>
      <c r="HN5">
        <v>71.383410490001594</v>
      </c>
      <c r="HO5">
        <v>1043.3881035894201</v>
      </c>
      <c r="HP5">
        <v>1.1262200100009101</v>
      </c>
      <c r="HQ5">
        <v>1.13220155999988</v>
      </c>
      <c r="HR5">
        <v>113.36509358999299</v>
      </c>
      <c r="HS5">
        <v>177.586516730022</v>
      </c>
      <c r="HT5">
        <v>121.282489400008</v>
      </c>
      <c r="HU5">
        <v>145.13254954991899</v>
      </c>
      <c r="HV5">
        <v>145.67815964995</v>
      </c>
      <c r="HW5">
        <v>372.42760212998797</v>
      </c>
      <c r="HX5">
        <v>116.034426979953</v>
      </c>
      <c r="HY5">
        <v>125.063791929977</v>
      </c>
      <c r="HZ5">
        <v>106.293068179977</v>
      </c>
      <c r="IA5">
        <v>1.0440230999993201</v>
      </c>
      <c r="IB5">
        <v>1.0615386999998</v>
      </c>
      <c r="IC5">
        <v>1.0650872999995</v>
      </c>
      <c r="ID5">
        <v>1.06380669999999</v>
      </c>
      <c r="IE5">
        <v>0.92253059999984499</v>
      </c>
      <c r="IF5">
        <v>1.3120061999998101</v>
      </c>
      <c r="IG5">
        <v>1.64432569999917</v>
      </c>
      <c r="IH5">
        <v>1.28773360000014</v>
      </c>
      <c r="II5">
        <v>1.28972170000088</v>
      </c>
      <c r="IJ5">
        <v>0.98153170000023204</v>
      </c>
      <c r="IK5">
        <v>1.03586689999975</v>
      </c>
      <c r="IL5">
        <v>1.0559577999993099</v>
      </c>
      <c r="IM5">
        <v>1.1042863999991801</v>
      </c>
      <c r="IN5">
        <v>0.97257859999990603</v>
      </c>
      <c r="IO5">
        <v>0.97383989999980303</v>
      </c>
      <c r="IP5">
        <v>2.86475730000166</v>
      </c>
      <c r="IQ5">
        <v>1.0473179000000501</v>
      </c>
      <c r="IR5">
        <v>0.96734999999989701</v>
      </c>
      <c r="IS5">
        <v>1.2479010999995801</v>
      </c>
      <c r="IT5">
        <v>1.27887589999955</v>
      </c>
      <c r="IU5">
        <v>1.06620090000069</v>
      </c>
      <c r="IV5">
        <v>1.38731000000007</v>
      </c>
      <c r="IW5">
        <v>0.941697500000373</v>
      </c>
      <c r="IX5">
        <v>1.50552319999952</v>
      </c>
      <c r="IY5">
        <v>1.26153899999917</v>
      </c>
      <c r="IZ5">
        <v>1.7687418000005</v>
      </c>
      <c r="JA5">
        <v>1.3349916000006501</v>
      </c>
      <c r="JB5">
        <v>1.0882574999996</v>
      </c>
      <c r="JC5">
        <v>1.0787299999992701</v>
      </c>
      <c r="JD5">
        <v>1.06666210000003</v>
      </c>
      <c r="JE5">
        <v>1.0662145000005701</v>
      </c>
      <c r="JF5">
        <v>3.8878719999993301</v>
      </c>
      <c r="JG5">
        <v>1.37585129999934</v>
      </c>
      <c r="JH5">
        <v>1.2768295999994701</v>
      </c>
      <c r="JI5">
        <v>0.93298899999990703</v>
      </c>
      <c r="JJ5">
        <v>5.7525782000011496</v>
      </c>
      <c r="JK5">
        <v>1.5437930000007301</v>
      </c>
      <c r="JL5">
        <v>1.5440663000008501</v>
      </c>
      <c r="JM5">
        <v>1.79541109999991</v>
      </c>
      <c r="JN5">
        <v>1.15094479999971</v>
      </c>
      <c r="JO5">
        <v>2.3563981299994299</v>
      </c>
      <c r="JP5">
        <v>519.03739805985197</v>
      </c>
      <c r="JQ5">
        <v>192.537272220012</v>
      </c>
      <c r="JR5">
        <v>11.5439559999941</v>
      </c>
      <c r="JS5">
        <v>1.7623275000005401</v>
      </c>
      <c r="JT5">
        <v>1.1709214000002199</v>
      </c>
      <c r="JU5">
        <v>5.58757019999757</v>
      </c>
      <c r="JV5">
        <v>101.56805999996099</v>
      </c>
      <c r="JW5">
        <v>0.99765120000029095</v>
      </c>
      <c r="JX5">
        <v>104.834567000042</v>
      </c>
      <c r="JY5">
        <v>1.00838536999981</v>
      </c>
      <c r="JZ5">
        <v>1.02387993999946</v>
      </c>
      <c r="KA5">
        <v>105.063818000024</v>
      </c>
      <c r="KB5">
        <v>74.966403000056701</v>
      </c>
      <c r="KD5">
        <v>104.083049000008</v>
      </c>
      <c r="KE5">
        <v>113.44928599998801</v>
      </c>
      <c r="KF5">
        <v>100.06071700004399</v>
      </c>
      <c r="KG5">
        <v>117.080043000053</v>
      </c>
      <c r="KH5">
        <v>106.082639000029</v>
      </c>
      <c r="KI5">
        <v>153.31510000000699</v>
      </c>
      <c r="KJ5">
        <v>144.277694999939</v>
      </c>
      <c r="KK5">
        <v>112.376298999996</v>
      </c>
      <c r="KL5">
        <v>105.481538999942</v>
      </c>
      <c r="KM5">
        <v>148.104225999909</v>
      </c>
      <c r="KN5">
        <v>126.75884999998399</v>
      </c>
      <c r="KO5">
        <v>101.08407900005101</v>
      </c>
      <c r="KP5">
        <v>99.289599000010597</v>
      </c>
      <c r="KQ5">
        <v>179.69915300002299</v>
      </c>
      <c r="KR5">
        <v>272.94610100006702</v>
      </c>
      <c r="KS5">
        <v>133.969485000009</v>
      </c>
      <c r="KT5">
        <v>131.06060900003601</v>
      </c>
      <c r="KU5">
        <v>187.30742700002199</v>
      </c>
      <c r="KV5">
        <v>106.98361200001099</v>
      </c>
      <c r="KX5">
        <v>162.16905599995499</v>
      </c>
      <c r="KY5">
        <v>202.855173999909</v>
      </c>
      <c r="KZ5">
        <v>100.142066000029</v>
      </c>
      <c r="LA5">
        <v>105.754706999986</v>
      </c>
      <c r="LB5">
        <v>119.932462999946</v>
      </c>
      <c r="LC5">
        <v>104.339420999982</v>
      </c>
      <c r="LD5">
        <v>181.19598000007699</v>
      </c>
      <c r="LE5">
        <v>81.160415000049397</v>
      </c>
      <c r="LF5">
        <v>121.37069999997</v>
      </c>
      <c r="LG5">
        <v>112.722153999959</v>
      </c>
      <c r="LH5">
        <v>99.517252000048799</v>
      </c>
      <c r="LI5">
        <v>105.489173999988</v>
      </c>
      <c r="LJ5">
        <v>107.005613000016</v>
      </c>
      <c r="LK5">
        <v>141.132156000007</v>
      </c>
      <c r="LL5">
        <v>251.09431500011101</v>
      </c>
      <c r="LM5">
        <v>197.56589900003701</v>
      </c>
      <c r="LN5">
        <v>113.16642699996</v>
      </c>
      <c r="LO5">
        <v>137.67655299999799</v>
      </c>
      <c r="LQ5">
        <v>116.45270699996</v>
      </c>
      <c r="LS5">
        <v>127.974657000042</v>
      </c>
      <c r="LT5">
        <v>129.07174500008099</v>
      </c>
      <c r="LU5">
        <v>99.857261999975904</v>
      </c>
      <c r="LV5">
        <v>138.69405700010199</v>
      </c>
      <c r="LW5">
        <v>100.383184000035</v>
      </c>
      <c r="LX5">
        <v>106.75136999995399</v>
      </c>
      <c r="LY5">
        <v>124.790044000023</v>
      </c>
      <c r="LZ5">
        <v>116.63587400002901</v>
      </c>
      <c r="MB5">
        <v>121.836081000045</v>
      </c>
      <c r="MC5">
        <v>148.390352000017</v>
      </c>
      <c r="MD5">
        <v>98.884256000048495</v>
      </c>
      <c r="ME5">
        <v>98.964980000047902</v>
      </c>
      <c r="MG5">
        <v>99.151575000025304</v>
      </c>
      <c r="MH5">
        <v>136.421258999966</v>
      </c>
      <c r="MI5">
        <v>219.29439799999801</v>
      </c>
      <c r="MK5">
        <v>106.638899000012</v>
      </c>
      <c r="ML5">
        <v>147.82134000002401</v>
      </c>
      <c r="MM5">
        <v>105.07524300005799</v>
      </c>
      <c r="MN5">
        <v>101.544523000019</v>
      </c>
      <c r="MO5">
        <v>128.81474400009</v>
      </c>
      <c r="MP5">
        <v>106.926359000034</v>
      </c>
      <c r="MQ5">
        <v>99.190549000049899</v>
      </c>
      <c r="MR5">
        <v>98.407310000038706</v>
      </c>
      <c r="MT5">
        <v>209.672593999887</v>
      </c>
      <c r="MU5">
        <v>282.23657900001899</v>
      </c>
      <c r="MV5">
        <v>199.58513500005901</v>
      </c>
      <c r="MW5">
        <v>217.13740099989801</v>
      </c>
      <c r="MY5">
        <v>306.88767400011398</v>
      </c>
      <c r="NA5">
        <v>277.31897700019198</v>
      </c>
      <c r="NB5">
        <v>111.545751999947</v>
      </c>
      <c r="NC5">
        <v>262.229669000022</v>
      </c>
      <c r="ND5">
        <v>95.373424999997994</v>
      </c>
      <c r="NE5">
        <v>127.17997499997701</v>
      </c>
      <c r="NF5">
        <v>207.17729100002899</v>
      </c>
      <c r="NG5">
        <v>145.50518200011001</v>
      </c>
      <c r="NH5">
        <v>143.99495800002501</v>
      </c>
      <c r="NI5">
        <v>123.698195999954</v>
      </c>
      <c r="NJ5">
        <v>104.259414999979</v>
      </c>
      <c r="NK5">
        <v>112.417894999962</v>
      </c>
      <c r="NL5">
        <v>111.619693999994</v>
      </c>
      <c r="NM5">
        <v>115.987925000023</v>
      </c>
      <c r="NN5">
        <v>153.75729399989399</v>
      </c>
      <c r="NP5">
        <v>117.79469899996199</v>
      </c>
      <c r="NQ5">
        <v>105.30234000005299</v>
      </c>
      <c r="NR5">
        <v>1.7421236999998699</v>
      </c>
      <c r="NS5">
        <v>3.8218429000007701</v>
      </c>
      <c r="NT5">
        <v>1.3099003000006599</v>
      </c>
      <c r="NU5">
        <v>1.0237869699994899</v>
      </c>
      <c r="NV5">
        <v>2.2277599400004</v>
      </c>
      <c r="NW5">
        <v>1.1764480700003299</v>
      </c>
      <c r="NY5">
        <v>0.94238640000003204</v>
      </c>
      <c r="NZ5">
        <v>1.01871009999923</v>
      </c>
      <c r="OA5">
        <v>1.01148459999968</v>
      </c>
      <c r="OB5">
        <v>3.3395313000000901</v>
      </c>
      <c r="OC5">
        <v>2.09018989999822</v>
      </c>
      <c r="OD5">
        <v>3.1001991000011899</v>
      </c>
      <c r="OE5">
        <v>1.44952290000037</v>
      </c>
      <c r="OF5">
        <v>2.7780258999991898</v>
      </c>
      <c r="OG5">
        <v>5.7195637999975597</v>
      </c>
      <c r="OH5">
        <v>2.2695421999997101</v>
      </c>
      <c r="OI5">
        <v>2.52466389999972</v>
      </c>
      <c r="OJ5">
        <v>1.4275104999996999</v>
      </c>
      <c r="OK5">
        <v>1.27444669999932</v>
      </c>
      <c r="OL5">
        <v>1.36564480000015</v>
      </c>
      <c r="OM5">
        <v>3.1918545599983199</v>
      </c>
      <c r="ON5">
        <v>3.0981318000012799</v>
      </c>
      <c r="OO5">
        <v>1.4403677699992801</v>
      </c>
      <c r="OP5">
        <v>2.1284753200015998</v>
      </c>
      <c r="OQ5">
        <v>2.8221912500011999</v>
      </c>
      <c r="OR5">
        <v>2.8087118199982801</v>
      </c>
      <c r="OS5">
        <v>2.59442743000182</v>
      </c>
      <c r="OT5">
        <v>2.9111790800016002</v>
      </c>
      <c r="OU5">
        <v>1.06696933000057</v>
      </c>
      <c r="OV5">
        <v>1.45828314000028</v>
      </c>
      <c r="OW5">
        <v>2.3695794000013799</v>
      </c>
      <c r="OX5">
        <v>2.6599820699993901</v>
      </c>
      <c r="OY5">
        <v>54.614023160014803</v>
      </c>
      <c r="OZ5">
        <v>2.4826378100005999</v>
      </c>
      <c r="PA5">
        <v>10.4647471399949</v>
      </c>
      <c r="PB5">
        <v>2.5878662899995102</v>
      </c>
      <c r="PC5">
        <v>3.3757761599990799</v>
      </c>
      <c r="PD5">
        <v>2.9556170100004202</v>
      </c>
      <c r="PE5">
        <v>1.84470716000033</v>
      </c>
      <c r="PF5">
        <v>108.26395990000999</v>
      </c>
      <c r="PG5">
        <v>92.429237999953301</v>
      </c>
      <c r="PH5">
        <v>4.2431537000011303</v>
      </c>
      <c r="PI5">
        <v>6.4803029000031502</v>
      </c>
      <c r="PJ5">
        <v>4.4177696999977298</v>
      </c>
      <c r="PK5">
        <v>1.15931040000032</v>
      </c>
      <c r="PL5">
        <v>1.14498828999967</v>
      </c>
      <c r="PM5">
        <v>1.17890246000024</v>
      </c>
      <c r="PN5">
        <v>1.5306505799999299</v>
      </c>
      <c r="PO5">
        <v>1.55689816000086</v>
      </c>
      <c r="PP5">
        <v>1.5571601400006301</v>
      </c>
      <c r="PQ5">
        <v>1.6271349700000399</v>
      </c>
      <c r="PR5">
        <v>1.3330563599993199</v>
      </c>
      <c r="PS5">
        <v>1.69245636000051</v>
      </c>
      <c r="PT5">
        <v>1.8467894000004901</v>
      </c>
      <c r="PU5">
        <v>3.0741570499994899</v>
      </c>
      <c r="PV5">
        <v>8.7084271500061696</v>
      </c>
      <c r="PW5">
        <v>188.80674950010101</v>
      </c>
      <c r="PX5">
        <v>2.1170657000002402</v>
      </c>
      <c r="PY5">
        <v>165.45033830008501</v>
      </c>
      <c r="PZ5">
        <v>1.7761656000002399</v>
      </c>
      <c r="QA5">
        <v>1.6172729000009001</v>
      </c>
      <c r="QB5">
        <v>101.18702569999699</v>
      </c>
      <c r="QC5">
        <v>2.0113559999990702</v>
      </c>
      <c r="QD5">
        <v>42467.067003488497</v>
      </c>
      <c r="QE5">
        <v>2.3140488999997602</v>
      </c>
      <c r="QF5">
        <v>2.2722994299983799</v>
      </c>
      <c r="QG5">
        <v>211.22131644003099</v>
      </c>
      <c r="QH5">
        <v>120.782161540003</v>
      </c>
      <c r="QI5">
        <v>1.0686619700008999</v>
      </c>
      <c r="QJ5">
        <v>1.0935397499997599</v>
      </c>
      <c r="QK5">
        <v>1.0156929099994201</v>
      </c>
      <c r="QL5">
        <v>1.00580592000006</v>
      </c>
      <c r="QM5">
        <v>13.978458939993301</v>
      </c>
      <c r="QN5">
        <v>1.58254907000082</v>
      </c>
      <c r="QP5">
        <v>1.39796709999973</v>
      </c>
      <c r="QQ5">
        <v>1.28956810000091</v>
      </c>
      <c r="QR5">
        <v>1.0808202000007401</v>
      </c>
      <c r="QS5">
        <v>1.3950120000008599</v>
      </c>
      <c r="QT5">
        <v>1.1824071999999399</v>
      </c>
      <c r="QU5">
        <v>108.700283000013</v>
      </c>
      <c r="QW5">
        <v>190.05880900006699</v>
      </c>
      <c r="QX5">
        <v>101.732167999959</v>
      </c>
      <c r="QY5">
        <v>102.587459999952</v>
      </c>
      <c r="QZ5">
        <v>102.873863999965</v>
      </c>
      <c r="RA5">
        <v>102.383793000015</v>
      </c>
      <c r="RB5">
        <v>1.2367687999994801</v>
      </c>
      <c r="RC5">
        <v>2.3245892000013599</v>
      </c>
      <c r="RD5">
        <v>131.827699000016</v>
      </c>
      <c r="RE5">
        <v>105.047055999981</v>
      </c>
      <c r="RF5">
        <v>110.82428900001101</v>
      </c>
      <c r="RG5">
        <v>120.860113000032</v>
      </c>
      <c r="RH5">
        <v>150.05553500005001</v>
      </c>
      <c r="RI5">
        <v>231.38911899994099</v>
      </c>
      <c r="RL5">
        <v>289.47242000000603</v>
      </c>
      <c r="RM5">
        <v>56.468313999997903</v>
      </c>
      <c r="RN5">
        <v>265.987095999997</v>
      </c>
      <c r="RO5">
        <v>166.58898600004599</v>
      </c>
      <c r="RP5">
        <v>217.70747500006101</v>
      </c>
      <c r="RQ5">
        <v>102.63618000003</v>
      </c>
      <c r="RR5">
        <v>372.999811999965</v>
      </c>
      <c r="RS5">
        <v>191.85787299997199</v>
      </c>
      <c r="RT5">
        <v>110.272176000057</v>
      </c>
      <c r="RU5">
        <v>183.66192699992101</v>
      </c>
      <c r="RV5">
        <v>323.56596500007402</v>
      </c>
      <c r="RW5">
        <v>65.189846999943299</v>
      </c>
      <c r="RX5">
        <v>370.29185600020003</v>
      </c>
      <c r="RY5">
        <v>199.00070600002101</v>
      </c>
      <c r="RZ5">
        <v>546.29835500009403</v>
      </c>
      <c r="SA5">
        <v>585.87460200022895</v>
      </c>
      <c r="SB5">
        <v>283.006064999849</v>
      </c>
      <c r="SC5">
        <v>100.70246199995699</v>
      </c>
      <c r="SD5">
        <v>192.62357899988999</v>
      </c>
      <c r="SE5">
        <v>318.688874999993</v>
      </c>
      <c r="SF5">
        <v>227.85030400008</v>
      </c>
      <c r="SG5">
        <v>636.11517100036099</v>
      </c>
      <c r="SH5">
        <v>101.685372999986</v>
      </c>
      <c r="SI5">
        <v>105.591686</v>
      </c>
      <c r="SJ5">
        <v>7868.9933959990703</v>
      </c>
      <c r="SK5">
        <v>65.021620000014096</v>
      </c>
      <c r="SL5">
        <v>151.41092900000501</v>
      </c>
      <c r="SM5">
        <v>283.214889999945</v>
      </c>
      <c r="SN5">
        <v>338.83740499988198</v>
      </c>
      <c r="SO5">
        <v>200.29172000009601</v>
      </c>
      <c r="SP5">
        <v>561.14251099992498</v>
      </c>
      <c r="SQ5">
        <v>200.43087000003999</v>
      </c>
      <c r="SR5">
        <v>53.673343000002198</v>
      </c>
      <c r="SS5">
        <v>41.217621000017999</v>
      </c>
      <c r="ST5">
        <v>191.95393999991899</v>
      </c>
      <c r="SU5">
        <v>187.73129000002501</v>
      </c>
      <c r="SV5">
        <v>194.57397700007999</v>
      </c>
      <c r="SW5">
        <v>165.17918900004599</v>
      </c>
      <c r="SX5">
        <v>201.98721199994901</v>
      </c>
      <c r="SY5">
        <v>165.622878999915</v>
      </c>
      <c r="SZ5">
        <v>108.55765900004199</v>
      </c>
      <c r="TA5">
        <v>144.988032999914</v>
      </c>
      <c r="TC5">
        <v>147.04027300002099</v>
      </c>
      <c r="TD5">
        <v>138.44131299993001</v>
      </c>
      <c r="TE5">
        <v>434.92059700004802</v>
      </c>
      <c r="TF5">
        <v>115.41160800005299</v>
      </c>
      <c r="TG5">
        <v>123.89648200001101</v>
      </c>
      <c r="TH5">
        <v>468.41114400001197</v>
      </c>
      <c r="TI5">
        <v>70.299283999949694</v>
      </c>
      <c r="TJ5">
        <v>192.41029900009701</v>
      </c>
      <c r="TK5">
        <v>143.03897299990101</v>
      </c>
      <c r="TL5">
        <v>429.23892500018701</v>
      </c>
      <c r="TM5">
        <v>498.61929599987297</v>
      </c>
      <c r="TN5">
        <v>194.546585999895</v>
      </c>
      <c r="TO5">
        <v>499.43807899998501</v>
      </c>
      <c r="TP5">
        <v>214.99767199996899</v>
      </c>
      <c r="TQ5">
        <v>499.18381700012799</v>
      </c>
      <c r="TR5">
        <v>499.215454000048</v>
      </c>
      <c r="TS5">
        <v>204.695179000031</v>
      </c>
      <c r="TT5">
        <v>157.34331499994701</v>
      </c>
      <c r="TW5">
        <v>361.69470900017802</v>
      </c>
      <c r="TX5">
        <v>131.900760000106</v>
      </c>
      <c r="TZ5">
        <v>422.125845999923</v>
      </c>
      <c r="UA5">
        <v>152.508851000108</v>
      </c>
      <c r="UB5">
        <v>127.58235999999999</v>
      </c>
      <c r="UC5">
        <v>110.809944999986</v>
      </c>
      <c r="UD5">
        <v>106.258262000047</v>
      </c>
      <c r="UE5">
        <v>130.31642100005399</v>
      </c>
      <c r="UF5">
        <v>107.43566399999</v>
      </c>
      <c r="UG5">
        <v>124.003566000029</v>
      </c>
      <c r="UH5">
        <v>129.16321499994999</v>
      </c>
      <c r="UI5">
        <v>111.490932999994</v>
      </c>
      <c r="UJ5">
        <v>106.785356999957</v>
      </c>
      <c r="UK5">
        <v>128.784011000069</v>
      </c>
      <c r="UL5">
        <v>140.719995999942</v>
      </c>
      <c r="UN5">
        <v>140.62308200006399</v>
      </c>
      <c r="UO5">
        <v>186.78846199996801</v>
      </c>
      <c r="UP5">
        <v>169.18216100009201</v>
      </c>
      <c r="UQ5">
        <v>90.095122999977306</v>
      </c>
      <c r="UR5">
        <v>110.312612000038</v>
      </c>
      <c r="US5">
        <v>338.502975000069</v>
      </c>
      <c r="UT5">
        <v>337.82911199983198</v>
      </c>
      <c r="UU5">
        <v>1870.12979499996</v>
      </c>
      <c r="UV5">
        <v>136.02742900000899</v>
      </c>
      <c r="UW5">
        <v>390.81718900008099</v>
      </c>
      <c r="UX5">
        <v>111.102834000019</v>
      </c>
      <c r="UY5">
        <v>47.837055000010899</v>
      </c>
      <c r="UZ5">
        <v>10.7585039999976</v>
      </c>
      <c r="VA5">
        <v>160.15307600004601</v>
      </c>
      <c r="VB5">
        <v>112.999109999975</v>
      </c>
      <c r="VC5">
        <v>108.996863999986</v>
      </c>
      <c r="VD5">
        <v>120.451262000017</v>
      </c>
      <c r="VE5">
        <v>107.16386400000199</v>
      </c>
      <c r="VF5">
        <v>144.10272300010499</v>
      </c>
      <c r="VG5">
        <v>146.035828999942</v>
      </c>
      <c r="VH5">
        <v>116.124696000014</v>
      </c>
      <c r="VI5">
        <v>102.58345200005</v>
      </c>
      <c r="VJ5">
        <v>114.459944000002</v>
      </c>
      <c r="VK5">
        <v>111.994575000019</v>
      </c>
      <c r="VL5">
        <v>102.176041999948</v>
      </c>
      <c r="VM5">
        <v>105.772111000028</v>
      </c>
      <c r="VN5">
        <v>215.23384899995301</v>
      </c>
      <c r="VO5">
        <v>106.800715000019</v>
      </c>
      <c r="VP5">
        <v>291.21131000015902</v>
      </c>
      <c r="VQ5">
        <v>193.45042799995301</v>
      </c>
      <c r="VR5">
        <v>109.17468000005501</v>
      </c>
      <c r="VS5">
        <v>106.165965000051</v>
      </c>
      <c r="VT5">
        <v>120.89169299998299</v>
      </c>
      <c r="VU5">
        <v>164.37032700004099</v>
      </c>
      <c r="VV5">
        <v>203.16068900004001</v>
      </c>
      <c r="VW5">
        <v>166.24831099994501</v>
      </c>
      <c r="VX5">
        <v>143.66140100010699</v>
      </c>
      <c r="VY5">
        <v>105.596016000025</v>
      </c>
      <c r="VZ5">
        <v>111.44499700004199</v>
      </c>
      <c r="WA5">
        <v>105.16130599996499</v>
      </c>
      <c r="WB5">
        <v>283.580157000106</v>
      </c>
      <c r="WC5">
        <v>186.276345999911</v>
      </c>
      <c r="WD5">
        <v>206.28456400008901</v>
      </c>
      <c r="WE5">
        <v>104.417467999971</v>
      </c>
      <c r="WF5">
        <v>102.77324200002499</v>
      </c>
      <c r="WG5">
        <v>122.09635699994401</v>
      </c>
      <c r="WH5">
        <v>108.149998000008</v>
      </c>
      <c r="WI5">
        <v>118.485695000039</v>
      </c>
      <c r="WJ5">
        <v>29.853062000009199</v>
      </c>
      <c r="WK5">
        <v>110.707997999969</v>
      </c>
      <c r="WL5">
        <v>103.310393000022</v>
      </c>
      <c r="WM5">
        <v>224.79841100005399</v>
      </c>
      <c r="WN5">
        <v>287.82049700012402</v>
      </c>
      <c r="WO5">
        <v>346.602940000128</v>
      </c>
      <c r="WP5">
        <v>211.13894800003601</v>
      </c>
      <c r="WQ5">
        <v>206.09855800005599</v>
      </c>
      <c r="WR5">
        <v>263.72140699997499</v>
      </c>
      <c r="WS5">
        <v>229.77309100003899</v>
      </c>
      <c r="WT5">
        <v>453.83573300018901</v>
      </c>
      <c r="WU5">
        <v>459.12996200006501</v>
      </c>
      <c r="WV5">
        <v>712.34042400028602</v>
      </c>
      <c r="WW5">
        <v>112.80601299996501</v>
      </c>
      <c r="WX5">
        <v>258.08485799981298</v>
      </c>
      <c r="WY5">
        <v>124.471076000016</v>
      </c>
      <c r="WZ5">
        <v>236.31811799993699</v>
      </c>
      <c r="XA5">
        <v>84.289966000011205</v>
      </c>
      <c r="XB5">
        <v>181.480387999909</v>
      </c>
      <c r="XC5">
        <v>84.800459000049202</v>
      </c>
      <c r="XD5">
        <v>476.78733099996998</v>
      </c>
      <c r="XE5">
        <v>159.01000900007801</v>
      </c>
      <c r="XF5">
        <v>243.71546699991401</v>
      </c>
      <c r="XG5">
        <v>101.005807999987</v>
      </c>
      <c r="XH5">
        <v>206.654833999928</v>
      </c>
      <c r="XI5">
        <v>101.31845599995</v>
      </c>
      <c r="XJ5">
        <v>214.34574200003399</v>
      </c>
      <c r="XK5">
        <v>31.251568999985501</v>
      </c>
      <c r="XL5">
        <v>1.2241086100002601</v>
      </c>
      <c r="XM5">
        <v>5.6851104700035604</v>
      </c>
      <c r="XN5">
        <v>1.2353854199991501</v>
      </c>
      <c r="XO5">
        <v>1.7694546700004099</v>
      </c>
      <c r="XP5">
        <v>1.73607903000084</v>
      </c>
      <c r="XQ5">
        <v>19.440552379994202</v>
      </c>
      <c r="XR5">
        <v>1.2018276399994601</v>
      </c>
      <c r="XS5">
        <v>1.23963825999999</v>
      </c>
      <c r="XT5">
        <v>2.34266854000089</v>
      </c>
      <c r="XU5">
        <v>2.1829346199992901</v>
      </c>
      <c r="XV5">
        <v>2.4606165000004698</v>
      </c>
      <c r="XW5">
        <v>2.7772210000002802</v>
      </c>
      <c r="XX5">
        <v>3.18323510000118</v>
      </c>
      <c r="XY5">
        <v>2.8873553999983401</v>
      </c>
      <c r="XZ5">
        <v>1.00967400000081</v>
      </c>
      <c r="YA5">
        <v>9.0675623999995896</v>
      </c>
      <c r="YB5">
        <v>0.92024630000014396</v>
      </c>
      <c r="YD5">
        <v>1.0616972999996499</v>
      </c>
      <c r="YE5">
        <v>4.1264070000033799</v>
      </c>
      <c r="YF5">
        <v>1.0427383000005599</v>
      </c>
      <c r="YG5">
        <v>0.94263957000021004</v>
      </c>
      <c r="YH5">
        <v>1381.94383100048</v>
      </c>
      <c r="YI5">
        <v>114.070164959994</v>
      </c>
      <c r="YJ5">
        <v>302.50105699989899</v>
      </c>
      <c r="YK5">
        <v>2.9850015800002399</v>
      </c>
      <c r="YL5">
        <v>1.4331674599998201</v>
      </c>
      <c r="YM5">
        <v>2321301.9796142601</v>
      </c>
      <c r="YN5">
        <v>1.13085443000091</v>
      </c>
      <c r="YO5">
        <v>1.11659558999963</v>
      </c>
      <c r="YP5">
        <v>1.7033324200001501</v>
      </c>
      <c r="YQ5">
        <v>165.65672200010201</v>
      </c>
      <c r="YR5">
        <v>148.38555869995599</v>
      </c>
      <c r="YS5">
        <v>5.5781885000033098</v>
      </c>
      <c r="YT5">
        <v>6.6455229999992298</v>
      </c>
      <c r="YU5">
        <v>315.49136519990901</v>
      </c>
      <c r="YV5">
        <v>224.51095129991899</v>
      </c>
      <c r="YW5">
        <v>1.28199189999941</v>
      </c>
      <c r="YX5">
        <v>1.25866209999913</v>
      </c>
      <c r="YY5">
        <v>1.21196079999936</v>
      </c>
      <c r="YZ5">
        <v>3.5768948000004501</v>
      </c>
      <c r="ZA5">
        <v>1.3000637700006299</v>
      </c>
      <c r="ZB5">
        <v>3.9548441100014302</v>
      </c>
      <c r="ZD5">
        <v>1.0186945000004901</v>
      </c>
    </row>
    <row r="6" spans="1:680" x14ac:dyDescent="0.25">
      <c r="A6" s="40">
        <v>44074</v>
      </c>
      <c r="B6" s="6">
        <v>2.04889259999982</v>
      </c>
      <c r="C6" s="6">
        <v>1.66916395000044</v>
      </c>
      <c r="E6">
        <v>1.72045124000033</v>
      </c>
      <c r="F6">
        <v>1.0596488899991501</v>
      </c>
      <c r="G6">
        <v>1.1117379999996</v>
      </c>
      <c r="H6">
        <v>1.0699198999991499</v>
      </c>
      <c r="I6">
        <v>3.03550180000093</v>
      </c>
      <c r="J6">
        <v>1.1115595999999599</v>
      </c>
      <c r="K6">
        <v>2.0142678000011101</v>
      </c>
      <c r="L6">
        <v>2.2728776000003599</v>
      </c>
      <c r="M6">
        <v>1.44890379999924</v>
      </c>
      <c r="N6">
        <v>2.3702311000015501</v>
      </c>
      <c r="O6">
        <v>2.1588916100008602</v>
      </c>
      <c r="P6">
        <v>2.65827740999885</v>
      </c>
      <c r="Q6">
        <v>0.91471145000014098</v>
      </c>
      <c r="R6">
        <v>2.7953151500005302</v>
      </c>
      <c r="S6">
        <v>2.7486033200002602</v>
      </c>
      <c r="T6">
        <v>3.23608945999877</v>
      </c>
      <c r="U6">
        <v>1.08440465999956</v>
      </c>
      <c r="V6">
        <v>1.4913123000005699</v>
      </c>
      <c r="W6">
        <v>2.5745764677012599</v>
      </c>
      <c r="X6">
        <v>2.1270335961999098</v>
      </c>
      <c r="Y6">
        <v>3.3907356000017899</v>
      </c>
      <c r="Z6">
        <v>1.09598684000048</v>
      </c>
      <c r="AA6">
        <v>1.2259241800002201</v>
      </c>
      <c r="AB6">
        <v>1.0910161899992099</v>
      </c>
      <c r="AC6">
        <v>10.854155220003999</v>
      </c>
      <c r="AD6">
        <v>21.221377590001801</v>
      </c>
      <c r="AE6">
        <v>1.06317465999928</v>
      </c>
      <c r="AF6">
        <v>64.881554679945097</v>
      </c>
      <c r="AG6">
        <v>8.7899521399958793</v>
      </c>
      <c r="AH6">
        <v>1.7902991899991301</v>
      </c>
      <c r="AI6">
        <v>1.09776418000001</v>
      </c>
      <c r="AJ6">
        <v>2.3833458000008201</v>
      </c>
      <c r="AK6">
        <v>2.1856745000004598</v>
      </c>
      <c r="AL6">
        <v>1.3638461999999001</v>
      </c>
      <c r="AM6">
        <v>1.5626537999996799</v>
      </c>
      <c r="AN6">
        <v>821.55697268992697</v>
      </c>
      <c r="AO6">
        <v>198.35584999993401</v>
      </c>
      <c r="AP6">
        <v>149.453879649984</v>
      </c>
      <c r="AQ6">
        <v>12.8452084000019</v>
      </c>
      <c r="AR6">
        <v>1.4903284499996501</v>
      </c>
      <c r="AS6">
        <v>1.29124460999992</v>
      </c>
      <c r="AT6">
        <v>1.4482530099994599</v>
      </c>
      <c r="AU6">
        <v>4.08547584000189</v>
      </c>
      <c r="AV6">
        <v>3.2457869999998401</v>
      </c>
      <c r="AW6">
        <v>1.4276960700008201</v>
      </c>
      <c r="AX6">
        <v>13.0318779899972</v>
      </c>
      <c r="AY6">
        <v>1.4991263299998501</v>
      </c>
      <c r="AZ6">
        <v>6.2744409000006298</v>
      </c>
      <c r="BA6">
        <v>1.5696742000000099</v>
      </c>
      <c r="BB6">
        <v>3.9178076099997301</v>
      </c>
      <c r="BC6">
        <v>2.6512263900003701</v>
      </c>
      <c r="BD6">
        <v>0.99104997999984301</v>
      </c>
      <c r="BE6">
        <v>1.7147819000001601</v>
      </c>
      <c r="BF6">
        <v>2.0712348999986698</v>
      </c>
      <c r="BG6">
        <v>2.0234874000016099</v>
      </c>
      <c r="BH6">
        <v>2.4908228999993298</v>
      </c>
      <c r="BI6">
        <v>1.6444054999992701</v>
      </c>
      <c r="BJ6">
        <v>106.329772899975</v>
      </c>
      <c r="BK6">
        <v>1.08609799999977</v>
      </c>
      <c r="BL6">
        <v>3.0148099700018101</v>
      </c>
      <c r="BM6">
        <v>1.58994542999972</v>
      </c>
      <c r="BN6">
        <v>1.56149449999975</v>
      </c>
      <c r="BO6">
        <v>1.0535715000005399</v>
      </c>
      <c r="BP6">
        <v>1.03625219999958</v>
      </c>
      <c r="BQ6">
        <v>1.9937657999998899</v>
      </c>
      <c r="BR6">
        <v>2.04553360000136</v>
      </c>
      <c r="BS6">
        <v>2.2086510000008301</v>
      </c>
      <c r="BT6">
        <v>1.0389135999994299</v>
      </c>
      <c r="BU6">
        <v>1.41645190000054</v>
      </c>
      <c r="BV6">
        <v>1.7254420000008399</v>
      </c>
      <c r="BW6">
        <v>6.7017634000003499</v>
      </c>
      <c r="BX6">
        <v>4.5242956000001904</v>
      </c>
      <c r="BY6">
        <v>2.9631627000016998</v>
      </c>
      <c r="BZ6">
        <v>85.423724040039801</v>
      </c>
      <c r="CA6">
        <v>9.1821922999952204</v>
      </c>
      <c r="CB6">
        <v>1.08277160000034</v>
      </c>
      <c r="CC6">
        <v>23.435311300010699</v>
      </c>
      <c r="CD6">
        <v>4.2462559999985396</v>
      </c>
      <c r="CE6">
        <v>9.8524442000052694</v>
      </c>
      <c r="CF6">
        <v>2.67079100000046</v>
      </c>
      <c r="CG6">
        <v>37.0772560000187</v>
      </c>
      <c r="CH6">
        <v>1.0272829000004999</v>
      </c>
      <c r="CI6">
        <v>1.68615060000047</v>
      </c>
      <c r="CJ6">
        <v>5.9804027999998697</v>
      </c>
      <c r="CK6">
        <v>4.5685283999991997</v>
      </c>
      <c r="CL6">
        <v>2.3346222000000099</v>
      </c>
      <c r="CM6">
        <v>3.1004381999991901</v>
      </c>
      <c r="CN6">
        <v>31.103317000000999</v>
      </c>
      <c r="CO6">
        <v>1.2234779999998899</v>
      </c>
      <c r="CP6">
        <v>1.4124795000007</v>
      </c>
      <c r="CQ6">
        <v>1.1269004999994601</v>
      </c>
      <c r="CR6">
        <v>1.2522859000000599</v>
      </c>
      <c r="CS6">
        <v>1.2533920000005301</v>
      </c>
      <c r="CT6">
        <v>12.005566299994801</v>
      </c>
      <c r="CU6">
        <v>129.93529399996601</v>
      </c>
      <c r="CV6">
        <v>13.8720253000065</v>
      </c>
      <c r="CW6">
        <v>21.963687000010399</v>
      </c>
      <c r="CX6">
        <v>76.083424999960698</v>
      </c>
      <c r="CY6">
        <v>18.178507000004199</v>
      </c>
      <c r="CZ6">
        <v>142.28229300002599</v>
      </c>
      <c r="DA6">
        <v>10.5498566000024</v>
      </c>
      <c r="DB6">
        <v>10.0957921999943</v>
      </c>
      <c r="DC6">
        <v>22.275900999986298</v>
      </c>
      <c r="DD6">
        <v>2.62113559999852</v>
      </c>
      <c r="DE6">
        <v>1.3447827799991501</v>
      </c>
      <c r="DF6">
        <v>1.2887106199996201</v>
      </c>
      <c r="DG6">
        <v>1.1110075699998601</v>
      </c>
      <c r="DH6">
        <v>3.1198592699984098</v>
      </c>
      <c r="DI6">
        <v>7699.5748134702399</v>
      </c>
      <c r="DJ6">
        <v>1.24764336000044</v>
      </c>
      <c r="DK6">
        <v>2.4868349600001198</v>
      </c>
      <c r="DL6">
        <v>27.5561781600118</v>
      </c>
      <c r="DM6">
        <v>2.1386619199984098</v>
      </c>
      <c r="DN6">
        <v>8.5608739799936302</v>
      </c>
      <c r="DO6">
        <v>2.7318540400010498</v>
      </c>
      <c r="DP6">
        <v>3.0184510699982599</v>
      </c>
      <c r="DQ6">
        <v>1.1870501100002</v>
      </c>
      <c r="DR6">
        <v>11.027966449997599</v>
      </c>
      <c r="DS6">
        <v>1.1853867400004701</v>
      </c>
      <c r="DT6">
        <v>1.30311380000057</v>
      </c>
      <c r="DU6">
        <v>3.42662389999896</v>
      </c>
      <c r="DV6">
        <v>3.3695414299982098</v>
      </c>
      <c r="DW6">
        <v>3.1564680500014202</v>
      </c>
      <c r="DX6">
        <v>1.25952261999919</v>
      </c>
      <c r="DY6">
        <v>117.722723999992</v>
      </c>
      <c r="DZ6">
        <v>1.21961322000061</v>
      </c>
      <c r="EA6">
        <v>1.7030109999996099</v>
      </c>
      <c r="EB6">
        <v>1.04033485000036</v>
      </c>
      <c r="EC6">
        <v>1.11291879999953</v>
      </c>
      <c r="ED6">
        <v>1.0370252199991199</v>
      </c>
      <c r="EE6">
        <v>2.8932045500005201</v>
      </c>
      <c r="EF6">
        <v>1.3211769600002301</v>
      </c>
      <c r="EG6">
        <v>2.4849591999991398</v>
      </c>
      <c r="EH6">
        <v>1.4382979000001801</v>
      </c>
      <c r="EI6">
        <v>1.72028506999959</v>
      </c>
      <c r="EJ6">
        <v>1.6171527999995301</v>
      </c>
      <c r="EK6">
        <v>3.2538607999995302</v>
      </c>
      <c r="EL6">
        <v>5.9333282000006902</v>
      </c>
      <c r="EM6">
        <v>29.3586584999866</v>
      </c>
      <c r="EN6">
        <v>1.4120526200004</v>
      </c>
      <c r="EO6">
        <v>1.3138918000004201</v>
      </c>
      <c r="EP6">
        <v>1.0663988199994501</v>
      </c>
      <c r="EQ6">
        <v>1.0619868899993901</v>
      </c>
      <c r="ER6">
        <v>1.3150238899997899</v>
      </c>
      <c r="ES6">
        <v>1.0446434200002801</v>
      </c>
      <c r="ET6">
        <v>1.5932869600001101</v>
      </c>
      <c r="EU6">
        <v>2.98774332000175</v>
      </c>
      <c r="EV6">
        <v>1.11108208000041</v>
      </c>
      <c r="EW6">
        <v>0.98503376000007803</v>
      </c>
      <c r="EX6">
        <v>113.820457000053</v>
      </c>
      <c r="EY6">
        <v>6.0869263100030402</v>
      </c>
      <c r="EZ6">
        <v>3.0937367000005902</v>
      </c>
      <c r="FA6">
        <v>1.09534902000087</v>
      </c>
      <c r="FC6">
        <v>184.73162820003901</v>
      </c>
      <c r="FD6">
        <v>9202.7405043244398</v>
      </c>
      <c r="FE6">
        <v>96.102029899950097</v>
      </c>
      <c r="FF6">
        <v>1.05246805999923</v>
      </c>
      <c r="FG6">
        <v>3714.6551323086001</v>
      </c>
      <c r="FH6">
        <v>0.99563140000009298</v>
      </c>
      <c r="FI6">
        <v>1.0755813899995701</v>
      </c>
      <c r="FJ6">
        <v>1.2073776699999099</v>
      </c>
      <c r="FK6">
        <v>22.6358419299941</v>
      </c>
      <c r="FL6">
        <v>1.3842927999994601</v>
      </c>
      <c r="FM6">
        <v>2.1948115000013799</v>
      </c>
      <c r="FN6">
        <v>1.6891725000005</v>
      </c>
      <c r="FO6">
        <v>1.1817594000003699</v>
      </c>
      <c r="FP6">
        <v>3.3739249999998702</v>
      </c>
      <c r="FQ6">
        <v>1.5758282099995999</v>
      </c>
      <c r="FR6">
        <v>1.19768078999914</v>
      </c>
      <c r="FS6">
        <v>1.0508116900000499</v>
      </c>
      <c r="FT6">
        <v>1.8839172299995</v>
      </c>
      <c r="FU6">
        <v>1.8350224099995101</v>
      </c>
      <c r="FW6">
        <v>1.38617169999998</v>
      </c>
      <c r="FX6">
        <v>1.14023416999953</v>
      </c>
      <c r="FY6">
        <v>1.29645049999999</v>
      </c>
      <c r="FZ6">
        <v>1.07427841000026</v>
      </c>
      <c r="GA6">
        <v>3.8522689999990698</v>
      </c>
      <c r="GB6">
        <v>1.21883659999912</v>
      </c>
      <c r="GC6">
        <v>294.490080399904</v>
      </c>
      <c r="GD6">
        <v>100.15677979996001</v>
      </c>
      <c r="GE6">
        <v>166.76545589999299</v>
      </c>
      <c r="GF6">
        <v>291.09611340006802</v>
      </c>
      <c r="GG6">
        <v>276.40385749982698</v>
      </c>
      <c r="GH6">
        <v>131.88768159993899</v>
      </c>
      <c r="GI6">
        <v>260.35547270020498</v>
      </c>
      <c r="GJ6">
        <v>114.793874199968</v>
      </c>
      <c r="GK6">
        <v>220.32604419998799</v>
      </c>
      <c r="GL6">
        <v>1.06752509999933</v>
      </c>
      <c r="GM6">
        <v>2.1597148000000699</v>
      </c>
      <c r="GN6">
        <v>1.3134986999994001</v>
      </c>
      <c r="GO6">
        <v>6.9463755999968297</v>
      </c>
      <c r="GP6">
        <v>2.8619660000003901</v>
      </c>
      <c r="GQ6">
        <v>1.0765045999996801</v>
      </c>
      <c r="GR6">
        <v>2.1631226999997999</v>
      </c>
      <c r="GS6">
        <v>4.2882153000027801</v>
      </c>
      <c r="GT6">
        <v>2.0850156000014999</v>
      </c>
      <c r="GU6">
        <v>2.7552209999994401</v>
      </c>
      <c r="GV6">
        <v>11.469136500003501</v>
      </c>
      <c r="GW6">
        <v>1.3896218000009</v>
      </c>
      <c r="GX6">
        <v>6.8697469000035198</v>
      </c>
      <c r="GY6">
        <v>4.0705219000010402</v>
      </c>
      <c r="HA6">
        <v>2.1428691000000999</v>
      </c>
      <c r="HB6">
        <v>0.87786649999998201</v>
      </c>
      <c r="HC6">
        <v>4.760987200003</v>
      </c>
      <c r="HD6">
        <v>1.40964379999969</v>
      </c>
      <c r="HE6">
        <v>153.01231259992301</v>
      </c>
      <c r="HF6">
        <v>3.4809276999985701</v>
      </c>
      <c r="HG6">
        <v>0.92155180000008796</v>
      </c>
      <c r="HH6">
        <v>2.3621334999988899</v>
      </c>
      <c r="HI6">
        <v>5.8243490000022602</v>
      </c>
      <c r="HJ6">
        <v>1.08297119999952</v>
      </c>
      <c r="HK6">
        <v>3.7603505000006399</v>
      </c>
      <c r="HL6">
        <v>152.320480599999</v>
      </c>
      <c r="HM6">
        <v>3.9215433399986099</v>
      </c>
      <c r="HN6">
        <v>70.872610070044203</v>
      </c>
      <c r="HO6">
        <v>1038.5190965495999</v>
      </c>
      <c r="HP6">
        <v>1.12632447999931</v>
      </c>
      <c r="HQ6">
        <v>1.1319602900002801</v>
      </c>
      <c r="HR6">
        <v>113.431460359949</v>
      </c>
      <c r="HS6">
        <v>179.019688840024</v>
      </c>
      <c r="HT6">
        <v>121.263921280042</v>
      </c>
      <c r="HU6">
        <v>145.001908410108</v>
      </c>
      <c r="HV6">
        <v>145.55438453005601</v>
      </c>
      <c r="HW6">
        <v>376.23873488977603</v>
      </c>
      <c r="HX6">
        <v>116.106953770039</v>
      </c>
      <c r="HY6">
        <v>125.04936191998399</v>
      </c>
      <c r="HZ6">
        <v>106.239331049961</v>
      </c>
      <c r="IA6">
        <v>1.0428520000004899</v>
      </c>
      <c r="IB6">
        <v>1.06053799999972</v>
      </c>
      <c r="IC6">
        <v>1.0573710000007801</v>
      </c>
      <c r="ID6">
        <v>1.03939610000089</v>
      </c>
      <c r="IE6">
        <v>0.91578690000005702</v>
      </c>
      <c r="IF6">
        <v>1.3073000000004</v>
      </c>
      <c r="IG6">
        <v>1.63230710000062</v>
      </c>
      <c r="IH6">
        <v>1.2831956999998499</v>
      </c>
      <c r="II6">
        <v>1.28512349999983</v>
      </c>
      <c r="IJ6">
        <v>0.97803360000034401</v>
      </c>
      <c r="IK6">
        <v>1.03215239999918</v>
      </c>
      <c r="IL6">
        <v>1.05216459999974</v>
      </c>
      <c r="IM6">
        <v>1.10029729999951</v>
      </c>
      <c r="IN6">
        <v>0.96914180000021599</v>
      </c>
      <c r="IO6">
        <v>0.97074780000002603</v>
      </c>
      <c r="IP6">
        <v>2.8544240000010199</v>
      </c>
      <c r="IQ6">
        <v>1.0438064000009</v>
      </c>
      <c r="IR6">
        <v>0.96453850000034402</v>
      </c>
      <c r="IS6">
        <v>1.24342059999981</v>
      </c>
      <c r="IT6">
        <v>1.2743004999993</v>
      </c>
      <c r="IU6">
        <v>1.0584577000008699</v>
      </c>
      <c r="IV6">
        <v>1.3772578999996801</v>
      </c>
      <c r="IW6">
        <v>0.93529539999963196</v>
      </c>
      <c r="IX6">
        <v>1.4946942999995401</v>
      </c>
      <c r="IY6">
        <v>1.25231849999909</v>
      </c>
      <c r="IZ6">
        <v>1.7281665999998901</v>
      </c>
      <c r="JA6">
        <v>1.33019699999932</v>
      </c>
      <c r="JB6">
        <v>1.0633412000006499</v>
      </c>
      <c r="JC6">
        <v>1.07084570000006</v>
      </c>
      <c r="JD6">
        <v>1.0589825999995801</v>
      </c>
      <c r="JE6">
        <v>1.0585374999991499</v>
      </c>
      <c r="JF6">
        <v>3.8594559999983198</v>
      </c>
      <c r="JG6">
        <v>1.36622130000069</v>
      </c>
      <c r="JH6">
        <v>1.26800840000033</v>
      </c>
      <c r="JI6">
        <v>0.92672839999977397</v>
      </c>
      <c r="JJ6">
        <v>5.7492618999967799</v>
      </c>
      <c r="JK6">
        <v>1.5372490000008801</v>
      </c>
      <c r="JL6">
        <v>1.5375542000001601</v>
      </c>
      <c r="JM6">
        <v>1.79070739999952</v>
      </c>
      <c r="JN6">
        <v>1.15067699999963</v>
      </c>
      <c r="JO6">
        <v>2.31588747999922</v>
      </c>
      <c r="JP6">
        <v>509.39760051993699</v>
      </c>
      <c r="JQ6">
        <v>188.87805804004901</v>
      </c>
      <c r="JR6">
        <v>11.5272390000027</v>
      </c>
      <c r="JS6">
        <v>1.6955345999995199</v>
      </c>
      <c r="JT6">
        <v>1.1277205999995199</v>
      </c>
      <c r="JU6">
        <v>5.23848069999804</v>
      </c>
      <c r="JV6">
        <v>104.161006000009</v>
      </c>
      <c r="JW6">
        <v>0.99327710000034097</v>
      </c>
      <c r="JX6">
        <v>104.390543999965</v>
      </c>
      <c r="JY6">
        <v>1.00832880999951</v>
      </c>
      <c r="JZ6">
        <v>1.0238680200000101</v>
      </c>
      <c r="KA6">
        <v>106.896409000037</v>
      </c>
      <c r="KB6">
        <v>73.360727000050204</v>
      </c>
      <c r="KD6">
        <v>104.159733999986</v>
      </c>
      <c r="KE6">
        <v>114.342999999993</v>
      </c>
      <c r="KF6">
        <v>99.851332999998704</v>
      </c>
      <c r="KG6">
        <v>116.889686999959</v>
      </c>
      <c r="KH6">
        <v>105.90796099999</v>
      </c>
      <c r="KI6">
        <v>151.42329000006399</v>
      </c>
      <c r="KJ6">
        <v>142.57205400010599</v>
      </c>
      <c r="KK6">
        <v>111.57420899998399</v>
      </c>
      <c r="KL6">
        <v>105.174962999998</v>
      </c>
      <c r="KM6">
        <v>147.569810000015</v>
      </c>
      <c r="KN6">
        <v>126.222355999984</v>
      </c>
      <c r="KO6">
        <v>100.703252000036</v>
      </c>
      <c r="KP6">
        <v>96.832156999968007</v>
      </c>
      <c r="KQ6">
        <v>179.096433999948</v>
      </c>
      <c r="KR6">
        <v>268.34913400001801</v>
      </c>
      <c r="KS6">
        <v>133.30195200000901</v>
      </c>
      <c r="KT6">
        <v>130.876801999984</v>
      </c>
      <c r="KU6">
        <v>184.459730000002</v>
      </c>
      <c r="KV6">
        <v>106.725609999965</v>
      </c>
      <c r="KX6">
        <v>158.51496799988701</v>
      </c>
      <c r="KY6">
        <v>201.53377799992401</v>
      </c>
      <c r="KZ6">
        <v>99.595261999987997</v>
      </c>
      <c r="LA6">
        <v>105.40895299997599</v>
      </c>
      <c r="LB6">
        <v>117.447020999971</v>
      </c>
      <c r="LC6">
        <v>103.66262299998201</v>
      </c>
      <c r="LD6">
        <v>177.352229000069</v>
      </c>
      <c r="LE6">
        <v>79.604248999967197</v>
      </c>
      <c r="LF6">
        <v>121.278490000055</v>
      </c>
      <c r="LG6">
        <v>112.95458300004201</v>
      </c>
      <c r="LH6">
        <v>99.034877000027294</v>
      </c>
      <c r="LI6">
        <v>104.86679300002299</v>
      </c>
      <c r="LJ6">
        <v>106.909345000051</v>
      </c>
      <c r="LK6">
        <v>138.67573300004</v>
      </c>
      <c r="LL6">
        <v>251.053880000021</v>
      </c>
      <c r="LM6">
        <v>197.518172000069</v>
      </c>
      <c r="LN6">
        <v>112.97684300004001</v>
      </c>
      <c r="LO6">
        <v>136.22604399989399</v>
      </c>
      <c r="LQ6">
        <v>116.509406000027</v>
      </c>
      <c r="LS6">
        <v>128.72107400000101</v>
      </c>
      <c r="LT6">
        <v>128.611399000045</v>
      </c>
      <c r="LU6">
        <v>97.584887000033603</v>
      </c>
      <c r="LV6">
        <v>137.72341499989901</v>
      </c>
      <c r="LW6">
        <v>100.120286999969</v>
      </c>
      <c r="LX6">
        <v>104.91764400002999</v>
      </c>
      <c r="LY6">
        <v>124.438942000037</v>
      </c>
      <c r="LZ6">
        <v>116.30715300003099</v>
      </c>
      <c r="MB6">
        <v>121.52925499994301</v>
      </c>
      <c r="MC6">
        <v>145.81378700002099</v>
      </c>
      <c r="MD6">
        <v>96.354327999986694</v>
      </c>
      <c r="ME6">
        <v>96.549573000054806</v>
      </c>
      <c r="MG6">
        <v>98.621600999962496</v>
      </c>
      <c r="MH6">
        <v>133.896764999954</v>
      </c>
      <c r="MI6">
        <v>219.58609599992599</v>
      </c>
      <c r="MK6">
        <v>106.924547999981</v>
      </c>
      <c r="ML6">
        <v>145.336896999972</v>
      </c>
      <c r="MM6">
        <v>103.311877000029</v>
      </c>
      <c r="MN6">
        <v>100.94756899995301</v>
      </c>
      <c r="MO6">
        <v>128.90647800010601</v>
      </c>
      <c r="MP6">
        <v>106.880205000052</v>
      </c>
      <c r="MQ6">
        <v>99.112063999986304</v>
      </c>
      <c r="MR6">
        <v>96.381383999949307</v>
      </c>
      <c r="MT6">
        <v>209.63065599999399</v>
      </c>
      <c r="MU6">
        <v>282.21546699991399</v>
      </c>
      <c r="MV6">
        <v>199.30880100000601</v>
      </c>
      <c r="MW6">
        <v>214.58147699991201</v>
      </c>
      <c r="MY6">
        <v>306.52828799979801</v>
      </c>
      <c r="NA6">
        <v>285.97964699985499</v>
      </c>
      <c r="NB6">
        <v>110.13988399994599</v>
      </c>
      <c r="NC6">
        <v>259.07426400016999</v>
      </c>
      <c r="ND6">
        <v>93.5486159999855</v>
      </c>
      <c r="NE6">
        <v>124.665047000046</v>
      </c>
      <c r="NF6">
        <v>205.30743400007501</v>
      </c>
      <c r="NG6">
        <v>144.19981199991901</v>
      </c>
      <c r="NH6">
        <v>143.85015100007899</v>
      </c>
      <c r="NI6">
        <v>123.924114000052</v>
      </c>
      <c r="NJ6">
        <v>102.88264700002</v>
      </c>
      <c r="NK6">
        <v>110.797462000046</v>
      </c>
      <c r="NL6">
        <v>110.033102000016</v>
      </c>
      <c r="NM6">
        <v>115.33992099994801</v>
      </c>
      <c r="NN6">
        <v>153.662270999979</v>
      </c>
      <c r="NP6">
        <v>118.02959299995599</v>
      </c>
      <c r="NQ6">
        <v>104.37748100003201</v>
      </c>
      <c r="NR6">
        <v>1.73782759999995</v>
      </c>
      <c r="NS6">
        <v>3.7283003000011399</v>
      </c>
      <c r="NT6">
        <v>1.28726040000038</v>
      </c>
      <c r="NU6">
        <v>1.02404197000033</v>
      </c>
      <c r="NV6">
        <v>2.1822150000007201</v>
      </c>
      <c r="NW6">
        <v>1.1698666200009</v>
      </c>
      <c r="NY6">
        <v>0.92390780000005202</v>
      </c>
      <c r="NZ6">
        <v>0.99837910000041996</v>
      </c>
      <c r="OA6">
        <v>0.99669329999960599</v>
      </c>
      <c r="OB6">
        <v>3.2686963000014702</v>
      </c>
      <c r="OC6">
        <v>2.0583646999984899</v>
      </c>
      <c r="OD6">
        <v>3.0931204000007702</v>
      </c>
      <c r="OE6">
        <v>1.43239619999986</v>
      </c>
      <c r="OF6">
        <v>2.71348690000013</v>
      </c>
      <c r="OG6">
        <v>5.7121515999970098</v>
      </c>
      <c r="OH6">
        <v>2.2571199999983902</v>
      </c>
      <c r="OI6">
        <v>2.5108089999994299</v>
      </c>
      <c r="OJ6">
        <v>1.3887463999999501</v>
      </c>
      <c r="OK6">
        <v>1.27226429999973</v>
      </c>
      <c r="OL6">
        <v>1.3632338000006701</v>
      </c>
      <c r="OM6">
        <v>3.1961249699997998</v>
      </c>
      <c r="ON6">
        <v>3.0235538000015398</v>
      </c>
      <c r="OO6">
        <v>1.4555841399997</v>
      </c>
      <c r="OP6">
        <v>2.1274401900009301</v>
      </c>
      <c r="OQ6">
        <v>2.8208469099990898</v>
      </c>
      <c r="OR6">
        <v>2.7886733000013901</v>
      </c>
      <c r="OS6">
        <v>2.5956138500005199</v>
      </c>
      <c r="OT6">
        <v>2.91901611999856</v>
      </c>
      <c r="OU6">
        <v>1.0698333799991799</v>
      </c>
      <c r="OV6">
        <v>1.4524845199994201</v>
      </c>
      <c r="OW6">
        <v>2.38292101000116</v>
      </c>
      <c r="OX6">
        <v>2.61276074999842</v>
      </c>
      <c r="OY6">
        <v>54.518668839999002</v>
      </c>
      <c r="OZ6">
        <v>2.4222468000007198</v>
      </c>
      <c r="PA6">
        <v>10.418419680005201</v>
      </c>
      <c r="PB6">
        <v>2.5883319200002002</v>
      </c>
      <c r="PC6">
        <v>3.2969413399987402</v>
      </c>
      <c r="PD6">
        <v>2.9083562300002099</v>
      </c>
      <c r="PE6">
        <v>1.83380614000089</v>
      </c>
      <c r="PF6">
        <v>107.997457699967</v>
      </c>
      <c r="PG6">
        <v>92.283727000001804</v>
      </c>
      <c r="PH6">
        <v>4.2218190999992702</v>
      </c>
      <c r="PI6">
        <v>6.3818153000029296</v>
      </c>
      <c r="PJ6">
        <v>4.3381048000010196</v>
      </c>
      <c r="PK6">
        <v>1.1544183000005399</v>
      </c>
      <c r="PL6">
        <v>1.14493367000068</v>
      </c>
      <c r="PM6">
        <v>1.1788924600005</v>
      </c>
      <c r="PN6">
        <v>1.5461090499993599</v>
      </c>
      <c r="PO6">
        <v>1.5727599399997401</v>
      </c>
      <c r="PP6">
        <v>1.5582702400006401</v>
      </c>
      <c r="PQ6">
        <v>1.62836090999917</v>
      </c>
      <c r="PR6">
        <v>1.33226749999994</v>
      </c>
      <c r="PS6">
        <v>1.6912394099999799</v>
      </c>
      <c r="PT6">
        <v>1.82361907999984</v>
      </c>
      <c r="PU6">
        <v>3.0374816000003202</v>
      </c>
      <c r="PV6">
        <v>8.6932771800056798</v>
      </c>
      <c r="PW6">
        <v>184.73272409988601</v>
      </c>
      <c r="PX6">
        <v>2.1137361000001</v>
      </c>
      <c r="PY6">
        <v>165.457987899892</v>
      </c>
      <c r="PZ6">
        <v>1.7773591999994101</v>
      </c>
      <c r="QA6">
        <v>1.6175820999997099</v>
      </c>
      <c r="QB6">
        <v>101.208363899961</v>
      </c>
      <c r="QC6">
        <v>2.0026483000001498</v>
      </c>
      <c r="QD6">
        <v>42379.272921621799</v>
      </c>
      <c r="QE6">
        <v>2.2584437000005</v>
      </c>
      <c r="QF6">
        <v>2.27255451000019</v>
      </c>
      <c r="QG6">
        <v>206.36427354998901</v>
      </c>
      <c r="QH6">
        <v>117.96522083005399</v>
      </c>
      <c r="QI6">
        <v>1.06900180999946</v>
      </c>
      <c r="QJ6">
        <v>1.09389218000069</v>
      </c>
      <c r="QK6">
        <v>1.01593325999966</v>
      </c>
      <c r="QL6">
        <v>1.0060770500003899</v>
      </c>
      <c r="QM6">
        <v>13.7592049999948</v>
      </c>
      <c r="QN6">
        <v>1.58616547999918</v>
      </c>
      <c r="QP6">
        <v>1.39738650000072</v>
      </c>
      <c r="QQ6">
        <v>1.2890626999996999</v>
      </c>
      <c r="QR6">
        <v>1.08036960000027</v>
      </c>
      <c r="QS6">
        <v>1.3640804000005999</v>
      </c>
      <c r="QT6">
        <v>1.17141959999935</v>
      </c>
      <c r="QU6">
        <v>108.312485000002</v>
      </c>
      <c r="QW6">
        <v>189.798715000041</v>
      </c>
      <c r="QX6">
        <v>99.810964999953299</v>
      </c>
      <c r="QY6">
        <v>101.690736999968</v>
      </c>
      <c r="QZ6">
        <v>102.828126000008</v>
      </c>
      <c r="RA6">
        <v>102.336401000037</v>
      </c>
      <c r="RB6">
        <v>1.21121049999965</v>
      </c>
      <c r="RC6">
        <v>2.2757582300000601</v>
      </c>
      <c r="RD6">
        <v>134.314173999941</v>
      </c>
      <c r="RE6">
        <v>104.460574000026</v>
      </c>
      <c r="RF6">
        <v>110.65466200001499</v>
      </c>
      <c r="RG6">
        <v>120.914443999995</v>
      </c>
      <c r="RH6">
        <v>150.06391300004901</v>
      </c>
      <c r="RI6">
        <v>228.37651200010399</v>
      </c>
      <c r="RL6">
        <v>292.57940699998301</v>
      </c>
      <c r="RM6">
        <v>57.060929000028402</v>
      </c>
      <c r="RN6">
        <v>266.095559999812</v>
      </c>
      <c r="RO6">
        <v>166.66071299999001</v>
      </c>
      <c r="RP6">
        <v>217.79719100007799</v>
      </c>
      <c r="RQ6">
        <v>102.591470999992</v>
      </c>
      <c r="RR6">
        <v>373.15923900017498</v>
      </c>
      <c r="RS6">
        <v>191.943594000069</v>
      </c>
      <c r="RT6">
        <v>110.29773800005199</v>
      </c>
      <c r="RU6">
        <v>183.74229399999601</v>
      </c>
      <c r="RV6">
        <v>323.749904999975</v>
      </c>
      <c r="RW6">
        <v>65.876557999989004</v>
      </c>
      <c r="RX6">
        <v>369.93976899981499</v>
      </c>
      <c r="RY6">
        <v>198.84870199998801</v>
      </c>
      <c r="RZ6">
        <v>550.98299300018698</v>
      </c>
      <c r="SA6">
        <v>590.92394500039495</v>
      </c>
      <c r="SB6">
        <v>279.05998100014398</v>
      </c>
      <c r="SC6">
        <v>99.139088999945699</v>
      </c>
      <c r="SD6">
        <v>189.95084799989101</v>
      </c>
      <c r="SE6">
        <v>311.41161799989601</v>
      </c>
      <c r="SF6">
        <v>222.558730999939</v>
      </c>
      <c r="SG6">
        <v>621.28180100023701</v>
      </c>
      <c r="SH6">
        <v>99.8790909999516</v>
      </c>
      <c r="SI6">
        <v>105.247042999952</v>
      </c>
      <c r="SJ6">
        <v>7868.6272689998104</v>
      </c>
      <c r="SK6">
        <v>65.014430999988704</v>
      </c>
      <c r="SL6">
        <v>151.39432199997799</v>
      </c>
      <c r="SM6">
        <v>283.20058899978198</v>
      </c>
      <c r="SN6">
        <v>338.82486299984203</v>
      </c>
      <c r="SO6">
        <v>200.28324300004201</v>
      </c>
      <c r="SP6">
        <v>561.11531800031696</v>
      </c>
      <c r="SQ6">
        <v>200.423774000024</v>
      </c>
      <c r="SR6">
        <v>53.669493999972502</v>
      </c>
      <c r="SS6">
        <v>40.389385999995298</v>
      </c>
      <c r="ST6">
        <v>192.11334299994601</v>
      </c>
      <c r="SU6">
        <v>187.84332900005401</v>
      </c>
      <c r="SV6">
        <v>194.69183099991599</v>
      </c>
      <c r="SW6">
        <v>165.25637100008299</v>
      </c>
      <c r="SX6">
        <v>202.11003599991099</v>
      </c>
      <c r="SY6">
        <v>162.83030100003799</v>
      </c>
      <c r="SZ6">
        <v>106.72095300001099</v>
      </c>
      <c r="TA6">
        <v>144.23329799994801</v>
      </c>
      <c r="TB6">
        <v>100</v>
      </c>
      <c r="TC6">
        <v>146.235153000103</v>
      </c>
      <c r="TD6">
        <v>137.75506999995599</v>
      </c>
      <c r="TE6">
        <v>437.64855899987703</v>
      </c>
      <c r="TF6">
        <v>115.13352699996901</v>
      </c>
      <c r="TG6">
        <v>123.59840300003999</v>
      </c>
      <c r="TH6">
        <v>471.36969200009497</v>
      </c>
      <c r="TI6">
        <v>67.928451000014306</v>
      </c>
      <c r="TJ6">
        <v>187.94971100008101</v>
      </c>
      <c r="TK6">
        <v>139.72189799998901</v>
      </c>
      <c r="TL6">
        <v>428.191184000112</v>
      </c>
      <c r="TM6">
        <v>496.91425500018499</v>
      </c>
      <c r="TN6">
        <v>193.88995300000499</v>
      </c>
      <c r="TO6">
        <v>497.75515400013001</v>
      </c>
      <c r="TP6">
        <v>214.69314399990299</v>
      </c>
      <c r="TQ6">
        <v>497.48303500004101</v>
      </c>
      <c r="TR6">
        <v>497.48817500006402</v>
      </c>
      <c r="TS6">
        <v>204.011542999884</v>
      </c>
      <c r="TT6">
        <v>156.588633999927</v>
      </c>
      <c r="TW6">
        <v>360.05580299999599</v>
      </c>
      <c r="TX6">
        <v>131.30496699991599</v>
      </c>
      <c r="TZ6">
        <v>420.19444300001499</v>
      </c>
      <c r="UA6">
        <v>151.81575999991</v>
      </c>
      <c r="UB6">
        <v>127.519136999967</v>
      </c>
      <c r="UC6">
        <v>110.728922000038</v>
      </c>
      <c r="UD6">
        <v>106.196866999962</v>
      </c>
      <c r="UE6">
        <v>130.255218999926</v>
      </c>
      <c r="UF6">
        <v>107.371134000015</v>
      </c>
      <c r="UG6">
        <v>123.940783999977</v>
      </c>
      <c r="UH6">
        <v>129.10115700005599</v>
      </c>
      <c r="UI6">
        <v>111.41109900001899</v>
      </c>
      <c r="UJ6">
        <v>106.72523700003499</v>
      </c>
      <c r="UK6">
        <v>128.69143599993501</v>
      </c>
      <c r="UL6">
        <v>137.556504999986</v>
      </c>
      <c r="UN6">
        <v>140.18665500008501</v>
      </c>
      <c r="UO6">
        <v>186.24252200010201</v>
      </c>
      <c r="UP6">
        <v>165.222326999996</v>
      </c>
      <c r="UQ6">
        <v>87.956681999959997</v>
      </c>
      <c r="UR6">
        <v>110.02740400005101</v>
      </c>
      <c r="US6">
        <v>336.84750099992402</v>
      </c>
      <c r="UT6">
        <v>336.17868700018198</v>
      </c>
      <c r="UU6">
        <v>1860.9821600001301</v>
      </c>
      <c r="UV6">
        <v>135.42171599995299</v>
      </c>
      <c r="UW6">
        <v>383.05852800002299</v>
      </c>
      <c r="UX6">
        <v>110.603533999994</v>
      </c>
      <c r="UY6">
        <v>46.232962000009103</v>
      </c>
      <c r="UZ6">
        <v>10.3952180000051</v>
      </c>
      <c r="VA6">
        <v>160.15684500010701</v>
      </c>
      <c r="VB6">
        <v>112.553530000034</v>
      </c>
      <c r="VC6">
        <v>109.06358299998099</v>
      </c>
      <c r="VD6">
        <v>120.52556700003301</v>
      </c>
      <c r="VE6">
        <v>106.903993000044</v>
      </c>
      <c r="VF6">
        <v>144.103866999969</v>
      </c>
      <c r="VG6">
        <v>146.03879899997301</v>
      </c>
      <c r="VH6">
        <v>115.80069299996801</v>
      </c>
      <c r="VI6">
        <v>101.66649600002</v>
      </c>
      <c r="VJ6">
        <v>113.809750000015</v>
      </c>
      <c r="VK6">
        <v>111.33319100004201</v>
      </c>
      <c r="VL6">
        <v>101.523256000015</v>
      </c>
      <c r="VM6">
        <v>104.82437100005301</v>
      </c>
      <c r="VN6">
        <v>215.36025499994901</v>
      </c>
      <c r="VO6">
        <v>106.865799000021</v>
      </c>
      <c r="VP6">
        <v>291.38725200016103</v>
      </c>
      <c r="VQ6">
        <v>193.569658000022</v>
      </c>
      <c r="VR6">
        <v>108.53130100003899</v>
      </c>
      <c r="VS6">
        <v>105.908494999981</v>
      </c>
      <c r="VT6">
        <v>120.314011999988</v>
      </c>
      <c r="VU6">
        <v>163.64377900003501</v>
      </c>
      <c r="VV6">
        <v>202.25830499990801</v>
      </c>
      <c r="VW6">
        <v>165.94764499994901</v>
      </c>
      <c r="VX6">
        <v>142.80905500007799</v>
      </c>
      <c r="VY6">
        <v>105.173397999955</v>
      </c>
      <c r="VZ6">
        <v>111.00697600003301</v>
      </c>
      <c r="WA6">
        <v>105.08033400005699</v>
      </c>
      <c r="WB6">
        <v>282.42705899989198</v>
      </c>
      <c r="WC6">
        <v>186.030879999977</v>
      </c>
      <c r="WD6">
        <v>206.008845000062</v>
      </c>
      <c r="WE6">
        <v>104.11568399996</v>
      </c>
      <c r="WF6">
        <v>102.368617999949</v>
      </c>
      <c r="WG6">
        <v>122.171265000012</v>
      </c>
      <c r="WH6">
        <v>107.726083999965</v>
      </c>
      <c r="WI6">
        <v>117.786253000028</v>
      </c>
      <c r="WJ6">
        <v>29.8520269999863</v>
      </c>
      <c r="WK6">
        <v>110.29477200005201</v>
      </c>
      <c r="WL6">
        <v>103.060041000019</v>
      </c>
      <c r="WM6">
        <v>224.92611599993</v>
      </c>
      <c r="WN6">
        <v>287.98967600008501</v>
      </c>
      <c r="WO6">
        <v>345.17048599990102</v>
      </c>
      <c r="WP6">
        <v>208.837945000036</v>
      </c>
      <c r="WQ6">
        <v>201.04779500001999</v>
      </c>
      <c r="WR6">
        <v>262.60682300012598</v>
      </c>
      <c r="WS6">
        <v>228.80948999989801</v>
      </c>
      <c r="WT6">
        <v>457.87528799986501</v>
      </c>
      <c r="WU6">
        <v>463.22833300009398</v>
      </c>
      <c r="WV6">
        <v>718.71700199972804</v>
      </c>
      <c r="WW6">
        <v>110.553915999946</v>
      </c>
      <c r="WX6">
        <v>250.17682900000401</v>
      </c>
      <c r="WY6">
        <v>120.67059800005499</v>
      </c>
      <c r="WZ6">
        <v>233.25053799990599</v>
      </c>
      <c r="XA6">
        <v>83.195724999997793</v>
      </c>
      <c r="XB6">
        <v>179.13088500010801</v>
      </c>
      <c r="XC6">
        <v>83.690339999971897</v>
      </c>
      <c r="XD6">
        <v>476.81856899987901</v>
      </c>
      <c r="XE6">
        <v>159.01930600008899</v>
      </c>
      <c r="XF6">
        <v>243.64873500005299</v>
      </c>
      <c r="XG6">
        <v>100.978214000002</v>
      </c>
      <c r="XH6">
        <v>206.60253900010099</v>
      </c>
      <c r="XI6">
        <v>101.292848999961</v>
      </c>
      <c r="XJ6">
        <v>214.29592900001401</v>
      </c>
      <c r="XK6">
        <v>30.525598000007399</v>
      </c>
      <c r="XL6">
        <v>1.1964528999997099</v>
      </c>
      <c r="XM6">
        <v>5.6797685199999304</v>
      </c>
      <c r="XN6">
        <v>1.2355738700007399</v>
      </c>
      <c r="XO6">
        <v>1.7700086200002301</v>
      </c>
      <c r="XP6">
        <v>1.7362143900008999</v>
      </c>
      <c r="XQ6">
        <v>19.278284519998099</v>
      </c>
      <c r="XR6">
        <v>1.2016496300002499</v>
      </c>
      <c r="XS6">
        <v>1.24009072000081</v>
      </c>
      <c r="XT6">
        <v>2.3427901399991198</v>
      </c>
      <c r="XU6">
        <v>2.1834857499998201</v>
      </c>
      <c r="XV6">
        <v>2.4070896999983198</v>
      </c>
      <c r="XW6">
        <v>2.7444066999996699</v>
      </c>
      <c r="XX6">
        <v>3.1792248999991002</v>
      </c>
      <c r="XY6">
        <v>2.82593619999898</v>
      </c>
      <c r="XZ6">
        <v>1.00355669999954</v>
      </c>
      <c r="YA6">
        <v>9.0126622999960109</v>
      </c>
      <c r="YB6">
        <v>0.91489490000003604</v>
      </c>
      <c r="YD6">
        <v>1.04539629999999</v>
      </c>
      <c r="YE6">
        <v>4.06242119999661</v>
      </c>
      <c r="YF6">
        <v>1.0272010999997301</v>
      </c>
      <c r="YG6">
        <v>0.93837852999968197</v>
      </c>
      <c r="YH6">
        <v>1354.07868500054</v>
      </c>
      <c r="YI6">
        <v>114.04556263005399</v>
      </c>
      <c r="YJ6">
        <v>302.52516099996899</v>
      </c>
      <c r="YK6">
        <v>2.9854128500010102</v>
      </c>
      <c r="YL6">
        <v>1.4333471000008999</v>
      </c>
      <c r="YM6">
        <v>2321988.06028366</v>
      </c>
      <c r="YN6">
        <v>1.1146454099998699</v>
      </c>
      <c r="YO6">
        <v>1.1007261800004899</v>
      </c>
      <c r="YP6">
        <v>1.6651241599993201</v>
      </c>
      <c r="YQ6">
        <v>165.185880000005</v>
      </c>
      <c r="YR6">
        <v>148.01648900006001</v>
      </c>
      <c r="YS6">
        <v>5.4685559999998103</v>
      </c>
      <c r="YT6">
        <v>6.4796671000003698</v>
      </c>
      <c r="YU6">
        <v>308.475529800169</v>
      </c>
      <c r="YV6">
        <v>224.59092679992301</v>
      </c>
      <c r="YW6">
        <v>1.2762103000004601</v>
      </c>
      <c r="YX6">
        <v>1.2313878000004499</v>
      </c>
      <c r="YY6">
        <v>1.2167575999992599</v>
      </c>
      <c r="YZ6">
        <v>3.5096292900016102</v>
      </c>
      <c r="ZA6">
        <v>1.29493272000036</v>
      </c>
      <c r="ZB6">
        <v>3.9082834000000699</v>
      </c>
      <c r="ZD6">
        <v>1.01125130000037</v>
      </c>
    </row>
    <row r="7" spans="1:680" x14ac:dyDescent="0.25">
      <c r="A7" s="40">
        <v>44075</v>
      </c>
      <c r="B7" s="6">
        <v>2.0501636500011999</v>
      </c>
      <c r="C7" s="6">
        <v>1.69533018999937</v>
      </c>
      <c r="E7">
        <v>1.7220658700007301</v>
      </c>
      <c r="F7">
        <v>1.06065404999936</v>
      </c>
      <c r="G7">
        <v>1.1172318000008099</v>
      </c>
      <c r="H7">
        <v>1.07515000000058</v>
      </c>
      <c r="I7">
        <v>3.0360795000015099</v>
      </c>
      <c r="J7">
        <v>1.1118679999999601</v>
      </c>
      <c r="K7">
        <v>2.0585118000017202</v>
      </c>
      <c r="L7">
        <v>2.3916390999984301</v>
      </c>
      <c r="M7">
        <v>1.5256852999991699</v>
      </c>
      <c r="N7">
        <v>2.4285201999991801</v>
      </c>
      <c r="O7">
        <v>2.2098123200012201</v>
      </c>
      <c r="P7">
        <v>2.7210018100013298</v>
      </c>
      <c r="Q7">
        <v>0.93074090000027399</v>
      </c>
      <c r="R7">
        <v>2.8039404900009699</v>
      </c>
      <c r="S7">
        <v>2.7973818399987098</v>
      </c>
      <c r="T7">
        <v>3.2940119599989002</v>
      </c>
      <c r="U7">
        <v>1.1038007400002201</v>
      </c>
      <c r="V7">
        <v>1.5177196700005899</v>
      </c>
      <c r="W7">
        <v>2.56434859180081</v>
      </c>
      <c r="X7">
        <v>2.1275235608991401</v>
      </c>
      <c r="Y7">
        <v>3.3920566999986499</v>
      </c>
      <c r="Z7">
        <v>1.0963163600008601</v>
      </c>
      <c r="AA7">
        <v>1.2275445899995201</v>
      </c>
      <c r="AB7">
        <v>1.09145965000062</v>
      </c>
      <c r="AC7">
        <v>10.914909619998101</v>
      </c>
      <c r="AD7">
        <v>21.836475579999401</v>
      </c>
      <c r="AE7">
        <v>1.0638858099991899</v>
      </c>
      <c r="AF7">
        <v>66.5656144999666</v>
      </c>
      <c r="AG7">
        <v>9.0408292899955995</v>
      </c>
      <c r="AH7">
        <v>1.7963898899997699</v>
      </c>
      <c r="AI7">
        <v>1.09825880999961</v>
      </c>
      <c r="AJ7">
        <v>2.42794720000165</v>
      </c>
      <c r="AK7">
        <v>2.2267888999995198</v>
      </c>
      <c r="AL7">
        <v>1.3891815299994099</v>
      </c>
      <c r="AM7">
        <v>1.5938446000000099</v>
      </c>
      <c r="AN7">
        <v>843.92782463040203</v>
      </c>
      <c r="AO7">
        <v>203.747969469987</v>
      </c>
      <c r="AP7">
        <v>153.29819979006399</v>
      </c>
      <c r="AQ7">
        <v>13.1190526999999</v>
      </c>
      <c r="AR7">
        <v>1.49150668000038</v>
      </c>
      <c r="AS7">
        <v>1.2925541000004199</v>
      </c>
      <c r="AT7">
        <v>1.45101029999933</v>
      </c>
      <c r="AU7">
        <v>4.1004173900000804</v>
      </c>
      <c r="AV7">
        <v>3.2460318999983402</v>
      </c>
      <c r="AW7">
        <v>1.42863355000009</v>
      </c>
      <c r="AX7">
        <v>13.066887320004801</v>
      </c>
      <c r="AY7">
        <v>1.5072016899994201</v>
      </c>
      <c r="AZ7">
        <v>6.4015881000013897</v>
      </c>
      <c r="BA7">
        <v>1.56985320000058</v>
      </c>
      <c r="BB7">
        <v>4.0002942700011799</v>
      </c>
      <c r="BC7">
        <v>2.6691067399988202</v>
      </c>
      <c r="BD7">
        <v>0.99767674000031503</v>
      </c>
      <c r="BE7">
        <v>1.71661420000055</v>
      </c>
      <c r="BF7">
        <v>2.0721615000002198</v>
      </c>
      <c r="BG7">
        <v>2.0812552999996101</v>
      </c>
      <c r="BH7">
        <v>2.5004440999982802</v>
      </c>
      <c r="BI7">
        <v>1.6389543999994201</v>
      </c>
      <c r="BJ7">
        <v>106.298670500051</v>
      </c>
      <c r="BK7">
        <v>1.0880713999995399</v>
      </c>
      <c r="BL7">
        <v>3.0822081699989199</v>
      </c>
      <c r="BM7">
        <v>1.6251764099997701</v>
      </c>
      <c r="BN7">
        <v>1.5623813500005801</v>
      </c>
      <c r="BO7">
        <v>1.0549929000008</v>
      </c>
      <c r="BP7">
        <v>1.0368448999997799</v>
      </c>
      <c r="BQ7">
        <v>1.99390549999953</v>
      </c>
      <c r="BR7">
        <v>2.03251409999939</v>
      </c>
      <c r="BS7">
        <v>2.2092754000004802</v>
      </c>
      <c r="BT7">
        <v>1.0390365000002899</v>
      </c>
      <c r="BU7">
        <v>1.42178249999961</v>
      </c>
      <c r="BV7">
        <v>1.74469990000034</v>
      </c>
      <c r="BW7">
        <v>6.8622662999987396</v>
      </c>
      <c r="BX7">
        <v>4.6565036000029103</v>
      </c>
      <c r="BY7">
        <v>2.99205670000083</v>
      </c>
      <c r="BZ7">
        <v>87.782403400051393</v>
      </c>
      <c r="CA7">
        <v>9.1838278999930498</v>
      </c>
      <c r="CB7">
        <v>1.0829744000002399</v>
      </c>
      <c r="CC7">
        <v>23.5208041000005</v>
      </c>
      <c r="CD7">
        <v>4.3521502000003203</v>
      </c>
      <c r="CE7">
        <v>9.6901395000022603</v>
      </c>
      <c r="CF7">
        <v>2.6760893999999098</v>
      </c>
      <c r="CG7">
        <v>37.1234395999927</v>
      </c>
      <c r="CH7">
        <v>1.0350388000006201</v>
      </c>
      <c r="CI7">
        <v>1.72892309999952</v>
      </c>
      <c r="CJ7">
        <v>5.9848054999965798</v>
      </c>
      <c r="CK7">
        <v>4.5792128999964898</v>
      </c>
      <c r="CL7">
        <v>2.3433871999986899</v>
      </c>
      <c r="CM7">
        <v>3.1006344000015802</v>
      </c>
      <c r="CN7">
        <v>31.112278499989799</v>
      </c>
      <c r="CO7">
        <v>1.2240301999991099</v>
      </c>
      <c r="CP7">
        <v>1.4045346000002601</v>
      </c>
      <c r="CQ7">
        <v>1.1272229999995</v>
      </c>
      <c r="CR7">
        <v>1.2503271999994501</v>
      </c>
      <c r="CS7">
        <v>1.25139230000059</v>
      </c>
      <c r="CT7">
        <v>12.0084423999942</v>
      </c>
      <c r="CU7">
        <v>129.93143599992601</v>
      </c>
      <c r="CV7">
        <v>13.8821813999966</v>
      </c>
      <c r="CW7">
        <v>22.424073000002</v>
      </c>
      <c r="CX7">
        <v>76.610610999981901</v>
      </c>
      <c r="CY7">
        <v>18.2230419999978</v>
      </c>
      <c r="CZ7">
        <v>142.28214200004001</v>
      </c>
      <c r="DA7">
        <v>10.5566666999948</v>
      </c>
      <c r="DB7">
        <v>10.0963974000042</v>
      </c>
      <c r="DC7">
        <v>22.291636999987499</v>
      </c>
      <c r="DD7">
        <v>2.63350576000084</v>
      </c>
      <c r="DE7">
        <v>1.3727313799991001</v>
      </c>
      <c r="DF7">
        <v>1.30471552999916</v>
      </c>
      <c r="DG7">
        <v>1.1248049299992999</v>
      </c>
      <c r="DH7">
        <v>3.1413553499987801</v>
      </c>
      <c r="DI7">
        <v>7746.12398310751</v>
      </c>
      <c r="DJ7">
        <v>1.25327542999912</v>
      </c>
      <c r="DK7">
        <v>2.48985872000048</v>
      </c>
      <c r="DL7">
        <v>27.570854960009498</v>
      </c>
      <c r="DM7">
        <v>2.1402653000004599</v>
      </c>
      <c r="DN7">
        <v>8.5647286699968408</v>
      </c>
      <c r="DO7">
        <v>2.73420560000159</v>
      </c>
      <c r="DP7">
        <v>3.0191700499999601</v>
      </c>
      <c r="DQ7">
        <v>1.2024926199992501</v>
      </c>
      <c r="DR7">
        <v>11.0375792999985</v>
      </c>
      <c r="DS7">
        <v>1.1850900900008099</v>
      </c>
      <c r="DT7">
        <v>1.3046356399991099</v>
      </c>
      <c r="DU7">
        <v>3.4896438600008</v>
      </c>
      <c r="DV7">
        <v>3.42566163000083</v>
      </c>
      <c r="DW7">
        <v>3.22470181999961</v>
      </c>
      <c r="DX7">
        <v>1.2857747500001999</v>
      </c>
      <c r="DY7">
        <v>118.364720999962</v>
      </c>
      <c r="DZ7">
        <v>1.2471928899995</v>
      </c>
      <c r="EA7">
        <v>1.71847354000056</v>
      </c>
      <c r="EB7">
        <v>1.0497042700007999</v>
      </c>
      <c r="EC7">
        <v>1.1135353999998201</v>
      </c>
      <c r="ED7">
        <v>1.03758476999974</v>
      </c>
      <c r="EE7">
        <v>2.8947530100012999</v>
      </c>
      <c r="EF7">
        <v>1.32246149999992</v>
      </c>
      <c r="EG7">
        <v>2.4854115000016499</v>
      </c>
      <c r="EH7">
        <v>1.42370950000077</v>
      </c>
      <c r="EI7">
        <v>1.7215117800005799</v>
      </c>
      <c r="EJ7">
        <v>1.66179315999943</v>
      </c>
      <c r="EK7">
        <v>3.2555639999991399</v>
      </c>
      <c r="EL7">
        <v>5.9536618999991298</v>
      </c>
      <c r="EM7">
        <v>29.360665899992501</v>
      </c>
      <c r="EN7">
        <v>1.4465583500004899</v>
      </c>
      <c r="EO7">
        <v>1.31455364999965</v>
      </c>
      <c r="EP7">
        <v>1.06679237999924</v>
      </c>
      <c r="EQ7">
        <v>1.06235455000024</v>
      </c>
      <c r="ER7">
        <v>1.3151203100005699</v>
      </c>
      <c r="ES7">
        <v>1.04484021999997</v>
      </c>
      <c r="ET7">
        <v>1.5938203900004699</v>
      </c>
      <c r="EU7">
        <v>2.9883904199996301</v>
      </c>
      <c r="EV7">
        <v>1.11163483999917</v>
      </c>
      <c r="EW7">
        <v>0.98527129000012803</v>
      </c>
      <c r="EX7">
        <v>113.828554000007</v>
      </c>
      <c r="EY7">
        <v>6.2372557400012703</v>
      </c>
      <c r="EZ7">
        <v>3.1538232999992002</v>
      </c>
      <c r="FA7">
        <v>1.12233333999939</v>
      </c>
      <c r="FC7">
        <v>186.83176540001301</v>
      </c>
      <c r="FD7">
        <v>9493.0487634539604</v>
      </c>
      <c r="FE7">
        <v>97.2432756000198</v>
      </c>
      <c r="FF7">
        <v>1.0543981699993299</v>
      </c>
      <c r="FG7">
        <v>3828.99508304149</v>
      </c>
      <c r="FH7">
        <v>0.99896979999994096</v>
      </c>
      <c r="FI7">
        <v>1.0569453099997199</v>
      </c>
      <c r="FJ7">
        <v>1.1864681999995801</v>
      </c>
      <c r="FK7">
        <v>22.9235684199957</v>
      </c>
      <c r="FL7">
        <v>1.42683129999932</v>
      </c>
      <c r="FM7">
        <v>2.2033575999994399</v>
      </c>
      <c r="FN7">
        <v>1.70548589999999</v>
      </c>
      <c r="FO7">
        <v>1.1824579000003701</v>
      </c>
      <c r="FP7">
        <v>3.3799223999994901</v>
      </c>
      <c r="FQ7">
        <v>1.5799790900000501</v>
      </c>
      <c r="FR7">
        <v>1.1987826399999899</v>
      </c>
      <c r="FS7">
        <v>1.0513069400003601</v>
      </c>
      <c r="FT7">
        <v>1.85685528999966</v>
      </c>
      <c r="FU7">
        <v>1.80865844000073</v>
      </c>
      <c r="FW7">
        <v>1.3874863000000901</v>
      </c>
      <c r="FX7">
        <v>1.1413872600005599</v>
      </c>
      <c r="FY7">
        <v>1.29847533000066</v>
      </c>
      <c r="FZ7">
        <v>1.0758098700007399</v>
      </c>
      <c r="GA7">
        <v>3.8569640599998798</v>
      </c>
      <c r="GB7">
        <v>1.22374239999954</v>
      </c>
      <c r="GC7">
        <v>301.17694843979598</v>
      </c>
      <c r="GD7">
        <v>100.199140800047</v>
      </c>
      <c r="GE7">
        <v>170.20957619999501</v>
      </c>
      <c r="GF7">
        <v>291.44903740007402</v>
      </c>
      <c r="GG7">
        <v>276.91935440013202</v>
      </c>
      <c r="GH7">
        <v>132.13398879999301</v>
      </c>
      <c r="GI7">
        <v>265.79858590010599</v>
      </c>
      <c r="GJ7">
        <v>115.11743979994201</v>
      </c>
      <c r="GK7">
        <v>220.91053629992501</v>
      </c>
      <c r="GL7">
        <v>1.0678126999991899</v>
      </c>
      <c r="GM7">
        <v>2.1769043999993301</v>
      </c>
      <c r="GN7">
        <v>1.3408330000002</v>
      </c>
      <c r="GO7">
        <v>6.9715929000012702</v>
      </c>
      <c r="GP7">
        <v>2.8640398999996299</v>
      </c>
      <c r="GQ7">
        <v>1.0773977999997399</v>
      </c>
      <c r="GR7">
        <v>2.1652399000013198</v>
      </c>
      <c r="GS7">
        <v>4.3039216000033802</v>
      </c>
      <c r="GT7">
        <v>2.08605430000171</v>
      </c>
      <c r="GU7">
        <v>2.7894821000009</v>
      </c>
      <c r="GV7">
        <v>11.549872699993999</v>
      </c>
      <c r="GW7">
        <v>1.38970829999926</v>
      </c>
      <c r="GX7">
        <v>7.05966849999822</v>
      </c>
      <c r="GY7">
        <v>4.0712010999996</v>
      </c>
      <c r="HA7">
        <v>2.1753261000012598</v>
      </c>
      <c r="HB7">
        <v>0.90319259999978396</v>
      </c>
      <c r="HC7">
        <v>4.8983876999991498</v>
      </c>
      <c r="HD7">
        <v>1.38745220000055</v>
      </c>
      <c r="HE7">
        <v>153.25697409990201</v>
      </c>
      <c r="HF7">
        <v>3.48355670000092</v>
      </c>
      <c r="HG7">
        <v>0.93939909999971904</v>
      </c>
      <c r="HH7">
        <v>2.3717433999991</v>
      </c>
      <c r="HI7">
        <v>5.8258810999977904</v>
      </c>
      <c r="HJ7">
        <v>1.08322249999947</v>
      </c>
      <c r="HK7">
        <v>3.8420245000015698</v>
      </c>
      <c r="HL7">
        <v>151.41637390991701</v>
      </c>
      <c r="HM7">
        <v>3.9762102099994099</v>
      </c>
      <c r="HN7">
        <v>71.518310619983794</v>
      </c>
      <c r="HO7">
        <v>1042.7574612498299</v>
      </c>
      <c r="HP7">
        <v>1.1266952799996901</v>
      </c>
      <c r="HQ7">
        <v>1.1320568400005899</v>
      </c>
      <c r="HR7">
        <v>113.58836413000201</v>
      </c>
      <c r="HS7">
        <v>175.93120369990399</v>
      </c>
      <c r="HT7">
        <v>121.030638800003</v>
      </c>
      <c r="HU7">
        <v>144.967235770077</v>
      </c>
      <c r="HV7">
        <v>145.52701735007599</v>
      </c>
      <c r="HW7">
        <v>370.01330523006601</v>
      </c>
      <c r="HX7">
        <v>116.27236179995801</v>
      </c>
      <c r="HY7">
        <v>124.813337070053</v>
      </c>
      <c r="HZ7">
        <v>106.425439259969</v>
      </c>
      <c r="IA7">
        <v>1.0444325999997099</v>
      </c>
      <c r="IB7">
        <v>1.0618782000001401</v>
      </c>
      <c r="IC7">
        <v>1.0698164000004899</v>
      </c>
      <c r="ID7">
        <v>1.0739501000007301</v>
      </c>
      <c r="IE7">
        <v>0.92666319999989399</v>
      </c>
      <c r="IF7">
        <v>1.3154384999997999</v>
      </c>
      <c r="IG7">
        <v>1.65169260000039</v>
      </c>
      <c r="IH7">
        <v>1.29095830000006</v>
      </c>
      <c r="II7">
        <v>1.2929956999996599</v>
      </c>
      <c r="IJ7">
        <v>0.98400130000027297</v>
      </c>
      <c r="IK7">
        <v>1.0385017999997199</v>
      </c>
      <c r="IL7">
        <v>1.05866380000043</v>
      </c>
      <c r="IM7">
        <v>1.1071243999995199</v>
      </c>
      <c r="IN7">
        <v>0.97502439999971102</v>
      </c>
      <c r="IO7">
        <v>0.97604690000025596</v>
      </c>
      <c r="IP7">
        <v>2.8721168000010899</v>
      </c>
      <c r="IQ7">
        <v>1.04983299999913</v>
      </c>
      <c r="IR7">
        <v>0.96935579999990296</v>
      </c>
      <c r="IS7">
        <v>1.2510898000000501</v>
      </c>
      <c r="IT7">
        <v>1.2821332000003201</v>
      </c>
      <c r="IU7">
        <v>1.0709435999997401</v>
      </c>
      <c r="IV7">
        <v>1.3934296999996101</v>
      </c>
      <c r="IW7">
        <v>0.94562930000029199</v>
      </c>
      <c r="IX7">
        <v>1.5121607000000901</v>
      </c>
      <c r="IY7">
        <v>1.2671915999999299</v>
      </c>
      <c r="IZ7">
        <v>1.7856319999991701</v>
      </c>
      <c r="JA7">
        <v>1.33847779999996</v>
      </c>
      <c r="JB7">
        <v>1.0987139000007999</v>
      </c>
      <c r="JC7">
        <v>1.0835630000001399</v>
      </c>
      <c r="JD7">
        <v>1.0713190999995299</v>
      </c>
      <c r="JE7">
        <v>1.07088210000074</v>
      </c>
      <c r="JF7">
        <v>3.9052903999981901</v>
      </c>
      <c r="JG7">
        <v>1.38175509999928</v>
      </c>
      <c r="JH7">
        <v>1.2822285999991401</v>
      </c>
      <c r="JI7">
        <v>0.93684159999975203</v>
      </c>
      <c r="JJ7">
        <v>5.7525731999994596</v>
      </c>
      <c r="JK7">
        <v>1.5435773999997799</v>
      </c>
      <c r="JL7">
        <v>1.5438465999996001</v>
      </c>
      <c r="JM7">
        <v>1.7952344999994201</v>
      </c>
      <c r="JN7">
        <v>1.1512722999996201</v>
      </c>
      <c r="JO7">
        <v>2.3698750399998998</v>
      </c>
      <c r="JP7">
        <v>521.41686519980396</v>
      </c>
      <c r="JQ7">
        <v>193.41512388992101</v>
      </c>
      <c r="JR7">
        <v>11.5469909999956</v>
      </c>
      <c r="JS7">
        <v>1.7205429000005099</v>
      </c>
      <c r="JT7">
        <v>1.1438851000002599</v>
      </c>
      <c r="JU7">
        <v>5.4252460999996401</v>
      </c>
      <c r="JV7">
        <v>104.160910999984</v>
      </c>
      <c r="JW7">
        <v>0.99899280000045099</v>
      </c>
      <c r="JX7">
        <v>104.620098000043</v>
      </c>
      <c r="JY7">
        <v>1.0101346899991801</v>
      </c>
      <c r="JZ7">
        <v>1.0257366299993</v>
      </c>
      <c r="KA7">
        <v>105.044242999982</v>
      </c>
      <c r="KB7">
        <v>74.187293999944799</v>
      </c>
      <c r="KD7">
        <v>104.224855000037</v>
      </c>
      <c r="KE7">
        <v>115.089741999982</v>
      </c>
      <c r="KF7">
        <v>100.09860799997099</v>
      </c>
      <c r="KG7">
        <v>116.998773999978</v>
      </c>
      <c r="KH7">
        <v>106.008051999961</v>
      </c>
      <c r="KI7">
        <v>154.82851799996601</v>
      </c>
      <c r="KJ7">
        <v>145.64488000003601</v>
      </c>
      <c r="KK7">
        <v>113.579983999953</v>
      </c>
      <c r="KL7">
        <v>105.685355999973</v>
      </c>
      <c r="KM7">
        <v>147.803391000023</v>
      </c>
      <c r="KN7">
        <v>126.501801999984</v>
      </c>
      <c r="KO7">
        <v>101.25609399995299</v>
      </c>
      <c r="KP7">
        <v>98.710826999973506</v>
      </c>
      <c r="KQ7">
        <v>179.64130500005601</v>
      </c>
      <c r="KR7">
        <v>273.03674399992502</v>
      </c>
      <c r="KS7">
        <v>133.81655299989501</v>
      </c>
      <c r="KT7">
        <v>130.94085299992</v>
      </c>
      <c r="KU7">
        <v>189.215964999981</v>
      </c>
      <c r="KV7">
        <v>107.130323000019</v>
      </c>
      <c r="KX7">
        <v>162.02438000007501</v>
      </c>
      <c r="KY7">
        <v>202.89475400000799</v>
      </c>
      <c r="KZ7">
        <v>100.220378000056</v>
      </c>
      <c r="LA7">
        <v>105.78193399996999</v>
      </c>
      <c r="LB7">
        <v>119.89333200000701</v>
      </c>
      <c r="LC7">
        <v>104.590455999947</v>
      </c>
      <c r="LD7">
        <v>181.83880900009501</v>
      </c>
      <c r="LE7">
        <v>81.565826999954893</v>
      </c>
      <c r="LF7">
        <v>121.761574000004</v>
      </c>
      <c r="LG7">
        <v>113.25086899998099</v>
      </c>
      <c r="LH7">
        <v>99.661929999943794</v>
      </c>
      <c r="LI7">
        <v>104.915638000006</v>
      </c>
      <c r="LJ7">
        <v>106.884190000012</v>
      </c>
      <c r="LK7">
        <v>141.59616900002601</v>
      </c>
      <c r="LL7">
        <v>251.35642300010699</v>
      </c>
      <c r="LM7">
        <v>197.885633999947</v>
      </c>
      <c r="LN7">
        <v>113.292868999997</v>
      </c>
      <c r="LO7">
        <v>138.6228769999</v>
      </c>
      <c r="LQ7">
        <v>116.31734700000401</v>
      </c>
      <c r="LS7">
        <v>128.26261399988999</v>
      </c>
      <c r="LT7">
        <v>129.39861000003299</v>
      </c>
      <c r="LU7">
        <v>100.797346999985</v>
      </c>
      <c r="LV7">
        <v>139.28792100003901</v>
      </c>
      <c r="LW7">
        <v>100.37239999999299</v>
      </c>
      <c r="LX7">
        <v>107.36096700001499</v>
      </c>
      <c r="LY7">
        <v>125.261482000002</v>
      </c>
      <c r="LZ7">
        <v>117.077250999981</v>
      </c>
      <c r="MB7">
        <v>121.68213800003301</v>
      </c>
      <c r="MC7">
        <v>149.044352000114</v>
      </c>
      <c r="MD7">
        <v>98.696371000027298</v>
      </c>
      <c r="ME7">
        <v>99.1038649999537</v>
      </c>
      <c r="MF7">
        <v>100</v>
      </c>
      <c r="MG7">
        <v>99.214094999944805</v>
      </c>
      <c r="MH7">
        <v>136.36888099997299</v>
      </c>
      <c r="MI7">
        <v>220.14781600004099</v>
      </c>
      <c r="MK7">
        <v>107.468412999995</v>
      </c>
      <c r="ML7">
        <v>147.835514999926</v>
      </c>
      <c r="MM7">
        <v>105.09624099999201</v>
      </c>
      <c r="MN7">
        <v>101.62398699997</v>
      </c>
      <c r="MO7">
        <v>129.172300999984</v>
      </c>
      <c r="MP7">
        <v>107.202451999998</v>
      </c>
      <c r="MQ7">
        <v>99.617622000048897</v>
      </c>
      <c r="MR7">
        <v>98.463663000031403</v>
      </c>
      <c r="MT7">
        <v>209.788172000088</v>
      </c>
      <c r="MU7">
        <v>282.30372599978</v>
      </c>
      <c r="MV7">
        <v>199.037471000105</v>
      </c>
      <c r="MW7">
        <v>217.78344099992</v>
      </c>
      <c r="MY7">
        <v>305.512250000145</v>
      </c>
      <c r="NA7">
        <v>285.97918700007699</v>
      </c>
      <c r="NB7">
        <v>112.62788299995</v>
      </c>
      <c r="NC7">
        <v>263.77331699989702</v>
      </c>
      <c r="ND7">
        <v>95.876169000053807</v>
      </c>
      <c r="NE7">
        <v>127.868916000007</v>
      </c>
      <c r="NF7">
        <v>208.09800900006701</v>
      </c>
      <c r="NG7">
        <v>146.15005800011599</v>
      </c>
      <c r="NH7">
        <v>144.49222099990601</v>
      </c>
      <c r="NI7">
        <v>123.746747000027</v>
      </c>
      <c r="NJ7">
        <v>104.372812999994</v>
      </c>
      <c r="NK7">
        <v>112.785422999994</v>
      </c>
      <c r="NL7">
        <v>111.98010899999601</v>
      </c>
      <c r="NM7">
        <v>116.142777999979</v>
      </c>
      <c r="NN7">
        <v>153.68807899998501</v>
      </c>
      <c r="NP7">
        <v>118.16030500002699</v>
      </c>
      <c r="NQ7">
        <v>104.78646600002</v>
      </c>
      <c r="NR7">
        <v>1.7392168999995199</v>
      </c>
      <c r="NS7">
        <v>3.8272384000010802</v>
      </c>
      <c r="NT7">
        <v>1.3089632999999601</v>
      </c>
      <c r="NU7">
        <v>1.0244925900005899</v>
      </c>
      <c r="NV7">
        <v>2.23037965999902</v>
      </c>
      <c r="NW7">
        <v>1.17542782999953</v>
      </c>
      <c r="NX7">
        <v>1</v>
      </c>
      <c r="NY7">
        <v>0.94648039999992795</v>
      </c>
      <c r="NZ7">
        <v>1.0225169999994299</v>
      </c>
      <c r="OA7">
        <v>1.01569449999988</v>
      </c>
      <c r="OB7">
        <v>3.35708950000117</v>
      </c>
      <c r="OC7">
        <v>2.0998298999984399</v>
      </c>
      <c r="OD7">
        <v>3.10646360000101</v>
      </c>
      <c r="OE7">
        <v>1.4538580999997099</v>
      </c>
      <c r="OF7">
        <v>2.7707144999985802</v>
      </c>
      <c r="OG7">
        <v>5.7215312999978796</v>
      </c>
      <c r="OH7">
        <v>2.2699337000012698</v>
      </c>
      <c r="OI7">
        <v>2.5251043999996901</v>
      </c>
      <c r="OJ7">
        <v>1.42630570000074</v>
      </c>
      <c r="OK7">
        <v>1.27343330000076</v>
      </c>
      <c r="OL7">
        <v>1.3644115999995801</v>
      </c>
      <c r="OM7">
        <v>3.2043435500017901</v>
      </c>
      <c r="ON7">
        <v>3.10258189999877</v>
      </c>
      <c r="OO7">
        <v>1.4318888699999699</v>
      </c>
      <c r="OP7">
        <v>2.1287970599987598</v>
      </c>
      <c r="OQ7">
        <v>2.82264360000045</v>
      </c>
      <c r="OR7">
        <v>2.8392075400006398</v>
      </c>
      <c r="OS7">
        <v>2.6198487699984998</v>
      </c>
      <c r="OT7">
        <v>2.9339290499992798</v>
      </c>
      <c r="OU7">
        <v>1.07528434999949</v>
      </c>
      <c r="OV7">
        <v>1.46787274000053</v>
      </c>
      <c r="OW7">
        <v>2.3703692599992801</v>
      </c>
      <c r="OX7">
        <v>2.65425468000103</v>
      </c>
      <c r="OY7">
        <v>54.654166000022101</v>
      </c>
      <c r="OZ7">
        <v>2.4801471300015701</v>
      </c>
      <c r="PA7">
        <v>10.483497530003699</v>
      </c>
      <c r="PB7">
        <v>2.5887996499986898</v>
      </c>
      <c r="PC7">
        <v>3.3714285700007198</v>
      </c>
      <c r="PD7">
        <v>2.9701950000016999</v>
      </c>
      <c r="PE7">
        <v>1.8461717499994801</v>
      </c>
      <c r="PF7">
        <v>108.235366499983</v>
      </c>
      <c r="PG7">
        <v>92.385932000004701</v>
      </c>
      <c r="PH7">
        <v>4.2196246000021302</v>
      </c>
      <c r="PI7">
        <v>6.45079870000336</v>
      </c>
      <c r="PJ7">
        <v>4.3935132999977196</v>
      </c>
      <c r="PK7">
        <v>1.16114070000003</v>
      </c>
      <c r="PL7">
        <v>1.1482865599991801</v>
      </c>
      <c r="PM7">
        <v>1.18240594000054</v>
      </c>
      <c r="PN7">
        <v>1.5230628299996201</v>
      </c>
      <c r="PO7">
        <v>1.5492627399998999</v>
      </c>
      <c r="PP7">
        <v>1.56148084000051</v>
      </c>
      <c r="PQ7">
        <v>1.63179250999929</v>
      </c>
      <c r="PR7">
        <v>1.3330267000001199</v>
      </c>
      <c r="PS7">
        <v>1.69164122000075</v>
      </c>
      <c r="PT7">
        <v>1.8473893800001</v>
      </c>
      <c r="PU7">
        <v>3.0610540199995699</v>
      </c>
      <c r="PV7">
        <v>8.7421131799928808</v>
      </c>
      <c r="PW7">
        <v>189.28351540002001</v>
      </c>
      <c r="PX7">
        <v>2.1209218000003598</v>
      </c>
      <c r="PY7">
        <v>165.448653500061</v>
      </c>
      <c r="PZ7">
        <v>1.7774792000000199</v>
      </c>
      <c r="QA7">
        <v>1.6189113000000399</v>
      </c>
      <c r="QB7">
        <v>101.296933799982</v>
      </c>
      <c r="QC7">
        <v>2.00745090000055</v>
      </c>
      <c r="QD7">
        <v>42476.212106406703</v>
      </c>
      <c r="QE7">
        <v>2.3102522000008299</v>
      </c>
      <c r="QF7">
        <v>2.2728025299984398</v>
      </c>
      <c r="QG7">
        <v>211.69303518999399</v>
      </c>
      <c r="QH7">
        <v>120.93949738994699</v>
      </c>
      <c r="QI7">
        <v>1.0697578100007401</v>
      </c>
      <c r="QJ7">
        <v>1.0943750099995699</v>
      </c>
      <c r="QK7">
        <v>1.01612693999959</v>
      </c>
      <c r="QL7">
        <v>1.0063587099994</v>
      </c>
      <c r="QM7">
        <v>14.020532680005999</v>
      </c>
      <c r="QN7">
        <v>1.5857239800006899</v>
      </c>
      <c r="QP7">
        <v>1.4016377999996601</v>
      </c>
      <c r="QQ7">
        <v>1.2929738999992</v>
      </c>
      <c r="QR7">
        <v>1.08365579999918</v>
      </c>
      <c r="QS7">
        <v>1.4057274000006099</v>
      </c>
      <c r="QT7">
        <v>1.1888711999999899</v>
      </c>
      <c r="QU7">
        <v>109.35880699998199</v>
      </c>
      <c r="QW7">
        <v>190.01767400000199</v>
      </c>
      <c r="QX7">
        <v>101.830174000002</v>
      </c>
      <c r="QY7">
        <v>102.522146999952</v>
      </c>
      <c r="QZ7">
        <v>102.830998999998</v>
      </c>
      <c r="RA7">
        <v>102.337302000029</v>
      </c>
      <c r="RB7">
        <v>1.2374849400002901</v>
      </c>
      <c r="RC7">
        <v>2.3262746899999902</v>
      </c>
      <c r="RD7">
        <v>134.176860000007</v>
      </c>
      <c r="RE7">
        <v>105.09698599996</v>
      </c>
      <c r="RF7">
        <v>110.847968999995</v>
      </c>
      <c r="RG7">
        <v>120.921696000034</v>
      </c>
      <c r="RH7">
        <v>150.07241600006799</v>
      </c>
      <c r="RI7">
        <v>231.737142000115</v>
      </c>
      <c r="RL7">
        <v>287.58807600010198</v>
      </c>
      <c r="RM7">
        <v>56.137960999971298</v>
      </c>
      <c r="RN7">
        <v>266.11619100021198</v>
      </c>
      <c r="RO7">
        <v>166.67744200001499</v>
      </c>
      <c r="RP7">
        <v>217.81500599999001</v>
      </c>
      <c r="RQ7">
        <v>102.593431000016</v>
      </c>
      <c r="RR7">
        <v>373.19553600018799</v>
      </c>
      <c r="RS7">
        <v>191.95549100008799</v>
      </c>
      <c r="RT7">
        <v>110.304256999982</v>
      </c>
      <c r="RU7">
        <v>183.76202500006201</v>
      </c>
      <c r="RV7">
        <v>323.78892200021102</v>
      </c>
      <c r="RW7">
        <v>64.814194999984494</v>
      </c>
      <c r="RX7">
        <v>370.35301099997002</v>
      </c>
      <c r="RY7">
        <v>199.037044999888</v>
      </c>
      <c r="RZ7">
        <v>548.66175200045097</v>
      </c>
      <c r="SA7">
        <v>588.457708000205</v>
      </c>
      <c r="SB7">
        <v>283.68139800010198</v>
      </c>
      <c r="SC7">
        <v>100.95012599998201</v>
      </c>
      <c r="SD7">
        <v>193.109764999943</v>
      </c>
      <c r="SE7">
        <v>318.61543900007399</v>
      </c>
      <c r="SF7">
        <v>227.78396799997401</v>
      </c>
      <c r="SG7">
        <v>635.800879999995</v>
      </c>
      <c r="SH7">
        <v>101.623906999943</v>
      </c>
      <c r="SI7">
        <v>105.625618000049</v>
      </c>
      <c r="SJ7">
        <v>7871.2769280001503</v>
      </c>
      <c r="SK7">
        <v>65.032190999947503</v>
      </c>
      <c r="SL7">
        <v>151.435778999934</v>
      </c>
      <c r="SM7">
        <v>283.25865599978698</v>
      </c>
      <c r="SN7">
        <v>338.92776100011503</v>
      </c>
      <c r="SO7">
        <v>200.35404099989699</v>
      </c>
      <c r="SP7">
        <v>561.27933899965103</v>
      </c>
      <c r="SQ7">
        <v>200.49327299999999</v>
      </c>
      <c r="SR7">
        <v>53.683941000024802</v>
      </c>
      <c r="SS7">
        <v>41.154636999999603</v>
      </c>
      <c r="ST7">
        <v>192.15894600004</v>
      </c>
      <c r="SU7">
        <v>187.887526999926</v>
      </c>
      <c r="SV7">
        <v>194.74026999995101</v>
      </c>
      <c r="SW7">
        <v>165.245739999926</v>
      </c>
      <c r="SX7">
        <v>202.15989000000999</v>
      </c>
      <c r="SY7">
        <v>166.15589200006801</v>
      </c>
      <c r="SZ7">
        <v>108.885451999959</v>
      </c>
      <c r="TA7">
        <v>145.05340200010701</v>
      </c>
      <c r="TB7">
        <v>100.00003999995501</v>
      </c>
      <c r="TC7">
        <v>147.224789000116</v>
      </c>
      <c r="TD7">
        <v>138.501204000087</v>
      </c>
      <c r="TE7">
        <v>435.05504699982703</v>
      </c>
      <c r="TF7">
        <v>115.45276799995899</v>
      </c>
      <c r="TG7">
        <v>123.94052399997599</v>
      </c>
      <c r="TH7">
        <v>468.59487400017701</v>
      </c>
      <c r="TI7">
        <v>71.043579000048297</v>
      </c>
      <c r="TJ7">
        <v>194.46002000011501</v>
      </c>
      <c r="TK7">
        <v>143.22924600006101</v>
      </c>
      <c r="TL7">
        <v>429.34216600004601</v>
      </c>
      <c r="TM7">
        <v>498.73974499991198</v>
      </c>
      <c r="TN7">
        <v>194.59170700004299</v>
      </c>
      <c r="TO7">
        <v>499.55958899995301</v>
      </c>
      <c r="TP7">
        <v>215.03093899996</v>
      </c>
      <c r="TQ7">
        <v>499.30499899992702</v>
      </c>
      <c r="TR7">
        <v>499.33878399990499</v>
      </c>
      <c r="TS7">
        <v>204.73615500004999</v>
      </c>
      <c r="TT7">
        <v>157.36455300007901</v>
      </c>
      <c r="TW7">
        <v>361.01612100005099</v>
      </c>
      <c r="TX7">
        <v>131.65681100008101</v>
      </c>
      <c r="TZ7">
        <v>421.298911000136</v>
      </c>
      <c r="UA7">
        <v>152.21880099992299</v>
      </c>
      <c r="UB7">
        <v>127.628368000034</v>
      </c>
      <c r="UC7">
        <v>110.85868599999201</v>
      </c>
      <c r="UD7">
        <v>106.305676999968</v>
      </c>
      <c r="UE7">
        <v>130.370108000003</v>
      </c>
      <c r="UF7">
        <v>107.482339999988</v>
      </c>
      <c r="UG7">
        <v>124.04569000005699</v>
      </c>
      <c r="UH7">
        <v>129.21364500001101</v>
      </c>
      <c r="UI7">
        <v>111.54333200003001</v>
      </c>
      <c r="UJ7">
        <v>106.83615099999599</v>
      </c>
      <c r="UK7">
        <v>128.83396299998299</v>
      </c>
      <c r="UL7">
        <v>141.10666100005599</v>
      </c>
      <c r="UN7">
        <v>140.52979000005899</v>
      </c>
      <c r="UO7">
        <v>186.671963999979</v>
      </c>
      <c r="UP7">
        <v>169.50046300003299</v>
      </c>
      <c r="UQ7">
        <v>90.2801269999472</v>
      </c>
      <c r="UR7">
        <v>110.34054500004299</v>
      </c>
      <c r="US7">
        <v>338.639682000037</v>
      </c>
      <c r="UT7">
        <v>337.96445199986903</v>
      </c>
      <c r="UU7">
        <v>1870.8868589997301</v>
      </c>
      <c r="UV7">
        <v>136.07369099999801</v>
      </c>
      <c r="UW7">
        <v>391.00285100005601</v>
      </c>
      <c r="UX7">
        <v>111.035175999976</v>
      </c>
      <c r="UY7">
        <v>48.3240390000283</v>
      </c>
      <c r="UZ7">
        <v>10.870383000001301</v>
      </c>
      <c r="VA7">
        <v>160.16032600007</v>
      </c>
      <c r="VB7">
        <v>112.96532299998201</v>
      </c>
      <c r="VC7">
        <v>109.03039500000899</v>
      </c>
      <c r="VD7">
        <v>120.489480999997</v>
      </c>
      <c r="VE7">
        <v>107.147996000014</v>
      </c>
      <c r="VF7">
        <v>144.119652000023</v>
      </c>
      <c r="VG7">
        <v>146.05660400004101</v>
      </c>
      <c r="VH7">
        <v>116.09224899997901</v>
      </c>
      <c r="VI7">
        <v>102.521791000036</v>
      </c>
      <c r="VJ7">
        <v>114.408695999999</v>
      </c>
      <c r="VK7">
        <v>111.936548999976</v>
      </c>
      <c r="VL7">
        <v>102.17397200001901</v>
      </c>
      <c r="VM7">
        <v>105.70551</v>
      </c>
      <c r="VN7">
        <v>215.28927200008201</v>
      </c>
      <c r="VO7">
        <v>106.83299899997699</v>
      </c>
      <c r="VP7">
        <v>291.29641399998201</v>
      </c>
      <c r="VQ7">
        <v>193.511607999913</v>
      </c>
      <c r="VR7">
        <v>109.11730599997099</v>
      </c>
      <c r="VS7">
        <v>106.15038899995901</v>
      </c>
      <c r="VT7">
        <v>120.855831000023</v>
      </c>
      <c r="VU7">
        <v>164.08941500005301</v>
      </c>
      <c r="VV7">
        <v>202.805361999897</v>
      </c>
      <c r="VW7">
        <v>166.22664600005399</v>
      </c>
      <c r="VX7">
        <v>143.61783899995501</v>
      </c>
      <c r="VY7">
        <v>105.564432000043</v>
      </c>
      <c r="VZ7">
        <v>111.410188999958</v>
      </c>
      <c r="WA7">
        <v>105.00660600001</v>
      </c>
      <c r="WB7">
        <v>283.57367900013901</v>
      </c>
      <c r="WC7">
        <v>186.25627700006601</v>
      </c>
      <c r="WD7">
        <v>206.254156999988</v>
      </c>
      <c r="WE7">
        <v>104.41674100002299</v>
      </c>
      <c r="WF7">
        <v>102.74362500000299</v>
      </c>
      <c r="WG7">
        <v>122.134287000052</v>
      </c>
      <c r="WH7">
        <v>108.12208300002401</v>
      </c>
      <c r="WI7">
        <v>118.42172999994401</v>
      </c>
      <c r="WJ7">
        <v>29.8510229999956</v>
      </c>
      <c r="WK7">
        <v>110.671198999975</v>
      </c>
      <c r="WL7">
        <v>103.295375999995</v>
      </c>
      <c r="WM7">
        <v>224.84760900004801</v>
      </c>
      <c r="WN7">
        <v>287.89517300017201</v>
      </c>
      <c r="WO7">
        <v>346.55519200023298</v>
      </c>
      <c r="WP7">
        <v>211.03100800001999</v>
      </c>
      <c r="WQ7">
        <v>206.577205999987</v>
      </c>
      <c r="WR7">
        <v>265.29402999999002</v>
      </c>
      <c r="WS7">
        <v>231.15692500001799</v>
      </c>
      <c r="WT7">
        <v>453.93724999995902</v>
      </c>
      <c r="WU7">
        <v>459.26110999984701</v>
      </c>
      <c r="WV7">
        <v>712.587697000243</v>
      </c>
      <c r="WW7">
        <v>112.83796300005601</v>
      </c>
      <c r="WX7">
        <v>256.20807299995801</v>
      </c>
      <c r="WY7">
        <v>123.59218999999599</v>
      </c>
      <c r="WZ7">
        <v>238.79462999990201</v>
      </c>
      <c r="XA7">
        <v>85.171010000049094</v>
      </c>
      <c r="XB7">
        <v>183.135715000099</v>
      </c>
      <c r="XC7">
        <v>85.683241000049705</v>
      </c>
      <c r="XD7">
        <v>476.849979000166</v>
      </c>
      <c r="XE7">
        <v>159.02866200008401</v>
      </c>
      <c r="XF7">
        <v>243.844020999968</v>
      </c>
      <c r="XG7">
        <v>101.05929200001999</v>
      </c>
      <c r="XH7">
        <v>206.77232600003501</v>
      </c>
      <c r="XI7">
        <v>101.376214000047</v>
      </c>
      <c r="XJ7">
        <v>214.47637400007801</v>
      </c>
      <c r="XK7">
        <v>31.578930999996398</v>
      </c>
      <c r="XL7">
        <v>1.23031074999926</v>
      </c>
      <c r="XM7">
        <v>5.6768534099974204</v>
      </c>
      <c r="XN7">
        <v>1.23620570999992</v>
      </c>
      <c r="XO7">
        <v>1.7704518299997301</v>
      </c>
      <c r="XP7">
        <v>1.73627777000002</v>
      </c>
      <c r="XQ7">
        <v>19.2646799999929</v>
      </c>
      <c r="XR7">
        <v>1.20176824000009</v>
      </c>
      <c r="XS7">
        <v>1.2406067800002301</v>
      </c>
      <c r="XT7">
        <v>2.3429134899997699</v>
      </c>
      <c r="XU7">
        <v>2.1844706999982</v>
      </c>
      <c r="XV7">
        <v>2.47205359999862</v>
      </c>
      <c r="XW7">
        <v>2.7855224999984798</v>
      </c>
      <c r="XX7">
        <v>3.1679236999989402</v>
      </c>
      <c r="XY7">
        <v>2.9014582000017999</v>
      </c>
      <c r="XZ7">
        <v>1.00888950000081</v>
      </c>
      <c r="YA7">
        <v>9.0605309999955406</v>
      </c>
      <c r="YB7">
        <v>0.92360379999991005</v>
      </c>
      <c r="YD7">
        <v>1.0644726999998999</v>
      </c>
      <c r="YE7">
        <v>4.1377843000009298</v>
      </c>
      <c r="YF7">
        <v>1.0454860000008901</v>
      </c>
      <c r="YG7">
        <v>0.93770227000004502</v>
      </c>
      <c r="YH7">
        <v>1383.1508360002199</v>
      </c>
      <c r="YI7">
        <v>114.072487669997</v>
      </c>
      <c r="YJ7">
        <v>302.54662099992902</v>
      </c>
      <c r="YK7">
        <v>2.9865709000005198</v>
      </c>
      <c r="YL7">
        <v>1.4335685900005</v>
      </c>
      <c r="YM7">
        <v>2322394.01501083</v>
      </c>
      <c r="YN7">
        <v>1.1345366799996599</v>
      </c>
      <c r="YO7">
        <v>1.1202061500007401</v>
      </c>
      <c r="YP7">
        <v>1.7147227500008699</v>
      </c>
      <c r="YQ7">
        <v>165.816195999971</v>
      </c>
      <c r="YR7">
        <v>148.06585270003399</v>
      </c>
      <c r="YS7">
        <v>5.5833199999979097</v>
      </c>
      <c r="YT7">
        <v>6.6502521000002197</v>
      </c>
      <c r="YU7">
        <v>315.44078609999298</v>
      </c>
      <c r="YV7">
        <v>224.73795649991399</v>
      </c>
      <c r="YW7">
        <v>1.29160469999988</v>
      </c>
      <c r="YX7">
        <v>1.26231390000066</v>
      </c>
      <c r="YY7">
        <v>1.2205276000004199</v>
      </c>
      <c r="YZ7">
        <v>3.6001055599990699</v>
      </c>
      <c r="ZA7">
        <v>1.2968025600002899</v>
      </c>
      <c r="ZB7">
        <v>3.9251127999996198</v>
      </c>
      <c r="ZD7">
        <v>1.0232482999999799</v>
      </c>
    </row>
    <row r="8" spans="1:680" x14ac:dyDescent="0.25">
      <c r="A8" s="40">
        <v>44076</v>
      </c>
      <c r="B8" s="6">
        <v>2.0504073099982598</v>
      </c>
      <c r="C8" s="6">
        <v>1.7000915499993401</v>
      </c>
      <c r="E8" s="18">
        <v>1.7225627400002801</v>
      </c>
      <c r="F8">
        <v>1.0609620300001601</v>
      </c>
      <c r="G8">
        <v>1.1179905999997599</v>
      </c>
      <c r="H8">
        <v>1.07587260000037</v>
      </c>
      <c r="I8">
        <v>3.0363684000003599</v>
      </c>
      <c r="J8">
        <v>1.11205060000066</v>
      </c>
      <c r="K8">
        <v>2.06375950000074</v>
      </c>
      <c r="L8">
        <v>2.3757513999989901</v>
      </c>
      <c r="M8">
        <v>1.51539709999997</v>
      </c>
      <c r="N8">
        <v>2.41062769999917</v>
      </c>
      <c r="O8">
        <v>2.2084117300000798</v>
      </c>
      <c r="P8">
        <v>2.7192694299992599</v>
      </c>
      <c r="Q8">
        <v>0.92893642000035503</v>
      </c>
      <c r="R8">
        <v>2.8016710500014601</v>
      </c>
      <c r="S8">
        <v>2.7918732299986</v>
      </c>
      <c r="T8">
        <v>3.2874568199986198</v>
      </c>
      <c r="U8">
        <v>1.1016044799998801</v>
      </c>
      <c r="V8">
        <v>1.51471067999955</v>
      </c>
      <c r="W8">
        <v>2.55998053889925</v>
      </c>
      <c r="X8">
        <v>2.1280168634984902</v>
      </c>
      <c r="Y8">
        <v>3.3922324999984999</v>
      </c>
      <c r="Z8">
        <v>1.0962651000008901</v>
      </c>
      <c r="AA8">
        <v>1.22783926000011</v>
      </c>
      <c r="AB8">
        <v>1.0915632699998199</v>
      </c>
      <c r="AC8">
        <v>10.9281961800007</v>
      </c>
      <c r="AD8">
        <v>21.788556309998999</v>
      </c>
      <c r="AE8">
        <v>1.06419120999999</v>
      </c>
      <c r="AF8">
        <v>66.244354319991501</v>
      </c>
      <c r="AG8">
        <v>9.0236332000058592</v>
      </c>
      <c r="AH8">
        <v>1.7992559100002801</v>
      </c>
      <c r="AI8">
        <v>1.09821686999931</v>
      </c>
      <c r="AJ8">
        <v>2.4370549000013901</v>
      </c>
      <c r="AK8">
        <v>2.2351133999982302</v>
      </c>
      <c r="AL8">
        <v>1.39429752999968</v>
      </c>
      <c r="AM8">
        <v>1.6014138999998999</v>
      </c>
      <c r="AN8">
        <v>846.60682544019096</v>
      </c>
      <c r="AO8">
        <v>204.39718356006799</v>
      </c>
      <c r="AP8">
        <v>153.76276574004399</v>
      </c>
      <c r="AQ8">
        <v>13.0257889000059</v>
      </c>
      <c r="AR8">
        <v>1.4919449200006101</v>
      </c>
      <c r="AS8">
        <v>1.2925275199995701</v>
      </c>
      <c r="AT8">
        <v>1.4513139699993201</v>
      </c>
      <c r="AU8">
        <v>4.09864655999991</v>
      </c>
      <c r="AV8">
        <v>3.2465908999984099</v>
      </c>
      <c r="AW8">
        <v>1.42869742999937</v>
      </c>
      <c r="AX8">
        <v>13.074507009994701</v>
      </c>
      <c r="AY8">
        <v>1.5089093599999599</v>
      </c>
      <c r="AZ8">
        <v>6.3924257000035096</v>
      </c>
      <c r="BA8">
        <v>1.5699982999994999</v>
      </c>
      <c r="BB8">
        <v>3.9828867700016399</v>
      </c>
      <c r="BC8">
        <v>2.6646804599986398</v>
      </c>
      <c r="BD8">
        <v>0.99602973000037298</v>
      </c>
      <c r="BE8">
        <v>1.71657939999932</v>
      </c>
      <c r="BF8">
        <v>2.0716006000002398</v>
      </c>
      <c r="BG8">
        <v>2.0669235999994302</v>
      </c>
      <c r="BH8">
        <v>2.4972550999991698</v>
      </c>
      <c r="BI8">
        <v>1.63724510000065</v>
      </c>
      <c r="BJ8">
        <v>106.354630099959</v>
      </c>
      <c r="BK8">
        <v>1.0883675999994</v>
      </c>
      <c r="BL8">
        <v>3.05454626999926</v>
      </c>
      <c r="BM8">
        <v>1.6104314500007599</v>
      </c>
      <c r="BN8">
        <v>1.5627230200007001</v>
      </c>
      <c r="BO8">
        <v>1.05523399999947</v>
      </c>
      <c r="BP8">
        <v>1.0369128000002099</v>
      </c>
      <c r="BQ8">
        <v>1.99411130000044</v>
      </c>
      <c r="BR8">
        <v>2.06730890000108</v>
      </c>
      <c r="BS8">
        <v>2.2101952000011802</v>
      </c>
      <c r="BT8">
        <v>1.03927230000045</v>
      </c>
      <c r="BU8">
        <v>1.42183590000059</v>
      </c>
      <c r="BV8">
        <v>1.7774719999997599</v>
      </c>
      <c r="BW8">
        <v>6.8213046000018904</v>
      </c>
      <c r="BX8">
        <v>4.6370206999999901</v>
      </c>
      <c r="BY8">
        <v>2.9918763999994602</v>
      </c>
      <c r="BZ8">
        <v>87.208197109983303</v>
      </c>
      <c r="CA8">
        <v>9.1848714999941894</v>
      </c>
      <c r="CB8">
        <v>1.0836651999998099</v>
      </c>
      <c r="CC8">
        <v>23.5173967999872</v>
      </c>
      <c r="CD8">
        <v>4.3439968000020599</v>
      </c>
      <c r="CE8">
        <v>9.6671264000033297</v>
      </c>
      <c r="CF8">
        <v>2.6773486999991301</v>
      </c>
      <c r="CG8">
        <v>37.1427366000134</v>
      </c>
      <c r="CH8">
        <v>1.03485929999988</v>
      </c>
      <c r="CI8">
        <v>1.72504509999999</v>
      </c>
      <c r="CJ8">
        <v>5.9865340999967902</v>
      </c>
      <c r="CK8">
        <v>4.5799585999993697</v>
      </c>
      <c r="CL8">
        <v>2.3437511000011</v>
      </c>
      <c r="CM8">
        <v>3.1008412000010099</v>
      </c>
      <c r="CN8">
        <v>31.116876299987801</v>
      </c>
      <c r="CO8">
        <v>1.23180300000058</v>
      </c>
      <c r="CP8">
        <v>1.4119121000003401</v>
      </c>
      <c r="CQ8">
        <v>1.1378523000003</v>
      </c>
      <c r="CR8">
        <v>1.25467369999933</v>
      </c>
      <c r="CS8">
        <v>1.2557388999994099</v>
      </c>
      <c r="CT8">
        <v>12.009735200001201</v>
      </c>
      <c r="CU8">
        <v>129.97634400008201</v>
      </c>
      <c r="CV8">
        <v>13.8805151999986</v>
      </c>
      <c r="CW8">
        <v>22.443777000007699</v>
      </c>
      <c r="CX8">
        <v>76.622873999993303</v>
      </c>
      <c r="CY8">
        <v>18.224449000001201</v>
      </c>
      <c r="CZ8">
        <v>142.33553000004</v>
      </c>
      <c r="DA8">
        <v>10.5573325000005</v>
      </c>
      <c r="DB8">
        <v>10.0970200000011</v>
      </c>
      <c r="DC8">
        <v>22.290894000005199</v>
      </c>
      <c r="DD8">
        <v>2.6315983400017999</v>
      </c>
      <c r="DE8">
        <v>1.3821741800002201</v>
      </c>
      <c r="DF8">
        <v>1.3022163400000899</v>
      </c>
      <c r="DG8">
        <v>1.1226500499997201</v>
      </c>
      <c r="DH8">
        <v>3.1380935099987299</v>
      </c>
      <c r="DI8">
        <v>7739.0866718366697</v>
      </c>
      <c r="DJ8">
        <v>1.25143011</v>
      </c>
      <c r="DK8">
        <v>2.4927667999982099</v>
      </c>
      <c r="DL8">
        <v>27.573700800014201</v>
      </c>
      <c r="DM8">
        <v>2.1439869599998902</v>
      </c>
      <c r="DN8">
        <v>8.5662990800046792</v>
      </c>
      <c r="DO8">
        <v>2.7351220199998401</v>
      </c>
      <c r="DP8">
        <v>3.0195778599991199</v>
      </c>
      <c r="DQ8">
        <v>1.2043639500007</v>
      </c>
      <c r="DR8">
        <v>11.040941679995701</v>
      </c>
      <c r="DS8">
        <v>1.18600049000088</v>
      </c>
      <c r="DT8">
        <v>1.3054066299992</v>
      </c>
      <c r="DU8">
        <v>3.49619203999828</v>
      </c>
      <c r="DV8">
        <v>3.4137707599984402</v>
      </c>
      <c r="DW8">
        <v>3.2117203099987801</v>
      </c>
      <c r="DX8">
        <v>1.2806702199995901</v>
      </c>
      <c r="DY8">
        <v>118.219029000029</v>
      </c>
      <c r="DZ8">
        <v>1.2484904699995201</v>
      </c>
      <c r="EA8">
        <v>1.72196953999992</v>
      </c>
      <c r="EB8">
        <v>1.0518226999993201</v>
      </c>
      <c r="EC8">
        <v>1.1138119999995999</v>
      </c>
      <c r="ED8">
        <v>1.03793487000075</v>
      </c>
      <c r="EE8">
        <v>2.8951085000007901</v>
      </c>
      <c r="EF8">
        <v>1.32268800999918</v>
      </c>
      <c r="EG8">
        <v>2.4853918000008002</v>
      </c>
      <c r="EH8">
        <v>1.4341708600004499</v>
      </c>
      <c r="EI8">
        <v>1.7219785199995401</v>
      </c>
      <c r="EJ8">
        <v>1.6583770599991099</v>
      </c>
      <c r="EK8">
        <v>3.2551523000001898</v>
      </c>
      <c r="EL8">
        <v>5.9554257999989204</v>
      </c>
      <c r="EM8">
        <v>29.364591899997301</v>
      </c>
      <c r="EN8">
        <v>1.4471724499999301</v>
      </c>
      <c r="EO8">
        <v>1.31525155999952</v>
      </c>
      <c r="EP8">
        <v>1.0671383000008099</v>
      </c>
      <c r="EQ8">
        <v>1.0628836899995799</v>
      </c>
      <c r="ER8">
        <v>1.3154008599995</v>
      </c>
      <c r="ES8">
        <v>1.0447744899993301</v>
      </c>
      <c r="ET8">
        <v>1.5937371500003801</v>
      </c>
      <c r="EU8">
        <v>2.9885224200006602</v>
      </c>
      <c r="EV8">
        <v>1.1115075699999599</v>
      </c>
      <c r="EW8">
        <v>0.98616554000000201</v>
      </c>
      <c r="EX8">
        <v>113.836820999975</v>
      </c>
      <c r="EY8">
        <v>6.2068687499995603</v>
      </c>
      <c r="EZ8">
        <v>3.1445249999997</v>
      </c>
      <c r="FA8">
        <v>1.1169383899996299</v>
      </c>
      <c r="FC8">
        <v>188.682402600069</v>
      </c>
      <c r="FD8">
        <v>9541.9779836833495</v>
      </c>
      <c r="FE8">
        <v>96.929721300024497</v>
      </c>
      <c r="FF8">
        <v>1.0572881700009</v>
      </c>
      <c r="FG8">
        <v>3826.23766580969</v>
      </c>
      <c r="FH8">
        <v>0.99909630000001903</v>
      </c>
      <c r="FI8">
        <v>1.0555167999991699</v>
      </c>
      <c r="FJ8">
        <v>1.1848833700005299</v>
      </c>
      <c r="FK8">
        <v>22.895876960014</v>
      </c>
      <c r="FL8">
        <v>1.43865940000069</v>
      </c>
      <c r="FM8">
        <v>2.2068799000007902</v>
      </c>
      <c r="FN8">
        <v>1.7004885000005701</v>
      </c>
      <c r="FO8">
        <v>1.1823416000006499</v>
      </c>
      <c r="FP8">
        <v>3.3805542000009199</v>
      </c>
      <c r="FQ8">
        <v>1.5810758799998399</v>
      </c>
      <c r="FR8">
        <v>1.19907219000015</v>
      </c>
      <c r="FS8">
        <v>1.0658456100009099</v>
      </c>
      <c r="FT8">
        <v>1.8825506899993301</v>
      </c>
      <c r="FU8">
        <v>1.8348284500007099</v>
      </c>
      <c r="FW8">
        <v>1.3889767599994201</v>
      </c>
      <c r="FX8">
        <v>1.1427474400006801</v>
      </c>
      <c r="FY8">
        <v>1.30077379999966</v>
      </c>
      <c r="FZ8">
        <v>1.0776415700002</v>
      </c>
      <c r="GA8">
        <v>3.8628701099987701</v>
      </c>
      <c r="GB8">
        <v>1.2256945999997699</v>
      </c>
      <c r="GC8">
        <v>304.58616578020201</v>
      </c>
      <c r="GD8">
        <v>100.24406930001</v>
      </c>
      <c r="GE8">
        <v>170.825439699925</v>
      </c>
      <c r="GF8">
        <v>291.450215899851</v>
      </c>
      <c r="GG8">
        <v>276.91775970021303</v>
      </c>
      <c r="GH8">
        <v>132.13310980005201</v>
      </c>
      <c r="GI8">
        <v>267.20607770001499</v>
      </c>
      <c r="GJ8">
        <v>115.288082299987</v>
      </c>
      <c r="GK8">
        <v>221.219727399992</v>
      </c>
      <c r="GL8">
        <v>1.0680978000000301</v>
      </c>
      <c r="GM8">
        <v>2.1761154000014402</v>
      </c>
      <c r="GN8">
        <v>1.3388534999994599</v>
      </c>
      <c r="GO8">
        <v>6.9725758999993603</v>
      </c>
      <c r="GP8">
        <v>2.8647859999982801</v>
      </c>
      <c r="GQ8">
        <v>1.0775587000007401</v>
      </c>
      <c r="GR8">
        <v>2.1657288999995199</v>
      </c>
      <c r="GS8">
        <v>4.3046239999966902</v>
      </c>
      <c r="GT8">
        <v>2.0864037999999701</v>
      </c>
      <c r="GU8">
        <v>2.7878469999996001</v>
      </c>
      <c r="GV8">
        <v>11.5462016999954</v>
      </c>
      <c r="GW8">
        <v>1.3897966000004101</v>
      </c>
      <c r="GX8">
        <v>7.0478255999987596</v>
      </c>
      <c r="GY8">
        <v>4.0717753999997504</v>
      </c>
      <c r="HA8">
        <v>2.1733682000012799</v>
      </c>
      <c r="HB8">
        <v>0.90076659999977005</v>
      </c>
      <c r="HC8">
        <v>4.8852308999994403</v>
      </c>
      <c r="HD8">
        <v>1.38417029999982</v>
      </c>
      <c r="HE8">
        <v>153.13517750008</v>
      </c>
      <c r="HF8">
        <v>3.4845491000014599</v>
      </c>
      <c r="HG8">
        <v>0.93956739999976002</v>
      </c>
      <c r="HH8">
        <v>2.3679378999986498</v>
      </c>
      <c r="HI8">
        <v>5.82655589999922</v>
      </c>
      <c r="HJ8">
        <v>1.08362359999956</v>
      </c>
      <c r="HK8">
        <v>3.8415241000002398</v>
      </c>
      <c r="HL8">
        <v>153.13211652007899</v>
      </c>
      <c r="HM8">
        <v>4.0016086600007803</v>
      </c>
      <c r="HN8">
        <v>72.0200233899523</v>
      </c>
      <c r="HO8">
        <v>1048.94039946049</v>
      </c>
      <c r="HP8">
        <v>1.12680028000068</v>
      </c>
      <c r="HQ8">
        <v>1.13136243000008</v>
      </c>
      <c r="HR8">
        <v>113.742702660034</v>
      </c>
      <c r="HS8">
        <v>176.29269178002099</v>
      </c>
      <c r="HT8">
        <v>121.799000789993</v>
      </c>
      <c r="HU8">
        <v>145.463291550055</v>
      </c>
      <c r="HV8">
        <v>146.033226890024</v>
      </c>
      <c r="HW8">
        <v>371.96323551004798</v>
      </c>
      <c r="HX8">
        <v>116.43513980996801</v>
      </c>
      <c r="HY8">
        <v>125.611037419992</v>
      </c>
      <c r="HZ8">
        <v>106.183742249967</v>
      </c>
      <c r="IA8">
        <v>1.0441991999996401</v>
      </c>
      <c r="IB8">
        <v>1.06169410000075</v>
      </c>
      <c r="IC8">
        <v>1.06639809999979</v>
      </c>
      <c r="ID8">
        <v>1.06926469999962</v>
      </c>
      <c r="IE8">
        <v>0.92367490000015096</v>
      </c>
      <c r="IF8">
        <v>1.3134680000002801</v>
      </c>
      <c r="IG8">
        <v>1.6463674000005999</v>
      </c>
      <c r="IH8">
        <v>1.2890485000007199</v>
      </c>
      <c r="II8">
        <v>1.2910553000001499</v>
      </c>
      <c r="IJ8">
        <v>0.98253730000033102</v>
      </c>
      <c r="IK8">
        <v>1.03693919999932</v>
      </c>
      <c r="IL8">
        <v>1.05706070000087</v>
      </c>
      <c r="IM8">
        <v>1.1054389000000799</v>
      </c>
      <c r="IN8">
        <v>0.97357240000019396</v>
      </c>
      <c r="IO8">
        <v>0.97474880000026998</v>
      </c>
      <c r="IP8">
        <v>2.86775230000057</v>
      </c>
      <c r="IQ8">
        <v>1.0483528999993701</v>
      </c>
      <c r="IR8">
        <v>0.96816930000022705</v>
      </c>
      <c r="IS8">
        <v>1.2491976000001199</v>
      </c>
      <c r="IT8">
        <v>1.28020149999975</v>
      </c>
      <c r="IU8">
        <v>1.0675176000004301</v>
      </c>
      <c r="IV8">
        <v>1.38901029999943</v>
      </c>
      <c r="IW8">
        <v>0.94279439999991199</v>
      </c>
      <c r="IX8">
        <v>1.50736460000007</v>
      </c>
      <c r="IY8">
        <v>1.26310530000046</v>
      </c>
      <c r="IZ8">
        <v>1.7778452999991701</v>
      </c>
      <c r="JA8">
        <v>1.3364679999995099</v>
      </c>
      <c r="JB8">
        <v>1.0939299000001499</v>
      </c>
      <c r="JC8">
        <v>1.0800696000005701</v>
      </c>
      <c r="JD8">
        <v>1.0679533999991699</v>
      </c>
      <c r="JE8">
        <v>1.06751120000081</v>
      </c>
      <c r="JF8">
        <v>3.89270000000033</v>
      </c>
      <c r="JG8">
        <v>1.3774990000001699</v>
      </c>
      <c r="JH8">
        <v>1.27833669999927</v>
      </c>
      <c r="JI8">
        <v>0.93407089999982396</v>
      </c>
      <c r="JJ8">
        <v>5.7530427000019699</v>
      </c>
      <c r="JK8">
        <v>1.5444963000009</v>
      </c>
      <c r="JL8">
        <v>1.54476389999945</v>
      </c>
      <c r="JM8">
        <v>1.7958792999997999</v>
      </c>
      <c r="JN8">
        <v>1.1513028999997901</v>
      </c>
      <c r="JO8">
        <v>2.3700396999993201</v>
      </c>
      <c r="JP8">
        <v>522.45008036959905</v>
      </c>
      <c r="JQ8">
        <v>193.782259129919</v>
      </c>
      <c r="JR8">
        <v>11.543430999998201</v>
      </c>
      <c r="JS8">
        <v>1.73873730000014</v>
      </c>
      <c r="JT8">
        <v>1.1557283000001899</v>
      </c>
      <c r="JU8">
        <v>5.4985625999979701</v>
      </c>
      <c r="JV8">
        <v>104.16081599995999</v>
      </c>
      <c r="JW8">
        <v>1.0024054999994401</v>
      </c>
      <c r="JX8">
        <v>104.767421999946</v>
      </c>
      <c r="JY8">
        <v>1.01336079000066</v>
      </c>
      <c r="JZ8">
        <v>1.0290630799991001</v>
      </c>
      <c r="KA8">
        <v>104.90220699994801</v>
      </c>
      <c r="KB8">
        <v>74.915650999988401</v>
      </c>
      <c r="KD8">
        <v>104.400592999998</v>
      </c>
      <c r="KE8">
        <v>115.261032999959</v>
      </c>
      <c r="KF8">
        <v>100.216017000028</v>
      </c>
      <c r="KG8">
        <v>117.03222000005201</v>
      </c>
      <c r="KH8">
        <v>106.038604000001</v>
      </c>
      <c r="KI8">
        <v>153.53110800008301</v>
      </c>
      <c r="KJ8">
        <v>144.477417000104</v>
      </c>
      <c r="KK8">
        <v>113.157521000016</v>
      </c>
      <c r="KL8">
        <v>105.755495000049</v>
      </c>
      <c r="KM8">
        <v>147.971846000059</v>
      </c>
      <c r="KN8">
        <v>126.68222600000399</v>
      </c>
      <c r="KO8">
        <v>101.212610000046</v>
      </c>
      <c r="KP8">
        <v>98.589814999955706</v>
      </c>
      <c r="KQ8">
        <v>179.49763799994301</v>
      </c>
      <c r="KR8">
        <v>272.50772800017103</v>
      </c>
      <c r="KS8">
        <v>133.80474100005799</v>
      </c>
      <c r="KT8">
        <v>130.87400500010699</v>
      </c>
      <c r="KU8">
        <v>189.79016200010699</v>
      </c>
      <c r="KV8">
        <v>106.996089000022</v>
      </c>
      <c r="KX8">
        <v>160.55525600002099</v>
      </c>
      <c r="KY8">
        <v>202.68775100004899</v>
      </c>
      <c r="KZ8">
        <v>100.16825200000299</v>
      </c>
      <c r="LA8">
        <v>105.482945000054</v>
      </c>
      <c r="LB8">
        <v>119.417448999942</v>
      </c>
      <c r="LC8">
        <v>104.80021300003899</v>
      </c>
      <c r="LD8">
        <v>179.87586100003699</v>
      </c>
      <c r="LE8">
        <v>81.169110000017099</v>
      </c>
      <c r="LF8">
        <v>121.95441200002099</v>
      </c>
      <c r="LG8">
        <v>113.329051999957</v>
      </c>
      <c r="LH8">
        <v>99.642187000019504</v>
      </c>
      <c r="LI8">
        <v>106.36351599998299</v>
      </c>
      <c r="LJ8">
        <v>107.245614000014</v>
      </c>
      <c r="LK8">
        <v>141.36847299989299</v>
      </c>
      <c r="LL8">
        <v>251.35689199995201</v>
      </c>
      <c r="LM8">
        <v>197.88426199997801</v>
      </c>
      <c r="LN8">
        <v>113.459329999983</v>
      </c>
      <c r="LO8">
        <v>138.41211299994001</v>
      </c>
      <c r="LQ8">
        <v>116.335987000028</v>
      </c>
      <c r="LS8">
        <v>129.88859899994</v>
      </c>
      <c r="LT8">
        <v>129.20422900002399</v>
      </c>
      <c r="LU8">
        <v>100.36177700001301</v>
      </c>
      <c r="LV8">
        <v>138.85899499990001</v>
      </c>
      <c r="LW8">
        <v>100.40784300002301</v>
      </c>
      <c r="LX8">
        <v>107.368248000043</v>
      </c>
      <c r="LY8">
        <v>125.388538000057</v>
      </c>
      <c r="LZ8">
        <v>117.19611400004899</v>
      </c>
      <c r="MB8">
        <v>121.776075999951</v>
      </c>
      <c r="MC8">
        <v>148.59360800008301</v>
      </c>
      <c r="MD8">
        <v>98.680747000034899</v>
      </c>
      <c r="ME8">
        <v>99.675771999987802</v>
      </c>
      <c r="MF8">
        <v>99.999960000044695</v>
      </c>
      <c r="MG8">
        <v>99.161201999988407</v>
      </c>
      <c r="MH8">
        <v>134.93018799996901</v>
      </c>
      <c r="MI8">
        <v>220.08271900005599</v>
      </c>
      <c r="MK8">
        <v>107.409928999958</v>
      </c>
      <c r="ML8">
        <v>148.01175200007901</v>
      </c>
      <c r="MM8">
        <v>105.222124999971</v>
      </c>
      <c r="MN8">
        <v>101.603874000022</v>
      </c>
      <c r="MO8">
        <v>129.28383000008799</v>
      </c>
      <c r="MP8">
        <v>107.420867000008</v>
      </c>
      <c r="MQ8">
        <v>99.9569020000054</v>
      </c>
      <c r="MR8">
        <v>98.353929999982896</v>
      </c>
      <c r="MT8">
        <v>210.02499200007901</v>
      </c>
      <c r="MU8">
        <v>282.46272099996003</v>
      </c>
      <c r="MV8">
        <v>199.51895800000099</v>
      </c>
      <c r="MW8">
        <v>218.02609999990099</v>
      </c>
      <c r="MY8">
        <v>305.193520999979</v>
      </c>
      <c r="NA8">
        <v>285.978498999961</v>
      </c>
      <c r="NB8">
        <v>112.38128700002601</v>
      </c>
      <c r="NC8">
        <v>263.99363500019501</v>
      </c>
      <c r="ND8">
        <v>95.651759000029401</v>
      </c>
      <c r="NE8">
        <v>127.556378999958</v>
      </c>
      <c r="NF8">
        <v>205.900205000071</v>
      </c>
      <c r="NG8">
        <v>144.614387999987</v>
      </c>
      <c r="NH8">
        <v>143.99443900003101</v>
      </c>
      <c r="NI8">
        <v>123.644394999952</v>
      </c>
      <c r="NJ8">
        <v>103.624292999972</v>
      </c>
      <c r="NK8">
        <v>112.539146000054</v>
      </c>
      <c r="NL8">
        <v>111.739283000003</v>
      </c>
      <c r="NM8">
        <v>116.01037399994701</v>
      </c>
      <c r="NN8">
        <v>153.78049200004901</v>
      </c>
      <c r="NP8">
        <v>118.235603000037</v>
      </c>
      <c r="NQ8">
        <v>105.076406999957</v>
      </c>
      <c r="NR8">
        <v>1.7425796999996199</v>
      </c>
      <c r="NS8">
        <v>3.8493961999993198</v>
      </c>
      <c r="NT8">
        <v>1.3139312000003001</v>
      </c>
      <c r="NU8">
        <v>1.02491381000073</v>
      </c>
      <c r="NV8">
        <v>2.2337405299986099</v>
      </c>
      <c r="NW8">
        <v>1.17124632000014</v>
      </c>
      <c r="NX8">
        <v>0.999918999999863</v>
      </c>
      <c r="NY8">
        <v>0.94652500000029205</v>
      </c>
      <c r="NZ8">
        <v>1.02220569999918</v>
      </c>
      <c r="OA8">
        <v>1.01559009999983</v>
      </c>
      <c r="OB8">
        <v>3.3609394000013699</v>
      </c>
      <c r="OC8">
        <v>2.0995278000009399</v>
      </c>
      <c r="OD8">
        <v>3.1063294000014099</v>
      </c>
      <c r="OE8">
        <v>1.4554869999992699</v>
      </c>
      <c r="OF8">
        <v>2.7745600999987801</v>
      </c>
      <c r="OG8">
        <v>5.7226758000033398</v>
      </c>
      <c r="OH8">
        <v>2.2688478999989501</v>
      </c>
      <c r="OI8">
        <v>2.52389709999989</v>
      </c>
      <c r="OJ8">
        <v>1.42506189999949</v>
      </c>
      <c r="OK8">
        <v>1.27403380000032</v>
      </c>
      <c r="OL8">
        <v>1.3651131999995401</v>
      </c>
      <c r="OM8">
        <v>3.2033974699988899</v>
      </c>
      <c r="ON8">
        <v>3.0980147000009302</v>
      </c>
      <c r="OO8">
        <v>1.42852017000041</v>
      </c>
      <c r="OP8">
        <v>2.1305136599985399</v>
      </c>
      <c r="OQ8">
        <v>2.8249127300005101</v>
      </c>
      <c r="OR8">
        <v>2.8627043999986199</v>
      </c>
      <c r="OS8">
        <v>2.6221753099998799</v>
      </c>
      <c r="OT8">
        <v>2.9323330799998102</v>
      </c>
      <c r="OU8">
        <v>1.0747000600004</v>
      </c>
      <c r="OV8">
        <v>1.4771241500002401</v>
      </c>
      <c r="OW8">
        <v>2.3799317000011802</v>
      </c>
      <c r="OX8">
        <v>2.6753120799985499</v>
      </c>
      <c r="OY8">
        <v>54.6863929299871</v>
      </c>
      <c r="OZ8">
        <v>2.50008910999895</v>
      </c>
      <c r="PA8">
        <v>10.4987870500045</v>
      </c>
      <c r="PB8">
        <v>2.5892662000005702</v>
      </c>
      <c r="PC8">
        <v>3.3792202799995699</v>
      </c>
      <c r="PD8">
        <v>2.9615131099999399</v>
      </c>
      <c r="PE8">
        <v>1.84581090000029</v>
      </c>
      <c r="PF8">
        <v>108.319059500005</v>
      </c>
      <c r="PG8">
        <v>92.363281999947503</v>
      </c>
      <c r="PH8">
        <v>4.2297809000010602</v>
      </c>
      <c r="PI8">
        <v>6.4821290999971097</v>
      </c>
      <c r="PJ8">
        <v>4.4127403000020404</v>
      </c>
      <c r="PK8">
        <v>1.1604569999999499</v>
      </c>
      <c r="PL8">
        <v>1.1520820999994601</v>
      </c>
      <c r="PM8">
        <v>1.18637726000088</v>
      </c>
      <c r="PN8">
        <v>1.52289482000015</v>
      </c>
      <c r="PO8">
        <v>1.54915079999955</v>
      </c>
      <c r="PP8">
        <v>1.5628300099997401</v>
      </c>
      <c r="PQ8">
        <v>1.63326959000005</v>
      </c>
      <c r="PR8">
        <v>1.33333888000016</v>
      </c>
      <c r="PS8">
        <v>1.6939904400005601</v>
      </c>
      <c r="PT8">
        <v>1.8532066900006601</v>
      </c>
      <c r="PU8">
        <v>3.0590156100006398</v>
      </c>
      <c r="PV8">
        <v>8.7382245000044296</v>
      </c>
      <c r="PW8">
        <v>190.150523399934</v>
      </c>
      <c r="PX8">
        <v>2.12071619999915</v>
      </c>
      <c r="PY8">
        <v>165.45923459995501</v>
      </c>
      <c r="PZ8">
        <v>1.77869979999923</v>
      </c>
      <c r="QA8">
        <v>1.6193435999994099</v>
      </c>
      <c r="QB8">
        <v>101.306749299983</v>
      </c>
      <c r="QC8">
        <v>2.0078986000007699</v>
      </c>
      <c r="QD8">
        <v>42440.219233870499</v>
      </c>
      <c r="QE8">
        <v>2.3009332000001499</v>
      </c>
      <c r="QF8">
        <v>2.27305046000038</v>
      </c>
      <c r="QG8">
        <v>211.05866535007999</v>
      </c>
      <c r="QH8">
        <v>120.63311513001101</v>
      </c>
      <c r="QI8">
        <v>1.0699781000002999</v>
      </c>
      <c r="QJ8">
        <v>1.09459878999951</v>
      </c>
      <c r="QK8">
        <v>1.01620399999956</v>
      </c>
      <c r="QL8">
        <v>1.0066437900004499</v>
      </c>
      <c r="QM8">
        <v>14.062881010002499</v>
      </c>
      <c r="QN8">
        <v>1.59134647999963</v>
      </c>
      <c r="QP8">
        <v>1.40452759999971</v>
      </c>
      <c r="QQ8">
        <v>1.2956403999996799</v>
      </c>
      <c r="QR8">
        <v>1.0858889999999499</v>
      </c>
      <c r="QS8">
        <v>1.4034597000008899</v>
      </c>
      <c r="QT8">
        <v>1.19274480000058</v>
      </c>
      <c r="QU8">
        <v>109.25883199996299</v>
      </c>
      <c r="QW8">
        <v>189.883332000114</v>
      </c>
      <c r="QX8">
        <v>101.708531999961</v>
      </c>
      <c r="QY8">
        <v>102.448233000003</v>
      </c>
      <c r="QZ8">
        <v>102.837727000006</v>
      </c>
      <c r="RA8">
        <v>102.342045999947</v>
      </c>
      <c r="RB8">
        <v>1.2361031799991899</v>
      </c>
      <c r="RC8">
        <v>2.3236240699989099</v>
      </c>
      <c r="RD8">
        <v>132.64108800003299</v>
      </c>
      <c r="RE8">
        <v>105.09512700000801</v>
      </c>
      <c r="RF8">
        <v>110.770608999999</v>
      </c>
      <c r="RG8">
        <v>120.971730999998</v>
      </c>
      <c r="RH8">
        <v>150.08113300008699</v>
      </c>
      <c r="RI8">
        <v>231.559731000103</v>
      </c>
      <c r="RL8">
        <v>286.90191699983598</v>
      </c>
      <c r="RM8">
        <v>56.004760999989202</v>
      </c>
      <c r="RN8">
        <v>266.21414500009303</v>
      </c>
      <c r="RO8">
        <v>166.74259199993699</v>
      </c>
      <c r="RP8">
        <v>217.896126999985</v>
      </c>
      <c r="RQ8">
        <v>102.599243000033</v>
      </c>
      <c r="RR8">
        <v>373.34023299999501</v>
      </c>
      <c r="RS8">
        <v>192.03157799993599</v>
      </c>
      <c r="RT8">
        <v>110.32932100002699</v>
      </c>
      <c r="RU8">
        <v>183.835140000097</v>
      </c>
      <c r="RV8">
        <v>323.95117799984303</v>
      </c>
      <c r="RW8">
        <v>64.663024000008605</v>
      </c>
      <c r="RX8">
        <v>370.198400999885</v>
      </c>
      <c r="RY8">
        <v>198.97525499993901</v>
      </c>
      <c r="RZ8">
        <v>553.77501900028403</v>
      </c>
      <c r="SA8">
        <v>593.96736699994699</v>
      </c>
      <c r="SB8">
        <v>283.26024900004302</v>
      </c>
      <c r="SC8">
        <v>100.788023000001</v>
      </c>
      <c r="SD8">
        <v>192.83472099993401</v>
      </c>
      <c r="SE8">
        <v>318.77262500021601</v>
      </c>
      <c r="SF8">
        <v>227.892582</v>
      </c>
      <c r="SG8">
        <v>636.05169299989905</v>
      </c>
      <c r="SH8">
        <v>101.346781000029</v>
      </c>
      <c r="SI8">
        <v>105.464695999981</v>
      </c>
      <c r="SJ8">
        <v>7870.9811279997202</v>
      </c>
      <c r="SK8">
        <v>65.025585999945207</v>
      </c>
      <c r="SL8">
        <v>151.42052699998001</v>
      </c>
      <c r="SM8">
        <v>283.253572999965</v>
      </c>
      <c r="SN8">
        <v>338.91815100004902</v>
      </c>
      <c r="SO8">
        <v>200.345830000006</v>
      </c>
      <c r="SP8">
        <v>561.25700499955599</v>
      </c>
      <c r="SQ8">
        <v>200.48809399991299</v>
      </c>
      <c r="SR8">
        <v>53.680560000008001</v>
      </c>
      <c r="SS8">
        <v>41.084838000009803</v>
      </c>
      <c r="ST8">
        <v>192.288613999961</v>
      </c>
      <c r="SU8">
        <v>187.974177000113</v>
      </c>
      <c r="SV8">
        <v>194.83267799997699</v>
      </c>
      <c r="SW8">
        <v>165.303382999962</v>
      </c>
      <c r="SX8">
        <v>202.255845000036</v>
      </c>
      <c r="SY8">
        <v>165.421146000037</v>
      </c>
      <c r="SZ8">
        <v>108.42521799996</v>
      </c>
      <c r="TA8">
        <v>144.896258000052</v>
      </c>
      <c r="TB8">
        <v>100.059348999988</v>
      </c>
      <c r="TC8">
        <v>146.96434399997801</v>
      </c>
      <c r="TD8">
        <v>138.35876800003501</v>
      </c>
      <c r="TE8">
        <v>439.59255699999602</v>
      </c>
      <c r="TF8">
        <v>115.330260999966</v>
      </c>
      <c r="TG8">
        <v>123.80917499994401</v>
      </c>
      <c r="TH8">
        <v>473.50301800016302</v>
      </c>
      <c r="TI8">
        <v>70.859255000017598</v>
      </c>
      <c r="TJ8">
        <v>193.06745199998801</v>
      </c>
      <c r="TK8">
        <v>143.10349599993799</v>
      </c>
      <c r="TL8">
        <v>428.83270699996501</v>
      </c>
      <c r="TM8">
        <v>497.89390600006999</v>
      </c>
      <c r="TN8">
        <v>194.26484599988899</v>
      </c>
      <c r="TO8">
        <v>498.72326900018402</v>
      </c>
      <c r="TP8">
        <v>214.88673199992601</v>
      </c>
      <c r="TQ8">
        <v>498.46067500021297</v>
      </c>
      <c r="TR8">
        <v>498.48061100020999</v>
      </c>
      <c r="TS8">
        <v>204.39441099995699</v>
      </c>
      <c r="TT8">
        <v>157.240990000078</v>
      </c>
      <c r="TW8">
        <v>360.945952999871</v>
      </c>
      <c r="TX8">
        <v>131.632941999938</v>
      </c>
      <c r="TZ8">
        <v>421.19981099991099</v>
      </c>
      <c r="UA8">
        <v>152.18728199997</v>
      </c>
      <c r="UB8">
        <v>127.64099200000101</v>
      </c>
      <c r="UC8">
        <v>110.866987999994</v>
      </c>
      <c r="UD8">
        <v>106.31911200005599</v>
      </c>
      <c r="UE8">
        <v>130.386323000072</v>
      </c>
      <c r="UF8">
        <v>107.489146000007</v>
      </c>
      <c r="UG8">
        <v>124.056645000004</v>
      </c>
      <c r="UH8">
        <v>129.228330000071</v>
      </c>
      <c r="UI8">
        <v>111.55335699999701</v>
      </c>
      <c r="UJ8">
        <v>106.851219999953</v>
      </c>
      <c r="UK8">
        <v>128.82722899993001</v>
      </c>
      <c r="UL8">
        <v>142.17285400000401</v>
      </c>
      <c r="UN8">
        <v>140.58056399994501</v>
      </c>
      <c r="UO8">
        <v>186.80916199996099</v>
      </c>
      <c r="UP8">
        <v>169.19651499995999</v>
      </c>
      <c r="UQ8">
        <v>90.092092999955597</v>
      </c>
      <c r="UR8">
        <v>110.15386600000799</v>
      </c>
      <c r="US8">
        <v>338.60858999984299</v>
      </c>
      <c r="UT8">
        <v>337.93310800008499</v>
      </c>
      <c r="UU8">
        <v>1870.7166670002</v>
      </c>
      <c r="UV8">
        <v>136.06090199993901</v>
      </c>
      <c r="UW8">
        <v>391.47526200022497</v>
      </c>
      <c r="UX8">
        <v>110.801634000032</v>
      </c>
      <c r="UY8">
        <v>48.195301000028799</v>
      </c>
      <c r="UZ8">
        <v>10.8415580000001</v>
      </c>
      <c r="VA8">
        <v>160.16397199989299</v>
      </c>
      <c r="VB8">
        <v>112.916244999971</v>
      </c>
      <c r="VC8">
        <v>109.083022000035</v>
      </c>
      <c r="VD8">
        <v>120.548215999966</v>
      </c>
      <c r="VE8">
        <v>107.11719000001899</v>
      </c>
      <c r="VF8">
        <v>144.123672999907</v>
      </c>
      <c r="VG8">
        <v>146.06249099993099</v>
      </c>
      <c r="VH8">
        <v>115.948116000043</v>
      </c>
      <c r="VI8">
        <v>102.447295999969</v>
      </c>
      <c r="VJ8">
        <v>114.343318999978</v>
      </c>
      <c r="VK8">
        <v>111.86824500002</v>
      </c>
      <c r="VL8">
        <v>102.10656700003901</v>
      </c>
      <c r="VM8">
        <v>105.627177000046</v>
      </c>
      <c r="VN8">
        <v>215.38783499994301</v>
      </c>
      <c r="VO8">
        <v>106.884276999976</v>
      </c>
      <c r="VP8">
        <v>291.43471799977101</v>
      </c>
      <c r="VQ8">
        <v>193.60583300003799</v>
      </c>
      <c r="VR8">
        <v>109.05009599996301</v>
      </c>
      <c r="VS8">
        <v>106.119935999974</v>
      </c>
      <c r="VT8">
        <v>120.799289999995</v>
      </c>
      <c r="VU8">
        <v>164.07819300005201</v>
      </c>
      <c r="VV8">
        <v>202.78750000009299</v>
      </c>
      <c r="VW8">
        <v>166.25539000006401</v>
      </c>
      <c r="VX8">
        <v>143.53392699989499</v>
      </c>
      <c r="VY8">
        <v>105.51630599994699</v>
      </c>
      <c r="VZ8">
        <v>111.35705800005201</v>
      </c>
      <c r="WA8">
        <v>105.03377099998799</v>
      </c>
      <c r="WB8">
        <v>283.56820099987101</v>
      </c>
      <c r="WC8">
        <v>186.13430600007999</v>
      </c>
      <c r="WD8">
        <v>206.114985999884</v>
      </c>
      <c r="WE8">
        <v>104.43072199996099</v>
      </c>
      <c r="WF8">
        <v>102.699555000057</v>
      </c>
      <c r="WG8">
        <v>122.193413999979</v>
      </c>
      <c r="WH8">
        <v>108.077369999955</v>
      </c>
      <c r="WI8">
        <v>118.347922999994</v>
      </c>
      <c r="WJ8">
        <v>29.850049000000599</v>
      </c>
      <c r="WK8">
        <v>110.631320000044</v>
      </c>
      <c r="WL8">
        <v>103.26579500001399</v>
      </c>
      <c r="WM8">
        <v>224.94622700009501</v>
      </c>
      <c r="WN8">
        <v>288.02714500017498</v>
      </c>
      <c r="WO8">
        <v>346.54177499981603</v>
      </c>
      <c r="WP8">
        <v>210.872430999996</v>
      </c>
      <c r="WQ8">
        <v>206.149379000068</v>
      </c>
      <c r="WR8">
        <v>268.76844700006802</v>
      </c>
      <c r="WS8">
        <v>234.189870999893</v>
      </c>
      <c r="WT8">
        <v>459.52087099989899</v>
      </c>
      <c r="WU8">
        <v>464.92069299984701</v>
      </c>
      <c r="WV8">
        <v>721.385150000453</v>
      </c>
      <c r="WW8">
        <v>112.96543800004299</v>
      </c>
      <c r="WX8">
        <v>255.52357800002201</v>
      </c>
      <c r="WY8">
        <v>123.271857999964</v>
      </c>
      <c r="WZ8">
        <v>240.773564999923</v>
      </c>
      <c r="XA8">
        <v>85.876094999955995</v>
      </c>
      <c r="XB8">
        <v>184.407519999892</v>
      </c>
      <c r="XC8">
        <v>86.380401000031299</v>
      </c>
      <c r="XD8">
        <v>476.88214100012601</v>
      </c>
      <c r="XE8">
        <v>159.038274999941</v>
      </c>
      <c r="XF8">
        <v>243.77414999995401</v>
      </c>
      <c r="XG8">
        <v>101.030355999945</v>
      </c>
      <c r="XH8">
        <v>206.71734900004199</v>
      </c>
      <c r="XI8">
        <v>101.349261999945</v>
      </c>
      <c r="XJ8">
        <v>214.42375899991001</v>
      </c>
      <c r="XK8">
        <v>31.351284000003901</v>
      </c>
      <c r="XL8">
        <v>1.2229743999996601</v>
      </c>
      <c r="XM8">
        <v>5.6742415699991398</v>
      </c>
      <c r="XN8">
        <v>1.23641617999965</v>
      </c>
      <c r="XO8">
        <v>1.7712580900006301</v>
      </c>
      <c r="XP8">
        <v>1.7364215399993601</v>
      </c>
      <c r="XQ8">
        <v>19.3215113700135</v>
      </c>
      <c r="XR8">
        <v>1.2016781799993601</v>
      </c>
      <c r="XS8">
        <v>1.2408141800006001</v>
      </c>
      <c r="XT8">
        <v>2.3430383000013499</v>
      </c>
      <c r="XU8">
        <v>2.1848266800006999</v>
      </c>
      <c r="XV8">
        <v>2.4684812000014098</v>
      </c>
      <c r="XW8">
        <v>2.7886450000005398</v>
      </c>
      <c r="XX8">
        <v>3.1643686999996099</v>
      </c>
      <c r="XY8">
        <v>2.8970148000007598</v>
      </c>
      <c r="XZ8">
        <v>1.01125730000058</v>
      </c>
      <c r="YA8">
        <v>9.0816343000042306</v>
      </c>
      <c r="YB8">
        <v>0.92616619999989802</v>
      </c>
      <c r="YD8">
        <v>1.0734986000006801</v>
      </c>
      <c r="YE8">
        <v>4.1727095000023802</v>
      </c>
      <c r="YF8">
        <v>1.0536935000000101</v>
      </c>
      <c r="YG8">
        <v>0.94032986999991397</v>
      </c>
      <c r="YH8">
        <v>1410.01885399967</v>
      </c>
      <c r="YI8">
        <v>114.160971860052</v>
      </c>
      <c r="YJ8">
        <v>302.57081800000702</v>
      </c>
      <c r="YK8">
        <v>2.9875727299986501</v>
      </c>
      <c r="YL8">
        <v>1.4337627400000199</v>
      </c>
      <c r="YM8">
        <v>2322869.5450973501</v>
      </c>
      <c r="YN8">
        <v>1.1320761099996199</v>
      </c>
      <c r="YO8">
        <v>1.1177992400007499</v>
      </c>
      <c r="YP8">
        <v>1.70887844999925</v>
      </c>
      <c r="YQ8">
        <v>165.69795599998901</v>
      </c>
      <c r="YR8">
        <v>148.070117800031</v>
      </c>
      <c r="YS8">
        <v>5.5943649999972003</v>
      </c>
      <c r="YT8">
        <v>6.63810370000283</v>
      </c>
      <c r="YU8">
        <v>316.09055500011902</v>
      </c>
      <c r="YV8">
        <v>224.79688200005299</v>
      </c>
      <c r="YW8">
        <v>1.28980260000026</v>
      </c>
      <c r="YX8">
        <v>1.26412779999919</v>
      </c>
      <c r="YY8">
        <v>1.2203257000001</v>
      </c>
      <c r="YZ8">
        <v>3.5940450499983898</v>
      </c>
      <c r="ZA8">
        <v>1.29360244999953</v>
      </c>
      <c r="ZB8">
        <v>3.8961220800010801</v>
      </c>
      <c r="ZD8">
        <v>1.0199513000006799</v>
      </c>
    </row>
    <row r="9" spans="1:680" x14ac:dyDescent="0.25">
      <c r="A9" s="40">
        <v>44077</v>
      </c>
      <c r="B9" s="6">
        <v>2.04689234000034</v>
      </c>
      <c r="C9" s="6">
        <v>1.68230541999947</v>
      </c>
      <c r="E9">
        <v>1.71755438999935</v>
      </c>
      <c r="F9">
        <v>1.0580860099999001</v>
      </c>
      <c r="G9">
        <v>1.1163754000008299</v>
      </c>
      <c r="H9">
        <v>1.0743304000006899</v>
      </c>
      <c r="I9">
        <v>3.0367822000007401</v>
      </c>
      <c r="J9">
        <v>1.1122725000004701</v>
      </c>
      <c r="K9">
        <v>2.04309089999879</v>
      </c>
      <c r="L9">
        <v>2.34005500000058</v>
      </c>
      <c r="M9">
        <v>1.4923027000004401</v>
      </c>
      <c r="N9">
        <v>2.3622353999999199</v>
      </c>
      <c r="O9">
        <v>2.1574361200000598</v>
      </c>
      <c r="P9">
        <v>2.65649471000143</v>
      </c>
      <c r="Q9">
        <v>0.90694594999968103</v>
      </c>
      <c r="R9">
        <v>2.7808626100013498</v>
      </c>
      <c r="S9">
        <v>2.7250722800017702</v>
      </c>
      <c r="T9">
        <v>3.20811915000013</v>
      </c>
      <c r="U9">
        <v>1.0750217099994199</v>
      </c>
      <c r="V9">
        <v>1.4789452599998201</v>
      </c>
      <c r="W9">
        <v>2.59390008090122</v>
      </c>
      <c r="X9">
        <v>2.12851023110125</v>
      </c>
      <c r="Y9">
        <v>3.39187339999989</v>
      </c>
      <c r="Z9">
        <v>1.0965343099997</v>
      </c>
      <c r="AA9">
        <v>1.2313030000004801</v>
      </c>
      <c r="AB9">
        <v>1.09190992000003</v>
      </c>
      <c r="AC9">
        <v>10.8938984800043</v>
      </c>
      <c r="AD9">
        <v>21.489343789988201</v>
      </c>
      <c r="AE9">
        <v>1.06465871</v>
      </c>
      <c r="AF9">
        <v>65.084116850048304</v>
      </c>
      <c r="AG9">
        <v>8.8680065799999301</v>
      </c>
      <c r="AH9">
        <v>1.79424762000053</v>
      </c>
      <c r="AI9">
        <v>1.09870095999941</v>
      </c>
      <c r="AJ9">
        <v>2.3988782999986098</v>
      </c>
      <c r="AK9">
        <v>2.19977949999884</v>
      </c>
      <c r="AL9">
        <v>1.37257725000018</v>
      </c>
      <c r="AM9">
        <v>1.5772507999990899</v>
      </c>
      <c r="AN9">
        <v>833.35821047984098</v>
      </c>
      <c r="AO9">
        <v>201.205338319996</v>
      </c>
      <c r="AP9">
        <v>151.49274782999399</v>
      </c>
      <c r="AQ9">
        <v>12.6895419999928</v>
      </c>
      <c r="AR9">
        <v>1.4928320599992699</v>
      </c>
      <c r="AS9">
        <v>1.29126836000069</v>
      </c>
      <c r="AT9">
        <v>1.4543879899993</v>
      </c>
      <c r="AU9">
        <v>4.0838727000009403</v>
      </c>
      <c r="AV9">
        <v>3.2461035999986101</v>
      </c>
      <c r="AW9">
        <v>1.4293852600003401</v>
      </c>
      <c r="AX9">
        <v>13.0489560099959</v>
      </c>
      <c r="AY9">
        <v>1.5029259599996301</v>
      </c>
      <c r="AZ9">
        <v>6.2409151999963797</v>
      </c>
      <c r="BA9">
        <v>1.5700718000007301</v>
      </c>
      <c r="BB9">
        <v>3.8562691699989999</v>
      </c>
      <c r="BC9">
        <v>2.6442647000003499</v>
      </c>
      <c r="BD9">
        <v>0.98844372999974395</v>
      </c>
      <c r="BE9">
        <v>1.7177116000002599</v>
      </c>
      <c r="BF9">
        <v>2.07246179999856</v>
      </c>
      <c r="BG9">
        <v>2.0219356999987199</v>
      </c>
      <c r="BH9">
        <v>2.49232370000027</v>
      </c>
      <c r="BI9">
        <v>1.63172739999936</v>
      </c>
      <c r="BJ9">
        <v>106.29015140002601</v>
      </c>
      <c r="BK9">
        <v>1.0903073000008601</v>
      </c>
      <c r="BL9">
        <v>2.9825585899998299</v>
      </c>
      <c r="BM9">
        <v>1.57197269999961</v>
      </c>
      <c r="BN9">
        <v>1.5639484000003001</v>
      </c>
      <c r="BO9">
        <v>1.05745659999957</v>
      </c>
      <c r="BP9">
        <v>1.03738589999921</v>
      </c>
      <c r="BQ9">
        <v>1.9942546999991499</v>
      </c>
      <c r="BR9">
        <v>1.98220269999911</v>
      </c>
      <c r="BS9">
        <v>2.2104867999987601</v>
      </c>
      <c r="BT9">
        <v>1.0393731000003801</v>
      </c>
      <c r="BU9">
        <v>1.42599850000079</v>
      </c>
      <c r="BV9">
        <v>1.7400632000008001</v>
      </c>
      <c r="BW9">
        <v>6.6742809999996098</v>
      </c>
      <c r="BX9">
        <v>4.5586411999975098</v>
      </c>
      <c r="BY9">
        <v>2.9708280000013501</v>
      </c>
      <c r="BZ9">
        <v>86.056410299963304</v>
      </c>
      <c r="CA9">
        <v>9.1857085999945394</v>
      </c>
      <c r="CB9">
        <v>1.0844467999995699</v>
      </c>
      <c r="CC9">
        <v>23.5148442999925</v>
      </c>
      <c r="CD9">
        <v>4.3016239999997197</v>
      </c>
      <c r="CE9">
        <v>9.5111284000013292</v>
      </c>
      <c r="CF9">
        <v>2.6829732000005602</v>
      </c>
      <c r="CG9">
        <v>37.165705999999801</v>
      </c>
      <c r="CH9">
        <v>1.0346303000005701</v>
      </c>
      <c r="CI9">
        <v>1.7041637999991499</v>
      </c>
      <c r="CJ9">
        <v>6.0005288999964304</v>
      </c>
      <c r="CK9">
        <v>4.59177780000027</v>
      </c>
      <c r="CL9">
        <v>2.3505208999995402</v>
      </c>
      <c r="CM9">
        <v>3.1010387999995102</v>
      </c>
      <c r="CN9">
        <v>31.1197425000137</v>
      </c>
      <c r="CO9">
        <v>1.22344619999967</v>
      </c>
      <c r="CP9">
        <v>1.37923170000067</v>
      </c>
      <c r="CQ9">
        <v>1.13831439999922</v>
      </c>
      <c r="CR9">
        <v>1.2568116000002201</v>
      </c>
      <c r="CS9">
        <v>1.25786300000073</v>
      </c>
      <c r="CT9">
        <v>12.0119241999928</v>
      </c>
      <c r="CU9">
        <v>129.96860800008301</v>
      </c>
      <c r="CV9">
        <v>13.886989199993</v>
      </c>
      <c r="CW9">
        <v>22.1655390000087</v>
      </c>
      <c r="CX9">
        <v>76.150952000054502</v>
      </c>
      <c r="CY9">
        <v>18.275181000004501</v>
      </c>
      <c r="CZ9">
        <v>142.33113600011001</v>
      </c>
      <c r="DA9">
        <v>10.5616923000052</v>
      </c>
      <c r="DB9">
        <v>10.0976285999932</v>
      </c>
      <c r="DC9">
        <v>22.300871000013998</v>
      </c>
      <c r="DD9">
        <v>2.62862676000077</v>
      </c>
      <c r="DE9">
        <v>1.3648100099999301</v>
      </c>
      <c r="DF9">
        <v>1.29844498000057</v>
      </c>
      <c r="DG9">
        <v>1.1193984700003099</v>
      </c>
      <c r="DH9">
        <v>3.1329607500010801</v>
      </c>
      <c r="DI9">
        <v>7728.0232754424196</v>
      </c>
      <c r="DJ9">
        <v>1.23990312999922</v>
      </c>
      <c r="DK9">
        <v>2.4855101100001802</v>
      </c>
      <c r="DL9">
        <v>27.5864073199918</v>
      </c>
      <c r="DM9">
        <v>2.1430512500010099</v>
      </c>
      <c r="DN9">
        <v>8.5583024700026709</v>
      </c>
      <c r="DO9">
        <v>2.74044643999878</v>
      </c>
      <c r="DP9">
        <v>3.01853255999958</v>
      </c>
      <c r="DQ9">
        <v>1.1883187999992499</v>
      </c>
      <c r="DR9">
        <v>11.0015020400024</v>
      </c>
      <c r="DS9">
        <v>1.18400307000047</v>
      </c>
      <c r="DT9">
        <v>1.30047629000001</v>
      </c>
      <c r="DU9">
        <v>3.4344960099988402</v>
      </c>
      <c r="DV9">
        <v>3.33106911999857</v>
      </c>
      <c r="DW9">
        <v>3.1295337699994001</v>
      </c>
      <c r="DX9">
        <v>1.24774194999918</v>
      </c>
      <c r="DY9">
        <v>117.275300999987</v>
      </c>
      <c r="DZ9">
        <v>1.2229103999998201</v>
      </c>
      <c r="EA9">
        <v>1.6892231099991499</v>
      </c>
      <c r="EB9">
        <v>1.03190967000046</v>
      </c>
      <c r="EC9">
        <v>1.1143792000002599</v>
      </c>
      <c r="ED9">
        <v>1.03846560999955</v>
      </c>
      <c r="EE9">
        <v>2.89626715999839</v>
      </c>
      <c r="EF9">
        <v>1.3250844899994301</v>
      </c>
      <c r="EG9">
        <v>2.4858869999989102</v>
      </c>
      <c r="EH9">
        <v>1.3594308800002199</v>
      </c>
      <c r="EI9">
        <v>1.72592715999963</v>
      </c>
      <c r="EJ9">
        <v>1.6278397900005099</v>
      </c>
      <c r="EK9">
        <v>3.2531071999983401</v>
      </c>
      <c r="EL9">
        <v>5.9379126999992904</v>
      </c>
      <c r="EM9">
        <v>29.366903899994199</v>
      </c>
      <c r="EN9">
        <v>1.41574127000058</v>
      </c>
      <c r="EO9">
        <v>1.3157199599991101</v>
      </c>
      <c r="EP9">
        <v>1.06712209000034</v>
      </c>
      <c r="EQ9">
        <v>1.06316818999949</v>
      </c>
      <c r="ER9">
        <v>1.31572677000077</v>
      </c>
      <c r="ES9">
        <v>1.0444437099995401</v>
      </c>
      <c r="ET9">
        <v>1.5949462799999301</v>
      </c>
      <c r="EU9">
        <v>2.9891994499994299</v>
      </c>
      <c r="EV9">
        <v>1.11214714999915</v>
      </c>
      <c r="EW9">
        <v>0.98651538000012795</v>
      </c>
      <c r="EX9">
        <v>113.844965999946</v>
      </c>
      <c r="EY9">
        <v>6.0359732200013196</v>
      </c>
      <c r="EZ9">
        <v>3.0962599999984399</v>
      </c>
      <c r="FA9">
        <v>1.0863358999995401</v>
      </c>
      <c r="FC9">
        <v>188.79208629997399</v>
      </c>
      <c r="FD9">
        <v>9476.2387171238697</v>
      </c>
      <c r="FE9">
        <v>96.468781200004699</v>
      </c>
      <c r="FF9">
        <v>1.0496815900005501</v>
      </c>
      <c r="FG9">
        <v>3763.8859159387598</v>
      </c>
      <c r="FH9">
        <v>0.99694629999976303</v>
      </c>
      <c r="FI9">
        <v>1.03840098000001</v>
      </c>
      <c r="FJ9">
        <v>1.1656817999992199</v>
      </c>
      <c r="FK9">
        <v>22.9490207800118</v>
      </c>
      <c r="FL9">
        <v>1.39375570000084</v>
      </c>
      <c r="FM9">
        <v>2.19346280000173</v>
      </c>
      <c r="FN9">
        <v>1.6897723999991301</v>
      </c>
      <c r="FO9">
        <v>1.1825523999996199</v>
      </c>
      <c r="FP9">
        <v>3.3927193000017701</v>
      </c>
      <c r="FQ9">
        <v>1.5790008799995101</v>
      </c>
      <c r="FR9">
        <v>1.2000002900003901</v>
      </c>
      <c r="FS9">
        <v>1.05375843000002</v>
      </c>
      <c r="FT9">
        <v>1.82954973999949</v>
      </c>
      <c r="FU9">
        <v>1.7811508800005</v>
      </c>
      <c r="FW9">
        <v>1.3860041099997</v>
      </c>
      <c r="FX9">
        <v>1.1391549199997799</v>
      </c>
      <c r="FY9">
        <v>1.2959546199999701</v>
      </c>
      <c r="FZ9">
        <v>1.0734613399999899</v>
      </c>
      <c r="GA9">
        <v>3.84889978000137</v>
      </c>
      <c r="GB9">
        <v>1.2180257000000001</v>
      </c>
      <c r="GC9">
        <v>298.71960431011399</v>
      </c>
      <c r="GD9">
        <v>100.268334200024</v>
      </c>
      <c r="GE9">
        <v>168.744854900055</v>
      </c>
      <c r="GF9">
        <v>291.04680449981203</v>
      </c>
      <c r="GG9">
        <v>276.32286409987103</v>
      </c>
      <c r="GH9">
        <v>131.84849169989999</v>
      </c>
      <c r="GI9">
        <v>264.24866120004998</v>
      </c>
      <c r="GJ9">
        <v>115.206849399954</v>
      </c>
      <c r="GK9">
        <v>221.07447530003299</v>
      </c>
      <c r="GL9">
        <v>1.06831299999976</v>
      </c>
      <c r="GM9">
        <v>2.1734983999995201</v>
      </c>
      <c r="GN9">
        <v>1.3283100000007799</v>
      </c>
      <c r="GO9">
        <v>6.99209970000084</v>
      </c>
      <c r="GP9">
        <v>2.87136090000058</v>
      </c>
      <c r="GQ9">
        <v>1.07855449999988</v>
      </c>
      <c r="GR9">
        <v>2.1703734000002401</v>
      </c>
      <c r="GS9">
        <v>4.3168095000000903</v>
      </c>
      <c r="GT9">
        <v>2.0885560999995501</v>
      </c>
      <c r="GU9">
        <v>2.7762395999998302</v>
      </c>
      <c r="GV9">
        <v>11.5246912000002</v>
      </c>
      <c r="GW9">
        <v>1.38988319999953</v>
      </c>
      <c r="GX9">
        <v>6.9549021999992</v>
      </c>
      <c r="GY9">
        <v>4.0725456000000104</v>
      </c>
      <c r="HA9">
        <v>2.1638582999985401</v>
      </c>
      <c r="HB9">
        <v>0.89120519999960401</v>
      </c>
      <c r="HC9">
        <v>4.8332856999986697</v>
      </c>
      <c r="HD9">
        <v>1.3623086999996299</v>
      </c>
      <c r="HE9">
        <v>153.08296340005501</v>
      </c>
      <c r="HF9">
        <v>3.4927377999993001</v>
      </c>
      <c r="HG9">
        <v>0.93258940000032498</v>
      </c>
      <c r="HH9">
        <v>2.3737609000018001</v>
      </c>
      <c r="HI9">
        <v>5.8281763999984797</v>
      </c>
      <c r="HJ9">
        <v>1.08381299999928</v>
      </c>
      <c r="HK9">
        <v>3.7870303999989101</v>
      </c>
      <c r="HL9">
        <v>145.18428462999901</v>
      </c>
      <c r="HM9">
        <v>3.8818185900017901</v>
      </c>
      <c r="HN9">
        <v>69.977534370031194</v>
      </c>
      <c r="HO9">
        <v>1031.0691144894799</v>
      </c>
      <c r="HP9">
        <v>1.1270517800003299</v>
      </c>
      <c r="HQ9">
        <v>1.1310983300009001</v>
      </c>
      <c r="HR9">
        <v>113.81643656001</v>
      </c>
      <c r="HS9">
        <v>173.61272533005101</v>
      </c>
      <c r="HT9">
        <v>122.331575570046</v>
      </c>
      <c r="HU9">
        <v>145.511591159971</v>
      </c>
      <c r="HV9">
        <v>146.09047315991501</v>
      </c>
      <c r="HW9">
        <v>367.570056870114</v>
      </c>
      <c r="HX9">
        <v>116.51523209002301</v>
      </c>
      <c r="HY9">
        <v>126.164453429985</v>
      </c>
      <c r="HZ9">
        <v>105.81563994998599</v>
      </c>
      <c r="IA9">
        <v>1.0401923000008499</v>
      </c>
      <c r="IB9">
        <v>1.05830240000068</v>
      </c>
      <c r="IC9">
        <v>1.06137269999999</v>
      </c>
      <c r="ID9">
        <v>1.0577563999995601</v>
      </c>
      <c r="IE9">
        <v>0.91928209999969102</v>
      </c>
      <c r="IF9">
        <v>1.3097610999993801</v>
      </c>
      <c r="IG9">
        <v>1.63853860000017</v>
      </c>
      <c r="IH9">
        <v>1.2854747000001201</v>
      </c>
      <c r="II9">
        <v>1.2874288999992101</v>
      </c>
      <c r="IJ9">
        <v>0.97978839999996103</v>
      </c>
      <c r="IK9">
        <v>1.03401210000084</v>
      </c>
      <c r="IL9">
        <v>1.0540658000009</v>
      </c>
      <c r="IM9">
        <v>1.10229140000047</v>
      </c>
      <c r="IN9">
        <v>0.97086060000037799</v>
      </c>
      <c r="IO9">
        <v>0.97231699999974797</v>
      </c>
      <c r="IP9">
        <v>2.85959920000096</v>
      </c>
      <c r="IQ9">
        <v>1.0455834999993401</v>
      </c>
      <c r="IR9">
        <v>0.96595160000015301</v>
      </c>
      <c r="IS9">
        <v>1.2456631000004601</v>
      </c>
      <c r="IT9">
        <v>1.27659289999974</v>
      </c>
      <c r="IU9">
        <v>1.06247740000072</v>
      </c>
      <c r="IV9">
        <v>1.38247609999962</v>
      </c>
      <c r="IW9">
        <v>0.93862520000038796</v>
      </c>
      <c r="IX9">
        <v>1.50031350000063</v>
      </c>
      <c r="IY9">
        <v>1.2570981999997499</v>
      </c>
      <c r="IZ9">
        <v>1.7587303000000201</v>
      </c>
      <c r="JA9">
        <v>1.3327005999999499</v>
      </c>
      <c r="JB9">
        <v>1.0821431999993401</v>
      </c>
      <c r="JC9">
        <v>1.07493389999945</v>
      </c>
      <c r="JD9">
        <v>1.0629685000003499</v>
      </c>
      <c r="JE9">
        <v>1.0625266999995799</v>
      </c>
      <c r="JF9">
        <v>3.8741904999988002</v>
      </c>
      <c r="JG9">
        <v>1.37122909999925</v>
      </c>
      <c r="JH9">
        <v>1.27260510000087</v>
      </c>
      <c r="JI9">
        <v>0.92999489999965601</v>
      </c>
      <c r="JJ9">
        <v>5.7528134000022</v>
      </c>
      <c r="JK9">
        <v>1.54421419999926</v>
      </c>
      <c r="JL9">
        <v>1.54449319999912</v>
      </c>
      <c r="JM9">
        <v>1.7955798000002701</v>
      </c>
      <c r="JN9">
        <v>1.15179159999934</v>
      </c>
      <c r="JO9">
        <v>2.3257038299998398</v>
      </c>
      <c r="JP9">
        <v>515.75864243041701</v>
      </c>
      <c r="JQ9">
        <v>191.272621330107</v>
      </c>
      <c r="JR9">
        <v>11.532546000002201</v>
      </c>
      <c r="JS9">
        <v>1.7156814000009</v>
      </c>
      <c r="JT9">
        <v>1.1406889000009</v>
      </c>
      <c r="JU9">
        <v>5.4207938999970802</v>
      </c>
      <c r="JV9">
        <v>104.160721000051</v>
      </c>
      <c r="JW9">
        <v>0.99633710000034603</v>
      </c>
      <c r="JX9">
        <v>105.219209000003</v>
      </c>
      <c r="JY9">
        <v>1.0098183400004901</v>
      </c>
      <c r="JZ9">
        <v>1.02554362999945</v>
      </c>
      <c r="KA9">
        <v>103.201301999972</v>
      </c>
      <c r="KB9">
        <v>74.958697999943993</v>
      </c>
      <c r="KD9">
        <v>104.29580500000201</v>
      </c>
      <c r="KE9">
        <v>115.26249700004701</v>
      </c>
      <c r="KF9">
        <v>100.472914000042</v>
      </c>
      <c r="KG9">
        <v>116.693210000056</v>
      </c>
      <c r="KH9">
        <v>105.751475999947</v>
      </c>
      <c r="KI9">
        <v>147.79546199995099</v>
      </c>
      <c r="KJ9">
        <v>139.36694999993799</v>
      </c>
      <c r="KK9">
        <v>109.83451199997199</v>
      </c>
      <c r="KL9">
        <v>105.604564000037</v>
      </c>
      <c r="KM9">
        <v>148.46850700001201</v>
      </c>
      <c r="KN9">
        <v>127.23231500003</v>
      </c>
      <c r="KO9">
        <v>101.24516000005001</v>
      </c>
      <c r="KP9">
        <v>96.956998000037899</v>
      </c>
      <c r="KQ9">
        <v>178.18242299999099</v>
      </c>
      <c r="KR9">
        <v>266.07531199976802</v>
      </c>
      <c r="KS9">
        <v>133.68213999993199</v>
      </c>
      <c r="KT9">
        <v>130.87651999993199</v>
      </c>
      <c r="KU9">
        <v>186.98021499998899</v>
      </c>
      <c r="KV9">
        <v>106.788520999951</v>
      </c>
      <c r="KX9">
        <v>156.72444700007301</v>
      </c>
      <c r="KY9">
        <v>202.36268900008901</v>
      </c>
      <c r="KZ9">
        <v>99.928195000044099</v>
      </c>
      <c r="LA9">
        <v>105.31321199995</v>
      </c>
      <c r="LB9">
        <v>116.348713999963</v>
      </c>
      <c r="LC9">
        <v>102.828228999977</v>
      </c>
      <c r="LD9">
        <v>176.13649900001499</v>
      </c>
      <c r="LE9">
        <v>78.939026999985799</v>
      </c>
      <c r="LF9">
        <v>121.19409700005799</v>
      </c>
      <c r="LG9">
        <v>113.18068500002801</v>
      </c>
      <c r="LH9">
        <v>99.700343000004096</v>
      </c>
      <c r="LI9">
        <v>105.158869000035</v>
      </c>
      <c r="LJ9">
        <v>107.281631999998</v>
      </c>
      <c r="LK9">
        <v>139.62230599997599</v>
      </c>
      <c r="LL9">
        <v>251.01000900007801</v>
      </c>
      <c r="LM9">
        <v>197.45971499988801</v>
      </c>
      <c r="LN9">
        <v>113.37944000004801</v>
      </c>
      <c r="LO9">
        <v>135.497765999986</v>
      </c>
      <c r="LQ9">
        <v>116.177405999973</v>
      </c>
      <c r="LS9">
        <v>126.400935000042</v>
      </c>
      <c r="LT9">
        <v>128.84136800002301</v>
      </c>
      <c r="LU9">
        <v>99.292904000030802</v>
      </c>
      <c r="LV9">
        <v>138.227746000048</v>
      </c>
      <c r="LW9">
        <v>100.39068099996101</v>
      </c>
      <c r="LX9">
        <v>105.361734000035</v>
      </c>
      <c r="LY9">
        <v>124.73291000002099</v>
      </c>
      <c r="LZ9">
        <v>116.583147999947</v>
      </c>
      <c r="MB9">
        <v>121.684622999979</v>
      </c>
      <c r="MC9">
        <v>145.60396500001701</v>
      </c>
      <c r="MD9">
        <v>96.700546000036397</v>
      </c>
      <c r="ME9">
        <v>98.372501999954693</v>
      </c>
      <c r="MF9">
        <v>99.778839000035106</v>
      </c>
      <c r="MG9">
        <v>98.868134999996997</v>
      </c>
      <c r="MH9">
        <v>131.26979700010301</v>
      </c>
      <c r="MI9">
        <v>217.81683599995401</v>
      </c>
      <c r="MK9">
        <v>105.163724999991</v>
      </c>
      <c r="ML9">
        <v>147.24847600003699</v>
      </c>
      <c r="MM9">
        <v>104.67705099994799</v>
      </c>
      <c r="MN9">
        <v>101.529018000001</v>
      </c>
      <c r="MO9">
        <v>129.18041000003001</v>
      </c>
      <c r="MP9">
        <v>106.096583000035</v>
      </c>
      <c r="MQ9">
        <v>97.9054300000425</v>
      </c>
      <c r="MR9">
        <v>94.449635999975698</v>
      </c>
      <c r="MT9">
        <v>209.73866800009301</v>
      </c>
      <c r="MU9">
        <v>282.26774299982901</v>
      </c>
      <c r="MV9">
        <v>198.90986200002999</v>
      </c>
      <c r="MW9">
        <v>216.67414600006299</v>
      </c>
      <c r="MY9">
        <v>304.16519499989198</v>
      </c>
      <c r="NA9">
        <v>285.97781200008501</v>
      </c>
      <c r="NB9">
        <v>110.769386</v>
      </c>
      <c r="NC9">
        <v>258.90904599986999</v>
      </c>
      <c r="ND9">
        <v>93.350866999942795</v>
      </c>
      <c r="NE9">
        <v>124.39364999998401</v>
      </c>
      <c r="NF9">
        <v>200.62224800000001</v>
      </c>
      <c r="NG9">
        <v>140.924703000113</v>
      </c>
      <c r="NH9">
        <v>142.81489100004501</v>
      </c>
      <c r="NI9">
        <v>122.690077999956</v>
      </c>
      <c r="NJ9">
        <v>100.827707999968</v>
      </c>
      <c r="NK9">
        <v>111.15879799996</v>
      </c>
      <c r="NL9">
        <v>110.387798000011</v>
      </c>
      <c r="NM9">
        <v>115.673233999987</v>
      </c>
      <c r="NN9">
        <v>153.56836999999399</v>
      </c>
      <c r="NP9">
        <v>117.87373300001499</v>
      </c>
      <c r="NQ9">
        <v>105.907061000005</v>
      </c>
      <c r="NR9">
        <v>1.7472980999991701</v>
      </c>
      <c r="NS9">
        <v>3.7988738999993101</v>
      </c>
      <c r="NT9">
        <v>1.30650670000068</v>
      </c>
      <c r="NU9">
        <v>1.0257132000006099</v>
      </c>
      <c r="NV9">
        <v>2.19856997999887</v>
      </c>
      <c r="NW9">
        <v>1.1641937799995501</v>
      </c>
      <c r="NX9">
        <v>0.99813449999965098</v>
      </c>
      <c r="NY9">
        <v>0.93644200000016997</v>
      </c>
      <c r="NZ9">
        <v>1.0111651999996001</v>
      </c>
      <c r="OA9">
        <v>1.0168453000005699</v>
      </c>
      <c r="OB9">
        <v>3.3341478000002098</v>
      </c>
      <c r="OC9">
        <v>2.1021557999993101</v>
      </c>
      <c r="OD9">
        <v>3.1183240999998798</v>
      </c>
      <c r="OE9">
        <v>1.44642899999963</v>
      </c>
      <c r="OF9">
        <v>2.7268119000000302</v>
      </c>
      <c r="OG9">
        <v>5.72106540000095</v>
      </c>
      <c r="OH9">
        <v>2.2642492999984798</v>
      </c>
      <c r="OI9">
        <v>2.5187598999982601</v>
      </c>
      <c r="OJ9">
        <v>1.4022777999998699</v>
      </c>
      <c r="OK9">
        <v>1.2742092999997101</v>
      </c>
      <c r="OL9">
        <v>1.36521650000032</v>
      </c>
      <c r="OM9">
        <v>3.1702690199999801</v>
      </c>
      <c r="ON9">
        <v>3.0263739000001801</v>
      </c>
      <c r="OO9">
        <v>1.4056518599991299</v>
      </c>
      <c r="OP9">
        <v>2.12335221000103</v>
      </c>
      <c r="OQ9">
        <v>2.8156582500014302</v>
      </c>
      <c r="OR9">
        <v>2.7311453900001701</v>
      </c>
      <c r="OS9">
        <v>2.5560422199996502</v>
      </c>
      <c r="OT9">
        <v>2.8721457700012301</v>
      </c>
      <c r="OU9">
        <v>1.05219786999987</v>
      </c>
      <c r="OV9">
        <v>1.42781192000075</v>
      </c>
      <c r="OW9">
        <v>2.26411890999952</v>
      </c>
      <c r="OX9">
        <v>2.6518596999994801</v>
      </c>
      <c r="OY9">
        <v>54.626577319984797</v>
      </c>
      <c r="OZ9">
        <v>2.46903620000012</v>
      </c>
      <c r="PA9">
        <v>10.469372330000599</v>
      </c>
      <c r="PB9">
        <v>2.5897365800010399</v>
      </c>
      <c r="PC9">
        <v>3.30824835000021</v>
      </c>
      <c r="PD9">
        <v>2.9047680299990999</v>
      </c>
      <c r="PE9">
        <v>1.8444486400003399</v>
      </c>
      <c r="PF9">
        <v>108.42686320003099</v>
      </c>
      <c r="PG9">
        <v>92.260239999974104</v>
      </c>
      <c r="PH9">
        <v>4.1899110000012998</v>
      </c>
      <c r="PI9">
        <v>6.3606157000031098</v>
      </c>
      <c r="PJ9">
        <v>4.3298678999999503</v>
      </c>
      <c r="PK9">
        <v>1.1597842999999599</v>
      </c>
      <c r="PL9">
        <v>1.1547890900001201</v>
      </c>
      <c r="PM9">
        <v>1.1892231199999499</v>
      </c>
      <c r="PN9">
        <v>1.4971170200005901</v>
      </c>
      <c r="PO9">
        <v>1.52286905000074</v>
      </c>
      <c r="PP9">
        <v>1.5615856000004</v>
      </c>
      <c r="PQ9">
        <v>1.63202307000029</v>
      </c>
      <c r="PR9">
        <v>1.3343570800007001</v>
      </c>
      <c r="PS9">
        <v>1.6969857500007499</v>
      </c>
      <c r="PT9">
        <v>1.8132056600006801</v>
      </c>
      <c r="PU9">
        <v>3.0612221900009899</v>
      </c>
      <c r="PV9">
        <v>8.7276652900036407</v>
      </c>
      <c r="PW9">
        <v>186.63381160004101</v>
      </c>
      <c r="PX9">
        <v>2.1100359999982201</v>
      </c>
      <c r="PY9">
        <v>165.487220400013</v>
      </c>
      <c r="PZ9">
        <v>1.77891190000082</v>
      </c>
      <c r="QA9">
        <v>1.6230137999991701</v>
      </c>
      <c r="QB9">
        <v>101.365939500043</v>
      </c>
      <c r="QC9">
        <v>2.01306269999986</v>
      </c>
      <c r="QD9">
        <v>42276.666886627703</v>
      </c>
      <c r="QE9">
        <v>2.2608685000013802</v>
      </c>
      <c r="QF9">
        <v>2.2732984200010802</v>
      </c>
      <c r="QG9">
        <v>206.49445916991701</v>
      </c>
      <c r="QH9">
        <v>118.02894522005199</v>
      </c>
      <c r="QI9">
        <v>1.0704896999996001</v>
      </c>
      <c r="QJ9">
        <v>1.0949242000006101</v>
      </c>
      <c r="QK9">
        <v>1.0156505300001299</v>
      </c>
      <c r="QL9">
        <v>1.00692404000074</v>
      </c>
      <c r="QM9">
        <v>13.9003566400061</v>
      </c>
      <c r="QN9">
        <v>1.58887442999912</v>
      </c>
      <c r="QP9">
        <v>1.38718800000061</v>
      </c>
      <c r="QQ9">
        <v>1.2798007000001199</v>
      </c>
      <c r="QR9">
        <v>1.0724769999997099</v>
      </c>
      <c r="QS9">
        <v>1.38317239999924</v>
      </c>
      <c r="QT9">
        <v>1.1657508999996899</v>
      </c>
      <c r="QU9">
        <v>108.449464999954</v>
      </c>
      <c r="QW9">
        <v>189.60003699990901</v>
      </c>
      <c r="QX9">
        <v>100.717013000045</v>
      </c>
      <c r="QY9">
        <v>102.272139000008</v>
      </c>
      <c r="QZ9">
        <v>102.793468000018</v>
      </c>
      <c r="RA9">
        <v>102.296067000018</v>
      </c>
      <c r="RB9">
        <v>1.18684286999996</v>
      </c>
      <c r="RC9">
        <v>2.2294843000017899</v>
      </c>
      <c r="RD9">
        <v>133.00788900000001</v>
      </c>
      <c r="RE9">
        <v>104.664712000056</v>
      </c>
      <c r="RF9">
        <v>110.607967999997</v>
      </c>
      <c r="RG9">
        <v>120.987673999975</v>
      </c>
      <c r="RH9">
        <v>150.08958199992799</v>
      </c>
      <c r="RI9">
        <v>230.08343499992</v>
      </c>
      <c r="RL9">
        <v>282.15729600004897</v>
      </c>
      <c r="RM9">
        <v>55.116389999981003</v>
      </c>
      <c r="RN9">
        <v>266.25756100006402</v>
      </c>
      <c r="RO9">
        <v>166.77361400006299</v>
      </c>
      <c r="RP9">
        <v>217.93261400004801</v>
      </c>
      <c r="RQ9">
        <v>102.554157000035</v>
      </c>
      <c r="RR9">
        <v>373.408569000196</v>
      </c>
      <c r="RS9">
        <v>192.05477200006101</v>
      </c>
      <c r="RT9">
        <v>110.339817999979</v>
      </c>
      <c r="RU9">
        <v>183.87063400004999</v>
      </c>
      <c r="RV9">
        <v>324.00921700010099</v>
      </c>
      <c r="RW9">
        <v>63.639647000003599</v>
      </c>
      <c r="RX9">
        <v>370.01672900002399</v>
      </c>
      <c r="RY9">
        <v>198.89887699997101</v>
      </c>
      <c r="RZ9">
        <v>523.50411900039796</v>
      </c>
      <c r="SA9">
        <v>561.51669699978095</v>
      </c>
      <c r="SB9">
        <v>277.30695000011502</v>
      </c>
      <c r="SC9">
        <v>98.641876999987304</v>
      </c>
      <c r="SD9">
        <v>188.791630000109</v>
      </c>
      <c r="SE9">
        <v>315.49176499992598</v>
      </c>
      <c r="SF9">
        <v>225.50012400001299</v>
      </c>
      <c r="SG9">
        <v>629.33037899993406</v>
      </c>
      <c r="SH9">
        <v>99.977875999989905</v>
      </c>
      <c r="SI9">
        <v>105.510737000033</v>
      </c>
      <c r="SJ9">
        <v>7873.7892900034803</v>
      </c>
      <c r="SK9">
        <v>65.0446269999957</v>
      </c>
      <c r="SL9">
        <v>151.465003000107</v>
      </c>
      <c r="SM9">
        <v>283.30994000006501</v>
      </c>
      <c r="SN9">
        <v>339.02545200008899</v>
      </c>
      <c r="SO9">
        <v>200.41733100009199</v>
      </c>
      <c r="SP9">
        <v>561.42826499976195</v>
      </c>
      <c r="SQ9">
        <v>200.56192800006801</v>
      </c>
      <c r="SR9">
        <v>53.695698999974397</v>
      </c>
      <c r="SS9">
        <v>40.353439999977098</v>
      </c>
      <c r="ST9">
        <v>192.31445199996199</v>
      </c>
      <c r="SU9">
        <v>187.988875000039</v>
      </c>
      <c r="SV9">
        <v>194.84969300008399</v>
      </c>
      <c r="SW9">
        <v>165.29326499998601</v>
      </c>
      <c r="SX9">
        <v>202.27354099997299</v>
      </c>
      <c r="SY9">
        <v>161.900502000004</v>
      </c>
      <c r="SZ9">
        <v>106.171551999985</v>
      </c>
      <c r="TA9">
        <v>144.077110999962</v>
      </c>
      <c r="TB9">
        <v>100.051167999976</v>
      </c>
      <c r="TC9">
        <v>145.83297499990999</v>
      </c>
      <c r="TD9">
        <v>137.61371900001501</v>
      </c>
      <c r="TE9">
        <v>417.34300100011802</v>
      </c>
      <c r="TF9">
        <v>115.178335999954</v>
      </c>
      <c r="TG9">
        <v>123.646335999947</v>
      </c>
      <c r="TH9">
        <v>449.55091700004402</v>
      </c>
      <c r="TI9">
        <v>70.854874999960899</v>
      </c>
      <c r="TJ9">
        <v>186.782759000082</v>
      </c>
      <c r="TK9">
        <v>140.91390600008901</v>
      </c>
      <c r="TL9">
        <v>428.25752600003</v>
      </c>
      <c r="TM9">
        <v>496.888255999889</v>
      </c>
      <c r="TN9">
        <v>193.877941000042</v>
      </c>
      <c r="TO9">
        <v>497.73279399983602</v>
      </c>
      <c r="TP9">
        <v>214.72150600003101</v>
      </c>
      <c r="TQ9">
        <v>497.45710199978203</v>
      </c>
      <c r="TR9">
        <v>497.45795099996002</v>
      </c>
      <c r="TS9">
        <v>203.99008799996199</v>
      </c>
      <c r="TT9">
        <v>156.237880999921</v>
      </c>
      <c r="TW9">
        <v>362.03194699995203</v>
      </c>
      <c r="TX9">
        <v>132.03071200009401</v>
      </c>
      <c r="TZ9">
        <v>422.449920999818</v>
      </c>
      <c r="UA9">
        <v>152.643259000033</v>
      </c>
      <c r="UB9">
        <v>127.948347999947</v>
      </c>
      <c r="UC9">
        <v>111.159086999949</v>
      </c>
      <c r="UD9">
        <v>106.53486000001401</v>
      </c>
      <c r="UE9">
        <v>130.703446000116</v>
      </c>
      <c r="UF9">
        <v>107.715717999963</v>
      </c>
      <c r="UG9">
        <v>124.354142999975</v>
      </c>
      <c r="UH9">
        <v>129.541321000084</v>
      </c>
      <c r="UI9">
        <v>111.848843000014</v>
      </c>
      <c r="UJ9">
        <v>107.069579000003</v>
      </c>
      <c r="UK9">
        <v>129.18061299994599</v>
      </c>
      <c r="UL9">
        <v>140.18286200007401</v>
      </c>
      <c r="UN9">
        <v>140.27785600000101</v>
      </c>
      <c r="UO9">
        <v>186.37077299994399</v>
      </c>
      <c r="UP9">
        <v>167.32616900000701</v>
      </c>
      <c r="UQ9">
        <v>89.053727000020402</v>
      </c>
      <c r="UR9">
        <v>109.901958000031</v>
      </c>
      <c r="US9">
        <v>337.35200800001599</v>
      </c>
      <c r="UT9">
        <v>336.67865800019399</v>
      </c>
      <c r="UU9">
        <v>1863.77571099997</v>
      </c>
      <c r="UV9">
        <v>135.60126299993101</v>
      </c>
      <c r="UW9">
        <v>389.79067899985199</v>
      </c>
      <c r="UX9">
        <v>110.27822600002401</v>
      </c>
      <c r="UY9">
        <v>48.187621999997603</v>
      </c>
      <c r="UZ9">
        <v>10.840219999998199</v>
      </c>
      <c r="VA9">
        <v>160.167456000112</v>
      </c>
      <c r="VB9">
        <v>112.789538000012</v>
      </c>
      <c r="VC9">
        <v>109.06083099998099</v>
      </c>
      <c r="VD9">
        <v>120.524280000012</v>
      </c>
      <c r="VE9">
        <v>107.01525799999899</v>
      </c>
      <c r="VF9">
        <v>144.133700999897</v>
      </c>
      <c r="VG9">
        <v>146.07447199989099</v>
      </c>
      <c r="VH9">
        <v>115.622169999988</v>
      </c>
      <c r="VI9">
        <v>102.26670200005201</v>
      </c>
      <c r="VJ9">
        <v>114.19305100000901</v>
      </c>
      <c r="VK9">
        <v>111.73496399994499</v>
      </c>
      <c r="VL9">
        <v>101.64955800003401</v>
      </c>
      <c r="VM9">
        <v>105.439538000035</v>
      </c>
      <c r="VN9">
        <v>215.33858199999699</v>
      </c>
      <c r="VO9">
        <v>106.86225300002801</v>
      </c>
      <c r="VP9">
        <v>291.37322399998101</v>
      </c>
      <c r="VQ9">
        <v>193.567294999957</v>
      </c>
      <c r="VR9">
        <v>108.917903000023</v>
      </c>
      <c r="VS9">
        <v>106.019007000024</v>
      </c>
      <c r="VT9">
        <v>120.62229400000101</v>
      </c>
      <c r="VU9">
        <v>164.53838900010999</v>
      </c>
      <c r="VV9">
        <v>203.35230699996501</v>
      </c>
      <c r="VW9">
        <v>166.70314799994199</v>
      </c>
      <c r="VX9">
        <v>143.274807000067</v>
      </c>
      <c r="VY9">
        <v>105.39450699999</v>
      </c>
      <c r="VZ9">
        <v>111.185081999982</v>
      </c>
      <c r="WA9">
        <v>105.093257999979</v>
      </c>
      <c r="WB9">
        <v>283.20255699986598</v>
      </c>
      <c r="WC9">
        <v>185.86575599992599</v>
      </c>
      <c r="WD9">
        <v>205.813529999927</v>
      </c>
      <c r="WE9">
        <v>104.362125999993</v>
      </c>
      <c r="WF9">
        <v>102.584953999962</v>
      </c>
      <c r="WG9">
        <v>122.168751999969</v>
      </c>
      <c r="WH9">
        <v>107.95835900004001</v>
      </c>
      <c r="WI9">
        <v>118.20369899994699</v>
      </c>
      <c r="WJ9">
        <v>29.849052000004999</v>
      </c>
      <c r="WK9">
        <v>110.460385999992</v>
      </c>
      <c r="WL9">
        <v>103.16763200005499</v>
      </c>
      <c r="WM9">
        <v>224.89045600010999</v>
      </c>
      <c r="WN9">
        <v>287.96164500014902</v>
      </c>
      <c r="WO9">
        <v>346.08819800010002</v>
      </c>
      <c r="WP9">
        <v>210.26862900005699</v>
      </c>
      <c r="WQ9">
        <v>203.679658999899</v>
      </c>
      <c r="WR9">
        <v>260.416065999772</v>
      </c>
      <c r="WS9">
        <v>226.922071000095</v>
      </c>
      <c r="WT9">
        <v>437.339906000067</v>
      </c>
      <c r="WU9">
        <v>442.50859200023098</v>
      </c>
      <c r="WV9">
        <v>686.65538300014998</v>
      </c>
      <c r="WW9">
        <v>112.470507999999</v>
      </c>
      <c r="WX9">
        <v>259.87206300022098</v>
      </c>
      <c r="WY9">
        <v>125.38107899995499</v>
      </c>
      <c r="WZ9">
        <v>236.362744000042</v>
      </c>
      <c r="XA9">
        <v>84.305083999992306</v>
      </c>
      <c r="XB9">
        <v>181.34579900000199</v>
      </c>
      <c r="XC9">
        <v>84.817751000053207</v>
      </c>
      <c r="XD9">
        <v>476.913885000162</v>
      </c>
      <c r="XE9">
        <v>159.04774400009799</v>
      </c>
      <c r="XF9">
        <v>243.982748999959</v>
      </c>
      <c r="XG9">
        <v>101.116928000003</v>
      </c>
      <c r="XH9">
        <v>206.898499999894</v>
      </c>
      <c r="XI9">
        <v>101.438169999979</v>
      </c>
      <c r="XJ9">
        <v>214.61607600003501</v>
      </c>
      <c r="XK9">
        <v>30.330178000003801</v>
      </c>
      <c r="XL9">
        <v>1.2078092100000499</v>
      </c>
      <c r="XM9">
        <v>5.67403709000064</v>
      </c>
      <c r="XN9">
        <v>1.2371424699995299</v>
      </c>
      <c r="XO9">
        <v>1.7720126799995299</v>
      </c>
      <c r="XP9">
        <v>1.73661580999942</v>
      </c>
      <c r="XQ9">
        <v>19.064092070009799</v>
      </c>
      <c r="XR9">
        <v>1.2015403500008699</v>
      </c>
      <c r="XS9">
        <v>1.24124615999972</v>
      </c>
      <c r="XT9">
        <v>2.3431603499993798</v>
      </c>
      <c r="XU9">
        <v>2.1855067200012899</v>
      </c>
      <c r="XV9">
        <v>2.4339680999983102</v>
      </c>
      <c r="XW9">
        <v>2.77129609999974</v>
      </c>
      <c r="XX9">
        <v>3.1529287000012101</v>
      </c>
      <c r="XY9">
        <v>2.8562700000002201</v>
      </c>
      <c r="XZ9">
        <v>1.00126409999939</v>
      </c>
      <c r="YA9">
        <v>8.9930683999991707</v>
      </c>
      <c r="YB9">
        <v>0.91204870000001403</v>
      </c>
      <c r="YD9">
        <v>1.0712659000000699</v>
      </c>
      <c r="YE9">
        <v>4.1644632000025004</v>
      </c>
      <c r="YF9">
        <v>1.05181980000089</v>
      </c>
      <c r="YG9">
        <v>0.94048375999955203</v>
      </c>
      <c r="YH9">
        <v>1394.4880710002001</v>
      </c>
      <c r="YI9">
        <v>114.180506619974</v>
      </c>
      <c r="YJ9">
        <v>302.59256500005699</v>
      </c>
      <c r="YK9">
        <v>2.9887213900001401</v>
      </c>
      <c r="YL9">
        <v>1.4339672000005499</v>
      </c>
      <c r="YM9">
        <v>2323256.1542434702</v>
      </c>
      <c r="YN9">
        <v>1.1182691499998301</v>
      </c>
      <c r="YO9">
        <v>1.1042811099996499</v>
      </c>
      <c r="YP9">
        <v>1.69371078999939</v>
      </c>
      <c r="YQ9">
        <v>164.96151500009</v>
      </c>
      <c r="YR9">
        <v>148.10321399988601</v>
      </c>
      <c r="YS9">
        <v>5.5622939000022598</v>
      </c>
      <c r="YT9">
        <v>6.5679291999986198</v>
      </c>
      <c r="YU9">
        <v>314.16993519989802</v>
      </c>
      <c r="YV9">
        <v>225.37604480003901</v>
      </c>
      <c r="YW9">
        <v>1.26411560000088</v>
      </c>
      <c r="YX9">
        <v>1.2446359999994501</v>
      </c>
      <c r="YY9">
        <v>1.21018419999928</v>
      </c>
      <c r="YZ9">
        <v>3.57713271000102</v>
      </c>
      <c r="ZA9">
        <v>1.2900980899994501</v>
      </c>
      <c r="ZB9">
        <v>3.8644683200000101</v>
      </c>
      <c r="ZD9">
        <v>1.0151034999999</v>
      </c>
    </row>
    <row r="10" spans="1:680" x14ac:dyDescent="0.25">
      <c r="A10" s="40">
        <v>44078</v>
      </c>
      <c r="B10" s="6">
        <v>2.0460542200016798</v>
      </c>
      <c r="C10" s="6">
        <v>1.67589038000006</v>
      </c>
      <c r="E10">
        <v>1.71622811000088</v>
      </c>
      <c r="F10">
        <v>1.05741015999956</v>
      </c>
      <c r="G10">
        <v>1.1185523999993201</v>
      </c>
      <c r="H10">
        <v>1.0764072999991201</v>
      </c>
      <c r="I10">
        <v>3.0373365999985298</v>
      </c>
      <c r="J10">
        <v>1.11257579999983</v>
      </c>
      <c r="K10">
        <v>2.04590630000166</v>
      </c>
      <c r="L10">
        <v>2.3668094999993601</v>
      </c>
      <c r="M10">
        <v>1.5096018999993199</v>
      </c>
      <c r="N10">
        <v>2.39033919999929</v>
      </c>
      <c r="O10">
        <v>2.16537243999846</v>
      </c>
      <c r="P10">
        <v>2.6662652699997098</v>
      </c>
      <c r="Q10">
        <v>0.90881859000000997</v>
      </c>
      <c r="R10">
        <v>2.77851439000005</v>
      </c>
      <c r="S10">
        <v>2.7307457300012201</v>
      </c>
      <c r="T10">
        <v>3.21484390000114</v>
      </c>
      <c r="U10">
        <v>1.0772727399999</v>
      </c>
      <c r="V10">
        <v>1.48205417999998</v>
      </c>
      <c r="W10">
        <v>2.6089478860994899</v>
      </c>
      <c r="X10">
        <v>2.1290147223990101</v>
      </c>
      <c r="Y10">
        <v>3.39183409999896</v>
      </c>
      <c r="Z10">
        <v>1.09674570000061</v>
      </c>
      <c r="AA10">
        <v>1.2336486799995301</v>
      </c>
      <c r="AB10">
        <v>1.0921749200006201</v>
      </c>
      <c r="AC10">
        <v>10.838310100007201</v>
      </c>
      <c r="AD10">
        <v>21.615613110014198</v>
      </c>
      <c r="AE10">
        <v>1.06459879999966</v>
      </c>
      <c r="AF10">
        <v>65.413043370004701</v>
      </c>
      <c r="AG10">
        <v>8.90500336000696</v>
      </c>
      <c r="AH10">
        <v>1.7842959900008299</v>
      </c>
      <c r="AI10">
        <v>1.09906822999983</v>
      </c>
      <c r="AJ10">
        <v>2.4208661000011502</v>
      </c>
      <c r="AK10">
        <v>2.2200505000000699</v>
      </c>
      <c r="AL10">
        <v>1.3850831899999301</v>
      </c>
      <c r="AM10">
        <v>1.59127070000068</v>
      </c>
      <c r="AN10">
        <v>830.254022900015</v>
      </c>
      <c r="AO10">
        <v>200.46046232990901</v>
      </c>
      <c r="AP10">
        <v>150.96448846999601</v>
      </c>
      <c r="AQ10">
        <v>12.736348000005799</v>
      </c>
      <c r="AR10">
        <v>1.49345342999914</v>
      </c>
      <c r="AS10">
        <v>1.2909854099998499</v>
      </c>
      <c r="AT10">
        <v>1.4567908699991701</v>
      </c>
      <c r="AU10">
        <v>4.0801583900029099</v>
      </c>
      <c r="AV10">
        <v>3.2465463000007699</v>
      </c>
      <c r="AW10">
        <v>1.4300519999997101</v>
      </c>
      <c r="AX10">
        <v>13.0442073000013</v>
      </c>
      <c r="AY10">
        <v>1.5017564099998699</v>
      </c>
      <c r="AZ10">
        <v>6.23114789999818</v>
      </c>
      <c r="BA10">
        <v>1.5702122000002401</v>
      </c>
      <c r="BB10">
        <v>3.8570349500005201</v>
      </c>
      <c r="BC10">
        <v>2.6386342400000999</v>
      </c>
      <c r="BD10">
        <v>0.98634880999998098</v>
      </c>
      <c r="BE10">
        <v>1.71848189999946</v>
      </c>
      <c r="BF10">
        <v>2.0734364999989299</v>
      </c>
      <c r="BG10">
        <v>2.03419159999976</v>
      </c>
      <c r="BH10">
        <v>2.4960700000010498</v>
      </c>
      <c r="BI10">
        <v>1.6356508000008001</v>
      </c>
      <c r="BJ10">
        <v>106.128485699999</v>
      </c>
      <c r="BK10">
        <v>1.0906221000004701</v>
      </c>
      <c r="BL10">
        <v>2.9896168999985102</v>
      </c>
      <c r="BM10">
        <v>1.5755996099997001</v>
      </c>
      <c r="BN10">
        <v>1.5639204800008899</v>
      </c>
      <c r="BO10">
        <v>1.0585764000006701</v>
      </c>
      <c r="BP10">
        <v>1.03727570000046</v>
      </c>
      <c r="BQ10">
        <v>1.9944348000008201</v>
      </c>
      <c r="BR10">
        <v>1.97922090000066</v>
      </c>
      <c r="BS10">
        <v>2.2105564000012201</v>
      </c>
      <c r="BT10">
        <v>1.0394245000006801</v>
      </c>
      <c r="BU10">
        <v>1.4269843000001901</v>
      </c>
      <c r="BV10">
        <v>1.7298033000006401</v>
      </c>
      <c r="BW10">
        <v>6.6905776999992703</v>
      </c>
      <c r="BX10">
        <v>4.5722304000009899</v>
      </c>
      <c r="BY10">
        <v>2.9750185000011702</v>
      </c>
      <c r="BZ10">
        <v>86.462622159975595</v>
      </c>
      <c r="CA10">
        <v>9.1864342000044399</v>
      </c>
      <c r="CB10">
        <v>1.08468220000032</v>
      </c>
      <c r="CC10">
        <v>23.536854100006199</v>
      </c>
      <c r="CD10">
        <v>4.3299084000027497</v>
      </c>
      <c r="CE10">
        <v>9.5534346000058594</v>
      </c>
      <c r="CF10">
        <v>2.6846904000012701</v>
      </c>
      <c r="CG10">
        <v>37.186366599984503</v>
      </c>
      <c r="CH10">
        <v>1.03666709999925</v>
      </c>
      <c r="CI10">
        <v>1.7144766000001299</v>
      </c>
      <c r="CJ10">
        <v>6.0114554999963703</v>
      </c>
      <c r="CK10">
        <v>4.5971168999967604</v>
      </c>
      <c r="CL10">
        <v>2.3522197999991499</v>
      </c>
      <c r="CM10">
        <v>3.1012460999991198</v>
      </c>
      <c r="CN10">
        <v>31.122486900014302</v>
      </c>
      <c r="CO10">
        <v>1.21547040000041</v>
      </c>
      <c r="CP10">
        <v>1.3746828000003</v>
      </c>
      <c r="CQ10">
        <v>1.10728559999916</v>
      </c>
      <c r="CR10">
        <v>1.2501542999998501</v>
      </c>
      <c r="CS10">
        <v>1.2511348999996701</v>
      </c>
      <c r="CT10">
        <v>12.0139240999997</v>
      </c>
      <c r="CU10">
        <v>129.99692899989901</v>
      </c>
      <c r="CV10">
        <v>13.894020799998501</v>
      </c>
      <c r="CW10">
        <v>22.2049100000004</v>
      </c>
      <c r="CX10">
        <v>76.124756000004695</v>
      </c>
      <c r="CY10">
        <v>18.295688000012898</v>
      </c>
      <c r="CZ10">
        <v>142.36630999995401</v>
      </c>
      <c r="DA10">
        <v>10.5654362000059</v>
      </c>
      <c r="DB10">
        <v>10.098264500003999</v>
      </c>
      <c r="DC10">
        <v>22.311807999998599</v>
      </c>
      <c r="DD10">
        <v>2.63349155999822</v>
      </c>
      <c r="DE10">
        <v>1.3782704400000501</v>
      </c>
      <c r="DF10">
        <v>1.3048167500001</v>
      </c>
      <c r="DG10">
        <v>1.1248905100001101</v>
      </c>
      <c r="DH10">
        <v>3.1413967100015698</v>
      </c>
      <c r="DI10">
        <v>7746.3809563815603</v>
      </c>
      <c r="DJ10">
        <v>1.2417421499994801</v>
      </c>
      <c r="DK10">
        <v>2.4841028400005598</v>
      </c>
      <c r="DL10">
        <v>27.5965194400051</v>
      </c>
      <c r="DM10">
        <v>2.1377923299987698</v>
      </c>
      <c r="DN10">
        <v>8.5550632600061398</v>
      </c>
      <c r="DO10">
        <v>2.74513368000044</v>
      </c>
      <c r="DP10">
        <v>3.0183683799987202</v>
      </c>
      <c r="DQ10">
        <v>1.18832008000027</v>
      </c>
      <c r="DR10">
        <v>10.980852089996899</v>
      </c>
      <c r="DS10">
        <v>1.1831502000004499</v>
      </c>
      <c r="DT10">
        <v>1.29808808999951</v>
      </c>
      <c r="DU10">
        <v>3.4351180300000101</v>
      </c>
      <c r="DV10">
        <v>3.3265310399983701</v>
      </c>
      <c r="DW10">
        <v>3.1282734000014898</v>
      </c>
      <c r="DX10">
        <v>1.2467661099999501</v>
      </c>
      <c r="DY10">
        <v>117.378062000033</v>
      </c>
      <c r="DZ10">
        <v>1.22477203999915</v>
      </c>
      <c r="EA10">
        <v>1.68706768999982</v>
      </c>
      <c r="EB10">
        <v>1.0305909199996699</v>
      </c>
      <c r="EC10">
        <v>1.1147982999991699</v>
      </c>
      <c r="ED10">
        <v>1.03880174000005</v>
      </c>
      <c r="EE10">
        <v>2.89730541999961</v>
      </c>
      <c r="EF10">
        <v>1.32608742000048</v>
      </c>
      <c r="EG10">
        <v>2.4863675999986299</v>
      </c>
      <c r="EH10">
        <v>1.36466651000046</v>
      </c>
      <c r="EI10">
        <v>1.7290040099996999</v>
      </c>
      <c r="EJ10">
        <v>1.6319963900004999</v>
      </c>
      <c r="EK10">
        <v>3.25510389999909</v>
      </c>
      <c r="EL10">
        <v>5.9390755999993399</v>
      </c>
      <c r="EM10">
        <v>29.370377199986301</v>
      </c>
      <c r="EN10">
        <v>1.4186602699992401</v>
      </c>
      <c r="EO10">
        <v>1.31586278000032</v>
      </c>
      <c r="EP10">
        <v>1.0664185700006801</v>
      </c>
      <c r="EQ10">
        <v>1.0633127300006899</v>
      </c>
      <c r="ER10">
        <v>1.3159745600005399</v>
      </c>
      <c r="ES10">
        <v>1.04399919999923</v>
      </c>
      <c r="ET10">
        <v>1.5954422600007101</v>
      </c>
      <c r="EU10">
        <v>2.98979595999845</v>
      </c>
      <c r="EV10">
        <v>1.11266735999925</v>
      </c>
      <c r="EW10">
        <v>0.98669383000014899</v>
      </c>
      <c r="EX10">
        <v>113.85319299995901</v>
      </c>
      <c r="EY10">
        <v>6.00178666000284</v>
      </c>
      <c r="EZ10">
        <v>3.0976945000002201</v>
      </c>
      <c r="FA10">
        <v>1.08022422000067</v>
      </c>
      <c r="FC10">
        <v>189.168833599892</v>
      </c>
      <c r="FD10">
        <v>9492.1453587263804</v>
      </c>
      <c r="FE10">
        <v>96.668551699956893</v>
      </c>
      <c r="FF10">
        <v>1.0475976399993701</v>
      </c>
      <c r="FG10">
        <v>3780.6764030903601</v>
      </c>
      <c r="FH10">
        <v>0.99863459999960502</v>
      </c>
      <c r="FI10">
        <v>1.0433044900000801</v>
      </c>
      <c r="FJ10">
        <v>1.17120930999954</v>
      </c>
      <c r="FK10">
        <v>23.0408497400058</v>
      </c>
      <c r="FL10">
        <v>1.37909349999973</v>
      </c>
      <c r="FM10">
        <v>2.1945966999992401</v>
      </c>
      <c r="FN10">
        <v>1.69565820000025</v>
      </c>
      <c r="FO10">
        <v>1.1826481000007301</v>
      </c>
      <c r="FP10">
        <v>3.39114550000158</v>
      </c>
      <c r="FQ10">
        <v>1.5720770200005101</v>
      </c>
      <c r="FR10">
        <v>1.20053634999931</v>
      </c>
      <c r="FS10">
        <v>1.05034453000007</v>
      </c>
      <c r="FT10">
        <v>1.82897265000065</v>
      </c>
      <c r="FU10">
        <v>1.78008500999931</v>
      </c>
      <c r="FW10">
        <v>1.38458612999966</v>
      </c>
      <c r="FX10">
        <v>1.13866649000011</v>
      </c>
      <c r="FY10">
        <v>1.29358879000029</v>
      </c>
      <c r="FZ10">
        <v>1.07220430999951</v>
      </c>
      <c r="GA10">
        <v>3.8472940399988098</v>
      </c>
      <c r="GB10">
        <v>1.2186791999993101</v>
      </c>
      <c r="GC10">
        <v>300.64797513000701</v>
      </c>
      <c r="GD10">
        <v>100.26766020001401</v>
      </c>
      <c r="GE10">
        <v>169.296393800061</v>
      </c>
      <c r="GF10">
        <v>291.04227170022199</v>
      </c>
      <c r="GG10">
        <v>276.32128239981802</v>
      </c>
      <c r="GH10">
        <v>131.847584200092</v>
      </c>
      <c r="GI10">
        <v>264.81263669999299</v>
      </c>
      <c r="GJ10">
        <v>115.092448999989</v>
      </c>
      <c r="GK10">
        <v>220.869327800116</v>
      </c>
      <c r="GL10">
        <v>1.06845819999944</v>
      </c>
      <c r="GM10">
        <v>2.1771649000002098</v>
      </c>
      <c r="GN10">
        <v>1.3321061000006</v>
      </c>
      <c r="GO10">
        <v>6.9967553000024099</v>
      </c>
      <c r="GP10">
        <v>2.8764770999987399</v>
      </c>
      <c r="GQ10">
        <v>1.0790192000004</v>
      </c>
      <c r="GR10">
        <v>2.1741521000003599</v>
      </c>
      <c r="GS10">
        <v>4.3197852000012098</v>
      </c>
      <c r="GT10">
        <v>2.0902690000002599</v>
      </c>
      <c r="GU10">
        <v>2.7819124999987301</v>
      </c>
      <c r="GV10">
        <v>11.5410723999958</v>
      </c>
      <c r="GW10">
        <v>1.38997080000081</v>
      </c>
      <c r="GX10">
        <v>6.9843665000007604</v>
      </c>
      <c r="GY10">
        <v>4.0733670999979896</v>
      </c>
      <c r="HA10">
        <v>2.1686503999990201</v>
      </c>
      <c r="HB10">
        <v>0.89405910000004996</v>
      </c>
      <c r="HC10">
        <v>4.8488077000001804</v>
      </c>
      <c r="HD10">
        <v>1.3681876999999101</v>
      </c>
      <c r="HE10">
        <v>153.12759450008201</v>
      </c>
      <c r="HF10">
        <v>3.4991263000010799</v>
      </c>
      <c r="HG10">
        <v>0.93481379999957404</v>
      </c>
      <c r="HH10">
        <v>2.38059559999965</v>
      </c>
      <c r="HI10">
        <v>5.8293610999971897</v>
      </c>
      <c r="HJ10">
        <v>1.08403560000079</v>
      </c>
      <c r="HK10">
        <v>3.7914124999988399</v>
      </c>
      <c r="HL10">
        <v>143.92877159989399</v>
      </c>
      <c r="HM10">
        <v>3.8684899699983402</v>
      </c>
      <c r="HN10">
        <v>69.677411039941902</v>
      </c>
      <c r="HO10">
        <v>1029.40327706933</v>
      </c>
      <c r="HP10">
        <v>1.12730062000082</v>
      </c>
      <c r="HQ10">
        <v>1.1309424600003699</v>
      </c>
      <c r="HR10">
        <v>113.59966602001801</v>
      </c>
      <c r="HS10">
        <v>172.83782104007</v>
      </c>
      <c r="HT10">
        <v>121.545965719968</v>
      </c>
      <c r="HU10">
        <v>144.37179643008901</v>
      </c>
      <c r="HV10">
        <v>144.95207920996501</v>
      </c>
      <c r="HW10">
        <v>357.53039147984202</v>
      </c>
      <c r="HX10">
        <v>116.297343919985</v>
      </c>
      <c r="HY10">
        <v>125.358401419944</v>
      </c>
      <c r="HZ10">
        <v>105.842423620052</v>
      </c>
      <c r="IA10">
        <v>1.0431186000005299</v>
      </c>
      <c r="IB10">
        <v>1.0608056000000901</v>
      </c>
      <c r="IC10">
        <v>1.06355140000051</v>
      </c>
      <c r="ID10">
        <v>1.0582945999994999</v>
      </c>
      <c r="IE10">
        <v>0.921185299999706</v>
      </c>
      <c r="IF10">
        <v>1.3114681999995801</v>
      </c>
      <c r="IG10">
        <v>1.64193259999956</v>
      </c>
      <c r="IH10">
        <v>1.2870822999993801</v>
      </c>
      <c r="II10">
        <v>1.28905809999924</v>
      </c>
      <c r="IJ10">
        <v>0.98102509999989695</v>
      </c>
      <c r="IK10">
        <v>1.0353274999997699</v>
      </c>
      <c r="IL10">
        <v>1.0554102999994901</v>
      </c>
      <c r="IM10">
        <v>1.1037028999999201</v>
      </c>
      <c r="IN10">
        <v>0.97207689999959301</v>
      </c>
      <c r="IO10">
        <v>0.97342000000025997</v>
      </c>
      <c r="IP10">
        <v>2.8632600999990201</v>
      </c>
      <c r="IQ10">
        <v>1.0468342999993201</v>
      </c>
      <c r="IR10">
        <v>0.96694920000027196</v>
      </c>
      <c r="IS10">
        <v>1.2472488999992499</v>
      </c>
      <c r="IT10">
        <v>1.27821369999947</v>
      </c>
      <c r="IU10">
        <v>1.06466340000043</v>
      </c>
      <c r="IV10">
        <v>1.38531739999962</v>
      </c>
      <c r="IW10">
        <v>0.94043289999990498</v>
      </c>
      <c r="IX10">
        <v>1.5033715000008701</v>
      </c>
      <c r="IY10">
        <v>1.25970170000073</v>
      </c>
      <c r="IZ10">
        <v>1.7596164999995401</v>
      </c>
      <c r="JA10">
        <v>1.3344340999992701</v>
      </c>
      <c r="JB10">
        <v>1.08270040000025</v>
      </c>
      <c r="JC10">
        <v>1.0771605000008999</v>
      </c>
      <c r="JD10">
        <v>1.0651388000005699</v>
      </c>
      <c r="JE10">
        <v>1.06469769999967</v>
      </c>
      <c r="JF10">
        <v>3.8822151999993402</v>
      </c>
      <c r="JG10">
        <v>1.37395380000089</v>
      </c>
      <c r="JH10">
        <v>1.2750993000008699</v>
      </c>
      <c r="JI10">
        <v>0.931770199999846</v>
      </c>
      <c r="JJ10">
        <v>5.7541398000030304</v>
      </c>
      <c r="JK10">
        <v>1.5466682999995101</v>
      </c>
      <c r="JL10">
        <v>1.5469290000000899</v>
      </c>
      <c r="JM10">
        <v>1.7973363000000999</v>
      </c>
      <c r="JN10">
        <v>1.15317010000035</v>
      </c>
      <c r="JO10">
        <v>2.3384237700010999</v>
      </c>
      <c r="JP10">
        <v>519.527747670189</v>
      </c>
      <c r="JQ10">
        <v>192.675874870038</v>
      </c>
      <c r="JR10">
        <v>11.5418070000014</v>
      </c>
      <c r="JS10">
        <v>1.72891739999977</v>
      </c>
      <c r="JT10">
        <v>1.1492820000003099</v>
      </c>
      <c r="JU10">
        <v>5.5230131999997001</v>
      </c>
      <c r="JV10">
        <v>104.160626000026</v>
      </c>
      <c r="JW10">
        <v>0.99339260000033403</v>
      </c>
      <c r="JX10">
        <v>105.409760999959</v>
      </c>
      <c r="JY10">
        <v>1.0042632299992</v>
      </c>
      <c r="JZ10">
        <v>1.0199448700004701</v>
      </c>
      <c r="KA10">
        <v>103.688645999995</v>
      </c>
      <c r="KB10">
        <v>75.107384999981207</v>
      </c>
      <c r="KD10">
        <v>104.253489000024</v>
      </c>
      <c r="KE10">
        <v>113.693278999999</v>
      </c>
      <c r="KF10">
        <v>100.399930999964</v>
      </c>
      <c r="KG10">
        <v>116.603370000026</v>
      </c>
      <c r="KH10">
        <v>105.683820000035</v>
      </c>
      <c r="KI10">
        <v>147.98640400008301</v>
      </c>
      <c r="KJ10">
        <v>139.542089999886</v>
      </c>
      <c r="KK10">
        <v>109.503034000052</v>
      </c>
      <c r="KL10">
        <v>105.806385000004</v>
      </c>
      <c r="KM10">
        <v>148.696625000099</v>
      </c>
      <c r="KN10">
        <v>127.46534200001</v>
      </c>
      <c r="KO10">
        <v>101.33889500005201</v>
      </c>
      <c r="KP10">
        <v>98.264413999975702</v>
      </c>
      <c r="KQ10">
        <v>178.03376800008101</v>
      </c>
      <c r="KR10">
        <v>266.62197799980601</v>
      </c>
      <c r="KS10">
        <v>133.71619200008001</v>
      </c>
      <c r="KT10">
        <v>130.84048700006699</v>
      </c>
      <c r="KU10">
        <v>186.325817999896</v>
      </c>
      <c r="KV10">
        <v>106.945748000056</v>
      </c>
      <c r="KX10">
        <v>157.08545699995</v>
      </c>
      <c r="KY10">
        <v>202.896061999956</v>
      </c>
      <c r="KZ10">
        <v>100.187913000002</v>
      </c>
      <c r="LA10">
        <v>105.521118000033</v>
      </c>
      <c r="LB10">
        <v>116.257621000055</v>
      </c>
      <c r="LC10">
        <v>102.697502000025</v>
      </c>
      <c r="LD10">
        <v>176.391161999898</v>
      </c>
      <c r="LE10">
        <v>78.492780999979004</v>
      </c>
      <c r="LF10">
        <v>121.258165000007</v>
      </c>
      <c r="LG10">
        <v>112.685777000035</v>
      </c>
      <c r="LH10">
        <v>99.836398000014</v>
      </c>
      <c r="LI10">
        <v>104.81840800005</v>
      </c>
      <c r="LJ10">
        <v>106.449992000009</v>
      </c>
      <c r="LK10">
        <v>139.65678200009299</v>
      </c>
      <c r="LL10">
        <v>251.00558000011401</v>
      </c>
      <c r="LM10">
        <v>197.45835299999499</v>
      </c>
      <c r="LN10">
        <v>113.267174000037</v>
      </c>
      <c r="LO10">
        <v>135.618362999987</v>
      </c>
      <c r="LQ10">
        <v>116.214142999961</v>
      </c>
      <c r="LS10">
        <v>124.327766999952</v>
      </c>
      <c r="LT10">
        <v>129.003989000106</v>
      </c>
      <c r="LU10">
        <v>99.342279999982594</v>
      </c>
      <c r="LV10">
        <v>138.50181100005301</v>
      </c>
      <c r="LW10">
        <v>100.488158000051</v>
      </c>
      <c r="LX10">
        <v>105.93715100001999</v>
      </c>
      <c r="LY10">
        <v>124.423035999993</v>
      </c>
      <c r="LZ10">
        <v>116.292985999957</v>
      </c>
      <c r="MB10">
        <v>121.68183599994499</v>
      </c>
      <c r="MC10">
        <v>145.50598199991501</v>
      </c>
      <c r="MD10">
        <v>96.740745999966705</v>
      </c>
      <c r="ME10">
        <v>98.497165999957403</v>
      </c>
      <c r="MF10">
        <v>99.904710000031599</v>
      </c>
      <c r="MG10">
        <v>98.968605999951293</v>
      </c>
      <c r="MH10">
        <v>131.33440500008899</v>
      </c>
      <c r="MI10">
        <v>217.42944200010999</v>
      </c>
      <c r="MK10">
        <v>104.75966199999699</v>
      </c>
      <c r="ML10">
        <v>147.791250000009</v>
      </c>
      <c r="MM10">
        <v>105.06467999995201</v>
      </c>
      <c r="MN10">
        <v>101.66601799998899</v>
      </c>
      <c r="MO10">
        <v>129.048192000017</v>
      </c>
      <c r="MP10">
        <v>105.664688999997</v>
      </c>
      <c r="MQ10">
        <v>97.233238999964698</v>
      </c>
      <c r="MR10">
        <v>95.238658000016599</v>
      </c>
      <c r="MT10">
        <v>209.649705999997</v>
      </c>
      <c r="MU10">
        <v>282.20489499997302</v>
      </c>
      <c r="MV10">
        <v>199.17413399997201</v>
      </c>
      <c r="MW10">
        <v>217.72269299998899</v>
      </c>
      <c r="MY10">
        <v>304.89586499985302</v>
      </c>
      <c r="NA10">
        <v>285.97712500020901</v>
      </c>
      <c r="NB10">
        <v>111.075868000044</v>
      </c>
      <c r="NC10">
        <v>258.44466899987299</v>
      </c>
      <c r="ND10">
        <v>93.622153999982402</v>
      </c>
      <c r="NE10">
        <v>124.763047000044</v>
      </c>
      <c r="NF10">
        <v>202.16371200000901</v>
      </c>
      <c r="NG10">
        <v>141.96717699989699</v>
      </c>
      <c r="NH10">
        <v>142.652590000071</v>
      </c>
      <c r="NI10">
        <v>122.445752999978</v>
      </c>
      <c r="NJ10">
        <v>100.649994999985</v>
      </c>
      <c r="NK10">
        <v>110.961240999983</v>
      </c>
      <c r="NL10">
        <v>110.194554000045</v>
      </c>
      <c r="NM10">
        <v>115.679119999986</v>
      </c>
      <c r="NN10">
        <v>153.633094999939</v>
      </c>
      <c r="NP10">
        <v>117.984306999948</v>
      </c>
      <c r="NQ10">
        <v>106.253987999982</v>
      </c>
      <c r="NR10">
        <v>1.7478109000003299</v>
      </c>
      <c r="NS10">
        <v>3.8037149000010699</v>
      </c>
      <c r="NT10">
        <v>1.30906920000052</v>
      </c>
      <c r="NU10">
        <v>1.02607768000053</v>
      </c>
      <c r="NV10">
        <v>2.2030653799993201</v>
      </c>
      <c r="NW10">
        <v>1.1629545100004199</v>
      </c>
      <c r="NX10">
        <v>0.99939439999980095</v>
      </c>
      <c r="NY10">
        <v>0.939720200000011</v>
      </c>
      <c r="NZ10">
        <v>1.0148258999997799</v>
      </c>
      <c r="OA10">
        <v>1.0190567000008699</v>
      </c>
      <c r="OB10">
        <v>3.3460484999996001</v>
      </c>
      <c r="OC10">
        <v>2.10677690000011</v>
      </c>
      <c r="OD10">
        <v>3.1175177000004601</v>
      </c>
      <c r="OE10">
        <v>1.4534593000007601</v>
      </c>
      <c r="OF10">
        <v>2.7327686999997201</v>
      </c>
      <c r="OG10">
        <v>5.7251369000005097</v>
      </c>
      <c r="OH10">
        <v>2.2698019000017702</v>
      </c>
      <c r="OI10">
        <v>2.5249522000012798</v>
      </c>
      <c r="OJ10">
        <v>1.4059639999995901</v>
      </c>
      <c r="OK10">
        <v>1.27342669999962</v>
      </c>
      <c r="OL10">
        <v>1.3644251999994601</v>
      </c>
      <c r="OM10">
        <v>3.1646092800001502</v>
      </c>
      <c r="ON10">
        <v>3.0341384999992398</v>
      </c>
      <c r="OO10">
        <v>1.41186107999965</v>
      </c>
      <c r="OP10">
        <v>2.1213565399993999</v>
      </c>
      <c r="OQ10">
        <v>2.81327317999967</v>
      </c>
      <c r="OR10">
        <v>2.7015974200003301</v>
      </c>
      <c r="OS10">
        <v>2.5410375899991799</v>
      </c>
      <c r="OT10">
        <v>2.8618982299994999</v>
      </c>
      <c r="OU10">
        <v>1.04815151000003</v>
      </c>
      <c r="OV10">
        <v>1.4052470499991601</v>
      </c>
      <c r="OW10">
        <v>2.2342563400015898</v>
      </c>
      <c r="OX10">
        <v>2.6608436099995698</v>
      </c>
      <c r="OY10">
        <v>54.612492299987899</v>
      </c>
      <c r="OZ10">
        <v>2.47719602000143</v>
      </c>
      <c r="PA10">
        <v>10.462194239997199</v>
      </c>
      <c r="PB10">
        <v>2.5902057700004701</v>
      </c>
      <c r="PC10">
        <v>3.3220817699984799</v>
      </c>
      <c r="PD10">
        <v>2.9084932000005201</v>
      </c>
      <c r="PE10">
        <v>1.8469604700003399</v>
      </c>
      <c r="PF10">
        <v>108.602236900013</v>
      </c>
      <c r="PG10">
        <v>92.275266999960905</v>
      </c>
      <c r="PH10">
        <v>4.1714969000022402</v>
      </c>
      <c r="PI10">
        <v>6.3400697999968498</v>
      </c>
      <c r="PJ10">
        <v>4.3158973000026899</v>
      </c>
      <c r="PK10">
        <v>1.16023289999976</v>
      </c>
      <c r="PL10">
        <v>1.1517082299997099</v>
      </c>
      <c r="PM10">
        <v>1.1860835499992399</v>
      </c>
      <c r="PN10">
        <v>1.5023283400005301</v>
      </c>
      <c r="PO10">
        <v>1.5282558100007</v>
      </c>
      <c r="PP10">
        <v>1.55998372999966</v>
      </c>
      <c r="PQ10">
        <v>1.6304018499995401</v>
      </c>
      <c r="PR10">
        <v>1.33434599000066</v>
      </c>
      <c r="PS10">
        <v>1.6981799299992399</v>
      </c>
      <c r="PT10">
        <v>1.81980318999922</v>
      </c>
      <c r="PU10">
        <v>3.0810445200004302</v>
      </c>
      <c r="PV10">
        <v>8.7564043099991995</v>
      </c>
      <c r="PW10">
        <v>187.449578</v>
      </c>
      <c r="PX10">
        <v>2.1092032999986299</v>
      </c>
      <c r="PY10">
        <v>165.494582900079</v>
      </c>
      <c r="PZ10">
        <v>1.77992199999971</v>
      </c>
      <c r="QA10">
        <v>1.62590429999909</v>
      </c>
      <c r="QB10">
        <v>101.448174600024</v>
      </c>
      <c r="QC10">
        <v>2.0153892999987901</v>
      </c>
      <c r="QD10">
        <v>42371.081609308698</v>
      </c>
      <c r="QE10">
        <v>2.2633184000005699</v>
      </c>
      <c r="QF10">
        <v>2.2735480400006098</v>
      </c>
      <c r="QG10">
        <v>207.37039455003099</v>
      </c>
      <c r="QH10">
        <v>118.675280860043</v>
      </c>
      <c r="QI10">
        <v>1.0711399800002299</v>
      </c>
      <c r="QJ10">
        <v>1.0953163300000599</v>
      </c>
      <c r="QK10">
        <v>1.0150922299999401</v>
      </c>
      <c r="QL10">
        <v>1.0072068699992101</v>
      </c>
      <c r="QM10">
        <v>13.9903234800004</v>
      </c>
      <c r="QN10">
        <v>1.5912443899997</v>
      </c>
      <c r="QP10">
        <v>1.3815501000008199</v>
      </c>
      <c r="QQ10">
        <v>1.27464110000074</v>
      </c>
      <c r="QR10">
        <v>1.06811489999927</v>
      </c>
      <c r="QS10">
        <v>1.38520849999986</v>
      </c>
      <c r="QT10">
        <v>1.1600526000002001</v>
      </c>
      <c r="QU10">
        <v>108.485607999959</v>
      </c>
      <c r="QW10">
        <v>189.62946299999001</v>
      </c>
      <c r="QX10">
        <v>100.94437899999301</v>
      </c>
      <c r="QY10">
        <v>102.359566999949</v>
      </c>
      <c r="QZ10">
        <v>102.69255399994999</v>
      </c>
      <c r="RA10">
        <v>102.193698000046</v>
      </c>
      <c r="RB10">
        <v>1.19680123999933</v>
      </c>
      <c r="RC10">
        <v>2.2485262500013099</v>
      </c>
      <c r="RE10">
        <v>104.811284000054</v>
      </c>
      <c r="RF10">
        <v>110.65139500005201</v>
      </c>
      <c r="RG10">
        <v>121.022555000032</v>
      </c>
      <c r="RH10">
        <v>150.09818600001699</v>
      </c>
      <c r="RI10">
        <v>230.583512000041</v>
      </c>
      <c r="RL10">
        <v>283.85047700023301</v>
      </c>
      <c r="RM10">
        <v>55.355171000002898</v>
      </c>
      <c r="RN10">
        <v>266.32910399977101</v>
      </c>
      <c r="RO10">
        <v>166.82225199998399</v>
      </c>
      <c r="RP10">
        <v>217.992123000091</v>
      </c>
      <c r="RQ10">
        <v>102.45256200002</v>
      </c>
      <c r="RR10">
        <v>373.516325999983</v>
      </c>
      <c r="RS10">
        <v>192.112160000019</v>
      </c>
      <c r="RT10">
        <v>110.35718399996399</v>
      </c>
      <c r="RU10">
        <v>183.925553000066</v>
      </c>
      <c r="RV10">
        <v>324.12465200014401</v>
      </c>
      <c r="RW10">
        <v>63.918223000015097</v>
      </c>
      <c r="RX10">
        <v>370.18377899983898</v>
      </c>
      <c r="RY10">
        <v>198.97753100003999</v>
      </c>
      <c r="RZ10">
        <v>517.84206099994503</v>
      </c>
      <c r="SA10">
        <v>555.46587600000203</v>
      </c>
      <c r="SB10">
        <v>277.07952099992002</v>
      </c>
      <c r="SC10">
        <v>98.606085999985197</v>
      </c>
      <c r="SD10">
        <v>188.64820799999899</v>
      </c>
      <c r="SE10">
        <v>316.02172699989802</v>
      </c>
      <c r="SF10">
        <v>225.87946500000501</v>
      </c>
      <c r="SG10">
        <v>630.33641100022896</v>
      </c>
      <c r="SH10">
        <v>100.24984099995299</v>
      </c>
      <c r="SI10">
        <v>105.884935999988</v>
      </c>
      <c r="SJ10">
        <v>7876.6240720003798</v>
      </c>
      <c r="SK10">
        <v>65.063886999967494</v>
      </c>
      <c r="SL10">
        <v>151.51001499989101</v>
      </c>
      <c r="SM10">
        <v>283.36793400021298</v>
      </c>
      <c r="SN10">
        <v>339.13641300005798</v>
      </c>
      <c r="SO10">
        <v>200.48973900009901</v>
      </c>
      <c r="SP10">
        <v>561.60558499954595</v>
      </c>
      <c r="SQ10">
        <v>200.63642699993201</v>
      </c>
      <c r="SR10">
        <v>53.711416999984102</v>
      </c>
      <c r="SS10">
        <v>40.314569999987697</v>
      </c>
      <c r="ST10">
        <v>192.397410999984</v>
      </c>
      <c r="SU10">
        <v>188.038909000112</v>
      </c>
      <c r="SV10">
        <v>194.903754000086</v>
      </c>
      <c r="SW10">
        <v>165.33375900005899</v>
      </c>
      <c r="SX10">
        <v>202.32969000004201</v>
      </c>
      <c r="SY10">
        <v>162.049714999972</v>
      </c>
      <c r="SZ10">
        <v>106.291978999972</v>
      </c>
      <c r="TA10">
        <v>144.207485999912</v>
      </c>
      <c r="TB10">
        <v>99.442385999951497</v>
      </c>
      <c r="TC10">
        <v>145.96927800006199</v>
      </c>
      <c r="TD10">
        <v>137.732805999927</v>
      </c>
      <c r="TE10">
        <v>414.79904599999998</v>
      </c>
      <c r="TF10">
        <v>115.28743799997</v>
      </c>
      <c r="TG10">
        <v>123.763197000022</v>
      </c>
      <c r="TH10">
        <v>446.82882199995203</v>
      </c>
      <c r="TI10">
        <v>70.940609000041107</v>
      </c>
      <c r="TJ10">
        <v>190.44634900009299</v>
      </c>
      <c r="TK10">
        <v>141.551466000034</v>
      </c>
      <c r="TL10">
        <v>428.68838999979198</v>
      </c>
      <c r="TM10">
        <v>497.61071499995899</v>
      </c>
      <c r="TN10">
        <v>194.154362000059</v>
      </c>
      <c r="TO10">
        <v>498.44525799993397</v>
      </c>
      <c r="TP10">
        <v>214.854165999917</v>
      </c>
      <c r="TQ10">
        <v>498.17880100011803</v>
      </c>
      <c r="TR10">
        <v>498.19111899985</v>
      </c>
      <c r="TS10">
        <v>204.27393299993099</v>
      </c>
      <c r="TT10">
        <v>156.353256999981</v>
      </c>
      <c r="TW10">
        <v>362.69825500016998</v>
      </c>
      <c r="TX10">
        <v>132.27543499996</v>
      </c>
      <c r="TZ10">
        <v>423.21024599997298</v>
      </c>
      <c r="UA10">
        <v>152.922260999912</v>
      </c>
      <c r="UB10">
        <v>128.121715999907</v>
      </c>
      <c r="UC10">
        <v>111.31817400001501</v>
      </c>
      <c r="UD10">
        <v>106.652074999991</v>
      </c>
      <c r="UE10">
        <v>130.88387200003501</v>
      </c>
      <c r="UF10">
        <v>107.833653999958</v>
      </c>
      <c r="UG10">
        <v>124.521280999994</v>
      </c>
      <c r="UH10">
        <v>129.718756000046</v>
      </c>
      <c r="UI10">
        <v>112.01058999996199</v>
      </c>
      <c r="UJ10">
        <v>107.188912000041</v>
      </c>
      <c r="UK10">
        <v>129.37485500005999</v>
      </c>
      <c r="UL10">
        <v>140.346128999954</v>
      </c>
      <c r="UN10">
        <v>140.21287799999101</v>
      </c>
      <c r="UO10">
        <v>186.27299399999899</v>
      </c>
      <c r="UP10">
        <v>168.18720900011201</v>
      </c>
      <c r="UQ10">
        <v>89.504300000029602</v>
      </c>
      <c r="UR10">
        <v>110.084763000021</v>
      </c>
      <c r="US10">
        <v>337.76433600019698</v>
      </c>
      <c r="UT10">
        <v>337.08983500022401</v>
      </c>
      <c r="UU10">
        <v>1866.05601200089</v>
      </c>
      <c r="UV10">
        <v>135.75031500007</v>
      </c>
      <c r="UW10">
        <v>392.25227600010101</v>
      </c>
      <c r="UX10">
        <v>110.316224999959</v>
      </c>
      <c r="UY10">
        <v>48.240629000007203</v>
      </c>
      <c r="UZ10">
        <v>10.8526509999938</v>
      </c>
      <c r="VA10">
        <v>160.17092299996901</v>
      </c>
      <c r="VB10">
        <v>112.850886999979</v>
      </c>
      <c r="VC10">
        <v>109.101214000024</v>
      </c>
      <c r="VD10">
        <v>120.56948900001601</v>
      </c>
      <c r="VE10">
        <v>107.06295799999501</v>
      </c>
      <c r="VF10">
        <v>144.13587000011501</v>
      </c>
      <c r="VG10">
        <v>146.078486999962</v>
      </c>
      <c r="VH10">
        <v>115.655851999996</v>
      </c>
      <c r="VI10">
        <v>102.35707699996399</v>
      </c>
      <c r="VJ10">
        <v>114.268613000051</v>
      </c>
      <c r="VK10">
        <v>111.81497800000901</v>
      </c>
      <c r="VL10">
        <v>101.705865000025</v>
      </c>
      <c r="VM10">
        <v>105.531358000007</v>
      </c>
      <c r="VN10">
        <v>215.41290199989501</v>
      </c>
      <c r="VO10">
        <v>106.901532000047</v>
      </c>
      <c r="VP10">
        <v>291.47887500002997</v>
      </c>
      <c r="VQ10">
        <v>193.639794999966</v>
      </c>
      <c r="VR10">
        <v>108.994575000019</v>
      </c>
      <c r="VS10">
        <v>106.066340000019</v>
      </c>
      <c r="VT10">
        <v>120.699271999998</v>
      </c>
      <c r="VU10">
        <v>164.76778899994699</v>
      </c>
      <c r="VV10">
        <v>203.631840999937</v>
      </c>
      <c r="VW10">
        <v>167.030629999936</v>
      </c>
      <c r="VX10">
        <v>143.37321799993501</v>
      </c>
      <c r="VY10">
        <v>105.45184800005499</v>
      </c>
      <c r="VZ10">
        <v>111.248457000009</v>
      </c>
      <c r="WA10">
        <v>105.151961000054</v>
      </c>
      <c r="WB10">
        <v>283.35179599979898</v>
      </c>
      <c r="WC10">
        <v>185.90490399999501</v>
      </c>
      <c r="WD10">
        <v>205.85279999999301</v>
      </c>
      <c r="WE10">
        <v>104.423792000045</v>
      </c>
      <c r="WF10">
        <v>102.641307999962</v>
      </c>
      <c r="WG10">
        <v>122.21416600002</v>
      </c>
      <c r="WH10">
        <v>108.019239000045</v>
      </c>
      <c r="WI10">
        <v>118.286151999957</v>
      </c>
      <c r="WJ10">
        <v>29.848055000009499</v>
      </c>
      <c r="WK10">
        <v>110.535380000016</v>
      </c>
      <c r="WL10">
        <v>103.213725000038</v>
      </c>
      <c r="WM10">
        <v>224.96371200005501</v>
      </c>
      <c r="WN10">
        <v>288.06133899977402</v>
      </c>
      <c r="WO10">
        <v>346.26341000013099</v>
      </c>
      <c r="WP10">
        <v>210.42762600001899</v>
      </c>
      <c r="WQ10">
        <v>204.76181000005499</v>
      </c>
      <c r="WR10">
        <v>257.01219899999001</v>
      </c>
      <c r="WS10">
        <v>223.962458000053</v>
      </c>
      <c r="WT10">
        <v>433.65424400009198</v>
      </c>
      <c r="WU10">
        <v>438.793738000095</v>
      </c>
      <c r="WV10">
        <v>680.91318100038905</v>
      </c>
      <c r="WW10">
        <v>113.17233500000999</v>
      </c>
      <c r="WX10">
        <v>260.399505999871</v>
      </c>
      <c r="WY10">
        <v>125.645935000037</v>
      </c>
      <c r="WZ10">
        <v>237.381319999928</v>
      </c>
      <c r="XA10">
        <v>84.668386999983298</v>
      </c>
      <c r="XB10">
        <v>182.09959600004399</v>
      </c>
      <c r="XC10">
        <v>85.187456000014194</v>
      </c>
      <c r="XD10">
        <v>476.94645600020903</v>
      </c>
      <c r="XE10">
        <v>159.05749200005101</v>
      </c>
      <c r="XF10">
        <v>244.199941999977</v>
      </c>
      <c r="XG10">
        <v>101.20705299999101</v>
      </c>
      <c r="XH10">
        <v>207.08694100007401</v>
      </c>
      <c r="XI10">
        <v>101.530643000035</v>
      </c>
      <c r="XJ10">
        <v>214.815953999991</v>
      </c>
      <c r="XK10">
        <v>30.922373999986998</v>
      </c>
      <c r="XL10">
        <v>1.21133895999992</v>
      </c>
      <c r="XM10">
        <v>5.6689563399995704</v>
      </c>
      <c r="XN10">
        <v>1.2376518500004701</v>
      </c>
      <c r="XO10">
        <v>1.7729316200002401</v>
      </c>
      <c r="XP10">
        <v>1.7379008099997</v>
      </c>
      <c r="XQ10">
        <v>19.0808069999912</v>
      </c>
      <c r="XR10">
        <v>1.2005615500002</v>
      </c>
      <c r="XS10">
        <v>1.2415677099997999</v>
      </c>
      <c r="XT10">
        <v>2.3432878499988901</v>
      </c>
      <c r="XU10">
        <v>2.1859620799987201</v>
      </c>
      <c r="XV10">
        <v>2.45072490000166</v>
      </c>
      <c r="XW10">
        <v>2.7847653999997402</v>
      </c>
      <c r="XX10">
        <v>3.1610368000001499</v>
      </c>
      <c r="XY10">
        <v>2.8760164000013901</v>
      </c>
      <c r="XZ10">
        <v>1.0042128999994</v>
      </c>
      <c r="YA10">
        <v>9.0189271999988705</v>
      </c>
      <c r="YB10">
        <v>0.91244480000022998</v>
      </c>
      <c r="YD10">
        <v>1.0808293999998599</v>
      </c>
      <c r="YE10">
        <v>4.20208090000233</v>
      </c>
      <c r="YF10">
        <v>1.0602177000000701</v>
      </c>
      <c r="YG10">
        <v>0.93886055999973905</v>
      </c>
      <c r="YH10">
        <v>1411.7160500008599</v>
      </c>
      <c r="YI10">
        <v>114.209176260047</v>
      </c>
      <c r="YJ10">
        <v>302.61668699979799</v>
      </c>
      <c r="YK10">
        <v>2.9897282400015701</v>
      </c>
      <c r="YL10">
        <v>1.4341406200001099</v>
      </c>
      <c r="YM10">
        <v>2323712.2466964698</v>
      </c>
      <c r="YN10">
        <v>1.1162956200005301</v>
      </c>
      <c r="YO10">
        <v>1.1023498800004701</v>
      </c>
      <c r="YP10">
        <v>1.69698937999965</v>
      </c>
      <c r="YQ10">
        <v>165.05349499988401</v>
      </c>
      <c r="YR10">
        <v>147.99587460001899</v>
      </c>
      <c r="YS10">
        <v>5.5605667999989201</v>
      </c>
      <c r="YT10">
        <v>6.5858758000031203</v>
      </c>
      <c r="YU10">
        <v>314.14146440010501</v>
      </c>
      <c r="YV10">
        <v>225.858959099976</v>
      </c>
      <c r="YW10">
        <v>1.2628506000000901</v>
      </c>
      <c r="YX10">
        <v>1.2459314000007</v>
      </c>
      <c r="YY10">
        <v>1.2067788999993401</v>
      </c>
      <c r="YZ10">
        <v>3.6070888499998501</v>
      </c>
      <c r="ZA10">
        <v>1.28732239999954</v>
      </c>
      <c r="ZB10">
        <v>3.84006288000091</v>
      </c>
      <c r="ZD10">
        <v>1.0172029000004801</v>
      </c>
    </row>
    <row r="11" spans="1:680" x14ac:dyDescent="0.25">
      <c r="A11" s="40">
        <v>44081</v>
      </c>
      <c r="RD11">
        <v>132.33001199993299</v>
      </c>
    </row>
    <row r="12" spans="1:680" x14ac:dyDescent="0.25">
      <c r="A12" s="40">
        <v>44082</v>
      </c>
      <c r="B12" s="6">
        <v>2.04255783999906</v>
      </c>
      <c r="C12" s="6">
        <v>1.65670406000027</v>
      </c>
      <c r="E12">
        <v>1.71073170999989</v>
      </c>
      <c r="F12">
        <v>1.0545443800001499</v>
      </c>
      <c r="G12">
        <v>1.1100655999998701</v>
      </c>
      <c r="H12">
        <v>1.06839559999935</v>
      </c>
      <c r="I12">
        <v>3.0376131999983</v>
      </c>
      <c r="J12">
        <v>1.1127360999998901</v>
      </c>
      <c r="K12">
        <v>2.0385549999991799</v>
      </c>
      <c r="L12">
        <v>2.3505694000014001</v>
      </c>
      <c r="M12">
        <v>1.4990858000000999</v>
      </c>
      <c r="N12">
        <v>2.4016139999985202</v>
      </c>
      <c r="O12">
        <v>2.1453059500017799</v>
      </c>
      <c r="P12">
        <v>2.64154892000079</v>
      </c>
      <c r="Q12">
        <v>0.89951815000040403</v>
      </c>
      <c r="R12">
        <v>2.7747151799994798</v>
      </c>
      <c r="S12">
        <v>2.7026020000012099</v>
      </c>
      <c r="T12">
        <v>3.1814261799991099</v>
      </c>
      <c r="U12">
        <v>1.0660752900003001</v>
      </c>
      <c r="V12">
        <v>1.4669739199998699</v>
      </c>
      <c r="W12">
        <v>2.6205224145996899</v>
      </c>
      <c r="X12">
        <v>2.1295275117990999</v>
      </c>
      <c r="Y12">
        <v>3.3918875000017601</v>
      </c>
      <c r="Z12">
        <v>1.0967498900008601</v>
      </c>
      <c r="AA12">
        <v>1.23129680000056</v>
      </c>
      <c r="AB12">
        <v>1.0922199100004899</v>
      </c>
      <c r="AC12">
        <v>10.882921130003499</v>
      </c>
      <c r="AD12">
        <v>21.399949490005401</v>
      </c>
      <c r="AE12">
        <v>1.0647759099992999</v>
      </c>
      <c r="AF12">
        <v>64.848881280049696</v>
      </c>
      <c r="AG12">
        <v>8.8322362699982495</v>
      </c>
      <c r="AH12">
        <v>1.79349440000078</v>
      </c>
      <c r="AI12">
        <v>1.0989625799993501</v>
      </c>
      <c r="AJ12">
        <v>2.3946188000009001</v>
      </c>
      <c r="AK12">
        <v>2.19571070000165</v>
      </c>
      <c r="AL12">
        <v>1.37009919000047</v>
      </c>
      <c r="AM12">
        <v>1.5759493000005</v>
      </c>
      <c r="AN12">
        <v>825.07063338998705</v>
      </c>
      <c r="AO12">
        <v>199.21402941993401</v>
      </c>
      <c r="AP12">
        <v>150.079214799916</v>
      </c>
      <c r="AQ12">
        <v>12.605841099997599</v>
      </c>
      <c r="AR12">
        <v>1.4929038999998701</v>
      </c>
      <c r="AS12">
        <v>1.2908494799994501</v>
      </c>
      <c r="AT12">
        <v>1.45385046000047</v>
      </c>
      <c r="AU12">
        <v>4.0868570800012103</v>
      </c>
      <c r="AV12">
        <v>3.2463621999995702</v>
      </c>
      <c r="AW12">
        <v>1.42985349000082</v>
      </c>
      <c r="AX12">
        <v>13.0127559700049</v>
      </c>
      <c r="AY12">
        <v>1.49433382999996</v>
      </c>
      <c r="AZ12">
        <v>6.2135780000025997</v>
      </c>
      <c r="BA12">
        <v>1.5703383</v>
      </c>
      <c r="BB12">
        <v>3.8245896000007602</v>
      </c>
      <c r="BC12">
        <v>2.6461511400011699</v>
      </c>
      <c r="BD12">
        <v>0.98913541999991095</v>
      </c>
      <c r="BE12">
        <v>1.7176469999994901</v>
      </c>
      <c r="BF12">
        <v>2.07171129999915</v>
      </c>
      <c r="BG12">
        <v>2.0195449999992001</v>
      </c>
      <c r="BH12">
        <v>2.4916219000006099</v>
      </c>
      <c r="BI12">
        <v>1.6313291000005801</v>
      </c>
      <c r="BJ12">
        <v>106.067509199958</v>
      </c>
      <c r="BK12">
        <v>1.0911126999999401</v>
      </c>
      <c r="BL12">
        <v>2.96045519999825</v>
      </c>
      <c r="BM12">
        <v>1.5602733499999899</v>
      </c>
      <c r="BN12">
        <v>1.5632357600006801</v>
      </c>
      <c r="BO12">
        <v>1.0571591000007201</v>
      </c>
      <c r="BP12">
        <v>1.0372826999992</v>
      </c>
      <c r="BQ12">
        <v>1.9945370000004901</v>
      </c>
      <c r="BR12">
        <v>1.9691148000001699</v>
      </c>
      <c r="BS12">
        <v>2.2113702999995399</v>
      </c>
      <c r="BT12">
        <v>1.03973079999923</v>
      </c>
      <c r="BU12">
        <v>1.42121729999963</v>
      </c>
      <c r="BV12">
        <v>1.7044628000003299</v>
      </c>
      <c r="BW12">
        <v>6.6655256000012697</v>
      </c>
      <c r="BX12">
        <v>4.5714580999992904</v>
      </c>
      <c r="BY12">
        <v>2.9821167000009199</v>
      </c>
      <c r="BZ12">
        <v>85.381131230038605</v>
      </c>
      <c r="CA12">
        <v>9.1872625999967603</v>
      </c>
      <c r="CB12">
        <v>1.08500950000052</v>
      </c>
      <c r="CC12">
        <v>23.564707699988499</v>
      </c>
      <c r="CD12">
        <v>4.3008188000021601</v>
      </c>
      <c r="CE12">
        <v>9.6475552000047209</v>
      </c>
      <c r="CF12">
        <v>2.68298380000124</v>
      </c>
      <c r="CG12">
        <v>37.207941500004402</v>
      </c>
      <c r="CH12">
        <v>1.0389021999999399</v>
      </c>
      <c r="CI12">
        <v>1.69057059999977</v>
      </c>
      <c r="CJ12">
        <v>6.0025604999973403</v>
      </c>
      <c r="CK12">
        <v>4.5840798999997796</v>
      </c>
      <c r="CL12">
        <v>2.3427405000002199</v>
      </c>
      <c r="CM12">
        <v>3.10145660000126</v>
      </c>
      <c r="CN12">
        <v>31.125733399996498</v>
      </c>
      <c r="CO12">
        <v>1.2103760999998501</v>
      </c>
      <c r="CP12">
        <v>1.3782252000000901</v>
      </c>
      <c r="CQ12">
        <v>1.09052589999919</v>
      </c>
      <c r="CR12">
        <v>1.2518990999997199</v>
      </c>
      <c r="CS12">
        <v>1.25286220000089</v>
      </c>
      <c r="CT12">
        <v>12.014322899994999</v>
      </c>
      <c r="CU12">
        <v>130.027493000031</v>
      </c>
      <c r="CV12">
        <v>13.885543299999</v>
      </c>
      <c r="CW12">
        <v>22.022431999997899</v>
      </c>
      <c r="CX12">
        <v>75.847496000002096</v>
      </c>
      <c r="CY12">
        <v>18.242812999989798</v>
      </c>
      <c r="CZ12">
        <v>142.40394699992601</v>
      </c>
      <c r="DA12">
        <v>10.5613087999955</v>
      </c>
      <c r="DB12">
        <v>10.098898800002599</v>
      </c>
      <c r="DC12">
        <v>22.300267999991799</v>
      </c>
      <c r="DD12">
        <v>2.6246832299984799</v>
      </c>
      <c r="DE12">
        <v>1.37003741999979</v>
      </c>
      <c r="DF12">
        <v>1.29342107000048</v>
      </c>
      <c r="DG12">
        <v>1.1150664300002999</v>
      </c>
      <c r="DH12">
        <v>3.12615635999828</v>
      </c>
      <c r="DI12">
        <v>7713.4407569169998</v>
      </c>
      <c r="DJ12">
        <v>1.2380626300000599</v>
      </c>
      <c r="DK12">
        <v>2.48377700999845</v>
      </c>
      <c r="DL12">
        <v>27.596520169987301</v>
      </c>
      <c r="DM12">
        <v>2.1325331799998799</v>
      </c>
      <c r="DN12">
        <v>8.5514946699986503</v>
      </c>
      <c r="DO12">
        <v>2.7402492200017199</v>
      </c>
      <c r="DP12">
        <v>3.0179480100014202</v>
      </c>
      <c r="DQ12">
        <v>1.1821968299991601</v>
      </c>
      <c r="DR12">
        <v>10.9827583500009</v>
      </c>
      <c r="DS12">
        <v>1.18264507999993</v>
      </c>
      <c r="DT12">
        <v>1.2955066100003001</v>
      </c>
      <c r="DU12">
        <v>3.41343481000149</v>
      </c>
      <c r="DV12">
        <v>3.3007985000003801</v>
      </c>
      <c r="DW12">
        <v>3.10255350000079</v>
      </c>
      <c r="DX12">
        <v>1.23536548000084</v>
      </c>
      <c r="DY12">
        <v>116.907973999972</v>
      </c>
      <c r="DZ12">
        <v>1.22165619999942</v>
      </c>
      <c r="EA12">
        <v>1.68134174999977</v>
      </c>
      <c r="EB12">
        <v>1.0270757700000099</v>
      </c>
      <c r="EC12">
        <v>1.11484700000074</v>
      </c>
      <c r="ED12">
        <v>1.0391124800007701</v>
      </c>
      <c r="EE12">
        <v>2.8967609600003899</v>
      </c>
      <c r="EF12">
        <v>1.32463911000013</v>
      </c>
      <c r="EG12">
        <v>2.4860866999988498</v>
      </c>
      <c r="EH12">
        <v>1.3311757499996</v>
      </c>
      <c r="EI12">
        <v>1.7264557599992301</v>
      </c>
      <c r="EJ12">
        <v>1.6158156399997099</v>
      </c>
      <c r="EK12">
        <v>3.2530999000009602</v>
      </c>
      <c r="EL12">
        <v>5.9245517000017598</v>
      </c>
      <c r="EM12">
        <v>29.3735547999968</v>
      </c>
      <c r="EN12">
        <v>1.4139282500000301</v>
      </c>
      <c r="EO12">
        <v>1.31654329999947</v>
      </c>
      <c r="EP12">
        <v>1.0670535900008</v>
      </c>
      <c r="EQ12">
        <v>1.0638412699991</v>
      </c>
      <c r="ER12">
        <v>1.32318029000089</v>
      </c>
      <c r="ES12">
        <v>1.0447450200008499</v>
      </c>
      <c r="ET12">
        <v>1.5952219099999601</v>
      </c>
      <c r="EU12">
        <v>2.9895894500004898</v>
      </c>
      <c r="EV12">
        <v>1.1124111799999801</v>
      </c>
      <c r="EW12">
        <v>0.98591814999963401</v>
      </c>
      <c r="EX12">
        <v>113.861435999977</v>
      </c>
      <c r="EY12">
        <v>6.0194444200024</v>
      </c>
      <c r="EZ12">
        <v>3.0937368000013499</v>
      </c>
      <c r="FA12">
        <v>1.0834063799993601</v>
      </c>
      <c r="FC12">
        <v>188.67598409997299</v>
      </c>
      <c r="FD12">
        <v>9553.2002530246991</v>
      </c>
      <c r="FE12">
        <v>96.025301699992298</v>
      </c>
      <c r="FF12">
        <v>1.04376873000001</v>
      </c>
      <c r="FG12">
        <v>3759.9522182717901</v>
      </c>
      <c r="FH12">
        <v>0.99455760000000704</v>
      </c>
      <c r="FI12">
        <v>1.03857521999998</v>
      </c>
      <c r="FJ12">
        <v>1.16591825999967</v>
      </c>
      <c r="FK12">
        <v>22.9073454799945</v>
      </c>
      <c r="FL12">
        <v>1.3513612000006101</v>
      </c>
      <c r="FM12">
        <v>2.1830770000015001</v>
      </c>
      <c r="FN12">
        <v>1.6873116999995501</v>
      </c>
      <c r="FO12">
        <v>1.1827124999999801</v>
      </c>
      <c r="FP12">
        <v>3.3948993999983901</v>
      </c>
      <c r="FQ12">
        <v>1.56660817000011</v>
      </c>
      <c r="FR12">
        <v>1.19970961999934</v>
      </c>
      <c r="FS12">
        <v>1.04145138000058</v>
      </c>
      <c r="FT12">
        <v>1.82843687000059</v>
      </c>
      <c r="FU12">
        <v>1.77845745000013</v>
      </c>
      <c r="FW12">
        <v>1.3823364199997701</v>
      </c>
      <c r="FX12">
        <v>1.13744371999928</v>
      </c>
      <c r="FY12">
        <v>1.2898508500002199</v>
      </c>
      <c r="FZ12">
        <v>1.0699755099994901</v>
      </c>
      <c r="GA12">
        <v>3.8423609099991198</v>
      </c>
      <c r="GB12">
        <v>1.2119407999998699</v>
      </c>
      <c r="GC12">
        <v>298.869059219956</v>
      </c>
      <c r="GD12">
        <v>100.278515200014</v>
      </c>
      <c r="GE12">
        <v>168.36941249994601</v>
      </c>
      <c r="GF12">
        <v>290.04335119994403</v>
      </c>
      <c r="GG12">
        <v>274.88464369997399</v>
      </c>
      <c r="GH12">
        <v>131.16085910005501</v>
      </c>
      <c r="GI12">
        <v>263.26929280022199</v>
      </c>
      <c r="GJ12">
        <v>114.970610699966</v>
      </c>
      <c r="GK12">
        <v>220.651349300053</v>
      </c>
      <c r="GL12">
        <v>1.06890329999987</v>
      </c>
      <c r="GM12">
        <v>2.1722740000004701</v>
      </c>
      <c r="GN12">
        <v>1.32482449999952</v>
      </c>
      <c r="GO12">
        <v>6.9689557000019704</v>
      </c>
      <c r="GP12">
        <v>2.8720949999988101</v>
      </c>
      <c r="GQ12">
        <v>1.0784218000007999</v>
      </c>
      <c r="GR12">
        <v>2.1707442000006298</v>
      </c>
      <c r="GS12">
        <v>4.3026506000023801</v>
      </c>
      <c r="GT12">
        <v>2.0890240000007898</v>
      </c>
      <c r="GU12">
        <v>2.7734844000006</v>
      </c>
      <c r="GV12">
        <v>11.5111540999933</v>
      </c>
      <c r="GW12">
        <v>1.39006080000036</v>
      </c>
      <c r="GX12">
        <v>6.9079920000003803</v>
      </c>
      <c r="GY12">
        <v>4.0742630000022499</v>
      </c>
      <c r="HA12">
        <v>2.1610136999988798</v>
      </c>
      <c r="HB12">
        <v>0.89402690000042595</v>
      </c>
      <c r="HC12">
        <v>4.8486378000016002</v>
      </c>
      <c r="HD12">
        <v>1.38128789999973</v>
      </c>
      <c r="HE12">
        <v>152.732869999949</v>
      </c>
      <c r="HF12">
        <v>3.4937854000018</v>
      </c>
      <c r="HG12">
        <v>0.93276729999979602</v>
      </c>
      <c r="HH12">
        <v>2.3677339999994702</v>
      </c>
      <c r="HI12">
        <v>5.8293377000009103</v>
      </c>
      <c r="HJ12">
        <v>1.08442549999927</v>
      </c>
      <c r="HK12">
        <v>3.7627829000011799</v>
      </c>
      <c r="HL12">
        <v>141.85569472005599</v>
      </c>
      <c r="HM12">
        <v>3.8281351400000898</v>
      </c>
      <c r="HN12">
        <v>69.062875299947294</v>
      </c>
      <c r="HO12">
        <v>1023.91380271968</v>
      </c>
      <c r="HP12">
        <v>1.1273294000002401</v>
      </c>
      <c r="HQ12">
        <v>1.1313489099993601</v>
      </c>
      <c r="HR12">
        <v>113.347170670051</v>
      </c>
      <c r="HS12">
        <v>174.19592606998</v>
      </c>
      <c r="HT12">
        <v>120.89138491998899</v>
      </c>
      <c r="HU12">
        <v>143.989243020071</v>
      </c>
      <c r="HV12">
        <v>144.57458518003099</v>
      </c>
      <c r="HW12">
        <v>355.634838069789</v>
      </c>
      <c r="HX12">
        <v>116.042543970048</v>
      </c>
      <c r="HY12">
        <v>124.687548330054</v>
      </c>
      <c r="HZ12">
        <v>104.925821349956</v>
      </c>
      <c r="IA12">
        <v>1.0354609999994899</v>
      </c>
      <c r="IB12">
        <v>1.05429469999945</v>
      </c>
      <c r="IC12">
        <v>1.0565360000000501</v>
      </c>
      <c r="ID12">
        <v>1.0504837999997101</v>
      </c>
      <c r="IE12">
        <v>0.91505440000037197</v>
      </c>
      <c r="IF12">
        <v>1.3067532999994</v>
      </c>
      <c r="IG12">
        <v>1.63100710000072</v>
      </c>
      <c r="IH12">
        <v>1.28253210000003</v>
      </c>
      <c r="II12">
        <v>1.28445160000047</v>
      </c>
      <c r="IJ12">
        <v>0.97751580000021898</v>
      </c>
      <c r="IK12">
        <v>1.03160539999953</v>
      </c>
      <c r="IL12">
        <v>1.0516079000008201</v>
      </c>
      <c r="IM12">
        <v>1.09970659999999</v>
      </c>
      <c r="IN12">
        <v>0.96863380000013399</v>
      </c>
      <c r="IO12">
        <v>0.97033069999997701</v>
      </c>
      <c r="IP12">
        <v>2.8529080000007498</v>
      </c>
      <c r="IQ12">
        <v>1.0433164000005499</v>
      </c>
      <c r="IR12">
        <v>0.96413289999964003</v>
      </c>
      <c r="IS12">
        <v>1.2427602000007001</v>
      </c>
      <c r="IT12">
        <v>1.2736306000006199</v>
      </c>
      <c r="IU12">
        <v>1.0576220999992101</v>
      </c>
      <c r="IV12">
        <v>1.37616639999942</v>
      </c>
      <c r="IW12">
        <v>0.93460959999993098</v>
      </c>
      <c r="IX12">
        <v>1.4935222999993101</v>
      </c>
      <c r="IY12">
        <v>1.2513185999996499</v>
      </c>
      <c r="IZ12">
        <v>1.74662700000044</v>
      </c>
      <c r="JA12">
        <v>1.3296288000001399</v>
      </c>
      <c r="JB12">
        <v>1.0747205000006901</v>
      </c>
      <c r="JC12">
        <v>1.0699934000003899</v>
      </c>
      <c r="JD12">
        <v>1.0581555000007901</v>
      </c>
      <c r="JE12">
        <v>1.0577152000005301</v>
      </c>
      <c r="JF12">
        <v>3.85638409999956</v>
      </c>
      <c r="JG12">
        <v>1.3652039999997201</v>
      </c>
      <c r="JH12">
        <v>1.26707689999967</v>
      </c>
      <c r="JI12">
        <v>0.92607969999971795</v>
      </c>
      <c r="JJ12">
        <v>5.7515869999988398</v>
      </c>
      <c r="JK12">
        <v>1.5418943000004199</v>
      </c>
      <c r="JL12">
        <v>1.5422285999993599</v>
      </c>
      <c r="JM12">
        <v>1.7938286999997199</v>
      </c>
      <c r="JN12">
        <v>1.1525648000006199</v>
      </c>
      <c r="JO12">
        <v>2.3223580900012202</v>
      </c>
      <c r="JP12">
        <v>517.79876091983203</v>
      </c>
      <c r="JQ12">
        <v>191.96487597003599</v>
      </c>
      <c r="JR12">
        <v>11.513919999997601</v>
      </c>
      <c r="JS12">
        <v>1.72584640000059</v>
      </c>
      <c r="JT12">
        <v>1.1473428000008401</v>
      </c>
      <c r="JU12">
        <v>5.3250373999981102</v>
      </c>
      <c r="JV12">
        <v>104.160531000001</v>
      </c>
      <c r="JW12">
        <v>0.98982419999992999</v>
      </c>
      <c r="JX12">
        <v>104.85207100002999</v>
      </c>
      <c r="JY12">
        <v>1.0036631200000601</v>
      </c>
      <c r="JZ12">
        <v>1.0193815799993899</v>
      </c>
      <c r="KA12">
        <v>103.21868000004901</v>
      </c>
      <c r="KB12">
        <v>74.912972999969497</v>
      </c>
      <c r="KD12">
        <v>104.22318700002501</v>
      </c>
      <c r="KE12">
        <v>113.26641299994699</v>
      </c>
      <c r="KF12">
        <v>100.03129099996301</v>
      </c>
      <c r="KG12">
        <v>116.231589999981</v>
      </c>
      <c r="KH12">
        <v>105.397573999944</v>
      </c>
      <c r="KI12">
        <v>146.69763799989599</v>
      </c>
      <c r="KJ12">
        <v>138.37502699997299</v>
      </c>
      <c r="KK12">
        <v>108.189241999993</v>
      </c>
      <c r="KL12">
        <v>105.026185999974</v>
      </c>
      <c r="KM12">
        <v>148.06339400005501</v>
      </c>
      <c r="KN12">
        <v>126.78946300002301</v>
      </c>
      <c r="KO12">
        <v>100.954064000049</v>
      </c>
      <c r="KP12">
        <v>98.480440999963307</v>
      </c>
      <c r="KQ12">
        <v>177.79356199991901</v>
      </c>
      <c r="KR12">
        <v>263.90206100000103</v>
      </c>
      <c r="KS12">
        <v>133.94985600002099</v>
      </c>
      <c r="KT12">
        <v>131.05158600001599</v>
      </c>
      <c r="KU12">
        <v>185.22959299990899</v>
      </c>
      <c r="KV12">
        <v>106.758795000031</v>
      </c>
      <c r="KX12">
        <v>155.557989999885</v>
      </c>
      <c r="KY12">
        <v>201.93253199988999</v>
      </c>
      <c r="KZ12">
        <v>99.698250000015804</v>
      </c>
      <c r="LA12">
        <v>104.995183999999</v>
      </c>
      <c r="LB12">
        <v>115.19500800001001</v>
      </c>
      <c r="LC12">
        <v>102.34929299994801</v>
      </c>
      <c r="LD12">
        <v>174.52686699992</v>
      </c>
      <c r="LE12">
        <v>78.7218150000554</v>
      </c>
      <c r="LF12">
        <v>120.59074699995099</v>
      </c>
      <c r="LG12">
        <v>112.294818000053</v>
      </c>
      <c r="LH12">
        <v>99.449911999981893</v>
      </c>
      <c r="LI12">
        <v>103.931941000046</v>
      </c>
      <c r="LJ12">
        <v>106.17070999997701</v>
      </c>
      <c r="LK12">
        <v>138.52864299993999</v>
      </c>
      <c r="LL12">
        <v>250.14744900004001</v>
      </c>
      <c r="LM12">
        <v>196.43346600001701</v>
      </c>
      <c r="LN12">
        <v>113.147646000027</v>
      </c>
      <c r="LO12">
        <v>134.23599600000301</v>
      </c>
      <c r="LQ12">
        <v>116.22554999997401</v>
      </c>
      <c r="LS12">
        <v>122.483695999952</v>
      </c>
      <c r="LT12">
        <v>128.54334300011399</v>
      </c>
      <c r="LU12">
        <v>98.616004999959799</v>
      </c>
      <c r="LV12">
        <v>137.619150999933</v>
      </c>
      <c r="LW12">
        <v>100.292066000053</v>
      </c>
      <c r="LX12">
        <v>105.209987999988</v>
      </c>
      <c r="LY12">
        <v>123.630196999991</v>
      </c>
      <c r="LZ12">
        <v>115.544964000001</v>
      </c>
      <c r="MB12">
        <v>121.629060999956</v>
      </c>
      <c r="MC12">
        <v>144.108030000003</v>
      </c>
      <c r="MD12">
        <v>96.070641000056597</v>
      </c>
      <c r="ME12">
        <v>97.571445000008694</v>
      </c>
      <c r="MF12">
        <v>99.505138000007705</v>
      </c>
      <c r="MG12">
        <v>99.100908000022201</v>
      </c>
      <c r="MH12">
        <v>130.07770800008399</v>
      </c>
      <c r="MI12">
        <v>216.81785500002999</v>
      </c>
      <c r="MK12">
        <v>104.106328999973</v>
      </c>
      <c r="ML12">
        <v>147.864027000032</v>
      </c>
      <c r="MM12">
        <v>105.116537999944</v>
      </c>
      <c r="MN12">
        <v>101.37454700004299</v>
      </c>
      <c r="MO12">
        <v>128.79503599996701</v>
      </c>
      <c r="MP12">
        <v>104.803956000018</v>
      </c>
      <c r="MQ12">
        <v>95.965154999983497</v>
      </c>
      <c r="MR12">
        <v>94.313224000041401</v>
      </c>
      <c r="MT12">
        <v>209.33369400002999</v>
      </c>
      <c r="MU12">
        <v>281.98932600021402</v>
      </c>
      <c r="MV12">
        <v>199.40037199994501</v>
      </c>
      <c r="MW12">
        <v>217.71378299989701</v>
      </c>
      <c r="MY12">
        <v>304.09022400015999</v>
      </c>
      <c r="NA12">
        <v>285.97643799986702</v>
      </c>
      <c r="NB12">
        <v>110.87248200003501</v>
      </c>
      <c r="NC12">
        <v>256.25998400012003</v>
      </c>
      <c r="ND12">
        <v>92.550720999948695</v>
      </c>
      <c r="NE12">
        <v>123.302586999955</v>
      </c>
      <c r="NF12">
        <v>200.02607499994301</v>
      </c>
      <c r="NG12">
        <v>140.508566000033</v>
      </c>
      <c r="NH12">
        <v>142.38297899998699</v>
      </c>
      <c r="NI12">
        <v>122.635545999976</v>
      </c>
      <c r="NJ12">
        <v>99.862678000005005</v>
      </c>
      <c r="NK12">
        <v>110.665422999999</v>
      </c>
      <c r="NL12">
        <v>109.905048000044</v>
      </c>
      <c r="NM12">
        <v>115.383787999977</v>
      </c>
      <c r="NN12">
        <v>153.31651600007899</v>
      </c>
      <c r="NP12">
        <v>118.268207999994</v>
      </c>
      <c r="NQ12">
        <v>105.227610999951</v>
      </c>
      <c r="NR12">
        <v>1.74666699999943</v>
      </c>
      <c r="NS12">
        <v>3.7679571000007899</v>
      </c>
      <c r="NT12">
        <v>1.2992255000008299</v>
      </c>
      <c r="NU12">
        <v>1.02633360999971</v>
      </c>
      <c r="NV12">
        <v>2.1861792700001401</v>
      </c>
      <c r="NW12">
        <v>1.1600121699993899</v>
      </c>
      <c r="NX12">
        <v>0.99539939999976901</v>
      </c>
      <c r="NY12">
        <v>0.93312590000005002</v>
      </c>
      <c r="NZ12">
        <v>1.0068398999992501</v>
      </c>
      <c r="OA12">
        <v>1.0101861999992301</v>
      </c>
      <c r="OB12">
        <v>3.3205520000010398</v>
      </c>
      <c r="OC12">
        <v>2.0872406000016799</v>
      </c>
      <c r="OD12">
        <v>3.1108104000013599</v>
      </c>
      <c r="OE12">
        <v>1.4534019999991901</v>
      </c>
      <c r="OF12">
        <v>2.6905707000005399</v>
      </c>
      <c r="OG12">
        <v>5.7178885000030304</v>
      </c>
      <c r="OH12">
        <v>2.2530262000000199</v>
      </c>
      <c r="OI12">
        <v>2.50623529999939</v>
      </c>
      <c r="OJ12">
        <v>1.3668990999995001</v>
      </c>
      <c r="OK12">
        <v>1.2761085000001899</v>
      </c>
      <c r="OL12">
        <v>1.3668515000008501</v>
      </c>
      <c r="OM12">
        <v>3.15567209000073</v>
      </c>
      <c r="ON12">
        <v>2.9810523000014699</v>
      </c>
      <c r="OO12">
        <v>1.42548338000051</v>
      </c>
      <c r="OP12">
        <v>2.1196368700002499</v>
      </c>
      <c r="OQ12">
        <v>2.8112713599985</v>
      </c>
      <c r="OR12">
        <v>2.6480067599986801</v>
      </c>
      <c r="OS12">
        <v>2.51835711999956</v>
      </c>
      <c r="OT12">
        <v>2.84591507000005</v>
      </c>
      <c r="OU12">
        <v>1.04160871000022</v>
      </c>
      <c r="OV12">
        <v>1.3775273299997901</v>
      </c>
      <c r="OW12">
        <v>2.2109915600012799</v>
      </c>
      <c r="OX12">
        <v>2.6391730700015601</v>
      </c>
      <c r="OY12">
        <v>54.4797847800073</v>
      </c>
      <c r="OZ12">
        <v>2.4541656299988999</v>
      </c>
      <c r="PA12">
        <v>10.3979432899941</v>
      </c>
      <c r="PB12">
        <v>2.59067398999832</v>
      </c>
      <c r="PC12">
        <v>3.2979784099988998</v>
      </c>
      <c r="PD12">
        <v>2.8871180899986899</v>
      </c>
      <c r="PE12">
        <v>1.84163844000068</v>
      </c>
      <c r="PF12">
        <v>108.431586400024</v>
      </c>
      <c r="PG12">
        <v>92.169610999990297</v>
      </c>
      <c r="PH12">
        <v>4.1602369999964104</v>
      </c>
      <c r="PI12">
        <v>6.3243491999965</v>
      </c>
      <c r="PJ12">
        <v>4.3050004000033404</v>
      </c>
      <c r="PK12">
        <v>1.1528507999992099</v>
      </c>
      <c r="PL12">
        <v>1.14837282000008</v>
      </c>
      <c r="PM12">
        <v>1.1826813299994701</v>
      </c>
      <c r="PN12">
        <v>1.5150831899991299</v>
      </c>
      <c r="PO12">
        <v>1.54135463000057</v>
      </c>
      <c r="PP12">
        <v>1.55691511999976</v>
      </c>
      <c r="PQ12">
        <v>1.6272399800000099</v>
      </c>
      <c r="PR12">
        <v>1.33379607999996</v>
      </c>
      <c r="PS12">
        <v>1.6986104099996699</v>
      </c>
      <c r="PT12">
        <v>1.7899544100000599</v>
      </c>
      <c r="PU12">
        <v>3.0595110899994298</v>
      </c>
      <c r="PV12">
        <v>8.7285567000071804</v>
      </c>
      <c r="PW12">
        <v>185.64958689990499</v>
      </c>
      <c r="PX12">
        <v>2.1018137999999502</v>
      </c>
      <c r="PY12">
        <v>165.519956199918</v>
      </c>
      <c r="PZ12">
        <v>1.7810542999996</v>
      </c>
      <c r="QA12">
        <v>1.6232897999998399</v>
      </c>
      <c r="QB12">
        <v>101.42904179997301</v>
      </c>
      <c r="QC12">
        <v>2.0092568000000002</v>
      </c>
      <c r="QD12">
        <v>42086.029854595698</v>
      </c>
      <c r="QE12">
        <v>2.2640030000002298</v>
      </c>
      <c r="QF12">
        <v>2.2737908300005101</v>
      </c>
      <c r="QG12">
        <v>206.915211590007</v>
      </c>
      <c r="QH12">
        <v>118.23496601998301</v>
      </c>
      <c r="QI12">
        <v>1.07102429999941</v>
      </c>
      <c r="QJ12">
        <v>1.0953657699992601</v>
      </c>
      <c r="QK12">
        <v>1.0157555500008999</v>
      </c>
      <c r="QL12">
        <v>1.0074918099999199</v>
      </c>
      <c r="QM12">
        <v>14.032196860003801</v>
      </c>
      <c r="QN12">
        <v>1.6065669399995399</v>
      </c>
      <c r="QP12">
        <v>1.37028330000066</v>
      </c>
      <c r="QQ12">
        <v>1.2642797000007699</v>
      </c>
      <c r="QR12">
        <v>1.05940440000086</v>
      </c>
      <c r="QS12">
        <v>1.3705066000002299</v>
      </c>
      <c r="QT12">
        <v>1.13921970000047</v>
      </c>
      <c r="QU12">
        <v>107.97982799995199</v>
      </c>
      <c r="QW12">
        <v>189.43522899993701</v>
      </c>
      <c r="QX12">
        <v>99.895570000051507</v>
      </c>
      <c r="QY12">
        <v>102.030430000043</v>
      </c>
      <c r="QZ12">
        <v>102.74891600001099</v>
      </c>
      <c r="RA12">
        <v>102.24782699998499</v>
      </c>
      <c r="RB12">
        <v>1.1851488200008999</v>
      </c>
      <c r="RC12">
        <v>2.2261425200013001</v>
      </c>
      <c r="RD12">
        <v>133.62691199989101</v>
      </c>
      <c r="RE12">
        <v>104.363265000051</v>
      </c>
      <c r="RF12">
        <v>110.492286000052</v>
      </c>
      <c r="RG12">
        <v>121.065494999988</v>
      </c>
      <c r="RH12">
        <v>150.10707399994101</v>
      </c>
      <c r="RI12">
        <v>229.75809799996199</v>
      </c>
      <c r="RL12">
        <v>286.63288799999299</v>
      </c>
      <c r="RM12">
        <v>55.887489999993697</v>
      </c>
      <c r="RN12">
        <v>266.423702999949</v>
      </c>
      <c r="RO12">
        <v>166.885332999984</v>
      </c>
      <c r="RP12">
        <v>218.07050299993699</v>
      </c>
      <c r="RQ12">
        <v>102.507891000016</v>
      </c>
      <c r="RR12">
        <v>373.65641799988202</v>
      </c>
      <c r="RS12">
        <v>192.18406199989801</v>
      </c>
      <c r="RT12">
        <v>110.37973599997299</v>
      </c>
      <c r="RU12">
        <v>183.99639600003101</v>
      </c>
      <c r="RV12">
        <v>324.25226899981499</v>
      </c>
      <c r="RW12">
        <v>64.535733000026099</v>
      </c>
      <c r="RX12">
        <v>369.83521999977501</v>
      </c>
      <c r="RY12">
        <v>198.82858700002501</v>
      </c>
      <c r="RZ12">
        <v>507.83615399990202</v>
      </c>
      <c r="SA12">
        <v>544.75321799982305</v>
      </c>
      <c r="SB12">
        <v>275.495531999972</v>
      </c>
      <c r="SC12">
        <v>97.981217000051402</v>
      </c>
      <c r="SD12">
        <v>187.579052000074</v>
      </c>
      <c r="SE12">
        <v>314.58351199980802</v>
      </c>
      <c r="SF12">
        <v>224.830024000024</v>
      </c>
      <c r="SG12">
        <v>627.35886699985701</v>
      </c>
      <c r="SH12">
        <v>99.565079999971204</v>
      </c>
      <c r="SI12">
        <v>105.387470999965</v>
      </c>
      <c r="SJ12">
        <v>7873.3470740020302</v>
      </c>
      <c r="SK12">
        <v>65.032551000011196</v>
      </c>
      <c r="SL12">
        <v>151.43717600009401</v>
      </c>
      <c r="SM12">
        <v>283.33164800005</v>
      </c>
      <c r="SN12">
        <v>339.01407099980901</v>
      </c>
      <c r="SO12">
        <v>200.411085000029</v>
      </c>
      <c r="SP12">
        <v>561.39656499959494</v>
      </c>
      <c r="SQ12">
        <v>200.55485299998</v>
      </c>
      <c r="SR12">
        <v>53.690180999983603</v>
      </c>
      <c r="SS12">
        <v>39.979850000003402</v>
      </c>
      <c r="ST12">
        <v>192.49591899989201</v>
      </c>
      <c r="SU12">
        <v>188.090721999994</v>
      </c>
      <c r="SV12">
        <v>194.959656999912</v>
      </c>
      <c r="SW12">
        <v>165.391708000097</v>
      </c>
      <c r="SX12">
        <v>202.387753000017</v>
      </c>
      <c r="SY12">
        <v>160.88625900004999</v>
      </c>
      <c r="SZ12">
        <v>105.48912200005699</v>
      </c>
      <c r="TA12">
        <v>143.736247000052</v>
      </c>
      <c r="TB12">
        <v>99.054391999961794</v>
      </c>
      <c r="TC12">
        <v>145.37134699989099</v>
      </c>
      <c r="TD12">
        <v>137.302222999977</v>
      </c>
      <c r="TE12">
        <v>406.84404599992598</v>
      </c>
      <c r="TF12">
        <v>114.870978999999</v>
      </c>
      <c r="TG12">
        <v>123.317160999984</v>
      </c>
      <c r="TH12">
        <v>438.27599099976902</v>
      </c>
      <c r="TI12">
        <v>68.5051080000121</v>
      </c>
      <c r="TJ12">
        <v>186.607199999969</v>
      </c>
      <c r="TK12">
        <v>140.57746899989399</v>
      </c>
      <c r="TL12">
        <v>427.63739500008501</v>
      </c>
      <c r="TM12">
        <v>495.85551000013902</v>
      </c>
      <c r="TN12">
        <v>193.45903800008799</v>
      </c>
      <c r="TO12">
        <v>496.670367999934</v>
      </c>
      <c r="TP12">
        <v>214.55211900011599</v>
      </c>
      <c r="TQ12">
        <v>496.404568000231</v>
      </c>
      <c r="TR12">
        <v>496.39866899978398</v>
      </c>
      <c r="TS12">
        <v>203.552402999951</v>
      </c>
      <c r="TT12">
        <v>155.570344999898</v>
      </c>
      <c r="TW12">
        <v>361.25045800022798</v>
      </c>
      <c r="TX12">
        <v>131.74917700002001</v>
      </c>
      <c r="TZ12">
        <v>421.50362099986501</v>
      </c>
      <c r="UA12">
        <v>152.311388999922</v>
      </c>
      <c r="UB12">
        <v>127.879634000012</v>
      </c>
      <c r="UC12">
        <v>111.051691000001</v>
      </c>
      <c r="UD12">
        <v>106.43277299997899</v>
      </c>
      <c r="UE12">
        <v>130.64030499989201</v>
      </c>
      <c r="UF12">
        <v>107.627827999997</v>
      </c>
      <c r="UG12">
        <v>124.28497399995101</v>
      </c>
      <c r="UH12">
        <v>129.47570699988901</v>
      </c>
      <c r="UI12">
        <v>111.74414299998899</v>
      </c>
      <c r="UJ12">
        <v>106.97008400003</v>
      </c>
      <c r="UK12">
        <v>129.09706500009599</v>
      </c>
      <c r="UL12">
        <v>140.55184399988499</v>
      </c>
      <c r="UN12">
        <v>140.32247500005201</v>
      </c>
      <c r="UO12">
        <v>186.42262499988999</v>
      </c>
      <c r="UP12">
        <v>166.82357500004599</v>
      </c>
      <c r="UQ12">
        <v>88.778615999966902</v>
      </c>
      <c r="UR12">
        <v>109.597089000046</v>
      </c>
      <c r="US12">
        <v>336.66215700004199</v>
      </c>
      <c r="UT12">
        <v>335.98950000014202</v>
      </c>
      <c r="UU12">
        <v>1859.9660270009199</v>
      </c>
      <c r="UV12">
        <v>135.345518999966</v>
      </c>
      <c r="UW12">
        <v>391.97433499991899</v>
      </c>
      <c r="UX12">
        <v>109.87681299995199</v>
      </c>
      <c r="UY12">
        <v>46.595764999976403</v>
      </c>
      <c r="UZ12">
        <v>10.4798659999942</v>
      </c>
      <c r="VA12">
        <v>160.174435999943</v>
      </c>
      <c r="VB12">
        <v>112.661044999957</v>
      </c>
      <c r="VC12">
        <v>109.147281000041</v>
      </c>
      <c r="VD12">
        <v>120.62098100001499</v>
      </c>
      <c r="VE12">
        <v>106.943974000053</v>
      </c>
      <c r="VF12">
        <v>144.13715999992601</v>
      </c>
      <c r="VG12">
        <v>146.081613000017</v>
      </c>
      <c r="VH12">
        <v>115.391321999952</v>
      </c>
      <c r="VI12">
        <v>102.022263000021</v>
      </c>
      <c r="VJ12">
        <v>114.006106000044</v>
      </c>
      <c r="VK12">
        <v>111.537034000037</v>
      </c>
      <c r="VL12">
        <v>101.442393000005</v>
      </c>
      <c r="VM12">
        <v>105.184299999964</v>
      </c>
      <c r="VN12">
        <v>215.49844600004101</v>
      </c>
      <c r="VO12">
        <v>106.946380999987</v>
      </c>
      <c r="VP12">
        <v>291.59970699995802</v>
      </c>
      <c r="VQ12">
        <v>193.72238299995701</v>
      </c>
      <c r="VR12">
        <v>108.72451800003201</v>
      </c>
      <c r="VS12">
        <v>105.948513000039</v>
      </c>
      <c r="VT12">
        <v>120.451957999961</v>
      </c>
      <c r="VU12">
        <v>164.19076699996401</v>
      </c>
      <c r="VV12">
        <v>202.91463300003701</v>
      </c>
      <c r="VW12">
        <v>166.50853800005299</v>
      </c>
      <c r="VX12">
        <v>143.031425999943</v>
      </c>
      <c r="VY12">
        <v>105.27144000004</v>
      </c>
      <c r="VZ12">
        <v>111.017497000052</v>
      </c>
      <c r="WA12">
        <v>105.08346200001</v>
      </c>
      <c r="WB12">
        <v>283.04715899983398</v>
      </c>
      <c r="WC12">
        <v>185.724214999937</v>
      </c>
      <c r="WD12">
        <v>205.648661999963</v>
      </c>
      <c r="WE12">
        <v>104.33278199995399</v>
      </c>
      <c r="WF12">
        <v>102.469218999962</v>
      </c>
      <c r="WG12">
        <v>122.265946</v>
      </c>
      <c r="WH12">
        <v>107.83993799996099</v>
      </c>
      <c r="WI12">
        <v>117.99201799999</v>
      </c>
      <c r="WJ12">
        <v>29.847058999992399</v>
      </c>
      <c r="WK12">
        <v>110.344990000012</v>
      </c>
      <c r="WL12">
        <v>103.099179000012</v>
      </c>
      <c r="WM12">
        <v>225.04868800006801</v>
      </c>
      <c r="WN12">
        <v>288.17603399977099</v>
      </c>
      <c r="WO12">
        <v>345.884029999841</v>
      </c>
      <c r="WP12">
        <v>209.74230999988501</v>
      </c>
      <c r="WQ12">
        <v>203.07169499993299</v>
      </c>
      <c r="WR12">
        <v>250.86691000009901</v>
      </c>
      <c r="WS12">
        <v>218.61403000005501</v>
      </c>
      <c r="WT12">
        <v>427.37645900016702</v>
      </c>
      <c r="WU12">
        <v>432.45705500012298</v>
      </c>
      <c r="WV12">
        <v>671.10225700028195</v>
      </c>
      <c r="WW12">
        <v>113.083209999953</v>
      </c>
      <c r="WX12">
        <v>255.96001700009199</v>
      </c>
      <c r="WY12">
        <v>123.51279099995701</v>
      </c>
      <c r="WZ12">
        <v>238.73724199994501</v>
      </c>
      <c r="XA12">
        <v>85.152019000030094</v>
      </c>
      <c r="XB12">
        <v>182.83843700005701</v>
      </c>
      <c r="XC12">
        <v>85.654027999960803</v>
      </c>
      <c r="XD12">
        <v>476.97866699984303</v>
      </c>
      <c r="XE12">
        <v>159.067165999906</v>
      </c>
      <c r="XF12">
        <v>243.85849800007401</v>
      </c>
      <c r="XG12">
        <v>101.06556300004</v>
      </c>
      <c r="XH12">
        <v>206.801691999892</v>
      </c>
      <c r="XI12">
        <v>101.39077699999299</v>
      </c>
      <c r="XJ12">
        <v>214.52449700003501</v>
      </c>
      <c r="XK12">
        <v>30.2978749999893</v>
      </c>
      <c r="XL12">
        <v>1.20610216000023</v>
      </c>
      <c r="XM12">
        <v>5.6721084899982097</v>
      </c>
      <c r="XN12">
        <v>1.2376013699995401</v>
      </c>
      <c r="XO12">
        <v>1.77349116000005</v>
      </c>
      <c r="XP12">
        <v>1.73796498999945</v>
      </c>
      <c r="XQ12">
        <v>18.911981829995099</v>
      </c>
      <c r="XR12">
        <v>1.2011265300006899</v>
      </c>
      <c r="XS12">
        <v>1.2418746000003</v>
      </c>
      <c r="XT12">
        <v>2.34341322999899</v>
      </c>
      <c r="XU12">
        <v>2.1863305500010002</v>
      </c>
      <c r="XV12">
        <v>2.4319022000017898</v>
      </c>
      <c r="XW12">
        <v>2.7846576999982098</v>
      </c>
      <c r="XX12">
        <v>3.15207269999883</v>
      </c>
      <c r="XY12">
        <v>2.85469070000181</v>
      </c>
      <c r="XZ12">
        <v>1.0040778000002299</v>
      </c>
      <c r="YA12">
        <v>9.0174550999945495</v>
      </c>
      <c r="YB12">
        <v>0.90634250000039196</v>
      </c>
      <c r="YD12">
        <v>1.0750325999997601</v>
      </c>
      <c r="YE12">
        <v>4.1795475999970204</v>
      </c>
      <c r="YF12">
        <v>1.0552489000001499</v>
      </c>
      <c r="YG12">
        <v>0.93988116000036803</v>
      </c>
      <c r="YH12">
        <v>1426.40066899918</v>
      </c>
      <c r="YI12">
        <v>114.160002180026</v>
      </c>
      <c r="YJ12">
        <v>302.67060700012399</v>
      </c>
      <c r="YK12">
        <v>2.9905180700006899</v>
      </c>
      <c r="YL12">
        <v>1.4343180499999999</v>
      </c>
      <c r="YM12">
        <v>2323870.2761802701</v>
      </c>
      <c r="YN12">
        <v>1.11333944000035</v>
      </c>
      <c r="YO12">
        <v>1.0994564299999201</v>
      </c>
      <c r="YP12">
        <v>1.6878093399991501</v>
      </c>
      <c r="YQ12">
        <v>164.60708600003301</v>
      </c>
      <c r="YR12">
        <v>147.83836019993799</v>
      </c>
      <c r="YS12">
        <v>5.5333530999996601</v>
      </c>
      <c r="YT12">
        <v>6.5917954999968096</v>
      </c>
      <c r="YU12">
        <v>312.076792099979</v>
      </c>
      <c r="YV12">
        <v>225.45409010001501</v>
      </c>
      <c r="YW12">
        <v>1.25429009999971</v>
      </c>
      <c r="YX12">
        <v>1.2373363999995499</v>
      </c>
      <c r="YY12">
        <v>1.1987430999997699</v>
      </c>
      <c r="YZ12">
        <v>3.5743371700009399</v>
      </c>
      <c r="ZA12">
        <v>1.2773608799998299</v>
      </c>
      <c r="ZB12">
        <v>3.7565536299989599</v>
      </c>
      <c r="ZC12">
        <v>1</v>
      </c>
      <c r="ZD12">
        <v>1.01043580000078</v>
      </c>
    </row>
    <row r="13" spans="1:680" x14ac:dyDescent="0.25">
      <c r="A13" s="40">
        <v>44083</v>
      </c>
      <c r="B13" s="6">
        <v>2.0454509000010099</v>
      </c>
      <c r="C13" s="6">
        <v>1.6716390599995099</v>
      </c>
      <c r="E13">
        <v>1.7153620000008201</v>
      </c>
      <c r="F13">
        <v>1.05698542000027</v>
      </c>
      <c r="G13">
        <v>1.11512129999937</v>
      </c>
      <c r="H13">
        <v>1.07312760000059</v>
      </c>
      <c r="I13">
        <v>3.0380966999982801</v>
      </c>
      <c r="J13">
        <v>1.11303149999912</v>
      </c>
      <c r="K13">
        <v>2.0467726999995599</v>
      </c>
      <c r="L13">
        <v>2.3982627000004899</v>
      </c>
      <c r="M13">
        <v>1.52996610000082</v>
      </c>
      <c r="N13">
        <v>2.4144531999991199</v>
      </c>
      <c r="O13">
        <v>2.1748968700012501</v>
      </c>
      <c r="P13">
        <v>2.6779756799987799</v>
      </c>
      <c r="Q13">
        <v>0.91428238000025897</v>
      </c>
      <c r="R13">
        <v>2.7832918899985102</v>
      </c>
      <c r="S13">
        <v>2.7473475000006098</v>
      </c>
      <c r="T13">
        <v>3.2345292499994698</v>
      </c>
      <c r="U13">
        <v>1.08386586000051</v>
      </c>
      <c r="V13">
        <v>1.4910048999990999</v>
      </c>
      <c r="W13">
        <v>2.6182930762988699</v>
      </c>
      <c r="X13">
        <v>2.1300298444002701</v>
      </c>
      <c r="Y13">
        <v>3.3930140999982501</v>
      </c>
      <c r="Z13">
        <v>1.09700732999954</v>
      </c>
      <c r="AA13">
        <v>1.23252035000041</v>
      </c>
      <c r="AB13">
        <v>1.09264547999919</v>
      </c>
      <c r="AC13">
        <v>10.8824978199991</v>
      </c>
      <c r="AD13">
        <v>21.680694340000599</v>
      </c>
      <c r="AE13">
        <v>1.0651327800005701</v>
      </c>
      <c r="AF13">
        <v>65.658044310053796</v>
      </c>
      <c r="AG13">
        <v>8.9535695300001006</v>
      </c>
      <c r="AH13">
        <v>1.7957198299991399</v>
      </c>
      <c r="AI13">
        <v>1.0994035900002901</v>
      </c>
      <c r="AJ13">
        <v>2.4168428999982998</v>
      </c>
      <c r="AK13">
        <v>2.2162076999993601</v>
      </c>
      <c r="AL13">
        <v>1.3827944799995699</v>
      </c>
      <c r="AM13">
        <v>1.5895614000000899</v>
      </c>
      <c r="AN13">
        <v>834.51578385010396</v>
      </c>
      <c r="AO13">
        <v>201.49624804989401</v>
      </c>
      <c r="AP13">
        <v>151.70977247995299</v>
      </c>
      <c r="AQ13">
        <v>12.841151300002799</v>
      </c>
      <c r="AR13">
        <v>1.4936322899993699</v>
      </c>
      <c r="AS13">
        <v>1.2916131700003499</v>
      </c>
      <c r="AT13">
        <v>1.45528328</v>
      </c>
      <c r="AU13">
        <v>4.0923087900009696</v>
      </c>
      <c r="AV13">
        <v>3.24704619999829</v>
      </c>
      <c r="AW13">
        <v>1.4303949000004601</v>
      </c>
      <c r="AX13">
        <v>13.038458449998901</v>
      </c>
      <c r="AY13">
        <v>1.5003023099998201</v>
      </c>
      <c r="AZ13">
        <v>6.2817414000019198</v>
      </c>
      <c r="BA13">
        <v>1.57048779999968</v>
      </c>
      <c r="BB13">
        <v>3.90062531000149</v>
      </c>
      <c r="BC13">
        <v>2.6539141200009899</v>
      </c>
      <c r="BD13">
        <v>0.992011080000339</v>
      </c>
      <c r="BE13">
        <v>1.71881070000018</v>
      </c>
      <c r="BF13">
        <v>2.07287219999853</v>
      </c>
      <c r="BG13">
        <v>2.0527407000008702</v>
      </c>
      <c r="BH13">
        <v>2.4990494999983599</v>
      </c>
      <c r="BI13">
        <v>1.63070089999928</v>
      </c>
      <c r="BJ13">
        <v>105.933689399972</v>
      </c>
      <c r="BK13">
        <v>1.0918359000006601</v>
      </c>
      <c r="BL13">
        <v>3.00500376999844</v>
      </c>
      <c r="BM13">
        <v>1.5838410500000499</v>
      </c>
      <c r="BN13">
        <v>1.5642055499993099</v>
      </c>
      <c r="BO13">
        <v>1.0578937999998701</v>
      </c>
      <c r="BP13">
        <v>1.0371364999991799</v>
      </c>
      <c r="BQ13">
        <v>1.99469800000043</v>
      </c>
      <c r="BR13">
        <v>1.9720844999992599</v>
      </c>
      <c r="BS13">
        <v>2.21249240000179</v>
      </c>
      <c r="BT13">
        <v>1.03999850000037</v>
      </c>
      <c r="BU13">
        <v>1.4265842999993801</v>
      </c>
      <c r="BV13">
        <v>1.7286497000004599</v>
      </c>
      <c r="BW13">
        <v>6.7506581999987203</v>
      </c>
      <c r="BX13">
        <v>4.64527410000301</v>
      </c>
      <c r="BY13">
        <v>2.9932824999996201</v>
      </c>
      <c r="BZ13">
        <v>86.650854959967504</v>
      </c>
      <c r="CA13">
        <v>9.1881458999996504</v>
      </c>
      <c r="CB13">
        <v>1.0854932000002</v>
      </c>
      <c r="CC13">
        <v>23.600715700013101</v>
      </c>
      <c r="CD13">
        <v>4.3725790000025899</v>
      </c>
      <c r="CE13">
        <v>9.5285406000039092</v>
      </c>
      <c r="CF13">
        <v>2.6874704000001701</v>
      </c>
      <c r="CG13">
        <v>37.240089499973699</v>
      </c>
      <c r="CH13">
        <v>1.0423659000007299</v>
      </c>
      <c r="CI13">
        <v>1.71441299999969</v>
      </c>
      <c r="CJ13">
        <v>6.00868469999841</v>
      </c>
      <c r="CK13">
        <v>4.5955335000035102</v>
      </c>
      <c r="CL13">
        <v>2.35170989999824</v>
      </c>
      <c r="CM13">
        <v>3.1016573999986599</v>
      </c>
      <c r="CN13">
        <v>31.129303299996501</v>
      </c>
      <c r="CO13">
        <v>1.2198040999992401</v>
      </c>
      <c r="CP13">
        <v>1.3714077000004199</v>
      </c>
      <c r="CQ13">
        <v>1.1001324999997499</v>
      </c>
      <c r="CR13">
        <v>1.2497118999999699</v>
      </c>
      <c r="CS13">
        <v>1.25063480000063</v>
      </c>
      <c r="CT13">
        <v>12.0164438999927</v>
      </c>
      <c r="CU13">
        <v>129.98992799990799</v>
      </c>
      <c r="CV13">
        <v>13.8907231000048</v>
      </c>
      <c r="CW13">
        <v>22.235251000005501</v>
      </c>
      <c r="CX13">
        <v>76.175182000035406</v>
      </c>
      <c r="CY13">
        <v>18.263879000005499</v>
      </c>
      <c r="CZ13">
        <v>142.366820000112</v>
      </c>
      <c r="DA13">
        <v>10.567026000004301</v>
      </c>
      <c r="DB13">
        <v>10.0995282999938</v>
      </c>
      <c r="DC13">
        <v>22.310934000008299</v>
      </c>
      <c r="DD13">
        <v>2.63256490999993</v>
      </c>
      <c r="DE13">
        <v>1.3772500800005201</v>
      </c>
      <c r="DF13">
        <v>1.30369667000014</v>
      </c>
      <c r="DG13">
        <v>1.1239240600007201</v>
      </c>
      <c r="DH13">
        <v>3.1398734299982598</v>
      </c>
      <c r="DI13">
        <v>7743.1841038763496</v>
      </c>
      <c r="DJ13">
        <v>1.2475429700007199</v>
      </c>
      <c r="DK13">
        <v>2.4870079300017101</v>
      </c>
      <c r="DL13">
        <v>27.608163130004002</v>
      </c>
      <c r="DM13">
        <v>2.1354655200011599</v>
      </c>
      <c r="DN13">
        <v>8.5509856699936808</v>
      </c>
      <c r="DO13">
        <v>2.74280675000045</v>
      </c>
      <c r="DP13">
        <v>3.0179350600010402</v>
      </c>
      <c r="DQ13">
        <v>1.19236830999944</v>
      </c>
      <c r="DR13">
        <v>10.9810235100013</v>
      </c>
      <c r="DS13">
        <v>1.1841396100007799</v>
      </c>
      <c r="DT13">
        <v>1.2963266499991699</v>
      </c>
      <c r="DU13">
        <v>3.4538228099991102</v>
      </c>
      <c r="DV13">
        <v>3.3577439200016701</v>
      </c>
      <c r="DW13">
        <v>3.1544889399992799</v>
      </c>
      <c r="DX13">
        <v>1.2582674200002699</v>
      </c>
      <c r="DY13">
        <v>117.440836000023</v>
      </c>
      <c r="DZ13">
        <v>1.2434425400006099</v>
      </c>
      <c r="EA13">
        <v>1.6957404700006</v>
      </c>
      <c r="EB13">
        <v>1.03587832999983</v>
      </c>
      <c r="EC13">
        <v>1.11519729999964</v>
      </c>
      <c r="ED13">
        <v>1.0395675500003601</v>
      </c>
      <c r="EE13">
        <v>2.8976857000015999</v>
      </c>
      <c r="EF13">
        <v>1.32563221000055</v>
      </c>
      <c r="EG13">
        <v>2.4864436999996502</v>
      </c>
      <c r="EH13">
        <v>1.3481519699998901</v>
      </c>
      <c r="EI13">
        <v>1.7281549300005301</v>
      </c>
      <c r="EJ13">
        <v>1.6381024200000001</v>
      </c>
      <c r="EK13">
        <v>3.2526447999989601</v>
      </c>
      <c r="EL13">
        <v>5.93414360000315</v>
      </c>
      <c r="EM13">
        <v>29.3745611000049</v>
      </c>
      <c r="EN13">
        <v>1.43475460000082</v>
      </c>
      <c r="EO13">
        <v>1.3171767399999199</v>
      </c>
      <c r="EP13">
        <v>1.06713366999975</v>
      </c>
      <c r="EQ13">
        <v>1.0641396699993499</v>
      </c>
      <c r="ER13">
        <v>1.32560252999974</v>
      </c>
      <c r="ES13">
        <v>1.04470312000012</v>
      </c>
      <c r="ET13">
        <v>1.59562826000001</v>
      </c>
      <c r="EU13">
        <v>2.9901176599996702</v>
      </c>
      <c r="EV13">
        <v>1.11286597000071</v>
      </c>
      <c r="EW13">
        <v>0.98643100000026596</v>
      </c>
      <c r="EX13">
        <v>113.869610999944</v>
      </c>
      <c r="EY13">
        <v>6.0471186099966898</v>
      </c>
      <c r="EZ13">
        <v>3.1125756000001301</v>
      </c>
      <c r="FA13">
        <v>1.0883985700002099</v>
      </c>
      <c r="FC13">
        <v>188.671290300088</v>
      </c>
      <c r="FD13">
        <v>9619.5473440736496</v>
      </c>
      <c r="FE13">
        <v>96.822310899966396</v>
      </c>
      <c r="FF13">
        <v>1.04874281999946</v>
      </c>
      <c r="FG13">
        <v>3814.1568940505399</v>
      </c>
      <c r="FH13">
        <v>0.99765260000003797</v>
      </c>
      <c r="FI13">
        <v>1.02588024000033</v>
      </c>
      <c r="FJ13">
        <v>1.1516812200006801</v>
      </c>
      <c r="FK13">
        <v>23.065288699988699</v>
      </c>
      <c r="FL13">
        <v>1.36149479999949</v>
      </c>
      <c r="FM13">
        <v>2.1858943000006499</v>
      </c>
      <c r="FN13">
        <v>1.6940125000001001</v>
      </c>
      <c r="FO13">
        <v>1.1825153999998299</v>
      </c>
      <c r="FP13">
        <v>3.3887764999999499</v>
      </c>
      <c r="FQ13">
        <v>1.5729243500009</v>
      </c>
      <c r="FR13">
        <v>1.2008024200003999</v>
      </c>
      <c r="FS13">
        <v>1.05093205999947</v>
      </c>
      <c r="FT13">
        <v>1.82620648999909</v>
      </c>
      <c r="FU13">
        <v>1.7772539699999499</v>
      </c>
      <c r="FW13">
        <v>1.3831257599995299</v>
      </c>
      <c r="FX13">
        <v>1.13966919000086</v>
      </c>
      <c r="FY13">
        <v>1.2910585000008701</v>
      </c>
      <c r="FZ13">
        <v>1.07173304000025</v>
      </c>
      <c r="GA13">
        <v>3.8514484400002398</v>
      </c>
      <c r="GB13">
        <v>1.21358060000057</v>
      </c>
      <c r="GC13">
        <v>301.73324688989698</v>
      </c>
      <c r="GD13">
        <v>100.304372400045</v>
      </c>
      <c r="GE13">
        <v>169.61494060000399</v>
      </c>
      <c r="GF13">
        <v>290.64680780004699</v>
      </c>
      <c r="GG13">
        <v>275.747359999921</v>
      </c>
      <c r="GH13">
        <v>131.57248630002101</v>
      </c>
      <c r="GI13">
        <v>264.49593860004097</v>
      </c>
      <c r="GJ13">
        <v>114.875277900021</v>
      </c>
      <c r="GK13">
        <v>220.48113660002099</v>
      </c>
      <c r="GL13">
        <v>1.0691993000000399</v>
      </c>
      <c r="GM13">
        <v>2.1798192999995099</v>
      </c>
      <c r="GN13">
        <v>1.3361162000001101</v>
      </c>
      <c r="GO13">
        <v>6.9957896999985696</v>
      </c>
      <c r="GP13">
        <v>2.8749586999983898</v>
      </c>
      <c r="GQ13">
        <v>1.0794021000001499</v>
      </c>
      <c r="GR13">
        <v>2.17300220000106</v>
      </c>
      <c r="GS13">
        <v>4.3193711999993001</v>
      </c>
      <c r="GT13">
        <v>2.0901846000015198</v>
      </c>
      <c r="GU13">
        <v>2.7878966999996901</v>
      </c>
      <c r="GV13">
        <v>11.5506777999981</v>
      </c>
      <c r="GW13">
        <v>1.39014859999952</v>
      </c>
      <c r="GX13">
        <v>6.9977055999988798</v>
      </c>
      <c r="GY13">
        <v>4.0751243999984599</v>
      </c>
      <c r="HA13">
        <v>2.1743305999989402</v>
      </c>
      <c r="HB13">
        <v>0.90077759999985596</v>
      </c>
      <c r="HC13">
        <v>4.8853836999987799</v>
      </c>
      <c r="HD13">
        <v>1.3650335999991501</v>
      </c>
      <c r="HE13">
        <v>152.87526539992501</v>
      </c>
      <c r="HF13">
        <v>3.4973871000001999</v>
      </c>
      <c r="HG13">
        <v>0.93922099999963404</v>
      </c>
      <c r="HH13">
        <v>2.3726444999992999</v>
      </c>
      <c r="HI13">
        <v>5.8308308999985501</v>
      </c>
      <c r="HJ13">
        <v>1.0847754999995201</v>
      </c>
      <c r="HK13">
        <v>3.80872620000082</v>
      </c>
      <c r="HL13">
        <v>142.26218223990901</v>
      </c>
      <c r="HM13">
        <v>3.8699800100002899</v>
      </c>
      <c r="HN13">
        <v>69.707929929951206</v>
      </c>
      <c r="HO13">
        <v>1027.5376544296701</v>
      </c>
      <c r="HP13">
        <v>1.1276032099995099</v>
      </c>
      <c r="HQ13">
        <v>1.13139455000055</v>
      </c>
      <c r="HR13">
        <v>113.42311505996599</v>
      </c>
      <c r="HS13">
        <v>172.43716754997101</v>
      </c>
      <c r="HT13">
        <v>121.207323819981</v>
      </c>
      <c r="HU13">
        <v>144.29593185009401</v>
      </c>
      <c r="HV13">
        <v>144.89062366005999</v>
      </c>
      <c r="HW13">
        <v>354.01209700992302</v>
      </c>
      <c r="HX13">
        <v>116.124954310013</v>
      </c>
      <c r="HY13">
        <v>125.018397390028</v>
      </c>
      <c r="HZ13">
        <v>105.422686479986</v>
      </c>
      <c r="IA13">
        <v>1.04103659999964</v>
      </c>
      <c r="IB13">
        <v>1.05914269999994</v>
      </c>
      <c r="IC13">
        <v>1.06522880000011</v>
      </c>
      <c r="ID13">
        <v>1.06769370000075</v>
      </c>
      <c r="IE13">
        <v>0.92264890000024002</v>
      </c>
      <c r="IF13">
        <v>1.3127124000002399</v>
      </c>
      <c r="IG13">
        <v>1.6445456000001299</v>
      </c>
      <c r="IH13">
        <v>1.28825119999965</v>
      </c>
      <c r="II13">
        <v>1.2902037999992899</v>
      </c>
      <c r="IJ13">
        <v>0.98189459999957795</v>
      </c>
      <c r="IK13">
        <v>1.0362521000006399</v>
      </c>
      <c r="IL13">
        <v>1.0563543999996901</v>
      </c>
      <c r="IM13">
        <v>1.1046972999993201</v>
      </c>
      <c r="IN13">
        <v>0.97293139999965195</v>
      </c>
      <c r="IO13">
        <v>0.97420510000029004</v>
      </c>
      <c r="IP13">
        <v>2.86583469999823</v>
      </c>
      <c r="IQ13">
        <v>1.0477207999992999</v>
      </c>
      <c r="IR13">
        <v>0.96764799999982598</v>
      </c>
      <c r="IS13">
        <v>1.24836329999926</v>
      </c>
      <c r="IT13">
        <v>1.27935179999986</v>
      </c>
      <c r="IU13">
        <v>1.06634699999995</v>
      </c>
      <c r="IV13">
        <v>1.3875059999991199</v>
      </c>
      <c r="IW13">
        <v>0.94182360000013399</v>
      </c>
      <c r="IX13">
        <v>1.50572690000081</v>
      </c>
      <c r="IY13">
        <v>1.26170529999945</v>
      </c>
      <c r="IZ13">
        <v>1.77522639999916</v>
      </c>
      <c r="JA13">
        <v>1.3356903000003499</v>
      </c>
      <c r="JB13">
        <v>1.09241239999938</v>
      </c>
      <c r="JC13">
        <v>1.07887499999924</v>
      </c>
      <c r="JD13">
        <v>1.0668086999994599</v>
      </c>
      <c r="JE13">
        <v>1.0663655999996999</v>
      </c>
      <c r="JF13">
        <v>3.8883940999985498</v>
      </c>
      <c r="JG13">
        <v>1.37605599999915</v>
      </c>
      <c r="JH13">
        <v>1.2770165999991101</v>
      </c>
      <c r="JI13">
        <v>0.93314420000024301</v>
      </c>
      <c r="JJ13">
        <v>5.7530983000033302</v>
      </c>
      <c r="JK13">
        <v>1.5449086999997199</v>
      </c>
      <c r="JL13">
        <v>1.54521270000077</v>
      </c>
      <c r="JM13">
        <v>1.79599570000028</v>
      </c>
      <c r="JN13">
        <v>1.1528933999998101</v>
      </c>
      <c r="JO13">
        <v>2.3541076699984802</v>
      </c>
      <c r="JP13">
        <v>520.95012008026197</v>
      </c>
      <c r="JQ13">
        <v>193.201035189908</v>
      </c>
      <c r="JR13">
        <v>11.5496699999931</v>
      </c>
      <c r="JS13">
        <v>1.7279760000001301</v>
      </c>
      <c r="JT13">
        <v>1.14865330000066</v>
      </c>
      <c r="JU13">
        <v>5.4582965000008699</v>
      </c>
      <c r="JV13">
        <v>104.160435999976</v>
      </c>
      <c r="JW13">
        <v>0.99574310000025401</v>
      </c>
      <c r="JX13">
        <v>104.95990500005399</v>
      </c>
      <c r="JY13">
        <v>1.00711254000089</v>
      </c>
      <c r="JZ13">
        <v>1.0229351100006201</v>
      </c>
      <c r="KA13">
        <v>101.957122000051</v>
      </c>
      <c r="KB13">
        <v>74.911080999998404</v>
      </c>
      <c r="KD13">
        <v>104.351601999952</v>
      </c>
      <c r="KE13">
        <v>113.728985999944</v>
      </c>
      <c r="KF13">
        <v>100.256735999952</v>
      </c>
      <c r="KG13">
        <v>116.544563999982</v>
      </c>
      <c r="KH13">
        <v>105.64119500003299</v>
      </c>
      <c r="KI13">
        <v>149.55946299992499</v>
      </c>
      <c r="KJ13">
        <v>140.97390499990399</v>
      </c>
      <c r="KK13">
        <v>110.04264799994399</v>
      </c>
      <c r="KL13">
        <v>105.48645900003601</v>
      </c>
      <c r="KM13">
        <v>148.18358700000701</v>
      </c>
      <c r="KN13">
        <v>126.92102300003199</v>
      </c>
      <c r="KO13">
        <v>101.24301099998399</v>
      </c>
      <c r="KP13">
        <v>99.291524000000194</v>
      </c>
      <c r="KQ13">
        <v>178.33516100002501</v>
      </c>
      <c r="KR13">
        <v>268.22329699993099</v>
      </c>
      <c r="KS13">
        <v>133.93602399993699</v>
      </c>
      <c r="KT13">
        <v>130.88670899998399</v>
      </c>
      <c r="KU13">
        <v>187.24631500011299</v>
      </c>
      <c r="KV13">
        <v>107.070962999947</v>
      </c>
      <c r="KX13">
        <v>157.90651899995299</v>
      </c>
      <c r="KY13">
        <v>202.79977399995599</v>
      </c>
      <c r="KZ13">
        <v>100.08083099999899</v>
      </c>
      <c r="LA13">
        <v>105.353257999988</v>
      </c>
      <c r="LB13">
        <v>117.329145999975</v>
      </c>
      <c r="LC13">
        <v>103.227857999969</v>
      </c>
      <c r="LD13">
        <v>178.05837300000701</v>
      </c>
      <c r="LE13">
        <v>78.930603999993806</v>
      </c>
      <c r="LF13">
        <v>120.752686999971</v>
      </c>
      <c r="LG13">
        <v>112.746115999995</v>
      </c>
      <c r="LH13">
        <v>99.746408000006298</v>
      </c>
      <c r="LI13">
        <v>104.87615999998501</v>
      </c>
      <c r="LJ13">
        <v>106.390335000004</v>
      </c>
      <c r="LK13">
        <v>139.040337000042</v>
      </c>
      <c r="LL13">
        <v>250.66485300008199</v>
      </c>
      <c r="LM13">
        <v>197.048421999905</v>
      </c>
      <c r="LN13">
        <v>113.054238999961</v>
      </c>
      <c r="LO13">
        <v>135.777906999923</v>
      </c>
      <c r="LQ13">
        <v>116.164614000008</v>
      </c>
      <c r="LS13">
        <v>124.66081999999</v>
      </c>
      <c r="LT13">
        <v>129.11809900007199</v>
      </c>
      <c r="LU13">
        <v>100.214445000049</v>
      </c>
      <c r="LV13">
        <v>138.711208000081</v>
      </c>
      <c r="LW13">
        <v>100.41262299998201</v>
      </c>
      <c r="LX13">
        <v>106.646417999989</v>
      </c>
      <c r="LY13">
        <v>124.335798999993</v>
      </c>
      <c r="LZ13">
        <v>116.210106999963</v>
      </c>
      <c r="MB13">
        <v>121.493244000012</v>
      </c>
      <c r="MC13">
        <v>145.23150400002501</v>
      </c>
      <c r="MD13">
        <v>97.0710770000005</v>
      </c>
      <c r="ME13">
        <v>98.140121000004001</v>
      </c>
      <c r="MF13">
        <v>99.905731000006199</v>
      </c>
      <c r="MG13">
        <v>99.025489000021494</v>
      </c>
      <c r="MH13">
        <v>132.50292799994301</v>
      </c>
      <c r="MI13">
        <v>217.15088100009601</v>
      </c>
      <c r="MK13">
        <v>104.470103999949</v>
      </c>
      <c r="ML13">
        <v>148.19581099995401</v>
      </c>
      <c r="MM13">
        <v>105.352872999967</v>
      </c>
      <c r="MN13">
        <v>101.652344999951</v>
      </c>
      <c r="MO13">
        <v>128.975575000048</v>
      </c>
      <c r="MP13">
        <v>105.090169999981</v>
      </c>
      <c r="MQ13">
        <v>96.365947999991505</v>
      </c>
      <c r="MR13">
        <v>95.305770999984802</v>
      </c>
      <c r="MT13">
        <v>209.57125100004501</v>
      </c>
      <c r="MU13">
        <v>282.14723999984602</v>
      </c>
      <c r="MV13">
        <v>199.490787999937</v>
      </c>
      <c r="MW13">
        <v>219.01686000009099</v>
      </c>
      <c r="MY13">
        <v>303.97322299983398</v>
      </c>
      <c r="NA13">
        <v>285.97607799991999</v>
      </c>
      <c r="NB13">
        <v>112.185363000026</v>
      </c>
      <c r="NC13">
        <v>259.42933299997799</v>
      </c>
      <c r="ND13">
        <v>93.525937999947899</v>
      </c>
      <c r="NE13">
        <v>124.62904699996599</v>
      </c>
      <c r="NF13">
        <v>201.90556999994399</v>
      </c>
      <c r="NG13">
        <v>141.793295999989</v>
      </c>
      <c r="NH13">
        <v>142.57664899993699</v>
      </c>
      <c r="NI13">
        <v>122.664503999986</v>
      </c>
      <c r="NJ13">
        <v>101.49115000001601</v>
      </c>
      <c r="NK13">
        <v>111.526615999988</v>
      </c>
      <c r="NL13">
        <v>110.74900099996</v>
      </c>
      <c r="NM13">
        <v>116.03668899997101</v>
      </c>
      <c r="NN13">
        <v>153.568823999958</v>
      </c>
      <c r="NP13">
        <v>118.389823999954</v>
      </c>
      <c r="NQ13">
        <v>105.43613399996001</v>
      </c>
      <c r="NR13">
        <v>1.7429174999997501</v>
      </c>
      <c r="NS13">
        <v>3.7899351000014598</v>
      </c>
      <c r="NT13">
        <v>1.3037602000004</v>
      </c>
      <c r="NU13">
        <v>1.0265823299996599</v>
      </c>
      <c r="NV13">
        <v>2.2033259099989699</v>
      </c>
      <c r="NW13">
        <v>1.16377472000022</v>
      </c>
      <c r="NX13">
        <v>0.99940530000003502</v>
      </c>
      <c r="NY13">
        <v>0.94200430000000801</v>
      </c>
      <c r="NZ13">
        <v>1.0170163000002499</v>
      </c>
      <c r="OA13">
        <v>1.01972209999985</v>
      </c>
      <c r="OB13">
        <v>3.3529095000012599</v>
      </c>
      <c r="OC13">
        <v>2.10812219999934</v>
      </c>
      <c r="OD13">
        <v>3.1150882000001698</v>
      </c>
      <c r="OE13">
        <v>1.46214949999921</v>
      </c>
      <c r="OF13">
        <v>2.75040850000005</v>
      </c>
      <c r="OG13">
        <v>5.7254698999968197</v>
      </c>
      <c r="OH13">
        <v>2.2659514000006298</v>
      </c>
      <c r="OI13">
        <v>2.5206680000010202</v>
      </c>
      <c r="OJ13">
        <v>1.3962558999992301</v>
      </c>
      <c r="OK13">
        <v>1.2738441000001299</v>
      </c>
      <c r="OL13">
        <v>1.36474090000047</v>
      </c>
      <c r="OM13">
        <v>3.1605441300016501</v>
      </c>
      <c r="ON13">
        <v>3.0286973000002</v>
      </c>
      <c r="OO13">
        <v>1.40811894000035</v>
      </c>
      <c r="OP13">
        <v>2.1209693300006598</v>
      </c>
      <c r="OQ13">
        <v>2.81289060999916</v>
      </c>
      <c r="OR13">
        <v>2.68452225999863</v>
      </c>
      <c r="OS13">
        <v>2.5316645200000498</v>
      </c>
      <c r="OT13">
        <v>2.8547690500017802</v>
      </c>
      <c r="OU13">
        <v>1.0452536400007399</v>
      </c>
      <c r="OV13">
        <v>1.3982908100006199</v>
      </c>
      <c r="OW13">
        <v>2.2178210800011602</v>
      </c>
      <c r="OX13">
        <v>2.6598397900015698</v>
      </c>
      <c r="OY13">
        <v>54.588067759992597</v>
      </c>
      <c r="OZ13">
        <v>2.4787762999985699</v>
      </c>
      <c r="PA13">
        <v>10.449859920001501</v>
      </c>
      <c r="PB13">
        <v>2.5911424600017199</v>
      </c>
      <c r="PC13">
        <v>3.35677765999935</v>
      </c>
      <c r="PD13">
        <v>2.91184532999978</v>
      </c>
      <c r="PE13">
        <v>1.84671944000002</v>
      </c>
      <c r="PF13">
        <v>108.380287499982</v>
      </c>
      <c r="PG13">
        <v>92.258619999978706</v>
      </c>
      <c r="PH13">
        <v>4.1655032999988197</v>
      </c>
      <c r="PI13">
        <v>6.3739799000031798</v>
      </c>
      <c r="PJ13">
        <v>4.3389774000024799</v>
      </c>
      <c r="PK13">
        <v>1.1576057000002</v>
      </c>
      <c r="PL13">
        <v>1.1467169400002599</v>
      </c>
      <c r="PM13">
        <v>1.18101573999957</v>
      </c>
      <c r="PN13">
        <v>1.49839391999922</v>
      </c>
      <c r="PO13">
        <v>1.5243524100005701</v>
      </c>
      <c r="PP13">
        <v>1.5591061600007401</v>
      </c>
      <c r="PQ13">
        <v>1.62960157999987</v>
      </c>
      <c r="PR13">
        <v>1.3346302000009</v>
      </c>
      <c r="PS13">
        <v>1.69968331000018</v>
      </c>
      <c r="PT13">
        <v>1.7888562600000999</v>
      </c>
      <c r="PU13">
        <v>3.0399363799988399</v>
      </c>
      <c r="PV13">
        <v>8.6934163200057792</v>
      </c>
      <c r="PW13">
        <v>187.61649730010001</v>
      </c>
      <c r="PX13">
        <v>2.1073222000013598</v>
      </c>
      <c r="PY13">
        <v>165.50199709995599</v>
      </c>
      <c r="PZ13">
        <v>1.7808930999999599</v>
      </c>
      <c r="QA13">
        <v>1.6249535000006301</v>
      </c>
      <c r="QB13">
        <v>101.49530810001301</v>
      </c>
      <c r="QC13">
        <v>2.0147810000016801</v>
      </c>
      <c r="QD13">
        <v>42341.543397724599</v>
      </c>
      <c r="QE13">
        <v>2.2882903999998199</v>
      </c>
      <c r="QF13">
        <v>2.2740338299990999</v>
      </c>
      <c r="QG13">
        <v>210.61818312993299</v>
      </c>
      <c r="QH13">
        <v>120.335231940029</v>
      </c>
      <c r="QI13">
        <v>1.0717305699999999</v>
      </c>
      <c r="QJ13">
        <v>1.0957528899998601</v>
      </c>
      <c r="QK13">
        <v>1.0160719899995501</v>
      </c>
      <c r="QL13">
        <v>1.0077768499995701</v>
      </c>
      <c r="QM13">
        <v>14.039619520001001</v>
      </c>
      <c r="QN13">
        <v>1.5952648200000099</v>
      </c>
      <c r="QP13">
        <v>1.37405319999925</v>
      </c>
      <c r="QQ13">
        <v>1.26778089999971</v>
      </c>
      <c r="QR13">
        <v>1.0623156000001499</v>
      </c>
      <c r="QS13">
        <v>1.3867296000007601</v>
      </c>
      <c r="QT13">
        <v>1.14755289999994</v>
      </c>
      <c r="QU13">
        <v>108.59942999994399</v>
      </c>
      <c r="QW13">
        <v>189.56763900001499</v>
      </c>
      <c r="QX13">
        <v>100.93569399998501</v>
      </c>
      <c r="QY13">
        <v>102.38934200000899</v>
      </c>
      <c r="QZ13">
        <v>102.736631999956</v>
      </c>
      <c r="RA13">
        <v>102.22688099998</v>
      </c>
      <c r="RB13">
        <v>1.1976502599991401</v>
      </c>
      <c r="RC13">
        <v>2.2500199200003399</v>
      </c>
      <c r="RD13">
        <v>130.941585999914</v>
      </c>
      <c r="RE13">
        <v>104.764184999978</v>
      </c>
      <c r="RF13">
        <v>110.611854000017</v>
      </c>
      <c r="RG13">
        <v>121.04824699997</v>
      </c>
      <c r="RH13">
        <v>150.11567800003101</v>
      </c>
      <c r="RI13">
        <v>230.940757999895</v>
      </c>
      <c r="RL13">
        <v>283.10517399990903</v>
      </c>
      <c r="RM13">
        <v>55.209420000028302</v>
      </c>
      <c r="RN13">
        <v>266.39375399984402</v>
      </c>
      <c r="RO13">
        <v>166.87056800001301</v>
      </c>
      <c r="RP13">
        <v>218.047402000055</v>
      </c>
      <c r="RQ13">
        <v>102.494731000043</v>
      </c>
      <c r="RR13">
        <v>373.62208699993801</v>
      </c>
      <c r="RS13">
        <v>192.164615999907</v>
      </c>
      <c r="RT13">
        <v>110.374010000029</v>
      </c>
      <c r="RU13">
        <v>183.98132200003599</v>
      </c>
      <c r="RV13">
        <v>324.21169399982301</v>
      </c>
      <c r="RW13">
        <v>63.755238000012497</v>
      </c>
      <c r="RX13">
        <v>370.07980800001002</v>
      </c>
      <c r="RY13">
        <v>198.94156499998601</v>
      </c>
      <c r="RZ13">
        <v>512.91827999986697</v>
      </c>
      <c r="SA13">
        <v>550.22854499984498</v>
      </c>
      <c r="SB13">
        <v>279.53888599993701</v>
      </c>
      <c r="SC13">
        <v>99.457077000057296</v>
      </c>
      <c r="SD13">
        <v>190.34830299997699</v>
      </c>
      <c r="SE13">
        <v>317.19321799976802</v>
      </c>
      <c r="SF13">
        <v>226.720359999919</v>
      </c>
      <c r="SG13">
        <v>632.57778100017504</v>
      </c>
      <c r="SH13">
        <v>100.791271000053</v>
      </c>
      <c r="SI13">
        <v>105.573937000008</v>
      </c>
      <c r="SJ13">
        <v>7875.3304520025804</v>
      </c>
      <c r="SK13">
        <v>65.044870999991005</v>
      </c>
      <c r="SL13">
        <v>151.46599800000001</v>
      </c>
      <c r="SM13">
        <v>283.37720100022898</v>
      </c>
      <c r="SN13">
        <v>339.08777899993601</v>
      </c>
      <c r="SO13">
        <v>200.46217700000901</v>
      </c>
      <c r="SP13">
        <v>561.51257000025396</v>
      </c>
      <c r="SQ13">
        <v>200.60757700004601</v>
      </c>
      <c r="SR13">
        <v>53.700001000019299</v>
      </c>
      <c r="SS13">
        <v>40.339225000003402</v>
      </c>
      <c r="ST13">
        <v>192.46486099995701</v>
      </c>
      <c r="SU13">
        <v>188.069425999885</v>
      </c>
      <c r="SV13">
        <v>194.93997900001699</v>
      </c>
      <c r="SW13">
        <v>165.35045400005799</v>
      </c>
      <c r="SX13">
        <v>202.367164999945</v>
      </c>
      <c r="SY13">
        <v>162.95955300005201</v>
      </c>
      <c r="SZ13">
        <v>106.86768100003199</v>
      </c>
      <c r="TA13">
        <v>144.262488000095</v>
      </c>
      <c r="TB13">
        <v>99.486675000050994</v>
      </c>
      <c r="TC13">
        <v>146.10389599995699</v>
      </c>
      <c r="TD13">
        <v>137.783706000075</v>
      </c>
      <c r="TE13">
        <v>410.271230000071</v>
      </c>
      <c r="TF13">
        <v>115.199787999969</v>
      </c>
      <c r="TG13">
        <v>123.669227999984</v>
      </c>
      <c r="TH13">
        <v>441.98787100007797</v>
      </c>
      <c r="TI13">
        <v>70.001658000052004</v>
      </c>
      <c r="TJ13">
        <v>188.88569599995401</v>
      </c>
      <c r="TK13">
        <v>142.035021000076</v>
      </c>
      <c r="TL13">
        <v>428.28881500009402</v>
      </c>
      <c r="TM13">
        <v>496.98739100014802</v>
      </c>
      <c r="TN13">
        <v>193.91068199998699</v>
      </c>
      <c r="TO13">
        <v>497.83164400001999</v>
      </c>
      <c r="TP13">
        <v>214.75128600001301</v>
      </c>
      <c r="TQ13">
        <v>497.55585099989497</v>
      </c>
      <c r="TR13">
        <v>497.556189999916</v>
      </c>
      <c r="TS13">
        <v>204.018090999918</v>
      </c>
      <c r="TT13">
        <v>156.10999800008699</v>
      </c>
      <c r="TW13">
        <v>362.47428299998899</v>
      </c>
      <c r="TX13">
        <v>132.19712499994799</v>
      </c>
      <c r="TZ13">
        <v>422.91474700020598</v>
      </c>
      <c r="UA13">
        <v>152.82538700010599</v>
      </c>
      <c r="UB13">
        <v>127.96785000001501</v>
      </c>
      <c r="UC13">
        <v>111.13166800001601</v>
      </c>
      <c r="UD13">
        <v>106.496704000048</v>
      </c>
      <c r="UE13">
        <v>130.73362500011001</v>
      </c>
      <c r="UF13">
        <v>107.68796799995501</v>
      </c>
      <c r="UG13">
        <v>124.36944299994499</v>
      </c>
      <c r="UH13">
        <v>129.566896999953</v>
      </c>
      <c r="UI13">
        <v>111.826291000005</v>
      </c>
      <c r="UJ13">
        <v>107.03599300002701</v>
      </c>
      <c r="UK13">
        <v>129.19085799995801</v>
      </c>
      <c r="UL13">
        <v>140.66392199997799</v>
      </c>
      <c r="UN13">
        <v>140.36553600011399</v>
      </c>
      <c r="UO13">
        <v>186.480272999965</v>
      </c>
      <c r="UP13">
        <v>168.51750599988699</v>
      </c>
      <c r="UQ13">
        <v>89.6724849999882</v>
      </c>
      <c r="UR13">
        <v>109.95747100003101</v>
      </c>
      <c r="US13">
        <v>337.53135999990599</v>
      </c>
      <c r="UT13">
        <v>336.85713399993301</v>
      </c>
      <c r="UU13">
        <v>1864.77121300064</v>
      </c>
      <c r="UV13">
        <v>135.66215800005</v>
      </c>
      <c r="UW13">
        <v>396.06143199978402</v>
      </c>
      <c r="UX13">
        <v>110.179804999963</v>
      </c>
      <c r="UY13">
        <v>47.599031999998303</v>
      </c>
      <c r="UZ13">
        <v>10.7079200000007</v>
      </c>
      <c r="VA13">
        <v>160.178003000095</v>
      </c>
      <c r="VB13">
        <v>112.84655699995299</v>
      </c>
      <c r="VC13">
        <v>109.08173500001401</v>
      </c>
      <c r="VD13">
        <v>120.549105999991</v>
      </c>
      <c r="VE13">
        <v>107.05048199999101</v>
      </c>
      <c r="VF13">
        <v>144.166974999942</v>
      </c>
      <c r="VG13">
        <v>146.11362199997501</v>
      </c>
      <c r="VH13">
        <v>115.57376699999401</v>
      </c>
      <c r="VI13">
        <v>102.391639000038</v>
      </c>
      <c r="VJ13">
        <v>114.276166999945</v>
      </c>
      <c r="VK13">
        <v>111.822825000039</v>
      </c>
      <c r="VL13">
        <v>101.80230700003401</v>
      </c>
      <c r="VM13">
        <v>105.564147999976</v>
      </c>
      <c r="VN13">
        <v>215.36407999996999</v>
      </c>
      <c r="VO13">
        <v>106.881765999948</v>
      </c>
      <c r="VP13">
        <v>291.42196199996403</v>
      </c>
      <c r="VQ13">
        <v>193.60660300008001</v>
      </c>
      <c r="VR13">
        <v>109.00080499996</v>
      </c>
      <c r="VS13">
        <v>106.054104999988</v>
      </c>
      <c r="VT13">
        <v>120.687538999948</v>
      </c>
      <c r="VU13">
        <v>164.666167000076</v>
      </c>
      <c r="VV13">
        <v>203.498209000099</v>
      </c>
      <c r="VW13">
        <v>166.74470099993101</v>
      </c>
      <c r="VX13">
        <v>143.37650200002801</v>
      </c>
      <c r="VY13">
        <v>105.44866800005499</v>
      </c>
      <c r="VZ13">
        <v>111.21755399997301</v>
      </c>
      <c r="WA13">
        <v>105.119199999957</v>
      </c>
      <c r="WB13">
        <v>283.37406599987298</v>
      </c>
      <c r="WC13">
        <v>185.861725999974</v>
      </c>
      <c r="WD13">
        <v>205.79684700001999</v>
      </c>
      <c r="WE13">
        <v>104.42641900002501</v>
      </c>
      <c r="WF13">
        <v>102.638520000037</v>
      </c>
      <c r="WG13">
        <v>122.192721000058</v>
      </c>
      <c r="WH13">
        <v>108.01930299995</v>
      </c>
      <c r="WI13">
        <v>118.291322999983</v>
      </c>
      <c r="WJ13">
        <v>29.846873000002201</v>
      </c>
      <c r="WK13">
        <v>110.573387000011</v>
      </c>
      <c r="WL13">
        <v>103.201996000018</v>
      </c>
      <c r="WM13">
        <v>224.903285000008</v>
      </c>
      <c r="WN13">
        <v>287.99569900007901</v>
      </c>
      <c r="WO13">
        <v>346.27913000015502</v>
      </c>
      <c r="WP13">
        <v>210.53189300000699</v>
      </c>
      <c r="WQ13">
        <v>205.19133200007499</v>
      </c>
      <c r="WR13">
        <v>255.60474399989499</v>
      </c>
      <c r="WS13">
        <v>222.74917099997401</v>
      </c>
      <c r="WT13">
        <v>430.26834100019198</v>
      </c>
      <c r="WU13">
        <v>435.39563699998001</v>
      </c>
      <c r="WV13">
        <v>675.68280799966305</v>
      </c>
      <c r="WW13">
        <v>114.254212999949</v>
      </c>
      <c r="WX13">
        <v>256.58662099996599</v>
      </c>
      <c r="WY13">
        <v>123.825371999992</v>
      </c>
      <c r="WZ13">
        <v>238.366594000021</v>
      </c>
      <c r="XA13">
        <v>85.019826999981902</v>
      </c>
      <c r="XB13">
        <v>182.77376400004101</v>
      </c>
      <c r="XC13">
        <v>85.544755000039004</v>
      </c>
      <c r="XD13">
        <v>477.01107899984299</v>
      </c>
      <c r="XE13">
        <v>159.076898999978</v>
      </c>
      <c r="XF13">
        <v>244.00211900007</v>
      </c>
      <c r="XG13">
        <v>101.125926999957</v>
      </c>
      <c r="XH13">
        <v>206.92767699994101</v>
      </c>
      <c r="XI13">
        <v>101.452838000027</v>
      </c>
      <c r="XJ13">
        <v>214.659522000002</v>
      </c>
      <c r="XK13">
        <v>30.665561000001599</v>
      </c>
      <c r="XL13">
        <v>1.2167742599995099</v>
      </c>
      <c r="XM13">
        <v>5.6730601899980702</v>
      </c>
      <c r="XN13">
        <v>1.2379735899994599</v>
      </c>
      <c r="XO13">
        <v>1.7737657599991501</v>
      </c>
      <c r="XP13">
        <v>1.7382745199993199</v>
      </c>
      <c r="XQ13">
        <v>18.909817890002198</v>
      </c>
      <c r="XR13">
        <v>1.2017927100005199</v>
      </c>
      <c r="XS13">
        <v>1.2423261500007401</v>
      </c>
      <c r="XT13">
        <v>2.3435363300013701</v>
      </c>
      <c r="XU13">
        <v>2.1870229900014202</v>
      </c>
      <c r="XV13">
        <v>2.45268729999952</v>
      </c>
      <c r="XW13">
        <v>2.80141189999995</v>
      </c>
      <c r="XX13">
        <v>3.1507573999988399</v>
      </c>
      <c r="XY13">
        <v>2.8784842999993998</v>
      </c>
      <c r="XZ13">
        <v>1</v>
      </c>
      <c r="YA13">
        <v>8.9187647000071593</v>
      </c>
      <c r="YB13">
        <v>0.90646430000015199</v>
      </c>
      <c r="YD13">
        <v>1.0804592999993501</v>
      </c>
      <c r="YE13">
        <v>4.2003926000033998</v>
      </c>
      <c r="YF13">
        <v>1.05987219999952</v>
      </c>
      <c r="YG13">
        <v>0.93875708999985397</v>
      </c>
      <c r="YH13">
        <v>1417.9334520008399</v>
      </c>
      <c r="YI13">
        <v>114.133564220043</v>
      </c>
      <c r="YJ13">
        <v>302.691598000005</v>
      </c>
      <c r="YK13">
        <v>2.9916234999982398</v>
      </c>
      <c r="YL13">
        <v>1.4344896599996</v>
      </c>
      <c r="YM13">
        <v>2324299.6813354502</v>
      </c>
      <c r="YN13">
        <v>1.1219582699996</v>
      </c>
      <c r="YO13">
        <v>1.1078999799992699</v>
      </c>
      <c r="YP13">
        <v>1.71094459000051</v>
      </c>
      <c r="YQ13">
        <v>165.042874000035</v>
      </c>
      <c r="YR13">
        <v>147.96265630004899</v>
      </c>
      <c r="YS13">
        <v>5.6094440000015302</v>
      </c>
      <c r="YT13">
        <v>6.7003645000004299</v>
      </c>
      <c r="YU13">
        <v>316.69656280009099</v>
      </c>
      <c r="YV13">
        <v>225.708259599982</v>
      </c>
      <c r="YW13">
        <v>1.26603050000085</v>
      </c>
      <c r="YX13">
        <v>1.2503985000003</v>
      </c>
      <c r="YY13">
        <v>1.2020460000003399</v>
      </c>
      <c r="YZ13">
        <v>3.60713119999855</v>
      </c>
      <c r="ZA13">
        <v>1.2854895599994101</v>
      </c>
      <c r="ZB13">
        <v>3.8238670799983101</v>
      </c>
      <c r="ZC13">
        <v>1.0178174699995</v>
      </c>
      <c r="ZD13">
        <v>1.01881610000055</v>
      </c>
    </row>
    <row r="14" spans="1:680" x14ac:dyDescent="0.25">
      <c r="A14" s="40">
        <v>44084</v>
      </c>
      <c r="B14" s="6">
        <v>2.0421715400007101</v>
      </c>
      <c r="C14" s="6">
        <v>1.6415978099994399</v>
      </c>
      <c r="E14">
        <v>1.71091922999949</v>
      </c>
      <c r="F14">
        <v>1.05466535999949</v>
      </c>
      <c r="G14">
        <v>1.1069809000000499</v>
      </c>
      <c r="H14">
        <v>1.0655578000005299</v>
      </c>
      <c r="I14">
        <v>3.0383312000012701</v>
      </c>
      <c r="J14">
        <v>1.1131537000001099</v>
      </c>
      <c r="K14">
        <v>1.9967173000004601</v>
      </c>
      <c r="L14">
        <v>2.30981130000146</v>
      </c>
      <c r="M14">
        <v>1.47269869999946</v>
      </c>
      <c r="N14">
        <v>2.35136749999947</v>
      </c>
      <c r="O14">
        <v>2.11861250999937</v>
      </c>
      <c r="P14">
        <v>2.6086671099983501</v>
      </c>
      <c r="Q14">
        <v>0.89369798000006995</v>
      </c>
      <c r="R14">
        <v>2.7751151099982998</v>
      </c>
      <c r="S14">
        <v>2.68500626999958</v>
      </c>
      <c r="T14">
        <v>3.1605139700004701</v>
      </c>
      <c r="U14">
        <v>1.05906662999951</v>
      </c>
      <c r="V14">
        <v>1.45749084999989</v>
      </c>
      <c r="W14">
        <v>2.6174387674000199</v>
      </c>
      <c r="X14">
        <v>2.1305768050006</v>
      </c>
      <c r="Y14">
        <v>3.3952979999994599</v>
      </c>
      <c r="Z14">
        <v>1.09699684000043</v>
      </c>
      <c r="AA14">
        <v>1.2312944900004399</v>
      </c>
      <c r="AB14">
        <v>1.0928051299997601</v>
      </c>
      <c r="AC14">
        <v>10.9592904900055</v>
      </c>
      <c r="AD14">
        <v>21.162519139994401</v>
      </c>
      <c r="AE14">
        <v>1.06501383000068</v>
      </c>
      <c r="AF14">
        <v>64.468122869962798</v>
      </c>
      <c r="AG14">
        <v>8.7434152600035304</v>
      </c>
      <c r="AH14">
        <v>1.8073532500002301</v>
      </c>
      <c r="AI14">
        <v>1.09936944999936</v>
      </c>
      <c r="AJ14">
        <v>2.36617549999937</v>
      </c>
      <c r="AK14">
        <v>2.1700719000000399</v>
      </c>
      <c r="AL14">
        <v>1.35450864999984</v>
      </c>
      <c r="AM14">
        <v>1.55459180000071</v>
      </c>
      <c r="AN14">
        <v>815.90024068020296</v>
      </c>
      <c r="AO14">
        <v>197.00973607995499</v>
      </c>
      <c r="AP14">
        <v>148.518517320044</v>
      </c>
      <c r="AQ14">
        <v>12.504621400003099</v>
      </c>
      <c r="AR14">
        <v>1.4934452599991299</v>
      </c>
      <c r="AS14">
        <v>1.2908288100006799</v>
      </c>
      <c r="AT14">
        <v>1.4525251300001401</v>
      </c>
      <c r="AU14">
        <v>4.09028687999671</v>
      </c>
      <c r="AV14">
        <v>3.2460303000007098</v>
      </c>
      <c r="AW14">
        <v>1.43020308000087</v>
      </c>
      <c r="AX14">
        <v>13.010545829994999</v>
      </c>
      <c r="AY14">
        <v>1.49387032999948</v>
      </c>
      <c r="AZ14">
        <v>6.1168977999987</v>
      </c>
      <c r="BA14">
        <v>1.57046939999964</v>
      </c>
      <c r="BB14">
        <v>3.78551412000161</v>
      </c>
      <c r="BC14">
        <v>2.6468330399984601</v>
      </c>
      <c r="BD14">
        <v>0.98937991999991903</v>
      </c>
      <c r="BE14">
        <v>1.71729120000055</v>
      </c>
      <c r="BF14">
        <v>2.0724637999992401</v>
      </c>
      <c r="BG14">
        <v>1.9988092999992699</v>
      </c>
      <c r="BH14">
        <v>2.4896392000009699</v>
      </c>
      <c r="BI14">
        <v>1.63280280000072</v>
      </c>
      <c r="BJ14">
        <v>106.169063100009</v>
      </c>
      <c r="BK14">
        <v>1.0933404999996099</v>
      </c>
      <c r="BL14">
        <v>2.9314678400005501</v>
      </c>
      <c r="BM14">
        <v>1.54518601000018</v>
      </c>
      <c r="BN14">
        <v>1.5618343000005599</v>
      </c>
      <c r="BO14">
        <v>1.05638349999936</v>
      </c>
      <c r="BP14">
        <v>1.03741819999959</v>
      </c>
      <c r="BQ14">
        <v>1.9948518000001101</v>
      </c>
      <c r="BR14">
        <v>1.95485469999949</v>
      </c>
      <c r="BS14">
        <v>2.2129051999981999</v>
      </c>
      <c r="BT14">
        <v>1.0400561999995299</v>
      </c>
      <c r="BU14">
        <v>1.4162092000005899</v>
      </c>
      <c r="BV14">
        <v>1.70858749999934</v>
      </c>
      <c r="BW14">
        <v>6.6099648000017597</v>
      </c>
      <c r="BX14">
        <v>4.51634390000254</v>
      </c>
      <c r="BY14">
        <v>2.9715924999982199</v>
      </c>
      <c r="BZ14">
        <v>84.411735140019999</v>
      </c>
      <c r="CA14">
        <v>9.1891532000008702</v>
      </c>
      <c r="CB14">
        <v>1.0860630999995899</v>
      </c>
      <c r="CC14">
        <v>23.5542392999923</v>
      </c>
      <c r="CD14">
        <v>4.2608619000020598</v>
      </c>
      <c r="CE14">
        <v>9.5608655999967596</v>
      </c>
      <c r="CF14">
        <v>2.6875849999996699</v>
      </c>
      <c r="CG14">
        <v>37.230267699982498</v>
      </c>
      <c r="CH14">
        <v>1.03826760000084</v>
      </c>
      <c r="CI14">
        <v>1.66881979999926</v>
      </c>
      <c r="CJ14">
        <v>6.0056085000032899</v>
      </c>
      <c r="CK14">
        <v>4.5763919000019104</v>
      </c>
      <c r="CL14">
        <v>2.3345154999988198</v>
      </c>
      <c r="CM14">
        <v>3.1018134000005402</v>
      </c>
      <c r="CN14">
        <v>31.133480499993301</v>
      </c>
      <c r="CO14">
        <v>1.21680969999943</v>
      </c>
      <c r="CP14">
        <v>1.3749084999999499</v>
      </c>
      <c r="CQ14">
        <v>1.10871240000051</v>
      </c>
      <c r="CR14">
        <v>1.25085340000078</v>
      </c>
      <c r="CS14">
        <v>1.25175549999949</v>
      </c>
      <c r="CT14">
        <v>12.0167147000029</v>
      </c>
      <c r="CU14">
        <v>130.01304599992</v>
      </c>
      <c r="CV14">
        <v>13.880763299996</v>
      </c>
      <c r="CW14">
        <v>21.758028999989602</v>
      </c>
      <c r="CX14">
        <v>75.641957000014401</v>
      </c>
      <c r="CY14">
        <v>18.193337000004199</v>
      </c>
      <c r="CZ14">
        <v>142.39628600003201</v>
      </c>
      <c r="DA14">
        <v>10.562323100006299</v>
      </c>
      <c r="DB14">
        <v>10.1001206999936</v>
      </c>
      <c r="DC14">
        <v>22.298543000011701</v>
      </c>
      <c r="DD14">
        <v>2.6200832100003</v>
      </c>
      <c r="DE14">
        <v>1.3488893800004</v>
      </c>
      <c r="DF14">
        <v>1.2878380300007799</v>
      </c>
      <c r="DG14">
        <v>1.11025270000027</v>
      </c>
      <c r="DH14">
        <v>3.1183734699989101</v>
      </c>
      <c r="DI14">
        <v>7696.9432218894399</v>
      </c>
      <c r="DJ14">
        <v>1.2445666000003299</v>
      </c>
      <c r="DK14">
        <v>2.4819382099995</v>
      </c>
      <c r="DL14">
        <v>27.610129089996899</v>
      </c>
      <c r="DM14">
        <v>2.1375427700004401</v>
      </c>
      <c r="DN14">
        <v>8.5386576500022802</v>
      </c>
      <c r="DO14">
        <v>2.7403493800011298</v>
      </c>
      <c r="DP14">
        <v>3.0164087999983198</v>
      </c>
      <c r="DQ14">
        <v>1.1741176499999699</v>
      </c>
      <c r="DR14">
        <v>10.9920152099949</v>
      </c>
      <c r="DS14">
        <v>1.1833545400004399</v>
      </c>
      <c r="DT14">
        <v>1.2937606199993801</v>
      </c>
      <c r="DU14">
        <v>3.3835164500014798</v>
      </c>
      <c r="DV14">
        <v>3.2826699100005499</v>
      </c>
      <c r="DW14">
        <v>3.08302642999843</v>
      </c>
      <c r="DX14">
        <v>1.2266678199994201</v>
      </c>
      <c r="DY14">
        <v>116.695967999985</v>
      </c>
      <c r="DZ14">
        <v>1.2097444600003699</v>
      </c>
      <c r="EA14">
        <v>1.6730227000007301</v>
      </c>
      <c r="EB14">
        <v>1.0219488900002001</v>
      </c>
      <c r="EC14">
        <v>1.11517500000082</v>
      </c>
      <c r="ED14">
        <v>1.0398585700004299</v>
      </c>
      <c r="EE14">
        <v>2.8970049800009301</v>
      </c>
      <c r="EF14">
        <v>1.32409602000007</v>
      </c>
      <c r="EG14">
        <v>2.4862710999986999</v>
      </c>
      <c r="EH14">
        <v>1.3211713399996401</v>
      </c>
      <c r="EI14">
        <v>1.72725824000008</v>
      </c>
      <c r="EJ14">
        <v>1.59388392000074</v>
      </c>
      <c r="EK14">
        <v>3.25130210000134</v>
      </c>
      <c r="EL14">
        <v>5.9073226999971702</v>
      </c>
      <c r="EM14">
        <v>29.377515400003201</v>
      </c>
      <c r="EN14">
        <v>1.39670554000077</v>
      </c>
      <c r="EO14">
        <v>1.31728434999968</v>
      </c>
      <c r="EP14">
        <v>1.0661282500004701</v>
      </c>
      <c r="EQ14">
        <v>1.0645225799999001</v>
      </c>
      <c r="ER14">
        <v>1.3241994100008001</v>
      </c>
      <c r="ES14">
        <v>1.0440552300005901</v>
      </c>
      <c r="ET14">
        <v>1.5952721100002201</v>
      </c>
      <c r="EU14">
        <v>2.9897561200013998</v>
      </c>
      <c r="EV14">
        <v>1.11246494000079</v>
      </c>
      <c r="EW14">
        <v>0.98692152999956295</v>
      </c>
      <c r="EX14">
        <v>113.87762499996499</v>
      </c>
      <c r="EY14">
        <v>5.9042837200031499</v>
      </c>
      <c r="EZ14">
        <v>3.0501259999982699</v>
      </c>
      <c r="FA14">
        <v>1.0626890700004901</v>
      </c>
      <c r="FC14">
        <v>187.35021870001199</v>
      </c>
      <c r="FD14">
        <v>9374.4142347574198</v>
      </c>
      <c r="FE14">
        <v>96.070751999970497</v>
      </c>
      <c r="FF14">
        <v>1.04692400000022</v>
      </c>
      <c r="FG14">
        <v>3714.1469768583802</v>
      </c>
      <c r="FH14">
        <v>0.99553589999959502</v>
      </c>
      <c r="FI14">
        <v>1.02869542000008</v>
      </c>
      <c r="FJ14">
        <v>1.15486267000051</v>
      </c>
      <c r="FK14">
        <v>22.7628119699948</v>
      </c>
      <c r="FL14">
        <v>1.32921220000026</v>
      </c>
      <c r="FM14">
        <v>2.1725511000004198</v>
      </c>
      <c r="FN14">
        <v>1.6800906999997101</v>
      </c>
      <c r="FO14">
        <v>1.18222330000026</v>
      </c>
      <c r="FP14">
        <v>3.3871046999993299</v>
      </c>
      <c r="FQ14">
        <v>1.56469241000013</v>
      </c>
      <c r="FR14">
        <v>1.19944052000028</v>
      </c>
      <c r="FS14">
        <v>1.04401660000076</v>
      </c>
      <c r="FT14">
        <v>1.8185343799996201</v>
      </c>
      <c r="FU14">
        <v>1.7690454700004901</v>
      </c>
      <c r="FW14">
        <v>1.3810265800002499</v>
      </c>
      <c r="FX14">
        <v>1.1363684499992801</v>
      </c>
      <c r="FY14">
        <v>1.28757491000033</v>
      </c>
      <c r="FZ14">
        <v>1.0683614000008701</v>
      </c>
      <c r="GA14">
        <v>3.8372785399988101</v>
      </c>
      <c r="GB14">
        <v>1.2057707000003599</v>
      </c>
      <c r="GC14">
        <v>294.67425621021499</v>
      </c>
      <c r="GD14">
        <v>100.32138930005</v>
      </c>
      <c r="GE14">
        <v>167.319301800104</v>
      </c>
      <c r="GF14">
        <v>289.86388410022499</v>
      </c>
      <c r="GG14">
        <v>274.62356030009698</v>
      </c>
      <c r="GH14">
        <v>131.03787799994501</v>
      </c>
      <c r="GI14">
        <v>261.70773149980198</v>
      </c>
      <c r="GJ14">
        <v>115.018817099975</v>
      </c>
      <c r="GK14">
        <v>220.74150200001901</v>
      </c>
      <c r="GL14">
        <v>1.0693308999998401</v>
      </c>
      <c r="GM14">
        <v>2.16228110000156</v>
      </c>
      <c r="GN14">
        <v>1.31056929999977</v>
      </c>
      <c r="GO14">
        <v>6.9455182000019704</v>
      </c>
      <c r="GP14">
        <v>2.8729174000000102</v>
      </c>
      <c r="GQ14">
        <v>1.0783491000001999</v>
      </c>
      <c r="GR14">
        <v>2.1700654999986</v>
      </c>
      <c r="GS14">
        <v>4.2883019000000804</v>
      </c>
      <c r="GT14">
        <v>2.0891508999993702</v>
      </c>
      <c r="GU14">
        <v>2.7540638999998901</v>
      </c>
      <c r="GV14">
        <v>11.465000099997299</v>
      </c>
      <c r="GW14">
        <v>1.39023339999949</v>
      </c>
      <c r="GX14">
        <v>6.82556530000147</v>
      </c>
      <c r="GY14">
        <v>4.0753333000029697</v>
      </c>
      <c r="HA14">
        <v>2.1424392000008101</v>
      </c>
      <c r="HB14">
        <v>0.87917889999971499</v>
      </c>
      <c r="HC14">
        <v>4.7679092999969699</v>
      </c>
      <c r="HD14">
        <v>1.3695083999991799</v>
      </c>
      <c r="HE14">
        <v>152.54548639990401</v>
      </c>
      <c r="HF14">
        <v>3.4949430999986402</v>
      </c>
      <c r="HG14">
        <v>0.92159300000002997</v>
      </c>
      <c r="HH14">
        <v>2.3564678000002499</v>
      </c>
      <c r="HI14">
        <v>5.8299764999974304</v>
      </c>
      <c r="HJ14">
        <v>1.0849732000006</v>
      </c>
      <c r="HK14">
        <v>3.7072426000013401</v>
      </c>
      <c r="HL14">
        <v>140.28056479990499</v>
      </c>
      <c r="HM14">
        <v>3.79056150999895</v>
      </c>
      <c r="HN14">
        <v>68.526963889948107</v>
      </c>
      <c r="HO14">
        <v>1017.89875704981</v>
      </c>
      <c r="HP14">
        <v>1.1275941799995099</v>
      </c>
      <c r="HQ14">
        <v>1.13089980000041</v>
      </c>
      <c r="HR14">
        <v>113.499003569945</v>
      </c>
      <c r="HS14">
        <v>173.80095140007299</v>
      </c>
      <c r="HT14">
        <v>121.206178699969</v>
      </c>
      <c r="HU14">
        <v>145.002891900018</v>
      </c>
      <c r="HV14">
        <v>145.60945577989301</v>
      </c>
      <c r="HW14">
        <v>358.67782039986901</v>
      </c>
      <c r="HX14">
        <v>116.207311289967</v>
      </c>
      <c r="HY14">
        <v>125.02198294003</v>
      </c>
      <c r="HZ14">
        <v>105.008686900022</v>
      </c>
      <c r="IA14">
        <v>1.0380556000000101</v>
      </c>
      <c r="IB14">
        <v>1.0566436000008299</v>
      </c>
      <c r="IC14">
        <v>1.0570329000001899</v>
      </c>
      <c r="ID14">
        <v>1.0412488000001801</v>
      </c>
      <c r="IE14">
        <v>0.91548630000033904</v>
      </c>
      <c r="IF14">
        <v>1.3067797000003301</v>
      </c>
      <c r="IG14">
        <v>1.63178049999988</v>
      </c>
      <c r="IH14">
        <v>1.2825584000001999</v>
      </c>
      <c r="II14">
        <v>1.28441890000067</v>
      </c>
      <c r="IJ14">
        <v>0.97748849999970799</v>
      </c>
      <c r="IK14">
        <v>1.0315769000007999</v>
      </c>
      <c r="IL14">
        <v>1.05157399999916</v>
      </c>
      <c r="IM14">
        <v>1.0996778000007901</v>
      </c>
      <c r="IN14">
        <v>0.96860649999962301</v>
      </c>
      <c r="IO14">
        <v>0.97032599999965896</v>
      </c>
      <c r="IP14">
        <v>2.8528497000006601</v>
      </c>
      <c r="IQ14">
        <v>1.0433004999995299</v>
      </c>
      <c r="IR14">
        <v>0.96411160000025098</v>
      </c>
      <c r="IS14">
        <v>1.24272550000023</v>
      </c>
      <c r="IT14">
        <v>1.27359710000019</v>
      </c>
      <c r="IU14">
        <v>1.0581220000003699</v>
      </c>
      <c r="IV14">
        <v>1.37681920000068</v>
      </c>
      <c r="IW14">
        <v>0.93501980000019103</v>
      </c>
      <c r="IX14">
        <v>1.4942214999991801</v>
      </c>
      <c r="IY14">
        <v>1.25191090000044</v>
      </c>
      <c r="IZ14">
        <v>1.73131009999997</v>
      </c>
      <c r="JA14">
        <v>1.32964569999967</v>
      </c>
      <c r="JB14">
        <v>1.06544079999912</v>
      </c>
      <c r="JC14">
        <v>1.07050109999909</v>
      </c>
      <c r="JD14">
        <v>1.05865149999954</v>
      </c>
      <c r="JE14">
        <v>1.0582130000002501</v>
      </c>
      <c r="JF14">
        <v>3.8582133000018102</v>
      </c>
      <c r="JG14">
        <v>1.36583210000026</v>
      </c>
      <c r="JH14">
        <v>1.2676539999993099</v>
      </c>
      <c r="JI14">
        <v>0.92649450000044498</v>
      </c>
      <c r="JJ14">
        <v>5.7505402000024297</v>
      </c>
      <c r="JK14">
        <v>1.54101900000023</v>
      </c>
      <c r="JL14">
        <v>1.5413580999993399</v>
      </c>
      <c r="JM14">
        <v>1.79294139999911</v>
      </c>
      <c r="JN14">
        <v>1.15247210000052</v>
      </c>
      <c r="JO14">
        <v>2.2947566199982199</v>
      </c>
      <c r="JP14">
        <v>511.69167225016298</v>
      </c>
      <c r="JQ14">
        <v>189.66630384000001</v>
      </c>
      <c r="JR14">
        <v>11.5264869999955</v>
      </c>
      <c r="JS14">
        <v>1.6992420999995399</v>
      </c>
      <c r="JT14">
        <v>1.13013080000019</v>
      </c>
      <c r="JU14">
        <v>5.3166361999974496</v>
      </c>
      <c r="JV14">
        <v>104.160339999944</v>
      </c>
      <c r="JW14">
        <v>0.99155849999988299</v>
      </c>
      <c r="JX14">
        <v>104.77791199996101</v>
      </c>
      <c r="JY14">
        <v>1.00441323999985</v>
      </c>
      <c r="JZ14">
        <v>1.02023790000021</v>
      </c>
      <c r="KA14">
        <v>102.23702</v>
      </c>
      <c r="KB14">
        <v>74.392624999978594</v>
      </c>
      <c r="KD14">
        <v>104.370679000043</v>
      </c>
      <c r="KE14">
        <v>114.25730399997001</v>
      </c>
      <c r="KF14">
        <v>100.401465000003</v>
      </c>
      <c r="KG14">
        <v>116.244160000002</v>
      </c>
      <c r="KH14">
        <v>105.409517999971</v>
      </c>
      <c r="KI14">
        <v>146.50677899992999</v>
      </c>
      <c r="KJ14">
        <v>138.20732100005301</v>
      </c>
      <c r="KK14">
        <v>108.55039099999701</v>
      </c>
      <c r="KL14">
        <v>104.74914800003199</v>
      </c>
      <c r="KM14">
        <v>147.95185200008601</v>
      </c>
      <c r="KN14">
        <v>126.701097000041</v>
      </c>
      <c r="KO14">
        <v>100.97787499998201</v>
      </c>
      <c r="KP14">
        <v>97.187384000047999</v>
      </c>
      <c r="KQ14">
        <v>177.81876599998199</v>
      </c>
      <c r="KR14">
        <v>262.20188699988603</v>
      </c>
      <c r="KS14">
        <v>133.64030100009401</v>
      </c>
      <c r="KT14">
        <v>130.809922999935</v>
      </c>
      <c r="KU14">
        <v>183.29642400005801</v>
      </c>
      <c r="KV14">
        <v>106.67656599998</v>
      </c>
      <c r="KX14">
        <v>154.055255000014</v>
      </c>
      <c r="KY14">
        <v>201.44003599998501</v>
      </c>
      <c r="KZ14">
        <v>99.271678999997704</v>
      </c>
      <c r="LA14">
        <v>104.991783999954</v>
      </c>
      <c r="LB14">
        <v>114.38421000004701</v>
      </c>
      <c r="LC14">
        <v>101.84756799996801</v>
      </c>
      <c r="LD14">
        <v>174.05603799992201</v>
      </c>
      <c r="LE14">
        <v>77.080206000013305</v>
      </c>
      <c r="LF14">
        <v>119.979443000047</v>
      </c>
      <c r="LG14">
        <v>112.157731999992</v>
      </c>
      <c r="LH14">
        <v>99.266504000057495</v>
      </c>
      <c r="LI14">
        <v>104.18704400001999</v>
      </c>
      <c r="LJ14">
        <v>106.896855999948</v>
      </c>
      <c r="LK14">
        <v>135.88925200002299</v>
      </c>
      <c r="LL14">
        <v>249.99365699989701</v>
      </c>
      <c r="LM14">
        <v>196.247219000012</v>
      </c>
      <c r="LN14">
        <v>113.194330999977</v>
      </c>
      <c r="LO14">
        <v>133.07750599994301</v>
      </c>
      <c r="LQ14">
        <v>116.10552099999001</v>
      </c>
      <c r="LS14">
        <v>122.998551000026</v>
      </c>
      <c r="LT14">
        <v>128.54021100001401</v>
      </c>
      <c r="LU14">
        <v>97.762268000049502</v>
      </c>
      <c r="LV14">
        <v>137.68215300003101</v>
      </c>
      <c r="LW14">
        <v>100.242215999984</v>
      </c>
      <c r="LX14">
        <v>103.961471999995</v>
      </c>
      <c r="LY14">
        <v>123.32742900005501</v>
      </c>
      <c r="LZ14">
        <v>115.257481000037</v>
      </c>
      <c r="MB14">
        <v>121.034974999959</v>
      </c>
      <c r="MC14">
        <v>141.80266300006801</v>
      </c>
      <c r="MD14">
        <v>94.469231999944896</v>
      </c>
      <c r="ME14">
        <v>95.753021999960794</v>
      </c>
      <c r="MF14">
        <v>99.433453000034206</v>
      </c>
      <c r="MG14">
        <v>98.4683410000289</v>
      </c>
      <c r="MH14">
        <v>129.54264299990601</v>
      </c>
      <c r="MI14">
        <v>216.78113800007799</v>
      </c>
      <c r="MK14">
        <v>104.107104000053</v>
      </c>
      <c r="ML14">
        <v>146.900114000076</v>
      </c>
      <c r="MM14">
        <v>104.42995000002</v>
      </c>
      <c r="MN14">
        <v>101.104765000055</v>
      </c>
      <c r="MO14">
        <v>129.12298500002399</v>
      </c>
      <c r="MP14">
        <v>104.496714000008</v>
      </c>
      <c r="MQ14">
        <v>95.497639999957798</v>
      </c>
      <c r="MR14">
        <v>92.950622000032993</v>
      </c>
      <c r="MT14">
        <v>209.49737300001999</v>
      </c>
      <c r="MU14">
        <v>282.09579299995698</v>
      </c>
      <c r="MV14">
        <v>199.403990000021</v>
      </c>
      <c r="MW14">
        <v>217.26711299992201</v>
      </c>
      <c r="MY14">
        <v>304.36408200021799</v>
      </c>
      <c r="NA14">
        <v>285.97571900021302</v>
      </c>
      <c r="NB14">
        <v>109.947305000038</v>
      </c>
      <c r="NC14">
        <v>254.075268999906</v>
      </c>
      <c r="ND14">
        <v>91.325915999943405</v>
      </c>
      <c r="NE14">
        <v>121.63812999997801</v>
      </c>
      <c r="NF14">
        <v>198.68898699991399</v>
      </c>
      <c r="NG14">
        <v>139.594014999922</v>
      </c>
      <c r="NH14">
        <v>141.93306499998999</v>
      </c>
      <c r="NI14">
        <v>122.648290000041</v>
      </c>
      <c r="NJ14">
        <v>99.559567000018404</v>
      </c>
      <c r="NK14">
        <v>109.55025900004</v>
      </c>
      <c r="NL14">
        <v>108.79406400001599</v>
      </c>
      <c r="NM14">
        <v>115.01698900002501</v>
      </c>
      <c r="NN14">
        <v>153.231914999895</v>
      </c>
      <c r="NP14">
        <v>118.842247999972</v>
      </c>
      <c r="NQ14">
        <v>105.045414000051</v>
      </c>
      <c r="NR14">
        <v>1.73658409999916</v>
      </c>
      <c r="NS14">
        <v>3.6976923000002002</v>
      </c>
      <c r="NT14">
        <v>1.27855699999964</v>
      </c>
      <c r="NU14">
        <v>1.0265416999991399</v>
      </c>
      <c r="NV14">
        <v>2.1464701000004398</v>
      </c>
      <c r="NW14">
        <v>1.15589218999958</v>
      </c>
      <c r="NX14">
        <v>0.99468299999989496</v>
      </c>
      <c r="NY14">
        <v>0.92122010000002796</v>
      </c>
      <c r="NZ14">
        <v>0.99546850000024301</v>
      </c>
      <c r="OA14">
        <v>1.00164609999956</v>
      </c>
      <c r="OB14">
        <v>3.2680362999999502</v>
      </c>
      <c r="OC14">
        <v>2.06878750000033</v>
      </c>
      <c r="OD14">
        <v>3.1046778999989302</v>
      </c>
      <c r="OE14">
        <v>1.45040639999934</v>
      </c>
      <c r="OF14">
        <v>2.6532872999996502</v>
      </c>
      <c r="OG14">
        <v>5.7141310000006298</v>
      </c>
      <c r="OH14">
        <v>2.2470450000000701</v>
      </c>
      <c r="OI14">
        <v>2.4995369999996901</v>
      </c>
      <c r="OJ14">
        <v>1.33992969999963</v>
      </c>
      <c r="OK14">
        <v>1.27384720000009</v>
      </c>
      <c r="OL14">
        <v>1.36445380000077</v>
      </c>
      <c r="OM14">
        <v>3.1551378399999499</v>
      </c>
      <c r="ON14">
        <v>2.9479371999987101</v>
      </c>
      <c r="OO14">
        <v>1.4128787299996499</v>
      </c>
      <c r="OP14">
        <v>2.11954863999927</v>
      </c>
      <c r="OQ14">
        <v>2.8112469400002702</v>
      </c>
      <c r="OR14">
        <v>2.6411642599996399</v>
      </c>
      <c r="OS14">
        <v>2.51623802999893</v>
      </c>
      <c r="OT14">
        <v>2.8460348500011601</v>
      </c>
      <c r="OU14">
        <v>1.0416220299994201</v>
      </c>
      <c r="OV14">
        <v>1.38130934000037</v>
      </c>
      <c r="OW14">
        <v>2.1972186400016702</v>
      </c>
      <c r="OX14">
        <v>2.6081669900013398</v>
      </c>
      <c r="OY14">
        <v>54.4364985799766</v>
      </c>
      <c r="OZ14">
        <v>2.4162213999989</v>
      </c>
      <c r="PA14">
        <v>10.377783339994499</v>
      </c>
      <c r="PB14">
        <v>2.5916102800001699</v>
      </c>
      <c r="PC14">
        <v>3.2622076799998498</v>
      </c>
      <c r="PD14">
        <v>2.8586525300015602</v>
      </c>
      <c r="PE14">
        <v>1.8367105100005601</v>
      </c>
      <c r="PF14">
        <v>108.583500199951</v>
      </c>
      <c r="PG14">
        <v>92.126333000022001</v>
      </c>
      <c r="PH14">
        <v>4.1372273000015403</v>
      </c>
      <c r="PI14">
        <v>6.2745692000025901</v>
      </c>
      <c r="PJ14">
        <v>4.2694629000034201</v>
      </c>
      <c r="PK14">
        <v>1.15193460000046</v>
      </c>
      <c r="PL14">
        <v>1.14769823999995</v>
      </c>
      <c r="PM14">
        <v>1.18207703000007</v>
      </c>
      <c r="PN14">
        <v>1.5035061700000401</v>
      </c>
      <c r="PO14">
        <v>1.52963724999972</v>
      </c>
      <c r="PP14">
        <v>1.5608961300004001</v>
      </c>
      <c r="PQ14">
        <v>1.6315417799996801</v>
      </c>
      <c r="PR14">
        <v>1.33268085000054</v>
      </c>
      <c r="PS14">
        <v>1.69950188000075</v>
      </c>
      <c r="PT14">
        <v>1.7716723400008001</v>
      </c>
      <c r="PU14">
        <v>3.0383127399982199</v>
      </c>
      <c r="PV14">
        <v>8.6967986100062298</v>
      </c>
      <c r="PW14">
        <v>182.20862859999801</v>
      </c>
      <c r="PX14">
        <v>2.1006333000004802</v>
      </c>
      <c r="PY14">
        <v>165.45199589990099</v>
      </c>
      <c r="PZ14">
        <v>1.7816824000001401</v>
      </c>
      <c r="QA14">
        <v>1.62378700000045</v>
      </c>
      <c r="QB14">
        <v>101.470413099974</v>
      </c>
      <c r="QC14">
        <v>2.0058069000006098</v>
      </c>
      <c r="QD14">
        <v>42095.719923913501</v>
      </c>
      <c r="QE14">
        <v>2.22889360000045</v>
      </c>
      <c r="QF14">
        <v>2.2742768800017101</v>
      </c>
      <c r="QG14">
        <v>204.24450958007901</v>
      </c>
      <c r="QH14">
        <v>116.85350256995299</v>
      </c>
      <c r="QI14">
        <v>1.0716253499995201</v>
      </c>
      <c r="QJ14">
        <v>1.0957875099993499</v>
      </c>
      <c r="QK14">
        <v>1.0154172000002299</v>
      </c>
      <c r="QL14">
        <v>1.0080615999995599</v>
      </c>
      <c r="QM14">
        <v>13.744470449993999</v>
      </c>
      <c r="QN14">
        <v>1.5951357300000399</v>
      </c>
      <c r="QP14">
        <v>1.3662801999998899</v>
      </c>
      <c r="QQ14">
        <v>1.2606355999996599</v>
      </c>
      <c r="QR14">
        <v>1.05630700000074</v>
      </c>
      <c r="QS14">
        <v>1.35084920000008</v>
      </c>
      <c r="QT14">
        <v>1.1241000999998501</v>
      </c>
      <c r="QU14">
        <v>107.624774000025</v>
      </c>
      <c r="QW14">
        <v>189.21450800006301</v>
      </c>
      <c r="QX14">
        <v>98.770553000038504</v>
      </c>
      <c r="QY14">
        <v>101.497649000026</v>
      </c>
      <c r="QZ14">
        <v>102.56398700003</v>
      </c>
      <c r="RA14">
        <v>102.060464999988</v>
      </c>
      <c r="RB14">
        <v>1.1679824200000399</v>
      </c>
      <c r="RC14">
        <v>2.1933746499999001</v>
      </c>
      <c r="RD14">
        <v>130.255213000113</v>
      </c>
      <c r="RE14">
        <v>104.053292999975</v>
      </c>
      <c r="RF14">
        <v>110.432095999946</v>
      </c>
      <c r="RG14">
        <v>121.112718999968</v>
      </c>
      <c r="RH14">
        <v>150.12402600003401</v>
      </c>
      <c r="RI14">
        <v>228.07082400005299</v>
      </c>
      <c r="RL14">
        <v>284.05742199998298</v>
      </c>
      <c r="RM14">
        <v>55.392382999998503</v>
      </c>
      <c r="RN14">
        <v>266.47075700014801</v>
      </c>
      <c r="RO14">
        <v>166.92278299992901</v>
      </c>
      <c r="RP14">
        <v>218.11183300009</v>
      </c>
      <c r="RQ14">
        <v>102.321561999968</v>
      </c>
      <c r="RR14">
        <v>373.73775799991603</v>
      </c>
      <c r="RS14">
        <v>192.22064600000201</v>
      </c>
      <c r="RT14">
        <v>110.395173000055</v>
      </c>
      <c r="RU14">
        <v>184.04010299989</v>
      </c>
      <c r="RV14">
        <v>324.31460299994802</v>
      </c>
      <c r="RW14">
        <v>63.969240000005797</v>
      </c>
      <c r="RX14">
        <v>369.61987099982798</v>
      </c>
      <c r="RY14">
        <v>198.73840099992199</v>
      </c>
      <c r="RZ14">
        <v>505.03999500023201</v>
      </c>
      <c r="SA14">
        <v>541.79664999991701</v>
      </c>
      <c r="SB14">
        <v>274.86271699983598</v>
      </c>
      <c r="SC14">
        <v>97.695473999949201</v>
      </c>
      <c r="SD14">
        <v>187.17033000011</v>
      </c>
      <c r="SE14">
        <v>310.50191400013898</v>
      </c>
      <c r="SF14">
        <v>221.86548599996601</v>
      </c>
      <c r="SG14">
        <v>618.99214500002597</v>
      </c>
      <c r="SH14">
        <v>98.423432999989004</v>
      </c>
      <c r="SI14">
        <v>105.083822999964</v>
      </c>
      <c r="SJ14">
        <v>7872.7202849984196</v>
      </c>
      <c r="SK14">
        <v>65.019139999989406</v>
      </c>
      <c r="SL14">
        <v>151.40621099993601</v>
      </c>
      <c r="SM14">
        <v>283.35312099987601</v>
      </c>
      <c r="SN14">
        <v>338.99164899997402</v>
      </c>
      <c r="SO14">
        <v>200.396622000029</v>
      </c>
      <c r="SP14">
        <v>561.34732900001097</v>
      </c>
      <c r="SQ14">
        <v>200.54326700000101</v>
      </c>
      <c r="SR14">
        <v>53.682917999976802</v>
      </c>
      <c r="SS14">
        <v>39.891968999989302</v>
      </c>
      <c r="ST14">
        <v>192.54775199992599</v>
      </c>
      <c r="SU14">
        <v>188.13626100006499</v>
      </c>
      <c r="SV14">
        <v>195.011641999939</v>
      </c>
      <c r="SW14">
        <v>165.38467300008099</v>
      </c>
      <c r="SX14">
        <v>202.441390000051</v>
      </c>
      <c r="SY14">
        <v>159.64720900007501</v>
      </c>
      <c r="SZ14">
        <v>104.655027000001</v>
      </c>
      <c r="TA14">
        <v>143.35677800001599</v>
      </c>
      <c r="TB14">
        <v>99.335146000026697</v>
      </c>
      <c r="TC14">
        <v>145.06077000009799</v>
      </c>
      <c r="TD14">
        <v>136.93999499990599</v>
      </c>
      <c r="TE14">
        <v>404.06834199977999</v>
      </c>
      <c r="TF14">
        <v>114.82141199999</v>
      </c>
      <c r="TG14">
        <v>123.264161000028</v>
      </c>
      <c r="TH14">
        <v>435.31939599988999</v>
      </c>
      <c r="TI14">
        <v>67.387731999973795</v>
      </c>
      <c r="TJ14">
        <v>184.26344899996201</v>
      </c>
      <c r="TK14">
        <v>138.99939500004999</v>
      </c>
      <c r="TL14">
        <v>426.904633999802</v>
      </c>
      <c r="TM14">
        <v>494.56392899993801</v>
      </c>
      <c r="TN14">
        <v>192.928509999998</v>
      </c>
      <c r="TO14">
        <v>495.31180599983799</v>
      </c>
      <c r="TP14">
        <v>214.33695099991701</v>
      </c>
      <c r="TQ14">
        <v>495.07402499998</v>
      </c>
      <c r="TR14">
        <v>495.072486000136</v>
      </c>
      <c r="TS14">
        <v>202.99448099988501</v>
      </c>
      <c r="TT14">
        <v>155.07156600011501</v>
      </c>
      <c r="TW14">
        <v>360.62312299990998</v>
      </c>
      <c r="TX14">
        <v>131.52368699992101</v>
      </c>
      <c r="TZ14">
        <v>420.73739599995298</v>
      </c>
      <c r="UA14">
        <v>152.042910000077</v>
      </c>
      <c r="UB14">
        <v>127.712823000038</v>
      </c>
      <c r="UC14">
        <v>110.795117000001</v>
      </c>
      <c r="UD14">
        <v>106.24882199999399</v>
      </c>
      <c r="UE14">
        <v>130.47636700002499</v>
      </c>
      <c r="UF14">
        <v>107.430566999945</v>
      </c>
      <c r="UG14">
        <v>124.120101999957</v>
      </c>
      <c r="UH14">
        <v>129.31056199991099</v>
      </c>
      <c r="UI14">
        <v>111.48934099997901</v>
      </c>
      <c r="UJ14">
        <v>106.788094999967</v>
      </c>
      <c r="UK14">
        <v>128.79181899991801</v>
      </c>
      <c r="UL14">
        <v>137.442180000013</v>
      </c>
      <c r="UN14">
        <v>140.48585700010901</v>
      </c>
      <c r="UO14">
        <v>186.765696000075</v>
      </c>
      <c r="UP14">
        <v>164.48376800003501</v>
      </c>
      <c r="UQ14">
        <v>87.568127000005902</v>
      </c>
      <c r="UR14">
        <v>109.336682999972</v>
      </c>
      <c r="US14">
        <v>335.73647900018801</v>
      </c>
      <c r="UT14">
        <v>335.065061000176</v>
      </c>
      <c r="UU14">
        <v>1854.8524740002999</v>
      </c>
      <c r="UV14">
        <v>135.00263100001001</v>
      </c>
      <c r="UW14">
        <v>387.307299000211</v>
      </c>
      <c r="UX14">
        <v>109.564945999999</v>
      </c>
      <c r="UY14">
        <v>45.834123999986303</v>
      </c>
      <c r="UZ14">
        <v>10.307753000001</v>
      </c>
      <c r="VA14">
        <v>160.18152399989799</v>
      </c>
      <c r="VB14">
        <v>112.371624000021</v>
      </c>
      <c r="VC14">
        <v>109.127699999954</v>
      </c>
      <c r="VD14">
        <v>120.60045499994899</v>
      </c>
      <c r="VE14">
        <v>106.758169000037</v>
      </c>
      <c r="VF14">
        <v>144.18815999990301</v>
      </c>
      <c r="VG14">
        <v>146.13688499992699</v>
      </c>
      <c r="VH14">
        <v>115.202651</v>
      </c>
      <c r="VI14">
        <v>101.47225600003701</v>
      </c>
      <c r="VJ14">
        <v>113.603472999996</v>
      </c>
      <c r="VK14">
        <v>111.13685000001</v>
      </c>
      <c r="VL14">
        <v>101.07439600001101</v>
      </c>
      <c r="VM14">
        <v>104.613938999944</v>
      </c>
      <c r="VN14">
        <v>215.449929999886</v>
      </c>
      <c r="VO14">
        <v>106.926396999974</v>
      </c>
      <c r="VP14">
        <v>291.542057999875</v>
      </c>
      <c r="VQ14">
        <v>193.68870100006501</v>
      </c>
      <c r="VR14">
        <v>108.333654999966</v>
      </c>
      <c r="VS14">
        <v>105.76447199995199</v>
      </c>
      <c r="VT14">
        <v>120.092532000039</v>
      </c>
      <c r="VU14">
        <v>163.86877400009001</v>
      </c>
      <c r="VV14">
        <v>202.50861299992499</v>
      </c>
      <c r="VW14">
        <v>165.99030599999199</v>
      </c>
      <c r="VX14">
        <v>142.51017099991401</v>
      </c>
      <c r="VY14">
        <v>104.998048000038</v>
      </c>
      <c r="VZ14">
        <v>110.73057599994399</v>
      </c>
      <c r="WA14">
        <v>105.01773600000899</v>
      </c>
      <c r="WB14">
        <v>282.22712799999903</v>
      </c>
      <c r="WC14">
        <v>185.521370999981</v>
      </c>
      <c r="WD14">
        <v>205.41599699994501</v>
      </c>
      <c r="WE14">
        <v>104.11471500003201</v>
      </c>
      <c r="WF14">
        <v>102.207232999965</v>
      </c>
      <c r="WG14">
        <v>122.244377000025</v>
      </c>
      <c r="WH14">
        <v>107.56718100002</v>
      </c>
      <c r="WI14">
        <v>117.566082000034</v>
      </c>
      <c r="WJ14">
        <v>29.846599000011299</v>
      </c>
      <c r="WK14">
        <v>110.101004000055</v>
      </c>
      <c r="WL14">
        <v>102.92039500002301</v>
      </c>
      <c r="WM14">
        <v>224.987822999945</v>
      </c>
      <c r="WN14">
        <v>288.10972000006598</v>
      </c>
      <c r="WO14">
        <v>344.86147799994802</v>
      </c>
      <c r="WP14">
        <v>208.28967999992901</v>
      </c>
      <c r="WQ14">
        <v>200.19531799992501</v>
      </c>
      <c r="WR14">
        <v>251.191477000015</v>
      </c>
      <c r="WS14">
        <v>218.90990100009401</v>
      </c>
      <c r="WT14">
        <v>424.12526400014798</v>
      </c>
      <c r="WU14">
        <v>429.19422800000802</v>
      </c>
      <c r="WV14">
        <v>666.08169400040094</v>
      </c>
      <c r="WW14">
        <v>111.719078000053</v>
      </c>
      <c r="WX14">
        <v>249.60755599988599</v>
      </c>
      <c r="WY14">
        <v>120.465241999947</v>
      </c>
      <c r="WZ14">
        <v>233.833055000054</v>
      </c>
      <c r="XA14">
        <v>83.402896999963602</v>
      </c>
      <c r="XB14">
        <v>179.54259600001399</v>
      </c>
      <c r="XC14">
        <v>83.924798000021795</v>
      </c>
      <c r="XD14">
        <v>477.04208899987901</v>
      </c>
      <c r="XE14">
        <v>159.08636699989401</v>
      </c>
      <c r="XF14">
        <v>243.73655400006101</v>
      </c>
      <c r="XG14">
        <v>101.014470999944</v>
      </c>
      <c r="XH14">
        <v>206.70669699995801</v>
      </c>
      <c r="XI14">
        <v>101.34432499995501</v>
      </c>
      <c r="XJ14">
        <v>214.434660000028</v>
      </c>
      <c r="XK14">
        <v>29.913899000006499</v>
      </c>
      <c r="XL14">
        <v>1.18530522000037</v>
      </c>
      <c r="XM14">
        <v>5.6797585699969204</v>
      </c>
      <c r="XN14">
        <v>1.2377030799998501</v>
      </c>
      <c r="XO14">
        <v>1.7743475799998101</v>
      </c>
      <c r="XP14">
        <v>1.73831591000089</v>
      </c>
      <c r="XQ14">
        <v>18.6998907800007</v>
      </c>
      <c r="XR14">
        <v>1.2012243200006201</v>
      </c>
      <c r="XS14">
        <v>1.2425144499993599</v>
      </c>
      <c r="XT14">
        <v>2.34365705000164</v>
      </c>
      <c r="XU14">
        <v>2.1872763700012001</v>
      </c>
      <c r="XV14">
        <v>2.4080767000013998</v>
      </c>
      <c r="XW14">
        <v>2.7789244999985399</v>
      </c>
      <c r="XX14">
        <v>3.15509329999986</v>
      </c>
      <c r="XY14">
        <v>2.8276493000012102</v>
      </c>
      <c r="XZ14">
        <v>0.99730790000012304</v>
      </c>
      <c r="YA14">
        <v>8.7242519999999804</v>
      </c>
      <c r="YB14">
        <v>0.88404689999970298</v>
      </c>
      <c r="YD14">
        <v>1.06875290000062</v>
      </c>
      <c r="YE14">
        <v>4.1553315999990401</v>
      </c>
      <c r="YF14">
        <v>1.0496156000008301</v>
      </c>
      <c r="YG14">
        <v>0.93754844999966702</v>
      </c>
      <c r="YH14">
        <v>1383.1217353101799</v>
      </c>
      <c r="YI14">
        <v>114.02359300002</v>
      </c>
      <c r="YJ14">
        <v>302.71454299986402</v>
      </c>
      <c r="YK14">
        <v>2.99252585000067</v>
      </c>
      <c r="YL14">
        <v>1.43466025000089</v>
      </c>
      <c r="YM14">
        <v>2324732.48727798</v>
      </c>
      <c r="YN14">
        <v>1.1021880600001199</v>
      </c>
      <c r="YO14">
        <v>1.0883435399991901</v>
      </c>
      <c r="YP14">
        <v>1.6634025200000899</v>
      </c>
      <c r="YQ14">
        <v>164.42526899999899</v>
      </c>
      <c r="YR14">
        <v>147.551636700053</v>
      </c>
      <c r="YS14">
        <v>5.4896550999983402</v>
      </c>
      <c r="YT14">
        <v>6.5181669000012299</v>
      </c>
      <c r="YU14">
        <v>309.75168910017197</v>
      </c>
      <c r="YV14">
        <v>225.60432970011601</v>
      </c>
      <c r="YW14">
        <v>1.2431651000006201</v>
      </c>
      <c r="YX14">
        <v>1.21769139999924</v>
      </c>
      <c r="YY14">
        <v>1.19629150000037</v>
      </c>
      <c r="YZ14">
        <v>3.5132016999996298</v>
      </c>
      <c r="ZA14">
        <v>1.2779588100002</v>
      </c>
      <c r="ZB14">
        <v>3.7613502899985201</v>
      </c>
      <c r="ZC14">
        <v>1.0012679100000199</v>
      </c>
      <c r="ZD14">
        <v>1.01091040000028</v>
      </c>
    </row>
    <row r="15" spans="1:680" x14ac:dyDescent="0.25">
      <c r="A15" s="40">
        <v>44085</v>
      </c>
      <c r="B15" s="6">
        <v>2.0422775900005901</v>
      </c>
      <c r="C15" s="6">
        <v>1.6316781400000799</v>
      </c>
      <c r="E15">
        <v>1.71129836</v>
      </c>
      <c r="F15">
        <v>1.0548767100008301</v>
      </c>
      <c r="G15">
        <v>1.1052545999991701</v>
      </c>
      <c r="H15">
        <v>1.0639645999999601</v>
      </c>
      <c r="I15">
        <v>3.0385992000010398</v>
      </c>
      <c r="J15">
        <v>1.1132577999997</v>
      </c>
      <c r="K15">
        <v>1.98970279999958</v>
      </c>
      <c r="L15">
        <v>2.2583707000012501</v>
      </c>
      <c r="M15">
        <v>1.43948610000007</v>
      </c>
      <c r="N15">
        <v>2.3169912000012101</v>
      </c>
      <c r="O15">
        <v>2.1224430100010099</v>
      </c>
      <c r="P15">
        <v>2.61337597999955</v>
      </c>
      <c r="Q15">
        <v>0.89529380000021797</v>
      </c>
      <c r="R15">
        <v>2.7773682000006401</v>
      </c>
      <c r="S15">
        <v>2.6898301399996898</v>
      </c>
      <c r="T15">
        <v>3.1662277200011899</v>
      </c>
      <c r="U15">
        <v>1.0609798299992701</v>
      </c>
      <c r="V15">
        <v>1.45996702999946</v>
      </c>
      <c r="W15">
        <v>2.6199707947016599</v>
      </c>
      <c r="X15">
        <v>2.1310806857000002</v>
      </c>
      <c r="Y15">
        <v>3.3946002999982698</v>
      </c>
      <c r="Z15">
        <v>1.09706021000056</v>
      </c>
      <c r="AA15">
        <v>1.2320943499999</v>
      </c>
      <c r="AB15">
        <v>1.0930129900007199</v>
      </c>
      <c r="AC15">
        <v>10.958821110005401</v>
      </c>
      <c r="AD15">
        <v>21.202250909991601</v>
      </c>
      <c r="AE15">
        <v>1.0651252200004799</v>
      </c>
      <c r="AF15">
        <v>64.065492730005602</v>
      </c>
      <c r="AG15">
        <v>8.7880549099936598</v>
      </c>
      <c r="AH15">
        <v>1.80479686999934</v>
      </c>
      <c r="AI15">
        <v>1.0995401599993799</v>
      </c>
      <c r="AJ15">
        <v>2.37062030000016</v>
      </c>
      <c r="AK15">
        <v>2.1740232999982299</v>
      </c>
      <c r="AL15">
        <v>1.3569557499995399</v>
      </c>
      <c r="AM15">
        <v>1.55571799999962</v>
      </c>
      <c r="AN15">
        <v>813.91374703030999</v>
      </c>
      <c r="AO15">
        <v>196.53438678989201</v>
      </c>
      <c r="AP15">
        <v>148.182417029981</v>
      </c>
      <c r="AQ15">
        <v>12.399625899997799</v>
      </c>
      <c r="AR15">
        <v>1.4940760600002201</v>
      </c>
      <c r="AS15">
        <v>1.29089974999988</v>
      </c>
      <c r="AT15">
        <v>1.4528418400004699</v>
      </c>
      <c r="AU15">
        <v>4.0945698799987396</v>
      </c>
      <c r="AV15">
        <v>3.2459149999995098</v>
      </c>
      <c r="AW15">
        <v>1.4305467699996399</v>
      </c>
      <c r="AX15">
        <v>13.0063903499977</v>
      </c>
      <c r="AY15">
        <v>1.4932621299994899</v>
      </c>
      <c r="AZ15">
        <v>6.0586824999991196</v>
      </c>
      <c r="BA15">
        <v>1.5704485999995099</v>
      </c>
      <c r="BB15">
        <v>3.7568320499994998</v>
      </c>
      <c r="BC15">
        <v>2.6511203400004901</v>
      </c>
      <c r="BD15">
        <v>0.99096575000021403</v>
      </c>
      <c r="BE15">
        <v>1.7178334000000199</v>
      </c>
      <c r="BF15">
        <v>2.07213050000064</v>
      </c>
      <c r="BG15">
        <v>1.98924400000033</v>
      </c>
      <c r="BH15">
        <v>2.4891392999998101</v>
      </c>
      <c r="BI15">
        <v>1.63606760000039</v>
      </c>
      <c r="BJ15">
        <v>106.00887450005401</v>
      </c>
      <c r="BK15">
        <v>1.0963331999992101</v>
      </c>
      <c r="BL15">
        <v>2.91957606000142</v>
      </c>
      <c r="BM15">
        <v>1.53902057999949</v>
      </c>
      <c r="BN15">
        <v>1.56229883999913</v>
      </c>
      <c r="BO15">
        <v>1.05684130000009</v>
      </c>
      <c r="BP15">
        <v>1.0371983000004501</v>
      </c>
      <c r="BQ15">
        <v>1.9950430000008099</v>
      </c>
      <c r="BR15">
        <v>1.96257999999943</v>
      </c>
      <c r="BS15">
        <v>2.21345940000174</v>
      </c>
      <c r="BT15">
        <v>1.04025499999989</v>
      </c>
      <c r="BU15">
        <v>1.4137367000003001</v>
      </c>
      <c r="BV15">
        <v>1.7073359000005399</v>
      </c>
      <c r="BW15">
        <v>6.5816371999971999</v>
      </c>
      <c r="BX15">
        <v>4.4954901000019198</v>
      </c>
      <c r="BY15">
        <v>2.96262320000096</v>
      </c>
      <c r="BZ15">
        <v>83.987981150043197</v>
      </c>
      <c r="CA15">
        <v>9.1900263999996206</v>
      </c>
      <c r="CB15">
        <v>1.0864830999999</v>
      </c>
      <c r="CC15">
        <v>23.527012400008999</v>
      </c>
      <c r="CD15">
        <v>4.23277550000057</v>
      </c>
      <c r="CE15">
        <v>9.6024649000028095</v>
      </c>
      <c r="CF15">
        <v>2.6875136000016902</v>
      </c>
      <c r="CG15">
        <v>37.223698000016199</v>
      </c>
      <c r="CH15">
        <v>1.03602130000036</v>
      </c>
      <c r="CI15">
        <v>1.6612100999991499</v>
      </c>
      <c r="CJ15">
        <v>6.0111988999997301</v>
      </c>
      <c r="CK15">
        <v>4.5739025000002602</v>
      </c>
      <c r="CL15">
        <v>2.3305599999985098</v>
      </c>
      <c r="CM15">
        <v>3.1017247999989199</v>
      </c>
      <c r="CN15">
        <v>31.136843199987201</v>
      </c>
      <c r="CO15">
        <v>1.21797320000042</v>
      </c>
      <c r="CP15">
        <v>1.3817803999991201</v>
      </c>
      <c r="CQ15">
        <v>1.0956139000009</v>
      </c>
      <c r="CR15">
        <v>1.2516739999991799</v>
      </c>
      <c r="CS15">
        <v>1.25255389999984</v>
      </c>
      <c r="CT15">
        <v>12.0183698000037</v>
      </c>
      <c r="CU15">
        <v>129.97153800004199</v>
      </c>
      <c r="CV15">
        <v>13.8813888000004</v>
      </c>
      <c r="CW15">
        <v>21.6130019999982</v>
      </c>
      <c r="CX15">
        <v>75.584432999952696</v>
      </c>
      <c r="CY15">
        <v>18.191954999987502</v>
      </c>
      <c r="CZ15">
        <v>142.35483200009901</v>
      </c>
      <c r="DA15">
        <v>10.564023600003599</v>
      </c>
      <c r="DB15">
        <v>10.100405499993901</v>
      </c>
      <c r="DC15">
        <v>22.301104999991399</v>
      </c>
      <c r="DD15">
        <v>2.6160863299992299</v>
      </c>
      <c r="DE15">
        <v>1.3398620600000899</v>
      </c>
      <c r="DF15">
        <v>1.2833114700006301</v>
      </c>
      <c r="DG15">
        <v>1.1063501400003599</v>
      </c>
      <c r="DH15">
        <v>3.1119637000010698</v>
      </c>
      <c r="DI15">
        <v>7683.3347197025996</v>
      </c>
      <c r="DJ15">
        <v>1.24807546000011</v>
      </c>
      <c r="DK15">
        <v>2.4798289200007302</v>
      </c>
      <c r="DL15">
        <v>27.614038210013</v>
      </c>
      <c r="DM15">
        <v>2.1357124200003499</v>
      </c>
      <c r="DN15">
        <v>8.5331376700050896</v>
      </c>
      <c r="DO15">
        <v>2.74217295999915</v>
      </c>
      <c r="DP15">
        <v>3.0155140399983802</v>
      </c>
      <c r="DQ15">
        <v>1.1681072400006101</v>
      </c>
      <c r="DR15">
        <v>11.0064251300064</v>
      </c>
      <c r="DS15">
        <v>1.18285710999953</v>
      </c>
      <c r="DT15">
        <v>1.2934366000008599</v>
      </c>
      <c r="DU15">
        <v>3.35880401000031</v>
      </c>
      <c r="DV15">
        <v>3.26285809999899</v>
      </c>
      <c r="DW15">
        <v>3.06590995000079</v>
      </c>
      <c r="DX15">
        <v>1.2185390300001</v>
      </c>
      <c r="DY15">
        <v>116.727518000058</v>
      </c>
      <c r="DZ15">
        <v>1.2033570900002799</v>
      </c>
      <c r="EA15">
        <v>1.66887615000087</v>
      </c>
      <c r="EB15">
        <v>1.01937775999977</v>
      </c>
      <c r="EC15">
        <v>1.11549510000077</v>
      </c>
      <c r="ED15">
        <v>1.0403193199999801</v>
      </c>
      <c r="EE15">
        <v>2.8973530699986401</v>
      </c>
      <c r="EF15">
        <v>1.3244417799996899</v>
      </c>
      <c r="EG15">
        <v>2.4863513999989699</v>
      </c>
      <c r="EH15">
        <v>1.31750570999975</v>
      </c>
      <c r="EI15">
        <v>1.7288135300004801</v>
      </c>
      <c r="EJ15">
        <v>1.5842632700005199</v>
      </c>
      <c r="EK15">
        <v>3.25109050000174</v>
      </c>
      <c r="EL15">
        <v>5.8973496000035102</v>
      </c>
      <c r="EM15">
        <v>29.378387800010401</v>
      </c>
      <c r="EN15">
        <v>1.3838897000005099</v>
      </c>
      <c r="EO15">
        <v>1.3183293000001901</v>
      </c>
      <c r="EP15">
        <v>1.06683286000043</v>
      </c>
      <c r="EQ15">
        <v>1.0653815900004699</v>
      </c>
      <c r="ER15">
        <v>1.3241757899995701</v>
      </c>
      <c r="ES15">
        <v>1.04421177999939</v>
      </c>
      <c r="ET15">
        <v>1.59530298000027</v>
      </c>
      <c r="EU15">
        <v>2.9899539899997798</v>
      </c>
      <c r="EV15">
        <v>1.11254689999987</v>
      </c>
      <c r="EW15">
        <v>0.98776549000012903</v>
      </c>
      <c r="EX15">
        <v>113.88350800005701</v>
      </c>
      <c r="EY15">
        <v>5.8414103800023396</v>
      </c>
      <c r="EZ15">
        <v>3.0187750000004598</v>
      </c>
      <c r="FA15">
        <v>1.05140392999965</v>
      </c>
      <c r="FC15">
        <v>185.67322969995399</v>
      </c>
      <c r="FD15">
        <v>9186.4201586246509</v>
      </c>
      <c r="FE15">
        <v>95.700642699957797</v>
      </c>
      <c r="FF15">
        <v>1.0467633499993101</v>
      </c>
      <c r="FG15">
        <v>3688.6811061799499</v>
      </c>
      <c r="FH15">
        <v>0.99399059999996098</v>
      </c>
      <c r="FI15">
        <v>1.0335832399996401</v>
      </c>
      <c r="FJ15">
        <v>1.16037185999994</v>
      </c>
      <c r="FK15">
        <v>22.654699950013299</v>
      </c>
      <c r="FL15">
        <v>1.3166805000000701</v>
      </c>
      <c r="FM15">
        <v>2.1689551000017699</v>
      </c>
      <c r="FN15">
        <v>1.6914324999997901</v>
      </c>
      <c r="FO15">
        <v>1.18144770000072</v>
      </c>
      <c r="FP15">
        <v>3.3829595999995901</v>
      </c>
      <c r="FQ15">
        <v>1.56452440000066</v>
      </c>
      <c r="FR15">
        <v>1.19876293999914</v>
      </c>
      <c r="FS15">
        <v>1.04522464000001</v>
      </c>
      <c r="FT15">
        <v>1.8314889100001901</v>
      </c>
      <c r="FU15">
        <v>1.7815319900000799</v>
      </c>
      <c r="FW15">
        <v>1.3813388800008399</v>
      </c>
      <c r="FX15">
        <v>1.13655370000015</v>
      </c>
      <c r="FY15">
        <v>1.28814439000053</v>
      </c>
      <c r="FZ15">
        <v>1.06874441000036</v>
      </c>
      <c r="GA15">
        <v>3.8386870899994401</v>
      </c>
      <c r="GB15">
        <v>1.2037749999999501</v>
      </c>
      <c r="GC15">
        <v>292.18657703977101</v>
      </c>
      <c r="GD15">
        <v>100.382900499972</v>
      </c>
      <c r="GE15">
        <v>167.18949860008399</v>
      </c>
      <c r="GF15">
        <v>290.18884899979503</v>
      </c>
      <c r="GG15">
        <v>275.08557619992598</v>
      </c>
      <c r="GH15">
        <v>131.25633209990301</v>
      </c>
      <c r="GI15">
        <v>263.56601379998</v>
      </c>
      <c r="GJ15">
        <v>115.410148299998</v>
      </c>
      <c r="GK15">
        <v>221.45129520003701</v>
      </c>
      <c r="GL15">
        <v>1.06943270000011</v>
      </c>
      <c r="GM15">
        <v>2.1584637999985699</v>
      </c>
      <c r="GN15">
        <v>1.30449810000027</v>
      </c>
      <c r="GO15">
        <v>6.9335375000009698</v>
      </c>
      <c r="GP15">
        <v>2.8753609999985201</v>
      </c>
      <c r="GQ15">
        <v>1.0786544000002301</v>
      </c>
      <c r="GR15">
        <v>2.1713563999983299</v>
      </c>
      <c r="GS15">
        <v>4.2809667999972598</v>
      </c>
      <c r="GT15">
        <v>2.0898429000008001</v>
      </c>
      <c r="GU15">
        <v>2.7465731999982399</v>
      </c>
      <c r="GV15">
        <v>11.4477310999937</v>
      </c>
      <c r="GW15">
        <v>1.39029250000021</v>
      </c>
      <c r="GX15">
        <v>6.7981884999971998</v>
      </c>
      <c r="GY15">
        <v>4.0759212999983001</v>
      </c>
      <c r="HA15">
        <v>2.1345399999991099</v>
      </c>
      <c r="HB15">
        <v>0.87177919999976405</v>
      </c>
      <c r="HC15">
        <v>4.7277490999986203</v>
      </c>
      <c r="HD15">
        <v>1.37523329999931</v>
      </c>
      <c r="HE15">
        <v>152.429344600067</v>
      </c>
      <c r="HF15">
        <v>3.4979972000000998</v>
      </c>
      <c r="HG15">
        <v>0.918456499999593</v>
      </c>
      <c r="HH15">
        <v>2.3551798000007702</v>
      </c>
      <c r="HI15">
        <v>5.83047380000062</v>
      </c>
      <c r="HJ15">
        <v>1.0851160000002</v>
      </c>
      <c r="HK15">
        <v>3.6773485999983699</v>
      </c>
      <c r="HL15">
        <v>140.59656858001799</v>
      </c>
      <c r="HM15">
        <v>3.7667670500013601</v>
      </c>
      <c r="HN15">
        <v>68.152311629964998</v>
      </c>
      <c r="HO15">
        <v>1017.16051850002</v>
      </c>
      <c r="HP15">
        <v>1.1277799899999099</v>
      </c>
      <c r="HQ15">
        <v>1.1309054100002001</v>
      </c>
      <c r="HR15">
        <v>113.442676450009</v>
      </c>
      <c r="HS15">
        <v>173.790440960089</v>
      </c>
      <c r="HT15">
        <v>120.962174369954</v>
      </c>
      <c r="HU15">
        <v>144.26036591990899</v>
      </c>
      <c r="HV15">
        <v>144.870913639897</v>
      </c>
      <c r="HW15">
        <v>354.30098119983398</v>
      </c>
      <c r="HX15">
        <v>116.153927300009</v>
      </c>
      <c r="HY15">
        <v>124.775011999998</v>
      </c>
      <c r="HZ15">
        <v>105.019609039999</v>
      </c>
      <c r="IA15">
        <v>1.0389369000004101</v>
      </c>
      <c r="IB15">
        <v>1.05740519999927</v>
      </c>
      <c r="IC15">
        <v>1.0529946999995401</v>
      </c>
      <c r="ID15">
        <v>1.0303557999996</v>
      </c>
      <c r="IE15">
        <v>0.91195880000032004</v>
      </c>
      <c r="IF15">
        <v>1.3038152999997701</v>
      </c>
      <c r="IG15">
        <v>1.6254946000008199</v>
      </c>
      <c r="IH15">
        <v>1.2796780000007899</v>
      </c>
      <c r="II15">
        <v>1.28151219999927</v>
      </c>
      <c r="IJ15">
        <v>0.97527160000026902</v>
      </c>
      <c r="IK15">
        <v>1.0292274999992499</v>
      </c>
      <c r="IL15">
        <v>1.04917609999939</v>
      </c>
      <c r="IM15">
        <v>1.0971568999993899</v>
      </c>
      <c r="IN15">
        <v>0.966434500000105</v>
      </c>
      <c r="IO15">
        <v>0.96836139999959403</v>
      </c>
      <c r="IP15">
        <v>2.8463115000013199</v>
      </c>
      <c r="IQ15">
        <v>1.0410818000000299</v>
      </c>
      <c r="IR15">
        <v>0.962336499999765</v>
      </c>
      <c r="IS15">
        <v>1.2398938999995199</v>
      </c>
      <c r="IT15">
        <v>1.27070380000077</v>
      </c>
      <c r="IU15">
        <v>1.0540688000000999</v>
      </c>
      <c r="IV15">
        <v>1.3715157000006</v>
      </c>
      <c r="IW15">
        <v>0.93166889999975</v>
      </c>
      <c r="IX15">
        <v>1.48854249999931</v>
      </c>
      <c r="IY15">
        <v>1.2470876999996101</v>
      </c>
      <c r="IZ15">
        <v>1.7132261999995499</v>
      </c>
      <c r="JA15">
        <v>1.32662320000054</v>
      </c>
      <c r="JB15">
        <v>1.05429829999957</v>
      </c>
      <c r="JC15">
        <v>1.0663776000001199</v>
      </c>
      <c r="JD15">
        <v>1.05463369999961</v>
      </c>
      <c r="JE15">
        <v>1.0541964000003601</v>
      </c>
      <c r="JF15">
        <v>3.8433516000004602</v>
      </c>
      <c r="JG15">
        <v>1.36079959999915</v>
      </c>
      <c r="JH15">
        <v>1.2630346999994799</v>
      </c>
      <c r="JI15">
        <v>0.92322280000007595</v>
      </c>
      <c r="JJ15">
        <v>5.7503675999978396</v>
      </c>
      <c r="JK15">
        <v>1.5414400000008801</v>
      </c>
      <c r="JL15">
        <v>1.54180699999961</v>
      </c>
      <c r="JM15">
        <v>1.79322999999931</v>
      </c>
      <c r="JN15">
        <v>1.15246490000027</v>
      </c>
      <c r="JO15">
        <v>2.26550806000159</v>
      </c>
      <c r="JP15">
        <v>506.29656824003899</v>
      </c>
      <c r="JQ15">
        <v>187.687044879887</v>
      </c>
      <c r="JR15">
        <v>11.525026000003001</v>
      </c>
      <c r="JS15">
        <v>1.67647749999924</v>
      </c>
      <c r="JT15">
        <v>1.1154490000008099</v>
      </c>
      <c r="JU15">
        <v>5.23480420000124</v>
      </c>
      <c r="JV15">
        <v>104.160245000036</v>
      </c>
      <c r="JW15">
        <v>0.99220100000002298</v>
      </c>
      <c r="JX15">
        <v>104.96481200004899</v>
      </c>
      <c r="JY15">
        <v>1.0063077800005</v>
      </c>
      <c r="JZ15">
        <v>1.0222110300001099</v>
      </c>
      <c r="KA15">
        <v>102.722831999999</v>
      </c>
      <c r="KB15">
        <v>73.736075000022495</v>
      </c>
      <c r="KD15">
        <v>104.329893999966</v>
      </c>
      <c r="KE15">
        <v>114.100886999979</v>
      </c>
      <c r="KF15">
        <v>100.529178999946</v>
      </c>
      <c r="KG15">
        <v>116.26972500002</v>
      </c>
      <c r="KH15">
        <v>105.43061200005501</v>
      </c>
      <c r="KI15">
        <v>146.231427999912</v>
      </c>
      <c r="KJ15">
        <v>137.95918800006601</v>
      </c>
      <c r="KK15">
        <v>108.455667000031</v>
      </c>
      <c r="KL15">
        <v>104.59367400000301</v>
      </c>
      <c r="KM15">
        <v>148.17159699997899</v>
      </c>
      <c r="KN15">
        <v>126.92867099994299</v>
      </c>
      <c r="KO15">
        <v>101.38526500004799</v>
      </c>
      <c r="KP15">
        <v>96.225312000024104</v>
      </c>
      <c r="KQ15">
        <v>177.960876999889</v>
      </c>
      <c r="KR15">
        <v>262.66842000000202</v>
      </c>
      <c r="KS15">
        <v>133.672381999902</v>
      </c>
      <c r="KT15">
        <v>130.792186999926</v>
      </c>
      <c r="KU15">
        <v>182.87996600009501</v>
      </c>
      <c r="KV15">
        <v>106.655624000006</v>
      </c>
      <c r="KX15">
        <v>153.44100199989001</v>
      </c>
      <c r="KY15">
        <v>201.03581000003001</v>
      </c>
      <c r="KZ15">
        <v>99.081208999967203</v>
      </c>
      <c r="LA15">
        <v>105.14190799999101</v>
      </c>
      <c r="LB15">
        <v>113.62649099994501</v>
      </c>
      <c r="LC15">
        <v>101.592744000023</v>
      </c>
      <c r="LD15">
        <v>174.02549299993601</v>
      </c>
      <c r="LE15">
        <v>76.265784000046594</v>
      </c>
      <c r="LF15">
        <v>119.781546000042</v>
      </c>
      <c r="LG15">
        <v>112.145655</v>
      </c>
      <c r="LH15">
        <v>99.1526819999563</v>
      </c>
      <c r="LI15">
        <v>104.30712000001201</v>
      </c>
      <c r="LJ15">
        <v>106.36564099998201</v>
      </c>
      <c r="LK15">
        <v>134.07233299990199</v>
      </c>
      <c r="LL15">
        <v>250.27197199989999</v>
      </c>
      <c r="LM15">
        <v>196.57648400007699</v>
      </c>
      <c r="LN15">
        <v>113.576704000006</v>
      </c>
      <c r="LO15">
        <v>133.589018000057</v>
      </c>
      <c r="LQ15">
        <v>116.159109</v>
      </c>
      <c r="LS15">
        <v>122.793269000016</v>
      </c>
      <c r="LT15">
        <v>128.24964999989601</v>
      </c>
      <c r="LU15">
        <v>96.7528590000002</v>
      </c>
      <c r="LV15">
        <v>137.17477199993999</v>
      </c>
      <c r="LW15">
        <v>100.258128999965</v>
      </c>
      <c r="LX15">
        <v>102.63825399999</v>
      </c>
      <c r="LY15">
        <v>123.032489000005</v>
      </c>
      <c r="LZ15">
        <v>114.97586699994299</v>
      </c>
      <c r="MB15">
        <v>120.874866000027</v>
      </c>
      <c r="MC15">
        <v>141.025339999935</v>
      </c>
      <c r="MD15">
        <v>93.978180999984005</v>
      </c>
      <c r="ME15">
        <v>94.335260999971098</v>
      </c>
      <c r="MF15">
        <v>99.303928000037601</v>
      </c>
      <c r="MG15">
        <v>98.1710560000502</v>
      </c>
      <c r="MH15">
        <v>128.39196499995899</v>
      </c>
      <c r="MI15">
        <v>216.778613999952</v>
      </c>
      <c r="MK15">
        <v>104.101612000028</v>
      </c>
      <c r="ML15">
        <v>146.32689199992501</v>
      </c>
      <c r="MM15">
        <v>104.021830999991</v>
      </c>
      <c r="MN15">
        <v>100.97678100003399</v>
      </c>
      <c r="MO15">
        <v>129.07684300001699</v>
      </c>
      <c r="MP15">
        <v>104.78774900001</v>
      </c>
      <c r="MQ15">
        <v>95.9632330000168</v>
      </c>
      <c r="MR15">
        <v>93.099615999963106</v>
      </c>
      <c r="MT15">
        <v>210.71147099998799</v>
      </c>
      <c r="MU15">
        <v>282.90870400006003</v>
      </c>
      <c r="MV15">
        <v>199.699346000096</v>
      </c>
      <c r="MW15">
        <v>218.074240999995</v>
      </c>
      <c r="MY15">
        <v>304.97126499982602</v>
      </c>
      <c r="NA15">
        <v>285.97535800002498</v>
      </c>
      <c r="NB15">
        <v>109.78008000005499</v>
      </c>
      <c r="NC15">
        <v>253.18824900011501</v>
      </c>
      <c r="ND15">
        <v>91.229622000013507</v>
      </c>
      <c r="NE15">
        <v>121.508063000045</v>
      </c>
      <c r="NF15">
        <v>198.95735500007899</v>
      </c>
      <c r="NG15">
        <v>139.778088999912</v>
      </c>
      <c r="NH15">
        <v>142.15363699989399</v>
      </c>
      <c r="NI15">
        <v>122.705436000018</v>
      </c>
      <c r="NJ15">
        <v>99.584669000003501</v>
      </c>
      <c r="NK15">
        <v>108.729066999978</v>
      </c>
      <c r="NL15">
        <v>107.953285999945</v>
      </c>
      <c r="NM15">
        <v>114.97208300000101</v>
      </c>
      <c r="NN15">
        <v>153.44301300006899</v>
      </c>
      <c r="NP15">
        <v>118.771048999974</v>
      </c>
      <c r="NQ15">
        <v>105.442036999972</v>
      </c>
      <c r="NR15">
        <v>1.72896849999961</v>
      </c>
      <c r="NS15">
        <v>3.6427823999984001</v>
      </c>
      <c r="NT15">
        <v>1.26231440000083</v>
      </c>
      <c r="NU15">
        <v>1.0266428699997101</v>
      </c>
      <c r="NV15">
        <v>2.1295002900005802</v>
      </c>
      <c r="NW15">
        <v>1.15269171</v>
      </c>
      <c r="NX15">
        <v>0.99339679999957298</v>
      </c>
      <c r="NY15">
        <v>0.91405610000037996</v>
      </c>
      <c r="NZ15">
        <v>0.98753829999986897</v>
      </c>
      <c r="OA15">
        <v>0.99825010000040504</v>
      </c>
      <c r="OB15">
        <v>3.2410922999988498</v>
      </c>
      <c r="OC15">
        <v>2.06186489999891</v>
      </c>
      <c r="OD15">
        <v>3.1057896999991499</v>
      </c>
      <c r="OE15">
        <v>1.4558247000004501</v>
      </c>
      <c r="OF15">
        <v>2.6020693999998898</v>
      </c>
      <c r="OG15">
        <v>5.7113996999978598</v>
      </c>
      <c r="OH15">
        <v>2.2402473000001901</v>
      </c>
      <c r="OI15">
        <v>2.4921600999987299</v>
      </c>
      <c r="OJ15">
        <v>1.3200851000001399</v>
      </c>
      <c r="OK15">
        <v>1.27242780000051</v>
      </c>
      <c r="OL15">
        <v>1.36289550000038</v>
      </c>
      <c r="OM15">
        <v>3.1551025699991402</v>
      </c>
      <c r="ON15">
        <v>2.9432612999989902</v>
      </c>
      <c r="OO15">
        <v>1.41904699999941</v>
      </c>
      <c r="OP15">
        <v>2.1195966400009598</v>
      </c>
      <c r="OQ15">
        <v>2.8113477299994001</v>
      </c>
      <c r="OR15">
        <v>2.6346521999985302</v>
      </c>
      <c r="OS15">
        <v>2.5154173100017898</v>
      </c>
      <c r="OT15">
        <v>2.84593825000047</v>
      </c>
      <c r="OU15">
        <v>1.0415678799999999</v>
      </c>
      <c r="OV15">
        <v>1.3714994500005599</v>
      </c>
      <c r="OW15">
        <v>2.1899202200002001</v>
      </c>
      <c r="OX15">
        <v>2.5989181500008298</v>
      </c>
      <c r="OY15">
        <v>54.4353107800125</v>
      </c>
      <c r="OZ15">
        <v>2.4013004699991098</v>
      </c>
      <c r="PA15">
        <v>10.3813379299972</v>
      </c>
      <c r="PB15">
        <v>2.5920747400014101</v>
      </c>
      <c r="PC15">
        <v>3.2427568400016802</v>
      </c>
      <c r="PD15">
        <v>2.8465259199983799</v>
      </c>
      <c r="PE15">
        <v>1.83437412999956</v>
      </c>
      <c r="PF15">
        <v>108.80917999998201</v>
      </c>
      <c r="PG15">
        <v>92.167416000040205</v>
      </c>
      <c r="PH15">
        <v>4.1445477000015698</v>
      </c>
      <c r="PI15">
        <v>6.2226167999979198</v>
      </c>
      <c r="PJ15">
        <v>4.2354765999989503</v>
      </c>
      <c r="PK15">
        <v>1.1508436999993099</v>
      </c>
      <c r="PL15">
        <v>1.1463404900005101</v>
      </c>
      <c r="PM15">
        <v>1.1807198099995699</v>
      </c>
      <c r="PN15">
        <v>1.5106626600008899</v>
      </c>
      <c r="PO15">
        <v>1.5370171600006901</v>
      </c>
      <c r="PP15">
        <v>1.56033713999932</v>
      </c>
      <c r="PQ15">
        <v>1.6310162000008901</v>
      </c>
      <c r="PR15">
        <v>1.3330837499997901</v>
      </c>
      <c r="PS15">
        <v>1.6999814099999599</v>
      </c>
      <c r="PT15">
        <v>1.7443952300000101</v>
      </c>
      <c r="PU15">
        <v>3.0277253300009801</v>
      </c>
      <c r="PV15">
        <v>8.6697492399980494</v>
      </c>
      <c r="PW15">
        <v>181.27709469990799</v>
      </c>
      <c r="PX15">
        <v>2.10099270000137</v>
      </c>
      <c r="PY15">
        <v>165.401708299993</v>
      </c>
      <c r="PZ15">
        <v>1.7812687000005101</v>
      </c>
      <c r="QA15">
        <v>1.62520629999926</v>
      </c>
      <c r="QB15">
        <v>101.477458899957</v>
      </c>
      <c r="QC15">
        <v>2.00448580000011</v>
      </c>
      <c r="QD15">
        <v>42001.016954481602</v>
      </c>
      <c r="QE15">
        <v>2.1963935999992801</v>
      </c>
      <c r="QF15">
        <v>2.2745200300014399</v>
      </c>
      <c r="QG15">
        <v>202.46923850989</v>
      </c>
      <c r="QH15">
        <v>115.88139835</v>
      </c>
      <c r="QI15">
        <v>1.0726787599996901</v>
      </c>
      <c r="QJ15">
        <v>1.09675459000027</v>
      </c>
      <c r="QK15">
        <v>1.0155188900007499</v>
      </c>
      <c r="QL15">
        <v>1.0083458699991801</v>
      </c>
      <c r="QM15">
        <v>13.629342589993</v>
      </c>
      <c r="QN15">
        <v>1.58945031000076</v>
      </c>
      <c r="QP15">
        <v>1.37011379999967</v>
      </c>
      <c r="QQ15">
        <v>1.2641958999993199</v>
      </c>
      <c r="QR15">
        <v>1.0592679000001199</v>
      </c>
      <c r="QS15">
        <v>1.3469872999994501</v>
      </c>
      <c r="QT15">
        <v>1.1260127000005</v>
      </c>
      <c r="QU15">
        <v>107.572151000029</v>
      </c>
      <c r="QW15">
        <v>189.14683700003701</v>
      </c>
      <c r="QX15">
        <v>98.055447999970099</v>
      </c>
      <c r="QY15">
        <v>101.140600000042</v>
      </c>
      <c r="QZ15">
        <v>102.592755999998</v>
      </c>
      <c r="RA15">
        <v>102.08705400000299</v>
      </c>
      <c r="RB15">
        <v>1.16985994000061</v>
      </c>
      <c r="RC15">
        <v>2.19696335000117</v>
      </c>
      <c r="RD15">
        <v>133.14115500007799</v>
      </c>
      <c r="RE15">
        <v>103.888809000026</v>
      </c>
      <c r="RF15">
        <v>110.36863399995499</v>
      </c>
      <c r="RG15">
        <v>121.09643200004901</v>
      </c>
      <c r="RH15">
        <v>150.12885300000201</v>
      </c>
      <c r="RI15">
        <v>227.52965199993901</v>
      </c>
      <c r="RL15">
        <v>285.32710199989401</v>
      </c>
      <c r="RM15">
        <v>55.631608999974603</v>
      </c>
      <c r="RN15">
        <v>266.45759199978801</v>
      </c>
      <c r="RO15">
        <v>166.918531999923</v>
      </c>
      <c r="RP15">
        <v>218.10246800002599</v>
      </c>
      <c r="RQ15">
        <v>102.349363000016</v>
      </c>
      <c r="RR15">
        <v>373.72699100011999</v>
      </c>
      <c r="RS15">
        <v>192.20659899991</v>
      </c>
      <c r="RT15">
        <v>110.387786000036</v>
      </c>
      <c r="RU15">
        <v>184.03661999991201</v>
      </c>
      <c r="RV15">
        <v>324.291832000017</v>
      </c>
      <c r="RW15">
        <v>64.248230000026496</v>
      </c>
      <c r="RX15">
        <v>369.62039399985201</v>
      </c>
      <c r="RY15">
        <v>198.73935899999901</v>
      </c>
      <c r="RZ15">
        <v>505.49890699982598</v>
      </c>
      <c r="SA15">
        <v>542.31096499972</v>
      </c>
      <c r="SB15">
        <v>273.30922000017</v>
      </c>
      <c r="SC15">
        <v>97.1165249999613</v>
      </c>
      <c r="SD15">
        <v>186.12371299997901</v>
      </c>
      <c r="SE15">
        <v>308.290151000023</v>
      </c>
      <c r="SF15">
        <v>220.26303100003901</v>
      </c>
      <c r="SG15">
        <v>614.47550900001102</v>
      </c>
      <c r="SH15">
        <v>97.499002999975303</v>
      </c>
      <c r="SI15">
        <v>104.891371999984</v>
      </c>
      <c r="SJ15">
        <v>7872.36896000057</v>
      </c>
      <c r="SK15">
        <v>65.012075999984503</v>
      </c>
      <c r="SL15">
        <v>151.38989200000699</v>
      </c>
      <c r="SM15">
        <v>283.37054099980702</v>
      </c>
      <c r="SN15">
        <v>338.97694899980002</v>
      </c>
      <c r="SO15">
        <v>200.39436700008801</v>
      </c>
      <c r="SP15">
        <v>561.31693600025005</v>
      </c>
      <c r="SQ15">
        <v>200.53600599989301</v>
      </c>
      <c r="SR15">
        <v>53.678735000023202</v>
      </c>
      <c r="SS15">
        <v>39.943692000000702</v>
      </c>
      <c r="ST15">
        <v>192.50866200006601</v>
      </c>
      <c r="SU15">
        <v>188.11827500001499</v>
      </c>
      <c r="SV15">
        <v>194.99539600009999</v>
      </c>
      <c r="SW15">
        <v>165.34530699998101</v>
      </c>
      <c r="SX15">
        <v>202.42436400009299</v>
      </c>
      <c r="SY15">
        <v>159.06027500005399</v>
      </c>
      <c r="SZ15">
        <v>104.26108600001299</v>
      </c>
      <c r="TA15">
        <v>143.25243499991501</v>
      </c>
      <c r="TB15">
        <v>99.228090999997207</v>
      </c>
      <c r="TC15">
        <v>144.91774900001499</v>
      </c>
      <c r="TD15">
        <v>136.840372999897</v>
      </c>
      <c r="TE15">
        <v>405.502321000211</v>
      </c>
      <c r="TF15">
        <v>114.821724000038</v>
      </c>
      <c r="TG15">
        <v>123.264515000046</v>
      </c>
      <c r="TH15">
        <v>436.88345000008098</v>
      </c>
      <c r="TI15">
        <v>67.053768999990993</v>
      </c>
      <c r="TJ15">
        <v>194.98621400003299</v>
      </c>
      <c r="TK15">
        <v>139.03579899994699</v>
      </c>
      <c r="TL15">
        <v>426.88664800021797</v>
      </c>
      <c r="TM15">
        <v>494.60521600022901</v>
      </c>
      <c r="TN15">
        <v>192.94403699994999</v>
      </c>
      <c r="TO15">
        <v>495.353356000036</v>
      </c>
      <c r="TP15">
        <v>214.322222999996</v>
      </c>
      <c r="TQ15">
        <v>495.11545199993998</v>
      </c>
      <c r="TR15">
        <v>495.113778000232</v>
      </c>
      <c r="TS15">
        <v>203.00740000000201</v>
      </c>
      <c r="TT15">
        <v>154.93604300008201</v>
      </c>
      <c r="TW15">
        <v>360.32585800020001</v>
      </c>
      <c r="TX15">
        <v>131.416917999974</v>
      </c>
      <c r="TZ15">
        <v>420.37349200015899</v>
      </c>
      <c r="UA15">
        <v>151.91563499998301</v>
      </c>
      <c r="UB15">
        <v>127.79640500003001</v>
      </c>
      <c r="UC15">
        <v>110.86471899994601</v>
      </c>
      <c r="UD15">
        <v>106.308244999964</v>
      </c>
      <c r="UE15">
        <v>130.56508300011001</v>
      </c>
      <c r="UF15">
        <v>107.499827999971</v>
      </c>
      <c r="UG15">
        <v>124.20002800005</v>
      </c>
      <c r="UH15">
        <v>129.39709699992099</v>
      </c>
      <c r="UI15">
        <v>111.561056999955</v>
      </c>
      <c r="UJ15">
        <v>106.849380000029</v>
      </c>
      <c r="UK15">
        <v>128.876874000067</v>
      </c>
      <c r="UL15">
        <v>135.805242999922</v>
      </c>
      <c r="UN15">
        <v>140.735815000022</v>
      </c>
      <c r="UO15">
        <v>187.203510999912</v>
      </c>
      <c r="UP15">
        <v>163.67108700005301</v>
      </c>
      <c r="UQ15">
        <v>87.139577999943896</v>
      </c>
      <c r="UR15">
        <v>109.27376999997099</v>
      </c>
      <c r="US15">
        <v>335.36995799979201</v>
      </c>
      <c r="UT15">
        <v>334.69905199995299</v>
      </c>
      <c r="UU15">
        <v>1852.8283079993</v>
      </c>
      <c r="UV15">
        <v>134.86627799994301</v>
      </c>
      <c r="UW15">
        <v>381.066678999923</v>
      </c>
      <c r="UX15">
        <v>109.38627500005499</v>
      </c>
      <c r="UY15">
        <v>45.604739999980701</v>
      </c>
      <c r="UZ15">
        <v>10.256196000002101</v>
      </c>
      <c r="VA15">
        <v>160.18508600001201</v>
      </c>
      <c r="VB15">
        <v>112.184715999989</v>
      </c>
      <c r="VC15">
        <v>109.040347000002</v>
      </c>
      <c r="VD15">
        <v>120.504483000026</v>
      </c>
      <c r="VE15">
        <v>106.632750999997</v>
      </c>
      <c r="VF15">
        <v>144.21909100003501</v>
      </c>
      <c r="VG15">
        <v>146.17002400010799</v>
      </c>
      <c r="VH15">
        <v>115.085930999951</v>
      </c>
      <c r="VI15">
        <v>101.10678699996799</v>
      </c>
      <c r="VJ15">
        <v>113.345565999974</v>
      </c>
      <c r="VK15">
        <v>110.889702999964</v>
      </c>
      <c r="VL15">
        <v>100.894664000021</v>
      </c>
      <c r="VM15">
        <v>104.235482000047</v>
      </c>
      <c r="VN15">
        <v>215.27250399999301</v>
      </c>
      <c r="VO15">
        <v>106.84041800000701</v>
      </c>
      <c r="VP15">
        <v>291.30608200002501</v>
      </c>
      <c r="VQ15">
        <v>193.534225000069</v>
      </c>
      <c r="VR15">
        <v>108.091916000005</v>
      </c>
      <c r="VS15">
        <v>105.640228000004</v>
      </c>
      <c r="VT15">
        <v>119.824869000004</v>
      </c>
      <c r="VU15">
        <v>163.752623999957</v>
      </c>
      <c r="VV15">
        <v>202.361044999911</v>
      </c>
      <c r="VW15">
        <v>166.05691000004299</v>
      </c>
      <c r="VX15">
        <v>142.130090000108</v>
      </c>
      <c r="VY15">
        <v>104.82348999998101</v>
      </c>
      <c r="VZ15">
        <v>110.54764200002001</v>
      </c>
      <c r="WA15">
        <v>104.945693999995</v>
      </c>
      <c r="WB15">
        <v>281.50806599995099</v>
      </c>
      <c r="WC15">
        <v>185.46194600011199</v>
      </c>
      <c r="WD15">
        <v>205.34616900002601</v>
      </c>
      <c r="WE15">
        <v>103.914932999993</v>
      </c>
      <c r="WF15">
        <v>102.037889000028</v>
      </c>
      <c r="WG15">
        <v>122.146731000044</v>
      </c>
      <c r="WH15">
        <v>107.39035999996101</v>
      </c>
      <c r="WI15">
        <v>117.302914</v>
      </c>
      <c r="WJ15">
        <v>29.845823000010601</v>
      </c>
      <c r="WK15">
        <v>109.95166599995</v>
      </c>
      <c r="WL15">
        <v>102.79967800003899</v>
      </c>
      <c r="WM15">
        <v>224.79746000003101</v>
      </c>
      <c r="WN15">
        <v>287.87184600019799</v>
      </c>
      <c r="WO15">
        <v>343.98114500008501</v>
      </c>
      <c r="WP15">
        <v>207.229859000072</v>
      </c>
      <c r="WQ15">
        <v>199.20184400002501</v>
      </c>
      <c r="WR15">
        <v>250.65608299989299</v>
      </c>
      <c r="WS15">
        <v>218.449941999977</v>
      </c>
      <c r="WT15">
        <v>425.12724599987303</v>
      </c>
      <c r="WU15">
        <v>430.221185999922</v>
      </c>
      <c r="WV15">
        <v>667.69560700003103</v>
      </c>
      <c r="WW15">
        <v>109.909238000051</v>
      </c>
      <c r="WX15">
        <v>245.27424900000901</v>
      </c>
      <c r="WY15">
        <v>118.380730999983</v>
      </c>
      <c r="WZ15">
        <v>231.034645000007</v>
      </c>
      <c r="XA15">
        <v>82.404687999980496</v>
      </c>
      <c r="XB15">
        <v>177.51410500006801</v>
      </c>
      <c r="XC15">
        <v>82.936462000012398</v>
      </c>
      <c r="XD15">
        <v>477.06092800013698</v>
      </c>
      <c r="XE15">
        <v>159.092530000024</v>
      </c>
      <c r="XF15">
        <v>243.689685000107</v>
      </c>
      <c r="XG15">
        <v>100.995004000026</v>
      </c>
      <c r="XH15">
        <v>206.67115500010601</v>
      </c>
      <c r="XI15">
        <v>101.32686000003</v>
      </c>
      <c r="XJ15">
        <v>214.40213999990399</v>
      </c>
      <c r="XK15">
        <v>31.650672999996502</v>
      </c>
      <c r="XL15">
        <v>1.1773279999997599</v>
      </c>
      <c r="XM15">
        <v>5.6796164699990204</v>
      </c>
      <c r="XN15">
        <v>1.23779273999935</v>
      </c>
      <c r="XO15">
        <v>1.77462874999947</v>
      </c>
      <c r="XP15">
        <v>1.7386706800007199</v>
      </c>
      <c r="XQ15">
        <v>18.7274387700018</v>
      </c>
      <c r="XR15">
        <v>1.2018566799997601</v>
      </c>
      <c r="XS15">
        <v>1.2427418099996399</v>
      </c>
      <c r="XT15">
        <v>2.3437253699994498</v>
      </c>
      <c r="XU15">
        <v>2.18766658000095</v>
      </c>
      <c r="XV15">
        <v>2.4118452000002399</v>
      </c>
      <c r="XW15">
        <v>2.7893030000013801</v>
      </c>
      <c r="XX15">
        <v>3.1618369999996498</v>
      </c>
      <c r="XY15">
        <v>2.8330419000012599</v>
      </c>
      <c r="XZ15">
        <v>1</v>
      </c>
      <c r="YA15">
        <v>8.7507101999945007</v>
      </c>
      <c r="YB15">
        <v>0.87531279999984701</v>
      </c>
      <c r="YD15">
        <v>1.07116649999989</v>
      </c>
      <c r="YE15">
        <v>4.1647587999978004</v>
      </c>
      <c r="YF15">
        <v>1.0518604999997501</v>
      </c>
      <c r="YG15">
        <v>0.93537657999968404</v>
      </c>
      <c r="YH15">
        <v>1361.7733999807399</v>
      </c>
      <c r="YI15">
        <v>114.06463619996801</v>
      </c>
      <c r="YJ15">
        <v>302.730930999853</v>
      </c>
      <c r="YK15">
        <v>2.9930129700005601</v>
      </c>
      <c r="YL15">
        <v>1.4348167999996799</v>
      </c>
      <c r="YM15">
        <v>2325136.23566818</v>
      </c>
      <c r="YN15">
        <v>1.0939369499992599</v>
      </c>
      <c r="YO15">
        <v>1.0799336100008099</v>
      </c>
      <c r="YP15">
        <v>1.6521313499997601</v>
      </c>
      <c r="YQ15">
        <v>164.47527300007599</v>
      </c>
      <c r="YR15">
        <v>147.22348150005601</v>
      </c>
      <c r="YS15">
        <v>5.4288770999992302</v>
      </c>
      <c r="YT15">
        <v>6.4549018000034302</v>
      </c>
      <c r="YU15">
        <v>306.41815809998701</v>
      </c>
      <c r="YV15">
        <v>225.838224000065</v>
      </c>
      <c r="YW15">
        <v>1.2433708000007799</v>
      </c>
      <c r="YX15">
        <v>1.2050459999991301</v>
      </c>
      <c r="YY15">
        <v>1.19760309999947</v>
      </c>
      <c r="YZ15">
        <v>3.5060817800003901</v>
      </c>
      <c r="ZA15">
        <v>1.2757236800007401</v>
      </c>
      <c r="ZB15">
        <v>3.7432691399990299</v>
      </c>
      <c r="ZC15">
        <v>0.99557058000027598</v>
      </c>
      <c r="ZD15">
        <v>1.00701599999957</v>
      </c>
    </row>
    <row r="16" spans="1:680" x14ac:dyDescent="0.25">
      <c r="A16" s="40">
        <v>44088</v>
      </c>
      <c r="B16" s="6">
        <v>2.0442042200011201</v>
      </c>
      <c r="C16" s="6">
        <v>1.65353920000052</v>
      </c>
      <c r="E16">
        <v>1.7143783600004101</v>
      </c>
      <c r="F16">
        <v>1.05650853000043</v>
      </c>
      <c r="G16">
        <v>1.1117205999999</v>
      </c>
      <c r="H16">
        <v>1.06994490000034</v>
      </c>
      <c r="I16">
        <v>3.03882710000107</v>
      </c>
      <c r="J16">
        <v>1.11341859999993</v>
      </c>
      <c r="K16">
        <v>2.0317548999992101</v>
      </c>
      <c r="L16">
        <v>2.36397740000029</v>
      </c>
      <c r="M16">
        <v>1.5077739999997</v>
      </c>
      <c r="N16">
        <v>2.3779624000017101</v>
      </c>
      <c r="O16">
        <v>2.17937941999844</v>
      </c>
      <c r="P16">
        <v>2.6834727999994401</v>
      </c>
      <c r="Q16">
        <v>0.91112237000015694</v>
      </c>
      <c r="R16">
        <v>2.7850891400012201</v>
      </c>
      <c r="S16">
        <v>2.7377559900014599</v>
      </c>
      <c r="T16">
        <v>3.2231064000006899</v>
      </c>
      <c r="U16">
        <v>1.0800348600005201</v>
      </c>
      <c r="V16">
        <v>1.4858821300003899</v>
      </c>
      <c r="W16">
        <v>2.6354001617000899</v>
      </c>
      <c r="X16">
        <v>2.1315759856988699</v>
      </c>
      <c r="Y16">
        <v>3.3932899999999799</v>
      </c>
      <c r="Z16">
        <v>1.0971635400001101</v>
      </c>
      <c r="AA16">
        <v>1.2334896299998901</v>
      </c>
      <c r="AB16">
        <v>1.0933065900007899</v>
      </c>
      <c r="AC16">
        <v>10.9646610199998</v>
      </c>
      <c r="AD16">
        <v>21.535771839990002</v>
      </c>
      <c r="AE16">
        <v>1.06574922999971</v>
      </c>
      <c r="AF16">
        <v>65.138390979962395</v>
      </c>
      <c r="AG16">
        <v>8.9256763599987607</v>
      </c>
      <c r="AH16">
        <v>1.80640135999965</v>
      </c>
      <c r="AI16">
        <v>1.0997922299993701</v>
      </c>
      <c r="AJ16">
        <v>2.4093017999985</v>
      </c>
      <c r="AK16">
        <v>2.2092316000016599</v>
      </c>
      <c r="AL16">
        <v>1.3785535000006299</v>
      </c>
      <c r="AM16">
        <v>1.5832274999993401</v>
      </c>
      <c r="AN16">
        <v>832.84136970993097</v>
      </c>
      <c r="AO16">
        <v>201.10392151004601</v>
      </c>
      <c r="AP16">
        <v>151.43729171995099</v>
      </c>
      <c r="AQ16">
        <v>12.7559953000018</v>
      </c>
      <c r="AR16">
        <v>1.49433038999996</v>
      </c>
      <c r="AS16">
        <v>1.2914321200005401</v>
      </c>
      <c r="AT16">
        <v>1.45582250000007</v>
      </c>
      <c r="AU16">
        <v>4.0976192800008002</v>
      </c>
      <c r="AV16">
        <v>3.2473109999991698</v>
      </c>
      <c r="AW16">
        <v>1.43109684000046</v>
      </c>
      <c r="AX16">
        <v>13.0327296199976</v>
      </c>
      <c r="AY16">
        <v>1.49934765000035</v>
      </c>
      <c r="AZ16">
        <v>6.2244683000026297</v>
      </c>
      <c r="BA16">
        <v>1.57037920000039</v>
      </c>
      <c r="BB16">
        <v>3.8449330199982801</v>
      </c>
      <c r="BC16">
        <v>2.6569019700000398</v>
      </c>
      <c r="BD16">
        <v>0.99310583999977098</v>
      </c>
      <c r="BE16">
        <v>1.7190071000004501</v>
      </c>
      <c r="BF16">
        <v>2.0724496000002501</v>
      </c>
      <c r="BG16">
        <v>2.0368815000001601</v>
      </c>
      <c r="BH16">
        <v>2.4992798999992401</v>
      </c>
      <c r="BI16">
        <v>1.63840600000003</v>
      </c>
      <c r="BJ16">
        <v>106.112900699954</v>
      </c>
      <c r="BK16">
        <v>1.0947656999997</v>
      </c>
      <c r="BL16">
        <v>2.98411547000069</v>
      </c>
      <c r="BM16">
        <v>1.5729299499998901</v>
      </c>
      <c r="BN16">
        <v>1.56420181000067</v>
      </c>
      <c r="BO16">
        <v>1.0580783999994301</v>
      </c>
      <c r="BP16">
        <v>1.0375963999995299</v>
      </c>
      <c r="BQ16">
        <v>1.99520060000032</v>
      </c>
      <c r="BR16">
        <v>1.9647621000003701</v>
      </c>
      <c r="BS16">
        <v>2.2141712000011502</v>
      </c>
      <c r="BT16">
        <v>1.0403846999997799</v>
      </c>
      <c r="BU16">
        <v>1.4171205999991801</v>
      </c>
      <c r="BV16">
        <v>1.7279096000002001</v>
      </c>
      <c r="BW16">
        <v>6.7274292000001896</v>
      </c>
      <c r="BX16">
        <v>4.6276073999979399</v>
      </c>
      <c r="BY16">
        <v>2.98919000000024</v>
      </c>
      <c r="BZ16">
        <v>85.701463700039298</v>
      </c>
      <c r="CA16">
        <v>9.1908312000014103</v>
      </c>
      <c r="CB16">
        <v>1.0883902999994499</v>
      </c>
      <c r="CC16">
        <v>23.5992846000008</v>
      </c>
      <c r="CD16">
        <v>4.3170313000009601</v>
      </c>
      <c r="CE16">
        <v>9.4984696000028599</v>
      </c>
      <c r="CF16">
        <v>2.6915270999998002</v>
      </c>
      <c r="CG16">
        <v>37.266179999976899</v>
      </c>
      <c r="CH16">
        <v>1.04279409999981</v>
      </c>
      <c r="CI16">
        <v>1.69557460000033</v>
      </c>
      <c r="CJ16">
        <v>6.0185320000018701</v>
      </c>
      <c r="CK16">
        <v>4.58244990000094</v>
      </c>
      <c r="CL16">
        <v>2.3362811000006301</v>
      </c>
      <c r="CM16">
        <v>3.1013253999990402</v>
      </c>
      <c r="CN16">
        <v>31.1393964999879</v>
      </c>
      <c r="CO16">
        <v>1.21702519999963</v>
      </c>
      <c r="CP16">
        <v>1.41162439999971</v>
      </c>
      <c r="CQ16">
        <v>1.11211399999956</v>
      </c>
      <c r="CR16">
        <v>1.2521469999992401</v>
      </c>
      <c r="CS16">
        <v>1.2530000999995501</v>
      </c>
      <c r="CT16">
        <v>12.019972699999901</v>
      </c>
      <c r="CU16">
        <v>129.969651000109</v>
      </c>
      <c r="CV16">
        <v>13.8871811999998</v>
      </c>
      <c r="CW16">
        <v>22.043881999998099</v>
      </c>
      <c r="CX16">
        <v>76.040302000008495</v>
      </c>
      <c r="CY16">
        <v>18.199839999986601</v>
      </c>
      <c r="CZ16">
        <v>142.35685799992601</v>
      </c>
      <c r="DA16">
        <v>10.5675642999995</v>
      </c>
      <c r="DB16">
        <v>10.100153899999</v>
      </c>
      <c r="DC16">
        <v>22.310518000013001</v>
      </c>
      <c r="DD16">
        <v>2.6271446600003401</v>
      </c>
      <c r="DE16">
        <v>1.3746278100006699</v>
      </c>
      <c r="DF16">
        <v>1.29822649999915</v>
      </c>
      <c r="DG16">
        <v>1.1192071900004501</v>
      </c>
      <c r="DH16">
        <v>3.1319055899985</v>
      </c>
      <c r="DI16">
        <v>7726.1138033792404</v>
      </c>
      <c r="DJ16">
        <v>1.2496643699996599</v>
      </c>
      <c r="DK16">
        <v>2.4858891799995</v>
      </c>
      <c r="DL16">
        <v>27.6199441200006</v>
      </c>
      <c r="DM16">
        <v>2.1369169300014601</v>
      </c>
      <c r="DN16">
        <v>8.5335918799974007</v>
      </c>
      <c r="DO16">
        <v>2.7454216299993299</v>
      </c>
      <c r="DP16">
        <v>3.0152797199989401</v>
      </c>
      <c r="DQ16">
        <v>1.1888466700002001</v>
      </c>
      <c r="DR16">
        <v>11.0078700199956</v>
      </c>
      <c r="DS16">
        <v>1.1833032300000901</v>
      </c>
      <c r="DT16">
        <v>1.2935297500007401</v>
      </c>
      <c r="DU16">
        <v>3.43780707000042</v>
      </c>
      <c r="DV16">
        <v>3.3342126800016598</v>
      </c>
      <c r="DW16">
        <v>3.1292134100003799</v>
      </c>
      <c r="DX16">
        <v>1.2478611000005899</v>
      </c>
      <c r="DY16">
        <v>117.216483999975</v>
      </c>
      <c r="DZ16">
        <v>1.2345160099994199</v>
      </c>
      <c r="EA16">
        <v>1.6845690400005</v>
      </c>
      <c r="EB16">
        <v>1.0290350800005399</v>
      </c>
      <c r="EC16">
        <v>1.1159100999993801</v>
      </c>
      <c r="ED16">
        <v>1.0407740499995299</v>
      </c>
      <c r="EE16">
        <v>2.8983126599996498</v>
      </c>
      <c r="EF16">
        <v>1.32557081999948</v>
      </c>
      <c r="EG16">
        <v>2.4866748999993402</v>
      </c>
      <c r="EH16">
        <v>1.3203175300004699</v>
      </c>
      <c r="EI16">
        <v>1.7308547699995001</v>
      </c>
      <c r="EJ16">
        <v>1.6187901199991801</v>
      </c>
      <c r="EK16">
        <v>3.2517078999990199</v>
      </c>
      <c r="EL16">
        <v>5.9183218000034703</v>
      </c>
      <c r="EM16">
        <v>29.378899800009101</v>
      </c>
      <c r="EN16">
        <v>1.42098744000032</v>
      </c>
      <c r="EO16">
        <v>1.31883824000033</v>
      </c>
      <c r="EP16">
        <v>1.0671439899997499</v>
      </c>
      <c r="EQ16">
        <v>1.06559672000003</v>
      </c>
      <c r="ER16">
        <v>1.32389499999954</v>
      </c>
      <c r="ES16">
        <v>1.04543145999924</v>
      </c>
      <c r="ET16">
        <v>1.59558683999967</v>
      </c>
      <c r="EU16">
        <v>2.99050111000179</v>
      </c>
      <c r="EV16">
        <v>1.1128870600005001</v>
      </c>
      <c r="EW16">
        <v>0.98758333000023402</v>
      </c>
      <c r="EX16">
        <v>113.885758999968</v>
      </c>
      <c r="EY16">
        <v>6.0002021499967704</v>
      </c>
      <c r="EZ16">
        <v>3.0937365999998301</v>
      </c>
      <c r="FA16">
        <v>1.07997303999946</v>
      </c>
      <c r="FC16">
        <v>187.55014530010499</v>
      </c>
      <c r="FD16">
        <v>9499.2617205530405</v>
      </c>
      <c r="FE16">
        <v>96.102221200009794</v>
      </c>
      <c r="FF16">
        <v>1.0516580099993</v>
      </c>
      <c r="FG16">
        <v>3782.78211266175</v>
      </c>
      <c r="FH16">
        <v>0.99808759999996299</v>
      </c>
      <c r="FI16">
        <v>1.0213693400000901</v>
      </c>
      <c r="FJ16">
        <v>1.14667505000034</v>
      </c>
      <c r="FK16">
        <v>22.874672970006898</v>
      </c>
      <c r="FL16">
        <v>1.3489542999996</v>
      </c>
      <c r="FM16">
        <v>2.1781408999995602</v>
      </c>
      <c r="FN16">
        <v>1.6949323999997401</v>
      </c>
      <c r="FO16">
        <v>1.1814434999996599</v>
      </c>
      <c r="FP16">
        <v>3.38392640000166</v>
      </c>
      <c r="FQ16">
        <v>1.5745783300008001</v>
      </c>
      <c r="FR16">
        <v>1.1994588100005801</v>
      </c>
      <c r="FS16">
        <v>1.05060407999918</v>
      </c>
      <c r="FT16">
        <v>1.8258365700003201</v>
      </c>
      <c r="FU16">
        <v>1.7766606999994099</v>
      </c>
      <c r="FW16">
        <v>1.38236098999914</v>
      </c>
      <c r="FX16">
        <v>1.13945378999961</v>
      </c>
      <c r="FY16">
        <v>1.2900206300000701</v>
      </c>
      <c r="FZ16">
        <v>1.0712916699994799</v>
      </c>
      <c r="GA16">
        <v>3.85196056000132</v>
      </c>
      <c r="GB16">
        <v>1.2090201999999399</v>
      </c>
      <c r="GC16">
        <v>300.12336653983198</v>
      </c>
      <c r="GD16">
        <v>100.426263300003</v>
      </c>
      <c r="GE16">
        <v>169.55650800000899</v>
      </c>
      <c r="GF16">
        <v>290.78158030007</v>
      </c>
      <c r="GG16">
        <v>275.922701600008</v>
      </c>
      <c r="GH16">
        <v>131.65626180008999</v>
      </c>
      <c r="GI16">
        <v>266.40723810019</v>
      </c>
      <c r="GJ16">
        <v>115.373777600005</v>
      </c>
      <c r="GK16">
        <v>221.38716719998001</v>
      </c>
      <c r="GL16">
        <v>1.06981289999931</v>
      </c>
      <c r="GM16">
        <v>2.17144600000029</v>
      </c>
      <c r="GN16">
        <v>1.3238641000007201</v>
      </c>
      <c r="GO16">
        <v>6.9503688999975601</v>
      </c>
      <c r="GP16">
        <v>2.8788893999990299</v>
      </c>
      <c r="GQ16">
        <v>1.0791809000002099</v>
      </c>
      <c r="GR16">
        <v>2.17352949999986</v>
      </c>
      <c r="GS16">
        <v>4.2914921999981699</v>
      </c>
      <c r="GT16">
        <v>2.0911114000009499</v>
      </c>
      <c r="GU16">
        <v>2.7720508999991602</v>
      </c>
      <c r="GV16">
        <v>11.512254600005701</v>
      </c>
      <c r="GW16">
        <v>1.3902670999996201</v>
      </c>
      <c r="GX16">
        <v>6.9335881000006303</v>
      </c>
      <c r="GY16">
        <v>4.0769777000023204</v>
      </c>
      <c r="HA16">
        <v>2.1581528999995498</v>
      </c>
      <c r="HB16">
        <v>0.88960549999956096</v>
      </c>
      <c r="HC16">
        <v>4.8250243000002202</v>
      </c>
      <c r="HD16">
        <v>1.3604740999999201</v>
      </c>
      <c r="HE16">
        <v>152.54278989997701</v>
      </c>
      <c r="HF16">
        <v>3.5023739999996901</v>
      </c>
      <c r="HG16">
        <v>0.93435039999985703</v>
      </c>
      <c r="HH16">
        <v>2.36023170000044</v>
      </c>
      <c r="HI16">
        <v>5.8322503000017596</v>
      </c>
      <c r="HJ16">
        <v>1.0855363999999099</v>
      </c>
      <c r="HK16">
        <v>3.7651561999991801</v>
      </c>
      <c r="HL16">
        <v>139.66250657988701</v>
      </c>
      <c r="HM16">
        <v>3.8120905799987699</v>
      </c>
      <c r="HN16">
        <v>68.777517089969507</v>
      </c>
      <c r="HO16">
        <v>1020.58896009997</v>
      </c>
      <c r="HP16">
        <v>1.12784780000038</v>
      </c>
      <c r="HQ16">
        <v>1.1315330500001399</v>
      </c>
      <c r="HR16">
        <v>113.545017660013</v>
      </c>
      <c r="HS16">
        <v>172.09368869010399</v>
      </c>
      <c r="HT16">
        <v>121.41187980002699</v>
      </c>
      <c r="HU16">
        <v>144.62055753008499</v>
      </c>
      <c r="HV16">
        <v>145.240825309884</v>
      </c>
      <c r="HW16">
        <v>354.37251653009997</v>
      </c>
      <c r="HX16">
        <v>116.26347637001901</v>
      </c>
      <c r="HY16">
        <v>125.243890370009</v>
      </c>
      <c r="HZ16">
        <v>105.53605720005</v>
      </c>
      <c r="IA16">
        <v>1.0427866999998501</v>
      </c>
      <c r="IB16">
        <v>1.0607017999991499</v>
      </c>
      <c r="IC16">
        <v>1.0573770999999399</v>
      </c>
      <c r="ID16">
        <v>1.0406798999993001</v>
      </c>
      <c r="IE16">
        <v>0.91578560000016296</v>
      </c>
      <c r="IF16">
        <v>1.3072745000008601</v>
      </c>
      <c r="IG16">
        <v>1.6323164000004899</v>
      </c>
      <c r="IH16">
        <v>1.28297899999961</v>
      </c>
      <c r="II16">
        <v>1.28484279999975</v>
      </c>
      <c r="IJ16">
        <v>0.97780989999955603</v>
      </c>
      <c r="IK16">
        <v>1.0319177000001201</v>
      </c>
      <c r="IL16">
        <v>1.0519230999998399</v>
      </c>
      <c r="IM16">
        <v>1.1000421999997301</v>
      </c>
      <c r="IN16">
        <v>0.96892099999968195</v>
      </c>
      <c r="IO16">
        <v>0.97062459999961004</v>
      </c>
      <c r="IP16">
        <v>2.8538001000015401</v>
      </c>
      <c r="IQ16">
        <v>1.04363430000012</v>
      </c>
      <c r="IR16">
        <v>0.96437289999994402</v>
      </c>
      <c r="IS16">
        <v>1.2431438999992701</v>
      </c>
      <c r="IT16">
        <v>1.27401680000003</v>
      </c>
      <c r="IU16">
        <v>1.05846840000049</v>
      </c>
      <c r="IV16">
        <v>1.37727160000031</v>
      </c>
      <c r="IW16">
        <v>0.93530730000020401</v>
      </c>
      <c r="IX16">
        <v>1.4947066999993699</v>
      </c>
      <c r="IY16">
        <v>1.2523211000007</v>
      </c>
      <c r="IZ16">
        <v>1.7303580000007099</v>
      </c>
      <c r="JA16">
        <v>1.3301403999994399</v>
      </c>
      <c r="JB16">
        <v>1.0647991000005299</v>
      </c>
      <c r="JC16">
        <v>1.0708527999995601</v>
      </c>
      <c r="JD16">
        <v>1.05899569999929</v>
      </c>
      <c r="JE16">
        <v>1.05855820000033</v>
      </c>
      <c r="JF16">
        <v>3.8594808000016201</v>
      </c>
      <c r="JG16">
        <v>1.3662705000006099</v>
      </c>
      <c r="JH16">
        <v>1.26805050000075</v>
      </c>
      <c r="JI16">
        <v>0.926785399999972</v>
      </c>
      <c r="JJ16">
        <v>5.7534518999964304</v>
      </c>
      <c r="JK16">
        <v>1.5475482000001599</v>
      </c>
      <c r="JL16">
        <v>1.5479226000006701</v>
      </c>
      <c r="JM16">
        <v>1.7976737000008101</v>
      </c>
      <c r="JN16">
        <v>1.1532298000001899</v>
      </c>
      <c r="JO16">
        <v>2.3202488599999902</v>
      </c>
      <c r="JP16">
        <v>517.23766939993902</v>
      </c>
      <c r="JQ16">
        <v>191.77860550000301</v>
      </c>
      <c r="JR16">
        <v>11.545683999996999</v>
      </c>
      <c r="JS16">
        <v>1.7161503000006599</v>
      </c>
      <c r="JT16">
        <v>1.1409387000003299</v>
      </c>
      <c r="JU16">
        <v>5.4473629999993101</v>
      </c>
      <c r="JV16">
        <v>104.160149000003</v>
      </c>
      <c r="JW16">
        <v>0.99548859999958905</v>
      </c>
      <c r="JX16">
        <v>104.67162599996701</v>
      </c>
      <c r="JY16">
        <v>1.00905969999985</v>
      </c>
      <c r="JZ16">
        <v>1.0250711900007401</v>
      </c>
      <c r="KA16">
        <v>101.42458800005301</v>
      </c>
      <c r="KB16">
        <v>74.470704999985202</v>
      </c>
      <c r="KD16">
        <v>104.44092600000999</v>
      </c>
      <c r="KE16">
        <v>114.50320799998001</v>
      </c>
      <c r="KF16">
        <v>100.337288000039</v>
      </c>
      <c r="KG16">
        <v>116.477859999985</v>
      </c>
      <c r="KH16">
        <v>105.59352100000299</v>
      </c>
      <c r="KI16">
        <v>148.66914299991899</v>
      </c>
      <c r="KJ16">
        <v>140.173668999923</v>
      </c>
      <c r="KK16">
        <v>109.66429400001699</v>
      </c>
      <c r="KL16">
        <v>105.175450999988</v>
      </c>
      <c r="KM16">
        <v>147.84023400000299</v>
      </c>
      <c r="KN16">
        <v>126.574305000016</v>
      </c>
      <c r="KO16">
        <v>101.23630800005</v>
      </c>
      <c r="KP16">
        <v>98.189922000048696</v>
      </c>
      <c r="KQ16">
        <v>178.44800399988901</v>
      </c>
      <c r="KR16">
        <v>267.297212000005</v>
      </c>
      <c r="KS16">
        <v>133.59338299999899</v>
      </c>
      <c r="KT16">
        <v>130.51284300000401</v>
      </c>
      <c r="KU16">
        <v>186.90754400007401</v>
      </c>
      <c r="KV16">
        <v>107.08328899997301</v>
      </c>
      <c r="KX16">
        <v>156.81726399995401</v>
      </c>
      <c r="KY16">
        <v>202.29514899989601</v>
      </c>
      <c r="KZ16">
        <v>99.672602999955402</v>
      </c>
      <c r="LA16">
        <v>104.992544000037</v>
      </c>
      <c r="LB16">
        <v>116.359076999943</v>
      </c>
      <c r="LC16">
        <v>102.54968299996099</v>
      </c>
      <c r="LD16">
        <v>177.29398000007501</v>
      </c>
      <c r="LE16">
        <v>78.323199999984396</v>
      </c>
      <c r="LF16">
        <v>120.30019700003299</v>
      </c>
      <c r="LG16">
        <v>112.86415899999</v>
      </c>
      <c r="LH16">
        <v>99.454631999949896</v>
      </c>
      <c r="LI16">
        <v>104.842692999984</v>
      </c>
      <c r="LJ16">
        <v>106.62373400002301</v>
      </c>
      <c r="LK16">
        <v>136.46716200001501</v>
      </c>
      <c r="LL16">
        <v>250.77971199992999</v>
      </c>
      <c r="LM16">
        <v>197.17312399996399</v>
      </c>
      <c r="LN16">
        <v>113.54087899997801</v>
      </c>
      <c r="LO16">
        <v>135.26148999994601</v>
      </c>
      <c r="LQ16">
        <v>116.20932699996</v>
      </c>
      <c r="LS16">
        <v>123.861793000018</v>
      </c>
      <c r="LT16">
        <v>128.58212699997199</v>
      </c>
      <c r="LU16">
        <v>97.716348999994807</v>
      </c>
      <c r="LV16">
        <v>137.72725500003401</v>
      </c>
      <c r="LW16">
        <v>100.505527999951</v>
      </c>
      <c r="LX16">
        <v>105.114458999946</v>
      </c>
      <c r="LY16">
        <v>123.804102999973</v>
      </c>
      <c r="LZ16">
        <v>115.71011999994499</v>
      </c>
      <c r="MB16">
        <v>121.07234800001601</v>
      </c>
      <c r="MC16">
        <v>142.65345799992801</v>
      </c>
      <c r="MD16">
        <v>95.397545999963796</v>
      </c>
      <c r="ME16">
        <v>96.945439000031897</v>
      </c>
      <c r="MF16">
        <v>99.756350000039703</v>
      </c>
      <c r="MG16">
        <v>98.822808000026299</v>
      </c>
      <c r="MH16">
        <v>130.502956999931</v>
      </c>
      <c r="MI16">
        <v>216.965910000028</v>
      </c>
      <c r="MK16">
        <v>104.32313699997</v>
      </c>
      <c r="ML16">
        <v>148.09796699998</v>
      </c>
      <c r="MM16">
        <v>105.28284200001499</v>
      </c>
      <c r="MN16">
        <v>101.267227999982</v>
      </c>
      <c r="MO16">
        <v>129.178628999973</v>
      </c>
      <c r="MP16">
        <v>105.025023999973</v>
      </c>
      <c r="MQ16">
        <v>96.349111999967107</v>
      </c>
      <c r="MR16">
        <v>94.987547999946401</v>
      </c>
      <c r="MT16">
        <v>210.597422000021</v>
      </c>
      <c r="MU16">
        <v>282.81649000011402</v>
      </c>
      <c r="MV16">
        <v>199.69805900007501</v>
      </c>
      <c r="MW16">
        <v>220.67485100007599</v>
      </c>
      <c r="MY16">
        <v>305.40596600016602</v>
      </c>
      <c r="NA16">
        <v>285.974992999807</v>
      </c>
      <c r="NB16">
        <v>111.396153999958</v>
      </c>
      <c r="NC16">
        <v>256.15851800003998</v>
      </c>
      <c r="ND16">
        <v>92.848710000049294</v>
      </c>
      <c r="NE16">
        <v>123.70358800003299</v>
      </c>
      <c r="NF16">
        <v>199.764913999941</v>
      </c>
      <c r="NG16">
        <v>140.330581000075</v>
      </c>
      <c r="NH16">
        <v>141.87089299992701</v>
      </c>
      <c r="NI16">
        <v>122.49741800001399</v>
      </c>
      <c r="NJ16">
        <v>100.43357700004699</v>
      </c>
      <c r="NK16">
        <v>111.01453299995001</v>
      </c>
      <c r="NL16">
        <v>110.248264000053</v>
      </c>
      <c r="NM16">
        <v>115.66681299998901</v>
      </c>
      <c r="NN16">
        <v>153.417303999886</v>
      </c>
      <c r="NP16">
        <v>118.777540000039</v>
      </c>
      <c r="NQ16">
        <v>104.873631000053</v>
      </c>
      <c r="NR16">
        <v>1.73569289999978</v>
      </c>
      <c r="NS16">
        <v>3.7447824000009899</v>
      </c>
      <c r="NT16">
        <v>1.2875063999999801</v>
      </c>
      <c r="NU16">
        <v>1.02670292999937</v>
      </c>
      <c r="NV16">
        <v>2.17144915999961</v>
      </c>
      <c r="NW16">
        <v>1.15446533000068</v>
      </c>
      <c r="NX16">
        <v>0.99792960000013398</v>
      </c>
      <c r="NY16">
        <v>0.92570570000043495</v>
      </c>
      <c r="NZ16">
        <v>0.99987070000042899</v>
      </c>
      <c r="OA16">
        <v>1.0016362999995201</v>
      </c>
      <c r="OB16">
        <v>3.2824337999991302</v>
      </c>
      <c r="OC16">
        <v>2.0687909000007498</v>
      </c>
      <c r="OD16">
        <v>3.0919453999995299</v>
      </c>
      <c r="OE16">
        <v>1.47328290000041</v>
      </c>
      <c r="OF16">
        <v>2.7090027999984199</v>
      </c>
      <c r="OG16">
        <v>5.7220996999967602</v>
      </c>
      <c r="OH16">
        <v>2.2572108999993401</v>
      </c>
      <c r="OI16">
        <v>2.5109111999991001</v>
      </c>
      <c r="OJ16">
        <v>1.3616648000006499</v>
      </c>
      <c r="OK16">
        <v>1.27024279999932</v>
      </c>
      <c r="OL16">
        <v>1.3602162999995899</v>
      </c>
      <c r="OM16">
        <v>3.1578453699985398</v>
      </c>
      <c r="ON16">
        <v>3.0032883999992901</v>
      </c>
      <c r="OO16">
        <v>1.4039990799992701</v>
      </c>
      <c r="OP16">
        <v>2.1206133000014198</v>
      </c>
      <c r="OQ16">
        <v>2.8125723299999699</v>
      </c>
      <c r="OR16">
        <v>2.6710419199989701</v>
      </c>
      <c r="OS16">
        <v>2.5258734800008802</v>
      </c>
      <c r="OT16">
        <v>2.8513334900017102</v>
      </c>
      <c r="OU16">
        <v>1.04378643000018</v>
      </c>
      <c r="OV16">
        <v>1.37957276000088</v>
      </c>
      <c r="OW16">
        <v>2.1770623699994802</v>
      </c>
      <c r="OX16">
        <v>2.6359194100005001</v>
      </c>
      <c r="OY16">
        <v>54.503031230007799</v>
      </c>
      <c r="OZ16">
        <v>2.45685402999879</v>
      </c>
      <c r="PA16">
        <v>10.4184909900068</v>
      </c>
      <c r="PB16">
        <v>2.5925403399996898</v>
      </c>
      <c r="PC16">
        <v>3.3260544100012299</v>
      </c>
      <c r="PD16">
        <v>2.8815895000006999</v>
      </c>
      <c r="PE16">
        <v>1.8396866999992201</v>
      </c>
      <c r="PF16">
        <v>108.965198299964</v>
      </c>
      <c r="PG16">
        <v>92.233416000031895</v>
      </c>
      <c r="PH16">
        <v>4.1379983000006204</v>
      </c>
      <c r="PI16">
        <v>6.2897702999980503</v>
      </c>
      <c r="PJ16">
        <v>4.2816745000018299</v>
      </c>
      <c r="PK16">
        <v>1.15536950000023</v>
      </c>
      <c r="PL16">
        <v>1.14507430999947</v>
      </c>
      <c r="PM16">
        <v>1.17945750000035</v>
      </c>
      <c r="PN16">
        <v>1.49323188000017</v>
      </c>
      <c r="PO16">
        <v>1.5192466000007701</v>
      </c>
      <c r="PP16">
        <v>1.56157148000057</v>
      </c>
      <c r="PQ16">
        <v>1.63237606000075</v>
      </c>
      <c r="PR16">
        <v>1.3346782799999299</v>
      </c>
      <c r="PS16">
        <v>1.70148408000023</v>
      </c>
      <c r="PT16">
        <v>1.77410806999978</v>
      </c>
      <c r="PU16">
        <v>3.0519613799988301</v>
      </c>
      <c r="PV16">
        <v>8.7064094200031796</v>
      </c>
      <c r="PW16">
        <v>186.57749149994899</v>
      </c>
      <c r="PX16">
        <v>2.10593679999874</v>
      </c>
      <c r="PY16">
        <v>165.452059800038</v>
      </c>
      <c r="PZ16">
        <v>1.78116399999999</v>
      </c>
      <c r="QA16">
        <v>1.6272597000006499</v>
      </c>
      <c r="QB16">
        <v>101.541681400035</v>
      </c>
      <c r="QC16">
        <v>2.0084902999988099</v>
      </c>
      <c r="QD16">
        <v>42285.407086908803</v>
      </c>
      <c r="QE16">
        <v>2.25487770000109</v>
      </c>
      <c r="QF16">
        <v>2.2747632799983002</v>
      </c>
      <c r="QG16">
        <v>207.518086400116</v>
      </c>
      <c r="QH16">
        <v>119.068513190025</v>
      </c>
      <c r="QI16">
        <v>1.07307869000033</v>
      </c>
      <c r="QJ16">
        <v>1.0969726799994499</v>
      </c>
      <c r="QK16">
        <v>1.0162208099991401</v>
      </c>
      <c r="QL16">
        <v>1.0086304699998401</v>
      </c>
      <c r="QM16">
        <v>13.858183710006401</v>
      </c>
      <c r="QN16">
        <v>1.59002985000006</v>
      </c>
      <c r="QP16">
        <v>1.3732416999992001</v>
      </c>
      <c r="QQ16">
        <v>1.2671052999994601</v>
      </c>
      <c r="QR16">
        <v>1.0616836000008301</v>
      </c>
      <c r="QS16">
        <v>1.3751585999998499</v>
      </c>
      <c r="QT16">
        <v>1.14127910000025</v>
      </c>
      <c r="QU16">
        <v>108.218669999973</v>
      </c>
      <c r="QW16">
        <v>189.40889100008599</v>
      </c>
      <c r="QX16">
        <v>99.750555000035106</v>
      </c>
      <c r="QY16">
        <v>101.838866999955</v>
      </c>
      <c r="QZ16">
        <v>102.68543399998499</v>
      </c>
      <c r="RA16">
        <v>102.17714599997301</v>
      </c>
      <c r="RB16">
        <v>1.19365217000086</v>
      </c>
      <c r="RC16">
        <v>2.2422263599983099</v>
      </c>
      <c r="RD16">
        <v>132.92528200009801</v>
      </c>
      <c r="RE16">
        <v>104.596313999966</v>
      </c>
      <c r="RF16">
        <v>110.498356999946</v>
      </c>
      <c r="RG16">
        <v>121.11697099998101</v>
      </c>
      <c r="RH16">
        <v>150.12604900007099</v>
      </c>
      <c r="RI16">
        <v>230.832087999908</v>
      </c>
      <c r="RL16">
        <v>282.37231499981101</v>
      </c>
      <c r="RM16">
        <v>55.0428880000254</v>
      </c>
      <c r="RN16">
        <v>266.52779799979203</v>
      </c>
      <c r="RO16">
        <v>166.96649300004401</v>
      </c>
      <c r="RP16">
        <v>218.16133100003901</v>
      </c>
      <c r="RQ16">
        <v>102.440840999945</v>
      </c>
      <c r="RR16">
        <v>373.83327599987399</v>
      </c>
      <c r="RS16">
        <v>192.25395400007301</v>
      </c>
      <c r="RT16">
        <v>110.396048999974</v>
      </c>
      <c r="RU16">
        <v>184.09071299992499</v>
      </c>
      <c r="RV16">
        <v>324.39705399982603</v>
      </c>
      <c r="RW16">
        <v>63.570951999979997</v>
      </c>
      <c r="RX16">
        <v>369.88192099984701</v>
      </c>
      <c r="RY16">
        <v>198.85404199990401</v>
      </c>
      <c r="RZ16">
        <v>505.346053999849</v>
      </c>
      <c r="SA16">
        <v>542.16875700000696</v>
      </c>
      <c r="SB16">
        <v>280.27966499980499</v>
      </c>
      <c r="SC16">
        <v>99.658935999963404</v>
      </c>
      <c r="SD16">
        <v>190.88159099989599</v>
      </c>
      <c r="SE16">
        <v>314.89862200012402</v>
      </c>
      <c r="SF16">
        <v>225.03563000005701</v>
      </c>
      <c r="SG16">
        <v>627.73278199974402</v>
      </c>
      <c r="SH16">
        <v>100.04722599999501</v>
      </c>
      <c r="SI16">
        <v>105.264881000039</v>
      </c>
      <c r="SJ16">
        <v>7873.9961170032602</v>
      </c>
      <c r="SK16">
        <v>65.021361000021002</v>
      </c>
      <c r="SL16">
        <v>151.411643000087</v>
      </c>
      <c r="SM16">
        <v>283.41562499990698</v>
      </c>
      <c r="SN16">
        <v>339.04159400006802</v>
      </c>
      <c r="SO16">
        <v>200.43916699988799</v>
      </c>
      <c r="SP16">
        <v>561.417933999561</v>
      </c>
      <c r="SQ16">
        <v>200.579422000097</v>
      </c>
      <c r="SR16">
        <v>53.687119000009297</v>
      </c>
      <c r="SS16">
        <v>40.452273999981102</v>
      </c>
      <c r="ST16">
        <v>192.56000799988399</v>
      </c>
      <c r="SU16">
        <v>188.15448600007201</v>
      </c>
      <c r="SV16">
        <v>195.03538200003101</v>
      </c>
      <c r="SW16">
        <v>165.35003100009601</v>
      </c>
      <c r="SX16">
        <v>202.465949000092</v>
      </c>
      <c r="SY16">
        <v>161.631876999978</v>
      </c>
      <c r="SZ16">
        <v>105.980290999985</v>
      </c>
      <c r="TA16">
        <v>143.976623000111</v>
      </c>
      <c r="TB16">
        <v>99.457748000044404</v>
      </c>
      <c r="TC16">
        <v>145.61941700009601</v>
      </c>
      <c r="TD16">
        <v>137.52446900005501</v>
      </c>
      <c r="TE16">
        <v>405.22482699993998</v>
      </c>
      <c r="TF16">
        <v>115.240464000031</v>
      </c>
      <c r="TG16">
        <v>123.713029999984</v>
      </c>
      <c r="TH16">
        <v>436.60200500022597</v>
      </c>
      <c r="TI16">
        <v>66.390603999956497</v>
      </c>
      <c r="TJ16">
        <v>194.84786299988599</v>
      </c>
      <c r="TK16">
        <v>141.81274800002601</v>
      </c>
      <c r="TL16">
        <v>427.64534799987501</v>
      </c>
      <c r="TM16">
        <v>496.103159999941</v>
      </c>
      <c r="TN16">
        <v>193.555841000052</v>
      </c>
      <c r="TO16">
        <v>496.92575199995201</v>
      </c>
      <c r="TP16">
        <v>214.5324599999</v>
      </c>
      <c r="TQ16">
        <v>496.65504099987402</v>
      </c>
      <c r="TR16">
        <v>496.64774199994298</v>
      </c>
      <c r="TS16">
        <v>203.640080000041</v>
      </c>
      <c r="TT16">
        <v>155.76219199993599</v>
      </c>
      <c r="TW16">
        <v>361.32437499985099</v>
      </c>
      <c r="TX16">
        <v>131.78269700007499</v>
      </c>
      <c r="TZ16">
        <v>421.52161999978102</v>
      </c>
      <c r="UA16">
        <v>152.33471599989599</v>
      </c>
      <c r="UB16">
        <v>127.97055600001499</v>
      </c>
      <c r="UC16">
        <v>111.03253299999101</v>
      </c>
      <c r="UD16">
        <v>106.437562000006</v>
      </c>
      <c r="UE16">
        <v>130.74637000006601</v>
      </c>
      <c r="UF16">
        <v>107.633270999999</v>
      </c>
      <c r="UG16">
        <v>124.36802000005299</v>
      </c>
      <c r="UH16">
        <v>129.575365999946</v>
      </c>
      <c r="UI16">
        <v>111.731605999987</v>
      </c>
      <c r="UJ16">
        <v>106.980908000027</v>
      </c>
      <c r="UK16">
        <v>129.07513100002001</v>
      </c>
      <c r="UL16">
        <v>139.32141399988899</v>
      </c>
      <c r="UN16">
        <v>140.698356000008</v>
      </c>
      <c r="UO16">
        <v>187.065871000057</v>
      </c>
      <c r="UP16">
        <v>167.844742000103</v>
      </c>
      <c r="UQ16">
        <v>89.292540000053094</v>
      </c>
      <c r="UR16">
        <v>109.694750000024</v>
      </c>
      <c r="US16">
        <v>336.99547199998102</v>
      </c>
      <c r="UT16">
        <v>336.322728000116</v>
      </c>
      <c r="UU16">
        <v>1861.8189560007299</v>
      </c>
      <c r="UV16">
        <v>135.461678999942</v>
      </c>
      <c r="UW16">
        <v>387.41616200003801</v>
      </c>
      <c r="UX16">
        <v>109.958064000006</v>
      </c>
      <c r="UY16">
        <v>45.153675000008697</v>
      </c>
      <c r="UZ16">
        <v>10.1544339999964</v>
      </c>
      <c r="VA16">
        <v>160.18861999991299</v>
      </c>
      <c r="VB16">
        <v>112.554532999988</v>
      </c>
      <c r="VC16">
        <v>109.03417300002199</v>
      </c>
      <c r="VD16">
        <v>120.49821700004399</v>
      </c>
      <c r="VE16">
        <v>106.86432900000401</v>
      </c>
      <c r="VF16">
        <v>144.232642000075</v>
      </c>
      <c r="VG16">
        <v>146.18555000005301</v>
      </c>
      <c r="VH16">
        <v>115.411888999981</v>
      </c>
      <c r="VI16">
        <v>101.831363999983</v>
      </c>
      <c r="VJ16">
        <v>113.867375000031</v>
      </c>
      <c r="VK16">
        <v>111.414069000049</v>
      </c>
      <c r="VL16">
        <v>101.44370699999899</v>
      </c>
      <c r="VM16">
        <v>104.98175699997201</v>
      </c>
      <c r="VN16">
        <v>215.255395000102</v>
      </c>
      <c r="VO16">
        <v>106.833971000044</v>
      </c>
      <c r="VP16">
        <v>291.28692599991302</v>
      </c>
      <c r="VQ16">
        <v>193.523803000106</v>
      </c>
      <c r="VR16">
        <v>108.601386000053</v>
      </c>
      <c r="VS16">
        <v>105.86976399994499</v>
      </c>
      <c r="VT16">
        <v>120.31008600001201</v>
      </c>
      <c r="VU16">
        <v>164.107432000106</v>
      </c>
      <c r="VV16">
        <v>202.79557899991099</v>
      </c>
      <c r="VW16">
        <v>166.36167000001299</v>
      </c>
      <c r="VX16">
        <v>142.84394899988499</v>
      </c>
      <c r="VY16">
        <v>105.174699999974</v>
      </c>
      <c r="VZ16">
        <v>110.915847999975</v>
      </c>
      <c r="WA16">
        <v>104.998071999988</v>
      </c>
      <c r="WB16">
        <v>282.52491699997302</v>
      </c>
      <c r="WC16">
        <v>185.72702399990499</v>
      </c>
      <c r="WD16">
        <v>205.63556400011299</v>
      </c>
      <c r="WE16">
        <v>104.18051199999201</v>
      </c>
      <c r="WF16">
        <v>102.374738999992</v>
      </c>
      <c r="WG16">
        <v>122.139997999999</v>
      </c>
      <c r="WH16">
        <v>107.74604500003601</v>
      </c>
      <c r="WI16">
        <v>117.855304999975</v>
      </c>
      <c r="WJ16">
        <v>29.8456390000065</v>
      </c>
      <c r="WK16">
        <v>110.327011000016</v>
      </c>
      <c r="WL16">
        <v>103.023057000013</v>
      </c>
      <c r="WM16">
        <v>224.77449500002001</v>
      </c>
      <c r="WN16">
        <v>287.84824900003201</v>
      </c>
      <c r="WO16">
        <v>345.21832899982098</v>
      </c>
      <c r="WP16">
        <v>209.091593000107</v>
      </c>
      <c r="WQ16">
        <v>204.37680099997701</v>
      </c>
      <c r="WR16">
        <v>253.665227999911</v>
      </c>
      <c r="WS16">
        <v>221.079126999946</v>
      </c>
      <c r="WT16">
        <v>426.62660600012202</v>
      </c>
      <c r="WU16">
        <v>431.75124800019</v>
      </c>
      <c r="WV16">
        <v>670.09014999959595</v>
      </c>
      <c r="WW16">
        <v>111.73254300002</v>
      </c>
      <c r="WX16">
        <v>249.08626400004101</v>
      </c>
      <c r="WY16">
        <v>120.231975000002</v>
      </c>
      <c r="WZ16">
        <v>237.33001199993299</v>
      </c>
      <c r="XA16">
        <v>84.651851000031499</v>
      </c>
      <c r="XB16">
        <v>181.98217800003499</v>
      </c>
      <c r="XC16">
        <v>85.183583999983995</v>
      </c>
      <c r="XD16">
        <v>477.064836999867</v>
      </c>
      <c r="XE16">
        <v>159.09174500009999</v>
      </c>
      <c r="XF16">
        <v>243.83610700001</v>
      </c>
      <c r="XG16">
        <v>101.055714000016</v>
      </c>
      <c r="XH16">
        <v>206.79951200005601</v>
      </c>
      <c r="XI16">
        <v>101.389823999954</v>
      </c>
      <c r="XJ16">
        <v>214.53963100002099</v>
      </c>
      <c r="XK16">
        <v>31.626320000010299</v>
      </c>
      <c r="XL16">
        <v>1.20692796000003</v>
      </c>
      <c r="XM16">
        <v>5.6813340200024003</v>
      </c>
      <c r="XN16">
        <v>1.23803625000073</v>
      </c>
      <c r="XO16">
        <v>1.7750832700003201</v>
      </c>
      <c r="XP16">
        <v>1.7391914399995601</v>
      </c>
      <c r="XQ16">
        <v>18.797976689995298</v>
      </c>
      <c r="XR16">
        <v>1.2023758199993599</v>
      </c>
      <c r="XS16">
        <v>1.24329249999937</v>
      </c>
      <c r="XT16">
        <v>2.3436732000009202</v>
      </c>
      <c r="XU16">
        <v>2.1883573199993398</v>
      </c>
      <c r="XV16">
        <v>2.4544123000014202</v>
      </c>
      <c r="XW16">
        <v>2.8227593000010498</v>
      </c>
      <c r="XX16">
        <v>3.1666643999997199</v>
      </c>
      <c r="XY16">
        <v>2.8815973999990101</v>
      </c>
      <c r="XZ16">
        <v>1</v>
      </c>
      <c r="YA16">
        <v>8.9084716999932407</v>
      </c>
      <c r="YB16">
        <v>0.89167180000003998</v>
      </c>
      <c r="YD16">
        <v>1.09219830000075</v>
      </c>
      <c r="YE16">
        <v>4.2466926999986798</v>
      </c>
      <c r="YF16">
        <v>1.0700460999996699</v>
      </c>
      <c r="YG16">
        <v>0.93696137000006297</v>
      </c>
      <c r="YH16">
        <v>1425.3532688692201</v>
      </c>
      <c r="YI16">
        <v>114.068533299956</v>
      </c>
      <c r="YJ16">
        <v>302.73955600010203</v>
      </c>
      <c r="YK16">
        <v>2.9936307999996599</v>
      </c>
      <c r="YL16">
        <v>1.4349593599999899</v>
      </c>
      <c r="YM16">
        <v>2325476.7833175701</v>
      </c>
      <c r="YN16">
        <v>1.1168410600003</v>
      </c>
      <c r="YO16">
        <v>1.1028939099996899</v>
      </c>
      <c r="YP16">
        <v>1.6840597699992901</v>
      </c>
      <c r="YQ16">
        <v>164.85443999990801</v>
      </c>
      <c r="YR16">
        <v>147.70100810006301</v>
      </c>
      <c r="YS16">
        <v>5.4935769000003303</v>
      </c>
      <c r="YT16">
        <v>6.6052216000025501</v>
      </c>
      <c r="YU16">
        <v>309.94522699993098</v>
      </c>
      <c r="YV16">
        <v>226.11129379994199</v>
      </c>
      <c r="YW16">
        <v>1.2581331000001199</v>
      </c>
      <c r="YX16">
        <v>1.23173630000019</v>
      </c>
      <c r="YY16">
        <v>1.20433910000065</v>
      </c>
      <c r="YZ16">
        <v>3.5781846499994598</v>
      </c>
      <c r="ZA16">
        <v>1.2807160800002699</v>
      </c>
      <c r="ZB16">
        <v>3.7841070100002998</v>
      </c>
      <c r="ZC16">
        <v>1.00723332999951</v>
      </c>
      <c r="ZD16">
        <v>1.0112379000002001</v>
      </c>
    </row>
    <row r="17" spans="1:680" x14ac:dyDescent="0.25">
      <c r="A17" s="40">
        <v>44089</v>
      </c>
      <c r="B17" s="6">
        <v>2.0453081800005699</v>
      </c>
      <c r="C17" s="6">
        <v>1.6552576800004299</v>
      </c>
      <c r="E17">
        <v>1.7159675200000499</v>
      </c>
      <c r="F17">
        <v>1.05734880999989</v>
      </c>
      <c r="G17">
        <v>1.1122792000005599</v>
      </c>
      <c r="H17">
        <v>1.0704662999996799</v>
      </c>
      <c r="I17">
        <v>3.0386862000013899</v>
      </c>
      <c r="J17">
        <v>1.1132969999998701</v>
      </c>
      <c r="K17">
        <v>2.0113760999993202</v>
      </c>
      <c r="L17">
        <v>2.3484619000009799</v>
      </c>
      <c r="M17">
        <v>1.4977333000006201</v>
      </c>
      <c r="N17">
        <v>2.3611028999985102</v>
      </c>
      <c r="O17">
        <v>2.17234884999925</v>
      </c>
      <c r="P17">
        <v>2.6748087400010299</v>
      </c>
      <c r="Q17">
        <v>0.91088663000027703</v>
      </c>
      <c r="R17">
        <v>2.7872911699996599</v>
      </c>
      <c r="S17">
        <v>2.7370406400004899</v>
      </c>
      <c r="T17">
        <v>3.22224465000181</v>
      </c>
      <c r="U17">
        <v>1.0797449799993</v>
      </c>
      <c r="V17">
        <v>1.4852454600004401</v>
      </c>
      <c r="W17">
        <v>2.6216486545017701</v>
      </c>
      <c r="X17">
        <v>2.1320811619989399</v>
      </c>
      <c r="Y17">
        <v>3.3903828000002201</v>
      </c>
      <c r="Z17">
        <v>1.09697525999945</v>
      </c>
      <c r="AA17">
        <v>1.23251445999995</v>
      </c>
      <c r="AB17">
        <v>1.0932735400001501</v>
      </c>
      <c r="AC17">
        <v>11.000257549996601</v>
      </c>
      <c r="AD17">
        <v>21.542467590013999</v>
      </c>
      <c r="AE17">
        <v>1.0661992500008599</v>
      </c>
      <c r="AF17">
        <v>65.466664419975103</v>
      </c>
      <c r="AG17">
        <v>8.9159330700058508</v>
      </c>
      <c r="AH17">
        <v>1.81423793999966</v>
      </c>
      <c r="AI17">
        <v>1.0996057200009099</v>
      </c>
      <c r="AJ17">
        <v>2.4116599000008101</v>
      </c>
      <c r="AK17">
        <v>2.21129669999937</v>
      </c>
      <c r="AL17">
        <v>1.3798560199993499</v>
      </c>
      <c r="AM17">
        <v>1.58287890000065</v>
      </c>
      <c r="AN17">
        <v>833.27511551044904</v>
      </c>
      <c r="AO17">
        <v>201.21246191998901</v>
      </c>
      <c r="AP17">
        <v>151.51681997999501</v>
      </c>
      <c r="AQ17">
        <v>12.726192100002701</v>
      </c>
      <c r="AR17">
        <v>1.49386652000067</v>
      </c>
      <c r="AS17">
        <v>1.2907669500000301</v>
      </c>
      <c r="AT17">
        <v>1.4539312100005199</v>
      </c>
      <c r="AU17">
        <v>4.0918902100020196</v>
      </c>
      <c r="AV17">
        <v>3.2468527999990302</v>
      </c>
      <c r="AW17">
        <v>1.4308993199993001</v>
      </c>
      <c r="AX17">
        <v>13.0173798900069</v>
      </c>
      <c r="AY17">
        <v>1.49616523999975</v>
      </c>
      <c r="AZ17">
        <v>6.2137433000025304</v>
      </c>
      <c r="BA17">
        <v>1.5702041000004101</v>
      </c>
      <c r="BB17">
        <v>3.82637728999907</v>
      </c>
      <c r="BC17">
        <v>2.6502493599982699</v>
      </c>
      <c r="BD17">
        <v>0.99062110999966502</v>
      </c>
      <c r="BE17">
        <v>1.7177384000006</v>
      </c>
      <c r="BF17">
        <v>2.07119189999867</v>
      </c>
      <c r="BG17">
        <v>2.0377770999984901</v>
      </c>
      <c r="BH17">
        <v>2.4984188000016698</v>
      </c>
      <c r="BI17">
        <v>1.64021800000046</v>
      </c>
      <c r="BJ17">
        <v>106.343001600006</v>
      </c>
      <c r="BK17">
        <v>1.0957175999992601</v>
      </c>
      <c r="BL17">
        <v>2.97860116000084</v>
      </c>
      <c r="BM17">
        <v>1.5699915400000499</v>
      </c>
      <c r="BN17">
        <v>1.5641018400001501</v>
      </c>
      <c r="BO17">
        <v>1.0574624000000801</v>
      </c>
      <c r="BP17">
        <v>1.03774460000022</v>
      </c>
      <c r="BQ17">
        <v>1.99538820000089</v>
      </c>
      <c r="BR17">
        <v>1.9826080000002499</v>
      </c>
      <c r="BS17">
        <v>2.2145549999986498</v>
      </c>
      <c r="BT17">
        <v>1.0405773999991701</v>
      </c>
      <c r="BU17">
        <v>1.41078030000062</v>
      </c>
      <c r="BV17">
        <v>1.74169120000079</v>
      </c>
      <c r="BW17">
        <v>6.7257709999976196</v>
      </c>
      <c r="BX17">
        <v>4.6260547999991104</v>
      </c>
      <c r="BY17">
        <v>2.9933860999990398</v>
      </c>
      <c r="BZ17">
        <v>85.752052390016601</v>
      </c>
      <c r="CA17">
        <v>9.1916589000029507</v>
      </c>
      <c r="CB17">
        <v>1.0888979999999699</v>
      </c>
      <c r="CC17">
        <v>23.614297799998901</v>
      </c>
      <c r="CD17">
        <v>4.3184287999974904</v>
      </c>
      <c r="CE17">
        <v>9.5048865999997396</v>
      </c>
      <c r="CF17">
        <v>2.6912308999999399</v>
      </c>
      <c r="CG17">
        <v>37.285302300006201</v>
      </c>
      <c r="CH17">
        <v>1.04442639999979</v>
      </c>
      <c r="CI17">
        <v>1.69388710000021</v>
      </c>
      <c r="CJ17">
        <v>6.0159315999990204</v>
      </c>
      <c r="CK17">
        <v>4.5706101999967403</v>
      </c>
      <c r="CL17">
        <v>2.3258099000013299</v>
      </c>
      <c r="CM17">
        <v>3.1007701999988102</v>
      </c>
      <c r="CN17">
        <v>31.142575500009102</v>
      </c>
      <c r="CO17">
        <v>1.2196010999996401</v>
      </c>
      <c r="CP17">
        <v>1.4186313999998701</v>
      </c>
      <c r="CQ17">
        <v>1.12499489999936</v>
      </c>
      <c r="CR17">
        <v>1.2525222000003899</v>
      </c>
      <c r="CS17">
        <v>1.2533483999996</v>
      </c>
      <c r="CT17">
        <v>12.0207340000052</v>
      </c>
      <c r="CU17">
        <v>129.99629899999101</v>
      </c>
      <c r="CV17">
        <v>13.882634800000201</v>
      </c>
      <c r="CW17">
        <v>22.000674999988401</v>
      </c>
      <c r="CX17">
        <v>76.071166999987298</v>
      </c>
      <c r="CY17">
        <v>18.213482999999499</v>
      </c>
      <c r="CZ17">
        <v>142.39019599999301</v>
      </c>
      <c r="DA17">
        <v>10.563653799996199</v>
      </c>
      <c r="DB17">
        <v>10.0994848999981</v>
      </c>
      <c r="DC17">
        <v>22.310243000014498</v>
      </c>
      <c r="DD17">
        <v>2.6256159600015998</v>
      </c>
      <c r="DE17">
        <v>1.3756324599999099</v>
      </c>
      <c r="DF17">
        <v>1.2975791900007601</v>
      </c>
      <c r="DG17">
        <v>1.11864873000013</v>
      </c>
      <c r="DH17">
        <v>3.1305017699996802</v>
      </c>
      <c r="DI17">
        <v>7723.1515076831001</v>
      </c>
      <c r="DJ17">
        <v>1.2552552599991</v>
      </c>
      <c r="DK17">
        <v>2.4855855599998899</v>
      </c>
      <c r="DL17">
        <v>27.617867380002298</v>
      </c>
      <c r="DM17">
        <v>2.1381140000012202</v>
      </c>
      <c r="DN17">
        <v>8.5319652699981798</v>
      </c>
      <c r="DO17">
        <v>2.7442819300013102</v>
      </c>
      <c r="DP17">
        <v>3.0144549600008799</v>
      </c>
      <c r="DQ17">
        <v>1.1867054600006699</v>
      </c>
      <c r="DR17">
        <v>11.016871429994399</v>
      </c>
      <c r="DS17">
        <v>1.18400984000073</v>
      </c>
      <c r="DT17">
        <v>1.29442949000077</v>
      </c>
      <c r="DU17">
        <v>3.4297638800016998</v>
      </c>
      <c r="DV17">
        <v>3.3300508100000998</v>
      </c>
      <c r="DW17">
        <v>3.1258350700009001</v>
      </c>
      <c r="DX17">
        <v>1.2463325799999401</v>
      </c>
      <c r="DY17">
        <v>117.290898000007</v>
      </c>
      <c r="DZ17">
        <v>1.23230370999954</v>
      </c>
      <c r="EA17">
        <v>1.68653368000014</v>
      </c>
      <c r="EB17">
        <v>1.03023500999916</v>
      </c>
      <c r="EC17">
        <v>1.1158668000007299</v>
      </c>
      <c r="ED17">
        <v>1.04091264999988</v>
      </c>
      <c r="EE17">
        <v>2.8977835100013198</v>
      </c>
      <c r="EF17">
        <v>1.3251721100004901</v>
      </c>
      <c r="EG17">
        <v>2.48616490000131</v>
      </c>
      <c r="EH17">
        <v>1.32848946000013</v>
      </c>
      <c r="EI17">
        <v>1.7300994699999099</v>
      </c>
      <c r="EJ17">
        <v>1.6162734200006501</v>
      </c>
      <c r="EK17">
        <v>3.2484788000001599</v>
      </c>
      <c r="EL17">
        <v>5.9172859000027502</v>
      </c>
      <c r="EM17">
        <v>29.379969900008302</v>
      </c>
      <c r="EN17">
        <v>1.4166230099999699</v>
      </c>
      <c r="EO17">
        <v>1.31907554999998</v>
      </c>
      <c r="EP17">
        <v>1.06805413000075</v>
      </c>
      <c r="EQ17">
        <v>1.0659394100002799</v>
      </c>
      <c r="ER17">
        <v>1.3236682799997701</v>
      </c>
      <c r="ES17">
        <v>1.04558935000023</v>
      </c>
      <c r="ET17">
        <v>1.59516905000055</v>
      </c>
      <c r="EU17">
        <v>2.9900039700005401</v>
      </c>
      <c r="EV17">
        <v>1.1125998200004701</v>
      </c>
      <c r="EW17">
        <v>0.98853168000005098</v>
      </c>
      <c r="EX17">
        <v>113.88524199998901</v>
      </c>
      <c r="EY17">
        <v>5.9774612100009099</v>
      </c>
      <c r="EZ17">
        <v>3.0922331000001599</v>
      </c>
      <c r="FA17">
        <v>1.07590958000037</v>
      </c>
      <c r="FC17">
        <v>186.03456970001599</v>
      </c>
      <c r="FD17">
        <v>9472.6426949054003</v>
      </c>
      <c r="FE17">
        <v>96.707797699957197</v>
      </c>
      <c r="FF17">
        <v>1.0544172400004801</v>
      </c>
      <c r="FG17">
        <v>3777.0928987488201</v>
      </c>
      <c r="FH17">
        <v>0.99674870000035298</v>
      </c>
      <c r="FI17">
        <v>1.02355089999946</v>
      </c>
      <c r="FJ17">
        <v>1.14914488000068</v>
      </c>
      <c r="FK17">
        <v>22.8149604299979</v>
      </c>
      <c r="FL17">
        <v>1.3475003999992601</v>
      </c>
      <c r="FM17">
        <v>2.17735220000031</v>
      </c>
      <c r="FN17">
        <v>1.70372859999952</v>
      </c>
      <c r="FO17">
        <v>1.18145059999915</v>
      </c>
      <c r="FP17">
        <v>3.3809059000013799</v>
      </c>
      <c r="FQ17">
        <v>1.57286518000001</v>
      </c>
      <c r="FR17">
        <v>1.1985182000007599</v>
      </c>
      <c r="FS17">
        <v>1.0551704499994199</v>
      </c>
      <c r="FT17">
        <v>1.83715585000027</v>
      </c>
      <c r="FU17">
        <v>1.7880362800006</v>
      </c>
      <c r="FW17">
        <v>1.38214870999946</v>
      </c>
      <c r="FX17">
        <v>1.13861415999963</v>
      </c>
      <c r="FY17">
        <v>1.2899579700006101</v>
      </c>
      <c r="FZ17">
        <v>1.0708709999999</v>
      </c>
      <c r="GA17">
        <v>3.8495720999999299</v>
      </c>
      <c r="GB17">
        <v>1.2085069999993701</v>
      </c>
      <c r="GC17">
        <v>299.47350955987298</v>
      </c>
      <c r="GD17">
        <v>100.482702799956</v>
      </c>
      <c r="GE17">
        <v>169.48911920003599</v>
      </c>
      <c r="GF17">
        <v>290.80743840010803</v>
      </c>
      <c r="GG17">
        <v>275.96686069993302</v>
      </c>
      <c r="GH17">
        <v>131.677262099925</v>
      </c>
      <c r="GI17">
        <v>266.44011310022302</v>
      </c>
      <c r="GJ17">
        <v>115.438639999949</v>
      </c>
      <c r="GK17">
        <v>221.50534099992399</v>
      </c>
      <c r="GL17">
        <v>1.0703947999991199</v>
      </c>
      <c r="GM17">
        <v>2.1671109000017199</v>
      </c>
      <c r="GN17">
        <v>1.3211083000005599</v>
      </c>
      <c r="GO17">
        <v>6.9190095000012697</v>
      </c>
      <c r="GP17">
        <v>2.8772145000002598</v>
      </c>
      <c r="GQ17">
        <v>1.0799389999992901</v>
      </c>
      <c r="GR17">
        <v>2.1715339000002101</v>
      </c>
      <c r="GS17">
        <v>4.2721449000018801</v>
      </c>
      <c r="GT17">
        <v>2.0904765999985102</v>
      </c>
      <c r="GU17">
        <v>2.7674506000002999</v>
      </c>
      <c r="GV17">
        <v>11.497766800006501</v>
      </c>
      <c r="GW17">
        <v>1.39025469999979</v>
      </c>
      <c r="GX17">
        <v>6.9368937999970504</v>
      </c>
      <c r="GY17">
        <v>4.0774644999983103</v>
      </c>
      <c r="HA17">
        <v>2.1521323999986599</v>
      </c>
      <c r="HB17">
        <v>0.88633750000008105</v>
      </c>
      <c r="HC17">
        <v>4.8071607000019903</v>
      </c>
      <c r="HD17">
        <v>1.3612496000005201</v>
      </c>
      <c r="HE17">
        <v>152.51299379998801</v>
      </c>
      <c r="HF17">
        <v>3.5004072999981899</v>
      </c>
      <c r="HG17">
        <v>0.93206860000009295</v>
      </c>
      <c r="HH17">
        <v>2.3516062000017</v>
      </c>
      <c r="HI17">
        <v>5.8322234000006601</v>
      </c>
      <c r="HJ17">
        <v>1.0859309999996201</v>
      </c>
      <c r="HK17">
        <v>3.7514976999991601</v>
      </c>
      <c r="HL17">
        <v>141.21462295996</v>
      </c>
      <c r="HM17">
        <v>3.82489170999906</v>
      </c>
      <c r="HN17">
        <v>69.010579159949003</v>
      </c>
      <c r="HO17">
        <v>1022.03271239996</v>
      </c>
      <c r="HP17">
        <v>1.12764396999955</v>
      </c>
      <c r="HQ17">
        <v>1.1283797800006099</v>
      </c>
      <c r="HR17">
        <v>113.582592580002</v>
      </c>
      <c r="HS17">
        <v>172.61759925005001</v>
      </c>
      <c r="HT17">
        <v>121.77176122996001</v>
      </c>
      <c r="HU17">
        <v>144.74802419007801</v>
      </c>
      <c r="HV17">
        <v>145.37662241002499</v>
      </c>
      <c r="HW17">
        <v>357.71985343983403</v>
      </c>
      <c r="HX17">
        <v>116.306534150033</v>
      </c>
      <c r="HY17">
        <v>125.620114180027</v>
      </c>
      <c r="HZ17">
        <v>105.566487799981</v>
      </c>
      <c r="IA17">
        <v>1.04515709999941</v>
      </c>
      <c r="IB17">
        <v>1.06270650000079</v>
      </c>
      <c r="IC17">
        <v>1.06398249999984</v>
      </c>
      <c r="ID17">
        <v>1.04943979999916</v>
      </c>
      <c r="IE17">
        <v>0.92155629999979305</v>
      </c>
      <c r="IF17">
        <v>1.3121253999997899</v>
      </c>
      <c r="IG17">
        <v>1.64260319999994</v>
      </c>
      <c r="IH17">
        <v>1.2875860999993201</v>
      </c>
      <c r="II17">
        <v>1.2895207000001401</v>
      </c>
      <c r="IJ17">
        <v>0.98137370000040403</v>
      </c>
      <c r="IK17">
        <v>1.0356974000005701</v>
      </c>
      <c r="IL17">
        <v>1.0557847</v>
      </c>
      <c r="IM17">
        <v>1.1040990000001301</v>
      </c>
      <c r="IN17">
        <v>0.972416800000246</v>
      </c>
      <c r="IO17">
        <v>0.97377219999998499</v>
      </c>
      <c r="IP17">
        <v>2.8643154999990701</v>
      </c>
      <c r="IQ17">
        <v>1.0472181000004599</v>
      </c>
      <c r="IR17">
        <v>0.96723500000007301</v>
      </c>
      <c r="IS17">
        <v>1.2477015999993499</v>
      </c>
      <c r="IT17">
        <v>1.2786680999997799</v>
      </c>
      <c r="IU17">
        <v>1.06509379999989</v>
      </c>
      <c r="IV17">
        <v>1.3858853999991001</v>
      </c>
      <c r="IW17">
        <v>0.94079220000003305</v>
      </c>
      <c r="IX17">
        <v>1.50398049999967</v>
      </c>
      <c r="IY17">
        <v>1.2602129999995699</v>
      </c>
      <c r="IZ17">
        <v>1.7449648999991001</v>
      </c>
      <c r="JA17">
        <v>1.3350745000007</v>
      </c>
      <c r="JB17">
        <v>1.0738665999997501</v>
      </c>
      <c r="JC17">
        <v>1.0776012000005699</v>
      </c>
      <c r="JD17">
        <v>1.0655728999991001</v>
      </c>
      <c r="JE17">
        <v>1.06513439999981</v>
      </c>
      <c r="JF17">
        <v>3.88380260000122</v>
      </c>
      <c r="JG17">
        <v>1.37452230000054</v>
      </c>
      <c r="JH17">
        <v>1.2755916000005501</v>
      </c>
      <c r="JI17">
        <v>0.93215460000010397</v>
      </c>
      <c r="JJ17">
        <v>5.7529863000017896</v>
      </c>
      <c r="JK17">
        <v>1.54623170000013</v>
      </c>
      <c r="JL17">
        <v>1.54661440000018</v>
      </c>
      <c r="JM17">
        <v>1.79674279999927</v>
      </c>
      <c r="JN17">
        <v>1.15219649999926</v>
      </c>
      <c r="JO17">
        <v>2.3257954200016702</v>
      </c>
      <c r="JP17">
        <v>516.69753899984096</v>
      </c>
      <c r="JQ17">
        <v>191.584734190023</v>
      </c>
      <c r="JR17">
        <v>11.5449130000052</v>
      </c>
      <c r="JS17">
        <v>1.7097037999992599</v>
      </c>
      <c r="JT17">
        <v>1.1368552999993</v>
      </c>
      <c r="JU17">
        <v>5.4224096000034496</v>
      </c>
      <c r="JV17">
        <v>104.160051999963</v>
      </c>
      <c r="JW17">
        <v>1.00044940000043</v>
      </c>
      <c r="JX17">
        <v>104.26894199999499</v>
      </c>
      <c r="JY17">
        <v>1.0118033199996701</v>
      </c>
      <c r="JZ17">
        <v>1.02790882000045</v>
      </c>
      <c r="KA17">
        <v>101.64119800005599</v>
      </c>
      <c r="KB17">
        <v>73.877435000031298</v>
      </c>
      <c r="KD17">
        <v>104.51578699995299</v>
      </c>
      <c r="KE17">
        <v>114.635584000032</v>
      </c>
      <c r="KF17">
        <v>100.259862000006</v>
      </c>
      <c r="KG17">
        <v>116.585147000034</v>
      </c>
      <c r="KH17">
        <v>105.677232000045</v>
      </c>
      <c r="KI17">
        <v>149.03844200004801</v>
      </c>
      <c r="KJ17">
        <v>140.510750999907</v>
      </c>
      <c r="KK17">
        <v>110.13995099999001</v>
      </c>
      <c r="KL17">
        <v>105.225419000024</v>
      </c>
      <c r="KM17">
        <v>147.36082600010599</v>
      </c>
      <c r="KN17">
        <v>126.088025999954</v>
      </c>
      <c r="KO17">
        <v>101.24842199997499</v>
      </c>
      <c r="KP17">
        <v>97.556322999997093</v>
      </c>
      <c r="KQ17">
        <v>178.58656600001299</v>
      </c>
      <c r="KR17">
        <v>267.227411000058</v>
      </c>
      <c r="KS17">
        <v>133.732311000116</v>
      </c>
      <c r="KT17">
        <v>130.076587999938</v>
      </c>
      <c r="KU17">
        <v>187.005203000037</v>
      </c>
      <c r="KV17">
        <v>107.04675400001</v>
      </c>
      <c r="KX17">
        <v>156.52457899996099</v>
      </c>
      <c r="KY17">
        <v>202.20623199990999</v>
      </c>
      <c r="KZ17">
        <v>99.470311000011904</v>
      </c>
      <c r="LA17">
        <v>104.72721599997</v>
      </c>
      <c r="LB17">
        <v>116.21657399996199</v>
      </c>
      <c r="LC17">
        <v>102.668461999972</v>
      </c>
      <c r="LD17">
        <v>178.60287300008301</v>
      </c>
      <c r="LE17">
        <v>78.028573999996297</v>
      </c>
      <c r="LF17">
        <v>120.248790999991</v>
      </c>
      <c r="LG17">
        <v>112.741522999946</v>
      </c>
      <c r="LH17">
        <v>99.408629999961704</v>
      </c>
      <c r="LI17">
        <v>105.297091000015</v>
      </c>
      <c r="LJ17">
        <v>106.717339999974</v>
      </c>
      <c r="LK17">
        <v>136.76405699993501</v>
      </c>
      <c r="LL17">
        <v>250.801250000019</v>
      </c>
      <c r="LM17">
        <v>197.20431800000401</v>
      </c>
      <c r="LN17">
        <v>113.603857000009</v>
      </c>
      <c r="LO17">
        <v>135.28555899998199</v>
      </c>
      <c r="LQ17">
        <v>116.226222999976</v>
      </c>
      <c r="LS17">
        <v>124.666029999964</v>
      </c>
      <c r="LT17">
        <v>129.04864099994299</v>
      </c>
      <c r="LU17">
        <v>98.537680999957999</v>
      </c>
      <c r="LV17">
        <v>138.55877600004899</v>
      </c>
      <c r="LW17">
        <v>100.453128000023</v>
      </c>
      <c r="LX17">
        <v>105.36463600001299</v>
      </c>
      <c r="LY17">
        <v>123.82050100003801</v>
      </c>
      <c r="LZ17">
        <v>115.72561399999501</v>
      </c>
      <c r="MB17">
        <v>120.778769999975</v>
      </c>
      <c r="MC17">
        <v>142.83481599995901</v>
      </c>
      <c r="MD17">
        <v>95.187107000034302</v>
      </c>
      <c r="ME17">
        <v>96.650667999987505</v>
      </c>
      <c r="MF17">
        <v>99.879844999988606</v>
      </c>
      <c r="MG17">
        <v>98.804625999997398</v>
      </c>
      <c r="MH17">
        <v>130.52016100008001</v>
      </c>
      <c r="MI17">
        <v>217.11695799999899</v>
      </c>
      <c r="MK17">
        <v>104.459549000021</v>
      </c>
      <c r="ML17">
        <v>147.85909699997899</v>
      </c>
      <c r="MM17">
        <v>105.11288000003</v>
      </c>
      <c r="MN17">
        <v>101.11108099995199</v>
      </c>
      <c r="MO17">
        <v>129.30192200001301</v>
      </c>
      <c r="MP17">
        <v>105.078337999992</v>
      </c>
      <c r="MQ17">
        <v>96.485073999967398</v>
      </c>
      <c r="MR17">
        <v>94.472411999944597</v>
      </c>
      <c r="MT17">
        <v>210.54253500001499</v>
      </c>
      <c r="MU17">
        <v>282.80734300007998</v>
      </c>
      <c r="MV17">
        <v>199.16931500006501</v>
      </c>
      <c r="MW17">
        <v>220.461812000023</v>
      </c>
      <c r="MY17">
        <v>305.742618000135</v>
      </c>
      <c r="NA17">
        <v>285.974338999949</v>
      </c>
      <c r="NB17">
        <v>111.161777999951</v>
      </c>
      <c r="NC17">
        <v>255.573875000002</v>
      </c>
      <c r="ND17">
        <v>92.8952209999552</v>
      </c>
      <c r="NE17">
        <v>123.76618599996399</v>
      </c>
      <c r="NF17">
        <v>200.058598000091</v>
      </c>
      <c r="NG17">
        <v>140.532071999973</v>
      </c>
      <c r="NH17">
        <v>141.788291000063</v>
      </c>
      <c r="NI17">
        <v>122.793834000011</v>
      </c>
      <c r="NJ17">
        <v>100.184969000053</v>
      </c>
      <c r="NK17">
        <v>110.663743000012</v>
      </c>
      <c r="NL17">
        <v>109.904954000027</v>
      </c>
      <c r="NM17">
        <v>115.734983999981</v>
      </c>
      <c r="NN17">
        <v>153.54750599991499</v>
      </c>
      <c r="NP17">
        <v>119.329182000016</v>
      </c>
      <c r="NQ17">
        <v>104.049548999988</v>
      </c>
      <c r="NR17">
        <v>1.7315498000007199</v>
      </c>
      <c r="NS17">
        <v>3.73327179999978</v>
      </c>
      <c r="NT17">
        <v>1.28269139999975</v>
      </c>
      <c r="NU17">
        <v>1.02678833000027</v>
      </c>
      <c r="NV17">
        <v>2.15507065999918</v>
      </c>
      <c r="NW17">
        <v>1.1539390199996</v>
      </c>
      <c r="NX17">
        <v>0.99917379999987999</v>
      </c>
      <c r="NY17">
        <v>0.92285650000030695</v>
      </c>
      <c r="NZ17">
        <v>0.99638419999973804</v>
      </c>
      <c r="OA17">
        <v>0.996405799999593</v>
      </c>
      <c r="OB17">
        <v>3.2632941999981999</v>
      </c>
      <c r="OC17">
        <v>2.0582179000011802</v>
      </c>
      <c r="OD17">
        <v>3.0835636999981899</v>
      </c>
      <c r="OE17">
        <v>1.4718561999998201</v>
      </c>
      <c r="OF17">
        <v>2.6802427000002398</v>
      </c>
      <c r="OG17">
        <v>5.7206825999965103</v>
      </c>
      <c r="OH17">
        <v>2.2577462000008399</v>
      </c>
      <c r="OI17">
        <v>2.5115114000000198</v>
      </c>
      <c r="OJ17">
        <v>1.3607260000007999</v>
      </c>
      <c r="OK17">
        <v>1.2731196000004299</v>
      </c>
      <c r="OL17">
        <v>1.36353070000041</v>
      </c>
      <c r="OM17">
        <v>3.1600600599995201</v>
      </c>
      <c r="ON17">
        <v>3.0027029999982902</v>
      </c>
      <c r="OO17">
        <v>1.4051063999995701</v>
      </c>
      <c r="OP17">
        <v>2.1217137300009199</v>
      </c>
      <c r="OQ17">
        <v>2.8139153900010601</v>
      </c>
      <c r="OR17">
        <v>2.6731198699999399</v>
      </c>
      <c r="OS17">
        <v>2.5277863299997998</v>
      </c>
      <c r="OT17">
        <v>2.8547183199989399</v>
      </c>
      <c r="OU17">
        <v>1.0451532700008099</v>
      </c>
      <c r="OV17">
        <v>1.3882065199995901</v>
      </c>
      <c r="OW17">
        <v>2.1951384700005301</v>
      </c>
      <c r="OX17">
        <v>2.62759644999824</v>
      </c>
      <c r="OY17">
        <v>54.468535149993798</v>
      </c>
      <c r="OZ17">
        <v>2.4493440299993399</v>
      </c>
      <c r="PA17">
        <v>10.4099827400059</v>
      </c>
      <c r="PB17">
        <v>2.59300309000173</v>
      </c>
      <c r="PC17">
        <v>3.30640549999953</v>
      </c>
      <c r="PD17">
        <v>2.8689946999984399</v>
      </c>
      <c r="PE17">
        <v>1.8368394900007801</v>
      </c>
      <c r="PF17">
        <v>108.96626190003001</v>
      </c>
      <c r="PG17">
        <v>92.227383999968893</v>
      </c>
      <c r="PH17">
        <v>4.1421128000001799</v>
      </c>
      <c r="PI17">
        <v>6.29543900000135</v>
      </c>
      <c r="PJ17">
        <v>4.2855334999985599</v>
      </c>
      <c r="PK17">
        <v>1.15638109999963</v>
      </c>
      <c r="PL17">
        <v>1.1492376900005199</v>
      </c>
      <c r="PM17">
        <v>1.1838096200008299</v>
      </c>
      <c r="PN17">
        <v>1.4982909200007299</v>
      </c>
      <c r="PO17">
        <v>1.5244821500000401</v>
      </c>
      <c r="PP17">
        <v>1.5630683100007401</v>
      </c>
      <c r="PQ17">
        <v>1.6340124599992101</v>
      </c>
      <c r="PR17">
        <v>1.33455157999924</v>
      </c>
      <c r="PS17">
        <v>1.7049242800003399</v>
      </c>
      <c r="PT17">
        <v>1.75808080999923</v>
      </c>
      <c r="PU17">
        <v>3.0396208899983299</v>
      </c>
      <c r="PV17">
        <v>8.6635396500059905</v>
      </c>
      <c r="PW17">
        <v>185.978522700025</v>
      </c>
      <c r="PX17">
        <v>2.1076348999995398</v>
      </c>
      <c r="PY17">
        <v>165.37170189991599</v>
      </c>
      <c r="PZ17">
        <v>1.7823570000000499</v>
      </c>
      <c r="QA17">
        <v>1.6266883000007499</v>
      </c>
      <c r="QB17">
        <v>101.56308330001799</v>
      </c>
      <c r="QC17">
        <v>2.00273350000134</v>
      </c>
      <c r="QD17">
        <v>42295.765336096301</v>
      </c>
      <c r="QE17">
        <v>2.25599950000105</v>
      </c>
      <c r="QF17">
        <v>2.2750277300001498</v>
      </c>
      <c r="QG17">
        <v>206.719450300094</v>
      </c>
      <c r="QH17">
        <v>118.581098609953</v>
      </c>
      <c r="QI17">
        <v>1.0729079499997201</v>
      </c>
      <c r="QJ17">
        <v>1.09692055999949</v>
      </c>
      <c r="QK17">
        <v>1.01680484999997</v>
      </c>
      <c r="QL17">
        <v>1.00891021999996</v>
      </c>
      <c r="QM17">
        <v>13.7622161699983</v>
      </c>
      <c r="QN17">
        <v>1.58218178999959</v>
      </c>
      <c r="QP17">
        <v>1.3739667000008899</v>
      </c>
      <c r="QQ17">
        <v>1.26779809999971</v>
      </c>
      <c r="QR17">
        <v>1.0622421999996701</v>
      </c>
      <c r="QS17">
        <v>1.3752483999996901</v>
      </c>
      <c r="QT17">
        <v>1.1428094999992</v>
      </c>
      <c r="QU17">
        <v>108.211789999972</v>
      </c>
      <c r="QW17">
        <v>189.429560000077</v>
      </c>
      <c r="QX17">
        <v>99.451741000055307</v>
      </c>
      <c r="QY17">
        <v>101.600310000009</v>
      </c>
      <c r="QZ17">
        <v>102.816686999984</v>
      </c>
      <c r="RA17">
        <v>102.305516000022</v>
      </c>
      <c r="RB17">
        <v>1.1871629100005501</v>
      </c>
      <c r="RC17">
        <v>2.2298512900015299</v>
      </c>
      <c r="RD17">
        <v>132.54829000006399</v>
      </c>
      <c r="RE17">
        <v>104.545641000033</v>
      </c>
      <c r="RF17">
        <v>110.49933200003601</v>
      </c>
      <c r="RG17">
        <v>121.154016999993</v>
      </c>
      <c r="RH17">
        <v>150.119052000111</v>
      </c>
      <c r="RI17">
        <v>230.43891500006399</v>
      </c>
      <c r="RL17">
        <v>282.60707799997198</v>
      </c>
      <c r="RM17">
        <v>55.085179999994601</v>
      </c>
      <c r="RN17">
        <v>266.591831000056</v>
      </c>
      <c r="RO17">
        <v>167.01045299996599</v>
      </c>
      <c r="RP17">
        <v>218.214745000005</v>
      </c>
      <c r="RQ17">
        <v>102.570792000042</v>
      </c>
      <c r="RR17">
        <v>373.93038300005702</v>
      </c>
      <c r="RS17">
        <v>192.30155800003601</v>
      </c>
      <c r="RT17">
        <v>110.40528900001701</v>
      </c>
      <c r="RU17">
        <v>184.14046399993799</v>
      </c>
      <c r="RV17">
        <v>324.49921200005298</v>
      </c>
      <c r="RW17">
        <v>63.622467999986803</v>
      </c>
      <c r="RX17">
        <v>369.91436500009098</v>
      </c>
      <c r="RY17">
        <v>198.869362999918</v>
      </c>
      <c r="RZ17">
        <v>510.55284400004899</v>
      </c>
      <c r="SA17">
        <v>547.77850400004502</v>
      </c>
      <c r="SB17">
        <v>280.44765400001802</v>
      </c>
      <c r="SC17">
        <v>99.723463000031202</v>
      </c>
      <c r="SD17">
        <v>191.0075699999</v>
      </c>
      <c r="SE17">
        <v>314.08070999989297</v>
      </c>
      <c r="SF17">
        <v>224.438062000088</v>
      </c>
      <c r="SG17">
        <v>626.01529200002597</v>
      </c>
      <c r="SH17">
        <v>99.719357999972999</v>
      </c>
      <c r="SI17">
        <v>105.014398999978</v>
      </c>
      <c r="SJ17">
        <v>7872.5247540026903</v>
      </c>
      <c r="SK17">
        <v>65.005042999982805</v>
      </c>
      <c r="SL17">
        <v>151.37377499998499</v>
      </c>
      <c r="SM17">
        <v>283.360702000093</v>
      </c>
      <c r="SN17">
        <v>338.97899200022198</v>
      </c>
      <c r="SO17">
        <v>200.40787900006401</v>
      </c>
      <c r="SP17">
        <v>561.30788599979098</v>
      </c>
      <c r="SQ17">
        <v>200.54372099996499</v>
      </c>
      <c r="SR17">
        <v>53.6753499999759</v>
      </c>
      <c r="SS17">
        <v>41.148788999998899</v>
      </c>
      <c r="ST17">
        <v>192.62241200008401</v>
      </c>
      <c r="SU17">
        <v>188.18925999989699</v>
      </c>
      <c r="SV17">
        <v>195.07358699990399</v>
      </c>
      <c r="SW17">
        <v>165.394138999982</v>
      </c>
      <c r="SX17">
        <v>202.50537799997301</v>
      </c>
      <c r="SY17">
        <v>161.59511799993899</v>
      </c>
      <c r="SZ17">
        <v>105.955680000014</v>
      </c>
      <c r="TA17">
        <v>144.008308999939</v>
      </c>
      <c r="TB17">
        <v>99.606142999953605</v>
      </c>
      <c r="TC17">
        <v>145.68960199994001</v>
      </c>
      <c r="TD17">
        <v>137.55367700010501</v>
      </c>
      <c r="TE17">
        <v>407.48399699991597</v>
      </c>
      <c r="TF17">
        <v>115.36632999999</v>
      </c>
      <c r="TG17">
        <v>123.847855000058</v>
      </c>
      <c r="TH17">
        <v>439.05570300016598</v>
      </c>
      <c r="TI17">
        <v>66.536413999972893</v>
      </c>
      <c r="TJ17">
        <v>196.99771100003301</v>
      </c>
      <c r="TK17">
        <v>141.643267000094</v>
      </c>
      <c r="TL17">
        <v>427.83920999988902</v>
      </c>
      <c r="TM17">
        <v>496.58093800023198</v>
      </c>
      <c r="TN17">
        <v>193.749822000042</v>
      </c>
      <c r="TO17">
        <v>497.42631000001001</v>
      </c>
      <c r="TP17">
        <v>214.56163899996301</v>
      </c>
      <c r="TQ17">
        <v>497.14571599988301</v>
      </c>
      <c r="TR17">
        <v>497.13584299990902</v>
      </c>
      <c r="TS17">
        <v>203.838527000044</v>
      </c>
      <c r="TT17">
        <v>156.01631100010101</v>
      </c>
      <c r="TW17">
        <v>359.87315199989803</v>
      </c>
      <c r="TX17">
        <v>131.25518299988499</v>
      </c>
      <c r="TZ17">
        <v>419.81097200000698</v>
      </c>
      <c r="UA17">
        <v>151.72089600004301</v>
      </c>
      <c r="UB17">
        <v>127.86830600001799</v>
      </c>
      <c r="UC17">
        <v>110.954475000035</v>
      </c>
      <c r="UD17">
        <v>106.382963999989</v>
      </c>
      <c r="UE17">
        <v>130.64522500010199</v>
      </c>
      <c r="UF17">
        <v>107.57580800005201</v>
      </c>
      <c r="UG17">
        <v>124.267296000035</v>
      </c>
      <c r="UH17">
        <v>129.473732999992</v>
      </c>
      <c r="UI17">
        <v>111.65473900002</v>
      </c>
      <c r="UJ17">
        <v>106.92758899997</v>
      </c>
      <c r="UK17">
        <v>128.96601999993399</v>
      </c>
      <c r="UL17">
        <v>138.25887400005001</v>
      </c>
      <c r="UN17">
        <v>140.77556400001001</v>
      </c>
      <c r="UO17">
        <v>187.19396999990599</v>
      </c>
      <c r="UP17">
        <v>167.27994800009799</v>
      </c>
      <c r="UQ17">
        <v>89.015264000045093</v>
      </c>
      <c r="UR17">
        <v>109.61880799999901</v>
      </c>
      <c r="US17">
        <v>337.02242700010498</v>
      </c>
      <c r="UT17">
        <v>336.34937199996801</v>
      </c>
      <c r="UU17">
        <v>1861.9696270003899</v>
      </c>
      <c r="UV17">
        <v>135.469986000098</v>
      </c>
      <c r="UW17">
        <v>386.328737000003</v>
      </c>
      <c r="UX17">
        <v>110.002873999998</v>
      </c>
      <c r="UY17">
        <v>45.247438999998799</v>
      </c>
      <c r="UZ17">
        <v>10.176042000006399</v>
      </c>
      <c r="VA17">
        <v>160.192119000014</v>
      </c>
      <c r="VB17">
        <v>112.453011999954</v>
      </c>
      <c r="VC17">
        <v>109.08498699998</v>
      </c>
      <c r="VD17">
        <v>120.55495000002</v>
      </c>
      <c r="VE17">
        <v>106.820151999942</v>
      </c>
      <c r="VF17">
        <v>144.24108400009601</v>
      </c>
      <c r="VG17">
        <v>146.19591900007799</v>
      </c>
      <c r="VH17">
        <v>115.404483000049</v>
      </c>
      <c r="VI17">
        <v>101.588362999959</v>
      </c>
      <c r="VJ17">
        <v>113.70207400003</v>
      </c>
      <c r="VK17">
        <v>111.234993000049</v>
      </c>
      <c r="VL17">
        <v>101.400834999979</v>
      </c>
      <c r="VM17">
        <v>104.72942200000401</v>
      </c>
      <c r="VN17">
        <v>215.350380999967</v>
      </c>
      <c r="VO17">
        <v>106.883458000026</v>
      </c>
      <c r="VP17">
        <v>291.42035999987303</v>
      </c>
      <c r="VQ17">
        <v>193.61477699992199</v>
      </c>
      <c r="VR17">
        <v>108.427694999962</v>
      </c>
      <c r="VS17">
        <v>105.82604600000199</v>
      </c>
      <c r="VT17">
        <v>120.178065999993</v>
      </c>
      <c r="VU17">
        <v>163.55604599998301</v>
      </c>
      <c r="VV17">
        <v>202.110086000059</v>
      </c>
      <c r="VW17">
        <v>166.202271000016</v>
      </c>
      <c r="VX17">
        <v>142.65389199997301</v>
      </c>
      <c r="VY17">
        <v>105.079277000041</v>
      </c>
      <c r="VZ17">
        <v>110.821210999973</v>
      </c>
      <c r="WA17">
        <v>104.93438200000701</v>
      </c>
      <c r="WB17">
        <v>282.31085600005503</v>
      </c>
      <c r="WC17">
        <v>185.75744000007401</v>
      </c>
      <c r="WD17">
        <v>205.66516000009099</v>
      </c>
      <c r="WE17">
        <v>104.116517000017</v>
      </c>
      <c r="WF17">
        <v>102.282956999959</v>
      </c>
      <c r="WG17">
        <v>122.197092000046</v>
      </c>
      <c r="WH17">
        <v>107.651167999953</v>
      </c>
      <c r="WI17">
        <v>117.66581000003499</v>
      </c>
      <c r="WJ17">
        <v>29.8431920000003</v>
      </c>
      <c r="WK17">
        <v>110.22135200002199</v>
      </c>
      <c r="WL17">
        <v>102.98063400003601</v>
      </c>
      <c r="WM17">
        <v>224.86923899990501</v>
      </c>
      <c r="WN17">
        <v>287.97539799986401</v>
      </c>
      <c r="WO17">
        <v>344.94984500017</v>
      </c>
      <c r="WP17">
        <v>208.562654000008</v>
      </c>
      <c r="WQ17">
        <v>203.68122499994899</v>
      </c>
      <c r="WR17">
        <v>255.24001899990299</v>
      </c>
      <c r="WS17">
        <v>222.458726000041</v>
      </c>
      <c r="WT17">
        <v>429.81381700001702</v>
      </c>
      <c r="WU17">
        <v>434.98909999989002</v>
      </c>
      <c r="WV17">
        <v>675.13408000022196</v>
      </c>
      <c r="WW17">
        <v>111.410016000038</v>
      </c>
      <c r="WX17">
        <v>246.10667499992999</v>
      </c>
      <c r="WY17">
        <v>118.80214299994999</v>
      </c>
      <c r="WZ17">
        <v>236.76922999997601</v>
      </c>
      <c r="XA17">
        <v>84.451707000029302</v>
      </c>
      <c r="XB17">
        <v>181.62493099994001</v>
      </c>
      <c r="XC17">
        <v>84.991679999977407</v>
      </c>
      <c r="XD17">
        <v>477.05927400011598</v>
      </c>
      <c r="XE17">
        <v>159.08878399990499</v>
      </c>
      <c r="XF17">
        <v>243.711066999938</v>
      </c>
      <c r="XG17">
        <v>101.00395799998699</v>
      </c>
      <c r="XH17">
        <v>206.69774800003501</v>
      </c>
      <c r="XI17">
        <v>101.339969999972</v>
      </c>
      <c r="XJ17">
        <v>214.43848200002699</v>
      </c>
      <c r="XK17">
        <v>31.972802000003899</v>
      </c>
      <c r="XL17">
        <v>1.20195326999965</v>
      </c>
      <c r="XM17">
        <v>5.6870247199985897</v>
      </c>
      <c r="XN17">
        <v>1.2379832499991601</v>
      </c>
      <c r="XO17">
        <v>1.77554977</v>
      </c>
      <c r="XP17">
        <v>1.7397535599993701</v>
      </c>
      <c r="XQ17">
        <v>19.008356870006502</v>
      </c>
      <c r="XR17">
        <v>1.20205347999945</v>
      </c>
      <c r="XS17">
        <v>1.24326488000042</v>
      </c>
      <c r="XT17">
        <v>2.34357539000121</v>
      </c>
      <c r="XU17">
        <v>2.1881495000015998</v>
      </c>
      <c r="XV17">
        <v>2.4546891999998501</v>
      </c>
      <c r="XW17">
        <v>2.8200279000011501</v>
      </c>
      <c r="XX17">
        <v>3.1704022999983899</v>
      </c>
      <c r="XY17">
        <v>2.88256819999879</v>
      </c>
      <c r="XZ17">
        <v>1</v>
      </c>
      <c r="YA17">
        <v>8.91251549999288</v>
      </c>
      <c r="YB17">
        <v>0.89524989999972604</v>
      </c>
      <c r="YD17">
        <v>1.08980779999911</v>
      </c>
      <c r="YE17">
        <v>4.2373798999979</v>
      </c>
      <c r="YF17">
        <v>1.0680212999995999</v>
      </c>
      <c r="YG17">
        <v>0.93936988000041299</v>
      </c>
      <c r="YH17">
        <v>1418.22806020081</v>
      </c>
      <c r="YI17">
        <v>114.060756299994</v>
      </c>
      <c r="YJ17">
        <v>302.74018000019697</v>
      </c>
      <c r="YK17">
        <v>2.99429357999907</v>
      </c>
      <c r="YL17">
        <v>1.4351049199995001</v>
      </c>
      <c r="YM17">
        <v>2325913.63737106</v>
      </c>
      <c r="YN17">
        <v>1.1133346999995399</v>
      </c>
      <c r="YO17">
        <v>1.09946184</v>
      </c>
      <c r="YP17">
        <v>1.6734065599994199</v>
      </c>
      <c r="YQ17">
        <v>164.899599000113</v>
      </c>
      <c r="YR17">
        <v>147.31295479997101</v>
      </c>
      <c r="YS17">
        <v>5.4676681999990304</v>
      </c>
      <c r="YT17">
        <v>6.5678140000018201</v>
      </c>
      <c r="YU17">
        <v>308.75492769992002</v>
      </c>
      <c r="YV17">
        <v>226.008499500109</v>
      </c>
      <c r="YW17">
        <v>1.2586203999999299</v>
      </c>
      <c r="YX17">
        <v>1.22706069999913</v>
      </c>
      <c r="YY17">
        <v>1.2042184000001701</v>
      </c>
      <c r="YZ17">
        <v>3.5651338600000599</v>
      </c>
      <c r="ZA17">
        <v>1.28139706000002</v>
      </c>
      <c r="ZB17">
        <v>3.7901842300016102</v>
      </c>
      <c r="ZC17">
        <v>1.0088360099998701</v>
      </c>
      <c r="ZD17">
        <v>1.0176054999992601</v>
      </c>
    </row>
    <row r="18" spans="1:680" x14ac:dyDescent="0.25">
      <c r="A18" s="40">
        <v>44090</v>
      </c>
      <c r="B18" s="6">
        <v>2.0423527400016601</v>
      </c>
      <c r="C18" s="6">
        <v>1.64207313999941</v>
      </c>
      <c r="E18">
        <v>1.7108535299994401</v>
      </c>
      <c r="F18">
        <v>1.0546742499991499</v>
      </c>
      <c r="G18">
        <v>1.10866290000013</v>
      </c>
      <c r="H18">
        <v>1.0671199999997001</v>
      </c>
      <c r="I18">
        <v>3.0388442000003102</v>
      </c>
      <c r="J18">
        <v>1.1135118000002</v>
      </c>
      <c r="K18">
        <v>2.01145159999942</v>
      </c>
      <c r="L18">
        <v>2.35885670000062</v>
      </c>
      <c r="M18">
        <v>1.5044646999995199</v>
      </c>
      <c r="N18">
        <v>2.3588823999998598</v>
      </c>
      <c r="O18">
        <v>2.1573562199991998</v>
      </c>
      <c r="P18">
        <v>2.6563411999995901</v>
      </c>
      <c r="Q18">
        <v>0.90299504999984503</v>
      </c>
      <c r="R18">
        <v>2.77818132000175</v>
      </c>
      <c r="S18">
        <v>2.7131238000001798</v>
      </c>
      <c r="T18">
        <v>3.1938410399998198</v>
      </c>
      <c r="U18">
        <v>1.0702276800002399</v>
      </c>
      <c r="V18">
        <v>1.47243560000061</v>
      </c>
      <c r="W18">
        <v>2.6333609694011102</v>
      </c>
      <c r="X18">
        <v>2.1325800006015898</v>
      </c>
      <c r="Y18">
        <v>3.3896524000010699</v>
      </c>
      <c r="Z18">
        <v>1.0969155700004201</v>
      </c>
      <c r="AA18">
        <v>1.23040896999919</v>
      </c>
      <c r="AB18">
        <v>1.09330435999982</v>
      </c>
      <c r="AC18">
        <v>11.088114500002099</v>
      </c>
      <c r="AD18">
        <v>21.431293589994301</v>
      </c>
      <c r="AE18">
        <v>1.06619927999964</v>
      </c>
      <c r="AF18">
        <v>65.142485409975095</v>
      </c>
      <c r="AG18">
        <v>8.8765292099997204</v>
      </c>
      <c r="AH18">
        <v>1.82905498999935</v>
      </c>
      <c r="AI18">
        <v>1.0995579999998899</v>
      </c>
      <c r="AJ18">
        <v>2.40887519999887</v>
      </c>
      <c r="AK18">
        <v>2.2086624000003199</v>
      </c>
      <c r="AL18">
        <v>1.37834760999976</v>
      </c>
      <c r="AM18">
        <v>1.58155450000049</v>
      </c>
      <c r="AN18">
        <v>827.07678258977796</v>
      </c>
      <c r="AO18">
        <v>199.72120509995099</v>
      </c>
      <c r="AP18">
        <v>150.457604570081</v>
      </c>
      <c r="AQ18">
        <v>12.637410499999501</v>
      </c>
      <c r="AR18">
        <v>1.49443860000065</v>
      </c>
      <c r="AS18">
        <v>1.29028687999926</v>
      </c>
      <c r="AT18">
        <v>1.4527774800008</v>
      </c>
      <c r="AU18">
        <v>4.0886215700011199</v>
      </c>
      <c r="AV18">
        <v>3.2475855000011502</v>
      </c>
      <c r="AW18">
        <v>1.43082180999954</v>
      </c>
      <c r="AX18">
        <v>12.9946269899956</v>
      </c>
      <c r="AY18">
        <v>1.4918362200005499</v>
      </c>
      <c r="AZ18">
        <v>6.1978815999973396</v>
      </c>
      <c r="BA18">
        <v>1.5701783000004099</v>
      </c>
      <c r="BB18">
        <v>3.8003042199998198</v>
      </c>
      <c r="BC18">
        <v>2.6472985600012202</v>
      </c>
      <c r="BD18">
        <v>0.98951716999999895</v>
      </c>
      <c r="BE18">
        <v>1.71714900000006</v>
      </c>
      <c r="BF18">
        <v>2.0710547999988198</v>
      </c>
      <c r="BG18">
        <v>2.02639220000128</v>
      </c>
      <c r="BH18">
        <v>2.49590739999985</v>
      </c>
      <c r="BI18">
        <v>1.64098569999987</v>
      </c>
      <c r="BJ18">
        <v>106.41635590000099</v>
      </c>
      <c r="BK18">
        <v>1.0926034000003699</v>
      </c>
      <c r="BL18">
        <v>2.9665044399989702</v>
      </c>
      <c r="BM18">
        <v>1.56354701000055</v>
      </c>
      <c r="BN18">
        <v>1.5632914599991601</v>
      </c>
      <c r="BO18">
        <v>1.0560659999991899</v>
      </c>
      <c r="BP18">
        <v>1.03806980000081</v>
      </c>
      <c r="BQ18">
        <v>1.99552709999989</v>
      </c>
      <c r="BR18">
        <v>1.9532424000008199</v>
      </c>
      <c r="BS18">
        <v>2.2150121000013301</v>
      </c>
      <c r="BT18">
        <v>1.0406411000003599</v>
      </c>
      <c r="BU18">
        <v>1.4059555000003501</v>
      </c>
      <c r="BV18">
        <v>1.73156179999933</v>
      </c>
      <c r="BW18">
        <v>6.6899743999965704</v>
      </c>
      <c r="BX18">
        <v>4.6082116999969003</v>
      </c>
      <c r="BY18">
        <v>2.9850040999990601</v>
      </c>
      <c r="BZ18">
        <v>85.297455669962801</v>
      </c>
      <c r="CA18">
        <v>9.19247599999653</v>
      </c>
      <c r="CB18">
        <v>1.0892306999994601</v>
      </c>
      <c r="CC18">
        <v>23.589020899991699</v>
      </c>
      <c r="CD18">
        <v>4.3177266999991799</v>
      </c>
      <c r="CE18">
        <v>9.4196142000000709</v>
      </c>
      <c r="CF18">
        <v>2.6909885999993999</v>
      </c>
      <c r="CG18">
        <v>37.288380199985099</v>
      </c>
      <c r="CH18">
        <v>1.0424239000003599</v>
      </c>
      <c r="CI18">
        <v>1.6853773000002501</v>
      </c>
      <c r="CJ18">
        <v>6.0042128999994002</v>
      </c>
      <c r="CK18">
        <v>4.5583951000007801</v>
      </c>
      <c r="CL18">
        <v>2.3178933999988698</v>
      </c>
      <c r="CM18">
        <v>3.0995242999997599</v>
      </c>
      <c r="CN18">
        <v>31.145576899987599</v>
      </c>
      <c r="CO18">
        <v>1.21921710000061</v>
      </c>
      <c r="CP18">
        <v>1.4166636000009001</v>
      </c>
      <c r="CQ18">
        <v>1.1286682999998401</v>
      </c>
      <c r="CR18">
        <v>1.2530554999993899</v>
      </c>
      <c r="CS18">
        <v>1.2538571000004599</v>
      </c>
      <c r="CT18">
        <v>12.020746299997001</v>
      </c>
      <c r="CU18">
        <v>129.968544000061</v>
      </c>
      <c r="CV18">
        <v>13.8769628000009</v>
      </c>
      <c r="CW18">
        <v>21.9059410000045</v>
      </c>
      <c r="CX18">
        <v>75.900713999988497</v>
      </c>
      <c r="CY18">
        <v>18.182369999995</v>
      </c>
      <c r="CZ18">
        <v>142.36383399996001</v>
      </c>
      <c r="DA18">
        <v>10.5599192999944</v>
      </c>
      <c r="DB18">
        <v>10.097929399999</v>
      </c>
      <c r="DC18">
        <v>22.297040000004898</v>
      </c>
      <c r="DD18">
        <v>2.6210348899985498</v>
      </c>
      <c r="DE18">
        <v>1.37305263999951</v>
      </c>
      <c r="DF18">
        <v>1.29232233999937</v>
      </c>
      <c r="DG18">
        <v>1.11411661999955</v>
      </c>
      <c r="DH18">
        <v>3.1231475200002001</v>
      </c>
      <c r="DI18">
        <v>7707.4127960801097</v>
      </c>
      <c r="DJ18">
        <v>1.25761484000031</v>
      </c>
      <c r="DK18">
        <v>2.4821528600004998</v>
      </c>
      <c r="DL18">
        <v>27.619393489992898</v>
      </c>
      <c r="DM18">
        <v>2.13974936000159</v>
      </c>
      <c r="DN18">
        <v>8.5244101599964797</v>
      </c>
      <c r="DO18">
        <v>2.7381944000007898</v>
      </c>
      <c r="DP18">
        <v>3.0131802200012299</v>
      </c>
      <c r="DQ18">
        <v>1.17895993999991</v>
      </c>
      <c r="DR18">
        <v>10.9999883200071</v>
      </c>
      <c r="DS18">
        <v>1.1830339799998899</v>
      </c>
      <c r="DT18">
        <v>1.2914250499998201</v>
      </c>
      <c r="DU18">
        <v>3.3990967099998701</v>
      </c>
      <c r="DV18">
        <v>3.3138544700013899</v>
      </c>
      <c r="DW18">
        <v>3.1102430999999302</v>
      </c>
      <c r="DX18">
        <v>1.2395157400005701</v>
      </c>
      <c r="DY18">
        <v>116.97061499999801</v>
      </c>
      <c r="DZ18">
        <v>1.2264728400005001</v>
      </c>
      <c r="EA18">
        <v>1.67652373000055</v>
      </c>
      <c r="EB18">
        <v>1.0240927600007099</v>
      </c>
      <c r="EC18">
        <v>1.1158765000000099</v>
      </c>
      <c r="ED18">
        <v>1.04100226000082</v>
      </c>
      <c r="EE18">
        <v>2.8974845599986998</v>
      </c>
      <c r="EF18">
        <v>1.3237133599996</v>
      </c>
      <c r="EG18">
        <v>2.4858888000017001</v>
      </c>
      <c r="EH18">
        <v>1.3097033199992401</v>
      </c>
      <c r="EI18">
        <v>1.7267095099996399</v>
      </c>
      <c r="EJ18">
        <v>1.60677650999969</v>
      </c>
      <c r="EK18">
        <v>3.2452059999995999</v>
      </c>
      <c r="EL18">
        <v>5.9103605999989703</v>
      </c>
      <c r="EM18">
        <v>29.3771382000123</v>
      </c>
      <c r="EN18">
        <v>1.4103307200002699</v>
      </c>
      <c r="EO18">
        <v>1.31950214999961</v>
      </c>
      <c r="EP18">
        <v>1.06807284999923</v>
      </c>
      <c r="EQ18">
        <v>1.06602208000004</v>
      </c>
      <c r="ER18">
        <v>1.3238243600007999</v>
      </c>
      <c r="ES18">
        <v>1.04577889000029</v>
      </c>
      <c r="ET18">
        <v>1.59498883000015</v>
      </c>
      <c r="EU18">
        <v>2.9897875800015798</v>
      </c>
      <c r="EV18">
        <v>1.11245939999935</v>
      </c>
      <c r="EW18">
        <v>0.98878435000006004</v>
      </c>
      <c r="EX18">
        <v>113.877616000012</v>
      </c>
      <c r="EY18">
        <v>5.9750689099964802</v>
      </c>
      <c r="EZ18">
        <v>3.0907599999991402</v>
      </c>
      <c r="FA18">
        <v>1.0754935900004099</v>
      </c>
      <c r="FC18">
        <v>184.26329570007499</v>
      </c>
      <c r="FD18">
        <v>9497.2506836056691</v>
      </c>
      <c r="FE18">
        <v>96.713574799941895</v>
      </c>
      <c r="FF18">
        <v>1.0544217099995901</v>
      </c>
      <c r="FG18">
        <v>3761.2489979602401</v>
      </c>
      <c r="FH18">
        <v>0.99732039999980804</v>
      </c>
      <c r="FI18">
        <v>1.0140364700000599</v>
      </c>
      <c r="FJ18">
        <v>1.13848164000046</v>
      </c>
      <c r="FK18">
        <v>22.7974057300016</v>
      </c>
      <c r="FL18">
        <v>1.34086360000038</v>
      </c>
      <c r="FM18">
        <v>2.1729641999991101</v>
      </c>
      <c r="FN18">
        <v>1.6966575999995299</v>
      </c>
      <c r="FO18">
        <v>1.1816670999996901</v>
      </c>
      <c r="FP18">
        <v>3.37706959999923</v>
      </c>
      <c r="FQ18">
        <v>1.5757492199991201</v>
      </c>
      <c r="FR18">
        <v>1.1978338099997901</v>
      </c>
      <c r="FS18">
        <v>1.0552517100004499</v>
      </c>
      <c r="FT18">
        <v>1.8230483999996101</v>
      </c>
      <c r="FU18">
        <v>1.7739708299996</v>
      </c>
      <c r="FW18">
        <v>1.37959211999987</v>
      </c>
      <c r="FX18">
        <v>1.13612044000001</v>
      </c>
      <c r="FY18">
        <v>1.28639862999989</v>
      </c>
      <c r="FZ18">
        <v>1.0680520299993099</v>
      </c>
      <c r="GA18">
        <v>3.8397463200017201</v>
      </c>
      <c r="GB18">
        <v>1.20598160000009</v>
      </c>
      <c r="GC18">
        <v>297.78373550018301</v>
      </c>
      <c r="GD18">
        <v>100.43885010003601</v>
      </c>
      <c r="GE18">
        <v>168.65415120008399</v>
      </c>
      <c r="GF18">
        <v>290.87136809993501</v>
      </c>
      <c r="GG18">
        <v>276.05147369997599</v>
      </c>
      <c r="GH18">
        <v>131.71763539989499</v>
      </c>
      <c r="GI18">
        <v>264.93655940005601</v>
      </c>
      <c r="GJ18">
        <v>115.304144999944</v>
      </c>
      <c r="GK18">
        <v>221.26293549989401</v>
      </c>
      <c r="GL18">
        <v>1.0707972000000201</v>
      </c>
      <c r="GM18">
        <v>2.1630947999983601</v>
      </c>
      <c r="GN18">
        <v>1.3163631000006699</v>
      </c>
      <c r="GO18">
        <v>6.8954090999977797</v>
      </c>
      <c r="GP18">
        <v>2.8713763000014301</v>
      </c>
      <c r="GQ18">
        <v>1.0793135999993</v>
      </c>
      <c r="GR18">
        <v>2.1684013000012801</v>
      </c>
      <c r="GS18">
        <v>4.2576056000034397</v>
      </c>
      <c r="GT18">
        <v>2.08910610000021</v>
      </c>
      <c r="GU18">
        <v>2.76147430000128</v>
      </c>
      <c r="GV18">
        <v>11.4778695999994</v>
      </c>
      <c r="GW18">
        <v>1.3901600000008301</v>
      </c>
      <c r="GX18">
        <v>6.8962671999979603</v>
      </c>
      <c r="GY18">
        <v>4.0779449999972703</v>
      </c>
      <c r="HA18">
        <v>2.1464402999990901</v>
      </c>
      <c r="HB18">
        <v>0.88528270000006204</v>
      </c>
      <c r="HC18">
        <v>4.8015040000027502</v>
      </c>
      <c r="HD18">
        <v>1.3490868999997501</v>
      </c>
      <c r="HE18">
        <v>152.40734010003499</v>
      </c>
      <c r="HF18">
        <v>3.4933625999983602</v>
      </c>
      <c r="HG18">
        <v>0.931816600000275</v>
      </c>
      <c r="HH18">
        <v>2.3434091000017401</v>
      </c>
      <c r="HI18">
        <v>5.8321237999989499</v>
      </c>
      <c r="HJ18">
        <v>1.0862488999991899</v>
      </c>
      <c r="HK18">
        <v>3.7406364000016801</v>
      </c>
      <c r="HL18">
        <v>138.90478472993701</v>
      </c>
      <c r="HM18">
        <v>3.8041979599984201</v>
      </c>
      <c r="HN18">
        <v>68.704129470046595</v>
      </c>
      <c r="HO18">
        <v>1020.11524403002</v>
      </c>
      <c r="HP18">
        <v>1.1275593999998801</v>
      </c>
      <c r="HQ18">
        <v>1.1292935300007201</v>
      </c>
      <c r="HR18">
        <v>113.765077500022</v>
      </c>
      <c r="HS18">
        <v>171.27428119000999</v>
      </c>
      <c r="HT18">
        <v>121.950095599983</v>
      </c>
      <c r="HU18">
        <v>144.96063888003101</v>
      </c>
      <c r="HV18">
        <v>145.599384299945</v>
      </c>
      <c r="HW18">
        <v>354.84781146002899</v>
      </c>
      <c r="HX18">
        <v>116.498410049942</v>
      </c>
      <c r="HY18">
        <v>125.80908342998001</v>
      </c>
      <c r="HZ18">
        <v>105.58936324005499</v>
      </c>
      <c r="IA18">
        <v>1.04665319999913</v>
      </c>
      <c r="IB18">
        <v>1.06398760000047</v>
      </c>
      <c r="IC18">
        <v>1.06404599999951</v>
      </c>
      <c r="ID18">
        <v>1.04496649999965</v>
      </c>
      <c r="IE18">
        <v>0.92161140000007402</v>
      </c>
      <c r="IF18">
        <v>1.31233719999909</v>
      </c>
      <c r="IG18">
        <v>1.6427019999991901</v>
      </c>
      <c r="IH18">
        <v>1.2877616000005201</v>
      </c>
      <c r="II18">
        <v>1.2896980000005001</v>
      </c>
      <c r="IJ18">
        <v>0.98150770000029297</v>
      </c>
      <c r="IK18">
        <v>1.03583980000076</v>
      </c>
      <c r="IL18">
        <v>1.0559305000006101</v>
      </c>
      <c r="IM18">
        <v>1.1042510999996</v>
      </c>
      <c r="IN18">
        <v>0.97254820000034703</v>
      </c>
      <c r="IO18">
        <v>0.97389879999991502</v>
      </c>
      <c r="IP18">
        <v>2.8647128000011399</v>
      </c>
      <c r="IQ18">
        <v>1.0473584999999701</v>
      </c>
      <c r="IR18">
        <v>0.96734440000000199</v>
      </c>
      <c r="IS18">
        <v>1.2478731999999599</v>
      </c>
      <c r="IT18">
        <v>1.2788438999996301</v>
      </c>
      <c r="IU18">
        <v>1.0651589999997699</v>
      </c>
      <c r="IV18">
        <v>1.38596900000084</v>
      </c>
      <c r="IW18">
        <v>0.94084779999957402</v>
      </c>
      <c r="IX18">
        <v>1.50401380000039</v>
      </c>
      <c r="IY18">
        <v>1.2602881999991999</v>
      </c>
      <c r="IZ18">
        <v>1.7375338000001599</v>
      </c>
      <c r="JA18">
        <v>1.3352856000001301</v>
      </c>
      <c r="JB18">
        <v>1.06933340000069</v>
      </c>
      <c r="JC18">
        <v>1.0776657999995201</v>
      </c>
      <c r="JD18">
        <v>1.0656367999999901</v>
      </c>
      <c r="JE18">
        <v>1.06519900000058</v>
      </c>
      <c r="JF18">
        <v>3.8840363999988798</v>
      </c>
      <c r="JG18">
        <v>1.3746121999993199</v>
      </c>
      <c r="JH18">
        <v>1.2756692000002701</v>
      </c>
      <c r="JI18">
        <v>0.93221189999985699</v>
      </c>
      <c r="JJ18">
        <v>5.7523466999991797</v>
      </c>
      <c r="JK18">
        <v>1.5448022000000501</v>
      </c>
      <c r="JL18">
        <v>1.54515469999933</v>
      </c>
      <c r="JM18">
        <v>1.7956713000003199</v>
      </c>
      <c r="JN18">
        <v>1.15210149999984</v>
      </c>
      <c r="JO18">
        <v>2.31791933999921</v>
      </c>
      <c r="JP18">
        <v>514.73524331022099</v>
      </c>
      <c r="JQ18">
        <v>190.829041569959</v>
      </c>
      <c r="JR18">
        <v>11.535201000006101</v>
      </c>
      <c r="JS18">
        <v>1.7059998000004299</v>
      </c>
      <c r="JT18">
        <v>1.1344544000003201</v>
      </c>
      <c r="JU18">
        <v>5.4118900999965298</v>
      </c>
      <c r="JV18">
        <v>104.159954000032</v>
      </c>
      <c r="JW18">
        <v>1.00118730000031</v>
      </c>
      <c r="JX18">
        <v>104.318168999976</v>
      </c>
      <c r="JY18">
        <v>1.0115861100002801</v>
      </c>
      <c r="JZ18">
        <v>1.0277354200006801</v>
      </c>
      <c r="KA18">
        <v>100.696608999977</v>
      </c>
      <c r="KB18">
        <v>73.184246000018902</v>
      </c>
      <c r="KD18">
        <v>104.262341000023</v>
      </c>
      <c r="KE18">
        <v>114.570943000028</v>
      </c>
      <c r="KF18">
        <v>100.38890400005</v>
      </c>
      <c r="KG18">
        <v>116.239198000054</v>
      </c>
      <c r="KH18">
        <v>105.409809999983</v>
      </c>
      <c r="KI18">
        <v>147.72534299991099</v>
      </c>
      <c r="KJ18">
        <v>139.32227499992601</v>
      </c>
      <c r="KK18">
        <v>109.138587999973</v>
      </c>
      <c r="KL18">
        <v>104.89876999997099</v>
      </c>
      <c r="KM18">
        <v>147.39060600008801</v>
      </c>
      <c r="KN18">
        <v>126.148996999953</v>
      </c>
      <c r="KO18">
        <v>101.094179000007</v>
      </c>
      <c r="KP18">
        <v>97.431667999946498</v>
      </c>
      <c r="KQ18">
        <v>178.01099499990201</v>
      </c>
      <c r="KR18">
        <v>264.91729399981</v>
      </c>
      <c r="KS18">
        <v>133.42187600000801</v>
      </c>
      <c r="KT18">
        <v>130.31066099996701</v>
      </c>
      <c r="KU18">
        <v>185.69352600001699</v>
      </c>
      <c r="KV18">
        <v>106.940754999989</v>
      </c>
      <c r="KX18">
        <v>155.88210100005401</v>
      </c>
      <c r="KY18">
        <v>201.74123300006599</v>
      </c>
      <c r="KZ18">
        <v>99.217104000039399</v>
      </c>
      <c r="LA18">
        <v>104.54808800004</v>
      </c>
      <c r="LB18">
        <v>115.580882000038</v>
      </c>
      <c r="LC18">
        <v>102.059560999973</v>
      </c>
      <c r="LD18">
        <v>176.31647199997701</v>
      </c>
      <c r="LE18">
        <v>77.997373000020204</v>
      </c>
      <c r="LF18">
        <v>119.998234999948</v>
      </c>
      <c r="LG18">
        <v>112.94746099994499</v>
      </c>
      <c r="LH18">
        <v>99.403259000042496</v>
      </c>
      <c r="LI18">
        <v>105.304789999966</v>
      </c>
      <c r="LJ18">
        <v>106.87444699997999</v>
      </c>
      <c r="LK18">
        <v>136.181248999899</v>
      </c>
      <c r="LL18">
        <v>250.85532699991001</v>
      </c>
      <c r="LM18">
        <v>197.264320000075</v>
      </c>
      <c r="LN18">
        <v>113.47186900000101</v>
      </c>
      <c r="LO18">
        <v>133.664085000055</v>
      </c>
      <c r="LQ18">
        <v>116.163489999948</v>
      </c>
      <c r="LS18">
        <v>124.230362999951</v>
      </c>
      <c r="LT18">
        <v>129.066011999967</v>
      </c>
      <c r="LU18">
        <v>98.119424000033206</v>
      </c>
      <c r="LV18">
        <v>138.56685200007601</v>
      </c>
      <c r="LW18">
        <v>100.392851999961</v>
      </c>
      <c r="LX18">
        <v>105.00889399997</v>
      </c>
      <c r="LY18">
        <v>123.64117199997401</v>
      </c>
      <c r="LZ18">
        <v>115.555821000016</v>
      </c>
      <c r="MB18">
        <v>120.67189600004301</v>
      </c>
      <c r="MC18">
        <v>141.65356900007501</v>
      </c>
      <c r="MD18">
        <v>94.657232000026895</v>
      </c>
      <c r="ME18">
        <v>96.463268000050405</v>
      </c>
      <c r="MF18">
        <v>99.8140369999455</v>
      </c>
      <c r="MG18">
        <v>98.763341999961995</v>
      </c>
      <c r="MH18">
        <v>129.72380500007401</v>
      </c>
      <c r="MI18">
        <v>216.97316200006799</v>
      </c>
      <c r="MK18">
        <v>104.31518899998601</v>
      </c>
      <c r="ML18">
        <v>147.944472000003</v>
      </c>
      <c r="MM18">
        <v>105.173626999953</v>
      </c>
      <c r="MN18">
        <v>101.04957300005501</v>
      </c>
      <c r="MO18">
        <v>129.37179400003501</v>
      </c>
      <c r="MP18">
        <v>104.717872999958</v>
      </c>
      <c r="MQ18">
        <v>95.970135999959894</v>
      </c>
      <c r="MR18">
        <v>93.749195000040302</v>
      </c>
      <c r="MT18">
        <v>209.76871900004301</v>
      </c>
      <c r="MU18">
        <v>282.281349000055</v>
      </c>
      <c r="MV18">
        <v>199.42452399991501</v>
      </c>
      <c r="MW18">
        <v>219.529593999963</v>
      </c>
      <c r="MY18">
        <v>305.88505899999302</v>
      </c>
      <c r="NA18">
        <v>285.973679999821</v>
      </c>
      <c r="NB18">
        <v>110.966712999973</v>
      </c>
      <c r="NC18">
        <v>254.66520499996801</v>
      </c>
      <c r="ND18">
        <v>92.428163000033194</v>
      </c>
      <c r="NE18">
        <v>123.12829000002201</v>
      </c>
      <c r="NF18">
        <v>198.49997900007301</v>
      </c>
      <c r="NG18">
        <v>139.460858999984</v>
      </c>
      <c r="NH18">
        <v>141.39993100007999</v>
      </c>
      <c r="NI18">
        <v>122.649604000035</v>
      </c>
      <c r="NJ18">
        <v>99.348406999953994</v>
      </c>
      <c r="NK18">
        <v>110.594843999948</v>
      </c>
      <c r="NL18">
        <v>109.837733999942</v>
      </c>
      <c r="NM18">
        <v>115.601984999957</v>
      </c>
      <c r="NN18">
        <v>153.175047999946</v>
      </c>
      <c r="NP18">
        <v>119.49693699996</v>
      </c>
      <c r="NQ18">
        <v>104.109367999947</v>
      </c>
      <c r="NR18">
        <v>1.7342449000007001</v>
      </c>
      <c r="NS18">
        <v>3.7259612999987399</v>
      </c>
      <c r="NT18">
        <v>1.28287199999977</v>
      </c>
      <c r="NU18">
        <v>1.0268635699994799</v>
      </c>
      <c r="NV18">
        <v>2.1506289200005999</v>
      </c>
      <c r="NW18">
        <v>1.1550014200001899</v>
      </c>
      <c r="NX18">
        <v>0.99852470000041604</v>
      </c>
      <c r="NY18">
        <v>0.920671400000174</v>
      </c>
      <c r="NZ18">
        <v>0.99434290000044701</v>
      </c>
      <c r="OA18">
        <v>0.99497929999961299</v>
      </c>
      <c r="OB18">
        <v>3.25767059999998</v>
      </c>
      <c r="OC18">
        <v>2.0545234999990498</v>
      </c>
      <c r="OD18">
        <v>3.0832904000017201</v>
      </c>
      <c r="OE18">
        <v>1.4656023000006799</v>
      </c>
      <c r="OF18">
        <v>2.66508120000071</v>
      </c>
      <c r="OG18">
        <v>5.7180690000022896</v>
      </c>
      <c r="OH18">
        <v>2.2540451999993798</v>
      </c>
      <c r="OI18">
        <v>2.5073830000001198</v>
      </c>
      <c r="OJ18">
        <v>1.3519660000001701</v>
      </c>
      <c r="OK18">
        <v>1.2754227000004901</v>
      </c>
      <c r="OL18">
        <v>1.3662010000007301</v>
      </c>
      <c r="OM18">
        <v>3.1579634100016798</v>
      </c>
      <c r="ON18">
        <v>2.98083060000135</v>
      </c>
      <c r="OO18">
        <v>1.39272752999932</v>
      </c>
      <c r="OP18">
        <v>2.1210937299983899</v>
      </c>
      <c r="OQ18">
        <v>2.8132133299986899</v>
      </c>
      <c r="OR18">
        <v>2.6569657000000002</v>
      </c>
      <c r="OS18">
        <v>2.5197673699985899</v>
      </c>
      <c r="OT18">
        <v>2.8512045899988201</v>
      </c>
      <c r="OU18">
        <v>1.04370965000089</v>
      </c>
      <c r="OV18">
        <v>1.3816509799998999</v>
      </c>
      <c r="OW18">
        <v>2.16300400999899</v>
      </c>
      <c r="OX18">
        <v>2.6219731999990499</v>
      </c>
      <c r="OY18">
        <v>54.409089309978299</v>
      </c>
      <c r="OZ18">
        <v>2.4407116000002098</v>
      </c>
      <c r="PA18">
        <v>10.385571549995801</v>
      </c>
      <c r="PB18">
        <v>2.5934417300013601</v>
      </c>
      <c r="PC18">
        <v>3.29954264999833</v>
      </c>
      <c r="PD18">
        <v>2.86234559999866</v>
      </c>
      <c r="PE18">
        <v>1.8357219299996399</v>
      </c>
      <c r="PF18">
        <v>108.834184900043</v>
      </c>
      <c r="PG18">
        <v>92.172017000033506</v>
      </c>
      <c r="PH18">
        <v>4.1469120999972802</v>
      </c>
      <c r="PI18">
        <v>6.2878305999984097</v>
      </c>
      <c r="PJ18">
        <v>4.2803539000014998</v>
      </c>
      <c r="PK18">
        <v>1.1553390000008199</v>
      </c>
      <c r="PL18">
        <v>1.1507084599998101</v>
      </c>
      <c r="PM18">
        <v>1.18537911000021</v>
      </c>
      <c r="PN18">
        <v>1.48434117999932</v>
      </c>
      <c r="PO18">
        <v>1.51027430000067</v>
      </c>
      <c r="PP18">
        <v>1.5639147199999599</v>
      </c>
      <c r="PQ18">
        <v>1.63496812999983</v>
      </c>
      <c r="PR18">
        <v>1.3338680399992899</v>
      </c>
      <c r="PS18">
        <v>1.6958496900006099</v>
      </c>
      <c r="PT18">
        <v>1.7583207600000601</v>
      </c>
      <c r="PU18">
        <v>3.01417791000131</v>
      </c>
      <c r="PV18">
        <v>8.6725406600016903</v>
      </c>
      <c r="PW18">
        <v>185.266093600076</v>
      </c>
      <c r="PX18">
        <v>2.1056561000004899</v>
      </c>
      <c r="PY18">
        <v>165.313790499931</v>
      </c>
      <c r="PZ18">
        <v>1.78258769999957</v>
      </c>
      <c r="QA18">
        <v>1.6237170000004</v>
      </c>
      <c r="QB18">
        <v>101.565824100049</v>
      </c>
      <c r="QC18">
        <v>1.9970369000002399</v>
      </c>
      <c r="QD18">
        <v>42267.641919314898</v>
      </c>
      <c r="QE18">
        <v>2.2513900999983898</v>
      </c>
      <c r="QF18">
        <v>2.27526941999895</v>
      </c>
      <c r="QG18">
        <v>206.131915400038</v>
      </c>
      <c r="QH18">
        <v>117.901727310033</v>
      </c>
      <c r="QI18">
        <v>1.0728713000007699</v>
      </c>
      <c r="QJ18">
        <v>1.09693239999979</v>
      </c>
      <c r="QK18">
        <v>1.0170894000002599</v>
      </c>
      <c r="QL18">
        <v>1.00918717999957</v>
      </c>
      <c r="QM18">
        <v>13.7706100999931</v>
      </c>
      <c r="QN18">
        <v>1.5878638800004401</v>
      </c>
      <c r="QP18">
        <v>1.3692614999999899</v>
      </c>
      <c r="QQ18">
        <v>1.2634818999995301</v>
      </c>
      <c r="QR18">
        <v>1.0586041999995399</v>
      </c>
      <c r="QS18">
        <v>1.3622567999991599</v>
      </c>
      <c r="QT18">
        <v>1.1339017999998799</v>
      </c>
      <c r="QU18">
        <v>107.888920999947</v>
      </c>
      <c r="QW18">
        <v>189.280811999924</v>
      </c>
      <c r="QX18">
        <v>99.080364999943399</v>
      </c>
      <c r="QY18">
        <v>101.453535999986</v>
      </c>
      <c r="QZ18">
        <v>102.86331499996599</v>
      </c>
      <c r="RA18">
        <v>102.349854000029</v>
      </c>
      <c r="RB18">
        <v>1.17805220000082</v>
      </c>
      <c r="RC18">
        <v>2.2124689299998899</v>
      </c>
      <c r="RD18">
        <v>131.75399799994199</v>
      </c>
      <c r="RE18">
        <v>104.336276000016</v>
      </c>
      <c r="RF18">
        <v>110.38413000001999</v>
      </c>
      <c r="RG18">
        <v>121.135865999968</v>
      </c>
      <c r="RH18">
        <v>150.09606799995501</v>
      </c>
      <c r="RI18">
        <v>229.97702199989001</v>
      </c>
      <c r="RL18">
        <v>280.250386000145</v>
      </c>
      <c r="RM18">
        <v>54.6007969999919</v>
      </c>
      <c r="RN18">
        <v>266.57686599995901</v>
      </c>
      <c r="RO18">
        <v>167.004794999957</v>
      </c>
      <c r="RP18">
        <v>218.20331800007301</v>
      </c>
      <c r="RQ18">
        <v>102.61639900005</v>
      </c>
      <c r="RR18">
        <v>373.91653499985102</v>
      </c>
      <c r="RS18">
        <v>192.29325699992501</v>
      </c>
      <c r="RT18">
        <v>110.394898000057</v>
      </c>
      <c r="RU18">
        <v>184.13550399988901</v>
      </c>
      <c r="RV18">
        <v>324.48206500010599</v>
      </c>
      <c r="RW18">
        <v>63.065479999990202</v>
      </c>
      <c r="RX18">
        <v>369.40183399990201</v>
      </c>
      <c r="RY18">
        <v>198.641561999917</v>
      </c>
      <c r="RZ18">
        <v>501.19566900003701</v>
      </c>
      <c r="SA18">
        <v>537.76082300022199</v>
      </c>
      <c r="SB18">
        <v>279.13959999987901</v>
      </c>
      <c r="SC18">
        <v>99.2259019999765</v>
      </c>
      <c r="SD18">
        <v>190.128460000036</v>
      </c>
      <c r="SE18">
        <v>313.07982000010099</v>
      </c>
      <c r="SF18">
        <v>223.70865199994299</v>
      </c>
      <c r="SG18">
        <v>623.929941999726</v>
      </c>
      <c r="SH18">
        <v>99.259734999970505</v>
      </c>
      <c r="SI18">
        <v>104.824652999989</v>
      </c>
      <c r="SJ18">
        <v>7871.3133890032796</v>
      </c>
      <c r="SK18">
        <v>64.990876000025295</v>
      </c>
      <c r="SL18">
        <v>151.34091200004301</v>
      </c>
      <c r="SM18">
        <v>283.33015100006003</v>
      </c>
      <c r="SN18">
        <v>338.92628300003702</v>
      </c>
      <c r="SO18">
        <v>200.376342999982</v>
      </c>
      <c r="SP18">
        <v>561.21422899980098</v>
      </c>
      <c r="SQ18">
        <v>200.51521699992</v>
      </c>
      <c r="SR18">
        <v>53.665145999984802</v>
      </c>
      <c r="SS18">
        <v>40.557254999992402</v>
      </c>
      <c r="ST18">
        <v>192.608460000018</v>
      </c>
      <c r="SU18">
        <v>188.18017899990099</v>
      </c>
      <c r="SV18">
        <v>195.066407999955</v>
      </c>
      <c r="SW18">
        <v>165.37463900004499</v>
      </c>
      <c r="SX18">
        <v>202.497939999914</v>
      </c>
      <c r="SY18">
        <v>160.752564999973</v>
      </c>
      <c r="SZ18">
        <v>105.39005799999001</v>
      </c>
      <c r="TA18">
        <v>143.781228000065</v>
      </c>
      <c r="TB18">
        <v>99.532737000030494</v>
      </c>
      <c r="TC18">
        <v>145.360793000087</v>
      </c>
      <c r="TD18">
        <v>137.34477899991899</v>
      </c>
      <c r="TE18">
        <v>401.15430200006801</v>
      </c>
      <c r="TF18">
        <v>115.036975999945</v>
      </c>
      <c r="TG18">
        <v>123.49510099995</v>
      </c>
      <c r="TH18">
        <v>432.25081299990399</v>
      </c>
      <c r="TI18">
        <v>66.771780999959404</v>
      </c>
      <c r="TJ18">
        <v>191.88671900006</v>
      </c>
      <c r="TK18">
        <v>140.879896000028</v>
      </c>
      <c r="TL18">
        <v>427.03664200007898</v>
      </c>
      <c r="TM18">
        <v>495.16134499991301</v>
      </c>
      <c r="TN18">
        <v>193.16737599996799</v>
      </c>
      <c r="TO18">
        <v>495.93351900018803</v>
      </c>
      <c r="TP18">
        <v>214.30470900004701</v>
      </c>
      <c r="TQ18">
        <v>495.68437300017098</v>
      </c>
      <c r="TR18">
        <v>495.67854399979097</v>
      </c>
      <c r="TS18">
        <v>203.23044599988501</v>
      </c>
      <c r="TT18">
        <v>155.533799000084</v>
      </c>
      <c r="TW18">
        <v>358.50136000011099</v>
      </c>
      <c r="TX18">
        <v>130.756630999967</v>
      </c>
      <c r="TZ18">
        <v>418.19309099996502</v>
      </c>
      <c r="UA18">
        <v>151.140633000061</v>
      </c>
      <c r="UB18">
        <v>127.660953999963</v>
      </c>
      <c r="UC18">
        <v>110.77417300001299</v>
      </c>
      <c r="UD18">
        <v>106.235927999951</v>
      </c>
      <c r="UE18">
        <v>130.436729999958</v>
      </c>
      <c r="UF18">
        <v>107.432259000023</v>
      </c>
      <c r="UG18">
        <v>124.064434000058</v>
      </c>
      <c r="UH18">
        <v>129.265700000105</v>
      </c>
      <c r="UI18">
        <v>111.474990000017</v>
      </c>
      <c r="UJ18">
        <v>106.78131999995099</v>
      </c>
      <c r="UK18">
        <v>128.741289000027</v>
      </c>
      <c r="UL18">
        <v>138.38032500003499</v>
      </c>
      <c r="UN18">
        <v>140.48683000006699</v>
      </c>
      <c r="UO18">
        <v>186.74970400007399</v>
      </c>
      <c r="UP18">
        <v>166.74047400010701</v>
      </c>
      <c r="UQ18">
        <v>88.722142999991803</v>
      </c>
      <c r="UR18">
        <v>109.348669999978</v>
      </c>
      <c r="US18">
        <v>336.21541400020902</v>
      </c>
      <c r="UT18">
        <v>335.54348499979801</v>
      </c>
      <c r="UU18">
        <v>1857.51140299998</v>
      </c>
      <c r="UV18">
        <v>135.17247399990401</v>
      </c>
      <c r="UW18">
        <v>385.06365999998502</v>
      </c>
      <c r="UX18">
        <v>109.66763699997701</v>
      </c>
      <c r="UY18">
        <v>45.4014999999781</v>
      </c>
      <c r="UZ18">
        <v>10.2113830000017</v>
      </c>
      <c r="VA18">
        <v>160.195649999892</v>
      </c>
      <c r="VB18">
        <v>112.33549800002901</v>
      </c>
      <c r="VC18">
        <v>109.036567999981</v>
      </c>
      <c r="VD18">
        <v>120.502026999951</v>
      </c>
      <c r="VE18">
        <v>106.72676700004401</v>
      </c>
      <c r="VF18">
        <v>144.265579000115</v>
      </c>
      <c r="VG18">
        <v>146.222556999885</v>
      </c>
      <c r="VH18">
        <v>115.184328999952</v>
      </c>
      <c r="VI18">
        <v>101.44286199996699</v>
      </c>
      <c r="VJ18">
        <v>113.563243999961</v>
      </c>
      <c r="VK18">
        <v>111.08794899995</v>
      </c>
      <c r="VL18">
        <v>101.24084800004501</v>
      </c>
      <c r="VM18">
        <v>104.577791000018</v>
      </c>
      <c r="VN18">
        <v>215.24940300011099</v>
      </c>
      <c r="VO18">
        <v>106.83573000005001</v>
      </c>
      <c r="VP18">
        <v>291.28878200007603</v>
      </c>
      <c r="VQ18">
        <v>193.52966200001501</v>
      </c>
      <c r="VR18">
        <v>108.284600000014</v>
      </c>
      <c r="VS18">
        <v>105.73360000003601</v>
      </c>
      <c r="VT18">
        <v>120.01300799998</v>
      </c>
      <c r="VU18">
        <v>163.08369900006801</v>
      </c>
      <c r="VV18">
        <v>201.52230000007</v>
      </c>
      <c r="VW18">
        <v>165.78463599993799</v>
      </c>
      <c r="VX18">
        <v>142.454162999988</v>
      </c>
      <c r="VY18">
        <v>104.96941699995701</v>
      </c>
      <c r="VZ18">
        <v>110.66680300002901</v>
      </c>
      <c r="WA18">
        <v>104.824046000023</v>
      </c>
      <c r="WB18">
        <v>282.10346500016698</v>
      </c>
      <c r="WC18">
        <v>185.621130000101</v>
      </c>
      <c r="WD18">
        <v>205.51021500001701</v>
      </c>
      <c r="WE18">
        <v>104.032888000016</v>
      </c>
      <c r="WF18">
        <v>102.17665399995199</v>
      </c>
      <c r="WG18">
        <v>122.143056000001</v>
      </c>
      <c r="WH18">
        <v>107.540937999962</v>
      </c>
      <c r="WI18">
        <v>117.509598999983</v>
      </c>
      <c r="WJ18">
        <v>29.840686999989</v>
      </c>
      <c r="WK18">
        <v>110.074992000009</v>
      </c>
      <c r="WL18">
        <v>102.89078699995299</v>
      </c>
      <c r="WM18">
        <v>224.75936500006401</v>
      </c>
      <c r="WN18">
        <v>287.84065499994898</v>
      </c>
      <c r="WO18">
        <v>344.68900399981101</v>
      </c>
      <c r="WP18">
        <v>208.32094900007399</v>
      </c>
      <c r="WQ18">
        <v>203.01905200001801</v>
      </c>
      <c r="WR18">
        <v>254.020197999896</v>
      </c>
      <c r="WS18">
        <v>221.402575999964</v>
      </c>
      <c r="WT18">
        <v>424.04973499989097</v>
      </c>
      <c r="WU18">
        <v>429.17097300011699</v>
      </c>
      <c r="WV18">
        <v>666.12836799956904</v>
      </c>
      <c r="WW18">
        <v>111.036260999972</v>
      </c>
      <c r="WX18">
        <v>245.99465000000799</v>
      </c>
      <c r="WY18">
        <v>118.757767000003</v>
      </c>
      <c r="WZ18">
        <v>237.62136900005899</v>
      </c>
      <c r="XA18">
        <v>84.755676000029794</v>
      </c>
      <c r="XB18">
        <v>182.1140970001</v>
      </c>
      <c r="XC18">
        <v>85.287857000017496</v>
      </c>
      <c r="XD18">
        <v>477.02578500006302</v>
      </c>
      <c r="XE18">
        <v>159.076517000096</v>
      </c>
      <c r="XF18">
        <v>243.59635500004501</v>
      </c>
      <c r="XG18">
        <v>100.956371000037</v>
      </c>
      <c r="XH18">
        <v>206.604740000097</v>
      </c>
      <c r="XI18">
        <v>101.294294000021</v>
      </c>
      <c r="XJ18">
        <v>214.346414000029</v>
      </c>
      <c r="XK18">
        <v>31.141960999986601</v>
      </c>
      <c r="XL18">
        <v>1.1984849300006299</v>
      </c>
      <c r="XM18">
        <v>5.6908600000024299</v>
      </c>
      <c r="XN18">
        <v>1.2380718500007799</v>
      </c>
      <c r="XO18">
        <v>1.77576840999973</v>
      </c>
      <c r="XP18">
        <v>1.7397649600006799</v>
      </c>
      <c r="XQ18">
        <v>18.6705613299855</v>
      </c>
      <c r="XR18">
        <v>1.2020929699992799</v>
      </c>
      <c r="XS18">
        <v>1.24338628000078</v>
      </c>
      <c r="XT18">
        <v>2.3431881399992598</v>
      </c>
      <c r="XU18">
        <v>2.1882515899997101</v>
      </c>
      <c r="XV18">
        <v>2.4413743000004602</v>
      </c>
      <c r="XW18">
        <v>2.8080491000000598</v>
      </c>
      <c r="XX18">
        <v>3.1719769000010301</v>
      </c>
      <c r="XY18">
        <v>2.8663526999989699</v>
      </c>
      <c r="XZ18">
        <v>1</v>
      </c>
      <c r="YA18">
        <v>8.9088255999959092</v>
      </c>
      <c r="YB18">
        <v>0.89193020000038803</v>
      </c>
      <c r="YD18">
        <v>1.0866437999993701</v>
      </c>
      <c r="YE18">
        <v>4.2249587999976903</v>
      </c>
      <c r="YF18">
        <v>1.0653149000008899</v>
      </c>
      <c r="YG18">
        <v>0.942638620000253</v>
      </c>
      <c r="YH18">
        <v>1423.15522938035</v>
      </c>
      <c r="YI18">
        <v>114.044483799953</v>
      </c>
      <c r="YJ18">
        <v>302.72197500010998</v>
      </c>
      <c r="YK18">
        <v>2.9947753800006498</v>
      </c>
      <c r="YL18">
        <v>1.4352113999993901</v>
      </c>
      <c r="YM18">
        <v>2326350.0425567599</v>
      </c>
      <c r="YN18">
        <v>1.11264870999912</v>
      </c>
      <c r="YO18">
        <v>1.0987917999991601</v>
      </c>
      <c r="YP18">
        <v>1.6695402799996399</v>
      </c>
      <c r="YQ18">
        <v>164.65669200010601</v>
      </c>
      <c r="YR18">
        <v>146.843370500021</v>
      </c>
      <c r="YS18">
        <v>5.4507166999974297</v>
      </c>
      <c r="YT18">
        <v>6.5423404000030096</v>
      </c>
      <c r="YU18">
        <v>307.77000480005501</v>
      </c>
      <c r="YV18">
        <v>225.45148140005799</v>
      </c>
      <c r="YW18">
        <v>1.2524099000002</v>
      </c>
      <c r="YX18">
        <v>1.2234967000004</v>
      </c>
      <c r="YY18">
        <v>1.2047117999991299</v>
      </c>
      <c r="YZ18">
        <v>3.55964359000063</v>
      </c>
      <c r="ZA18">
        <v>1.2825859999993601</v>
      </c>
      <c r="ZB18">
        <v>3.8010147599998199</v>
      </c>
      <c r="ZC18">
        <v>1.0116877599994001</v>
      </c>
      <c r="ZD18">
        <v>1.0176644999992299</v>
      </c>
    </row>
    <row r="19" spans="1:680" x14ac:dyDescent="0.25">
      <c r="A19" s="40">
        <v>44091</v>
      </c>
      <c r="B19" s="6">
        <v>2.0410589700004498</v>
      </c>
      <c r="C19" s="6">
        <v>1.6391599800008401</v>
      </c>
      <c r="E19">
        <v>1.70850289000009</v>
      </c>
      <c r="F19">
        <v>1.0534399299995101</v>
      </c>
      <c r="G19">
        <v>1.11317339999914</v>
      </c>
      <c r="H19">
        <v>1.0713006999994801</v>
      </c>
      <c r="I19">
        <v>3.03931029999876</v>
      </c>
      <c r="J19">
        <v>1.1136793000005101</v>
      </c>
      <c r="K19">
        <v>2.0169456000003301</v>
      </c>
      <c r="L19">
        <v>2.3541321999982801</v>
      </c>
      <c r="M19">
        <v>1.5014002999996601</v>
      </c>
      <c r="N19">
        <v>2.3512846999983599</v>
      </c>
      <c r="O19">
        <v>2.15107051000086</v>
      </c>
      <c r="P19">
        <v>2.6485942600011199</v>
      </c>
      <c r="Q19">
        <v>0.89811342000030003</v>
      </c>
      <c r="R19">
        <v>2.7700532000017102</v>
      </c>
      <c r="S19">
        <v>2.6983594500015902</v>
      </c>
      <c r="T19">
        <v>3.1763016699987898</v>
      </c>
      <c r="U19">
        <v>1.0643502500006401</v>
      </c>
      <c r="V19">
        <v>1.4644872900007599</v>
      </c>
      <c r="W19">
        <v>2.6404655088990698</v>
      </c>
      <c r="X19">
        <v>2.1330802617012501</v>
      </c>
      <c r="Y19">
        <v>3.3902697999983502</v>
      </c>
      <c r="Z19">
        <v>1.09718530999999</v>
      </c>
      <c r="AA19">
        <v>1.2320186399993001</v>
      </c>
      <c r="AB19">
        <v>1.09377311999924</v>
      </c>
      <c r="AC19">
        <v>10.882408039993599</v>
      </c>
      <c r="AD19">
        <v>21.458881839993399</v>
      </c>
      <c r="AE19">
        <v>1.0666080200007899</v>
      </c>
      <c r="AF19">
        <v>65.292819840018595</v>
      </c>
      <c r="AG19">
        <v>8.8539832899987196</v>
      </c>
      <c r="AH19">
        <v>1.7957084999998201</v>
      </c>
      <c r="AI19">
        <v>1.1000230699992199</v>
      </c>
      <c r="AJ19">
        <v>2.40276369999992</v>
      </c>
      <c r="AK19">
        <v>2.202956000001</v>
      </c>
      <c r="AL19">
        <v>1.3749311100000301</v>
      </c>
      <c r="AM19">
        <v>1.5758282999995601</v>
      </c>
      <c r="AN19">
        <v>824.42408103030198</v>
      </c>
      <c r="AO19">
        <v>199.08520106994499</v>
      </c>
      <c r="AP19">
        <v>150.00715883006299</v>
      </c>
      <c r="AQ19">
        <v>12.591636700002701</v>
      </c>
      <c r="AR19">
        <v>1.49541913999929</v>
      </c>
      <c r="AS19">
        <v>1.29027332999976</v>
      </c>
      <c r="AT19">
        <v>1.45435010999972</v>
      </c>
      <c r="AU19">
        <v>4.0837776199987301</v>
      </c>
      <c r="AV19">
        <v>3.2485234999985599</v>
      </c>
      <c r="AW19">
        <v>1.4314913300004299</v>
      </c>
      <c r="AX19">
        <v>13.0169684499997</v>
      </c>
      <c r="AY19">
        <v>1.49639467999987</v>
      </c>
      <c r="AZ19">
        <v>6.1949598999999598</v>
      </c>
      <c r="BA19">
        <v>1.57023440000012</v>
      </c>
      <c r="BB19">
        <v>3.7817829800005698</v>
      </c>
      <c r="BC19">
        <v>2.64040269999896</v>
      </c>
      <c r="BD19">
        <v>0.98694095999962905</v>
      </c>
      <c r="BE19">
        <v>1.7182785999993899</v>
      </c>
      <c r="BF19">
        <v>2.0727131999992698</v>
      </c>
      <c r="BG19">
        <v>2.0250206999990001</v>
      </c>
      <c r="BH19">
        <v>2.49724100000094</v>
      </c>
      <c r="BI19">
        <v>1.63672059999953</v>
      </c>
      <c r="BJ19">
        <v>106.45286329998601</v>
      </c>
      <c r="BK19">
        <v>1.0935183000001401</v>
      </c>
      <c r="BL19">
        <v>2.9593461699987502</v>
      </c>
      <c r="BM19">
        <v>1.55974455999967</v>
      </c>
      <c r="BN19">
        <v>1.5630999400000301</v>
      </c>
      <c r="BO19">
        <v>1.0571096000003299</v>
      </c>
      <c r="BP19">
        <v>1.0384749999993801</v>
      </c>
      <c r="BQ19">
        <v>1.9956634999998599</v>
      </c>
      <c r="BR19">
        <v>1.93967309999971</v>
      </c>
      <c r="BS19">
        <v>2.21504890000142</v>
      </c>
      <c r="BT19">
        <v>1.0407168999991001</v>
      </c>
      <c r="BU19">
        <v>1.40322600000036</v>
      </c>
      <c r="BV19">
        <v>1.7179656999996999</v>
      </c>
      <c r="BW19">
        <v>6.6658758999983503</v>
      </c>
      <c r="BX19">
        <v>4.5830019999994001</v>
      </c>
      <c r="BY19">
        <v>2.9717531999995099</v>
      </c>
      <c r="BZ19">
        <v>85.436517060035797</v>
      </c>
      <c r="CA19">
        <v>9.1932669999950996</v>
      </c>
      <c r="CB19">
        <v>1.08967540000049</v>
      </c>
      <c r="CC19">
        <v>23.548447600012899</v>
      </c>
      <c r="CD19">
        <v>4.3208528000031903</v>
      </c>
      <c r="CE19">
        <v>9.4301202000060602</v>
      </c>
      <c r="CF19">
        <v>2.69075090000115</v>
      </c>
      <c r="CG19">
        <v>37.2863143000286</v>
      </c>
      <c r="CH19">
        <v>1.03889089999939</v>
      </c>
      <c r="CI19">
        <v>1.6928606000001301</v>
      </c>
      <c r="CJ19">
        <v>6.0130531999966497</v>
      </c>
      <c r="CK19">
        <v>4.5567248000006702</v>
      </c>
      <c r="CL19">
        <v>2.3134667000013001</v>
      </c>
      <c r="CM19">
        <v>3.0990329000014798</v>
      </c>
      <c r="CN19">
        <v>31.148739800002701</v>
      </c>
      <c r="CO19">
        <v>1.2191297999997901</v>
      </c>
      <c r="CP19">
        <v>1.40815850000035</v>
      </c>
      <c r="CQ19">
        <v>1.1145400000004899</v>
      </c>
      <c r="CR19">
        <v>1.25403069999993</v>
      </c>
      <c r="CS19">
        <v>1.2548093999994301</v>
      </c>
      <c r="CT19">
        <v>12.0226569999941</v>
      </c>
      <c r="CU19">
        <v>129.94373199995599</v>
      </c>
      <c r="CV19">
        <v>13.8861035000009</v>
      </c>
      <c r="CW19">
        <v>21.905980000010501</v>
      </c>
      <c r="CX19">
        <v>75.863108000019594</v>
      </c>
      <c r="CY19">
        <v>18.187718000000999</v>
      </c>
      <c r="CZ19">
        <v>142.340702000074</v>
      </c>
      <c r="DA19">
        <v>10.567081400004099</v>
      </c>
      <c r="DB19">
        <v>10.0969726000039</v>
      </c>
      <c r="DC19">
        <v>22.3111440000066</v>
      </c>
      <c r="DD19">
        <v>2.62293384000077</v>
      </c>
      <c r="DE19">
        <v>1.3733733999997599</v>
      </c>
      <c r="DF19">
        <v>1.2950383600000399</v>
      </c>
      <c r="DG19">
        <v>1.1164575200000399</v>
      </c>
      <c r="DH19">
        <v>3.1267432700005902</v>
      </c>
      <c r="DI19">
        <v>7715.1872824803004</v>
      </c>
      <c r="DJ19">
        <v>1.25903805000053</v>
      </c>
      <c r="DK19">
        <v>2.47889036999914</v>
      </c>
      <c r="DL19">
        <v>27.6278567500121</v>
      </c>
      <c r="DM19">
        <v>2.1383507700011299</v>
      </c>
      <c r="DN19">
        <v>8.5202168399991898</v>
      </c>
      <c r="DO19">
        <v>2.7417640999992701</v>
      </c>
      <c r="DP19">
        <v>3.0125794300001898</v>
      </c>
      <c r="DQ19">
        <v>1.1739774500001701</v>
      </c>
      <c r="DR19">
        <v>10.9703993900039</v>
      </c>
      <c r="DS19">
        <v>1.18290531999992</v>
      </c>
      <c r="DT19">
        <v>1.2882406600001599</v>
      </c>
      <c r="DU19">
        <v>3.3875128600011499</v>
      </c>
      <c r="DV19">
        <v>3.2936021899986399</v>
      </c>
      <c r="DW19">
        <v>3.0964710599982901</v>
      </c>
      <c r="DX19">
        <v>1.2321736800004099</v>
      </c>
      <c r="DY19">
        <v>116.777770000044</v>
      </c>
      <c r="DZ19">
        <v>1.22560282000086</v>
      </c>
      <c r="EA19">
        <v>1.67341407999993</v>
      </c>
      <c r="EB19">
        <v>1.0221660999995901</v>
      </c>
      <c r="EC19">
        <v>1.11626550000074</v>
      </c>
      <c r="ED19">
        <v>1.04120107999915</v>
      </c>
      <c r="EE19">
        <v>2.8985676400006901</v>
      </c>
      <c r="EF19">
        <v>1.32504012999925</v>
      </c>
      <c r="EG19">
        <v>2.48625349999929</v>
      </c>
      <c r="EH19">
        <v>1.2838123599994999</v>
      </c>
      <c r="EI19">
        <v>1.72921252000015</v>
      </c>
      <c r="EJ19">
        <v>1.60850070999913</v>
      </c>
      <c r="EK19">
        <v>3.2455306999981999</v>
      </c>
      <c r="EL19">
        <v>5.9107663999966498</v>
      </c>
      <c r="EM19">
        <v>29.376402399997499</v>
      </c>
      <c r="EN19">
        <v>1.4051152299998599</v>
      </c>
      <c r="EO19">
        <v>1.3201850299992699</v>
      </c>
      <c r="EP19">
        <v>1.0681534399991499</v>
      </c>
      <c r="EQ19">
        <v>1.06644994000089</v>
      </c>
      <c r="ER19">
        <v>1.32400869999947</v>
      </c>
      <c r="ES19">
        <v>1.0460032400005701</v>
      </c>
      <c r="ET19">
        <v>1.5953078200000199</v>
      </c>
      <c r="EU19">
        <v>2.99016029999984</v>
      </c>
      <c r="EV19">
        <v>1.11295505000089</v>
      </c>
      <c r="EW19">
        <v>0.98854656000003205</v>
      </c>
      <c r="EX19">
        <v>113.875017000013</v>
      </c>
      <c r="EY19">
        <v>5.9431764699984297</v>
      </c>
      <c r="EZ19">
        <v>3.0787966999996601</v>
      </c>
      <c r="FA19">
        <v>1.0697771699997201</v>
      </c>
      <c r="FC19">
        <v>183.08669609995599</v>
      </c>
      <c r="FD19">
        <v>9413.8233015090209</v>
      </c>
      <c r="FE19">
        <v>96.767051800037706</v>
      </c>
      <c r="FF19">
        <v>1.0538090900008701</v>
      </c>
      <c r="FG19">
        <v>3742.2210306115398</v>
      </c>
      <c r="FH19">
        <v>0.99655129999973702</v>
      </c>
      <c r="FI19">
        <v>1.0159683199999601</v>
      </c>
      <c r="FJ19">
        <v>1.14067090999924</v>
      </c>
      <c r="FK19">
        <v>22.832150900008902</v>
      </c>
      <c r="FL19">
        <v>1.3318495000003201</v>
      </c>
      <c r="FM19">
        <v>2.1734041000017901</v>
      </c>
      <c r="FN19">
        <v>1.70937260000028</v>
      </c>
      <c r="FO19">
        <v>1.1811785000009001</v>
      </c>
      <c r="FP19">
        <v>3.3798037999986299</v>
      </c>
      <c r="FQ19">
        <v>1.57162523000079</v>
      </c>
      <c r="FR19">
        <v>1.1980594800006701</v>
      </c>
      <c r="FS19">
        <v>1.05213625999932</v>
      </c>
      <c r="FT19">
        <v>1.81770019000032</v>
      </c>
      <c r="FU19">
        <v>1.7681527500008101</v>
      </c>
      <c r="FW19">
        <v>1.37936773000001</v>
      </c>
      <c r="FX19">
        <v>1.1365545600001501</v>
      </c>
      <c r="FY19">
        <v>1.28626819999954</v>
      </c>
      <c r="FZ19">
        <v>1.0683295199996801</v>
      </c>
      <c r="GA19">
        <v>3.8428123199992101</v>
      </c>
      <c r="GB19">
        <v>1.20622089999961</v>
      </c>
      <c r="GC19">
        <v>297.24304524995398</v>
      </c>
      <c r="GD19">
        <v>100.471930300002</v>
      </c>
      <c r="GE19">
        <v>169.03743749996599</v>
      </c>
      <c r="GF19">
        <v>290.90895210020199</v>
      </c>
      <c r="GG19">
        <v>276.10042989999101</v>
      </c>
      <c r="GH19">
        <v>131.74092809995599</v>
      </c>
      <c r="GI19">
        <v>265.81178819993499</v>
      </c>
      <c r="GJ19">
        <v>115.317887700046</v>
      </c>
      <c r="GK19">
        <v>221.28915599989699</v>
      </c>
      <c r="GL19">
        <v>1.07093239999995</v>
      </c>
      <c r="GM19">
        <v>2.16361669999969</v>
      </c>
      <c r="GN19">
        <v>1.3177670999994</v>
      </c>
      <c r="GO19">
        <v>6.8812641999975304</v>
      </c>
      <c r="GP19">
        <v>2.8756079999984601</v>
      </c>
      <c r="GQ19">
        <v>1.0796943000004799</v>
      </c>
      <c r="GR19">
        <v>2.1714269000003701</v>
      </c>
      <c r="GS19">
        <v>4.2489267999990297</v>
      </c>
      <c r="GT19">
        <v>2.0905730000013101</v>
      </c>
      <c r="GU19">
        <v>2.7631712000002202</v>
      </c>
      <c r="GV19">
        <v>11.4831542000029</v>
      </c>
      <c r="GW19">
        <v>1.39012390000062</v>
      </c>
      <c r="GX19">
        <v>6.9251810999994596</v>
      </c>
      <c r="GY19">
        <v>4.0788138999996599</v>
      </c>
      <c r="HA19">
        <v>2.1465887999984301</v>
      </c>
      <c r="HB19">
        <v>0.88499030000002699</v>
      </c>
      <c r="HC19">
        <v>4.7998454999979003</v>
      </c>
      <c r="HD19">
        <v>1.3504928999991499</v>
      </c>
      <c r="HE19">
        <v>152.48325840011199</v>
      </c>
      <c r="HF19">
        <v>3.4985993000009299</v>
      </c>
      <c r="HG19">
        <v>0.93170780000036801</v>
      </c>
      <c r="HH19">
        <v>2.3532067999985902</v>
      </c>
      <c r="HI19">
        <v>5.8334705000015701</v>
      </c>
      <c r="HJ19">
        <v>1.0865580000008801</v>
      </c>
      <c r="HK19">
        <v>3.7424839000013899</v>
      </c>
      <c r="HL19">
        <v>136.96000609011401</v>
      </c>
      <c r="HM19">
        <v>3.7682109800007302</v>
      </c>
      <c r="HN19">
        <v>68.032685859943697</v>
      </c>
      <c r="HO19">
        <v>1012.51712547988</v>
      </c>
      <c r="HP19">
        <v>1.1277028000004099</v>
      </c>
      <c r="HQ19">
        <v>1.1292390599992399</v>
      </c>
      <c r="HR19">
        <v>113.62748082994899</v>
      </c>
      <c r="HS19">
        <v>171.08506528008701</v>
      </c>
      <c r="HT19">
        <v>121.576478829957</v>
      </c>
      <c r="HU19">
        <v>144.505277059972</v>
      </c>
      <c r="HV19">
        <v>145.14513070997799</v>
      </c>
      <c r="HW19">
        <v>349.325214140117</v>
      </c>
      <c r="HX19">
        <v>116.361630229978</v>
      </c>
      <c r="HY19">
        <v>125.428301039967</v>
      </c>
      <c r="HZ19">
        <v>105.600999259972</v>
      </c>
      <c r="IA19">
        <v>1.0473781000000599</v>
      </c>
      <c r="IB19">
        <v>1.06461610000042</v>
      </c>
      <c r="IC19">
        <v>1.0646295000005901</v>
      </c>
      <c r="ID19">
        <v>1.04584090000026</v>
      </c>
      <c r="IE19">
        <v>0.92212099999960595</v>
      </c>
      <c r="IF19">
        <v>1.31316709999919</v>
      </c>
      <c r="IG19">
        <v>1.6436109999995101</v>
      </c>
      <c r="IH19">
        <v>1.28852689999985</v>
      </c>
      <c r="II19">
        <v>1.2904744999996201</v>
      </c>
      <c r="IJ19">
        <v>0.98209719999977096</v>
      </c>
      <c r="IK19">
        <v>1.0364668000002</v>
      </c>
      <c r="IL19">
        <v>1.0565714000003901</v>
      </c>
      <c r="IM19">
        <v>1.1049232999994301</v>
      </c>
      <c r="IN19">
        <v>0.97312779999992904</v>
      </c>
      <c r="IO19">
        <v>0.97442789999968205</v>
      </c>
      <c r="IP19">
        <v>2.8664577000017699</v>
      </c>
      <c r="IQ19">
        <v>1.0479575999997901</v>
      </c>
      <c r="IR19">
        <v>0.96782069999971998</v>
      </c>
      <c r="IS19">
        <v>1.24862890000077</v>
      </c>
      <c r="IT19">
        <v>1.2796154999996401</v>
      </c>
      <c r="IU19">
        <v>1.0657444000007701</v>
      </c>
      <c r="IV19">
        <v>1.3867308000008101</v>
      </c>
      <c r="IW19">
        <v>0.94133520000014004</v>
      </c>
      <c r="IX19">
        <v>1.50482969999939</v>
      </c>
      <c r="IY19">
        <v>1.2609852000005</v>
      </c>
      <c r="IZ19">
        <v>1.73897229999966</v>
      </c>
      <c r="JA19">
        <v>1.3361258000004499</v>
      </c>
      <c r="JB19">
        <v>1.0702166999999501</v>
      </c>
      <c r="JC19">
        <v>1.0782534000009001</v>
      </c>
      <c r="JD19">
        <v>1.0662188000005699</v>
      </c>
      <c r="JE19">
        <v>1.0657802000005201</v>
      </c>
      <c r="JF19">
        <v>3.8861857999981999</v>
      </c>
      <c r="JG19">
        <v>1.3753508999998301</v>
      </c>
      <c r="JH19">
        <v>1.2763374000005601</v>
      </c>
      <c r="JI19">
        <v>0.93269169999985002</v>
      </c>
      <c r="JJ19">
        <v>5.7538647999972499</v>
      </c>
      <c r="JK19">
        <v>1.5471847000008001</v>
      </c>
      <c r="JL19">
        <v>1.5475710999999099</v>
      </c>
      <c r="JM19">
        <v>1.79742749999969</v>
      </c>
      <c r="JN19">
        <v>1.1527578999994099</v>
      </c>
      <c r="JO19">
        <v>2.3124586099984299</v>
      </c>
      <c r="JP19">
        <v>517.16954020969604</v>
      </c>
      <c r="JQ19">
        <v>191.73204109002799</v>
      </c>
      <c r="JR19">
        <v>11.542602999994401</v>
      </c>
      <c r="JS19">
        <v>1.7126963999999101</v>
      </c>
      <c r="JT19">
        <v>1.13882259999991</v>
      </c>
      <c r="JU19">
        <v>5.4541333000015602</v>
      </c>
      <c r="JV19">
        <v>104.15985799999901</v>
      </c>
      <c r="JW19">
        <v>1.0019601999993</v>
      </c>
      <c r="JX19">
        <v>104.265940999961</v>
      </c>
      <c r="JY19">
        <v>1.0102952899997</v>
      </c>
      <c r="JZ19">
        <v>1.02647002999947</v>
      </c>
      <c r="KA19">
        <v>100.888384000049</v>
      </c>
      <c r="KB19">
        <v>72.7227290000301</v>
      </c>
      <c r="KD19">
        <v>104.187308000051</v>
      </c>
      <c r="KE19">
        <v>114.782386000035</v>
      </c>
      <c r="KF19">
        <v>100.421988000046</v>
      </c>
      <c r="KG19">
        <v>116.080101000029</v>
      </c>
      <c r="KH19">
        <v>105.28638299997</v>
      </c>
      <c r="KI19">
        <v>146.591725999955</v>
      </c>
      <c r="KJ19">
        <v>138.29550500004601</v>
      </c>
      <c r="KK19">
        <v>108.13332699996</v>
      </c>
      <c r="KL19">
        <v>105.30517800001</v>
      </c>
      <c r="KM19">
        <v>147.30539299990099</v>
      </c>
      <c r="KN19">
        <v>126.086866999976</v>
      </c>
      <c r="KO19">
        <v>101.279929999961</v>
      </c>
      <c r="KP19">
        <v>96.936825999990106</v>
      </c>
      <c r="KQ19">
        <v>177.497551999986</v>
      </c>
      <c r="KR19">
        <v>263.487302000169</v>
      </c>
      <c r="KS19">
        <v>133.792065999936</v>
      </c>
      <c r="KT19">
        <v>130.54635299998299</v>
      </c>
      <c r="KU19">
        <v>185.13528999988901</v>
      </c>
      <c r="KV19">
        <v>106.996711999993</v>
      </c>
      <c r="KX19">
        <v>155.50299800001099</v>
      </c>
      <c r="KY19">
        <v>201.96831099991701</v>
      </c>
      <c r="KZ19">
        <v>99.371362000005306</v>
      </c>
      <c r="LA19">
        <v>104.769211999956</v>
      </c>
      <c r="LB19">
        <v>114.89639699994601</v>
      </c>
      <c r="LC19">
        <v>101.868329999968</v>
      </c>
      <c r="LD19">
        <v>176.91507999994801</v>
      </c>
      <c r="LE19">
        <v>77.584306000033394</v>
      </c>
      <c r="LF19">
        <v>120.021238000016</v>
      </c>
      <c r="LG19">
        <v>112.652468999964</v>
      </c>
      <c r="LH19">
        <v>99.460948999971194</v>
      </c>
      <c r="LI19">
        <v>104.99392100004501</v>
      </c>
      <c r="LJ19">
        <v>106.536116000032</v>
      </c>
      <c r="LK19">
        <v>136.66168399993299</v>
      </c>
      <c r="LL19">
        <v>250.88688999996501</v>
      </c>
      <c r="LM19">
        <v>197.29892500001</v>
      </c>
      <c r="LN19">
        <v>113.48485600005399</v>
      </c>
      <c r="LO19">
        <v>133.709772000089</v>
      </c>
      <c r="LQ19">
        <v>116.21052199997899</v>
      </c>
      <c r="LS19">
        <v>123.215863000019</v>
      </c>
      <c r="LT19">
        <v>129.14321699994599</v>
      </c>
      <c r="LU19">
        <v>98.200034999987096</v>
      </c>
      <c r="LV19">
        <v>138.640281999949</v>
      </c>
      <c r="LW19">
        <v>100.490212999983</v>
      </c>
      <c r="LX19">
        <v>104.762224999955</v>
      </c>
      <c r="LY19">
        <v>123.80661099997801</v>
      </c>
      <c r="LZ19">
        <v>115.712522999966</v>
      </c>
      <c r="MB19">
        <v>120.85075900005199</v>
      </c>
      <c r="MC19">
        <v>141.19875900004999</v>
      </c>
      <c r="MD19">
        <v>94.7441749999998</v>
      </c>
      <c r="ME19">
        <v>96.572837000014303</v>
      </c>
      <c r="MF19">
        <v>100.016983999987</v>
      </c>
      <c r="MG19">
        <v>98.788565000053495</v>
      </c>
      <c r="MH19">
        <v>129.030348999891</v>
      </c>
      <c r="MI19">
        <v>216.67877699993599</v>
      </c>
      <c r="MK19">
        <v>103.97758399997799</v>
      </c>
      <c r="ML19">
        <v>148.120520000113</v>
      </c>
      <c r="MM19">
        <v>105.29856699996201</v>
      </c>
      <c r="MN19">
        <v>101.08260199998</v>
      </c>
      <c r="MO19">
        <v>129.26886800001401</v>
      </c>
      <c r="MP19">
        <v>104.588461000007</v>
      </c>
      <c r="MQ19">
        <v>95.786807999946205</v>
      </c>
      <c r="MR19">
        <v>93.001103000016897</v>
      </c>
      <c r="MT19">
        <v>209.673393999925</v>
      </c>
      <c r="MU19">
        <v>282.21186800021701</v>
      </c>
      <c r="MV19">
        <v>199.267073000083</v>
      </c>
      <c r="MW19">
        <v>219.596909000073</v>
      </c>
      <c r="MY19">
        <v>305.09145700000198</v>
      </c>
      <c r="NA19">
        <v>285.973023999948</v>
      </c>
      <c r="NB19">
        <v>110.93049699999401</v>
      </c>
      <c r="NC19">
        <v>253.37303599994601</v>
      </c>
      <c r="ND19">
        <v>92.165876999963103</v>
      </c>
      <c r="NE19">
        <v>122.770708000055</v>
      </c>
      <c r="NF19">
        <v>196.77447799989</v>
      </c>
      <c r="NG19">
        <v>138.258750000037</v>
      </c>
      <c r="NH19">
        <v>140.85957799991601</v>
      </c>
      <c r="NI19">
        <v>122.044910000055</v>
      </c>
      <c r="NJ19">
        <v>98.649015999981202</v>
      </c>
      <c r="NK19">
        <v>110.267666999949</v>
      </c>
      <c r="NL19">
        <v>109.51761500001901</v>
      </c>
      <c r="NM19">
        <v>115.62393400003199</v>
      </c>
      <c r="NN19">
        <v>153.30514899990499</v>
      </c>
      <c r="NP19">
        <v>119.16477300005501</v>
      </c>
      <c r="NQ19">
        <v>103.966206999961</v>
      </c>
      <c r="NR19">
        <v>1.73645000000033</v>
      </c>
      <c r="NS19">
        <v>3.7302520000012001</v>
      </c>
      <c r="NT19">
        <v>1.2850170999991</v>
      </c>
      <c r="NU19">
        <v>1.0271022199995099</v>
      </c>
      <c r="NV19">
        <v>2.1453140500016201</v>
      </c>
      <c r="NW19">
        <v>1.15363875000003</v>
      </c>
      <c r="NX19">
        <v>1.0005913999993901</v>
      </c>
      <c r="NY19">
        <v>0.92225750000034201</v>
      </c>
      <c r="NZ19">
        <v>0.99591549999968298</v>
      </c>
      <c r="OA19">
        <v>0.99861030000010897</v>
      </c>
      <c r="OB19">
        <v>3.26760500000091</v>
      </c>
      <c r="OC19">
        <v>2.06224500000098</v>
      </c>
      <c r="OD19">
        <v>3.08794770000168</v>
      </c>
      <c r="OE19">
        <v>1.4660571000003999</v>
      </c>
      <c r="OF19">
        <v>2.6450923000011199</v>
      </c>
      <c r="OG19">
        <v>5.7180551999990703</v>
      </c>
      <c r="OH19">
        <v>2.2548343999988001</v>
      </c>
      <c r="OI19">
        <v>2.5082671999989499</v>
      </c>
      <c r="OJ19">
        <v>1.3457815999991001</v>
      </c>
      <c r="OK19">
        <v>1.2742048000000099</v>
      </c>
      <c r="OL19">
        <v>1.36475570000039</v>
      </c>
      <c r="OM19">
        <v>3.1536615500008298</v>
      </c>
      <c r="ON19">
        <v>2.9807064000015102</v>
      </c>
      <c r="OO19">
        <v>1.3942912799993801</v>
      </c>
      <c r="OP19">
        <v>2.1190230700012802</v>
      </c>
      <c r="OQ19">
        <v>2.81090160000167</v>
      </c>
      <c r="OR19">
        <v>2.64474147999863</v>
      </c>
      <c r="OS19">
        <v>2.5130184199988399</v>
      </c>
      <c r="OT19">
        <v>2.8431262199992502</v>
      </c>
      <c r="OU19">
        <v>1.0403327599997301</v>
      </c>
      <c r="OV19">
        <v>1.3639662799996599</v>
      </c>
      <c r="OW19">
        <v>2.1371016999983099</v>
      </c>
      <c r="OX19">
        <v>2.6280638200005302</v>
      </c>
      <c r="OY19">
        <v>54.390894650016001</v>
      </c>
      <c r="OZ19">
        <v>2.4454513499986201</v>
      </c>
      <c r="PA19">
        <v>10.3791243199958</v>
      </c>
      <c r="PB19">
        <v>2.5939022400016301</v>
      </c>
      <c r="PC19">
        <v>3.2867989799997299</v>
      </c>
      <c r="PD19">
        <v>2.8487810299993699</v>
      </c>
      <c r="PE19">
        <v>1.8363334299992899</v>
      </c>
      <c r="PF19">
        <v>108.85429140005699</v>
      </c>
      <c r="PG19">
        <v>92.165731000015498</v>
      </c>
      <c r="PH19">
        <v>4.1340558000010796</v>
      </c>
      <c r="PI19">
        <v>6.2601911000019799</v>
      </c>
      <c r="PJ19">
        <v>4.2618575000014998</v>
      </c>
      <c r="PK19">
        <v>1.1563970999995901</v>
      </c>
      <c r="PL19">
        <v>1.1510522699991299</v>
      </c>
      <c r="PM19">
        <v>1.1857820700006401</v>
      </c>
      <c r="PN19">
        <v>1.4859706000006601</v>
      </c>
      <c r="PO19">
        <v>1.51200215000063</v>
      </c>
      <c r="PP19">
        <v>1.56266354999934</v>
      </c>
      <c r="PQ19">
        <v>1.6337207699998499</v>
      </c>
      <c r="PR19">
        <v>1.3337232400008401</v>
      </c>
      <c r="PS19">
        <v>1.69768257000032</v>
      </c>
      <c r="PT19">
        <v>1.73966717000076</v>
      </c>
      <c r="PU19">
        <v>3.0233370499991001</v>
      </c>
      <c r="PV19">
        <v>8.6701061799976706</v>
      </c>
      <c r="PW19">
        <v>185.61399560002599</v>
      </c>
      <c r="PX19">
        <v>2.1044428999994098</v>
      </c>
      <c r="PY19">
        <v>165.29458159999899</v>
      </c>
      <c r="PZ19">
        <v>1.78264759999911</v>
      </c>
      <c r="QA19">
        <v>1.62615189999997</v>
      </c>
      <c r="QB19">
        <v>101.625508300029</v>
      </c>
      <c r="QC19">
        <v>1.99587129999964</v>
      </c>
      <c r="QD19">
        <v>42194.8747007251</v>
      </c>
      <c r="QE19">
        <v>2.24689470000158</v>
      </c>
      <c r="QF19">
        <v>2.2755080399983898</v>
      </c>
      <c r="QG19">
        <v>204.99021201999901</v>
      </c>
      <c r="QH19">
        <v>117.29707563994501</v>
      </c>
      <c r="QI19">
        <v>1.0734049000002399</v>
      </c>
      <c r="QJ19">
        <v>1.0972431400005001</v>
      </c>
      <c r="QK19">
        <v>1.0165411199996</v>
      </c>
      <c r="QL19">
        <v>1.00942931999998</v>
      </c>
      <c r="QM19">
        <v>13.7285015499947</v>
      </c>
      <c r="QN19">
        <v>1.57997031999912</v>
      </c>
      <c r="QP19">
        <v>1.3675874000000501</v>
      </c>
      <c r="QQ19">
        <v>1.2619617000000301</v>
      </c>
      <c r="QR19">
        <v>1.05730869999934</v>
      </c>
      <c r="QS19">
        <v>1.36442610000086</v>
      </c>
      <c r="QT19">
        <v>1.1331814000004701</v>
      </c>
      <c r="QU19">
        <v>107.766845999984</v>
      </c>
      <c r="QW19">
        <v>189.343546000076</v>
      </c>
      <c r="QX19">
        <v>99.0406410000287</v>
      </c>
      <c r="QY19">
        <v>101.358635999961</v>
      </c>
      <c r="QZ19">
        <v>102.806778999977</v>
      </c>
      <c r="RA19">
        <v>102.29172400001001</v>
      </c>
      <c r="RB19">
        <v>1.16862713000046</v>
      </c>
      <c r="RC19">
        <v>2.1945809099997899</v>
      </c>
      <c r="RD19">
        <v>129.51824799994901</v>
      </c>
      <c r="RE19">
        <v>104.22226800001199</v>
      </c>
      <c r="RF19">
        <v>110.433091999963</v>
      </c>
      <c r="RG19">
        <v>121.12472800002401</v>
      </c>
      <c r="RH19">
        <v>150.08258199994501</v>
      </c>
      <c r="RI19">
        <v>229.12307800003299</v>
      </c>
      <c r="RL19">
        <v>280.56146600004303</v>
      </c>
      <c r="RM19">
        <v>54.659764999989399</v>
      </c>
      <c r="RN19">
        <v>266.569364999887</v>
      </c>
      <c r="RO19">
        <v>167.003957000095</v>
      </c>
      <c r="RP19">
        <v>218.19819399993901</v>
      </c>
      <c r="RQ19">
        <v>102.559098999947</v>
      </c>
      <c r="RR19">
        <v>373.91347699984902</v>
      </c>
      <c r="RS19">
        <v>192.28787999996001</v>
      </c>
      <c r="RT19">
        <v>110.373741999967</v>
      </c>
      <c r="RU19">
        <v>184.135860000039</v>
      </c>
      <c r="RV19">
        <v>324.474801000208</v>
      </c>
      <c r="RW19">
        <v>63.136294000025401</v>
      </c>
      <c r="RX19">
        <v>369.81101399986102</v>
      </c>
      <c r="RY19">
        <v>198.82566799991801</v>
      </c>
      <c r="RZ19">
        <v>495.81562800006901</v>
      </c>
      <c r="SA19">
        <v>532.01036799978499</v>
      </c>
      <c r="SB19">
        <v>275.66775400005298</v>
      </c>
      <c r="SC19">
        <v>98.071191000053702</v>
      </c>
      <c r="SD19">
        <v>187.77578700007899</v>
      </c>
      <c r="SE19">
        <v>311.70012800022999</v>
      </c>
      <c r="SF19">
        <v>222.70628700009499</v>
      </c>
      <c r="SG19">
        <v>621.08371900021996</v>
      </c>
      <c r="SH19">
        <v>98.529285999946296</v>
      </c>
      <c r="SI19">
        <v>105.20654699998001</v>
      </c>
      <c r="SJ19">
        <v>7872.4865880012503</v>
      </c>
      <c r="SK19">
        <v>64.996408000006298</v>
      </c>
      <c r="SL19">
        <v>151.35392799996799</v>
      </c>
      <c r="SM19">
        <v>283.37222799984698</v>
      </c>
      <c r="SN19">
        <v>338.97087799990499</v>
      </c>
      <c r="SO19">
        <v>200.40696400008201</v>
      </c>
      <c r="SP19">
        <v>561.28168900031596</v>
      </c>
      <c r="SQ19">
        <v>200.54733400000299</v>
      </c>
      <c r="SR19">
        <v>53.670356000016902</v>
      </c>
      <c r="SS19">
        <v>40.811187000013902</v>
      </c>
      <c r="ST19">
        <v>192.59195400006101</v>
      </c>
      <c r="SU19">
        <v>188.17620399990099</v>
      </c>
      <c r="SV19">
        <v>195.06452700006801</v>
      </c>
      <c r="SW19">
        <v>165.35821800003799</v>
      </c>
      <c r="SX19">
        <v>202.49600400007299</v>
      </c>
      <c r="SY19">
        <v>160.285655000014</v>
      </c>
      <c r="SZ19">
        <v>105.077326999977</v>
      </c>
      <c r="TA19">
        <v>143.641639000038</v>
      </c>
      <c r="TB19">
        <v>99.365648000035407</v>
      </c>
      <c r="TC19">
        <v>145.149126000004</v>
      </c>
      <c r="TD19">
        <v>137.21154500008601</v>
      </c>
      <c r="TE19">
        <v>397.56015300005703</v>
      </c>
      <c r="TF19">
        <v>115.21184700005701</v>
      </c>
      <c r="TG19">
        <v>123.682296999963</v>
      </c>
      <c r="TH19">
        <v>428.39613799983601</v>
      </c>
      <c r="TI19">
        <v>68.234425000031493</v>
      </c>
      <c r="TJ19">
        <v>195.34429999999699</v>
      </c>
      <c r="TK19">
        <v>141.07597799995</v>
      </c>
      <c r="TL19">
        <v>427.615218000021</v>
      </c>
      <c r="TM19">
        <v>496.23544800002099</v>
      </c>
      <c r="TN19">
        <v>193.60522400005701</v>
      </c>
      <c r="TO19">
        <v>497.06016700016301</v>
      </c>
      <c r="TP19">
        <v>214.471576000098</v>
      </c>
      <c r="TQ19">
        <v>496.78776000021003</v>
      </c>
      <c r="TR19">
        <v>496.77881299983699</v>
      </c>
      <c r="TS19">
        <v>203.68244899995599</v>
      </c>
      <c r="TT19">
        <v>155.69923799997201</v>
      </c>
      <c r="TW19">
        <v>358.53579400014098</v>
      </c>
      <c r="TX19">
        <v>130.77089700009699</v>
      </c>
      <c r="TZ19">
        <v>418.21620600018701</v>
      </c>
      <c r="UA19">
        <v>151.15322900004699</v>
      </c>
      <c r="UB19">
        <v>127.81121700000899</v>
      </c>
      <c r="UC19">
        <v>110.900711999973</v>
      </c>
      <c r="UD19">
        <v>106.337285000016</v>
      </c>
      <c r="UE19">
        <v>130.59354700008399</v>
      </c>
      <c r="UF19">
        <v>107.531534999958</v>
      </c>
      <c r="UG19">
        <v>124.209166000015</v>
      </c>
      <c r="UH19">
        <v>129.419738000026</v>
      </c>
      <c r="UI19">
        <v>111.603983000037</v>
      </c>
      <c r="UJ19">
        <v>106.88476299995099</v>
      </c>
      <c r="UK19">
        <v>128.89401099993799</v>
      </c>
      <c r="UL19">
        <v>138.118594999891</v>
      </c>
      <c r="UN19">
        <v>140.362871000078</v>
      </c>
      <c r="UO19">
        <v>186.52901699999299</v>
      </c>
      <c r="UP19">
        <v>165.67637600004699</v>
      </c>
      <c r="UQ19">
        <v>88.212583999964394</v>
      </c>
      <c r="UR19">
        <v>109.657207999961</v>
      </c>
      <c r="US19">
        <v>336.26362900016801</v>
      </c>
      <c r="UT19">
        <v>335.59131699986801</v>
      </c>
      <c r="UU19">
        <v>1857.7793719992001</v>
      </c>
      <c r="UV19">
        <v>135.18857700005199</v>
      </c>
      <c r="UW19">
        <v>384.515211000107</v>
      </c>
      <c r="UX19">
        <v>109.758510999964</v>
      </c>
      <c r="UY19">
        <v>46.382034000009298</v>
      </c>
      <c r="UZ19">
        <v>10.4342699999979</v>
      </c>
      <c r="VA19">
        <v>160.19919500011</v>
      </c>
      <c r="VB19">
        <v>112.30426200002</v>
      </c>
      <c r="VC19">
        <v>109.000420999946</v>
      </c>
      <c r="VD19">
        <v>120.462666000007</v>
      </c>
      <c r="VE19">
        <v>106.711806999985</v>
      </c>
      <c r="VF19">
        <v>144.27975500002501</v>
      </c>
      <c r="VG19">
        <v>146.238739999942</v>
      </c>
      <c r="VH19">
        <v>115.234467000002</v>
      </c>
      <c r="VI19">
        <v>101.34851000003999</v>
      </c>
      <c r="VJ19">
        <v>113.51025499997201</v>
      </c>
      <c r="VK19">
        <v>111.041606000043</v>
      </c>
      <c r="VL19">
        <v>101.232236000011</v>
      </c>
      <c r="VM19">
        <v>104.47901200002499</v>
      </c>
      <c r="VN19">
        <v>215.17266199993901</v>
      </c>
      <c r="VO19">
        <v>106.800023999996</v>
      </c>
      <c r="VP19">
        <v>291.18998300004802</v>
      </c>
      <c r="VQ19">
        <v>193.46632499992799</v>
      </c>
      <c r="VR19">
        <v>108.23848599998701</v>
      </c>
      <c r="VS19">
        <v>105.718835999956</v>
      </c>
      <c r="VT19">
        <v>119.95685800002001</v>
      </c>
      <c r="VU19">
        <v>163.064236999955</v>
      </c>
      <c r="VV19">
        <v>201.494284000015</v>
      </c>
      <c r="VW19">
        <v>166.098777000094</v>
      </c>
      <c r="VX19">
        <v>142.372136000078</v>
      </c>
      <c r="VY19">
        <v>104.941706000012</v>
      </c>
      <c r="VZ19">
        <v>110.644539000001</v>
      </c>
      <c r="WA19">
        <v>104.79743799998</v>
      </c>
      <c r="WB19">
        <v>281.86207199981402</v>
      </c>
      <c r="WC19">
        <v>185.69293099991</v>
      </c>
      <c r="WD19">
        <v>205.58561299997399</v>
      </c>
      <c r="WE19">
        <v>103.967111999984</v>
      </c>
      <c r="WF19">
        <v>102.148826000048</v>
      </c>
      <c r="WG19">
        <v>122.102763999952</v>
      </c>
      <c r="WH19">
        <v>107.513176999986</v>
      </c>
      <c r="WI19">
        <v>117.45877100003401</v>
      </c>
      <c r="WJ19">
        <v>29.839157999987901</v>
      </c>
      <c r="WK19">
        <v>110.045929000014</v>
      </c>
      <c r="WL19">
        <v>102.876517000026</v>
      </c>
      <c r="WM19">
        <v>224.67479999992099</v>
      </c>
      <c r="WN19">
        <v>287.73830700013798</v>
      </c>
      <c r="WO19">
        <v>344.386192000005</v>
      </c>
      <c r="WP19">
        <v>207.98193000000899</v>
      </c>
      <c r="WQ19">
        <v>201.70820300001699</v>
      </c>
      <c r="WR19">
        <v>251.71703900001</v>
      </c>
      <c r="WS19">
        <v>219.402413999895</v>
      </c>
      <c r="WT19">
        <v>420.97276100004098</v>
      </c>
      <c r="WU19">
        <v>426.07133299997099</v>
      </c>
      <c r="WV19">
        <v>661.33983800001397</v>
      </c>
      <c r="WW19">
        <v>110.86923599999901</v>
      </c>
      <c r="WX19">
        <v>246.18866800004599</v>
      </c>
      <c r="WY19">
        <v>118.861119000008</v>
      </c>
      <c r="WZ19">
        <v>236.04325599991699</v>
      </c>
      <c r="XA19">
        <v>84.192821000004201</v>
      </c>
      <c r="XB19">
        <v>181.13988199993</v>
      </c>
      <c r="XC19">
        <v>84.743965000030599</v>
      </c>
      <c r="XD19">
        <v>477.01249899994599</v>
      </c>
      <c r="XE19">
        <v>159.070981000084</v>
      </c>
      <c r="XF19">
        <v>243.70326299988699</v>
      </c>
      <c r="XG19">
        <v>101.00079299998499</v>
      </c>
      <c r="XH19">
        <v>206.69965200009801</v>
      </c>
      <c r="XI19">
        <v>101.34091899998</v>
      </c>
      <c r="XJ19">
        <v>214.44926599995199</v>
      </c>
      <c r="XK19">
        <v>31.700768999988199</v>
      </c>
      <c r="XL19">
        <v>1.2017856500005999</v>
      </c>
      <c r="XM19">
        <v>5.6791123000002699</v>
      </c>
      <c r="XN19">
        <v>1.2385369999992699</v>
      </c>
      <c r="XO19">
        <v>1.77601678999963</v>
      </c>
      <c r="XP19">
        <v>1.7399022699992199</v>
      </c>
      <c r="XQ19">
        <v>18.690628379990802</v>
      </c>
      <c r="XR19">
        <v>1.20176501999958</v>
      </c>
      <c r="XS19">
        <v>1.2436709400008099</v>
      </c>
      <c r="XT19">
        <v>2.3429923500007099</v>
      </c>
      <c r="XU19">
        <v>2.1886656499991699</v>
      </c>
      <c r="XV19">
        <v>2.4485448999985202</v>
      </c>
      <c r="XW19">
        <v>2.8089222999988102</v>
      </c>
      <c r="XX19">
        <v>3.16312739999921</v>
      </c>
      <c r="XY19">
        <v>2.8749261000011801</v>
      </c>
      <c r="XZ19">
        <v>1</v>
      </c>
      <c r="YA19">
        <v>8.8909019999991905</v>
      </c>
      <c r="YB19">
        <v>0.88388769999983197</v>
      </c>
      <c r="YD19">
        <v>1.09090389999983</v>
      </c>
      <c r="YE19">
        <v>4.2416415999978199</v>
      </c>
      <c r="YF19">
        <v>1.0689837999998399</v>
      </c>
      <c r="YG19">
        <v>0.94232652000027906</v>
      </c>
      <c r="YH19">
        <v>1415.1430078707599</v>
      </c>
      <c r="YI19">
        <v>114.02243460004701</v>
      </c>
      <c r="YJ19">
        <v>302.71204400016001</v>
      </c>
      <c r="YK19">
        <v>2.9954904900005199</v>
      </c>
      <c r="YL19">
        <v>1.43537063000076</v>
      </c>
      <c r="YM19">
        <v>2326762.0832023602</v>
      </c>
      <c r="YN19">
        <v>1.10937922999983</v>
      </c>
      <c r="YO19">
        <v>1.0955917200008101</v>
      </c>
      <c r="YP19">
        <v>1.6691664000009001</v>
      </c>
      <c r="YQ19">
        <v>164.535146000097</v>
      </c>
      <c r="YR19">
        <v>147.09288319991899</v>
      </c>
      <c r="YS19">
        <v>5.4768858000024903</v>
      </c>
      <c r="YT19">
        <v>6.5547545000008496</v>
      </c>
      <c r="YU19">
        <v>308.97931150020997</v>
      </c>
      <c r="YV19">
        <v>225.82865960011301</v>
      </c>
      <c r="YW19">
        <v>1.2561681000006499</v>
      </c>
      <c r="YX19">
        <v>1.2236222999999899</v>
      </c>
      <c r="YY19">
        <v>1.2058782999993101</v>
      </c>
      <c r="YZ19">
        <v>3.56422893000126</v>
      </c>
      <c r="ZA19">
        <v>1.2835441099996401</v>
      </c>
      <c r="ZB19">
        <v>3.8097301000016199</v>
      </c>
      <c r="ZC19">
        <v>1.0139927599993801</v>
      </c>
      <c r="ZD19">
        <v>1.0182253000002699</v>
      </c>
    </row>
    <row r="20" spans="1:680" x14ac:dyDescent="0.25">
      <c r="A20" s="40">
        <v>44092</v>
      </c>
      <c r="B20" s="6">
        <v>2.0373370400011499</v>
      </c>
      <c r="C20" s="6">
        <v>1.6102042300008199</v>
      </c>
      <c r="E20">
        <v>1.70268512000075</v>
      </c>
      <c r="F20">
        <v>1.05024690999926</v>
      </c>
      <c r="G20">
        <v>1.0983412000005</v>
      </c>
      <c r="H20">
        <v>1.05753770000047</v>
      </c>
      <c r="I20">
        <v>3.0393810999994502</v>
      </c>
      <c r="J20">
        <v>1.1136836000005099</v>
      </c>
      <c r="K20">
        <v>1.98854729999948</v>
      </c>
      <c r="L20">
        <v>2.2512687999988001</v>
      </c>
      <c r="M20">
        <v>1.43494079999982</v>
      </c>
      <c r="N20">
        <v>2.31255850000161</v>
      </c>
      <c r="O20">
        <v>2.1149927100013901</v>
      </c>
      <c r="P20">
        <v>2.6041648099999302</v>
      </c>
      <c r="Q20">
        <v>0.88974393999978896</v>
      </c>
      <c r="R20">
        <v>2.7708304500010899</v>
      </c>
      <c r="S20">
        <v>2.6730712899989202</v>
      </c>
      <c r="T20">
        <v>3.1462690599982999</v>
      </c>
      <c r="U20">
        <v>1.05428724000012</v>
      </c>
      <c r="V20">
        <v>1.4508966100002001</v>
      </c>
      <c r="W20">
        <v>2.64271951040064</v>
      </c>
      <c r="X20">
        <v>2.1335852281990801</v>
      </c>
      <c r="Y20">
        <v>3.3888144000011402</v>
      </c>
      <c r="Z20">
        <v>1.0971314899998099</v>
      </c>
      <c r="AA20">
        <v>1.22408363999966</v>
      </c>
      <c r="AB20">
        <v>1.0940652600002101</v>
      </c>
      <c r="AC20">
        <v>10.828408300003501</v>
      </c>
      <c r="AD20">
        <v>21.080779209994901</v>
      </c>
      <c r="AE20">
        <v>1.06605218000004</v>
      </c>
      <c r="AF20">
        <v>64.027136859949707</v>
      </c>
      <c r="AG20">
        <v>8.7045354500005505</v>
      </c>
      <c r="AH20">
        <v>1.7893543099999101</v>
      </c>
      <c r="AI20">
        <v>1.0999771099996001</v>
      </c>
      <c r="AJ20">
        <v>2.3674683999997801</v>
      </c>
      <c r="AK20">
        <v>2.1703665999994</v>
      </c>
      <c r="AL20">
        <v>1.3545169900007701</v>
      </c>
      <c r="AM20">
        <v>1.5514256000005799</v>
      </c>
      <c r="AN20">
        <v>808.44433669000898</v>
      </c>
      <c r="AO20">
        <v>195.23441443010199</v>
      </c>
      <c r="AP20">
        <v>147.268411830068</v>
      </c>
      <c r="AQ20">
        <v>12.376455599995101</v>
      </c>
      <c r="AR20">
        <v>1.4944974999998499</v>
      </c>
      <c r="AS20">
        <v>1.2893554500005799</v>
      </c>
      <c r="AT20">
        <v>1.4439571500006401</v>
      </c>
      <c r="AU20">
        <v>4.0819483700033699</v>
      </c>
      <c r="AV20">
        <v>3.24836249999862</v>
      </c>
      <c r="AW20">
        <v>1.43114258999958</v>
      </c>
      <c r="AX20">
        <v>12.952961739996701</v>
      </c>
      <c r="AY20">
        <v>1.4830334100006399</v>
      </c>
      <c r="AZ20">
        <v>6.0767351000031304</v>
      </c>
      <c r="BA20">
        <v>1.57023499999923</v>
      </c>
      <c r="BB20">
        <v>3.7332742200014799</v>
      </c>
      <c r="BC20">
        <v>2.6390751899998599</v>
      </c>
      <c r="BD20">
        <v>0.98644144999980199</v>
      </c>
      <c r="BE20">
        <v>1.7168170999993899</v>
      </c>
      <c r="BF20">
        <v>2.0699612999996999</v>
      </c>
      <c r="BG20">
        <v>1.98874210000031</v>
      </c>
      <c r="BH20">
        <v>2.4858157000016901</v>
      </c>
      <c r="BI20">
        <v>1.6393843000005299</v>
      </c>
      <c r="BJ20">
        <v>106.65386790002199</v>
      </c>
      <c r="BK20">
        <v>1.09309679999933</v>
      </c>
      <c r="BL20">
        <v>2.9262361200017</v>
      </c>
      <c r="BM20">
        <v>1.5425090799999499</v>
      </c>
      <c r="BN20">
        <v>1.5590339699992899</v>
      </c>
      <c r="BO20">
        <v>1.05176009999923</v>
      </c>
      <c r="BP20">
        <v>1.0382200000003601</v>
      </c>
      <c r="BQ20">
        <v>1.9958203000005601</v>
      </c>
      <c r="BR20">
        <v>1.9661790999998601</v>
      </c>
      <c r="BS20">
        <v>2.2162312000000401</v>
      </c>
      <c r="BT20">
        <v>1.0411466000005001</v>
      </c>
      <c r="BU20">
        <v>1.37616960000014</v>
      </c>
      <c r="BV20">
        <v>1.7013478000008</v>
      </c>
      <c r="BW20">
        <v>6.61770170000091</v>
      </c>
      <c r="BX20">
        <v>4.5103773000009797</v>
      </c>
      <c r="BY20">
        <v>2.9750993999987299</v>
      </c>
      <c r="BZ20">
        <v>84.171949160052506</v>
      </c>
      <c r="CA20">
        <v>9.1938796000031306</v>
      </c>
      <c r="CB20">
        <v>1.0899644000001001</v>
      </c>
      <c r="CC20">
        <v>23.546944800007601</v>
      </c>
      <c r="CD20">
        <v>4.2381332000004504</v>
      </c>
      <c r="CE20">
        <v>9.6438633000070695</v>
      </c>
      <c r="CF20">
        <v>2.6854746999997601</v>
      </c>
      <c r="CG20">
        <v>37.288828200020397</v>
      </c>
      <c r="CH20">
        <v>1.0390308999994899</v>
      </c>
      <c r="CI20">
        <v>1.6596243000003601</v>
      </c>
      <c r="CJ20">
        <v>5.98357219999889</v>
      </c>
      <c r="CK20">
        <v>4.5002708999963899</v>
      </c>
      <c r="CL20">
        <v>2.2689377999995499</v>
      </c>
      <c r="CM20">
        <v>3.09905169999911</v>
      </c>
      <c r="CN20">
        <v>31.150574500003099</v>
      </c>
      <c r="CO20">
        <v>1.2170516999995</v>
      </c>
      <c r="CP20">
        <v>1.4412406999999801</v>
      </c>
      <c r="CQ20">
        <v>1.11948979999943</v>
      </c>
      <c r="CR20">
        <v>1.2533397000006501</v>
      </c>
      <c r="CS20">
        <v>1.25408389999939</v>
      </c>
      <c r="CT20">
        <v>12.0213724000059</v>
      </c>
      <c r="CU20">
        <v>129.98393199988601</v>
      </c>
      <c r="CV20">
        <v>13.8675303000055</v>
      </c>
      <c r="CW20">
        <v>21.5262240000011</v>
      </c>
      <c r="CX20">
        <v>75.489859999972396</v>
      </c>
      <c r="CY20">
        <v>18.023011999990601</v>
      </c>
      <c r="CZ20">
        <v>142.38891099998699</v>
      </c>
      <c r="DA20">
        <v>10.556211999995901</v>
      </c>
      <c r="DB20">
        <v>10.0969145999989</v>
      </c>
      <c r="DC20">
        <v>22.2848989999911</v>
      </c>
      <c r="DD20">
        <v>2.6065889899982699</v>
      </c>
      <c r="DE20">
        <v>1.3502473799999299</v>
      </c>
      <c r="DF20">
        <v>1.2749751299998</v>
      </c>
      <c r="DG20">
        <v>1.0991615799994201</v>
      </c>
      <c r="DH20">
        <v>3.09880807000081</v>
      </c>
      <c r="DI20">
        <v>7655.7167808488002</v>
      </c>
      <c r="DJ20">
        <v>1.25405089999913</v>
      </c>
      <c r="DK20">
        <v>2.4714955099989302</v>
      </c>
      <c r="DL20">
        <v>27.623369459994102</v>
      </c>
      <c r="DM20">
        <v>2.1373830599986801</v>
      </c>
      <c r="DN20">
        <v>8.5114215999929002</v>
      </c>
      <c r="DO20">
        <v>2.7273492300009798</v>
      </c>
      <c r="DP20">
        <v>3.0112881800014302</v>
      </c>
      <c r="DQ20">
        <v>1.15423953999925</v>
      </c>
      <c r="DR20">
        <v>10.967215950004199</v>
      </c>
      <c r="DS20">
        <v>1.1823295800004401</v>
      </c>
      <c r="DT20">
        <v>1.2855256599996201</v>
      </c>
      <c r="DU20">
        <v>3.31613396000103</v>
      </c>
      <c r="DV20">
        <v>3.2726118999998999</v>
      </c>
      <c r="DW20">
        <v>3.0726924500013402</v>
      </c>
      <c r="DX20">
        <v>1.22211267000057</v>
      </c>
      <c r="DY20">
        <v>116.460811999976</v>
      </c>
      <c r="DZ20">
        <v>1.21009525000045</v>
      </c>
      <c r="EA20">
        <v>1.6680678699995</v>
      </c>
      <c r="EB20">
        <v>1.0188452900001701</v>
      </c>
      <c r="EC20">
        <v>1.1159133000001</v>
      </c>
      <c r="ED20">
        <v>1.04112109000016</v>
      </c>
      <c r="EE20">
        <v>2.8968853299993498</v>
      </c>
      <c r="EF20">
        <v>1.31924396000068</v>
      </c>
      <c r="EG20">
        <v>2.4853999000006302</v>
      </c>
      <c r="EH20">
        <v>1.30544702000043</v>
      </c>
      <c r="EI20">
        <v>1.7208290399994399</v>
      </c>
      <c r="EJ20">
        <v>1.58051008999973</v>
      </c>
      <c r="EK20">
        <v>3.2423426999994298</v>
      </c>
      <c r="EL20">
        <v>5.8848823000007497</v>
      </c>
      <c r="EM20">
        <v>29.3786628000089</v>
      </c>
      <c r="EN20">
        <v>1.3798643800000701</v>
      </c>
      <c r="EO20">
        <v>1.3208926999996</v>
      </c>
      <c r="EP20">
        <v>1.06820578999941</v>
      </c>
      <c r="EQ20">
        <v>1.06706916000076</v>
      </c>
      <c r="ER20">
        <v>1.32424361999983</v>
      </c>
      <c r="ES20">
        <v>1.04586437000034</v>
      </c>
      <c r="ET20">
        <v>1.59456116000001</v>
      </c>
      <c r="EU20">
        <v>2.9893428299983502</v>
      </c>
      <c r="EV20">
        <v>1.1122922899994601</v>
      </c>
      <c r="EW20">
        <v>0.98680644999967604</v>
      </c>
      <c r="EX20">
        <v>113.878554000054</v>
      </c>
      <c r="EY20">
        <v>5.8545450399979</v>
      </c>
      <c r="EZ20">
        <v>3.0318789000011699</v>
      </c>
      <c r="FA20">
        <v>1.0538901199997801</v>
      </c>
      <c r="FC20">
        <v>178.788486399921</v>
      </c>
      <c r="FD20">
        <v>9256.0254925042409</v>
      </c>
      <c r="FE20">
        <v>96.094094699947206</v>
      </c>
      <c r="FF20">
        <v>1.0520821600002801</v>
      </c>
      <c r="FG20">
        <v>3682.1038086786898</v>
      </c>
      <c r="FH20">
        <v>0.98838069999965195</v>
      </c>
      <c r="FI20">
        <v>1.03650491000008</v>
      </c>
      <c r="FJ20">
        <v>1.1637542499993301</v>
      </c>
      <c r="FK20">
        <v>22.793352179986002</v>
      </c>
      <c r="FL20">
        <v>1.3004338999999201</v>
      </c>
      <c r="FM20">
        <v>2.1618004999982099</v>
      </c>
      <c r="FN20">
        <v>1.6997188000004799</v>
      </c>
      <c r="FO20">
        <v>1.18034240000088</v>
      </c>
      <c r="FP20">
        <v>3.3699228000004999</v>
      </c>
      <c r="FQ20">
        <v>1.5593957799992499</v>
      </c>
      <c r="FR20">
        <v>1.19448600999931</v>
      </c>
      <c r="FS20">
        <v>1.0447209699996201</v>
      </c>
      <c r="FT20">
        <v>1.8388682900003901</v>
      </c>
      <c r="FU20">
        <v>1.78880347999984</v>
      </c>
      <c r="FW20">
        <v>1.3764738099998799</v>
      </c>
      <c r="FX20">
        <v>1.13122481000028</v>
      </c>
      <c r="FY20">
        <v>1.28146777000075</v>
      </c>
      <c r="FZ20">
        <v>1.0631431300007499</v>
      </c>
      <c r="GA20">
        <v>3.81580256999951</v>
      </c>
      <c r="GB20">
        <v>1.1997812999998101</v>
      </c>
      <c r="GC20">
        <v>292.85500195995002</v>
      </c>
      <c r="GD20">
        <v>100.51765619998299</v>
      </c>
      <c r="GE20">
        <v>165.87989969993899</v>
      </c>
      <c r="GF20">
        <v>290.30960279982497</v>
      </c>
      <c r="GG20">
        <v>275.29704299988202</v>
      </c>
      <c r="GH20">
        <v>131.35687489993899</v>
      </c>
      <c r="GI20">
        <v>260.54509969986998</v>
      </c>
      <c r="GJ20">
        <v>115.10364180000001</v>
      </c>
      <c r="GK20">
        <v>220.90307940007199</v>
      </c>
      <c r="GL20">
        <v>1.07102610000038</v>
      </c>
      <c r="GM20">
        <v>2.13792140000078</v>
      </c>
      <c r="GN20">
        <v>1.2926055000007199</v>
      </c>
      <c r="GO20">
        <v>6.7489975999997096</v>
      </c>
      <c r="GP20">
        <v>2.8609541000005301</v>
      </c>
      <c r="GQ20">
        <v>1.0759663000008</v>
      </c>
      <c r="GR20">
        <v>2.1598349999985702</v>
      </c>
      <c r="GS20">
        <v>4.16701499999908</v>
      </c>
      <c r="GT20">
        <v>2.0856702999990402</v>
      </c>
      <c r="GU20">
        <v>2.7262719999998799</v>
      </c>
      <c r="GV20">
        <v>11.3764837000053</v>
      </c>
      <c r="GW20">
        <v>1.3901619000007499</v>
      </c>
      <c r="GX20">
        <v>6.8052139999999799</v>
      </c>
      <c r="GY20">
        <v>4.0786222000024299</v>
      </c>
      <c r="HA20">
        <v>2.1077178000014101</v>
      </c>
      <c r="HB20">
        <v>0.86405809999996597</v>
      </c>
      <c r="HC20">
        <v>4.6857634999978499</v>
      </c>
      <c r="HD20">
        <v>1.3804854999998499</v>
      </c>
      <c r="HE20">
        <v>152.10495839989699</v>
      </c>
      <c r="HF20">
        <v>3.4807951000002499</v>
      </c>
      <c r="HG20">
        <v>0.91340740000032405</v>
      </c>
      <c r="HH20">
        <v>2.3292026000017398</v>
      </c>
      <c r="HI20">
        <v>5.8304283000034003</v>
      </c>
      <c r="HJ20">
        <v>1.0866614999995401</v>
      </c>
      <c r="HK20">
        <v>3.6809616999999002</v>
      </c>
      <c r="HL20">
        <v>139.17799688992099</v>
      </c>
      <c r="HM20">
        <v>3.7428141999989699</v>
      </c>
      <c r="HN20">
        <v>67.732551109977095</v>
      </c>
      <c r="HO20">
        <v>1010.20624332968</v>
      </c>
      <c r="HP20">
        <v>1.1278746400002999</v>
      </c>
      <c r="HQ20">
        <v>1.1297056300009001</v>
      </c>
      <c r="HR20">
        <v>113.674834870035</v>
      </c>
      <c r="HS20">
        <v>174.32735719997399</v>
      </c>
      <c r="HT20">
        <v>121.53717045998199</v>
      </c>
      <c r="HU20">
        <v>144.35311703011399</v>
      </c>
      <c r="HV20">
        <v>144.99764998001001</v>
      </c>
      <c r="HW20">
        <v>356.728129229974</v>
      </c>
      <c r="HX20">
        <v>116.414716350031</v>
      </c>
      <c r="HY20">
        <v>125.392542880028</v>
      </c>
      <c r="HZ20">
        <v>104.986261729966</v>
      </c>
      <c r="IA20">
        <v>1.0429340999999099</v>
      </c>
      <c r="IB20">
        <v>1.0608775000000601</v>
      </c>
      <c r="IC20">
        <v>1.0572902999992899</v>
      </c>
      <c r="ID20">
        <v>1.0301868999995301</v>
      </c>
      <c r="IE20">
        <v>0.91570810000030201</v>
      </c>
      <c r="IF20">
        <v>1.30830939999942</v>
      </c>
      <c r="IG20">
        <v>1.6321810000008601</v>
      </c>
      <c r="IH20">
        <v>1.2838608000001801</v>
      </c>
      <c r="II20">
        <v>1.2857344999993101</v>
      </c>
      <c r="IJ20">
        <v>0.97848590000012303</v>
      </c>
      <c r="IK20">
        <v>1.0326349999995701</v>
      </c>
      <c r="IL20">
        <v>1.05265700000018</v>
      </c>
      <c r="IM20">
        <v>1.10080869999911</v>
      </c>
      <c r="IN20">
        <v>0.96958259999973995</v>
      </c>
      <c r="IO20">
        <v>0.97125330000017096</v>
      </c>
      <c r="IP20">
        <v>2.8557986000014401</v>
      </c>
      <c r="IQ20">
        <v>1.0443353999999101</v>
      </c>
      <c r="IR20">
        <v>0.96492219999981899</v>
      </c>
      <c r="IS20">
        <v>1.24400790000072</v>
      </c>
      <c r="IT20">
        <v>1.27490140000009</v>
      </c>
      <c r="IU20">
        <v>1.05838279999989</v>
      </c>
      <c r="IV20">
        <v>1.37715799999933</v>
      </c>
      <c r="IW20">
        <v>0.935247000000345</v>
      </c>
      <c r="IX20">
        <v>1.4945719999996101</v>
      </c>
      <c r="IY20">
        <v>1.2522152000001401</v>
      </c>
      <c r="IZ20">
        <v>1.71295450000071</v>
      </c>
      <c r="JA20">
        <v>1.3311768999992599</v>
      </c>
      <c r="JB20">
        <v>1.05425649999961</v>
      </c>
      <c r="JC20">
        <v>1.0707641000008199</v>
      </c>
      <c r="JD20">
        <v>1.05891230000088</v>
      </c>
      <c r="JE20">
        <v>1.0584775000006601</v>
      </c>
      <c r="JF20">
        <v>3.85916150000048</v>
      </c>
      <c r="JG20">
        <v>1.3661066000004201</v>
      </c>
      <c r="JH20">
        <v>1.2679692000001499</v>
      </c>
      <c r="JI20">
        <v>0.92673800000011397</v>
      </c>
      <c r="JJ20">
        <v>5.7472429999979804</v>
      </c>
      <c r="JK20">
        <v>1.5344896999995401</v>
      </c>
      <c r="JL20">
        <v>1.5348940999992899</v>
      </c>
      <c r="JM20">
        <v>1.7883063000008399</v>
      </c>
      <c r="JN20">
        <v>1.15091500000017</v>
      </c>
      <c r="JO20">
        <v>2.2768175300007001</v>
      </c>
      <c r="JP20">
        <v>507.44009670009802</v>
      </c>
      <c r="JQ20">
        <v>188.09473135997499</v>
      </c>
      <c r="JR20">
        <v>11.505032000000901</v>
      </c>
      <c r="JS20">
        <v>1.6712318000009001</v>
      </c>
      <c r="JT20">
        <v>1.1121748000005001</v>
      </c>
      <c r="JU20">
        <v>5.0890023000028997</v>
      </c>
      <c r="JV20">
        <v>104.159761999967</v>
      </c>
      <c r="JW20">
        <v>0.99187390000042797</v>
      </c>
      <c r="JX20">
        <v>103.724365000031</v>
      </c>
      <c r="JY20">
        <v>1.0078305499992</v>
      </c>
      <c r="JZ20">
        <v>1.0240105199991401</v>
      </c>
      <c r="KA20">
        <v>102.927564000012</v>
      </c>
      <c r="KB20">
        <v>71.028440000023707</v>
      </c>
      <c r="KD20">
        <v>104.314645000035</v>
      </c>
      <c r="KE20">
        <v>114.272502999986</v>
      </c>
      <c r="KF20">
        <v>100.642163999961</v>
      </c>
      <c r="KG20">
        <v>115.68673099996499</v>
      </c>
      <c r="KH20">
        <v>104.967413999955</v>
      </c>
      <c r="KI20">
        <v>146.46579000004601</v>
      </c>
      <c r="KJ20">
        <v>138.18355499999601</v>
      </c>
      <c r="KK20">
        <v>108.084385000053</v>
      </c>
      <c r="KL20">
        <v>103.964094000054</v>
      </c>
      <c r="KM20">
        <v>146.65882400004199</v>
      </c>
      <c r="KN20">
        <v>125.431804999942</v>
      </c>
      <c r="KO20">
        <v>100.777245000005</v>
      </c>
      <c r="KP20">
        <v>95.397594999987604</v>
      </c>
      <c r="KQ20">
        <v>177.546265000012</v>
      </c>
      <c r="KR20">
        <v>261.03670099982997</v>
      </c>
      <c r="KS20">
        <v>133.51327300001901</v>
      </c>
      <c r="KT20">
        <v>130.46371900010899</v>
      </c>
      <c r="KU20">
        <v>181.745181000093</v>
      </c>
      <c r="KV20">
        <v>106.51607400004301</v>
      </c>
      <c r="KX20">
        <v>153.78544700006</v>
      </c>
      <c r="KY20">
        <v>200.20602599997099</v>
      </c>
      <c r="KZ20">
        <v>98.459993000025904</v>
      </c>
      <c r="LA20">
        <v>104.590176000027</v>
      </c>
      <c r="LB20">
        <v>113.958510000026</v>
      </c>
      <c r="LC20">
        <v>101.538305999944</v>
      </c>
      <c r="LD20">
        <v>175.08868200006</v>
      </c>
      <c r="LE20">
        <v>76.442442000028706</v>
      </c>
      <c r="LF20">
        <v>119.383684</v>
      </c>
      <c r="LG20">
        <v>111.778062999947</v>
      </c>
      <c r="LH20">
        <v>98.940210000029793</v>
      </c>
      <c r="LI20">
        <v>104.254805000033</v>
      </c>
      <c r="LJ20">
        <v>106.422554000048</v>
      </c>
      <c r="LK20">
        <v>134.91152200009699</v>
      </c>
      <c r="LL20">
        <v>250.37265600008001</v>
      </c>
      <c r="LM20">
        <v>196.72603700007301</v>
      </c>
      <c r="LN20">
        <v>113.274898999953</v>
      </c>
      <c r="LO20">
        <v>132.37398099992399</v>
      </c>
      <c r="LQ20">
        <v>116.340812999988</v>
      </c>
      <c r="LS20">
        <v>122.638813000056</v>
      </c>
      <c r="LT20">
        <v>128.66995800007101</v>
      </c>
      <c r="LU20">
        <v>96.737871999968803</v>
      </c>
      <c r="LV20">
        <v>137.71637200005401</v>
      </c>
      <c r="LW20">
        <v>99.981451999978205</v>
      </c>
      <c r="LX20">
        <v>103.153594000032</v>
      </c>
      <c r="LY20">
        <v>122.98810900002699</v>
      </c>
      <c r="LZ20">
        <v>114.931630000006</v>
      </c>
      <c r="MB20">
        <v>120.364575000014</v>
      </c>
      <c r="MC20">
        <v>140.65625900006901</v>
      </c>
      <c r="MD20">
        <v>94.026337999966898</v>
      </c>
      <c r="ME20">
        <v>94.161697000032305</v>
      </c>
      <c r="MF20">
        <v>99.299815000034897</v>
      </c>
      <c r="MG20">
        <v>98.177850999985793</v>
      </c>
      <c r="MH20">
        <v>128.20678799995201</v>
      </c>
      <c r="MI20">
        <v>216.833248999901</v>
      </c>
      <c r="MK20">
        <v>104.147697999957</v>
      </c>
      <c r="ML20">
        <v>146.31381199997799</v>
      </c>
      <c r="MM20">
        <v>104.016780999955</v>
      </c>
      <c r="MN20">
        <v>100.63933100004201</v>
      </c>
      <c r="MO20">
        <v>129.208399000112</v>
      </c>
      <c r="MP20">
        <v>104.46361099998499</v>
      </c>
      <c r="MQ20">
        <v>95.646378000034005</v>
      </c>
      <c r="MR20">
        <v>91.894045999972107</v>
      </c>
      <c r="MT20">
        <v>209.911260999972</v>
      </c>
      <c r="MU20">
        <v>282.36534099979298</v>
      </c>
      <c r="MV20">
        <v>199.14829699997799</v>
      </c>
      <c r="MW20">
        <v>217.14926599990599</v>
      </c>
      <c r="MY20">
        <v>305.58637000015</v>
      </c>
      <c r="NA20">
        <v>285.97237299988001</v>
      </c>
      <c r="NB20">
        <v>109.753129999968</v>
      </c>
      <c r="NC20">
        <v>251.01814400008899</v>
      </c>
      <c r="ND20">
        <v>91.412572999950498</v>
      </c>
      <c r="NE20">
        <v>121.748999999953</v>
      </c>
      <c r="NF20">
        <v>197.34725499991299</v>
      </c>
      <c r="NG20">
        <v>138.65827900008301</v>
      </c>
      <c r="NH20">
        <v>140.982852000045</v>
      </c>
      <c r="NI20">
        <v>122.874612999964</v>
      </c>
      <c r="NJ20">
        <v>98.204238999984199</v>
      </c>
      <c r="NK20">
        <v>109.18039200000899</v>
      </c>
      <c r="NL20">
        <v>108.409709000029</v>
      </c>
      <c r="NM20">
        <v>114.983042999986</v>
      </c>
      <c r="NN20">
        <v>152.717299999902</v>
      </c>
      <c r="NP20">
        <v>119.92151799995899</v>
      </c>
      <c r="NQ20">
        <v>102.825588000007</v>
      </c>
      <c r="NR20">
        <v>1.7239441000001501</v>
      </c>
      <c r="NS20">
        <v>3.6360463999990298</v>
      </c>
      <c r="NT20">
        <v>1.25821130000077</v>
      </c>
      <c r="NU20">
        <v>1.0271223300005701</v>
      </c>
      <c r="NV20">
        <v>2.10792167000182</v>
      </c>
      <c r="NW20">
        <v>1.15402569000071</v>
      </c>
      <c r="NX20">
        <v>0.99333250000017903</v>
      </c>
      <c r="NY20">
        <v>0.904017799999565</v>
      </c>
      <c r="NZ20">
        <v>0.97609680000004995</v>
      </c>
      <c r="OA20">
        <v>0.98004750000018204</v>
      </c>
      <c r="OB20">
        <v>3.1956527000002102</v>
      </c>
      <c r="OC20">
        <v>2.0234128000011</v>
      </c>
      <c r="OD20">
        <v>3.0729881000006598</v>
      </c>
      <c r="OE20">
        <v>1.44962999999916</v>
      </c>
      <c r="OF20">
        <v>2.56993130000046</v>
      </c>
      <c r="OG20">
        <v>5.7055240999979997</v>
      </c>
      <c r="OH20">
        <v>2.2305866999995501</v>
      </c>
      <c r="OI20">
        <v>2.48164650000035</v>
      </c>
      <c r="OJ20">
        <v>1.30222139999933</v>
      </c>
      <c r="OK20">
        <v>1.27556080000068</v>
      </c>
      <c r="OL20">
        <v>1.3661105999999601</v>
      </c>
      <c r="OM20">
        <v>3.1559273400016501</v>
      </c>
      <c r="ON20">
        <v>2.9324683000013501</v>
      </c>
      <c r="OO20">
        <v>1.4256922900003699</v>
      </c>
      <c r="OP20">
        <v>2.1211797299984001</v>
      </c>
      <c r="OQ20">
        <v>2.8133850999984098</v>
      </c>
      <c r="OR20">
        <v>2.6202948300015101</v>
      </c>
      <c r="OS20">
        <v>2.5060648100006802</v>
      </c>
      <c r="OT20">
        <v>2.8472467700012198</v>
      </c>
      <c r="OU20">
        <v>1.04203833999964</v>
      </c>
      <c r="OV20">
        <v>1.3558103699997399</v>
      </c>
      <c r="OW20">
        <v>2.1723913700007</v>
      </c>
      <c r="OX20">
        <v>2.5787423799993099</v>
      </c>
      <c r="OY20">
        <v>54.327039510011701</v>
      </c>
      <c r="OZ20">
        <v>2.3839459800001399</v>
      </c>
      <c r="PA20">
        <v>10.353544049998201</v>
      </c>
      <c r="PB20">
        <v>2.59437270999842</v>
      </c>
      <c r="PC20">
        <v>3.2478229699991101</v>
      </c>
      <c r="PD20">
        <v>2.8279283400006499</v>
      </c>
      <c r="PE20">
        <v>1.8282349100009001</v>
      </c>
      <c r="PF20">
        <v>108.606977200019</v>
      </c>
      <c r="PG20">
        <v>92.090679000015399</v>
      </c>
      <c r="PH20">
        <v>4.1263489999983003</v>
      </c>
      <c r="PI20">
        <v>6.1808955000015002</v>
      </c>
      <c r="PJ20">
        <v>4.2075790000017204</v>
      </c>
      <c r="PK20">
        <v>1.14910690000033</v>
      </c>
      <c r="PL20">
        <v>1.15276008000001</v>
      </c>
      <c r="PM20">
        <v>1.1875950600006</v>
      </c>
      <c r="PN20">
        <v>1.5151256600001901</v>
      </c>
      <c r="PO20">
        <v>1.5418751899997001</v>
      </c>
      <c r="PP20">
        <v>1.5619309800004</v>
      </c>
      <c r="PQ20">
        <v>1.6330138600005699</v>
      </c>
      <c r="PR20">
        <v>1.33031388999916</v>
      </c>
      <c r="PS20">
        <v>1.6902504900008399</v>
      </c>
      <c r="PT20">
        <v>1.70773347999966</v>
      </c>
      <c r="PU20">
        <v>2.9617303500017398</v>
      </c>
      <c r="PV20">
        <v>8.5893041800009104</v>
      </c>
      <c r="PW20">
        <v>181.80844970000899</v>
      </c>
      <c r="PX20">
        <v>2.0990534000011398</v>
      </c>
      <c r="PY20">
        <v>165.249331499916</v>
      </c>
      <c r="PZ20">
        <v>1.7834258999992001</v>
      </c>
      <c r="QA20">
        <v>1.61756620000051</v>
      </c>
      <c r="QB20">
        <v>101.54695099999699</v>
      </c>
      <c r="QC20">
        <v>1.96897159999935</v>
      </c>
      <c r="QD20">
        <v>42010.031427800699</v>
      </c>
      <c r="QE20">
        <v>2.2139583999996799</v>
      </c>
      <c r="QF20">
        <v>2.27575393000006</v>
      </c>
      <c r="QG20">
        <v>201.28006434999401</v>
      </c>
      <c r="QH20">
        <v>114.743049439974</v>
      </c>
      <c r="QI20">
        <v>1.0727640799996201</v>
      </c>
      <c r="QJ20">
        <v>1.0970068999995399</v>
      </c>
      <c r="QK20">
        <v>1.0169114000000301</v>
      </c>
      <c r="QL20">
        <v>1.0096953800002699</v>
      </c>
      <c r="QM20">
        <v>13.476155559998</v>
      </c>
      <c r="QN20">
        <v>1.57592506000037</v>
      </c>
      <c r="QP20">
        <v>1.36597339999935</v>
      </c>
      <c r="QQ20">
        <v>1.2604969000003601</v>
      </c>
      <c r="QR20">
        <v>1.05605970000033</v>
      </c>
      <c r="QS20">
        <v>1.33852990000014</v>
      </c>
      <c r="QT20">
        <v>1.1239760000007699</v>
      </c>
      <c r="QU20">
        <v>107.137425999972</v>
      </c>
      <c r="QW20">
        <v>189.16805500001601</v>
      </c>
      <c r="QX20">
        <v>97.180795999942305</v>
      </c>
      <c r="QY20">
        <v>100.40885999996701</v>
      </c>
      <c r="QZ20">
        <v>102.859694999992</v>
      </c>
      <c r="RA20">
        <v>102.342314000009</v>
      </c>
      <c r="RB20">
        <v>1.1546775599999799</v>
      </c>
      <c r="RC20">
        <v>2.1679680199995301</v>
      </c>
      <c r="RD20">
        <v>127.985565999988</v>
      </c>
      <c r="RE20">
        <v>103.502573000034</v>
      </c>
      <c r="RF20">
        <v>110.29337400000099</v>
      </c>
      <c r="RG20">
        <v>121.166249000002</v>
      </c>
      <c r="RH20">
        <v>150.08131900010599</v>
      </c>
      <c r="RI20">
        <v>226.222218000097</v>
      </c>
      <c r="RL20">
        <v>286.93687300011499</v>
      </c>
      <c r="RM20">
        <v>55.875324000022403</v>
      </c>
      <c r="RN20">
        <v>266.66491799987898</v>
      </c>
      <c r="RO20">
        <v>167.06767200003401</v>
      </c>
      <c r="RP20">
        <v>218.27743600006201</v>
      </c>
      <c r="RQ20">
        <v>102.611002000049</v>
      </c>
      <c r="RR20">
        <v>374.05543799977698</v>
      </c>
      <c r="RS20">
        <v>192.35764700011401</v>
      </c>
      <c r="RT20">
        <v>110.393598999945</v>
      </c>
      <c r="RU20">
        <v>184.207392999902</v>
      </c>
      <c r="RV20">
        <v>324.60706300009002</v>
      </c>
      <c r="RW20">
        <v>64.543754999991506</v>
      </c>
      <c r="RX20">
        <v>369.03907599998598</v>
      </c>
      <c r="RY20">
        <v>198.48040500003799</v>
      </c>
      <c r="RZ20">
        <v>500.23176500015001</v>
      </c>
      <c r="SA20">
        <v>536.76983300037705</v>
      </c>
      <c r="SB20">
        <v>272.55266400007503</v>
      </c>
      <c r="SC20">
        <v>96.871866000001305</v>
      </c>
      <c r="SD20">
        <v>185.66527700005099</v>
      </c>
      <c r="SE20">
        <v>305.85012499988102</v>
      </c>
      <c r="SF20">
        <v>218.47649300005301</v>
      </c>
      <c r="SG20">
        <v>609.23829500004604</v>
      </c>
      <c r="SH20">
        <v>96.752744000055799</v>
      </c>
      <c r="SI20">
        <v>104.265995000023</v>
      </c>
      <c r="SJ20">
        <v>7868.8140399977601</v>
      </c>
      <c r="SK20">
        <v>64.961902000009999</v>
      </c>
      <c r="SL20">
        <v>151.273712000111</v>
      </c>
      <c r="SM20">
        <v>283.26448500016699</v>
      </c>
      <c r="SN20">
        <v>338.822377000004</v>
      </c>
      <c r="SO20">
        <v>200.31851999997201</v>
      </c>
      <c r="SP20">
        <v>561.02939299959701</v>
      </c>
      <c r="SQ20">
        <v>200.45565699995501</v>
      </c>
      <c r="SR20">
        <v>53.644983000005602</v>
      </c>
      <c r="SS20">
        <v>40.3877670000074</v>
      </c>
      <c r="ST20">
        <v>192.68428099993599</v>
      </c>
      <c r="SU20">
        <v>188.24444300006101</v>
      </c>
      <c r="SV20">
        <v>195.13748600008</v>
      </c>
      <c r="SW20">
        <v>165.39845800003999</v>
      </c>
      <c r="SX20">
        <v>202.57175299990899</v>
      </c>
      <c r="SY20">
        <v>158.977007000009</v>
      </c>
      <c r="SZ20">
        <v>104.63403800001799</v>
      </c>
      <c r="TA20">
        <v>143.081479999935</v>
      </c>
      <c r="TB20">
        <v>99.193976999959006</v>
      </c>
      <c r="TC20">
        <v>144.662993999897</v>
      </c>
      <c r="TD20">
        <v>136.67699400009599</v>
      </c>
      <c r="TE20">
        <v>401.46201799996197</v>
      </c>
      <c r="TF20">
        <v>114.762309000012</v>
      </c>
      <c r="TG20">
        <v>123.20090399996801</v>
      </c>
      <c r="TH20">
        <v>432.61756699997898</v>
      </c>
      <c r="TI20">
        <v>66.734963000053497</v>
      </c>
      <c r="TJ20">
        <v>194.01939100003801</v>
      </c>
      <c r="TK20">
        <v>138.69429300003699</v>
      </c>
      <c r="TL20">
        <v>426.47647600015603</v>
      </c>
      <c r="TM20">
        <v>494.21483500022401</v>
      </c>
      <c r="TN20">
        <v>192.778395999921</v>
      </c>
      <c r="TO20">
        <v>494.93996000010497</v>
      </c>
      <c r="TP20">
        <v>214.110838999972</v>
      </c>
      <c r="TQ20">
        <v>494.710264999885</v>
      </c>
      <c r="TR20">
        <v>494.90990799991403</v>
      </c>
      <c r="TS20">
        <v>202.819747000001</v>
      </c>
      <c r="TT20">
        <v>154.910629000049</v>
      </c>
      <c r="TW20">
        <v>352.86266200011602</v>
      </c>
      <c r="TX20">
        <v>128.703717000084</v>
      </c>
      <c r="TZ20">
        <v>411.57910900004202</v>
      </c>
      <c r="UA20">
        <v>148.75949899992</v>
      </c>
      <c r="UB20">
        <v>126.999501000042</v>
      </c>
      <c r="UC20">
        <v>110.08848899998701</v>
      </c>
      <c r="UD20">
        <v>105.701202000026</v>
      </c>
      <c r="UE20">
        <v>129.76769799995199</v>
      </c>
      <c r="UF20">
        <v>106.89935800002399</v>
      </c>
      <c r="UG20">
        <v>123.418616999988</v>
      </c>
      <c r="UH20">
        <v>128.59983299998601</v>
      </c>
      <c r="UI20">
        <v>110.788370999973</v>
      </c>
      <c r="UJ20">
        <v>106.24706700001801</v>
      </c>
      <c r="UK20">
        <v>127.955483000027</v>
      </c>
      <c r="UL20">
        <v>135.20585300005001</v>
      </c>
      <c r="UN20">
        <v>140.370008999947</v>
      </c>
      <c r="UO20">
        <v>186.623447000049</v>
      </c>
      <c r="UP20">
        <v>161.95470399991601</v>
      </c>
      <c r="UQ20">
        <v>86.2665509999497</v>
      </c>
      <c r="UR20">
        <v>109.219948000042</v>
      </c>
      <c r="US20">
        <v>334.517336000223</v>
      </c>
      <c r="UT20">
        <v>333.84754899982403</v>
      </c>
      <c r="UU20">
        <v>1848.1291010007301</v>
      </c>
      <c r="UV20">
        <v>134.54447000008099</v>
      </c>
      <c r="UW20">
        <v>376.73363899998401</v>
      </c>
      <c r="UX20">
        <v>109.316909000045</v>
      </c>
      <c r="UY20">
        <v>45.367671000014496</v>
      </c>
      <c r="UZ20">
        <v>10.204456999999801</v>
      </c>
      <c r="VA20">
        <v>160.202711000107</v>
      </c>
      <c r="VB20">
        <v>111.803745000041</v>
      </c>
      <c r="VC20">
        <v>109.050163000007</v>
      </c>
      <c r="VD20">
        <v>120.51821300003201</v>
      </c>
      <c r="VE20">
        <v>106.416564999963</v>
      </c>
      <c r="VF20">
        <v>144.274212999968</v>
      </c>
      <c r="VG20">
        <v>146.23494399990901</v>
      </c>
      <c r="VH20">
        <v>114.952080999967</v>
      </c>
      <c r="VI20">
        <v>100.386396000045</v>
      </c>
      <c r="VJ20">
        <v>112.78977200004699</v>
      </c>
      <c r="VK20">
        <v>110.264833000023</v>
      </c>
      <c r="VL20">
        <v>100.770674000029</v>
      </c>
      <c r="VM20">
        <v>103.484315000009</v>
      </c>
      <c r="VN20">
        <v>215.26553500001299</v>
      </c>
      <c r="VO20">
        <v>106.848463000031</v>
      </c>
      <c r="VP20">
        <v>291.32054199976801</v>
      </c>
      <c r="VQ20">
        <v>193.55539599992301</v>
      </c>
      <c r="VR20">
        <v>107.48699000000499</v>
      </c>
      <c r="VS20">
        <v>105.426344000036</v>
      </c>
      <c r="VT20">
        <v>119.320228999946</v>
      </c>
      <c r="VU20">
        <v>160.74639600003101</v>
      </c>
      <c r="VV20">
        <v>198.62550599989501</v>
      </c>
      <c r="VW20">
        <v>164.48316200007699</v>
      </c>
      <c r="VX20">
        <v>141.504587000003</v>
      </c>
      <c r="VY20">
        <v>104.470990999951</v>
      </c>
      <c r="VZ20">
        <v>110.114269000012</v>
      </c>
      <c r="WA20">
        <v>104.418672999949</v>
      </c>
      <c r="WB20">
        <v>280.884570000228</v>
      </c>
      <c r="WC20">
        <v>185.53028500010299</v>
      </c>
      <c r="WD20">
        <v>205.40154300001399</v>
      </c>
      <c r="WE20">
        <v>103.625832000049</v>
      </c>
      <c r="WF20">
        <v>101.69414799998</v>
      </c>
      <c r="WG20">
        <v>122.15865799994199</v>
      </c>
      <c r="WH20">
        <v>107.036782999989</v>
      </c>
      <c r="WI20">
        <v>116.641655000043</v>
      </c>
      <c r="WJ20">
        <v>29.837325000000401</v>
      </c>
      <c r="WK20">
        <v>109.507355000009</v>
      </c>
      <c r="WL20">
        <v>102.592180000036</v>
      </c>
      <c r="WM20">
        <v>224.76733900001301</v>
      </c>
      <c r="WN20">
        <v>287.86261000018601</v>
      </c>
      <c r="WO20">
        <v>343.195342999883</v>
      </c>
      <c r="WP20">
        <v>206.07869899994699</v>
      </c>
      <c r="WQ20">
        <v>197.13525800011101</v>
      </c>
      <c r="WR20">
        <v>248.739815999987</v>
      </c>
      <c r="WS20">
        <v>216.81483600009199</v>
      </c>
      <c r="WT20">
        <v>426.06231500022102</v>
      </c>
      <c r="WU20">
        <v>431.23335700016497</v>
      </c>
      <c r="WV20">
        <v>669.36921400018002</v>
      </c>
      <c r="WW20">
        <v>108.61167899996499</v>
      </c>
      <c r="WX20">
        <v>239.28396999998901</v>
      </c>
      <c r="WY20">
        <v>115.53802700003099</v>
      </c>
      <c r="WZ20">
        <v>231.84991299989599</v>
      </c>
      <c r="XA20">
        <v>82.697567000053795</v>
      </c>
      <c r="XB20">
        <v>178.133682999993</v>
      </c>
      <c r="XC20">
        <v>83.249759000027595</v>
      </c>
      <c r="XD20">
        <v>477.02555500017502</v>
      </c>
      <c r="XE20">
        <v>159.074228999903</v>
      </c>
      <c r="XF20">
        <v>243.32832399988499</v>
      </c>
      <c r="XG20">
        <v>100.84531300002701</v>
      </c>
      <c r="XH20">
        <v>206.38598600006699</v>
      </c>
      <c r="XI20">
        <v>101.187011000002</v>
      </c>
      <c r="XJ20">
        <v>214.12831100006599</v>
      </c>
      <c r="XK20">
        <v>31.483928000001502</v>
      </c>
      <c r="XL20">
        <v>1.18150133000017</v>
      </c>
      <c r="XM20">
        <v>5.6904942100009102</v>
      </c>
      <c r="XN20">
        <v>1.23802559000069</v>
      </c>
      <c r="XO20">
        <v>1.7764380900007399</v>
      </c>
      <c r="XP20">
        <v>1.7401645000009001</v>
      </c>
      <c r="XQ20">
        <v>18.7133417800069</v>
      </c>
      <c r="XR20">
        <v>1.2027561699997</v>
      </c>
      <c r="XS20">
        <v>1.2440987000009001</v>
      </c>
      <c r="XT20">
        <v>2.3429623199990601</v>
      </c>
      <c r="XU20">
        <v>2.18916923000143</v>
      </c>
      <c r="XV20">
        <v>2.4099279000001799</v>
      </c>
      <c r="XW20">
        <v>2.7774542000006499</v>
      </c>
      <c r="XX20">
        <v>3.1686286000003698</v>
      </c>
      <c r="XY20">
        <v>2.8301362999991402</v>
      </c>
      <c r="XZ20">
        <v>0.999209700000392</v>
      </c>
      <c r="YA20">
        <v>8.7296117999940197</v>
      </c>
      <c r="YB20">
        <v>0.86580719999983602</v>
      </c>
      <c r="YD20">
        <v>1.0729518000007401</v>
      </c>
      <c r="YE20">
        <v>4.17181120000168</v>
      </c>
      <c r="YF20">
        <v>1.0535646999996999</v>
      </c>
      <c r="YG20">
        <v>0.94240767999963304</v>
      </c>
      <c r="YH20">
        <v>1393.5337806195</v>
      </c>
      <c r="YI20">
        <v>114.05880959995601</v>
      </c>
      <c r="YJ20">
        <v>302.72346699982899</v>
      </c>
      <c r="YK20">
        <v>2.9959391599986702</v>
      </c>
      <c r="YL20">
        <v>1.4355246600007401</v>
      </c>
      <c r="YM20">
        <v>2326695.1755599999</v>
      </c>
      <c r="YN20">
        <v>1.0984818300003101</v>
      </c>
      <c r="YO20">
        <v>1.0845106199994901</v>
      </c>
      <c r="YP20">
        <v>1.6443478100009099</v>
      </c>
      <c r="YQ20">
        <v>164.23125700000699</v>
      </c>
      <c r="YR20">
        <v>145.75284520001199</v>
      </c>
      <c r="YS20">
        <v>5.3788742000033398</v>
      </c>
      <c r="YT20">
        <v>6.4404211000000897</v>
      </c>
      <c r="YU20">
        <v>303.66174319991802</v>
      </c>
      <c r="YV20">
        <v>224.662490299903</v>
      </c>
      <c r="YW20">
        <v>1.2443363999991599</v>
      </c>
      <c r="YX20">
        <v>1.2016925000007199</v>
      </c>
      <c r="YY20">
        <v>1.1986395999993</v>
      </c>
      <c r="YZ20">
        <v>3.4849545100005299</v>
      </c>
      <c r="ZA20">
        <v>1.2794987100005499</v>
      </c>
      <c r="ZB20">
        <v>3.7767425700003501</v>
      </c>
      <c r="ZC20">
        <v>1.00528178000059</v>
      </c>
      <c r="ZD20">
        <v>1.01114559999951</v>
      </c>
    </row>
    <row r="21" spans="1:680" x14ac:dyDescent="0.25">
      <c r="A21" s="40">
        <v>44095</v>
      </c>
      <c r="B21" s="6">
        <v>2.03154363000067</v>
      </c>
      <c r="C21" s="6">
        <v>1.58705578000081</v>
      </c>
      <c r="E21">
        <v>1.6932672700004301</v>
      </c>
      <c r="F21">
        <v>1.0447059700000001</v>
      </c>
      <c r="G21">
        <v>1.0879451000000699</v>
      </c>
      <c r="H21">
        <v>1.04912709999917</v>
      </c>
      <c r="I21">
        <v>3.0395586000013299</v>
      </c>
      <c r="J21">
        <v>1.11373819999972</v>
      </c>
      <c r="K21">
        <v>1.9691294999993301</v>
      </c>
      <c r="L21">
        <v>2.2359027999991699</v>
      </c>
      <c r="M21">
        <v>1.4250205999997001</v>
      </c>
      <c r="N21">
        <v>2.2789197999991302</v>
      </c>
      <c r="O21">
        <v>2.0831929499981898</v>
      </c>
      <c r="P21">
        <v>2.56500243999835</v>
      </c>
      <c r="Q21">
        <v>0.88031237999985001</v>
      </c>
      <c r="R21">
        <v>2.7627792099992798</v>
      </c>
      <c r="S21">
        <v>2.6445966399987801</v>
      </c>
      <c r="T21">
        <v>3.1124523899998202</v>
      </c>
      <c r="U21">
        <v>1.0429564400001301</v>
      </c>
      <c r="V21">
        <v>1.4355030799997599</v>
      </c>
      <c r="W21">
        <v>2.64075029470041</v>
      </c>
      <c r="X21">
        <v>2.1340821152989502</v>
      </c>
      <c r="Y21">
        <v>3.3902381000007198</v>
      </c>
      <c r="Z21">
        <v>1.0969477899998299</v>
      </c>
      <c r="AA21">
        <v>1.22000273999947</v>
      </c>
      <c r="AB21">
        <v>1.0935719400004</v>
      </c>
      <c r="AC21">
        <v>10.9023167300038</v>
      </c>
      <c r="AD21">
        <v>20.812005029991301</v>
      </c>
      <c r="AE21">
        <v>1.0652876900003301</v>
      </c>
      <c r="AF21">
        <v>63.610194139997503</v>
      </c>
      <c r="AG21">
        <v>8.6135893799946608</v>
      </c>
      <c r="AH21">
        <v>1.8035022900003199</v>
      </c>
      <c r="AI21">
        <v>1.09969674999957</v>
      </c>
      <c r="AJ21">
        <v>2.3386821999993099</v>
      </c>
      <c r="AK21">
        <v>2.1436054000005198</v>
      </c>
      <c r="AL21">
        <v>1.3381209899998801</v>
      </c>
      <c r="AM21">
        <v>1.5307561999998101</v>
      </c>
      <c r="AN21">
        <v>799.56203628983303</v>
      </c>
      <c r="AO21">
        <v>193.095607480034</v>
      </c>
      <c r="AP21">
        <v>145.74825054989199</v>
      </c>
      <c r="AQ21">
        <v>12.2251290999993</v>
      </c>
      <c r="AR21">
        <v>1.4947746199995899</v>
      </c>
      <c r="AS21">
        <v>1.2885415700002301</v>
      </c>
      <c r="AT21">
        <v>1.43938531999993</v>
      </c>
      <c r="AU21">
        <v>4.0731552200013503</v>
      </c>
      <c r="AV21">
        <v>3.24955330000012</v>
      </c>
      <c r="AW21">
        <v>1.4312148099998001</v>
      </c>
      <c r="AX21">
        <v>12.9257725100033</v>
      </c>
      <c r="AY21">
        <v>1.4768381100002399</v>
      </c>
      <c r="AZ21">
        <v>5.9770557000010696</v>
      </c>
      <c r="BA21">
        <v>1.5702822999992301</v>
      </c>
      <c r="BB21">
        <v>3.7058508900008702</v>
      </c>
      <c r="BC21">
        <v>2.6284355300012998</v>
      </c>
      <c r="BD21">
        <v>0.98247064000042905</v>
      </c>
      <c r="BE21">
        <v>1.7163031</v>
      </c>
      <c r="BF21">
        <v>2.0693353999995501</v>
      </c>
      <c r="BG21">
        <v>1.9671994000000299</v>
      </c>
      <c r="BH21">
        <v>2.4778431000013401</v>
      </c>
      <c r="BI21">
        <v>1.6325538000001001</v>
      </c>
      <c r="BJ21">
        <v>106.39403099997401</v>
      </c>
      <c r="BK21">
        <v>1.0907588999998601</v>
      </c>
      <c r="BL21">
        <v>2.89857852999921</v>
      </c>
      <c r="BM21">
        <v>1.5281058799992</v>
      </c>
      <c r="BN21">
        <v>1.55614421999962</v>
      </c>
      <c r="BO21">
        <v>1.0496294999993601</v>
      </c>
      <c r="BP21">
        <v>1.0382798999999101</v>
      </c>
      <c r="BQ21">
        <v>1.9959208000000199</v>
      </c>
      <c r="BR21">
        <v>1.9499441999996601</v>
      </c>
      <c r="BS21">
        <v>2.2164956000015099</v>
      </c>
      <c r="BT21">
        <v>1.0412214000007201</v>
      </c>
      <c r="BU21">
        <v>1.37429150000025</v>
      </c>
      <c r="BV21">
        <v>1.6727759999994301</v>
      </c>
      <c r="BW21">
        <v>6.5943894000010896</v>
      </c>
      <c r="BX21">
        <v>4.4738683000032298</v>
      </c>
      <c r="BY21">
        <v>2.96623330000148</v>
      </c>
      <c r="BZ21">
        <v>83.223614690010393</v>
      </c>
      <c r="CA21">
        <v>9.1947998999967204</v>
      </c>
      <c r="CB21">
        <v>1.0895099000008499</v>
      </c>
      <c r="CC21">
        <v>23.512426900007998</v>
      </c>
      <c r="CD21">
        <v>4.1897070999984898</v>
      </c>
      <c r="CE21">
        <v>9.7250066999986302</v>
      </c>
      <c r="CF21">
        <v>2.68650459999844</v>
      </c>
      <c r="CG21">
        <v>37.265091800014503</v>
      </c>
      <c r="CH21">
        <v>1.0360115999992601</v>
      </c>
      <c r="CI21">
        <v>1.6409552000004599</v>
      </c>
      <c r="CJ21">
        <v>5.9650361000021803</v>
      </c>
      <c r="CK21">
        <v>4.4909594999990103</v>
      </c>
      <c r="CL21">
        <v>2.2659363999991902</v>
      </c>
      <c r="CM21">
        <v>3.0985957999982898</v>
      </c>
      <c r="CN21">
        <v>31.153371499996901</v>
      </c>
      <c r="CO21">
        <v>1.2071649999998</v>
      </c>
      <c r="CP21">
        <v>1.4219090999995401</v>
      </c>
      <c r="CQ21">
        <v>1.09227619999911</v>
      </c>
      <c r="CR21">
        <v>1.2523884000001999</v>
      </c>
      <c r="CS21">
        <v>1.25309759999982</v>
      </c>
      <c r="CT21">
        <v>12.0215889999963</v>
      </c>
      <c r="CU21">
        <v>129.88956000004001</v>
      </c>
      <c r="CV21">
        <v>13.865582099999299</v>
      </c>
      <c r="CW21">
        <v>21.325592000008299</v>
      </c>
      <c r="CX21">
        <v>75.115559000056194</v>
      </c>
      <c r="CY21">
        <v>17.973786999995401</v>
      </c>
      <c r="CZ21">
        <v>142.28944600001</v>
      </c>
      <c r="DA21">
        <v>10.555854299993401</v>
      </c>
      <c r="DB21">
        <v>10.096212699994799</v>
      </c>
      <c r="DC21">
        <v>22.281283999997001</v>
      </c>
      <c r="DD21">
        <v>2.5993998099984301</v>
      </c>
      <c r="DE21">
        <v>1.3271651600007299</v>
      </c>
      <c r="DF21">
        <v>1.26607205999971</v>
      </c>
      <c r="DG21">
        <v>1.09148626000024</v>
      </c>
      <c r="DH21">
        <v>3.08632643999954</v>
      </c>
      <c r="DI21">
        <v>7625.2844367474299</v>
      </c>
      <c r="DJ21">
        <v>1.2479783199996699</v>
      </c>
      <c r="DK21">
        <v>2.4643945600000698</v>
      </c>
      <c r="DL21">
        <v>27.624655140010901</v>
      </c>
      <c r="DM21">
        <v>2.1224907499999999</v>
      </c>
      <c r="DN21">
        <v>8.4971336299931899</v>
      </c>
      <c r="DO21">
        <v>2.7174132500003898</v>
      </c>
      <c r="DP21">
        <v>3.0094149200012899</v>
      </c>
      <c r="DQ21">
        <v>1.13857434999954</v>
      </c>
      <c r="DR21">
        <v>10.937345850004901</v>
      </c>
      <c r="DS21">
        <v>1.18218591000004</v>
      </c>
      <c r="DT21">
        <v>1.2800818600007899</v>
      </c>
      <c r="DU21">
        <v>3.2711724299988401</v>
      </c>
      <c r="DV21">
        <v>3.2560488499984799</v>
      </c>
      <c r="DW21">
        <v>3.0541355599998501</v>
      </c>
      <c r="DX21">
        <v>1.2143224499995999</v>
      </c>
      <c r="DY21">
        <v>115.994479999994</v>
      </c>
      <c r="DZ21">
        <v>1.19973269000002</v>
      </c>
      <c r="EA21">
        <v>1.66214846000003</v>
      </c>
      <c r="EB21">
        <v>1.0151094299999399</v>
      </c>
      <c r="EC21">
        <v>1.1159741999999799</v>
      </c>
      <c r="ED21">
        <v>1.04108126999927</v>
      </c>
      <c r="EE21">
        <v>2.8967410100012798</v>
      </c>
      <c r="EF21">
        <v>1.3169232100008199</v>
      </c>
      <c r="EG21">
        <v>2.48561289999998</v>
      </c>
      <c r="EH21">
        <v>1.30233378999947</v>
      </c>
      <c r="EI21">
        <v>1.7155505200007599</v>
      </c>
      <c r="EJ21">
        <v>1.56092252999952</v>
      </c>
      <c r="EK21">
        <v>3.2425727000008902</v>
      </c>
      <c r="EL21">
        <v>5.8704368999970002</v>
      </c>
      <c r="EM21">
        <v>29.376201200007898</v>
      </c>
      <c r="EN21">
        <v>1.36674318000041</v>
      </c>
      <c r="EO21">
        <v>1.3208530100000599</v>
      </c>
      <c r="EP21">
        <v>1.06786316999933</v>
      </c>
      <c r="EQ21">
        <v>1.0671441600006799</v>
      </c>
      <c r="ER21">
        <v>1.3249287899998301</v>
      </c>
      <c r="ES21">
        <v>1.04502461000084</v>
      </c>
      <c r="ET21">
        <v>1.59439517999999</v>
      </c>
      <c r="EU21">
        <v>2.9890403700010202</v>
      </c>
      <c r="EV21">
        <v>1.1121978499995699</v>
      </c>
      <c r="EW21">
        <v>0.98534675999962895</v>
      </c>
      <c r="EX21">
        <v>113.878168000025</v>
      </c>
      <c r="EY21">
        <v>5.6987190799991403</v>
      </c>
      <c r="EZ21">
        <v>2.9619130999999501</v>
      </c>
      <c r="FA21">
        <v>1.02587266999944</v>
      </c>
      <c r="FC21">
        <v>176.50599489989699</v>
      </c>
      <c r="FD21">
        <v>9103.6339821219408</v>
      </c>
      <c r="FE21">
        <v>94.797414100030394</v>
      </c>
      <c r="FF21">
        <v>1.0483045900000401</v>
      </c>
      <c r="FG21">
        <v>3641.3232082202999</v>
      </c>
      <c r="FH21">
        <v>0.98415039999963505</v>
      </c>
      <c r="FI21">
        <v>1.0546817400008901</v>
      </c>
      <c r="FJ21">
        <v>1.1841878800005401</v>
      </c>
      <c r="FK21">
        <v>22.822731910011498</v>
      </c>
      <c r="FL21">
        <v>1.27541000000019</v>
      </c>
      <c r="FM21">
        <v>2.1524009999993701</v>
      </c>
      <c r="FN21">
        <v>1.6823151000007801</v>
      </c>
      <c r="FO21">
        <v>1.1801520000008201</v>
      </c>
      <c r="FP21">
        <v>3.3585601999984598</v>
      </c>
      <c r="FQ21">
        <v>1.53250789000049</v>
      </c>
      <c r="FR21">
        <v>1.19425111000055</v>
      </c>
      <c r="FS21">
        <v>1.0225058699998</v>
      </c>
      <c r="FT21">
        <v>1.8096246500008399</v>
      </c>
      <c r="FU21">
        <v>1.7588854200002999</v>
      </c>
      <c r="FW21">
        <v>1.37452135000058</v>
      </c>
      <c r="FX21">
        <v>1.12725377000061</v>
      </c>
      <c r="FY21">
        <v>1.27846714999941</v>
      </c>
      <c r="FZ21">
        <v>1.05961828</v>
      </c>
      <c r="GA21">
        <v>3.7964194199994399</v>
      </c>
      <c r="GB21">
        <v>1.19455340000059</v>
      </c>
      <c r="GC21">
        <v>288.80319121014298</v>
      </c>
      <c r="GD21">
        <v>100.481728299987</v>
      </c>
      <c r="GE21">
        <v>164.48073660000199</v>
      </c>
      <c r="GF21">
        <v>289.723241299856</v>
      </c>
      <c r="GG21">
        <v>274.46251720003801</v>
      </c>
      <c r="GH21">
        <v>130.965448099887</v>
      </c>
      <c r="GI21">
        <v>258.44587780022999</v>
      </c>
      <c r="GJ21">
        <v>115.060139099951</v>
      </c>
      <c r="GK21">
        <v>220.82831200002701</v>
      </c>
      <c r="GL21">
        <v>1.07112140000027</v>
      </c>
      <c r="GM21">
        <v>2.1282376000017398</v>
      </c>
      <c r="GN21">
        <v>1.28080000000045</v>
      </c>
      <c r="GO21">
        <v>6.7402988000030701</v>
      </c>
      <c r="GP21">
        <v>2.8517968999985901</v>
      </c>
      <c r="GQ21">
        <v>1.0745227999996101</v>
      </c>
      <c r="GR21">
        <v>2.15503700000045</v>
      </c>
      <c r="GS21">
        <v>4.1617101000010699</v>
      </c>
      <c r="GT21">
        <v>2.0834138999998699</v>
      </c>
      <c r="GU21">
        <v>2.7069775999989401</v>
      </c>
      <c r="GV21">
        <v>11.325535800002401</v>
      </c>
      <c r="GW21">
        <v>1.3901406999993899</v>
      </c>
      <c r="GX21">
        <v>6.7175161999985002</v>
      </c>
      <c r="GY21">
        <v>4.0787781000035501</v>
      </c>
      <c r="HA21">
        <v>2.0926478000001199</v>
      </c>
      <c r="HB21">
        <v>0.85386449999987202</v>
      </c>
      <c r="HC21">
        <v>4.6302950000026604</v>
      </c>
      <c r="HD21">
        <v>1.39145610000014</v>
      </c>
      <c r="HE21">
        <v>151.878982200054</v>
      </c>
      <c r="HF21">
        <v>3.4696961000008701</v>
      </c>
      <c r="HG21">
        <v>0.90075140000044496</v>
      </c>
      <c r="HH21">
        <v>2.32452669999839</v>
      </c>
      <c r="HI21">
        <v>5.8296887000033202</v>
      </c>
      <c r="HJ21">
        <v>1.08663180000076</v>
      </c>
      <c r="HK21">
        <v>3.64742399999886</v>
      </c>
      <c r="HL21">
        <v>139.08333128993399</v>
      </c>
      <c r="HM21">
        <v>3.70229299999846</v>
      </c>
      <c r="HN21">
        <v>67.118365210015298</v>
      </c>
      <c r="HO21">
        <v>1002.5172734996301</v>
      </c>
      <c r="HP21">
        <v>1.12769907999973</v>
      </c>
      <c r="HQ21">
        <v>1.12993470999936</v>
      </c>
      <c r="HR21">
        <v>113.039683450013</v>
      </c>
      <c r="HS21">
        <v>174.86141071002899</v>
      </c>
      <c r="HT21">
        <v>119.93460594001201</v>
      </c>
      <c r="HU21">
        <v>143.078787229955</v>
      </c>
      <c r="HV21">
        <v>143.70663187000901</v>
      </c>
      <c r="HW21">
        <v>350.98586273007101</v>
      </c>
      <c r="HX21">
        <v>115.767068159999</v>
      </c>
      <c r="HY21">
        <v>123.741585760028</v>
      </c>
      <c r="HZ21">
        <v>103.557855200022</v>
      </c>
      <c r="IA21">
        <v>1.03557250000085</v>
      </c>
      <c r="IB21">
        <v>1.0545557999994299</v>
      </c>
      <c r="IC21">
        <v>1.0431150999993399</v>
      </c>
      <c r="ID21">
        <v>1.00826840000082</v>
      </c>
      <c r="IE21">
        <v>0.90335159999995096</v>
      </c>
      <c r="IF21">
        <v>1.29771579999942</v>
      </c>
      <c r="IG21">
        <v>1.61015659999975</v>
      </c>
      <c r="IH21">
        <v>1.2735902000004</v>
      </c>
      <c r="II21">
        <v>1.27541510000083</v>
      </c>
      <c r="IJ21">
        <v>0.97060090000013599</v>
      </c>
      <c r="IK21">
        <v>1.0242985000004401</v>
      </c>
      <c r="IL21">
        <v>1.0441393000001</v>
      </c>
      <c r="IM21">
        <v>1.0918665999997801</v>
      </c>
      <c r="IN21">
        <v>0.96187699999973097</v>
      </c>
      <c r="IO21">
        <v>0.964204099999733</v>
      </c>
      <c r="IP21">
        <v>2.8325509999995102</v>
      </c>
      <c r="IQ21">
        <v>1.03644519999943</v>
      </c>
      <c r="IR21">
        <v>0.95862029999989296</v>
      </c>
      <c r="IS21">
        <v>1.23396209999919</v>
      </c>
      <c r="IT21">
        <v>1.26463390000026</v>
      </c>
      <c r="IU21">
        <v>1.04417629999989</v>
      </c>
      <c r="IV21">
        <v>1.3585755000003701</v>
      </c>
      <c r="IW21">
        <v>0.92343689999961498</v>
      </c>
      <c r="IX21">
        <v>1.47473759999957</v>
      </c>
      <c r="IY21">
        <v>1.2353168000008701</v>
      </c>
      <c r="IZ21">
        <v>1.6764679000007201</v>
      </c>
      <c r="JA21">
        <v>1.3203893000008999</v>
      </c>
      <c r="JB21">
        <v>1.03177420000065</v>
      </c>
      <c r="JC21">
        <v>1.05631589999939</v>
      </c>
      <c r="JD21">
        <v>1.0448328000002201</v>
      </c>
      <c r="JE21">
        <v>1.0444017999998301</v>
      </c>
      <c r="JF21">
        <v>3.80708830000003</v>
      </c>
      <c r="JG21">
        <v>1.3482918999998199</v>
      </c>
      <c r="JH21">
        <v>1.25173449999966</v>
      </c>
      <c r="JI21">
        <v>0.91455990000031295</v>
      </c>
      <c r="JJ21">
        <v>5.74298529999942</v>
      </c>
      <c r="JK21">
        <v>1.52572470000086</v>
      </c>
      <c r="JL21">
        <v>1.5261315999996401</v>
      </c>
      <c r="JM21">
        <v>1.7821765000007901</v>
      </c>
      <c r="JN21">
        <v>1.1505245999997</v>
      </c>
      <c r="JO21">
        <v>2.2466301099993902</v>
      </c>
      <c r="JP21">
        <v>498.04106582980597</v>
      </c>
      <c r="JQ21">
        <v>184.599152049981</v>
      </c>
      <c r="JR21">
        <v>11.4592879999982</v>
      </c>
      <c r="JS21">
        <v>1.64343580000059</v>
      </c>
      <c r="JT21">
        <v>1.0941877999994201</v>
      </c>
      <c r="JU21">
        <v>4.8282575999983202</v>
      </c>
      <c r="JV21">
        <v>104.15966500004301</v>
      </c>
      <c r="JW21">
        <v>0.98022779999973897</v>
      </c>
      <c r="JX21">
        <v>103.48173400003</v>
      </c>
      <c r="JY21">
        <v>0.99627969999983201</v>
      </c>
      <c r="JZ21">
        <v>1.0123101699991801</v>
      </c>
      <c r="KA21">
        <v>104.73248999996601</v>
      </c>
      <c r="KB21">
        <v>70.144772000028794</v>
      </c>
      <c r="KD21">
        <v>104.04160100000399</v>
      </c>
      <c r="KE21">
        <v>113.615379999974</v>
      </c>
      <c r="KF21">
        <v>100.821671999991</v>
      </c>
      <c r="KG21">
        <v>115.050731000025</v>
      </c>
      <c r="KH21">
        <v>104.413917000056</v>
      </c>
      <c r="KI21">
        <v>146.33700300008101</v>
      </c>
      <c r="KJ21">
        <v>138.06936799990899</v>
      </c>
      <c r="KK21">
        <v>107.99505000002701</v>
      </c>
      <c r="KL21">
        <v>103.144083000021</v>
      </c>
      <c r="KM21">
        <v>146.428486000048</v>
      </c>
      <c r="KN21">
        <v>125.13904999999799</v>
      </c>
      <c r="KO21">
        <v>100.300839000032</v>
      </c>
      <c r="KP21">
        <v>93.913747000042306</v>
      </c>
      <c r="KQ21">
        <v>177.03773300000501</v>
      </c>
      <c r="KR21">
        <v>258.274939999916</v>
      </c>
      <c r="KS21">
        <v>133.29823899990899</v>
      </c>
      <c r="KT21">
        <v>130.494574999902</v>
      </c>
      <c r="KU21">
        <v>179.85973999998501</v>
      </c>
      <c r="KV21">
        <v>106.181276999996</v>
      </c>
      <c r="KX21">
        <v>152.35006499989001</v>
      </c>
      <c r="KY21">
        <v>199.40587799996101</v>
      </c>
      <c r="KZ21">
        <v>98.082873999956107</v>
      </c>
      <c r="LA21">
        <v>104.335159000009</v>
      </c>
      <c r="LB21">
        <v>113.23217500001201</v>
      </c>
      <c r="LC21">
        <v>101.16703200002701</v>
      </c>
      <c r="LD21">
        <v>173.21276000002399</v>
      </c>
      <c r="LE21">
        <v>74.435500000021406</v>
      </c>
      <c r="LF21">
        <v>118.86597299994899</v>
      </c>
      <c r="LG21">
        <v>109.85562100005301</v>
      </c>
      <c r="LH21">
        <v>98.556727000046493</v>
      </c>
      <c r="LI21">
        <v>102.041337999981</v>
      </c>
      <c r="LJ21">
        <v>105.470976999961</v>
      </c>
      <c r="LK21">
        <v>134.017945999978</v>
      </c>
      <c r="LL21">
        <v>249.86950300005299</v>
      </c>
      <c r="LM21">
        <v>196.13093600003</v>
      </c>
      <c r="LN21">
        <v>113.231936999946</v>
      </c>
      <c r="LO21">
        <v>131.884585999884</v>
      </c>
      <c r="LQ21">
        <v>116.477563999943</v>
      </c>
      <c r="LS21">
        <v>120.480961999972</v>
      </c>
      <c r="LT21">
        <v>127.639634000021</v>
      </c>
      <c r="LU21">
        <v>94.687376999994697</v>
      </c>
      <c r="LV21">
        <v>135.92816499993199</v>
      </c>
      <c r="LW21">
        <v>99.639436000026805</v>
      </c>
      <c r="LX21">
        <v>101.79111099999901</v>
      </c>
      <c r="LY21">
        <v>122.584349000012</v>
      </c>
      <c r="LZ21">
        <v>114.54465699999101</v>
      </c>
      <c r="MB21">
        <v>119.96532299998201</v>
      </c>
      <c r="MC21">
        <v>138.92334800003999</v>
      </c>
      <c r="MD21">
        <v>92.893847999977893</v>
      </c>
      <c r="ME21">
        <v>92.669309000018998</v>
      </c>
      <c r="MF21">
        <v>98.884287999942899</v>
      </c>
      <c r="MG21">
        <v>97.8149549999507</v>
      </c>
      <c r="MH21">
        <v>127.19376799999699</v>
      </c>
      <c r="MI21">
        <v>216.92621900001501</v>
      </c>
      <c r="MK21">
        <v>104.246617999976</v>
      </c>
      <c r="ML21">
        <v>145.15956799988601</v>
      </c>
      <c r="MM21">
        <v>103.197287000017</v>
      </c>
      <c r="MN21">
        <v>100.48974400002</v>
      </c>
      <c r="MO21">
        <v>128.57536299992401</v>
      </c>
      <c r="MP21">
        <v>103.805774000008</v>
      </c>
      <c r="MQ21">
        <v>94.657052000053199</v>
      </c>
      <c r="MR21">
        <v>90.587253000005106</v>
      </c>
      <c r="MT21">
        <v>210.056682999944</v>
      </c>
      <c r="MU21">
        <v>282.46166000003001</v>
      </c>
      <c r="MV21">
        <v>199.186915999977</v>
      </c>
      <c r="MW21">
        <v>214.930585999973</v>
      </c>
      <c r="MY21">
        <v>304.31727400003001</v>
      </c>
      <c r="NA21">
        <v>285.97171799978202</v>
      </c>
      <c r="NB21">
        <v>108.753997999942</v>
      </c>
      <c r="NC21">
        <v>250.235830999911</v>
      </c>
      <c r="ND21">
        <v>90.612055000034204</v>
      </c>
      <c r="NE21">
        <v>120.66445599997</v>
      </c>
      <c r="NF21">
        <v>195.58781399997</v>
      </c>
      <c r="NG21">
        <v>137.42404299997699</v>
      </c>
      <c r="NH21">
        <v>140.80838500009801</v>
      </c>
      <c r="NI21">
        <v>122.674039999954</v>
      </c>
      <c r="NJ21">
        <v>97.894108999986202</v>
      </c>
      <c r="NK21">
        <v>108.69316300004699</v>
      </c>
      <c r="NL21">
        <v>107.910661999951</v>
      </c>
      <c r="NM21">
        <v>114.46408299997</v>
      </c>
      <c r="NN21">
        <v>152.49924300005699</v>
      </c>
      <c r="NP21">
        <v>119.380792999989</v>
      </c>
      <c r="NQ21">
        <v>102.41957799997201</v>
      </c>
      <c r="NR21">
        <v>1.71734400000059</v>
      </c>
      <c r="NS21">
        <v>3.5777420000013098</v>
      </c>
      <c r="NT21">
        <v>1.24273999999969</v>
      </c>
      <c r="NU21">
        <v>1.02720310000041</v>
      </c>
      <c r="NV21">
        <v>2.0782588500005699</v>
      </c>
      <c r="NW21">
        <v>1.15110903999994</v>
      </c>
      <c r="NX21">
        <v>0.98913220000031299</v>
      </c>
      <c r="NY21">
        <v>0.89489080000021204</v>
      </c>
      <c r="NZ21">
        <v>0.96640430000024902</v>
      </c>
      <c r="OA21">
        <v>0.97667249999994998</v>
      </c>
      <c r="OB21">
        <v>3.16600390000167</v>
      </c>
      <c r="OC21">
        <v>2.0166280000012198</v>
      </c>
      <c r="OD21">
        <v>3.07678859999942</v>
      </c>
      <c r="OE21">
        <v>1.4347323000001799</v>
      </c>
      <c r="OF21">
        <v>2.5670293000002902</v>
      </c>
      <c r="OG21">
        <v>5.6997985999987604</v>
      </c>
      <c r="OH21">
        <v>2.2112201999989298</v>
      </c>
      <c r="OI21">
        <v>2.4602887000000901</v>
      </c>
      <c r="OJ21">
        <v>1.2745185000003401</v>
      </c>
      <c r="OK21">
        <v>1.2717071000006399</v>
      </c>
      <c r="OL21">
        <v>1.3615539999991599</v>
      </c>
      <c r="OM21">
        <v>3.1572925299988102</v>
      </c>
      <c r="ON21">
        <v>2.90146729999833</v>
      </c>
      <c r="OO21">
        <v>1.43758467000043</v>
      </c>
      <c r="OP21">
        <v>2.1210328800007101</v>
      </c>
      <c r="OQ21">
        <v>2.8132431900012298</v>
      </c>
      <c r="OR21">
        <v>2.61076641000182</v>
      </c>
      <c r="OS21">
        <v>2.50262737999947</v>
      </c>
      <c r="OT21">
        <v>2.84967301999859</v>
      </c>
      <c r="OU21">
        <v>1.04303355999946</v>
      </c>
      <c r="OV21">
        <v>1.3562289700003001</v>
      </c>
      <c r="OW21">
        <v>2.1950239200013999</v>
      </c>
      <c r="OX21">
        <v>2.5600759599983598</v>
      </c>
      <c r="OY21">
        <v>54.2570389399771</v>
      </c>
      <c r="OZ21">
        <v>2.3545345800012001</v>
      </c>
      <c r="PA21">
        <v>10.321365109994099</v>
      </c>
      <c r="PB21">
        <v>2.5948345299984799</v>
      </c>
      <c r="PC21">
        <v>3.2125176900008201</v>
      </c>
      <c r="PD21">
        <v>2.8129028600014898</v>
      </c>
      <c r="PE21">
        <v>1.82550710000032</v>
      </c>
      <c r="PF21">
        <v>108.499510900001</v>
      </c>
      <c r="PG21">
        <v>92.005474000005094</v>
      </c>
      <c r="PH21">
        <v>4.1160262999983397</v>
      </c>
      <c r="PI21">
        <v>6.1435947999998497</v>
      </c>
      <c r="PJ21">
        <v>4.1812281000020404</v>
      </c>
      <c r="PK21">
        <v>1.14160369999991</v>
      </c>
      <c r="PL21">
        <v>1.14245223999933</v>
      </c>
      <c r="PM21">
        <v>1.1769838500004</v>
      </c>
      <c r="PN21">
        <v>1.5233057900004501</v>
      </c>
      <c r="PO21">
        <v>1.5503010499996901</v>
      </c>
      <c r="PP21">
        <v>1.55424850999952</v>
      </c>
      <c r="PQ21">
        <v>1.6250072599996199</v>
      </c>
      <c r="PR21">
        <v>1.32787753999946</v>
      </c>
      <c r="PS21">
        <v>1.69620894999935</v>
      </c>
      <c r="PT21">
        <v>1.68489423000028</v>
      </c>
      <c r="PU21">
        <v>2.8978956999999399</v>
      </c>
      <c r="PV21">
        <v>8.5132429499935807</v>
      </c>
      <c r="PW21">
        <v>178.012989500072</v>
      </c>
      <c r="PX21">
        <v>2.0921987000001501</v>
      </c>
      <c r="PY21">
        <v>165.14948179991899</v>
      </c>
      <c r="PZ21">
        <v>1.7820680000004401</v>
      </c>
      <c r="QA21">
        <v>1.6128274000002401</v>
      </c>
      <c r="QB21">
        <v>101.549149599974</v>
      </c>
      <c r="QC21">
        <v>1.9652088000002601</v>
      </c>
      <c r="QD21">
        <v>41594.5847610235</v>
      </c>
      <c r="QE21">
        <v>2.19389729999966</v>
      </c>
      <c r="QF21">
        <v>2.2759867700005998</v>
      </c>
      <c r="QG21">
        <v>199.001399409957</v>
      </c>
      <c r="QH21">
        <v>113.34477423003401</v>
      </c>
      <c r="QI21">
        <v>1.07267347999914</v>
      </c>
      <c r="QJ21">
        <v>1.0970067800008101</v>
      </c>
      <c r="QK21">
        <v>1.01685736999934</v>
      </c>
      <c r="QL21">
        <v>1.0099128399997399</v>
      </c>
      <c r="QM21">
        <v>13.2779404900066</v>
      </c>
      <c r="QN21">
        <v>1.56904032000057</v>
      </c>
      <c r="QP21">
        <v>1.35736580000048</v>
      </c>
      <c r="QQ21">
        <v>1.2525807999991201</v>
      </c>
      <c r="QR21">
        <v>1.0494058000003901</v>
      </c>
      <c r="QS21">
        <v>1.3116160999998101</v>
      </c>
      <c r="QT21">
        <v>1.1061575000003401</v>
      </c>
      <c r="QU21">
        <v>106.654337999993</v>
      </c>
      <c r="QW21">
        <v>189.08682899991999</v>
      </c>
      <c r="QX21">
        <v>96.114667000016198</v>
      </c>
      <c r="QY21">
        <v>99.928374000010095</v>
      </c>
      <c r="QZ21">
        <v>102.838667999953</v>
      </c>
      <c r="RA21">
        <v>102.31945499999</v>
      </c>
      <c r="RB21">
        <v>1.1382117400007701</v>
      </c>
      <c r="RC21">
        <v>2.1366066400005401</v>
      </c>
      <c r="RD21">
        <v>128.215895999921</v>
      </c>
      <c r="RE21">
        <v>103.02181199996301</v>
      </c>
      <c r="RF21">
        <v>110.186390000046</v>
      </c>
      <c r="RG21">
        <v>121.122312000021</v>
      </c>
      <c r="RH21">
        <v>150.07371899997801</v>
      </c>
      <c r="RI21">
        <v>224.44020200008501</v>
      </c>
      <c r="RL21">
        <v>289.38599100010498</v>
      </c>
      <c r="RM21">
        <v>56.336402999993901</v>
      </c>
      <c r="RN21">
        <v>266.61580100003602</v>
      </c>
      <c r="RO21">
        <v>167.04082900006301</v>
      </c>
      <c r="RP21">
        <v>218.23833100008801</v>
      </c>
      <c r="RQ21">
        <v>102.58910999994301</v>
      </c>
      <c r="RR21">
        <v>373.99415299994899</v>
      </c>
      <c r="RS21">
        <v>192.317326999968</v>
      </c>
      <c r="RT21">
        <v>110.372836000053</v>
      </c>
      <c r="RU21">
        <v>184.17907000007099</v>
      </c>
      <c r="RV21">
        <v>324.513414999936</v>
      </c>
      <c r="RW21">
        <v>65.079183000023505</v>
      </c>
      <c r="RX21">
        <v>368.36037500016403</v>
      </c>
      <c r="RY21">
        <v>198.17687100009101</v>
      </c>
      <c r="RZ21">
        <v>501.51662399992301</v>
      </c>
      <c r="SA21">
        <v>538.17032200004905</v>
      </c>
      <c r="SB21">
        <v>271.67526700021699</v>
      </c>
      <c r="SC21">
        <v>96.491401999955997</v>
      </c>
      <c r="SD21">
        <v>185.07889000000401</v>
      </c>
      <c r="SE21">
        <v>302.31767799984698</v>
      </c>
      <c r="SF21">
        <v>215.92346499999999</v>
      </c>
      <c r="SG21">
        <v>602.07016700040504</v>
      </c>
      <c r="SH21">
        <v>96.465421000029906</v>
      </c>
      <c r="SI21">
        <v>104.05735100002499</v>
      </c>
      <c r="SJ21">
        <v>7868.1405799984896</v>
      </c>
      <c r="SK21">
        <v>64.952178000006796</v>
      </c>
      <c r="SL21">
        <v>151.25119700003401</v>
      </c>
      <c r="SM21">
        <v>283.29576400015497</v>
      </c>
      <c r="SN21">
        <v>338.79537500022002</v>
      </c>
      <c r="SO21">
        <v>200.30203499994201</v>
      </c>
      <c r="SP21">
        <v>560.97830700036104</v>
      </c>
      <c r="SQ21">
        <v>200.44074099999901</v>
      </c>
      <c r="SR21">
        <v>53.638853000011302</v>
      </c>
      <c r="SS21">
        <v>39.5442729999777</v>
      </c>
      <c r="ST21">
        <v>192.57801700010901</v>
      </c>
      <c r="SU21">
        <v>188.193470000057</v>
      </c>
      <c r="SV21">
        <v>195.086894999957</v>
      </c>
      <c r="SW21">
        <v>165.31974800000901</v>
      </c>
      <c r="SX21">
        <v>202.51925499993399</v>
      </c>
      <c r="SY21">
        <v>157.902975999983</v>
      </c>
      <c r="SZ21">
        <v>103.889688999974</v>
      </c>
      <c r="TA21">
        <v>142.38372800010299</v>
      </c>
      <c r="TB21">
        <v>98.499812999973102</v>
      </c>
      <c r="TC21">
        <v>143.917450000066</v>
      </c>
      <c r="TD21">
        <v>136.010942999972</v>
      </c>
      <c r="TE21">
        <v>401.215098000132</v>
      </c>
      <c r="TF21">
        <v>114.335826999974</v>
      </c>
      <c r="TG21">
        <v>122.744362000027</v>
      </c>
      <c r="TH21">
        <v>432.36939400015399</v>
      </c>
      <c r="TI21">
        <v>64.758414000039906</v>
      </c>
      <c r="TJ21">
        <v>188.819346999982</v>
      </c>
      <c r="TK21">
        <v>137.016038999893</v>
      </c>
      <c r="TL21">
        <v>425.44024599995498</v>
      </c>
      <c r="TM21">
        <v>492.367653999943</v>
      </c>
      <c r="TN21">
        <v>192.02844700007699</v>
      </c>
      <c r="TO21">
        <v>493.01712499977998</v>
      </c>
      <c r="TP21">
        <v>213.789960999973</v>
      </c>
      <c r="TQ21">
        <v>492.81180399982298</v>
      </c>
      <c r="TR21">
        <v>492.79872999992199</v>
      </c>
      <c r="TS21">
        <v>202.03425500006401</v>
      </c>
      <c r="TT21">
        <v>154.12124800006899</v>
      </c>
      <c r="TW21">
        <v>351.903158000205</v>
      </c>
      <c r="TX21">
        <v>128.355486999964</v>
      </c>
      <c r="TZ21">
        <v>410.442720999941</v>
      </c>
      <c r="UA21">
        <v>148.35311300004801</v>
      </c>
      <c r="UB21">
        <v>126.60185300000001</v>
      </c>
      <c r="UC21">
        <v>109.74681000004099</v>
      </c>
      <c r="UD21">
        <v>105.491648999974</v>
      </c>
      <c r="UE21">
        <v>129.36474399990399</v>
      </c>
      <c r="UF21">
        <v>106.647564999992</v>
      </c>
      <c r="UG21">
        <v>123.030616999953</v>
      </c>
      <c r="UH21">
        <v>128.19911099993601</v>
      </c>
      <c r="UI21">
        <v>110.446210999973</v>
      </c>
      <c r="UJ21">
        <v>106.02750600001301</v>
      </c>
      <c r="UK21">
        <v>127.508877999964</v>
      </c>
      <c r="UL21">
        <v>131.83342600008501</v>
      </c>
      <c r="UN21">
        <v>140.13895600009701</v>
      </c>
      <c r="UO21">
        <v>186.36755000008301</v>
      </c>
      <c r="UP21">
        <v>159.850080000004</v>
      </c>
      <c r="UQ21">
        <v>85.154733999981502</v>
      </c>
      <c r="UR21">
        <v>109.016626999946</v>
      </c>
      <c r="US21">
        <v>333.12534399982502</v>
      </c>
      <c r="UT21">
        <v>332.45736300013999</v>
      </c>
      <c r="UU21">
        <v>1840.43307299912</v>
      </c>
      <c r="UV21">
        <v>133.992299000034</v>
      </c>
      <c r="UW21">
        <v>373.82308099977701</v>
      </c>
      <c r="UX21">
        <v>109.00944499997399</v>
      </c>
      <c r="UY21">
        <v>44.032099000003697</v>
      </c>
      <c r="UZ21">
        <v>9.9017230000026792</v>
      </c>
      <c r="VA21">
        <v>160.206183000002</v>
      </c>
      <c r="VB21">
        <v>111.536014999961</v>
      </c>
      <c r="VC21">
        <v>108.852757000015</v>
      </c>
      <c r="VD21">
        <v>120.300657000043</v>
      </c>
      <c r="VE21">
        <v>106.22287900000801</v>
      </c>
      <c r="VF21">
        <v>144.322523999959</v>
      </c>
      <c r="VG21">
        <v>146.285722000059</v>
      </c>
      <c r="VH21">
        <v>114.765321000014</v>
      </c>
      <c r="VI21">
        <v>99.901307999971294</v>
      </c>
      <c r="VJ21">
        <v>112.436094000004</v>
      </c>
      <c r="VK21">
        <v>109.926665000035</v>
      </c>
      <c r="VL21">
        <v>100.366892999969</v>
      </c>
      <c r="VM21">
        <v>102.98244199995</v>
      </c>
      <c r="VN21">
        <v>214.87034599995201</v>
      </c>
      <c r="VO21">
        <v>106.654777999967</v>
      </c>
      <c r="VP21">
        <v>290.79113900009497</v>
      </c>
      <c r="VQ21">
        <v>193.205903999973</v>
      </c>
      <c r="VR21">
        <v>107.15651200001599</v>
      </c>
      <c r="VS21">
        <v>105.234489000053</v>
      </c>
      <c r="VT21">
        <v>118.920966999955</v>
      </c>
      <c r="VU21">
        <v>160.43916699988799</v>
      </c>
      <c r="VV21">
        <v>198.24186900001999</v>
      </c>
      <c r="VW21">
        <v>164.10616399999699</v>
      </c>
      <c r="VX21">
        <v>140.96102100005399</v>
      </c>
      <c r="VY21">
        <v>104.222849000013</v>
      </c>
      <c r="VZ21">
        <v>109.819205999956</v>
      </c>
      <c r="WA21">
        <v>104.250077000004</v>
      </c>
      <c r="WB21">
        <v>279.80416700011102</v>
      </c>
      <c r="WC21">
        <v>185.46040700003499</v>
      </c>
      <c r="WD21">
        <v>205.32014600001301</v>
      </c>
      <c r="WE21">
        <v>103.304004000034</v>
      </c>
      <c r="WF21">
        <v>101.45130700001</v>
      </c>
      <c r="WG21">
        <v>121.937772999983</v>
      </c>
      <c r="WH21">
        <v>106.782711999957</v>
      </c>
      <c r="WI21">
        <v>116.28217599995</v>
      </c>
      <c r="WJ21">
        <v>29.835907000000599</v>
      </c>
      <c r="WK21">
        <v>109.24424100003699</v>
      </c>
      <c r="WL21">
        <v>102.40567699994401</v>
      </c>
      <c r="WM21">
        <v>224.350264000008</v>
      </c>
      <c r="WN21">
        <v>287.33475700020801</v>
      </c>
      <c r="WO21">
        <v>341.86842700000898</v>
      </c>
      <c r="WP21">
        <v>204.674965000013</v>
      </c>
      <c r="WQ21">
        <v>194.56955999997399</v>
      </c>
      <c r="WR21">
        <v>246.05451799999</v>
      </c>
      <c r="WS21">
        <v>214.48099500010699</v>
      </c>
      <c r="WT21">
        <v>424.32406800007402</v>
      </c>
      <c r="WU21">
        <v>429.48818799993001</v>
      </c>
      <c r="WV21">
        <v>666.68214400019497</v>
      </c>
      <c r="WW21">
        <v>107.773276000051</v>
      </c>
      <c r="WX21">
        <v>236.56034200009901</v>
      </c>
      <c r="WY21">
        <v>114.23280300002099</v>
      </c>
      <c r="WZ21">
        <v>227.677188999951</v>
      </c>
      <c r="XA21">
        <v>81.209808000014206</v>
      </c>
      <c r="XB21">
        <v>175.00767099997</v>
      </c>
      <c r="XC21">
        <v>81.766031999955899</v>
      </c>
      <c r="XD21">
        <v>477.018567999825</v>
      </c>
      <c r="XE21">
        <v>159.070795000065</v>
      </c>
      <c r="XF21">
        <v>243.20401700004001</v>
      </c>
      <c r="XG21">
        <v>100.793814999983</v>
      </c>
      <c r="XH21">
        <v>206.284835000057</v>
      </c>
      <c r="XI21">
        <v>101.13740799995099</v>
      </c>
      <c r="XJ21">
        <v>214.027787999948</v>
      </c>
      <c r="XK21">
        <v>30.638588000001601</v>
      </c>
      <c r="XL21">
        <v>1.16840521999984</v>
      </c>
      <c r="XM21">
        <v>5.7000025200031796</v>
      </c>
      <c r="XN21">
        <v>1.23814902999948</v>
      </c>
      <c r="XO21">
        <v>1.7764289000006099</v>
      </c>
      <c r="XP21">
        <v>1.7403677599995699</v>
      </c>
      <c r="XQ21">
        <v>18.6045785300084</v>
      </c>
      <c r="XR21">
        <v>1.20203966000008</v>
      </c>
      <c r="XS21">
        <v>1.2440095000001701</v>
      </c>
      <c r="XT21">
        <v>2.3428783800009101</v>
      </c>
      <c r="XU21">
        <v>2.18897102000119</v>
      </c>
      <c r="XV21">
        <v>2.3765426999998498</v>
      </c>
      <c r="XW21">
        <v>2.7489109000016501</v>
      </c>
      <c r="XX21">
        <v>3.1544657000013099</v>
      </c>
      <c r="XY21">
        <v>2.79098119999981</v>
      </c>
      <c r="XZ21">
        <v>0.97792980000031104</v>
      </c>
      <c r="YA21">
        <v>8.6639892999955901</v>
      </c>
      <c r="YB21">
        <v>0.85755760000029102</v>
      </c>
      <c r="YD21">
        <v>1.06013349999921</v>
      </c>
      <c r="YE21">
        <v>4.1220826999997398</v>
      </c>
      <c r="YF21">
        <v>1.04168969999955</v>
      </c>
      <c r="YG21">
        <v>0.94214257000021495</v>
      </c>
      <c r="YH21">
        <v>1357.00304700993</v>
      </c>
      <c r="YI21">
        <v>114.040064499946</v>
      </c>
      <c r="YJ21">
        <v>302.71898199990397</v>
      </c>
      <c r="YK21">
        <v>2.99655862000145</v>
      </c>
      <c r="YL21">
        <v>1.4356865200006701</v>
      </c>
      <c r="YM21">
        <v>2327058.45604706</v>
      </c>
      <c r="YN21">
        <v>1.09358738000083</v>
      </c>
      <c r="YO21">
        <v>1.0795211099994</v>
      </c>
      <c r="YP21">
        <v>1.6288891299991499</v>
      </c>
      <c r="YQ21">
        <v>163.77320900000601</v>
      </c>
      <c r="YR21">
        <v>145.135321799899</v>
      </c>
      <c r="YS21">
        <v>5.3167111000002496</v>
      </c>
      <c r="YT21">
        <v>6.33502659999795</v>
      </c>
      <c r="YU21">
        <v>299.918184299953</v>
      </c>
      <c r="YV21">
        <v>223.75777629995699</v>
      </c>
      <c r="YW21">
        <v>1.2327624999998099</v>
      </c>
      <c r="YX21">
        <v>1.18362850000085</v>
      </c>
      <c r="YY21">
        <v>1.19315939999979</v>
      </c>
      <c r="YZ21">
        <v>3.4342730399985202</v>
      </c>
      <c r="ZA21">
        <v>1.2743421699997299</v>
      </c>
      <c r="ZB21">
        <v>3.7355276999987801</v>
      </c>
      <c r="ZC21">
        <v>0.99287145000016597</v>
      </c>
      <c r="ZD21">
        <v>0.99750109999968095</v>
      </c>
    </row>
    <row r="22" spans="1:680" x14ac:dyDescent="0.25">
      <c r="A22" s="40">
        <v>44096</v>
      </c>
      <c r="B22" s="6">
        <v>2.0325282500016302</v>
      </c>
      <c r="C22" s="6">
        <v>1.5990102699997799</v>
      </c>
      <c r="E22">
        <v>1.6948621699994</v>
      </c>
      <c r="F22">
        <v>1.04568914999982</v>
      </c>
      <c r="G22">
        <v>1.0917315999995501</v>
      </c>
      <c r="H22">
        <v>1.0522653999996701</v>
      </c>
      <c r="I22">
        <v>3.0401281000013101</v>
      </c>
      <c r="J22">
        <v>1.1139469999998299</v>
      </c>
      <c r="K22">
        <v>1.9708915999999601</v>
      </c>
      <c r="L22">
        <v>2.22640989999854</v>
      </c>
      <c r="M22">
        <v>1.41889450000053</v>
      </c>
      <c r="N22">
        <v>2.2951611999997099</v>
      </c>
      <c r="O22">
        <v>2.0898406999986001</v>
      </c>
      <c r="P22">
        <v>2.57317940999928</v>
      </c>
      <c r="Q22">
        <v>0.88534027999958198</v>
      </c>
      <c r="R22">
        <v>2.7698811299997002</v>
      </c>
      <c r="S22">
        <v>2.6598047799998299</v>
      </c>
      <c r="T22">
        <v>3.1304947399985399</v>
      </c>
      <c r="U22">
        <v>1.04900024999915</v>
      </c>
      <c r="V22">
        <v>1.44374194999909</v>
      </c>
      <c r="W22">
        <v>2.6323437911996699</v>
      </c>
      <c r="X22">
        <v>2.13459637510095</v>
      </c>
      <c r="Y22">
        <v>3.3893396999992502</v>
      </c>
      <c r="Z22">
        <v>1.09717511000053</v>
      </c>
      <c r="AA22">
        <v>1.22423098999934</v>
      </c>
      <c r="AB22">
        <v>1.0938119399998001</v>
      </c>
      <c r="AC22">
        <v>10.9489755700051</v>
      </c>
      <c r="AD22">
        <v>20.909153779997698</v>
      </c>
      <c r="AE22">
        <v>1.06621988000006</v>
      </c>
      <c r="AF22">
        <v>63.4763735600282</v>
      </c>
      <c r="AG22">
        <v>8.6587956199946294</v>
      </c>
      <c r="AH22">
        <v>1.8106384399998201</v>
      </c>
      <c r="AI22">
        <v>1.1000562400004099</v>
      </c>
      <c r="AJ22">
        <v>2.3497877000008902</v>
      </c>
      <c r="AK22">
        <v>2.1538340000006402</v>
      </c>
      <c r="AL22">
        <v>1.34440888000063</v>
      </c>
      <c r="AM22">
        <v>1.5354795000002901</v>
      </c>
      <c r="AN22">
        <v>805.39143479988002</v>
      </c>
      <c r="AO22">
        <v>194.505594569957</v>
      </c>
      <c r="AP22">
        <v>146.75413827993901</v>
      </c>
      <c r="AQ22">
        <v>12.247433399999901</v>
      </c>
      <c r="AR22">
        <v>1.4949413800004501</v>
      </c>
      <c r="AS22">
        <v>1.2893456399997401</v>
      </c>
      <c r="AT22">
        <v>1.44500411000081</v>
      </c>
      <c r="AU22">
        <v>4.0770911900035598</v>
      </c>
      <c r="AV22">
        <v>3.2464752000014401</v>
      </c>
      <c r="AW22">
        <v>1.4318388100000401</v>
      </c>
      <c r="AX22">
        <v>12.9695174399967</v>
      </c>
      <c r="AY22">
        <v>1.48690868999984</v>
      </c>
      <c r="AZ22">
        <v>5.97701070000039</v>
      </c>
      <c r="BA22">
        <v>1.57037830000081</v>
      </c>
      <c r="BB22">
        <v>3.7308641199997501</v>
      </c>
      <c r="BC22">
        <v>2.6341481300005398</v>
      </c>
      <c r="BD22">
        <v>0.98456287000044496</v>
      </c>
      <c r="BE22">
        <v>1.7177446000005101</v>
      </c>
      <c r="BF22">
        <v>2.0704714999992602</v>
      </c>
      <c r="BG22">
        <v>1.9820970000000699</v>
      </c>
      <c r="BH22">
        <v>2.4794804000011901</v>
      </c>
      <c r="BI22">
        <v>1.6381428000004199</v>
      </c>
      <c r="BJ22">
        <v>106.268957499997</v>
      </c>
      <c r="BK22">
        <v>1.09188399999948</v>
      </c>
      <c r="BL22">
        <v>2.9225244100016399</v>
      </c>
      <c r="BM22">
        <v>1.54084800000055</v>
      </c>
      <c r="BN22">
        <v>1.55945215000065</v>
      </c>
      <c r="BO22">
        <v>1.0524774000004999</v>
      </c>
      <c r="BP22">
        <v>1.0385537999991401</v>
      </c>
      <c r="BQ22">
        <v>1.9960611000005899</v>
      </c>
      <c r="BR22">
        <v>1.9975764999999199</v>
      </c>
      <c r="BS22">
        <v>2.21707740000056</v>
      </c>
      <c r="BT22">
        <v>1.04142519999914</v>
      </c>
      <c r="BU22">
        <v>1.3887596999993499</v>
      </c>
      <c r="BV22">
        <v>1.6913399999994001</v>
      </c>
      <c r="BW22">
        <v>6.6462207000004101</v>
      </c>
      <c r="BX22">
        <v>4.4892758999994804</v>
      </c>
      <c r="BY22">
        <v>2.9728455000004002</v>
      </c>
      <c r="BZ22">
        <v>83.315041449968703</v>
      </c>
      <c r="CA22">
        <v>9.1954341999953595</v>
      </c>
      <c r="CB22">
        <v>1.0898132000002101</v>
      </c>
      <c r="CC22">
        <v>23.530765200004701</v>
      </c>
      <c r="CD22">
        <v>4.2038014999998303</v>
      </c>
      <c r="CE22">
        <v>9.8443898999976192</v>
      </c>
      <c r="CF22">
        <v>2.6884683999996901</v>
      </c>
      <c r="CG22">
        <v>37.276550800015698</v>
      </c>
      <c r="CH22">
        <v>1.03770590000022</v>
      </c>
      <c r="CI22">
        <v>1.64434889999939</v>
      </c>
      <c r="CJ22">
        <v>5.98115569999936</v>
      </c>
      <c r="CK22">
        <v>4.5213571999993301</v>
      </c>
      <c r="CL22">
        <v>2.2897952999992399</v>
      </c>
      <c r="CM22">
        <v>3.09851899999921</v>
      </c>
      <c r="CN22">
        <v>31.155245000001699</v>
      </c>
      <c r="CO22">
        <v>1.2085594000000099</v>
      </c>
      <c r="CP22">
        <v>1.4222785000001701</v>
      </c>
      <c r="CQ22">
        <v>1.09353960000044</v>
      </c>
      <c r="CR22">
        <v>1.2508453999998901</v>
      </c>
      <c r="CS22">
        <v>1.2515148999991701</v>
      </c>
      <c r="CT22">
        <v>12.0232587000064</v>
      </c>
      <c r="CU22">
        <v>129.877569000004</v>
      </c>
      <c r="CV22">
        <v>13.873642899998201</v>
      </c>
      <c r="CW22">
        <v>21.399551000009499</v>
      </c>
      <c r="CX22">
        <v>75.228367000003303</v>
      </c>
      <c r="CY22">
        <v>18.057945999986298</v>
      </c>
      <c r="CZ22">
        <v>142.28038199990999</v>
      </c>
      <c r="DA22">
        <v>10.560325900005401</v>
      </c>
      <c r="DB22">
        <v>10.0964162000018</v>
      </c>
      <c r="DC22">
        <v>22.292909999989199</v>
      </c>
      <c r="DD22">
        <v>2.6027757599986199</v>
      </c>
      <c r="DE22">
        <v>1.3365578600005401</v>
      </c>
      <c r="DF22">
        <v>1.2704970899994801</v>
      </c>
      <c r="DG22">
        <v>1.09530042000006</v>
      </c>
      <c r="DH22">
        <v>3.0925272999993498</v>
      </c>
      <c r="DI22">
        <v>7640.5871157720703</v>
      </c>
      <c r="DJ22">
        <v>1.24891374000072</v>
      </c>
      <c r="DK22">
        <v>2.4669945099994899</v>
      </c>
      <c r="DL22">
        <v>27.634989059995899</v>
      </c>
      <c r="DM22">
        <v>2.1180403100006502</v>
      </c>
      <c r="DN22">
        <v>8.5014512500056298</v>
      </c>
      <c r="DO22">
        <v>2.7250248700002002</v>
      </c>
      <c r="DP22">
        <v>3.0099953099997898</v>
      </c>
      <c r="DQ22">
        <v>1.14122309000049</v>
      </c>
      <c r="DR22">
        <v>10.9460086000036</v>
      </c>
      <c r="DS22">
        <v>1.18188245000056</v>
      </c>
      <c r="DT22">
        <v>1.2817596099994299</v>
      </c>
      <c r="DU22">
        <v>3.2792382799998401</v>
      </c>
      <c r="DV22">
        <v>3.28701231000014</v>
      </c>
      <c r="DW22">
        <v>3.0789219200014499</v>
      </c>
      <c r="DX22">
        <v>1.2263407800001001</v>
      </c>
      <c r="DY22">
        <v>116.418831999996</v>
      </c>
      <c r="DZ22">
        <v>1.20345613999962</v>
      </c>
      <c r="EA22">
        <v>1.67225607</v>
      </c>
      <c r="EB22">
        <v>1.02142746999925</v>
      </c>
      <c r="EC22">
        <v>1.1162719999993</v>
      </c>
      <c r="ED22">
        <v>1.0412723000008599</v>
      </c>
      <c r="EE22">
        <v>2.8977118000002502</v>
      </c>
      <c r="EF22">
        <v>1.31993662000059</v>
      </c>
      <c r="EG22">
        <v>2.4860923999986002</v>
      </c>
      <c r="EH22">
        <v>1.3379250399993901</v>
      </c>
      <c r="EI22">
        <v>1.7200823300008801</v>
      </c>
      <c r="EJ22">
        <v>1.56822687000022</v>
      </c>
      <c r="EK22">
        <v>3.2486949000012801</v>
      </c>
      <c r="EL22">
        <v>5.8732597999987801</v>
      </c>
      <c r="EM22">
        <v>29.376897100010002</v>
      </c>
      <c r="EN22">
        <v>1.3740412499992101</v>
      </c>
      <c r="EO22">
        <v>1.3218320399992101</v>
      </c>
      <c r="EP22">
        <v>1.06856673000038</v>
      </c>
      <c r="EQ22">
        <v>1.0674773899991099</v>
      </c>
      <c r="ER22">
        <v>1.32487643000059</v>
      </c>
      <c r="ES22">
        <v>1.04632438000044</v>
      </c>
      <c r="ET22">
        <v>1.5946787199991399</v>
      </c>
      <c r="EU22">
        <v>2.9893910700011501</v>
      </c>
      <c r="EV22">
        <v>1.1126004100005999</v>
      </c>
      <c r="EW22">
        <v>0.98461975000009305</v>
      </c>
      <c r="EX22">
        <v>113.88240600004799</v>
      </c>
      <c r="EY22">
        <v>5.6923359400025202</v>
      </c>
      <c r="EZ22">
        <v>2.95971199999985</v>
      </c>
      <c r="FA22">
        <v>1.0247495599996901</v>
      </c>
      <c r="FC22">
        <v>176.94928280008</v>
      </c>
      <c r="FD22">
        <v>9131.49266675115</v>
      </c>
      <c r="FE22">
        <v>94.690705299959504</v>
      </c>
      <c r="FF22">
        <v>1.0499049800000599</v>
      </c>
      <c r="FG22">
        <v>3667.34215405956</v>
      </c>
      <c r="FH22">
        <v>0.98261430000002303</v>
      </c>
      <c r="FI22">
        <v>1.06631277999986</v>
      </c>
      <c r="FJ22">
        <v>1.19727059999968</v>
      </c>
      <c r="FK22">
        <v>22.8298744499916</v>
      </c>
      <c r="FL22">
        <v>1.2801235000006299</v>
      </c>
      <c r="FM22">
        <v>2.1534347999986498</v>
      </c>
      <c r="FN22">
        <v>1.6860605999991101</v>
      </c>
      <c r="FO22">
        <v>1.18014220000077</v>
      </c>
      <c r="FP22">
        <v>3.3588608999998502</v>
      </c>
      <c r="FQ22">
        <v>1.53835534000063</v>
      </c>
      <c r="FR22">
        <v>1.1960028400008</v>
      </c>
      <c r="FS22">
        <v>1.0372676400002101</v>
      </c>
      <c r="FT22">
        <v>1.84087627000008</v>
      </c>
      <c r="FU22">
        <v>1.7901490799995401</v>
      </c>
      <c r="FW22">
        <v>1.3750198599991601</v>
      </c>
      <c r="FX22">
        <v>1.12649889999921</v>
      </c>
      <c r="FY22">
        <v>1.2793450900007901</v>
      </c>
      <c r="FZ22">
        <v>1.0595618799998201</v>
      </c>
      <c r="GA22">
        <v>3.79303679000077</v>
      </c>
      <c r="GB22">
        <v>1.1951229000005701</v>
      </c>
      <c r="GC22">
        <v>291.21246752003202</v>
      </c>
      <c r="GD22">
        <v>100.49011150002499</v>
      </c>
      <c r="GE22">
        <v>165.26709749992</v>
      </c>
      <c r="GF22">
        <v>289.58391960011801</v>
      </c>
      <c r="GG22">
        <v>274.27039929991599</v>
      </c>
      <c r="GH22">
        <v>130.877694600029</v>
      </c>
      <c r="GI22">
        <v>259.80855599977099</v>
      </c>
      <c r="GJ22">
        <v>115.184795500012</v>
      </c>
      <c r="GK22">
        <v>221.05357289989499</v>
      </c>
      <c r="GL22">
        <v>1.07135869999911</v>
      </c>
      <c r="GM22">
        <v>2.1372895999993502</v>
      </c>
      <c r="GN22">
        <v>1.28764670000055</v>
      </c>
      <c r="GO22">
        <v>6.8123935999974501</v>
      </c>
      <c r="GP22">
        <v>2.85952430000179</v>
      </c>
      <c r="GQ22">
        <v>1.0771081999992</v>
      </c>
      <c r="GR22">
        <v>2.1604960000004199</v>
      </c>
      <c r="GS22">
        <v>4.2065038000000596</v>
      </c>
      <c r="GT22">
        <v>2.0860462999989999</v>
      </c>
      <c r="GU22">
        <v>2.7174387999984901</v>
      </c>
      <c r="GV22">
        <v>11.3622069999983</v>
      </c>
      <c r="GW22">
        <v>1.39018079999914</v>
      </c>
      <c r="GX22">
        <v>6.7405090000029304</v>
      </c>
      <c r="GY22">
        <v>4.07952050000313</v>
      </c>
      <c r="HA22">
        <v>2.1048752999995499</v>
      </c>
      <c r="HB22">
        <v>0.85735180000028799</v>
      </c>
      <c r="HC22">
        <v>4.6492972999985804</v>
      </c>
      <c r="HD22">
        <v>1.40761679999923</v>
      </c>
      <c r="HE22">
        <v>151.90907300007501</v>
      </c>
      <c r="HF22">
        <v>3.4791989000004802</v>
      </c>
      <c r="HG22">
        <v>0.90270640000017</v>
      </c>
      <c r="HH22">
        <v>2.3311054000005198</v>
      </c>
      <c r="HI22">
        <v>5.8322437000024401</v>
      </c>
      <c r="HJ22">
        <v>1.08701579999979</v>
      </c>
      <c r="HK22">
        <v>3.6492098000016999</v>
      </c>
      <c r="HL22">
        <v>143.23162610991901</v>
      </c>
      <c r="HM22">
        <v>3.7560627800012298</v>
      </c>
      <c r="HN22">
        <v>68.063529410050293</v>
      </c>
      <c r="HO22">
        <v>1011.04443378001</v>
      </c>
      <c r="HP22">
        <v>1.1278518700000899</v>
      </c>
      <c r="HQ22">
        <v>1.13060736000079</v>
      </c>
      <c r="HR22">
        <v>113.233564749942</v>
      </c>
      <c r="HS22">
        <v>176.776596670039</v>
      </c>
      <c r="HT22">
        <v>119.95055230998</v>
      </c>
      <c r="HU22">
        <v>143.38423158996699</v>
      </c>
      <c r="HV22">
        <v>144.02181476005401</v>
      </c>
      <c r="HW22">
        <v>356.28722041984997</v>
      </c>
      <c r="HX22">
        <v>115.970587190008</v>
      </c>
      <c r="HY22">
        <v>123.762859359966</v>
      </c>
      <c r="HZ22">
        <v>103.481490129954</v>
      </c>
      <c r="IA22">
        <v>1.0345735999999299</v>
      </c>
      <c r="IB22">
        <v>1.0536933999992499</v>
      </c>
      <c r="IC22">
        <v>1.04194699999971</v>
      </c>
      <c r="ID22">
        <v>1.01004260000082</v>
      </c>
      <c r="IE22">
        <v>0.90233470000020999</v>
      </c>
      <c r="IF22">
        <v>1.29720869999983</v>
      </c>
      <c r="IG22">
        <v>1.6083447000000901</v>
      </c>
      <c r="IH22">
        <v>1.2730694000001701</v>
      </c>
      <c r="II22">
        <v>1.27489410000089</v>
      </c>
      <c r="IJ22">
        <v>0.97020059999977104</v>
      </c>
      <c r="IK22">
        <v>1.02387730000009</v>
      </c>
      <c r="IL22">
        <v>1.0437084000004699</v>
      </c>
      <c r="IM22">
        <v>1.09141409999938</v>
      </c>
      <c r="IN22">
        <v>0.96148720000019205</v>
      </c>
      <c r="IO22">
        <v>0.963851600000453</v>
      </c>
      <c r="IP22">
        <v>2.83137480000005</v>
      </c>
      <c r="IQ22">
        <v>1.03605140000036</v>
      </c>
      <c r="IR22">
        <v>0.95830320000004598</v>
      </c>
      <c r="IS22">
        <v>1.2334544999994299</v>
      </c>
      <c r="IT22">
        <v>1.26411510000071</v>
      </c>
      <c r="IU22">
        <v>1.04300750000039</v>
      </c>
      <c r="IV22">
        <v>1.35704690000057</v>
      </c>
      <c r="IW22">
        <v>0.92241319999993698</v>
      </c>
      <c r="IX22">
        <v>1.47310590000052</v>
      </c>
      <c r="IY22">
        <v>1.2339276000002399</v>
      </c>
      <c r="IZ22">
        <v>1.6794098999998801</v>
      </c>
      <c r="JA22">
        <v>1.3198687000003699</v>
      </c>
      <c r="JB22">
        <v>1.0335983000004501</v>
      </c>
      <c r="JC22">
        <v>1.0551276000005601</v>
      </c>
      <c r="JD22">
        <v>1.0436752999994501</v>
      </c>
      <c r="JE22">
        <v>1.0432452000004599</v>
      </c>
      <c r="JF22">
        <v>3.8028049999993501</v>
      </c>
      <c r="JG22">
        <v>1.3468291999997699</v>
      </c>
      <c r="JH22">
        <v>1.2503987000000101</v>
      </c>
      <c r="JI22">
        <v>0.91353090000029602</v>
      </c>
      <c r="JJ22">
        <v>5.7453017000007103</v>
      </c>
      <c r="JK22">
        <v>1.5297162000006199</v>
      </c>
      <c r="JL22">
        <v>1.5301103000001599</v>
      </c>
      <c r="JM22">
        <v>1.7849676999994699</v>
      </c>
      <c r="JN22">
        <v>1.15125280000029</v>
      </c>
      <c r="JO22">
        <v>2.2605745799992301</v>
      </c>
      <c r="JP22">
        <v>499.834087320138</v>
      </c>
      <c r="JQ22">
        <v>185.26937325997301</v>
      </c>
      <c r="JR22">
        <v>11.4700020000018</v>
      </c>
      <c r="JS22">
        <v>1.6558413999991899</v>
      </c>
      <c r="JT22">
        <v>1.1021548000007899</v>
      </c>
      <c r="JU22">
        <v>4.8664291000022804</v>
      </c>
      <c r="JV22">
        <v>104.15956900000999</v>
      </c>
      <c r="JW22">
        <v>0.982294100000217</v>
      </c>
      <c r="JX22">
        <v>103.24435699998899</v>
      </c>
      <c r="JY22">
        <v>0.99526329000036595</v>
      </c>
      <c r="JZ22">
        <v>1.0113229399994501</v>
      </c>
      <c r="KA22">
        <v>105.887427999987</v>
      </c>
      <c r="KB22">
        <v>70.317570999963195</v>
      </c>
      <c r="KD22">
        <v>103.906013999949</v>
      </c>
      <c r="KE22">
        <v>113.832009000005</v>
      </c>
      <c r="KF22">
        <v>100.998518000008</v>
      </c>
      <c r="KG22">
        <v>115.158211000031</v>
      </c>
      <c r="KH22">
        <v>104.511906999978</v>
      </c>
      <c r="KI22">
        <v>148.78267499990801</v>
      </c>
      <c r="KJ22">
        <v>140.29315100004899</v>
      </c>
      <c r="KK22">
        <v>109.754163000034</v>
      </c>
      <c r="KL22">
        <v>103.44909300003199</v>
      </c>
      <c r="KM22">
        <v>146.27527000009999</v>
      </c>
      <c r="KN22">
        <v>124.852735999972</v>
      </c>
      <c r="KO22">
        <v>100.317643000046</v>
      </c>
      <c r="KP22">
        <v>93.920891999965505</v>
      </c>
      <c r="KQ22">
        <v>177.48563400004099</v>
      </c>
      <c r="KR22">
        <v>259.746253000107</v>
      </c>
      <c r="KS22">
        <v>133.48856800003</v>
      </c>
      <c r="KT22">
        <v>130.61055200011501</v>
      </c>
      <c r="KU22">
        <v>181.109048000071</v>
      </c>
      <c r="KV22">
        <v>106.249806000036</v>
      </c>
      <c r="KX22">
        <v>153.61941700009601</v>
      </c>
      <c r="KY22">
        <v>199.80333600007</v>
      </c>
      <c r="KZ22">
        <v>98.344139000051698</v>
      </c>
      <c r="LA22">
        <v>104.673238000018</v>
      </c>
      <c r="LB22">
        <v>114.352124999976</v>
      </c>
      <c r="LC22">
        <v>101.79457100003501</v>
      </c>
      <c r="LD22">
        <v>174.59429999999699</v>
      </c>
      <c r="LE22">
        <v>74.353140000021099</v>
      </c>
      <c r="LF22">
        <v>118.92174000001999</v>
      </c>
      <c r="LG22">
        <v>110.273475000053</v>
      </c>
      <c r="LH22">
        <v>98.6771830000216</v>
      </c>
      <c r="LI22">
        <v>103.511448999983</v>
      </c>
      <c r="LJ22">
        <v>105.69653399998801</v>
      </c>
      <c r="LK22">
        <v>134.26172600011299</v>
      </c>
      <c r="LL22">
        <v>249.74955100007401</v>
      </c>
      <c r="LM22">
        <v>195.993763000006</v>
      </c>
      <c r="LN22">
        <v>113.353338000015</v>
      </c>
      <c r="LO22">
        <v>132.92365700006499</v>
      </c>
      <c r="LQ22">
        <v>116.61261599999899</v>
      </c>
      <c r="LS22">
        <v>121.79996900004301</v>
      </c>
      <c r="LT22">
        <v>127.587336000055</v>
      </c>
      <c r="LU22">
        <v>94.852444999967702</v>
      </c>
      <c r="LV22">
        <v>135.78088400000701</v>
      </c>
      <c r="LW22">
        <v>99.794430000009001</v>
      </c>
      <c r="LX22">
        <v>102.420231999946</v>
      </c>
      <c r="LY22">
        <v>123.10187699994999</v>
      </c>
      <c r="LZ22">
        <v>115.040429000044</v>
      </c>
      <c r="MB22">
        <v>119.913240000024</v>
      </c>
      <c r="MC22">
        <v>139.99607699993101</v>
      </c>
      <c r="MD22">
        <v>93.441283000051001</v>
      </c>
      <c r="ME22">
        <v>93.204316999996095</v>
      </c>
      <c r="MF22">
        <v>99.064270999981105</v>
      </c>
      <c r="MG22">
        <v>97.832141999970204</v>
      </c>
      <c r="MH22">
        <v>128.76277599996001</v>
      </c>
      <c r="MI22">
        <v>217.00044999993401</v>
      </c>
      <c r="MK22">
        <v>104.32247699995099</v>
      </c>
      <c r="ML22">
        <v>145.542461999925</v>
      </c>
      <c r="MM22">
        <v>103.46920499997201</v>
      </c>
      <c r="MN22">
        <v>100.402563999989</v>
      </c>
      <c r="MO22">
        <v>128.49202500004299</v>
      </c>
      <c r="MP22">
        <v>104.09655200003201</v>
      </c>
      <c r="MQ22">
        <v>95.112119999946998</v>
      </c>
      <c r="MR22">
        <v>91.717615999979898</v>
      </c>
      <c r="MT22">
        <v>210.21686400007499</v>
      </c>
      <c r="MU22">
        <v>282.56673099985301</v>
      </c>
      <c r="MV22">
        <v>199.02225499996001</v>
      </c>
      <c r="MW22">
        <v>216.00346700009001</v>
      </c>
      <c r="MY22">
        <v>305.35498199984397</v>
      </c>
      <c r="NA22">
        <v>285.97106700018003</v>
      </c>
      <c r="NB22">
        <v>109.05978600005599</v>
      </c>
      <c r="NC22">
        <v>252.31382800009999</v>
      </c>
      <c r="ND22">
        <v>91.3347599999979</v>
      </c>
      <c r="NE22">
        <v>121.638684000005</v>
      </c>
      <c r="NF22">
        <v>197.78236600011601</v>
      </c>
      <c r="NG22">
        <v>138.960992000066</v>
      </c>
      <c r="NH22">
        <v>141.349177000113</v>
      </c>
      <c r="NI22">
        <v>122.916894000024</v>
      </c>
      <c r="NJ22">
        <v>99.320781999966101</v>
      </c>
      <c r="NK22">
        <v>109.121838000021</v>
      </c>
      <c r="NL22">
        <v>108.34794300003</v>
      </c>
      <c r="NM22">
        <v>114.723139000009</v>
      </c>
      <c r="NN22">
        <v>152.99288100004199</v>
      </c>
      <c r="NP22">
        <v>119.318831000011</v>
      </c>
      <c r="NQ22">
        <v>102.155007999972</v>
      </c>
      <c r="NR22">
        <v>1.72119569999995</v>
      </c>
      <c r="NS22">
        <v>3.5986525000007501</v>
      </c>
      <c r="NT22">
        <v>1.24864619999971</v>
      </c>
      <c r="NU22">
        <v>1.02735034999932</v>
      </c>
      <c r="NV22">
        <v>2.0878167299997599</v>
      </c>
      <c r="NW22">
        <v>1.1501447899991</v>
      </c>
      <c r="NX22">
        <v>0.990963000000193</v>
      </c>
      <c r="NY22">
        <v>0.89682979999997803</v>
      </c>
      <c r="NZ22">
        <v>0.96844779999992203</v>
      </c>
      <c r="OA22">
        <v>0.97647599999982004</v>
      </c>
      <c r="OB22">
        <v>3.1674696000009099</v>
      </c>
      <c r="OC22">
        <v>2.0162907000012602</v>
      </c>
      <c r="OD22">
        <v>3.07412390000172</v>
      </c>
      <c r="OE22">
        <v>1.4419696999993901</v>
      </c>
      <c r="OF22">
        <v>2.5980659000015298</v>
      </c>
      <c r="OG22">
        <v>5.7056575000024203</v>
      </c>
      <c r="OH22">
        <v>2.2207497000017602</v>
      </c>
      <c r="OI22">
        <v>2.4708959000017798</v>
      </c>
      <c r="OJ22">
        <v>1.2899455999995599</v>
      </c>
      <c r="OK22">
        <v>1.2728337000007699</v>
      </c>
      <c r="OL22">
        <v>1.3628795999993599</v>
      </c>
      <c r="OM22">
        <v>3.1583840300008901</v>
      </c>
      <c r="ON22">
        <v>2.9091595999998399</v>
      </c>
      <c r="OO22">
        <v>1.4550529299995101</v>
      </c>
      <c r="OP22">
        <v>2.1216879999992702</v>
      </c>
      <c r="OQ22">
        <v>2.8140552799995899</v>
      </c>
      <c r="OR22">
        <v>2.6213313799999001</v>
      </c>
      <c r="OS22">
        <v>2.5079456499988702</v>
      </c>
      <c r="OT22">
        <v>2.8515567799986501</v>
      </c>
      <c r="OU22">
        <v>1.0437978000009001</v>
      </c>
      <c r="OV22">
        <v>1.3836745299995501</v>
      </c>
      <c r="OW22">
        <v>2.2709992300006001</v>
      </c>
      <c r="OX22">
        <v>2.57098305999898</v>
      </c>
      <c r="OY22">
        <v>54.292865190014702</v>
      </c>
      <c r="OZ22">
        <v>2.3678961299992798</v>
      </c>
      <c r="PA22">
        <v>10.3395824699983</v>
      </c>
      <c r="PB22">
        <v>2.5953130999987502</v>
      </c>
      <c r="PC22">
        <v>3.2270324199998899</v>
      </c>
      <c r="PD22">
        <v>2.83728699999847</v>
      </c>
      <c r="PE22">
        <v>1.8239188099996699</v>
      </c>
      <c r="PF22">
        <v>108.467067499994</v>
      </c>
      <c r="PG22">
        <v>92.044650999945603</v>
      </c>
      <c r="PH22">
        <v>4.1095391999988404</v>
      </c>
      <c r="PI22">
        <v>6.1488712999998798</v>
      </c>
      <c r="PJ22">
        <v>4.1856763000032498</v>
      </c>
      <c r="PK22">
        <v>1.14299460000075</v>
      </c>
      <c r="PL22">
        <v>1.13910955999927</v>
      </c>
      <c r="PM22">
        <v>1.1735741600005001</v>
      </c>
      <c r="PN22">
        <v>1.54013889999987</v>
      </c>
      <c r="PO22">
        <v>1.5675749700003501</v>
      </c>
      <c r="PP22">
        <v>1.5532378499992801</v>
      </c>
      <c r="PQ22">
        <v>1.62400768999942</v>
      </c>
      <c r="PR22">
        <v>1.3306924400003499</v>
      </c>
      <c r="PS22">
        <v>1.6929153000001</v>
      </c>
      <c r="PT22">
        <v>1.69281358999979</v>
      </c>
      <c r="PU22">
        <v>2.8811431200010702</v>
      </c>
      <c r="PV22">
        <v>8.4991748699976597</v>
      </c>
      <c r="PW22">
        <v>178.93233110010601</v>
      </c>
      <c r="PX22">
        <v>2.0942375999984502</v>
      </c>
      <c r="PY22">
        <v>165.206528000068</v>
      </c>
      <c r="PZ22">
        <v>1.78180409999914</v>
      </c>
      <c r="QA22">
        <v>1.6175679999996599</v>
      </c>
      <c r="QB22">
        <v>101.621767899953</v>
      </c>
      <c r="QC22">
        <v>1.98016180000013</v>
      </c>
      <c r="QD22">
        <v>41615.3020963073</v>
      </c>
      <c r="QE22">
        <v>2.2044970999995699</v>
      </c>
      <c r="QF22">
        <v>2.27623039000173</v>
      </c>
      <c r="QG22">
        <v>201.459777140059</v>
      </c>
      <c r="QH22">
        <v>114.49415051005801</v>
      </c>
      <c r="QI22">
        <v>1.0730730699997399</v>
      </c>
      <c r="QJ22">
        <v>1.0972764199996199</v>
      </c>
      <c r="QK22">
        <v>1.01773630999924</v>
      </c>
      <c r="QL22">
        <v>1.01016515999981</v>
      </c>
      <c r="QM22">
        <v>13.379652820003701</v>
      </c>
      <c r="QN22">
        <v>1.57626159999927</v>
      </c>
      <c r="QP22">
        <v>1.3612064000008099</v>
      </c>
      <c r="QQ22">
        <v>1.2561473999994599</v>
      </c>
      <c r="QR22">
        <v>1.05237230000057</v>
      </c>
      <c r="QS22">
        <v>1.3213935000003401</v>
      </c>
      <c r="QT22">
        <v>1.1142345000007501</v>
      </c>
      <c r="QU22">
        <v>107.018597000046</v>
      </c>
      <c r="QW22">
        <v>189.20832700002899</v>
      </c>
      <c r="QX22">
        <v>96.414598000002997</v>
      </c>
      <c r="QY22">
        <v>100.199442000012</v>
      </c>
      <c r="QZ22">
        <v>102.960277999984</v>
      </c>
      <c r="RA22">
        <v>102.438302999944</v>
      </c>
      <c r="RB22">
        <v>1.1524602800000101</v>
      </c>
      <c r="RC22">
        <v>2.1637541199997901</v>
      </c>
      <c r="RD22">
        <v>126.188514000038</v>
      </c>
      <c r="RE22">
        <v>103.299257999985</v>
      </c>
      <c r="RF22">
        <v>110.211060000001</v>
      </c>
      <c r="RG22">
        <v>121.145040999982</v>
      </c>
      <c r="RH22">
        <v>150.077726999996</v>
      </c>
      <c r="RI22">
        <v>225.043799000094</v>
      </c>
      <c r="RL22">
        <v>293.11504600010801</v>
      </c>
      <c r="RM22">
        <v>57.011418999987697</v>
      </c>
      <c r="RN22">
        <v>266.69039099989499</v>
      </c>
      <c r="RO22">
        <v>167.09142800001399</v>
      </c>
      <c r="RP22">
        <v>218.300428000046</v>
      </c>
      <c r="RQ22">
        <v>102.70941000001</v>
      </c>
      <c r="RR22">
        <v>374.10638100002001</v>
      </c>
      <c r="RS22">
        <v>192.358949000016</v>
      </c>
      <c r="RT22">
        <v>110.38740799995099</v>
      </c>
      <c r="RU22">
        <v>184.23613899992799</v>
      </c>
      <c r="RV22">
        <v>324.55863599991397</v>
      </c>
      <c r="RW22">
        <v>65.861466999980607</v>
      </c>
      <c r="RX22">
        <v>368.34958899998998</v>
      </c>
      <c r="RY22">
        <v>198.16947100008801</v>
      </c>
      <c r="RZ22">
        <v>514.98755500000004</v>
      </c>
      <c r="SA22">
        <v>552.64526499994099</v>
      </c>
      <c r="SB22">
        <v>271.43777599977301</v>
      </c>
      <c r="SC22">
        <v>96.425381000037305</v>
      </c>
      <c r="SD22">
        <v>184.92835499998199</v>
      </c>
      <c r="SE22">
        <v>302.97740799980198</v>
      </c>
      <c r="SF22">
        <v>216.39466600003701</v>
      </c>
      <c r="SG22">
        <v>603.33478299993999</v>
      </c>
      <c r="SH22">
        <v>96.546459999983199</v>
      </c>
      <c r="SI22">
        <v>104.424699999974</v>
      </c>
      <c r="SJ22">
        <v>7870.3122339993697</v>
      </c>
      <c r="SK22">
        <v>64.965961999958395</v>
      </c>
      <c r="SL22">
        <v>151.283410999924</v>
      </c>
      <c r="SM22">
        <v>283.35746400011698</v>
      </c>
      <c r="SN22">
        <v>338.88107000012002</v>
      </c>
      <c r="SO22">
        <v>200.35906899999799</v>
      </c>
      <c r="SP22">
        <v>561.11383299995202</v>
      </c>
      <c r="SQ22">
        <v>200.49819299997799</v>
      </c>
      <c r="SR22">
        <v>53.650574999977799</v>
      </c>
      <c r="SS22">
        <v>39.289400000008797</v>
      </c>
      <c r="ST22">
        <v>192.607647999888</v>
      </c>
      <c r="SU22">
        <v>188.224809000036</v>
      </c>
      <c r="SV22">
        <v>195.12161200004601</v>
      </c>
      <c r="SW22">
        <v>165.34576399996899</v>
      </c>
      <c r="SX22">
        <v>202.55530899995901</v>
      </c>
      <c r="SY22">
        <v>159.27080500009501</v>
      </c>
      <c r="SZ22">
        <v>104.814627000014</v>
      </c>
      <c r="TA22">
        <v>142.788060999941</v>
      </c>
      <c r="TB22">
        <v>98.745010999962702</v>
      </c>
      <c r="TC22">
        <v>144.49954700004301</v>
      </c>
      <c r="TD22">
        <v>136.39565100008599</v>
      </c>
      <c r="TE22">
        <v>410.81760299997399</v>
      </c>
      <c r="TF22">
        <v>114.501837000018</v>
      </c>
      <c r="TG22">
        <v>122.921925000031</v>
      </c>
      <c r="TH22">
        <v>442.73422199999902</v>
      </c>
      <c r="TI22">
        <v>64.724443000042797</v>
      </c>
      <c r="TJ22">
        <v>189.487517999951</v>
      </c>
      <c r="TK22">
        <v>137.45545300003101</v>
      </c>
      <c r="TL22">
        <v>425.38695400021999</v>
      </c>
      <c r="TM22">
        <v>492.31164300022601</v>
      </c>
      <c r="TN22">
        <v>192.004353000084</v>
      </c>
      <c r="TO22">
        <v>492.95780600002001</v>
      </c>
      <c r="TP22">
        <v>213.76636500004699</v>
      </c>
      <c r="TQ22">
        <v>492.75313899992</v>
      </c>
      <c r="TR22">
        <v>492.73942499980302</v>
      </c>
      <c r="TS22">
        <v>202.00600999989501</v>
      </c>
      <c r="TT22">
        <v>154.117339000106</v>
      </c>
      <c r="TW22">
        <v>355.108283999842</v>
      </c>
      <c r="TX22">
        <v>129.526016999967</v>
      </c>
      <c r="TZ22">
        <v>414.16612200019898</v>
      </c>
      <c r="UA22">
        <v>149.70245099998999</v>
      </c>
      <c r="UB22">
        <v>127.069061000017</v>
      </c>
      <c r="UC22">
        <v>110.19672899995901</v>
      </c>
      <c r="UD22">
        <v>105.846309000044</v>
      </c>
      <c r="UE22">
        <v>129.84548199991701</v>
      </c>
      <c r="UF22">
        <v>107.021058000042</v>
      </c>
      <c r="UG22">
        <v>123.482547000051</v>
      </c>
      <c r="UH22">
        <v>128.67411500006</v>
      </c>
      <c r="UI22">
        <v>110.901041000034</v>
      </c>
      <c r="UJ22">
        <v>106.385456999997</v>
      </c>
      <c r="UK22">
        <v>128.028295000084</v>
      </c>
      <c r="UL22">
        <v>132.80130900000199</v>
      </c>
      <c r="UN22">
        <v>140.232034000102</v>
      </c>
      <c r="UO22">
        <v>186.519320999971</v>
      </c>
      <c r="UP22">
        <v>160.590884000063</v>
      </c>
      <c r="UQ22">
        <v>85.539600000018297</v>
      </c>
      <c r="UR22">
        <v>109.341658000019</v>
      </c>
      <c r="US22">
        <v>333.63974800007401</v>
      </c>
      <c r="UT22">
        <v>332.97054699994601</v>
      </c>
      <c r="UU22">
        <v>1843.2792019993101</v>
      </c>
      <c r="UV22">
        <v>134.19402100006101</v>
      </c>
      <c r="UW22">
        <v>376.92218900006299</v>
      </c>
      <c r="UX22">
        <v>109.119823000045</v>
      </c>
      <c r="UY22">
        <v>44.004825000010896</v>
      </c>
      <c r="UZ22">
        <v>9.8959219999960606</v>
      </c>
      <c r="VA22">
        <v>160.20970300003</v>
      </c>
      <c r="VB22">
        <v>111.71551899996101</v>
      </c>
      <c r="VC22">
        <v>108.84910300001501</v>
      </c>
      <c r="VD22">
        <v>120.297201000038</v>
      </c>
      <c r="VE22">
        <v>106.343527000048</v>
      </c>
      <c r="VF22">
        <v>144.33719299989801</v>
      </c>
      <c r="VG22">
        <v>146.30241200001899</v>
      </c>
      <c r="VH22">
        <v>114.83258699998299</v>
      </c>
      <c r="VI22">
        <v>100.175662999973</v>
      </c>
      <c r="VJ22">
        <v>112.673094999976</v>
      </c>
      <c r="VK22">
        <v>110.19755000004101</v>
      </c>
      <c r="VL22">
        <v>100.509091999964</v>
      </c>
      <c r="VM22">
        <v>103.264363000053</v>
      </c>
      <c r="VN22">
        <v>214.85778099997</v>
      </c>
      <c r="VO22">
        <v>106.65090999996799</v>
      </c>
      <c r="VP22">
        <v>290.779118999839</v>
      </c>
      <c r="VQ22">
        <v>193.20022600004401</v>
      </c>
      <c r="VR22">
        <v>107.41651600005601</v>
      </c>
      <c r="VS22">
        <v>105.35408900002901</v>
      </c>
      <c r="VT22">
        <v>119.106220999965</v>
      </c>
      <c r="VU22">
        <v>161.603025000077</v>
      </c>
      <c r="VV22">
        <v>199.676487999968</v>
      </c>
      <c r="VW22">
        <v>164.747365999967</v>
      </c>
      <c r="VX22">
        <v>141.19093800010199</v>
      </c>
      <c r="VY22">
        <v>104.391858999967</v>
      </c>
      <c r="VZ22">
        <v>109.98911700001899</v>
      </c>
      <c r="WA22">
        <v>104.438138999976</v>
      </c>
      <c r="WB22">
        <v>279.96820099977799</v>
      </c>
      <c r="WC22">
        <v>185.590077999979</v>
      </c>
      <c r="WD22">
        <v>205.459571999963</v>
      </c>
      <c r="WE22">
        <v>103.405564000015</v>
      </c>
      <c r="WF22">
        <v>101.615161000052</v>
      </c>
      <c r="WG22">
        <v>121.93387099995699</v>
      </c>
      <c r="WH22">
        <v>106.956462000031</v>
      </c>
      <c r="WI22">
        <v>116.563893000013</v>
      </c>
      <c r="WJ22">
        <v>29.8348140000016</v>
      </c>
      <c r="WK22">
        <v>109.470436000032</v>
      </c>
      <c r="WL22">
        <v>102.522047000006</v>
      </c>
      <c r="WM22">
        <v>224.33272100007201</v>
      </c>
      <c r="WN22">
        <v>287.31817100010801</v>
      </c>
      <c r="WO22">
        <v>342.061716000084</v>
      </c>
      <c r="WP22">
        <v>204.98467099992601</v>
      </c>
      <c r="WQ22">
        <v>195.48139699990901</v>
      </c>
      <c r="WR22">
        <v>247.73049200000199</v>
      </c>
      <c r="WS22">
        <v>215.94908199994799</v>
      </c>
      <c r="WT22">
        <v>432.700528999791</v>
      </c>
      <c r="WU22">
        <v>437.97548899985799</v>
      </c>
      <c r="WV22">
        <v>679.87105199973996</v>
      </c>
      <c r="WW22">
        <v>108.651070000022</v>
      </c>
      <c r="WX22">
        <v>237.38966100011001</v>
      </c>
      <c r="WY22">
        <v>114.642432000022</v>
      </c>
      <c r="WZ22">
        <v>228.77305099996701</v>
      </c>
      <c r="XA22">
        <v>81.600138999987394</v>
      </c>
      <c r="XB22">
        <v>175.837201999966</v>
      </c>
      <c r="XC22">
        <v>82.161091999965706</v>
      </c>
      <c r="XD22">
        <v>477.03460999997299</v>
      </c>
      <c r="XE22">
        <v>159.075077000074</v>
      </c>
      <c r="XF22">
        <v>243.389388999902</v>
      </c>
      <c r="XG22">
        <v>100.871639000019</v>
      </c>
      <c r="XH22">
        <v>206.446273999987</v>
      </c>
      <c r="XI22">
        <v>101.217535999953</v>
      </c>
      <c r="XJ22">
        <v>214.19965100009</v>
      </c>
      <c r="XK22">
        <v>30.745063999987899</v>
      </c>
      <c r="XL22">
        <v>1.17008684000029</v>
      </c>
      <c r="XM22">
        <v>5.6995768499982704</v>
      </c>
      <c r="XN22">
        <v>1.23858633000054</v>
      </c>
      <c r="XO22">
        <v>1.7766761599996199</v>
      </c>
      <c r="XP22">
        <v>1.7405860199996801</v>
      </c>
      <c r="XQ22">
        <v>18.490791690011999</v>
      </c>
      <c r="XR22">
        <v>1.2027295000007101</v>
      </c>
      <c r="XS22">
        <v>1.24423320999995</v>
      </c>
      <c r="XT22">
        <v>2.3429348799982099</v>
      </c>
      <c r="XU22">
        <v>2.1895801899991101</v>
      </c>
      <c r="XV22">
        <v>2.3830855999985898</v>
      </c>
      <c r="XW22">
        <v>2.7627786000011798</v>
      </c>
      <c r="XX22">
        <v>3.1660288999992199</v>
      </c>
      <c r="XY22">
        <v>2.7994134000000499</v>
      </c>
      <c r="XZ22">
        <v>0.99922140000035098</v>
      </c>
      <c r="YA22">
        <v>8.7274857000011306</v>
      </c>
      <c r="YB22">
        <v>0.86922289999984104</v>
      </c>
      <c r="YD22">
        <v>1.07025839999915</v>
      </c>
      <c r="YE22">
        <v>4.1614372999974902</v>
      </c>
      <c r="YF22">
        <v>1.05113560000063</v>
      </c>
      <c r="YG22">
        <v>0.94120052000016596</v>
      </c>
      <c r="YH22">
        <v>1369.3291122298699</v>
      </c>
      <c r="YI22">
        <v>114.111978100031</v>
      </c>
      <c r="YJ22">
        <v>302.73281699977798</v>
      </c>
      <c r="YK22">
        <v>2.99748973999885</v>
      </c>
      <c r="YL22">
        <v>1.4358826999996399</v>
      </c>
      <c r="YM22">
        <v>2327448.39726257</v>
      </c>
      <c r="YN22">
        <v>1.09789900999931</v>
      </c>
      <c r="YO22">
        <v>1.08389827999963</v>
      </c>
      <c r="YP22">
        <v>1.6353068600001299</v>
      </c>
      <c r="YQ22">
        <v>164.14619700005301</v>
      </c>
      <c r="YR22">
        <v>145.289287700085</v>
      </c>
      <c r="YS22">
        <v>5.3444833999965304</v>
      </c>
      <c r="YT22">
        <v>6.3551599999991604</v>
      </c>
      <c r="YU22">
        <v>301.75094270007702</v>
      </c>
      <c r="YV22">
        <v>224.38382999994801</v>
      </c>
      <c r="YW22">
        <v>1.23439759999928</v>
      </c>
      <c r="YX22">
        <v>1.18597530000079</v>
      </c>
      <c r="YY22">
        <v>1.19261010000082</v>
      </c>
      <c r="YZ22">
        <v>3.4498511599995298</v>
      </c>
      <c r="ZA22">
        <v>1.27493309000056</v>
      </c>
      <c r="ZB22">
        <v>3.7405477700012901</v>
      </c>
      <c r="ZC22">
        <v>0.99450476000038202</v>
      </c>
      <c r="ZD22">
        <v>0.99637650000022404</v>
      </c>
    </row>
    <row r="23" spans="1:680" x14ac:dyDescent="0.25">
      <c r="A23" s="40">
        <v>44097</v>
      </c>
      <c r="B23" s="6">
        <v>2.02825102000133</v>
      </c>
      <c r="C23" s="6">
        <v>1.5722316600004</v>
      </c>
      <c r="E23">
        <v>1.6880919800005401</v>
      </c>
      <c r="F23">
        <v>1.04151106999961</v>
      </c>
      <c r="G23">
        <v>1.0875307999995101</v>
      </c>
      <c r="H23">
        <v>1.0487866999992499</v>
      </c>
      <c r="I23">
        <v>3.0402222000011498</v>
      </c>
      <c r="J23">
        <v>1.1140374000005999</v>
      </c>
      <c r="K23">
        <v>1.9580480999993599</v>
      </c>
      <c r="L23">
        <v>2.1337826999988501</v>
      </c>
      <c r="M23">
        <v>1.3593354000004201</v>
      </c>
      <c r="N23">
        <v>2.27574200000163</v>
      </c>
      <c r="O23">
        <v>2.07376012999885</v>
      </c>
      <c r="P23">
        <v>2.5533713000004399</v>
      </c>
      <c r="Q23">
        <v>0.87855127999955596</v>
      </c>
      <c r="R23">
        <v>2.7726197199990601</v>
      </c>
      <c r="S23">
        <v>2.63928413000031</v>
      </c>
      <c r="T23">
        <v>3.10611915000118</v>
      </c>
      <c r="U23">
        <v>1.0408320299993601</v>
      </c>
      <c r="V23">
        <v>1.43299452000065</v>
      </c>
      <c r="W23">
        <v>2.6326471624015499</v>
      </c>
      <c r="X23">
        <v>2.1351098248014799</v>
      </c>
      <c r="Y23">
        <v>3.3877122000012601</v>
      </c>
      <c r="Z23">
        <v>1.0971595999999399</v>
      </c>
      <c r="AA23">
        <v>1.22212580999985</v>
      </c>
      <c r="AB23">
        <v>1.09371278000071</v>
      </c>
      <c r="AC23">
        <v>10.9159957200027</v>
      </c>
      <c r="AD23">
        <v>20.619775469996998</v>
      </c>
      <c r="AE23">
        <v>1.0663650900005499</v>
      </c>
      <c r="AF23">
        <v>62.269928010005998</v>
      </c>
      <c r="AG23">
        <v>8.5405089499981806</v>
      </c>
      <c r="AH23">
        <v>1.80180578</v>
      </c>
      <c r="AI23">
        <v>1.0999245599996399</v>
      </c>
      <c r="AJ23">
        <v>2.3296549000006102</v>
      </c>
      <c r="AK23">
        <v>2.1350988000012898</v>
      </c>
      <c r="AL23">
        <v>1.3327714999995799</v>
      </c>
      <c r="AM23">
        <v>1.5209880999991601</v>
      </c>
      <c r="AN23">
        <v>798.08178169000905</v>
      </c>
      <c r="AO23">
        <v>192.74610033002699</v>
      </c>
      <c r="AP23">
        <v>145.50401919009201</v>
      </c>
      <c r="AQ23">
        <v>12.206219500003501</v>
      </c>
      <c r="AR23">
        <v>1.4941882599996501</v>
      </c>
      <c r="AS23">
        <v>1.28886403999968</v>
      </c>
      <c r="AT23">
        <v>1.4423081400000199</v>
      </c>
      <c r="AU23">
        <v>4.0757142299989901</v>
      </c>
      <c r="AV23">
        <v>3.2471708999983102</v>
      </c>
      <c r="AW23">
        <v>1.4316365899994701</v>
      </c>
      <c r="AX23">
        <v>12.9523776699934</v>
      </c>
      <c r="AY23">
        <v>1.4831361300002801</v>
      </c>
      <c r="AZ23">
        <v>5.9704108000005398</v>
      </c>
      <c r="BA23">
        <v>1.5703802000007301</v>
      </c>
      <c r="BB23">
        <v>3.7208572099989401</v>
      </c>
      <c r="BC23">
        <v>2.6289375000014799</v>
      </c>
      <c r="BD23">
        <v>0.98264076000032197</v>
      </c>
      <c r="BE23">
        <v>1.7168046000006101</v>
      </c>
      <c r="BF23">
        <v>2.0695970999986502</v>
      </c>
      <c r="BG23">
        <v>1.9757200999993101</v>
      </c>
      <c r="BH23">
        <v>2.4754855999999599</v>
      </c>
      <c r="BI23">
        <v>1.6397049000006501</v>
      </c>
      <c r="BJ23">
        <v>106.566114600049</v>
      </c>
      <c r="BK23">
        <v>1.08908320000046</v>
      </c>
      <c r="BL23">
        <v>2.9004850199999099</v>
      </c>
      <c r="BM23">
        <v>1.5294554400006699</v>
      </c>
      <c r="BN23">
        <v>1.55875078999998</v>
      </c>
      <c r="BO23">
        <v>1.0508205000005499</v>
      </c>
      <c r="BP23">
        <v>1.0385975000008301</v>
      </c>
      <c r="BQ23">
        <v>1.99624790000053</v>
      </c>
      <c r="BR23">
        <v>1.9915335000005101</v>
      </c>
      <c r="BS23">
        <v>2.2173775000010201</v>
      </c>
      <c r="BT23">
        <v>1.0414951999991899</v>
      </c>
      <c r="BU23">
        <v>1.37665989999914</v>
      </c>
      <c r="BV23">
        <v>1.6538350999999201</v>
      </c>
      <c r="BW23">
        <v>6.5903121000010296</v>
      </c>
      <c r="BX23">
        <v>4.4524097000030496</v>
      </c>
      <c r="BY23">
        <v>2.96741639999891</v>
      </c>
      <c r="BZ23">
        <v>82.157820689957603</v>
      </c>
      <c r="CA23">
        <v>9.1961772999929998</v>
      </c>
      <c r="CB23">
        <v>1.0897170000007499</v>
      </c>
      <c r="CC23">
        <v>23.484044300013899</v>
      </c>
      <c r="CD23">
        <v>4.1268548000007304</v>
      </c>
      <c r="CE23">
        <v>10.024946799996499</v>
      </c>
      <c r="CF23">
        <v>2.6816271999996402</v>
      </c>
      <c r="CG23">
        <v>37.246475299994898</v>
      </c>
      <c r="CH23">
        <v>1.03328560000045</v>
      </c>
      <c r="CI23">
        <v>1.6163577000006599</v>
      </c>
      <c r="CJ23">
        <v>5.9740200000014703</v>
      </c>
      <c r="CK23">
        <v>4.4981298999991903</v>
      </c>
      <c r="CL23">
        <v>2.2698801000005902</v>
      </c>
      <c r="CM23">
        <v>3.09847399999853</v>
      </c>
      <c r="CN23">
        <v>31.158268500003</v>
      </c>
      <c r="CO23">
        <v>1.20430269999997</v>
      </c>
      <c r="CP23">
        <v>1.4497489000004899</v>
      </c>
      <c r="CQ23">
        <v>1.1047008000005001</v>
      </c>
      <c r="CR23">
        <v>1.25020749999931</v>
      </c>
      <c r="CS23">
        <v>1.25084319999951</v>
      </c>
      <c r="CT23">
        <v>12.0229569999938</v>
      </c>
      <c r="CU23">
        <v>129.915006000083</v>
      </c>
      <c r="CV23">
        <v>13.8668346000049</v>
      </c>
      <c r="CW23">
        <v>21.232117000006799</v>
      </c>
      <c r="CX23">
        <v>74.912097000051304</v>
      </c>
      <c r="CY23">
        <v>18.002383000013701</v>
      </c>
      <c r="CZ23">
        <v>142.325558000011</v>
      </c>
      <c r="DA23">
        <v>10.555606399997499</v>
      </c>
      <c r="DB23">
        <v>10.096541499995499</v>
      </c>
      <c r="DC23">
        <v>22.2828070000105</v>
      </c>
      <c r="DD23">
        <v>2.5865656399982999</v>
      </c>
      <c r="DE23">
        <v>1.3057290300002899</v>
      </c>
      <c r="DF23">
        <v>1.2504796600005601</v>
      </c>
      <c r="DG23">
        <v>1.0780438900001199</v>
      </c>
      <c r="DH23">
        <v>3.06426280999949</v>
      </c>
      <c r="DI23">
        <v>7570.6723845526603</v>
      </c>
      <c r="DJ23">
        <v>1.2384926399990901</v>
      </c>
      <c r="DK23">
        <v>2.4603683499990399</v>
      </c>
      <c r="DL23">
        <v>27.636987150006501</v>
      </c>
      <c r="DM23">
        <v>2.1148838599983701</v>
      </c>
      <c r="DN23">
        <v>8.5031469399982598</v>
      </c>
      <c r="DO23">
        <v>2.7220777799993798</v>
      </c>
      <c r="DP23">
        <v>3.0102866999986899</v>
      </c>
      <c r="DQ23">
        <v>1.1254275999999701</v>
      </c>
      <c r="DR23">
        <v>10.934420069999801</v>
      </c>
      <c r="DS23">
        <v>1.1812102000003499</v>
      </c>
      <c r="DT23">
        <v>1.2812759000007601</v>
      </c>
      <c r="DU23">
        <v>3.2361143599991902</v>
      </c>
      <c r="DV23">
        <v>3.2515009700000501</v>
      </c>
      <c r="DW23">
        <v>3.0450920299990698</v>
      </c>
      <c r="DX23">
        <v>1.21116964000066</v>
      </c>
      <c r="DY23">
        <v>115.973923000041</v>
      </c>
      <c r="DZ23">
        <v>1.18437556999925</v>
      </c>
      <c r="EA23">
        <v>1.65705757000069</v>
      </c>
      <c r="EB23">
        <v>1.01182232000065</v>
      </c>
      <c r="EC23">
        <v>1.1162459000006499</v>
      </c>
      <c r="ED23">
        <v>1.04138138000053</v>
      </c>
      <c r="EE23">
        <v>2.8972102599982499</v>
      </c>
      <c r="EF23">
        <v>1.31869324999934</v>
      </c>
      <c r="EG23">
        <v>2.4858878999984899</v>
      </c>
      <c r="EH23">
        <v>1.32883034000042</v>
      </c>
      <c r="EI23">
        <v>1.7180366800003</v>
      </c>
      <c r="EJ23">
        <v>1.54952383000091</v>
      </c>
      <c r="EK23">
        <v>3.2477579000005798</v>
      </c>
      <c r="EL23">
        <v>5.85561669999879</v>
      </c>
      <c r="EM23">
        <v>29.379544800001899</v>
      </c>
      <c r="EN23">
        <v>1.36368030999984</v>
      </c>
      <c r="EO23">
        <v>1.3225502200002699</v>
      </c>
      <c r="EP23">
        <v>1.06868919000044</v>
      </c>
      <c r="EQ23">
        <v>1.0680553500005801</v>
      </c>
      <c r="ER23">
        <v>1.32499524999912</v>
      </c>
      <c r="ES23">
        <v>1.0466184500000999</v>
      </c>
      <c r="ET23">
        <v>1.59437147000062</v>
      </c>
      <c r="EU23">
        <v>2.9889841699987301</v>
      </c>
      <c r="EV23">
        <v>1.1123025100005199</v>
      </c>
      <c r="EW23">
        <v>0.98283335999985899</v>
      </c>
      <c r="EX23">
        <v>113.886662999983</v>
      </c>
      <c r="EY23">
        <v>5.6555931600014402</v>
      </c>
      <c r="EZ23">
        <v>2.9373857999999</v>
      </c>
      <c r="FA23">
        <v>1.01813790000051</v>
      </c>
      <c r="FC23">
        <v>173.54151750006699</v>
      </c>
      <c r="FD23">
        <v>9097.9949011802692</v>
      </c>
      <c r="FE23">
        <v>93.597737899981396</v>
      </c>
      <c r="FF23">
        <v>1.04633006999939</v>
      </c>
      <c r="FG23">
        <v>3599.90528443828</v>
      </c>
      <c r="FH23">
        <v>0.97918690000005904</v>
      </c>
      <c r="FI23">
        <v>1.0861032699995099</v>
      </c>
      <c r="FJ23">
        <v>1.2195169799997501</v>
      </c>
      <c r="FK23">
        <v>22.677232510002799</v>
      </c>
      <c r="FL23">
        <v>1.2442049000001101</v>
      </c>
      <c r="FM23">
        <v>2.1365035000017101</v>
      </c>
      <c r="FN23">
        <v>1.6711491999994901</v>
      </c>
      <c r="FO23">
        <v>1.17940529999942</v>
      </c>
      <c r="FP23">
        <v>3.3499631999984598</v>
      </c>
      <c r="FQ23">
        <v>1.52348334000089</v>
      </c>
      <c r="FR23">
        <v>1.1943896299999299</v>
      </c>
      <c r="FS23">
        <v>1.0119924800001201</v>
      </c>
      <c r="FT23">
        <v>1.84441101999982</v>
      </c>
      <c r="FU23">
        <v>1.79289097999936</v>
      </c>
      <c r="FW23">
        <v>1.3719929500002801</v>
      </c>
      <c r="FX23">
        <v>1.1247078899996299</v>
      </c>
      <c r="FY23">
        <v>1.2741792300003001</v>
      </c>
      <c r="FZ23">
        <v>1.05660702000023</v>
      </c>
      <c r="GA23">
        <v>3.7843145199985901</v>
      </c>
      <c r="GB23">
        <v>1.18571200000042</v>
      </c>
      <c r="GC23">
        <v>286.28943462995801</v>
      </c>
      <c r="GD23">
        <v>100.440191000002</v>
      </c>
      <c r="GE23">
        <v>161.545470299898</v>
      </c>
      <c r="GF23">
        <v>288.69298359984498</v>
      </c>
      <c r="GG23">
        <v>273.01828039996298</v>
      </c>
      <c r="GH23">
        <v>130.314712200081</v>
      </c>
      <c r="GI23">
        <v>254.02678880002301</v>
      </c>
      <c r="GJ23">
        <v>114.81845739996101</v>
      </c>
      <c r="GK23">
        <v>220.40331669989999</v>
      </c>
      <c r="GL23">
        <v>1.07142890000068</v>
      </c>
      <c r="GM23">
        <v>2.12425900000017</v>
      </c>
      <c r="GN23">
        <v>1.27132250000068</v>
      </c>
      <c r="GO23">
        <v>6.7527281000002404</v>
      </c>
      <c r="GP23">
        <v>2.85575949999838</v>
      </c>
      <c r="GQ23">
        <v>1.0763053999999099</v>
      </c>
      <c r="GR23">
        <v>2.1573987000010701</v>
      </c>
      <c r="GS23">
        <v>4.1695895000011696</v>
      </c>
      <c r="GT23">
        <v>2.08475040000121</v>
      </c>
      <c r="GU23">
        <v>2.6950198000013201</v>
      </c>
      <c r="GV23">
        <v>11.3011132999964</v>
      </c>
      <c r="GW23">
        <v>1.39025439999932</v>
      </c>
      <c r="GX23">
        <v>6.6430411999972403</v>
      </c>
      <c r="GY23">
        <v>4.0798323999988497</v>
      </c>
      <c r="HA23">
        <v>2.0825547999993401</v>
      </c>
      <c r="HB23">
        <v>0.84429650000038203</v>
      </c>
      <c r="HC23">
        <v>4.5780169999998197</v>
      </c>
      <c r="HD23">
        <v>1.4322417999992501</v>
      </c>
      <c r="HE23">
        <v>151.604569999967</v>
      </c>
      <c r="HF23">
        <v>3.4746720000002802</v>
      </c>
      <c r="HG23">
        <v>0.89161650000005499</v>
      </c>
      <c r="HH23">
        <v>2.3199211999999498</v>
      </c>
      <c r="HI23">
        <v>5.8312984000003798</v>
      </c>
      <c r="HJ23">
        <v>1.08702830000038</v>
      </c>
      <c r="HK23">
        <v>3.6373469999998602</v>
      </c>
      <c r="HL23">
        <v>142.02748949010899</v>
      </c>
      <c r="HM23">
        <v>3.7008293899998499</v>
      </c>
      <c r="HN23">
        <v>67.190760869998499</v>
      </c>
      <c r="HO23">
        <v>997.53575063962501</v>
      </c>
      <c r="HP23">
        <v>1.1276787799997701</v>
      </c>
      <c r="HQ23">
        <v>1.1313120399990999</v>
      </c>
      <c r="HR23">
        <v>113.13610509003</v>
      </c>
      <c r="HS23">
        <v>180.921647079987</v>
      </c>
      <c r="HT23">
        <v>120.03262892004599</v>
      </c>
      <c r="HU23">
        <v>144.02590304007799</v>
      </c>
      <c r="HV23">
        <v>144.67580404994101</v>
      </c>
      <c r="HW23">
        <v>365.32841659989202</v>
      </c>
      <c r="HX23">
        <v>115.875025029993</v>
      </c>
      <c r="HY23">
        <v>123.85243085003501</v>
      </c>
      <c r="HZ23">
        <v>102.378488739952</v>
      </c>
      <c r="IA23">
        <v>1.0270342999992901</v>
      </c>
      <c r="IB23">
        <v>1.0471077000002</v>
      </c>
      <c r="IC23">
        <v>1.0299756999993399</v>
      </c>
      <c r="ID23">
        <v>0.98921359999985703</v>
      </c>
      <c r="IE23">
        <v>0.891919200000302</v>
      </c>
      <c r="IF23">
        <v>1.2886739999994501</v>
      </c>
      <c r="IG23">
        <v>1.5897801999999499</v>
      </c>
      <c r="IH23">
        <v>1.2647417999996799</v>
      </c>
      <c r="II23">
        <v>1.2665605999991401</v>
      </c>
      <c r="IJ23">
        <v>0.96381699999983494</v>
      </c>
      <c r="IK23">
        <v>1.0171530000006901</v>
      </c>
      <c r="IL23">
        <v>1.0368357999996101</v>
      </c>
      <c r="IM23">
        <v>1.0842047000005599</v>
      </c>
      <c r="IN23">
        <v>0.95526390000031802</v>
      </c>
      <c r="IO23">
        <v>0.958103799999662</v>
      </c>
      <c r="IP23">
        <v>2.81260720000137</v>
      </c>
      <c r="IQ23">
        <v>1.02931890000036</v>
      </c>
      <c r="IR23">
        <v>0.95322289999967302</v>
      </c>
      <c r="IS23">
        <v>1.22534740000083</v>
      </c>
      <c r="IT23">
        <v>1.2558200999992599</v>
      </c>
      <c r="IU23">
        <v>1.03101910000078</v>
      </c>
      <c r="IV23">
        <v>1.34138370000073</v>
      </c>
      <c r="IW23">
        <v>0.91193349999957696</v>
      </c>
      <c r="IX23">
        <v>1.4563199000003799</v>
      </c>
      <c r="IY23">
        <v>1.21968310000011</v>
      </c>
      <c r="IZ23">
        <v>1.6447556999992199</v>
      </c>
      <c r="JA23">
        <v>1.3111771999992901</v>
      </c>
      <c r="JB23">
        <v>1.0122723999993499</v>
      </c>
      <c r="JC23">
        <v>1.0429490999995299</v>
      </c>
      <c r="JD23">
        <v>1.03180790000079</v>
      </c>
      <c r="JE23">
        <v>1.03138079999917</v>
      </c>
      <c r="JF23">
        <v>3.7589125000013199</v>
      </c>
      <c r="JG23">
        <v>1.3316857000008899</v>
      </c>
      <c r="JH23">
        <v>1.2366535000001</v>
      </c>
      <c r="JI23">
        <v>0.90298679999978004</v>
      </c>
      <c r="JJ23">
        <v>5.7394949000008602</v>
      </c>
      <c r="JK23">
        <v>1.5182342000007301</v>
      </c>
      <c r="JL23">
        <v>1.51863840000078</v>
      </c>
      <c r="JM23">
        <v>1.77688239999952</v>
      </c>
      <c r="JN23">
        <v>1.15033849999963</v>
      </c>
      <c r="JO23">
        <v>2.2339911099988998</v>
      </c>
      <c r="JP23">
        <v>495.30872345017298</v>
      </c>
      <c r="JQ23">
        <v>183.545048990054</v>
      </c>
      <c r="JR23">
        <v>11.4366449999943</v>
      </c>
      <c r="JS23">
        <v>1.6168302999994899</v>
      </c>
      <c r="JT23">
        <v>1.0774560999998399</v>
      </c>
      <c r="JU23">
        <v>4.5739665000001004</v>
      </c>
      <c r="JV23">
        <v>104.159473999985</v>
      </c>
      <c r="JW23">
        <v>0.97586059999957797</v>
      </c>
      <c r="JX23">
        <v>102.988111000042</v>
      </c>
      <c r="JY23">
        <v>0.99178162000043801</v>
      </c>
      <c r="JZ23">
        <v>1.0078282699996599</v>
      </c>
      <c r="KA23">
        <v>107.852520999964</v>
      </c>
      <c r="KB23">
        <v>68.988021999946795</v>
      </c>
      <c r="KD23">
        <v>103.772086999961</v>
      </c>
      <c r="KE23">
        <v>113.104070000001</v>
      </c>
      <c r="KF23">
        <v>101.046649000025</v>
      </c>
      <c r="KG23">
        <v>114.70112099999101</v>
      </c>
      <c r="KH23">
        <v>104.094375999994</v>
      </c>
      <c r="KI23">
        <v>148.24044899991699</v>
      </c>
      <c r="KJ23">
        <v>139.80358799989301</v>
      </c>
      <c r="KK23">
        <v>109.501857999945</v>
      </c>
      <c r="KL23">
        <v>103.10957900004</v>
      </c>
      <c r="KM23">
        <v>145.97708899993401</v>
      </c>
      <c r="KN23">
        <v>124.543698000023</v>
      </c>
      <c r="KO23">
        <v>100.193444999983</v>
      </c>
      <c r="KP23">
        <v>94.117901999969007</v>
      </c>
      <c r="KQ23">
        <v>177.65822599991199</v>
      </c>
      <c r="KR23">
        <v>257.75727199995902</v>
      </c>
      <c r="KS23">
        <v>132.92718399991301</v>
      </c>
      <c r="KT23">
        <v>130.38085300009701</v>
      </c>
      <c r="KU23">
        <v>179.554789999966</v>
      </c>
      <c r="KV23">
        <v>106.08204500004599</v>
      </c>
      <c r="KW23">
        <v>100</v>
      </c>
      <c r="KX23">
        <v>152.483773000073</v>
      </c>
      <c r="KY23">
        <v>197.98901299992599</v>
      </c>
      <c r="KZ23">
        <v>97.734050999977597</v>
      </c>
      <c r="LA23">
        <v>104.631417999975</v>
      </c>
      <c r="LB23">
        <v>112.93796999996999</v>
      </c>
      <c r="LC23">
        <v>100.84022200002801</v>
      </c>
      <c r="LD23">
        <v>173.30974399996899</v>
      </c>
      <c r="LE23">
        <v>73.879822000046303</v>
      </c>
      <c r="LF23">
        <v>117.990345999948</v>
      </c>
      <c r="LG23">
        <v>109.210039000027</v>
      </c>
      <c r="LH23">
        <v>98.546819000039207</v>
      </c>
      <c r="LI23">
        <v>100.993061000016</v>
      </c>
      <c r="LJ23">
        <v>106.17037900001699</v>
      </c>
      <c r="LK23">
        <v>132.71565099991901</v>
      </c>
      <c r="LL23">
        <v>248.98544099996801</v>
      </c>
      <c r="LM23">
        <v>195.10119899991</v>
      </c>
      <c r="LN23">
        <v>112.994899000041</v>
      </c>
      <c r="LO23">
        <v>131.949225000106</v>
      </c>
      <c r="LQ23">
        <v>116.789466000046</v>
      </c>
      <c r="LS23">
        <v>120.488067000057</v>
      </c>
      <c r="LT23">
        <v>126.754485000041</v>
      </c>
      <c r="LU23">
        <v>92.904967000009506</v>
      </c>
      <c r="LV23">
        <v>134.26948000001701</v>
      </c>
      <c r="LW23">
        <v>99.343392999959207</v>
      </c>
      <c r="LX23">
        <v>101.220400999999</v>
      </c>
      <c r="LY23">
        <v>122.451862000045</v>
      </c>
      <c r="LZ23">
        <v>114.41733700002101</v>
      </c>
      <c r="MB23">
        <v>119.850306999986</v>
      </c>
      <c r="MC23">
        <v>138.94631500006699</v>
      </c>
      <c r="MD23">
        <v>93.025037999963402</v>
      </c>
      <c r="ME23">
        <v>90.9249360000249</v>
      </c>
      <c r="MF23">
        <v>98.708131000050301</v>
      </c>
      <c r="MG23">
        <v>97.342966999975005</v>
      </c>
      <c r="MH23">
        <v>128.38882100000001</v>
      </c>
      <c r="MI23">
        <v>216.88905499992001</v>
      </c>
      <c r="MK23">
        <v>104.203423999948</v>
      </c>
      <c r="ML23">
        <v>144.35123199992799</v>
      </c>
      <c r="MM23">
        <v>102.625807999982</v>
      </c>
      <c r="MN23">
        <v>99.962107999948799</v>
      </c>
      <c r="MO23">
        <v>128.26783100003399</v>
      </c>
      <c r="MP23">
        <v>104.08510100003301</v>
      </c>
      <c r="MQ23">
        <v>95.101806999999098</v>
      </c>
      <c r="MR23">
        <v>90.334593000006905</v>
      </c>
      <c r="MT23">
        <v>210.39120199997001</v>
      </c>
      <c r="MU23">
        <v>282.68254300020601</v>
      </c>
      <c r="MV23">
        <v>198.61231100000401</v>
      </c>
      <c r="MW23">
        <v>214.260486999992</v>
      </c>
      <c r="MY23">
        <v>305.64476099982897</v>
      </c>
      <c r="NA23">
        <v>285.97041499987199</v>
      </c>
      <c r="NB23">
        <v>108.35685400001201</v>
      </c>
      <c r="NC23">
        <v>250.29478599992601</v>
      </c>
      <c r="ND23">
        <v>89.564788999967305</v>
      </c>
      <c r="NE23">
        <v>119.27301300002701</v>
      </c>
      <c r="NF23">
        <v>195.99945800006401</v>
      </c>
      <c r="NG23">
        <v>137.712828000076</v>
      </c>
      <c r="NH23">
        <v>140.97463300009301</v>
      </c>
      <c r="NI23">
        <v>123.04058200004501</v>
      </c>
      <c r="NJ23">
        <v>98.121666999999405</v>
      </c>
      <c r="NK23">
        <v>107.975591999944</v>
      </c>
      <c r="NL23">
        <v>107.174763999996</v>
      </c>
      <c r="NM23">
        <v>113.797579000005</v>
      </c>
      <c r="NN23">
        <v>152.819236000068</v>
      </c>
      <c r="NP23">
        <v>118.782450999948</v>
      </c>
      <c r="NQ23">
        <v>101.64441399998</v>
      </c>
      <c r="NR23">
        <v>1.71351900000082</v>
      </c>
      <c r="NS23">
        <v>3.5096068999991998</v>
      </c>
      <c r="NT23">
        <v>1.2251156000002099</v>
      </c>
      <c r="NU23">
        <v>1.02730752999923</v>
      </c>
      <c r="NV23">
        <v>2.0622033100007702</v>
      </c>
      <c r="NW23">
        <v>1.15282662999925</v>
      </c>
      <c r="NX23">
        <v>0.98736519999965799</v>
      </c>
      <c r="NY23">
        <v>0.881672000000435</v>
      </c>
      <c r="NZ23">
        <v>0.95200970000041696</v>
      </c>
      <c r="OA23">
        <v>0.96460649999971804</v>
      </c>
      <c r="OB23">
        <v>3.1088377999985801</v>
      </c>
      <c r="OC23">
        <v>1.9919367000002199</v>
      </c>
      <c r="OD23">
        <v>3.0676614000003601</v>
      </c>
      <c r="OE23">
        <v>1.4302296000005299</v>
      </c>
      <c r="OF23">
        <v>2.5668213999997498</v>
      </c>
      <c r="OG23">
        <v>5.6962558000013797</v>
      </c>
      <c r="OH23">
        <v>2.1984769000009701</v>
      </c>
      <c r="OI23">
        <v>2.4460489999983102</v>
      </c>
      <c r="OJ23">
        <v>1.2478085999991899</v>
      </c>
      <c r="OK23">
        <v>1.27218370000082</v>
      </c>
      <c r="OL23">
        <v>1.3618127000008799</v>
      </c>
      <c r="OM23">
        <v>3.1567589400001501</v>
      </c>
      <c r="ON23">
        <v>2.8653612000016402</v>
      </c>
      <c r="OO23">
        <v>1.4815054299997401</v>
      </c>
      <c r="OP23">
        <v>2.1213844000012601</v>
      </c>
      <c r="OQ23">
        <v>2.8137230100000998</v>
      </c>
      <c r="OR23">
        <v>2.5881181600016099</v>
      </c>
      <c r="OS23">
        <v>2.4969341899995898</v>
      </c>
      <c r="OT23">
        <v>2.8486930200015199</v>
      </c>
      <c r="OU23">
        <v>1.04260348999924</v>
      </c>
      <c r="OV23">
        <v>1.3539450400003299</v>
      </c>
      <c r="OW23">
        <v>2.26145407000149</v>
      </c>
      <c r="OX23">
        <v>2.5345524399999699</v>
      </c>
      <c r="OY23">
        <v>54.164952009974499</v>
      </c>
      <c r="OZ23">
        <v>2.3230602199982999</v>
      </c>
      <c r="PA23">
        <v>10.2816302400024</v>
      </c>
      <c r="PB23">
        <v>2.5957834799992301</v>
      </c>
      <c r="PC23">
        <v>3.2101713699994399</v>
      </c>
      <c r="PD23">
        <v>2.8222640099993401</v>
      </c>
      <c r="PE23">
        <v>1.81587037999998</v>
      </c>
      <c r="PF23">
        <v>108.30151000001899</v>
      </c>
      <c r="PG23">
        <v>91.971002000034801</v>
      </c>
      <c r="PH23">
        <v>4.0983035000026602</v>
      </c>
      <c r="PI23">
        <v>6.0665481999967596</v>
      </c>
      <c r="PJ23">
        <v>4.1286493000006903</v>
      </c>
      <c r="PK23">
        <v>1.13630279999961</v>
      </c>
      <c r="PL23">
        <v>1.14181269999972</v>
      </c>
      <c r="PM23">
        <v>1.1764169899997801</v>
      </c>
      <c r="PN23">
        <v>1.5648452599998599</v>
      </c>
      <c r="PO23">
        <v>1.5929006200003599</v>
      </c>
      <c r="PP23">
        <v>1.5505192500004299</v>
      </c>
      <c r="PQ23">
        <v>1.62121343000035</v>
      </c>
      <c r="PR23">
        <v>1.3301127600006999</v>
      </c>
      <c r="PS23">
        <v>1.68916413000079</v>
      </c>
      <c r="PT23">
        <v>1.6684280900008199</v>
      </c>
      <c r="PU23">
        <v>2.83328266999888</v>
      </c>
      <c r="PV23">
        <v>8.4597072400065407</v>
      </c>
      <c r="PW23">
        <v>175.967238900019</v>
      </c>
      <c r="PX23">
        <v>2.0875253000012899</v>
      </c>
      <c r="PY23">
        <v>165.14674909994901</v>
      </c>
      <c r="PZ23">
        <v>1.7829734000006301</v>
      </c>
      <c r="QA23">
        <v>1.61539959999936</v>
      </c>
      <c r="QB23">
        <v>101.610130100045</v>
      </c>
      <c r="QC23">
        <v>1.9687801</v>
      </c>
      <c r="QD23">
        <v>41340.913357079</v>
      </c>
      <c r="QE23">
        <v>2.1719755999984001</v>
      </c>
      <c r="QF23">
        <v>2.27647400999922</v>
      </c>
      <c r="QG23">
        <v>199.82385098002899</v>
      </c>
      <c r="QH23">
        <v>113.386224520043</v>
      </c>
      <c r="QI23">
        <v>1.0727827600003399</v>
      </c>
      <c r="QJ23">
        <v>1.0971341099993901</v>
      </c>
      <c r="QK23">
        <v>1.0181912299995</v>
      </c>
      <c r="QL23">
        <v>1.01041794000048</v>
      </c>
      <c r="QM23">
        <v>13.124856189999299</v>
      </c>
      <c r="QN23">
        <v>1.5687825999993901</v>
      </c>
      <c r="QP23">
        <v>1.3610798999998199</v>
      </c>
      <c r="QQ23">
        <v>1.25605460000043</v>
      </c>
      <c r="QR23">
        <v>1.0522729000003901</v>
      </c>
      <c r="QS23">
        <v>1.30782999999974</v>
      </c>
      <c r="QT23">
        <v>1.1033188000001199</v>
      </c>
      <c r="QU23">
        <v>106.51610300003099</v>
      </c>
      <c r="QW23">
        <v>188.984881999902</v>
      </c>
      <c r="QX23">
        <v>94.659026999957902</v>
      </c>
      <c r="QY23">
        <v>99.447217999957502</v>
      </c>
      <c r="QZ23">
        <v>103.00392199994501</v>
      </c>
      <c r="RA23">
        <v>102.479691999964</v>
      </c>
      <c r="RB23">
        <v>1.13505466999959</v>
      </c>
      <c r="RC23">
        <v>2.1305987400010098</v>
      </c>
      <c r="RD23">
        <v>127.819539000047</v>
      </c>
      <c r="RE23">
        <v>102.531163000036</v>
      </c>
      <c r="RF23">
        <v>110.067008999991</v>
      </c>
      <c r="RG23">
        <v>121.19439399999099</v>
      </c>
      <c r="RH23">
        <v>150.08233099989599</v>
      </c>
      <c r="RI23">
        <v>222.20528899994699</v>
      </c>
      <c r="RL23">
        <v>298.41191999986802</v>
      </c>
      <c r="RM23">
        <v>58.036615999997601</v>
      </c>
      <c r="RN23">
        <v>266.81416000006698</v>
      </c>
      <c r="RO23">
        <v>167.172826000024</v>
      </c>
      <c r="RP23">
        <v>218.40277100005201</v>
      </c>
      <c r="RQ23">
        <v>102.75199899997099</v>
      </c>
      <c r="RR23">
        <v>374.28743000002601</v>
      </c>
      <c r="RS23">
        <v>192.44356200005899</v>
      </c>
      <c r="RT23">
        <v>110.410453999997</v>
      </c>
      <c r="RU23">
        <v>184.32717099995401</v>
      </c>
      <c r="RV23">
        <v>324.70227599982201</v>
      </c>
      <c r="RW23">
        <v>67.048257000045894</v>
      </c>
      <c r="RX23">
        <v>367.689226999879</v>
      </c>
      <c r="RY23">
        <v>197.868665999966</v>
      </c>
      <c r="RZ23">
        <v>511.20379400020499</v>
      </c>
      <c r="SA23">
        <v>548.60834399983298</v>
      </c>
      <c r="SB23">
        <v>265.94521699985501</v>
      </c>
      <c r="SC23">
        <v>94.358716999995494</v>
      </c>
      <c r="SD23">
        <v>181.199234999949</v>
      </c>
      <c r="SE23">
        <v>297.81236300012102</v>
      </c>
      <c r="SF23">
        <v>212.66514199995399</v>
      </c>
      <c r="SG23">
        <v>592.89051000028803</v>
      </c>
      <c r="SH23">
        <v>94.489366999943698</v>
      </c>
      <c r="SI23">
        <v>104.12891900003901</v>
      </c>
      <c r="SJ23">
        <v>7868.9965270012599</v>
      </c>
      <c r="SK23">
        <v>64.950931999948807</v>
      </c>
      <c r="SL23">
        <v>151.24853300000501</v>
      </c>
      <c r="SM23">
        <v>283.327773999888</v>
      </c>
      <c r="SN23">
        <v>338.83079099981097</v>
      </c>
      <c r="SO23">
        <v>200.330464000115</v>
      </c>
      <c r="SP23">
        <v>561.02419700007897</v>
      </c>
      <c r="SQ23">
        <v>200.46655900008</v>
      </c>
      <c r="SR23">
        <v>53.640759999980197</v>
      </c>
      <c r="SS23">
        <v>38.657668999978299</v>
      </c>
      <c r="ST23">
        <v>192.715973000042</v>
      </c>
      <c r="SU23">
        <v>188.30435499991299</v>
      </c>
      <c r="SV23">
        <v>195.20631300006099</v>
      </c>
      <c r="SW23">
        <v>165.44041800010001</v>
      </c>
      <c r="SX23">
        <v>202.64325399999501</v>
      </c>
      <c r="SY23">
        <v>157.97514300001799</v>
      </c>
      <c r="SZ23">
        <v>103.938530000043</v>
      </c>
      <c r="TA23">
        <v>142.16026400006399</v>
      </c>
      <c r="TB23">
        <v>98.454478999949103</v>
      </c>
      <c r="TC23">
        <v>143.844681000104</v>
      </c>
      <c r="TD23">
        <v>135.79805000009901</v>
      </c>
      <c r="TE23">
        <v>408.282707999926</v>
      </c>
      <c r="TF23">
        <v>114.016258000047</v>
      </c>
      <c r="TG23">
        <v>122.40304899995699</v>
      </c>
      <c r="TH23">
        <v>440.02085499977699</v>
      </c>
      <c r="TI23">
        <v>63.163217000023003</v>
      </c>
      <c r="TJ23">
        <v>193.507759999949</v>
      </c>
      <c r="TK23">
        <v>135.99507199996199</v>
      </c>
      <c r="TL23">
        <v>424.38900300022198</v>
      </c>
      <c r="TM23">
        <v>490.55703399982298</v>
      </c>
      <c r="TN23">
        <v>191.29909799993001</v>
      </c>
      <c r="TO23">
        <v>491.14971200004197</v>
      </c>
      <c r="TP23">
        <v>213.402601999929</v>
      </c>
      <c r="TQ23">
        <v>490.95046399999399</v>
      </c>
      <c r="TR23">
        <v>490.92473499989097</v>
      </c>
      <c r="TS23">
        <v>201.26491899997899</v>
      </c>
      <c r="TT23">
        <v>153.04752400005199</v>
      </c>
      <c r="TW23">
        <v>352.69172800006299</v>
      </c>
      <c r="TX23">
        <v>128.64643700001801</v>
      </c>
      <c r="TZ23">
        <v>411.329309000168</v>
      </c>
      <c r="UA23">
        <v>148.68166200001701</v>
      </c>
      <c r="UB23">
        <v>126.850053000031</v>
      </c>
      <c r="UC23">
        <v>109.962876999984</v>
      </c>
      <c r="UD23">
        <v>105.65548299997999</v>
      </c>
      <c r="UE23">
        <v>129.62501699989701</v>
      </c>
      <c r="UF23">
        <v>106.828694000025</v>
      </c>
      <c r="UG23">
        <v>123.268780000042</v>
      </c>
      <c r="UH23">
        <v>128.454249999952</v>
      </c>
      <c r="UI23">
        <v>110.667175999959</v>
      </c>
      <c r="UJ23">
        <v>106.195244999952</v>
      </c>
      <c r="UK23">
        <v>127.754517000052</v>
      </c>
      <c r="UL23">
        <v>130.74853900005101</v>
      </c>
      <c r="UN23">
        <v>140.12312099989501</v>
      </c>
      <c r="UO23">
        <v>186.41336199990499</v>
      </c>
      <c r="UP23">
        <v>156.785242999904</v>
      </c>
      <c r="UQ23">
        <v>83.567834999994403</v>
      </c>
      <c r="UR23">
        <v>109.020003000041</v>
      </c>
      <c r="US23">
        <v>331.99200400011603</v>
      </c>
      <c r="UT23">
        <v>331.325693000108</v>
      </c>
      <c r="UU23">
        <v>1834.1740639992099</v>
      </c>
      <c r="UV23">
        <v>133.53689499991</v>
      </c>
      <c r="UW23">
        <v>370.36783599993203</v>
      </c>
      <c r="UX23">
        <v>108.652877000044</v>
      </c>
      <c r="UY23">
        <v>42.949052000010902</v>
      </c>
      <c r="UZ23">
        <v>9.6568019999977004</v>
      </c>
      <c r="VA23">
        <v>160.213209999958</v>
      </c>
      <c r="VB23">
        <v>111.348619000055</v>
      </c>
      <c r="VC23">
        <v>108.998690000037</v>
      </c>
      <c r="VD23">
        <v>120.46307900000799</v>
      </c>
      <c r="VE23">
        <v>106.14405700005599</v>
      </c>
      <c r="VF23">
        <v>144.34386999998199</v>
      </c>
      <c r="VG23">
        <v>146.31100200000199</v>
      </c>
      <c r="VH23">
        <v>114.546672999975</v>
      </c>
      <c r="VI23">
        <v>99.414074999978794</v>
      </c>
      <c r="VJ23">
        <v>112.12555300002001</v>
      </c>
      <c r="VK23">
        <v>109.620099000051</v>
      </c>
      <c r="VL23">
        <v>100.169246000005</v>
      </c>
      <c r="VM23">
        <v>102.476817999966</v>
      </c>
      <c r="VN23">
        <v>215.14782899990701</v>
      </c>
      <c r="VO23">
        <v>106.797166000004</v>
      </c>
      <c r="VP23">
        <v>291.17626899993002</v>
      </c>
      <c r="VQ23">
        <v>193.46647299989101</v>
      </c>
      <c r="VR23">
        <v>106.856230000034</v>
      </c>
      <c r="VS23">
        <v>105.156474999967</v>
      </c>
      <c r="VT23">
        <v>118.64670000004099</v>
      </c>
      <c r="VU23">
        <v>160.54905400006101</v>
      </c>
      <c r="VV23">
        <v>198.369846000103</v>
      </c>
      <c r="VW23">
        <v>164.171247000108</v>
      </c>
      <c r="VX23">
        <v>140.51644199993501</v>
      </c>
      <c r="VY23">
        <v>104.04254699998999</v>
      </c>
      <c r="VZ23">
        <v>109.596417000052</v>
      </c>
      <c r="WA23">
        <v>104.348230000003</v>
      </c>
      <c r="WB23">
        <v>279.23995799990399</v>
      </c>
      <c r="WC23">
        <v>185.38018599990801</v>
      </c>
      <c r="WD23">
        <v>205.22326099988999</v>
      </c>
      <c r="WE23">
        <v>103.218129000044</v>
      </c>
      <c r="WF23">
        <v>101.28203799994699</v>
      </c>
      <c r="WG23">
        <v>122.10158000001699</v>
      </c>
      <c r="WH23">
        <v>106.60787700000201</v>
      </c>
      <c r="WI23">
        <v>115.954537000041</v>
      </c>
      <c r="WJ23">
        <v>29.8338400000066</v>
      </c>
      <c r="WK23">
        <v>109.145957999979</v>
      </c>
      <c r="WL23">
        <v>102.329921999946</v>
      </c>
      <c r="WM23">
        <v>224.631154000061</v>
      </c>
      <c r="WN23">
        <v>287.70590199995797</v>
      </c>
      <c r="WO23">
        <v>341.16299600014497</v>
      </c>
      <c r="WP23">
        <v>203.23620399995701</v>
      </c>
      <c r="WQ23">
        <v>190.854942000005</v>
      </c>
      <c r="WR23">
        <v>242.578447999898</v>
      </c>
      <c r="WS23">
        <v>211.46416199998899</v>
      </c>
      <c r="WT23">
        <v>431.60705500003002</v>
      </c>
      <c r="WU23">
        <v>436.88269999995799</v>
      </c>
      <c r="WV23">
        <v>678.19662300031598</v>
      </c>
      <c r="WW23">
        <v>106.751570999972</v>
      </c>
      <c r="WX23">
        <v>232.983901999891</v>
      </c>
      <c r="WY23">
        <v>112.52467099996301</v>
      </c>
      <c r="WZ23">
        <v>225.09254499990499</v>
      </c>
      <c r="XA23">
        <v>80.287954000057695</v>
      </c>
      <c r="XB23">
        <v>173.02310299989799</v>
      </c>
      <c r="XC23">
        <v>80.850557000026996</v>
      </c>
      <c r="XD23">
        <v>477.04876099992498</v>
      </c>
      <c r="XE23">
        <v>159.078656000085</v>
      </c>
      <c r="XF23">
        <v>243.24272600002601</v>
      </c>
      <c r="XG23">
        <v>100.810847999994</v>
      </c>
      <c r="XH23">
        <v>206.32616900000701</v>
      </c>
      <c r="XI23">
        <v>101.158612999949</v>
      </c>
      <c r="XJ23">
        <v>214.07946699997399</v>
      </c>
      <c r="XK23">
        <v>31.3952200000058</v>
      </c>
      <c r="XL23">
        <v>1.15904072000012</v>
      </c>
      <c r="XM23">
        <v>5.6996807399991702</v>
      </c>
      <c r="XN23">
        <v>1.23839394999959</v>
      </c>
      <c r="XO23">
        <v>1.77714663000006</v>
      </c>
      <c r="XP23">
        <v>1.74071872000059</v>
      </c>
      <c r="XQ23">
        <v>18.389819850010099</v>
      </c>
      <c r="XR23">
        <v>1.20301961000041</v>
      </c>
      <c r="XS23">
        <v>1.2443533200003001</v>
      </c>
      <c r="XT23">
        <v>2.3430028900002098</v>
      </c>
      <c r="XU23">
        <v>2.1897010399989099</v>
      </c>
      <c r="XV23">
        <v>2.3470997000003999</v>
      </c>
      <c r="XW23">
        <v>2.7402892999998598</v>
      </c>
      <c r="XX23">
        <v>3.1692489000015498</v>
      </c>
      <c r="XY23">
        <v>2.7577939000002498</v>
      </c>
      <c r="XZ23">
        <v>0.98401449999983004</v>
      </c>
      <c r="YA23">
        <v>8.6821556999930198</v>
      </c>
      <c r="YB23">
        <v>0.86647569999968299</v>
      </c>
      <c r="YD23">
        <v>1.0577099000001899</v>
      </c>
      <c r="YE23">
        <v>4.1126593000008098</v>
      </c>
      <c r="YF23">
        <v>1.0394180000002999</v>
      </c>
      <c r="YG23">
        <v>0.93887495000035404</v>
      </c>
      <c r="YH23">
        <v>1348.2940996792199</v>
      </c>
      <c r="YI23">
        <v>114.089552400052</v>
      </c>
      <c r="YJ23">
        <v>302.74946000007901</v>
      </c>
      <c r="YK23">
        <v>2.9979510199991601</v>
      </c>
      <c r="YL23">
        <v>1.4360459100007601</v>
      </c>
      <c r="YM23">
        <v>2327887.6103363</v>
      </c>
      <c r="YN23">
        <v>1.08637565999925</v>
      </c>
      <c r="YO23">
        <v>1.07216429000073</v>
      </c>
      <c r="YP23">
        <v>1.6071154900000699</v>
      </c>
      <c r="YQ23">
        <v>163.74323099991301</v>
      </c>
      <c r="YR23">
        <v>145.59213209990401</v>
      </c>
      <c r="YS23">
        <v>5.2786716999980898</v>
      </c>
      <c r="YT23">
        <v>6.40123229999881</v>
      </c>
      <c r="YU23">
        <v>297.97684710007201</v>
      </c>
      <c r="YV23">
        <v>224.36746530002</v>
      </c>
      <c r="YW23">
        <v>1.2311764999994901</v>
      </c>
      <c r="YX23">
        <v>1.1766982000008299</v>
      </c>
      <c r="YY23">
        <v>1.1905872000006601</v>
      </c>
      <c r="YZ23">
        <v>3.4026377900008802</v>
      </c>
      <c r="ZA23">
        <v>1.26334689000032</v>
      </c>
      <c r="ZB23">
        <v>3.6497309100013799</v>
      </c>
      <c r="ZC23">
        <v>0.96488306999981399</v>
      </c>
      <c r="ZD23">
        <v>0.98487349999959395</v>
      </c>
    </row>
    <row r="24" spans="1:680" x14ac:dyDescent="0.25">
      <c r="A24" s="40">
        <v>44098</v>
      </c>
      <c r="B24" s="6">
        <v>2.0280963799996199</v>
      </c>
      <c r="C24" s="6">
        <v>1.5783105200007399</v>
      </c>
      <c r="E24">
        <v>1.6873338099994699</v>
      </c>
      <c r="F24">
        <v>1.04104261000066</v>
      </c>
      <c r="G24">
        <v>1.0898102999999499</v>
      </c>
      <c r="H24">
        <v>1.0507354000001199</v>
      </c>
      <c r="I24">
        <v>3.0415356999983501</v>
      </c>
      <c r="J24">
        <v>1.1155037999997099</v>
      </c>
      <c r="K24">
        <v>1.97723349999978</v>
      </c>
      <c r="L24">
        <v>2.1808291999987</v>
      </c>
      <c r="M24">
        <v>1.38948279999931</v>
      </c>
      <c r="N24">
        <v>2.2886588000001198</v>
      </c>
      <c r="O24">
        <v>2.1030951700013198</v>
      </c>
      <c r="P24">
        <v>2.58948420999877</v>
      </c>
      <c r="Q24">
        <v>0.88495521999993798</v>
      </c>
      <c r="R24">
        <v>2.7723269699999902</v>
      </c>
      <c r="S24">
        <v>2.6587706799982702</v>
      </c>
      <c r="T24">
        <v>3.1290951599985402</v>
      </c>
      <c r="U24">
        <v>1.0485790599996101</v>
      </c>
      <c r="V24">
        <v>1.44374489999973</v>
      </c>
      <c r="W24">
        <v>2.63878039670089</v>
      </c>
      <c r="X24">
        <v>2.13579082700016</v>
      </c>
      <c r="Y24">
        <v>3.3873168999998602</v>
      </c>
      <c r="Z24">
        <v>1.09752947999914</v>
      </c>
      <c r="AA24">
        <v>1.2263915200001101</v>
      </c>
      <c r="AB24">
        <v>1.09425743000065</v>
      </c>
      <c r="AC24">
        <v>10.9359431799967</v>
      </c>
      <c r="AD24">
        <v>20.806265530001799</v>
      </c>
      <c r="AE24">
        <v>1.0665109500005201</v>
      </c>
      <c r="AF24">
        <v>63.0444292799802</v>
      </c>
      <c r="AG24">
        <v>8.6117514399957091</v>
      </c>
      <c r="AH24">
        <v>1.80562095999994</v>
      </c>
      <c r="AI24">
        <v>1.1006245600001401</v>
      </c>
      <c r="AJ24">
        <v>2.3509634000001798</v>
      </c>
      <c r="AK24">
        <v>2.1547700000010099</v>
      </c>
      <c r="AL24">
        <v>1.34533268000087</v>
      </c>
      <c r="AM24">
        <v>1.5359088999994099</v>
      </c>
      <c r="AN24">
        <v>804.43323817011003</v>
      </c>
      <c r="AO24">
        <v>194.28190229996099</v>
      </c>
      <c r="AP24">
        <v>146.61486063990699</v>
      </c>
      <c r="AQ24">
        <v>12.3135382000037</v>
      </c>
      <c r="AR24">
        <v>1.49445784999989</v>
      </c>
      <c r="AS24">
        <v>1.28931881999961</v>
      </c>
      <c r="AT24">
        <v>1.4472477599993001</v>
      </c>
      <c r="AU24">
        <v>4.0782803199981599</v>
      </c>
      <c r="AV24">
        <v>3.2508044999995001</v>
      </c>
      <c r="AW24">
        <v>1.43271581000045</v>
      </c>
      <c r="AX24">
        <v>12.990447839998501</v>
      </c>
      <c r="AY24">
        <v>1.49180755000089</v>
      </c>
      <c r="AZ24">
        <v>6.00291299999662</v>
      </c>
      <c r="BA24">
        <v>1.57023259999914</v>
      </c>
      <c r="BB24">
        <v>3.75665935000143</v>
      </c>
      <c r="BC24">
        <v>2.6316095399997699</v>
      </c>
      <c r="BD24">
        <v>0.98361776000001599</v>
      </c>
      <c r="BE24">
        <v>1.7192118000002701</v>
      </c>
      <c r="BF24">
        <v>2.07156509999913</v>
      </c>
      <c r="BG24">
        <v>1.9934195999994699</v>
      </c>
      <c r="BH24">
        <v>2.4766539000011099</v>
      </c>
      <c r="BI24">
        <v>1.6331303999995701</v>
      </c>
      <c r="BJ24">
        <v>106.263326199958</v>
      </c>
      <c r="BK24">
        <v>1.08756879999964</v>
      </c>
      <c r="BL24">
        <v>2.9220309099982802</v>
      </c>
      <c r="BM24">
        <v>1.5406929599994299</v>
      </c>
      <c r="BN24">
        <v>1.56110642000021</v>
      </c>
      <c r="BO24">
        <v>1.0541601000004399</v>
      </c>
      <c r="BP24">
        <v>1.0386983999996999</v>
      </c>
      <c r="BQ24">
        <v>1.9963919999991</v>
      </c>
      <c r="BR24">
        <v>1.97986870000022</v>
      </c>
      <c r="BS24">
        <v>2.21762250000029</v>
      </c>
      <c r="BT24">
        <v>1.0415451000008</v>
      </c>
      <c r="BU24">
        <v>1.3963686000006399</v>
      </c>
      <c r="BV24">
        <v>1.6634969000006099</v>
      </c>
      <c r="BW24">
        <v>6.6231211999984199</v>
      </c>
      <c r="BX24">
        <v>4.4858440000025404</v>
      </c>
      <c r="BY24">
        <v>2.97233369999958</v>
      </c>
      <c r="BZ24">
        <v>83.270653109997497</v>
      </c>
      <c r="CA24">
        <v>9.1970709000015596</v>
      </c>
      <c r="CB24">
        <v>1.0873902000003</v>
      </c>
      <c r="CC24">
        <v>23.524307999992701</v>
      </c>
      <c r="CD24">
        <v>4.1731807999967696</v>
      </c>
      <c r="CE24">
        <v>9.9155601999955305</v>
      </c>
      <c r="CF24">
        <v>2.68736680000075</v>
      </c>
      <c r="CG24">
        <v>37.2752740000142</v>
      </c>
      <c r="CH24">
        <v>1.03733649999958</v>
      </c>
      <c r="CI24">
        <v>1.6395405000002901</v>
      </c>
      <c r="CJ24">
        <v>5.9894571999975597</v>
      </c>
      <c r="CK24">
        <v>4.5374658000000601</v>
      </c>
      <c r="CL24">
        <v>2.3024083999989702</v>
      </c>
      <c r="CM24">
        <v>3.0979612000010102</v>
      </c>
      <c r="CN24">
        <v>31.1618488999957</v>
      </c>
      <c r="CO24">
        <v>1.20329940000011</v>
      </c>
      <c r="CP24">
        <v>1.42127590000018</v>
      </c>
      <c r="CQ24">
        <v>1.0823899999995801</v>
      </c>
      <c r="CR24">
        <v>1.2472629000003499</v>
      </c>
      <c r="CS24">
        <v>1.2478511999997901</v>
      </c>
      <c r="CT24">
        <v>12.0260258000053</v>
      </c>
      <c r="CU24">
        <v>129.88283700007</v>
      </c>
      <c r="CV24">
        <v>13.8823042000004</v>
      </c>
      <c r="CW24">
        <v>21.336739999998802</v>
      </c>
      <c r="CX24">
        <v>75.012866999953999</v>
      </c>
      <c r="CY24">
        <v>18.111589000007399</v>
      </c>
      <c r="CZ24">
        <v>142.29435100010599</v>
      </c>
      <c r="DA24">
        <v>10.5666078000068</v>
      </c>
      <c r="DB24">
        <v>10.0962913999974</v>
      </c>
      <c r="DC24">
        <v>22.3076240000082</v>
      </c>
      <c r="DD24">
        <v>2.5984823200014899</v>
      </c>
      <c r="DE24">
        <v>1.3185753599991601</v>
      </c>
      <c r="DF24">
        <v>1.2661336399996801</v>
      </c>
      <c r="DG24">
        <v>1.0915378600002399</v>
      </c>
      <c r="DH24">
        <v>3.0858737599992301</v>
      </c>
      <c r="DI24">
        <v>7624.0590426772796</v>
      </c>
      <c r="DJ24">
        <v>1.2407607000004599</v>
      </c>
      <c r="DK24">
        <v>2.4621443899995898</v>
      </c>
      <c r="DL24">
        <v>27.651806550013099</v>
      </c>
      <c r="DM24">
        <v>2.1047316600015602</v>
      </c>
      <c r="DN24">
        <v>8.4966909200011305</v>
      </c>
      <c r="DO24">
        <v>2.72832996999932</v>
      </c>
      <c r="DP24">
        <v>3.0094598299983799</v>
      </c>
      <c r="DQ24">
        <v>1.1342574400005101</v>
      </c>
      <c r="DR24">
        <v>10.9220416199969</v>
      </c>
      <c r="DS24">
        <v>1.1811075299992799</v>
      </c>
      <c r="DT24">
        <v>1.27897864999977</v>
      </c>
      <c r="DU24">
        <v>3.2631177600014798</v>
      </c>
      <c r="DV24">
        <v>3.29287114000181</v>
      </c>
      <c r="DW24">
        <v>3.0813007799988599</v>
      </c>
      <c r="DX24">
        <v>1.2277357700004401</v>
      </c>
      <c r="DY24">
        <v>116.10728200001201</v>
      </c>
      <c r="DZ24">
        <v>1.1973248199992701</v>
      </c>
      <c r="EA24">
        <v>1.6620822900004</v>
      </c>
      <c r="EB24">
        <v>1.0149843899998801</v>
      </c>
      <c r="EC24">
        <v>1.1168861999994999</v>
      </c>
      <c r="ED24">
        <v>1.04185440000037</v>
      </c>
      <c r="EE24">
        <v>2.8992247200003498</v>
      </c>
      <c r="EF24">
        <v>1.3220807199995801</v>
      </c>
      <c r="EG24">
        <v>2.4863737000014199</v>
      </c>
      <c r="EH24">
        <v>1.3167704799998301</v>
      </c>
      <c r="EI24">
        <v>1.72238617000039</v>
      </c>
      <c r="EJ24">
        <v>1.5706606200001301</v>
      </c>
      <c r="EK24">
        <v>3.2536704999984098</v>
      </c>
      <c r="EL24">
        <v>5.8638653000016303</v>
      </c>
      <c r="EM24">
        <v>29.379275899991601</v>
      </c>
      <c r="EN24">
        <v>1.38490656000067</v>
      </c>
      <c r="EO24">
        <v>1.3227953799996599</v>
      </c>
      <c r="EP24">
        <v>1.0687045400009101</v>
      </c>
      <c r="EQ24">
        <v>1.06800653999926</v>
      </c>
      <c r="ER24">
        <v>1.3251070299993399</v>
      </c>
      <c r="ES24">
        <v>1.0461286200006701</v>
      </c>
      <c r="ET24">
        <v>1.5949537399992599</v>
      </c>
      <c r="EU24">
        <v>2.9895705700000699</v>
      </c>
      <c r="EV24">
        <v>1.1131936000001601</v>
      </c>
      <c r="EW24">
        <v>0.98240860999976598</v>
      </c>
      <c r="EX24">
        <v>113.88547700003301</v>
      </c>
      <c r="EY24">
        <v>5.68879379000282</v>
      </c>
      <c r="EZ24">
        <v>2.9533596000001099</v>
      </c>
      <c r="FA24">
        <v>1.0241242699994499</v>
      </c>
      <c r="FC24">
        <v>176.18195779994099</v>
      </c>
      <c r="FD24">
        <v>9162.1375610083305</v>
      </c>
      <c r="FE24">
        <v>93.813548699952705</v>
      </c>
      <c r="FF24">
        <v>1.04526579000049</v>
      </c>
      <c r="FG24">
        <v>3646.4959718212499</v>
      </c>
      <c r="FH24">
        <v>0.97948650000034798</v>
      </c>
      <c r="FI24">
        <v>1.0742031400004599</v>
      </c>
      <c r="FJ24">
        <v>1.20617352000045</v>
      </c>
      <c r="FK24">
        <v>22.746090880013099</v>
      </c>
      <c r="FL24">
        <v>1.2561908999996401</v>
      </c>
      <c r="FM24">
        <v>2.14241400000174</v>
      </c>
      <c r="FN24">
        <v>1.6727176000004</v>
      </c>
      <c r="FO24">
        <v>1.1797822000007701</v>
      </c>
      <c r="FP24">
        <v>3.3538069999995099</v>
      </c>
      <c r="FQ24">
        <v>1.52242728000056</v>
      </c>
      <c r="FR24">
        <v>1.1974374900000799</v>
      </c>
      <c r="FS24">
        <v>1.0114279800000101</v>
      </c>
      <c r="FT24">
        <v>1.8235956200005601</v>
      </c>
      <c r="FU24">
        <v>1.77256554000087</v>
      </c>
      <c r="FW24">
        <v>1.37291639000068</v>
      </c>
      <c r="FX24">
        <v>1.1233424999991299</v>
      </c>
      <c r="FY24">
        <v>1.27617413000007</v>
      </c>
      <c r="FZ24">
        <v>1.05658294000023</v>
      </c>
      <c r="GA24">
        <v>3.7782254699996001</v>
      </c>
      <c r="GB24">
        <v>1.18899090000014</v>
      </c>
      <c r="GC24">
        <v>289.27467752015201</v>
      </c>
      <c r="GD24">
        <v>100.42937779997</v>
      </c>
      <c r="GE24">
        <v>164.22249870002301</v>
      </c>
      <c r="GF24">
        <v>288.79139799997199</v>
      </c>
      <c r="GG24">
        <v>273.15622460003902</v>
      </c>
      <c r="GH24">
        <v>130.37675680010599</v>
      </c>
      <c r="GI24">
        <v>258.020033800043</v>
      </c>
      <c r="GJ24">
        <v>115.119937399984</v>
      </c>
      <c r="GK24">
        <v>220.94107679999399</v>
      </c>
      <c r="GL24">
        <v>1.0715426000006101</v>
      </c>
      <c r="GM24">
        <v>2.1387657999985099</v>
      </c>
      <c r="GN24">
        <v>1.2862349000006399</v>
      </c>
      <c r="GO24">
        <v>6.8493569999991504</v>
      </c>
      <c r="GP24">
        <v>2.8635573999999901</v>
      </c>
      <c r="GQ24">
        <v>1.0788898999999199</v>
      </c>
      <c r="GR24">
        <v>2.1646271999998099</v>
      </c>
      <c r="GS24">
        <v>4.2296105999994298</v>
      </c>
      <c r="GT24">
        <v>2.08795599999939</v>
      </c>
      <c r="GU24">
        <v>2.7147536000011301</v>
      </c>
      <c r="GV24">
        <v>11.360513299994601</v>
      </c>
      <c r="GW24">
        <v>1.39030610000009</v>
      </c>
      <c r="GX24">
        <v>6.7261367000028303</v>
      </c>
      <c r="GY24">
        <v>4.0806653000036004</v>
      </c>
      <c r="HA24">
        <v>2.1047362999997898</v>
      </c>
      <c r="HB24">
        <v>0.85273770000003402</v>
      </c>
      <c r="HC24">
        <v>4.6241238000002296</v>
      </c>
      <c r="HD24">
        <v>1.41709640000045</v>
      </c>
      <c r="HE24">
        <v>151.70718950009899</v>
      </c>
      <c r="HF24">
        <v>3.4842678999993999</v>
      </c>
      <c r="HG24">
        <v>0.89808509999966202</v>
      </c>
      <c r="HH24">
        <v>2.33905919999961</v>
      </c>
      <c r="HI24">
        <v>5.83459569999832</v>
      </c>
      <c r="HJ24">
        <v>1.0871695000005299</v>
      </c>
      <c r="HK24">
        <v>3.6479819000014699</v>
      </c>
      <c r="HL24">
        <v>140.45390556007601</v>
      </c>
      <c r="HM24">
        <v>3.71266552000088</v>
      </c>
      <c r="HN24">
        <v>67.321784069994493</v>
      </c>
      <c r="HO24">
        <v>997.74919253028895</v>
      </c>
      <c r="HP24">
        <v>1.12796811999942</v>
      </c>
      <c r="HQ24">
        <v>1.13121830999989</v>
      </c>
      <c r="HR24">
        <v>112.608170920052</v>
      </c>
      <c r="HS24">
        <v>177.842262109974</v>
      </c>
      <c r="HT24">
        <v>118.830398479942</v>
      </c>
      <c r="HU24">
        <v>143.103217009921</v>
      </c>
      <c r="HV24">
        <v>143.753557360033</v>
      </c>
      <c r="HW24">
        <v>353.82962267007701</v>
      </c>
      <c r="HX24">
        <v>115.33740542002499</v>
      </c>
      <c r="HY24">
        <v>122.615406260011</v>
      </c>
      <c r="HZ24">
        <v>102.78248231997701</v>
      </c>
      <c r="IA24">
        <v>1.02986400000009</v>
      </c>
      <c r="IB24">
        <v>1.04959810000037</v>
      </c>
      <c r="IC24">
        <v>1.0323404999999199</v>
      </c>
      <c r="ID24">
        <v>0.99557639999966296</v>
      </c>
      <c r="IE24">
        <v>0.89397579999968002</v>
      </c>
      <c r="IF24">
        <v>1.29042110000046</v>
      </c>
      <c r="IG24">
        <v>1.5934465999998799</v>
      </c>
      <c r="IH24">
        <v>1.2664151000008099</v>
      </c>
      <c r="II24">
        <v>1.2682375000004</v>
      </c>
      <c r="IJ24">
        <v>0.96509929999956501</v>
      </c>
      <c r="IK24">
        <v>1.0185019000000499</v>
      </c>
      <c r="IL24">
        <v>1.0382152000002001</v>
      </c>
      <c r="IM24">
        <v>1.08564950000073</v>
      </c>
      <c r="IN24">
        <v>0.95651389999966296</v>
      </c>
      <c r="IO24">
        <v>0.959283000000141</v>
      </c>
      <c r="IP24">
        <v>2.81637029999911</v>
      </c>
      <c r="IQ24">
        <v>1.03069110000069</v>
      </c>
      <c r="IR24">
        <v>0.954243500000302</v>
      </c>
      <c r="IS24">
        <v>1.22697250000056</v>
      </c>
      <c r="IT24">
        <v>1.2574858000007201</v>
      </c>
      <c r="IU24">
        <v>1.0333864999993201</v>
      </c>
      <c r="IV24">
        <v>1.3444772999992001</v>
      </c>
      <c r="IW24">
        <v>0.91400189999967596</v>
      </c>
      <c r="IX24">
        <v>1.4596545000004</v>
      </c>
      <c r="IY24">
        <v>1.22249569999985</v>
      </c>
      <c r="IZ24">
        <v>1.6553313000004</v>
      </c>
      <c r="JA24">
        <v>1.31295089999912</v>
      </c>
      <c r="JB24">
        <v>1.0187786999995301</v>
      </c>
      <c r="JC24">
        <v>1.04535439999927</v>
      </c>
      <c r="JD24">
        <v>1.03415250000035</v>
      </c>
      <c r="JE24">
        <v>1.03372590000072</v>
      </c>
      <c r="JF24">
        <v>3.7675812999987102</v>
      </c>
      <c r="JG24">
        <v>1.33470750000015</v>
      </c>
      <c r="JH24">
        <v>1.23937819999992</v>
      </c>
      <c r="JI24">
        <v>0.90506939999977498</v>
      </c>
      <c r="JJ24">
        <v>5.7438869000034201</v>
      </c>
      <c r="JK24">
        <v>1.5260717000001001</v>
      </c>
      <c r="JL24">
        <v>1.5267739999999299</v>
      </c>
      <c r="JM24">
        <v>1.7826691999998701</v>
      </c>
      <c r="JN24">
        <v>1.1517573000001</v>
      </c>
      <c r="JO24">
        <v>2.2525644800007298</v>
      </c>
      <c r="JP24">
        <v>496.806711059995</v>
      </c>
      <c r="JQ24">
        <v>184.14672812004599</v>
      </c>
      <c r="JR24">
        <v>11.448919000002199</v>
      </c>
      <c r="JS24">
        <v>1.6242244999994</v>
      </c>
      <c r="JT24">
        <v>1.08225859999948</v>
      </c>
      <c r="JU24">
        <v>4.6673276000001396</v>
      </c>
      <c r="JV24">
        <v>104.15937799995299</v>
      </c>
      <c r="JW24">
        <v>0.974747799999932</v>
      </c>
      <c r="JX24">
        <v>103.07789600000299</v>
      </c>
      <c r="JY24">
        <v>0.98965669999961403</v>
      </c>
      <c r="JZ24">
        <v>1.00571329000013</v>
      </c>
      <c r="KA24">
        <v>106.67087599996</v>
      </c>
      <c r="KB24">
        <v>70.017503999988506</v>
      </c>
      <c r="KD24">
        <v>103.545559999999</v>
      </c>
      <c r="KE24">
        <v>113.17701900005299</v>
      </c>
      <c r="KF24">
        <v>100.99209800001699</v>
      </c>
      <c r="KG24">
        <v>114.649796999991</v>
      </c>
      <c r="KH24">
        <v>104.04745199996999</v>
      </c>
      <c r="KI24">
        <v>149.068704999983</v>
      </c>
      <c r="KJ24">
        <v>140.562973000109</v>
      </c>
      <c r="KK24">
        <v>109.828544000047</v>
      </c>
      <c r="KL24">
        <v>103.298640000052</v>
      </c>
      <c r="KM24">
        <v>146.157486000098</v>
      </c>
      <c r="KN24">
        <v>124.65372099995101</v>
      </c>
      <c r="KO24">
        <v>100.330264999997</v>
      </c>
      <c r="KP24">
        <v>94.556322999997093</v>
      </c>
      <c r="KQ24">
        <v>177.639370999997</v>
      </c>
      <c r="KR24">
        <v>259.63229800015699</v>
      </c>
      <c r="KS24">
        <v>133.20592200011001</v>
      </c>
      <c r="KT24">
        <v>130.45450800005301</v>
      </c>
      <c r="KU24">
        <v>180.93158100009899</v>
      </c>
      <c r="KV24">
        <v>106.13089200004499</v>
      </c>
      <c r="KW24">
        <v>99.912543999962494</v>
      </c>
      <c r="KX24">
        <v>153.60348600009499</v>
      </c>
      <c r="KY24">
        <v>199.37586600007501</v>
      </c>
      <c r="KZ24">
        <v>98.375352000002707</v>
      </c>
      <c r="LA24">
        <v>104.87470299995</v>
      </c>
      <c r="LB24">
        <v>114.48172000004</v>
      </c>
      <c r="LC24">
        <v>101.154382999986</v>
      </c>
      <c r="LD24">
        <v>173.38334099995001</v>
      </c>
      <c r="LE24">
        <v>74.307135000010007</v>
      </c>
      <c r="LF24">
        <v>118.314025999978</v>
      </c>
      <c r="LG24">
        <v>109.13436799997</v>
      </c>
      <c r="LH24">
        <v>98.695460999966599</v>
      </c>
      <c r="LI24">
        <v>100.93642499996299</v>
      </c>
      <c r="LJ24">
        <v>105.48903199995399</v>
      </c>
      <c r="LK24">
        <v>132.813758000033</v>
      </c>
      <c r="LL24">
        <v>249.06919499998901</v>
      </c>
      <c r="LM24">
        <v>195.19922799989601</v>
      </c>
      <c r="LN24">
        <v>113.28918099997099</v>
      </c>
      <c r="LO24">
        <v>133.11578899994501</v>
      </c>
      <c r="LQ24">
        <v>116.780860999948</v>
      </c>
      <c r="LS24">
        <v>120.037892999942</v>
      </c>
      <c r="LT24">
        <v>126.921443999978</v>
      </c>
      <c r="LU24">
        <v>93.498926999978707</v>
      </c>
      <c r="LV24">
        <v>134.56841500010299</v>
      </c>
      <c r="LW24">
        <v>99.665272000012905</v>
      </c>
      <c r="LX24">
        <v>102.05816999997499</v>
      </c>
      <c r="LY24">
        <v>122.760990999988</v>
      </c>
      <c r="LZ24">
        <v>114.714283999987</v>
      </c>
      <c r="MB24">
        <v>119.67602699995</v>
      </c>
      <c r="MC24">
        <v>139.27452500001499</v>
      </c>
      <c r="MD24">
        <v>93.693681000033394</v>
      </c>
      <c r="ME24">
        <v>91.834856000030399</v>
      </c>
      <c r="MF24">
        <v>99.118498999974705</v>
      </c>
      <c r="MG24">
        <v>97.332734000054202</v>
      </c>
      <c r="MH24">
        <v>129.22029400011499</v>
      </c>
      <c r="MI24">
        <v>216.74462000001199</v>
      </c>
      <c r="MK24">
        <v>104.02792400005301</v>
      </c>
      <c r="ML24">
        <v>145.17643500003001</v>
      </c>
      <c r="MM24">
        <v>103.21013799996599</v>
      </c>
      <c r="MN24">
        <v>100.30254900001501</v>
      </c>
      <c r="MO24">
        <v>127.95836799999201</v>
      </c>
      <c r="MP24">
        <v>103.884513000026</v>
      </c>
      <c r="MQ24">
        <v>94.802968999952995</v>
      </c>
      <c r="MR24">
        <v>91.422972999978796</v>
      </c>
      <c r="MT24">
        <v>209.82138599990901</v>
      </c>
      <c r="MU24">
        <v>282.29403699980998</v>
      </c>
      <c r="MV24">
        <v>198.54624800011501</v>
      </c>
      <c r="MW24">
        <v>215.203157000011</v>
      </c>
      <c r="MY24">
        <v>304.423283000011</v>
      </c>
      <c r="NA24">
        <v>285.96976199979002</v>
      </c>
      <c r="NB24">
        <v>107.573347000056</v>
      </c>
      <c r="NC24">
        <v>251.892789999954</v>
      </c>
      <c r="ND24">
        <v>90.351921000052201</v>
      </c>
      <c r="NE24">
        <v>120.313132000039</v>
      </c>
      <c r="NF24">
        <v>196.163088999921</v>
      </c>
      <c r="NG24">
        <v>137.825765999965</v>
      </c>
      <c r="NH24">
        <v>141.064850999974</v>
      </c>
      <c r="NI24">
        <v>122.288520999951</v>
      </c>
      <c r="NJ24">
        <v>99.202570999972494</v>
      </c>
      <c r="NK24">
        <v>108.60645500000101</v>
      </c>
      <c r="NL24">
        <v>107.816763999988</v>
      </c>
      <c r="NM24">
        <v>114.188907000003</v>
      </c>
      <c r="NN24">
        <v>153.12927699997101</v>
      </c>
      <c r="NP24">
        <v>118.75218199996699</v>
      </c>
      <c r="NQ24">
        <v>101.97002899995999</v>
      </c>
      <c r="NR24">
        <v>1.71076410000023</v>
      </c>
      <c r="NS24">
        <v>3.5451635999998001</v>
      </c>
      <c r="NT24">
        <v>1.23222270000042</v>
      </c>
      <c r="NU24">
        <v>1.0275211400003199</v>
      </c>
      <c r="NV24">
        <v>2.0772540100006198</v>
      </c>
      <c r="NW24">
        <v>1.1510721800004799</v>
      </c>
      <c r="NX24">
        <v>0.99152859999958298</v>
      </c>
      <c r="NY24">
        <v>0.88646869999956801</v>
      </c>
      <c r="NZ24">
        <v>0.95676980000007505</v>
      </c>
      <c r="OA24">
        <v>0.96515809999982605</v>
      </c>
      <c r="OB24">
        <v>3.1273064999986699</v>
      </c>
      <c r="OC24">
        <v>1.9927800999994401</v>
      </c>
      <c r="OD24">
        <v>3.0576599999985801</v>
      </c>
      <c r="OE24">
        <v>1.4365746999992599</v>
      </c>
      <c r="OF24">
        <v>2.5826019999985901</v>
      </c>
      <c r="OG24">
        <v>5.7002817999964499</v>
      </c>
      <c r="OH24">
        <v>2.2080195000016798</v>
      </c>
      <c r="OI24">
        <v>2.4566763000002498</v>
      </c>
      <c r="OJ24">
        <v>1.26369100000011</v>
      </c>
      <c r="OK24">
        <v>1.27143319999959</v>
      </c>
      <c r="OL24">
        <v>1.3611012000001199</v>
      </c>
      <c r="OM24">
        <v>3.1546534500012098</v>
      </c>
      <c r="ON24">
        <v>2.9028235000005198</v>
      </c>
      <c r="OO24">
        <v>1.46568169000057</v>
      </c>
      <c r="OP24">
        <v>2.12050199000078</v>
      </c>
      <c r="OQ24">
        <v>2.8127715299997398</v>
      </c>
      <c r="OR24">
        <v>2.6073897200003602</v>
      </c>
      <c r="OS24">
        <v>2.5021285199982199</v>
      </c>
      <c r="OT24">
        <v>2.8445006500005499</v>
      </c>
      <c r="OU24">
        <v>1.0408412500000801</v>
      </c>
      <c r="OV24">
        <v>1.3549979799991001</v>
      </c>
      <c r="OW24">
        <v>2.2382687700010102</v>
      </c>
      <c r="OX24">
        <v>2.5496280100014701</v>
      </c>
      <c r="OY24">
        <v>54.2430584100075</v>
      </c>
      <c r="OZ24">
        <v>2.3441926199993799</v>
      </c>
      <c r="PA24">
        <v>10.322644329993601</v>
      </c>
      <c r="PB24">
        <v>2.5962452700005101</v>
      </c>
      <c r="PC24">
        <v>3.24675067999851</v>
      </c>
      <c r="PD24">
        <v>2.8414081000009901</v>
      </c>
      <c r="PE24">
        <v>1.82210255000064</v>
      </c>
      <c r="PF24">
        <v>108.296503499965</v>
      </c>
      <c r="PG24">
        <v>91.978813000023393</v>
      </c>
      <c r="PH24">
        <v>4.1339968999964203</v>
      </c>
      <c r="PI24">
        <v>6.1365042000034</v>
      </c>
      <c r="PJ24">
        <v>4.1769299000006903</v>
      </c>
      <c r="PK24">
        <v>1.1392742000007301</v>
      </c>
      <c r="PL24">
        <v>1.13393933999942</v>
      </c>
      <c r="PM24">
        <v>1.16832242000055</v>
      </c>
      <c r="PN24">
        <v>1.5448602800006499</v>
      </c>
      <c r="PO24">
        <v>1.5725262699997999</v>
      </c>
      <c r="PP24">
        <v>1.5467634300002799</v>
      </c>
      <c r="PQ24">
        <v>1.6173304999992999</v>
      </c>
      <c r="PR24">
        <v>1.3321125200000099</v>
      </c>
      <c r="PS24">
        <v>1.68650888999946</v>
      </c>
      <c r="PT24">
        <v>1.6937606200008299</v>
      </c>
      <c r="PU24">
        <v>2.8756923299988602</v>
      </c>
      <c r="PV24">
        <v>8.4824246700009098</v>
      </c>
      <c r="PW24">
        <v>177.84517710003999</v>
      </c>
      <c r="PX24">
        <v>2.08863869999914</v>
      </c>
      <c r="PY24">
        <v>165.175453400007</v>
      </c>
      <c r="PZ24">
        <v>1.7826561000001699</v>
      </c>
      <c r="QA24">
        <v>1.6202554999999801</v>
      </c>
      <c r="QB24">
        <v>101.72662510001101</v>
      </c>
      <c r="QC24">
        <v>1.9880303999998401</v>
      </c>
      <c r="QD24">
        <v>41378.051609277703</v>
      </c>
      <c r="QE24">
        <v>2.1998129999992702</v>
      </c>
      <c r="QF24">
        <v>2.2767176599991199</v>
      </c>
      <c r="QG24">
        <v>202.87401966005601</v>
      </c>
      <c r="QH24">
        <v>115.263735029963</v>
      </c>
      <c r="QI24">
        <v>1.07364374999997</v>
      </c>
      <c r="QJ24">
        <v>1.0975579499990999</v>
      </c>
      <c r="QK24">
        <v>1.0180897999998699</v>
      </c>
      <c r="QL24">
        <v>1.01065985999958</v>
      </c>
      <c r="QM24">
        <v>13.1928564700065</v>
      </c>
      <c r="QN24">
        <v>1.56193139000061</v>
      </c>
      <c r="QP24">
        <v>1.3584718999991301</v>
      </c>
      <c r="QQ24">
        <v>1.25367270000061</v>
      </c>
      <c r="QR24">
        <v>1.0502556999999799</v>
      </c>
      <c r="QS24">
        <v>1.3189010000005501</v>
      </c>
      <c r="QT24">
        <v>1.1066145999993799</v>
      </c>
      <c r="QU24">
        <v>106.669411999988</v>
      </c>
      <c r="QW24">
        <v>189.13045000005499</v>
      </c>
      <c r="QX24">
        <v>95.832902000052897</v>
      </c>
      <c r="QY24">
        <v>100.058343000012</v>
      </c>
      <c r="QZ24">
        <v>103.023280999972</v>
      </c>
      <c r="RA24">
        <v>102.496961000026</v>
      </c>
      <c r="RB24">
        <v>1.1487636700003301</v>
      </c>
      <c r="RC24">
        <v>2.1566637200012302</v>
      </c>
      <c r="RD24">
        <v>127.900023999973</v>
      </c>
      <c r="RE24">
        <v>103.01585700002001</v>
      </c>
      <c r="RF24">
        <v>110.14846199995399</v>
      </c>
      <c r="RG24">
        <v>121.185581000056</v>
      </c>
      <c r="RH24">
        <v>150.078544999938</v>
      </c>
      <c r="RI24">
        <v>224.20059700007599</v>
      </c>
      <c r="RL24">
        <v>295.31375399976997</v>
      </c>
      <c r="RM24">
        <v>57.418067999999003</v>
      </c>
      <c r="RN24">
        <v>266.81202299986001</v>
      </c>
      <c r="RO24">
        <v>167.17537699989001</v>
      </c>
      <c r="RP24">
        <v>218.402069000062</v>
      </c>
      <c r="RQ24">
        <v>102.77040399995199</v>
      </c>
      <c r="RR24">
        <v>374.291956999805</v>
      </c>
      <c r="RS24">
        <v>192.44615400000501</v>
      </c>
      <c r="RT24">
        <v>110.406649000011</v>
      </c>
      <c r="RU24">
        <v>184.33126899995801</v>
      </c>
      <c r="RV24">
        <v>324.69097500015101</v>
      </c>
      <c r="RW24">
        <v>66.336629000026704</v>
      </c>
      <c r="RX24">
        <v>368.06949099991499</v>
      </c>
      <c r="RY24">
        <v>198.03773800004299</v>
      </c>
      <c r="RZ24">
        <v>507.98555100010702</v>
      </c>
      <c r="SA24">
        <v>545.17741999961402</v>
      </c>
      <c r="SB24">
        <v>269.71262700017502</v>
      </c>
      <c r="SC24">
        <v>95.795915000024294</v>
      </c>
      <c r="SD24">
        <v>183.77603200008201</v>
      </c>
      <c r="SE24">
        <v>301.27301299991097</v>
      </c>
      <c r="SF24">
        <v>215.152082999935</v>
      </c>
      <c r="SG24">
        <v>599.77254099957599</v>
      </c>
      <c r="SH24">
        <v>95.877619000035295</v>
      </c>
      <c r="SI24">
        <v>104.878131999983</v>
      </c>
      <c r="SJ24">
        <v>7872.8782450035196</v>
      </c>
      <c r="SK24">
        <v>64.978846000041798</v>
      </c>
      <c r="SL24">
        <v>151.313652999932</v>
      </c>
      <c r="SM24">
        <v>283.39070100011298</v>
      </c>
      <c r="SN24">
        <v>338.97545900009601</v>
      </c>
      <c r="SO24">
        <v>200.432182000019</v>
      </c>
      <c r="SP24">
        <v>561.25739200040698</v>
      </c>
      <c r="SQ24">
        <v>200.56749000004501</v>
      </c>
      <c r="SR24">
        <v>53.661802000016898</v>
      </c>
      <c r="SS24">
        <v>38.502243999973899</v>
      </c>
      <c r="ST24">
        <v>192.71137899998601</v>
      </c>
      <c r="SU24">
        <v>188.308840000071</v>
      </c>
      <c r="SV24">
        <v>195.213209999958</v>
      </c>
      <c r="SW24">
        <v>165.415486000013</v>
      </c>
      <c r="SX24">
        <v>202.650432999944</v>
      </c>
      <c r="SY24">
        <v>158.97515400010201</v>
      </c>
      <c r="SZ24">
        <v>104.619185999967</v>
      </c>
      <c r="TA24">
        <v>142.43367900000899</v>
      </c>
      <c r="TB24">
        <v>98.209385999944104</v>
      </c>
      <c r="TC24">
        <v>144.079448000062</v>
      </c>
      <c r="TD24">
        <v>136.059043999994</v>
      </c>
      <c r="TE24">
        <v>405.453813999891</v>
      </c>
      <c r="TF24">
        <v>114.32365100004201</v>
      </c>
      <c r="TG24">
        <v>122.731427000021</v>
      </c>
      <c r="TH24">
        <v>436.99028400005801</v>
      </c>
      <c r="TI24">
        <v>63.609957000007903</v>
      </c>
      <c r="TJ24">
        <v>192.12045999988899</v>
      </c>
      <c r="TK24">
        <v>137.47043600003201</v>
      </c>
      <c r="TL24">
        <v>424.88037799997301</v>
      </c>
      <c r="TM24">
        <v>491.49580600019499</v>
      </c>
      <c r="TN24">
        <v>191.674327000044</v>
      </c>
      <c r="TO24">
        <v>492.11558199999899</v>
      </c>
      <c r="TP24">
        <v>213.56240799999799</v>
      </c>
      <c r="TQ24">
        <v>491.91421600012097</v>
      </c>
      <c r="TR24">
        <v>491.89269899995998</v>
      </c>
      <c r="TS24">
        <v>201.654591999948</v>
      </c>
      <c r="TT24">
        <v>153.42109200009099</v>
      </c>
      <c r="TW24">
        <v>356.82562799984601</v>
      </c>
      <c r="TX24">
        <v>130.15567800006801</v>
      </c>
      <c r="TZ24">
        <v>416.13635399984202</v>
      </c>
      <c r="UA24">
        <v>150.42250599991499</v>
      </c>
      <c r="UB24">
        <v>127.350077999989</v>
      </c>
      <c r="UC24">
        <v>110.494158999994</v>
      </c>
      <c r="UD24">
        <v>106.068029999966</v>
      </c>
      <c r="UE24">
        <v>130.13909700000701</v>
      </c>
      <c r="UF24">
        <v>107.26558400003699</v>
      </c>
      <c r="UG24">
        <v>123.753484999994</v>
      </c>
      <c r="UH24">
        <v>128.96238899999301</v>
      </c>
      <c r="UI24">
        <v>111.203397999983</v>
      </c>
      <c r="UJ24">
        <v>106.611389999976</v>
      </c>
      <c r="UK24">
        <v>128.38830099999899</v>
      </c>
      <c r="UL24">
        <v>131.20278599997999</v>
      </c>
      <c r="UN24">
        <v>140.295936000068</v>
      </c>
      <c r="UO24">
        <v>186.621304000029</v>
      </c>
      <c r="UP24">
        <v>159.31726399995401</v>
      </c>
      <c r="UQ24">
        <v>84.886294999974794</v>
      </c>
      <c r="UR24">
        <v>109.417801999953</v>
      </c>
      <c r="US24">
        <v>333.074920999818</v>
      </c>
      <c r="UT24">
        <v>332.40616799984099</v>
      </c>
      <c r="UU24">
        <v>1840.1585610006</v>
      </c>
      <c r="UV24">
        <v>133.96452599996701</v>
      </c>
      <c r="UW24">
        <v>376.24815399991297</v>
      </c>
      <c r="UX24">
        <v>109.020903000026</v>
      </c>
      <c r="UY24">
        <v>43.245586999983097</v>
      </c>
      <c r="UZ24">
        <v>9.7244170000049106</v>
      </c>
      <c r="VA24">
        <v>160.21677700011099</v>
      </c>
      <c r="VB24">
        <v>111.677152000018</v>
      </c>
      <c r="VC24">
        <v>108.905002000043</v>
      </c>
      <c r="VD24">
        <v>120.36013199994299</v>
      </c>
      <c r="VE24">
        <v>106.33362499997</v>
      </c>
      <c r="VF24">
        <v>144.37086799996899</v>
      </c>
      <c r="VG24">
        <v>146.34018600010299</v>
      </c>
      <c r="VH24">
        <v>114.761674999958</v>
      </c>
      <c r="VI24">
        <v>100.03169299999701</v>
      </c>
      <c r="VJ24">
        <v>112.599528999999</v>
      </c>
      <c r="VK24">
        <v>110.147495000041</v>
      </c>
      <c r="VL24">
        <v>100.442832999979</v>
      </c>
      <c r="VM24">
        <v>103.113124000025</v>
      </c>
      <c r="VN24">
        <v>214.95745999994699</v>
      </c>
      <c r="VO24">
        <v>106.705092999968</v>
      </c>
      <c r="VP24">
        <v>290.923845999874</v>
      </c>
      <c r="VQ24">
        <v>193.30102699995001</v>
      </c>
      <c r="VR24">
        <v>107.364204999991</v>
      </c>
      <c r="VS24">
        <v>105.344385999953</v>
      </c>
      <c r="VT24">
        <v>119.04569000005699</v>
      </c>
      <c r="VU24">
        <v>162.34038399998099</v>
      </c>
      <c r="VV24">
        <v>200.580036000116</v>
      </c>
      <c r="VW24">
        <v>165.21171599999099</v>
      </c>
      <c r="VX24">
        <v>141.057590000099</v>
      </c>
      <c r="VY24">
        <v>104.353377999971</v>
      </c>
      <c r="VZ24">
        <v>109.94632600003401</v>
      </c>
      <c r="WA24">
        <v>104.591839000001</v>
      </c>
      <c r="WB24">
        <v>279.68519099987998</v>
      </c>
      <c r="WC24">
        <v>185.53354700002799</v>
      </c>
      <c r="WD24">
        <v>205.388879999984</v>
      </c>
      <c r="WE24">
        <v>103.39342700003201</v>
      </c>
      <c r="WF24">
        <v>101.58144800004099</v>
      </c>
      <c r="WG24">
        <v>121.996847999981</v>
      </c>
      <c r="WH24">
        <v>106.92406300001301</v>
      </c>
      <c r="WI24">
        <v>116.505637999973</v>
      </c>
      <c r="WJ24">
        <v>29.832304000010499</v>
      </c>
      <c r="WK24">
        <v>109.52995300001901</v>
      </c>
      <c r="WL24">
        <v>102.51271100004701</v>
      </c>
      <c r="WM24">
        <v>224.42794799991</v>
      </c>
      <c r="WN24">
        <v>287.451764000114</v>
      </c>
      <c r="WO24">
        <v>341.70092399977102</v>
      </c>
      <c r="WP24">
        <v>204.289454000071</v>
      </c>
      <c r="WQ24">
        <v>193.944132999983</v>
      </c>
      <c r="WR24">
        <v>242.98243100009901</v>
      </c>
      <c r="WS24">
        <v>211.823019000003</v>
      </c>
      <c r="WT24">
        <v>427.78158200019999</v>
      </c>
      <c r="WU24">
        <v>433.02593299979299</v>
      </c>
      <c r="WV24">
        <v>672.23397400043905</v>
      </c>
      <c r="WW24">
        <v>108.44042300002199</v>
      </c>
      <c r="WX24">
        <v>237.316749999998</v>
      </c>
      <c r="WY24">
        <v>114.625914999982</v>
      </c>
      <c r="WZ24">
        <v>226.91754600009901</v>
      </c>
      <c r="XA24">
        <v>80.938629999989601</v>
      </c>
      <c r="XB24">
        <v>174.49888599989899</v>
      </c>
      <c r="XC24">
        <v>81.511507999966895</v>
      </c>
      <c r="XD24">
        <v>477.053691999987</v>
      </c>
      <c r="XE24">
        <v>159.07919499999801</v>
      </c>
      <c r="XF24">
        <v>243.603457000107</v>
      </c>
      <c r="XG24">
        <v>100.960477999994</v>
      </c>
      <c r="XH24">
        <v>206.636302999919</v>
      </c>
      <c r="XI24">
        <v>101.310774000012</v>
      </c>
      <c r="XJ24">
        <v>214.405553000048</v>
      </c>
      <c r="XK24">
        <v>31.168284000014001</v>
      </c>
      <c r="XL24">
        <v>1.1635084900008199</v>
      </c>
      <c r="XM24">
        <v>5.7009134600011704</v>
      </c>
      <c r="XN24">
        <v>1.2390030200003801</v>
      </c>
      <c r="XO24">
        <v>1.7773976200005599</v>
      </c>
      <c r="XP24">
        <v>1.7407759599991599</v>
      </c>
      <c r="XQ24">
        <v>18.497361370013099</v>
      </c>
      <c r="XR24">
        <v>1.2031266600006301</v>
      </c>
      <c r="XS24">
        <v>1.24468904999958</v>
      </c>
      <c r="XT24">
        <v>2.3429735799982199</v>
      </c>
      <c r="XU24">
        <v>2.1903612099995402</v>
      </c>
      <c r="XV24">
        <v>2.3636944999998399</v>
      </c>
      <c r="XW24">
        <v>2.75244730000122</v>
      </c>
      <c r="XX24">
        <v>3.1556143999987398</v>
      </c>
      <c r="XY24">
        <v>2.7768456000012498</v>
      </c>
      <c r="XZ24">
        <v>0.97174749999976495</v>
      </c>
      <c r="YA24">
        <v>8.6436482999997697</v>
      </c>
      <c r="YB24">
        <v>0.866323299999749</v>
      </c>
      <c r="YD24">
        <v>1.06800219999968</v>
      </c>
      <c r="YE24">
        <v>4.1526776000027903</v>
      </c>
      <c r="YF24">
        <v>1.0490735000003</v>
      </c>
      <c r="YG24">
        <v>0.93901032000030704</v>
      </c>
      <c r="YH24">
        <v>1354.73489836976</v>
      </c>
      <c r="YI24">
        <v>114.074189599953</v>
      </c>
      <c r="YJ24">
        <v>302.75887200003501</v>
      </c>
      <c r="YK24">
        <v>2.9992177400017699</v>
      </c>
      <c r="YL24">
        <v>1.4362188100003599</v>
      </c>
      <c r="YM24">
        <v>2328427.6774597201</v>
      </c>
      <c r="YN24">
        <v>1.0927217999997101</v>
      </c>
      <c r="YO24">
        <v>1.07858877000035</v>
      </c>
      <c r="YP24">
        <v>1.6260023699996999</v>
      </c>
      <c r="YQ24">
        <v>163.824963999912</v>
      </c>
      <c r="YR24">
        <v>145.49335250002301</v>
      </c>
      <c r="YS24">
        <v>5.3424880000020503</v>
      </c>
      <c r="YT24">
        <v>6.4579196999984596</v>
      </c>
      <c r="YU24">
        <v>301.78280249983101</v>
      </c>
      <c r="YV24">
        <v>224.52167550008701</v>
      </c>
      <c r="YW24">
        <v>1.2290525999997</v>
      </c>
      <c r="YX24">
        <v>1.1844223000007299</v>
      </c>
      <c r="YY24">
        <v>1.1922341000008601</v>
      </c>
      <c r="YZ24">
        <v>3.4448721500011699</v>
      </c>
      <c r="ZA24">
        <v>1.2647002600006101</v>
      </c>
      <c r="ZB24">
        <v>3.6606198599984099</v>
      </c>
      <c r="ZC24">
        <v>0.96841582999968501</v>
      </c>
      <c r="ZD24">
        <v>0.98714279999967403</v>
      </c>
    </row>
    <row r="25" spans="1:680" x14ac:dyDescent="0.25">
      <c r="A25" s="40">
        <v>44099</v>
      </c>
      <c r="B25" s="6">
        <v>2.0287573999994502</v>
      </c>
      <c r="C25" s="6">
        <v>1.5875376999993001</v>
      </c>
      <c r="E25">
        <v>1.6887023800009</v>
      </c>
      <c r="F25">
        <v>1.0418863899994899</v>
      </c>
      <c r="G25">
        <v>1.0866681999996199</v>
      </c>
      <c r="H25">
        <v>1.04806590000044</v>
      </c>
      <c r="I25">
        <v>3.0415619999985202</v>
      </c>
      <c r="J25">
        <v>1.1156835000001599</v>
      </c>
      <c r="K25">
        <v>1.97163800000089</v>
      </c>
      <c r="L25">
        <v>2.1798987000001899</v>
      </c>
      <c r="M25">
        <v>1.38887600000089</v>
      </c>
      <c r="N25">
        <v>2.2994876999982798</v>
      </c>
      <c r="O25">
        <v>2.1073496099998001</v>
      </c>
      <c r="P25">
        <v>2.5947153199995201</v>
      </c>
      <c r="Q25">
        <v>0.88935619000039901</v>
      </c>
      <c r="R25">
        <v>2.7779090699987101</v>
      </c>
      <c r="S25">
        <v>2.6721775600017299</v>
      </c>
      <c r="T25">
        <v>3.1450000299992098</v>
      </c>
      <c r="U25">
        <v>1.0539064000004099</v>
      </c>
      <c r="V25">
        <v>1.4508722499995199</v>
      </c>
      <c r="W25">
        <v>2.6421534744003998</v>
      </c>
      <c r="X25">
        <v>2.1363186390990401</v>
      </c>
      <c r="Y25">
        <v>3.3845623000015599</v>
      </c>
      <c r="Z25">
        <v>1.09748080999998</v>
      </c>
      <c r="AA25">
        <v>1.22598389999985</v>
      </c>
      <c r="AB25">
        <v>1.0943431899995599</v>
      </c>
      <c r="AC25">
        <v>10.906005249999</v>
      </c>
      <c r="AD25">
        <v>20.800696490012299</v>
      </c>
      <c r="AE25">
        <v>1.0664899000003101</v>
      </c>
      <c r="AF25">
        <v>62.7893812999828</v>
      </c>
      <c r="AG25">
        <v>8.6227980900002894</v>
      </c>
      <c r="AH25">
        <v>1.8011296900003799</v>
      </c>
      <c r="AI25">
        <v>1.1008495400001299</v>
      </c>
      <c r="AJ25">
        <v>2.3555787000004802</v>
      </c>
      <c r="AK25">
        <v>2.1589891000003298</v>
      </c>
      <c r="AL25">
        <v>1.34793709000041</v>
      </c>
      <c r="AM25">
        <v>1.53771249999954</v>
      </c>
      <c r="AN25">
        <v>808.226745910011</v>
      </c>
      <c r="AO25">
        <v>195.20074926991899</v>
      </c>
      <c r="AP25">
        <v>147.27212030999399</v>
      </c>
      <c r="AQ25">
        <v>12.367124299999</v>
      </c>
      <c r="AR25">
        <v>1.4950590499993299</v>
      </c>
      <c r="AS25">
        <v>1.2890254800004199</v>
      </c>
      <c r="AT25">
        <v>1.4474553799991601</v>
      </c>
      <c r="AU25">
        <v>4.0707683899963696</v>
      </c>
      <c r="AV25">
        <v>3.2506303000009198</v>
      </c>
      <c r="AW25">
        <v>1.43424396999944</v>
      </c>
      <c r="AX25">
        <v>12.9863312200032</v>
      </c>
      <c r="AY25">
        <v>1.4915352400002999</v>
      </c>
      <c r="AZ25">
        <v>6.0337680000011504</v>
      </c>
      <c r="BA25">
        <v>1.5702760000003799</v>
      </c>
      <c r="BB25">
        <v>3.7899767300004901</v>
      </c>
      <c r="BC25">
        <v>2.6256384199987202</v>
      </c>
      <c r="BD25">
        <v>0.98138425999968604</v>
      </c>
      <c r="BE25">
        <v>1.7194068999997401</v>
      </c>
      <c r="BF25">
        <v>2.0711295000001</v>
      </c>
      <c r="BG25">
        <v>1.99783209999987</v>
      </c>
      <c r="BH25">
        <v>2.4743526999991401</v>
      </c>
      <c r="BI25">
        <v>1.6342600999996599</v>
      </c>
      <c r="BJ25">
        <v>106.38135879999</v>
      </c>
      <c r="BK25">
        <v>1.0872046000004001</v>
      </c>
      <c r="BL25">
        <v>2.9331857899996998</v>
      </c>
      <c r="BM25">
        <v>1.5467614999997701</v>
      </c>
      <c r="BN25">
        <v>1.5618632799996699</v>
      </c>
      <c r="BO25">
        <v>1.05401089999941</v>
      </c>
      <c r="BP25">
        <v>1.03994980000061</v>
      </c>
      <c r="BQ25">
        <v>1.9965749000002699</v>
      </c>
      <c r="BR25">
        <v>2.0153910000008199</v>
      </c>
      <c r="BS25">
        <v>2.21831989999919</v>
      </c>
      <c r="BT25">
        <v>1.04168919999938</v>
      </c>
      <c r="BU25">
        <v>1.3923902999995299</v>
      </c>
      <c r="BV25">
        <v>1.67923159999918</v>
      </c>
      <c r="BW25">
        <v>6.6527193000001699</v>
      </c>
      <c r="BX25">
        <v>4.4881385999979102</v>
      </c>
      <c r="BY25">
        <v>2.9776743000002202</v>
      </c>
      <c r="BZ25">
        <v>83.264165470027393</v>
      </c>
      <c r="CA25">
        <v>9.2053944999934192</v>
      </c>
      <c r="CB25">
        <v>1.0877228999997901</v>
      </c>
      <c r="CC25">
        <v>23.501559299998899</v>
      </c>
      <c r="CD25">
        <v>4.1528746999974802</v>
      </c>
      <c r="CE25">
        <v>9.9831383999990102</v>
      </c>
      <c r="CF25">
        <v>2.68319279999923</v>
      </c>
      <c r="CG25">
        <v>37.267467400000903</v>
      </c>
      <c r="CH25">
        <v>1.0355687999999601</v>
      </c>
      <c r="CI25">
        <v>1.64074609999989</v>
      </c>
      <c r="CJ25">
        <v>5.98825170000055</v>
      </c>
      <c r="CK25">
        <v>4.5303851999997304</v>
      </c>
      <c r="CL25">
        <v>2.2958837000005601</v>
      </c>
      <c r="CM25">
        <v>3.09728299999915</v>
      </c>
      <c r="CN25">
        <v>31.1810934999958</v>
      </c>
      <c r="CO25">
        <v>1.20308830000067</v>
      </c>
      <c r="CP25">
        <v>1.43459319999965</v>
      </c>
      <c r="CQ25">
        <v>1.08431759999985</v>
      </c>
      <c r="CR25">
        <v>1.24549250000018</v>
      </c>
      <c r="CS25">
        <v>1.24604120000004</v>
      </c>
      <c r="CT25">
        <v>12.026844699998</v>
      </c>
      <c r="CU25">
        <v>129.964569000062</v>
      </c>
      <c r="CV25">
        <v>13.882840299993401</v>
      </c>
      <c r="CW25">
        <v>21.3715490000031</v>
      </c>
      <c r="CX25">
        <v>75.082988000009195</v>
      </c>
      <c r="CY25">
        <v>18.102601999998999</v>
      </c>
      <c r="CZ25">
        <v>142.38813499989899</v>
      </c>
      <c r="DA25">
        <v>10.564261899999099</v>
      </c>
      <c r="DB25">
        <v>10.096199899999201</v>
      </c>
      <c r="DC25">
        <v>22.308920999988899</v>
      </c>
      <c r="DD25">
        <v>2.5962755799992001</v>
      </c>
      <c r="DE25">
        <v>1.3224236999994901</v>
      </c>
      <c r="DF25">
        <v>1.26496962000056</v>
      </c>
      <c r="DG25">
        <v>1.09053390000008</v>
      </c>
      <c r="DH25">
        <v>3.0833369700012598</v>
      </c>
      <c r="DI25">
        <v>7617.7486441209903</v>
      </c>
      <c r="DJ25">
        <v>1.2379108799996199</v>
      </c>
      <c r="DK25">
        <v>2.46174638999946</v>
      </c>
      <c r="DL25">
        <v>27.665732699999399</v>
      </c>
      <c r="DM25">
        <v>2.1020008599989501</v>
      </c>
      <c r="DN25">
        <v>8.4939659100054996</v>
      </c>
      <c r="DO25">
        <v>2.7275031499993898</v>
      </c>
      <c r="DP25">
        <v>3.0086800200006101</v>
      </c>
      <c r="DQ25">
        <v>1.1324179399998699</v>
      </c>
      <c r="DR25">
        <v>10.918544850006599</v>
      </c>
      <c r="DS25">
        <v>1.18102308000016</v>
      </c>
      <c r="DT25">
        <v>1.2779304600007899</v>
      </c>
      <c r="DU25">
        <v>3.25802869999825</v>
      </c>
      <c r="DV25">
        <v>3.30839361000108</v>
      </c>
      <c r="DW25">
        <v>3.0946683600013798</v>
      </c>
      <c r="DX25">
        <v>1.2330798500006499</v>
      </c>
      <c r="DY25">
        <v>116.36260600003899</v>
      </c>
      <c r="DZ25">
        <v>1.1992895200000899</v>
      </c>
      <c r="EA25">
        <v>1.6700935000007999</v>
      </c>
      <c r="EB25">
        <v>1.02004771000065</v>
      </c>
      <c r="EC25">
        <v>1.11716499999966</v>
      </c>
      <c r="ED25">
        <v>1.04216626000016</v>
      </c>
      <c r="EE25">
        <v>2.8996440199989602</v>
      </c>
      <c r="EF25">
        <v>1.3220318799994899</v>
      </c>
      <c r="EG25">
        <v>2.48618060000081</v>
      </c>
      <c r="EH25">
        <v>1.35229111999979</v>
      </c>
      <c r="EI25">
        <v>1.7220177500003</v>
      </c>
      <c r="EJ25">
        <v>1.5731904399999601</v>
      </c>
      <c r="EK25">
        <v>3.25325510000039</v>
      </c>
      <c r="EL25">
        <v>5.8642312000010897</v>
      </c>
      <c r="EM25">
        <v>29.381937900005099</v>
      </c>
      <c r="EN25">
        <v>1.3857188000001801</v>
      </c>
      <c r="EO25">
        <v>1.32346728000084</v>
      </c>
      <c r="EP25">
        <v>1.0691391100008301</v>
      </c>
      <c r="EQ25">
        <v>1.06828662999942</v>
      </c>
      <c r="ER25">
        <v>1.3252198699992701</v>
      </c>
      <c r="ES25">
        <v>1.0469550599991599</v>
      </c>
      <c r="ET25">
        <v>1.5953742199999399</v>
      </c>
      <c r="EU25">
        <v>2.9901517500002202</v>
      </c>
      <c r="EV25">
        <v>1.11362066000038</v>
      </c>
      <c r="EW25">
        <v>0.98291634999986899</v>
      </c>
      <c r="EX25">
        <v>113.88688000000499</v>
      </c>
      <c r="EY25">
        <v>5.7200228599976999</v>
      </c>
      <c r="EZ25">
        <v>2.9687370999999998</v>
      </c>
      <c r="FA25">
        <v>1.0297536599991901</v>
      </c>
      <c r="FC25">
        <v>175.47165509988599</v>
      </c>
      <c r="FD25">
        <v>9144.7795340269804</v>
      </c>
      <c r="FE25">
        <v>93.6076276999665</v>
      </c>
      <c r="FF25">
        <v>1.0500501799997399</v>
      </c>
      <c r="FG25">
        <v>3631.5035481303898</v>
      </c>
      <c r="FH25">
        <v>0.97792490000028898</v>
      </c>
      <c r="FI25">
        <v>1.0831070700005501</v>
      </c>
      <c r="FJ25">
        <v>1.2161938699991901</v>
      </c>
      <c r="FK25">
        <v>22.7366151000024</v>
      </c>
      <c r="FL25">
        <v>1.25856799999929</v>
      </c>
      <c r="FM25">
        <v>2.13909169999897</v>
      </c>
      <c r="FN25">
        <v>1.67385079999985</v>
      </c>
      <c r="FO25">
        <v>1.1797093000004699</v>
      </c>
      <c r="FP25">
        <v>3.35157909999907</v>
      </c>
      <c r="FQ25">
        <v>1.52528983000047</v>
      </c>
      <c r="FR25">
        <v>1.19718540999929</v>
      </c>
      <c r="FS25">
        <v>1.01858904000073</v>
      </c>
      <c r="FT25">
        <v>1.8534481200003901</v>
      </c>
      <c r="FU25">
        <v>1.8021939299997001</v>
      </c>
      <c r="FW25">
        <v>1.3741083999993899</v>
      </c>
      <c r="FX25">
        <v>1.12256067999988</v>
      </c>
      <c r="FY25">
        <v>1.2786161700005301</v>
      </c>
      <c r="FZ25">
        <v>1.0571287999991901</v>
      </c>
      <c r="GA25">
        <v>3.7752522400005502</v>
      </c>
      <c r="GB25">
        <v>1.1871401999997</v>
      </c>
      <c r="GC25">
        <v>287.99387814011402</v>
      </c>
      <c r="GD25">
        <v>100.429222499952</v>
      </c>
      <c r="GE25">
        <v>163.98313660011601</v>
      </c>
      <c r="GF25">
        <v>288.62844190001499</v>
      </c>
      <c r="GG25">
        <v>272.925123000052</v>
      </c>
      <c r="GH25">
        <v>130.27424079994699</v>
      </c>
      <c r="GI25">
        <v>257.99043340003101</v>
      </c>
      <c r="GJ25">
        <v>115.291434400016</v>
      </c>
      <c r="GK25">
        <v>221.252051299904</v>
      </c>
      <c r="GL25">
        <v>1.0719996999996499</v>
      </c>
      <c r="GM25">
        <v>2.1360726999991999</v>
      </c>
      <c r="GN25">
        <v>1.28425419999985</v>
      </c>
      <c r="GO25">
        <v>6.8292549000034297</v>
      </c>
      <c r="GP25">
        <v>2.8629729999993301</v>
      </c>
      <c r="GQ25">
        <v>1.07896579999942</v>
      </c>
      <c r="GR25">
        <v>2.16453539999929</v>
      </c>
      <c r="GS25">
        <v>4.21723129999737</v>
      </c>
      <c r="GT25">
        <v>2.08801640000092</v>
      </c>
      <c r="GU25">
        <v>2.7118770000015502</v>
      </c>
      <c r="GV25">
        <v>11.3532152999978</v>
      </c>
      <c r="GW25">
        <v>1.3902761999997899</v>
      </c>
      <c r="GX25">
        <v>6.7274802999963903</v>
      </c>
      <c r="GY25">
        <v>4.0812990999984304</v>
      </c>
      <c r="HA25">
        <v>2.1006061000007299</v>
      </c>
      <c r="HB25">
        <v>0.85029959999974403</v>
      </c>
      <c r="HC25">
        <v>4.61077649999788</v>
      </c>
      <c r="HD25">
        <v>1.4260940000003799</v>
      </c>
      <c r="HE25">
        <v>151.745183000108</v>
      </c>
      <c r="HF25">
        <v>3.4836261999989802</v>
      </c>
      <c r="HG25">
        <v>0.89573050000035404</v>
      </c>
      <c r="HH25">
        <v>2.3381704999992499</v>
      </c>
      <c r="HI25">
        <v>5.8352241000029599</v>
      </c>
      <c r="HJ25">
        <v>1.0874495999996701</v>
      </c>
      <c r="HK25">
        <v>3.6486885000012999</v>
      </c>
      <c r="HL25">
        <v>143.56168916006601</v>
      </c>
      <c r="HM25">
        <v>3.7457732799994101</v>
      </c>
      <c r="HN25">
        <v>67.931375239975793</v>
      </c>
      <c r="HO25">
        <v>1002.73468607012</v>
      </c>
      <c r="HP25">
        <v>1.12772471000062</v>
      </c>
      <c r="HQ25">
        <v>1.1316408500006201</v>
      </c>
      <c r="HR25">
        <v>112.52126926998601</v>
      </c>
      <c r="HS25">
        <v>179.26388777000801</v>
      </c>
      <c r="HT25">
        <v>118.758753909962</v>
      </c>
      <c r="HU25">
        <v>143.09189960989201</v>
      </c>
      <c r="HV25">
        <v>143.749581909971</v>
      </c>
      <c r="HW25">
        <v>357.460207819939</v>
      </c>
      <c r="HX25">
        <v>115.25260904000601</v>
      </c>
      <c r="HY25">
        <v>122.54617045994399</v>
      </c>
      <c r="HZ25">
        <v>102.306189459981</v>
      </c>
      <c r="IA25">
        <v>1.02921919999972</v>
      </c>
      <c r="IB25">
        <v>1.0490472000001301</v>
      </c>
      <c r="IC25">
        <v>1.03008430000045</v>
      </c>
      <c r="ID25">
        <v>0.99327030000040395</v>
      </c>
      <c r="IE25">
        <v>0.89201349999984803</v>
      </c>
      <c r="IF25">
        <v>1.2894796000000499</v>
      </c>
      <c r="IG25">
        <v>1.5899494999994199</v>
      </c>
      <c r="IH25">
        <v>1.2654700000002801</v>
      </c>
      <c r="II25">
        <v>1.26729180000075</v>
      </c>
      <c r="IJ25">
        <v>0.96437280000009196</v>
      </c>
      <c r="IK25">
        <v>1.0177390000008</v>
      </c>
      <c r="IL25">
        <v>1.0374355999992999</v>
      </c>
      <c r="IM25">
        <v>1.08483130000059</v>
      </c>
      <c r="IN25">
        <v>0.95580599999993898</v>
      </c>
      <c r="IO25">
        <v>0.95862450000004196</v>
      </c>
      <c r="IP25">
        <v>2.8142421000011399</v>
      </c>
      <c r="IQ25">
        <v>1.0299152999996299</v>
      </c>
      <c r="IR25">
        <v>0.95366879999983201</v>
      </c>
      <c r="IS25">
        <v>1.22605269999985</v>
      </c>
      <c r="IT25">
        <v>1.25654399999985</v>
      </c>
      <c r="IU25">
        <v>1.0311292000005801</v>
      </c>
      <c r="IV25">
        <v>1.3415268999997401</v>
      </c>
      <c r="IW25">
        <v>0.912026899999546</v>
      </c>
      <c r="IX25">
        <v>1.45647250000002</v>
      </c>
      <c r="IY25">
        <v>1.2198119000004199</v>
      </c>
      <c r="IZ25">
        <v>1.6514958999996501</v>
      </c>
      <c r="JA25">
        <v>1.31198810000024</v>
      </c>
      <c r="JB25">
        <v>1.0164358999991201</v>
      </c>
      <c r="JC25">
        <v>1.0430603999993799</v>
      </c>
      <c r="JD25">
        <v>1.0319175999993599</v>
      </c>
      <c r="JE25">
        <v>1.0314918999993099</v>
      </c>
      <c r="JF25">
        <v>3.75931309999942</v>
      </c>
      <c r="JG25">
        <v>1.3318275000001401</v>
      </c>
      <c r="JH25">
        <v>1.2367871999995299</v>
      </c>
      <c r="JI25">
        <v>0.90308319999985498</v>
      </c>
      <c r="JJ25">
        <v>5.7443268999995798</v>
      </c>
      <c r="JK25">
        <v>1.52718559999994</v>
      </c>
      <c r="JL25">
        <v>1.5279499000007499</v>
      </c>
      <c r="JM25">
        <v>1.7834089999996601</v>
      </c>
      <c r="JN25">
        <v>1.1517303000000501</v>
      </c>
      <c r="JO25">
        <v>2.2526945200006598</v>
      </c>
      <c r="JP25">
        <v>495.85840262984902</v>
      </c>
      <c r="JQ25">
        <v>183.79566456005</v>
      </c>
      <c r="JR25">
        <v>11.4452619999938</v>
      </c>
      <c r="JS25">
        <v>1.62081480000052</v>
      </c>
      <c r="JT25">
        <v>1.08017590000054</v>
      </c>
      <c r="JU25">
        <v>4.6224759999968201</v>
      </c>
      <c r="JV25">
        <v>104.159281000029</v>
      </c>
      <c r="JW25">
        <v>0.97444780000023501</v>
      </c>
      <c r="JX25">
        <v>102.95349200000101</v>
      </c>
      <c r="JY25">
        <v>0.99089500999980396</v>
      </c>
      <c r="JZ25">
        <v>1.00701862999995</v>
      </c>
      <c r="KA25">
        <v>107.554959999979</v>
      </c>
      <c r="KB25">
        <v>69.736022999975802</v>
      </c>
      <c r="KD25">
        <v>103.53518300002899</v>
      </c>
      <c r="KE25">
        <v>112.645906000049</v>
      </c>
      <c r="KF25">
        <v>100.87946700002099</v>
      </c>
      <c r="KG25">
        <v>114.74188800004799</v>
      </c>
      <c r="KH25">
        <v>104.131459000055</v>
      </c>
      <c r="KI25">
        <v>150.209192000097</v>
      </c>
      <c r="KJ25">
        <v>141.59909099992399</v>
      </c>
      <c r="KK25">
        <v>110.612641999964</v>
      </c>
      <c r="KL25">
        <v>103.037868999992</v>
      </c>
      <c r="KM25">
        <v>146.01422500005</v>
      </c>
      <c r="KN25">
        <v>124.50393699994299</v>
      </c>
      <c r="KO25">
        <v>100.189005999942</v>
      </c>
      <c r="KP25">
        <v>94.423479999997696</v>
      </c>
      <c r="KQ25">
        <v>177.99067099997799</v>
      </c>
      <c r="KR25">
        <v>260.92022000020398</v>
      </c>
      <c r="KS25">
        <v>133.41264200001001</v>
      </c>
      <c r="KT25">
        <v>130.71112999995199</v>
      </c>
      <c r="KU25">
        <v>181.747437000042</v>
      </c>
      <c r="KV25">
        <v>106.034190000035</v>
      </c>
      <c r="KW25">
        <v>99.598722000024296</v>
      </c>
      <c r="KX25">
        <v>154.208051000023</v>
      </c>
      <c r="KY25">
        <v>199.21252000005899</v>
      </c>
      <c r="KZ25">
        <v>98.297642000019593</v>
      </c>
      <c r="LA25">
        <v>104.815696000005</v>
      </c>
      <c r="LB25">
        <v>114.97957700002</v>
      </c>
      <c r="LC25">
        <v>101.657600000035</v>
      </c>
      <c r="LD25">
        <v>174.43648299993899</v>
      </c>
      <c r="LE25">
        <v>74.709061000030502</v>
      </c>
      <c r="LF25">
        <v>118.130332999979</v>
      </c>
      <c r="LG25">
        <v>109.33890199998901</v>
      </c>
      <c r="LH25">
        <v>98.673968999995907</v>
      </c>
      <c r="LI25">
        <v>101.64933799998801</v>
      </c>
      <c r="LJ25">
        <v>105.480699999956</v>
      </c>
      <c r="LK25">
        <v>132.59823499992501</v>
      </c>
      <c r="LL25">
        <v>248.92896199994701</v>
      </c>
      <c r="LM25">
        <v>195.03426799992999</v>
      </c>
      <c r="LN25">
        <v>113.45641800004501</v>
      </c>
      <c r="LO25">
        <v>134.27810600004199</v>
      </c>
      <c r="LQ25">
        <v>116.844810000039</v>
      </c>
      <c r="LS25">
        <v>121.42119999998199</v>
      </c>
      <c r="LT25">
        <v>126.82666200003599</v>
      </c>
      <c r="LU25">
        <v>93.283231999957906</v>
      </c>
      <c r="LV25">
        <v>134.283405000111</v>
      </c>
      <c r="LW25">
        <v>99.705945999943694</v>
      </c>
      <c r="LX25">
        <v>102.063898000051</v>
      </c>
      <c r="LY25">
        <v>123.007951000007</v>
      </c>
      <c r="LZ25">
        <v>114.950793999946</v>
      </c>
      <c r="MB25">
        <v>119.66518999997101</v>
      </c>
      <c r="MC25">
        <v>140.004011000041</v>
      </c>
      <c r="MD25">
        <v>93.858091000001906</v>
      </c>
      <c r="ME25">
        <v>91.811749999993495</v>
      </c>
      <c r="MF25">
        <v>99.167422999977106</v>
      </c>
      <c r="MG25">
        <v>97.275817999965497</v>
      </c>
      <c r="MH25">
        <v>129.96573000005401</v>
      </c>
      <c r="MI25">
        <v>216.89538099989301</v>
      </c>
      <c r="MK25">
        <v>104.204129999969</v>
      </c>
      <c r="ML25">
        <v>144.877683999948</v>
      </c>
      <c r="MM25">
        <v>102.998658000026</v>
      </c>
      <c r="MN25">
        <v>100.18112700001799</v>
      </c>
      <c r="MO25">
        <v>127.916740000015</v>
      </c>
      <c r="MP25">
        <v>103.92876699997601</v>
      </c>
      <c r="MQ25">
        <v>94.951449000043795</v>
      </c>
      <c r="MR25">
        <v>92.105487999971999</v>
      </c>
      <c r="MT25">
        <v>209.984667999903</v>
      </c>
      <c r="MU25">
        <v>282.39537000004202</v>
      </c>
      <c r="MV25">
        <v>198.44027199991999</v>
      </c>
      <c r="MW25">
        <v>214.784755999921</v>
      </c>
      <c r="MY25">
        <v>304.63279999978801</v>
      </c>
      <c r="NA25">
        <v>285.96910999994702</v>
      </c>
      <c r="NB25">
        <v>107.867434000014</v>
      </c>
      <c r="NC25">
        <v>252.97487900010299</v>
      </c>
      <c r="ND25">
        <v>90.429946999996901</v>
      </c>
      <c r="NE25">
        <v>120.41628200002</v>
      </c>
      <c r="NF25">
        <v>197.83277199999401</v>
      </c>
      <c r="NG25">
        <v>138.995531999972</v>
      </c>
      <c r="NH25">
        <v>141.53333900007399</v>
      </c>
      <c r="NI25">
        <v>122.450840999954</v>
      </c>
      <c r="NJ25">
        <v>100.099381000036</v>
      </c>
      <c r="NK25">
        <v>108.687334000017</v>
      </c>
      <c r="NL25">
        <v>107.898087000009</v>
      </c>
      <c r="NM25">
        <v>114.46004899998699</v>
      </c>
      <c r="NN25">
        <v>153.366323000053</v>
      </c>
      <c r="NP25">
        <v>118.453745999956</v>
      </c>
      <c r="NQ25">
        <v>101.739071000018</v>
      </c>
      <c r="NR25">
        <v>1.71285739999985</v>
      </c>
      <c r="NS25">
        <v>3.5442694000012098</v>
      </c>
      <c r="NT25">
        <v>1.2348115999993801</v>
      </c>
      <c r="NU25">
        <v>1.0276367499991499</v>
      </c>
      <c r="NV25">
        <v>2.0804157499987901</v>
      </c>
      <c r="NW25">
        <v>1.15143198000078</v>
      </c>
      <c r="NX25">
        <v>0.99203339999985496</v>
      </c>
      <c r="NY25">
        <v>0.88668400000005898</v>
      </c>
      <c r="NZ25">
        <v>0.95701360000020896</v>
      </c>
      <c r="OA25">
        <v>0.96774879999975405</v>
      </c>
      <c r="OB25">
        <v>3.1266098000014599</v>
      </c>
      <c r="OC25">
        <v>1.9982149000006799</v>
      </c>
      <c r="OD25">
        <v>3.0614580000001301</v>
      </c>
      <c r="OE25">
        <v>1.43376320000061</v>
      </c>
      <c r="OF25">
        <v>2.5809081000006699</v>
      </c>
      <c r="OG25">
        <v>5.7003287999978101</v>
      </c>
      <c r="OH25">
        <v>2.2092024000012298</v>
      </c>
      <c r="OI25">
        <v>2.4579978000001601</v>
      </c>
      <c r="OJ25">
        <v>1.2685385000004299</v>
      </c>
      <c r="OK25">
        <v>1.2716103999991899</v>
      </c>
      <c r="OL25">
        <v>1.36118549999992</v>
      </c>
      <c r="OM25">
        <v>3.1568618099990999</v>
      </c>
      <c r="ON25">
        <v>2.90852649999943</v>
      </c>
      <c r="OO25">
        <v>1.4758044099999099</v>
      </c>
      <c r="OP25">
        <v>2.1209309500009099</v>
      </c>
      <c r="OQ25">
        <v>2.81329471999925</v>
      </c>
      <c r="OR25">
        <v>2.6163756399982998</v>
      </c>
      <c r="OS25">
        <v>2.5054170100011102</v>
      </c>
      <c r="OT25">
        <v>2.8488125799995001</v>
      </c>
      <c r="OU25">
        <v>1.0426128700000801</v>
      </c>
      <c r="OV25">
        <v>1.37079362000077</v>
      </c>
      <c r="OW25">
        <v>2.2817847699989202</v>
      </c>
      <c r="OX25">
        <v>2.5544344100016998</v>
      </c>
      <c r="OY25">
        <v>54.228127330017699</v>
      </c>
      <c r="OZ25">
        <v>2.3484281700002598</v>
      </c>
      <c r="PA25">
        <v>10.3244919800054</v>
      </c>
      <c r="PB25">
        <v>2.5967058099995501</v>
      </c>
      <c r="PC25">
        <v>3.2576589800010001</v>
      </c>
      <c r="PD25">
        <v>2.8553420200005299</v>
      </c>
      <c r="PE25">
        <v>1.8198853100002499</v>
      </c>
      <c r="PF25">
        <v>108.24055290001</v>
      </c>
      <c r="PG25">
        <v>92.004565999959596</v>
      </c>
      <c r="PH25">
        <v>4.1242942000026197</v>
      </c>
      <c r="PI25">
        <v>6.1304164999964996</v>
      </c>
      <c r="PJ25">
        <v>4.1731148000035301</v>
      </c>
      <c r="PK25">
        <v>1.1390816000002799</v>
      </c>
      <c r="PL25">
        <v>1.12931577999916</v>
      </c>
      <c r="PM25">
        <v>1.1635880499998199</v>
      </c>
      <c r="PN25">
        <v>1.5567033200004501</v>
      </c>
      <c r="PO25">
        <v>1.58470239999951</v>
      </c>
      <c r="PP25">
        <v>1.5462628200002699</v>
      </c>
      <c r="PQ25">
        <v>1.6168670400002201</v>
      </c>
      <c r="PR25">
        <v>1.33274114000051</v>
      </c>
      <c r="PS25">
        <v>1.6858693499998501</v>
      </c>
      <c r="PT25">
        <v>1.69012509999993</v>
      </c>
      <c r="PU25">
        <v>2.8540493399996198</v>
      </c>
      <c r="PV25">
        <v>8.4725332100060804</v>
      </c>
      <c r="PW25">
        <v>177.50766450003701</v>
      </c>
      <c r="PX25">
        <v>2.0894531000012599</v>
      </c>
      <c r="PY25">
        <v>165.09653949993699</v>
      </c>
      <c r="PZ25">
        <v>1.7844631000007201</v>
      </c>
      <c r="QA25">
        <v>1.62037899999996</v>
      </c>
      <c r="QB25">
        <v>101.824898299994</v>
      </c>
      <c r="QC25">
        <v>1.9846221999996501</v>
      </c>
      <c r="QD25">
        <v>41360.296317815802</v>
      </c>
      <c r="QE25">
        <v>2.1990794999983301</v>
      </c>
      <c r="QF25">
        <v>2.2769613599994001</v>
      </c>
      <c r="QG25">
        <v>204.17446533008501</v>
      </c>
      <c r="QH25">
        <v>115.996440980001</v>
      </c>
      <c r="QI25">
        <v>1.0738811299997899</v>
      </c>
      <c r="QJ25">
        <v>1.09772544999942</v>
      </c>
      <c r="QK25">
        <v>1.0187259400008799</v>
      </c>
      <c r="QL25">
        <v>1.0109349800004599</v>
      </c>
      <c r="QM25">
        <v>13.2016035700071</v>
      </c>
      <c r="QN25">
        <v>1.5616669800001499</v>
      </c>
      <c r="QP25">
        <v>1.3590760999995799</v>
      </c>
      <c r="QQ25">
        <v>1.2542544999996601</v>
      </c>
      <c r="QR25">
        <v>1.05072149999978</v>
      </c>
      <c r="QS25">
        <v>1.32178510000085</v>
      </c>
      <c r="QT25">
        <v>1.10981480000009</v>
      </c>
      <c r="QU25">
        <v>106.868678000057</v>
      </c>
      <c r="QW25">
        <v>189.17892499989799</v>
      </c>
      <c r="QX25">
        <v>95.859592000022502</v>
      </c>
      <c r="QY25">
        <v>100.00024800002601</v>
      </c>
      <c r="QZ25">
        <v>103.080451000016</v>
      </c>
      <c r="RA25">
        <v>102.551802000031</v>
      </c>
      <c r="RB25">
        <v>1.15736201000072</v>
      </c>
      <c r="RC25">
        <v>2.1730882199990398</v>
      </c>
      <c r="RD25">
        <v>124.64780799998</v>
      </c>
      <c r="RE25">
        <v>103.073396999971</v>
      </c>
      <c r="RF25">
        <v>110.170146999997</v>
      </c>
      <c r="RG25">
        <v>121.244680000003</v>
      </c>
      <c r="RH25">
        <v>150.07784699997899</v>
      </c>
      <c r="RI25">
        <v>224.28424800001099</v>
      </c>
      <c r="RL25">
        <v>297.31510300002998</v>
      </c>
      <c r="RM25">
        <v>57.800932999991304</v>
      </c>
      <c r="RN25">
        <v>266.93288099998603</v>
      </c>
      <c r="RO25">
        <v>167.25495500001099</v>
      </c>
      <c r="RP25">
        <v>218.50203100009799</v>
      </c>
      <c r="RQ25">
        <v>102.826539000031</v>
      </c>
      <c r="RR25">
        <v>374.468977999873</v>
      </c>
      <c r="RS25">
        <v>192.54588999994999</v>
      </c>
      <c r="RT25">
        <v>110.433731999947</v>
      </c>
      <c r="RU25">
        <v>184.420298000099</v>
      </c>
      <c r="RV25">
        <v>324.890031000134</v>
      </c>
      <c r="RW25">
        <v>66.794910999946296</v>
      </c>
      <c r="RX25">
        <v>368.14440299989701</v>
      </c>
      <c r="RY25">
        <v>198.05413500009999</v>
      </c>
      <c r="RZ25">
        <v>519.60807100031502</v>
      </c>
      <c r="SA25">
        <v>557.67173799965497</v>
      </c>
      <c r="SB25">
        <v>270.20246100006602</v>
      </c>
      <c r="SC25">
        <v>95.977255000034305</v>
      </c>
      <c r="SD25">
        <v>184.120774999959</v>
      </c>
      <c r="SE25">
        <v>301.12286499980797</v>
      </c>
      <c r="SF25">
        <v>215.03774600010399</v>
      </c>
      <c r="SG25">
        <v>599.404938999563</v>
      </c>
      <c r="SH25">
        <v>96.149175000027796</v>
      </c>
      <c r="SI25">
        <v>104.80081100005199</v>
      </c>
      <c r="SJ25">
        <v>7871.8628259971701</v>
      </c>
      <c r="SK25">
        <v>64.966296999948099</v>
      </c>
      <c r="SL25">
        <v>151.28454899997499</v>
      </c>
      <c r="SM25">
        <v>283.36847099987801</v>
      </c>
      <c r="SN25">
        <v>338.93971299985401</v>
      </c>
      <c r="SO25">
        <v>200.418512000004</v>
      </c>
      <c r="SP25">
        <v>561.19181399978697</v>
      </c>
      <c r="SQ25">
        <v>200.54290100000799</v>
      </c>
      <c r="SR25">
        <v>53.654294000007198</v>
      </c>
      <c r="SS25">
        <v>38.596078999980797</v>
      </c>
      <c r="ST25">
        <v>192.872151999967</v>
      </c>
      <c r="SU25">
        <v>188.434824000113</v>
      </c>
      <c r="SV25">
        <v>195.34602300007799</v>
      </c>
      <c r="SW25">
        <v>165.51007300009999</v>
      </c>
      <c r="SX25">
        <v>202.788321000058</v>
      </c>
      <c r="SY25">
        <v>159.554600999923</v>
      </c>
      <c r="SZ25">
        <v>105.01497400004899</v>
      </c>
      <c r="TA25">
        <v>142.574073000113</v>
      </c>
      <c r="TB25">
        <v>98.402444000006696</v>
      </c>
      <c r="TC25">
        <v>144.33477699989501</v>
      </c>
      <c r="TD25">
        <v>136.193006000016</v>
      </c>
      <c r="TE25">
        <v>414.15619600005402</v>
      </c>
      <c r="TF25">
        <v>114.318855999969</v>
      </c>
      <c r="TG25">
        <v>122.726033000043</v>
      </c>
      <c r="TH25">
        <v>446.38775599980698</v>
      </c>
      <c r="TI25">
        <v>62.9453109999886</v>
      </c>
      <c r="TJ25">
        <v>193.95264100003999</v>
      </c>
      <c r="TK25">
        <v>137.64867100003201</v>
      </c>
      <c r="TL25">
        <v>424.89186999993399</v>
      </c>
      <c r="TM25">
        <v>491.662802000064</v>
      </c>
      <c r="TN25">
        <v>191.73996599996499</v>
      </c>
      <c r="TO25">
        <v>492.286627000198</v>
      </c>
      <c r="TP25">
        <v>213.507043000078</v>
      </c>
      <c r="TQ25">
        <v>492.08482499979402</v>
      </c>
      <c r="TR25">
        <v>492.064104000106</v>
      </c>
      <c r="TS25">
        <v>201.720192000037</v>
      </c>
      <c r="TT25">
        <v>153.713499000063</v>
      </c>
      <c r="TW25">
        <v>356.17001099977603</v>
      </c>
      <c r="TX25">
        <v>129.918287999928</v>
      </c>
      <c r="TZ25">
        <v>415.35433499980701</v>
      </c>
      <c r="UA25">
        <v>150.14417900005401</v>
      </c>
      <c r="UB25">
        <v>127.326675000018</v>
      </c>
      <c r="UC25">
        <v>110.50168200000201</v>
      </c>
      <c r="UD25">
        <v>106.046661</v>
      </c>
      <c r="UE25">
        <v>130.118505999912</v>
      </c>
      <c r="UF25">
        <v>107.254915999947</v>
      </c>
      <c r="UG25">
        <v>123.72941300005201</v>
      </c>
      <c r="UH25">
        <v>128.94059700006599</v>
      </c>
      <c r="UI25">
        <v>111.212637000019</v>
      </c>
      <c r="UJ25">
        <v>106.591479000053</v>
      </c>
      <c r="UK25">
        <v>128.442713000113</v>
      </c>
      <c r="UL25">
        <v>130.90209800004999</v>
      </c>
      <c r="UN25">
        <v>140.33399800001601</v>
      </c>
      <c r="UO25">
        <v>186.674500999972</v>
      </c>
      <c r="UP25">
        <v>159.36217799992301</v>
      </c>
      <c r="UQ25">
        <v>84.908583999960697</v>
      </c>
      <c r="UR25">
        <v>109.485520999995</v>
      </c>
      <c r="US25">
        <v>333.12197999982197</v>
      </c>
      <c r="UT25">
        <v>332.45285000000098</v>
      </c>
      <c r="UU25">
        <v>1840.42015999928</v>
      </c>
      <c r="UV25">
        <v>133.98068400006699</v>
      </c>
      <c r="UW25">
        <v>375.03776500001499</v>
      </c>
      <c r="UX25">
        <v>109.164887999999</v>
      </c>
      <c r="UY25">
        <v>42.7936580000096</v>
      </c>
      <c r="UZ25">
        <v>9.6222850000049203</v>
      </c>
      <c r="VA25">
        <v>160.22026000008901</v>
      </c>
      <c r="VB25">
        <v>111.693619000027</v>
      </c>
      <c r="VC25">
        <v>109.097655000049</v>
      </c>
      <c r="VD25">
        <v>120.573601000011</v>
      </c>
      <c r="VE25">
        <v>106.386036999989</v>
      </c>
      <c r="VF25">
        <v>144.35294899996401</v>
      </c>
      <c r="VG25">
        <v>146.323849000037</v>
      </c>
      <c r="VH25">
        <v>114.825147000025</v>
      </c>
      <c r="VI25">
        <v>99.973390999948606</v>
      </c>
      <c r="VJ25">
        <v>112.577618999989</v>
      </c>
      <c r="VK25">
        <v>110.103771000053</v>
      </c>
      <c r="VL25">
        <v>100.514519999968</v>
      </c>
      <c r="VM25">
        <v>103.051332999952</v>
      </c>
      <c r="VN25">
        <v>215.33255699998699</v>
      </c>
      <c r="VO25">
        <v>106.89353999996101</v>
      </c>
      <c r="VP25">
        <v>291.43595399986998</v>
      </c>
      <c r="VQ25">
        <v>193.643697000109</v>
      </c>
      <c r="VR25">
        <v>107.322523999959</v>
      </c>
      <c r="VS25">
        <v>105.39636899996501</v>
      </c>
      <c r="VT25">
        <v>119.091686</v>
      </c>
      <c r="VU25">
        <v>161.97974999994</v>
      </c>
      <c r="VV25">
        <v>200.13034299993899</v>
      </c>
      <c r="VW25">
        <v>165.073250999907</v>
      </c>
      <c r="VX25">
        <v>141.096481000073</v>
      </c>
      <c r="VY25">
        <v>104.366134000011</v>
      </c>
      <c r="VZ25">
        <v>109.97847600001801</v>
      </c>
      <c r="WA25">
        <v>104.64160400000399</v>
      </c>
      <c r="WB25">
        <v>279.97561800014199</v>
      </c>
      <c r="WC25">
        <v>185.59132299991299</v>
      </c>
      <c r="WD25">
        <v>205.448732000077</v>
      </c>
      <c r="WE25">
        <v>103.49780000001201</v>
      </c>
      <c r="WF25">
        <v>101.596924999962</v>
      </c>
      <c r="WG25">
        <v>122.212788000004</v>
      </c>
      <c r="WH25">
        <v>106.94212699995801</v>
      </c>
      <c r="WI25">
        <v>116.45940000005101</v>
      </c>
      <c r="WJ25">
        <v>29.8297620000085</v>
      </c>
      <c r="WK25">
        <v>109.556654999964</v>
      </c>
      <c r="WL25">
        <v>102.563350999961</v>
      </c>
      <c r="WM25">
        <v>224.81518099992499</v>
      </c>
      <c r="WN25">
        <v>287.95307100005402</v>
      </c>
      <c r="WO25">
        <v>342.04856600007002</v>
      </c>
      <c r="WP25">
        <v>204.28456899989399</v>
      </c>
      <c r="WQ25">
        <v>194.00675699999601</v>
      </c>
      <c r="WR25">
        <v>246.098216000013</v>
      </c>
      <c r="WS25">
        <v>214.54539100010899</v>
      </c>
      <c r="WT25">
        <v>437.23412000015401</v>
      </c>
      <c r="WU25">
        <v>442.60204399982501</v>
      </c>
      <c r="WV25">
        <v>687.11233100015704</v>
      </c>
      <c r="WW25">
        <v>108.082519000047</v>
      </c>
      <c r="WX25">
        <v>236.86015000008001</v>
      </c>
      <c r="WY25">
        <v>114.414804000058</v>
      </c>
      <c r="WZ25">
        <v>226.15005100006201</v>
      </c>
      <c r="XA25">
        <v>80.664532999973702</v>
      </c>
      <c r="XB25">
        <v>173.960361999925</v>
      </c>
      <c r="XC25">
        <v>81.245069999946296</v>
      </c>
      <c r="XD25">
        <v>477.06070199981298</v>
      </c>
      <c r="XE25">
        <v>159.08043499989401</v>
      </c>
      <c r="XF25">
        <v>243.539411999984</v>
      </c>
      <c r="XG25">
        <v>100.934154000017</v>
      </c>
      <c r="XH25">
        <v>206.586256999988</v>
      </c>
      <c r="XI25">
        <v>101.286427999963</v>
      </c>
      <c r="XJ25">
        <v>214.358328999951</v>
      </c>
      <c r="XK25">
        <v>31.471282000013201</v>
      </c>
      <c r="XL25">
        <v>1.1628091599996</v>
      </c>
      <c r="XM25">
        <v>5.6994196000014199</v>
      </c>
      <c r="XN25">
        <v>1.2390605799992001</v>
      </c>
      <c r="XO25">
        <v>1.77819520999947</v>
      </c>
      <c r="XP25">
        <v>1.7409002900003501</v>
      </c>
      <c r="XQ25">
        <v>18.382426210009701</v>
      </c>
      <c r="XR25">
        <v>1.2037718699994</v>
      </c>
      <c r="XS25">
        <v>1.24514497000018</v>
      </c>
      <c r="XT25">
        <v>2.3429228300010401</v>
      </c>
      <c r="XU25">
        <v>2.19119122999837</v>
      </c>
      <c r="XV25">
        <v>2.3620359000015001</v>
      </c>
      <c r="XW25">
        <v>2.7470632000004098</v>
      </c>
      <c r="XX25">
        <v>3.1579400000009601</v>
      </c>
      <c r="XY25">
        <v>2.7748663999991501</v>
      </c>
      <c r="XZ25">
        <v>0.97150549999969404</v>
      </c>
      <c r="YA25">
        <v>8.6428347000037302</v>
      </c>
      <c r="YB25">
        <v>0.86822389999997496</v>
      </c>
      <c r="YD25">
        <v>1.0658425000001399</v>
      </c>
      <c r="YE25">
        <v>4.1442576999979801</v>
      </c>
      <c r="YF25">
        <v>1.0470660999999399</v>
      </c>
      <c r="YG25">
        <v>0.94006937999984097</v>
      </c>
      <c r="YH25">
        <v>1350.5160362795</v>
      </c>
      <c r="YI25">
        <v>114.11530299997</v>
      </c>
      <c r="YJ25">
        <v>302.768955999985</v>
      </c>
      <c r="YK25">
        <v>3.0001798800003598</v>
      </c>
      <c r="YL25">
        <v>1.43638723000004</v>
      </c>
      <c r="YM25">
        <v>2328815.2962493901</v>
      </c>
      <c r="YN25">
        <v>1.0935372399999299</v>
      </c>
      <c r="YO25">
        <v>1.07940511000015</v>
      </c>
      <c r="YP25">
        <v>1.62572010999975</v>
      </c>
      <c r="YQ25">
        <v>164.02598699997199</v>
      </c>
      <c r="YR25">
        <v>145.601801800076</v>
      </c>
      <c r="YS25">
        <v>5.3339354999989199</v>
      </c>
      <c r="YT25">
        <v>6.4763726000019197</v>
      </c>
      <c r="YU25">
        <v>301.277695599943</v>
      </c>
      <c r="YV25">
        <v>224.49357190006401</v>
      </c>
      <c r="YW25">
        <v>1.23572740000054</v>
      </c>
      <c r="YX25">
        <v>1.18680280000081</v>
      </c>
      <c r="YY25">
        <v>1.1928697999992399</v>
      </c>
      <c r="YZ25">
        <v>3.4438055899991</v>
      </c>
      <c r="ZA25">
        <v>1.2621737999998</v>
      </c>
      <c r="ZB25">
        <v>3.6418101400013301</v>
      </c>
      <c r="ZC25">
        <v>0.96231434000037597</v>
      </c>
      <c r="ZD25">
        <v>0.98497419999966995</v>
      </c>
    </row>
    <row r="26" spans="1:680" x14ac:dyDescent="0.25">
      <c r="A26" s="40">
        <v>44102</v>
      </c>
      <c r="B26" s="6">
        <v>2.0311106699991801</v>
      </c>
      <c r="C26" s="6">
        <v>1.5605218399996399</v>
      </c>
      <c r="E26">
        <v>1.6925425999998001</v>
      </c>
      <c r="F26">
        <v>1.0442536899991</v>
      </c>
      <c r="G26">
        <v>1.0829926000005801</v>
      </c>
      <c r="H26">
        <v>1.0449468000006199</v>
      </c>
      <c r="I26">
        <v>3.0414787000008801</v>
      </c>
      <c r="J26">
        <v>1.11585799999921</v>
      </c>
      <c r="K26">
        <v>1.9223423999992499</v>
      </c>
      <c r="L26">
        <v>2.0544365999994598</v>
      </c>
      <c r="M26">
        <v>1.30883279999944</v>
      </c>
      <c r="N26">
        <v>2.22299959999873</v>
      </c>
      <c r="O26">
        <v>2.0411012500007901</v>
      </c>
      <c r="P26">
        <v>2.5131357200007201</v>
      </c>
      <c r="Q26">
        <v>0.86950429999978995</v>
      </c>
      <c r="R26">
        <v>2.7653379299990801</v>
      </c>
      <c r="S26">
        <v>2.6120083200003101</v>
      </c>
      <c r="T26">
        <v>3.0735512999999601</v>
      </c>
      <c r="U26">
        <v>1.02996779000023</v>
      </c>
      <c r="V26">
        <v>1.41843481000069</v>
      </c>
      <c r="W26">
        <v>2.6439967465994401</v>
      </c>
      <c r="X26">
        <v>2.1368321539011998</v>
      </c>
      <c r="Y26">
        <v>3.3825504000014899</v>
      </c>
      <c r="Z26">
        <v>1.09703386000001</v>
      </c>
      <c r="AA26">
        <v>1.2186182599998601</v>
      </c>
      <c r="AB26">
        <v>1.09376212999996</v>
      </c>
      <c r="AC26">
        <v>10.915347090005501</v>
      </c>
      <c r="AD26">
        <v>20.279380290012298</v>
      </c>
      <c r="AE26">
        <v>1.06642441000076</v>
      </c>
      <c r="AF26">
        <v>61.294407450011903</v>
      </c>
      <c r="AG26">
        <v>8.3900298200023808</v>
      </c>
      <c r="AH26">
        <v>1.8025502599994101</v>
      </c>
      <c r="AI26">
        <v>1.1001271299992399</v>
      </c>
      <c r="AJ26">
        <v>2.2970225999997602</v>
      </c>
      <c r="AK26">
        <v>2.1044623000016101</v>
      </c>
      <c r="AL26">
        <v>1.3145647500005</v>
      </c>
      <c r="AM26">
        <v>1.49705440000071</v>
      </c>
      <c r="AN26">
        <v>791.63607322983398</v>
      </c>
      <c r="AO26">
        <v>191.20251336996401</v>
      </c>
      <c r="AP26">
        <v>144.429375440115</v>
      </c>
      <c r="AQ26">
        <v>12.035517800002699</v>
      </c>
      <c r="AR26">
        <v>1.49439723000069</v>
      </c>
      <c r="AS26">
        <v>1.2876660000001701</v>
      </c>
      <c r="AT26">
        <v>1.43614297000022</v>
      </c>
      <c r="AU26">
        <v>4.0626019499977701</v>
      </c>
      <c r="AV26">
        <v>3.2495218000003701</v>
      </c>
      <c r="AW26">
        <v>1.43338057000074</v>
      </c>
      <c r="AX26">
        <v>12.9268235299969</v>
      </c>
      <c r="AY26">
        <v>1.47867889000008</v>
      </c>
      <c r="AZ26">
        <v>5.8896672999981101</v>
      </c>
      <c r="BA26">
        <v>1.57012700000087</v>
      </c>
      <c r="BB26">
        <v>3.7143886599988001</v>
      </c>
      <c r="BC26">
        <v>2.6145049600018</v>
      </c>
      <c r="BD26">
        <v>0.97721904999980302</v>
      </c>
      <c r="BE26">
        <v>1.7172862000006699</v>
      </c>
      <c r="BF26">
        <v>2.0669627999996001</v>
      </c>
      <c r="BG26">
        <v>1.9416713999999</v>
      </c>
      <c r="BH26">
        <v>2.4679651000005798</v>
      </c>
      <c r="BI26">
        <v>1.64531630000056</v>
      </c>
      <c r="BJ26">
        <v>106.663225800032</v>
      </c>
      <c r="BK26">
        <v>1.0891056000000401</v>
      </c>
      <c r="BL26">
        <v>2.8664422500005502</v>
      </c>
      <c r="BM26">
        <v>1.5116738199994899</v>
      </c>
      <c r="BN26">
        <v>1.5571699499996601</v>
      </c>
      <c r="BO26">
        <v>1.04843930000061</v>
      </c>
      <c r="BP26">
        <v>1.03946700000051</v>
      </c>
      <c r="BQ26">
        <v>1.9971045000002099</v>
      </c>
      <c r="BR26">
        <v>2.0740622000012099</v>
      </c>
      <c r="BS26">
        <v>2.2196576999995199</v>
      </c>
      <c r="BT26">
        <v>1.04187939999974</v>
      </c>
      <c r="BU26">
        <v>1.36370899999929</v>
      </c>
      <c r="BV26">
        <v>1.70425199999954</v>
      </c>
      <c r="BW26">
        <v>6.5243483000012903</v>
      </c>
      <c r="BX26">
        <v>4.3495626000003504</v>
      </c>
      <c r="BY26">
        <v>2.9566114000008401</v>
      </c>
      <c r="BZ26">
        <v>81.150401209946693</v>
      </c>
      <c r="CA26">
        <v>9.2062474999984296</v>
      </c>
      <c r="CB26">
        <v>1.0880452000001199</v>
      </c>
      <c r="CC26">
        <v>23.432251099991799</v>
      </c>
      <c r="CD26">
        <v>4.0399267000029804</v>
      </c>
      <c r="CE26">
        <v>10.1186766000028</v>
      </c>
      <c r="CF26">
        <v>2.6804709999996699</v>
      </c>
      <c r="CG26">
        <v>37.255195999983698</v>
      </c>
      <c r="CH26">
        <v>1.02922369999942</v>
      </c>
      <c r="CI26">
        <v>1.5997425999994399</v>
      </c>
      <c r="CJ26">
        <v>5.9614059000014104</v>
      </c>
      <c r="CK26">
        <v>4.4717367999983297</v>
      </c>
      <c r="CL26">
        <v>2.2486610999985701</v>
      </c>
      <c r="CM26">
        <v>3.0958336000003301</v>
      </c>
      <c r="CN26">
        <v>31.1838916999986</v>
      </c>
      <c r="CO26">
        <v>1.2110759999995899</v>
      </c>
      <c r="CP26">
        <v>1.4593655999997299</v>
      </c>
      <c r="CQ26">
        <v>1.1104648000000501</v>
      </c>
      <c r="CR26">
        <v>1.2465594999994201</v>
      </c>
      <c r="CS26">
        <v>1.24708810000084</v>
      </c>
      <c r="CT26">
        <v>12.0241578999994</v>
      </c>
      <c r="CU26">
        <v>129.96029599988799</v>
      </c>
      <c r="CV26">
        <v>13.8613766000053</v>
      </c>
      <c r="CW26">
        <v>21.068035000003899</v>
      </c>
      <c r="CX26">
        <v>74.640424999990501</v>
      </c>
      <c r="CY26">
        <v>17.932354999997202</v>
      </c>
      <c r="CZ26">
        <v>142.38754200004001</v>
      </c>
      <c r="DA26">
        <v>10.5518264999992</v>
      </c>
      <c r="DB26">
        <v>10.0945983999991</v>
      </c>
      <c r="DC26">
        <v>22.276421999995399</v>
      </c>
      <c r="DD26">
        <v>2.5738560799982202</v>
      </c>
      <c r="DE26">
        <v>1.29342924999946</v>
      </c>
      <c r="DF26">
        <v>1.23769802000061</v>
      </c>
      <c r="DG26">
        <v>1.06702392000079</v>
      </c>
      <c r="DH26">
        <v>3.0447854400008501</v>
      </c>
      <c r="DI26">
        <v>7522.40724509954</v>
      </c>
      <c r="DJ26">
        <v>1.2403996499997401</v>
      </c>
      <c r="DK26">
        <v>2.4509321199984702</v>
      </c>
      <c r="DL26">
        <v>27.659052200004201</v>
      </c>
      <c r="DM26">
        <v>2.1111083100004202</v>
      </c>
      <c r="DN26">
        <v>8.4832663200068108</v>
      </c>
      <c r="DO26">
        <v>2.7143395899984202</v>
      </c>
      <c r="DP26">
        <v>3.0070416999988101</v>
      </c>
      <c r="DQ26">
        <v>1.0992820800001899</v>
      </c>
      <c r="DR26">
        <v>10.8961766099965</v>
      </c>
      <c r="DS26">
        <v>1.17889063000075</v>
      </c>
      <c r="DT26">
        <v>1.2742446200009001</v>
      </c>
      <c r="DU26">
        <v>3.1583342300000399</v>
      </c>
      <c r="DV26">
        <v>3.2289721099987201</v>
      </c>
      <c r="DW26">
        <v>3.0206133100000399</v>
      </c>
      <c r="DX26">
        <v>1.20089134999944</v>
      </c>
      <c r="DY26">
        <v>115.770827000029</v>
      </c>
      <c r="DZ26">
        <v>1.16499011999986</v>
      </c>
      <c r="EA26">
        <v>1.65993904000061</v>
      </c>
      <c r="EB26">
        <v>1.01355503999912</v>
      </c>
      <c r="EC26">
        <v>1.1167604999991501</v>
      </c>
      <c r="ED26">
        <v>1.0421395800003701</v>
      </c>
      <c r="EE26">
        <v>2.8975912800015098</v>
      </c>
      <c r="EF26">
        <v>1.31694421999964</v>
      </c>
      <c r="EG26">
        <v>2.4850894000010202</v>
      </c>
      <c r="EH26">
        <v>1.3954934899993501</v>
      </c>
      <c r="EI26">
        <v>1.7144020199993999</v>
      </c>
      <c r="EJ26">
        <v>1.5340142299992301</v>
      </c>
      <c r="EK26">
        <v>3.2482242000005499</v>
      </c>
      <c r="EL26">
        <v>5.8420352999964997</v>
      </c>
      <c r="EM26">
        <v>29.379939000005798</v>
      </c>
      <c r="EN26">
        <v>1.3445122600005599</v>
      </c>
      <c r="EO26">
        <v>1.32394659000056</v>
      </c>
      <c r="EP26">
        <v>1.0690758599994299</v>
      </c>
      <c r="EQ26">
        <v>1.06918444000075</v>
      </c>
      <c r="ER26">
        <v>1.3254101300008201</v>
      </c>
      <c r="ES26">
        <v>1.0465705099995799</v>
      </c>
      <c r="ET26">
        <v>1.5943658500000299</v>
      </c>
      <c r="EU26">
        <v>2.9887237299990401</v>
      </c>
      <c r="EV26">
        <v>1.11307244000091</v>
      </c>
      <c r="EW26">
        <v>0.98293799000020998</v>
      </c>
      <c r="EX26">
        <v>113.875587000046</v>
      </c>
      <c r="EY26">
        <v>5.5358474000022397</v>
      </c>
      <c r="EZ26">
        <v>2.8873681000004598</v>
      </c>
      <c r="FA26">
        <v>0.99662554000042303</v>
      </c>
      <c r="FC26">
        <v>171.26009529992001</v>
      </c>
      <c r="FD26">
        <v>8884.7416704744101</v>
      </c>
      <c r="FE26">
        <v>92.936070300056599</v>
      </c>
      <c r="FF26">
        <v>1.05234082999959</v>
      </c>
      <c r="FG26">
        <v>3545.4780693315001</v>
      </c>
      <c r="FH26">
        <v>0.974240399999871</v>
      </c>
      <c r="FI26">
        <v>1.06695865000074</v>
      </c>
      <c r="FJ26">
        <v>1.19807937000041</v>
      </c>
      <c r="FK26">
        <v>22.7112417600001</v>
      </c>
      <c r="FL26">
        <v>1.23539700000038</v>
      </c>
      <c r="FM26">
        <v>2.1270321999982098</v>
      </c>
      <c r="FN26">
        <v>1.6699943000003299</v>
      </c>
      <c r="FO26">
        <v>1.1783192999992</v>
      </c>
      <c r="FP26">
        <v>3.3475969999999502</v>
      </c>
      <c r="FQ26">
        <v>1.5345924499997601</v>
      </c>
      <c r="FR26">
        <v>1.1932819499998</v>
      </c>
      <c r="FS26">
        <v>1.0358845499995399</v>
      </c>
      <c r="FT26">
        <v>1.9169390499992001</v>
      </c>
      <c r="FU26">
        <v>1.8655758900004</v>
      </c>
      <c r="FW26">
        <v>1.37166652000087</v>
      </c>
      <c r="FX26">
        <v>1.1199860100004999</v>
      </c>
      <c r="FY26">
        <v>1.2751626499994</v>
      </c>
      <c r="FZ26">
        <v>1.0544876700005299</v>
      </c>
      <c r="GA26">
        <v>3.7638085399994501</v>
      </c>
      <c r="GB26">
        <v>1.1804367999993699</v>
      </c>
      <c r="GC26">
        <v>280.85723457019799</v>
      </c>
      <c r="GD26">
        <v>100.491562900017</v>
      </c>
      <c r="GE26">
        <v>159.70177250006199</v>
      </c>
      <c r="GF26">
        <v>288.78481249976898</v>
      </c>
      <c r="GG26">
        <v>273.15177149977501</v>
      </c>
      <c r="GH26">
        <v>130.37585110007799</v>
      </c>
      <c r="GI26">
        <v>251.468591199955</v>
      </c>
      <c r="GJ26">
        <v>115.08486469998</v>
      </c>
      <c r="GK26">
        <v>220.88074550009301</v>
      </c>
      <c r="GL26">
        <v>1.0720440000004601</v>
      </c>
      <c r="GM26">
        <v>2.1107496000004198</v>
      </c>
      <c r="GN26">
        <v>1.2570580999999901</v>
      </c>
      <c r="GO26">
        <v>6.6892361999998702</v>
      </c>
      <c r="GP26">
        <v>2.84947290000127</v>
      </c>
      <c r="GQ26">
        <v>1.07496759999958</v>
      </c>
      <c r="GR26">
        <v>2.1528188999982398</v>
      </c>
      <c r="GS26">
        <v>4.1304593000022596</v>
      </c>
      <c r="GT26">
        <v>2.0830964999986499</v>
      </c>
      <c r="GU26">
        <v>2.6738289999993898</v>
      </c>
      <c r="GV26">
        <v>11.245777100004499</v>
      </c>
      <c r="GW26">
        <v>1.3901193000001499</v>
      </c>
      <c r="GX26">
        <v>6.56460640000296</v>
      </c>
      <c r="GY26">
        <v>4.0811776999980802</v>
      </c>
      <c r="HA26">
        <v>2.0612218999995102</v>
      </c>
      <c r="HB26">
        <v>0.83296350000000496</v>
      </c>
      <c r="HC26">
        <v>4.51623000000109</v>
      </c>
      <c r="HD26">
        <v>1.4447954999996</v>
      </c>
      <c r="HE26">
        <v>151.653671700042</v>
      </c>
      <c r="HF26">
        <v>3.467205500001</v>
      </c>
      <c r="HG26">
        <v>0.87791720000041096</v>
      </c>
      <c r="HH26">
        <v>2.30487260000154</v>
      </c>
      <c r="HI26">
        <v>5.83157219999703</v>
      </c>
      <c r="HJ26">
        <v>1.08727480000016</v>
      </c>
      <c r="HK26">
        <v>3.5455212999986498</v>
      </c>
      <c r="HL26">
        <v>147.79271479998701</v>
      </c>
      <c r="HM26">
        <v>3.7538125999999501</v>
      </c>
      <c r="HN26">
        <v>68.2992849299917</v>
      </c>
      <c r="HO26">
        <v>1008.76946389023</v>
      </c>
      <c r="HP26">
        <v>1.1271657100005501</v>
      </c>
      <c r="HQ26">
        <v>1.1317022999992301</v>
      </c>
      <c r="HR26">
        <v>112.811686219997</v>
      </c>
      <c r="HS26">
        <v>182.80841987999199</v>
      </c>
      <c r="HT26">
        <v>119.768994390033</v>
      </c>
      <c r="HU26">
        <v>144.20981656992799</v>
      </c>
      <c r="HV26">
        <v>144.88351127994201</v>
      </c>
      <c r="HW26">
        <v>371.18075262987998</v>
      </c>
      <c r="HX26">
        <v>115.55527370004</v>
      </c>
      <c r="HY26">
        <v>123.594549980015</v>
      </c>
      <c r="HZ26">
        <v>102.159969590022</v>
      </c>
      <c r="IA26">
        <v>1.0279625000002901</v>
      </c>
      <c r="IB26">
        <v>1.04795659999945</v>
      </c>
      <c r="IC26">
        <v>1.0227047000007601</v>
      </c>
      <c r="ID26">
        <v>0.97104490000037902</v>
      </c>
      <c r="IE26">
        <v>0.88561380000010104</v>
      </c>
      <c r="IF26">
        <v>1.2841337999998399</v>
      </c>
      <c r="IG26">
        <v>1.57854310000039</v>
      </c>
      <c r="IH26">
        <v>1.2602179000005</v>
      </c>
      <c r="II26">
        <v>1.26201969999966</v>
      </c>
      <c r="IJ26">
        <v>0.96035370000026898</v>
      </c>
      <c r="IK26">
        <v>1.0135092000000401</v>
      </c>
      <c r="IL26">
        <v>1.0331158999997601</v>
      </c>
      <c r="IM26">
        <v>1.08030619999954</v>
      </c>
      <c r="IN26">
        <v>0.95186759999978698</v>
      </c>
      <c r="IO26">
        <v>0.95487409999987005</v>
      </c>
      <c r="IP26">
        <v>2.8024617000009999</v>
      </c>
      <c r="IQ26">
        <v>1.02562100000068</v>
      </c>
      <c r="IR26">
        <v>0.95013749999998298</v>
      </c>
      <c r="IS26">
        <v>1.22095640000043</v>
      </c>
      <c r="IT26">
        <v>1.2513166999997301</v>
      </c>
      <c r="IU26">
        <v>1.02375229999961</v>
      </c>
      <c r="IV26">
        <v>1.3319030999991801</v>
      </c>
      <c r="IW26">
        <v>0.90555769999991798</v>
      </c>
      <c r="IX26">
        <v>1.4460347000003799</v>
      </c>
      <c r="IY26">
        <v>1.2110596000002301</v>
      </c>
      <c r="IZ26">
        <v>1.61453959999926</v>
      </c>
      <c r="JA26">
        <v>1.3065425999993701</v>
      </c>
      <c r="JB26">
        <v>0.99372899999980302</v>
      </c>
      <c r="JC26">
        <v>1.03557770000043</v>
      </c>
      <c r="JD26">
        <v>1.0245324999996199</v>
      </c>
      <c r="JE26">
        <v>1.02416919999996</v>
      </c>
      <c r="JF26">
        <v>3.7323428999989101</v>
      </c>
      <c r="JG26">
        <v>1.3223209999996499</v>
      </c>
      <c r="JH26">
        <v>1.22818960000041</v>
      </c>
      <c r="JI26">
        <v>0.89660480000020504</v>
      </c>
      <c r="JJ26">
        <v>5.7392397000003301</v>
      </c>
      <c r="JK26">
        <v>1.5172762000002</v>
      </c>
      <c r="JL26">
        <v>1.51802529999986</v>
      </c>
      <c r="JM26">
        <v>1.77636320000056</v>
      </c>
      <c r="JN26">
        <v>1.15036130000044</v>
      </c>
      <c r="JO26">
        <v>2.1920267099994799</v>
      </c>
      <c r="JP26">
        <v>482.62319818977301</v>
      </c>
      <c r="JQ26">
        <v>178.85819884995001</v>
      </c>
      <c r="JR26">
        <v>11.4290979999932</v>
      </c>
      <c r="JS26">
        <v>1.5709784999999099</v>
      </c>
      <c r="JT26">
        <v>1.0485671000005801</v>
      </c>
      <c r="JU26">
        <v>4.4339137999995701</v>
      </c>
      <c r="JV26">
        <v>104.15918299998199</v>
      </c>
      <c r="JW26">
        <v>0.973036800000045</v>
      </c>
      <c r="JX26">
        <v>102.547197000007</v>
      </c>
      <c r="JY26">
        <v>0.99777713999992601</v>
      </c>
      <c r="JZ26">
        <v>1.0140665300004901</v>
      </c>
      <c r="KA26">
        <v>105.95686599996399</v>
      </c>
      <c r="KB26">
        <v>68.107709000003496</v>
      </c>
      <c r="KD26">
        <v>103.75670799997199</v>
      </c>
      <c r="KE26">
        <v>112.528813999961</v>
      </c>
      <c r="KF26">
        <v>101.111738999956</v>
      </c>
      <c r="KG26">
        <v>115.00065800000399</v>
      </c>
      <c r="KH26">
        <v>104.367664000019</v>
      </c>
      <c r="KI26">
        <v>148.55064000003</v>
      </c>
      <c r="KJ26">
        <v>140.09978400007799</v>
      </c>
      <c r="KK26">
        <v>110.508606999996</v>
      </c>
      <c r="KL26">
        <v>102.733059999999</v>
      </c>
      <c r="KM26">
        <v>145.403425999917</v>
      </c>
      <c r="KN26">
        <v>124.01361499994501</v>
      </c>
      <c r="KO26">
        <v>99.611681999987894</v>
      </c>
      <c r="KP26">
        <v>91.508676999947099</v>
      </c>
      <c r="KQ26">
        <v>177.198034999892</v>
      </c>
      <c r="KR26">
        <v>255.10545399994601</v>
      </c>
      <c r="KS26">
        <v>132.853864999954</v>
      </c>
      <c r="KT26">
        <v>130.654712999938</v>
      </c>
      <c r="KU26">
        <v>178.17185800010299</v>
      </c>
      <c r="KV26">
        <v>105.76669900002901</v>
      </c>
      <c r="KW26">
        <v>97.0655689999694</v>
      </c>
      <c r="KX26">
        <v>150.71144400001501</v>
      </c>
      <c r="KY26">
        <v>196.73739699996099</v>
      </c>
      <c r="KZ26">
        <v>97.152362999971999</v>
      </c>
      <c r="LA26">
        <v>104.45919199998001</v>
      </c>
      <c r="LB26">
        <v>111.97924400004599</v>
      </c>
      <c r="LC26">
        <v>101.013187999954</v>
      </c>
      <c r="LD26">
        <v>171.50485599995599</v>
      </c>
      <c r="LE26">
        <v>72.337279999977895</v>
      </c>
      <c r="LF26">
        <v>117.467702000053</v>
      </c>
      <c r="LG26">
        <v>110.003816999961</v>
      </c>
      <c r="LH26">
        <v>98.329719000030295</v>
      </c>
      <c r="LI26">
        <v>103.405507000047</v>
      </c>
      <c r="LJ26">
        <v>106.306188000017</v>
      </c>
      <c r="LK26">
        <v>129.60512199997899</v>
      </c>
      <c r="LL26">
        <v>249.06221799994799</v>
      </c>
      <c r="LM26">
        <v>195.19542100001101</v>
      </c>
      <c r="LN26">
        <v>113.25400299998</v>
      </c>
      <c r="LO26">
        <v>130.98371000005901</v>
      </c>
      <c r="LQ26">
        <v>116.77220899995901</v>
      </c>
      <c r="LS26">
        <v>123.075451000012</v>
      </c>
      <c r="LT26">
        <v>126.302484999993</v>
      </c>
      <c r="LU26">
        <v>91.206827000016304</v>
      </c>
      <c r="LV26">
        <v>133.34407799993599</v>
      </c>
      <c r="LW26">
        <v>99.313483000034495</v>
      </c>
      <c r="LX26">
        <v>99.326653999974994</v>
      </c>
      <c r="LY26">
        <v>122.511416999972</v>
      </c>
      <c r="LZ26">
        <v>114.474006999983</v>
      </c>
      <c r="MB26">
        <v>119.468132999958</v>
      </c>
      <c r="MC26">
        <v>137.70198399992699</v>
      </c>
      <c r="MD26">
        <v>92.159577999962494</v>
      </c>
      <c r="ME26">
        <v>89.677008999977303</v>
      </c>
      <c r="MF26">
        <v>98.614105000044205</v>
      </c>
      <c r="MG26">
        <v>96.961727999965703</v>
      </c>
      <c r="MH26">
        <v>127.74340799997999</v>
      </c>
      <c r="MI26">
        <v>217.29655999993</v>
      </c>
      <c r="MK26">
        <v>104.615393999964</v>
      </c>
      <c r="ML26">
        <v>142.51569100003701</v>
      </c>
      <c r="MM26">
        <v>101.33429300005101</v>
      </c>
      <c r="MN26">
        <v>99.563880000030593</v>
      </c>
      <c r="MO26">
        <v>128.211066999938</v>
      </c>
      <c r="MP26">
        <v>103.814020000049</v>
      </c>
      <c r="MQ26">
        <v>94.868138000019798</v>
      </c>
      <c r="MR26">
        <v>89.930990000022604</v>
      </c>
      <c r="MT26">
        <v>209.89932100009199</v>
      </c>
      <c r="MU26">
        <v>282.323801000137</v>
      </c>
      <c r="MV26">
        <v>198.39390200003999</v>
      </c>
      <c r="MW26">
        <v>210.264282000018</v>
      </c>
      <c r="MY26">
        <v>306.68356599984702</v>
      </c>
      <c r="NA26">
        <v>285.96845000004402</v>
      </c>
      <c r="NB26">
        <v>105.672422999982</v>
      </c>
      <c r="NC26">
        <v>250.337233999977</v>
      </c>
      <c r="ND26">
        <v>88.368745999992797</v>
      </c>
      <c r="NE26">
        <v>117.69100999995101</v>
      </c>
      <c r="NF26">
        <v>197.03007999993901</v>
      </c>
      <c r="NG26">
        <v>138.43403699994099</v>
      </c>
      <c r="NH26">
        <v>141.325750000076</v>
      </c>
      <c r="NI26">
        <v>123.51067200000401</v>
      </c>
      <c r="NJ26">
        <v>98.236245000036405</v>
      </c>
      <c r="NK26">
        <v>106.61747800000001</v>
      </c>
      <c r="NL26">
        <v>105.668525999994</v>
      </c>
      <c r="NM26">
        <v>114.00353900005599</v>
      </c>
      <c r="NN26">
        <v>152.84923100005801</v>
      </c>
      <c r="NP26">
        <v>119.93058100005101</v>
      </c>
      <c r="NQ26">
        <v>100.690468000015</v>
      </c>
      <c r="NR26">
        <v>1.7084145000008</v>
      </c>
      <c r="NS26">
        <v>3.4608869000003302</v>
      </c>
      <c r="NT26">
        <v>1.21335550000003</v>
      </c>
      <c r="NU26">
        <v>1.0274592500009001</v>
      </c>
      <c r="NV26">
        <v>2.0333947200015201</v>
      </c>
      <c r="NW26">
        <v>1.1477387399991099</v>
      </c>
      <c r="NX26">
        <v>0.98644010000043603</v>
      </c>
      <c r="NY26">
        <v>0.86607879999974102</v>
      </c>
      <c r="NZ26">
        <v>0.93472949999977595</v>
      </c>
      <c r="OA26">
        <v>0.94910410000011303</v>
      </c>
      <c r="OB26">
        <v>3.0454572000016902</v>
      </c>
      <c r="OC26">
        <v>1.9597909999993099</v>
      </c>
      <c r="OD26">
        <v>3.05039640000177</v>
      </c>
      <c r="OE26">
        <v>1.4033163999993099</v>
      </c>
      <c r="OF26">
        <v>2.4830182000005201</v>
      </c>
      <c r="OG26">
        <v>5.6918395000029696</v>
      </c>
      <c r="OH26">
        <v>2.1909799999994002</v>
      </c>
      <c r="OI26">
        <v>2.43770809999842</v>
      </c>
      <c r="OJ26">
        <v>1.22985340000014</v>
      </c>
      <c r="OK26">
        <v>1.2743862000006601</v>
      </c>
      <c r="OL26">
        <v>1.36427659999936</v>
      </c>
      <c r="OM26">
        <v>3.1627330099981901</v>
      </c>
      <c r="ON26">
        <v>2.8425199999983302</v>
      </c>
      <c r="OO26">
        <v>1.4958323999999299</v>
      </c>
      <c r="OP26">
        <v>2.1230266800012001</v>
      </c>
      <c r="OQ26">
        <v>2.81578568999976</v>
      </c>
      <c r="OR26">
        <v>2.5939301200014602</v>
      </c>
      <c r="OS26">
        <v>2.5026110899998502</v>
      </c>
      <c r="OT26">
        <v>2.85906710999916</v>
      </c>
      <c r="OU26">
        <v>1.04674682000041</v>
      </c>
      <c r="OV26">
        <v>1.39012677000028</v>
      </c>
      <c r="OW26">
        <v>2.3453127799984901</v>
      </c>
      <c r="OX26">
        <v>2.5043962099989598</v>
      </c>
      <c r="OY26">
        <v>54.0719182299799</v>
      </c>
      <c r="OZ26">
        <v>2.2858014900011798</v>
      </c>
      <c r="PA26">
        <v>10.2595361900021</v>
      </c>
      <c r="PB26">
        <v>2.5971415499989199</v>
      </c>
      <c r="PC26">
        <v>3.1553376199990502</v>
      </c>
      <c r="PD26">
        <v>2.8129619600003899</v>
      </c>
      <c r="PE26">
        <v>1.8085843900007601</v>
      </c>
      <c r="PF26">
        <v>107.91349690000099</v>
      </c>
      <c r="PG26">
        <v>91.950667000026399</v>
      </c>
      <c r="PH26">
        <v>4.08235689999856</v>
      </c>
      <c r="PI26">
        <v>6.0036785999982403</v>
      </c>
      <c r="PJ26">
        <v>4.0869727000026597</v>
      </c>
      <c r="PK26">
        <v>1.13305140000011</v>
      </c>
      <c r="PL26">
        <v>1.13486406999982</v>
      </c>
      <c r="PM26">
        <v>1.16937207000046</v>
      </c>
      <c r="PN26">
        <v>1.57869294999909</v>
      </c>
      <c r="PO26">
        <v>1.6072598999999199</v>
      </c>
      <c r="PP26">
        <v>1.54980772999988</v>
      </c>
      <c r="PQ26">
        <v>1.62065769000037</v>
      </c>
      <c r="PR26">
        <v>1.3288608099992401</v>
      </c>
      <c r="PS26">
        <v>1.6814227699997</v>
      </c>
      <c r="PT26">
        <v>1.6735618000002399</v>
      </c>
      <c r="PU26">
        <v>2.8022427399991998</v>
      </c>
      <c r="PV26">
        <v>8.4328835600026704</v>
      </c>
      <c r="PW26">
        <v>173.93977480009201</v>
      </c>
      <c r="PX26">
        <v>2.08586170000126</v>
      </c>
      <c r="PY26">
        <v>164.880013700109</v>
      </c>
      <c r="PZ26">
        <v>1.7851964000001299</v>
      </c>
      <c r="QA26">
        <v>1.6117407999991</v>
      </c>
      <c r="QB26">
        <v>101.723944599973</v>
      </c>
      <c r="QC26">
        <v>1.9562344999994801</v>
      </c>
      <c r="QD26">
        <v>41334.723703801603</v>
      </c>
      <c r="QE26">
        <v>2.1352188999990198</v>
      </c>
      <c r="QF26">
        <v>2.2772048600017998</v>
      </c>
      <c r="QG26">
        <v>197.94444778002801</v>
      </c>
      <c r="QH26">
        <v>112.198386849952</v>
      </c>
      <c r="QI26">
        <v>1.0730052700000701</v>
      </c>
      <c r="QJ26">
        <v>1.0973442899994601</v>
      </c>
      <c r="QK26">
        <v>1.0183589299995199</v>
      </c>
      <c r="QL26">
        <v>1.0111787999994699</v>
      </c>
      <c r="QM26">
        <v>13.0205872999941</v>
      </c>
      <c r="QN26">
        <v>1.5679358500001399</v>
      </c>
      <c r="QP26">
        <v>1.35759700000017</v>
      </c>
      <c r="QQ26">
        <v>1.25291280000056</v>
      </c>
      <c r="QR26">
        <v>1.0495757999997299</v>
      </c>
      <c r="QS26">
        <v>1.2927411000000599</v>
      </c>
      <c r="QT26">
        <v>1.09328710000045</v>
      </c>
      <c r="QU26">
        <v>105.997355</v>
      </c>
      <c r="QW26">
        <v>188.858235999942</v>
      </c>
      <c r="QX26">
        <v>93.847995999967694</v>
      </c>
      <c r="QY26">
        <v>98.924453999963603</v>
      </c>
      <c r="QZ26">
        <v>103.016422000015</v>
      </c>
      <c r="RA26">
        <v>102.486232999945</v>
      </c>
      <c r="RB26">
        <v>1.12997868999992</v>
      </c>
      <c r="RC26">
        <v>2.1210855899989798</v>
      </c>
      <c r="RD26">
        <v>123.57265800004799</v>
      </c>
      <c r="RE26">
        <v>102.179431000026</v>
      </c>
      <c r="RF26">
        <v>109.89546200004401</v>
      </c>
      <c r="RG26">
        <v>121.241642000037</v>
      </c>
      <c r="RH26">
        <v>150.06171100004599</v>
      </c>
      <c r="RI26">
        <v>220.391738000093</v>
      </c>
      <c r="RL26">
        <v>301.49870999995602</v>
      </c>
      <c r="RM26">
        <v>58.581821000028903</v>
      </c>
      <c r="RN26">
        <v>266.95551999984298</v>
      </c>
      <c r="RO26">
        <v>167.27302500000201</v>
      </c>
      <c r="RP26">
        <v>218.52161299996101</v>
      </c>
      <c r="RQ26">
        <v>102.76178900001101</v>
      </c>
      <c r="RR26">
        <v>374.50811399985099</v>
      </c>
      <c r="RS26">
        <v>192.56639300007399</v>
      </c>
      <c r="RT26">
        <v>110.434553000028</v>
      </c>
      <c r="RU26">
        <v>184.441509000026</v>
      </c>
      <c r="RV26">
        <v>324.93064100015903</v>
      </c>
      <c r="RW26">
        <v>67.699845000053799</v>
      </c>
      <c r="RX26">
        <v>367.28786499984602</v>
      </c>
      <c r="RY26">
        <v>197.66956300008999</v>
      </c>
      <c r="RZ26">
        <v>535.05719999969006</v>
      </c>
      <c r="SA26">
        <v>574.27138500008698</v>
      </c>
      <c r="SB26">
        <v>261.68897299980699</v>
      </c>
      <c r="SC26">
        <v>92.807817999972002</v>
      </c>
      <c r="SD26">
        <v>178.334260999924</v>
      </c>
      <c r="SE26">
        <v>293.559572999831</v>
      </c>
      <c r="SF26">
        <v>209.59652399993499</v>
      </c>
      <c r="SG26">
        <v>584.19536300003494</v>
      </c>
      <c r="SH26">
        <v>93.515872000018106</v>
      </c>
      <c r="SI26">
        <v>103.662674000021</v>
      </c>
      <c r="SJ26">
        <v>7864.6647059992001</v>
      </c>
      <c r="SK26">
        <v>64.902662000036798</v>
      </c>
      <c r="SL26">
        <v>151.13649299996899</v>
      </c>
      <c r="SM26">
        <v>283.22104599978798</v>
      </c>
      <c r="SN26">
        <v>338.65679999999702</v>
      </c>
      <c r="SO26">
        <v>200.23682600003701</v>
      </c>
      <c r="SP26">
        <v>560.71692899987102</v>
      </c>
      <c r="SQ26">
        <v>200.3617120001</v>
      </c>
      <c r="SR26">
        <v>53.607671000005197</v>
      </c>
      <c r="SS26">
        <v>37.565093000011998</v>
      </c>
      <c r="ST26">
        <v>192.91022399999201</v>
      </c>
      <c r="SU26">
        <v>188.473732999992</v>
      </c>
      <c r="SV26">
        <v>195.35289300000301</v>
      </c>
      <c r="SW26">
        <v>165.51524999993899</v>
      </c>
      <c r="SX26">
        <v>202.832538000075</v>
      </c>
      <c r="SY26">
        <v>156.714251999976</v>
      </c>
      <c r="SZ26">
        <v>103.068592999945</v>
      </c>
      <c r="TA26">
        <v>141.801665999927</v>
      </c>
      <c r="TB26">
        <v>98.839756999979699</v>
      </c>
      <c r="TC26">
        <v>143.54574900004101</v>
      </c>
      <c r="TD26">
        <v>135.45552799990401</v>
      </c>
      <c r="TE26">
        <v>426.80232700007002</v>
      </c>
      <c r="TF26">
        <v>113.806699999957</v>
      </c>
      <c r="TG26">
        <v>122.17937000002701</v>
      </c>
      <c r="TH26">
        <v>460.03522600000701</v>
      </c>
      <c r="TI26">
        <v>61.439977000001797</v>
      </c>
      <c r="TJ26">
        <v>192.47027799999299</v>
      </c>
      <c r="TK26">
        <v>133.901109999977</v>
      </c>
      <c r="TL26">
        <v>423.40951899997901</v>
      </c>
      <c r="TM26">
        <v>489.05384000018199</v>
      </c>
      <c r="TN26">
        <v>190.69456199998999</v>
      </c>
      <c r="TO26">
        <v>489.605247000232</v>
      </c>
      <c r="TP26">
        <v>212.92755199992101</v>
      </c>
      <c r="TQ26">
        <v>489.40727700013701</v>
      </c>
      <c r="TR26">
        <v>489.35643099993501</v>
      </c>
      <c r="TS26">
        <v>200.62215900001999</v>
      </c>
      <c r="TT26">
        <v>153.10940399998799</v>
      </c>
      <c r="TW26">
        <v>350.08817999996199</v>
      </c>
      <c r="TX26">
        <v>127.70204500004201</v>
      </c>
      <c r="TZ26">
        <v>408.24105300009302</v>
      </c>
      <c r="UA26">
        <v>147.57814000011399</v>
      </c>
      <c r="UB26">
        <v>126.524199999985</v>
      </c>
      <c r="UC26">
        <v>109.617042000056</v>
      </c>
      <c r="UD26">
        <v>105.368565000012</v>
      </c>
      <c r="UE26">
        <v>129.30207500001401</v>
      </c>
      <c r="UF26">
        <v>106.597611999954</v>
      </c>
      <c r="UG26">
        <v>122.94798299996199</v>
      </c>
      <c r="UH26">
        <v>128.13003099989101</v>
      </c>
      <c r="UI26">
        <v>110.32420899998399</v>
      </c>
      <c r="UJ26">
        <v>105.911495000008</v>
      </c>
      <c r="UK26">
        <v>127.42886600003099</v>
      </c>
      <c r="UL26">
        <v>127.00988100003499</v>
      </c>
      <c r="UN26">
        <v>140.20266399998201</v>
      </c>
      <c r="UO26">
        <v>186.59370599989799</v>
      </c>
      <c r="UP26">
        <v>154.22871499997601</v>
      </c>
      <c r="UQ26">
        <v>82.247012999956496</v>
      </c>
      <c r="UR26">
        <v>108.86654800002</v>
      </c>
      <c r="US26">
        <v>330.87416899995901</v>
      </c>
      <c r="UT26">
        <v>330.20913500012801</v>
      </c>
      <c r="UU26">
        <v>1828.0006349999501</v>
      </c>
      <c r="UV26">
        <v>133.08401299989799</v>
      </c>
      <c r="UW26">
        <v>367.647971000057</v>
      </c>
      <c r="UX26">
        <v>108.45706199994299</v>
      </c>
      <c r="UY26">
        <v>41.775617000006598</v>
      </c>
      <c r="UZ26">
        <v>9.3917019999935292</v>
      </c>
      <c r="VA26">
        <v>160.22381599992499</v>
      </c>
      <c r="VB26">
        <v>111.086128000054</v>
      </c>
      <c r="VC26">
        <v>109.07377699995401</v>
      </c>
      <c r="VD26">
        <v>120.547796000028</v>
      </c>
      <c r="VE26">
        <v>105.99873100000001</v>
      </c>
      <c r="VF26">
        <v>144.358458000002</v>
      </c>
      <c r="VG26">
        <v>146.33125500008501</v>
      </c>
      <c r="VH26">
        <v>114.360369000002</v>
      </c>
      <c r="VI26">
        <v>98.889108999981502</v>
      </c>
      <c r="VJ26">
        <v>111.737816000008</v>
      </c>
      <c r="VK26">
        <v>109.205577000044</v>
      </c>
      <c r="VL26">
        <v>99.824544999981299</v>
      </c>
      <c r="VM26">
        <v>101.93060299998599</v>
      </c>
      <c r="VN26">
        <v>215.28004100010699</v>
      </c>
      <c r="VO26">
        <v>106.86985599994701</v>
      </c>
      <c r="VP26">
        <v>291.36992800002901</v>
      </c>
      <c r="VQ26">
        <v>193.60212900000599</v>
      </c>
      <c r="VR26">
        <v>106.453074999969</v>
      </c>
      <c r="VS26">
        <v>105.012669999967</v>
      </c>
      <c r="VT26">
        <v>118.310234999983</v>
      </c>
      <c r="VU26">
        <v>159.40148800006099</v>
      </c>
      <c r="VV26">
        <v>196.93964800005801</v>
      </c>
      <c r="VW26">
        <v>163.302262000041</v>
      </c>
      <c r="VX26">
        <v>140.05087299994199</v>
      </c>
      <c r="VY26">
        <v>103.795292999945</v>
      </c>
      <c r="VZ26">
        <v>109.317897000001</v>
      </c>
      <c r="WA26">
        <v>104.188414999982</v>
      </c>
      <c r="WB26">
        <v>278.71441200002999</v>
      </c>
      <c r="WC26">
        <v>185.28570399992199</v>
      </c>
      <c r="WD26">
        <v>205.10656300000801</v>
      </c>
      <c r="WE26">
        <v>103.065774000017</v>
      </c>
      <c r="WF26">
        <v>101.04497699998301</v>
      </c>
      <c r="WG26">
        <v>122.18623500003</v>
      </c>
      <c r="WH26">
        <v>106.363384000026</v>
      </c>
      <c r="WI26">
        <v>115.514226999949</v>
      </c>
      <c r="WJ26">
        <v>29.8274859999947</v>
      </c>
      <c r="WK26">
        <v>108.844986999989</v>
      </c>
      <c r="WL26">
        <v>102.190293999971</v>
      </c>
      <c r="WM26">
        <v>224.755912000081</v>
      </c>
      <c r="WN26">
        <v>287.88311199983599</v>
      </c>
      <c r="WO26">
        <v>340.50142499990801</v>
      </c>
      <c r="WP26">
        <v>202.09503700002099</v>
      </c>
      <c r="WQ26">
        <v>187.76802599988901</v>
      </c>
      <c r="WR26">
        <v>250.37862799991899</v>
      </c>
      <c r="WS26">
        <v>218.28211900009799</v>
      </c>
      <c r="WT26">
        <v>451.07756200013699</v>
      </c>
      <c r="WU26">
        <v>456.62028700020198</v>
      </c>
      <c r="WV26">
        <v>708.88332000002299</v>
      </c>
      <c r="WW26">
        <v>105.94161700003301</v>
      </c>
      <c r="WX26">
        <v>235.25181999988899</v>
      </c>
      <c r="WY26">
        <v>113.647774999961</v>
      </c>
      <c r="WZ26">
        <v>219.52062899991901</v>
      </c>
      <c r="XA26">
        <v>78.297797000035601</v>
      </c>
      <c r="XB26">
        <v>168.94426800007901</v>
      </c>
      <c r="XC26">
        <v>78.887621999951094</v>
      </c>
      <c r="XD26">
        <v>477.01781800016801</v>
      </c>
      <c r="XE26">
        <v>159.06502499990199</v>
      </c>
      <c r="XF26">
        <v>242.886122999946</v>
      </c>
      <c r="XG26">
        <v>100.663309999974</v>
      </c>
      <c r="XH26">
        <v>206.03655999992</v>
      </c>
      <c r="XI26">
        <v>101.016807000036</v>
      </c>
      <c r="XJ26">
        <v>213.79254100006099</v>
      </c>
      <c r="XK26">
        <v>31.228869000013201</v>
      </c>
      <c r="XL26">
        <v>1.13066461000017</v>
      </c>
      <c r="XM26">
        <v>5.7101469400004099</v>
      </c>
      <c r="XN26">
        <v>1.2384893599992199</v>
      </c>
      <c r="XO26">
        <v>1.77862488000028</v>
      </c>
      <c r="XP26">
        <v>1.7407721199997499</v>
      </c>
      <c r="XQ26">
        <v>18.338292380009101</v>
      </c>
      <c r="XR26">
        <v>1.2036939600002401</v>
      </c>
      <c r="XS26">
        <v>1.2451337300008201</v>
      </c>
      <c r="XT26">
        <v>2.3426236999985099</v>
      </c>
      <c r="XU26">
        <v>2.1907342599988602</v>
      </c>
      <c r="XV26">
        <v>2.29906199999823</v>
      </c>
      <c r="XW26">
        <v>2.6887367000017499</v>
      </c>
      <c r="XX26">
        <v>3.1808401999987801</v>
      </c>
      <c r="XY26">
        <v>2.7015973000015898</v>
      </c>
      <c r="XZ26">
        <v>0.96147790000031796</v>
      </c>
      <c r="YA26">
        <v>8.5871304000029305</v>
      </c>
      <c r="YB26">
        <v>0.855497900000046</v>
      </c>
      <c r="YD26">
        <v>1.0402885999992599</v>
      </c>
      <c r="YE26">
        <v>4.0445879999970202</v>
      </c>
      <c r="YF26">
        <v>1.0226865000004199</v>
      </c>
      <c r="YG26">
        <v>0.93957390000014096</v>
      </c>
      <c r="YH26">
        <v>1314.54054456018</v>
      </c>
      <c r="YI26">
        <v>114.089109100052</v>
      </c>
      <c r="YJ26">
        <v>302.76853499980598</v>
      </c>
      <c r="YK26">
        <v>3.0002936199998702</v>
      </c>
      <c r="YL26">
        <v>1.4365271499991601</v>
      </c>
      <c r="YM26">
        <v>2329046.43634415</v>
      </c>
      <c r="YN26">
        <v>1.07272901999931</v>
      </c>
      <c r="YO26">
        <v>1.05710306999936</v>
      </c>
      <c r="YP26">
        <v>1.5835358200001799</v>
      </c>
      <c r="YQ26">
        <v>163.676364999963</v>
      </c>
      <c r="YR26">
        <v>145.029816000024</v>
      </c>
      <c r="YS26">
        <v>5.2289193999968102</v>
      </c>
      <c r="YT26">
        <v>6.3098211000033197</v>
      </c>
      <c r="YU26">
        <v>295.07877370016598</v>
      </c>
      <c r="YV26">
        <v>224.15470850002001</v>
      </c>
      <c r="YW26">
        <v>1.2086388000007</v>
      </c>
      <c r="YX26">
        <v>1.15266200000042</v>
      </c>
      <c r="YY26">
        <v>1.18852230000084</v>
      </c>
      <c r="YZ26">
        <v>3.3511429099999099</v>
      </c>
      <c r="ZA26">
        <v>1.26301052999952</v>
      </c>
      <c r="ZB26">
        <v>3.6493400500003199</v>
      </c>
      <c r="ZC26">
        <v>0.96474252999996701</v>
      </c>
      <c r="ZD26">
        <v>0.97790559999975801</v>
      </c>
    </row>
    <row r="27" spans="1:680" x14ac:dyDescent="0.25">
      <c r="A27" s="40">
        <v>44103</v>
      </c>
      <c r="B27" s="6">
        <v>2.03129809000166</v>
      </c>
      <c r="C27" s="6">
        <v>1.5398235100001301</v>
      </c>
      <c r="E27">
        <v>1.6928353700004699</v>
      </c>
      <c r="F27">
        <v>1.0444336799992</v>
      </c>
      <c r="G27">
        <v>1.0804800000005299</v>
      </c>
      <c r="H27">
        <v>1.0428095000006601</v>
      </c>
      <c r="I27">
        <v>3.0413559000007799</v>
      </c>
      <c r="J27">
        <v>1.1159649000001099</v>
      </c>
      <c r="K27">
        <v>1.89950189999945</v>
      </c>
      <c r="L27">
        <v>2.01520670000173</v>
      </c>
      <c r="M27">
        <v>1.28386669999963</v>
      </c>
      <c r="N27">
        <v>2.1984749000002899</v>
      </c>
      <c r="O27">
        <v>2.0249686399984101</v>
      </c>
      <c r="P27">
        <v>2.4932641500017798</v>
      </c>
      <c r="Q27">
        <v>0.86595972000031896</v>
      </c>
      <c r="R27">
        <v>2.76703904000169</v>
      </c>
      <c r="S27">
        <v>2.60135552000065</v>
      </c>
      <c r="T27">
        <v>3.0609731000004099</v>
      </c>
      <c r="U27">
        <v>1.02575500000057</v>
      </c>
      <c r="V27">
        <v>1.41276020999976</v>
      </c>
      <c r="W27">
        <v>2.6281675852005701</v>
      </c>
      <c r="X27">
        <v>2.13734710670178</v>
      </c>
      <c r="Y27">
        <v>3.3805976000003302</v>
      </c>
      <c r="Z27">
        <v>1.0969529199992401</v>
      </c>
      <c r="AA27">
        <v>1.21856622000087</v>
      </c>
      <c r="AB27">
        <v>1.0948126099992801</v>
      </c>
      <c r="AC27">
        <v>10.9283333799976</v>
      </c>
      <c r="AD27">
        <v>20.0731388400018</v>
      </c>
      <c r="AE27">
        <v>1.0666854400005801</v>
      </c>
      <c r="AF27">
        <v>60.577354329987401</v>
      </c>
      <c r="AG27">
        <v>8.3199038199963997</v>
      </c>
      <c r="AH27">
        <v>1.8061499899995399</v>
      </c>
      <c r="AI27">
        <v>1.1000044499996899</v>
      </c>
      <c r="AJ27">
        <v>2.2752327000016499</v>
      </c>
      <c r="AK27">
        <v>2.0840988999989301</v>
      </c>
      <c r="AL27">
        <v>1.3020683100003201</v>
      </c>
      <c r="AM27">
        <v>1.48218339999949</v>
      </c>
      <c r="AN27">
        <v>789.55070494953497</v>
      </c>
      <c r="AO27">
        <v>190.703187840059</v>
      </c>
      <c r="AP27">
        <v>144.077164639952</v>
      </c>
      <c r="AQ27">
        <v>11.9167236000067</v>
      </c>
      <c r="AR27">
        <v>1.4944676699997199</v>
      </c>
      <c r="AS27">
        <v>1.2872386199996999</v>
      </c>
      <c r="AT27">
        <v>1.43603317999987</v>
      </c>
      <c r="AU27">
        <v>4.0611690899968398</v>
      </c>
      <c r="AV27">
        <v>3.2487599000014602</v>
      </c>
      <c r="AW27">
        <v>1.4334219499996801</v>
      </c>
      <c r="AX27">
        <v>12.908260750002199</v>
      </c>
      <c r="AY27">
        <v>1.47504710000067</v>
      </c>
      <c r="AZ27">
        <v>5.8392190000013198</v>
      </c>
      <c r="BA27">
        <v>1.56996079999954</v>
      </c>
      <c r="BB27">
        <v>3.7007950199986199</v>
      </c>
      <c r="BC27">
        <v>2.6132814500015198</v>
      </c>
      <c r="BD27">
        <v>0.97675726000034002</v>
      </c>
      <c r="BE27">
        <v>1.7169343000005</v>
      </c>
      <c r="BF27">
        <v>2.06535010000152</v>
      </c>
      <c r="BG27">
        <v>1.92394319999948</v>
      </c>
      <c r="BH27">
        <v>2.4650015000006502</v>
      </c>
      <c r="BI27">
        <v>1.64665070000046</v>
      </c>
      <c r="BJ27">
        <v>106.84166419995</v>
      </c>
      <c r="BK27">
        <v>1.0882607000003199</v>
      </c>
      <c r="BL27">
        <v>2.8382811000010402</v>
      </c>
      <c r="BM27">
        <v>1.4966850599994399</v>
      </c>
      <c r="BN27">
        <v>1.5594736700004399</v>
      </c>
      <c r="BO27">
        <v>1.0486622999997099</v>
      </c>
      <c r="BP27">
        <v>1.0393786000004199</v>
      </c>
      <c r="BQ27">
        <v>1.9972397000001401</v>
      </c>
      <c r="BR27">
        <v>2.0617017000004099</v>
      </c>
      <c r="BS27">
        <v>2.2201248999990599</v>
      </c>
      <c r="BT27">
        <v>1.0419098999991501</v>
      </c>
      <c r="BU27">
        <v>1.3676505000003101</v>
      </c>
      <c r="BV27">
        <v>1.69198460000007</v>
      </c>
      <c r="BW27">
        <v>6.5128364999982296</v>
      </c>
      <c r="BX27">
        <v>4.3439470000012097</v>
      </c>
      <c r="BY27">
        <v>2.9604722000003698</v>
      </c>
      <c r="BZ27">
        <v>80.342934550018995</v>
      </c>
      <c r="CA27">
        <v>9.2071730000025092</v>
      </c>
      <c r="CB27">
        <v>1.0880570999997901</v>
      </c>
      <c r="CC27">
        <v>23.425496000010799</v>
      </c>
      <c r="CD27">
        <v>3.9991948999995701</v>
      </c>
      <c r="CE27">
        <v>10.128913099994</v>
      </c>
      <c r="CF27">
        <v>2.6770150999982398</v>
      </c>
      <c r="CG27">
        <v>37.2493786999839</v>
      </c>
      <c r="CH27">
        <v>1.0285877000005701</v>
      </c>
      <c r="CI27">
        <v>1.5800694000008699</v>
      </c>
      <c r="CJ27">
        <v>5.9581295000025403</v>
      </c>
      <c r="CK27">
        <v>4.4774019000033096</v>
      </c>
      <c r="CL27">
        <v>2.2552064000010401</v>
      </c>
      <c r="CM27">
        <v>3.0945491999991601</v>
      </c>
      <c r="CN27">
        <v>31.187211300013601</v>
      </c>
      <c r="CO27">
        <v>1.2116043000005401</v>
      </c>
      <c r="CP27">
        <v>1.46162019999974</v>
      </c>
      <c r="CQ27">
        <v>1.1166986000007499</v>
      </c>
      <c r="CR27">
        <v>1.24834630000078</v>
      </c>
      <c r="CS27">
        <v>1.24885899999936</v>
      </c>
      <c r="CT27">
        <v>12.024157000007101</v>
      </c>
      <c r="CU27">
        <v>129.848438000074</v>
      </c>
      <c r="CV27">
        <v>13.859148799994699</v>
      </c>
      <c r="CW27">
        <v>20.875085999985501</v>
      </c>
      <c r="CX27">
        <v>74.457881000009394</v>
      </c>
      <c r="CY27">
        <v>17.9667619999964</v>
      </c>
      <c r="CZ27">
        <v>142.268886999926</v>
      </c>
      <c r="DA27">
        <v>10.5486082999996</v>
      </c>
      <c r="DB27">
        <v>10.094169400006599</v>
      </c>
      <c r="DC27">
        <v>22.2719849999994</v>
      </c>
      <c r="DD27">
        <v>2.5668001999983998</v>
      </c>
      <c r="DE27">
        <v>1.2772035500001899</v>
      </c>
      <c r="DF27">
        <v>1.2305923999993</v>
      </c>
      <c r="DG27">
        <v>1.0608979999997199</v>
      </c>
      <c r="DH27">
        <v>3.0337803900001701</v>
      </c>
      <c r="DI27">
        <v>7495.16423025727</v>
      </c>
      <c r="DJ27">
        <v>1.23829732999911</v>
      </c>
      <c r="DK27">
        <v>2.4465968100012101</v>
      </c>
      <c r="DL27">
        <v>27.661244120012299</v>
      </c>
      <c r="DM27">
        <v>2.1132177600011302</v>
      </c>
      <c r="DN27">
        <v>8.4738223500025907</v>
      </c>
      <c r="DO27">
        <v>2.7119177899985498</v>
      </c>
      <c r="DP27">
        <v>3.0052320700015098</v>
      </c>
      <c r="DQ27">
        <v>1.0888568400005201</v>
      </c>
      <c r="DR27">
        <v>10.9169159699959</v>
      </c>
      <c r="DS27">
        <v>1.1784655299998099</v>
      </c>
      <c r="DT27">
        <v>1.27366133999931</v>
      </c>
      <c r="DU27">
        <v>3.1210126400001199</v>
      </c>
      <c r="DV27">
        <v>3.2198615599991198</v>
      </c>
      <c r="DW27">
        <v>3.01595063000059</v>
      </c>
      <c r="DX27">
        <v>1.1965668199991299</v>
      </c>
      <c r="DY27">
        <v>115.59572199999801</v>
      </c>
      <c r="DZ27">
        <v>1.15734171999975</v>
      </c>
      <c r="EA27">
        <v>1.65477466999982</v>
      </c>
      <c r="EB27">
        <v>1.0101683899993099</v>
      </c>
      <c r="EC27">
        <v>1.1168479000007201</v>
      </c>
      <c r="ED27">
        <v>1.0422348600004601</v>
      </c>
      <c r="EE27">
        <v>2.8975066300008598</v>
      </c>
      <c r="EF27">
        <v>1.3171831500003499</v>
      </c>
      <c r="EG27">
        <v>2.4840844999998799</v>
      </c>
      <c r="EH27">
        <v>1.3946583100005201</v>
      </c>
      <c r="EI27">
        <v>1.7134478000007201</v>
      </c>
      <c r="EJ27">
        <v>1.51442451000003</v>
      </c>
      <c r="EK27">
        <v>3.2458837999984098</v>
      </c>
      <c r="EL27">
        <v>5.82875030000287</v>
      </c>
      <c r="EM27">
        <v>29.374952100013601</v>
      </c>
      <c r="EN27">
        <v>1.33037098999921</v>
      </c>
      <c r="EO27">
        <v>1.32483583000067</v>
      </c>
      <c r="EP27">
        <v>1.0692490099991101</v>
      </c>
      <c r="EQ27">
        <v>1.06976498999938</v>
      </c>
      <c r="ER27">
        <v>1.32574860999921</v>
      </c>
      <c r="ES27">
        <v>1.04764260999946</v>
      </c>
      <c r="ET27">
        <v>1.5942276700006901</v>
      </c>
      <c r="EU27">
        <v>2.98872431999916</v>
      </c>
      <c r="EV27">
        <v>1.11329280999962</v>
      </c>
      <c r="EW27">
        <v>0.98316135999994003</v>
      </c>
      <c r="EX27">
        <v>113.85620899999</v>
      </c>
      <c r="EY27">
        <v>5.4413509899968604</v>
      </c>
      <c r="EZ27">
        <v>2.84487330000047</v>
      </c>
      <c r="FA27">
        <v>0.97969622999971795</v>
      </c>
      <c r="FC27">
        <v>170.87369780009601</v>
      </c>
      <c r="FD27">
        <v>8861.9274673759901</v>
      </c>
      <c r="FE27">
        <v>92.608056899975097</v>
      </c>
      <c r="FF27">
        <v>1.0530977199996401</v>
      </c>
      <c r="FG27">
        <v>3509.79769321904</v>
      </c>
      <c r="FH27">
        <v>0.97115889999986404</v>
      </c>
      <c r="FI27">
        <v>1.0706063399993599</v>
      </c>
      <c r="FJ27">
        <v>1.2021966800002699</v>
      </c>
      <c r="FK27">
        <v>22.6105986099865</v>
      </c>
      <c r="FL27">
        <v>1.22099100000014</v>
      </c>
      <c r="FM27">
        <v>2.1202244000014598</v>
      </c>
      <c r="FN27">
        <v>1.6616298000008101</v>
      </c>
      <c r="FO27">
        <v>1.17747720000079</v>
      </c>
      <c r="FP27">
        <v>3.33881380000093</v>
      </c>
      <c r="FQ27">
        <v>1.53331367999999</v>
      </c>
      <c r="FR27">
        <v>1.1933378699996</v>
      </c>
      <c r="FS27">
        <v>1.03484480000043</v>
      </c>
      <c r="FT27">
        <v>1.91630041999997</v>
      </c>
      <c r="FU27">
        <v>1.8647927500005601</v>
      </c>
      <c r="FW27">
        <v>1.37077191000026</v>
      </c>
      <c r="FX27">
        <v>1.1194485600008199</v>
      </c>
      <c r="FY27">
        <v>1.2742645199996301</v>
      </c>
      <c r="FZ27">
        <v>1.0540027299994099</v>
      </c>
      <c r="GA27">
        <v>3.7625712900007802</v>
      </c>
      <c r="GB27">
        <v>1.1766504000006499</v>
      </c>
      <c r="GC27">
        <v>278.01447830023199</v>
      </c>
      <c r="GD27">
        <v>100.508105800021</v>
      </c>
      <c r="GE27">
        <v>157.929829800036</v>
      </c>
      <c r="GF27">
        <v>288.63195879990201</v>
      </c>
      <c r="GG27">
        <v>272.93513329978998</v>
      </c>
      <c r="GH27">
        <v>130.27978729992199</v>
      </c>
      <c r="GI27">
        <v>248.57792879990299</v>
      </c>
      <c r="GJ27">
        <v>114.849810300046</v>
      </c>
      <c r="GK27">
        <v>220.466613600031</v>
      </c>
      <c r="GL27">
        <v>1.0722965999993901</v>
      </c>
      <c r="GM27">
        <v>2.10746350000045</v>
      </c>
      <c r="GN27">
        <v>1.2498550000000299</v>
      </c>
      <c r="GO27">
        <v>6.7085510000033501</v>
      </c>
      <c r="GP27">
        <v>2.8476915999999601</v>
      </c>
      <c r="GQ27">
        <v>1.0756755999991601</v>
      </c>
      <c r="GR27">
        <v>2.1523745000013199</v>
      </c>
      <c r="GS27">
        <v>4.1425331999998898</v>
      </c>
      <c r="GT27">
        <v>2.0828175999995402</v>
      </c>
      <c r="GU27">
        <v>2.6637052000005501</v>
      </c>
      <c r="GV27">
        <v>11.225489000004</v>
      </c>
      <c r="GW27">
        <v>1.38999610000064</v>
      </c>
      <c r="GX27">
        <v>6.4970811000021103</v>
      </c>
      <c r="GY27">
        <v>4.0815433000025196</v>
      </c>
      <c r="HA27">
        <v>2.0543486999995402</v>
      </c>
      <c r="HB27">
        <v>0.82650240000020903</v>
      </c>
      <c r="HC27">
        <v>4.4810031000015398</v>
      </c>
      <c r="HD27">
        <v>1.4457581999995499</v>
      </c>
      <c r="HE27">
        <v>151.73571010003801</v>
      </c>
      <c r="HF27">
        <v>3.46510059999855</v>
      </c>
      <c r="HG27">
        <v>0.87130049999996095</v>
      </c>
      <c r="HH27">
        <v>2.3035339000016402</v>
      </c>
      <c r="HI27">
        <v>5.8315730000031198</v>
      </c>
      <c r="HJ27">
        <v>1.0873857000006</v>
      </c>
      <c r="HK27">
        <v>3.50537679999979</v>
      </c>
      <c r="HL27">
        <v>148.23093373002499</v>
      </c>
      <c r="HM27">
        <v>3.74522997999884</v>
      </c>
      <c r="HN27">
        <v>68.254123340011603</v>
      </c>
      <c r="HO27">
        <v>1008.82992944028</v>
      </c>
      <c r="HP27">
        <v>1.1270969100005499</v>
      </c>
      <c r="HQ27">
        <v>1.13225199000044</v>
      </c>
      <c r="HR27">
        <v>112.82728019997001</v>
      </c>
      <c r="HS27">
        <v>183.92237456003201</v>
      </c>
      <c r="HT27">
        <v>119.842502500047</v>
      </c>
      <c r="HU27">
        <v>144.628876349889</v>
      </c>
      <c r="HV27">
        <v>145.31335178995499</v>
      </c>
      <c r="HW27">
        <v>373.74387376010401</v>
      </c>
      <c r="HX27">
        <v>115.57579362997799</v>
      </c>
      <c r="HY27">
        <v>123.67539204994701</v>
      </c>
      <c r="HZ27">
        <v>102.015422609984</v>
      </c>
      <c r="IA27">
        <v>1.0285736999994699</v>
      </c>
      <c r="IB27">
        <v>1.04850609999994</v>
      </c>
      <c r="IC27">
        <v>1.0190949000007099</v>
      </c>
      <c r="ID27">
        <v>0.96038709999993399</v>
      </c>
      <c r="IE27">
        <v>0.88248800000019401</v>
      </c>
      <c r="IF27">
        <v>1.28148150000015</v>
      </c>
      <c r="IG27">
        <v>1.57297219999964</v>
      </c>
      <c r="IH27">
        <v>1.2575830000005199</v>
      </c>
      <c r="II27">
        <v>1.25938280000082</v>
      </c>
      <c r="IJ27">
        <v>0.958346800000072</v>
      </c>
      <c r="IK27">
        <v>1.0113918000006401</v>
      </c>
      <c r="IL27">
        <v>1.0309563999999201</v>
      </c>
      <c r="IM27">
        <v>1.0780479999993999</v>
      </c>
      <c r="IN27">
        <v>0.94987709999986703</v>
      </c>
      <c r="IO27">
        <v>0.95287860000007596</v>
      </c>
      <c r="IP27">
        <v>2.7965836000003002</v>
      </c>
      <c r="IQ27">
        <v>1.0234791999991999</v>
      </c>
      <c r="IR27">
        <v>0.94813309999972295</v>
      </c>
      <c r="IS27">
        <v>1.21840349999911</v>
      </c>
      <c r="IT27">
        <v>1.24870229999942</v>
      </c>
      <c r="IU27">
        <v>1.0201395000003699</v>
      </c>
      <c r="IV27">
        <v>1.3272028999999701</v>
      </c>
      <c r="IW27">
        <v>0.90235880000000201</v>
      </c>
      <c r="IX27">
        <v>1.4409285999990999</v>
      </c>
      <c r="IY27">
        <v>1.2067846000008999</v>
      </c>
      <c r="IZ27">
        <v>1.5968174000008699</v>
      </c>
      <c r="JA27">
        <v>1.30383950000032</v>
      </c>
      <c r="JB27">
        <v>0.98285000000032596</v>
      </c>
      <c r="JC27">
        <v>1.03192210000088</v>
      </c>
      <c r="JD27">
        <v>1.02091640000071</v>
      </c>
      <c r="JE27">
        <v>1.0205552000006699</v>
      </c>
      <c r="JF27">
        <v>3.7191244999994502</v>
      </c>
      <c r="JG27">
        <v>1.3176509999993899</v>
      </c>
      <c r="JH27">
        <v>1.22385419999955</v>
      </c>
      <c r="JI27">
        <v>0.89344069999970099</v>
      </c>
      <c r="JJ27">
        <v>5.7352093000008599</v>
      </c>
      <c r="JK27">
        <v>1.50948919999973</v>
      </c>
      <c r="JL27">
        <v>1.5103448000008901</v>
      </c>
      <c r="JM27">
        <v>1.7709114999997799</v>
      </c>
      <c r="JN27">
        <v>1.1492008000004701</v>
      </c>
      <c r="JO27">
        <v>2.1703475600006601</v>
      </c>
      <c r="JP27">
        <v>476.340433599893</v>
      </c>
      <c r="JQ27">
        <v>176.543865490006</v>
      </c>
      <c r="JR27">
        <v>11.4162360000046</v>
      </c>
      <c r="JS27">
        <v>1.5545084000004901</v>
      </c>
      <c r="JT27">
        <v>1.03811929999938</v>
      </c>
      <c r="JU27">
        <v>4.3266625000032901</v>
      </c>
      <c r="JV27">
        <v>104.15908500005</v>
      </c>
      <c r="JW27">
        <v>0.97175890000016796</v>
      </c>
      <c r="JX27">
        <v>102.384272999945</v>
      </c>
      <c r="JY27">
        <v>0.99648814000010999</v>
      </c>
      <c r="JZ27">
        <v>1.0128021599994099</v>
      </c>
      <c r="KA27">
        <v>106.317817999981</v>
      </c>
      <c r="KB27">
        <v>67.957791000022596</v>
      </c>
      <c r="KD27">
        <v>103.770112999948</v>
      </c>
      <c r="KE27">
        <v>112.60678399994499</v>
      </c>
      <c r="KF27">
        <v>101.23092500004</v>
      </c>
      <c r="KG27">
        <v>115.02007099997699</v>
      </c>
      <c r="KH27">
        <v>104.385423999978</v>
      </c>
      <c r="KI27">
        <v>148.41488200007001</v>
      </c>
      <c r="KJ27">
        <v>139.98003299999999</v>
      </c>
      <c r="KK27">
        <v>110.68583900004199</v>
      </c>
      <c r="KL27">
        <v>102.52398099994799</v>
      </c>
      <c r="KM27">
        <v>145.23618700006</v>
      </c>
      <c r="KN27">
        <v>123.81815800000901</v>
      </c>
      <c r="KO27">
        <v>99.485832000034904</v>
      </c>
      <c r="KP27">
        <v>90.1350050000474</v>
      </c>
      <c r="KQ27">
        <v>177.30450499989101</v>
      </c>
      <c r="KR27">
        <v>254.06638199999</v>
      </c>
      <c r="KS27">
        <v>132.62428199988801</v>
      </c>
      <c r="KT27">
        <v>130.566907000029</v>
      </c>
      <c r="KU27">
        <v>177.73253599996701</v>
      </c>
      <c r="KV27">
        <v>105.64110999996799</v>
      </c>
      <c r="KW27">
        <v>96.161993999965503</v>
      </c>
      <c r="KX27">
        <v>149.21822799998299</v>
      </c>
      <c r="KY27">
        <v>196.030408000108</v>
      </c>
      <c r="KZ27">
        <v>96.673185999970897</v>
      </c>
      <c r="LA27">
        <v>104.083330999943</v>
      </c>
      <c r="LB27">
        <v>111.57601900002901</v>
      </c>
      <c r="LC27">
        <v>100.67694399994799</v>
      </c>
      <c r="LD27">
        <v>170.654352999991</v>
      </c>
      <c r="LE27">
        <v>71.121209000004498</v>
      </c>
      <c r="LF27">
        <v>117.09300500003199</v>
      </c>
      <c r="LG27">
        <v>109.912238999968</v>
      </c>
      <c r="LH27">
        <v>98.326435000053607</v>
      </c>
      <c r="LI27">
        <v>103.298042000039</v>
      </c>
      <c r="LJ27">
        <v>106.615693000029</v>
      </c>
      <c r="LK27">
        <v>128.08879800001199</v>
      </c>
      <c r="LL27">
        <v>248.93049800000199</v>
      </c>
      <c r="LM27">
        <v>195.04074400011501</v>
      </c>
      <c r="LN27">
        <v>113.02272400003901</v>
      </c>
      <c r="LO27">
        <v>130.57109500002099</v>
      </c>
      <c r="LQ27">
        <v>116.74360799999</v>
      </c>
      <c r="LS27">
        <v>122.703755000024</v>
      </c>
      <c r="LT27">
        <v>126.040201000054</v>
      </c>
      <c r="LU27">
        <v>90.211103999987202</v>
      </c>
      <c r="LV27">
        <v>132.87444799998801</v>
      </c>
      <c r="LW27">
        <v>99.008923999965205</v>
      </c>
      <c r="LX27">
        <v>98.348787000053605</v>
      </c>
      <c r="LY27">
        <v>122.345361000043</v>
      </c>
      <c r="LZ27">
        <v>114.31395300000401</v>
      </c>
      <c r="MB27">
        <v>119.338818000047</v>
      </c>
      <c r="MC27">
        <v>137.24905400001401</v>
      </c>
      <c r="MD27">
        <v>91.749142999993595</v>
      </c>
      <c r="ME27">
        <v>88.230087999953</v>
      </c>
      <c r="MF27">
        <v>98.377393999951906</v>
      </c>
      <c r="MG27">
        <v>96.546491999994004</v>
      </c>
      <c r="MH27">
        <v>126.802721000044</v>
      </c>
      <c r="MI27">
        <v>217.34576399996899</v>
      </c>
      <c r="MK27">
        <v>104.66396799997899</v>
      </c>
      <c r="ML27">
        <v>141.65303299995099</v>
      </c>
      <c r="MM27">
        <v>100.72820200002801</v>
      </c>
      <c r="MN27">
        <v>99.3807159999851</v>
      </c>
      <c r="MO27">
        <v>128.27331899991299</v>
      </c>
      <c r="MP27">
        <v>103.68079699995</v>
      </c>
      <c r="MQ27">
        <v>94.758126999949994</v>
      </c>
      <c r="MR27">
        <v>88.706010999972904</v>
      </c>
      <c r="MT27">
        <v>209.99903699988499</v>
      </c>
      <c r="MU27">
        <v>282.386018000077</v>
      </c>
      <c r="MV27">
        <v>197.78508300008301</v>
      </c>
      <c r="MW27">
        <v>209.76115399994899</v>
      </c>
      <c r="MY27">
        <v>306.930755999871</v>
      </c>
      <c r="NA27">
        <v>285.967050999869</v>
      </c>
      <c r="NB27">
        <v>105.04489100002699</v>
      </c>
      <c r="NC27">
        <v>250.20609700004599</v>
      </c>
      <c r="ND27">
        <v>87.604599999962403</v>
      </c>
      <c r="NE27">
        <v>116.677915000007</v>
      </c>
      <c r="NF27">
        <v>196.628587000072</v>
      </c>
      <c r="NG27">
        <v>138.150574000087</v>
      </c>
      <c r="NH27">
        <v>141.30991899990499</v>
      </c>
      <c r="NI27">
        <v>123.69041000003899</v>
      </c>
      <c r="NJ27">
        <v>97.907005000044606</v>
      </c>
      <c r="NK27">
        <v>106.132867999957</v>
      </c>
      <c r="NL27">
        <v>105.076417000033</v>
      </c>
      <c r="NM27">
        <v>113.62899899995</v>
      </c>
      <c r="NN27">
        <v>152.79511600011</v>
      </c>
      <c r="NP27">
        <v>119.363255999982</v>
      </c>
      <c r="NQ27">
        <v>100.422038999968</v>
      </c>
      <c r="NR27">
        <v>1.69788490000064</v>
      </c>
      <c r="NS27">
        <v>3.4043751999997802</v>
      </c>
      <c r="NT27">
        <v>1.19624889999977</v>
      </c>
      <c r="NU27">
        <v>1.0275378299993501</v>
      </c>
      <c r="NV27">
        <v>2.0030162299990502</v>
      </c>
      <c r="NW27">
        <v>1.14445551999961</v>
      </c>
      <c r="NX27">
        <v>0.98405269999966505</v>
      </c>
      <c r="NY27">
        <v>0.85971599999993498</v>
      </c>
      <c r="NZ27">
        <v>0.92785329999969701</v>
      </c>
      <c r="OA27">
        <v>0.94540229999984104</v>
      </c>
      <c r="OB27">
        <v>3.0232128999996299</v>
      </c>
      <c r="OC27">
        <v>1.9525594000006099</v>
      </c>
      <c r="OD27">
        <v>3.0518314000000801</v>
      </c>
      <c r="OE27">
        <v>1.39993110000069</v>
      </c>
      <c r="OF27">
        <v>2.4400220999996201</v>
      </c>
      <c r="OG27">
        <v>5.6892825000031699</v>
      </c>
      <c r="OH27">
        <v>2.1900738000003899</v>
      </c>
      <c r="OI27">
        <v>2.43670379999821</v>
      </c>
      <c r="OJ27">
        <v>1.2133183999994801</v>
      </c>
      <c r="OK27">
        <v>1.2730344999999901</v>
      </c>
      <c r="OL27">
        <v>1.36273959999926</v>
      </c>
      <c r="OM27">
        <v>3.16345875000115</v>
      </c>
      <c r="ON27">
        <v>2.8157724000011499</v>
      </c>
      <c r="OO27">
        <v>1.49717805</v>
      </c>
      <c r="OP27">
        <v>2.12337272999866</v>
      </c>
      <c r="OQ27">
        <v>2.8162301000011198</v>
      </c>
      <c r="OR27">
        <v>2.58466727999985</v>
      </c>
      <c r="OS27">
        <v>2.5023398000012098</v>
      </c>
      <c r="OT27">
        <v>2.8603253600012999</v>
      </c>
      <c r="OU27">
        <v>1.0472370499992401</v>
      </c>
      <c r="OV27">
        <v>1.39272119000088</v>
      </c>
      <c r="OW27">
        <v>2.35525668999981</v>
      </c>
      <c r="OX27">
        <v>2.49206508000134</v>
      </c>
      <c r="OY27">
        <v>53.985158980009103</v>
      </c>
      <c r="OZ27">
        <v>2.26694938999935</v>
      </c>
      <c r="PA27">
        <v>10.2297207600059</v>
      </c>
      <c r="PB27">
        <v>2.5975754899991399</v>
      </c>
      <c r="PC27">
        <v>3.13124011000036</v>
      </c>
      <c r="PD27">
        <v>2.8050378199986898</v>
      </c>
      <c r="PE27">
        <v>1.80523628999981</v>
      </c>
      <c r="PF27">
        <v>107.749046099954</v>
      </c>
      <c r="PG27">
        <v>91.915208999998896</v>
      </c>
      <c r="PH27">
        <v>4.0325871000022699</v>
      </c>
      <c r="PI27">
        <v>5.9399173999991</v>
      </c>
      <c r="PJ27">
        <v>4.0435756000006204</v>
      </c>
      <c r="PK27">
        <v>1.1294584999996</v>
      </c>
      <c r="PL27">
        <v>1.13676280999971</v>
      </c>
      <c r="PM27">
        <v>1.1713829700002001</v>
      </c>
      <c r="PN27">
        <v>1.5851350199991401</v>
      </c>
      <c r="PO27">
        <v>1.6139160799993999</v>
      </c>
      <c r="PP27">
        <v>1.55055542000082</v>
      </c>
      <c r="PQ27">
        <v>1.6215101599991599</v>
      </c>
      <c r="PR27">
        <v>1.3307502499992601</v>
      </c>
      <c r="PS27">
        <v>1.68129025000053</v>
      </c>
      <c r="PT27">
        <v>1.6678924400002899</v>
      </c>
      <c r="PU27">
        <v>2.76874174000113</v>
      </c>
      <c r="PV27">
        <v>8.3964205899974296</v>
      </c>
      <c r="PW27">
        <v>171.74261300009701</v>
      </c>
      <c r="PX27">
        <v>2.0842018000003</v>
      </c>
      <c r="PY27">
        <v>164.82491800002799</v>
      </c>
      <c r="PZ27">
        <v>1.7834614000003099</v>
      </c>
      <c r="QA27">
        <v>1.61148970000067</v>
      </c>
      <c r="QB27">
        <v>101.71133009996301</v>
      </c>
      <c r="QC27">
        <v>1.9594851999991101</v>
      </c>
      <c r="QD27">
        <v>41239.340201795101</v>
      </c>
      <c r="QE27">
        <v>2.11568189999889</v>
      </c>
      <c r="QF27">
        <v>2.2774484399997199</v>
      </c>
      <c r="QG27">
        <v>195.959343930008</v>
      </c>
      <c r="QH27">
        <v>110.899009329965</v>
      </c>
      <c r="QI27">
        <v>1.0729488500001001</v>
      </c>
      <c r="QJ27">
        <v>1.09728949999953</v>
      </c>
      <c r="QK27">
        <v>1.0197005200007001</v>
      </c>
      <c r="QL27">
        <v>1.01137586000004</v>
      </c>
      <c r="QM27">
        <v>12.8122662300011</v>
      </c>
      <c r="QN27">
        <v>1.5597092400003001</v>
      </c>
      <c r="QP27">
        <v>1.3559275999996301</v>
      </c>
      <c r="QQ27">
        <v>1.2513954000005501</v>
      </c>
      <c r="QR27">
        <v>1.0482828999993199</v>
      </c>
      <c r="QS27">
        <v>1.27825210000083</v>
      </c>
      <c r="QT27">
        <v>1.0853081000004701</v>
      </c>
      <c r="QU27">
        <v>105.739394000033</v>
      </c>
      <c r="QW27">
        <v>188.68443299992899</v>
      </c>
      <c r="QX27">
        <v>92.761258000042304</v>
      </c>
      <c r="QY27">
        <v>98.471439999993905</v>
      </c>
      <c r="QZ27">
        <v>103.171970000025</v>
      </c>
      <c r="RA27">
        <v>102.63877900003</v>
      </c>
      <c r="RB27">
        <v>1.1145537400007</v>
      </c>
      <c r="RC27">
        <v>2.0920526199988698</v>
      </c>
      <c r="RD27">
        <v>125.32754500000701</v>
      </c>
      <c r="RE27">
        <v>101.78774399997199</v>
      </c>
      <c r="RF27">
        <v>109.754068000009</v>
      </c>
      <c r="RG27">
        <v>121.15966600005</v>
      </c>
      <c r="RH27">
        <v>150.02965399995401</v>
      </c>
      <c r="RI27">
        <v>218.735783000011</v>
      </c>
      <c r="RL27">
        <v>301.68991999980102</v>
      </c>
      <c r="RM27">
        <v>58.635629000025801</v>
      </c>
      <c r="RN27">
        <v>266.84511200012599</v>
      </c>
      <c r="RO27">
        <v>167.20777900004799</v>
      </c>
      <c r="RP27">
        <v>218.432322999928</v>
      </c>
      <c r="RQ27">
        <v>102.91595699999</v>
      </c>
      <c r="RR27">
        <v>374.36137499986199</v>
      </c>
      <c r="RS27">
        <v>192.48166200006401</v>
      </c>
      <c r="RT27">
        <v>110.39821799995801</v>
      </c>
      <c r="RU27">
        <v>184.37085400009499</v>
      </c>
      <c r="RV27">
        <v>324.778686999809</v>
      </c>
      <c r="RW27">
        <v>67.764837999944604</v>
      </c>
      <c r="RX27">
        <v>366.93447099998599</v>
      </c>
      <c r="RY27">
        <v>197.531018000096</v>
      </c>
      <c r="RZ27">
        <v>534.05924000032201</v>
      </c>
      <c r="SA27">
        <v>573.224101000465</v>
      </c>
      <c r="SB27">
        <v>260.26274000015098</v>
      </c>
      <c r="SC27">
        <v>92.280004999949597</v>
      </c>
      <c r="SD27">
        <v>177.37375100003601</v>
      </c>
      <c r="SE27">
        <v>290.36098700016697</v>
      </c>
      <c r="SF27">
        <v>207.29489300004201</v>
      </c>
      <c r="SG27">
        <v>577.73553400021001</v>
      </c>
      <c r="SH27">
        <v>93.231341999955504</v>
      </c>
      <c r="SI27">
        <v>103.094795000041</v>
      </c>
      <c r="SJ27">
        <v>7863.41952899843</v>
      </c>
      <c r="SK27">
        <v>64.888218999956706</v>
      </c>
      <c r="SL27">
        <v>151.102977999952</v>
      </c>
      <c r="SM27">
        <v>283.115005999804</v>
      </c>
      <c r="SN27">
        <v>338.58354699984199</v>
      </c>
      <c r="SO27">
        <v>200.21133200009399</v>
      </c>
      <c r="SP27">
        <v>560.589263999835</v>
      </c>
      <c r="SQ27">
        <v>200.33176500000999</v>
      </c>
      <c r="SR27">
        <v>53.594219000020502</v>
      </c>
      <c r="SS27">
        <v>37.172365000005797</v>
      </c>
      <c r="ST27">
        <v>192.78102699993201</v>
      </c>
      <c r="SU27">
        <v>188.406025999924</v>
      </c>
      <c r="SV27">
        <v>195.28497899998899</v>
      </c>
      <c r="SW27">
        <v>165.40263599995501</v>
      </c>
      <c r="SX27">
        <v>202.76205900008799</v>
      </c>
      <c r="SY27">
        <v>155.92496400000499</v>
      </c>
      <c r="SZ27">
        <v>102.524854999967</v>
      </c>
      <c r="TA27">
        <v>141.52442199992899</v>
      </c>
      <c r="TB27">
        <v>98.830486000049902</v>
      </c>
      <c r="TC27">
        <v>143.248551999917</v>
      </c>
      <c r="TD27">
        <v>135.191487000091</v>
      </c>
      <c r="TE27">
        <v>425.43816900020499</v>
      </c>
      <c r="TF27">
        <v>113.424086999963</v>
      </c>
      <c r="TG27">
        <v>121.772785000037</v>
      </c>
      <c r="TH27">
        <v>458.58482899982499</v>
      </c>
      <c r="TI27">
        <v>59.730293000000501</v>
      </c>
      <c r="TJ27">
        <v>191.114048999967</v>
      </c>
      <c r="TK27">
        <v>132.80385000002599</v>
      </c>
      <c r="TL27">
        <v>422.76446900004498</v>
      </c>
      <c r="TM27">
        <v>487.98318600002699</v>
      </c>
      <c r="TN27">
        <v>190.266345999902</v>
      </c>
      <c r="TO27">
        <v>488.50839600013597</v>
      </c>
      <c r="TP27">
        <v>212.66846300009601</v>
      </c>
      <c r="TQ27">
        <v>488.311137000099</v>
      </c>
      <c r="TR27">
        <v>488.24556200019998</v>
      </c>
      <c r="TS27">
        <v>200.16999200009701</v>
      </c>
      <c r="TT27">
        <v>152.54042900004401</v>
      </c>
      <c r="TW27">
        <v>350.16720499983097</v>
      </c>
      <c r="TX27">
        <v>127.732535999967</v>
      </c>
      <c r="TZ27">
        <v>408.31659500021499</v>
      </c>
      <c r="UA27">
        <v>147.609576999908</v>
      </c>
      <c r="UB27">
        <v>126.607914999942</v>
      </c>
      <c r="UC27">
        <v>109.758695999975</v>
      </c>
      <c r="UD27">
        <v>105.465559000033</v>
      </c>
      <c r="UE27">
        <v>129.39091500011301</v>
      </c>
      <c r="UF27">
        <v>106.69918200001101</v>
      </c>
      <c r="UG27">
        <v>123.02804500004299</v>
      </c>
      <c r="UH27">
        <v>128.21669099992101</v>
      </c>
      <c r="UI27">
        <v>110.46841500001</v>
      </c>
      <c r="UJ27">
        <v>106.01055699994301</v>
      </c>
      <c r="UK27">
        <v>127.573943999945</v>
      </c>
      <c r="UL27">
        <v>124.91080900002299</v>
      </c>
      <c r="UN27">
        <v>140.19255300005901</v>
      </c>
      <c r="UO27">
        <v>186.68104299996</v>
      </c>
      <c r="UP27">
        <v>152.200283000013</v>
      </c>
      <c r="UQ27">
        <v>81.195661999983699</v>
      </c>
      <c r="UR27">
        <v>108.426980999997</v>
      </c>
      <c r="US27">
        <v>329.888685999904</v>
      </c>
      <c r="UT27">
        <v>329.22529699979401</v>
      </c>
      <c r="UU27">
        <v>1822.55658599921</v>
      </c>
      <c r="UV27">
        <v>132.68583999993299</v>
      </c>
      <c r="UW27">
        <v>363.86153700016399</v>
      </c>
      <c r="UX27">
        <v>108.040863999981</v>
      </c>
      <c r="UY27">
        <v>40.620037999993698</v>
      </c>
      <c r="UZ27">
        <v>9.1297999999951607</v>
      </c>
      <c r="VA27">
        <v>160.22736499994099</v>
      </c>
      <c r="VB27">
        <v>110.809408999979</v>
      </c>
      <c r="VC27">
        <v>108.79917200002799</v>
      </c>
      <c r="VD27">
        <v>120.244932999951</v>
      </c>
      <c r="VE27">
        <v>105.777190000052</v>
      </c>
      <c r="VF27">
        <v>144.405265999958</v>
      </c>
      <c r="VG27">
        <v>146.380516000092</v>
      </c>
      <c r="VH27">
        <v>114.06673600000801</v>
      </c>
      <c r="VI27">
        <v>98.431548999971696</v>
      </c>
      <c r="VJ27">
        <v>111.39568800001901</v>
      </c>
      <c r="VK27">
        <v>108.898338000057</v>
      </c>
      <c r="VL27">
        <v>99.507672999985502</v>
      </c>
      <c r="VM27">
        <v>101.457330000005</v>
      </c>
      <c r="VN27">
        <v>214.73240100010301</v>
      </c>
      <c r="VO27">
        <v>106.60054799995901</v>
      </c>
      <c r="VP27">
        <v>290.63452199986199</v>
      </c>
      <c r="VQ27">
        <v>193.11565000005101</v>
      </c>
      <c r="VR27">
        <v>106.151024000021</v>
      </c>
      <c r="VS27">
        <v>104.793218999985</v>
      </c>
      <c r="VT27">
        <v>117.882959999959</v>
      </c>
      <c r="VU27">
        <v>159.60195900010899</v>
      </c>
      <c r="VV27">
        <v>197.18355499999601</v>
      </c>
      <c r="VW27">
        <v>163.51527999993399</v>
      </c>
      <c r="VX27">
        <v>139.46822099993</v>
      </c>
      <c r="VY27">
        <v>103.53873699996601</v>
      </c>
      <c r="VZ27">
        <v>108.999589000014</v>
      </c>
      <c r="WA27">
        <v>104.059352000011</v>
      </c>
      <c r="WB27">
        <v>277.450149999931</v>
      </c>
      <c r="WC27">
        <v>185.124673000071</v>
      </c>
      <c r="WD27">
        <v>204.92436899989801</v>
      </c>
      <c r="WE27">
        <v>102.70900699996901</v>
      </c>
      <c r="WF27">
        <v>100.794008999947</v>
      </c>
      <c r="WG27">
        <v>121.87889599998</v>
      </c>
      <c r="WH27">
        <v>106.10063200001601</v>
      </c>
      <c r="WI27">
        <v>115.185764000053</v>
      </c>
      <c r="WJ27">
        <v>29.8235540000023</v>
      </c>
      <c r="WK27">
        <v>108.61597399995701</v>
      </c>
      <c r="WL27">
        <v>101.976920000045</v>
      </c>
      <c r="WM27">
        <v>224.179664999945</v>
      </c>
      <c r="WN27">
        <v>287.15176300005999</v>
      </c>
      <c r="WO27">
        <v>338.95067099993997</v>
      </c>
      <c r="WP27">
        <v>200.574372000061</v>
      </c>
      <c r="WQ27">
        <v>185.30756499990801</v>
      </c>
      <c r="WR27">
        <v>249.38624499994299</v>
      </c>
      <c r="WS27">
        <v>217.424113000045</v>
      </c>
      <c r="WT27">
        <v>449.838626000099</v>
      </c>
      <c r="WU27">
        <v>455.38529800018301</v>
      </c>
      <c r="WV27">
        <v>706.989114000462</v>
      </c>
      <c r="WW27">
        <v>104.84081700001801</v>
      </c>
      <c r="WX27">
        <v>230.43888100003801</v>
      </c>
      <c r="WY27">
        <v>111.33348999998999</v>
      </c>
      <c r="WZ27">
        <v>216.293122000061</v>
      </c>
      <c r="XA27">
        <v>77.145941999973701</v>
      </c>
      <c r="XB27">
        <v>166.51220100000501</v>
      </c>
      <c r="XC27">
        <v>77.743479000055203</v>
      </c>
      <c r="XD27">
        <v>476.97187699982902</v>
      </c>
      <c r="XE27">
        <v>159.04863399989</v>
      </c>
      <c r="XF27">
        <v>242.75912100006801</v>
      </c>
      <c r="XG27">
        <v>100.610801000032</v>
      </c>
      <c r="XH27">
        <v>205.93311699992</v>
      </c>
      <c r="XI27">
        <v>100.966188000049</v>
      </c>
      <c r="XJ27">
        <v>213.689630999928</v>
      </c>
      <c r="XK27">
        <v>31.006927000009501</v>
      </c>
      <c r="XL27">
        <v>1.11784310000075</v>
      </c>
      <c r="XM27">
        <v>5.7087899499965697</v>
      </c>
      <c r="XN27">
        <v>1.2384479499996801</v>
      </c>
      <c r="XO27">
        <v>1.7785865799996801</v>
      </c>
      <c r="XP27">
        <v>1.7408093800004301</v>
      </c>
      <c r="XQ27">
        <v>18.285955989995301</v>
      </c>
      <c r="XR27">
        <v>1.20447177999995</v>
      </c>
      <c r="XS27">
        <v>1.2452039300005699</v>
      </c>
      <c r="XT27">
        <v>2.3423031999991499</v>
      </c>
      <c r="XU27">
        <v>2.1909899300008</v>
      </c>
      <c r="XV27">
        <v>2.2788914999982799</v>
      </c>
      <c r="XW27">
        <v>2.68225639999946</v>
      </c>
      <c r="XX27">
        <v>3.1835906000014802</v>
      </c>
      <c r="XY27">
        <v>2.6778484999995298</v>
      </c>
      <c r="XZ27">
        <v>0.96009500000036496</v>
      </c>
      <c r="YA27">
        <v>8.5747841999982501</v>
      </c>
      <c r="YB27">
        <v>0.85254470000018001</v>
      </c>
      <c r="YD27">
        <v>1.0280590000002101</v>
      </c>
      <c r="YE27">
        <v>3.9968311000011498</v>
      </c>
      <c r="YF27">
        <v>1.0107088000004301</v>
      </c>
      <c r="YG27">
        <v>0.935381770000276</v>
      </c>
      <c r="YH27">
        <v>1289.39920545928</v>
      </c>
      <c r="YI27">
        <v>113.950605500024</v>
      </c>
      <c r="YJ27">
        <v>302.73877000017097</v>
      </c>
      <c r="YK27">
        <v>3.0001427700008199</v>
      </c>
      <c r="YL27">
        <v>1.43664720000015</v>
      </c>
      <c r="YM27">
        <v>2329504.8928680401</v>
      </c>
      <c r="YN27">
        <v>1.06785836999916</v>
      </c>
      <c r="YO27">
        <v>1.05118213999958</v>
      </c>
      <c r="YP27">
        <v>1.5702425799991</v>
      </c>
      <c r="YQ27">
        <v>163.50294000003501</v>
      </c>
      <c r="YR27">
        <v>144.79381079995099</v>
      </c>
      <c r="YS27">
        <v>5.1830828000020102</v>
      </c>
      <c r="YT27">
        <v>6.2728691000011203</v>
      </c>
      <c r="YU27">
        <v>292.36435029981698</v>
      </c>
      <c r="YV27">
        <v>224.14474810007999</v>
      </c>
      <c r="YW27">
        <v>1.19928699999946</v>
      </c>
      <c r="YX27">
        <v>1.1364666000008601</v>
      </c>
      <c r="YY27">
        <v>1.1873543000001501</v>
      </c>
      <c r="YZ27">
        <v>3.3219700199988398</v>
      </c>
      <c r="ZA27">
        <v>1.2604804300008301</v>
      </c>
      <c r="ZB27">
        <v>3.6316574299998998</v>
      </c>
      <c r="ZC27">
        <v>0.95900738999989699</v>
      </c>
      <c r="ZD27">
        <v>0.97445229999993899</v>
      </c>
    </row>
    <row r="28" spans="1:680" x14ac:dyDescent="0.25">
      <c r="A28" s="40">
        <v>44104</v>
      </c>
      <c r="B28" s="6">
        <v>2.0315229500010901</v>
      </c>
      <c r="C28" s="6">
        <v>1.55358483999953</v>
      </c>
      <c r="E28">
        <v>1.69331579000027</v>
      </c>
      <c r="F28">
        <v>1.0447294099994899</v>
      </c>
      <c r="G28">
        <v>1.0826825999993199</v>
      </c>
      <c r="H28">
        <v>1.04469620000054</v>
      </c>
      <c r="I28">
        <v>3.0412531000001799</v>
      </c>
      <c r="J28">
        <v>1.1161623000007199</v>
      </c>
      <c r="K28">
        <v>1.9055353999992799</v>
      </c>
      <c r="L28">
        <v>2.0498459000009501</v>
      </c>
      <c r="M28">
        <v>1.3059159999993399</v>
      </c>
      <c r="N28">
        <v>2.2184579999993699</v>
      </c>
      <c r="O28">
        <v>2.0558068799982698</v>
      </c>
      <c r="P28">
        <v>2.5312282699997</v>
      </c>
      <c r="Q28">
        <v>0.87759394000022395</v>
      </c>
      <c r="R28">
        <v>2.7753432799982001</v>
      </c>
      <c r="S28">
        <v>2.6364483799989098</v>
      </c>
      <c r="T28">
        <v>3.1025283000017199</v>
      </c>
      <c r="U28">
        <v>1.03967738999927</v>
      </c>
      <c r="V28">
        <v>1.4315694600008999</v>
      </c>
      <c r="W28">
        <v>2.6525874776998499</v>
      </c>
      <c r="X28">
        <v>2.13785943330004</v>
      </c>
      <c r="Y28">
        <v>3.3759118999987501</v>
      </c>
      <c r="Z28">
        <v>1.09728917000029</v>
      </c>
      <c r="AA28">
        <v>1.2224423999996401</v>
      </c>
      <c r="AB28">
        <v>1.0960422900007001</v>
      </c>
      <c r="AC28">
        <v>10.934727080006301</v>
      </c>
      <c r="AD28">
        <v>20.323546809988301</v>
      </c>
      <c r="AE28">
        <v>1.0676132999997201</v>
      </c>
      <c r="AF28">
        <v>61.177941759990098</v>
      </c>
      <c r="AG28">
        <v>8.4182083399937309</v>
      </c>
      <c r="AH28">
        <v>1.80501118999928</v>
      </c>
      <c r="AI28">
        <v>1.1008125400003299</v>
      </c>
      <c r="AJ28">
        <v>2.3035405000009601</v>
      </c>
      <c r="AK28">
        <v>2.11036909999893</v>
      </c>
      <c r="AL28">
        <v>1.31827890999921</v>
      </c>
      <c r="AM28">
        <v>1.5025564999996299</v>
      </c>
      <c r="AN28">
        <v>800.428369180299</v>
      </c>
      <c r="AO28">
        <v>193.330813159933</v>
      </c>
      <c r="AP28">
        <v>145.95073511009099</v>
      </c>
      <c r="AQ28">
        <v>12.049912500006</v>
      </c>
      <c r="AR28">
        <v>1.4946742400006801</v>
      </c>
      <c r="AS28">
        <v>1.2872065100000301</v>
      </c>
      <c r="AT28">
        <v>1.4411202499995901</v>
      </c>
      <c r="AU28">
        <v>4.0591790399994396</v>
      </c>
      <c r="AV28">
        <v>3.2476034999999701</v>
      </c>
      <c r="AW28">
        <v>1.43393393999941</v>
      </c>
      <c r="AX28">
        <v>12.924369309999699</v>
      </c>
      <c r="AY28">
        <v>1.4798250000003501</v>
      </c>
      <c r="AZ28">
        <v>5.8998960000026299</v>
      </c>
      <c r="BA28">
        <v>1.5696059000001701</v>
      </c>
      <c r="BB28">
        <v>3.7376035999986899</v>
      </c>
      <c r="BC28">
        <v>2.61338109999997</v>
      </c>
      <c r="BD28">
        <v>0.97678993000045</v>
      </c>
      <c r="BE28">
        <v>1.71848639999916</v>
      </c>
      <c r="BF28">
        <v>2.0662950000005398</v>
      </c>
      <c r="BG28">
        <v>1.9450558000007701</v>
      </c>
      <c r="BH28">
        <v>2.47110339999927</v>
      </c>
      <c r="BI28">
        <v>1.6421050000008099</v>
      </c>
      <c r="BJ28">
        <v>106.94946409994699</v>
      </c>
      <c r="BK28">
        <v>1.0872816999999499</v>
      </c>
      <c r="BL28">
        <v>2.8735989699998798</v>
      </c>
      <c r="BM28">
        <v>1.5155632000005399</v>
      </c>
      <c r="BN28">
        <v>1.5630216000008701</v>
      </c>
      <c r="BO28">
        <v>1.05134999999973</v>
      </c>
      <c r="BP28">
        <v>1.0392190999991699</v>
      </c>
      <c r="BQ28">
        <v>1.9974108999995199</v>
      </c>
      <c r="BR28">
        <v>2.07818849999967</v>
      </c>
      <c r="BS28">
        <v>2.2204486000009598</v>
      </c>
      <c r="BT28">
        <v>1.04198910000014</v>
      </c>
      <c r="BU28">
        <v>1.3786959999997599</v>
      </c>
      <c r="BV28">
        <v>1.7077645000008499</v>
      </c>
      <c r="BW28">
        <v>6.5673632000034603</v>
      </c>
      <c r="BX28">
        <v>4.39013050000358</v>
      </c>
      <c r="BY28">
        <v>2.9707672000004099</v>
      </c>
      <c r="BZ28">
        <v>81.428278089966597</v>
      </c>
      <c r="CA28">
        <v>9.2075216999946896</v>
      </c>
      <c r="CB28">
        <v>1.09344480000073</v>
      </c>
      <c r="CC28">
        <v>23.4503630000108</v>
      </c>
      <c r="CD28">
        <v>4.0368445999993101</v>
      </c>
      <c r="CE28">
        <v>10.109167899994601</v>
      </c>
      <c r="CF28">
        <v>2.6777584000010402</v>
      </c>
      <c r="CG28">
        <v>37.416870700020802</v>
      </c>
      <c r="CH28">
        <v>1.03146559999914</v>
      </c>
      <c r="CI28">
        <v>1.5985158999992599</v>
      </c>
      <c r="CJ28">
        <v>5.97188129999995</v>
      </c>
      <c r="CK28">
        <v>4.5012373999998099</v>
      </c>
      <c r="CL28">
        <v>2.2734184000000801</v>
      </c>
      <c r="CM28">
        <v>3.0926495999992798</v>
      </c>
      <c r="CN28">
        <v>31.188608500000601</v>
      </c>
      <c r="CO28">
        <v>1.2104402000004499</v>
      </c>
      <c r="CP28">
        <v>1.4730220000001299</v>
      </c>
      <c r="CQ28">
        <v>1.11940529999993</v>
      </c>
      <c r="CR28">
        <v>1.2469715999996001</v>
      </c>
      <c r="CS28">
        <v>1.24745000000075</v>
      </c>
      <c r="CT28">
        <v>12.0257454999955</v>
      </c>
      <c r="CU28">
        <v>129.813258999959</v>
      </c>
      <c r="CV28">
        <v>13.8721067000006</v>
      </c>
      <c r="CW28">
        <v>21.0774600000004</v>
      </c>
      <c r="CX28">
        <v>74.682441000011707</v>
      </c>
      <c r="CY28">
        <v>18.0546380000014</v>
      </c>
      <c r="CZ28">
        <v>142.23437600000801</v>
      </c>
      <c r="DA28">
        <v>10.5554092999955</v>
      </c>
      <c r="DB28">
        <v>10.094875599999799</v>
      </c>
      <c r="DC28">
        <v>22.2898559999885</v>
      </c>
      <c r="DD28">
        <v>2.5722916699996898</v>
      </c>
      <c r="DE28">
        <v>1.2991708900008201</v>
      </c>
      <c r="DF28">
        <v>1.2402847699995601</v>
      </c>
      <c r="DG28">
        <v>1.0692527699993699</v>
      </c>
      <c r="DH28">
        <v>3.0457370900003302</v>
      </c>
      <c r="DI28">
        <v>7524.6708944067404</v>
      </c>
      <c r="DJ28">
        <v>1.2384732699993</v>
      </c>
      <c r="DK28">
        <v>2.44962574999954</v>
      </c>
      <c r="DL28">
        <v>27.6695816499996</v>
      </c>
      <c r="DM28">
        <v>2.11931194999852</v>
      </c>
      <c r="DN28">
        <v>8.4694983299996203</v>
      </c>
      <c r="DO28">
        <v>2.7177353900006</v>
      </c>
      <c r="DP28">
        <v>3.0038210400016401</v>
      </c>
      <c r="DQ28">
        <v>1.10028466999938</v>
      </c>
      <c r="DR28">
        <v>10.9146344299952</v>
      </c>
      <c r="DS28">
        <v>1.17823637000038</v>
      </c>
      <c r="DT28">
        <v>1.2728640000004801</v>
      </c>
      <c r="DU28">
        <v>3.1564953800007101</v>
      </c>
      <c r="DV28">
        <v>3.2524872899994102</v>
      </c>
      <c r="DW28">
        <v>3.0397164899986802</v>
      </c>
      <c r="DX28">
        <v>1.20982204999927</v>
      </c>
      <c r="DY28">
        <v>115.98131599999</v>
      </c>
      <c r="DZ28">
        <v>1.17205074000049</v>
      </c>
      <c r="EA28">
        <v>1.6643230299996501</v>
      </c>
      <c r="EB28">
        <v>1.0163360000005901</v>
      </c>
      <c r="EC28">
        <v>1.1169372000003901</v>
      </c>
      <c r="ED28">
        <v>1.04250992000016</v>
      </c>
      <c r="EE28">
        <v>2.8982140900006899</v>
      </c>
      <c r="EF28">
        <v>1.31988133999948</v>
      </c>
      <c r="EG28">
        <v>2.4837531000011901</v>
      </c>
      <c r="EH28">
        <v>1.4098463299997099</v>
      </c>
      <c r="EI28">
        <v>1.71730901000046</v>
      </c>
      <c r="EJ28">
        <v>1.53105314999993</v>
      </c>
      <c r="EK28">
        <v>3.2470057999998998</v>
      </c>
      <c r="EL28">
        <v>5.8303901000035703</v>
      </c>
      <c r="EM28">
        <v>29.372093299985899</v>
      </c>
      <c r="EN28">
        <v>1.34515798999928</v>
      </c>
      <c r="EO28">
        <v>1.3211918199995101</v>
      </c>
      <c r="EP28">
        <v>1.06924049000008</v>
      </c>
      <c r="EQ28">
        <v>1.07069731000047</v>
      </c>
      <c r="ER28">
        <v>1.3259968500005901</v>
      </c>
      <c r="ES28">
        <v>1.0485945500004199</v>
      </c>
      <c r="ET28">
        <v>1.59415436000018</v>
      </c>
      <c r="EU28">
        <v>2.9882126900010899</v>
      </c>
      <c r="EV28">
        <v>1.1137218299991201</v>
      </c>
      <c r="EW28">
        <v>0.983455569999933</v>
      </c>
      <c r="EX28">
        <v>113.84930400003201</v>
      </c>
      <c r="EY28">
        <v>5.4999985300018999</v>
      </c>
      <c r="EZ28">
        <v>2.8712321999992101</v>
      </c>
      <c r="FA28">
        <v>0.99027078000017399</v>
      </c>
      <c r="FC28">
        <v>172.85213669994801</v>
      </c>
      <c r="FD28">
        <v>8956.2632687240803</v>
      </c>
      <c r="FE28">
        <v>93.018773899995693</v>
      </c>
      <c r="FF28">
        <v>1.0558344100009001</v>
      </c>
      <c r="FG28">
        <v>3547.4743057303099</v>
      </c>
      <c r="FH28">
        <v>0.98023660000035295</v>
      </c>
      <c r="FI28">
        <v>1.07739548000063</v>
      </c>
      <c r="FJ28">
        <v>1.20984205000059</v>
      </c>
      <c r="FK28">
        <v>22.597938699997002</v>
      </c>
      <c r="FL28">
        <v>1.23110540000016</v>
      </c>
      <c r="FM28">
        <v>2.1260021999987702</v>
      </c>
      <c r="FN28">
        <v>1.67507269999987</v>
      </c>
      <c r="FO28">
        <v>1.1770773000007499</v>
      </c>
      <c r="FP28">
        <v>3.3387876999986501</v>
      </c>
      <c r="FQ28">
        <v>1.52757122000003</v>
      </c>
      <c r="FR28">
        <v>1.1946876399997599</v>
      </c>
      <c r="FS28">
        <v>1.03834289999941</v>
      </c>
      <c r="FT28">
        <v>1.9215031799994899</v>
      </c>
      <c r="FU28">
        <v>1.8700785300006799</v>
      </c>
      <c r="FW28">
        <v>1.3701874700000201</v>
      </c>
      <c r="FX28">
        <v>1.11645501000021</v>
      </c>
      <c r="FY28">
        <v>1.2742015000003399</v>
      </c>
      <c r="FZ28">
        <v>1.0523964700005299</v>
      </c>
      <c r="GA28">
        <v>3.7492625500017298</v>
      </c>
      <c r="GB28">
        <v>1.1798548000006099</v>
      </c>
      <c r="GC28">
        <v>281.64356348989497</v>
      </c>
      <c r="GD28">
        <v>100.621101199999</v>
      </c>
      <c r="GE28">
        <v>160.45923019992199</v>
      </c>
      <c r="GF28">
        <v>288.88654530001799</v>
      </c>
      <c r="GG28">
        <v>273.31106959981798</v>
      </c>
      <c r="GH28">
        <v>130.44797089998599</v>
      </c>
      <c r="GI28">
        <v>251.911016399972</v>
      </c>
      <c r="GJ28">
        <v>114.916662700009</v>
      </c>
      <c r="GK28">
        <v>220.58542470005301</v>
      </c>
      <c r="GL28">
        <v>1.0726665000002</v>
      </c>
      <c r="GM28">
        <v>2.1165293000012801</v>
      </c>
      <c r="GN28">
        <v>1.2590037000009</v>
      </c>
      <c r="GO28">
        <v>6.7618695999990504</v>
      </c>
      <c r="GP28">
        <v>2.8543022000012601</v>
      </c>
      <c r="GQ28">
        <v>1.0787997000006699</v>
      </c>
      <c r="GR28">
        <v>2.1588578000009901</v>
      </c>
      <c r="GS28">
        <v>4.1757110000035</v>
      </c>
      <c r="GT28">
        <v>2.0856295999983598</v>
      </c>
      <c r="GU28">
        <v>2.6766074000006501</v>
      </c>
      <c r="GV28">
        <v>11.2645103999967</v>
      </c>
      <c r="GW28">
        <v>1.3898312000001201</v>
      </c>
      <c r="GX28">
        <v>6.55834869999671</v>
      </c>
      <c r="GY28">
        <v>4.0825617000009498</v>
      </c>
      <c r="HA28">
        <v>2.0675745000007701</v>
      </c>
      <c r="HB28">
        <v>0.83060029999978702</v>
      </c>
      <c r="HC28">
        <v>4.5032546000002203</v>
      </c>
      <c r="HD28">
        <v>1.44256599999972</v>
      </c>
      <c r="HE28">
        <v>151.82059659995099</v>
      </c>
      <c r="HF28">
        <v>3.4732466999994398</v>
      </c>
      <c r="HG28">
        <v>0.87614209999992498</v>
      </c>
      <c r="HH28">
        <v>2.3140088000000101</v>
      </c>
      <c r="HI28">
        <v>5.8343085000014998</v>
      </c>
      <c r="HJ28">
        <v>1.0874285999998401</v>
      </c>
      <c r="HK28">
        <v>3.5377676999996801</v>
      </c>
      <c r="HL28">
        <v>148.53492749994601</v>
      </c>
      <c r="HM28">
        <v>3.76162964000105</v>
      </c>
      <c r="HN28">
        <v>68.467265369952699</v>
      </c>
      <c r="HO28">
        <v>1011.53439353034</v>
      </c>
      <c r="HP28">
        <v>1.12678077999954</v>
      </c>
      <c r="HQ28">
        <v>1.1322235000006899</v>
      </c>
      <c r="HR28">
        <v>112.767469780054</v>
      </c>
      <c r="HS28">
        <v>183.825979139889</v>
      </c>
      <c r="HT28">
        <v>119.98108688998001</v>
      </c>
      <c r="HU28">
        <v>144.89400873007301</v>
      </c>
      <c r="HV28">
        <v>145.58807612000999</v>
      </c>
      <c r="HW28">
        <v>373.08498275000602</v>
      </c>
      <c r="HX28">
        <v>115.518874199945</v>
      </c>
      <c r="HY28">
        <v>123.823438019957</v>
      </c>
      <c r="HZ28">
        <v>102.45178746001299</v>
      </c>
      <c r="IA28">
        <v>1.03140180000082</v>
      </c>
      <c r="IB28">
        <v>1.05099379999956</v>
      </c>
      <c r="IC28">
        <v>1.02361279999968</v>
      </c>
      <c r="ID28">
        <v>0.97129779999977495</v>
      </c>
      <c r="IE28">
        <v>0.88640200000008895</v>
      </c>
      <c r="IF28">
        <v>1.28580069999953</v>
      </c>
      <c r="IG28">
        <v>1.5799492999995</v>
      </c>
      <c r="IH28">
        <v>1.2617972999996701</v>
      </c>
      <c r="II28">
        <v>1.2635922999997999</v>
      </c>
      <c r="IJ28">
        <v>0.96155550000003098</v>
      </c>
      <c r="IK28">
        <v>1.01477829999931</v>
      </c>
      <c r="IL28">
        <v>1.0344115000007199</v>
      </c>
      <c r="IM28">
        <v>1.0816577999994501</v>
      </c>
      <c r="IN28">
        <v>0.95305680000001303</v>
      </c>
      <c r="IO28">
        <v>0.95605710000017996</v>
      </c>
      <c r="IP28">
        <v>2.8059850999998202</v>
      </c>
      <c r="IQ28">
        <v>1.02690640000037</v>
      </c>
      <c r="IR28">
        <v>0.95129879999967704</v>
      </c>
      <c r="IS28">
        <v>1.2224853000007001</v>
      </c>
      <c r="IT28">
        <v>1.2528837000008901</v>
      </c>
      <c r="IU28">
        <v>1.0246640000004801</v>
      </c>
      <c r="IV28">
        <v>1.3330898000003799</v>
      </c>
      <c r="IW28">
        <v>0.906360199999654</v>
      </c>
      <c r="IX28">
        <v>1.44731920000049</v>
      </c>
      <c r="IY28">
        <v>1.2121373999998499</v>
      </c>
      <c r="IZ28">
        <v>1.6149590000004499</v>
      </c>
      <c r="JA28">
        <v>1.3082310999998299</v>
      </c>
      <c r="JB28">
        <v>0.99403330000041001</v>
      </c>
      <c r="JC28">
        <v>1.03649930000029</v>
      </c>
      <c r="JD28">
        <v>1.02544429999944</v>
      </c>
      <c r="JE28">
        <v>1.0250617000001501</v>
      </c>
      <c r="JF28">
        <v>3.7356231000012499</v>
      </c>
      <c r="JG28">
        <v>1.3234986000006801</v>
      </c>
      <c r="JH28">
        <v>1.22928110000066</v>
      </c>
      <c r="JI28">
        <v>0.89740369999981295</v>
      </c>
      <c r="JJ28">
        <v>5.7381076000019702</v>
      </c>
      <c r="JK28">
        <v>1.5160835000006001</v>
      </c>
      <c r="JL28">
        <v>1.5170094999993999</v>
      </c>
      <c r="JM28">
        <v>1.7755706999996601</v>
      </c>
      <c r="JN28">
        <v>1.1502490000002601</v>
      </c>
      <c r="JO28">
        <v>2.1970993299983101</v>
      </c>
      <c r="JP28">
        <v>482.479215209838</v>
      </c>
      <c r="JQ28">
        <v>178.80453933007101</v>
      </c>
      <c r="JR28">
        <v>11.4331479999964</v>
      </c>
      <c r="JS28">
        <v>1.5662654000006999</v>
      </c>
      <c r="JT28">
        <v>1.04564550000032</v>
      </c>
      <c r="JU28">
        <v>4.3996866000015897</v>
      </c>
      <c r="JV28">
        <v>103.92039200000001</v>
      </c>
      <c r="JW28">
        <v>0.97145650000038597</v>
      </c>
      <c r="JX28">
        <v>102.199279999943</v>
      </c>
      <c r="JY28">
        <v>0.993693940000412</v>
      </c>
      <c r="JZ28">
        <v>1.0100086399998001</v>
      </c>
      <c r="KA28">
        <v>106.98955399997099</v>
      </c>
      <c r="KB28">
        <v>68.725274999975198</v>
      </c>
      <c r="KD28">
        <v>103.919644000009</v>
      </c>
      <c r="KE28">
        <v>112.69869300001299</v>
      </c>
      <c r="KF28">
        <v>101.189132999978</v>
      </c>
      <c r="KG28">
        <v>115.05225399998</v>
      </c>
      <c r="KH28">
        <v>104.41465000005</v>
      </c>
      <c r="KI28">
        <v>149.619290000061</v>
      </c>
      <c r="KJ28">
        <v>141.04786300007299</v>
      </c>
      <c r="KK28">
        <v>111.541256000055</v>
      </c>
      <c r="KL28">
        <v>102.707126999972</v>
      </c>
      <c r="KM28">
        <v>145.13397300010499</v>
      </c>
      <c r="KN28">
        <v>123.59586799994599</v>
      </c>
      <c r="KO28">
        <v>99.7654239999829</v>
      </c>
      <c r="KP28">
        <v>91.395717000006698</v>
      </c>
      <c r="KQ28">
        <v>177.82705600000901</v>
      </c>
      <c r="KR28">
        <v>257.47304899990598</v>
      </c>
      <c r="KS28">
        <v>132.82785900006999</v>
      </c>
      <c r="KT28">
        <v>130.542925999966</v>
      </c>
      <c r="KU28">
        <v>180.06245100009301</v>
      </c>
      <c r="KV28">
        <v>105.898691999959</v>
      </c>
      <c r="KW28">
        <v>97.295582000049805</v>
      </c>
      <c r="KX28">
        <v>151.09818700002501</v>
      </c>
      <c r="KY28">
        <v>196.79684099997399</v>
      </c>
      <c r="KZ28">
        <v>97.065607000025906</v>
      </c>
      <c r="LA28">
        <v>104.369671000051</v>
      </c>
      <c r="LB28">
        <v>112.811263000011</v>
      </c>
      <c r="LC28">
        <v>101.28885200002701</v>
      </c>
      <c r="LD28">
        <v>172.77193800010701</v>
      </c>
      <c r="LE28">
        <v>71.875466000055894</v>
      </c>
      <c r="LF28">
        <v>117.408804000006</v>
      </c>
      <c r="LG28">
        <v>109.501395000028</v>
      </c>
      <c r="LH28">
        <v>98.414499999955297</v>
      </c>
      <c r="LI28">
        <v>103.61116099997901</v>
      </c>
      <c r="LJ28">
        <v>106.81153399997901</v>
      </c>
      <c r="LK28">
        <v>129.15661900001601</v>
      </c>
      <c r="LL28">
        <v>249.14791700011099</v>
      </c>
      <c r="LM28">
        <v>195.308256000048</v>
      </c>
      <c r="LN28">
        <v>113.08766900003</v>
      </c>
      <c r="LO28">
        <v>132.278882999904</v>
      </c>
      <c r="LQ28">
        <v>116.830588000012</v>
      </c>
      <c r="LS28">
        <v>123.229464999982</v>
      </c>
      <c r="LT28">
        <v>126.459016000037</v>
      </c>
      <c r="LU28">
        <v>91.229758000001297</v>
      </c>
      <c r="LV28">
        <v>133.46113599999799</v>
      </c>
      <c r="LW28">
        <v>99.2671619999455</v>
      </c>
      <c r="LX28">
        <v>99.554937000037199</v>
      </c>
      <c r="LY28">
        <v>122.549637999968</v>
      </c>
      <c r="LZ28">
        <v>114.510397000005</v>
      </c>
      <c r="MB28">
        <v>119.245615000022</v>
      </c>
      <c r="MC28">
        <v>138.01308299996899</v>
      </c>
      <c r="MD28">
        <v>92.631282999995193</v>
      </c>
      <c r="ME28">
        <v>89.192171999951796</v>
      </c>
      <c r="MF28">
        <v>98.758936999947807</v>
      </c>
      <c r="MG28">
        <v>96.753362999996199</v>
      </c>
      <c r="MH28">
        <v>128.41039599990501</v>
      </c>
      <c r="MI28">
        <v>217.49719200003901</v>
      </c>
      <c r="MK28">
        <v>104.819069999969</v>
      </c>
      <c r="ML28">
        <v>142.10954200010701</v>
      </c>
      <c r="MM28">
        <v>101.048821000033</v>
      </c>
      <c r="MN28">
        <v>99.409857999999105</v>
      </c>
      <c r="MO28">
        <v>128.488496999955</v>
      </c>
      <c r="MP28">
        <v>103.64792100002499</v>
      </c>
      <c r="MQ28">
        <v>94.825292999972604</v>
      </c>
      <c r="MR28">
        <v>89.705087000038503</v>
      </c>
      <c r="MT28">
        <v>210.13311200006899</v>
      </c>
      <c r="MU28">
        <v>282.45523899979901</v>
      </c>
      <c r="MV28">
        <v>198.073815000011</v>
      </c>
      <c r="MW28">
        <v>211.00007000006701</v>
      </c>
      <c r="MY28">
        <v>306.08639500010798</v>
      </c>
      <c r="NA28">
        <v>285.11185100022698</v>
      </c>
      <c r="NB28">
        <v>105.12913400004599</v>
      </c>
      <c r="NC28">
        <v>251.499697000021</v>
      </c>
      <c r="ND28">
        <v>88.695154999964899</v>
      </c>
      <c r="NE28">
        <v>118.12465899996501</v>
      </c>
      <c r="NF28">
        <v>198.53929200000101</v>
      </c>
      <c r="NG28">
        <v>139.48874099995001</v>
      </c>
      <c r="NH28">
        <v>141.627307000104</v>
      </c>
      <c r="NI28">
        <v>123.53970299998799</v>
      </c>
      <c r="NJ28">
        <v>99.072535000043004</v>
      </c>
      <c r="NK28">
        <v>106.765449000057</v>
      </c>
      <c r="NL28">
        <v>105.828875000007</v>
      </c>
      <c r="NM28">
        <v>113.913404999999</v>
      </c>
      <c r="NN28">
        <v>153.21776199992701</v>
      </c>
      <c r="NO28">
        <v>100</v>
      </c>
      <c r="NP28">
        <v>119.082703999942</v>
      </c>
      <c r="NQ28">
        <v>100.278523999965</v>
      </c>
      <c r="NR28">
        <v>1.70086020000053</v>
      </c>
      <c r="NS28">
        <v>3.4419684999993501</v>
      </c>
      <c r="NT28">
        <v>1.2066871000006401</v>
      </c>
      <c r="NU28">
        <v>1.0276230500003301</v>
      </c>
      <c r="NV28">
        <v>2.0188709899994102</v>
      </c>
      <c r="NW28">
        <v>1.14493804000085</v>
      </c>
      <c r="NX28">
        <v>0.98792630000025405</v>
      </c>
      <c r="NY28">
        <v>0.86231659999975796</v>
      </c>
      <c r="NZ28">
        <v>0.93066400000043403</v>
      </c>
      <c r="OA28">
        <v>0.94451889999982097</v>
      </c>
      <c r="OB28">
        <v>3.0359220999998802</v>
      </c>
      <c r="OC28">
        <v>1.95041950000086</v>
      </c>
      <c r="OD28">
        <v>3.0405319999990801</v>
      </c>
      <c r="OE28">
        <v>1.40828049999982</v>
      </c>
      <c r="OF28">
        <v>2.4625798000015502</v>
      </c>
      <c r="OG28">
        <v>5.6917474000001702</v>
      </c>
      <c r="OH28">
        <v>2.20129150000139</v>
      </c>
      <c r="OI28">
        <v>2.44918740000139</v>
      </c>
      <c r="OJ28">
        <v>1.2322495000007601</v>
      </c>
      <c r="OK28">
        <v>1.27196220000042</v>
      </c>
      <c r="OL28">
        <v>1.36128760000065</v>
      </c>
      <c r="OM28">
        <v>3.1656791599998502</v>
      </c>
      <c r="ON28">
        <v>2.8505712000005601</v>
      </c>
      <c r="OO28">
        <v>1.4945786799998999</v>
      </c>
      <c r="OP28">
        <v>2.1232371299993198</v>
      </c>
      <c r="OQ28">
        <v>2.8161040999984799</v>
      </c>
      <c r="OR28">
        <v>2.61117929000102</v>
      </c>
      <c r="OS28">
        <v>2.5119101800010002</v>
      </c>
      <c r="OT28">
        <v>2.8643180200015199</v>
      </c>
      <c r="OU28">
        <v>1.04879733000053</v>
      </c>
      <c r="OV28">
        <v>1.3949627099991599</v>
      </c>
      <c r="OW28">
        <v>2.3555233100014399</v>
      </c>
      <c r="OX28">
        <v>2.51241605999894</v>
      </c>
      <c r="OY28">
        <v>54.024415660009304</v>
      </c>
      <c r="OZ28">
        <v>2.2972767799983602</v>
      </c>
      <c r="PA28">
        <v>10.2657792499958</v>
      </c>
      <c r="PB28">
        <v>2.5980126499998701</v>
      </c>
      <c r="PC28">
        <v>3.1537034899993199</v>
      </c>
      <c r="PD28">
        <v>2.81729848000032</v>
      </c>
      <c r="PE28">
        <v>1.80577842999992</v>
      </c>
      <c r="PF28">
        <v>107.80268249998301</v>
      </c>
      <c r="PG28">
        <v>91.934774999972404</v>
      </c>
      <c r="PH28">
        <v>4.0233634000032898</v>
      </c>
      <c r="PI28">
        <v>5.9680366000029599</v>
      </c>
      <c r="PJ28">
        <v>4.0627173999964699</v>
      </c>
      <c r="PK28">
        <v>1.13120250000065</v>
      </c>
      <c r="PL28">
        <v>1.14058875999945</v>
      </c>
      <c r="PM28">
        <v>1.17538654999953</v>
      </c>
      <c r="PN28">
        <v>1.5849449899997099</v>
      </c>
      <c r="PO28">
        <v>1.61378771999989</v>
      </c>
      <c r="PP28">
        <v>1.55309357000078</v>
      </c>
      <c r="PQ28">
        <v>1.62424441000076</v>
      </c>
      <c r="PR28">
        <v>1.33365486000002</v>
      </c>
      <c r="PS28">
        <v>1.6815403100008599</v>
      </c>
      <c r="PT28">
        <v>1.68354372000067</v>
      </c>
      <c r="PU28">
        <v>2.7827787800015402</v>
      </c>
      <c r="PV28">
        <v>8.4308900600008201</v>
      </c>
      <c r="PW28">
        <v>173.95684299990501</v>
      </c>
      <c r="PX28">
        <v>2.0876108999982499</v>
      </c>
      <c r="PY28">
        <v>164.70263110008099</v>
      </c>
      <c r="PZ28">
        <v>1.78307789999963</v>
      </c>
      <c r="QA28">
        <v>1.61573599999974</v>
      </c>
      <c r="QB28">
        <v>101.780836299993</v>
      </c>
      <c r="QC28">
        <v>1.97109529999943</v>
      </c>
      <c r="QD28">
        <v>41315.879723429702</v>
      </c>
      <c r="QE28">
        <v>2.13856939999823</v>
      </c>
      <c r="QF28">
        <v>2.2776973600011798</v>
      </c>
      <c r="QG28">
        <v>199.069104939932</v>
      </c>
      <c r="QH28">
        <v>113.037093429943</v>
      </c>
      <c r="QI28">
        <v>1.0734963499999099</v>
      </c>
      <c r="QJ28">
        <v>1.09751051000057</v>
      </c>
      <c r="QK28">
        <v>1.02048418000049</v>
      </c>
      <c r="QL28">
        <v>1.0115584600007399</v>
      </c>
      <c r="QM28">
        <v>12.9729638699937</v>
      </c>
      <c r="QN28">
        <v>1.5636237399994599</v>
      </c>
      <c r="QP28">
        <v>1.3554574999998299</v>
      </c>
      <c r="QQ28">
        <v>1.2509852000002899</v>
      </c>
      <c r="QR28">
        <v>1.0479176999997399</v>
      </c>
      <c r="QS28">
        <v>1.2919519999995801</v>
      </c>
      <c r="QT28">
        <v>1.0930164000001199</v>
      </c>
      <c r="QU28">
        <v>106.10903000005101</v>
      </c>
      <c r="QV28">
        <v>100</v>
      </c>
      <c r="QW28">
        <v>188.837898999918</v>
      </c>
      <c r="QX28">
        <v>93.773370999959297</v>
      </c>
      <c r="QY28">
        <v>98.961073999991598</v>
      </c>
      <c r="QZ28">
        <v>103.217922999989</v>
      </c>
      <c r="RA28">
        <v>102.68247400003</v>
      </c>
      <c r="RB28">
        <v>1.1271450299991601</v>
      </c>
      <c r="RC28">
        <v>2.1157123999983001</v>
      </c>
      <c r="RD28">
        <v>126.955474999966</v>
      </c>
      <c r="RE28">
        <v>102.312313999981</v>
      </c>
      <c r="RF28">
        <v>109.817847999977</v>
      </c>
      <c r="RG28">
        <v>121.13605099997901</v>
      </c>
      <c r="RH28">
        <v>150.01003900007299</v>
      </c>
      <c r="RI28">
        <v>220.27131800004301</v>
      </c>
      <c r="RL28">
        <v>301.226979000028</v>
      </c>
      <c r="RM28">
        <v>58.536444999976098</v>
      </c>
      <c r="RN28">
        <v>266.817846000195</v>
      </c>
      <c r="RO28">
        <v>167.19459800003099</v>
      </c>
      <c r="RP28">
        <v>218.411070999922</v>
      </c>
      <c r="RQ28">
        <v>102.960878000013</v>
      </c>
      <c r="RR28">
        <v>374.33062899997498</v>
      </c>
      <c r="RS28">
        <v>192.47116299998001</v>
      </c>
      <c r="RT28">
        <v>110.381532000029</v>
      </c>
      <c r="RU28">
        <v>184.35760700004201</v>
      </c>
      <c r="RV28">
        <v>324.76423799991602</v>
      </c>
      <c r="RW28">
        <v>67.6530860000057</v>
      </c>
      <c r="RX28">
        <v>367.19833499984799</v>
      </c>
      <c r="RY28">
        <v>197.619290000061</v>
      </c>
      <c r="RZ28">
        <v>536.57650000043202</v>
      </c>
      <c r="SA28">
        <v>575.95074599981297</v>
      </c>
      <c r="SB28">
        <v>264.84758700011298</v>
      </c>
      <c r="SC28">
        <v>93.934469999978305</v>
      </c>
      <c r="SD28">
        <v>180.50657099997599</v>
      </c>
      <c r="SE28">
        <v>293.63598700007401</v>
      </c>
      <c r="SF28">
        <v>209.64210999989899</v>
      </c>
      <c r="SG28">
        <v>584.22887600027002</v>
      </c>
      <c r="SH28">
        <v>94.520442000008202</v>
      </c>
      <c r="SI28">
        <v>103.73984199995201</v>
      </c>
      <c r="SJ28">
        <v>7864.7861709967301</v>
      </c>
      <c r="SK28">
        <v>64.895355000044205</v>
      </c>
      <c r="SL28">
        <v>151.11972300009799</v>
      </c>
      <c r="SM28">
        <v>283.12968500005098</v>
      </c>
      <c r="SN28">
        <v>338.62984299985698</v>
      </c>
      <c r="SO28">
        <v>200.25738899991799</v>
      </c>
      <c r="SP28">
        <v>560.65955200046301</v>
      </c>
      <c r="SQ28">
        <v>200.36792599991901</v>
      </c>
      <c r="SR28">
        <v>53.599701999977697</v>
      </c>
      <c r="SS28">
        <v>37.529330999997903</v>
      </c>
      <c r="ST28">
        <v>192.76123300008501</v>
      </c>
      <c r="SU28">
        <v>188.389297999907</v>
      </c>
      <c r="SV28">
        <v>195.26989199989501</v>
      </c>
      <c r="SW28">
        <v>165.38817099994</v>
      </c>
      <c r="SX28">
        <v>202.74642400001201</v>
      </c>
      <c r="SY28">
        <v>157.35999700008</v>
      </c>
      <c r="SZ28">
        <v>103.511730000027</v>
      </c>
      <c r="TA28">
        <v>141.89047600002999</v>
      </c>
      <c r="TB28">
        <v>98.995873000007094</v>
      </c>
      <c r="TC28">
        <v>143.73914199997699</v>
      </c>
      <c r="TD28">
        <v>135.53994999988899</v>
      </c>
      <c r="TE28">
        <v>427.77832499984697</v>
      </c>
      <c r="TF28">
        <v>113.835912000039</v>
      </c>
      <c r="TG28">
        <v>122.210505999974</v>
      </c>
      <c r="TH28">
        <v>461.12791799986701</v>
      </c>
      <c r="TI28">
        <v>60.205406999972197</v>
      </c>
      <c r="TJ28">
        <v>193.47915300005101</v>
      </c>
      <c r="TK28">
        <v>134.28066299995399</v>
      </c>
      <c r="TL28">
        <v>423.20323499990599</v>
      </c>
      <c r="TM28">
        <v>488.99030799977498</v>
      </c>
      <c r="TN28">
        <v>190.666641999967</v>
      </c>
      <c r="TO28">
        <v>489.53862399980397</v>
      </c>
      <c r="TP28">
        <v>212.74959699995799</v>
      </c>
      <c r="TQ28">
        <v>489.34085300006001</v>
      </c>
      <c r="TR28">
        <v>489.287062999792</v>
      </c>
      <c r="TS28">
        <v>200.58667999994901</v>
      </c>
      <c r="TT28">
        <v>152.91579900006801</v>
      </c>
      <c r="TW28">
        <v>352.44048700015998</v>
      </c>
      <c r="TX28">
        <v>128.56324100005401</v>
      </c>
      <c r="TZ28">
        <v>410.95249899989</v>
      </c>
      <c r="UA28">
        <v>148.56603000010401</v>
      </c>
      <c r="UB28">
        <v>126.982371999999</v>
      </c>
      <c r="UC28">
        <v>110.16230199998201</v>
      </c>
      <c r="UD28">
        <v>105.79987200000301</v>
      </c>
      <c r="UE28">
        <v>129.776857000077</v>
      </c>
      <c r="UF28">
        <v>107.023383000051</v>
      </c>
      <c r="UG28">
        <v>123.390809000004</v>
      </c>
      <c r="UH28">
        <v>128.597759000026</v>
      </c>
      <c r="UI28">
        <v>110.876232999959</v>
      </c>
      <c r="UJ28">
        <v>106.348135999986</v>
      </c>
      <c r="UK28">
        <v>128.01408099988501</v>
      </c>
      <c r="UL28">
        <v>126.63251999998501</v>
      </c>
      <c r="UN28">
        <v>140.409807000076</v>
      </c>
      <c r="UO28">
        <v>186.945175000001</v>
      </c>
      <c r="UP28">
        <v>154.52615800011</v>
      </c>
      <c r="UQ28">
        <v>82.397149999975198</v>
      </c>
      <c r="UR28">
        <v>108.819458000013</v>
      </c>
      <c r="US28">
        <v>331.11085199983802</v>
      </c>
      <c r="UT28">
        <v>330.44476999994401</v>
      </c>
      <c r="UU28">
        <v>1829.3107360005399</v>
      </c>
      <c r="UV28">
        <v>133.17359300004301</v>
      </c>
      <c r="UW28">
        <v>368.158220999874</v>
      </c>
      <c r="UX28">
        <v>108.370097000035</v>
      </c>
      <c r="UY28">
        <v>40.935868999979</v>
      </c>
      <c r="UZ28">
        <v>9.2018569999927404</v>
      </c>
      <c r="VA28">
        <v>160.23086600005601</v>
      </c>
      <c r="VB28">
        <v>111.08225700003101</v>
      </c>
      <c r="VC28">
        <v>108.78076700004701</v>
      </c>
      <c r="VD28">
        <v>120.225181999966</v>
      </c>
      <c r="VE28">
        <v>105.94745500001601</v>
      </c>
      <c r="VF28">
        <v>144.41180499992299</v>
      </c>
      <c r="VG28">
        <v>146.38896599994001</v>
      </c>
      <c r="VH28">
        <v>114.248043</v>
      </c>
      <c r="VI28">
        <v>98.930330000002897</v>
      </c>
      <c r="VJ28">
        <v>111.777046000003</v>
      </c>
      <c r="VK28">
        <v>109.307484999998</v>
      </c>
      <c r="VL28">
        <v>99.826179999974599</v>
      </c>
      <c r="VM28">
        <v>101.970805000048</v>
      </c>
      <c r="VN28">
        <v>214.69073599996</v>
      </c>
      <c r="VO28">
        <v>106.58206299995101</v>
      </c>
      <c r="VP28">
        <v>290.58314199978503</v>
      </c>
      <c r="VQ28">
        <v>193.083808999974</v>
      </c>
      <c r="VR28">
        <v>106.54608200001501</v>
      </c>
      <c r="VS28">
        <v>104.962008000002</v>
      </c>
      <c r="VT28">
        <v>118.21728700003599</v>
      </c>
      <c r="VU28">
        <v>160.65739200008099</v>
      </c>
      <c r="VV28">
        <v>198.48420899990001</v>
      </c>
      <c r="VW28">
        <v>164.37669899989899</v>
      </c>
      <c r="VX28">
        <v>139.929191000061</v>
      </c>
      <c r="VY28">
        <v>103.796665000031</v>
      </c>
      <c r="VZ28">
        <v>109.28835100005401</v>
      </c>
      <c r="WA28">
        <v>104.22493200004099</v>
      </c>
      <c r="WB28">
        <v>277.99507099995401</v>
      </c>
      <c r="WC28">
        <v>185.28591300011601</v>
      </c>
      <c r="WD28">
        <v>205.098663999932</v>
      </c>
      <c r="WE28">
        <v>102.886240000022</v>
      </c>
      <c r="WF28">
        <v>101.04273099999401</v>
      </c>
      <c r="WG28">
        <v>121.858480999945</v>
      </c>
      <c r="WH28">
        <v>106.363660000032</v>
      </c>
      <c r="WI28">
        <v>115.614077999955</v>
      </c>
      <c r="WJ28">
        <v>29.819660999986802</v>
      </c>
      <c r="WK28">
        <v>108.914528000052</v>
      </c>
      <c r="WL28">
        <v>102.141137999948</v>
      </c>
      <c r="WM28">
        <v>224.131730000023</v>
      </c>
      <c r="WN28">
        <v>287.09628999978298</v>
      </c>
      <c r="WO28">
        <v>339.60922600002999</v>
      </c>
      <c r="WP28">
        <v>201.59347399999399</v>
      </c>
      <c r="WQ28">
        <v>188.14551399997401</v>
      </c>
      <c r="WR28">
        <v>249.85077399993301</v>
      </c>
      <c r="WS28">
        <v>217.83581500011499</v>
      </c>
      <c r="WT28">
        <v>451.513460000046</v>
      </c>
      <c r="WU28">
        <v>457.093623000197</v>
      </c>
      <c r="WV28">
        <v>709.66131800040603</v>
      </c>
      <c r="WW28">
        <v>106.07203100004701</v>
      </c>
      <c r="WX28">
        <v>231.970382000087</v>
      </c>
      <c r="WY28">
        <v>112.081705000019</v>
      </c>
      <c r="WZ28">
        <v>219.12844599992999</v>
      </c>
      <c r="XA28">
        <v>78.156843999982797</v>
      </c>
      <c r="XB28">
        <v>168.67581799998899</v>
      </c>
      <c r="XC28">
        <v>78.7597039999673</v>
      </c>
      <c r="XD28">
        <v>476.94142800010701</v>
      </c>
      <c r="XE28">
        <v>159.03733800002399</v>
      </c>
      <c r="XF28">
        <v>242.978717999998</v>
      </c>
      <c r="XG28">
        <v>100.70199500001</v>
      </c>
      <c r="XH28">
        <v>206.123570000054</v>
      </c>
      <c r="XI28">
        <v>101.059726999956</v>
      </c>
      <c r="XJ28">
        <v>213.89157900004599</v>
      </c>
      <c r="XK28">
        <v>31.388681999989799</v>
      </c>
      <c r="XL28">
        <v>1.12797345000035</v>
      </c>
      <c r="XM28">
        <v>5.70572784999968</v>
      </c>
      <c r="XN28">
        <v>1.2389730699996999</v>
      </c>
      <c r="XO28">
        <v>1.7787901800002099</v>
      </c>
      <c r="XP28">
        <v>1.74074533000021</v>
      </c>
      <c r="XQ28">
        <v>18.3678821499925</v>
      </c>
      <c r="XR28">
        <v>1.2047596299998999</v>
      </c>
      <c r="XS28">
        <v>1.2455366499998499</v>
      </c>
      <c r="XT28">
        <v>2.34201277999819</v>
      </c>
      <c r="XU28">
        <v>2.1917419999990702</v>
      </c>
      <c r="XV28">
        <v>2.2983254999999199</v>
      </c>
      <c r="XW28">
        <v>2.6982465000001001</v>
      </c>
      <c r="XX28">
        <v>3.1741537999987499</v>
      </c>
      <c r="XY28">
        <v>2.7009696999994</v>
      </c>
      <c r="XZ28">
        <v>0.96760999999969499</v>
      </c>
      <c r="YA28">
        <v>8.6297946999984596</v>
      </c>
      <c r="YB28">
        <v>0.86111479999999596</v>
      </c>
      <c r="YD28">
        <v>1.0433868000000099</v>
      </c>
      <c r="YE28">
        <v>4.0564605000035998</v>
      </c>
      <c r="YF28">
        <v>1.02564920000077</v>
      </c>
      <c r="YG28">
        <v>0.93763183000009998</v>
      </c>
      <c r="YH28">
        <v>1311.9995891507699</v>
      </c>
      <c r="YI28">
        <v>113.99462769995399</v>
      </c>
      <c r="YJ28">
        <v>302.72382100019598</v>
      </c>
      <c r="YK28">
        <v>3.0008053199999298</v>
      </c>
      <c r="YL28">
        <v>1.43678766000085</v>
      </c>
      <c r="YM28">
        <v>2329930.9124679598</v>
      </c>
      <c r="YN28">
        <v>1.0742212999994101</v>
      </c>
      <c r="YO28">
        <v>1.0587117800005199</v>
      </c>
      <c r="YP28">
        <v>1.5803257400002599</v>
      </c>
      <c r="YQ28">
        <v>163.77116800006499</v>
      </c>
      <c r="YR28">
        <v>144.97575620002999</v>
      </c>
      <c r="YS28">
        <v>5.1929182000021701</v>
      </c>
      <c r="YT28">
        <v>6.2972878000000501</v>
      </c>
      <c r="YU28">
        <v>292.97096389997802</v>
      </c>
      <c r="YV28">
        <v>224.38830010010901</v>
      </c>
      <c r="YW28">
        <v>1.21346400000039</v>
      </c>
      <c r="YX28">
        <v>1.14687149999918</v>
      </c>
      <c r="YY28">
        <v>1.1895688000004201</v>
      </c>
      <c r="YZ28">
        <v>3.3659024400003501</v>
      </c>
      <c r="ZA28">
        <v>1.2598460600001999</v>
      </c>
      <c r="ZB28">
        <v>3.6282343300008502</v>
      </c>
      <c r="ZC28">
        <v>0.95788747999995405</v>
      </c>
      <c r="ZD28">
        <v>0.978772600000411</v>
      </c>
    </row>
    <row r="29" spans="1:680" x14ac:dyDescent="0.25">
      <c r="A29" s="40">
        <v>44105</v>
      </c>
      <c r="B29" s="6">
        <v>2.0329477300001599</v>
      </c>
      <c r="C29" s="6">
        <v>1.5695409100008</v>
      </c>
      <c r="E29">
        <v>1.69639047999954</v>
      </c>
      <c r="F29">
        <v>1.0466238099998</v>
      </c>
      <c r="G29">
        <v>1.0850938999992601</v>
      </c>
      <c r="H29">
        <v>1.04676440000003</v>
      </c>
      <c r="I29">
        <v>3.04102789999888</v>
      </c>
      <c r="J29">
        <v>1.11619550000069</v>
      </c>
      <c r="K29">
        <v>1.9148206999998401</v>
      </c>
      <c r="L29">
        <v>2.1187332000008601</v>
      </c>
      <c r="M29">
        <v>1.3497635999992801</v>
      </c>
      <c r="N29">
        <v>2.2782699000017601</v>
      </c>
      <c r="O29">
        <v>2.0757593800008198</v>
      </c>
      <c r="P29">
        <v>2.55579167000178</v>
      </c>
      <c r="Q29">
        <v>0.88361924000037095</v>
      </c>
      <c r="R29">
        <v>2.7812697400004298</v>
      </c>
      <c r="S29">
        <v>2.6547975499997798</v>
      </c>
      <c r="T29">
        <v>3.1242971700012299</v>
      </c>
      <c r="U29">
        <v>1.04697110000052</v>
      </c>
      <c r="V29">
        <v>1.4413525199997801</v>
      </c>
      <c r="W29">
        <v>2.6517577011982199</v>
      </c>
      <c r="X29">
        <v>2.1383489543004499</v>
      </c>
      <c r="Y29">
        <v>3.3691299999991302</v>
      </c>
      <c r="Z29">
        <v>1.0967937299992601</v>
      </c>
      <c r="AA29">
        <v>1.2227969699997601</v>
      </c>
      <c r="AB29">
        <v>1.0959387200000501</v>
      </c>
      <c r="AC29">
        <v>10.993410320006699</v>
      </c>
      <c r="AD29">
        <v>20.485268319986101</v>
      </c>
      <c r="AE29">
        <v>1.06734700999914</v>
      </c>
      <c r="AF29">
        <v>61.6041485500173</v>
      </c>
      <c r="AG29">
        <v>8.5011115700035607</v>
      </c>
      <c r="AH29">
        <v>1.81209329999911</v>
      </c>
      <c r="AI29">
        <v>1.1006858799992201</v>
      </c>
      <c r="AJ29">
        <v>2.3236814000010799</v>
      </c>
      <c r="AK29">
        <v>2.1290834999999801</v>
      </c>
      <c r="AL29">
        <v>1.3298363400008399</v>
      </c>
      <c r="AM29">
        <v>1.5162963000002501</v>
      </c>
      <c r="AN29">
        <v>809.26973647996795</v>
      </c>
      <c r="AO29">
        <v>195.467388140038</v>
      </c>
      <c r="AP29">
        <v>147.474765439983</v>
      </c>
      <c r="AQ29">
        <v>12.169165200000901</v>
      </c>
      <c r="AR29">
        <v>1.4950137699997901</v>
      </c>
      <c r="AS29">
        <v>1.2867324300004801</v>
      </c>
      <c r="AT29">
        <v>1.4410635299991601</v>
      </c>
      <c r="AU29">
        <v>4.05912474999786</v>
      </c>
      <c r="AV29">
        <v>3.24514869999985</v>
      </c>
      <c r="AW29">
        <v>1.4338277099996</v>
      </c>
      <c r="AX29">
        <v>12.911032570002099</v>
      </c>
      <c r="AY29">
        <v>1.4783617600005501</v>
      </c>
      <c r="AZ29">
        <v>5.9511051000008601</v>
      </c>
      <c r="BA29">
        <v>1.5689813999997599</v>
      </c>
      <c r="BB29">
        <v>3.7690270400016699</v>
      </c>
      <c r="BC29">
        <v>2.61567347000164</v>
      </c>
      <c r="BD29">
        <v>0.97764559999996004</v>
      </c>
      <c r="BE29">
        <v>1.71785389999968</v>
      </c>
      <c r="BF29">
        <v>2.0639345000017801</v>
      </c>
      <c r="BG29">
        <v>1.9752752999993399</v>
      </c>
      <c r="BH29">
        <v>2.47706839999955</v>
      </c>
      <c r="BI29">
        <v>1.6478072999998401</v>
      </c>
      <c r="BJ29">
        <v>106.96662439999599</v>
      </c>
      <c r="BK29">
        <v>1.0842109999994101</v>
      </c>
      <c r="BL29">
        <v>2.9064928000007102</v>
      </c>
      <c r="BM29">
        <v>1.53300606999983</v>
      </c>
      <c r="BN29">
        <v>1.56303056999968</v>
      </c>
      <c r="BO29">
        <v>1.0516979000003599</v>
      </c>
      <c r="BP29">
        <v>1.0393815999996101</v>
      </c>
      <c r="BQ29">
        <v>1.9975500000000499</v>
      </c>
      <c r="BR29">
        <v>2.1077757999992199</v>
      </c>
      <c r="BS29">
        <v>2.2207672000004099</v>
      </c>
      <c r="BT29">
        <v>1.0422072000001199</v>
      </c>
      <c r="BU29">
        <v>1.3809278999997301</v>
      </c>
      <c r="BV29">
        <v>1.7265731999996199</v>
      </c>
      <c r="BW29">
        <v>6.64867090000189</v>
      </c>
      <c r="BX29">
        <v>4.4403660000025402</v>
      </c>
      <c r="BY29">
        <v>2.9848801000007401</v>
      </c>
      <c r="BZ29">
        <v>82.231385370018003</v>
      </c>
      <c r="CA29">
        <v>9.2081614000053396</v>
      </c>
      <c r="CB29">
        <v>1.0935757000006601</v>
      </c>
      <c r="CC29">
        <v>23.469904700003099</v>
      </c>
      <c r="CD29">
        <v>4.06677119999949</v>
      </c>
      <c r="CE29">
        <v>10.1310130000056</v>
      </c>
      <c r="CF29">
        <v>2.6747371999990701</v>
      </c>
      <c r="CG29">
        <v>37.433309399988502</v>
      </c>
      <c r="CH29">
        <v>1.0342700000001099</v>
      </c>
      <c r="CI29">
        <v>1.6119512999994201</v>
      </c>
      <c r="CJ29">
        <v>5.9731506000025503</v>
      </c>
      <c r="CK29">
        <v>4.5056046000026999</v>
      </c>
      <c r="CL29">
        <v>2.27707880000162</v>
      </c>
      <c r="CM29">
        <v>3.08938190000117</v>
      </c>
      <c r="CN29">
        <v>31.1904556000081</v>
      </c>
      <c r="CO29">
        <v>1.2135300000008999</v>
      </c>
      <c r="CP29">
        <v>1.4806284999995101</v>
      </c>
      <c r="CQ29">
        <v>1.1255784999993901</v>
      </c>
      <c r="CR29">
        <v>1.24858870000025</v>
      </c>
      <c r="CS29">
        <v>1.2490541999995901</v>
      </c>
      <c r="CT29">
        <v>12.0255100000068</v>
      </c>
      <c r="CU29">
        <v>129.866148999892</v>
      </c>
      <c r="CV29">
        <v>13.8670139000023</v>
      </c>
      <c r="CW29">
        <v>21.243816000001999</v>
      </c>
      <c r="CX29">
        <v>74.905033000046402</v>
      </c>
      <c r="CY29">
        <v>18.061365000001398</v>
      </c>
      <c r="CZ29">
        <v>142.296403999906</v>
      </c>
      <c r="DA29">
        <v>10.548931800003601</v>
      </c>
      <c r="DB29">
        <v>10.096512000003701</v>
      </c>
      <c r="DC29">
        <v>22.286519999994201</v>
      </c>
      <c r="DD29">
        <v>2.5723275999989701</v>
      </c>
      <c r="DE29">
        <v>1.3133105600009001</v>
      </c>
      <c r="DF29">
        <v>1.24397825999949</v>
      </c>
      <c r="DG29">
        <v>1.0724360200001699</v>
      </c>
      <c r="DH29">
        <v>3.0490906500017401</v>
      </c>
      <c r="DI29">
        <v>7532.9275988191403</v>
      </c>
      <c r="DJ29">
        <v>1.2365048999999999</v>
      </c>
      <c r="DK29">
        <v>2.4524904799982301</v>
      </c>
      <c r="DL29">
        <v>27.6664934</v>
      </c>
      <c r="DM29">
        <v>2.12141495000105</v>
      </c>
      <c r="DN29">
        <v>8.46721299999626</v>
      </c>
      <c r="DO29">
        <v>2.7186508500017199</v>
      </c>
      <c r="DP29">
        <v>3.00211705000038</v>
      </c>
      <c r="DQ29">
        <v>1.11018411999976</v>
      </c>
      <c r="DR29">
        <v>10.9185730299941</v>
      </c>
      <c r="DS29">
        <v>1.17787854999915</v>
      </c>
      <c r="DT29">
        <v>1.27357325999947</v>
      </c>
      <c r="DU29">
        <v>3.1894393000002301</v>
      </c>
      <c r="DV29">
        <v>3.2791807700014002</v>
      </c>
      <c r="DW29">
        <v>3.0656085100017698</v>
      </c>
      <c r="DX29">
        <v>1.22088007999992</v>
      </c>
      <c r="DY29">
        <v>116.446589999949</v>
      </c>
      <c r="DZ29">
        <v>1.1840623099997201</v>
      </c>
      <c r="EA29">
        <v>1.6733624699991201</v>
      </c>
      <c r="EB29">
        <v>1.02205531999971</v>
      </c>
      <c r="EC29">
        <v>1.11700989999918</v>
      </c>
      <c r="ED29">
        <v>1.04246815999977</v>
      </c>
      <c r="EE29">
        <v>2.8981292700009398</v>
      </c>
      <c r="EF29">
        <v>1.32032394999987</v>
      </c>
      <c r="EG29">
        <v>2.48177030000079</v>
      </c>
      <c r="EH29">
        <v>1.4206943400004099</v>
      </c>
      <c r="EI29">
        <v>1.7176440599996601</v>
      </c>
      <c r="EJ29">
        <v>1.55181163000088</v>
      </c>
      <c r="EK29">
        <v>3.2459549999984998</v>
      </c>
      <c r="EL29">
        <v>5.8368610000034096</v>
      </c>
      <c r="EM29">
        <v>29.368176299991301</v>
      </c>
      <c r="EN29">
        <v>1.3708158999997999</v>
      </c>
      <c r="EO29">
        <v>1.3247546599996001</v>
      </c>
      <c r="EP29">
        <v>1.06905030000053</v>
      </c>
      <c r="EQ29">
        <v>1.0711327099998</v>
      </c>
      <c r="ER29">
        <v>1.3258186999992201</v>
      </c>
      <c r="ES29">
        <v>1.04793315999996</v>
      </c>
      <c r="ET29">
        <v>1.5932190000003199</v>
      </c>
      <c r="EU29">
        <v>2.9865658900016601</v>
      </c>
      <c r="EV29">
        <v>1.11343750999913</v>
      </c>
      <c r="EW29">
        <v>0.983894760000112</v>
      </c>
      <c r="EX29">
        <v>113.829636999988</v>
      </c>
      <c r="EY29">
        <v>5.5925576800000298</v>
      </c>
      <c r="EZ29">
        <v>2.9138042999984499</v>
      </c>
      <c r="FA29">
        <v>1.00687810999989</v>
      </c>
      <c r="FC29">
        <v>173.246653500013</v>
      </c>
      <c r="FD29">
        <v>9149.8519826680404</v>
      </c>
      <c r="FE29">
        <v>93.513323500054</v>
      </c>
      <c r="FF29">
        <v>1.0563032099998999</v>
      </c>
      <c r="FG29">
        <v>3567.8677836693801</v>
      </c>
      <c r="FH29">
        <v>0.97999619999973198</v>
      </c>
      <c r="FI29">
        <v>1.0806700800003499</v>
      </c>
      <c r="FJ29">
        <v>1.2135278999994601</v>
      </c>
      <c r="FK29">
        <v>22.6309065399983</v>
      </c>
      <c r="FL29">
        <v>1.2587450999999401</v>
      </c>
      <c r="FM29">
        <v>2.1345789000006299</v>
      </c>
      <c r="FN29">
        <v>1.6732346999997401</v>
      </c>
      <c r="FO29">
        <v>1.17629289999968</v>
      </c>
      <c r="FP29">
        <v>3.3368259000017102</v>
      </c>
      <c r="FQ29">
        <v>1.5281882800008999</v>
      </c>
      <c r="FR29">
        <v>1.19461059999958</v>
      </c>
      <c r="FS29">
        <v>1.03615748999982</v>
      </c>
      <c r="FT29">
        <v>1.9249459500006201</v>
      </c>
      <c r="FU29">
        <v>1.87339656999939</v>
      </c>
      <c r="FW29">
        <v>1.36847481000041</v>
      </c>
      <c r="FX29">
        <v>1.11587349000001</v>
      </c>
      <c r="FY29">
        <v>1.27278110999941</v>
      </c>
      <c r="FZ29">
        <v>1.0518822100002601</v>
      </c>
      <c r="GA29">
        <v>3.74935603999984</v>
      </c>
      <c r="GB29">
        <v>1.1846141999994899</v>
      </c>
      <c r="GC29">
        <v>285.69910987978801</v>
      </c>
      <c r="GD29">
        <v>100.587824000046</v>
      </c>
      <c r="GE29">
        <v>162.75222890009201</v>
      </c>
      <c r="GF29">
        <v>289.39590540016098</v>
      </c>
      <c r="GG29">
        <v>274.044258200098</v>
      </c>
      <c r="GH29">
        <v>130.77662759995999</v>
      </c>
      <c r="GI29">
        <v>255.23366219992701</v>
      </c>
      <c r="GJ29">
        <v>114.974584299955</v>
      </c>
      <c r="GK29">
        <v>220.689229700016</v>
      </c>
      <c r="GL29">
        <v>1.0726580999999</v>
      </c>
      <c r="GM29">
        <v>2.1251090000005202</v>
      </c>
      <c r="GN29">
        <v>1.2703633000001</v>
      </c>
      <c r="GO29">
        <v>6.7726051999998198</v>
      </c>
      <c r="GP29">
        <v>2.8547766000010601</v>
      </c>
      <c r="GQ29">
        <v>1.07875109999986</v>
      </c>
      <c r="GR29">
        <v>2.1591356999997502</v>
      </c>
      <c r="GS29">
        <v>4.1824619999970301</v>
      </c>
      <c r="GT29">
        <v>2.0856615000011498</v>
      </c>
      <c r="GU29">
        <v>2.6940783999998499</v>
      </c>
      <c r="GV29">
        <v>11.304155299993001</v>
      </c>
      <c r="GW29">
        <v>1.38948429999982</v>
      </c>
      <c r="GX29">
        <v>6.6202313000030699</v>
      </c>
      <c r="GY29">
        <v>4.0829506000009097</v>
      </c>
      <c r="HA29">
        <v>2.0832346999995899</v>
      </c>
      <c r="HB29">
        <v>0.84398109999983695</v>
      </c>
      <c r="HC29">
        <v>4.5764945999981101</v>
      </c>
      <c r="HD29">
        <v>1.4450441999997601</v>
      </c>
      <c r="HE29">
        <v>151.82460960000799</v>
      </c>
      <c r="HF29">
        <v>3.4738986000011201</v>
      </c>
      <c r="HG29">
        <v>0.88958879999972895</v>
      </c>
      <c r="HH29">
        <v>2.3099661999986001</v>
      </c>
      <c r="HI29">
        <v>5.8336953999969401</v>
      </c>
      <c r="HJ29">
        <v>1.08749390000048</v>
      </c>
      <c r="HK29">
        <v>3.5895506000015298</v>
      </c>
      <c r="HL29">
        <v>151.551384730032</v>
      </c>
      <c r="HM29">
        <v>3.8278679100003501</v>
      </c>
      <c r="HN29">
        <v>69.626450379961199</v>
      </c>
      <c r="HO29">
        <v>1022.58671023976</v>
      </c>
      <c r="HP29">
        <v>1.1261417700006899</v>
      </c>
      <c r="HQ29">
        <v>1.13186173000031</v>
      </c>
      <c r="HR29">
        <v>113.029813269968</v>
      </c>
      <c r="HS29">
        <v>184.95435383007899</v>
      </c>
      <c r="HT29">
        <v>120.027104899986</v>
      </c>
      <c r="HU29">
        <v>145.26252481993299</v>
      </c>
      <c r="HV29">
        <v>145.96689682011501</v>
      </c>
      <c r="HW29">
        <v>375.73129172995698</v>
      </c>
      <c r="HX29">
        <v>115.79268706997399</v>
      </c>
      <c r="HY29">
        <v>123.875657500001</v>
      </c>
      <c r="HZ29">
        <v>102.443288129987</v>
      </c>
      <c r="IA29">
        <v>1.03292619999957</v>
      </c>
      <c r="IB29">
        <v>1.05234019999989</v>
      </c>
      <c r="IC29">
        <v>1.0290365000000701</v>
      </c>
      <c r="ID29">
        <v>0.98180740000043398</v>
      </c>
      <c r="IE29">
        <v>0.89111479999974097</v>
      </c>
      <c r="IF29">
        <v>1.28853589999926</v>
      </c>
      <c r="IG29">
        <v>1.5883503999994</v>
      </c>
      <c r="IH29">
        <v>1.2644368000001101</v>
      </c>
      <c r="II29">
        <v>1.2662326999998199</v>
      </c>
      <c r="IJ29">
        <v>0.96357660000012402</v>
      </c>
      <c r="IK29">
        <v>1.0169045000002399</v>
      </c>
      <c r="IL29">
        <v>1.0365851999995399</v>
      </c>
      <c r="IM29">
        <v>1.08393319999959</v>
      </c>
      <c r="IN29">
        <v>0.955030799999804</v>
      </c>
      <c r="IO29">
        <v>0.95791850000023304</v>
      </c>
      <c r="IP29">
        <v>2.8119135999986602</v>
      </c>
      <c r="IQ29">
        <v>1.0290681999995299</v>
      </c>
      <c r="IR29">
        <v>0.95304529999975796</v>
      </c>
      <c r="IS29">
        <v>1.22504689999914</v>
      </c>
      <c r="IT29">
        <v>1.25551260000066</v>
      </c>
      <c r="IU29">
        <v>1.0300975999998601</v>
      </c>
      <c r="IV29">
        <v>1.3401782000000799</v>
      </c>
      <c r="IW29">
        <v>0.91112030000022104</v>
      </c>
      <c r="IX29">
        <v>1.4550077000003501</v>
      </c>
      <c r="IY29">
        <v>1.2185826999993901</v>
      </c>
      <c r="IZ29">
        <v>1.6324347999998301</v>
      </c>
      <c r="JA29">
        <v>1.31101119999948</v>
      </c>
      <c r="JB29">
        <v>1.0048105999994701</v>
      </c>
      <c r="JC29">
        <v>1.0420106000001399</v>
      </c>
      <c r="JD29">
        <v>1.0308963000006801</v>
      </c>
      <c r="JE29">
        <v>1.03043050000088</v>
      </c>
      <c r="JF29">
        <v>3.7554888000013298</v>
      </c>
      <c r="JG29">
        <v>1.33050630000071</v>
      </c>
      <c r="JH29">
        <v>1.2356042999999799</v>
      </c>
      <c r="JI29">
        <v>0.90217519999987394</v>
      </c>
      <c r="JJ29">
        <v>5.73750019999716</v>
      </c>
      <c r="JK29">
        <v>1.5170171999998301</v>
      </c>
      <c r="JL29">
        <v>1.5179884999997699</v>
      </c>
      <c r="JM29">
        <v>1.7761883999992301</v>
      </c>
      <c r="JN29">
        <v>1.1497832999994</v>
      </c>
      <c r="JO29">
        <v>2.2298382400003902</v>
      </c>
      <c r="JP29">
        <v>487.91034730011597</v>
      </c>
      <c r="JQ29">
        <v>180.81361557007801</v>
      </c>
      <c r="JR29">
        <v>11.443803999995</v>
      </c>
      <c r="JS29">
        <v>1.5759527999998699</v>
      </c>
      <c r="JT29">
        <v>1.0518632000003001</v>
      </c>
      <c r="JU29">
        <v>4.4540441999997702</v>
      </c>
      <c r="JV29">
        <v>103.920310999965</v>
      </c>
      <c r="JW29">
        <v>0.97198639999987801</v>
      </c>
      <c r="JX29">
        <v>102.176447000005</v>
      </c>
      <c r="JY29">
        <v>0.993584169999849</v>
      </c>
      <c r="JZ29">
        <v>1.00994333999915</v>
      </c>
      <c r="KA29">
        <v>107.312464999966</v>
      </c>
      <c r="KB29">
        <v>68.878846999956295</v>
      </c>
      <c r="KD29">
        <v>104.049102999968</v>
      </c>
      <c r="KE29">
        <v>112.894933999982</v>
      </c>
      <c r="KF29">
        <v>101.365141000017</v>
      </c>
      <c r="KG29">
        <v>115.259196000057</v>
      </c>
      <c r="KH29">
        <v>104.60341099998899</v>
      </c>
      <c r="KI29">
        <v>151.10487399995301</v>
      </c>
      <c r="KJ29">
        <v>142.39498899993501</v>
      </c>
      <c r="KK29">
        <v>112.282911999966</v>
      </c>
      <c r="KL29">
        <v>102.908066999982</v>
      </c>
      <c r="KM29">
        <v>145.13725899998099</v>
      </c>
      <c r="KN29">
        <v>123.56897100003</v>
      </c>
      <c r="KO29">
        <v>99.584237999981298</v>
      </c>
      <c r="KP29">
        <v>93.403013000031905</v>
      </c>
      <c r="KQ29">
        <v>178.19956899993099</v>
      </c>
      <c r="KR29">
        <v>259.237401000224</v>
      </c>
      <c r="KS29">
        <v>132.87674400000799</v>
      </c>
      <c r="KT29">
        <v>130.36272300011501</v>
      </c>
      <c r="KU29">
        <v>181.95570100005699</v>
      </c>
      <c r="KV29">
        <v>106.15030800004</v>
      </c>
      <c r="KW29">
        <v>98.452822000021101</v>
      </c>
      <c r="KX29">
        <v>152.83481999998901</v>
      </c>
      <c r="KY29">
        <v>197.01120500010401</v>
      </c>
      <c r="KZ29">
        <v>97.055306000052994</v>
      </c>
      <c r="LA29">
        <v>104.326356000034</v>
      </c>
      <c r="LB29">
        <v>113.841784000047</v>
      </c>
      <c r="LC29">
        <v>101.85643699998</v>
      </c>
      <c r="LD29">
        <v>173.43632899993099</v>
      </c>
      <c r="LE29">
        <v>73.065504000056507</v>
      </c>
      <c r="LF29">
        <v>117.87793299998199</v>
      </c>
      <c r="LG29">
        <v>109.545327999978</v>
      </c>
      <c r="LH29">
        <v>98.215970000019297</v>
      </c>
      <c r="LI29">
        <v>103.393491999945</v>
      </c>
      <c r="LJ29">
        <v>107.083671999979</v>
      </c>
      <c r="LK29">
        <v>130.76812599995199</v>
      </c>
      <c r="LL29">
        <v>249.58355299988801</v>
      </c>
      <c r="LM29">
        <v>195.82988399989</v>
      </c>
      <c r="LN29">
        <v>113.143986999989</v>
      </c>
      <c r="LO29">
        <v>133.54504200001199</v>
      </c>
      <c r="LQ29">
        <v>116.89095799997401</v>
      </c>
      <c r="LS29">
        <v>124.048270000028</v>
      </c>
      <c r="LT29">
        <v>126.722009000019</v>
      </c>
      <c r="LU29">
        <v>92.211030000005806</v>
      </c>
      <c r="LV29">
        <v>134.15205199993201</v>
      </c>
      <c r="LW29">
        <v>99.300903000053907</v>
      </c>
      <c r="LX29">
        <v>101.031074000057</v>
      </c>
      <c r="LY29">
        <v>123.111844999949</v>
      </c>
      <c r="LZ29">
        <v>115.049879000057</v>
      </c>
      <c r="MB29">
        <v>119.380905000027</v>
      </c>
      <c r="MC29">
        <v>139.604798000073</v>
      </c>
      <c r="MD29">
        <v>93.837423000019001</v>
      </c>
      <c r="ME29">
        <v>90.510847999947103</v>
      </c>
      <c r="MF29">
        <v>98.908749999944106</v>
      </c>
      <c r="MG29">
        <v>97.138758999993996</v>
      </c>
      <c r="MH29">
        <v>129.685466000112</v>
      </c>
      <c r="MI29">
        <v>217.51403500000001</v>
      </c>
      <c r="MK29">
        <v>104.850318999961</v>
      </c>
      <c r="ML29">
        <v>143.204558999976</v>
      </c>
      <c r="MM29">
        <v>101.817740999977</v>
      </c>
      <c r="MN29">
        <v>99.388609000016004</v>
      </c>
      <c r="MO29">
        <v>128.72209999989701</v>
      </c>
      <c r="MP29">
        <v>103.61382700002299</v>
      </c>
      <c r="MQ29">
        <v>94.922240999992894</v>
      </c>
      <c r="MR29">
        <v>90.535810000030295</v>
      </c>
      <c r="MT29">
        <v>210.07596300006799</v>
      </c>
      <c r="MU29">
        <v>282.37043600017199</v>
      </c>
      <c r="MV29">
        <v>197.97095900005701</v>
      </c>
      <c r="MW29">
        <v>211.61925099999601</v>
      </c>
      <c r="MY29">
        <v>307.14448799984501</v>
      </c>
      <c r="NA29">
        <v>285.10962100001097</v>
      </c>
      <c r="NB29">
        <v>105.203416000004</v>
      </c>
      <c r="NC29">
        <v>252.925214000046</v>
      </c>
      <c r="ND29">
        <v>89.917443000012995</v>
      </c>
      <c r="NE29">
        <v>119.747738000005</v>
      </c>
      <c r="NF29">
        <v>201.11991299991499</v>
      </c>
      <c r="NG29">
        <v>141.28422000002999</v>
      </c>
      <c r="NH29">
        <v>142.14019299997</v>
      </c>
      <c r="NI29">
        <v>123.705748999957</v>
      </c>
      <c r="NJ29">
        <v>100.25065900001201</v>
      </c>
      <c r="NK29">
        <v>107.748784999945</v>
      </c>
      <c r="NL29">
        <v>106.932935000048</v>
      </c>
      <c r="NM29">
        <v>114.36401500005699</v>
      </c>
      <c r="NN29">
        <v>153.32452900009201</v>
      </c>
      <c r="NO29">
        <v>99.999960000044695</v>
      </c>
      <c r="NP29">
        <v>119.31248600001</v>
      </c>
      <c r="NQ29">
        <v>100.32337999995799</v>
      </c>
      <c r="NR29">
        <v>1.7018430000007401</v>
      </c>
      <c r="NS29">
        <v>3.49349509999956</v>
      </c>
      <c r="NT29">
        <v>1.22092420000081</v>
      </c>
      <c r="NU29">
        <v>1.0276784699999599</v>
      </c>
      <c r="NV29">
        <v>2.0481510799982101</v>
      </c>
      <c r="NW29">
        <v>1.1476096400001601</v>
      </c>
      <c r="NX29">
        <v>0.98945420000018203</v>
      </c>
      <c r="NY29">
        <v>0.87343619999956001</v>
      </c>
      <c r="NZ29">
        <v>0.94273630000043296</v>
      </c>
      <c r="OA29">
        <v>0.95296229999985405</v>
      </c>
      <c r="OB29">
        <v>3.0707919000014998</v>
      </c>
      <c r="OC29">
        <v>1.9678218000008201</v>
      </c>
      <c r="OD29">
        <v>3.0427636999993402</v>
      </c>
      <c r="OE29">
        <v>1.41245669999989</v>
      </c>
      <c r="OF29">
        <v>2.49183690000064</v>
      </c>
      <c r="OG29">
        <v>5.6960409000021199</v>
      </c>
      <c r="OH29">
        <v>2.21306819999882</v>
      </c>
      <c r="OI29">
        <v>2.46228849999898</v>
      </c>
      <c r="OJ29">
        <v>1.2510925999995399</v>
      </c>
      <c r="OK29">
        <v>1.2739158999993401</v>
      </c>
      <c r="OL29">
        <v>1.3635441999995199</v>
      </c>
      <c r="OM29">
        <v>3.1659320500002699</v>
      </c>
      <c r="ON29">
        <v>2.8689215999984299</v>
      </c>
      <c r="OO29">
        <v>1.49794789999942</v>
      </c>
      <c r="OP29">
        <v>2.1232706199989502</v>
      </c>
      <c r="OQ29">
        <v>2.8161813100014101</v>
      </c>
      <c r="OR29">
        <v>2.61952978000045</v>
      </c>
      <c r="OS29">
        <v>2.5122449599985002</v>
      </c>
      <c r="OT29">
        <v>2.86515137999959</v>
      </c>
      <c r="OU29">
        <v>1.0491154499995901</v>
      </c>
      <c r="OV29">
        <v>1.4147064999997401</v>
      </c>
      <c r="OW29">
        <v>2.3984677599983102</v>
      </c>
      <c r="OX29">
        <v>2.5310003199992899</v>
      </c>
      <c r="OY29">
        <v>53.9849742000224</v>
      </c>
      <c r="OZ29">
        <v>2.32671865000157</v>
      </c>
      <c r="PA29">
        <v>10.2713958200038</v>
      </c>
      <c r="PB29">
        <v>2.5984235899995798</v>
      </c>
      <c r="PC29">
        <v>3.1788201599993</v>
      </c>
      <c r="PD29">
        <v>2.8346896699986202</v>
      </c>
      <c r="PE29">
        <v>1.80539599999975</v>
      </c>
      <c r="PF29">
        <v>107.966238599969</v>
      </c>
      <c r="PG29">
        <v>91.950890999985901</v>
      </c>
      <c r="PH29">
        <v>4.0109914999993599</v>
      </c>
      <c r="PI29">
        <v>6.0051807999989304</v>
      </c>
      <c r="PJ29">
        <v>4.0880035000009203</v>
      </c>
      <c r="PK29">
        <v>1.1315646000002699</v>
      </c>
      <c r="PL29">
        <v>1.1439905400002299</v>
      </c>
      <c r="PM29">
        <v>1.17895105000025</v>
      </c>
      <c r="PN29">
        <v>1.59177067999917</v>
      </c>
      <c r="PO29">
        <v>1.6208380700009</v>
      </c>
      <c r="PP29">
        <v>1.55583794000086</v>
      </c>
      <c r="PQ29">
        <v>1.6272062600000901</v>
      </c>
      <c r="PR29">
        <v>1.3335899199992101</v>
      </c>
      <c r="PS29">
        <v>1.68136751999918</v>
      </c>
      <c r="PT29">
        <v>1.6938808199993201</v>
      </c>
      <c r="PU29">
        <v>2.8010193000009198</v>
      </c>
      <c r="PV29">
        <v>8.4560551400063595</v>
      </c>
      <c r="PW29">
        <v>176.39863740000899</v>
      </c>
      <c r="PX29">
        <v>2.0913328999995402</v>
      </c>
      <c r="PY29">
        <v>164.419595800107</v>
      </c>
      <c r="PZ29">
        <v>1.7843118000000699</v>
      </c>
      <c r="QA29">
        <v>1.61633790000087</v>
      </c>
      <c r="QB29">
        <v>101.760265400051</v>
      </c>
      <c r="QC29">
        <v>1.97314179999921</v>
      </c>
      <c r="QD29">
        <v>41329.596667528203</v>
      </c>
      <c r="QE29">
        <v>2.1826733000016199</v>
      </c>
      <c r="QF29">
        <v>2.2779463500010002</v>
      </c>
      <c r="QG29">
        <v>202.629319020081</v>
      </c>
      <c r="QH29">
        <v>115.191821389948</v>
      </c>
      <c r="QI29">
        <v>1.07343086999936</v>
      </c>
      <c r="QJ29">
        <v>1.09737861000031</v>
      </c>
      <c r="QK29">
        <v>1.0203627899991301</v>
      </c>
      <c r="QL29">
        <v>1.01177760000064</v>
      </c>
      <c r="QM29">
        <v>13.1885630199977</v>
      </c>
      <c r="QN29">
        <v>1.5745266899993999</v>
      </c>
      <c r="QP29">
        <v>1.3550211999991</v>
      </c>
      <c r="QQ29">
        <v>1.2506061999993101</v>
      </c>
      <c r="QR29">
        <v>1.04757869999958</v>
      </c>
      <c r="QS29">
        <v>1.3063385000004899</v>
      </c>
      <c r="QT29">
        <v>1.09877269999924</v>
      </c>
      <c r="QU29">
        <v>106.458561999956</v>
      </c>
      <c r="QV29">
        <v>100.094399999944</v>
      </c>
      <c r="QW29">
        <v>188.843010999961</v>
      </c>
      <c r="QX29">
        <v>94.773507999954703</v>
      </c>
      <c r="QY29">
        <v>99.413740999996705</v>
      </c>
      <c r="QZ29">
        <v>103.239833</v>
      </c>
      <c r="RA29">
        <v>102.702808000031</v>
      </c>
      <c r="RB29">
        <v>1.1376153199999</v>
      </c>
      <c r="RC29">
        <v>2.1353783999984399</v>
      </c>
      <c r="RD29">
        <v>125.124775000033</v>
      </c>
      <c r="RE29">
        <v>102.778087000013</v>
      </c>
      <c r="RF29">
        <v>109.738834999967</v>
      </c>
      <c r="RG29">
        <v>121.161667000037</v>
      </c>
      <c r="RH29">
        <v>149.96862399997201</v>
      </c>
      <c r="RI29">
        <v>222.61217000009501</v>
      </c>
      <c r="RL29">
        <v>302.05592999979899</v>
      </c>
      <c r="RM29">
        <v>58.6804470000206</v>
      </c>
      <c r="RN29">
        <v>266.91781299980403</v>
      </c>
      <c r="RO29">
        <v>167.26104100001999</v>
      </c>
      <c r="RP29">
        <v>218.493979000021</v>
      </c>
      <c r="RQ29">
        <v>102.981903000036</v>
      </c>
      <c r="RR29">
        <v>374.47822799999301</v>
      </c>
      <c r="RS29">
        <v>192.54184300010101</v>
      </c>
      <c r="RT29">
        <v>110.381346000009</v>
      </c>
      <c r="RU29">
        <v>184.432041000109</v>
      </c>
      <c r="RV29">
        <v>324.933910999913</v>
      </c>
      <c r="RW29">
        <v>67.822185000055498</v>
      </c>
      <c r="RX29">
        <v>367.30192800005898</v>
      </c>
      <c r="RY29">
        <v>197.59672400006099</v>
      </c>
      <c r="RZ29">
        <v>543.364726000465</v>
      </c>
      <c r="SA29">
        <v>583.26324599981297</v>
      </c>
      <c r="SB29">
        <v>268.45058300020202</v>
      </c>
      <c r="SC29">
        <v>95.295352000044701</v>
      </c>
      <c r="SD29">
        <v>182.97475800011301</v>
      </c>
      <c r="SE29">
        <v>298.394228000194</v>
      </c>
      <c r="SF29">
        <v>213.05467199999799</v>
      </c>
      <c r="SG29">
        <v>593.67339100036804</v>
      </c>
      <c r="SH29">
        <v>95.437651999993193</v>
      </c>
      <c r="SI29">
        <v>103.45176700002</v>
      </c>
      <c r="SJ29">
        <v>7862.0695929974299</v>
      </c>
      <c r="SK29">
        <v>64.868882999988301</v>
      </c>
      <c r="SL29">
        <v>151.058129000012</v>
      </c>
      <c r="SM29">
        <v>282.96210099989497</v>
      </c>
      <c r="SN29">
        <v>338.50589299993601</v>
      </c>
      <c r="SO29">
        <v>200.18776999996001</v>
      </c>
      <c r="SP29">
        <v>560.44818099960696</v>
      </c>
      <c r="SQ29">
        <v>200.301053999923</v>
      </c>
      <c r="SR29">
        <v>53.5783320000046</v>
      </c>
      <c r="SS29">
        <v>37.581706999975701</v>
      </c>
      <c r="ST29">
        <v>192.88615999999499</v>
      </c>
      <c r="SU29">
        <v>188.47502500005101</v>
      </c>
      <c r="SV29">
        <v>195.36076699988899</v>
      </c>
      <c r="SW29">
        <v>165.45745199988599</v>
      </c>
      <c r="SX29">
        <v>202.84085500007501</v>
      </c>
      <c r="SY29">
        <v>158.879521999974</v>
      </c>
      <c r="SZ29">
        <v>104.544261000003</v>
      </c>
      <c r="TA29">
        <v>142.39894600003001</v>
      </c>
      <c r="TB29">
        <v>99.201785000041099</v>
      </c>
      <c r="TC29">
        <v>144.327339000069</v>
      </c>
      <c r="TD29">
        <v>136.025406999979</v>
      </c>
      <c r="TE29">
        <v>432.52011300018103</v>
      </c>
      <c r="TF29">
        <v>113.716505000019</v>
      </c>
      <c r="TG29">
        <v>122.083447000012</v>
      </c>
      <c r="TH29">
        <v>466.260706999805</v>
      </c>
      <c r="TI29">
        <v>60.741271000006201</v>
      </c>
      <c r="TJ29">
        <v>192.67704500001901</v>
      </c>
      <c r="TK29">
        <v>135.51530100009401</v>
      </c>
      <c r="TL29">
        <v>423.25974299991498</v>
      </c>
      <c r="TM29">
        <v>489.43815900012902</v>
      </c>
      <c r="TN29">
        <v>190.84441999997901</v>
      </c>
      <c r="TO29">
        <v>489.99685199977802</v>
      </c>
      <c r="TP29">
        <v>212.64233599999</v>
      </c>
      <c r="TQ29">
        <v>489.798942999914</v>
      </c>
      <c r="TR29">
        <v>489.74995600013102</v>
      </c>
      <c r="TS29">
        <v>200.76968699996399</v>
      </c>
      <c r="TT29">
        <v>153.376984999981</v>
      </c>
      <c r="TW29">
        <v>352.46437099995097</v>
      </c>
      <c r="TX29">
        <v>128.573613000102</v>
      </c>
      <c r="TZ29">
        <v>410.963721000124</v>
      </c>
      <c r="UA29">
        <v>148.57425999990701</v>
      </c>
      <c r="UB29">
        <v>127.043046999956</v>
      </c>
      <c r="UC29">
        <v>110.262846000027</v>
      </c>
      <c r="UD29">
        <v>105.87342499999799</v>
      </c>
      <c r="UE29">
        <v>129.84203800000299</v>
      </c>
      <c r="UF29">
        <v>107.10787800001</v>
      </c>
      <c r="UG29">
        <v>123.448405000032</v>
      </c>
      <c r="UH29">
        <v>128.66102500003799</v>
      </c>
      <c r="UI29">
        <v>110.97898200003</v>
      </c>
      <c r="UJ29">
        <v>106.42356799996899</v>
      </c>
      <c r="UK29">
        <v>128.14149000006699</v>
      </c>
      <c r="UL29">
        <v>129.863106000004</v>
      </c>
      <c r="UN29">
        <v>140.493153000018</v>
      </c>
      <c r="UO29">
        <v>187.04644399997801</v>
      </c>
      <c r="UP29">
        <v>158.038585999981</v>
      </c>
      <c r="UQ29">
        <v>84.194938999949997</v>
      </c>
      <c r="UR29">
        <v>108.566575999954</v>
      </c>
      <c r="US29">
        <v>331.94471399998298</v>
      </c>
      <c r="UT29">
        <v>331.27684399997798</v>
      </c>
      <c r="UU29">
        <v>1833.9189529996399</v>
      </c>
      <c r="UV29">
        <v>133.503172999946</v>
      </c>
      <c r="UW29">
        <v>372.01556599978397</v>
      </c>
      <c r="UX29">
        <v>108.53465599997401</v>
      </c>
      <c r="UY29">
        <v>41.291678000008702</v>
      </c>
      <c r="UZ29">
        <v>9.2830589999939495</v>
      </c>
      <c r="VA29">
        <v>160.234645999968</v>
      </c>
      <c r="VB29">
        <v>111.304301999975</v>
      </c>
      <c r="VC29">
        <v>108.912052999949</v>
      </c>
      <c r="VD29">
        <v>120.37077399995199</v>
      </c>
      <c r="VE29">
        <v>106.094385999953</v>
      </c>
      <c r="VF29">
        <v>144.39604900008999</v>
      </c>
      <c r="VG29">
        <v>146.374790000031</v>
      </c>
      <c r="VH29">
        <v>114.21987999999</v>
      </c>
      <c r="VI29">
        <v>99.389951999997706</v>
      </c>
      <c r="VJ29">
        <v>112.089018999948</v>
      </c>
      <c r="VK29">
        <v>109.60516399994999</v>
      </c>
      <c r="VL29">
        <v>100.082616999978</v>
      </c>
      <c r="VM29">
        <v>102.443690999993</v>
      </c>
      <c r="VN29">
        <v>214.94459600001599</v>
      </c>
      <c r="VO29">
        <v>106.71019100002</v>
      </c>
      <c r="VP29">
        <v>290.93068000022299</v>
      </c>
      <c r="VQ29">
        <v>193.31712600006699</v>
      </c>
      <c r="VR29">
        <v>106.835817000014</v>
      </c>
      <c r="VS29">
        <v>105.107653000043</v>
      </c>
      <c r="VT29">
        <v>118.512369000004</v>
      </c>
      <c r="VU29">
        <v>160.75068799988401</v>
      </c>
      <c r="VV29">
        <v>198.59559900010899</v>
      </c>
      <c r="VW29">
        <v>164.46207399992301</v>
      </c>
      <c r="VX29">
        <v>140.36115800007201</v>
      </c>
      <c r="VY29">
        <v>104.00352100003499</v>
      </c>
      <c r="VZ29">
        <v>109.502440999961</v>
      </c>
      <c r="WA29">
        <v>104.31462099996899</v>
      </c>
      <c r="WB29">
        <v>278.97364100022202</v>
      </c>
      <c r="WC29">
        <v>185.29753000009799</v>
      </c>
      <c r="WD29">
        <v>205.107424000045</v>
      </c>
      <c r="WE29">
        <v>103.155718000024</v>
      </c>
      <c r="WF29">
        <v>101.24503500002901</v>
      </c>
      <c r="WG29">
        <v>122.00556600000699</v>
      </c>
      <c r="WH29">
        <v>106.578030999983</v>
      </c>
      <c r="WI29">
        <v>115.927810000023</v>
      </c>
      <c r="WJ29">
        <v>29.810165000002598</v>
      </c>
      <c r="WK29">
        <v>109.10106599994501</v>
      </c>
      <c r="WL29">
        <v>102.282767000026</v>
      </c>
      <c r="WM29">
        <v>224.392011000076</v>
      </c>
      <c r="WN29">
        <v>287.43504199991003</v>
      </c>
      <c r="WO29">
        <v>340.79788400000001</v>
      </c>
      <c r="WP29">
        <v>202.98164699994999</v>
      </c>
      <c r="WQ29">
        <v>192.432819999987</v>
      </c>
      <c r="WR29">
        <v>251.43225200008601</v>
      </c>
      <c r="WS29">
        <v>219.22059300006401</v>
      </c>
      <c r="WT29">
        <v>454.78427900001401</v>
      </c>
      <c r="WU29">
        <v>460.41596500016698</v>
      </c>
      <c r="WV29">
        <v>714.83753199968498</v>
      </c>
      <c r="WW29">
        <v>107.175555999973</v>
      </c>
      <c r="WX29">
        <v>234.56345700006901</v>
      </c>
      <c r="WY29">
        <v>113.345066000009</v>
      </c>
      <c r="WZ29">
        <v>224.50545300007801</v>
      </c>
      <c r="XA29">
        <v>80.074533000006298</v>
      </c>
      <c r="XB29">
        <v>172.633907000069</v>
      </c>
      <c r="XC29">
        <v>80.678670000052094</v>
      </c>
      <c r="XD29">
        <v>476.85152200004097</v>
      </c>
      <c r="XE29">
        <v>159.00626900000501</v>
      </c>
      <c r="XF29">
        <v>242.87520099990101</v>
      </c>
      <c r="XG29">
        <v>100.659147999948</v>
      </c>
      <c r="XH29">
        <v>206.040028000018</v>
      </c>
      <c r="XI29">
        <v>101.018787999987</v>
      </c>
      <c r="XJ29">
        <v>213.80930899991699</v>
      </c>
      <c r="XK29">
        <v>31.256865000003</v>
      </c>
      <c r="XL29">
        <v>1.13841214000058</v>
      </c>
      <c r="XM29">
        <v>5.7087972399967803</v>
      </c>
      <c r="XN29">
        <v>1.23906949000047</v>
      </c>
      <c r="XO29">
        <v>1.7794165800005399</v>
      </c>
      <c r="XP29">
        <v>1.74065017000066</v>
      </c>
      <c r="XQ29">
        <v>18.4663969899993</v>
      </c>
      <c r="XR29">
        <v>1.20416058000046</v>
      </c>
      <c r="XS29">
        <v>1.2454775900005199</v>
      </c>
      <c r="XT29">
        <v>2.34142514999985</v>
      </c>
      <c r="XU29">
        <v>2.1917287899996198</v>
      </c>
      <c r="XV29">
        <v>2.3160285000012699</v>
      </c>
      <c r="XW29">
        <v>2.7062456999992701</v>
      </c>
      <c r="XX29">
        <v>3.1859589000014199</v>
      </c>
      <c r="XY29">
        <v>2.7215084999988899</v>
      </c>
      <c r="XZ29">
        <v>0.983949800000119</v>
      </c>
      <c r="YA29">
        <v>8.6827527999994292</v>
      </c>
      <c r="YB29">
        <v>0.87497679999978595</v>
      </c>
      <c r="YD29">
        <v>1.05797449999955</v>
      </c>
      <c r="YE29">
        <v>4.1131736000024803</v>
      </c>
      <c r="YF29">
        <v>1.03957529999934</v>
      </c>
      <c r="YG29">
        <v>0.93530831000043702</v>
      </c>
      <c r="YH29">
        <v>1319.8471185006199</v>
      </c>
      <c r="YI29">
        <v>113.875900099985</v>
      </c>
      <c r="YJ29">
        <v>302.68939399998601</v>
      </c>
      <c r="YK29">
        <v>3.0012367499985002</v>
      </c>
      <c r="YL29">
        <v>1.43695320000006</v>
      </c>
      <c r="YM29">
        <v>2330239.50304031</v>
      </c>
      <c r="YN29">
        <v>1.0841096099993599</v>
      </c>
      <c r="YO29">
        <v>1.0697593599998101</v>
      </c>
      <c r="YP29">
        <v>1.59862527000041</v>
      </c>
      <c r="YQ29">
        <v>164.172764000017</v>
      </c>
      <c r="YR29">
        <v>145.04278329992701</v>
      </c>
      <c r="YS29">
        <v>5.2471836999975503</v>
      </c>
      <c r="YT29">
        <v>6.3869158000015904</v>
      </c>
      <c r="YU29">
        <v>296.27396810008202</v>
      </c>
      <c r="YV29">
        <v>224.567154200049</v>
      </c>
      <c r="YW29">
        <v>1.2161799000005</v>
      </c>
      <c r="YX29">
        <v>1.16034580000087</v>
      </c>
      <c r="YY29">
        <v>1.1873992000000699</v>
      </c>
      <c r="YZ29">
        <v>3.3993390399991799</v>
      </c>
      <c r="ZA29">
        <v>1.26027543999953</v>
      </c>
      <c r="ZB29">
        <v>3.6337864400011299</v>
      </c>
      <c r="ZC29">
        <v>0.959675740000421</v>
      </c>
      <c r="ZD29">
        <v>0.98397529999965605</v>
      </c>
    </row>
    <row r="30" spans="1:680" x14ac:dyDescent="0.25">
      <c r="A30" s="40">
        <v>44106</v>
      </c>
      <c r="B30" s="6">
        <v>2.0289844899998601</v>
      </c>
      <c r="C30" s="6">
        <v>1.5506907700000701</v>
      </c>
      <c r="E30">
        <v>1.6901321500008599</v>
      </c>
      <c r="F30">
        <v>1.04280232999918</v>
      </c>
      <c r="G30">
        <v>1.08336910000071</v>
      </c>
      <c r="H30">
        <v>1.0452951000006601</v>
      </c>
      <c r="I30">
        <v>3.0405734000014499</v>
      </c>
      <c r="J30">
        <v>1.1162879999992601</v>
      </c>
      <c r="K30">
        <v>1.88902640000015</v>
      </c>
      <c r="L30">
        <v>2.0425676999984699</v>
      </c>
      <c r="M30">
        <v>1.3012753999992099</v>
      </c>
      <c r="N30">
        <v>2.22391699999935</v>
      </c>
      <c r="O30">
        <v>2.0372849000014002</v>
      </c>
      <c r="P30">
        <v>2.5084146699991798</v>
      </c>
      <c r="Q30">
        <v>0.86658784999963201</v>
      </c>
      <c r="R30">
        <v>2.7676904500003698</v>
      </c>
      <c r="S30">
        <v>2.6032546300011701</v>
      </c>
      <c r="T30">
        <v>3.0629276200015698</v>
      </c>
      <c r="U30">
        <v>1.02649046000079</v>
      </c>
      <c r="V30">
        <v>1.41394342000058</v>
      </c>
      <c r="W30">
        <v>2.65298481679929</v>
      </c>
      <c r="X30">
        <v>2.1388372967012401</v>
      </c>
      <c r="Y30">
        <v>3.3610207999991002</v>
      </c>
      <c r="Z30">
        <v>1.0960747900007799</v>
      </c>
      <c r="AA30">
        <v>1.21740920999946</v>
      </c>
      <c r="AB30">
        <v>1.09561423999912</v>
      </c>
      <c r="AC30">
        <v>10.996467300006801</v>
      </c>
      <c r="AD30">
        <v>20.173796370014301</v>
      </c>
      <c r="AE30">
        <v>1.06834601000082</v>
      </c>
      <c r="AF30">
        <v>60.764690899988601</v>
      </c>
      <c r="AG30">
        <v>8.3614848500001209</v>
      </c>
      <c r="AH30">
        <v>1.8135720299997</v>
      </c>
      <c r="AI30">
        <v>1.10005527000067</v>
      </c>
      <c r="AJ30">
        <v>2.3027462999998498</v>
      </c>
      <c r="AK30">
        <v>2.1093172000000799</v>
      </c>
      <c r="AL30">
        <v>1.3176303199998101</v>
      </c>
      <c r="AM30">
        <v>1.5022131999994599</v>
      </c>
      <c r="AN30">
        <v>799.559296240099</v>
      </c>
      <c r="AO30">
        <v>193.12891282001499</v>
      </c>
      <c r="AP30">
        <v>145.813194910064</v>
      </c>
      <c r="AQ30">
        <v>11.961175999997099</v>
      </c>
      <c r="AR30">
        <v>1.4945067799999401</v>
      </c>
      <c r="AS30">
        <v>1.28482477999933</v>
      </c>
      <c r="AT30">
        <v>1.4344353199994699</v>
      </c>
      <c r="AU30">
        <v>4.0499350099999001</v>
      </c>
      <c r="AV30">
        <v>3.2417851999998701</v>
      </c>
      <c r="AW30">
        <v>1.43325833000017</v>
      </c>
      <c r="AX30">
        <v>12.8501933799998</v>
      </c>
      <c r="AY30">
        <v>1.46661028999915</v>
      </c>
      <c r="AZ30">
        <v>5.8745600999973204</v>
      </c>
      <c r="BA30">
        <v>1.56809559999965</v>
      </c>
      <c r="BB30">
        <v>3.7007610299988301</v>
      </c>
      <c r="BC30">
        <v>2.60204294000141</v>
      </c>
      <c r="BD30">
        <v>0.972552240000368</v>
      </c>
      <c r="BE30">
        <v>1.7164212000007</v>
      </c>
      <c r="BF30">
        <v>2.05906179999874</v>
      </c>
      <c r="BG30">
        <v>1.93604179999966</v>
      </c>
      <c r="BH30">
        <v>2.4695205999996701</v>
      </c>
      <c r="BI30">
        <v>1.65620459999991</v>
      </c>
      <c r="BJ30">
        <v>106.893142799963</v>
      </c>
      <c r="BK30">
        <v>1.0876628000005399</v>
      </c>
      <c r="BL30">
        <v>2.8560679200018102</v>
      </c>
      <c r="BM30">
        <v>1.5061010800000101</v>
      </c>
      <c r="BN30">
        <v>1.5626931000006199</v>
      </c>
      <c r="BO30">
        <v>1.0485004000001901</v>
      </c>
      <c r="BP30">
        <v>1.0398005999995801</v>
      </c>
      <c r="BQ30">
        <v>1.9977374999998601</v>
      </c>
      <c r="BR30">
        <v>2.0950652999999901</v>
      </c>
      <c r="BS30">
        <v>2.2220402999992102</v>
      </c>
      <c r="BT30">
        <v>1.04251029999978</v>
      </c>
      <c r="BU30">
        <v>1.3648004000006</v>
      </c>
      <c r="BV30">
        <v>1.71264250000058</v>
      </c>
      <c r="BW30">
        <v>6.5460976999966096</v>
      </c>
      <c r="BX30">
        <v>4.3691824999987103</v>
      </c>
      <c r="BY30">
        <v>2.9733796000000399</v>
      </c>
      <c r="BZ30">
        <v>80.810415399959297</v>
      </c>
      <c r="CA30">
        <v>9.2086691000004102</v>
      </c>
      <c r="CB30">
        <v>1.09306579999975</v>
      </c>
      <c r="CC30">
        <v>23.395088799996302</v>
      </c>
      <c r="CD30">
        <v>4.0107303999975601</v>
      </c>
      <c r="CE30">
        <v>10.139620000001701</v>
      </c>
      <c r="CF30">
        <v>2.6671476000010399</v>
      </c>
      <c r="CG30">
        <v>37.363194499979699</v>
      </c>
      <c r="CH30">
        <v>1.0289929999998999</v>
      </c>
      <c r="CI30">
        <v>1.5830597999993199</v>
      </c>
      <c r="CJ30">
        <v>5.9543455000020904</v>
      </c>
      <c r="CK30">
        <v>4.4706998999972702</v>
      </c>
      <c r="CL30">
        <v>2.2504413999995401</v>
      </c>
      <c r="CM30">
        <v>3.08476069999961</v>
      </c>
      <c r="CN30">
        <v>31.192049700010099</v>
      </c>
      <c r="CO30">
        <v>1.2089909999995101</v>
      </c>
      <c r="CP30">
        <v>1.48316560000058</v>
      </c>
      <c r="CQ30">
        <v>1.1207933000005099</v>
      </c>
      <c r="CR30">
        <v>1.24740679999923</v>
      </c>
      <c r="CS30">
        <v>1.24784419999924</v>
      </c>
      <c r="CT30">
        <v>12.0226098999992</v>
      </c>
      <c r="CU30">
        <v>129.82532500010001</v>
      </c>
      <c r="CV30">
        <v>13.867082900003901</v>
      </c>
      <c r="CW30">
        <v>21.0297169999976</v>
      </c>
      <c r="CX30">
        <v>74.496341999969403</v>
      </c>
      <c r="CY30">
        <v>17.974098000006101</v>
      </c>
      <c r="CZ30">
        <v>142.25580399995701</v>
      </c>
      <c r="DA30">
        <v>10.5535290999978</v>
      </c>
      <c r="DB30">
        <v>10.094585700004201</v>
      </c>
      <c r="DC30">
        <v>22.268746999994601</v>
      </c>
      <c r="DD30">
        <v>2.5585685500009299</v>
      </c>
      <c r="DE30">
        <v>1.2858893199991099</v>
      </c>
      <c r="DF30">
        <v>1.2310415600004501</v>
      </c>
      <c r="DG30">
        <v>1.06128320000062</v>
      </c>
      <c r="DH30">
        <v>3.0286758100009998</v>
      </c>
      <c r="DI30">
        <v>7482.4497417435095</v>
      </c>
      <c r="DJ30">
        <v>1.23479987999963</v>
      </c>
      <c r="DK30">
        <v>2.4437390499988401</v>
      </c>
      <c r="DL30">
        <v>27.651904139987899</v>
      </c>
      <c r="DM30">
        <v>2.1217159299994801</v>
      </c>
      <c r="DN30">
        <v>8.4515931200003305</v>
      </c>
      <c r="DO30">
        <v>2.7096234999990001</v>
      </c>
      <c r="DP30">
        <v>2.9967994799990301</v>
      </c>
      <c r="DQ30">
        <v>1.09176775999913</v>
      </c>
      <c r="DR30">
        <v>10.9092209899973</v>
      </c>
      <c r="DS30">
        <v>1.17610330999923</v>
      </c>
      <c r="DT30">
        <v>1.27181342999938</v>
      </c>
      <c r="DU30">
        <v>3.1340455700010401</v>
      </c>
      <c r="DV30">
        <v>3.23023295000166</v>
      </c>
      <c r="DW30">
        <v>3.02323213999989</v>
      </c>
      <c r="DX30">
        <v>1.2005156199993501</v>
      </c>
      <c r="DY30">
        <v>115.682313999976</v>
      </c>
      <c r="DZ30">
        <v>1.16456429999926</v>
      </c>
      <c r="EA30">
        <v>1.65652030999991</v>
      </c>
      <c r="EB30">
        <v>1.0113432100006301</v>
      </c>
      <c r="EC30">
        <v>1.1167566999993099</v>
      </c>
      <c r="ED30">
        <v>1.04225374000089</v>
      </c>
      <c r="EE30">
        <v>2.89689198999986</v>
      </c>
      <c r="EF30">
        <v>1.3177047799999899</v>
      </c>
      <c r="EG30">
        <v>2.4775546999990201</v>
      </c>
      <c r="EH30">
        <v>1.4031074800004699</v>
      </c>
      <c r="EI30">
        <v>1.7123214399998701</v>
      </c>
      <c r="EJ30">
        <v>1.52216742000019</v>
      </c>
      <c r="EK30">
        <v>3.23736020000069</v>
      </c>
      <c r="EL30">
        <v>5.8171013000028298</v>
      </c>
      <c r="EM30">
        <v>29.358562100009301</v>
      </c>
      <c r="EN30">
        <v>1.3427337100001799</v>
      </c>
      <c r="EO30">
        <v>1.3257316800009</v>
      </c>
      <c r="EP30">
        <v>1.07073961999959</v>
      </c>
      <c r="EQ30">
        <v>1.0716468899991001</v>
      </c>
      <c r="ER30">
        <v>1.32594176999919</v>
      </c>
      <c r="ES30">
        <v>1.04979515999912</v>
      </c>
      <c r="ET30">
        <v>1.5916871499994201</v>
      </c>
      <c r="EU30">
        <v>2.9987411799993402</v>
      </c>
      <c r="EV30">
        <v>1.1127288400002699</v>
      </c>
      <c r="EW30">
        <v>0.984112109999842</v>
      </c>
      <c r="EX30">
        <v>113.779995999997</v>
      </c>
      <c r="EY30">
        <v>5.4690352399993598</v>
      </c>
      <c r="EZ30">
        <v>2.85702619999938</v>
      </c>
      <c r="FA30">
        <v>0.98470873000042003</v>
      </c>
      <c r="FC30">
        <v>171.08724020002401</v>
      </c>
      <c r="FD30">
        <v>8988.1332396268808</v>
      </c>
      <c r="FE30">
        <v>92.876993300044006</v>
      </c>
      <c r="FF30">
        <v>1.05455486999927</v>
      </c>
      <c r="FG30">
        <v>3516.4525156617201</v>
      </c>
      <c r="FH30">
        <v>0.97712549999960197</v>
      </c>
      <c r="FI30">
        <v>1.0823769100006799</v>
      </c>
      <c r="FJ30">
        <v>1.2154784800004601</v>
      </c>
      <c r="FK30">
        <v>22.559464719990501</v>
      </c>
      <c r="FL30">
        <v>1.23206310000023</v>
      </c>
      <c r="FM30">
        <v>2.1307531999991598</v>
      </c>
      <c r="FN30">
        <v>1.66471479999927</v>
      </c>
      <c r="FO30">
        <v>1.17462460000024</v>
      </c>
      <c r="FP30">
        <v>3.3330710000009298</v>
      </c>
      <c r="FQ30">
        <v>1.52080005000062</v>
      </c>
      <c r="FR30">
        <v>1.1907643100003</v>
      </c>
      <c r="FS30">
        <v>1.0356596799993001</v>
      </c>
      <c r="FT30">
        <v>1.9268816900003001</v>
      </c>
      <c r="FU30">
        <v>1.8752618800008301</v>
      </c>
      <c r="FW30">
        <v>1.3616139099995099</v>
      </c>
      <c r="FX30">
        <v>1.1153218799991</v>
      </c>
      <c r="FY30">
        <v>1.26281926000047</v>
      </c>
      <c r="FZ30">
        <v>1.0484452799992099</v>
      </c>
      <c r="GA30">
        <v>3.7507047600011001</v>
      </c>
      <c r="GB30">
        <v>1.1824828000008001</v>
      </c>
      <c r="GC30">
        <v>281.452782449778</v>
      </c>
      <c r="GD30">
        <v>100.687586999964</v>
      </c>
      <c r="GE30">
        <v>160.204283999978</v>
      </c>
      <c r="GF30">
        <v>289.20185869978701</v>
      </c>
      <c r="GG30">
        <v>273.76858770009102</v>
      </c>
      <c r="GH30">
        <v>130.65307869994999</v>
      </c>
      <c r="GI30">
        <v>250.92480770009601</v>
      </c>
      <c r="GJ30">
        <v>114.555933899945</v>
      </c>
      <c r="GK30">
        <v>219.9670661001</v>
      </c>
      <c r="GL30">
        <v>1.07290420000027</v>
      </c>
      <c r="GM30">
        <v>2.1103565000012199</v>
      </c>
      <c r="GN30">
        <v>1.2547477999996799</v>
      </c>
      <c r="GO30">
        <v>6.6933190999989201</v>
      </c>
      <c r="GP30">
        <v>2.8455290999991099</v>
      </c>
      <c r="GQ30">
        <v>1.0765169999995099</v>
      </c>
      <c r="GR30">
        <v>2.15003549999892</v>
      </c>
      <c r="GS30">
        <v>4.1333396999980296</v>
      </c>
      <c r="GT30">
        <v>2.08198400000038</v>
      </c>
      <c r="GU30">
        <v>2.67241709999871</v>
      </c>
      <c r="GV30">
        <v>11.241620700005999</v>
      </c>
      <c r="GW30">
        <v>1.38886950000051</v>
      </c>
      <c r="GX30">
        <v>6.5201041999971503</v>
      </c>
      <c r="GY30">
        <v>4.0828994999974402</v>
      </c>
      <c r="HA30">
        <v>2.06113850000111</v>
      </c>
      <c r="HB30">
        <v>0.83508540000002496</v>
      </c>
      <c r="HC30">
        <v>4.5278617000003596</v>
      </c>
      <c r="HD30">
        <v>1.44578929999989</v>
      </c>
      <c r="HE30">
        <v>151.69117380003399</v>
      </c>
      <c r="HF30">
        <v>3.4626762000007099</v>
      </c>
      <c r="HG30">
        <v>0.88116999999965595</v>
      </c>
      <c r="HH30">
        <v>2.2958756000007301</v>
      </c>
      <c r="HI30">
        <v>5.8306690000026702</v>
      </c>
      <c r="HJ30">
        <v>1.0875073000006501</v>
      </c>
      <c r="HK30">
        <v>3.5388982000003999</v>
      </c>
      <c r="HL30">
        <v>148.82622722000801</v>
      </c>
      <c r="HM30">
        <v>3.7618885500014598</v>
      </c>
      <c r="HN30">
        <v>68.533014600048801</v>
      </c>
      <c r="HO30">
        <v>1012.7958127996</v>
      </c>
      <c r="HP30">
        <v>1.12495169000067</v>
      </c>
      <c r="HQ30">
        <v>1.1335990799998401</v>
      </c>
      <c r="HR30">
        <v>112.89968786004501</v>
      </c>
      <c r="HS30">
        <v>184.99181959009701</v>
      </c>
      <c r="HT30">
        <v>119.87404430005699</v>
      </c>
      <c r="HU30">
        <v>145.05982117005601</v>
      </c>
      <c r="HV30">
        <v>145.77043682988699</v>
      </c>
      <c r="HW30">
        <v>374.28174553019898</v>
      </c>
      <c r="HX30">
        <v>115.663677969947</v>
      </c>
      <c r="HY30">
        <v>123.72248560003899</v>
      </c>
      <c r="HZ30">
        <v>101.527135640034</v>
      </c>
      <c r="IA30">
        <v>1.03139100000044</v>
      </c>
      <c r="IB30">
        <v>1.05100909999965</v>
      </c>
      <c r="IC30">
        <v>1.0220537999994099</v>
      </c>
      <c r="ID30">
        <v>0.95891790000041499</v>
      </c>
      <c r="IE30">
        <v>0.88505079999959002</v>
      </c>
      <c r="IF30">
        <v>1.2832842000007101</v>
      </c>
      <c r="IG30">
        <v>1.5775422999995501</v>
      </c>
      <c r="IH30">
        <v>1.25926740000068</v>
      </c>
      <c r="II30">
        <v>1.2610657000004699</v>
      </c>
      <c r="IJ30">
        <v>0.95962659999986499</v>
      </c>
      <c r="IK30">
        <v>1.01274340000055</v>
      </c>
      <c r="IL30">
        <v>1.0323386000000001</v>
      </c>
      <c r="IM30">
        <v>1.07948639999995</v>
      </c>
      <c r="IN30">
        <v>0.95114259999991202</v>
      </c>
      <c r="IO30">
        <v>0.95415130000037596</v>
      </c>
      <c r="IP30">
        <v>2.8003394000006701</v>
      </c>
      <c r="IQ30">
        <v>1.02484910000021</v>
      </c>
      <c r="IR30">
        <v>0.94935679999980505</v>
      </c>
      <c r="IS30">
        <v>1.2200326000002</v>
      </c>
      <c r="IT30">
        <v>1.25037180000072</v>
      </c>
      <c r="IU30">
        <v>1.0231031999992399</v>
      </c>
      <c r="IV30">
        <v>1.3310593000005599</v>
      </c>
      <c r="IW30">
        <v>0.90497529999993298</v>
      </c>
      <c r="IX30">
        <v>1.44511149999926</v>
      </c>
      <c r="IY30">
        <v>1.2102895000007301</v>
      </c>
      <c r="IZ30">
        <v>1.5943726999994401</v>
      </c>
      <c r="JA30">
        <v>1.30566200000067</v>
      </c>
      <c r="JB30">
        <v>0.98139569999966603</v>
      </c>
      <c r="JC30">
        <v>1.0349205000002299</v>
      </c>
      <c r="JD30">
        <v>1.02388099999916</v>
      </c>
      <c r="JE30">
        <v>1.0235085999993301</v>
      </c>
      <c r="JF30">
        <v>3.7299319000012501</v>
      </c>
      <c r="JG30">
        <v>1.32148050000069</v>
      </c>
      <c r="JH30">
        <v>1.2274085000008199</v>
      </c>
      <c r="JI30">
        <v>0.89603650000026402</v>
      </c>
      <c r="JJ30">
        <v>5.7316696999987498</v>
      </c>
      <c r="JK30">
        <v>1.50646310000047</v>
      </c>
      <c r="JL30">
        <v>1.5074927999994501</v>
      </c>
      <c r="JM30">
        <v>1.7686161000001399</v>
      </c>
      <c r="JN30">
        <v>1.14816969999993</v>
      </c>
      <c r="JO30">
        <v>2.1912765599991002</v>
      </c>
      <c r="JP30">
        <v>480.808547779918</v>
      </c>
      <c r="JQ30">
        <v>178.179121470079</v>
      </c>
      <c r="JR30">
        <v>11.414430000004399</v>
      </c>
      <c r="JS30">
        <v>1.5412037999994901</v>
      </c>
      <c r="JT30">
        <v>1.0300504000006201</v>
      </c>
      <c r="JU30">
        <v>4.2911539999986399</v>
      </c>
      <c r="JV30">
        <v>103.920221999986</v>
      </c>
      <c r="JW30">
        <v>0.968154399999548</v>
      </c>
      <c r="JX30">
        <v>101.867324999999</v>
      </c>
      <c r="JY30">
        <v>0.98997211000005303</v>
      </c>
      <c r="JZ30">
        <v>1.00631828000041</v>
      </c>
      <c r="KA30">
        <v>107.482291999971</v>
      </c>
      <c r="KB30">
        <v>68.037735000019893</v>
      </c>
      <c r="KD30">
        <v>103.937998999958</v>
      </c>
      <c r="KE30">
        <v>112.547019000049</v>
      </c>
      <c r="KF30">
        <v>101.581988999969</v>
      </c>
      <c r="KG30">
        <v>114.83678100002</v>
      </c>
      <c r="KH30">
        <v>104.222105000052</v>
      </c>
      <c r="KI30">
        <v>148.42653800011601</v>
      </c>
      <c r="KJ30">
        <v>139.97233400004899</v>
      </c>
      <c r="KK30">
        <v>110.752749999985</v>
      </c>
      <c r="KL30">
        <v>102.763996000052</v>
      </c>
      <c r="KM30">
        <v>144.70044600009001</v>
      </c>
      <c r="KN30">
        <v>123.18989100004499</v>
      </c>
      <c r="KO30">
        <v>98.959035999956498</v>
      </c>
      <c r="KP30">
        <v>92.402135999989696</v>
      </c>
      <c r="KQ30">
        <v>177.342803000007</v>
      </c>
      <c r="KR30">
        <v>254.24702399992401</v>
      </c>
      <c r="KS30">
        <v>132.07909099990499</v>
      </c>
      <c r="KT30">
        <v>129.788200000068</v>
      </c>
      <c r="KU30">
        <v>179.88967099995401</v>
      </c>
      <c r="KV30">
        <v>105.831694000051</v>
      </c>
      <c r="KW30">
        <v>97.065698000020305</v>
      </c>
      <c r="KX30">
        <v>150.155804000096</v>
      </c>
      <c r="KY30">
        <v>195.699880999979</v>
      </c>
      <c r="KZ30">
        <v>96.063055000035106</v>
      </c>
      <c r="LA30">
        <v>103.913639000035</v>
      </c>
      <c r="LB30">
        <v>111.943500000052</v>
      </c>
      <c r="LC30">
        <v>100.79273400001701</v>
      </c>
      <c r="LD30">
        <v>171.42990499991001</v>
      </c>
      <c r="LE30">
        <v>71.474851000006296</v>
      </c>
      <c r="LF30">
        <v>117.666760000051</v>
      </c>
      <c r="LG30">
        <v>109.01679699995999</v>
      </c>
      <c r="LH30">
        <v>98.166619000025094</v>
      </c>
      <c r="LI30">
        <v>103.343764999998</v>
      </c>
      <c r="LJ30">
        <v>106.93417300004501</v>
      </c>
      <c r="LK30">
        <v>129.31866100011399</v>
      </c>
      <c r="LL30">
        <v>249.41622100002101</v>
      </c>
      <c r="LM30">
        <v>195.63310300000001</v>
      </c>
      <c r="LN30">
        <v>112.734140999964</v>
      </c>
      <c r="LO30">
        <v>131.47728500003001</v>
      </c>
      <c r="LQ30">
        <v>116.823740000022</v>
      </c>
      <c r="LS30">
        <v>123.559129999951</v>
      </c>
      <c r="LT30">
        <v>126.206470999983</v>
      </c>
      <c r="LU30">
        <v>90.072898000013097</v>
      </c>
      <c r="LV30">
        <v>133.25795500003699</v>
      </c>
      <c r="LW30">
        <v>98.880154000013107</v>
      </c>
      <c r="LX30">
        <v>99.292542999959593</v>
      </c>
      <c r="LY30">
        <v>122.732645999989</v>
      </c>
      <c r="LZ30">
        <v>114.68590499996201</v>
      </c>
      <c r="MB30">
        <v>118.714509999962</v>
      </c>
      <c r="MC30">
        <v>136.52519800001801</v>
      </c>
      <c r="MD30">
        <v>92.065479999990202</v>
      </c>
      <c r="ME30">
        <v>89.042421999969505</v>
      </c>
      <c r="MF30">
        <v>98.122797999996706</v>
      </c>
      <c r="MG30">
        <v>96.5578049999895</v>
      </c>
      <c r="MH30">
        <v>127.080578999943</v>
      </c>
      <c r="MI30">
        <v>217.55106700002199</v>
      </c>
      <c r="MK30">
        <v>104.891665000003</v>
      </c>
      <c r="ML30">
        <v>141.91118400008401</v>
      </c>
      <c r="MM30">
        <v>100.908603999997</v>
      </c>
      <c r="MN30">
        <v>99.002213999978295</v>
      </c>
      <c r="MO30">
        <v>128.63806700008001</v>
      </c>
      <c r="MP30">
        <v>103.162160999957</v>
      </c>
      <c r="MQ30">
        <v>94.401672999956602</v>
      </c>
      <c r="MR30">
        <v>88.499931000056705</v>
      </c>
      <c r="MT30">
        <v>209.91906600003099</v>
      </c>
      <c r="MU30">
        <v>282.18991000019003</v>
      </c>
      <c r="MV30">
        <v>198.14199499995399</v>
      </c>
      <c r="MW30">
        <v>209.869163000025</v>
      </c>
      <c r="MY30">
        <v>308.70510199991998</v>
      </c>
      <c r="NA30">
        <v>285.10908700013499</v>
      </c>
      <c r="NB30">
        <v>103.777153000003</v>
      </c>
      <c r="NC30">
        <v>250.118505999912</v>
      </c>
      <c r="ND30">
        <v>88.693535999977001</v>
      </c>
      <c r="NE30">
        <v>118.125789999962</v>
      </c>
      <c r="NF30">
        <v>196.61378300003699</v>
      </c>
      <c r="NG30">
        <v>138.13333699991901</v>
      </c>
      <c r="NH30">
        <v>140.91017700009999</v>
      </c>
      <c r="NI30">
        <v>123.515809000004</v>
      </c>
      <c r="NJ30">
        <v>98.305629999958896</v>
      </c>
      <c r="NK30">
        <v>106.77544899995</v>
      </c>
      <c r="NL30">
        <v>105.82327399996601</v>
      </c>
      <c r="NM30">
        <v>113.631841999944</v>
      </c>
      <c r="NN30">
        <v>152.63520499993999</v>
      </c>
      <c r="NO30">
        <v>99.778503000037702</v>
      </c>
      <c r="NP30">
        <v>119.28018500004001</v>
      </c>
      <c r="NQ30">
        <v>99.6141749999952</v>
      </c>
      <c r="NR30">
        <v>1.6934911999997</v>
      </c>
      <c r="NS30">
        <v>3.43615510000018</v>
      </c>
      <c r="NT30">
        <v>1.1993693000004</v>
      </c>
      <c r="NU30">
        <v>1.0276102600000701</v>
      </c>
      <c r="NV30">
        <v>2.0160054000007199</v>
      </c>
      <c r="NW30">
        <v>1.1426139499999399</v>
      </c>
      <c r="NX30">
        <v>0.98150879999957397</v>
      </c>
      <c r="NY30">
        <v>0.85700569999971798</v>
      </c>
      <c r="NZ30">
        <v>0.92492180000044799</v>
      </c>
      <c r="OA30">
        <v>0.93807139999989897</v>
      </c>
      <c r="OB30">
        <v>3.0140801999987201</v>
      </c>
      <c r="OC30">
        <v>1.93743849999919</v>
      </c>
      <c r="OD30">
        <v>3.02736350000123</v>
      </c>
      <c r="OE30">
        <v>1.40067690000069</v>
      </c>
      <c r="OF30">
        <v>2.4388450000005801</v>
      </c>
      <c r="OG30">
        <v>5.6857264999998698</v>
      </c>
      <c r="OH30">
        <v>2.20054389999859</v>
      </c>
      <c r="OI30">
        <v>2.4483756000008698</v>
      </c>
      <c r="OJ30">
        <v>1.2209253000000899</v>
      </c>
      <c r="OK30">
        <v>1.2737863000002101</v>
      </c>
      <c r="OL30">
        <v>1.36323520000042</v>
      </c>
      <c r="OM30">
        <v>3.1664827300010101</v>
      </c>
      <c r="ON30">
        <v>2.8260270999999202</v>
      </c>
      <c r="OO30">
        <v>1.4995414799996101</v>
      </c>
      <c r="OP30">
        <v>2.1237865399998599</v>
      </c>
      <c r="OQ30">
        <v>2.8168293999988201</v>
      </c>
      <c r="OR30">
        <v>2.5895031200016101</v>
      </c>
      <c r="OS30">
        <v>2.5042999799988999</v>
      </c>
      <c r="OT30">
        <v>2.8662182199987001</v>
      </c>
      <c r="OU30">
        <v>1.0495306199991301</v>
      </c>
      <c r="OV30">
        <v>1.3964327600006099</v>
      </c>
      <c r="OW30">
        <v>2.3713549200001598</v>
      </c>
      <c r="OX30">
        <v>2.4996925699997501</v>
      </c>
      <c r="OY30">
        <v>53.751596770016498</v>
      </c>
      <c r="OZ30">
        <v>2.2861393800012602</v>
      </c>
      <c r="PA30">
        <v>10.1931953099993</v>
      </c>
      <c r="PB30">
        <v>2.5987895299986099</v>
      </c>
      <c r="PC30">
        <v>3.1313348000003298</v>
      </c>
      <c r="PD30">
        <v>2.7979891399991201</v>
      </c>
      <c r="PE30">
        <v>1.79832610999983</v>
      </c>
      <c r="PF30">
        <v>108.114144399995</v>
      </c>
      <c r="PG30">
        <v>91.840125999995493</v>
      </c>
      <c r="PH30">
        <v>3.9831120999988299</v>
      </c>
      <c r="PI30">
        <v>5.92754170000262</v>
      </c>
      <c r="PJ30">
        <v>4.0351595999964003</v>
      </c>
      <c r="PK30">
        <v>1.12516239999968</v>
      </c>
      <c r="PL30">
        <v>1.1425736100009101</v>
      </c>
      <c r="PM30">
        <v>1.1775336299997401</v>
      </c>
      <c r="PN30">
        <v>1.5942833200006099</v>
      </c>
      <c r="PO30">
        <v>1.6234798599998601</v>
      </c>
      <c r="PP30">
        <v>1.55482072999985</v>
      </c>
      <c r="PQ30">
        <v>1.6262261100000599</v>
      </c>
      <c r="PR30">
        <v>1.3331815599995001</v>
      </c>
      <c r="PS30">
        <v>1.67910411000048</v>
      </c>
      <c r="PT30">
        <v>1.6754269699995299</v>
      </c>
      <c r="PU30">
        <v>2.7991522299998901</v>
      </c>
      <c r="PV30">
        <v>8.4296887200034707</v>
      </c>
      <c r="PW30">
        <v>173.250148799969</v>
      </c>
      <c r="PX30">
        <v>2.08673070000077</v>
      </c>
      <c r="PY30">
        <v>163.92426260002</v>
      </c>
      <c r="PZ30">
        <v>1.78378060000068</v>
      </c>
      <c r="QA30">
        <v>1.61091440000018</v>
      </c>
      <c r="QB30">
        <v>101.698342200019</v>
      </c>
      <c r="QC30">
        <v>1.95679589999963</v>
      </c>
      <c r="QD30">
        <v>41128.773946106397</v>
      </c>
      <c r="QE30">
        <v>2.1458684999997799</v>
      </c>
      <c r="QF30">
        <v>2.2781952900004399</v>
      </c>
      <c r="QG30">
        <v>197.506843260024</v>
      </c>
      <c r="QH30">
        <v>112.14063019002801</v>
      </c>
      <c r="QI30">
        <v>1.0728875500008099</v>
      </c>
      <c r="QJ30">
        <v>1.09695224999996</v>
      </c>
      <c r="QK30">
        <v>1.0221015299994201</v>
      </c>
      <c r="QL30">
        <v>1.01193971999965</v>
      </c>
      <c r="QM30">
        <v>13.087214479994101</v>
      </c>
      <c r="QN30">
        <v>1.58076265000091</v>
      </c>
      <c r="QP30">
        <v>1.34908179999911</v>
      </c>
      <c r="QQ30">
        <v>1.24514669999917</v>
      </c>
      <c r="QR30">
        <v>1.04298290000042</v>
      </c>
      <c r="QS30">
        <v>1.2849532000000199</v>
      </c>
      <c r="QT30">
        <v>1.0842708000000101</v>
      </c>
      <c r="QU30">
        <v>105.65618900000101</v>
      </c>
      <c r="QV30">
        <v>100.06940000003701</v>
      </c>
      <c r="QW30">
        <v>188.37718999991199</v>
      </c>
      <c r="QX30">
        <v>93.347564999945504</v>
      </c>
      <c r="QY30">
        <v>98.703890000004293</v>
      </c>
      <c r="QZ30">
        <v>103.494885000051</v>
      </c>
      <c r="RA30">
        <v>102.95471800002301</v>
      </c>
      <c r="RB30">
        <v>1.11197471000014</v>
      </c>
      <c r="RC30">
        <v>2.0871646199993799</v>
      </c>
      <c r="RD30">
        <v>126.69774500001201</v>
      </c>
      <c r="RE30">
        <v>102.07023599999999</v>
      </c>
      <c r="RF30">
        <v>109.315462999977</v>
      </c>
      <c r="RG30">
        <v>121.116437999997</v>
      </c>
      <c r="RH30">
        <v>149.84431400010399</v>
      </c>
      <c r="RI30">
        <v>221.22349400003401</v>
      </c>
      <c r="RL30">
        <v>302.67643699981301</v>
      </c>
      <c r="RM30">
        <v>58.754040000028901</v>
      </c>
      <c r="RN30">
        <v>266.92224900005402</v>
      </c>
      <c r="RO30">
        <v>167.267662999919</v>
      </c>
      <c r="RP30">
        <v>218.49871299997901</v>
      </c>
      <c r="RQ30">
        <v>103.23530499998</v>
      </c>
      <c r="RR30">
        <v>374.49283300014201</v>
      </c>
      <c r="RS30">
        <v>192.53951200004701</v>
      </c>
      <c r="RT30">
        <v>110.343961999984</v>
      </c>
      <c r="RU30">
        <v>184.44051999994599</v>
      </c>
      <c r="RV30">
        <v>324.95165000017698</v>
      </c>
      <c r="RW30">
        <v>67.910001000040197</v>
      </c>
      <c r="RX30">
        <v>366.59279299993102</v>
      </c>
      <c r="RY30">
        <v>197.26600400009201</v>
      </c>
      <c r="RZ30">
        <v>535.54492999985803</v>
      </c>
      <c r="SA30">
        <v>574.89107399992599</v>
      </c>
      <c r="SB30">
        <v>263.74922499991999</v>
      </c>
      <c r="SC30">
        <v>93.527554000029298</v>
      </c>
      <c r="SD30">
        <v>179.77916099992601</v>
      </c>
      <c r="SE30">
        <v>294.60938300006097</v>
      </c>
      <c r="SF30">
        <v>210.33164800005</v>
      </c>
      <c r="SG30">
        <v>586.04956700000901</v>
      </c>
      <c r="SH30">
        <v>94.095206000027204</v>
      </c>
      <c r="SI30">
        <v>102.405196000007</v>
      </c>
      <c r="SJ30">
        <v>7855.6865430027201</v>
      </c>
      <c r="SK30">
        <v>64.812223999993904</v>
      </c>
      <c r="SL30">
        <v>150.926184999989</v>
      </c>
      <c r="SM30">
        <v>282.64638999989302</v>
      </c>
      <c r="SN30">
        <v>338.22062999987998</v>
      </c>
      <c r="SO30">
        <v>200.03194099990699</v>
      </c>
      <c r="SP30">
        <v>559.96984899975405</v>
      </c>
      <c r="SQ30">
        <v>200.14013700000899</v>
      </c>
      <c r="SR30">
        <v>53.531460999976801</v>
      </c>
      <c r="SS30">
        <v>37.024710000027</v>
      </c>
      <c r="ST30">
        <v>192.90987799991899</v>
      </c>
      <c r="SU30">
        <v>188.500516999979</v>
      </c>
      <c r="SV30">
        <v>195.38922700006501</v>
      </c>
      <c r="SW30">
        <v>165.44630299997499</v>
      </c>
      <c r="SX30">
        <v>202.870488000102</v>
      </c>
      <c r="SY30">
        <v>156.50779699999799</v>
      </c>
      <c r="SZ30">
        <v>102.927677000058</v>
      </c>
      <c r="TA30">
        <v>141.57839199993799</v>
      </c>
      <c r="TB30">
        <v>99.044798000017195</v>
      </c>
      <c r="TC30">
        <v>143.24576200009301</v>
      </c>
      <c r="TD30">
        <v>135.24189699999999</v>
      </c>
      <c r="TE30">
        <v>427.47501699998998</v>
      </c>
      <c r="TF30">
        <v>112.942329999991</v>
      </c>
      <c r="TG30">
        <v>121.261553999968</v>
      </c>
      <c r="TH30">
        <v>460.83861400000802</v>
      </c>
      <c r="TI30">
        <v>58.435723999980802</v>
      </c>
      <c r="TJ30">
        <v>190.90445700008399</v>
      </c>
      <c r="TK30">
        <v>133.62708700005899</v>
      </c>
      <c r="TL30">
        <v>421.98668099986401</v>
      </c>
      <c r="TM30">
        <v>487.27337200008299</v>
      </c>
      <c r="TN30">
        <v>189.979781999951</v>
      </c>
      <c r="TO30">
        <v>487.77877399977302</v>
      </c>
      <c r="TP30">
        <v>212.15158300008599</v>
      </c>
      <c r="TQ30">
        <v>487.58114199992298</v>
      </c>
      <c r="TR30">
        <v>487.50649000005802</v>
      </c>
      <c r="TS30">
        <v>199.85961199994199</v>
      </c>
      <c r="TT30">
        <v>152.45424699992901</v>
      </c>
      <c r="TW30">
        <v>348.86988099990401</v>
      </c>
      <c r="TX30">
        <v>127.264089999953</v>
      </c>
      <c r="TZ30">
        <v>406.75615300005302</v>
      </c>
      <c r="UA30">
        <v>147.05726099992199</v>
      </c>
      <c r="UB30">
        <v>126.65434899996001</v>
      </c>
      <c r="UC30">
        <v>109.864314000006</v>
      </c>
      <c r="UD30">
        <v>105.55162399995601</v>
      </c>
      <c r="UE30">
        <v>129.44797799992401</v>
      </c>
      <c r="UF30">
        <v>106.795358999982</v>
      </c>
      <c r="UG30">
        <v>123.06929899996599</v>
      </c>
      <c r="UH30">
        <v>128.26921100006399</v>
      </c>
      <c r="UI30">
        <v>110.579423999996</v>
      </c>
      <c r="UJ30">
        <v>106.101711999974</v>
      </c>
      <c r="UK30">
        <v>127.68561699998099</v>
      </c>
      <c r="UL30">
        <v>126.971631000051</v>
      </c>
      <c r="UN30">
        <v>140.54776700004001</v>
      </c>
      <c r="UO30">
        <v>187.20725300000001</v>
      </c>
      <c r="UP30">
        <v>155.22707100003001</v>
      </c>
      <c r="UQ30">
        <v>82.740188000025199</v>
      </c>
      <c r="UR30">
        <v>107.359597999952</v>
      </c>
      <c r="US30">
        <v>330.21830199984799</v>
      </c>
      <c r="UT30">
        <v>329.55338700022497</v>
      </c>
      <c r="UU30">
        <v>1824.37917700037</v>
      </c>
      <c r="UV30">
        <v>132.809409999987</v>
      </c>
      <c r="UW30">
        <v>368.75006899982702</v>
      </c>
      <c r="UX30">
        <v>107.919753000024</v>
      </c>
      <c r="UY30">
        <v>39.7400979999802</v>
      </c>
      <c r="UZ30">
        <v>8.9307109999936092</v>
      </c>
      <c r="VA30">
        <v>160.23841500002899</v>
      </c>
      <c r="VB30">
        <v>110.841300999979</v>
      </c>
      <c r="VC30">
        <v>108.865944999969</v>
      </c>
      <c r="VD30">
        <v>120.32032299996401</v>
      </c>
      <c r="VE30">
        <v>105.76815400004899</v>
      </c>
      <c r="VF30">
        <v>144.38913000002501</v>
      </c>
      <c r="VG30">
        <v>146.36956800008201</v>
      </c>
      <c r="VH30">
        <v>113.601679999963</v>
      </c>
      <c r="VI30">
        <v>98.676351999980398</v>
      </c>
      <c r="VJ30">
        <v>111.490312000038</v>
      </c>
      <c r="VK30">
        <v>108.967851000023</v>
      </c>
      <c r="VL30">
        <v>99.524786000023596</v>
      </c>
      <c r="VM30">
        <v>101.70584900002</v>
      </c>
      <c r="VN30">
        <v>214.848021999933</v>
      </c>
      <c r="VO30">
        <v>106.664481000043</v>
      </c>
      <c r="VP30">
        <v>290.80448799999402</v>
      </c>
      <c r="VQ30">
        <v>193.23555299988899</v>
      </c>
      <c r="VR30">
        <v>106.218183999998</v>
      </c>
      <c r="VS30">
        <v>104.78444800002001</v>
      </c>
      <c r="VT30">
        <v>117.91150399996</v>
      </c>
      <c r="VU30">
        <v>159.08340299990999</v>
      </c>
      <c r="VV30">
        <v>196.53189700003699</v>
      </c>
      <c r="VW30">
        <v>163.42459900002001</v>
      </c>
      <c r="VX30">
        <v>139.57590400008499</v>
      </c>
      <c r="VY30">
        <v>103.56653800001401</v>
      </c>
      <c r="VZ30">
        <v>108.97543500002899</v>
      </c>
      <c r="WA30">
        <v>103.998262000037</v>
      </c>
      <c r="WB30">
        <v>278.126422000118</v>
      </c>
      <c r="WC30">
        <v>184.84508799994401</v>
      </c>
      <c r="WD30">
        <v>204.60247800010299</v>
      </c>
      <c r="WE30">
        <v>102.865226999973</v>
      </c>
      <c r="WF30">
        <v>100.824323000037</v>
      </c>
      <c r="WG30">
        <v>121.95392100000799</v>
      </c>
      <c r="WH30">
        <v>106.13711999997</v>
      </c>
      <c r="WI30">
        <v>115.25627200002801</v>
      </c>
      <c r="WJ30">
        <v>29.8016749999952</v>
      </c>
      <c r="WK30">
        <v>108.592448999989</v>
      </c>
      <c r="WL30">
        <v>101.968349999981</v>
      </c>
      <c r="WM30">
        <v>224.28638099995399</v>
      </c>
      <c r="WN30">
        <v>287.305726000108</v>
      </c>
      <c r="WO30">
        <v>339.75431199977203</v>
      </c>
      <c r="WP30">
        <v>201.597714999923</v>
      </c>
      <c r="WQ30">
        <v>189.01593300001699</v>
      </c>
      <c r="WR30">
        <v>248.910921999952</v>
      </c>
      <c r="WS30">
        <v>217.03042900003501</v>
      </c>
      <c r="WT30">
        <v>451.53814999991999</v>
      </c>
      <c r="WU30">
        <v>457.14497300004598</v>
      </c>
      <c r="WV30">
        <v>709.78423499967903</v>
      </c>
      <c r="WW30">
        <v>106.225657999981</v>
      </c>
      <c r="WX30">
        <v>234.66192399989799</v>
      </c>
      <c r="WY30">
        <v>113.401868000044</v>
      </c>
      <c r="WZ30">
        <v>220.87371499999401</v>
      </c>
      <c r="XA30">
        <v>78.778942000004506</v>
      </c>
      <c r="XB30">
        <v>169.862242999952</v>
      </c>
      <c r="XC30">
        <v>79.385120999999302</v>
      </c>
      <c r="XD30">
        <v>476.66305899992602</v>
      </c>
      <c r="XE30">
        <v>158.94233099999801</v>
      </c>
      <c r="XF30">
        <v>242.412283000071</v>
      </c>
      <c r="XG30">
        <v>100.466987999971</v>
      </c>
      <c r="XH30">
        <v>205.651561999926</v>
      </c>
      <c r="XI30">
        <v>100.828056999948</v>
      </c>
      <c r="XJ30">
        <v>213.41054699988999</v>
      </c>
      <c r="XK30">
        <v>30.967875000002099</v>
      </c>
      <c r="XL30">
        <v>1.12370648999968</v>
      </c>
      <c r="XM30">
        <v>5.6981961400015297</v>
      </c>
      <c r="XN30">
        <v>1.23882883999977</v>
      </c>
      <c r="XO30">
        <v>1.77958541000044</v>
      </c>
      <c r="XP30">
        <v>1.7404051199991999</v>
      </c>
      <c r="XQ30">
        <v>18.339375420007901</v>
      </c>
      <c r="XR30">
        <v>1.2068689400002801</v>
      </c>
      <c r="XS30">
        <v>1.24575575999916</v>
      </c>
      <c r="XT30">
        <v>2.3403637199989999</v>
      </c>
      <c r="XU30">
        <v>2.1920336500006701</v>
      </c>
      <c r="XV30">
        <v>2.2855339999987301</v>
      </c>
      <c r="XW30">
        <v>2.68369099999836</v>
      </c>
      <c r="XX30">
        <v>3.20335859999977</v>
      </c>
      <c r="XY30">
        <v>2.6871132999985998</v>
      </c>
      <c r="XZ30">
        <v>0.96430729999974596</v>
      </c>
      <c r="YA30">
        <v>8.6122124999965308</v>
      </c>
      <c r="YB30">
        <v>0.86332029999994098</v>
      </c>
      <c r="YD30">
        <v>1.0410307000001899</v>
      </c>
      <c r="YE30">
        <v>4.0470874000020602</v>
      </c>
      <c r="YF30">
        <v>1.02332720000049</v>
      </c>
      <c r="YG30">
        <v>0.93605139000010196</v>
      </c>
      <c r="YH30">
        <v>1298.3262202702499</v>
      </c>
      <c r="YI30">
        <v>113.77548660000301</v>
      </c>
      <c r="YJ30">
        <v>302.56887899991102</v>
      </c>
      <c r="YK30">
        <v>3.0013908299988499</v>
      </c>
      <c r="YL30">
        <v>1.4370629099994401</v>
      </c>
      <c r="YM30">
        <v>2330661.7838745099</v>
      </c>
      <c r="YN30">
        <v>1.07432587999938</v>
      </c>
      <c r="YO30">
        <v>1.05866000999958</v>
      </c>
      <c r="YP30">
        <v>1.5725483299993399</v>
      </c>
      <c r="YQ30">
        <v>163.588747000089</v>
      </c>
      <c r="YR30">
        <v>144.66450880002199</v>
      </c>
      <c r="YS30">
        <v>5.1958404999968497</v>
      </c>
      <c r="YT30">
        <v>6.3000083000006297</v>
      </c>
      <c r="YU30">
        <v>293.12957589980198</v>
      </c>
      <c r="YV30">
        <v>224.336489199894</v>
      </c>
      <c r="YW30">
        <v>1.2048577999994401</v>
      </c>
      <c r="YX30">
        <v>1.1395228000001201</v>
      </c>
      <c r="YY30">
        <v>1.1850838999998801</v>
      </c>
      <c r="YZ30">
        <v>3.3474471599984099</v>
      </c>
      <c r="ZA30">
        <v>1.2499863299999601</v>
      </c>
      <c r="ZB30">
        <v>3.5619516199985801</v>
      </c>
      <c r="ZC30">
        <v>0.93644123000012802</v>
      </c>
      <c r="ZD30">
        <v>0.97727769999983105</v>
      </c>
    </row>
    <row r="31" spans="1:680" x14ac:dyDescent="0.25">
      <c r="A31" s="40">
        <v>44109</v>
      </c>
      <c r="B31" s="6">
        <v>2.0314701800016302</v>
      </c>
      <c r="C31" s="6">
        <v>1.5682747099999701</v>
      </c>
      <c r="E31">
        <v>1.6945416300004601</v>
      </c>
      <c r="F31">
        <v>1.04551967999942</v>
      </c>
      <c r="G31">
        <v>1.08694789999936</v>
      </c>
      <c r="H31">
        <v>1.04836050000085</v>
      </c>
      <c r="I31">
        <v>3.0402594000006502</v>
      </c>
      <c r="J31">
        <v>1.1165223999996701</v>
      </c>
      <c r="K31">
        <v>1.9172192999994899</v>
      </c>
      <c r="L31">
        <v>2.1195645000007102</v>
      </c>
      <c r="M31">
        <v>1.3502989000007799</v>
      </c>
      <c r="N31">
        <v>2.2454087000005498</v>
      </c>
      <c r="O31">
        <v>2.0699676100011901</v>
      </c>
      <c r="P31">
        <v>2.5486307899991498</v>
      </c>
      <c r="Q31">
        <v>0.87447276999955603</v>
      </c>
      <c r="R31">
        <v>2.7627098999983</v>
      </c>
      <c r="S31">
        <v>2.62703465999948</v>
      </c>
      <c r="T31">
        <v>3.0911843299982098</v>
      </c>
      <c r="U31">
        <v>1.0359239600002199</v>
      </c>
      <c r="V31">
        <v>1.4263805999999</v>
      </c>
      <c r="W31">
        <v>2.6588937291016901</v>
      </c>
      <c r="X31">
        <v>2.1392151438012701</v>
      </c>
      <c r="Y31">
        <v>3.3525802000003799</v>
      </c>
      <c r="Z31">
        <v>1.09572579999985</v>
      </c>
      <c r="AA31">
        <v>1.2214823100002801</v>
      </c>
      <c r="AB31">
        <v>1.09583052999915</v>
      </c>
      <c r="AC31">
        <v>10.9832599299989</v>
      </c>
      <c r="AD31">
        <v>20.562645519996298</v>
      </c>
      <c r="AE31">
        <v>1.0687288699991799</v>
      </c>
      <c r="AF31">
        <v>61.818211029982201</v>
      </c>
      <c r="AG31">
        <v>8.4851293099927698</v>
      </c>
      <c r="AH31">
        <v>1.8106828899999501</v>
      </c>
      <c r="AI31">
        <v>1.1003710000004501</v>
      </c>
      <c r="AJ31">
        <v>2.32161199999973</v>
      </c>
      <c r="AK31">
        <v>2.12703959999999</v>
      </c>
      <c r="AL31">
        <v>1.3286144499998001</v>
      </c>
      <c r="AM31">
        <v>1.5148595999999099</v>
      </c>
      <c r="AN31">
        <v>808.14686314016603</v>
      </c>
      <c r="AO31">
        <v>195.20722495997299</v>
      </c>
      <c r="AP31">
        <v>147.29391482006801</v>
      </c>
      <c r="AQ31">
        <v>12.147428099997301</v>
      </c>
      <c r="AR31">
        <v>1.4959512599998599</v>
      </c>
      <c r="AS31">
        <v>1.2844386600008899</v>
      </c>
      <c r="AT31">
        <v>1.44010395999976</v>
      </c>
      <c r="AU31">
        <v>4.0456179300017503</v>
      </c>
      <c r="AV31">
        <v>3.2398877999985398</v>
      </c>
      <c r="AW31">
        <v>1.43414995999956</v>
      </c>
      <c r="AX31">
        <v>12.865790469994</v>
      </c>
      <c r="AY31">
        <v>1.47177548999935</v>
      </c>
      <c r="AZ31">
        <v>5.95095089999813</v>
      </c>
      <c r="BA31">
        <v>1.56720259999929</v>
      </c>
      <c r="BB31">
        <v>3.7570351600006702</v>
      </c>
      <c r="BC31">
        <v>2.6022768900002098</v>
      </c>
      <c r="BD31">
        <v>0.97264145999997698</v>
      </c>
      <c r="BE31">
        <v>1.71843760000047</v>
      </c>
      <c r="BF31">
        <v>2.05868639999971</v>
      </c>
      <c r="BG31">
        <v>1.97617560000072</v>
      </c>
      <c r="BH31">
        <v>2.4805486000004699</v>
      </c>
      <c r="BI31">
        <v>1.65519940000013</v>
      </c>
      <c r="BJ31">
        <v>107.16946300002699</v>
      </c>
      <c r="BK31">
        <v>1.0821964999995499</v>
      </c>
      <c r="BL31">
        <v>2.89195825999923</v>
      </c>
      <c r="BM31">
        <v>1.52518880000025</v>
      </c>
      <c r="BN31">
        <v>1.56486607999977</v>
      </c>
      <c r="BO31">
        <v>1.05106680000063</v>
      </c>
      <c r="BP31">
        <v>1.0407095999999001</v>
      </c>
      <c r="BQ31">
        <v>1.99788799999988</v>
      </c>
      <c r="BR31">
        <v>2.08006810000006</v>
      </c>
      <c r="BS31">
        <v>2.22221970000101</v>
      </c>
      <c r="BT31">
        <v>1.0426103000008899</v>
      </c>
      <c r="BU31">
        <v>1.3753230000002099</v>
      </c>
      <c r="BV31">
        <v>1.7273607999995899</v>
      </c>
      <c r="BW31">
        <v>6.5983707999985199</v>
      </c>
      <c r="BX31">
        <v>4.4166836000004004</v>
      </c>
      <c r="BY31">
        <v>2.96574099999998</v>
      </c>
      <c r="BZ31">
        <v>82.584363889996894</v>
      </c>
      <c r="CA31">
        <v>9.2094820000056608</v>
      </c>
      <c r="CB31">
        <v>1.09324349999952</v>
      </c>
      <c r="CC31">
        <v>23.362109799985799</v>
      </c>
      <c r="CD31">
        <v>4.0763118999966501</v>
      </c>
      <c r="CE31">
        <v>9.9607423999987095</v>
      </c>
      <c r="CF31">
        <v>2.6660450000017599</v>
      </c>
      <c r="CG31">
        <v>37.3668937999755</v>
      </c>
      <c r="CH31">
        <v>1.02788669999973</v>
      </c>
      <c r="CI31">
        <v>1.62249429999974</v>
      </c>
      <c r="CJ31">
        <v>5.9661465000026501</v>
      </c>
      <c r="CK31">
        <v>4.4923333999977304</v>
      </c>
      <c r="CL31">
        <v>2.2679045000004399</v>
      </c>
      <c r="CM31">
        <v>3.0822346999993901</v>
      </c>
      <c r="CN31">
        <v>31.194779300014499</v>
      </c>
      <c r="CO31">
        <v>1.21167699999933</v>
      </c>
      <c r="CP31">
        <v>1.4661304000001101</v>
      </c>
      <c r="CQ31">
        <v>1.1321416999999201</v>
      </c>
      <c r="CR31">
        <v>1.24485800000002</v>
      </c>
      <c r="CS31">
        <v>1.2452544000007</v>
      </c>
      <c r="CT31">
        <v>12.024790199997399</v>
      </c>
      <c r="CU31">
        <v>129.71503699990001</v>
      </c>
      <c r="CV31">
        <v>13.869059499993501</v>
      </c>
      <c r="CW31">
        <v>21.221442000009102</v>
      </c>
      <c r="CX31">
        <v>74.734998999978401</v>
      </c>
      <c r="CY31">
        <v>18.035237000003701</v>
      </c>
      <c r="CZ31">
        <v>142.13887099991601</v>
      </c>
      <c r="DA31">
        <v>10.552267000006401</v>
      </c>
      <c r="DB31">
        <v>10.0898041000037</v>
      </c>
      <c r="DC31">
        <v>22.290867000003299</v>
      </c>
      <c r="DD31">
        <v>2.5653312100002901</v>
      </c>
      <c r="DE31">
        <v>1.29666283000006</v>
      </c>
      <c r="DF31">
        <v>1.2441892200004101</v>
      </c>
      <c r="DG31">
        <v>1.0726163800009101</v>
      </c>
      <c r="DH31">
        <v>3.04506253</v>
      </c>
      <c r="DI31">
        <v>7522.9093817025396</v>
      </c>
      <c r="DJ31">
        <v>1.2351237799994099</v>
      </c>
      <c r="DK31">
        <v>2.4461223200014501</v>
      </c>
      <c r="DL31">
        <v>27.6544121300103</v>
      </c>
      <c r="DM31">
        <v>2.1305399299999399</v>
      </c>
      <c r="DN31">
        <v>8.4493008900026307</v>
      </c>
      <c r="DO31">
        <v>2.7151067699996898</v>
      </c>
      <c r="DP31">
        <v>2.9950562400008498</v>
      </c>
      <c r="DQ31">
        <v>1.1069762200004301</v>
      </c>
      <c r="DR31">
        <v>10.901597670003</v>
      </c>
      <c r="DS31">
        <v>1.17807284000082</v>
      </c>
      <c r="DT31">
        <v>1.2710647799995101</v>
      </c>
      <c r="DU31">
        <v>3.1812783899986199</v>
      </c>
      <c r="DV31">
        <v>3.2683260400008298</v>
      </c>
      <c r="DW31">
        <v>3.0597875899984501</v>
      </c>
      <c r="DX31">
        <v>1.2172643199992299</v>
      </c>
      <c r="DY31">
        <v>116.212616999983</v>
      </c>
      <c r="DZ31">
        <v>1.18439168999976</v>
      </c>
      <c r="EA31">
        <v>1.66685773000063</v>
      </c>
      <c r="EB31">
        <v>1.01797031000024</v>
      </c>
      <c r="EC31">
        <v>1.11726719999933</v>
      </c>
      <c r="ED31">
        <v>1.0424844400004101</v>
      </c>
      <c r="EE31">
        <v>2.8985825199997599</v>
      </c>
      <c r="EF31">
        <v>1.32069620999937</v>
      </c>
      <c r="EG31">
        <v>2.4773451000000901</v>
      </c>
      <c r="EH31">
        <v>1.3979708499991801</v>
      </c>
      <c r="EI31">
        <v>1.7155966600003001</v>
      </c>
      <c r="EJ31">
        <v>1.55821780999941</v>
      </c>
      <c r="EK31">
        <v>3.2400196000016899</v>
      </c>
      <c r="EL31">
        <v>5.8303196999986504</v>
      </c>
      <c r="EM31">
        <v>29.342509400012201</v>
      </c>
      <c r="EN31">
        <v>1.36995301999923</v>
      </c>
      <c r="EO31">
        <v>1.3251691799996499</v>
      </c>
      <c r="EP31">
        <v>1.07057682999948</v>
      </c>
      <c r="EQ31">
        <v>1.0712109899996001</v>
      </c>
      <c r="ER31">
        <v>1.32603566000034</v>
      </c>
      <c r="ES31">
        <v>1.0498843400000599</v>
      </c>
      <c r="ET31">
        <v>1.59381188999942</v>
      </c>
      <c r="EU31">
        <v>2.9978427200003401</v>
      </c>
      <c r="EV31">
        <v>1.1132526300007199</v>
      </c>
      <c r="EW31">
        <v>0.98714005999954701</v>
      </c>
      <c r="EX31">
        <v>113.70154799998301</v>
      </c>
      <c r="EY31">
        <v>5.5089961799967604</v>
      </c>
      <c r="EZ31">
        <v>2.8804156000005601</v>
      </c>
      <c r="FA31">
        <v>0.99190542999986098</v>
      </c>
      <c r="FC31">
        <v>172.14340829988899</v>
      </c>
      <c r="FD31">
        <v>9126.28783226013</v>
      </c>
      <c r="FE31">
        <v>93.767843800014802</v>
      </c>
      <c r="FF31">
        <v>1.0563360699998201</v>
      </c>
      <c r="FG31">
        <v>3594.31542477012</v>
      </c>
      <c r="FH31">
        <v>0.97973970000020905</v>
      </c>
      <c r="FI31">
        <v>1.0627944999996499</v>
      </c>
      <c r="FJ31">
        <v>1.1935203299999599</v>
      </c>
      <c r="FK31">
        <v>22.7060830999981</v>
      </c>
      <c r="FL31">
        <v>1.24424630000067</v>
      </c>
      <c r="FM31">
        <v>2.1374673999998799</v>
      </c>
      <c r="FN31">
        <v>1.6713039000005701</v>
      </c>
      <c r="FO31">
        <v>1.1739735999999501</v>
      </c>
      <c r="FP31">
        <v>3.3337265000009202</v>
      </c>
      <c r="FQ31">
        <v>1.53365320000012</v>
      </c>
      <c r="FR31">
        <v>1.19225288999951</v>
      </c>
      <c r="FS31">
        <v>1.0436697599998299</v>
      </c>
      <c r="FT31">
        <v>1.9151584400006001</v>
      </c>
      <c r="FU31">
        <v>1.86417674999939</v>
      </c>
      <c r="FW31">
        <v>1.3603298500001999</v>
      </c>
      <c r="FX31">
        <v>1.1103348100004999</v>
      </c>
      <c r="FY31">
        <v>1.26328844999989</v>
      </c>
      <c r="FZ31">
        <v>1.0461886800003399</v>
      </c>
      <c r="GA31">
        <v>3.7302043099989501</v>
      </c>
      <c r="GB31">
        <v>1.1862185000009</v>
      </c>
      <c r="GC31">
        <v>284.79294210020498</v>
      </c>
      <c r="GD31">
        <v>100.660601899959</v>
      </c>
      <c r="GE31">
        <v>162.834980699932</v>
      </c>
      <c r="GF31">
        <v>289.05855270009499</v>
      </c>
      <c r="GG31">
        <v>273.55405639996798</v>
      </c>
      <c r="GH31">
        <v>130.55775590008099</v>
      </c>
      <c r="GI31">
        <v>254.946713800076</v>
      </c>
      <c r="GJ31">
        <v>114.90277579997201</v>
      </c>
      <c r="GK31">
        <v>220.56868480006199</v>
      </c>
      <c r="GL31">
        <v>1.07304730000033</v>
      </c>
      <c r="GM31">
        <v>2.1223524000015499</v>
      </c>
      <c r="GN31">
        <v>1.2719854999995699</v>
      </c>
      <c r="GO31">
        <v>6.7457604000010196</v>
      </c>
      <c r="GP31">
        <v>2.8513725999982902</v>
      </c>
      <c r="GQ31">
        <v>1.0793162000009</v>
      </c>
      <c r="GR31">
        <v>2.1576969000016102</v>
      </c>
      <c r="GS31">
        <v>4.1659758000023404</v>
      </c>
      <c r="GT31">
        <v>2.08537810000053</v>
      </c>
      <c r="GU31">
        <v>2.6930605000015899</v>
      </c>
      <c r="GV31">
        <v>11.296210600005001</v>
      </c>
      <c r="GW31">
        <v>1.3882357000002199</v>
      </c>
      <c r="GX31">
        <v>6.65991750000103</v>
      </c>
      <c r="GY31">
        <v>4.0837342000013503</v>
      </c>
      <c r="HA31">
        <v>2.08151870000074</v>
      </c>
      <c r="HB31">
        <v>0.84378970000034303</v>
      </c>
      <c r="HC31">
        <v>4.5755024000027298</v>
      </c>
      <c r="HD31">
        <v>1.42227909999929</v>
      </c>
      <c r="HE31">
        <v>151.73500459990501</v>
      </c>
      <c r="HF31">
        <v>3.4698869999992898</v>
      </c>
      <c r="HG31">
        <v>0.88681879999967395</v>
      </c>
      <c r="HH31">
        <v>2.3102351000015902</v>
      </c>
      <c r="HI31">
        <v>5.8328691999995499</v>
      </c>
      <c r="HJ31">
        <v>1.08786019999934</v>
      </c>
      <c r="HK31">
        <v>3.5778471999983599</v>
      </c>
      <c r="HL31">
        <v>149.11378150992101</v>
      </c>
      <c r="HM31">
        <v>3.8162206699998902</v>
      </c>
      <c r="HN31">
        <v>69.337648069951697</v>
      </c>
      <c r="HO31">
        <v>1020.78961389046</v>
      </c>
      <c r="HP31">
        <v>1.12430067000059</v>
      </c>
      <c r="HQ31">
        <v>1.1332747100004801</v>
      </c>
      <c r="HR31">
        <v>113.138283169945</v>
      </c>
      <c r="HS31">
        <v>183.093902729917</v>
      </c>
      <c r="HT31">
        <v>120.577445860021</v>
      </c>
      <c r="HU31">
        <v>145.42487499001399</v>
      </c>
      <c r="HV31">
        <v>146.14620284992299</v>
      </c>
      <c r="HW31">
        <v>372.59066508989798</v>
      </c>
      <c r="HX31">
        <v>115.913392569986</v>
      </c>
      <c r="HY31">
        <v>124.452949650004</v>
      </c>
      <c r="HZ31">
        <v>102.25205037999</v>
      </c>
      <c r="IA31">
        <v>1.03703739999946</v>
      </c>
      <c r="IB31">
        <v>1.0559697000007899</v>
      </c>
      <c r="IC31">
        <v>1.03182209999977</v>
      </c>
      <c r="ID31">
        <v>0.98327280000012296</v>
      </c>
      <c r="IE31">
        <v>0.893540199999734</v>
      </c>
      <c r="IF31">
        <v>1.29041879999932</v>
      </c>
      <c r="IG31">
        <v>1.5926749999998699</v>
      </c>
      <c r="IH31">
        <v>1.26621270000032</v>
      </c>
      <c r="II31">
        <v>1.26800990000083</v>
      </c>
      <c r="IJ31">
        <v>0.96493800000007501</v>
      </c>
      <c r="IK31">
        <v>1.0183338000006199</v>
      </c>
      <c r="IL31">
        <v>1.03805049999937</v>
      </c>
      <c r="IM31">
        <v>1.08546709999973</v>
      </c>
      <c r="IN31">
        <v>0.95635779999975101</v>
      </c>
      <c r="IO31">
        <v>0.95917509999981099</v>
      </c>
      <c r="IP31">
        <v>2.8159100000011699</v>
      </c>
      <c r="IQ31">
        <v>1.0305257000000001</v>
      </c>
      <c r="IR31">
        <v>0.95413060000009897</v>
      </c>
      <c r="IS31">
        <v>1.2267730000003201</v>
      </c>
      <c r="IT31">
        <v>1.25728170000002</v>
      </c>
      <c r="IU31">
        <v>1.0328907999992201</v>
      </c>
      <c r="IV31">
        <v>1.34382729999925</v>
      </c>
      <c r="IW31">
        <v>0.913559900000109</v>
      </c>
      <c r="IX31">
        <v>1.4589378000000599</v>
      </c>
      <c r="IY31">
        <v>1.2218998000007599</v>
      </c>
      <c r="IZ31">
        <v>1.6348667000002</v>
      </c>
      <c r="JA31">
        <v>1.3129200000003001</v>
      </c>
      <c r="JB31">
        <v>1.0063358000006699</v>
      </c>
      <c r="JC31">
        <v>1.04484389999925</v>
      </c>
      <c r="JD31">
        <v>1.0336640000005</v>
      </c>
      <c r="JE31">
        <v>1.0331877999997201</v>
      </c>
      <c r="JF31">
        <v>3.7657145999983199</v>
      </c>
      <c r="JG31">
        <v>1.33408369999961</v>
      </c>
      <c r="JH31">
        <v>1.2388131999996399</v>
      </c>
      <c r="JI31">
        <v>0.90463149999959602</v>
      </c>
      <c r="JJ31">
        <v>5.7349715000018504</v>
      </c>
      <c r="JK31">
        <v>1.5144221999998999</v>
      </c>
      <c r="JL31">
        <v>1.5155446000007899</v>
      </c>
      <c r="JM31">
        <v>1.7741086000005499</v>
      </c>
      <c r="JN31">
        <v>1.1493473999999</v>
      </c>
      <c r="JO31">
        <v>2.2317335299994698</v>
      </c>
      <c r="JP31">
        <v>488.49726708000497</v>
      </c>
      <c r="JQ31">
        <v>181.04290074994799</v>
      </c>
      <c r="JR31">
        <v>11.4410970000026</v>
      </c>
      <c r="JS31">
        <v>1.55799859999934</v>
      </c>
      <c r="JT31">
        <v>1.0405551000003499</v>
      </c>
      <c r="JU31">
        <v>4.4902040000015404</v>
      </c>
      <c r="JV31">
        <v>103.92012200004</v>
      </c>
      <c r="JW31">
        <v>0.97300679999989403</v>
      </c>
      <c r="JX31">
        <v>102.37100100005</v>
      </c>
      <c r="JY31">
        <v>0.99426968999978305</v>
      </c>
      <c r="JZ31">
        <v>1.01073646000077</v>
      </c>
      <c r="KA31">
        <v>105.544977999991</v>
      </c>
      <c r="KB31">
        <v>68.447594000026598</v>
      </c>
      <c r="KD31">
        <v>104.184033000027</v>
      </c>
      <c r="KE31">
        <v>111.90465000003999</v>
      </c>
      <c r="KF31">
        <v>101.603952000034</v>
      </c>
      <c r="KG31">
        <v>115.13322199997501</v>
      </c>
      <c r="KH31">
        <v>104.493149999995</v>
      </c>
      <c r="KI31">
        <v>150.109163000016</v>
      </c>
      <c r="KJ31">
        <v>141.50284900003999</v>
      </c>
      <c r="KK31">
        <v>111.52250099997001</v>
      </c>
      <c r="KL31">
        <v>103.06184099998799</v>
      </c>
      <c r="KM31">
        <v>145.388371000066</v>
      </c>
      <c r="KN31">
        <v>123.80427600001001</v>
      </c>
      <c r="KO31">
        <v>99.541985000018002</v>
      </c>
      <c r="KP31">
        <v>93.062052999972394</v>
      </c>
      <c r="KQ31">
        <v>177.026033000089</v>
      </c>
      <c r="KR31">
        <v>256.55646400013899</v>
      </c>
      <c r="KS31">
        <v>132.276100999909</v>
      </c>
      <c r="KT31">
        <v>129.804928000085</v>
      </c>
      <c r="KU31">
        <v>181.72931999992599</v>
      </c>
      <c r="KV31">
        <v>106.296632000012</v>
      </c>
      <c r="KW31">
        <v>98.148005999974004</v>
      </c>
      <c r="KX31">
        <v>152.05766799999401</v>
      </c>
      <c r="KY31">
        <v>196.74928999994901</v>
      </c>
      <c r="KZ31">
        <v>96.659526000032201</v>
      </c>
      <c r="LA31">
        <v>104.30052100005599</v>
      </c>
      <c r="LB31">
        <v>113.504374000011</v>
      </c>
      <c r="LC31">
        <v>101.44986199995</v>
      </c>
      <c r="LD31">
        <v>173.21258200006599</v>
      </c>
      <c r="LE31">
        <v>71.988964000018299</v>
      </c>
      <c r="LF31">
        <v>118.034850999946</v>
      </c>
      <c r="LG31">
        <v>109.93477499997201</v>
      </c>
      <c r="LH31">
        <v>97.921880000038101</v>
      </c>
      <c r="LI31">
        <v>104.14117700001199</v>
      </c>
      <c r="LJ31">
        <v>107.204033000045</v>
      </c>
      <c r="LK31">
        <v>130.046064999886</v>
      </c>
      <c r="LL31">
        <v>249.291887999978</v>
      </c>
      <c r="LM31">
        <v>195.47962099988899</v>
      </c>
      <c r="LN31">
        <v>113.072619999992</v>
      </c>
      <c r="LO31">
        <v>132.84923700010401</v>
      </c>
      <c r="LQ31">
        <v>116.75033499999</v>
      </c>
      <c r="LS31">
        <v>125.270743999979</v>
      </c>
      <c r="LT31">
        <v>126.897675000015</v>
      </c>
      <c r="LU31">
        <v>92.353255999973001</v>
      </c>
      <c r="LV31">
        <v>134.503341000061</v>
      </c>
      <c r="LW31">
        <v>99.183853999944404</v>
      </c>
      <c r="LX31">
        <v>101.11533499998001</v>
      </c>
      <c r="LY31">
        <v>123.16426400002101</v>
      </c>
      <c r="LZ31">
        <v>115.099796000053</v>
      </c>
      <c r="MB31">
        <v>118.982530000038</v>
      </c>
      <c r="MC31">
        <v>138.285964000039</v>
      </c>
      <c r="MD31">
        <v>93.194866999983802</v>
      </c>
      <c r="ME31">
        <v>90.705666000023498</v>
      </c>
      <c r="MF31">
        <v>98.555062999948902</v>
      </c>
      <c r="MG31">
        <v>97.031017999979696</v>
      </c>
      <c r="MH31">
        <v>128.99907999998001</v>
      </c>
      <c r="MI31">
        <v>217.451427999884</v>
      </c>
      <c r="MK31">
        <v>104.816591999959</v>
      </c>
      <c r="ML31">
        <v>143.09345999988699</v>
      </c>
      <c r="MM31">
        <v>101.737771000015</v>
      </c>
      <c r="MN31">
        <v>99.234407000010805</v>
      </c>
      <c r="MO31">
        <v>128.895955000073</v>
      </c>
      <c r="MP31">
        <v>103.17150599998401</v>
      </c>
      <c r="MQ31">
        <v>94.585853999946295</v>
      </c>
      <c r="MR31">
        <v>89.129179000039599</v>
      </c>
      <c r="MT31">
        <v>209.56094200001101</v>
      </c>
      <c r="MU31">
        <v>281.87921900022798</v>
      </c>
      <c r="MV31">
        <v>197.55721400002901</v>
      </c>
      <c r="MW31">
        <v>209.80308199999899</v>
      </c>
      <c r="MY31">
        <v>308.51728100003697</v>
      </c>
      <c r="NA31">
        <v>285.10845799977</v>
      </c>
      <c r="NB31">
        <v>104.107438000035</v>
      </c>
      <c r="NC31">
        <v>252.219652999891</v>
      </c>
      <c r="ND31">
        <v>89.941407999955103</v>
      </c>
      <c r="NE31">
        <v>119.76995800004801</v>
      </c>
      <c r="NF31">
        <v>199.127539000008</v>
      </c>
      <c r="NG31">
        <v>139.896779000061</v>
      </c>
      <c r="NH31">
        <v>141.00659499992599</v>
      </c>
      <c r="NI31">
        <v>122.843818999943</v>
      </c>
      <c r="NJ31">
        <v>99.333359000040204</v>
      </c>
      <c r="NK31">
        <v>107.555216999957</v>
      </c>
      <c r="NL31">
        <v>106.731812000042</v>
      </c>
      <c r="NM31">
        <v>114.416894000024</v>
      </c>
      <c r="NN31">
        <v>153.28820300009099</v>
      </c>
      <c r="NO31">
        <v>99.634102000040002</v>
      </c>
      <c r="NP31">
        <v>119.58980900002599</v>
      </c>
      <c r="NQ31">
        <v>100.85145499999599</v>
      </c>
      <c r="NR31">
        <v>1.6915325999998501</v>
      </c>
      <c r="NS31">
        <v>3.5011616000010699</v>
      </c>
      <c r="NT31">
        <v>1.2183741999997399</v>
      </c>
      <c r="NU31">
        <v>1.0279138999994799</v>
      </c>
      <c r="NV31">
        <v>2.05637732999821</v>
      </c>
      <c r="NW31">
        <v>1.1460907399996401</v>
      </c>
      <c r="NX31">
        <v>0.98590340000009702</v>
      </c>
      <c r="NY31">
        <v>0.87425970000003905</v>
      </c>
      <c r="NZ31">
        <v>0.94356700000025695</v>
      </c>
      <c r="OA31">
        <v>0.95423219999975095</v>
      </c>
      <c r="OB31">
        <v>3.07718680000107</v>
      </c>
      <c r="OC31">
        <v>1.97025539999959</v>
      </c>
      <c r="OD31">
        <v>3.0364049000017999</v>
      </c>
      <c r="OE31">
        <v>1.4002478999991601</v>
      </c>
      <c r="OF31">
        <v>2.48270240000056</v>
      </c>
      <c r="OG31">
        <v>5.6928497999979299</v>
      </c>
      <c r="OH31">
        <v>2.2202825999993401</v>
      </c>
      <c r="OI31">
        <v>2.47031910000078</v>
      </c>
      <c r="OJ31">
        <v>1.25518349999948</v>
      </c>
      <c r="OK31">
        <v>1.27553269999953</v>
      </c>
      <c r="OL31">
        <v>1.3651403000003499</v>
      </c>
      <c r="OM31">
        <v>3.1650395299984702</v>
      </c>
      <c r="ON31">
        <v>2.8884915999988201</v>
      </c>
      <c r="OO31">
        <v>1.4756262699993401</v>
      </c>
      <c r="OP31">
        <v>2.1217120000001199</v>
      </c>
      <c r="OQ31">
        <v>2.8144513400002298</v>
      </c>
      <c r="OR31">
        <v>2.6179622099989501</v>
      </c>
      <c r="OS31">
        <v>2.50806299000033</v>
      </c>
      <c r="OT31">
        <v>2.86431629000072</v>
      </c>
      <c r="OU31">
        <v>1.04878090999955</v>
      </c>
      <c r="OV31">
        <v>1.4153904800004999</v>
      </c>
      <c r="OW31">
        <v>2.3695157000001901</v>
      </c>
      <c r="OX31">
        <v>2.5278197699990401</v>
      </c>
      <c r="OY31">
        <v>53.809533170016898</v>
      </c>
      <c r="OZ31">
        <v>2.3225162599992499</v>
      </c>
      <c r="PA31">
        <v>10.246821849999799</v>
      </c>
      <c r="PB31">
        <v>2.5993021499998599</v>
      </c>
      <c r="PC31">
        <v>3.1797538499995399</v>
      </c>
      <c r="PD31">
        <v>2.82486152999991</v>
      </c>
      <c r="PE31">
        <v>1.8025959299993699</v>
      </c>
      <c r="PF31">
        <v>107.78173100005399</v>
      </c>
      <c r="PG31">
        <v>91.854252999997698</v>
      </c>
      <c r="PH31">
        <v>3.99129610000091</v>
      </c>
      <c r="PI31">
        <v>5.9751491999995796</v>
      </c>
      <c r="PJ31">
        <v>4.0675674000012796</v>
      </c>
      <c r="PK31">
        <v>1.12735099999918</v>
      </c>
      <c r="PL31">
        <v>1.14373247000003</v>
      </c>
      <c r="PM31">
        <v>1.1787857899998899</v>
      </c>
      <c r="PN31">
        <v>1.57606395999937</v>
      </c>
      <c r="PO31">
        <v>1.6049188600009101</v>
      </c>
      <c r="PP31">
        <v>1.55782915999953</v>
      </c>
      <c r="PQ31">
        <v>1.6294901000001101</v>
      </c>
      <c r="PR31">
        <v>1.3349315600007701</v>
      </c>
      <c r="PS31">
        <v>1.68091708999964</v>
      </c>
      <c r="PT31">
        <v>1.6767378999993501</v>
      </c>
      <c r="PU31">
        <v>2.81404337999993</v>
      </c>
      <c r="PV31">
        <v>8.3885479799937492</v>
      </c>
      <c r="PW31">
        <v>176.23407909995899</v>
      </c>
      <c r="PX31">
        <v>2.0895277999988999</v>
      </c>
      <c r="PY31">
        <v>163.65637929993699</v>
      </c>
      <c r="PZ31">
        <v>1.78256309999961</v>
      </c>
      <c r="QA31">
        <v>1.6149523999993101</v>
      </c>
      <c r="QB31">
        <v>101.839996600058</v>
      </c>
      <c r="QC31">
        <v>1.96780679999938</v>
      </c>
      <c r="QD31">
        <v>41395.711876690402</v>
      </c>
      <c r="QE31">
        <v>2.17410609999934</v>
      </c>
      <c r="QF31">
        <v>2.2784433000015301</v>
      </c>
      <c r="QG31">
        <v>200.49083463009401</v>
      </c>
      <c r="QH31">
        <v>113.794685760047</v>
      </c>
      <c r="QI31">
        <v>1.07370400999935</v>
      </c>
      <c r="QJ31">
        <v>1.09722447000058</v>
      </c>
      <c r="QK31">
        <v>1.0222696000000699</v>
      </c>
      <c r="QL31">
        <v>1.01213574999929</v>
      </c>
      <c r="QM31">
        <v>13.1945843099966</v>
      </c>
      <c r="QN31">
        <v>1.56726917000015</v>
      </c>
      <c r="QP31">
        <v>1.34922600000027</v>
      </c>
      <c r="QQ31">
        <v>1.24530349999986</v>
      </c>
      <c r="QR31">
        <v>1.04309289999946</v>
      </c>
      <c r="QS31">
        <v>1.3039506999993999</v>
      </c>
      <c r="QT31">
        <v>1.09894949999943</v>
      </c>
      <c r="QU31">
        <v>106.225251000025</v>
      </c>
      <c r="QV31">
        <v>99.8174000000581</v>
      </c>
      <c r="QW31">
        <v>188.50560800009401</v>
      </c>
      <c r="QX31">
        <v>95.089064000058002</v>
      </c>
      <c r="QY31">
        <v>99.258587999967901</v>
      </c>
      <c r="QZ31">
        <v>103.45952799997799</v>
      </c>
      <c r="RA31">
        <v>102.918210000033</v>
      </c>
      <c r="RB31">
        <v>1.1199047600002801</v>
      </c>
      <c r="RC31">
        <v>2.1020653999985401</v>
      </c>
      <c r="RD31">
        <v>126.27682100003599</v>
      </c>
      <c r="RE31">
        <v>102.613327000057</v>
      </c>
      <c r="RF31">
        <v>109.36340200004599</v>
      </c>
      <c r="RG31">
        <v>121.014537999989</v>
      </c>
      <c r="RH31">
        <v>149.686347000068</v>
      </c>
      <c r="RI31">
        <v>222.1030629999</v>
      </c>
      <c r="RL31">
        <v>298.04003100004002</v>
      </c>
      <c r="RM31">
        <v>57.8102059999947</v>
      </c>
      <c r="RN31">
        <v>266.83193999994501</v>
      </c>
      <c r="RO31">
        <v>167.21492599998601</v>
      </c>
      <c r="RP31">
        <v>218.42587399995</v>
      </c>
      <c r="RQ31">
        <v>103.19922900002</v>
      </c>
      <c r="RR31">
        <v>374.37279899977102</v>
      </c>
      <c r="RS31">
        <v>192.474379000021</v>
      </c>
      <c r="RT31">
        <v>110.26414700003799</v>
      </c>
      <c r="RU31">
        <v>184.383542000083</v>
      </c>
      <c r="RV31">
        <v>324.86769000021701</v>
      </c>
      <c r="RW31">
        <v>66.821387000032701</v>
      </c>
      <c r="RX31">
        <v>366.79654099978501</v>
      </c>
      <c r="RY31">
        <v>197.329122999916</v>
      </c>
      <c r="RZ31">
        <v>535.712760999799</v>
      </c>
      <c r="SA31">
        <v>575.09409100003495</v>
      </c>
      <c r="SB31">
        <v>266.230771999806</v>
      </c>
      <c r="SC31">
        <v>94.516019999980898</v>
      </c>
      <c r="SD31">
        <v>181.483144999947</v>
      </c>
      <c r="SE31">
        <v>298.13961899979</v>
      </c>
      <c r="SF31">
        <v>212.86370599991599</v>
      </c>
      <c r="SG31">
        <v>593.04700099956199</v>
      </c>
      <c r="SH31">
        <v>95.334634999977396</v>
      </c>
      <c r="SI31">
        <v>102.93431599997</v>
      </c>
      <c r="SJ31">
        <v>7854.4068199992198</v>
      </c>
      <c r="SK31">
        <v>64.797643000027193</v>
      </c>
      <c r="SL31">
        <v>150.89229799993299</v>
      </c>
      <c r="SM31">
        <v>282.68479999993002</v>
      </c>
      <c r="SN31">
        <v>338.17641300009598</v>
      </c>
      <c r="SO31">
        <v>200.00088199996401</v>
      </c>
      <c r="SP31">
        <v>559.89053799957003</v>
      </c>
      <c r="SQ31">
        <v>200.109688000055</v>
      </c>
      <c r="SR31">
        <v>53.522727000003201</v>
      </c>
      <c r="SS31">
        <v>37.778769000025903</v>
      </c>
      <c r="ST31">
        <v>192.86018000007601</v>
      </c>
      <c r="SU31">
        <v>188.464219999965</v>
      </c>
      <c r="SV31">
        <v>195.353654999984</v>
      </c>
      <c r="SW31">
        <v>165.38604900008099</v>
      </c>
      <c r="SX31">
        <v>202.833641000092</v>
      </c>
      <c r="SY31">
        <v>158.25379200000299</v>
      </c>
      <c r="SZ31">
        <v>104.117787000025</v>
      </c>
      <c r="TA31">
        <v>142.179560000077</v>
      </c>
      <c r="TB31">
        <v>99.3117830000119</v>
      </c>
      <c r="TC31">
        <v>144.02686699992</v>
      </c>
      <c r="TD31">
        <v>135.815666999901</v>
      </c>
      <c r="TE31">
        <v>427.69927700003598</v>
      </c>
      <c r="TF31">
        <v>113.487620000029</v>
      </c>
      <c r="TG31">
        <v>121.84035299997799</v>
      </c>
      <c r="TH31">
        <v>461.09928200021398</v>
      </c>
      <c r="TI31">
        <v>61.249382000009099</v>
      </c>
      <c r="TJ31">
        <v>195.03539799992001</v>
      </c>
      <c r="TK31">
        <v>135.53069299994999</v>
      </c>
      <c r="TL31">
        <v>422.67411000002198</v>
      </c>
      <c r="TM31">
        <v>488.59075600002001</v>
      </c>
      <c r="TN31">
        <v>190.50420400011399</v>
      </c>
      <c r="TO31">
        <v>489.12698400020599</v>
      </c>
      <c r="TP31">
        <v>212.36310099996601</v>
      </c>
      <c r="TQ31">
        <v>488.92874900018802</v>
      </c>
      <c r="TR31">
        <v>488.86801199987502</v>
      </c>
      <c r="TS31">
        <v>200.40624299994701</v>
      </c>
      <c r="TT31">
        <v>153.44753300002799</v>
      </c>
      <c r="TW31">
        <v>351.41657199989999</v>
      </c>
      <c r="TX31">
        <v>128.19472800009001</v>
      </c>
      <c r="TZ31">
        <v>409.70905000018001</v>
      </c>
      <c r="UA31">
        <v>148.12890299991699</v>
      </c>
      <c r="UB31">
        <v>127.017278000014</v>
      </c>
      <c r="UC31">
        <v>110.235847000033</v>
      </c>
      <c r="UD31">
        <v>105.85372899996599</v>
      </c>
      <c r="UE31">
        <v>129.82209899998301</v>
      </c>
      <c r="UF31">
        <v>107.103373000049</v>
      </c>
      <c r="UG31">
        <v>123.420566000044</v>
      </c>
      <c r="UH31">
        <v>128.63859799993199</v>
      </c>
      <c r="UI31">
        <v>110.95497099997</v>
      </c>
      <c r="UJ31">
        <v>106.406885999953</v>
      </c>
      <c r="UK31">
        <v>128.11836199997899</v>
      </c>
      <c r="UL31">
        <v>128.591807000106</v>
      </c>
      <c r="UN31">
        <v>140.34391300007701</v>
      </c>
      <c r="UO31">
        <v>186.80332700000099</v>
      </c>
      <c r="UP31">
        <v>157.66509100003199</v>
      </c>
      <c r="UQ31">
        <v>84.023458000039696</v>
      </c>
      <c r="UR31">
        <v>107.975494000013</v>
      </c>
      <c r="US31">
        <v>331.23788300016901</v>
      </c>
      <c r="UT31">
        <v>330.57103799982002</v>
      </c>
      <c r="UU31">
        <v>1830.0155100002901</v>
      </c>
      <c r="UV31">
        <v>133.21681799995699</v>
      </c>
      <c r="UW31">
        <v>372.02702100016199</v>
      </c>
      <c r="UX31">
        <v>108.455456000054</v>
      </c>
      <c r="UY31">
        <v>41.625028999987997</v>
      </c>
      <c r="UZ31">
        <v>9.3588759999984195</v>
      </c>
      <c r="VA31">
        <v>160.24218899989501</v>
      </c>
      <c r="VB31">
        <v>111.115803000052</v>
      </c>
      <c r="VC31">
        <v>108.596531999996</v>
      </c>
      <c r="VD31">
        <v>120.023062999942</v>
      </c>
      <c r="VE31">
        <v>105.881455000024</v>
      </c>
      <c r="VF31">
        <v>144.39857600000701</v>
      </c>
      <c r="VG31">
        <v>146.38093500002299</v>
      </c>
      <c r="VH31">
        <v>113.770653999993</v>
      </c>
      <c r="VI31">
        <v>99.238987999968202</v>
      </c>
      <c r="VJ31">
        <v>111.884123999975</v>
      </c>
      <c r="VK31">
        <v>109.456113000051</v>
      </c>
      <c r="VL31">
        <v>99.865680000046297</v>
      </c>
      <c r="VM31">
        <v>102.285670000012</v>
      </c>
      <c r="VN31">
        <v>214.31057600001799</v>
      </c>
      <c r="VO31">
        <v>106.39997000002801</v>
      </c>
      <c r="VP31">
        <v>290.08170199999603</v>
      </c>
      <c r="VQ31">
        <v>192.75759000005201</v>
      </c>
      <c r="VR31">
        <v>106.689537000027</v>
      </c>
      <c r="VS31">
        <v>104.896771</v>
      </c>
      <c r="VT31">
        <v>118.192210000008</v>
      </c>
      <c r="VU31">
        <v>160.13795599993301</v>
      </c>
      <c r="VV31">
        <v>197.830882000038</v>
      </c>
      <c r="VW31">
        <v>164.20663799997399</v>
      </c>
      <c r="VX31">
        <v>140.00635499996099</v>
      </c>
      <c r="VY31">
        <v>103.82950400002299</v>
      </c>
      <c r="VZ31">
        <v>109.259123999975</v>
      </c>
      <c r="WA31">
        <v>103.999703999958</v>
      </c>
      <c r="WB31">
        <v>278.33379200007801</v>
      </c>
      <c r="WC31">
        <v>184.978243000107</v>
      </c>
      <c r="WD31">
        <v>204.74578800005801</v>
      </c>
      <c r="WE31">
        <v>102.89731799997401</v>
      </c>
      <c r="WF31">
        <v>101.074370000046</v>
      </c>
      <c r="WG31">
        <v>121.65212300000699</v>
      </c>
      <c r="WH31">
        <v>106.40110599994701</v>
      </c>
      <c r="WI31">
        <v>115.76764199999199</v>
      </c>
      <c r="WJ31">
        <v>29.7938359999971</v>
      </c>
      <c r="WK31">
        <v>108.83522300003099</v>
      </c>
      <c r="WL31">
        <v>102.07744999998199</v>
      </c>
      <c r="WM31">
        <v>223.72070800000799</v>
      </c>
      <c r="WN31">
        <v>286.58697499986698</v>
      </c>
      <c r="WO31">
        <v>340.00283099990298</v>
      </c>
      <c r="WP31">
        <v>202.703538999893</v>
      </c>
      <c r="WQ31">
        <v>191.992677999893</v>
      </c>
      <c r="WR31">
        <v>252.41903800005099</v>
      </c>
      <c r="WS31">
        <v>220.094139999943</v>
      </c>
      <c r="WT31">
        <v>451.290442000143</v>
      </c>
      <c r="WU31">
        <v>456.90784099977498</v>
      </c>
      <c r="WV31">
        <v>709.43783999979496</v>
      </c>
      <c r="WW31">
        <v>107.210695000016</v>
      </c>
      <c r="WX31">
        <v>237.59349099989001</v>
      </c>
      <c r="WY31">
        <v>114.829354000045</v>
      </c>
      <c r="WZ31">
        <v>222.575291000074</v>
      </c>
      <c r="XA31">
        <v>79.385557999950805</v>
      </c>
      <c r="XB31">
        <v>171.355938999914</v>
      </c>
      <c r="XC31">
        <v>80.007791999960304</v>
      </c>
      <c r="XD31">
        <v>476.33634700020798</v>
      </c>
      <c r="XE31">
        <v>158.832290000049</v>
      </c>
      <c r="XF31">
        <v>242.50705399992901</v>
      </c>
      <c r="XG31">
        <v>100.50638799998001</v>
      </c>
      <c r="XH31">
        <v>205.73618600005301</v>
      </c>
      <c r="XI31">
        <v>100.86964000004799</v>
      </c>
      <c r="XJ31">
        <v>213.502744999947</v>
      </c>
      <c r="XK31">
        <v>31.6350849999872</v>
      </c>
      <c r="XL31">
        <v>1.1375139699994199</v>
      </c>
      <c r="XM31">
        <v>5.6952136300024003</v>
      </c>
      <c r="XN31">
        <v>1.23952280999947</v>
      </c>
      <c r="XO31">
        <v>1.7797968600007199</v>
      </c>
      <c r="XP31">
        <v>1.7401331300006899</v>
      </c>
      <c r="XQ31">
        <v>18.2545532700024</v>
      </c>
      <c r="XR31">
        <v>1.2065524699992201</v>
      </c>
      <c r="XS31">
        <v>1.2460385699996599</v>
      </c>
      <c r="XT31">
        <v>2.3389322100010799</v>
      </c>
      <c r="XU31">
        <v>2.1928458000002098</v>
      </c>
      <c r="XV31">
        <v>2.3076632999982398</v>
      </c>
      <c r="XW31">
        <v>2.6828528000005498</v>
      </c>
      <c r="XX31">
        <v>3.2012594000007102</v>
      </c>
      <c r="XY31">
        <v>2.7120097000006398</v>
      </c>
      <c r="XZ31">
        <v>0.95849389999966705</v>
      </c>
      <c r="YA31">
        <v>8.5603052999940701</v>
      </c>
      <c r="YB31">
        <v>0.862791100000322</v>
      </c>
      <c r="YD31">
        <v>1.0522987000003901</v>
      </c>
      <c r="YE31">
        <v>4.09125800000038</v>
      </c>
      <c r="YF31">
        <v>1.0342452000004401</v>
      </c>
      <c r="YG31">
        <v>0.93228834000001404</v>
      </c>
      <c r="YH31">
        <v>1314.9599292892999</v>
      </c>
      <c r="YI31">
        <v>113.607180500054</v>
      </c>
      <c r="YJ31">
        <v>302.39100100006902</v>
      </c>
      <c r="YK31">
        <v>3.0019532100013699</v>
      </c>
      <c r="YL31">
        <v>1.4371719600003401</v>
      </c>
      <c r="YM31">
        <v>2330935.18561554</v>
      </c>
      <c r="YN31">
        <v>1.0821681399993399</v>
      </c>
      <c r="YO31">
        <v>1.0677512500005799</v>
      </c>
      <c r="YP31">
        <v>1.5969397999997501</v>
      </c>
      <c r="YQ31">
        <v>164.05916800000699</v>
      </c>
      <c r="YR31">
        <v>144.21987279993499</v>
      </c>
      <c r="YS31">
        <v>5.2767039000027598</v>
      </c>
      <c r="YT31">
        <v>6.3894332999989301</v>
      </c>
      <c r="YU31">
        <v>297.78591520013299</v>
      </c>
      <c r="YV31">
        <v>224.22007489996</v>
      </c>
      <c r="YW31">
        <v>1.2115971999992301</v>
      </c>
      <c r="YX31">
        <v>1.1582672000004099</v>
      </c>
      <c r="YY31">
        <v>1.18338039999981</v>
      </c>
      <c r="YZ31">
        <v>3.3947890700001202</v>
      </c>
      <c r="ZA31">
        <v>1.2596048600007601</v>
      </c>
      <c r="ZB31">
        <v>3.6403018300006802</v>
      </c>
      <c r="ZC31">
        <v>0.96179079000012302</v>
      </c>
      <c r="ZD31">
        <v>0.98665069999970001</v>
      </c>
    </row>
    <row r="32" spans="1:680" x14ac:dyDescent="0.25">
      <c r="A32" s="40">
        <v>44110</v>
      </c>
      <c r="B32" s="6">
        <v>2.02802297000017</v>
      </c>
      <c r="C32" s="6">
        <v>1.5588514200007899</v>
      </c>
      <c r="E32">
        <v>1.6893841700002701</v>
      </c>
      <c r="F32">
        <v>1.04234367000026</v>
      </c>
      <c r="G32">
        <v>1.0839381999994699</v>
      </c>
      <c r="H32">
        <v>1.0457932000008401</v>
      </c>
      <c r="I32">
        <v>3.0405592999995901</v>
      </c>
      <c r="J32">
        <v>1.1167607000006701</v>
      </c>
      <c r="K32">
        <v>1.9029327999996899</v>
      </c>
      <c r="L32">
        <v>2.0961322000002802</v>
      </c>
      <c r="M32">
        <v>1.3353905000003601</v>
      </c>
      <c r="N32">
        <v>2.2414787999987298</v>
      </c>
      <c r="O32">
        <v>2.0483318699989499</v>
      </c>
      <c r="P32">
        <v>2.5219934699998698</v>
      </c>
      <c r="Q32">
        <v>0.86611866000021098</v>
      </c>
      <c r="R32">
        <v>2.75591274999897</v>
      </c>
      <c r="S32">
        <v>2.6018544500002498</v>
      </c>
      <c r="T32">
        <v>3.0612501200011999</v>
      </c>
      <c r="U32">
        <v>1.02592861000085</v>
      </c>
      <c r="V32">
        <v>1.4129064299995699</v>
      </c>
      <c r="W32">
        <v>2.6579209402989399</v>
      </c>
      <c r="X32">
        <v>2.1395915483990402</v>
      </c>
      <c r="Y32">
        <v>3.35382830000162</v>
      </c>
      <c r="Z32">
        <v>1.0958298900004599</v>
      </c>
      <c r="AA32">
        <v>1.2212450200004199</v>
      </c>
      <c r="AB32">
        <v>1.0959983800003099</v>
      </c>
      <c r="AC32">
        <v>11.032551190001</v>
      </c>
      <c r="AD32">
        <v>20.435895609989501</v>
      </c>
      <c r="AE32">
        <v>1.0694451799990901</v>
      </c>
      <c r="AF32">
        <v>61.532041349972097</v>
      </c>
      <c r="AG32">
        <v>8.4268489300011407</v>
      </c>
      <c r="AH32">
        <v>1.82069066000076</v>
      </c>
      <c r="AI32">
        <v>1.10036005000075</v>
      </c>
      <c r="AJ32">
        <v>2.3150964000014902</v>
      </c>
      <c r="AK32">
        <v>2.1207988999995</v>
      </c>
      <c r="AL32">
        <v>1.32428122000056</v>
      </c>
      <c r="AM32">
        <v>1.51010940000015</v>
      </c>
      <c r="AN32">
        <v>807.53811934031501</v>
      </c>
      <c r="AO32">
        <v>195.06406148010899</v>
      </c>
      <c r="AP32">
        <v>147.195082500111</v>
      </c>
      <c r="AQ32">
        <v>12.053172999993</v>
      </c>
      <c r="AR32">
        <v>1.4954822100007701</v>
      </c>
      <c r="AS32">
        <v>1.2837964699992901</v>
      </c>
      <c r="AT32">
        <v>1.4394534799994301</v>
      </c>
      <c r="AU32">
        <v>4.0378118500011597</v>
      </c>
      <c r="AV32">
        <v>3.2400696000004201</v>
      </c>
      <c r="AW32">
        <v>1.43390843000088</v>
      </c>
      <c r="AX32">
        <v>12.8409153099929</v>
      </c>
      <c r="AY32">
        <v>1.46644856999956</v>
      </c>
      <c r="AZ32">
        <v>5.9315765999999703</v>
      </c>
      <c r="BA32">
        <v>1.5673313000006599</v>
      </c>
      <c r="BB32">
        <v>3.7225613900009198</v>
      </c>
      <c r="BC32">
        <v>2.59282951999921</v>
      </c>
      <c r="BD32">
        <v>0.96910769999976798</v>
      </c>
      <c r="BE32">
        <v>1.71785819999968</v>
      </c>
      <c r="BF32">
        <v>2.0574412999994802</v>
      </c>
      <c r="BG32">
        <v>1.9758003000006299</v>
      </c>
      <c r="BH32">
        <v>2.4792305000009902</v>
      </c>
      <c r="BI32">
        <v>1.6597629999996599</v>
      </c>
      <c r="BJ32">
        <v>107.322623300017</v>
      </c>
      <c r="BK32">
        <v>1.08432080000057</v>
      </c>
      <c r="BL32">
        <v>2.8698257299984098</v>
      </c>
      <c r="BM32">
        <v>1.5134066699993101</v>
      </c>
      <c r="BN32">
        <v>1.56624403000023</v>
      </c>
      <c r="BO32">
        <v>1.0506934999994</v>
      </c>
      <c r="BP32">
        <v>1.04089550000026</v>
      </c>
      <c r="BQ32">
        <v>1.99801549999938</v>
      </c>
      <c r="BR32">
        <v>2.0643070000005501</v>
      </c>
      <c r="BS32">
        <v>2.2228520999997299</v>
      </c>
      <c r="BT32">
        <v>1.0428279000006999</v>
      </c>
      <c r="BU32">
        <v>1.37214010000025</v>
      </c>
      <c r="BV32">
        <v>1.70452669999941</v>
      </c>
      <c r="BW32">
        <v>6.5803535000013698</v>
      </c>
      <c r="BX32">
        <v>4.3972863000017197</v>
      </c>
      <c r="BY32">
        <v>2.9693441000017602</v>
      </c>
      <c r="BZ32">
        <v>82.194875260000103</v>
      </c>
      <c r="CA32">
        <v>9.2100406999961706</v>
      </c>
      <c r="CB32">
        <v>1.0935685999993401</v>
      </c>
      <c r="CC32">
        <v>23.371428000013101</v>
      </c>
      <c r="CD32">
        <v>4.0496963999976296</v>
      </c>
      <c r="CE32">
        <v>10.0202954999986</v>
      </c>
      <c r="CF32">
        <v>2.6657440999988502</v>
      </c>
      <c r="CG32">
        <v>37.382161699992103</v>
      </c>
      <c r="CH32">
        <v>1.02869250000003</v>
      </c>
      <c r="CI32">
        <v>1.61280540000007</v>
      </c>
      <c r="CJ32">
        <v>5.9626945999989402</v>
      </c>
      <c r="CK32">
        <v>4.4854989000014003</v>
      </c>
      <c r="CL32">
        <v>2.2626010999993</v>
      </c>
      <c r="CM32">
        <v>3.0798166999993599</v>
      </c>
      <c r="CN32">
        <v>31.195395099988701</v>
      </c>
      <c r="CO32">
        <v>1.2097025999992199</v>
      </c>
      <c r="CP32">
        <v>1.4792710000001501</v>
      </c>
      <c r="CQ32">
        <v>1.1382802000007399</v>
      </c>
      <c r="CR32">
        <v>1.2516876000008801</v>
      </c>
      <c r="CS32">
        <v>1.25210209999932</v>
      </c>
      <c r="CT32">
        <v>12.0240741000016</v>
      </c>
      <c r="CU32">
        <v>129.76221100008101</v>
      </c>
      <c r="CV32">
        <v>13.868342799993099</v>
      </c>
      <c r="CW32">
        <v>21.201789000013399</v>
      </c>
      <c r="CX32">
        <v>74.6515539999818</v>
      </c>
      <c r="CY32">
        <v>18.038601999986</v>
      </c>
      <c r="CZ32">
        <v>142.194729000097</v>
      </c>
      <c r="DA32">
        <v>10.558073799999001</v>
      </c>
      <c r="DB32">
        <v>10.087058699995399</v>
      </c>
      <c r="DC32">
        <v>22.282768000004602</v>
      </c>
      <c r="DD32">
        <v>2.5597091900017399</v>
      </c>
      <c r="DE32">
        <v>1.2859497999998</v>
      </c>
      <c r="DF32">
        <v>1.2372890700007699</v>
      </c>
      <c r="DG32">
        <v>1.06666736999978</v>
      </c>
      <c r="DH32">
        <v>3.0350784600013898</v>
      </c>
      <c r="DI32">
        <v>7498.2010305076801</v>
      </c>
      <c r="DJ32">
        <v>1.2313047299994699</v>
      </c>
      <c r="DK32">
        <v>2.4416611300002802</v>
      </c>
      <c r="DL32">
        <v>27.651582329999702</v>
      </c>
      <c r="DM32">
        <v>2.1361935499990099</v>
      </c>
      <c r="DN32">
        <v>8.4491911299992406</v>
      </c>
      <c r="DO32">
        <v>2.7135828799982802</v>
      </c>
      <c r="DP32">
        <v>2.9953126699983801</v>
      </c>
      <c r="DQ32">
        <v>1.10099742999955</v>
      </c>
      <c r="DR32">
        <v>10.905378519994001</v>
      </c>
      <c r="DS32">
        <v>1.1773788699993</v>
      </c>
      <c r="DT32">
        <v>1.27115656999922</v>
      </c>
      <c r="DU32">
        <v>3.1616748300002699</v>
      </c>
      <c r="DV32">
        <v>3.2476562099982398</v>
      </c>
      <c r="DW32">
        <v>3.0401880899989902</v>
      </c>
      <c r="DX32">
        <v>1.2087007400004901</v>
      </c>
      <c r="DY32">
        <v>115.838046999997</v>
      </c>
      <c r="DZ32">
        <v>1.1751457099999201</v>
      </c>
      <c r="EA32">
        <v>1.65735981999933</v>
      </c>
      <c r="EB32">
        <v>1.01180127000043</v>
      </c>
      <c r="EC32">
        <v>1.11710940000012</v>
      </c>
      <c r="ED32">
        <v>1.04246719000002</v>
      </c>
      <c r="EE32">
        <v>2.8977858500002198</v>
      </c>
      <c r="EF32">
        <v>1.3207628199998001</v>
      </c>
      <c r="EG32">
        <v>2.4771211000006601</v>
      </c>
      <c r="EH32">
        <v>1.38183195000056</v>
      </c>
      <c r="EI32">
        <v>1.7146143600002699</v>
      </c>
      <c r="EJ32">
        <v>1.54905060999954</v>
      </c>
      <c r="EK32">
        <v>3.23452000000179</v>
      </c>
      <c r="EL32">
        <v>5.81780520000029</v>
      </c>
      <c r="EM32">
        <v>29.3305960000143</v>
      </c>
      <c r="EN32">
        <v>1.36211881999952</v>
      </c>
      <c r="EO32">
        <v>1.3256040600008401</v>
      </c>
      <c r="EP32">
        <v>1.0713577099995699</v>
      </c>
      <c r="EQ32">
        <v>1.07138782999937</v>
      </c>
      <c r="ER32">
        <v>1.32635923000089</v>
      </c>
      <c r="ES32">
        <v>1.0509331499997601</v>
      </c>
      <c r="ET32">
        <v>1.5950301800003199</v>
      </c>
      <c r="EU32">
        <v>3.00328038999942</v>
      </c>
      <c r="EV32">
        <v>1.1262466099997299</v>
      </c>
      <c r="EW32">
        <v>0.98507745999995699</v>
      </c>
      <c r="EX32">
        <v>113.632973000058</v>
      </c>
      <c r="EY32">
        <v>5.5389183000006597</v>
      </c>
      <c r="EZ32">
        <v>2.88962829999946</v>
      </c>
      <c r="FA32">
        <v>0.99730051000005904</v>
      </c>
      <c r="FC32">
        <v>171.32361280010099</v>
      </c>
      <c r="FD32">
        <v>9157.6016236096602</v>
      </c>
      <c r="FE32">
        <v>93.152153900009594</v>
      </c>
      <c r="FF32">
        <v>1.0562866500004</v>
      </c>
      <c r="FG32">
        <v>3577.4912287816401</v>
      </c>
      <c r="FH32">
        <v>0.97744830000010596</v>
      </c>
      <c r="FI32">
        <v>1.0605004600001799</v>
      </c>
      <c r="FJ32">
        <v>1.19095154999923</v>
      </c>
      <c r="FK32">
        <v>22.663310709991499</v>
      </c>
      <c r="FL32">
        <v>1.2384500000007399</v>
      </c>
      <c r="FM32">
        <v>2.13339300000007</v>
      </c>
      <c r="FN32">
        <v>1.6582729000001599</v>
      </c>
      <c r="FO32">
        <v>1.17322830000012</v>
      </c>
      <c r="FP32">
        <v>3.3306104000003001</v>
      </c>
      <c r="FQ32">
        <v>1.5293883400008801</v>
      </c>
      <c r="FR32">
        <v>1.19186760000048</v>
      </c>
      <c r="FS32">
        <v>1.0305409499997</v>
      </c>
      <c r="FT32">
        <v>1.8959957499992</v>
      </c>
      <c r="FU32">
        <v>1.8448772899992001</v>
      </c>
      <c r="FW32">
        <v>1.3561036400005799</v>
      </c>
      <c r="FX32">
        <v>1.1099935999991399</v>
      </c>
      <c r="FY32">
        <v>1.25879508999969</v>
      </c>
      <c r="FZ32">
        <v>1.0449955200001599</v>
      </c>
      <c r="GA32">
        <v>3.73388482999871</v>
      </c>
      <c r="GB32">
        <v>1.18394579999949</v>
      </c>
      <c r="GC32">
        <v>284.65963067999098</v>
      </c>
      <c r="GD32">
        <v>100.727061999962</v>
      </c>
      <c r="GE32">
        <v>162.411230999976</v>
      </c>
      <c r="GF32">
        <v>288.583166500088</v>
      </c>
      <c r="GG32">
        <v>272.86076539987698</v>
      </c>
      <c r="GH32">
        <v>130.24945620004999</v>
      </c>
      <c r="GI32">
        <v>254.383471099893</v>
      </c>
      <c r="GJ32">
        <v>114.847963799955</v>
      </c>
      <c r="GK32">
        <v>220.47520709992401</v>
      </c>
      <c r="GL32">
        <v>1.0733564000001901</v>
      </c>
      <c r="GM32">
        <v>2.1196407999996199</v>
      </c>
      <c r="GN32">
        <v>1.2681484000004299</v>
      </c>
      <c r="GO32">
        <v>6.7298239000010698</v>
      </c>
      <c r="GP32">
        <v>2.84956980000061</v>
      </c>
      <c r="GQ32">
        <v>1.0786334999993401</v>
      </c>
      <c r="GR32">
        <v>2.1552873000000501</v>
      </c>
      <c r="GS32">
        <v>4.1561704999985496</v>
      </c>
      <c r="GT32">
        <v>2.08414020000055</v>
      </c>
      <c r="GU32">
        <v>2.6890257000013702</v>
      </c>
      <c r="GV32">
        <v>11.2835756999993</v>
      </c>
      <c r="GW32">
        <v>1.3877021000007499</v>
      </c>
      <c r="GX32">
        <v>6.6261207999996303</v>
      </c>
      <c r="GY32">
        <v>4.0841033000033304</v>
      </c>
      <c r="HA32">
        <v>2.0771557000007301</v>
      </c>
      <c r="HB32">
        <v>0.84276020000015694</v>
      </c>
      <c r="HC32">
        <v>4.5699810000005501</v>
      </c>
      <c r="HD32">
        <v>1.43034280000029</v>
      </c>
      <c r="HE32">
        <v>151.598909900058</v>
      </c>
      <c r="HF32">
        <v>3.4677577000002202</v>
      </c>
      <c r="HG32">
        <v>0.88680999999996901</v>
      </c>
      <c r="HH32">
        <v>2.29894039999999</v>
      </c>
      <c r="HI32">
        <v>5.8323921999981403</v>
      </c>
      <c r="HJ32">
        <v>1.0882528000001901</v>
      </c>
      <c r="HK32">
        <v>3.5635317999986</v>
      </c>
      <c r="HL32">
        <v>146.51206298009501</v>
      </c>
      <c r="HM32">
        <v>3.7595696300013501</v>
      </c>
      <c r="HN32">
        <v>68.257024690043195</v>
      </c>
      <c r="HO32">
        <v>1006.72775973007</v>
      </c>
      <c r="HP32">
        <v>1.1239822999996201</v>
      </c>
      <c r="HQ32">
        <v>1.1343274099999701</v>
      </c>
      <c r="HR32">
        <v>113.303374679992</v>
      </c>
      <c r="HS32">
        <v>183.27757769008201</v>
      </c>
      <c r="HT32">
        <v>121.06698725</v>
      </c>
      <c r="HU32">
        <v>145.89028718997699</v>
      </c>
      <c r="HV32">
        <v>146.622907340061</v>
      </c>
      <c r="HW32">
        <v>374.15546983014798</v>
      </c>
      <c r="HX32">
        <v>116.08752792002601</v>
      </c>
      <c r="HY32">
        <v>124.963749310002</v>
      </c>
      <c r="HZ32">
        <v>101.520257299999</v>
      </c>
      <c r="IA32">
        <v>1.03361890000087</v>
      </c>
      <c r="IB32">
        <v>1.0529917000003499</v>
      </c>
      <c r="IC32">
        <v>1.02507719999994</v>
      </c>
      <c r="ID32">
        <v>0.97847100000035403</v>
      </c>
      <c r="IE32">
        <v>0.88767300000017701</v>
      </c>
      <c r="IF32">
        <v>1.2868911000005001</v>
      </c>
      <c r="IG32">
        <v>1.5822174999993901</v>
      </c>
      <c r="IH32">
        <v>1.2627737999991999</v>
      </c>
      <c r="II32">
        <v>1.26457110000047</v>
      </c>
      <c r="IJ32">
        <v>0.96230399999967597</v>
      </c>
      <c r="IK32">
        <v>1.0155493999991401</v>
      </c>
      <c r="IL32">
        <v>1.03521999999975</v>
      </c>
      <c r="IM32">
        <v>1.08249179999984</v>
      </c>
      <c r="IN32">
        <v>0.95379099999991002</v>
      </c>
      <c r="IO32">
        <v>0.95676679999996805</v>
      </c>
      <c r="IP32">
        <v>2.8081826999987198</v>
      </c>
      <c r="IQ32">
        <v>1.0277105999994101</v>
      </c>
      <c r="IR32">
        <v>0.95198129999971604</v>
      </c>
      <c r="IS32">
        <v>1.2234406999996299</v>
      </c>
      <c r="IT32">
        <v>1.25386029999936</v>
      </c>
      <c r="IU32">
        <v>1.0261303000006601</v>
      </c>
      <c r="IV32">
        <v>1.3350042000001801</v>
      </c>
      <c r="IW32">
        <v>0.90765089999967996</v>
      </c>
      <c r="IX32">
        <v>1.44939010000053</v>
      </c>
      <c r="IY32">
        <v>1.21387549999963</v>
      </c>
      <c r="IZ32">
        <v>1.6268806000007301</v>
      </c>
      <c r="JA32">
        <v>1.30935949999912</v>
      </c>
      <c r="JB32">
        <v>1.00144379999983</v>
      </c>
      <c r="JC32">
        <v>1.0379811000002499</v>
      </c>
      <c r="JD32">
        <v>1.02691419999974</v>
      </c>
      <c r="JE32">
        <v>1.02652169999965</v>
      </c>
      <c r="JF32">
        <v>3.7409866999987602</v>
      </c>
      <c r="JG32">
        <v>1.3253942999999699</v>
      </c>
      <c r="JH32">
        <v>1.2310118000004899</v>
      </c>
      <c r="JI32">
        <v>0.89869189999990295</v>
      </c>
      <c r="JJ32">
        <v>5.7316551999974799</v>
      </c>
      <c r="JK32">
        <v>1.5080128999998099</v>
      </c>
      <c r="JL32">
        <v>1.50909839999986</v>
      </c>
      <c r="JM32">
        <v>1.76958290000039</v>
      </c>
      <c r="JN32">
        <v>1.1485518000008601</v>
      </c>
      <c r="JO32">
        <v>2.2290977800002998</v>
      </c>
      <c r="JP32">
        <v>487.786671599839</v>
      </c>
      <c r="JQ32">
        <v>180.77135418006199</v>
      </c>
      <c r="JR32">
        <v>11.415705999999799</v>
      </c>
      <c r="JS32">
        <v>1.55272879999939</v>
      </c>
      <c r="JT32">
        <v>1.03730790000009</v>
      </c>
      <c r="JU32">
        <v>4.4500010999981896</v>
      </c>
      <c r="JV32">
        <v>103.920024999999</v>
      </c>
      <c r="JW32">
        <v>0.96629089999987605</v>
      </c>
      <c r="JX32">
        <v>101.913545000018</v>
      </c>
      <c r="JY32">
        <v>0.99318416999994996</v>
      </c>
      <c r="JZ32">
        <v>1.00968275000014</v>
      </c>
      <c r="KA32">
        <v>105.316564999986</v>
      </c>
      <c r="KB32">
        <v>68.129684000043198</v>
      </c>
      <c r="KD32">
        <v>104.192326999968</v>
      </c>
      <c r="KE32">
        <v>112.283586999984</v>
      </c>
      <c r="KF32">
        <v>101.44345400005101</v>
      </c>
      <c r="KG32">
        <v>114.785890999949</v>
      </c>
      <c r="KH32">
        <v>104.175800999976</v>
      </c>
      <c r="KI32">
        <v>149.72673900006299</v>
      </c>
      <c r="KJ32">
        <v>141.16099300002699</v>
      </c>
      <c r="KK32">
        <v>111.08765500003901</v>
      </c>
      <c r="KL32">
        <v>102.81045400002</v>
      </c>
      <c r="KM32">
        <v>144.81123899994401</v>
      </c>
      <c r="KN32">
        <v>123.248903000029</v>
      </c>
      <c r="KO32">
        <v>99.251369999954505</v>
      </c>
      <c r="KP32">
        <v>92.480223000049605</v>
      </c>
      <c r="KQ32">
        <v>176.595069000032</v>
      </c>
      <c r="KR32">
        <v>254.10790499998299</v>
      </c>
      <c r="KS32">
        <v>132.03481799992699</v>
      </c>
      <c r="KT32">
        <v>129.62261199997701</v>
      </c>
      <c r="KU32">
        <v>181.60549700004</v>
      </c>
      <c r="KV32">
        <v>106.240943999961</v>
      </c>
      <c r="KW32">
        <v>97.417370000039199</v>
      </c>
      <c r="KX32">
        <v>150.883892999962</v>
      </c>
      <c r="KY32">
        <v>196.10799799999199</v>
      </c>
      <c r="KZ32">
        <v>96.306788000045302</v>
      </c>
      <c r="LA32">
        <v>103.640958999982</v>
      </c>
      <c r="LB32">
        <v>112.70603999996101</v>
      </c>
      <c r="LC32">
        <v>100.837965999963</v>
      </c>
      <c r="LD32">
        <v>172.65743399993499</v>
      </c>
      <c r="LE32">
        <v>72.376195000018896</v>
      </c>
      <c r="LF32">
        <v>117.80866700003401</v>
      </c>
      <c r="LG32">
        <v>109.629894000012</v>
      </c>
      <c r="LH32">
        <v>97.945409000036307</v>
      </c>
      <c r="LI32">
        <v>102.83325200004001</v>
      </c>
      <c r="LJ32">
        <v>107.547865999979</v>
      </c>
      <c r="LK32">
        <v>129.514866000041</v>
      </c>
      <c r="LL32">
        <v>248.88320100004799</v>
      </c>
      <c r="LM32">
        <v>194.98542999988399</v>
      </c>
      <c r="LN32">
        <v>113.01840299996501</v>
      </c>
      <c r="LO32">
        <v>132.27142899995701</v>
      </c>
      <c r="LQ32">
        <v>116.80305800004901</v>
      </c>
      <c r="LS32">
        <v>123.605891000014</v>
      </c>
      <c r="LT32">
        <v>126.554295000038</v>
      </c>
      <c r="LU32">
        <v>91.903065999969797</v>
      </c>
      <c r="LV32">
        <v>133.64783399994499</v>
      </c>
      <c r="LW32">
        <v>98.932034000055907</v>
      </c>
      <c r="LX32">
        <v>100.996144999983</v>
      </c>
      <c r="LY32">
        <v>123.104509999976</v>
      </c>
      <c r="LZ32">
        <v>115.04233700002101</v>
      </c>
      <c r="MB32">
        <v>118.10450400004601</v>
      </c>
      <c r="MC32">
        <v>137.43143899994899</v>
      </c>
      <c r="MD32">
        <v>92.739115000003906</v>
      </c>
      <c r="ME32">
        <v>90.925864999997401</v>
      </c>
      <c r="MF32">
        <v>98.269179000053597</v>
      </c>
      <c r="MG32">
        <v>96.920220999978497</v>
      </c>
      <c r="MH32">
        <v>128.072828999953</v>
      </c>
      <c r="MI32">
        <v>217.38066900009301</v>
      </c>
      <c r="MK32">
        <v>104.755482999957</v>
      </c>
      <c r="ML32">
        <v>142.90827900008301</v>
      </c>
      <c r="MM32">
        <v>101.606853000005</v>
      </c>
      <c r="MN32">
        <v>98.965003999997904</v>
      </c>
      <c r="MO32">
        <v>128.96327299997199</v>
      </c>
      <c r="MP32">
        <v>102.873157999944</v>
      </c>
      <c r="MQ32">
        <v>94.146303000044995</v>
      </c>
      <c r="MR32">
        <v>88.738746999995797</v>
      </c>
      <c r="MT32">
        <v>209.89885800005899</v>
      </c>
      <c r="MU32">
        <v>282.09493200015299</v>
      </c>
      <c r="MV32">
        <v>197.77738899993699</v>
      </c>
      <c r="MW32">
        <v>209.16594800003799</v>
      </c>
      <c r="MY32">
        <v>309.364771999884</v>
      </c>
      <c r="NA32">
        <v>285.10785999987303</v>
      </c>
      <c r="NB32">
        <v>105.12832300004099</v>
      </c>
      <c r="NC32">
        <v>249.59835799992999</v>
      </c>
      <c r="ND32">
        <v>89.335054000024698</v>
      </c>
      <c r="NE32">
        <v>118.970414999989</v>
      </c>
      <c r="NF32">
        <v>197.072456999915</v>
      </c>
      <c r="NG32">
        <v>138.45175100001501</v>
      </c>
      <c r="NH32">
        <v>140.57870800001501</v>
      </c>
      <c r="NI32">
        <v>122.814351000008</v>
      </c>
      <c r="NJ32">
        <v>99.071242999983994</v>
      </c>
      <c r="NK32">
        <v>107.33502400002899</v>
      </c>
      <c r="NL32">
        <v>106.478013999993</v>
      </c>
      <c r="NM32">
        <v>113.68957899999801</v>
      </c>
      <c r="NN32">
        <v>152.458756000036</v>
      </c>
      <c r="NO32">
        <v>99.515304000000498</v>
      </c>
      <c r="NP32">
        <v>119.800179000013</v>
      </c>
      <c r="NQ32">
        <v>99.853767000022302</v>
      </c>
      <c r="NR32">
        <v>1.6970507000005499</v>
      </c>
      <c r="NS32">
        <v>3.5097956999998101</v>
      </c>
      <c r="NT32">
        <v>1.2213840999993399</v>
      </c>
      <c r="NU32">
        <v>1.02784022000014</v>
      </c>
      <c r="NV32">
        <v>2.0447075400006698</v>
      </c>
      <c r="NW32">
        <v>1.14551702999961</v>
      </c>
      <c r="NX32">
        <v>0.98302409999996598</v>
      </c>
      <c r="NY32">
        <v>0.87117899999975601</v>
      </c>
      <c r="NZ32">
        <v>0.94023639999977604</v>
      </c>
      <c r="OA32">
        <v>0.95111269999961201</v>
      </c>
      <c r="OB32">
        <v>3.0666450999997301</v>
      </c>
      <c r="OC32">
        <v>1.9639439999991699</v>
      </c>
      <c r="OD32">
        <v>3.0332206999992199</v>
      </c>
      <c r="OE32">
        <v>1.39592690000063</v>
      </c>
      <c r="OF32">
        <v>2.46025089999966</v>
      </c>
      <c r="OG32">
        <v>5.6876330000013704</v>
      </c>
      <c r="OH32">
        <v>2.2075939999995202</v>
      </c>
      <c r="OI32">
        <v>2.45622200000071</v>
      </c>
      <c r="OJ32">
        <v>1.2302006000009</v>
      </c>
      <c r="OK32">
        <v>1.2749602000003499</v>
      </c>
      <c r="OL32">
        <v>1.3642474999996901</v>
      </c>
      <c r="OM32">
        <v>3.1640176299988498</v>
      </c>
      <c r="ON32">
        <v>2.86885899999834</v>
      </c>
      <c r="OO32">
        <v>1.4837245700000501</v>
      </c>
      <c r="OP32">
        <v>2.1220905400004999</v>
      </c>
      <c r="OQ32">
        <v>2.81492213000092</v>
      </c>
      <c r="OR32">
        <v>2.60190302000046</v>
      </c>
      <c r="OS32">
        <v>2.5030444299991399</v>
      </c>
      <c r="OT32">
        <v>2.8627712800007399</v>
      </c>
      <c r="OU32">
        <v>1.04817059999914</v>
      </c>
      <c r="OV32">
        <v>1.3882009799999699</v>
      </c>
      <c r="OW32">
        <v>2.33208356999967</v>
      </c>
      <c r="OX32">
        <v>2.5179918399990102</v>
      </c>
      <c r="OY32">
        <v>53.706423219991798</v>
      </c>
      <c r="OZ32">
        <v>2.3159736999987199</v>
      </c>
      <c r="PA32">
        <v>10.2035934099986</v>
      </c>
      <c r="PB32">
        <v>2.59981505000178</v>
      </c>
      <c r="PC32">
        <v>3.1487554599989398</v>
      </c>
      <c r="PD32">
        <v>2.8290438399999398</v>
      </c>
      <c r="PE32">
        <v>1.79767607000031</v>
      </c>
      <c r="PF32">
        <v>107.918833700009</v>
      </c>
      <c r="PG32">
        <v>91.779141000006305</v>
      </c>
      <c r="PH32">
        <v>4.0004354999982796</v>
      </c>
      <c r="PI32">
        <v>5.9914863000012701</v>
      </c>
      <c r="PJ32">
        <v>4.0786907000001502</v>
      </c>
      <c r="PK32">
        <v>1.1246262000004199</v>
      </c>
      <c r="PL32">
        <v>1.1461819699998199</v>
      </c>
      <c r="PM32">
        <v>1.18137258999923</v>
      </c>
      <c r="PN32">
        <v>1.5746139999991999</v>
      </c>
      <c r="PO32">
        <v>1.60350647999985</v>
      </c>
      <c r="PP32">
        <v>1.5587710100007801</v>
      </c>
      <c r="PQ32">
        <v>1.6305700400007499</v>
      </c>
      <c r="PR32">
        <v>1.33609421000074</v>
      </c>
      <c r="PS32">
        <v>1.6748127299997599</v>
      </c>
      <c r="PT32">
        <v>1.6615757700001299</v>
      </c>
      <c r="PU32">
        <v>2.8228999300008599</v>
      </c>
      <c r="PV32">
        <v>8.3501029799954303</v>
      </c>
      <c r="PW32">
        <v>175.572041499894</v>
      </c>
      <c r="PX32">
        <v>2.08665230000042</v>
      </c>
      <c r="PY32">
        <v>163.603967899922</v>
      </c>
      <c r="PZ32">
        <v>1.7841193000003801</v>
      </c>
      <c r="QA32">
        <v>1.61377449999964</v>
      </c>
      <c r="QB32">
        <v>101.82699059997699</v>
      </c>
      <c r="QC32">
        <v>1.9644816</v>
      </c>
      <c r="QD32">
        <v>41148.947192609303</v>
      </c>
      <c r="QE32">
        <v>2.16806580000048</v>
      </c>
      <c r="QF32">
        <v>2.2786920200014702</v>
      </c>
      <c r="QG32">
        <v>199.885158020072</v>
      </c>
      <c r="QH32">
        <v>113.41063025</v>
      </c>
      <c r="QI32">
        <v>1.0734167299997399</v>
      </c>
      <c r="QJ32">
        <v>1.09713860000011</v>
      </c>
      <c r="QK32">
        <v>1.0231865500009001</v>
      </c>
      <c r="QL32">
        <v>1.01236272999995</v>
      </c>
      <c r="QM32">
        <v>13.186517519992799</v>
      </c>
      <c r="QN32">
        <v>1.5718396499996701</v>
      </c>
      <c r="QP32">
        <v>1.3453114000003601</v>
      </c>
      <c r="QQ32">
        <v>1.2417131000002</v>
      </c>
      <c r="QR32">
        <v>1.04006320000008</v>
      </c>
      <c r="QS32">
        <v>1.29848350000066</v>
      </c>
      <c r="QT32">
        <v>1.0922475000006699</v>
      </c>
      <c r="QU32">
        <v>105.955471999943</v>
      </c>
      <c r="QV32">
        <v>99.922200000030003</v>
      </c>
      <c r="QW32">
        <v>188.24463399988599</v>
      </c>
      <c r="QX32">
        <v>94.551555000012698</v>
      </c>
      <c r="QY32">
        <v>99.051886999979601</v>
      </c>
      <c r="QZ32">
        <v>103.54150199994901</v>
      </c>
      <c r="RA32">
        <v>102.99691300001</v>
      </c>
      <c r="RB32">
        <v>1.1149900799991901</v>
      </c>
      <c r="RC32">
        <v>2.0927511199988702</v>
      </c>
      <c r="RD32">
        <v>125.79477200005201</v>
      </c>
      <c r="RE32">
        <v>102.497868999955</v>
      </c>
      <c r="RF32">
        <v>109.317001000047</v>
      </c>
      <c r="RG32">
        <v>121.019601000007</v>
      </c>
      <c r="RH32">
        <v>149.541527000023</v>
      </c>
      <c r="RI32">
        <v>222.299757000059</v>
      </c>
      <c r="RL32">
        <v>299.86650800006498</v>
      </c>
      <c r="RM32">
        <v>58.159221999987501</v>
      </c>
      <c r="RN32">
        <v>266.93804199993599</v>
      </c>
      <c r="RO32">
        <v>167.285254999995</v>
      </c>
      <c r="RP32">
        <v>218.513758999994</v>
      </c>
      <c r="RQ32">
        <v>103.279909000034</v>
      </c>
      <c r="RR32">
        <v>374.52853599982302</v>
      </c>
      <c r="RS32">
        <v>192.55441200011401</v>
      </c>
      <c r="RT32">
        <v>110.237332000048</v>
      </c>
      <c r="RU32">
        <v>184.462277000071</v>
      </c>
      <c r="RV32">
        <v>325.06298900023103</v>
      </c>
      <c r="RW32">
        <v>67.227779999957406</v>
      </c>
      <c r="RX32">
        <v>366.66055899998202</v>
      </c>
      <c r="RY32">
        <v>197.286803999916</v>
      </c>
      <c r="RZ32">
        <v>529.47286000009603</v>
      </c>
      <c r="SA32">
        <v>568.43893800023898</v>
      </c>
      <c r="SB32">
        <v>265.05814900016401</v>
      </c>
      <c r="SC32">
        <v>94.066249000024996</v>
      </c>
      <c r="SD32">
        <v>180.69405100005699</v>
      </c>
      <c r="SE32">
        <v>297.86470599984801</v>
      </c>
      <c r="SF32">
        <v>212.661275000079</v>
      </c>
      <c r="SG32">
        <v>592.43581900000595</v>
      </c>
      <c r="SH32">
        <v>95.165458000032203</v>
      </c>
      <c r="SI32">
        <v>102.457295999979</v>
      </c>
      <c r="SJ32">
        <v>7853.4810639992402</v>
      </c>
      <c r="SK32">
        <v>64.785982999950605</v>
      </c>
      <c r="SL32">
        <v>150.86521700001299</v>
      </c>
      <c r="SM32">
        <v>282.63250700011798</v>
      </c>
      <c r="SN32">
        <v>338.14119100011902</v>
      </c>
      <c r="SO32">
        <v>199.98280899995001</v>
      </c>
      <c r="SP32">
        <v>559.82611900009204</v>
      </c>
      <c r="SQ32">
        <v>200.08792000007799</v>
      </c>
      <c r="SR32">
        <v>53.5154179999954</v>
      </c>
      <c r="SS32">
        <v>37.445731999992901</v>
      </c>
      <c r="ST32">
        <v>193.07652399991599</v>
      </c>
      <c r="SU32">
        <v>188.612106000073</v>
      </c>
      <c r="SV32">
        <v>195.508975999895</v>
      </c>
      <c r="SW32">
        <v>165.47137699998001</v>
      </c>
      <c r="SX32">
        <v>202.994984999998</v>
      </c>
      <c r="SY32">
        <v>157.71080700005399</v>
      </c>
      <c r="SZ32">
        <v>103.745176999946</v>
      </c>
      <c r="TA32">
        <v>141.78841900010599</v>
      </c>
      <c r="TB32">
        <v>99.127586000016905</v>
      </c>
      <c r="TC32">
        <v>143.56367000006099</v>
      </c>
      <c r="TD32">
        <v>135.44283400010301</v>
      </c>
      <c r="TE32">
        <v>423.11090200021903</v>
      </c>
      <c r="TF32">
        <v>113.126731000026</v>
      </c>
      <c r="TG32">
        <v>121.45721100003</v>
      </c>
      <c r="TH32">
        <v>456.16822900017701</v>
      </c>
      <c r="TI32">
        <v>60.856218000000801</v>
      </c>
      <c r="TJ32">
        <v>191.86231300002001</v>
      </c>
      <c r="TK32">
        <v>134.801334999967</v>
      </c>
      <c r="TL32">
        <v>422.35563099989702</v>
      </c>
      <c r="TM32">
        <v>488.00935800001002</v>
      </c>
      <c r="TN32">
        <v>190.27144900010899</v>
      </c>
      <c r="TO32">
        <v>488.53119800006999</v>
      </c>
      <c r="TP32">
        <v>212.25545800011599</v>
      </c>
      <c r="TQ32">
        <v>488.33286300022201</v>
      </c>
      <c r="TR32">
        <v>488.26505299983501</v>
      </c>
      <c r="TS32">
        <v>200.158867999911</v>
      </c>
      <c r="TT32">
        <v>153.15354000008699</v>
      </c>
      <c r="TW32">
        <v>350.41386399976898</v>
      </c>
      <c r="TX32">
        <v>127.830613999977</v>
      </c>
      <c r="TZ32">
        <v>408.52335599996098</v>
      </c>
      <c r="UA32">
        <v>147.70439899992201</v>
      </c>
      <c r="UB32">
        <v>127.030728999991</v>
      </c>
      <c r="UC32">
        <v>110.23853700002699</v>
      </c>
      <c r="UD32">
        <v>105.842001999961</v>
      </c>
      <c r="UE32">
        <v>129.83907500002499</v>
      </c>
      <c r="UF32">
        <v>107.104399999953</v>
      </c>
      <c r="UG32">
        <v>123.432267999975</v>
      </c>
      <c r="UH32">
        <v>128.65408300003</v>
      </c>
      <c r="UI32">
        <v>110.959265999962</v>
      </c>
      <c r="UJ32">
        <v>106.396628999966</v>
      </c>
      <c r="UK32">
        <v>128.13321399991401</v>
      </c>
      <c r="UL32">
        <v>129.10279599996301</v>
      </c>
      <c r="UN32">
        <v>140.13331299996901</v>
      </c>
      <c r="UO32">
        <v>186.53016100009</v>
      </c>
      <c r="UP32">
        <v>157.689225000096</v>
      </c>
      <c r="UQ32">
        <v>84.022602000040905</v>
      </c>
      <c r="UR32">
        <v>107.51962399995</v>
      </c>
      <c r="US32">
        <v>330.80455299979099</v>
      </c>
      <c r="UT32">
        <v>330.13853200012801</v>
      </c>
      <c r="UU32">
        <v>1827.62060499936</v>
      </c>
      <c r="UV32">
        <v>133.03998599993099</v>
      </c>
      <c r="UW32">
        <v>371.51304899994301</v>
      </c>
      <c r="UX32">
        <v>108.19726799998899</v>
      </c>
      <c r="UY32">
        <v>41.356813999998799</v>
      </c>
      <c r="UZ32">
        <v>9.2983709999971307</v>
      </c>
      <c r="VA32">
        <v>160.24592899996799</v>
      </c>
      <c r="VB32">
        <v>110.974833999993</v>
      </c>
      <c r="VC32">
        <v>108.715321999975</v>
      </c>
      <c r="VD32">
        <v>120.15485599997901</v>
      </c>
      <c r="VE32">
        <v>105.796651000041</v>
      </c>
      <c r="VF32">
        <v>144.367560999934</v>
      </c>
      <c r="VG32">
        <v>146.35129099991201</v>
      </c>
      <c r="VH32">
        <v>113.612623000052</v>
      </c>
      <c r="VI32">
        <v>99.031364999944302</v>
      </c>
      <c r="VJ32">
        <v>111.67867099994299</v>
      </c>
      <c r="VK32">
        <v>109.244097999996</v>
      </c>
      <c r="VL32">
        <v>99.619017999968506</v>
      </c>
      <c r="VM32">
        <v>102.06712999998101</v>
      </c>
      <c r="VN32">
        <v>214.53964300011299</v>
      </c>
      <c r="VO32">
        <v>106.515840000007</v>
      </c>
      <c r="VP32">
        <v>290.39597600000002</v>
      </c>
      <c r="VQ32">
        <v>192.96872500004201</v>
      </c>
      <c r="VR32">
        <v>106.480668999953</v>
      </c>
      <c r="VS32">
        <v>104.812772999983</v>
      </c>
      <c r="VT32">
        <v>118.08338500000499</v>
      </c>
      <c r="VU32">
        <v>159.736228999915</v>
      </c>
      <c r="VV32">
        <v>197.33066500001601</v>
      </c>
      <c r="VW32">
        <v>164.016829000087</v>
      </c>
      <c r="VX32">
        <v>139.846375999972</v>
      </c>
      <c r="VY32">
        <v>103.692725999979</v>
      </c>
      <c r="VZ32">
        <v>109.122044999967</v>
      </c>
      <c r="WA32">
        <v>104.002562999958</v>
      </c>
      <c r="WB32">
        <v>278.32584800012398</v>
      </c>
      <c r="WC32">
        <v>184.727649000008</v>
      </c>
      <c r="WD32">
        <v>204.464340999955</v>
      </c>
      <c r="WE32">
        <v>102.910371999955</v>
      </c>
      <c r="WF32">
        <v>100.946303999983</v>
      </c>
      <c r="WG32">
        <v>121.785203999956</v>
      </c>
      <c r="WH32">
        <v>106.26832200004699</v>
      </c>
      <c r="WI32">
        <v>115.54323399998199</v>
      </c>
      <c r="WJ32">
        <v>29.7952900000091</v>
      </c>
      <c r="WK32">
        <v>108.69314800004901</v>
      </c>
      <c r="WL32">
        <v>101.995484999963</v>
      </c>
      <c r="WM32">
        <v>223.95498399995299</v>
      </c>
      <c r="WN32">
        <v>286.89285599999101</v>
      </c>
      <c r="WO32">
        <v>339.98495300021</v>
      </c>
      <c r="WP32">
        <v>202.36626000003901</v>
      </c>
      <c r="WQ32">
        <v>192.03051800001401</v>
      </c>
      <c r="WR32">
        <v>248.35683900001499</v>
      </c>
      <c r="WS32">
        <v>216.55849700002</v>
      </c>
      <c r="WT32">
        <v>448.69579900009597</v>
      </c>
      <c r="WU32">
        <v>454.294571000151</v>
      </c>
      <c r="WV32">
        <v>705.40230299998098</v>
      </c>
      <c r="WW32">
        <v>107.046770000015</v>
      </c>
      <c r="WX32">
        <v>236.75554200005701</v>
      </c>
      <c r="WY32">
        <v>114.433403000003</v>
      </c>
      <c r="WZ32">
        <v>223.19120800006201</v>
      </c>
      <c r="XA32">
        <v>79.604962000041297</v>
      </c>
      <c r="XB32">
        <v>171.74270999990401</v>
      </c>
      <c r="XC32">
        <v>80.227484000031794</v>
      </c>
      <c r="XD32">
        <v>476.053549999837</v>
      </c>
      <c r="XE32">
        <v>158.73688900005101</v>
      </c>
      <c r="XF32">
        <v>242.33206799998899</v>
      </c>
      <c r="XG32">
        <v>100.433817000012</v>
      </c>
      <c r="XH32">
        <v>205.59197199996601</v>
      </c>
      <c r="XI32">
        <v>100.798854000052</v>
      </c>
      <c r="XJ32">
        <v>213.35747299995299</v>
      </c>
      <c r="XK32">
        <v>31.1189519999898</v>
      </c>
      <c r="XL32">
        <v>1.1271310200008899</v>
      </c>
      <c r="XM32">
        <v>5.6855738300000702</v>
      </c>
      <c r="XN32">
        <v>1.2394790100006501</v>
      </c>
      <c r="XO32">
        <v>1.78045349000058</v>
      </c>
      <c r="XP32">
        <v>1.7402684600001499</v>
      </c>
      <c r="XQ32">
        <v>18.367441159993199</v>
      </c>
      <c r="XR32">
        <v>1.20771398000034</v>
      </c>
      <c r="XS32">
        <v>1.24636264000037</v>
      </c>
      <c r="XT32">
        <v>2.3375471699982899</v>
      </c>
      <c r="XU32">
        <v>2.1935203100001699</v>
      </c>
      <c r="XV32">
        <v>2.29595060000065</v>
      </c>
      <c r="XW32">
        <v>2.6745784999984599</v>
      </c>
      <c r="XX32">
        <v>3.2107088999982798</v>
      </c>
      <c r="XY32">
        <v>2.6983534999999401</v>
      </c>
      <c r="XZ32">
        <v>0.97305080000023703</v>
      </c>
      <c r="YA32">
        <v>8.6475746000069194</v>
      </c>
      <c r="YB32">
        <v>0.870475599999736</v>
      </c>
      <c r="YD32">
        <v>1.0561077000002099</v>
      </c>
      <c r="YE32">
        <v>4.1059985999963802</v>
      </c>
      <c r="YF32">
        <v>1.03784359999918</v>
      </c>
      <c r="YG32">
        <v>0.93417521999981501</v>
      </c>
      <c r="YH32">
        <v>1312.8552224002799</v>
      </c>
      <c r="YI32">
        <v>113.605769400019</v>
      </c>
      <c r="YJ32">
        <v>302.23021499998902</v>
      </c>
      <c r="YK32">
        <v>3.0025097299985601</v>
      </c>
      <c r="YL32">
        <v>1.4372242299996301</v>
      </c>
      <c r="YM32">
        <v>2331361.7034568801</v>
      </c>
      <c r="YN32">
        <v>1.0799566500008999</v>
      </c>
      <c r="YO32">
        <v>1.06521405000058</v>
      </c>
      <c r="YP32">
        <v>1.5797554799992199</v>
      </c>
      <c r="YQ32">
        <v>163.79706900008</v>
      </c>
      <c r="YR32">
        <v>144.033192900009</v>
      </c>
      <c r="YS32">
        <v>5.2486888999992498</v>
      </c>
      <c r="YT32">
        <v>6.3575966999997</v>
      </c>
      <c r="YU32">
        <v>296.28044980019303</v>
      </c>
      <c r="YV32">
        <v>224.42297430010501</v>
      </c>
      <c r="YW32">
        <v>1.2047201999994299</v>
      </c>
      <c r="YX32">
        <v>1.1479464999993101</v>
      </c>
      <c r="YY32">
        <v>1.1819794999992199</v>
      </c>
      <c r="YZ32">
        <v>3.3663586900002</v>
      </c>
      <c r="ZA32">
        <v>1.2531562799995299</v>
      </c>
      <c r="ZB32">
        <v>3.5979718599992299</v>
      </c>
      <c r="ZC32">
        <v>0.94816213000012795</v>
      </c>
      <c r="ZD32">
        <v>0.98017030000028205</v>
      </c>
    </row>
    <row r="33" spans="1:680" x14ac:dyDescent="0.25">
      <c r="A33" s="40">
        <v>44111</v>
      </c>
      <c r="B33" s="6">
        <v>2.03111913999965</v>
      </c>
      <c r="C33" s="6">
        <v>1.55655004999971</v>
      </c>
      <c r="E33">
        <v>1.6943650899993401</v>
      </c>
      <c r="F33">
        <v>1.0454114500007601</v>
      </c>
      <c r="G33">
        <v>1.0854920999991</v>
      </c>
      <c r="H33">
        <v>1.04712450000079</v>
      </c>
      <c r="I33">
        <v>3.04083209999953</v>
      </c>
      <c r="J33">
        <v>1.1169630999993401</v>
      </c>
      <c r="K33">
        <v>1.8990553999992701</v>
      </c>
      <c r="L33">
        <v>2.0793770999989598</v>
      </c>
      <c r="M33">
        <v>1.3247260999996799</v>
      </c>
      <c r="N33">
        <v>2.232127700001</v>
      </c>
      <c r="O33">
        <v>2.0456314799994302</v>
      </c>
      <c r="P33">
        <v>2.5186624900015899</v>
      </c>
      <c r="Q33">
        <v>0.86698557999989101</v>
      </c>
      <c r="R33">
        <v>2.7576684599989698</v>
      </c>
      <c r="S33">
        <v>2.6044621200017</v>
      </c>
      <c r="T33">
        <v>3.06431341999996</v>
      </c>
      <c r="U33">
        <v>1.02695250999932</v>
      </c>
      <c r="V33">
        <v>1.4145940700000199</v>
      </c>
      <c r="W33">
        <v>2.6564604826016902</v>
      </c>
      <c r="X33">
        <v>2.1400703446015501</v>
      </c>
      <c r="Y33">
        <v>3.35474899999826</v>
      </c>
      <c r="Z33">
        <v>1.0960211900001</v>
      </c>
      <c r="AA33">
        <v>1.2215839300006299</v>
      </c>
      <c r="AB33">
        <v>1.09630599999946</v>
      </c>
      <c r="AC33">
        <v>11.0635878900066</v>
      </c>
      <c r="AD33">
        <v>20.425565620011199</v>
      </c>
      <c r="AE33">
        <v>1.07017661999998</v>
      </c>
      <c r="AF33">
        <v>61.533990499970997</v>
      </c>
      <c r="AG33">
        <v>8.4103988400020206</v>
      </c>
      <c r="AH33">
        <v>1.82616650000091</v>
      </c>
      <c r="AI33">
        <v>1.1005944499993301</v>
      </c>
      <c r="AJ33">
        <v>2.3087516000014099</v>
      </c>
      <c r="AK33">
        <v>2.1147041000003801</v>
      </c>
      <c r="AL33">
        <v>1.32075749000069</v>
      </c>
      <c r="AM33">
        <v>1.5025743999995</v>
      </c>
      <c r="AN33">
        <v>811.04165325965698</v>
      </c>
      <c r="AO33">
        <v>195.91437381994899</v>
      </c>
      <c r="AP33">
        <v>147.80265587009501</v>
      </c>
      <c r="AQ33">
        <v>12.026274799995001</v>
      </c>
      <c r="AR33">
        <v>1.4969401199996399</v>
      </c>
      <c r="AS33">
        <v>1.2832951500004099</v>
      </c>
      <c r="AT33">
        <v>1.44202837000012</v>
      </c>
      <c r="AU33">
        <v>4.03221048999694</v>
      </c>
      <c r="AV33">
        <v>3.2407181000016898</v>
      </c>
      <c r="AW33">
        <v>1.4341197199992199</v>
      </c>
      <c r="AX33">
        <v>12.8336759800004</v>
      </c>
      <c r="AY33">
        <v>1.4647753799999901</v>
      </c>
      <c r="AZ33">
        <v>5.9156934999991799</v>
      </c>
      <c r="BA33">
        <v>1.5674854999997501</v>
      </c>
      <c r="BB33">
        <v>3.7316067700012399</v>
      </c>
      <c r="BC33">
        <v>2.5817703899992899</v>
      </c>
      <c r="BD33">
        <v>0.96497439999984602</v>
      </c>
      <c r="BE33">
        <v>1.7188007000004299</v>
      </c>
      <c r="BF33">
        <v>2.0574579999993099</v>
      </c>
      <c r="BG33">
        <v>1.9821338999991001</v>
      </c>
      <c r="BH33">
        <v>2.4837569000010302</v>
      </c>
      <c r="BI33">
        <v>1.66093360000013</v>
      </c>
      <c r="BJ33">
        <v>107.52879050001501</v>
      </c>
      <c r="BK33">
        <v>1.0838521999994599</v>
      </c>
      <c r="BL33">
        <v>2.8752769499988098</v>
      </c>
      <c r="BM33">
        <v>1.51625444999991</v>
      </c>
      <c r="BN33">
        <v>1.5668694899995901</v>
      </c>
      <c r="BO33">
        <v>1.0503791999999501</v>
      </c>
      <c r="BP33">
        <v>1.04076870000063</v>
      </c>
      <c r="BQ33">
        <v>1.99814110000079</v>
      </c>
      <c r="BR33">
        <v>2.0960075000002698</v>
      </c>
      <c r="BS33">
        <v>2.22317309999926</v>
      </c>
      <c r="BT33">
        <v>1.0431057000005199</v>
      </c>
      <c r="BU33">
        <v>1.37272569999914</v>
      </c>
      <c r="BV33">
        <v>1.7260829000006199</v>
      </c>
      <c r="BW33">
        <v>6.5947228000004499</v>
      </c>
      <c r="BX33">
        <v>4.3775657000005603</v>
      </c>
      <c r="BY33">
        <v>2.9660598000009499</v>
      </c>
      <c r="BZ33">
        <v>82.228075930033796</v>
      </c>
      <c r="CA33">
        <v>9.2108014999976096</v>
      </c>
      <c r="CB33">
        <v>1.09374199999911</v>
      </c>
      <c r="CC33">
        <v>23.362816999986499</v>
      </c>
      <c r="CD33">
        <v>4.0380459000007196</v>
      </c>
      <c r="CE33">
        <v>10.046943699999201</v>
      </c>
      <c r="CF33">
        <v>2.6666980000009102</v>
      </c>
      <c r="CG33">
        <v>37.383698199992097</v>
      </c>
      <c r="CH33">
        <v>1.02774169999975</v>
      </c>
      <c r="CI33">
        <v>1.6113951999996099</v>
      </c>
      <c r="CJ33">
        <v>5.9620897999993803</v>
      </c>
      <c r="CK33">
        <v>4.4862996000010797</v>
      </c>
      <c r="CL33">
        <v>2.2636066999984901</v>
      </c>
      <c r="CM33">
        <v>3.0796602000009399</v>
      </c>
      <c r="CN33">
        <v>31.197981500008598</v>
      </c>
      <c r="CO33">
        <v>1.2112823999996201</v>
      </c>
      <c r="CP33">
        <v>1.4810115000000199</v>
      </c>
      <c r="CQ33">
        <v>1.1422285999997299</v>
      </c>
      <c r="CR33">
        <v>1.2458401999992901</v>
      </c>
      <c r="CS33">
        <v>1.24619239999993</v>
      </c>
      <c r="CT33">
        <v>12.026389000006001</v>
      </c>
      <c r="CU33">
        <v>129.715339000104</v>
      </c>
      <c r="CV33">
        <v>13.8718166000035</v>
      </c>
      <c r="CW33">
        <v>21.207980000006501</v>
      </c>
      <c r="CX33">
        <v>74.736845999956103</v>
      </c>
      <c r="CY33">
        <v>18.0165219999908</v>
      </c>
      <c r="CZ33">
        <v>142.14738500001801</v>
      </c>
      <c r="DA33">
        <v>10.560971300001301</v>
      </c>
      <c r="DB33">
        <v>10.092462600005099</v>
      </c>
      <c r="DC33">
        <v>22.291178000014</v>
      </c>
      <c r="DD33">
        <v>2.5593275100000001</v>
      </c>
      <c r="DE33">
        <v>1.28175686000031</v>
      </c>
      <c r="DF33">
        <v>1.2367450999991001</v>
      </c>
      <c r="DG33">
        <v>1.0661977700001399</v>
      </c>
      <c r="DH33">
        <v>3.03424070999972</v>
      </c>
      <c r="DI33">
        <v>7496.0932669490603</v>
      </c>
      <c r="DJ33">
        <v>1.23360766000042</v>
      </c>
      <c r="DK33">
        <v>2.4450978599998101</v>
      </c>
      <c r="DL33">
        <v>27.654009980003998</v>
      </c>
      <c r="DM33">
        <v>2.1385618200001799</v>
      </c>
      <c r="DN33">
        <v>8.4512612800026492</v>
      </c>
      <c r="DO33">
        <v>2.71319062000111</v>
      </c>
      <c r="DP33">
        <v>2.9955732999987998</v>
      </c>
      <c r="DQ33">
        <v>1.10124118000022</v>
      </c>
      <c r="DR33">
        <v>10.922743079994699</v>
      </c>
      <c r="DS33">
        <v>1.1804615599994599</v>
      </c>
      <c r="DT33">
        <v>1.27255436000087</v>
      </c>
      <c r="DU33">
        <v>3.15963398000167</v>
      </c>
      <c r="DV33">
        <v>3.2574918499995</v>
      </c>
      <c r="DW33">
        <v>3.0479126700011001</v>
      </c>
      <c r="DX33">
        <v>1.2123886900008101</v>
      </c>
      <c r="DY33">
        <v>116.12102099997</v>
      </c>
      <c r="DZ33">
        <v>1.1760820100007501</v>
      </c>
      <c r="EA33">
        <v>1.6648623900000501</v>
      </c>
      <c r="EB33">
        <v>1.0166501000003301</v>
      </c>
      <c r="EC33">
        <v>1.1172408000002201</v>
      </c>
      <c r="ED33">
        <v>1.04258305000076</v>
      </c>
      <c r="EE33">
        <v>2.8982320700015398</v>
      </c>
      <c r="EF33">
        <v>1.3205081100004501</v>
      </c>
      <c r="EG33">
        <v>2.4776745000017399</v>
      </c>
      <c r="EH33">
        <v>1.4137650800003001</v>
      </c>
      <c r="EI33">
        <v>1.7144242199992701</v>
      </c>
      <c r="EJ33">
        <v>1.5492423499999901</v>
      </c>
      <c r="EK33">
        <v>3.2374177999990899</v>
      </c>
      <c r="EL33">
        <v>5.8189446999967904</v>
      </c>
      <c r="EM33">
        <v>29.331176000007002</v>
      </c>
      <c r="EN33">
        <v>1.36138396000024</v>
      </c>
      <c r="EO33">
        <v>1.32568779999929</v>
      </c>
      <c r="EP33">
        <v>1.0715818600001501</v>
      </c>
      <c r="EQ33">
        <v>1.0712787299999</v>
      </c>
      <c r="ER33">
        <v>1.32664574999944</v>
      </c>
      <c r="ES33">
        <v>1.05246235999948</v>
      </c>
      <c r="ET33">
        <v>1.59767606999958</v>
      </c>
      <c r="EU33">
        <v>3.00011056999938</v>
      </c>
      <c r="EV33">
        <v>1.1263796900002501</v>
      </c>
      <c r="EW33">
        <v>0.98823676000029104</v>
      </c>
      <c r="EX33">
        <v>113.646803000011</v>
      </c>
      <c r="EY33">
        <v>5.5023649599970703</v>
      </c>
      <c r="EZ33">
        <v>2.8744674000008699</v>
      </c>
      <c r="FA33">
        <v>0.990730870000334</v>
      </c>
      <c r="FC33">
        <v>171.375738200033</v>
      </c>
      <c r="FD33">
        <v>9175.8329834490996</v>
      </c>
      <c r="FE33">
        <v>93.178311600000598</v>
      </c>
      <c r="FF33">
        <v>1.0594406300006101</v>
      </c>
      <c r="FG33">
        <v>3583.8197000585501</v>
      </c>
      <c r="FH33">
        <v>0.97847120000005805</v>
      </c>
      <c r="FI33">
        <v>1.0688262599997</v>
      </c>
      <c r="FJ33">
        <v>1.20032379999975</v>
      </c>
      <c r="FK33">
        <v>22.662883779994399</v>
      </c>
      <c r="FL33">
        <v>1.2436825999993699</v>
      </c>
      <c r="FM33">
        <v>2.1365385999997701</v>
      </c>
      <c r="FN33">
        <v>1.6686048999999901</v>
      </c>
      <c r="FO33">
        <v>1.17383340000015</v>
      </c>
      <c r="FP33">
        <v>3.33061699999962</v>
      </c>
      <c r="FQ33">
        <v>1.53317274000074</v>
      </c>
      <c r="FR33">
        <v>1.19230351999977</v>
      </c>
      <c r="FS33">
        <v>1.0452428400003599</v>
      </c>
      <c r="FT33">
        <v>1.9301761900005701</v>
      </c>
      <c r="FU33">
        <v>1.8790471499996799</v>
      </c>
      <c r="FW33">
        <v>1.35793390000072</v>
      </c>
      <c r="FX33">
        <v>1.1113199699993901</v>
      </c>
      <c r="FY33">
        <v>1.2617271599992801</v>
      </c>
      <c r="FZ33">
        <v>1.0468060799994401</v>
      </c>
      <c r="GA33">
        <v>3.7404398500002598</v>
      </c>
      <c r="GB33">
        <v>1.18569039999966</v>
      </c>
      <c r="GC33">
        <v>283.95968702994298</v>
      </c>
      <c r="GD33">
        <v>100.744371399982</v>
      </c>
      <c r="GE33">
        <v>162.06835839990501</v>
      </c>
      <c r="GF33">
        <v>288.89931180002202</v>
      </c>
      <c r="GG33">
        <v>273.31686219992099</v>
      </c>
      <c r="GH33">
        <v>130.45330159994799</v>
      </c>
      <c r="GI33">
        <v>253.66617719992101</v>
      </c>
      <c r="GJ33">
        <v>114.49031080002899</v>
      </c>
      <c r="GK33">
        <v>219.862831800012</v>
      </c>
      <c r="GL33">
        <v>1.0736655000000599</v>
      </c>
      <c r="GM33">
        <v>2.1181699000007899</v>
      </c>
      <c r="GN33">
        <v>1.26687429999947</v>
      </c>
      <c r="GO33">
        <v>6.7325802999985198</v>
      </c>
      <c r="GP33">
        <v>2.8491238999995399</v>
      </c>
      <c r="GQ33">
        <v>1.0786067000008199</v>
      </c>
      <c r="GR33">
        <v>2.1545956000009001</v>
      </c>
      <c r="GS33">
        <v>4.15796959999716</v>
      </c>
      <c r="GT33">
        <v>2.0840769999995201</v>
      </c>
      <c r="GU33">
        <v>2.6861213000010999</v>
      </c>
      <c r="GV33">
        <v>11.278274399999599</v>
      </c>
      <c r="GW33">
        <v>1.3876285000005699</v>
      </c>
      <c r="GX33">
        <v>6.62188400000014</v>
      </c>
      <c r="GY33">
        <v>4.0848856000011402</v>
      </c>
      <c r="HA33">
        <v>2.0749036000015599</v>
      </c>
      <c r="HB33">
        <v>0.84037329999955501</v>
      </c>
      <c r="HC33">
        <v>4.5568826000016998</v>
      </c>
      <c r="HD33">
        <v>1.4340558999992901</v>
      </c>
      <c r="HE33">
        <v>151.68449550005599</v>
      </c>
      <c r="HF33">
        <v>3.4672853000010901</v>
      </c>
      <c r="HG33">
        <v>0.88328110000020399</v>
      </c>
      <c r="HH33">
        <v>2.2988871999987199</v>
      </c>
      <c r="HI33">
        <v>5.8330561999973698</v>
      </c>
      <c r="HJ33">
        <v>1.0885194000002201</v>
      </c>
      <c r="HK33">
        <v>3.5437261000006401</v>
      </c>
      <c r="HL33">
        <v>150.01428120001199</v>
      </c>
      <c r="HM33">
        <v>3.8024068300001099</v>
      </c>
      <c r="HN33">
        <v>69.145421460038094</v>
      </c>
      <c r="HO33">
        <v>1017.67981285974</v>
      </c>
      <c r="HP33">
        <v>1.12414677000015</v>
      </c>
      <c r="HQ33">
        <v>1.1345770299994899</v>
      </c>
      <c r="HR33">
        <v>113.416145659983</v>
      </c>
      <c r="HS33">
        <v>184.98548941989401</v>
      </c>
      <c r="HT33">
        <v>121.25615974003399</v>
      </c>
      <c r="HU33">
        <v>146.148357969942</v>
      </c>
      <c r="HV33">
        <v>146.89032902009799</v>
      </c>
      <c r="HW33">
        <v>376.56020822003501</v>
      </c>
      <c r="HX33">
        <v>116.20772055001</v>
      </c>
      <c r="HY33">
        <v>125.16376243997399</v>
      </c>
      <c r="HZ33">
        <v>101.992154040025</v>
      </c>
      <c r="IA33">
        <v>1.03437830000075</v>
      </c>
      <c r="IB33">
        <v>1.0536685000006401</v>
      </c>
      <c r="IC33">
        <v>1.0253644000004001</v>
      </c>
      <c r="ID33">
        <v>0.97424239999963902</v>
      </c>
      <c r="IE33">
        <v>0.88792219999959299</v>
      </c>
      <c r="IF33">
        <v>1.2850567000005</v>
      </c>
      <c r="IG33">
        <v>1.58266250000088</v>
      </c>
      <c r="IH33">
        <v>1.2609475999997799</v>
      </c>
      <c r="II33">
        <v>1.26274989999911</v>
      </c>
      <c r="IJ33">
        <v>0.96090889999959495</v>
      </c>
      <c r="IK33">
        <v>1.0140788999997301</v>
      </c>
      <c r="IL33">
        <v>1.0337204999996199</v>
      </c>
      <c r="IM33">
        <v>1.0809222999996599</v>
      </c>
      <c r="IN33">
        <v>0.95241050000004202</v>
      </c>
      <c r="IO33">
        <v>0.95542670000031604</v>
      </c>
      <c r="IP33">
        <v>2.80409819999841</v>
      </c>
      <c r="IQ33">
        <v>1.0262216999999501</v>
      </c>
      <c r="IR33">
        <v>0.95058289999997203</v>
      </c>
      <c r="IS33">
        <v>1.22166900000047</v>
      </c>
      <c r="IT33">
        <v>1.2520444999991001</v>
      </c>
      <c r="IU33">
        <v>1.0264186000004001</v>
      </c>
      <c r="IV33">
        <v>1.33537980000074</v>
      </c>
      <c r="IW33">
        <v>0.90790240000023903</v>
      </c>
      <c r="IX33">
        <v>1.4497960999997299</v>
      </c>
      <c r="IY33">
        <v>1.21421639999971</v>
      </c>
      <c r="IZ33">
        <v>1.6198494000000201</v>
      </c>
      <c r="JA33">
        <v>1.3074885000005501</v>
      </c>
      <c r="JB33">
        <v>0.99713009999959501</v>
      </c>
      <c r="JC33">
        <v>1.03827310000088</v>
      </c>
      <c r="JD33">
        <v>1.02720240000053</v>
      </c>
      <c r="JE33">
        <v>1.0268075999993</v>
      </c>
      <c r="JF33">
        <v>3.7420391000014201</v>
      </c>
      <c r="JG33">
        <v>1.3257654000008201</v>
      </c>
      <c r="JH33">
        <v>1.23134910000044</v>
      </c>
      <c r="JI33">
        <v>0.89894459999959497</v>
      </c>
      <c r="JJ33">
        <v>5.7326762000011504</v>
      </c>
      <c r="JK33">
        <v>1.5101092999993899</v>
      </c>
      <c r="JL33">
        <v>1.5112052000003999</v>
      </c>
      <c r="JM33">
        <v>1.7710566000005199</v>
      </c>
      <c r="JN33">
        <v>1.14884600000005</v>
      </c>
      <c r="JO33">
        <v>2.2195184900010601</v>
      </c>
      <c r="JP33">
        <v>483.44244856992702</v>
      </c>
      <c r="JQ33">
        <v>179.178454190027</v>
      </c>
      <c r="JR33">
        <v>11.4380729999975</v>
      </c>
      <c r="JS33">
        <v>1.53162870000051</v>
      </c>
      <c r="JT33">
        <v>1.02408769999965</v>
      </c>
      <c r="JU33">
        <v>4.3057101000013098</v>
      </c>
      <c r="JV33">
        <v>103.919913999969</v>
      </c>
      <c r="JW33">
        <v>0.96885500000007596</v>
      </c>
      <c r="JX33">
        <v>101.88499000005</v>
      </c>
      <c r="JY33">
        <v>0.99480536999999503</v>
      </c>
      <c r="JZ33">
        <v>1.01137860999916</v>
      </c>
      <c r="KA33">
        <v>106.148670000024</v>
      </c>
      <c r="KB33">
        <v>68.149760999949606</v>
      </c>
      <c r="KD33">
        <v>104.245996000012</v>
      </c>
      <c r="KE33">
        <v>112.06557700003</v>
      </c>
      <c r="KF33">
        <v>101.443412999972</v>
      </c>
      <c r="KG33">
        <v>115.12047099997299</v>
      </c>
      <c r="KH33">
        <v>104.48105299996701</v>
      </c>
      <c r="KI33">
        <v>151.380220999941</v>
      </c>
      <c r="KJ33">
        <v>142.66087300004401</v>
      </c>
      <c r="KK33">
        <v>112.178288999945</v>
      </c>
      <c r="KL33">
        <v>102.938130000024</v>
      </c>
      <c r="KM33">
        <v>144.81683799997001</v>
      </c>
      <c r="KN33">
        <v>123.214862999972</v>
      </c>
      <c r="KO33">
        <v>99.476034000050305</v>
      </c>
      <c r="KP33">
        <v>91.980957000050694</v>
      </c>
      <c r="KQ33">
        <v>176.705655999947</v>
      </c>
      <c r="KR33">
        <v>254.361014999915</v>
      </c>
      <c r="KS33">
        <v>131.670220999978</v>
      </c>
      <c r="KT33">
        <v>129.34863499994401</v>
      </c>
      <c r="KU33">
        <v>182.35990300006199</v>
      </c>
      <c r="KV33">
        <v>106.43141399999099</v>
      </c>
      <c r="KW33">
        <v>97.224855000036797</v>
      </c>
      <c r="KX33">
        <v>151.16727699991301</v>
      </c>
      <c r="KY33">
        <v>196.054014999885</v>
      </c>
      <c r="KZ33">
        <v>96.3523300000234</v>
      </c>
      <c r="LA33">
        <v>103.66671500005801</v>
      </c>
      <c r="LB33">
        <v>113.049594999989</v>
      </c>
      <c r="LC33">
        <v>101.318064999999</v>
      </c>
      <c r="LD33">
        <v>173.40198499988799</v>
      </c>
      <c r="LE33">
        <v>71.902344999951296</v>
      </c>
      <c r="LF33">
        <v>117.981135000009</v>
      </c>
      <c r="LG33">
        <v>109.899949999992</v>
      </c>
      <c r="LH33">
        <v>97.7572530000471</v>
      </c>
      <c r="LI33">
        <v>104.297168000019</v>
      </c>
      <c r="LJ33">
        <v>107.73839399998501</v>
      </c>
      <c r="LK33">
        <v>129.18171699997001</v>
      </c>
      <c r="LL33">
        <v>249.15357300010501</v>
      </c>
      <c r="LM33">
        <v>195.30983499996401</v>
      </c>
      <c r="LN33">
        <v>112.668385999976</v>
      </c>
      <c r="LO33">
        <v>132.78865200001701</v>
      </c>
      <c r="LQ33">
        <v>116.809331999975</v>
      </c>
      <c r="LS33">
        <v>125.062144999974</v>
      </c>
      <c r="LT33">
        <v>126.371109999949</v>
      </c>
      <c r="LU33">
        <v>91.506700000027195</v>
      </c>
      <c r="LV33">
        <v>133.68441099999501</v>
      </c>
      <c r="LW33">
        <v>99.013363000005498</v>
      </c>
      <c r="LX33">
        <v>100.563805000042</v>
      </c>
      <c r="LY33">
        <v>123.205119000049</v>
      </c>
      <c r="LZ33">
        <v>115.13863800000399</v>
      </c>
      <c r="MB33">
        <v>117.925978000043</v>
      </c>
      <c r="MC33">
        <v>138.24496400007001</v>
      </c>
      <c r="MD33">
        <v>93.438545000040904</v>
      </c>
      <c r="ME33">
        <v>90.282502999994904</v>
      </c>
      <c r="MF33">
        <v>98.263968999963296</v>
      </c>
      <c r="MG33">
        <v>96.912939999951007</v>
      </c>
      <c r="MH33">
        <v>128.69736499991299</v>
      </c>
      <c r="MI33">
        <v>217.56458500004399</v>
      </c>
      <c r="MK33">
        <v>104.964814999956</v>
      </c>
      <c r="ML33">
        <v>142.74136799992999</v>
      </c>
      <c r="MM33">
        <v>101.490082000033</v>
      </c>
      <c r="MN33">
        <v>99.145161999971606</v>
      </c>
      <c r="MO33">
        <v>129.03905500005899</v>
      </c>
      <c r="MP33">
        <v>103.607011000044</v>
      </c>
      <c r="MQ33">
        <v>95.298457000055393</v>
      </c>
      <c r="MR33">
        <v>88.069041999988301</v>
      </c>
      <c r="MT33">
        <v>210.58398499991699</v>
      </c>
      <c r="MU33">
        <v>282.55399799998798</v>
      </c>
      <c r="MV33">
        <v>197.66040799999601</v>
      </c>
      <c r="MW33">
        <v>208.29266500007401</v>
      </c>
      <c r="MY33">
        <v>309.58210399979703</v>
      </c>
      <c r="NA33">
        <v>285.10733200004302</v>
      </c>
      <c r="NB33">
        <v>105.647355000023</v>
      </c>
      <c r="NC33">
        <v>250.24329299991999</v>
      </c>
      <c r="ND33">
        <v>89.348707000026494</v>
      </c>
      <c r="NE33">
        <v>118.988532999996</v>
      </c>
      <c r="NF33">
        <v>198.87660599988899</v>
      </c>
      <c r="NG33">
        <v>139.71796700009099</v>
      </c>
      <c r="NH33">
        <v>140.97477800003301</v>
      </c>
      <c r="NI33">
        <v>123.00537100003601</v>
      </c>
      <c r="NJ33">
        <v>99.608985000057103</v>
      </c>
      <c r="NK33">
        <v>107.39321600005501</v>
      </c>
      <c r="NL33">
        <v>106.539238000056</v>
      </c>
      <c r="NM33">
        <v>114.046180999954</v>
      </c>
      <c r="NN33">
        <v>152.979930999922</v>
      </c>
      <c r="NO33">
        <v>99.2421389999799</v>
      </c>
      <c r="NP33">
        <v>119.931984000024</v>
      </c>
      <c r="NQ33">
        <v>99.861977000022307</v>
      </c>
      <c r="NR33">
        <v>1.6861645000008101</v>
      </c>
      <c r="NS33">
        <v>3.4846667999991001</v>
      </c>
      <c r="NT33">
        <v>1.2094550999991001</v>
      </c>
      <c r="NU33">
        <v>1.02790092000032</v>
      </c>
      <c r="NV33">
        <v>2.0461039900001201</v>
      </c>
      <c r="NW33">
        <v>1.1457335600007399</v>
      </c>
      <c r="NX33">
        <v>0.98298189999968599</v>
      </c>
      <c r="NY33">
        <v>0.87333940000007704</v>
      </c>
      <c r="NZ33">
        <v>0.94259320000037405</v>
      </c>
      <c r="OA33">
        <v>0.95388869999987902</v>
      </c>
      <c r="OB33">
        <v>3.06582559999879</v>
      </c>
      <c r="OC33">
        <v>1.9695176000004699</v>
      </c>
      <c r="OD33">
        <v>3.0381710000001498</v>
      </c>
      <c r="OE33">
        <v>1.38998259999971</v>
      </c>
      <c r="OF33">
        <v>2.4488431999998301</v>
      </c>
      <c r="OG33">
        <v>5.6878874999965801</v>
      </c>
      <c r="OH33">
        <v>2.2062019000004498</v>
      </c>
      <c r="OI33">
        <v>2.45467730000018</v>
      </c>
      <c r="OJ33">
        <v>1.2333197999996599</v>
      </c>
      <c r="OK33">
        <v>1.2757985999996899</v>
      </c>
      <c r="OL33">
        <v>1.3651986999993799</v>
      </c>
      <c r="OM33">
        <v>3.1667080199986199</v>
      </c>
      <c r="ON33">
        <v>2.8753600999989399</v>
      </c>
      <c r="OO33">
        <v>1.48760201000005</v>
      </c>
      <c r="OP33">
        <v>2.1222978699988699</v>
      </c>
      <c r="OQ33">
        <v>2.8152002200004098</v>
      </c>
      <c r="OR33">
        <v>2.6104667299987301</v>
      </c>
      <c r="OS33">
        <v>2.5085396899994499</v>
      </c>
      <c r="OT33">
        <v>2.8682574599988602</v>
      </c>
      <c r="OU33">
        <v>1.0502692099999</v>
      </c>
      <c r="OV33">
        <v>1.41367716000059</v>
      </c>
      <c r="OW33">
        <v>2.3825670100013698</v>
      </c>
      <c r="OX33">
        <v>2.5114227500016599</v>
      </c>
      <c r="OY33">
        <v>53.754277609987199</v>
      </c>
      <c r="OZ33">
        <v>2.3077195199984999</v>
      </c>
      <c r="PA33">
        <v>10.226198069998601</v>
      </c>
      <c r="PB33">
        <v>2.6003303899997299</v>
      </c>
      <c r="PC33">
        <v>3.14127869000004</v>
      </c>
      <c r="PD33">
        <v>2.8402177200005099</v>
      </c>
      <c r="PE33">
        <v>1.80098555999939</v>
      </c>
      <c r="PF33">
        <v>107.62707399996</v>
      </c>
      <c r="PG33">
        <v>91.8122949999524</v>
      </c>
      <c r="PH33">
        <v>4.00696340000286</v>
      </c>
      <c r="PI33">
        <v>5.9818648000000403</v>
      </c>
      <c r="PJ33">
        <v>4.0721447000032596</v>
      </c>
      <c r="PK33">
        <v>1.1246826000006001</v>
      </c>
      <c r="PL33">
        <v>1.1464039500006</v>
      </c>
      <c r="PM33">
        <v>1.18164760000036</v>
      </c>
      <c r="PN33">
        <v>1.58794425000087</v>
      </c>
      <c r="PO33">
        <v>1.61720665999928</v>
      </c>
      <c r="PP33">
        <v>1.5596853499992001</v>
      </c>
      <c r="PQ33">
        <v>1.6315933400001099</v>
      </c>
      <c r="PR33">
        <v>1.33665373999975</v>
      </c>
      <c r="PS33">
        <v>1.6806811799997401</v>
      </c>
      <c r="PT33">
        <v>1.67037944000003</v>
      </c>
      <c r="PU33">
        <v>2.8146587299997901</v>
      </c>
      <c r="PV33">
        <v>8.3149833399948001</v>
      </c>
      <c r="PW33">
        <v>175.00755769992199</v>
      </c>
      <c r="PX33">
        <v>2.08778779999921</v>
      </c>
      <c r="PY33">
        <v>163.687836899888</v>
      </c>
      <c r="PZ33">
        <v>1.7838744000000599</v>
      </c>
      <c r="QA33">
        <v>1.6133484999991199</v>
      </c>
      <c r="QB33">
        <v>101.855053900043</v>
      </c>
      <c r="QC33">
        <v>1.96531590000086</v>
      </c>
      <c r="QD33">
        <v>41334.445045411601</v>
      </c>
      <c r="QE33">
        <v>2.1669886999989099</v>
      </c>
      <c r="QF33">
        <v>2.27893952999875</v>
      </c>
      <c r="QG33">
        <v>199.450101499911</v>
      </c>
      <c r="QH33">
        <v>112.974971469957</v>
      </c>
      <c r="QI33">
        <v>1.0736743599991301</v>
      </c>
      <c r="QJ33">
        <v>1.0973057100000001</v>
      </c>
      <c r="QK33">
        <v>1.02343445000042</v>
      </c>
      <c r="QL33">
        <v>1.0125989400003199</v>
      </c>
      <c r="QM33">
        <v>13.231427339996999</v>
      </c>
      <c r="QN33">
        <v>1.57645437999963</v>
      </c>
      <c r="QP33">
        <v>1.35502269999961</v>
      </c>
      <c r="QQ33">
        <v>1.2506909000003399</v>
      </c>
      <c r="QR33">
        <v>1.04756040000029</v>
      </c>
      <c r="QS33">
        <v>1.30594030000066</v>
      </c>
      <c r="QT33">
        <v>1.1038618999991701</v>
      </c>
      <c r="QU33">
        <v>106.301607999951</v>
      </c>
      <c r="QV33">
        <v>99.863800000050105</v>
      </c>
      <c r="QW33">
        <v>188.228072999977</v>
      </c>
      <c r="QX33">
        <v>94.375423999968902</v>
      </c>
      <c r="QY33">
        <v>98.892079000012004</v>
      </c>
      <c r="QZ33">
        <v>103.57431000005499</v>
      </c>
      <c r="RA33">
        <v>103.026485000039</v>
      </c>
      <c r="RB33">
        <v>1.1065552000000001</v>
      </c>
      <c r="RC33">
        <v>2.0772845700012099</v>
      </c>
      <c r="RD33">
        <v>128.26916099991601</v>
      </c>
      <c r="RE33">
        <v>102.439045000006</v>
      </c>
      <c r="RF33">
        <v>109.372486999957</v>
      </c>
      <c r="RG33">
        <v>121.020725999959</v>
      </c>
      <c r="RH33">
        <v>149.567281000083</v>
      </c>
      <c r="RI33">
        <v>221.75279799988499</v>
      </c>
      <c r="RL33">
        <v>300.82438899995799</v>
      </c>
      <c r="RM33">
        <v>58.309563999995603</v>
      </c>
      <c r="RN33">
        <v>266.95042600017001</v>
      </c>
      <c r="RO33">
        <v>167.296900999965</v>
      </c>
      <c r="RP33">
        <v>218.52488199993999</v>
      </c>
      <c r="RQ33">
        <v>103.311479000025</v>
      </c>
      <c r="RR33">
        <v>374.55336599983298</v>
      </c>
      <c r="RS33">
        <v>192.56762499990899</v>
      </c>
      <c r="RT33">
        <v>110.24001800001101</v>
      </c>
      <c r="RU33">
        <v>184.47639199998201</v>
      </c>
      <c r="RV33">
        <v>325.08681199978997</v>
      </c>
      <c r="RW33">
        <v>67.404580999980695</v>
      </c>
      <c r="RX33">
        <v>366.77078199992002</v>
      </c>
      <c r="RY33">
        <v>197.34482700005199</v>
      </c>
      <c r="RZ33">
        <v>540.20137699972804</v>
      </c>
      <c r="SA33">
        <v>579.94737999979395</v>
      </c>
      <c r="SB33">
        <v>264.33071300014899</v>
      </c>
      <c r="SC33">
        <v>93.816825999994805</v>
      </c>
      <c r="SD33">
        <v>180.20872300001801</v>
      </c>
      <c r="SE33">
        <v>296.60435800021497</v>
      </c>
      <c r="SF33">
        <v>211.75071999989501</v>
      </c>
      <c r="SG33">
        <v>589.85479499958501</v>
      </c>
      <c r="SH33">
        <v>94.840269000036599</v>
      </c>
      <c r="SI33">
        <v>102.39711699995701</v>
      </c>
      <c r="SJ33">
        <v>7854.2980910018096</v>
      </c>
      <c r="SK33">
        <v>64.7886040000012</v>
      </c>
      <c r="SL33">
        <v>150.87147099990401</v>
      </c>
      <c r="SM33">
        <v>282.70303499978002</v>
      </c>
      <c r="SN33">
        <v>338.18166100001002</v>
      </c>
      <c r="SO33">
        <v>200.00906200008501</v>
      </c>
      <c r="SP33">
        <v>559.88683400023695</v>
      </c>
      <c r="SQ33">
        <v>200.110566999996</v>
      </c>
      <c r="SR33">
        <v>53.520001000026198</v>
      </c>
      <c r="SS33">
        <v>37.522653999971197</v>
      </c>
      <c r="ST33">
        <v>193.126232000068</v>
      </c>
      <c r="SU33">
        <v>188.64831500011499</v>
      </c>
      <c r="SV33">
        <v>195.54886800004201</v>
      </c>
      <c r="SW33">
        <v>165.44362300005699</v>
      </c>
      <c r="SX33">
        <v>203.03628099989101</v>
      </c>
      <c r="SY33">
        <v>158.35871400008901</v>
      </c>
      <c r="SZ33">
        <v>104.189899999998</v>
      </c>
      <c r="TA33">
        <v>142.013918000041</v>
      </c>
      <c r="TB33">
        <v>99.352367999963505</v>
      </c>
      <c r="TC33">
        <v>143.970594000071</v>
      </c>
      <c r="TD33">
        <v>135.657757000066</v>
      </c>
      <c r="TE33">
        <v>431.885697000194</v>
      </c>
      <c r="TF33">
        <v>113.377330000047</v>
      </c>
      <c r="TG33">
        <v>121.723759999964</v>
      </c>
      <c r="TH33">
        <v>465.65293399989599</v>
      </c>
      <c r="TI33">
        <v>60.613329000014303</v>
      </c>
      <c r="TJ33">
        <v>196.901940000011</v>
      </c>
      <c r="TK33">
        <v>134.60958399996201</v>
      </c>
      <c r="TL33">
        <v>422.55329700000601</v>
      </c>
      <c r="TM33">
        <v>488.39756599999998</v>
      </c>
      <c r="TN33">
        <v>190.42491799988801</v>
      </c>
      <c r="TO33">
        <v>488.927573000081</v>
      </c>
      <c r="TP33">
        <v>212.33155500004099</v>
      </c>
      <c r="TQ33">
        <v>488.72931799991102</v>
      </c>
      <c r="TR33">
        <v>488.66534599987801</v>
      </c>
      <c r="TS33">
        <v>200.31660700007299</v>
      </c>
      <c r="TT33">
        <v>153.429487999994</v>
      </c>
      <c r="TW33">
        <v>350.77104099979601</v>
      </c>
      <c r="TX33">
        <v>127.962575000012</v>
      </c>
      <c r="TZ33">
        <v>408.92308400012598</v>
      </c>
      <c r="UA33">
        <v>147.853051000042</v>
      </c>
      <c r="UB33">
        <v>127.000508000026</v>
      </c>
      <c r="UC33">
        <v>110.158505000058</v>
      </c>
      <c r="UD33">
        <v>105.77383900002999</v>
      </c>
      <c r="UE33">
        <v>129.811487999978</v>
      </c>
      <c r="UF33">
        <v>107.03786000004</v>
      </c>
      <c r="UG33">
        <v>123.40159599995199</v>
      </c>
      <c r="UH33">
        <v>128.62537400005399</v>
      </c>
      <c r="UI33">
        <v>110.880292000016</v>
      </c>
      <c r="UJ33">
        <v>106.329671000014</v>
      </c>
      <c r="UK33">
        <v>128.02560800011301</v>
      </c>
      <c r="UL33">
        <v>129.00179799995399</v>
      </c>
      <c r="UN33">
        <v>140.05340000009201</v>
      </c>
      <c r="UO33">
        <v>186.41231900011201</v>
      </c>
      <c r="UP33">
        <v>156.90571799990701</v>
      </c>
      <c r="UQ33">
        <v>83.6219379999675</v>
      </c>
      <c r="UR33">
        <v>107.94009699998399</v>
      </c>
      <c r="US33">
        <v>330.67860399978201</v>
      </c>
      <c r="UT33">
        <v>330.012662000023</v>
      </c>
      <c r="UU33">
        <v>1826.92585299909</v>
      </c>
      <c r="UV33">
        <v>132.98669900000101</v>
      </c>
      <c r="UW33">
        <v>370.24580400017999</v>
      </c>
      <c r="UX33">
        <v>108.264204000006</v>
      </c>
      <c r="UY33">
        <v>41.189410999999403</v>
      </c>
      <c r="UZ33">
        <v>9.2607770000031504</v>
      </c>
      <c r="VA33">
        <v>160.249468999915</v>
      </c>
      <c r="VB33">
        <v>110.86894800001799</v>
      </c>
      <c r="VC33">
        <v>108.58135600003899</v>
      </c>
      <c r="VD33">
        <v>120.007315000053</v>
      </c>
      <c r="VE33">
        <v>105.71483199996899</v>
      </c>
      <c r="VF33">
        <v>144.390584999928</v>
      </c>
      <c r="VG33">
        <v>146.376472000033</v>
      </c>
      <c r="VH33">
        <v>113.702514000004</v>
      </c>
      <c r="VI33">
        <v>98.870011999970302</v>
      </c>
      <c r="VJ33">
        <v>111.64578000002101</v>
      </c>
      <c r="VK33">
        <v>109.129417999997</v>
      </c>
      <c r="VL33">
        <v>99.637064000009602</v>
      </c>
      <c r="VM33">
        <v>101.954662999953</v>
      </c>
      <c r="VN33">
        <v>214.26952799991699</v>
      </c>
      <c r="VO33">
        <v>106.384132000036</v>
      </c>
      <c r="VP33">
        <v>290.03536200011098</v>
      </c>
      <c r="VQ33">
        <v>192.73140099993901</v>
      </c>
      <c r="VR33">
        <v>106.426790999947</v>
      </c>
      <c r="VS33">
        <v>104.73176899994699</v>
      </c>
      <c r="VT33">
        <v>117.976051999955</v>
      </c>
      <c r="VU33">
        <v>159.90613800007799</v>
      </c>
      <c r="VV33">
        <v>197.536714999937</v>
      </c>
      <c r="VW33">
        <v>163.55413799989</v>
      </c>
      <c r="VX33">
        <v>139.69571299990599</v>
      </c>
      <c r="VY33">
        <v>103.595900999964</v>
      </c>
      <c r="VZ33">
        <v>109.05340199999</v>
      </c>
      <c r="WA33">
        <v>103.946706000017</v>
      </c>
      <c r="WB33">
        <v>277.77106600021898</v>
      </c>
      <c r="WC33">
        <v>184.71872900007301</v>
      </c>
      <c r="WD33">
        <v>204.45041899988399</v>
      </c>
      <c r="WE33">
        <v>102.756659999955</v>
      </c>
      <c r="WF33">
        <v>100.850071000052</v>
      </c>
      <c r="WG33">
        <v>121.63514699996399</v>
      </c>
      <c r="WH33">
        <v>106.168698000023</v>
      </c>
      <c r="WI33">
        <v>115.41947600000999</v>
      </c>
      <c r="WJ33">
        <v>29.7952419999929</v>
      </c>
      <c r="WK33">
        <v>108.645387000055</v>
      </c>
      <c r="WL33">
        <v>101.916339999996</v>
      </c>
      <c r="WM33">
        <v>223.66858899989199</v>
      </c>
      <c r="WN33">
        <v>286.53189099999099</v>
      </c>
      <c r="WO33">
        <v>339.300574999768</v>
      </c>
      <c r="WP33">
        <v>201.74290499999199</v>
      </c>
      <c r="WQ33">
        <v>191.083334000083</v>
      </c>
      <c r="WR33">
        <v>253.84326800005499</v>
      </c>
      <c r="WS33">
        <v>221.359673999948</v>
      </c>
      <c r="WT33">
        <v>457.07389699993701</v>
      </c>
      <c r="WU33">
        <v>462.79039799980802</v>
      </c>
      <c r="WV33">
        <v>718.61383500043303</v>
      </c>
      <c r="WW33">
        <v>106.654621000052</v>
      </c>
      <c r="WX33">
        <v>234.00062100007199</v>
      </c>
      <c r="WY33">
        <v>113.11016000004</v>
      </c>
      <c r="WZ33">
        <v>222.76169899990799</v>
      </c>
      <c r="XA33">
        <v>79.451785000041099</v>
      </c>
      <c r="XB33">
        <v>171.434338999912</v>
      </c>
      <c r="XC33">
        <v>80.079177999985404</v>
      </c>
      <c r="XD33">
        <v>476.07811499992403</v>
      </c>
      <c r="XE33">
        <v>158.743964999914</v>
      </c>
      <c r="XF33">
        <v>242.400782000041</v>
      </c>
      <c r="XG33">
        <v>100.46244200004701</v>
      </c>
      <c r="XH33">
        <v>205.654502999969</v>
      </c>
      <c r="XI33">
        <v>100.829643000034</v>
      </c>
      <c r="XJ33">
        <v>213.42674800008501</v>
      </c>
      <c r="XK33">
        <v>31.9336739999999</v>
      </c>
      <c r="XL33">
        <v>1.12496943000042</v>
      </c>
      <c r="XM33">
        <v>5.6898458700015899</v>
      </c>
      <c r="XN33">
        <v>1.23979478000001</v>
      </c>
      <c r="XO33">
        <v>1.7807171099993899</v>
      </c>
      <c r="XP33">
        <v>1.74054953000086</v>
      </c>
      <c r="XQ33">
        <v>18.528629890002801</v>
      </c>
      <c r="XR33">
        <v>1.20813463999912</v>
      </c>
      <c r="XS33">
        <v>1.24661433000074</v>
      </c>
      <c r="XT33">
        <v>2.3375934700015901</v>
      </c>
      <c r="XU33">
        <v>2.193994199999</v>
      </c>
      <c r="XV33">
        <v>2.2901385000004701</v>
      </c>
      <c r="XW33">
        <v>2.66319490000024</v>
      </c>
      <c r="XX33">
        <v>3.2131207999991598</v>
      </c>
      <c r="XY33">
        <v>2.6915579000015</v>
      </c>
      <c r="XZ33">
        <v>0.97225950000029104</v>
      </c>
      <c r="YA33">
        <v>8.6449412999936595</v>
      </c>
      <c r="YB33">
        <v>0.87031190000016101</v>
      </c>
      <c r="YD33">
        <v>1.0516951999998101</v>
      </c>
      <c r="YE33">
        <v>4.0887558999966096</v>
      </c>
      <c r="YF33">
        <v>1.0336452999999901</v>
      </c>
      <c r="YG33">
        <v>0.93039449000025298</v>
      </c>
      <c r="YH33">
        <v>1307.85484283045</v>
      </c>
      <c r="YI33">
        <v>113.57160200004</v>
      </c>
      <c r="YJ33">
        <v>302.26188800018298</v>
      </c>
      <c r="YK33">
        <v>3.0030301199985798</v>
      </c>
      <c r="YL33">
        <v>1.4373998299997801</v>
      </c>
      <c r="YM33">
        <v>2331643.58670425</v>
      </c>
      <c r="YN33">
        <v>1.0805444899997401</v>
      </c>
      <c r="YO33">
        <v>1.0658289300008601</v>
      </c>
      <c r="YP33">
        <v>1.5743803999994299</v>
      </c>
      <c r="YQ33">
        <v>164.04489300004201</v>
      </c>
      <c r="YR33">
        <v>144.09100849996301</v>
      </c>
      <c r="YS33">
        <v>5.2561286999989498</v>
      </c>
      <c r="YT33">
        <v>6.3475418000016397</v>
      </c>
      <c r="YU33">
        <v>296.42324090004001</v>
      </c>
      <c r="YV33">
        <v>224.35748169990299</v>
      </c>
      <c r="YW33">
        <v>1.19870620000074</v>
      </c>
      <c r="YX33">
        <v>1.14477260000058</v>
      </c>
      <c r="YY33">
        <v>1.1787492999992499</v>
      </c>
      <c r="YZ33">
        <v>3.3448418000007201</v>
      </c>
      <c r="ZA33">
        <v>1.2514795799998</v>
      </c>
      <c r="ZB33">
        <v>3.5855307499987199</v>
      </c>
      <c r="ZC33">
        <v>0.94411352000042803</v>
      </c>
      <c r="ZD33">
        <v>0.98044409999965898</v>
      </c>
    </row>
    <row r="34" spans="1:680" x14ac:dyDescent="0.25">
      <c r="A34" s="40">
        <v>44112</v>
      </c>
      <c r="B34" s="6">
        <v>2.0332192300011198</v>
      </c>
      <c r="C34" s="6">
        <v>1.5796353099995</v>
      </c>
      <c r="E34">
        <v>1.69726606999939</v>
      </c>
      <c r="F34">
        <v>1.0471978500008801</v>
      </c>
      <c r="G34">
        <v>1.0863083999993299</v>
      </c>
      <c r="H34">
        <v>1.04782630000045</v>
      </c>
      <c r="I34">
        <v>3.04139639999994</v>
      </c>
      <c r="J34">
        <v>1.1172062000005101</v>
      </c>
      <c r="K34">
        <v>1.93058539999947</v>
      </c>
      <c r="L34">
        <v>2.1613345000005202</v>
      </c>
      <c r="M34">
        <v>1.3768854000009001</v>
      </c>
      <c r="N34">
        <v>2.2828936000005302</v>
      </c>
      <c r="O34">
        <v>2.0854320899998098</v>
      </c>
      <c r="P34">
        <v>2.5676555099998999</v>
      </c>
      <c r="Q34">
        <v>0.87866782000037302</v>
      </c>
      <c r="R34">
        <v>2.7618868200006501</v>
      </c>
      <c r="S34">
        <v>2.6397795599987099</v>
      </c>
      <c r="T34">
        <v>3.1063276200002301</v>
      </c>
      <c r="U34">
        <v>1.0409796900003101</v>
      </c>
      <c r="V34">
        <v>1.43370811000023</v>
      </c>
      <c r="W34">
        <v>2.6618682656007899</v>
      </c>
      <c r="X34">
        <v>2.1405492515987099</v>
      </c>
      <c r="Y34">
        <v>3.3579496999991498</v>
      </c>
      <c r="Z34">
        <v>1.0964816300002</v>
      </c>
      <c r="AA34">
        <v>1.22441681999953</v>
      </c>
      <c r="AB34">
        <v>1.09709535000002</v>
      </c>
      <c r="AC34">
        <v>11.085842760003301</v>
      </c>
      <c r="AD34">
        <v>20.864896949991799</v>
      </c>
      <c r="AE34">
        <v>1.07032065000021</v>
      </c>
      <c r="AF34">
        <v>62.494035699986902</v>
      </c>
      <c r="AG34">
        <v>8.5727664800069796</v>
      </c>
      <c r="AH34">
        <v>1.8301680000004099</v>
      </c>
      <c r="AI34">
        <v>1.1017551299992201</v>
      </c>
      <c r="AJ34">
        <v>2.3295327999985602</v>
      </c>
      <c r="AK34">
        <v>2.13350680000076</v>
      </c>
      <c r="AL34">
        <v>1.3327522799991101</v>
      </c>
      <c r="AM34">
        <v>1.5167566000000099</v>
      </c>
      <c r="AN34">
        <v>819.70782930962696</v>
      </c>
      <c r="AO34">
        <v>198.01196206989701</v>
      </c>
      <c r="AP34">
        <v>149.29709361004601</v>
      </c>
      <c r="AQ34">
        <v>12.264957199993701</v>
      </c>
      <c r="AR34">
        <v>1.4986237699995399</v>
      </c>
      <c r="AS34">
        <v>1.28360928999973</v>
      </c>
      <c r="AT34">
        <v>1.4474901499997901</v>
      </c>
      <c r="AU34">
        <v>4.0310089600025103</v>
      </c>
      <c r="AV34">
        <v>3.2428868999995801</v>
      </c>
      <c r="AW34">
        <v>1.43462795999949</v>
      </c>
      <c r="AX34">
        <v>12.840516399999601</v>
      </c>
      <c r="AY34">
        <v>1.46534914999938</v>
      </c>
      <c r="AZ34">
        <v>5.9890484999996296</v>
      </c>
      <c r="BA34">
        <v>1.56809839999914</v>
      </c>
      <c r="BB34">
        <v>3.7900732199996101</v>
      </c>
      <c r="BC34">
        <v>2.57955089000097</v>
      </c>
      <c r="BD34">
        <v>0.964143160000276</v>
      </c>
      <c r="BE34">
        <v>1.7207983000007501</v>
      </c>
      <c r="BF34">
        <v>2.05885520000083</v>
      </c>
      <c r="BG34">
        <v>2.0126562000004902</v>
      </c>
      <c r="BH34">
        <v>2.4886331999987301</v>
      </c>
      <c r="BI34">
        <v>1.65758760000062</v>
      </c>
      <c r="BJ34">
        <v>107.705747000058</v>
      </c>
      <c r="BK34">
        <v>1.08622660000037</v>
      </c>
      <c r="BL34">
        <v>2.91705766000086</v>
      </c>
      <c r="BM34">
        <v>1.5380471999997101</v>
      </c>
      <c r="BN34">
        <v>1.5687013599999799</v>
      </c>
      <c r="BO34">
        <v>1.0519717999995899</v>
      </c>
      <c r="BP34">
        <v>1.0406777000007399</v>
      </c>
      <c r="BQ34">
        <v>1.9983078999994199</v>
      </c>
      <c r="BR34">
        <v>2.1103241999990101</v>
      </c>
      <c r="BS34">
        <v>2.22355610000159</v>
      </c>
      <c r="BT34">
        <v>1.04325939999944</v>
      </c>
      <c r="BU34">
        <v>1.38098700000046</v>
      </c>
      <c r="BV34">
        <v>1.7435863999999099</v>
      </c>
      <c r="BW34">
        <v>6.6674214000013299</v>
      </c>
      <c r="BX34">
        <v>4.4354319999984</v>
      </c>
      <c r="BY34">
        <v>2.9758661999985598</v>
      </c>
      <c r="BZ34">
        <v>84.074937539990103</v>
      </c>
      <c r="CA34">
        <v>9.2114219999930391</v>
      </c>
      <c r="CB34">
        <v>1.0939885000007099</v>
      </c>
      <c r="CC34">
        <v>23.418108100013299</v>
      </c>
      <c r="CD34">
        <v>4.0867068000006803</v>
      </c>
      <c r="CE34">
        <v>10.0185616999952</v>
      </c>
      <c r="CF34">
        <v>2.67045869999856</v>
      </c>
      <c r="CG34">
        <v>37.4153423000243</v>
      </c>
      <c r="CH34">
        <v>1.03228610000042</v>
      </c>
      <c r="CI34">
        <v>1.65222890000041</v>
      </c>
      <c r="CJ34">
        <v>5.97058400000242</v>
      </c>
      <c r="CK34">
        <v>4.50410549999651</v>
      </c>
      <c r="CL34">
        <v>2.2773406000014802</v>
      </c>
      <c r="CM34">
        <v>3.0798372999997801</v>
      </c>
      <c r="CN34">
        <v>31.2000424000144</v>
      </c>
      <c r="CO34">
        <v>1.2145739000006901</v>
      </c>
      <c r="CP34">
        <v>1.48997149999923</v>
      </c>
      <c r="CQ34">
        <v>1.1523670999995399</v>
      </c>
      <c r="CR34">
        <v>1.2485476000001701</v>
      </c>
      <c r="CS34">
        <v>1.2488845999996601</v>
      </c>
      <c r="CT34">
        <v>12.0286664000014</v>
      </c>
      <c r="CU34">
        <v>129.75141100003401</v>
      </c>
      <c r="CV34">
        <v>13.8758208999934</v>
      </c>
      <c r="CW34">
        <v>21.399070000014</v>
      </c>
      <c r="CX34">
        <v>75.022219000034994</v>
      </c>
      <c r="CY34">
        <v>18.049771999998502</v>
      </c>
      <c r="CZ34">
        <v>142.19112000009</v>
      </c>
      <c r="DA34">
        <v>10.563335300001199</v>
      </c>
      <c r="DB34">
        <v>10.0946990999946</v>
      </c>
      <c r="DC34">
        <v>22.297544000000901</v>
      </c>
      <c r="DD34">
        <v>2.5721576399992001</v>
      </c>
      <c r="DE34">
        <v>1.3021610399991901</v>
      </c>
      <c r="DF34">
        <v>1.2507949800001401</v>
      </c>
      <c r="DG34">
        <v>1.0783087500003601</v>
      </c>
      <c r="DH34">
        <v>3.0551093499998401</v>
      </c>
      <c r="DI34">
        <v>7547.6420213803603</v>
      </c>
      <c r="DJ34">
        <v>1.23993239999982</v>
      </c>
      <c r="DK34">
        <v>2.4510094299985199</v>
      </c>
      <c r="DL34">
        <v>27.667867320007598</v>
      </c>
      <c r="DM34">
        <v>2.1422151199985802</v>
      </c>
      <c r="DN34">
        <v>8.4531175900046893</v>
      </c>
      <c r="DO34">
        <v>2.7170976499983199</v>
      </c>
      <c r="DP34">
        <v>2.99693919999845</v>
      </c>
      <c r="DQ34">
        <v>1.1189445899999599</v>
      </c>
      <c r="DR34">
        <v>10.905485700001</v>
      </c>
      <c r="DS34">
        <v>1.1785735899993599</v>
      </c>
      <c r="DT34">
        <v>1.2708505899991001</v>
      </c>
      <c r="DU34">
        <v>3.2170302000013198</v>
      </c>
      <c r="DV34">
        <v>3.2984574699985401</v>
      </c>
      <c r="DW34">
        <v>3.0925731700008301</v>
      </c>
      <c r="DX34">
        <v>1.2301617199991599</v>
      </c>
      <c r="DY34">
        <v>116.57286099996401</v>
      </c>
      <c r="DZ34">
        <v>1.1936674000007801</v>
      </c>
      <c r="EA34">
        <v>1.67450864000057</v>
      </c>
      <c r="EB34">
        <v>1.0227827899998401</v>
      </c>
      <c r="EC34">
        <v>1.11765349999951</v>
      </c>
      <c r="ED34">
        <v>1.04298378000021</v>
      </c>
      <c r="EE34">
        <v>2.8994872100011002</v>
      </c>
      <c r="EF34">
        <v>1.3220586499992399</v>
      </c>
      <c r="EG34">
        <v>2.4809123000013602</v>
      </c>
      <c r="EH34">
        <v>1.4159361900001399</v>
      </c>
      <c r="EI34">
        <v>1.7167548800007399</v>
      </c>
      <c r="EJ34">
        <v>1.58635827000035</v>
      </c>
      <c r="EK34">
        <v>3.2415671000017001</v>
      </c>
      <c r="EL34">
        <v>5.8378792000003203</v>
      </c>
      <c r="EM34">
        <v>29.334165200009</v>
      </c>
      <c r="EN34">
        <v>1.38937731000078</v>
      </c>
      <c r="EO34">
        <v>1.3260127899993699</v>
      </c>
      <c r="EP34">
        <v>1.07169599000008</v>
      </c>
      <c r="EQ34">
        <v>1.0711124000008601</v>
      </c>
      <c r="ER34">
        <v>1.3267304799992401</v>
      </c>
      <c r="ES34">
        <v>1.0524320299991801</v>
      </c>
      <c r="ET34">
        <v>1.59582419000071</v>
      </c>
      <c r="EU34">
        <v>3.00154448000103</v>
      </c>
      <c r="EV34">
        <v>1.12688875999993</v>
      </c>
      <c r="EW34">
        <v>0.99014479000015898</v>
      </c>
      <c r="EX34">
        <v>113.65935900004099</v>
      </c>
      <c r="EY34">
        <v>5.58918011999776</v>
      </c>
      <c r="EZ34">
        <v>2.9139489000008298</v>
      </c>
      <c r="FA34">
        <v>1.00638461999915</v>
      </c>
      <c r="FC34">
        <v>173.56644299998899</v>
      </c>
      <c r="FD34">
        <v>9321.7722589075602</v>
      </c>
      <c r="FE34">
        <v>93.676581299980199</v>
      </c>
      <c r="FF34">
        <v>1.06167864000054</v>
      </c>
      <c r="FG34">
        <v>3636.73764649034</v>
      </c>
      <c r="FH34">
        <v>0.98280770000019402</v>
      </c>
      <c r="FI34">
        <v>1.0647253400002199</v>
      </c>
      <c r="FJ34">
        <v>1.1957394199998801</v>
      </c>
      <c r="FK34">
        <v>22.834096650010899</v>
      </c>
      <c r="FL34">
        <v>1.2562631000000699</v>
      </c>
      <c r="FM34">
        <v>2.1365542999992599</v>
      </c>
      <c r="FN34">
        <v>1.67881300000045</v>
      </c>
      <c r="FO34">
        <v>1.1758862999995501</v>
      </c>
      <c r="FP34">
        <v>3.3418609000000301</v>
      </c>
      <c r="FQ34">
        <v>1.53799335999975</v>
      </c>
      <c r="FR34">
        <v>1.1939274800006401</v>
      </c>
      <c r="FS34">
        <v>1.0547025899995801</v>
      </c>
      <c r="FT34">
        <v>1.9428915400003499</v>
      </c>
      <c r="FU34">
        <v>1.89228299000024</v>
      </c>
      <c r="FW34">
        <v>1.36187941000026</v>
      </c>
      <c r="FX34">
        <v>1.1112485199992099</v>
      </c>
      <c r="FY34">
        <v>1.26856197000052</v>
      </c>
      <c r="FZ34">
        <v>1.04920576999939</v>
      </c>
      <c r="GA34">
        <v>3.74006436000127</v>
      </c>
      <c r="GB34">
        <v>1.1856941999994901</v>
      </c>
      <c r="GC34">
        <v>288.147280079778</v>
      </c>
      <c r="GD34">
        <v>100.79584409995</v>
      </c>
      <c r="GE34">
        <v>164.16324630007099</v>
      </c>
      <c r="GF34">
        <v>289.29639519983903</v>
      </c>
      <c r="GG34">
        <v>273.87453990010499</v>
      </c>
      <c r="GH34">
        <v>130.70286200009301</v>
      </c>
      <c r="GI34">
        <v>256.44202939979698</v>
      </c>
      <c r="GJ34">
        <v>114.48615380004</v>
      </c>
      <c r="GK34">
        <v>219.85795990005099</v>
      </c>
      <c r="GL34">
        <v>1.07370869999977</v>
      </c>
      <c r="GM34">
        <v>2.1316705999997798</v>
      </c>
      <c r="GN34">
        <v>1.28814339999917</v>
      </c>
      <c r="GO34">
        <v>6.7731286999987796</v>
      </c>
      <c r="GP34">
        <v>2.8531769000001099</v>
      </c>
      <c r="GQ34">
        <v>1.0798649999997001</v>
      </c>
      <c r="GR34">
        <v>2.1586109000018001</v>
      </c>
      <c r="GS34">
        <v>4.1832331999976304</v>
      </c>
      <c r="GT34">
        <v>2.0861780999985098</v>
      </c>
      <c r="GU34">
        <v>2.7113263999999599</v>
      </c>
      <c r="GV34">
        <v>11.3410193000018</v>
      </c>
      <c r="GW34">
        <v>1.3877487999998299</v>
      </c>
      <c r="GX34">
        <v>6.7788413000016599</v>
      </c>
      <c r="GY34">
        <v>4.0856762999974299</v>
      </c>
      <c r="HA34">
        <v>2.0997067999996899</v>
      </c>
      <c r="HB34">
        <v>0.85623630000009099</v>
      </c>
      <c r="HC34">
        <v>4.6434882000030502</v>
      </c>
      <c r="HD34">
        <v>1.4307255999992801</v>
      </c>
      <c r="HE34">
        <v>151.79557349998501</v>
      </c>
      <c r="HF34">
        <v>3.47231010000178</v>
      </c>
      <c r="HG34">
        <v>0.892168700000184</v>
      </c>
      <c r="HH34">
        <v>2.3067555000016</v>
      </c>
      <c r="HI34">
        <v>5.8354168000005302</v>
      </c>
      <c r="HJ34">
        <v>1.0888751000002199</v>
      </c>
      <c r="HK34">
        <v>3.6107499999998298</v>
      </c>
      <c r="HL34">
        <v>150.94279048009801</v>
      </c>
      <c r="HM34">
        <v>3.8463466399989601</v>
      </c>
      <c r="HN34">
        <v>69.703190639964305</v>
      </c>
      <c r="HO34">
        <v>1022.47268023994</v>
      </c>
      <c r="HP34">
        <v>1.12490799999978</v>
      </c>
      <c r="HQ34">
        <v>1.13442414000019</v>
      </c>
      <c r="HR34">
        <v>113.68661545997</v>
      </c>
      <c r="HS34">
        <v>184.61735709989401</v>
      </c>
      <c r="HT34">
        <v>121.918468000018</v>
      </c>
      <c r="HU34">
        <v>146.41981438989799</v>
      </c>
      <c r="HV34">
        <v>147.171221009921</v>
      </c>
      <c r="HW34">
        <v>379.27627723012102</v>
      </c>
      <c r="HX34">
        <v>116.48984295001701</v>
      </c>
      <c r="HY34">
        <v>125.852036259952</v>
      </c>
      <c r="HZ34">
        <v>102.65609853004599</v>
      </c>
      <c r="IA34">
        <v>1.03693639999983</v>
      </c>
      <c r="IB34">
        <v>1.0559195000005299</v>
      </c>
      <c r="IC34">
        <v>1.03082530000029</v>
      </c>
      <c r="ID34">
        <v>0.99308730000029799</v>
      </c>
      <c r="IE34">
        <v>0.89267079999990495</v>
      </c>
      <c r="IF34">
        <v>1.28833959999974</v>
      </c>
      <c r="IG34">
        <v>1.59112730000015</v>
      </c>
      <c r="IH34">
        <v>1.26412809999965</v>
      </c>
      <c r="II34">
        <v>1.2659247999999901</v>
      </c>
      <c r="IJ34">
        <v>0.96333810000032805</v>
      </c>
      <c r="IK34">
        <v>1.0166384999993201</v>
      </c>
      <c r="IL34">
        <v>1.0363338999995899</v>
      </c>
      <c r="IM34">
        <v>1.08365690000028</v>
      </c>
      <c r="IN34">
        <v>0.95479929999964996</v>
      </c>
      <c r="IO34">
        <v>0.95772839999972303</v>
      </c>
      <c r="IP34">
        <v>2.8112212999985799</v>
      </c>
      <c r="IQ34">
        <v>1.0288184000000899</v>
      </c>
      <c r="IR34">
        <v>0.952865899999779</v>
      </c>
      <c r="IS34">
        <v>1.22475289999966</v>
      </c>
      <c r="IT34">
        <v>1.2552056999993499</v>
      </c>
      <c r="IU34">
        <v>1.0318886999993999</v>
      </c>
      <c r="IV34">
        <v>1.3425219000000701</v>
      </c>
      <c r="IW34">
        <v>0.91268399999989902</v>
      </c>
      <c r="IX34">
        <v>1.4575270999994201</v>
      </c>
      <c r="IY34">
        <v>1.2207103000000601</v>
      </c>
      <c r="IZ34">
        <v>1.65120410000054</v>
      </c>
      <c r="JA34">
        <v>1.3108260999997601</v>
      </c>
      <c r="JB34">
        <v>1.01642580000043</v>
      </c>
      <c r="JC34">
        <v>1.04382450000048</v>
      </c>
      <c r="JD34">
        <v>1.0326762999993699</v>
      </c>
      <c r="JE34">
        <v>1.03220809999948</v>
      </c>
      <c r="JF34">
        <v>3.7620524000012701</v>
      </c>
      <c r="JG34">
        <v>1.3328036000002601</v>
      </c>
      <c r="JH34">
        <v>1.2376736000005599</v>
      </c>
      <c r="JI34">
        <v>0.903750999999829</v>
      </c>
      <c r="JJ34">
        <v>5.7373302999985798</v>
      </c>
      <c r="JK34">
        <v>1.5171836000008601</v>
      </c>
      <c r="JL34">
        <v>1.5183073000007401</v>
      </c>
      <c r="JM34">
        <v>1.7761970999999901</v>
      </c>
      <c r="JN34">
        <v>1.1497873999996999</v>
      </c>
      <c r="JO34">
        <v>2.2665677600016401</v>
      </c>
      <c r="JP34">
        <v>492.25668179988901</v>
      </c>
      <c r="JQ34">
        <v>182.47432072996199</v>
      </c>
      <c r="JR34">
        <v>11.4535869999963</v>
      </c>
      <c r="JS34">
        <v>1.5475084000008801</v>
      </c>
      <c r="JT34">
        <v>1.03444479999962</v>
      </c>
      <c r="JU34">
        <v>4.4177995999998503</v>
      </c>
      <c r="JV34">
        <v>103.919803000055</v>
      </c>
      <c r="JW34">
        <v>0.96948140000040395</v>
      </c>
      <c r="JX34">
        <v>102.012035000022</v>
      </c>
      <c r="JY34">
        <v>0.99974119000035</v>
      </c>
      <c r="JZ34">
        <v>1.0164496699999299</v>
      </c>
      <c r="KA34">
        <v>105.738908999949</v>
      </c>
      <c r="KB34">
        <v>69.010257999994806</v>
      </c>
      <c r="KD34">
        <v>104.397127000033</v>
      </c>
      <c r="KE34">
        <v>112.654224999947</v>
      </c>
      <c r="KF34">
        <v>101.23288699996201</v>
      </c>
      <c r="KG34">
        <v>115.315447999979</v>
      </c>
      <c r="KH34">
        <v>104.65895599999899</v>
      </c>
      <c r="KI34">
        <v>152.99902700004199</v>
      </c>
      <c r="KJ34">
        <v>144.12496699998201</v>
      </c>
      <c r="KK34">
        <v>113.021263999981</v>
      </c>
      <c r="KL34">
        <v>103.006324999966</v>
      </c>
      <c r="KM34">
        <v>144.99681099993199</v>
      </c>
      <c r="KN34">
        <v>123.36946399998899</v>
      </c>
      <c r="KO34">
        <v>99.861071999999695</v>
      </c>
      <c r="KP34">
        <v>93.721904000034598</v>
      </c>
      <c r="KQ34">
        <v>176.972112999996</v>
      </c>
      <c r="KR34">
        <v>257.78343799989699</v>
      </c>
      <c r="KS34">
        <v>132.205391000025</v>
      </c>
      <c r="KT34">
        <v>129.50133199989801</v>
      </c>
      <c r="KU34">
        <v>184.21694199997</v>
      </c>
      <c r="KV34">
        <v>106.636674999958</v>
      </c>
      <c r="KW34">
        <v>98.691741000045994</v>
      </c>
      <c r="KX34">
        <v>153.33933799993201</v>
      </c>
      <c r="KY34">
        <v>197.38825899991201</v>
      </c>
      <c r="KZ34">
        <v>97.203849000041401</v>
      </c>
      <c r="LA34">
        <v>103.916339999996</v>
      </c>
      <c r="LB34">
        <v>114.706078000017</v>
      </c>
      <c r="LC34">
        <v>101.92619999998701</v>
      </c>
      <c r="LD34">
        <v>175.86540700006299</v>
      </c>
      <c r="LE34">
        <v>73.027278000023202</v>
      </c>
      <c r="LF34">
        <v>117.981202000054</v>
      </c>
      <c r="LG34">
        <v>110.24435399996599</v>
      </c>
      <c r="LH34">
        <v>97.807981000048997</v>
      </c>
      <c r="LI34">
        <v>105.239196000039</v>
      </c>
      <c r="LJ34">
        <v>107.936161000049</v>
      </c>
      <c r="LK34">
        <v>131.15571699989999</v>
      </c>
      <c r="LL34">
        <v>249.49357799999399</v>
      </c>
      <c r="LM34">
        <v>195.706749999896</v>
      </c>
      <c r="LN34">
        <v>112.66425599996001</v>
      </c>
      <c r="LO34">
        <v>134.2369260001</v>
      </c>
      <c r="LQ34">
        <v>116.789934</v>
      </c>
      <c r="LS34">
        <v>126.01475299999601</v>
      </c>
      <c r="LT34">
        <v>126.68964700005</v>
      </c>
      <c r="LU34">
        <v>93.272516999975807</v>
      </c>
      <c r="LV34">
        <v>134.37739200005299</v>
      </c>
      <c r="LW34">
        <v>99.298337999964104</v>
      </c>
      <c r="LX34">
        <v>102.69298000005099</v>
      </c>
      <c r="LY34">
        <v>123.446680000052</v>
      </c>
      <c r="LZ34">
        <v>115.417898999993</v>
      </c>
      <c r="MB34">
        <v>118.34786700003301</v>
      </c>
      <c r="MC34">
        <v>139.995605000062</v>
      </c>
      <c r="MD34">
        <v>94.711894999956698</v>
      </c>
      <c r="ME34">
        <v>92.532398000010303</v>
      </c>
      <c r="MF34">
        <v>98.685142999980599</v>
      </c>
      <c r="MG34">
        <v>97.447998999967197</v>
      </c>
      <c r="MH34">
        <v>131.08624599990401</v>
      </c>
      <c r="MI34">
        <v>217.50145899993399</v>
      </c>
      <c r="MK34">
        <v>104.88987199997101</v>
      </c>
      <c r="ML34">
        <v>144.180979999946</v>
      </c>
      <c r="MM34">
        <v>102.498157000053</v>
      </c>
      <c r="MN34">
        <v>99.520809000008697</v>
      </c>
      <c r="MO34">
        <v>129.24004200007801</v>
      </c>
      <c r="MP34">
        <v>103.671714999946</v>
      </c>
      <c r="MQ34">
        <v>95.312140999943907</v>
      </c>
      <c r="MR34">
        <v>89.289164999965607</v>
      </c>
      <c r="MT34">
        <v>210.08502299990499</v>
      </c>
      <c r="MU34">
        <v>282.25521000009002</v>
      </c>
      <c r="MV34">
        <v>197.27981300000101</v>
      </c>
      <c r="MW34">
        <v>208.57395299989699</v>
      </c>
      <c r="MY34">
        <v>308.95967799983902</v>
      </c>
      <c r="NA34">
        <v>285.10710800020001</v>
      </c>
      <c r="NB34">
        <v>105.551375000039</v>
      </c>
      <c r="NC34">
        <v>253.59064100007501</v>
      </c>
      <c r="ND34">
        <v>90.621598999947295</v>
      </c>
      <c r="NE34">
        <v>120.672453999985</v>
      </c>
      <c r="NF34">
        <v>198.91102200001501</v>
      </c>
      <c r="NG34">
        <v>139.74229700001899</v>
      </c>
      <c r="NH34">
        <v>140.78688900009701</v>
      </c>
      <c r="NI34">
        <v>122.576171000022</v>
      </c>
      <c r="NJ34">
        <v>100.77919000003</v>
      </c>
      <c r="NK34">
        <v>108.58297200000401</v>
      </c>
      <c r="NL34">
        <v>107.77782399999001</v>
      </c>
      <c r="NM34">
        <v>114.803328000009</v>
      </c>
      <c r="NN34">
        <v>153.173721000087</v>
      </c>
      <c r="NO34">
        <v>98.611048000049806</v>
      </c>
      <c r="NP34">
        <v>120.117042000056</v>
      </c>
      <c r="NQ34">
        <v>100.15495600004201</v>
      </c>
      <c r="NR34">
        <v>1.69002379999984</v>
      </c>
      <c r="NS34">
        <v>3.5725818999999301</v>
      </c>
      <c r="NT34">
        <v>1.23210699999981</v>
      </c>
      <c r="NU34">
        <v>1.0279928700001599</v>
      </c>
      <c r="NV34">
        <v>2.0907168199992201</v>
      </c>
      <c r="NW34">
        <v>1.14937366000049</v>
      </c>
      <c r="NX34">
        <v>0.98725699999977201</v>
      </c>
      <c r="NY34">
        <v>0.88559359999999299</v>
      </c>
      <c r="NZ34">
        <v>0.95579739999993796</v>
      </c>
      <c r="OA34">
        <v>0.96432269999968401</v>
      </c>
      <c r="OB34">
        <v>3.1121560999999902</v>
      </c>
      <c r="OC34">
        <v>1.99112520000017</v>
      </c>
      <c r="OD34">
        <v>3.0397937999987299</v>
      </c>
      <c r="OE34">
        <v>1.3918990999991401</v>
      </c>
      <c r="OF34">
        <v>2.5038944000007199</v>
      </c>
      <c r="OG34">
        <v>5.7002216999971997</v>
      </c>
      <c r="OH34">
        <v>2.2220388999994598</v>
      </c>
      <c r="OI34">
        <v>2.4722784000005</v>
      </c>
      <c r="OJ34">
        <v>1.26725789999909</v>
      </c>
      <c r="OK34">
        <v>1.27758399999948</v>
      </c>
      <c r="OL34">
        <v>1.36730650000027</v>
      </c>
      <c r="OM34">
        <v>3.1657903599989399</v>
      </c>
      <c r="ON34">
        <v>2.9362932000003599</v>
      </c>
      <c r="OO34">
        <v>1.4833094400000799</v>
      </c>
      <c r="OP34">
        <v>2.12255463999827</v>
      </c>
      <c r="OQ34">
        <v>2.8155341300007399</v>
      </c>
      <c r="OR34">
        <v>2.6301984400015499</v>
      </c>
      <c r="OS34">
        <v>2.51180002999899</v>
      </c>
      <c r="OT34">
        <v>2.8663153800007399</v>
      </c>
      <c r="OU34">
        <v>1.04952048999985</v>
      </c>
      <c r="OV34">
        <v>1.41602063000028</v>
      </c>
      <c r="OW34">
        <v>2.3766879299983001</v>
      </c>
      <c r="OX34">
        <v>2.5322081699996501</v>
      </c>
      <c r="OY34">
        <v>53.894538060005303</v>
      </c>
      <c r="OZ34">
        <v>2.3345090000002502</v>
      </c>
      <c r="PA34">
        <v>10.276281850005001</v>
      </c>
      <c r="PB34">
        <v>2.6008496700014798</v>
      </c>
      <c r="PC34">
        <v>3.1936723399994702</v>
      </c>
      <c r="PD34">
        <v>2.8516578000016999</v>
      </c>
      <c r="PE34">
        <v>1.8078743900005101</v>
      </c>
      <c r="PF34">
        <v>107.59532139997501</v>
      </c>
      <c r="PG34">
        <v>91.854479999980001</v>
      </c>
      <c r="PH34">
        <v>4.00422070000059</v>
      </c>
      <c r="PI34">
        <v>6.0043590999994203</v>
      </c>
      <c r="PJ34">
        <v>4.0874585999990796</v>
      </c>
      <c r="PK34">
        <v>1.12632920000033</v>
      </c>
      <c r="PL34">
        <v>1.15023264999945</v>
      </c>
      <c r="PM34">
        <v>1.1856575199999499</v>
      </c>
      <c r="PN34">
        <v>1.58377918000042</v>
      </c>
      <c r="PO34">
        <v>1.6130026099999699</v>
      </c>
      <c r="PP34">
        <v>1.5622389000000101</v>
      </c>
      <c r="PQ34">
        <v>1.63433534999967</v>
      </c>
      <c r="PR34">
        <v>1.3382566599993899</v>
      </c>
      <c r="PS34">
        <v>1.6884250700004499</v>
      </c>
      <c r="PT34">
        <v>1.6921785100003</v>
      </c>
      <c r="PU34">
        <v>2.8326089600013802</v>
      </c>
      <c r="PV34">
        <v>8.3241691000002902</v>
      </c>
      <c r="PW34">
        <v>178.569410100114</v>
      </c>
      <c r="PX34">
        <v>2.0905316999996999</v>
      </c>
      <c r="PY34">
        <v>163.8811439001</v>
      </c>
      <c r="PZ34">
        <v>1.78417860000081</v>
      </c>
      <c r="QA34">
        <v>1.6156549999996099</v>
      </c>
      <c r="QB34">
        <v>101.90999890002399</v>
      </c>
      <c r="QC34">
        <v>1.97358809999969</v>
      </c>
      <c r="QD34">
        <v>41464.143875479698</v>
      </c>
      <c r="QE34">
        <v>2.20745990000069</v>
      </c>
      <c r="QF34">
        <v>2.2791887499988701</v>
      </c>
      <c r="QG34">
        <v>203.61934079998201</v>
      </c>
      <c r="QH34">
        <v>115.304732589982</v>
      </c>
      <c r="QI34">
        <v>1.0743016300002599</v>
      </c>
      <c r="QJ34">
        <v>1.09778297000048</v>
      </c>
      <c r="QK34">
        <v>1.0232024899996801</v>
      </c>
      <c r="QL34">
        <v>1.0128655600001399</v>
      </c>
      <c r="QM34">
        <v>13.4445275400067</v>
      </c>
      <c r="QN34">
        <v>1.57391124999958</v>
      </c>
      <c r="QP34">
        <v>1.3558819000008999</v>
      </c>
      <c r="QQ34">
        <v>1.2515070999997999</v>
      </c>
      <c r="QR34">
        <v>1.04822229999991</v>
      </c>
      <c r="QS34">
        <v>1.3311008000000599</v>
      </c>
      <c r="QT34">
        <v>1.11350730000049</v>
      </c>
      <c r="QU34">
        <v>106.770626000012</v>
      </c>
      <c r="QV34">
        <v>100.43068999995</v>
      </c>
      <c r="QW34">
        <v>188.572362999897</v>
      </c>
      <c r="QX34">
        <v>96.598466999945202</v>
      </c>
      <c r="QY34">
        <v>99.830527000012793</v>
      </c>
      <c r="QZ34">
        <v>103.607668000041</v>
      </c>
      <c r="RA34">
        <v>103.05670800001801</v>
      </c>
      <c r="RB34">
        <v>1.1219042699995001</v>
      </c>
      <c r="RC34">
        <v>2.1061455999988499</v>
      </c>
      <c r="RD34">
        <v>128.50875700009101</v>
      </c>
      <c r="RE34">
        <v>103.099243000033</v>
      </c>
      <c r="RF34">
        <v>109.67355399997901</v>
      </c>
      <c r="RG34">
        <v>121.04356999997999</v>
      </c>
      <c r="RH34">
        <v>149.58689399994901</v>
      </c>
      <c r="RI34">
        <v>224.15851900004799</v>
      </c>
      <c r="RL34">
        <v>299.81687500001902</v>
      </c>
      <c r="RM34">
        <v>58.145643000025302</v>
      </c>
      <c r="RN34">
        <v>266.98064700001902</v>
      </c>
      <c r="RO34">
        <v>167.31960300006901</v>
      </c>
      <c r="RP34">
        <v>218.55071599991101</v>
      </c>
      <c r="RQ34">
        <v>103.34370399999899</v>
      </c>
      <c r="RR34">
        <v>374.60312200011703</v>
      </c>
      <c r="RS34">
        <v>192.592383000068</v>
      </c>
      <c r="RT34">
        <v>110.249415999977</v>
      </c>
      <c r="RU34">
        <v>184.50273400009601</v>
      </c>
      <c r="RV34">
        <v>325.14087100001097</v>
      </c>
      <c r="RW34">
        <v>67.217972000013106</v>
      </c>
      <c r="RX34">
        <v>367.288503000047</v>
      </c>
      <c r="RY34">
        <v>197.582917999942</v>
      </c>
      <c r="RZ34">
        <v>542.62980499956802</v>
      </c>
      <c r="SA34">
        <v>582.57063299976301</v>
      </c>
      <c r="SB34">
        <v>267.64935699990002</v>
      </c>
      <c r="SC34">
        <v>95.135613000020399</v>
      </c>
      <c r="SD34">
        <v>182.48307500011299</v>
      </c>
      <c r="SE34">
        <v>302.69547800021201</v>
      </c>
      <c r="SF34">
        <v>216.125908999937</v>
      </c>
      <c r="SG34">
        <v>601.97746500000403</v>
      </c>
      <c r="SH34">
        <v>96.695889999973602</v>
      </c>
      <c r="SI34">
        <v>102.863864999963</v>
      </c>
      <c r="SJ34">
        <v>7858.5576689988402</v>
      </c>
      <c r="SK34">
        <v>64.819632000056998</v>
      </c>
      <c r="SL34">
        <v>150.94388199993401</v>
      </c>
      <c r="SM34">
        <v>282.93928099982401</v>
      </c>
      <c r="SN34">
        <v>338.376071999781</v>
      </c>
      <c r="SO34">
        <v>200.11851299996499</v>
      </c>
      <c r="SP34">
        <v>560.20273299980897</v>
      </c>
      <c r="SQ34">
        <v>200.22125900001299</v>
      </c>
      <c r="SR34">
        <v>53.548950999975197</v>
      </c>
      <c r="SS34">
        <v>37.917323999979999</v>
      </c>
      <c r="ST34">
        <v>193.21841199998701</v>
      </c>
      <c r="SU34">
        <v>188.69246600009501</v>
      </c>
      <c r="SV34">
        <v>195.59706100006599</v>
      </c>
      <c r="SW34">
        <v>165.468834999949</v>
      </c>
      <c r="SX34">
        <v>203.08612199989099</v>
      </c>
      <c r="SY34">
        <v>160.28598399995801</v>
      </c>
      <c r="SZ34">
        <v>105.401152999955</v>
      </c>
      <c r="TA34">
        <v>142.55943099991401</v>
      </c>
      <c r="TB34">
        <v>99.582195000024498</v>
      </c>
      <c r="TC34">
        <v>144.597767000087</v>
      </c>
      <c r="TD34">
        <v>136.17854700004699</v>
      </c>
      <c r="TE34">
        <v>433.81941699981701</v>
      </c>
      <c r="TF34">
        <v>113.858155000024</v>
      </c>
      <c r="TG34">
        <v>122.234882000019</v>
      </c>
      <c r="TH34">
        <v>467.75811500009098</v>
      </c>
      <c r="TI34">
        <v>62.639790999994098</v>
      </c>
      <c r="TJ34">
        <v>200.53792600007699</v>
      </c>
      <c r="TK34">
        <v>136.81672200001799</v>
      </c>
      <c r="TL34">
        <v>423.67926699994098</v>
      </c>
      <c r="TM34">
        <v>490.45834500016599</v>
      </c>
      <c r="TN34">
        <v>191.247164000059</v>
      </c>
      <c r="TO34">
        <v>491.04014699999198</v>
      </c>
      <c r="TP34">
        <v>212.75203100009799</v>
      </c>
      <c r="TQ34">
        <v>490.84130800003197</v>
      </c>
      <c r="TR34">
        <v>490.79928300017502</v>
      </c>
      <c r="TS34">
        <v>201.17472800007101</v>
      </c>
      <c r="TT34">
        <v>154.31840800005</v>
      </c>
      <c r="TW34">
        <v>352.57158000022201</v>
      </c>
      <c r="TX34">
        <v>128.62097100005499</v>
      </c>
      <c r="TZ34">
        <v>411.00534200016398</v>
      </c>
      <c r="UA34">
        <v>148.61009699991001</v>
      </c>
      <c r="UB34">
        <v>127.249717000057</v>
      </c>
      <c r="UC34">
        <v>110.469348000013</v>
      </c>
      <c r="UD34">
        <v>106.014183999971</v>
      </c>
      <c r="UE34">
        <v>130.06949699995999</v>
      </c>
      <c r="UF34">
        <v>107.29530100000601</v>
      </c>
      <c r="UG34">
        <v>123.642462000018</v>
      </c>
      <c r="UH34">
        <v>128.87966499989901</v>
      </c>
      <c r="UI34">
        <v>111.19479099998701</v>
      </c>
      <c r="UJ34">
        <v>106.572776000015</v>
      </c>
      <c r="UK34">
        <v>128.39209600002499</v>
      </c>
      <c r="UL34">
        <v>130.81778499996301</v>
      </c>
      <c r="UN34">
        <v>140.08901400002699</v>
      </c>
      <c r="UO34">
        <v>186.359866000013</v>
      </c>
      <c r="UP34">
        <v>160.83301099995199</v>
      </c>
      <c r="UQ34">
        <v>85.683972000028007</v>
      </c>
      <c r="UR34">
        <v>108.307839000016</v>
      </c>
      <c r="US34">
        <v>332.27164500020399</v>
      </c>
      <c r="UT34">
        <v>331.60271900007501</v>
      </c>
      <c r="UU34">
        <v>1835.7302049994501</v>
      </c>
      <c r="UV34">
        <v>133.62066500005301</v>
      </c>
      <c r="UW34">
        <v>379.01202900009201</v>
      </c>
      <c r="UX34">
        <v>109.100313000032</v>
      </c>
      <c r="UY34">
        <v>42.547412000014397</v>
      </c>
      <c r="UZ34">
        <v>9.5694280000025191</v>
      </c>
      <c r="VA34">
        <v>160.25302199996099</v>
      </c>
      <c r="VB34">
        <v>111.458042999962</v>
      </c>
      <c r="VC34">
        <v>108.604851000011</v>
      </c>
      <c r="VD34">
        <v>120.033777000033</v>
      </c>
      <c r="VE34">
        <v>106.075776000042</v>
      </c>
      <c r="VF34">
        <v>144.40427899989299</v>
      </c>
      <c r="VG34">
        <v>146.39217099989801</v>
      </c>
      <c r="VH34">
        <v>114.15303599997399</v>
      </c>
      <c r="VI34">
        <v>99.839222999988095</v>
      </c>
      <c r="VJ34">
        <v>112.379496000009</v>
      </c>
      <c r="VK34">
        <v>109.965819000034</v>
      </c>
      <c r="VL34">
        <v>100.158368999953</v>
      </c>
      <c r="VM34">
        <v>102.96002500003701</v>
      </c>
      <c r="VN34">
        <v>214.31076800008299</v>
      </c>
      <c r="VO34">
        <v>106.40660400001801</v>
      </c>
      <c r="VP34">
        <v>290.09497300023202</v>
      </c>
      <c r="VQ34">
        <v>192.77331300009999</v>
      </c>
      <c r="VR34">
        <v>107.231386999949</v>
      </c>
      <c r="VS34">
        <v>105.089248999953</v>
      </c>
      <c r="VT34">
        <v>118.65497100004001</v>
      </c>
      <c r="VU34">
        <v>160.70757599989901</v>
      </c>
      <c r="VV34">
        <v>198.52273400011501</v>
      </c>
      <c r="VW34">
        <v>163.95906600006899</v>
      </c>
      <c r="VX34">
        <v>140.66273900005001</v>
      </c>
      <c r="VY34">
        <v>104.149493000004</v>
      </c>
      <c r="VZ34">
        <v>109.601800999953</v>
      </c>
      <c r="WA34">
        <v>104.086276000016</v>
      </c>
      <c r="WB34">
        <v>279.18098999978997</v>
      </c>
      <c r="WC34">
        <v>185.06253900006399</v>
      </c>
      <c r="WD34">
        <v>204.82689399994001</v>
      </c>
      <c r="WE34">
        <v>103.135167</v>
      </c>
      <c r="WF34">
        <v>101.386101000011</v>
      </c>
      <c r="WG34">
        <v>121.66131800005699</v>
      </c>
      <c r="WH34">
        <v>106.73432899999899</v>
      </c>
      <c r="WI34">
        <v>116.300641000038</v>
      </c>
      <c r="WJ34">
        <v>29.8065509999869</v>
      </c>
      <c r="WK34">
        <v>109.082805000013</v>
      </c>
      <c r="WL34">
        <v>102.263982999953</v>
      </c>
      <c r="WM34">
        <v>223.70646500005401</v>
      </c>
      <c r="WN34">
        <v>286.58615399990202</v>
      </c>
      <c r="WO34">
        <v>341.01427699997998</v>
      </c>
      <c r="WP34">
        <v>204.18999000010101</v>
      </c>
      <c r="WQ34">
        <v>195.879619000014</v>
      </c>
      <c r="WR34">
        <v>256.88717299979203</v>
      </c>
      <c r="WS34">
        <v>224.02589099993901</v>
      </c>
      <c r="WT34">
        <v>459.80679300008302</v>
      </c>
      <c r="WU34">
        <v>465.57115099998202</v>
      </c>
      <c r="WV34">
        <v>722.95296300016298</v>
      </c>
      <c r="WW34">
        <v>109.17312399996401</v>
      </c>
      <c r="WX34">
        <v>244.13400899991399</v>
      </c>
      <c r="WY34">
        <v>118.02004900004199</v>
      </c>
      <c r="WZ34">
        <v>226.23743199999399</v>
      </c>
      <c r="XA34">
        <v>80.689505000016695</v>
      </c>
      <c r="XB34">
        <v>174.231087000109</v>
      </c>
      <c r="XC34">
        <v>81.334808000014206</v>
      </c>
      <c r="XD34">
        <v>476.123684999999</v>
      </c>
      <c r="XE34">
        <v>158.75812899996501</v>
      </c>
      <c r="XF34">
        <v>242.63573400000999</v>
      </c>
      <c r="XG34">
        <v>100.55981100001399</v>
      </c>
      <c r="XH34">
        <v>205.85799399996199</v>
      </c>
      <c r="XI34">
        <v>100.929419999942</v>
      </c>
      <c r="XJ34">
        <v>213.64223999995701</v>
      </c>
      <c r="XK34">
        <v>32.520911999978097</v>
      </c>
      <c r="XL34">
        <v>1.13838297999973</v>
      </c>
      <c r="XM34">
        <v>5.7026266800021403</v>
      </c>
      <c r="XN34">
        <v>1.2401608899999701</v>
      </c>
      <c r="XO34">
        <v>1.78109304999998</v>
      </c>
      <c r="XP34">
        <v>1.7408245799997499</v>
      </c>
      <c r="XQ34">
        <v>18.476169010013098</v>
      </c>
      <c r="XR34">
        <v>1.2085615100004401</v>
      </c>
      <c r="XS34">
        <v>1.2468964700001399</v>
      </c>
      <c r="XT34">
        <v>2.3377672899987401</v>
      </c>
      <c r="XU34">
        <v>2.1944477100005302</v>
      </c>
      <c r="XV34">
        <v>2.32264750000104</v>
      </c>
      <c r="XW34">
        <v>2.66686800000025</v>
      </c>
      <c r="XX34">
        <v>3.2061659999999401</v>
      </c>
      <c r="XY34">
        <v>2.7293682000017698</v>
      </c>
      <c r="XZ34">
        <v>0.97083199999997305</v>
      </c>
      <c r="YA34">
        <v>8.6408915999927594</v>
      </c>
      <c r="YB34">
        <v>0.87674020000031305</v>
      </c>
      <c r="YD34">
        <v>1.0621250000003799</v>
      </c>
      <c r="YE34">
        <v>4.1292985999971297</v>
      </c>
      <c r="YF34">
        <v>1.04350569999951</v>
      </c>
      <c r="YG34">
        <v>0.93103347000032999</v>
      </c>
      <c r="YH34">
        <v>1335.1789257693999</v>
      </c>
      <c r="YI34">
        <v>113.674263000023</v>
      </c>
      <c r="YJ34">
        <v>302.29810799984301</v>
      </c>
      <c r="YK34">
        <v>3.0037876499991398</v>
      </c>
      <c r="YL34">
        <v>1.4375816699994199</v>
      </c>
      <c r="YM34">
        <v>2332030.3855247502</v>
      </c>
      <c r="YN34">
        <v>1.0925066899999401</v>
      </c>
      <c r="YO34">
        <v>1.0782208599994201</v>
      </c>
      <c r="YP34">
        <v>1.6025438199994799</v>
      </c>
      <c r="YQ34">
        <v>164.34146300004801</v>
      </c>
      <c r="YR34">
        <v>144.25607439992001</v>
      </c>
      <c r="YS34">
        <v>5.3606276999998999</v>
      </c>
      <c r="YT34">
        <v>6.4665361000006696</v>
      </c>
      <c r="YU34">
        <v>302.61843190016202</v>
      </c>
      <c r="YV34">
        <v>224.41117489989799</v>
      </c>
      <c r="YW34">
        <v>1.2081916999995901</v>
      </c>
      <c r="YX34">
        <v>1.16509740000038</v>
      </c>
      <c r="YY34">
        <v>1.18126839999968</v>
      </c>
      <c r="YZ34">
        <v>3.4047644099991898</v>
      </c>
      <c r="ZA34">
        <v>1.25788918000035</v>
      </c>
      <c r="ZB34">
        <v>3.6327978100016498</v>
      </c>
      <c r="ZC34">
        <v>0.95936405999964303</v>
      </c>
      <c r="ZD34">
        <v>0.98568640000030405</v>
      </c>
    </row>
    <row r="35" spans="1:680" x14ac:dyDescent="0.25">
      <c r="A35" s="40">
        <v>44113</v>
      </c>
      <c r="B35" s="6">
        <v>2.03816698000082</v>
      </c>
      <c r="C35" s="6">
        <v>1.5762785700008</v>
      </c>
      <c r="E35">
        <v>1.7048915100003801</v>
      </c>
      <c r="F35">
        <v>1.0516105900005599</v>
      </c>
      <c r="G35">
        <v>1.0935535999997199</v>
      </c>
      <c r="H35">
        <v>1.0540058999995401</v>
      </c>
      <c r="I35">
        <v>3.0424324000014198</v>
      </c>
      <c r="J35">
        <v>1.1173617000003999</v>
      </c>
      <c r="K35">
        <v>1.94301260000066</v>
      </c>
      <c r="L35">
        <v>2.1802373999998998</v>
      </c>
      <c r="M35">
        <v>1.38901550000082</v>
      </c>
      <c r="N35">
        <v>2.2901893999987801</v>
      </c>
      <c r="O35">
        <v>2.0895402999994999</v>
      </c>
      <c r="P35">
        <v>2.5727081900004101</v>
      </c>
      <c r="Q35">
        <v>0.88161957000011204</v>
      </c>
      <c r="R35">
        <v>2.77365320999888</v>
      </c>
      <c r="S35">
        <v>2.6487853500002498</v>
      </c>
      <c r="T35">
        <v>3.1170431399987102</v>
      </c>
      <c r="U35">
        <v>1.0445581000003601</v>
      </c>
      <c r="V35">
        <v>1.43817746999957</v>
      </c>
      <c r="W35">
        <v>2.6638043128004898</v>
      </c>
      <c r="X35">
        <v>2.1410734993005498</v>
      </c>
      <c r="Y35">
        <v>3.3725621999983599</v>
      </c>
      <c r="Z35">
        <v>1.0976423100000801</v>
      </c>
      <c r="AA35">
        <v>1.2283694100006</v>
      </c>
      <c r="AB35">
        <v>1.09712822999973</v>
      </c>
      <c r="AC35">
        <v>11.0881843899988</v>
      </c>
      <c r="AD35">
        <v>20.8128348799946</v>
      </c>
      <c r="AE35">
        <v>1.0704411700007801</v>
      </c>
      <c r="AF35">
        <v>62.248977959970901</v>
      </c>
      <c r="AG35">
        <v>8.58751813000708</v>
      </c>
      <c r="AH35">
        <v>1.8308319000007001</v>
      </c>
      <c r="AI35">
        <v>1.10157527999945</v>
      </c>
      <c r="AJ35">
        <v>2.3327113000013902</v>
      </c>
      <c r="AK35">
        <v>2.1363085000011801</v>
      </c>
      <c r="AL35">
        <v>1.3347766099996099</v>
      </c>
      <c r="AM35">
        <v>1.5193889000001899</v>
      </c>
      <c r="AN35">
        <v>823.59416898991901</v>
      </c>
      <c r="AO35">
        <v>198.954699540045</v>
      </c>
      <c r="AP35">
        <v>149.98313043010401</v>
      </c>
      <c r="AQ35">
        <v>12.3493961000058</v>
      </c>
      <c r="AR35">
        <v>1.4992636299994</v>
      </c>
      <c r="AS35">
        <v>1.28520600999946</v>
      </c>
      <c r="AT35">
        <v>1.4513928500000499</v>
      </c>
      <c r="AU35">
        <v>4.04016132999823</v>
      </c>
      <c r="AV35">
        <v>3.2479617999997599</v>
      </c>
      <c r="AW35">
        <v>1.43477404000078</v>
      </c>
      <c r="AX35">
        <v>12.879558920001701</v>
      </c>
      <c r="AY35">
        <v>1.47093336000034</v>
      </c>
      <c r="AZ35">
        <v>5.9940668999988702</v>
      </c>
      <c r="BA35">
        <v>1.5697839000003999</v>
      </c>
      <c r="BB35">
        <v>3.8173327500007899</v>
      </c>
      <c r="BC35">
        <v>2.58339179000177</v>
      </c>
      <c r="BD35">
        <v>0.96557572999972796</v>
      </c>
      <c r="BE35">
        <v>1.7210376000002701</v>
      </c>
      <c r="BF35">
        <v>2.0618261000017801</v>
      </c>
      <c r="BG35">
        <v>2.0208983000011398</v>
      </c>
      <c r="BH35">
        <v>2.4965961000016299</v>
      </c>
      <c r="BI35">
        <v>1.6613312999998</v>
      </c>
      <c r="BJ35">
        <v>107.74323979998</v>
      </c>
      <c r="BK35">
        <v>1.0868028000004399</v>
      </c>
      <c r="BL35">
        <v>2.9178084599989198</v>
      </c>
      <c r="BM35">
        <v>1.5384065300004299</v>
      </c>
      <c r="BN35">
        <v>1.57126658999914</v>
      </c>
      <c r="BO35">
        <v>1.0545710000005799</v>
      </c>
      <c r="BP35">
        <v>1.04101160000027</v>
      </c>
      <c r="BQ35">
        <v>1.99849580000046</v>
      </c>
      <c r="BR35">
        <v>2.11245409999901</v>
      </c>
      <c r="BS35">
        <v>2.2241030000004698</v>
      </c>
      <c r="BT35">
        <v>1.0434275999996301</v>
      </c>
      <c r="BU35">
        <v>1.3872160999999299</v>
      </c>
      <c r="BV35">
        <v>1.76493359999949</v>
      </c>
      <c r="BW35">
        <v>6.7072367000000703</v>
      </c>
      <c r="BX35">
        <v>4.4565950000032899</v>
      </c>
      <c r="BY35">
        <v>2.9950308000006798</v>
      </c>
      <c r="BZ35">
        <v>83.960987669997806</v>
      </c>
      <c r="CA35">
        <v>9.2121297999983707</v>
      </c>
      <c r="CB35">
        <v>1.09420479999972</v>
      </c>
      <c r="CC35">
        <v>23.508332500001401</v>
      </c>
      <c r="CD35">
        <v>4.0572755000030201</v>
      </c>
      <c r="CE35">
        <v>9.9140812999976298</v>
      </c>
      <c r="CF35">
        <v>2.6762755999989198</v>
      </c>
      <c r="CG35">
        <v>37.460913699993398</v>
      </c>
      <c r="CH35">
        <v>1.03789770000003</v>
      </c>
      <c r="CI35">
        <v>1.6452319</v>
      </c>
      <c r="CJ35">
        <v>5.9862203000011496</v>
      </c>
      <c r="CK35">
        <v>4.5208087999999398</v>
      </c>
      <c r="CL35">
        <v>2.2877039999984801</v>
      </c>
      <c r="CM35">
        <v>3.08138790000157</v>
      </c>
      <c r="CN35">
        <v>31.203039000014499</v>
      </c>
      <c r="CO35">
        <v>1.2196485000004</v>
      </c>
      <c r="CP35">
        <v>1.47659589999967</v>
      </c>
      <c r="CQ35">
        <v>1.1601332999998699</v>
      </c>
      <c r="CR35">
        <v>1.2491714000007099</v>
      </c>
      <c r="CS35">
        <v>1.2494824999994301</v>
      </c>
      <c r="CT35">
        <v>12.0321702999936</v>
      </c>
      <c r="CU35">
        <v>129.81459499988699</v>
      </c>
      <c r="CV35">
        <v>13.8777339999942</v>
      </c>
      <c r="CW35">
        <v>21.407727999991</v>
      </c>
      <c r="CX35">
        <v>75.225571000017197</v>
      </c>
      <c r="CY35">
        <v>18.1096839999955</v>
      </c>
      <c r="CZ35">
        <v>142.26448899996501</v>
      </c>
      <c r="DA35">
        <v>10.565468300002999</v>
      </c>
      <c r="DB35">
        <v>10.106915800002801</v>
      </c>
      <c r="DC35">
        <v>22.300848999991999</v>
      </c>
      <c r="DD35">
        <v>2.5803520100016599</v>
      </c>
      <c r="DE35">
        <v>1.3047221699998801</v>
      </c>
      <c r="DF35">
        <v>1.2534710399995701</v>
      </c>
      <c r="DG35">
        <v>1.08061497999915</v>
      </c>
      <c r="DH35">
        <v>3.0630864199993102</v>
      </c>
      <c r="DI35">
        <v>7567.3254188075698</v>
      </c>
      <c r="DJ35">
        <v>1.2477278700007399</v>
      </c>
      <c r="DK35">
        <v>2.4572478199988801</v>
      </c>
      <c r="DL35">
        <v>27.680453439999798</v>
      </c>
      <c r="DM35">
        <v>2.14475532000142</v>
      </c>
      <c r="DN35">
        <v>8.4633175399940193</v>
      </c>
      <c r="DO35">
        <v>2.7247291499988902</v>
      </c>
      <c r="DP35">
        <v>3.0007078900016499</v>
      </c>
      <c r="DQ35">
        <v>1.1188824300006699</v>
      </c>
      <c r="DR35">
        <v>10.914336870002399</v>
      </c>
      <c r="DS35">
        <v>1.18100785999923</v>
      </c>
      <c r="DT35">
        <v>1.2728165099997599</v>
      </c>
      <c r="DU35">
        <v>3.2179721399988899</v>
      </c>
      <c r="DV35">
        <v>3.3000490500016899</v>
      </c>
      <c r="DW35">
        <v>3.0911251799989299</v>
      </c>
      <c r="DX35">
        <v>1.2300154200002</v>
      </c>
      <c r="DY35">
        <v>116.871015000041</v>
      </c>
      <c r="DZ35">
        <v>1.2041798099999099</v>
      </c>
      <c r="EA35">
        <v>1.68019187000027</v>
      </c>
      <c r="EB35">
        <v>1.0262989200000401</v>
      </c>
      <c r="EC35">
        <v>1.11782029999995</v>
      </c>
      <c r="ED35">
        <v>1.04329809000046</v>
      </c>
      <c r="EE35">
        <v>2.90009481000016</v>
      </c>
      <c r="EF35">
        <v>1.3244561600004101</v>
      </c>
      <c r="EG35">
        <v>2.48439660000076</v>
      </c>
      <c r="EH35">
        <v>1.4133364900008001</v>
      </c>
      <c r="EI35">
        <v>1.72105895999994</v>
      </c>
      <c r="EJ35">
        <v>1.58741333999933</v>
      </c>
      <c r="EK35">
        <v>3.2454875000003098</v>
      </c>
      <c r="EL35">
        <v>5.8470270999969198</v>
      </c>
      <c r="EM35">
        <v>29.3453870000085</v>
      </c>
      <c r="EN35">
        <v>1.39508940000087</v>
      </c>
      <c r="EO35">
        <v>1.32655777999935</v>
      </c>
      <c r="EP35">
        <v>1.0723109999999001</v>
      </c>
      <c r="EQ35">
        <v>1.0714638000008601</v>
      </c>
      <c r="ER35">
        <v>1.3266553400008001</v>
      </c>
      <c r="ES35">
        <v>1.0529296399999999</v>
      </c>
      <c r="ET35">
        <v>1.59794757999953</v>
      </c>
      <c r="EU35">
        <v>3.0048933700018101</v>
      </c>
      <c r="EV35">
        <v>1.12744369000029</v>
      </c>
      <c r="EW35">
        <v>0.99311604000013198</v>
      </c>
      <c r="EX35">
        <v>113.715061999974</v>
      </c>
      <c r="EY35">
        <v>5.58596755000326</v>
      </c>
      <c r="EZ35">
        <v>2.91219600000113</v>
      </c>
      <c r="FA35">
        <v>1.0058217099995099</v>
      </c>
      <c r="FC35">
        <v>174.30857370002201</v>
      </c>
      <c r="FD35">
        <v>9332.1500767171401</v>
      </c>
      <c r="FE35">
        <v>93.552996500046007</v>
      </c>
      <c r="FF35">
        <v>1.06711487999928</v>
      </c>
      <c r="FG35">
        <v>3635.4399160481998</v>
      </c>
      <c r="FH35">
        <v>0.98483620000024497</v>
      </c>
      <c r="FI35">
        <v>1.05333489000077</v>
      </c>
      <c r="FJ35">
        <v>1.1829677999994599</v>
      </c>
      <c r="FK35">
        <v>22.921357429993801</v>
      </c>
      <c r="FL35">
        <v>1.2711254000005301</v>
      </c>
      <c r="FM35">
        <v>2.14372509999885</v>
      </c>
      <c r="FN35">
        <v>1.6802485000007401</v>
      </c>
      <c r="FO35">
        <v>1.1777101000007</v>
      </c>
      <c r="FP35">
        <v>3.3481079000012</v>
      </c>
      <c r="FQ35">
        <v>1.5409203300005201</v>
      </c>
      <c r="FR35">
        <v>1.19520152000041</v>
      </c>
      <c r="FS35">
        <v>1.05858896000063</v>
      </c>
      <c r="FT35">
        <v>1.93025728999964</v>
      </c>
      <c r="FU35">
        <v>1.88017260999914</v>
      </c>
      <c r="FW35">
        <v>1.36607594999987</v>
      </c>
      <c r="FX35">
        <v>1.1130011099994599</v>
      </c>
      <c r="FY35">
        <v>1.27464467000027</v>
      </c>
      <c r="FZ35">
        <v>1.0521722499997801</v>
      </c>
      <c r="GA35">
        <v>3.7470322699991798</v>
      </c>
      <c r="GB35">
        <v>1.18967359999988</v>
      </c>
      <c r="GC35">
        <v>289.584249349777</v>
      </c>
      <c r="GD35">
        <v>100.848719700007</v>
      </c>
      <c r="GE35">
        <v>163.69796809996501</v>
      </c>
      <c r="GF35">
        <v>290.12173830019299</v>
      </c>
      <c r="GG35">
        <v>275.03680970007599</v>
      </c>
      <c r="GH35">
        <v>131.23230660008301</v>
      </c>
      <c r="GI35">
        <v>255.10955190006601</v>
      </c>
      <c r="GJ35">
        <v>113.96292089996901</v>
      </c>
      <c r="GK35">
        <v>218.976764400024</v>
      </c>
      <c r="GL35">
        <v>1.0739367999995</v>
      </c>
      <c r="GM35">
        <v>2.1344261000012898</v>
      </c>
      <c r="GN35">
        <v>1.2868918000003799</v>
      </c>
      <c r="GO35">
        <v>6.8034549000003599</v>
      </c>
      <c r="GP35">
        <v>2.8604965000013198</v>
      </c>
      <c r="GQ35">
        <v>1.08216209999955</v>
      </c>
      <c r="GR35">
        <v>2.1629751000000401</v>
      </c>
      <c r="GS35">
        <v>4.2021393999966703</v>
      </c>
      <c r="GT35">
        <v>2.0885497000017499</v>
      </c>
      <c r="GU35">
        <v>2.7112536999993599</v>
      </c>
      <c r="GV35">
        <v>11.3513750999991</v>
      </c>
      <c r="GW35">
        <v>1.38842400000067</v>
      </c>
      <c r="GX35">
        <v>6.7546835000030097</v>
      </c>
      <c r="GY35">
        <v>4.08616980000079</v>
      </c>
      <c r="HA35">
        <v>2.1005863999998802</v>
      </c>
      <c r="HB35">
        <v>0.85427110000000495</v>
      </c>
      <c r="HC35">
        <v>4.63262080000277</v>
      </c>
      <c r="HD35">
        <v>1.4178750999999501</v>
      </c>
      <c r="HE35">
        <v>152.14036009996201</v>
      </c>
      <c r="HF35">
        <v>3.48133299999972</v>
      </c>
      <c r="HG35">
        <v>0.88987660000020696</v>
      </c>
      <c r="HH35">
        <v>2.3107448000009798</v>
      </c>
      <c r="HI35">
        <v>5.83759850000206</v>
      </c>
      <c r="HJ35">
        <v>1.08913279999979</v>
      </c>
      <c r="HK35">
        <v>3.6313655000012699</v>
      </c>
      <c r="HL35">
        <v>151.13472710992201</v>
      </c>
      <c r="HM35">
        <v>3.8641180900012801</v>
      </c>
      <c r="HN35">
        <v>70.080532960011595</v>
      </c>
      <c r="HO35">
        <v>1024.9941038508</v>
      </c>
      <c r="HP35">
        <v>1.12667899000007</v>
      </c>
      <c r="HQ35">
        <v>1.1350731200000199</v>
      </c>
      <c r="HR35">
        <v>113.82853480998899</v>
      </c>
      <c r="HS35">
        <v>183.33366032992501</v>
      </c>
      <c r="HT35">
        <v>122.147808850044</v>
      </c>
      <c r="HU35">
        <v>146.93935211002801</v>
      </c>
      <c r="HV35">
        <v>147.70183862000701</v>
      </c>
      <c r="HW35">
        <v>378.40125507023203</v>
      </c>
      <c r="HX35">
        <v>116.63980508002</v>
      </c>
      <c r="HY35">
        <v>126.09310136002</v>
      </c>
      <c r="HZ35">
        <v>103.60433768003701</v>
      </c>
      <c r="IA35">
        <v>1.0430933000006899</v>
      </c>
      <c r="IB35">
        <v>1.0612376000008199</v>
      </c>
      <c r="IC35">
        <v>1.0294723000006301</v>
      </c>
      <c r="ID35">
        <v>0.98015880000002698</v>
      </c>
      <c r="IE35">
        <v>0.89149309999993398</v>
      </c>
      <c r="IF35">
        <v>1.2879580000008</v>
      </c>
      <c r="IG35">
        <v>1.5890287000001999</v>
      </c>
      <c r="IH35">
        <v>1.2637283999993101</v>
      </c>
      <c r="II35">
        <v>1.2655254000001199</v>
      </c>
      <c r="IJ35">
        <v>0.96302990000003796</v>
      </c>
      <c r="IK35">
        <v>1.0163155999998701</v>
      </c>
      <c r="IL35">
        <v>1.0360056000008599</v>
      </c>
      <c r="IM35">
        <v>1.0833101000007399</v>
      </c>
      <c r="IN35">
        <v>0.954499000000396</v>
      </c>
      <c r="IO35">
        <v>0.95745059999990201</v>
      </c>
      <c r="IP35">
        <v>2.8103201000012601</v>
      </c>
      <c r="IQ35">
        <v>1.0284898000009</v>
      </c>
      <c r="IR35">
        <v>0.95262329999968598</v>
      </c>
      <c r="IS35">
        <v>1.2243641000004599</v>
      </c>
      <c r="IT35">
        <v>1.2548067000006999</v>
      </c>
      <c r="IU35">
        <v>1.03053390000059</v>
      </c>
      <c r="IV35">
        <v>1.3407514999999</v>
      </c>
      <c r="IW35">
        <v>0.91149880000011796</v>
      </c>
      <c r="IX35">
        <v>1.45561869999983</v>
      </c>
      <c r="IY35">
        <v>1.21909960000085</v>
      </c>
      <c r="IZ35">
        <v>1.6297183999995499</v>
      </c>
      <c r="JA35">
        <v>1.31043339999997</v>
      </c>
      <c r="JB35">
        <v>1.00321369999983</v>
      </c>
      <c r="JC35">
        <v>1.0424495000006599</v>
      </c>
      <c r="JD35">
        <v>1.0313330999997601</v>
      </c>
      <c r="JE35">
        <v>1.0308728</v>
      </c>
      <c r="JF35">
        <v>3.7570909999994901</v>
      </c>
      <c r="JG35">
        <v>1.3310677000008599</v>
      </c>
      <c r="JH35">
        <v>1.23612399999911</v>
      </c>
      <c r="JI35">
        <v>0.902559400000428</v>
      </c>
      <c r="JJ35">
        <v>5.7434674999967701</v>
      </c>
      <c r="JK35">
        <v>1.52331690000028</v>
      </c>
      <c r="JL35">
        <v>1.52446910000072</v>
      </c>
      <c r="JM35">
        <v>1.78085380000084</v>
      </c>
      <c r="JN35">
        <v>1.1507093000000199</v>
      </c>
      <c r="JO35">
        <v>2.2575471800009801</v>
      </c>
      <c r="JP35">
        <v>492.600632470101</v>
      </c>
      <c r="JQ35">
        <v>182.590701630106</v>
      </c>
      <c r="JR35">
        <v>11.472953999997101</v>
      </c>
      <c r="JS35">
        <v>1.5406552999993399</v>
      </c>
      <c r="JT35">
        <v>1.03043930000058</v>
      </c>
      <c r="JU35">
        <v>4.4253553000016801</v>
      </c>
      <c r="JV35">
        <v>103.919707000023</v>
      </c>
      <c r="JW35">
        <v>0.97189299999990897</v>
      </c>
      <c r="JX35">
        <v>102.32215200003699</v>
      </c>
      <c r="JY35">
        <v>1.0040463200002701</v>
      </c>
      <c r="JZ35">
        <v>1.0208767299991499</v>
      </c>
      <c r="KA35">
        <v>104.600878000027</v>
      </c>
      <c r="KB35">
        <v>69.301933999988293</v>
      </c>
      <c r="KD35">
        <v>104.547426000005</v>
      </c>
      <c r="KE35">
        <v>112.99614900001301</v>
      </c>
      <c r="KF35">
        <v>101.565815999988</v>
      </c>
      <c r="KG35">
        <v>115.82839699997599</v>
      </c>
      <c r="KH35">
        <v>105.099489000044</v>
      </c>
      <c r="KI35">
        <v>153.83239499991799</v>
      </c>
      <c r="KJ35">
        <v>144.88952500000599</v>
      </c>
      <c r="KK35">
        <v>113.75865700002799</v>
      </c>
      <c r="KL35">
        <v>103.61004599998699</v>
      </c>
      <c r="KM35">
        <v>145.26207499997699</v>
      </c>
      <c r="KN35">
        <v>123.746154999943</v>
      </c>
      <c r="KO35">
        <v>100.018404999981</v>
      </c>
      <c r="KP35">
        <v>93.674885999993407</v>
      </c>
      <c r="KQ35">
        <v>177.71605299995301</v>
      </c>
      <c r="KR35">
        <v>258.64826299995201</v>
      </c>
      <c r="KS35">
        <v>131.866042000009</v>
      </c>
      <c r="KT35">
        <v>129.59080399991899</v>
      </c>
      <c r="KU35">
        <v>185.06675700005101</v>
      </c>
      <c r="KV35">
        <v>106.973123000003</v>
      </c>
      <c r="KW35">
        <v>98.798129000002504</v>
      </c>
      <c r="KX35">
        <v>153.37513100006601</v>
      </c>
      <c r="KY35">
        <v>197.90211499994601</v>
      </c>
      <c r="KZ35">
        <v>97.479846999980495</v>
      </c>
      <c r="LA35">
        <v>104.516559000011</v>
      </c>
      <c r="LB35">
        <v>114.692273000022</v>
      </c>
      <c r="LC35">
        <v>102.276478999993</v>
      </c>
      <c r="LD35">
        <v>176.62514399993199</v>
      </c>
      <c r="LE35">
        <v>72.985608999966601</v>
      </c>
      <c r="LF35">
        <v>118.375911999959</v>
      </c>
      <c r="LG35">
        <v>110.45357600005801</v>
      </c>
      <c r="LH35">
        <v>97.776995999971405</v>
      </c>
      <c r="LI35">
        <v>105.62614399998</v>
      </c>
      <c r="LJ35">
        <v>108.31876900000501</v>
      </c>
      <c r="LK35">
        <v>131.42033499991501</v>
      </c>
      <c r="LL35">
        <v>250.20099500007899</v>
      </c>
      <c r="LM35">
        <v>196.53434500005099</v>
      </c>
      <c r="LN35">
        <v>112.15242699999401</v>
      </c>
      <c r="LO35">
        <v>134.75404000002899</v>
      </c>
      <c r="LQ35">
        <v>116.78548600000801</v>
      </c>
      <c r="LS35">
        <v>127.76241199998201</v>
      </c>
      <c r="LT35">
        <v>126.649274999974</v>
      </c>
      <c r="LU35">
        <v>92.062313999980702</v>
      </c>
      <c r="LV35">
        <v>134.20623399992499</v>
      </c>
      <c r="LW35">
        <v>99.556835000053994</v>
      </c>
      <c r="LX35">
        <v>102.28466799994899</v>
      </c>
      <c r="LY35">
        <v>123.983281999943</v>
      </c>
      <c r="LZ35">
        <v>115.927606999991</v>
      </c>
      <c r="MB35">
        <v>118.384126999998</v>
      </c>
      <c r="MC35">
        <v>140.15716800000499</v>
      </c>
      <c r="MD35">
        <v>94.776778000057703</v>
      </c>
      <c r="ME35">
        <v>92.538953999988706</v>
      </c>
      <c r="MF35">
        <v>98.734054000000498</v>
      </c>
      <c r="MG35">
        <v>97.464275000034803</v>
      </c>
      <c r="MH35">
        <v>130.984502000036</v>
      </c>
      <c r="MI35">
        <v>217.755237000063</v>
      </c>
      <c r="MK35">
        <v>105.136923999991</v>
      </c>
      <c r="ML35">
        <v>143.84442099998699</v>
      </c>
      <c r="MM35">
        <v>102.26321700005801</v>
      </c>
      <c r="MN35">
        <v>100.073387000011</v>
      </c>
      <c r="MO35">
        <v>129.50057299993901</v>
      </c>
      <c r="MP35">
        <v>104.421516999952</v>
      </c>
      <c r="MQ35">
        <v>96.156001999974293</v>
      </c>
      <c r="MR35">
        <v>89.657891000038902</v>
      </c>
      <c r="MT35">
        <v>210.91635400010301</v>
      </c>
      <c r="MU35">
        <v>282.916852000169</v>
      </c>
      <c r="MV35">
        <v>197.40404599998101</v>
      </c>
      <c r="MW35">
        <v>208.74740400002301</v>
      </c>
      <c r="MY35">
        <v>309.65681600011902</v>
      </c>
      <c r="NA35">
        <v>285.107007999904</v>
      </c>
      <c r="NB35">
        <v>105.42907900002299</v>
      </c>
      <c r="NC35">
        <v>254.97542100003901</v>
      </c>
      <c r="ND35">
        <v>90.952995999949096</v>
      </c>
      <c r="NE35">
        <v>121.11147700005699</v>
      </c>
      <c r="NF35">
        <v>201.35479300003499</v>
      </c>
      <c r="NG35">
        <v>141.451926999958</v>
      </c>
      <c r="NH35">
        <v>141.636137000052</v>
      </c>
      <c r="NI35">
        <v>123.225787000032</v>
      </c>
      <c r="NJ35">
        <v>101.435013000038</v>
      </c>
      <c r="NK35">
        <v>109.199530999991</v>
      </c>
      <c r="NL35">
        <v>108.402254999964</v>
      </c>
      <c r="NM35">
        <v>115.072820000001</v>
      </c>
      <c r="NN35">
        <v>153.20393400010701</v>
      </c>
      <c r="NO35">
        <v>99.708104999968796</v>
      </c>
      <c r="NP35">
        <v>121.050136000034</v>
      </c>
      <c r="NQ35">
        <v>100.536326000001</v>
      </c>
      <c r="NR35">
        <v>1.69744859999992</v>
      </c>
      <c r="NS35">
        <v>3.5728387000017401</v>
      </c>
      <c r="NT35">
        <v>1.2348455999999699</v>
      </c>
      <c r="NU35">
        <v>1.02811165999992</v>
      </c>
      <c r="NV35">
        <v>2.09936473999915</v>
      </c>
      <c r="NW35">
        <v>1.1502886199996301</v>
      </c>
      <c r="NX35">
        <v>0.98775750000004303</v>
      </c>
      <c r="NY35">
        <v>0.87743589999990901</v>
      </c>
      <c r="NZ35">
        <v>0.94698919999973397</v>
      </c>
      <c r="OA35">
        <v>0.95733850000033305</v>
      </c>
      <c r="OB35">
        <v>3.0815695999990602</v>
      </c>
      <c r="OC35">
        <v>1.97694090000005</v>
      </c>
      <c r="OD35">
        <v>3.0340151999989802</v>
      </c>
      <c r="OE35">
        <v>1.3930677999997001</v>
      </c>
      <c r="OF35">
        <v>2.5338296000009</v>
      </c>
      <c r="OG35">
        <v>5.7114946000001501</v>
      </c>
      <c r="OH35">
        <v>2.2378104000017598</v>
      </c>
      <c r="OI35">
        <v>2.4894979999990001</v>
      </c>
      <c r="OJ35">
        <v>1.2750665999992601</v>
      </c>
      <c r="OK35">
        <v>1.27909709999949</v>
      </c>
      <c r="OL35">
        <v>1.3690585000003901</v>
      </c>
      <c r="OM35">
        <v>3.1694860899988302</v>
      </c>
      <c r="ON35">
        <v>2.9387150000002298</v>
      </c>
      <c r="OO35">
        <v>1.4675222900004901</v>
      </c>
      <c r="OP35">
        <v>2.1248153300002701</v>
      </c>
      <c r="OQ35">
        <v>2.8182408899992901</v>
      </c>
      <c r="OR35">
        <v>2.6448977699983498</v>
      </c>
      <c r="OS35">
        <v>2.52160486999855</v>
      </c>
      <c r="OT35">
        <v>2.8727856500008802</v>
      </c>
      <c r="OU35">
        <v>1.0519930200007399</v>
      </c>
      <c r="OV35">
        <v>1.4359417699997701</v>
      </c>
      <c r="OW35">
        <v>2.3834079699991002</v>
      </c>
      <c r="OX35">
        <v>2.5244535800011398</v>
      </c>
      <c r="OY35">
        <v>54.136991190025597</v>
      </c>
      <c r="OZ35">
        <v>2.32572874000107</v>
      </c>
      <c r="PA35">
        <v>10.333949170002599</v>
      </c>
      <c r="PB35">
        <v>2.6013714500004399</v>
      </c>
      <c r="PC35">
        <v>3.20050822999838</v>
      </c>
      <c r="PD35">
        <v>2.8526868199987798</v>
      </c>
      <c r="PE35">
        <v>1.8179442500004399</v>
      </c>
      <c r="PF35">
        <v>107.351944499998</v>
      </c>
      <c r="PG35">
        <v>91.947725999984002</v>
      </c>
      <c r="PH35">
        <v>3.99256800000148</v>
      </c>
      <c r="PI35">
        <v>5.98905399999785</v>
      </c>
      <c r="PJ35">
        <v>4.0770766999994503</v>
      </c>
      <c r="PK35">
        <v>1.12987179999982</v>
      </c>
      <c r="PL35">
        <v>1.15063634999933</v>
      </c>
      <c r="PM35">
        <v>1.18611717000022</v>
      </c>
      <c r="PN35">
        <v>1.57080712000061</v>
      </c>
      <c r="PO35">
        <v>1.5997715899993601</v>
      </c>
      <c r="PP35">
        <v>1.5652515999990999</v>
      </c>
      <c r="PQ35">
        <v>1.63755271000082</v>
      </c>
      <c r="PR35">
        <v>1.34061839999958</v>
      </c>
      <c r="PS35">
        <v>1.69231430000036</v>
      </c>
      <c r="PT35">
        <v>1.6933846800002399</v>
      </c>
      <c r="PU35">
        <v>2.8430150700005501</v>
      </c>
      <c r="PV35">
        <v>8.3273919100029197</v>
      </c>
      <c r="PW35">
        <v>178.91241410002101</v>
      </c>
      <c r="PX35">
        <v>2.0958720000016902</v>
      </c>
      <c r="PY35">
        <v>164.46402120008099</v>
      </c>
      <c r="PZ35">
        <v>1.78526450000027</v>
      </c>
      <c r="QA35">
        <v>1.6202687999993901</v>
      </c>
      <c r="QB35">
        <v>101.930914200027</v>
      </c>
      <c r="QC35">
        <v>1.9809629999999701</v>
      </c>
      <c r="QD35">
        <v>41670.266449391798</v>
      </c>
      <c r="QE35">
        <v>2.2091723000012302</v>
      </c>
      <c r="QF35">
        <v>2.2794407399996999</v>
      </c>
      <c r="QG35">
        <v>205.28278923989299</v>
      </c>
      <c r="QH35">
        <v>116.742224780028</v>
      </c>
      <c r="QI35">
        <v>1.07452080000076</v>
      </c>
      <c r="QJ35">
        <v>1.0982303900000301</v>
      </c>
      <c r="QK35">
        <v>1.02374613999928</v>
      </c>
      <c r="QL35">
        <v>1.01313873000072</v>
      </c>
      <c r="QM35">
        <v>13.4182396899996</v>
      </c>
      <c r="QN35">
        <v>1.5772243600003999</v>
      </c>
      <c r="QP35">
        <v>1.3657805999992001</v>
      </c>
      <c r="QQ35">
        <v>1.2606653000002599</v>
      </c>
      <c r="QR35">
        <v>1.0558698000004401</v>
      </c>
      <c r="QS35">
        <v>1.33328350000011</v>
      </c>
      <c r="QT35">
        <v>1.11785059999966</v>
      </c>
      <c r="QU35">
        <v>106.98289400001499</v>
      </c>
      <c r="QV35">
        <v>100.835257000057</v>
      </c>
      <c r="QW35">
        <v>188.60655999998599</v>
      </c>
      <c r="QX35">
        <v>96.523252999992096</v>
      </c>
      <c r="QY35">
        <v>99.943754000007203</v>
      </c>
      <c r="QZ35">
        <v>103.66660500003501</v>
      </c>
      <c r="RA35">
        <v>103.11234500003</v>
      </c>
      <c r="RB35">
        <v>1.1265430200001001</v>
      </c>
      <c r="RC35">
        <v>2.11490398000024</v>
      </c>
      <c r="RE35">
        <v>103.238176999963</v>
      </c>
      <c r="RF35">
        <v>109.836637999979</v>
      </c>
      <c r="RG35">
        <v>121.13178499997601</v>
      </c>
      <c r="RH35">
        <v>149.696935999906</v>
      </c>
      <c r="RI35">
        <v>225.12810000008901</v>
      </c>
      <c r="RL35">
        <v>296.38715100009</v>
      </c>
      <c r="RM35">
        <v>57.540191999985801</v>
      </c>
      <c r="RN35">
        <v>267.07565600005898</v>
      </c>
      <c r="RO35">
        <v>167.382725999923</v>
      </c>
      <c r="RP35">
        <v>218.629357000114</v>
      </c>
      <c r="RQ35">
        <v>103.401450000005</v>
      </c>
      <c r="RR35">
        <v>374.742153000087</v>
      </c>
      <c r="RS35">
        <v>192.660294000059</v>
      </c>
      <c r="RT35">
        <v>110.293722999981</v>
      </c>
      <c r="RU35">
        <v>184.57364999991799</v>
      </c>
      <c r="RV35">
        <v>325.27996199997102</v>
      </c>
      <c r="RW35">
        <v>66.520872000022806</v>
      </c>
      <c r="RX35">
        <v>367.62846599984903</v>
      </c>
      <c r="RY35">
        <v>197.76714099990201</v>
      </c>
      <c r="RZ35">
        <v>543.89116699993599</v>
      </c>
      <c r="SA35">
        <v>583.94845500029601</v>
      </c>
      <c r="SB35">
        <v>269.834019000176</v>
      </c>
      <c r="SC35">
        <v>95.916822000057394</v>
      </c>
      <c r="SD35">
        <v>183.98382199997999</v>
      </c>
      <c r="SE35">
        <v>303.586562000215</v>
      </c>
      <c r="SF35">
        <v>216.76392700010899</v>
      </c>
      <c r="SG35">
        <v>603.70327899977599</v>
      </c>
      <c r="SH35">
        <v>97.489327999995993</v>
      </c>
      <c r="SI35">
        <v>102.75771499995599</v>
      </c>
      <c r="SJ35">
        <v>7865.5860799997999</v>
      </c>
      <c r="SK35">
        <v>64.873504000017405</v>
      </c>
      <c r="SL35">
        <v>151.06949199992201</v>
      </c>
      <c r="SM35">
        <v>283.22940099984402</v>
      </c>
      <c r="SN35">
        <v>338.681080999784</v>
      </c>
      <c r="SO35">
        <v>200.28915499988901</v>
      </c>
      <c r="SP35">
        <v>560.70171600021399</v>
      </c>
      <c r="SQ35">
        <v>200.40330799994999</v>
      </c>
      <c r="SR35">
        <v>53.595409000001403</v>
      </c>
      <c r="SS35">
        <v>37.567924999981201</v>
      </c>
      <c r="ST35">
        <v>193.373631000053</v>
      </c>
      <c r="SU35">
        <v>188.81471100007201</v>
      </c>
      <c r="SV35">
        <v>195.72594700008599</v>
      </c>
      <c r="SW35">
        <v>165.516353999963</v>
      </c>
      <c r="SX35">
        <v>203.21999899996399</v>
      </c>
      <c r="SY35">
        <v>160.62378800008401</v>
      </c>
      <c r="SZ35">
        <v>105.60580400005</v>
      </c>
      <c r="TA35">
        <v>142.84489899990101</v>
      </c>
      <c r="TB35">
        <v>99.913292999961399</v>
      </c>
      <c r="TC35">
        <v>144.94365700008299</v>
      </c>
      <c r="TD35">
        <v>136.45102500007499</v>
      </c>
      <c r="TE35">
        <v>433.97332199988898</v>
      </c>
      <c r="TF35">
        <v>113.836998000043</v>
      </c>
      <c r="TG35">
        <v>122.212431999971</v>
      </c>
      <c r="TH35">
        <v>467.94303200021398</v>
      </c>
      <c r="TI35">
        <v>60.603268000006203</v>
      </c>
      <c r="TJ35">
        <v>201.53489400004</v>
      </c>
      <c r="TK35">
        <v>136.64710599998901</v>
      </c>
      <c r="TL35">
        <v>423.86881999997399</v>
      </c>
      <c r="TM35">
        <v>490.56345599982899</v>
      </c>
      <c r="TN35">
        <v>191.28776099998501</v>
      </c>
      <c r="TO35">
        <v>491.14588299999002</v>
      </c>
      <c r="TP35">
        <v>212.88093600003</v>
      </c>
      <c r="TQ35">
        <v>490.94825100013998</v>
      </c>
      <c r="TR35">
        <v>490.90681899990898</v>
      </c>
      <c r="TS35">
        <v>201.21384299988901</v>
      </c>
      <c r="TT35">
        <v>154.293914000038</v>
      </c>
      <c r="TW35">
        <v>353.703639999963</v>
      </c>
      <c r="TX35">
        <v>129.03552499995601</v>
      </c>
      <c r="TZ35">
        <v>412.308658000082</v>
      </c>
      <c r="UA35">
        <v>149.085380000062</v>
      </c>
      <c r="UB35">
        <v>127.600783000002</v>
      </c>
      <c r="UC35">
        <v>110.814008999965</v>
      </c>
      <c r="UD35">
        <v>106.305458000046</v>
      </c>
      <c r="UE35">
        <v>130.431650999933</v>
      </c>
      <c r="UF35">
        <v>107.586809</v>
      </c>
      <c r="UG35">
        <v>123.982331000036</v>
      </c>
      <c r="UH35">
        <v>129.23715099994999</v>
      </c>
      <c r="UI35">
        <v>111.543333000038</v>
      </c>
      <c r="UJ35">
        <v>106.867042999947</v>
      </c>
      <c r="UK35">
        <v>128.75908800005001</v>
      </c>
      <c r="UL35">
        <v>132.30882499995599</v>
      </c>
      <c r="UN35">
        <v>140.49740100000099</v>
      </c>
      <c r="UO35">
        <v>187.021814000094</v>
      </c>
      <c r="UP35">
        <v>161.62004800001199</v>
      </c>
      <c r="UQ35">
        <v>86.066210999968504</v>
      </c>
      <c r="UR35">
        <v>108.283197000041</v>
      </c>
      <c r="US35">
        <v>332.640910000075</v>
      </c>
      <c r="UT35">
        <v>331.97129199979798</v>
      </c>
      <c r="UU35">
        <v>1837.77224599943</v>
      </c>
      <c r="UV35">
        <v>133.764924000017</v>
      </c>
      <c r="UW35">
        <v>379.63977399980598</v>
      </c>
      <c r="UX35">
        <v>108.990926999948</v>
      </c>
      <c r="UY35">
        <v>41.174381999997401</v>
      </c>
      <c r="UZ35">
        <v>9.2581389999977493</v>
      </c>
      <c r="VA35">
        <v>160.25658300006799</v>
      </c>
      <c r="VB35">
        <v>111.549970999942</v>
      </c>
      <c r="VC35">
        <v>108.692292999942</v>
      </c>
      <c r="VD35">
        <v>120.130915999995</v>
      </c>
      <c r="VE35">
        <v>106.151066999999</v>
      </c>
      <c r="VF35">
        <v>144.44161100010399</v>
      </c>
      <c r="VG35">
        <v>146.43183099990699</v>
      </c>
      <c r="VH35">
        <v>114.27315000002299</v>
      </c>
      <c r="VI35">
        <v>99.953805000055596</v>
      </c>
      <c r="VJ35">
        <v>112.499229999958</v>
      </c>
      <c r="VK35">
        <v>110.081693000044</v>
      </c>
      <c r="VL35">
        <v>100.27188100002201</v>
      </c>
      <c r="VM35">
        <v>103.085883999942</v>
      </c>
      <c r="VN35">
        <v>214.4782769999</v>
      </c>
      <c r="VO35">
        <v>106.491735000047</v>
      </c>
      <c r="VP35">
        <v>290.32539300015202</v>
      </c>
      <c r="VQ35">
        <v>192.928738000104</v>
      </c>
      <c r="VR35">
        <v>107.35133700002901</v>
      </c>
      <c r="VS35">
        <v>105.163853000035</v>
      </c>
      <c r="VT35">
        <v>118.795063999947</v>
      </c>
      <c r="VU35">
        <v>161.18525599991</v>
      </c>
      <c r="VV35">
        <v>199.10923000005999</v>
      </c>
      <c r="VW35">
        <v>164.46325400006</v>
      </c>
      <c r="VX35">
        <v>140.82730200002001</v>
      </c>
      <c r="VY35">
        <v>104.233688000008</v>
      </c>
      <c r="VZ35">
        <v>109.688038000022</v>
      </c>
      <c r="WA35">
        <v>104.215184999979</v>
      </c>
      <c r="WB35">
        <v>279.40593999996798</v>
      </c>
      <c r="WC35">
        <v>185.10075600002901</v>
      </c>
      <c r="WD35">
        <v>204.86515199998399</v>
      </c>
      <c r="WE35">
        <v>103.239178000018</v>
      </c>
      <c r="WF35">
        <v>101.46987999999</v>
      </c>
      <c r="WG35">
        <v>121.75912599999</v>
      </c>
      <c r="WH35">
        <v>106.824174999958</v>
      </c>
      <c r="WI35">
        <v>116.420746000018</v>
      </c>
      <c r="WJ35">
        <v>29.816116000001799</v>
      </c>
      <c r="WK35">
        <v>109.209032000042</v>
      </c>
      <c r="WL35">
        <v>102.336302999989</v>
      </c>
      <c r="WM35">
        <v>223.876109000063</v>
      </c>
      <c r="WN35">
        <v>286.80916499998398</v>
      </c>
      <c r="WO35">
        <v>341.28184700012201</v>
      </c>
      <c r="WP35">
        <v>204.35531900008201</v>
      </c>
      <c r="WQ35">
        <v>196.85324999992699</v>
      </c>
      <c r="WR35">
        <v>259.84672599984299</v>
      </c>
      <c r="WS35">
        <v>226.61339699989199</v>
      </c>
      <c r="WT35">
        <v>459.56601600022998</v>
      </c>
      <c r="WU35">
        <v>465.34120600018701</v>
      </c>
      <c r="WV35">
        <v>722.61840199958499</v>
      </c>
      <c r="WW35">
        <v>109.345356000005</v>
      </c>
      <c r="WX35">
        <v>243.57571800006599</v>
      </c>
      <c r="WY35">
        <v>117.759526000009</v>
      </c>
      <c r="WZ35">
        <v>227.882932000095</v>
      </c>
      <c r="XA35">
        <v>81.278031000052593</v>
      </c>
      <c r="XB35">
        <v>175.36001199996099</v>
      </c>
      <c r="XC35">
        <v>81.919476000009993</v>
      </c>
      <c r="XD35">
        <v>476.34926299983601</v>
      </c>
      <c r="XE35">
        <v>158.83232100005301</v>
      </c>
      <c r="XF35">
        <v>242.88352799997699</v>
      </c>
      <c r="XG35">
        <v>100.662589999964</v>
      </c>
      <c r="XH35">
        <v>206.07238400005701</v>
      </c>
      <c r="XI35">
        <v>101.034631000017</v>
      </c>
      <c r="XJ35">
        <v>213.869052000111</v>
      </c>
      <c r="XK35">
        <v>32.680475000001003</v>
      </c>
      <c r="XL35">
        <v>1.14219340000091</v>
      </c>
      <c r="XM35">
        <v>5.7090212499970203</v>
      </c>
      <c r="XN35">
        <v>1.2403393900003701</v>
      </c>
      <c r="XO35">
        <v>1.78159842999958</v>
      </c>
      <c r="XP35">
        <v>1.7416180000000201</v>
      </c>
      <c r="XQ35">
        <v>18.308411189995201</v>
      </c>
      <c r="XR35">
        <v>1.2087387499996101</v>
      </c>
      <c r="XS35">
        <v>1.2473919799995199</v>
      </c>
      <c r="XT35">
        <v>2.3386796699996899</v>
      </c>
      <c r="XU35">
        <v>2.19527300999835</v>
      </c>
      <c r="XV35">
        <v>2.31181659999856</v>
      </c>
      <c r="XW35">
        <v>2.6691089999985702</v>
      </c>
      <c r="XX35">
        <v>3.2139217000003599</v>
      </c>
      <c r="XY35">
        <v>2.7168291999987599</v>
      </c>
      <c r="XZ35">
        <v>0.97360939999998697</v>
      </c>
      <c r="YA35">
        <v>8.6504643999942292</v>
      </c>
      <c r="YB35">
        <v>0.87056500000017001</v>
      </c>
      <c r="YD35">
        <v>1.06059909999931</v>
      </c>
      <c r="YE35">
        <v>4.1234126999988803</v>
      </c>
      <c r="YF35">
        <v>1.0420905999999399</v>
      </c>
      <c r="YG35">
        <v>0.93013172999963001</v>
      </c>
      <c r="YH35">
        <v>1356.26939691044</v>
      </c>
      <c r="YI35">
        <v>113.87040939997</v>
      </c>
      <c r="YJ35">
        <v>302.39837000006798</v>
      </c>
      <c r="YK35">
        <v>3.0037276299990499</v>
      </c>
      <c r="YL35">
        <v>1.4377675899995701</v>
      </c>
      <c r="YM35">
        <v>2332613.5939598102</v>
      </c>
      <c r="YN35">
        <v>1.0987080899994901</v>
      </c>
      <c r="YO35">
        <v>1.08446872000059</v>
      </c>
      <c r="YP35">
        <v>1.5973503400000499</v>
      </c>
      <c r="YQ35">
        <v>164.739368000068</v>
      </c>
      <c r="YR35">
        <v>144.332234899979</v>
      </c>
      <c r="YS35">
        <v>5.3586125000001603</v>
      </c>
      <c r="YT35">
        <v>6.4574007999981404</v>
      </c>
      <c r="YU35">
        <v>302.40139940008498</v>
      </c>
      <c r="YV35">
        <v>224.83360000001301</v>
      </c>
      <c r="YW35">
        <v>1.2043248999998499</v>
      </c>
      <c r="YX35">
        <v>1.1638693000004401</v>
      </c>
      <c r="YY35">
        <v>1.1843073</v>
      </c>
      <c r="YZ35">
        <v>3.3684546799995601</v>
      </c>
      <c r="ZA35">
        <v>1.26348332999987</v>
      </c>
      <c r="ZB35">
        <v>3.6715275399983498</v>
      </c>
      <c r="ZC35">
        <v>0.97183727999981795</v>
      </c>
      <c r="ZD35">
        <v>0.98438439999972605</v>
      </c>
    </row>
    <row r="36" spans="1:680" x14ac:dyDescent="0.25">
      <c r="A36" s="40">
        <v>44116</v>
      </c>
      <c r="RD36">
        <v>130.15161100006699</v>
      </c>
    </row>
    <row r="37" spans="1:680" x14ac:dyDescent="0.25">
      <c r="A37" s="40">
        <v>44117</v>
      </c>
      <c r="B37" s="6">
        <v>2.0387692500007701</v>
      </c>
      <c r="C37" s="6">
        <v>1.5902232200005499</v>
      </c>
      <c r="E37">
        <v>1.70629077000012</v>
      </c>
      <c r="F37">
        <v>1.0524033799993</v>
      </c>
      <c r="G37">
        <v>1.09233239999958</v>
      </c>
      <c r="H37">
        <v>1.0529700000006399</v>
      </c>
      <c r="I37">
        <v>3.0433284999999199</v>
      </c>
      <c r="J37">
        <v>1.11742159999994</v>
      </c>
      <c r="K37">
        <v>1.9433064999993801</v>
      </c>
      <c r="L37">
        <v>2.2018728000002699</v>
      </c>
      <c r="M37">
        <v>1.4029549000006201</v>
      </c>
      <c r="N37">
        <v>2.3245844000011902</v>
      </c>
      <c r="O37">
        <v>2.1102246100017501</v>
      </c>
      <c r="P37">
        <v>2.5981734800007001</v>
      </c>
      <c r="Q37">
        <v>0.89186484000038002</v>
      </c>
      <c r="R37">
        <v>2.7780355600007201</v>
      </c>
      <c r="S37">
        <v>2.6801668699990802</v>
      </c>
      <c r="T37">
        <v>3.1544325600007102</v>
      </c>
      <c r="U37">
        <v>1.05703987000015</v>
      </c>
      <c r="V37">
        <v>1.4552023500000399</v>
      </c>
      <c r="W37">
        <v>2.66603789569854</v>
      </c>
      <c r="X37">
        <v>2.1417269293997401</v>
      </c>
      <c r="Y37">
        <v>3.3770308999992298</v>
      </c>
      <c r="Z37">
        <v>1.09842639999988</v>
      </c>
      <c r="AA37">
        <v>1.22759482999936</v>
      </c>
      <c r="AB37">
        <v>1.0975202499994301</v>
      </c>
      <c r="AC37">
        <v>11.097169050001</v>
      </c>
      <c r="AD37">
        <v>21.031482830003402</v>
      </c>
      <c r="AE37">
        <v>1.0706603599992399</v>
      </c>
      <c r="AF37">
        <v>62.8070568399853</v>
      </c>
      <c r="AG37">
        <v>8.7021544000017492</v>
      </c>
      <c r="AH37">
        <v>1.83273872000063</v>
      </c>
      <c r="AI37">
        <v>1.1021091300008301</v>
      </c>
      <c r="AJ37">
        <v>2.34016519999932</v>
      </c>
      <c r="AK37">
        <v>2.1430432999986802</v>
      </c>
      <c r="AL37">
        <v>1.3392547500006899</v>
      </c>
      <c r="AM37">
        <v>1.5232176000008599</v>
      </c>
      <c r="AN37">
        <v>834.09500840026897</v>
      </c>
      <c r="AO37">
        <v>201.495498530101</v>
      </c>
      <c r="AP37">
        <v>151.79878920991899</v>
      </c>
      <c r="AQ37">
        <v>12.528498700005001</v>
      </c>
      <c r="AR37">
        <v>1.50012188999972</v>
      </c>
      <c r="AS37">
        <v>1.2855001099997001</v>
      </c>
      <c r="AT37">
        <v>1.45168589000059</v>
      </c>
      <c r="AU37">
        <v>4.03798872000334</v>
      </c>
      <c r="AV37">
        <v>3.2511994000015001</v>
      </c>
      <c r="AW37">
        <v>1.4353353499991499</v>
      </c>
      <c r="AX37">
        <v>12.8908779899939</v>
      </c>
      <c r="AY37">
        <v>1.4717525300002301</v>
      </c>
      <c r="AZ37">
        <v>6.0344973000028403</v>
      </c>
      <c r="BA37">
        <v>1.5705754999999</v>
      </c>
      <c r="BB37">
        <v>3.86681440000029</v>
      </c>
      <c r="BC37">
        <v>2.5767210199992401</v>
      </c>
      <c r="BD37">
        <v>0.96307643999989501</v>
      </c>
      <c r="BE37">
        <v>1.72163759999967</v>
      </c>
      <c r="BF37">
        <v>2.0639314</v>
      </c>
      <c r="BG37">
        <v>2.0356791000012899</v>
      </c>
      <c r="BH37">
        <v>2.49597970000104</v>
      </c>
      <c r="BI37">
        <v>1.6562281999995301</v>
      </c>
      <c r="BJ37">
        <v>107.60682570003</v>
      </c>
      <c r="BK37">
        <v>1.08567380000022</v>
      </c>
      <c r="BL37">
        <v>2.93758531999993</v>
      </c>
      <c r="BM37">
        <v>1.54883024000083</v>
      </c>
      <c r="BN37">
        <v>1.5712279199997301</v>
      </c>
      <c r="BO37">
        <v>1.05418690000079</v>
      </c>
      <c r="BP37">
        <v>1.04073140000037</v>
      </c>
      <c r="BQ37">
        <v>1.99867199999971</v>
      </c>
      <c r="BR37">
        <v>2.1506631000011098</v>
      </c>
      <c r="BS37">
        <v>2.2242182000009101</v>
      </c>
      <c r="BT37">
        <v>1.04346559999976</v>
      </c>
      <c r="BU37">
        <v>1.38859419999972</v>
      </c>
      <c r="BV37">
        <v>1.78113789999952</v>
      </c>
      <c r="BW37">
        <v>6.8114072000025798</v>
      </c>
      <c r="BX37">
        <v>4.5178205999982302</v>
      </c>
      <c r="BY37">
        <v>3.0135684000015299</v>
      </c>
      <c r="BZ37">
        <v>84.996491049998397</v>
      </c>
      <c r="CA37">
        <v>9.2129581000044691</v>
      </c>
      <c r="CB37">
        <v>1.0944457999994499</v>
      </c>
      <c r="CC37">
        <v>23.561656700010602</v>
      </c>
      <c r="CD37">
        <v>4.0811739999990104</v>
      </c>
      <c r="CE37">
        <v>10.0004339000006</v>
      </c>
      <c r="CF37">
        <v>2.6746889999994901</v>
      </c>
      <c r="CG37">
        <v>37.4707424999797</v>
      </c>
      <c r="CH37">
        <v>1.0416101999999201</v>
      </c>
      <c r="CI37">
        <v>1.66683790000025</v>
      </c>
      <c r="CJ37">
        <v>5.9818767000033404</v>
      </c>
      <c r="CK37">
        <v>4.5218762000004098</v>
      </c>
      <c r="CL37">
        <v>2.2900756999988499</v>
      </c>
      <c r="CM37">
        <v>3.0859415000013501</v>
      </c>
      <c r="CN37">
        <v>31.208144900010701</v>
      </c>
      <c r="CO37">
        <v>1.22302470000068</v>
      </c>
      <c r="CP37">
        <v>1.5112141000008701</v>
      </c>
      <c r="CQ37">
        <v>1.1722222999997001</v>
      </c>
      <c r="CR37">
        <v>1.2577524999997001</v>
      </c>
      <c r="CS37">
        <v>1.25807589999931</v>
      </c>
      <c r="CT37">
        <v>12.037105399998801</v>
      </c>
      <c r="CU37">
        <v>129.87070899992199</v>
      </c>
      <c r="CV37">
        <v>13.880168400006401</v>
      </c>
      <c r="CW37">
        <v>21.548867000005</v>
      </c>
      <c r="CX37">
        <v>75.448545000050203</v>
      </c>
      <c r="CY37">
        <v>18.0899170000048</v>
      </c>
      <c r="CZ37">
        <v>142.330158999888</v>
      </c>
      <c r="DA37">
        <v>10.5647721999994</v>
      </c>
      <c r="DB37">
        <v>10.1287020000018</v>
      </c>
      <c r="DC37">
        <v>22.306791000010001</v>
      </c>
      <c r="DD37">
        <v>2.58952092999971</v>
      </c>
      <c r="DE37">
        <v>1.3153415699998701</v>
      </c>
      <c r="DF37">
        <v>1.2611431400000599</v>
      </c>
      <c r="DG37">
        <v>1.08722809000028</v>
      </c>
      <c r="DH37">
        <v>3.0757400100010299</v>
      </c>
      <c r="DI37">
        <v>7598.5708863064601</v>
      </c>
      <c r="DJ37">
        <v>1.2535516099996999</v>
      </c>
      <c r="DK37">
        <v>2.4635495399998</v>
      </c>
      <c r="DL37">
        <v>27.692139810009401</v>
      </c>
      <c r="DM37">
        <v>2.1495583200012298</v>
      </c>
      <c r="DN37">
        <v>8.4677605000033491</v>
      </c>
      <c r="DO37">
        <v>2.7228827600010801</v>
      </c>
      <c r="DP37">
        <v>3.00287559999924</v>
      </c>
      <c r="DQ37">
        <v>1.1308133999991701</v>
      </c>
      <c r="DR37">
        <v>10.9077688599937</v>
      </c>
      <c r="DS37">
        <v>1.1830987800003601</v>
      </c>
      <c r="DT37">
        <v>1.27328119999947</v>
      </c>
      <c r="DU37">
        <v>3.2540177400005601</v>
      </c>
      <c r="DV37">
        <v>3.3405408799990299</v>
      </c>
      <c r="DW37">
        <v>3.1272064000004298</v>
      </c>
      <c r="DX37">
        <v>1.2454792600001401</v>
      </c>
      <c r="DY37">
        <v>117.441047</v>
      </c>
      <c r="DZ37">
        <v>1.21925886999998</v>
      </c>
      <c r="EA37">
        <v>1.6940400200001</v>
      </c>
      <c r="EB37">
        <v>1.0349237600003101</v>
      </c>
      <c r="EC37">
        <v>1.11819380000088</v>
      </c>
      <c r="ED37">
        <v>1.0436503500004599</v>
      </c>
      <c r="EE37">
        <v>2.9013448699988702</v>
      </c>
      <c r="EF37">
        <v>1.32436760000019</v>
      </c>
      <c r="EG37">
        <v>2.4861865999992001</v>
      </c>
      <c r="EH37">
        <v>1.46247810000023</v>
      </c>
      <c r="EI37">
        <v>1.7198324399996601</v>
      </c>
      <c r="EJ37">
        <v>1.60686664000059</v>
      </c>
      <c r="EK37">
        <v>3.24957530000029</v>
      </c>
      <c r="EL37">
        <v>5.8590255000017404</v>
      </c>
      <c r="EM37">
        <v>29.3724239000003</v>
      </c>
      <c r="EN37">
        <v>1.41014666999945</v>
      </c>
      <c r="EO37">
        <v>1.3273785399997</v>
      </c>
      <c r="EP37">
        <v>1.0725186399995399</v>
      </c>
      <c r="EQ37">
        <v>1.07187026000065</v>
      </c>
      <c r="ER37">
        <v>1.3282045300002201</v>
      </c>
      <c r="ES37">
        <v>1.05295807000039</v>
      </c>
      <c r="ET37">
        <v>1.5991584000003101</v>
      </c>
      <c r="EU37">
        <v>3.0069690599993901</v>
      </c>
      <c r="EV37">
        <v>1.1279502300003501</v>
      </c>
      <c r="EW37">
        <v>0.99488810000002603</v>
      </c>
      <c r="EX37">
        <v>113.845597999985</v>
      </c>
      <c r="EY37">
        <v>5.6182039600025702</v>
      </c>
      <c r="EZ37">
        <v>2.9269581000007698</v>
      </c>
      <c r="FA37">
        <v>1.01162968999961</v>
      </c>
      <c r="FC37">
        <v>174.33841690002001</v>
      </c>
      <c r="FD37">
        <v>9381.0949381887895</v>
      </c>
      <c r="FE37">
        <v>93.198104999959497</v>
      </c>
      <c r="FF37">
        <v>1.0686143300008599</v>
      </c>
      <c r="FG37">
        <v>3670.1038277596199</v>
      </c>
      <c r="FH37">
        <v>0.98624999999992702</v>
      </c>
      <c r="FI37">
        <v>1.09073324999918</v>
      </c>
      <c r="FJ37">
        <v>1.22499181999956</v>
      </c>
      <c r="FK37">
        <v>22.833749390003501</v>
      </c>
      <c r="FL37">
        <v>1.2867736999996899</v>
      </c>
      <c r="FM37">
        <v>2.1474813999993798</v>
      </c>
      <c r="FN37">
        <v>1.6834006000008199</v>
      </c>
      <c r="FO37">
        <v>1.1795409999995199</v>
      </c>
      <c r="FP37">
        <v>3.3498901999992099</v>
      </c>
      <c r="FQ37">
        <v>1.5405190199999199</v>
      </c>
      <c r="FR37">
        <v>1.1962334300005799</v>
      </c>
      <c r="FS37">
        <v>1.06014687000061</v>
      </c>
      <c r="FT37">
        <v>1.9477609500008799</v>
      </c>
      <c r="FU37">
        <v>1.8973026799994801</v>
      </c>
      <c r="FW37">
        <v>1.3717672300008401</v>
      </c>
      <c r="FX37">
        <v>1.1162709000000199</v>
      </c>
      <c r="FY37">
        <v>1.2797849399994401</v>
      </c>
      <c r="FZ37">
        <v>1.05507297999975</v>
      </c>
      <c r="GA37">
        <v>3.7559441099983801</v>
      </c>
      <c r="GB37">
        <v>1.1917556000007601</v>
      </c>
      <c r="GC37">
        <v>293.04667053976999</v>
      </c>
      <c r="GD37">
        <v>100.88408780004799</v>
      </c>
      <c r="GE37">
        <v>164.21444020001201</v>
      </c>
      <c r="GF37">
        <v>289.70763729978398</v>
      </c>
      <c r="GG37">
        <v>274.46191029995703</v>
      </c>
      <c r="GH37">
        <v>130.968240200076</v>
      </c>
      <c r="GI37">
        <v>256.01443250011698</v>
      </c>
      <c r="GJ37">
        <v>113.907645000028</v>
      </c>
      <c r="GK37">
        <v>218.88619369990201</v>
      </c>
      <c r="GL37">
        <v>1.0737315999995201</v>
      </c>
      <c r="GM37">
        <v>2.1376142000008298</v>
      </c>
      <c r="GN37">
        <v>1.2939241000003701</v>
      </c>
      <c r="GO37">
        <v>6.8103344999981301</v>
      </c>
      <c r="GP37">
        <v>2.8584015999986101</v>
      </c>
      <c r="GQ37">
        <v>1.08251849999942</v>
      </c>
      <c r="GR37">
        <v>2.16388939999888</v>
      </c>
      <c r="GS37">
        <v>4.2065004999967597</v>
      </c>
      <c r="GT37">
        <v>2.08929189999981</v>
      </c>
      <c r="GU37">
        <v>2.72000910000133</v>
      </c>
      <c r="GV37">
        <v>11.3700401999959</v>
      </c>
      <c r="GW37">
        <v>1.3896662000006501</v>
      </c>
      <c r="GX37">
        <v>6.8256659999969997</v>
      </c>
      <c r="GY37">
        <v>4.0866419000012701</v>
      </c>
      <c r="HA37">
        <v>2.1077611000000598</v>
      </c>
      <c r="HB37">
        <v>0.85692319999998301</v>
      </c>
      <c r="HC37">
        <v>4.6472730000023104</v>
      </c>
      <c r="HD37">
        <v>1.43120210000052</v>
      </c>
      <c r="HE37">
        <v>152.042468599975</v>
      </c>
      <c r="HF37">
        <v>3.4788488999984102</v>
      </c>
      <c r="HG37">
        <v>0.89487989999997797</v>
      </c>
      <c r="HH37">
        <v>2.3235071999988599</v>
      </c>
      <c r="HI37">
        <v>5.8394468999977098</v>
      </c>
      <c r="HJ37">
        <v>1.0893352000002801</v>
      </c>
      <c r="HK37">
        <v>3.6449868999989099</v>
      </c>
      <c r="HL37">
        <v>155.05585384997499</v>
      </c>
      <c r="HM37">
        <v>3.9121821900007498</v>
      </c>
      <c r="HN37">
        <v>70.844210630049901</v>
      </c>
      <c r="HO37">
        <v>1028.6543758790899</v>
      </c>
      <c r="HP37">
        <v>1.1277617300002001</v>
      </c>
      <c r="HQ37">
        <v>1.13541762999921</v>
      </c>
      <c r="HR37">
        <v>113.959926969954</v>
      </c>
      <c r="HS37">
        <v>185.513991619926</v>
      </c>
      <c r="HT37">
        <v>122.54551363003</v>
      </c>
      <c r="HU37">
        <v>147.54745434992901</v>
      </c>
      <c r="HV37">
        <v>148.32126629003301</v>
      </c>
      <c r="HW37">
        <v>386.072233519983</v>
      </c>
      <c r="HX37">
        <v>116.778667169972</v>
      </c>
      <c r="HY37">
        <v>126.507416120032</v>
      </c>
      <c r="HZ37">
        <v>103.251450699987</v>
      </c>
      <c r="IA37">
        <v>1.0410706000002401</v>
      </c>
      <c r="IB37">
        <v>1.0595450000000699</v>
      </c>
      <c r="IC37">
        <v>1.02558200000021</v>
      </c>
      <c r="ID37">
        <v>0.98249159999977598</v>
      </c>
      <c r="IE37">
        <v>0.88811119999991195</v>
      </c>
      <c r="IF37">
        <v>1.2863271000005601</v>
      </c>
      <c r="IG37">
        <v>1.58300120000058</v>
      </c>
      <c r="IH37">
        <v>1.26210499999979</v>
      </c>
      <c r="II37">
        <v>1.2639056999996701</v>
      </c>
      <c r="IJ37">
        <v>0.96178710000003798</v>
      </c>
      <c r="IK37">
        <v>1.01500909999959</v>
      </c>
      <c r="IL37">
        <v>1.0346702999995601</v>
      </c>
      <c r="IM37">
        <v>1.0819126999995201</v>
      </c>
      <c r="IN37">
        <v>0.95327809999980695</v>
      </c>
      <c r="IO37">
        <v>0.95630009999968002</v>
      </c>
      <c r="IP37">
        <v>2.8066824999987099</v>
      </c>
      <c r="IQ37">
        <v>1.0271627000001899</v>
      </c>
      <c r="IR37">
        <v>0.95140950000040903</v>
      </c>
      <c r="IS37">
        <v>1.22279789999993</v>
      </c>
      <c r="IT37">
        <v>1.2531913000002499</v>
      </c>
      <c r="IU37">
        <v>1.0266384000005899</v>
      </c>
      <c r="IV37">
        <v>1.33566600000086</v>
      </c>
      <c r="IW37">
        <v>0.90809150000040995</v>
      </c>
      <c r="IX37">
        <v>1.4501020000007001</v>
      </c>
      <c r="IY37">
        <v>1.21447459999945</v>
      </c>
      <c r="IZ37">
        <v>1.63359700000001</v>
      </c>
      <c r="JA37">
        <v>1.30876840000019</v>
      </c>
      <c r="JB37">
        <v>1.0056225999996999</v>
      </c>
      <c r="JC37">
        <v>1.03849550000086</v>
      </c>
      <c r="JD37">
        <v>1.0274205000005201</v>
      </c>
      <c r="JE37">
        <v>1.02702839999984</v>
      </c>
      <c r="JF37">
        <v>3.7428400999997402</v>
      </c>
      <c r="JG37">
        <v>1.32604790000005</v>
      </c>
      <c r="JH37">
        <v>1.2316145000004299</v>
      </c>
      <c r="JI37">
        <v>0.89913689999957602</v>
      </c>
      <c r="JJ37">
        <v>5.7448225999978604</v>
      </c>
      <c r="JK37">
        <v>1.52335820000008</v>
      </c>
      <c r="JL37">
        <v>1.52449229999911</v>
      </c>
      <c r="JM37">
        <v>1.7809699000008501</v>
      </c>
      <c r="JN37">
        <v>1.1512688999992</v>
      </c>
      <c r="JO37">
        <v>2.2659897599987699</v>
      </c>
      <c r="JP37">
        <v>495.36740989983099</v>
      </c>
      <c r="JQ37">
        <v>183.63538525998601</v>
      </c>
      <c r="JR37">
        <v>11.466551000004999</v>
      </c>
      <c r="JS37">
        <v>1.5414130000008299</v>
      </c>
      <c r="JT37">
        <v>1.0312429999994499</v>
      </c>
      <c r="JU37">
        <v>4.3101257000016604</v>
      </c>
      <c r="JV37">
        <v>103.919634000049</v>
      </c>
      <c r="JW37">
        <v>0.96943259999989095</v>
      </c>
      <c r="JX37">
        <v>102.68102000001799</v>
      </c>
      <c r="JY37">
        <v>1.00695805999931</v>
      </c>
      <c r="JZ37">
        <v>1.0238845099993299</v>
      </c>
      <c r="KA37">
        <v>108.309963000007</v>
      </c>
      <c r="KB37">
        <v>69.314530999981798</v>
      </c>
      <c r="KD37">
        <v>104.71010499994701</v>
      </c>
      <c r="KE37">
        <v>113.712003999972</v>
      </c>
      <c r="KF37">
        <v>101.713976999978</v>
      </c>
      <c r="KG37">
        <v>115.92385300004401</v>
      </c>
      <c r="KH37">
        <v>105.178607000038</v>
      </c>
      <c r="KI37">
        <v>156.81878499989401</v>
      </c>
      <c r="KJ37">
        <v>147.58579599997</v>
      </c>
      <c r="KK37">
        <v>115.492310000001</v>
      </c>
      <c r="KL37">
        <v>103.50920900004</v>
      </c>
      <c r="KM37">
        <v>145.68008100008601</v>
      </c>
      <c r="KN37">
        <v>124.18221700005201</v>
      </c>
      <c r="KO37">
        <v>100.139329000027</v>
      </c>
      <c r="KP37">
        <v>93.491305000032298</v>
      </c>
      <c r="KQ37">
        <v>177.99574399995601</v>
      </c>
      <c r="KR37">
        <v>261.649716000073</v>
      </c>
      <c r="KS37">
        <v>131.720884999959</v>
      </c>
      <c r="KT37">
        <v>129.44589499989499</v>
      </c>
      <c r="KU37">
        <v>187.32357900007599</v>
      </c>
      <c r="KV37">
        <v>106.94733600004101</v>
      </c>
      <c r="KW37">
        <v>99.689029000001</v>
      </c>
      <c r="KX37">
        <v>154.41348499991</v>
      </c>
      <c r="KY37">
        <v>198.71736499993099</v>
      </c>
      <c r="KZ37">
        <v>97.959569999948101</v>
      </c>
      <c r="LA37">
        <v>104.06338199996399</v>
      </c>
      <c r="LB37">
        <v>116.133584999945</v>
      </c>
      <c r="LC37">
        <v>103.13586499996001</v>
      </c>
      <c r="LD37">
        <v>178.227458999958</v>
      </c>
      <c r="LE37">
        <v>73.406084000016605</v>
      </c>
      <c r="LF37">
        <v>118.582535999944</v>
      </c>
      <c r="LG37">
        <v>110.425150000025</v>
      </c>
      <c r="LH37">
        <v>97.830211999942506</v>
      </c>
      <c r="LI37">
        <v>105.781362000038</v>
      </c>
      <c r="LJ37">
        <v>108.769821999944</v>
      </c>
      <c r="LK37">
        <v>131.446424999973</v>
      </c>
      <c r="LL37">
        <v>249.84797200001799</v>
      </c>
      <c r="LM37">
        <v>196.125912999967</v>
      </c>
      <c r="LN37">
        <v>112.098283999949</v>
      </c>
      <c r="LO37">
        <v>136.77472100011099</v>
      </c>
      <c r="LQ37">
        <v>116.88227900001201</v>
      </c>
      <c r="LS37">
        <v>128.79172000009601</v>
      </c>
      <c r="LT37">
        <v>126.486100999988</v>
      </c>
      <c r="LU37">
        <v>92.280919000040697</v>
      </c>
      <c r="LV37">
        <v>133.71060100011499</v>
      </c>
      <c r="LW37">
        <v>99.564118999987798</v>
      </c>
      <c r="LX37">
        <v>102.666656999965</v>
      </c>
      <c r="LY37">
        <v>124.110258999979</v>
      </c>
      <c r="LZ37">
        <v>116.047136000008</v>
      </c>
      <c r="MB37">
        <v>118.49445899995</v>
      </c>
      <c r="MC37">
        <v>142.24518599989801</v>
      </c>
      <c r="MD37">
        <v>96.3206739999587</v>
      </c>
      <c r="ME37">
        <v>93.0458599999547</v>
      </c>
      <c r="MF37">
        <v>98.863229000009596</v>
      </c>
      <c r="MG37">
        <v>97.815197000047206</v>
      </c>
      <c r="MH37">
        <v>132.45049800001999</v>
      </c>
      <c r="MI37">
        <v>217.991425999906</v>
      </c>
      <c r="MK37">
        <v>105.36309200001401</v>
      </c>
      <c r="ML37">
        <v>144.194069999969</v>
      </c>
      <c r="MM37">
        <v>102.509868999943</v>
      </c>
      <c r="MN37">
        <v>100.279518999974</v>
      </c>
      <c r="MO37">
        <v>129.55524799996101</v>
      </c>
      <c r="MP37">
        <v>104.726887000026</v>
      </c>
      <c r="MQ37">
        <v>96.458862000028603</v>
      </c>
      <c r="MR37">
        <v>90.694433999946298</v>
      </c>
      <c r="MT37">
        <v>211.36238400009501</v>
      </c>
      <c r="MU37">
        <v>283.26983699994202</v>
      </c>
      <c r="MV37">
        <v>197.96895699994599</v>
      </c>
      <c r="MW37">
        <v>208.454948999919</v>
      </c>
      <c r="MY37">
        <v>308.70648699998901</v>
      </c>
      <c r="NA37">
        <v>285.10713599994801</v>
      </c>
      <c r="NB37">
        <v>106.107244999963</v>
      </c>
      <c r="NC37">
        <v>257.53421600023302</v>
      </c>
      <c r="ND37">
        <v>91.397187000024104</v>
      </c>
      <c r="NE37">
        <v>121.70409200002899</v>
      </c>
      <c r="NF37">
        <v>203.53969600005101</v>
      </c>
      <c r="NG37">
        <v>142.97712099994499</v>
      </c>
      <c r="NH37">
        <v>142.275743999984</v>
      </c>
      <c r="NI37">
        <v>123.003479999956</v>
      </c>
      <c r="NJ37">
        <v>102.81818800000499</v>
      </c>
      <c r="NK37">
        <v>109.942185000051</v>
      </c>
      <c r="NL37">
        <v>109.159532999969</v>
      </c>
      <c r="NM37">
        <v>115.667824000004</v>
      </c>
      <c r="NN37">
        <v>153.571676000021</v>
      </c>
      <c r="NO37">
        <v>100.051243999973</v>
      </c>
      <c r="NP37">
        <v>120.63873500004399</v>
      </c>
      <c r="NQ37">
        <v>101.212723999983</v>
      </c>
      <c r="NR37">
        <v>1.69357529999979</v>
      </c>
      <c r="NS37">
        <v>3.5924498999993402</v>
      </c>
      <c r="NT37">
        <v>1.2391268999999701</v>
      </c>
      <c r="NU37">
        <v>1.02824091000002</v>
      </c>
      <c r="NV37">
        <v>2.11836917999972</v>
      </c>
      <c r="NW37">
        <v>1.15099831999942</v>
      </c>
      <c r="NX37">
        <v>0.98906280000028302</v>
      </c>
      <c r="NY37">
        <v>0.88242420000006005</v>
      </c>
      <c r="NZ37">
        <v>0.95237319999978398</v>
      </c>
      <c r="OA37">
        <v>0.96304570000029299</v>
      </c>
      <c r="OB37">
        <v>3.0989603999987598</v>
      </c>
      <c r="OC37">
        <v>1.98920859999998</v>
      </c>
      <c r="OD37">
        <v>3.0388516999992099</v>
      </c>
      <c r="OE37">
        <v>1.3910639999994601</v>
      </c>
      <c r="OF37">
        <v>2.54349219999858</v>
      </c>
      <c r="OG37">
        <v>5.7136138999994701</v>
      </c>
      <c r="OH37">
        <v>2.2364510000006699</v>
      </c>
      <c r="OI37">
        <v>2.4880240999991701</v>
      </c>
      <c r="OJ37">
        <v>1.2803182999996401</v>
      </c>
      <c r="OK37">
        <v>1.2802747999994599</v>
      </c>
      <c r="OL37">
        <v>1.3705759000004001</v>
      </c>
      <c r="OM37">
        <v>3.1729255700010999</v>
      </c>
      <c r="ON37">
        <v>2.9780582999992502</v>
      </c>
      <c r="OO37">
        <v>1.48106804000054</v>
      </c>
      <c r="OP37">
        <v>2.1257771999989901</v>
      </c>
      <c r="OQ37">
        <v>2.8194416100013799</v>
      </c>
      <c r="OR37">
        <v>2.6748887600006102</v>
      </c>
      <c r="OS37">
        <v>2.53007531999901</v>
      </c>
      <c r="OT37">
        <v>2.8787799700003198</v>
      </c>
      <c r="OU37">
        <v>1.0542565699997799</v>
      </c>
      <c r="OV37">
        <v>1.46090057999936</v>
      </c>
      <c r="OW37">
        <v>2.44342348999999</v>
      </c>
      <c r="OX37">
        <v>2.5362924600012802</v>
      </c>
      <c r="OY37">
        <v>54.220225410012098</v>
      </c>
      <c r="OZ37">
        <v>2.3419106900000801</v>
      </c>
      <c r="PA37">
        <v>10.348321040000901</v>
      </c>
      <c r="PB37">
        <v>2.60192634000123</v>
      </c>
      <c r="PC37">
        <v>3.2442550900013898</v>
      </c>
      <c r="PD37">
        <v>2.8750167600010199</v>
      </c>
      <c r="PE37">
        <v>1.8216986999996201</v>
      </c>
      <c r="PF37">
        <v>107.33066520001699</v>
      </c>
      <c r="PG37">
        <v>92.051318999961893</v>
      </c>
      <c r="PH37">
        <v>4.0105559000003304</v>
      </c>
      <c r="PI37">
        <v>6.0173056999992696</v>
      </c>
      <c r="PJ37">
        <v>4.0963092000019996</v>
      </c>
      <c r="PK37">
        <v>1.1303545999999201</v>
      </c>
      <c r="PL37">
        <v>1.1515347599997801</v>
      </c>
      <c r="PM37">
        <v>1.18708279999919</v>
      </c>
      <c r="PN37">
        <v>1.58246307000081</v>
      </c>
      <c r="PO37">
        <v>1.6117194599992199</v>
      </c>
      <c r="PP37">
        <v>1.56594091999978</v>
      </c>
      <c r="PQ37">
        <v>1.63830527000027</v>
      </c>
      <c r="PR37">
        <v>1.3406610399997601</v>
      </c>
      <c r="PS37">
        <v>1.6955922300003301</v>
      </c>
      <c r="PT37">
        <v>1.6953928999992101</v>
      </c>
      <c r="PU37">
        <v>2.81983267000032</v>
      </c>
      <c r="PV37">
        <v>8.2735914899967593</v>
      </c>
      <c r="PW37">
        <v>180.21455439995</v>
      </c>
      <c r="PX37">
        <v>2.0958863000014398</v>
      </c>
      <c r="PY37">
        <v>164.78623520000801</v>
      </c>
      <c r="PZ37">
        <v>1.7859551000001399</v>
      </c>
      <c r="QA37">
        <v>1.61935420000009</v>
      </c>
      <c r="QB37">
        <v>101.98824289999899</v>
      </c>
      <c r="QC37">
        <v>1.98173639999914</v>
      </c>
      <c r="QD37">
        <v>41606.041834771597</v>
      </c>
      <c r="QE37">
        <v>2.2275401000006201</v>
      </c>
      <c r="QF37">
        <v>2.27969646999918</v>
      </c>
      <c r="QG37">
        <v>207.37258669990101</v>
      </c>
      <c r="QH37">
        <v>117.994964709971</v>
      </c>
      <c r="QI37">
        <v>1.07505864999985</v>
      </c>
      <c r="QJ37">
        <v>1.0987015699993199</v>
      </c>
      <c r="QK37">
        <v>1.02391304999946</v>
      </c>
      <c r="QL37">
        <v>1.0133899600005001</v>
      </c>
      <c r="QM37">
        <v>13.4633786000049</v>
      </c>
      <c r="QN37">
        <v>1.57059309000033</v>
      </c>
      <c r="QP37">
        <v>1.3698043999993399</v>
      </c>
      <c r="QQ37">
        <v>1.2644022999993501</v>
      </c>
      <c r="QR37">
        <v>1.0589770000006</v>
      </c>
      <c r="QS37">
        <v>1.34350070000073</v>
      </c>
      <c r="QT37">
        <v>1.12625880000087</v>
      </c>
      <c r="QU37">
        <v>107.64293800003399</v>
      </c>
      <c r="QV37">
        <v>101.126436999999</v>
      </c>
      <c r="QW37">
        <v>188.883451000089</v>
      </c>
      <c r="QX37">
        <v>97.597132000024402</v>
      </c>
      <c r="QY37">
        <v>100.306157000014</v>
      </c>
      <c r="QZ37">
        <v>103.726748000016</v>
      </c>
      <c r="RA37">
        <v>103.16917999996799</v>
      </c>
      <c r="RB37">
        <v>1.13958296000055</v>
      </c>
      <c r="RC37">
        <v>2.1394446500016802</v>
      </c>
      <c r="RD37">
        <v>131.48485999996799</v>
      </c>
      <c r="RE37">
        <v>103.588319999981</v>
      </c>
      <c r="RF37">
        <v>110.099653000012</v>
      </c>
      <c r="RG37">
        <v>121.24863899999799</v>
      </c>
      <c r="RH37">
        <v>149.94098499999399</v>
      </c>
      <c r="RI37">
        <v>226.388823000016</v>
      </c>
      <c r="RL37">
        <v>298.73093899991397</v>
      </c>
      <c r="RM37">
        <v>58.025749000022202</v>
      </c>
      <c r="RN37">
        <v>267.131341999862</v>
      </c>
      <c r="RO37">
        <v>167.421665000031</v>
      </c>
      <c r="RP37">
        <v>218.676385000115</v>
      </c>
      <c r="RQ37">
        <v>103.460398999974</v>
      </c>
      <c r="RR37">
        <v>374.828253999818</v>
      </c>
      <c r="RS37">
        <v>192.70803999994001</v>
      </c>
      <c r="RT37">
        <v>110.380004000035</v>
      </c>
      <c r="RU37">
        <v>184.617897999939</v>
      </c>
      <c r="RV37">
        <v>325.35660699987801</v>
      </c>
      <c r="RW37">
        <v>67.085202999995104</v>
      </c>
      <c r="RX37">
        <v>368.00561199989198</v>
      </c>
      <c r="RY37">
        <v>197.95771900005599</v>
      </c>
      <c r="RZ37">
        <v>557.47037000022794</v>
      </c>
      <c r="SA37">
        <v>598.55307199992205</v>
      </c>
      <c r="SB37">
        <v>276.01967300008999</v>
      </c>
      <c r="SC37">
        <v>98.165908999973894</v>
      </c>
      <c r="SD37">
        <v>188.212586000096</v>
      </c>
      <c r="SE37">
        <v>306.51918300008401</v>
      </c>
      <c r="SF37">
        <v>218.87247500009801</v>
      </c>
      <c r="SG37">
        <v>609.52102600038097</v>
      </c>
      <c r="SH37">
        <v>99.248238999978597</v>
      </c>
      <c r="SI37">
        <v>102.925520000048</v>
      </c>
      <c r="SJ37">
        <v>7868.9995049983299</v>
      </c>
      <c r="SK37">
        <v>64.897543000057297</v>
      </c>
      <c r="SL37">
        <v>151.125627999892</v>
      </c>
      <c r="SM37">
        <v>283.374662999995</v>
      </c>
      <c r="SN37">
        <v>338.82742600003297</v>
      </c>
      <c r="SO37">
        <v>200.37552200001701</v>
      </c>
      <c r="SP37">
        <v>560.93803600035596</v>
      </c>
      <c r="SQ37">
        <v>200.49258100008601</v>
      </c>
      <c r="SR37">
        <v>53.616749999986503</v>
      </c>
      <c r="SS37">
        <v>37.931342999974703</v>
      </c>
      <c r="ST37">
        <v>193.433296999894</v>
      </c>
      <c r="SU37">
        <v>188.885395999998</v>
      </c>
      <c r="SV37">
        <v>195.801599000115</v>
      </c>
      <c r="SW37">
        <v>165.538181999931</v>
      </c>
      <c r="SX37">
        <v>203.29840099997801</v>
      </c>
      <c r="SY37">
        <v>162.30348700005601</v>
      </c>
      <c r="SZ37">
        <v>106.608936000033</v>
      </c>
      <c r="TA37">
        <v>143.265917999903</v>
      </c>
      <c r="TB37">
        <v>100.211811000016</v>
      </c>
      <c r="TC37">
        <v>145.45622700010401</v>
      </c>
      <c r="TD37">
        <v>136.85281699989</v>
      </c>
      <c r="TE37">
        <v>443.44093400007102</v>
      </c>
      <c r="TF37">
        <v>114.010098000057</v>
      </c>
      <c r="TG37">
        <v>122.396953999996</v>
      </c>
      <c r="TH37">
        <v>478.17183500016102</v>
      </c>
      <c r="TI37">
        <v>61.257418999972302</v>
      </c>
      <c r="TJ37">
        <v>203.28057399997499</v>
      </c>
      <c r="TK37">
        <v>137.645110999933</v>
      </c>
      <c r="TL37">
        <v>424.59340400015901</v>
      </c>
      <c r="TM37">
        <v>491.832347999793</v>
      </c>
      <c r="TN37">
        <v>191.79589599999599</v>
      </c>
      <c r="TO37">
        <v>492.45199800003297</v>
      </c>
      <c r="TP37">
        <v>213.16654599993501</v>
      </c>
      <c r="TQ37">
        <v>492.25149400020001</v>
      </c>
      <c r="TR37">
        <v>492.22004899988002</v>
      </c>
      <c r="TS37">
        <v>201.74217800004399</v>
      </c>
      <c r="TT37">
        <v>154.78457399993201</v>
      </c>
      <c r="TW37">
        <v>353.88901800010399</v>
      </c>
      <c r="TX37">
        <v>129.10475099994801</v>
      </c>
      <c r="TZ37">
        <v>412.50813499977801</v>
      </c>
      <c r="UA37">
        <v>149.16161799989601</v>
      </c>
      <c r="UB37">
        <v>127.539206000045</v>
      </c>
      <c r="UC37">
        <v>110.800944000017</v>
      </c>
      <c r="UD37">
        <v>106.306179999956</v>
      </c>
      <c r="UE37">
        <v>130.372015000088</v>
      </c>
      <c r="UF37">
        <v>107.598543999949</v>
      </c>
      <c r="UG37">
        <v>123.921164000058</v>
      </c>
      <c r="UH37">
        <v>129.176684000064</v>
      </c>
      <c r="UI37">
        <v>111.531822000048</v>
      </c>
      <c r="UJ37">
        <v>106.86933999997601</v>
      </c>
      <c r="UK37">
        <v>128.70708499988501</v>
      </c>
      <c r="UL37">
        <v>132.20962100010399</v>
      </c>
      <c r="UN37">
        <v>140.48761800001401</v>
      </c>
      <c r="UO37">
        <v>186.97176100011001</v>
      </c>
      <c r="UP37">
        <v>163.55693700001601</v>
      </c>
      <c r="UQ37">
        <v>87.084350000019199</v>
      </c>
      <c r="UR37">
        <v>108.308846</v>
      </c>
      <c r="US37">
        <v>333.505295999814</v>
      </c>
      <c r="UT37">
        <v>332.83405600022502</v>
      </c>
      <c r="UU37">
        <v>1842.5515650007901</v>
      </c>
      <c r="UV37">
        <v>134.10595600004299</v>
      </c>
      <c r="UW37">
        <v>381.47876399988297</v>
      </c>
      <c r="UX37">
        <v>109.430944000022</v>
      </c>
      <c r="UY37">
        <v>41.609995000006201</v>
      </c>
      <c r="UZ37">
        <v>9.3573139999934902</v>
      </c>
      <c r="VA37">
        <v>160.26013600011399</v>
      </c>
      <c r="VB37">
        <v>111.81132800004001</v>
      </c>
      <c r="VC37">
        <v>108.751046000049</v>
      </c>
      <c r="VD37">
        <v>120.19634699996099</v>
      </c>
      <c r="VE37">
        <v>106.335863000015</v>
      </c>
      <c r="VF37">
        <v>144.47656699991799</v>
      </c>
      <c r="VG37">
        <v>146.46908299997401</v>
      </c>
      <c r="VH37">
        <v>114.58880300005001</v>
      </c>
      <c r="VI37">
        <v>100.327588999993</v>
      </c>
      <c r="VJ37">
        <v>112.926956000039</v>
      </c>
      <c r="VK37">
        <v>110.41703200002701</v>
      </c>
      <c r="VL37">
        <v>100.66366099997001</v>
      </c>
      <c r="VM37">
        <v>103.59072900004701</v>
      </c>
      <c r="VN37">
        <v>214.58912799996301</v>
      </c>
      <c r="VO37">
        <v>106.54875700001099</v>
      </c>
      <c r="VP37">
        <v>290.47918100003199</v>
      </c>
      <c r="VQ37">
        <v>193.03324200003399</v>
      </c>
      <c r="VR37">
        <v>107.797963000019</v>
      </c>
      <c r="VS37">
        <v>105.34690600005</v>
      </c>
      <c r="VT37">
        <v>119.10349799995301</v>
      </c>
      <c r="VU37">
        <v>161.32471500011201</v>
      </c>
      <c r="VV37">
        <v>199.27760299993699</v>
      </c>
      <c r="VW37">
        <v>164.31195900007199</v>
      </c>
      <c r="VX37">
        <v>141.25638499995699</v>
      </c>
      <c r="VY37">
        <v>104.479974000016</v>
      </c>
      <c r="VZ37">
        <v>109.947916000034</v>
      </c>
      <c r="WA37">
        <v>104.27269100002</v>
      </c>
      <c r="WB37">
        <v>280.01804499980102</v>
      </c>
      <c r="WC37">
        <v>185.37815200001901</v>
      </c>
      <c r="WD37">
        <v>205.1680660001</v>
      </c>
      <c r="WE37">
        <v>103.41007600002899</v>
      </c>
      <c r="WF37">
        <v>101.707745000022</v>
      </c>
      <c r="WG37">
        <v>121.82479500002199</v>
      </c>
      <c r="WH37">
        <v>107.076155000017</v>
      </c>
      <c r="WI37">
        <v>116.773877999978</v>
      </c>
      <c r="WJ37">
        <v>29.821950999990801</v>
      </c>
      <c r="WK37">
        <v>109.43235400004799</v>
      </c>
      <c r="WL37">
        <v>102.514206000022</v>
      </c>
      <c r="WM37">
        <v>223.986632999964</v>
      </c>
      <c r="WN37">
        <v>286.95646000001602</v>
      </c>
      <c r="WO37">
        <v>342.02256399998402</v>
      </c>
      <c r="WP37">
        <v>205.29660100000899</v>
      </c>
      <c r="WQ37">
        <v>199.24087699991699</v>
      </c>
      <c r="WR37">
        <v>261.78247899981199</v>
      </c>
      <c r="WS37">
        <v>228.308656000067</v>
      </c>
      <c r="WT37">
        <v>467.68337799981202</v>
      </c>
      <c r="WU37">
        <v>473.57901400001703</v>
      </c>
      <c r="WV37">
        <v>735.420846999623</v>
      </c>
      <c r="WW37">
        <v>109.86667100002499</v>
      </c>
      <c r="WX37">
        <v>243.39110999996799</v>
      </c>
      <c r="WY37">
        <v>117.67971199995399</v>
      </c>
      <c r="WZ37">
        <v>228.318122999975</v>
      </c>
      <c r="XA37">
        <v>81.4331109999912</v>
      </c>
      <c r="XB37">
        <v>175.813101999927</v>
      </c>
      <c r="XC37">
        <v>82.089638000004896</v>
      </c>
      <c r="XD37">
        <v>476.92515400005499</v>
      </c>
      <c r="XE37">
        <v>159.02332199993501</v>
      </c>
      <c r="XF37">
        <v>242.99106199992801</v>
      </c>
      <c r="XG37">
        <v>100.707206999999</v>
      </c>
      <c r="XH37">
        <v>206.167792999884</v>
      </c>
      <c r="XI37">
        <v>101.081475000014</v>
      </c>
      <c r="XJ37">
        <v>213.972398000071</v>
      </c>
      <c r="XK37">
        <v>32.961483000020998</v>
      </c>
      <c r="XL37">
        <v>1.1583102399999901</v>
      </c>
      <c r="XM37">
        <v>5.7101215899965601</v>
      </c>
      <c r="XN37">
        <v>1.2406906600008401</v>
      </c>
      <c r="XO37">
        <v>1.7818458599995199</v>
      </c>
      <c r="XP37">
        <v>1.74201032999918</v>
      </c>
      <c r="XQ37">
        <v>18.274279270000999</v>
      </c>
      <c r="XR37">
        <v>1.20885296000051</v>
      </c>
      <c r="XS37">
        <v>1.2478817999999601</v>
      </c>
      <c r="XT37">
        <v>2.3413857199993799</v>
      </c>
      <c r="XU37">
        <v>2.19625136999821</v>
      </c>
      <c r="XV37">
        <v>2.3224738999997498</v>
      </c>
      <c r="XW37">
        <v>2.6652733000009898</v>
      </c>
      <c r="XX37">
        <v>3.2033159999991798</v>
      </c>
      <c r="XY37">
        <v>2.73072650000177</v>
      </c>
      <c r="XZ37">
        <v>0.98059310000007804</v>
      </c>
      <c r="YA37">
        <v>8.6744068999978499</v>
      </c>
      <c r="YB37">
        <v>0.87413870000000304</v>
      </c>
      <c r="YD37">
        <v>1.0572883000004401</v>
      </c>
      <c r="YE37">
        <v>4.1104762999966598</v>
      </c>
      <c r="YF37">
        <v>1.0389577999994799</v>
      </c>
      <c r="YG37">
        <v>0.93268135000016605</v>
      </c>
      <c r="YH37">
        <v>1354.2135865800101</v>
      </c>
      <c r="YI37">
        <v>113.96811849996401</v>
      </c>
      <c r="YJ37">
        <v>302.69236599979899</v>
      </c>
      <c r="YK37">
        <v>3.0050379099993698</v>
      </c>
      <c r="YL37">
        <v>1.4380627400005299</v>
      </c>
      <c r="YM37">
        <v>2333129.5868797302</v>
      </c>
      <c r="YN37">
        <v>1.1061728500007999</v>
      </c>
      <c r="YO37">
        <v>1.09204646999933</v>
      </c>
      <c r="YP37">
        <v>1.6214486600001701</v>
      </c>
      <c r="YQ37">
        <v>165.099095999962</v>
      </c>
      <c r="YR37">
        <v>144.24782650009701</v>
      </c>
      <c r="YS37">
        <v>5.38654639999731</v>
      </c>
      <c r="YT37">
        <v>6.4455855999985898</v>
      </c>
      <c r="YU37">
        <v>304.19181559979899</v>
      </c>
      <c r="YV37">
        <v>224.687608999899</v>
      </c>
      <c r="YW37">
        <v>1.2177369000000899</v>
      </c>
      <c r="YX37">
        <v>1.1698637999998001</v>
      </c>
      <c r="YY37">
        <v>1.1883940999996401</v>
      </c>
      <c r="YZ37">
        <v>3.3965805100015101</v>
      </c>
      <c r="ZA37">
        <v>1.2580879699999099</v>
      </c>
      <c r="ZB37">
        <v>3.6205493800007398</v>
      </c>
      <c r="ZC37">
        <v>0.95528709999962302</v>
      </c>
      <c r="ZD37">
        <v>0.98064840000006404</v>
      </c>
    </row>
    <row r="38" spans="1:680" x14ac:dyDescent="0.25">
      <c r="A38" s="40">
        <v>44118</v>
      </c>
      <c r="B38" s="6">
        <v>2.0383108399982999</v>
      </c>
      <c r="C38" s="6">
        <v>1.6058542699993299</v>
      </c>
      <c r="E38">
        <v>1.70588816000054</v>
      </c>
      <c r="F38">
        <v>1.0521848699991101</v>
      </c>
      <c r="G38">
        <v>1.0924488000000601</v>
      </c>
      <c r="H38">
        <v>1.0530749999998099</v>
      </c>
      <c r="I38">
        <v>3.04352759999892</v>
      </c>
      <c r="J38">
        <v>1.11754289999953</v>
      </c>
      <c r="K38">
        <v>1.9553254999991601</v>
      </c>
      <c r="L38">
        <v>2.2303361999984199</v>
      </c>
      <c r="M38">
        <v>1.4212950000000999</v>
      </c>
      <c r="N38">
        <v>2.35375059999933</v>
      </c>
      <c r="O38">
        <v>2.1337807099989701</v>
      </c>
      <c r="P38">
        <v>2.6271790399987398</v>
      </c>
      <c r="Q38">
        <v>0.89830195000013202</v>
      </c>
      <c r="R38">
        <v>2.7824073800002198</v>
      </c>
      <c r="S38">
        <v>2.6999090499994098</v>
      </c>
      <c r="T38">
        <v>3.1779495800001301</v>
      </c>
      <c r="U38">
        <v>1.0648910399995699</v>
      </c>
      <c r="V38">
        <v>1.4661195200005701</v>
      </c>
      <c r="W38">
        <v>2.6645678046988901</v>
      </c>
      <c r="X38">
        <v>2.1423518113988398</v>
      </c>
      <c r="Y38">
        <v>3.3778984999989898</v>
      </c>
      <c r="Z38">
        <v>1.0986765199995701</v>
      </c>
      <c r="AA38">
        <v>1.22824394000054</v>
      </c>
      <c r="AB38">
        <v>1.0975902200007099</v>
      </c>
      <c r="AC38">
        <v>11.1214491699939</v>
      </c>
      <c r="AD38">
        <v>21.203435689996699</v>
      </c>
      <c r="AE38">
        <v>1.07117590999951</v>
      </c>
      <c r="AF38">
        <v>63.234779149992399</v>
      </c>
      <c r="AG38">
        <v>8.7659485299955104</v>
      </c>
      <c r="AH38">
        <v>1.83772390000013</v>
      </c>
      <c r="AI38">
        <v>1.10229138999966</v>
      </c>
      <c r="AJ38">
        <v>2.3573326000005199</v>
      </c>
      <c r="AK38">
        <v>2.1587343999999602</v>
      </c>
      <c r="AL38">
        <v>1.3486209099992299</v>
      </c>
      <c r="AM38">
        <v>1.5347132000006201</v>
      </c>
      <c r="AN38">
        <v>838.59071390982695</v>
      </c>
      <c r="AO38">
        <v>202.58555091009501</v>
      </c>
      <c r="AP38">
        <v>152.577762020053</v>
      </c>
      <c r="AQ38">
        <v>12.652784799996899</v>
      </c>
      <c r="AR38">
        <v>1.5003087099994401</v>
      </c>
      <c r="AS38">
        <v>1.28613550000046</v>
      </c>
      <c r="AT38">
        <v>1.4546006599994099</v>
      </c>
      <c r="AU38">
        <v>4.0466984500017098</v>
      </c>
      <c r="AV38">
        <v>3.2528893000017001</v>
      </c>
      <c r="AW38">
        <v>1.4356589199997001</v>
      </c>
      <c r="AX38">
        <v>12.8983979899931</v>
      </c>
      <c r="AY38">
        <v>1.4730708499992</v>
      </c>
      <c r="AZ38">
        <v>6.0988272999966302</v>
      </c>
      <c r="BA38">
        <v>1.5708763999991799</v>
      </c>
      <c r="BB38">
        <v>3.8986151899989601</v>
      </c>
      <c r="BC38">
        <v>2.5864850799989698</v>
      </c>
      <c r="BD38">
        <v>0.96671518000039203</v>
      </c>
      <c r="BE38">
        <v>1.7218264999992201</v>
      </c>
      <c r="BF38">
        <v>2.0644343999992998</v>
      </c>
      <c r="BG38">
        <v>2.0555663999984999</v>
      </c>
      <c r="BH38">
        <v>2.50034539999979</v>
      </c>
      <c r="BI38">
        <v>1.6535602999993</v>
      </c>
      <c r="BJ38">
        <v>107.701791599975</v>
      </c>
      <c r="BK38">
        <v>1.0888888000008601</v>
      </c>
      <c r="BL38">
        <v>2.97257018000164</v>
      </c>
      <c r="BM38">
        <v>1.56748282000081</v>
      </c>
      <c r="BN38">
        <v>1.57310205000067</v>
      </c>
      <c r="BO38">
        <v>1.0547815000009</v>
      </c>
      <c r="BP38">
        <v>1.04117749999932</v>
      </c>
      <c r="BQ38">
        <v>1.9988804000004201</v>
      </c>
      <c r="BR38">
        <v>2.1468125999999801</v>
      </c>
      <c r="BS38">
        <v>2.2242595999996402</v>
      </c>
      <c r="BT38">
        <v>1.04354769999918</v>
      </c>
      <c r="BU38">
        <v>1.39051979999931</v>
      </c>
      <c r="BV38">
        <v>1.7778651000007799</v>
      </c>
      <c r="BW38">
        <v>6.8144154999972697</v>
      </c>
      <c r="BX38">
        <v>4.5324086999971804</v>
      </c>
      <c r="BY38">
        <v>3.0103409000002999</v>
      </c>
      <c r="BZ38">
        <v>85.572696320014103</v>
      </c>
      <c r="CA38">
        <v>9.2137195999966899</v>
      </c>
      <c r="CB38">
        <v>1.0944796999992801</v>
      </c>
      <c r="CC38">
        <v>23.5512057000014</v>
      </c>
      <c r="CD38">
        <v>4.1175498000011403</v>
      </c>
      <c r="CE38">
        <v>10.0322482000047</v>
      </c>
      <c r="CF38">
        <v>2.6745472000002302</v>
      </c>
      <c r="CG38">
        <v>37.461864900018597</v>
      </c>
      <c r="CH38">
        <v>1.0407522999994401</v>
      </c>
      <c r="CI38">
        <v>1.6780529000006901</v>
      </c>
      <c r="CJ38">
        <v>5.98533109999698</v>
      </c>
      <c r="CK38">
        <v>4.52640589999646</v>
      </c>
      <c r="CL38">
        <v>2.2933486000001699</v>
      </c>
      <c r="CM38">
        <v>3.0884259000013099</v>
      </c>
      <c r="CN38">
        <v>31.211425299989099</v>
      </c>
      <c r="CO38">
        <v>1.2232211999999001</v>
      </c>
      <c r="CP38">
        <v>1.5126311999993001</v>
      </c>
      <c r="CQ38">
        <v>1.17443939999976</v>
      </c>
      <c r="CR38">
        <v>1.2540067000009001</v>
      </c>
      <c r="CS38">
        <v>1.25427449999916</v>
      </c>
      <c r="CT38">
        <v>12.040397999997399</v>
      </c>
      <c r="CU38">
        <v>129.92129800002999</v>
      </c>
      <c r="CV38">
        <v>13.8847955999954</v>
      </c>
      <c r="CW38">
        <v>21.6739440000092</v>
      </c>
      <c r="CX38">
        <v>75.583753000013502</v>
      </c>
      <c r="CY38">
        <v>18.1206100000127</v>
      </c>
      <c r="CZ38">
        <v>142.38976799999401</v>
      </c>
      <c r="DA38">
        <v>10.571987400006</v>
      </c>
      <c r="DB38">
        <v>10.1388980000047</v>
      </c>
      <c r="DC38">
        <v>22.3192430000054</v>
      </c>
      <c r="DD38">
        <v>2.5938031100013199</v>
      </c>
      <c r="DE38">
        <v>1.32490537999911</v>
      </c>
      <c r="DF38">
        <v>1.2661335899993</v>
      </c>
      <c r="DG38">
        <v>1.0915294400001601</v>
      </c>
      <c r="DH38">
        <v>3.0830019499990202</v>
      </c>
      <c r="DI38">
        <v>7616.4878287389902</v>
      </c>
      <c r="DJ38">
        <v>1.2581603899998299</v>
      </c>
      <c r="DK38">
        <v>2.47064261999913</v>
      </c>
      <c r="DL38">
        <v>27.695899420010399</v>
      </c>
      <c r="DM38">
        <v>2.1487768100014399</v>
      </c>
      <c r="DN38">
        <v>8.4737056299927591</v>
      </c>
      <c r="DO38">
        <v>2.7248217499982301</v>
      </c>
      <c r="DP38">
        <v>3.0043216999984002</v>
      </c>
      <c r="DQ38">
        <v>1.1466577999999601</v>
      </c>
      <c r="DR38">
        <v>10.9284250199998</v>
      </c>
      <c r="DS38">
        <v>1.18663123999977</v>
      </c>
      <c r="DT38">
        <v>1.2761380100000701</v>
      </c>
      <c r="DU38">
        <v>3.30583851999836</v>
      </c>
      <c r="DV38">
        <v>3.3847832200008301</v>
      </c>
      <c r="DW38">
        <v>3.1671923499998198</v>
      </c>
      <c r="DX38">
        <v>1.2621490599995</v>
      </c>
      <c r="DY38">
        <v>117.66013199999</v>
      </c>
      <c r="DZ38">
        <v>1.2343634499993601</v>
      </c>
      <c r="EA38">
        <v>1.7010744500003101</v>
      </c>
      <c r="EB38">
        <v>1.03923851000036</v>
      </c>
      <c r="EC38">
        <v>1.11840139999913</v>
      </c>
      <c r="ED38">
        <v>1.04400141000042</v>
      </c>
      <c r="EE38">
        <v>2.9019436800008398</v>
      </c>
      <c r="EF38">
        <v>1.32540752000023</v>
      </c>
      <c r="EG38">
        <v>2.4867099000002799</v>
      </c>
      <c r="EH38">
        <v>1.4552064399995299</v>
      </c>
      <c r="EI38">
        <v>1.72076680999999</v>
      </c>
      <c r="EJ38">
        <v>1.61712604000058</v>
      </c>
      <c r="EK38">
        <v>3.2504679999983601</v>
      </c>
      <c r="EL38">
        <v>5.8685456000021103</v>
      </c>
      <c r="EM38">
        <v>29.388138799986301</v>
      </c>
      <c r="EN38">
        <v>1.4206358600004001</v>
      </c>
      <c r="EO38">
        <v>1.3280897099994</v>
      </c>
      <c r="EP38">
        <v>1.0734159700004999</v>
      </c>
      <c r="EQ38">
        <v>1.0720744999998699</v>
      </c>
      <c r="ER38">
        <v>1.32894717999989</v>
      </c>
      <c r="ES38">
        <v>1.0536295199999599</v>
      </c>
      <c r="ET38">
        <v>1.59951818000081</v>
      </c>
      <c r="EU38">
        <v>3.0075493900003498</v>
      </c>
      <c r="EV38">
        <v>1.12820316999932</v>
      </c>
      <c r="EW38">
        <v>0.99522318999970605</v>
      </c>
      <c r="EX38">
        <v>113.910945000011</v>
      </c>
      <c r="EY38">
        <v>5.682839840003</v>
      </c>
      <c r="EZ38">
        <v>2.9556712999983601</v>
      </c>
      <c r="FA38">
        <v>1.0232495300006099</v>
      </c>
      <c r="FC38">
        <v>174.91594600002301</v>
      </c>
      <c r="FD38">
        <v>9465.3490230441093</v>
      </c>
      <c r="FE38">
        <v>93.618913499987698</v>
      </c>
      <c r="FF38">
        <v>1.0670553700001599</v>
      </c>
      <c r="FG38">
        <v>3700.7282775603198</v>
      </c>
      <c r="FH38">
        <v>0.98648219999995501</v>
      </c>
      <c r="FI38">
        <v>1.09403602999919</v>
      </c>
      <c r="FJ38">
        <v>1.22872303999975</v>
      </c>
      <c r="FK38">
        <v>22.8202597399941</v>
      </c>
      <c r="FL38">
        <v>1.29006280000067</v>
      </c>
      <c r="FM38">
        <v>2.15088370000012</v>
      </c>
      <c r="FN38">
        <v>1.6889523999998299</v>
      </c>
      <c r="FO38">
        <v>1.1805674000006501</v>
      </c>
      <c r="FP38">
        <v>3.35068769999998</v>
      </c>
      <c r="FQ38">
        <v>1.54613147000055</v>
      </c>
      <c r="FR38">
        <v>1.19663333000062</v>
      </c>
      <c r="FS38">
        <v>1.0542440600002001</v>
      </c>
      <c r="FT38">
        <v>1.9426944200004099</v>
      </c>
      <c r="FU38">
        <v>1.89189887000066</v>
      </c>
      <c r="FW38">
        <v>1.37362675999975</v>
      </c>
      <c r="FX38">
        <v>1.1188160799993101</v>
      </c>
      <c r="FY38">
        <v>1.2804324099997799</v>
      </c>
      <c r="FZ38">
        <v>1.05637482999919</v>
      </c>
      <c r="GA38">
        <v>3.7650289999983202</v>
      </c>
      <c r="GB38">
        <v>1.1936409999998401</v>
      </c>
      <c r="GC38">
        <v>295.58484284021</v>
      </c>
      <c r="GD38">
        <v>100.948209000053</v>
      </c>
      <c r="GE38">
        <v>166.05005070008301</v>
      </c>
      <c r="GF38">
        <v>289.57540499977802</v>
      </c>
      <c r="GG38">
        <v>274.27171979984303</v>
      </c>
      <c r="GH38">
        <v>130.881939999992</v>
      </c>
      <c r="GI38">
        <v>258.69628649996599</v>
      </c>
      <c r="GJ38">
        <v>113.990789099946</v>
      </c>
      <c r="GK38">
        <v>219.02882959996401</v>
      </c>
      <c r="GL38">
        <v>1.07421539999996</v>
      </c>
      <c r="GM38">
        <v>2.1412521999991401</v>
      </c>
      <c r="GN38">
        <v>1.2998086000006901</v>
      </c>
      <c r="GO38">
        <v>6.8199973000009804</v>
      </c>
      <c r="GP38">
        <v>2.8600860000005901</v>
      </c>
      <c r="GQ38">
        <v>1.0835105999995001</v>
      </c>
      <c r="GR38">
        <v>2.16583510000055</v>
      </c>
      <c r="GS38">
        <v>4.2125906000001097</v>
      </c>
      <c r="GT38">
        <v>2.09024489999865</v>
      </c>
      <c r="GU38">
        <v>2.7275575999992698</v>
      </c>
      <c r="GV38">
        <v>11.388752800004999</v>
      </c>
      <c r="GW38">
        <v>1.39066169999933</v>
      </c>
      <c r="GX38">
        <v>6.8825696999992898</v>
      </c>
      <c r="GY38">
        <v>4.0876166000016401</v>
      </c>
      <c r="HA38">
        <v>2.1141515000017499</v>
      </c>
      <c r="HB38">
        <v>0.85958200000004603</v>
      </c>
      <c r="HC38">
        <v>4.6617618000018402</v>
      </c>
      <c r="HD38">
        <v>1.43588939999972</v>
      </c>
      <c r="HE38">
        <v>152.04027429991399</v>
      </c>
      <c r="HF38">
        <v>3.4809849999983302</v>
      </c>
      <c r="HG38">
        <v>0.89796060000026001</v>
      </c>
      <c r="HH38">
        <v>2.32589000000007</v>
      </c>
      <c r="HI38">
        <v>5.8405050000001202</v>
      </c>
      <c r="HJ38">
        <v>1.0895089999994501</v>
      </c>
      <c r="HK38">
        <v>3.7028863999985302</v>
      </c>
      <c r="HL38">
        <v>153.91135428007701</v>
      </c>
      <c r="HM38">
        <v>3.9021787599995199</v>
      </c>
      <c r="HN38">
        <v>70.564574299962302</v>
      </c>
      <c r="HO38">
        <v>1023.86141328979</v>
      </c>
      <c r="HP38">
        <v>1.1280204899994699</v>
      </c>
      <c r="HQ38">
        <v>1.1362027199993501</v>
      </c>
      <c r="HR38">
        <v>113.95041504001701</v>
      </c>
      <c r="HS38">
        <v>186.379387960071</v>
      </c>
      <c r="HT38">
        <v>122.562269440037</v>
      </c>
      <c r="HU38">
        <v>147.809905440081</v>
      </c>
      <c r="HV38">
        <v>148.59287877008299</v>
      </c>
      <c r="HW38">
        <v>386.985129009932</v>
      </c>
      <c r="HX38">
        <v>116.773110680049</v>
      </c>
      <c r="HY38">
        <v>126.529015309992</v>
      </c>
      <c r="HZ38">
        <v>103.497779279947</v>
      </c>
      <c r="IA38">
        <v>1.04227940000055</v>
      </c>
      <c r="IB38">
        <v>1.06071329999941</v>
      </c>
      <c r="IC38">
        <v>1.0301944999992001</v>
      </c>
      <c r="ID38">
        <v>0.99049319999994601</v>
      </c>
      <c r="IE38">
        <v>0.89212119999956496</v>
      </c>
      <c r="IF38">
        <v>1.2895802000002701</v>
      </c>
      <c r="IG38">
        <v>1.5901496999995299</v>
      </c>
      <c r="IH38">
        <v>1.2652452999991499</v>
      </c>
      <c r="II38">
        <v>1.2670457000003801</v>
      </c>
      <c r="IJ38">
        <v>0.96418819999962602</v>
      </c>
      <c r="IK38">
        <v>1.0175393000008599</v>
      </c>
      <c r="IL38">
        <v>1.0372638000008001</v>
      </c>
      <c r="IM38">
        <v>1.08461820000048</v>
      </c>
      <c r="IN38">
        <v>0.95562830000017096</v>
      </c>
      <c r="IO38">
        <v>0.95852439999998795</v>
      </c>
      <c r="IP38">
        <v>2.8137320999994699</v>
      </c>
      <c r="IQ38">
        <v>1.0297387999998999</v>
      </c>
      <c r="IR38">
        <v>0.953548399999818</v>
      </c>
      <c r="IS38">
        <v>1.22584289999941</v>
      </c>
      <c r="IT38">
        <v>1.25631249999969</v>
      </c>
      <c r="IU38">
        <v>1.0312603999991601</v>
      </c>
      <c r="IV38">
        <v>1.3416976000007701</v>
      </c>
      <c r="IW38">
        <v>0.91212999999970601</v>
      </c>
      <c r="IX38">
        <v>1.45663690000038</v>
      </c>
      <c r="IY38">
        <v>1.2199584999998501</v>
      </c>
      <c r="IZ38">
        <v>1.64690230000087</v>
      </c>
      <c r="JA38">
        <v>1.31206689999999</v>
      </c>
      <c r="JB38">
        <v>1.0138323999999601</v>
      </c>
      <c r="JC38">
        <v>1.0431895999991001</v>
      </c>
      <c r="JD38">
        <v>1.0320530999997599</v>
      </c>
      <c r="JE38">
        <v>1.0315903999999101</v>
      </c>
      <c r="JF38">
        <v>3.75974190000125</v>
      </c>
      <c r="JG38">
        <v>1.33200059999945</v>
      </c>
      <c r="JH38">
        <v>1.2369689000006501</v>
      </c>
      <c r="JI38">
        <v>0.90319569999974203</v>
      </c>
      <c r="JJ38">
        <v>5.7465744000000996</v>
      </c>
      <c r="JK38">
        <v>1.52701189999971</v>
      </c>
      <c r="JL38">
        <v>1.5281814000009</v>
      </c>
      <c r="JM38">
        <v>1.7835869999998999</v>
      </c>
      <c r="JN38">
        <v>1.1515815999991901</v>
      </c>
      <c r="JO38">
        <v>2.2953470300017198</v>
      </c>
      <c r="JP38">
        <v>499.31979149021203</v>
      </c>
      <c r="JQ38">
        <v>185.12097621010599</v>
      </c>
      <c r="JR38">
        <v>11.4800140000007</v>
      </c>
      <c r="JS38">
        <v>1.5483230999998301</v>
      </c>
      <c r="JT38">
        <v>1.0358047999998199</v>
      </c>
      <c r="JU38">
        <v>4.3506962000028597</v>
      </c>
      <c r="JV38">
        <v>103.919540000032</v>
      </c>
      <c r="JW38">
        <v>0.96852419999959205</v>
      </c>
      <c r="JX38">
        <v>102.334687000024</v>
      </c>
      <c r="JY38">
        <v>1.0072540500004801</v>
      </c>
      <c r="JZ38">
        <v>1.02423158999954</v>
      </c>
      <c r="KA38">
        <v>108.637146999943</v>
      </c>
      <c r="KB38">
        <v>69.542123000021107</v>
      </c>
      <c r="KD38">
        <v>104.66332699998701</v>
      </c>
      <c r="KE38">
        <v>113.668641999946</v>
      </c>
      <c r="KF38">
        <v>101.705104000052</v>
      </c>
      <c r="KG38">
        <v>115.89746300003</v>
      </c>
      <c r="KH38">
        <v>105.15682300005599</v>
      </c>
      <c r="KI38">
        <v>157.70562299992901</v>
      </c>
      <c r="KJ38">
        <v>148.38903600000799</v>
      </c>
      <c r="KK38">
        <v>115.338528999942</v>
      </c>
      <c r="KL38">
        <v>103.51946900004999</v>
      </c>
      <c r="KM38">
        <v>145.311557000037</v>
      </c>
      <c r="KN38">
        <v>123.761508999974</v>
      </c>
      <c r="KO38">
        <v>100.182588999975</v>
      </c>
      <c r="KP38">
        <v>94.515849999967003</v>
      </c>
      <c r="KQ38">
        <v>178.27303200005599</v>
      </c>
      <c r="KR38">
        <v>263.53608800005202</v>
      </c>
      <c r="KS38">
        <v>132.10241200006601</v>
      </c>
      <c r="KT38">
        <v>129.37984999990999</v>
      </c>
      <c r="KU38">
        <v>188.292368999915</v>
      </c>
      <c r="KV38">
        <v>107.13218700001001</v>
      </c>
      <c r="KW38">
        <v>100.894622999942</v>
      </c>
      <c r="KX38">
        <v>156.27135000005401</v>
      </c>
      <c r="KY38">
        <v>199.18503300007399</v>
      </c>
      <c r="KZ38">
        <v>98.189847999950899</v>
      </c>
      <c r="LA38">
        <v>104.11708700005001</v>
      </c>
      <c r="LB38">
        <v>117.687278999947</v>
      </c>
      <c r="LC38">
        <v>103.565776000032</v>
      </c>
      <c r="LD38">
        <v>179.60361499991299</v>
      </c>
      <c r="LE38">
        <v>74.248871000017999</v>
      </c>
      <c r="LF38">
        <v>118.769404000021</v>
      </c>
      <c r="LG38">
        <v>110.826334999991</v>
      </c>
      <c r="LH38">
        <v>97.889791999943597</v>
      </c>
      <c r="LI38">
        <v>105.19338399998399</v>
      </c>
      <c r="LJ38">
        <v>108.960804000031</v>
      </c>
      <c r="LK38">
        <v>132.35129699995699</v>
      </c>
      <c r="LL38">
        <v>249.73534299991999</v>
      </c>
      <c r="LM38">
        <v>195.99086200003501</v>
      </c>
      <c r="LN38">
        <v>112.179868999985</v>
      </c>
      <c r="LO38">
        <v>137.607695000013</v>
      </c>
      <c r="LQ38">
        <v>116.904933999991</v>
      </c>
      <c r="LS38">
        <v>128.05702700000299</v>
      </c>
      <c r="LT38">
        <v>126.801014999975</v>
      </c>
      <c r="LU38">
        <v>93.030248999944902</v>
      </c>
      <c r="LV38">
        <v>134.29879699996701</v>
      </c>
      <c r="LW38">
        <v>99.709494999959105</v>
      </c>
      <c r="LX38">
        <v>103.99502599996001</v>
      </c>
      <c r="LY38">
        <v>124.076983000035</v>
      </c>
      <c r="LZ38">
        <v>116.010445000022</v>
      </c>
      <c r="MB38">
        <v>118.79140500002499</v>
      </c>
      <c r="MC38">
        <v>142.651264999993</v>
      </c>
      <c r="MD38">
        <v>96.865395999979199</v>
      </c>
      <c r="ME38">
        <v>93.125345999957105</v>
      </c>
      <c r="MF38">
        <v>98.843434000038499</v>
      </c>
      <c r="MG38">
        <v>98.127713999943794</v>
      </c>
      <c r="MH38">
        <v>134.16520499996801</v>
      </c>
      <c r="MI38">
        <v>217.963792999974</v>
      </c>
      <c r="MK38">
        <v>105.34471500001401</v>
      </c>
      <c r="ML38">
        <v>144.72739999997401</v>
      </c>
      <c r="MM38">
        <v>102.884172999999</v>
      </c>
      <c r="MN38">
        <v>100.31805999996099</v>
      </c>
      <c r="MO38">
        <v>129.39843100006701</v>
      </c>
      <c r="MP38">
        <v>104.63393100001799</v>
      </c>
      <c r="MQ38">
        <v>96.317719000042402</v>
      </c>
      <c r="MR38">
        <v>90.991660000057905</v>
      </c>
      <c r="MT38">
        <v>211.26243899995501</v>
      </c>
      <c r="MU38">
        <v>283.21267199981997</v>
      </c>
      <c r="MV38">
        <v>198.10837400006099</v>
      </c>
      <c r="MW38">
        <v>209.53962699999099</v>
      </c>
      <c r="MY38">
        <v>308.20957699976901</v>
      </c>
      <c r="NA38">
        <v>285.10700199985899</v>
      </c>
      <c r="NB38">
        <v>106.973253999953</v>
      </c>
      <c r="NC38">
        <v>258.48754299990799</v>
      </c>
      <c r="ND38">
        <v>92.236313999979799</v>
      </c>
      <c r="NE38">
        <v>122.877342000022</v>
      </c>
      <c r="NF38">
        <v>204.71125799999601</v>
      </c>
      <c r="NG38">
        <v>143.79752000002199</v>
      </c>
      <c r="NH38">
        <v>142.543711999897</v>
      </c>
      <c r="NI38">
        <v>123.036115000024</v>
      </c>
      <c r="NJ38">
        <v>103.492927000043</v>
      </c>
      <c r="NK38">
        <v>110.56317400000999</v>
      </c>
      <c r="NL38">
        <v>109.79232899996001</v>
      </c>
      <c r="NM38">
        <v>115.74751799996</v>
      </c>
      <c r="NN38">
        <v>153.69350200006701</v>
      </c>
      <c r="NO38">
        <v>100.060123999952</v>
      </c>
      <c r="NP38">
        <v>120.652482999954</v>
      </c>
      <c r="NQ38">
        <v>100.58420799998601</v>
      </c>
      <c r="NR38">
        <v>1.6911380000001399</v>
      </c>
      <c r="NS38">
        <v>3.5955275000014799</v>
      </c>
      <c r="NT38">
        <v>1.2390412999993701</v>
      </c>
      <c r="NU38">
        <v>1.0283419499992299</v>
      </c>
      <c r="NV38">
        <v>2.1307360899991199</v>
      </c>
      <c r="NW38">
        <v>1.15263713000058</v>
      </c>
      <c r="NX38">
        <v>0.98886709999987898</v>
      </c>
      <c r="NY38">
        <v>0.88334380000014801</v>
      </c>
      <c r="NZ38">
        <v>0.95336459999998602</v>
      </c>
      <c r="OA38">
        <v>0.96195660000012095</v>
      </c>
      <c r="OB38">
        <v>3.1029060000000799</v>
      </c>
      <c r="OC38">
        <v>1.98626909999984</v>
      </c>
      <c r="OD38">
        <v>3.0308339000002902</v>
      </c>
      <c r="OE38">
        <v>1.3983428999999901</v>
      </c>
      <c r="OF38">
        <v>2.5806293999994501</v>
      </c>
      <c r="OG38">
        <v>5.7151352000000797</v>
      </c>
      <c r="OH38">
        <v>2.2377037000005702</v>
      </c>
      <c r="OI38">
        <v>2.4893970999983099</v>
      </c>
      <c r="OJ38">
        <v>1.28674669999964</v>
      </c>
      <c r="OK38">
        <v>1.2838640999998501</v>
      </c>
      <c r="OL38">
        <v>1.3746800000008099</v>
      </c>
      <c r="OM38">
        <v>3.1725257500002</v>
      </c>
      <c r="ON38">
        <v>3.0006701999991501</v>
      </c>
      <c r="OO38">
        <v>1.48619587999929</v>
      </c>
      <c r="OP38">
        <v>2.1261201900015299</v>
      </c>
      <c r="OQ38">
        <v>2.8198915300017702</v>
      </c>
      <c r="OR38">
        <v>2.6793956299989099</v>
      </c>
      <c r="OS38">
        <v>2.5324368699984898</v>
      </c>
      <c r="OT38">
        <v>2.8783049400008198</v>
      </c>
      <c r="OU38">
        <v>1.0540741599998</v>
      </c>
      <c r="OV38">
        <v>1.4473269900008701</v>
      </c>
      <c r="OW38">
        <v>2.42802066000149</v>
      </c>
      <c r="OX38">
        <v>2.54520439000044</v>
      </c>
      <c r="OY38">
        <v>54.254116859985501</v>
      </c>
      <c r="OZ38">
        <v>2.35396068000045</v>
      </c>
      <c r="PA38">
        <v>10.358848699994301</v>
      </c>
      <c r="PB38">
        <v>2.6024829699999801</v>
      </c>
      <c r="PC38">
        <v>3.2905707499994601</v>
      </c>
      <c r="PD38">
        <v>2.9067321299989999</v>
      </c>
      <c r="PE38">
        <v>1.8224036699994</v>
      </c>
      <c r="PF38">
        <v>107.558229299961</v>
      </c>
      <c r="PG38">
        <v>92.083171000005706</v>
      </c>
      <c r="PH38">
        <v>4.0256707000007701</v>
      </c>
      <c r="PI38">
        <v>6.0625542999987401</v>
      </c>
      <c r="PJ38">
        <v>4.1271105999985602</v>
      </c>
      <c r="PK38">
        <v>1.1306886000002101</v>
      </c>
      <c r="PL38">
        <v>1.14946072000021</v>
      </c>
      <c r="PM38">
        <v>1.18497595000008</v>
      </c>
      <c r="PN38">
        <v>1.5862814200008899</v>
      </c>
      <c r="PO38">
        <v>1.6156698100003299</v>
      </c>
      <c r="PP38">
        <v>1.56406815000082</v>
      </c>
      <c r="PQ38">
        <v>1.6363824599993699</v>
      </c>
      <c r="PR38">
        <v>1.3422616000007099</v>
      </c>
      <c r="PS38">
        <v>1.6942527999999599</v>
      </c>
      <c r="PT38">
        <v>1.69948776999991</v>
      </c>
      <c r="PU38">
        <v>2.82900275000065</v>
      </c>
      <c r="PV38">
        <v>8.28127750000567</v>
      </c>
      <c r="PW38">
        <v>180.55190020008001</v>
      </c>
      <c r="PX38">
        <v>2.09692210000139</v>
      </c>
      <c r="PY38">
        <v>164.88028979999899</v>
      </c>
      <c r="PZ38">
        <v>1.7872611999991901</v>
      </c>
      <c r="QA38">
        <v>1.6204142999995399</v>
      </c>
      <c r="QB38">
        <v>101.981651499984</v>
      </c>
      <c r="QC38">
        <v>1.98371159999988</v>
      </c>
      <c r="QD38">
        <v>41579.769948482499</v>
      </c>
      <c r="QE38">
        <v>2.2488425000010501</v>
      </c>
      <c r="QF38">
        <v>2.2799516699997202</v>
      </c>
      <c r="QG38">
        <v>210.31487372005401</v>
      </c>
      <c r="QH38">
        <v>119.50827572005799</v>
      </c>
      <c r="QI38">
        <v>1.0752496200002499</v>
      </c>
      <c r="QJ38">
        <v>1.0988507599995501</v>
      </c>
      <c r="QK38">
        <v>1.0249829500007801</v>
      </c>
      <c r="QL38">
        <v>1.0136664799993</v>
      </c>
      <c r="QM38">
        <v>13.517408009996901</v>
      </c>
      <c r="QN38">
        <v>1.5693174900006901</v>
      </c>
      <c r="QP38">
        <v>1.3685841999995301</v>
      </c>
      <c r="QQ38">
        <v>1.26330020000023</v>
      </c>
      <c r="QR38">
        <v>1.05803229999947</v>
      </c>
      <c r="QS38">
        <v>1.3522305000005901</v>
      </c>
      <c r="QT38">
        <v>1.1301743999993099</v>
      </c>
      <c r="QU38">
        <v>107.797212000005</v>
      </c>
      <c r="QV38">
        <v>101.264688999974</v>
      </c>
      <c r="QW38">
        <v>189.03339800005801</v>
      </c>
      <c r="QX38">
        <v>98.262777999974801</v>
      </c>
      <c r="QY38">
        <v>100.668805000023</v>
      </c>
      <c r="QZ38">
        <v>103.80593599996099</v>
      </c>
      <c r="RA38">
        <v>103.244916999945</v>
      </c>
      <c r="RB38">
        <v>1.1433233799998599</v>
      </c>
      <c r="RC38">
        <v>2.1465777099983798</v>
      </c>
      <c r="RD38">
        <v>131.750752999913</v>
      </c>
      <c r="RE38">
        <v>103.924527999945</v>
      </c>
      <c r="RF38">
        <v>110.21523400000299</v>
      </c>
      <c r="RG38">
        <v>121.333319999976</v>
      </c>
      <c r="RH38">
        <v>150.06115199998001</v>
      </c>
      <c r="RI38">
        <v>227.272048000013</v>
      </c>
      <c r="RL38">
        <v>299.69938299991202</v>
      </c>
      <c r="RM38">
        <v>58.204082000011098</v>
      </c>
      <c r="RN38">
        <v>267.21900699986099</v>
      </c>
      <c r="RO38">
        <v>167.48104600003001</v>
      </c>
      <c r="RP38">
        <v>218.750110999914</v>
      </c>
      <c r="RQ38">
        <v>103.538327999995</v>
      </c>
      <c r="RR38">
        <v>374.96012599999102</v>
      </c>
      <c r="RS38">
        <v>192.77802799991301</v>
      </c>
      <c r="RT38">
        <v>110.446101999958</v>
      </c>
      <c r="RU38">
        <v>184.684681999963</v>
      </c>
      <c r="RV38">
        <v>325.48585799988399</v>
      </c>
      <c r="RW38">
        <v>67.294334999984102</v>
      </c>
      <c r="RX38">
        <v>368.19008400011802</v>
      </c>
      <c r="RY38">
        <v>198.05512299994001</v>
      </c>
      <c r="RZ38">
        <v>553.96250199992198</v>
      </c>
      <c r="SA38">
        <v>594.81049800012295</v>
      </c>
      <c r="SB38">
        <v>278.34628400020301</v>
      </c>
      <c r="SC38">
        <v>99.019247999996907</v>
      </c>
      <c r="SD38">
        <v>189.810395000037</v>
      </c>
      <c r="SE38">
        <v>308.91012499993701</v>
      </c>
      <c r="SF38">
        <v>220.593252999941</v>
      </c>
      <c r="SG38">
        <v>614.259510999545</v>
      </c>
      <c r="SH38">
        <v>99.516147000016602</v>
      </c>
      <c r="SI38">
        <v>103.111125999945</v>
      </c>
      <c r="SJ38">
        <v>7871.0502509996304</v>
      </c>
      <c r="SK38">
        <v>64.910337000037501</v>
      </c>
      <c r="SL38">
        <v>151.15553999994901</v>
      </c>
      <c r="SM38">
        <v>283.45272599998901</v>
      </c>
      <c r="SN38">
        <v>338.91623200010503</v>
      </c>
      <c r="SO38">
        <v>200.42387200007201</v>
      </c>
      <c r="SP38">
        <v>561.07902100030299</v>
      </c>
      <c r="SQ38">
        <v>200.547417999944</v>
      </c>
      <c r="SR38">
        <v>53.628979999979499</v>
      </c>
      <c r="SS38">
        <v>38.807981999998397</v>
      </c>
      <c r="ST38">
        <v>193.549924999941</v>
      </c>
      <c r="SU38">
        <v>188.983765000012</v>
      </c>
      <c r="SV38">
        <v>195.90595800010499</v>
      </c>
      <c r="SW38">
        <v>165.59014500002399</v>
      </c>
      <c r="SX38">
        <v>203.40660799993199</v>
      </c>
      <c r="SY38">
        <v>163.51974299992401</v>
      </c>
      <c r="SZ38">
        <v>107.33586500003</v>
      </c>
      <c r="TA38">
        <v>143.55444899993</v>
      </c>
      <c r="TB38">
        <v>100.127762999968</v>
      </c>
      <c r="TC38">
        <v>145.760929000098</v>
      </c>
      <c r="TD38">
        <v>137.12803700007501</v>
      </c>
      <c r="TE38">
        <v>440.628444000147</v>
      </c>
      <c r="TF38">
        <v>114.36692499998</v>
      </c>
      <c r="TG38">
        <v>122.777276000008</v>
      </c>
      <c r="TH38">
        <v>475.15814899979199</v>
      </c>
      <c r="TI38">
        <v>60.894544999988298</v>
      </c>
      <c r="TJ38">
        <v>206.06541700009299</v>
      </c>
      <c r="TK38">
        <v>138.75483600003599</v>
      </c>
      <c r="TL38">
        <v>425.06883199978603</v>
      </c>
      <c r="TM38">
        <v>492.71404699981201</v>
      </c>
      <c r="TN38">
        <v>192.14451600005901</v>
      </c>
      <c r="TO38">
        <v>493.34856599988399</v>
      </c>
      <c r="TP38">
        <v>213.343572000042</v>
      </c>
      <c r="TQ38">
        <v>493.15783799998502</v>
      </c>
      <c r="TR38">
        <v>493.13010600023</v>
      </c>
      <c r="TS38">
        <v>202.10328899999101</v>
      </c>
      <c r="TT38">
        <v>154.96480700001101</v>
      </c>
      <c r="TW38">
        <v>354.42586999991897</v>
      </c>
      <c r="TX38">
        <v>129.302192999981</v>
      </c>
      <c r="TZ38">
        <v>413.11740100011201</v>
      </c>
      <c r="UA38">
        <v>149.38599399989499</v>
      </c>
      <c r="UB38">
        <v>127.66477399994599</v>
      </c>
      <c r="UC38">
        <v>110.933177000028</v>
      </c>
      <c r="UD38">
        <v>106.40118199994301</v>
      </c>
      <c r="UE38">
        <v>130.50373300001999</v>
      </c>
      <c r="UF38">
        <v>107.697929000016</v>
      </c>
      <c r="UG38">
        <v>124.04177999997</v>
      </c>
      <c r="UH38">
        <v>129.30581300007199</v>
      </c>
      <c r="UI38">
        <v>111.666590000037</v>
      </c>
      <c r="UJ38">
        <v>106.966427000007</v>
      </c>
      <c r="UK38">
        <v>128.85572899994401</v>
      </c>
      <c r="UL38">
        <v>133.06474100006699</v>
      </c>
      <c r="UN38">
        <v>140.867750999983</v>
      </c>
      <c r="UO38">
        <v>187.49253399996101</v>
      </c>
      <c r="UP38">
        <v>164.902861000039</v>
      </c>
      <c r="UQ38">
        <v>87.795199000043795</v>
      </c>
      <c r="UR38">
        <v>108.58512900001401</v>
      </c>
      <c r="US38">
        <v>334.569899000227</v>
      </c>
      <c r="UT38">
        <v>333.89434400014602</v>
      </c>
      <c r="UU38">
        <v>1848.4381159991001</v>
      </c>
      <c r="UV38">
        <v>134.52619799994901</v>
      </c>
      <c r="UW38">
        <v>384.85471400013199</v>
      </c>
      <c r="UX38">
        <v>109.718004000024</v>
      </c>
      <c r="UY38">
        <v>41.362749999971101</v>
      </c>
      <c r="UZ38">
        <v>9.3014160000020603</v>
      </c>
      <c r="VA38">
        <v>160.26369099994201</v>
      </c>
      <c r="VB38">
        <v>112.046168999979</v>
      </c>
      <c r="VC38">
        <v>108.79529999999799</v>
      </c>
      <c r="VD38">
        <v>120.245909000048</v>
      </c>
      <c r="VE38">
        <v>106.488215000019</v>
      </c>
      <c r="VF38">
        <v>144.510445999913</v>
      </c>
      <c r="VG38">
        <v>146.505243000109</v>
      </c>
      <c r="VH38">
        <v>114.75653699995</v>
      </c>
      <c r="VI38">
        <v>100.70011199999099</v>
      </c>
      <c r="VJ38">
        <v>113.162680999958</v>
      </c>
      <c r="VK38">
        <v>110.736929000006</v>
      </c>
      <c r="VL38">
        <v>100.92888200003701</v>
      </c>
      <c r="VM38">
        <v>103.936502999975</v>
      </c>
      <c r="VN38">
        <v>214.67162699997399</v>
      </c>
      <c r="VO38">
        <v>106.591693000053</v>
      </c>
      <c r="VP38">
        <v>290.59460800001398</v>
      </c>
      <c r="VQ38">
        <v>193.112257000059</v>
      </c>
      <c r="VR38">
        <v>108.064121000003</v>
      </c>
      <c r="VS38">
        <v>105.497841999982</v>
      </c>
      <c r="VT38">
        <v>119.37172299996</v>
      </c>
      <c r="VU38">
        <v>161.52391900005799</v>
      </c>
      <c r="VV38">
        <v>199.519790000049</v>
      </c>
      <c r="VW38">
        <v>164.52905500004999</v>
      </c>
      <c r="VX38">
        <v>141.63801000011199</v>
      </c>
      <c r="VY38">
        <v>104.700440000044</v>
      </c>
      <c r="VZ38">
        <v>110.14484199998</v>
      </c>
      <c r="WA38">
        <v>104.330356999999</v>
      </c>
      <c r="WB38">
        <v>280.62078400002798</v>
      </c>
      <c r="WC38">
        <v>185.53273999993701</v>
      </c>
      <c r="WD38">
        <v>205.335081000114</v>
      </c>
      <c r="WE38">
        <v>103.578018</v>
      </c>
      <c r="WF38">
        <v>101.921689999988</v>
      </c>
      <c r="WG38">
        <v>121.874378000037</v>
      </c>
      <c r="WH38">
        <v>107.302946000011</v>
      </c>
      <c r="WI38">
        <v>117.110230999999</v>
      </c>
      <c r="WJ38">
        <v>29.822011999989599</v>
      </c>
      <c r="WK38">
        <v>109.636351000052</v>
      </c>
      <c r="WL38">
        <v>102.660984999966</v>
      </c>
      <c r="WM38">
        <v>224.06756299990201</v>
      </c>
      <c r="WN38">
        <v>287.06585399992798</v>
      </c>
      <c r="WO38">
        <v>342.75164900021599</v>
      </c>
      <c r="WP38">
        <v>206.261457999935</v>
      </c>
      <c r="WQ38">
        <v>200.909108000109</v>
      </c>
      <c r="WR38">
        <v>260.05688800010802</v>
      </c>
      <c r="WS38">
        <v>226.810646000085</v>
      </c>
      <c r="WT38">
        <v>465.951171999797</v>
      </c>
      <c r="WU38">
        <v>471.83889599982598</v>
      </c>
      <c r="WV38">
        <v>732.74325199984003</v>
      </c>
      <c r="WW38">
        <v>110.831620999961</v>
      </c>
      <c r="WX38">
        <v>244.03641900001099</v>
      </c>
      <c r="WY38">
        <v>118.00127300003101</v>
      </c>
      <c r="WZ38">
        <v>230.539435999934</v>
      </c>
      <c r="XA38">
        <v>82.224256000015899</v>
      </c>
      <c r="XB38">
        <v>177.51520800008399</v>
      </c>
      <c r="XC38">
        <v>82.890741999959602</v>
      </c>
      <c r="XD38">
        <v>477.20300200022803</v>
      </c>
      <c r="XE38">
        <v>159.114939999999</v>
      </c>
      <c r="XF38">
        <v>243.12942199991099</v>
      </c>
      <c r="XG38">
        <v>100.764105999959</v>
      </c>
      <c r="XH38">
        <v>206.28935500001501</v>
      </c>
      <c r="XI38">
        <v>101.140949000022</v>
      </c>
      <c r="XJ38">
        <v>214.10288399993399</v>
      </c>
      <c r="XK38">
        <v>33.410923000017597</v>
      </c>
      <c r="XL38">
        <v>1.1719795900007699</v>
      </c>
      <c r="XM38">
        <v>5.7109243200029596</v>
      </c>
      <c r="XN38">
        <v>1.24095800000032</v>
      </c>
      <c r="XO38">
        <v>1.7822773000007099</v>
      </c>
      <c r="XP38">
        <v>1.74213903999953</v>
      </c>
      <c r="XQ38">
        <v>18.445451589999699</v>
      </c>
      <c r="XR38">
        <v>1.20945122000012</v>
      </c>
      <c r="XS38">
        <v>1.2484178800004899</v>
      </c>
      <c r="XT38">
        <v>2.34283409999989</v>
      </c>
      <c r="XU38">
        <v>2.1968029900017401</v>
      </c>
      <c r="XV38">
        <v>2.3394068999987199</v>
      </c>
      <c r="XW38">
        <v>2.6792553999985098</v>
      </c>
      <c r="XX38">
        <v>3.1977694999986901</v>
      </c>
      <c r="XY38">
        <v>2.7495173999996001</v>
      </c>
      <c r="XZ38">
        <v>0.98564340000029904</v>
      </c>
      <c r="YA38">
        <v>8.6922454000014095</v>
      </c>
      <c r="YB38">
        <v>0.88523910000003503</v>
      </c>
      <c r="YD38">
        <v>1.0629444999994999</v>
      </c>
      <c r="YE38">
        <v>4.1325263999970003</v>
      </c>
      <c r="YF38">
        <v>1.04430759999923</v>
      </c>
      <c r="YG38">
        <v>0.93323279000014703</v>
      </c>
      <c r="YH38">
        <v>1375.5103298593301</v>
      </c>
      <c r="YI38">
        <v>113.889359500026</v>
      </c>
      <c r="YJ38">
        <v>302.847209999803</v>
      </c>
      <c r="YK38">
        <v>3.0059518499983802</v>
      </c>
      <c r="YL38">
        <v>1.4382367599992001</v>
      </c>
      <c r="YM38">
        <v>2334088.63621521</v>
      </c>
      <c r="YN38">
        <v>1.1124165399996899</v>
      </c>
      <c r="YO38">
        <v>1.09837841000081</v>
      </c>
      <c r="YP38">
        <v>1.6299087099996501</v>
      </c>
      <c r="YQ38">
        <v>165.234743000008</v>
      </c>
      <c r="YR38">
        <v>144.45164810004599</v>
      </c>
      <c r="YS38">
        <v>5.4252026999965901</v>
      </c>
      <c r="YT38">
        <v>6.4994817999977403</v>
      </c>
      <c r="YU38">
        <v>306.48745749983902</v>
      </c>
      <c r="YV38">
        <v>224.72749529988499</v>
      </c>
      <c r="YW38">
        <v>1.2287379999997901</v>
      </c>
      <c r="YX38">
        <v>1.1815602000006</v>
      </c>
      <c r="YY38">
        <v>1.1885122000003301</v>
      </c>
      <c r="YZ38">
        <v>3.4174230099997698</v>
      </c>
      <c r="ZA38">
        <v>1.26272339999923</v>
      </c>
      <c r="ZB38">
        <v>3.6518651400001501</v>
      </c>
      <c r="ZC38">
        <v>0.96540816000015195</v>
      </c>
      <c r="ZD38">
        <v>0.98507510000035803</v>
      </c>
    </row>
    <row r="39" spans="1:680" x14ac:dyDescent="0.25">
      <c r="A39" s="40">
        <v>44119</v>
      </c>
      <c r="B39" s="6">
        <v>2.0372437699988999</v>
      </c>
      <c r="C39" s="6">
        <v>1.60670958000082</v>
      </c>
      <c r="E39">
        <v>1.70450988000084</v>
      </c>
      <c r="F39">
        <v>1.05141603999982</v>
      </c>
      <c r="G39">
        <v>1.08970550000049</v>
      </c>
      <c r="H39">
        <v>1.05075690000012</v>
      </c>
      <c r="I39">
        <v>3.0433956000015301</v>
      </c>
      <c r="J39">
        <v>1.11756170000081</v>
      </c>
      <c r="K39">
        <v>1.9477471999998699</v>
      </c>
      <c r="L39">
        <v>2.2202030000007702</v>
      </c>
      <c r="M39">
        <v>1.41475480000008</v>
      </c>
      <c r="N39">
        <v>2.3515647999993199</v>
      </c>
      <c r="O39">
        <v>2.1318648400010698</v>
      </c>
      <c r="P39">
        <v>2.6248130300009498</v>
      </c>
      <c r="Q39">
        <v>0.89991777999966904</v>
      </c>
      <c r="R39">
        <v>2.7856490599988302</v>
      </c>
      <c r="S39">
        <v>2.7048711899988098</v>
      </c>
      <c r="T39">
        <v>3.1838457099984199</v>
      </c>
      <c r="U39">
        <v>1.0668603600006501</v>
      </c>
      <c r="V39">
        <v>1.4687733699993299</v>
      </c>
      <c r="W39">
        <v>2.6612070357005</v>
      </c>
      <c r="X39">
        <v>2.14288521719936</v>
      </c>
      <c r="Y39">
        <v>3.3766112999983302</v>
      </c>
      <c r="Z39">
        <v>1.09884222999972</v>
      </c>
      <c r="AA39">
        <v>1.2246743499999899</v>
      </c>
      <c r="AB39">
        <v>1.09763376000046</v>
      </c>
      <c r="AC39">
        <v>11.1726978899969</v>
      </c>
      <c r="AD39">
        <v>21.190657049999601</v>
      </c>
      <c r="AE39">
        <v>1.07183217999955</v>
      </c>
      <c r="AF39">
        <v>63.311940849991501</v>
      </c>
      <c r="AG39">
        <v>8.7724856999993808</v>
      </c>
      <c r="AH39">
        <v>1.84735014000034</v>
      </c>
      <c r="AI39">
        <v>1.1022367400000801</v>
      </c>
      <c r="AJ39">
        <v>2.36537060000046</v>
      </c>
      <c r="AK39">
        <v>2.16607940000176</v>
      </c>
      <c r="AL39">
        <v>1.35206497000036</v>
      </c>
      <c r="AM39">
        <v>1.5403521999996901</v>
      </c>
      <c r="AN39">
        <v>841.883843800053</v>
      </c>
      <c r="AO39">
        <v>203.385113270022</v>
      </c>
      <c r="AP39">
        <v>153.15017384011301</v>
      </c>
      <c r="AQ39">
        <v>12.6573186000023</v>
      </c>
      <c r="AR39">
        <v>1.50038773000051</v>
      </c>
      <c r="AS39">
        <v>1.2859702400001001</v>
      </c>
      <c r="AT39">
        <v>1.44923815999937</v>
      </c>
      <c r="AU39">
        <v>4.0453562699985897</v>
      </c>
      <c r="AV39">
        <v>3.2532987999984502</v>
      </c>
      <c r="AW39">
        <v>1.43527829999948</v>
      </c>
      <c r="AX39">
        <v>12.8921419300023</v>
      </c>
      <c r="AY39">
        <v>1.4716673700004299</v>
      </c>
      <c r="AZ39">
        <v>6.1112312999976002</v>
      </c>
      <c r="BA39">
        <v>1.57097910000084</v>
      </c>
      <c r="BB39">
        <v>3.8961992100012099</v>
      </c>
      <c r="BC39">
        <v>2.5839191900013199</v>
      </c>
      <c r="BD39">
        <v>0.96574871000029805</v>
      </c>
      <c r="BE39">
        <v>1.7209330000005101</v>
      </c>
      <c r="BF39">
        <v>2.0636917000010699</v>
      </c>
      <c r="BG39">
        <v>2.06192490000103</v>
      </c>
      <c r="BH39">
        <v>2.5014000000010101</v>
      </c>
      <c r="BI39">
        <v>1.65280879999955</v>
      </c>
      <c r="BJ39">
        <v>107.582837600028</v>
      </c>
      <c r="BK39">
        <v>1.09025649999967</v>
      </c>
      <c r="BL39">
        <v>2.98459743000058</v>
      </c>
      <c r="BM39">
        <v>1.5740021099991299</v>
      </c>
      <c r="BN39">
        <v>1.5714401200002599</v>
      </c>
      <c r="BO39">
        <v>1.0528156000000299</v>
      </c>
      <c r="BP39">
        <v>1.0417992000002401</v>
      </c>
      <c r="BQ39">
        <v>1.9990471000001</v>
      </c>
      <c r="BR39">
        <v>2.1504805000004099</v>
      </c>
      <c r="BS39">
        <v>2.22480079999877</v>
      </c>
      <c r="BT39">
        <v>1.04372119999971</v>
      </c>
      <c r="BU39">
        <v>1.3848624999991399</v>
      </c>
      <c r="BV39">
        <v>1.7735728999996401</v>
      </c>
      <c r="BW39">
        <v>6.8574643000029001</v>
      </c>
      <c r="BX39">
        <v>4.5628456999984301</v>
      </c>
      <c r="BY39">
        <v>3.02989829999933</v>
      </c>
      <c r="BZ39">
        <v>85.468733289977493</v>
      </c>
      <c r="CA39">
        <v>9.2145042000047397</v>
      </c>
      <c r="CB39">
        <v>1.0948016000002101</v>
      </c>
      <c r="CC39">
        <v>23.6072290999873</v>
      </c>
      <c r="CD39">
        <v>4.1434010000011803</v>
      </c>
      <c r="CE39">
        <v>10.040152600006</v>
      </c>
      <c r="CF39">
        <v>2.6753419999986399</v>
      </c>
      <c r="CG39">
        <v>37.498905999993397</v>
      </c>
      <c r="CH39">
        <v>1.0456315999999799</v>
      </c>
      <c r="CI39">
        <v>1.67379129999972</v>
      </c>
      <c r="CJ39">
        <v>5.9693814999991401</v>
      </c>
      <c r="CK39">
        <v>4.5108380000019697</v>
      </c>
      <c r="CL39">
        <v>2.2840531000001598</v>
      </c>
      <c r="CM39">
        <v>3.0889754000018002</v>
      </c>
      <c r="CN39">
        <v>31.215164499997599</v>
      </c>
      <c r="CO39">
        <v>1.2175184000007</v>
      </c>
      <c r="CP39">
        <v>1.4966010999996799</v>
      </c>
      <c r="CQ39">
        <v>1.15538790000028</v>
      </c>
      <c r="CR39">
        <v>1.2525435000006799</v>
      </c>
      <c r="CS39">
        <v>1.25277210000058</v>
      </c>
      <c r="CT39">
        <v>12.040505400000299</v>
      </c>
      <c r="CU39">
        <v>129.94143199990501</v>
      </c>
      <c r="CV39">
        <v>13.884594699993601</v>
      </c>
      <c r="CW39">
        <v>21.689367000013601</v>
      </c>
      <c r="CX39">
        <v>75.563101000036099</v>
      </c>
      <c r="CY39">
        <v>18.077116000000402</v>
      </c>
      <c r="CZ39">
        <v>142.415957000107</v>
      </c>
      <c r="DA39">
        <v>10.5692986000067</v>
      </c>
      <c r="DB39">
        <v>10.141299900002201</v>
      </c>
      <c r="DC39">
        <v>22.315317000000501</v>
      </c>
      <c r="DD39">
        <v>2.5908639400004199</v>
      </c>
      <c r="DE39">
        <v>1.32178041000043</v>
      </c>
      <c r="DF39">
        <v>1.2631139000004601</v>
      </c>
      <c r="DG39">
        <v>1.0889256600003101</v>
      </c>
      <c r="DH39">
        <v>3.0784024099993998</v>
      </c>
      <c r="DI39">
        <v>7605.0758945122398</v>
      </c>
      <c r="DJ39">
        <v>1.2614855699994201</v>
      </c>
      <c r="DK39">
        <v>2.47067632000108</v>
      </c>
      <c r="DL39">
        <v>27.695782339986199</v>
      </c>
      <c r="DM39">
        <v>2.1433395300009601</v>
      </c>
      <c r="DN39">
        <v>8.4751888799946808</v>
      </c>
      <c r="DO39">
        <v>2.71759540999847</v>
      </c>
      <c r="DP39">
        <v>3.0046131300005099</v>
      </c>
      <c r="DQ39">
        <v>1.1445366700008901</v>
      </c>
      <c r="DR39">
        <v>10.920881779995399</v>
      </c>
      <c r="DS39">
        <v>1.18893224000021</v>
      </c>
      <c r="DT39">
        <v>1.2758228700004099</v>
      </c>
      <c r="DU39">
        <v>3.2986158300009301</v>
      </c>
      <c r="DV39">
        <v>3.3850913700007399</v>
      </c>
      <c r="DW39">
        <v>3.1657840599982601</v>
      </c>
      <c r="DX39">
        <v>1.2616104299995601</v>
      </c>
      <c r="DY39">
        <v>117.630491000018</v>
      </c>
      <c r="DZ39">
        <v>1.23592138999993</v>
      </c>
      <c r="EA39">
        <v>1.70091309000054</v>
      </c>
      <c r="EB39">
        <v>1.0391347299992</v>
      </c>
      <c r="EC39">
        <v>1.1179592000007701</v>
      </c>
      <c r="ED39">
        <v>1.0439652700006301</v>
      </c>
      <c r="EE39">
        <v>2.8997243099984198</v>
      </c>
      <c r="EF39">
        <v>1.3225282200000901</v>
      </c>
      <c r="EG39">
        <v>2.4862113000017398</v>
      </c>
      <c r="EH39">
        <v>1.44865915999981</v>
      </c>
      <c r="EI39">
        <v>1.7163255800005599</v>
      </c>
      <c r="EJ39">
        <v>1.6119115000001301</v>
      </c>
      <c r="EK39">
        <v>3.24761950000175</v>
      </c>
      <c r="EL39">
        <v>5.8675858999995398</v>
      </c>
      <c r="EM39">
        <v>29.3919574999891</v>
      </c>
      <c r="EN39">
        <v>1.41739079999934</v>
      </c>
      <c r="EO39">
        <v>1.32873438000024</v>
      </c>
      <c r="EP39">
        <v>1.07468929000061</v>
      </c>
      <c r="EQ39">
        <v>1.07196438000028</v>
      </c>
      <c r="ER39">
        <v>1.3290247299992199</v>
      </c>
      <c r="ES39">
        <v>1.0534597299993</v>
      </c>
      <c r="ET39">
        <v>1.6085434800006599</v>
      </c>
      <c r="EU39">
        <v>3.00756818000082</v>
      </c>
      <c r="EV39">
        <v>1.1280401599997301</v>
      </c>
      <c r="EW39">
        <v>0.99460025999997004</v>
      </c>
      <c r="EX39">
        <v>113.92918299999999</v>
      </c>
      <c r="EY39">
        <v>5.6876678600019703</v>
      </c>
      <c r="EZ39">
        <v>2.9557783999989602</v>
      </c>
      <c r="FA39">
        <v>1.0241341000000801</v>
      </c>
      <c r="FC39">
        <v>174.898383500054</v>
      </c>
      <c r="FD39">
        <v>9486.61879855394</v>
      </c>
      <c r="FE39">
        <v>93.330603300011703</v>
      </c>
      <c r="FF39">
        <v>1.0649861999991099</v>
      </c>
      <c r="FG39">
        <v>3705.1892771907201</v>
      </c>
      <c r="FH39">
        <v>0.98687309999968398</v>
      </c>
      <c r="FI39">
        <v>1.09480563999932</v>
      </c>
      <c r="FJ39">
        <v>1.2296093299992199</v>
      </c>
      <c r="FK39">
        <v>22.822316789999601</v>
      </c>
      <c r="FL39">
        <v>1.2895198999994999</v>
      </c>
      <c r="FM39">
        <v>2.15090860000055</v>
      </c>
      <c r="FN39">
        <v>1.6878295000005901</v>
      </c>
      <c r="FO39">
        <v>1.1808216999998</v>
      </c>
      <c r="FP39">
        <v>3.3501581999989898</v>
      </c>
      <c r="FQ39">
        <v>1.53812948000086</v>
      </c>
      <c r="FR39">
        <v>1.1956945700003401</v>
      </c>
      <c r="FS39">
        <v>1.04576221999923</v>
      </c>
      <c r="FT39">
        <v>1.92622929000026</v>
      </c>
      <c r="FU39">
        <v>1.8750838699998</v>
      </c>
      <c r="FW39">
        <v>1.37070983999911</v>
      </c>
      <c r="FX39">
        <v>1.11867657000039</v>
      </c>
      <c r="FY39">
        <v>1.2752808200002601</v>
      </c>
      <c r="FZ39">
        <v>1.05436019999979</v>
      </c>
      <c r="GA39">
        <v>3.76436897999884</v>
      </c>
      <c r="GB39">
        <v>1.1936504000004799</v>
      </c>
      <c r="GC39">
        <v>297.10470514977402</v>
      </c>
      <c r="GD39">
        <v>100.91270870005199</v>
      </c>
      <c r="GE39">
        <v>166.44131299993001</v>
      </c>
      <c r="GF39">
        <v>289.52077890001198</v>
      </c>
      <c r="GG39">
        <v>274.18685449985799</v>
      </c>
      <c r="GH39">
        <v>130.84399239998299</v>
      </c>
      <c r="GI39">
        <v>259.19283259986003</v>
      </c>
      <c r="GJ39">
        <v>114.008629800053</v>
      </c>
      <c r="GK39">
        <v>219.06115150009299</v>
      </c>
      <c r="GL39">
        <v>1.07444869999927</v>
      </c>
      <c r="GM39">
        <v>2.1374123999994499</v>
      </c>
      <c r="GN39">
        <v>1.29798119999941</v>
      </c>
      <c r="GO39">
        <v>6.7929495999996998</v>
      </c>
      <c r="GP39">
        <v>2.8523032000011899</v>
      </c>
      <c r="GQ39">
        <v>1.0812368999995701</v>
      </c>
      <c r="GR39">
        <v>2.1592259999997601</v>
      </c>
      <c r="GS39">
        <v>4.19587689999753</v>
      </c>
      <c r="GT39">
        <v>2.08711499999845</v>
      </c>
      <c r="GU39">
        <v>2.7250185000011702</v>
      </c>
      <c r="GV39">
        <v>11.3753892999957</v>
      </c>
      <c r="GW39">
        <v>1.3909120999997</v>
      </c>
      <c r="GX39">
        <v>6.8699062000014202</v>
      </c>
      <c r="GY39">
        <v>4.0874612999978099</v>
      </c>
      <c r="HA39">
        <v>2.1108716000016998</v>
      </c>
      <c r="HB39">
        <v>0.86059600000044201</v>
      </c>
      <c r="HC39">
        <v>4.6672217000013898</v>
      </c>
      <c r="HD39">
        <v>1.43697930000053</v>
      </c>
      <c r="HE39">
        <v>151.884739500005</v>
      </c>
      <c r="HF39">
        <v>3.47154859999864</v>
      </c>
      <c r="HG39">
        <v>0.90023680000012996</v>
      </c>
      <c r="HH39">
        <v>2.3118734999989101</v>
      </c>
      <c r="HI39">
        <v>5.8390654000031601</v>
      </c>
      <c r="HJ39">
        <v>1.0895369999998401</v>
      </c>
      <c r="HK39">
        <v>3.70830550000028</v>
      </c>
      <c r="HL39">
        <v>153.683322469937</v>
      </c>
      <c r="HM39">
        <v>3.90016299000126</v>
      </c>
      <c r="HN39">
        <v>70.564808289986104</v>
      </c>
      <c r="HO39">
        <v>1024.78979500011</v>
      </c>
      <c r="HP39">
        <v>1.12781200000063</v>
      </c>
      <c r="HQ39">
        <v>1.1368399399998499</v>
      </c>
      <c r="HR39">
        <v>113.70333740999899</v>
      </c>
      <c r="HS39">
        <v>185.200311660068</v>
      </c>
      <c r="HT39">
        <v>121.700883819954</v>
      </c>
      <c r="HU39">
        <v>146.766854230082</v>
      </c>
      <c r="HV39">
        <v>147.549469029997</v>
      </c>
      <c r="HW39">
        <v>380.168251940049</v>
      </c>
      <c r="HX39">
        <v>116.523756309994</v>
      </c>
      <c r="HY39">
        <v>125.644493040047</v>
      </c>
      <c r="HZ39">
        <v>102.721995620057</v>
      </c>
      <c r="IA39">
        <v>1.0376715999991599</v>
      </c>
      <c r="IB39">
        <v>1.05675209999936</v>
      </c>
      <c r="IC39">
        <v>1.0270369000008901</v>
      </c>
      <c r="ID39">
        <v>0.98849830000017402</v>
      </c>
      <c r="IE39">
        <v>0.88937379999970301</v>
      </c>
      <c r="IF39">
        <v>1.2872506999992801</v>
      </c>
      <c r="IG39">
        <v>1.58525310000005</v>
      </c>
      <c r="IH39">
        <v>1.26294670000061</v>
      </c>
      <c r="II39">
        <v>1.26474579999922</v>
      </c>
      <c r="IJ39">
        <v>0.96242480000000796</v>
      </c>
      <c r="IK39">
        <v>1.01568600000064</v>
      </c>
      <c r="IL39">
        <v>1.0353601999995601</v>
      </c>
      <c r="IM39">
        <v>1.08263240000088</v>
      </c>
      <c r="IN39">
        <v>0.95391689999996698</v>
      </c>
      <c r="IO39">
        <v>0.95691079999960504</v>
      </c>
      <c r="IP39">
        <v>2.8085627000000399</v>
      </c>
      <c r="IQ39">
        <v>1.0278543999993399</v>
      </c>
      <c r="IR39">
        <v>0.95201139999971895</v>
      </c>
      <c r="IS39">
        <v>1.2236107000007901</v>
      </c>
      <c r="IT39">
        <v>1.2540236000004401</v>
      </c>
      <c r="IU39">
        <v>1.0280975000005099</v>
      </c>
      <c r="IV39">
        <v>1.33756639999956</v>
      </c>
      <c r="IW39">
        <v>0.90936559999954603</v>
      </c>
      <c r="IX39">
        <v>1.45216000000073</v>
      </c>
      <c r="IY39">
        <v>1.2162012000008</v>
      </c>
      <c r="IZ39">
        <v>1.6435844999996301</v>
      </c>
      <c r="JA39">
        <v>1.3096910999993301</v>
      </c>
      <c r="JB39">
        <v>1.0118132999996301</v>
      </c>
      <c r="JC39">
        <v>1.0399782000004101</v>
      </c>
      <c r="JD39">
        <v>1.0288808999994199</v>
      </c>
      <c r="JE39">
        <v>1.02846979999958</v>
      </c>
      <c r="JF39">
        <v>3.7481650000008799</v>
      </c>
      <c r="JG39">
        <v>1.3279237000006101</v>
      </c>
      <c r="JH39">
        <v>1.23331590000089</v>
      </c>
      <c r="JI39">
        <v>0.90041579999979104</v>
      </c>
      <c r="JJ39">
        <v>5.7446570000029196</v>
      </c>
      <c r="JK39">
        <v>1.52354720000039</v>
      </c>
      <c r="JL39">
        <v>1.52471239999977</v>
      </c>
      <c r="JM39">
        <v>1.78110840000045</v>
      </c>
      <c r="JN39">
        <v>1.15089090000038</v>
      </c>
      <c r="JO39">
        <v>2.3000688100000799</v>
      </c>
      <c r="JP39">
        <v>503.40564806014299</v>
      </c>
      <c r="JQ39">
        <v>186.62873723008701</v>
      </c>
      <c r="JR39">
        <v>11.4731509999983</v>
      </c>
      <c r="JS39">
        <v>1.5566932999991001</v>
      </c>
      <c r="JT39">
        <v>1.0410320999999401</v>
      </c>
      <c r="JU39">
        <v>4.3662872999993896</v>
      </c>
      <c r="JV39">
        <v>103.919409999973</v>
      </c>
      <c r="JW39">
        <v>0.96869429999969703</v>
      </c>
      <c r="JX39">
        <v>102.43641399999601</v>
      </c>
      <c r="JY39">
        <v>1.00490469000033</v>
      </c>
      <c r="JZ39">
        <v>1.0218833899998601</v>
      </c>
      <c r="KA39">
        <v>108.713297000038</v>
      </c>
      <c r="KB39">
        <v>69.535074000014006</v>
      </c>
      <c r="KD39">
        <v>104.479291000054</v>
      </c>
      <c r="KE39">
        <v>113.026453000028</v>
      </c>
      <c r="KF39">
        <v>101.82161600003001</v>
      </c>
      <c r="KG39">
        <v>115.804918000009</v>
      </c>
      <c r="KH39">
        <v>105.07987799996</v>
      </c>
      <c r="KI39">
        <v>158.408877999987</v>
      </c>
      <c r="KJ39">
        <v>149.027556000045</v>
      </c>
      <c r="KK39">
        <v>115.51924399996599</v>
      </c>
      <c r="KL39">
        <v>103.291230999981</v>
      </c>
      <c r="KM39">
        <v>145.36873600003301</v>
      </c>
      <c r="KN39">
        <v>123.88637399999401</v>
      </c>
      <c r="KO39">
        <v>99.9304540000157</v>
      </c>
      <c r="KP39">
        <v>94.704627000028296</v>
      </c>
      <c r="KQ39">
        <v>178.47771300002901</v>
      </c>
      <c r="KR39">
        <v>264.00889799976699</v>
      </c>
      <c r="KS39">
        <v>132.191219999921</v>
      </c>
      <c r="KT39">
        <v>129.377731000073</v>
      </c>
      <c r="KU39">
        <v>189.00375599996201</v>
      </c>
      <c r="KV39">
        <v>107.17662799998701</v>
      </c>
      <c r="KW39">
        <v>101.198028999963</v>
      </c>
      <c r="KX39">
        <v>156.920436999993</v>
      </c>
      <c r="KY39">
        <v>198.88865299988501</v>
      </c>
      <c r="KZ39">
        <v>97.959918000036893</v>
      </c>
      <c r="LA39">
        <v>103.79571199999199</v>
      </c>
      <c r="LB39">
        <v>117.636763000046</v>
      </c>
      <c r="LC39">
        <v>103.555236999993</v>
      </c>
      <c r="LD39">
        <v>181.00429100007801</v>
      </c>
      <c r="LE39">
        <v>74.311629000003407</v>
      </c>
      <c r="LF39">
        <v>118.76977699995</v>
      </c>
      <c r="LG39">
        <v>110.254190000007</v>
      </c>
      <c r="LH39">
        <v>97.779609999968699</v>
      </c>
      <c r="LI39">
        <v>104.34827800001899</v>
      </c>
      <c r="LJ39">
        <v>108.204829000053</v>
      </c>
      <c r="LK39">
        <v>133.08624399988901</v>
      </c>
      <c r="LL39">
        <v>249.68808100000001</v>
      </c>
      <c r="LM39">
        <v>195.93027799995599</v>
      </c>
      <c r="LN39">
        <v>112.19705600000501</v>
      </c>
      <c r="LO39">
        <v>137.62175499997099</v>
      </c>
      <c r="LQ39">
        <v>116.91764300002301</v>
      </c>
      <c r="LS39">
        <v>126.726493000053</v>
      </c>
      <c r="LT39">
        <v>126.569815000053</v>
      </c>
      <c r="LU39">
        <v>92.843130999943199</v>
      </c>
      <c r="LV39">
        <v>133.89671500003899</v>
      </c>
      <c r="LW39">
        <v>99.571600000024802</v>
      </c>
      <c r="LX39">
        <v>104.208548999974</v>
      </c>
      <c r="LY39">
        <v>123.919648000039</v>
      </c>
      <c r="LZ39">
        <v>115.861297999974</v>
      </c>
      <c r="MB39">
        <v>118.483308000024</v>
      </c>
      <c r="MC39">
        <v>142.04565400001599</v>
      </c>
      <c r="MD39">
        <v>96.516139999963301</v>
      </c>
      <c r="ME39">
        <v>93.305018999963096</v>
      </c>
      <c r="MF39">
        <v>98.816614000010304</v>
      </c>
      <c r="MG39">
        <v>98.239191000000602</v>
      </c>
      <c r="MH39">
        <v>134.128596999915</v>
      </c>
      <c r="MI39">
        <v>218.11188600002799</v>
      </c>
      <c r="MK39">
        <v>105.50609999999899</v>
      </c>
      <c r="ML39">
        <v>144.74034700007201</v>
      </c>
      <c r="MM39">
        <v>102.89352100004901</v>
      </c>
      <c r="MN39">
        <v>100.278089000029</v>
      </c>
      <c r="MO39">
        <v>129.24206200009201</v>
      </c>
      <c r="MP39">
        <v>104.715385999996</v>
      </c>
      <c r="MQ39">
        <v>96.501297999988296</v>
      </c>
      <c r="MR39">
        <v>91.025312999961898</v>
      </c>
      <c r="MT39">
        <v>211.19741400005299</v>
      </c>
      <c r="MU39">
        <v>283.17019699979602</v>
      </c>
      <c r="MV39">
        <v>198.42031499999601</v>
      </c>
      <c r="MW39">
        <v>209.27573699993101</v>
      </c>
      <c r="MY39">
        <v>308.06930099986499</v>
      </c>
      <c r="NA39">
        <v>285.106393999886</v>
      </c>
      <c r="NB39">
        <v>107.370063000009</v>
      </c>
      <c r="NC39">
        <v>258.68843899993198</v>
      </c>
      <c r="ND39">
        <v>92.180179000017205</v>
      </c>
      <c r="NE39">
        <v>122.797301999992</v>
      </c>
      <c r="NF39">
        <v>204.85157800000201</v>
      </c>
      <c r="NG39">
        <v>143.896572999889</v>
      </c>
      <c r="NH39">
        <v>142.55205000005699</v>
      </c>
      <c r="NI39">
        <v>123.37094799999601</v>
      </c>
      <c r="NJ39">
        <v>103.71918999997401</v>
      </c>
      <c r="NK39">
        <v>110.640617000055</v>
      </c>
      <c r="NL39">
        <v>109.870014999993</v>
      </c>
      <c r="NM39">
        <v>115.68659399997</v>
      </c>
      <c r="NN39">
        <v>153.27722900011599</v>
      </c>
      <c r="NO39">
        <v>99.963672999991104</v>
      </c>
      <c r="NP39">
        <v>120.953926000046</v>
      </c>
      <c r="NQ39">
        <v>100.69114699994699</v>
      </c>
      <c r="NR39">
        <v>1.6921170999994499</v>
      </c>
      <c r="NS39">
        <v>3.6024896000017201</v>
      </c>
      <c r="NT39">
        <v>1.24013539999942</v>
      </c>
      <c r="NU39">
        <v>1.02828299000066</v>
      </c>
      <c r="NV39">
        <v>2.1189134599990198</v>
      </c>
      <c r="NW39">
        <v>1.15228813000067</v>
      </c>
      <c r="NX39">
        <v>0.98860619999959498</v>
      </c>
      <c r="NY39">
        <v>0.88281590000042298</v>
      </c>
      <c r="NZ39">
        <v>0.95279339999979096</v>
      </c>
      <c r="OA39">
        <v>0.96088359999976103</v>
      </c>
      <c r="OB39">
        <v>3.09811350000018</v>
      </c>
      <c r="OC39">
        <v>1.98398749999978</v>
      </c>
      <c r="OD39">
        <v>3.0283156000005</v>
      </c>
      <c r="OE39">
        <v>1.3965733999993999</v>
      </c>
      <c r="OF39">
        <v>2.5882807000016301</v>
      </c>
      <c r="OG39">
        <v>5.7110060999984897</v>
      </c>
      <c r="OH39">
        <v>2.2309442000005202</v>
      </c>
      <c r="OI39">
        <v>2.4820351999987902</v>
      </c>
      <c r="OJ39">
        <v>1.2837261999993601</v>
      </c>
      <c r="OK39">
        <v>1.2867633000005301</v>
      </c>
      <c r="OL39">
        <v>1.37803960000019</v>
      </c>
      <c r="OM39">
        <v>3.1746870700007999</v>
      </c>
      <c r="ON39">
        <v>2.9949369999994802</v>
      </c>
      <c r="OO39">
        <v>1.4872913100007299</v>
      </c>
      <c r="OP39">
        <v>2.1271171900007202</v>
      </c>
      <c r="OQ39">
        <v>2.8211535400005201</v>
      </c>
      <c r="OR39">
        <v>2.6766358499990002</v>
      </c>
      <c r="OS39">
        <v>2.5309199699986502</v>
      </c>
      <c r="OT39">
        <v>2.8825964099996799</v>
      </c>
      <c r="OU39">
        <v>1.0556906900001199</v>
      </c>
      <c r="OV39">
        <v>1.44660601000032</v>
      </c>
      <c r="OW39">
        <v>2.4286973099988201</v>
      </c>
      <c r="OX39">
        <v>2.5413100199984902</v>
      </c>
      <c r="OY39">
        <v>54.195059710007598</v>
      </c>
      <c r="OZ39">
        <v>2.35116443999868</v>
      </c>
      <c r="PA39">
        <v>10.331261379993499</v>
      </c>
      <c r="PB39">
        <v>2.6030379500007301</v>
      </c>
      <c r="PC39">
        <v>3.2826956700009799</v>
      </c>
      <c r="PD39">
        <v>2.90199601000131</v>
      </c>
      <c r="PE39">
        <v>1.82168520999949</v>
      </c>
      <c r="PF39">
        <v>107.72223479999199</v>
      </c>
      <c r="PG39">
        <v>92.068377000046894</v>
      </c>
      <c r="PH39">
        <v>3.9940320999994601</v>
      </c>
      <c r="PI39">
        <v>6.0585027999986796</v>
      </c>
      <c r="PJ39">
        <v>4.1243558999995003</v>
      </c>
      <c r="PK39">
        <v>1.1281579000005899</v>
      </c>
      <c r="PL39">
        <v>1.14356856000086</v>
      </c>
      <c r="PM39">
        <v>1.1789182400007101</v>
      </c>
      <c r="PN39">
        <v>1.58432895000078</v>
      </c>
      <c r="PO39">
        <v>1.6137271200004799</v>
      </c>
      <c r="PP39">
        <v>1.56219373000022</v>
      </c>
      <c r="PQ39">
        <v>1.63446735999969</v>
      </c>
      <c r="PR39">
        <v>1.3408416799993601</v>
      </c>
      <c r="PS39">
        <v>1.6961825800008199</v>
      </c>
      <c r="PT39">
        <v>1.69267435999973</v>
      </c>
      <c r="PU39">
        <v>2.8185256899996598</v>
      </c>
      <c r="PV39">
        <v>8.2684040000021906</v>
      </c>
      <c r="PW39">
        <v>180.69002279988501</v>
      </c>
      <c r="PX39">
        <v>2.0965938000008499</v>
      </c>
      <c r="PY39">
        <v>164.87633710005301</v>
      </c>
      <c r="PZ39">
        <v>1.7853025000003999</v>
      </c>
      <c r="QA39">
        <v>1.6155770999994301</v>
      </c>
      <c r="QB39">
        <v>101.909668799955</v>
      </c>
      <c r="QC39">
        <v>1.9767826000006601</v>
      </c>
      <c r="QD39">
        <v>41551.666383385702</v>
      </c>
      <c r="QE39">
        <v>2.2497798000003999</v>
      </c>
      <c r="QF39">
        <v>2.2802015800007198</v>
      </c>
      <c r="QG39">
        <v>210.025359119987</v>
      </c>
      <c r="QH39">
        <v>119.50536661001399</v>
      </c>
      <c r="QI39">
        <v>1.07468757000061</v>
      </c>
      <c r="QJ39">
        <v>1.09865759999957</v>
      </c>
      <c r="QK39">
        <v>1.02434902999994</v>
      </c>
      <c r="QL39">
        <v>1.01392431000022</v>
      </c>
      <c r="QM39">
        <v>13.5022098899935</v>
      </c>
      <c r="QN39">
        <v>1.5702774399996999</v>
      </c>
      <c r="QP39">
        <v>1.36968239999987</v>
      </c>
      <c r="QQ39">
        <v>1.2643373999999299</v>
      </c>
      <c r="QR39">
        <v>1.0588791999998599</v>
      </c>
      <c r="QS39">
        <v>1.35092319999967</v>
      </c>
      <c r="QT39">
        <v>1.1312849000005401</v>
      </c>
      <c r="QU39">
        <v>107.840580999968</v>
      </c>
      <c r="QV39">
        <v>100.870146999951</v>
      </c>
      <c r="QW39">
        <v>188.962294999976</v>
      </c>
      <c r="QX39">
        <v>98.165799999958793</v>
      </c>
      <c r="QY39">
        <v>100.621007999987</v>
      </c>
      <c r="QZ39">
        <v>103.856586999958</v>
      </c>
      <c r="RA39">
        <v>103.29223699995801</v>
      </c>
      <c r="RB39">
        <v>1.1437487900002501</v>
      </c>
      <c r="RC39">
        <v>2.1473822699990701</v>
      </c>
      <c r="RD39">
        <v>131.08370899991101</v>
      </c>
      <c r="RE39">
        <v>103.898820000002</v>
      </c>
      <c r="RF39">
        <v>110.173231999972</v>
      </c>
      <c r="RG39">
        <v>121.355320999981</v>
      </c>
      <c r="RH39">
        <v>150.09159599989701</v>
      </c>
      <c r="RI39">
        <v>227.557225999888</v>
      </c>
      <c r="RL39">
        <v>299.962220000103</v>
      </c>
      <c r="RM39">
        <v>58.2503070000093</v>
      </c>
      <c r="RN39">
        <v>267.24064300023002</v>
      </c>
      <c r="RO39">
        <v>167.498589999974</v>
      </c>
      <c r="RP39">
        <v>218.76891200011599</v>
      </c>
      <c r="RQ39">
        <v>103.587776000029</v>
      </c>
      <c r="RR39">
        <v>374.99846199992999</v>
      </c>
      <c r="RS39">
        <v>192.802376999985</v>
      </c>
      <c r="RT39">
        <v>110.456389000057</v>
      </c>
      <c r="RU39">
        <v>184.70544299995501</v>
      </c>
      <c r="RV39">
        <v>325.52597599988798</v>
      </c>
      <c r="RW39">
        <v>67.350733999977805</v>
      </c>
      <c r="RX39">
        <v>368.04537899978499</v>
      </c>
      <c r="RY39">
        <v>198.00439399992999</v>
      </c>
      <c r="RZ39">
        <v>551.91638599988096</v>
      </c>
      <c r="SA39">
        <v>592.63765399996203</v>
      </c>
      <c r="SB39">
        <v>279.47266800003098</v>
      </c>
      <c r="SC39">
        <v>99.398456000024495</v>
      </c>
      <c r="SD39">
        <v>190.58994799992101</v>
      </c>
      <c r="SE39">
        <v>309.64905299991398</v>
      </c>
      <c r="SF39">
        <v>221.12126399995799</v>
      </c>
      <c r="SG39">
        <v>615.67866300046398</v>
      </c>
      <c r="SH39">
        <v>99.3927670000121</v>
      </c>
      <c r="SI39">
        <v>102.68213800003301</v>
      </c>
      <c r="SJ39">
        <v>7868.6626880019903</v>
      </c>
      <c r="SK39">
        <v>64.886474999948405</v>
      </c>
      <c r="SL39">
        <v>151.10014100000299</v>
      </c>
      <c r="SM39">
        <v>283.36973300017399</v>
      </c>
      <c r="SN39">
        <v>338.81533299991901</v>
      </c>
      <c r="SO39">
        <v>200.36392399994699</v>
      </c>
      <c r="SP39">
        <v>560.91570699960005</v>
      </c>
      <c r="SQ39">
        <v>200.48881200002501</v>
      </c>
      <c r="SR39">
        <v>53.611595999973403</v>
      </c>
      <c r="SS39">
        <v>39.160089000011801</v>
      </c>
      <c r="ST39">
        <v>193.59314900007999</v>
      </c>
      <c r="SU39">
        <v>189.01748399995299</v>
      </c>
      <c r="SV39">
        <v>195.94317100010801</v>
      </c>
      <c r="SW39">
        <v>165.615882999962</v>
      </c>
      <c r="SX39">
        <v>203.44527700007899</v>
      </c>
      <c r="SY39">
        <v>163.76460799993899</v>
      </c>
      <c r="SZ39">
        <v>107.47505799995299</v>
      </c>
      <c r="TA39">
        <v>143.52195199998101</v>
      </c>
      <c r="TB39">
        <v>99.719186999951503</v>
      </c>
      <c r="TC39">
        <v>145.71375999995499</v>
      </c>
      <c r="TD39">
        <v>137.09697100007901</v>
      </c>
      <c r="TE39">
        <v>439.76449400000303</v>
      </c>
      <c r="TF39">
        <v>114.157575999969</v>
      </c>
      <c r="TG39">
        <v>122.553896000027</v>
      </c>
      <c r="TH39">
        <v>474.24594199983397</v>
      </c>
      <c r="TI39">
        <v>60.233191000006599</v>
      </c>
      <c r="TJ39">
        <v>204.32652199990099</v>
      </c>
      <c r="TK39">
        <v>138.70940800011201</v>
      </c>
      <c r="TL39">
        <v>424.61452599987399</v>
      </c>
      <c r="TM39">
        <v>491.87710600020398</v>
      </c>
      <c r="TN39">
        <v>191.808187999995</v>
      </c>
      <c r="TO39">
        <v>492.48758800001798</v>
      </c>
      <c r="TP39">
        <v>213.19020200008501</v>
      </c>
      <c r="TQ39">
        <v>492.295531999785</v>
      </c>
      <c r="TR39">
        <v>492.263305999804</v>
      </c>
      <c r="TS39">
        <v>201.748581999913</v>
      </c>
      <c r="TT39">
        <v>154.98463400010999</v>
      </c>
      <c r="TW39">
        <v>352.83867499977401</v>
      </c>
      <c r="TX39">
        <v>128.72490000003</v>
      </c>
      <c r="TZ39">
        <v>411.249954000115</v>
      </c>
      <c r="UA39">
        <v>148.71506699989499</v>
      </c>
      <c r="UB39">
        <v>127.334578000009</v>
      </c>
      <c r="UC39">
        <v>110.58522500004599</v>
      </c>
      <c r="UD39">
        <v>106.12318700004801</v>
      </c>
      <c r="UE39">
        <v>130.16955099999899</v>
      </c>
      <c r="UF39">
        <v>107.443690999993</v>
      </c>
      <c r="UG39">
        <v>123.71989399998</v>
      </c>
      <c r="UH39">
        <v>128.97328800009601</v>
      </c>
      <c r="UI39">
        <v>111.318009000039</v>
      </c>
      <c r="UJ39">
        <v>106.688514000038</v>
      </c>
      <c r="UK39">
        <v>128.50237799994599</v>
      </c>
      <c r="UL39">
        <v>133.326900999993</v>
      </c>
      <c r="UN39">
        <v>140.91240800009101</v>
      </c>
      <c r="UO39">
        <v>187.59632200002699</v>
      </c>
      <c r="UP39">
        <v>165.404513000045</v>
      </c>
      <c r="UQ39">
        <v>88.032309000031105</v>
      </c>
      <c r="UR39">
        <v>108.35584600001999</v>
      </c>
      <c r="US39">
        <v>334.34352899994701</v>
      </c>
      <c r="UT39">
        <v>333.66861899988697</v>
      </c>
      <c r="UU39">
        <v>1847.1888720002</v>
      </c>
      <c r="UV39">
        <v>134.43379499996101</v>
      </c>
      <c r="UW39">
        <v>386.20008799992502</v>
      </c>
      <c r="UX39">
        <v>109.618897999986</v>
      </c>
      <c r="UY39">
        <v>40.9154400000116</v>
      </c>
      <c r="UZ39">
        <v>9.1999950000026693</v>
      </c>
      <c r="VA39">
        <v>160.26719100004999</v>
      </c>
      <c r="VB39">
        <v>112.006853000028</v>
      </c>
      <c r="VC39">
        <v>108.838351999992</v>
      </c>
      <c r="VD39">
        <v>120.29406999994499</v>
      </c>
      <c r="VE39">
        <v>106.463401000015</v>
      </c>
      <c r="VF39">
        <v>144.52171100000899</v>
      </c>
      <c r="VG39">
        <v>146.51851000008199</v>
      </c>
      <c r="VH39">
        <v>114.666782999993</v>
      </c>
      <c r="VI39">
        <v>100.65537799999601</v>
      </c>
      <c r="VJ39">
        <v>113.073839999968</v>
      </c>
      <c r="VK39">
        <v>110.66752500005499</v>
      </c>
      <c r="VL39">
        <v>100.876038999995</v>
      </c>
      <c r="VM39">
        <v>103.87118899996899</v>
      </c>
      <c r="VN39">
        <v>214.75127299991399</v>
      </c>
      <c r="VO39">
        <v>106.633583000046</v>
      </c>
      <c r="VP39">
        <v>290.70731300022499</v>
      </c>
      <c r="VQ39">
        <v>193.18947299988901</v>
      </c>
      <c r="VR39">
        <v>107.978231000016</v>
      </c>
      <c r="VS39">
        <v>105.473335999995</v>
      </c>
      <c r="VT39">
        <v>119.328228999977</v>
      </c>
      <c r="VU39">
        <v>160.94509400008201</v>
      </c>
      <c r="VV39">
        <v>198.800763000036</v>
      </c>
      <c r="VW39">
        <v>163.93073099991301</v>
      </c>
      <c r="VX39">
        <v>141.598313000053</v>
      </c>
      <c r="VY39">
        <v>104.662887000013</v>
      </c>
      <c r="VZ39">
        <v>110.080442999955</v>
      </c>
      <c r="WA39">
        <v>104.264121999964</v>
      </c>
      <c r="WB39">
        <v>280.74288599984698</v>
      </c>
      <c r="WC39">
        <v>185.47255799989199</v>
      </c>
      <c r="WD39">
        <v>205.26442999998099</v>
      </c>
      <c r="WE39">
        <v>103.59158000000799</v>
      </c>
      <c r="WF39">
        <v>101.886214999948</v>
      </c>
      <c r="WG39">
        <v>121.92262600001401</v>
      </c>
      <c r="WH39">
        <v>107.267619000049</v>
      </c>
      <c r="WI39">
        <v>117.036747999955</v>
      </c>
      <c r="WJ39">
        <v>29.820757000008602</v>
      </c>
      <c r="WK39">
        <v>109.57031300000401</v>
      </c>
      <c r="WL39">
        <v>102.63700800004899</v>
      </c>
      <c r="WM39">
        <v>224.14625900005899</v>
      </c>
      <c r="WN39">
        <v>287.17248600022901</v>
      </c>
      <c r="WO39">
        <v>342.89330499991797</v>
      </c>
      <c r="WP39">
        <v>206.36233299993901</v>
      </c>
      <c r="WQ39">
        <v>201.53814300010001</v>
      </c>
      <c r="WR39">
        <v>259.67168099992</v>
      </c>
      <c r="WS39">
        <v>226.48173599992899</v>
      </c>
      <c r="WT39">
        <v>465.57864899979899</v>
      </c>
      <c r="WU39">
        <v>471.476116000209</v>
      </c>
      <c r="WV39">
        <v>732.20286700036399</v>
      </c>
      <c r="WW39">
        <v>111.210826999974</v>
      </c>
      <c r="WX39">
        <v>242.884076999966</v>
      </c>
      <c r="WY39">
        <v>117.45347299997201</v>
      </c>
      <c r="WZ39">
        <v>231.068713000044</v>
      </c>
      <c r="XA39">
        <v>82.412668999982998</v>
      </c>
      <c r="XB39">
        <v>177.865616000025</v>
      </c>
      <c r="XC39">
        <v>83.079611000022894</v>
      </c>
      <c r="XD39">
        <v>477.27439900022</v>
      </c>
      <c r="XE39">
        <v>159.13762199995099</v>
      </c>
      <c r="XF39">
        <v>242.84164400002899</v>
      </c>
      <c r="XG39">
        <v>100.64474899997001</v>
      </c>
      <c r="XH39">
        <v>206.04948400007601</v>
      </c>
      <c r="XI39">
        <v>101.023234999971</v>
      </c>
      <c r="XJ39">
        <v>213.858362999978</v>
      </c>
      <c r="XK39">
        <v>33.127001999993801</v>
      </c>
      <c r="XL39">
        <v>1.1724332800004</v>
      </c>
      <c r="XM39">
        <v>5.7175512600006204</v>
      </c>
      <c r="XN39">
        <v>1.2408061999994999</v>
      </c>
      <c r="XO39">
        <v>1.7828055000009</v>
      </c>
      <c r="XP39">
        <v>1.7424341499991001</v>
      </c>
      <c r="XQ39">
        <v>18.358023170003399</v>
      </c>
      <c r="XR39">
        <v>1.2101796400002101</v>
      </c>
      <c r="XS39">
        <v>1.2485530899994</v>
      </c>
      <c r="XT39">
        <v>2.34319781000158</v>
      </c>
      <c r="XU39">
        <v>2.1969433400008702</v>
      </c>
      <c r="XV39">
        <v>2.3378951999984601</v>
      </c>
      <c r="XW39">
        <v>2.6758516000008998</v>
      </c>
      <c r="XX39">
        <v>3.1961969000003601</v>
      </c>
      <c r="XY39">
        <v>2.7480619999987499</v>
      </c>
      <c r="XZ39">
        <v>0.98767959999986499</v>
      </c>
      <c r="YA39">
        <v>8.6988088999933098</v>
      </c>
      <c r="YB39">
        <v>0.878888399999596</v>
      </c>
      <c r="YD39">
        <v>1.06284450000021</v>
      </c>
      <c r="YE39">
        <v>4.1321009000021096</v>
      </c>
      <c r="YF39">
        <v>1.0442127999995101</v>
      </c>
      <c r="YG39">
        <v>0.93016774999978202</v>
      </c>
      <c r="YH39">
        <v>1382.93343074992</v>
      </c>
      <c r="YI39">
        <v>113.990251000039</v>
      </c>
      <c r="YJ39">
        <v>302.89819200010999</v>
      </c>
      <c r="YK39">
        <v>3.0060346200007202</v>
      </c>
      <c r="YL39">
        <v>1.43842303999918</v>
      </c>
      <c r="YM39">
        <v>2334642.0595703102</v>
      </c>
      <c r="YN39">
        <v>1.1131965099993999</v>
      </c>
      <c r="YO39">
        <v>1.09915791999993</v>
      </c>
      <c r="YP39">
        <v>1.62889184999949</v>
      </c>
      <c r="YQ39">
        <v>165.18619900010501</v>
      </c>
      <c r="YR39">
        <v>144.28748989990001</v>
      </c>
      <c r="YS39">
        <v>5.4196637999994</v>
      </c>
      <c r="YT39">
        <v>6.5052835000024096</v>
      </c>
      <c r="YU39">
        <v>306.09705229988299</v>
      </c>
      <c r="YV39">
        <v>224.466410999885</v>
      </c>
      <c r="YW39">
        <v>1.2280902000002201</v>
      </c>
      <c r="YX39">
        <v>1.1797024000006799</v>
      </c>
      <c r="YY39">
        <v>1.1873770000002</v>
      </c>
      <c r="YZ39">
        <v>3.4091049599992398</v>
      </c>
      <c r="ZA39">
        <v>1.2582839999995501</v>
      </c>
      <c r="ZB39">
        <v>3.61731232999955</v>
      </c>
      <c r="ZC39">
        <v>0.95421507999981303</v>
      </c>
      <c r="ZD39">
        <v>0.982039800000166</v>
      </c>
    </row>
    <row r="40" spans="1:680" x14ac:dyDescent="0.25">
      <c r="A40" s="40">
        <v>44120</v>
      </c>
      <c r="B40" s="6">
        <v>2.0391590200015299</v>
      </c>
      <c r="C40" s="6">
        <v>1.60537554999974</v>
      </c>
      <c r="E40">
        <v>1.70742339000026</v>
      </c>
      <c r="F40">
        <v>1.05305552000027</v>
      </c>
      <c r="G40">
        <v>1.09077029999935</v>
      </c>
      <c r="H40">
        <v>1.05165710000074</v>
      </c>
      <c r="I40">
        <v>3.0432201000003301</v>
      </c>
      <c r="J40">
        <v>1.1176802999998501</v>
      </c>
      <c r="K40">
        <v>1.93494409999948</v>
      </c>
      <c r="L40">
        <v>2.1912751000017998</v>
      </c>
      <c r="M40">
        <v>1.3960888000001399</v>
      </c>
      <c r="N40">
        <v>2.3483909999995398</v>
      </c>
      <c r="O40">
        <v>2.1176736000015799</v>
      </c>
      <c r="P40">
        <v>2.6073263200014498</v>
      </c>
      <c r="Q40">
        <v>0.89788451999993402</v>
      </c>
      <c r="R40">
        <v>2.7872298399997799</v>
      </c>
      <c r="S40">
        <v>2.6986259400000598</v>
      </c>
      <c r="T40">
        <v>3.17640436999864</v>
      </c>
      <c r="U40">
        <v>1.0643695800008599</v>
      </c>
      <c r="V40">
        <v>1.4656102099998001</v>
      </c>
      <c r="W40">
        <v>2.6646850415018002</v>
      </c>
      <c r="X40">
        <v>2.1433542638005698</v>
      </c>
      <c r="Y40">
        <v>3.3741570999991399</v>
      </c>
      <c r="Z40">
        <v>1.09883396999976</v>
      </c>
      <c r="AA40">
        <v>1.2254233399999099</v>
      </c>
      <c r="AB40">
        <v>1.0976772600006399</v>
      </c>
      <c r="AC40">
        <v>11.151993000006801</v>
      </c>
      <c r="AD40">
        <v>21.0339451800101</v>
      </c>
      <c r="AE40">
        <v>1.07166834000054</v>
      </c>
      <c r="AF40">
        <v>62.735963880026198</v>
      </c>
      <c r="AG40">
        <v>8.7166059799928899</v>
      </c>
      <c r="AH40">
        <v>1.84761013999923</v>
      </c>
      <c r="AI40">
        <v>1.10221651999927</v>
      </c>
      <c r="AJ40">
        <v>2.3557742999982998</v>
      </c>
      <c r="AK40">
        <v>2.1571169000017099</v>
      </c>
      <c r="AL40">
        <v>1.3472299299992301</v>
      </c>
      <c r="AM40">
        <v>1.53358929999922</v>
      </c>
      <c r="AN40">
        <v>835.60518561955496</v>
      </c>
      <c r="AO40">
        <v>201.87245093006601</v>
      </c>
      <c r="AP40">
        <v>152.07838663994301</v>
      </c>
      <c r="AQ40">
        <v>12.6513242999936</v>
      </c>
      <c r="AR40">
        <v>1.50101770999936</v>
      </c>
      <c r="AS40">
        <v>1.2854979999992799</v>
      </c>
      <c r="AT40">
        <v>1.4496467400003901</v>
      </c>
      <c r="AU40">
        <v>4.0417315899976503</v>
      </c>
      <c r="AV40">
        <v>3.2531654999984299</v>
      </c>
      <c r="AW40">
        <v>1.4352197099997299</v>
      </c>
      <c r="AX40">
        <v>12.8727709700033</v>
      </c>
      <c r="AY40">
        <v>1.4679660399997401</v>
      </c>
      <c r="AZ40">
        <v>6.0761859999984198</v>
      </c>
      <c r="BA40">
        <v>1.57082799999989</v>
      </c>
      <c r="BB40">
        <v>3.88064491000114</v>
      </c>
      <c r="BC40">
        <v>2.5793162199988702</v>
      </c>
      <c r="BD40">
        <v>0.96402183000009201</v>
      </c>
      <c r="BE40">
        <v>1.7204951000003299</v>
      </c>
      <c r="BF40">
        <v>2.0629048000009802</v>
      </c>
      <c r="BG40">
        <v>2.0546633000012702</v>
      </c>
      <c r="BH40">
        <v>2.5011890999994599</v>
      </c>
      <c r="BI40">
        <v>1.6595572999995101</v>
      </c>
      <c r="BJ40">
        <v>107.81107549998001</v>
      </c>
      <c r="BK40">
        <v>1.0907475000003599</v>
      </c>
      <c r="BL40">
        <v>2.97365528999944</v>
      </c>
      <c r="BM40">
        <v>1.5683892599990901</v>
      </c>
      <c r="BN40">
        <v>1.5728609100005999</v>
      </c>
      <c r="BO40">
        <v>1.0530373000001401</v>
      </c>
      <c r="BP40">
        <v>1.0416953000003599</v>
      </c>
      <c r="BQ40">
        <v>1.9991683000007501</v>
      </c>
      <c r="BR40">
        <v>2.1588970999982799</v>
      </c>
      <c r="BS40">
        <v>2.2251254000002501</v>
      </c>
      <c r="BT40">
        <v>1.0438033999998899</v>
      </c>
      <c r="BU40">
        <v>1.3859898999999101</v>
      </c>
      <c r="BV40">
        <v>1.76633319999928</v>
      </c>
      <c r="BW40">
        <v>6.8557111999980398</v>
      </c>
      <c r="BX40">
        <v>4.5459077999985302</v>
      </c>
      <c r="BY40">
        <v>3.03308459999971</v>
      </c>
      <c r="BZ40">
        <v>84.824679029989099</v>
      </c>
      <c r="CA40">
        <v>9.2153897999960499</v>
      </c>
      <c r="CB40">
        <v>1.09503500000028</v>
      </c>
      <c r="CC40">
        <v>23.6046015000029</v>
      </c>
      <c r="CD40">
        <v>4.1195941999976604</v>
      </c>
      <c r="CE40">
        <v>10.111946000004499</v>
      </c>
      <c r="CF40">
        <v>2.6746893999989001</v>
      </c>
      <c r="CG40">
        <v>37.510437000019003</v>
      </c>
      <c r="CH40">
        <v>1.0455915999991701</v>
      </c>
      <c r="CI40">
        <v>1.6612784000008101</v>
      </c>
      <c r="CJ40">
        <v>5.9732065999996804</v>
      </c>
      <c r="CK40">
        <v>4.51427420000255</v>
      </c>
      <c r="CL40">
        <v>2.2859752000003901</v>
      </c>
      <c r="CM40">
        <v>3.0891148000009698</v>
      </c>
      <c r="CN40">
        <v>31.219497100013498</v>
      </c>
      <c r="CO40">
        <v>1.2179845999999099</v>
      </c>
      <c r="CP40">
        <v>1.5043440000008601</v>
      </c>
      <c r="CQ40">
        <v>1.16707569999926</v>
      </c>
      <c r="CR40">
        <v>1.2528834000004301</v>
      </c>
      <c r="CS40">
        <v>1.2530831000003699</v>
      </c>
      <c r="CT40">
        <v>12.0405929999979</v>
      </c>
      <c r="CU40">
        <v>129.912789999973</v>
      </c>
      <c r="CV40">
        <v>13.8860974999989</v>
      </c>
      <c r="CW40">
        <v>21.569427999988001</v>
      </c>
      <c r="CX40">
        <v>75.507443999987998</v>
      </c>
      <c r="CY40">
        <v>18.0913</v>
      </c>
      <c r="CZ40">
        <v>142.38853899994899</v>
      </c>
      <c r="DA40">
        <v>10.5700281000027</v>
      </c>
      <c r="DB40">
        <v>10.1426576999947</v>
      </c>
      <c r="DC40">
        <v>22.317089999996799</v>
      </c>
      <c r="DD40">
        <v>2.58456022999962</v>
      </c>
      <c r="DE40">
        <v>1.31612384000073</v>
      </c>
      <c r="DF40">
        <v>1.25712964999911</v>
      </c>
      <c r="DG40">
        <v>1.0837662899994001</v>
      </c>
      <c r="DH40">
        <v>3.0687449299985001</v>
      </c>
      <c r="DI40">
        <v>7581.1440424174098</v>
      </c>
      <c r="DJ40">
        <v>1.2628855300008599</v>
      </c>
      <c r="DK40">
        <v>2.4702876599985801</v>
      </c>
      <c r="DL40">
        <v>27.6962809799879</v>
      </c>
      <c r="DM40">
        <v>2.14783517999967</v>
      </c>
      <c r="DN40">
        <v>8.4801121399941604</v>
      </c>
      <c r="DO40">
        <v>2.7199586200004</v>
      </c>
      <c r="DP40">
        <v>3.0052097199986698</v>
      </c>
      <c r="DQ40">
        <v>1.1400831200007799</v>
      </c>
      <c r="DR40">
        <v>10.923875470005401</v>
      </c>
      <c r="DS40">
        <v>1.1909774600007901</v>
      </c>
      <c r="DT40">
        <v>1.27806034999958</v>
      </c>
      <c r="DU40">
        <v>3.2865417600005502</v>
      </c>
      <c r="DV40">
        <v>3.38326592000158</v>
      </c>
      <c r="DW40">
        <v>3.1601458699988099</v>
      </c>
      <c r="DX40">
        <v>1.2595184700003299</v>
      </c>
      <c r="DY40">
        <v>117.579346999992</v>
      </c>
      <c r="DZ40">
        <v>1.2342400899997299</v>
      </c>
      <c r="EA40">
        <v>1.70163825000054</v>
      </c>
      <c r="EB40">
        <v>1.0395772200008699</v>
      </c>
      <c r="EC40">
        <v>1.11797800000022</v>
      </c>
      <c r="ED40">
        <v>1.0439191799996499</v>
      </c>
      <c r="EE40">
        <v>2.8997480500002002</v>
      </c>
      <c r="EF40">
        <v>1.32358027000009</v>
      </c>
      <c r="EG40">
        <v>2.48600330000045</v>
      </c>
      <c r="EH40">
        <v>1.45615234999968</v>
      </c>
      <c r="EI40">
        <v>1.7173650999993699</v>
      </c>
      <c r="EJ40">
        <v>1.60012508</v>
      </c>
      <c r="EK40">
        <v>3.2464666000014399</v>
      </c>
      <c r="EL40">
        <v>5.8627781000032</v>
      </c>
      <c r="EM40">
        <v>29.390370300010499</v>
      </c>
      <c r="EN40">
        <v>1.4083243799996099</v>
      </c>
      <c r="EO40">
        <v>1.3287258799991799</v>
      </c>
      <c r="EP40">
        <v>1.0745949800002601</v>
      </c>
      <c r="EQ40">
        <v>1.07190273000015</v>
      </c>
      <c r="ER40">
        <v>1.3289609399998901</v>
      </c>
      <c r="ES40">
        <v>1.0537419800002701</v>
      </c>
      <c r="ET40">
        <v>1.60828539999966</v>
      </c>
      <c r="EU40">
        <v>3.0063081599983001</v>
      </c>
      <c r="EV40">
        <v>1.1280066500003201</v>
      </c>
      <c r="EW40">
        <v>0.99532842999997195</v>
      </c>
      <c r="EX40">
        <v>113.94283499999401</v>
      </c>
      <c r="EY40">
        <v>5.6637416399971698</v>
      </c>
      <c r="EZ40">
        <v>2.9422790999997201</v>
      </c>
      <c r="FA40">
        <v>1.0198505000007601</v>
      </c>
      <c r="FC40">
        <v>173.754074000055</v>
      </c>
      <c r="FD40">
        <v>9495.9092780798692</v>
      </c>
      <c r="FE40">
        <v>93.511403799988301</v>
      </c>
      <c r="FF40">
        <v>1.0654850499995501</v>
      </c>
      <c r="FG40">
        <v>3697.9627095311898</v>
      </c>
      <c r="FH40">
        <v>0.98572679999961099</v>
      </c>
      <c r="FI40">
        <v>1.10261936999996</v>
      </c>
      <c r="FJ40">
        <v>1.23840713999925</v>
      </c>
      <c r="FK40">
        <v>22.740556450007698</v>
      </c>
      <c r="FL40">
        <v>1.2857954999999499</v>
      </c>
      <c r="FM40">
        <v>2.1530526999995301</v>
      </c>
      <c r="FN40">
        <v>1.68813880000016</v>
      </c>
      <c r="FO40">
        <v>1.18065489999935</v>
      </c>
      <c r="FP40">
        <v>3.34730249999848</v>
      </c>
      <c r="FQ40">
        <v>1.53620115000012</v>
      </c>
      <c r="FR40">
        <v>1.1957990499995499</v>
      </c>
      <c r="FS40">
        <v>1.04937925000013</v>
      </c>
      <c r="FT40">
        <v>1.9471695600004799</v>
      </c>
      <c r="FU40">
        <v>1.8958468100008801</v>
      </c>
      <c r="FW40">
        <v>1.3701062300005999</v>
      </c>
      <c r="FX40">
        <v>1.1209694200006199</v>
      </c>
      <c r="FY40">
        <v>1.27447912999924</v>
      </c>
      <c r="FZ40">
        <v>1.05552650000027</v>
      </c>
      <c r="GA40">
        <v>3.7769582699984299</v>
      </c>
      <c r="GB40">
        <v>1.19483690000015</v>
      </c>
      <c r="GC40">
        <v>297.24757453985501</v>
      </c>
      <c r="GD40">
        <v>100.959382800036</v>
      </c>
      <c r="GE40">
        <v>166.53183440002601</v>
      </c>
      <c r="GF40">
        <v>289.78273160010599</v>
      </c>
      <c r="GG40">
        <v>274.56876510009198</v>
      </c>
      <c r="GH40">
        <v>131.018035199959</v>
      </c>
      <c r="GI40">
        <v>259.94537999993202</v>
      </c>
      <c r="GJ40">
        <v>114.579064400052</v>
      </c>
      <c r="GK40">
        <v>220.032687400002</v>
      </c>
      <c r="GL40">
        <v>1.0744398999995599</v>
      </c>
      <c r="GM40">
        <v>2.13511020000078</v>
      </c>
      <c r="GN40">
        <v>1.2927650000001401</v>
      </c>
      <c r="GO40">
        <v>6.7986011000030002</v>
      </c>
      <c r="GP40">
        <v>2.8540323999986899</v>
      </c>
      <c r="GQ40">
        <v>1.0816568999998699</v>
      </c>
      <c r="GR40">
        <v>2.1595553000006502</v>
      </c>
      <c r="GS40">
        <v>4.1994761000023599</v>
      </c>
      <c r="GT40">
        <v>2.0872000000017601</v>
      </c>
      <c r="GU40">
        <v>2.7185290999987002</v>
      </c>
      <c r="GV40">
        <v>11.3629860999936</v>
      </c>
      <c r="GW40">
        <v>1.3910472000006799</v>
      </c>
      <c r="GX40">
        <v>6.8236166999995502</v>
      </c>
      <c r="GY40">
        <v>4.0877639000027601</v>
      </c>
      <c r="HA40">
        <v>2.1054302999982601</v>
      </c>
      <c r="HB40">
        <v>0.85600940000040304</v>
      </c>
      <c r="HC40">
        <v>4.6422208000003602</v>
      </c>
      <c r="HD40">
        <v>1.44675920000009</v>
      </c>
      <c r="HE40">
        <v>151.89624859998</v>
      </c>
      <c r="HF40">
        <v>3.47373969999899</v>
      </c>
      <c r="HG40">
        <v>0.89584930000000895</v>
      </c>
      <c r="HH40">
        <v>2.3077779000013798</v>
      </c>
      <c r="HI40">
        <v>5.83867189999728</v>
      </c>
      <c r="HJ40">
        <v>1.0897119000001101</v>
      </c>
      <c r="HK40">
        <v>3.6871339999997899</v>
      </c>
      <c r="HL40">
        <v>154.719696030021</v>
      </c>
      <c r="HM40">
        <v>3.8933960499998599</v>
      </c>
      <c r="HN40">
        <v>70.536331249982993</v>
      </c>
      <c r="HO40">
        <v>1024.3226175699399</v>
      </c>
      <c r="HP40">
        <v>1.12754497999958</v>
      </c>
      <c r="HQ40">
        <v>1.13748103000034</v>
      </c>
      <c r="HR40">
        <v>113.89657688001201</v>
      </c>
      <c r="HS40">
        <v>187.180689319968</v>
      </c>
      <c r="HT40">
        <v>121.967383409967</v>
      </c>
      <c r="HU40">
        <v>147.27981085004299</v>
      </c>
      <c r="HV40">
        <v>148.07372393994601</v>
      </c>
      <c r="HW40">
        <v>386.19899898022402</v>
      </c>
      <c r="HX40">
        <v>116.72662445995999</v>
      </c>
      <c r="HY40">
        <v>125.92422219004899</v>
      </c>
      <c r="HZ40">
        <v>102.676027139998</v>
      </c>
      <c r="IA40">
        <v>1.03944930000034</v>
      </c>
      <c r="IB40">
        <v>1.05828029999975</v>
      </c>
      <c r="IC40">
        <v>1.0290175999998601</v>
      </c>
      <c r="ID40">
        <v>0.98389279999992096</v>
      </c>
      <c r="IE40">
        <v>0.89109670000016195</v>
      </c>
      <c r="IF40">
        <v>1.28864670000075</v>
      </c>
      <c r="IG40">
        <v>1.58832489999986</v>
      </c>
      <c r="IH40">
        <v>1.2642802999998799</v>
      </c>
      <c r="II40">
        <v>1.2660790999998399</v>
      </c>
      <c r="IJ40">
        <v>0.96344450000015103</v>
      </c>
      <c r="IK40">
        <v>1.0167591999998</v>
      </c>
      <c r="IL40">
        <v>1.0364577000000299</v>
      </c>
      <c r="IM40">
        <v>1.08378129999983</v>
      </c>
      <c r="IN40">
        <v>0.95491239999955702</v>
      </c>
      <c r="IO40">
        <v>0.95785359999990805</v>
      </c>
      <c r="IP40">
        <v>2.8115566999986199</v>
      </c>
      <c r="IQ40">
        <v>1.0289456999998901</v>
      </c>
      <c r="IR40">
        <v>0.952961799999684</v>
      </c>
      <c r="IS40">
        <v>1.22490350000044</v>
      </c>
      <c r="IT40">
        <v>1.25534979999975</v>
      </c>
      <c r="IU40">
        <v>1.03008249999948</v>
      </c>
      <c r="IV40">
        <v>1.3401582999995301</v>
      </c>
      <c r="IW40">
        <v>0.91109859999960496</v>
      </c>
      <c r="IX40">
        <v>1.4549693000008099</v>
      </c>
      <c r="IY40">
        <v>1.21855739999955</v>
      </c>
      <c r="IZ40">
        <v>1.6359252000002</v>
      </c>
      <c r="JA40">
        <v>1.3111078999991199</v>
      </c>
      <c r="JB40">
        <v>1.0071227000007601</v>
      </c>
      <c r="JC40">
        <v>1.0419934000001401</v>
      </c>
      <c r="JD40">
        <v>1.03087400000004</v>
      </c>
      <c r="JE40">
        <v>1.0304310999999899</v>
      </c>
      <c r="JF40">
        <v>3.75542789999963</v>
      </c>
      <c r="JG40">
        <v>1.3304821999990999</v>
      </c>
      <c r="JH40">
        <v>1.23561460000019</v>
      </c>
      <c r="JI40">
        <v>0.90215979999993601</v>
      </c>
      <c r="JJ40">
        <v>5.74451489999774</v>
      </c>
      <c r="JK40">
        <v>1.5231481999999199</v>
      </c>
      <c r="JL40">
        <v>1.52436510000007</v>
      </c>
      <c r="JM40">
        <v>1.7807978000000699</v>
      </c>
      <c r="JN40">
        <v>1.15076220000083</v>
      </c>
      <c r="JO40">
        <v>2.2954894799986501</v>
      </c>
      <c r="JP40">
        <v>502.76768619008402</v>
      </c>
      <c r="JQ40">
        <v>186.37146650999799</v>
      </c>
      <c r="JR40">
        <v>11.479172999999699</v>
      </c>
      <c r="JS40">
        <v>1.5509505999998501</v>
      </c>
      <c r="JT40">
        <v>1.03751089999969</v>
      </c>
      <c r="JU40">
        <v>4.34588159999839</v>
      </c>
      <c r="JV40">
        <v>103.91927800001601</v>
      </c>
      <c r="JW40">
        <v>0.96568649999972</v>
      </c>
      <c r="JX40">
        <v>102.185749999946</v>
      </c>
      <c r="JY40">
        <v>1.0074712299992801</v>
      </c>
      <c r="JZ40">
        <v>1.02455037999971</v>
      </c>
      <c r="KA40">
        <v>109.486719000037</v>
      </c>
      <c r="KB40">
        <v>69.0848639999749</v>
      </c>
      <c r="KD40">
        <v>104.55439199996199</v>
      </c>
      <c r="KE40">
        <v>112.817940999987</v>
      </c>
      <c r="KF40">
        <v>102.136153999949</v>
      </c>
      <c r="KG40">
        <v>116.00044500001199</v>
      </c>
      <c r="KH40">
        <v>105.243424999993</v>
      </c>
      <c r="KI40">
        <v>158.76313599990701</v>
      </c>
      <c r="KJ40">
        <v>149.35130500001799</v>
      </c>
      <c r="KK40">
        <v>116.004691999988</v>
      </c>
      <c r="KL40">
        <v>103.37893100001401</v>
      </c>
      <c r="KM40">
        <v>145.085073000053</v>
      </c>
      <c r="KN40">
        <v>123.583003000007</v>
      </c>
      <c r="KO40">
        <v>99.687539999955305</v>
      </c>
      <c r="KP40">
        <v>94.495682999957396</v>
      </c>
      <c r="KQ40">
        <v>178.57735299994201</v>
      </c>
      <c r="KR40">
        <v>263.41201899992302</v>
      </c>
      <c r="KS40">
        <v>132.41341900010599</v>
      </c>
      <c r="KT40">
        <v>129.554167999886</v>
      </c>
      <c r="KU40">
        <v>187.66877499991099</v>
      </c>
      <c r="KV40">
        <v>107.16753700002999</v>
      </c>
      <c r="KW40">
        <v>100.54028900002599</v>
      </c>
      <c r="KX40">
        <v>156.36113300011499</v>
      </c>
      <c r="KY40">
        <v>198.26670000003699</v>
      </c>
      <c r="KZ40">
        <v>97.611279999953695</v>
      </c>
      <c r="LA40">
        <v>103.805169999949</v>
      </c>
      <c r="LB40">
        <v>117.441491000005</v>
      </c>
      <c r="LC40">
        <v>103.59909399994601</v>
      </c>
      <c r="LD40">
        <v>181.151847000001</v>
      </c>
      <c r="LE40">
        <v>73.999466000008397</v>
      </c>
      <c r="LF40">
        <v>118.887013999978</v>
      </c>
      <c r="LG40">
        <v>110.116124999942</v>
      </c>
      <c r="LH40">
        <v>97.821324000018606</v>
      </c>
      <c r="LI40">
        <v>104.70795099996</v>
      </c>
      <c r="LJ40">
        <v>108.576576999971</v>
      </c>
      <c r="LK40">
        <v>132.81051300000399</v>
      </c>
      <c r="LL40">
        <v>249.91187399998299</v>
      </c>
      <c r="LM40">
        <v>196.201879000058</v>
      </c>
      <c r="LN40">
        <v>112.756978000049</v>
      </c>
      <c r="LO40">
        <v>137.68926299992</v>
      </c>
      <c r="LQ40">
        <v>116.963709000032</v>
      </c>
      <c r="LS40">
        <v>127.170219999971</v>
      </c>
      <c r="LT40">
        <v>126.703313000035</v>
      </c>
      <c r="LU40">
        <v>92.411969000008</v>
      </c>
      <c r="LV40">
        <v>134.14914599992301</v>
      </c>
      <c r="LW40">
        <v>99.553906999994098</v>
      </c>
      <c r="LX40">
        <v>104.001046000049</v>
      </c>
      <c r="LY40">
        <v>124.05428999999999</v>
      </c>
      <c r="LZ40">
        <v>115.988979000016</v>
      </c>
      <c r="MB40">
        <v>118.322078999947</v>
      </c>
      <c r="MC40">
        <v>141.311587000033</v>
      </c>
      <c r="MD40">
        <v>95.981222999980702</v>
      </c>
      <c r="ME40">
        <v>92.917525000055306</v>
      </c>
      <c r="MF40">
        <v>98.595267000026098</v>
      </c>
      <c r="MG40">
        <v>97.999886999954498</v>
      </c>
      <c r="MH40">
        <v>133.31479500001299</v>
      </c>
      <c r="MI40">
        <v>218.23680799990001</v>
      </c>
      <c r="MK40">
        <v>105.624849000014</v>
      </c>
      <c r="ML40">
        <v>144.13510000007199</v>
      </c>
      <c r="MM40">
        <v>102.46993999998099</v>
      </c>
      <c r="MN40">
        <v>100.07836599997199</v>
      </c>
      <c r="MO40">
        <v>129.41234900010701</v>
      </c>
      <c r="MP40">
        <v>104.716603999957</v>
      </c>
      <c r="MQ40">
        <v>96.6180549999699</v>
      </c>
      <c r="MR40">
        <v>90.841975999996095</v>
      </c>
      <c r="MT40">
        <v>211.264811000088</v>
      </c>
      <c r="MU40">
        <v>283.21046799980098</v>
      </c>
      <c r="MV40">
        <v>198.44006799999599</v>
      </c>
      <c r="MW40">
        <v>209.90899399993901</v>
      </c>
      <c r="MY40">
        <v>309.32624999992498</v>
      </c>
      <c r="NA40">
        <v>285.10576600022603</v>
      </c>
      <c r="NB40">
        <v>106.94094200001599</v>
      </c>
      <c r="NC40">
        <v>258.95683600008499</v>
      </c>
      <c r="ND40">
        <v>91.503818999975906</v>
      </c>
      <c r="NE40">
        <v>121.86320499994299</v>
      </c>
      <c r="NF40">
        <v>204.28533100010799</v>
      </c>
      <c r="NG40">
        <v>143.49771600007099</v>
      </c>
      <c r="NH40">
        <v>142.39255099999701</v>
      </c>
      <c r="NI40">
        <v>123.530099999974</v>
      </c>
      <c r="NJ40">
        <v>103.696987999952</v>
      </c>
      <c r="NK40">
        <v>110.08337999996699</v>
      </c>
      <c r="NL40">
        <v>109.299088999978</v>
      </c>
      <c r="NM40">
        <v>115.47072400001301</v>
      </c>
      <c r="NN40">
        <v>153.23270400008201</v>
      </c>
      <c r="NO40">
        <v>99.9381130000111</v>
      </c>
      <c r="NP40">
        <v>121.121326999972</v>
      </c>
      <c r="NQ40">
        <v>100.229609000031</v>
      </c>
      <c r="NR40">
        <v>1.69133200000033</v>
      </c>
      <c r="NS40">
        <v>3.5875083999999302</v>
      </c>
      <c r="NT40">
        <v>1.23567360000015</v>
      </c>
      <c r="NU40">
        <v>1.0282792500002</v>
      </c>
      <c r="NV40">
        <v>2.1067062600013702</v>
      </c>
      <c r="NW40">
        <v>1.15039957999943</v>
      </c>
      <c r="NX40">
        <v>0.98637599999983605</v>
      </c>
      <c r="NY40">
        <v>0.87563859999954696</v>
      </c>
      <c r="NZ40">
        <v>0.94504349999988302</v>
      </c>
      <c r="OA40">
        <v>0.95298809999985701</v>
      </c>
      <c r="OB40">
        <v>3.0705273999992602</v>
      </c>
      <c r="OC40">
        <v>1.9678291000000201</v>
      </c>
      <c r="OD40">
        <v>3.01804610000181</v>
      </c>
      <c r="OE40">
        <v>1.40081880000071</v>
      </c>
      <c r="OF40">
        <v>2.56823029999941</v>
      </c>
      <c r="OG40">
        <v>5.7092320000010703</v>
      </c>
      <c r="OH40">
        <v>2.22836679999818</v>
      </c>
      <c r="OI40">
        <v>2.4792309000003998</v>
      </c>
      <c r="OJ40">
        <v>1.2713452999996699</v>
      </c>
      <c r="OK40">
        <v>1.28756129999965</v>
      </c>
      <c r="OL40">
        <v>1.37892909999937</v>
      </c>
      <c r="OM40">
        <v>3.1765113799992801</v>
      </c>
      <c r="ON40">
        <v>2.97853400000167</v>
      </c>
      <c r="OO40">
        <v>1.49775360000058</v>
      </c>
      <c r="OP40">
        <v>2.1275236299989002</v>
      </c>
      <c r="OQ40">
        <v>2.8216816999993202</v>
      </c>
      <c r="OR40">
        <v>2.67323698999826</v>
      </c>
      <c r="OS40">
        <v>2.5300781199985098</v>
      </c>
      <c r="OT40">
        <v>2.8857773400013702</v>
      </c>
      <c r="OU40">
        <v>1.0568820499993301</v>
      </c>
      <c r="OV40">
        <v>1.43908929999998</v>
      </c>
      <c r="OW40">
        <v>2.4359876900016402</v>
      </c>
      <c r="OX40">
        <v>2.5290614699988501</v>
      </c>
      <c r="OY40">
        <v>54.105472169991103</v>
      </c>
      <c r="OZ40">
        <v>2.3367766400006098</v>
      </c>
      <c r="PA40">
        <v>10.2986683299969</v>
      </c>
      <c r="PB40">
        <v>2.6035922199989701</v>
      </c>
      <c r="PC40">
        <v>3.2655518899991902</v>
      </c>
      <c r="PD40">
        <v>2.8995159299993198</v>
      </c>
      <c r="PE40">
        <v>1.81805646999965</v>
      </c>
      <c r="PF40">
        <v>107.70876810001199</v>
      </c>
      <c r="PG40">
        <v>92.084005999960894</v>
      </c>
      <c r="PH40">
        <v>3.9701381000013498</v>
      </c>
      <c r="PI40">
        <v>6.0271327000009496</v>
      </c>
      <c r="PJ40">
        <v>4.1030067000028803</v>
      </c>
      <c r="PK40">
        <v>1.1261267000009001</v>
      </c>
      <c r="PL40">
        <v>1.1447548600008299</v>
      </c>
      <c r="PM40">
        <v>1.1801908399993399</v>
      </c>
      <c r="PN40">
        <v>1.5976048100001199</v>
      </c>
      <c r="PO40">
        <v>1.6273741200002401</v>
      </c>
      <c r="PP40">
        <v>1.56425714000034</v>
      </c>
      <c r="PQ40">
        <v>1.6366959099996199</v>
      </c>
      <c r="PR40">
        <v>1.3418839299993099</v>
      </c>
      <c r="PS40">
        <v>1.69590147999952</v>
      </c>
      <c r="PT40">
        <v>1.6979241099997999</v>
      </c>
      <c r="PU40">
        <v>2.8160108299998701</v>
      </c>
      <c r="PV40">
        <v>8.3126514900068305</v>
      </c>
      <c r="PW40">
        <v>178.91497049992901</v>
      </c>
      <c r="PX40">
        <v>2.0985734999994698</v>
      </c>
      <c r="PY40">
        <v>164.81665869988501</v>
      </c>
      <c r="PZ40">
        <v>1.78439099999923</v>
      </c>
      <c r="QA40">
        <v>1.6163111000005299</v>
      </c>
      <c r="QB40">
        <v>101.883415000048</v>
      </c>
      <c r="QC40">
        <v>1.97823629999948</v>
      </c>
      <c r="QD40">
        <v>41535.819450378403</v>
      </c>
      <c r="QE40">
        <v>2.2362133999995399</v>
      </c>
      <c r="QF40">
        <v>2.2804493799994798</v>
      </c>
      <c r="QG40">
        <v>208.49046090990299</v>
      </c>
      <c r="QH40">
        <v>118.339670039946</v>
      </c>
      <c r="QI40">
        <v>1.0746069800006799</v>
      </c>
      <c r="QJ40">
        <v>1.0986255600000701</v>
      </c>
      <c r="QK40">
        <v>1.02488233999975</v>
      </c>
      <c r="QL40">
        <v>1.0140825199996499</v>
      </c>
      <c r="QM40">
        <v>13.378755409998099</v>
      </c>
      <c r="QN40">
        <v>1.5658021500003101</v>
      </c>
      <c r="QP40">
        <v>1.36972179999975</v>
      </c>
      <c r="QQ40">
        <v>1.2643977000007001</v>
      </c>
      <c r="QR40">
        <v>1.05890790000012</v>
      </c>
      <c r="QS40">
        <v>1.34644389999994</v>
      </c>
      <c r="QT40">
        <v>1.1297248999999301</v>
      </c>
      <c r="QU40">
        <v>107.731291000033</v>
      </c>
      <c r="QV40">
        <v>100.42711100005501</v>
      </c>
      <c r="QW40">
        <v>188.87260699993899</v>
      </c>
      <c r="QX40">
        <v>97.431373000028501</v>
      </c>
      <c r="QY40">
        <v>100.32640999998</v>
      </c>
      <c r="QZ40">
        <v>103.884023000021</v>
      </c>
      <c r="RA40">
        <v>103.316509000026</v>
      </c>
      <c r="RB40">
        <v>1.1414420900000599</v>
      </c>
      <c r="RC40">
        <v>2.1429947100004898</v>
      </c>
      <c r="RD40">
        <v>130.812971000094</v>
      </c>
      <c r="RE40">
        <v>103.818536999985</v>
      </c>
      <c r="RF40">
        <v>110.12312300002699</v>
      </c>
      <c r="RG40">
        <v>121.346613000031</v>
      </c>
      <c r="RH40">
        <v>150.112655000063</v>
      </c>
      <c r="RI40">
        <v>226.68788899993501</v>
      </c>
      <c r="RL40">
        <v>302.23646999988699</v>
      </c>
      <c r="RM40">
        <v>58.670597999997</v>
      </c>
      <c r="RN40">
        <v>267.19949400005902</v>
      </c>
      <c r="RO40">
        <v>167.47679200000101</v>
      </c>
      <c r="RP40">
        <v>218.73632099991701</v>
      </c>
      <c r="RQ40">
        <v>103.614074000041</v>
      </c>
      <c r="RR40">
        <v>374.94871899997798</v>
      </c>
      <c r="RS40">
        <v>192.78156200004699</v>
      </c>
      <c r="RT40">
        <v>110.45961500005799</v>
      </c>
      <c r="RU40">
        <v>184.68282099999499</v>
      </c>
      <c r="RV40">
        <v>325.51088600000401</v>
      </c>
      <c r="RW40">
        <v>67.839660999947199</v>
      </c>
      <c r="RX40">
        <v>367.989302999806</v>
      </c>
      <c r="RY40">
        <v>197.995281999931</v>
      </c>
      <c r="RZ40">
        <v>553.62034600041795</v>
      </c>
      <c r="SA40">
        <v>594.49166600033595</v>
      </c>
      <c r="SB40">
        <v>278.49110000021801</v>
      </c>
      <c r="SC40">
        <v>99.009283000021199</v>
      </c>
      <c r="SD40">
        <v>189.93223399994901</v>
      </c>
      <c r="SE40">
        <v>308.11509299976802</v>
      </c>
      <c r="SF40">
        <v>220.00811300007601</v>
      </c>
      <c r="SG40">
        <v>612.53036000020802</v>
      </c>
      <c r="SH40">
        <v>98.728795000002705</v>
      </c>
      <c r="SI40">
        <v>102.355290999985</v>
      </c>
      <c r="SJ40">
        <v>7867.5646329969204</v>
      </c>
      <c r="SK40">
        <v>64.873258000006899</v>
      </c>
      <c r="SL40">
        <v>151.069524999941</v>
      </c>
      <c r="SM40">
        <v>283.29620599979501</v>
      </c>
      <c r="SN40">
        <v>338.76197700016201</v>
      </c>
      <c r="SO40">
        <v>200.33920900011401</v>
      </c>
      <c r="SP40">
        <v>560.82100099977094</v>
      </c>
      <c r="SQ40">
        <v>200.462885000044</v>
      </c>
      <c r="SR40">
        <v>53.601298999972599</v>
      </c>
      <c r="SS40">
        <v>39.308100999973199</v>
      </c>
      <c r="ST40">
        <v>193.64431199990199</v>
      </c>
      <c r="SU40">
        <v>189.059950999916</v>
      </c>
      <c r="SV40">
        <v>195.98946000007001</v>
      </c>
      <c r="SW40">
        <v>165.573842999991</v>
      </c>
      <c r="SX40">
        <v>203.493371000048</v>
      </c>
      <c r="SY40">
        <v>163.25003500003399</v>
      </c>
      <c r="SZ40">
        <v>107.15897400002</v>
      </c>
      <c r="TA40">
        <v>143.48661000002201</v>
      </c>
      <c r="TB40">
        <v>99.854707999969804</v>
      </c>
      <c r="TC40">
        <v>145.613807999995</v>
      </c>
      <c r="TD40">
        <v>137.06319099990699</v>
      </c>
      <c r="TE40">
        <v>441.75915300007898</v>
      </c>
      <c r="TF40">
        <v>113.96859099995299</v>
      </c>
      <c r="TG40">
        <v>122.352467000019</v>
      </c>
      <c r="TH40">
        <v>476.41671000001998</v>
      </c>
      <c r="TI40">
        <v>58.764564000011902</v>
      </c>
      <c r="TJ40">
        <v>203.564967999933</v>
      </c>
      <c r="TK40">
        <v>138.01936200004999</v>
      </c>
      <c r="TL40">
        <v>424.50461799977302</v>
      </c>
      <c r="TM40">
        <v>491.69029300007998</v>
      </c>
      <c r="TN40">
        <v>191.73219899996201</v>
      </c>
      <c r="TO40">
        <v>492.295227000024</v>
      </c>
      <c r="TP40">
        <v>213.14174699992901</v>
      </c>
      <c r="TQ40">
        <v>492.10233600018501</v>
      </c>
      <c r="TR40">
        <v>492.06833499995997</v>
      </c>
      <c r="TS40">
        <v>201.66611000010701</v>
      </c>
      <c r="TT40">
        <v>155.043674000073</v>
      </c>
      <c r="TW40">
        <v>352.762533000205</v>
      </c>
      <c r="TX40">
        <v>128.69881099998</v>
      </c>
      <c r="TZ40">
        <v>411.14437500014901</v>
      </c>
      <c r="UA40">
        <v>148.68109300010801</v>
      </c>
      <c r="UB40">
        <v>127.45604800002199</v>
      </c>
      <c r="UC40">
        <v>110.67102999996899</v>
      </c>
      <c r="UD40">
        <v>106.224214000045</v>
      </c>
      <c r="UE40">
        <v>130.297052999958</v>
      </c>
      <c r="UF40">
        <v>107.54050899995499</v>
      </c>
      <c r="UG40">
        <v>123.83663399994801</v>
      </c>
      <c r="UH40">
        <v>129.098231999902</v>
      </c>
      <c r="UI40">
        <v>111.40604599996</v>
      </c>
      <c r="UJ40">
        <v>106.79161499999501</v>
      </c>
      <c r="UK40">
        <v>128.53813100000801</v>
      </c>
      <c r="UL40">
        <v>132.61686900001999</v>
      </c>
      <c r="UN40">
        <v>141.00251600006601</v>
      </c>
      <c r="UO40">
        <v>187.78295599995201</v>
      </c>
      <c r="UP40">
        <v>164.32502199988801</v>
      </c>
      <c r="UQ40">
        <v>87.463282000040607</v>
      </c>
      <c r="UR40">
        <v>108.15293300000501</v>
      </c>
      <c r="US40">
        <v>334.03286499995698</v>
      </c>
      <c r="UT40">
        <v>333.35837499983597</v>
      </c>
      <c r="UU40">
        <v>1845.4739900007801</v>
      </c>
      <c r="UV40">
        <v>134.30781899997999</v>
      </c>
      <c r="UW40">
        <v>383.29445500019898</v>
      </c>
      <c r="UX40">
        <v>109.478632000042</v>
      </c>
      <c r="UY40">
        <v>39.927275999973098</v>
      </c>
      <c r="UZ40">
        <v>8.9754209999955492</v>
      </c>
      <c r="VA40">
        <v>160.27068899990999</v>
      </c>
      <c r="VB40">
        <v>111.819844000041</v>
      </c>
      <c r="VC40">
        <v>108.749783999985</v>
      </c>
      <c r="VD40">
        <v>120.196757999947</v>
      </c>
      <c r="VE40">
        <v>106.33879700000401</v>
      </c>
      <c r="VF40">
        <v>144.522597000003</v>
      </c>
      <c r="VG40">
        <v>146.52125900005899</v>
      </c>
      <c r="VH40">
        <v>114.601610000012</v>
      </c>
      <c r="VI40">
        <v>100.35676200000999</v>
      </c>
      <c r="VJ40">
        <v>112.869466000004</v>
      </c>
      <c r="VK40">
        <v>110.42734699998999</v>
      </c>
      <c r="VL40">
        <v>100.65734599996399</v>
      </c>
      <c r="VM40">
        <v>103.58006399998</v>
      </c>
      <c r="VN40">
        <v>214.571040000068</v>
      </c>
      <c r="VO40">
        <v>106.546500000055</v>
      </c>
      <c r="VP40">
        <v>290.46846200013499</v>
      </c>
      <c r="VQ40">
        <v>193.03303500008801</v>
      </c>
      <c r="VR40">
        <v>107.76688000001</v>
      </c>
      <c r="VS40">
        <v>105.35000900004501</v>
      </c>
      <c r="VT40">
        <v>119.11547800002199</v>
      </c>
      <c r="VU40">
        <v>160.970863000024</v>
      </c>
      <c r="VV40">
        <v>198.82871300005399</v>
      </c>
      <c r="VW40">
        <v>163.82868900010399</v>
      </c>
      <c r="VX40">
        <v>141.29585399990901</v>
      </c>
      <c r="VY40">
        <v>104.48892899998501</v>
      </c>
      <c r="VZ40">
        <v>109.91115900001</v>
      </c>
      <c r="WA40">
        <v>104.210800000001</v>
      </c>
      <c r="WB40">
        <v>280.100200999994</v>
      </c>
      <c r="WC40">
        <v>185.39405100000999</v>
      </c>
      <c r="WD40">
        <v>205.1735129999</v>
      </c>
      <c r="WE40">
        <v>103.41877800005</v>
      </c>
      <c r="WF40">
        <v>101.71637200005399</v>
      </c>
      <c r="WG40">
        <v>121.823426999967</v>
      </c>
      <c r="WH40">
        <v>107.090609999956</v>
      </c>
      <c r="WI40">
        <v>116.78059099998799</v>
      </c>
      <c r="WJ40">
        <v>29.8196790000075</v>
      </c>
      <c r="WK40">
        <v>109.442671000026</v>
      </c>
      <c r="WL40">
        <v>102.51679499994501</v>
      </c>
      <c r="WM40">
        <v>223.953724999912</v>
      </c>
      <c r="WN40">
        <v>286.93182400008698</v>
      </c>
      <c r="WO40">
        <v>342.10226200008799</v>
      </c>
      <c r="WP40">
        <v>205.44593399995901</v>
      </c>
      <c r="WQ40">
        <v>200.21334800007801</v>
      </c>
      <c r="WR40">
        <v>258.65574199985701</v>
      </c>
      <c r="WS40">
        <v>225.60231300001001</v>
      </c>
      <c r="WT40">
        <v>467.186695999932</v>
      </c>
      <c r="WU40">
        <v>473.118761000223</v>
      </c>
      <c r="WV40">
        <v>734.77557399962097</v>
      </c>
      <c r="WW40">
        <v>110.363973999978</v>
      </c>
      <c r="WX40">
        <v>238.15638400008899</v>
      </c>
      <c r="WY40">
        <v>115.175846999977</v>
      </c>
      <c r="WZ40">
        <v>229.96553299995099</v>
      </c>
      <c r="XA40">
        <v>82.019420000026003</v>
      </c>
      <c r="XB40">
        <v>176.99175400007499</v>
      </c>
      <c r="XC40">
        <v>82.685168000054503</v>
      </c>
      <c r="XD40">
        <v>477.31487799994602</v>
      </c>
      <c r="XE40">
        <v>159.149993000086</v>
      </c>
      <c r="XF40">
        <v>242.70069499989</v>
      </c>
      <c r="XG40">
        <v>100.586336000008</v>
      </c>
      <c r="XH40">
        <v>205.93416599999199</v>
      </c>
      <c r="XI40">
        <v>100.966679999954</v>
      </c>
      <c r="XJ40">
        <v>213.74309100001099</v>
      </c>
      <c r="XK40">
        <v>33.001560000004197</v>
      </c>
      <c r="XL40">
        <v>1.1630912599994201</v>
      </c>
      <c r="XM40">
        <v>5.7136541700019698</v>
      </c>
      <c r="XN40">
        <v>1.2408467900004301</v>
      </c>
      <c r="XO40">
        <v>1.78173731000061</v>
      </c>
      <c r="XP40">
        <v>1.7424606599997801</v>
      </c>
      <c r="XQ40">
        <v>18.306296439986902</v>
      </c>
      <c r="XR40">
        <v>1.21056117999979</v>
      </c>
      <c r="XS40">
        <v>1.2486784699994999</v>
      </c>
      <c r="XT40">
        <v>2.3433028899999</v>
      </c>
      <c r="XU40">
        <v>2.19712844999958</v>
      </c>
      <c r="XV40">
        <v>2.3303723999997601</v>
      </c>
      <c r="XW40">
        <v>2.6840111999990799</v>
      </c>
      <c r="XX40">
        <v>3.2101780000011799</v>
      </c>
      <c r="XY40">
        <v>2.7395327000012899</v>
      </c>
      <c r="XZ40">
        <v>0.980330600000343</v>
      </c>
      <c r="YA40">
        <v>8.6734316999936691</v>
      </c>
      <c r="YB40">
        <v>0.872064500000306</v>
      </c>
      <c r="YD40">
        <v>1.05424680000033</v>
      </c>
      <c r="YE40">
        <v>4.0986701000001604</v>
      </c>
      <c r="YF40">
        <v>1.0361059000006201</v>
      </c>
      <c r="YG40">
        <v>0.93155719999958797</v>
      </c>
      <c r="YH40">
        <v>1377.2166597507901</v>
      </c>
      <c r="YI40">
        <v>113.91238810005601</v>
      </c>
      <c r="YJ40">
        <v>302.93710799980897</v>
      </c>
      <c r="YK40">
        <v>3.0063793599983901</v>
      </c>
      <c r="YL40">
        <v>1.43859943999996</v>
      </c>
      <c r="YM40">
        <v>2334799.0690498399</v>
      </c>
      <c r="YN40">
        <v>1.1075978900007599</v>
      </c>
      <c r="YO40">
        <v>1.09344896000039</v>
      </c>
      <c r="YP40">
        <v>1.62315597000088</v>
      </c>
      <c r="YQ40">
        <v>165.180177999893</v>
      </c>
      <c r="YR40">
        <v>144.192402699962</v>
      </c>
      <c r="YS40">
        <v>5.40005399999791</v>
      </c>
      <c r="YT40">
        <v>6.5032977000009904</v>
      </c>
      <c r="YU40">
        <v>305.12383330007998</v>
      </c>
      <c r="YV40">
        <v>224.814674800029</v>
      </c>
      <c r="YW40">
        <v>1.23018799999954</v>
      </c>
      <c r="YX40">
        <v>1.1780803000001501</v>
      </c>
      <c r="YY40">
        <v>1.1870858000002</v>
      </c>
      <c r="YZ40">
        <v>3.3827533399999101</v>
      </c>
      <c r="ZA40">
        <v>1.2528687199992401</v>
      </c>
      <c r="ZB40">
        <v>3.5766888299985999</v>
      </c>
      <c r="ZC40">
        <v>0.94106378000015001</v>
      </c>
      <c r="ZD40">
        <v>0.98394089999965195</v>
      </c>
    </row>
    <row r="41" spans="1:680" x14ac:dyDescent="0.25">
      <c r="A41" s="40">
        <v>44123</v>
      </c>
      <c r="B41" s="6">
        <v>2.0369950899985301</v>
      </c>
      <c r="C41" s="6">
        <v>1.6006750100004901</v>
      </c>
      <c r="E41">
        <v>1.7039791000006499</v>
      </c>
      <c r="F41">
        <v>1.05112682000072</v>
      </c>
      <c r="G41">
        <v>1.09079240000028</v>
      </c>
      <c r="H41">
        <v>1.05168179999964</v>
      </c>
      <c r="I41">
        <v>3.0431434999991298</v>
      </c>
      <c r="J41">
        <v>1.1177870999999899</v>
      </c>
      <c r="K41">
        <v>1.9566842000003799</v>
      </c>
      <c r="L41">
        <v>2.2152022000009302</v>
      </c>
      <c r="M41">
        <v>1.41151309999987</v>
      </c>
      <c r="N41">
        <v>2.3494270000010098</v>
      </c>
      <c r="O41">
        <v>2.1206308100008799</v>
      </c>
      <c r="P41">
        <v>2.6109617900001498</v>
      </c>
      <c r="Q41">
        <v>0.89515123000000996</v>
      </c>
      <c r="R41">
        <v>2.7789083099996801</v>
      </c>
      <c r="S41">
        <v>2.6902370399984599</v>
      </c>
      <c r="T41">
        <v>3.1664177899983801</v>
      </c>
      <c r="U41">
        <v>1.06102563000059</v>
      </c>
      <c r="V41">
        <v>1.46076929000083</v>
      </c>
      <c r="W41">
        <v>2.66613970640174</v>
      </c>
      <c r="X41">
        <v>2.1437968427017</v>
      </c>
      <c r="Y41">
        <v>3.3736678999994201</v>
      </c>
      <c r="Z41">
        <v>1.0992091700008999</v>
      </c>
      <c r="AA41">
        <v>1.22831018000034</v>
      </c>
      <c r="AB41">
        <v>1.0980347099994101</v>
      </c>
      <c r="AC41">
        <v>11.1159242699941</v>
      </c>
      <c r="AD41">
        <v>21.0425370300072</v>
      </c>
      <c r="AE41">
        <v>1.07207082000059</v>
      </c>
      <c r="AF41">
        <v>62.630005749990197</v>
      </c>
      <c r="AG41">
        <v>8.7003972399979794</v>
      </c>
      <c r="AH41">
        <v>1.8392069300007301</v>
      </c>
      <c r="AI41">
        <v>1.1027190700006</v>
      </c>
      <c r="AJ41">
        <v>2.3371556999991299</v>
      </c>
      <c r="AK41">
        <v>2.1398326000016801</v>
      </c>
      <c r="AL41">
        <v>1.3376625100008801</v>
      </c>
      <c r="AM41">
        <v>1.5227971000003899</v>
      </c>
      <c r="AN41">
        <v>834.20306963007897</v>
      </c>
      <c r="AO41">
        <v>201.53778245998501</v>
      </c>
      <c r="AP41">
        <v>151.84425765997699</v>
      </c>
      <c r="AQ41">
        <v>12.6195014999976</v>
      </c>
      <c r="AR41">
        <v>1.5019160100000599</v>
      </c>
      <c r="AS41">
        <v>1.28596223000022</v>
      </c>
      <c r="AT41">
        <v>1.45456383999954</v>
      </c>
      <c r="AU41">
        <v>4.0444662200025103</v>
      </c>
      <c r="AV41">
        <v>3.25208959999873</v>
      </c>
      <c r="AW41">
        <v>1.43589606999922</v>
      </c>
      <c r="AX41">
        <v>12.882877220006799</v>
      </c>
      <c r="AY41">
        <v>1.47009246999914</v>
      </c>
      <c r="AZ41">
        <v>6.0792531999977699</v>
      </c>
      <c r="BA41">
        <v>1.5710713999997099</v>
      </c>
      <c r="BB41">
        <v>3.8743654700010701</v>
      </c>
      <c r="BC41">
        <v>2.5828174599992102</v>
      </c>
      <c r="BD41">
        <v>0.96532139000009898</v>
      </c>
      <c r="BE41">
        <v>1.7225111000007001</v>
      </c>
      <c r="BF41">
        <v>2.0636917999982001</v>
      </c>
      <c r="BG41">
        <v>2.0551649000008201</v>
      </c>
      <c r="BH41">
        <v>2.5005491999982001</v>
      </c>
      <c r="BI41">
        <v>1.6544976999994101</v>
      </c>
      <c r="BJ41">
        <v>107.83054260001499</v>
      </c>
      <c r="BK41">
        <v>1.0883881000008799</v>
      </c>
      <c r="BL41">
        <v>2.9887631899982798</v>
      </c>
      <c r="BM41">
        <v>1.5763090799991899</v>
      </c>
      <c r="BN41">
        <v>1.5743505800001001</v>
      </c>
      <c r="BO41">
        <v>1.0549140000002799</v>
      </c>
      <c r="BP41">
        <v>1.0421786000006299</v>
      </c>
      <c r="BQ41">
        <v>1.9993737000004299</v>
      </c>
      <c r="BR41">
        <v>2.11282900000151</v>
      </c>
      <c r="BS41">
        <v>2.2254810000013099</v>
      </c>
      <c r="BT41">
        <v>1.04397939999944</v>
      </c>
      <c r="BU41">
        <v>1.39354479999929</v>
      </c>
      <c r="BV41">
        <v>1.7444405000005601</v>
      </c>
      <c r="BW41">
        <v>6.8582991000002904</v>
      </c>
      <c r="BX41">
        <v>4.5533053999970399</v>
      </c>
      <c r="BY41">
        <v>3.0321264999984101</v>
      </c>
      <c r="BZ41">
        <v>85.158963009947897</v>
      </c>
      <c r="CA41">
        <v>9.2162856000068096</v>
      </c>
      <c r="CB41">
        <v>1.09514119999949</v>
      </c>
      <c r="CC41">
        <v>23.606588700000401</v>
      </c>
      <c r="CD41">
        <v>4.1474955000012397</v>
      </c>
      <c r="CE41">
        <v>10.028517099999601</v>
      </c>
      <c r="CF41">
        <v>2.6760959999992302</v>
      </c>
      <c r="CG41">
        <v>37.505073099979199</v>
      </c>
      <c r="CH41">
        <v>1.04590289999942</v>
      </c>
      <c r="CI41">
        <v>1.6675524000002</v>
      </c>
      <c r="CJ41">
        <v>5.98209389999829</v>
      </c>
      <c r="CK41">
        <v>4.5309727999992901</v>
      </c>
      <c r="CL41">
        <v>2.2984944000017999</v>
      </c>
      <c r="CM41">
        <v>3.0885473999987898</v>
      </c>
      <c r="CN41">
        <v>31.223746100004099</v>
      </c>
      <c r="CO41">
        <v>1.2153225000001799</v>
      </c>
      <c r="CP41">
        <v>1.4791005000006401</v>
      </c>
      <c r="CQ41">
        <v>1.1670224999998</v>
      </c>
      <c r="CR41">
        <v>1.25252890000047</v>
      </c>
      <c r="CS41">
        <v>1.2526971999995999</v>
      </c>
      <c r="CT41">
        <v>12.0425153999968</v>
      </c>
      <c r="CU41">
        <v>129.89765699999401</v>
      </c>
      <c r="CV41">
        <v>13.888688999999401</v>
      </c>
      <c r="CW41">
        <v>21.574066000001</v>
      </c>
      <c r="CX41">
        <v>75.446876000030898</v>
      </c>
      <c r="CY41">
        <v>18.121084999991599</v>
      </c>
      <c r="CZ41">
        <v>142.37598900008001</v>
      </c>
      <c r="DA41">
        <v>10.572364199993901</v>
      </c>
      <c r="DB41">
        <v>10.141887599995201</v>
      </c>
      <c r="DC41">
        <v>22.325605999998501</v>
      </c>
      <c r="DD41">
        <v>2.5867547599991698</v>
      </c>
      <c r="DE41">
        <v>1.3105403299996401</v>
      </c>
      <c r="DF41">
        <v>1.2600647100007301</v>
      </c>
      <c r="DG41">
        <v>1.0862957600002101</v>
      </c>
      <c r="DH41">
        <v>3.0725183399990801</v>
      </c>
      <c r="DI41">
        <v>7590.4295354634496</v>
      </c>
      <c r="DJ41">
        <v>1.25761152000086</v>
      </c>
      <c r="DK41">
        <v>2.4694092700010501</v>
      </c>
      <c r="DL41">
        <v>27.7042467599967</v>
      </c>
      <c r="DM41">
        <v>2.1502238200009698</v>
      </c>
      <c r="DN41">
        <v>8.4763624699989997</v>
      </c>
      <c r="DO41">
        <v>2.72358854000049</v>
      </c>
      <c r="DP41">
        <v>3.00483873000121</v>
      </c>
      <c r="DQ41">
        <v>1.1422789099997299</v>
      </c>
      <c r="DR41">
        <v>10.925801179997499</v>
      </c>
      <c r="DS41">
        <v>1.18687694000073</v>
      </c>
      <c r="DT41">
        <v>1.2768906000001199</v>
      </c>
      <c r="DU41">
        <v>3.29339261000132</v>
      </c>
      <c r="DV41">
        <v>3.3838964099995801</v>
      </c>
      <c r="DW41">
        <v>3.1623338099998399</v>
      </c>
      <c r="DX41">
        <v>1.2603358300002601</v>
      </c>
      <c r="DY41">
        <v>117.449448000058</v>
      </c>
      <c r="DZ41">
        <v>1.23519907000082</v>
      </c>
      <c r="EA41">
        <v>1.69844276000003</v>
      </c>
      <c r="EB41">
        <v>1.0376087500008</v>
      </c>
      <c r="EC41">
        <v>1.11844279999968</v>
      </c>
      <c r="ED41">
        <v>1.04428075999931</v>
      </c>
      <c r="EE41">
        <v>2.9013105000012702</v>
      </c>
      <c r="EF41">
        <v>1.3255848000007999</v>
      </c>
      <c r="EG41">
        <v>2.4871044999999898</v>
      </c>
      <c r="EH41">
        <v>1.41650612999911</v>
      </c>
      <c r="EI41">
        <v>1.7198194800002999</v>
      </c>
      <c r="EJ41">
        <v>1.60681968000063</v>
      </c>
      <c r="EK41">
        <v>3.2460448999991098</v>
      </c>
      <c r="EL41">
        <v>5.8604590999966604</v>
      </c>
      <c r="EM41">
        <v>29.3872011000058</v>
      </c>
      <c r="EN41">
        <v>1.41568340999947</v>
      </c>
      <c r="EO41">
        <v>1.3291041699994799</v>
      </c>
      <c r="EP41">
        <v>1.07494448000034</v>
      </c>
      <c r="EQ41">
        <v>1.0718164099998799</v>
      </c>
      <c r="ER41">
        <v>1.3286192899995499</v>
      </c>
      <c r="ES41">
        <v>1.0539405899999099</v>
      </c>
      <c r="ET41">
        <v>1.6087541500000999</v>
      </c>
      <c r="EU41">
        <v>3.00675160000173</v>
      </c>
      <c r="EV41">
        <v>1.12845598000058</v>
      </c>
      <c r="EW41">
        <v>0.99493317999986197</v>
      </c>
      <c r="EX41">
        <v>113.94674000004299</v>
      </c>
      <c r="EY41">
        <v>5.6819697899991297</v>
      </c>
      <c r="EZ41">
        <v>2.9510412999989102</v>
      </c>
      <c r="FA41">
        <v>1.0231457499994601</v>
      </c>
      <c r="FC41">
        <v>175.55869679991201</v>
      </c>
      <c r="FD41">
        <v>9515.5987293422204</v>
      </c>
      <c r="FE41">
        <v>93.3739407999674</v>
      </c>
      <c r="FF41">
        <v>1.0631188799998199</v>
      </c>
      <c r="FG41">
        <v>3713.0499253012199</v>
      </c>
      <c r="FH41">
        <v>0.98671740000008901</v>
      </c>
      <c r="FI41">
        <v>1.0995414499993801</v>
      </c>
      <c r="FJ41">
        <v>1.2349723999996101</v>
      </c>
      <c r="FK41">
        <v>22.8152167999942</v>
      </c>
      <c r="FL41">
        <v>1.27280950000022</v>
      </c>
      <c r="FM41">
        <v>2.1550872000007102</v>
      </c>
      <c r="FN41">
        <v>1.69066790000034</v>
      </c>
      <c r="FO41">
        <v>1.1806144999991399</v>
      </c>
      <c r="FP41">
        <v>3.3482662999995201</v>
      </c>
      <c r="FQ41">
        <v>1.5345241899994999</v>
      </c>
      <c r="FR41">
        <v>1.1972015299998</v>
      </c>
      <c r="FS41">
        <v>1.03909657999975</v>
      </c>
      <c r="FT41">
        <v>1.9077369999995399</v>
      </c>
      <c r="FU41">
        <v>1.8564708600006301</v>
      </c>
      <c r="FW41">
        <v>1.36776767999982</v>
      </c>
      <c r="FX41">
        <v>1.11833404999925</v>
      </c>
      <c r="FY41">
        <v>1.2714504499999699</v>
      </c>
      <c r="FZ41">
        <v>1.05310045999977</v>
      </c>
      <c r="GA41">
        <v>3.76560112000152</v>
      </c>
      <c r="GB41">
        <v>1.1959628999993599</v>
      </c>
      <c r="GC41">
        <v>297.37100036023202</v>
      </c>
      <c r="GD41">
        <v>100.91723100002901</v>
      </c>
      <c r="GE41">
        <v>166.10198020003699</v>
      </c>
      <c r="GF41">
        <v>289.133336099796</v>
      </c>
      <c r="GG41">
        <v>273.63093410013198</v>
      </c>
      <c r="GH41">
        <v>130.59717840002801</v>
      </c>
      <c r="GI41">
        <v>258.92633779998903</v>
      </c>
      <c r="GJ41">
        <v>114.26106629998</v>
      </c>
      <c r="GK41">
        <v>219.49274730007201</v>
      </c>
      <c r="GL41">
        <v>1.07469579999997</v>
      </c>
      <c r="GM41">
        <v>2.1436286999996801</v>
      </c>
      <c r="GN41">
        <v>1.29989179999939</v>
      </c>
      <c r="GO41">
        <v>6.8359198999969504</v>
      </c>
      <c r="GP41">
        <v>2.8583195999999602</v>
      </c>
      <c r="GQ41">
        <v>1.08372509999936</v>
      </c>
      <c r="GR41">
        <v>2.1651039999997002</v>
      </c>
      <c r="GS41">
        <v>4.2227505999981103</v>
      </c>
      <c r="GT41">
        <v>2.09000430000015</v>
      </c>
      <c r="GU41">
        <v>2.7293449999997401</v>
      </c>
      <c r="GV41">
        <v>11.3943494999985</v>
      </c>
      <c r="GW41">
        <v>1.3909468000001699</v>
      </c>
      <c r="GX41">
        <v>6.8456753999998901</v>
      </c>
      <c r="GY41">
        <v>4.0886712999999899</v>
      </c>
      <c r="GZ41">
        <v>1</v>
      </c>
      <c r="HA41">
        <v>2.11762879999878</v>
      </c>
      <c r="HB41">
        <v>0.86375990000033198</v>
      </c>
      <c r="HC41">
        <v>4.68472219999967</v>
      </c>
      <c r="HD41">
        <v>1.4352233999998101</v>
      </c>
      <c r="HE41">
        <v>151.91650029993599</v>
      </c>
      <c r="HF41">
        <v>3.4790580000008</v>
      </c>
      <c r="HG41">
        <v>0.90185750000000597</v>
      </c>
      <c r="HH41">
        <v>2.3227803000008902</v>
      </c>
      <c r="HI41">
        <v>5.8415085000015097</v>
      </c>
      <c r="HJ41">
        <v>1.08999199999926</v>
      </c>
      <c r="HK41">
        <v>3.68370890000006</v>
      </c>
      <c r="HL41">
        <v>151.41343402001101</v>
      </c>
      <c r="HM41">
        <v>3.8692440000013399</v>
      </c>
      <c r="HN41">
        <v>70.066152799991002</v>
      </c>
      <c r="HO41">
        <v>1017.88763498981</v>
      </c>
      <c r="HP41">
        <v>1.12807011000041</v>
      </c>
      <c r="HQ41">
        <v>1.13764676000028</v>
      </c>
      <c r="HR41">
        <v>113.702330779983</v>
      </c>
      <c r="HS41">
        <v>185.703038689913</v>
      </c>
      <c r="HT41">
        <v>121.746984670055</v>
      </c>
      <c r="HU41">
        <v>146.95530273998199</v>
      </c>
      <c r="HV41">
        <v>147.75428901007399</v>
      </c>
      <c r="HW41">
        <v>383.22171596018597</v>
      </c>
      <c r="HX41">
        <v>116.531558869989</v>
      </c>
      <c r="HY41">
        <v>125.70143061003201</v>
      </c>
      <c r="HZ41">
        <v>102.746705750003</v>
      </c>
      <c r="IA41">
        <v>1.03869630000008</v>
      </c>
      <c r="IB41">
        <v>1.0576046000005599</v>
      </c>
      <c r="IC41">
        <v>1.02751239999998</v>
      </c>
      <c r="ID41">
        <v>0.98354279999966798</v>
      </c>
      <c r="IE41">
        <v>0.88978669999960402</v>
      </c>
      <c r="IF41">
        <v>1.28762119999919</v>
      </c>
      <c r="IG41">
        <v>1.5859899999995799</v>
      </c>
      <c r="IH41">
        <v>1.26325209999959</v>
      </c>
      <c r="II41">
        <v>1.2650515000004801</v>
      </c>
      <c r="IJ41">
        <v>0.962656300000162</v>
      </c>
      <c r="IK41">
        <v>1.0159311000006701</v>
      </c>
      <c r="IL41">
        <v>1.0356114000005601</v>
      </c>
      <c r="IM41">
        <v>1.0828935999998099</v>
      </c>
      <c r="IN41">
        <v>0.95414439999967704</v>
      </c>
      <c r="IO41">
        <v>0.95713460000024497</v>
      </c>
      <c r="IP41">
        <v>2.80924759999834</v>
      </c>
      <c r="IQ41">
        <v>1.0281040000008901</v>
      </c>
      <c r="IR41">
        <v>0.95221029999993301</v>
      </c>
      <c r="IS41">
        <v>1.22390640000049</v>
      </c>
      <c r="IT41">
        <v>1.2543268999998001</v>
      </c>
      <c r="IU41">
        <v>1.02857509999922</v>
      </c>
      <c r="IV41">
        <v>1.3381888999992999</v>
      </c>
      <c r="IW41">
        <v>0.90978030000042098</v>
      </c>
      <c r="IX41">
        <v>1.4528320000008501</v>
      </c>
      <c r="IY41">
        <v>1.2167659000006099</v>
      </c>
      <c r="IZ41">
        <v>1.6353428999991599</v>
      </c>
      <c r="JA41">
        <v>1.3100611999998399</v>
      </c>
      <c r="JB41">
        <v>1.0067866000008501</v>
      </c>
      <c r="JC41">
        <v>1.0404613999999099</v>
      </c>
      <c r="JD41">
        <v>1.02935839999918</v>
      </c>
      <c r="JE41">
        <v>1.02894349999951</v>
      </c>
      <c r="JF41">
        <v>3.7499089000011701</v>
      </c>
      <c r="JG41">
        <v>1.32853830000022</v>
      </c>
      <c r="JH41">
        <v>1.23387390000062</v>
      </c>
      <c r="JI41">
        <v>0.90083469999990495</v>
      </c>
      <c r="JJ41">
        <v>5.7447870999967598</v>
      </c>
      <c r="JK41">
        <v>1.52329269999973</v>
      </c>
      <c r="JL41">
        <v>1.5244638000003801</v>
      </c>
      <c r="JM41">
        <v>1.78092929999912</v>
      </c>
      <c r="JN41">
        <v>1.1511389999996</v>
      </c>
      <c r="JO41">
        <v>2.2972994099982298</v>
      </c>
      <c r="JP41">
        <v>501.514607700054</v>
      </c>
      <c r="JQ41">
        <v>185.916874970077</v>
      </c>
      <c r="JR41">
        <v>11.476362999994301</v>
      </c>
      <c r="JS41">
        <v>1.5463146000001899</v>
      </c>
      <c r="JT41">
        <v>1.03422710000086</v>
      </c>
      <c r="JU41">
        <v>4.3354594999982501</v>
      </c>
      <c r="JV41">
        <v>103.919140000013</v>
      </c>
      <c r="JW41">
        <v>0.96307249999972599</v>
      </c>
      <c r="JX41">
        <v>102.12045000004601</v>
      </c>
      <c r="JY41">
        <v>1.0057410999998</v>
      </c>
      <c r="JZ41">
        <v>1.0228331300004401</v>
      </c>
      <c r="KA41">
        <v>109.181956000044</v>
      </c>
      <c r="KB41">
        <v>69.797662000055396</v>
      </c>
      <c r="KD41">
        <v>104.521236</v>
      </c>
      <c r="KE41">
        <v>112.71482200000899</v>
      </c>
      <c r="KF41">
        <v>102.05925900000101</v>
      </c>
      <c r="KG41">
        <v>115.768872000044</v>
      </c>
      <c r="KH41">
        <v>105.050676999963</v>
      </c>
      <c r="KI41">
        <v>158.47606100002301</v>
      </c>
      <c r="KJ41">
        <v>149.096831999952</v>
      </c>
      <c r="KK41">
        <v>115.62381699995601</v>
      </c>
      <c r="KL41">
        <v>103.380710000056</v>
      </c>
      <c r="KM41">
        <v>145.06868200004101</v>
      </c>
      <c r="KN41">
        <v>123.50473699998101</v>
      </c>
      <c r="KO41">
        <v>99.946817000047304</v>
      </c>
      <c r="KP41">
        <v>94.164483999949894</v>
      </c>
      <c r="KQ41">
        <v>178.05130299995699</v>
      </c>
      <c r="KR41">
        <v>262.60912600019901</v>
      </c>
      <c r="KS41">
        <v>132.103940000059</v>
      </c>
      <c r="KT41">
        <v>129.470817999914</v>
      </c>
      <c r="KU41">
        <v>187.37633199989801</v>
      </c>
      <c r="KV41">
        <v>107.14025299996101</v>
      </c>
      <c r="KW41">
        <v>101.253575999988</v>
      </c>
      <c r="KX41">
        <v>157.14968300005401</v>
      </c>
      <c r="KY41">
        <v>198.50895899999901</v>
      </c>
      <c r="KZ41">
        <v>97.836632000049605</v>
      </c>
      <c r="LA41">
        <v>103.989358999999</v>
      </c>
      <c r="LB41">
        <v>117.517449000035</v>
      </c>
      <c r="LC41">
        <v>103.40285600000099</v>
      </c>
      <c r="LD41">
        <v>181.485840999987</v>
      </c>
      <c r="LE41">
        <v>74.236861999961505</v>
      </c>
      <c r="LF41">
        <v>118.998142999946</v>
      </c>
      <c r="LG41">
        <v>109.99594799999601</v>
      </c>
      <c r="LH41">
        <v>97.681019000010593</v>
      </c>
      <c r="LI41">
        <v>103.683564999956</v>
      </c>
      <c r="LJ41">
        <v>108.340684000053</v>
      </c>
      <c r="LK41">
        <v>133.62970499996999</v>
      </c>
      <c r="LL41">
        <v>249.35477699991301</v>
      </c>
      <c r="LM41">
        <v>195.53403600002599</v>
      </c>
      <c r="LN41">
        <v>112.444266999955</v>
      </c>
      <c r="LO41">
        <v>137.708082000026</v>
      </c>
      <c r="LQ41">
        <v>116.844602999976</v>
      </c>
      <c r="LS41">
        <v>126.064969999949</v>
      </c>
      <c r="LT41">
        <v>126.599859999958</v>
      </c>
      <c r="LU41">
        <v>92.378872000030199</v>
      </c>
      <c r="LV41">
        <v>133.95739599992501</v>
      </c>
      <c r="LW41">
        <v>99.560521999956094</v>
      </c>
      <c r="LX41">
        <v>104.082732000039</v>
      </c>
      <c r="LY41">
        <v>123.871426000027</v>
      </c>
      <c r="LZ41">
        <v>115.815738999983</v>
      </c>
      <c r="MB41">
        <v>118.324948000023</v>
      </c>
      <c r="MC41">
        <v>140.76435400010101</v>
      </c>
      <c r="MD41">
        <v>95.661889999988503</v>
      </c>
      <c r="ME41">
        <v>92.738236999954097</v>
      </c>
      <c r="MF41">
        <v>98.718778999988004</v>
      </c>
      <c r="MG41">
        <v>98.152530999970594</v>
      </c>
      <c r="MH41">
        <v>133.45912700006701</v>
      </c>
      <c r="MI41">
        <v>217.84134700009599</v>
      </c>
      <c r="MK41">
        <v>105.233873000019</v>
      </c>
      <c r="ML41">
        <v>144.61818800005099</v>
      </c>
      <c r="MM41">
        <v>102.808098000009</v>
      </c>
      <c r="MN41">
        <v>100.089272000012</v>
      </c>
      <c r="MO41">
        <v>129.380772999953</v>
      </c>
      <c r="MP41">
        <v>104.385780000011</v>
      </c>
      <c r="MQ41">
        <v>96.125353000010406</v>
      </c>
      <c r="MR41">
        <v>91.0402320000576</v>
      </c>
      <c r="MT41">
        <v>211.38507000007701</v>
      </c>
      <c r="MU41">
        <v>283.31131300004199</v>
      </c>
      <c r="MV41">
        <v>198.217932000058</v>
      </c>
      <c r="MW41">
        <v>210.284221000038</v>
      </c>
      <c r="MY41">
        <v>308.38327200012299</v>
      </c>
      <c r="NA41">
        <v>285.10508499993</v>
      </c>
      <c r="NB41">
        <v>107.08991400001101</v>
      </c>
      <c r="NC41">
        <v>259.08512899978098</v>
      </c>
      <c r="ND41">
        <v>91.409975999966306</v>
      </c>
      <c r="NE41">
        <v>121.73290199996001</v>
      </c>
      <c r="NF41">
        <v>203.00811899988901</v>
      </c>
      <c r="NG41">
        <v>142.59710599994301</v>
      </c>
      <c r="NH41">
        <v>142.13587000011501</v>
      </c>
      <c r="NI41">
        <v>122.95961899997199</v>
      </c>
      <c r="NJ41">
        <v>103.513029000023</v>
      </c>
      <c r="NK41">
        <v>110.303630999988</v>
      </c>
      <c r="NL41">
        <v>109.52260999998499</v>
      </c>
      <c r="NM41">
        <v>115.481508000055</v>
      </c>
      <c r="NN41">
        <v>153.44166400004201</v>
      </c>
      <c r="NO41">
        <v>99.946671999990897</v>
      </c>
      <c r="NP41">
        <v>121.07357799995199</v>
      </c>
      <c r="NQ41">
        <v>100.210139999981</v>
      </c>
      <c r="NR41">
        <v>1.6920558999991</v>
      </c>
      <c r="NS41">
        <v>3.5805832000005502</v>
      </c>
      <c r="NT41">
        <v>1.2354888000008899</v>
      </c>
      <c r="NU41">
        <v>1.0284429900002601</v>
      </c>
      <c r="NV41">
        <v>2.11850853999931</v>
      </c>
      <c r="NW41">
        <v>1.15144619999955</v>
      </c>
      <c r="NX41">
        <v>0.987640399999691</v>
      </c>
      <c r="NY41">
        <v>0.87613349999992396</v>
      </c>
      <c r="NZ41">
        <v>0.94557760000043301</v>
      </c>
      <c r="OA41">
        <v>0.95244110000021498</v>
      </c>
      <c r="OB41">
        <v>3.0796594999992499</v>
      </c>
      <c r="OC41">
        <v>1.9662251000008799</v>
      </c>
      <c r="OD41">
        <v>3.0156963000008501</v>
      </c>
      <c r="OE41">
        <v>1.4033421999993201</v>
      </c>
      <c r="OF41">
        <v>2.5852599999998298</v>
      </c>
      <c r="OG41">
        <v>5.7123235000035502</v>
      </c>
      <c r="OH41">
        <v>2.2269661999998802</v>
      </c>
      <c r="OI41">
        <v>2.4777094999990399</v>
      </c>
      <c r="OJ41">
        <v>1.2633619999996899</v>
      </c>
      <c r="OK41">
        <v>1.2865175000006299</v>
      </c>
      <c r="OL41">
        <v>1.37773519999973</v>
      </c>
      <c r="OM41">
        <v>3.17075809000016</v>
      </c>
      <c r="ON41">
        <v>2.9801750000006</v>
      </c>
      <c r="OO41">
        <v>1.48540098000012</v>
      </c>
      <c r="OP41">
        <v>2.1257001599988099</v>
      </c>
      <c r="OQ41">
        <v>2.8194748700007</v>
      </c>
      <c r="OR41">
        <v>2.6626769100002998</v>
      </c>
      <c r="OS41">
        <v>2.52439860999948</v>
      </c>
      <c r="OT41">
        <v>2.8754316400009001</v>
      </c>
      <c r="OU41">
        <v>1.0529689100003501</v>
      </c>
      <c r="OV41">
        <v>1.4240496500005999</v>
      </c>
      <c r="OW41">
        <v>2.3894451499982101</v>
      </c>
      <c r="OX41">
        <v>2.53253749999931</v>
      </c>
      <c r="OY41">
        <v>54.134830420021899</v>
      </c>
      <c r="OZ41">
        <v>2.3428658299999401</v>
      </c>
      <c r="PA41">
        <v>10.3114870999998</v>
      </c>
      <c r="PB41">
        <v>2.6041570699999301</v>
      </c>
      <c r="PC41">
        <v>3.2702340399991998</v>
      </c>
      <c r="PD41">
        <v>2.9018396300016298</v>
      </c>
      <c r="PE41">
        <v>1.81826476999959</v>
      </c>
      <c r="PF41">
        <v>107.746080499957</v>
      </c>
      <c r="PG41">
        <v>92.066922000027304</v>
      </c>
      <c r="PH41">
        <v>3.9760887000011298</v>
      </c>
      <c r="PI41">
        <v>6.0369962999975497</v>
      </c>
      <c r="PJ41">
        <v>4.1097197999988602</v>
      </c>
      <c r="PK41">
        <v>1.1256140000004999</v>
      </c>
      <c r="PL41">
        <v>1.14575841000078</v>
      </c>
      <c r="PM41">
        <v>1.18127529999947</v>
      </c>
      <c r="PN41">
        <v>1.5855859000003001</v>
      </c>
      <c r="PO41">
        <v>1.6151333300003901</v>
      </c>
      <c r="PP41">
        <v>1.5638743100007599</v>
      </c>
      <c r="PQ41">
        <v>1.6363593799997</v>
      </c>
      <c r="PR41">
        <v>1.3431736700004</v>
      </c>
      <c r="PS41">
        <v>1.6991605700004599</v>
      </c>
      <c r="PT41">
        <v>1.6860376299991899</v>
      </c>
      <c r="PU41">
        <v>2.8557478600014301</v>
      </c>
      <c r="PV41">
        <v>8.3965692700003292</v>
      </c>
      <c r="PW41">
        <v>179.64606430008999</v>
      </c>
      <c r="PX41">
        <v>2.09493179999845</v>
      </c>
      <c r="PY41">
        <v>164.87864380003899</v>
      </c>
      <c r="PZ41">
        <v>1.7837373000002099</v>
      </c>
      <c r="QA41">
        <v>1.6189668000006301</v>
      </c>
      <c r="QB41">
        <v>101.94993060000699</v>
      </c>
      <c r="QC41">
        <v>1.98591259999921</v>
      </c>
      <c r="QD41">
        <v>41517.393847584703</v>
      </c>
      <c r="QE41">
        <v>2.2539682999995398</v>
      </c>
      <c r="QF41">
        <v>2.28069659000175</v>
      </c>
      <c r="QG41">
        <v>208.92442771000799</v>
      </c>
      <c r="QH41">
        <v>118.79711548995699</v>
      </c>
      <c r="QI41">
        <v>1.0752308200008001</v>
      </c>
      <c r="QJ41">
        <v>1.0989791299998599</v>
      </c>
      <c r="QK41">
        <v>1.02556806999928</v>
      </c>
      <c r="QL41">
        <v>1.01431082999989</v>
      </c>
      <c r="QM41">
        <v>13.4265600700019</v>
      </c>
      <c r="QN41">
        <v>1.5668993800008999</v>
      </c>
      <c r="QP41">
        <v>1.36537979999957</v>
      </c>
      <c r="QQ41">
        <v>1.26041479999913</v>
      </c>
      <c r="QR41">
        <v>1.0555506000000601</v>
      </c>
      <c r="QS41">
        <v>1.34690179999961</v>
      </c>
      <c r="QT41">
        <v>1.1272067000009001</v>
      </c>
      <c r="QU41">
        <v>107.686192000052</v>
      </c>
      <c r="QV41">
        <v>100.75678699999099</v>
      </c>
      <c r="QW41">
        <v>188.87651000008901</v>
      </c>
      <c r="QX41">
        <v>97.598372000036804</v>
      </c>
      <c r="QY41">
        <v>100.478078000015</v>
      </c>
      <c r="QZ41">
        <v>103.942457000026</v>
      </c>
      <c r="RA41">
        <v>103.37157900002801</v>
      </c>
      <c r="RB41">
        <v>1.14394342999913</v>
      </c>
      <c r="RC41">
        <v>2.1477506299997899</v>
      </c>
      <c r="RD41">
        <v>132.88464000006201</v>
      </c>
      <c r="RE41">
        <v>103.859193000011</v>
      </c>
      <c r="RF41">
        <v>110.156883000047</v>
      </c>
      <c r="RG41">
        <v>121.324957999983</v>
      </c>
      <c r="RH41">
        <v>150.12635700008801</v>
      </c>
      <c r="RI41">
        <v>226.59754900005601</v>
      </c>
      <c r="RL41">
        <v>299.80202199984302</v>
      </c>
      <c r="RM41">
        <v>58.192171000002404</v>
      </c>
      <c r="RN41">
        <v>267.17817799979798</v>
      </c>
      <c r="RO41">
        <v>167.46741999988399</v>
      </c>
      <c r="RP41">
        <v>218.71995899989301</v>
      </c>
      <c r="RQ41">
        <v>103.67128300003201</v>
      </c>
      <c r="RR41">
        <v>374.92679500021001</v>
      </c>
      <c r="RS41">
        <v>192.77637899992999</v>
      </c>
      <c r="RT41">
        <v>110.454476000043</v>
      </c>
      <c r="RU41">
        <v>184.673903000075</v>
      </c>
      <c r="RV41">
        <v>325.51119400002102</v>
      </c>
      <c r="RW41">
        <v>67.289370000013193</v>
      </c>
      <c r="RX41">
        <v>368.11971500003699</v>
      </c>
      <c r="RY41">
        <v>198.05971199995801</v>
      </c>
      <c r="RZ41">
        <v>540.68012300040596</v>
      </c>
      <c r="SA41">
        <v>580.62050000019406</v>
      </c>
      <c r="SB41">
        <v>276.23218399984802</v>
      </c>
      <c r="SC41">
        <v>98.257872999995001</v>
      </c>
      <c r="SD41">
        <v>188.403590000002</v>
      </c>
      <c r="SE41">
        <v>307.99901199992701</v>
      </c>
      <c r="SF41">
        <v>219.91876600007501</v>
      </c>
      <c r="SG41">
        <v>612.231592000462</v>
      </c>
      <c r="SH41">
        <v>98.852689999970593</v>
      </c>
      <c r="SI41">
        <v>102.82031600002701</v>
      </c>
      <c r="SJ41">
        <v>7870.6572019979403</v>
      </c>
      <c r="SK41">
        <v>64.894620000035502</v>
      </c>
      <c r="SL41">
        <v>151.11944000003899</v>
      </c>
      <c r="SM41">
        <v>283.45179500011699</v>
      </c>
      <c r="SN41">
        <v>338.89600999979302</v>
      </c>
      <c r="SO41">
        <v>200.416555000003</v>
      </c>
      <c r="SP41">
        <v>561.03651299979504</v>
      </c>
      <c r="SQ41">
        <v>200.544104000088</v>
      </c>
      <c r="SR41">
        <v>53.6206619999721</v>
      </c>
      <c r="SS41">
        <v>38.8575890000211</v>
      </c>
      <c r="ST41">
        <v>193.64810299989799</v>
      </c>
      <c r="SU41">
        <v>189.06720699998601</v>
      </c>
      <c r="SV41">
        <v>195.99925099988499</v>
      </c>
      <c r="SW41">
        <v>165.564859000035</v>
      </c>
      <c r="SX41">
        <v>203.50357199995801</v>
      </c>
      <c r="SY41">
        <v>163.28806199994901</v>
      </c>
      <c r="SZ41">
        <v>107.186380999978</v>
      </c>
      <c r="TA41">
        <v>143.38684100005801</v>
      </c>
      <c r="TB41">
        <v>99.656214999966295</v>
      </c>
      <c r="TC41">
        <v>145.48627100000201</v>
      </c>
      <c r="TD41">
        <v>136.96795099996999</v>
      </c>
      <c r="TE41">
        <v>431.72643700009201</v>
      </c>
      <c r="TF41">
        <v>114.177899000002</v>
      </c>
      <c r="TG41">
        <v>122.57561099994901</v>
      </c>
      <c r="TH41">
        <v>465.61439500004099</v>
      </c>
      <c r="TI41">
        <v>59.389290000020999</v>
      </c>
      <c r="TJ41">
        <v>202.60893899993999</v>
      </c>
      <c r="TK41">
        <v>138.311178999953</v>
      </c>
      <c r="TL41">
        <v>424.82208199985303</v>
      </c>
      <c r="TM41">
        <v>492.26163499988598</v>
      </c>
      <c r="TN41">
        <v>191.95888999989299</v>
      </c>
      <c r="TO41">
        <v>492.88003200013202</v>
      </c>
      <c r="TP41">
        <v>213.25646999990599</v>
      </c>
      <c r="TQ41">
        <v>492.689197000116</v>
      </c>
      <c r="TR41">
        <v>492.65735800005501</v>
      </c>
      <c r="TS41">
        <v>201.90018899994899</v>
      </c>
      <c r="TT41">
        <v>154.88612999999901</v>
      </c>
      <c r="TW41">
        <v>354.56783499987802</v>
      </c>
      <c r="TX41">
        <v>129.359046000056</v>
      </c>
      <c r="TZ41">
        <v>413.23220199998502</v>
      </c>
      <c r="UA41">
        <v>149.440073000034</v>
      </c>
      <c r="UB41">
        <v>127.74456799996599</v>
      </c>
      <c r="UC41">
        <v>110.967617999995</v>
      </c>
      <c r="UD41">
        <v>106.451788999955</v>
      </c>
      <c r="UE41">
        <v>130.59541100007499</v>
      </c>
      <c r="UF41">
        <v>107.791599999997</v>
      </c>
      <c r="UG41">
        <v>124.115775999962</v>
      </c>
      <c r="UH41">
        <v>129.39245699998</v>
      </c>
      <c r="UI41">
        <v>111.706371000037</v>
      </c>
      <c r="UJ41">
        <v>107.02189600002001</v>
      </c>
      <c r="UK41">
        <v>128.91918299999099</v>
      </c>
      <c r="UL41">
        <v>131.96964200004001</v>
      </c>
      <c r="UN41">
        <v>140.78158900002001</v>
      </c>
      <c r="UO41">
        <v>187.44343099999199</v>
      </c>
      <c r="UP41">
        <v>164.29164700000501</v>
      </c>
      <c r="UQ41">
        <v>87.461065000039497</v>
      </c>
      <c r="UR41">
        <v>108.34483099996601</v>
      </c>
      <c r="US41">
        <v>334.127255999949</v>
      </c>
      <c r="UT41">
        <v>333.45224200002798</v>
      </c>
      <c r="UU41">
        <v>1845.9971389994</v>
      </c>
      <c r="UV41">
        <v>134.34277800004901</v>
      </c>
      <c r="UW41">
        <v>383.637682000175</v>
      </c>
      <c r="UX41">
        <v>109.513772999984</v>
      </c>
      <c r="UY41">
        <v>40.341659000027001</v>
      </c>
      <c r="UZ41">
        <v>9.07012800000666</v>
      </c>
      <c r="VA41">
        <v>160.27421599999099</v>
      </c>
      <c r="VB41">
        <v>111.910178999999</v>
      </c>
      <c r="VC41">
        <v>108.716331999982</v>
      </c>
      <c r="VD41">
        <v>120.160363000003</v>
      </c>
      <c r="VE41">
        <v>106.387327000033</v>
      </c>
      <c r="VF41">
        <v>144.52069599996301</v>
      </c>
      <c r="VG41">
        <v>146.52118299994601</v>
      </c>
      <c r="VH41">
        <v>114.65295300004099</v>
      </c>
      <c r="VI41">
        <v>100.511357999989</v>
      </c>
      <c r="VJ41">
        <v>112.877088999958</v>
      </c>
      <c r="VK41">
        <v>110.583977999981</v>
      </c>
      <c r="VL41">
        <v>100.724996999954</v>
      </c>
      <c r="VM41">
        <v>103.616145999986</v>
      </c>
      <c r="VN41">
        <v>214.49963500001499</v>
      </c>
      <c r="VO41">
        <v>106.51342700002699</v>
      </c>
      <c r="VP41">
        <v>290.376827999949</v>
      </c>
      <c r="VQ41">
        <v>192.97444000002</v>
      </c>
      <c r="VR41">
        <v>107.78772100003</v>
      </c>
      <c r="VS41">
        <v>105.39815100003</v>
      </c>
      <c r="VT41">
        <v>119.21981799998299</v>
      </c>
      <c r="VU41">
        <v>161.71637600008401</v>
      </c>
      <c r="VV41">
        <v>199.745893999934</v>
      </c>
      <c r="VW41">
        <v>164.21888400008899</v>
      </c>
      <c r="VX41">
        <v>141.42712699994399</v>
      </c>
      <c r="VY41">
        <v>104.57366100000201</v>
      </c>
      <c r="VZ41">
        <v>109.996593000018</v>
      </c>
      <c r="WA41">
        <v>104.302368000033</v>
      </c>
      <c r="WB41">
        <v>280.12685200013198</v>
      </c>
      <c r="WC41">
        <v>185.40779200009999</v>
      </c>
      <c r="WD41">
        <v>205.18465499998999</v>
      </c>
      <c r="WE41">
        <v>103.458330999943</v>
      </c>
      <c r="WF41">
        <v>101.79885599995001</v>
      </c>
      <c r="WG41">
        <v>121.785971999983</v>
      </c>
      <c r="WH41">
        <v>107.17909500002899</v>
      </c>
      <c r="WI41">
        <v>116.94235400005699</v>
      </c>
      <c r="WJ41">
        <v>29.8184239999973</v>
      </c>
      <c r="WK41">
        <v>109.568654999952</v>
      </c>
      <c r="WL41">
        <v>102.56342999998</v>
      </c>
      <c r="WM41">
        <v>223.874775999924</v>
      </c>
      <c r="WN41">
        <v>286.83659899979801</v>
      </c>
      <c r="WO41">
        <v>342.12753000017301</v>
      </c>
      <c r="WP41">
        <v>205.58730200002901</v>
      </c>
      <c r="WQ41">
        <v>200.179941999959</v>
      </c>
      <c r="WR41">
        <v>255.81052000005701</v>
      </c>
      <c r="WS41">
        <v>223.12780399993099</v>
      </c>
      <c r="WT41">
        <v>458.04766000015701</v>
      </c>
      <c r="WU41">
        <v>463.880073999986</v>
      </c>
      <c r="WV41">
        <v>720.45535300020094</v>
      </c>
      <c r="WW41">
        <v>110.454247000045</v>
      </c>
      <c r="WX41">
        <v>242.042514000088</v>
      </c>
      <c r="WY41">
        <v>117.06510300003001</v>
      </c>
      <c r="WZ41">
        <v>229.703306999989</v>
      </c>
      <c r="XA41">
        <v>81.925786999985604</v>
      </c>
      <c r="XB41">
        <v>176.860088000074</v>
      </c>
      <c r="XC41">
        <v>82.600943000055807</v>
      </c>
      <c r="XD41">
        <v>477.27576600015198</v>
      </c>
      <c r="XE41">
        <v>159.135834000073</v>
      </c>
      <c r="XF41">
        <v>242.94872500002401</v>
      </c>
      <c r="XG41">
        <v>100.689240999985</v>
      </c>
      <c r="XH41">
        <v>206.14882400003299</v>
      </c>
      <c r="XI41">
        <v>101.07202199997801</v>
      </c>
      <c r="XJ41">
        <v>213.97024199995201</v>
      </c>
      <c r="XK41">
        <v>32.844637000002002</v>
      </c>
      <c r="XL41">
        <v>1.1681187400008599</v>
      </c>
      <c r="XM41">
        <v>5.7151663300028304</v>
      </c>
      <c r="XN41">
        <v>1.24127321000014</v>
      </c>
      <c r="XO41">
        <v>1.7821060900005301</v>
      </c>
      <c r="XP41">
        <v>1.7426329299996699</v>
      </c>
      <c r="XQ41">
        <v>17.885389559989601</v>
      </c>
      <c r="XR41">
        <v>1.21061777999967</v>
      </c>
      <c r="XS41">
        <v>1.2488345999991</v>
      </c>
      <c r="XT41">
        <v>2.3429964300012198</v>
      </c>
      <c r="XU41">
        <v>2.1975018800003498</v>
      </c>
      <c r="XV41">
        <v>2.3318713000007798</v>
      </c>
      <c r="XW41">
        <v>2.6888622000005902</v>
      </c>
      <c r="XX41">
        <v>3.1996615999996698</v>
      </c>
      <c r="XY41">
        <v>2.7408570000006902</v>
      </c>
      <c r="XZ41">
        <v>0.98458310000023597</v>
      </c>
      <c r="YA41">
        <v>8.6881922000029608</v>
      </c>
      <c r="YB41">
        <v>0.87298589999954901</v>
      </c>
      <c r="YD41">
        <v>1.04988690000027</v>
      </c>
      <c r="YE41">
        <v>4.0816601999977102</v>
      </c>
      <c r="YF41">
        <v>1.0319472999999599</v>
      </c>
      <c r="YG41">
        <v>0.93198181000025204</v>
      </c>
      <c r="YH41">
        <v>1376.96162788011</v>
      </c>
      <c r="YI41">
        <v>113.883902900037</v>
      </c>
      <c r="YJ41">
        <v>302.95863700006203</v>
      </c>
      <c r="YK41">
        <v>3.00695401000121</v>
      </c>
      <c r="YL41">
        <v>1.4387676700007399</v>
      </c>
      <c r="YM41">
        <v>2335275.2594413799</v>
      </c>
      <c r="YN41">
        <v>1.1098152300000901</v>
      </c>
      <c r="YO41">
        <v>1.0956874999992601</v>
      </c>
      <c r="YP41">
        <v>1.6342390800000399</v>
      </c>
      <c r="YQ41">
        <v>165.064293999923</v>
      </c>
      <c r="YR41">
        <v>144.161916099954</v>
      </c>
      <c r="YS41">
        <v>5.4096310000022596</v>
      </c>
      <c r="YT41">
        <v>6.51873709999927</v>
      </c>
      <c r="YU41">
        <v>305.65266329981398</v>
      </c>
      <c r="YV41">
        <v>224.76953739998899</v>
      </c>
      <c r="YW41">
        <v>1.22861460000058</v>
      </c>
      <c r="YX41">
        <v>1.18389949999982</v>
      </c>
      <c r="YY41">
        <v>1.1871995000001301</v>
      </c>
      <c r="YZ41">
        <v>3.4121271500007402</v>
      </c>
      <c r="ZA41">
        <v>1.2501500700000201</v>
      </c>
      <c r="ZB41">
        <v>3.55720400000064</v>
      </c>
      <c r="ZC41">
        <v>0.93475271999977805</v>
      </c>
      <c r="ZD41">
        <v>0.98249289999967004</v>
      </c>
    </row>
    <row r="42" spans="1:680" x14ac:dyDescent="0.25">
      <c r="A42" s="40">
        <v>44124</v>
      </c>
      <c r="B42" s="6">
        <v>2.03759297999932</v>
      </c>
      <c r="C42" s="6">
        <v>1.6179877300001</v>
      </c>
      <c r="E42">
        <v>1.7046452400009</v>
      </c>
      <c r="F42">
        <v>1.0515107299997899</v>
      </c>
      <c r="G42">
        <v>1.09093639999992</v>
      </c>
      <c r="H42">
        <v>1.0518105999999501</v>
      </c>
      <c r="I42">
        <v>3.0433938999994998</v>
      </c>
      <c r="J42">
        <v>1.1179448999992001</v>
      </c>
      <c r="K42">
        <v>1.9862303999998401</v>
      </c>
      <c r="L42">
        <v>2.2677719999992401</v>
      </c>
      <c r="M42">
        <v>1.4454394999993401</v>
      </c>
      <c r="N42">
        <v>2.3799395999994899</v>
      </c>
      <c r="O42">
        <v>2.1598676899993698</v>
      </c>
      <c r="P42">
        <v>2.6592827300009998</v>
      </c>
      <c r="Q42">
        <v>0.90851430000020605</v>
      </c>
      <c r="R42">
        <v>2.7881407200002299</v>
      </c>
      <c r="S42">
        <v>2.7314488699994399</v>
      </c>
      <c r="T42">
        <v>3.2153366599995898</v>
      </c>
      <c r="U42">
        <v>1.0774209200008</v>
      </c>
      <c r="V42">
        <v>1.4829740099994499</v>
      </c>
      <c r="W42">
        <v>2.6648796308982101</v>
      </c>
      <c r="X42">
        <v>2.1442766137006402</v>
      </c>
      <c r="Y42">
        <v>3.37241020000147</v>
      </c>
      <c r="Z42">
        <v>1.09942416000013</v>
      </c>
      <c r="AA42">
        <v>1.2304344900003299</v>
      </c>
      <c r="AB42">
        <v>1.0983407299991099</v>
      </c>
      <c r="AC42">
        <v>11.096285749998099</v>
      </c>
      <c r="AD42">
        <v>21.447121679986601</v>
      </c>
      <c r="AE42">
        <v>1.07187920000069</v>
      </c>
      <c r="AF42">
        <v>63.623478760011501</v>
      </c>
      <c r="AG42">
        <v>8.8669310999976005</v>
      </c>
      <c r="AH42">
        <v>1.83213199999955</v>
      </c>
      <c r="AI42">
        <v>1.10311553999964</v>
      </c>
      <c r="AJ42">
        <v>2.3639053000006198</v>
      </c>
      <c r="AK42">
        <v>2.1645241000005599</v>
      </c>
      <c r="AL42">
        <v>1.3529516199996601</v>
      </c>
      <c r="AM42">
        <v>1.53948339999988</v>
      </c>
      <c r="AN42">
        <v>849.86107088998006</v>
      </c>
      <c r="AO42">
        <v>205.32436836999801</v>
      </c>
      <c r="AP42">
        <v>154.540718300035</v>
      </c>
      <c r="AQ42">
        <v>12.8438827000064</v>
      </c>
      <c r="AR42">
        <v>1.50249597999937</v>
      </c>
      <c r="AS42">
        <v>1.2863386999997599</v>
      </c>
      <c r="AT42">
        <v>1.45823740999913</v>
      </c>
      <c r="AU42">
        <v>4.0470187500031898</v>
      </c>
      <c r="AV42">
        <v>3.2517225000010499</v>
      </c>
      <c r="AW42">
        <v>1.43651280000086</v>
      </c>
      <c r="AX42">
        <v>12.892431429994801</v>
      </c>
      <c r="AY42">
        <v>1.47217735000049</v>
      </c>
      <c r="AZ42">
        <v>6.1701104000021596</v>
      </c>
      <c r="BA42">
        <v>1.57097719999911</v>
      </c>
      <c r="BB42">
        <v>3.93623637999917</v>
      </c>
      <c r="BC42">
        <v>2.5886805800000698</v>
      </c>
      <c r="BD42">
        <v>0.96750250999957599</v>
      </c>
      <c r="BE42">
        <v>1.7240440000005</v>
      </c>
      <c r="BF42">
        <v>2.0644694000002302</v>
      </c>
      <c r="BG42">
        <v>2.0924157000008599</v>
      </c>
      <c r="BH42">
        <v>2.50530319999962</v>
      </c>
      <c r="BI42">
        <v>1.65711519999968</v>
      </c>
      <c r="BJ42">
        <v>107.688206600025</v>
      </c>
      <c r="BK42">
        <v>1.08983260000059</v>
      </c>
      <c r="BL42">
        <v>3.0393840600008799</v>
      </c>
      <c r="BM42">
        <v>1.6033767200005999</v>
      </c>
      <c r="BN42">
        <v>1.5760966500001801</v>
      </c>
      <c r="BO42">
        <v>1.0564427000008401</v>
      </c>
      <c r="BP42">
        <v>1.0427025999997599</v>
      </c>
      <c r="BQ42">
        <v>1.9995651000008401</v>
      </c>
      <c r="BR42">
        <v>2.1216749000013801</v>
      </c>
      <c r="BS42">
        <v>2.2254948000008898</v>
      </c>
      <c r="BT42">
        <v>1.0441353999995</v>
      </c>
      <c r="BU42">
        <v>1.39939919999961</v>
      </c>
      <c r="BV42">
        <v>1.7545052999994399</v>
      </c>
      <c r="BW42">
        <v>6.9474359000014401</v>
      </c>
      <c r="BX42">
        <v>4.6174405999991004</v>
      </c>
      <c r="BY42">
        <v>3.04798479999954</v>
      </c>
      <c r="BZ42">
        <v>86.751089249970406</v>
      </c>
      <c r="CA42">
        <v>9.2171451000031102</v>
      </c>
      <c r="CB42">
        <v>1.0952539999998401</v>
      </c>
      <c r="CC42">
        <v>23.654496500006601</v>
      </c>
      <c r="CD42">
        <v>4.2026354999980002</v>
      </c>
      <c r="CE42">
        <v>10.014018600006199</v>
      </c>
      <c r="CF42">
        <v>2.6753400000015999</v>
      </c>
      <c r="CG42">
        <v>37.521922699990697</v>
      </c>
      <c r="CH42">
        <v>1.0506229999991801</v>
      </c>
      <c r="CI42">
        <v>1.69856040000013</v>
      </c>
      <c r="CJ42">
        <v>5.9877178000024296</v>
      </c>
      <c r="CK42">
        <v>4.5435283999977401</v>
      </c>
      <c r="CL42">
        <v>2.3082056999992302</v>
      </c>
      <c r="CM42">
        <v>3.08896530000129</v>
      </c>
      <c r="CN42">
        <v>31.227351899986399</v>
      </c>
      <c r="CO42">
        <v>1.21694940000089</v>
      </c>
      <c r="CP42">
        <v>1.4870227999999801</v>
      </c>
      <c r="CQ42">
        <v>1.1608997999992401</v>
      </c>
      <c r="CR42">
        <v>1.2500564999991199</v>
      </c>
      <c r="CS42">
        <v>1.2501795999996801</v>
      </c>
      <c r="CT42">
        <v>12.045566999993801</v>
      </c>
      <c r="CU42">
        <v>129.939755999949</v>
      </c>
      <c r="CV42">
        <v>13.8913439000025</v>
      </c>
      <c r="CW42">
        <v>21.936140000005299</v>
      </c>
      <c r="CX42">
        <v>75.824374999967404</v>
      </c>
      <c r="CY42">
        <v>18.150751999986799</v>
      </c>
      <c r="CZ42">
        <v>142.42643900006101</v>
      </c>
      <c r="DA42">
        <v>10.5781014999957</v>
      </c>
      <c r="DB42">
        <v>10.150618100000401</v>
      </c>
      <c r="DC42">
        <v>22.334139999991699</v>
      </c>
      <c r="DD42">
        <v>2.5947626900015202</v>
      </c>
      <c r="DE42">
        <v>1.33125655000003</v>
      </c>
      <c r="DF42">
        <v>1.270219</v>
      </c>
      <c r="DG42">
        <v>1.0950485600005799</v>
      </c>
      <c r="DH42">
        <v>3.0866805199984801</v>
      </c>
      <c r="DI42">
        <v>7625.4129980429998</v>
      </c>
      <c r="DJ42">
        <v>1.2541189500007</v>
      </c>
      <c r="DK42">
        <v>2.47771097000077</v>
      </c>
      <c r="DL42">
        <v>27.708670710009802</v>
      </c>
      <c r="DM42">
        <v>2.1509894800001299</v>
      </c>
      <c r="DN42">
        <v>8.4898084099986608</v>
      </c>
      <c r="DO42">
        <v>2.7274555299991299</v>
      </c>
      <c r="DP42">
        <v>3.0066772399986799</v>
      </c>
      <c r="DQ42">
        <v>1.1672129100006701</v>
      </c>
      <c r="DR42">
        <v>10.964308290000201</v>
      </c>
      <c r="DS42">
        <v>1.18796690999989</v>
      </c>
      <c r="DT42">
        <v>1.28321184000015</v>
      </c>
      <c r="DU42">
        <v>3.3664881699987701</v>
      </c>
      <c r="DV42">
        <v>3.4406926199990302</v>
      </c>
      <c r="DW42">
        <v>3.2241716099997602</v>
      </c>
      <c r="DX42">
        <v>1.2842344700002299</v>
      </c>
      <c r="DY42">
        <v>118.239338999963</v>
      </c>
      <c r="DZ42">
        <v>1.25587654000083</v>
      </c>
      <c r="EA42">
        <v>1.7139273800003101</v>
      </c>
      <c r="EB42">
        <v>1.04710157000045</v>
      </c>
      <c r="EC42">
        <v>1.1188333999998601</v>
      </c>
      <c r="ED42">
        <v>1.04454378999981</v>
      </c>
      <c r="EE42">
        <v>2.9027024999995801</v>
      </c>
      <c r="EF42">
        <v>1.32742576999954</v>
      </c>
      <c r="EG42">
        <v>2.4875334999996999</v>
      </c>
      <c r="EH42">
        <v>1.4413067299992699</v>
      </c>
      <c r="EI42">
        <v>1.7213477400000601</v>
      </c>
      <c r="EJ42">
        <v>1.6367609200005999</v>
      </c>
      <c r="EK42">
        <v>3.2473854000018001</v>
      </c>
      <c r="EL42">
        <v>5.8758798999988402</v>
      </c>
      <c r="EM42">
        <v>29.391180800012101</v>
      </c>
      <c r="EN42">
        <v>1.43962287999966</v>
      </c>
      <c r="EO42">
        <v>1.32488003000071</v>
      </c>
      <c r="EP42">
        <v>1.07473770999968</v>
      </c>
      <c r="EQ42">
        <v>1.0706936000006</v>
      </c>
      <c r="ER42">
        <v>1.32890238000073</v>
      </c>
      <c r="ES42">
        <v>1.05424440000024</v>
      </c>
      <c r="ET42">
        <v>1.6090288699997499</v>
      </c>
      <c r="EU42">
        <v>3.0072055300006499</v>
      </c>
      <c r="EV42">
        <v>1.12880894000045</v>
      </c>
      <c r="EW42">
        <v>0.99413187000027403</v>
      </c>
      <c r="EX42">
        <v>113.962409000029</v>
      </c>
      <c r="EY42">
        <v>5.8017611399991402</v>
      </c>
      <c r="EZ42">
        <v>3.0056131999990598</v>
      </c>
      <c r="FA42">
        <v>1.0446845900005399</v>
      </c>
      <c r="FC42">
        <v>175.58061970002001</v>
      </c>
      <c r="FD42">
        <v>9667.1447477042693</v>
      </c>
      <c r="FE42">
        <v>93.816714699962205</v>
      </c>
      <c r="FF42">
        <v>1.0655873100004101</v>
      </c>
      <c r="FG42">
        <v>3773.9981382116698</v>
      </c>
      <c r="FH42">
        <v>0.98851509999985898</v>
      </c>
      <c r="FI42">
        <v>1.0967933800002401</v>
      </c>
      <c r="FJ42">
        <v>1.23190799999975</v>
      </c>
      <c r="FK42">
        <v>22.9382456399908</v>
      </c>
      <c r="FL42">
        <v>1.2948768999995099</v>
      </c>
      <c r="FM42">
        <v>2.16031680000015</v>
      </c>
      <c r="FN42">
        <v>1.70206900000085</v>
      </c>
      <c r="FO42">
        <v>1.1821990999997101</v>
      </c>
      <c r="FP42">
        <v>3.3509513999997602</v>
      </c>
      <c r="FQ42">
        <v>1.53913224999997</v>
      </c>
      <c r="FR42">
        <v>1.19846992000021</v>
      </c>
      <c r="FS42">
        <v>1.0431857500007</v>
      </c>
      <c r="FT42">
        <v>1.9127709000004001</v>
      </c>
      <c r="FU42">
        <v>1.86171155000011</v>
      </c>
      <c r="FW42">
        <v>1.3679677000000099</v>
      </c>
      <c r="FX42">
        <v>1.11778489000062</v>
      </c>
      <c r="FY42">
        <v>1.2716592500000801</v>
      </c>
      <c r="FZ42">
        <v>1.0528359700001599</v>
      </c>
      <c r="GA42">
        <v>3.7628618800008602</v>
      </c>
      <c r="GB42">
        <v>1.1988650000003001</v>
      </c>
      <c r="GC42">
        <v>301.55345994979098</v>
      </c>
      <c r="GD42">
        <v>100.91769749997199</v>
      </c>
      <c r="GE42">
        <v>168.56200239993601</v>
      </c>
      <c r="GF42">
        <v>289.09215940022801</v>
      </c>
      <c r="GG42">
        <v>273.574467599858</v>
      </c>
      <c r="GH42">
        <v>130.572517399909</v>
      </c>
      <c r="GI42">
        <v>263.358943100087</v>
      </c>
      <c r="GJ42">
        <v>114.346485799993</v>
      </c>
      <c r="GK42">
        <v>219.63981519988701</v>
      </c>
      <c r="GL42">
        <v>1.0749391999997899</v>
      </c>
      <c r="GM42">
        <v>2.1533081999987198</v>
      </c>
      <c r="GN42">
        <v>1.3146551999998299</v>
      </c>
      <c r="GO42">
        <v>6.8644187000027204</v>
      </c>
      <c r="GP42">
        <v>2.8610827999982602</v>
      </c>
      <c r="GQ42">
        <v>1.0855530000008</v>
      </c>
      <c r="GR42">
        <v>2.1698787999994198</v>
      </c>
      <c r="GS42">
        <v>4.2405455999978603</v>
      </c>
      <c r="GT42">
        <v>2.0923383000008502</v>
      </c>
      <c r="GU42">
        <v>2.7477456000015099</v>
      </c>
      <c r="GV42">
        <v>11.4400274999934</v>
      </c>
      <c r="GW42">
        <v>1.3911535000006601</v>
      </c>
      <c r="GX42">
        <v>6.9713494000025102</v>
      </c>
      <c r="GY42">
        <v>4.0893615000022701</v>
      </c>
      <c r="GZ42">
        <v>1.0000779999991201</v>
      </c>
      <c r="HA42">
        <v>2.13476939999964</v>
      </c>
      <c r="HB42">
        <v>0.87265860000024997</v>
      </c>
      <c r="HC42">
        <v>4.7332438000012198</v>
      </c>
      <c r="HD42">
        <v>1.4330903999998601</v>
      </c>
      <c r="HE42">
        <v>152.01431089988901</v>
      </c>
      <c r="HF42">
        <v>3.4825122000001998</v>
      </c>
      <c r="HG42">
        <v>0.90943640000023196</v>
      </c>
      <c r="HH42">
        <v>2.3371871000017599</v>
      </c>
      <c r="HI42">
        <v>5.84380570000212</v>
      </c>
      <c r="HJ42">
        <v>1.09012330000041</v>
      </c>
      <c r="HK42">
        <v>3.7453812999992802</v>
      </c>
      <c r="HL42">
        <v>152.43149452004599</v>
      </c>
      <c r="HM42">
        <v>3.9163198399983199</v>
      </c>
      <c r="HN42">
        <v>70.688458170043305</v>
      </c>
      <c r="HO42">
        <v>1021.67887763958</v>
      </c>
      <c r="HP42">
        <v>1.1284452199997801</v>
      </c>
      <c r="HQ42">
        <v>1.1373644100003699</v>
      </c>
      <c r="HR42">
        <v>113.933307370055</v>
      </c>
      <c r="HS42">
        <v>185.254970409907</v>
      </c>
      <c r="HT42">
        <v>121.814619360026</v>
      </c>
      <c r="HU42">
        <v>147.32721661008</v>
      </c>
      <c r="HV42">
        <v>148.13639626000099</v>
      </c>
      <c r="HW42">
        <v>379.94406689982901</v>
      </c>
      <c r="HX42">
        <v>116.773097989964</v>
      </c>
      <c r="HY42">
        <v>125.775836769957</v>
      </c>
      <c r="HZ42">
        <v>103.216285260045</v>
      </c>
      <c r="IA42">
        <v>1.0419039000007599</v>
      </c>
      <c r="IB42">
        <v>1.0603845000005101</v>
      </c>
      <c r="IC42">
        <v>1.0323599000003001</v>
      </c>
      <c r="ID42">
        <v>1.00104459999966</v>
      </c>
      <c r="IE42">
        <v>0.89400610000029701</v>
      </c>
      <c r="IF42">
        <v>1.29115400000046</v>
      </c>
      <c r="IG42">
        <v>1.59351679999963</v>
      </c>
      <c r="IH42">
        <v>1.26653670000087</v>
      </c>
      <c r="II42">
        <v>1.2683364999993501</v>
      </c>
      <c r="IJ42">
        <v>0.96517239999957405</v>
      </c>
      <c r="IK42">
        <v>1.01857740000014</v>
      </c>
      <c r="IL42">
        <v>1.03831700000046</v>
      </c>
      <c r="IM42">
        <v>1.08572830000048</v>
      </c>
      <c r="IN42">
        <v>0.95659679999971603</v>
      </c>
      <c r="IO42">
        <v>0.95944760000020302</v>
      </c>
      <c r="IP42">
        <v>2.8166358000016798</v>
      </c>
      <c r="IQ42">
        <v>1.03079609999986</v>
      </c>
      <c r="IR42">
        <v>0.95433769999999596</v>
      </c>
      <c r="IS42">
        <v>1.2270953999995999</v>
      </c>
      <c r="IT42">
        <v>1.2575928000005701</v>
      </c>
      <c r="IU42">
        <v>1.03343400000085</v>
      </c>
      <c r="IV42">
        <v>1.3445353999995899</v>
      </c>
      <c r="IW42">
        <v>0.91402490000018599</v>
      </c>
      <c r="IX42">
        <v>1.45968820000053</v>
      </c>
      <c r="IY42">
        <v>1.2225361000000701</v>
      </c>
      <c r="IZ42">
        <v>1.6644462999993299</v>
      </c>
      <c r="JA42">
        <v>1.31351729999915</v>
      </c>
      <c r="JB42">
        <v>1.0247173000006999</v>
      </c>
      <c r="JC42">
        <v>1.04539490000025</v>
      </c>
      <c r="JD42">
        <v>1.03420519999963</v>
      </c>
      <c r="JE42">
        <v>1.03373839999949</v>
      </c>
      <c r="JF42">
        <v>3.7676935999988901</v>
      </c>
      <c r="JG42">
        <v>1.33477879999919</v>
      </c>
      <c r="JH42">
        <v>1.2394641999999301</v>
      </c>
      <c r="JI42">
        <v>0.905051800000365</v>
      </c>
      <c r="JJ42">
        <v>5.7492482000015999</v>
      </c>
      <c r="JK42">
        <v>1.5312792999993701</v>
      </c>
      <c r="JL42">
        <v>1.5324261000005199</v>
      </c>
      <c r="JM42">
        <v>1.78658050000013</v>
      </c>
      <c r="JN42">
        <v>1.15188110000054</v>
      </c>
      <c r="JO42">
        <v>2.3371496699983298</v>
      </c>
      <c r="JP42">
        <v>508.96954307984601</v>
      </c>
      <c r="JQ42">
        <v>188.728053160012</v>
      </c>
      <c r="JR42">
        <v>11.487779000002799</v>
      </c>
      <c r="JS42">
        <v>1.5701480000007</v>
      </c>
      <c r="JT42">
        <v>1.0490797999991599</v>
      </c>
      <c r="JU42">
        <v>4.4500576999998902</v>
      </c>
      <c r="JV42">
        <v>103.919010999962</v>
      </c>
      <c r="JW42">
        <v>0.96321009999974205</v>
      </c>
      <c r="JX42">
        <v>102.405927999993</v>
      </c>
      <c r="JY42">
        <v>1.0048401700005301</v>
      </c>
      <c r="JZ42">
        <v>1.02196069999991</v>
      </c>
      <c r="KA42">
        <v>108.909986000042</v>
      </c>
      <c r="KB42">
        <v>69.806188000016803</v>
      </c>
      <c r="KD42">
        <v>104.54725299996799</v>
      </c>
      <c r="KE42">
        <v>112.243995000026</v>
      </c>
      <c r="KF42">
        <v>102.07425299997</v>
      </c>
      <c r="KG42">
        <v>115.813619000022</v>
      </c>
      <c r="KH42">
        <v>105.088832000038</v>
      </c>
      <c r="KI42">
        <v>161.32779000001</v>
      </c>
      <c r="KJ42">
        <v>151.673762999941</v>
      </c>
      <c r="KK42">
        <v>116.950748999952</v>
      </c>
      <c r="KL42">
        <v>103.392726000049</v>
      </c>
      <c r="KM42">
        <v>145.43217699998101</v>
      </c>
      <c r="KN42">
        <v>123.85442300001201</v>
      </c>
      <c r="KO42">
        <v>100.13220300001601</v>
      </c>
      <c r="KP42">
        <v>95.451769000035696</v>
      </c>
      <c r="KQ42">
        <v>178.634269000031</v>
      </c>
      <c r="KR42">
        <v>266.52766400016799</v>
      </c>
      <c r="KS42">
        <v>131.75888200011099</v>
      </c>
      <c r="KT42">
        <v>128.90935499989399</v>
      </c>
      <c r="KU42">
        <v>190.73126600007501</v>
      </c>
      <c r="KV42">
        <v>107.340666000033</v>
      </c>
      <c r="KW42">
        <v>102.630923000048</v>
      </c>
      <c r="KX42">
        <v>159.84515499998801</v>
      </c>
      <c r="KY42">
        <v>199.42051899991901</v>
      </c>
      <c r="KZ42">
        <v>98.395683999988293</v>
      </c>
      <c r="LA42">
        <v>104.423078999971</v>
      </c>
      <c r="LB42">
        <v>119.744681000011</v>
      </c>
      <c r="LC42">
        <v>104.348148999969</v>
      </c>
      <c r="LD42">
        <v>184.67640100000401</v>
      </c>
      <c r="LE42">
        <v>75.799166999990106</v>
      </c>
      <c r="LF42">
        <v>119.285312999971</v>
      </c>
      <c r="LG42">
        <v>110.325049999985</v>
      </c>
      <c r="LH42">
        <v>97.645348999998504</v>
      </c>
      <c r="LI42">
        <v>104.090257999953</v>
      </c>
      <c r="LJ42">
        <v>108.610373000032</v>
      </c>
      <c r="LK42">
        <v>134.95053700008401</v>
      </c>
      <c r="LL42">
        <v>249.319069999969</v>
      </c>
      <c r="LM42">
        <v>195.49369099992299</v>
      </c>
      <c r="LN42">
        <v>112.527845000033</v>
      </c>
      <c r="LO42">
        <v>139.290913000004</v>
      </c>
      <c r="LQ42">
        <v>116.879094999982</v>
      </c>
      <c r="LS42">
        <v>126.56715799996201</v>
      </c>
      <c r="LT42">
        <v>126.929142000037</v>
      </c>
      <c r="LU42">
        <v>94.017751000006697</v>
      </c>
      <c r="LV42">
        <v>134.57289900002101</v>
      </c>
      <c r="LW42">
        <v>99.872887999983504</v>
      </c>
      <c r="LX42">
        <v>105.885937000043</v>
      </c>
      <c r="LY42">
        <v>124.217969999998</v>
      </c>
      <c r="LZ42">
        <v>116.143657000037</v>
      </c>
      <c r="MB42">
        <v>118.736351000029</v>
      </c>
      <c r="MC42">
        <v>142.710956000024</v>
      </c>
      <c r="MD42">
        <v>97.076068999944297</v>
      </c>
      <c r="ME42">
        <v>95.206828000024004</v>
      </c>
      <c r="MF42">
        <v>98.998818999971306</v>
      </c>
      <c r="MG42">
        <v>98.705854999949196</v>
      </c>
      <c r="MH42">
        <v>136.254616999999</v>
      </c>
      <c r="MI42">
        <v>218.00114799989399</v>
      </c>
      <c r="MK42">
        <v>105.38129299995499</v>
      </c>
      <c r="ML42">
        <v>145.81623600004201</v>
      </c>
      <c r="MM42">
        <v>103.647226999979</v>
      </c>
      <c r="MN42">
        <v>100.29599000001301</v>
      </c>
      <c r="MO42">
        <v>129.38887299993101</v>
      </c>
      <c r="MP42">
        <v>104.87608900002699</v>
      </c>
      <c r="MQ42">
        <v>96.934508000034796</v>
      </c>
      <c r="MR42">
        <v>92.496132000000202</v>
      </c>
      <c r="MT42">
        <v>211.50521000008999</v>
      </c>
      <c r="MU42">
        <v>283.39319900004199</v>
      </c>
      <c r="MV42">
        <v>198.511131000007</v>
      </c>
      <c r="MW42">
        <v>212.17959999991601</v>
      </c>
      <c r="MY42">
        <v>308.87031299993401</v>
      </c>
      <c r="NA42">
        <v>285.10448300000297</v>
      </c>
      <c r="NB42">
        <v>108.906828999985</v>
      </c>
      <c r="NC42">
        <v>262.26707099983503</v>
      </c>
      <c r="ND42">
        <v>93.186131999944294</v>
      </c>
      <c r="NE42">
        <v>124.194816999952</v>
      </c>
      <c r="NF42">
        <v>205.93976099998699</v>
      </c>
      <c r="NG42">
        <v>144.66051899991001</v>
      </c>
      <c r="NH42">
        <v>142.74443900003101</v>
      </c>
      <c r="NI42">
        <v>122.771219999995</v>
      </c>
      <c r="NJ42">
        <v>105.717078999965</v>
      </c>
      <c r="NK42">
        <v>111.957859999966</v>
      </c>
      <c r="NL42">
        <v>111.182293000049</v>
      </c>
      <c r="NM42">
        <v>115.91865400003699</v>
      </c>
      <c r="NN42">
        <v>153.65913700009699</v>
      </c>
      <c r="NO42">
        <v>100.16272599995099</v>
      </c>
      <c r="NP42">
        <v>121.408939999994</v>
      </c>
      <c r="NQ42">
        <v>100.83634999999801</v>
      </c>
      <c r="NR42">
        <v>1.69594580000012</v>
      </c>
      <c r="NS42">
        <v>3.6761053000009301</v>
      </c>
      <c r="NT42">
        <v>1.2585725000008099</v>
      </c>
      <c r="NU42">
        <v>1.02862703000028</v>
      </c>
      <c r="NV42">
        <v>2.16218387000117</v>
      </c>
      <c r="NW42">
        <v>1.15616677999969</v>
      </c>
      <c r="NX42">
        <v>0.99048589999984005</v>
      </c>
      <c r="NY42">
        <v>0.89018060000034904</v>
      </c>
      <c r="NZ42">
        <v>0.96074130000033597</v>
      </c>
      <c r="OA42">
        <v>0.96344940000017198</v>
      </c>
      <c r="OB42">
        <v>3.1252687000014698</v>
      </c>
      <c r="OC42">
        <v>1.9887491999997999</v>
      </c>
      <c r="OD42">
        <v>3.0190264999982901</v>
      </c>
      <c r="OE42">
        <v>1.41608520000045</v>
      </c>
      <c r="OF42">
        <v>2.6514328000012002</v>
      </c>
      <c r="OG42">
        <v>5.7212456999986898</v>
      </c>
      <c r="OH42">
        <v>2.24131850000049</v>
      </c>
      <c r="OI42">
        <v>2.4933649000013198</v>
      </c>
      <c r="OJ42">
        <v>1.2916612999997601</v>
      </c>
      <c r="OK42">
        <v>1.2876775999993699</v>
      </c>
      <c r="OL42">
        <v>1.37925379999979</v>
      </c>
      <c r="OM42">
        <v>3.1730896199987901</v>
      </c>
      <c r="ON42">
        <v>3.0307481000018002</v>
      </c>
      <c r="OO42">
        <v>1.48324372999923</v>
      </c>
      <c r="OP42">
        <v>2.1261631300003501</v>
      </c>
      <c r="OQ42">
        <v>2.8200643700001802</v>
      </c>
      <c r="OR42">
        <v>2.6925384200003499</v>
      </c>
      <c r="OS42">
        <v>2.5361797100013099</v>
      </c>
      <c r="OT42">
        <v>2.8793319100004702</v>
      </c>
      <c r="OU42">
        <v>1.05444739000086</v>
      </c>
      <c r="OV42">
        <v>1.4277395000008299</v>
      </c>
      <c r="OW42">
        <v>2.3858318800012102</v>
      </c>
      <c r="OX42">
        <v>2.5641070199999398</v>
      </c>
      <c r="OY42">
        <v>54.224433419993098</v>
      </c>
      <c r="OZ42">
        <v>2.3810454599988602</v>
      </c>
      <c r="PA42">
        <v>10.352657879993799</v>
      </c>
      <c r="PB42">
        <v>2.60472707000008</v>
      </c>
      <c r="PC42">
        <v>3.31600317999983</v>
      </c>
      <c r="PD42">
        <v>2.9351224400015798</v>
      </c>
      <c r="PE42">
        <v>1.8220395200005399</v>
      </c>
      <c r="PF42">
        <v>107.57563169999</v>
      </c>
      <c r="PG42">
        <v>92.106690000044196</v>
      </c>
      <c r="PH42">
        <v>4.0097622000030197</v>
      </c>
      <c r="PI42">
        <v>6.1227482999965996</v>
      </c>
      <c r="PJ42">
        <v>4.16807829999743</v>
      </c>
      <c r="PK42">
        <v>1.1297171999994999</v>
      </c>
      <c r="PL42">
        <v>1.14580392000062</v>
      </c>
      <c r="PM42">
        <v>1.1813666599991799</v>
      </c>
      <c r="PN42">
        <v>1.58163932999923</v>
      </c>
      <c r="PO42">
        <v>1.61115221</v>
      </c>
      <c r="PP42">
        <v>1.56397916999958</v>
      </c>
      <c r="PQ42">
        <v>1.6365261999999301</v>
      </c>
      <c r="PR42">
        <v>1.3447535199993601</v>
      </c>
      <c r="PS42">
        <v>1.69751410000026</v>
      </c>
      <c r="PT42">
        <v>1.7150987000004501</v>
      </c>
      <c r="PU42">
        <v>2.8932565399991299</v>
      </c>
      <c r="PV42">
        <v>8.4053616500023107</v>
      </c>
      <c r="PW42">
        <v>184.41936299996499</v>
      </c>
      <c r="PX42">
        <v>2.0986058999988</v>
      </c>
      <c r="PY42">
        <v>164.87807020009501</v>
      </c>
      <c r="PZ42">
        <v>1.7846859000001101</v>
      </c>
      <c r="QA42">
        <v>1.6207271999992401</v>
      </c>
      <c r="QB42">
        <v>101.99894159997299</v>
      </c>
      <c r="QC42">
        <v>1.99159449999934</v>
      </c>
      <c r="QD42">
        <v>41600.8120526075</v>
      </c>
      <c r="QE42">
        <v>2.2789173999990502</v>
      </c>
      <c r="QF42">
        <v>2.2809501699994099</v>
      </c>
      <c r="QG42">
        <v>213.88432834995899</v>
      </c>
      <c r="QH42">
        <v>121.72533635003499</v>
      </c>
      <c r="QI42">
        <v>1.07588321000003</v>
      </c>
      <c r="QJ42">
        <v>1.09933015999923</v>
      </c>
      <c r="QK42">
        <v>1.0258745899991499</v>
      </c>
      <c r="QL42">
        <v>1.01456682000025</v>
      </c>
      <c r="QM42">
        <v>13.6593764199934</v>
      </c>
      <c r="QN42">
        <v>1.57100503999936</v>
      </c>
      <c r="QP42">
        <v>1.3718754000001401</v>
      </c>
      <c r="QQ42">
        <v>1.2664322000000501</v>
      </c>
      <c r="QR42">
        <v>1.0605685999998999</v>
      </c>
      <c r="QS42">
        <v>1.37419950000003</v>
      </c>
      <c r="QT42">
        <v>1.1462023999993101</v>
      </c>
      <c r="QU42">
        <v>108.477352999966</v>
      </c>
      <c r="QV42">
        <v>101.076284999959</v>
      </c>
      <c r="QW42">
        <v>189.19285900006099</v>
      </c>
      <c r="QX42">
        <v>99.398828999954304</v>
      </c>
      <c r="QY42">
        <v>101.298546000035</v>
      </c>
      <c r="QZ42">
        <v>103.959262000048</v>
      </c>
      <c r="RA42">
        <v>103.385317999986</v>
      </c>
      <c r="RB42">
        <v>1.1622564600002101</v>
      </c>
      <c r="RC42">
        <v>2.1826661500017499</v>
      </c>
      <c r="RD42">
        <v>133.25506999995599</v>
      </c>
      <c r="RE42">
        <v>104.27773400000299</v>
      </c>
      <c r="RF42">
        <v>110.37348900002</v>
      </c>
      <c r="RG42">
        <v>121.37498600001</v>
      </c>
      <c r="RH42">
        <v>150.146025999915</v>
      </c>
      <c r="RI42">
        <v>229.07671799999699</v>
      </c>
      <c r="RL42">
        <v>299.37843899987598</v>
      </c>
      <c r="RM42">
        <v>58.106249000003999</v>
      </c>
      <c r="RN42">
        <v>267.25676599983098</v>
      </c>
      <c r="RO42">
        <v>167.52064800006301</v>
      </c>
      <c r="RP42">
        <v>218.78538200003101</v>
      </c>
      <c r="RQ42">
        <v>103.686975999968</v>
      </c>
      <c r="RR42">
        <v>375.04511100007198</v>
      </c>
      <c r="RS42">
        <v>192.843720000004</v>
      </c>
      <c r="RT42">
        <v>110.484690999961</v>
      </c>
      <c r="RU42">
        <v>184.73401500005301</v>
      </c>
      <c r="RV42">
        <v>325.62504300009499</v>
      </c>
      <c r="RW42">
        <v>67.192916000029101</v>
      </c>
      <c r="RX42">
        <v>368.48716400004901</v>
      </c>
      <c r="RY42">
        <v>198.23778300010599</v>
      </c>
      <c r="RZ42">
        <v>542.64039999991701</v>
      </c>
      <c r="SA42">
        <v>582.74949499964703</v>
      </c>
      <c r="SB42">
        <v>279.14657500013698</v>
      </c>
      <c r="SC42">
        <v>99.404481000034096</v>
      </c>
      <c r="SD42">
        <v>190.40224800002801</v>
      </c>
      <c r="SE42">
        <v>313.74404500005801</v>
      </c>
      <c r="SF42">
        <v>224.06688000005701</v>
      </c>
      <c r="SG42">
        <v>623.72317900043004</v>
      </c>
      <c r="SH42">
        <v>100.386876999983</v>
      </c>
      <c r="SI42">
        <v>103.26873500004901</v>
      </c>
      <c r="SJ42">
        <v>7873.4336939975601</v>
      </c>
      <c r="SK42">
        <v>64.913370999973296</v>
      </c>
      <c r="SL42">
        <v>151.16327599994801</v>
      </c>
      <c r="SM42">
        <v>283.51894900016498</v>
      </c>
      <c r="SN42">
        <v>339.007042999845</v>
      </c>
      <c r="SO42">
        <v>200.48740600002901</v>
      </c>
      <c r="SP42">
        <v>561.21394100040197</v>
      </c>
      <c r="SQ42">
        <v>200.61713599995699</v>
      </c>
      <c r="SR42">
        <v>53.6363850000198</v>
      </c>
      <c r="SS42">
        <v>39.320884999993702</v>
      </c>
      <c r="ST42">
        <v>193.74118899996401</v>
      </c>
      <c r="SU42">
        <v>189.137000000104</v>
      </c>
      <c r="SV42">
        <v>196.07386399991799</v>
      </c>
      <c r="SW42">
        <v>165.633799999952</v>
      </c>
      <c r="SX42">
        <v>203.58107300009601</v>
      </c>
      <c r="SY42">
        <v>165.96643400005999</v>
      </c>
      <c r="SZ42">
        <v>108.83143300004301</v>
      </c>
      <c r="TA42">
        <v>144.08951200009301</v>
      </c>
      <c r="TB42">
        <v>99.682520000031204</v>
      </c>
      <c r="TC42">
        <v>146.331288000103</v>
      </c>
      <c r="TD42">
        <v>137.636989000021</v>
      </c>
      <c r="TE42">
        <v>433.10657999990502</v>
      </c>
      <c r="TF42">
        <v>114.635516999988</v>
      </c>
      <c r="TG42">
        <v>123.064580000006</v>
      </c>
      <c r="TH42">
        <v>467.12259999988601</v>
      </c>
      <c r="TI42">
        <v>61.390405000012798</v>
      </c>
      <c r="TJ42">
        <v>202.23867599992101</v>
      </c>
      <c r="TK42">
        <v>140.38773899991099</v>
      </c>
      <c r="TL42">
        <v>425.87992300000002</v>
      </c>
      <c r="TM42">
        <v>494.225492000114</v>
      </c>
      <c r="TN42">
        <v>192.745670000091</v>
      </c>
      <c r="TO42">
        <v>494.90289800008799</v>
      </c>
      <c r="TP42">
        <v>213.63026300002801</v>
      </c>
      <c r="TQ42">
        <v>494.70830400008703</v>
      </c>
      <c r="TR42">
        <v>494.67364800022898</v>
      </c>
      <c r="TS42">
        <v>202.718758000061</v>
      </c>
      <c r="TT42">
        <v>155.515209000092</v>
      </c>
      <c r="TW42">
        <v>355.786117999814</v>
      </c>
      <c r="TX42">
        <v>129.80515299993601</v>
      </c>
      <c r="TZ42">
        <v>414.635679000057</v>
      </c>
      <c r="UA42">
        <v>149.95167799992501</v>
      </c>
      <c r="UB42">
        <v>127.977461999981</v>
      </c>
      <c r="UC42">
        <v>111.240586000029</v>
      </c>
      <c r="UD42">
        <v>106.675944000017</v>
      </c>
      <c r="UE42">
        <v>130.83696700003901</v>
      </c>
      <c r="UF42">
        <v>108.007431000005</v>
      </c>
      <c r="UG42">
        <v>124.340908000013</v>
      </c>
      <c r="UH42">
        <v>129.630415000021</v>
      </c>
      <c r="UI42">
        <v>111.983116999967</v>
      </c>
      <c r="UJ42">
        <v>107.24880699999601</v>
      </c>
      <c r="UK42">
        <v>129.197733999928</v>
      </c>
      <c r="UL42">
        <v>133.77383799990599</v>
      </c>
      <c r="UN42">
        <v>141.041936999885</v>
      </c>
      <c r="UO42">
        <v>187.76448699994901</v>
      </c>
      <c r="UP42">
        <v>167.951070999959</v>
      </c>
      <c r="UQ42">
        <v>89.353640999994198</v>
      </c>
      <c r="UR42">
        <v>108.59186799998901</v>
      </c>
      <c r="US42">
        <v>335.79340399988001</v>
      </c>
      <c r="UT42">
        <v>335.113634999841</v>
      </c>
      <c r="UU42">
        <v>1855.2058710008901</v>
      </c>
      <c r="UV42">
        <v>134.98113800003199</v>
      </c>
      <c r="UW42">
        <v>391.45770499995001</v>
      </c>
      <c r="UX42">
        <v>110.214769999962</v>
      </c>
      <c r="UY42">
        <v>41.677949999982999</v>
      </c>
      <c r="UZ42">
        <v>9.3746669999964105</v>
      </c>
      <c r="VA42">
        <v>160.27771500009101</v>
      </c>
      <c r="VB42">
        <v>112.43306099996001</v>
      </c>
      <c r="VC42">
        <v>108.81971700000599</v>
      </c>
      <c r="VD42">
        <v>120.275205999962</v>
      </c>
      <c r="VE42">
        <v>106.72544199996599</v>
      </c>
      <c r="VF42">
        <v>144.54458200000201</v>
      </c>
      <c r="VG42">
        <v>146.54726299992799</v>
      </c>
      <c r="VH42">
        <v>114.967932999949</v>
      </c>
      <c r="VI42">
        <v>101.342306999955</v>
      </c>
      <c r="VJ42">
        <v>113.507243999979</v>
      </c>
      <c r="VK42">
        <v>111.29826299997499</v>
      </c>
      <c r="VL42">
        <v>101.167494000052</v>
      </c>
      <c r="VM42">
        <v>104.481836999999</v>
      </c>
      <c r="VN42">
        <v>214.69840499991599</v>
      </c>
      <c r="VO42">
        <v>106.61443800001901</v>
      </c>
      <c r="VP42">
        <v>290.65065799979499</v>
      </c>
      <c r="VQ42">
        <v>193.15876000002001</v>
      </c>
      <c r="VR42">
        <v>108.47961699997499</v>
      </c>
      <c r="VS42">
        <v>105.73309700004801</v>
      </c>
      <c r="VT42">
        <v>119.80508199997701</v>
      </c>
      <c r="VU42">
        <v>162.26362399989699</v>
      </c>
      <c r="VV42">
        <v>200.41810299991599</v>
      </c>
      <c r="VW42">
        <v>164.794924000045</v>
      </c>
      <c r="VX42">
        <v>142.25626699999</v>
      </c>
      <c r="VY42">
        <v>105.064052999951</v>
      </c>
      <c r="VZ42">
        <v>110.461585000041</v>
      </c>
      <c r="WA42">
        <v>104.449232000043</v>
      </c>
      <c r="WB42">
        <v>281.463341000024</v>
      </c>
      <c r="WC42">
        <v>185.72943200008001</v>
      </c>
      <c r="WD42">
        <v>205.53639500006099</v>
      </c>
      <c r="WE42">
        <v>103.83788400003699</v>
      </c>
      <c r="WF42">
        <v>102.274818000034</v>
      </c>
      <c r="WG42">
        <v>121.90180700004601</v>
      </c>
      <c r="WH42">
        <v>107.68182099994701</v>
      </c>
      <c r="WI42">
        <v>117.694985999959</v>
      </c>
      <c r="WJ42">
        <v>29.8164589999942</v>
      </c>
      <c r="WK42">
        <v>109.96857699996301</v>
      </c>
      <c r="WL42">
        <v>102.88923700002501</v>
      </c>
      <c r="WM42">
        <v>224.077807999915</v>
      </c>
      <c r="WN42">
        <v>287.102394999936</v>
      </c>
      <c r="WO42">
        <v>343.74951400002499</v>
      </c>
      <c r="WP42">
        <v>207.71878500003399</v>
      </c>
      <c r="WQ42">
        <v>204.72638599993701</v>
      </c>
      <c r="WR42">
        <v>256.51126800011798</v>
      </c>
      <c r="WS42">
        <v>223.74575500003999</v>
      </c>
      <c r="WT42">
        <v>458.60229199985002</v>
      </c>
      <c r="WU42">
        <v>464.455970999785</v>
      </c>
      <c r="WV42">
        <v>721.37156600039498</v>
      </c>
      <c r="WW42">
        <v>112.700044000056</v>
      </c>
      <c r="WX42">
        <v>250.99207099992799</v>
      </c>
      <c r="WY42">
        <v>121.402906000032</v>
      </c>
      <c r="WZ42">
        <v>232.89064199989701</v>
      </c>
      <c r="XA42">
        <v>83.064476000028705</v>
      </c>
      <c r="XB42">
        <v>179.376033999957</v>
      </c>
      <c r="XC42">
        <v>83.761091999942394</v>
      </c>
      <c r="XD42">
        <v>477.35686799976997</v>
      </c>
      <c r="XE42">
        <v>159.161738000112</v>
      </c>
      <c r="XF42">
        <v>243.161230999976</v>
      </c>
      <c r="XG42">
        <v>100.77736800001</v>
      </c>
      <c r="XH42">
        <v>206.33335099997899</v>
      </c>
      <c r="XI42">
        <v>101.16253299999499</v>
      </c>
      <c r="XJ42">
        <v>214.16613100003499</v>
      </c>
      <c r="XK42">
        <v>32.782596000004602</v>
      </c>
      <c r="XL42">
        <v>1.1794969500006101</v>
      </c>
      <c r="XM42">
        <v>5.7117729699966704</v>
      </c>
      <c r="XN42">
        <v>1.2416903899993501</v>
      </c>
      <c r="XO42">
        <v>1.7826388499997801</v>
      </c>
      <c r="XP42">
        <v>1.74279281999952</v>
      </c>
      <c r="XQ42">
        <v>17.590223639999699</v>
      </c>
      <c r="XR42">
        <v>1.21065712999916</v>
      </c>
      <c r="XS42">
        <v>1.2490560599999301</v>
      </c>
      <c r="XT42">
        <v>2.34324378000019</v>
      </c>
      <c r="XU42">
        <v>2.1979168299985798</v>
      </c>
      <c r="XV42">
        <v>2.3636244000008402</v>
      </c>
      <c r="XW42">
        <v>2.7133751000001198</v>
      </c>
      <c r="XX42">
        <v>3.2050796000003201</v>
      </c>
      <c r="XY42">
        <v>2.77908110000135</v>
      </c>
      <c r="XZ42">
        <v>0.98735390000001599</v>
      </c>
      <c r="YA42">
        <v>8.6993628000054706</v>
      </c>
      <c r="YB42">
        <v>0.87469520000013301</v>
      </c>
      <c r="YD42">
        <v>1.0652155000007</v>
      </c>
      <c r="YE42">
        <v>4.1411045999993803</v>
      </c>
      <c r="YF42">
        <v>1.0463899999995201</v>
      </c>
      <c r="YG42">
        <v>0.93129399999997997</v>
      </c>
      <c r="YH42">
        <v>1412.55049433</v>
      </c>
      <c r="YI42">
        <v>113.921076899976</v>
      </c>
      <c r="YJ42">
        <v>303.01410999987303</v>
      </c>
      <c r="YK42">
        <v>3.0077002700018101</v>
      </c>
      <c r="YL42">
        <v>1.43895245000022</v>
      </c>
      <c r="YM42">
        <v>2335830.4028091398</v>
      </c>
      <c r="YN42">
        <v>1.1263860199997</v>
      </c>
      <c r="YO42">
        <v>1.11229504999937</v>
      </c>
      <c r="YP42">
        <v>1.65693171999919</v>
      </c>
      <c r="YQ42">
        <v>165.57708600000501</v>
      </c>
      <c r="YR42">
        <v>144.46285409992601</v>
      </c>
      <c r="YS42">
        <v>5.4904653999983601</v>
      </c>
      <c r="YT42">
        <v>6.6248590999966801</v>
      </c>
      <c r="YU42">
        <v>310.45040079997898</v>
      </c>
      <c r="YV42">
        <v>224.67848309990899</v>
      </c>
      <c r="YW42">
        <v>1.2390833999998001</v>
      </c>
      <c r="YX42">
        <v>1.20454430000063</v>
      </c>
      <c r="YY42">
        <v>1.1897850999994299</v>
      </c>
      <c r="YZ42">
        <v>3.4615183899986701</v>
      </c>
      <c r="ZA42">
        <v>1.25594782000007</v>
      </c>
      <c r="ZB42">
        <v>3.5991204400015699</v>
      </c>
      <c r="ZC42">
        <v>0.94824128999971402</v>
      </c>
      <c r="ZD42">
        <v>0.98714910000035205</v>
      </c>
    </row>
    <row r="43" spans="1:680" x14ac:dyDescent="0.25">
      <c r="A43" s="40">
        <v>44125</v>
      </c>
      <c r="B43" s="6">
        <v>2.0417930299990998</v>
      </c>
      <c r="C43" s="6">
        <v>1.63346927000021</v>
      </c>
      <c r="E43">
        <v>1.71121065000079</v>
      </c>
      <c r="F43">
        <v>1.0551460799997601</v>
      </c>
      <c r="G43">
        <v>1.0925975999998601</v>
      </c>
      <c r="H43">
        <v>1.05323289999978</v>
      </c>
      <c r="I43">
        <v>3.0435039000003599</v>
      </c>
      <c r="J43">
        <v>1.1180256999996301</v>
      </c>
      <c r="K43">
        <v>1.9882465999999099</v>
      </c>
      <c r="L43">
        <v>2.25318780000089</v>
      </c>
      <c r="M43">
        <v>1.4360166999995301</v>
      </c>
      <c r="N43">
        <v>2.3833125999990399</v>
      </c>
      <c r="O43">
        <v>2.1637434199983501</v>
      </c>
      <c r="P43">
        <v>2.6640502000009301</v>
      </c>
      <c r="Q43">
        <v>0.908363769999596</v>
      </c>
      <c r="R43">
        <v>2.7850829099988901</v>
      </c>
      <c r="S43">
        <v>2.73098033000133</v>
      </c>
      <c r="T43">
        <v>3.21475898000062</v>
      </c>
      <c r="U43">
        <v>1.07722891999947</v>
      </c>
      <c r="V43">
        <v>1.4828222699998199</v>
      </c>
      <c r="W43">
        <v>2.6651992922997998</v>
      </c>
      <c r="X43">
        <v>2.1447573096011201</v>
      </c>
      <c r="Y43">
        <v>3.3708666999991701</v>
      </c>
      <c r="Z43">
        <v>1.0994404299999601</v>
      </c>
      <c r="AA43">
        <v>1.2338111200006101</v>
      </c>
      <c r="AB43">
        <v>1.09841210999912</v>
      </c>
      <c r="AC43">
        <v>11.087389399996001</v>
      </c>
      <c r="AD43">
        <v>21.5239484999911</v>
      </c>
      <c r="AE43">
        <v>1.07191152000087</v>
      </c>
      <c r="AF43">
        <v>63.6922066700063</v>
      </c>
      <c r="AG43">
        <v>8.9045458799955703</v>
      </c>
      <c r="AH43">
        <v>1.83006114999989</v>
      </c>
      <c r="AI43">
        <v>1.1031098999992499</v>
      </c>
      <c r="AJ43">
        <v>2.3835217999985598</v>
      </c>
      <c r="AK43">
        <v>2.18267729999934</v>
      </c>
      <c r="AL43">
        <v>1.3641408200001</v>
      </c>
      <c r="AM43">
        <v>1.5522777999995001</v>
      </c>
      <c r="AN43">
        <v>856.11102654971205</v>
      </c>
      <c r="AO43">
        <v>206.838280400028</v>
      </c>
      <c r="AP43">
        <v>155.62111100996799</v>
      </c>
      <c r="AQ43">
        <v>12.8635512000037</v>
      </c>
      <c r="AR43">
        <v>1.5022570199998899</v>
      </c>
      <c r="AS43">
        <v>1.2866224600002201</v>
      </c>
      <c r="AT43">
        <v>1.4595711799993301</v>
      </c>
      <c r="AU43">
        <v>4.0488636399968501</v>
      </c>
      <c r="AV43">
        <v>3.2518927999990401</v>
      </c>
      <c r="AW43">
        <v>1.43652651000048</v>
      </c>
      <c r="AX43">
        <v>12.9063557000045</v>
      </c>
      <c r="AY43">
        <v>1.4753056299996401</v>
      </c>
      <c r="AZ43">
        <v>6.1858910000009901</v>
      </c>
      <c r="BA43">
        <v>1.57099039999957</v>
      </c>
      <c r="BB43">
        <v>3.9422763199982001</v>
      </c>
      <c r="BC43">
        <v>2.5933278400007098</v>
      </c>
      <c r="BD43">
        <v>0.96922914999959198</v>
      </c>
      <c r="BE43">
        <v>1.7235645000000701</v>
      </c>
      <c r="BF43">
        <v>2.0642001999985999</v>
      </c>
      <c r="BG43">
        <v>2.0999087999989601</v>
      </c>
      <c r="BH43">
        <v>2.5070698000017702</v>
      </c>
      <c r="BI43">
        <v>1.66454460000023</v>
      </c>
      <c r="BJ43">
        <v>107.71046780003201</v>
      </c>
      <c r="BK43">
        <v>1.09033640000052</v>
      </c>
      <c r="BL43">
        <v>3.0444186899985701</v>
      </c>
      <c r="BM43">
        <v>1.6060751000004501</v>
      </c>
      <c r="BN43">
        <v>1.57648254999913</v>
      </c>
      <c r="BO43">
        <v>1.0574192999993099</v>
      </c>
      <c r="BP43">
        <v>1.04248609999922</v>
      </c>
      <c r="BQ43">
        <v>1.99970890000077</v>
      </c>
      <c r="BR43">
        <v>2.1301515999984999</v>
      </c>
      <c r="BS43">
        <v>2.2255982999995498</v>
      </c>
      <c r="BT43">
        <v>1.0440366000002499</v>
      </c>
      <c r="BU43">
        <v>1.3982522000005699</v>
      </c>
      <c r="BV43">
        <v>1.75314819999949</v>
      </c>
      <c r="BW43">
        <v>6.9112375999975502</v>
      </c>
      <c r="BX43">
        <v>4.5909064000006801</v>
      </c>
      <c r="BY43">
        <v>3.04038729999957</v>
      </c>
      <c r="BZ43">
        <v>86.373885739943901</v>
      </c>
      <c r="CA43">
        <v>9.2178951999958407</v>
      </c>
      <c r="CB43">
        <v>1.0957713999996499</v>
      </c>
      <c r="CC43">
        <v>23.6254270999925</v>
      </c>
      <c r="CD43">
        <v>4.1950496999998004</v>
      </c>
      <c r="CE43">
        <v>10.057178300005001</v>
      </c>
      <c r="CF43">
        <v>2.67631540000002</v>
      </c>
      <c r="CG43">
        <v>37.5176327999798</v>
      </c>
      <c r="CH43">
        <v>1.0481295999998099</v>
      </c>
      <c r="CI43">
        <v>1.6982972999994701</v>
      </c>
      <c r="CJ43">
        <v>5.99869770000078</v>
      </c>
      <c r="CK43">
        <v>4.5451530999998804</v>
      </c>
      <c r="CL43">
        <v>2.3063701999999502</v>
      </c>
      <c r="CM43">
        <v>3.0891358000008</v>
      </c>
      <c r="CN43">
        <v>31.2299295999983</v>
      </c>
      <c r="CO43">
        <v>1.21503970000049</v>
      </c>
      <c r="CP43">
        <v>1.50732849999986</v>
      </c>
      <c r="CQ43">
        <v>1.1596090999992199</v>
      </c>
      <c r="CR43">
        <v>1.2499728999991899</v>
      </c>
      <c r="CS43">
        <v>1.2500648000004699</v>
      </c>
      <c r="CT43">
        <v>12.0468792000029</v>
      </c>
      <c r="CU43">
        <v>129.97447300003799</v>
      </c>
      <c r="CV43">
        <v>13.892084299994201</v>
      </c>
      <c r="CW43">
        <v>21.971366999991002</v>
      </c>
      <c r="CX43">
        <v>75.847075000056094</v>
      </c>
      <c r="CY43">
        <v>18.174750000005599</v>
      </c>
      <c r="CZ43">
        <v>142.468764000107</v>
      </c>
      <c r="DA43">
        <v>10.5781202999933</v>
      </c>
      <c r="DB43">
        <v>10.160467499997999</v>
      </c>
      <c r="DC43">
        <v>22.334387000009901</v>
      </c>
      <c r="DD43">
        <v>2.59414368999933</v>
      </c>
      <c r="DE43">
        <v>1.3279363700003199</v>
      </c>
      <c r="DF43">
        <v>1.26995519000047</v>
      </c>
      <c r="DG43">
        <v>1.0948180399991501</v>
      </c>
      <c r="DH43">
        <v>3.0863175199992798</v>
      </c>
      <c r="DI43">
        <v>7624.4644878804702</v>
      </c>
      <c r="DJ43">
        <v>1.2565116500008999</v>
      </c>
      <c r="DK43">
        <v>2.4796589100005799</v>
      </c>
      <c r="DL43">
        <v>27.708907219988799</v>
      </c>
      <c r="DM43">
        <v>2.15089698999873</v>
      </c>
      <c r="DN43">
        <v>8.4916762000066193</v>
      </c>
      <c r="DO43">
        <v>2.7327233799987898</v>
      </c>
      <c r="DP43">
        <v>3.0067770599998802</v>
      </c>
      <c r="DQ43">
        <v>1.16864288999932</v>
      </c>
      <c r="DR43">
        <v>10.9674238699954</v>
      </c>
      <c r="DS43">
        <v>1.18670912000016</v>
      </c>
      <c r="DT43">
        <v>1.2845977100005299</v>
      </c>
      <c r="DU43">
        <v>3.3729694499998</v>
      </c>
      <c r="DV43">
        <v>3.4355123099994702</v>
      </c>
      <c r="DW43">
        <v>3.2190134800002901</v>
      </c>
      <c r="DX43">
        <v>1.2822236899992301</v>
      </c>
      <c r="DY43">
        <v>118.410734000034</v>
      </c>
      <c r="DZ43">
        <v>1.2535107599997</v>
      </c>
      <c r="EA43">
        <v>1.7160383299997199</v>
      </c>
      <c r="EB43">
        <v>1.0483877999995499</v>
      </c>
      <c r="EC43">
        <v>1.11886240000058</v>
      </c>
      <c r="ED43">
        <v>1.0446192100007501</v>
      </c>
      <c r="EE43">
        <v>2.90270614999827</v>
      </c>
      <c r="EF43">
        <v>1.32887280000068</v>
      </c>
      <c r="EG43">
        <v>2.48727969999891</v>
      </c>
      <c r="EH43">
        <v>1.42923189000066</v>
      </c>
      <c r="EI43">
        <v>1.72441108999919</v>
      </c>
      <c r="EJ43">
        <v>1.63980258000083</v>
      </c>
      <c r="EK43">
        <v>3.2480742000006999</v>
      </c>
      <c r="EL43">
        <v>5.8820702000011797</v>
      </c>
      <c r="EM43">
        <v>29.394294099998699</v>
      </c>
      <c r="EN43">
        <v>1.44134468000084</v>
      </c>
      <c r="EO43">
        <v>1.3249529299992</v>
      </c>
      <c r="EP43">
        <v>1.0743649399992099</v>
      </c>
      <c r="EQ43">
        <v>1.07074547999946</v>
      </c>
      <c r="ER43">
        <v>1.3280836499998301</v>
      </c>
      <c r="ES43">
        <v>1.05401958000039</v>
      </c>
      <c r="ET43">
        <v>1.6089576800004599</v>
      </c>
      <c r="EU43">
        <v>3.0071716899983598</v>
      </c>
      <c r="EV43">
        <v>1.12879158999931</v>
      </c>
      <c r="EW43">
        <v>0.99546012999962796</v>
      </c>
      <c r="EX43">
        <v>113.971909999964</v>
      </c>
      <c r="EY43">
        <v>5.8315296799992202</v>
      </c>
      <c r="EZ43">
        <v>3.0206351000015301</v>
      </c>
      <c r="FA43">
        <v>1.05005791999974</v>
      </c>
      <c r="FC43">
        <v>173.82072270009701</v>
      </c>
      <c r="FD43">
        <v>9631.2220925837792</v>
      </c>
      <c r="FE43">
        <v>93.954233200056507</v>
      </c>
      <c r="FF43">
        <v>1.0648293100002799</v>
      </c>
      <c r="FG43">
        <v>3771.1124561615302</v>
      </c>
      <c r="FH43">
        <v>0.987720199999785</v>
      </c>
      <c r="FI43">
        <v>1.1022426500003299</v>
      </c>
      <c r="FJ43">
        <v>1.2380502199994201</v>
      </c>
      <c r="FK43">
        <v>22.935151079989701</v>
      </c>
      <c r="FL43">
        <v>1.28985210000064</v>
      </c>
      <c r="FM43">
        <v>2.1614617999985102</v>
      </c>
      <c r="FN43">
        <v>1.7084059000008001</v>
      </c>
      <c r="FO43">
        <v>1.18325829999958</v>
      </c>
      <c r="FP43">
        <v>3.3511397000001999</v>
      </c>
      <c r="FQ43">
        <v>1.5417686300006599</v>
      </c>
      <c r="FR43">
        <v>1.1981150800002101</v>
      </c>
      <c r="FS43">
        <v>1.0397877600007599</v>
      </c>
      <c r="FT43">
        <v>1.91466975000003</v>
      </c>
      <c r="FU43">
        <v>1.86333584000022</v>
      </c>
      <c r="FW43">
        <v>1.36963943999945</v>
      </c>
      <c r="FX43">
        <v>1.1177415500005701</v>
      </c>
      <c r="FY43">
        <v>1.27462238999942</v>
      </c>
      <c r="FZ43">
        <v>1.0538862100002</v>
      </c>
      <c r="GA43">
        <v>3.7629445599996001</v>
      </c>
      <c r="GB43">
        <v>1.1994969999996099</v>
      </c>
      <c r="GC43">
        <v>301.66737764002801</v>
      </c>
      <c r="GD43">
        <v>100.914556600037</v>
      </c>
      <c r="GE43">
        <v>168.96361569990401</v>
      </c>
      <c r="GF43">
        <v>289.44000949989999</v>
      </c>
      <c r="GG43">
        <v>274.07834819983702</v>
      </c>
      <c r="GH43">
        <v>130.79806739999901</v>
      </c>
      <c r="GI43">
        <v>263.81468660011899</v>
      </c>
      <c r="GJ43">
        <v>114.4717924</v>
      </c>
      <c r="GK43">
        <v>219.85498249996499</v>
      </c>
      <c r="GL43">
        <v>1.0748354000006699</v>
      </c>
      <c r="GM43">
        <v>2.1550337000007902</v>
      </c>
      <c r="GN43">
        <v>1.31507649999912</v>
      </c>
      <c r="GO43">
        <v>6.8581536999990904</v>
      </c>
      <c r="GP43">
        <v>2.8662666999989601</v>
      </c>
      <c r="GQ43">
        <v>1.08581720000075</v>
      </c>
      <c r="GR43">
        <v>2.1721305999999498</v>
      </c>
      <c r="GS43">
        <v>4.2367423000032396</v>
      </c>
      <c r="GT43">
        <v>2.09336180000173</v>
      </c>
      <c r="GU43">
        <v>2.7497556000016599</v>
      </c>
      <c r="GV43">
        <v>11.4470454999973</v>
      </c>
      <c r="GW43">
        <v>1.3912390000004999</v>
      </c>
      <c r="GX43">
        <v>6.9676724000019004</v>
      </c>
      <c r="GY43">
        <v>4.0896198999980697</v>
      </c>
      <c r="GZ43">
        <v>1.00024160000066</v>
      </c>
      <c r="HA43">
        <v>2.13593309999851</v>
      </c>
      <c r="HB43">
        <v>0.87478749999991101</v>
      </c>
      <c r="HC43">
        <v>4.7448334000000596</v>
      </c>
      <c r="HD43">
        <v>1.43891640000038</v>
      </c>
      <c r="HE43">
        <v>152.143774100114</v>
      </c>
      <c r="HF43">
        <v>3.4889210000001198</v>
      </c>
      <c r="HG43">
        <v>0.91100149999965696</v>
      </c>
      <c r="HH43">
        <v>2.3335030000016599</v>
      </c>
      <c r="HI43">
        <v>5.8439648999992597</v>
      </c>
      <c r="HJ43">
        <v>1.0900820000006199</v>
      </c>
      <c r="HK43">
        <v>3.7387320000016202</v>
      </c>
      <c r="HL43">
        <v>153.40841922000999</v>
      </c>
      <c r="HM43">
        <v>3.9290826600008599</v>
      </c>
      <c r="HN43">
        <v>70.920673280022996</v>
      </c>
      <c r="HO43">
        <v>1025.0949121993001</v>
      </c>
      <c r="HP43">
        <v>1.1284472299994399</v>
      </c>
      <c r="HQ43">
        <v>1.1366659499999501</v>
      </c>
      <c r="HR43">
        <v>113.80524647003</v>
      </c>
      <c r="HS43">
        <v>186.171358080115</v>
      </c>
      <c r="HT43">
        <v>121.59665750002</v>
      </c>
      <c r="HU43">
        <v>147.30968272010799</v>
      </c>
      <c r="HV43">
        <v>148.126199129969</v>
      </c>
      <c r="HW43">
        <v>381.52832189993899</v>
      </c>
      <c r="HX43">
        <v>116.645991659956</v>
      </c>
      <c r="HY43">
        <v>125.555495850043</v>
      </c>
      <c r="HZ43">
        <v>103.401797499973</v>
      </c>
      <c r="IA43">
        <v>1.0461859000006399</v>
      </c>
      <c r="IB43">
        <v>1.0640208999993801</v>
      </c>
      <c r="IC43">
        <v>1.0338635999996799</v>
      </c>
      <c r="ID43">
        <v>0.99882450000041001</v>
      </c>
      <c r="IE43">
        <v>0.89531660000011504</v>
      </c>
      <c r="IF43">
        <v>1.2923685999994601</v>
      </c>
      <c r="IG43">
        <v>1.5958534000001201</v>
      </c>
      <c r="IH43">
        <v>1.2676527000003299</v>
      </c>
      <c r="II43">
        <v>1.26945189999969</v>
      </c>
      <c r="IJ43">
        <v>0.96602849999999296</v>
      </c>
      <c r="IK43">
        <v>1.01947800000016</v>
      </c>
      <c r="IL43">
        <v>1.03923810000015</v>
      </c>
      <c r="IM43">
        <v>1.08669290000034</v>
      </c>
      <c r="IN43">
        <v>0.95743130000027998</v>
      </c>
      <c r="IO43">
        <v>0.96023580000019104</v>
      </c>
      <c r="IP43">
        <v>2.8191493000013002</v>
      </c>
      <c r="IQ43">
        <v>1.03171239999938</v>
      </c>
      <c r="IR43">
        <v>0.955019500000162</v>
      </c>
      <c r="IS43">
        <v>1.22818089999964</v>
      </c>
      <c r="IT43">
        <v>1.2587027000008699</v>
      </c>
      <c r="IU43">
        <v>1.03494309999951</v>
      </c>
      <c r="IV43">
        <v>1.3465070000002</v>
      </c>
      <c r="IW43">
        <v>0.91534299999966595</v>
      </c>
      <c r="IX43">
        <v>1.46180959999947</v>
      </c>
      <c r="IY43">
        <v>1.2243283000007099</v>
      </c>
      <c r="IZ43">
        <v>1.66075359999923</v>
      </c>
      <c r="JA43">
        <v>1.3147112000006</v>
      </c>
      <c r="JB43">
        <v>1.0224679999992099</v>
      </c>
      <c r="JC43">
        <v>1.0469262000006001</v>
      </c>
      <c r="JD43">
        <v>1.0356995000001901</v>
      </c>
      <c r="JE43">
        <v>1.0352273000007699</v>
      </c>
      <c r="JF43">
        <v>3.7732183000007402</v>
      </c>
      <c r="JG43">
        <v>1.3366992999999601</v>
      </c>
      <c r="JH43">
        <v>1.2411914999993301</v>
      </c>
      <c r="JI43">
        <v>0.90633780000007402</v>
      </c>
      <c r="JJ43">
        <v>5.75151259999984</v>
      </c>
      <c r="JK43">
        <v>1.5352170000005601</v>
      </c>
      <c r="JL43">
        <v>1.53638710000087</v>
      </c>
      <c r="JM43">
        <v>1.7893776000000801</v>
      </c>
      <c r="JN43">
        <v>1.1520003000005099</v>
      </c>
      <c r="JO43">
        <v>2.3309107099994399</v>
      </c>
      <c r="JP43">
        <v>508.34695739019702</v>
      </c>
      <c r="JQ43">
        <v>188.49531229003301</v>
      </c>
      <c r="JR43">
        <v>11.499339999994801</v>
      </c>
      <c r="JS43">
        <v>1.5746767000000499</v>
      </c>
      <c r="JT43">
        <v>1.0520118000004</v>
      </c>
      <c r="JU43">
        <v>4.45695210000122</v>
      </c>
      <c r="JV43">
        <v>103.91887799999699</v>
      </c>
      <c r="JW43">
        <v>0.96603190000041606</v>
      </c>
      <c r="JX43">
        <v>102.616160999984</v>
      </c>
      <c r="JY43">
        <v>1.0010374800003801</v>
      </c>
      <c r="JZ43">
        <v>1.01813177999975</v>
      </c>
      <c r="KA43">
        <v>109.449324000045</v>
      </c>
      <c r="KB43">
        <v>69.112648000009401</v>
      </c>
      <c r="KD43">
        <v>104.501756999991</v>
      </c>
      <c r="KE43">
        <v>112.409814000013</v>
      </c>
      <c r="KF43">
        <v>102.467624000041</v>
      </c>
      <c r="KG43">
        <v>116.254385999986</v>
      </c>
      <c r="KH43">
        <v>105.451889000018</v>
      </c>
      <c r="KI43">
        <v>160.46799500007199</v>
      </c>
      <c r="KJ43">
        <v>150.90232000011</v>
      </c>
      <c r="KK43">
        <v>116.69490400003301</v>
      </c>
      <c r="KL43">
        <v>103.531685999944</v>
      </c>
      <c r="KM43">
        <v>145.666487999959</v>
      </c>
      <c r="KN43">
        <v>124.11246400000501</v>
      </c>
      <c r="KO43">
        <v>100.173401999986</v>
      </c>
      <c r="KP43">
        <v>95.492424999945797</v>
      </c>
      <c r="KQ43">
        <v>178.44108000001901</v>
      </c>
      <c r="KR43">
        <v>266.48270200006698</v>
      </c>
      <c r="KS43">
        <v>131.582960000029</v>
      </c>
      <c r="KT43">
        <v>128.771859999979</v>
      </c>
      <c r="KU43">
        <v>192.074859000044</v>
      </c>
      <c r="KV43">
        <v>107.41508299997101</v>
      </c>
      <c r="KW43">
        <v>102.979496999993</v>
      </c>
      <c r="KX43">
        <v>160.113639000105</v>
      </c>
      <c r="KY43">
        <v>199.39671200001601</v>
      </c>
      <c r="KZ43">
        <v>98.340306999976704</v>
      </c>
      <c r="LA43">
        <v>104.65918299998199</v>
      </c>
      <c r="LB43">
        <v>119.557050999952</v>
      </c>
      <c r="LC43">
        <v>104.476033000043</v>
      </c>
      <c r="LD43">
        <v>184.19235699996401</v>
      </c>
      <c r="LE43">
        <v>76.187254999997094</v>
      </c>
      <c r="LF43">
        <v>119.347424000036</v>
      </c>
      <c r="LG43">
        <v>110.513259000028</v>
      </c>
      <c r="LH43">
        <v>97.769537999993204</v>
      </c>
      <c r="LI43">
        <v>103.751393000013</v>
      </c>
      <c r="LJ43">
        <v>108.59728700004101</v>
      </c>
      <c r="LK43">
        <v>135.46372399991401</v>
      </c>
      <c r="LL43">
        <v>249.616418000078</v>
      </c>
      <c r="LM43">
        <v>195.85206599999199</v>
      </c>
      <c r="LN43">
        <v>112.650581000024</v>
      </c>
      <c r="LO43">
        <v>138.990815999918</v>
      </c>
      <c r="LQ43">
        <v>116.961018000031</v>
      </c>
      <c r="LS43">
        <v>126.777265000041</v>
      </c>
      <c r="LT43">
        <v>127.040891999961</v>
      </c>
      <c r="LU43">
        <v>93.809484999976107</v>
      </c>
      <c r="LV43">
        <v>134.76331699988799</v>
      </c>
      <c r="LW43">
        <v>100.027160000056</v>
      </c>
      <c r="LX43">
        <v>105.60338500002401</v>
      </c>
      <c r="LY43">
        <v>124.587091999943</v>
      </c>
      <c r="LZ43">
        <v>116.49105299997601</v>
      </c>
      <c r="MB43">
        <v>118.822545000003</v>
      </c>
      <c r="MC43">
        <v>142.20270400005401</v>
      </c>
      <c r="MD43">
        <v>96.763339000055595</v>
      </c>
      <c r="ME43">
        <v>95.295593000017107</v>
      </c>
      <c r="MF43">
        <v>99.075012000044794</v>
      </c>
      <c r="MG43">
        <v>98.779567999998093</v>
      </c>
      <c r="MH43">
        <v>136.260356999934</v>
      </c>
      <c r="MI43">
        <v>218.144731000066</v>
      </c>
      <c r="MK43">
        <v>105.513926999993</v>
      </c>
      <c r="ML43">
        <v>145.98421699996101</v>
      </c>
      <c r="MM43">
        <v>103.764992999961</v>
      </c>
      <c r="MN43">
        <v>100.27394900005299</v>
      </c>
      <c r="MO43">
        <v>129.56300799991001</v>
      </c>
      <c r="MP43">
        <v>104.978450999944</v>
      </c>
      <c r="MQ43">
        <v>97.084212000016095</v>
      </c>
      <c r="MR43">
        <v>92.764959999942207</v>
      </c>
      <c r="MT43">
        <v>211.824742000084</v>
      </c>
      <c r="MU43">
        <v>283.60003199987102</v>
      </c>
      <c r="MV43">
        <v>198.80389699991801</v>
      </c>
      <c r="MW43">
        <v>212.725105999969</v>
      </c>
      <c r="MY43">
        <v>310.25371100008499</v>
      </c>
      <c r="NA43">
        <v>285.103850999847</v>
      </c>
      <c r="NB43">
        <v>108.99323499994399</v>
      </c>
      <c r="NC43">
        <v>263.66041400004201</v>
      </c>
      <c r="ND43">
        <v>93.587587999994895</v>
      </c>
      <c r="NE43">
        <v>124.755482999957</v>
      </c>
      <c r="NF43">
        <v>206.446928000078</v>
      </c>
      <c r="NG43">
        <v>145.01761400001101</v>
      </c>
      <c r="NH43">
        <v>142.77210699999699</v>
      </c>
      <c r="NI43">
        <v>123.00620099995299</v>
      </c>
      <c r="NJ43">
        <v>105.949916000012</v>
      </c>
      <c r="NK43">
        <v>112.004784999997</v>
      </c>
      <c r="NL43">
        <v>111.22879199998</v>
      </c>
      <c r="NM43">
        <v>115.93997800000901</v>
      </c>
      <c r="NN43">
        <v>153.77742699999399</v>
      </c>
      <c r="NO43">
        <v>100.23673600005</v>
      </c>
      <c r="NP43">
        <v>121.49002999998601</v>
      </c>
      <c r="NQ43">
        <v>101.247001999989</v>
      </c>
      <c r="NR43">
        <v>1.69998049999958</v>
      </c>
      <c r="NS43">
        <v>3.6795497999992199</v>
      </c>
      <c r="NT43">
        <v>1.26293470000019</v>
      </c>
      <c r="NU43">
        <v>1.0286962499994801</v>
      </c>
      <c r="NV43">
        <v>2.1753730800010098</v>
      </c>
      <c r="NW43">
        <v>1.15799003999928</v>
      </c>
      <c r="NX43">
        <v>0.99126909999995405</v>
      </c>
      <c r="NY43">
        <v>0.88971820000006097</v>
      </c>
      <c r="NZ43">
        <v>0.96024080000006495</v>
      </c>
      <c r="OA43">
        <v>0.96448400000008405</v>
      </c>
      <c r="OB43">
        <v>3.12284809999983</v>
      </c>
      <c r="OC43">
        <v>1.99079069999971</v>
      </c>
      <c r="OD43">
        <v>3.0201058999991801</v>
      </c>
      <c r="OE43">
        <v>1.41973470000084</v>
      </c>
      <c r="OF43">
        <v>2.6502672999995398</v>
      </c>
      <c r="OG43">
        <v>5.7233029999988503</v>
      </c>
      <c r="OH43">
        <v>2.2469196999991299</v>
      </c>
      <c r="OI43">
        <v>2.4994697000001902</v>
      </c>
      <c r="OJ43">
        <v>1.2941535999998499</v>
      </c>
      <c r="OK43">
        <v>1.28687290000016</v>
      </c>
      <c r="OL43">
        <v>1.3783153999993401</v>
      </c>
      <c r="OM43">
        <v>3.1751855600014101</v>
      </c>
      <c r="ON43">
        <v>3.0350174999984998</v>
      </c>
      <c r="OO43">
        <v>1.48957490000066</v>
      </c>
      <c r="OP43">
        <v>2.1271506000011899</v>
      </c>
      <c r="OQ43">
        <v>2.8213003300006698</v>
      </c>
      <c r="OR43">
        <v>2.69517428999825</v>
      </c>
      <c r="OS43">
        <v>2.5371171199985798</v>
      </c>
      <c r="OT43">
        <v>2.8828672499985299</v>
      </c>
      <c r="OU43">
        <v>1.05577658000038</v>
      </c>
      <c r="OV43">
        <v>1.4193207999997</v>
      </c>
      <c r="OW43">
        <v>2.3867982900010198</v>
      </c>
      <c r="OX43">
        <v>2.57449356000143</v>
      </c>
      <c r="OY43">
        <v>54.244475279992898</v>
      </c>
      <c r="OZ43">
        <v>2.3928860699998</v>
      </c>
      <c r="PA43">
        <v>10.361273980001</v>
      </c>
      <c r="PB43">
        <v>2.6053077500000699</v>
      </c>
      <c r="PC43">
        <v>3.31427919999987</v>
      </c>
      <c r="PD43">
        <v>2.94669141000122</v>
      </c>
      <c r="PE43">
        <v>1.8216484099993999</v>
      </c>
      <c r="PF43">
        <v>107.447157999966</v>
      </c>
      <c r="PG43">
        <v>92.145512999966698</v>
      </c>
      <c r="PH43">
        <v>4.04382140000234</v>
      </c>
      <c r="PI43">
        <v>6.1529301999980799</v>
      </c>
      <c r="PJ43">
        <v>4.1886203000030902</v>
      </c>
      <c r="PK43">
        <v>1.12869890000002</v>
      </c>
      <c r="PL43">
        <v>1.1535819399996401</v>
      </c>
      <c r="PM43">
        <v>1.1894624699998499</v>
      </c>
      <c r="PN43">
        <v>1.5904703399992299</v>
      </c>
      <c r="PO43">
        <v>1.6202516699995599</v>
      </c>
      <c r="PP43">
        <v>1.5660881299991201</v>
      </c>
      <c r="PQ43">
        <v>1.6388035300005901</v>
      </c>
      <c r="PR43">
        <v>1.3450841199992301</v>
      </c>
      <c r="PS43">
        <v>1.6994598399996901</v>
      </c>
      <c r="PT43">
        <v>1.71372857999995</v>
      </c>
      <c r="PU43">
        <v>2.8753065499986401</v>
      </c>
      <c r="PV43">
        <v>8.3406805300037394</v>
      </c>
      <c r="PW43">
        <v>185.29236959991999</v>
      </c>
      <c r="PX43">
        <v>2.1012273000014798</v>
      </c>
      <c r="PY43">
        <v>165.044102600077</v>
      </c>
      <c r="PZ43">
        <v>1.78563749999921</v>
      </c>
      <c r="QA43">
        <v>1.6253403999999101</v>
      </c>
      <c r="QB43">
        <v>101.991237599985</v>
      </c>
      <c r="QC43">
        <v>1.99286779999966</v>
      </c>
      <c r="QD43">
        <v>41677.918983101801</v>
      </c>
      <c r="QE43">
        <v>2.2833577999990702</v>
      </c>
      <c r="QF43">
        <v>2.2812005000014302</v>
      </c>
      <c r="QG43">
        <v>215.65439116000201</v>
      </c>
      <c r="QH43">
        <v>122.82634495000799</v>
      </c>
      <c r="QI43">
        <v>1.0758415799991801</v>
      </c>
      <c r="QJ43">
        <v>1.0993292999992299</v>
      </c>
      <c r="QK43">
        <v>1.02529112999946</v>
      </c>
      <c r="QL43">
        <v>1.01482233999923</v>
      </c>
      <c r="QM43">
        <v>13.820402230005101</v>
      </c>
      <c r="QN43">
        <v>1.5853240899996299</v>
      </c>
      <c r="QP43">
        <v>1.37325100000089</v>
      </c>
      <c r="QQ43">
        <v>1.2677254999998699</v>
      </c>
      <c r="QR43">
        <v>1.0616298999993901</v>
      </c>
      <c r="QS43">
        <v>1.37960720000046</v>
      </c>
      <c r="QT43">
        <v>1.1464873000004401</v>
      </c>
      <c r="QU43">
        <v>108.611534000025</v>
      </c>
      <c r="QV43">
        <v>100.976224999991</v>
      </c>
      <c r="QW43">
        <v>189.225622999948</v>
      </c>
      <c r="QX43">
        <v>99.595551999984295</v>
      </c>
      <c r="QY43">
        <v>101.44430800003499</v>
      </c>
      <c r="QZ43">
        <v>103.87668300001</v>
      </c>
      <c r="RA43">
        <v>103.300385999959</v>
      </c>
      <c r="RB43">
        <v>1.16563956000027</v>
      </c>
      <c r="RC43">
        <v>2.1891256499984602</v>
      </c>
      <c r="RD43">
        <v>133.9377619999</v>
      </c>
      <c r="RE43">
        <v>104.381525999983</v>
      </c>
      <c r="RF43">
        <v>110.406660999986</v>
      </c>
      <c r="RG43">
        <v>121.414846000029</v>
      </c>
      <c r="RH43">
        <v>150.15702999988599</v>
      </c>
      <c r="RI43">
        <v>229.75147300003999</v>
      </c>
      <c r="RL43">
        <v>300.74404799984802</v>
      </c>
      <c r="RM43">
        <v>58.348560000013102</v>
      </c>
      <c r="RN43">
        <v>267.33450300013601</v>
      </c>
      <c r="RO43">
        <v>167.573338000104</v>
      </c>
      <c r="RP43">
        <v>218.85010299994599</v>
      </c>
      <c r="RQ43">
        <v>103.603561999975</v>
      </c>
      <c r="RR43">
        <v>375.16213600011503</v>
      </c>
      <c r="RS43">
        <v>192.90891700005201</v>
      </c>
      <c r="RT43">
        <v>110.50210000004201</v>
      </c>
      <c r="RU43">
        <v>184.79353999998401</v>
      </c>
      <c r="RV43">
        <v>325.73785299994103</v>
      </c>
      <c r="RW43">
        <v>67.476054999977407</v>
      </c>
      <c r="RX43">
        <v>368.54229399981</v>
      </c>
      <c r="RY43">
        <v>198.27501400001299</v>
      </c>
      <c r="RZ43">
        <v>545.60501800011798</v>
      </c>
      <c r="SA43">
        <v>585.95713800005603</v>
      </c>
      <c r="SB43">
        <v>279.23113000020402</v>
      </c>
      <c r="SC43">
        <v>99.436029999982594</v>
      </c>
      <c r="SD43">
        <v>190.471481000073</v>
      </c>
      <c r="SE43">
        <v>314.92295600008202</v>
      </c>
      <c r="SF43">
        <v>224.914583999896</v>
      </c>
      <c r="SG43">
        <v>626.03101400006597</v>
      </c>
      <c r="SH43">
        <v>100.590703999973</v>
      </c>
      <c r="SI43">
        <v>103.183775000041</v>
      </c>
      <c r="SJ43">
        <v>7873.6568640023497</v>
      </c>
      <c r="SK43">
        <v>64.9110520000104</v>
      </c>
      <c r="SL43">
        <v>151.15804599993899</v>
      </c>
      <c r="SM43">
        <v>283.52447299985198</v>
      </c>
      <c r="SN43">
        <v>339.01657100021799</v>
      </c>
      <c r="SO43">
        <v>200.493403000059</v>
      </c>
      <c r="SP43">
        <v>561.22331300005305</v>
      </c>
      <c r="SQ43">
        <v>200.625099000055</v>
      </c>
      <c r="SR43">
        <v>53.636041000019802</v>
      </c>
      <c r="SS43">
        <v>39.257182999979698</v>
      </c>
      <c r="ST43">
        <v>193.82868000003501</v>
      </c>
      <c r="SU43">
        <v>189.196868000086</v>
      </c>
      <c r="SV43">
        <v>196.13819000008499</v>
      </c>
      <c r="SW43">
        <v>165.69140499993199</v>
      </c>
      <c r="SX43">
        <v>203.647893999936</v>
      </c>
      <c r="SY43">
        <v>165.963951000012</v>
      </c>
      <c r="SZ43">
        <v>108.830980999977</v>
      </c>
      <c r="TA43">
        <v>144.20617599994901</v>
      </c>
      <c r="TB43">
        <v>99.739469000021899</v>
      </c>
      <c r="TC43">
        <v>146.46782599994901</v>
      </c>
      <c r="TD43">
        <v>137.743748999899</v>
      </c>
      <c r="TE43">
        <v>434.52594299986998</v>
      </c>
      <c r="TF43">
        <v>114.670985999983</v>
      </c>
      <c r="TG43">
        <v>123.10250599996699</v>
      </c>
      <c r="TH43">
        <v>468.67319699982198</v>
      </c>
      <c r="TI43">
        <v>61.356671000015901</v>
      </c>
      <c r="TJ43">
        <v>205.50957300001801</v>
      </c>
      <c r="TK43">
        <v>140.62057600007401</v>
      </c>
      <c r="TL43">
        <v>426.077918999828</v>
      </c>
      <c r="TM43">
        <v>494.61053600022598</v>
      </c>
      <c r="TN43">
        <v>192.899515999947</v>
      </c>
      <c r="TO43">
        <v>495.30063500022499</v>
      </c>
      <c r="TP43">
        <v>213.703178999946</v>
      </c>
      <c r="TQ43">
        <v>495.10282400017599</v>
      </c>
      <c r="TR43">
        <v>495.06538499984902</v>
      </c>
      <c r="TS43">
        <v>202.876098999986</v>
      </c>
      <c r="TT43">
        <v>155.533772999886</v>
      </c>
      <c r="TW43">
        <v>355.78465100005297</v>
      </c>
      <c r="TX43">
        <v>129.80631799995899</v>
      </c>
      <c r="TZ43">
        <v>414.61702700005799</v>
      </c>
      <c r="UA43">
        <v>149.949147999985</v>
      </c>
      <c r="UB43">
        <v>128.21855599992</v>
      </c>
      <c r="UC43">
        <v>111.433426999953</v>
      </c>
      <c r="UD43">
        <v>106.831511999946</v>
      </c>
      <c r="UE43">
        <v>131.086833999958</v>
      </c>
      <c r="UF43">
        <v>108.162496999954</v>
      </c>
      <c r="UG43">
        <v>124.573954000021</v>
      </c>
      <c r="UH43">
        <v>129.87660699989601</v>
      </c>
      <c r="UI43">
        <v>112.17904399999</v>
      </c>
      <c r="UJ43">
        <v>107.40681800001801</v>
      </c>
      <c r="UK43">
        <v>129.44657799997401</v>
      </c>
      <c r="UL43">
        <v>134.011654000031</v>
      </c>
      <c r="UN43">
        <v>141.12352699996001</v>
      </c>
      <c r="UO43">
        <v>187.887791000074</v>
      </c>
      <c r="UP43">
        <v>168.79113800008801</v>
      </c>
      <c r="UQ43">
        <v>89.790473000030005</v>
      </c>
      <c r="UR43">
        <v>108.695457000053</v>
      </c>
      <c r="US43">
        <v>336.084542000201</v>
      </c>
      <c r="UT43">
        <v>335.40373599994899</v>
      </c>
      <c r="UU43">
        <v>1856.81631899998</v>
      </c>
      <c r="UV43">
        <v>135.08663600008001</v>
      </c>
      <c r="UW43">
        <v>393.491020000074</v>
      </c>
      <c r="UX43">
        <v>110.340059999959</v>
      </c>
      <c r="UY43">
        <v>41.6511440000031</v>
      </c>
      <c r="UZ43">
        <v>9.3689330000051996</v>
      </c>
      <c r="VA43">
        <v>160.28120799991299</v>
      </c>
      <c r="VB43">
        <v>112.53127399995</v>
      </c>
      <c r="VC43">
        <v>108.90702799998699</v>
      </c>
      <c r="VD43">
        <v>120.37228400004101</v>
      </c>
      <c r="VE43">
        <v>106.798588000005</v>
      </c>
      <c r="VF43">
        <v>144.585903000087</v>
      </c>
      <c r="VG43">
        <v>146.591016999912</v>
      </c>
      <c r="VH43">
        <v>115.017146000057</v>
      </c>
      <c r="VI43">
        <v>101.490757000051</v>
      </c>
      <c r="VJ43">
        <v>113.641370999976</v>
      </c>
      <c r="VK43">
        <v>111.413824000047</v>
      </c>
      <c r="VL43">
        <v>101.213354000007</v>
      </c>
      <c r="VM43">
        <v>104.660309999948</v>
      </c>
      <c r="VN43">
        <v>214.86543500004299</v>
      </c>
      <c r="VO43">
        <v>106.69969799998201</v>
      </c>
      <c r="VP43">
        <v>290.88154699979401</v>
      </c>
      <c r="VQ43">
        <v>193.314543999964</v>
      </c>
      <c r="VR43">
        <v>108.617378000054</v>
      </c>
      <c r="VS43">
        <v>105.805623000022</v>
      </c>
      <c r="VT43">
        <v>119.92969300004199</v>
      </c>
      <c r="VU43">
        <v>162.14713599998501</v>
      </c>
      <c r="VV43">
        <v>200.27026499994099</v>
      </c>
      <c r="VW43">
        <v>164.99065000005101</v>
      </c>
      <c r="VX43">
        <v>142.43200600007501</v>
      </c>
      <c r="VY43">
        <v>105.155012000003</v>
      </c>
      <c r="VZ43">
        <v>110.535569000058</v>
      </c>
      <c r="WA43">
        <v>104.485057999962</v>
      </c>
      <c r="WB43">
        <v>281.861120000016</v>
      </c>
      <c r="WC43">
        <v>185.771632000105</v>
      </c>
      <c r="WD43">
        <v>205.57900699996401</v>
      </c>
      <c r="WE43">
        <v>103.953012999962</v>
      </c>
      <c r="WF43">
        <v>102.364462999976</v>
      </c>
      <c r="WG43">
        <v>121.99963600002199</v>
      </c>
      <c r="WH43">
        <v>107.77812599996101</v>
      </c>
      <c r="WI43">
        <v>117.816043999977</v>
      </c>
      <c r="WJ43">
        <v>29.813989999995101</v>
      </c>
      <c r="WK43">
        <v>110.018979000044</v>
      </c>
      <c r="WL43">
        <v>102.959665999981</v>
      </c>
      <c r="WM43">
        <v>224.24770599999499</v>
      </c>
      <c r="WN43">
        <v>287.32576500019098</v>
      </c>
      <c r="WO43">
        <v>344.22918100003199</v>
      </c>
      <c r="WP43">
        <v>208.19872700003901</v>
      </c>
      <c r="WQ43">
        <v>205.856181999901</v>
      </c>
      <c r="WR43">
        <v>256.50020400015597</v>
      </c>
      <c r="WS43">
        <v>223.74311999999901</v>
      </c>
      <c r="WT43">
        <v>460.60234300000599</v>
      </c>
      <c r="WU43">
        <v>466.495502000209</v>
      </c>
      <c r="WV43">
        <v>724.55998499970894</v>
      </c>
      <c r="WW43">
        <v>113.277302999981</v>
      </c>
      <c r="WX43">
        <v>253.629396999953</v>
      </c>
      <c r="WY43">
        <v>122.688169999979</v>
      </c>
      <c r="WZ43">
        <v>233.053446999984</v>
      </c>
      <c r="XA43">
        <v>83.122576999943703</v>
      </c>
      <c r="XB43">
        <v>179.502627999987</v>
      </c>
      <c r="XC43">
        <v>83.817567000049195</v>
      </c>
      <c r="XD43">
        <v>477.392037000041</v>
      </c>
      <c r="XE43">
        <v>159.17233099998001</v>
      </c>
      <c r="XF43">
        <v>243.16519799991499</v>
      </c>
      <c r="XG43">
        <v>100.779074999969</v>
      </c>
      <c r="XH43">
        <v>206.34097400005001</v>
      </c>
      <c r="XI43">
        <v>101.16631799994499</v>
      </c>
      <c r="XJ43">
        <v>214.178444999969</v>
      </c>
      <c r="XK43">
        <v>33.310531000024604</v>
      </c>
      <c r="XL43">
        <v>1.1779919000000501</v>
      </c>
      <c r="XM43">
        <v>5.7152514600020403</v>
      </c>
      <c r="XN43">
        <v>1.2420976400007899</v>
      </c>
      <c r="XO43">
        <v>1.7831710499995099</v>
      </c>
      <c r="XP43">
        <v>1.7428777000004601</v>
      </c>
      <c r="XQ43">
        <v>17.426325379987201</v>
      </c>
      <c r="XR43">
        <v>1.2098418299992799</v>
      </c>
      <c r="XS43">
        <v>1.24908325999968</v>
      </c>
      <c r="XT43">
        <v>2.3433931299987298</v>
      </c>
      <c r="XU43">
        <v>2.1979785900002802</v>
      </c>
      <c r="XV43">
        <v>2.37159139999858</v>
      </c>
      <c r="XW43">
        <v>2.72039909999876</v>
      </c>
      <c r="XX43">
        <v>3.2204887000007099</v>
      </c>
      <c r="XY43">
        <v>2.7879046000016401</v>
      </c>
      <c r="XZ43">
        <v>0.98351280000042596</v>
      </c>
      <c r="YA43">
        <v>8.6860614000033802</v>
      </c>
      <c r="YB43">
        <v>0.87051470000005804</v>
      </c>
      <c r="YD43">
        <v>1.06912639999973</v>
      </c>
      <c r="YE43">
        <v>4.1562919999996701</v>
      </c>
      <c r="YF43">
        <v>1.05003880000004</v>
      </c>
      <c r="YG43">
        <v>0.93347438999990096</v>
      </c>
      <c r="YH43">
        <v>1424.0457961894599</v>
      </c>
      <c r="YI43">
        <v>113.90042289998399</v>
      </c>
      <c r="YJ43">
        <v>303.046473000199</v>
      </c>
      <c r="YK43">
        <v>3.0079841600017998</v>
      </c>
      <c r="YL43">
        <v>1.43912851999994</v>
      </c>
      <c r="YM43">
        <v>2336319.0438385</v>
      </c>
      <c r="YN43">
        <v>1.1268598700007699</v>
      </c>
      <c r="YO43">
        <v>1.1127627599998999</v>
      </c>
      <c r="YP43">
        <v>1.65298774000075</v>
      </c>
      <c r="YQ43">
        <v>165.77694100001801</v>
      </c>
      <c r="YR43">
        <v>144.52577630011399</v>
      </c>
      <c r="YS43">
        <v>5.5032642000005598</v>
      </c>
      <c r="YT43">
        <v>6.6021733000016001</v>
      </c>
      <c r="YU43">
        <v>311.13159359991602</v>
      </c>
      <c r="YV43">
        <v>225.23434150009399</v>
      </c>
      <c r="YW43">
        <v>1.23961869999948</v>
      </c>
      <c r="YX43">
        <v>1.20575810000082</v>
      </c>
      <c r="YY43">
        <v>1.19067750000067</v>
      </c>
      <c r="YZ43">
        <v>3.4501759500017202</v>
      </c>
      <c r="ZA43">
        <v>1.2589448100006799</v>
      </c>
      <c r="ZB43">
        <v>3.6213075099985899</v>
      </c>
      <c r="ZC43">
        <v>0.95536716999959004</v>
      </c>
      <c r="ZD43">
        <v>0.98859340000035401</v>
      </c>
    </row>
    <row r="44" spans="1:680" x14ac:dyDescent="0.25">
      <c r="A44" s="40">
        <v>44126</v>
      </c>
      <c r="B44" s="6">
        <v>2.0415332000011399</v>
      </c>
      <c r="C44" s="6">
        <v>1.64580509000007</v>
      </c>
      <c r="E44">
        <v>1.71028140999988</v>
      </c>
      <c r="F44">
        <v>1.05465759000072</v>
      </c>
      <c r="G44">
        <v>1.09178620000057</v>
      </c>
      <c r="H44">
        <v>1.05254729999979</v>
      </c>
      <c r="I44">
        <v>3.0437275000003901</v>
      </c>
      <c r="J44">
        <v>1.1181543999991801</v>
      </c>
      <c r="K44">
        <v>2.0089636999982798</v>
      </c>
      <c r="L44">
        <v>2.2532724000011499</v>
      </c>
      <c r="M44">
        <v>1.43606100000034</v>
      </c>
      <c r="N44">
        <v>2.3822908000001899</v>
      </c>
      <c r="O44">
        <v>2.1701893499994198</v>
      </c>
      <c r="P44">
        <v>2.6719834799987399</v>
      </c>
      <c r="Q44">
        <v>0.90718056999958196</v>
      </c>
      <c r="R44">
        <v>2.7777519599985698</v>
      </c>
      <c r="S44">
        <v>2.7273189799998399</v>
      </c>
      <c r="T44">
        <v>3.21038983000108</v>
      </c>
      <c r="U44">
        <v>1.07576628000061</v>
      </c>
      <c r="V44">
        <v>1.48070354999982</v>
      </c>
      <c r="W44">
        <v>2.66695033880023</v>
      </c>
      <c r="X44">
        <v>2.14522066709833</v>
      </c>
      <c r="Y44">
        <v>3.3714715999995</v>
      </c>
      <c r="Z44">
        <v>1.09946891000072</v>
      </c>
      <c r="AA44">
        <v>1.2341164400004301</v>
      </c>
      <c r="AB44">
        <v>1.09846846999972</v>
      </c>
      <c r="AC44">
        <v>11.1005823799933</v>
      </c>
      <c r="AD44">
        <v>21.707950170006399</v>
      </c>
      <c r="AE44">
        <v>1.07223569999951</v>
      </c>
      <c r="AF44">
        <v>64.051727749989396</v>
      </c>
      <c r="AG44">
        <v>8.9329230000003008</v>
      </c>
      <c r="AH44">
        <v>1.8332539200000599</v>
      </c>
      <c r="AI44">
        <v>1.1030896699994599</v>
      </c>
      <c r="AJ44">
        <v>2.37049539999862</v>
      </c>
      <c r="AK44">
        <v>2.17044280000118</v>
      </c>
      <c r="AL44">
        <v>1.35668597999938</v>
      </c>
      <c r="AM44">
        <v>1.5448182000000099</v>
      </c>
      <c r="AN44">
        <v>857.27790618967299</v>
      </c>
      <c r="AO44">
        <v>207.12427790998501</v>
      </c>
      <c r="AP44">
        <v>155.82834928995001</v>
      </c>
      <c r="AQ44">
        <v>12.901693899999399</v>
      </c>
      <c r="AR44">
        <v>1.50187865000044</v>
      </c>
      <c r="AS44">
        <v>1.28605140000036</v>
      </c>
      <c r="AT44">
        <v>1.4595415599997099</v>
      </c>
      <c r="AU44">
        <v>4.0429776000019002</v>
      </c>
      <c r="AV44">
        <v>3.25153480000154</v>
      </c>
      <c r="AW44">
        <v>1.43646086000081</v>
      </c>
      <c r="AX44">
        <v>12.9000961200072</v>
      </c>
      <c r="AY44">
        <v>1.4737839600002201</v>
      </c>
      <c r="AZ44">
        <v>6.2089596000005303</v>
      </c>
      <c r="BA44">
        <v>1.5711336999993399</v>
      </c>
      <c r="BB44">
        <v>3.9441910999994398</v>
      </c>
      <c r="BC44">
        <v>2.5823938700014</v>
      </c>
      <c r="BD44">
        <v>0.96514002999992998</v>
      </c>
      <c r="BE44">
        <v>1.7228496000007001</v>
      </c>
      <c r="BF44">
        <v>2.06367790000149</v>
      </c>
      <c r="BG44">
        <v>2.0918290000008701</v>
      </c>
      <c r="BH44">
        <v>2.5011029000015701</v>
      </c>
      <c r="BI44">
        <v>1.66489609999917</v>
      </c>
      <c r="BJ44">
        <v>107.735530899954</v>
      </c>
      <c r="BK44">
        <v>1.0927867999998899</v>
      </c>
      <c r="BL44">
        <v>3.0410114699989199</v>
      </c>
      <c r="BM44">
        <v>1.6039572699992299</v>
      </c>
      <c r="BN44">
        <v>1.5771531499995</v>
      </c>
      <c r="BO44">
        <v>1.05715570000029</v>
      </c>
      <c r="BP44">
        <v>1.0424461000002301</v>
      </c>
      <c r="BQ44">
        <v>1.9998426000001901</v>
      </c>
      <c r="BR44">
        <v>2.1277588000011698</v>
      </c>
      <c r="BS44">
        <v>2.2257213999982901</v>
      </c>
      <c r="BT44">
        <v>1.0440660000003801</v>
      </c>
      <c r="BU44">
        <v>1.39097600000059</v>
      </c>
      <c r="BV44">
        <v>1.75478640000074</v>
      </c>
      <c r="BW44">
        <v>6.9068112000022701</v>
      </c>
      <c r="BX44">
        <v>4.5960021999999299</v>
      </c>
      <c r="BY44">
        <v>3.02866260000155</v>
      </c>
      <c r="BZ44">
        <v>87.323972339974702</v>
      </c>
      <c r="CA44">
        <v>9.2186080999963504</v>
      </c>
      <c r="CB44">
        <v>1.0960156000001</v>
      </c>
      <c r="CC44">
        <v>23.592713399994</v>
      </c>
      <c r="CD44">
        <v>4.2110613999975604</v>
      </c>
      <c r="CE44">
        <v>10.0376872000052</v>
      </c>
      <c r="CF44">
        <v>2.6767346999986299</v>
      </c>
      <c r="CG44">
        <v>37.493379299994601</v>
      </c>
      <c r="CH44">
        <v>1.0461180000002099</v>
      </c>
      <c r="CI44">
        <v>1.7214122000004899</v>
      </c>
      <c r="CJ44">
        <v>6.0001857000024801</v>
      </c>
      <c r="CK44">
        <v>4.5328226999990902</v>
      </c>
      <c r="CL44">
        <v>2.29442030000064</v>
      </c>
      <c r="CM44">
        <v>3.0891523999998798</v>
      </c>
      <c r="CN44">
        <v>31.232463699998299</v>
      </c>
      <c r="CO44">
        <v>1.2118066000002701</v>
      </c>
      <c r="CP44">
        <v>1.5149983999999701</v>
      </c>
      <c r="CQ44">
        <v>1.1526419999991</v>
      </c>
      <c r="CR44">
        <v>1.24771340000007</v>
      </c>
      <c r="CS44">
        <v>1.2477622999995199</v>
      </c>
      <c r="CT44">
        <v>12.046816799993399</v>
      </c>
      <c r="CU44">
        <v>129.96402899990801</v>
      </c>
      <c r="CV44">
        <v>13.894010100004399</v>
      </c>
      <c r="CW44">
        <v>22.087227000010898</v>
      </c>
      <c r="CX44">
        <v>75.859563000034498</v>
      </c>
      <c r="CY44">
        <v>18.1677900000068</v>
      </c>
      <c r="CZ44">
        <v>142.46153500000901</v>
      </c>
      <c r="DA44">
        <v>10.5784162000054</v>
      </c>
      <c r="DB44">
        <v>10.1603622999974</v>
      </c>
      <c r="DC44">
        <v>22.3339459999988</v>
      </c>
      <c r="DD44">
        <v>2.5963562200013302</v>
      </c>
      <c r="DE44">
        <v>1.3398708700005999</v>
      </c>
      <c r="DF44">
        <v>1.27284185999997</v>
      </c>
      <c r="DG44">
        <v>1.09730579999996</v>
      </c>
      <c r="DH44">
        <v>3.09056273000169</v>
      </c>
      <c r="DI44">
        <v>7634.9275994971404</v>
      </c>
      <c r="DJ44">
        <v>1.25718308000069</v>
      </c>
      <c r="DK44">
        <v>2.4809527200013699</v>
      </c>
      <c r="DL44">
        <v>27.708267309994</v>
      </c>
      <c r="DM44">
        <v>2.1512147700013902</v>
      </c>
      <c r="DN44">
        <v>8.4982376999978406</v>
      </c>
      <c r="DO44">
        <v>2.7339998200004598</v>
      </c>
      <c r="DP44">
        <v>3.0076781099996901</v>
      </c>
      <c r="DQ44">
        <v>1.17553561999921</v>
      </c>
      <c r="DR44">
        <v>10.978394329999</v>
      </c>
      <c r="DS44">
        <v>1.1867325700004601</v>
      </c>
      <c r="DT44">
        <v>1.28667975999997</v>
      </c>
      <c r="DU44">
        <v>3.3987662699982999</v>
      </c>
      <c r="DV44">
        <v>3.42884636999952</v>
      </c>
      <c r="DW44">
        <v>3.2200692400001598</v>
      </c>
      <c r="DX44">
        <v>1.28281344999959</v>
      </c>
      <c r="DY44">
        <v>118.368344999966</v>
      </c>
      <c r="DZ44">
        <v>1.2605844000008799</v>
      </c>
      <c r="EA44">
        <v>1.7171997299992701</v>
      </c>
      <c r="EB44">
        <v>1.0490954100005201</v>
      </c>
      <c r="EC44">
        <v>1.11885459999939</v>
      </c>
      <c r="ED44">
        <v>1.0446903800002501</v>
      </c>
      <c r="EE44">
        <v>2.9025016800005701</v>
      </c>
      <c r="EF44">
        <v>1.32908827000028</v>
      </c>
      <c r="EG44">
        <v>2.4870397999984601</v>
      </c>
      <c r="EH44">
        <v>1.4318520199995</v>
      </c>
      <c r="EI44">
        <v>1.7248151399999201</v>
      </c>
      <c r="EJ44">
        <v>1.6557699400000301</v>
      </c>
      <c r="EK44">
        <v>3.2459841000018099</v>
      </c>
      <c r="EL44">
        <v>5.8873014999990101</v>
      </c>
      <c r="EM44">
        <v>29.393868399987699</v>
      </c>
      <c r="EN44">
        <v>1.4447696999996</v>
      </c>
      <c r="EO44">
        <v>1.32572604000052</v>
      </c>
      <c r="EP44">
        <v>1.0746536799997599</v>
      </c>
      <c r="EQ44">
        <v>1.0710256500005899</v>
      </c>
      <c r="ER44">
        <v>1.3280320300000299</v>
      </c>
      <c r="ES44">
        <v>1.0545123499996401</v>
      </c>
      <c r="ET44">
        <v>1.6095649100006999</v>
      </c>
      <c r="EU44">
        <v>3.0080541099996498</v>
      </c>
      <c r="EV44">
        <v>1.1287483899996</v>
      </c>
      <c r="EW44">
        <v>0.99559069000042699</v>
      </c>
      <c r="EX44">
        <v>113.97411700000499</v>
      </c>
      <c r="EY44">
        <v>5.83204208999814</v>
      </c>
      <c r="EZ44">
        <v>3.0254873000012599</v>
      </c>
      <c r="FA44">
        <v>1.0501652999992099</v>
      </c>
      <c r="FC44">
        <v>172.312207600102</v>
      </c>
      <c r="FD44">
        <v>9646.0695434063691</v>
      </c>
      <c r="FE44">
        <v>94.225523000001004</v>
      </c>
      <c r="FF44">
        <v>1.0636897700005601</v>
      </c>
      <c r="FG44">
        <v>3789.9647091403599</v>
      </c>
      <c r="FH44">
        <v>0.98837519999960899</v>
      </c>
      <c r="FI44">
        <v>1.10027595000065</v>
      </c>
      <c r="FJ44">
        <v>1.2358634800002599</v>
      </c>
      <c r="FK44">
        <v>22.999295220011799</v>
      </c>
      <c r="FL44">
        <v>1.2846391999992199</v>
      </c>
      <c r="FM44">
        <v>2.1594626000005501</v>
      </c>
      <c r="FN44">
        <v>1.7108652000006299</v>
      </c>
      <c r="FO44">
        <v>1.1838630000001999</v>
      </c>
      <c r="FP44">
        <v>3.35251549999884</v>
      </c>
      <c r="FQ44">
        <v>1.5369038799999499</v>
      </c>
      <c r="FR44">
        <v>1.1970817900000801</v>
      </c>
      <c r="FS44">
        <v>1.04545246999987</v>
      </c>
      <c r="FT44">
        <v>1.92341624000073</v>
      </c>
      <c r="FU44">
        <v>1.8723053800003999</v>
      </c>
      <c r="FW44">
        <v>1.3688973000007501</v>
      </c>
      <c r="FX44">
        <v>1.1173425300003099</v>
      </c>
      <c r="FY44">
        <v>1.2736964199994001</v>
      </c>
      <c r="FZ44">
        <v>1.05341258999943</v>
      </c>
      <c r="GA44">
        <v>3.7618916799983699</v>
      </c>
      <c r="GB44">
        <v>1.19838130000062</v>
      </c>
      <c r="GC44">
        <v>302.39015698991699</v>
      </c>
      <c r="GD44">
        <v>100.918446599972</v>
      </c>
      <c r="GE44">
        <v>169.83178359991899</v>
      </c>
      <c r="GF44">
        <v>289.35532609978702</v>
      </c>
      <c r="GG44">
        <v>273.96067450009298</v>
      </c>
      <c r="GH44">
        <v>130.74591689999201</v>
      </c>
      <c r="GI44">
        <v>264.66947109997301</v>
      </c>
      <c r="GJ44">
        <v>114.3133868</v>
      </c>
      <c r="GK44">
        <v>219.58807069994501</v>
      </c>
      <c r="GL44">
        <v>1.0750508000001</v>
      </c>
      <c r="GM44">
        <v>2.1537697999992802</v>
      </c>
      <c r="GN44">
        <v>1.32014990000062</v>
      </c>
      <c r="GO44">
        <v>6.8218832999991701</v>
      </c>
      <c r="GP44">
        <v>2.8667869999990199</v>
      </c>
      <c r="GQ44">
        <v>1.08564830000068</v>
      </c>
      <c r="GR44">
        <v>2.1706933999994402</v>
      </c>
      <c r="GS44">
        <v>4.2142893999989601</v>
      </c>
      <c r="GT44">
        <v>2.0927838999996302</v>
      </c>
      <c r="GU44">
        <v>2.7534109000007398</v>
      </c>
      <c r="GV44">
        <v>11.448695200000699</v>
      </c>
      <c r="GW44">
        <v>1.39129329999923</v>
      </c>
      <c r="GX44">
        <v>7.0505476999969696</v>
      </c>
      <c r="GY44">
        <v>4.0899608000036096</v>
      </c>
      <c r="GZ44">
        <v>1.00028790000033</v>
      </c>
      <c r="HA44">
        <v>2.1367275999982702</v>
      </c>
      <c r="HB44">
        <v>0.87667359999977601</v>
      </c>
      <c r="HC44">
        <v>4.7550657999963697</v>
      </c>
      <c r="HD44">
        <v>1.43619969999963</v>
      </c>
      <c r="HE44">
        <v>152.02013109996901</v>
      </c>
      <c r="HF44">
        <v>3.48963060000096</v>
      </c>
      <c r="HG44">
        <v>0.90944990000025405</v>
      </c>
      <c r="HH44">
        <v>2.3266255999988101</v>
      </c>
      <c r="HI44">
        <v>5.84346119999827</v>
      </c>
      <c r="HJ44">
        <v>1.0902088000002601</v>
      </c>
      <c r="HK44">
        <v>3.7497885000011602</v>
      </c>
      <c r="HL44">
        <v>153.160645599943</v>
      </c>
      <c r="HM44">
        <v>3.9228154599986702</v>
      </c>
      <c r="HN44">
        <v>70.675920809968403</v>
      </c>
      <c r="HO44">
        <v>1024.7332353796801</v>
      </c>
      <c r="HP44">
        <v>1.1284847299994001</v>
      </c>
      <c r="HQ44">
        <v>1.1368680499999799</v>
      </c>
      <c r="HR44">
        <v>113.836511309957</v>
      </c>
      <c r="HS44">
        <v>185.34442707989399</v>
      </c>
      <c r="HT44">
        <v>121.511945919949</v>
      </c>
      <c r="HU44">
        <v>146.934025909984</v>
      </c>
      <c r="HV44">
        <v>147.75522709009201</v>
      </c>
      <c r="HW44">
        <v>378.09986385004601</v>
      </c>
      <c r="HX44">
        <v>116.68251441</v>
      </c>
      <c r="HY44">
        <v>125.472731429967</v>
      </c>
      <c r="HZ44">
        <v>103.181151819997</v>
      </c>
      <c r="IA44">
        <v>1.04777280000053</v>
      </c>
      <c r="IB44">
        <v>1.0653794999998401</v>
      </c>
      <c r="IC44">
        <v>1.0368292999992299</v>
      </c>
      <c r="ID44">
        <v>1.00796769999943</v>
      </c>
      <c r="IE44">
        <v>0.89790189999985204</v>
      </c>
      <c r="IF44">
        <v>1.2946396000006599</v>
      </c>
      <c r="IG44">
        <v>1.60046239999974</v>
      </c>
      <c r="IH44">
        <v>1.26982979999957</v>
      </c>
      <c r="II44">
        <v>1.2716184000000801</v>
      </c>
      <c r="IJ44">
        <v>0.96769829999993795</v>
      </c>
      <c r="IK44">
        <v>1.0212355000003299</v>
      </c>
      <c r="IL44">
        <v>1.04103469999973</v>
      </c>
      <c r="IM44">
        <v>1.0885763000005699</v>
      </c>
      <c r="IN44">
        <v>0.95906019999984005</v>
      </c>
      <c r="IO44">
        <v>0.96174749999954701</v>
      </c>
      <c r="IP44">
        <v>2.82405510000171</v>
      </c>
      <c r="IQ44">
        <v>1.0335009999998901</v>
      </c>
      <c r="IR44">
        <v>0.95634880000034195</v>
      </c>
      <c r="IS44">
        <v>1.23029929999939</v>
      </c>
      <c r="IT44">
        <v>1.2608663999999401</v>
      </c>
      <c r="IU44">
        <v>1.03791939999974</v>
      </c>
      <c r="IV44">
        <v>1.3503958000001099</v>
      </c>
      <c r="IW44">
        <v>0.91794300000037798</v>
      </c>
      <c r="IX44">
        <v>1.46597939999992</v>
      </c>
      <c r="IY44">
        <v>1.2278636999999399</v>
      </c>
      <c r="IZ44">
        <v>1.6759762000001499</v>
      </c>
      <c r="JA44">
        <v>1.3170165999999901</v>
      </c>
      <c r="JB44">
        <v>1.0318458999991</v>
      </c>
      <c r="JC44">
        <v>1.04994640000041</v>
      </c>
      <c r="JD44">
        <v>1.0386465999999901</v>
      </c>
      <c r="JE44">
        <v>1.03816229999939</v>
      </c>
      <c r="JF44">
        <v>3.78411509999933</v>
      </c>
      <c r="JG44">
        <v>1.3404523999997799</v>
      </c>
      <c r="JH44">
        <v>1.24459139999999</v>
      </c>
      <c r="JI44">
        <v>0.90887240000029101</v>
      </c>
      <c r="JJ44">
        <v>5.7520587999970303</v>
      </c>
      <c r="JK44">
        <v>1.5356857999995599</v>
      </c>
      <c r="JL44">
        <v>1.5368082999993899</v>
      </c>
      <c r="JM44">
        <v>1.7897308999999999</v>
      </c>
      <c r="JN44">
        <v>1.15186429999994</v>
      </c>
      <c r="JO44">
        <v>2.3384985199991202</v>
      </c>
      <c r="JP44">
        <v>511.21028291015</v>
      </c>
      <c r="JQ44">
        <v>189.58484815992401</v>
      </c>
      <c r="JR44">
        <v>11.497606000004501</v>
      </c>
      <c r="JS44">
        <v>1.5769290000007501</v>
      </c>
      <c r="JT44">
        <v>1.05352929999935</v>
      </c>
      <c r="JU44">
        <v>4.4780794999969702</v>
      </c>
      <c r="JV44">
        <v>103.918743000017</v>
      </c>
      <c r="JW44">
        <v>0.96731590000035805</v>
      </c>
      <c r="JX44">
        <v>103.079345999984</v>
      </c>
      <c r="JY44">
        <v>0.99746331999995197</v>
      </c>
      <c r="JZ44">
        <v>1.01453575999949</v>
      </c>
      <c r="KA44">
        <v>109.25458399998</v>
      </c>
      <c r="KB44">
        <v>68.518231999944007</v>
      </c>
      <c r="KD44">
        <v>104.517975999974</v>
      </c>
      <c r="KE44">
        <v>112.266779000056</v>
      </c>
      <c r="KF44">
        <v>102.321004000027</v>
      </c>
      <c r="KG44">
        <v>116.191757000051</v>
      </c>
      <c r="KH44">
        <v>105.402937000035</v>
      </c>
      <c r="KI44">
        <v>159.51782499998799</v>
      </c>
      <c r="KJ44">
        <v>150.049534999998</v>
      </c>
      <c r="KK44">
        <v>116.243800999946</v>
      </c>
      <c r="KL44">
        <v>103.46367500000601</v>
      </c>
      <c r="KM44">
        <v>146.11069300002401</v>
      </c>
      <c r="KN44">
        <v>124.67986799997701</v>
      </c>
      <c r="KO44">
        <v>100.252850000048</v>
      </c>
      <c r="KP44">
        <v>95.765134999994203</v>
      </c>
      <c r="KQ44">
        <v>177.97808200004499</v>
      </c>
      <c r="KR44">
        <v>266.13512700004497</v>
      </c>
      <c r="KS44">
        <v>131.950482999906</v>
      </c>
      <c r="KT44">
        <v>129.06817999994399</v>
      </c>
      <c r="KU44">
        <v>192.33173199999101</v>
      </c>
      <c r="KV44">
        <v>107.162587000057</v>
      </c>
      <c r="KW44">
        <v>103.147813000018</v>
      </c>
      <c r="KX44">
        <v>159.90244599990501</v>
      </c>
      <c r="KY44">
        <v>199.66955800005201</v>
      </c>
      <c r="KZ44">
        <v>98.565946000046097</v>
      </c>
      <c r="LA44">
        <v>104.443440999952</v>
      </c>
      <c r="LB44">
        <v>119.61166699999001</v>
      </c>
      <c r="LC44">
        <v>104.546256999951</v>
      </c>
      <c r="LD44">
        <v>184.924348999979</v>
      </c>
      <c r="LE44">
        <v>76.193717999965898</v>
      </c>
      <c r="LF44">
        <v>119.236222999985</v>
      </c>
      <c r="LG44">
        <v>110.16529799997799</v>
      </c>
      <c r="LH44">
        <v>97.700970000005299</v>
      </c>
      <c r="LI44">
        <v>104.31488900003001</v>
      </c>
      <c r="LJ44">
        <v>108.31991900003</v>
      </c>
      <c r="LK44">
        <v>135.948492000112</v>
      </c>
      <c r="LL44">
        <v>249.54318600008301</v>
      </c>
      <c r="LM44">
        <v>195.76805599988401</v>
      </c>
      <c r="LN44">
        <v>112.49464100005601</v>
      </c>
      <c r="LO44">
        <v>139.20129200001199</v>
      </c>
      <c r="LQ44">
        <v>116.98135000001599</v>
      </c>
      <c r="LS44">
        <v>126.301172000007</v>
      </c>
      <c r="LT44">
        <v>127.258866999997</v>
      </c>
      <c r="LU44">
        <v>94.666499000042705</v>
      </c>
      <c r="LV44">
        <v>135.13842600001999</v>
      </c>
      <c r="LW44">
        <v>100.046128000016</v>
      </c>
      <c r="LX44">
        <v>105.946543000056</v>
      </c>
      <c r="LY44">
        <v>124.93211699998901</v>
      </c>
      <c r="LZ44">
        <v>116.815364000038</v>
      </c>
      <c r="MB44">
        <v>118.866709999973</v>
      </c>
      <c r="MC44">
        <v>143.01709199999499</v>
      </c>
      <c r="MD44">
        <v>97.418641999946004</v>
      </c>
      <c r="ME44">
        <v>96.926745999953695</v>
      </c>
      <c r="MF44">
        <v>99.307464999961695</v>
      </c>
      <c r="MG44">
        <v>99.0109279999742</v>
      </c>
      <c r="MH44">
        <v>136.13614400010599</v>
      </c>
      <c r="MI44">
        <v>218.18591500003799</v>
      </c>
      <c r="MK44">
        <v>105.545965000056</v>
      </c>
      <c r="ML44">
        <v>146.44181800005001</v>
      </c>
      <c r="MM44">
        <v>104.086015000008</v>
      </c>
      <c r="MN44">
        <v>100.42683999997099</v>
      </c>
      <c r="MO44">
        <v>129.513032000046</v>
      </c>
      <c r="MP44">
        <v>104.933828999987</v>
      </c>
      <c r="MQ44">
        <v>97.049285999964894</v>
      </c>
      <c r="MR44">
        <v>93.027970000053799</v>
      </c>
      <c r="MT44">
        <v>211.306046999991</v>
      </c>
      <c r="MU44">
        <v>283.242124999873</v>
      </c>
      <c r="MV44">
        <v>198.66958900005599</v>
      </c>
      <c r="MW44">
        <v>212.65131499990801</v>
      </c>
      <c r="MY44">
        <v>310.31871799984901</v>
      </c>
      <c r="NA44">
        <v>285.10319999977901</v>
      </c>
      <c r="NB44">
        <v>108.82071899995201</v>
      </c>
      <c r="NC44">
        <v>263.56210300000402</v>
      </c>
      <c r="ND44">
        <v>93.5108239999972</v>
      </c>
      <c r="NE44">
        <v>124.644719999982</v>
      </c>
      <c r="NF44">
        <v>204.946833000053</v>
      </c>
      <c r="NG44">
        <v>143.958981999895</v>
      </c>
      <c r="NH44">
        <v>141.86875699996</v>
      </c>
      <c r="NI44">
        <v>122.72545499994899</v>
      </c>
      <c r="NJ44">
        <v>105.17997499997701</v>
      </c>
      <c r="NK44">
        <v>112.031919999979</v>
      </c>
      <c r="NL44">
        <v>111.255799000035</v>
      </c>
      <c r="NM44">
        <v>116.128037999966</v>
      </c>
      <c r="NN44">
        <v>153.458442999981</v>
      </c>
      <c r="NO44">
        <v>100.115277000004</v>
      </c>
      <c r="NP44">
        <v>121.63068599999001</v>
      </c>
      <c r="NQ44">
        <v>102.010904000024</v>
      </c>
      <c r="NR44">
        <v>1.7076842000005901</v>
      </c>
      <c r="NS44">
        <v>3.7426688000014101</v>
      </c>
      <c r="NT44">
        <v>1.2814414000004</v>
      </c>
      <c r="NU44">
        <v>1.02867707000041</v>
      </c>
      <c r="NV44">
        <v>2.19283934999839</v>
      </c>
      <c r="NW44">
        <v>1.1606168399994199</v>
      </c>
      <c r="NX44">
        <v>0.99363460000040504</v>
      </c>
      <c r="NY44">
        <v>0.89541730000019004</v>
      </c>
      <c r="NZ44">
        <v>0.96639169999980401</v>
      </c>
      <c r="OA44">
        <v>0.96955020000041303</v>
      </c>
      <c r="OB44">
        <v>3.15276390000145</v>
      </c>
      <c r="OC44">
        <v>2.0009919000003702</v>
      </c>
      <c r="OD44">
        <v>3.0213999000006901</v>
      </c>
      <c r="OE44">
        <v>1.4192444000000299</v>
      </c>
      <c r="OF44">
        <v>2.6635811999985899</v>
      </c>
      <c r="OG44">
        <v>5.7271301000000703</v>
      </c>
      <c r="OH44">
        <v>2.25148139999874</v>
      </c>
      <c r="OI44">
        <v>2.5044411999988401</v>
      </c>
      <c r="OJ44">
        <v>1.3029757000003901</v>
      </c>
      <c r="OK44">
        <v>1.28707380000014</v>
      </c>
      <c r="OL44">
        <v>1.37849359999927</v>
      </c>
      <c r="OM44">
        <v>3.17579113999818</v>
      </c>
      <c r="ON44">
        <v>3.06401370000094</v>
      </c>
      <c r="OO44">
        <v>1.4867801700001999</v>
      </c>
      <c r="OP44">
        <v>2.1276594500013699</v>
      </c>
      <c r="OQ44">
        <v>2.8219572999987599</v>
      </c>
      <c r="OR44">
        <v>2.6896765499986901</v>
      </c>
      <c r="OS44">
        <v>2.5332374600002399</v>
      </c>
      <c r="OT44">
        <v>2.8837020200007801</v>
      </c>
      <c r="OU44">
        <v>1.0561003099992401</v>
      </c>
      <c r="OV44">
        <v>1.42238603000078</v>
      </c>
      <c r="OW44">
        <v>2.3862409200010002</v>
      </c>
      <c r="OX44">
        <v>2.5859575200011</v>
      </c>
      <c r="OY44">
        <v>54.2728350399993</v>
      </c>
      <c r="OZ44">
        <v>2.4049612999988299</v>
      </c>
      <c r="PA44">
        <v>10.373147959995499</v>
      </c>
      <c r="PB44">
        <v>2.6058770599993299</v>
      </c>
      <c r="PC44">
        <v>3.3150789499995899</v>
      </c>
      <c r="PD44">
        <v>2.9393343199990301</v>
      </c>
      <c r="PE44">
        <v>1.8244434000007499</v>
      </c>
      <c r="PF44">
        <v>107.24106200004501</v>
      </c>
      <c r="PG44">
        <v>92.169082000036695</v>
      </c>
      <c r="PH44">
        <v>4.0547517000013604</v>
      </c>
      <c r="PI44">
        <v>6.1639196999967698</v>
      </c>
      <c r="PJ44">
        <v>4.1961051000034804</v>
      </c>
      <c r="PK44">
        <v>1.12837360000049</v>
      </c>
      <c r="PL44">
        <v>1.15244116999929</v>
      </c>
      <c r="PM44">
        <v>1.1883276000007801</v>
      </c>
      <c r="PN44">
        <v>1.5875996199993101</v>
      </c>
      <c r="PO44">
        <v>1.61737476999951</v>
      </c>
      <c r="PP44">
        <v>1.56548608999947</v>
      </c>
      <c r="PQ44">
        <v>1.6382327600003901</v>
      </c>
      <c r="PR44">
        <v>1.3456823699998499</v>
      </c>
      <c r="PS44">
        <v>1.6996222100006</v>
      </c>
      <c r="PT44">
        <v>1.71049137000045</v>
      </c>
      <c r="PU44">
        <v>2.8609237099990401</v>
      </c>
      <c r="PV44">
        <v>8.3401133199949999</v>
      </c>
      <c r="PW44">
        <v>187.01673580007599</v>
      </c>
      <c r="PX44">
        <v>2.1010705000007901</v>
      </c>
      <c r="PY44">
        <v>165.05495840008399</v>
      </c>
      <c r="PZ44">
        <v>1.78554169999916</v>
      </c>
      <c r="QA44">
        <v>1.6255832000006201</v>
      </c>
      <c r="QB44">
        <v>101.981203099946</v>
      </c>
      <c r="QC44">
        <v>1.9865850999995001</v>
      </c>
      <c r="QD44">
        <v>41642.489756286101</v>
      </c>
      <c r="QE44">
        <v>2.2945155999987001</v>
      </c>
      <c r="QF44">
        <v>2.28143148999879</v>
      </c>
      <c r="QG44">
        <v>214.74068270996199</v>
      </c>
      <c r="QH44">
        <v>122.713965530042</v>
      </c>
      <c r="QI44">
        <v>1.07574073000069</v>
      </c>
      <c r="QJ44">
        <v>1.09929315999943</v>
      </c>
      <c r="QK44">
        <v>1.0256640299994599</v>
      </c>
      <c r="QL44">
        <v>1.0148489300008801</v>
      </c>
      <c r="QM44">
        <v>13.9054026100057</v>
      </c>
      <c r="QN44">
        <v>1.5803115100006799</v>
      </c>
      <c r="QP44">
        <v>1.37268720000066</v>
      </c>
      <c r="QQ44">
        <v>1.26722899999913</v>
      </c>
      <c r="QR44">
        <v>1.06119240000044</v>
      </c>
      <c r="QS44">
        <v>1.39775929999996</v>
      </c>
      <c r="QT44">
        <v>1.1512292999996101</v>
      </c>
      <c r="QU44">
        <v>108.648089000024</v>
      </c>
      <c r="QV44">
        <v>100.987047999981</v>
      </c>
      <c r="QW44">
        <v>189.44225699990099</v>
      </c>
      <c r="QX44">
        <v>100.608327999944</v>
      </c>
      <c r="QY44">
        <v>101.68195899995</v>
      </c>
      <c r="QZ44">
        <v>103.875462000025</v>
      </c>
      <c r="RA44">
        <v>103.296237000031</v>
      </c>
      <c r="RB44">
        <v>1.1689507499995699</v>
      </c>
      <c r="RC44">
        <v>2.19543238999904</v>
      </c>
      <c r="RD44">
        <v>132.58203199994799</v>
      </c>
      <c r="RE44">
        <v>104.387462000013</v>
      </c>
      <c r="RF44">
        <v>110.52793600002801</v>
      </c>
      <c r="RG44">
        <v>121.415675000055</v>
      </c>
      <c r="RH44">
        <v>150.14903199998699</v>
      </c>
      <c r="RI44">
        <v>229.59941500006201</v>
      </c>
      <c r="RL44">
        <v>300.32207300001801</v>
      </c>
      <c r="RM44">
        <v>58.233772000006901</v>
      </c>
      <c r="RN44">
        <v>267.32530099991698</v>
      </c>
      <c r="RO44">
        <v>167.57155800005401</v>
      </c>
      <c r="RP44">
        <v>218.84366200002799</v>
      </c>
      <c r="RQ44">
        <v>103.601282999967</v>
      </c>
      <c r="RR44">
        <v>375.15721700014501</v>
      </c>
      <c r="RS44">
        <v>192.91637600003699</v>
      </c>
      <c r="RT44">
        <v>110.498077000026</v>
      </c>
      <c r="RU44">
        <v>184.79299200000199</v>
      </c>
      <c r="RV44">
        <v>325.75485699996398</v>
      </c>
      <c r="RW44">
        <v>67.346269999979995</v>
      </c>
      <c r="RX44">
        <v>368.67280500009701</v>
      </c>
      <c r="RY44">
        <v>198.344368000049</v>
      </c>
      <c r="RZ44">
        <v>545.27474099956498</v>
      </c>
      <c r="SA44">
        <v>585.62464699987299</v>
      </c>
      <c r="SB44">
        <v>277.69106200011402</v>
      </c>
      <c r="SC44">
        <v>99.001692999969194</v>
      </c>
      <c r="SD44">
        <v>189.43264500005199</v>
      </c>
      <c r="SE44">
        <v>316.23563099978497</v>
      </c>
      <c r="SF44">
        <v>225.85976599995001</v>
      </c>
      <c r="SG44">
        <v>628.60906899999804</v>
      </c>
      <c r="SH44">
        <v>101.302605999983</v>
      </c>
      <c r="SI44">
        <v>103.18342799996</v>
      </c>
      <c r="SJ44">
        <v>7872.94596800208</v>
      </c>
      <c r="SK44">
        <v>64.901028000051198</v>
      </c>
      <c r="SL44">
        <v>151.13486799993601</v>
      </c>
      <c r="SM44">
        <v>283.54220200004102</v>
      </c>
      <c r="SN44">
        <v>338.99137300020101</v>
      </c>
      <c r="SO44">
        <v>200.477147999918</v>
      </c>
      <c r="SP44">
        <v>561.17519900016498</v>
      </c>
      <c r="SQ44">
        <v>200.609128999989</v>
      </c>
      <c r="SR44">
        <v>53.630201000021799</v>
      </c>
      <c r="SS44">
        <v>39.584021000016897</v>
      </c>
      <c r="ST44">
        <v>193.83335299999499</v>
      </c>
      <c r="SU44">
        <v>189.200785999885</v>
      </c>
      <c r="SV44">
        <v>196.144521000097</v>
      </c>
      <c r="SW44">
        <v>165.69154600007499</v>
      </c>
      <c r="SX44">
        <v>203.65450599999201</v>
      </c>
      <c r="SY44">
        <v>165.918031000067</v>
      </c>
      <c r="SZ44">
        <v>108.99095300003</v>
      </c>
      <c r="TA44">
        <v>144.23196600004999</v>
      </c>
      <c r="TB44">
        <v>99.619293999974602</v>
      </c>
      <c r="TC44">
        <v>146.41681799991099</v>
      </c>
      <c r="TD44">
        <v>137.767645000014</v>
      </c>
      <c r="TE44">
        <v>435.59621200011998</v>
      </c>
      <c r="TF44">
        <v>114.765550000011</v>
      </c>
      <c r="TG44">
        <v>123.203743000049</v>
      </c>
      <c r="TH44">
        <v>469.84521800000198</v>
      </c>
      <c r="TI44">
        <v>63.264951999997699</v>
      </c>
      <c r="TJ44">
        <v>206.30936000007199</v>
      </c>
      <c r="TK44">
        <v>141.32489400007799</v>
      </c>
      <c r="TL44">
        <v>426.44038499984902</v>
      </c>
      <c r="TM44">
        <v>495.31422400008898</v>
      </c>
      <c r="TN44">
        <v>193.18287599994801</v>
      </c>
      <c r="TO44">
        <v>496.03091200021998</v>
      </c>
      <c r="TP44">
        <v>213.838767000008</v>
      </c>
      <c r="TQ44">
        <v>495.82586999982601</v>
      </c>
      <c r="TR44">
        <v>495.78284800006099</v>
      </c>
      <c r="TS44">
        <v>203.16803500009701</v>
      </c>
      <c r="TT44">
        <v>156.09064999991099</v>
      </c>
      <c r="TW44">
        <v>354.46501799998799</v>
      </c>
      <c r="TX44">
        <v>129.32663600007101</v>
      </c>
      <c r="TZ44">
        <v>413.06165800010803</v>
      </c>
      <c r="UA44">
        <v>149.39111500000601</v>
      </c>
      <c r="UB44">
        <v>128.17269999999601</v>
      </c>
      <c r="UC44">
        <v>111.37025499995799</v>
      </c>
      <c r="UD44">
        <v>106.796136999968</v>
      </c>
      <c r="UE44">
        <v>131.04332699999199</v>
      </c>
      <c r="UF44">
        <v>108.12217400001801</v>
      </c>
      <c r="UG44">
        <v>124.52808399999</v>
      </c>
      <c r="UH44">
        <v>129.832102000015</v>
      </c>
      <c r="UI44">
        <v>112.11714300001</v>
      </c>
      <c r="UJ44">
        <v>107.372847000021</v>
      </c>
      <c r="UK44">
        <v>129.35629200004001</v>
      </c>
      <c r="UL44">
        <v>133.97144300001699</v>
      </c>
      <c r="UN44">
        <v>141.007776000071</v>
      </c>
      <c r="UO44">
        <v>187.62784299999501</v>
      </c>
      <c r="UP44">
        <v>168.69709299993701</v>
      </c>
      <c r="UQ44">
        <v>89.816125000012093</v>
      </c>
      <c r="UR44">
        <v>108.656770000001</v>
      </c>
      <c r="US44">
        <v>336.26968100015102</v>
      </c>
      <c r="UT44">
        <v>335.58821099996601</v>
      </c>
      <c r="UU44">
        <v>1857.84089099988</v>
      </c>
      <c r="UV44">
        <v>135.15311599988499</v>
      </c>
      <c r="UW44">
        <v>396.57932200003398</v>
      </c>
      <c r="UX44">
        <v>110.755288999993</v>
      </c>
      <c r="UY44">
        <v>42.929191000002902</v>
      </c>
      <c r="UZ44">
        <v>9.6594920000061393</v>
      </c>
      <c r="VA44">
        <v>160.28469099989201</v>
      </c>
      <c r="VB44">
        <v>112.684430000023</v>
      </c>
      <c r="VC44">
        <v>108.88678399997301</v>
      </c>
      <c r="VD44">
        <v>120.35048699996</v>
      </c>
      <c r="VE44">
        <v>106.896504999953</v>
      </c>
      <c r="VF44">
        <v>144.58976599993201</v>
      </c>
      <c r="VG44">
        <v>146.59680299996401</v>
      </c>
      <c r="VH44">
        <v>115.164636999951</v>
      </c>
      <c r="VI44">
        <v>101.734698000015</v>
      </c>
      <c r="VJ44">
        <v>113.804204000044</v>
      </c>
      <c r="VK44">
        <v>111.60592500004</v>
      </c>
      <c r="VL44">
        <v>101.373908999958</v>
      </c>
      <c r="VM44">
        <v>104.901276999968</v>
      </c>
      <c r="VN44">
        <v>214.82010299991799</v>
      </c>
      <c r="VO44">
        <v>106.67956600000601</v>
      </c>
      <c r="VP44">
        <v>290.82518999976998</v>
      </c>
      <c r="VQ44">
        <v>193.279396000085</v>
      </c>
      <c r="VR44">
        <v>108.790879999986</v>
      </c>
      <c r="VS44">
        <v>105.902668999974</v>
      </c>
      <c r="VT44">
        <v>120.073144000024</v>
      </c>
      <c r="VU44">
        <v>161.507126000011</v>
      </c>
      <c r="VV44">
        <v>199.475624999963</v>
      </c>
      <c r="VW44">
        <v>164.781338999979</v>
      </c>
      <c r="VX44">
        <v>142.67659500008401</v>
      </c>
      <c r="VY44">
        <v>105.302004000056</v>
      </c>
      <c r="VZ44">
        <v>110.667355000041</v>
      </c>
      <c r="WA44">
        <v>104.37096900004001</v>
      </c>
      <c r="WB44">
        <v>282.275714000221</v>
      </c>
      <c r="WC44">
        <v>185.99505900009501</v>
      </c>
      <c r="WD44">
        <v>205.82207100000201</v>
      </c>
      <c r="WE44">
        <v>104.019699000055</v>
      </c>
      <c r="WF44">
        <v>102.504029999953</v>
      </c>
      <c r="WG44">
        <v>121.97697700001299</v>
      </c>
      <c r="WH44">
        <v>107.926885999972</v>
      </c>
      <c r="WI44">
        <v>118.019200999988</v>
      </c>
      <c r="WJ44">
        <v>29.808737000013899</v>
      </c>
      <c r="WK44">
        <v>110.045567999943</v>
      </c>
      <c r="WL44">
        <v>103.054004000034</v>
      </c>
      <c r="WM44">
        <v>224.19596199994001</v>
      </c>
      <c r="WN44">
        <v>287.26538399979501</v>
      </c>
      <c r="WO44">
        <v>344.72941499995102</v>
      </c>
      <c r="WP44">
        <v>209.01098800008199</v>
      </c>
      <c r="WQ44">
        <v>205.72828799998399</v>
      </c>
      <c r="WR44">
        <v>257.70228100009302</v>
      </c>
      <c r="WS44">
        <v>224.79855800000999</v>
      </c>
      <c r="WT44">
        <v>461.904453999829</v>
      </c>
      <c r="WU44">
        <v>467.82817499991501</v>
      </c>
      <c r="WV44">
        <v>726.65117700025405</v>
      </c>
      <c r="WW44">
        <v>114.15845900005699</v>
      </c>
      <c r="WX44">
        <v>260.82318399986298</v>
      </c>
      <c r="WY44">
        <v>126.177282999968</v>
      </c>
      <c r="WZ44">
        <v>231.84482700005199</v>
      </c>
      <c r="XA44">
        <v>82.690683000022503</v>
      </c>
      <c r="XB44">
        <v>178.84457099996499</v>
      </c>
      <c r="XC44">
        <v>83.410521000041598</v>
      </c>
      <c r="XD44">
        <v>477.39823799999402</v>
      </c>
      <c r="XE44">
        <v>159.17327299993499</v>
      </c>
      <c r="XF44">
        <v>243.085901000071</v>
      </c>
      <c r="XG44">
        <v>100.746244000038</v>
      </c>
      <c r="XH44">
        <v>206.27796299988401</v>
      </c>
      <c r="XI44">
        <v>101.135440999991</v>
      </c>
      <c r="XJ44">
        <v>214.11746100010399</v>
      </c>
      <c r="XK44">
        <v>33.438053000019899</v>
      </c>
      <c r="XL44">
        <v>1.18057663999934</v>
      </c>
      <c r="XM44">
        <v>5.7145453799967099</v>
      </c>
      <c r="XN44">
        <v>1.2421155800002499</v>
      </c>
      <c r="XO44">
        <v>1.7834463399995</v>
      </c>
      <c r="XP44">
        <v>1.74306240999977</v>
      </c>
      <c r="XQ44">
        <v>17.634159570006901</v>
      </c>
      <c r="XR44">
        <v>1.2105878000002099</v>
      </c>
      <c r="XS44">
        <v>1.2492472600006299</v>
      </c>
      <c r="XT44">
        <v>2.3434313899997501</v>
      </c>
      <c r="XU44">
        <v>2.1981298499995301</v>
      </c>
      <c r="XV44">
        <v>2.3869446999997299</v>
      </c>
      <c r="XW44">
        <v>2.7194486000007601</v>
      </c>
      <c r="XX44">
        <v>3.2212020000006301</v>
      </c>
      <c r="XY44">
        <v>2.8054354999985698</v>
      </c>
      <c r="XZ44">
        <v>0.98716899999999397</v>
      </c>
      <c r="YA44">
        <v>8.7004100000049203</v>
      </c>
      <c r="YB44">
        <v>0.88094100000034803</v>
      </c>
      <c r="YD44">
        <v>1.06670239999949</v>
      </c>
      <c r="YE44">
        <v>4.1469247999994003</v>
      </c>
      <c r="YF44">
        <v>1.0478031000002399</v>
      </c>
      <c r="YG44">
        <v>0.92994197000007295</v>
      </c>
      <c r="YH44">
        <v>1424.9978466499599</v>
      </c>
      <c r="YI44">
        <v>113.808102000039</v>
      </c>
      <c r="YJ44">
        <v>303.05807500006603</v>
      </c>
      <c r="YK44">
        <v>3.0082039400003899</v>
      </c>
      <c r="YL44">
        <v>1.4392999299998299</v>
      </c>
      <c r="YM44">
        <v>2336834.7190895099</v>
      </c>
      <c r="YN44">
        <v>1.1271356300003399</v>
      </c>
      <c r="YO44">
        <v>1.11303570000018</v>
      </c>
      <c r="YP44">
        <v>1.66198007999992</v>
      </c>
      <c r="YQ44">
        <v>165.75671499990901</v>
      </c>
      <c r="YR44">
        <v>144.43295649997901</v>
      </c>
      <c r="YS44">
        <v>5.5773608000017703</v>
      </c>
      <c r="YT44">
        <v>6.6448097000029502</v>
      </c>
      <c r="YU44">
        <v>315.45077080000198</v>
      </c>
      <c r="YV44">
        <v>225.44251059996901</v>
      </c>
      <c r="YW44">
        <v>1.24036049999995</v>
      </c>
      <c r="YX44">
        <v>1.2161894000000799</v>
      </c>
      <c r="YY44">
        <v>1.1892430999996599</v>
      </c>
      <c r="YZ44">
        <v>3.4806078299989198</v>
      </c>
      <c r="ZA44">
        <v>1.2608229300003599</v>
      </c>
      <c r="ZB44">
        <v>3.6359420299995699</v>
      </c>
      <c r="ZC44">
        <v>0.96007565000036299</v>
      </c>
      <c r="ZD44">
        <v>0.99144390000037697</v>
      </c>
    </row>
    <row r="45" spans="1:680" x14ac:dyDescent="0.25">
      <c r="A45" s="40">
        <v>44127</v>
      </c>
      <c r="B45" s="6">
        <v>2.04426785000032</v>
      </c>
      <c r="C45" s="6">
        <v>1.64542000000074</v>
      </c>
      <c r="E45">
        <v>1.7143948600005401</v>
      </c>
      <c r="F45">
        <v>1.0568586699992</v>
      </c>
      <c r="G45">
        <v>1.0902286000000501</v>
      </c>
      <c r="H45">
        <v>1.0512244000001401</v>
      </c>
      <c r="I45">
        <v>3.0438931999997298</v>
      </c>
      <c r="J45">
        <v>1.1182499000005901</v>
      </c>
      <c r="K45">
        <v>2.0047326999992898</v>
      </c>
      <c r="L45">
        <v>2.2147212999989301</v>
      </c>
      <c r="M45">
        <v>1.4111723000005401</v>
      </c>
      <c r="N45">
        <v>2.3641677000014201</v>
      </c>
      <c r="O45">
        <v>2.1551534799982601</v>
      </c>
      <c r="P45">
        <v>2.6534579399995</v>
      </c>
      <c r="Q45">
        <v>0.90299124000011899</v>
      </c>
      <c r="R45">
        <v>2.7766273199995299</v>
      </c>
      <c r="S45">
        <v>2.7143707700015498</v>
      </c>
      <c r="T45">
        <v>3.1949921199993701</v>
      </c>
      <c r="U45">
        <v>1.0706077699997001</v>
      </c>
      <c r="V45">
        <v>1.4736974700008401</v>
      </c>
      <c r="W45">
        <v>2.6672569381007598</v>
      </c>
      <c r="X45">
        <v>2.1456929769010502</v>
      </c>
      <c r="Y45">
        <v>3.37128709999888</v>
      </c>
      <c r="Z45">
        <v>1.0995110799995</v>
      </c>
      <c r="AA45">
        <v>1.2318625900006701</v>
      </c>
      <c r="AB45">
        <v>1.09846988999925</v>
      </c>
      <c r="AC45">
        <v>11.1902953800018</v>
      </c>
      <c r="AD45">
        <v>21.543102680006999</v>
      </c>
      <c r="AE45">
        <v>1.0723953699998701</v>
      </c>
      <c r="AF45">
        <v>63.639964980015101</v>
      </c>
      <c r="AG45">
        <v>8.8601560399983992</v>
      </c>
      <c r="AH45">
        <v>1.84740853000039</v>
      </c>
      <c r="AI45">
        <v>1.10291565999978</v>
      </c>
      <c r="AJ45">
        <v>2.3698375999993</v>
      </c>
      <c r="AK45">
        <v>2.1697387999993198</v>
      </c>
      <c r="AL45">
        <v>1.35627462000048</v>
      </c>
      <c r="AM45">
        <v>1.54259989999991</v>
      </c>
      <c r="AN45">
        <v>859.44050095975399</v>
      </c>
      <c r="AO45">
        <v>207.65082079009201</v>
      </c>
      <c r="AP45">
        <v>156.20663968008</v>
      </c>
      <c r="AQ45">
        <v>12.867405500001</v>
      </c>
      <c r="AR45">
        <v>1.5017244400005401</v>
      </c>
      <c r="AS45">
        <v>1.28566241999943</v>
      </c>
      <c r="AT45">
        <v>1.4550933999999001</v>
      </c>
      <c r="AU45">
        <v>4.0405995999972202</v>
      </c>
      <c r="AV45">
        <v>3.2516206000000198</v>
      </c>
      <c r="AW45">
        <v>1.43601449999915</v>
      </c>
      <c r="AX45">
        <v>12.885007089993501</v>
      </c>
      <c r="AY45">
        <v>1.47029839999959</v>
      </c>
      <c r="AZ45">
        <v>6.1664983000009697</v>
      </c>
      <c r="BA45">
        <v>1.5711969999993001</v>
      </c>
      <c r="BB45">
        <v>3.91603682999994</v>
      </c>
      <c r="BC45">
        <v>2.5785799100012801</v>
      </c>
      <c r="BD45">
        <v>0.96370813999965299</v>
      </c>
      <c r="BE45">
        <v>1.72084060000088</v>
      </c>
      <c r="BF45">
        <v>2.0624237999982098</v>
      </c>
      <c r="BG45">
        <v>2.0853267999991698</v>
      </c>
      <c r="BH45">
        <v>2.50180339999861</v>
      </c>
      <c r="BI45">
        <v>1.66978670000026</v>
      </c>
      <c r="BJ45">
        <v>107.804449700052</v>
      </c>
      <c r="BK45">
        <v>1.0936409999994801</v>
      </c>
      <c r="BL45">
        <v>3.02536573000179</v>
      </c>
      <c r="BM45">
        <v>1.59567133999917</v>
      </c>
      <c r="BN45">
        <v>1.57641777000026</v>
      </c>
      <c r="BO45">
        <v>1.0561741000001299</v>
      </c>
      <c r="BP45">
        <v>1.0427708000006499</v>
      </c>
      <c r="BQ45">
        <v>2.0002024999994301</v>
      </c>
      <c r="BR45">
        <v>2.1463254000009302</v>
      </c>
      <c r="BS45">
        <v>2.2261651000008</v>
      </c>
      <c r="BT45">
        <v>1.04427329999999</v>
      </c>
      <c r="BU45">
        <v>1.38648690000082</v>
      </c>
      <c r="BV45">
        <v>1.7615557000008299</v>
      </c>
      <c r="BW45">
        <v>6.8869104999976098</v>
      </c>
      <c r="BX45">
        <v>4.5611294999980601</v>
      </c>
      <c r="BY45">
        <v>3.0258685000007999</v>
      </c>
      <c r="BZ45">
        <v>86.516355389962001</v>
      </c>
      <c r="CA45">
        <v>9.2193345999985503</v>
      </c>
      <c r="CB45">
        <v>1.09626629999912</v>
      </c>
      <c r="CC45">
        <v>23.576542299997499</v>
      </c>
      <c r="CD45">
        <v>4.1862728999985803</v>
      </c>
      <c r="CE45">
        <v>10.0805973999959</v>
      </c>
      <c r="CF45">
        <v>2.67617389999941</v>
      </c>
      <c r="CG45">
        <v>37.497929800010802</v>
      </c>
      <c r="CH45">
        <v>1.04442840000047</v>
      </c>
      <c r="CI45">
        <v>1.7100580999995101</v>
      </c>
      <c r="CJ45">
        <v>5.9923479999997697</v>
      </c>
      <c r="CK45">
        <v>4.5222462000019696</v>
      </c>
      <c r="CL45">
        <v>2.2870737000012</v>
      </c>
      <c r="CM45">
        <v>3.08933579999939</v>
      </c>
      <c r="CN45">
        <v>31.235017300001299</v>
      </c>
      <c r="CO45">
        <v>1.2130670999995301</v>
      </c>
      <c r="CP45">
        <v>1.5270454000001299</v>
      </c>
      <c r="CQ45">
        <v>1.15263539999978</v>
      </c>
      <c r="CR45">
        <v>1.2489772000008099</v>
      </c>
      <c r="CS45">
        <v>1.2490025000006399</v>
      </c>
      <c r="CT45">
        <v>12.0453875999956</v>
      </c>
      <c r="CU45">
        <v>129.95568499993499</v>
      </c>
      <c r="CV45">
        <v>13.8932859000051</v>
      </c>
      <c r="CW45">
        <v>21.984991000004801</v>
      </c>
      <c r="CX45">
        <v>75.770727999974</v>
      </c>
      <c r="CY45">
        <v>18.142663000005999</v>
      </c>
      <c r="CZ45">
        <v>142.45661900006201</v>
      </c>
      <c r="DA45">
        <v>10.578628000002899</v>
      </c>
      <c r="DB45">
        <v>10.160490099995499</v>
      </c>
      <c r="DC45">
        <v>22.327859000011799</v>
      </c>
      <c r="DD45">
        <v>2.59266105999995</v>
      </c>
      <c r="DE45">
        <v>1.3332043600003101</v>
      </c>
      <c r="DF45">
        <v>1.2679858499996</v>
      </c>
      <c r="DG45">
        <v>1.0931190100000101</v>
      </c>
      <c r="DH45">
        <v>3.0839837899984599</v>
      </c>
      <c r="DI45">
        <v>7618.6159254983104</v>
      </c>
      <c r="DJ45">
        <v>1.25731638999969</v>
      </c>
      <c r="DK45">
        <v>2.47788551999838</v>
      </c>
      <c r="DL45">
        <v>27.7047483299975</v>
      </c>
      <c r="DM45">
        <v>2.15111174000049</v>
      </c>
      <c r="DN45">
        <v>8.4975583799969208</v>
      </c>
      <c r="DO45">
        <v>2.7304337300011001</v>
      </c>
      <c r="DP45">
        <v>3.0077565999999898</v>
      </c>
      <c r="DQ45">
        <v>1.16536359999918</v>
      </c>
      <c r="DR45">
        <v>10.9656855000067</v>
      </c>
      <c r="DS45">
        <v>1.1846131099991899</v>
      </c>
      <c r="DT45">
        <v>1.28584235999915</v>
      </c>
      <c r="DU45">
        <v>3.3653650099986399</v>
      </c>
      <c r="DV45">
        <v>3.41307007000069</v>
      </c>
      <c r="DW45">
        <v>3.2013969100007702</v>
      </c>
      <c r="DX45">
        <v>1.27531307999925</v>
      </c>
      <c r="DY45">
        <v>118.29570100002501</v>
      </c>
      <c r="DZ45">
        <v>1.2523422100002799</v>
      </c>
      <c r="EA45">
        <v>1.71490375999929</v>
      </c>
      <c r="EB45">
        <v>1.04769626999951</v>
      </c>
      <c r="EC45">
        <v>1.1186412999995801</v>
      </c>
      <c r="ED45">
        <v>1.04470509999919</v>
      </c>
      <c r="EE45">
        <v>2.9015003700005799</v>
      </c>
      <c r="EF45">
        <v>1.32792988000074</v>
      </c>
      <c r="EG45">
        <v>2.48586010000145</v>
      </c>
      <c r="EH45">
        <v>1.44122477999917</v>
      </c>
      <c r="EI45">
        <v>1.7226040400000799</v>
      </c>
      <c r="EJ45">
        <v>1.64111670000057</v>
      </c>
      <c r="EK45">
        <v>3.2417619000007099</v>
      </c>
      <c r="EL45">
        <v>5.8832553000029302</v>
      </c>
      <c r="EM45">
        <v>29.394482500007101</v>
      </c>
      <c r="EN45">
        <v>1.4288612399996099</v>
      </c>
      <c r="EO45">
        <v>1.3264837099995901</v>
      </c>
      <c r="EP45">
        <v>1.07547006999994</v>
      </c>
      <c r="EQ45">
        <v>1.07164727999952</v>
      </c>
      <c r="ER45">
        <v>1.32809545999953</v>
      </c>
      <c r="ES45">
        <v>1.0548340500008599</v>
      </c>
      <c r="ET45">
        <v>1.60938566000004</v>
      </c>
      <c r="EU45">
        <v>3.0079395399989202</v>
      </c>
      <c r="EV45">
        <v>1.1285086000007101</v>
      </c>
      <c r="EW45">
        <v>0.995146250000289</v>
      </c>
      <c r="EX45">
        <v>113.976232000045</v>
      </c>
      <c r="EY45">
        <v>5.7949438700015898</v>
      </c>
      <c r="EZ45">
        <v>3.0063731000009302</v>
      </c>
      <c r="FA45">
        <v>1.04351171000053</v>
      </c>
      <c r="FC45">
        <v>172.82690680003699</v>
      </c>
      <c r="FD45">
        <v>9626.1768310070001</v>
      </c>
      <c r="FE45">
        <v>93.934762299992101</v>
      </c>
      <c r="FF45">
        <v>1.06558240999948</v>
      </c>
      <c r="FG45">
        <v>3756.67340128869</v>
      </c>
      <c r="FH45">
        <v>0.98799260000032496</v>
      </c>
      <c r="FI45">
        <v>1.10462886999994</v>
      </c>
      <c r="FJ45">
        <v>1.2407744400006799</v>
      </c>
      <c r="FK45">
        <v>22.901307079999199</v>
      </c>
      <c r="FL45">
        <v>1.27363920000062</v>
      </c>
      <c r="FM45">
        <v>2.1571999000007098</v>
      </c>
      <c r="FN45">
        <v>1.7143716999998999</v>
      </c>
      <c r="FO45">
        <v>1.1846628000003001</v>
      </c>
      <c r="FP45">
        <v>3.3532096999988399</v>
      </c>
      <c r="FQ45">
        <v>1.5442279399994701</v>
      </c>
      <c r="FR45">
        <v>1.19641437000064</v>
      </c>
      <c r="FS45">
        <v>1.0489208700000701</v>
      </c>
      <c r="FT45">
        <v>1.9384341599998201</v>
      </c>
      <c r="FU45">
        <v>1.88731338000071</v>
      </c>
      <c r="FW45">
        <v>1.3680172200001799</v>
      </c>
      <c r="FX45">
        <v>1.1204365199991999</v>
      </c>
      <c r="FY45">
        <v>1.2721253799991199</v>
      </c>
      <c r="FZ45">
        <v>1.05472668000039</v>
      </c>
      <c r="GA45">
        <v>3.7781140900005998</v>
      </c>
      <c r="GB45">
        <v>1.1971192000000901</v>
      </c>
      <c r="GC45">
        <v>301.46696475986403</v>
      </c>
      <c r="GD45">
        <v>100.919383100001</v>
      </c>
      <c r="GE45">
        <v>168.137195399962</v>
      </c>
      <c r="GF45">
        <v>289.90084350016002</v>
      </c>
      <c r="GG45">
        <v>274.74021690012898</v>
      </c>
      <c r="GH45">
        <v>131.098657999886</v>
      </c>
      <c r="GI45">
        <v>261.57433209987403</v>
      </c>
      <c r="GJ45">
        <v>113.73667530005299</v>
      </c>
      <c r="GK45">
        <v>218.621035600081</v>
      </c>
      <c r="GL45">
        <v>1.07513350000045</v>
      </c>
      <c r="GM45">
        <v>2.1494065000006199</v>
      </c>
      <c r="GN45">
        <v>1.3157228000000001</v>
      </c>
      <c r="GO45">
        <v>6.80027400000108</v>
      </c>
      <c r="GP45">
        <v>2.86269990000073</v>
      </c>
      <c r="GQ45">
        <v>1.08435579999968</v>
      </c>
      <c r="GR45">
        <v>2.1655638000011099</v>
      </c>
      <c r="GS45">
        <v>4.2009467000025298</v>
      </c>
      <c r="GT45">
        <v>2.09044599999834</v>
      </c>
      <c r="GU45">
        <v>2.7471474999983898</v>
      </c>
      <c r="GV45">
        <v>11.430927099994699</v>
      </c>
      <c r="GW45">
        <v>1.39131180000004</v>
      </c>
      <c r="GX45">
        <v>7.0081825000015696</v>
      </c>
      <c r="GY45">
        <v>4.08992530000251</v>
      </c>
      <c r="GZ45">
        <v>1.00055040000007</v>
      </c>
      <c r="HA45">
        <v>2.1308815999982502</v>
      </c>
      <c r="HB45">
        <v>0.87611579999975198</v>
      </c>
      <c r="HC45">
        <v>4.7526568999965102</v>
      </c>
      <c r="HD45">
        <v>1.44219890000022</v>
      </c>
      <c r="HE45">
        <v>152.04679569997799</v>
      </c>
      <c r="HF45">
        <v>3.4847083999993602</v>
      </c>
      <c r="HG45">
        <v>0.90700070000002597</v>
      </c>
      <c r="HH45">
        <v>2.31431520000115</v>
      </c>
      <c r="HI45">
        <v>5.8418753000005399</v>
      </c>
      <c r="HJ45">
        <v>1.0902734999999699</v>
      </c>
      <c r="HK45">
        <v>3.7359031999985701</v>
      </c>
      <c r="HL45">
        <v>154.84159709001</v>
      </c>
      <c r="HM45">
        <v>3.9302219499986699</v>
      </c>
      <c r="HN45">
        <v>70.876376769971102</v>
      </c>
      <c r="HO45">
        <v>1026.28558588959</v>
      </c>
      <c r="HP45">
        <v>1.12842146000003</v>
      </c>
      <c r="HQ45">
        <v>1.13827922999917</v>
      </c>
      <c r="HR45">
        <v>113.839278290048</v>
      </c>
      <c r="HS45">
        <v>185.977863070089</v>
      </c>
      <c r="HT45">
        <v>121.937634289963</v>
      </c>
      <c r="HU45">
        <v>146.84248276008299</v>
      </c>
      <c r="HV45">
        <v>147.670476380037</v>
      </c>
      <c r="HW45">
        <v>381.40901659987901</v>
      </c>
      <c r="HX45">
        <v>116.689771129983</v>
      </c>
      <c r="HY45">
        <v>125.916832049959</v>
      </c>
      <c r="HZ45">
        <v>103.007123989984</v>
      </c>
      <c r="IA45">
        <v>1.04872570000043</v>
      </c>
      <c r="IB45">
        <v>1.0662002000008199</v>
      </c>
      <c r="IC45">
        <v>1.0336509000007901</v>
      </c>
      <c r="ID45">
        <v>0.99878119999993897</v>
      </c>
      <c r="IE45">
        <v>0.89513100000021995</v>
      </c>
      <c r="IF45">
        <v>1.2924528999992599</v>
      </c>
      <c r="IG45">
        <v>1.59552389999953</v>
      </c>
      <c r="IH45">
        <v>1.26767990000008</v>
      </c>
      <c r="II45">
        <v>1.2694797000003699</v>
      </c>
      <c r="IJ45">
        <v>0.96604599999955099</v>
      </c>
      <c r="IK45">
        <v>1.01949810000042</v>
      </c>
      <c r="IL45">
        <v>1.03925940000045</v>
      </c>
      <c r="IM45">
        <v>1.0867132999992499</v>
      </c>
      <c r="IN45">
        <v>0.95744819999981701</v>
      </c>
      <c r="IO45">
        <v>0.96026369999981398</v>
      </c>
      <c r="IP45">
        <v>2.8192052999984298</v>
      </c>
      <c r="IQ45">
        <v>1.03173330000027</v>
      </c>
      <c r="IR45">
        <v>0.95503780000035499</v>
      </c>
      <c r="IS45">
        <v>1.2282051000001999</v>
      </c>
      <c r="IT45">
        <v>1.25872879999952</v>
      </c>
      <c r="IU45">
        <v>1.03473119999944</v>
      </c>
      <c r="IV45">
        <v>1.3462294000000801</v>
      </c>
      <c r="IW45">
        <v>0.91515510000044697</v>
      </c>
      <c r="IX45">
        <v>1.4615087999991401</v>
      </c>
      <c r="IY45">
        <v>1.2240743999991499</v>
      </c>
      <c r="IZ45">
        <v>1.6606818000000201</v>
      </c>
      <c r="JA45">
        <v>1.3147898999995999</v>
      </c>
      <c r="JB45">
        <v>1.0224682000007299</v>
      </c>
      <c r="JC45">
        <v>1.0467107000003999</v>
      </c>
      <c r="JD45">
        <v>1.03549019999991</v>
      </c>
      <c r="JE45">
        <v>1.0350211999993899</v>
      </c>
      <c r="JF45">
        <v>3.7724391999981899</v>
      </c>
      <c r="JG45">
        <v>1.3364347999995501</v>
      </c>
      <c r="JH45">
        <v>1.2409569999999801</v>
      </c>
      <c r="JI45">
        <v>0.90616140000020096</v>
      </c>
      <c r="JJ45">
        <v>5.7503213000018096</v>
      </c>
      <c r="JK45">
        <v>1.5317732000003199</v>
      </c>
      <c r="JL45">
        <v>1.5328621999997301</v>
      </c>
      <c r="JM45">
        <v>1.78697300000022</v>
      </c>
      <c r="JN45">
        <v>1.15101630000026</v>
      </c>
      <c r="JO45">
        <v>2.32797548999952</v>
      </c>
      <c r="JP45">
        <v>510.644811550155</v>
      </c>
      <c r="JQ45">
        <v>189.36238489998499</v>
      </c>
      <c r="JR45">
        <v>11.497071999998299</v>
      </c>
      <c r="JS45">
        <v>1.57022089999919</v>
      </c>
      <c r="JT45">
        <v>1.0491984000000201</v>
      </c>
      <c r="JU45">
        <v>4.4448219999976599</v>
      </c>
      <c r="JV45">
        <v>103.918609000044</v>
      </c>
      <c r="JW45">
        <v>0.966353499999968</v>
      </c>
      <c r="JX45">
        <v>103.166028999956</v>
      </c>
      <c r="JY45">
        <v>0.99857970999983103</v>
      </c>
      <c r="JZ45">
        <v>1.0157202600003099</v>
      </c>
      <c r="KA45">
        <v>109.68540600000399</v>
      </c>
      <c r="KB45">
        <v>68.722298000007896</v>
      </c>
      <c r="KD45">
        <v>104.56580700003499</v>
      </c>
      <c r="KE45">
        <v>112.694608999998</v>
      </c>
      <c r="KF45">
        <v>102.625632000039</v>
      </c>
      <c r="KG45">
        <v>116.467706999974</v>
      </c>
      <c r="KH45">
        <v>105.62267800001401</v>
      </c>
      <c r="KI45">
        <v>159.665839999914</v>
      </c>
      <c r="KJ45">
        <v>150.187385000056</v>
      </c>
      <c r="KK45">
        <v>116.512072999962</v>
      </c>
      <c r="KL45">
        <v>103.333122999989</v>
      </c>
      <c r="KM45">
        <v>146.13359700003599</v>
      </c>
      <c r="KN45">
        <v>124.786766999983</v>
      </c>
      <c r="KO45">
        <v>99.969393000006704</v>
      </c>
      <c r="KP45">
        <v>94.644021000014604</v>
      </c>
      <c r="KQ45">
        <v>177.906738999998</v>
      </c>
      <c r="KR45">
        <v>264.91712799994298</v>
      </c>
      <c r="KS45">
        <v>131.28117399988699</v>
      </c>
      <c r="KT45">
        <v>128.62256300006999</v>
      </c>
      <c r="KU45">
        <v>192.80149500002199</v>
      </c>
      <c r="KV45">
        <v>107.192100999993</v>
      </c>
      <c r="KW45">
        <v>102.471407999983</v>
      </c>
      <c r="KX45">
        <v>159.07693700003401</v>
      </c>
      <c r="KY45">
        <v>199.245694000041</v>
      </c>
      <c r="KZ45">
        <v>98.181891000014701</v>
      </c>
      <c r="LA45">
        <v>104.34807700000199</v>
      </c>
      <c r="LB45">
        <v>118.91231699998001</v>
      </c>
      <c r="LC45">
        <v>104.406772000017</v>
      </c>
      <c r="LD45">
        <v>184.75302199996099</v>
      </c>
      <c r="LE45">
        <v>75.709650999982799</v>
      </c>
      <c r="LF45">
        <v>119.110566999996</v>
      </c>
      <c r="LG45">
        <v>110.68844399997</v>
      </c>
      <c r="LH45">
        <v>97.356679999967994</v>
      </c>
      <c r="LI45">
        <v>104.659811999998</v>
      </c>
      <c r="LJ45">
        <v>108.252238000045</v>
      </c>
      <c r="LK45">
        <v>136.01440400001599</v>
      </c>
      <c r="LL45">
        <v>250.00972199998799</v>
      </c>
      <c r="LM45">
        <v>196.32236499991299</v>
      </c>
      <c r="LN45">
        <v>111.92783499998001</v>
      </c>
      <c r="LO45">
        <v>138.754057999933</v>
      </c>
      <c r="LQ45">
        <v>117.063533999957</v>
      </c>
      <c r="LS45">
        <v>127.08587900002</v>
      </c>
      <c r="LT45">
        <v>127.043381999945</v>
      </c>
      <c r="LU45">
        <v>93.804756000055903</v>
      </c>
      <c r="LV45">
        <v>134.73668399988699</v>
      </c>
      <c r="LW45">
        <v>99.892981000011801</v>
      </c>
      <c r="LX45">
        <v>105.470166999963</v>
      </c>
      <c r="LY45">
        <v>124.98546100000399</v>
      </c>
      <c r="LZ45">
        <v>116.865590999951</v>
      </c>
      <c r="MB45">
        <v>117.920341999969</v>
      </c>
      <c r="MC45">
        <v>141.845365999965</v>
      </c>
      <c r="MD45">
        <v>96.667738000047393</v>
      </c>
      <c r="ME45">
        <v>96.284217000007601</v>
      </c>
      <c r="MF45">
        <v>99.181932999985307</v>
      </c>
      <c r="MG45">
        <v>98.824358999962001</v>
      </c>
      <c r="MH45">
        <v>135.44597600004599</v>
      </c>
      <c r="MI45">
        <v>218.50178999989299</v>
      </c>
      <c r="MK45">
        <v>105.849931000033</v>
      </c>
      <c r="ML45">
        <v>145.960655000061</v>
      </c>
      <c r="MM45">
        <v>103.749073000043</v>
      </c>
      <c r="MN45">
        <v>100.31355099997</v>
      </c>
      <c r="MO45">
        <v>129.688799000112</v>
      </c>
      <c r="MP45">
        <v>104.736599000054</v>
      </c>
      <c r="MQ45">
        <v>96.764552999986293</v>
      </c>
      <c r="MR45">
        <v>92.9967320000287</v>
      </c>
      <c r="MT45">
        <v>211.333531999961</v>
      </c>
      <c r="MU45">
        <v>283.25721300020803</v>
      </c>
      <c r="MV45">
        <v>198.14614200010001</v>
      </c>
      <c r="MW45">
        <v>211.994135000044</v>
      </c>
      <c r="MY45">
        <v>311.22924500005303</v>
      </c>
      <c r="NA45">
        <v>285.10255100019299</v>
      </c>
      <c r="NB45">
        <v>108.33308799995601</v>
      </c>
      <c r="NC45">
        <v>264.23132900008898</v>
      </c>
      <c r="ND45">
        <v>93.033186999964499</v>
      </c>
      <c r="NE45">
        <v>123.97400299995201</v>
      </c>
      <c r="NF45">
        <v>204.89012699993299</v>
      </c>
      <c r="NG45">
        <v>143.91912300000001</v>
      </c>
      <c r="NH45">
        <v>141.763475999935</v>
      </c>
      <c r="NI45">
        <v>123.364676999976</v>
      </c>
      <c r="NJ45">
        <v>104.886332000024</v>
      </c>
      <c r="NK45">
        <v>111.779940000037</v>
      </c>
      <c r="NL45">
        <v>111.00952800002401</v>
      </c>
      <c r="NM45">
        <v>116.062415000051</v>
      </c>
      <c r="NN45">
        <v>153.07264199992599</v>
      </c>
      <c r="NO45">
        <v>100.16518500004899</v>
      </c>
      <c r="NP45">
        <v>121.535933000036</v>
      </c>
      <c r="NQ45">
        <v>102.047529999982</v>
      </c>
      <c r="NR45">
        <v>1.7001889999992299</v>
      </c>
      <c r="NS45">
        <v>3.7177827999985298</v>
      </c>
      <c r="NT45">
        <v>1.27160680000088</v>
      </c>
      <c r="NU45">
        <v>1.02865854999982</v>
      </c>
      <c r="NV45">
        <v>2.1891533099988001</v>
      </c>
      <c r="NW45">
        <v>1.1620043599996299</v>
      </c>
      <c r="NX45">
        <v>0.99237580000044501</v>
      </c>
      <c r="NY45">
        <v>0.89437540000017202</v>
      </c>
      <c r="NZ45">
        <v>0.96526549999998701</v>
      </c>
      <c r="OA45">
        <v>0.97075820000009105</v>
      </c>
      <c r="OB45">
        <v>3.1483076000004102</v>
      </c>
      <c r="OC45">
        <v>2.0037077999986699</v>
      </c>
      <c r="OD45">
        <v>3.0284356000010999</v>
      </c>
      <c r="OE45">
        <v>1.4148523999992899</v>
      </c>
      <c r="OF45">
        <v>2.64228649999859</v>
      </c>
      <c r="OG45">
        <v>5.7277211999971804</v>
      </c>
      <c r="OH45">
        <v>2.2524553000002898</v>
      </c>
      <c r="OI45">
        <v>2.50546440000107</v>
      </c>
      <c r="OJ45">
        <v>1.29535969999961</v>
      </c>
      <c r="OK45">
        <v>1.28845560000082</v>
      </c>
      <c r="OL45">
        <v>1.38012150000031</v>
      </c>
      <c r="OM45">
        <v>3.1803955799987298</v>
      </c>
      <c r="ON45">
        <v>3.0450703999995299</v>
      </c>
      <c r="OO45">
        <v>1.49321416000021</v>
      </c>
      <c r="OP45">
        <v>2.1294154899987898</v>
      </c>
      <c r="OQ45">
        <v>2.82419618999847</v>
      </c>
      <c r="OR45">
        <v>2.6814086199992699</v>
      </c>
      <c r="OS45">
        <v>2.5304881000010901</v>
      </c>
      <c r="OT45">
        <v>2.8918302800011602</v>
      </c>
      <c r="OU45">
        <v>1.0591484199994701</v>
      </c>
      <c r="OV45">
        <v>1.4281136200006599</v>
      </c>
      <c r="OW45">
        <v>2.4068533099998599</v>
      </c>
      <c r="OX45">
        <v>2.5720592799989399</v>
      </c>
      <c r="OY45">
        <v>54.242444459989201</v>
      </c>
      <c r="OZ45">
        <v>2.3893701499982898</v>
      </c>
      <c r="PA45">
        <v>10.357260809993001</v>
      </c>
      <c r="PB45">
        <v>2.60644870000033</v>
      </c>
      <c r="PC45">
        <v>3.2843072200012098</v>
      </c>
      <c r="PD45">
        <v>2.9299869599999502</v>
      </c>
      <c r="PE45">
        <v>1.8223891699999499</v>
      </c>
      <c r="PF45">
        <v>107.25081280001901</v>
      </c>
      <c r="PG45">
        <v>92.144873999990494</v>
      </c>
      <c r="PH45">
        <v>4.0604430000021203</v>
      </c>
      <c r="PI45">
        <v>6.1534514000013596</v>
      </c>
      <c r="PJ45">
        <v>4.1889834000030497</v>
      </c>
      <c r="PK45">
        <v>1.12254050000047</v>
      </c>
      <c r="PL45">
        <v>1.1560412300004801</v>
      </c>
      <c r="PM45">
        <v>1.1920996600001701</v>
      </c>
      <c r="PN45">
        <v>1.5958482999994901</v>
      </c>
      <c r="PO45">
        <v>1.62588071999926</v>
      </c>
      <c r="PP45">
        <v>1.5676131700001901</v>
      </c>
      <c r="PQ45">
        <v>1.6405302000002799</v>
      </c>
      <c r="PR45">
        <v>1.3450844500002901</v>
      </c>
      <c r="PS45">
        <v>1.6993253000000501</v>
      </c>
      <c r="PT45">
        <v>1.70508513999994</v>
      </c>
      <c r="PU45">
        <v>2.86797466999997</v>
      </c>
      <c r="PV45">
        <v>8.3232032899977604</v>
      </c>
      <c r="PW45">
        <v>185.54965619999001</v>
      </c>
      <c r="PX45">
        <v>2.1017763000017999</v>
      </c>
      <c r="PY45">
        <v>164.97233640006701</v>
      </c>
      <c r="PZ45">
        <v>1.7853809999996899</v>
      </c>
      <c r="QA45">
        <v>1.6231724000008401</v>
      </c>
      <c r="QB45">
        <v>101.911792299943</v>
      </c>
      <c r="QC45">
        <v>1.98181140000088</v>
      </c>
      <c r="QD45">
        <v>41613.272013425798</v>
      </c>
      <c r="QE45">
        <v>2.2738485000008999</v>
      </c>
      <c r="QF45">
        <v>2.2816812499986598</v>
      </c>
      <c r="QG45">
        <v>212.40377078997</v>
      </c>
      <c r="QH45">
        <v>121.362329100026</v>
      </c>
      <c r="QI45">
        <v>1.07524847000059</v>
      </c>
      <c r="QJ45">
        <v>1.09904357999949</v>
      </c>
      <c r="QK45">
        <v>1.0264368099997201</v>
      </c>
      <c r="QL45">
        <v>1.01530692000051</v>
      </c>
      <c r="QM45">
        <v>13.8933552399976</v>
      </c>
      <c r="QN45">
        <v>1.5853163699994199</v>
      </c>
      <c r="QP45">
        <v>1.3701070999995899</v>
      </c>
      <c r="QQ45">
        <v>1.2648721999994501</v>
      </c>
      <c r="QR45">
        <v>1.0591968000007901</v>
      </c>
      <c r="QS45">
        <v>1.3874102999998299</v>
      </c>
      <c r="QT45">
        <v>1.14418560000013</v>
      </c>
      <c r="QU45">
        <v>108.597856999957</v>
      </c>
      <c r="QV45">
        <v>100.35594999999699</v>
      </c>
      <c r="QW45">
        <v>189.21808200003599</v>
      </c>
      <c r="QX45">
        <v>100.17629600002</v>
      </c>
      <c r="QY45">
        <v>101.458049000008</v>
      </c>
      <c r="QZ45">
        <v>103.952212000033</v>
      </c>
      <c r="RA45">
        <v>103.36954600003099</v>
      </c>
      <c r="RB45">
        <v>1.1685606899991401</v>
      </c>
      <c r="RC45">
        <v>2.19468382999912</v>
      </c>
      <c r="RD45">
        <v>132.06223000003999</v>
      </c>
      <c r="RE45">
        <v>104.135227999999</v>
      </c>
      <c r="RF45">
        <v>110.367745999945</v>
      </c>
      <c r="RG45">
        <v>121.418846999994</v>
      </c>
      <c r="RH45">
        <v>150.141864999896</v>
      </c>
      <c r="RI45">
        <v>228.98126500006799</v>
      </c>
      <c r="RL45">
        <v>301.62538000009999</v>
      </c>
      <c r="RM45">
        <v>58.477966999984297</v>
      </c>
      <c r="RN45">
        <v>267.323125999887</v>
      </c>
      <c r="RO45">
        <v>167.57417999999601</v>
      </c>
      <c r="RP45">
        <v>218.842956000008</v>
      </c>
      <c r="RQ45">
        <v>103.676791999955</v>
      </c>
      <c r="RR45">
        <v>375.16214499995101</v>
      </c>
      <c r="RS45">
        <v>192.91942799999401</v>
      </c>
      <c r="RT45">
        <v>110.491969999974</v>
      </c>
      <c r="RU45">
        <v>184.797296999954</v>
      </c>
      <c r="RV45">
        <v>325.77158199995802</v>
      </c>
      <c r="RW45">
        <v>67.631656000041403</v>
      </c>
      <c r="RX45">
        <v>368.39500600006397</v>
      </c>
      <c r="RY45">
        <v>198.219039000105</v>
      </c>
      <c r="RZ45">
        <v>549.70395800005599</v>
      </c>
      <c r="SA45">
        <v>590.39613599982101</v>
      </c>
      <c r="SB45">
        <v>276.38638400007</v>
      </c>
      <c r="SC45">
        <v>98.503106000018306</v>
      </c>
      <c r="SD45">
        <v>188.554257000098</v>
      </c>
      <c r="SE45">
        <v>314.31819000002002</v>
      </c>
      <c r="SF45">
        <v>224.46478200005399</v>
      </c>
      <c r="SG45">
        <v>624.67708900012099</v>
      </c>
      <c r="SH45">
        <v>100.85974200000101</v>
      </c>
      <c r="SI45">
        <v>102.479183000047</v>
      </c>
      <c r="SJ45">
        <v>7867.2127669975198</v>
      </c>
      <c r="SK45">
        <v>64.8495750000002</v>
      </c>
      <c r="SL45">
        <v>151.01517600007401</v>
      </c>
      <c r="SM45">
        <v>283.39469699980702</v>
      </c>
      <c r="SN45">
        <v>338.75947399996198</v>
      </c>
      <c r="SO45">
        <v>200.33641900005799</v>
      </c>
      <c r="SP45">
        <v>560.78487799968605</v>
      </c>
      <c r="SQ45">
        <v>200.46490400005101</v>
      </c>
      <c r="SR45">
        <v>53.591645999986198</v>
      </c>
      <c r="SS45">
        <v>39.245429000002297</v>
      </c>
      <c r="ST45">
        <v>193.84818199998699</v>
      </c>
      <c r="SU45">
        <v>189.221245999914</v>
      </c>
      <c r="SV45">
        <v>196.16799400001801</v>
      </c>
      <c r="SW45">
        <v>165.68048999994099</v>
      </c>
      <c r="SX45">
        <v>203.67891900008499</v>
      </c>
      <c r="SY45">
        <v>165.439541999949</v>
      </c>
      <c r="SZ45">
        <v>108.616355999955</v>
      </c>
      <c r="TA45">
        <v>144.10629800008601</v>
      </c>
      <c r="TB45">
        <v>99.817393000004799</v>
      </c>
      <c r="TC45">
        <v>146.300216000061</v>
      </c>
      <c r="TD45">
        <v>137.652647000039</v>
      </c>
      <c r="TE45">
        <v>439.028589999769</v>
      </c>
      <c r="TF45">
        <v>114.069200000027</v>
      </c>
      <c r="TG45">
        <v>122.459785999963</v>
      </c>
      <c r="TH45">
        <v>473.56828700006002</v>
      </c>
      <c r="TI45">
        <v>62.304823999991598</v>
      </c>
      <c r="TJ45">
        <v>207.43382899998701</v>
      </c>
      <c r="TK45">
        <v>140.42474399995999</v>
      </c>
      <c r="TL45">
        <v>425.64210599986802</v>
      </c>
      <c r="TM45">
        <v>493.82762000011297</v>
      </c>
      <c r="TN45">
        <v>192.58037399989601</v>
      </c>
      <c r="TO45">
        <v>494.48663799976902</v>
      </c>
      <c r="TP45">
        <v>213.55645000003301</v>
      </c>
      <c r="TQ45">
        <v>494.29522399976798</v>
      </c>
      <c r="TR45">
        <v>494.26156600005902</v>
      </c>
      <c r="TS45">
        <v>202.53734000003899</v>
      </c>
      <c r="TT45">
        <v>155.88741800002799</v>
      </c>
      <c r="TW45">
        <v>352.85764499986499</v>
      </c>
      <c r="TX45">
        <v>128.74198699998701</v>
      </c>
      <c r="TZ45">
        <v>411.17117699980702</v>
      </c>
      <c r="UA45">
        <v>148.71163200005</v>
      </c>
      <c r="UB45">
        <v>127.98411800002199</v>
      </c>
      <c r="UC45">
        <v>111.15864299994401</v>
      </c>
      <c r="UD45">
        <v>106.63561300002</v>
      </c>
      <c r="UE45">
        <v>130.853942000074</v>
      </c>
      <c r="UF45">
        <v>107.969978000037</v>
      </c>
      <c r="UG45">
        <v>124.34351499995699</v>
      </c>
      <c r="UH45">
        <v>129.64304800005601</v>
      </c>
      <c r="UI45">
        <v>111.905829000054</v>
      </c>
      <c r="UJ45">
        <v>107.213122999994</v>
      </c>
      <c r="UK45">
        <v>129.09421400004101</v>
      </c>
      <c r="UL45">
        <v>133.167817000067</v>
      </c>
      <c r="UN45">
        <v>140.873209000099</v>
      </c>
      <c r="UO45">
        <v>187.447407</v>
      </c>
      <c r="UP45">
        <v>167.85776100005</v>
      </c>
      <c r="UQ45">
        <v>89.345987000036999</v>
      </c>
      <c r="UR45">
        <v>107.88833600003299</v>
      </c>
      <c r="US45">
        <v>335.26748199993699</v>
      </c>
      <c r="UT45">
        <v>334.58825899986601</v>
      </c>
      <c r="UU45">
        <v>1852.30506600067</v>
      </c>
      <c r="UV45">
        <v>134.78264100011401</v>
      </c>
      <c r="UW45">
        <v>395.50410699984099</v>
      </c>
      <c r="UX45">
        <v>110.291845</v>
      </c>
      <c r="UY45">
        <v>42.279732999973902</v>
      </c>
      <c r="UZ45">
        <v>9.5123750000057008</v>
      </c>
      <c r="VA45">
        <v>160.28808000008601</v>
      </c>
      <c r="VB45">
        <v>112.505081000039</v>
      </c>
      <c r="VC45">
        <v>108.832644999959</v>
      </c>
      <c r="VD45">
        <v>120.29122899996599</v>
      </c>
      <c r="VE45">
        <v>106.759405000019</v>
      </c>
      <c r="VF45">
        <v>144.59075800003501</v>
      </c>
      <c r="VG45">
        <v>146.59967799997</v>
      </c>
      <c r="VH45">
        <v>114.870395999984</v>
      </c>
      <c r="VI45">
        <v>101.512027999968</v>
      </c>
      <c r="VJ45">
        <v>113.637806999963</v>
      </c>
      <c r="VK45">
        <v>111.377823999966</v>
      </c>
      <c r="VL45">
        <v>101.14048499998199</v>
      </c>
      <c r="VM45">
        <v>104.717550999951</v>
      </c>
      <c r="VN45">
        <v>214.70784800010699</v>
      </c>
      <c r="VO45">
        <v>106.626219999976</v>
      </c>
      <c r="VP45">
        <v>290.67831799993297</v>
      </c>
      <c r="VQ45">
        <v>193.18407800002001</v>
      </c>
      <c r="VR45">
        <v>108.619918999961</v>
      </c>
      <c r="VS45">
        <v>105.766936999978</v>
      </c>
      <c r="VT45">
        <v>119.843846000032</v>
      </c>
      <c r="VU45">
        <v>160.92293999995999</v>
      </c>
      <c r="VV45">
        <v>198.74997300002701</v>
      </c>
      <c r="VW45">
        <v>164.18128399993299</v>
      </c>
      <c r="VX45">
        <v>142.43394599994599</v>
      </c>
      <c r="VY45">
        <v>105.133602999966</v>
      </c>
      <c r="VZ45">
        <v>110.46104199998101</v>
      </c>
      <c r="WA45">
        <v>104.244371999986</v>
      </c>
      <c r="WB45">
        <v>281.974289999809</v>
      </c>
      <c r="WC45">
        <v>185.783981000073</v>
      </c>
      <c r="WD45">
        <v>205.58452600007899</v>
      </c>
      <c r="WE45">
        <v>103.905850999989</v>
      </c>
      <c r="WF45">
        <v>102.341175999958</v>
      </c>
      <c r="WG45">
        <v>121.916347000049</v>
      </c>
      <c r="WH45">
        <v>107.757437999942</v>
      </c>
      <c r="WI45">
        <v>117.777503999998</v>
      </c>
      <c r="WJ45">
        <v>29.806683000002501</v>
      </c>
      <c r="WK45">
        <v>109.84601400001</v>
      </c>
      <c r="WL45">
        <v>102.921774000046</v>
      </c>
      <c r="WM45">
        <v>224.07437400007601</v>
      </c>
      <c r="WN45">
        <v>287.11559400009003</v>
      </c>
      <c r="WO45">
        <v>344.35336200008197</v>
      </c>
      <c r="WP45">
        <v>208.61597299994901</v>
      </c>
      <c r="WQ45">
        <v>204.63433100003701</v>
      </c>
      <c r="WR45">
        <v>257.86960599990601</v>
      </c>
      <c r="WS45">
        <v>224.95152199990099</v>
      </c>
      <c r="WT45">
        <v>464.16704599978402</v>
      </c>
      <c r="WU45">
        <v>470.13338000001397</v>
      </c>
      <c r="WV45">
        <v>730.25204300042196</v>
      </c>
      <c r="WW45">
        <v>113.83929999999199</v>
      </c>
      <c r="WX45">
        <v>259.231490999926</v>
      </c>
      <c r="WY45">
        <v>125.417680999963</v>
      </c>
      <c r="WZ45">
        <v>231.39110899996001</v>
      </c>
      <c r="XA45">
        <v>82.528714000014602</v>
      </c>
      <c r="XB45">
        <v>178.44415799993999</v>
      </c>
      <c r="XC45">
        <v>83.247057999949902</v>
      </c>
      <c r="XD45">
        <v>477.40725600021</v>
      </c>
      <c r="XE45">
        <v>159.175153000047</v>
      </c>
      <c r="XF45">
        <v>242.50611900002701</v>
      </c>
      <c r="XG45">
        <v>100.50581500004</v>
      </c>
      <c r="XH45">
        <v>205.790382999927</v>
      </c>
      <c r="XI45">
        <v>100.896218999987</v>
      </c>
      <c r="XJ45">
        <v>213.615891000023</v>
      </c>
      <c r="XK45">
        <v>33.618167000007801</v>
      </c>
      <c r="XL45">
        <v>1.17279181999947</v>
      </c>
      <c r="XM45">
        <v>5.7075403700000598</v>
      </c>
      <c r="XN45">
        <v>1.2418780000007199</v>
      </c>
      <c r="XO45">
        <v>1.78289292000045</v>
      </c>
      <c r="XP45">
        <v>1.74327896999966</v>
      </c>
      <c r="XQ45">
        <v>18.041226489993299</v>
      </c>
      <c r="XR45">
        <v>1.2106658800003101</v>
      </c>
      <c r="XS45">
        <v>1.2494524699995999</v>
      </c>
      <c r="XT45">
        <v>2.3435514800003099</v>
      </c>
      <c r="XU45">
        <v>2.1982281800010202</v>
      </c>
      <c r="XV45">
        <v>2.3736324999990801</v>
      </c>
      <c r="XW45">
        <v>2.71098599999823</v>
      </c>
      <c r="XX45">
        <v>3.2313691999988801</v>
      </c>
      <c r="XY45">
        <v>2.7903122999996399</v>
      </c>
      <c r="XZ45">
        <v>0.98691810000036595</v>
      </c>
      <c r="YA45">
        <v>8.69882560000406</v>
      </c>
      <c r="YB45">
        <v>0.87814350000007801</v>
      </c>
      <c r="YD45">
        <v>1.0600775999992</v>
      </c>
      <c r="YE45">
        <v>4.1212001000021701</v>
      </c>
      <c r="YF45">
        <v>1.04160910000064</v>
      </c>
      <c r="YG45">
        <v>0.92906354000024305</v>
      </c>
      <c r="YH45">
        <v>1408.67945674062</v>
      </c>
      <c r="YI45">
        <v>113.86571709998</v>
      </c>
      <c r="YJ45">
        <v>303.06771400012099</v>
      </c>
      <c r="YK45">
        <v>3.00881517000016</v>
      </c>
      <c r="YL45">
        <v>1.43947192999985</v>
      </c>
      <c r="YM45">
        <v>2337188.7624816899</v>
      </c>
      <c r="YN45">
        <v>1.1246196299998701</v>
      </c>
      <c r="YO45">
        <v>1.1105747099991301</v>
      </c>
      <c r="YP45">
        <v>1.6543195100002801</v>
      </c>
      <c r="YQ45">
        <v>165.710401999997</v>
      </c>
      <c r="YR45">
        <v>144.25564459990699</v>
      </c>
      <c r="YS45">
        <v>5.55779459999758</v>
      </c>
      <c r="YT45">
        <v>6.6048204000035202</v>
      </c>
      <c r="YU45">
        <v>314.01952750002999</v>
      </c>
      <c r="YV45">
        <v>225.63808579998999</v>
      </c>
      <c r="YW45">
        <v>1.24101820000033</v>
      </c>
      <c r="YX45">
        <v>1.20909759999995</v>
      </c>
      <c r="YY45">
        <v>1.1898490999992599</v>
      </c>
      <c r="YZ45">
        <v>3.4405278300000601</v>
      </c>
      <c r="ZA45">
        <v>1.25854536999941</v>
      </c>
      <c r="ZB45">
        <v>3.6191492700018002</v>
      </c>
      <c r="ZC45">
        <v>0.95462614999996698</v>
      </c>
      <c r="ZD45">
        <v>0.98838580000028697</v>
      </c>
    </row>
    <row r="46" spans="1:680" x14ac:dyDescent="0.25">
      <c r="A46" s="40">
        <v>44130</v>
      </c>
      <c r="B46" s="6">
        <v>2.041657329999</v>
      </c>
      <c r="C46" s="6">
        <v>1.63609861999976</v>
      </c>
      <c r="E46">
        <v>1.71010297000066</v>
      </c>
      <c r="F46">
        <v>1.0545784999994801</v>
      </c>
      <c r="G46">
        <v>1.0898717</v>
      </c>
      <c r="H46">
        <v>1.0509254000007799</v>
      </c>
      <c r="I46">
        <v>3.04406949999975</v>
      </c>
      <c r="J46">
        <v>1.1183263000002599</v>
      </c>
      <c r="K46">
        <v>1.9968031999997</v>
      </c>
      <c r="L46">
        <v>2.1858395000017499</v>
      </c>
      <c r="M46">
        <v>1.39252870000018</v>
      </c>
      <c r="N46">
        <v>2.3383036000013799</v>
      </c>
      <c r="O46">
        <v>2.1402579399982602</v>
      </c>
      <c r="P46">
        <v>2.63510518000112</v>
      </c>
      <c r="Q46">
        <v>0.89335777999985999</v>
      </c>
      <c r="R46">
        <v>2.7613743399997501</v>
      </c>
      <c r="S46">
        <v>2.6846825799984799</v>
      </c>
      <c r="T46">
        <v>3.1597149900007899</v>
      </c>
      <c r="U46">
        <v>1.0587873099993901</v>
      </c>
      <c r="V46">
        <v>1.4576882300007099</v>
      </c>
      <c r="W46">
        <v>2.6720515989</v>
      </c>
      <c r="X46">
        <v>2.1461815244983899</v>
      </c>
      <c r="Y46">
        <v>3.3692214000002401</v>
      </c>
      <c r="Z46">
        <v>1.09968767999999</v>
      </c>
      <c r="AA46">
        <v>1.2323726199992999</v>
      </c>
      <c r="AB46">
        <v>1.0986646099991</v>
      </c>
      <c r="AC46">
        <v>11.172074119996999</v>
      </c>
      <c r="AD46">
        <v>21.452112700004399</v>
      </c>
      <c r="AE46">
        <v>1.07303827000032</v>
      </c>
      <c r="AF46">
        <v>63.541385889984703</v>
      </c>
      <c r="AG46">
        <v>8.8309563999937399</v>
      </c>
      <c r="AH46">
        <v>1.8452620099997099</v>
      </c>
      <c r="AI46">
        <v>1.1031236300004801</v>
      </c>
      <c r="AJ46">
        <v>2.3518049999984201</v>
      </c>
      <c r="AK46">
        <v>2.1528786999988401</v>
      </c>
      <c r="AL46">
        <v>1.34582899000088</v>
      </c>
      <c r="AM46">
        <v>1.53266430000076</v>
      </c>
      <c r="AN46">
        <v>852.53693579044204</v>
      </c>
      <c r="AO46">
        <v>205.987176049966</v>
      </c>
      <c r="AP46">
        <v>155.03851019008999</v>
      </c>
      <c r="AQ46">
        <v>12.777850200000101</v>
      </c>
      <c r="AR46">
        <v>1.50177441999949</v>
      </c>
      <c r="AS46">
        <v>1.2852004399992401</v>
      </c>
      <c r="AT46">
        <v>1.45681096000044</v>
      </c>
      <c r="AU46">
        <v>4.0344749499999999</v>
      </c>
      <c r="AV46">
        <v>3.25189769999997</v>
      </c>
      <c r="AW46">
        <v>1.4362130499994199</v>
      </c>
      <c r="AX46">
        <v>12.8775451499969</v>
      </c>
      <c r="AY46">
        <v>1.46845915999984</v>
      </c>
      <c r="AZ46">
        <v>6.1237263000002704</v>
      </c>
      <c r="BA46">
        <v>1.57128550000016</v>
      </c>
      <c r="BB46">
        <v>3.88780187000157</v>
      </c>
      <c r="BC46">
        <v>2.5694678200015901</v>
      </c>
      <c r="BD46">
        <v>0.96029887999975505</v>
      </c>
      <c r="BE46">
        <v>1.7213155999998</v>
      </c>
      <c r="BF46">
        <v>2.0628566000014001</v>
      </c>
      <c r="BG46">
        <v>2.0689485000002601</v>
      </c>
      <c r="BH46">
        <v>2.4985396999982199</v>
      </c>
      <c r="BI46">
        <v>1.66468659999919</v>
      </c>
      <c r="BJ46">
        <v>107.65902859997</v>
      </c>
      <c r="BK46">
        <v>1.0941913000006001</v>
      </c>
      <c r="BL46">
        <v>3.00031639000008</v>
      </c>
      <c r="BM46">
        <v>1.58235269999932</v>
      </c>
      <c r="BN46">
        <v>1.5774757899998799</v>
      </c>
      <c r="BO46">
        <v>1.0564857999997901</v>
      </c>
      <c r="BP46">
        <v>1.04320170000028</v>
      </c>
      <c r="BQ46">
        <v>2.0003682999995398</v>
      </c>
      <c r="BR46">
        <v>2.1077059999988701</v>
      </c>
      <c r="BS46">
        <v>2.22668830000111</v>
      </c>
      <c r="BT46">
        <v>1.04448550000052</v>
      </c>
      <c r="BU46">
        <v>1.38569400000051</v>
      </c>
      <c r="BV46">
        <v>1.7292102999999801</v>
      </c>
      <c r="BW46">
        <v>6.8553201000031496</v>
      </c>
      <c r="BX46">
        <v>4.5523351000010699</v>
      </c>
      <c r="BY46">
        <v>3.0172812999990102</v>
      </c>
      <c r="BZ46">
        <v>86.343168530031093</v>
      </c>
      <c r="CA46">
        <v>9.2200847000058292</v>
      </c>
      <c r="CB46">
        <v>1.0964444000001099</v>
      </c>
      <c r="CC46">
        <v>23.5493769999885</v>
      </c>
      <c r="CD46">
        <v>4.1742889000015602</v>
      </c>
      <c r="CE46">
        <v>10.0834317999979</v>
      </c>
      <c r="CF46">
        <v>2.6755993000006102</v>
      </c>
      <c r="CG46">
        <v>37.4880107999779</v>
      </c>
      <c r="CH46">
        <v>1.0420821999996399</v>
      </c>
      <c r="CI46">
        <v>1.70779749999929</v>
      </c>
      <c r="CJ46">
        <v>5.9944287999969701</v>
      </c>
      <c r="CK46">
        <v>4.5215983000016404</v>
      </c>
      <c r="CL46">
        <v>2.2858244999988502</v>
      </c>
      <c r="CM46">
        <v>3.0895381000009401</v>
      </c>
      <c r="CN46">
        <v>31.2371899000136</v>
      </c>
      <c r="CO46">
        <v>1.2082852999992599</v>
      </c>
      <c r="CP46">
        <v>1.5043999999998099</v>
      </c>
      <c r="CQ46">
        <v>1.1355977000002899</v>
      </c>
      <c r="CR46">
        <v>1.2508601000008599</v>
      </c>
      <c r="CS46">
        <v>1.2508649999999799</v>
      </c>
      <c r="CT46">
        <v>12.0464230999933</v>
      </c>
      <c r="CU46">
        <v>129.90647800010601</v>
      </c>
      <c r="CV46">
        <v>13.8955681999942</v>
      </c>
      <c r="CW46">
        <v>21.874065999989401</v>
      </c>
      <c r="CX46">
        <v>75.551114000030793</v>
      </c>
      <c r="CY46">
        <v>18.135038000007601</v>
      </c>
      <c r="CZ46">
        <v>142.40670699998699</v>
      </c>
      <c r="DA46">
        <v>10.578765600003001</v>
      </c>
      <c r="DB46">
        <v>10.1607138999971</v>
      </c>
      <c r="DC46">
        <v>22.3301689999935</v>
      </c>
      <c r="DD46">
        <v>2.5887639499996999</v>
      </c>
      <c r="DE46">
        <v>1.32036476999929</v>
      </c>
      <c r="DF46">
        <v>1.26342239000041</v>
      </c>
      <c r="DG46">
        <v>1.0891844300003899</v>
      </c>
      <c r="DH46">
        <v>3.0776780499982102</v>
      </c>
      <c r="DI46">
        <v>7602.9833476617896</v>
      </c>
      <c r="DJ46">
        <v>1.25375333000011</v>
      </c>
      <c r="DK46">
        <v>2.4741857000008198</v>
      </c>
      <c r="DL46">
        <v>27.708641729987001</v>
      </c>
      <c r="DM46">
        <v>2.1522927500009201</v>
      </c>
      <c r="DN46">
        <v>8.4842784200009191</v>
      </c>
      <c r="DO46">
        <v>2.7296637899999001</v>
      </c>
      <c r="DP46">
        <v>3.00589716000104</v>
      </c>
      <c r="DQ46">
        <v>1.16050453999924</v>
      </c>
      <c r="DR46">
        <v>10.942098979998301</v>
      </c>
      <c r="DS46">
        <v>1.1847318399995901</v>
      </c>
      <c r="DT46">
        <v>1.2803750200000601</v>
      </c>
      <c r="DU46">
        <v>3.35285903999829</v>
      </c>
      <c r="DV46">
        <v>3.4049014800002602</v>
      </c>
      <c r="DW46">
        <v>3.1916880499993598</v>
      </c>
      <c r="DX46">
        <v>1.2714570000007399</v>
      </c>
      <c r="DY46">
        <v>117.73472599999501</v>
      </c>
      <c r="DZ46">
        <v>1.2487157800005699</v>
      </c>
      <c r="EA46">
        <v>1.7073743300006801</v>
      </c>
      <c r="EB46">
        <v>1.04308343999946</v>
      </c>
      <c r="EC46">
        <v>1.11882759999935</v>
      </c>
      <c r="ED46">
        <v>1.04489192000074</v>
      </c>
      <c r="EE46">
        <v>2.9020012699984399</v>
      </c>
      <c r="EF46">
        <v>1.3287145800004501</v>
      </c>
      <c r="EG46">
        <v>2.4864172000016</v>
      </c>
      <c r="EH46">
        <v>1.41366396999911</v>
      </c>
      <c r="EI46">
        <v>1.72317054999985</v>
      </c>
      <c r="EJ46">
        <v>1.6304276200007699</v>
      </c>
      <c r="EK46">
        <v>3.2394585000001799</v>
      </c>
      <c r="EL46">
        <v>5.8756961000035499</v>
      </c>
      <c r="EM46">
        <v>29.394874899997401</v>
      </c>
      <c r="EN46">
        <v>1.41648569000063</v>
      </c>
      <c r="EO46">
        <v>1.3270660800008001</v>
      </c>
      <c r="EP46">
        <v>1.07641531000081</v>
      </c>
      <c r="EQ46">
        <v>1.07179632999942</v>
      </c>
      <c r="ER46">
        <v>1.3281816199996701</v>
      </c>
      <c r="ES46">
        <v>1.0555458199996799</v>
      </c>
      <c r="ET46">
        <v>1.6095284300008601</v>
      </c>
      <c r="EU46">
        <v>3.0082848099991701</v>
      </c>
      <c r="EV46">
        <v>1.1286818799999301</v>
      </c>
      <c r="EW46">
        <v>0.99465294000037796</v>
      </c>
      <c r="EX46">
        <v>113.97862199996599</v>
      </c>
      <c r="EY46">
        <v>5.7362129699977196</v>
      </c>
      <c r="EZ46">
        <v>2.9820776000014999</v>
      </c>
      <c r="FA46">
        <v>1.0329665699991899</v>
      </c>
      <c r="FC46">
        <v>172.42165979999101</v>
      </c>
      <c r="FD46">
        <v>9635.5130763202906</v>
      </c>
      <c r="FE46">
        <v>93.541677400004104</v>
      </c>
      <c r="FF46">
        <v>1.0598756199997299</v>
      </c>
      <c r="FG46">
        <v>3753.2839919515</v>
      </c>
      <c r="FH46">
        <v>0.98800329999994596</v>
      </c>
      <c r="FI46">
        <v>1.09522932999971</v>
      </c>
      <c r="FJ46">
        <v>1.2302397099993001</v>
      </c>
      <c r="FK46">
        <v>22.9169419799873</v>
      </c>
      <c r="FL46">
        <v>1.26147019999917</v>
      </c>
      <c r="FM46">
        <v>2.1569178999998302</v>
      </c>
      <c r="FN46">
        <v>1.7083406999991</v>
      </c>
      <c r="FO46">
        <v>1.1849454000002899</v>
      </c>
      <c r="FP46">
        <v>3.3525163999984202</v>
      </c>
      <c r="FQ46">
        <v>1.5438955999998101</v>
      </c>
      <c r="FR46">
        <v>1.1963131100001201</v>
      </c>
      <c r="FS46">
        <v>1.0308524800002501</v>
      </c>
      <c r="FT46">
        <v>1.8987297500007101</v>
      </c>
      <c r="FU46">
        <v>1.8470381499992099</v>
      </c>
      <c r="FW46">
        <v>1.3676217800002599</v>
      </c>
      <c r="FX46">
        <v>1.1186871099998801</v>
      </c>
      <c r="FY46">
        <v>1.27145408999968</v>
      </c>
      <c r="FZ46">
        <v>1.0534621999995599</v>
      </c>
      <c r="GA46">
        <v>3.7695128300001701</v>
      </c>
      <c r="GB46">
        <v>1.1969580000004501</v>
      </c>
      <c r="GC46">
        <v>298.912880740128</v>
      </c>
      <c r="GD46">
        <v>100.929664899944</v>
      </c>
      <c r="GE46">
        <v>167.588635399938</v>
      </c>
      <c r="GF46">
        <v>289.346486499999</v>
      </c>
      <c r="GG46">
        <v>273.93848040001501</v>
      </c>
      <c r="GH46">
        <v>130.736946000019</v>
      </c>
      <c r="GI46">
        <v>260.58481300016899</v>
      </c>
      <c r="GJ46">
        <v>113.70180309994601</v>
      </c>
      <c r="GK46">
        <v>218.564904900035</v>
      </c>
      <c r="GL46">
        <v>1.07548510000015</v>
      </c>
      <c r="GM46">
        <v>2.1483115000009998</v>
      </c>
      <c r="GN46">
        <v>1.3136582999995901</v>
      </c>
      <c r="GO46">
        <v>6.7968331000010904</v>
      </c>
      <c r="GP46">
        <v>2.8635138999998202</v>
      </c>
      <c r="GQ46">
        <v>1.08553629999915</v>
      </c>
      <c r="GR46">
        <v>2.1658291999992798</v>
      </c>
      <c r="GS46">
        <v>4.1988962000032197</v>
      </c>
      <c r="GT46">
        <v>2.0908392999990602</v>
      </c>
      <c r="GU46">
        <v>2.7441373000001499</v>
      </c>
      <c r="GV46">
        <v>11.424111999993301</v>
      </c>
      <c r="GW46">
        <v>1.39139629999954</v>
      </c>
      <c r="GX46">
        <v>6.9896164000019798</v>
      </c>
      <c r="GY46">
        <v>4.0904631000012204</v>
      </c>
      <c r="GZ46">
        <v>1.0006539999994899</v>
      </c>
      <c r="HA46">
        <v>2.1284086999985399</v>
      </c>
      <c r="HB46">
        <v>0.87497700000039902</v>
      </c>
      <c r="HC46">
        <v>4.7456459000022697</v>
      </c>
      <c r="HD46">
        <v>1.4427833000008801</v>
      </c>
      <c r="HE46">
        <v>151.99772559991101</v>
      </c>
      <c r="HF46">
        <v>3.4857770000016899</v>
      </c>
      <c r="HG46">
        <v>0.90474939999967297</v>
      </c>
      <c r="HH46">
        <v>2.31734649999999</v>
      </c>
      <c r="HI46">
        <v>5.8425572999985897</v>
      </c>
      <c r="HJ46">
        <v>1.09045669999978</v>
      </c>
      <c r="HK46">
        <v>3.7288238000001002</v>
      </c>
      <c r="HL46">
        <v>151.617107710103</v>
      </c>
      <c r="HM46">
        <v>3.8654267199999599</v>
      </c>
      <c r="HN46">
        <v>69.801421090029194</v>
      </c>
      <c r="HO46">
        <v>1014.86300139036</v>
      </c>
      <c r="HP46">
        <v>1.12855049000063</v>
      </c>
      <c r="HQ46">
        <v>1.1390931700007101</v>
      </c>
      <c r="HR46">
        <v>113.82570315001099</v>
      </c>
      <c r="HS46">
        <v>186.118515020004</v>
      </c>
      <c r="HT46">
        <v>121.366655330057</v>
      </c>
      <c r="HU46">
        <v>146.85016417992301</v>
      </c>
      <c r="HV46">
        <v>147.685675380053</v>
      </c>
      <c r="HW46">
        <v>375.884567589965</v>
      </c>
      <c r="HX46">
        <v>116.680235189968</v>
      </c>
      <c r="HY46">
        <v>125.33208872994901</v>
      </c>
      <c r="HZ46">
        <v>102.606609040056</v>
      </c>
      <c r="IA46">
        <v>1.0443338999994001</v>
      </c>
      <c r="IB46">
        <v>1.0624998999992401</v>
      </c>
      <c r="IC46">
        <v>1.0293497000002401</v>
      </c>
      <c r="ID46">
        <v>0.99469969999972796</v>
      </c>
      <c r="IE46">
        <v>0.89138509999975202</v>
      </c>
      <c r="IF46">
        <v>1.2894410000008101</v>
      </c>
      <c r="IG46">
        <v>1.58884729999954</v>
      </c>
      <c r="IH46">
        <v>1.26472359999934</v>
      </c>
      <c r="II46">
        <v>1.2665225000000599</v>
      </c>
      <c r="IJ46">
        <v>0.96377740000025403</v>
      </c>
      <c r="IK46">
        <v>1.0171124999997101</v>
      </c>
      <c r="IL46">
        <v>1.03682090000075</v>
      </c>
      <c r="IM46">
        <v>1.08415649999915</v>
      </c>
      <c r="IN46">
        <v>0.95523580000008201</v>
      </c>
      <c r="IO46">
        <v>0.95819109999956698</v>
      </c>
      <c r="IP46">
        <v>2.8125488000005099</v>
      </c>
      <c r="IQ46">
        <v>1.0293065000005299</v>
      </c>
      <c r="IR46">
        <v>0.95323780000035196</v>
      </c>
      <c r="IS46">
        <v>1.2253311999993499</v>
      </c>
      <c r="IT46">
        <v>1.25578739999946</v>
      </c>
      <c r="IU46">
        <v>1.0304190999995599</v>
      </c>
      <c r="IV46">
        <v>1.3405963999994099</v>
      </c>
      <c r="IW46">
        <v>0.91138609999961795</v>
      </c>
      <c r="IX46">
        <v>1.45543440000074</v>
      </c>
      <c r="IY46">
        <v>1.21895149999909</v>
      </c>
      <c r="IZ46">
        <v>1.6538937999994201</v>
      </c>
      <c r="JA46">
        <v>1.31172350000088</v>
      </c>
      <c r="JB46">
        <v>1.01831409999977</v>
      </c>
      <c r="JC46">
        <v>1.0423350000000899</v>
      </c>
      <c r="JD46">
        <v>1.03120699999999</v>
      </c>
      <c r="JE46">
        <v>1.03077119999944</v>
      </c>
      <c r="JF46">
        <v>3.75665379999919</v>
      </c>
      <c r="JG46">
        <v>1.33091459999923</v>
      </c>
      <c r="JH46">
        <v>1.2360196999998201</v>
      </c>
      <c r="JI46">
        <v>0.90245440000035204</v>
      </c>
      <c r="JJ46">
        <v>5.7474074999990998</v>
      </c>
      <c r="JK46">
        <v>1.5257428999993901</v>
      </c>
      <c r="JL46">
        <v>1.5268854000005401</v>
      </c>
      <c r="JM46">
        <v>1.78275810000014</v>
      </c>
      <c r="JN46">
        <v>1.1516783999995801</v>
      </c>
      <c r="JO46">
        <v>2.3153202600005902</v>
      </c>
      <c r="JP46">
        <v>506.56202111998601</v>
      </c>
      <c r="JQ46">
        <v>187.83030561008499</v>
      </c>
      <c r="JR46">
        <v>11.476702999993</v>
      </c>
      <c r="JS46">
        <v>1.55877770000006</v>
      </c>
      <c r="JT46">
        <v>1.04211450000003</v>
      </c>
      <c r="JU46">
        <v>4.3137141999977802</v>
      </c>
      <c r="JV46">
        <v>103.91847599996299</v>
      </c>
      <c r="JW46">
        <v>0.96289669999987404</v>
      </c>
      <c r="JX46">
        <v>103.31021499994699</v>
      </c>
      <c r="JY46">
        <v>0.99853371999961404</v>
      </c>
      <c r="JZ46">
        <v>1.0157200600006</v>
      </c>
      <c r="KA46">
        <v>108.75504199997501</v>
      </c>
      <c r="KB46">
        <v>68.561135999974795</v>
      </c>
      <c r="KD46">
        <v>104.362670999952</v>
      </c>
      <c r="KE46">
        <v>113.345078999992</v>
      </c>
      <c r="KF46">
        <v>102.67550300003499</v>
      </c>
      <c r="KG46">
        <v>116.179496999946</v>
      </c>
      <c r="KH46">
        <v>105.394678000011</v>
      </c>
      <c r="KI46">
        <v>157.95121100009399</v>
      </c>
      <c r="KJ46">
        <v>148.64957199990701</v>
      </c>
      <c r="KK46">
        <v>115.657893999945</v>
      </c>
      <c r="KL46">
        <v>103.303111999994</v>
      </c>
      <c r="KM46">
        <v>146.30080000008499</v>
      </c>
      <c r="KN46">
        <v>124.965171999997</v>
      </c>
      <c r="KO46">
        <v>99.751153000048404</v>
      </c>
      <c r="KP46">
        <v>93.912154000019697</v>
      </c>
      <c r="KQ46">
        <v>176.94395400001699</v>
      </c>
      <c r="KR46">
        <v>262.11828099982802</v>
      </c>
      <c r="KS46">
        <v>131.311572999926</v>
      </c>
      <c r="KT46">
        <v>128.667607000098</v>
      </c>
      <c r="KU46">
        <v>191.34451199998099</v>
      </c>
      <c r="KV46">
        <v>107.05396399996199</v>
      </c>
      <c r="KW46">
        <v>101.73402700002799</v>
      </c>
      <c r="KX46">
        <v>157.750270999968</v>
      </c>
      <c r="KY46">
        <v>198.83961599995399</v>
      </c>
      <c r="KZ46">
        <v>98.1710560000502</v>
      </c>
      <c r="LA46">
        <v>104.04795499995799</v>
      </c>
      <c r="LB46">
        <v>118.55262199998801</v>
      </c>
      <c r="LC46">
        <v>103.94724699994499</v>
      </c>
      <c r="LD46">
        <v>183.279158999911</v>
      </c>
      <c r="LE46">
        <v>74.943438000045703</v>
      </c>
      <c r="LF46">
        <v>119.094054999994</v>
      </c>
      <c r="LG46">
        <v>110.66445200005499</v>
      </c>
      <c r="LH46">
        <v>97.439326999941798</v>
      </c>
      <c r="LI46">
        <v>102.86004000005801</v>
      </c>
      <c r="LJ46">
        <v>108.25778800004601</v>
      </c>
      <c r="LK46">
        <v>135.820369000081</v>
      </c>
      <c r="LL46">
        <v>249.534282000037</v>
      </c>
      <c r="LM46">
        <v>195.75178300007201</v>
      </c>
      <c r="LN46">
        <v>111.89324300002799</v>
      </c>
      <c r="LO46">
        <v>138.311676000012</v>
      </c>
      <c r="LQ46">
        <v>117.01918199996</v>
      </c>
      <c r="LS46">
        <v>124.65785499999799</v>
      </c>
      <c r="LT46">
        <v>126.746837000013</v>
      </c>
      <c r="LU46">
        <v>93.422106000012704</v>
      </c>
      <c r="LV46">
        <v>134.19185100006899</v>
      </c>
      <c r="LW46">
        <v>99.659327000030302</v>
      </c>
      <c r="LX46">
        <v>104.897277000011</v>
      </c>
      <c r="LY46">
        <v>124.57927300001001</v>
      </c>
      <c r="LZ46">
        <v>116.48372899997</v>
      </c>
      <c r="MB46">
        <v>117.929399000015</v>
      </c>
      <c r="MC46">
        <v>141.184193999972</v>
      </c>
      <c r="MD46">
        <v>96.344748000032297</v>
      </c>
      <c r="ME46">
        <v>95.5719950000057</v>
      </c>
      <c r="MF46">
        <v>99.046164000057601</v>
      </c>
      <c r="MG46">
        <v>98.507655999972499</v>
      </c>
      <c r="MH46">
        <v>134.685125000076</v>
      </c>
      <c r="MI46">
        <v>218.20517500001</v>
      </c>
      <c r="MK46">
        <v>105.55546199996</v>
      </c>
      <c r="ML46">
        <v>145.40411200001799</v>
      </c>
      <c r="MM46">
        <v>103.359378000023</v>
      </c>
      <c r="MN46">
        <v>100.205814999994</v>
      </c>
      <c r="MO46">
        <v>129.61693400004901</v>
      </c>
      <c r="MP46">
        <v>104.44029800000099</v>
      </c>
      <c r="MQ46">
        <v>96.276272000046404</v>
      </c>
      <c r="MR46">
        <v>92.203303999965996</v>
      </c>
      <c r="MT46">
        <v>211.01300200005099</v>
      </c>
      <c r="MU46">
        <v>283.04201100021601</v>
      </c>
      <c r="MV46">
        <v>197.97068200004301</v>
      </c>
      <c r="MW46">
        <v>211.49728300003301</v>
      </c>
      <c r="MY46">
        <v>310.27908100001503</v>
      </c>
      <c r="NA46">
        <v>285.10191099997598</v>
      </c>
      <c r="NB46">
        <v>107.201453999965</v>
      </c>
      <c r="NC46">
        <v>263.89144999999598</v>
      </c>
      <c r="ND46">
        <v>92.232840999960899</v>
      </c>
      <c r="NE46">
        <v>122.85705500003</v>
      </c>
      <c r="NF46">
        <v>202.12619600002699</v>
      </c>
      <c r="NG46">
        <v>141.964089999907</v>
      </c>
      <c r="NH46">
        <v>141.128382999916</v>
      </c>
      <c r="NI46">
        <v>122.868629000033</v>
      </c>
      <c r="NJ46">
        <v>104.114458000055</v>
      </c>
      <c r="NK46">
        <v>111.34569300001</v>
      </c>
      <c r="NL46">
        <v>110.578838999965</v>
      </c>
      <c r="NM46">
        <v>115.713340000017</v>
      </c>
      <c r="NN46">
        <v>152.970092999982</v>
      </c>
      <c r="NO46">
        <v>99.924677000031807</v>
      </c>
      <c r="NP46">
        <v>121.073437000043</v>
      </c>
      <c r="NQ46">
        <v>102.34787099994701</v>
      </c>
      <c r="NR46">
        <v>1.69539040000018</v>
      </c>
      <c r="NS46">
        <v>3.6900316999999601</v>
      </c>
      <c r="NT46">
        <v>1.2628112000002101</v>
      </c>
      <c r="NU46">
        <v>1.02879265000047</v>
      </c>
      <c r="NV46">
        <v>2.1738961699993502</v>
      </c>
      <c r="NW46">
        <v>1.15993078000065</v>
      </c>
      <c r="NX46">
        <v>0.99101280000013503</v>
      </c>
      <c r="NY46">
        <v>0.89309219999995504</v>
      </c>
      <c r="NZ46">
        <v>0.96387880000020199</v>
      </c>
      <c r="OA46">
        <v>0.97198659999958203</v>
      </c>
      <c r="OB46">
        <v>3.1505243999999899</v>
      </c>
      <c r="OC46">
        <v>2.0065041999987399</v>
      </c>
      <c r="OD46">
        <v>3.0321967000018</v>
      </c>
      <c r="OE46">
        <v>1.41153180000038</v>
      </c>
      <c r="OF46">
        <v>2.6248703999990499</v>
      </c>
      <c r="OG46">
        <v>5.7283804000035197</v>
      </c>
      <c r="OH46">
        <v>2.2507150999990699</v>
      </c>
      <c r="OI46">
        <v>2.5036228999997499</v>
      </c>
      <c r="OJ46">
        <v>1.28351320000002</v>
      </c>
      <c r="OK46">
        <v>1.2877367000001001</v>
      </c>
      <c r="OL46">
        <v>1.37933379999959</v>
      </c>
      <c r="OM46">
        <v>3.1760816200003301</v>
      </c>
      <c r="ON46">
        <v>3.03179929999897</v>
      </c>
      <c r="OO46">
        <v>1.4938134700005301</v>
      </c>
      <c r="OP46">
        <v>2.1277391699986801</v>
      </c>
      <c r="OQ46">
        <v>2.8221122399991101</v>
      </c>
      <c r="OR46">
        <v>2.6638273300013702</v>
      </c>
      <c r="OS46">
        <v>2.5229762300004901</v>
      </c>
      <c r="OT46">
        <v>2.8839860400003099</v>
      </c>
      <c r="OU46">
        <v>1.0561991300000999</v>
      </c>
      <c r="OV46">
        <v>1.40891168999951</v>
      </c>
      <c r="OW46">
        <v>2.3772737100007402</v>
      </c>
      <c r="OX46">
        <v>2.5725526200003501</v>
      </c>
      <c r="OY46">
        <v>54.201865879993399</v>
      </c>
      <c r="OZ46">
        <v>2.3856093799986402</v>
      </c>
      <c r="PA46">
        <v>10.335715640001601</v>
      </c>
      <c r="PB46">
        <v>2.6070198699999301</v>
      </c>
      <c r="PC46">
        <v>3.2746656599992998</v>
      </c>
      <c r="PD46">
        <v>2.9140655299997902</v>
      </c>
      <c r="PE46">
        <v>1.82043628999963</v>
      </c>
      <c r="PF46">
        <v>107.277124900022</v>
      </c>
      <c r="PG46">
        <v>92.110896000056499</v>
      </c>
      <c r="PH46">
        <v>4.0165664000014702</v>
      </c>
      <c r="PI46">
        <v>6.1090036000023202</v>
      </c>
      <c r="PJ46">
        <v>4.1587331999980996</v>
      </c>
      <c r="PK46">
        <v>1.11948889999985</v>
      </c>
      <c r="PL46">
        <v>1.1553958999993501</v>
      </c>
      <c r="PM46">
        <v>1.1914774199995</v>
      </c>
      <c r="PN46">
        <v>1.59608710000066</v>
      </c>
      <c r="PO46">
        <v>1.62618615000065</v>
      </c>
      <c r="PP46">
        <v>1.56674704000034</v>
      </c>
      <c r="PQ46">
        <v>1.6396808299996299</v>
      </c>
      <c r="PR46">
        <v>1.34604602999934</v>
      </c>
      <c r="PS46">
        <v>1.69790310999997</v>
      </c>
      <c r="PT46">
        <v>1.69262399999934</v>
      </c>
      <c r="PU46">
        <v>2.85824841000067</v>
      </c>
      <c r="PV46">
        <v>8.3103172099945404</v>
      </c>
      <c r="PW46">
        <v>183.140824500006</v>
      </c>
      <c r="PX46">
        <v>2.0963698000014102</v>
      </c>
      <c r="PY46">
        <v>165.016557299998</v>
      </c>
      <c r="PZ46">
        <v>1.78415139999925</v>
      </c>
      <c r="QA46">
        <v>1.62357660000089</v>
      </c>
      <c r="QB46">
        <v>101.934781900025</v>
      </c>
      <c r="QC46">
        <v>1.9816965000009099</v>
      </c>
      <c r="QD46">
        <v>41340.453732013702</v>
      </c>
      <c r="QE46">
        <v>2.2608312999982401</v>
      </c>
      <c r="QF46">
        <v>2.28193078999902</v>
      </c>
      <c r="QG46">
        <v>210.80617548991</v>
      </c>
      <c r="QH46">
        <v>120.368910999969</v>
      </c>
      <c r="QI46">
        <v>1.07544147000044</v>
      </c>
      <c r="QJ46">
        <v>1.0991478699998001</v>
      </c>
      <c r="QK46">
        <v>1.0276422900005899</v>
      </c>
      <c r="QL46">
        <v>1.0155596500008</v>
      </c>
      <c r="QM46">
        <v>13.8009807799972</v>
      </c>
      <c r="QN46">
        <v>1.57871064999927</v>
      </c>
      <c r="QP46">
        <v>1.36621960000048</v>
      </c>
      <c r="QQ46">
        <v>1.26121649999914</v>
      </c>
      <c r="QR46">
        <v>1.0561906999992099</v>
      </c>
      <c r="QS46">
        <v>1.38469930000065</v>
      </c>
      <c r="QT46">
        <v>1.13883349999924</v>
      </c>
      <c r="QU46">
        <v>108.16416399995801</v>
      </c>
      <c r="QV46">
        <v>100.469970999984</v>
      </c>
      <c r="QW46">
        <v>189.20049600000499</v>
      </c>
      <c r="QX46">
        <v>99.787165999994599</v>
      </c>
      <c r="QY46">
        <v>101.265207999968</v>
      </c>
      <c r="QZ46">
        <v>104.057151000015</v>
      </c>
      <c r="RA46">
        <v>103.470928999945</v>
      </c>
      <c r="RB46">
        <v>1.1585818200001099</v>
      </c>
      <c r="RC46">
        <v>2.1756095099990498</v>
      </c>
      <c r="RD46">
        <v>130.74022900010499</v>
      </c>
      <c r="RE46">
        <v>104.037455999991</v>
      </c>
      <c r="RF46">
        <v>110.355235000025</v>
      </c>
      <c r="RG46">
        <v>121.387441999977</v>
      </c>
      <c r="RH46">
        <v>150.14039999991701</v>
      </c>
      <c r="RI46">
        <v>228.169338000007</v>
      </c>
      <c r="RL46">
        <v>301.55833799997299</v>
      </c>
      <c r="RM46">
        <v>58.490152999991601</v>
      </c>
      <c r="RN46">
        <v>267.25064900005202</v>
      </c>
      <c r="RO46">
        <v>167.53175000008201</v>
      </c>
      <c r="RP46">
        <v>218.78340000007299</v>
      </c>
      <c r="RQ46">
        <v>103.780425000004</v>
      </c>
      <c r="RR46">
        <v>375.06611800007499</v>
      </c>
      <c r="RS46">
        <v>192.87673199991701</v>
      </c>
      <c r="RT46">
        <v>110.46961899998099</v>
      </c>
      <c r="RU46">
        <v>184.751918999944</v>
      </c>
      <c r="RV46">
        <v>325.70835300022702</v>
      </c>
      <c r="RW46">
        <v>67.648714000009903</v>
      </c>
      <c r="RX46">
        <v>368.37861899985</v>
      </c>
      <c r="RY46">
        <v>198.20468199998101</v>
      </c>
      <c r="RZ46">
        <v>539.148083999753</v>
      </c>
      <c r="SA46">
        <v>579.10449900012497</v>
      </c>
      <c r="SB46">
        <v>274.73566300002898</v>
      </c>
      <c r="SC46">
        <v>97.912545999977695</v>
      </c>
      <c r="SD46">
        <v>187.43980000005101</v>
      </c>
      <c r="SE46">
        <v>312.56619600020298</v>
      </c>
      <c r="SF46">
        <v>223.19087800010999</v>
      </c>
      <c r="SG46">
        <v>621.08239599969204</v>
      </c>
      <c r="SH46">
        <v>100.52249400003301</v>
      </c>
      <c r="SI46">
        <v>102.60515099996699</v>
      </c>
      <c r="SJ46">
        <v>7868.0405929982699</v>
      </c>
      <c r="SK46">
        <v>64.852248999988703</v>
      </c>
      <c r="SL46">
        <v>151.02157000009899</v>
      </c>
      <c r="SM46">
        <v>283.45915600005497</v>
      </c>
      <c r="SN46">
        <v>338.79442400019599</v>
      </c>
      <c r="SO46">
        <v>200.35594399995199</v>
      </c>
      <c r="SP46">
        <v>560.83634699974198</v>
      </c>
      <c r="SQ46">
        <v>200.488432999933</v>
      </c>
      <c r="SR46">
        <v>53.595327000017299</v>
      </c>
      <c r="SS46">
        <v>38.909525999974001</v>
      </c>
      <c r="ST46">
        <v>193.799980999902</v>
      </c>
      <c r="SU46">
        <v>189.183842000086</v>
      </c>
      <c r="SV46">
        <v>196.131492000073</v>
      </c>
      <c r="SW46">
        <v>165.619135000044</v>
      </c>
      <c r="SX46">
        <v>203.641065000091</v>
      </c>
      <c r="SY46">
        <v>164.38220000010901</v>
      </c>
      <c r="SZ46">
        <v>107.960452000028</v>
      </c>
      <c r="TA46">
        <v>143.69390000007101</v>
      </c>
      <c r="TB46">
        <v>99.4511829999974</v>
      </c>
      <c r="TC46">
        <v>145.783172999974</v>
      </c>
      <c r="TD46">
        <v>137.25930000003399</v>
      </c>
      <c r="TE46">
        <v>430.891567999963</v>
      </c>
      <c r="TF46">
        <v>114.041082000011</v>
      </c>
      <c r="TG46">
        <v>122.429828000022</v>
      </c>
      <c r="TH46">
        <v>464.807405999862</v>
      </c>
      <c r="TI46">
        <v>61.434323000023099</v>
      </c>
      <c r="TJ46">
        <v>204.33449400006799</v>
      </c>
      <c r="TK46">
        <v>139.77962899999699</v>
      </c>
      <c r="TL46">
        <v>425.50340999988799</v>
      </c>
      <c r="TM46">
        <v>493.58627399988501</v>
      </c>
      <c r="TN46">
        <v>192.48170599993301</v>
      </c>
      <c r="TO46">
        <v>494.23600800009399</v>
      </c>
      <c r="TP46">
        <v>213.51172600011299</v>
      </c>
      <c r="TQ46">
        <v>494.04601400019601</v>
      </c>
      <c r="TR46">
        <v>494.011667999905</v>
      </c>
      <c r="TS46">
        <v>202.43137699994301</v>
      </c>
      <c r="TT46">
        <v>155.49074000003699</v>
      </c>
      <c r="TW46">
        <v>352.99853199999802</v>
      </c>
      <c r="TX46">
        <v>128.79506799997799</v>
      </c>
      <c r="TZ46">
        <v>411.31862400006497</v>
      </c>
      <c r="UA46">
        <v>148.76911900006201</v>
      </c>
      <c r="UB46">
        <v>128.033806999912</v>
      </c>
      <c r="UC46">
        <v>111.20634499995499</v>
      </c>
      <c r="UD46">
        <v>106.686483999947</v>
      </c>
      <c r="UE46">
        <v>130.90812100004399</v>
      </c>
      <c r="UF46">
        <v>108.018155000056</v>
      </c>
      <c r="UG46">
        <v>124.390530999983</v>
      </c>
      <c r="UH46">
        <v>129.695341000101</v>
      </c>
      <c r="UI46">
        <v>111.95552399999001</v>
      </c>
      <c r="UJ46">
        <v>107.265830000048</v>
      </c>
      <c r="UK46">
        <v>129.13336100010201</v>
      </c>
      <c r="UL46">
        <v>131.49278600001699</v>
      </c>
      <c r="UN46">
        <v>140.66085199988399</v>
      </c>
      <c r="UO46">
        <v>187.13467999990101</v>
      </c>
      <c r="UP46">
        <v>166.72030699998101</v>
      </c>
      <c r="UQ46">
        <v>88.770579000003593</v>
      </c>
      <c r="UR46">
        <v>107.924248000025</v>
      </c>
      <c r="US46">
        <v>334.77752899983898</v>
      </c>
      <c r="UT46">
        <v>334.09912500018299</v>
      </c>
      <c r="UU46">
        <v>1849.59871100076</v>
      </c>
      <c r="UV46">
        <v>134.58825300005299</v>
      </c>
      <c r="UW46">
        <v>395.62463899981202</v>
      </c>
      <c r="UX46">
        <v>110.172869000002</v>
      </c>
      <c r="UY46">
        <v>41.690549999999298</v>
      </c>
      <c r="UZ46">
        <v>9.3789640000031795</v>
      </c>
      <c r="VA46">
        <v>160.2914760001</v>
      </c>
      <c r="VB46">
        <v>112.373258000007</v>
      </c>
      <c r="VC46">
        <v>108.666439000051</v>
      </c>
      <c r="VD46">
        <v>120.10810800001499</v>
      </c>
      <c r="VE46">
        <v>106.656165999942</v>
      </c>
      <c r="VF46">
        <v>144.56826499989299</v>
      </c>
      <c r="VG46">
        <v>146.57874700008</v>
      </c>
      <c r="VH46">
        <v>114.841611000011</v>
      </c>
      <c r="VI46">
        <v>101.321549999993</v>
      </c>
      <c r="VJ46">
        <v>113.38425000000299</v>
      </c>
      <c r="VK46">
        <v>111.231101999991</v>
      </c>
      <c r="VL46">
        <v>100.966896999977</v>
      </c>
      <c r="VM46">
        <v>104.420772999991</v>
      </c>
      <c r="VN46">
        <v>214.37432800000499</v>
      </c>
      <c r="VO46">
        <v>106.463063000003</v>
      </c>
      <c r="VP46">
        <v>290.23218599986302</v>
      </c>
      <c r="VQ46">
        <v>192.88981599989299</v>
      </c>
      <c r="VR46">
        <v>108.37514300004101</v>
      </c>
      <c r="VS46">
        <v>105.66475500003401</v>
      </c>
      <c r="VT46">
        <v>119.66820700001</v>
      </c>
      <c r="VU46">
        <v>160.926371000009</v>
      </c>
      <c r="VV46">
        <v>198.75032399990599</v>
      </c>
      <c r="VW46">
        <v>163.990901000099</v>
      </c>
      <c r="VX46">
        <v>142.187889999943</v>
      </c>
      <c r="VY46">
        <v>105.013577000005</v>
      </c>
      <c r="VZ46">
        <v>110.333772000042</v>
      </c>
      <c r="WA46">
        <v>104.138070999994</v>
      </c>
      <c r="WB46">
        <v>281.358155000024</v>
      </c>
      <c r="WC46">
        <v>185.77653699996901</v>
      </c>
      <c r="WD46">
        <v>205.572222999996</v>
      </c>
      <c r="WE46">
        <v>103.718130000052</v>
      </c>
      <c r="WF46">
        <v>102.221516999998</v>
      </c>
      <c r="WG46">
        <v>121.730174000026</v>
      </c>
      <c r="WH46">
        <v>107.633150000009</v>
      </c>
      <c r="WI46">
        <v>117.620016000001</v>
      </c>
      <c r="WJ46">
        <v>29.8045109999948</v>
      </c>
      <c r="WK46">
        <v>109.729020999977</v>
      </c>
      <c r="WL46">
        <v>102.822151000029</v>
      </c>
      <c r="WM46">
        <v>223.72185899992499</v>
      </c>
      <c r="WN46">
        <v>286.67020699987199</v>
      </c>
      <c r="WO46">
        <v>343.59348199982202</v>
      </c>
      <c r="WP46">
        <v>207.962847999996</v>
      </c>
      <c r="WQ46">
        <v>203.225255999947</v>
      </c>
      <c r="WR46">
        <v>253.59423299995299</v>
      </c>
      <c r="WS46">
        <v>221.22937500011199</v>
      </c>
      <c r="WT46">
        <v>456.56731100007897</v>
      </c>
      <c r="WU46">
        <v>462.454260000028</v>
      </c>
      <c r="WV46">
        <v>718.35320299956902</v>
      </c>
      <c r="WW46">
        <v>113.865263000014</v>
      </c>
      <c r="WX46">
        <v>260.414861999918</v>
      </c>
      <c r="WY46">
        <v>126.000425999984</v>
      </c>
      <c r="WZ46">
        <v>228.65332500007901</v>
      </c>
      <c r="XA46">
        <v>81.551934999995893</v>
      </c>
      <c r="XB46">
        <v>176.47065000003201</v>
      </c>
      <c r="XC46">
        <v>82.276863000006401</v>
      </c>
      <c r="XD46">
        <v>477.43051399989099</v>
      </c>
      <c r="XE46">
        <v>159.18181199999501</v>
      </c>
      <c r="XF46">
        <v>242.56548599991899</v>
      </c>
      <c r="XG46">
        <v>100.53050200000899</v>
      </c>
      <c r="XH46">
        <v>205.844991999911</v>
      </c>
      <c r="XI46">
        <v>100.92306099995</v>
      </c>
      <c r="XJ46">
        <v>213.67695200000901</v>
      </c>
      <c r="XK46">
        <v>33.113944999990103</v>
      </c>
      <c r="XL46">
        <v>1.1681522399994699</v>
      </c>
      <c r="XM46">
        <v>5.6977242900029497</v>
      </c>
      <c r="XN46">
        <v>1.24197289999938</v>
      </c>
      <c r="XO46">
        <v>1.78375530999983</v>
      </c>
      <c r="XP46">
        <v>1.7434248000008701</v>
      </c>
      <c r="XQ46">
        <v>17.711612129991401</v>
      </c>
      <c r="XR46">
        <v>1.21158411999932</v>
      </c>
      <c r="XS46">
        <v>1.2496387200007999</v>
      </c>
      <c r="XT46">
        <v>2.3436684500011302</v>
      </c>
      <c r="XU46">
        <v>2.1985362400009798</v>
      </c>
      <c r="XV46">
        <v>2.36759729999903</v>
      </c>
      <c r="XW46">
        <v>2.7045848000016099</v>
      </c>
      <c r="XX46">
        <v>3.2207339000015098</v>
      </c>
      <c r="XY46">
        <v>2.7823098000008</v>
      </c>
      <c r="XZ46">
        <v>0.98290209999959199</v>
      </c>
      <c r="YA46">
        <v>8.6843372000003001</v>
      </c>
      <c r="YB46">
        <v>0.88054600000032202</v>
      </c>
      <c r="YD46">
        <v>1.0612436999999799</v>
      </c>
      <c r="YE46">
        <v>4.1256308000010904</v>
      </c>
      <c r="YF46">
        <v>1.04269009999916</v>
      </c>
      <c r="YG46">
        <v>0.93282901000020502</v>
      </c>
      <c r="YH46">
        <v>1390.9153511505599</v>
      </c>
      <c r="YI46">
        <v>113.86586599994899</v>
      </c>
      <c r="YJ46">
        <v>303.07235899986699</v>
      </c>
      <c r="YK46">
        <v>3.0095661400009699</v>
      </c>
      <c r="YL46">
        <v>1.4396339100003399</v>
      </c>
      <c r="YM46">
        <v>2337557.8186645498</v>
      </c>
      <c r="YN46">
        <v>1.1202841100002801</v>
      </c>
      <c r="YO46">
        <v>1.10626905999925</v>
      </c>
      <c r="YP46">
        <v>1.6537494500007599</v>
      </c>
      <c r="YQ46">
        <v>165.31710799992999</v>
      </c>
      <c r="YR46">
        <v>144.06623789994001</v>
      </c>
      <c r="YS46">
        <v>5.5389670000004099</v>
      </c>
      <c r="YT46">
        <v>6.57211390000157</v>
      </c>
      <c r="YU46">
        <v>313.37958479998599</v>
      </c>
      <c r="YV46">
        <v>225.729658999946</v>
      </c>
      <c r="YW46">
        <v>1.2324846999999901</v>
      </c>
      <c r="YX46">
        <v>1.2045581000002099</v>
      </c>
      <c r="YY46">
        <v>1.1869955000001899</v>
      </c>
      <c r="YZ46">
        <v>3.4549659699987401</v>
      </c>
      <c r="ZA46">
        <v>1.25023275999956</v>
      </c>
      <c r="ZB46">
        <v>3.55740611999863</v>
      </c>
      <c r="ZC46">
        <v>0.93462490000001697</v>
      </c>
      <c r="ZD46">
        <v>0.98425070000030201</v>
      </c>
    </row>
    <row r="47" spans="1:680" x14ac:dyDescent="0.25">
      <c r="A47" s="40">
        <v>44131</v>
      </c>
      <c r="B47" s="6">
        <v>2.0427335700005602</v>
      </c>
      <c r="C47" s="6">
        <v>1.62087534000057</v>
      </c>
      <c r="E47">
        <v>1.71195971999987</v>
      </c>
      <c r="F47">
        <v>1.0555868400006101</v>
      </c>
      <c r="G47">
        <v>1.0895333000007701</v>
      </c>
      <c r="H47">
        <v>1.0506421999998601</v>
      </c>
      <c r="I47">
        <v>3.04438759999903</v>
      </c>
      <c r="J47">
        <v>1.1185177999996101</v>
      </c>
      <c r="K47">
        <v>1.9663880000007301</v>
      </c>
      <c r="L47">
        <v>2.1357835000017098</v>
      </c>
      <c r="M47">
        <v>1.36059849999947</v>
      </c>
      <c r="N47">
        <v>2.3267319000005999</v>
      </c>
      <c r="O47">
        <v>2.11374762999912</v>
      </c>
      <c r="P47">
        <v>2.6024454200014602</v>
      </c>
      <c r="Q47">
        <v>0.88705862000006197</v>
      </c>
      <c r="R47">
        <v>2.7634253700016398</v>
      </c>
      <c r="S47">
        <v>2.6653441400012499</v>
      </c>
      <c r="T47">
        <v>3.1367305300009298</v>
      </c>
      <c r="U47">
        <v>1.0510865600008401</v>
      </c>
      <c r="V47">
        <v>1.44743077000021</v>
      </c>
      <c r="W47">
        <v>2.6742530178999</v>
      </c>
      <c r="X47">
        <v>2.1466523810995599</v>
      </c>
      <c r="Y47">
        <v>3.37116089999836</v>
      </c>
      <c r="Z47">
        <v>1.0997972999994099</v>
      </c>
      <c r="AA47">
        <v>1.23155502000009</v>
      </c>
      <c r="AB47">
        <v>1.0987844999999701</v>
      </c>
      <c r="AC47">
        <v>11.1139839899988</v>
      </c>
      <c r="AD47">
        <v>21.282446959987301</v>
      </c>
      <c r="AE47">
        <v>1.0733874300003701</v>
      </c>
      <c r="AF47">
        <v>62.7550416800077</v>
      </c>
      <c r="AG47">
        <v>8.7884158600063493</v>
      </c>
      <c r="AH47">
        <v>1.8368884999999899</v>
      </c>
      <c r="AI47">
        <v>1.1032072100006201</v>
      </c>
      <c r="AJ47">
        <v>2.3420482000001401</v>
      </c>
      <c r="AK47">
        <v>2.1437079999996098</v>
      </c>
      <c r="AL47">
        <v>1.3401515799996599</v>
      </c>
      <c r="AM47">
        <v>1.52472699999998</v>
      </c>
      <c r="AN47">
        <v>849.54209886957005</v>
      </c>
      <c r="AO47">
        <v>205.267771390034</v>
      </c>
      <c r="AP47">
        <v>154.53151552006599</v>
      </c>
      <c r="AQ47">
        <v>12.643976899999</v>
      </c>
      <c r="AR47">
        <v>1.50283115999991</v>
      </c>
      <c r="AS47">
        <v>1.28561893000006</v>
      </c>
      <c r="AT47">
        <v>1.45593087999987</v>
      </c>
      <c r="AU47">
        <v>4.0376762599989897</v>
      </c>
      <c r="AV47">
        <v>3.2518596000009001</v>
      </c>
      <c r="AW47">
        <v>1.43625104999956</v>
      </c>
      <c r="AX47">
        <v>12.8819578700059</v>
      </c>
      <c r="AY47">
        <v>1.4692887199998901</v>
      </c>
      <c r="AZ47">
        <v>6.0965102999980401</v>
      </c>
      <c r="BA47">
        <v>1.57141600000068</v>
      </c>
      <c r="BB47">
        <v>3.8840610699990101</v>
      </c>
      <c r="BC47">
        <v>2.5731846800008502</v>
      </c>
      <c r="BD47">
        <v>0.96167660999981297</v>
      </c>
      <c r="BE47">
        <v>1.72267579999971</v>
      </c>
      <c r="BF47">
        <v>2.06310500000109</v>
      </c>
      <c r="BG47">
        <v>2.0622677999999701</v>
      </c>
      <c r="BH47">
        <v>2.5001086000011101</v>
      </c>
      <c r="BI47">
        <v>1.66371830000026</v>
      </c>
      <c r="BJ47">
        <v>107.704839500017</v>
      </c>
      <c r="BK47">
        <v>1.0912365999993201</v>
      </c>
      <c r="BL47">
        <v>2.98909556999934</v>
      </c>
      <c r="BM47">
        <v>1.57665939000071</v>
      </c>
      <c r="BN47">
        <v>1.5772511899995201</v>
      </c>
      <c r="BO47">
        <v>1.05607779999991</v>
      </c>
      <c r="BP47">
        <v>1.0440835999997899</v>
      </c>
      <c r="BQ47">
        <v>2.0005238999983699</v>
      </c>
      <c r="BR47">
        <v>2.1299700999989</v>
      </c>
      <c r="BS47">
        <v>2.22738210000171</v>
      </c>
      <c r="BT47">
        <v>1.04473030000008</v>
      </c>
      <c r="BU47">
        <v>1.3816588999998201</v>
      </c>
      <c r="BV47">
        <v>1.73076209999999</v>
      </c>
      <c r="BW47">
        <v>6.86015860000043</v>
      </c>
      <c r="BX47">
        <v>4.5452653999964197</v>
      </c>
      <c r="BY47">
        <v>3.02329169999939</v>
      </c>
      <c r="BZ47">
        <v>85.762034849962205</v>
      </c>
      <c r="CA47">
        <v>9.2208387999999104</v>
      </c>
      <c r="CB47">
        <v>1.0967068999998399</v>
      </c>
      <c r="CC47">
        <v>23.582361300010199</v>
      </c>
      <c r="CD47">
        <v>4.15200110000296</v>
      </c>
      <c r="CE47">
        <v>10.171136799996001</v>
      </c>
      <c r="CF47">
        <v>2.6770284999984102</v>
      </c>
      <c r="CG47">
        <v>37.522403499984598</v>
      </c>
      <c r="CH47">
        <v>1.04403289999937</v>
      </c>
      <c r="CI47">
        <v>1.68114179999975</v>
      </c>
      <c r="CJ47">
        <v>5.9899931999971203</v>
      </c>
      <c r="CK47">
        <v>4.5127652000010103</v>
      </c>
      <c r="CL47">
        <v>2.2792235000015402</v>
      </c>
      <c r="CM47">
        <v>3.0924321999991702</v>
      </c>
      <c r="CN47">
        <v>31.240126999997301</v>
      </c>
      <c r="CO47">
        <v>1.2039884000005301</v>
      </c>
      <c r="CP47">
        <v>1.5142770000002199</v>
      </c>
      <c r="CQ47">
        <v>1.13468610000018</v>
      </c>
      <c r="CR47">
        <v>1.25253130000056</v>
      </c>
      <c r="CS47">
        <v>1.2525095000000901</v>
      </c>
      <c r="CT47">
        <v>12.046820999996299</v>
      </c>
      <c r="CU47">
        <v>129.92006899998501</v>
      </c>
      <c r="CV47">
        <v>13.898310400007199</v>
      </c>
      <c r="CW47">
        <v>21.678020999999699</v>
      </c>
      <c r="CX47">
        <v>75.463489999994593</v>
      </c>
      <c r="CY47">
        <v>18.117923999991</v>
      </c>
      <c r="CZ47">
        <v>142.425943000009</v>
      </c>
      <c r="DA47">
        <v>10.580510100000501</v>
      </c>
      <c r="DB47">
        <v>10.1610702000035</v>
      </c>
      <c r="DC47">
        <v>22.332760999997799</v>
      </c>
      <c r="DD47">
        <v>2.58126424999864</v>
      </c>
      <c r="DE47">
        <v>1.3076354099994201</v>
      </c>
      <c r="DF47">
        <v>1.25365330999921</v>
      </c>
      <c r="DG47">
        <v>1.08076240000082</v>
      </c>
      <c r="DH47">
        <v>3.0640626800013702</v>
      </c>
      <c r="DI47">
        <v>7569.2737371474504</v>
      </c>
      <c r="DJ47">
        <v>1.24800155000048</v>
      </c>
      <c r="DK47">
        <v>2.4700209900001902</v>
      </c>
      <c r="DL47">
        <v>27.710860930004898</v>
      </c>
      <c r="DM47">
        <v>2.1475210600001402</v>
      </c>
      <c r="DN47">
        <v>8.4815768499975093</v>
      </c>
      <c r="DO47">
        <v>2.7271234100007899</v>
      </c>
      <c r="DP47">
        <v>3.0056424399990598</v>
      </c>
      <c r="DQ47">
        <v>1.1450624699991701</v>
      </c>
      <c r="DR47">
        <v>10.9533677500003</v>
      </c>
      <c r="DS47">
        <v>1.1871408999995801</v>
      </c>
      <c r="DT47">
        <v>1.28018517000055</v>
      </c>
      <c r="DU47">
        <v>3.30112644999826</v>
      </c>
      <c r="DV47">
        <v>3.40369516999999</v>
      </c>
      <c r="DW47">
        <v>3.1826039199986602</v>
      </c>
      <c r="DX47">
        <v>1.26771394999923</v>
      </c>
      <c r="DY47">
        <v>117.63548099994701</v>
      </c>
      <c r="DZ47">
        <v>1.24525105999965</v>
      </c>
      <c r="EA47">
        <v>1.7093254899991699</v>
      </c>
      <c r="EB47">
        <v>1.0442748400000701</v>
      </c>
      <c r="EC47">
        <v>1.1189427000008401</v>
      </c>
      <c r="ED47">
        <v>1.0449844300001101</v>
      </c>
      <c r="EE47">
        <v>2.9019484700002098</v>
      </c>
      <c r="EF47">
        <v>1.32810376000089</v>
      </c>
      <c r="EG47">
        <v>2.4865946999998401</v>
      </c>
      <c r="EH47">
        <v>1.4383106799996299</v>
      </c>
      <c r="EI47">
        <v>1.7218935900000401</v>
      </c>
      <c r="EJ47">
        <v>1.60748751999927</v>
      </c>
      <c r="EK47">
        <v>3.23867610000161</v>
      </c>
      <c r="EL47">
        <v>5.8642582000029497</v>
      </c>
      <c r="EM47">
        <v>29.3960026999994</v>
      </c>
      <c r="EN47">
        <v>1.40017346000059</v>
      </c>
      <c r="EO47">
        <v>1.32755999000074</v>
      </c>
      <c r="EP47">
        <v>1.0765327200006101</v>
      </c>
      <c r="EQ47">
        <v>1.07213358000081</v>
      </c>
      <c r="ER47">
        <v>1.3282009199992899</v>
      </c>
      <c r="ES47">
        <v>1.05645870999979</v>
      </c>
      <c r="ET47">
        <v>1.60960252000041</v>
      </c>
      <c r="EU47">
        <v>3.00844357000096</v>
      </c>
      <c r="EV47">
        <v>1.1287015699999801</v>
      </c>
      <c r="EW47">
        <v>0.994160190000002</v>
      </c>
      <c r="EX47">
        <v>113.98267599998501</v>
      </c>
      <c r="EY47">
        <v>5.6894343399981198</v>
      </c>
      <c r="EZ47">
        <v>2.9573608999999101</v>
      </c>
      <c r="FA47">
        <v>1.02458133000073</v>
      </c>
      <c r="FC47">
        <v>170.65643170010301</v>
      </c>
      <c r="FD47">
        <v>9597.2397708147801</v>
      </c>
      <c r="FE47">
        <v>93.431240799953201</v>
      </c>
      <c r="FF47">
        <v>1.06099413999982</v>
      </c>
      <c r="FG47">
        <v>3723.04470784962</v>
      </c>
      <c r="FH47">
        <v>0.98739010000008398</v>
      </c>
      <c r="FI47">
        <v>1.1041735599992499</v>
      </c>
      <c r="FJ47">
        <v>1.24030751999999</v>
      </c>
      <c r="FK47">
        <v>22.772975820000301</v>
      </c>
      <c r="FL47">
        <v>1.2549521000000801</v>
      </c>
      <c r="FM47">
        <v>2.15737369999988</v>
      </c>
      <c r="FN47">
        <v>1.70670090000021</v>
      </c>
      <c r="FO47">
        <v>1.1842226999997401</v>
      </c>
      <c r="FP47">
        <v>3.35304320000068</v>
      </c>
      <c r="FQ47">
        <v>1.54656719999912</v>
      </c>
      <c r="FR47">
        <v>1.1961296800000101</v>
      </c>
      <c r="FS47">
        <v>1.0226772700007101</v>
      </c>
      <c r="FT47">
        <v>1.89739136999924</v>
      </c>
      <c r="FU47">
        <v>1.84532278000006</v>
      </c>
      <c r="FW47">
        <v>1.3680275599999701</v>
      </c>
      <c r="FX47">
        <v>1.1175164500000401</v>
      </c>
      <c r="FY47">
        <v>1.27235708999979</v>
      </c>
      <c r="FZ47">
        <v>1.0531369000000299</v>
      </c>
      <c r="GA47">
        <v>3.7641356499989298</v>
      </c>
      <c r="GB47">
        <v>1.19720690000031</v>
      </c>
      <c r="GC47">
        <v>295.51530985999898</v>
      </c>
      <c r="GD47">
        <v>100.93506940000201</v>
      </c>
      <c r="GE47">
        <v>165.85182079998799</v>
      </c>
      <c r="GF47">
        <v>289.65552059980098</v>
      </c>
      <c r="GG47">
        <v>274.38943549990699</v>
      </c>
      <c r="GH47">
        <v>130.93947979994101</v>
      </c>
      <c r="GI47">
        <v>257.54312899988099</v>
      </c>
      <c r="GJ47">
        <v>113.317873100052</v>
      </c>
      <c r="GK47">
        <v>217.87793330010001</v>
      </c>
      <c r="GL47">
        <v>1.0758881000001601</v>
      </c>
      <c r="GM47">
        <v>2.1393960999994301</v>
      </c>
      <c r="GN47">
        <v>1.3002340000002699</v>
      </c>
      <c r="GO47">
        <v>6.7777377000020396</v>
      </c>
      <c r="GP47">
        <v>2.8611234999989401</v>
      </c>
      <c r="GQ47">
        <v>1.08569429999989</v>
      </c>
      <c r="GR47">
        <v>2.16357829999833</v>
      </c>
      <c r="GS47">
        <v>4.1871140000002898</v>
      </c>
      <c r="GT47">
        <v>2.0898541999995399</v>
      </c>
      <c r="GU47">
        <v>2.7279215000016799</v>
      </c>
      <c r="GV47">
        <v>11.387682300002799</v>
      </c>
      <c r="GW47">
        <v>1.3915452000001101</v>
      </c>
      <c r="GX47">
        <v>6.8985650999966301</v>
      </c>
      <c r="GY47">
        <v>4.0908213000002398</v>
      </c>
      <c r="GZ47">
        <v>1.00073469999916</v>
      </c>
      <c r="HA47">
        <v>2.1117636999988498</v>
      </c>
      <c r="HB47">
        <v>0.86250949999976001</v>
      </c>
      <c r="HC47">
        <v>4.6771411000008802</v>
      </c>
      <c r="HD47">
        <v>1.45509180000045</v>
      </c>
      <c r="HE47">
        <v>152.009724899894</v>
      </c>
      <c r="HF47">
        <v>3.4829271000016901</v>
      </c>
      <c r="HG47">
        <v>0.89775180000015098</v>
      </c>
      <c r="HH47">
        <v>2.3126889999985001</v>
      </c>
      <c r="HI47">
        <v>5.8422337000010902</v>
      </c>
      <c r="HJ47">
        <v>1.0906907000007799</v>
      </c>
      <c r="HK47">
        <v>3.71911309999996</v>
      </c>
      <c r="HL47">
        <v>153.43662694003399</v>
      </c>
      <c r="HM47">
        <v>3.8631432699985502</v>
      </c>
      <c r="HN47">
        <v>69.903570350026698</v>
      </c>
      <c r="HO47">
        <v>1013.95075730979</v>
      </c>
      <c r="HP47">
        <v>1.1286680499997599</v>
      </c>
      <c r="HQ47">
        <v>1.13944595000066</v>
      </c>
      <c r="HR47">
        <v>113.907869759947</v>
      </c>
      <c r="HS47">
        <v>187.35051088989701</v>
      </c>
      <c r="HT47">
        <v>120.958959419979</v>
      </c>
      <c r="HU47">
        <v>146.651360440068</v>
      </c>
      <c r="HV47">
        <v>147.493084850023</v>
      </c>
      <c r="HW47">
        <v>377.93465167004598</v>
      </c>
      <c r="HX47">
        <v>116.769044770044</v>
      </c>
      <c r="HY47">
        <v>124.915901010041</v>
      </c>
      <c r="HZ47">
        <v>102.632343280013</v>
      </c>
      <c r="IA47">
        <v>1.04306139999971</v>
      </c>
      <c r="IB47">
        <v>1.0614375999994099</v>
      </c>
      <c r="IC47">
        <v>1.0281405000005199</v>
      </c>
      <c r="ID47">
        <v>0.98657399999956397</v>
      </c>
      <c r="IE47">
        <v>0.89033269999981701</v>
      </c>
      <c r="IF47">
        <v>1.2884893999998901</v>
      </c>
      <c r="IG47">
        <v>1.5869719999991501</v>
      </c>
      <c r="IH47">
        <v>1.26376639999944</v>
      </c>
      <c r="II47">
        <v>1.2655673000008401</v>
      </c>
      <c r="IJ47">
        <v>0.96304460000010295</v>
      </c>
      <c r="IK47">
        <v>1.01634229999945</v>
      </c>
      <c r="IL47">
        <v>1.03603370000019</v>
      </c>
      <c r="IM47">
        <v>1.0833311000005801</v>
      </c>
      <c r="IN47">
        <v>0.95452050000039901</v>
      </c>
      <c r="IO47">
        <v>0.95752290000018503</v>
      </c>
      <c r="IP47">
        <v>2.8104013999982298</v>
      </c>
      <c r="IQ47">
        <v>1.0285246999992499</v>
      </c>
      <c r="IR47">
        <v>0.952503200000137</v>
      </c>
      <c r="IS47">
        <v>1.22440260000076</v>
      </c>
      <c r="IT47">
        <v>1.25483630000053</v>
      </c>
      <c r="IU47">
        <v>1.0292078999991601</v>
      </c>
      <c r="IV47">
        <v>1.3390142999996899</v>
      </c>
      <c r="IW47">
        <v>0.91032689999974503</v>
      </c>
      <c r="IX47">
        <v>1.45371720000003</v>
      </c>
      <c r="IY47">
        <v>1.2175122000007801</v>
      </c>
      <c r="IZ47">
        <v>1.64038009999967</v>
      </c>
      <c r="JA47">
        <v>1.31075179999971</v>
      </c>
      <c r="JB47">
        <v>1.01002180000069</v>
      </c>
      <c r="JC47">
        <v>1.04110530000071</v>
      </c>
      <c r="JD47">
        <v>1.02998929999922</v>
      </c>
      <c r="JE47">
        <v>1.0295764999991699</v>
      </c>
      <c r="JF47">
        <v>3.75221999999849</v>
      </c>
      <c r="JG47">
        <v>1.32935299999917</v>
      </c>
      <c r="JH47">
        <v>1.2346216999994799</v>
      </c>
      <c r="JI47">
        <v>0.90138990000013997</v>
      </c>
      <c r="JJ47">
        <v>5.7462776000029399</v>
      </c>
      <c r="JK47">
        <v>1.52354510000077</v>
      </c>
      <c r="JL47">
        <v>1.52470222999909</v>
      </c>
      <c r="JM47">
        <v>1.7811665999997801</v>
      </c>
      <c r="JN47">
        <v>1.15169740000056</v>
      </c>
      <c r="JO47">
        <v>2.3096046099999499</v>
      </c>
      <c r="JP47">
        <v>499.34353504004002</v>
      </c>
      <c r="JQ47">
        <v>185.11842733994101</v>
      </c>
      <c r="JR47">
        <v>11.463690999997199</v>
      </c>
      <c r="JS47">
        <v>1.52884040000026</v>
      </c>
      <c r="JT47">
        <v>1.0230830000000399</v>
      </c>
      <c r="JU47">
        <v>4.0984478000027602</v>
      </c>
      <c r="JV47">
        <v>103.918342999998</v>
      </c>
      <c r="JW47">
        <v>0.96133879999979399</v>
      </c>
      <c r="JX47">
        <v>103.068086000043</v>
      </c>
      <c r="JY47">
        <v>0.99539844999981097</v>
      </c>
      <c r="JZ47">
        <v>1.01260139000078</v>
      </c>
      <c r="KA47">
        <v>109.640385000035</v>
      </c>
      <c r="KB47">
        <v>67.869267000001898</v>
      </c>
      <c r="KD47">
        <v>104.34096399997399</v>
      </c>
      <c r="KE47">
        <v>113.12393700005499</v>
      </c>
      <c r="KF47">
        <v>102.551474999986</v>
      </c>
      <c r="KG47">
        <v>116.304026999976</v>
      </c>
      <c r="KH47">
        <v>105.495282000047</v>
      </c>
      <c r="KI47">
        <v>158.88971500005599</v>
      </c>
      <c r="KJ47">
        <v>149.501505000051</v>
      </c>
      <c r="KK47">
        <v>116.63036800001299</v>
      </c>
      <c r="KL47">
        <v>103.27467399998601</v>
      </c>
      <c r="KM47">
        <v>146.025047000032</v>
      </c>
      <c r="KN47">
        <v>124.669128000038</v>
      </c>
      <c r="KO47">
        <v>99.559002000023597</v>
      </c>
      <c r="KP47">
        <v>93.754910000017802</v>
      </c>
      <c r="KQ47">
        <v>177.07370899990201</v>
      </c>
      <c r="KR47">
        <v>260.28780299983902</v>
      </c>
      <c r="KS47">
        <v>130.3955959999</v>
      </c>
      <c r="KT47">
        <v>128.21990799996999</v>
      </c>
      <c r="KU47">
        <v>190.71144400001501</v>
      </c>
      <c r="KV47">
        <v>107.120101999957</v>
      </c>
      <c r="KW47">
        <v>101.094761000015</v>
      </c>
      <c r="KX47">
        <v>157.182930999901</v>
      </c>
      <c r="KY47">
        <v>197.96119299996599</v>
      </c>
      <c r="KZ47">
        <v>97.776378000038704</v>
      </c>
      <c r="LA47">
        <v>104.34175999998099</v>
      </c>
      <c r="LB47">
        <v>118.20346099999701</v>
      </c>
      <c r="LC47">
        <v>104.065775000025</v>
      </c>
      <c r="LD47">
        <v>183.59973199991501</v>
      </c>
      <c r="LE47">
        <v>74.3331280000275</v>
      </c>
      <c r="LF47">
        <v>119.118192999973</v>
      </c>
      <c r="LG47">
        <v>110.855093999999</v>
      </c>
      <c r="LH47">
        <v>97.366884000017293</v>
      </c>
      <c r="LI47">
        <v>102.04549399996201</v>
      </c>
      <c r="LJ47">
        <v>108.111122000031</v>
      </c>
      <c r="LK47">
        <v>135.35019199992499</v>
      </c>
      <c r="LL47">
        <v>249.79835899989101</v>
      </c>
      <c r="LM47">
        <v>196.072343999986</v>
      </c>
      <c r="LN47">
        <v>111.51578999997599</v>
      </c>
      <c r="LO47">
        <v>137.79152199998501</v>
      </c>
      <c r="LQ47">
        <v>117.05905000004</v>
      </c>
      <c r="LS47">
        <v>124.347809999948</v>
      </c>
      <c r="LT47">
        <v>126.651166000054</v>
      </c>
      <c r="LU47">
        <v>92.660630999947898</v>
      </c>
      <c r="LV47">
        <v>134.03782700002199</v>
      </c>
      <c r="LW47">
        <v>99.570842999964995</v>
      </c>
      <c r="LX47">
        <v>104.638461000053</v>
      </c>
      <c r="LY47">
        <v>124.908616999979</v>
      </c>
      <c r="LZ47">
        <v>116.793728000019</v>
      </c>
      <c r="MB47">
        <v>117.865132999956</v>
      </c>
      <c r="MC47">
        <v>140.09226100007101</v>
      </c>
      <c r="MD47">
        <v>95.5432029999793</v>
      </c>
      <c r="ME47">
        <v>93.5213409999851</v>
      </c>
      <c r="MF47">
        <v>98.722781999968007</v>
      </c>
      <c r="MG47">
        <v>98.127895000041505</v>
      </c>
      <c r="MH47">
        <v>134.58076999988401</v>
      </c>
      <c r="MI47">
        <v>218.363036999945</v>
      </c>
      <c r="MK47">
        <v>105.709160999977</v>
      </c>
      <c r="ML47">
        <v>144.554173999932</v>
      </c>
      <c r="MM47">
        <v>102.764210000052</v>
      </c>
      <c r="MN47">
        <v>99.9064550000476</v>
      </c>
      <c r="MO47">
        <v>129.67528200009801</v>
      </c>
      <c r="MP47">
        <v>104.593668999965</v>
      </c>
      <c r="MQ47">
        <v>96.504876999999397</v>
      </c>
      <c r="MR47">
        <v>91.019549999968106</v>
      </c>
      <c r="MT47">
        <v>211.34558299998801</v>
      </c>
      <c r="MU47">
        <v>283.26591200009</v>
      </c>
      <c r="MV47">
        <v>198.02458600001401</v>
      </c>
      <c r="MW47">
        <v>210.40241799992501</v>
      </c>
      <c r="MY47">
        <v>310.09830700000703</v>
      </c>
      <c r="NA47">
        <v>285.10127800004602</v>
      </c>
      <c r="NB47">
        <v>106.97073599998799</v>
      </c>
      <c r="NC47">
        <v>263.81542199989798</v>
      </c>
      <c r="ND47">
        <v>91.794571000034907</v>
      </c>
      <c r="NE47">
        <v>122.25526699994199</v>
      </c>
      <c r="NF47">
        <v>203.107400000095</v>
      </c>
      <c r="NG47">
        <v>142.648905999959</v>
      </c>
      <c r="NH47">
        <v>141.703451999929</v>
      </c>
      <c r="NI47">
        <v>123.22134399996099</v>
      </c>
      <c r="NJ47">
        <v>104.28789799998</v>
      </c>
      <c r="NK47">
        <v>111.03480699996</v>
      </c>
      <c r="NL47">
        <v>110.25750199996401</v>
      </c>
      <c r="NM47">
        <v>115.399809999974</v>
      </c>
      <c r="NN47">
        <v>152.859067999991</v>
      </c>
      <c r="NO47">
        <v>99.88694700005</v>
      </c>
      <c r="NP47">
        <v>120.897702999995</v>
      </c>
      <c r="NQ47">
        <v>101.86259000003299</v>
      </c>
      <c r="NR47">
        <v>1.68293669999912</v>
      </c>
      <c r="NS47">
        <v>3.6100049000015102</v>
      </c>
      <c r="NT47">
        <v>1.23902679999992</v>
      </c>
      <c r="NU47">
        <v>1.0288364600000901</v>
      </c>
      <c r="NV47">
        <v>2.13702964999902</v>
      </c>
      <c r="NW47">
        <v>1.1564591299993501</v>
      </c>
      <c r="NX47">
        <v>0.98774979999961898</v>
      </c>
      <c r="NY47">
        <v>0.88175570000021297</v>
      </c>
      <c r="NZ47">
        <v>0.95163870000033102</v>
      </c>
      <c r="OA47">
        <v>0.96056510000016704</v>
      </c>
      <c r="OB47">
        <v>3.1075872000001299</v>
      </c>
      <c r="OC47">
        <v>1.98291029999928</v>
      </c>
      <c r="OD47">
        <v>3.0233531000012599</v>
      </c>
      <c r="OE47">
        <v>1.40420710000035</v>
      </c>
      <c r="OF47">
        <v>2.5790080000006101</v>
      </c>
      <c r="OG47">
        <v>5.7218553999991899</v>
      </c>
      <c r="OH47">
        <v>2.23916119999922</v>
      </c>
      <c r="OI47">
        <v>2.4910563000012198</v>
      </c>
      <c r="OJ47">
        <v>1.2558245000000201</v>
      </c>
      <c r="OK47">
        <v>1.2921420999991799</v>
      </c>
      <c r="OL47">
        <v>1.38458849999915</v>
      </c>
      <c r="OM47">
        <v>3.1783859399984098</v>
      </c>
      <c r="ON47">
        <v>2.9955726000007399</v>
      </c>
      <c r="OO47">
        <v>1.5067212199992399</v>
      </c>
      <c r="OP47">
        <v>2.12820092000038</v>
      </c>
      <c r="OQ47">
        <v>2.8227114500004999</v>
      </c>
      <c r="OR47">
        <v>2.6630541500017002</v>
      </c>
      <c r="OS47">
        <v>2.5263127899997899</v>
      </c>
      <c r="OT47">
        <v>2.8881019699983899</v>
      </c>
      <c r="OU47">
        <v>1.0577413999999401</v>
      </c>
      <c r="OV47">
        <v>1.4162388900003899</v>
      </c>
      <c r="OW47">
        <v>2.4113716499996398</v>
      </c>
      <c r="OX47">
        <v>2.5541604300015002</v>
      </c>
      <c r="OY47">
        <v>54.162661699985598</v>
      </c>
      <c r="OZ47">
        <v>2.3595386999986698</v>
      </c>
      <c r="PA47">
        <v>10.316115230001699</v>
      </c>
      <c r="PB47">
        <v>2.60759197999869</v>
      </c>
      <c r="PC47">
        <v>3.2637726300017702</v>
      </c>
      <c r="PD47">
        <v>2.9058030699998199</v>
      </c>
      <c r="PE47">
        <v>1.81499188000089</v>
      </c>
      <c r="PF47">
        <v>107.06660639995199</v>
      </c>
      <c r="PG47">
        <v>92.091170000028796</v>
      </c>
      <c r="PH47">
        <v>4.03299990000232</v>
      </c>
      <c r="PI47">
        <v>6.1086093999983904</v>
      </c>
      <c r="PJ47">
        <v>4.1584681000022101</v>
      </c>
      <c r="PK47">
        <v>1.1169886000007001</v>
      </c>
      <c r="PL47">
        <v>1.1553175900007799</v>
      </c>
      <c r="PM47">
        <v>1.19144226999924</v>
      </c>
      <c r="PN47">
        <v>1.6090919500002201</v>
      </c>
      <c r="PO47">
        <v>1.6395609400005899</v>
      </c>
      <c r="PP47">
        <v>1.5674551200008899</v>
      </c>
      <c r="PQ47">
        <v>1.6404856799999801</v>
      </c>
      <c r="PR47">
        <v>1.34586194999974</v>
      </c>
      <c r="PS47">
        <v>1.69521750000058</v>
      </c>
      <c r="PT47">
        <v>1.68045062000056</v>
      </c>
      <c r="PU47">
        <v>2.8058504500004302</v>
      </c>
      <c r="PV47">
        <v>8.2853107900009508</v>
      </c>
      <c r="PW47">
        <v>180.41641060006799</v>
      </c>
      <c r="PX47">
        <v>2.0967400000008598</v>
      </c>
      <c r="PY47">
        <v>165.00440409989099</v>
      </c>
      <c r="PZ47">
        <v>1.7847445000006701</v>
      </c>
      <c r="QA47">
        <v>1.62250870000025</v>
      </c>
      <c r="QB47">
        <v>101.92359020002201</v>
      </c>
      <c r="QC47">
        <v>1.9781029000005199</v>
      </c>
      <c r="QD47">
        <v>41280.566085696199</v>
      </c>
      <c r="QE47">
        <v>2.2438995999982598</v>
      </c>
      <c r="QF47">
        <v>2.2821810099994799</v>
      </c>
      <c r="QG47">
        <v>209.588274050038</v>
      </c>
      <c r="QH47">
        <v>119.389077799977</v>
      </c>
      <c r="QI47">
        <v>1.0755049899999001</v>
      </c>
      <c r="QJ47">
        <v>1.09926531999918</v>
      </c>
      <c r="QK47">
        <v>1.02834712000003</v>
      </c>
      <c r="QL47">
        <v>1.0158252900000699</v>
      </c>
      <c r="QM47">
        <v>13.651429570003501</v>
      </c>
      <c r="QN47">
        <v>1.57974970000032</v>
      </c>
      <c r="QP47">
        <v>1.3681075000004099</v>
      </c>
      <c r="QQ47">
        <v>1.2631220999992401</v>
      </c>
      <c r="QR47">
        <v>1.0576674999993001</v>
      </c>
      <c r="QS47">
        <v>1.3675012000003299</v>
      </c>
      <c r="QT47">
        <v>1.13100809999924</v>
      </c>
      <c r="QU47">
        <v>108.140500999987</v>
      </c>
      <c r="QV47">
        <v>100.287843000027</v>
      </c>
      <c r="QW47">
        <v>188.97570699988901</v>
      </c>
      <c r="QX47">
        <v>98.372100000036895</v>
      </c>
      <c r="QY47">
        <v>100.689423999982</v>
      </c>
      <c r="QZ47">
        <v>104.061904000002</v>
      </c>
      <c r="RA47">
        <v>103.472727000015</v>
      </c>
      <c r="RB47">
        <v>1.1436899599993899</v>
      </c>
      <c r="RC47">
        <v>2.1472376800011301</v>
      </c>
      <c r="RD47">
        <v>125.928488999954</v>
      </c>
      <c r="RE47">
        <v>103.85247200005701</v>
      </c>
      <c r="RF47">
        <v>110.229291999945</v>
      </c>
      <c r="RG47">
        <v>121.40947299997799</v>
      </c>
      <c r="RH47">
        <v>150.141245000064</v>
      </c>
      <c r="RI47">
        <v>226.84610600001201</v>
      </c>
      <c r="RL47">
        <v>304.31616900023101</v>
      </c>
      <c r="RM47">
        <v>58.984083999996102</v>
      </c>
      <c r="RN47">
        <v>267.29188700020302</v>
      </c>
      <c r="RO47">
        <v>167.56021500006301</v>
      </c>
      <c r="RP47">
        <v>218.816457000095</v>
      </c>
      <c r="RQ47">
        <v>103.78410499997</v>
      </c>
      <c r="RR47">
        <v>375.12889900011902</v>
      </c>
      <c r="RS47">
        <v>192.91077900002699</v>
      </c>
      <c r="RT47">
        <v>110.47459700005101</v>
      </c>
      <c r="RU47">
        <v>184.78472399991</v>
      </c>
      <c r="RV47">
        <v>325.75689700012998</v>
      </c>
      <c r="RW47">
        <v>68.222807000041897</v>
      </c>
      <c r="RX47">
        <v>368.21412400016601</v>
      </c>
      <c r="RY47">
        <v>198.130631000036</v>
      </c>
      <c r="RZ47">
        <v>545.53853200003505</v>
      </c>
      <c r="SA47">
        <v>585.98089899960905</v>
      </c>
      <c r="SB47">
        <v>272.50506900018098</v>
      </c>
      <c r="SC47">
        <v>97.049065000028307</v>
      </c>
      <c r="SD47">
        <v>185.92995300004301</v>
      </c>
      <c r="SE47">
        <v>308.49302100017701</v>
      </c>
      <c r="SF47">
        <v>220.24418999999801</v>
      </c>
      <c r="SG47">
        <v>612.83174000028498</v>
      </c>
      <c r="SH47">
        <v>99.4725249999901</v>
      </c>
      <c r="SI47">
        <v>102.386302000028</v>
      </c>
      <c r="SJ47">
        <v>7867.7914550006399</v>
      </c>
      <c r="SK47">
        <v>64.846035999944405</v>
      </c>
      <c r="SL47">
        <v>151.00726999994399</v>
      </c>
      <c r="SM47">
        <v>283.50309500005102</v>
      </c>
      <c r="SN47">
        <v>338.7921529999</v>
      </c>
      <c r="SO47">
        <v>200.35310199996499</v>
      </c>
      <c r="SP47">
        <v>560.82619300018996</v>
      </c>
      <c r="SQ47">
        <v>200.48408400011201</v>
      </c>
      <c r="SR47">
        <v>53.593116000003597</v>
      </c>
      <c r="SS47">
        <v>38.585706999991103</v>
      </c>
      <c r="ST47">
        <v>193.84129199991</v>
      </c>
      <c r="SU47">
        <v>189.21767399995599</v>
      </c>
      <c r="SV47">
        <v>196.168832999887</v>
      </c>
      <c r="SW47">
        <v>165.64338500006099</v>
      </c>
      <c r="SX47">
        <v>203.67987699993</v>
      </c>
      <c r="SY47">
        <v>164.08426999999199</v>
      </c>
      <c r="SZ47">
        <v>107.663652000017</v>
      </c>
      <c r="TA47">
        <v>143.48948600003499</v>
      </c>
      <c r="TB47">
        <v>99.356816999963499</v>
      </c>
      <c r="TC47">
        <v>145.72222299990199</v>
      </c>
      <c r="TD47">
        <v>137.06460299994799</v>
      </c>
      <c r="TE47">
        <v>434.12154900003202</v>
      </c>
      <c r="TF47">
        <v>113.834427000023</v>
      </c>
      <c r="TG47">
        <v>122.20992099994299</v>
      </c>
      <c r="TH47">
        <v>468.31183600006602</v>
      </c>
      <c r="TI47">
        <v>60.413862999994301</v>
      </c>
      <c r="TJ47">
        <v>204.41947200009599</v>
      </c>
      <c r="TK47">
        <v>138.35381600004601</v>
      </c>
      <c r="TL47">
        <v>424.93408200005098</v>
      </c>
      <c r="TM47">
        <v>492.55601599998801</v>
      </c>
      <c r="TN47">
        <v>192.06726599996901</v>
      </c>
      <c r="TO47">
        <v>493.17459899978701</v>
      </c>
      <c r="TP47">
        <v>213.31944100000001</v>
      </c>
      <c r="TQ47">
        <v>492.98585599986802</v>
      </c>
      <c r="TR47">
        <v>492.94837900018302</v>
      </c>
      <c r="TS47">
        <v>201.99533899989899</v>
      </c>
      <c r="TT47">
        <v>154.98085099994199</v>
      </c>
      <c r="TW47">
        <v>352.30701699992602</v>
      </c>
      <c r="TX47">
        <v>128.544502000092</v>
      </c>
      <c r="TZ47">
        <v>410.49557700008199</v>
      </c>
      <c r="UA47">
        <v>148.475791000063</v>
      </c>
      <c r="UB47">
        <v>127.896074000048</v>
      </c>
      <c r="UC47">
        <v>111.03213199996399</v>
      </c>
      <c r="UD47">
        <v>106.55203699995801</v>
      </c>
      <c r="UE47">
        <v>130.77055400004599</v>
      </c>
      <c r="UF47">
        <v>107.901512000011</v>
      </c>
      <c r="UG47">
        <v>124.255268999957</v>
      </c>
      <c r="UH47">
        <v>129.55763499997599</v>
      </c>
      <c r="UI47">
        <v>111.78181700000999</v>
      </c>
      <c r="UJ47">
        <v>107.13230599998499</v>
      </c>
      <c r="UK47">
        <v>128.94159699999699</v>
      </c>
      <c r="UL47">
        <v>129.71401300001901</v>
      </c>
      <c r="UN47">
        <v>140.82703300006699</v>
      </c>
      <c r="UO47">
        <v>187.47924800007601</v>
      </c>
      <c r="UP47">
        <v>164.75882999994801</v>
      </c>
      <c r="UQ47">
        <v>87.736635999986902</v>
      </c>
      <c r="UR47">
        <v>107.91527100000501</v>
      </c>
      <c r="US47">
        <v>334.06196499988403</v>
      </c>
      <c r="UT47">
        <v>333.38434199988802</v>
      </c>
      <c r="UU47">
        <v>1845.6426710002099</v>
      </c>
      <c r="UV47">
        <v>134.301429999992</v>
      </c>
      <c r="UW47">
        <v>390.424035999924</v>
      </c>
      <c r="UX47">
        <v>109.638283999986</v>
      </c>
      <c r="UY47">
        <v>41.000653000024599</v>
      </c>
      <c r="UZ47">
        <v>9.2227759999950596</v>
      </c>
      <c r="VA47">
        <v>160.29487000009999</v>
      </c>
      <c r="VB47">
        <v>112.033301000018</v>
      </c>
      <c r="VC47">
        <v>108.71591200004301</v>
      </c>
      <c r="VD47">
        <v>120.163364000036</v>
      </c>
      <c r="VE47">
        <v>106.460685000056</v>
      </c>
      <c r="VF47">
        <v>144.58312499988801</v>
      </c>
      <c r="VG47">
        <v>146.595681000035</v>
      </c>
      <c r="VH47">
        <v>114.64842199999801</v>
      </c>
      <c r="VI47">
        <v>100.74239899998101</v>
      </c>
      <c r="VJ47">
        <v>113.02988799999</v>
      </c>
      <c r="VK47">
        <v>110.73736499995</v>
      </c>
      <c r="VL47">
        <v>100.737540000002</v>
      </c>
      <c r="VM47">
        <v>103.887664000038</v>
      </c>
      <c r="VN47">
        <v>214.46665599988799</v>
      </c>
      <c r="VO47">
        <v>106.511246999959</v>
      </c>
      <c r="VP47">
        <v>290.36200700001802</v>
      </c>
      <c r="VQ47">
        <v>192.978428999893</v>
      </c>
      <c r="VR47">
        <v>107.972151999944</v>
      </c>
      <c r="VS47">
        <v>105.47125299996701</v>
      </c>
      <c r="VT47">
        <v>119.313077999977</v>
      </c>
      <c r="VU47">
        <v>160.59777599992199</v>
      </c>
      <c r="VV47">
        <v>198.34046399989199</v>
      </c>
      <c r="VW47">
        <v>163.671116000041</v>
      </c>
      <c r="VX47">
        <v>141.727039000019</v>
      </c>
      <c r="VY47">
        <v>104.69275399996</v>
      </c>
      <c r="VZ47">
        <v>110.033842999954</v>
      </c>
      <c r="WA47">
        <v>104.11606300005199</v>
      </c>
      <c r="WB47">
        <v>280.62095900019602</v>
      </c>
      <c r="WC47">
        <v>185.56485399999701</v>
      </c>
      <c r="WD47">
        <v>205.33405299997</v>
      </c>
      <c r="WE47">
        <v>103.53632199997099</v>
      </c>
      <c r="WF47">
        <v>101.912559999968</v>
      </c>
      <c r="WG47">
        <v>121.785614000051</v>
      </c>
      <c r="WH47">
        <v>107.30998200003501</v>
      </c>
      <c r="WI47">
        <v>117.097047999967</v>
      </c>
      <c r="WJ47">
        <v>29.802102999994499</v>
      </c>
      <c r="WK47">
        <v>109.53047200001301</v>
      </c>
      <c r="WL47">
        <v>102.633650999982</v>
      </c>
      <c r="WM47">
        <v>223.81380199990201</v>
      </c>
      <c r="WN47">
        <v>286.79373699985399</v>
      </c>
      <c r="WO47">
        <v>342.69538799999299</v>
      </c>
      <c r="WP47">
        <v>206.49247699999299</v>
      </c>
      <c r="WQ47">
        <v>200.805223000003</v>
      </c>
      <c r="WR47">
        <v>252.82013799995201</v>
      </c>
      <c r="WS47">
        <v>220.560949000064</v>
      </c>
      <c r="WT47">
        <v>459.12414899980598</v>
      </c>
      <c r="WU47">
        <v>465.05692799994699</v>
      </c>
      <c r="WV47">
        <v>722.41580499988004</v>
      </c>
      <c r="WW47">
        <v>112.35729900002499</v>
      </c>
      <c r="WX47">
        <v>254.641222999897</v>
      </c>
      <c r="WY47">
        <v>123.217866000021</v>
      </c>
      <c r="WZ47">
        <v>227.20614399993801</v>
      </c>
      <c r="XA47">
        <v>81.035818999982396</v>
      </c>
      <c r="XB47">
        <v>175.26298199989799</v>
      </c>
      <c r="XC47">
        <v>81.754142999998294</v>
      </c>
      <c r="XD47">
        <v>477.46376799978299</v>
      </c>
      <c r="XE47">
        <v>159.191674999893</v>
      </c>
      <c r="XF47">
        <v>242.506442999933</v>
      </c>
      <c r="XG47">
        <v>100.50605299999</v>
      </c>
      <c r="XH47">
        <v>205.79915300011601</v>
      </c>
      <c r="XI47">
        <v>100.900590999983</v>
      </c>
      <c r="XJ47">
        <v>213.633776000002</v>
      </c>
      <c r="XK47">
        <v>33.125643000006697</v>
      </c>
      <c r="XL47">
        <v>1.1620612200003999</v>
      </c>
      <c r="XM47">
        <v>5.6937156400017601</v>
      </c>
      <c r="XN47">
        <v>1.24252503999924</v>
      </c>
      <c r="XO47">
        <v>1.78395174999969</v>
      </c>
      <c r="XP47">
        <v>1.74359725000068</v>
      </c>
      <c r="XQ47">
        <v>17.6716421100136</v>
      </c>
      <c r="XR47">
        <v>1.2125585100002401</v>
      </c>
      <c r="XS47">
        <v>1.2497996300007801</v>
      </c>
      <c r="XT47">
        <v>2.3437623200006801</v>
      </c>
      <c r="XU47">
        <v>2.19885920999877</v>
      </c>
      <c r="XV47">
        <v>2.3413684000006501</v>
      </c>
      <c r="XW47">
        <v>2.6904891000012898</v>
      </c>
      <c r="XX47">
        <v>3.2187225000016002</v>
      </c>
      <c r="XY47">
        <v>2.7521651999995802</v>
      </c>
      <c r="XZ47">
        <v>0.97865840000031301</v>
      </c>
      <c r="YA47">
        <v>8.6685067000071303</v>
      </c>
      <c r="YB47">
        <v>0.879018200000246</v>
      </c>
      <c r="YD47">
        <v>1.0586609000001801</v>
      </c>
      <c r="YE47">
        <v>4.11551309999777</v>
      </c>
      <c r="YF47">
        <v>1.0402438000001</v>
      </c>
      <c r="YG47">
        <v>0.93609748000017101</v>
      </c>
      <c r="YH47">
        <v>1373.5649504698799</v>
      </c>
      <c r="YI47">
        <v>113.88957030000201</v>
      </c>
      <c r="YJ47">
        <v>303.07816899986898</v>
      </c>
      <c r="YK47">
        <v>3.01098294999974</v>
      </c>
      <c r="YL47">
        <v>1.4397996700008699</v>
      </c>
      <c r="YM47">
        <v>2338097.97889328</v>
      </c>
      <c r="YN47">
        <v>1.1171773099995299</v>
      </c>
      <c r="YO47">
        <v>1.1030570399998401</v>
      </c>
      <c r="YP47">
        <v>1.63769617000071</v>
      </c>
      <c r="YQ47">
        <v>165.281290000072</v>
      </c>
      <c r="YR47">
        <v>144.01769939996299</v>
      </c>
      <c r="YS47">
        <v>5.48905509999895</v>
      </c>
      <c r="YT47">
        <v>6.5275732000009201</v>
      </c>
      <c r="YU47">
        <v>309.97767389984801</v>
      </c>
      <c r="YV47">
        <v>225.74403690011201</v>
      </c>
      <c r="YW47">
        <v>1.22628749999967</v>
      </c>
      <c r="YX47">
        <v>1.1926956000006601</v>
      </c>
      <c r="YY47">
        <v>1.1865574999992501</v>
      </c>
      <c r="YZ47">
        <v>3.4299104400015499</v>
      </c>
      <c r="ZA47">
        <v>1.2529612399994201</v>
      </c>
      <c r="ZB47">
        <v>3.5776733999991799</v>
      </c>
      <c r="ZC47">
        <v>0.94115727999997001</v>
      </c>
      <c r="ZD47">
        <v>0.98308710000037502</v>
      </c>
    </row>
    <row r="48" spans="1:680" x14ac:dyDescent="0.25">
      <c r="A48" s="40">
        <v>44132</v>
      </c>
      <c r="B48" s="6">
        <v>2.0350935300011801</v>
      </c>
      <c r="C48" s="6">
        <v>1.5556380399993901</v>
      </c>
      <c r="E48">
        <v>1.70074494000073</v>
      </c>
      <c r="F48">
        <v>1.04929638000067</v>
      </c>
      <c r="G48">
        <v>1.08610229999977</v>
      </c>
      <c r="H48">
        <v>1.0477198000007799</v>
      </c>
      <c r="I48">
        <v>3.04383320000125</v>
      </c>
      <c r="J48">
        <v>1.1186166000006801</v>
      </c>
      <c r="K48">
        <v>1.8877644999993199</v>
      </c>
      <c r="L48">
        <v>1.9542550999995001</v>
      </c>
      <c r="M48">
        <v>1.2449503000007101</v>
      </c>
      <c r="N48">
        <v>2.2212385999992001</v>
      </c>
      <c r="O48">
        <v>2.0305154999987298</v>
      </c>
      <c r="P48">
        <v>2.4999219800010901</v>
      </c>
      <c r="Q48">
        <v>0.85867050999968297</v>
      </c>
      <c r="R48">
        <v>2.7437972500010801</v>
      </c>
      <c r="S48">
        <v>2.5794082600004899</v>
      </c>
      <c r="T48">
        <v>3.0350318400014702</v>
      </c>
      <c r="U48">
        <v>1.0170078999999499</v>
      </c>
      <c r="V48">
        <v>1.40094024999962</v>
      </c>
      <c r="W48">
        <v>2.6771823892995599</v>
      </c>
      <c r="X48">
        <v>2.1471422579015802</v>
      </c>
      <c r="Y48">
        <v>3.37046180000107</v>
      </c>
      <c r="Z48">
        <v>1.0999626100001501</v>
      </c>
      <c r="AA48">
        <v>1.2309570800007399</v>
      </c>
      <c r="AB48">
        <v>1.0989083999993501</v>
      </c>
      <c r="AC48">
        <v>11.057876589999101</v>
      </c>
      <c r="AD48">
        <v>20.443529100011801</v>
      </c>
      <c r="AE48">
        <v>1.07399240000086</v>
      </c>
      <c r="AF48">
        <v>60.311928010021802</v>
      </c>
      <c r="AG48">
        <v>8.4647184700006601</v>
      </c>
      <c r="AH48">
        <v>1.83040785999947</v>
      </c>
      <c r="AI48">
        <v>1.1032958499999901</v>
      </c>
      <c r="AJ48">
        <v>2.2575572999994602</v>
      </c>
      <c r="AK48">
        <v>2.0650279000001301</v>
      </c>
      <c r="AL48">
        <v>1.2913330699993799</v>
      </c>
      <c r="AM48">
        <v>1.46941499999957</v>
      </c>
      <c r="AN48">
        <v>820.28223549015797</v>
      </c>
      <c r="AO48">
        <v>198.203333769925</v>
      </c>
      <c r="AP48">
        <v>149.51265012007201</v>
      </c>
      <c r="AQ48">
        <v>12.1733611999953</v>
      </c>
      <c r="AR48">
        <v>1.5030289799997301</v>
      </c>
      <c r="AS48">
        <v>1.2854264300003699</v>
      </c>
      <c r="AT48">
        <v>1.45529945000089</v>
      </c>
      <c r="AU48">
        <v>4.0386320000034202</v>
      </c>
      <c r="AV48">
        <v>3.25203880000117</v>
      </c>
      <c r="AW48">
        <v>1.43620609000027</v>
      </c>
      <c r="AX48">
        <v>12.869751570004199</v>
      </c>
      <c r="AY48">
        <v>1.4665052500004101</v>
      </c>
      <c r="AZ48">
        <v>5.87726690000272</v>
      </c>
      <c r="BA48">
        <v>1.57148410000082</v>
      </c>
      <c r="BB48">
        <v>3.7711230899985799</v>
      </c>
      <c r="BC48">
        <v>2.57153888000175</v>
      </c>
      <c r="BD48">
        <v>0.96105317999990802</v>
      </c>
      <c r="BE48">
        <v>1.7222103999993099</v>
      </c>
      <c r="BF48">
        <v>2.06283709999843</v>
      </c>
      <c r="BG48">
        <v>1.9919745999995899</v>
      </c>
      <c r="BH48">
        <v>2.48976670000047</v>
      </c>
      <c r="BI48">
        <v>1.6645625000001001</v>
      </c>
      <c r="BJ48">
        <v>107.438119000057</v>
      </c>
      <c r="BK48">
        <v>1.08879229999911</v>
      </c>
      <c r="BL48">
        <v>2.8910903399992098</v>
      </c>
      <c r="BM48">
        <v>1.5250224600004001</v>
      </c>
      <c r="BN48">
        <v>1.5777000599991899</v>
      </c>
      <c r="BO48">
        <v>1.0562867000007801</v>
      </c>
      <c r="BP48">
        <v>1.04452579999997</v>
      </c>
      <c r="BQ48">
        <v>2.0006825999989801</v>
      </c>
      <c r="BR48">
        <v>2.0837563999994</v>
      </c>
      <c r="BS48">
        <v>2.2283625999989498</v>
      </c>
      <c r="BT48">
        <v>1.04489130000002</v>
      </c>
      <c r="BU48">
        <v>1.38208750000013</v>
      </c>
      <c r="BV48">
        <v>1.6662443999994101</v>
      </c>
      <c r="BW48">
        <v>6.7010001000016901</v>
      </c>
      <c r="BX48">
        <v>4.4046988999980403</v>
      </c>
      <c r="BY48">
        <v>3.00396030000047</v>
      </c>
      <c r="BZ48">
        <v>82.202341299969703</v>
      </c>
      <c r="CA48">
        <v>9.2214180000009893</v>
      </c>
      <c r="CB48">
        <v>1.0968584000002</v>
      </c>
      <c r="CC48">
        <v>23.529036599997202</v>
      </c>
      <c r="CD48">
        <v>4.0056786999994101</v>
      </c>
      <c r="CE48">
        <v>10.2802635999979</v>
      </c>
      <c r="CF48">
        <v>2.6762954000005301</v>
      </c>
      <c r="CG48">
        <v>37.525087499991102</v>
      </c>
      <c r="CH48">
        <v>1.0375328999998601</v>
      </c>
      <c r="CI48">
        <v>1.6088882000003699</v>
      </c>
      <c r="CJ48">
        <v>5.9864928000024502</v>
      </c>
      <c r="CK48">
        <v>4.51245809999818</v>
      </c>
      <c r="CL48">
        <v>2.2799869000009498</v>
      </c>
      <c r="CM48">
        <v>3.0900752999987202</v>
      </c>
      <c r="CN48">
        <v>31.242731500009501</v>
      </c>
      <c r="CO48">
        <v>1.18776459999935</v>
      </c>
      <c r="CP48">
        <v>1.5043924000001401</v>
      </c>
      <c r="CQ48">
        <v>1.1057436999999499</v>
      </c>
      <c r="CR48">
        <v>1.2498811000004899</v>
      </c>
      <c r="CS48">
        <v>1.24981870000011</v>
      </c>
      <c r="CT48">
        <v>12.0474018999957</v>
      </c>
      <c r="CU48">
        <v>129.92220699996699</v>
      </c>
      <c r="CV48">
        <v>13.901621299999499</v>
      </c>
      <c r="CW48">
        <v>21.077913999994099</v>
      </c>
      <c r="CX48">
        <v>74.574067999958103</v>
      </c>
      <c r="CY48">
        <v>18.139049999998001</v>
      </c>
      <c r="CZ48">
        <v>142.43256699992301</v>
      </c>
      <c r="DA48">
        <v>10.582796600007001</v>
      </c>
      <c r="DB48">
        <v>10.162112299993201</v>
      </c>
      <c r="DC48">
        <v>22.335902999999199</v>
      </c>
      <c r="DD48">
        <v>2.5594854100018001</v>
      </c>
      <c r="DE48">
        <v>1.26618201999918</v>
      </c>
      <c r="DF48">
        <v>1.22631677000027</v>
      </c>
      <c r="DG48">
        <v>1.05719642000076</v>
      </c>
      <c r="DH48">
        <v>3.02570145999925</v>
      </c>
      <c r="DI48">
        <v>7474.4059216082096</v>
      </c>
      <c r="DJ48">
        <v>1.23751765000088</v>
      </c>
      <c r="DK48">
        <v>2.45316361000005</v>
      </c>
      <c r="DL48">
        <v>27.710672290006201</v>
      </c>
      <c r="DM48">
        <v>2.1393604199984102</v>
      </c>
      <c r="DN48">
        <v>8.4689638900017599</v>
      </c>
      <c r="DO48">
        <v>2.7238379400005202</v>
      </c>
      <c r="DP48">
        <v>3.0038327500005799</v>
      </c>
      <c r="DQ48">
        <v>1.1038546700001499</v>
      </c>
      <c r="DR48">
        <v>10.9345784400066</v>
      </c>
      <c r="DS48">
        <v>1.1867637199993599</v>
      </c>
      <c r="DT48">
        <v>1.27608904999943</v>
      </c>
      <c r="DU48">
        <v>3.1671165400002801</v>
      </c>
      <c r="DV48">
        <v>3.30696282999997</v>
      </c>
      <c r="DW48">
        <v>3.0839464700002299</v>
      </c>
      <c r="DX48">
        <v>1.2288393800008599</v>
      </c>
      <c r="DY48">
        <v>116.06938899995301</v>
      </c>
      <c r="DZ48">
        <v>1.2029566399996801</v>
      </c>
      <c r="EA48">
        <v>1.6808566399995499</v>
      </c>
      <c r="EB48">
        <v>1.02655444999982</v>
      </c>
      <c r="EC48">
        <v>1.1189818999992001</v>
      </c>
      <c r="ED48">
        <v>1.04502549999961</v>
      </c>
      <c r="EE48">
        <v>2.9019851099983498</v>
      </c>
      <c r="EF48">
        <v>1.3293885000002801</v>
      </c>
      <c r="EG48">
        <v>2.4864465999999101</v>
      </c>
      <c r="EH48">
        <v>1.40943626999979</v>
      </c>
      <c r="EI48">
        <v>1.72086135000063</v>
      </c>
      <c r="EJ48">
        <v>1.5397489000006299</v>
      </c>
      <c r="EK48">
        <v>3.2335950000015101</v>
      </c>
      <c r="EL48">
        <v>5.8176386999984997</v>
      </c>
      <c r="EM48">
        <v>29.399150899989799</v>
      </c>
      <c r="EN48">
        <v>1.3463336299992099</v>
      </c>
      <c r="EO48">
        <v>1.3267499699995799</v>
      </c>
      <c r="EP48">
        <v>1.0776082100001101</v>
      </c>
      <c r="EQ48">
        <v>1.0725460800003901</v>
      </c>
      <c r="ER48">
        <v>1.32830099000057</v>
      </c>
      <c r="ES48">
        <v>1.0566133299998901</v>
      </c>
      <c r="ET48">
        <v>1.6096604499998599</v>
      </c>
      <c r="EU48">
        <v>3.00841497000147</v>
      </c>
      <c r="EV48">
        <v>1.1287719699994301</v>
      </c>
      <c r="EW48">
        <v>0.99277610999979504</v>
      </c>
      <c r="EX48">
        <v>113.989986</v>
      </c>
      <c r="EY48">
        <v>5.4065404900029499</v>
      </c>
      <c r="EZ48">
        <v>2.8231656999996599</v>
      </c>
      <c r="FA48">
        <v>0.97365380999963203</v>
      </c>
      <c r="FC48">
        <v>169.340573000023</v>
      </c>
      <c r="FD48">
        <v>9255.0960627347195</v>
      </c>
      <c r="FE48">
        <v>91.870197699987301</v>
      </c>
      <c r="FF48">
        <v>1.0535792099999499</v>
      </c>
      <c r="FG48">
        <v>3578.4853935688702</v>
      </c>
      <c r="FH48">
        <v>0.98335810000026003</v>
      </c>
      <c r="FI48">
        <v>1.1162571599997999</v>
      </c>
      <c r="FJ48">
        <v>1.2539013900004601</v>
      </c>
      <c r="FK48">
        <v>22.443210010009398</v>
      </c>
      <c r="FL48">
        <v>1.21346610000001</v>
      </c>
      <c r="FM48">
        <v>2.1478977000006099</v>
      </c>
      <c r="FN48">
        <v>1.69037270000081</v>
      </c>
      <c r="FO48">
        <v>1.1808017000002999</v>
      </c>
      <c r="FP48">
        <v>3.35005689999889</v>
      </c>
      <c r="FQ48">
        <v>1.53444587000013</v>
      </c>
      <c r="FR48">
        <v>1.1959510699998599</v>
      </c>
      <c r="FS48">
        <v>0.99281022000013797</v>
      </c>
      <c r="FT48">
        <v>1.8504285500002899</v>
      </c>
      <c r="FU48">
        <v>1.79821859000003</v>
      </c>
      <c r="FV48">
        <v>1</v>
      </c>
      <c r="FW48">
        <v>1.3620696199996001</v>
      </c>
      <c r="FX48">
        <v>1.11321646000033</v>
      </c>
      <c r="FY48">
        <v>1.2616104000007899</v>
      </c>
      <c r="FZ48">
        <v>1.04673025999909</v>
      </c>
      <c r="GA48">
        <v>3.7423244999990901</v>
      </c>
      <c r="GB48">
        <v>1.19193679999989</v>
      </c>
      <c r="GC48">
        <v>282.332350600045</v>
      </c>
      <c r="GD48">
        <v>100.92508269997801</v>
      </c>
      <c r="GE48">
        <v>159.49129529995801</v>
      </c>
      <c r="GF48">
        <v>289.18278380017699</v>
      </c>
      <c r="GG48">
        <v>273.71086349990202</v>
      </c>
      <c r="GH48">
        <v>130.636261099949</v>
      </c>
      <c r="GI48">
        <v>247.70025429991099</v>
      </c>
      <c r="GJ48">
        <v>112.556678500026</v>
      </c>
      <c r="GK48">
        <v>216.399809000082</v>
      </c>
      <c r="GL48">
        <v>1.0761603999999401</v>
      </c>
      <c r="GM48">
        <v>2.1179813000016998</v>
      </c>
      <c r="GN48">
        <v>1.2629352999993</v>
      </c>
      <c r="GO48">
        <v>6.7791061000025401</v>
      </c>
      <c r="GP48">
        <v>2.8593274999984701</v>
      </c>
      <c r="GQ48">
        <v>1.08614979999948</v>
      </c>
      <c r="GR48">
        <v>2.16251650000049</v>
      </c>
      <c r="GS48">
        <v>4.1880531999995601</v>
      </c>
      <c r="GT48">
        <v>2.0893566999984601</v>
      </c>
      <c r="GU48">
        <v>2.6819590999984899</v>
      </c>
      <c r="GV48">
        <v>11.2896971000009</v>
      </c>
      <c r="GW48">
        <v>1.39165599999978</v>
      </c>
      <c r="GX48">
        <v>6.6104932000016596</v>
      </c>
      <c r="GY48">
        <v>4.0911653000002799</v>
      </c>
      <c r="GZ48">
        <v>1.0019276000002699</v>
      </c>
      <c r="HA48">
        <v>2.0684784000004601</v>
      </c>
      <c r="HB48">
        <v>0.82752040000013904</v>
      </c>
      <c r="HC48">
        <v>4.4851799000025503</v>
      </c>
      <c r="HD48">
        <v>1.47030799999993</v>
      </c>
      <c r="HE48">
        <v>151.767306199996</v>
      </c>
      <c r="HF48">
        <v>3.4808039999989</v>
      </c>
      <c r="HG48">
        <v>0.87034529999982602</v>
      </c>
      <c r="HH48">
        <v>2.31159480000133</v>
      </c>
      <c r="HI48">
        <v>5.8420419999965798</v>
      </c>
      <c r="HJ48">
        <v>1.09067429999959</v>
      </c>
      <c r="HK48">
        <v>3.5898812000014</v>
      </c>
      <c r="HL48">
        <v>149.73503478988999</v>
      </c>
      <c r="HM48">
        <v>3.72761680999974</v>
      </c>
      <c r="HN48">
        <v>67.60244529997</v>
      </c>
      <c r="HO48">
        <v>989.124311869964</v>
      </c>
      <c r="HP48">
        <v>1.1289648399997501</v>
      </c>
      <c r="HQ48">
        <v>1.1400417999993799</v>
      </c>
      <c r="HR48">
        <v>113.381666559959</v>
      </c>
      <c r="HS48">
        <v>188.03022482991199</v>
      </c>
      <c r="HT48">
        <v>119.408125909977</v>
      </c>
      <c r="HU48">
        <v>145.53172471001699</v>
      </c>
      <c r="HV48">
        <v>146.37253180006499</v>
      </c>
      <c r="HW48">
        <v>370.51432330999501</v>
      </c>
      <c r="HX48">
        <v>116.233088550041</v>
      </c>
      <c r="HY48">
        <v>123.319622960058</v>
      </c>
      <c r="HZ48">
        <v>101.29929281002801</v>
      </c>
      <c r="IA48">
        <v>1.0336941000005</v>
      </c>
      <c r="IB48">
        <v>1.05331409999962</v>
      </c>
      <c r="IC48">
        <v>1.01097060000029</v>
      </c>
      <c r="ID48">
        <v>0.94820960000015497</v>
      </c>
      <c r="IE48">
        <v>0.87545649999992703</v>
      </c>
      <c r="IF48">
        <v>1.27534480000031</v>
      </c>
      <c r="IG48">
        <v>1.56045540000014</v>
      </c>
      <c r="IH48">
        <v>1.2508474999995101</v>
      </c>
      <c r="II48">
        <v>1.2526397000001499</v>
      </c>
      <c r="IJ48">
        <v>0.953198199999861</v>
      </c>
      <c r="IK48">
        <v>1.00595339999927</v>
      </c>
      <c r="IL48">
        <v>1.0254435000006199</v>
      </c>
      <c r="IM48">
        <v>1.0722564000007</v>
      </c>
      <c r="IN48">
        <v>0.94475930000044195</v>
      </c>
      <c r="IO48">
        <v>0.94776040000033401</v>
      </c>
      <c r="IP48">
        <v>2.7815611000005398</v>
      </c>
      <c r="IQ48">
        <v>1.0180125999995699</v>
      </c>
      <c r="IR48">
        <v>0.94273150000026396</v>
      </c>
      <c r="IS48">
        <v>1.2118800999996899</v>
      </c>
      <c r="IT48">
        <v>1.2420094000008199</v>
      </c>
      <c r="IU48">
        <v>1.0120165000007499</v>
      </c>
      <c r="IV48">
        <v>1.3166421000005399</v>
      </c>
      <c r="IW48">
        <v>0.89513720000013597</v>
      </c>
      <c r="IX48">
        <v>1.4294315000006499</v>
      </c>
      <c r="IY48">
        <v>1.19716809999954</v>
      </c>
      <c r="IZ48">
        <v>1.57657789999939</v>
      </c>
      <c r="JA48">
        <v>1.2973801999996799</v>
      </c>
      <c r="JB48">
        <v>0.97078739999960795</v>
      </c>
      <c r="JC48">
        <v>1.0237106000004099</v>
      </c>
      <c r="JD48">
        <v>1.01277929999924</v>
      </c>
      <c r="JE48">
        <v>1.0124379999997499</v>
      </c>
      <c r="JF48">
        <v>3.6895278999982102</v>
      </c>
      <c r="JG48">
        <v>1.30715869999949</v>
      </c>
      <c r="JH48">
        <v>1.21410760000072</v>
      </c>
      <c r="JI48">
        <v>0.88633190000018702</v>
      </c>
      <c r="JJ48">
        <v>5.7395057999965502</v>
      </c>
      <c r="JK48">
        <v>1.51024160000088</v>
      </c>
      <c r="JL48">
        <v>1.5115686000008299</v>
      </c>
      <c r="JM48">
        <v>1.77177330000086</v>
      </c>
      <c r="JN48">
        <v>1.1511295000000199</v>
      </c>
      <c r="JO48">
        <v>2.2096130799982299</v>
      </c>
      <c r="JP48">
        <v>481.08752170018897</v>
      </c>
      <c r="JQ48">
        <v>178.323477670085</v>
      </c>
      <c r="JR48">
        <v>11.430227999997401</v>
      </c>
      <c r="JS48">
        <v>1.4708444000007099</v>
      </c>
      <c r="JT48">
        <v>0.98596900000029597</v>
      </c>
      <c r="JU48">
        <v>3.73465619999843</v>
      </c>
      <c r="JV48">
        <v>103.91821100004</v>
      </c>
      <c r="JW48">
        <v>0.95701120000012496</v>
      </c>
      <c r="JX48">
        <v>102.791691999999</v>
      </c>
      <c r="JY48">
        <v>0.98336037999979498</v>
      </c>
      <c r="JZ48">
        <v>1.0003812199993301</v>
      </c>
      <c r="KA48">
        <v>110.836386000039</v>
      </c>
      <c r="KB48">
        <v>67.353509000036894</v>
      </c>
      <c r="KD48">
        <v>103.932032000041</v>
      </c>
      <c r="KE48">
        <v>112.31930800003499</v>
      </c>
      <c r="KF48">
        <v>102.303723999998</v>
      </c>
      <c r="KG48">
        <v>115.551239000051</v>
      </c>
      <c r="KH48">
        <v>104.86654800002</v>
      </c>
      <c r="KI48">
        <v>155.81498900009299</v>
      </c>
      <c r="KJ48">
        <v>146.733051999938</v>
      </c>
      <c r="KK48">
        <v>115.325376000023</v>
      </c>
      <c r="KL48">
        <v>102.987140999991</v>
      </c>
      <c r="KM48">
        <v>145.71068000001799</v>
      </c>
      <c r="KN48">
        <v>124.332745000022</v>
      </c>
      <c r="KO48">
        <v>98.825623000040693</v>
      </c>
      <c r="KP48">
        <v>89.622004000004395</v>
      </c>
      <c r="KQ48">
        <v>175.829668000108</v>
      </c>
      <c r="KR48">
        <v>252.02517600008301</v>
      </c>
      <c r="KS48">
        <v>130.43255500006501</v>
      </c>
      <c r="KT48">
        <v>129.165436000098</v>
      </c>
      <c r="KU48">
        <v>184.45898599992501</v>
      </c>
      <c r="KV48">
        <v>106.684030000004</v>
      </c>
      <c r="KW48">
        <v>97.414524000021601</v>
      </c>
      <c r="KX48">
        <v>152.039812000003</v>
      </c>
      <c r="KY48">
        <v>195.48522599996099</v>
      </c>
      <c r="KZ48">
        <v>96.7652140000137</v>
      </c>
      <c r="LA48">
        <v>104.02915700001201</v>
      </c>
      <c r="LB48">
        <v>114.579683999997</v>
      </c>
      <c r="LC48">
        <v>102.300962000038</v>
      </c>
      <c r="LD48">
        <v>178.01049100002299</v>
      </c>
      <c r="LE48">
        <v>70.643353000050396</v>
      </c>
      <c r="LF48">
        <v>118.595295000006</v>
      </c>
      <c r="LG48">
        <v>109.988552000024</v>
      </c>
      <c r="LH48">
        <v>96.980772000038996</v>
      </c>
      <c r="LI48">
        <v>99.070916999946306</v>
      </c>
      <c r="LJ48">
        <v>107.284654999967</v>
      </c>
      <c r="LK48">
        <v>131.13042000006001</v>
      </c>
      <c r="LL48">
        <v>249.39291199995199</v>
      </c>
      <c r="LM48">
        <v>195.58942999993499</v>
      </c>
      <c r="LN48">
        <v>110.767763999989</v>
      </c>
      <c r="LO48">
        <v>133.63444099994399</v>
      </c>
      <c r="LQ48">
        <v>116.96383100003</v>
      </c>
      <c r="LS48">
        <v>121.08083200000701</v>
      </c>
      <c r="LT48">
        <v>125.363757999963</v>
      </c>
      <c r="LU48">
        <v>89.066783000016599</v>
      </c>
      <c r="LV48">
        <v>131.807370000053</v>
      </c>
      <c r="LW48">
        <v>99.050938999978797</v>
      </c>
      <c r="LX48">
        <v>100.11363799998099</v>
      </c>
      <c r="LY48">
        <v>123.877534999978</v>
      </c>
      <c r="LZ48">
        <v>115.819757999969</v>
      </c>
      <c r="MB48">
        <v>116.889384999988</v>
      </c>
      <c r="MC48">
        <v>137.52134800003799</v>
      </c>
      <c r="MD48">
        <v>93.112518999958397</v>
      </c>
      <c r="ME48">
        <v>88.953670999966604</v>
      </c>
      <c r="MF48">
        <v>97.676143000018797</v>
      </c>
      <c r="MG48">
        <v>96.629235000000307</v>
      </c>
      <c r="MH48">
        <v>130.95255400007599</v>
      </c>
      <c r="MI48">
        <v>217.96815699990799</v>
      </c>
      <c r="MK48">
        <v>105.304023999954</v>
      </c>
      <c r="ML48">
        <v>140.66817399999101</v>
      </c>
      <c r="MM48">
        <v>100.04254199995199</v>
      </c>
      <c r="MN48">
        <v>99.111804999993197</v>
      </c>
      <c r="MO48">
        <v>129.157281999942</v>
      </c>
      <c r="MP48">
        <v>104.517653999967</v>
      </c>
      <c r="MQ48">
        <v>96.435447999974699</v>
      </c>
      <c r="MR48">
        <v>86.959365000017002</v>
      </c>
      <c r="MT48">
        <v>211.596397999907</v>
      </c>
      <c r="MU48">
        <v>283.43623299989798</v>
      </c>
      <c r="MV48">
        <v>197.987930000061</v>
      </c>
      <c r="MW48">
        <v>206.00027499999899</v>
      </c>
      <c r="MY48">
        <v>310.25530999991997</v>
      </c>
      <c r="NA48">
        <v>285.10065399995102</v>
      </c>
      <c r="NB48">
        <v>104.171124999993</v>
      </c>
      <c r="NC48">
        <v>258.95034499978601</v>
      </c>
      <c r="ND48">
        <v>88.020661000045905</v>
      </c>
      <c r="NE48">
        <v>117.236511999974</v>
      </c>
      <c r="NF48">
        <v>196.52498600003301</v>
      </c>
      <c r="NG48">
        <v>137.998166000005</v>
      </c>
      <c r="NH48">
        <v>140.864273000043</v>
      </c>
      <c r="NI48">
        <v>122.994595999946</v>
      </c>
      <c r="NJ48">
        <v>101.980176000041</v>
      </c>
      <c r="NK48">
        <v>108.338613</v>
      </c>
      <c r="NL48">
        <v>107.49125099997001</v>
      </c>
      <c r="NM48">
        <v>113.515921000042</v>
      </c>
      <c r="NN48">
        <v>152.47788899997201</v>
      </c>
      <c r="NO48">
        <v>99.412027999991594</v>
      </c>
      <c r="NP48">
        <v>119.86809300002599</v>
      </c>
      <c r="NQ48">
        <v>101.31583500001599</v>
      </c>
      <c r="NR48">
        <v>1.6687275999993301</v>
      </c>
      <c r="NS48">
        <v>3.43173910000041</v>
      </c>
      <c r="NT48">
        <v>1.1837842999993899</v>
      </c>
      <c r="NU48">
        <v>1.0288976499996401</v>
      </c>
      <c r="NV48">
        <v>2.0511037799988099</v>
      </c>
      <c r="NW48">
        <v>1.15089246999923</v>
      </c>
      <c r="NX48">
        <v>0.97716299999956402</v>
      </c>
      <c r="NY48">
        <v>0.84580800000003398</v>
      </c>
      <c r="NZ48">
        <v>0.91282880000016997</v>
      </c>
      <c r="OA48">
        <v>0.93080449999979498</v>
      </c>
      <c r="OB48">
        <v>2.9790490000014</v>
      </c>
      <c r="OC48">
        <v>1.92204780000066</v>
      </c>
      <c r="OD48">
        <v>3.00946439999825</v>
      </c>
      <c r="OE48">
        <v>1.3747588000005599</v>
      </c>
      <c r="OF48">
        <v>2.4525490000014498</v>
      </c>
      <c r="OG48">
        <v>5.7037644000010896</v>
      </c>
      <c r="OH48">
        <v>2.2041098000008801</v>
      </c>
      <c r="OI48">
        <v>2.45240410000042</v>
      </c>
      <c r="OJ48">
        <v>1.1907831999997101</v>
      </c>
      <c r="OK48">
        <v>1.28886199999943</v>
      </c>
      <c r="OL48">
        <v>1.3803771999992001</v>
      </c>
      <c r="OM48">
        <v>3.1726412099997101</v>
      </c>
      <c r="ON48">
        <v>2.8795333000016399</v>
      </c>
      <c r="OO48">
        <v>1.5228187699994999</v>
      </c>
      <c r="OP48">
        <v>2.12637275000088</v>
      </c>
      <c r="OQ48">
        <v>2.8205288499993899</v>
      </c>
      <c r="OR48">
        <v>2.5999129699994201</v>
      </c>
      <c r="OS48">
        <v>2.5076170499996802</v>
      </c>
      <c r="OT48">
        <v>2.8773918299994001</v>
      </c>
      <c r="OU48">
        <v>1.0536830399996699</v>
      </c>
      <c r="OV48">
        <v>1.3763513199992301</v>
      </c>
      <c r="OW48">
        <v>2.3689703199997898</v>
      </c>
      <c r="OX48">
        <v>2.4756569800010801</v>
      </c>
      <c r="OY48">
        <v>53.988231859984801</v>
      </c>
      <c r="OZ48">
        <v>2.2574700100012701</v>
      </c>
      <c r="PA48">
        <v>10.232780279999099</v>
      </c>
      <c r="PB48">
        <v>2.6081514200013798</v>
      </c>
      <c r="PC48">
        <v>3.1490030499990098</v>
      </c>
      <c r="PD48">
        <v>2.8339955599985802</v>
      </c>
      <c r="PE48">
        <v>1.8005245900003499</v>
      </c>
      <c r="PF48">
        <v>106.610522300005</v>
      </c>
      <c r="PG48">
        <v>92.013667999999598</v>
      </c>
      <c r="PH48">
        <v>3.9861329000013899</v>
      </c>
      <c r="PI48">
        <v>5.9452271999980404</v>
      </c>
      <c r="PJ48">
        <v>4.04724359999818</v>
      </c>
      <c r="PK48">
        <v>1.1088235999995999</v>
      </c>
      <c r="PL48">
        <v>1.14556839999932</v>
      </c>
      <c r="PM48">
        <v>1.1813970599996499</v>
      </c>
      <c r="PN48">
        <v>1.6205954899996899</v>
      </c>
      <c r="PO48">
        <v>1.6513990200001001</v>
      </c>
      <c r="PP48">
        <v>1.5611989099998</v>
      </c>
      <c r="PQ48">
        <v>1.6339685799994199</v>
      </c>
      <c r="PR48">
        <v>1.3463295599995</v>
      </c>
      <c r="PS48">
        <v>1.69345661999978</v>
      </c>
      <c r="PT48">
        <v>1.61653850000039</v>
      </c>
      <c r="PU48">
        <v>2.7569192000009899</v>
      </c>
      <c r="PV48">
        <v>8.2126473700045608</v>
      </c>
      <c r="PW48">
        <v>170.53321429994</v>
      </c>
      <c r="PX48">
        <v>2.08582050000041</v>
      </c>
      <c r="PY48">
        <v>164.90632360009499</v>
      </c>
      <c r="PZ48">
        <v>1.78438070000084</v>
      </c>
      <c r="QA48">
        <v>1.62166640000032</v>
      </c>
      <c r="QB48">
        <v>101.91507290001</v>
      </c>
      <c r="QC48">
        <v>1.9779015000003699</v>
      </c>
      <c r="QD48">
        <v>40825.063410520597</v>
      </c>
      <c r="QE48">
        <v>2.16139209999892</v>
      </c>
      <c r="QF48">
        <v>2.2824311799995498</v>
      </c>
      <c r="QG48">
        <v>201.03827263996899</v>
      </c>
      <c r="QH48">
        <v>114.49570902995799</v>
      </c>
      <c r="QI48">
        <v>1.0748076700001501</v>
      </c>
      <c r="QJ48">
        <v>1.0989994200008399</v>
      </c>
      <c r="QK48">
        <v>1.0299067199994201</v>
      </c>
      <c r="QL48">
        <v>1.01608565999959</v>
      </c>
      <c r="QM48">
        <v>12.996037549994099</v>
      </c>
      <c r="QN48">
        <v>1.5612002399993801</v>
      </c>
      <c r="QP48">
        <v>1.3672943000001401</v>
      </c>
      <c r="QQ48">
        <v>1.26237100000071</v>
      </c>
      <c r="QR48">
        <v>1.0570172999996399</v>
      </c>
      <c r="QS48">
        <v>1.30648420000034</v>
      </c>
      <c r="QT48">
        <v>1.1068706999994899</v>
      </c>
      <c r="QU48">
        <v>106.739679999999</v>
      </c>
      <c r="QV48">
        <v>99.891206000000196</v>
      </c>
      <c r="QW48">
        <v>188.43770899996201</v>
      </c>
      <c r="QX48">
        <v>94.339201000053393</v>
      </c>
      <c r="QY48">
        <v>99.218772000051104</v>
      </c>
      <c r="QZ48">
        <v>104.156859999988</v>
      </c>
      <c r="RA48">
        <v>103.56410399999</v>
      </c>
      <c r="RB48">
        <v>1.0925797899999501</v>
      </c>
      <c r="RC48">
        <v>2.05114414000127</v>
      </c>
      <c r="RD48">
        <v>127.63104300003</v>
      </c>
      <c r="RE48">
        <v>103.093325000023</v>
      </c>
      <c r="RF48">
        <v>109.882550999988</v>
      </c>
      <c r="RG48">
        <v>121.417448999942</v>
      </c>
      <c r="RH48">
        <v>150.14920799993001</v>
      </c>
      <c r="RI48">
        <v>222.70582600007799</v>
      </c>
      <c r="RL48">
        <v>307.23929700022597</v>
      </c>
      <c r="RM48">
        <v>59.603035999985899</v>
      </c>
      <c r="RN48">
        <v>267.31661200011098</v>
      </c>
      <c r="RO48">
        <v>167.579701999901</v>
      </c>
      <c r="RP48">
        <v>218.83778399997399</v>
      </c>
      <c r="RQ48">
        <v>103.87773800001</v>
      </c>
      <c r="RR48">
        <v>375.17157700005902</v>
      </c>
      <c r="RS48">
        <v>192.932255000109</v>
      </c>
      <c r="RT48">
        <v>110.483485999983</v>
      </c>
      <c r="RU48">
        <v>184.80762699991499</v>
      </c>
      <c r="RV48">
        <v>325.78355300007399</v>
      </c>
      <c r="RW48">
        <v>68.941630000015707</v>
      </c>
      <c r="RX48">
        <v>367.78192699980002</v>
      </c>
      <c r="RY48">
        <v>197.93399700010201</v>
      </c>
      <c r="RZ48">
        <v>528.80999299976997</v>
      </c>
      <c r="SA48">
        <v>568.03793899994298</v>
      </c>
      <c r="SB48">
        <v>263.75229799980298</v>
      </c>
      <c r="SC48">
        <v>93.6689169999445</v>
      </c>
      <c r="SD48">
        <v>179.971494999947</v>
      </c>
      <c r="SE48">
        <v>296.224834000226</v>
      </c>
      <c r="SF48">
        <v>211.41476599988499</v>
      </c>
      <c r="SG48">
        <v>588.22507200017606</v>
      </c>
      <c r="SH48">
        <v>95.958576999953905</v>
      </c>
      <c r="SI48">
        <v>101.99153400003</v>
      </c>
      <c r="SJ48">
        <v>7867.1431529969004</v>
      </c>
      <c r="SK48">
        <v>64.836529999971404</v>
      </c>
      <c r="SL48">
        <v>150.985300000058</v>
      </c>
      <c r="SM48">
        <v>283.47885200008801</v>
      </c>
      <c r="SN48">
        <v>338.76181000005499</v>
      </c>
      <c r="SO48">
        <v>200.34037799993499</v>
      </c>
      <c r="SP48">
        <v>560.769562999718</v>
      </c>
      <c r="SQ48">
        <v>200.469539999962</v>
      </c>
      <c r="SR48">
        <v>53.586461999977502</v>
      </c>
      <c r="SS48">
        <v>37.0696480000042</v>
      </c>
      <c r="ST48">
        <v>193.85408600000699</v>
      </c>
      <c r="SU48">
        <v>189.23940300010099</v>
      </c>
      <c r="SV48">
        <v>196.19362600008</v>
      </c>
      <c r="SW48">
        <v>165.64478900004201</v>
      </c>
      <c r="SX48">
        <v>203.705661999993</v>
      </c>
      <c r="SY48">
        <v>159.72161699994501</v>
      </c>
      <c r="SZ48">
        <v>105.07819599995899</v>
      </c>
      <c r="TA48">
        <v>141.797828000039</v>
      </c>
      <c r="TB48">
        <v>98.443657999974704</v>
      </c>
      <c r="TC48">
        <v>144.01759300008399</v>
      </c>
      <c r="TD48">
        <v>135.45257500000301</v>
      </c>
      <c r="TE48">
        <v>421.96969900000801</v>
      </c>
      <c r="TF48">
        <v>113.101976000005</v>
      </c>
      <c r="TG48">
        <v>121.43245500000199</v>
      </c>
      <c r="TH48">
        <v>455.22126000001998</v>
      </c>
      <c r="TI48">
        <v>56.762753000017298</v>
      </c>
      <c r="TJ48">
        <v>197.020832000067</v>
      </c>
      <c r="TK48">
        <v>132.89407099992999</v>
      </c>
      <c r="TL48">
        <v>423.64177400013398</v>
      </c>
      <c r="TM48">
        <v>490.15409700013703</v>
      </c>
      <c r="TN48">
        <v>191.10788900009399</v>
      </c>
      <c r="TO48">
        <v>490.71400499995798</v>
      </c>
      <c r="TP48">
        <v>212.870652999962</v>
      </c>
      <c r="TQ48">
        <v>490.52064700005599</v>
      </c>
      <c r="TR48">
        <v>490.45906999986602</v>
      </c>
      <c r="TS48">
        <v>200.988064999925</v>
      </c>
      <c r="TT48">
        <v>153.31736500002401</v>
      </c>
      <c r="TW48">
        <v>351.78495399979897</v>
      </c>
      <c r="TX48">
        <v>128.35574700008101</v>
      </c>
      <c r="TZ48">
        <v>409.87017600005498</v>
      </c>
      <c r="UA48">
        <v>148.25386500009299</v>
      </c>
      <c r="UB48">
        <v>127.95798900001699</v>
      </c>
      <c r="UC48">
        <v>111.11506500002</v>
      </c>
      <c r="UD48">
        <v>106.61020800005601</v>
      </c>
      <c r="UE48">
        <v>130.83721700007999</v>
      </c>
      <c r="UF48">
        <v>107.95919199998001</v>
      </c>
      <c r="UG48">
        <v>124.314146999968</v>
      </c>
      <c r="UH48">
        <v>129.62229899992201</v>
      </c>
      <c r="UI48">
        <v>111.86698900000199</v>
      </c>
      <c r="UJ48">
        <v>107.19236200000201</v>
      </c>
      <c r="UK48">
        <v>129.024002999999</v>
      </c>
      <c r="UL48">
        <v>123.149421000038</v>
      </c>
      <c r="UN48">
        <v>140.517132000066</v>
      </c>
      <c r="UO48">
        <v>187.198552000104</v>
      </c>
      <c r="UP48">
        <v>159.099271999905</v>
      </c>
      <c r="UQ48">
        <v>84.7277369999792</v>
      </c>
      <c r="UR48">
        <v>107.343238999951</v>
      </c>
      <c r="US48">
        <v>331.02670799987402</v>
      </c>
      <c r="UT48">
        <v>330.35433800006302</v>
      </c>
      <c r="UU48">
        <v>1828.8630369994801</v>
      </c>
      <c r="UV48">
        <v>133.08890499989499</v>
      </c>
      <c r="UW48">
        <v>375.57145400019402</v>
      </c>
      <c r="UX48">
        <v>108.42852299998</v>
      </c>
      <c r="UY48">
        <v>38.543160000001102</v>
      </c>
      <c r="UZ48">
        <v>8.6655440000031394</v>
      </c>
      <c r="VA48">
        <v>160.29823200008801</v>
      </c>
      <c r="VB48">
        <v>111.14669700001799</v>
      </c>
      <c r="VC48">
        <v>108.692588999984</v>
      </c>
      <c r="VD48">
        <v>120.138164000004</v>
      </c>
      <c r="VE48">
        <v>105.931132999947</v>
      </c>
      <c r="VF48">
        <v>144.59373300010299</v>
      </c>
      <c r="VG48">
        <v>146.60830199997901</v>
      </c>
      <c r="VH48">
        <v>114.153199999942</v>
      </c>
      <c r="VI48">
        <v>99.240953000029506</v>
      </c>
      <c r="VJ48">
        <v>111.78406400000701</v>
      </c>
      <c r="VK48">
        <v>109.498458000016</v>
      </c>
      <c r="VL48">
        <v>99.672101999982303</v>
      </c>
      <c r="VM48">
        <v>102.19255499995801</v>
      </c>
      <c r="VN48">
        <v>214.41525200009301</v>
      </c>
      <c r="VO48">
        <v>106.48809899995101</v>
      </c>
      <c r="VP48">
        <v>290.29743999987801</v>
      </c>
      <c r="VQ48">
        <v>192.93781500007</v>
      </c>
      <c r="VR48">
        <v>106.63863499998099</v>
      </c>
      <c r="VS48">
        <v>104.946919000009</v>
      </c>
      <c r="VT48">
        <v>118.35238299996099</v>
      </c>
      <c r="VU48">
        <v>160.55070900009</v>
      </c>
      <c r="VV48">
        <v>198.27843499998599</v>
      </c>
      <c r="VW48">
        <v>163.72251200000801</v>
      </c>
      <c r="VX48">
        <v>140.23640100006</v>
      </c>
      <c r="VY48">
        <v>103.858262000023</v>
      </c>
      <c r="VZ48">
        <v>109.238434000057</v>
      </c>
      <c r="WA48">
        <v>104.092286000028</v>
      </c>
      <c r="WB48">
        <v>278.29183099977701</v>
      </c>
      <c r="WC48">
        <v>185.04441999993301</v>
      </c>
      <c r="WD48">
        <v>204.75447900011201</v>
      </c>
      <c r="WE48">
        <v>102.962248999975</v>
      </c>
      <c r="WF48">
        <v>101.106330999988</v>
      </c>
      <c r="WG48">
        <v>121.759504999965</v>
      </c>
      <c r="WH48">
        <v>106.463374000043</v>
      </c>
      <c r="WI48">
        <v>115.78489100001801</v>
      </c>
      <c r="WJ48">
        <v>29.800286999990899</v>
      </c>
      <c r="WK48">
        <v>108.92396299995001</v>
      </c>
      <c r="WL48">
        <v>102.123106000014</v>
      </c>
      <c r="WM48">
        <v>223.755733999889</v>
      </c>
      <c r="WN48">
        <v>286.72525800019503</v>
      </c>
      <c r="WO48">
        <v>339.82522800006001</v>
      </c>
      <c r="WP48">
        <v>202.315263000084</v>
      </c>
      <c r="WQ48">
        <v>193.871423000004</v>
      </c>
      <c r="WR48">
        <v>244.47149799997001</v>
      </c>
      <c r="WS48">
        <v>213.28553100000099</v>
      </c>
      <c r="WT48">
        <v>447.608380999882</v>
      </c>
      <c r="WU48">
        <v>453.413164000027</v>
      </c>
      <c r="WV48">
        <v>704.36214600037795</v>
      </c>
      <c r="WW48">
        <v>108.06696299999</v>
      </c>
      <c r="WX48">
        <v>242.43519699992601</v>
      </c>
      <c r="WY48">
        <v>117.32410199998399</v>
      </c>
      <c r="WZ48">
        <v>216.59482100000599</v>
      </c>
      <c r="XA48">
        <v>77.252196999965193</v>
      </c>
      <c r="XB48">
        <v>167.15497500007001</v>
      </c>
      <c r="XC48">
        <v>77.950145000009798</v>
      </c>
      <c r="XD48">
        <v>477.51129999989598</v>
      </c>
      <c r="XE48">
        <v>159.206386999926</v>
      </c>
      <c r="XF48">
        <v>242.39135099993999</v>
      </c>
      <c r="XG48">
        <v>100.458370000008</v>
      </c>
      <c r="XH48">
        <v>205.705767000094</v>
      </c>
      <c r="XI48">
        <v>100.854801999987</v>
      </c>
      <c r="XJ48">
        <v>213.54125500004699</v>
      </c>
      <c r="XK48">
        <v>31.925355999992501</v>
      </c>
      <c r="XL48">
        <v>1.1276184599992101</v>
      </c>
      <c r="XM48">
        <v>5.69087985999795</v>
      </c>
      <c r="XN48">
        <v>1.2425353800008501</v>
      </c>
      <c r="XO48">
        <v>1.78478648999953</v>
      </c>
      <c r="XP48">
        <v>1.7436578600008901</v>
      </c>
      <c r="XQ48">
        <v>17.361763639986702</v>
      </c>
      <c r="XR48">
        <v>1.2130967100001699</v>
      </c>
      <c r="XS48">
        <v>1.24999469000068</v>
      </c>
      <c r="XT48">
        <v>2.3439805999987602</v>
      </c>
      <c r="XU48">
        <v>2.1991576500004202</v>
      </c>
      <c r="XV48">
        <v>2.2501628999998502</v>
      </c>
      <c r="XW48">
        <v>2.63405499999863</v>
      </c>
      <c r="XX48">
        <v>3.22046190000037</v>
      </c>
      <c r="XY48">
        <v>2.6450327999991701</v>
      </c>
      <c r="XZ48">
        <v>0.95408459999998696</v>
      </c>
      <c r="YA48">
        <v>8.51964379999845</v>
      </c>
      <c r="YB48">
        <v>0.86016810000000998</v>
      </c>
      <c r="YD48">
        <v>1.01425960000051</v>
      </c>
      <c r="YE48">
        <v>3.9427058000001098</v>
      </c>
      <c r="YF48">
        <v>0.99712650000037695</v>
      </c>
      <c r="YG48">
        <v>0.93946415000027605</v>
      </c>
      <c r="YH48">
        <v>1304.2134748604101</v>
      </c>
      <c r="YI48">
        <v>113.84272219997401</v>
      </c>
      <c r="YJ48">
        <v>303.09614099981297</v>
      </c>
      <c r="YK48">
        <v>3.0114626899994601</v>
      </c>
      <c r="YL48">
        <v>1.4399789899998701</v>
      </c>
      <c r="YM48">
        <v>2338474.1643295302</v>
      </c>
      <c r="YN48">
        <v>1.09008286000062</v>
      </c>
      <c r="YO48">
        <v>1.0753852199995899</v>
      </c>
      <c r="YP48">
        <v>1.5775919799998499</v>
      </c>
      <c r="YQ48">
        <v>164.35004900000101</v>
      </c>
      <c r="YR48">
        <v>143.74119179998499</v>
      </c>
      <c r="YS48">
        <v>5.2952336000016702</v>
      </c>
      <c r="YT48">
        <v>6.2874583000011599</v>
      </c>
      <c r="YU48">
        <v>298.79115450009698</v>
      </c>
      <c r="YV48">
        <v>225.732473199954</v>
      </c>
      <c r="YW48">
        <v>1.1985361999995801</v>
      </c>
      <c r="YX48">
        <v>1.1471008999997101</v>
      </c>
      <c r="YY48">
        <v>1.1809131999998499</v>
      </c>
      <c r="YZ48">
        <v>3.2962915999996798</v>
      </c>
      <c r="ZA48">
        <v>1.2341836100004</v>
      </c>
      <c r="ZB48">
        <v>3.4388112599990599</v>
      </c>
      <c r="ZC48">
        <v>0.89693644999988498</v>
      </c>
      <c r="ZD48">
        <v>0.96665860000030102</v>
      </c>
    </row>
    <row r="49" spans="1:680" x14ac:dyDescent="0.25">
      <c r="A49" s="40">
        <v>44133</v>
      </c>
      <c r="B49" s="6">
        <v>2.03699188999963</v>
      </c>
      <c r="C49" s="6">
        <v>1.5819022100004101</v>
      </c>
      <c r="E49">
        <v>1.70371103999969</v>
      </c>
      <c r="F49">
        <v>1.0510160699996001</v>
      </c>
      <c r="G49">
        <v>1.08924259999912</v>
      </c>
      <c r="H49">
        <v>1.05040630000076</v>
      </c>
      <c r="I49">
        <v>3.0440554000015299</v>
      </c>
      <c r="J49">
        <v>1.1187522000000201</v>
      </c>
      <c r="K49">
        <v>1.90795190000063</v>
      </c>
      <c r="L49">
        <v>2.0380310000000499</v>
      </c>
      <c r="M49">
        <v>1.29831150000064</v>
      </c>
      <c r="N49">
        <v>2.2684832999984801</v>
      </c>
      <c r="O49">
        <v>2.0617507300012199</v>
      </c>
      <c r="P49">
        <v>2.53838678999819</v>
      </c>
      <c r="Q49">
        <v>0.86758044999987805</v>
      </c>
      <c r="R49">
        <v>2.7490849700006899</v>
      </c>
      <c r="S49">
        <v>2.6061972899988199</v>
      </c>
      <c r="T49">
        <v>3.0665384099993398</v>
      </c>
      <c r="U49">
        <v>1.02756765000049</v>
      </c>
      <c r="V49">
        <v>1.4154232599994401</v>
      </c>
      <c r="W49">
        <v>2.67994692119828</v>
      </c>
      <c r="X49">
        <v>2.1476241876989701</v>
      </c>
      <c r="Y49">
        <v>3.37128859999939</v>
      </c>
      <c r="Z49">
        <v>1.1003994599996101</v>
      </c>
      <c r="AA49">
        <v>1.23225434999949</v>
      </c>
      <c r="AB49">
        <v>1.0999667899996</v>
      </c>
      <c r="AC49">
        <v>11.072231800004401</v>
      </c>
      <c r="AD49">
        <v>20.719998949993201</v>
      </c>
      <c r="AE49">
        <v>1.07442196999909</v>
      </c>
      <c r="AF49">
        <v>60.791900700016399</v>
      </c>
      <c r="AG49">
        <v>8.5911868200055306</v>
      </c>
      <c r="AH49">
        <v>1.8327426199994099</v>
      </c>
      <c r="AI49">
        <v>1.10400031999961</v>
      </c>
      <c r="AJ49">
        <v>2.2762924999988199</v>
      </c>
      <c r="AK49">
        <v>2.0823049999999101</v>
      </c>
      <c r="AL49">
        <v>1.3022617700007699</v>
      </c>
      <c r="AM49">
        <v>1.47986189999938</v>
      </c>
      <c r="AN49">
        <v>827.09510296955705</v>
      </c>
      <c r="AO49">
        <v>199.853086899966</v>
      </c>
      <c r="AP49">
        <v>150.69031430990401</v>
      </c>
      <c r="AQ49">
        <v>12.325654000000201</v>
      </c>
      <c r="AR49">
        <v>1.50372477999917</v>
      </c>
      <c r="AS49">
        <v>1.2857286700000301</v>
      </c>
      <c r="AT49">
        <v>1.45735335999962</v>
      </c>
      <c r="AU49">
        <v>4.0359772899973896</v>
      </c>
      <c r="AV49">
        <v>3.2522792000017899</v>
      </c>
      <c r="AW49">
        <v>1.43647532999967</v>
      </c>
      <c r="AX49">
        <v>12.887905230003501</v>
      </c>
      <c r="AY49">
        <v>1.47056985000017</v>
      </c>
      <c r="AZ49">
        <v>5.9395543999999099</v>
      </c>
      <c r="BA49">
        <v>1.57168020000063</v>
      </c>
      <c r="BB49">
        <v>3.8246923400001802</v>
      </c>
      <c r="BC49">
        <v>2.5687868399982099</v>
      </c>
      <c r="BD49">
        <v>0.96001712999986899</v>
      </c>
      <c r="BE49">
        <v>1.7229960999993601</v>
      </c>
      <c r="BF49">
        <v>2.0636411999985298</v>
      </c>
      <c r="BG49">
        <v>2.0197823000016801</v>
      </c>
      <c r="BH49">
        <v>2.4906405000001501</v>
      </c>
      <c r="BI49">
        <v>1.66244580000057</v>
      </c>
      <c r="BJ49">
        <v>107.476187999942</v>
      </c>
      <c r="BK49">
        <v>1.0868692000003599</v>
      </c>
      <c r="BL49">
        <v>2.9356479599991898</v>
      </c>
      <c r="BM49">
        <v>1.5486029500007099</v>
      </c>
      <c r="BN49">
        <v>1.5784509200002499</v>
      </c>
      <c r="BO49">
        <v>1.0573533000006099</v>
      </c>
      <c r="BP49">
        <v>1.0447304000008399</v>
      </c>
      <c r="BQ49">
        <v>2.0009237999984202</v>
      </c>
      <c r="BR49">
        <v>2.1093695999988999</v>
      </c>
      <c r="BS49">
        <v>2.2287973999991699</v>
      </c>
      <c r="BT49">
        <v>1.04503389999991</v>
      </c>
      <c r="BU49">
        <v>1.38332260000061</v>
      </c>
      <c r="BV49">
        <v>1.68475740000031</v>
      </c>
      <c r="BW49">
        <v>6.7606882999971303</v>
      </c>
      <c r="BX49">
        <v>4.43879339999694</v>
      </c>
      <c r="BY49">
        <v>3.0051897999983299</v>
      </c>
      <c r="BZ49">
        <v>83.457373609999195</v>
      </c>
      <c r="CA49">
        <v>9.2221696000051505</v>
      </c>
      <c r="CB49">
        <v>1.0970197000005999</v>
      </c>
      <c r="CC49">
        <v>23.546306800009901</v>
      </c>
      <c r="CD49">
        <v>4.0295695000022498</v>
      </c>
      <c r="CE49">
        <v>10.3223368000035</v>
      </c>
      <c r="CF49">
        <v>2.6795084000004898</v>
      </c>
      <c r="CG49">
        <v>37.529079800006002</v>
      </c>
      <c r="CH49">
        <v>1.0400838000004999</v>
      </c>
      <c r="CI49">
        <v>1.62974199999917</v>
      </c>
      <c r="CJ49">
        <v>5.9905513999983704</v>
      </c>
      <c r="CK49">
        <v>4.51605120000022</v>
      </c>
      <c r="CL49">
        <v>2.2820541000000998</v>
      </c>
      <c r="CM49">
        <v>3.09025019999899</v>
      </c>
      <c r="CN49">
        <v>31.245686899987</v>
      </c>
      <c r="CO49">
        <v>1.1892941999994899</v>
      </c>
      <c r="CP49">
        <v>1.5154844999997299</v>
      </c>
      <c r="CQ49">
        <v>1.10740909999913</v>
      </c>
      <c r="CR49">
        <v>1.2501754000004399</v>
      </c>
      <c r="CS49">
        <v>1.25008800000069</v>
      </c>
      <c r="CT49">
        <v>12.0483817000058</v>
      </c>
      <c r="CU49">
        <v>129.917882000096</v>
      </c>
      <c r="CV49">
        <v>13.906604699994199</v>
      </c>
      <c r="CW49">
        <v>21.203291999991102</v>
      </c>
      <c r="CX49">
        <v>74.761372999986605</v>
      </c>
      <c r="CY49">
        <v>18.153106999991</v>
      </c>
      <c r="CZ49">
        <v>142.432074999902</v>
      </c>
      <c r="DA49">
        <v>10.5882190999982</v>
      </c>
      <c r="DB49">
        <v>10.162419100000999</v>
      </c>
      <c r="DC49">
        <v>22.342015000002</v>
      </c>
      <c r="DD49">
        <v>2.5646297700004701</v>
      </c>
      <c r="DE49">
        <v>1.2789353400003201</v>
      </c>
      <c r="DF49">
        <v>1.2332272700005</v>
      </c>
      <c r="DG49">
        <v>1.0631529700003699</v>
      </c>
      <c r="DH49">
        <v>3.0354218899992702</v>
      </c>
      <c r="DI49">
        <v>7498.3857200071197</v>
      </c>
      <c r="DJ49">
        <v>1.24303402999976</v>
      </c>
      <c r="DK49">
        <v>2.4586411900018001</v>
      </c>
      <c r="DL49">
        <v>27.715478659985799</v>
      </c>
      <c r="DM49">
        <v>2.1392663699989498</v>
      </c>
      <c r="DN49">
        <v>8.4734198700025392</v>
      </c>
      <c r="DO49">
        <v>2.7256929899995201</v>
      </c>
      <c r="DP49">
        <v>3.0042562499984302</v>
      </c>
      <c r="DQ49">
        <v>1.1119281400006</v>
      </c>
      <c r="DR49">
        <v>10.938304359995501</v>
      </c>
      <c r="DS49">
        <v>1.18703972000003</v>
      </c>
      <c r="DT49">
        <v>1.2774507300000599</v>
      </c>
      <c r="DU49">
        <v>3.1990880099983801</v>
      </c>
      <c r="DV49">
        <v>3.3497255000002002</v>
      </c>
      <c r="DW49">
        <v>3.1224918599982598</v>
      </c>
      <c r="DX49">
        <v>1.2443678500003399</v>
      </c>
      <c r="DY49">
        <v>116.58697499998399</v>
      </c>
      <c r="DZ49">
        <v>1.2207863000003301</v>
      </c>
      <c r="EA49">
        <v>1.6952210100007501</v>
      </c>
      <c r="EB49">
        <v>1.0355592800005999</v>
      </c>
      <c r="EC49">
        <v>1.1192577999991</v>
      </c>
      <c r="ED49">
        <v>1.04534317999969</v>
      </c>
      <c r="EE49">
        <v>2.9025846000004099</v>
      </c>
      <c r="EF49">
        <v>1.33065388999967</v>
      </c>
      <c r="EG49">
        <v>2.4873039999983999</v>
      </c>
      <c r="EH49">
        <v>1.4335654099995701</v>
      </c>
      <c r="EI49">
        <v>1.7219775199992</v>
      </c>
      <c r="EJ49">
        <v>1.5668644800007301</v>
      </c>
      <c r="EK49">
        <v>3.2384648000006599</v>
      </c>
      <c r="EL49">
        <v>5.8315542999989702</v>
      </c>
      <c r="EM49">
        <v>29.400299200002301</v>
      </c>
      <c r="EN49">
        <v>1.3689978799993701</v>
      </c>
      <c r="EO49">
        <v>1.3276374599991001</v>
      </c>
      <c r="EP49">
        <v>1.0783722399992299</v>
      </c>
      <c r="EQ49">
        <v>1.0730196299991801</v>
      </c>
      <c r="ER49">
        <v>1.3284614700005499</v>
      </c>
      <c r="ES49">
        <v>1.05702591000045</v>
      </c>
      <c r="ET49">
        <v>1.61015312999916</v>
      </c>
      <c r="EU49">
        <v>3.00971616999959</v>
      </c>
      <c r="EV49">
        <v>1.12910704999922</v>
      </c>
      <c r="EW49">
        <v>0.99224214999958305</v>
      </c>
      <c r="EX49">
        <v>113.997703999979</v>
      </c>
      <c r="EY49">
        <v>5.5092544200015299</v>
      </c>
      <c r="EZ49">
        <v>2.8698250999987098</v>
      </c>
      <c r="FA49">
        <v>0.99215128000014396</v>
      </c>
      <c r="FC49">
        <v>169.40141279995399</v>
      </c>
      <c r="FD49">
        <v>9331.4898884445392</v>
      </c>
      <c r="FE49">
        <v>92.321832400048194</v>
      </c>
      <c r="FF49">
        <v>1.0545785800004499</v>
      </c>
      <c r="FG49">
        <v>3622.3896196298301</v>
      </c>
      <c r="FH49">
        <v>0.98567000000002702</v>
      </c>
      <c r="FI49">
        <v>1.1210941900008</v>
      </c>
      <c r="FJ49">
        <v>1.2593562199999699</v>
      </c>
      <c r="FK49">
        <v>22.536484970012701</v>
      </c>
      <c r="FL49">
        <v>1.2332072999997801</v>
      </c>
      <c r="FM49">
        <v>2.1517630000016701</v>
      </c>
      <c r="FN49">
        <v>1.7076367000008801</v>
      </c>
      <c r="FO49">
        <v>1.1804830000000901</v>
      </c>
      <c r="FP49">
        <v>3.34906200000114</v>
      </c>
      <c r="FQ49">
        <v>1.5385409899990901</v>
      </c>
      <c r="FR49">
        <v>1.1962723899996499</v>
      </c>
      <c r="FS49">
        <v>0.99869036000018196</v>
      </c>
      <c r="FT49">
        <v>1.8702779899995201</v>
      </c>
      <c r="FU49">
        <v>1.8178330499995401</v>
      </c>
      <c r="FV49">
        <v>1.0035435800000401</v>
      </c>
      <c r="FW49">
        <v>1.36222013000042</v>
      </c>
      <c r="FX49">
        <v>1.11320610000075</v>
      </c>
      <c r="FY49">
        <v>1.2619486599996901</v>
      </c>
      <c r="FZ49">
        <v>1.0468773199991099</v>
      </c>
      <c r="GA49">
        <v>3.7427189199988802</v>
      </c>
      <c r="GB49">
        <v>1.19408010000006</v>
      </c>
      <c r="GC49">
        <v>286.29266746994102</v>
      </c>
      <c r="GD49">
        <v>100.941766700009</v>
      </c>
      <c r="GE49">
        <v>161.20145149994599</v>
      </c>
      <c r="GF49">
        <v>289.24711100012098</v>
      </c>
      <c r="GG49">
        <v>273.790348299779</v>
      </c>
      <c r="GH49">
        <v>130.672051700065</v>
      </c>
      <c r="GI49">
        <v>250.654252399923</v>
      </c>
      <c r="GJ49">
        <v>112.80764909996699</v>
      </c>
      <c r="GK49">
        <v>216.88663180009499</v>
      </c>
      <c r="GL49">
        <v>1.0763996999994601</v>
      </c>
      <c r="GM49">
        <v>2.1245699999999501</v>
      </c>
      <c r="GN49">
        <v>1.27310539999962</v>
      </c>
      <c r="GO49">
        <v>6.7844828000015696</v>
      </c>
      <c r="GP49">
        <v>2.8612420999997998</v>
      </c>
      <c r="GQ49">
        <v>1.0868439000005301</v>
      </c>
      <c r="GR49">
        <v>2.1643823999984302</v>
      </c>
      <c r="GS49">
        <v>4.1914852999980203</v>
      </c>
      <c r="GT49">
        <v>2.0902108000009298</v>
      </c>
      <c r="GU49">
        <v>2.6957016999986099</v>
      </c>
      <c r="GV49">
        <v>11.3201455999952</v>
      </c>
      <c r="GW49">
        <v>1.3917529999998799</v>
      </c>
      <c r="GX49">
        <v>6.6981193000028698</v>
      </c>
      <c r="GY49">
        <v>4.0917982000028097</v>
      </c>
      <c r="GZ49">
        <v>1.0020925000008001</v>
      </c>
      <c r="HA49">
        <v>2.0806147000003001</v>
      </c>
      <c r="HB49">
        <v>0.83498830000007696</v>
      </c>
      <c r="HC49">
        <v>4.5260857999965101</v>
      </c>
      <c r="HD49">
        <v>1.47604150000006</v>
      </c>
      <c r="HE49">
        <v>151.75705050001901</v>
      </c>
      <c r="HF49">
        <v>3.4832145000000301</v>
      </c>
      <c r="HG49">
        <v>0.88018029999966496</v>
      </c>
      <c r="HH49">
        <v>2.31115009999849</v>
      </c>
      <c r="HI49">
        <v>5.8431208999972997</v>
      </c>
      <c r="HJ49">
        <v>1.0908307000008799</v>
      </c>
      <c r="HK49">
        <v>3.6439777999985399</v>
      </c>
      <c r="HL49">
        <v>153.62100157002001</v>
      </c>
      <c r="HM49">
        <v>3.8008247600009799</v>
      </c>
      <c r="HN49">
        <v>69.080462720012306</v>
      </c>
      <c r="HO49">
        <v>1003.45939193014</v>
      </c>
      <c r="HP49">
        <v>1.12905463999959</v>
      </c>
      <c r="HQ49">
        <v>1.1408793099999499</v>
      </c>
      <c r="HR49">
        <v>113.402686330024</v>
      </c>
      <c r="HS49">
        <v>188.894199660048</v>
      </c>
      <c r="HT49">
        <v>119.24645752005701</v>
      </c>
      <c r="HU49">
        <v>145.550589760067</v>
      </c>
      <c r="HV49">
        <v>146.39894870994601</v>
      </c>
      <c r="HW49">
        <v>372.54051586985599</v>
      </c>
      <c r="HX49">
        <v>116.259089270025</v>
      </c>
      <c r="HY49">
        <v>123.15733516996301</v>
      </c>
      <c r="HZ49">
        <v>101.289668840007</v>
      </c>
      <c r="IA49">
        <v>1.0372852000000401</v>
      </c>
      <c r="IB49">
        <v>1.05646700000034</v>
      </c>
      <c r="IC49">
        <v>1.0159404999994901</v>
      </c>
      <c r="ID49">
        <v>0.95916740000029699</v>
      </c>
      <c r="IE49">
        <v>0.87976040000012301</v>
      </c>
      <c r="IF49">
        <v>1.2816081000000801</v>
      </c>
      <c r="IG49">
        <v>1.5681279000000401</v>
      </c>
      <c r="IH49">
        <v>1.2569638000004499</v>
      </c>
      <c r="II49">
        <v>1.25876299999982</v>
      </c>
      <c r="IJ49">
        <v>0.95785710000018298</v>
      </c>
      <c r="IK49">
        <v>1.01086989999931</v>
      </c>
      <c r="IL49">
        <v>1.0304560000004099</v>
      </c>
      <c r="IM49">
        <v>1.07749730000069</v>
      </c>
      <c r="IN49">
        <v>0.94937630000004003</v>
      </c>
      <c r="IO49">
        <v>0.95239260000016701</v>
      </c>
      <c r="IP49">
        <v>2.7952117999993802</v>
      </c>
      <c r="IQ49">
        <v>1.02298879999944</v>
      </c>
      <c r="IR49">
        <v>0.94733290000021997</v>
      </c>
      <c r="IS49">
        <v>1.2178069000001399</v>
      </c>
      <c r="IT49">
        <v>1.24808010000015</v>
      </c>
      <c r="IU49">
        <v>1.0169922000004601</v>
      </c>
      <c r="IV49">
        <v>1.3231156999991101</v>
      </c>
      <c r="IW49">
        <v>0.899537500000406</v>
      </c>
      <c r="IX49">
        <v>1.4364580000001299</v>
      </c>
      <c r="IY49">
        <v>1.2030539000006699</v>
      </c>
      <c r="IZ49">
        <v>1.59479930000089</v>
      </c>
      <c r="JA49">
        <v>1.3037471000006899</v>
      </c>
      <c r="JB49">
        <v>0.98202109999965603</v>
      </c>
      <c r="JC49">
        <v>1.02874390000034</v>
      </c>
      <c r="JD49">
        <v>1.01775830000042</v>
      </c>
      <c r="JE49">
        <v>1.0174160000005901</v>
      </c>
      <c r="JF49">
        <v>3.7076679999990998</v>
      </c>
      <c r="JG49">
        <v>1.3135849999998801</v>
      </c>
      <c r="JH49">
        <v>1.2200763000000701</v>
      </c>
      <c r="JI49">
        <v>0.89068909999969004</v>
      </c>
      <c r="JJ49">
        <v>5.7414663000017798</v>
      </c>
      <c r="JK49">
        <v>1.51396360000035</v>
      </c>
      <c r="JL49">
        <v>1.51529409999966</v>
      </c>
      <c r="JM49">
        <v>1.7743946999999001</v>
      </c>
      <c r="JN49">
        <v>1.15144610000061</v>
      </c>
      <c r="JO49">
        <v>2.2406658299987599</v>
      </c>
      <c r="JP49">
        <v>487.39867023983999</v>
      </c>
      <c r="JQ49">
        <v>180.66158307995599</v>
      </c>
      <c r="JR49">
        <v>11.4375239999936</v>
      </c>
      <c r="JS49">
        <v>1.48094219999984</v>
      </c>
      <c r="JT49">
        <v>0.99258540000027995</v>
      </c>
      <c r="JU49">
        <v>3.78039899999931</v>
      </c>
      <c r="JV49">
        <v>103.918077999959</v>
      </c>
      <c r="JW49">
        <v>0.95683579999968105</v>
      </c>
      <c r="JX49">
        <v>102.89914500003199</v>
      </c>
      <c r="JY49">
        <v>0.98171168000044395</v>
      </c>
      <c r="JZ49">
        <v>0.99875073000021097</v>
      </c>
      <c r="KA49">
        <v>111.315142999985</v>
      </c>
      <c r="KB49">
        <v>67.377189000020707</v>
      </c>
      <c r="KD49">
        <v>103.832403999986</v>
      </c>
      <c r="KE49">
        <v>111.38955099997099</v>
      </c>
      <c r="KF49">
        <v>102.031327000004</v>
      </c>
      <c r="KG49">
        <v>115.750196999987</v>
      </c>
      <c r="KH49">
        <v>105.038211000036</v>
      </c>
      <c r="KI49">
        <v>158.019547000062</v>
      </c>
      <c r="KJ49">
        <v>148.72806199989299</v>
      </c>
      <c r="KK49">
        <v>116.353377999971</v>
      </c>
      <c r="KL49">
        <v>103.250209999969</v>
      </c>
      <c r="KM49">
        <v>145.86201200005601</v>
      </c>
      <c r="KN49">
        <v>124.465291999979</v>
      </c>
      <c r="KO49">
        <v>99.253628000034993</v>
      </c>
      <c r="KP49">
        <v>90.668742000008905</v>
      </c>
      <c r="KQ49">
        <v>176.16450199997101</v>
      </c>
      <c r="KR49">
        <v>254.617253999924</v>
      </c>
      <c r="KS49">
        <v>130.24243699992101</v>
      </c>
      <c r="KT49">
        <v>129.100880000042</v>
      </c>
      <c r="KU49">
        <v>185.92465499998099</v>
      </c>
      <c r="KV49">
        <v>106.72058600001</v>
      </c>
      <c r="KW49">
        <v>98.973763999994802</v>
      </c>
      <c r="KX49">
        <v>154.38751800009001</v>
      </c>
      <c r="KY49">
        <v>196.112062999979</v>
      </c>
      <c r="KZ49">
        <v>97.103283999953405</v>
      </c>
      <c r="LA49">
        <v>103.99484199995599</v>
      </c>
      <c r="LB49">
        <v>116.026847000001</v>
      </c>
      <c r="LC49">
        <v>103.197508999961</v>
      </c>
      <c r="LD49">
        <v>179.30078499997001</v>
      </c>
      <c r="LE49">
        <v>71.982747999951201</v>
      </c>
      <c r="LF49">
        <v>118.80717299995</v>
      </c>
      <c r="LG49">
        <v>110.28097500000101</v>
      </c>
      <c r="LH49">
        <v>97.137632000027196</v>
      </c>
      <c r="LI49">
        <v>99.655933000030899</v>
      </c>
      <c r="LJ49">
        <v>107.298484000028</v>
      </c>
      <c r="LK49">
        <v>132.57806600001601</v>
      </c>
      <c r="LL49">
        <v>249.44739599991601</v>
      </c>
      <c r="LM49">
        <v>195.645737000043</v>
      </c>
      <c r="LN49">
        <v>111.01395599998099</v>
      </c>
      <c r="LO49">
        <v>134.911375999916</v>
      </c>
      <c r="LQ49">
        <v>117.06930800003499</v>
      </c>
      <c r="LS49">
        <v>121.111045000027</v>
      </c>
      <c r="LT49">
        <v>125.971686000004</v>
      </c>
      <c r="LU49">
        <v>90.0927270000102</v>
      </c>
      <c r="LV49">
        <v>132.45487900008399</v>
      </c>
      <c r="LW49">
        <v>99.195403999998206</v>
      </c>
      <c r="LX49">
        <v>101.51856700005</v>
      </c>
      <c r="LY49">
        <v>124.115718999994</v>
      </c>
      <c r="LZ49">
        <v>116.04649800004</v>
      </c>
      <c r="MB49">
        <v>117.591724999947</v>
      </c>
      <c r="MC49">
        <v>138.558109000092</v>
      </c>
      <c r="MD49">
        <v>93.698308999999398</v>
      </c>
      <c r="ME49">
        <v>90.185075000044904</v>
      </c>
      <c r="MF49">
        <v>97.835578999947799</v>
      </c>
      <c r="MG49">
        <v>96.971574999974095</v>
      </c>
      <c r="MH49">
        <v>133.230986000039</v>
      </c>
      <c r="MI49">
        <v>218.194210000103</v>
      </c>
      <c r="MK49">
        <v>105.536068000016</v>
      </c>
      <c r="ML49">
        <v>141.22364300000501</v>
      </c>
      <c r="MM49">
        <v>100.431345000048</v>
      </c>
      <c r="MN49">
        <v>99.200537999975495</v>
      </c>
      <c r="MO49">
        <v>129.00035499990901</v>
      </c>
      <c r="MP49">
        <v>104.644388000015</v>
      </c>
      <c r="MQ49">
        <v>96.621174999978393</v>
      </c>
      <c r="MR49">
        <v>88.259920999989802</v>
      </c>
      <c r="MT49">
        <v>211.681208000053</v>
      </c>
      <c r="MU49">
        <v>283.488857000135</v>
      </c>
      <c r="MV49">
        <v>197.61754800006699</v>
      </c>
      <c r="MW49">
        <v>206.070497999899</v>
      </c>
      <c r="MY49">
        <v>309.860785000026</v>
      </c>
      <c r="NA49">
        <v>285.10001999977999</v>
      </c>
      <c r="NB49">
        <v>105.158686000039</v>
      </c>
      <c r="NC49">
        <v>262.85642600012898</v>
      </c>
      <c r="ND49">
        <v>89.001414999947897</v>
      </c>
      <c r="NE49">
        <v>118.537272999994</v>
      </c>
      <c r="NF49">
        <v>199.484360999893</v>
      </c>
      <c r="NG49">
        <v>140.12107899994601</v>
      </c>
      <c r="NH49">
        <v>141.28371899994099</v>
      </c>
      <c r="NI49">
        <v>123.008803999983</v>
      </c>
      <c r="NJ49">
        <v>103.002964999992</v>
      </c>
      <c r="NK49">
        <v>109.172865999979</v>
      </c>
      <c r="NL49">
        <v>108.35228899994399</v>
      </c>
      <c r="NM49">
        <v>114.41080299997699</v>
      </c>
      <c r="NN49">
        <v>152.953722999897</v>
      </c>
      <c r="NO49">
        <v>99.950114000006593</v>
      </c>
      <c r="NP49">
        <v>119.962401999976</v>
      </c>
      <c r="NQ49">
        <v>101.58307499997299</v>
      </c>
      <c r="NR49">
        <v>1.6749827999992699</v>
      </c>
      <c r="NS49">
        <v>3.47985880000124</v>
      </c>
      <c r="NT49">
        <v>1.2024987999993799</v>
      </c>
      <c r="NU49">
        <v>1.0289809200003199</v>
      </c>
      <c r="NV49">
        <v>2.0843060900006098</v>
      </c>
      <c r="NW49">
        <v>1.15281304999917</v>
      </c>
      <c r="NX49">
        <v>0.97878860000037105</v>
      </c>
      <c r="NY49">
        <v>0.85662239999965095</v>
      </c>
      <c r="NZ49">
        <v>0.92450240000016504</v>
      </c>
      <c r="OA49">
        <v>0.93977340000037701</v>
      </c>
      <c r="OB49">
        <v>3.0156160000005898</v>
      </c>
      <c r="OC49">
        <v>1.94023489999927</v>
      </c>
      <c r="OD49">
        <v>3.0154400999999802</v>
      </c>
      <c r="OE49">
        <v>1.37523119999969</v>
      </c>
      <c r="OF49">
        <v>2.4846863999991902</v>
      </c>
      <c r="OG49">
        <v>5.7070709999970903</v>
      </c>
      <c r="OH49">
        <v>2.21385329999976</v>
      </c>
      <c r="OI49">
        <v>2.4632435999992599</v>
      </c>
      <c r="OJ49">
        <v>1.20584629999939</v>
      </c>
      <c r="OK49">
        <v>1.29413019999993</v>
      </c>
      <c r="OL49">
        <v>1.3867501000004301</v>
      </c>
      <c r="OM49">
        <v>3.1759381599986201</v>
      </c>
      <c r="ON49">
        <v>2.92067049999969</v>
      </c>
      <c r="OO49">
        <v>1.52894544000083</v>
      </c>
      <c r="OP49">
        <v>2.1271994400012799</v>
      </c>
      <c r="OQ49">
        <v>2.8215459099992599</v>
      </c>
      <c r="OR49">
        <v>2.6308378899993801</v>
      </c>
      <c r="OS49">
        <v>2.5184183199999102</v>
      </c>
      <c r="OT49">
        <v>2.88351727999907</v>
      </c>
      <c r="OU49">
        <v>1.0560101899991401</v>
      </c>
      <c r="OV49">
        <v>1.3848705300006301</v>
      </c>
      <c r="OW49">
        <v>2.3943895099982901</v>
      </c>
      <c r="OX49">
        <v>2.5064045600011</v>
      </c>
      <c r="OY49">
        <v>54.065009579993799</v>
      </c>
      <c r="OZ49">
        <v>2.2895438300001798</v>
      </c>
      <c r="PA49">
        <v>10.268419879998</v>
      </c>
      <c r="PB49">
        <v>2.6087034699994498</v>
      </c>
      <c r="PC49">
        <v>3.1976505200000198</v>
      </c>
      <c r="PD49">
        <v>2.8643503700004702</v>
      </c>
      <c r="PE49">
        <v>1.8021509299997001</v>
      </c>
      <c r="PF49">
        <v>106.500146499951</v>
      </c>
      <c r="PG49">
        <v>92.064596000011093</v>
      </c>
      <c r="PH49">
        <v>3.9917707999993599</v>
      </c>
      <c r="PI49">
        <v>5.9909037000033996</v>
      </c>
      <c r="PJ49">
        <v>4.0783420000007</v>
      </c>
      <c r="PK49">
        <v>1.11072500000046</v>
      </c>
      <c r="PL49">
        <v>1.1432272599995501</v>
      </c>
      <c r="PM49">
        <v>1.1790192900007199</v>
      </c>
      <c r="PN49">
        <v>1.6265575300003501</v>
      </c>
      <c r="PO49">
        <v>1.6575639599996099</v>
      </c>
      <c r="PP49">
        <v>1.5593058899994501</v>
      </c>
      <c r="PQ49">
        <v>1.6320386499992301</v>
      </c>
      <c r="PR49">
        <v>1.34698220999962</v>
      </c>
      <c r="PS49">
        <v>1.68967616000009</v>
      </c>
      <c r="PT49">
        <v>1.6329371299998501</v>
      </c>
      <c r="PU49">
        <v>2.7488927000013099</v>
      </c>
      <c r="PV49">
        <v>8.2264214699971507</v>
      </c>
      <c r="PW49">
        <v>172.82309719989999</v>
      </c>
      <c r="PX49">
        <v>2.0892987000006502</v>
      </c>
      <c r="PY49">
        <v>164.954788299976</v>
      </c>
      <c r="PZ49">
        <v>1.7840345999993601</v>
      </c>
      <c r="QA49">
        <v>1.62292800000068</v>
      </c>
      <c r="QB49">
        <v>101.95592900004701</v>
      </c>
      <c r="QC49">
        <v>1.97949429999971</v>
      </c>
      <c r="QD49">
        <v>40912.631524324403</v>
      </c>
      <c r="QE49">
        <v>2.1932192999993299</v>
      </c>
      <c r="QF49">
        <v>2.2828030400014501</v>
      </c>
      <c r="QG49">
        <v>205.31307894992599</v>
      </c>
      <c r="QH49">
        <v>117.266750470037</v>
      </c>
      <c r="QI49">
        <v>1.0751109400007399</v>
      </c>
      <c r="QJ49">
        <v>1.0992493499998099</v>
      </c>
      <c r="QK49">
        <v>1.03046476999953</v>
      </c>
      <c r="QL49">
        <v>1.01634603999992</v>
      </c>
      <c r="QM49">
        <v>13.211317719993501</v>
      </c>
      <c r="QN49">
        <v>1.5689484400008999</v>
      </c>
      <c r="QP49">
        <v>1.3689954000001301</v>
      </c>
      <c r="QQ49">
        <v>1.2639643000002301</v>
      </c>
      <c r="QR49">
        <v>1.0583296999993801</v>
      </c>
      <c r="QS49">
        <v>1.3279438000008701</v>
      </c>
      <c r="QT49">
        <v>1.1172657999995901</v>
      </c>
      <c r="QU49">
        <v>107.31898800004301</v>
      </c>
      <c r="QV49">
        <v>100.201522000018</v>
      </c>
      <c r="QW49">
        <v>188.68192599993199</v>
      </c>
      <c r="QX49">
        <v>95.532010999973906</v>
      </c>
      <c r="QY49">
        <v>99.715005000005505</v>
      </c>
      <c r="QZ49">
        <v>104.220821000054</v>
      </c>
      <c r="RA49">
        <v>103.624742000015</v>
      </c>
      <c r="RB49">
        <v>1.1090518799992399</v>
      </c>
      <c r="RC49">
        <v>2.08202760000131</v>
      </c>
      <c r="RD49">
        <v>124.62883399997401</v>
      </c>
      <c r="RE49">
        <v>103.45482700003799</v>
      </c>
      <c r="RF49">
        <v>110.01862400001799</v>
      </c>
      <c r="RG49">
        <v>121.41764500003799</v>
      </c>
      <c r="RH49">
        <v>150.151137999957</v>
      </c>
      <c r="RI49">
        <v>224.771847999888</v>
      </c>
      <c r="RL49">
        <v>308.63381000002801</v>
      </c>
      <c r="RM49">
        <v>59.839251999976099</v>
      </c>
      <c r="RN49">
        <v>267.31768799992301</v>
      </c>
      <c r="RO49">
        <v>167.58367400010999</v>
      </c>
      <c r="RP49">
        <v>218.83884100010599</v>
      </c>
      <c r="RQ49">
        <v>103.94046199997</v>
      </c>
      <c r="RR49">
        <v>375.179831000045</v>
      </c>
      <c r="RS49">
        <v>192.938893999904</v>
      </c>
      <c r="RT49">
        <v>110.480291999993</v>
      </c>
      <c r="RU49">
        <v>184.813421000028</v>
      </c>
      <c r="RV49">
        <v>325.80292800022301</v>
      </c>
      <c r="RW49">
        <v>69.217763999942704</v>
      </c>
      <c r="RX49">
        <v>368.00136499991601</v>
      </c>
      <c r="RY49">
        <v>198.03672199998999</v>
      </c>
      <c r="RZ49">
        <v>537.48997099976998</v>
      </c>
      <c r="SA49">
        <v>577.38296299986496</v>
      </c>
      <c r="SB49">
        <v>266.94220899976801</v>
      </c>
      <c r="SC49">
        <v>94.881649999995702</v>
      </c>
      <c r="SD49">
        <v>182.15813599992501</v>
      </c>
      <c r="SE49">
        <v>299.77613899996499</v>
      </c>
      <c r="SF49">
        <v>213.95781800011201</v>
      </c>
      <c r="SG49">
        <v>595.24655899964296</v>
      </c>
      <c r="SH49">
        <v>96.926976999966399</v>
      </c>
      <c r="SI49">
        <v>102.553216999979</v>
      </c>
      <c r="SJ49">
        <v>7869.46947199851</v>
      </c>
      <c r="SK49">
        <v>64.851570000057094</v>
      </c>
      <c r="SL49">
        <v>151.02049500006299</v>
      </c>
      <c r="SM49">
        <v>283.58746299985802</v>
      </c>
      <c r="SN49">
        <v>338.86014299979399</v>
      </c>
      <c r="SO49">
        <v>200.39712200011101</v>
      </c>
      <c r="SP49">
        <v>560.92597199976399</v>
      </c>
      <c r="SQ49">
        <v>200.53133799997201</v>
      </c>
      <c r="SR49">
        <v>53.600175999978099</v>
      </c>
      <c r="SS49">
        <v>37.5797059999895</v>
      </c>
      <c r="ST49">
        <v>193.85638500005001</v>
      </c>
      <c r="SU49">
        <v>189.24535099998999</v>
      </c>
      <c r="SV49">
        <v>196.20206000004001</v>
      </c>
      <c r="SW49">
        <v>165.64352399995599</v>
      </c>
      <c r="SX49">
        <v>203.71446699998299</v>
      </c>
      <c r="SY49">
        <v>161.41435800003799</v>
      </c>
      <c r="SZ49">
        <v>106.05064599996</v>
      </c>
      <c r="TA49">
        <v>142.444007999962</v>
      </c>
      <c r="TB49">
        <v>98.296600000001504</v>
      </c>
      <c r="TC49">
        <v>144.786942000035</v>
      </c>
      <c r="TD49">
        <v>136.069526999956</v>
      </c>
      <c r="TE49">
        <v>428.29202000005199</v>
      </c>
      <c r="TF49">
        <v>113.344889999949</v>
      </c>
      <c r="TG49">
        <v>121.69031400000701</v>
      </c>
      <c r="TH49">
        <v>461.99131399998402</v>
      </c>
      <c r="TI49">
        <v>58.823745000001502</v>
      </c>
      <c r="TJ49">
        <v>202.734656000044</v>
      </c>
      <c r="TK49">
        <v>134.28869999991699</v>
      </c>
      <c r="TL49">
        <v>424.15988999977702</v>
      </c>
      <c r="TM49">
        <v>491.15077000018198</v>
      </c>
      <c r="TN49">
        <v>191.50460199988399</v>
      </c>
      <c r="TO49">
        <v>491.73531500017299</v>
      </c>
      <c r="TP49">
        <v>213.05934399994999</v>
      </c>
      <c r="TQ49">
        <v>491.54206500016198</v>
      </c>
      <c r="TR49">
        <v>491.49003299977602</v>
      </c>
      <c r="TS49">
        <v>201.40056500001799</v>
      </c>
      <c r="TT49">
        <v>153.94182000006501</v>
      </c>
      <c r="TW49">
        <v>352.257108000107</v>
      </c>
      <c r="TX49">
        <v>128.52966500003799</v>
      </c>
      <c r="TZ49">
        <v>410.40388899995003</v>
      </c>
      <c r="UA49">
        <v>148.45098500000299</v>
      </c>
      <c r="UB49">
        <v>128.10004399996299</v>
      </c>
      <c r="UC49">
        <v>111.272471999982</v>
      </c>
      <c r="UD49">
        <v>106.74197900004199</v>
      </c>
      <c r="UE49">
        <v>130.98576400009901</v>
      </c>
      <c r="UF49">
        <v>108.091127999942</v>
      </c>
      <c r="UG49">
        <v>124.450890999986</v>
      </c>
      <c r="UH49">
        <v>129.768100999994</v>
      </c>
      <c r="UI49">
        <v>112.027107000002</v>
      </c>
      <c r="UJ49">
        <v>107.326398000005</v>
      </c>
      <c r="UK49">
        <v>129.189340000041</v>
      </c>
      <c r="UL49">
        <v>124.987326000002</v>
      </c>
      <c r="UN49">
        <v>140.79982100008101</v>
      </c>
      <c r="UO49">
        <v>187.58097600005601</v>
      </c>
      <c r="UP49">
        <v>161.13872699998299</v>
      </c>
      <c r="UQ49">
        <v>85.793754999991506</v>
      </c>
      <c r="UR49">
        <v>107.726647999953</v>
      </c>
      <c r="US49">
        <v>332.28529899986501</v>
      </c>
      <c r="UT49">
        <v>331.610063999891</v>
      </c>
      <c r="UU49">
        <v>1835.81841400079</v>
      </c>
      <c r="UV49">
        <v>133.59030100004699</v>
      </c>
      <c r="UW49">
        <v>378.15721599990502</v>
      </c>
      <c r="UX49">
        <v>108.81469300005099</v>
      </c>
      <c r="UY49">
        <v>39.924067999992999</v>
      </c>
      <c r="UZ49">
        <v>8.9790869999997103</v>
      </c>
      <c r="VA49">
        <v>160.301578999963</v>
      </c>
      <c r="VB49">
        <v>111.454327999963</v>
      </c>
      <c r="VC49">
        <v>108.648185000056</v>
      </c>
      <c r="VD49">
        <v>120.089664999978</v>
      </c>
      <c r="VE49">
        <v>106.11501499998801</v>
      </c>
      <c r="VF49">
        <v>144.59156999993101</v>
      </c>
      <c r="VG49">
        <v>146.60797800007299</v>
      </c>
      <c r="VH49">
        <v>114.37208200001599</v>
      </c>
      <c r="VI49">
        <v>99.749818000011103</v>
      </c>
      <c r="VJ49">
        <v>112.25783000001699</v>
      </c>
      <c r="VK49">
        <v>109.937934000045</v>
      </c>
      <c r="VL49">
        <v>100.050333000021</v>
      </c>
      <c r="VM49">
        <v>102.79193099995599</v>
      </c>
      <c r="VN49">
        <v>214.32223000004899</v>
      </c>
      <c r="VO49">
        <v>106.44429699995101</v>
      </c>
      <c r="VP49">
        <v>290.17658799979802</v>
      </c>
      <c r="VQ49">
        <v>192.859781000065</v>
      </c>
      <c r="VR49">
        <v>107.136227000039</v>
      </c>
      <c r="VS49">
        <v>105.12910000002</v>
      </c>
      <c r="VT49">
        <v>118.672108000028</v>
      </c>
      <c r="VU49">
        <v>160.741865999997</v>
      </c>
      <c r="VV49">
        <v>198.51073199999499</v>
      </c>
      <c r="VW49">
        <v>164.00924300006599</v>
      </c>
      <c r="VX49">
        <v>140.747664999915</v>
      </c>
      <c r="VY49">
        <v>104.149689999991</v>
      </c>
      <c r="VZ49">
        <v>109.499849000014</v>
      </c>
      <c r="WA49">
        <v>104.091201000032</v>
      </c>
      <c r="WB49">
        <v>278.94748899992601</v>
      </c>
      <c r="WC49">
        <v>185.295025000116</v>
      </c>
      <c r="WD49">
        <v>205.027528000064</v>
      </c>
      <c r="WE49">
        <v>103.11747499997701</v>
      </c>
      <c r="WF49">
        <v>101.386443999945</v>
      </c>
      <c r="WG49">
        <v>121.709782000049</v>
      </c>
      <c r="WH49">
        <v>106.75986999995099</v>
      </c>
      <c r="WI49">
        <v>116.247364999959</v>
      </c>
      <c r="WJ49">
        <v>29.797908000007698</v>
      </c>
      <c r="WK49">
        <v>109.157996000024</v>
      </c>
      <c r="WL49">
        <v>102.300250999979</v>
      </c>
      <c r="WM49">
        <v>223.654232000001</v>
      </c>
      <c r="WN49">
        <v>286.60118700005103</v>
      </c>
      <c r="WO49">
        <v>340.61906599998503</v>
      </c>
      <c r="WP49">
        <v>203.61266999994399</v>
      </c>
      <c r="WQ49">
        <v>196.37002800009199</v>
      </c>
      <c r="WR49">
        <v>245.496507999953</v>
      </c>
      <c r="WS49">
        <v>214.186261999886</v>
      </c>
      <c r="WT49">
        <v>454.67716699978303</v>
      </c>
      <c r="WU49">
        <v>460.58342400006899</v>
      </c>
      <c r="WV49">
        <v>715.51503199990805</v>
      </c>
      <c r="WW49">
        <v>108.803808999946</v>
      </c>
      <c r="WX49">
        <v>243.00576599990001</v>
      </c>
      <c r="WY49">
        <v>117.609594000038</v>
      </c>
      <c r="WZ49">
        <v>218.90850499994099</v>
      </c>
      <c r="XA49">
        <v>78.077244000043706</v>
      </c>
      <c r="XB49">
        <v>168.97239400004</v>
      </c>
      <c r="XC49">
        <v>78.786286000045905</v>
      </c>
      <c r="XD49">
        <v>477.542886000127</v>
      </c>
      <c r="XE49">
        <v>159.21578400000001</v>
      </c>
      <c r="XF49">
        <v>242.595568000106</v>
      </c>
      <c r="XG49">
        <v>100.543290999951</v>
      </c>
      <c r="XH49">
        <v>205.883252999978</v>
      </c>
      <c r="XI49">
        <v>100.94209799997</v>
      </c>
      <c r="XJ49">
        <v>213.72984599997301</v>
      </c>
      <c r="XK49">
        <v>32.848720000009102</v>
      </c>
      <c r="XL49">
        <v>1.14531268999963</v>
      </c>
      <c r="XM49">
        <v>5.7152788300008996</v>
      </c>
      <c r="XN49">
        <v>1.24293715000022</v>
      </c>
      <c r="XO49">
        <v>1.7850767199997799</v>
      </c>
      <c r="XP49">
        <v>1.74382137999964</v>
      </c>
      <c r="XQ49">
        <v>17.729073119990101</v>
      </c>
      <c r="XR49">
        <v>1.21362168999985</v>
      </c>
      <c r="XS49">
        <v>1.2503555300008899</v>
      </c>
      <c r="XT49">
        <v>2.3440920200009701</v>
      </c>
      <c r="XU49">
        <v>2.1996179099987798</v>
      </c>
      <c r="XV49">
        <v>2.2690361999993902</v>
      </c>
      <c r="XW49">
        <v>2.63496200000009</v>
      </c>
      <c r="XX49">
        <v>3.2160408999989198</v>
      </c>
      <c r="XY49">
        <v>2.6682957000011802</v>
      </c>
      <c r="XZ49">
        <v>0.96235109999997803</v>
      </c>
      <c r="YA49">
        <v>8.5936232999956701</v>
      </c>
      <c r="YB49">
        <v>0.87425739999980601</v>
      </c>
      <c r="YD49">
        <v>1.0213810000004699</v>
      </c>
      <c r="YE49">
        <v>3.9704701000009699</v>
      </c>
      <c r="YF49">
        <v>1.00415330000033</v>
      </c>
      <c r="YG49">
        <v>0.93744710999999403</v>
      </c>
      <c r="YH49">
        <v>1326.7082069292701</v>
      </c>
      <c r="YI49">
        <v>113.868608199991</v>
      </c>
      <c r="YJ49">
        <v>303.11458599986503</v>
      </c>
      <c r="YK49">
        <v>3.01216008999836</v>
      </c>
      <c r="YL49">
        <v>1.4402580000005401</v>
      </c>
      <c r="YM49">
        <v>2339182.1974754301</v>
      </c>
      <c r="YN49">
        <v>1.0984694199996701</v>
      </c>
      <c r="YO49">
        <v>1.0840024000008299</v>
      </c>
      <c r="YP49">
        <v>1.60113178000029</v>
      </c>
      <c r="YQ49">
        <v>164.71682500001</v>
      </c>
      <c r="YR49">
        <v>144.05410819989601</v>
      </c>
      <c r="YS49">
        <v>5.3432994000031604</v>
      </c>
      <c r="YT49">
        <v>6.3656714000026096</v>
      </c>
      <c r="YU49">
        <v>301.48476450005501</v>
      </c>
      <c r="YV49">
        <v>225.78418860002401</v>
      </c>
      <c r="YW49">
        <v>1.2164905000008699</v>
      </c>
      <c r="YX49">
        <v>1.1643488999998199</v>
      </c>
      <c r="YY49">
        <v>1.18733310000061</v>
      </c>
      <c r="YZ49">
        <v>3.3408354200000798</v>
      </c>
      <c r="ZA49">
        <v>1.2404459800000001</v>
      </c>
      <c r="ZB49">
        <v>3.4857526999985602</v>
      </c>
      <c r="ZC49">
        <v>0.91168312999980095</v>
      </c>
      <c r="ZD49">
        <v>0.97140969999964</v>
      </c>
    </row>
    <row r="50" spans="1:680" x14ac:dyDescent="0.25">
      <c r="A50" s="40">
        <v>44134</v>
      </c>
      <c r="B50" s="6">
        <v>2.0332980899984201</v>
      </c>
      <c r="C50" s="6">
        <v>1.5459422700005201</v>
      </c>
      <c r="E50">
        <v>1.6978276200006801</v>
      </c>
      <c r="F50">
        <v>1.0475291599996099</v>
      </c>
      <c r="G50">
        <v>1.0866325000006301</v>
      </c>
      <c r="H50">
        <v>1.0481847999999401</v>
      </c>
      <c r="I50">
        <v>3.0436950000002998</v>
      </c>
      <c r="J50">
        <v>1.1188631000004501</v>
      </c>
      <c r="K50">
        <v>1.8720852999995301</v>
      </c>
      <c r="L50">
        <v>1.95916799999941</v>
      </c>
      <c r="M50">
        <v>1.2480768999994301</v>
      </c>
      <c r="N50">
        <v>2.2016428999995701</v>
      </c>
      <c r="O50">
        <v>2.00113345000136</v>
      </c>
      <c r="P50">
        <v>2.4637177900003699</v>
      </c>
      <c r="Q50">
        <v>0.84764100000029396</v>
      </c>
      <c r="R50">
        <v>2.7333261499988999</v>
      </c>
      <c r="S50">
        <v>2.5462844700014098</v>
      </c>
      <c r="T50">
        <v>2.9960075300005</v>
      </c>
      <c r="U50">
        <v>1.0039336699992401</v>
      </c>
      <c r="V50">
        <v>1.3830360600004501</v>
      </c>
      <c r="W50">
        <v>2.6827309008986</v>
      </c>
      <c r="X50">
        <v>2.1481030707000199</v>
      </c>
      <c r="Y50">
        <v>3.3692803000012601</v>
      </c>
      <c r="Z50">
        <v>1.1005100900001701</v>
      </c>
      <c r="AA50">
        <v>1.2306304800004</v>
      </c>
      <c r="AB50">
        <v>1.10012966000068</v>
      </c>
      <c r="AC50">
        <v>11.0265529299941</v>
      </c>
      <c r="AD50">
        <v>20.205502339988001</v>
      </c>
      <c r="AE50">
        <v>1.07445247000032</v>
      </c>
      <c r="AF50">
        <v>59.1316810700228</v>
      </c>
      <c r="AG50">
        <v>8.3713252000015892</v>
      </c>
      <c r="AH50">
        <v>1.82708798000021</v>
      </c>
      <c r="AI50">
        <v>1.1040635999997901</v>
      </c>
      <c r="AJ50">
        <v>2.2169595999985199</v>
      </c>
      <c r="AK50">
        <v>2.0271401999998502</v>
      </c>
      <c r="AL50">
        <v>1.2677318599999099</v>
      </c>
      <c r="AM50">
        <v>1.44495140000072</v>
      </c>
      <c r="AN50">
        <v>799.02899125963404</v>
      </c>
      <c r="AO50">
        <v>193.07692401995899</v>
      </c>
      <c r="AP50">
        <v>145.87642568000601</v>
      </c>
      <c r="AQ50">
        <v>11.9747777000011</v>
      </c>
      <c r="AR50">
        <v>1.5034311199997299</v>
      </c>
      <c r="AS50">
        <v>1.2854018100006199</v>
      </c>
      <c r="AT50">
        <v>1.45580250999956</v>
      </c>
      <c r="AU50">
        <v>4.0336444799977498</v>
      </c>
      <c r="AV50">
        <v>3.25160759999926</v>
      </c>
      <c r="AW50">
        <v>1.4363501200005</v>
      </c>
      <c r="AX50">
        <v>12.871969119994899</v>
      </c>
      <c r="AY50">
        <v>1.4670025100003801</v>
      </c>
      <c r="AZ50">
        <v>5.7816206999996202</v>
      </c>
      <c r="BA50">
        <v>1.5719129000008301</v>
      </c>
      <c r="BB50">
        <v>3.7240073399989302</v>
      </c>
      <c r="BC50">
        <v>2.5651374599983701</v>
      </c>
      <c r="BD50">
        <v>0.958646279999812</v>
      </c>
      <c r="BE50">
        <v>1.72262190000038</v>
      </c>
      <c r="BF50">
        <v>2.0630213000004001</v>
      </c>
      <c r="BG50">
        <v>1.9570966999999699</v>
      </c>
      <c r="BH50">
        <v>2.4810127999990099</v>
      </c>
      <c r="BI50">
        <v>1.6670455999992599</v>
      </c>
      <c r="BJ50">
        <v>107.370297000045</v>
      </c>
      <c r="BK50">
        <v>1.08730859999923</v>
      </c>
      <c r="BL50">
        <v>2.8574565300004902</v>
      </c>
      <c r="BM50">
        <v>1.50695395000002</v>
      </c>
      <c r="BN50">
        <v>1.57770067999991</v>
      </c>
      <c r="BO50">
        <v>1.05599149999944</v>
      </c>
      <c r="BP50">
        <v>1.0446570000003701</v>
      </c>
      <c r="BQ50">
        <v>2.0010580000016498</v>
      </c>
      <c r="BR50">
        <v>2.0723773999998198</v>
      </c>
      <c r="BS50">
        <v>2.2293731999998299</v>
      </c>
      <c r="BT50">
        <v>1.0450992999994899</v>
      </c>
      <c r="BU50">
        <v>1.3807381000006</v>
      </c>
      <c r="BV50">
        <v>1.6604456999993999</v>
      </c>
      <c r="BW50">
        <v>6.5773591999968604</v>
      </c>
      <c r="BX50">
        <v>4.3141644999996096</v>
      </c>
      <c r="BY50">
        <v>2.9811477000002902</v>
      </c>
      <c r="BZ50">
        <v>81.185683139949106</v>
      </c>
      <c r="CA50">
        <v>9.2229138999973692</v>
      </c>
      <c r="CB50">
        <v>1.0972394000000301</v>
      </c>
      <c r="CC50">
        <v>23.4787329999963</v>
      </c>
      <c r="CD50">
        <v>3.94408000000112</v>
      </c>
      <c r="CE50">
        <v>10.2959107000061</v>
      </c>
      <c r="CF50">
        <v>2.6796595000014301</v>
      </c>
      <c r="CG50">
        <v>37.511002900020699</v>
      </c>
      <c r="CH50">
        <v>1.0342916000008699</v>
      </c>
      <c r="CI50">
        <v>1.58647220000057</v>
      </c>
      <c r="CJ50">
        <v>5.9828199999974503</v>
      </c>
      <c r="CK50">
        <v>4.5089202000017403</v>
      </c>
      <c r="CL50">
        <v>2.2778569000001898</v>
      </c>
      <c r="CM50">
        <v>3.0903031000016199</v>
      </c>
      <c r="CN50">
        <v>31.247935199993702</v>
      </c>
      <c r="CO50">
        <v>1.18721929999992</v>
      </c>
      <c r="CP50">
        <v>1.49114010000085</v>
      </c>
      <c r="CQ50">
        <v>1.0895030999999999</v>
      </c>
      <c r="CR50">
        <v>1.2440427000001399</v>
      </c>
      <c r="CS50">
        <v>1.2438920999993599</v>
      </c>
      <c r="CT50">
        <v>12.048926899995401</v>
      </c>
      <c r="CU50">
        <v>129.93967900006101</v>
      </c>
      <c r="CV50">
        <v>13.907085500002699</v>
      </c>
      <c r="CW50">
        <v>20.682433999987602</v>
      </c>
      <c r="CX50">
        <v>74.137837999965996</v>
      </c>
      <c r="CY50">
        <v>18.1382469999953</v>
      </c>
      <c r="CZ50">
        <v>142.46034099999801</v>
      </c>
      <c r="DA50">
        <v>10.594492400006899</v>
      </c>
      <c r="DB50">
        <v>10.1627167999977</v>
      </c>
      <c r="DC50">
        <v>22.342002999997899</v>
      </c>
      <c r="DD50">
        <v>2.5492642200006199</v>
      </c>
      <c r="DE50">
        <v>1.24288173999958</v>
      </c>
      <c r="DF50">
        <v>1.2145331800002199</v>
      </c>
      <c r="DG50">
        <v>1.0470371800001901</v>
      </c>
      <c r="DH50">
        <v>3.0088387899995701</v>
      </c>
      <c r="DI50">
        <v>7432.6554584428704</v>
      </c>
      <c r="DJ50">
        <v>1.2353809600008401</v>
      </c>
      <c r="DK50">
        <v>2.44731741999931</v>
      </c>
      <c r="DL50">
        <v>27.716830519988399</v>
      </c>
      <c r="DM50">
        <v>2.1378922100011599</v>
      </c>
      <c r="DN50">
        <v>8.4624257300019998</v>
      </c>
      <c r="DO50">
        <v>2.72085539000182</v>
      </c>
      <c r="DP50">
        <v>3.0028291599992398</v>
      </c>
      <c r="DQ50">
        <v>1.08126190999974</v>
      </c>
      <c r="DR50">
        <v>10.904066210001499</v>
      </c>
      <c r="DS50">
        <v>1.18452790000083</v>
      </c>
      <c r="DT50">
        <v>1.2713679400003499</v>
      </c>
      <c r="DU50">
        <v>3.10435895000046</v>
      </c>
      <c r="DV50">
        <v>3.2507093300009702</v>
      </c>
      <c r="DW50">
        <v>3.0313041199988202</v>
      </c>
      <c r="DX50">
        <v>1.2065257800004501</v>
      </c>
      <c r="DY50">
        <v>115.352646999992</v>
      </c>
      <c r="DZ50">
        <v>1.18956260999948</v>
      </c>
      <c r="EA50">
        <v>1.6726320800007699</v>
      </c>
      <c r="EB50">
        <v>1.0211809199991</v>
      </c>
      <c r="EC50">
        <v>1.1193160999992</v>
      </c>
      <c r="ED50">
        <v>1.0456151899998101</v>
      </c>
      <c r="EE50">
        <v>2.9022364000011298</v>
      </c>
      <c r="EF50">
        <v>1.3299205399998799</v>
      </c>
      <c r="EG50">
        <v>2.4871760999994899</v>
      </c>
      <c r="EH50">
        <v>1.3880224599997699</v>
      </c>
      <c r="EI50">
        <v>1.7197682900005</v>
      </c>
      <c r="EJ50">
        <v>1.5232956700001501</v>
      </c>
      <c r="EK50">
        <v>3.23391759999868</v>
      </c>
      <c r="EL50">
        <v>5.81481730000087</v>
      </c>
      <c r="EM50">
        <v>29.401806400011999</v>
      </c>
      <c r="EN50">
        <v>1.3275697799999799</v>
      </c>
      <c r="EO50">
        <v>1.3236030299995001</v>
      </c>
      <c r="EP50">
        <v>1.0786602900007001</v>
      </c>
      <c r="EQ50">
        <v>1.0721728900007299</v>
      </c>
      <c r="ER50">
        <v>1.3286018199996801</v>
      </c>
      <c r="ES50">
        <v>1.0570409200008699</v>
      </c>
      <c r="ET50">
        <v>1.6101917100004399</v>
      </c>
      <c r="EU50">
        <v>3.0098699199988901</v>
      </c>
      <c r="EV50">
        <v>1.1291190899992201</v>
      </c>
      <c r="EW50">
        <v>0.99130719000004297</v>
      </c>
      <c r="EX50">
        <v>114.003464999958</v>
      </c>
      <c r="EY50">
        <v>5.34860979999939</v>
      </c>
      <c r="EZ50">
        <v>2.7990433999984798</v>
      </c>
      <c r="FA50">
        <v>0.96328645999983598</v>
      </c>
      <c r="FC50">
        <v>170.109398799948</v>
      </c>
      <c r="FD50">
        <v>9109.7843503504992</v>
      </c>
      <c r="FE50">
        <v>92.260730399983004</v>
      </c>
      <c r="FF50">
        <v>1.0502090000008999</v>
      </c>
      <c r="FG50">
        <v>3515.3556577116301</v>
      </c>
      <c r="FH50">
        <v>0.98377499999969598</v>
      </c>
      <c r="FI50">
        <v>1.0820592500003801</v>
      </c>
      <c r="FJ50">
        <v>1.21553752</v>
      </c>
      <c r="FK50">
        <v>22.417039040010401</v>
      </c>
      <c r="FL50">
        <v>1.1854304999997101</v>
      </c>
      <c r="FM50">
        <v>2.14147280000179</v>
      </c>
      <c r="FN50">
        <v>1.6988359000006299</v>
      </c>
      <c r="FO50">
        <v>1.1788135000006199</v>
      </c>
      <c r="FP50">
        <v>3.3601811000007702</v>
      </c>
      <c r="FQ50">
        <v>1.5330268899997499</v>
      </c>
      <c r="FR50">
        <v>1.1962490499991001</v>
      </c>
      <c r="FS50">
        <v>0.99573624999993604</v>
      </c>
      <c r="FT50">
        <v>1.85953605000032</v>
      </c>
      <c r="FU50">
        <v>1.8072253299997101</v>
      </c>
      <c r="FV50">
        <v>0.99424561999967398</v>
      </c>
      <c r="FW50">
        <v>1.35796581999966</v>
      </c>
      <c r="FX50">
        <v>1.1088962899993899</v>
      </c>
      <c r="FY50">
        <v>1.25454315000025</v>
      </c>
      <c r="FZ50">
        <v>1.04173007999998</v>
      </c>
      <c r="GA50">
        <v>3.7214495799998999</v>
      </c>
      <c r="GB50">
        <v>1.18835799999943</v>
      </c>
      <c r="GC50">
        <v>278.401507489849</v>
      </c>
      <c r="GD50">
        <v>100.949058900005</v>
      </c>
      <c r="GE50">
        <v>158.04834969993701</v>
      </c>
      <c r="GF50">
        <v>289.18268990004401</v>
      </c>
      <c r="GG50">
        <v>273.71381779992998</v>
      </c>
      <c r="GH50">
        <v>130.63849880010801</v>
      </c>
      <c r="GI50">
        <v>246.145161499968</v>
      </c>
      <c r="GJ50">
        <v>112.890317099984</v>
      </c>
      <c r="GK50">
        <v>217.04790599993399</v>
      </c>
      <c r="GL50">
        <v>1.0764736000001001</v>
      </c>
      <c r="GM50">
        <v>2.1099377999999001</v>
      </c>
      <c r="GN50">
        <v>1.24941890000082</v>
      </c>
      <c r="GO50">
        <v>6.7716807999968296</v>
      </c>
      <c r="GP50">
        <v>2.8573189000017001</v>
      </c>
      <c r="GQ50">
        <v>1.0857608999995101</v>
      </c>
      <c r="GR50">
        <v>2.1611344000011701</v>
      </c>
      <c r="GS50">
        <v>4.1836120000007204</v>
      </c>
      <c r="GT50">
        <v>2.0886261000014201</v>
      </c>
      <c r="GU50">
        <v>2.6665828000004699</v>
      </c>
      <c r="GV50">
        <v>11.256044099995099</v>
      </c>
      <c r="GW50">
        <v>1.39180309999938</v>
      </c>
      <c r="GX50">
        <v>6.5154114000033596</v>
      </c>
      <c r="GY50">
        <v>4.09180930000002</v>
      </c>
      <c r="GZ50">
        <v>1.0021127000000001</v>
      </c>
      <c r="HA50">
        <v>2.0526572000017</v>
      </c>
      <c r="HB50">
        <v>0.81424129999959405</v>
      </c>
      <c r="HC50">
        <v>4.4124865999983696</v>
      </c>
      <c r="HD50">
        <v>1.4789818999997799</v>
      </c>
      <c r="HE50">
        <v>151.737809000071</v>
      </c>
      <c r="HF50">
        <v>3.4784963999991301</v>
      </c>
      <c r="HG50">
        <v>0.86444310000024405</v>
      </c>
      <c r="HH50">
        <v>2.3053843000016099</v>
      </c>
      <c r="HI50">
        <v>5.8419518000009703</v>
      </c>
      <c r="HJ50">
        <v>1.09067429999959</v>
      </c>
      <c r="HK50">
        <v>3.5503692999991499</v>
      </c>
      <c r="HL50">
        <v>151.22538693994301</v>
      </c>
      <c r="HM50">
        <v>3.7404288299985602</v>
      </c>
      <c r="HN50">
        <v>68.030794320045999</v>
      </c>
      <c r="HO50">
        <v>999.43148576002602</v>
      </c>
      <c r="HP50">
        <v>1.12902356000086</v>
      </c>
      <c r="HQ50">
        <v>1.1408229499993501</v>
      </c>
      <c r="HR50">
        <v>113.264449069975</v>
      </c>
      <c r="HS50">
        <v>187.716615250101</v>
      </c>
      <c r="HT50">
        <v>118.747089729994</v>
      </c>
      <c r="HU50">
        <v>144.94907035003399</v>
      </c>
      <c r="HV50">
        <v>145.800331959967</v>
      </c>
      <c r="HW50">
        <v>365.24124066997302</v>
      </c>
      <c r="HX50">
        <v>116.12153845000999</v>
      </c>
      <c r="HY50">
        <v>122.646421800018</v>
      </c>
      <c r="HZ50">
        <v>101.119058690034</v>
      </c>
      <c r="IA50">
        <v>1.0351602999999201</v>
      </c>
      <c r="IB50">
        <v>1.0546214000005401</v>
      </c>
      <c r="IC50">
        <v>1.01526790000025</v>
      </c>
      <c r="ID50">
        <v>0.94645750000017903</v>
      </c>
      <c r="IE50">
        <v>0.87917819999984204</v>
      </c>
      <c r="IF50">
        <v>1.2794371</v>
      </c>
      <c r="IG50">
        <v>1.5670905999995699</v>
      </c>
      <c r="IH50">
        <v>1.2548394000004901</v>
      </c>
      <c r="II50">
        <v>1.2566029999998101</v>
      </c>
      <c r="IJ50">
        <v>0.95610289999967801</v>
      </c>
      <c r="IK50">
        <v>1.0091350999991799</v>
      </c>
      <c r="IL50">
        <v>1.02868809999927</v>
      </c>
      <c r="IM50">
        <v>1.0756478000003</v>
      </c>
      <c r="IN50">
        <v>0.94774500000039597</v>
      </c>
      <c r="IO50">
        <v>0.95075749999978099</v>
      </c>
      <c r="IP50">
        <v>2.7903972999993099</v>
      </c>
      <c r="IQ50">
        <v>1.02123419999953</v>
      </c>
      <c r="IR50">
        <v>0.94568830000025605</v>
      </c>
      <c r="IS50">
        <v>1.2157162000003201</v>
      </c>
      <c r="IT50">
        <v>1.24593830000049</v>
      </c>
      <c r="IU50">
        <v>1.0163195999994099</v>
      </c>
      <c r="IV50">
        <v>1.3222406999993801</v>
      </c>
      <c r="IW50">
        <v>0.89894050000020798</v>
      </c>
      <c r="IX50">
        <v>1.4355063000002699</v>
      </c>
      <c r="IY50">
        <v>1.20225749999918</v>
      </c>
      <c r="IZ50">
        <v>1.57366120000006</v>
      </c>
      <c r="JA50">
        <v>1.3015364000002601</v>
      </c>
      <c r="JB50">
        <v>0.96903800000018203</v>
      </c>
      <c r="JC50">
        <v>1.0280634999999201</v>
      </c>
      <c r="JD50">
        <v>1.01708449999933</v>
      </c>
      <c r="JE50">
        <v>1.0167433000006001</v>
      </c>
      <c r="JF50">
        <v>3.7052158000005901</v>
      </c>
      <c r="JG50">
        <v>1.31271580000066</v>
      </c>
      <c r="JH50">
        <v>1.21926910000002</v>
      </c>
      <c r="JI50">
        <v>0.89010010000038198</v>
      </c>
      <c r="JJ50">
        <v>5.7396501999974099</v>
      </c>
      <c r="JK50">
        <v>1.51009979999981</v>
      </c>
      <c r="JL50">
        <v>1.5114623999998</v>
      </c>
      <c r="JM50">
        <v>1.77168290000009</v>
      </c>
      <c r="JN50">
        <v>1.1510225000001799</v>
      </c>
      <c r="JO50">
        <v>2.1717445399990498</v>
      </c>
      <c r="JP50">
        <v>474.38562462991098</v>
      </c>
      <c r="JQ50">
        <v>175.84290701989099</v>
      </c>
      <c r="JR50">
        <v>11.4320589999988</v>
      </c>
      <c r="JS50">
        <v>1.45192929999939</v>
      </c>
      <c r="JT50">
        <v>0.97370899999987204</v>
      </c>
      <c r="JU50">
        <v>3.6024139000001001</v>
      </c>
      <c r="JV50">
        <v>106.698634000029</v>
      </c>
      <c r="JW50">
        <v>0.95616499999960103</v>
      </c>
      <c r="JX50">
        <v>102.77058100001901</v>
      </c>
      <c r="JY50">
        <v>0.97715722999964805</v>
      </c>
      <c r="JZ50">
        <v>0.99415783000040403</v>
      </c>
      <c r="KA50">
        <v>107.451388000045</v>
      </c>
      <c r="KB50">
        <v>67.654953000019304</v>
      </c>
      <c r="KD50">
        <v>103.63699000002801</v>
      </c>
      <c r="KE50">
        <v>111.18191899999501</v>
      </c>
      <c r="KF50">
        <v>101.62954100000201</v>
      </c>
      <c r="KG50">
        <v>115.355599000002</v>
      </c>
      <c r="KH50">
        <v>104.689630000037</v>
      </c>
      <c r="KI50">
        <v>152.56692199991099</v>
      </c>
      <c r="KJ50">
        <v>143.83201100002</v>
      </c>
      <c r="KK50">
        <v>113.902053000056</v>
      </c>
      <c r="KL50">
        <v>103.03149700001801</v>
      </c>
      <c r="KM50">
        <v>145.69397599995099</v>
      </c>
      <c r="KN50">
        <v>124.30948000005399</v>
      </c>
      <c r="KO50">
        <v>98.975240999949193</v>
      </c>
      <c r="KP50">
        <v>87.538203999982201</v>
      </c>
      <c r="KQ50">
        <v>175.165544999996</v>
      </c>
      <c r="KR50">
        <v>248.812843000051</v>
      </c>
      <c r="KS50">
        <v>129.577489000047</v>
      </c>
      <c r="KT50">
        <v>129.022119000088</v>
      </c>
      <c r="KU50">
        <v>179.932010000106</v>
      </c>
      <c r="KV50">
        <v>106.316475</v>
      </c>
      <c r="KW50">
        <v>96.849950999952895</v>
      </c>
      <c r="KX50">
        <v>150.24046000000101</v>
      </c>
      <c r="KY50">
        <v>194.39619800006</v>
      </c>
      <c r="KZ50">
        <v>96.416750999982497</v>
      </c>
      <c r="LA50">
        <v>103.832733000047</v>
      </c>
      <c r="LB50">
        <v>112.49935299996299</v>
      </c>
      <c r="LC50">
        <v>101.76557599997599</v>
      </c>
      <c r="LD50">
        <v>173.88517499994501</v>
      </c>
      <c r="LE50">
        <v>69.887410999974193</v>
      </c>
      <c r="LF50">
        <v>118.239506999962</v>
      </c>
      <c r="LG50">
        <v>109.88660500000699</v>
      </c>
      <c r="LH50">
        <v>96.719934999942794</v>
      </c>
      <c r="LI50">
        <v>99.361278999946094</v>
      </c>
      <c r="LJ50">
        <v>106.85441200004399</v>
      </c>
      <c r="LK50">
        <v>129.47407300001899</v>
      </c>
      <c r="LL50">
        <v>249.39158100006199</v>
      </c>
      <c r="LM50">
        <v>195.59104899992201</v>
      </c>
      <c r="LN50">
        <v>111.09482999995799</v>
      </c>
      <c r="LO50">
        <v>130.914949000115</v>
      </c>
      <c r="LQ50">
        <v>116.904173000017</v>
      </c>
      <c r="LS50">
        <v>119.46286400000101</v>
      </c>
      <c r="LT50">
        <v>125.75690200005199</v>
      </c>
      <c r="LU50">
        <v>88.901840999955297</v>
      </c>
      <c r="LV50">
        <v>132.367168999976</v>
      </c>
      <c r="LW50">
        <v>99.044916999991997</v>
      </c>
      <c r="LX50">
        <v>98.399690999998697</v>
      </c>
      <c r="LY50">
        <v>123.372623999952</v>
      </c>
      <c r="LZ50">
        <v>115.334700000007</v>
      </c>
      <c r="MB50">
        <v>116.893007999985</v>
      </c>
      <c r="MC50">
        <v>136.22378599992999</v>
      </c>
      <c r="MD50">
        <v>91.809476000024006</v>
      </c>
      <c r="ME50">
        <v>87.5343130000401</v>
      </c>
      <c r="MF50">
        <v>97.372435000026599</v>
      </c>
      <c r="MG50">
        <v>96.4760059999535</v>
      </c>
      <c r="MH50">
        <v>129.09000899992</v>
      </c>
      <c r="MI50">
        <v>217.78753699990901</v>
      </c>
      <c r="MK50">
        <v>105.12013599998301</v>
      </c>
      <c r="ML50">
        <v>139.27895900001701</v>
      </c>
      <c r="MM50">
        <v>99.081022999947905</v>
      </c>
      <c r="MN50">
        <v>98.923789000022197</v>
      </c>
      <c r="MO50">
        <v>129.00667800009299</v>
      </c>
      <c r="MP50">
        <v>104.575194000034</v>
      </c>
      <c r="MQ50">
        <v>96.557283999980399</v>
      </c>
      <c r="MR50">
        <v>85.4404619999696</v>
      </c>
      <c r="MT50">
        <v>211.43550299992799</v>
      </c>
      <c r="MU50">
        <v>283.33237399999098</v>
      </c>
      <c r="MV50">
        <v>197.63277900009399</v>
      </c>
      <c r="MW50">
        <v>203.98226600000601</v>
      </c>
      <c r="MY50">
        <v>310.71694499999302</v>
      </c>
      <c r="NA50">
        <v>292.89708400005497</v>
      </c>
      <c r="NB50">
        <v>102.63465699995901</v>
      </c>
      <c r="NC50">
        <v>257.86054900009202</v>
      </c>
      <c r="ND50">
        <v>87.025081999949194</v>
      </c>
      <c r="NE50">
        <v>115.916169999982</v>
      </c>
      <c r="NF50">
        <v>194.10819700011101</v>
      </c>
      <c r="NG50">
        <v>136.180934000062</v>
      </c>
      <c r="NH50">
        <v>140.241755000083</v>
      </c>
      <c r="NI50">
        <v>122.925560000003</v>
      </c>
      <c r="NJ50">
        <v>100.058633000008</v>
      </c>
      <c r="NK50">
        <v>106.933979999973</v>
      </c>
      <c r="NL50">
        <v>105.77735400002</v>
      </c>
      <c r="NM50">
        <v>113.307487000013</v>
      </c>
      <c r="NN50">
        <v>152.58000999991799</v>
      </c>
      <c r="NO50">
        <v>99.839503000024706</v>
      </c>
      <c r="NP50">
        <v>119.452220999985</v>
      </c>
      <c r="NQ50">
        <v>101.302718000021</v>
      </c>
      <c r="NR50">
        <v>1.67313950000062</v>
      </c>
      <c r="NS50">
        <v>3.3763152999999901</v>
      </c>
      <c r="NT50">
        <v>1.1734087000004401</v>
      </c>
      <c r="NU50">
        <v>1.0289602199991399</v>
      </c>
      <c r="NV50">
        <v>2.0398952899995502</v>
      </c>
      <c r="NW50">
        <v>1.1527206400005501</v>
      </c>
      <c r="NX50">
        <v>0.97411079999983496</v>
      </c>
      <c r="NY50">
        <v>0.83651110000027995</v>
      </c>
      <c r="NZ50">
        <v>0.90278930000022195</v>
      </c>
      <c r="OA50">
        <v>0.92333450000023698</v>
      </c>
      <c r="OB50">
        <v>2.9480610999999</v>
      </c>
      <c r="OC50">
        <v>1.90618360000008</v>
      </c>
      <c r="OD50">
        <v>3.01097999999911</v>
      </c>
      <c r="OE50">
        <v>1.3612628999999301</v>
      </c>
      <c r="OF50">
        <v>2.36671660000138</v>
      </c>
      <c r="OG50">
        <v>5.6926521999994302</v>
      </c>
      <c r="OH50">
        <v>2.1882608000014399</v>
      </c>
      <c r="OI50">
        <v>2.4347779999989099</v>
      </c>
      <c r="OJ50">
        <v>1.16062459999921</v>
      </c>
      <c r="OK50">
        <v>1.2940402000003799</v>
      </c>
      <c r="OL50">
        <v>1.38628020000033</v>
      </c>
      <c r="OM50">
        <v>3.1700205400011301</v>
      </c>
      <c r="ON50">
        <v>2.8417311000012</v>
      </c>
      <c r="OO50">
        <v>1.52511091999986</v>
      </c>
      <c r="OP50">
        <v>2.1259223699999001</v>
      </c>
      <c r="OQ50">
        <v>2.8200814500014499</v>
      </c>
      <c r="OR50">
        <v>2.5789803100015001</v>
      </c>
      <c r="OS50">
        <v>2.5002483300013401</v>
      </c>
      <c r="OT50">
        <v>2.8727330699985001</v>
      </c>
      <c r="OU50">
        <v>1.05184383999949</v>
      </c>
      <c r="OV50">
        <v>1.36517602999993</v>
      </c>
      <c r="OW50">
        <v>2.3566648400010299</v>
      </c>
      <c r="OX50">
        <v>2.4633223499986299</v>
      </c>
      <c r="OY50">
        <v>53.970843020011699</v>
      </c>
      <c r="OZ50">
        <v>2.2324691200010398</v>
      </c>
      <c r="PA50">
        <v>10.224201820005</v>
      </c>
      <c r="PB50">
        <v>2.6092404699993499</v>
      </c>
      <c r="PC50">
        <v>3.1170622099998599</v>
      </c>
      <c r="PD50">
        <v>2.7898038700004699</v>
      </c>
      <c r="PE50">
        <v>1.7971190900007099</v>
      </c>
      <c r="PF50">
        <v>105.92572509998</v>
      </c>
      <c r="PG50">
        <v>92.000735000008703</v>
      </c>
      <c r="PH50">
        <v>3.9455850000013002</v>
      </c>
      <c r="PI50">
        <v>5.8623474999985801</v>
      </c>
      <c r="PJ50">
        <v>3.9908252999994098</v>
      </c>
      <c r="PK50">
        <v>1.1078880000004601</v>
      </c>
      <c r="PL50">
        <v>1.14359990000048</v>
      </c>
      <c r="PM50">
        <v>1.17945101000078</v>
      </c>
      <c r="PN50">
        <v>1.6214119600008401</v>
      </c>
      <c r="PO50">
        <v>1.65235702999962</v>
      </c>
      <c r="PP50">
        <v>1.5593855400002199</v>
      </c>
      <c r="PQ50">
        <v>1.63218305000009</v>
      </c>
      <c r="PR50">
        <v>1.34632520000014</v>
      </c>
      <c r="PS50">
        <v>1.68629239000074</v>
      </c>
      <c r="PT50">
        <v>1.59284407999985</v>
      </c>
      <c r="PU50">
        <v>2.73772350999934</v>
      </c>
      <c r="PV50">
        <v>8.1826511200051808</v>
      </c>
      <c r="PW50">
        <v>167.836621300085</v>
      </c>
      <c r="PX50">
        <v>2.0845243000003402</v>
      </c>
      <c r="PY50">
        <v>164.91394310002201</v>
      </c>
      <c r="PZ50">
        <v>1.78475919999983</v>
      </c>
      <c r="QA50">
        <v>1.6208606000000101</v>
      </c>
      <c r="QB50">
        <v>101.950163600035</v>
      </c>
      <c r="QC50">
        <v>1.9763521999993801</v>
      </c>
      <c r="QD50">
        <v>40828.4071285725</v>
      </c>
      <c r="QE50">
        <v>2.1411100000004799</v>
      </c>
      <c r="QF50">
        <v>2.2831750799996402</v>
      </c>
      <c r="QG50">
        <v>199.347709180089</v>
      </c>
      <c r="QH50">
        <v>113.88698426005401</v>
      </c>
      <c r="QI50">
        <v>1.0750161100004301</v>
      </c>
      <c r="QJ50">
        <v>1.09923899999922</v>
      </c>
      <c r="QK50">
        <v>1.0311607299990999</v>
      </c>
      <c r="QL50">
        <v>1.0166135799991001</v>
      </c>
      <c r="QM50">
        <v>12.8055027999944</v>
      </c>
      <c r="QN50">
        <v>1.5567432600000799</v>
      </c>
      <c r="QP50">
        <v>1.3681068999994701</v>
      </c>
      <c r="QQ50">
        <v>1.2631674999993301</v>
      </c>
      <c r="QR50">
        <v>1.0576407999997199</v>
      </c>
      <c r="QS50">
        <v>1.2930374999996299</v>
      </c>
      <c r="QT50">
        <v>1.1001792000006401</v>
      </c>
      <c r="QU50">
        <v>106.253876999952</v>
      </c>
      <c r="QV50">
        <v>100.055015000049</v>
      </c>
      <c r="QW50">
        <v>188.34322399995301</v>
      </c>
      <c r="QX50">
        <v>93.195593000040404</v>
      </c>
      <c r="QY50">
        <v>98.807859000051394</v>
      </c>
      <c r="QZ50">
        <v>104.27876000001601</v>
      </c>
      <c r="RA50">
        <v>103.679481999949</v>
      </c>
      <c r="RB50">
        <v>1.0733337900001101</v>
      </c>
      <c r="RC50">
        <v>2.0146936199998899</v>
      </c>
      <c r="RE50">
        <v>102.922380000004</v>
      </c>
      <c r="RF50">
        <v>109.79183000000199</v>
      </c>
      <c r="RG50">
        <v>121.444778000005</v>
      </c>
      <c r="RH50">
        <v>150.15246000001201</v>
      </c>
      <c r="RI50">
        <v>220.69192199991099</v>
      </c>
      <c r="RL50">
        <v>307.86547299986699</v>
      </c>
      <c r="RM50">
        <v>59.684554999985302</v>
      </c>
      <c r="RN50">
        <v>267.38792899996002</v>
      </c>
      <c r="RO50">
        <v>167.63168199988999</v>
      </c>
      <c r="RP50">
        <v>218.897791000083</v>
      </c>
      <c r="RQ50">
        <v>103.99718399997801</v>
      </c>
      <c r="RR50">
        <v>375.28646099986503</v>
      </c>
      <c r="RS50">
        <v>192.98020699992799</v>
      </c>
      <c r="RT50">
        <v>110.50032500003</v>
      </c>
      <c r="RU50">
        <v>184.86777599994099</v>
      </c>
      <c r="RV50">
        <v>325.933530999813</v>
      </c>
      <c r="RW50">
        <v>69.041918999981107</v>
      </c>
      <c r="RX50">
        <v>367.773885999806</v>
      </c>
      <c r="RY50">
        <v>197.93159099994199</v>
      </c>
      <c r="RZ50">
        <v>528.47968699969397</v>
      </c>
      <c r="SA50">
        <v>567.72123000025704</v>
      </c>
      <c r="SB50">
        <v>258.97325799986697</v>
      </c>
      <c r="SC50">
        <v>91.9487359999912</v>
      </c>
      <c r="SD50">
        <v>176.73320499993901</v>
      </c>
      <c r="SE50">
        <v>293.01355399982998</v>
      </c>
      <c r="SF50">
        <v>209.105291000102</v>
      </c>
      <c r="SG50">
        <v>581.71633700001996</v>
      </c>
      <c r="SH50">
        <v>94.219983999966601</v>
      </c>
      <c r="SI50">
        <v>102.315447999979</v>
      </c>
      <c r="SJ50">
        <v>7868.4776910021901</v>
      </c>
      <c r="SK50">
        <v>64.839228000026196</v>
      </c>
      <c r="SL50">
        <v>150.99192399997301</v>
      </c>
      <c r="SM50">
        <v>283.565169999842</v>
      </c>
      <c r="SN50">
        <v>338.82243099994997</v>
      </c>
      <c r="SO50">
        <v>200.37426700000699</v>
      </c>
      <c r="SP50">
        <v>560.85714400000904</v>
      </c>
      <c r="SQ50">
        <v>200.508161999984</v>
      </c>
      <c r="SR50">
        <v>53.592355999979198</v>
      </c>
      <c r="SS50">
        <v>36.788620000006603</v>
      </c>
      <c r="ST50">
        <v>193.956083999947</v>
      </c>
      <c r="SU50">
        <v>189.30095600010799</v>
      </c>
      <c r="SV50">
        <v>196.26196400006299</v>
      </c>
      <c r="SW50">
        <v>165.66363499988799</v>
      </c>
      <c r="SX50">
        <v>203.77670700009901</v>
      </c>
      <c r="SY50">
        <v>157.235566999996</v>
      </c>
      <c r="SZ50">
        <v>103.392535999999</v>
      </c>
      <c r="TA50">
        <v>141.23528099991401</v>
      </c>
      <c r="TB50">
        <v>97.864474999951199</v>
      </c>
      <c r="TC50">
        <v>143.245614999905</v>
      </c>
      <c r="TD50">
        <v>134.91528100008099</v>
      </c>
      <c r="TE50">
        <v>422.43006499996397</v>
      </c>
      <c r="TF50">
        <v>113.12203800003</v>
      </c>
      <c r="TG50">
        <v>121.453726000036</v>
      </c>
      <c r="TH50">
        <v>455.74472599988798</v>
      </c>
      <c r="TI50">
        <v>57.831079000025099</v>
      </c>
      <c r="TJ50">
        <v>197.93001100001899</v>
      </c>
      <c r="TK50">
        <v>130.88188400003099</v>
      </c>
      <c r="TL50">
        <v>423.47016699984698</v>
      </c>
      <c r="TM50">
        <v>489.86113299988199</v>
      </c>
      <c r="TN50">
        <v>190.99107099999699</v>
      </c>
      <c r="TO50">
        <v>490.41170200007002</v>
      </c>
      <c r="TP50">
        <v>212.81918999995099</v>
      </c>
      <c r="TQ50">
        <v>490.218253000174</v>
      </c>
      <c r="TR50">
        <v>490.15244799992098</v>
      </c>
      <c r="TS50">
        <v>200.85639100009601</v>
      </c>
      <c r="TT50">
        <v>153.287476999918</v>
      </c>
      <c r="TV50">
        <v>105.22093299997501</v>
      </c>
      <c r="TW50">
        <v>351.43747900007298</v>
      </c>
      <c r="TX50">
        <v>128.232359000016</v>
      </c>
      <c r="TZ50">
        <v>409.43146200012399</v>
      </c>
      <c r="UA50">
        <v>148.10362499998899</v>
      </c>
      <c r="UB50">
        <v>127.998204999953</v>
      </c>
      <c r="UC50">
        <v>111.184223999968</v>
      </c>
      <c r="UD50">
        <v>106.682309000054</v>
      </c>
      <c r="UE50">
        <v>130.88503200002</v>
      </c>
      <c r="UF50">
        <v>108.036077999976</v>
      </c>
      <c r="UG50">
        <v>124.350618000026</v>
      </c>
      <c r="UH50">
        <v>129.66689500003099</v>
      </c>
      <c r="UI50">
        <v>111.939938999945</v>
      </c>
      <c r="UJ50">
        <v>107.26802199997501</v>
      </c>
      <c r="UK50">
        <v>129.09498500009099</v>
      </c>
      <c r="UL50">
        <v>121.755524000037</v>
      </c>
      <c r="UN50">
        <v>140.683293000096</v>
      </c>
      <c r="UO50">
        <v>187.46542300004501</v>
      </c>
      <c r="UP50">
        <v>156.76273799990301</v>
      </c>
      <c r="UQ50">
        <v>83.515564000001206</v>
      </c>
      <c r="UR50">
        <v>107.511010000017</v>
      </c>
      <c r="US50">
        <v>330.52302000019699</v>
      </c>
      <c r="UT50">
        <v>329.850889999885</v>
      </c>
      <c r="UU50">
        <v>1826.0803309995699</v>
      </c>
      <c r="UV50">
        <v>132.88077499996899</v>
      </c>
      <c r="UW50">
        <v>370.30308899981901</v>
      </c>
      <c r="UX50">
        <v>108.108744999976</v>
      </c>
      <c r="UY50">
        <v>39.252987999992897</v>
      </c>
      <c r="UZ50">
        <v>8.8273309999931406</v>
      </c>
      <c r="VA50">
        <v>160.30491700000101</v>
      </c>
      <c r="VB50">
        <v>110.922760999994</v>
      </c>
      <c r="VC50">
        <v>108.73532700003101</v>
      </c>
      <c r="VD50">
        <v>120.186555000022</v>
      </c>
      <c r="VE50">
        <v>105.814954999951</v>
      </c>
      <c r="VF50">
        <v>144.611827000044</v>
      </c>
      <c r="VG50">
        <v>146.63038300001099</v>
      </c>
      <c r="VH50">
        <v>114.044019000023</v>
      </c>
      <c r="VI50">
        <v>98.826786000048699</v>
      </c>
      <c r="VJ50">
        <v>111.514668000047</v>
      </c>
      <c r="VK50">
        <v>109.165376999998</v>
      </c>
      <c r="VL50">
        <v>99.418406000011601</v>
      </c>
      <c r="VM50">
        <v>101.76250099996101</v>
      </c>
      <c r="VN50">
        <v>214.48891899990801</v>
      </c>
      <c r="VO50">
        <v>106.529392000055</v>
      </c>
      <c r="VP50">
        <v>290.40697599994002</v>
      </c>
      <c r="VQ50">
        <v>193.01526400004499</v>
      </c>
      <c r="VR50">
        <v>106.320161000011</v>
      </c>
      <c r="VS50">
        <v>104.83204400003901</v>
      </c>
      <c r="VT50">
        <v>118.107419000007</v>
      </c>
      <c r="VU50">
        <v>160.499403999886</v>
      </c>
      <c r="VV50">
        <v>198.207286000019</v>
      </c>
      <c r="VW50">
        <v>163.665250000078</v>
      </c>
      <c r="VX50">
        <v>139.819656000007</v>
      </c>
      <c r="VY50">
        <v>103.647577999975</v>
      </c>
      <c r="VZ50">
        <v>109.03431300004</v>
      </c>
      <c r="WA50">
        <v>104.106186000048</v>
      </c>
      <c r="WB50">
        <v>277.67987000010902</v>
      </c>
      <c r="WC50">
        <v>184.97104199999001</v>
      </c>
      <c r="WD50">
        <v>204.665250000078</v>
      </c>
      <c r="WE50">
        <v>102.83349300001299</v>
      </c>
      <c r="WF50">
        <v>100.90319099999</v>
      </c>
      <c r="WG50">
        <v>121.807420999976</v>
      </c>
      <c r="WH50">
        <v>106.25329699995901</v>
      </c>
      <c r="WI50">
        <v>115.42938800004799</v>
      </c>
      <c r="WJ50">
        <v>29.795944999990802</v>
      </c>
      <c r="WK50">
        <v>108.770076000015</v>
      </c>
      <c r="WL50">
        <v>102.01094399998</v>
      </c>
      <c r="WM50">
        <v>223.82379999989601</v>
      </c>
      <c r="WN50">
        <v>286.82404199987599</v>
      </c>
      <c r="WO50">
        <v>339.06358399987198</v>
      </c>
      <c r="WP50">
        <v>201.10242599993899</v>
      </c>
      <c r="WQ50">
        <v>191.039558999939</v>
      </c>
      <c r="WR50">
        <v>243.941401999909</v>
      </c>
      <c r="WS50">
        <v>212.836405999959</v>
      </c>
      <c r="WT50">
        <v>448.37741200020503</v>
      </c>
      <c r="WU50">
        <v>454.21877299994202</v>
      </c>
      <c r="WV50">
        <v>705.656089999713</v>
      </c>
      <c r="WW50">
        <v>106.53112499997999</v>
      </c>
      <c r="WX50">
        <v>236.619218999986</v>
      </c>
      <c r="WY50">
        <v>114.529173000017</v>
      </c>
      <c r="WZ50">
        <v>213.67659400007699</v>
      </c>
      <c r="XA50">
        <v>76.2105760000413</v>
      </c>
      <c r="XB50">
        <v>164.904889000114</v>
      </c>
      <c r="XC50">
        <v>76.911431999993496</v>
      </c>
      <c r="XD50">
        <v>477.56664399988898</v>
      </c>
      <c r="XE50">
        <v>159.222575000022</v>
      </c>
      <c r="XF50">
        <v>242.47491999995</v>
      </c>
      <c r="XG50">
        <v>100.493294000044</v>
      </c>
      <c r="XH50">
        <v>205.78515499993199</v>
      </c>
      <c r="XI50">
        <v>100.893985999981</v>
      </c>
      <c r="XJ50">
        <v>213.63244000007401</v>
      </c>
      <c r="XK50">
        <v>32.0690360000008</v>
      </c>
      <c r="XL50">
        <v>1.1152027700009099</v>
      </c>
      <c r="XM50">
        <v>5.7031970699972598</v>
      </c>
      <c r="XN50">
        <v>1.2429408299995</v>
      </c>
      <c r="XO50">
        <v>1.78574802000003</v>
      </c>
      <c r="XP50">
        <v>1.74391027999991</v>
      </c>
      <c r="XQ50">
        <v>17.638023609994001</v>
      </c>
      <c r="XR50">
        <v>1.21383545999925</v>
      </c>
      <c r="XS50">
        <v>1.2505209400005699</v>
      </c>
      <c r="XT50">
        <v>2.3441363700003399</v>
      </c>
      <c r="XU50">
        <v>2.1995708499998701</v>
      </c>
      <c r="XV50">
        <v>2.2190011999991799</v>
      </c>
      <c r="XW50">
        <v>2.6082095999991002</v>
      </c>
      <c r="XX50">
        <v>3.2255956000008199</v>
      </c>
      <c r="XY50">
        <v>2.60740390000137</v>
      </c>
      <c r="XZ50">
        <v>0.948654099999658</v>
      </c>
      <c r="YA50">
        <v>8.4715085000061698</v>
      </c>
      <c r="YB50">
        <v>0.86174180000034495</v>
      </c>
      <c r="YD50">
        <v>0.99369839999963006</v>
      </c>
      <c r="YE50">
        <v>3.8624922000017299</v>
      </c>
      <c r="YF50">
        <v>0.97684899999967501</v>
      </c>
      <c r="YG50">
        <v>0.93836282000029303</v>
      </c>
      <c r="YH50">
        <v>1291.8927829992001</v>
      </c>
      <c r="YI50">
        <v>113.878603199963</v>
      </c>
      <c r="YJ50">
        <v>303.130874999799</v>
      </c>
      <c r="YK50">
        <v>3.0125594599994701</v>
      </c>
      <c r="YL50">
        <v>1.4404676699996299</v>
      </c>
      <c r="YM50">
        <v>2340565.0267333998</v>
      </c>
      <c r="YN50">
        <v>1.0759612999991099</v>
      </c>
      <c r="YO50">
        <v>1.0582441599999599</v>
      </c>
      <c r="YP50">
        <v>1.5595693600007501</v>
      </c>
      <c r="YQ50">
        <v>163.97851900011301</v>
      </c>
      <c r="YR50">
        <v>143.80157070001599</v>
      </c>
      <c r="YS50">
        <v>5.2183139999979202</v>
      </c>
      <c r="YT50">
        <v>6.1836014000000397</v>
      </c>
      <c r="YU50">
        <v>294.09741850011102</v>
      </c>
      <c r="YV50">
        <v>225.579037399963</v>
      </c>
      <c r="YW50">
        <v>1.18514780000078</v>
      </c>
      <c r="YX50">
        <v>1.1324624999997499</v>
      </c>
      <c r="YY50">
        <v>1.1860271000005</v>
      </c>
      <c r="YZ50">
        <v>3.24052985999879</v>
      </c>
      <c r="ZA50">
        <v>1.2371588900004999</v>
      </c>
      <c r="ZB50">
        <v>3.46183967999968</v>
      </c>
      <c r="ZC50">
        <v>0.90419509999992398</v>
      </c>
      <c r="ZD50">
        <v>0.97076529999958405</v>
      </c>
    </row>
    <row r="51" spans="1:680" x14ac:dyDescent="0.25">
      <c r="A51" s="40">
        <v>44137</v>
      </c>
      <c r="RD51">
        <v>125.79304799996299</v>
      </c>
    </row>
    <row r="52" spans="1:680" x14ac:dyDescent="0.25">
      <c r="A52" s="40">
        <v>44138</v>
      </c>
      <c r="B52" s="6">
        <v>2.0369663999990699</v>
      </c>
      <c r="C52" s="6">
        <v>1.55705868000041</v>
      </c>
      <c r="E52">
        <v>1.70385797999916</v>
      </c>
      <c r="F52">
        <v>1.05111027000021</v>
      </c>
      <c r="G52">
        <v>1.08345120000013</v>
      </c>
      <c r="H52">
        <v>1.04535249999935</v>
      </c>
      <c r="I52">
        <v>3.04409870000018</v>
      </c>
      <c r="J52">
        <v>1.11901330000001</v>
      </c>
      <c r="K52">
        <v>1.9061536000008299</v>
      </c>
      <c r="L52">
        <v>2.0068013999989498</v>
      </c>
      <c r="M52">
        <v>1.2784245000002601</v>
      </c>
      <c r="N52">
        <v>2.2398299000014998</v>
      </c>
      <c r="O52">
        <v>2.0369354700014801</v>
      </c>
      <c r="P52">
        <v>2.5078064299996199</v>
      </c>
      <c r="Q52">
        <v>0.85958891999962395</v>
      </c>
      <c r="R52">
        <v>2.7416284399987498</v>
      </c>
      <c r="S52">
        <v>2.5822133299989201</v>
      </c>
      <c r="T52">
        <v>3.03827191999881</v>
      </c>
      <c r="U52">
        <v>1.0180981400008</v>
      </c>
      <c r="V52">
        <v>1.40233966000051</v>
      </c>
      <c r="W52">
        <v>2.6847648369002899</v>
      </c>
      <c r="X52">
        <v>2.1485764427016001</v>
      </c>
      <c r="Y52">
        <v>3.3693428000006</v>
      </c>
      <c r="Z52">
        <v>1.1006130799996801</v>
      </c>
      <c r="AA52">
        <v>1.23005786000067</v>
      </c>
      <c r="AB52">
        <v>1.10026509999989</v>
      </c>
      <c r="AC52">
        <v>11.091773420004801</v>
      </c>
      <c r="AD52">
        <v>20.555017509992499</v>
      </c>
      <c r="AE52">
        <v>1.0746825299993401</v>
      </c>
      <c r="AF52">
        <v>60.226183980004897</v>
      </c>
      <c r="AG52">
        <v>8.4716943899984507</v>
      </c>
      <c r="AH52">
        <v>1.83865483999944</v>
      </c>
      <c r="AI52">
        <v>1.1041046200007301</v>
      </c>
      <c r="AJ52">
        <v>2.2303576999984198</v>
      </c>
      <c r="AK52">
        <v>2.0395285000013201</v>
      </c>
      <c r="AL52">
        <v>1.2755461600008899</v>
      </c>
      <c r="AM52">
        <v>1.4521707999992901</v>
      </c>
      <c r="AN52">
        <v>809.40337246004503</v>
      </c>
      <c r="AO52">
        <v>195.58687244006401</v>
      </c>
      <c r="AP52">
        <v>147.66576253995299</v>
      </c>
      <c r="AQ52">
        <v>12.221176799997901</v>
      </c>
      <c r="AR52">
        <v>1.50364638999963</v>
      </c>
      <c r="AS52">
        <v>1.2852228600004301</v>
      </c>
      <c r="AT52">
        <v>1.4555445799997</v>
      </c>
      <c r="AU52">
        <v>4.0290926099987701</v>
      </c>
      <c r="AV52">
        <v>3.2519891000010799</v>
      </c>
      <c r="AW52">
        <v>1.4361655699995</v>
      </c>
      <c r="AX52">
        <v>12.867170960002101</v>
      </c>
      <c r="AY52">
        <v>1.4659271399996201</v>
      </c>
      <c r="AZ52">
        <v>5.8742889999994103</v>
      </c>
      <c r="BA52">
        <v>1.5720552999991899</v>
      </c>
      <c r="BB52">
        <v>3.77791837000041</v>
      </c>
      <c r="BC52">
        <v>2.5604705799996701</v>
      </c>
      <c r="BD52">
        <v>0.95689564999975096</v>
      </c>
      <c r="BE52">
        <v>1.7225139999991399</v>
      </c>
      <c r="BF52">
        <v>2.0624988999989</v>
      </c>
      <c r="BG52">
        <v>1.99592119999943</v>
      </c>
      <c r="BH52">
        <v>2.4885098000013399</v>
      </c>
      <c r="BI52">
        <v>1.67171380000036</v>
      </c>
      <c r="BJ52">
        <v>107.780724299955</v>
      </c>
      <c r="BK52">
        <v>1.0825968000008299</v>
      </c>
      <c r="BL52">
        <v>2.9012090399992299</v>
      </c>
      <c r="BM52">
        <v>1.5300570300005301</v>
      </c>
      <c r="BN52">
        <v>1.57944517000033</v>
      </c>
      <c r="BO52">
        <v>1.05604850000054</v>
      </c>
      <c r="BP52">
        <v>1.0449071000002701</v>
      </c>
      <c r="BQ52">
        <v>2.0012452000009899</v>
      </c>
      <c r="BR52">
        <v>2.1275515999987</v>
      </c>
      <c r="BS52">
        <v>2.2301394999994999</v>
      </c>
      <c r="BT52">
        <v>1.0452497999995101</v>
      </c>
      <c r="BU52">
        <v>1.3809805000000801</v>
      </c>
      <c r="BV52">
        <v>1.7014935000006499</v>
      </c>
      <c r="BW52">
        <v>6.6797111999985601</v>
      </c>
      <c r="BX52">
        <v>4.3885974000004397</v>
      </c>
      <c r="BY52">
        <v>2.9887787000006898</v>
      </c>
      <c r="BZ52">
        <v>83.121690739993895</v>
      </c>
      <c r="CA52">
        <v>9.2237405000050803</v>
      </c>
      <c r="CB52">
        <v>1.0975784000002</v>
      </c>
      <c r="CC52">
        <v>23.5048054000072</v>
      </c>
      <c r="CD52">
        <v>3.9982541999997898</v>
      </c>
      <c r="CE52">
        <v>10.302526700004799</v>
      </c>
      <c r="CF52">
        <v>2.6817480999998198</v>
      </c>
      <c r="CG52">
        <v>37.5259252000251</v>
      </c>
      <c r="CH52">
        <v>1.0367492000004901</v>
      </c>
      <c r="CI52">
        <v>1.6209015999993399</v>
      </c>
      <c r="CJ52">
        <v>5.9785822999983802</v>
      </c>
      <c r="CK52">
        <v>4.5079545999979</v>
      </c>
      <c r="CL52">
        <v>2.2783138999984698</v>
      </c>
      <c r="CM52">
        <v>3.09040129999994</v>
      </c>
      <c r="CN52">
        <v>31.252198800007999</v>
      </c>
      <c r="CO52">
        <v>1.1836081000001299</v>
      </c>
      <c r="CP52">
        <v>1.4977531000004101</v>
      </c>
      <c r="CQ52">
        <v>1.1253974999999601</v>
      </c>
      <c r="CR52">
        <v>1.2462359000001</v>
      </c>
      <c r="CS52">
        <v>1.2460676999999101</v>
      </c>
      <c r="CT52">
        <v>12.048626300005701</v>
      </c>
      <c r="CU52">
        <v>129.92834899993599</v>
      </c>
      <c r="CV52">
        <v>13.9068492999941</v>
      </c>
      <c r="CW52">
        <v>20.921143999992601</v>
      </c>
      <c r="CX52">
        <v>74.510150999994906</v>
      </c>
      <c r="CY52">
        <v>18.1628619999974</v>
      </c>
      <c r="CZ52">
        <v>142.452173999976</v>
      </c>
      <c r="DA52">
        <v>10.6013283999928</v>
      </c>
      <c r="DB52">
        <v>10.163190000006599</v>
      </c>
      <c r="DC52">
        <v>22.342130000004499</v>
      </c>
      <c r="DD52">
        <v>2.5580955900004501</v>
      </c>
      <c r="DE52">
        <v>1.2627023299992299</v>
      </c>
      <c r="DF52">
        <v>1.22558045000005</v>
      </c>
      <c r="DG52">
        <v>1.0565599599994999</v>
      </c>
      <c r="DH52">
        <v>3.0243289099998898</v>
      </c>
      <c r="DI52">
        <v>7470.8931557536098</v>
      </c>
      <c r="DJ52">
        <v>1.2343036999991499</v>
      </c>
      <c r="DK52">
        <v>2.4490324299986201</v>
      </c>
      <c r="DL52">
        <v>27.717245670006399</v>
      </c>
      <c r="DM52">
        <v>2.1514418100014199</v>
      </c>
      <c r="DN52">
        <v>8.4672908600041392</v>
      </c>
      <c r="DO52">
        <v>2.7194516099989401</v>
      </c>
      <c r="DP52">
        <v>3.0036615200006098</v>
      </c>
      <c r="DQ52">
        <v>1.08799711999927</v>
      </c>
      <c r="DR52">
        <v>10.907786809999401</v>
      </c>
      <c r="DS52">
        <v>1.18700082999931</v>
      </c>
      <c r="DT52">
        <v>1.27345559999958</v>
      </c>
      <c r="DU52">
        <v>3.1307381000005998</v>
      </c>
      <c r="DV52">
        <v>3.3026571800001001</v>
      </c>
      <c r="DW52">
        <v>3.0830331700017299</v>
      </c>
      <c r="DX52">
        <v>1.2278842899995701</v>
      </c>
      <c r="DY52">
        <v>116.15385500004</v>
      </c>
      <c r="DZ52">
        <v>1.2129805999993599</v>
      </c>
      <c r="EA52">
        <v>1.6911917500001401</v>
      </c>
      <c r="EB52">
        <v>1.03302805000021</v>
      </c>
      <c r="EC52">
        <v>1.11930270000084</v>
      </c>
      <c r="ED52">
        <v>1.04580352000085</v>
      </c>
      <c r="EE52">
        <v>2.90183985000112</v>
      </c>
      <c r="EF52">
        <v>1.3299321400008901</v>
      </c>
      <c r="EG52">
        <v>2.48694149999938</v>
      </c>
      <c r="EH52">
        <v>1.4205221699994599</v>
      </c>
      <c r="EI52">
        <v>1.71854263000023</v>
      </c>
      <c r="EJ52">
        <v>1.5468763799999601</v>
      </c>
      <c r="EK52">
        <v>3.23612140000114</v>
      </c>
      <c r="EL52">
        <v>5.8245412000033001</v>
      </c>
      <c r="EM52">
        <v>29.402276999986501</v>
      </c>
      <c r="EN52">
        <v>1.33694400999957</v>
      </c>
      <c r="EO52">
        <v>1.3243197200008601</v>
      </c>
      <c r="EP52">
        <v>1.0792708600001799</v>
      </c>
      <c r="EQ52">
        <v>1.0726293999996399</v>
      </c>
      <c r="ER52">
        <v>1.3283788200005799</v>
      </c>
      <c r="ES52">
        <v>1.05803141000069</v>
      </c>
      <c r="ET52">
        <v>1.6103293300002399</v>
      </c>
      <c r="EU52">
        <v>3.0100712599996799</v>
      </c>
      <c r="EV52">
        <v>1.1291280900004499</v>
      </c>
      <c r="EW52">
        <v>0.992803660000391</v>
      </c>
      <c r="EX52">
        <v>114.009817000013</v>
      </c>
      <c r="EY52">
        <v>5.4003874699992602</v>
      </c>
      <c r="EZ52">
        <v>2.82564650000131</v>
      </c>
      <c r="FA52">
        <v>0.97260946999995201</v>
      </c>
      <c r="FC52">
        <v>169.552303399891</v>
      </c>
      <c r="FD52">
        <v>9221.3487482368892</v>
      </c>
      <c r="FE52">
        <v>93.483198900008603</v>
      </c>
      <c r="FF52">
        <v>1.0587920800007899</v>
      </c>
      <c r="FG52">
        <v>3581.6745501682199</v>
      </c>
      <c r="FH52">
        <v>0.984706100000039</v>
      </c>
      <c r="FI52">
        <v>1.0824819800000101</v>
      </c>
      <c r="FJ52">
        <v>1.2160332599996799</v>
      </c>
      <c r="FK52">
        <v>22.372915699990699</v>
      </c>
      <c r="FL52">
        <v>1.1759707000001101</v>
      </c>
      <c r="FM52">
        <v>2.1388178000015601</v>
      </c>
      <c r="FN52">
        <v>1.72465399999965</v>
      </c>
      <c r="FO52">
        <v>1.1780390999993</v>
      </c>
      <c r="FP52">
        <v>3.3526042999983501</v>
      </c>
      <c r="FQ52">
        <v>1.5472533600004701</v>
      </c>
      <c r="FR52">
        <v>1.1965462000007401</v>
      </c>
      <c r="FS52">
        <v>1.0254948199999501</v>
      </c>
      <c r="FT52">
        <v>1.9244344199996699</v>
      </c>
      <c r="FU52">
        <v>1.8719345200006501</v>
      </c>
      <c r="FV52">
        <v>1.02437617000032</v>
      </c>
      <c r="FW52">
        <v>1.36057869000069</v>
      </c>
      <c r="FX52">
        <v>1.1141246000006499</v>
      </c>
      <c r="FY52">
        <v>1.2595004399991001</v>
      </c>
      <c r="FZ52">
        <v>1.0466895200006501</v>
      </c>
      <c r="GA52">
        <v>3.74890296000012</v>
      </c>
      <c r="GB52">
        <v>1.18687710000086</v>
      </c>
      <c r="GC52">
        <v>281.849007320125</v>
      </c>
      <c r="GD52">
        <v>100.972284800024</v>
      </c>
      <c r="GE52">
        <v>159.259762299946</v>
      </c>
      <c r="GF52">
        <v>289.59692559996603</v>
      </c>
      <c r="GG52">
        <v>274.30462520010798</v>
      </c>
      <c r="GH52">
        <v>130.90248779999101</v>
      </c>
      <c r="GI52">
        <v>247.62572350003799</v>
      </c>
      <c r="GJ52">
        <v>112.542687000008</v>
      </c>
      <c r="GK52">
        <v>216.37920830003</v>
      </c>
      <c r="GL52">
        <v>1.07673710000017</v>
      </c>
      <c r="GM52">
        <v>2.1163282999987101</v>
      </c>
      <c r="GN52">
        <v>1.2648609000007101</v>
      </c>
      <c r="GO52">
        <v>6.7727776999963698</v>
      </c>
      <c r="GP52">
        <v>2.8550864999997398</v>
      </c>
      <c r="GQ52">
        <v>1.0860960000009099</v>
      </c>
      <c r="GR52">
        <v>2.1587768999997898</v>
      </c>
      <c r="GS52">
        <v>4.1843794000014896</v>
      </c>
      <c r="GT52">
        <v>2.0872178999998101</v>
      </c>
      <c r="GU52">
        <v>2.68293410000115</v>
      </c>
      <c r="GV52">
        <v>11.293376799993</v>
      </c>
      <c r="GW52">
        <v>1.39190919999965</v>
      </c>
      <c r="GX52">
        <v>6.6563280999980599</v>
      </c>
      <c r="GY52">
        <v>4.0920078999988601</v>
      </c>
      <c r="GZ52">
        <v>1.00209630000063</v>
      </c>
      <c r="HA52">
        <v>2.0682809999998399</v>
      </c>
      <c r="HB52">
        <v>0.82529319999957795</v>
      </c>
      <c r="HC52">
        <v>4.4725438000023097</v>
      </c>
      <c r="HD52">
        <v>1.48959699999978</v>
      </c>
      <c r="HE52">
        <v>152.083645700011</v>
      </c>
      <c r="HF52">
        <v>3.4758441999983898</v>
      </c>
      <c r="HG52">
        <v>0.870893700000124</v>
      </c>
      <c r="HH52">
        <v>2.2947796000007701</v>
      </c>
      <c r="HI52">
        <v>5.8414926999976204</v>
      </c>
      <c r="HJ52">
        <v>1.0906405000005199</v>
      </c>
      <c r="HK52">
        <v>3.6379143999984098</v>
      </c>
      <c r="HL52">
        <v>153.959331490099</v>
      </c>
      <c r="HM52">
        <v>3.7925839099989398</v>
      </c>
      <c r="HN52">
        <v>68.962242790032207</v>
      </c>
      <c r="HO52">
        <v>1009.75479428004</v>
      </c>
      <c r="HP52">
        <v>1.1290104500003499</v>
      </c>
      <c r="HQ52">
        <v>1.14123250000011</v>
      </c>
      <c r="HR52">
        <v>113.715695249964</v>
      </c>
      <c r="HS52">
        <v>188.763375629904</v>
      </c>
      <c r="HT52">
        <v>120.67786934005601</v>
      </c>
      <c r="HU52">
        <v>145.742345429957</v>
      </c>
      <c r="HV52">
        <v>146.60704104998101</v>
      </c>
      <c r="HW52">
        <v>381.010056769941</v>
      </c>
      <c r="HX52">
        <v>116.589392769965</v>
      </c>
      <c r="HY52">
        <v>124.644393990049</v>
      </c>
      <c r="HZ52">
        <v>101.991008440033</v>
      </c>
      <c r="IA52">
        <v>1.04205619999993</v>
      </c>
      <c r="IB52">
        <v>1.0606470000002399</v>
      </c>
      <c r="IC52">
        <v>1.0287107000003699</v>
      </c>
      <c r="ID52">
        <v>0.97472920000018304</v>
      </c>
      <c r="IE52">
        <v>0.89082779999989703</v>
      </c>
      <c r="IF52">
        <v>1.28752910000003</v>
      </c>
      <c r="IG52">
        <v>1.5878572000001401</v>
      </c>
      <c r="IH52">
        <v>1.2627181000007099</v>
      </c>
      <c r="II52">
        <v>1.2645186000008799</v>
      </c>
      <c r="IJ52">
        <v>0.96223680000002798</v>
      </c>
      <c r="IK52">
        <v>1.0154932999994299</v>
      </c>
      <c r="IL52">
        <v>1.0351695000008501</v>
      </c>
      <c r="IM52">
        <v>1.0824245999992901</v>
      </c>
      <c r="IN52">
        <v>0.95371660000000702</v>
      </c>
      <c r="IO52">
        <v>0.95674760000019898</v>
      </c>
      <c r="IP52">
        <v>2.8080506000005698</v>
      </c>
      <c r="IQ52">
        <v>1.0276685000007999</v>
      </c>
      <c r="IR52">
        <v>0.951428899999883</v>
      </c>
      <c r="IS52">
        <v>1.22338019999916</v>
      </c>
      <c r="IT52">
        <v>1.2537849000000301</v>
      </c>
      <c r="IU52">
        <v>1.02978129999974</v>
      </c>
      <c r="IV52">
        <v>1.33976190000067</v>
      </c>
      <c r="IW52">
        <v>0.91082540000024903</v>
      </c>
      <c r="IX52">
        <v>1.45452259999911</v>
      </c>
      <c r="IY52">
        <v>1.2181892000007799</v>
      </c>
      <c r="IZ52">
        <v>1.6206538999995199</v>
      </c>
      <c r="JA52">
        <v>1.30976390000069</v>
      </c>
      <c r="JB52">
        <v>0.99799460000031104</v>
      </c>
      <c r="JC52">
        <v>1.0416867999993</v>
      </c>
      <c r="JD52">
        <v>1.0305621000006799</v>
      </c>
      <c r="JE52">
        <v>1.03014769999936</v>
      </c>
      <c r="JF52">
        <v>3.7543154000013601</v>
      </c>
      <c r="JG52">
        <v>1.3300916000007399</v>
      </c>
      <c r="JH52">
        <v>1.23529179999969</v>
      </c>
      <c r="JI52">
        <v>0.90189279999958705</v>
      </c>
      <c r="JJ52">
        <v>5.7412001999982696</v>
      </c>
      <c r="JK52">
        <v>1.5135200999993701</v>
      </c>
      <c r="JL52">
        <v>1.5148451000004599</v>
      </c>
      <c r="JM52">
        <v>1.7740026999999801</v>
      </c>
      <c r="JN52">
        <v>1.1507700000001899</v>
      </c>
      <c r="JO52">
        <v>2.2132815900004101</v>
      </c>
      <c r="JP52">
        <v>481.42467318009602</v>
      </c>
      <c r="JQ52">
        <v>178.452236870071</v>
      </c>
      <c r="JR52">
        <v>11.456158000000899</v>
      </c>
      <c r="JS52">
        <v>1.4639463000003201</v>
      </c>
      <c r="JT52">
        <v>0.98149699999976303</v>
      </c>
      <c r="JU52">
        <v>3.7811428999993999</v>
      </c>
      <c r="JV52">
        <v>106.698500000057</v>
      </c>
      <c r="JW52">
        <v>0.95943650000026504</v>
      </c>
      <c r="JX52">
        <v>102.852876999998</v>
      </c>
      <c r="JY52">
        <v>0.98755247999997697</v>
      </c>
      <c r="JZ52">
        <v>1.0047908300002699</v>
      </c>
      <c r="KA52">
        <v>107.49261299998</v>
      </c>
      <c r="KB52">
        <v>67.435424000024796</v>
      </c>
      <c r="KD52">
        <v>104.010587999946</v>
      </c>
      <c r="KE52">
        <v>111.190254000016</v>
      </c>
      <c r="KF52">
        <v>101.730374000035</v>
      </c>
      <c r="KG52">
        <v>115.75981399999</v>
      </c>
      <c r="KH52">
        <v>105.04722900001801</v>
      </c>
      <c r="KI52">
        <v>155.16852200008</v>
      </c>
      <c r="KJ52">
        <v>146.17519000009599</v>
      </c>
      <c r="KK52">
        <v>114.54734799999299</v>
      </c>
      <c r="KL52">
        <v>102.75269899994601</v>
      </c>
      <c r="KM52">
        <v>145.73514700005799</v>
      </c>
      <c r="KN52">
        <v>124.41141399997301</v>
      </c>
      <c r="KO52">
        <v>99.428300000028699</v>
      </c>
      <c r="KP52">
        <v>88.124355999985696</v>
      </c>
      <c r="KQ52">
        <v>175.69133700011301</v>
      </c>
      <c r="KR52">
        <v>252.28986299992499</v>
      </c>
      <c r="KS52">
        <v>130.114982000086</v>
      </c>
      <c r="KT52">
        <v>129.26587500004101</v>
      </c>
      <c r="KU52">
        <v>182.15783499996201</v>
      </c>
      <c r="KV52">
        <v>106.631320000044</v>
      </c>
      <c r="KW52">
        <v>98.046528000035295</v>
      </c>
      <c r="KX52">
        <v>152.540504999924</v>
      </c>
      <c r="KY52">
        <v>195.394917000085</v>
      </c>
      <c r="KZ52">
        <v>96.753181000007302</v>
      </c>
      <c r="LA52">
        <v>104.22584299999301</v>
      </c>
      <c r="LB52">
        <v>114.489757000003</v>
      </c>
      <c r="LC52">
        <v>102.945141999982</v>
      </c>
      <c r="LD52">
        <v>178.750309000025</v>
      </c>
      <c r="LE52">
        <v>70.562481999979397</v>
      </c>
      <c r="LF52">
        <v>118.09217600000601</v>
      </c>
      <c r="LG52">
        <v>110.903168000048</v>
      </c>
      <c r="LH52">
        <v>96.838843000004999</v>
      </c>
      <c r="LI52">
        <v>102.324107000022</v>
      </c>
      <c r="LJ52">
        <v>107.439957999974</v>
      </c>
      <c r="LK52">
        <v>131.10396700003199</v>
      </c>
      <c r="LL52">
        <v>249.745715999976</v>
      </c>
      <c r="LM52">
        <v>196.01108000008401</v>
      </c>
      <c r="LN52">
        <v>110.75302399997599</v>
      </c>
      <c r="LO52">
        <v>133.02114400011499</v>
      </c>
      <c r="LQ52">
        <v>116.881534000044</v>
      </c>
      <c r="LS52">
        <v>122.85954800003699</v>
      </c>
      <c r="LT52">
        <v>126.542818999966</v>
      </c>
      <c r="LU52">
        <v>91.548315000021802</v>
      </c>
      <c r="LV52">
        <v>134.109980999958</v>
      </c>
      <c r="LW52">
        <v>99.172678999951998</v>
      </c>
      <c r="LX52">
        <v>100.279020000016</v>
      </c>
      <c r="LY52">
        <v>124.152170000016</v>
      </c>
      <c r="LZ52">
        <v>116.081159999943</v>
      </c>
      <c r="MB52">
        <v>116.801771000028</v>
      </c>
      <c r="MC52">
        <v>136.522539000027</v>
      </c>
      <c r="MD52">
        <v>92.754420000012004</v>
      </c>
      <c r="ME52">
        <v>88.574179999996005</v>
      </c>
      <c r="MF52">
        <v>97.772041999967797</v>
      </c>
      <c r="MG52">
        <v>96.752172000007704</v>
      </c>
      <c r="MH52">
        <v>130.984586999984</v>
      </c>
      <c r="MI52">
        <v>217.86552700004501</v>
      </c>
      <c r="MK52">
        <v>105.204585999949</v>
      </c>
      <c r="ML52">
        <v>140.04924699990099</v>
      </c>
      <c r="MM52">
        <v>99.626698000007295</v>
      </c>
      <c r="MN52">
        <v>99.283417999977203</v>
      </c>
      <c r="MO52">
        <v>129.44148000003801</v>
      </c>
      <c r="MP52">
        <v>104.534002</v>
      </c>
      <c r="MQ52">
        <v>96.481189999962197</v>
      </c>
      <c r="MR52">
        <v>85.945002999971607</v>
      </c>
      <c r="MT52">
        <v>211.37126799998799</v>
      </c>
      <c r="MU52">
        <v>283.294646999799</v>
      </c>
      <c r="MV52">
        <v>197.746818999993</v>
      </c>
      <c r="MW52">
        <v>205.89748100005099</v>
      </c>
      <c r="MY52">
        <v>311.58568899985403</v>
      </c>
      <c r="NA52">
        <v>292.89697800017899</v>
      </c>
      <c r="NB52">
        <v>103.645653999993</v>
      </c>
      <c r="NC52">
        <v>259.94331000000199</v>
      </c>
      <c r="ND52">
        <v>88.533844999969006</v>
      </c>
      <c r="NE52">
        <v>117.917949000024</v>
      </c>
      <c r="NF52">
        <v>197.813583000097</v>
      </c>
      <c r="NG52">
        <v>138.90548600000301</v>
      </c>
      <c r="NH52">
        <v>140.59410599991699</v>
      </c>
      <c r="NI52">
        <v>123.39569399994799</v>
      </c>
      <c r="NJ52">
        <v>101.78288199997</v>
      </c>
      <c r="NK52">
        <v>107.976821999997</v>
      </c>
      <c r="NL52">
        <v>107.01802399999001</v>
      </c>
      <c r="NM52">
        <v>114.371082999976</v>
      </c>
      <c r="NN52">
        <v>152.64263299992299</v>
      </c>
      <c r="NO52">
        <v>99.904296000022399</v>
      </c>
      <c r="NP52">
        <v>120.168289999943</v>
      </c>
      <c r="NQ52">
        <v>101.371888000052</v>
      </c>
      <c r="NR52">
        <v>1.66588109999975</v>
      </c>
      <c r="NS52">
        <v>3.4170310000008599</v>
      </c>
      <c r="NT52">
        <v>1.1826111999998801</v>
      </c>
      <c r="NU52">
        <v>1.0288910300005201</v>
      </c>
      <c r="NV52">
        <v>2.0661512799997599</v>
      </c>
      <c r="NW52">
        <v>1.1553506700001901</v>
      </c>
      <c r="NX52">
        <v>0.97816899999997997</v>
      </c>
      <c r="NY52">
        <v>0.85036060000038605</v>
      </c>
      <c r="NZ52">
        <v>0.91773970000031102</v>
      </c>
      <c r="OA52">
        <v>0.93414589999974895</v>
      </c>
      <c r="OB52">
        <v>2.9945407999985001</v>
      </c>
      <c r="OC52">
        <v>1.92854079999961</v>
      </c>
      <c r="OD52">
        <v>3.0140487999997299</v>
      </c>
      <c r="OE52">
        <v>1.37407800000074</v>
      </c>
      <c r="OF52">
        <v>2.39039950000006</v>
      </c>
      <c r="OG52">
        <v>5.6972931999989704</v>
      </c>
      <c r="OH52">
        <v>2.1947667999993401</v>
      </c>
      <c r="OI52">
        <v>2.4420264000000298</v>
      </c>
      <c r="OJ52">
        <v>1.1772044999997899</v>
      </c>
      <c r="OK52">
        <v>1.2968228000008799</v>
      </c>
      <c r="OL52">
        <v>1.38987710000038</v>
      </c>
      <c r="OM52">
        <v>3.17116205999992</v>
      </c>
      <c r="ON52">
        <v>2.9009221999985999</v>
      </c>
      <c r="OO52">
        <v>1.5260520299998499</v>
      </c>
      <c r="OP52">
        <v>2.1276265499982401</v>
      </c>
      <c r="OQ52">
        <v>2.82212497</v>
      </c>
      <c r="OR52">
        <v>2.5786744100005299</v>
      </c>
      <c r="OS52">
        <v>2.4980195399984999</v>
      </c>
      <c r="OT52">
        <v>2.8749045600016001</v>
      </c>
      <c r="OU52">
        <v>1.05269161000069</v>
      </c>
      <c r="OV52">
        <v>1.38475561000087</v>
      </c>
      <c r="OW52">
        <v>2.3861151599994601</v>
      </c>
      <c r="OX52">
        <v>2.4852959499985401</v>
      </c>
      <c r="OY52">
        <v>54.070702810015099</v>
      </c>
      <c r="OZ52">
        <v>2.2541653599983</v>
      </c>
      <c r="PA52">
        <v>10.272194499993899</v>
      </c>
      <c r="PB52">
        <v>2.6097743399986899</v>
      </c>
      <c r="PC52">
        <v>3.1695472600004</v>
      </c>
      <c r="PD52">
        <v>2.81511615999989</v>
      </c>
      <c r="PE52">
        <v>1.8036797299992</v>
      </c>
      <c r="PF52">
        <v>106.009652800043</v>
      </c>
      <c r="PG52">
        <v>92.078824999974998</v>
      </c>
      <c r="PH52">
        <v>3.97512809999898</v>
      </c>
      <c r="PI52">
        <v>5.9216109999979398</v>
      </c>
      <c r="PJ52">
        <v>4.0311979000034599</v>
      </c>
      <c r="PK52">
        <v>1.11183030000029</v>
      </c>
      <c r="PL52">
        <v>1.15135356999963</v>
      </c>
      <c r="PM52">
        <v>1.1875338900008501</v>
      </c>
      <c r="PN52">
        <v>1.62812235999991</v>
      </c>
      <c r="PO52">
        <v>1.6592906999994701</v>
      </c>
      <c r="PP52">
        <v>1.56464050000068</v>
      </c>
      <c r="PQ52">
        <v>1.63777135000055</v>
      </c>
      <c r="PR52">
        <v>1.3478168500005301</v>
      </c>
      <c r="PS52">
        <v>1.6850774400009001</v>
      </c>
      <c r="PT52">
        <v>1.6076519300004299</v>
      </c>
      <c r="PU52">
        <v>2.7305368099987399</v>
      </c>
      <c r="PV52">
        <v>8.1379150099964992</v>
      </c>
      <c r="PW52">
        <v>170.11088859988399</v>
      </c>
      <c r="PX52">
        <v>2.0892826999988801</v>
      </c>
      <c r="PY52">
        <v>164.835276399972</v>
      </c>
      <c r="PZ52">
        <v>1.78461360000074</v>
      </c>
      <c r="QA52">
        <v>1.6199230999991401</v>
      </c>
      <c r="QB52">
        <v>101.944994300022</v>
      </c>
      <c r="QC52">
        <v>1.9759530999999699</v>
      </c>
      <c r="QD52">
        <v>41056.493802070603</v>
      </c>
      <c r="QE52">
        <v>2.1679473000003799</v>
      </c>
      <c r="QF52">
        <v>2.2835470099998898</v>
      </c>
      <c r="QG52">
        <v>201.92037279997001</v>
      </c>
      <c r="QH52">
        <v>114.79859046998899</v>
      </c>
      <c r="QI52">
        <v>1.07479462000083</v>
      </c>
      <c r="QJ52">
        <v>1.0992053499994701</v>
      </c>
      <c r="QK52">
        <v>1.0323680099991199</v>
      </c>
      <c r="QL52">
        <v>1.01690892999977</v>
      </c>
      <c r="QM52">
        <v>13.0295947499981</v>
      </c>
      <c r="QN52">
        <v>1.55825277000076</v>
      </c>
      <c r="QP52">
        <v>1.3675891999992</v>
      </c>
      <c r="QQ52">
        <v>1.26271280000037</v>
      </c>
      <c r="QR52">
        <v>1.0572381999991201</v>
      </c>
      <c r="QS52">
        <v>1.3187381999996399</v>
      </c>
      <c r="QT52">
        <v>1.1104056999993199</v>
      </c>
      <c r="QU52">
        <v>106.875370000023</v>
      </c>
      <c r="QV52">
        <v>99.903957000002293</v>
      </c>
      <c r="QW52">
        <v>188.46941999997901</v>
      </c>
      <c r="QX52">
        <v>94.719321000040495</v>
      </c>
      <c r="QY52">
        <v>99.210220000008107</v>
      </c>
      <c r="QZ52">
        <v>104.401585999993</v>
      </c>
      <c r="RA52">
        <v>103.79867799999199</v>
      </c>
      <c r="RB52">
        <v>1.07973293000032</v>
      </c>
      <c r="RC52">
        <v>2.02676091000103</v>
      </c>
      <c r="RD52">
        <v>129.14424400008301</v>
      </c>
      <c r="RE52">
        <v>102.996870000032</v>
      </c>
      <c r="RF52">
        <v>109.930223000003</v>
      </c>
      <c r="RG52">
        <v>121.44785300002</v>
      </c>
      <c r="RH52">
        <v>150.156544999918</v>
      </c>
      <c r="RI52">
        <v>221.78158900002001</v>
      </c>
      <c r="RL52">
        <v>308.17254699999501</v>
      </c>
      <c r="RM52">
        <v>59.7177290000254</v>
      </c>
      <c r="RN52">
        <v>267.38398300018201</v>
      </c>
      <c r="RO52">
        <v>167.63259800011301</v>
      </c>
      <c r="RP52">
        <v>218.89488000003601</v>
      </c>
      <c r="RQ52">
        <v>104.11861899995699</v>
      </c>
      <c r="RR52">
        <v>375.28758900007199</v>
      </c>
      <c r="RS52">
        <v>192.984563000035</v>
      </c>
      <c r="RT52">
        <v>110.499317000038</v>
      </c>
      <c r="RU52">
        <v>184.87020000000501</v>
      </c>
      <c r="RV52">
        <v>325.940144000109</v>
      </c>
      <c r="RW52">
        <v>69.083299000048996</v>
      </c>
      <c r="RX52">
        <v>367.89229399990302</v>
      </c>
      <c r="RY52">
        <v>197.994574999902</v>
      </c>
      <c r="RZ52">
        <v>541.85028299968701</v>
      </c>
      <c r="SA52">
        <v>582.11419900041096</v>
      </c>
      <c r="SB52">
        <v>259.38838199991699</v>
      </c>
      <c r="SC52">
        <v>92.104448999976697</v>
      </c>
      <c r="SD52">
        <v>177.02761099999799</v>
      </c>
      <c r="SE52">
        <v>294.14389699976903</v>
      </c>
      <c r="SF52">
        <v>209.91093700006601</v>
      </c>
      <c r="SG52">
        <v>583.90126900002394</v>
      </c>
      <c r="SH52">
        <v>95.266982999979504</v>
      </c>
      <c r="SI52">
        <v>102.036838000058</v>
      </c>
      <c r="SJ52">
        <v>7867.1745420023799</v>
      </c>
      <c r="SK52">
        <v>64.824317999998996</v>
      </c>
      <c r="SL52">
        <v>150.95737099996799</v>
      </c>
      <c r="SM52">
        <v>283.53492499981098</v>
      </c>
      <c r="SN52">
        <v>338.76918500009901</v>
      </c>
      <c r="SO52">
        <v>200.34737399988799</v>
      </c>
      <c r="SP52">
        <v>560.76260400004696</v>
      </c>
      <c r="SQ52">
        <v>200.476712000091</v>
      </c>
      <c r="SR52">
        <v>53.582079000014303</v>
      </c>
      <c r="SS52">
        <v>37.6669690000126</v>
      </c>
      <c r="ST52">
        <v>193.99312200001401</v>
      </c>
      <c r="SU52">
        <v>189.307400000049</v>
      </c>
      <c r="SV52">
        <v>196.270912999986</v>
      </c>
      <c r="SW52">
        <v>165.64548199996401</v>
      </c>
      <c r="SX52">
        <v>203.78604599996501</v>
      </c>
      <c r="SY52">
        <v>159.579668000108</v>
      </c>
      <c r="SZ52">
        <v>104.89472099999</v>
      </c>
      <c r="TA52">
        <v>141.949668999994</v>
      </c>
      <c r="TB52">
        <v>98.382020000019097</v>
      </c>
      <c r="TC52">
        <v>144.23378599993899</v>
      </c>
      <c r="TD52">
        <v>135.59730600006901</v>
      </c>
      <c r="TE52">
        <v>434.713245999999</v>
      </c>
      <c r="TF52">
        <v>113.14917800005099</v>
      </c>
      <c r="TG52">
        <v>121.48257899994501</v>
      </c>
      <c r="TH52">
        <v>469.02946500014502</v>
      </c>
      <c r="TI52">
        <v>60.066265999979798</v>
      </c>
      <c r="TJ52">
        <v>206.978032999905</v>
      </c>
      <c r="TK52">
        <v>132.987818999914</v>
      </c>
      <c r="TL52">
        <v>423.834654999897</v>
      </c>
      <c r="TM52">
        <v>490.54489800008002</v>
      </c>
      <c r="TN52">
        <v>191.262748999987</v>
      </c>
      <c r="TO52">
        <v>491.11196999996901</v>
      </c>
      <c r="TP52">
        <v>212.95166800008201</v>
      </c>
      <c r="TQ52">
        <v>490.91819699993403</v>
      </c>
      <c r="TR52">
        <v>490.85899499990001</v>
      </c>
      <c r="TS52">
        <v>201.138034000061</v>
      </c>
      <c r="TT52">
        <v>154.36820899997801</v>
      </c>
      <c r="TV52">
        <v>105.425117000006</v>
      </c>
      <c r="TW52">
        <v>350.93890699977101</v>
      </c>
      <c r="TX52">
        <v>128.052167000016</v>
      </c>
      <c r="TY52">
        <v>100</v>
      </c>
      <c r="TZ52">
        <v>408.83342699986002</v>
      </c>
      <c r="UA52">
        <v>147.891584000085</v>
      </c>
      <c r="UB52">
        <v>128.00118599995</v>
      </c>
      <c r="UC52">
        <v>111.238347999984</v>
      </c>
      <c r="UD52">
        <v>106.710348000051</v>
      </c>
      <c r="UE52">
        <v>130.89143599988901</v>
      </c>
      <c r="UF52">
        <v>108.09109500004</v>
      </c>
      <c r="UG52">
        <v>124.352212999947</v>
      </c>
      <c r="UH52">
        <v>129.67184800002701</v>
      </c>
      <c r="UI52">
        <v>111.996120000025</v>
      </c>
      <c r="UJ52">
        <v>107.297784000053</v>
      </c>
      <c r="UK52">
        <v>129.160884999903</v>
      </c>
      <c r="UL52">
        <v>122.29417999996799</v>
      </c>
      <c r="UM52">
        <v>100</v>
      </c>
      <c r="UN52">
        <v>140.735789000057</v>
      </c>
      <c r="UO52">
        <v>187.49514800007501</v>
      </c>
      <c r="UP52">
        <v>156.899048000108</v>
      </c>
      <c r="UQ52">
        <v>83.588235000032</v>
      </c>
      <c r="UR52">
        <v>107.562886000029</v>
      </c>
      <c r="US52">
        <v>330.86211499990901</v>
      </c>
      <c r="UT52">
        <v>330.18907300010301</v>
      </c>
      <c r="UU52">
        <v>1827.9562839996099</v>
      </c>
      <c r="UV52">
        <v>133.01452099997601</v>
      </c>
      <c r="UW52">
        <v>375.37646899977699</v>
      </c>
      <c r="UX52">
        <v>108.397475000005</v>
      </c>
      <c r="UY52">
        <v>40.750889000017203</v>
      </c>
      <c r="UZ52">
        <v>9.1665369999973301</v>
      </c>
      <c r="VA52">
        <v>160.30823899991799</v>
      </c>
      <c r="VB52">
        <v>111.154304999975</v>
      </c>
      <c r="VC52">
        <v>108.69808999996199</v>
      </c>
      <c r="VD52">
        <v>120.145976</v>
      </c>
      <c r="VE52">
        <v>105.94338099996099</v>
      </c>
      <c r="VF52">
        <v>144.61469199997401</v>
      </c>
      <c r="VG52">
        <v>146.63515900005601</v>
      </c>
      <c r="VH52">
        <v>114.13116400001999</v>
      </c>
      <c r="VI52">
        <v>99.239798999973601</v>
      </c>
      <c r="VJ52">
        <v>111.951815000037</v>
      </c>
      <c r="VK52">
        <v>109.50280200003201</v>
      </c>
      <c r="VL52">
        <v>99.838335999986199</v>
      </c>
      <c r="VM52">
        <v>102.30980199994499</v>
      </c>
      <c r="VN52">
        <v>214.410047000041</v>
      </c>
      <c r="VO52">
        <v>106.49261199997299</v>
      </c>
      <c r="VP52">
        <v>290.30526399985001</v>
      </c>
      <c r="VQ52">
        <v>192.949950000038</v>
      </c>
      <c r="VR52">
        <v>106.76842300000099</v>
      </c>
      <c r="VS52">
        <v>104.959291000036</v>
      </c>
      <c r="VT52">
        <v>118.340167999966</v>
      </c>
      <c r="VU52">
        <v>160.44347700010999</v>
      </c>
      <c r="VV52">
        <v>198.134310999885</v>
      </c>
      <c r="VW52">
        <v>163.848449999932</v>
      </c>
      <c r="VX52">
        <v>140.28744299989199</v>
      </c>
      <c r="VY52">
        <v>103.866604999988</v>
      </c>
      <c r="VZ52">
        <v>109.178828999982</v>
      </c>
      <c r="WA52">
        <v>104.07145000004699</v>
      </c>
      <c r="WB52">
        <v>278.28091799980001</v>
      </c>
      <c r="WC52">
        <v>185.10529999993699</v>
      </c>
      <c r="WD52">
        <v>204.80963900010099</v>
      </c>
      <c r="WE52">
        <v>102.96199500002</v>
      </c>
      <c r="WF52">
        <v>101.114098999999</v>
      </c>
      <c r="WG52">
        <v>121.765724999947</v>
      </c>
      <c r="WH52">
        <v>106.477041000035</v>
      </c>
      <c r="WI52">
        <v>115.78457899996999</v>
      </c>
      <c r="WJ52">
        <v>29.794514999986902</v>
      </c>
      <c r="WK52">
        <v>108.944142000051</v>
      </c>
      <c r="WL52">
        <v>102.134641999961</v>
      </c>
      <c r="WM52">
        <v>223.73705999995599</v>
      </c>
      <c r="WN52">
        <v>286.71887600002799</v>
      </c>
      <c r="WO52">
        <v>339.79023300018201</v>
      </c>
      <c r="WP52">
        <v>202.274061999982</v>
      </c>
      <c r="WQ52">
        <v>191.21365500008699</v>
      </c>
      <c r="WR52">
        <v>252.02832800010199</v>
      </c>
      <c r="WS52">
        <v>219.89926699991301</v>
      </c>
      <c r="WT52">
        <v>461.948545999825</v>
      </c>
      <c r="WU52">
        <v>467.97412100015202</v>
      </c>
      <c r="WV52">
        <v>727.03277800045896</v>
      </c>
      <c r="WW52">
        <v>107.981810000027</v>
      </c>
      <c r="WX52">
        <v>239.547921000049</v>
      </c>
      <c r="WY52">
        <v>115.958627999993</v>
      </c>
      <c r="WZ52">
        <v>214.492975000059</v>
      </c>
      <c r="XA52">
        <v>76.501806000014795</v>
      </c>
      <c r="XB52">
        <v>165.545239000116</v>
      </c>
      <c r="XC52">
        <v>77.209621999994894</v>
      </c>
      <c r="XD52">
        <v>477.59631399996601</v>
      </c>
      <c r="XE52">
        <v>159.23133399989501</v>
      </c>
      <c r="XF52">
        <v>242.297218000051</v>
      </c>
      <c r="XG52">
        <v>100.419613000005</v>
      </c>
      <c r="XH52">
        <v>205.63865499990101</v>
      </c>
      <c r="XI52">
        <v>100.822106000036</v>
      </c>
      <c r="XJ52">
        <v>213.484796999954</v>
      </c>
      <c r="XK52">
        <v>33.529128999973203</v>
      </c>
      <c r="XL52">
        <v>1.13051760999952</v>
      </c>
      <c r="XM52">
        <v>5.7083203700021796</v>
      </c>
      <c r="XN52">
        <v>1.2434930199997301</v>
      </c>
      <c r="XO52">
        <v>1.7868253800006599</v>
      </c>
      <c r="XP52">
        <v>1.7440030300003899</v>
      </c>
      <c r="XQ52">
        <v>17.704194079997301</v>
      </c>
      <c r="XR52">
        <v>1.21476122000058</v>
      </c>
      <c r="XS52">
        <v>1.2507418700006401</v>
      </c>
      <c r="XT52">
        <v>2.3441810799995402</v>
      </c>
      <c r="XU52">
        <v>2.19997113999852</v>
      </c>
      <c r="XV52">
        <v>2.25620100000015</v>
      </c>
      <c r="XW52">
        <v>2.6327539000012599</v>
      </c>
      <c r="XX52">
        <v>3.2353340000008801</v>
      </c>
      <c r="XY52">
        <v>2.6512013999999899</v>
      </c>
      <c r="XZ52">
        <v>0.95616470000004505</v>
      </c>
      <c r="YA52">
        <v>8.5387325000047003</v>
      </c>
      <c r="YB52">
        <v>0.87169850000009297</v>
      </c>
      <c r="YD52">
        <v>0.99978620000001694</v>
      </c>
      <c r="YE52">
        <v>3.8863178999999901</v>
      </c>
      <c r="YF52">
        <v>0.98287840000011795</v>
      </c>
      <c r="YG52">
        <v>0.93908911000016804</v>
      </c>
      <c r="YH52">
        <v>1288.79616400041</v>
      </c>
      <c r="YI52">
        <v>113.755140600028</v>
      </c>
      <c r="YJ52">
        <v>303.14631799980998</v>
      </c>
      <c r="YK52">
        <v>3.0129178099996401</v>
      </c>
      <c r="YL52">
        <v>1.4406534699992299</v>
      </c>
      <c r="YM52">
        <v>2341030.8938179002</v>
      </c>
      <c r="YN52">
        <v>1.0864535000000599</v>
      </c>
      <c r="YO52">
        <v>1.0706590400004601</v>
      </c>
      <c r="YP52">
        <v>1.58605413000078</v>
      </c>
      <c r="YQ52">
        <v>164.52780400007001</v>
      </c>
      <c r="YR52">
        <v>143.56870729988401</v>
      </c>
      <c r="YS52">
        <v>5.3140296999990797</v>
      </c>
      <c r="YT52">
        <v>6.3239784999968798</v>
      </c>
      <c r="YU52">
        <v>299.872799200006</v>
      </c>
      <c r="YV52">
        <v>225.594285000116</v>
      </c>
      <c r="YW52">
        <v>1.1988894000005501</v>
      </c>
      <c r="YX52">
        <v>1.15555920000043</v>
      </c>
      <c r="YY52">
        <v>1.18681040000047</v>
      </c>
      <c r="YZ52">
        <v>3.2936910700009299</v>
      </c>
      <c r="ZA52">
        <v>1.2454895899991201</v>
      </c>
      <c r="ZB52">
        <v>3.52304030999949</v>
      </c>
      <c r="ZC52">
        <v>0.92344842999955301</v>
      </c>
      <c r="ZD52">
        <v>0.98362910000014403</v>
      </c>
    </row>
    <row r="53" spans="1:680" x14ac:dyDescent="0.25">
      <c r="A53" s="40">
        <v>44139</v>
      </c>
      <c r="B53" s="6">
        <v>2.0408329999991102</v>
      </c>
      <c r="C53" s="6">
        <v>1.60360426000079</v>
      </c>
      <c r="E53">
        <v>1.71058434999941</v>
      </c>
      <c r="F53">
        <v>1.0548939599993901</v>
      </c>
      <c r="G53">
        <v>1.08398119999947</v>
      </c>
      <c r="H53">
        <v>1.0458600999991201</v>
      </c>
      <c r="I53">
        <v>3.0434432000001799</v>
      </c>
      <c r="J53">
        <v>1.11862520000068</v>
      </c>
      <c r="K53">
        <v>1.9331889999994001</v>
      </c>
      <c r="L53">
        <v>2.1147665999997098</v>
      </c>
      <c r="M53">
        <v>1.3472056999999</v>
      </c>
      <c r="N53">
        <v>2.3063629999996902</v>
      </c>
      <c r="O53">
        <v>2.09121863000109</v>
      </c>
      <c r="P53">
        <v>2.5746583600011901</v>
      </c>
      <c r="Q53">
        <v>0.87775650000003202</v>
      </c>
      <c r="R53">
        <v>2.7587079400000198</v>
      </c>
      <c r="S53">
        <v>2.6371237200000901</v>
      </c>
      <c r="T53">
        <v>3.1031122599997598</v>
      </c>
      <c r="U53">
        <v>1.03982800000085</v>
      </c>
      <c r="V53">
        <v>1.4321124399994001</v>
      </c>
      <c r="W53">
        <v>2.6763736735010801</v>
      </c>
      <c r="X53">
        <v>2.1490587045009302</v>
      </c>
      <c r="Y53">
        <v>3.3704470999982701</v>
      </c>
      <c r="Z53">
        <v>1.1007837399993201</v>
      </c>
      <c r="AA53">
        <v>1.2337523000005599</v>
      </c>
      <c r="AB53">
        <v>1.10044611999911</v>
      </c>
      <c r="AC53">
        <v>11.0730607800069</v>
      </c>
      <c r="AD53">
        <v>20.974928429990499</v>
      </c>
      <c r="AE53">
        <v>1.07529066999996</v>
      </c>
      <c r="AF53">
        <v>61.283384760026799</v>
      </c>
      <c r="AG53">
        <v>8.7018519200064492</v>
      </c>
      <c r="AH53">
        <v>1.8332448399996799</v>
      </c>
      <c r="AI53">
        <v>1.1044106099998301</v>
      </c>
      <c r="AJ53">
        <v>2.2924041000005699</v>
      </c>
      <c r="AK53">
        <v>2.0972350000010902</v>
      </c>
      <c r="AL53">
        <v>1.31120806999934</v>
      </c>
      <c r="AM53">
        <v>1.4893204</v>
      </c>
      <c r="AN53">
        <v>841.57966384012298</v>
      </c>
      <c r="AO53">
        <v>203.36370920995299</v>
      </c>
      <c r="AP53">
        <v>153.19865478994299</v>
      </c>
      <c r="AQ53">
        <v>12.492379699993799</v>
      </c>
      <c r="AR53">
        <v>1.50456033000046</v>
      </c>
      <c r="AS53">
        <v>1.2856092799993299</v>
      </c>
      <c r="AT53">
        <v>1.45855755999946</v>
      </c>
      <c r="AU53">
        <v>4.03362000000197</v>
      </c>
      <c r="AV53">
        <v>3.25188790000175</v>
      </c>
      <c r="AW53">
        <v>1.4364815299995799</v>
      </c>
      <c r="AX53">
        <v>12.8761533799989</v>
      </c>
      <c r="AY53">
        <v>1.4678956700008701</v>
      </c>
      <c r="AZ53">
        <v>6.02799640000012</v>
      </c>
      <c r="BA53">
        <v>1.57205780000004</v>
      </c>
      <c r="BB53">
        <v>3.8679802699989501</v>
      </c>
      <c r="BC53">
        <v>2.5644116799994698</v>
      </c>
      <c r="BD53">
        <v>0.95835549999992498</v>
      </c>
      <c r="BE53">
        <v>1.72289219999948</v>
      </c>
      <c r="BF53">
        <v>2.0633756999995998</v>
      </c>
      <c r="BG53">
        <v>2.0501470000017399</v>
      </c>
      <c r="BH53">
        <v>2.5029867000012</v>
      </c>
      <c r="BI53">
        <v>1.6609767000008999</v>
      </c>
      <c r="BJ53">
        <v>108.188506999984</v>
      </c>
      <c r="BK53">
        <v>1.0824501000006399</v>
      </c>
      <c r="BL53">
        <v>2.9849852400002401</v>
      </c>
      <c r="BM53">
        <v>1.57516964000024</v>
      </c>
      <c r="BN53">
        <v>1.5805821699996201</v>
      </c>
      <c r="BO53">
        <v>1.0587546999995501</v>
      </c>
      <c r="BP53">
        <v>1.0453393000007101</v>
      </c>
      <c r="BQ53">
        <v>2.0014034000014398</v>
      </c>
      <c r="BR53">
        <v>2.1365349000006999</v>
      </c>
      <c r="BS53">
        <v>2.2296777000010501</v>
      </c>
      <c r="BT53">
        <v>1.0453051999993499</v>
      </c>
      <c r="BU53">
        <v>1.38654599999973</v>
      </c>
      <c r="BV53">
        <v>1.73998650000067</v>
      </c>
      <c r="BW53">
        <v>6.90315540000302</v>
      </c>
      <c r="BX53">
        <v>4.5578433999980899</v>
      </c>
      <c r="BY53">
        <v>3.0348951000014499</v>
      </c>
      <c r="BZ53">
        <v>85.2479493500432</v>
      </c>
      <c r="CA53">
        <v>9.2245900999987498</v>
      </c>
      <c r="CB53">
        <v>1.0977242000008101</v>
      </c>
      <c r="CC53">
        <v>23.637842299998699</v>
      </c>
      <c r="CD53">
        <v>4.10295279999991</v>
      </c>
      <c r="CE53">
        <v>10.1382860000012</v>
      </c>
      <c r="CF53">
        <v>2.6810186000002401</v>
      </c>
      <c r="CG53">
        <v>37.5848561999737</v>
      </c>
      <c r="CH53">
        <v>1.0485100000005301</v>
      </c>
      <c r="CI53">
        <v>1.6521016000006099</v>
      </c>
      <c r="CJ53">
        <v>5.9899817999976204</v>
      </c>
      <c r="CK53">
        <v>4.5218313000004899</v>
      </c>
      <c r="CL53">
        <v>2.28755250000177</v>
      </c>
      <c r="CM53">
        <v>3.0905916000010598</v>
      </c>
      <c r="CN53">
        <v>31.2548529999913</v>
      </c>
      <c r="CO53">
        <v>1.2111406000003599</v>
      </c>
      <c r="CP53">
        <v>1.4946369000008399</v>
      </c>
      <c r="CQ53">
        <v>1.14590560000033</v>
      </c>
      <c r="CR53">
        <v>1.25549429999955</v>
      </c>
      <c r="CS53">
        <v>1.25533700000051</v>
      </c>
      <c r="CT53">
        <v>12.0513133000059</v>
      </c>
      <c r="CU53">
        <v>129.905333000002</v>
      </c>
      <c r="CV53">
        <v>13.9036251999933</v>
      </c>
      <c r="CW53">
        <v>21.375885999994399</v>
      </c>
      <c r="CX53">
        <v>75.210745000047595</v>
      </c>
      <c r="CY53">
        <v>18.199717000010398</v>
      </c>
      <c r="CZ53">
        <v>142.43117900006499</v>
      </c>
      <c r="DA53">
        <v>10.602333000002499</v>
      </c>
      <c r="DB53">
        <v>10.163723200006601</v>
      </c>
      <c r="DC53">
        <v>22.3391270000138</v>
      </c>
      <c r="DD53">
        <v>2.5712394500005802</v>
      </c>
      <c r="DE53">
        <v>1.3058647199995901</v>
      </c>
      <c r="DF53">
        <v>1.2419554299995099</v>
      </c>
      <c r="DG53">
        <v>1.07067545999962</v>
      </c>
      <c r="DH53">
        <v>3.0475924099991998</v>
      </c>
      <c r="DI53">
        <v>7528.3542312607196</v>
      </c>
      <c r="DJ53">
        <v>1.2502001299999399</v>
      </c>
      <c r="DK53">
        <v>2.4625744799996001</v>
      </c>
      <c r="DL53">
        <v>27.7201436799951</v>
      </c>
      <c r="DM53">
        <v>2.16586173000178</v>
      </c>
      <c r="DN53">
        <v>8.4726441700040596</v>
      </c>
      <c r="DO53">
        <v>2.7252207999990801</v>
      </c>
      <c r="DP53">
        <v>3.0042575199986499</v>
      </c>
      <c r="DQ53">
        <v>1.11649627999941</v>
      </c>
      <c r="DR53">
        <v>10.9288552299986</v>
      </c>
      <c r="DS53">
        <v>1.18899593999959</v>
      </c>
      <c r="DT53">
        <v>1.2758617799991001</v>
      </c>
      <c r="DU53">
        <v>3.2202732199984898</v>
      </c>
      <c r="DV53">
        <v>3.4138471299993398</v>
      </c>
      <c r="DW53">
        <v>3.18103164000058</v>
      </c>
      <c r="DX53">
        <v>1.2667307800002201</v>
      </c>
      <c r="DY53">
        <v>117.24861500004801</v>
      </c>
      <c r="DZ53">
        <v>1.25174875999983</v>
      </c>
      <c r="EA53">
        <v>1.7170812799995501</v>
      </c>
      <c r="EB53">
        <v>1.0490043299996601</v>
      </c>
      <c r="EC53">
        <v>1.11966779999966</v>
      </c>
      <c r="ED53">
        <v>1.0460011600007399</v>
      </c>
      <c r="EE53">
        <v>2.9032137100002702</v>
      </c>
      <c r="EF53">
        <v>1.3322039699996799</v>
      </c>
      <c r="EG53">
        <v>2.4874032000007</v>
      </c>
      <c r="EH53">
        <v>1.4480968900006701</v>
      </c>
      <c r="EI53">
        <v>1.7217450000007399</v>
      </c>
      <c r="EJ53">
        <v>1.5920491600008999</v>
      </c>
      <c r="EK53">
        <v>3.2426473000014102</v>
      </c>
      <c r="EL53">
        <v>5.8476248000006299</v>
      </c>
      <c r="EM53">
        <v>29.404512200009801</v>
      </c>
      <c r="EN53">
        <v>1.3917863799997601</v>
      </c>
      <c r="EO53">
        <v>1.3252147500006699</v>
      </c>
      <c r="EP53">
        <v>1.0795818799997501</v>
      </c>
      <c r="EQ53">
        <v>1.0732681000008599</v>
      </c>
      <c r="ER53">
        <v>1.32861939000031</v>
      </c>
      <c r="ES53">
        <v>1.0577076999998101</v>
      </c>
      <c r="ET53">
        <v>1.61059759000091</v>
      </c>
      <c r="EU53">
        <v>3.0104424999990398</v>
      </c>
      <c r="EV53">
        <v>1.1294962800002399</v>
      </c>
      <c r="EW53">
        <v>0.99524136000036401</v>
      </c>
      <c r="EX53">
        <v>114.01547500002199</v>
      </c>
      <c r="EY53">
        <v>5.5985205699980698</v>
      </c>
      <c r="EZ53">
        <v>2.9122892000013998</v>
      </c>
      <c r="FA53">
        <v>1.0082884700004799</v>
      </c>
      <c r="FC53">
        <v>170.670073000016</v>
      </c>
      <c r="FD53">
        <v>9612.9589221030492</v>
      </c>
      <c r="FE53">
        <v>93.505733600002699</v>
      </c>
      <c r="FF53">
        <v>1.0677430100004099</v>
      </c>
      <c r="FG53">
        <v>3664.2696314305099</v>
      </c>
      <c r="FH53">
        <v>0.98438069999974698</v>
      </c>
      <c r="FI53">
        <v>1.0654083400004299</v>
      </c>
      <c r="FJ53">
        <v>1.1968690899993799</v>
      </c>
      <c r="FK53">
        <v>22.278654960013199</v>
      </c>
      <c r="FL53">
        <v>1.2190654999994901</v>
      </c>
      <c r="FM53">
        <v>2.1541709000011902</v>
      </c>
      <c r="FN53">
        <v>1.71531780000078</v>
      </c>
      <c r="FO53">
        <v>1.1783770999991201</v>
      </c>
      <c r="FP53">
        <v>3.35467219999919</v>
      </c>
      <c r="FQ53">
        <v>1.5519445200006901</v>
      </c>
      <c r="FR53">
        <v>1.19694718000028</v>
      </c>
      <c r="FS53">
        <v>1.0322014100001999</v>
      </c>
      <c r="FT53">
        <v>1.91117868000038</v>
      </c>
      <c r="FU53">
        <v>1.85947124999984</v>
      </c>
      <c r="FV53">
        <v>1.0326566500007199</v>
      </c>
      <c r="FW53">
        <v>1.3660520199991899</v>
      </c>
      <c r="FX53">
        <v>1.11313205000079</v>
      </c>
      <c r="FY53">
        <v>1.26911676000054</v>
      </c>
      <c r="FZ53">
        <v>1.04951556000015</v>
      </c>
      <c r="GA53">
        <v>3.7438880699992301</v>
      </c>
      <c r="GB53">
        <v>1.19541700000082</v>
      </c>
      <c r="GC53">
        <v>289.80531066004198</v>
      </c>
      <c r="GD53">
        <v>100.985016599996</v>
      </c>
      <c r="GE53">
        <v>163.11805299995501</v>
      </c>
      <c r="GF53">
        <v>289.46132660005202</v>
      </c>
      <c r="GG53">
        <v>274.10336019983498</v>
      </c>
      <c r="GH53">
        <v>130.81348800007299</v>
      </c>
      <c r="GI53">
        <v>253.58979610004499</v>
      </c>
      <c r="GJ53">
        <v>112.979816499981</v>
      </c>
      <c r="GK53">
        <v>217.222318500048</v>
      </c>
      <c r="GL53">
        <v>1.07661150000058</v>
      </c>
      <c r="GM53">
        <v>2.1338743000014802</v>
      </c>
      <c r="GN53">
        <v>1.28695650000009</v>
      </c>
      <c r="GO53">
        <v>6.7997121000007601</v>
      </c>
      <c r="GP53">
        <v>2.86069679999855</v>
      </c>
      <c r="GQ53">
        <v>1.08767489999991</v>
      </c>
      <c r="GR53">
        <v>2.16491769999993</v>
      </c>
      <c r="GS53">
        <v>4.2012228000021397</v>
      </c>
      <c r="GT53">
        <v>2.0905055000002899</v>
      </c>
      <c r="GU53">
        <v>2.7145872000000999</v>
      </c>
      <c r="GV53">
        <v>11.369531699994701</v>
      </c>
      <c r="GW53">
        <v>1.3919807000002</v>
      </c>
      <c r="GX53">
        <v>6.7954507999966198</v>
      </c>
      <c r="GY53">
        <v>4.09249280000222</v>
      </c>
      <c r="GZ53">
        <v>1.0023328000006599</v>
      </c>
      <c r="HA53">
        <v>2.0981326000000999</v>
      </c>
      <c r="HB53">
        <v>0.84781829999974401</v>
      </c>
      <c r="HC53">
        <v>4.5960799000022199</v>
      </c>
      <c r="HD53">
        <v>1.4668283999999401</v>
      </c>
      <c r="HE53">
        <v>152.264094100101</v>
      </c>
      <c r="HF53">
        <v>3.4827612000008199</v>
      </c>
      <c r="HG53">
        <v>0.89194320000024196</v>
      </c>
      <c r="HH53">
        <v>2.3079595000017399</v>
      </c>
      <c r="HI53">
        <v>5.8441553000011499</v>
      </c>
      <c r="HJ53">
        <v>1.0908460999999099</v>
      </c>
      <c r="HK53">
        <v>3.7526314999995498</v>
      </c>
      <c r="HL53">
        <v>157.248094379902</v>
      </c>
      <c r="HM53">
        <v>3.91872243000034</v>
      </c>
      <c r="HN53">
        <v>71.117141849943394</v>
      </c>
      <c r="HO53">
        <v>1026.9530730899401</v>
      </c>
      <c r="HP53">
        <v>1.1293382900003099</v>
      </c>
      <c r="HQ53">
        <v>1.14098057000047</v>
      </c>
      <c r="HR53">
        <v>114.059708949993</v>
      </c>
      <c r="HS53">
        <v>186.42564955004499</v>
      </c>
      <c r="HT53">
        <v>121.630577040021</v>
      </c>
      <c r="HU53">
        <v>146.25716914003701</v>
      </c>
      <c r="HV53">
        <v>147.13324617990301</v>
      </c>
      <c r="HW53">
        <v>381.046729139984</v>
      </c>
      <c r="HX53">
        <v>116.947134520044</v>
      </c>
      <c r="HY53">
        <v>125.632721349946</v>
      </c>
      <c r="HZ53">
        <v>102.57346709002699</v>
      </c>
      <c r="IA53">
        <v>1.0445395000006099</v>
      </c>
      <c r="IB53">
        <v>1.0627631999996101</v>
      </c>
      <c r="IC53">
        <v>1.02895820000049</v>
      </c>
      <c r="ID53">
        <v>0.97365449999961096</v>
      </c>
      <c r="IE53">
        <v>0.89104260000021895</v>
      </c>
      <c r="IF53">
        <v>1.28940759999932</v>
      </c>
      <c r="IG53">
        <v>1.5882407000008201</v>
      </c>
      <c r="IH53">
        <v>1.2645202000003299</v>
      </c>
      <c r="II53">
        <v>1.2663252999991499</v>
      </c>
      <c r="IJ53">
        <v>0.963616899999579</v>
      </c>
      <c r="IK53">
        <v>1.0169501000000301</v>
      </c>
      <c r="IL53">
        <v>1.0366548000001801</v>
      </c>
      <c r="IM53">
        <v>1.08397829999922</v>
      </c>
      <c r="IN53">
        <v>0.95508239999981004</v>
      </c>
      <c r="IO53">
        <v>0.95807710000008195</v>
      </c>
      <c r="IP53">
        <v>2.8121018999991101</v>
      </c>
      <c r="IQ53">
        <v>1.0291441999997899</v>
      </c>
      <c r="IR53">
        <v>0.95274249999965799</v>
      </c>
      <c r="IS53">
        <v>1.2251362999995801</v>
      </c>
      <c r="IT53">
        <v>1.25558210000054</v>
      </c>
      <c r="IU53">
        <v>1.0300294000007899</v>
      </c>
      <c r="IV53">
        <v>1.3400856000007499</v>
      </c>
      <c r="IW53">
        <v>0.91104280000035898</v>
      </c>
      <c r="IX53">
        <v>1.4548730999995301</v>
      </c>
      <c r="IY53">
        <v>1.2184828000008601</v>
      </c>
      <c r="IZ53">
        <v>1.61888940000063</v>
      </c>
      <c r="JA53">
        <v>1.31167219999952</v>
      </c>
      <c r="JB53">
        <v>0.99691069999971704</v>
      </c>
      <c r="JC53">
        <v>1.04193950000081</v>
      </c>
      <c r="JD53">
        <v>1.0308110000005399</v>
      </c>
      <c r="JE53">
        <v>1.0303941000001899</v>
      </c>
      <c r="JF53">
        <v>3.75522439999986</v>
      </c>
      <c r="JG53">
        <v>1.3304162999993401</v>
      </c>
      <c r="JH53">
        <v>1.2355822999998101</v>
      </c>
      <c r="JI53">
        <v>0.90211060000001497</v>
      </c>
      <c r="JJ53">
        <v>5.7462891999966796</v>
      </c>
      <c r="JK53">
        <v>1.5237668000008899</v>
      </c>
      <c r="JL53">
        <v>1.52491010000085</v>
      </c>
      <c r="JM53">
        <v>1.7811569000005001</v>
      </c>
      <c r="JN53">
        <v>1.15184380000028</v>
      </c>
      <c r="JO53">
        <v>2.2679332299994699</v>
      </c>
      <c r="JP53">
        <v>492.81447779014701</v>
      </c>
      <c r="JQ53">
        <v>182.675697379978</v>
      </c>
      <c r="JR53">
        <v>11.464991999993799</v>
      </c>
      <c r="JS53">
        <v>1.5006310999997401</v>
      </c>
      <c r="JT53">
        <v>1.0052350999994799</v>
      </c>
      <c r="JU53">
        <v>3.92505320000055</v>
      </c>
      <c r="JV53">
        <v>106.698365999968</v>
      </c>
      <c r="JW53">
        <v>0.95922859999973298</v>
      </c>
      <c r="JX53">
        <v>103.115378999966</v>
      </c>
      <c r="JY53">
        <v>0.99725906999992697</v>
      </c>
      <c r="JZ53">
        <v>1.0147228700007001</v>
      </c>
      <c r="KA53">
        <v>105.814064000035</v>
      </c>
      <c r="KB53">
        <v>67.872533999965498</v>
      </c>
      <c r="KD53">
        <v>104.476603999967</v>
      </c>
      <c r="KE53">
        <v>113.611798000056</v>
      </c>
      <c r="KF53">
        <v>101.894410999957</v>
      </c>
      <c r="KG53">
        <v>116.211098000058</v>
      </c>
      <c r="KH53">
        <v>105.424821999972</v>
      </c>
      <c r="KI53">
        <v>160.609478000086</v>
      </c>
      <c r="KJ53">
        <v>151.08920000004599</v>
      </c>
      <c r="KK53">
        <v>117.734973000013</v>
      </c>
      <c r="KL53">
        <v>102.80192999995801</v>
      </c>
      <c r="KM53">
        <v>146.05203099991201</v>
      </c>
      <c r="KN53">
        <v>124.733235000051</v>
      </c>
      <c r="KO53">
        <v>99.394754000008106</v>
      </c>
      <c r="KP53">
        <v>91.281108999974094</v>
      </c>
      <c r="KQ53">
        <v>176.77360299998</v>
      </c>
      <c r="KR53">
        <v>257.55650300020397</v>
      </c>
      <c r="KS53">
        <v>131.24728100001801</v>
      </c>
      <c r="KT53">
        <v>129.94124599988601</v>
      </c>
      <c r="KU53">
        <v>189.04319000011299</v>
      </c>
      <c r="KV53">
        <v>107.239146000007</v>
      </c>
      <c r="KW53">
        <v>100.857851000037</v>
      </c>
      <c r="KX53">
        <v>157.030142999953</v>
      </c>
      <c r="KY53">
        <v>196.895387999946</v>
      </c>
      <c r="KZ53">
        <v>97.380830000038301</v>
      </c>
      <c r="LA53">
        <v>104.345006000018</v>
      </c>
      <c r="LB53">
        <v>118.109902999946</v>
      </c>
      <c r="LC53">
        <v>104.534732999979</v>
      </c>
      <c r="LD53">
        <v>182.56191099993899</v>
      </c>
      <c r="LE53">
        <v>73.145926999975899</v>
      </c>
      <c r="LF53">
        <v>118.93803700001401</v>
      </c>
      <c r="LG53">
        <v>111.238281999948</v>
      </c>
      <c r="LH53">
        <v>97.447320000035702</v>
      </c>
      <c r="LI53">
        <v>102.99137499998299</v>
      </c>
      <c r="LJ53">
        <v>107.817706999951</v>
      </c>
      <c r="LK53">
        <v>134.84495700011001</v>
      </c>
      <c r="LL53">
        <v>249.62899599992701</v>
      </c>
      <c r="LM53">
        <v>195.867714999942</v>
      </c>
      <c r="LN53">
        <v>111.182092000032</v>
      </c>
      <c r="LO53">
        <v>136.713248000015</v>
      </c>
      <c r="LQ53">
        <v>116.896406000014</v>
      </c>
      <c r="LS53">
        <v>125.394514000043</v>
      </c>
      <c r="LT53">
        <v>126.722931000055</v>
      </c>
      <c r="LU53">
        <v>91.448640999966301</v>
      </c>
      <c r="LV53">
        <v>134.14155100006599</v>
      </c>
      <c r="LW53">
        <v>99.567737999954304</v>
      </c>
      <c r="LX53">
        <v>102.751439000014</v>
      </c>
      <c r="LY53">
        <v>125.098162999959</v>
      </c>
      <c r="LZ53">
        <v>116.972937999992</v>
      </c>
      <c r="MB53">
        <v>117.121022999985</v>
      </c>
      <c r="MC53">
        <v>138.748587999959</v>
      </c>
      <c r="MD53">
        <v>94.675582999945604</v>
      </c>
      <c r="ME53">
        <v>91.060877999989302</v>
      </c>
      <c r="MF53">
        <v>98.409070999943694</v>
      </c>
      <c r="MG53">
        <v>97.271579000051105</v>
      </c>
      <c r="MH53">
        <v>135.057726999978</v>
      </c>
      <c r="MI53">
        <v>217.883021000074</v>
      </c>
      <c r="MK53">
        <v>105.224071000004</v>
      </c>
      <c r="ML53">
        <v>142.26429300010199</v>
      </c>
      <c r="MM53">
        <v>101.19715999998201</v>
      </c>
      <c r="MN53">
        <v>99.738673000014401</v>
      </c>
      <c r="MO53">
        <v>130.018806000007</v>
      </c>
      <c r="MP53">
        <v>104.79608700005301</v>
      </c>
      <c r="MQ53">
        <v>96.908094999962501</v>
      </c>
      <c r="MR53">
        <v>89.053738999995403</v>
      </c>
      <c r="MT53">
        <v>212.119788999902</v>
      </c>
      <c r="MU53">
        <v>283.79006699984899</v>
      </c>
      <c r="MV53">
        <v>197.31520100007799</v>
      </c>
      <c r="MW53">
        <v>208.119645999977</v>
      </c>
      <c r="MY53">
        <v>309.58632700005501</v>
      </c>
      <c r="NA53">
        <v>292.89633599994698</v>
      </c>
      <c r="NB53">
        <v>106.55980499996799</v>
      </c>
      <c r="NC53">
        <v>267.70019300002599</v>
      </c>
      <c r="ND53">
        <v>91.494946000049794</v>
      </c>
      <c r="NE53">
        <v>121.87780699995299</v>
      </c>
      <c r="NF53">
        <v>200.82782900007399</v>
      </c>
      <c r="NG53">
        <v>141.07174999988601</v>
      </c>
      <c r="NH53">
        <v>141.628959000111</v>
      </c>
      <c r="NI53">
        <v>123.474684000015</v>
      </c>
      <c r="NJ53">
        <v>104.376018999959</v>
      </c>
      <c r="NK53">
        <v>111.569249000051</v>
      </c>
      <c r="NL53">
        <v>110.794667999959</v>
      </c>
      <c r="NM53">
        <v>115.77680600003799</v>
      </c>
      <c r="NN53">
        <v>153.150328000076</v>
      </c>
      <c r="NO53">
        <v>100.246845999965</v>
      </c>
      <c r="NP53">
        <v>120.152291000006</v>
      </c>
      <c r="NQ53">
        <v>101.92464900005101</v>
      </c>
      <c r="NR53">
        <v>1.6686821000003</v>
      </c>
      <c r="NS53">
        <v>3.5143867000006099</v>
      </c>
      <c r="NT53">
        <v>1.20955049999975</v>
      </c>
      <c r="NU53">
        <v>1.0290875699993201</v>
      </c>
      <c r="NV53">
        <v>2.11238736000087</v>
      </c>
      <c r="NW53">
        <v>1.1523001700006701</v>
      </c>
      <c r="NX53">
        <v>0.98463129999981902</v>
      </c>
      <c r="NY53">
        <v>0.872239000000263</v>
      </c>
      <c r="NZ53">
        <v>0.941358000000037</v>
      </c>
      <c r="OA53">
        <v>0.95131279999986895</v>
      </c>
      <c r="OB53">
        <v>3.0582240000003398</v>
      </c>
      <c r="OC53">
        <v>1.9640082000005401</v>
      </c>
      <c r="OD53">
        <v>3.02410030000101</v>
      </c>
      <c r="OE53">
        <v>1.3889524999995</v>
      </c>
      <c r="OF53">
        <v>2.5035892000014401</v>
      </c>
      <c r="OG53">
        <v>5.7086896999971897</v>
      </c>
      <c r="OH53">
        <v>2.2203799999988401</v>
      </c>
      <c r="OI53">
        <v>2.4705064000008901</v>
      </c>
      <c r="OJ53">
        <v>1.2291841000005701</v>
      </c>
      <c r="OK53">
        <v>1.3000756000001299</v>
      </c>
      <c r="OL53">
        <v>1.39370070000041</v>
      </c>
      <c r="OM53">
        <v>3.1714217299995702</v>
      </c>
      <c r="ON53">
        <v>2.9579740000008301</v>
      </c>
      <c r="OO53">
        <v>1.50213559000076</v>
      </c>
      <c r="OP53">
        <v>2.1285028300008002</v>
      </c>
      <c r="OQ53">
        <v>2.8232233800008499</v>
      </c>
      <c r="OR53">
        <v>2.6072839100015699</v>
      </c>
      <c r="OS53">
        <v>2.50626868000109</v>
      </c>
      <c r="OT53">
        <v>2.8754252799990399</v>
      </c>
      <c r="OU53">
        <v>1.05288868999924</v>
      </c>
      <c r="OV53">
        <v>1.43301342999985</v>
      </c>
      <c r="OW53">
        <v>2.4313180300014201</v>
      </c>
      <c r="OX53">
        <v>2.5417908000017602</v>
      </c>
      <c r="OY53">
        <v>54.189330440014601</v>
      </c>
      <c r="OZ53">
        <v>2.3235410199995399</v>
      </c>
      <c r="PA53">
        <v>10.3279316800035</v>
      </c>
      <c r="PB53">
        <v>2.6103373400001102</v>
      </c>
      <c r="PC53">
        <v>3.2735388399996701</v>
      </c>
      <c r="PD53">
        <v>2.8962462800009199</v>
      </c>
      <c r="PE53">
        <v>1.81198315999973</v>
      </c>
      <c r="PF53">
        <v>106.46890810004</v>
      </c>
      <c r="PG53">
        <v>92.175980000058203</v>
      </c>
      <c r="PH53">
        <v>4.0320187999968802</v>
      </c>
      <c r="PI53">
        <v>6.0916362999996601</v>
      </c>
      <c r="PJ53">
        <v>4.1469788000031302</v>
      </c>
      <c r="PK53">
        <v>1.1190033000002599</v>
      </c>
      <c r="PL53">
        <v>1.1560389400001401</v>
      </c>
      <c r="PM53">
        <v>1.19243687999915</v>
      </c>
      <c r="PN53">
        <v>1.60855015000016</v>
      </c>
      <c r="PO53">
        <v>1.6393119799995499</v>
      </c>
      <c r="PP53">
        <v>1.57161696000003</v>
      </c>
      <c r="PQ53">
        <v>1.6451704699993599</v>
      </c>
      <c r="PR53">
        <v>1.3487684600004299</v>
      </c>
      <c r="PS53">
        <v>1.68997841999953</v>
      </c>
      <c r="PT53">
        <v>1.6402280099991899</v>
      </c>
      <c r="PU53">
        <v>2.7680157100003302</v>
      </c>
      <c r="PV53">
        <v>8.2222702500002907</v>
      </c>
      <c r="PW53">
        <v>174.07483020005699</v>
      </c>
      <c r="PX53">
        <v>2.09377079999831</v>
      </c>
      <c r="PY53">
        <v>164.96564930002199</v>
      </c>
      <c r="PZ53">
        <v>1.7844413999991999</v>
      </c>
      <c r="QA53">
        <v>1.62303710000015</v>
      </c>
      <c r="QB53">
        <v>101.99134880001699</v>
      </c>
      <c r="QC53">
        <v>1.9817380000004099</v>
      </c>
      <c r="QD53">
        <v>41125.538086772001</v>
      </c>
      <c r="QE53">
        <v>2.2338075000006898</v>
      </c>
      <c r="QF53">
        <v>2.2839145600009898</v>
      </c>
      <c r="QG53">
        <v>209.44518165010999</v>
      </c>
      <c r="QH53">
        <v>119.347043429967</v>
      </c>
      <c r="QI53">
        <v>1.0753908400001799</v>
      </c>
      <c r="QJ53">
        <v>1.0996046500004</v>
      </c>
      <c r="QK53">
        <v>1.03181480000057</v>
      </c>
      <c r="QL53">
        <v>1.0171167799999199</v>
      </c>
      <c r="QM53">
        <v>13.2318913899944</v>
      </c>
      <c r="QN53">
        <v>1.5597117899997099</v>
      </c>
      <c r="QP53">
        <v>1.3710809999993201</v>
      </c>
      <c r="QQ53">
        <v>1.26595830000042</v>
      </c>
      <c r="QR53">
        <v>1.05993409999974</v>
      </c>
      <c r="QS53">
        <v>1.34903900000063</v>
      </c>
      <c r="QT53">
        <v>1.1281355999999501</v>
      </c>
      <c r="QU53">
        <v>108.187525999965</v>
      </c>
      <c r="QV53">
        <v>100.10298399999699</v>
      </c>
      <c r="QW53">
        <v>188.72212200006501</v>
      </c>
      <c r="QX53">
        <v>96.824739999952698</v>
      </c>
      <c r="QY53">
        <v>100.138786999974</v>
      </c>
      <c r="QZ53">
        <v>104.38279199996001</v>
      </c>
      <c r="RA53">
        <v>103.777282999945</v>
      </c>
      <c r="RB53">
        <v>1.1191955100002799</v>
      </c>
      <c r="RC53">
        <v>2.10120620000089</v>
      </c>
      <c r="RD53">
        <v>132.20426900009599</v>
      </c>
      <c r="RE53">
        <v>103.40355799999099</v>
      </c>
      <c r="RF53">
        <v>110.047512999969</v>
      </c>
      <c r="RG53">
        <v>121.442919999943</v>
      </c>
      <c r="RH53">
        <v>150.16130500007401</v>
      </c>
      <c r="RI53">
        <v>227.289295000024</v>
      </c>
      <c r="RL53">
        <v>302.86418800009398</v>
      </c>
      <c r="RM53">
        <v>58.784302000014598</v>
      </c>
      <c r="RN53">
        <v>267.38793599978101</v>
      </c>
      <c r="RO53">
        <v>167.63962200004599</v>
      </c>
      <c r="RP53">
        <v>218.899926000042</v>
      </c>
      <c r="RQ53">
        <v>104.098822999978</v>
      </c>
      <c r="RR53">
        <v>375.30205600010203</v>
      </c>
      <c r="RS53">
        <v>192.98065100004899</v>
      </c>
      <c r="RT53">
        <v>110.50344899995299</v>
      </c>
      <c r="RU53">
        <v>184.879360999912</v>
      </c>
      <c r="RV53">
        <v>325.98842700012</v>
      </c>
      <c r="RW53">
        <v>68.005443000001804</v>
      </c>
      <c r="RX53">
        <v>367.86157200019801</v>
      </c>
      <c r="RY53">
        <v>197.97969399997999</v>
      </c>
      <c r="RZ53">
        <v>550.66976900026202</v>
      </c>
      <c r="SA53">
        <v>591.616926999763</v>
      </c>
      <c r="SB53">
        <v>270.24905599979701</v>
      </c>
      <c r="SC53">
        <v>96.061612999998005</v>
      </c>
      <c r="SD53">
        <v>184.45659799990199</v>
      </c>
      <c r="SE53">
        <v>303.116388000082</v>
      </c>
      <c r="SF53">
        <v>216.34843500005101</v>
      </c>
      <c r="SG53">
        <v>601.70294300001103</v>
      </c>
      <c r="SH53">
        <v>98.379553999984594</v>
      </c>
      <c r="SI53">
        <v>102.27540299994899</v>
      </c>
      <c r="SJ53">
        <v>7870.0245269983998</v>
      </c>
      <c r="SK53">
        <v>64.843634000047999</v>
      </c>
      <c r="SL53">
        <v>151.002530999947</v>
      </c>
      <c r="SM53">
        <v>283.58986700000202</v>
      </c>
      <c r="SN53">
        <v>338.87918800022499</v>
      </c>
      <c r="SO53">
        <v>200.42507299990399</v>
      </c>
      <c r="SP53">
        <v>560.93826999981002</v>
      </c>
      <c r="SQ53">
        <v>200.55120100011101</v>
      </c>
      <c r="SR53">
        <v>53.597621999971999</v>
      </c>
      <c r="SS53">
        <v>38.049666000006297</v>
      </c>
      <c r="ST53">
        <v>194.06137800007099</v>
      </c>
      <c r="SU53">
        <v>189.33397900010499</v>
      </c>
      <c r="SV53">
        <v>196.30073600006301</v>
      </c>
      <c r="SW53">
        <v>165.61869699996899</v>
      </c>
      <c r="SX53">
        <v>203.817054999992</v>
      </c>
      <c r="SY53">
        <v>164.27150300005499</v>
      </c>
      <c r="SZ53">
        <v>107.19131599995301</v>
      </c>
      <c r="TA53">
        <v>143.03708199993699</v>
      </c>
      <c r="TB53">
        <v>99.681832000031093</v>
      </c>
      <c r="TC53">
        <v>145.555655000033</v>
      </c>
      <c r="TD53">
        <v>136.635341000045</v>
      </c>
      <c r="TE53">
        <v>438.69726500008301</v>
      </c>
      <c r="TF53">
        <v>113.31237199995699</v>
      </c>
      <c r="TG53">
        <v>121.65579800005101</v>
      </c>
      <c r="TH53">
        <v>473.34936799993699</v>
      </c>
      <c r="TI53">
        <v>60.331623999983996</v>
      </c>
      <c r="TJ53">
        <v>201.25362200010599</v>
      </c>
      <c r="TK53">
        <v>136.03337599989001</v>
      </c>
      <c r="TL53">
        <v>423.71456399979098</v>
      </c>
      <c r="TM53">
        <v>490.32683899998699</v>
      </c>
      <c r="TN53">
        <v>191.17426400003001</v>
      </c>
      <c r="TO53">
        <v>490.88748699985399</v>
      </c>
      <c r="TP53">
        <v>212.91560299997201</v>
      </c>
      <c r="TQ53">
        <v>490.69367500022099</v>
      </c>
      <c r="TR53">
        <v>490.63164999987902</v>
      </c>
      <c r="TS53">
        <v>201.04233699990399</v>
      </c>
      <c r="TT53">
        <v>154.61760300002101</v>
      </c>
      <c r="TV53">
        <v>106.18164399999699</v>
      </c>
      <c r="TW53">
        <v>352.32425000006299</v>
      </c>
      <c r="TX53">
        <v>128.55933400010699</v>
      </c>
      <c r="TY53">
        <v>99.992023000027999</v>
      </c>
      <c r="TZ53">
        <v>410.43033100012701</v>
      </c>
      <c r="UA53">
        <v>148.473460000008</v>
      </c>
      <c r="UB53">
        <v>128.32626500004</v>
      </c>
      <c r="UC53">
        <v>111.555969999987</v>
      </c>
      <c r="UD53">
        <v>106.960914000054</v>
      </c>
      <c r="UE53">
        <v>131.22718599997501</v>
      </c>
      <c r="UF53">
        <v>108.326805999968</v>
      </c>
      <c r="UG53">
        <v>124.666926000034</v>
      </c>
      <c r="UH53">
        <v>130.00308699998999</v>
      </c>
      <c r="UI53">
        <v>112.31765800004401</v>
      </c>
      <c r="UJ53">
        <v>107.551357000018</v>
      </c>
      <c r="UK53">
        <v>129.48618100001499</v>
      </c>
      <c r="UL53">
        <v>127.42387199995601</v>
      </c>
      <c r="UM53">
        <v>100.175141999964</v>
      </c>
      <c r="UN53">
        <v>141.050949000055</v>
      </c>
      <c r="UO53">
        <v>187.951303000096</v>
      </c>
      <c r="UP53">
        <v>163.46878700004899</v>
      </c>
      <c r="UQ53">
        <v>87.074060000013603</v>
      </c>
      <c r="UR53">
        <v>107.922582000028</v>
      </c>
      <c r="US53">
        <v>332.29916799999802</v>
      </c>
      <c r="UT53">
        <v>331.62251299992198</v>
      </c>
      <c r="UU53">
        <v>1835.9001819994301</v>
      </c>
      <c r="UV53">
        <v>133.58695199992499</v>
      </c>
      <c r="UW53">
        <v>383.72026599990198</v>
      </c>
      <c r="UX53">
        <v>108.986618999974</v>
      </c>
      <c r="UY53">
        <v>40.925060999987203</v>
      </c>
      <c r="UZ53">
        <v>9.2062900000018999</v>
      </c>
      <c r="VA53">
        <v>160.31152300001099</v>
      </c>
      <c r="VB53">
        <v>111.691486999975</v>
      </c>
      <c r="VC53">
        <v>108.63830999995101</v>
      </c>
      <c r="VD53">
        <v>120.080482000019</v>
      </c>
      <c r="VE53">
        <v>106.24626699997999</v>
      </c>
      <c r="VF53">
        <v>144.61703100008901</v>
      </c>
      <c r="VG53">
        <v>146.639400999993</v>
      </c>
      <c r="VH53">
        <v>114.365070999949</v>
      </c>
      <c r="VI53">
        <v>100.181245999993</v>
      </c>
      <c r="VJ53">
        <v>112.698739000014</v>
      </c>
      <c r="VK53">
        <v>110.29417200002401</v>
      </c>
      <c r="VL53">
        <v>100.558743000031</v>
      </c>
      <c r="VM53">
        <v>103.364966999972</v>
      </c>
      <c r="VN53">
        <v>214.286673000082</v>
      </c>
      <c r="VO53">
        <v>106.433744000038</v>
      </c>
      <c r="VP53">
        <v>290.14336899993901</v>
      </c>
      <c r="VQ53">
        <v>192.84461900009799</v>
      </c>
      <c r="VR53">
        <v>107.61016799998499</v>
      </c>
      <c r="VS53">
        <v>105.259303999948</v>
      </c>
      <c r="VT53">
        <v>118.907661000034</v>
      </c>
      <c r="VU53">
        <v>160.965357000008</v>
      </c>
      <c r="VV53">
        <v>198.774915999966</v>
      </c>
      <c r="VW53">
        <v>164.456178999972</v>
      </c>
      <c r="VX53">
        <v>141.21796300006099</v>
      </c>
      <c r="VY53">
        <v>104.37277899996801</v>
      </c>
      <c r="VZ53">
        <v>109.52985299995601</v>
      </c>
      <c r="WA53">
        <v>104.113215000019</v>
      </c>
      <c r="WB53">
        <v>279.58744100015599</v>
      </c>
      <c r="WC53">
        <v>185.364556000102</v>
      </c>
      <c r="WD53">
        <v>205.092441000044</v>
      </c>
      <c r="WE53">
        <v>103.27683099999599</v>
      </c>
      <c r="WF53">
        <v>101.603057999979</v>
      </c>
      <c r="WG53">
        <v>121.698775999947</v>
      </c>
      <c r="WH53">
        <v>106.99328399996701</v>
      </c>
      <c r="WI53">
        <v>116.618250000058</v>
      </c>
      <c r="WJ53">
        <v>29.792641000007301</v>
      </c>
      <c r="WK53">
        <v>109.400483999983</v>
      </c>
      <c r="WL53">
        <v>102.426467000041</v>
      </c>
      <c r="WM53">
        <v>223.60387400002199</v>
      </c>
      <c r="WN53">
        <v>286.554274000227</v>
      </c>
      <c r="WO53">
        <v>341.37844499992201</v>
      </c>
      <c r="WP53">
        <v>204.76314599998301</v>
      </c>
      <c r="WQ53">
        <v>199.26325899991201</v>
      </c>
      <c r="WR53">
        <v>256.25133599992802</v>
      </c>
      <c r="WS53">
        <v>223.592936000088</v>
      </c>
      <c r="WT53">
        <v>464.42912200000097</v>
      </c>
      <c r="WU53">
        <v>470.51501599978701</v>
      </c>
      <c r="WV53">
        <v>730.98226599954103</v>
      </c>
      <c r="WW53">
        <v>110.37340399995399</v>
      </c>
      <c r="WX53">
        <v>243.250516999979</v>
      </c>
      <c r="WY53">
        <v>117.763315999997</v>
      </c>
      <c r="WZ53">
        <v>222.30071999994101</v>
      </c>
      <c r="XA53">
        <v>79.285388999967793</v>
      </c>
      <c r="XB53">
        <v>171.58228900004201</v>
      </c>
      <c r="XC53">
        <v>80.007940000039497</v>
      </c>
      <c r="XD53">
        <v>477.63024900015398</v>
      </c>
      <c r="XE53">
        <v>159.24151599989301</v>
      </c>
      <c r="XF53">
        <v>242.542984999949</v>
      </c>
      <c r="XG53">
        <v>100.521625000052</v>
      </c>
      <c r="XH53">
        <v>205.85148700000701</v>
      </c>
      <c r="XI53">
        <v>100.926710000029</v>
      </c>
      <c r="XJ53">
        <v>213.710172000108</v>
      </c>
      <c r="XK53">
        <v>32.601978000020601</v>
      </c>
      <c r="XL53">
        <v>1.17723592999937</v>
      </c>
      <c r="XM53">
        <v>5.7352211000034004</v>
      </c>
      <c r="XN53">
        <v>1.24389202999919</v>
      </c>
      <c r="XO53">
        <v>1.7876098199994901</v>
      </c>
      <c r="XP53">
        <v>1.7440997499998001</v>
      </c>
      <c r="XQ53">
        <v>17.451994770002798</v>
      </c>
      <c r="XR53">
        <v>1.2147356400000699</v>
      </c>
      <c r="XS53">
        <v>1.2508613900008601</v>
      </c>
      <c r="XT53">
        <v>2.3442868599995599</v>
      </c>
      <c r="XU53">
        <v>2.20024122999894</v>
      </c>
      <c r="XV53">
        <v>2.2927453999982399</v>
      </c>
      <c r="XW53">
        <v>2.6612413000002602</v>
      </c>
      <c r="XX53">
        <v>3.2129372999988801</v>
      </c>
      <c r="XY53">
        <v>2.69550919999892</v>
      </c>
      <c r="XZ53">
        <v>0.96621969999978297</v>
      </c>
      <c r="YA53">
        <v>8.6250072999973799</v>
      </c>
      <c r="YB53">
        <v>0.88410680000015396</v>
      </c>
      <c r="YD53">
        <v>1.0282122000007801</v>
      </c>
      <c r="YE53">
        <v>3.9971694000014399</v>
      </c>
      <c r="YF53">
        <v>1.0108892999996899</v>
      </c>
      <c r="YG53">
        <v>0.93770961999962299</v>
      </c>
      <c r="YH53">
        <v>1320.6941647306101</v>
      </c>
      <c r="YI53">
        <v>113.84204739995801</v>
      </c>
      <c r="YJ53">
        <v>303.16413500020298</v>
      </c>
      <c r="YK53">
        <v>3.01307866999923</v>
      </c>
      <c r="YL53">
        <v>1.44086914999934</v>
      </c>
      <c r="YM53">
        <v>2341912.4368782002</v>
      </c>
      <c r="YN53">
        <v>1.1225511899992899</v>
      </c>
      <c r="YO53">
        <v>1.10844514000019</v>
      </c>
      <c r="YP53">
        <v>1.63776440999936</v>
      </c>
      <c r="YQ53">
        <v>165.330494000111</v>
      </c>
      <c r="YR53">
        <v>143.76094239996701</v>
      </c>
      <c r="YS53">
        <v>5.3862407999986299</v>
      </c>
      <c r="YT53">
        <v>6.4974517000009699</v>
      </c>
      <c r="YU53">
        <v>304.24088069982798</v>
      </c>
      <c r="YV53">
        <v>225.60111319995499</v>
      </c>
      <c r="YW53">
        <v>1.21924720000061</v>
      </c>
      <c r="YX53">
        <v>1.18956450000042</v>
      </c>
      <c r="YY53">
        <v>1.1909013999993501</v>
      </c>
      <c r="YZ53">
        <v>3.4007023500016702</v>
      </c>
      <c r="ZA53">
        <v>1.2470495500001599</v>
      </c>
      <c r="ZB53">
        <v>3.53434138000011</v>
      </c>
      <c r="ZC53">
        <v>0.92703612999957796</v>
      </c>
      <c r="ZD53">
        <v>0.983865799999876</v>
      </c>
    </row>
    <row r="54" spans="1:680" x14ac:dyDescent="0.25">
      <c r="A54" s="40">
        <v>44140</v>
      </c>
      <c r="B54" s="6">
        <v>2.04695091000031</v>
      </c>
      <c r="C54" s="6">
        <v>1.64397751999968</v>
      </c>
      <c r="E54">
        <v>1.72056700999929</v>
      </c>
      <c r="F54">
        <v>1.0602065700004499</v>
      </c>
      <c r="G54">
        <v>1.08590539999932</v>
      </c>
      <c r="H54">
        <v>1.04758319999928</v>
      </c>
      <c r="I54">
        <v>3.04209030000129</v>
      </c>
      <c r="J54">
        <v>1.1178041999992301</v>
      </c>
      <c r="K54">
        <v>1.9716687000000099</v>
      </c>
      <c r="L54">
        <v>2.2375653000017302</v>
      </c>
      <c r="M54">
        <v>1.4258358999995799</v>
      </c>
      <c r="N54">
        <v>2.3765204000010298</v>
      </c>
      <c r="O54">
        <v>2.1537248999993599</v>
      </c>
      <c r="P54">
        <v>2.6516062299997398</v>
      </c>
      <c r="Q54">
        <v>0.90132771000026002</v>
      </c>
      <c r="R54">
        <v>2.7792044800007698</v>
      </c>
      <c r="S54">
        <v>2.7098877099997498</v>
      </c>
      <c r="T54">
        <v>3.1894697499992599</v>
      </c>
      <c r="U54">
        <v>1.0687798500002801</v>
      </c>
      <c r="V54">
        <v>1.4711458999991001</v>
      </c>
      <c r="W54">
        <v>2.6782706974008801</v>
      </c>
      <c r="X54">
        <v>2.1495415924982799</v>
      </c>
      <c r="Y54">
        <v>3.3722978000005202</v>
      </c>
      <c r="Z54">
        <v>1.1009365699992499</v>
      </c>
      <c r="AA54">
        <v>1.23711722000007</v>
      </c>
      <c r="AB54">
        <v>1.1006456300001399</v>
      </c>
      <c r="AC54">
        <v>11.0873191199935</v>
      </c>
      <c r="AD54">
        <v>21.549194140010499</v>
      </c>
      <c r="AE54">
        <v>1.0754161400000199</v>
      </c>
      <c r="AF54">
        <v>62.773747449973598</v>
      </c>
      <c r="AG54">
        <v>8.9449881000036804</v>
      </c>
      <c r="AH54">
        <v>1.83629889000076</v>
      </c>
      <c r="AI54">
        <v>1.1046010099999</v>
      </c>
      <c r="AJ54">
        <v>2.3437301999983902</v>
      </c>
      <c r="AK54">
        <v>2.1450220000006102</v>
      </c>
      <c r="AL54">
        <v>1.3411988600000799</v>
      </c>
      <c r="AM54">
        <v>1.52357010000014</v>
      </c>
      <c r="AN54">
        <v>867.27722795959596</v>
      </c>
      <c r="AO54">
        <v>209.57812695996799</v>
      </c>
      <c r="AP54">
        <v>157.62061363994101</v>
      </c>
      <c r="AQ54">
        <v>12.8758306999953</v>
      </c>
      <c r="AR54">
        <v>1.50596020000012</v>
      </c>
      <c r="AS54">
        <v>1.28584666999996</v>
      </c>
      <c r="AT54">
        <v>1.4618581499998999</v>
      </c>
      <c r="AU54">
        <v>4.0322526899981304</v>
      </c>
      <c r="AV54">
        <v>3.25176869999996</v>
      </c>
      <c r="AW54">
        <v>1.4367457499993199</v>
      </c>
      <c r="AX54">
        <v>12.8859985400049</v>
      </c>
      <c r="AY54">
        <v>1.4701385000007601</v>
      </c>
      <c r="AZ54">
        <v>6.1918099000031397</v>
      </c>
      <c r="BA54">
        <v>1.57210920000034</v>
      </c>
      <c r="BB54">
        <v>3.9750453300002802</v>
      </c>
      <c r="BC54">
        <v>2.5624734500015598</v>
      </c>
      <c r="BD54">
        <v>0.95762287999968998</v>
      </c>
      <c r="BE54">
        <v>1.72298600000067</v>
      </c>
      <c r="BF54">
        <v>2.0632884000006002</v>
      </c>
      <c r="BG54">
        <v>2.1190424999986099</v>
      </c>
      <c r="BH54">
        <v>2.5217550999987002</v>
      </c>
      <c r="BI54">
        <v>1.66667100000086</v>
      </c>
      <c r="BJ54">
        <v>108.44297039997799</v>
      </c>
      <c r="BK54">
        <v>1.0809967000004701</v>
      </c>
      <c r="BL54">
        <v>3.1084961800006599</v>
      </c>
      <c r="BM54">
        <v>1.6406970299995001</v>
      </c>
      <c r="BN54">
        <v>1.5825223499996399</v>
      </c>
      <c r="BO54">
        <v>1.06100519999927</v>
      </c>
      <c r="BP54">
        <v>1.0453493999993999</v>
      </c>
      <c r="BQ54">
        <v>2.0016232000016299</v>
      </c>
      <c r="BR54">
        <v>2.1291104999982098</v>
      </c>
      <c r="BS54">
        <v>2.2305266000002999</v>
      </c>
      <c r="BT54">
        <v>1.04548020000038</v>
      </c>
      <c r="BU54">
        <v>1.3971825999997201</v>
      </c>
      <c r="BV54">
        <v>1.76632219999919</v>
      </c>
      <c r="BW54">
        <v>7.1273921999963896</v>
      </c>
      <c r="BX54">
        <v>4.7088838999989102</v>
      </c>
      <c r="BY54">
        <v>3.0683515999990001</v>
      </c>
      <c r="BZ54">
        <v>87.547888719942407</v>
      </c>
      <c r="CA54">
        <v>9.2253925999975799</v>
      </c>
      <c r="CB54">
        <v>1.0996625000007001</v>
      </c>
      <c r="CC54">
        <v>23.7368279999937</v>
      </c>
      <c r="CD54">
        <v>4.2701694999996098</v>
      </c>
      <c r="CE54">
        <v>9.9704016000032407</v>
      </c>
      <c r="CF54">
        <v>2.6851968000009898</v>
      </c>
      <c r="CG54">
        <v>37.638798500003801</v>
      </c>
      <c r="CH54">
        <v>1.0574861999994001</v>
      </c>
      <c r="CI54">
        <v>1.7007224999997601</v>
      </c>
      <c r="CJ54">
        <v>5.9995904000024902</v>
      </c>
      <c r="CK54">
        <v>4.5442358000000196</v>
      </c>
      <c r="CL54">
        <v>2.3051651999994598</v>
      </c>
      <c r="CM54">
        <v>3.0907966999984602</v>
      </c>
      <c r="CN54">
        <v>31.258391100011099</v>
      </c>
      <c r="CO54">
        <v>1.22110889999931</v>
      </c>
      <c r="CP54">
        <v>1.5016278000002801</v>
      </c>
      <c r="CQ54">
        <v>1.1712838000003101</v>
      </c>
      <c r="CR54">
        <v>1.2593522999995901</v>
      </c>
      <c r="CS54">
        <v>1.25918289999936</v>
      </c>
      <c r="CT54">
        <v>12.0532410000014</v>
      </c>
      <c r="CU54">
        <v>129.94390000007101</v>
      </c>
      <c r="CV54">
        <v>13.902431399997999</v>
      </c>
      <c r="CW54">
        <v>21.997348000004401</v>
      </c>
      <c r="CX54">
        <v>76.122793999966206</v>
      </c>
      <c r="CY54">
        <v>18.2526810000127</v>
      </c>
      <c r="CZ54">
        <v>142.47797299991399</v>
      </c>
      <c r="DA54">
        <v>10.602773699996799</v>
      </c>
      <c r="DB54">
        <v>10.1645575000002</v>
      </c>
      <c r="DC54">
        <v>22.333863000007099</v>
      </c>
      <c r="DD54">
        <v>2.5876811900016001</v>
      </c>
      <c r="DE54">
        <v>1.3531626399999399</v>
      </c>
      <c r="DF54">
        <v>1.2627703500002101</v>
      </c>
      <c r="DG54">
        <v>1.08861837999939</v>
      </c>
      <c r="DH54">
        <v>3.0769242800015499</v>
      </c>
      <c r="DI54">
        <v>7600.8387115299702</v>
      </c>
      <c r="DJ54">
        <v>1.2614598000000099</v>
      </c>
      <c r="DK54">
        <v>2.4753602099990499</v>
      </c>
      <c r="DL54">
        <v>27.722437519987601</v>
      </c>
      <c r="DM54">
        <v>2.1781448399997299</v>
      </c>
      <c r="DN54">
        <v>8.4879417399933992</v>
      </c>
      <c r="DO54">
        <v>2.7315342200017798</v>
      </c>
      <c r="DP54">
        <v>3.0063000500013</v>
      </c>
      <c r="DQ54">
        <v>1.1501000799998999</v>
      </c>
      <c r="DR54">
        <v>10.9479471399973</v>
      </c>
      <c r="DS54">
        <v>1.19097488000079</v>
      </c>
      <c r="DT54">
        <v>1.2812330600008901</v>
      </c>
      <c r="DU54">
        <v>3.3230382500005402</v>
      </c>
      <c r="DV54">
        <v>3.51884725000127</v>
      </c>
      <c r="DW54">
        <v>3.2960639400007499</v>
      </c>
      <c r="DX54">
        <v>1.3122777699991299</v>
      </c>
      <c r="DY54">
        <v>118.718723000027</v>
      </c>
      <c r="DZ54">
        <v>1.28464666999935</v>
      </c>
      <c r="EA54">
        <v>1.74690356999963</v>
      </c>
      <c r="EB54">
        <v>1.0671806900009</v>
      </c>
      <c r="EC54">
        <v>1.1199818999994</v>
      </c>
      <c r="ED54">
        <v>1.0466042700008999</v>
      </c>
      <c r="EE54">
        <v>2.9043027900006599</v>
      </c>
      <c r="EF54">
        <v>1.3344427899992299</v>
      </c>
      <c r="EG54">
        <v>2.4878508000001598</v>
      </c>
      <c r="EH54">
        <v>1.4425635600000499</v>
      </c>
      <c r="EI54">
        <v>1.7244367200000901</v>
      </c>
      <c r="EJ54">
        <v>1.64537353000014</v>
      </c>
      <c r="EK54">
        <v>3.2496699000003</v>
      </c>
      <c r="EL54">
        <v>5.8825016999980999</v>
      </c>
      <c r="EM54">
        <v>29.4078917999868</v>
      </c>
      <c r="EN54">
        <v>1.4473889599994401</v>
      </c>
      <c r="EO54">
        <v>1.3258238199996399</v>
      </c>
      <c r="EP54">
        <v>1.07996370000001</v>
      </c>
      <c r="EQ54">
        <v>1.07327851000082</v>
      </c>
      <c r="ER54">
        <v>1.3287788599991499</v>
      </c>
      <c r="ES54">
        <v>1.05761012000039</v>
      </c>
      <c r="ET54">
        <v>1.6108444399997099</v>
      </c>
      <c r="EU54">
        <v>3.01074934999997</v>
      </c>
      <c r="EV54">
        <v>1.1297460400001</v>
      </c>
      <c r="EW54">
        <v>0.99825982000038505</v>
      </c>
      <c r="EX54">
        <v>114.02476299996501</v>
      </c>
      <c r="EY54">
        <v>5.8137110500028903</v>
      </c>
      <c r="EZ54">
        <v>3.00628489999872</v>
      </c>
      <c r="FA54">
        <v>1.0470104699998</v>
      </c>
      <c r="FC54">
        <v>174.35345169995</v>
      </c>
      <c r="FD54">
        <v>9861.9564144015294</v>
      </c>
      <c r="FE54">
        <v>94.502856899984195</v>
      </c>
      <c r="FF54">
        <v>1.07598707000034</v>
      </c>
      <c r="FG54">
        <v>3785.2303365990501</v>
      </c>
      <c r="FH54">
        <v>0.99119809999956499</v>
      </c>
      <c r="FI54">
        <v>1.04972554999949</v>
      </c>
      <c r="FJ54">
        <v>1.1792680800008399</v>
      </c>
      <c r="FK54">
        <v>22.434362430009099</v>
      </c>
      <c r="FL54">
        <v>1.2586014000007699</v>
      </c>
      <c r="FM54">
        <v>2.1651805000001301</v>
      </c>
      <c r="FN54">
        <v>1.72103290000086</v>
      </c>
      <c r="FO54">
        <v>1.18118990000039</v>
      </c>
      <c r="FP54">
        <v>3.3538131999994198</v>
      </c>
      <c r="FQ54">
        <v>1.5754115100007799</v>
      </c>
      <c r="FR54">
        <v>1.19782237000072</v>
      </c>
      <c r="FS54">
        <v>1.0453063999993899</v>
      </c>
      <c r="FT54">
        <v>1.9086189900008299</v>
      </c>
      <c r="FU54">
        <v>1.8577883100006101</v>
      </c>
      <c r="FV54">
        <v>1.0357714999990999</v>
      </c>
      <c r="FW54">
        <v>1.3693842400007299</v>
      </c>
      <c r="FX54">
        <v>1.11432000999957</v>
      </c>
      <c r="FY54">
        <v>1.27500236999913</v>
      </c>
      <c r="FZ54">
        <v>1.0523419900000599</v>
      </c>
      <c r="GA54">
        <v>3.7502230399986698</v>
      </c>
      <c r="GB54">
        <v>1.20153969999956</v>
      </c>
      <c r="GC54">
        <v>297.83469667006301</v>
      </c>
      <c r="GD54">
        <v>101.050489800051</v>
      </c>
      <c r="GE54">
        <v>167.46297740004999</v>
      </c>
      <c r="GF54">
        <v>290.113667500205</v>
      </c>
      <c r="GG54">
        <v>275.04200789984299</v>
      </c>
      <c r="GH54">
        <v>131.23218569997701</v>
      </c>
      <c r="GI54">
        <v>259.52049619983899</v>
      </c>
      <c r="GJ54">
        <v>113.25404529995301</v>
      </c>
      <c r="GK54">
        <v>217.75741460011301</v>
      </c>
      <c r="GL54">
        <v>1.07675630000085</v>
      </c>
      <c r="GM54">
        <v>2.1540845999989</v>
      </c>
      <c r="GN54">
        <v>1.3158500000008599</v>
      </c>
      <c r="GO54">
        <v>6.8522479000021104</v>
      </c>
      <c r="GP54">
        <v>2.8653209000003699</v>
      </c>
      <c r="GQ54">
        <v>1.0892192999999699</v>
      </c>
      <c r="GR54">
        <v>2.16990129999976</v>
      </c>
      <c r="GS54">
        <v>4.2339502999966498</v>
      </c>
      <c r="GT54">
        <v>2.09309109999958</v>
      </c>
      <c r="GU54">
        <v>2.75136700000076</v>
      </c>
      <c r="GV54">
        <v>11.4588987000025</v>
      </c>
      <c r="GW54">
        <v>1.3920572000006399</v>
      </c>
      <c r="GX54">
        <v>6.9921084000015998</v>
      </c>
      <c r="GY54">
        <v>4.0928597000020099</v>
      </c>
      <c r="GZ54">
        <v>1.00248269999975</v>
      </c>
      <c r="HA54">
        <v>2.1346584999992002</v>
      </c>
      <c r="HB54">
        <v>0.87314299999980005</v>
      </c>
      <c r="HC54">
        <v>4.7339951999965697</v>
      </c>
      <c r="HD54">
        <v>1.44347220000054</v>
      </c>
      <c r="HE54">
        <v>152.666591699934</v>
      </c>
      <c r="HF54">
        <v>3.48847999999998</v>
      </c>
      <c r="HG54">
        <v>0.90930159999970805</v>
      </c>
      <c r="HH54">
        <v>2.31742200000008</v>
      </c>
      <c r="HI54">
        <v>5.8461422999971502</v>
      </c>
      <c r="HJ54">
        <v>1.09118049999961</v>
      </c>
      <c r="HK54">
        <v>3.83974849999868</v>
      </c>
      <c r="HL54">
        <v>159.06901264004401</v>
      </c>
      <c r="HM54">
        <v>4.0335423099968502</v>
      </c>
      <c r="HN54">
        <v>72.818946060026093</v>
      </c>
      <c r="HO54">
        <v>1043.2759374398699</v>
      </c>
      <c r="HP54">
        <v>1.12957622000067</v>
      </c>
      <c r="HQ54">
        <v>1.1411988799991399</v>
      </c>
      <c r="HR54">
        <v>114.875230459962</v>
      </c>
      <c r="HS54">
        <v>186.33465759991699</v>
      </c>
      <c r="HT54">
        <v>122.777096290025</v>
      </c>
      <c r="HU54">
        <v>148.201055079931</v>
      </c>
      <c r="HV54">
        <v>149.099205160048</v>
      </c>
      <c r="HW54">
        <v>384.83558660000602</v>
      </c>
      <c r="HX54">
        <v>117.789239690057</v>
      </c>
      <c r="HY54">
        <v>126.821026650025</v>
      </c>
      <c r="HZ54">
        <v>103.678139350028</v>
      </c>
      <c r="IA54">
        <v>1.0528503999994401</v>
      </c>
      <c r="IB54">
        <v>1.0698088000008299</v>
      </c>
      <c r="IC54">
        <v>1.0398655999997599</v>
      </c>
      <c r="ID54">
        <v>0.99687170000015601</v>
      </c>
      <c r="IE54">
        <v>0.90054479999980697</v>
      </c>
      <c r="IF54">
        <v>1.2971273999992301</v>
      </c>
      <c r="IG54">
        <v>1.6051793999995401</v>
      </c>
      <c r="IH54">
        <v>1.2719789000002499</v>
      </c>
      <c r="II54">
        <v>1.27377659999911</v>
      </c>
      <c r="IJ54">
        <v>0.96934839999994404</v>
      </c>
      <c r="IK54">
        <v>1.02298150000024</v>
      </c>
      <c r="IL54">
        <v>1.0428181999996</v>
      </c>
      <c r="IM54">
        <v>1.09044130000075</v>
      </c>
      <c r="IN54">
        <v>0.96067260000017995</v>
      </c>
      <c r="IO54">
        <v>0.96329030000015303</v>
      </c>
      <c r="IP54">
        <v>2.8289368000005202</v>
      </c>
      <c r="IQ54">
        <v>1.03528030000052</v>
      </c>
      <c r="IR54">
        <v>0.95740269999987504</v>
      </c>
      <c r="IS54">
        <v>1.23241600000074</v>
      </c>
      <c r="IT54">
        <v>1.26300319999973</v>
      </c>
      <c r="IU54">
        <v>1.04096980000031</v>
      </c>
      <c r="IV54">
        <v>1.3543771000004201</v>
      </c>
      <c r="IW54">
        <v>0.92060390000005998</v>
      </c>
      <c r="IX54">
        <v>1.47022800000013</v>
      </c>
      <c r="IY54">
        <v>1.2314776999992301</v>
      </c>
      <c r="IZ54">
        <v>1.6574961000005699</v>
      </c>
      <c r="JA54">
        <v>1.3195202000006201</v>
      </c>
      <c r="JB54">
        <v>1.0206899000004299</v>
      </c>
      <c r="JC54">
        <v>1.0530263000000599</v>
      </c>
      <c r="JD54">
        <v>1.04166900000018</v>
      </c>
      <c r="JE54">
        <v>1.04117699999915</v>
      </c>
      <c r="JF54">
        <v>3.7952737999985402</v>
      </c>
      <c r="JG54">
        <v>1.3443033000003199</v>
      </c>
      <c r="JH54">
        <v>1.2480923000002799</v>
      </c>
      <c r="JI54">
        <v>0.91147929999988297</v>
      </c>
      <c r="JJ54">
        <v>5.7527995999989798</v>
      </c>
      <c r="JK54">
        <v>1.5362172999994099</v>
      </c>
      <c r="JL54">
        <v>1.53668509999989</v>
      </c>
      <c r="JM54">
        <v>1.7899512999992999</v>
      </c>
      <c r="JN54">
        <v>1.1528386999998499</v>
      </c>
      <c r="JO54">
        <v>2.3503700100009199</v>
      </c>
      <c r="JP54">
        <v>509.47606036998297</v>
      </c>
      <c r="JQ54">
        <v>188.91089631989601</v>
      </c>
      <c r="JR54">
        <v>11.505174999998401</v>
      </c>
      <c r="JS54">
        <v>1.5548565000008201</v>
      </c>
      <c r="JT54">
        <v>1.0413905000004899</v>
      </c>
      <c r="JU54">
        <v>4.3374282000004296</v>
      </c>
      <c r="JV54">
        <v>106.698233000003</v>
      </c>
      <c r="JW54">
        <v>0.95993710000038801</v>
      </c>
      <c r="JX54">
        <v>103.62146299995899</v>
      </c>
      <c r="JY54">
        <v>1.0025624699992499</v>
      </c>
      <c r="JZ54">
        <v>1.0201688399993101</v>
      </c>
      <c r="KA54">
        <v>104.27221900003499</v>
      </c>
      <c r="KB54">
        <v>69.311310000019105</v>
      </c>
      <c r="KD54">
        <v>104.842739999993</v>
      </c>
      <c r="KE54">
        <v>114.973741999944</v>
      </c>
      <c r="KF54">
        <v>102.219539999962</v>
      </c>
      <c r="KG54">
        <v>116.884094999987</v>
      </c>
      <c r="KH54">
        <v>105.955205000006</v>
      </c>
      <c r="KI54">
        <v>166.58425000007301</v>
      </c>
      <c r="KJ54">
        <v>156.48424999997999</v>
      </c>
      <c r="KK54">
        <v>120.324068999966</v>
      </c>
      <c r="KL54">
        <v>102.970454999944</v>
      </c>
      <c r="KM54">
        <v>146.64737999997999</v>
      </c>
      <c r="KN54">
        <v>125.354092999944</v>
      </c>
      <c r="KO54">
        <v>99.741568999947006</v>
      </c>
      <c r="KP54">
        <v>94.411947999964497</v>
      </c>
      <c r="KQ54">
        <v>178.072398999939</v>
      </c>
      <c r="KR54">
        <v>264.38959799986299</v>
      </c>
      <c r="KS54">
        <v>131.72553199995301</v>
      </c>
      <c r="KT54">
        <v>129.67365400004201</v>
      </c>
      <c r="KU54">
        <v>194.54586399998499</v>
      </c>
      <c r="KV54">
        <v>108.030032000039</v>
      </c>
      <c r="KW54">
        <v>104.651172999991</v>
      </c>
      <c r="KX54">
        <v>163.55131100001699</v>
      </c>
      <c r="KY54">
        <v>198.78657700004999</v>
      </c>
      <c r="KZ54">
        <v>98.194080000044806</v>
      </c>
      <c r="LA54">
        <v>105.005731999991</v>
      </c>
      <c r="LB54">
        <v>122.354469000013</v>
      </c>
      <c r="LC54">
        <v>106.343357000034</v>
      </c>
      <c r="LD54">
        <v>189.74991200002799</v>
      </c>
      <c r="LE54">
        <v>75.951792999985599</v>
      </c>
      <c r="LF54">
        <v>119.544419000042</v>
      </c>
      <c r="LG54">
        <v>112.91540800000099</v>
      </c>
      <c r="LH54">
        <v>98.038205999997402</v>
      </c>
      <c r="LI54">
        <v>104.29584200005</v>
      </c>
      <c r="LJ54">
        <v>109.244068</v>
      </c>
      <c r="LK54">
        <v>138.291347000049</v>
      </c>
      <c r="LL54">
        <v>250.187110000057</v>
      </c>
      <c r="LM54">
        <v>196.53567899996401</v>
      </c>
      <c r="LN54">
        <v>111.451145000057</v>
      </c>
      <c r="LO54">
        <v>141.056773999939</v>
      </c>
      <c r="LQ54">
        <v>116.869888999965</v>
      </c>
      <c r="LS54">
        <v>128.05203399993499</v>
      </c>
      <c r="LT54">
        <v>127.467225000029</v>
      </c>
      <c r="LU54">
        <v>93.621509999968097</v>
      </c>
      <c r="LV54">
        <v>135.52068599988701</v>
      </c>
      <c r="LW54">
        <v>100.053492999985</v>
      </c>
      <c r="LX54">
        <v>106.481007999973</v>
      </c>
      <c r="LY54">
        <v>126.186252000043</v>
      </c>
      <c r="LZ54">
        <v>117.995423999964</v>
      </c>
      <c r="MB54">
        <v>117.885831000051</v>
      </c>
      <c r="MC54">
        <v>142.62188300001401</v>
      </c>
      <c r="MD54">
        <v>97.479494999977803</v>
      </c>
      <c r="ME54">
        <v>93.357348000048702</v>
      </c>
      <c r="MF54">
        <v>99.066853999975095</v>
      </c>
      <c r="MG54">
        <v>98.138727999990806</v>
      </c>
      <c r="MH54">
        <v>139.792160999961</v>
      </c>
      <c r="MI54">
        <v>218.16563900001299</v>
      </c>
      <c r="MK54">
        <v>105.515523000038</v>
      </c>
      <c r="ML54">
        <v>144.963784999913</v>
      </c>
      <c r="MM54">
        <v>103.110566999996</v>
      </c>
      <c r="MN54">
        <v>100.320898000035</v>
      </c>
      <c r="MO54">
        <v>130.608981000027</v>
      </c>
      <c r="MP54">
        <v>105.19244999997299</v>
      </c>
      <c r="MQ54">
        <v>97.559904000023394</v>
      </c>
      <c r="MR54">
        <v>92.765201000031098</v>
      </c>
      <c r="MT54">
        <v>212.84377399995</v>
      </c>
      <c r="MU54">
        <v>284.26892699999701</v>
      </c>
      <c r="MV54">
        <v>197.00882299989499</v>
      </c>
      <c r="MW54">
        <v>213.24076199997199</v>
      </c>
      <c r="MY54">
        <v>310.64610200002801</v>
      </c>
      <c r="NA54">
        <v>292.89569800021098</v>
      </c>
      <c r="NB54">
        <v>110.766478999984</v>
      </c>
      <c r="NC54">
        <v>273.65211499994598</v>
      </c>
      <c r="ND54">
        <v>94.631566999945804</v>
      </c>
      <c r="NE54">
        <v>126.224173999974</v>
      </c>
      <c r="NF54">
        <v>206.672811999917</v>
      </c>
      <c r="NG54">
        <v>145.15260599996</v>
      </c>
      <c r="NH54">
        <v>142.736687999917</v>
      </c>
      <c r="NI54">
        <v>123.93182199995501</v>
      </c>
      <c r="NJ54">
        <v>107.669623999973</v>
      </c>
      <c r="NK54">
        <v>114.632675000001</v>
      </c>
      <c r="NL54">
        <v>113.80824899999401</v>
      </c>
      <c r="NM54">
        <v>117.12698900001099</v>
      </c>
      <c r="NN54">
        <v>153.501061999938</v>
      </c>
      <c r="NO54">
        <v>100.840956000029</v>
      </c>
      <c r="NP54">
        <v>120.850066000014</v>
      </c>
      <c r="NQ54">
        <v>102.96513000002599</v>
      </c>
      <c r="NR54">
        <v>1.66894560000037</v>
      </c>
      <c r="NS54">
        <v>3.60429529999965</v>
      </c>
      <c r="NT54">
        <v>1.23337700000047</v>
      </c>
      <c r="NU54">
        <v>1.02921142999912</v>
      </c>
      <c r="NV54">
        <v>2.1596695699991</v>
      </c>
      <c r="NW54">
        <v>1.15161989999979</v>
      </c>
      <c r="NX54">
        <v>0.99130249999961995</v>
      </c>
      <c r="NY54">
        <v>0.88723130000016703</v>
      </c>
      <c r="NZ54">
        <v>0.95754180000039901</v>
      </c>
      <c r="OA54">
        <v>0.96036300000014296</v>
      </c>
      <c r="OB54">
        <v>3.1109944999989199</v>
      </c>
      <c r="OC54">
        <v>1.98222549999991</v>
      </c>
      <c r="OD54">
        <v>3.0151861000013001</v>
      </c>
      <c r="OE54">
        <v>1.4232302000000301</v>
      </c>
      <c r="OF54">
        <v>2.62152789999891</v>
      </c>
      <c r="OG54">
        <v>5.7219316999980903</v>
      </c>
      <c r="OH54">
        <v>2.2519014999997999</v>
      </c>
      <c r="OI54">
        <v>2.5049030000009198</v>
      </c>
      <c r="OJ54">
        <v>1.28097979999984</v>
      </c>
      <c r="OK54">
        <v>1.30144730000029</v>
      </c>
      <c r="OL54">
        <v>1.3954283999992201</v>
      </c>
      <c r="OM54">
        <v>3.1755429699987898</v>
      </c>
      <c r="ON54">
        <v>3.04031309999846</v>
      </c>
      <c r="OO54">
        <v>1.47758688000067</v>
      </c>
      <c r="OP54">
        <v>2.1300710799987401</v>
      </c>
      <c r="OQ54">
        <v>2.8252073100011299</v>
      </c>
      <c r="OR54">
        <v>2.64516999999978</v>
      </c>
      <c r="OS54">
        <v>2.5178443299992099</v>
      </c>
      <c r="OT54">
        <v>2.8830395500008299</v>
      </c>
      <c r="OU54">
        <v>1.05581200000051</v>
      </c>
      <c r="OV54">
        <v>1.4591273900005</v>
      </c>
      <c r="OW54">
        <v>2.4369184999995901</v>
      </c>
      <c r="OX54">
        <v>2.6129431000008498</v>
      </c>
      <c r="OY54">
        <v>54.326835409970997</v>
      </c>
      <c r="OZ54">
        <v>2.4038518900015302</v>
      </c>
      <c r="PA54">
        <v>10.393714079997199</v>
      </c>
      <c r="PB54">
        <v>2.6109065599994201</v>
      </c>
      <c r="PC54">
        <v>3.38806997999927</v>
      </c>
      <c r="PD54">
        <v>2.9784201699985702</v>
      </c>
      <c r="PE54">
        <v>1.82259913000053</v>
      </c>
      <c r="PF54">
        <v>106.982012700057</v>
      </c>
      <c r="PG54">
        <v>92.288453000015593</v>
      </c>
      <c r="PH54">
        <v>4.0398142999984001</v>
      </c>
      <c r="PI54">
        <v>6.1903645999991603</v>
      </c>
      <c r="PJ54">
        <v>4.2142134000023397</v>
      </c>
      <c r="PK54">
        <v>1.12408329999926</v>
      </c>
      <c r="PL54">
        <v>1.1642501099995599</v>
      </c>
      <c r="PM54">
        <v>1.2009941399992401</v>
      </c>
      <c r="PN54">
        <v>1.59382962000018</v>
      </c>
      <c r="PO54">
        <v>1.62430026000038</v>
      </c>
      <c r="PP54">
        <v>1.57874647000062</v>
      </c>
      <c r="PQ54">
        <v>1.6527300599991599</v>
      </c>
      <c r="PR54">
        <v>1.35039639000024</v>
      </c>
      <c r="PS54">
        <v>1.69468192999921</v>
      </c>
      <c r="PT54">
        <v>1.6888858700003799</v>
      </c>
      <c r="PU54">
        <v>2.84880884000086</v>
      </c>
      <c r="PV54">
        <v>8.3512595200008892</v>
      </c>
      <c r="PW54">
        <v>179.25541249988601</v>
      </c>
      <c r="PX54">
        <v>2.1031504999991699</v>
      </c>
      <c r="PY54">
        <v>165.00339310010901</v>
      </c>
      <c r="PZ54">
        <v>1.78534779999973</v>
      </c>
      <c r="QA54">
        <v>1.6256866999992801</v>
      </c>
      <c r="QB54">
        <v>102.02084500005</v>
      </c>
      <c r="QC54">
        <v>1.99201340000036</v>
      </c>
      <c r="QD54">
        <v>41445.847845673597</v>
      </c>
      <c r="QE54">
        <v>2.3198421000015501</v>
      </c>
      <c r="QF54">
        <v>2.2842826599990098</v>
      </c>
      <c r="QG54">
        <v>217.62966403993801</v>
      </c>
      <c r="QH54">
        <v>123.204505629954</v>
      </c>
      <c r="QI54">
        <v>1.0756953300006</v>
      </c>
      <c r="QJ54">
        <v>1.09978156000034</v>
      </c>
      <c r="QK54">
        <v>1.0316940899992899</v>
      </c>
      <c r="QL54">
        <v>1.0173594099997001</v>
      </c>
      <c r="QM54">
        <v>13.5580819400056</v>
      </c>
      <c r="QN54">
        <v>1.5624073300004999</v>
      </c>
      <c r="QP54">
        <v>1.3763471000002001</v>
      </c>
      <c r="QQ54">
        <v>1.27082650000011</v>
      </c>
      <c r="QR54">
        <v>1.0640015000008101</v>
      </c>
      <c r="QS54">
        <v>1.3832966999998499</v>
      </c>
      <c r="QT54">
        <v>1.1544293999995701</v>
      </c>
      <c r="QU54">
        <v>109.605681000045</v>
      </c>
      <c r="QV54">
        <v>100.35374000005</v>
      </c>
      <c r="QW54">
        <v>188.967218999984</v>
      </c>
      <c r="QX54">
        <v>99.393811000045403</v>
      </c>
      <c r="QY54">
        <v>101.136443000054</v>
      </c>
      <c r="QZ54">
        <v>104.356076000025</v>
      </c>
      <c r="RA54">
        <v>103.74882600002501</v>
      </c>
      <c r="RB54">
        <v>1.16631885999959</v>
      </c>
      <c r="RC54">
        <v>2.1906076199993501</v>
      </c>
      <c r="RD54">
        <v>133.111806999892</v>
      </c>
      <c r="RE54">
        <v>103.89040699997</v>
      </c>
      <c r="RF54">
        <v>110.203926000046</v>
      </c>
      <c r="RG54">
        <v>121.486427000025</v>
      </c>
      <c r="RH54">
        <v>150.17173400009099</v>
      </c>
      <c r="RI54">
        <v>231.12463700002999</v>
      </c>
      <c r="RL54">
        <v>297.95520200021599</v>
      </c>
      <c r="RM54">
        <v>57.8336419999832</v>
      </c>
      <c r="RN54">
        <v>267.478037000168</v>
      </c>
      <c r="RO54">
        <v>167.69904200010899</v>
      </c>
      <c r="RP54">
        <v>218.973466000054</v>
      </c>
      <c r="RQ54">
        <v>104.071309000021</v>
      </c>
      <c r="RR54">
        <v>375.43397600017499</v>
      </c>
      <c r="RS54">
        <v>193.06140600005199</v>
      </c>
      <c r="RT54">
        <v>110.522756000049</v>
      </c>
      <c r="RU54">
        <v>184.94622800010299</v>
      </c>
      <c r="RV54">
        <v>326.07099700020598</v>
      </c>
      <c r="RW54">
        <v>66.908077999949498</v>
      </c>
      <c r="RX54">
        <v>368.05600100010599</v>
      </c>
      <c r="RY54">
        <v>198.07583600003301</v>
      </c>
      <c r="RZ54">
        <v>552.76465499959897</v>
      </c>
      <c r="SA54">
        <v>593.89230599999405</v>
      </c>
      <c r="SB54">
        <v>277.86484300019202</v>
      </c>
      <c r="SC54">
        <v>98.824717000010395</v>
      </c>
      <c r="SD54">
        <v>189.669379000086</v>
      </c>
      <c r="SE54">
        <v>311.01534399995597</v>
      </c>
      <c r="SF54">
        <v>222.04126300010799</v>
      </c>
      <c r="SG54">
        <v>617.44520200043905</v>
      </c>
      <c r="SH54">
        <v>101.142650000053</v>
      </c>
      <c r="SI54">
        <v>102.524910000036</v>
      </c>
      <c r="SJ54">
        <v>7871.63872399926</v>
      </c>
      <c r="SK54">
        <v>64.852908000000795</v>
      </c>
      <c r="SL54">
        <v>151.02399999997601</v>
      </c>
      <c r="SM54">
        <v>283.64956599986198</v>
      </c>
      <c r="SN54">
        <v>338.94716499978699</v>
      </c>
      <c r="SO54">
        <v>200.46765200002099</v>
      </c>
      <c r="SP54">
        <v>561.04438900016203</v>
      </c>
      <c r="SQ54">
        <v>200.59451500000401</v>
      </c>
      <c r="SR54">
        <v>53.6065199999721</v>
      </c>
      <c r="SS54">
        <v>38.856799000000997</v>
      </c>
      <c r="ST54">
        <v>194.13875699997899</v>
      </c>
      <c r="SU54">
        <v>189.394041999942</v>
      </c>
      <c r="SV54">
        <v>196.36497200001</v>
      </c>
      <c r="SW54">
        <v>165.756734000053</v>
      </c>
      <c r="SX54">
        <v>203.883858999936</v>
      </c>
      <c r="SY54">
        <v>169.58099599997499</v>
      </c>
      <c r="SZ54">
        <v>110.274582999991</v>
      </c>
      <c r="TA54">
        <v>144.59979199990599</v>
      </c>
      <c r="TB54">
        <v>100.585558000021</v>
      </c>
      <c r="TC54">
        <v>147.27511100005401</v>
      </c>
      <c r="TD54">
        <v>138.109404999996</v>
      </c>
      <c r="TE54">
        <v>440.41446899995202</v>
      </c>
      <c r="TF54">
        <v>113.59601800004</v>
      </c>
      <c r="TG54">
        <v>121.956817999948</v>
      </c>
      <c r="TH54">
        <v>475.22235199995299</v>
      </c>
      <c r="TI54">
        <v>60.6271430000197</v>
      </c>
      <c r="TJ54">
        <v>204.399026999949</v>
      </c>
      <c r="TK54">
        <v>140.023592999903</v>
      </c>
      <c r="TL54">
        <v>424.27516000019398</v>
      </c>
      <c r="TM54">
        <v>491.37396699981798</v>
      </c>
      <c r="TN54">
        <v>191.591310000047</v>
      </c>
      <c r="TO54">
        <v>491.959495000076</v>
      </c>
      <c r="TP54">
        <v>213.11706999992001</v>
      </c>
      <c r="TQ54">
        <v>491.76677600015</v>
      </c>
      <c r="TR54">
        <v>491.71439399989299</v>
      </c>
      <c r="TS54">
        <v>201.47535800002501</v>
      </c>
      <c r="TT54">
        <v>155.451555999927</v>
      </c>
      <c r="TV54">
        <v>106.61074100003999</v>
      </c>
      <c r="TW54">
        <v>354.26188800018298</v>
      </c>
      <c r="TX54">
        <v>129.26803599996501</v>
      </c>
      <c r="TY54">
        <v>103.088978999993</v>
      </c>
      <c r="TZ54">
        <v>412.67067100014498</v>
      </c>
      <c r="UA54">
        <v>149.288073000032</v>
      </c>
      <c r="UB54">
        <v>128.60543200001101</v>
      </c>
      <c r="UC54">
        <v>111.849964999943</v>
      </c>
      <c r="UD54">
        <v>107.193226999952</v>
      </c>
      <c r="UE54">
        <v>131.515955999959</v>
      </c>
      <c r="UF54">
        <v>108.555245999945</v>
      </c>
      <c r="UG54">
        <v>124.93696299998599</v>
      </c>
      <c r="UH54">
        <v>130.287798000034</v>
      </c>
      <c r="UI54">
        <v>112.61537799995899</v>
      </c>
      <c r="UJ54">
        <v>107.786576000042</v>
      </c>
      <c r="UK54">
        <v>129.779117000056</v>
      </c>
      <c r="UL54">
        <v>131.55829799990201</v>
      </c>
      <c r="UM54">
        <v>100.047597000026</v>
      </c>
      <c r="UN54">
        <v>141.04151899996199</v>
      </c>
      <c r="UO54">
        <v>187.80565800005601</v>
      </c>
      <c r="UP54">
        <v>168.21022500004599</v>
      </c>
      <c r="UQ54">
        <v>89.582590000005396</v>
      </c>
      <c r="UR54">
        <v>108.104066999978</v>
      </c>
      <c r="US54">
        <v>333.86724600009597</v>
      </c>
      <c r="UT54">
        <v>333.18678099988</v>
      </c>
      <c r="UU54">
        <v>1844.56879400089</v>
      </c>
      <c r="UV54">
        <v>134.206630999921</v>
      </c>
      <c r="UW54">
        <v>394.28551599988702</v>
      </c>
      <c r="UX54">
        <v>109.598958999966</v>
      </c>
      <c r="UY54">
        <v>41.119479999993899</v>
      </c>
      <c r="UZ54">
        <v>9.2506790000043093</v>
      </c>
      <c r="VA54">
        <v>160.31478099990599</v>
      </c>
      <c r="VB54">
        <v>112.29622400004899</v>
      </c>
      <c r="VC54">
        <v>108.745949000004</v>
      </c>
      <c r="VD54">
        <v>120.200037000002</v>
      </c>
      <c r="VE54">
        <v>106.621633999981</v>
      </c>
      <c r="VF54">
        <v>144.64556100009901</v>
      </c>
      <c r="VG54">
        <v>146.670205000089</v>
      </c>
      <c r="VH54">
        <v>114.574433999951</v>
      </c>
      <c r="VI54">
        <v>101.18101199995699</v>
      </c>
      <c r="VJ54">
        <v>113.453727000044</v>
      </c>
      <c r="VK54">
        <v>111.14656699996</v>
      </c>
      <c r="VL54">
        <v>101.43038200005</v>
      </c>
      <c r="VM54">
        <v>104.410213000025</v>
      </c>
      <c r="VN54">
        <v>214.49374799989201</v>
      </c>
      <c r="VO54">
        <v>106.538917000056</v>
      </c>
      <c r="VP54">
        <v>290.42859299993103</v>
      </c>
      <c r="VQ54">
        <v>193.03649799991399</v>
      </c>
      <c r="VR54">
        <v>108.43836200004399</v>
      </c>
      <c r="VS54">
        <v>105.631129999994</v>
      </c>
      <c r="VT54">
        <v>119.57011700002499</v>
      </c>
      <c r="VU54">
        <v>161.88615999999499</v>
      </c>
      <c r="VV54">
        <v>199.908189000096</v>
      </c>
      <c r="VW54">
        <v>165.07296500005799</v>
      </c>
      <c r="VX54">
        <v>142.20592000009501</v>
      </c>
      <c r="VY54">
        <v>104.93847099994299</v>
      </c>
      <c r="VZ54">
        <v>109.954644000041</v>
      </c>
      <c r="WA54">
        <v>104.321068000048</v>
      </c>
      <c r="WB54">
        <v>281.19238700019201</v>
      </c>
      <c r="WC54">
        <v>185.616317000007</v>
      </c>
      <c r="WD54">
        <v>205.36694599990699</v>
      </c>
      <c r="WE54">
        <v>103.730779999983</v>
      </c>
      <c r="WF54">
        <v>102.153520000051</v>
      </c>
      <c r="WG54">
        <v>121.81949599995301</v>
      </c>
      <c r="WH54">
        <v>107.574420999968</v>
      </c>
      <c r="WI54">
        <v>117.51587700005599</v>
      </c>
      <c r="WJ54">
        <v>29.791655999986698</v>
      </c>
      <c r="WK54">
        <v>109.996351000038</v>
      </c>
      <c r="WL54">
        <v>102.78815000003701</v>
      </c>
      <c r="WM54">
        <v>223.815462999977</v>
      </c>
      <c r="WN54">
        <v>286.831278000027</v>
      </c>
      <c r="WO54">
        <v>343.34572299988901</v>
      </c>
      <c r="WP54">
        <v>207.33836199995099</v>
      </c>
      <c r="WQ54">
        <v>205.155324999942</v>
      </c>
      <c r="WR54">
        <v>261.342707999982</v>
      </c>
      <c r="WS54">
        <v>228.043484000023</v>
      </c>
      <c r="WT54">
        <v>465.91311400011199</v>
      </c>
      <c r="WU54">
        <v>472.04097499977797</v>
      </c>
      <c r="WV54">
        <v>733.36320499982696</v>
      </c>
      <c r="WW54">
        <v>113.40693900000799</v>
      </c>
      <c r="WX54">
        <v>248.161014999961</v>
      </c>
      <c r="WY54">
        <v>120.15333000000101</v>
      </c>
      <c r="WZ54">
        <v>228.830568999983</v>
      </c>
      <c r="XA54">
        <v>81.614869000040898</v>
      </c>
      <c r="XB54">
        <v>176.63183400011599</v>
      </c>
      <c r="XC54">
        <v>82.348695000051507</v>
      </c>
      <c r="XD54">
        <v>477.67120300000499</v>
      </c>
      <c r="XE54">
        <v>159.25403399998299</v>
      </c>
      <c r="XF54">
        <v>242.65312199993099</v>
      </c>
      <c r="XG54">
        <v>100.56735599995601</v>
      </c>
      <c r="XH54">
        <v>205.94920899998399</v>
      </c>
      <c r="XI54">
        <v>100.97469199996</v>
      </c>
      <c r="XJ54">
        <v>213.81602700008099</v>
      </c>
      <c r="XK54">
        <v>33.108599999977699</v>
      </c>
      <c r="XL54">
        <v>1.2142203200000901</v>
      </c>
      <c r="XM54">
        <v>5.7477984799988899</v>
      </c>
      <c r="XN54">
        <v>1.2440148400000901</v>
      </c>
      <c r="XO54">
        <v>1.7879355400000301</v>
      </c>
      <c r="XP54">
        <v>1.74429774999953</v>
      </c>
      <c r="XQ54">
        <v>17.3059255800035</v>
      </c>
      <c r="XR54">
        <v>1.2148964400002999</v>
      </c>
      <c r="XS54">
        <v>1.2510186899999101</v>
      </c>
      <c r="XT54">
        <v>2.34441502000118</v>
      </c>
      <c r="XU54">
        <v>2.2005472400014701</v>
      </c>
      <c r="XV54">
        <v>2.35956359999909</v>
      </c>
      <c r="XW54">
        <v>2.7270291999993801</v>
      </c>
      <c r="XX54">
        <v>3.2247657000007202</v>
      </c>
      <c r="XY54">
        <v>2.7769649000001699</v>
      </c>
      <c r="XZ54">
        <v>1</v>
      </c>
      <c r="YA54">
        <v>8.7903967000020202</v>
      </c>
      <c r="YB54">
        <v>0.90956379999988701</v>
      </c>
      <c r="YD54">
        <v>1.0551658999993401</v>
      </c>
      <c r="YE54">
        <v>4.1025119999976596</v>
      </c>
      <c r="YF54">
        <v>1.0371216000003201</v>
      </c>
      <c r="YG54">
        <v>0.942080570000144</v>
      </c>
      <c r="YH54">
        <v>1366.6195459906</v>
      </c>
      <c r="YI54">
        <v>113.944470599992</v>
      </c>
      <c r="YJ54">
        <v>303.186027999967</v>
      </c>
      <c r="YK54">
        <v>3.0140846600006599</v>
      </c>
      <c r="YL54">
        <v>1.44105893999949</v>
      </c>
      <c r="YM54">
        <v>2342401.6087684599</v>
      </c>
      <c r="YN54">
        <v>1.15320043000065</v>
      </c>
      <c r="YO54">
        <v>1.13859724999929</v>
      </c>
      <c r="YP54">
        <v>1.6853868599991999</v>
      </c>
      <c r="YQ54">
        <v>166.36859999992899</v>
      </c>
      <c r="YR54">
        <v>143.692248499952</v>
      </c>
      <c r="YS54">
        <v>5.5154661999986301</v>
      </c>
      <c r="YT54">
        <v>6.6542690999995102</v>
      </c>
      <c r="YU54">
        <v>312.12072170013602</v>
      </c>
      <c r="YV54">
        <v>225.69682479999</v>
      </c>
      <c r="YW54">
        <v>1.2487337000002301</v>
      </c>
      <c r="YX54">
        <v>1.2221902000001099</v>
      </c>
      <c r="YY54">
        <v>1.1979876999994299</v>
      </c>
      <c r="YZ54">
        <v>3.48693682999874</v>
      </c>
      <c r="ZA54">
        <v>1.2690368700004899</v>
      </c>
      <c r="ZB54">
        <v>3.6960711600004301</v>
      </c>
      <c r="ZC54">
        <v>0.97875850000036702</v>
      </c>
      <c r="ZD54">
        <v>0.99435009999979196</v>
      </c>
    </row>
    <row r="55" spans="1:680" x14ac:dyDescent="0.25">
      <c r="A55" s="40">
        <v>44141</v>
      </c>
      <c r="B55" s="6">
        <v>2.0441126299992902</v>
      </c>
      <c r="C55" s="6">
        <v>1.65983917999984</v>
      </c>
      <c r="E55">
        <v>1.71601682000073</v>
      </c>
      <c r="F55">
        <v>1.0578175800001199</v>
      </c>
      <c r="G55">
        <v>1.0876984999995301</v>
      </c>
      <c r="H55">
        <v>1.0491251000003099</v>
      </c>
      <c r="I55">
        <v>3.0412523999984802</v>
      </c>
      <c r="J55">
        <v>1.11736249999922</v>
      </c>
      <c r="K55">
        <v>1.9909152000000201</v>
      </c>
      <c r="L55">
        <v>2.3051989999985398</v>
      </c>
      <c r="M55">
        <v>1.4694913999992401</v>
      </c>
      <c r="N55">
        <v>2.3867275000011401</v>
      </c>
      <c r="O55">
        <v>2.17120435000106</v>
      </c>
      <c r="P55">
        <v>2.6731002000015001</v>
      </c>
      <c r="Q55">
        <v>0.90894610000032094</v>
      </c>
      <c r="R55">
        <v>2.7865256000004601</v>
      </c>
      <c r="S55">
        <v>2.7336619400011801</v>
      </c>
      <c r="T55">
        <v>3.2176763700008499</v>
      </c>
      <c r="U55">
        <v>1.0782361599995101</v>
      </c>
      <c r="V55">
        <v>1.4835527499999399</v>
      </c>
      <c r="W55">
        <v>2.6830121081002298</v>
      </c>
      <c r="X55">
        <v>2.15002044779976</v>
      </c>
      <c r="Y55">
        <v>3.3739057999991902</v>
      </c>
      <c r="Z55">
        <v>1.1011304599996901</v>
      </c>
      <c r="AA55">
        <v>1.2402203300007399</v>
      </c>
      <c r="AB55">
        <v>1.10086142</v>
      </c>
      <c r="AC55">
        <v>11.1073397199943</v>
      </c>
      <c r="AD55">
        <v>21.655359550000899</v>
      </c>
      <c r="AE55">
        <v>1.07572507999976</v>
      </c>
      <c r="AF55">
        <v>63.085896580014399</v>
      </c>
      <c r="AG55">
        <v>9.01167711999733</v>
      </c>
      <c r="AH55">
        <v>1.83786737999981</v>
      </c>
      <c r="AI55">
        <v>1.1049007799993</v>
      </c>
      <c r="AJ55">
        <v>2.3788230999998601</v>
      </c>
      <c r="AK55">
        <v>2.1777146999993402</v>
      </c>
      <c r="AL55">
        <v>1.3617703300005799</v>
      </c>
      <c r="AM55">
        <v>1.5480537999992501</v>
      </c>
      <c r="AN55">
        <v>870.77145648002602</v>
      </c>
      <c r="AO55">
        <v>210.42655977001399</v>
      </c>
      <c r="AP55">
        <v>158.23113041999699</v>
      </c>
      <c r="AQ55">
        <v>12.926571699994399</v>
      </c>
      <c r="AR55">
        <v>1.5063357399994901</v>
      </c>
      <c r="AS55">
        <v>1.2857487099991001</v>
      </c>
      <c r="AT55">
        <v>1.4661515799998599</v>
      </c>
      <c r="AU55">
        <v>4.0297238200000702</v>
      </c>
      <c r="AV55">
        <v>3.2522105999996702</v>
      </c>
      <c r="AW55">
        <v>1.4369226500002701</v>
      </c>
      <c r="AX55">
        <v>12.879731809996899</v>
      </c>
      <c r="AY55">
        <v>1.4687080000003301</v>
      </c>
      <c r="AZ55">
        <v>6.2566969000035897</v>
      </c>
      <c r="BA55">
        <v>1.5722752999990901</v>
      </c>
      <c r="BB55">
        <v>3.9954698399997102</v>
      </c>
      <c r="BC55">
        <v>2.5593882399989498</v>
      </c>
      <c r="BD55">
        <v>0.95646286000010206</v>
      </c>
      <c r="BE55">
        <v>1.72361850000016</v>
      </c>
      <c r="BF55">
        <v>2.0639120000014399</v>
      </c>
      <c r="BG55">
        <v>2.1322010000003502</v>
      </c>
      <c r="BH55">
        <v>2.5277156999982302</v>
      </c>
      <c r="BI55">
        <v>1.67128369999955</v>
      </c>
      <c r="BJ55">
        <v>108.440062199952</v>
      </c>
      <c r="BK55">
        <v>1.07974009999998</v>
      </c>
      <c r="BL55">
        <v>3.1202348600017999</v>
      </c>
      <c r="BM55">
        <v>1.64704720000009</v>
      </c>
      <c r="BN55">
        <v>1.58415717999924</v>
      </c>
      <c r="BO55">
        <v>1.06366870000056</v>
      </c>
      <c r="BP55">
        <v>1.04526790000091</v>
      </c>
      <c r="BQ55">
        <v>2.0018152999982699</v>
      </c>
      <c r="BR55">
        <v>2.0738141000001602</v>
      </c>
      <c r="BS55">
        <v>2.2298474000017401</v>
      </c>
      <c r="BT55">
        <v>1.0453601000008299</v>
      </c>
      <c r="BU55">
        <v>1.4099341000001</v>
      </c>
      <c r="BV55">
        <v>1.7757528000001901</v>
      </c>
      <c r="BW55">
        <v>7.1305933999974496</v>
      </c>
      <c r="BX55">
        <v>4.7107041999988697</v>
      </c>
      <c r="BY55">
        <v>3.0661508000011999</v>
      </c>
      <c r="BZ55">
        <v>87.390224319999106</v>
      </c>
      <c r="CA55">
        <v>9.22607190000417</v>
      </c>
      <c r="CB55">
        <v>1.09940669999924</v>
      </c>
      <c r="CC55">
        <v>23.740656000009</v>
      </c>
      <c r="CD55">
        <v>4.2822046000001102</v>
      </c>
      <c r="CE55">
        <v>9.7117919000011206</v>
      </c>
      <c r="CF55">
        <v>2.6894417000003199</v>
      </c>
      <c r="CG55">
        <v>37.627294800011398</v>
      </c>
      <c r="CH55">
        <v>1.0583055000006401</v>
      </c>
      <c r="CI55">
        <v>1.7055058999994801</v>
      </c>
      <c r="CJ55">
        <v>6.0118141999992103</v>
      </c>
      <c r="CK55">
        <v>4.5713037000023196</v>
      </c>
      <c r="CL55">
        <v>2.3262705999986801</v>
      </c>
      <c r="CM55">
        <v>3.0908904999996598</v>
      </c>
      <c r="CN55">
        <v>31.260787600011099</v>
      </c>
      <c r="CO55">
        <v>1.2184030999997</v>
      </c>
      <c r="CP55">
        <v>1.46240439999929</v>
      </c>
      <c r="CQ55">
        <v>1.17046699999992</v>
      </c>
      <c r="CR55">
        <v>1.25798140000006</v>
      </c>
      <c r="CS55">
        <v>1.25777879999987</v>
      </c>
      <c r="CT55">
        <v>12.055343300002299</v>
      </c>
      <c r="CU55">
        <v>129.96138700004701</v>
      </c>
      <c r="CV55">
        <v>13.9000331999996</v>
      </c>
      <c r="CW55">
        <v>22.110588000010502</v>
      </c>
      <c r="CX55">
        <v>76.310219999984795</v>
      </c>
      <c r="CY55">
        <v>18.301719999988599</v>
      </c>
      <c r="CZ55">
        <v>142.50156000000399</v>
      </c>
      <c r="DA55">
        <v>10.605438300001</v>
      </c>
      <c r="DB55">
        <v>10.165050499999801</v>
      </c>
      <c r="DC55">
        <v>22.330816000001501</v>
      </c>
      <c r="DD55">
        <v>2.59303957999873</v>
      </c>
      <c r="DE55">
        <v>1.36643223999999</v>
      </c>
      <c r="DF55">
        <v>1.2698548699991099</v>
      </c>
      <c r="DG55">
        <v>1.0947252200003299</v>
      </c>
      <c r="DH55">
        <v>3.0868036200008602</v>
      </c>
      <c r="DI55">
        <v>7625.2325460389302</v>
      </c>
      <c r="DJ55">
        <v>1.25926034000076</v>
      </c>
      <c r="DK55">
        <v>2.48106449999977</v>
      </c>
      <c r="DL55">
        <v>27.727497140003798</v>
      </c>
      <c r="DM55">
        <v>2.1767079300007</v>
      </c>
      <c r="DN55">
        <v>8.4941862499981706</v>
      </c>
      <c r="DO55">
        <v>2.73800634000145</v>
      </c>
      <c r="DP55">
        <v>3.0071552699991999</v>
      </c>
      <c r="DQ55">
        <v>1.1648164899997899</v>
      </c>
      <c r="DR55">
        <v>10.961816149996601</v>
      </c>
      <c r="DS55">
        <v>1.1922515400001401</v>
      </c>
      <c r="DT55">
        <v>1.2836160200004101</v>
      </c>
      <c r="DU55">
        <v>3.36663948999922</v>
      </c>
      <c r="DV55">
        <v>3.5155122100004501</v>
      </c>
      <c r="DW55">
        <v>3.29331833999822</v>
      </c>
      <c r="DX55">
        <v>1.3112472699995099</v>
      </c>
      <c r="DY55">
        <v>118.948141000001</v>
      </c>
      <c r="DZ55">
        <v>1.28583280999919</v>
      </c>
      <c r="EA55">
        <v>1.7446898199996199</v>
      </c>
      <c r="EB55">
        <v>1.0658396899998499</v>
      </c>
      <c r="EC55">
        <v>1.1203237999998199</v>
      </c>
      <c r="ED55">
        <v>1.0467572599991399</v>
      </c>
      <c r="EE55">
        <v>2.9056341200012001</v>
      </c>
      <c r="EF55">
        <v>1.3368413299995201</v>
      </c>
      <c r="EG55">
        <v>2.4888635999996001</v>
      </c>
      <c r="EH55">
        <v>1.40728913999919</v>
      </c>
      <c r="EI55">
        <v>1.72784983999918</v>
      </c>
      <c r="EJ55">
        <v>1.65199014000063</v>
      </c>
      <c r="EK55">
        <v>3.2507411000005999</v>
      </c>
      <c r="EL55">
        <v>5.8945370000001303</v>
      </c>
      <c r="EM55">
        <v>29.410062000009901</v>
      </c>
      <c r="EN55">
        <v>1.4571542899993799</v>
      </c>
      <c r="EO55">
        <v>1.32593264000025</v>
      </c>
      <c r="EP55">
        <v>1.08017744999961</v>
      </c>
      <c r="EQ55">
        <v>1.0719934400003699</v>
      </c>
      <c r="ER55">
        <v>1.3287787600001999</v>
      </c>
      <c r="ES55">
        <v>1.0573116899995501</v>
      </c>
      <c r="ET55">
        <v>1.61117143000047</v>
      </c>
      <c r="EU55">
        <v>3.0113489700015599</v>
      </c>
      <c r="EV55">
        <v>1.1301376699993899</v>
      </c>
      <c r="EW55">
        <v>0.99923101999956998</v>
      </c>
      <c r="EX55">
        <v>114.03211000002899</v>
      </c>
      <c r="EY55">
        <v>5.8817019400012196</v>
      </c>
      <c r="EZ55">
        <v>3.0350131999985002</v>
      </c>
      <c r="FA55">
        <v>1.0592448400002501</v>
      </c>
      <c r="FC55">
        <v>177.196446100017</v>
      </c>
      <c r="FD55">
        <v>9918.3625361174309</v>
      </c>
      <c r="FE55">
        <v>94.552497199969395</v>
      </c>
      <c r="FF55">
        <v>1.0754792000007001</v>
      </c>
      <c r="FG55">
        <v>3811.9194227084499</v>
      </c>
      <c r="FH55">
        <v>0.99474869999994597</v>
      </c>
      <c r="FI55">
        <v>1.0231383099999201</v>
      </c>
      <c r="FJ55">
        <v>1.14942044999952</v>
      </c>
      <c r="FK55">
        <v>22.409529010008601</v>
      </c>
      <c r="FL55">
        <v>1.26616090000061</v>
      </c>
      <c r="FM55">
        <v>2.1669131999988198</v>
      </c>
      <c r="FN55">
        <v>1.72566349999943</v>
      </c>
      <c r="FO55">
        <v>1.1810189000007101</v>
      </c>
      <c r="FP55">
        <v>3.35368290000042</v>
      </c>
      <c r="FQ55">
        <v>1.5725002399995001</v>
      </c>
      <c r="FR55">
        <v>1.1990183699999799</v>
      </c>
      <c r="FS55">
        <v>1.04879418999917</v>
      </c>
      <c r="FT55">
        <v>1.86833818000014</v>
      </c>
      <c r="FU55">
        <v>1.8187152200007399</v>
      </c>
      <c r="FV55">
        <v>1.01318302999971</v>
      </c>
      <c r="FW55">
        <v>1.3683759600007801</v>
      </c>
      <c r="FX55">
        <v>1.11174344999927</v>
      </c>
      <c r="FY55">
        <v>1.2733423000008799</v>
      </c>
      <c r="FZ55">
        <v>1.05024966000019</v>
      </c>
      <c r="GA55">
        <v>3.7375928500005098</v>
      </c>
      <c r="GB55">
        <v>1.2025001999991201</v>
      </c>
      <c r="GC55">
        <v>302.422731160186</v>
      </c>
      <c r="GD55">
        <v>101.13227479998</v>
      </c>
      <c r="GE55">
        <v>168.62624039989899</v>
      </c>
      <c r="GF55">
        <v>289.430324700195</v>
      </c>
      <c r="GG55">
        <v>274.06557510001602</v>
      </c>
      <c r="GH55">
        <v>130.79777990002199</v>
      </c>
      <c r="GI55">
        <v>261.29770890018</v>
      </c>
      <c r="GJ55">
        <v>113.47912190004701</v>
      </c>
      <c r="GK55">
        <v>218.19604899990401</v>
      </c>
      <c r="GL55">
        <v>1.0770460000003399</v>
      </c>
      <c r="GM55">
        <v>2.1636545000001202</v>
      </c>
      <c r="GN55">
        <v>1.3227741999999101</v>
      </c>
      <c r="GO55">
        <v>6.9147851000016098</v>
      </c>
      <c r="GP55">
        <v>2.87129080000159</v>
      </c>
      <c r="GQ55">
        <v>1.0916787000005601</v>
      </c>
      <c r="GR55">
        <v>2.1757735999999599</v>
      </c>
      <c r="GS55">
        <v>4.2728279000002702</v>
      </c>
      <c r="GT55">
        <v>2.09627779999937</v>
      </c>
      <c r="GU55">
        <v>2.7624150000010599</v>
      </c>
      <c r="GV55">
        <v>11.4938633999991</v>
      </c>
      <c r="GW55">
        <v>1.39210210000056</v>
      </c>
      <c r="GX55">
        <v>7.0086061999972999</v>
      </c>
      <c r="GY55">
        <v>4.0933932999978397</v>
      </c>
      <c r="GZ55">
        <v>1.0026907999999799</v>
      </c>
      <c r="HA55">
        <v>2.14760569999999</v>
      </c>
      <c r="HB55">
        <v>0.878522099999827</v>
      </c>
      <c r="HC55">
        <v>4.7632454999984501</v>
      </c>
      <c r="HD55">
        <v>1.4064115000001001</v>
      </c>
      <c r="HE55">
        <v>152.65800729999299</v>
      </c>
      <c r="HF55">
        <v>3.49583930000153</v>
      </c>
      <c r="HG55">
        <v>0.91501669999979596</v>
      </c>
      <c r="HH55">
        <v>2.3301998999995699</v>
      </c>
      <c r="HI55">
        <v>5.8487409000008501</v>
      </c>
      <c r="HJ55">
        <v>1.0913956999993399</v>
      </c>
      <c r="HK55">
        <v>3.87043999999878</v>
      </c>
      <c r="HL55">
        <v>155.20901816990201</v>
      </c>
      <c r="HM55">
        <v>4.02675376000116</v>
      </c>
      <c r="HN55">
        <v>72.6798768100562</v>
      </c>
      <c r="HO55">
        <v>1041.8504201993301</v>
      </c>
      <c r="HP55">
        <v>1.1298731499991801</v>
      </c>
      <c r="HQ55">
        <v>1.14192655000079</v>
      </c>
      <c r="HR55">
        <v>114.877616669983</v>
      </c>
      <c r="HS55">
        <v>181.99901455989999</v>
      </c>
      <c r="HT55">
        <v>122.938463859959</v>
      </c>
      <c r="HU55">
        <v>148.52405424998099</v>
      </c>
      <c r="HV55">
        <v>149.43237561988599</v>
      </c>
      <c r="HW55">
        <v>374.31614944012802</v>
      </c>
      <c r="HX55">
        <v>117.79615712002899</v>
      </c>
      <c r="HY55">
        <v>126.99265600997001</v>
      </c>
      <c r="HZ55">
        <v>104.037613110035</v>
      </c>
      <c r="IA55">
        <v>1.05674539999927</v>
      </c>
      <c r="IB55">
        <v>1.0731195000007601</v>
      </c>
      <c r="IC55">
        <v>1.0404082999994</v>
      </c>
      <c r="ID55">
        <v>0.99215410000033399</v>
      </c>
      <c r="IE55">
        <v>0.90101789999971504</v>
      </c>
      <c r="IF55">
        <v>1.29734389999976</v>
      </c>
      <c r="IG55">
        <v>1.60602330000074</v>
      </c>
      <c r="IH55">
        <v>1.2721624000005201</v>
      </c>
      <c r="II55">
        <v>1.2739600999993901</v>
      </c>
      <c r="IJ55">
        <v>0.96948770000017204</v>
      </c>
      <c r="IK55">
        <v>1.02312910000001</v>
      </c>
      <c r="IL55">
        <v>1.0429695000002499</v>
      </c>
      <c r="IM55">
        <v>1.09059940000043</v>
      </c>
      <c r="IN55">
        <v>0.96080849999998497</v>
      </c>
      <c r="IO55">
        <v>0.96342259999983104</v>
      </c>
      <c r="IP55">
        <v>2.8293494999998101</v>
      </c>
      <c r="IQ55">
        <v>1.0354308000005401</v>
      </c>
      <c r="IR55">
        <v>0.95752050000010103</v>
      </c>
      <c r="IS55">
        <v>1.2325944999993199</v>
      </c>
      <c r="IT55">
        <v>1.2631851000005601</v>
      </c>
      <c r="IU55">
        <v>1.0415149000000401</v>
      </c>
      <c r="IV55">
        <v>1.35508900000059</v>
      </c>
      <c r="IW55">
        <v>0.92108129999996902</v>
      </c>
      <c r="IX55">
        <v>1.47098670000014</v>
      </c>
      <c r="IY55">
        <v>1.2321245999992201</v>
      </c>
      <c r="IZ55">
        <v>1.64965099999972</v>
      </c>
      <c r="JA55">
        <v>1.3197376999996799</v>
      </c>
      <c r="JB55">
        <v>1.0158821999994001</v>
      </c>
      <c r="JC55">
        <v>1.05357829999957</v>
      </c>
      <c r="JD55">
        <v>1.0422089999992701</v>
      </c>
      <c r="JE55">
        <v>1.0417156999992601</v>
      </c>
      <c r="JF55">
        <v>3.7972689999987801</v>
      </c>
      <c r="JG55">
        <v>1.34499150000011</v>
      </c>
      <c r="JH55">
        <v>1.2487168999996401</v>
      </c>
      <c r="JI55">
        <v>0.91194499999983203</v>
      </c>
      <c r="JJ55">
        <v>5.7560230000017301</v>
      </c>
      <c r="JK55">
        <v>1.54238740000073</v>
      </c>
      <c r="JL55">
        <v>1.5424738999990999</v>
      </c>
      <c r="JM55">
        <v>1.7943285000001199</v>
      </c>
      <c r="JN55">
        <v>1.15366820000054</v>
      </c>
      <c r="JO55">
        <v>2.3659166799989202</v>
      </c>
      <c r="JP55">
        <v>510.63524089986498</v>
      </c>
      <c r="JQ55">
        <v>189.34321447997399</v>
      </c>
      <c r="JR55">
        <v>11.509573000003</v>
      </c>
      <c r="JS55">
        <v>1.5874079000004699</v>
      </c>
      <c r="JT55">
        <v>1.0616026000006999</v>
      </c>
      <c r="JU55">
        <v>4.5075467999995498</v>
      </c>
      <c r="JV55">
        <v>106.69809900003</v>
      </c>
      <c r="JW55">
        <v>0.96015900000020304</v>
      </c>
      <c r="JX55">
        <v>104.138918000041</v>
      </c>
      <c r="JY55">
        <v>0.99957619999986502</v>
      </c>
      <c r="JZ55">
        <v>1.01716425000086</v>
      </c>
      <c r="KA55">
        <v>101.658822000027</v>
      </c>
      <c r="KB55">
        <v>70.430637000012197</v>
      </c>
      <c r="KD55">
        <v>104.86054100003101</v>
      </c>
      <c r="KE55">
        <v>114.942433999968</v>
      </c>
      <c r="KF55">
        <v>102.17202399996999</v>
      </c>
      <c r="KG55">
        <v>116.57712100003801</v>
      </c>
      <c r="KH55">
        <v>105.71664799994301</v>
      </c>
      <c r="KI55">
        <v>166.60487599996799</v>
      </c>
      <c r="KJ55">
        <v>156.510493000038</v>
      </c>
      <c r="KK55">
        <v>120.317199000041</v>
      </c>
      <c r="KL55">
        <v>103.121204999974</v>
      </c>
      <c r="KM55">
        <v>147.28457399993201</v>
      </c>
      <c r="KN55">
        <v>125.987104000058</v>
      </c>
      <c r="KO55">
        <v>100.246731000021</v>
      </c>
      <c r="KP55">
        <v>95.508763000019798</v>
      </c>
      <c r="KQ55">
        <v>178.53617299999999</v>
      </c>
      <c r="KR55">
        <v>266.59987099980901</v>
      </c>
      <c r="KS55">
        <v>132.097999999998</v>
      </c>
      <c r="KT55">
        <v>129.86887699994301</v>
      </c>
      <c r="KU55">
        <v>195.30402199993799</v>
      </c>
      <c r="KV55">
        <v>108.281041000038</v>
      </c>
      <c r="KW55">
        <v>105.063343000016</v>
      </c>
      <c r="KX55">
        <v>164.18307000002801</v>
      </c>
      <c r="KY55">
        <v>199.42278099991401</v>
      </c>
      <c r="KZ55">
        <v>98.489183999947301</v>
      </c>
      <c r="LA55">
        <v>105.28045399999201</v>
      </c>
      <c r="LB55">
        <v>122.258100999985</v>
      </c>
      <c r="LC55">
        <v>106.20973200001799</v>
      </c>
      <c r="LD55">
        <v>190.13620500010401</v>
      </c>
      <c r="LE55">
        <v>76.838260999997104</v>
      </c>
      <c r="LF55">
        <v>119.639134999947</v>
      </c>
      <c r="LG55">
        <v>112.707048999961</v>
      </c>
      <c r="LH55">
        <v>98.334777000010902</v>
      </c>
      <c r="LI55">
        <v>104.642664000043</v>
      </c>
      <c r="LJ55">
        <v>109.481144999969</v>
      </c>
      <c r="LK55">
        <v>139.35044800001199</v>
      </c>
      <c r="LL55">
        <v>249.601422999986</v>
      </c>
      <c r="LM55">
        <v>195.84039300005</v>
      </c>
      <c r="LN55">
        <v>111.671913999948</v>
      </c>
      <c r="LO55">
        <v>140.78413300006699</v>
      </c>
      <c r="LQ55">
        <v>116.566576999961</v>
      </c>
      <c r="LS55">
        <v>128.44786700001001</v>
      </c>
      <c r="LT55">
        <v>127.48526700004</v>
      </c>
      <c r="LU55">
        <v>93.179589999956093</v>
      </c>
      <c r="LV55">
        <v>135.58932400005901</v>
      </c>
      <c r="LW55">
        <v>100.295041000005</v>
      </c>
      <c r="LX55">
        <v>107.184219000046</v>
      </c>
      <c r="LY55">
        <v>126.835695000016</v>
      </c>
      <c r="LZ55">
        <v>118.60523099999401</v>
      </c>
      <c r="MB55">
        <v>118.135554000037</v>
      </c>
      <c r="MC55">
        <v>143.979126000078</v>
      </c>
      <c r="MD55">
        <v>98.3603900000453</v>
      </c>
      <c r="ME55">
        <v>93.8780610000249</v>
      </c>
      <c r="MF55">
        <v>99.146481000003405</v>
      </c>
      <c r="MG55">
        <v>98.440770999994101</v>
      </c>
      <c r="MH55">
        <v>139.80835100007201</v>
      </c>
      <c r="MI55">
        <v>217.98935499996901</v>
      </c>
      <c r="MK55">
        <v>105.33256699994701</v>
      </c>
      <c r="ML55">
        <v>146.11885900003799</v>
      </c>
      <c r="MM55">
        <v>103.930116000003</v>
      </c>
      <c r="MN55">
        <v>100.199771999964</v>
      </c>
      <c r="MO55">
        <v>130.55747599992901</v>
      </c>
      <c r="MP55">
        <v>105.387092999998</v>
      </c>
      <c r="MQ55">
        <v>97.8697880000109</v>
      </c>
      <c r="MR55">
        <v>93.049534999998301</v>
      </c>
      <c r="MT55">
        <v>212.86739700008201</v>
      </c>
      <c r="MU55">
        <v>284.280544999987</v>
      </c>
      <c r="MV55">
        <v>197.552024000091</v>
      </c>
      <c r="MW55">
        <v>214.57203699997601</v>
      </c>
      <c r="MY55">
        <v>311.504606999923</v>
      </c>
      <c r="NA55">
        <v>292.89505300018902</v>
      </c>
      <c r="NB55">
        <v>110.78059199999601</v>
      </c>
      <c r="NC55">
        <v>273.71520100021701</v>
      </c>
      <c r="ND55">
        <v>95.119459999958096</v>
      </c>
      <c r="NE55">
        <v>126.90702499996399</v>
      </c>
      <c r="NF55">
        <v>206.93279300001399</v>
      </c>
      <c r="NG55">
        <v>145.33326400001499</v>
      </c>
      <c r="NH55">
        <v>142.754373000003</v>
      </c>
      <c r="NI55">
        <v>123.730178999947</v>
      </c>
      <c r="NJ55">
        <v>107.296809999971</v>
      </c>
      <c r="NK55">
        <v>115.246705000056</v>
      </c>
      <c r="NL55">
        <v>114.410746000009</v>
      </c>
      <c r="NM55">
        <v>117.240568000008</v>
      </c>
      <c r="NN55">
        <v>153.559223999968</v>
      </c>
      <c r="NO55">
        <v>100.796928999946</v>
      </c>
      <c r="NP55">
        <v>121.166087000049</v>
      </c>
      <c r="NQ55">
        <v>104.079058000003</v>
      </c>
      <c r="NR55">
        <v>1.6696028999995201</v>
      </c>
      <c r="NS55">
        <v>3.62469060000149</v>
      </c>
      <c r="NT55">
        <v>1.23775519999981</v>
      </c>
      <c r="NU55">
        <v>1.02943027999936</v>
      </c>
      <c r="NV55">
        <v>2.1734834800008702</v>
      </c>
      <c r="NW55">
        <v>1.1503757900009099</v>
      </c>
      <c r="NX55">
        <v>0.99212119999992898</v>
      </c>
      <c r="NY55">
        <v>0.88811040000018704</v>
      </c>
      <c r="NZ55">
        <v>0.95848959999966599</v>
      </c>
      <c r="OA55">
        <v>0.96152739999979497</v>
      </c>
      <c r="OB55">
        <v>3.11786149999898</v>
      </c>
      <c r="OC55">
        <v>1.9844745999998801</v>
      </c>
      <c r="OD55">
        <v>3.0122458000005299</v>
      </c>
      <c r="OE55">
        <v>1.4321414999994899</v>
      </c>
      <c r="OF55">
        <v>2.6424353000002201</v>
      </c>
      <c r="OG55">
        <v>5.7263881000035299</v>
      </c>
      <c r="OH55">
        <v>2.2591190999992299</v>
      </c>
      <c r="OI55">
        <v>2.5128753999997602</v>
      </c>
      <c r="OJ55">
        <v>1.2895564999998901</v>
      </c>
      <c r="OK55">
        <v>1.30114460000004</v>
      </c>
      <c r="OL55">
        <v>1.3950733999990901</v>
      </c>
      <c r="OM55">
        <v>3.1729811299992399</v>
      </c>
      <c r="ON55">
        <v>3.0445756000008299</v>
      </c>
      <c r="OO55">
        <v>1.4397379099991701</v>
      </c>
      <c r="OP55">
        <v>2.1287298800016301</v>
      </c>
      <c r="OQ55">
        <v>2.82356019000144</v>
      </c>
      <c r="OR55">
        <v>2.6550119700004902</v>
      </c>
      <c r="OS55">
        <v>2.51992817000064</v>
      </c>
      <c r="OT55">
        <v>2.8782593100004301</v>
      </c>
      <c r="OU55">
        <v>1.05397952000021</v>
      </c>
      <c r="OV55">
        <v>1.46301459999995</v>
      </c>
      <c r="OW55">
        <v>2.38218663999942</v>
      </c>
      <c r="OX55">
        <v>2.6314940900010702</v>
      </c>
      <c r="OY55">
        <v>54.325150799995797</v>
      </c>
      <c r="OZ55">
        <v>2.4279588600002202</v>
      </c>
      <c r="PA55">
        <v>10.392455819994201</v>
      </c>
      <c r="PB55">
        <v>2.61147201999847</v>
      </c>
      <c r="PC55">
        <v>3.40443693999987</v>
      </c>
      <c r="PD55">
        <v>2.9825028400009601</v>
      </c>
      <c r="PE55">
        <v>1.8204024700007699</v>
      </c>
      <c r="PF55">
        <v>107.09853670001</v>
      </c>
      <c r="PG55">
        <v>92.330451000016197</v>
      </c>
      <c r="PH55">
        <v>4.0557776999994504</v>
      </c>
      <c r="PI55">
        <v>6.2477940000026102</v>
      </c>
      <c r="PJ55">
        <v>4.2532970999964199</v>
      </c>
      <c r="PK55">
        <v>1.1288397999997</v>
      </c>
      <c r="PL55">
        <v>1.16615730999911</v>
      </c>
      <c r="PM55">
        <v>1.2030388200000699</v>
      </c>
      <c r="PN55">
        <v>1.55368604000068</v>
      </c>
      <c r="PO55">
        <v>1.58324476999951</v>
      </c>
      <c r="PP55">
        <v>1.57812659000047</v>
      </c>
      <c r="PQ55">
        <v>1.6521404800005299</v>
      </c>
      <c r="PR55">
        <v>1.3518603899992701</v>
      </c>
      <c r="PS55">
        <v>1.69499250999979</v>
      </c>
      <c r="PT55">
        <v>1.70729996999944</v>
      </c>
      <c r="PU55">
        <v>2.8916628000006299</v>
      </c>
      <c r="PV55">
        <v>8.4138695000001498</v>
      </c>
      <c r="PW55">
        <v>180.940168099944</v>
      </c>
      <c r="PX55">
        <v>2.1036726999991502</v>
      </c>
      <c r="PY55">
        <v>165.09521019994301</v>
      </c>
      <c r="PZ55">
        <v>1.78577600000062</v>
      </c>
      <c r="QA55">
        <v>1.62898259999929</v>
      </c>
      <c r="QB55">
        <v>102.09686000004901</v>
      </c>
      <c r="QC55">
        <v>2.00441030000002</v>
      </c>
      <c r="QD55">
        <v>41526.936228513703</v>
      </c>
      <c r="QE55">
        <v>2.3355024999982601</v>
      </c>
      <c r="QF55">
        <v>2.28465063999829</v>
      </c>
      <c r="QG55">
        <v>218.65199057990699</v>
      </c>
      <c r="QH55">
        <v>123.89815681998201</v>
      </c>
      <c r="QI55">
        <v>1.0761703799998901</v>
      </c>
      <c r="QJ55">
        <v>1.1000543299996901</v>
      </c>
      <c r="QK55">
        <v>1.0317700100003999</v>
      </c>
      <c r="QL55">
        <v>1.0176011500007001</v>
      </c>
      <c r="QM55">
        <v>13.6580107000045</v>
      </c>
      <c r="QN55">
        <v>1.5688112299994801</v>
      </c>
      <c r="QP55">
        <v>1.37894830000005</v>
      </c>
      <c r="QQ55">
        <v>1.2746506000003099</v>
      </c>
      <c r="QR55">
        <v>1.0660093999995299</v>
      </c>
      <c r="QS55">
        <v>1.39341969999987</v>
      </c>
      <c r="QT55">
        <v>1.1595990000005301</v>
      </c>
      <c r="QU55">
        <v>109.662468999973</v>
      </c>
      <c r="QV55">
        <v>100.652385000023</v>
      </c>
      <c r="QW55">
        <v>189.00416800007201</v>
      </c>
      <c r="QX55">
        <v>99.725774000049597</v>
      </c>
      <c r="QY55">
        <v>101.49014699994601</v>
      </c>
      <c r="QZ55">
        <v>104.36044800002099</v>
      </c>
      <c r="RA55">
        <v>103.75126499997</v>
      </c>
      <c r="RB55">
        <v>1.16993254999943</v>
      </c>
      <c r="RC55">
        <v>2.1975221700013199</v>
      </c>
      <c r="RD55">
        <v>134.853966000024</v>
      </c>
      <c r="RE55">
        <v>104.180673000054</v>
      </c>
      <c r="RF55">
        <v>110.193607000052</v>
      </c>
      <c r="RG55">
        <v>121.515459000017</v>
      </c>
      <c r="RH55">
        <v>150.176438000053</v>
      </c>
      <c r="RI55">
        <v>232.81106700003099</v>
      </c>
      <c r="RL55">
        <v>290.26295399991801</v>
      </c>
      <c r="RM55">
        <v>56.370880000002202</v>
      </c>
      <c r="RN55">
        <v>267.53022699989401</v>
      </c>
      <c r="RO55">
        <v>167.735646999907</v>
      </c>
      <c r="RP55">
        <v>219.017199999886</v>
      </c>
      <c r="RQ55">
        <v>104.07481400005101</v>
      </c>
      <c r="RR55">
        <v>375.514694000129</v>
      </c>
      <c r="RS55">
        <v>193.10606299992699</v>
      </c>
      <c r="RT55">
        <v>110.53862600005201</v>
      </c>
      <c r="RU55">
        <v>184.987932000076</v>
      </c>
      <c r="RV55">
        <v>326.146069999784</v>
      </c>
      <c r="RW55">
        <v>65.216855000006007</v>
      </c>
      <c r="RX55">
        <v>368.17368200002198</v>
      </c>
      <c r="RY55">
        <v>198.13019399996799</v>
      </c>
      <c r="RZ55">
        <v>537.59793699998397</v>
      </c>
      <c r="SA55">
        <v>577.62217300012696</v>
      </c>
      <c r="SB55">
        <v>279.98514600005001</v>
      </c>
      <c r="SC55">
        <v>99.576129000051907</v>
      </c>
      <c r="SD55">
        <v>191.12871599989001</v>
      </c>
      <c r="SE55">
        <v>313.69093200005602</v>
      </c>
      <c r="SF55">
        <v>223.96938299993101</v>
      </c>
      <c r="SG55">
        <v>622.74832000024605</v>
      </c>
      <c r="SH55">
        <v>101.386805000016</v>
      </c>
      <c r="SI55">
        <v>102.812195000006</v>
      </c>
      <c r="SJ55">
        <v>7875.0963699966696</v>
      </c>
      <c r="SK55">
        <v>64.877372000017203</v>
      </c>
      <c r="SL55">
        <v>151.08086699992401</v>
      </c>
      <c r="SM55">
        <v>283.76968300016603</v>
      </c>
      <c r="SN55">
        <v>339.09154599998101</v>
      </c>
      <c r="SO55">
        <v>200.55105699994601</v>
      </c>
      <c r="SP55">
        <v>561.27699100039899</v>
      </c>
      <c r="SQ55">
        <v>200.68536200001799</v>
      </c>
      <c r="SR55">
        <v>53.627505999989801</v>
      </c>
      <c r="SS55">
        <v>38.812587000022198</v>
      </c>
      <c r="ST55">
        <v>194.22472600010201</v>
      </c>
      <c r="SU55">
        <v>189.44383500004199</v>
      </c>
      <c r="SV55">
        <v>196.41854600003001</v>
      </c>
      <c r="SW55">
        <v>165.799414000008</v>
      </c>
      <c r="SX55">
        <v>203.93968600011399</v>
      </c>
      <c r="SY55">
        <v>170.020563000115</v>
      </c>
      <c r="SZ55">
        <v>110.54653900000299</v>
      </c>
      <c r="TA55">
        <v>144.828656000085</v>
      </c>
      <c r="TB55">
        <v>100.667409999995</v>
      </c>
      <c r="TC55">
        <v>147.484868000029</v>
      </c>
      <c r="TD55">
        <v>138.318105000071</v>
      </c>
      <c r="TE55">
        <v>427.60007499996601</v>
      </c>
      <c r="TF55">
        <v>113.895298999967</v>
      </c>
      <c r="TG55">
        <v>122.274697000044</v>
      </c>
      <c r="TH55">
        <v>461.41032300004701</v>
      </c>
      <c r="TI55">
        <v>60.414231000002502</v>
      </c>
      <c r="TJ55">
        <v>206.469327999977</v>
      </c>
      <c r="TK55">
        <v>140.72460000007399</v>
      </c>
      <c r="TL55">
        <v>424.57056799996599</v>
      </c>
      <c r="TM55">
        <v>491.93886200012599</v>
      </c>
      <c r="TN55">
        <v>191.81540199997801</v>
      </c>
      <c r="TO55">
        <v>492.53610499994801</v>
      </c>
      <c r="TP55">
        <v>213.23102699988499</v>
      </c>
      <c r="TQ55">
        <v>492.34586700005502</v>
      </c>
      <c r="TR55">
        <v>492.29788699979002</v>
      </c>
      <c r="TS55">
        <v>201.706178999972</v>
      </c>
      <c r="TT55">
        <v>155.151615000097</v>
      </c>
      <c r="TV55">
        <v>106.595711000031</v>
      </c>
      <c r="TW55">
        <v>356.81436900002899</v>
      </c>
      <c r="TX55">
        <v>130.201094999909</v>
      </c>
      <c r="TY55">
        <v>103.38995600002799</v>
      </c>
      <c r="TZ55">
        <v>415.62735200021399</v>
      </c>
      <c r="UA55">
        <v>150.36177100008399</v>
      </c>
      <c r="UB55">
        <v>128.92371600004799</v>
      </c>
      <c r="UC55">
        <v>112.152995000011</v>
      </c>
      <c r="UD55">
        <v>107.437434999971</v>
      </c>
      <c r="UE55">
        <v>131.84481899999099</v>
      </c>
      <c r="UF55">
        <v>108.787062000018</v>
      </c>
      <c r="UG55">
        <v>125.244825999951</v>
      </c>
      <c r="UH55">
        <v>130.612195000052</v>
      </c>
      <c r="UI55">
        <v>112.92221099999701</v>
      </c>
      <c r="UJ55">
        <v>108.03373799996901</v>
      </c>
      <c r="UK55">
        <v>130.100675999885</v>
      </c>
      <c r="UL55">
        <v>133.307048999937</v>
      </c>
      <c r="UM55">
        <v>100.14170899998901</v>
      </c>
      <c r="UN55">
        <v>141.07725499989499</v>
      </c>
      <c r="UO55">
        <v>187.84346399991799</v>
      </c>
      <c r="UP55">
        <v>170.15781500004201</v>
      </c>
      <c r="UQ55">
        <v>90.654634000035003</v>
      </c>
      <c r="UR55">
        <v>108.475283000036</v>
      </c>
      <c r="US55">
        <v>334.63535299990298</v>
      </c>
      <c r="UT55">
        <v>333.95275400020199</v>
      </c>
      <c r="UU55">
        <v>1848.8150789998499</v>
      </c>
      <c r="UV55">
        <v>134.50914700003301</v>
      </c>
      <c r="UW55">
        <v>398.02032800018799</v>
      </c>
      <c r="UX55">
        <v>109.55888499994801</v>
      </c>
      <c r="UY55">
        <v>40.972242999996503</v>
      </c>
      <c r="UZ55">
        <v>9.2176960000069794</v>
      </c>
      <c r="VA55">
        <v>160.31804900010999</v>
      </c>
      <c r="VB55">
        <v>112.528671000036</v>
      </c>
      <c r="VC55">
        <v>108.83153099997401</v>
      </c>
      <c r="VD55">
        <v>120.29517299996201</v>
      </c>
      <c r="VE55">
        <v>106.77680300001499</v>
      </c>
      <c r="VF55">
        <v>144.67510499991499</v>
      </c>
      <c r="VG55">
        <v>146.70203400007401</v>
      </c>
      <c r="VH55">
        <v>114.577366000041</v>
      </c>
      <c r="VI55">
        <v>101.53733600000901</v>
      </c>
      <c r="VJ55">
        <v>113.598564999993</v>
      </c>
      <c r="VK55">
        <v>111.48449599999</v>
      </c>
      <c r="VL55">
        <v>101.61871900001999</v>
      </c>
      <c r="VM55">
        <v>104.621446999954</v>
      </c>
      <c r="VN55">
        <v>214.657351000002</v>
      </c>
      <c r="VO55">
        <v>106.62247599999</v>
      </c>
      <c r="VP55">
        <v>290.65479699987901</v>
      </c>
      <c r="VQ55">
        <v>193.18915700004399</v>
      </c>
      <c r="VR55">
        <v>108.598570000031</v>
      </c>
      <c r="VS55">
        <v>105.784904</v>
      </c>
      <c r="VT55">
        <v>119.82285500003501</v>
      </c>
      <c r="VU55">
        <v>163.096159999957</v>
      </c>
      <c r="VV55">
        <v>201.398590999888</v>
      </c>
      <c r="VW55">
        <v>165.628369000042</v>
      </c>
      <c r="VX55">
        <v>142.41000399994701</v>
      </c>
      <c r="VY55">
        <v>105.15376799996</v>
      </c>
      <c r="VZ55">
        <v>110.14528799999999</v>
      </c>
      <c r="WA55">
        <v>104.56018000003</v>
      </c>
      <c r="WB55">
        <v>281.66017000004598</v>
      </c>
      <c r="WC55">
        <v>185.662681000074</v>
      </c>
      <c r="WD55">
        <v>205.41418499988501</v>
      </c>
      <c r="WE55">
        <v>103.93042300001299</v>
      </c>
      <c r="WF55">
        <v>102.365324000013</v>
      </c>
      <c r="WG55">
        <v>121.91550500004099</v>
      </c>
      <c r="WH55">
        <v>107.79909300000899</v>
      </c>
      <c r="WI55">
        <v>117.86847700004</v>
      </c>
      <c r="WJ55">
        <v>29.7910559999873</v>
      </c>
      <c r="WK55">
        <v>110.249295999995</v>
      </c>
      <c r="WL55">
        <v>102.937559999991</v>
      </c>
      <c r="WM55">
        <v>223.98163700010599</v>
      </c>
      <c r="WN55">
        <v>287.05007500015199</v>
      </c>
      <c r="WO55">
        <v>343.90818999987101</v>
      </c>
      <c r="WP55">
        <v>207.944822000107</v>
      </c>
      <c r="WQ55">
        <v>207.92557600000899</v>
      </c>
      <c r="WR55">
        <v>261.26456800010101</v>
      </c>
      <c r="WS55">
        <v>227.98244299995699</v>
      </c>
      <c r="WT55">
        <v>453.27813299978197</v>
      </c>
      <c r="WU55">
        <v>459.25422899983801</v>
      </c>
      <c r="WV55">
        <v>713.52357500046503</v>
      </c>
      <c r="WW55">
        <v>114.474058000022</v>
      </c>
      <c r="WX55">
        <v>249.20576600008599</v>
      </c>
      <c r="WY55">
        <v>120.669434000039</v>
      </c>
      <c r="WZ55">
        <v>232.92553999996699</v>
      </c>
      <c r="XA55">
        <v>83.075303000048706</v>
      </c>
      <c r="XB55">
        <v>179.58678700006601</v>
      </c>
      <c r="XC55">
        <v>83.799898999975994</v>
      </c>
      <c r="XD55">
        <v>477.69741899985797</v>
      </c>
      <c r="XE55">
        <v>159.26177199999799</v>
      </c>
      <c r="XF55">
        <v>242.949958000099</v>
      </c>
      <c r="XG55">
        <v>100.690543000004</v>
      </c>
      <c r="XH55">
        <v>206.20538199995599</v>
      </c>
      <c r="XI55">
        <v>101.10044599999701</v>
      </c>
      <c r="XJ55">
        <v>214.08638300001601</v>
      </c>
      <c r="XK55">
        <v>33.441347000014503</v>
      </c>
      <c r="XL55">
        <v>1.2176069399993099</v>
      </c>
      <c r="XM55">
        <v>5.7529162100036002</v>
      </c>
      <c r="XN55">
        <v>1.2444664800004801</v>
      </c>
      <c r="XO55">
        <v>1.78808150999976</v>
      </c>
      <c r="XP55">
        <v>1.7444370199991699</v>
      </c>
      <c r="XQ55">
        <v>17.282704790006399</v>
      </c>
      <c r="XR55">
        <v>1.2156146800007299</v>
      </c>
      <c r="XS55">
        <v>1.2512221100005301</v>
      </c>
      <c r="XT55">
        <v>2.34448935999899</v>
      </c>
      <c r="XU55">
        <v>2.20095515000139</v>
      </c>
      <c r="XV55">
        <v>2.3698062000003102</v>
      </c>
      <c r="XW55">
        <v>2.74418240000159</v>
      </c>
      <c r="XX55">
        <v>3.2343808000005101</v>
      </c>
      <c r="XY55">
        <v>2.7894928999994599</v>
      </c>
      <c r="XZ55">
        <v>1.00085609999951</v>
      </c>
      <c r="YA55">
        <v>8.9982959000044502</v>
      </c>
      <c r="YB55">
        <v>0.920413499999995</v>
      </c>
      <c r="YD55">
        <v>1.0769620999999501</v>
      </c>
      <c r="YE55">
        <v>4.1873178000023499</v>
      </c>
      <c r="YF55">
        <v>1.05741180000041</v>
      </c>
      <c r="YG55">
        <v>0.94191021000006003</v>
      </c>
      <c r="YH55">
        <v>1393.8659223504401</v>
      </c>
      <c r="YI55">
        <v>114.00439879996701</v>
      </c>
      <c r="YJ55">
        <v>303.20730500016401</v>
      </c>
      <c r="YK55">
        <v>3.0132021499994202</v>
      </c>
      <c r="YL55">
        <v>1.4412307900001899</v>
      </c>
      <c r="YM55">
        <v>2342932.9428367601</v>
      </c>
      <c r="YN55">
        <v>1.1593501999996101</v>
      </c>
      <c r="YO55">
        <v>1.14462773000014</v>
      </c>
      <c r="YP55">
        <v>1.6937482100001899</v>
      </c>
      <c r="YQ55">
        <v>166.60309199988799</v>
      </c>
      <c r="YR55">
        <v>143.83685169997599</v>
      </c>
      <c r="YS55">
        <v>5.5524016999988799</v>
      </c>
      <c r="YT55">
        <v>6.7147764999972397</v>
      </c>
      <c r="YU55">
        <v>314.18736820016102</v>
      </c>
      <c r="YV55">
        <v>225.60817110003001</v>
      </c>
      <c r="YW55">
        <v>1.2547718999994699</v>
      </c>
      <c r="YX55">
        <v>1.23743590000049</v>
      </c>
      <c r="YY55">
        <v>1.1974745999996199</v>
      </c>
      <c r="YZ55">
        <v>3.5052256400013002</v>
      </c>
      <c r="ZA55">
        <v>1.27066559000014</v>
      </c>
      <c r="ZB55">
        <v>3.7086781399993898</v>
      </c>
      <c r="ZC55">
        <v>0.98279648999960001</v>
      </c>
      <c r="ZD55">
        <v>0.99487039999985405</v>
      </c>
    </row>
    <row r="56" spans="1:680" x14ac:dyDescent="0.25">
      <c r="A56" s="40">
        <v>44144</v>
      </c>
      <c r="B56" s="6">
        <v>2.0454193799996601</v>
      </c>
      <c r="C56" s="6">
        <v>1.6951336599995599</v>
      </c>
      <c r="E56">
        <v>1.7179961700003299</v>
      </c>
      <c r="F56">
        <v>1.0588768899997401</v>
      </c>
      <c r="G56">
        <v>1.08987569999954</v>
      </c>
      <c r="H56">
        <v>1.0509942999997299</v>
      </c>
      <c r="I56">
        <v>3.0414701000008799</v>
      </c>
      <c r="J56">
        <v>1.11745200000041</v>
      </c>
      <c r="K56">
        <v>2.0409354000003099</v>
      </c>
      <c r="L56">
        <v>2.3855610999999</v>
      </c>
      <c r="M56">
        <v>1.5214429000006899</v>
      </c>
      <c r="N56">
        <v>2.4482959000015398</v>
      </c>
      <c r="O56">
        <v>2.1623410200008899</v>
      </c>
      <c r="P56">
        <v>2.6621791799989301</v>
      </c>
      <c r="Q56">
        <v>0.89474812000025805</v>
      </c>
      <c r="R56">
        <v>2.7540422499987498</v>
      </c>
      <c r="S56">
        <v>2.6894154900000999</v>
      </c>
      <c r="T56">
        <v>3.1651236700017802</v>
      </c>
      <c r="U56">
        <v>1.0606214799991001</v>
      </c>
      <c r="V56">
        <v>1.4596615200007399</v>
      </c>
      <c r="W56">
        <v>2.6867186173985802</v>
      </c>
      <c r="X56">
        <v>2.15051253509955</v>
      </c>
      <c r="Y56">
        <v>3.3729010999995799</v>
      </c>
      <c r="Z56">
        <v>1.1013105599995501</v>
      </c>
      <c r="AA56">
        <v>1.24333563999971</v>
      </c>
      <c r="AB56">
        <v>1.1011525699996101</v>
      </c>
      <c r="AC56">
        <v>11.159093950001999</v>
      </c>
      <c r="AD56">
        <v>22.0458475899941</v>
      </c>
      <c r="AE56">
        <v>1.0758731000005399</v>
      </c>
      <c r="AF56">
        <v>64.245984910055995</v>
      </c>
      <c r="AG56">
        <v>9.0716803499963099</v>
      </c>
      <c r="AH56">
        <v>1.8402417699999201</v>
      </c>
      <c r="AI56">
        <v>1.1050187900000299</v>
      </c>
      <c r="AJ56">
        <v>2.3915321999993502</v>
      </c>
      <c r="AK56">
        <v>2.1895470999988902</v>
      </c>
      <c r="AL56">
        <v>1.36853132999931</v>
      </c>
      <c r="AM56">
        <v>1.55750769999941</v>
      </c>
      <c r="AN56">
        <v>880.19555183034402</v>
      </c>
      <c r="AO56">
        <v>212.493356140098</v>
      </c>
      <c r="AP56">
        <v>159.784447589889</v>
      </c>
      <c r="AQ56">
        <v>12.7987483000034</v>
      </c>
      <c r="AR56">
        <v>1.5077975700005499</v>
      </c>
      <c r="AS56">
        <v>1.28563410000061</v>
      </c>
      <c r="AT56">
        <v>1.4699249900004401</v>
      </c>
      <c r="AU56">
        <v>4.0269221600028704</v>
      </c>
      <c r="AV56">
        <v>3.2545511999997001</v>
      </c>
      <c r="AW56">
        <v>1.43740885000079</v>
      </c>
      <c r="AX56">
        <v>12.876195460005</v>
      </c>
      <c r="AY56">
        <v>1.46792835999986</v>
      </c>
      <c r="AZ56">
        <v>6.2212215999970804</v>
      </c>
      <c r="BA56">
        <v>1.5723213000001099</v>
      </c>
      <c r="BB56">
        <v>3.9001972400001299</v>
      </c>
      <c r="BC56">
        <v>2.5518445599991502</v>
      </c>
      <c r="BD56">
        <v>0.95364037000035795</v>
      </c>
      <c r="BE56">
        <v>1.7244843999997099</v>
      </c>
      <c r="BF56">
        <v>2.0651881999983699</v>
      </c>
      <c r="BG56">
        <v>2.1085224999987999</v>
      </c>
      <c r="BH56">
        <v>2.5259407999983501</v>
      </c>
      <c r="BI56">
        <v>1.66763840000021</v>
      </c>
      <c r="BJ56">
        <v>108.89621799998</v>
      </c>
      <c r="BK56">
        <v>1.0782433999993399</v>
      </c>
      <c r="BL56">
        <v>3.1040736499999202</v>
      </c>
      <c r="BM56">
        <v>1.6376829100008801</v>
      </c>
      <c r="BN56">
        <v>1.58571938000023</v>
      </c>
      <c r="BO56">
        <v>1.0656524999994901</v>
      </c>
      <c r="BP56">
        <v>1.0449453000001101</v>
      </c>
      <c r="BQ56">
        <v>2.0020369000012601</v>
      </c>
      <c r="BR56">
        <v>2.0854082000005301</v>
      </c>
      <c r="BS56">
        <v>2.2293285000014298</v>
      </c>
      <c r="BT56">
        <v>1.0452022999998001</v>
      </c>
      <c r="BU56">
        <v>1.4177042999999701</v>
      </c>
      <c r="BV56">
        <v>1.7859580000003901</v>
      </c>
      <c r="BW56">
        <v>7.0926850999967401</v>
      </c>
      <c r="BX56">
        <v>4.7470513000007504</v>
      </c>
      <c r="BY56">
        <v>3.0593928000016599</v>
      </c>
      <c r="BZ56">
        <v>89.026435159961693</v>
      </c>
      <c r="CA56">
        <v>9.2268624999997009</v>
      </c>
      <c r="CB56">
        <v>1.09941059999983</v>
      </c>
      <c r="CC56">
        <v>23.719846299995002</v>
      </c>
      <c r="CD56">
        <v>4.3554577999966604</v>
      </c>
      <c r="CE56">
        <v>9.7065736999938999</v>
      </c>
      <c r="CF56">
        <v>2.6909773000006698</v>
      </c>
      <c r="CG56">
        <v>37.618650000018498</v>
      </c>
      <c r="CH56">
        <v>1.05666630000087</v>
      </c>
      <c r="CI56">
        <v>1.7460238000003301</v>
      </c>
      <c r="CJ56">
        <v>6.0230511999980099</v>
      </c>
      <c r="CK56">
        <v>4.5891333999970803</v>
      </c>
      <c r="CL56">
        <v>2.3391411999982701</v>
      </c>
      <c r="CM56">
        <v>3.0910263000005198</v>
      </c>
      <c r="CN56">
        <v>31.263735699991201</v>
      </c>
      <c r="CO56">
        <v>1.2159143000007999</v>
      </c>
      <c r="CP56">
        <v>1.4798737000001001</v>
      </c>
      <c r="CQ56">
        <v>1.19387950000055</v>
      </c>
      <c r="CR56">
        <v>1.2572411000001</v>
      </c>
      <c r="CS56">
        <v>1.2570070000001601</v>
      </c>
      <c r="CT56">
        <v>12.0572517999972</v>
      </c>
      <c r="CU56">
        <v>129.99724800000001</v>
      </c>
      <c r="CV56">
        <v>13.9057130000001</v>
      </c>
      <c r="CW56">
        <v>22.361348000005801</v>
      </c>
      <c r="CX56">
        <v>76.229721999960006</v>
      </c>
      <c r="CY56">
        <v>18.3341030000011</v>
      </c>
      <c r="CZ56">
        <v>142.545375999995</v>
      </c>
      <c r="DA56">
        <v>10.607885100005699</v>
      </c>
      <c r="DB56">
        <v>10.165547299999201</v>
      </c>
      <c r="DC56">
        <v>22.338560000003799</v>
      </c>
      <c r="DD56">
        <v>2.6046438400007901</v>
      </c>
      <c r="DE56">
        <v>1.4039624300003199</v>
      </c>
      <c r="DF56">
        <v>1.2851220499997</v>
      </c>
      <c r="DG56">
        <v>1.1078859000008401</v>
      </c>
      <c r="DH56">
        <v>3.1081149700003201</v>
      </c>
      <c r="DI56">
        <v>7677.1628009378901</v>
      </c>
      <c r="DJ56">
        <v>1.27218827999968</v>
      </c>
      <c r="DK56">
        <v>2.47730859000148</v>
      </c>
      <c r="DL56">
        <v>27.734220549988098</v>
      </c>
      <c r="DM56">
        <v>2.1962152900014198</v>
      </c>
      <c r="DN56">
        <v>8.4891117600054695</v>
      </c>
      <c r="DO56">
        <v>2.7431702600006198</v>
      </c>
      <c r="DP56">
        <v>3.00704810000025</v>
      </c>
      <c r="DQ56">
        <v>1.16285228999914</v>
      </c>
      <c r="DR56">
        <v>10.927313149993999</v>
      </c>
      <c r="DS56">
        <v>1.1758284200004701</v>
      </c>
      <c r="DT56">
        <v>1.27993771000001</v>
      </c>
      <c r="DU56">
        <v>3.3675626100011899</v>
      </c>
      <c r="DV56">
        <v>3.4430127699997701</v>
      </c>
      <c r="DW56">
        <v>3.2383392500014501</v>
      </c>
      <c r="DX56">
        <v>1.2899337399994699</v>
      </c>
      <c r="DY56">
        <v>118.866035999963</v>
      </c>
      <c r="DZ56">
        <v>1.2747888899994</v>
      </c>
      <c r="EA56">
        <v>1.72579009000037</v>
      </c>
      <c r="EB56">
        <v>1.0543634299992799</v>
      </c>
      <c r="EC56">
        <v>1.12067059999936</v>
      </c>
      <c r="ED56">
        <v>1.0469431300007299</v>
      </c>
      <c r="EE56">
        <v>2.9068253299992599</v>
      </c>
      <c r="EF56">
        <v>1.3391679100004701</v>
      </c>
      <c r="EG56">
        <v>2.4894734000008598</v>
      </c>
      <c r="EH56">
        <v>1.4132019099997699</v>
      </c>
      <c r="EI56">
        <v>1.7309965000004</v>
      </c>
      <c r="EJ56">
        <v>1.6791182800006901</v>
      </c>
      <c r="EK56">
        <v>3.2518687999981899</v>
      </c>
      <c r="EL56">
        <v>5.8993006000018804</v>
      </c>
      <c r="EM56">
        <v>29.4123662000056</v>
      </c>
      <c r="EN56">
        <v>1.4643279899992201</v>
      </c>
      <c r="EO56">
        <v>1.3263014799995301</v>
      </c>
      <c r="EP56">
        <v>1.08061887999975</v>
      </c>
      <c r="EQ56">
        <v>1.0719223899996</v>
      </c>
      <c r="ER56">
        <v>1.3284570800005899</v>
      </c>
      <c r="ES56">
        <v>1.0575817699991601</v>
      </c>
      <c r="ET56">
        <v>1.61005108000063</v>
      </c>
      <c r="EU56">
        <v>3.0107874499990399</v>
      </c>
      <c r="EV56">
        <v>1.1298115800000199</v>
      </c>
      <c r="EW56">
        <v>1.0042812999999999</v>
      </c>
      <c r="EX56">
        <v>114.03894100000601</v>
      </c>
      <c r="EY56">
        <v>5.9097316600018504</v>
      </c>
      <c r="EZ56">
        <v>3.0654079999985702</v>
      </c>
      <c r="FA56">
        <v>1.0643115200000499</v>
      </c>
      <c r="FC56">
        <v>183.12623809999801</v>
      </c>
      <c r="FD56">
        <v>9991.7895264327508</v>
      </c>
      <c r="FE56">
        <v>95.819373399950607</v>
      </c>
      <c r="FF56">
        <v>1.0744078200004901</v>
      </c>
      <c r="FG56">
        <v>3804.7900908403099</v>
      </c>
      <c r="FH56">
        <v>1.00035340000068</v>
      </c>
      <c r="FI56">
        <v>1.0658411399999701</v>
      </c>
      <c r="FJ56">
        <v>1.19742383999983</v>
      </c>
      <c r="FK56">
        <v>22.542293979990099</v>
      </c>
      <c r="FL56">
        <v>1.2748054000003299</v>
      </c>
      <c r="FM56">
        <v>2.1700292999994399</v>
      </c>
      <c r="FN56">
        <v>1.72047630000088</v>
      </c>
      <c r="FO56">
        <v>1.18210849999923</v>
      </c>
      <c r="FP56">
        <v>3.3547188000011401</v>
      </c>
      <c r="FQ56">
        <v>1.57262244000049</v>
      </c>
      <c r="FR56">
        <v>1.1996991899995899</v>
      </c>
      <c r="FS56">
        <v>1.09996336999939</v>
      </c>
      <c r="FT56">
        <v>1.9784410499996701</v>
      </c>
      <c r="FU56">
        <v>1.92953386999943</v>
      </c>
      <c r="FV56">
        <v>1.0349367300004799</v>
      </c>
      <c r="FW56">
        <v>1.3687537400001</v>
      </c>
      <c r="FX56">
        <v>1.1100501599994499</v>
      </c>
      <c r="FY56">
        <v>1.2741361000007601</v>
      </c>
      <c r="FZ56">
        <v>1.04956762000074</v>
      </c>
      <c r="GA56">
        <v>3.7294884000002599</v>
      </c>
      <c r="GB56">
        <v>1.2042292000005499</v>
      </c>
      <c r="GC56">
        <v>305.08224717015401</v>
      </c>
      <c r="GD56">
        <v>101.128466099966</v>
      </c>
      <c r="GE56">
        <v>169.69612869992901</v>
      </c>
      <c r="GF56">
        <v>288.13527269987401</v>
      </c>
      <c r="GG56">
        <v>272.19383329991302</v>
      </c>
      <c r="GH56">
        <v>129.91304000001401</v>
      </c>
      <c r="GI56">
        <v>261.63322230009402</v>
      </c>
      <c r="GJ56">
        <v>112.92637240001901</v>
      </c>
      <c r="GK56">
        <v>217.120220900048</v>
      </c>
      <c r="GL56">
        <v>1.0772173999994299</v>
      </c>
      <c r="GM56">
        <v>2.1833611000001798</v>
      </c>
      <c r="GN56">
        <v>1.3485178999999301</v>
      </c>
      <c r="GO56">
        <v>6.9528247999987798</v>
      </c>
      <c r="GP56">
        <v>2.8767249000011401</v>
      </c>
      <c r="GQ56">
        <v>1.09360240000024</v>
      </c>
      <c r="GR56">
        <v>2.18099159999838</v>
      </c>
      <c r="GS56">
        <v>4.2965172999975003</v>
      </c>
      <c r="GT56">
        <v>2.0990832999996201</v>
      </c>
      <c r="GU56">
        <v>2.7970314999984098</v>
      </c>
      <c r="GV56">
        <v>11.577323799996501</v>
      </c>
      <c r="GW56">
        <v>1.39218810000057</v>
      </c>
      <c r="GX56">
        <v>7.1625692000015997</v>
      </c>
      <c r="GY56">
        <v>4.09420340000361</v>
      </c>
      <c r="GZ56">
        <v>1.0032592999996299</v>
      </c>
      <c r="HA56">
        <v>2.1820288999988402</v>
      </c>
      <c r="HB56">
        <v>0.90535929999987297</v>
      </c>
      <c r="HC56">
        <v>4.90904089999822</v>
      </c>
      <c r="HD56">
        <v>1.4056925000004401</v>
      </c>
      <c r="HE56">
        <v>152.81792469997899</v>
      </c>
      <c r="HF56">
        <v>3.5025453999987799</v>
      </c>
      <c r="HG56">
        <v>0.93544759999986105</v>
      </c>
      <c r="HH56">
        <v>2.3402749999986598</v>
      </c>
      <c r="HI56">
        <v>5.8511126000012199</v>
      </c>
      <c r="HJ56">
        <v>1.0918046999995601</v>
      </c>
      <c r="HK56">
        <v>3.8523372000017799</v>
      </c>
      <c r="HL56">
        <v>152.99338532006399</v>
      </c>
      <c r="HM56">
        <v>4.0064628199979797</v>
      </c>
      <c r="HN56">
        <v>72.029169109999202</v>
      </c>
      <c r="HO56">
        <v>1048.95171169937</v>
      </c>
      <c r="HP56">
        <v>1.1295543100004599</v>
      </c>
      <c r="HQ56">
        <v>1.14201524999953</v>
      </c>
      <c r="HR56">
        <v>115.533258270007</v>
      </c>
      <c r="HS56">
        <v>182.28012452996299</v>
      </c>
      <c r="HT56">
        <v>124.99276784004201</v>
      </c>
      <c r="HU56">
        <v>149.18132989993299</v>
      </c>
      <c r="HV56">
        <v>150.102334169904</v>
      </c>
      <c r="HW56">
        <v>384.85788865992799</v>
      </c>
      <c r="HX56">
        <v>118.473923700047</v>
      </c>
      <c r="HY56">
        <v>129.11836475995401</v>
      </c>
      <c r="HZ56">
        <v>104.59579219005499</v>
      </c>
      <c r="IA56">
        <v>1.0625392000001701</v>
      </c>
      <c r="IB56">
        <v>1.07817120000072</v>
      </c>
      <c r="IC56">
        <v>1.0542473999994399</v>
      </c>
      <c r="ID56">
        <v>1.0215563999991</v>
      </c>
      <c r="IE56">
        <v>0.91309079999973597</v>
      </c>
      <c r="IF56">
        <v>1.30631189999986</v>
      </c>
      <c r="IG56">
        <v>1.6275442999995</v>
      </c>
      <c r="IH56">
        <v>1.28081770000063</v>
      </c>
      <c r="II56">
        <v>1.2825794000000299</v>
      </c>
      <c r="IJ56">
        <v>0.97613230000024498</v>
      </c>
      <c r="IK56">
        <v>1.03013429999919</v>
      </c>
      <c r="IL56">
        <v>1.05012840000018</v>
      </c>
      <c r="IM56">
        <v>1.09811199999967</v>
      </c>
      <c r="IN56">
        <v>0.96728059999986704</v>
      </c>
      <c r="IO56">
        <v>0.96938750000026597</v>
      </c>
      <c r="IP56">
        <v>2.8489007999996798</v>
      </c>
      <c r="IQ56">
        <v>1.0421530000003301</v>
      </c>
      <c r="IR56">
        <v>0.962813500000266</v>
      </c>
      <c r="IS56">
        <v>1.24105450000025</v>
      </c>
      <c r="IT56">
        <v>1.27177940000001</v>
      </c>
      <c r="IU56">
        <v>1.05539639999915</v>
      </c>
      <c r="IV56">
        <v>1.37324629999966</v>
      </c>
      <c r="IW56">
        <v>0.93288450000000001</v>
      </c>
      <c r="IX56">
        <v>1.49032430000079</v>
      </c>
      <c r="IY56">
        <v>1.24863499999992</v>
      </c>
      <c r="IZ56">
        <v>1.69854230000055</v>
      </c>
      <c r="JA56">
        <v>1.3288536</v>
      </c>
      <c r="JB56">
        <v>1.0460058000007799</v>
      </c>
      <c r="JC56">
        <v>1.0676445000008199</v>
      </c>
      <c r="JD56">
        <v>1.05596719999994</v>
      </c>
      <c r="JE56">
        <v>1.0554090000005101</v>
      </c>
      <c r="JF56">
        <v>3.8481505000017902</v>
      </c>
      <c r="JG56">
        <v>1.3623819000004</v>
      </c>
      <c r="JH56">
        <v>1.2644939999991001</v>
      </c>
      <c r="JI56">
        <v>0.923764099999971</v>
      </c>
      <c r="JJ56">
        <v>5.7629125000021304</v>
      </c>
      <c r="JK56">
        <v>1.55518979999943</v>
      </c>
      <c r="JL56">
        <v>1.5544423999999699</v>
      </c>
      <c r="JM56">
        <v>1.8035658000007999</v>
      </c>
      <c r="JN56">
        <v>1.1543170999993899</v>
      </c>
      <c r="JO56">
        <v>2.3758011600002602</v>
      </c>
      <c r="JP56">
        <v>517.29652780014999</v>
      </c>
      <c r="JQ56">
        <v>191.85777676990301</v>
      </c>
      <c r="JR56">
        <v>11.5136880000064</v>
      </c>
      <c r="JS56">
        <v>1.61373749999984</v>
      </c>
      <c r="JT56">
        <v>1.0782799999997199</v>
      </c>
      <c r="JU56">
        <v>4.7458327999993299</v>
      </c>
      <c r="JV56">
        <v>106.69796500005801</v>
      </c>
      <c r="JW56">
        <v>0.95357969999986403</v>
      </c>
      <c r="JX56">
        <v>104.61157599999601</v>
      </c>
      <c r="JY56">
        <v>1.0013806700008001</v>
      </c>
      <c r="JZ56">
        <v>1.01905326999986</v>
      </c>
      <c r="KA56">
        <v>105.857100000023</v>
      </c>
      <c r="KB56">
        <v>72.737318999948897</v>
      </c>
      <c r="KD56">
        <v>105.450286000036</v>
      </c>
      <c r="KE56">
        <v>114.464817999979</v>
      </c>
      <c r="KF56">
        <v>102.519284000038</v>
      </c>
      <c r="KG56">
        <v>116.710517000058</v>
      </c>
      <c r="KH56">
        <v>105.822325999965</v>
      </c>
      <c r="KI56">
        <v>162.624978000065</v>
      </c>
      <c r="KJ56">
        <v>152.92500999988999</v>
      </c>
      <c r="KK56">
        <v>118.379513000022</v>
      </c>
      <c r="KL56">
        <v>103.304063000018</v>
      </c>
      <c r="KM56">
        <v>147.86518500000199</v>
      </c>
      <c r="KN56">
        <v>126.565650000004</v>
      </c>
      <c r="KO56">
        <v>100.992636000039</v>
      </c>
      <c r="KP56">
        <v>96.525724999955898</v>
      </c>
      <c r="KQ56">
        <v>176.47706599999199</v>
      </c>
      <c r="KR56">
        <v>262.48247099993802</v>
      </c>
      <c r="KS56">
        <v>132.68355499999601</v>
      </c>
      <c r="KT56">
        <v>129.918202999979</v>
      </c>
      <c r="KU56">
        <v>197.221072999993</v>
      </c>
      <c r="KV56">
        <v>108.20606300002</v>
      </c>
      <c r="KW56">
        <v>105.06455000001</v>
      </c>
      <c r="KX56">
        <v>163.25055600004299</v>
      </c>
      <c r="KY56">
        <v>200.79241900006301</v>
      </c>
      <c r="KZ56">
        <v>99.2086439999985</v>
      </c>
      <c r="LA56">
        <v>105.334769999958</v>
      </c>
      <c r="LB56">
        <v>120.271509999991</v>
      </c>
      <c r="LC56">
        <v>105.067433999968</v>
      </c>
      <c r="LD56">
        <v>188.51097399997499</v>
      </c>
      <c r="LE56">
        <v>77.203599000000395</v>
      </c>
      <c r="LF56">
        <v>119.810056000017</v>
      </c>
      <c r="LG56">
        <v>112.71555199997999</v>
      </c>
      <c r="LH56">
        <v>98.596787999966196</v>
      </c>
      <c r="LI56">
        <v>109.737445999985</v>
      </c>
      <c r="LJ56">
        <v>109.96584800002201</v>
      </c>
      <c r="LK56">
        <v>141.06457799999001</v>
      </c>
      <c r="LL56">
        <v>248.49196600005999</v>
      </c>
      <c r="LM56">
        <v>194.507873000111</v>
      </c>
      <c r="LN56">
        <v>111.12863100005799</v>
      </c>
      <c r="LO56">
        <v>138.80054600001299</v>
      </c>
      <c r="LQ56">
        <v>116.736218999955</v>
      </c>
      <c r="LS56">
        <v>129.296085000038</v>
      </c>
      <c r="LT56">
        <v>128.34685100009699</v>
      </c>
      <c r="LU56">
        <v>95.931282000034102</v>
      </c>
      <c r="LV56">
        <v>137.33232100005301</v>
      </c>
      <c r="LW56">
        <v>100.805263999966</v>
      </c>
      <c r="LX56">
        <v>107.631196000031</v>
      </c>
      <c r="LY56">
        <v>126.66233099997</v>
      </c>
      <c r="LZ56">
        <v>118.442469000001</v>
      </c>
      <c r="MB56">
        <v>118.386500000022</v>
      </c>
      <c r="MC56">
        <v>138.921260999981</v>
      </c>
      <c r="MD56">
        <v>96.713177999947206</v>
      </c>
      <c r="ME56">
        <v>97.249899000045801</v>
      </c>
      <c r="MF56">
        <v>99.410492999944793</v>
      </c>
      <c r="MG56">
        <v>100.426574000041</v>
      </c>
      <c r="MH56">
        <v>138.16619600006399</v>
      </c>
      <c r="MI56">
        <v>217.35472399997499</v>
      </c>
      <c r="MK56">
        <v>104.661746999947</v>
      </c>
      <c r="ML56">
        <v>148.29464600002399</v>
      </c>
      <c r="MM56">
        <v>105.473760999972</v>
      </c>
      <c r="MN56">
        <v>100.254465000005</v>
      </c>
      <c r="MO56">
        <v>131.378719999921</v>
      </c>
      <c r="MP56">
        <v>104.912573999958</v>
      </c>
      <c r="MQ56">
        <v>97.124752999981894</v>
      </c>
      <c r="MR56">
        <v>92.735012999968603</v>
      </c>
      <c r="MT56">
        <v>212.119701999938</v>
      </c>
      <c r="MU56">
        <v>283.77642699982999</v>
      </c>
      <c r="MV56">
        <v>196.227411000058</v>
      </c>
      <c r="MW56">
        <v>216.99344299989801</v>
      </c>
      <c r="MY56">
        <v>310.82544700009697</v>
      </c>
      <c r="NA56">
        <v>292.89441000018297</v>
      </c>
      <c r="NB56">
        <v>112.33038900001</v>
      </c>
      <c r="NC56">
        <v>271.82010299991799</v>
      </c>
      <c r="ND56">
        <v>94.401668000035002</v>
      </c>
      <c r="NE56">
        <v>125.892808999983</v>
      </c>
      <c r="NF56">
        <v>201.57376700011099</v>
      </c>
      <c r="NG56">
        <v>141.592013000045</v>
      </c>
      <c r="NH56">
        <v>140.58324600011099</v>
      </c>
      <c r="NI56">
        <v>122.659763999982</v>
      </c>
      <c r="NJ56">
        <v>105.19790899998</v>
      </c>
      <c r="NK56">
        <v>115.54223699995801</v>
      </c>
      <c r="NL56">
        <v>114.700708999997</v>
      </c>
      <c r="NM56">
        <v>117.24984399997599</v>
      </c>
      <c r="NN56">
        <v>153.45051000011199</v>
      </c>
      <c r="NO56">
        <v>100.68640400003601</v>
      </c>
      <c r="NP56">
        <v>122.065239000018</v>
      </c>
      <c r="NQ56">
        <v>105.093263000017</v>
      </c>
      <c r="NR56">
        <v>1.68903189999946</v>
      </c>
      <c r="NS56">
        <v>3.75669199999902</v>
      </c>
      <c r="NT56">
        <v>1.27734430000055</v>
      </c>
      <c r="NU56">
        <v>1.0296465600003999</v>
      </c>
      <c r="NV56">
        <v>2.2082528300015798</v>
      </c>
      <c r="NW56">
        <v>1.15198455000063</v>
      </c>
      <c r="NX56">
        <v>0.99480550000043899</v>
      </c>
      <c r="NY56">
        <v>0.90942530000029398</v>
      </c>
      <c r="NZ56">
        <v>0.98149959999955205</v>
      </c>
      <c r="OA56">
        <v>0.97769810000045299</v>
      </c>
      <c r="OB56">
        <v>3.19536599999992</v>
      </c>
      <c r="OC56">
        <v>2.0179452999982499</v>
      </c>
      <c r="OD56">
        <v>3.0241047999988999</v>
      </c>
      <c r="OE56">
        <v>1.4483720999996901</v>
      </c>
      <c r="OF56">
        <v>2.7318702000011399</v>
      </c>
      <c r="OG56">
        <v>5.7362326000002204</v>
      </c>
      <c r="OH56">
        <v>2.2778423000017902</v>
      </c>
      <c r="OI56">
        <v>2.5337748999991199</v>
      </c>
      <c r="OJ56">
        <v>1.3340943000002901</v>
      </c>
      <c r="OK56">
        <v>1.3019046999998001</v>
      </c>
      <c r="OL56">
        <v>1.3960661000001</v>
      </c>
      <c r="OM56">
        <v>3.16374445999827</v>
      </c>
      <c r="ON56">
        <v>3.0599975000004598</v>
      </c>
      <c r="OO56">
        <v>1.43901025000014</v>
      </c>
      <c r="OP56">
        <v>2.12633062000168</v>
      </c>
      <c r="OQ56">
        <v>2.8207599199995501</v>
      </c>
      <c r="OR56">
        <v>2.6244217899984501</v>
      </c>
      <c r="OS56">
        <v>2.50266326999918</v>
      </c>
      <c r="OT56">
        <v>2.8614792500011399</v>
      </c>
      <c r="OU56">
        <v>1.0472583899991199</v>
      </c>
      <c r="OV56">
        <v>1.4447780200007401</v>
      </c>
      <c r="OW56">
        <v>2.3438390800001798</v>
      </c>
      <c r="OX56">
        <v>2.6544512699983902</v>
      </c>
      <c r="OY56">
        <v>54.404886430013001</v>
      </c>
      <c r="OZ56">
        <v>2.45633797000119</v>
      </c>
      <c r="PA56">
        <v>10.4306608799961</v>
      </c>
      <c r="PB56">
        <v>2.6120236499991698</v>
      </c>
      <c r="PC56">
        <v>3.3490655099994902</v>
      </c>
      <c r="PD56">
        <v>2.9455342399996902</v>
      </c>
      <c r="PE56">
        <v>1.8214081599999199</v>
      </c>
      <c r="PF56">
        <v>107.656395899947</v>
      </c>
      <c r="PG56">
        <v>92.347501000040197</v>
      </c>
      <c r="PH56">
        <v>4.0808038000032001</v>
      </c>
      <c r="PI56">
        <v>6.2829802999986004</v>
      </c>
      <c r="PJ56">
        <v>4.2772669999976598</v>
      </c>
      <c r="PK56">
        <v>1.13103980000051</v>
      </c>
      <c r="PL56">
        <v>1.17548791000081</v>
      </c>
      <c r="PM56">
        <v>1.2127582899993301</v>
      </c>
      <c r="PN56">
        <v>1.55883030000041</v>
      </c>
      <c r="PO56">
        <v>1.58857521999926</v>
      </c>
      <c r="PP56">
        <v>1.5880488599996201</v>
      </c>
      <c r="PQ56">
        <v>1.66264095000042</v>
      </c>
      <c r="PR56">
        <v>1.35319157999947</v>
      </c>
      <c r="PS56">
        <v>1.70353477999925</v>
      </c>
      <c r="PT56">
        <v>1.6942576599994901</v>
      </c>
      <c r="PU56">
        <v>3.0173866400000402</v>
      </c>
      <c r="PV56">
        <v>8.4078984700026904</v>
      </c>
      <c r="PW56">
        <v>186.55977940000599</v>
      </c>
      <c r="PX56">
        <v>2.10022020000179</v>
      </c>
      <c r="PY56">
        <v>165.182240500115</v>
      </c>
      <c r="PZ56">
        <v>1.7869145000004201</v>
      </c>
      <c r="QA56">
        <v>1.6321306000008899</v>
      </c>
      <c r="QB56">
        <v>102.153526799986</v>
      </c>
      <c r="QC56">
        <v>2.01230139999825</v>
      </c>
      <c r="QD56">
        <v>41764.916693925901</v>
      </c>
      <c r="QE56">
        <v>2.3563662999986299</v>
      </c>
      <c r="QF56">
        <v>2.2850188299998999</v>
      </c>
      <c r="QG56">
        <v>216.51301312004199</v>
      </c>
      <c r="QH56">
        <v>123.001992639969</v>
      </c>
      <c r="QI56">
        <v>1.0766704100005899</v>
      </c>
      <c r="QJ56">
        <v>1.1003680499998201</v>
      </c>
      <c r="QK56">
        <v>1.03204648999963</v>
      </c>
      <c r="QL56">
        <v>1.01784378000048</v>
      </c>
      <c r="QM56">
        <v>14.0939392199944</v>
      </c>
      <c r="QN56">
        <v>1.58454107999933</v>
      </c>
      <c r="QP56">
        <v>1.37269869999909</v>
      </c>
      <c r="QQ56">
        <v>1.26895850000074</v>
      </c>
      <c r="QR56">
        <v>1.0611781000006899</v>
      </c>
      <c r="QS56">
        <v>1.4195521000001501</v>
      </c>
      <c r="QT56">
        <v>1.1630198999992001</v>
      </c>
      <c r="QU56">
        <v>110.04846199997699</v>
      </c>
      <c r="QV56">
        <v>101.05507899995401</v>
      </c>
      <c r="QW56">
        <v>189.44699799991201</v>
      </c>
      <c r="QX56">
        <v>102.176693000016</v>
      </c>
      <c r="QY56">
        <v>102.601616000058</v>
      </c>
      <c r="QZ56">
        <v>104.336171000032</v>
      </c>
      <c r="RA56">
        <v>103.725264000008</v>
      </c>
      <c r="RB56">
        <v>1.1659413399993399</v>
      </c>
      <c r="RC56">
        <v>2.1899665099990702</v>
      </c>
      <c r="RD56">
        <v>135.4493160001</v>
      </c>
      <c r="RE56">
        <v>104.346825000015</v>
      </c>
      <c r="RF56">
        <v>110.431276999996</v>
      </c>
      <c r="RG56">
        <v>121.564082000055</v>
      </c>
      <c r="RH56">
        <v>150.182595999911</v>
      </c>
      <c r="RI56">
        <v>234.996607000008</v>
      </c>
      <c r="RL56">
        <v>290.65339899994399</v>
      </c>
      <c r="RM56">
        <v>56.335979999974398</v>
      </c>
      <c r="RN56">
        <v>267.62505199993001</v>
      </c>
      <c r="RO56">
        <v>167.79904900002299</v>
      </c>
      <c r="RP56">
        <v>219.095935000107</v>
      </c>
      <c r="RQ56">
        <v>104.049745999975</v>
      </c>
      <c r="RR56">
        <v>375.65552600007499</v>
      </c>
      <c r="RS56">
        <v>193.18994299997601</v>
      </c>
      <c r="RT56">
        <v>110.56155900005299</v>
      </c>
      <c r="RU56">
        <v>185.05919499998001</v>
      </c>
      <c r="RV56">
        <v>326.28269900009002</v>
      </c>
      <c r="RW56">
        <v>65.179100999957896</v>
      </c>
      <c r="RX56">
        <v>368.45343300001701</v>
      </c>
      <c r="RY56">
        <v>198.26778299990099</v>
      </c>
      <c r="RZ56">
        <v>545.98619600012898</v>
      </c>
      <c r="SA56">
        <v>586.66035399958503</v>
      </c>
      <c r="SB56">
        <v>277.75964199984401</v>
      </c>
      <c r="SC56">
        <v>98.870224999962403</v>
      </c>
      <c r="SD56">
        <v>189.62057600007401</v>
      </c>
      <c r="SE56">
        <v>319.74674300011202</v>
      </c>
      <c r="SF56">
        <v>228.35006899992001</v>
      </c>
      <c r="SG56">
        <v>634.86093499977096</v>
      </c>
      <c r="SH56">
        <v>102.748039999977</v>
      </c>
      <c r="SI56">
        <v>103.22585000004599</v>
      </c>
      <c r="SJ56">
        <v>7877.6313410028797</v>
      </c>
      <c r="SK56">
        <v>64.894231999991504</v>
      </c>
      <c r="SL56">
        <v>151.120023000054</v>
      </c>
      <c r="SM56">
        <v>283.84938600007399</v>
      </c>
      <c r="SN56">
        <v>339.19839200004901</v>
      </c>
      <c r="SO56">
        <v>200.618021999951</v>
      </c>
      <c r="SP56">
        <v>561.44744599983096</v>
      </c>
      <c r="SQ56">
        <v>200.75206300010899</v>
      </c>
      <c r="SR56">
        <v>53.642555999976999</v>
      </c>
      <c r="SS56">
        <v>38.987941999977899</v>
      </c>
      <c r="ST56">
        <v>194.35824099998001</v>
      </c>
      <c r="SU56">
        <v>189.50458399998001</v>
      </c>
      <c r="SV56">
        <v>196.48350000008901</v>
      </c>
      <c r="SW56">
        <v>166.09171500010399</v>
      </c>
      <c r="SX56">
        <v>204.007242999971</v>
      </c>
      <c r="SY56">
        <v>168.831786999945</v>
      </c>
      <c r="SZ56">
        <v>110.25997000001399</v>
      </c>
      <c r="TA56">
        <v>144.53326299996101</v>
      </c>
      <c r="TB56">
        <v>101.026058000047</v>
      </c>
      <c r="TC56">
        <v>147.227229000069</v>
      </c>
      <c r="TD56">
        <v>138.04981100000401</v>
      </c>
      <c r="TE56">
        <v>438.97304000007</v>
      </c>
      <c r="TF56">
        <v>114.12056099996001</v>
      </c>
      <c r="TG56">
        <v>122.51447699998999</v>
      </c>
      <c r="TH56">
        <v>473.704868000001</v>
      </c>
      <c r="TI56">
        <v>66.474550000042697</v>
      </c>
      <c r="TJ56">
        <v>206.45659200009001</v>
      </c>
      <c r="TK56">
        <v>141.883591999998</v>
      </c>
      <c r="TL56">
        <v>425.26384200016003</v>
      </c>
      <c r="TM56">
        <v>493.18226099992199</v>
      </c>
      <c r="TN56">
        <v>192.31109299999699</v>
      </c>
      <c r="TO56">
        <v>493.810095999856</v>
      </c>
      <c r="TP56">
        <v>213.47976300003899</v>
      </c>
      <c r="TQ56">
        <v>493.62385600013698</v>
      </c>
      <c r="TR56">
        <v>493.58041700022301</v>
      </c>
      <c r="TS56">
        <v>202.22069199988599</v>
      </c>
      <c r="TT56">
        <v>155.71489299996799</v>
      </c>
      <c r="TV56">
        <v>106.285358999972</v>
      </c>
      <c r="TW56">
        <v>358.53504600003401</v>
      </c>
      <c r="TX56">
        <v>130.830651999917</v>
      </c>
      <c r="TY56">
        <v>104.96259100001799</v>
      </c>
      <c r="TZ56">
        <v>417.61473099980498</v>
      </c>
      <c r="UA56">
        <v>151.08486799988901</v>
      </c>
      <c r="UB56">
        <v>129.19177299994001</v>
      </c>
      <c r="UC56">
        <v>112.42439900001</v>
      </c>
      <c r="UD56">
        <v>107.65750700002501</v>
      </c>
      <c r="UE56">
        <v>132.12235100008499</v>
      </c>
      <c r="UF56">
        <v>109.00667100003901</v>
      </c>
      <c r="UG56">
        <v>125.503911999986</v>
      </c>
      <c r="UH56">
        <v>130.885730999988</v>
      </c>
      <c r="UI56">
        <v>113.197200999944</v>
      </c>
      <c r="UJ56">
        <v>108.256634999998</v>
      </c>
      <c r="UK56">
        <v>130.38519300008201</v>
      </c>
      <c r="UL56">
        <v>135.785837000003</v>
      </c>
      <c r="UM56">
        <v>100.273649999988</v>
      </c>
      <c r="UN56">
        <v>140.971223999979</v>
      </c>
      <c r="UO56">
        <v>187.50252399989401</v>
      </c>
      <c r="UP56">
        <v>172.96280899993101</v>
      </c>
      <c r="UQ56">
        <v>92.446784000028899</v>
      </c>
      <c r="UR56">
        <v>108.475786000025</v>
      </c>
      <c r="US56">
        <v>335.71811999985903</v>
      </c>
      <c r="UT56">
        <v>335.03223600005703</v>
      </c>
      <c r="UU56">
        <v>1854.79934599996</v>
      </c>
      <c r="UV56">
        <v>134.930043000029</v>
      </c>
      <c r="UW56">
        <v>406.841122000013</v>
      </c>
      <c r="UX56">
        <v>109.547676000046</v>
      </c>
      <c r="UY56">
        <v>45.040281000023199</v>
      </c>
      <c r="UZ56">
        <v>10.140001000007</v>
      </c>
      <c r="VA56">
        <v>160.32129699992899</v>
      </c>
      <c r="VB56">
        <v>113.245822999976</v>
      </c>
      <c r="VC56">
        <v>109.007964999997</v>
      </c>
      <c r="VD56">
        <v>120.490806999966</v>
      </c>
      <c r="VE56">
        <v>107.24808699998501</v>
      </c>
      <c r="VF56">
        <v>144.72134699998401</v>
      </c>
      <c r="VG56">
        <v>146.75079500000001</v>
      </c>
      <c r="VH56">
        <v>114.956173000042</v>
      </c>
      <c r="VI56">
        <v>102.66355900000799</v>
      </c>
      <c r="VJ56">
        <v>114.540918000042</v>
      </c>
      <c r="VK56">
        <v>112.451957999961</v>
      </c>
      <c r="VL56">
        <v>101.88783200003699</v>
      </c>
      <c r="VM56">
        <v>105.848894999945</v>
      </c>
      <c r="VN56">
        <v>215.00025200005601</v>
      </c>
      <c r="VO56">
        <v>106.795051999972</v>
      </c>
      <c r="VP56">
        <v>291.12382799992298</v>
      </c>
      <c r="VQ56">
        <v>193.50322500011001</v>
      </c>
      <c r="VR56">
        <v>109.592398999957</v>
      </c>
      <c r="VS56">
        <v>106.251747000031</v>
      </c>
      <c r="VT56">
        <v>120.612932999968</v>
      </c>
      <c r="VU56">
        <v>163.799325000029</v>
      </c>
      <c r="VV56">
        <v>202.26303500006901</v>
      </c>
      <c r="VW56">
        <v>166.13856299989899</v>
      </c>
      <c r="VX56">
        <v>143.61688100011099</v>
      </c>
      <c r="VY56">
        <v>105.825748999952</v>
      </c>
      <c r="VZ56">
        <v>110.674726000056</v>
      </c>
      <c r="WA56">
        <v>104.77702599996699</v>
      </c>
      <c r="WB56">
        <v>283.550267999992</v>
      </c>
      <c r="WC56">
        <v>186.10957399988499</v>
      </c>
      <c r="WD56">
        <v>205.90453599998699</v>
      </c>
      <c r="WE56">
        <v>104.46887500002001</v>
      </c>
      <c r="WF56">
        <v>103.01803200005099</v>
      </c>
      <c r="WG56">
        <v>122.11329100001601</v>
      </c>
      <c r="WH56">
        <v>108.487923000008</v>
      </c>
      <c r="WI56">
        <v>118.888664999977</v>
      </c>
      <c r="WJ56">
        <v>29.790841000009099</v>
      </c>
      <c r="WK56">
        <v>110.630781000014</v>
      </c>
      <c r="WL56">
        <v>103.391733000055</v>
      </c>
      <c r="WM56">
        <v>224.334835000103</v>
      </c>
      <c r="WN56">
        <v>287.50850600004202</v>
      </c>
      <c r="WO56">
        <v>346.21393000008499</v>
      </c>
      <c r="WP56">
        <v>210.850497999927</v>
      </c>
      <c r="WQ56">
        <v>212.02369099995099</v>
      </c>
      <c r="WR56">
        <v>264.97288300003902</v>
      </c>
      <c r="WS56">
        <v>231.22614699997899</v>
      </c>
      <c r="WT56">
        <v>458.57030300004402</v>
      </c>
      <c r="WU56">
        <v>464.62996499985502</v>
      </c>
      <c r="WV56">
        <v>721.89632400032099</v>
      </c>
      <c r="WW56">
        <v>117.00670100003499</v>
      </c>
      <c r="WX56">
        <v>262.80762400012497</v>
      </c>
      <c r="WY56">
        <v>127.27137800003401</v>
      </c>
      <c r="WZ56">
        <v>236.89915800001501</v>
      </c>
      <c r="XA56">
        <v>84.492786000017105</v>
      </c>
      <c r="XB56">
        <v>182.55044199992</v>
      </c>
      <c r="XC56">
        <v>85.243722000042894</v>
      </c>
      <c r="XD56">
        <v>477.72711700014798</v>
      </c>
      <c r="XE56">
        <v>159.27040900010601</v>
      </c>
      <c r="XF56">
        <v>243.15650999988401</v>
      </c>
      <c r="XG56">
        <v>100.776225000038</v>
      </c>
      <c r="XH56">
        <v>206.38493800000299</v>
      </c>
      <c r="XI56">
        <v>101.188546000049</v>
      </c>
      <c r="XJ56">
        <v>214.27719600009701</v>
      </c>
      <c r="XK56">
        <v>33.437220999970997</v>
      </c>
      <c r="XL56">
        <v>1.2251833400005101</v>
      </c>
      <c r="XM56">
        <v>5.7755915300003799</v>
      </c>
      <c r="XN56">
        <v>1.24496053000075</v>
      </c>
      <c r="XO56">
        <v>1.7884590699995899</v>
      </c>
      <c r="XP56">
        <v>1.74452584999926</v>
      </c>
      <c r="XQ56">
        <v>17.5843897800078</v>
      </c>
      <c r="XR56">
        <v>1.21515673000067</v>
      </c>
      <c r="XS56">
        <v>1.2513032400002</v>
      </c>
      <c r="XT56">
        <v>2.3445688300016601</v>
      </c>
      <c r="XU56">
        <v>2.2012044600014602</v>
      </c>
      <c r="XV56">
        <v>2.4133241999988999</v>
      </c>
      <c r="XW56">
        <v>2.7754789999998999</v>
      </c>
      <c r="XX56">
        <v>3.2267431000000202</v>
      </c>
      <c r="XY56">
        <v>2.83695509999961</v>
      </c>
      <c r="XZ56">
        <v>1.02598949999992</v>
      </c>
      <c r="YA56">
        <v>9.2228207000007405</v>
      </c>
      <c r="YB56">
        <v>0.93886810000003595</v>
      </c>
      <c r="YD56">
        <v>1.0911601000007101</v>
      </c>
      <c r="YE56">
        <v>4.2427161000014202</v>
      </c>
      <c r="YF56">
        <v>1.06961579999916</v>
      </c>
      <c r="YG56">
        <v>0.93476832000033006</v>
      </c>
      <c r="YH56">
        <v>1411.64204175025</v>
      </c>
      <c r="YI56">
        <v>113.959190199967</v>
      </c>
      <c r="YJ56">
        <v>303.223873999901</v>
      </c>
      <c r="YK56">
        <v>3.01191915000163</v>
      </c>
      <c r="YL56">
        <v>1.4414292500005099</v>
      </c>
      <c r="YM56">
        <v>2343467.6759758</v>
      </c>
      <c r="YN56">
        <v>1.16231175999928</v>
      </c>
      <c r="YO56">
        <v>1.1475320400004401</v>
      </c>
      <c r="YP56">
        <v>1.7052491699996599</v>
      </c>
      <c r="YQ56">
        <v>166.534435000038</v>
      </c>
      <c r="YR56">
        <v>143.72151329997001</v>
      </c>
      <c r="YS56">
        <v>5.66472210000211</v>
      </c>
      <c r="YT56">
        <v>6.7447027000016497</v>
      </c>
      <c r="YU56">
        <v>321.26254189992301</v>
      </c>
      <c r="YV56">
        <v>225.815030999947</v>
      </c>
      <c r="YW56">
        <v>1.2478143999997</v>
      </c>
      <c r="YX56">
        <v>1.2350791000007999</v>
      </c>
      <c r="YY56">
        <v>1.1961699000003101</v>
      </c>
      <c r="YZ56">
        <v>3.6323559000011301</v>
      </c>
      <c r="ZA56">
        <v>1.2713998700000999</v>
      </c>
      <c r="ZB56">
        <v>3.7147277699987198</v>
      </c>
      <c r="ZC56">
        <v>0.984725610000169</v>
      </c>
      <c r="ZD56">
        <v>1.0081871000002101</v>
      </c>
    </row>
    <row r="57" spans="1:680" x14ac:dyDescent="0.25">
      <c r="A57" s="40">
        <v>44145</v>
      </c>
      <c r="B57" s="6">
        <v>2.04262745999949</v>
      </c>
      <c r="C57" s="6">
        <v>1.6934962100003801</v>
      </c>
      <c r="E57">
        <v>1.7134840100006801</v>
      </c>
      <c r="F57">
        <v>1.0564910100001701</v>
      </c>
      <c r="G57">
        <v>1.0895853000001801</v>
      </c>
      <c r="H57">
        <v>1.0507510999996199</v>
      </c>
      <c r="I57">
        <v>3.0424368999992999</v>
      </c>
      <c r="J57">
        <v>1.11796429999958</v>
      </c>
      <c r="K57">
        <v>2.0719310999993499</v>
      </c>
      <c r="L57">
        <v>2.4190696000005101</v>
      </c>
      <c r="M57">
        <v>1.54304530000081</v>
      </c>
      <c r="N57">
        <v>2.4527210000014699</v>
      </c>
      <c r="O57">
        <v>2.1642255199985798</v>
      </c>
      <c r="P57">
        <v>2.6644905399989498</v>
      </c>
      <c r="Q57">
        <v>0.888062179999906</v>
      </c>
      <c r="R57">
        <v>2.7352227199989998</v>
      </c>
      <c r="S57">
        <v>2.6687188600008098</v>
      </c>
      <c r="T57">
        <v>3.1405296699995202</v>
      </c>
      <c r="U57">
        <v>1.0523787399997699</v>
      </c>
      <c r="V57">
        <v>1.4483683599992201</v>
      </c>
      <c r="W57">
        <v>2.68277637409847</v>
      </c>
      <c r="X57">
        <v>2.1509895298986499</v>
      </c>
      <c r="Y57">
        <v>3.3730581000018001</v>
      </c>
      <c r="Z57">
        <v>1.10141264000049</v>
      </c>
      <c r="AA57">
        <v>1.2436480600008499</v>
      </c>
      <c r="AB57">
        <v>1.1013363999991299</v>
      </c>
      <c r="AC57">
        <v>11.1442204299965</v>
      </c>
      <c r="AD57">
        <v>22.255161629989701</v>
      </c>
      <c r="AE57">
        <v>1.07576567999968</v>
      </c>
      <c r="AF57">
        <v>64.642577740014502</v>
      </c>
      <c r="AG57">
        <v>9.0877438600000495</v>
      </c>
      <c r="AH57">
        <v>1.8357206000000601</v>
      </c>
      <c r="AI57">
        <v>1.10529280000083</v>
      </c>
      <c r="AJ57">
        <v>2.3892884000015302</v>
      </c>
      <c r="AK57">
        <v>2.1873368000014999</v>
      </c>
      <c r="AL57">
        <v>1.36765034000018</v>
      </c>
      <c r="AM57">
        <v>1.5568203000002501</v>
      </c>
      <c r="AN57">
        <v>879.03665812965505</v>
      </c>
      <c r="AO57">
        <v>212.28769129002501</v>
      </c>
      <c r="AP57">
        <v>159.625019920059</v>
      </c>
      <c r="AQ57">
        <v>12.733324899993001</v>
      </c>
      <c r="AR57">
        <v>1.5078670200000499</v>
      </c>
      <c r="AS57">
        <v>1.2858762699997901</v>
      </c>
      <c r="AT57">
        <v>1.4695311300001801</v>
      </c>
      <c r="AU57">
        <v>4.0289546700005303</v>
      </c>
      <c r="AV57">
        <v>3.2552575000008801</v>
      </c>
      <c r="AW57">
        <v>1.4374291399999499</v>
      </c>
      <c r="AX57">
        <v>12.8836727299931</v>
      </c>
      <c r="AY57">
        <v>1.4695552499997599</v>
      </c>
      <c r="AZ57">
        <v>6.1501757000005499</v>
      </c>
      <c r="BA57">
        <v>1.5725058000007299</v>
      </c>
      <c r="BB57">
        <v>3.8345534699983501</v>
      </c>
      <c r="BC57">
        <v>2.5538944200015998</v>
      </c>
      <c r="BD57">
        <v>0.95439512000029902</v>
      </c>
      <c r="BE57">
        <v>1.7242831999992601</v>
      </c>
      <c r="BF57">
        <v>2.0657314999989498</v>
      </c>
      <c r="BG57">
        <v>2.0843674999996402</v>
      </c>
      <c r="BH57">
        <v>2.5201570999997802</v>
      </c>
      <c r="BI57">
        <v>1.6705462999998399</v>
      </c>
      <c r="BJ57">
        <v>108.738005800056</v>
      </c>
      <c r="BK57">
        <v>1.08191459999944</v>
      </c>
      <c r="BL57">
        <v>3.0886845399982099</v>
      </c>
      <c r="BM57">
        <v>1.6294229300001499</v>
      </c>
      <c r="BN57">
        <v>1.5851332099991899</v>
      </c>
      <c r="BO57">
        <v>1.06505260000085</v>
      </c>
      <c r="BP57">
        <v>1.0452287000007301</v>
      </c>
      <c r="BQ57">
        <v>2.0022220999999298</v>
      </c>
      <c r="BR57">
        <v>2.06429639999988</v>
      </c>
      <c r="BS57">
        <v>2.22912369999904</v>
      </c>
      <c r="BT57">
        <v>1.0450536999997</v>
      </c>
      <c r="BU57">
        <v>1.4081810000007</v>
      </c>
      <c r="BV57">
        <v>1.7816495999995801</v>
      </c>
      <c r="BW57">
        <v>7.0144550999975799</v>
      </c>
      <c r="BX57">
        <v>4.7245428000023804</v>
      </c>
      <c r="BY57">
        <v>3.0346543999985398</v>
      </c>
      <c r="BZ57">
        <v>89.705141079961294</v>
      </c>
      <c r="CA57">
        <v>9.2276090999948792</v>
      </c>
      <c r="CB57">
        <v>1.0992275999997201</v>
      </c>
      <c r="CC57">
        <v>23.644625499990099</v>
      </c>
      <c r="CD57">
        <v>4.3996189000026797</v>
      </c>
      <c r="CE57">
        <v>9.6442467000015295</v>
      </c>
      <c r="CF57">
        <v>2.6921101000007202</v>
      </c>
      <c r="CG57">
        <v>37.569809600012398</v>
      </c>
      <c r="CH57">
        <v>1.0503602999997399</v>
      </c>
      <c r="CI57">
        <v>1.7723963000007601</v>
      </c>
      <c r="CJ57">
        <v>6.0266008000035098</v>
      </c>
      <c r="CK57">
        <v>4.5731086000014303</v>
      </c>
      <c r="CL57">
        <v>2.3234947999990299</v>
      </c>
      <c r="CM57">
        <v>3.09108619999824</v>
      </c>
      <c r="CN57">
        <v>31.2661601</v>
      </c>
      <c r="CO57">
        <v>1.2095855000006801</v>
      </c>
      <c r="CP57">
        <v>1.4528160000008901</v>
      </c>
      <c r="CQ57">
        <v>1.1680978999993401</v>
      </c>
      <c r="CR57">
        <v>1.25650019999921</v>
      </c>
      <c r="CS57">
        <v>1.2562345999995199</v>
      </c>
      <c r="CT57">
        <v>12.057857099993299</v>
      </c>
      <c r="CU57">
        <v>130.033371000085</v>
      </c>
      <c r="CV57">
        <v>13.9117751000013</v>
      </c>
      <c r="CW57">
        <v>22.421307000011399</v>
      </c>
      <c r="CX57">
        <v>76.115792999975397</v>
      </c>
      <c r="CY57">
        <v>18.319713000004398</v>
      </c>
      <c r="CZ57">
        <v>142.58948100008999</v>
      </c>
      <c r="DA57">
        <v>10.611551299996799</v>
      </c>
      <c r="DB57">
        <v>10.1660485000029</v>
      </c>
      <c r="DC57">
        <v>22.349729000008701</v>
      </c>
      <c r="DD57">
        <v>2.6088698700004902</v>
      </c>
      <c r="DE57">
        <v>1.4093083999996501</v>
      </c>
      <c r="DF57">
        <v>1.29050427999937</v>
      </c>
      <c r="DG57">
        <v>1.1125252900001199</v>
      </c>
      <c r="DH57">
        <v>3.1157568099988602</v>
      </c>
      <c r="DI57">
        <v>7693.4358695372903</v>
      </c>
      <c r="DJ57">
        <v>1.25918506999915</v>
      </c>
      <c r="DK57">
        <v>2.4736777100006302</v>
      </c>
      <c r="DL57">
        <v>27.737484000012</v>
      </c>
      <c r="DM57">
        <v>2.19313194999995</v>
      </c>
      <c r="DN57">
        <v>8.4937803299981205</v>
      </c>
      <c r="DO57">
        <v>2.7456525699999501</v>
      </c>
      <c r="DP57">
        <v>3.0082137600002201</v>
      </c>
      <c r="DQ57">
        <v>1.16494124999917</v>
      </c>
      <c r="DR57">
        <v>10.912241259997201</v>
      </c>
      <c r="DS57">
        <v>1.1666107300006801</v>
      </c>
      <c r="DT57">
        <v>1.28021504999924</v>
      </c>
      <c r="DU57">
        <v>3.3753111000005398</v>
      </c>
      <c r="DV57">
        <v>3.3769788899990099</v>
      </c>
      <c r="DW57">
        <v>3.1822964700004399</v>
      </c>
      <c r="DX57">
        <v>1.2659728800008501</v>
      </c>
      <c r="DY57">
        <v>118.47801099997</v>
      </c>
      <c r="DZ57">
        <v>1.25936460999947</v>
      </c>
      <c r="EA57">
        <v>1.70643249999921</v>
      </c>
      <c r="EB57">
        <v>1.0424738000001501</v>
      </c>
      <c r="EC57">
        <v>1.1207229999999999</v>
      </c>
      <c r="ED57">
        <v>1.0470480999992999</v>
      </c>
      <c r="EE57">
        <v>2.9068004100008702</v>
      </c>
      <c r="EF57">
        <v>1.3389602700008301</v>
      </c>
      <c r="EG57">
        <v>2.4896026999995202</v>
      </c>
      <c r="EH57">
        <v>1.3960966499998899</v>
      </c>
      <c r="EI57">
        <v>1.7319855099995001</v>
      </c>
      <c r="EJ57">
        <v>1.6871166199998699</v>
      </c>
      <c r="EK57">
        <v>3.2507009000000799</v>
      </c>
      <c r="EL57">
        <v>5.8987103999970696</v>
      </c>
      <c r="EM57">
        <v>29.4132185000053</v>
      </c>
      <c r="EN57">
        <v>1.45524540000042</v>
      </c>
      <c r="EO57">
        <v>1.32758076000027</v>
      </c>
      <c r="EP57">
        <v>1.08054194000033</v>
      </c>
      <c r="EQ57">
        <v>1.0719234400003199</v>
      </c>
      <c r="ER57">
        <v>1.32848942999954</v>
      </c>
      <c r="ES57">
        <v>1.0576079300008101</v>
      </c>
      <c r="ET57">
        <v>1.6100958599999999</v>
      </c>
      <c r="EU57">
        <v>3.0109312599997802</v>
      </c>
      <c r="EV57">
        <v>1.12982175999969</v>
      </c>
      <c r="EW57">
        <v>1.0044858500004901</v>
      </c>
      <c r="EX57">
        <v>114.04519600002099</v>
      </c>
      <c r="EY57">
        <v>5.7882729999983003</v>
      </c>
      <c r="EZ57">
        <v>3.0248825999988198</v>
      </c>
      <c r="FA57">
        <v>1.0425658000003799</v>
      </c>
      <c r="FC57">
        <v>183.88317509996699</v>
      </c>
      <c r="FD57">
        <v>9968.8250592649001</v>
      </c>
      <c r="FE57">
        <v>95.792884299997198</v>
      </c>
      <c r="FF57">
        <v>1.0736111999994999</v>
      </c>
      <c r="FG57">
        <v>3793.5061650499701</v>
      </c>
      <c r="FH57">
        <v>1.00406049999947</v>
      </c>
      <c r="FI57">
        <v>1.0596252300001701</v>
      </c>
      <c r="FJ57">
        <v>1.19046012999934</v>
      </c>
      <c r="FK57">
        <v>22.6511146000121</v>
      </c>
      <c r="FL57">
        <v>1.25671499999953</v>
      </c>
      <c r="FM57">
        <v>2.1656728000016301</v>
      </c>
      <c r="FN57">
        <v>1.7101975000005001</v>
      </c>
      <c r="FO57">
        <v>1.1838382000005401</v>
      </c>
      <c r="FP57">
        <v>3.3578110999987998</v>
      </c>
      <c r="FQ57">
        <v>1.56647243000043</v>
      </c>
      <c r="FR57">
        <v>1.19900753000002</v>
      </c>
      <c r="FS57">
        <v>1.10967727999923</v>
      </c>
      <c r="FT57">
        <v>1.9865875499999699</v>
      </c>
      <c r="FU57">
        <v>1.93732674000057</v>
      </c>
      <c r="FV57">
        <v>1.0269201499995699</v>
      </c>
      <c r="FW57">
        <v>1.36942683999951</v>
      </c>
      <c r="FX57">
        <v>1.1096770799995299</v>
      </c>
      <c r="FY57">
        <v>1.2755807100002099</v>
      </c>
      <c r="FZ57">
        <v>1.0499318500005801</v>
      </c>
      <c r="GA57">
        <v>3.7283331399994499</v>
      </c>
      <c r="GB57">
        <v>1.20180090000031</v>
      </c>
      <c r="GC57">
        <v>303.95711369020898</v>
      </c>
      <c r="GD57">
        <v>101.148243400035</v>
      </c>
      <c r="GE57">
        <v>169.741457900032</v>
      </c>
      <c r="GF57">
        <v>288.396696399897</v>
      </c>
      <c r="GG57">
        <v>272.55910080019402</v>
      </c>
      <c r="GH57">
        <v>130.08689619996599</v>
      </c>
      <c r="GI57">
        <v>260.43145789997698</v>
      </c>
      <c r="GJ57">
        <v>112.297271699994</v>
      </c>
      <c r="GK57">
        <v>215.90972490003301</v>
      </c>
      <c r="GL57">
        <v>1.0772539000008701</v>
      </c>
      <c r="GM57">
        <v>2.1843149000014801</v>
      </c>
      <c r="GN57">
        <v>1.35594780000065</v>
      </c>
      <c r="GO57">
        <v>6.9057976999974899</v>
      </c>
      <c r="GP57">
        <v>2.8783414999998098</v>
      </c>
      <c r="GQ57">
        <v>1.09333340000012</v>
      </c>
      <c r="GR57">
        <v>2.1803880000006801</v>
      </c>
      <c r="GS57">
        <v>4.2674284000022498</v>
      </c>
      <c r="GT57">
        <v>2.09884949999832</v>
      </c>
      <c r="GU57">
        <v>2.80419210000036</v>
      </c>
      <c r="GV57">
        <v>11.586517799994899</v>
      </c>
      <c r="GW57">
        <v>1.3922973999997299</v>
      </c>
      <c r="GX57">
        <v>7.2500740000032202</v>
      </c>
      <c r="GY57">
        <v>4.0946562000026496</v>
      </c>
      <c r="GZ57">
        <v>1.0033401000000599</v>
      </c>
      <c r="HA57">
        <v>2.1867348999985601</v>
      </c>
      <c r="HB57">
        <v>0.91269060000013302</v>
      </c>
      <c r="HC57">
        <v>4.9488966999997501</v>
      </c>
      <c r="HD57">
        <v>1.3967417999992899</v>
      </c>
      <c r="HE57">
        <v>152.732182800071</v>
      </c>
      <c r="HF57">
        <v>3.50459209999826</v>
      </c>
      <c r="HG57">
        <v>0.937687599999663</v>
      </c>
      <c r="HH57">
        <v>2.3343051999981999</v>
      </c>
      <c r="HI57">
        <v>5.8512826000005598</v>
      </c>
      <c r="HJ57">
        <v>1.0919835999993699</v>
      </c>
      <c r="HK57">
        <v>3.8189512999997501</v>
      </c>
      <c r="HL57">
        <v>150.700212500058</v>
      </c>
      <c r="HM57">
        <v>3.9793153200007501</v>
      </c>
      <c r="HN57">
        <v>71.4461318900576</v>
      </c>
      <c r="HO57">
        <v>1047.58025950007</v>
      </c>
      <c r="HP57">
        <v>1.13015144000019</v>
      </c>
      <c r="HQ57">
        <v>1.14228670000011</v>
      </c>
      <c r="HR57">
        <v>115.257759380038</v>
      </c>
      <c r="HS57">
        <v>180.91006819997</v>
      </c>
      <c r="HT57">
        <v>125.025024940027</v>
      </c>
      <c r="HU57">
        <v>148.92172199999899</v>
      </c>
      <c r="HV57">
        <v>149.84858106006899</v>
      </c>
      <c r="HW57">
        <v>377.47494457988103</v>
      </c>
      <c r="HX57">
        <v>118.195423590019</v>
      </c>
      <c r="HY57">
        <v>129.156780889956</v>
      </c>
      <c r="HZ57">
        <v>104.59528662997801</v>
      </c>
      <c r="IA57">
        <v>1.0657363999998799</v>
      </c>
      <c r="IB57">
        <v>1.08075610000014</v>
      </c>
      <c r="IC57">
        <v>1.05395949999911</v>
      </c>
      <c r="ID57">
        <v>1.0268114999998901</v>
      </c>
      <c r="IE57">
        <v>0.91283839999960004</v>
      </c>
      <c r="IF57">
        <v>1.3068934000002601</v>
      </c>
      <c r="IG57">
        <v>1.62709510000059</v>
      </c>
      <c r="IH57">
        <v>1.28135250000014</v>
      </c>
      <c r="II57">
        <v>1.2831141000006001</v>
      </c>
      <c r="IJ57">
        <v>0.97654260000035698</v>
      </c>
      <c r="IK57">
        <v>1.03056760000072</v>
      </c>
      <c r="IL57">
        <v>1.0505769999999801</v>
      </c>
      <c r="IM57">
        <v>1.09857639999973</v>
      </c>
      <c r="IN57">
        <v>0.96768049999991501</v>
      </c>
      <c r="IO57">
        <v>0.96976280000035298</v>
      </c>
      <c r="IP57">
        <v>2.8501112000012698</v>
      </c>
      <c r="IQ57">
        <v>1.0425673000008799</v>
      </c>
      <c r="IR57">
        <v>0.96314739999979804</v>
      </c>
      <c r="IS57">
        <v>1.2415780999999699</v>
      </c>
      <c r="IT57">
        <v>1.2723115000008001</v>
      </c>
      <c r="IU57">
        <v>1.05510739999954</v>
      </c>
      <c r="IV57">
        <v>1.3728671000007999</v>
      </c>
      <c r="IW57">
        <v>0.93265009999959103</v>
      </c>
      <c r="IX57">
        <v>1.4899208999995599</v>
      </c>
      <c r="IY57">
        <v>1.2482897000008999</v>
      </c>
      <c r="IZ57">
        <v>1.7072812999995199</v>
      </c>
      <c r="JA57">
        <v>1.32944189999944</v>
      </c>
      <c r="JB57">
        <v>1.05140860000029</v>
      </c>
      <c r="JC57">
        <v>1.06735130000015</v>
      </c>
      <c r="JD57">
        <v>1.0556804999996501</v>
      </c>
      <c r="JE57">
        <v>1.0551250000007699</v>
      </c>
      <c r="JF57">
        <v>3.8470884000016699</v>
      </c>
      <c r="JG57">
        <v>1.36202269999922</v>
      </c>
      <c r="JH57">
        <v>1.2641705999994901</v>
      </c>
      <c r="JI57">
        <v>0.92351979999966705</v>
      </c>
      <c r="JJ57">
        <v>5.7615029000007798</v>
      </c>
      <c r="JK57">
        <v>1.55257499999971</v>
      </c>
      <c r="JL57">
        <v>1.5519855999991701</v>
      </c>
      <c r="JM57">
        <v>1.80160880000039</v>
      </c>
      <c r="JN57">
        <v>1.1542334999994599</v>
      </c>
      <c r="JO57">
        <v>2.3644602899985299</v>
      </c>
      <c r="JP57">
        <v>518.60336443968094</v>
      </c>
      <c r="JQ57">
        <v>192.348866160028</v>
      </c>
      <c r="JR57">
        <v>11.552053000006699</v>
      </c>
      <c r="JS57">
        <v>1.62152989999959</v>
      </c>
      <c r="JT57">
        <v>1.08323930000006</v>
      </c>
      <c r="JU57">
        <v>4.8346043999990798</v>
      </c>
      <c r="JV57">
        <v>106.697829999961</v>
      </c>
      <c r="JW57">
        <v>0.95520699999997305</v>
      </c>
      <c r="JX57">
        <v>104.676794999978</v>
      </c>
      <c r="JY57">
        <v>1.0032158699996201</v>
      </c>
      <c r="JZ57">
        <v>1.0209756599997499</v>
      </c>
      <c r="KA57">
        <v>105.246002000058</v>
      </c>
      <c r="KB57">
        <v>73.033001999952802</v>
      </c>
      <c r="KD57">
        <v>105.58469799999099</v>
      </c>
      <c r="KE57">
        <v>114.24330400000299</v>
      </c>
      <c r="KF57">
        <v>102.438605000032</v>
      </c>
      <c r="KG57">
        <v>116.40559900004899</v>
      </c>
      <c r="KH57">
        <v>105.584165000007</v>
      </c>
      <c r="KI57">
        <v>158.143808000023</v>
      </c>
      <c r="KJ57">
        <v>148.88718400010799</v>
      </c>
      <c r="KK57">
        <v>115.57593000004999</v>
      </c>
      <c r="KL57">
        <v>103.279831000022</v>
      </c>
      <c r="KM57">
        <v>147.86343199992601</v>
      </c>
      <c r="KN57">
        <v>126.646026000031</v>
      </c>
      <c r="KO57">
        <v>101.366961000022</v>
      </c>
      <c r="KP57">
        <v>96.886404999997495</v>
      </c>
      <c r="KQ57">
        <v>175.28424399997999</v>
      </c>
      <c r="KR57">
        <v>260.54369099997001</v>
      </c>
      <c r="KS57">
        <v>132.61163399997201</v>
      </c>
      <c r="KT57">
        <v>129.51397400000101</v>
      </c>
      <c r="KU57">
        <v>197.025021000067</v>
      </c>
      <c r="KV57">
        <v>107.962428000057</v>
      </c>
      <c r="KW57">
        <v>104.75294499995699</v>
      </c>
      <c r="KX57">
        <v>162.42805900005601</v>
      </c>
      <c r="KY57">
        <v>201.275400999933</v>
      </c>
      <c r="KZ57">
        <v>99.481206999975299</v>
      </c>
      <c r="LA57">
        <v>105.412238999968</v>
      </c>
      <c r="LB57">
        <v>118.038271000027</v>
      </c>
      <c r="LC57">
        <v>103.883769999957</v>
      </c>
      <c r="LD57">
        <v>187.022588999942</v>
      </c>
      <c r="LE57">
        <v>75.619426000048406</v>
      </c>
      <c r="LF57">
        <v>119.569237999967</v>
      </c>
      <c r="LG57">
        <v>112.275860999944</v>
      </c>
      <c r="LH57">
        <v>98.867680000024805</v>
      </c>
      <c r="LI57">
        <v>110.704440000001</v>
      </c>
      <c r="LJ57">
        <v>109.77454899996501</v>
      </c>
      <c r="LK57">
        <v>139.89567900006699</v>
      </c>
      <c r="LL57">
        <v>248.71559799998099</v>
      </c>
      <c r="LM57">
        <v>194.76776800002</v>
      </c>
      <c r="LN57">
        <v>110.51047400001001</v>
      </c>
      <c r="LO57">
        <v>137.41274100006601</v>
      </c>
      <c r="LQ57">
        <v>116.708162000054</v>
      </c>
      <c r="LS57">
        <v>128.82260000007199</v>
      </c>
      <c r="LT57">
        <v>128.40021000010901</v>
      </c>
      <c r="LU57">
        <v>96.422990999999499</v>
      </c>
      <c r="LV57">
        <v>137.29643599991701</v>
      </c>
      <c r="LW57">
        <v>100.696897999966</v>
      </c>
      <c r="LX57">
        <v>107.117877000012</v>
      </c>
      <c r="LY57">
        <v>126.15172399999599</v>
      </c>
      <c r="LZ57">
        <v>117.963564999984</v>
      </c>
      <c r="MB57">
        <v>118.95798599999399</v>
      </c>
      <c r="MC57">
        <v>140.22890900005601</v>
      </c>
      <c r="MD57">
        <v>96.576604999951101</v>
      </c>
      <c r="ME57">
        <v>98.897686999989702</v>
      </c>
      <c r="MF57">
        <v>99.583142000017702</v>
      </c>
      <c r="MG57">
        <v>100.38464099995301</v>
      </c>
      <c r="MH57">
        <v>136.92164200008801</v>
      </c>
      <c r="MI57">
        <v>217.01390499994201</v>
      </c>
      <c r="MK57">
        <v>104.29271299997301</v>
      </c>
      <c r="ML57">
        <v>149.12255099997901</v>
      </c>
      <c r="MM57">
        <v>106.061782000004</v>
      </c>
      <c r="MN57">
        <v>100.35617000004299</v>
      </c>
      <c r="MO57">
        <v>131.408287999919</v>
      </c>
      <c r="MP57">
        <v>103.895837999997</v>
      </c>
      <c r="MQ57">
        <v>95.572321000043303</v>
      </c>
      <c r="MR57">
        <v>91.026275999960504</v>
      </c>
      <c r="MT57">
        <v>212.16767499991701</v>
      </c>
      <c r="MU57">
        <v>283.810018000193</v>
      </c>
      <c r="MV57">
        <v>195.79737300006701</v>
      </c>
      <c r="MW57">
        <v>218.02962499996599</v>
      </c>
      <c r="MY57">
        <v>311.36666999990098</v>
      </c>
      <c r="NA57">
        <v>292.894053000025</v>
      </c>
      <c r="NB57">
        <v>112.476082999958</v>
      </c>
      <c r="NC57">
        <v>269.96707399981102</v>
      </c>
      <c r="ND57">
        <v>93.926972000044799</v>
      </c>
      <c r="NE57">
        <v>125.222754999995</v>
      </c>
      <c r="NF57">
        <v>198.57760700001401</v>
      </c>
      <c r="NG57">
        <v>139.44113499997201</v>
      </c>
      <c r="NH57">
        <v>138.91596799995801</v>
      </c>
      <c r="NI57">
        <v>122.07552199996999</v>
      </c>
      <c r="NJ57">
        <v>103.082001999952</v>
      </c>
      <c r="NK57">
        <v>114.66686899995</v>
      </c>
      <c r="NL57">
        <v>113.84432399994699</v>
      </c>
      <c r="NM57">
        <v>117.393007999985</v>
      </c>
      <c r="NN57">
        <v>153.40697199991001</v>
      </c>
      <c r="NO57">
        <v>100.426167999976</v>
      </c>
      <c r="NP57">
        <v>122.072877999977</v>
      </c>
      <c r="NQ57">
        <v>105.090981999994</v>
      </c>
      <c r="NR57">
        <v>1.68513010000061</v>
      </c>
      <c r="NS57">
        <v>3.8211994000012099</v>
      </c>
      <c r="NT57">
        <v>1.2870098000003101</v>
      </c>
      <c r="NU57">
        <v>1.0297454800001999</v>
      </c>
      <c r="NV57">
        <v>2.2222843900017302</v>
      </c>
      <c r="NW57">
        <v>1.15093879999949</v>
      </c>
      <c r="NX57">
        <v>0.99656570000024702</v>
      </c>
      <c r="NY57">
        <v>0.92150949999995602</v>
      </c>
      <c r="NZ57">
        <v>0.99454409999998505</v>
      </c>
      <c r="OA57">
        <v>0.98947630000020603</v>
      </c>
      <c r="OB57">
        <v>3.2459769000015499</v>
      </c>
      <c r="OC57">
        <v>2.0426049999987299</v>
      </c>
      <c r="OD57">
        <v>3.03679059999922</v>
      </c>
      <c r="OE57">
        <v>1.45542489999934</v>
      </c>
      <c r="OF57">
        <v>2.7604382999998101</v>
      </c>
      <c r="OG57">
        <v>5.7407304000007597</v>
      </c>
      <c r="OH57">
        <v>2.2841963999999302</v>
      </c>
      <c r="OI57">
        <v>2.5408548000014002</v>
      </c>
      <c r="OJ57">
        <v>1.34262459999991</v>
      </c>
      <c r="OK57">
        <v>1.3003900000003299</v>
      </c>
      <c r="OL57">
        <v>1.3943278000006101</v>
      </c>
      <c r="OM57">
        <v>3.1587829199997901</v>
      </c>
      <c r="ON57">
        <v>3.05554069999926</v>
      </c>
      <c r="OO57">
        <v>1.42998817999978</v>
      </c>
      <c r="OP57">
        <v>2.1245255700014201</v>
      </c>
      <c r="OQ57">
        <v>2.8187998300018098</v>
      </c>
      <c r="OR57">
        <v>2.6004902499989799</v>
      </c>
      <c r="OS57">
        <v>2.4890373800008101</v>
      </c>
      <c r="OT57">
        <v>2.8526902800003899</v>
      </c>
      <c r="OU57">
        <v>1.0435603400001101</v>
      </c>
      <c r="OV57">
        <v>1.4377997899991899</v>
      </c>
      <c r="OW57">
        <v>2.3168551199996701</v>
      </c>
      <c r="OX57">
        <v>2.6672164599985999</v>
      </c>
      <c r="OY57">
        <v>54.422299240017303</v>
      </c>
      <c r="OZ57">
        <v>2.4636427900004501</v>
      </c>
      <c r="PA57">
        <v>10.437912769994</v>
      </c>
      <c r="PB57">
        <v>2.6125879600003801</v>
      </c>
      <c r="PC57">
        <v>3.31470777999857</v>
      </c>
      <c r="PD57">
        <v>2.91009896999822</v>
      </c>
      <c r="PE57">
        <v>1.82326665999972</v>
      </c>
      <c r="PF57">
        <v>107.819601799943</v>
      </c>
      <c r="PG57">
        <v>92.334214000031395</v>
      </c>
      <c r="PH57">
        <v>4.0758501000018397</v>
      </c>
      <c r="PI57">
        <v>6.2515686999977298</v>
      </c>
      <c r="PJ57">
        <v>4.2558894000030696</v>
      </c>
      <c r="PK57">
        <v>1.1299211999994401</v>
      </c>
      <c r="PL57">
        <v>1.17764967000039</v>
      </c>
      <c r="PM57">
        <v>1.2150469099997301</v>
      </c>
      <c r="PN57">
        <v>1.54978979000043</v>
      </c>
      <c r="PO57">
        <v>1.5793768500006999</v>
      </c>
      <c r="PP57">
        <v>1.5884061800006699</v>
      </c>
      <c r="PQ57">
        <v>1.6630798999995</v>
      </c>
      <c r="PR57">
        <v>1.3527192599994999</v>
      </c>
      <c r="PS57">
        <v>1.70408361999944</v>
      </c>
      <c r="PT57">
        <v>1.6859758600003301</v>
      </c>
      <c r="PU57">
        <v>3.0478891499988099</v>
      </c>
      <c r="PV57">
        <v>8.4054152799944895</v>
      </c>
      <c r="PW57">
        <v>188.932599399937</v>
      </c>
      <c r="PX57">
        <v>2.0976536000016499</v>
      </c>
      <c r="PY57">
        <v>165.22154460009199</v>
      </c>
      <c r="PZ57">
        <v>1.78788899999927</v>
      </c>
      <c r="QA57">
        <v>1.63299310000002</v>
      </c>
      <c r="QB57">
        <v>102.160073900013</v>
      </c>
      <c r="QC57">
        <v>2.0048046999981999</v>
      </c>
      <c r="QD57">
        <v>41923.790111601404</v>
      </c>
      <c r="QE57">
        <v>2.3487021000000801</v>
      </c>
      <c r="QF57">
        <v>2.2853848000013399</v>
      </c>
      <c r="QG57">
        <v>213.023786389967</v>
      </c>
      <c r="QH57">
        <v>121.63948720996299</v>
      </c>
      <c r="QI57">
        <v>1.0766027299996499</v>
      </c>
      <c r="QJ57">
        <v>1.1003719700001999</v>
      </c>
      <c r="QK57">
        <v>1.0319372699996201</v>
      </c>
      <c r="QL57">
        <v>1.0180855300004601</v>
      </c>
      <c r="QM57">
        <v>14.1319467599969</v>
      </c>
      <c r="QN57">
        <v>1.5737508300007901</v>
      </c>
      <c r="QP57">
        <v>1.3592669000008799</v>
      </c>
      <c r="QQ57">
        <v>1.2565682999993399</v>
      </c>
      <c r="QR57">
        <v>1.0507976000008099</v>
      </c>
      <c r="QS57">
        <v>1.43267870000091</v>
      </c>
      <c r="QT57">
        <v>1.15490390000014</v>
      </c>
      <c r="QU57">
        <v>109.723215000005</v>
      </c>
      <c r="QV57">
        <v>101.141137999948</v>
      </c>
      <c r="QW57">
        <v>189.483896000078</v>
      </c>
      <c r="QX57">
        <v>103.410764000029</v>
      </c>
      <c r="QY57">
        <v>102.99584400001901</v>
      </c>
      <c r="QZ57">
        <v>104.196099999943</v>
      </c>
      <c r="RA57">
        <v>103.584321000031</v>
      </c>
      <c r="RB57">
        <v>1.1442395800004299</v>
      </c>
      <c r="RC57">
        <v>2.14848989000166</v>
      </c>
      <c r="RD57">
        <v>135.67851700005099</v>
      </c>
      <c r="RE57">
        <v>104.386761000031</v>
      </c>
      <c r="RF57">
        <v>110.558588000014</v>
      </c>
      <c r="RG57">
        <v>121.600010999944</v>
      </c>
      <c r="RH57">
        <v>150.18993499991501</v>
      </c>
      <c r="RI57">
        <v>235.46949600009199</v>
      </c>
      <c r="RL57">
        <v>288.83668200019702</v>
      </c>
      <c r="RM57">
        <v>55.979601000028197</v>
      </c>
      <c r="RN57">
        <v>267.68944599991698</v>
      </c>
      <c r="RO57">
        <v>167.84346399991799</v>
      </c>
      <c r="RP57">
        <v>219.150106000016</v>
      </c>
      <c r="RQ57">
        <v>103.909228999983</v>
      </c>
      <c r="RR57">
        <v>375.75379400001799</v>
      </c>
      <c r="RS57">
        <v>193.25381399993799</v>
      </c>
      <c r="RT57">
        <v>110.57860100001599</v>
      </c>
      <c r="RU57">
        <v>185.10943399998399</v>
      </c>
      <c r="RV57">
        <v>326.36440100008599</v>
      </c>
      <c r="RW57">
        <v>64.768985999980899</v>
      </c>
      <c r="RX57">
        <v>368.64763200003699</v>
      </c>
      <c r="RY57">
        <v>198.36523499991699</v>
      </c>
      <c r="RZ57">
        <v>532.96646699961298</v>
      </c>
      <c r="SA57">
        <v>572.69210200011696</v>
      </c>
      <c r="SB57">
        <v>274.66351199988299</v>
      </c>
      <c r="SC57">
        <v>97.743330999975996</v>
      </c>
      <c r="SD57">
        <v>187.51790899992901</v>
      </c>
      <c r="SE57">
        <v>321.84040400013299</v>
      </c>
      <c r="SF57">
        <v>229.86378100002199</v>
      </c>
      <c r="SG57">
        <v>639.01334400009398</v>
      </c>
      <c r="SH57">
        <v>103.435554999975</v>
      </c>
      <c r="SI57">
        <v>103.384977999958</v>
      </c>
      <c r="SJ57">
        <v>7877.9666400030301</v>
      </c>
      <c r="SK57">
        <v>64.892962999991099</v>
      </c>
      <c r="SL57">
        <v>151.11695599998299</v>
      </c>
      <c r="SM57">
        <v>283.86850999994198</v>
      </c>
      <c r="SN57">
        <v>339.21411899989499</v>
      </c>
      <c r="SO57">
        <v>200.629201000091</v>
      </c>
      <c r="SP57">
        <v>561.46741100028203</v>
      </c>
      <c r="SQ57">
        <v>200.762636000058</v>
      </c>
      <c r="SR57">
        <v>53.643190999981002</v>
      </c>
      <c r="SS57">
        <v>39.2741510000196</v>
      </c>
      <c r="ST57">
        <v>194.43640200002099</v>
      </c>
      <c r="SU57">
        <v>189.549900999991</v>
      </c>
      <c r="SV57">
        <v>196.53262199996999</v>
      </c>
      <c r="SW57">
        <v>166.13887899997599</v>
      </c>
      <c r="SX57">
        <v>204.05816900008401</v>
      </c>
      <c r="SY57">
        <v>167.237143999897</v>
      </c>
      <c r="SZ57">
        <v>109.566190000041</v>
      </c>
      <c r="TA57">
        <v>144.32091800007001</v>
      </c>
      <c r="TB57">
        <v>100.897541000042</v>
      </c>
      <c r="TC57">
        <v>146.85058999992901</v>
      </c>
      <c r="TD57">
        <v>137.857695000013</v>
      </c>
      <c r="TE57">
        <v>429.70504199992899</v>
      </c>
      <c r="TF57">
        <v>114.313242999953</v>
      </c>
      <c r="TG57">
        <v>122.720062999986</v>
      </c>
      <c r="TH57">
        <v>463.71949299983697</v>
      </c>
      <c r="TI57">
        <v>71.6724859999958</v>
      </c>
      <c r="TJ57">
        <v>206.34636100009101</v>
      </c>
      <c r="TK57">
        <v>142.671773999929</v>
      </c>
      <c r="TL57">
        <v>425.73871400021</v>
      </c>
      <c r="TM57">
        <v>494.047625999898</v>
      </c>
      <c r="TN57">
        <v>192.65799199999299</v>
      </c>
      <c r="TO57">
        <v>494.70111700007698</v>
      </c>
      <c r="TP57">
        <v>213.64998099999499</v>
      </c>
      <c r="TQ57">
        <v>494.51355300005503</v>
      </c>
      <c r="TR57">
        <v>494.46992299985101</v>
      </c>
      <c r="TS57">
        <v>202.57898200000599</v>
      </c>
      <c r="TT57">
        <v>155.801788999932</v>
      </c>
      <c r="TV57">
        <v>105.97749900002999</v>
      </c>
      <c r="TW57">
        <v>357.21204899996502</v>
      </c>
      <c r="TX57">
        <v>130.34954100009099</v>
      </c>
      <c r="TY57">
        <v>105.456544999965</v>
      </c>
      <c r="TZ57">
        <v>416.05673300009198</v>
      </c>
      <c r="UA57">
        <v>150.52541500004</v>
      </c>
      <c r="UB57">
        <v>129.035527999979</v>
      </c>
      <c r="UC57">
        <v>112.255236999947</v>
      </c>
      <c r="UD57">
        <v>107.523566000047</v>
      </c>
      <c r="UE57">
        <v>131.965893999906</v>
      </c>
      <c r="UF57">
        <v>108.88026999996499</v>
      </c>
      <c r="UG57">
        <v>125.35076299996599</v>
      </c>
      <c r="UH57">
        <v>130.729353999952</v>
      </c>
      <c r="UI57">
        <v>113.02850200003</v>
      </c>
      <c r="UJ57">
        <v>108.123506000033</v>
      </c>
      <c r="UK57">
        <v>130.25975199998399</v>
      </c>
      <c r="UL57">
        <v>136.143964000046</v>
      </c>
      <c r="UM57">
        <v>100.123847999959</v>
      </c>
      <c r="UN57">
        <v>140.91153199994</v>
      </c>
      <c r="UO57">
        <v>187.26266700006099</v>
      </c>
      <c r="UP57">
        <v>173.73526900005501</v>
      </c>
      <c r="UQ57">
        <v>93.027715999982306</v>
      </c>
      <c r="UR57">
        <v>108.508752000052</v>
      </c>
      <c r="US57">
        <v>336.07328499993298</v>
      </c>
      <c r="UT57">
        <v>335.38646700000402</v>
      </c>
      <c r="UU57">
        <v>1856.7639090009</v>
      </c>
      <c r="UV57">
        <v>135.05905500007799</v>
      </c>
      <c r="UW57">
        <v>412.60069000022497</v>
      </c>
      <c r="UX57">
        <v>109.59247799997701</v>
      </c>
      <c r="UY57">
        <v>48.512247000005999</v>
      </c>
      <c r="UZ57">
        <v>10.9308610000007</v>
      </c>
      <c r="VA57">
        <v>160.32458800007601</v>
      </c>
      <c r="VB57">
        <v>113.469746000017</v>
      </c>
      <c r="VC57">
        <v>109.12249800004101</v>
      </c>
      <c r="VD57">
        <v>120.617958000046</v>
      </c>
      <c r="VE57">
        <v>107.384793999954</v>
      </c>
      <c r="VF57">
        <v>144.74257600004799</v>
      </c>
      <c r="VG57">
        <v>146.77415599999901</v>
      </c>
      <c r="VH57">
        <v>115.005593999987</v>
      </c>
      <c r="VI57">
        <v>103.064009999973</v>
      </c>
      <c r="VJ57">
        <v>114.67714299994999</v>
      </c>
      <c r="VK57">
        <v>112.736161999987</v>
      </c>
      <c r="VL57">
        <v>101.933884000056</v>
      </c>
      <c r="VM57">
        <v>106.14321000000901</v>
      </c>
      <c r="VN57">
        <v>215.22142200009</v>
      </c>
      <c r="VO57">
        <v>106.906865000026</v>
      </c>
      <c r="VP57">
        <v>291.42702599987399</v>
      </c>
      <c r="VQ57">
        <v>193.70707000000399</v>
      </c>
      <c r="VR57">
        <v>109.732839999953</v>
      </c>
      <c r="VS57">
        <v>106.387167999987</v>
      </c>
      <c r="VT57">
        <v>120.878574999981</v>
      </c>
      <c r="VU57">
        <v>162.98699699994199</v>
      </c>
      <c r="VV57">
        <v>201.25668699992801</v>
      </c>
      <c r="VW57">
        <v>165.878731000004</v>
      </c>
      <c r="VX57">
        <v>144.05406400002499</v>
      </c>
      <c r="VY57">
        <v>106.03436900000101</v>
      </c>
      <c r="VZ57">
        <v>110.788782999967</v>
      </c>
      <c r="WA57">
        <v>104.72207599994699</v>
      </c>
      <c r="WB57">
        <v>284.546089000069</v>
      </c>
      <c r="WC57">
        <v>186.153007999994</v>
      </c>
      <c r="WD57">
        <v>205.94853499997399</v>
      </c>
      <c r="WE57">
        <v>104.701453999965</v>
      </c>
      <c r="WF57">
        <v>103.22206399997199</v>
      </c>
      <c r="WG57">
        <v>122.241724999971</v>
      </c>
      <c r="WH57">
        <v>108.704663999961</v>
      </c>
      <c r="WI57">
        <v>119.19011800002799</v>
      </c>
      <c r="WJ57">
        <v>29.791269000008501</v>
      </c>
      <c r="WK57">
        <v>110.618071999983</v>
      </c>
      <c r="WL57">
        <v>103.523485000012</v>
      </c>
      <c r="WM57">
        <v>224.560384999961</v>
      </c>
      <c r="WN57">
        <v>287.80328699992998</v>
      </c>
      <c r="WO57">
        <v>347.42668099980801</v>
      </c>
      <c r="WP57">
        <v>212.34410199988599</v>
      </c>
      <c r="WQ57">
        <v>213.166163000045</v>
      </c>
      <c r="WR57">
        <v>264.238247000147</v>
      </c>
      <c r="WS57">
        <v>230.59210900007699</v>
      </c>
      <c r="WT57">
        <v>455.18921400001301</v>
      </c>
      <c r="WU57">
        <v>461.21882600011298</v>
      </c>
      <c r="WV57">
        <v>716.61956099979602</v>
      </c>
      <c r="WW57">
        <v>118.655558999977</v>
      </c>
      <c r="WX57">
        <v>272.77130600018398</v>
      </c>
      <c r="WY57">
        <v>132.10970799997401</v>
      </c>
      <c r="WZ57">
        <v>236.142234999919</v>
      </c>
      <c r="XA57">
        <v>84.222823000047399</v>
      </c>
      <c r="XB57">
        <v>182.106325000059</v>
      </c>
      <c r="XC57">
        <v>84.986614000052199</v>
      </c>
      <c r="XD57">
        <v>477.75077999988599</v>
      </c>
      <c r="XE57">
        <v>159.277259000111</v>
      </c>
      <c r="XF57">
        <v>243.15410199994199</v>
      </c>
      <c r="XG57">
        <v>100.77518899994899</v>
      </c>
      <c r="XH57">
        <v>206.38709000009101</v>
      </c>
      <c r="XI57">
        <v>101.18958200002101</v>
      </c>
      <c r="XJ57">
        <v>214.28377499990199</v>
      </c>
      <c r="XK57">
        <v>33.417353999975603</v>
      </c>
      <c r="XL57">
        <v>1.2121053899991201</v>
      </c>
      <c r="XM57">
        <v>5.7625715999965896</v>
      </c>
      <c r="XN57">
        <v>1.24507334000009</v>
      </c>
      <c r="XO57">
        <v>1.7888880600003201</v>
      </c>
      <c r="XP57">
        <v>1.74476900000082</v>
      </c>
      <c r="XQ57">
        <v>17.498234380007499</v>
      </c>
      <c r="XR57">
        <v>1.2147686099997399</v>
      </c>
      <c r="XS57">
        <v>1.2513856599998701</v>
      </c>
      <c r="XT57">
        <v>2.3445966600011201</v>
      </c>
      <c r="XU57">
        <v>2.2014036299988202</v>
      </c>
      <c r="XV57">
        <v>2.4414642999981901</v>
      </c>
      <c r="XW57">
        <v>2.7898924000001002</v>
      </c>
      <c r="XX57">
        <v>3.2328037000006602</v>
      </c>
      <c r="XY57">
        <v>2.8672475999992502</v>
      </c>
      <c r="XZ57">
        <v>1.03940580000017</v>
      </c>
      <c r="YA57">
        <v>9.3447785000025796</v>
      </c>
      <c r="YB57">
        <v>0.94018820000019299</v>
      </c>
      <c r="YD57">
        <v>1.0989661999992699</v>
      </c>
      <c r="YE57">
        <v>4.2731368000022503</v>
      </c>
      <c r="YF57">
        <v>1.0762637999996501</v>
      </c>
      <c r="YG57">
        <v>0.93556671999977004</v>
      </c>
      <c r="YH57">
        <v>1418.44019716047</v>
      </c>
      <c r="YI57">
        <v>113.92010370001699</v>
      </c>
      <c r="YJ57">
        <v>303.24097099993401</v>
      </c>
      <c r="YK57">
        <v>3.0104235200014999</v>
      </c>
      <c r="YL57">
        <v>1.4416248699999401</v>
      </c>
      <c r="YM57">
        <v>2344168.6796569801</v>
      </c>
      <c r="YN57">
        <v>1.1535603100001</v>
      </c>
      <c r="YO57">
        <v>1.13896491000014</v>
      </c>
      <c r="YP57">
        <v>1.7125463400006999</v>
      </c>
      <c r="YQ57">
        <v>166.28657900006499</v>
      </c>
      <c r="YR57">
        <v>143.45980360009699</v>
      </c>
      <c r="YS57">
        <v>5.7521332999967898</v>
      </c>
      <c r="YT57">
        <v>6.7403586000000404</v>
      </c>
      <c r="YU57">
        <v>326.17574749980099</v>
      </c>
      <c r="YV57">
        <v>225.90691970009399</v>
      </c>
      <c r="YW57">
        <v>1.24361040000076</v>
      </c>
      <c r="YX57">
        <v>1.23148089999995</v>
      </c>
      <c r="YY57">
        <v>1.1930819000008299</v>
      </c>
      <c r="YZ57">
        <v>3.6578222399985001</v>
      </c>
      <c r="ZA57">
        <v>1.27518624000004</v>
      </c>
      <c r="ZB57">
        <v>3.7454189800009798</v>
      </c>
      <c r="ZC57">
        <v>0.99469736999981295</v>
      </c>
      <c r="ZD57">
        <v>1.00790699999925</v>
      </c>
    </row>
    <row r="58" spans="1:680" x14ac:dyDescent="0.25">
      <c r="A58" s="40">
        <v>44146</v>
      </c>
      <c r="B58" s="6">
        <v>2.0437828899994201</v>
      </c>
      <c r="C58" s="6">
        <v>1.6918478099996701</v>
      </c>
      <c r="E58">
        <v>1.7152777100000101</v>
      </c>
      <c r="F58">
        <v>1.05745476999982</v>
      </c>
      <c r="G58">
        <v>1.08987890000026</v>
      </c>
      <c r="H58">
        <v>1.0510076999999001</v>
      </c>
      <c r="I58">
        <v>3.0429948999990302</v>
      </c>
      <c r="J58">
        <v>1.1182838999993701</v>
      </c>
      <c r="K58">
        <v>2.0635107999987699</v>
      </c>
      <c r="L58">
        <v>2.3609351000013699</v>
      </c>
      <c r="M58">
        <v>1.5055310000007001</v>
      </c>
      <c r="N58">
        <v>2.42440350000106</v>
      </c>
      <c r="O58">
        <v>2.17173440999977</v>
      </c>
      <c r="P58">
        <v>2.6737252099992501</v>
      </c>
      <c r="Q58">
        <v>0.89598260000002505</v>
      </c>
      <c r="R58">
        <v>2.7488756400016401</v>
      </c>
      <c r="S58">
        <v>2.69326396000179</v>
      </c>
      <c r="T58">
        <v>3.1696534100010498</v>
      </c>
      <c r="U58">
        <v>1.06214236000051</v>
      </c>
      <c r="V58">
        <v>1.4616928899995401</v>
      </c>
      <c r="W58">
        <v>2.6859885667981902</v>
      </c>
      <c r="X58">
        <v>2.1514607323006198</v>
      </c>
      <c r="Y58">
        <v>3.3703134999996101</v>
      </c>
      <c r="Z58">
        <v>1.1016078299999199</v>
      </c>
      <c r="AA58">
        <v>1.24280802999965</v>
      </c>
      <c r="AB58">
        <v>1.10146519000045</v>
      </c>
      <c r="AC58">
        <v>11.2220073899953</v>
      </c>
      <c r="AD58">
        <v>22.2691508799908</v>
      </c>
      <c r="AE58">
        <v>1.0757230199997101</v>
      </c>
      <c r="AF58">
        <v>64.356979200034402</v>
      </c>
      <c r="AG58">
        <v>9.1138785700022709</v>
      </c>
      <c r="AH58">
        <v>1.8460147400000999</v>
      </c>
      <c r="AI58">
        <v>1.1054383299997399</v>
      </c>
      <c r="AJ58">
        <v>2.38613769999938</v>
      </c>
      <c r="AK58">
        <v>2.1842830999994498</v>
      </c>
      <c r="AL58">
        <v>1.36615585000072</v>
      </c>
      <c r="AM58">
        <v>1.5523102000006499</v>
      </c>
      <c r="AN58">
        <v>880.02313857991203</v>
      </c>
      <c r="AO58">
        <v>212.497000759933</v>
      </c>
      <c r="AP58">
        <v>159.784921139944</v>
      </c>
      <c r="AQ58">
        <v>12.8037633000058</v>
      </c>
      <c r="AR58">
        <v>1.50792951000039</v>
      </c>
      <c r="AS58">
        <v>1.28602361000048</v>
      </c>
      <c r="AT58">
        <v>1.4666504199995001</v>
      </c>
      <c r="AU58">
        <v>4.0285988000032402</v>
      </c>
      <c r="AV58">
        <v>3.2552332999985101</v>
      </c>
      <c r="AW58">
        <v>1.43730900999981</v>
      </c>
      <c r="AX58">
        <v>12.8855297599948</v>
      </c>
      <c r="AY58">
        <v>1.47022260000085</v>
      </c>
      <c r="AZ58">
        <v>6.1660295999972696</v>
      </c>
      <c r="BA58">
        <v>1.57267879999927</v>
      </c>
      <c r="BB58">
        <v>3.8666663399999401</v>
      </c>
      <c r="BC58">
        <v>2.55515736999951</v>
      </c>
      <c r="BD58">
        <v>0.95485644000018499</v>
      </c>
      <c r="BE58">
        <v>1.72355710000011</v>
      </c>
      <c r="BF58">
        <v>2.0647735999991701</v>
      </c>
      <c r="BG58">
        <v>2.0831198999985601</v>
      </c>
      <c r="BH58">
        <v>2.5173953000012301</v>
      </c>
      <c r="BI58">
        <v>1.6702163999998401</v>
      </c>
      <c r="BJ58">
        <v>108.709734400036</v>
      </c>
      <c r="BK58">
        <v>1.08271980000063</v>
      </c>
      <c r="BL58">
        <v>3.1021589099982498</v>
      </c>
      <c r="BM58">
        <v>1.6366015900002799</v>
      </c>
      <c r="BN58">
        <v>1.58307935000084</v>
      </c>
      <c r="BO58">
        <v>1.0633923999994299</v>
      </c>
      <c r="BP58">
        <v>1.04522539999925</v>
      </c>
      <c r="BQ58">
        <v>2.00239530000181</v>
      </c>
      <c r="BR58">
        <v>2.0948580000003898</v>
      </c>
      <c r="BS58">
        <v>2.2294178000010998</v>
      </c>
      <c r="BT58">
        <v>1.04503750000003</v>
      </c>
      <c r="BU58">
        <v>1.39945149999949</v>
      </c>
      <c r="BV58">
        <v>1.7942191999991299</v>
      </c>
      <c r="BW58">
        <v>7.0141824000020296</v>
      </c>
      <c r="BX58">
        <v>4.6903717000022898</v>
      </c>
      <c r="BY58">
        <v>3.04260079999949</v>
      </c>
      <c r="BZ58">
        <v>89.742955500027193</v>
      </c>
      <c r="CA58">
        <v>9.2284049000008999</v>
      </c>
      <c r="CB58">
        <v>1.0993639999997</v>
      </c>
      <c r="CC58">
        <v>23.6798876000103</v>
      </c>
      <c r="CD58">
        <v>4.3580918000006896</v>
      </c>
      <c r="CE58">
        <v>9.7014319000008999</v>
      </c>
      <c r="CF58">
        <v>2.6948407999989299</v>
      </c>
      <c r="CG58">
        <v>37.597170200024301</v>
      </c>
      <c r="CH58">
        <v>1.0533894000000099</v>
      </c>
      <c r="CI58">
        <v>1.7676420999996501</v>
      </c>
      <c r="CJ58">
        <v>6.02179649999744</v>
      </c>
      <c r="CK58">
        <v>4.5552383000031096</v>
      </c>
      <c r="CL58">
        <v>2.3091657000004502</v>
      </c>
      <c r="CM58">
        <v>3.0912477999991101</v>
      </c>
      <c r="CN58">
        <v>31.269454399996899</v>
      </c>
      <c r="CO58">
        <v>1.21504970000024</v>
      </c>
      <c r="CP58">
        <v>1.4681283000009</v>
      </c>
      <c r="CQ58">
        <v>1.1789611000003799</v>
      </c>
      <c r="CR58">
        <v>1.2657450999995501</v>
      </c>
      <c r="CS58">
        <v>1.2654997999998201</v>
      </c>
      <c r="CT58">
        <v>12.057336500001799</v>
      </c>
      <c r="CU58">
        <v>130.03293800004801</v>
      </c>
      <c r="CV58">
        <v>13.9117945000035</v>
      </c>
      <c r="CW58">
        <v>22.392855999991301</v>
      </c>
      <c r="CX58">
        <v>76.216222999966703</v>
      </c>
      <c r="CY58">
        <v>18.2936310000077</v>
      </c>
      <c r="CZ58">
        <v>142.59334299992801</v>
      </c>
      <c r="DA58">
        <v>10.6130112999963</v>
      </c>
      <c r="DB58">
        <v>10.166684800002299</v>
      </c>
      <c r="DC58">
        <v>22.3501790000009</v>
      </c>
      <c r="DD58">
        <v>2.6049131899999298</v>
      </c>
      <c r="DE58">
        <v>1.4141306700003</v>
      </c>
      <c r="DF58">
        <v>1.2863295799998</v>
      </c>
      <c r="DG58">
        <v>1.10892615000012</v>
      </c>
      <c r="DH58">
        <v>3.1096448499993099</v>
      </c>
      <c r="DI58">
        <v>7680.4999881535796</v>
      </c>
      <c r="DJ58">
        <v>1.2602246499991501</v>
      </c>
      <c r="DK58">
        <v>2.4762805499995002</v>
      </c>
      <c r="DL58">
        <v>27.740927230013799</v>
      </c>
      <c r="DM58">
        <v>2.1934599099986398</v>
      </c>
      <c r="DN58">
        <v>8.4966882400039996</v>
      </c>
      <c r="DO58">
        <v>2.7438756199990202</v>
      </c>
      <c r="DP58">
        <v>3.0086344599985799</v>
      </c>
      <c r="DQ58">
        <v>1.1687029999993701</v>
      </c>
      <c r="DR58">
        <v>10.940949240000901</v>
      </c>
      <c r="DS58">
        <v>1.1681520900001501</v>
      </c>
      <c r="DT58">
        <v>1.28278621000027</v>
      </c>
      <c r="DU58">
        <v>3.3862318999999799</v>
      </c>
      <c r="DV58">
        <v>3.4184070199989902</v>
      </c>
      <c r="DW58">
        <v>3.21977989000152</v>
      </c>
      <c r="DX58">
        <v>1.2820852999993799</v>
      </c>
      <c r="DY58">
        <v>118.698653000058</v>
      </c>
      <c r="DZ58">
        <v>1.2638233500001701</v>
      </c>
      <c r="EA58">
        <v>1.71559367000009</v>
      </c>
      <c r="EB58">
        <v>1.0481098700001901</v>
      </c>
      <c r="EC58">
        <v>1.1206204999998599</v>
      </c>
      <c r="ED58">
        <v>1.04713712000012</v>
      </c>
      <c r="EE58">
        <v>2.9059435199997101</v>
      </c>
      <c r="EF58">
        <v>1.33786818999943</v>
      </c>
      <c r="EG58">
        <v>2.48905730000115</v>
      </c>
      <c r="EH58">
        <v>1.4094692199996599</v>
      </c>
      <c r="EI58">
        <v>1.73061770999993</v>
      </c>
      <c r="EJ58">
        <v>1.6907607800003499</v>
      </c>
      <c r="EK58">
        <v>3.2525219999988599</v>
      </c>
      <c r="EL58">
        <v>5.8947810000026903</v>
      </c>
      <c r="EM58">
        <v>29.4144522999995</v>
      </c>
      <c r="EN58">
        <v>1.4617616499999699</v>
      </c>
      <c r="EO58">
        <v>1.32835712999986</v>
      </c>
      <c r="EP58">
        <v>1.0799700299994599</v>
      </c>
      <c r="EQ58">
        <v>1.0725718100002299</v>
      </c>
      <c r="ER58">
        <v>1.32862018000014</v>
      </c>
      <c r="ES58">
        <v>1.0571228499993599</v>
      </c>
      <c r="ET58">
        <v>1.6098784400001001</v>
      </c>
      <c r="EU58">
        <v>3.0105661300003699</v>
      </c>
      <c r="EV58">
        <v>1.1296590399997499</v>
      </c>
      <c r="EW58">
        <v>1.00407341999926</v>
      </c>
      <c r="EX58">
        <v>114.05212999996699</v>
      </c>
      <c r="EY58">
        <v>5.8425575099972802</v>
      </c>
      <c r="EZ58">
        <v>3.04124059999958</v>
      </c>
      <c r="FA58">
        <v>1.0523620299991301</v>
      </c>
      <c r="FC58">
        <v>183.137439300073</v>
      </c>
      <c r="FD58">
        <v>9866.2793546766006</v>
      </c>
      <c r="FE58">
        <v>95.4300151000498</v>
      </c>
      <c r="FF58">
        <v>1.0754164499994701</v>
      </c>
      <c r="FG58">
        <v>3769.0734642408802</v>
      </c>
      <c r="FH58">
        <v>1.00192140000036</v>
      </c>
      <c r="FI58">
        <v>1.0660419399992</v>
      </c>
      <c r="FJ58">
        <v>1.1976910400007901</v>
      </c>
      <c r="FK58">
        <v>22.611320110008801</v>
      </c>
      <c r="FL58">
        <v>1.25497060000089</v>
      </c>
      <c r="FM58">
        <v>2.1657187999990102</v>
      </c>
      <c r="FN58">
        <v>1.7135981999999801</v>
      </c>
      <c r="FO58">
        <v>1.18386690000079</v>
      </c>
      <c r="FP58">
        <v>3.3570456000015798</v>
      </c>
      <c r="FQ58">
        <v>1.5640947699994301</v>
      </c>
      <c r="FR58">
        <v>1.1989741599991199</v>
      </c>
      <c r="FS58">
        <v>1.10457442000006</v>
      </c>
      <c r="FT58">
        <v>1.9866310699999301</v>
      </c>
      <c r="FU58">
        <v>1.9386291899991199</v>
      </c>
      <c r="FV58">
        <v>1.0397904300007199</v>
      </c>
      <c r="FW58">
        <v>1.37030767000033</v>
      </c>
      <c r="FX58">
        <v>1.10795182999937</v>
      </c>
      <c r="FY58">
        <v>1.2772165900005299</v>
      </c>
      <c r="FZ58">
        <v>1.04952475000027</v>
      </c>
      <c r="GA58">
        <v>3.7199831799989602</v>
      </c>
      <c r="GB58">
        <v>1.20182150000073</v>
      </c>
      <c r="GC58">
        <v>304.81387893995299</v>
      </c>
      <c r="GD58">
        <v>101.142357300036</v>
      </c>
      <c r="GE58">
        <v>169.059373500058</v>
      </c>
      <c r="GF58">
        <v>288.44968440011098</v>
      </c>
      <c r="GG58">
        <v>272.62372179981298</v>
      </c>
      <c r="GH58">
        <v>130.117566900095</v>
      </c>
      <c r="GI58">
        <v>260.36493579996699</v>
      </c>
      <c r="GJ58">
        <v>112.52739239996301</v>
      </c>
      <c r="GK58">
        <v>216.35319880000301</v>
      </c>
      <c r="GL58">
        <v>1.07728700000007</v>
      </c>
      <c r="GM58">
        <v>2.17723169999954</v>
      </c>
      <c r="GN58">
        <v>1.3496247000002799</v>
      </c>
      <c r="GO58">
        <v>6.8631409000008698</v>
      </c>
      <c r="GP58">
        <v>2.8757732000012801</v>
      </c>
      <c r="GQ58">
        <v>1.0912743999997501</v>
      </c>
      <c r="GR58">
        <v>2.17603919999965</v>
      </c>
      <c r="GS58">
        <v>4.2410460000028296</v>
      </c>
      <c r="GT58">
        <v>2.0967086999990001</v>
      </c>
      <c r="GU58">
        <v>2.7968371999995698</v>
      </c>
      <c r="GV58">
        <v>11.5644616000063</v>
      </c>
      <c r="GW58">
        <v>1.3923923000002101</v>
      </c>
      <c r="GX58">
        <v>7.2316435000029697</v>
      </c>
      <c r="GY58">
        <v>4.0947629000002097</v>
      </c>
      <c r="GZ58">
        <v>1.0032697999995399</v>
      </c>
      <c r="HA58">
        <v>2.1762514000001798</v>
      </c>
      <c r="HB58">
        <v>0.90668100000038998</v>
      </c>
      <c r="HC58">
        <v>4.9162482999963704</v>
      </c>
      <c r="HD58">
        <v>1.4046720999995199</v>
      </c>
      <c r="HE58">
        <v>152.67221840005399</v>
      </c>
      <c r="HF58">
        <v>3.5015309000009398</v>
      </c>
      <c r="HG58">
        <v>0.93546270000024401</v>
      </c>
      <c r="HH58">
        <v>2.3164142999994501</v>
      </c>
      <c r="HI58">
        <v>5.8498015000004697</v>
      </c>
      <c r="HJ58">
        <v>1.0919637000006299</v>
      </c>
      <c r="HK58">
        <v>3.8235252999984399</v>
      </c>
      <c r="HL58">
        <v>153.524817269994</v>
      </c>
      <c r="HM58">
        <v>4.0120382300010498</v>
      </c>
      <c r="HN58">
        <v>72.0301436899463</v>
      </c>
      <c r="HO58">
        <v>1049.7964090201999</v>
      </c>
      <c r="HP58">
        <v>1.1299634900005899</v>
      </c>
      <c r="HQ58">
        <v>1.14243653999984</v>
      </c>
      <c r="HR58">
        <v>115.27178952994301</v>
      </c>
      <c r="HS58">
        <v>182.28074424993201</v>
      </c>
      <c r="HT58">
        <v>125.33416788000601</v>
      </c>
      <c r="HU58">
        <v>149.12976394989499</v>
      </c>
      <c r="HV58">
        <v>150.06595492991599</v>
      </c>
      <c r="HW58">
        <v>382.16587659018103</v>
      </c>
      <c r="HX58">
        <v>118.214312019991</v>
      </c>
      <c r="HY58">
        <v>129.48099708999499</v>
      </c>
      <c r="HZ58">
        <v>104.31246634002299</v>
      </c>
      <c r="IA58">
        <v>1.06336639999972</v>
      </c>
      <c r="IB58">
        <v>1.07876509999915</v>
      </c>
      <c r="IC58">
        <v>1.04999660000067</v>
      </c>
      <c r="ID58">
        <v>1.0228735000000599</v>
      </c>
      <c r="IE58">
        <v>0.90938040000037301</v>
      </c>
      <c r="IF58">
        <v>1.3045646999999001</v>
      </c>
      <c r="IG58">
        <v>1.62093190000087</v>
      </c>
      <c r="IH58">
        <v>1.2790777999998699</v>
      </c>
      <c r="II58">
        <v>1.2808437999992699</v>
      </c>
      <c r="IJ58">
        <v>0.97479079999993701</v>
      </c>
      <c r="IK58">
        <v>1.0287203000007099</v>
      </c>
      <c r="IL58">
        <v>1.0486897999999201</v>
      </c>
      <c r="IM58">
        <v>1.0965943999999599</v>
      </c>
      <c r="IN58">
        <v>0.96597300000030395</v>
      </c>
      <c r="IO58">
        <v>0.96819849999974394</v>
      </c>
      <c r="IP58">
        <v>2.8449589000010702</v>
      </c>
      <c r="IQ58">
        <v>1.0408325000007601</v>
      </c>
      <c r="IR58">
        <v>0.96175940000011895</v>
      </c>
      <c r="IS58">
        <v>1.23934720000034</v>
      </c>
      <c r="IT58">
        <v>1.27004760000091</v>
      </c>
      <c r="IU58">
        <v>1.05113440000059</v>
      </c>
      <c r="IV58">
        <v>1.3676668000007299</v>
      </c>
      <c r="IW58">
        <v>0.92937079999955996</v>
      </c>
      <c r="IX58">
        <v>1.4843834000003</v>
      </c>
      <c r="IY58">
        <v>1.2435607000006701</v>
      </c>
      <c r="IZ58">
        <v>1.7007324999994999</v>
      </c>
      <c r="JA58">
        <v>1.3270694999992001</v>
      </c>
      <c r="JB58">
        <v>1.0473999000005301</v>
      </c>
      <c r="JC58">
        <v>1.0633237999991301</v>
      </c>
      <c r="JD58">
        <v>1.0517409999993099</v>
      </c>
      <c r="JE58">
        <v>1.0512058999993299</v>
      </c>
      <c r="JF58">
        <v>3.8325165999995101</v>
      </c>
      <c r="JG58">
        <v>1.3570550000004</v>
      </c>
      <c r="JH58">
        <v>1.25966750000043</v>
      </c>
      <c r="JI58">
        <v>0.92013769999994099</v>
      </c>
      <c r="JJ58">
        <v>5.75989339999796</v>
      </c>
      <c r="JK58">
        <v>1.54928069999914</v>
      </c>
      <c r="JL58">
        <v>1.5488260999991299</v>
      </c>
      <c r="JM58">
        <v>1.7992255000008299</v>
      </c>
      <c r="JN58">
        <v>1.1536637000008301</v>
      </c>
      <c r="JO58">
        <v>2.36360819000038</v>
      </c>
      <c r="JP58">
        <v>519.40803578961595</v>
      </c>
      <c r="JQ58">
        <v>192.65068528009601</v>
      </c>
      <c r="JR58">
        <v>11.553062999999399</v>
      </c>
      <c r="JS58">
        <v>1.6212415000009099</v>
      </c>
      <c r="JT58">
        <v>1.08316969999942</v>
      </c>
      <c r="JU58">
        <v>4.7714183999996704</v>
      </c>
      <c r="JV58">
        <v>106.697695999988</v>
      </c>
      <c r="JW58">
        <v>0.95803590000014105</v>
      </c>
      <c r="JX58">
        <v>104.426163999946</v>
      </c>
      <c r="JY58">
        <v>1.00685345999955</v>
      </c>
      <c r="JZ58">
        <v>1.02473817999999</v>
      </c>
      <c r="KA58">
        <v>105.876783999964</v>
      </c>
      <c r="KB58">
        <v>72.741513999993899</v>
      </c>
      <c r="KD58">
        <v>106.36745000002</v>
      </c>
      <c r="KE58">
        <v>114.776932999957</v>
      </c>
      <c r="KF58">
        <v>102.32664200000001</v>
      </c>
      <c r="KG58">
        <v>116.526669000043</v>
      </c>
      <c r="KH58">
        <v>105.680367000052</v>
      </c>
      <c r="KI58">
        <v>160.552268000087</v>
      </c>
      <c r="KJ58">
        <v>151.065090999939</v>
      </c>
      <c r="KK58">
        <v>116.618355000042</v>
      </c>
      <c r="KL58">
        <v>103.304446000024</v>
      </c>
      <c r="KM58">
        <v>147.51934399991299</v>
      </c>
      <c r="KN58">
        <v>126.34122699999701</v>
      </c>
      <c r="KO58">
        <v>101.131850000005</v>
      </c>
      <c r="KP58">
        <v>96.478985000052504</v>
      </c>
      <c r="KQ58">
        <v>176.149271999951</v>
      </c>
      <c r="KR58">
        <v>262.83989700023102</v>
      </c>
      <c r="KS58">
        <v>132.15694299992199</v>
      </c>
      <c r="KT58">
        <v>129.366202000063</v>
      </c>
      <c r="KU58">
        <v>197.221630000044</v>
      </c>
      <c r="KV58">
        <v>107.845789000043</v>
      </c>
      <c r="KW58">
        <v>105.01508599997</v>
      </c>
      <c r="KX58">
        <v>163.14258700003799</v>
      </c>
      <c r="KY58">
        <v>200.88871300010899</v>
      </c>
      <c r="KZ58">
        <v>99.247626999975196</v>
      </c>
      <c r="LA58">
        <v>105.139620000031</v>
      </c>
      <c r="LB58">
        <v>119.53958199999801</v>
      </c>
      <c r="LC58">
        <v>104.444649999961</v>
      </c>
      <c r="LD58">
        <v>187.941725000041</v>
      </c>
      <c r="LE58">
        <v>76.327184999943697</v>
      </c>
      <c r="LF58">
        <v>119.57092099997701</v>
      </c>
      <c r="LG58">
        <v>112.10574200004299</v>
      </c>
      <c r="LH58">
        <v>98.972240000031903</v>
      </c>
      <c r="LI58">
        <v>110.195811999962</v>
      </c>
      <c r="LJ58">
        <v>109.927994000027</v>
      </c>
      <c r="LK58">
        <v>139.528414000059</v>
      </c>
      <c r="LL58">
        <v>248.76046800008001</v>
      </c>
      <c r="LM58">
        <v>194.81352899991899</v>
      </c>
      <c r="LN58">
        <v>110.736203999957</v>
      </c>
      <c r="LO58">
        <v>138.98056200006999</v>
      </c>
      <c r="LQ58">
        <v>116.691008999944</v>
      </c>
      <c r="LS58">
        <v>129.58731399988801</v>
      </c>
      <c r="LT58">
        <v>128.173001999967</v>
      </c>
      <c r="LU58">
        <v>96.054094000020996</v>
      </c>
      <c r="LV58">
        <v>136.799716999987</v>
      </c>
      <c r="LW58">
        <v>100.564636999974</v>
      </c>
      <c r="LX58">
        <v>107.079102999996</v>
      </c>
      <c r="LY58">
        <v>126.313542000018</v>
      </c>
      <c r="LZ58">
        <v>118.11544299998801</v>
      </c>
      <c r="MB58">
        <v>118.123573999968</v>
      </c>
      <c r="MC58">
        <v>140.04958599992099</v>
      </c>
      <c r="MD58">
        <v>96.530508999945596</v>
      </c>
      <c r="ME58">
        <v>98.660709999967395</v>
      </c>
      <c r="MF58">
        <v>99.554338000016301</v>
      </c>
      <c r="MG58">
        <v>100.171948999981</v>
      </c>
      <c r="MH58">
        <v>138.48606900009301</v>
      </c>
      <c r="MI58">
        <v>217.444026000099</v>
      </c>
      <c r="MK58">
        <v>104.750182999996</v>
      </c>
      <c r="ML58">
        <v>148.05276399990501</v>
      </c>
      <c r="MM58">
        <v>105.302086999989</v>
      </c>
      <c r="MN58">
        <v>100.329921999946</v>
      </c>
      <c r="MO58">
        <v>131.42727299989201</v>
      </c>
      <c r="MP58">
        <v>104.050350000034</v>
      </c>
      <c r="MQ58">
        <v>95.852333000046201</v>
      </c>
      <c r="MR58">
        <v>91.158827999956003</v>
      </c>
      <c r="MT58">
        <v>212.06404999992799</v>
      </c>
      <c r="MU58">
        <v>283.739082999993</v>
      </c>
      <c r="MV58">
        <v>195.54755300004001</v>
      </c>
      <c r="MW58">
        <v>217.609400999965</v>
      </c>
      <c r="MY58">
        <v>311.30490199988702</v>
      </c>
      <c r="NA58">
        <v>292.89343900000699</v>
      </c>
      <c r="NB58">
        <v>112.091593999998</v>
      </c>
      <c r="NC58">
        <v>271.12551600020402</v>
      </c>
      <c r="ND58">
        <v>94.397668999969</v>
      </c>
      <c r="NE58">
        <v>125.881932000048</v>
      </c>
      <c r="NF58">
        <v>200.79618899989899</v>
      </c>
      <c r="NG58">
        <v>141.038109000074</v>
      </c>
      <c r="NH58">
        <v>139.61790099996099</v>
      </c>
      <c r="NI58">
        <v>122.572375999996</v>
      </c>
      <c r="NJ58">
        <v>104.204838000005</v>
      </c>
      <c r="NK58">
        <v>114.833311000024</v>
      </c>
      <c r="NL58">
        <v>114.008167000022</v>
      </c>
      <c r="NM58">
        <v>117.41684900003</v>
      </c>
      <c r="NN58">
        <v>153.268058999907</v>
      </c>
      <c r="NO58">
        <v>100.441757000051</v>
      </c>
      <c r="NP58">
        <v>121.91819300002</v>
      </c>
      <c r="NQ58">
        <v>104.495875000022</v>
      </c>
      <c r="NR58">
        <v>1.68188999999984</v>
      </c>
      <c r="NS58">
        <v>3.8119361999997601</v>
      </c>
      <c r="NT58">
        <v>1.28244909999921</v>
      </c>
      <c r="NU58">
        <v>1.02971835999961</v>
      </c>
      <c r="NV58">
        <v>2.2241884700015402</v>
      </c>
      <c r="NW58">
        <v>1.15412298000047</v>
      </c>
      <c r="NX58">
        <v>0.99628599999959999</v>
      </c>
      <c r="NY58">
        <v>0.91458369999963895</v>
      </c>
      <c r="NZ58">
        <v>0.98706589999983396</v>
      </c>
      <c r="OA58">
        <v>0.980583700000352</v>
      </c>
      <c r="OB58">
        <v>3.2158009000013399</v>
      </c>
      <c r="OC58">
        <v>2.0236981999987602</v>
      </c>
      <c r="OD58">
        <v>3.0259557999997901</v>
      </c>
      <c r="OE58">
        <v>1.4525680999995501</v>
      </c>
      <c r="OF58">
        <v>2.74833130000115</v>
      </c>
      <c r="OG58">
        <v>5.7387535000016197</v>
      </c>
      <c r="OH58">
        <v>2.28256479999982</v>
      </c>
      <c r="OI58">
        <v>2.53904020000118</v>
      </c>
      <c r="OJ58">
        <v>1.3396479000002699</v>
      </c>
      <c r="OK58">
        <v>1.2999337000001101</v>
      </c>
      <c r="OL58">
        <v>1.3935877999993</v>
      </c>
      <c r="OM58">
        <v>3.1650520399998601</v>
      </c>
      <c r="ON58">
        <v>3.0746504000016999</v>
      </c>
      <c r="OO58">
        <v>1.43828005000069</v>
      </c>
      <c r="OP58">
        <v>2.1269079000012399</v>
      </c>
      <c r="OQ58">
        <v>2.8215167099988299</v>
      </c>
      <c r="OR58">
        <v>2.6150395000004201</v>
      </c>
      <c r="OS58">
        <v>2.4974126300003299</v>
      </c>
      <c r="OT58">
        <v>2.8636873200011901</v>
      </c>
      <c r="OU58">
        <v>1.0481470499998999</v>
      </c>
      <c r="OV58">
        <v>1.45220252999934</v>
      </c>
      <c r="OW58">
        <v>2.3572103799997399</v>
      </c>
      <c r="OX58">
        <v>2.66553297000064</v>
      </c>
      <c r="OY58">
        <v>54.4085297900019</v>
      </c>
      <c r="OZ58">
        <v>2.4590119999993498</v>
      </c>
      <c r="PA58">
        <v>10.4349971899937</v>
      </c>
      <c r="PB58">
        <v>2.6131585900002401</v>
      </c>
      <c r="PC58">
        <v>3.3163806900010999</v>
      </c>
      <c r="PD58">
        <v>2.92886056999851</v>
      </c>
      <c r="PE58">
        <v>1.82279788000051</v>
      </c>
      <c r="PF58">
        <v>107.790320400032</v>
      </c>
      <c r="PG58">
        <v>92.316899999976201</v>
      </c>
      <c r="PH58">
        <v>4.0362586999981396</v>
      </c>
      <c r="PI58">
        <v>6.1961577999973096</v>
      </c>
      <c r="PJ58">
        <v>4.2181611999985797</v>
      </c>
      <c r="PK58">
        <v>1.12463329999991</v>
      </c>
      <c r="PL58">
        <v>1.17701210000087</v>
      </c>
      <c r="PM58">
        <v>1.2144337099998701</v>
      </c>
      <c r="PN58">
        <v>1.5591242099999401</v>
      </c>
      <c r="PO58">
        <v>1.58899892999943</v>
      </c>
      <c r="PP58">
        <v>1.58863758000007</v>
      </c>
      <c r="PQ58">
        <v>1.66338609000013</v>
      </c>
      <c r="PR58">
        <v>1.3509649200004801</v>
      </c>
      <c r="PS58">
        <v>1.7033553300007001</v>
      </c>
      <c r="PT58">
        <v>1.7124432500004301</v>
      </c>
      <c r="PU58">
        <v>3.0246542499990001</v>
      </c>
      <c r="PV58">
        <v>8.4164648500009207</v>
      </c>
      <c r="PW58">
        <v>188.01605010009399</v>
      </c>
      <c r="PX58">
        <v>2.0990515999983499</v>
      </c>
      <c r="PY58">
        <v>165.18121340009401</v>
      </c>
      <c r="PZ58">
        <v>1.7881431000005299</v>
      </c>
      <c r="QA58">
        <v>1.6314686000005201</v>
      </c>
      <c r="QB58">
        <v>102.136714100023</v>
      </c>
      <c r="QC58">
        <v>1.9968769999995899</v>
      </c>
      <c r="QD58">
        <v>41826.870969593503</v>
      </c>
      <c r="QE58">
        <v>2.3355029999984298</v>
      </c>
      <c r="QF58">
        <v>2.2857550599983401</v>
      </c>
      <c r="QG58">
        <v>214.283348849975</v>
      </c>
      <c r="QH58">
        <v>122.861182629946</v>
      </c>
      <c r="QI58">
        <v>1.07620445000066</v>
      </c>
      <c r="QJ58">
        <v>1.1002599799994599</v>
      </c>
      <c r="QK58">
        <v>1.03118356999948</v>
      </c>
      <c r="QL58">
        <v>1.01832717999969</v>
      </c>
      <c r="QM58">
        <v>14.062871210000599</v>
      </c>
      <c r="QN58">
        <v>1.57020831000045</v>
      </c>
      <c r="QP58">
        <v>1.3613359999999399</v>
      </c>
      <c r="QQ58">
        <v>1.25850299999911</v>
      </c>
      <c r="QR58">
        <v>1.05239400000028</v>
      </c>
      <c r="QS58">
        <v>1.4327513000007499</v>
      </c>
      <c r="QT58">
        <v>1.1548349000004201</v>
      </c>
      <c r="QU58">
        <v>109.76766500005</v>
      </c>
      <c r="QV58">
        <v>100.84617599996299</v>
      </c>
      <c r="QW58">
        <v>189.30450000008599</v>
      </c>
      <c r="QX58">
        <v>103.164104999974</v>
      </c>
      <c r="QY58">
        <v>102.71357100002901</v>
      </c>
      <c r="QZ58">
        <v>104.100941000041</v>
      </c>
      <c r="RA58">
        <v>103.487977999961</v>
      </c>
      <c r="RB58">
        <v>1.1459259599996601</v>
      </c>
      <c r="RC58">
        <v>2.1517085999985301</v>
      </c>
      <c r="RD58">
        <v>132.99283199990199</v>
      </c>
      <c r="RE58">
        <v>104.436892000027</v>
      </c>
      <c r="RF58">
        <v>110.51372899999799</v>
      </c>
      <c r="RG58">
        <v>121.604606000008</v>
      </c>
      <c r="RH58">
        <v>150.19847499998301</v>
      </c>
      <c r="RI58">
        <v>236.09589400002699</v>
      </c>
      <c r="RL58">
        <v>290.50371700013102</v>
      </c>
      <c r="RM58">
        <v>56.304107000003597</v>
      </c>
      <c r="RN58">
        <v>267.69193000020499</v>
      </c>
      <c r="RO58">
        <v>167.85002200002799</v>
      </c>
      <c r="RP58">
        <v>219.15463100001199</v>
      </c>
      <c r="RQ58">
        <v>103.813492999994</v>
      </c>
      <c r="RR58">
        <v>375.76733499998198</v>
      </c>
      <c r="RS58">
        <v>193.258957999991</v>
      </c>
      <c r="RT58">
        <v>110.554563999991</v>
      </c>
      <c r="RU58">
        <v>185.11792599991901</v>
      </c>
      <c r="RV58">
        <v>326.38016400020598</v>
      </c>
      <c r="RW58">
        <v>65.147126000025295</v>
      </c>
      <c r="RX58">
        <v>368.53777700010698</v>
      </c>
      <c r="RY58">
        <v>198.32024000003</v>
      </c>
      <c r="RZ58">
        <v>540.392862999812</v>
      </c>
      <c r="SA58">
        <v>580.69589599967003</v>
      </c>
      <c r="SB58">
        <v>276.04608300002297</v>
      </c>
      <c r="SC58">
        <v>98.259060999960596</v>
      </c>
      <c r="SD58">
        <v>188.47338599991099</v>
      </c>
      <c r="SE58">
        <v>322.17352000018599</v>
      </c>
      <c r="SF58">
        <v>230.09879700001301</v>
      </c>
      <c r="SG58">
        <v>639.61380400043004</v>
      </c>
      <c r="SH58">
        <v>103.635213000001</v>
      </c>
      <c r="SI58">
        <v>103.06990300002499</v>
      </c>
      <c r="SJ58">
        <v>7874.8756150007202</v>
      </c>
      <c r="SK58">
        <v>64.8634590000147</v>
      </c>
      <c r="SL58">
        <v>151.04813200002499</v>
      </c>
      <c r="SM58">
        <v>283.78552500018901</v>
      </c>
      <c r="SN58">
        <v>339.08756599994399</v>
      </c>
      <c r="SO58">
        <v>200.55286099994601</v>
      </c>
      <c r="SP58">
        <v>561.25159099977498</v>
      </c>
      <c r="SQ58">
        <v>200.68595799990001</v>
      </c>
      <c r="SR58">
        <v>53.6213219999918</v>
      </c>
      <c r="SS58">
        <v>39.579368999984602</v>
      </c>
      <c r="ST58">
        <v>194.457000999944</v>
      </c>
      <c r="SU58">
        <v>189.56079100002501</v>
      </c>
      <c r="SV58">
        <v>196.54588199988899</v>
      </c>
      <c r="SW58">
        <v>166.139682000037</v>
      </c>
      <c r="SX58">
        <v>204.07204200001399</v>
      </c>
      <c r="SY58">
        <v>168.18232199992099</v>
      </c>
      <c r="SZ58">
        <v>110.094026000006</v>
      </c>
      <c r="TA58">
        <v>144.433196000056</v>
      </c>
      <c r="TB58">
        <v>101.183751999983</v>
      </c>
      <c r="TC58">
        <v>147.08281999989401</v>
      </c>
      <c r="TD58">
        <v>137.95997700001999</v>
      </c>
      <c r="TE58">
        <v>434.56758600007697</v>
      </c>
      <c r="TF58">
        <v>114.085787000018</v>
      </c>
      <c r="TG58">
        <v>122.477516000043</v>
      </c>
      <c r="TH58">
        <v>468.987705999985</v>
      </c>
      <c r="TI58">
        <v>71.6082490000408</v>
      </c>
      <c r="TJ58">
        <v>207.763038000092</v>
      </c>
      <c r="TK58">
        <v>142.26614900003199</v>
      </c>
      <c r="TL58">
        <v>425.51052600005602</v>
      </c>
      <c r="TM58">
        <v>493.64334100019198</v>
      </c>
      <c r="TN58">
        <v>192.49447700008801</v>
      </c>
      <c r="TO58">
        <v>494.282370999921</v>
      </c>
      <c r="TP58">
        <v>213.57105299993401</v>
      </c>
      <c r="TQ58">
        <v>494.09603600017698</v>
      </c>
      <c r="TR58">
        <v>494.052381000016</v>
      </c>
      <c r="TS58">
        <v>202.40470200008701</v>
      </c>
      <c r="TT58">
        <v>155.96770499995901</v>
      </c>
      <c r="TV58">
        <v>106.281641999958</v>
      </c>
      <c r="TW58">
        <v>355.48125999979698</v>
      </c>
      <c r="TX58">
        <v>129.71970200003099</v>
      </c>
      <c r="TY58">
        <v>105.77138900000099</v>
      </c>
      <c r="TZ58">
        <v>414.02366300020401</v>
      </c>
      <c r="UA58">
        <v>149.794151999988</v>
      </c>
      <c r="UB58">
        <v>128.82328799995599</v>
      </c>
      <c r="UC58">
        <v>112.005408999976</v>
      </c>
      <c r="UD58">
        <v>107.31797600002</v>
      </c>
      <c r="UE58">
        <v>131.752164999954</v>
      </c>
      <c r="UF58">
        <v>108.665874999948</v>
      </c>
      <c r="UG58">
        <v>125.143229000038</v>
      </c>
      <c r="UH58">
        <v>130.51624700008</v>
      </c>
      <c r="UI58">
        <v>112.77854400000101</v>
      </c>
      <c r="UJ58">
        <v>107.918285000022</v>
      </c>
      <c r="UK58">
        <v>129.98884600005101</v>
      </c>
      <c r="UL58">
        <v>135.746247000061</v>
      </c>
      <c r="UM58">
        <v>100.112724000006</v>
      </c>
      <c r="UN58">
        <v>141.159275999991</v>
      </c>
      <c r="UO58">
        <v>187.727130000014</v>
      </c>
      <c r="UP58">
        <v>174.14159899996599</v>
      </c>
      <c r="UQ58">
        <v>93.247260999982203</v>
      </c>
      <c r="UR58">
        <v>108.293699000031</v>
      </c>
      <c r="US58">
        <v>336.106122999918</v>
      </c>
      <c r="UT58">
        <v>335.41895100008702</v>
      </c>
      <c r="UU58">
        <v>1856.94702300057</v>
      </c>
      <c r="UV58">
        <v>135.06949699995999</v>
      </c>
      <c r="UW58">
        <v>408.98054500017298</v>
      </c>
      <c r="UX58">
        <v>109.420046000043</v>
      </c>
      <c r="UY58">
        <v>48.464526000025202</v>
      </c>
      <c r="UZ58">
        <v>10.9204029999964</v>
      </c>
      <c r="VA58">
        <v>160.327832000097</v>
      </c>
      <c r="VB58">
        <v>113.261997999973</v>
      </c>
      <c r="VC58">
        <v>109.061588000041</v>
      </c>
      <c r="VD58">
        <v>120.55120800004801</v>
      </c>
      <c r="VE58">
        <v>107.23482999997201</v>
      </c>
      <c r="VF58">
        <v>144.74614099995199</v>
      </c>
      <c r="VG58">
        <v>146.77963300002699</v>
      </c>
      <c r="VH58">
        <v>114.827078999951</v>
      </c>
      <c r="VI58">
        <v>102.783682000008</v>
      </c>
      <c r="VJ58">
        <v>114.502091999981</v>
      </c>
      <c r="VK58">
        <v>112.456296000048</v>
      </c>
      <c r="VL58">
        <v>101.88840000005401</v>
      </c>
      <c r="VM58">
        <v>105.92619999998701</v>
      </c>
      <c r="VN58">
        <v>215.09595900005701</v>
      </c>
      <c r="VO58">
        <v>106.846879999968</v>
      </c>
      <c r="VP58">
        <v>291.26201200019602</v>
      </c>
      <c r="VQ58">
        <v>193.59969899989699</v>
      </c>
      <c r="VR58">
        <v>109.541256000055</v>
      </c>
      <c r="VS58">
        <v>106.238694999949</v>
      </c>
      <c r="VT58">
        <v>120.640316999983</v>
      </c>
      <c r="VU58">
        <v>162.128481999971</v>
      </c>
      <c r="VV58">
        <v>200.19250799994899</v>
      </c>
      <c r="VW58">
        <v>165.31408399995399</v>
      </c>
      <c r="VX58">
        <v>143.835050999885</v>
      </c>
      <c r="VY58">
        <v>105.84030000004</v>
      </c>
      <c r="VZ58">
        <v>110.586391999968</v>
      </c>
      <c r="WA58">
        <v>104.55113100004399</v>
      </c>
      <c r="WB58">
        <v>284.18745899992098</v>
      </c>
      <c r="WC58">
        <v>185.98557600006501</v>
      </c>
      <c r="WD58">
        <v>205.75926199997801</v>
      </c>
      <c r="WE58">
        <v>104.55654899997199</v>
      </c>
      <c r="WF58">
        <v>103.03335599997099</v>
      </c>
      <c r="WG58">
        <v>122.173626999953</v>
      </c>
      <c r="WH58">
        <v>108.50800200004601</v>
      </c>
      <c r="WI58">
        <v>118.894438000047</v>
      </c>
      <c r="WJ58">
        <v>29.7912599999981</v>
      </c>
      <c r="WK58">
        <v>110.46748500003</v>
      </c>
      <c r="WL58">
        <v>103.378878999967</v>
      </c>
      <c r="WM58">
        <v>224.42492999997901</v>
      </c>
      <c r="WN58">
        <v>287.63560600020003</v>
      </c>
      <c r="WO58">
        <v>346.97986900014803</v>
      </c>
      <c r="WP58">
        <v>211.85935200005801</v>
      </c>
      <c r="WQ58">
        <v>213.771641999949</v>
      </c>
      <c r="WR58">
        <v>265.895028000232</v>
      </c>
      <c r="WS58">
        <v>232.04495100001799</v>
      </c>
      <c r="WT58">
        <v>461.29411099990801</v>
      </c>
      <c r="WU58">
        <v>467.40607000002598</v>
      </c>
      <c r="WV58">
        <v>726.27136499993503</v>
      </c>
      <c r="WW58">
        <v>117.60399700002699</v>
      </c>
      <c r="WX58">
        <v>271.64314599987102</v>
      </c>
      <c r="WY58">
        <v>131.57387800002499</v>
      </c>
      <c r="WZ58">
        <v>235.42750900005899</v>
      </c>
      <c r="XA58">
        <v>83.967887999955593</v>
      </c>
      <c r="XB58">
        <v>181.595255000051</v>
      </c>
      <c r="XC58">
        <v>84.734943000017694</v>
      </c>
      <c r="XD58">
        <v>477.77890500007197</v>
      </c>
      <c r="XE58">
        <v>159.285510000074</v>
      </c>
      <c r="XF58">
        <v>242.835391999921</v>
      </c>
      <c r="XG58">
        <v>100.642773999949</v>
      </c>
      <c r="XH58">
        <v>206.12086199992299</v>
      </c>
      <c r="XI58">
        <v>101.058706999989</v>
      </c>
      <c r="XJ58">
        <v>214.01175200007901</v>
      </c>
      <c r="XK58">
        <v>33.644510000012801</v>
      </c>
      <c r="XL58">
        <v>1.22014237999974</v>
      </c>
      <c r="XM58">
        <v>5.7751961699978001</v>
      </c>
      <c r="XN58">
        <v>1.24481987999934</v>
      </c>
      <c r="XO58">
        <v>1.78926467000019</v>
      </c>
      <c r="XP58">
        <v>1.74505022000085</v>
      </c>
      <c r="XQ58">
        <v>17.6531451499905</v>
      </c>
      <c r="XR58">
        <v>1.21364621000066</v>
      </c>
      <c r="XS58">
        <v>1.2514320099999201</v>
      </c>
      <c r="XT58">
        <v>2.3447002300017599</v>
      </c>
      <c r="XU58">
        <v>2.2014915799991299</v>
      </c>
      <c r="XV58">
        <v>2.4227185000017899</v>
      </c>
      <c r="XW58">
        <v>2.78388659999837</v>
      </c>
      <c r="XX58">
        <v>3.2320972999987099</v>
      </c>
      <c r="XY58">
        <v>2.8471218000013301</v>
      </c>
      <c r="XZ58">
        <v>1.1240634000005201</v>
      </c>
      <c r="YA58">
        <v>9.3260482000041502</v>
      </c>
      <c r="YB58">
        <v>0.94597489999978301</v>
      </c>
      <c r="YD58">
        <v>1.0988034999991201</v>
      </c>
      <c r="YE58">
        <v>4.2724451999965796</v>
      </c>
      <c r="YF58">
        <v>1.0761280999995499</v>
      </c>
      <c r="YG58">
        <v>0.93501070000002096</v>
      </c>
      <c r="YH58">
        <v>1402.00825360045</v>
      </c>
      <c r="YI58">
        <v>113.90409119997599</v>
      </c>
      <c r="YJ58">
        <v>303.26137899979898</v>
      </c>
      <c r="YK58">
        <v>3.0101805599988398</v>
      </c>
      <c r="YL58">
        <v>1.4418466099996301</v>
      </c>
      <c r="YM58">
        <v>2345788.2568931598</v>
      </c>
      <c r="YN58">
        <v>1.1552303099997501</v>
      </c>
      <c r="YO58">
        <v>1.1406069900003799</v>
      </c>
      <c r="YP58">
        <v>1.70800163000058</v>
      </c>
      <c r="YQ58">
        <v>166.36014800006501</v>
      </c>
      <c r="YR58">
        <v>143.70844780001801</v>
      </c>
      <c r="YS58">
        <v>5.6978031999969998</v>
      </c>
      <c r="YT58">
        <v>6.6991832999992802</v>
      </c>
      <c r="YU58">
        <v>323.15471140015899</v>
      </c>
      <c r="YV58">
        <v>226.11497380002399</v>
      </c>
      <c r="YW58">
        <v>1.2434090000006099</v>
      </c>
      <c r="YX58">
        <v>1.2316420000006501</v>
      </c>
      <c r="YY58">
        <v>1.1932787000005201</v>
      </c>
      <c r="YZ58">
        <v>3.6605067900018202</v>
      </c>
      <c r="ZA58">
        <v>1.2736227400000599</v>
      </c>
      <c r="ZB58">
        <v>3.7326476199996299</v>
      </c>
      <c r="ZC58">
        <v>0.99052132999986497</v>
      </c>
      <c r="ZD58">
        <v>1.0040907000002299</v>
      </c>
    </row>
    <row r="59" spans="1:680" x14ac:dyDescent="0.25">
      <c r="A59" s="40">
        <v>44147</v>
      </c>
      <c r="B59" s="6">
        <v>2.0398415499985298</v>
      </c>
      <c r="C59" s="6">
        <v>1.65720306000003</v>
      </c>
      <c r="E59">
        <v>1.7090907000001601</v>
      </c>
      <c r="F59">
        <v>1.05410594999921</v>
      </c>
      <c r="G59">
        <v>1.0894750999996199</v>
      </c>
      <c r="H59">
        <v>1.05066819999956</v>
      </c>
      <c r="I59">
        <v>3.0433110000012702</v>
      </c>
      <c r="J59">
        <v>1.1184766999995199</v>
      </c>
      <c r="K59">
        <v>2.0187116000015499</v>
      </c>
      <c r="L59">
        <v>2.2631731000001301</v>
      </c>
      <c r="M59">
        <v>1.44254469999942</v>
      </c>
      <c r="N59">
        <v>2.37062380000134</v>
      </c>
      <c r="O59">
        <v>2.1336362500005599</v>
      </c>
      <c r="P59">
        <v>2.62682006999967</v>
      </c>
      <c r="Q59">
        <v>0.884929529999681</v>
      </c>
      <c r="R59">
        <v>2.7408899299989602</v>
      </c>
      <c r="S59">
        <v>2.65907031000097</v>
      </c>
      <c r="T59">
        <v>3.1290337200007299</v>
      </c>
      <c r="U59">
        <v>1.04852774999927</v>
      </c>
      <c r="V59">
        <v>1.4432905600006101</v>
      </c>
      <c r="W59">
        <v>2.6880974222003702</v>
      </c>
      <c r="X59">
        <v>2.15190535130023</v>
      </c>
      <c r="Y59">
        <v>3.3730727000001899</v>
      </c>
      <c r="Z59">
        <v>1.1016625299998899</v>
      </c>
      <c r="AA59">
        <v>1.2425430900002501</v>
      </c>
      <c r="AB59">
        <v>1.10161888999937</v>
      </c>
      <c r="AC59">
        <v>11.1325019899959</v>
      </c>
      <c r="AD59">
        <v>21.781508109998001</v>
      </c>
      <c r="AE59">
        <v>1.0753906900008601</v>
      </c>
      <c r="AF59">
        <v>63.305117450014201</v>
      </c>
      <c r="AG59">
        <v>8.9468742000026396</v>
      </c>
      <c r="AH59">
        <v>1.83696523000071</v>
      </c>
      <c r="AI59">
        <v>1.1055100499997901</v>
      </c>
      <c r="AJ59">
        <v>2.3471626999998998</v>
      </c>
      <c r="AK59">
        <v>2.1476905999989002</v>
      </c>
      <c r="AL59">
        <v>1.3426691000004201</v>
      </c>
      <c r="AM59">
        <v>1.5238121000002101</v>
      </c>
      <c r="AN59">
        <v>866.907632029615</v>
      </c>
      <c r="AO59">
        <v>209.50891572004201</v>
      </c>
      <c r="AP59">
        <v>157.593078990001</v>
      </c>
      <c r="AQ59">
        <v>12.6035488000052</v>
      </c>
      <c r="AR59">
        <v>1.5082814899997199</v>
      </c>
      <c r="AS59">
        <v>1.2860072099993001</v>
      </c>
      <c r="AT59">
        <v>1.4669511600004601</v>
      </c>
      <c r="AU59">
        <v>4.0280557700025401</v>
      </c>
      <c r="AV59">
        <v>3.2569698000006602</v>
      </c>
      <c r="AW59">
        <v>1.43744275999961</v>
      </c>
      <c r="AX59">
        <v>12.8836071999976</v>
      </c>
      <c r="AY59">
        <v>1.4699549500000999</v>
      </c>
      <c r="AZ59">
        <v>6.0856122999975897</v>
      </c>
      <c r="BA59">
        <v>1.57270889999927</v>
      </c>
      <c r="BB59">
        <v>3.83199881999826</v>
      </c>
      <c r="BC59">
        <v>2.5542942399988502</v>
      </c>
      <c r="BD59">
        <v>0.95452432999991299</v>
      </c>
      <c r="BE59">
        <v>1.7233582999997501</v>
      </c>
      <c r="BF59">
        <v>2.0649406000011399</v>
      </c>
      <c r="BG59">
        <v>2.0475269999988099</v>
      </c>
      <c r="BH59">
        <v>2.5080549000013002</v>
      </c>
      <c r="BI59">
        <v>1.65800610000042</v>
      </c>
      <c r="BJ59">
        <v>108.956719600013</v>
      </c>
      <c r="BK59">
        <v>1.0813090999999999</v>
      </c>
      <c r="BL59">
        <v>3.05173323000054</v>
      </c>
      <c r="BM59">
        <v>1.6101367400005999</v>
      </c>
      <c r="BN59">
        <v>1.58316277999984</v>
      </c>
      <c r="BO59">
        <v>1.0625641000006001</v>
      </c>
      <c r="BP59">
        <v>1.0457007000004499</v>
      </c>
      <c r="BQ59">
        <v>2.0025298000000502</v>
      </c>
      <c r="BR59">
        <v>2.0930060999999101</v>
      </c>
      <c r="BS59">
        <v>2.2298781999998001</v>
      </c>
      <c r="BT59">
        <v>1.0450923000007599</v>
      </c>
      <c r="BU59">
        <v>1.3919941999993199</v>
      </c>
      <c r="BV59">
        <v>1.77726559999974</v>
      </c>
      <c r="BW59">
        <v>6.95481009999639</v>
      </c>
      <c r="BX59">
        <v>4.6341738999981299</v>
      </c>
      <c r="BY59">
        <v>3.0378902999982502</v>
      </c>
      <c r="BZ59">
        <v>87.921767820022097</v>
      </c>
      <c r="CA59">
        <v>9.2292867999931296</v>
      </c>
      <c r="CB59">
        <v>1.09967680000045</v>
      </c>
      <c r="CC59">
        <v>23.681438400002701</v>
      </c>
      <c r="CD59">
        <v>4.2690671000018501</v>
      </c>
      <c r="CE59">
        <v>9.7777617999963695</v>
      </c>
      <c r="CF59">
        <v>2.6952267999986401</v>
      </c>
      <c r="CG59">
        <v>37.608115400012998</v>
      </c>
      <c r="CH59">
        <v>1.05381300000045</v>
      </c>
      <c r="CI59">
        <v>1.7295102999996701</v>
      </c>
      <c r="CJ59">
        <v>6.02283159999934</v>
      </c>
      <c r="CK59">
        <v>4.5421378000028199</v>
      </c>
      <c r="CL59">
        <v>2.2968822000002498</v>
      </c>
      <c r="CM59">
        <v>3.09114100000079</v>
      </c>
      <c r="CN59">
        <v>31.273255700012701</v>
      </c>
      <c r="CO59">
        <v>1.20863889999964</v>
      </c>
      <c r="CP59">
        <v>1.4792656999998099</v>
      </c>
      <c r="CQ59">
        <v>1.18191819999993</v>
      </c>
      <c r="CR59">
        <v>1.2611976999996799</v>
      </c>
      <c r="CS59">
        <v>1.26093120000041</v>
      </c>
      <c r="CT59">
        <v>12.057699199998799</v>
      </c>
      <c r="CU59">
        <v>130.00344099989201</v>
      </c>
      <c r="CV59">
        <v>13.9138122000004</v>
      </c>
      <c r="CW59">
        <v>21.973152999999002</v>
      </c>
      <c r="CX59">
        <v>75.786017999984296</v>
      </c>
      <c r="CY59">
        <v>18.274750999989902</v>
      </c>
      <c r="CZ59">
        <v>142.56520899990599</v>
      </c>
      <c r="DA59">
        <v>10.617126800003501</v>
      </c>
      <c r="DB59">
        <v>10.1663376999932</v>
      </c>
      <c r="DC59">
        <v>22.3543979999959</v>
      </c>
      <c r="DD59">
        <v>2.5931321399984899</v>
      </c>
      <c r="DE59">
        <v>1.37539174000085</v>
      </c>
      <c r="DF59">
        <v>1.2719026899994801</v>
      </c>
      <c r="DG59">
        <v>1.0964891299991</v>
      </c>
      <c r="DH59">
        <v>3.0889823600009501</v>
      </c>
      <c r="DI59">
        <v>7630.45277059823</v>
      </c>
      <c r="DJ59">
        <v>1.26599055000042</v>
      </c>
      <c r="DK59">
        <v>2.4687941199990702</v>
      </c>
      <c r="DL59">
        <v>27.746353960013899</v>
      </c>
      <c r="DM59">
        <v>2.1856820200009701</v>
      </c>
      <c r="DN59">
        <v>8.4829359800059994</v>
      </c>
      <c r="DO59">
        <v>2.74226519999866</v>
      </c>
      <c r="DP59">
        <v>3.00665861000016</v>
      </c>
      <c r="DQ59">
        <v>1.1434998000004299</v>
      </c>
      <c r="DR59">
        <v>10.907838440005399</v>
      </c>
      <c r="DS59">
        <v>1.17060259999926</v>
      </c>
      <c r="DT59">
        <v>1.2768015700003199</v>
      </c>
      <c r="DU59">
        <v>3.31570069000009</v>
      </c>
      <c r="DV59">
        <v>3.3839422099990801</v>
      </c>
      <c r="DW59">
        <v>3.1786109800013902</v>
      </c>
      <c r="DX59">
        <v>1.2658602699993899</v>
      </c>
      <c r="DY59">
        <v>117.99298900004899</v>
      </c>
      <c r="DZ59">
        <v>1.24837572000069</v>
      </c>
      <c r="EA59">
        <v>1.70869311000024</v>
      </c>
      <c r="EB59">
        <v>1.04385141000057</v>
      </c>
      <c r="EC59">
        <v>1.12076429999979</v>
      </c>
      <c r="ED59">
        <v>1.04734208000082</v>
      </c>
      <c r="EE59">
        <v>2.90606091000154</v>
      </c>
      <c r="EF59">
        <v>1.3376239200006199</v>
      </c>
      <c r="EG59">
        <v>2.4892356999989702</v>
      </c>
      <c r="EH59">
        <v>1.4119180599991501</v>
      </c>
      <c r="EI59">
        <v>1.7308873999991199</v>
      </c>
      <c r="EJ59">
        <v>1.6564295099997299</v>
      </c>
      <c r="EK59">
        <v>3.2510867999990301</v>
      </c>
      <c r="EL59">
        <v>5.8753912000029196</v>
      </c>
      <c r="EM59">
        <v>29.412679400003999</v>
      </c>
      <c r="EN59">
        <v>1.43523696000011</v>
      </c>
      <c r="EO59">
        <v>1.3290293499994701</v>
      </c>
      <c r="EP59">
        <v>1.0794887299998699</v>
      </c>
      <c r="EQ59">
        <v>1.0728291899995399</v>
      </c>
      <c r="ER59">
        <v>1.32875534999948</v>
      </c>
      <c r="ES59">
        <v>1.05752652000047</v>
      </c>
      <c r="ET59">
        <v>1.6099432200007899</v>
      </c>
      <c r="EU59">
        <v>3.01057520000177</v>
      </c>
      <c r="EV59">
        <v>1.12972432999959</v>
      </c>
      <c r="EW59">
        <v>1.0038241700003701</v>
      </c>
      <c r="EX59">
        <v>114.05457499995801</v>
      </c>
      <c r="EY59">
        <v>5.7295589900022597</v>
      </c>
      <c r="EZ59">
        <v>2.9808234999982202</v>
      </c>
      <c r="FA59">
        <v>1.0320140299991201</v>
      </c>
      <c r="FC59">
        <v>179.28890209994299</v>
      </c>
      <c r="FD59">
        <v>9691.1664570569992</v>
      </c>
      <c r="FE59">
        <v>94.486888500046902</v>
      </c>
      <c r="FF59">
        <v>1.0757373100004799</v>
      </c>
      <c r="FG59">
        <v>3701.2671321891198</v>
      </c>
      <c r="FH59">
        <v>0.99963569999999902</v>
      </c>
      <c r="FI59">
        <v>1.07422618999954</v>
      </c>
      <c r="FJ59">
        <v>1.2069081999998199</v>
      </c>
      <c r="FK59">
        <v>22.576387849985601</v>
      </c>
      <c r="FL59">
        <v>1.2343225000004201</v>
      </c>
      <c r="FM59">
        <v>2.1599816000016299</v>
      </c>
      <c r="FN59">
        <v>1.7061176000006499</v>
      </c>
      <c r="FO59">
        <v>1.1816914999999399</v>
      </c>
      <c r="FP59">
        <v>3.3576018999992798</v>
      </c>
      <c r="FQ59">
        <v>1.5666777700007499</v>
      </c>
      <c r="FR59">
        <v>1.19861974999912</v>
      </c>
      <c r="FS59">
        <v>1.0971795400000699</v>
      </c>
      <c r="FT59">
        <v>1.9836834300003801</v>
      </c>
      <c r="FU59">
        <v>1.93512032999934</v>
      </c>
      <c r="FV59">
        <v>1.03873878000013</v>
      </c>
      <c r="FW59">
        <v>1.36986208999951</v>
      </c>
      <c r="FX59">
        <v>1.1048296900007699</v>
      </c>
      <c r="FY59">
        <v>1.2766793600003401</v>
      </c>
      <c r="FZ59">
        <v>1.0475381100004599</v>
      </c>
      <c r="GA59">
        <v>3.7048106600013901</v>
      </c>
      <c r="GB59">
        <v>1.19862990000001</v>
      </c>
      <c r="GC59">
        <v>298.28815884981299</v>
      </c>
      <c r="GD59">
        <v>101.16905599995501</v>
      </c>
      <c r="GE59">
        <v>166.19019669992801</v>
      </c>
      <c r="GF59">
        <v>287.92082739993901</v>
      </c>
      <c r="GG59">
        <v>271.85803559981298</v>
      </c>
      <c r="GH59">
        <v>129.75204940000501</v>
      </c>
      <c r="GI59">
        <v>256.85848740022601</v>
      </c>
      <c r="GJ59">
        <v>112.43178810004601</v>
      </c>
      <c r="GK59">
        <v>216.16939490009099</v>
      </c>
      <c r="GL59">
        <v>1.0773628999995699</v>
      </c>
      <c r="GM59">
        <v>2.1638349999993798</v>
      </c>
      <c r="GN59">
        <v>1.3280040000008699</v>
      </c>
      <c r="GO59">
        <v>6.82656090000091</v>
      </c>
      <c r="GP59">
        <v>2.8761372000008101</v>
      </c>
      <c r="GQ59">
        <v>1.09097789999942</v>
      </c>
      <c r="GR59">
        <v>2.1752530000012502</v>
      </c>
      <c r="GS59">
        <v>4.2184205000012298</v>
      </c>
      <c r="GT59">
        <v>2.09633960000065</v>
      </c>
      <c r="GU59">
        <v>2.7718034999998098</v>
      </c>
      <c r="GV59">
        <v>11.506105599997699</v>
      </c>
      <c r="GW59">
        <v>1.3923734000000001</v>
      </c>
      <c r="GX59">
        <v>7.0777869000012297</v>
      </c>
      <c r="GY59">
        <v>4.0952421999973003</v>
      </c>
      <c r="GZ59">
        <v>1.00335559999985</v>
      </c>
      <c r="HA59">
        <v>2.14980970000033</v>
      </c>
      <c r="HB59">
        <v>0.88845680000031302</v>
      </c>
      <c r="HC59">
        <v>4.8170571000009703</v>
      </c>
      <c r="HD59">
        <v>1.41536889999952</v>
      </c>
      <c r="HE59">
        <v>152.605311000021</v>
      </c>
      <c r="HF59">
        <v>3.5020528999993998</v>
      </c>
      <c r="HG59">
        <v>0.92287430000033099</v>
      </c>
      <c r="HH59">
        <v>2.31096949999846</v>
      </c>
      <c r="HI59">
        <v>5.8496006999994297</v>
      </c>
      <c r="HJ59">
        <v>1.09173539999938</v>
      </c>
      <c r="HK59">
        <v>3.75256470000022</v>
      </c>
      <c r="HL59">
        <v>153.43328839005</v>
      </c>
      <c r="HM59">
        <v>3.9613159299988201</v>
      </c>
      <c r="HN59">
        <v>71.394350070040701</v>
      </c>
      <c r="HO59">
        <v>1043.40003043972</v>
      </c>
      <c r="HP59">
        <v>1.1300124900008099</v>
      </c>
      <c r="HQ59">
        <v>1.1426559499996101</v>
      </c>
      <c r="HR59">
        <v>115.30043921002699</v>
      </c>
      <c r="HS59">
        <v>183.65521526988601</v>
      </c>
      <c r="HT59">
        <v>125.174053290044</v>
      </c>
      <c r="HU59">
        <v>149.19327948009601</v>
      </c>
      <c r="HV59">
        <v>150.13774833991201</v>
      </c>
      <c r="HW59">
        <v>385.26965554989903</v>
      </c>
      <c r="HX59">
        <v>118.24823729996599</v>
      </c>
      <c r="HY59">
        <v>129.32087595993701</v>
      </c>
      <c r="HZ59">
        <v>103.89049655001099</v>
      </c>
      <c r="IA59">
        <v>1.0577357999991399</v>
      </c>
      <c r="IB59">
        <v>1.0740112000003099</v>
      </c>
      <c r="IC59">
        <v>1.0396923000007501</v>
      </c>
      <c r="ID59">
        <v>1.00024049999956</v>
      </c>
      <c r="IE59">
        <v>0.90039280000019095</v>
      </c>
      <c r="IF59">
        <v>1.2976560999995901</v>
      </c>
      <c r="IG59">
        <v>1.60491209999964</v>
      </c>
      <c r="IH59">
        <v>1.27235959999962</v>
      </c>
      <c r="II59">
        <v>1.27414540000063</v>
      </c>
      <c r="IJ59">
        <v>0.969627899999978</v>
      </c>
      <c r="IK59">
        <v>1.0232804000006599</v>
      </c>
      <c r="IL59">
        <v>1.0431251999998501</v>
      </c>
      <c r="IM59">
        <v>1.0907523000005299</v>
      </c>
      <c r="IN59">
        <v>0.960940500000106</v>
      </c>
      <c r="IO59">
        <v>0.96357290000014495</v>
      </c>
      <c r="IP59">
        <v>2.82975530000112</v>
      </c>
      <c r="IQ59">
        <v>1.03557980000005</v>
      </c>
      <c r="IR59">
        <v>0.957654200000434</v>
      </c>
      <c r="IS59">
        <v>1.2327705999996399</v>
      </c>
      <c r="IT59">
        <v>1.2633666999991</v>
      </c>
      <c r="IU59">
        <v>1.0407988999995701</v>
      </c>
      <c r="IV59">
        <v>1.35415029999967</v>
      </c>
      <c r="IW59">
        <v>0.92045830000006401</v>
      </c>
      <c r="IX59">
        <v>1.4699892000007799</v>
      </c>
      <c r="IY59">
        <v>1.23126950000005</v>
      </c>
      <c r="IZ59">
        <v>1.6631053000000999</v>
      </c>
      <c r="JA59">
        <v>1.32002509999984</v>
      </c>
      <c r="JB59">
        <v>1.02425240000048</v>
      </c>
      <c r="JC59">
        <v>1.0528543000000401</v>
      </c>
      <c r="JD59">
        <v>1.04150069999923</v>
      </c>
      <c r="JE59">
        <v>1.0410159999992199</v>
      </c>
      <c r="JF59">
        <v>3.7946412999990602</v>
      </c>
      <c r="JG59">
        <v>1.34409980000055</v>
      </c>
      <c r="JH59">
        <v>1.2479172000003</v>
      </c>
      <c r="JI59">
        <v>0.91134220000003596</v>
      </c>
      <c r="JJ59">
        <v>5.7563292999984697</v>
      </c>
      <c r="JK59">
        <v>1.54265699999996</v>
      </c>
      <c r="JL59">
        <v>1.54254120000041</v>
      </c>
      <c r="JM59">
        <v>1.79444409999996</v>
      </c>
      <c r="JN59">
        <v>1.15347429999929</v>
      </c>
      <c r="JO59">
        <v>2.3202184799993102</v>
      </c>
      <c r="JP59">
        <v>505.00679821008799</v>
      </c>
      <c r="JQ59">
        <v>187.23151111998601</v>
      </c>
      <c r="JR59">
        <v>11.536198000001599</v>
      </c>
      <c r="JS59">
        <v>1.58964770000057</v>
      </c>
      <c r="JT59">
        <v>1.0632657999995001</v>
      </c>
      <c r="JU59">
        <v>4.59625819999928</v>
      </c>
      <c r="JV59">
        <v>106.697560000001</v>
      </c>
      <c r="JW59">
        <v>0.956827599999997</v>
      </c>
      <c r="JX59">
        <v>104.13146900001399</v>
      </c>
      <c r="JY59">
        <v>1.0074145700000401</v>
      </c>
      <c r="JZ59">
        <v>1.0253593500001399</v>
      </c>
      <c r="KA59">
        <v>106.681259999983</v>
      </c>
      <c r="KB59">
        <v>71.237666000030003</v>
      </c>
      <c r="KD59">
        <v>105.67764000000901</v>
      </c>
      <c r="KE59">
        <v>114.87759499996901</v>
      </c>
      <c r="KF59">
        <v>101.843549999991</v>
      </c>
      <c r="KG59">
        <v>116.108107000007</v>
      </c>
      <c r="KH59">
        <v>105.345973000047</v>
      </c>
      <c r="KI59">
        <v>160.08179199998301</v>
      </c>
      <c r="KJ59">
        <v>150.64589000004301</v>
      </c>
      <c r="KK59">
        <v>116.58475499996</v>
      </c>
      <c r="KL59">
        <v>103.270441000001</v>
      </c>
      <c r="KM59">
        <v>147.16925300005801</v>
      </c>
      <c r="KN59">
        <v>126.01324999996</v>
      </c>
      <c r="KO59">
        <v>100.581999000045</v>
      </c>
      <c r="KP59">
        <v>94.406604000018007</v>
      </c>
      <c r="KQ59">
        <v>175.64277900010299</v>
      </c>
      <c r="KR59">
        <v>259.63374500023201</v>
      </c>
      <c r="KS59">
        <v>131.76419700007</v>
      </c>
      <c r="KT59">
        <v>129.46973500005001</v>
      </c>
      <c r="KU59">
        <v>194.50610199989799</v>
      </c>
      <c r="KV59">
        <v>107.452227000031</v>
      </c>
      <c r="KW59">
        <v>103.23625700001099</v>
      </c>
      <c r="KX59">
        <v>160.508257000009</v>
      </c>
      <c r="KY59">
        <v>199.56074000010301</v>
      </c>
      <c r="KZ59">
        <v>98.597084000008195</v>
      </c>
      <c r="LA59">
        <v>104.472765999963</v>
      </c>
      <c r="LB59">
        <v>118.027175999945</v>
      </c>
      <c r="LC59">
        <v>104.020448000054</v>
      </c>
      <c r="LD59">
        <v>185.15294299996501</v>
      </c>
      <c r="LE59">
        <v>74.853314999956595</v>
      </c>
      <c r="LF59">
        <v>119.25422100001001</v>
      </c>
      <c r="LG59">
        <v>112.290146999992</v>
      </c>
      <c r="LH59">
        <v>98.569145999965301</v>
      </c>
      <c r="LI59">
        <v>109.459042000002</v>
      </c>
      <c r="LJ59">
        <v>109.97487200005</v>
      </c>
      <c r="LK59">
        <v>137.176813000115</v>
      </c>
      <c r="LL59">
        <v>248.30702199996401</v>
      </c>
      <c r="LM59">
        <v>194.268278999953</v>
      </c>
      <c r="LN59">
        <v>110.641962999944</v>
      </c>
      <c r="LO59">
        <v>137.614584000083</v>
      </c>
      <c r="LQ59">
        <v>116.689203000045</v>
      </c>
      <c r="LS59">
        <v>128.07651200005799</v>
      </c>
      <c r="LT59">
        <v>127.50285499997</v>
      </c>
      <c r="LU59">
        <v>93.935673000058202</v>
      </c>
      <c r="LV59">
        <v>135.505410999991</v>
      </c>
      <c r="LW59">
        <v>100.29967099998601</v>
      </c>
      <c r="LX59">
        <v>105.116001000046</v>
      </c>
      <c r="LY59">
        <v>126.05590899998801</v>
      </c>
      <c r="LZ59">
        <v>117.87393000000201</v>
      </c>
      <c r="MB59">
        <v>116.65558899997301</v>
      </c>
      <c r="MC59">
        <v>138.23101700004199</v>
      </c>
      <c r="MD59">
        <v>95.018342999974294</v>
      </c>
      <c r="ME59">
        <v>95.814347999985301</v>
      </c>
      <c r="MF59">
        <v>99.295268999994704</v>
      </c>
      <c r="MG59">
        <v>99.252546999952799</v>
      </c>
      <c r="MH59">
        <v>137.24562399997399</v>
      </c>
      <c r="MI59">
        <v>217.22704800008799</v>
      </c>
      <c r="MK59">
        <v>104.531206000014</v>
      </c>
      <c r="ML59">
        <v>145.907919999911</v>
      </c>
      <c r="MM59">
        <v>103.77883800002699</v>
      </c>
      <c r="MN59">
        <v>100.009123999975</v>
      </c>
      <c r="MO59">
        <v>131.30348500004001</v>
      </c>
      <c r="MP59">
        <v>103.30057700001601</v>
      </c>
      <c r="MQ59">
        <v>94.680801999988006</v>
      </c>
      <c r="MR59">
        <v>88.989735999959507</v>
      </c>
      <c r="MT59">
        <v>211.77772099990401</v>
      </c>
      <c r="MU59">
        <v>283.55057899979897</v>
      </c>
      <c r="MV59">
        <v>194.32929500006099</v>
      </c>
      <c r="MW59">
        <v>215.765735999914</v>
      </c>
      <c r="MY59">
        <v>309.03131200000598</v>
      </c>
      <c r="NA59">
        <v>292.89281200012198</v>
      </c>
      <c r="NB59">
        <v>109.993904000032</v>
      </c>
      <c r="NC59">
        <v>268.73181999987003</v>
      </c>
      <c r="ND59">
        <v>92.686826999997706</v>
      </c>
      <c r="NE59">
        <v>123.49128700001199</v>
      </c>
      <c r="NF59">
        <v>198.004710000008</v>
      </c>
      <c r="NG59">
        <v>139.014917999972</v>
      </c>
      <c r="NH59">
        <v>139.31418400001701</v>
      </c>
      <c r="NI59">
        <v>122.57194900000501</v>
      </c>
      <c r="NJ59">
        <v>103.36624400003301</v>
      </c>
      <c r="NK59">
        <v>113.647575999959</v>
      </c>
      <c r="NL59">
        <v>112.84502000000801</v>
      </c>
      <c r="NM59">
        <v>116.655051999958</v>
      </c>
      <c r="NN59">
        <v>153.25114600011099</v>
      </c>
      <c r="NO59">
        <v>100.157159999944</v>
      </c>
      <c r="NP59">
        <v>121.302473000018</v>
      </c>
      <c r="NQ59">
        <v>103.890139000025</v>
      </c>
      <c r="NR59">
        <v>1.6666258000004699</v>
      </c>
      <c r="NS59">
        <v>3.70055499999944</v>
      </c>
      <c r="NT59">
        <v>1.2520648999998201</v>
      </c>
      <c r="NU59">
        <v>1.0298545299992801</v>
      </c>
      <c r="NV59">
        <v>2.1651130899990698</v>
      </c>
      <c r="NW59">
        <v>1.1473086900005001</v>
      </c>
      <c r="NX59">
        <v>0.99367460000030405</v>
      </c>
      <c r="NY59">
        <v>0.89684149999993701</v>
      </c>
      <c r="NZ59">
        <v>0.96791579999990096</v>
      </c>
      <c r="OA59">
        <v>0.96511740000005397</v>
      </c>
      <c r="OB59">
        <v>3.1445997000009802</v>
      </c>
      <c r="OC59">
        <v>1.99151359999996</v>
      </c>
      <c r="OD59">
        <v>3.0174229000003798</v>
      </c>
      <c r="OE59">
        <v>1.44002130000081</v>
      </c>
      <c r="OF59">
        <v>2.66397339999821</v>
      </c>
      <c r="OG59">
        <v>5.7312254999997103</v>
      </c>
      <c r="OH59">
        <v>2.2702633000008099</v>
      </c>
      <c r="OI59">
        <v>2.5253230999987899</v>
      </c>
      <c r="OJ59">
        <v>1.3087928000004501</v>
      </c>
      <c r="OK59">
        <v>1.3000890000003</v>
      </c>
      <c r="OL59">
        <v>1.39358340000035</v>
      </c>
      <c r="OM59">
        <v>3.1618969299997799</v>
      </c>
      <c r="ON59">
        <v>3.0182287999996298</v>
      </c>
      <c r="OO59">
        <v>1.4493082499993799</v>
      </c>
      <c r="OP59">
        <v>2.12572187000114</v>
      </c>
      <c r="OQ59">
        <v>2.8202183499997799</v>
      </c>
      <c r="OR59">
        <v>2.5858883399996602</v>
      </c>
      <c r="OS59">
        <v>2.4886239900006299</v>
      </c>
      <c r="OT59">
        <v>2.8584288199999701</v>
      </c>
      <c r="OU59">
        <v>1.0459536300004399</v>
      </c>
      <c r="OV59">
        <v>1.4508204800004001</v>
      </c>
      <c r="OW59">
        <v>2.3741422300008699</v>
      </c>
      <c r="OX59">
        <v>2.6117081900010799</v>
      </c>
      <c r="OY59">
        <v>54.297208069998298</v>
      </c>
      <c r="OZ59">
        <v>2.3986351899984601</v>
      </c>
      <c r="PA59">
        <v>10.3854295799974</v>
      </c>
      <c r="PB59">
        <v>2.6137207300016598</v>
      </c>
      <c r="PC59">
        <v>3.2555029600007401</v>
      </c>
      <c r="PD59">
        <v>2.8837111700013298</v>
      </c>
      <c r="PE59">
        <v>1.8169628499999799</v>
      </c>
      <c r="PF59">
        <v>107.84408079995799</v>
      </c>
      <c r="PG59">
        <v>92.235209999955302</v>
      </c>
      <c r="PH59">
        <v>3.99450050000087</v>
      </c>
      <c r="PI59">
        <v>6.10138279999956</v>
      </c>
      <c r="PJ59">
        <v>4.15365210000164</v>
      </c>
      <c r="PK59">
        <v>1.1225283999992799</v>
      </c>
      <c r="PL59">
        <v>1.1759857899996899</v>
      </c>
      <c r="PM59">
        <v>1.21341804999975</v>
      </c>
      <c r="PN59">
        <v>1.56910468999922</v>
      </c>
      <c r="PO59">
        <v>1.5992840800008701</v>
      </c>
      <c r="PP59">
        <v>1.58714384000086</v>
      </c>
      <c r="PQ59">
        <v>1.66187813000033</v>
      </c>
      <c r="PR59">
        <v>1.3510362399992999</v>
      </c>
      <c r="PS59">
        <v>1.7056453799996201</v>
      </c>
      <c r="PT59">
        <v>1.68788454999958</v>
      </c>
      <c r="PU59">
        <v>2.9690010000012999</v>
      </c>
      <c r="PV59">
        <v>8.3504002999980003</v>
      </c>
      <c r="PW59">
        <v>182.75591409998</v>
      </c>
      <c r="PX59">
        <v>2.0932719000011302</v>
      </c>
      <c r="PY59">
        <v>165.18745579989599</v>
      </c>
      <c r="PZ59">
        <v>1.78785620000053</v>
      </c>
      <c r="QA59">
        <v>1.6314241</v>
      </c>
      <c r="QB59">
        <v>102.141162200016</v>
      </c>
      <c r="QC59">
        <v>1.9908677999992499</v>
      </c>
      <c r="QD59">
        <v>41611.666456580198</v>
      </c>
      <c r="QE59">
        <v>2.2912020000003399</v>
      </c>
      <c r="QF59">
        <v>2.2861130499986801</v>
      </c>
      <c r="QG59">
        <v>210.33304250007501</v>
      </c>
      <c r="QH59">
        <v>120.505514730001</v>
      </c>
      <c r="QI59">
        <v>1.0762578899994</v>
      </c>
      <c r="QJ59">
        <v>1.10033511999973</v>
      </c>
      <c r="QK59">
        <v>1.0313177400003</v>
      </c>
      <c r="QL59">
        <v>1.0185675899992901</v>
      </c>
      <c r="QM59">
        <v>13.6576948300062</v>
      </c>
      <c r="QN59">
        <v>1.55567356000029</v>
      </c>
      <c r="QP59">
        <v>1.3514453999996501</v>
      </c>
      <c r="QQ59">
        <v>1.2493850999999301</v>
      </c>
      <c r="QR59">
        <v>1.0447495999997001</v>
      </c>
      <c r="QS59">
        <v>1.40057329999945</v>
      </c>
      <c r="QT59">
        <v>1.12892819999979</v>
      </c>
      <c r="QU59">
        <v>109.111715000006</v>
      </c>
      <c r="QV59">
        <v>100.820981999976</v>
      </c>
      <c r="QW59">
        <v>189.12884299992601</v>
      </c>
      <c r="QX59">
        <v>101.15933900000501</v>
      </c>
      <c r="QY59">
        <v>101.74985300004499</v>
      </c>
      <c r="QZ59">
        <v>104.058531000046</v>
      </c>
      <c r="RA59">
        <v>103.44400000001799</v>
      </c>
      <c r="RB59">
        <v>1.11838044000069</v>
      </c>
      <c r="RC59">
        <v>2.09974353000143</v>
      </c>
      <c r="RD59">
        <v>136.00898499996401</v>
      </c>
      <c r="RE59">
        <v>103.997160000028</v>
      </c>
      <c r="RF59">
        <v>110.35219799994999</v>
      </c>
      <c r="RG59">
        <v>121.57799400005</v>
      </c>
      <c r="RH59">
        <v>150.19644399988499</v>
      </c>
      <c r="RI59">
        <v>232.34912099991899</v>
      </c>
      <c r="RL59">
        <v>292.58874400006601</v>
      </c>
      <c r="RM59">
        <v>56.737460999982403</v>
      </c>
      <c r="RN59">
        <v>267.64871900016402</v>
      </c>
      <c r="RO59">
        <v>167.82695299992301</v>
      </c>
      <c r="RP59">
        <v>219.12046699994201</v>
      </c>
      <c r="RQ59">
        <v>103.770346999983</v>
      </c>
      <c r="RR59">
        <v>375.71462799981202</v>
      </c>
      <c r="RS59">
        <v>193.21910599991699</v>
      </c>
      <c r="RT59">
        <v>110.533712000004</v>
      </c>
      <c r="RU59">
        <v>185.093739999924</v>
      </c>
      <c r="RV59">
        <v>326.33766700001399</v>
      </c>
      <c r="RW59">
        <v>65.651259999955101</v>
      </c>
      <c r="RX59">
        <v>368.19969400018499</v>
      </c>
      <c r="RY59">
        <v>198.16835499997299</v>
      </c>
      <c r="RZ59">
        <v>540.60610000044096</v>
      </c>
      <c r="SA59">
        <v>580.948866999708</v>
      </c>
      <c r="SB59">
        <v>271.375994000118</v>
      </c>
      <c r="SC59">
        <v>96.532844000030295</v>
      </c>
      <c r="SD59">
        <v>185.29579799994801</v>
      </c>
      <c r="SE59">
        <v>314.12660499988101</v>
      </c>
      <c r="SF59">
        <v>224.260214000009</v>
      </c>
      <c r="SG59">
        <v>623.358478000388</v>
      </c>
      <c r="SH59">
        <v>101.566300999955</v>
      </c>
      <c r="SI59">
        <v>103.05285700003201</v>
      </c>
      <c r="SJ59">
        <v>7875.5749050006298</v>
      </c>
      <c r="SK59">
        <v>64.8651910000481</v>
      </c>
      <c r="SL59">
        <v>151.05205300007901</v>
      </c>
      <c r="SM59">
        <v>283.79943099990498</v>
      </c>
      <c r="SN59">
        <v>339.10914399987098</v>
      </c>
      <c r="SO59">
        <v>200.575361999916</v>
      </c>
      <c r="SP59">
        <v>561.28093800041802</v>
      </c>
      <c r="SQ59">
        <v>200.705670000054</v>
      </c>
      <c r="SR59">
        <v>53.622883000003597</v>
      </c>
      <c r="SS59">
        <v>38.858330000017297</v>
      </c>
      <c r="ST59">
        <v>194.42019099998299</v>
      </c>
      <c r="SU59">
        <v>189.549234000035</v>
      </c>
      <c r="SV59">
        <v>196.535871000029</v>
      </c>
      <c r="SW59">
        <v>166.09818900004001</v>
      </c>
      <c r="SX59">
        <v>204.06175599992301</v>
      </c>
      <c r="SY59">
        <v>166.20393400010701</v>
      </c>
      <c r="SZ59">
        <v>108.61941699998</v>
      </c>
      <c r="TA59">
        <v>143.555763999932</v>
      </c>
      <c r="TB59">
        <v>100.88548099994701</v>
      </c>
      <c r="TC59">
        <v>146.232249999885</v>
      </c>
      <c r="TD59">
        <v>137.13056299998399</v>
      </c>
      <c r="TE59">
        <v>433.93875200022001</v>
      </c>
      <c r="TF59">
        <v>113.823812999995</v>
      </c>
      <c r="TG59">
        <v>122.19898099999401</v>
      </c>
      <c r="TH59">
        <v>468.32806599978397</v>
      </c>
      <c r="TI59">
        <v>68.701296000042902</v>
      </c>
      <c r="TJ59">
        <v>204.72717999992901</v>
      </c>
      <c r="TK59">
        <v>139.68716099997999</v>
      </c>
      <c r="TL59">
        <v>424.43164000008301</v>
      </c>
      <c r="TM59">
        <v>491.664191999938</v>
      </c>
      <c r="TN59">
        <v>191.70277300011401</v>
      </c>
      <c r="TO59">
        <v>492.25063299993099</v>
      </c>
      <c r="TP59">
        <v>213.19229199993401</v>
      </c>
      <c r="TQ59">
        <v>492.05823000008201</v>
      </c>
      <c r="TR59">
        <v>492.00475399987801</v>
      </c>
      <c r="TS59">
        <v>201.57343999994899</v>
      </c>
      <c r="TT59">
        <v>155.17907799989899</v>
      </c>
      <c r="TV59">
        <v>106.17968699999599</v>
      </c>
      <c r="TW59">
        <v>354.50452600000398</v>
      </c>
      <c r="TX59">
        <v>129.36499899998299</v>
      </c>
      <c r="TY59">
        <v>103.61485200002799</v>
      </c>
      <c r="TZ59">
        <v>412.86891299998399</v>
      </c>
      <c r="UA59">
        <v>149.380610999884</v>
      </c>
      <c r="UB59">
        <v>128.720395999961</v>
      </c>
      <c r="UC59">
        <v>111.897881999961</v>
      </c>
      <c r="UD59">
        <v>107.24341500003401</v>
      </c>
      <c r="UE59">
        <v>131.650326000061</v>
      </c>
      <c r="UF59">
        <v>108.587344</v>
      </c>
      <c r="UG59">
        <v>125.04191999998901</v>
      </c>
      <c r="UH59">
        <v>130.41395600000399</v>
      </c>
      <c r="UI59">
        <v>112.671974000055</v>
      </c>
      <c r="UJ59">
        <v>107.84491600003101</v>
      </c>
      <c r="UK59">
        <v>129.91047400003299</v>
      </c>
      <c r="UL59">
        <v>131.60796599998099</v>
      </c>
      <c r="UM59">
        <v>99.719717000028993</v>
      </c>
      <c r="UN59">
        <v>140.600384999998</v>
      </c>
      <c r="UO59">
        <v>186.85574300005101</v>
      </c>
      <c r="UP59">
        <v>169.995567000005</v>
      </c>
      <c r="UQ59">
        <v>90.677449999959194</v>
      </c>
      <c r="UR59">
        <v>108.173618000001</v>
      </c>
      <c r="US59">
        <v>334.02199100004498</v>
      </c>
      <c r="UT59">
        <v>333.338835999835</v>
      </c>
      <c r="UU59">
        <v>1845.4337670002101</v>
      </c>
      <c r="UV59">
        <v>134.255274000112</v>
      </c>
      <c r="UW59">
        <v>400.52399299992197</v>
      </c>
      <c r="UX59">
        <v>109.244109999971</v>
      </c>
      <c r="UY59">
        <v>46.515584999986501</v>
      </c>
      <c r="UZ59">
        <v>10.477165999996901</v>
      </c>
      <c r="VA59">
        <v>160.33104500011501</v>
      </c>
      <c r="VB59">
        <v>112.686061999993</v>
      </c>
      <c r="VC59">
        <v>108.91180100000901</v>
      </c>
      <c r="VD59">
        <v>120.386218999978</v>
      </c>
      <c r="VE59">
        <v>106.88043400005</v>
      </c>
      <c r="VF59">
        <v>144.74549499992301</v>
      </c>
      <c r="VG59">
        <v>146.78084199992</v>
      </c>
      <c r="VH59">
        <v>114.644895000034</v>
      </c>
      <c r="VI59">
        <v>101.822441000026</v>
      </c>
      <c r="VJ59">
        <v>113.797496999963</v>
      </c>
      <c r="VK59">
        <v>111.654498000047</v>
      </c>
      <c r="VL59">
        <v>101.310892999987</v>
      </c>
      <c r="VM59">
        <v>104.929205000051</v>
      </c>
      <c r="VN59">
        <v>214.795099999988</v>
      </c>
      <c r="VO59">
        <v>106.69981400005101</v>
      </c>
      <c r="VP59">
        <v>290.859647999983</v>
      </c>
      <c r="VQ59">
        <v>193.33454700000601</v>
      </c>
      <c r="VR59">
        <v>108.782615000033</v>
      </c>
      <c r="VS59">
        <v>105.88779900001801</v>
      </c>
      <c r="VT59">
        <v>119.986250999966</v>
      </c>
      <c r="VU59">
        <v>161.53003500006201</v>
      </c>
      <c r="VV59">
        <v>199.44953100010801</v>
      </c>
      <c r="VW59">
        <v>165.077087000012</v>
      </c>
      <c r="VX59">
        <v>142.86014400003501</v>
      </c>
      <c r="VY59">
        <v>105.30339799996</v>
      </c>
      <c r="VZ59">
        <v>110.176493000006</v>
      </c>
      <c r="WA59">
        <v>104.364866000018</v>
      </c>
      <c r="WB59">
        <v>282.55534499976801</v>
      </c>
      <c r="WC59">
        <v>185.821824999992</v>
      </c>
      <c r="WD59">
        <v>205.57407599990299</v>
      </c>
      <c r="WE59">
        <v>104.081102999975</v>
      </c>
      <c r="WF59">
        <v>102.509663000004</v>
      </c>
      <c r="WG59">
        <v>122.00596500001799</v>
      </c>
      <c r="WH59">
        <v>107.958565999987</v>
      </c>
      <c r="WI59">
        <v>118.045831999974</v>
      </c>
      <c r="WJ59">
        <v>29.790867000003299</v>
      </c>
      <c r="WK59">
        <v>110.040015000035</v>
      </c>
      <c r="WL59">
        <v>103.03720499994201</v>
      </c>
      <c r="WM59">
        <v>224.10651600011599</v>
      </c>
      <c r="WN59">
        <v>287.23352799983701</v>
      </c>
      <c r="WO59">
        <v>344.979476999957</v>
      </c>
      <c r="WP59">
        <v>209.26926500000999</v>
      </c>
      <c r="WQ59">
        <v>207.71710500004701</v>
      </c>
      <c r="WR59">
        <v>262.98920299997599</v>
      </c>
      <c r="WS59">
        <v>229.516325999983</v>
      </c>
      <c r="WT59">
        <v>460.33814000012399</v>
      </c>
      <c r="WU59">
        <v>466.453718999866</v>
      </c>
      <c r="WV59">
        <v>724.81151499971702</v>
      </c>
      <c r="WW59">
        <v>115.160816999967</v>
      </c>
      <c r="WX59">
        <v>264.01738899992802</v>
      </c>
      <c r="WY59">
        <v>127.88938399998</v>
      </c>
      <c r="WZ59">
        <v>229.321416999912</v>
      </c>
      <c r="XA59">
        <v>81.7898290000157</v>
      </c>
      <c r="XB59">
        <v>177.06925900001099</v>
      </c>
      <c r="XC59">
        <v>82.548671999946194</v>
      </c>
      <c r="XD59">
        <v>477.78084000013803</v>
      </c>
      <c r="XE59">
        <v>159.28502999991201</v>
      </c>
      <c r="XF59">
        <v>242.88810000009801</v>
      </c>
      <c r="XG59">
        <v>100.664711000049</v>
      </c>
      <c r="XH59">
        <v>206.169844999909</v>
      </c>
      <c r="XI59">
        <v>101.082807000028</v>
      </c>
      <c r="XJ59">
        <v>214.06698899995499</v>
      </c>
      <c r="XK59">
        <v>33.151409999991301</v>
      </c>
      <c r="XL59">
        <v>1.2054170899991701</v>
      </c>
      <c r="XM59">
        <v>5.7786742000025697</v>
      </c>
      <c r="XN59">
        <v>1.2448263299993401</v>
      </c>
      <c r="XO59">
        <v>1.7895302100005199</v>
      </c>
      <c r="XP59">
        <v>1.74517917999947</v>
      </c>
      <c r="XQ59">
        <v>17.8010623700102</v>
      </c>
      <c r="XR59">
        <v>1.2135619300006499</v>
      </c>
      <c r="XS59">
        <v>1.2515319199992501</v>
      </c>
      <c r="XT59">
        <v>2.3445868700000601</v>
      </c>
      <c r="XU59">
        <v>2.2017124400008501</v>
      </c>
      <c r="XV59">
        <v>2.3787712000012098</v>
      </c>
      <c r="XW59">
        <v>2.7593439999982401</v>
      </c>
      <c r="XX59">
        <v>3.2066564000015201</v>
      </c>
      <c r="XY59">
        <v>2.7959268000013302</v>
      </c>
      <c r="XZ59">
        <v>1.1010206999999399</v>
      </c>
      <c r="YA59">
        <v>9.1348981000046496</v>
      </c>
      <c r="YB59">
        <v>0.92609009999978298</v>
      </c>
      <c r="YD59">
        <v>1.0783448999991401</v>
      </c>
      <c r="YE59">
        <v>4.1927062000031601</v>
      </c>
      <c r="YF59">
        <v>1.0586696999998799</v>
      </c>
      <c r="YG59">
        <v>0.93437005000032503</v>
      </c>
      <c r="YH59">
        <v>1365.70693613961</v>
      </c>
      <c r="YI59">
        <v>113.880019300035</v>
      </c>
      <c r="YJ59">
        <v>303.26481299987103</v>
      </c>
      <c r="YK59">
        <v>3.0140448499987502</v>
      </c>
      <c r="YL59">
        <v>1.44201428999986</v>
      </c>
      <c r="YM59">
        <v>2345354.2716560401</v>
      </c>
      <c r="YN59">
        <v>1.14338334999957</v>
      </c>
      <c r="YO59">
        <v>1.1289720599998001</v>
      </c>
      <c r="YP59">
        <v>1.6713504700001101</v>
      </c>
      <c r="YQ59">
        <v>165.780562999891</v>
      </c>
      <c r="YR59">
        <v>143.53491819999201</v>
      </c>
      <c r="YS59">
        <v>5.5766351999991501</v>
      </c>
      <c r="YT59">
        <v>6.5756859999964901</v>
      </c>
      <c r="YU59">
        <v>315.62072179978702</v>
      </c>
      <c r="YV59">
        <v>226.25334680010599</v>
      </c>
      <c r="YW59">
        <v>1.2347007999996999</v>
      </c>
      <c r="YX59">
        <v>1.21069469999929</v>
      </c>
      <c r="YY59">
        <v>1.18990119999944</v>
      </c>
      <c r="YZ59">
        <v>3.5967321600001001</v>
      </c>
      <c r="ZA59">
        <v>1.26935486000002</v>
      </c>
      <c r="ZB59">
        <v>3.6984735100013499</v>
      </c>
      <c r="ZC59">
        <v>0.97935579000022699</v>
      </c>
      <c r="ZD59">
        <v>0.99417420000008905</v>
      </c>
    </row>
    <row r="60" spans="1:680" x14ac:dyDescent="0.25">
      <c r="A60" s="40">
        <v>44148</v>
      </c>
      <c r="B60" s="6">
        <v>2.0416683500006898</v>
      </c>
      <c r="C60" s="6">
        <v>1.67768624000018</v>
      </c>
      <c r="E60">
        <v>1.71182514999964</v>
      </c>
      <c r="F60">
        <v>1.0556248699995201</v>
      </c>
      <c r="G60">
        <v>1.09240879999925</v>
      </c>
      <c r="H60">
        <v>1.0531960000007501</v>
      </c>
      <c r="I60">
        <v>3.0438012000013299</v>
      </c>
      <c r="J60">
        <v>1.11883560000024</v>
      </c>
      <c r="K60">
        <v>2.0511531000011001</v>
      </c>
      <c r="L60">
        <v>2.3369990999999599</v>
      </c>
      <c r="M60">
        <v>1.4902454000002801</v>
      </c>
      <c r="N60">
        <v>2.4201786999983601</v>
      </c>
      <c r="O60">
        <v>2.1841738299990499</v>
      </c>
      <c r="P60">
        <v>2.6890209199991699</v>
      </c>
      <c r="Q60">
        <v>0.89598455000032096</v>
      </c>
      <c r="R60">
        <v>2.7511048999986101</v>
      </c>
      <c r="S60">
        <v>2.6932692100017399</v>
      </c>
      <c r="T60">
        <v>3.1696199299985901</v>
      </c>
      <c r="U60">
        <v>1.06213362999915</v>
      </c>
      <c r="V60">
        <v>1.46204858000056</v>
      </c>
      <c r="W60">
        <v>2.6903678333001202</v>
      </c>
      <c r="X60">
        <v>2.15241699069884</v>
      </c>
      <c r="Y60">
        <v>3.3723988999991001</v>
      </c>
      <c r="Z60">
        <v>1.10194469000089</v>
      </c>
      <c r="AA60">
        <v>1.24429177999991</v>
      </c>
      <c r="AB60">
        <v>1.1018488699992299</v>
      </c>
      <c r="AC60">
        <v>11.143105990005999</v>
      </c>
      <c r="AD60">
        <v>22.207113709999199</v>
      </c>
      <c r="AE60">
        <v>1.0754055100005599</v>
      </c>
      <c r="AF60">
        <v>64.481227890006295</v>
      </c>
      <c r="AG60">
        <v>9.1183602700038993</v>
      </c>
      <c r="AH60">
        <v>1.8379330799998601</v>
      </c>
      <c r="AI60">
        <v>1.1058766499991199</v>
      </c>
      <c r="AJ60">
        <v>2.40952739999921</v>
      </c>
      <c r="AK60">
        <v>2.2061625999995198</v>
      </c>
      <c r="AL60">
        <v>1.3793085800007201</v>
      </c>
      <c r="AM60">
        <v>1.56606509999983</v>
      </c>
      <c r="AN60">
        <v>892.06995178013995</v>
      </c>
      <c r="AO60">
        <v>215.09061023010901</v>
      </c>
      <c r="AP60">
        <v>161.77840722003</v>
      </c>
      <c r="AQ60">
        <v>12.7657116000046</v>
      </c>
      <c r="AR60">
        <v>1.50893483999971</v>
      </c>
      <c r="AS60">
        <v>1.2863209000006499</v>
      </c>
      <c r="AT60">
        <v>1.46802415999991</v>
      </c>
      <c r="AU60">
        <v>4.02573025000311</v>
      </c>
      <c r="AV60">
        <v>3.2574468999991999</v>
      </c>
      <c r="AW60">
        <v>1.4388199999994</v>
      </c>
      <c r="AX60">
        <v>12.8938615799998</v>
      </c>
      <c r="AY60">
        <v>1.47228060999987</v>
      </c>
      <c r="AZ60">
        <v>6.2478900999994904</v>
      </c>
      <c r="BA60">
        <v>1.5729728999995101</v>
      </c>
      <c r="BB60">
        <v>3.8946151599993799</v>
      </c>
      <c r="BC60">
        <v>2.5536033200005499</v>
      </c>
      <c r="BD60">
        <v>0.95425645999966902</v>
      </c>
      <c r="BE60">
        <v>1.7243223000004899</v>
      </c>
      <c r="BF60">
        <v>2.0657984999997998</v>
      </c>
      <c r="BG60">
        <v>2.0903915000017199</v>
      </c>
      <c r="BH60">
        <v>2.51383580000038</v>
      </c>
      <c r="BI60">
        <v>1.6578071999993</v>
      </c>
      <c r="BJ60">
        <v>109.09904260002099</v>
      </c>
      <c r="BK60">
        <v>1.0836937000003699</v>
      </c>
      <c r="BL60">
        <v>3.1255092100000201</v>
      </c>
      <c r="BM60">
        <v>1.6491806499998301</v>
      </c>
      <c r="BN60">
        <v>1.58352268999988</v>
      </c>
      <c r="BO60">
        <v>1.0635134000003701</v>
      </c>
      <c r="BP60">
        <v>1.0449721000004499</v>
      </c>
      <c r="BQ60">
        <v>2.00268169999981</v>
      </c>
      <c r="BR60">
        <v>2.1164263999999098</v>
      </c>
      <c r="BS60">
        <v>2.2298941000008199</v>
      </c>
      <c r="BT60">
        <v>1.04519889999938</v>
      </c>
      <c r="BU60">
        <v>1.3988217000005501</v>
      </c>
      <c r="BV60">
        <v>1.7881388999994701</v>
      </c>
      <c r="BW60">
        <v>7.0589638000019503</v>
      </c>
      <c r="BX60">
        <v>4.7253714000034996</v>
      </c>
      <c r="BY60">
        <v>3.0440861999995801</v>
      </c>
      <c r="BZ60">
        <v>90.192607300006799</v>
      </c>
      <c r="CA60">
        <v>9.2299518000072602</v>
      </c>
      <c r="CB60">
        <v>1.09982449999916</v>
      </c>
      <c r="CC60">
        <v>23.691705400007798</v>
      </c>
      <c r="CD60">
        <v>4.3757999000008603</v>
      </c>
      <c r="CE60">
        <v>9.8156526999955496</v>
      </c>
      <c r="CF60">
        <v>2.6950748999988701</v>
      </c>
      <c r="CG60">
        <v>37.6132172999787</v>
      </c>
      <c r="CH60">
        <v>1.0550201000005499</v>
      </c>
      <c r="CI60">
        <v>1.7662756000008799</v>
      </c>
      <c r="CJ60">
        <v>6.0279933999991</v>
      </c>
      <c r="CK60">
        <v>4.5562330999964598</v>
      </c>
      <c r="CL60">
        <v>2.30820699999822</v>
      </c>
      <c r="CM60">
        <v>3.0912021000003702</v>
      </c>
      <c r="CN60">
        <v>31.2751676999906</v>
      </c>
      <c r="CO60">
        <v>1.21912359999988</v>
      </c>
      <c r="CP60">
        <v>1.4922697000001801</v>
      </c>
      <c r="CQ60">
        <v>1.1835752999995699</v>
      </c>
      <c r="CR60">
        <v>1.26191359999939</v>
      </c>
      <c r="CS60">
        <v>1.2616230000003299</v>
      </c>
      <c r="CT60">
        <v>12.0599565000011</v>
      </c>
      <c r="CU60">
        <v>130.00374100008</v>
      </c>
      <c r="CV60">
        <v>13.918991400001699</v>
      </c>
      <c r="CW60">
        <v>22.443897999997699</v>
      </c>
      <c r="CX60">
        <v>76.212685000034995</v>
      </c>
      <c r="CY60">
        <v>18.303599000006201</v>
      </c>
      <c r="CZ60">
        <v>142.56987600005201</v>
      </c>
      <c r="DA60">
        <v>10.6196078000066</v>
      </c>
      <c r="DB60">
        <v>10.1663820999966</v>
      </c>
      <c r="DC60">
        <v>22.365443999995499</v>
      </c>
      <c r="DD60">
        <v>2.6048697500009399</v>
      </c>
      <c r="DE60">
        <v>1.3955602700007099</v>
      </c>
      <c r="DF60">
        <v>1.2867057099993</v>
      </c>
      <c r="DG60">
        <v>1.1092496900000699</v>
      </c>
      <c r="DH60">
        <v>3.10965641000075</v>
      </c>
      <c r="DI60">
        <v>7680.6200892999796</v>
      </c>
      <c r="DJ60">
        <v>1.2734594199992</v>
      </c>
      <c r="DK60">
        <v>2.4752859000000198</v>
      </c>
      <c r="DL60">
        <v>27.753727030008999</v>
      </c>
      <c r="DM60">
        <v>2.18600570999843</v>
      </c>
      <c r="DN60">
        <v>8.4892915200034604</v>
      </c>
      <c r="DO60">
        <v>2.7454272100003401</v>
      </c>
      <c r="DP60">
        <v>3.0077000099991</v>
      </c>
      <c r="DQ60">
        <v>1.1639516699997301</v>
      </c>
      <c r="DR60">
        <v>10.923870350001399</v>
      </c>
      <c r="DS60">
        <v>1.17097371999989</v>
      </c>
      <c r="DT60">
        <v>1.27975469000012</v>
      </c>
      <c r="DU60">
        <v>3.3774894499983898</v>
      </c>
      <c r="DV60">
        <v>3.4443356099982299</v>
      </c>
      <c r="DW60">
        <v>3.2444681499982799</v>
      </c>
      <c r="DX60">
        <v>1.29231092000009</v>
      </c>
      <c r="DY60">
        <v>118.79833000002</v>
      </c>
      <c r="DZ60">
        <v>1.27532276999955</v>
      </c>
      <c r="EA60">
        <v>1.7324660699996499</v>
      </c>
      <c r="EB60">
        <v>1.0584355499995599</v>
      </c>
      <c r="EC60">
        <v>1.1210422000003699</v>
      </c>
      <c r="ED60">
        <v>1.0476237599996201</v>
      </c>
      <c r="EE60">
        <v>2.9069213000002501</v>
      </c>
      <c r="EF60">
        <v>1.33873049000067</v>
      </c>
      <c r="EG60">
        <v>2.4895910999985098</v>
      </c>
      <c r="EH60">
        <v>1.42714524000075</v>
      </c>
      <c r="EI60">
        <v>1.7323190900006</v>
      </c>
      <c r="EJ60">
        <v>1.6868807899991201</v>
      </c>
      <c r="EK60">
        <v>3.2515811999983302</v>
      </c>
      <c r="EL60">
        <v>5.89065839999967</v>
      </c>
      <c r="EM60">
        <v>29.414869800006301</v>
      </c>
      <c r="EN60">
        <v>1.4633830799994001</v>
      </c>
      <c r="EO60">
        <v>1.3298786300001699</v>
      </c>
      <c r="EP60">
        <v>1.0792782999997099</v>
      </c>
      <c r="EQ60">
        <v>1.0731994399993701</v>
      </c>
      <c r="ER60">
        <v>1.3289784699991301</v>
      </c>
      <c r="ES60">
        <v>1.0566269099999801</v>
      </c>
      <c r="ET60">
        <v>1.61023720999947</v>
      </c>
      <c r="EU60">
        <v>3.01107246999891</v>
      </c>
      <c r="EV60">
        <v>1.1300970499996801</v>
      </c>
      <c r="EW60">
        <v>1.0033885400007401</v>
      </c>
      <c r="EX60">
        <v>114.059759999975</v>
      </c>
      <c r="EY60">
        <v>5.8494867199988203</v>
      </c>
      <c r="EZ60">
        <v>3.0450380000002002</v>
      </c>
      <c r="FA60">
        <v>1.05358374999923</v>
      </c>
      <c r="FC60">
        <v>181.04035319993301</v>
      </c>
      <c r="FD60">
        <v>10005.6594735831</v>
      </c>
      <c r="FE60">
        <v>95.389618400018705</v>
      </c>
      <c r="FF60">
        <v>1.0779133100004401</v>
      </c>
      <c r="FG60">
        <v>3766.0290152206999</v>
      </c>
      <c r="FH60">
        <v>1.00094419999914</v>
      </c>
      <c r="FI60">
        <v>1.0765950700006199</v>
      </c>
      <c r="FJ60">
        <v>1.20959102000052</v>
      </c>
      <c r="FK60">
        <v>22.5739505600068</v>
      </c>
      <c r="FL60">
        <v>1.2577158999993101</v>
      </c>
      <c r="FM60">
        <v>2.1662036000016101</v>
      </c>
      <c r="FN60">
        <v>1.71587489999911</v>
      </c>
      <c r="FO60">
        <v>1.1828733000002101</v>
      </c>
      <c r="FP60">
        <v>3.3535460999992202</v>
      </c>
      <c r="FQ60">
        <v>1.57516272999965</v>
      </c>
      <c r="FR60">
        <v>1.19912676999957</v>
      </c>
      <c r="FS60">
        <v>1.10937018000004</v>
      </c>
      <c r="FT60">
        <v>2.0166923399992802</v>
      </c>
      <c r="FU60">
        <v>1.96790728999986</v>
      </c>
      <c r="FV60">
        <v>1.04933490999974</v>
      </c>
      <c r="FW60">
        <v>1.3721862099991999</v>
      </c>
      <c r="FX60">
        <v>1.1080921699995101</v>
      </c>
      <c r="FY60">
        <v>1.28075618000003</v>
      </c>
      <c r="FZ60">
        <v>1.0509801299995201</v>
      </c>
      <c r="GA60">
        <v>3.72174975999951</v>
      </c>
      <c r="GB60">
        <v>1.20208079999975</v>
      </c>
      <c r="GC60">
        <v>304.39958633016801</v>
      </c>
      <c r="GD60">
        <v>101.182046400034</v>
      </c>
      <c r="GE60">
        <v>169.40555849997301</v>
      </c>
      <c r="GF60">
        <v>288.21035949979</v>
      </c>
      <c r="GG60">
        <v>272.28372270008498</v>
      </c>
      <c r="GH60">
        <v>129.95489579997999</v>
      </c>
      <c r="GI60">
        <v>260.834108099807</v>
      </c>
      <c r="GJ60">
        <v>111.865604800056</v>
      </c>
      <c r="GK60">
        <v>215.07992799999201</v>
      </c>
      <c r="GL60">
        <v>1.07738529999915</v>
      </c>
      <c r="GM60">
        <v>2.1763987000012999</v>
      </c>
      <c r="GN60">
        <v>1.3470386000008101</v>
      </c>
      <c r="GO60">
        <v>6.8599847000005001</v>
      </c>
      <c r="GP60">
        <v>2.8786470999984899</v>
      </c>
      <c r="GQ60">
        <v>1.0919606999996201</v>
      </c>
      <c r="GR60">
        <v>2.1782497999993198</v>
      </c>
      <c r="GS60">
        <v>4.2392576999991398</v>
      </c>
      <c r="GT60">
        <v>2.0976689000017399</v>
      </c>
      <c r="GU60">
        <v>2.7947157999988099</v>
      </c>
      <c r="GV60">
        <v>11.561583600006999</v>
      </c>
      <c r="GW60">
        <v>1.39239699999962</v>
      </c>
      <c r="GX60">
        <v>7.2253388000026497</v>
      </c>
      <c r="GY60">
        <v>4.0957216000024301</v>
      </c>
      <c r="GZ60">
        <v>1.0035250000000799</v>
      </c>
      <c r="HA60">
        <v>2.1730753999982002</v>
      </c>
      <c r="HB60">
        <v>0.90243610000015895</v>
      </c>
      <c r="HC60">
        <v>4.8931174000026703</v>
      </c>
      <c r="HD60">
        <v>1.4205913999994699</v>
      </c>
      <c r="HE60">
        <v>152.758291600039</v>
      </c>
      <c r="HF60">
        <v>3.5051949000007898</v>
      </c>
      <c r="HG60">
        <v>0.93554750000021203</v>
      </c>
      <c r="HH60">
        <v>2.3178212999992001</v>
      </c>
      <c r="HI60">
        <v>5.8501709999982303</v>
      </c>
      <c r="HJ60">
        <v>1.09215989999939</v>
      </c>
      <c r="HK60">
        <v>3.8670437000000701</v>
      </c>
      <c r="HL60">
        <v>155.32156081008699</v>
      </c>
      <c r="HM60">
        <v>4.0055899500002896</v>
      </c>
      <c r="HN60">
        <v>71.934282309957794</v>
      </c>
      <c r="HO60">
        <v>1047.26465383917</v>
      </c>
      <c r="HP60">
        <v>1.13020307999977</v>
      </c>
      <c r="HQ60">
        <v>1.14251401000001</v>
      </c>
      <c r="HR60">
        <v>115.193915080046</v>
      </c>
      <c r="HS60">
        <v>184.050124040106</v>
      </c>
      <c r="HT60">
        <v>125.16849128995101</v>
      </c>
      <c r="HU60">
        <v>149.13727019005501</v>
      </c>
      <c r="HV60">
        <v>150.08911819988899</v>
      </c>
      <c r="HW60">
        <v>386.42890683002798</v>
      </c>
      <c r="HX60">
        <v>118.143307419959</v>
      </c>
      <c r="HY60">
        <v>129.320274499943</v>
      </c>
      <c r="HZ60">
        <v>104.29017421999001</v>
      </c>
      <c r="IA60">
        <v>1.06057250000049</v>
      </c>
      <c r="IB60">
        <v>1.0764247000006399</v>
      </c>
      <c r="IC60">
        <v>1.0495558999991801</v>
      </c>
      <c r="ID60">
        <v>1.0200643999996799</v>
      </c>
      <c r="IE60">
        <v>0.908995499999946</v>
      </c>
      <c r="IF60">
        <v>1.3038928000005401</v>
      </c>
      <c r="IG60">
        <v>1.6202470000007501</v>
      </c>
      <c r="IH60">
        <v>1.27835589999995</v>
      </c>
      <c r="II60">
        <v>1.2801328999994399</v>
      </c>
      <c r="IJ60">
        <v>0.97423929999968095</v>
      </c>
      <c r="IK60">
        <v>1.0281465000007299</v>
      </c>
      <c r="IL60">
        <v>1.0480979000003601</v>
      </c>
      <c r="IM60">
        <v>1.0959708999998801</v>
      </c>
      <c r="IN60">
        <v>0.96543610000026103</v>
      </c>
      <c r="IO60">
        <v>0.96771879999960198</v>
      </c>
      <c r="IP60">
        <v>2.8433417000014698</v>
      </c>
      <c r="IQ60">
        <v>1.0402978000001899</v>
      </c>
      <c r="IR60">
        <v>0.96133530000042799</v>
      </c>
      <c r="IS60">
        <v>1.2386468999993701</v>
      </c>
      <c r="IT60">
        <v>1.26933319999989</v>
      </c>
      <c r="IU60">
        <v>1.05069379999986</v>
      </c>
      <c r="IV60">
        <v>1.3670889999994</v>
      </c>
      <c r="IW60">
        <v>0.929015699999582</v>
      </c>
      <c r="IX60">
        <v>1.48376900000039</v>
      </c>
      <c r="IY60">
        <v>1.24303420000069</v>
      </c>
      <c r="IZ60">
        <v>1.6960717000001799</v>
      </c>
      <c r="JA60">
        <v>1.3263685000001699</v>
      </c>
      <c r="JB60">
        <v>1.0445696000006099</v>
      </c>
      <c r="JC60">
        <v>1.0628770000003001</v>
      </c>
      <c r="JD60">
        <v>1.05130459999964</v>
      </c>
      <c r="JE60">
        <v>1.0507739000004199</v>
      </c>
      <c r="JF60">
        <v>3.8308978999994001</v>
      </c>
      <c r="JG60">
        <v>1.3565089999992801</v>
      </c>
      <c r="JH60">
        <v>1.2591728999996099</v>
      </c>
      <c r="JI60">
        <v>0.91976630000044701</v>
      </c>
      <c r="JJ60">
        <v>5.7589332999996303</v>
      </c>
      <c r="JK60">
        <v>1.5472891999998</v>
      </c>
      <c r="JL60">
        <v>1.54692000000068</v>
      </c>
      <c r="JM60">
        <v>1.79774980000002</v>
      </c>
      <c r="JN60">
        <v>1.15359759999956</v>
      </c>
      <c r="JO60">
        <v>2.3790264599993001</v>
      </c>
      <c r="JP60">
        <v>515.22421933989995</v>
      </c>
      <c r="JQ60">
        <v>191.07149080000801</v>
      </c>
      <c r="JR60">
        <v>11.5507599999983</v>
      </c>
      <c r="JS60">
        <v>1.6296263999993199</v>
      </c>
      <c r="JT60">
        <v>1.0884389999991999</v>
      </c>
      <c r="JU60">
        <v>4.8003700999979602</v>
      </c>
      <c r="JV60">
        <v>106.697424000013</v>
      </c>
      <c r="JW60">
        <v>0.95835950000036996</v>
      </c>
      <c r="JX60">
        <v>104.054315999965</v>
      </c>
      <c r="JY60">
        <v>1.00879705999978</v>
      </c>
      <c r="JZ60">
        <v>1.02681054999994</v>
      </c>
      <c r="KA60">
        <v>106.914042999968</v>
      </c>
      <c r="KB60">
        <v>71.923494999995498</v>
      </c>
      <c r="KD60">
        <v>105.866644999944</v>
      </c>
      <c r="KE60">
        <v>114.91206500004</v>
      </c>
      <c r="KF60">
        <v>102.138381000026</v>
      </c>
      <c r="KG60">
        <v>116.293028000044</v>
      </c>
      <c r="KH60">
        <v>105.49757400003701</v>
      </c>
      <c r="KI60">
        <v>161.913224000018</v>
      </c>
      <c r="KJ60">
        <v>152.30331699992499</v>
      </c>
      <c r="KK60">
        <v>117.330854000058</v>
      </c>
      <c r="KL60">
        <v>103.51802399999001</v>
      </c>
      <c r="KM60">
        <v>147.130819000071</v>
      </c>
      <c r="KN60">
        <v>125.920228000032</v>
      </c>
      <c r="KO60">
        <v>100.90425300004399</v>
      </c>
      <c r="KP60">
        <v>96.633969999966197</v>
      </c>
      <c r="KQ60">
        <v>176.290062000044</v>
      </c>
      <c r="KR60">
        <v>262.83975199982501</v>
      </c>
      <c r="KS60">
        <v>131.80329499999101</v>
      </c>
      <c r="KT60">
        <v>129.121241000015</v>
      </c>
      <c r="KU60">
        <v>199.67378100007801</v>
      </c>
      <c r="KV60">
        <v>107.695559000014</v>
      </c>
      <c r="KW60">
        <v>105.773018999957</v>
      </c>
      <c r="KX60">
        <v>164.393875000067</v>
      </c>
      <c r="KY60">
        <v>200.88798799994399</v>
      </c>
      <c r="KZ60">
        <v>99.158934999955804</v>
      </c>
      <c r="LA60">
        <v>104.576924999943</v>
      </c>
      <c r="LB60">
        <v>120.492048999993</v>
      </c>
      <c r="LC60">
        <v>105.472131000017</v>
      </c>
      <c r="LD60">
        <v>189.87574300007</v>
      </c>
      <c r="LE60">
        <v>76.417163999983998</v>
      </c>
      <c r="LF60">
        <v>119.59574000001901</v>
      </c>
      <c r="LG60">
        <v>112.89644599997</v>
      </c>
      <c r="LH60">
        <v>98.6246960000135</v>
      </c>
      <c r="LI60">
        <v>110.672401000047</v>
      </c>
      <c r="LJ60">
        <v>109.933610999957</v>
      </c>
      <c r="LK60">
        <v>140.91014500008899</v>
      </c>
      <c r="LL60">
        <v>248.55436099995899</v>
      </c>
      <c r="LM60">
        <v>194.570988999913</v>
      </c>
      <c r="LN60">
        <v>110.085473999963</v>
      </c>
      <c r="LO60">
        <v>141.026478999993</v>
      </c>
      <c r="LQ60">
        <v>116.810362000018</v>
      </c>
      <c r="LS60">
        <v>129.718460999895</v>
      </c>
      <c r="LT60">
        <v>128.10398099990601</v>
      </c>
      <c r="LU60">
        <v>95.791081000003004</v>
      </c>
      <c r="LV60">
        <v>136.74452800001001</v>
      </c>
      <c r="LW60">
        <v>100.481922999956</v>
      </c>
      <c r="LX60">
        <v>107.77609900001001</v>
      </c>
      <c r="LY60">
        <v>126.486215000041</v>
      </c>
      <c r="LZ60">
        <v>118.277674000012</v>
      </c>
      <c r="MB60">
        <v>117.723762999987</v>
      </c>
      <c r="MC60">
        <v>139.806827000109</v>
      </c>
      <c r="MD60">
        <v>96.305017999955496</v>
      </c>
      <c r="ME60">
        <v>98.017890000017402</v>
      </c>
      <c r="MF60">
        <v>99.613443000009298</v>
      </c>
      <c r="MG60">
        <v>99.616256000008406</v>
      </c>
      <c r="MH60">
        <v>139.52999900002001</v>
      </c>
      <c r="MI60">
        <v>217.35627000010601</v>
      </c>
      <c r="MK60">
        <v>104.658813999966</v>
      </c>
      <c r="ML60">
        <v>147.831174999941</v>
      </c>
      <c r="MM60">
        <v>105.144903999986</v>
      </c>
      <c r="MN60">
        <v>100.35298199998201</v>
      </c>
      <c r="MO60">
        <v>131.362422999926</v>
      </c>
      <c r="MP60">
        <v>104.044942999957</v>
      </c>
      <c r="MQ60">
        <v>95.844411000027307</v>
      </c>
      <c r="MR60">
        <v>91.511734999949098</v>
      </c>
      <c r="MT60">
        <v>211.71442699991201</v>
      </c>
      <c r="MU60">
        <v>283.50184699986102</v>
      </c>
      <c r="MV60">
        <v>194.28309300006401</v>
      </c>
      <c r="MW60">
        <v>218.263744999887</v>
      </c>
      <c r="MY60">
        <v>308.99391900003002</v>
      </c>
      <c r="NA60">
        <v>292.89218800002698</v>
      </c>
      <c r="NB60">
        <v>111.383198000025</v>
      </c>
      <c r="NC60">
        <v>271.16835399996501</v>
      </c>
      <c r="ND60">
        <v>94.523724999977304</v>
      </c>
      <c r="NE60">
        <v>126.04763199994299</v>
      </c>
      <c r="NF60">
        <v>200.47289000009201</v>
      </c>
      <c r="NG60">
        <v>140.80077999993199</v>
      </c>
      <c r="NH60">
        <v>139.61278200009801</v>
      </c>
      <c r="NI60">
        <v>122.796685999958</v>
      </c>
      <c r="NJ60">
        <v>104.62771899998199</v>
      </c>
      <c r="NK60">
        <v>115.712654000032</v>
      </c>
      <c r="NL60">
        <v>114.872666000039</v>
      </c>
      <c r="NM60">
        <v>117.603593999986</v>
      </c>
      <c r="NN60">
        <v>153.515317999991</v>
      </c>
      <c r="NO60">
        <v>100.289784000022</v>
      </c>
      <c r="NP60">
        <v>121.52929700003</v>
      </c>
      <c r="NQ60">
        <v>103.821543000056</v>
      </c>
      <c r="NR60">
        <v>1.66895680000016</v>
      </c>
      <c r="NS60">
        <v>3.7868932999990599</v>
      </c>
      <c r="NT60">
        <v>1.26980080000067</v>
      </c>
      <c r="NU60">
        <v>1.03078737000033</v>
      </c>
      <c r="NV60">
        <v>2.2126197299985502</v>
      </c>
      <c r="NW60">
        <v>1.1535147600006901</v>
      </c>
      <c r="NX60">
        <v>0.99690860000009696</v>
      </c>
      <c r="NY60">
        <v>0.91438899999957401</v>
      </c>
      <c r="NZ60">
        <v>0.98685320000004095</v>
      </c>
      <c r="OA60">
        <v>0.97720079999999099</v>
      </c>
      <c r="OB60">
        <v>3.20914940000148</v>
      </c>
      <c r="OC60">
        <v>2.0164741000007802</v>
      </c>
      <c r="OD60">
        <v>3.0191430999984701</v>
      </c>
      <c r="OE60">
        <v>1.45752119999997</v>
      </c>
      <c r="OF60">
        <v>2.7479974999987502</v>
      </c>
      <c r="OG60">
        <v>5.7392730999999904</v>
      </c>
      <c r="OH60">
        <v>2.2802298999995401</v>
      </c>
      <c r="OI60">
        <v>2.53644709999935</v>
      </c>
      <c r="OJ60">
        <v>1.3378936000008299</v>
      </c>
      <c r="OK60">
        <v>1.30254640000021</v>
      </c>
      <c r="OL60">
        <v>1.3965408999993101</v>
      </c>
      <c r="OM60">
        <v>3.1637842300006001</v>
      </c>
      <c r="ON60">
        <v>3.0694012999993001</v>
      </c>
      <c r="OO60">
        <v>1.4548632599999101</v>
      </c>
      <c r="OP60">
        <v>2.1268798999990399</v>
      </c>
      <c r="OQ60">
        <v>2.8215592699998502</v>
      </c>
      <c r="OR60">
        <v>2.6076285499984801</v>
      </c>
      <c r="OS60">
        <v>2.4952213200012898</v>
      </c>
      <c r="OT60">
        <v>2.8619008399982699</v>
      </c>
      <c r="OU60">
        <v>1.0472349899992</v>
      </c>
      <c r="OV60">
        <v>1.4594366399996901</v>
      </c>
      <c r="OW60">
        <v>2.39489572000093</v>
      </c>
      <c r="OX60">
        <v>2.6530159399990199</v>
      </c>
      <c r="OY60">
        <v>54.342821640020702</v>
      </c>
      <c r="OZ60">
        <v>2.4497849799990901</v>
      </c>
      <c r="PA60">
        <v>10.407850839998</v>
      </c>
      <c r="PB60">
        <v>2.6142863599998201</v>
      </c>
      <c r="PC60">
        <v>3.33163405999949</v>
      </c>
      <c r="PD60">
        <v>2.92539297999974</v>
      </c>
      <c r="PE60">
        <v>1.8232371499998401</v>
      </c>
      <c r="PF60">
        <v>107.923558600014</v>
      </c>
      <c r="PG60">
        <v>92.278731000027605</v>
      </c>
      <c r="PH60">
        <v>4.0169393000032896</v>
      </c>
      <c r="PI60">
        <v>6.17805590000353</v>
      </c>
      <c r="PJ60">
        <v>4.2058443999994797</v>
      </c>
      <c r="PK60">
        <v>1.12832370000069</v>
      </c>
      <c r="PL60">
        <v>1.1765458499994601</v>
      </c>
      <c r="PM60">
        <v>1.2140467999997799</v>
      </c>
      <c r="PN60">
        <v>1.5725457000007701</v>
      </c>
      <c r="PO60">
        <v>1.60287106000033</v>
      </c>
      <c r="PP60">
        <v>1.5878567100007801</v>
      </c>
      <c r="PQ60">
        <v>1.66269207000005</v>
      </c>
      <c r="PR60">
        <v>1.3513506199997201</v>
      </c>
      <c r="PS60">
        <v>1.70529820999946</v>
      </c>
      <c r="PT60">
        <v>1.7253946900000301</v>
      </c>
      <c r="PU60">
        <v>3.0105588600017699</v>
      </c>
      <c r="PV60">
        <v>8.4257389300037193</v>
      </c>
      <c r="PW60">
        <v>186.80843809992101</v>
      </c>
      <c r="PX60">
        <v>2.0975381999996898</v>
      </c>
      <c r="PY60">
        <v>165.20131599996199</v>
      </c>
      <c r="PZ60">
        <v>1.7881010000001001</v>
      </c>
      <c r="QA60">
        <v>1.6328087999991101</v>
      </c>
      <c r="QB60">
        <v>102.169290999998</v>
      </c>
      <c r="QC60">
        <v>1.99716590000025</v>
      </c>
      <c r="QD60">
        <v>41785.756960570798</v>
      </c>
      <c r="QE60">
        <v>2.3441301999992001</v>
      </c>
      <c r="QF60">
        <v>2.2864810799983402</v>
      </c>
      <c r="QG60">
        <v>214.00469031999799</v>
      </c>
      <c r="QH60">
        <v>122.832981070038</v>
      </c>
      <c r="QI60">
        <v>1.07664583000042</v>
      </c>
      <c r="QJ60">
        <v>1.1005659500006</v>
      </c>
      <c r="QK60">
        <v>1.03115310999965</v>
      </c>
      <c r="QL60">
        <v>1.0187564799998701</v>
      </c>
      <c r="QM60">
        <v>13.9092224199994</v>
      </c>
      <c r="QN60">
        <v>1.5581769399996099</v>
      </c>
      <c r="QP60">
        <v>1.3613155999992199</v>
      </c>
      <c r="QQ60">
        <v>1.2585290000006399</v>
      </c>
      <c r="QR60">
        <v>1.0523737000003199</v>
      </c>
      <c r="QS60">
        <v>1.43953770000007</v>
      </c>
      <c r="QT60">
        <v>1.15251800000078</v>
      </c>
      <c r="QU60">
        <v>109.92073100002</v>
      </c>
      <c r="QV60">
        <v>101.06600400002201</v>
      </c>
      <c r="QW60">
        <v>189.35154299996799</v>
      </c>
      <c r="QX60">
        <v>103.05866900004899</v>
      </c>
      <c r="QY60">
        <v>102.53774000005799</v>
      </c>
      <c r="QZ60">
        <v>104.048892999999</v>
      </c>
      <c r="RA60">
        <v>103.432568000047</v>
      </c>
      <c r="RB60">
        <v>1.1502407700008901</v>
      </c>
      <c r="RC60">
        <v>2.1603125699985002</v>
      </c>
      <c r="RD60">
        <v>137.32885699998599</v>
      </c>
      <c r="RE60">
        <v>104.484309999971</v>
      </c>
      <c r="RF60">
        <v>110.55793999997</v>
      </c>
      <c r="RG60">
        <v>121.58360599994199</v>
      </c>
      <c r="RH60">
        <v>150.19701000000401</v>
      </c>
      <c r="RI60">
        <v>236.124055000022</v>
      </c>
      <c r="RL60">
        <v>293.723551000003</v>
      </c>
      <c r="RM60">
        <v>56.951599999971201</v>
      </c>
      <c r="RN60">
        <v>267.66340500023199</v>
      </c>
      <c r="RO60">
        <v>167.84011700004299</v>
      </c>
      <c r="RP60">
        <v>219.13362500001699</v>
      </c>
      <c r="RQ60">
        <v>103.75987499998899</v>
      </c>
      <c r="RR60">
        <v>375.74299499997898</v>
      </c>
      <c r="RS60">
        <v>193.227506000083</v>
      </c>
      <c r="RT60">
        <v>110.506730000023</v>
      </c>
      <c r="RU60">
        <v>185.10951899993199</v>
      </c>
      <c r="RV60">
        <v>326.35547999991098</v>
      </c>
      <c r="RW60">
        <v>65.901806000038107</v>
      </c>
      <c r="RX60">
        <v>368.58537100022698</v>
      </c>
      <c r="RY60">
        <v>198.351193000097</v>
      </c>
      <c r="RZ60">
        <v>548.66810099966801</v>
      </c>
      <c r="SA60">
        <v>589.64056100044399</v>
      </c>
      <c r="SB60">
        <v>277.17919600009901</v>
      </c>
      <c r="SC60">
        <v>98.693008000031099</v>
      </c>
      <c r="SD60">
        <v>189.27010999992501</v>
      </c>
      <c r="SE60">
        <v>320.67295800009703</v>
      </c>
      <c r="SF60">
        <v>228.993644000031</v>
      </c>
      <c r="SG60">
        <v>636.44020999968097</v>
      </c>
      <c r="SH60">
        <v>104.042414000025</v>
      </c>
      <c r="SI60">
        <v>103.277994000004</v>
      </c>
      <c r="SJ60">
        <v>7877.8074650019398</v>
      </c>
      <c r="SK60">
        <v>64.879559000022695</v>
      </c>
      <c r="SL60">
        <v>151.085401999997</v>
      </c>
      <c r="SM60">
        <v>283.84524600021501</v>
      </c>
      <c r="SN60">
        <v>339.193535000086</v>
      </c>
      <c r="SO60">
        <v>200.63169399998199</v>
      </c>
      <c r="SP60">
        <v>561.41426100023102</v>
      </c>
      <c r="SQ60">
        <v>200.76492300000999</v>
      </c>
      <c r="SR60">
        <v>53.634380000003098</v>
      </c>
      <c r="SS60">
        <v>39.713372000027398</v>
      </c>
      <c r="ST60">
        <v>194.444431999931</v>
      </c>
      <c r="SU60">
        <v>189.56444799993201</v>
      </c>
      <c r="SV60">
        <v>196.553613000084</v>
      </c>
      <c r="SW60">
        <v>166.09212899999699</v>
      </c>
      <c r="SX60">
        <v>204.08028299990099</v>
      </c>
      <c r="SY60">
        <v>169.040921000065</v>
      </c>
      <c r="SZ60">
        <v>110.573104999959</v>
      </c>
      <c r="TA60">
        <v>144.42735500005099</v>
      </c>
      <c r="TB60">
        <v>101.133364000008</v>
      </c>
      <c r="TC60">
        <v>147.14035000000101</v>
      </c>
      <c r="TD60">
        <v>137.955424000043</v>
      </c>
      <c r="TE60">
        <v>441.258452999871</v>
      </c>
      <c r="TF60">
        <v>114.28662899998</v>
      </c>
      <c r="TG60">
        <v>122.691728999955</v>
      </c>
      <c r="TH60">
        <v>476.25018199998902</v>
      </c>
      <c r="TI60">
        <v>70.283016999950604</v>
      </c>
      <c r="TJ60">
        <v>206.59895800007499</v>
      </c>
      <c r="TK60">
        <v>142.86597299994901</v>
      </c>
      <c r="TL60">
        <v>425.63727199984697</v>
      </c>
      <c r="TM60">
        <v>493.90672700013999</v>
      </c>
      <c r="TN60">
        <v>192.59510400006499</v>
      </c>
      <c r="TO60">
        <v>494.54297300009102</v>
      </c>
      <c r="TP60">
        <v>213.617731000064</v>
      </c>
      <c r="TQ60">
        <v>494.35636899992801</v>
      </c>
      <c r="TR60">
        <v>494.31225699977898</v>
      </c>
      <c r="TS60">
        <v>202.50363299995701</v>
      </c>
      <c r="TT60">
        <v>156.29872200009399</v>
      </c>
      <c r="TV60">
        <v>106.28919399995399</v>
      </c>
      <c r="TW60">
        <v>355.749869000167</v>
      </c>
      <c r="TX60">
        <v>129.82109500002099</v>
      </c>
      <c r="TY60">
        <v>106.307706000051</v>
      </c>
      <c r="TZ60">
        <v>414.30271199997497</v>
      </c>
      <c r="UA60">
        <v>149.90343800000801</v>
      </c>
      <c r="UB60">
        <v>128.914136999985</v>
      </c>
      <c r="UC60">
        <v>112.086768000037</v>
      </c>
      <c r="UD60">
        <v>107.38252800004599</v>
      </c>
      <c r="UE60">
        <v>131.85184199991599</v>
      </c>
      <c r="UF60">
        <v>108.725193000049</v>
      </c>
      <c r="UG60">
        <v>125.228750000009</v>
      </c>
      <c r="UH60">
        <v>130.61218099994599</v>
      </c>
      <c r="UI60">
        <v>112.86411700001899</v>
      </c>
      <c r="UJ60">
        <v>107.986402999959</v>
      </c>
      <c r="UK60">
        <v>130.12364999996501</v>
      </c>
      <c r="UL60">
        <v>134.750086999964</v>
      </c>
      <c r="UM60">
        <v>100.20462199999</v>
      </c>
      <c r="UN60">
        <v>141.16404900001399</v>
      </c>
      <c r="UO60">
        <v>187.71691700001199</v>
      </c>
      <c r="UP60">
        <v>173.511399999959</v>
      </c>
      <c r="UQ60">
        <v>92.880018000025302</v>
      </c>
      <c r="UR60">
        <v>108.595773000037</v>
      </c>
      <c r="US60">
        <v>336.20310600008798</v>
      </c>
      <c r="UT60">
        <v>335.51517099980299</v>
      </c>
      <c r="UU60">
        <v>1857.4861229993401</v>
      </c>
      <c r="UV60">
        <v>135.101937999949</v>
      </c>
      <c r="UW60">
        <v>409.98424299992598</v>
      </c>
      <c r="UX60">
        <v>109.524236000027</v>
      </c>
      <c r="UY60">
        <v>47.571911000006402</v>
      </c>
      <c r="UZ60">
        <v>10.7172850000061</v>
      </c>
      <c r="VA60">
        <v>160.3342230001</v>
      </c>
      <c r="VB60">
        <v>113.151049999986</v>
      </c>
      <c r="VC60">
        <v>108.871696999995</v>
      </c>
      <c r="VD60">
        <v>120.34246499999399</v>
      </c>
      <c r="VE60">
        <v>107.147476000013</v>
      </c>
      <c r="VF60">
        <v>144.751963000046</v>
      </c>
      <c r="VG60">
        <v>146.78926500002899</v>
      </c>
      <c r="VH60">
        <v>114.941249000025</v>
      </c>
      <c r="VI60">
        <v>102.61642700003</v>
      </c>
      <c r="VJ60">
        <v>114.459220999968</v>
      </c>
      <c r="VK60">
        <v>112.33859499997899</v>
      </c>
      <c r="VL60">
        <v>101.912644000025</v>
      </c>
      <c r="VM60">
        <v>105.82562300004101</v>
      </c>
      <c r="VN60">
        <v>214.71070799999899</v>
      </c>
      <c r="VO60">
        <v>106.66021500004</v>
      </c>
      <c r="VP60">
        <v>290.750212000217</v>
      </c>
      <c r="VQ60">
        <v>193.264111999888</v>
      </c>
      <c r="VR60">
        <v>109.506653000019</v>
      </c>
      <c r="VS60">
        <v>106.15232200000899</v>
      </c>
      <c r="VT60">
        <v>120.506815999979</v>
      </c>
      <c r="VU60">
        <v>162.16164799989201</v>
      </c>
      <c r="VV60">
        <v>200.22565299994301</v>
      </c>
      <c r="VW60">
        <v>165.42000699997899</v>
      </c>
      <c r="VX60">
        <v>143.680371999973</v>
      </c>
      <c r="VY60">
        <v>105.74122299999</v>
      </c>
      <c r="VZ60">
        <v>110.524739000015</v>
      </c>
      <c r="WA60">
        <v>104.43377600004899</v>
      </c>
      <c r="WB60">
        <v>283.56535799987603</v>
      </c>
      <c r="WC60">
        <v>186.05118399998199</v>
      </c>
      <c r="WD60">
        <v>205.82368899998301</v>
      </c>
      <c r="WE60">
        <v>104.356950000045</v>
      </c>
      <c r="WF60">
        <v>102.93295599997499</v>
      </c>
      <c r="WG60">
        <v>121.961174999946</v>
      </c>
      <c r="WH60">
        <v>108.40569299995001</v>
      </c>
      <c r="WI60">
        <v>118.765809000004</v>
      </c>
      <c r="WJ60">
        <v>29.790295999991901</v>
      </c>
      <c r="WK60">
        <v>110.433106999961</v>
      </c>
      <c r="WL60">
        <v>103.29447800002499</v>
      </c>
      <c r="WM60">
        <v>224.01391400001</v>
      </c>
      <c r="WN60">
        <v>287.12074899999402</v>
      </c>
      <c r="WO60">
        <v>346.205461999867</v>
      </c>
      <c r="WP60">
        <v>211.21946000005099</v>
      </c>
      <c r="WQ60">
        <v>212.86299700010599</v>
      </c>
      <c r="WR60">
        <v>267.17533800005901</v>
      </c>
      <c r="WS60">
        <v>233.17712199990601</v>
      </c>
      <c r="WT60">
        <v>468.70371299982099</v>
      </c>
      <c r="WU60">
        <v>474.94325299980102</v>
      </c>
      <c r="WV60">
        <v>738.02175599988595</v>
      </c>
      <c r="WW60">
        <v>117.87403399997901</v>
      </c>
      <c r="WX60">
        <v>269.96680499985803</v>
      </c>
      <c r="WY60">
        <v>130.78396799997401</v>
      </c>
      <c r="WZ60">
        <v>235.41543300007501</v>
      </c>
      <c r="XA60">
        <v>83.9642570000142</v>
      </c>
      <c r="XB60">
        <v>181.609446000075</v>
      </c>
      <c r="XC60">
        <v>84.746681999997193</v>
      </c>
      <c r="XD60">
        <v>477.787171999924</v>
      </c>
      <c r="XE60">
        <v>159.28603000007601</v>
      </c>
      <c r="XF60">
        <v>243.05552299995901</v>
      </c>
      <c r="XG60">
        <v>100.734229000052</v>
      </c>
      <c r="XH60">
        <v>206.316185999895</v>
      </c>
      <c r="XI60">
        <v>101.154679000028</v>
      </c>
      <c r="XJ60">
        <v>214.22330199996901</v>
      </c>
      <c r="XK60">
        <v>33.452167999988902</v>
      </c>
      <c r="XL60">
        <v>1.2402242299995101</v>
      </c>
      <c r="XM60">
        <v>5.78090954000072</v>
      </c>
      <c r="XN60">
        <v>1.24505216999933</v>
      </c>
      <c r="XO60">
        <v>1.78988003999984</v>
      </c>
      <c r="XP60">
        <v>1.74534732000029</v>
      </c>
      <c r="XQ60">
        <v>17.938793259992998</v>
      </c>
      <c r="XR60">
        <v>1.2133872300000801</v>
      </c>
      <c r="XS60">
        <v>1.2518469400001799</v>
      </c>
      <c r="XT60">
        <v>2.3445896199991698</v>
      </c>
      <c r="XU60">
        <v>2.2023681799983001</v>
      </c>
      <c r="XV60">
        <v>2.4320791999998601</v>
      </c>
      <c r="XW60">
        <v>2.7939015000010801</v>
      </c>
      <c r="XX60">
        <v>3.20622619999995</v>
      </c>
      <c r="XY60">
        <v>2.8583152999999601</v>
      </c>
      <c r="XZ60">
        <v>1.11674830000084</v>
      </c>
      <c r="YA60">
        <v>9.2666601999953908</v>
      </c>
      <c r="YB60">
        <v>0.94362430000000996</v>
      </c>
      <c r="YD60">
        <v>1.1039013000008699</v>
      </c>
      <c r="YE60">
        <v>4.2924055999974398</v>
      </c>
      <c r="YF60">
        <v>1.0804950999991001</v>
      </c>
      <c r="YG60">
        <v>0.93655710999973996</v>
      </c>
      <c r="YH60">
        <v>1396.0072458796201</v>
      </c>
      <c r="YI60">
        <v>113.929118499975</v>
      </c>
      <c r="YJ60">
        <v>303.28247600002197</v>
      </c>
      <c r="YK60">
        <v>3.01446102000045</v>
      </c>
      <c r="YL60">
        <v>1.44221074000052</v>
      </c>
      <c r="YM60">
        <v>2346075.8649063101</v>
      </c>
      <c r="YN60">
        <v>1.1640323299998301</v>
      </c>
      <c r="YO60">
        <v>1.1492619000000599</v>
      </c>
      <c r="YP60">
        <v>1.70951321999928</v>
      </c>
      <c r="YQ60">
        <v>166.31850200006701</v>
      </c>
      <c r="YR60">
        <v>143.66022250009701</v>
      </c>
      <c r="YS60">
        <v>5.69609800000035</v>
      </c>
      <c r="YT60">
        <v>6.7516821000026503</v>
      </c>
      <c r="YU60">
        <v>322.93008629977697</v>
      </c>
      <c r="YV60">
        <v>226.338280400028</v>
      </c>
      <c r="YW60">
        <v>1.2506529000002</v>
      </c>
      <c r="YX60">
        <v>1.2383518000006</v>
      </c>
      <c r="YY60">
        <v>1.1914923999993301</v>
      </c>
      <c r="YZ60">
        <v>3.6609560100005201</v>
      </c>
      <c r="ZA60">
        <v>1.2754294799997301</v>
      </c>
      <c r="ZB60">
        <v>3.7480462899984599</v>
      </c>
      <c r="ZC60">
        <v>0.99548252000022297</v>
      </c>
      <c r="ZD60">
        <v>1.0036627999998</v>
      </c>
    </row>
    <row r="61" spans="1:680" x14ac:dyDescent="0.25">
      <c r="A61" s="40">
        <v>44151</v>
      </c>
      <c r="B61" s="6">
        <v>2.0428919199985098</v>
      </c>
      <c r="C61" s="6">
        <v>1.6929615400003999</v>
      </c>
      <c r="E61">
        <v>1.71389855999951</v>
      </c>
      <c r="F61">
        <v>1.0567503999991501</v>
      </c>
      <c r="G61">
        <v>1.0939395999994299</v>
      </c>
      <c r="H61">
        <v>1.05451790000006</v>
      </c>
      <c r="I61">
        <v>3.0445935999996401</v>
      </c>
      <c r="J61">
        <v>1.11933680000038</v>
      </c>
      <c r="K61">
        <v>2.0842147000003002</v>
      </c>
      <c r="L61">
        <v>2.3677539999989698</v>
      </c>
      <c r="M61">
        <v>1.5101295000004</v>
      </c>
      <c r="N61">
        <v>2.43514230000073</v>
      </c>
      <c r="O61">
        <v>2.2007116399981901</v>
      </c>
      <c r="P61">
        <v>2.7093697999989699</v>
      </c>
      <c r="Q61">
        <v>0.89680519000012304</v>
      </c>
      <c r="R61">
        <v>2.74042931000076</v>
      </c>
      <c r="S61">
        <v>2.6958254400014998</v>
      </c>
      <c r="T61">
        <v>3.17263520000051</v>
      </c>
      <c r="U61">
        <v>1.0631455999991899</v>
      </c>
      <c r="V61">
        <v>1.4632398699996001</v>
      </c>
      <c r="W61">
        <v>2.6935256875003701</v>
      </c>
      <c r="X61">
        <v>2.1529179206008799</v>
      </c>
      <c r="Y61">
        <v>3.37042379999912</v>
      </c>
      <c r="Z61">
        <v>1.1022066900004599</v>
      </c>
      <c r="AA61">
        <v>1.24710830000004</v>
      </c>
      <c r="AB61">
        <v>1.1021483299991801</v>
      </c>
      <c r="AC61">
        <v>11.089557459999901</v>
      </c>
      <c r="AD61">
        <v>22.526637189992499</v>
      </c>
      <c r="AE61">
        <v>1.07545398000002</v>
      </c>
      <c r="AF61">
        <v>65.238130450015902</v>
      </c>
      <c r="AG61">
        <v>9.2245421900006495</v>
      </c>
      <c r="AH61">
        <v>1.8292445200004299</v>
      </c>
      <c r="AI61">
        <v>1.1061775700000001</v>
      </c>
      <c r="AJ61">
        <v>2.43494529999953</v>
      </c>
      <c r="AK61">
        <v>2.23015579999992</v>
      </c>
      <c r="AL61">
        <v>1.39399430999947</v>
      </c>
      <c r="AM61">
        <v>1.5829763999991</v>
      </c>
      <c r="AN61">
        <v>902.08409474045004</v>
      </c>
      <c r="AO61">
        <v>217.25321600004099</v>
      </c>
      <c r="AP61">
        <v>163.44139948999501</v>
      </c>
      <c r="AQ61">
        <v>12.8512134000048</v>
      </c>
      <c r="AR61">
        <v>1.5096863100006901</v>
      </c>
      <c r="AS61">
        <v>1.28620073999991</v>
      </c>
      <c r="AT61">
        <v>1.4723243600001299</v>
      </c>
      <c r="AU61">
        <v>4.0205551499966496</v>
      </c>
      <c r="AV61">
        <v>3.25793630000044</v>
      </c>
      <c r="AW61">
        <v>1.4390867900001501</v>
      </c>
      <c r="AX61">
        <v>12.901674869994199</v>
      </c>
      <c r="AY61">
        <v>1.4739816399996899</v>
      </c>
      <c r="AZ61">
        <v>6.2819703999994099</v>
      </c>
      <c r="BA61">
        <v>1.57296250000036</v>
      </c>
      <c r="BB61">
        <v>3.8980639100009302</v>
      </c>
      <c r="BC61">
        <v>2.5464456500012602</v>
      </c>
      <c r="BD61">
        <v>0.95157571999971002</v>
      </c>
      <c r="BE61">
        <v>1.72455420000006</v>
      </c>
      <c r="BF61">
        <v>2.06623720000061</v>
      </c>
      <c r="BG61">
        <v>2.0988823000007</v>
      </c>
      <c r="BH61">
        <v>2.5173955999998698</v>
      </c>
      <c r="BI61">
        <v>1.6559584000006</v>
      </c>
      <c r="BJ61">
        <v>109.226307300036</v>
      </c>
      <c r="BK61">
        <v>1.0868207000003201</v>
      </c>
      <c r="BL61">
        <v>3.16060062000179</v>
      </c>
      <c r="BM61">
        <v>1.6676049300003799</v>
      </c>
      <c r="BN61">
        <v>1.5854128699993499</v>
      </c>
      <c r="BO61">
        <v>1.0650521000006801</v>
      </c>
      <c r="BP61">
        <v>1.0445130000007301</v>
      </c>
      <c r="BQ61">
        <v>2.0028591000009301</v>
      </c>
      <c r="BR61">
        <v>2.11500220000016</v>
      </c>
      <c r="BS61">
        <v>2.23064130000057</v>
      </c>
      <c r="BT61">
        <v>1.04549199999929</v>
      </c>
      <c r="BU61">
        <v>1.39728140000079</v>
      </c>
      <c r="BV61">
        <v>1.8020376000003999</v>
      </c>
      <c r="BW61">
        <v>7.0747705999965502</v>
      </c>
      <c r="BX61">
        <v>4.7512980000028602</v>
      </c>
      <c r="BY61">
        <v>3.0329966999997899</v>
      </c>
      <c r="BZ61">
        <v>91.587613060022704</v>
      </c>
      <c r="CA61">
        <v>9.2307432999950798</v>
      </c>
      <c r="CB61">
        <v>1.1004092999992301</v>
      </c>
      <c r="CC61">
        <v>23.646960699988998</v>
      </c>
      <c r="CD61">
        <v>4.4412614999964699</v>
      </c>
      <c r="CE61">
        <v>9.7410307999962207</v>
      </c>
      <c r="CF61">
        <v>2.6971696000000498</v>
      </c>
      <c r="CG61">
        <v>37.602484599978197</v>
      </c>
      <c r="CH61">
        <v>1.0513558000002401</v>
      </c>
      <c r="CI61">
        <v>1.7979166000004601</v>
      </c>
      <c r="CJ61">
        <v>6.0394097000025804</v>
      </c>
      <c r="CK61">
        <v>4.5571920000002102</v>
      </c>
      <c r="CL61">
        <v>2.3057229000005499</v>
      </c>
      <c r="CM61">
        <v>3.0913662999992102</v>
      </c>
      <c r="CN61">
        <v>31.278145899996201</v>
      </c>
      <c r="CO61">
        <v>1.21865050000088</v>
      </c>
      <c r="CP61">
        <v>1.4914733999994501</v>
      </c>
      <c r="CQ61">
        <v>1.19059790000028</v>
      </c>
      <c r="CR61">
        <v>1.26385189999928</v>
      </c>
      <c r="CS61">
        <v>1.2635432999995799</v>
      </c>
      <c r="CT61">
        <v>12.0626035000023</v>
      </c>
      <c r="CU61">
        <v>130.036180000054</v>
      </c>
      <c r="CV61">
        <v>13.9259119000053</v>
      </c>
      <c r="CW61">
        <v>22.674923000013202</v>
      </c>
      <c r="CX61">
        <v>76.421886999975001</v>
      </c>
      <c r="CY61">
        <v>18.334751999995198</v>
      </c>
      <c r="CZ61">
        <v>142.609926000005</v>
      </c>
      <c r="DA61">
        <v>10.621809400006899</v>
      </c>
      <c r="DB61">
        <v>10.166748100004</v>
      </c>
      <c r="DC61">
        <v>22.377314999990599</v>
      </c>
      <c r="DD61">
        <v>2.6118916000014001</v>
      </c>
      <c r="DE61">
        <v>1.4142451000006999</v>
      </c>
      <c r="DF61">
        <v>1.29546712999945</v>
      </c>
      <c r="DG61">
        <v>1.1168020900004201</v>
      </c>
      <c r="DH61">
        <v>3.1218107700005899</v>
      </c>
      <c r="DI61">
        <v>7706.5012335926303</v>
      </c>
      <c r="DJ61">
        <v>1.27844994999941</v>
      </c>
      <c r="DK61">
        <v>2.4757314000016799</v>
      </c>
      <c r="DL61">
        <v>27.758517129986998</v>
      </c>
      <c r="DM61">
        <v>2.1923059600012502</v>
      </c>
      <c r="DN61">
        <v>8.4907910100009794</v>
      </c>
      <c r="DO61">
        <v>2.7508252100014898</v>
      </c>
      <c r="DP61">
        <v>3.0081358399984301</v>
      </c>
      <c r="DQ61">
        <v>1.1718813099996599</v>
      </c>
      <c r="DR61">
        <v>10.8964312199969</v>
      </c>
      <c r="DS61">
        <v>1.1666154899994601</v>
      </c>
      <c r="DT61">
        <v>1.2781083600002601</v>
      </c>
      <c r="DU61">
        <v>3.4065121400017202</v>
      </c>
      <c r="DV61">
        <v>3.4386283599997101</v>
      </c>
      <c r="DW61">
        <v>3.24525762000121</v>
      </c>
      <c r="DX61">
        <v>1.2916905999991299</v>
      </c>
      <c r="DY61">
        <v>119.158356999978</v>
      </c>
      <c r="DZ61">
        <v>1.2773306700000799</v>
      </c>
      <c r="EA61">
        <v>1.7343730800003001</v>
      </c>
      <c r="EB61">
        <v>1.05959896000059</v>
      </c>
      <c r="EC61">
        <v>1.12127560000044</v>
      </c>
      <c r="ED61">
        <v>1.04785824999999</v>
      </c>
      <c r="EE61">
        <v>2.9075858100004601</v>
      </c>
      <c r="EF61">
        <v>1.3407279999992201</v>
      </c>
      <c r="EG61">
        <v>2.4900823999996602</v>
      </c>
      <c r="EH61">
        <v>1.4298834599994701</v>
      </c>
      <c r="EI61">
        <v>1.7355133700002601</v>
      </c>
      <c r="EJ61">
        <v>1.7100159599995099</v>
      </c>
      <c r="EK61">
        <v>3.2503488000002099</v>
      </c>
      <c r="EL61">
        <v>5.8993855000007898</v>
      </c>
      <c r="EM61">
        <v>29.418979999987599</v>
      </c>
      <c r="EN61">
        <v>1.4768050799993899</v>
      </c>
      <c r="EO61">
        <v>1.3306106700001701</v>
      </c>
      <c r="EP61">
        <v>1.07944619999944</v>
      </c>
      <c r="EQ61">
        <v>1.07352094000089</v>
      </c>
      <c r="ER61">
        <v>1.3295458499996999</v>
      </c>
      <c r="ES61">
        <v>1.0568541100001301</v>
      </c>
      <c r="ET61">
        <v>1.61044437000055</v>
      </c>
      <c r="EU61">
        <v>3.0114098800004299</v>
      </c>
      <c r="EV61">
        <v>1.1303474399992399</v>
      </c>
      <c r="EW61">
        <v>1.0052967800002099</v>
      </c>
      <c r="EX61">
        <v>114.06478000001501</v>
      </c>
      <c r="EY61">
        <v>5.90332849999686</v>
      </c>
      <c r="EZ61">
        <v>3.0789727000010298</v>
      </c>
      <c r="FA61">
        <v>1.06328369999937</v>
      </c>
      <c r="FC61">
        <v>183.06718160002501</v>
      </c>
      <c r="FD61">
        <v>10073.746807888199</v>
      </c>
      <c r="FE61">
        <v>96.2583161999937</v>
      </c>
      <c r="FF61">
        <v>1.08082361000015</v>
      </c>
      <c r="FG61">
        <v>3800.4748117514</v>
      </c>
      <c r="FH61">
        <v>1.00595690000046</v>
      </c>
      <c r="FI61">
        <v>1.08351124000001</v>
      </c>
      <c r="FJ61">
        <v>1.2173834700006401</v>
      </c>
      <c r="FK61">
        <v>22.567884810006898</v>
      </c>
      <c r="FL61">
        <v>1.26165860000037</v>
      </c>
      <c r="FM61">
        <v>2.1667670999995599</v>
      </c>
      <c r="FN61">
        <v>1.72770329999912</v>
      </c>
      <c r="FO61">
        <v>1.1847051999993701</v>
      </c>
      <c r="FP61">
        <v>3.3547706999997899</v>
      </c>
      <c r="FQ61">
        <v>1.58540634999918</v>
      </c>
      <c r="FR61">
        <v>1.19920701999945</v>
      </c>
      <c r="FS61">
        <v>1.1254024499994599</v>
      </c>
      <c r="FT61">
        <v>2.0383362600005102</v>
      </c>
      <c r="FU61">
        <v>1.99000642999999</v>
      </c>
      <c r="FV61">
        <v>1.0521348900001599</v>
      </c>
      <c r="FW61">
        <v>1.37487345000045</v>
      </c>
      <c r="FX61">
        <v>1.11117978000038</v>
      </c>
      <c r="FY61">
        <v>1.28478107000046</v>
      </c>
      <c r="FZ61">
        <v>1.0544751399993399</v>
      </c>
      <c r="GA61">
        <v>3.73760081</v>
      </c>
      <c r="GB61">
        <v>1.20238880000034</v>
      </c>
      <c r="GC61">
        <v>308.71413417998701</v>
      </c>
      <c r="GD61">
        <v>101.21417880000099</v>
      </c>
      <c r="GE61">
        <v>170.614490299951</v>
      </c>
      <c r="GF61">
        <v>288.73600459983601</v>
      </c>
      <c r="GG61">
        <v>273.06448230007697</v>
      </c>
      <c r="GH61">
        <v>130.327056600014</v>
      </c>
      <c r="GI61">
        <v>260.97785380017001</v>
      </c>
      <c r="GJ61">
        <v>111.38325660000601</v>
      </c>
      <c r="GK61">
        <v>214.151949400082</v>
      </c>
      <c r="GL61">
        <v>1.07722169999943</v>
      </c>
      <c r="GM61">
        <v>2.1832480999983099</v>
      </c>
      <c r="GN61">
        <v>1.3585786000003299</v>
      </c>
      <c r="GO61">
        <v>6.8520027999984396</v>
      </c>
      <c r="GP61">
        <v>2.88415280000117</v>
      </c>
      <c r="GQ61">
        <v>1.09261650000008</v>
      </c>
      <c r="GR61">
        <v>2.1821511000016498</v>
      </c>
      <c r="GS61">
        <v>4.23439199999848</v>
      </c>
      <c r="GT61">
        <v>2.0993930000004202</v>
      </c>
      <c r="GU61">
        <v>2.8075413000005902</v>
      </c>
      <c r="GV61">
        <v>11.5917345000053</v>
      </c>
      <c r="GW61">
        <v>1.39244300000064</v>
      </c>
      <c r="GX61">
        <v>7.3238223000007601</v>
      </c>
      <c r="GY61">
        <v>4.0963593999986196</v>
      </c>
      <c r="GZ61">
        <v>1.0037432000008299</v>
      </c>
      <c r="HA61">
        <v>2.1853913000013598</v>
      </c>
      <c r="HB61">
        <v>0.91254010000011498</v>
      </c>
      <c r="HC61">
        <v>4.9481593000018602</v>
      </c>
      <c r="HD61">
        <v>1.41004299999986</v>
      </c>
      <c r="HE61">
        <v>152.97331460006501</v>
      </c>
      <c r="HF61">
        <v>3.5119946000013398</v>
      </c>
      <c r="HG61">
        <v>0.94004140000015501</v>
      </c>
      <c r="HH61">
        <v>2.31887279999864</v>
      </c>
      <c r="HI61">
        <v>5.8510194999980696</v>
      </c>
      <c r="HJ61">
        <v>1.09221699999944</v>
      </c>
      <c r="HK61">
        <v>3.8941932999987299</v>
      </c>
      <c r="HL61">
        <v>154.905658340082</v>
      </c>
      <c r="HM61">
        <v>4.0200892799985004</v>
      </c>
      <c r="HN61">
        <v>72.0434697100427</v>
      </c>
      <c r="HO61">
        <v>1049.4591822605601</v>
      </c>
      <c r="HP61">
        <v>1.1303339799997001</v>
      </c>
      <c r="HQ61">
        <v>1.1421807999995499</v>
      </c>
      <c r="HR61">
        <v>115.50351621001001</v>
      </c>
      <c r="HS61">
        <v>183.187130929902</v>
      </c>
      <c r="HT61">
        <v>126.038542710012</v>
      </c>
      <c r="HU61">
        <v>149.57821546005999</v>
      </c>
      <c r="HV61">
        <v>150.54113194998399</v>
      </c>
      <c r="HW61">
        <v>387.92561325989698</v>
      </c>
      <c r="HX61">
        <v>118.465807909961</v>
      </c>
      <c r="HY61">
        <v>130.22350465995299</v>
      </c>
      <c r="HZ61">
        <v>104.887449039961</v>
      </c>
      <c r="IA61">
        <v>1.06475590000082</v>
      </c>
      <c r="IB61">
        <v>1.07998269999916</v>
      </c>
      <c r="IC61">
        <v>1.0590300999992901</v>
      </c>
      <c r="ID61">
        <v>1.0409013999997101</v>
      </c>
      <c r="IE61">
        <v>0.91727389999959996</v>
      </c>
      <c r="IF61">
        <v>1.31150569999954</v>
      </c>
      <c r="IG61">
        <v>1.6350039000008101</v>
      </c>
      <c r="IH61">
        <v>1.2856499000008601</v>
      </c>
      <c r="II61">
        <v>1.2874415999995099</v>
      </c>
      <c r="IJ61">
        <v>0.97985630000039203</v>
      </c>
      <c r="IK61">
        <v>1.03408970000055</v>
      </c>
      <c r="IL61">
        <v>1.0541632000004</v>
      </c>
      <c r="IM61">
        <v>1.10234649999984</v>
      </c>
      <c r="IN61">
        <v>0.97092820000034397</v>
      </c>
      <c r="IO61">
        <v>0.97274930000003201</v>
      </c>
      <c r="IP61">
        <v>2.8599108999987899</v>
      </c>
      <c r="IQ61">
        <v>1.0459042000002201</v>
      </c>
      <c r="IR61">
        <v>0.96581909999986204</v>
      </c>
      <c r="IS61">
        <v>1.24582539999938</v>
      </c>
      <c r="IT61">
        <v>1.27661269999953</v>
      </c>
      <c r="IU61">
        <v>1.0602065999992201</v>
      </c>
      <c r="IV61">
        <v>1.3795399999999101</v>
      </c>
      <c r="IW61">
        <v>0.93688420000035</v>
      </c>
      <c r="IX61">
        <v>1.4970264000003199</v>
      </c>
      <c r="IY61">
        <v>1.2543554000003501</v>
      </c>
      <c r="IZ61">
        <v>1.73072270000011</v>
      </c>
      <c r="JA61">
        <v>1.33411229999911</v>
      </c>
      <c r="JB61">
        <v>1.06592500000079</v>
      </c>
      <c r="JC61">
        <v>1.07252189999963</v>
      </c>
      <c r="JD61">
        <v>1.06073889999971</v>
      </c>
      <c r="JE61">
        <v>1.06016400000044</v>
      </c>
      <c r="JF61">
        <v>3.8657796000006801</v>
      </c>
      <c r="JG61">
        <v>1.36841429999913</v>
      </c>
      <c r="JH61">
        <v>1.26994720000039</v>
      </c>
      <c r="JI61">
        <v>0.92767000000003497</v>
      </c>
      <c r="JJ61">
        <v>5.7612383000014198</v>
      </c>
      <c r="JK61">
        <v>1.5517378999993501</v>
      </c>
      <c r="JL61">
        <v>1.5511791000008099</v>
      </c>
      <c r="JM61">
        <v>1.8009645000001899</v>
      </c>
      <c r="JN61">
        <v>1.1542683999996399</v>
      </c>
      <c r="JO61">
        <v>2.4038276300016199</v>
      </c>
      <c r="JP61">
        <v>521.70477748010296</v>
      </c>
      <c r="JQ61">
        <v>193.51225080993001</v>
      </c>
      <c r="JR61">
        <v>11.565707999994601</v>
      </c>
      <c r="JS61">
        <v>1.6498802000005499</v>
      </c>
      <c r="JT61">
        <v>1.1012398999991999</v>
      </c>
      <c r="JU61">
        <v>4.9582071999975597</v>
      </c>
      <c r="JV61">
        <v>106.697289000032</v>
      </c>
      <c r="JW61">
        <v>0.961431200000334</v>
      </c>
      <c r="JX61">
        <v>104.290800999966</v>
      </c>
      <c r="JY61">
        <v>1.01355506999971</v>
      </c>
      <c r="JZ61">
        <v>1.0317032799994199</v>
      </c>
      <c r="KA61">
        <v>107.593850999954</v>
      </c>
      <c r="KB61">
        <v>72.716690000030198</v>
      </c>
      <c r="KD61">
        <v>106.043612999958</v>
      </c>
      <c r="KE61">
        <v>115.422354000038</v>
      </c>
      <c r="KF61">
        <v>102.392032000003</v>
      </c>
      <c r="KG61">
        <v>116.433527000016</v>
      </c>
      <c r="KH61">
        <v>105.60984199994699</v>
      </c>
      <c r="KI61">
        <v>161.847125000088</v>
      </c>
      <c r="KJ61">
        <v>152.248951999936</v>
      </c>
      <c r="KK61">
        <v>116.90895800001501</v>
      </c>
      <c r="KL61">
        <v>103.64720100001399</v>
      </c>
      <c r="KM61">
        <v>147.37385399988901</v>
      </c>
      <c r="KN61">
        <v>126.210052000009</v>
      </c>
      <c r="KO61">
        <v>101.396065999987</v>
      </c>
      <c r="KP61">
        <v>96.816506000002803</v>
      </c>
      <c r="KQ61">
        <v>175.61289900005801</v>
      </c>
      <c r="KR61">
        <v>263.07797199999902</v>
      </c>
      <c r="KS61">
        <v>132.10497700003901</v>
      </c>
      <c r="KT61">
        <v>129.11012400011501</v>
      </c>
      <c r="KU61">
        <v>201.71946200006599</v>
      </c>
      <c r="KV61">
        <v>107.845680000028</v>
      </c>
      <c r="KW61">
        <v>106.74252299999399</v>
      </c>
      <c r="KX61">
        <v>166.227631000103</v>
      </c>
      <c r="KY61">
        <v>201.65566499996899</v>
      </c>
      <c r="KZ61">
        <v>99.582469000015394</v>
      </c>
      <c r="LA61">
        <v>104.73209299997001</v>
      </c>
      <c r="LB61">
        <v>120.43398400000299</v>
      </c>
      <c r="LC61">
        <v>105.587704999954</v>
      </c>
      <c r="LD61">
        <v>192.36780799995199</v>
      </c>
      <c r="LE61">
        <v>77.119196000043303</v>
      </c>
      <c r="LF61">
        <v>119.625846000039</v>
      </c>
      <c r="LG61">
        <v>113.628428000025</v>
      </c>
      <c r="LH61">
        <v>98.610531999962404</v>
      </c>
      <c r="LI61">
        <v>112.268339999951</v>
      </c>
      <c r="LJ61">
        <v>110.258803999983</v>
      </c>
      <c r="LK61">
        <v>141.65708100004099</v>
      </c>
      <c r="LL61">
        <v>249.00401000003299</v>
      </c>
      <c r="LM61">
        <v>195.12641700008001</v>
      </c>
      <c r="LN61">
        <v>109.61168199998799</v>
      </c>
      <c r="LO61">
        <v>141.43908499996201</v>
      </c>
      <c r="LQ61">
        <v>116.792595000006</v>
      </c>
      <c r="LS61">
        <v>131.270819999976</v>
      </c>
      <c r="LT61">
        <v>128.83754600002399</v>
      </c>
      <c r="LU61">
        <v>97.741623000009</v>
      </c>
      <c r="LV61">
        <v>137.932298999978</v>
      </c>
      <c r="LW61">
        <v>100.659162000054</v>
      </c>
      <c r="LX61">
        <v>108.897940000053</v>
      </c>
      <c r="LY61">
        <v>126.83266800001699</v>
      </c>
      <c r="LZ61">
        <v>118.602761000046</v>
      </c>
      <c r="MB61">
        <v>118.520200000028</v>
      </c>
      <c r="MC61">
        <v>139.67588700004899</v>
      </c>
      <c r="MD61">
        <v>96.3796970000258</v>
      </c>
      <c r="ME61">
        <v>99.878919000038906</v>
      </c>
      <c r="MF61">
        <v>99.932524999952903</v>
      </c>
      <c r="MG61">
        <v>100.034101000056</v>
      </c>
      <c r="MH61">
        <v>140.476079999935</v>
      </c>
      <c r="MI61">
        <v>217.30957999988499</v>
      </c>
      <c r="MK61">
        <v>104.61454700003399</v>
      </c>
      <c r="ML61">
        <v>148.91352199995899</v>
      </c>
      <c r="MM61">
        <v>105.91373000002901</v>
      </c>
      <c r="MN61">
        <v>100.655128999962</v>
      </c>
      <c r="MO61">
        <v>131.70945199998101</v>
      </c>
      <c r="MP61">
        <v>104.086495000054</v>
      </c>
      <c r="MQ61">
        <v>95.906260999967301</v>
      </c>
      <c r="MR61">
        <v>92.8516140000429</v>
      </c>
      <c r="MT61">
        <v>211.84169299993701</v>
      </c>
      <c r="MU61">
        <v>283.58197699999403</v>
      </c>
      <c r="MV61">
        <v>193.953417999903</v>
      </c>
      <c r="MW61">
        <v>218.29306000005499</v>
      </c>
      <c r="MY61">
        <v>308.64933799998801</v>
      </c>
      <c r="NA61">
        <v>292.891567999963</v>
      </c>
      <c r="NB61">
        <v>112.80541000002999</v>
      </c>
      <c r="NC61">
        <v>272.31500700023003</v>
      </c>
      <c r="ND61">
        <v>95.093643000000199</v>
      </c>
      <c r="NE61">
        <v>126.849164000014</v>
      </c>
      <c r="NF61">
        <v>201.69648899999399</v>
      </c>
      <c r="NG61">
        <v>141.67752799997101</v>
      </c>
      <c r="NH61">
        <v>139.521113000112</v>
      </c>
      <c r="NI61">
        <v>122.82960199995399</v>
      </c>
      <c r="NJ61">
        <v>104.786146000028</v>
      </c>
      <c r="NK61">
        <v>116.240210999968</v>
      </c>
      <c r="NL61">
        <v>115.391017999966</v>
      </c>
      <c r="NM61">
        <v>118.02749899996</v>
      </c>
      <c r="NN61">
        <v>153.74044899991699</v>
      </c>
      <c r="NO61">
        <v>100.398314999999</v>
      </c>
      <c r="NP61">
        <v>122.005176999955</v>
      </c>
      <c r="NQ61">
        <v>104.235713999951</v>
      </c>
      <c r="NR61">
        <v>1.6691105999998399</v>
      </c>
      <c r="NS61">
        <v>3.8598090000014098</v>
      </c>
      <c r="NT61">
        <v>1.28506630000084</v>
      </c>
      <c r="NU61">
        <v>1.03047481000067</v>
      </c>
      <c r="NV61">
        <v>2.2475492500016099</v>
      </c>
      <c r="NW61">
        <v>1.1548617299995401</v>
      </c>
      <c r="NX61">
        <v>1.0001515999993</v>
      </c>
      <c r="NY61">
        <v>0.92336390000036805</v>
      </c>
      <c r="NZ61">
        <v>0.99653820000003202</v>
      </c>
      <c r="OA61">
        <v>0.98245889999998304</v>
      </c>
      <c r="OB61">
        <v>3.2470207000005802</v>
      </c>
      <c r="OC61">
        <v>2.0275498000010002</v>
      </c>
      <c r="OD61">
        <v>3.0155435000015101</v>
      </c>
      <c r="OE61">
        <v>1.45772860000034</v>
      </c>
      <c r="OF61">
        <v>2.8009891000001499</v>
      </c>
      <c r="OG61">
        <v>5.7460749000019904</v>
      </c>
      <c r="OH61">
        <v>2.2918723000002501</v>
      </c>
      <c r="OI61">
        <v>2.5494184999988598</v>
      </c>
      <c r="OJ61">
        <v>1.3597482000004699</v>
      </c>
      <c r="OK61">
        <v>1.2991266999997599</v>
      </c>
      <c r="OL61">
        <v>1.39263369999935</v>
      </c>
      <c r="OM61">
        <v>3.1631087800014899</v>
      </c>
      <c r="ON61">
        <v>3.1030606999993302</v>
      </c>
      <c r="OO61">
        <v>1.4439489899996301</v>
      </c>
      <c r="OP61">
        <v>2.1262079199987101</v>
      </c>
      <c r="OQ61">
        <v>2.82085336000091</v>
      </c>
      <c r="OR61">
        <v>2.6136190899997001</v>
      </c>
      <c r="OS61">
        <v>2.49385619999885</v>
      </c>
      <c r="OT61">
        <v>2.8608596500016601</v>
      </c>
      <c r="OU61">
        <v>1.0467934900007101</v>
      </c>
      <c r="OV61">
        <v>1.4662990500000901</v>
      </c>
      <c r="OW61">
        <v>2.3871590700000498</v>
      </c>
      <c r="OX61">
        <v>2.6786139100004198</v>
      </c>
      <c r="OY61">
        <v>54.407125480007402</v>
      </c>
      <c r="OZ61">
        <v>2.4780764600000098</v>
      </c>
      <c r="PA61">
        <v>10.438191099994601</v>
      </c>
      <c r="PB61">
        <v>2.61485220000031</v>
      </c>
      <c r="PC61">
        <v>3.3385446100000999</v>
      </c>
      <c r="PD61">
        <v>2.9311247100013098</v>
      </c>
      <c r="PE61">
        <v>1.82875129000058</v>
      </c>
      <c r="PF61">
        <v>107.73691780003701</v>
      </c>
      <c r="PG61">
        <v>92.327698000008198</v>
      </c>
      <c r="PH61">
        <v>4.0067153999989404</v>
      </c>
      <c r="PI61">
        <v>6.1878148000032498</v>
      </c>
      <c r="PJ61">
        <v>4.2124897999965496</v>
      </c>
      <c r="PK61">
        <v>1.13250619999963</v>
      </c>
      <c r="PL61">
        <v>1.1827757499995599</v>
      </c>
      <c r="PM61">
        <v>1.2205546799996201</v>
      </c>
      <c r="PN61">
        <v>1.5654419900001799</v>
      </c>
      <c r="PO61">
        <v>1.5956572300001399</v>
      </c>
      <c r="PP61">
        <v>1.59204992999912</v>
      </c>
      <c r="PQ61">
        <v>1.66716674999952</v>
      </c>
      <c r="PR61">
        <v>1.3530352199995801</v>
      </c>
      <c r="PS61">
        <v>1.7069200400001101</v>
      </c>
      <c r="PT61">
        <v>1.7456022900005299</v>
      </c>
      <c r="PU61">
        <v>3.0475082800003301</v>
      </c>
      <c r="PV61">
        <v>8.4628181699954403</v>
      </c>
      <c r="PW61">
        <v>190.388282600092</v>
      </c>
      <c r="PX61">
        <v>2.1000601999985502</v>
      </c>
      <c r="PY61">
        <v>165.28209490003101</v>
      </c>
      <c r="PZ61">
        <v>1.7888676000002299</v>
      </c>
      <c r="QA61">
        <v>1.6360629999999201</v>
      </c>
      <c r="QB61">
        <v>102.219348700019</v>
      </c>
      <c r="QC61">
        <v>1.9976239999996299</v>
      </c>
      <c r="QD61">
        <v>41960.156666219198</v>
      </c>
      <c r="QE61">
        <v>2.3579729999983101</v>
      </c>
      <c r="QF61">
        <v>2.28684935999991</v>
      </c>
      <c r="QG61">
        <v>214.596764710033</v>
      </c>
      <c r="QH61">
        <v>123.102023339947</v>
      </c>
      <c r="QI61">
        <v>1.0770201699997399</v>
      </c>
      <c r="QJ61">
        <v>1.10076416000084</v>
      </c>
      <c r="QK61">
        <v>1.0312204000001699</v>
      </c>
      <c r="QL61">
        <v>1.01899813999989</v>
      </c>
      <c r="QM61">
        <v>14.1052663900045</v>
      </c>
      <c r="QN61">
        <v>1.5584544199991801</v>
      </c>
      <c r="QP61">
        <v>1.3618913999998801</v>
      </c>
      <c r="QQ61">
        <v>1.2590835999999399</v>
      </c>
      <c r="QR61">
        <v>1.0528164000006699</v>
      </c>
      <c r="QS61">
        <v>1.46378360000017</v>
      </c>
      <c r="QT61">
        <v>1.16648890000033</v>
      </c>
      <c r="QU61">
        <v>110.366961000022</v>
      </c>
      <c r="QV61">
        <v>101.286077999976</v>
      </c>
      <c r="QW61">
        <v>189.48892899998501</v>
      </c>
      <c r="QX61">
        <v>104.631623000023</v>
      </c>
      <c r="QY61">
        <v>103.173486000043</v>
      </c>
      <c r="QZ61">
        <v>104.019515000051</v>
      </c>
      <c r="RA61">
        <v>103.401526000001</v>
      </c>
      <c r="RB61">
        <v>1.1671781999994</v>
      </c>
      <c r="RC61">
        <v>2.1927236000010502</v>
      </c>
      <c r="RD61">
        <v>137.21324900002199</v>
      </c>
      <c r="RE61">
        <v>104.79510700004199</v>
      </c>
      <c r="RF61">
        <v>110.70204100001099</v>
      </c>
      <c r="RG61">
        <v>121.624784999993</v>
      </c>
      <c r="RH61">
        <v>150.20141500001799</v>
      </c>
      <c r="RI61">
        <v>237.84898100001701</v>
      </c>
      <c r="RL61">
        <v>291.58870400022698</v>
      </c>
      <c r="RM61">
        <v>56.525575999985399</v>
      </c>
      <c r="RN61">
        <v>267.77698400011298</v>
      </c>
      <c r="RO61">
        <v>167.91527500003599</v>
      </c>
      <c r="RP61">
        <v>219.22774300002499</v>
      </c>
      <c r="RQ61">
        <v>103.72971500002301</v>
      </c>
      <c r="RR61">
        <v>375.91011200007102</v>
      </c>
      <c r="RS61">
        <v>193.33378800004701</v>
      </c>
      <c r="RT61">
        <v>110.529706000001</v>
      </c>
      <c r="RU61">
        <v>185.19367399998001</v>
      </c>
      <c r="RV61">
        <v>326.49354999978101</v>
      </c>
      <c r="RW61">
        <v>65.411472999956501</v>
      </c>
      <c r="RX61">
        <v>368.97857300005899</v>
      </c>
      <c r="RY61">
        <v>198.53918400011</v>
      </c>
      <c r="RZ61">
        <v>548.535060999915</v>
      </c>
      <c r="SA61">
        <v>589.52157100010697</v>
      </c>
      <c r="SB61">
        <v>277.50729600014199</v>
      </c>
      <c r="SC61">
        <v>98.830618000007206</v>
      </c>
      <c r="SD61">
        <v>189.50572300003799</v>
      </c>
      <c r="SE61">
        <v>324.75717099988799</v>
      </c>
      <c r="SF61">
        <v>231.95526499999701</v>
      </c>
      <c r="SG61">
        <v>644.60436800029095</v>
      </c>
      <c r="SH61">
        <v>105.294512000051</v>
      </c>
      <c r="SI61">
        <v>103.603048000019</v>
      </c>
      <c r="SJ61">
        <v>7880.67970799655</v>
      </c>
      <c r="SK61">
        <v>64.899198999977699</v>
      </c>
      <c r="SL61">
        <v>151.13101999997201</v>
      </c>
      <c r="SM61">
        <v>283.90992099978001</v>
      </c>
      <c r="SN61">
        <v>339.307471000124</v>
      </c>
      <c r="SO61">
        <v>200.70367499999699</v>
      </c>
      <c r="SP61">
        <v>561.59646700043197</v>
      </c>
      <c r="SQ61">
        <v>200.840551000088</v>
      </c>
      <c r="SR61">
        <v>53.650550000020303</v>
      </c>
      <c r="SS61">
        <v>40.322372999973602</v>
      </c>
      <c r="ST61">
        <v>194.539784000022</v>
      </c>
      <c r="SU61">
        <v>189.64916100003799</v>
      </c>
      <c r="SV61">
        <v>196.64340299996499</v>
      </c>
      <c r="SW61">
        <v>166.130000999896</v>
      </c>
      <c r="SX61">
        <v>204.173611999955</v>
      </c>
      <c r="SY61">
        <v>169.90487099997699</v>
      </c>
      <c r="SZ61">
        <v>111.329930000007</v>
      </c>
      <c r="TA61">
        <v>144.76920300000299</v>
      </c>
      <c r="TB61">
        <v>101.47790800000099</v>
      </c>
      <c r="TC61">
        <v>147.58594299992501</v>
      </c>
      <c r="TD61">
        <v>138.26702899998099</v>
      </c>
      <c r="TE61">
        <v>441.08064599987102</v>
      </c>
      <c r="TF61">
        <v>114.673477999982</v>
      </c>
      <c r="TG61">
        <v>123.10502200003199</v>
      </c>
      <c r="TH61">
        <v>476.07774699991597</v>
      </c>
      <c r="TI61">
        <v>72.524224000051603</v>
      </c>
      <c r="TJ61">
        <v>212.008715000004</v>
      </c>
      <c r="TK61">
        <v>144.24494599993301</v>
      </c>
      <c r="TL61">
        <v>426.87695899978303</v>
      </c>
      <c r="TM61">
        <v>496.18300700001402</v>
      </c>
      <c r="TN61">
        <v>193.51527599990399</v>
      </c>
      <c r="TO61">
        <v>496.90679999999702</v>
      </c>
      <c r="TP61">
        <v>214.06092699989699</v>
      </c>
      <c r="TQ61">
        <v>496.69988200021902</v>
      </c>
      <c r="TR61">
        <v>496.63745500007599</v>
      </c>
      <c r="TS61">
        <v>203.45828499994201</v>
      </c>
      <c r="TT61">
        <v>157.10834800009599</v>
      </c>
      <c r="TV61">
        <v>106.36727399996001</v>
      </c>
      <c r="TW61">
        <v>356.01809500018101</v>
      </c>
      <c r="TX61">
        <v>129.92066300008401</v>
      </c>
      <c r="TY61">
        <v>107.47859700000799</v>
      </c>
      <c r="TZ61">
        <v>414.59824200021097</v>
      </c>
      <c r="UA61">
        <v>150.014523999998</v>
      </c>
      <c r="UB61">
        <v>129.16668900009199</v>
      </c>
      <c r="UC61">
        <v>112.34304800001</v>
      </c>
      <c r="UD61">
        <v>107.56787899998</v>
      </c>
      <c r="UE61">
        <v>132.11350700003101</v>
      </c>
      <c r="UF61">
        <v>108.913591000019</v>
      </c>
      <c r="UG61">
        <v>125.472603000002</v>
      </c>
      <c r="UH61">
        <v>130.869989000028</v>
      </c>
      <c r="UI61">
        <v>113.12421499996</v>
      </c>
      <c r="UJ61">
        <v>108.174396999995</v>
      </c>
      <c r="UK61">
        <v>130.431267000036</v>
      </c>
      <c r="UL61">
        <v>136.88710900000299</v>
      </c>
      <c r="UM61">
        <v>100.24589999998</v>
      </c>
      <c r="UN61">
        <v>141.08828000002501</v>
      </c>
      <c r="UO61">
        <v>187.53271699999499</v>
      </c>
      <c r="UP61">
        <v>175.41384999989501</v>
      </c>
      <c r="UQ61">
        <v>94.119164000032498</v>
      </c>
      <c r="UR61">
        <v>108.959248000057</v>
      </c>
      <c r="US61">
        <v>337.47380700008898</v>
      </c>
      <c r="UT61">
        <v>336.78252999996801</v>
      </c>
      <c r="UU61">
        <v>1864.50878199935</v>
      </c>
      <c r="UV61">
        <v>135.567290999927</v>
      </c>
      <c r="UW61">
        <v>417.81072599999601</v>
      </c>
      <c r="UX61">
        <v>109.685030000051</v>
      </c>
      <c r="UY61">
        <v>49.070504000002998</v>
      </c>
      <c r="UZ61">
        <v>11.0577480000065</v>
      </c>
      <c r="VA61">
        <v>160.337411999935</v>
      </c>
      <c r="VB61">
        <v>113.522499999963</v>
      </c>
      <c r="VC61">
        <v>108.946197999991</v>
      </c>
      <c r="VD61">
        <v>120.42538999998899</v>
      </c>
      <c r="VE61">
        <v>107.372310000006</v>
      </c>
      <c r="VF61">
        <v>144.76828800002099</v>
      </c>
      <c r="VG61">
        <v>146.80768400011601</v>
      </c>
      <c r="VH61">
        <v>115.112407000037</v>
      </c>
      <c r="VI61">
        <v>103.24829999997699</v>
      </c>
      <c r="VJ61">
        <v>114.916485999944</v>
      </c>
      <c r="VK61">
        <v>112.85156199999599</v>
      </c>
      <c r="VL61">
        <v>102.223140000016</v>
      </c>
      <c r="VM61">
        <v>106.47879900003301</v>
      </c>
      <c r="VN61">
        <v>214.85249499999901</v>
      </c>
      <c r="VO61">
        <v>106.73290699999799</v>
      </c>
      <c r="VP61">
        <v>290.94682999979699</v>
      </c>
      <c r="VQ61">
        <v>193.39713399997001</v>
      </c>
      <c r="VR61">
        <v>109.989379000035</v>
      </c>
      <c r="VS61">
        <v>106.375050000031</v>
      </c>
      <c r="VT61">
        <v>120.93216199998299</v>
      </c>
      <c r="VU61">
        <v>162.089251999976</v>
      </c>
      <c r="VV61">
        <v>200.13233199995</v>
      </c>
      <c r="VW61">
        <v>165.75226700003299</v>
      </c>
      <c r="VX61">
        <v>144.347625999944</v>
      </c>
      <c r="VY61">
        <v>106.08909599995199</v>
      </c>
      <c r="VZ61">
        <v>110.776405000011</v>
      </c>
      <c r="WA61">
        <v>104.466830000049</v>
      </c>
      <c r="WB61">
        <v>284.68239000020498</v>
      </c>
      <c r="WC61">
        <v>186.196351000108</v>
      </c>
      <c r="WD61">
        <v>205.98016900010401</v>
      </c>
      <c r="WE61">
        <v>104.649917999981</v>
      </c>
      <c r="WF61">
        <v>103.271177000017</v>
      </c>
      <c r="WG61">
        <v>122.04477100004399</v>
      </c>
      <c r="WH61">
        <v>108.763598000049</v>
      </c>
      <c r="WI61">
        <v>119.307005999959</v>
      </c>
      <c r="WJ61">
        <v>29.7904369999887</v>
      </c>
      <c r="WK61">
        <v>110.62692900002</v>
      </c>
      <c r="WL61">
        <v>103.511118000024</v>
      </c>
      <c r="WM61">
        <v>224.157249999931</v>
      </c>
      <c r="WN61">
        <v>287.31021599983802</v>
      </c>
      <c r="WO61">
        <v>347.56203400017699</v>
      </c>
      <c r="WP61">
        <v>213.04624600010001</v>
      </c>
      <c r="WQ61">
        <v>215.67925400007499</v>
      </c>
      <c r="WR61">
        <v>269.66485500009702</v>
      </c>
      <c r="WS61">
        <v>235.35691000009001</v>
      </c>
      <c r="WT61">
        <v>470.36828099982802</v>
      </c>
      <c r="WU61">
        <v>476.64420199999603</v>
      </c>
      <c r="WV61">
        <v>740.68677300028503</v>
      </c>
      <c r="WW61">
        <v>120.115861000028</v>
      </c>
      <c r="WX61">
        <v>277.83566100010597</v>
      </c>
      <c r="WY61">
        <v>134.61061599990401</v>
      </c>
      <c r="WZ61">
        <v>238.58638300001601</v>
      </c>
      <c r="XA61">
        <v>85.095649000024395</v>
      </c>
      <c r="XB61">
        <v>183.938524000114</v>
      </c>
      <c r="XC61">
        <v>85.892762999981599</v>
      </c>
      <c r="XD61">
        <v>477.80182800022902</v>
      </c>
      <c r="XE61">
        <v>159.28978099999901</v>
      </c>
      <c r="XF61">
        <v>243.285047000041</v>
      </c>
      <c r="XG61">
        <v>100.829569000052</v>
      </c>
      <c r="XH61">
        <v>206.51523400004999</v>
      </c>
      <c r="XI61">
        <v>101.252479000017</v>
      </c>
      <c r="XJ61">
        <v>214.43434399994999</v>
      </c>
      <c r="XK61">
        <v>34.3251649999875</v>
      </c>
      <c r="XL61">
        <v>1.2439780900003801</v>
      </c>
      <c r="XM61">
        <v>5.7731403599973401</v>
      </c>
      <c r="XN61">
        <v>1.24530387999948</v>
      </c>
      <c r="XO61">
        <v>1.79095779999989</v>
      </c>
      <c r="XP61">
        <v>1.74547637999967</v>
      </c>
      <c r="XQ61">
        <v>18.000580290012302</v>
      </c>
      <c r="XR61">
        <v>1.21357456999976</v>
      </c>
      <c r="XS61">
        <v>1.2521507799992799</v>
      </c>
      <c r="XT61">
        <v>2.3446628300007402</v>
      </c>
      <c r="XU61">
        <v>2.2029158600016698</v>
      </c>
      <c r="XV61">
        <v>2.4555239000001201</v>
      </c>
      <c r="XW61">
        <v>2.79419570000027</v>
      </c>
      <c r="XX61">
        <v>3.2023679999983901</v>
      </c>
      <c r="XY61">
        <v>2.8845125000007101</v>
      </c>
      <c r="XZ61">
        <v>1.1277085000001501</v>
      </c>
      <c r="YA61">
        <v>9.3586185000021906</v>
      </c>
      <c r="YB61">
        <v>0.95050759999958201</v>
      </c>
      <c r="YD61">
        <v>1.11390340000071</v>
      </c>
      <c r="YE61">
        <v>4.3314475000006496</v>
      </c>
      <c r="YF61">
        <v>1.0889838999992201</v>
      </c>
      <c r="YG61">
        <v>0.93664248999994004</v>
      </c>
      <c r="YH61">
        <v>1412.2149816695601</v>
      </c>
      <c r="YI61">
        <v>113.868926399969</v>
      </c>
      <c r="YJ61">
        <v>303.30170900002099</v>
      </c>
      <c r="YK61">
        <v>3.01528596999924</v>
      </c>
      <c r="YL61">
        <v>1.44242764999944</v>
      </c>
      <c r="YM61">
        <v>2346931.0318412799</v>
      </c>
      <c r="YN61">
        <v>1.16931160999957</v>
      </c>
      <c r="YO61">
        <v>1.1544508499991899</v>
      </c>
      <c r="YP61">
        <v>1.72108649999973</v>
      </c>
      <c r="YQ61">
        <v>166.66479600011399</v>
      </c>
      <c r="YR61">
        <v>143.70498210005499</v>
      </c>
      <c r="YS61">
        <v>5.80046479999874</v>
      </c>
      <c r="YT61">
        <v>6.8348297999982597</v>
      </c>
      <c r="YU61">
        <v>329.00188599992498</v>
      </c>
      <c r="YV61">
        <v>226.503737099934</v>
      </c>
      <c r="YW61">
        <v>1.2544522000007401</v>
      </c>
      <c r="YX61">
        <v>1.24728979999963</v>
      </c>
      <c r="YY61">
        <v>1.19279559999995</v>
      </c>
      <c r="YZ61">
        <v>3.6779676699989099</v>
      </c>
      <c r="ZA61">
        <v>1.2818122000007901</v>
      </c>
      <c r="ZB61">
        <v>3.8002009299998498</v>
      </c>
      <c r="ZC61">
        <v>1.01069101999929</v>
      </c>
      <c r="ZD61">
        <v>1.0127919999995401</v>
      </c>
    </row>
    <row r="62" spans="1:680" x14ac:dyDescent="0.25">
      <c r="A62" s="40">
        <v>44152</v>
      </c>
      <c r="B62" s="6">
        <v>2.0413876200000201</v>
      </c>
      <c r="C62" s="6">
        <v>1.7019564500005799</v>
      </c>
      <c r="E62">
        <v>1.7114616300004899</v>
      </c>
      <c r="F62">
        <v>1.0554429099993301</v>
      </c>
      <c r="G62">
        <v>1.09279919999972</v>
      </c>
      <c r="H62">
        <v>1.0535423000001201</v>
      </c>
      <c r="I62">
        <v>3.0454863000013601</v>
      </c>
      <c r="J62">
        <v>1.1199883999997799</v>
      </c>
      <c r="K62">
        <v>2.1125960999997901</v>
      </c>
      <c r="L62">
        <v>2.3936759999996902</v>
      </c>
      <c r="M62">
        <v>1.5268974999999001</v>
      </c>
      <c r="N62">
        <v>2.4460227999989002</v>
      </c>
      <c r="O62">
        <v>2.2083896299991501</v>
      </c>
      <c r="P62">
        <v>2.7188120300015699</v>
      </c>
      <c r="Q62">
        <v>0.899250759999632</v>
      </c>
      <c r="R62">
        <v>2.7385460500008798</v>
      </c>
      <c r="S62">
        <v>2.7034803399983498</v>
      </c>
      <c r="T62">
        <v>3.18170432999977</v>
      </c>
      <c r="U62">
        <v>1.0661872000000601</v>
      </c>
      <c r="V62">
        <v>1.4671508899991701</v>
      </c>
      <c r="W62">
        <v>2.69076205119927</v>
      </c>
      <c r="X62">
        <v>2.15341588019874</v>
      </c>
      <c r="Y62">
        <v>3.3711923000009798</v>
      </c>
      <c r="Z62">
        <v>1.1022691599992001</v>
      </c>
      <c r="AA62">
        <v>1.2478023599996999</v>
      </c>
      <c r="AB62">
        <v>1.10235332000047</v>
      </c>
      <c r="AC62">
        <v>11.1198597500043</v>
      </c>
      <c r="AD62">
        <v>22.683818569988901</v>
      </c>
      <c r="AE62">
        <v>1.07584777999909</v>
      </c>
      <c r="AF62">
        <v>65.860226999968305</v>
      </c>
      <c r="AG62">
        <v>9.2686435200012092</v>
      </c>
      <c r="AH62">
        <v>1.83162513999923</v>
      </c>
      <c r="AI62">
        <v>1.1063863799990901</v>
      </c>
      <c r="AJ62">
        <v>2.44508679999853</v>
      </c>
      <c r="AK62">
        <v>2.2396516000008</v>
      </c>
      <c r="AL62">
        <v>1.3998300200000799</v>
      </c>
      <c r="AM62">
        <v>1.58998419999989</v>
      </c>
      <c r="AN62">
        <v>897.11587006971195</v>
      </c>
      <c r="AO62">
        <v>216.19808613997901</v>
      </c>
      <c r="AP62">
        <v>162.62829658994499</v>
      </c>
      <c r="AQ62">
        <v>12.9186188000022</v>
      </c>
      <c r="AR62">
        <v>1.5101866500008301</v>
      </c>
      <c r="AS62">
        <v>1.2861375499996901</v>
      </c>
      <c r="AT62">
        <v>1.4741038499996599</v>
      </c>
      <c r="AU62">
        <v>4.0189387900027196</v>
      </c>
      <c r="AV62">
        <v>3.25857689999975</v>
      </c>
      <c r="AW62">
        <v>1.4392936599997499</v>
      </c>
      <c r="AX62">
        <v>12.8909687499981</v>
      </c>
      <c r="AY62">
        <v>1.47153975000037</v>
      </c>
      <c r="AZ62">
        <v>6.2828555000014603</v>
      </c>
      <c r="BA62">
        <v>1.57320009999967</v>
      </c>
      <c r="BB62">
        <v>3.8899828600005999</v>
      </c>
      <c r="BC62">
        <v>2.54415259999951</v>
      </c>
      <c r="BD62">
        <v>0.95071033000021998</v>
      </c>
      <c r="BE62">
        <v>1.7251538000000399</v>
      </c>
      <c r="BF62">
        <v>2.0667132000016899</v>
      </c>
      <c r="BG62">
        <v>2.1182331999989401</v>
      </c>
      <c r="BH62">
        <v>2.5200259000012002</v>
      </c>
      <c r="BI62">
        <v>1.6490006999993101</v>
      </c>
      <c r="BJ62">
        <v>108.917993300012</v>
      </c>
      <c r="BK62">
        <v>1.0876575000002</v>
      </c>
      <c r="BL62">
        <v>3.1553899899990898</v>
      </c>
      <c r="BM62">
        <v>1.6645521600003099</v>
      </c>
      <c r="BN62">
        <v>1.58651828000075</v>
      </c>
      <c r="BO62">
        <v>1.06678079999983</v>
      </c>
      <c r="BP62">
        <v>1.04582020000089</v>
      </c>
      <c r="BQ62">
        <v>2.0030963999997802</v>
      </c>
      <c r="BR62">
        <v>2.07898170000044</v>
      </c>
      <c r="BS62">
        <v>2.2315519000003401</v>
      </c>
      <c r="BT62">
        <v>1.0457779000007601</v>
      </c>
      <c r="BU62">
        <v>1.3999316000008499</v>
      </c>
      <c r="BV62">
        <v>1.79948560000048</v>
      </c>
      <c r="BW62">
        <v>7.0639796999967102</v>
      </c>
      <c r="BX62">
        <v>4.7369391000029299</v>
      </c>
      <c r="BY62">
        <v>3.03293729999859</v>
      </c>
      <c r="BZ62">
        <v>91.794097100035302</v>
      </c>
      <c r="CA62">
        <v>9.2317230000044201</v>
      </c>
      <c r="CB62">
        <v>1.10036799999943</v>
      </c>
      <c r="CC62">
        <v>23.6269973999879</v>
      </c>
      <c r="CD62">
        <v>4.4551235999970196</v>
      </c>
      <c r="CE62">
        <v>9.6120609000063304</v>
      </c>
      <c r="CF62">
        <v>2.6977407000013001</v>
      </c>
      <c r="CG62">
        <v>37.604114699992401</v>
      </c>
      <c r="CH62">
        <v>1.04989609999939</v>
      </c>
      <c r="CI62">
        <v>1.81281529999978</v>
      </c>
      <c r="CJ62">
        <v>6.0409135000009</v>
      </c>
      <c r="CK62">
        <v>4.5621541000000398</v>
      </c>
      <c r="CL62">
        <v>2.3101667000009898</v>
      </c>
      <c r="CM62">
        <v>3.0915997000011002</v>
      </c>
      <c r="CN62">
        <v>31.282762699993299</v>
      </c>
      <c r="CO62">
        <v>1.2302746999994301</v>
      </c>
      <c r="CP62">
        <v>1.4688721000002301</v>
      </c>
      <c r="CQ62">
        <v>1.1838833999991001</v>
      </c>
      <c r="CR62">
        <v>1.26970670000082</v>
      </c>
      <c r="CS62">
        <v>1.2694193000006599</v>
      </c>
      <c r="CT62">
        <v>12.0644696999952</v>
      </c>
      <c r="CU62">
        <v>130.06144699989801</v>
      </c>
      <c r="CV62">
        <v>13.933612499997301</v>
      </c>
      <c r="CW62">
        <v>22.7222490000131</v>
      </c>
      <c r="CX62">
        <v>76.478181999991605</v>
      </c>
      <c r="CY62">
        <v>18.343278999993299</v>
      </c>
      <c r="CZ62">
        <v>142.64207999990299</v>
      </c>
      <c r="DA62">
        <v>10.6225428000034</v>
      </c>
      <c r="DB62">
        <v>10.167306799994501</v>
      </c>
      <c r="DC62">
        <v>22.3922310000053</v>
      </c>
      <c r="DD62">
        <v>2.61643764999826</v>
      </c>
      <c r="DE62">
        <v>1.4307861899997101</v>
      </c>
      <c r="DF62">
        <v>1.3011958099996299</v>
      </c>
      <c r="DG62">
        <v>1.12174013000003</v>
      </c>
      <c r="DH62">
        <v>3.1296768899992502</v>
      </c>
      <c r="DI62">
        <v>7723.3226131722304</v>
      </c>
      <c r="DJ62">
        <v>1.2795568300007301</v>
      </c>
      <c r="DK62">
        <v>2.4787382100003001</v>
      </c>
      <c r="DL62">
        <v>27.763217630010299</v>
      </c>
      <c r="DM62">
        <v>2.1939152599988998</v>
      </c>
      <c r="DN62">
        <v>8.4942769500048598</v>
      </c>
      <c r="DO62">
        <v>2.7519964300008701</v>
      </c>
      <c r="DP62">
        <v>3.0089558100007698</v>
      </c>
      <c r="DQ62">
        <v>1.18253804999949</v>
      </c>
      <c r="DR62">
        <v>10.904416429999401</v>
      </c>
      <c r="DS62">
        <v>1.16243824000048</v>
      </c>
      <c r="DT62">
        <v>1.2799075900002199</v>
      </c>
      <c r="DU62">
        <v>3.4399822199993699</v>
      </c>
      <c r="DV62">
        <v>3.42484753000099</v>
      </c>
      <c r="DW62">
        <v>3.2348792099983301</v>
      </c>
      <c r="DX62">
        <v>1.2866930000000101</v>
      </c>
      <c r="DY62">
        <v>119.180486000027</v>
      </c>
      <c r="DZ62">
        <v>1.27602995999951</v>
      </c>
      <c r="EA62">
        <v>1.73005655000088</v>
      </c>
      <c r="EB62">
        <v>1.0569666200008201</v>
      </c>
      <c r="EC62">
        <v>1.1211901000005999</v>
      </c>
      <c r="ED62">
        <v>1.0479824100002599</v>
      </c>
      <c r="EE62">
        <v>2.9078476299982898</v>
      </c>
      <c r="EF62">
        <v>1.3415858200005499</v>
      </c>
      <c r="EG62">
        <v>2.4906019000009101</v>
      </c>
      <c r="EH62">
        <v>1.4024541199996701</v>
      </c>
      <c r="EI62">
        <v>1.7357494099997</v>
      </c>
      <c r="EJ62">
        <v>1.7156899399997201</v>
      </c>
      <c r="EK62">
        <v>3.2489628000002999</v>
      </c>
      <c r="EL62">
        <v>5.90296410000155</v>
      </c>
      <c r="EM62">
        <v>29.422420099988798</v>
      </c>
      <c r="EN62">
        <v>1.4768946299991501</v>
      </c>
      <c r="EO62">
        <v>1.3304589300005301</v>
      </c>
      <c r="EP62">
        <v>1.0792884500005999</v>
      </c>
      <c r="EQ62">
        <v>1.07286869000018</v>
      </c>
      <c r="ER62">
        <v>1.3296817299997199</v>
      </c>
      <c r="ES62">
        <v>1.0573860099993899</v>
      </c>
      <c r="ET62">
        <v>1.6106575499998099</v>
      </c>
      <c r="EU62">
        <v>3.0115750299992201</v>
      </c>
      <c r="EV62">
        <v>1.1306275200004201</v>
      </c>
      <c r="EW62">
        <v>1.0058199899995099</v>
      </c>
      <c r="EX62">
        <v>114.072506000055</v>
      </c>
      <c r="EY62">
        <v>5.9507190700023802</v>
      </c>
      <c r="EZ62">
        <v>3.10053260000132</v>
      </c>
      <c r="FA62">
        <v>1.07179969000026</v>
      </c>
      <c r="FC62">
        <v>185.24222059990299</v>
      </c>
      <c r="FD62">
        <v>10025.9799874127</v>
      </c>
      <c r="FE62">
        <v>96.7102480999893</v>
      </c>
      <c r="FF62">
        <v>1.0806828500008101</v>
      </c>
      <c r="FG62">
        <v>3827.4247642792802</v>
      </c>
      <c r="FH62">
        <v>1.00616169999921</v>
      </c>
      <c r="FI62">
        <v>1.0703742799996701</v>
      </c>
      <c r="FJ62">
        <v>1.2026432200000301</v>
      </c>
      <c r="FK62">
        <v>22.514286429999601</v>
      </c>
      <c r="FL62">
        <v>1.27632749999975</v>
      </c>
      <c r="FM62">
        <v>2.1700367999983401</v>
      </c>
      <c r="FN62">
        <v>1.7315775000006399</v>
      </c>
      <c r="FO62">
        <v>1.1849886000000001</v>
      </c>
      <c r="FP62">
        <v>3.3534529999997198</v>
      </c>
      <c r="FQ62">
        <v>1.58424003000073</v>
      </c>
      <c r="FR62">
        <v>1.1995948500007201</v>
      </c>
      <c r="FS62">
        <v>1.12056862999998</v>
      </c>
      <c r="FT62">
        <v>2.00326786000005</v>
      </c>
      <c r="FU62">
        <v>1.9557592500004799</v>
      </c>
      <c r="FV62">
        <v>1.0364118599991301</v>
      </c>
      <c r="FW62">
        <v>1.3762571400002299</v>
      </c>
      <c r="FX62">
        <v>1.11124874000052</v>
      </c>
      <c r="FY62">
        <v>1.2867122099996799</v>
      </c>
      <c r="FZ62">
        <v>1.05531123000037</v>
      </c>
      <c r="GA62">
        <v>3.73795442000119</v>
      </c>
      <c r="GB62">
        <v>1.2042046000005899</v>
      </c>
      <c r="GC62">
        <v>310.63080351008102</v>
      </c>
      <c r="GD62">
        <v>101.23119620000899</v>
      </c>
      <c r="GE62">
        <v>170.968579299981</v>
      </c>
      <c r="GF62">
        <v>288.28819420002401</v>
      </c>
      <c r="GG62">
        <v>272.39636470004899</v>
      </c>
      <c r="GH62">
        <v>130.009094400099</v>
      </c>
      <c r="GI62">
        <v>261.555298900232</v>
      </c>
      <c r="GJ62">
        <v>111.721398000023</v>
      </c>
      <c r="GK62">
        <v>214.80299320002101</v>
      </c>
      <c r="GL62">
        <v>1.0774505999997901</v>
      </c>
      <c r="GM62">
        <v>2.18978000000061</v>
      </c>
      <c r="GN62">
        <v>1.36753280000084</v>
      </c>
      <c r="GO62">
        <v>6.8648596999992204</v>
      </c>
      <c r="GP62">
        <v>2.88481939999838</v>
      </c>
      <c r="GQ62">
        <v>1.09341479999966</v>
      </c>
      <c r="GR62">
        <v>2.1835986000005501</v>
      </c>
      <c r="GS62">
        <v>4.2424635999996099</v>
      </c>
      <c r="GT62">
        <v>2.1001853999987401</v>
      </c>
      <c r="GU62">
        <v>2.8184193999986702</v>
      </c>
      <c r="GV62">
        <v>11.616792899992999</v>
      </c>
      <c r="GW62">
        <v>1.3925457000004799</v>
      </c>
      <c r="GX62">
        <v>7.3731064000021398</v>
      </c>
      <c r="GY62">
        <v>4.0970709999965003</v>
      </c>
      <c r="GZ62">
        <v>1.0040485000008601</v>
      </c>
      <c r="HA62">
        <v>2.1972920000007399</v>
      </c>
      <c r="HB62">
        <v>0.92252879999978199</v>
      </c>
      <c r="HC62">
        <v>5.0024810000031703</v>
      </c>
      <c r="HD62">
        <v>1.3918991999999</v>
      </c>
      <c r="HE62">
        <v>152.90295440005099</v>
      </c>
      <c r="HF62">
        <v>3.51288600000044</v>
      </c>
      <c r="HG62">
        <v>0.94580889999997497</v>
      </c>
      <c r="HH62">
        <v>2.3233723000012101</v>
      </c>
      <c r="HI62">
        <v>5.8521541000009201</v>
      </c>
      <c r="HJ62">
        <v>1.0924328000001</v>
      </c>
      <c r="HK62">
        <v>3.86330950000047</v>
      </c>
      <c r="HL62">
        <v>153.183512500022</v>
      </c>
      <c r="HM62">
        <v>4.02713511000184</v>
      </c>
      <c r="HN62">
        <v>72.118873329949594</v>
      </c>
      <c r="HO62">
        <v>1050.0362212508901</v>
      </c>
      <c r="HP62">
        <v>1.13053387000036</v>
      </c>
      <c r="HQ62">
        <v>1.1421447800003099</v>
      </c>
      <c r="HR62">
        <v>115.430902229971</v>
      </c>
      <c r="HS62">
        <v>180.72472471999899</v>
      </c>
      <c r="HT62">
        <v>125.915972240036</v>
      </c>
      <c r="HU62">
        <v>149.33424064004799</v>
      </c>
      <c r="HV62">
        <v>150.30313786002799</v>
      </c>
      <c r="HW62">
        <v>382.07208437984798</v>
      </c>
      <c r="HX62">
        <v>118.395716200001</v>
      </c>
      <c r="HY62">
        <v>130.10215514991401</v>
      </c>
      <c r="HZ62">
        <v>105.058324050042</v>
      </c>
      <c r="IA62">
        <v>1.0664113999992</v>
      </c>
      <c r="IB62">
        <v>1.0813933999998</v>
      </c>
      <c r="IC62">
        <v>1.06395150000026</v>
      </c>
      <c r="ID62">
        <v>1.0513049000001</v>
      </c>
      <c r="IE62">
        <v>0.92158070000004999</v>
      </c>
      <c r="IF62">
        <v>1.3144119999997199</v>
      </c>
      <c r="IG62">
        <v>1.6426812999998199</v>
      </c>
      <c r="IH62">
        <v>1.2883920000003899</v>
      </c>
      <c r="II62">
        <v>1.2902130000002201</v>
      </c>
      <c r="IJ62">
        <v>0.98198119999960898</v>
      </c>
      <c r="IK62">
        <v>1.0363438000003999</v>
      </c>
      <c r="IL62">
        <v>1.0564615000002999</v>
      </c>
      <c r="IM62">
        <v>1.10476620000009</v>
      </c>
      <c r="IN62">
        <v>0.97301189999961901</v>
      </c>
      <c r="IO62">
        <v>0.97462220000034006</v>
      </c>
      <c r="IP62">
        <v>2.8661729000013998</v>
      </c>
      <c r="IQ62">
        <v>1.0480279000003101</v>
      </c>
      <c r="IR62">
        <v>0.96752720000040404</v>
      </c>
      <c r="IS62">
        <v>1.2485491000006701</v>
      </c>
      <c r="IT62">
        <v>1.2793710999994801</v>
      </c>
      <c r="IU62">
        <v>1.06515249999939</v>
      </c>
      <c r="IV62">
        <v>1.3859869999996599</v>
      </c>
      <c r="IW62">
        <v>0.94097930000043595</v>
      </c>
      <c r="IX62">
        <v>1.5039118000004199</v>
      </c>
      <c r="IY62">
        <v>1.2602451000002499</v>
      </c>
      <c r="IZ62">
        <v>1.7480228000003999</v>
      </c>
      <c r="JA62">
        <v>1.33706689999963</v>
      </c>
      <c r="JB62">
        <v>1.0765993000004499</v>
      </c>
      <c r="JC62">
        <v>1.0775357999991699</v>
      </c>
      <c r="JD62">
        <v>1.0656474999996099</v>
      </c>
      <c r="JE62">
        <v>1.06505020000077</v>
      </c>
      <c r="JF62">
        <v>3.8839272000004699</v>
      </c>
      <c r="JG62">
        <v>1.37460950000059</v>
      </c>
      <c r="JH62">
        <v>1.27552900000046</v>
      </c>
      <c r="JI62">
        <v>0.93159439999999405</v>
      </c>
      <c r="JJ62">
        <v>5.7625398000018304</v>
      </c>
      <c r="JK62">
        <v>1.5542924000001199</v>
      </c>
      <c r="JL62">
        <v>1.5536233999992</v>
      </c>
      <c r="JM62">
        <v>1.8028200000007899</v>
      </c>
      <c r="JN62">
        <v>1.1545268999998399</v>
      </c>
      <c r="JO62">
        <v>2.4090724199995699</v>
      </c>
      <c r="JP62">
        <v>525.84506422001903</v>
      </c>
      <c r="JQ62">
        <v>195.07160312007201</v>
      </c>
      <c r="JR62">
        <v>11.576430999994001</v>
      </c>
      <c r="JS62">
        <v>1.6694535000006001</v>
      </c>
      <c r="JT62">
        <v>1.1135833999997</v>
      </c>
      <c r="JU62">
        <v>5.0807373999996299</v>
      </c>
      <c r="JV62">
        <v>106.697154000052</v>
      </c>
      <c r="JW62">
        <v>0.960769000000255</v>
      </c>
      <c r="JX62">
        <v>104.779127000016</v>
      </c>
      <c r="JY62">
        <v>1.0141411900003701</v>
      </c>
      <c r="JZ62">
        <v>1.0323463399999999</v>
      </c>
      <c r="KA62">
        <v>106.30224400002</v>
      </c>
      <c r="KB62">
        <v>73.568264000001406</v>
      </c>
      <c r="KD62">
        <v>106.093617000035</v>
      </c>
      <c r="KE62">
        <v>115.72095600003399</v>
      </c>
      <c r="KF62">
        <v>102.341382000013</v>
      </c>
      <c r="KG62">
        <v>116.268166000023</v>
      </c>
      <c r="KH62">
        <v>105.479322000057</v>
      </c>
      <c r="KI62">
        <v>161.884511000011</v>
      </c>
      <c r="KJ62">
        <v>152.28843299997999</v>
      </c>
      <c r="KK62">
        <v>117.108165999991</v>
      </c>
      <c r="KL62">
        <v>103.550755999982</v>
      </c>
      <c r="KM62">
        <v>147.91455499990801</v>
      </c>
      <c r="KN62">
        <v>126.80713800003301</v>
      </c>
      <c r="KO62">
        <v>101.970115000033</v>
      </c>
      <c r="KP62">
        <v>96.725670999963796</v>
      </c>
      <c r="KQ62">
        <v>175.49322100007001</v>
      </c>
      <c r="KR62">
        <v>263.792967000045</v>
      </c>
      <c r="KS62">
        <v>132.620884000091</v>
      </c>
      <c r="KT62">
        <v>129.24054099991901</v>
      </c>
      <c r="KU62">
        <v>200.71919100009799</v>
      </c>
      <c r="KV62">
        <v>107.956604999956</v>
      </c>
      <c r="KW62">
        <v>106.571599000017</v>
      </c>
      <c r="KX62">
        <v>165.9235129999</v>
      </c>
      <c r="KY62">
        <v>202.15257699997201</v>
      </c>
      <c r="KZ62">
        <v>99.810219999984795</v>
      </c>
      <c r="LA62">
        <v>104.792750000022</v>
      </c>
      <c r="LB62">
        <v>119.968049000017</v>
      </c>
      <c r="LC62">
        <v>105.32550399994901</v>
      </c>
      <c r="LD62">
        <v>192.14579300000301</v>
      </c>
      <c r="LE62">
        <v>77.737093999981894</v>
      </c>
      <c r="LF62">
        <v>119.805364000029</v>
      </c>
      <c r="LG62">
        <v>113.544940999942</v>
      </c>
      <c r="LH62">
        <v>98.618481999961702</v>
      </c>
      <c r="LI62">
        <v>111.786595999962</v>
      </c>
      <c r="LJ62">
        <v>110.078941000043</v>
      </c>
      <c r="LK62">
        <v>141.757054999936</v>
      </c>
      <c r="LL62">
        <v>248.620027000085</v>
      </c>
      <c r="LM62">
        <v>194.65067499992401</v>
      </c>
      <c r="LN62">
        <v>109.943287999951</v>
      </c>
      <c r="LO62">
        <v>140.73070800001699</v>
      </c>
      <c r="LQ62">
        <v>116.757863000035</v>
      </c>
      <c r="LS62">
        <v>131.213466000045</v>
      </c>
      <c r="LT62">
        <v>129.11529999994701</v>
      </c>
      <c r="LU62">
        <v>98.716559999971693</v>
      </c>
      <c r="LV62">
        <v>138.55050799995701</v>
      </c>
      <c r="LW62">
        <v>100.76137600000899</v>
      </c>
      <c r="LX62">
        <v>109.13516299997001</v>
      </c>
      <c r="LY62">
        <v>126.922762000002</v>
      </c>
      <c r="LZ62">
        <v>118.68747600005</v>
      </c>
      <c r="MB62">
        <v>119.034030999988</v>
      </c>
      <c r="MC62">
        <v>140.59422200010201</v>
      </c>
      <c r="MD62">
        <v>96.912859000032796</v>
      </c>
      <c r="ME62">
        <v>100.51333600003299</v>
      </c>
      <c r="MF62">
        <v>99.994963999954095</v>
      </c>
      <c r="MG62">
        <v>100.15212200000001</v>
      </c>
      <c r="MH62">
        <v>140.23565399995999</v>
      </c>
      <c r="MI62">
        <v>217.14156699995499</v>
      </c>
      <c r="MK62">
        <v>104.434408999979</v>
      </c>
      <c r="ML62">
        <v>149.70291200000801</v>
      </c>
      <c r="MM62">
        <v>106.474489000044</v>
      </c>
      <c r="MN62">
        <v>100.649627999985</v>
      </c>
      <c r="MO62">
        <v>131.74117100006001</v>
      </c>
      <c r="MP62">
        <v>104.187176999985</v>
      </c>
      <c r="MQ62">
        <v>96.065383999957703</v>
      </c>
      <c r="MR62">
        <v>93.673796999966697</v>
      </c>
      <c r="MT62">
        <v>211.95077300001901</v>
      </c>
      <c r="MU62">
        <v>283.655228000134</v>
      </c>
      <c r="MV62">
        <v>193.42826199997199</v>
      </c>
      <c r="MW62">
        <v>218.22863800008801</v>
      </c>
      <c r="MY62">
        <v>307.35377700021502</v>
      </c>
      <c r="NA62">
        <v>292.89095199992897</v>
      </c>
      <c r="NB62">
        <v>113.060055000009</v>
      </c>
      <c r="NC62">
        <v>272.70582900009998</v>
      </c>
      <c r="ND62">
        <v>95.170866000000402</v>
      </c>
      <c r="NE62">
        <v>126.955610999954</v>
      </c>
      <c r="NF62">
        <v>202.386029999936</v>
      </c>
      <c r="NG62">
        <v>142.16611799993601</v>
      </c>
      <c r="NH62">
        <v>139.606308999937</v>
      </c>
      <c r="NI62">
        <v>122.60060799995</v>
      </c>
      <c r="NJ62">
        <v>104.749392000027</v>
      </c>
      <c r="NK62">
        <v>115.670128999976</v>
      </c>
      <c r="NL62">
        <v>114.83164800005</v>
      </c>
      <c r="NM62">
        <v>117.886544000008</v>
      </c>
      <c r="NN62">
        <v>153.63359500002099</v>
      </c>
      <c r="NO62">
        <v>100.400131999981</v>
      </c>
      <c r="NP62">
        <v>121.71277199999901</v>
      </c>
      <c r="NQ62">
        <v>105.166664000019</v>
      </c>
      <c r="NR62">
        <v>1.6757278000004601</v>
      </c>
      <c r="NS62">
        <v>3.8846733999998802</v>
      </c>
      <c r="NT62">
        <v>1.2967735000002001</v>
      </c>
      <c r="NU62">
        <v>1.0307000899993</v>
      </c>
      <c r="NV62">
        <v>2.2552501099999098</v>
      </c>
      <c r="NW62">
        <v>1.1549916999993</v>
      </c>
      <c r="NX62">
        <v>1.0007961999999699</v>
      </c>
      <c r="NY62">
        <v>0.92887119999977596</v>
      </c>
      <c r="NZ62">
        <v>1.00248079999983</v>
      </c>
      <c r="OA62">
        <v>0.99125850000018501</v>
      </c>
      <c r="OB62">
        <v>3.2695287999995299</v>
      </c>
      <c r="OC62">
        <v>2.0464968999986</v>
      </c>
      <c r="OD62">
        <v>3.0238481999986102</v>
      </c>
      <c r="OE62">
        <v>1.4573010000003701</v>
      </c>
      <c r="OF62">
        <v>2.7884788000010299</v>
      </c>
      <c r="OG62">
        <v>5.7453940999985198</v>
      </c>
      <c r="OH62">
        <v>2.28810819999853</v>
      </c>
      <c r="OI62">
        <v>2.5452268000008198</v>
      </c>
      <c r="OJ62">
        <v>1.34908739999992</v>
      </c>
      <c r="OK62">
        <v>1.29971149999983</v>
      </c>
      <c r="OL62">
        <v>1.3935497000002199</v>
      </c>
      <c r="OM62">
        <v>3.1606665799990901</v>
      </c>
      <c r="ON62">
        <v>3.1175492000002101</v>
      </c>
      <c r="OO62">
        <v>1.4250528600005099</v>
      </c>
      <c r="OP62">
        <v>2.1251142699984502</v>
      </c>
      <c r="OQ62">
        <v>2.81969406999997</v>
      </c>
      <c r="OR62">
        <v>2.6132486999995299</v>
      </c>
      <c r="OS62">
        <v>2.4919690499991698</v>
      </c>
      <c r="OT62">
        <v>2.8565213399997398</v>
      </c>
      <c r="OU62">
        <v>1.0449888200000701</v>
      </c>
      <c r="OV62">
        <v>1.46516949000033</v>
      </c>
      <c r="OW62">
        <v>2.3574381100006598</v>
      </c>
      <c r="OX62">
        <v>2.6985256400002999</v>
      </c>
      <c r="OY62">
        <v>54.461974899982998</v>
      </c>
      <c r="OZ62">
        <v>2.5021665300009799</v>
      </c>
      <c r="PA62">
        <v>10.4643529799941</v>
      </c>
      <c r="PB62">
        <v>2.61541983999996</v>
      </c>
      <c r="PC62">
        <v>3.3343410499983301</v>
      </c>
      <c r="PD62">
        <v>2.9423422699983299</v>
      </c>
      <c r="PE62">
        <v>1.8286599900002301</v>
      </c>
      <c r="PF62">
        <v>107.924054499948</v>
      </c>
      <c r="PG62">
        <v>92.339573999983301</v>
      </c>
      <c r="PH62">
        <v>3.9805206999990301</v>
      </c>
      <c r="PI62">
        <v>6.1634801999971396</v>
      </c>
      <c r="PJ62">
        <v>4.1959284999975397</v>
      </c>
      <c r="PK62">
        <v>1.1328400000002099</v>
      </c>
      <c r="PL62">
        <v>1.1833958799998101</v>
      </c>
      <c r="PM62">
        <v>1.22124570999949</v>
      </c>
      <c r="PN62">
        <v>1.5475092300002899</v>
      </c>
      <c r="PO62">
        <v>1.57735101000071</v>
      </c>
      <c r="PP62">
        <v>1.5924352099991701</v>
      </c>
      <c r="PQ62">
        <v>1.6676354699993701</v>
      </c>
      <c r="PR62">
        <v>1.35402991000046</v>
      </c>
      <c r="PS62">
        <v>1.7085473499992101</v>
      </c>
      <c r="PT62">
        <v>1.7522795200002299</v>
      </c>
      <c r="PU62">
        <v>3.0639094600010099</v>
      </c>
      <c r="PV62">
        <v>8.42414416000247</v>
      </c>
      <c r="PW62">
        <v>192.00200149999</v>
      </c>
      <c r="PX62">
        <v>2.1000281999986301</v>
      </c>
      <c r="PY62">
        <v>165.26821079989901</v>
      </c>
      <c r="PZ62">
        <v>1.7897945000004301</v>
      </c>
      <c r="QA62">
        <v>1.6364649000006499</v>
      </c>
      <c r="QB62">
        <v>102.25006290001301</v>
      </c>
      <c r="QC62">
        <v>2.00008230000094</v>
      </c>
      <c r="QD62">
        <v>41963.155590117</v>
      </c>
      <c r="QE62">
        <v>2.3661887000016599</v>
      </c>
      <c r="QF62">
        <v>2.2872177499994</v>
      </c>
      <c r="QG62">
        <v>215.59072352992399</v>
      </c>
      <c r="QH62">
        <v>123.88581230002499</v>
      </c>
      <c r="QI62">
        <v>1.07740120000017</v>
      </c>
      <c r="QJ62">
        <v>1.10096297999917</v>
      </c>
      <c r="QK62">
        <v>1.03168666999954</v>
      </c>
      <c r="QL62">
        <v>1.0192347499996699</v>
      </c>
      <c r="QM62">
        <v>14.186494599998699</v>
      </c>
      <c r="QN62">
        <v>1.5576923000007801</v>
      </c>
      <c r="QP62">
        <v>1.36324690000038</v>
      </c>
      <c r="QQ62">
        <v>1.26035880000018</v>
      </c>
      <c r="QR62">
        <v>1.0538615000004901</v>
      </c>
      <c r="QS62">
        <v>1.4741543000000099</v>
      </c>
      <c r="QT62">
        <v>1.1710686000005801</v>
      </c>
      <c r="QU62">
        <v>110.38627699995401</v>
      </c>
      <c r="QV62">
        <v>101.42854300001601</v>
      </c>
      <c r="QW62">
        <v>189.452277000062</v>
      </c>
      <c r="QX62">
        <v>105.11013899999701</v>
      </c>
      <c r="QY62">
        <v>103.367531999946</v>
      </c>
      <c r="QZ62">
        <v>104.04572199995199</v>
      </c>
      <c r="RA62">
        <v>103.425678999978</v>
      </c>
      <c r="RB62">
        <v>1.1775723699993299</v>
      </c>
      <c r="RC62">
        <v>2.21265304999906</v>
      </c>
      <c r="RD62">
        <v>135.79525199998201</v>
      </c>
      <c r="RE62">
        <v>104.82182900002201</v>
      </c>
      <c r="RF62">
        <v>110.752222000039</v>
      </c>
      <c r="RG62">
        <v>121.65231699997101</v>
      </c>
      <c r="RH62">
        <v>150.20949600008299</v>
      </c>
      <c r="RI62">
        <v>237.94498999998899</v>
      </c>
      <c r="RL62">
        <v>287.58530399994902</v>
      </c>
      <c r="RM62">
        <v>55.792203999997596</v>
      </c>
      <c r="RN62">
        <v>267.83736700005801</v>
      </c>
      <c r="RO62">
        <v>167.95706899999601</v>
      </c>
      <c r="RP62">
        <v>219.27829800010699</v>
      </c>
      <c r="RQ62">
        <v>103.754978999961</v>
      </c>
      <c r="RR62">
        <v>376.002592999954</v>
      </c>
      <c r="RS62">
        <v>193.388661999954</v>
      </c>
      <c r="RT62">
        <v>110.54232799995199</v>
      </c>
      <c r="RU62">
        <v>185.24105300009299</v>
      </c>
      <c r="RV62">
        <v>326.58317699981899</v>
      </c>
      <c r="RW62">
        <v>64.565264999982901</v>
      </c>
      <c r="RX62">
        <v>369.16469400003598</v>
      </c>
      <c r="RY62">
        <v>198.633118000114</v>
      </c>
      <c r="RZ62">
        <v>541.19690900016599</v>
      </c>
      <c r="SA62">
        <v>581.65545700024802</v>
      </c>
      <c r="SB62">
        <v>276.655241999775</v>
      </c>
      <c r="SC62">
        <v>98.517436000052797</v>
      </c>
      <c r="SD62">
        <v>188.93518400005999</v>
      </c>
      <c r="SE62">
        <v>325.30872600013402</v>
      </c>
      <c r="SF62">
        <v>232.35319299995899</v>
      </c>
      <c r="SG62">
        <v>645.65514300018503</v>
      </c>
      <c r="SH62">
        <v>105.186652999953</v>
      </c>
      <c r="SI62">
        <v>103.703963999986</v>
      </c>
      <c r="SJ62">
        <v>7882.3892709985403</v>
      </c>
      <c r="SK62">
        <v>64.909253000048906</v>
      </c>
      <c r="SL62">
        <v>151.15431599994201</v>
      </c>
      <c r="SM62">
        <v>283.97618000023101</v>
      </c>
      <c r="SN62">
        <v>339.38083800021599</v>
      </c>
      <c r="SO62">
        <v>200.748583999928</v>
      </c>
      <c r="SP62">
        <v>561.71152400039102</v>
      </c>
      <c r="SQ62">
        <v>200.88630799995701</v>
      </c>
      <c r="SR62">
        <v>53.660300999996302</v>
      </c>
      <c r="SS62">
        <v>40.311189999978502</v>
      </c>
      <c r="ST62">
        <v>194.632867000066</v>
      </c>
      <c r="SU62">
        <v>189.77186300000201</v>
      </c>
      <c r="SV62">
        <v>196.77257200004499</v>
      </c>
      <c r="SW62">
        <v>166.15031699999199</v>
      </c>
      <c r="SX62">
        <v>204.30782900005599</v>
      </c>
      <c r="SY62">
        <v>169.86890999996101</v>
      </c>
      <c r="SZ62">
        <v>111.358548999997</v>
      </c>
      <c r="TA62">
        <v>144.82965500000901</v>
      </c>
      <c r="TB62">
        <v>101.45582799997599</v>
      </c>
      <c r="TC62">
        <v>147.652943999972</v>
      </c>
      <c r="TD62">
        <v>138.32239999994599</v>
      </c>
      <c r="TE62">
        <v>435.023182999808</v>
      </c>
      <c r="TF62">
        <v>114.84604299999801</v>
      </c>
      <c r="TG62">
        <v>123.289721000008</v>
      </c>
      <c r="TH62">
        <v>469.55560800014098</v>
      </c>
      <c r="TI62">
        <v>73.328102999948896</v>
      </c>
      <c r="TJ62">
        <v>218.65889699989901</v>
      </c>
      <c r="TK62">
        <v>144.72789099998801</v>
      </c>
      <c r="TL62">
        <v>427.35455300006998</v>
      </c>
      <c r="TM62">
        <v>497.060082000215</v>
      </c>
      <c r="TN62">
        <v>193.87140899989799</v>
      </c>
      <c r="TO62">
        <v>497.82235200004698</v>
      </c>
      <c r="TP62">
        <v>214.23402000009099</v>
      </c>
      <c r="TQ62">
        <v>497.60286499978997</v>
      </c>
      <c r="TR62">
        <v>497.52945500006899</v>
      </c>
      <c r="TS62">
        <v>203.824450999964</v>
      </c>
      <c r="TT62">
        <v>157.100244000088</v>
      </c>
      <c r="TV62">
        <v>106.323733999976</v>
      </c>
      <c r="TW62">
        <v>356.56827499996899</v>
      </c>
      <c r="TX62">
        <v>130.12311100005201</v>
      </c>
      <c r="TY62">
        <v>107.145623999997</v>
      </c>
      <c r="TZ62">
        <v>415.22220400022297</v>
      </c>
      <c r="UA62">
        <v>150.244438000023</v>
      </c>
      <c r="UB62">
        <v>129.24151799990801</v>
      </c>
      <c r="UC62">
        <v>112.406746000051</v>
      </c>
      <c r="UD62">
        <v>107.62075500004001</v>
      </c>
      <c r="UE62">
        <v>132.19337200000899</v>
      </c>
      <c r="UF62">
        <v>108.965125999996</v>
      </c>
      <c r="UG62">
        <v>125.543941000011</v>
      </c>
      <c r="UH62">
        <v>130.947729999898</v>
      </c>
      <c r="UI62">
        <v>113.190048999968</v>
      </c>
      <c r="UJ62">
        <v>108.22920499998099</v>
      </c>
      <c r="UK62">
        <v>130.49669499998001</v>
      </c>
      <c r="UL62">
        <v>137.611793000018</v>
      </c>
      <c r="UM62">
        <v>99.783764999941894</v>
      </c>
      <c r="UN62">
        <v>140.95375599991499</v>
      </c>
      <c r="UO62">
        <v>187.24318500002801</v>
      </c>
      <c r="UP62">
        <v>175.52233600011101</v>
      </c>
      <c r="UQ62">
        <v>94.215818000026005</v>
      </c>
      <c r="UR62">
        <v>109.17083399998999</v>
      </c>
      <c r="US62">
        <v>337.62945700017701</v>
      </c>
      <c r="UT62">
        <v>336.93741199979598</v>
      </c>
      <c r="UU62">
        <v>1865.3704809993501</v>
      </c>
      <c r="UV62">
        <v>135.62271300004801</v>
      </c>
      <c r="UW62">
        <v>420.49721400020599</v>
      </c>
      <c r="UX62">
        <v>109.698487999965</v>
      </c>
      <c r="UY62">
        <v>49.604897000012002</v>
      </c>
      <c r="UZ62">
        <v>11.1794450000016</v>
      </c>
      <c r="VA62">
        <v>160.340594999958</v>
      </c>
      <c r="VB62">
        <v>113.630692000035</v>
      </c>
      <c r="VC62">
        <v>108.986305000028</v>
      </c>
      <c r="VD62">
        <v>120.470298000029</v>
      </c>
      <c r="VE62">
        <v>107.43540900002699</v>
      </c>
      <c r="VF62">
        <v>144.78567999997199</v>
      </c>
      <c r="VG62">
        <v>146.82718300004501</v>
      </c>
      <c r="VH62">
        <v>115.128956999979</v>
      </c>
      <c r="VI62">
        <v>103.44237099995399</v>
      </c>
      <c r="VJ62">
        <v>115.008262000047</v>
      </c>
      <c r="VK62">
        <v>113.012513000052</v>
      </c>
      <c r="VL62">
        <v>102.290571999969</v>
      </c>
      <c r="VM62">
        <v>106.610977999982</v>
      </c>
      <c r="VN62">
        <v>214.92640100000401</v>
      </c>
      <c r="VO62">
        <v>106.77189900004301</v>
      </c>
      <c r="VP62">
        <v>291.05159199982899</v>
      </c>
      <c r="VQ62">
        <v>193.46909600007299</v>
      </c>
      <c r="VR62">
        <v>110.070150000043</v>
      </c>
      <c r="VS62">
        <v>106.437612000038</v>
      </c>
      <c r="VT62">
        <v>121.069725999958</v>
      </c>
      <c r="VU62">
        <v>162.366293000057</v>
      </c>
      <c r="VV62">
        <v>200.47055900003801</v>
      </c>
      <c r="VW62">
        <v>165.84887499990899</v>
      </c>
      <c r="VX62">
        <v>144.48667700006601</v>
      </c>
      <c r="VY62">
        <v>106.189102999982</v>
      </c>
      <c r="VZ62">
        <v>110.854486000026</v>
      </c>
      <c r="WA62">
        <v>104.53193099994699</v>
      </c>
      <c r="WB62">
        <v>285.00056800013402</v>
      </c>
      <c r="WC62">
        <v>186.16979399998701</v>
      </c>
      <c r="WD62">
        <v>205.946729999967</v>
      </c>
      <c r="WE62">
        <v>104.75667499995301</v>
      </c>
      <c r="WF62">
        <v>103.369926000014</v>
      </c>
      <c r="WG62">
        <v>122.08983700000699</v>
      </c>
      <c r="WH62">
        <v>108.869396000053</v>
      </c>
      <c r="WI62">
        <v>119.474796000053</v>
      </c>
      <c r="WJ62">
        <v>29.7904890000063</v>
      </c>
      <c r="WK62">
        <v>110.688935999991</v>
      </c>
      <c r="WL62">
        <v>103.57182900002201</v>
      </c>
      <c r="WM62">
        <v>224.22977300011601</v>
      </c>
      <c r="WN62">
        <v>287.40896699996699</v>
      </c>
      <c r="WO62">
        <v>347.94412800017699</v>
      </c>
      <c r="WP62">
        <v>213.51678199996201</v>
      </c>
      <c r="WQ62">
        <v>215.82261799997701</v>
      </c>
      <c r="WR62">
        <v>268.91557499999197</v>
      </c>
      <c r="WS62">
        <v>234.71040600002701</v>
      </c>
      <c r="WT62">
        <v>462.174852000084</v>
      </c>
      <c r="WU62">
        <v>468.35776800010399</v>
      </c>
      <c r="WV62">
        <v>727.83703400008403</v>
      </c>
      <c r="WW62">
        <v>120.87914500001401</v>
      </c>
      <c r="WX62">
        <v>280.31089300010399</v>
      </c>
      <c r="WY62">
        <v>135.82231099996699</v>
      </c>
      <c r="WZ62">
        <v>238.82264999998699</v>
      </c>
      <c r="XA62">
        <v>85.179750000010202</v>
      </c>
      <c r="XB62">
        <v>184.126743000001</v>
      </c>
      <c r="XC62">
        <v>85.982105999952196</v>
      </c>
      <c r="XD62">
        <v>477.82674500020198</v>
      </c>
      <c r="XE62">
        <v>159.29696299997201</v>
      </c>
      <c r="XF62">
        <v>243.39836800005301</v>
      </c>
      <c r="XG62">
        <v>100.876619999995</v>
      </c>
      <c r="XH62">
        <v>206.61566599994001</v>
      </c>
      <c r="XI62">
        <v>101.301796999993</v>
      </c>
      <c r="XJ62">
        <v>214.54300600010899</v>
      </c>
      <c r="XK62">
        <v>35.398708999971902</v>
      </c>
      <c r="XL62">
        <v>1.2365209100007599</v>
      </c>
      <c r="XM62">
        <v>5.76583317000041</v>
      </c>
      <c r="XN62">
        <v>1.24556010999913</v>
      </c>
      <c r="XO62">
        <v>1.7909015599998399</v>
      </c>
      <c r="XP62">
        <v>1.7457823400000101</v>
      </c>
      <c r="XQ62">
        <v>18.126021389995</v>
      </c>
      <c r="XR62">
        <v>1.2140144700006199</v>
      </c>
      <c r="XS62">
        <v>1.25245897999957</v>
      </c>
      <c r="XT62">
        <v>2.34479835000093</v>
      </c>
      <c r="XU62">
        <v>2.2035370900011899</v>
      </c>
      <c r="XV62">
        <v>2.4623695000009298</v>
      </c>
      <c r="XW62">
        <v>2.7932233999999898</v>
      </c>
      <c r="XX62">
        <v>3.1879057000005599</v>
      </c>
      <c r="XY62">
        <v>2.8925359999993798</v>
      </c>
      <c r="XZ62">
        <v>1.1269264000002299</v>
      </c>
      <c r="YA62">
        <v>9.3528637999988895</v>
      </c>
      <c r="YB62">
        <v>0.94709510000029695</v>
      </c>
      <c r="YD62">
        <v>1.11788069999966</v>
      </c>
      <c r="YE62">
        <v>4.3469411999976701</v>
      </c>
      <c r="YF62">
        <v>1.0923547000002101</v>
      </c>
      <c r="YG62">
        <v>0.93949657000030096</v>
      </c>
      <c r="YH62">
        <v>1423.4973226506299</v>
      </c>
      <c r="YI62">
        <v>113.83615790004799</v>
      </c>
      <c r="YJ62">
        <v>303.32569199986801</v>
      </c>
      <c r="YK62">
        <v>3.0157034100011502</v>
      </c>
      <c r="YL62">
        <v>1.44260747999942</v>
      </c>
      <c r="YM62">
        <v>2347255.6093559298</v>
      </c>
      <c r="YN62">
        <v>1.16361997000058</v>
      </c>
      <c r="YO62">
        <v>1.14885744999992</v>
      </c>
      <c r="YP62">
        <v>1.7173565800003401</v>
      </c>
      <c r="YQ62">
        <v>166.73783400002901</v>
      </c>
      <c r="YR62">
        <v>143.62638580007501</v>
      </c>
      <c r="YS62">
        <v>5.8360228000019596</v>
      </c>
      <c r="YT62">
        <v>6.8559070999981504</v>
      </c>
      <c r="YU62">
        <v>331.391439599916</v>
      </c>
      <c r="YV62">
        <v>226.31832810002399</v>
      </c>
      <c r="YW62">
        <v>1.2538667000007999</v>
      </c>
      <c r="YX62">
        <v>1.25350710000021</v>
      </c>
      <c r="YY62">
        <v>1.1928294000008499</v>
      </c>
      <c r="YZ62">
        <v>3.6924368100008</v>
      </c>
      <c r="ZA62">
        <v>1.2819899799997101</v>
      </c>
      <c r="ZB62">
        <v>3.8016267400016699</v>
      </c>
      <c r="ZC62">
        <v>1.0110612000007699</v>
      </c>
      <c r="ZD62">
        <v>1.01751700000023</v>
      </c>
    </row>
    <row r="63" spans="1:680" x14ac:dyDescent="0.25">
      <c r="A63" s="40">
        <v>44153</v>
      </c>
      <c r="B63" s="6">
        <v>2.0399341900010799</v>
      </c>
      <c r="C63" s="6">
        <v>1.6953005800005501</v>
      </c>
      <c r="E63">
        <v>1.7090158200007901</v>
      </c>
      <c r="F63">
        <v>1.0540884500005601</v>
      </c>
      <c r="G63">
        <v>1.08968190000087</v>
      </c>
      <c r="H63">
        <v>1.05087350000031</v>
      </c>
      <c r="I63">
        <v>3.04633000000103</v>
      </c>
      <c r="J63">
        <v>1.1205477000003199</v>
      </c>
      <c r="K63">
        <v>2.0838361999994999</v>
      </c>
      <c r="L63">
        <v>2.38043359999938</v>
      </c>
      <c r="M63">
        <v>1.51831719999973</v>
      </c>
      <c r="N63">
        <v>2.41845860000103</v>
      </c>
      <c r="O63">
        <v>2.1875038200014401</v>
      </c>
      <c r="P63">
        <v>2.6930939099984199</v>
      </c>
      <c r="Q63">
        <v>0.89425592000043297</v>
      </c>
      <c r="R63">
        <v>2.7378487700007099</v>
      </c>
      <c r="S63">
        <v>2.6879232799983601</v>
      </c>
      <c r="T63">
        <v>3.1632108699996002</v>
      </c>
      <c r="U63">
        <v>1.05998958999953</v>
      </c>
      <c r="V63">
        <v>1.4584873700005101</v>
      </c>
      <c r="W63">
        <v>2.6946675030012601</v>
      </c>
      <c r="X63">
        <v>2.1539175182006098</v>
      </c>
      <c r="Y63">
        <v>3.37254929999835</v>
      </c>
      <c r="Z63">
        <v>1.10237683000014</v>
      </c>
      <c r="AA63">
        <v>1.24689197000043</v>
      </c>
      <c r="AB63">
        <v>1.10253881999961</v>
      </c>
      <c r="AC63">
        <v>11.139129579998601</v>
      </c>
      <c r="AD63">
        <v>22.452222660009301</v>
      </c>
      <c r="AE63">
        <v>1.07638688999941</v>
      </c>
      <c r="AF63">
        <v>65.545654549961895</v>
      </c>
      <c r="AG63">
        <v>9.1874637400033006</v>
      </c>
      <c r="AH63">
        <v>1.8363424399995001</v>
      </c>
      <c r="AI63">
        <v>1.1064016199998199</v>
      </c>
      <c r="AJ63">
        <v>2.4249366000003598</v>
      </c>
      <c r="AK63">
        <v>2.22049659999902</v>
      </c>
      <c r="AL63">
        <v>1.38814167000055</v>
      </c>
      <c r="AM63">
        <v>1.57554940000045</v>
      </c>
      <c r="AN63">
        <v>889.32154607959103</v>
      </c>
      <c r="AO63">
        <v>214.53594144992499</v>
      </c>
      <c r="AP63">
        <v>161.34808409004501</v>
      </c>
      <c r="AQ63">
        <v>12.796728700006501</v>
      </c>
      <c r="AR63">
        <v>1.51083040999947</v>
      </c>
      <c r="AS63">
        <v>1.28641435999998</v>
      </c>
      <c r="AT63">
        <v>1.4728000399991299</v>
      </c>
      <c r="AU63">
        <v>4.02264011999796</v>
      </c>
      <c r="AV63">
        <v>3.25893619999988</v>
      </c>
      <c r="AW63">
        <v>1.4393333900006799</v>
      </c>
      <c r="AX63">
        <v>12.8841187000071</v>
      </c>
      <c r="AY63">
        <v>1.4700045499994301</v>
      </c>
      <c r="AZ63">
        <v>6.2108853000027002</v>
      </c>
      <c r="BA63">
        <v>1.57330910000019</v>
      </c>
      <c r="BB63">
        <v>3.8455065199996201</v>
      </c>
      <c r="BC63">
        <v>2.5496555099998699</v>
      </c>
      <c r="BD63">
        <v>0.95275349999974401</v>
      </c>
      <c r="BE63">
        <v>1.7250710999997001</v>
      </c>
      <c r="BF63">
        <v>2.0663829000004599</v>
      </c>
      <c r="BG63">
        <v>2.0937162000009302</v>
      </c>
      <c r="BH63">
        <v>2.5200242999999301</v>
      </c>
      <c r="BI63">
        <v>1.64717559999917</v>
      </c>
      <c r="BJ63">
        <v>109.227555299993</v>
      </c>
      <c r="BK63">
        <v>1.08789950000028</v>
      </c>
      <c r="BL63">
        <v>3.1224438399986001</v>
      </c>
      <c r="BM63">
        <v>1.6471601800003599</v>
      </c>
      <c r="BN63">
        <v>1.5855540800002901</v>
      </c>
      <c r="BO63">
        <v>1.06465349999962</v>
      </c>
      <c r="BP63">
        <v>1.04574590000084</v>
      </c>
      <c r="BQ63">
        <v>2.00325529999827</v>
      </c>
      <c r="BR63">
        <v>2.0382282999999002</v>
      </c>
      <c r="BS63">
        <v>2.2326232000014001</v>
      </c>
      <c r="BT63">
        <v>1.04605470000024</v>
      </c>
      <c r="BU63">
        <v>1.39471640000011</v>
      </c>
      <c r="BV63">
        <v>1.7846721999994799</v>
      </c>
      <c r="BW63">
        <v>6.9866582000031503</v>
      </c>
      <c r="BX63">
        <v>4.6700243000013897</v>
      </c>
      <c r="BY63">
        <v>3.0311065999994802</v>
      </c>
      <c r="BZ63">
        <v>90.557738619972994</v>
      </c>
      <c r="CA63">
        <v>9.2325089999940193</v>
      </c>
      <c r="CB63">
        <v>1.10075060000054</v>
      </c>
      <c r="CC63">
        <v>23.626975999999601</v>
      </c>
      <c r="CD63">
        <v>4.3879155000031496</v>
      </c>
      <c r="CE63">
        <v>9.5270790999929904</v>
      </c>
      <c r="CF63">
        <v>2.7003349000006001</v>
      </c>
      <c r="CG63">
        <v>37.630019499978502</v>
      </c>
      <c r="CH63">
        <v>1.04993020000074</v>
      </c>
      <c r="CI63">
        <v>1.79191729999911</v>
      </c>
      <c r="CJ63">
        <v>6.0352763999981098</v>
      </c>
      <c r="CK63">
        <v>4.5515377999981901</v>
      </c>
      <c r="CL63">
        <v>2.3016409999982002</v>
      </c>
      <c r="CM63">
        <v>3.0918253999989198</v>
      </c>
      <c r="CN63">
        <v>31.285868800012398</v>
      </c>
      <c r="CO63">
        <v>1.19584369999939</v>
      </c>
      <c r="CP63">
        <v>1.4624844999998501</v>
      </c>
      <c r="CQ63">
        <v>1.1851774000006099</v>
      </c>
      <c r="CR63">
        <v>1.26762819999931</v>
      </c>
      <c r="CS63">
        <v>1.26729720000003</v>
      </c>
      <c r="CT63">
        <v>12.0649919999996</v>
      </c>
      <c r="CU63">
        <v>130.08171100006399</v>
      </c>
      <c r="CV63">
        <v>13.937412900006199</v>
      </c>
      <c r="CW63">
        <v>22.547037000011201</v>
      </c>
      <c r="CX63">
        <v>76.290834999992498</v>
      </c>
      <c r="CY63">
        <v>18.316053999995301</v>
      </c>
      <c r="CZ63">
        <v>142.66872700001099</v>
      </c>
      <c r="DA63">
        <v>10.6245576999936</v>
      </c>
      <c r="DB63">
        <v>10.168017400006599</v>
      </c>
      <c r="DC63">
        <v>22.400553000014</v>
      </c>
      <c r="DD63">
        <v>2.6084496199982801</v>
      </c>
      <c r="DE63">
        <v>1.41866196999945</v>
      </c>
      <c r="DF63">
        <v>1.2910176200002801</v>
      </c>
      <c r="DG63">
        <v>1.1129657000001301</v>
      </c>
      <c r="DH63">
        <v>3.1158184300002199</v>
      </c>
      <c r="DI63">
        <v>7693.8296534493602</v>
      </c>
      <c r="DJ63">
        <v>1.2784765800006399</v>
      </c>
      <c r="DK63">
        <v>2.4757861299986001</v>
      </c>
      <c r="DL63">
        <v>27.764469579997201</v>
      </c>
      <c r="DM63">
        <v>2.1963874100001699</v>
      </c>
      <c r="DN63">
        <v>8.4864495899964805</v>
      </c>
      <c r="DO63">
        <v>2.7486242900013198</v>
      </c>
      <c r="DP63">
        <v>3.0080145300016699</v>
      </c>
      <c r="DQ63">
        <v>1.1739135200005</v>
      </c>
      <c r="DR63">
        <v>10.905990209998</v>
      </c>
      <c r="DS63">
        <v>1.1618758000004199</v>
      </c>
      <c r="DT63">
        <v>1.27785389999917</v>
      </c>
      <c r="DU63">
        <v>3.4091949499998</v>
      </c>
      <c r="DV63">
        <v>3.4077423300004699</v>
      </c>
      <c r="DW63">
        <v>3.2140053799994299</v>
      </c>
      <c r="DX63">
        <v>1.2787123100006299</v>
      </c>
      <c r="DY63">
        <v>118.797820999986</v>
      </c>
      <c r="DZ63">
        <v>1.26531552000051</v>
      </c>
      <c r="EA63">
        <v>1.71675728000082</v>
      </c>
      <c r="EB63">
        <v>1.04879554999934</v>
      </c>
      <c r="EC63">
        <v>1.12111680000089</v>
      </c>
      <c r="ED63">
        <v>1.04808258000048</v>
      </c>
      <c r="EE63">
        <v>2.9073072600003802</v>
      </c>
      <c r="EF63">
        <v>1.3405366400002099</v>
      </c>
      <c r="EG63">
        <v>2.4906687000002399</v>
      </c>
      <c r="EH63">
        <v>1.3986576799998101</v>
      </c>
      <c r="EI63">
        <v>1.7341238999997599</v>
      </c>
      <c r="EJ63">
        <v>1.6964364399991601</v>
      </c>
      <c r="EK63">
        <v>3.2488253000010401</v>
      </c>
      <c r="EL63">
        <v>5.8968590000003998</v>
      </c>
      <c r="EM63">
        <v>29.425699799991001</v>
      </c>
      <c r="EN63">
        <v>1.45966222000061</v>
      </c>
      <c r="EO63">
        <v>1.3311244399992599</v>
      </c>
      <c r="EP63">
        <v>1.0794811300002001</v>
      </c>
      <c r="EQ63">
        <v>1.0733970099990999</v>
      </c>
      <c r="ER63">
        <v>1.3292581000005199</v>
      </c>
      <c r="ES63">
        <v>1.05792710999958</v>
      </c>
      <c r="ET63">
        <v>1.61013622999963</v>
      </c>
      <c r="EU63">
        <v>3.0109388199998599</v>
      </c>
      <c r="EV63">
        <v>1.1305899500002901</v>
      </c>
      <c r="EW63">
        <v>1.0072065500007701</v>
      </c>
      <c r="EX63">
        <v>114.082053999999</v>
      </c>
      <c r="EY63">
        <v>5.89067465999688</v>
      </c>
      <c r="EZ63">
        <v>3.07043740000154</v>
      </c>
      <c r="FA63">
        <v>1.06100248000075</v>
      </c>
      <c r="FC63">
        <v>185.91195639991199</v>
      </c>
      <c r="FD63">
        <v>9896.6734854280894</v>
      </c>
      <c r="FE63">
        <v>96.751358199980999</v>
      </c>
      <c r="FF63">
        <v>1.07987805000084</v>
      </c>
      <c r="FG63">
        <v>3783.4300542995302</v>
      </c>
      <c r="FH63">
        <v>1.0058442999998101</v>
      </c>
      <c r="FI63">
        <v>1.06207926000025</v>
      </c>
      <c r="FJ63">
        <v>1.1933433899994299</v>
      </c>
      <c r="FK63">
        <v>22.520578980009301</v>
      </c>
      <c r="FL63">
        <v>1.2624118000003399</v>
      </c>
      <c r="FM63">
        <v>2.1684008999982298</v>
      </c>
      <c r="FN63">
        <v>1.7281521999993901</v>
      </c>
      <c r="FO63">
        <v>1.1854665999999301</v>
      </c>
      <c r="FP63">
        <v>3.3574341999992598</v>
      </c>
      <c r="FQ63">
        <v>1.5744833000007901</v>
      </c>
      <c r="FR63">
        <v>1.19927516999996</v>
      </c>
      <c r="FS63">
        <v>1.1111990699992</v>
      </c>
      <c r="FT63">
        <v>1.97265983999932</v>
      </c>
      <c r="FU63">
        <v>1.9253443300003701</v>
      </c>
      <c r="FV63">
        <v>1.02129448999949</v>
      </c>
      <c r="FW63">
        <v>1.37438855000073</v>
      </c>
      <c r="FX63">
        <v>1.10926755999935</v>
      </c>
      <c r="FY63">
        <v>1.2837865199999201</v>
      </c>
      <c r="FZ63">
        <v>1.05287203999978</v>
      </c>
      <c r="GA63">
        <v>3.72792604999995</v>
      </c>
      <c r="GB63">
        <v>1.2032880999995501</v>
      </c>
      <c r="GC63">
        <v>307.71766985999398</v>
      </c>
      <c r="GD63">
        <v>101.30687219998801</v>
      </c>
      <c r="GE63">
        <v>169.30222079996</v>
      </c>
      <c r="GF63">
        <v>288.198338500224</v>
      </c>
      <c r="GG63">
        <v>272.25579559989302</v>
      </c>
      <c r="GH63">
        <v>129.94183879997601</v>
      </c>
      <c r="GI63">
        <v>259.41725079994598</v>
      </c>
      <c r="GJ63">
        <v>111.661059699953</v>
      </c>
      <c r="GK63">
        <v>214.68711249995999</v>
      </c>
      <c r="GL63">
        <v>1.0776454999995599</v>
      </c>
      <c r="GM63">
        <v>2.1819353999999298</v>
      </c>
      <c r="GN63">
        <v>1.3567361000004901</v>
      </c>
      <c r="GO63">
        <v>6.8399082999967504</v>
      </c>
      <c r="GP63">
        <v>2.8819073999984499</v>
      </c>
      <c r="GQ63">
        <v>1.0921808000002799</v>
      </c>
      <c r="GR63">
        <v>2.1798135999997599</v>
      </c>
      <c r="GS63">
        <v>4.2270599999974401</v>
      </c>
      <c r="GT63">
        <v>2.0984213000010601</v>
      </c>
      <c r="GU63">
        <v>2.80612699999983</v>
      </c>
      <c r="GV63">
        <v>11.5862285000039</v>
      </c>
      <c r="GW63">
        <v>1.3926444999997301</v>
      </c>
      <c r="GX63">
        <v>7.2976837000023798</v>
      </c>
      <c r="GY63">
        <v>4.0975701999996099</v>
      </c>
      <c r="GZ63">
        <v>1.0041751000007899</v>
      </c>
      <c r="HA63">
        <v>2.18367399999988</v>
      </c>
      <c r="HB63">
        <v>0.913964200000009</v>
      </c>
      <c r="HC63">
        <v>4.9558577999996496</v>
      </c>
      <c r="HD63">
        <v>1.3799017000001199</v>
      </c>
      <c r="HE63">
        <v>152.836028600112</v>
      </c>
      <c r="HF63">
        <v>3.5094069000006098</v>
      </c>
      <c r="HG63">
        <v>0.94119030000001702</v>
      </c>
      <c r="HH63">
        <v>2.31029439999838</v>
      </c>
      <c r="HI63">
        <v>5.8513042999984499</v>
      </c>
      <c r="HJ63">
        <v>1.09269250000034</v>
      </c>
      <c r="HK63">
        <v>3.8280717000015998</v>
      </c>
      <c r="HL63">
        <v>150.93646056996701</v>
      </c>
      <c r="HM63">
        <v>3.9827600200005699</v>
      </c>
      <c r="HN63">
        <v>71.475861949962606</v>
      </c>
      <c r="HO63">
        <v>1042.9782013408801</v>
      </c>
      <c r="HP63">
        <v>1.13052833000074</v>
      </c>
      <c r="HQ63">
        <v>1.14209115999984</v>
      </c>
      <c r="HR63">
        <v>115.62620554002901</v>
      </c>
      <c r="HS63">
        <v>179.76664243009901</v>
      </c>
      <c r="HT63">
        <v>126.43370355002099</v>
      </c>
      <c r="HU63">
        <v>149.65377533994601</v>
      </c>
      <c r="HV63">
        <v>150.63282662001399</v>
      </c>
      <c r="HW63">
        <v>381.20158489001898</v>
      </c>
      <c r="HX63">
        <v>118.600826889975</v>
      </c>
      <c r="HY63">
        <v>130.64172656997101</v>
      </c>
      <c r="HZ63">
        <v>105.041439629975</v>
      </c>
      <c r="IA63">
        <v>1.0648144999995599</v>
      </c>
      <c r="IB63">
        <v>1.08004579999943</v>
      </c>
      <c r="IC63">
        <v>1.06439940000018</v>
      </c>
      <c r="ID63">
        <v>1.0486204000007999</v>
      </c>
      <c r="IE63">
        <v>0.92197250000026498</v>
      </c>
      <c r="IF63">
        <v>1.3145098999993901</v>
      </c>
      <c r="IG63">
        <v>1.64338029999999</v>
      </c>
      <c r="IH63">
        <v>1.2884608000003901</v>
      </c>
      <c r="II63">
        <v>1.2902816000005299</v>
      </c>
      <c r="IJ63">
        <v>0.98203199999988999</v>
      </c>
      <c r="IK63">
        <v>1.03639809999913</v>
      </c>
      <c r="IL63">
        <v>1.0565189000008099</v>
      </c>
      <c r="IM63">
        <v>1.1048238999992499</v>
      </c>
      <c r="IN63">
        <v>0.97306159999970998</v>
      </c>
      <c r="IO63">
        <v>0.97467589999996596</v>
      </c>
      <c r="IP63">
        <v>2.8663244999988802</v>
      </c>
      <c r="IQ63">
        <v>1.0480850999993001</v>
      </c>
      <c r="IR63">
        <v>0.96757960000013599</v>
      </c>
      <c r="IS63">
        <v>1.24861480000072</v>
      </c>
      <c r="IT63">
        <v>1.2794386000005</v>
      </c>
      <c r="IU63">
        <v>1.0656042999999</v>
      </c>
      <c r="IV63">
        <v>1.3865731000005299</v>
      </c>
      <c r="IW63">
        <v>0.94135660000028998</v>
      </c>
      <c r="IX63">
        <v>1.5045379999992301</v>
      </c>
      <c r="IY63">
        <v>1.2607807999993399</v>
      </c>
      <c r="IZ63">
        <v>1.74355520000063</v>
      </c>
      <c r="JA63">
        <v>1.3371638000007799</v>
      </c>
      <c r="JB63">
        <v>1.0738743999991101</v>
      </c>
      <c r="JC63">
        <v>1.0779925000006201</v>
      </c>
      <c r="JD63">
        <v>1.0660950000001299</v>
      </c>
      <c r="JE63">
        <v>1.0654967999998901</v>
      </c>
      <c r="JF63">
        <v>3.88557940000101</v>
      </c>
      <c r="JG63">
        <v>1.37517649999972</v>
      </c>
      <c r="JH63">
        <v>1.27604210000027</v>
      </c>
      <c r="JI63">
        <v>0.93195819999982599</v>
      </c>
      <c r="JJ63">
        <v>5.7608915000018897</v>
      </c>
      <c r="JK63">
        <v>1.5512211000004801</v>
      </c>
      <c r="JL63">
        <v>1.55069290000029</v>
      </c>
      <c r="JM63">
        <v>1.8005572999991299</v>
      </c>
      <c r="JN63">
        <v>1.1541455000006</v>
      </c>
      <c r="JO63">
        <v>2.3774792199983499</v>
      </c>
      <c r="JP63">
        <v>522.77845949027699</v>
      </c>
      <c r="JQ63">
        <v>193.91395625006399</v>
      </c>
      <c r="JR63">
        <v>11.5810829999973</v>
      </c>
      <c r="JS63">
        <v>1.6650480999996899</v>
      </c>
      <c r="JT63">
        <v>1.1108736000005599</v>
      </c>
      <c r="JU63">
        <v>5.0314817000034999</v>
      </c>
      <c r="JV63">
        <v>106.697019999963</v>
      </c>
      <c r="JW63">
        <v>0.96195150000039598</v>
      </c>
      <c r="JX63">
        <v>104.934876000043</v>
      </c>
      <c r="JY63">
        <v>1.0139133600005199</v>
      </c>
      <c r="JZ63">
        <v>1.03216016999977</v>
      </c>
      <c r="KA63">
        <v>105.486644000048</v>
      </c>
      <c r="KB63">
        <v>73.830394000047804</v>
      </c>
      <c r="KD63">
        <v>106.19185199995999</v>
      </c>
      <c r="KE63">
        <v>116.081209999975</v>
      </c>
      <c r="KF63">
        <v>102.004154999973</v>
      </c>
      <c r="KG63">
        <v>116.100260999985</v>
      </c>
      <c r="KH63">
        <v>105.344017999945</v>
      </c>
      <c r="KI63">
        <v>160.63656900008201</v>
      </c>
      <c r="KJ63">
        <v>151.175265999977</v>
      </c>
      <c r="KK63">
        <v>116.460364999948</v>
      </c>
      <c r="KL63">
        <v>103.288438000018</v>
      </c>
      <c r="KM63">
        <v>148.03111999994101</v>
      </c>
      <c r="KN63">
        <v>126.998369000037</v>
      </c>
      <c r="KO63">
        <v>101.82354100002</v>
      </c>
      <c r="KP63">
        <v>95.538244000053993</v>
      </c>
      <c r="KQ63">
        <v>175.448769999901</v>
      </c>
      <c r="KR63">
        <v>262.31791999982698</v>
      </c>
      <c r="KS63">
        <v>133.17997399997</v>
      </c>
      <c r="KT63">
        <v>129.81457399996</v>
      </c>
      <c r="KU63">
        <v>199.14434199989799</v>
      </c>
      <c r="KV63">
        <v>107.956299999962</v>
      </c>
      <c r="KW63">
        <v>105.76459200005</v>
      </c>
      <c r="KX63">
        <v>164.192106999923</v>
      </c>
      <c r="KY63">
        <v>201.27654099999901</v>
      </c>
      <c r="KZ63">
        <v>99.413996999966898</v>
      </c>
      <c r="LA63">
        <v>105.024521999992</v>
      </c>
      <c r="LB63">
        <v>119.22420399996901</v>
      </c>
      <c r="LC63">
        <v>104.511921999976</v>
      </c>
      <c r="LD63">
        <v>188.688546000049</v>
      </c>
      <c r="LE63">
        <v>76.953758000046903</v>
      </c>
      <c r="LF63">
        <v>119.71411399997299</v>
      </c>
      <c r="LG63">
        <v>112.848487999989</v>
      </c>
      <c r="LH63">
        <v>98.619961000047596</v>
      </c>
      <c r="LI63">
        <v>110.853072999977</v>
      </c>
      <c r="LJ63">
        <v>110.314612000016</v>
      </c>
      <c r="LK63">
        <v>140.90424799989</v>
      </c>
      <c r="LL63">
        <v>248.54259199998299</v>
      </c>
      <c r="LM63">
        <v>194.55040400009599</v>
      </c>
      <c r="LN63">
        <v>109.88376700005</v>
      </c>
      <c r="LO63">
        <v>139.09201100003</v>
      </c>
      <c r="LQ63">
        <v>116.722474999959</v>
      </c>
      <c r="LS63">
        <v>130.63694599992601</v>
      </c>
      <c r="LT63">
        <v>129.12192300008601</v>
      </c>
      <c r="LU63">
        <v>98.464366000029301</v>
      </c>
      <c r="LV63">
        <v>138.60699400003099</v>
      </c>
      <c r="LW63">
        <v>100.63528199994499</v>
      </c>
      <c r="LX63">
        <v>107.704345999984</v>
      </c>
      <c r="LY63">
        <v>126.659697999945</v>
      </c>
      <c r="LZ63">
        <v>118.440875999979</v>
      </c>
      <c r="MB63">
        <v>118.462614999968</v>
      </c>
      <c r="MC63">
        <v>140.14224800001799</v>
      </c>
      <c r="MD63">
        <v>96.664795999997295</v>
      </c>
      <c r="ME63">
        <v>100.129610999953</v>
      </c>
      <c r="MF63">
        <v>99.993721000035293</v>
      </c>
      <c r="MG63">
        <v>99.662736000027493</v>
      </c>
      <c r="MH63">
        <v>138.73103999998401</v>
      </c>
      <c r="MI63">
        <v>217.07744299992899</v>
      </c>
      <c r="MK63">
        <v>104.35892300005101</v>
      </c>
      <c r="ML63">
        <v>148.62484099995299</v>
      </c>
      <c r="MM63">
        <v>105.708911000052</v>
      </c>
      <c r="MN63">
        <v>100.556801000028</v>
      </c>
      <c r="MO63">
        <v>131.90721999993499</v>
      </c>
      <c r="MP63">
        <v>103.864335000049</v>
      </c>
      <c r="MQ63">
        <v>95.564405999961295</v>
      </c>
      <c r="MR63">
        <v>92.059352000011103</v>
      </c>
      <c r="MT63">
        <v>211.76648300001401</v>
      </c>
      <c r="MU63">
        <v>283.53207000019</v>
      </c>
      <c r="MV63">
        <v>193.54285999992899</v>
      </c>
      <c r="MW63">
        <v>217.26928599993701</v>
      </c>
      <c r="MY63">
        <v>307.01371099986102</v>
      </c>
      <c r="NA63">
        <v>292.89034100016602</v>
      </c>
      <c r="NB63">
        <v>111.450170999975</v>
      </c>
      <c r="NC63">
        <v>270.432521000039</v>
      </c>
      <c r="ND63">
        <v>94.209359999978901</v>
      </c>
      <c r="NE63">
        <v>125.59522899997</v>
      </c>
      <c r="NF63">
        <v>200.63528400007601</v>
      </c>
      <c r="NG63">
        <v>140.91024000011399</v>
      </c>
      <c r="NH63">
        <v>138.98119700001601</v>
      </c>
      <c r="NI63">
        <v>122.490022000042</v>
      </c>
      <c r="NJ63">
        <v>103.668724999996</v>
      </c>
      <c r="NK63">
        <v>114.926652000053</v>
      </c>
      <c r="NL63">
        <v>114.101768999943</v>
      </c>
      <c r="NM63">
        <v>117.49020999996</v>
      </c>
      <c r="NN63">
        <v>153.33793999999801</v>
      </c>
      <c r="NO63">
        <v>100.374701000052</v>
      </c>
      <c r="NP63">
        <v>121.323835000047</v>
      </c>
      <c r="NQ63">
        <v>105.36185700004</v>
      </c>
      <c r="NR63">
        <v>1.68028980000054</v>
      </c>
      <c r="NS63">
        <v>3.8696522999998701</v>
      </c>
      <c r="NT63">
        <v>1.29258610000034</v>
      </c>
      <c r="NU63">
        <v>1.03058222000072</v>
      </c>
      <c r="NV63">
        <v>2.2197487000012202</v>
      </c>
      <c r="NW63">
        <v>1.15174305999972</v>
      </c>
      <c r="NX63">
        <v>1.00079480000022</v>
      </c>
      <c r="NY63">
        <v>0.92247000000043</v>
      </c>
      <c r="NZ63">
        <v>0.99556880000000103</v>
      </c>
      <c r="OA63">
        <v>0.98521960000016395</v>
      </c>
      <c r="OB63">
        <v>3.2445933999988501</v>
      </c>
      <c r="OC63">
        <v>2.0342128999982401</v>
      </c>
      <c r="OD63">
        <v>3.0226970000003299</v>
      </c>
      <c r="OE63">
        <v>1.45089240000016</v>
      </c>
      <c r="OF63">
        <v>2.7469296000017498</v>
      </c>
      <c r="OG63">
        <v>5.7424585999979199</v>
      </c>
      <c r="OH63">
        <v>2.2830759999997099</v>
      </c>
      <c r="OI63">
        <v>2.5396259000008299</v>
      </c>
      <c r="OJ63">
        <v>1.33310850000089</v>
      </c>
      <c r="OK63">
        <v>1.29878950000057</v>
      </c>
      <c r="OL63">
        <v>1.39244110000072</v>
      </c>
      <c r="OM63">
        <v>3.1597376600002498</v>
      </c>
      <c r="ON63">
        <v>3.0829054999994701</v>
      </c>
      <c r="OO63">
        <v>1.41255187999923</v>
      </c>
      <c r="OP63">
        <v>2.12496268000177</v>
      </c>
      <c r="OQ63">
        <v>2.8195752600004198</v>
      </c>
      <c r="OR63">
        <v>2.5983203299983901</v>
      </c>
      <c r="OS63">
        <v>2.4868231500004199</v>
      </c>
      <c r="OT63">
        <v>2.8547029399996999</v>
      </c>
      <c r="OU63">
        <v>1.04423354000028</v>
      </c>
      <c r="OV63">
        <v>1.45842343000004</v>
      </c>
      <c r="OW63">
        <v>2.3267164099997899</v>
      </c>
      <c r="OX63">
        <v>2.6615568400011398</v>
      </c>
      <c r="OY63">
        <v>54.382132260012398</v>
      </c>
      <c r="OZ63">
        <v>2.4628404600007299</v>
      </c>
      <c r="PA63">
        <v>10.4271891399985</v>
      </c>
      <c r="PB63">
        <v>2.6159878600010402</v>
      </c>
      <c r="PC63">
        <v>3.3021823199996998</v>
      </c>
      <c r="PD63">
        <v>2.9171062800014602</v>
      </c>
      <c r="PE63">
        <v>1.82697813999948</v>
      </c>
      <c r="PF63">
        <v>108.224903000053</v>
      </c>
      <c r="PG63">
        <v>92.328790999949007</v>
      </c>
      <c r="PH63">
        <v>3.95749810000052</v>
      </c>
      <c r="PI63">
        <v>6.0821884000033597</v>
      </c>
      <c r="PJ63">
        <v>4.1405968999970399</v>
      </c>
      <c r="PK63">
        <v>1.13117539999985</v>
      </c>
      <c r="PL63">
        <v>1.18581249999988</v>
      </c>
      <c r="PM63">
        <v>1.22379949999959</v>
      </c>
      <c r="PN63">
        <v>1.53839417000017</v>
      </c>
      <c r="PO63">
        <v>1.56807574999948</v>
      </c>
      <c r="PP63">
        <v>1.5944423399996599</v>
      </c>
      <c r="PQ63">
        <v>1.66981013999975</v>
      </c>
      <c r="PR63">
        <v>1.3532028600002399</v>
      </c>
      <c r="PS63">
        <v>1.71136981999916</v>
      </c>
      <c r="PT63">
        <v>1.75596235000012</v>
      </c>
      <c r="PU63">
        <v>3.04963517999931</v>
      </c>
      <c r="PV63">
        <v>8.4309362600033602</v>
      </c>
      <c r="PW63">
        <v>190.216709400062</v>
      </c>
      <c r="PX63">
        <v>2.09876939999958</v>
      </c>
      <c r="PY63">
        <v>165.26503570005301</v>
      </c>
      <c r="PZ63">
        <v>1.79017749999912</v>
      </c>
      <c r="QA63">
        <v>1.63474320000023</v>
      </c>
      <c r="QB63">
        <v>102.227930999943</v>
      </c>
      <c r="QC63">
        <v>1.99537410000084</v>
      </c>
      <c r="QD63">
        <v>41929.174207985401</v>
      </c>
      <c r="QE63">
        <v>2.3416161999994101</v>
      </c>
      <c r="QF63">
        <v>2.2875862100008799</v>
      </c>
      <c r="QG63">
        <v>212.18629001989001</v>
      </c>
      <c r="QH63">
        <v>121.888931100024</v>
      </c>
      <c r="QI63">
        <v>1.07724717000019</v>
      </c>
      <c r="QJ63">
        <v>1.1009060399992401</v>
      </c>
      <c r="QK63">
        <v>1.0318907799992301</v>
      </c>
      <c r="QL63">
        <v>1.01947293000012</v>
      </c>
      <c r="QM63">
        <v>14.085994320004801</v>
      </c>
      <c r="QN63">
        <v>1.5600353800000399</v>
      </c>
      <c r="QP63">
        <v>1.35900319999928</v>
      </c>
      <c r="QQ63">
        <v>1.25645959999929</v>
      </c>
      <c r="QR63">
        <v>1.0505802000007001</v>
      </c>
      <c r="QS63">
        <v>1.4536638999998099</v>
      </c>
      <c r="QT63">
        <v>1.1558098999994399</v>
      </c>
      <c r="QU63">
        <v>109.938330000034</v>
      </c>
      <c r="QV63">
        <v>101.280576999998</v>
      </c>
      <c r="QW63">
        <v>189.24494799994901</v>
      </c>
      <c r="QX63">
        <v>104.13691300002399</v>
      </c>
      <c r="QY63">
        <v>102.923750999966</v>
      </c>
      <c r="QZ63">
        <v>104.05291800003</v>
      </c>
      <c r="RA63">
        <v>103.430972000002</v>
      </c>
      <c r="RB63">
        <v>1.15717188000053</v>
      </c>
      <c r="RC63">
        <v>2.1735869399999501</v>
      </c>
      <c r="RD63">
        <v>136.44308000011401</v>
      </c>
      <c r="RE63">
        <v>104.622831000015</v>
      </c>
      <c r="RF63">
        <v>110.62740500003601</v>
      </c>
      <c r="RG63">
        <v>121.701394999982</v>
      </c>
      <c r="RH63">
        <v>150.22352200001501</v>
      </c>
      <c r="RI63">
        <v>236.90915500000099</v>
      </c>
      <c r="RL63">
        <v>285.14556600013702</v>
      </c>
      <c r="RM63">
        <v>55.305449999985299</v>
      </c>
      <c r="RN63">
        <v>267.95613999990701</v>
      </c>
      <c r="RO63">
        <v>168.03549499996001</v>
      </c>
      <c r="RP63">
        <v>219.37666200008201</v>
      </c>
      <c r="RQ63">
        <v>103.76128700002999</v>
      </c>
      <c r="RR63">
        <v>376.17736400011898</v>
      </c>
      <c r="RS63">
        <v>193.49457000009701</v>
      </c>
      <c r="RT63">
        <v>110.60025000001799</v>
      </c>
      <c r="RU63">
        <v>185.328806000063</v>
      </c>
      <c r="RV63">
        <v>326.70670499978598</v>
      </c>
      <c r="RW63">
        <v>64.004573000012897</v>
      </c>
      <c r="RX63">
        <v>368.89086800022102</v>
      </c>
      <c r="RY63">
        <v>198.51381199993199</v>
      </c>
      <c r="RZ63">
        <v>533.57917600031897</v>
      </c>
      <c r="SA63">
        <v>573.49256699997898</v>
      </c>
      <c r="SB63">
        <v>273.89788400009297</v>
      </c>
      <c r="SC63">
        <v>97.496675999951506</v>
      </c>
      <c r="SD63">
        <v>187.063283999916</v>
      </c>
      <c r="SE63">
        <v>321.62778900004901</v>
      </c>
      <c r="SF63">
        <v>229.646267999895</v>
      </c>
      <c r="SG63">
        <v>638.09424700029194</v>
      </c>
      <c r="SH63">
        <v>103.70646300003899</v>
      </c>
      <c r="SI63">
        <v>103.50714500004</v>
      </c>
      <c r="SJ63">
        <v>7881.0851389989302</v>
      </c>
      <c r="SK63">
        <v>64.894471999956295</v>
      </c>
      <c r="SL63">
        <v>151.11978000006599</v>
      </c>
      <c r="SM63">
        <v>283.978339999914</v>
      </c>
      <c r="SN63">
        <v>339.337187999859</v>
      </c>
      <c r="SO63">
        <v>200.71849399991299</v>
      </c>
      <c r="SP63">
        <v>561.63292500004195</v>
      </c>
      <c r="SQ63">
        <v>200.85510500008201</v>
      </c>
      <c r="SR63">
        <v>53.651545999979099</v>
      </c>
      <c r="SS63">
        <v>40.0271189999767</v>
      </c>
      <c r="ST63">
        <v>194.73784999991801</v>
      </c>
      <c r="SU63">
        <v>189.86303399992201</v>
      </c>
      <c r="SV63">
        <v>196.86910300003399</v>
      </c>
      <c r="SW63">
        <v>166.20144800003601</v>
      </c>
      <c r="SX63">
        <v>204.40815000003201</v>
      </c>
      <c r="SY63">
        <v>168.41375799989299</v>
      </c>
      <c r="SZ63">
        <v>110.364409000031</v>
      </c>
      <c r="TA63">
        <v>144.49408499989701</v>
      </c>
      <c r="TB63">
        <v>101.496951999958</v>
      </c>
      <c r="TC63">
        <v>147.19662400009099</v>
      </c>
      <c r="TD63">
        <v>138.017653000075</v>
      </c>
      <c r="TE63">
        <v>429.16015199990898</v>
      </c>
      <c r="TF63">
        <v>114.591887000017</v>
      </c>
      <c r="TG63">
        <v>123.017740000039</v>
      </c>
      <c r="TH63">
        <v>463.243741000071</v>
      </c>
      <c r="TI63">
        <v>73.413354999967893</v>
      </c>
      <c r="TJ63">
        <v>216.95536800008301</v>
      </c>
      <c r="TK63">
        <v>143.17296299990301</v>
      </c>
      <c r="TL63">
        <v>426.50814699986898</v>
      </c>
      <c r="TM63">
        <v>495.47733400017</v>
      </c>
      <c r="TN63">
        <v>193.23168800002901</v>
      </c>
      <c r="TO63">
        <v>496.17110999999602</v>
      </c>
      <c r="TP63">
        <v>213.93115599989</v>
      </c>
      <c r="TQ63">
        <v>495.97088799998198</v>
      </c>
      <c r="TR63">
        <v>495.91782200010499</v>
      </c>
      <c r="TS63">
        <v>203.152353999903</v>
      </c>
      <c r="TT63">
        <v>156.461057000095</v>
      </c>
      <c r="TV63">
        <v>106.212398999953</v>
      </c>
      <c r="TW63">
        <v>355.603017000016</v>
      </c>
      <c r="TX63">
        <v>129.77260100003301</v>
      </c>
      <c r="TY63">
        <v>105.547082999954</v>
      </c>
      <c r="TZ63">
        <v>414.08095599990298</v>
      </c>
      <c r="UA63">
        <v>149.835765999975</v>
      </c>
      <c r="UB63">
        <v>129.02929199999201</v>
      </c>
      <c r="UC63">
        <v>112.162666999968</v>
      </c>
      <c r="UD63">
        <v>107.42501200002199</v>
      </c>
      <c r="UE63">
        <v>131.97985800006401</v>
      </c>
      <c r="UF63">
        <v>108.78591600002299</v>
      </c>
      <c r="UG63">
        <v>125.336385000031</v>
      </c>
      <c r="UH63">
        <v>130.73473199992401</v>
      </c>
      <c r="UI63">
        <v>112.945996999973</v>
      </c>
      <c r="UJ63">
        <v>108.033902000054</v>
      </c>
      <c r="UK63">
        <v>130.241892999969</v>
      </c>
      <c r="UL63">
        <v>136.64671000000101</v>
      </c>
      <c r="UM63">
        <v>99.806789000053001</v>
      </c>
      <c r="UN63">
        <v>140.835785999894</v>
      </c>
      <c r="UO63">
        <v>187.146137000062</v>
      </c>
      <c r="UP63">
        <v>174.20970800006799</v>
      </c>
      <c r="UQ63">
        <v>93.374806000036202</v>
      </c>
      <c r="UR63">
        <v>108.932602999965</v>
      </c>
      <c r="US63">
        <v>336.56503299996302</v>
      </c>
      <c r="UT63">
        <v>335.87564500002202</v>
      </c>
      <c r="UU63">
        <v>1859.49081799947</v>
      </c>
      <c r="UV63">
        <v>135.23052700003601</v>
      </c>
      <c r="UW63">
        <v>416.31961800018303</v>
      </c>
      <c r="UX63">
        <v>109.521360000013</v>
      </c>
      <c r="UY63">
        <v>49.657235999999102</v>
      </c>
      <c r="UZ63">
        <v>11.1917379999941</v>
      </c>
      <c r="VA63">
        <v>160.34376300009899</v>
      </c>
      <c r="VB63">
        <v>113.363556000055</v>
      </c>
      <c r="VC63">
        <v>109.03843900002499</v>
      </c>
      <c r="VD63">
        <v>120.528499000007</v>
      </c>
      <c r="VE63">
        <v>107.278970999992</v>
      </c>
      <c r="VF63">
        <v>144.82749800011501</v>
      </c>
      <c r="VG63">
        <v>146.871450999985</v>
      </c>
      <c r="VH63">
        <v>114.945524999988</v>
      </c>
      <c r="VI63">
        <v>103.00503899995201</v>
      </c>
      <c r="VJ63">
        <v>114.602447999991</v>
      </c>
      <c r="VK63">
        <v>112.62268100003701</v>
      </c>
      <c r="VL63">
        <v>102.014072000049</v>
      </c>
      <c r="VM63">
        <v>106.08725600002801</v>
      </c>
      <c r="VN63">
        <v>215.024037000025</v>
      </c>
      <c r="VO63">
        <v>106.822681999998</v>
      </c>
      <c r="VP63">
        <v>291.18846300011501</v>
      </c>
      <c r="VQ63">
        <v>193.56240799999799</v>
      </c>
      <c r="VR63">
        <v>109.62783400004299</v>
      </c>
      <c r="VS63">
        <v>106.282765000011</v>
      </c>
      <c r="VT63">
        <v>120.79202299995799</v>
      </c>
      <c r="VU63">
        <v>161.928278000094</v>
      </c>
      <c r="VV63">
        <v>199.92570700007499</v>
      </c>
      <c r="VW63">
        <v>165.26354099996399</v>
      </c>
      <c r="VX63">
        <v>144.06843500002299</v>
      </c>
      <c r="VY63">
        <v>105.936620999943</v>
      </c>
      <c r="VZ63">
        <v>110.65875499998199</v>
      </c>
      <c r="WA63">
        <v>104.498697999981</v>
      </c>
      <c r="WB63">
        <v>284.529475000221</v>
      </c>
      <c r="WC63">
        <v>185.974772999994</v>
      </c>
      <c r="WD63">
        <v>205.727004999993</v>
      </c>
      <c r="WE63">
        <v>104.629240000038</v>
      </c>
      <c r="WF63">
        <v>103.127225999953</v>
      </c>
      <c r="WG63">
        <v>122.148375999997</v>
      </c>
      <c r="WH63">
        <v>108.616000000038</v>
      </c>
      <c r="WI63">
        <v>119.062000000034</v>
      </c>
      <c r="WJ63">
        <v>29.790779000002701</v>
      </c>
      <c r="WK63">
        <v>110.495171000017</v>
      </c>
      <c r="WL63">
        <v>103.420970999985</v>
      </c>
      <c r="WM63">
        <v>224.32704899995599</v>
      </c>
      <c r="WN63">
        <v>287.53942100005202</v>
      </c>
      <c r="WO63">
        <v>347.36016400018701</v>
      </c>
      <c r="WP63">
        <v>212.50021700002301</v>
      </c>
      <c r="WQ63">
        <v>213.91623699991001</v>
      </c>
      <c r="WR63">
        <v>266.01264500012599</v>
      </c>
      <c r="WS63">
        <v>232.18413599999599</v>
      </c>
      <c r="WT63">
        <v>452.868069999851</v>
      </c>
      <c r="WU63">
        <v>458.94333600020002</v>
      </c>
      <c r="WV63">
        <v>713.23411300033297</v>
      </c>
      <c r="WW63">
        <v>119.667860000045</v>
      </c>
      <c r="WX63">
        <v>276.13852099981199</v>
      </c>
      <c r="WY63">
        <v>133.810166999931</v>
      </c>
      <c r="WZ63">
        <v>236.893345999997</v>
      </c>
      <c r="XA63">
        <v>84.491771999979406</v>
      </c>
      <c r="XB63">
        <v>182.71670700004299</v>
      </c>
      <c r="XC63">
        <v>85.296259999973699</v>
      </c>
      <c r="XD63">
        <v>477.85831299982999</v>
      </c>
      <c r="XE63">
        <v>159.30636100005401</v>
      </c>
      <c r="XF63">
        <v>243.244608999928</v>
      </c>
      <c r="XG63">
        <v>100.81285400001801</v>
      </c>
      <c r="XH63">
        <v>206.489435000112</v>
      </c>
      <c r="XI63">
        <v>101.23985200002799</v>
      </c>
      <c r="XJ63">
        <v>214.416349000065</v>
      </c>
      <c r="XK63">
        <v>35.120984999986803</v>
      </c>
      <c r="XL63">
        <v>1.22609860000011</v>
      </c>
      <c r="XM63">
        <v>5.7706973199965397</v>
      </c>
      <c r="XN63">
        <v>1.24545460000081</v>
      </c>
      <c r="XO63">
        <v>1.7911588400002101</v>
      </c>
      <c r="XP63">
        <v>1.7459456899996399</v>
      </c>
      <c r="XQ63">
        <v>18.2193807199947</v>
      </c>
      <c r="XR63">
        <v>1.2146081400005599</v>
      </c>
      <c r="XS63">
        <v>1.25269579999986</v>
      </c>
      <c r="XT63">
        <v>2.3449395499992498</v>
      </c>
      <c r="XU63">
        <v>2.2039707100011601</v>
      </c>
      <c r="XV63">
        <v>2.4436973000010802</v>
      </c>
      <c r="XW63">
        <v>2.7803583999993902</v>
      </c>
      <c r="XX63">
        <v>3.1841019999992599</v>
      </c>
      <c r="XY63">
        <v>2.8706639000010901</v>
      </c>
      <c r="XZ63">
        <v>1.1080540999992099</v>
      </c>
      <c r="YA63">
        <v>9.1955417999997699</v>
      </c>
      <c r="YB63">
        <v>0.93097670000042898</v>
      </c>
      <c r="YD63">
        <v>1.1198179999992099</v>
      </c>
      <c r="YE63">
        <v>4.3544479999982304</v>
      </c>
      <c r="YF63">
        <v>1.09398350000083</v>
      </c>
      <c r="YG63">
        <v>0.93997598999976595</v>
      </c>
      <c r="YH63">
        <v>1411.61049401946</v>
      </c>
      <c r="YI63">
        <v>113.884090799955</v>
      </c>
      <c r="YJ63">
        <v>303.35088700009499</v>
      </c>
      <c r="YK63">
        <v>3.0163748599989</v>
      </c>
      <c r="YL63">
        <v>1.44280314999924</v>
      </c>
      <c r="YM63">
        <v>2347916.2019043001</v>
      </c>
      <c r="YN63">
        <v>1.1561936800007999</v>
      </c>
      <c r="YO63">
        <v>1.14155697999922</v>
      </c>
      <c r="YP63">
        <v>1.7035198699995799</v>
      </c>
      <c r="YQ63">
        <v>166.50803999998601</v>
      </c>
      <c r="YR63">
        <v>143.48474480002201</v>
      </c>
      <c r="YS63">
        <v>5.8047586000029696</v>
      </c>
      <c r="YT63">
        <v>6.79603659999702</v>
      </c>
      <c r="YU63">
        <v>329.54945300007199</v>
      </c>
      <c r="YV63">
        <v>226.27034640009501</v>
      </c>
      <c r="YW63">
        <v>1.2453709000001301</v>
      </c>
      <c r="YX63">
        <v>1.2380991999998501</v>
      </c>
      <c r="YY63">
        <v>1.19253679999929</v>
      </c>
      <c r="YZ63">
        <v>3.6688558700007001</v>
      </c>
      <c r="ZA63">
        <v>1.2787478200007201</v>
      </c>
      <c r="ZB63">
        <v>3.7744716900015201</v>
      </c>
      <c r="ZC63">
        <v>1.0039317800001299</v>
      </c>
      <c r="ZD63">
        <v>1.01794490000066</v>
      </c>
    </row>
    <row r="64" spans="1:680" x14ac:dyDescent="0.25">
      <c r="A64" s="40">
        <v>44154</v>
      </c>
      <c r="B64" s="6">
        <v>2.0413611600015402</v>
      </c>
      <c r="C64" s="6">
        <v>1.70371515999977</v>
      </c>
      <c r="E64">
        <v>1.71123907999936</v>
      </c>
      <c r="F64">
        <v>1.05533638999987</v>
      </c>
      <c r="G64">
        <v>1.08997090000048</v>
      </c>
      <c r="H64">
        <v>1.0511258000005901</v>
      </c>
      <c r="I64">
        <v>3.0467983000016798</v>
      </c>
      <c r="J64">
        <v>1.1207959999992501</v>
      </c>
      <c r="K64">
        <v>2.0993299000001602</v>
      </c>
      <c r="L64">
        <v>2.3949108000015298</v>
      </c>
      <c r="M64">
        <v>1.52767479999966</v>
      </c>
      <c r="N64">
        <v>2.42116149999856</v>
      </c>
      <c r="O64">
        <v>2.19951298999877</v>
      </c>
      <c r="P64">
        <v>2.7078683799991299</v>
      </c>
      <c r="Q64">
        <v>0.89953753000008896</v>
      </c>
      <c r="R64">
        <v>2.74241217999952</v>
      </c>
      <c r="S64">
        <v>2.7044036100014601</v>
      </c>
      <c r="T64">
        <v>3.1827609399988401</v>
      </c>
      <c r="U64">
        <v>1.0665440699995099</v>
      </c>
      <c r="V64">
        <v>1.46714584000074</v>
      </c>
      <c r="W64">
        <v>2.6815793823007001</v>
      </c>
      <c r="X64">
        <v>2.1544170964989502</v>
      </c>
      <c r="Y64">
        <v>3.3718139999982699</v>
      </c>
      <c r="Z64">
        <v>1.1025643100001601</v>
      </c>
      <c r="AA64">
        <v>1.2479409299994599</v>
      </c>
      <c r="AB64">
        <v>1.1027795099998901</v>
      </c>
      <c r="AC64">
        <v>11.134618559997801</v>
      </c>
      <c r="AD64">
        <v>22.573282950004799</v>
      </c>
      <c r="AE64">
        <v>1.07639086999916</v>
      </c>
      <c r="AF64">
        <v>65.734039889997803</v>
      </c>
      <c r="AG64">
        <v>9.2325784199929295</v>
      </c>
      <c r="AH64">
        <v>1.8351617000007501</v>
      </c>
      <c r="AI64">
        <v>1.1066141899991599</v>
      </c>
      <c r="AJ64">
        <v>2.4410056000015201</v>
      </c>
      <c r="AK64">
        <v>2.2356001000007399</v>
      </c>
      <c r="AL64">
        <v>1.3973551800008901</v>
      </c>
      <c r="AM64">
        <v>1.58580129999973</v>
      </c>
      <c r="AN64">
        <v>890.57799028977797</v>
      </c>
      <c r="AO64">
        <v>214.817609309917</v>
      </c>
      <c r="AP64">
        <v>161.563663579989</v>
      </c>
      <c r="AQ64">
        <v>12.885766499996</v>
      </c>
      <c r="AR64">
        <v>1.51141416999963</v>
      </c>
      <c r="AS64">
        <v>1.28658378</v>
      </c>
      <c r="AT64">
        <v>1.4727224899997999</v>
      </c>
      <c r="AU64">
        <v>4.0212536999970299</v>
      </c>
      <c r="AV64">
        <v>3.2594857000003699</v>
      </c>
      <c r="AW64">
        <v>1.4394038699992999</v>
      </c>
      <c r="AX64">
        <v>12.886056870003801</v>
      </c>
      <c r="AY64">
        <v>1.47043683999982</v>
      </c>
      <c r="AZ64">
        <v>6.2661108999964199</v>
      </c>
      <c r="BA64">
        <v>1.57340590000058</v>
      </c>
      <c r="BB64">
        <v>3.8795357700000701</v>
      </c>
      <c r="BC64">
        <v>2.5504324799985598</v>
      </c>
      <c r="BD64">
        <v>0.95303322000017898</v>
      </c>
      <c r="BE64">
        <v>1.72524130000056</v>
      </c>
      <c r="BF64">
        <v>2.06645370000115</v>
      </c>
      <c r="BG64">
        <v>2.1074576999999399</v>
      </c>
      <c r="BH64">
        <v>2.5225027000015001</v>
      </c>
      <c r="BI64">
        <v>1.64382060000025</v>
      </c>
      <c r="BJ64">
        <v>109.08407640003099</v>
      </c>
      <c r="BK64">
        <v>1.0887447999994</v>
      </c>
      <c r="BL64">
        <v>3.13147691999984</v>
      </c>
      <c r="BM64">
        <v>1.65181115999985</v>
      </c>
      <c r="BN64">
        <v>1.5856531299996299</v>
      </c>
      <c r="BO64">
        <v>1.06568359999983</v>
      </c>
      <c r="BP64">
        <v>1.04647189999923</v>
      </c>
      <c r="BQ64">
        <v>2.0034758000001598</v>
      </c>
      <c r="BR64">
        <v>2.0454977000008498</v>
      </c>
      <c r="BS64">
        <v>2.2324303999994299</v>
      </c>
      <c r="BT64">
        <v>1.0462019000006</v>
      </c>
      <c r="BU64">
        <v>1.3946550000000599</v>
      </c>
      <c r="BV64">
        <v>1.79230950000056</v>
      </c>
      <c r="BW64">
        <v>7.0188206000020701</v>
      </c>
      <c r="BX64">
        <v>4.6765864999979403</v>
      </c>
      <c r="BY64">
        <v>3.0395366999982798</v>
      </c>
      <c r="BZ64">
        <v>91.030534680001395</v>
      </c>
      <c r="CA64">
        <v>9.2332329000055307</v>
      </c>
      <c r="CB64">
        <v>1.1009057999999601</v>
      </c>
      <c r="CC64">
        <v>23.646410899993501</v>
      </c>
      <c r="CD64">
        <v>4.3952026999977498</v>
      </c>
      <c r="CE64">
        <v>9.5174911000067404</v>
      </c>
      <c r="CF64">
        <v>2.7006043000001201</v>
      </c>
      <c r="CG64">
        <v>37.642381699988597</v>
      </c>
      <c r="CH64">
        <v>1.0517385000002799</v>
      </c>
      <c r="CI64">
        <v>1.8033166000004699</v>
      </c>
      <c r="CJ64">
        <v>6.0388258000020896</v>
      </c>
      <c r="CK64">
        <v>4.5527262999967197</v>
      </c>
      <c r="CL64">
        <v>2.30157699999836</v>
      </c>
      <c r="CM64">
        <v>3.0920210000003898</v>
      </c>
      <c r="CN64">
        <v>31.288736699992999</v>
      </c>
      <c r="CO64">
        <v>1.2162396000003399</v>
      </c>
      <c r="CP64">
        <v>1.4553606000008601</v>
      </c>
      <c r="CQ64">
        <v>1.1827735999995601</v>
      </c>
      <c r="CR64">
        <v>1.2699458999995801</v>
      </c>
      <c r="CS64">
        <v>1.2696077000000501</v>
      </c>
      <c r="CT64">
        <v>12.065946799994</v>
      </c>
      <c r="CU64">
        <v>130.067705000052</v>
      </c>
      <c r="CV64">
        <v>13.9412403000024</v>
      </c>
      <c r="CW64">
        <v>22.647166000009701</v>
      </c>
      <c r="CX64">
        <v>76.445697000017404</v>
      </c>
      <c r="CY64">
        <v>18.329691999999302</v>
      </c>
      <c r="CZ64">
        <v>142.65764799993499</v>
      </c>
      <c r="DA64">
        <v>10.625752599997201</v>
      </c>
      <c r="DB64">
        <v>10.168546300003101</v>
      </c>
      <c r="DC64">
        <v>22.4044869999925</v>
      </c>
      <c r="DD64">
        <v>2.6100312700000399</v>
      </c>
      <c r="DE64">
        <v>1.4217139699994701</v>
      </c>
      <c r="DF64">
        <v>1.2930919400005201</v>
      </c>
      <c r="DG64">
        <v>1.1147535100008099</v>
      </c>
      <c r="DH64">
        <v>3.1186222399992398</v>
      </c>
      <c r="DI64">
        <v>7699.8358348906004</v>
      </c>
      <c r="DJ64">
        <v>1.28172509000069</v>
      </c>
      <c r="DK64">
        <v>2.4778451400015902</v>
      </c>
      <c r="DL64">
        <v>27.766662259993598</v>
      </c>
      <c r="DM64">
        <v>2.1962891299990601</v>
      </c>
      <c r="DN64">
        <v>8.4917970700044005</v>
      </c>
      <c r="DO64">
        <v>2.7506440600009201</v>
      </c>
      <c r="DP64">
        <v>3.00875440000164</v>
      </c>
      <c r="DQ64">
        <v>1.1798553200005699</v>
      </c>
      <c r="DR64">
        <v>10.9063172000024</v>
      </c>
      <c r="DS64">
        <v>1.1662238400003799</v>
      </c>
      <c r="DT64">
        <v>1.2789706299990899</v>
      </c>
      <c r="DU64">
        <v>3.42613157999949</v>
      </c>
      <c r="DV64">
        <v>3.42437236000114</v>
      </c>
      <c r="DW64">
        <v>3.2317704499982902</v>
      </c>
      <c r="DX64">
        <v>1.2858113399997799</v>
      </c>
      <c r="DY64">
        <v>119.108861000044</v>
      </c>
      <c r="DZ64">
        <v>1.27119015999961</v>
      </c>
      <c r="EA64">
        <v>1.72395259000041</v>
      </c>
      <c r="EB64">
        <v>1.05323133999991</v>
      </c>
      <c r="EC64">
        <v>1.1212123999994199</v>
      </c>
      <c r="ED64">
        <v>1.0481885099998201</v>
      </c>
      <c r="EE64">
        <v>2.90758984000058</v>
      </c>
      <c r="EF64">
        <v>1.34123313000055</v>
      </c>
      <c r="EG64">
        <v>2.4909110000007799</v>
      </c>
      <c r="EH64">
        <v>1.3899473000001299</v>
      </c>
      <c r="EI64">
        <v>1.7351031599992</v>
      </c>
      <c r="EJ64">
        <v>1.7066322299997401</v>
      </c>
      <c r="EK64">
        <v>3.2495990999996098</v>
      </c>
      <c r="EL64">
        <v>5.9008261999988498</v>
      </c>
      <c r="EM64">
        <v>29.426847499998999</v>
      </c>
      <c r="EN64">
        <v>1.4654005400007</v>
      </c>
      <c r="EO64">
        <v>1.33127550000063</v>
      </c>
      <c r="EP64">
        <v>1.0792724200000501</v>
      </c>
      <c r="EQ64">
        <v>1.07344136999927</v>
      </c>
      <c r="ER64">
        <v>1.3295545900000401</v>
      </c>
      <c r="ES64">
        <v>1.0573366900007399</v>
      </c>
      <c r="ET64">
        <v>1.6102710100003601</v>
      </c>
      <c r="EU64">
        <v>3.0111209999995499</v>
      </c>
      <c r="EV64">
        <v>1.1307140299995799</v>
      </c>
      <c r="EW64">
        <v>1.0065997099991399</v>
      </c>
      <c r="EX64">
        <v>114.089939999976</v>
      </c>
      <c r="EY64">
        <v>5.9386028099979704</v>
      </c>
      <c r="EZ64">
        <v>3.0904981999992698</v>
      </c>
      <c r="FA64">
        <v>1.06963725999958</v>
      </c>
      <c r="FC64">
        <v>186.357764200075</v>
      </c>
      <c r="FD64">
        <v>9876.5244731456005</v>
      </c>
      <c r="FE64">
        <v>96.811786500038593</v>
      </c>
      <c r="FF64">
        <v>1.0826645899996901</v>
      </c>
      <c r="FG64">
        <v>3802.62907510996</v>
      </c>
      <c r="FH64">
        <v>1.00611260000005</v>
      </c>
      <c r="FI64">
        <v>1.06011989999934</v>
      </c>
      <c r="FJ64">
        <v>1.19116251000014</v>
      </c>
      <c r="FK64">
        <v>22.4888374900038</v>
      </c>
      <c r="FL64">
        <v>1.2662921999999499</v>
      </c>
      <c r="FM64">
        <v>2.1667009999982798</v>
      </c>
      <c r="FN64">
        <v>1.73428989999957</v>
      </c>
      <c r="FO64">
        <v>1.1873254999991301</v>
      </c>
      <c r="FP64">
        <v>3.3557739999996601</v>
      </c>
      <c r="FQ64">
        <v>1.57341556999927</v>
      </c>
      <c r="FR64">
        <v>1.1988151000005001</v>
      </c>
      <c r="FS64">
        <v>1.11015942000085</v>
      </c>
      <c r="FT64">
        <v>1.9679521500002</v>
      </c>
      <c r="FU64">
        <v>1.92089130999921</v>
      </c>
      <c r="FV64">
        <v>1.0197478600002801</v>
      </c>
      <c r="FW64">
        <v>1.37523268000041</v>
      </c>
      <c r="FX64">
        <v>1.1100790799992</v>
      </c>
      <c r="FY64">
        <v>1.28500813000028</v>
      </c>
      <c r="FZ64">
        <v>1.0538700399993099</v>
      </c>
      <c r="GA64">
        <v>3.7322698499992799</v>
      </c>
      <c r="GB64">
        <v>1.2023372999992701</v>
      </c>
      <c r="GC64">
        <v>309.75714924978098</v>
      </c>
      <c r="GD64">
        <v>101.348918200005</v>
      </c>
      <c r="GE64">
        <v>170.157373100054</v>
      </c>
      <c r="GF64">
        <v>288.40646280022298</v>
      </c>
      <c r="GG64">
        <v>272.560517800041</v>
      </c>
      <c r="GH64">
        <v>130.086918399902</v>
      </c>
      <c r="GI64">
        <v>261.21510950010298</v>
      </c>
      <c r="GJ64">
        <v>111.988474000013</v>
      </c>
      <c r="GK64">
        <v>215.317631900078</v>
      </c>
      <c r="GL64">
        <v>1.0777030999997801</v>
      </c>
      <c r="GM64">
        <v>2.1836402000008102</v>
      </c>
      <c r="GN64">
        <v>1.3602093999998</v>
      </c>
      <c r="GO64">
        <v>6.8399318000010698</v>
      </c>
      <c r="GP64">
        <v>2.8834998999991499</v>
      </c>
      <c r="GQ64">
        <v>1.0923301999991999</v>
      </c>
      <c r="GR64">
        <v>2.1804248000007602</v>
      </c>
      <c r="GS64">
        <v>4.2271634999997296</v>
      </c>
      <c r="GT64">
        <v>2.0988058000002598</v>
      </c>
      <c r="GU64">
        <v>2.8098248999995099</v>
      </c>
      <c r="GV64">
        <v>11.5940158000012</v>
      </c>
      <c r="GW64">
        <v>1.3927409999996601</v>
      </c>
      <c r="GX64">
        <v>7.3332341999994197</v>
      </c>
      <c r="GY64">
        <v>4.09769699999742</v>
      </c>
      <c r="GZ64">
        <v>1.0041282000002001</v>
      </c>
      <c r="HA64">
        <v>2.1870581000002902</v>
      </c>
      <c r="HB64">
        <v>0.91580510000039805</v>
      </c>
      <c r="HC64">
        <v>4.9658960000015204</v>
      </c>
      <c r="HD64">
        <v>1.37845410000045</v>
      </c>
      <c r="HE64">
        <v>152.81551189999999</v>
      </c>
      <c r="HF64">
        <v>3.5114286999996702</v>
      </c>
      <c r="HG64">
        <v>0.94249120000040398</v>
      </c>
      <c r="HH64">
        <v>2.3101451000002302</v>
      </c>
      <c r="HI64">
        <v>5.8516971999997596</v>
      </c>
      <c r="HJ64">
        <v>1.09264740000071</v>
      </c>
      <c r="HK64">
        <v>3.8424500000000998</v>
      </c>
      <c r="HL64">
        <v>151.767252210062</v>
      </c>
      <c r="HM64">
        <v>4.0071636099964998</v>
      </c>
      <c r="HN64">
        <v>71.840338979964102</v>
      </c>
      <c r="HO64">
        <v>1045.18383934908</v>
      </c>
      <c r="HP64">
        <v>1.1306833599992401</v>
      </c>
      <c r="HQ64">
        <v>1.1417071100004299</v>
      </c>
      <c r="HR64">
        <v>115.64605164004</v>
      </c>
      <c r="HS64">
        <v>179.55846056994099</v>
      </c>
      <c r="HT64">
        <v>126.042956899968</v>
      </c>
      <c r="HU64">
        <v>149.75036507006701</v>
      </c>
      <c r="HV64">
        <v>150.737926180009</v>
      </c>
      <c r="HW64">
        <v>377.51706429012103</v>
      </c>
      <c r="HX64">
        <v>118.62570420000699</v>
      </c>
      <c r="HY64">
        <v>130.24355850997401</v>
      </c>
      <c r="HZ64">
        <v>105.154248820036</v>
      </c>
      <c r="IA64">
        <v>1.06555280000066</v>
      </c>
      <c r="IB64">
        <v>1.0806592000008099</v>
      </c>
      <c r="IC64">
        <v>1.06505749999997</v>
      </c>
      <c r="ID64">
        <v>1.05410010000014</v>
      </c>
      <c r="IE64">
        <v>0.92254839999986904</v>
      </c>
      <c r="IF64">
        <v>1.3156452999992301</v>
      </c>
      <c r="IG64">
        <v>1.6444074999999401</v>
      </c>
      <c r="IH64">
        <v>1.2895153999997999</v>
      </c>
      <c r="II64">
        <v>1.2913480999996001</v>
      </c>
      <c r="IJ64">
        <v>0.98284870000043201</v>
      </c>
      <c r="IK64">
        <v>1.0372642999991499</v>
      </c>
      <c r="IL64">
        <v>1.05740340000011</v>
      </c>
      <c r="IM64">
        <v>1.1057538999994001</v>
      </c>
      <c r="IN64">
        <v>0.97386269999969999</v>
      </c>
      <c r="IO64">
        <v>0.97540079999998897</v>
      </c>
      <c r="IP64">
        <v>2.86873280000145</v>
      </c>
      <c r="IQ64">
        <v>1.04890540000088</v>
      </c>
      <c r="IR64">
        <v>0.96824449999985496</v>
      </c>
      <c r="IS64">
        <v>1.24966180000047</v>
      </c>
      <c r="IT64">
        <v>1.2804995000005901</v>
      </c>
      <c r="IU64">
        <v>1.0662659000008701</v>
      </c>
      <c r="IV64">
        <v>1.38743380000051</v>
      </c>
      <c r="IW64">
        <v>0.94190890000027105</v>
      </c>
      <c r="IX64">
        <v>1.50545769999917</v>
      </c>
      <c r="IY64">
        <v>1.2615683000003599</v>
      </c>
      <c r="IZ64">
        <v>1.75266929999998</v>
      </c>
      <c r="JA64">
        <v>1.33831640000062</v>
      </c>
      <c r="JB64">
        <v>1.0795075000005501</v>
      </c>
      <c r="JC64">
        <v>1.07866339999964</v>
      </c>
      <c r="JD64">
        <v>1.0667520999995801</v>
      </c>
      <c r="JE64">
        <v>1.0661521000001799</v>
      </c>
      <c r="JF64">
        <v>3.8880073000000301</v>
      </c>
      <c r="JG64">
        <v>1.3760082000008</v>
      </c>
      <c r="JH64">
        <v>1.2767937000007801</v>
      </c>
      <c r="JI64">
        <v>0.93248949999997399</v>
      </c>
      <c r="JJ64">
        <v>5.7612735000002404</v>
      </c>
      <c r="JK64">
        <v>1.55168459999913</v>
      </c>
      <c r="JL64">
        <v>1.55113840000013</v>
      </c>
      <c r="JM64">
        <v>1.8009082999997199</v>
      </c>
      <c r="JN64">
        <v>1.15438021999944</v>
      </c>
      <c r="JO64">
        <v>2.3874210799986</v>
      </c>
      <c r="JP64">
        <v>523.93077423982299</v>
      </c>
      <c r="JQ64">
        <v>194.346917429939</v>
      </c>
      <c r="JR64">
        <v>11.574852000005199</v>
      </c>
      <c r="JS64">
        <v>1.67409559999942</v>
      </c>
      <c r="JT64">
        <v>1.11664220000057</v>
      </c>
      <c r="JU64">
        <v>5.0017196999979197</v>
      </c>
      <c r="JV64">
        <v>106.696885999991</v>
      </c>
      <c r="JW64">
        <v>0.962049400000069</v>
      </c>
      <c r="JX64">
        <v>105.08540500002</v>
      </c>
      <c r="JY64">
        <v>1.01314142000047</v>
      </c>
      <c r="JZ64">
        <v>1.0314202699992201</v>
      </c>
      <c r="KA64">
        <v>105.29400200001</v>
      </c>
      <c r="KB64">
        <v>74.004833000013605</v>
      </c>
      <c r="KD64">
        <v>106.283366000047</v>
      </c>
      <c r="KE64">
        <v>116.607453000033</v>
      </c>
      <c r="KF64">
        <v>101.820320999948</v>
      </c>
      <c r="KG64">
        <v>116.250853999984</v>
      </c>
      <c r="KH64">
        <v>105.468562999973</v>
      </c>
      <c r="KI64">
        <v>162.26196000003301</v>
      </c>
      <c r="KJ64">
        <v>152.628972999984</v>
      </c>
      <c r="KK64">
        <v>117.092515000026</v>
      </c>
      <c r="KL64">
        <v>103.312541999971</v>
      </c>
      <c r="KM64">
        <v>148.19073599996</v>
      </c>
      <c r="KN64">
        <v>127.182997000054</v>
      </c>
      <c r="KO64">
        <v>102.051469000056</v>
      </c>
      <c r="KP64">
        <v>96.077766999951606</v>
      </c>
      <c r="KQ64">
        <v>175.738561999984</v>
      </c>
      <c r="KR64">
        <v>263.86066199978802</v>
      </c>
      <c r="KS64">
        <v>133.52309100003899</v>
      </c>
      <c r="KT64">
        <v>130.09520299988799</v>
      </c>
      <c r="KU64">
        <v>199.40942399995399</v>
      </c>
      <c r="KV64">
        <v>108.06083400000399</v>
      </c>
      <c r="KW64">
        <v>105.865665000048</v>
      </c>
      <c r="KX64">
        <v>164.65475400001699</v>
      </c>
      <c r="KY64">
        <v>201.45308199990501</v>
      </c>
      <c r="KZ64">
        <v>99.521751999971499</v>
      </c>
      <c r="LA64">
        <v>104.673217999982</v>
      </c>
      <c r="LB64">
        <v>119.88529000000599</v>
      </c>
      <c r="LC64">
        <v>104.953207000042</v>
      </c>
      <c r="LD64">
        <v>190.004578999942</v>
      </c>
      <c r="LE64">
        <v>77.578672999981805</v>
      </c>
      <c r="LF64">
        <v>119.619488999946</v>
      </c>
      <c r="LG64">
        <v>112.77221099997401</v>
      </c>
      <c r="LH64">
        <v>98.734181000036202</v>
      </c>
      <c r="LI64">
        <v>110.74902700004201</v>
      </c>
      <c r="LJ64">
        <v>110.38588099996601</v>
      </c>
      <c r="LK64">
        <v>141.863271000097</v>
      </c>
      <c r="LL64">
        <v>248.72029799991299</v>
      </c>
      <c r="LM64">
        <v>194.76676700008099</v>
      </c>
      <c r="LN64">
        <v>110.204766000039</v>
      </c>
      <c r="LO64">
        <v>140.156827999977</v>
      </c>
      <c r="LQ64">
        <v>116.720782999997</v>
      </c>
      <c r="LS64">
        <v>131.10751800006301</v>
      </c>
      <c r="LT64">
        <v>129.22863000002701</v>
      </c>
      <c r="LU64">
        <v>98.977823000051998</v>
      </c>
      <c r="LV64">
        <v>138.689952000044</v>
      </c>
      <c r="LW64">
        <v>100.654237000039</v>
      </c>
      <c r="LX64">
        <v>108.154237000039</v>
      </c>
      <c r="LY64">
        <v>127.03334600001099</v>
      </c>
      <c r="LZ64">
        <v>118.790739999968</v>
      </c>
      <c r="MB64">
        <v>118.901425000047</v>
      </c>
      <c r="MC64">
        <v>140.848315000068</v>
      </c>
      <c r="MD64">
        <v>97.120388000039398</v>
      </c>
      <c r="ME64">
        <v>100.38227900001201</v>
      </c>
      <c r="MF64">
        <v>100.046809999971</v>
      </c>
      <c r="MG64">
        <v>99.860451000044094</v>
      </c>
      <c r="MH64">
        <v>139.71913699992001</v>
      </c>
      <c r="MI64">
        <v>217.247653000057</v>
      </c>
      <c r="MK64">
        <v>104.540314999991</v>
      </c>
      <c r="ML64">
        <v>148.85122799989799</v>
      </c>
      <c r="MM64">
        <v>105.869805000024</v>
      </c>
      <c r="MN64">
        <v>100.670462999959</v>
      </c>
      <c r="MO64">
        <v>131.96816499996899</v>
      </c>
      <c r="MP64">
        <v>103.956305</v>
      </c>
      <c r="MQ64">
        <v>95.716978000011295</v>
      </c>
      <c r="MR64">
        <v>92.839105000020893</v>
      </c>
      <c r="MT64">
        <v>212.166455999948</v>
      </c>
      <c r="MU64">
        <v>283.79978000000102</v>
      </c>
      <c r="MV64">
        <v>194.016940000001</v>
      </c>
      <c r="MW64">
        <v>217.27269500005099</v>
      </c>
      <c r="MY64">
        <v>306.38858200004302</v>
      </c>
      <c r="NA64">
        <v>292.88972500013199</v>
      </c>
      <c r="NB64">
        <v>112.192110999953</v>
      </c>
      <c r="NC64">
        <v>271.30504499981203</v>
      </c>
      <c r="ND64">
        <v>95.5464670000365</v>
      </c>
      <c r="NE64">
        <v>127.475898999954</v>
      </c>
      <c r="NF64">
        <v>204.15779499989</v>
      </c>
      <c r="NG64">
        <v>143.41718000010599</v>
      </c>
      <c r="NH64">
        <v>140.28323399997299</v>
      </c>
      <c r="NI64">
        <v>122.88119500002399</v>
      </c>
      <c r="NJ64">
        <v>104.982772000018</v>
      </c>
      <c r="NK64">
        <v>115.183016999974</v>
      </c>
      <c r="NL64">
        <v>114.353863999946</v>
      </c>
      <c r="NM64">
        <v>117.52362999995201</v>
      </c>
      <c r="NN64">
        <v>153.32341199996901</v>
      </c>
      <c r="NO64">
        <v>100.49739499995501</v>
      </c>
      <c r="NP64">
        <v>121.70000800001399</v>
      </c>
      <c r="NQ64">
        <v>105.641139999963</v>
      </c>
      <c r="NR64">
        <v>1.6815513000001401</v>
      </c>
      <c r="NS64">
        <v>3.8795599000004599</v>
      </c>
      <c r="NT64">
        <v>1.29663609999989</v>
      </c>
      <c r="NU64">
        <v>1.0307422599999001</v>
      </c>
      <c r="NV64">
        <v>2.2310653599997701</v>
      </c>
      <c r="NW64">
        <v>1.15353067000069</v>
      </c>
      <c r="NX64">
        <v>1.00134369999978</v>
      </c>
      <c r="NY64">
        <v>0.925406100000146</v>
      </c>
      <c r="NZ64">
        <v>0.99873630000001901</v>
      </c>
      <c r="OA64">
        <v>0.98689689999992003</v>
      </c>
      <c r="OB64">
        <v>3.25592440000037</v>
      </c>
      <c r="OC64">
        <v>2.0373379999982699</v>
      </c>
      <c r="OD64">
        <v>3.02253819999896</v>
      </c>
      <c r="OE64">
        <v>1.4509170000001199</v>
      </c>
      <c r="OF64">
        <v>2.7708844000008002</v>
      </c>
      <c r="OG64">
        <v>5.7456351000000696</v>
      </c>
      <c r="OH64">
        <v>2.2897434000005901</v>
      </c>
      <c r="OI64">
        <v>2.5470537000001099</v>
      </c>
      <c r="OJ64">
        <v>1.3451389000001699</v>
      </c>
      <c r="OK64">
        <v>1.2999084000002801</v>
      </c>
      <c r="OL64">
        <v>1.3936097999994701</v>
      </c>
      <c r="OM64">
        <v>3.1622224300008401</v>
      </c>
      <c r="ON64">
        <v>3.1048071000004702</v>
      </c>
      <c r="OO64">
        <v>1.4111283700003701</v>
      </c>
      <c r="OP64">
        <v>2.1256361900013898</v>
      </c>
      <c r="OQ64">
        <v>2.8203676299999598</v>
      </c>
      <c r="OR64">
        <v>2.6094329199986501</v>
      </c>
      <c r="OS64">
        <v>2.4909275799982402</v>
      </c>
      <c r="OT64">
        <v>2.8591304299989102</v>
      </c>
      <c r="OU64">
        <v>1.04605360999994</v>
      </c>
      <c r="OV64">
        <v>1.4645499500002199</v>
      </c>
      <c r="OW64">
        <v>2.3350967400001501</v>
      </c>
      <c r="OX64">
        <v>2.6663593999983299</v>
      </c>
      <c r="OY64">
        <v>54.395881499978699</v>
      </c>
      <c r="OZ64">
        <v>2.4681472800002702</v>
      </c>
      <c r="PA64">
        <v>10.433777359998199</v>
      </c>
      <c r="PB64">
        <v>2.61655519000124</v>
      </c>
      <c r="PC64">
        <v>3.3490754800004701</v>
      </c>
      <c r="PD64">
        <v>2.9742483000009101</v>
      </c>
      <c r="PE64">
        <v>1.8290576100007501</v>
      </c>
      <c r="PF64">
        <v>108.238389599952</v>
      </c>
      <c r="PG64">
        <v>92.359921999974205</v>
      </c>
      <c r="PH64">
        <v>3.9746187999990101</v>
      </c>
      <c r="PI64">
        <v>6.1014242000019303</v>
      </c>
      <c r="PJ64">
        <v>4.1536927999986801</v>
      </c>
      <c r="PK64">
        <v>1.1321757999994599</v>
      </c>
      <c r="PL64">
        <v>1.1869756500000199</v>
      </c>
      <c r="PM64">
        <v>1.2250536999999899</v>
      </c>
      <c r="PN64">
        <v>1.53540726999927</v>
      </c>
      <c r="PO64">
        <v>1.5650756600007301</v>
      </c>
      <c r="PP64">
        <v>1.5951797800007601</v>
      </c>
      <c r="PQ64">
        <v>1.6706491599998099</v>
      </c>
      <c r="PR64">
        <v>1.35328621000008</v>
      </c>
      <c r="PS64">
        <v>1.7129163299996399</v>
      </c>
      <c r="PT64">
        <v>1.7430805900003199</v>
      </c>
      <c r="PU64">
        <v>3.0394916900004301</v>
      </c>
      <c r="PV64">
        <v>8.3885902000038204</v>
      </c>
      <c r="PW64">
        <v>190.93368469993601</v>
      </c>
      <c r="PX64">
        <v>2.1010822999996899</v>
      </c>
      <c r="PY64">
        <v>165.24044280010301</v>
      </c>
      <c r="PZ64">
        <v>1.78968239999995</v>
      </c>
      <c r="QA64">
        <v>1.63562970000021</v>
      </c>
      <c r="QB64">
        <v>102.238146999967</v>
      </c>
      <c r="QC64">
        <v>1.9957100999999999</v>
      </c>
      <c r="QD64">
        <v>41933.700098514601</v>
      </c>
      <c r="QE64">
        <v>2.3427741000014102</v>
      </c>
      <c r="QF64">
        <v>2.2879544800016398</v>
      </c>
      <c r="QG64">
        <v>214.42900054994999</v>
      </c>
      <c r="QH64">
        <v>123.238581820042</v>
      </c>
      <c r="QI64">
        <v>1.07741329000055</v>
      </c>
      <c r="QJ64">
        <v>1.10099995999917</v>
      </c>
      <c r="QK64">
        <v>1.0317197900003501</v>
      </c>
      <c r="QL64">
        <v>1.0197053100000599</v>
      </c>
      <c r="QM64">
        <v>14.2664247899957</v>
      </c>
      <c r="QN64">
        <v>1.5693737599995099</v>
      </c>
      <c r="QP64">
        <v>1.36024469999938</v>
      </c>
      <c r="QQ64">
        <v>1.25762949999989</v>
      </c>
      <c r="QR64">
        <v>1.05153729999984</v>
      </c>
      <c r="QS64">
        <v>1.46123629999965</v>
      </c>
      <c r="QT64">
        <v>1.1606909999991299</v>
      </c>
      <c r="QU64">
        <v>110.112011000048</v>
      </c>
      <c r="QV64">
        <v>101.262136999983</v>
      </c>
      <c r="QW64">
        <v>189.305419000098</v>
      </c>
      <c r="QX64">
        <v>104.539696999942</v>
      </c>
      <c r="QY64">
        <v>103.06039600004399</v>
      </c>
      <c r="QZ64">
        <v>104.065979999956</v>
      </c>
      <c r="RA64">
        <v>103.44208399998</v>
      </c>
      <c r="RB64">
        <v>1.16702921000069</v>
      </c>
      <c r="RC64">
        <v>2.1924587200010102</v>
      </c>
      <c r="RD64">
        <v>135.83511199988399</v>
      </c>
      <c r="RE64">
        <v>104.76168500003401</v>
      </c>
      <c r="RF64">
        <v>110.671839999966</v>
      </c>
      <c r="RG64">
        <v>121.702964999946</v>
      </c>
      <c r="RH64">
        <v>150.23334200004999</v>
      </c>
      <c r="RI64">
        <v>237.74310499988499</v>
      </c>
      <c r="RL64">
        <v>284.80996999982699</v>
      </c>
      <c r="RM64">
        <v>55.249099000007803</v>
      </c>
      <c r="RN64">
        <v>267.97610099986201</v>
      </c>
      <c r="RO64">
        <v>168.051989000058</v>
      </c>
      <c r="RP64">
        <v>219.39414400001999</v>
      </c>
      <c r="RQ64">
        <v>103.773432999966</v>
      </c>
      <c r="RR64">
        <v>376.213212000206</v>
      </c>
      <c r="RS64">
        <v>193.50728100002701</v>
      </c>
      <c r="RT64">
        <v>110.604607000016</v>
      </c>
      <c r="RU64">
        <v>185.348269999959</v>
      </c>
      <c r="RV64">
        <v>326.72026100009703</v>
      </c>
      <c r="RW64">
        <v>63.941961999982603</v>
      </c>
      <c r="RX64">
        <v>368.98381499992701</v>
      </c>
      <c r="RY64">
        <v>198.565043000039</v>
      </c>
      <c r="RZ64">
        <v>532.51803500019003</v>
      </c>
      <c r="SA64">
        <v>572.37548200041101</v>
      </c>
      <c r="SB64">
        <v>275.324332000222</v>
      </c>
      <c r="SC64">
        <v>98.030402999953395</v>
      </c>
      <c r="SD64">
        <v>188.048741000006</v>
      </c>
      <c r="SE64">
        <v>323.15164999989798</v>
      </c>
      <c r="SF64">
        <v>230.75661999988401</v>
      </c>
      <c r="SG64">
        <v>641.121221000329</v>
      </c>
      <c r="SH64">
        <v>103.956420999952</v>
      </c>
      <c r="SI64">
        <v>103.535740999971</v>
      </c>
      <c r="SJ64">
        <v>7881.3601450025999</v>
      </c>
      <c r="SK64">
        <v>64.892707000020906</v>
      </c>
      <c r="SL64">
        <v>151.11555200000299</v>
      </c>
      <c r="SM64">
        <v>284.00752800004602</v>
      </c>
      <c r="SN64">
        <v>339.34938000002899</v>
      </c>
      <c r="SO64">
        <v>200.72664700006101</v>
      </c>
      <c r="SP64">
        <v>561.64672899991297</v>
      </c>
      <c r="SQ64">
        <v>200.86432399996599</v>
      </c>
      <c r="SR64">
        <v>53.651621000026402</v>
      </c>
      <c r="SS64">
        <v>40.390146000019698</v>
      </c>
      <c r="ST64">
        <v>194.75271799997401</v>
      </c>
      <c r="SU64">
        <v>189.89069100003701</v>
      </c>
      <c r="SV64">
        <v>196.89974100002999</v>
      </c>
      <c r="SW64">
        <v>166.18123600003301</v>
      </c>
      <c r="SX64">
        <v>204.440073000034</v>
      </c>
      <c r="SY64">
        <v>169.53295999998201</v>
      </c>
      <c r="SZ64">
        <v>111.115823999979</v>
      </c>
      <c r="TA64">
        <v>144.729692999972</v>
      </c>
      <c r="TB64">
        <v>101.615144000039</v>
      </c>
      <c r="TC64">
        <v>147.547976000002</v>
      </c>
      <c r="TD64">
        <v>138.232573000016</v>
      </c>
      <c r="TE64">
        <v>427.702417999972</v>
      </c>
      <c r="TF64">
        <v>114.682466999977</v>
      </c>
      <c r="TG64">
        <v>123.114602999995</v>
      </c>
      <c r="TH64">
        <v>461.68869700003398</v>
      </c>
      <c r="TI64">
        <v>74.067160999984495</v>
      </c>
      <c r="TJ64">
        <v>221.07154099992499</v>
      </c>
      <c r="TK64">
        <v>143.79685100005</v>
      </c>
      <c r="TL64">
        <v>426.78590099979198</v>
      </c>
      <c r="TM64">
        <v>495.98748499993201</v>
      </c>
      <c r="TN64">
        <v>193.437478000065</v>
      </c>
      <c r="TO64">
        <v>496.70062700007099</v>
      </c>
      <c r="TP64">
        <v>214.03421399998501</v>
      </c>
      <c r="TQ64">
        <v>496.49568499997298</v>
      </c>
      <c r="TR64">
        <v>496.43720899988</v>
      </c>
      <c r="TS64">
        <v>203.36276899999899</v>
      </c>
      <c r="TT64">
        <v>156.655421999982</v>
      </c>
      <c r="TV64">
        <v>106.30930600001</v>
      </c>
      <c r="TW64">
        <v>355.63194700004499</v>
      </c>
      <c r="TX64">
        <v>129.784850999946</v>
      </c>
      <c r="TY64">
        <v>105.731001000036</v>
      </c>
      <c r="TZ64">
        <v>414.09774299990403</v>
      </c>
      <c r="UA64">
        <v>149.846022000071</v>
      </c>
      <c r="UB64">
        <v>129.11087500001301</v>
      </c>
      <c r="UC64">
        <v>112.253477000049</v>
      </c>
      <c r="UD64">
        <v>107.502364999964</v>
      </c>
      <c r="UE64">
        <v>132.06667000008699</v>
      </c>
      <c r="UF64">
        <v>108.86123499996</v>
      </c>
      <c r="UG64">
        <v>125.414304999984</v>
      </c>
      <c r="UH64">
        <v>130.81933200010101</v>
      </c>
      <c r="UI64">
        <v>113.039127000025</v>
      </c>
      <c r="UJ64">
        <v>108.11329100001601</v>
      </c>
      <c r="UK64">
        <v>130.33266100008001</v>
      </c>
      <c r="UL64">
        <v>138.07380599994201</v>
      </c>
      <c r="UM64">
        <v>100.073146000039</v>
      </c>
      <c r="UN64">
        <v>140.838955000043</v>
      </c>
      <c r="UO64">
        <v>187.07890400011101</v>
      </c>
      <c r="UP64">
        <v>174.805545999901</v>
      </c>
      <c r="UQ64">
        <v>93.761280999984606</v>
      </c>
      <c r="UR64">
        <v>109.117292999988</v>
      </c>
      <c r="US64">
        <v>337.005809000228</v>
      </c>
      <c r="UT64">
        <v>336.31524300016503</v>
      </c>
      <c r="UU64">
        <v>1861.92778100073</v>
      </c>
      <c r="UV64">
        <v>135.39098799997001</v>
      </c>
      <c r="UW64">
        <v>417.67480099992798</v>
      </c>
      <c r="UX64">
        <v>109.547985999961</v>
      </c>
      <c r="UY64">
        <v>50.090925999975298</v>
      </c>
      <c r="UZ64">
        <v>11.2905699999974</v>
      </c>
      <c r="VA64">
        <v>160.346935000038</v>
      </c>
      <c r="VB64">
        <v>113.43262099998501</v>
      </c>
      <c r="VC64">
        <v>108.961712999968</v>
      </c>
      <c r="VD64">
        <v>120.444266999955</v>
      </c>
      <c r="VE64">
        <v>107.307630000054</v>
      </c>
      <c r="VF64">
        <v>144.831559000071</v>
      </c>
      <c r="VG64">
        <v>146.877433999907</v>
      </c>
      <c r="VH64">
        <v>114.975897999946</v>
      </c>
      <c r="VI64">
        <v>103.139567999984</v>
      </c>
      <c r="VJ64">
        <v>114.69469899998499</v>
      </c>
      <c r="VK64">
        <v>112.739002999966</v>
      </c>
      <c r="VL64">
        <v>102.12327500002</v>
      </c>
      <c r="VM64">
        <v>106.214778000023</v>
      </c>
      <c r="VN64">
        <v>214.86736700008601</v>
      </c>
      <c r="VO64">
        <v>106.74720099999099</v>
      </c>
      <c r="VP64">
        <v>290.98124899994599</v>
      </c>
      <c r="VQ64">
        <v>193.426961000077</v>
      </c>
      <c r="VR64">
        <v>109.725160000031</v>
      </c>
      <c r="VS64">
        <v>106.31120800005699</v>
      </c>
      <c r="VT64">
        <v>120.84409100003499</v>
      </c>
      <c r="VU64">
        <v>161.921176000033</v>
      </c>
      <c r="VV64">
        <v>199.91303199995301</v>
      </c>
      <c r="VW64">
        <v>165.41509900009299</v>
      </c>
      <c r="VX64">
        <v>144.143151999917</v>
      </c>
      <c r="VY64">
        <v>106.00364600005599</v>
      </c>
      <c r="VZ64">
        <v>110.68361399998</v>
      </c>
      <c r="WA64">
        <v>104.447704000049</v>
      </c>
      <c r="WB64">
        <v>284.57085399981599</v>
      </c>
      <c r="WC64">
        <v>186.04404600011199</v>
      </c>
      <c r="WD64">
        <v>205.799537000014</v>
      </c>
      <c r="WE64">
        <v>104.62625199998701</v>
      </c>
      <c r="WF64">
        <v>103.190326999989</v>
      </c>
      <c r="WG64">
        <v>122.062559999991</v>
      </c>
      <c r="WH64">
        <v>108.684125000029</v>
      </c>
      <c r="WI64">
        <v>119.18306599999801</v>
      </c>
      <c r="WJ64">
        <v>29.7907720000076</v>
      </c>
      <c r="WK64">
        <v>110.523681999999</v>
      </c>
      <c r="WL64">
        <v>103.44849800004199</v>
      </c>
      <c r="WM64">
        <v>224.15904799988499</v>
      </c>
      <c r="WN64">
        <v>287.33008799981297</v>
      </c>
      <c r="WO64">
        <v>347.40541499992798</v>
      </c>
      <c r="WP64">
        <v>212.796434999909</v>
      </c>
      <c r="WQ64">
        <v>215.213752999902</v>
      </c>
      <c r="WR64">
        <v>266.74546100012998</v>
      </c>
      <c r="WS64">
        <v>232.830903999973</v>
      </c>
      <c r="WT64">
        <v>454.28127499995799</v>
      </c>
      <c r="WU64">
        <v>460.38915999978798</v>
      </c>
      <c r="WV64">
        <v>715.50220599956799</v>
      </c>
      <c r="WW64">
        <v>120.04834300000201</v>
      </c>
      <c r="WX64">
        <v>276.87616499978998</v>
      </c>
      <c r="WY64">
        <v>134.17869299999401</v>
      </c>
      <c r="WZ64">
        <v>238.17143599991701</v>
      </c>
      <c r="XA64">
        <v>84.947262999950894</v>
      </c>
      <c r="XB64">
        <v>183.66578399995299</v>
      </c>
      <c r="XC64">
        <v>85.758532000007094</v>
      </c>
      <c r="XD64">
        <v>477.882364000194</v>
      </c>
      <c r="XE64">
        <v>159.31325699994301</v>
      </c>
      <c r="XF64">
        <v>243.23032799991799</v>
      </c>
      <c r="XG64">
        <v>100.80696399998899</v>
      </c>
      <c r="XH64">
        <v>206.48157300008501</v>
      </c>
      <c r="XI64">
        <v>101.236016000039</v>
      </c>
      <c r="XJ64">
        <v>214.412577999989</v>
      </c>
      <c r="XK64">
        <v>35.784470000013201</v>
      </c>
      <c r="XL64">
        <v>1.23245644000053</v>
      </c>
      <c r="XM64">
        <v>5.7760084699984899</v>
      </c>
      <c r="XN64">
        <v>1.2456582699996901</v>
      </c>
      <c r="XO64">
        <v>1.7913977000007399</v>
      </c>
      <c r="XP64">
        <v>1.7460523200006699</v>
      </c>
      <c r="XQ64">
        <v>18.310270260000799</v>
      </c>
      <c r="XR64">
        <v>1.2147319699997801</v>
      </c>
      <c r="XS64">
        <v>1.2528877299992001</v>
      </c>
      <c r="XT64">
        <v>2.3450418100001098</v>
      </c>
      <c r="XU64">
        <v>2.20426845000111</v>
      </c>
      <c r="XV64">
        <v>2.4498865999994499</v>
      </c>
      <c r="XW64">
        <v>2.7803959999982899</v>
      </c>
      <c r="XX64">
        <v>3.17712279999978</v>
      </c>
      <c r="XY64">
        <v>2.8784634000003302</v>
      </c>
      <c r="XZ64">
        <v>1.10134540000035</v>
      </c>
      <c r="YA64">
        <v>9.1367272000061295</v>
      </c>
      <c r="YB64">
        <v>0.92560070000035899</v>
      </c>
      <c r="YD64">
        <v>1.12536999999975</v>
      </c>
      <c r="YE64">
        <v>4.3761637999996301</v>
      </c>
      <c r="YF64">
        <v>1.0986580000007999</v>
      </c>
      <c r="YG64">
        <v>0.93943868000042097</v>
      </c>
      <c r="YH64">
        <v>1412.8745098393399</v>
      </c>
      <c r="YI64">
        <v>113.849045200041</v>
      </c>
      <c r="YJ64">
        <v>303.37319700000802</v>
      </c>
      <c r="YK64">
        <v>3.0167604999987798</v>
      </c>
      <c r="YL64">
        <v>1.44299458999922</v>
      </c>
      <c r="YM64">
        <v>2348578.58160782</v>
      </c>
      <c r="YN64">
        <v>1.15876107000076</v>
      </c>
      <c r="YO64">
        <v>1.1440822000004101</v>
      </c>
      <c r="YP64">
        <v>1.7049640099994601</v>
      </c>
      <c r="YQ64">
        <v>166.77746600005801</v>
      </c>
      <c r="YR64">
        <v>143.27968279994101</v>
      </c>
      <c r="YS64">
        <v>5.8095440000033696</v>
      </c>
      <c r="YT64">
        <v>6.7991485000020502</v>
      </c>
      <c r="YU64">
        <v>329.58510929997999</v>
      </c>
      <c r="YV64">
        <v>226.49315709993201</v>
      </c>
      <c r="YW64">
        <v>1.25014489999921</v>
      </c>
      <c r="YX64">
        <v>1.2452979999998199</v>
      </c>
      <c r="YY64">
        <v>1.19400900000073</v>
      </c>
      <c r="YZ64">
        <v>3.6839829999989901</v>
      </c>
      <c r="ZA64">
        <v>1.2785358599994701</v>
      </c>
      <c r="ZB64">
        <v>3.7727092399982198</v>
      </c>
      <c r="ZC64">
        <v>1.0034016200006599</v>
      </c>
      <c r="ZD64">
        <v>1.0185743999991199</v>
      </c>
    </row>
    <row r="65" spans="1:680" x14ac:dyDescent="0.25">
      <c r="A65" s="40">
        <v>44155</v>
      </c>
      <c r="B65" s="6">
        <v>2.0411984200000002</v>
      </c>
      <c r="C65" s="6">
        <v>1.6911408899995899</v>
      </c>
      <c r="E65">
        <v>1.71109097000044</v>
      </c>
      <c r="F65">
        <v>1.0552621900005801</v>
      </c>
      <c r="G65">
        <v>1.0884691999999601</v>
      </c>
      <c r="H65">
        <v>1.0498473999996301</v>
      </c>
      <c r="I65">
        <v>3.0472547999997901</v>
      </c>
      <c r="J65">
        <v>1.1210100000007499</v>
      </c>
      <c r="K65">
        <v>2.0883050000011298</v>
      </c>
      <c r="L65">
        <v>2.3518092999984201</v>
      </c>
      <c r="M65">
        <v>1.4997777000007799</v>
      </c>
      <c r="N65">
        <v>2.42216380000173</v>
      </c>
      <c r="O65">
        <v>2.1868892099992099</v>
      </c>
      <c r="P65">
        <v>2.6923218500014601</v>
      </c>
      <c r="Q65">
        <v>0.89483612000003598</v>
      </c>
      <c r="R65">
        <v>2.7409962999991002</v>
      </c>
      <c r="S65">
        <v>2.6897090499987799</v>
      </c>
      <c r="T65">
        <v>3.1652913700018002</v>
      </c>
      <c r="U65">
        <v>1.0606894600004999</v>
      </c>
      <c r="V65">
        <v>1.4589078400003901</v>
      </c>
      <c r="W65">
        <v>2.6843490329010802</v>
      </c>
      <c r="X65">
        <v>2.1549175100990401</v>
      </c>
      <c r="Y65">
        <v>3.3727978999995698</v>
      </c>
      <c r="Z65">
        <v>1.1024589099997699</v>
      </c>
      <c r="AA65">
        <v>1.2464498000008499</v>
      </c>
      <c r="AB65">
        <v>1.10231003000081</v>
      </c>
      <c r="AC65">
        <v>11.104484909999901</v>
      </c>
      <c r="AD65">
        <v>22.466767080011799</v>
      </c>
      <c r="AE65">
        <v>1.07612605000031</v>
      </c>
      <c r="AF65">
        <v>65.562934200046598</v>
      </c>
      <c r="AG65">
        <v>9.1752091100061097</v>
      </c>
      <c r="AH65">
        <v>1.83046065000053</v>
      </c>
      <c r="AI65">
        <v>1.10549632000038</v>
      </c>
      <c r="AJ65">
        <v>2.4428114000002101</v>
      </c>
      <c r="AK65">
        <v>2.2371691000007599</v>
      </c>
      <c r="AL65">
        <v>1.39845865999996</v>
      </c>
      <c r="AM65">
        <v>1.58524460000081</v>
      </c>
      <c r="AN65">
        <v>890.519457180053</v>
      </c>
      <c r="AO65">
        <v>214.81686217989801</v>
      </c>
      <c r="AP65">
        <v>161.56191984005301</v>
      </c>
      <c r="AQ65">
        <v>12.812061000004199</v>
      </c>
      <c r="AR65">
        <v>1.5108309200004399</v>
      </c>
      <c r="AS65">
        <v>1.2868611400008401</v>
      </c>
      <c r="AT65">
        <v>1.46972325999923</v>
      </c>
      <c r="AU65">
        <v>4.0261825299967304</v>
      </c>
      <c r="AV65">
        <v>3.2597395000011602</v>
      </c>
      <c r="AW65">
        <v>1.4391205200008701</v>
      </c>
      <c r="AX65">
        <v>12.885916159997601</v>
      </c>
      <c r="AY65">
        <v>1.47037328000079</v>
      </c>
      <c r="AZ65">
        <v>6.23964200000046</v>
      </c>
      <c r="BA65">
        <v>1.57354540000051</v>
      </c>
      <c r="BB65">
        <v>3.8603974100005898</v>
      </c>
      <c r="BC65">
        <v>2.55905109000014</v>
      </c>
      <c r="BD65">
        <v>0.95623840000007498</v>
      </c>
      <c r="BE65">
        <v>1.7252363000006901</v>
      </c>
      <c r="BF65">
        <v>2.0659439000009998</v>
      </c>
      <c r="BG65">
        <v>2.11048870000013</v>
      </c>
      <c r="BH65">
        <v>2.5252122999991098</v>
      </c>
      <c r="BI65">
        <v>1.64430750000065</v>
      </c>
      <c r="BJ65">
        <v>109.119272600044</v>
      </c>
      <c r="BK65">
        <v>1.0887304999996601</v>
      </c>
      <c r="BL65">
        <v>3.1309454399997798</v>
      </c>
      <c r="BM65">
        <v>1.65159357999983</v>
      </c>
      <c r="BN65">
        <v>1.5846677600002299</v>
      </c>
      <c r="BO65">
        <v>1.0639571999999999</v>
      </c>
      <c r="BP65">
        <v>1.0465420000000401</v>
      </c>
      <c r="BQ65">
        <v>2.0036504999989102</v>
      </c>
      <c r="BR65">
        <v>2.0573411000004902</v>
      </c>
      <c r="BS65">
        <v>2.23211969999829</v>
      </c>
      <c r="BT65">
        <v>1.0463187000004801</v>
      </c>
      <c r="BU65">
        <v>1.38669950000076</v>
      </c>
      <c r="BV65">
        <v>1.7765287000001999</v>
      </c>
      <c r="BW65">
        <v>7.0122402999986697</v>
      </c>
      <c r="BX65">
        <v>4.6482485000015004</v>
      </c>
      <c r="BY65">
        <v>3.04534739999872</v>
      </c>
      <c r="BZ65">
        <v>90.758311109966598</v>
      </c>
      <c r="CA65">
        <v>9.2339170000050199</v>
      </c>
      <c r="CB65">
        <v>1.1009195000006</v>
      </c>
      <c r="CC65">
        <v>23.671300199988799</v>
      </c>
      <c r="CD65">
        <v>4.3653088999999499</v>
      </c>
      <c r="CE65">
        <v>9.6423313999985094</v>
      </c>
      <c r="CF65">
        <v>2.70069349999903</v>
      </c>
      <c r="CG65">
        <v>37.668359400005997</v>
      </c>
      <c r="CH65">
        <v>1.0542222999993101</v>
      </c>
      <c r="CI65">
        <v>1.7889364000002399</v>
      </c>
      <c r="CJ65">
        <v>6.03326450000168</v>
      </c>
      <c r="CK65">
        <v>4.5356297000034802</v>
      </c>
      <c r="CL65">
        <v>2.2885085000016301</v>
      </c>
      <c r="CM65">
        <v>3.0921941999986302</v>
      </c>
      <c r="CN65">
        <v>31.2913830000034</v>
      </c>
      <c r="CO65">
        <v>1.2134478000007201</v>
      </c>
      <c r="CP65">
        <v>1.4751586000002099</v>
      </c>
      <c r="CQ65">
        <v>1.2089531000001399</v>
      </c>
      <c r="CR65">
        <v>1.2726440000005801</v>
      </c>
      <c r="CS65">
        <v>1.2723017000007499</v>
      </c>
      <c r="CT65">
        <v>12.0661818999943</v>
      </c>
      <c r="CU65">
        <v>130.07387600000899</v>
      </c>
      <c r="CV65">
        <v>13.9387618000037</v>
      </c>
      <c r="CW65">
        <v>22.569026000011899</v>
      </c>
      <c r="CX65">
        <v>76.415451999986502</v>
      </c>
      <c r="CY65">
        <v>18.320020000013798</v>
      </c>
      <c r="CZ65">
        <v>142.66877999994901</v>
      </c>
      <c r="DA65">
        <v>10.624216500000299</v>
      </c>
      <c r="DB65">
        <v>10.1692078000051</v>
      </c>
      <c r="DC65">
        <v>22.403273000003502</v>
      </c>
      <c r="DD65">
        <v>2.6030602300015699</v>
      </c>
      <c r="DE65">
        <v>1.40941394000038</v>
      </c>
      <c r="DF65">
        <v>1.2842204499993399</v>
      </c>
      <c r="DG65">
        <v>1.1071055100001099</v>
      </c>
      <c r="DH65">
        <v>3.1064784699992698</v>
      </c>
      <c r="DI65">
        <v>7673.4795570224496</v>
      </c>
      <c r="DJ65">
        <v>1.2862800000002601</v>
      </c>
      <c r="DK65">
        <v>2.47776534999866</v>
      </c>
      <c r="DL65">
        <v>27.766261159995299</v>
      </c>
      <c r="DM65">
        <v>2.19662093000079</v>
      </c>
      <c r="DN65">
        <v>8.4901919499971008</v>
      </c>
      <c r="DO65">
        <v>2.7478116700003699</v>
      </c>
      <c r="DP65">
        <v>3.0087748500009202</v>
      </c>
      <c r="DQ65">
        <v>1.1770300900007</v>
      </c>
      <c r="DR65">
        <v>10.935945980003501</v>
      </c>
      <c r="DS65">
        <v>1.1659069100005599</v>
      </c>
      <c r="DT65">
        <v>1.2804368599991001</v>
      </c>
      <c r="DU65">
        <v>3.4134255200006001</v>
      </c>
      <c r="DV65">
        <v>3.4235273199992702</v>
      </c>
      <c r="DW65">
        <v>3.2283104699999998</v>
      </c>
      <c r="DX65">
        <v>1.28481993000059</v>
      </c>
      <c r="DY65">
        <v>119.082630999968</v>
      </c>
      <c r="DZ65">
        <v>1.26482501999999</v>
      </c>
      <c r="EA65">
        <v>1.72504031000062</v>
      </c>
      <c r="EB65">
        <v>1.05389674000071</v>
      </c>
      <c r="EC65">
        <v>1.1211299000006001</v>
      </c>
      <c r="ED65">
        <v>1.0482355599997399</v>
      </c>
      <c r="EE65">
        <v>2.9069299100010499</v>
      </c>
      <c r="EF65">
        <v>1.34033742999964</v>
      </c>
      <c r="EG65">
        <v>2.4906650000011701</v>
      </c>
      <c r="EH65">
        <v>1.4004656399993101</v>
      </c>
      <c r="EI65">
        <v>1.73354203000054</v>
      </c>
      <c r="EJ65">
        <v>1.6959228399991799</v>
      </c>
      <c r="EK65">
        <v>3.2484962999988101</v>
      </c>
      <c r="EL65">
        <v>5.8965040999973999</v>
      </c>
      <c r="EM65">
        <v>29.4287729999924</v>
      </c>
      <c r="EN65">
        <v>1.4563134100007999</v>
      </c>
      <c r="EO65">
        <v>1.3311523299999</v>
      </c>
      <c r="EP65">
        <v>1.07909771999948</v>
      </c>
      <c r="EQ65">
        <v>1.0741527299997</v>
      </c>
      <c r="ER65">
        <v>1.3298417499991</v>
      </c>
      <c r="ES65">
        <v>1.05787018999945</v>
      </c>
      <c r="ET65">
        <v>1.6102690099996799</v>
      </c>
      <c r="EU65">
        <v>3.0109920499999099</v>
      </c>
      <c r="EV65">
        <v>1.13063664000038</v>
      </c>
      <c r="EW65">
        <v>1.00676614999975</v>
      </c>
      <c r="EX65">
        <v>114.09923399996499</v>
      </c>
      <c r="EY65">
        <v>5.9047303199986301</v>
      </c>
      <c r="EZ65">
        <v>3.0690302000002698</v>
      </c>
      <c r="FA65">
        <v>1.06356219000008</v>
      </c>
      <c r="FC65">
        <v>186.29020039993301</v>
      </c>
      <c r="FD65">
        <v>9827.3734812140501</v>
      </c>
      <c r="FE65">
        <v>96.775202500051805</v>
      </c>
      <c r="FF65">
        <v>1.08401708000019</v>
      </c>
      <c r="FG65">
        <v>3781.1538308709901</v>
      </c>
      <c r="FH65">
        <v>1.0021713000005501</v>
      </c>
      <c r="FI65">
        <v>1.07421758000055</v>
      </c>
      <c r="FJ65">
        <v>1.20702420999987</v>
      </c>
      <c r="FK65">
        <v>22.410610769991798</v>
      </c>
      <c r="FL65">
        <v>1.2552971999994</v>
      </c>
      <c r="FM65">
        <v>2.1641127000002598</v>
      </c>
      <c r="FN65">
        <v>1.7429661999995001</v>
      </c>
      <c r="FO65">
        <v>1.19023489999927</v>
      </c>
      <c r="FP65">
        <v>3.3673328000004399</v>
      </c>
      <c r="FQ65">
        <v>1.5778249199993299</v>
      </c>
      <c r="FR65">
        <v>1.1984986499992401</v>
      </c>
      <c r="FS65">
        <v>1.10618830000021</v>
      </c>
      <c r="FT65">
        <v>1.9839318300000699</v>
      </c>
      <c r="FU65">
        <v>1.9364502499993299</v>
      </c>
      <c r="FV65">
        <v>1.02916661999916</v>
      </c>
      <c r="FW65">
        <v>1.3750519599998401</v>
      </c>
      <c r="FX65">
        <v>1.1096037600000299</v>
      </c>
      <c r="FY65">
        <v>1.2846756599992699</v>
      </c>
      <c r="FZ65">
        <v>1.0534414699996</v>
      </c>
      <c r="GA65">
        <v>3.7300308400008402</v>
      </c>
      <c r="GB65">
        <v>1.2008941999993099</v>
      </c>
      <c r="GC65">
        <v>307.91937152016902</v>
      </c>
      <c r="GD65">
        <v>101.467858899967</v>
      </c>
      <c r="GE65">
        <v>169.84392359992501</v>
      </c>
      <c r="GF65">
        <v>288.98793879989501</v>
      </c>
      <c r="GG65">
        <v>273.40583250019699</v>
      </c>
      <c r="GH65">
        <v>130.48989750002499</v>
      </c>
      <c r="GI65">
        <v>261.310867399909</v>
      </c>
      <c r="GJ65">
        <v>112.14843619999</v>
      </c>
      <c r="GK65">
        <v>215.62580569996501</v>
      </c>
      <c r="GL65">
        <v>1.07753249999951</v>
      </c>
      <c r="GM65">
        <v>2.17528289999973</v>
      </c>
      <c r="GN65">
        <v>1.3509283999992501</v>
      </c>
      <c r="GO65">
        <v>6.8016237999982003</v>
      </c>
      <c r="GP65">
        <v>2.8807661999999299</v>
      </c>
      <c r="GQ65">
        <v>1.09107770000082</v>
      </c>
      <c r="GR65">
        <v>2.17664460000015</v>
      </c>
      <c r="GS65">
        <v>4.2034648999979298</v>
      </c>
      <c r="GT65">
        <v>2.09699900000123</v>
      </c>
      <c r="GU65">
        <v>2.7993524999983501</v>
      </c>
      <c r="GV65">
        <v>11.5660180999985</v>
      </c>
      <c r="GW65">
        <v>1.3928128000006801</v>
      </c>
      <c r="GX65">
        <v>7.2957889000026599</v>
      </c>
      <c r="GY65">
        <v>4.0978068999975203</v>
      </c>
      <c r="GZ65">
        <v>1.0040374000000201</v>
      </c>
      <c r="HA65">
        <v>2.1734781000013799</v>
      </c>
      <c r="HB65">
        <v>0.905989099999715</v>
      </c>
      <c r="HC65">
        <v>4.9123656000010696</v>
      </c>
      <c r="HD65">
        <v>1.39593260000038</v>
      </c>
      <c r="HE65">
        <v>152.748017200036</v>
      </c>
      <c r="HF65">
        <v>3.5081656000002099</v>
      </c>
      <c r="HG65">
        <v>0.93994360000033295</v>
      </c>
      <c r="HH65">
        <v>2.2978430000002801</v>
      </c>
      <c r="HI65">
        <v>5.8504302000001198</v>
      </c>
      <c r="HJ65">
        <v>1.09266510000089</v>
      </c>
      <c r="HK65">
        <v>3.8456469000011602</v>
      </c>
      <c r="HL65">
        <v>153.186607589945</v>
      </c>
      <c r="HM65">
        <v>3.9939162100017702</v>
      </c>
      <c r="HN65">
        <v>71.679031020030394</v>
      </c>
      <c r="HO65">
        <v>1042.7882396392499</v>
      </c>
      <c r="HP65">
        <v>1.1300604700009</v>
      </c>
      <c r="HQ65">
        <v>1.1412071199993099</v>
      </c>
      <c r="HR65">
        <v>115.86893541005</v>
      </c>
      <c r="HS65">
        <v>182.65397092001501</v>
      </c>
      <c r="HT65">
        <v>126.11936307000001</v>
      </c>
      <c r="HU65">
        <v>150.37835555011401</v>
      </c>
      <c r="HV65">
        <v>151.37837885995401</v>
      </c>
      <c r="HW65">
        <v>383.64443637989501</v>
      </c>
      <c r="HX65">
        <v>118.859149190015</v>
      </c>
      <c r="HY65">
        <v>130.327582970029</v>
      </c>
      <c r="HZ65">
        <v>105.10706087003901</v>
      </c>
      <c r="IA65">
        <v>1.0657845000005199</v>
      </c>
      <c r="IB65">
        <v>1.0808648999991399</v>
      </c>
      <c r="IC65">
        <v>1.0646601000007601</v>
      </c>
      <c r="ID65">
        <v>1.0474264999993499</v>
      </c>
      <c r="IE65">
        <v>0.92219980000027102</v>
      </c>
      <c r="IF65">
        <v>1.31525130000045</v>
      </c>
      <c r="IG65">
        <v>1.6437867999993601</v>
      </c>
      <c r="IH65">
        <v>1.2891168000005599</v>
      </c>
      <c r="II65">
        <v>1.2909438000005999</v>
      </c>
      <c r="IJ65">
        <v>0.98253680000016197</v>
      </c>
      <c r="IK65">
        <v>1.0369338000000401</v>
      </c>
      <c r="IL65">
        <v>1.0570666999992699</v>
      </c>
      <c r="IM65">
        <v>1.1053981999994</v>
      </c>
      <c r="IN65">
        <v>0.97355630000038196</v>
      </c>
      <c r="IO65">
        <v>0.97513569999955496</v>
      </c>
      <c r="IP65">
        <v>2.86781450000126</v>
      </c>
      <c r="IQ65">
        <v>1.0486008999996601</v>
      </c>
      <c r="IR65">
        <v>0.96800669999993305</v>
      </c>
      <c r="IS65">
        <v>1.2492624999995301</v>
      </c>
      <c r="IT65">
        <v>1.28009659999952</v>
      </c>
      <c r="IU65">
        <v>1.06586720000087</v>
      </c>
      <c r="IV65">
        <v>1.3869152000006599</v>
      </c>
      <c r="IW65">
        <v>0.94158309999966106</v>
      </c>
      <c r="IX65">
        <v>1.5049034000003301</v>
      </c>
      <c r="IY65">
        <v>1.2610915999994201</v>
      </c>
      <c r="IZ65">
        <v>1.74157159999959</v>
      </c>
      <c r="JA65">
        <v>1.33791279999969</v>
      </c>
      <c r="JB65">
        <v>1.0726990000002801</v>
      </c>
      <c r="JC65">
        <v>1.07825880000019</v>
      </c>
      <c r="JD65">
        <v>1.0663559000004199</v>
      </c>
      <c r="JE65">
        <v>1.06575909999992</v>
      </c>
      <c r="JF65">
        <v>3.8865401000002699</v>
      </c>
      <c r="JG65">
        <v>1.3755108000004801</v>
      </c>
      <c r="JH65">
        <v>1.27634930000022</v>
      </c>
      <c r="JI65">
        <v>0.932179899999937</v>
      </c>
      <c r="JJ65">
        <v>5.7596183999994501</v>
      </c>
      <c r="JK65">
        <v>1.5484030000006901</v>
      </c>
      <c r="JL65">
        <v>1.5479890000006</v>
      </c>
      <c r="JM65">
        <v>1.79849289999947</v>
      </c>
      <c r="JN65">
        <v>1.15387659999942</v>
      </c>
      <c r="JO65">
        <v>2.3835583200016099</v>
      </c>
      <c r="JP65">
        <v>521.38467392046005</v>
      </c>
      <c r="JQ65">
        <v>193.38562525995101</v>
      </c>
      <c r="JR65">
        <v>11.5780970000051</v>
      </c>
      <c r="JS65">
        <v>1.66878940000061</v>
      </c>
      <c r="JT65">
        <v>1.11327859999983</v>
      </c>
      <c r="JU65">
        <v>4.8853362000008902</v>
      </c>
      <c r="JV65">
        <v>106.69675200001799</v>
      </c>
      <c r="JW65">
        <v>0.96217059999980803</v>
      </c>
      <c r="JX65">
        <v>104.767971000052</v>
      </c>
      <c r="JY65">
        <v>1.0147476099991799</v>
      </c>
      <c r="JZ65">
        <v>1.0331045200000499</v>
      </c>
      <c r="KA65">
        <v>106.67987400002301</v>
      </c>
      <c r="KB65">
        <v>73.978179999976405</v>
      </c>
      <c r="KD65">
        <v>106.366521000047</v>
      </c>
      <c r="KE65">
        <v>117.100725000026</v>
      </c>
      <c r="KF65">
        <v>101.980199999991</v>
      </c>
      <c r="KG65">
        <v>116.24064900004301</v>
      </c>
      <c r="KH65">
        <v>105.46113900002101</v>
      </c>
      <c r="KI65">
        <v>163.249264999991</v>
      </c>
      <c r="KJ65">
        <v>153.50854600011399</v>
      </c>
      <c r="KK65">
        <v>117.583450000035</v>
      </c>
      <c r="KL65">
        <v>103.18647299998</v>
      </c>
      <c r="KM65">
        <v>147.78544700006</v>
      </c>
      <c r="KN65">
        <v>126.795450999984</v>
      </c>
      <c r="KO65">
        <v>101.79355199995901</v>
      </c>
      <c r="KP65">
        <v>95.893221999984206</v>
      </c>
      <c r="KQ65">
        <v>175.64826899999801</v>
      </c>
      <c r="KR65">
        <v>262.48590900003899</v>
      </c>
      <c r="KS65">
        <v>133.481024000095</v>
      </c>
      <c r="KT65">
        <v>130.07900899997901</v>
      </c>
      <c r="KU65">
        <v>199.40718999993999</v>
      </c>
      <c r="KV65">
        <v>108.175047999946</v>
      </c>
      <c r="KW65">
        <v>105.528084999998</v>
      </c>
      <c r="KX65">
        <v>164.63293899991501</v>
      </c>
      <c r="KY65">
        <v>200.68404900003199</v>
      </c>
      <c r="KZ65">
        <v>99.206153000006495</v>
      </c>
      <c r="LA65">
        <v>104.58329099998799</v>
      </c>
      <c r="LB65">
        <v>119.79267200001</v>
      </c>
      <c r="LC65">
        <v>105.019311000011</v>
      </c>
      <c r="LD65">
        <v>190.158772999886</v>
      </c>
      <c r="LE65">
        <v>77.136672999942704</v>
      </c>
      <c r="LF65">
        <v>119.476128999959</v>
      </c>
      <c r="LG65">
        <v>113.086202000035</v>
      </c>
      <c r="LH65">
        <v>98.916130000026897</v>
      </c>
      <c r="LI65">
        <v>110.353124000016</v>
      </c>
      <c r="LJ65">
        <v>110.84901300002799</v>
      </c>
      <c r="LK65">
        <v>141.82810200005801</v>
      </c>
      <c r="LL65">
        <v>249.21775400009901</v>
      </c>
      <c r="LM65">
        <v>195.367716999957</v>
      </c>
      <c r="LN65">
        <v>110.361323000048</v>
      </c>
      <c r="LO65">
        <v>140.58453099988401</v>
      </c>
      <c r="LQ65">
        <v>116.81081699999</v>
      </c>
      <c r="LS65">
        <v>130.929149999982</v>
      </c>
      <c r="LT65">
        <v>129.187779000029</v>
      </c>
      <c r="LU65">
        <v>98.351735000032903</v>
      </c>
      <c r="LV65">
        <v>138.640218999935</v>
      </c>
      <c r="LW65">
        <v>100.51950299996</v>
      </c>
      <c r="LX65">
        <v>107.97911299997899</v>
      </c>
      <c r="LY65">
        <v>126.954778000014</v>
      </c>
      <c r="LZ65">
        <v>118.717170999967</v>
      </c>
      <c r="MB65">
        <v>118.266319000046</v>
      </c>
      <c r="MC65">
        <v>140.66261900006799</v>
      </c>
      <c r="MD65">
        <v>96.863744999980597</v>
      </c>
      <c r="ME65">
        <v>99.820298000006005</v>
      </c>
      <c r="MF65">
        <v>99.852166999946306</v>
      </c>
      <c r="MG65">
        <v>99.531683000037404</v>
      </c>
      <c r="MH65">
        <v>140.023479999974</v>
      </c>
      <c r="MI65">
        <v>217.33348400006099</v>
      </c>
      <c r="MK65">
        <v>104.617856999976</v>
      </c>
      <c r="ML65">
        <v>148.30549699999401</v>
      </c>
      <c r="MM65">
        <v>105.48231500003</v>
      </c>
      <c r="MN65">
        <v>100.78446100000301</v>
      </c>
      <c r="MO65">
        <v>132.057599999942</v>
      </c>
      <c r="MP65">
        <v>103.98879700002701</v>
      </c>
      <c r="MQ65">
        <v>95.746786999981893</v>
      </c>
      <c r="MR65">
        <v>91.995449000038207</v>
      </c>
      <c r="MT65">
        <v>212.534119999968</v>
      </c>
      <c r="MU65">
        <v>284.04838299984101</v>
      </c>
      <c r="MV65">
        <v>194.264614999993</v>
      </c>
      <c r="MW65">
        <v>217.54420599993301</v>
      </c>
      <c r="MY65">
        <v>306.478949999902</v>
      </c>
      <c r="NA65">
        <v>292.88911399990297</v>
      </c>
      <c r="NB65">
        <v>111.317610000027</v>
      </c>
      <c r="NC65">
        <v>270.20373799977801</v>
      </c>
      <c r="ND65">
        <v>95.437125000054905</v>
      </c>
      <c r="NE65">
        <v>127.319285999984</v>
      </c>
      <c r="NF65">
        <v>204.06904900004201</v>
      </c>
      <c r="NG65">
        <v>143.35462399991201</v>
      </c>
      <c r="NH65">
        <v>140.31582099990899</v>
      </c>
      <c r="NI65">
        <v>123.37057100003599</v>
      </c>
      <c r="NJ65">
        <v>105.164345000056</v>
      </c>
      <c r="NK65">
        <v>115.139711000025</v>
      </c>
      <c r="NL65">
        <v>114.311516999966</v>
      </c>
      <c r="NM65">
        <v>117.379286000039</v>
      </c>
      <c r="NN65">
        <v>153.28247299999899</v>
      </c>
      <c r="NO65">
        <v>100.297385000042</v>
      </c>
      <c r="NP65">
        <v>121.077278999961</v>
      </c>
      <c r="NQ65">
        <v>104.929140000022</v>
      </c>
      <c r="NR65">
        <v>1.6773766999995099</v>
      </c>
      <c r="NS65">
        <v>3.8575595000002099</v>
      </c>
      <c r="NT65">
        <v>1.2872599000002101</v>
      </c>
      <c r="NU65">
        <v>1.0307485600005699</v>
      </c>
      <c r="NV65">
        <v>2.22006713999872</v>
      </c>
      <c r="NW65">
        <v>1.1528888800003201</v>
      </c>
      <c r="NX65">
        <v>0.99937440000030597</v>
      </c>
      <c r="NY65">
        <v>0.92234459999963303</v>
      </c>
      <c r="NZ65">
        <v>0.99543079999966699</v>
      </c>
      <c r="OA65">
        <v>0.98464340000009498</v>
      </c>
      <c r="OB65">
        <v>3.2402908000003698</v>
      </c>
      <c r="OC65">
        <v>2.0327809000009398</v>
      </c>
      <c r="OD65">
        <v>3.02524460000132</v>
      </c>
      <c r="OE65">
        <v>1.45273420000012</v>
      </c>
      <c r="OF65">
        <v>2.7170690999992102</v>
      </c>
      <c r="OG65">
        <v>5.74089020000247</v>
      </c>
      <c r="OH65">
        <v>2.2833041000012599</v>
      </c>
      <c r="OI65">
        <v>2.53988689999824</v>
      </c>
      <c r="OJ65">
        <v>1.3283088000007399</v>
      </c>
      <c r="OK65">
        <v>1.30027329999939</v>
      </c>
      <c r="OL65">
        <v>1.3938307999997099</v>
      </c>
      <c r="OM65">
        <v>3.16347678999955</v>
      </c>
      <c r="ON65">
        <v>3.0864460999982799</v>
      </c>
      <c r="OO65">
        <v>1.42942914000014</v>
      </c>
      <c r="OP65">
        <v>2.1267670300003401</v>
      </c>
      <c r="OQ65">
        <v>2.8216710000015199</v>
      </c>
      <c r="OR65">
        <v>2.59904497000025</v>
      </c>
      <c r="OS65">
        <v>2.4886127099998698</v>
      </c>
      <c r="OT65">
        <v>2.86104924000028</v>
      </c>
      <c r="OU65">
        <v>1.04683296000076</v>
      </c>
      <c r="OV65">
        <v>1.4606115799997501</v>
      </c>
      <c r="OW65">
        <v>2.3586967000010199</v>
      </c>
      <c r="OX65">
        <v>2.6476190799985502</v>
      </c>
      <c r="OY65">
        <v>54.355160159990199</v>
      </c>
      <c r="OZ65">
        <v>2.4474369199997499</v>
      </c>
      <c r="PA65">
        <v>10.413895210003799</v>
      </c>
      <c r="PB65">
        <v>2.6171241500014699</v>
      </c>
      <c r="PC65">
        <v>3.3289456599995901</v>
      </c>
      <c r="PD65">
        <v>2.9657309499998501</v>
      </c>
      <c r="PE65">
        <v>1.83114439000019</v>
      </c>
      <c r="PF65">
        <v>108.325954500004</v>
      </c>
      <c r="PG65">
        <v>92.352172999992007</v>
      </c>
      <c r="PH65">
        <v>3.9673653999998399</v>
      </c>
      <c r="PI65">
        <v>6.0714488000012397</v>
      </c>
      <c r="PJ65">
        <v>4.13329299999896</v>
      </c>
      <c r="PK65">
        <v>1.13014640000074</v>
      </c>
      <c r="PL65">
        <v>1.1908344000003099</v>
      </c>
      <c r="PM65">
        <v>1.2291243199997599</v>
      </c>
      <c r="PN65">
        <v>1.5564504100002501</v>
      </c>
      <c r="PO65">
        <v>1.5869098000002899</v>
      </c>
      <c r="PP65">
        <v>1.5962471200000401</v>
      </c>
      <c r="PQ65">
        <v>1.6718588999992801</v>
      </c>
      <c r="PR65">
        <v>1.35244002999934</v>
      </c>
      <c r="PS65">
        <v>1.7129031000004</v>
      </c>
      <c r="PT65">
        <v>1.7605224500002801</v>
      </c>
      <c r="PU65">
        <v>3.0313567199991698</v>
      </c>
      <c r="PV65">
        <v>8.4268169599963603</v>
      </c>
      <c r="PW65">
        <v>189.719998500077</v>
      </c>
      <c r="PX65">
        <v>2.10220109999864</v>
      </c>
      <c r="PY65">
        <v>165.20873509999399</v>
      </c>
      <c r="PZ65">
        <v>1.78982840000026</v>
      </c>
      <c r="QA65">
        <v>1.6341661999995301</v>
      </c>
      <c r="QB65">
        <v>102.220847800025</v>
      </c>
      <c r="QC65">
        <v>1.98838350000005</v>
      </c>
      <c r="QD65">
        <v>41885.019644498803</v>
      </c>
      <c r="QE65">
        <v>2.3339092999995001</v>
      </c>
      <c r="QF65">
        <v>2.2883230100014802</v>
      </c>
      <c r="QG65">
        <v>212.722874850035</v>
      </c>
      <c r="QH65">
        <v>122.151074009947</v>
      </c>
      <c r="QI65">
        <v>1.0760889199991699</v>
      </c>
      <c r="QJ65">
        <v>1.1009184600006801</v>
      </c>
      <c r="QK65">
        <v>1.03197048999937</v>
      </c>
      <c r="QL65">
        <v>1.01994199000001</v>
      </c>
      <c r="QM65">
        <v>14.1344638400042</v>
      </c>
      <c r="QN65">
        <v>1.5657913899995</v>
      </c>
      <c r="QP65">
        <v>1.3606992000004501</v>
      </c>
      <c r="QQ65">
        <v>1.25807159999931</v>
      </c>
      <c r="QR65">
        <v>1.05188629999975</v>
      </c>
      <c r="QS65">
        <v>1.45584840000083</v>
      </c>
      <c r="QT65">
        <v>1.1577739999993399</v>
      </c>
      <c r="QU65">
        <v>110.047487000003</v>
      </c>
      <c r="QV65">
        <v>101.046889999998</v>
      </c>
      <c r="QW65">
        <v>189.27209699992099</v>
      </c>
      <c r="QX65">
        <v>104.01298400003</v>
      </c>
      <c r="QY65">
        <v>102.82161300000701</v>
      </c>
      <c r="QZ65">
        <v>104.128482999979</v>
      </c>
      <c r="RA65">
        <v>103.502317999955</v>
      </c>
      <c r="RB65">
        <v>1.1563702300009</v>
      </c>
      <c r="RC65">
        <v>2.1720499799994299</v>
      </c>
      <c r="RD65">
        <v>136.07246299996001</v>
      </c>
      <c r="RE65">
        <v>104.693849000032</v>
      </c>
      <c r="RF65">
        <v>110.641670000041</v>
      </c>
      <c r="RG65">
        <v>121.718941000057</v>
      </c>
      <c r="RH65">
        <v>150.24393599992601</v>
      </c>
      <c r="RI65">
        <v>236.87250700010901</v>
      </c>
      <c r="RL65">
        <v>288.50604900019198</v>
      </c>
      <c r="RM65">
        <v>55.957393000018797</v>
      </c>
      <c r="RN65">
        <v>267.997216999996</v>
      </c>
      <c r="RO65">
        <v>168.06920700008001</v>
      </c>
      <c r="RP65">
        <v>219.412558000069</v>
      </c>
      <c r="RQ65">
        <v>103.834854000015</v>
      </c>
      <c r="RR65">
        <v>376.25065700011299</v>
      </c>
      <c r="RS65">
        <v>193.53103700000801</v>
      </c>
      <c r="RT65">
        <v>110.609090000042</v>
      </c>
      <c r="RU65">
        <v>185.36853200011001</v>
      </c>
      <c r="RV65">
        <v>326.75245400006003</v>
      </c>
      <c r="RW65">
        <v>64.764232999994405</v>
      </c>
      <c r="RX65">
        <v>368.87809399981097</v>
      </c>
      <c r="RY65">
        <v>198.52635099995001</v>
      </c>
      <c r="RZ65">
        <v>536.04509400017605</v>
      </c>
      <c r="SA65">
        <v>576.18989500030898</v>
      </c>
      <c r="SB65">
        <v>274.82319599995401</v>
      </c>
      <c r="SC65">
        <v>97.850729000056205</v>
      </c>
      <c r="SD65">
        <v>187.71795499999999</v>
      </c>
      <c r="SE65">
        <v>321.79938500001998</v>
      </c>
      <c r="SF65">
        <v>229.77097700000701</v>
      </c>
      <c r="SG65">
        <v>638.33440299984102</v>
      </c>
      <c r="SH65">
        <v>103.323904999997</v>
      </c>
      <c r="SI65">
        <v>103.284519999987</v>
      </c>
      <c r="SJ65">
        <v>7879.6841339990497</v>
      </c>
      <c r="SK65">
        <v>64.874863000004595</v>
      </c>
      <c r="SL65">
        <v>151.07388000003999</v>
      </c>
      <c r="SM65">
        <v>283.96789300022601</v>
      </c>
      <c r="SN65">
        <v>339.28107000002598</v>
      </c>
      <c r="SO65">
        <v>200.68524900008899</v>
      </c>
      <c r="SP65">
        <v>561.52729399967905</v>
      </c>
      <c r="SQ65">
        <v>200.82380999997301</v>
      </c>
      <c r="SR65">
        <v>53.638964999991003</v>
      </c>
      <c r="SS65">
        <v>40.522747999988503</v>
      </c>
      <c r="ST65">
        <v>194.78311099996799</v>
      </c>
      <c r="SU65">
        <v>189.914310999913</v>
      </c>
      <c r="SV65">
        <v>196.92619500006501</v>
      </c>
      <c r="SW65">
        <v>166.192623999901</v>
      </c>
      <c r="SX65">
        <v>204.46765200002099</v>
      </c>
      <c r="SY65">
        <v>169.58483000006501</v>
      </c>
      <c r="SZ65">
        <v>111.085257000057</v>
      </c>
      <c r="TA65">
        <v>144.70133500010701</v>
      </c>
      <c r="TB65">
        <v>101.704170000041</v>
      </c>
      <c r="TC65">
        <v>147.51124699995901</v>
      </c>
      <c r="TD65">
        <v>138.20716800005201</v>
      </c>
      <c r="TE65">
        <v>430.72790900012501</v>
      </c>
      <c r="TF65">
        <v>114.494001999963</v>
      </c>
      <c r="TG65">
        <v>122.913184999954</v>
      </c>
      <c r="TH65">
        <v>464.974595000036</v>
      </c>
      <c r="TI65">
        <v>73.614303000038504</v>
      </c>
      <c r="TJ65">
        <v>223.396972999908</v>
      </c>
      <c r="TK65">
        <v>143.20379499997901</v>
      </c>
      <c r="TL65">
        <v>426.41136799985497</v>
      </c>
      <c r="TM65">
        <v>495.36946999980103</v>
      </c>
      <c r="TN65">
        <v>193.186228000093</v>
      </c>
      <c r="TO65">
        <v>496.056605999824</v>
      </c>
      <c r="TP65">
        <v>213.920411000028</v>
      </c>
      <c r="TQ65">
        <v>495.85746099986102</v>
      </c>
      <c r="TR65">
        <v>495.80608000000899</v>
      </c>
      <c r="TS65">
        <v>203.09788200003101</v>
      </c>
      <c r="TT65">
        <v>156.610949999886</v>
      </c>
      <c r="TV65">
        <v>106.151151999948</v>
      </c>
      <c r="TW65">
        <v>353.98290099995199</v>
      </c>
      <c r="TX65">
        <v>129.18483299994799</v>
      </c>
      <c r="TY65">
        <v>105.08266399998701</v>
      </c>
      <c r="TZ65">
        <v>412.16020399984001</v>
      </c>
      <c r="UA65">
        <v>149.14918199996501</v>
      </c>
      <c r="UB65">
        <v>128.983421999961</v>
      </c>
      <c r="UC65">
        <v>112.121026000008</v>
      </c>
      <c r="UD65">
        <v>107.397572000045</v>
      </c>
      <c r="UE65">
        <v>131.93979800003601</v>
      </c>
      <c r="UF65">
        <v>108.758143999963</v>
      </c>
      <c r="UG65">
        <v>125.289203000022</v>
      </c>
      <c r="UH65">
        <v>130.69223899999599</v>
      </c>
      <c r="UI65">
        <v>112.907466999954</v>
      </c>
      <c r="UJ65">
        <v>108.00953000003901</v>
      </c>
      <c r="UK65">
        <v>130.17013500002199</v>
      </c>
      <c r="UL65">
        <v>137.381412999937</v>
      </c>
      <c r="UM65">
        <v>100.392287999974</v>
      </c>
      <c r="UN65">
        <v>141.18272599996999</v>
      </c>
      <c r="UO65">
        <v>187.74390499992299</v>
      </c>
      <c r="UP65">
        <v>174.16871099988899</v>
      </c>
      <c r="UQ65">
        <v>93.345670999959097</v>
      </c>
      <c r="UR65">
        <v>108.83094400004499</v>
      </c>
      <c r="US65">
        <v>336.85022399993602</v>
      </c>
      <c r="UT65">
        <v>336.15966799994902</v>
      </c>
      <c r="UU65">
        <v>1861.0696649998399</v>
      </c>
      <c r="UV65">
        <v>135.33219800004699</v>
      </c>
      <c r="UW65">
        <v>414.17280799988703</v>
      </c>
      <c r="UX65">
        <v>109.45674000005199</v>
      </c>
      <c r="UY65">
        <v>49.782290000002803</v>
      </c>
      <c r="UZ65">
        <v>11.2209699999948</v>
      </c>
      <c r="VA65">
        <v>160.35009300010299</v>
      </c>
      <c r="VB65">
        <v>113.29264000000001</v>
      </c>
      <c r="VC65">
        <v>108.97400599997501</v>
      </c>
      <c r="VD65">
        <v>120.458429999999</v>
      </c>
      <c r="VE65">
        <v>107.22799100005101</v>
      </c>
      <c r="VF65">
        <v>144.839764999924</v>
      </c>
      <c r="VG65">
        <v>146.88761799992099</v>
      </c>
      <c r="VH65">
        <v>114.882585000014</v>
      </c>
      <c r="VI65">
        <v>102.90527500002599</v>
      </c>
      <c r="VJ65">
        <v>114.536166999955</v>
      </c>
      <c r="VK65">
        <v>112.519317999948</v>
      </c>
      <c r="VL65">
        <v>102.003665999975</v>
      </c>
      <c r="VM65">
        <v>105.999211000046</v>
      </c>
      <c r="VN65">
        <v>214.88638200005499</v>
      </c>
      <c r="VO65">
        <v>106.75893899996299</v>
      </c>
      <c r="VP65">
        <v>291.01173199992598</v>
      </c>
      <c r="VQ65">
        <v>193.44954499998099</v>
      </c>
      <c r="VR65">
        <v>109.55031199997801</v>
      </c>
      <c r="VS65">
        <v>106.23241299996199</v>
      </c>
      <c r="VT65">
        <v>120.674641999998</v>
      </c>
      <c r="VU65">
        <v>161.17272199992999</v>
      </c>
      <c r="VV65">
        <v>198.984815000091</v>
      </c>
      <c r="VW65">
        <v>165.14869900001199</v>
      </c>
      <c r="VX65">
        <v>143.977833000012</v>
      </c>
      <c r="VY65">
        <v>105.87312500004199</v>
      </c>
      <c r="VZ65">
        <v>110.538948999951</v>
      </c>
      <c r="WA65">
        <v>104.33805599995</v>
      </c>
      <c r="WB65">
        <v>284.364494999871</v>
      </c>
      <c r="WC65">
        <v>186.020756999962</v>
      </c>
      <c r="WD65">
        <v>205.769716999959</v>
      </c>
      <c r="WE65">
        <v>104.541271000053</v>
      </c>
      <c r="WF65">
        <v>103.06326199998099</v>
      </c>
      <c r="WG65">
        <v>122.076466999948</v>
      </c>
      <c r="WH65">
        <v>108.552375999978</v>
      </c>
      <c r="WI65">
        <v>118.951018000022</v>
      </c>
      <c r="WJ65">
        <v>29.790467999992</v>
      </c>
      <c r="WK65">
        <v>110.374007000006</v>
      </c>
      <c r="WL65">
        <v>103.371690000058</v>
      </c>
      <c r="WM65">
        <v>224.174310999922</v>
      </c>
      <c r="WN65">
        <v>287.355483000167</v>
      </c>
      <c r="WO65">
        <v>347.146244000178</v>
      </c>
      <c r="WP65">
        <v>212.38310600002299</v>
      </c>
      <c r="WQ65">
        <v>213.87404999998401</v>
      </c>
      <c r="WR65">
        <v>264.90804899996101</v>
      </c>
      <c r="WS65">
        <v>231.234779000049</v>
      </c>
      <c r="WT65">
        <v>456.93952600006003</v>
      </c>
      <c r="WU65">
        <v>463.09659099997998</v>
      </c>
      <c r="WV65">
        <v>719.73005199991201</v>
      </c>
      <c r="WW65">
        <v>119.031262999983</v>
      </c>
      <c r="WX65">
        <v>274.36943399999302</v>
      </c>
      <c r="WY65">
        <v>132.97458999999799</v>
      </c>
      <c r="WZ65">
        <v>237.14078400004701</v>
      </c>
      <c r="XA65">
        <v>84.579415000043795</v>
      </c>
      <c r="XB65">
        <v>182.91835099994199</v>
      </c>
      <c r="XC65">
        <v>85.392385000013704</v>
      </c>
      <c r="XD65">
        <v>477.91611499991302</v>
      </c>
      <c r="XE65">
        <v>159.323397000087</v>
      </c>
      <c r="XF65">
        <v>243.02615500008699</v>
      </c>
      <c r="XG65">
        <v>100.72226499998899</v>
      </c>
      <c r="XH65">
        <v>206.312553999946</v>
      </c>
      <c r="XI65">
        <v>101.153052999987</v>
      </c>
      <c r="XJ65">
        <v>214.24148899991999</v>
      </c>
      <c r="XK65">
        <v>36.1588570000022</v>
      </c>
      <c r="XL65">
        <v>1.23176443000011</v>
      </c>
      <c r="XM65">
        <v>5.7797496200000804</v>
      </c>
      <c r="XN65">
        <v>1.24552939000023</v>
      </c>
      <c r="XO65">
        <v>1.7916749699998</v>
      </c>
      <c r="XP65">
        <v>1.7462645399991701</v>
      </c>
      <c r="XQ65">
        <v>18.347033619997099</v>
      </c>
      <c r="XR65">
        <v>1.21454291000009</v>
      </c>
      <c r="XS65">
        <v>1.25294761999976</v>
      </c>
      <c r="XT65">
        <v>2.34516041000097</v>
      </c>
      <c r="XU65">
        <v>2.2042478500006801</v>
      </c>
      <c r="XV65">
        <v>2.4411753999993402</v>
      </c>
      <c r="XW65">
        <v>2.7839005999994701</v>
      </c>
      <c r="XX65">
        <v>3.17811680000159</v>
      </c>
      <c r="XY65">
        <v>2.8699438000003301</v>
      </c>
      <c r="XZ65">
        <v>1.10529139999926</v>
      </c>
      <c r="YA65">
        <v>9.1727621000027302</v>
      </c>
      <c r="YB65">
        <v>0.92063810000035995</v>
      </c>
      <c r="YD65">
        <v>1.12424099999953</v>
      </c>
      <c r="YE65">
        <v>4.37179379999725</v>
      </c>
      <c r="YF65">
        <v>1.09773689999929</v>
      </c>
      <c r="YG65">
        <v>0.93728818999989005</v>
      </c>
      <c r="YH65">
        <v>1409.9840624891201</v>
      </c>
      <c r="YI65">
        <v>113.85892060003199</v>
      </c>
      <c r="YJ65">
        <v>303.39832499995799</v>
      </c>
      <c r="YK65">
        <v>3.0170956500005599</v>
      </c>
      <c r="YL65">
        <v>1.4431917599995401</v>
      </c>
      <c r="YM65">
        <v>2349278.4401702899</v>
      </c>
      <c r="YN65">
        <v>1.1583327699991099</v>
      </c>
      <c r="YO65">
        <v>1.14366103000066</v>
      </c>
      <c r="YP65">
        <v>1.69772170000033</v>
      </c>
      <c r="YQ65">
        <v>166.75359799992299</v>
      </c>
      <c r="YR65">
        <v>143.24634839990199</v>
      </c>
      <c r="YS65">
        <v>5.7697718999988901</v>
      </c>
      <c r="YT65">
        <v>6.7569931000034602</v>
      </c>
      <c r="YU65">
        <v>327.16422899998702</v>
      </c>
      <c r="YV65">
        <v>226.68088210001599</v>
      </c>
      <c r="YW65">
        <v>1.2469698000004401</v>
      </c>
      <c r="YX65">
        <v>1.2425218000007601</v>
      </c>
      <c r="YY65">
        <v>1.1916378000005401</v>
      </c>
      <c r="YZ65">
        <v>3.6720808999998602</v>
      </c>
      <c r="ZA65">
        <v>1.27954768999916</v>
      </c>
      <c r="ZB65">
        <v>3.7810424199997201</v>
      </c>
      <c r="ZC65">
        <v>1.0056554500006301</v>
      </c>
      <c r="ZD65">
        <v>1.0181917000009</v>
      </c>
    </row>
    <row r="66" spans="1:680" x14ac:dyDescent="0.25">
      <c r="A66" s="40">
        <v>44158</v>
      </c>
      <c r="B66" s="6">
        <v>2.0426250400014401</v>
      </c>
      <c r="C66" s="6">
        <v>1.70339000999957</v>
      </c>
      <c r="E66">
        <v>1.7133243000007501</v>
      </c>
      <c r="F66">
        <v>1.05649040000026</v>
      </c>
      <c r="G66">
        <v>1.0892459999995501</v>
      </c>
      <c r="H66">
        <v>1.05051819999971</v>
      </c>
      <c r="I66">
        <v>3.04795830000148</v>
      </c>
      <c r="J66">
        <v>1.12138220000088</v>
      </c>
      <c r="K66">
        <v>2.1233213999985301</v>
      </c>
      <c r="L66">
        <v>2.3781746999993598</v>
      </c>
      <c r="M66">
        <v>1.51682710000023</v>
      </c>
      <c r="N66">
        <v>2.44461629999932</v>
      </c>
      <c r="O66">
        <v>2.2035704299996701</v>
      </c>
      <c r="P66">
        <v>2.7128459599989601</v>
      </c>
      <c r="Q66">
        <v>0.89882629000021597</v>
      </c>
      <c r="R66">
        <v>2.7395933000007102</v>
      </c>
      <c r="S66">
        <v>2.7021334899982299</v>
      </c>
      <c r="T66">
        <v>3.18002536999848</v>
      </c>
      <c r="U66">
        <v>1.06562959000075</v>
      </c>
      <c r="V66">
        <v>1.46581646999948</v>
      </c>
      <c r="W66">
        <v>2.6834281508017699</v>
      </c>
      <c r="X66">
        <v>2.1554182428008102</v>
      </c>
      <c r="Y66">
        <v>3.3724059999985898</v>
      </c>
      <c r="Z66">
        <v>1.10255209999923</v>
      </c>
      <c r="AA66">
        <v>1.2451172100009</v>
      </c>
      <c r="AB66">
        <v>1.10248409999986</v>
      </c>
      <c r="AC66">
        <v>11.193744129996</v>
      </c>
      <c r="AD66">
        <v>22.707116139994501</v>
      </c>
      <c r="AE66">
        <v>1.07604506999996</v>
      </c>
      <c r="AF66">
        <v>66.0259001899976</v>
      </c>
      <c r="AG66">
        <v>9.2338665900024406</v>
      </c>
      <c r="AH66">
        <v>1.8443981199998201</v>
      </c>
      <c r="AI66">
        <v>1.1055390700003001</v>
      </c>
      <c r="AJ66">
        <v>2.45060110000122</v>
      </c>
      <c r="AK66">
        <v>2.2442914999992398</v>
      </c>
      <c r="AL66">
        <v>1.4028864800002301</v>
      </c>
      <c r="AM66">
        <v>1.5879826000000301</v>
      </c>
      <c r="AN66">
        <v>901.43707626033597</v>
      </c>
      <c r="AO66">
        <v>217.173516829964</v>
      </c>
      <c r="AP66">
        <v>163.37423358997299</v>
      </c>
      <c r="AQ66">
        <v>12.8335404999962</v>
      </c>
      <c r="AR66">
        <v>1.5120899899993701</v>
      </c>
      <c r="AS66">
        <v>1.2869014700008801</v>
      </c>
      <c r="AT66">
        <v>1.46879735999937</v>
      </c>
      <c r="AU66">
        <v>4.0218368100031503</v>
      </c>
      <c r="AV66">
        <v>3.2586316999986602</v>
      </c>
      <c r="AW66">
        <v>1.4391176299996</v>
      </c>
      <c r="AX66">
        <v>12.887595780004601</v>
      </c>
      <c r="AY66">
        <v>1.47071988000062</v>
      </c>
      <c r="AZ66">
        <v>6.3085181999995301</v>
      </c>
      <c r="BA66">
        <v>1.5736615999994701</v>
      </c>
      <c r="BB66">
        <v>3.8942209999986499</v>
      </c>
      <c r="BC66">
        <v>2.5536316299985602</v>
      </c>
      <c r="BD66">
        <v>0.95420628000010799</v>
      </c>
      <c r="BE66">
        <v>1.7259591000001799</v>
      </c>
      <c r="BF66">
        <v>2.0653972000000098</v>
      </c>
      <c r="BG66">
        <v>2.1232840000011501</v>
      </c>
      <c r="BH66">
        <v>2.5246103999998</v>
      </c>
      <c r="BI66">
        <v>1.64919340000051</v>
      </c>
      <c r="BJ66">
        <v>109.40934969996999</v>
      </c>
      <c r="BK66">
        <v>1.08835159999944</v>
      </c>
      <c r="BL66">
        <v>3.1606839900014201</v>
      </c>
      <c r="BM66">
        <v>1.6658452600004201</v>
      </c>
      <c r="BN66">
        <v>1.58423666999988</v>
      </c>
      <c r="BO66">
        <v>1.0625278000006799</v>
      </c>
      <c r="BP66">
        <v>1.0457363000005</v>
      </c>
      <c r="BQ66">
        <v>2.0038128000014699</v>
      </c>
      <c r="BR66">
        <v>2.0860883999994302</v>
      </c>
      <c r="BS66">
        <v>2.23285319999923</v>
      </c>
      <c r="BT66">
        <v>1.0464284999998199</v>
      </c>
      <c r="BU66">
        <v>1.3854477999993799</v>
      </c>
      <c r="BV66">
        <v>1.77788999999939</v>
      </c>
      <c r="BW66">
        <v>7.0476771000030602</v>
      </c>
      <c r="BX66">
        <v>4.6505887000021202</v>
      </c>
      <c r="BY66">
        <v>3.0389187000000701</v>
      </c>
      <c r="BZ66">
        <v>91.610027960035893</v>
      </c>
      <c r="CA66">
        <v>9.2345735999988392</v>
      </c>
      <c r="CB66">
        <v>1.10117779999928</v>
      </c>
      <c r="CC66">
        <v>23.6428366999899</v>
      </c>
      <c r="CD66">
        <v>4.3991859000016102</v>
      </c>
      <c r="CE66">
        <v>9.7544575999927492</v>
      </c>
      <c r="CF66">
        <v>2.7003680000016201</v>
      </c>
      <c r="CG66">
        <v>37.705716500000598</v>
      </c>
      <c r="CH66">
        <v>1.0519447000005999</v>
      </c>
      <c r="CI66">
        <v>1.81259440000031</v>
      </c>
      <c r="CJ66">
        <v>6.0246686000027703</v>
      </c>
      <c r="CK66">
        <v>4.5304255000009999</v>
      </c>
      <c r="CL66">
        <v>2.28646310000113</v>
      </c>
      <c r="CM66">
        <v>3.0923942000008502</v>
      </c>
      <c r="CN66">
        <v>31.2944642000075</v>
      </c>
      <c r="CO66">
        <v>1.2083868000008799</v>
      </c>
      <c r="CP66">
        <v>1.4939298000008401</v>
      </c>
      <c r="CQ66">
        <v>1.2139580000002801</v>
      </c>
      <c r="CR66">
        <v>1.27272719999928</v>
      </c>
      <c r="CS66">
        <v>1.27235920000021</v>
      </c>
      <c r="CT66">
        <v>12.073427399998801</v>
      </c>
      <c r="CU66">
        <v>130.04691100004101</v>
      </c>
      <c r="CV66">
        <v>13.9421678999934</v>
      </c>
      <c r="CW66">
        <v>22.7114489999949</v>
      </c>
      <c r="CX66">
        <v>76.582079999963796</v>
      </c>
      <c r="CY66">
        <v>18.300977000006199</v>
      </c>
      <c r="CZ66">
        <v>142.64343399996901</v>
      </c>
      <c r="DA66">
        <v>10.6291838000034</v>
      </c>
      <c r="DB66">
        <v>10.1698503999942</v>
      </c>
      <c r="DC66">
        <v>22.437184999987899</v>
      </c>
      <c r="DD66">
        <v>2.60461836000104</v>
      </c>
      <c r="DE66">
        <v>1.4218343199991099</v>
      </c>
      <c r="DF66">
        <v>1.2861856199997399</v>
      </c>
      <c r="DG66">
        <v>1.10879924000074</v>
      </c>
      <c r="DH66">
        <v>3.1092419099986701</v>
      </c>
      <c r="DI66">
        <v>7680.0038232803299</v>
      </c>
      <c r="DJ66">
        <v>1.28380096000001</v>
      </c>
      <c r="DK66">
        <v>2.48145166999893</v>
      </c>
      <c r="DL66">
        <v>27.809510380000599</v>
      </c>
      <c r="DM66">
        <v>2.20167337000021</v>
      </c>
      <c r="DN66">
        <v>8.5044361500040395</v>
      </c>
      <c r="DO66">
        <v>2.74537697000051</v>
      </c>
      <c r="DP66">
        <v>3.0106287599992401</v>
      </c>
      <c r="DQ66">
        <v>1.18657558999985</v>
      </c>
      <c r="DR66">
        <v>10.9379736499977</v>
      </c>
      <c r="DS66">
        <v>1.17104758999994</v>
      </c>
      <c r="DT66">
        <v>1.28483767999933</v>
      </c>
      <c r="DU66">
        <v>3.4489884499998902</v>
      </c>
      <c r="DV66">
        <v>3.4377194400003601</v>
      </c>
      <c r="DW66">
        <v>3.2470751399996498</v>
      </c>
      <c r="DX66">
        <v>1.2917395799995599</v>
      </c>
      <c r="DY66">
        <v>119.598449000041</v>
      </c>
      <c r="DZ66">
        <v>1.2726786999992299</v>
      </c>
      <c r="EA66">
        <v>1.7327164399994199</v>
      </c>
      <c r="EB66">
        <v>1.0585955299993699</v>
      </c>
      <c r="EC66">
        <v>1.1218183000000901</v>
      </c>
      <c r="ED66">
        <v>1.04845940000087</v>
      </c>
      <c r="EE66">
        <v>2.9076160600016001</v>
      </c>
      <c r="EF66">
        <v>1.3392345100001</v>
      </c>
      <c r="EG66">
        <v>2.4904715000011501</v>
      </c>
      <c r="EH66">
        <v>1.4168733900005499</v>
      </c>
      <c r="EI66">
        <v>1.7310573899994799</v>
      </c>
      <c r="EJ66">
        <v>1.70418186999996</v>
      </c>
      <c r="EK66">
        <v>3.2460414999986802</v>
      </c>
      <c r="EL66">
        <v>5.9038646999979401</v>
      </c>
      <c r="EM66">
        <v>29.431320600007901</v>
      </c>
      <c r="EN66">
        <v>1.44836166999994</v>
      </c>
      <c r="EO66">
        <v>1.3359922399995401</v>
      </c>
      <c r="EP66">
        <v>1.07880302000012</v>
      </c>
      <c r="EQ66">
        <v>1.0772122199996399</v>
      </c>
      <c r="ER66">
        <v>1.3299924000002601</v>
      </c>
      <c r="ES66">
        <v>1.0575907700003899</v>
      </c>
      <c r="ET66">
        <v>1.6107241999998201</v>
      </c>
      <c r="EU66">
        <v>3.0114852199985802</v>
      </c>
      <c r="EV66">
        <v>1.1306471499992801</v>
      </c>
      <c r="EW66">
        <v>1.00786343999971</v>
      </c>
      <c r="EX66">
        <v>114.10901500005301</v>
      </c>
      <c r="EY66">
        <v>5.9497557599970596</v>
      </c>
      <c r="EZ66">
        <v>3.0892562000008201</v>
      </c>
      <c r="FA66">
        <v>1.07171299999936</v>
      </c>
      <c r="FC66">
        <v>188.20275010005599</v>
      </c>
      <c r="FD66">
        <v>9896.7121831327695</v>
      </c>
      <c r="FE66">
        <v>97.686737600015505</v>
      </c>
      <c r="FF66">
        <v>1.0856832999998001</v>
      </c>
      <c r="FG66">
        <v>3797.4963088817899</v>
      </c>
      <c r="FH66">
        <v>1.0004914000001</v>
      </c>
      <c r="FI66">
        <v>1.0937204300007599</v>
      </c>
      <c r="FJ66">
        <v>1.22895971999969</v>
      </c>
      <c r="FK66">
        <v>22.413496980007</v>
      </c>
      <c r="FL66">
        <v>1.2567966000005999</v>
      </c>
      <c r="FM66">
        <v>2.1614703999985099</v>
      </c>
      <c r="FN66">
        <v>1.76204279999911</v>
      </c>
      <c r="FO66">
        <v>1.1906266000005401</v>
      </c>
      <c r="FP66">
        <v>3.36234930000137</v>
      </c>
      <c r="FQ66">
        <v>1.5715369699992201</v>
      </c>
      <c r="FR66">
        <v>1.1987843499991899</v>
      </c>
      <c r="FS66">
        <v>1.1160842799999999</v>
      </c>
      <c r="FT66">
        <v>2.0243360800013801</v>
      </c>
      <c r="FU66">
        <v>1.97614147999957</v>
      </c>
      <c r="FV66">
        <v>1.0415829400008101</v>
      </c>
      <c r="FW66">
        <v>1.37520822000079</v>
      </c>
      <c r="FX66">
        <v>1.10971135</v>
      </c>
      <c r="FY66">
        <v>1.2848689200000101</v>
      </c>
      <c r="FZ66">
        <v>1.0535873400003799</v>
      </c>
      <c r="GA66">
        <v>3.7308028900006298</v>
      </c>
      <c r="GB66">
        <v>1.1994209000003999</v>
      </c>
      <c r="GC66">
        <v>312.19922968978102</v>
      </c>
      <c r="GD66">
        <v>101.424988899962</v>
      </c>
      <c r="GE66">
        <v>169.72462840005801</v>
      </c>
      <c r="GF66">
        <v>289.42627169983501</v>
      </c>
      <c r="GG66">
        <v>274.04589310008998</v>
      </c>
      <c r="GH66">
        <v>130.794545999961</v>
      </c>
      <c r="GI66">
        <v>260.62242159992502</v>
      </c>
      <c r="GJ66">
        <v>111.681887999992</v>
      </c>
      <c r="GK66">
        <v>214.72788699995701</v>
      </c>
      <c r="GL66">
        <v>1.07874099999935</v>
      </c>
      <c r="GM66">
        <v>2.1764719999991899</v>
      </c>
      <c r="GN66">
        <v>1.3582437999993999</v>
      </c>
      <c r="GO66">
        <v>6.7953169000029403</v>
      </c>
      <c r="GP66">
        <v>2.8765435999994202</v>
      </c>
      <c r="GQ66">
        <v>1.0902896000006901</v>
      </c>
      <c r="GR66">
        <v>2.1738822000006599</v>
      </c>
      <c r="GS66">
        <v>4.1996349999972198</v>
      </c>
      <c r="GT66">
        <v>2.09626389999903</v>
      </c>
      <c r="GU66">
        <v>2.8063638999992699</v>
      </c>
      <c r="GV66">
        <v>11.578951200004701</v>
      </c>
      <c r="GW66">
        <v>1.39289420000023</v>
      </c>
      <c r="GX66">
        <v>7.3847921999986301</v>
      </c>
      <c r="GY66">
        <v>4.10007410000253</v>
      </c>
      <c r="GZ66">
        <v>1.0062503999997701</v>
      </c>
      <c r="HA66">
        <v>2.1792206999998598</v>
      </c>
      <c r="HB66">
        <v>0.90830949999963195</v>
      </c>
      <c r="HC66">
        <v>4.9249475000033298</v>
      </c>
      <c r="HD66">
        <v>1.41167610000048</v>
      </c>
      <c r="HE66">
        <v>152.68970030010701</v>
      </c>
      <c r="HF66">
        <v>3.5030780999986701</v>
      </c>
      <c r="HG66">
        <v>0.94348669999999402</v>
      </c>
      <c r="HH66">
        <v>2.2896104999999798</v>
      </c>
      <c r="HI66">
        <v>5.8536753000007602</v>
      </c>
      <c r="HJ66">
        <v>1.09380830000009</v>
      </c>
      <c r="HK66">
        <v>3.8949924000007701</v>
      </c>
      <c r="HL66">
        <v>155.41344212996799</v>
      </c>
      <c r="HM66">
        <v>4.0175608900026401</v>
      </c>
      <c r="HN66">
        <v>71.981577959959395</v>
      </c>
      <c r="HO66">
        <v>1046.19892895967</v>
      </c>
      <c r="HP66">
        <v>1.13011430000006</v>
      </c>
      <c r="HQ66">
        <v>1.1412096299991401</v>
      </c>
      <c r="HR66">
        <v>116.10047355003201</v>
      </c>
      <c r="HS66">
        <v>184.476989459945</v>
      </c>
      <c r="HT66">
        <v>126.464822310023</v>
      </c>
      <c r="HU66">
        <v>150.27967147994801</v>
      </c>
      <c r="HV66">
        <v>151.28677802998601</v>
      </c>
      <c r="HW66">
        <v>389.11684037977801</v>
      </c>
      <c r="HX66">
        <v>119.10149250994399</v>
      </c>
      <c r="HY66">
        <v>130.68934099003701</v>
      </c>
      <c r="HZ66">
        <v>105.003266460029</v>
      </c>
      <c r="IA66">
        <v>1.0675369000000501</v>
      </c>
      <c r="IB66">
        <v>1.0823605999994499</v>
      </c>
      <c r="IC66">
        <v>1.0745779000008</v>
      </c>
      <c r="ID66">
        <v>1.0732009000003</v>
      </c>
      <c r="IE66">
        <v>0.93088650000026996</v>
      </c>
      <c r="IF66">
        <v>1.3230540999993501</v>
      </c>
      <c r="IG66">
        <v>1.65927150000061</v>
      </c>
      <c r="IH66">
        <v>1.29649290000089</v>
      </c>
      <c r="II66">
        <v>1.2984106999992899</v>
      </c>
      <c r="IJ66">
        <v>0.98822409999956995</v>
      </c>
      <c r="IK66">
        <v>1.04300549999971</v>
      </c>
      <c r="IL66">
        <v>1.0632757999992499</v>
      </c>
      <c r="IM66">
        <v>1.11193370000001</v>
      </c>
      <c r="IN66">
        <v>0.97918519999984699</v>
      </c>
      <c r="IO66">
        <v>0.980174600000282</v>
      </c>
      <c r="IP66">
        <v>2.8847265000003999</v>
      </c>
      <c r="IQ66">
        <v>1.0543247999994501</v>
      </c>
      <c r="IR66">
        <v>0.97260699999969802</v>
      </c>
      <c r="IS66">
        <v>1.25661249999939</v>
      </c>
      <c r="IT66">
        <v>1.2875370999991</v>
      </c>
      <c r="IU66">
        <v>1.0758208999996</v>
      </c>
      <c r="IV66">
        <v>1.3998188000005001</v>
      </c>
      <c r="IW66">
        <v>0.94983709999996802</v>
      </c>
      <c r="IX66">
        <v>1.5187487000002899</v>
      </c>
      <c r="IY66">
        <v>1.2729710999992701</v>
      </c>
      <c r="IZ66">
        <v>1.78442109999924</v>
      </c>
      <c r="JA66">
        <v>1.3458492999998299</v>
      </c>
      <c r="JB66">
        <v>1.0991080999992799</v>
      </c>
      <c r="JC66">
        <v>1.0883658999991901</v>
      </c>
      <c r="JD66">
        <v>1.0761944000005299</v>
      </c>
      <c r="JE66">
        <v>1.07555739999952</v>
      </c>
      <c r="JF66">
        <v>3.92314130000159</v>
      </c>
      <c r="JG66">
        <v>1.3879901000000201</v>
      </c>
      <c r="JH66">
        <v>1.2875359999998199</v>
      </c>
      <c r="JI66">
        <v>0.94008790000043496</v>
      </c>
      <c r="JJ66">
        <v>5.7570533000034603</v>
      </c>
      <c r="JK66">
        <v>1.5432772999993201</v>
      </c>
      <c r="JL66">
        <v>1.5431255000003099</v>
      </c>
      <c r="JM66">
        <v>1.7948077000000899</v>
      </c>
      <c r="JN66">
        <v>1.1537163899993199</v>
      </c>
      <c r="JO66">
        <v>2.4077522599982299</v>
      </c>
      <c r="JP66">
        <v>524.54916465002998</v>
      </c>
      <c r="JQ66">
        <v>194.57703742990299</v>
      </c>
      <c r="JR66">
        <v>11.5811090000061</v>
      </c>
      <c r="JS66">
        <v>1.6841471000007</v>
      </c>
      <c r="JT66">
        <v>1.1229813999998399</v>
      </c>
      <c r="JU66">
        <v>4.8644685000035697</v>
      </c>
      <c r="JV66">
        <v>106.69661800004501</v>
      </c>
      <c r="JW66">
        <v>0.96532039999965502</v>
      </c>
      <c r="JX66">
        <v>104.99240400001899</v>
      </c>
      <c r="JY66">
        <v>1.0147856599996901</v>
      </c>
      <c r="JZ66">
        <v>1.03318973999922</v>
      </c>
      <c r="KA66">
        <v>108.59725400002201</v>
      </c>
      <c r="KB66">
        <v>74.727335999952601</v>
      </c>
      <c r="KD66">
        <v>106.53965000005</v>
      </c>
      <c r="KE66">
        <v>117.042666999972</v>
      </c>
      <c r="KF66">
        <v>102.030746000004</v>
      </c>
      <c r="KG66">
        <v>116.39190799999101</v>
      </c>
      <c r="KH66">
        <v>105.583553000004</v>
      </c>
      <c r="KI66">
        <v>165.851145999972</v>
      </c>
      <c r="KJ66">
        <v>155.830229999963</v>
      </c>
      <c r="KK66">
        <v>118.77088900003599</v>
      </c>
      <c r="KL66">
        <v>103.25159200001499</v>
      </c>
      <c r="KM66">
        <v>148.018788000103</v>
      </c>
      <c r="KN66">
        <v>127.070446999976</v>
      </c>
      <c r="KO66">
        <v>102.350053000031</v>
      </c>
      <c r="KP66">
        <v>95.999900000053501</v>
      </c>
      <c r="KQ66">
        <v>175.558643999975</v>
      </c>
      <c r="KR66">
        <v>263.64968900010001</v>
      </c>
      <c r="KS66">
        <v>132.49764399998799</v>
      </c>
      <c r="KT66">
        <v>129.31381199997799</v>
      </c>
      <c r="KU66">
        <v>201.63652900001</v>
      </c>
      <c r="KV66">
        <v>108.149485999951</v>
      </c>
      <c r="KW66">
        <v>105.70183799997901</v>
      </c>
      <c r="KX66">
        <v>166.050996999955</v>
      </c>
      <c r="KY66">
        <v>200.8596369999</v>
      </c>
      <c r="KZ66">
        <v>99.432200000039302</v>
      </c>
      <c r="LA66">
        <v>104.089904999943</v>
      </c>
      <c r="LB66">
        <v>120.437083999976</v>
      </c>
      <c r="LC66">
        <v>105.48689499998</v>
      </c>
      <c r="LD66">
        <v>193.178713999921</v>
      </c>
      <c r="LE66">
        <v>77.723757000058001</v>
      </c>
      <c r="LF66">
        <v>119.329649999971</v>
      </c>
      <c r="LG66">
        <v>112.640833999962</v>
      </c>
      <c r="LH66">
        <v>99.076167999999598</v>
      </c>
      <c r="LI66">
        <v>111.338063000003</v>
      </c>
      <c r="LJ66">
        <v>110.77628700004399</v>
      </c>
      <c r="LK66">
        <v>144.60470000002499</v>
      </c>
      <c r="LL66">
        <v>249.592545999913</v>
      </c>
      <c r="LM66">
        <v>195.822767999955</v>
      </c>
      <c r="LN66">
        <v>109.90352599998</v>
      </c>
      <c r="LO66">
        <v>142.64966299990201</v>
      </c>
      <c r="LQ66">
        <v>116.958505999995</v>
      </c>
      <c r="LS66">
        <v>131.36338900006399</v>
      </c>
      <c r="LT66">
        <v>129.937443000032</v>
      </c>
      <c r="LU66">
        <v>100.76766500005</v>
      </c>
      <c r="LV66">
        <v>139.882420999929</v>
      </c>
      <c r="LW66">
        <v>100.314174999949</v>
      </c>
      <c r="LX66">
        <v>109.07422900002</v>
      </c>
      <c r="LY66">
        <v>127.073030999978</v>
      </c>
      <c r="LZ66">
        <v>118.828034000006</v>
      </c>
      <c r="MB66">
        <v>118.52473800000701</v>
      </c>
      <c r="MC66">
        <v>142.22879999992401</v>
      </c>
      <c r="MD66">
        <v>97.955862000002497</v>
      </c>
      <c r="ME66">
        <v>100.566371000023</v>
      </c>
      <c r="MF66">
        <v>99.8585609999718</v>
      </c>
      <c r="MG66">
        <v>99.891170999966604</v>
      </c>
      <c r="MH66">
        <v>142.59084199997599</v>
      </c>
      <c r="MI66">
        <v>217.59343199990701</v>
      </c>
      <c r="MK66">
        <v>104.889919999987</v>
      </c>
      <c r="ML66">
        <v>148.56297000008601</v>
      </c>
      <c r="MM66">
        <v>105.664234000025</v>
      </c>
      <c r="MN66">
        <v>101.070042000036</v>
      </c>
      <c r="MO66">
        <v>132.19622500008001</v>
      </c>
      <c r="MP66">
        <v>104.448646000004</v>
      </c>
      <c r="MQ66">
        <v>96.485633000033005</v>
      </c>
      <c r="MR66">
        <v>93.089296999969505</v>
      </c>
      <c r="MT66">
        <v>212.78660099999999</v>
      </c>
      <c r="MU66">
        <v>284.22038100007899</v>
      </c>
      <c r="MV66">
        <v>194.33060900005501</v>
      </c>
      <c r="MW66">
        <v>217.08922299998801</v>
      </c>
      <c r="MY66">
        <v>307.38832700019702</v>
      </c>
      <c r="NA66">
        <v>292.88850300014002</v>
      </c>
      <c r="NB66">
        <v>112.521836000029</v>
      </c>
      <c r="NC66">
        <v>271.22564500011498</v>
      </c>
      <c r="ND66">
        <v>96.592799999983995</v>
      </c>
      <c r="NE66">
        <v>128.94506500009399</v>
      </c>
      <c r="NF66">
        <v>206.87720099999601</v>
      </c>
      <c r="NG66">
        <v>145.32622399996001</v>
      </c>
      <c r="NH66">
        <v>140.86168699991001</v>
      </c>
      <c r="NI66">
        <v>123.76679100003101</v>
      </c>
      <c r="NJ66">
        <v>106.327608000021</v>
      </c>
      <c r="NK66">
        <v>115.962299000006</v>
      </c>
      <c r="NL66">
        <v>115.120714999968</v>
      </c>
      <c r="NM66">
        <v>117.41612499998899</v>
      </c>
      <c r="NN66">
        <v>153.199882999994</v>
      </c>
      <c r="NO66">
        <v>100.310423000017</v>
      </c>
      <c r="NP66">
        <v>120.64170599996601</v>
      </c>
      <c r="NQ66">
        <v>105.34432699996999</v>
      </c>
      <c r="NR66">
        <v>1.67376239999976</v>
      </c>
      <c r="NS66">
        <v>3.8867874999996301</v>
      </c>
      <c r="NT66">
        <v>1.29629569999997</v>
      </c>
      <c r="NU66">
        <v>1.03083494999919</v>
      </c>
      <c r="NV66">
        <v>2.2510761800003798</v>
      </c>
      <c r="NW66">
        <v>1.1556621199997601</v>
      </c>
      <c r="NX66">
        <v>0.99944770000001903</v>
      </c>
      <c r="NY66">
        <v>0.93720459999985894</v>
      </c>
      <c r="NZ66">
        <v>1.0114675000004401</v>
      </c>
      <c r="OA66">
        <v>0.99824890000036204</v>
      </c>
      <c r="OB66">
        <v>3.2902767999985398</v>
      </c>
      <c r="OC66">
        <v>2.0626886999998502</v>
      </c>
      <c r="OD66">
        <v>3.0403751999983801</v>
      </c>
      <c r="OE66">
        <v>1.4496951000000999</v>
      </c>
      <c r="OF66">
        <v>2.75767279999855</v>
      </c>
      <c r="OG66">
        <v>5.7409885000015501</v>
      </c>
      <c r="OH66">
        <v>2.28141269999833</v>
      </c>
      <c r="OI66">
        <v>2.5377814999992601</v>
      </c>
      <c r="OJ66">
        <v>1.3298589999994901</v>
      </c>
      <c r="OK66">
        <v>1.29923109999982</v>
      </c>
      <c r="OL66">
        <v>1.39266900000075</v>
      </c>
      <c r="OM66">
        <v>3.1672676499983901</v>
      </c>
      <c r="ON66">
        <v>3.1238598000018101</v>
      </c>
      <c r="OO66">
        <v>1.4458823299992201</v>
      </c>
      <c r="OP66">
        <v>2.1278025999999999</v>
      </c>
      <c r="OQ66">
        <v>2.8228837899987398</v>
      </c>
      <c r="OR66">
        <v>2.6048720100006899</v>
      </c>
      <c r="OS66">
        <v>2.4899240900013</v>
      </c>
      <c r="OT66">
        <v>2.8677439999992198</v>
      </c>
      <c r="OU66">
        <v>1.0495622100006601</v>
      </c>
      <c r="OV66">
        <v>1.4604061999998501</v>
      </c>
      <c r="OW66">
        <v>2.3849299100002099</v>
      </c>
      <c r="OX66">
        <v>2.6593214999993502</v>
      </c>
      <c r="OY66">
        <v>54.3794796799775</v>
      </c>
      <c r="OZ66">
        <v>2.4628947499986702</v>
      </c>
      <c r="PA66">
        <v>10.4252318000072</v>
      </c>
      <c r="PB66">
        <v>2.61769202999858</v>
      </c>
      <c r="PC66">
        <v>3.3480606699995401</v>
      </c>
      <c r="PD66">
        <v>2.9882009799985099</v>
      </c>
      <c r="PE66">
        <v>1.83635585999946</v>
      </c>
      <c r="PF66">
        <v>108.010333999991</v>
      </c>
      <c r="PG66">
        <v>92.370318999979602</v>
      </c>
      <c r="PH66">
        <v>3.9682796000015501</v>
      </c>
      <c r="PI66">
        <v>6.0924467000004396</v>
      </c>
      <c r="PJ66">
        <v>4.1475890000001501</v>
      </c>
      <c r="PK66">
        <v>1.12732999999935</v>
      </c>
      <c r="PL66">
        <v>1.1954496700000199</v>
      </c>
      <c r="PM66">
        <v>1.2339836400005899</v>
      </c>
      <c r="PN66">
        <v>1.57458835999932</v>
      </c>
      <c r="PO66">
        <v>1.6057382500002899</v>
      </c>
      <c r="PP66">
        <v>1.5979013600008301</v>
      </c>
      <c r="PQ66">
        <v>1.67369879999933</v>
      </c>
      <c r="PR66">
        <v>1.3520168600007301</v>
      </c>
      <c r="PS66">
        <v>1.7125208699999299</v>
      </c>
      <c r="PT66">
        <v>1.76548202999948</v>
      </c>
      <c r="PU66">
        <v>3.04413039000065</v>
      </c>
      <c r="PV66">
        <v>8.3802751000039297</v>
      </c>
      <c r="PW66">
        <v>192.642435200047</v>
      </c>
      <c r="PX66">
        <v>2.1049396999987899</v>
      </c>
      <c r="PY66">
        <v>165.13282809988601</v>
      </c>
      <c r="PZ66">
        <v>1.7905289999998799</v>
      </c>
      <c r="QA66">
        <v>1.6316384999991</v>
      </c>
      <c r="QB66">
        <v>102.266983699985</v>
      </c>
      <c r="QC66">
        <v>1.98621289999937</v>
      </c>
      <c r="QD66">
        <v>41881.5855013728</v>
      </c>
      <c r="QE66">
        <v>2.33697279999978</v>
      </c>
      <c r="QF66">
        <v>2.2886914699993199</v>
      </c>
      <c r="QG66">
        <v>212.79338664002699</v>
      </c>
      <c r="QH66">
        <v>122.12365850003</v>
      </c>
      <c r="QI66">
        <v>1.07594461000008</v>
      </c>
      <c r="QJ66">
        <v>1.1009014400006001</v>
      </c>
      <c r="QK66">
        <v>1.0324953799990899</v>
      </c>
      <c r="QL66">
        <v>1.0201860599991099</v>
      </c>
      <c r="QM66">
        <v>14.305178680006099</v>
      </c>
      <c r="QN66">
        <v>1.56768793000083</v>
      </c>
      <c r="QP66">
        <v>1.36680519999936</v>
      </c>
      <c r="QQ66">
        <v>1.2637362999994399</v>
      </c>
      <c r="QR66">
        <v>1.05660200000057</v>
      </c>
      <c r="QS66">
        <v>1.47716430000037</v>
      </c>
      <c r="QT66">
        <v>1.1757357999995299</v>
      </c>
      <c r="QU66">
        <v>110.619060999947</v>
      </c>
      <c r="QV66">
        <v>100.97911199997201</v>
      </c>
      <c r="QW66">
        <v>189.33521699998499</v>
      </c>
      <c r="QX66">
        <v>104.96552399999899</v>
      </c>
      <c r="QY66">
        <v>103.148065999965</v>
      </c>
      <c r="QZ66">
        <v>104.140403999947</v>
      </c>
      <c r="RA66">
        <v>103.51167200005099</v>
      </c>
      <c r="RB66">
        <v>1.1701959399997599</v>
      </c>
      <c r="RC66">
        <v>2.1984774900011002</v>
      </c>
      <c r="RD66">
        <v>138.180110000074</v>
      </c>
      <c r="RE66">
        <v>104.80726200004599</v>
      </c>
      <c r="RF66">
        <v>110.76573600003</v>
      </c>
      <c r="RG66">
        <v>121.715437000035</v>
      </c>
      <c r="RH66">
        <v>150.255235000048</v>
      </c>
      <c r="RI66">
        <v>236.51885799993801</v>
      </c>
      <c r="RL66">
        <v>291.95815100008599</v>
      </c>
      <c r="RM66">
        <v>56.589783000003102</v>
      </c>
      <c r="RN66">
        <v>268.00332800019498</v>
      </c>
      <c r="RO66">
        <v>168.07711199996999</v>
      </c>
      <c r="RP66">
        <v>219.41874299989999</v>
      </c>
      <c r="RQ66">
        <v>103.84568300005</v>
      </c>
      <c r="RR66">
        <v>376.26741300011099</v>
      </c>
      <c r="RS66">
        <v>193.532152999891</v>
      </c>
      <c r="RT66">
        <v>110.614086000016</v>
      </c>
      <c r="RU66">
        <v>185.37861900008301</v>
      </c>
      <c r="RV66">
        <v>326.75448299991001</v>
      </c>
      <c r="RW66">
        <v>65.498850999982096</v>
      </c>
      <c r="RX66">
        <v>369.19703700020898</v>
      </c>
      <c r="RY66">
        <v>198.68179300008299</v>
      </c>
      <c r="RZ66">
        <v>541.21356100030198</v>
      </c>
      <c r="SA66">
        <v>581.768445000052</v>
      </c>
      <c r="SB66">
        <v>274.03791199997102</v>
      </c>
      <c r="SC66">
        <v>97.5671960000182</v>
      </c>
      <c r="SD66">
        <v>187.19297500001301</v>
      </c>
      <c r="SE66">
        <v>322.578540999908</v>
      </c>
      <c r="SF66">
        <v>230.33022799994799</v>
      </c>
      <c r="SG66">
        <v>639.83341199997801</v>
      </c>
      <c r="SH66">
        <v>103.30388100002899</v>
      </c>
      <c r="SI66">
        <v>103.268572999979</v>
      </c>
      <c r="SJ66">
        <v>7878.1115199998003</v>
      </c>
      <c r="SK66">
        <v>64.857745000044801</v>
      </c>
      <c r="SL66">
        <v>151.034172999905</v>
      </c>
      <c r="SM66">
        <v>283.93318999977799</v>
      </c>
      <c r="SN66">
        <v>339.21543300012098</v>
      </c>
      <c r="SO66">
        <v>200.646827999968</v>
      </c>
      <c r="SP66">
        <v>561.41227400023502</v>
      </c>
      <c r="SQ66">
        <v>200.78589900001001</v>
      </c>
      <c r="SR66">
        <v>53.6267300000181</v>
      </c>
      <c r="SS66">
        <v>41.251496999990202</v>
      </c>
      <c r="ST66">
        <v>194.77651300001901</v>
      </c>
      <c r="SU66">
        <v>189.91837000008701</v>
      </c>
      <c r="SV66">
        <v>196.93269199994401</v>
      </c>
      <c r="SW66">
        <v>166.16213200008499</v>
      </c>
      <c r="SX66">
        <v>204.474351000041</v>
      </c>
      <c r="SY66">
        <v>171.516816999996</v>
      </c>
      <c r="SZ66">
        <v>112.40075000003</v>
      </c>
      <c r="TA66">
        <v>145.158170999959</v>
      </c>
      <c r="TB66">
        <v>101.82031500001899</v>
      </c>
      <c r="TC66">
        <v>148.19851900008501</v>
      </c>
      <c r="TD66">
        <v>138.62316299998199</v>
      </c>
      <c r="TE66">
        <v>436.66541700018598</v>
      </c>
      <c r="TF66">
        <v>114.461217000033</v>
      </c>
      <c r="TG66">
        <v>122.87817000004</v>
      </c>
      <c r="TH66">
        <v>471.40623900014901</v>
      </c>
      <c r="TI66">
        <v>77.133141000056597</v>
      </c>
      <c r="TJ66">
        <v>232.65153499995401</v>
      </c>
      <c r="TK66">
        <v>144.21380200004199</v>
      </c>
      <c r="TL66">
        <v>428.00746499979903</v>
      </c>
      <c r="TM66">
        <v>497.069660000037</v>
      </c>
      <c r="TN66">
        <v>193.87479900009899</v>
      </c>
      <c r="TO66">
        <v>497.82721700007102</v>
      </c>
      <c r="TP66">
        <v>214.269625999965</v>
      </c>
      <c r="TQ66">
        <v>497.61087199999002</v>
      </c>
      <c r="TR66">
        <v>497.53723199991498</v>
      </c>
      <c r="TS66">
        <v>203.81029900000399</v>
      </c>
      <c r="TT66">
        <v>157.31037799990699</v>
      </c>
      <c r="TV66">
        <v>106.079643000034</v>
      </c>
      <c r="TW66">
        <v>353.15583299985201</v>
      </c>
      <c r="TX66">
        <v>128.88473600009499</v>
      </c>
      <c r="TY66">
        <v>104.99352100002601</v>
      </c>
      <c r="TZ66">
        <v>411.1799300001</v>
      </c>
      <c r="UA66">
        <v>148.79904199997</v>
      </c>
      <c r="UB66">
        <v>128.810203999979</v>
      </c>
      <c r="UC66">
        <v>111.93487500003501</v>
      </c>
      <c r="UD66">
        <v>107.25378899998</v>
      </c>
      <c r="UE66">
        <v>131.766245000064</v>
      </c>
      <c r="UF66">
        <v>108.62270199996399</v>
      </c>
      <c r="UG66">
        <v>125.119767999975</v>
      </c>
      <c r="UH66">
        <v>130.518901000032</v>
      </c>
      <c r="UI66">
        <v>112.721736000036</v>
      </c>
      <c r="UJ66">
        <v>107.866540999967</v>
      </c>
      <c r="UK66">
        <v>129.90087000001199</v>
      </c>
      <c r="UL66">
        <v>137.90544699993899</v>
      </c>
      <c r="UM66">
        <v>100.648420999991</v>
      </c>
      <c r="UN66">
        <v>141.38748700008699</v>
      </c>
      <c r="UO66">
        <v>187.98068400006699</v>
      </c>
      <c r="UP66">
        <v>173.64689299999699</v>
      </c>
      <c r="UQ66">
        <v>93.0406489999732</v>
      </c>
      <c r="UR66">
        <v>108.73217099998099</v>
      </c>
      <c r="US66">
        <v>337.67640900006501</v>
      </c>
      <c r="UT66">
        <v>336.98400600021699</v>
      </c>
      <c r="UU66">
        <v>1865.6371180005401</v>
      </c>
      <c r="UV66">
        <v>135.63353700004501</v>
      </c>
      <c r="UW66">
        <v>416.86053799977498</v>
      </c>
      <c r="UX66">
        <v>109.49611800001</v>
      </c>
      <c r="UY66">
        <v>52.137675000005402</v>
      </c>
      <c r="UZ66">
        <v>11.7550710000069</v>
      </c>
      <c r="VA66">
        <v>160.35324899992</v>
      </c>
      <c r="VB66">
        <v>113.45361299999099</v>
      </c>
      <c r="VC66">
        <v>108.876244000043</v>
      </c>
      <c r="VD66">
        <v>120.350944999955</v>
      </c>
      <c r="VE66">
        <v>107.29827899998099</v>
      </c>
      <c r="VF66">
        <v>144.83491199999099</v>
      </c>
      <c r="VG66">
        <v>146.88456399994899</v>
      </c>
      <c r="VH66">
        <v>114.926331000053</v>
      </c>
      <c r="VI66">
        <v>103.22662099998</v>
      </c>
      <c r="VJ66">
        <v>114.824836999993</v>
      </c>
      <c r="VK66">
        <v>112.776252000011</v>
      </c>
      <c r="VL66">
        <v>102.27598200005001</v>
      </c>
      <c r="VM66">
        <v>106.275024999981</v>
      </c>
      <c r="VN66">
        <v>214.688133999938</v>
      </c>
      <c r="VO66">
        <v>106.66284700005799</v>
      </c>
      <c r="VP66">
        <v>290.74836499988999</v>
      </c>
      <c r="VQ66">
        <v>193.276751999976</v>
      </c>
      <c r="VR66">
        <v>109.842121999944</v>
      </c>
      <c r="VS66">
        <v>106.302065000054</v>
      </c>
      <c r="VT66">
        <v>120.826264000032</v>
      </c>
      <c r="VU66">
        <v>161.01233999989901</v>
      </c>
      <c r="VV66">
        <v>198.78286299994201</v>
      </c>
      <c r="VW66">
        <v>164.627945000073</v>
      </c>
      <c r="VX66">
        <v>144.20343600004</v>
      </c>
      <c r="VY66">
        <v>106.02667900000201</v>
      </c>
      <c r="VZ66">
        <v>110.630504000001</v>
      </c>
      <c r="WA66">
        <v>104.250592999975</v>
      </c>
      <c r="WB66">
        <v>284.68955999985297</v>
      </c>
      <c r="WC66">
        <v>186.092655000044</v>
      </c>
      <c r="WD66">
        <v>205.84514000010699</v>
      </c>
      <c r="WE66">
        <v>104.597563000047</v>
      </c>
      <c r="WF66">
        <v>103.209971999982</v>
      </c>
      <c r="WG66">
        <v>121.966966000036</v>
      </c>
      <c r="WH66">
        <v>108.70850199996499</v>
      </c>
      <c r="WI66">
        <v>119.22114200005301</v>
      </c>
      <c r="WJ66">
        <v>29.789336999994699</v>
      </c>
      <c r="WK66">
        <v>110.417579000001</v>
      </c>
      <c r="WL66">
        <v>103.439346999978</v>
      </c>
      <c r="WM66">
        <v>223.96300600003499</v>
      </c>
      <c r="WN66">
        <v>287.09070800012</v>
      </c>
      <c r="WO66">
        <v>347.535412999801</v>
      </c>
      <c r="WP66">
        <v>213.25903999991701</v>
      </c>
      <c r="WQ66">
        <v>213.04577099997601</v>
      </c>
      <c r="WR66">
        <v>266.07513399981002</v>
      </c>
      <c r="WS66">
        <v>232.26054199994499</v>
      </c>
      <c r="WT66">
        <v>464.98793199984402</v>
      </c>
      <c r="WU66">
        <v>471.26478199986701</v>
      </c>
      <c r="WV66">
        <v>732.44025400001601</v>
      </c>
      <c r="WW66">
        <v>119.79525700002</v>
      </c>
      <c r="WX66">
        <v>275.56802099989699</v>
      </c>
      <c r="WY66">
        <v>133.56637299992099</v>
      </c>
      <c r="WZ66">
        <v>238.62453299993601</v>
      </c>
      <c r="XA66">
        <v>85.108714999980293</v>
      </c>
      <c r="XB66">
        <v>184.03417000011501</v>
      </c>
      <c r="XC66">
        <v>85.931427999981693</v>
      </c>
      <c r="XD66">
        <v>477.95015199994702</v>
      </c>
      <c r="XE66">
        <v>159.33363200002299</v>
      </c>
      <c r="XF66">
        <v>242.83811399992601</v>
      </c>
      <c r="XG66">
        <v>100.644225999946</v>
      </c>
      <c r="XH66">
        <v>206.15722199995099</v>
      </c>
      <c r="XI66">
        <v>101.07676900003599</v>
      </c>
      <c r="XJ66">
        <v>214.08461500005799</v>
      </c>
      <c r="XK66">
        <v>37.654729000001701</v>
      </c>
      <c r="XL66">
        <v>1.24388614999953</v>
      </c>
      <c r="XM66">
        <v>5.7793125300013299</v>
      </c>
      <c r="XN66">
        <v>1.24544290000085</v>
      </c>
      <c r="XO66">
        <v>1.79202461999921</v>
      </c>
      <c r="XP66">
        <v>1.7463854800007499</v>
      </c>
      <c r="XQ66">
        <v>18.714120010001398</v>
      </c>
      <c r="XR66">
        <v>1.21489816999929</v>
      </c>
      <c r="XS66">
        <v>1.2532384799997101</v>
      </c>
      <c r="XT66">
        <v>2.34529222000128</v>
      </c>
      <c r="XU66">
        <v>2.2045139100009701</v>
      </c>
      <c r="XV66">
        <v>2.45293790000142</v>
      </c>
      <c r="XW66">
        <v>2.7780166000011399</v>
      </c>
      <c r="XX66">
        <v>3.18824890000178</v>
      </c>
      <c r="XY66">
        <v>2.88594269999885</v>
      </c>
      <c r="XZ66">
        <v>1.10700320000069</v>
      </c>
      <c r="YA66">
        <v>9.1834208999935107</v>
      </c>
      <c r="YB66">
        <v>0.92052599999988205</v>
      </c>
      <c r="YD66">
        <v>1.12701190000007</v>
      </c>
      <c r="YE66">
        <v>4.3827227000001603</v>
      </c>
      <c r="YF66">
        <v>1.10007849999965</v>
      </c>
      <c r="YG66">
        <v>0.93715796000014995</v>
      </c>
      <c r="YH66">
        <v>1436.3805065807001</v>
      </c>
      <c r="YI66">
        <v>113.868108100025</v>
      </c>
      <c r="YJ66">
        <v>303.42291099997198</v>
      </c>
      <c r="YK66">
        <v>3.01811830999941</v>
      </c>
      <c r="YL66">
        <v>1.4433862900004899</v>
      </c>
      <c r="YM66">
        <v>2349902.4258651701</v>
      </c>
      <c r="YN66">
        <v>1.1665642499992801</v>
      </c>
      <c r="YO66">
        <v>1.1517595000004801</v>
      </c>
      <c r="YP66">
        <v>1.6969222000007</v>
      </c>
      <c r="YQ66">
        <v>167.10065299994301</v>
      </c>
      <c r="YR66">
        <v>143.04089500009999</v>
      </c>
      <c r="YS66">
        <v>5.8109025000012497</v>
      </c>
      <c r="YT66">
        <v>6.7829426000025697</v>
      </c>
      <c r="YU66">
        <v>329.77999059995602</v>
      </c>
      <c r="YV66">
        <v>226.748093500035</v>
      </c>
      <c r="YW66">
        <v>1.2533055999992899</v>
      </c>
      <c r="YX66">
        <v>1.25142939999932</v>
      </c>
      <c r="YY66">
        <v>1.1918043999994601</v>
      </c>
      <c r="YZ66">
        <v>3.6911039100014</v>
      </c>
      <c r="ZA66">
        <v>1.2816697199996301</v>
      </c>
      <c r="ZB66">
        <v>3.7986392800012299</v>
      </c>
      <c r="ZC66">
        <v>1.0102766199997899</v>
      </c>
      <c r="ZD66">
        <v>1.0276952000003801</v>
      </c>
    </row>
    <row r="67" spans="1:680" x14ac:dyDescent="0.25">
      <c r="A67" s="40">
        <v>44159</v>
      </c>
      <c r="B67" s="6">
        <v>2.0483525499985298</v>
      </c>
      <c r="C67" s="6">
        <v>1.7370946800001501</v>
      </c>
      <c r="E67">
        <v>1.72266158999992</v>
      </c>
      <c r="F67">
        <v>1.06144793000021</v>
      </c>
      <c r="G67">
        <v>1.09517969999979</v>
      </c>
      <c r="H67">
        <v>1.0556720000004101</v>
      </c>
      <c r="I67">
        <v>3.04809789999854</v>
      </c>
      <c r="J67">
        <v>1.1214287000002501</v>
      </c>
      <c r="K67">
        <v>2.1745717000012501</v>
      </c>
      <c r="L67">
        <v>2.43300309999904</v>
      </c>
      <c r="M67">
        <v>1.55232419999993</v>
      </c>
      <c r="N67">
        <v>2.4657230000011601</v>
      </c>
      <c r="O67">
        <v>2.2566141999995999</v>
      </c>
      <c r="P67">
        <v>2.77812885000094</v>
      </c>
      <c r="Q67">
        <v>0.91336956000031899</v>
      </c>
      <c r="R67">
        <v>2.7491186500010398</v>
      </c>
      <c r="S67">
        <v>2.7483328700000098</v>
      </c>
      <c r="T67">
        <v>3.2348768500014602</v>
      </c>
      <c r="U67">
        <v>1.08401722000053</v>
      </c>
      <c r="V67">
        <v>1.4910693700003299</v>
      </c>
      <c r="W67">
        <v>2.6740504217996199</v>
      </c>
      <c r="X67">
        <v>2.15592038549948</v>
      </c>
      <c r="Y67">
        <v>3.3705289999998098</v>
      </c>
      <c r="Z67">
        <v>1.1028533699991401</v>
      </c>
      <c r="AA67">
        <v>1.2474159299999901</v>
      </c>
      <c r="AB67">
        <v>1.1027380100003901</v>
      </c>
      <c r="AC67">
        <v>11.267977800002001</v>
      </c>
      <c r="AD67">
        <v>23.2363736499974</v>
      </c>
      <c r="AE67">
        <v>1.0767204799994901</v>
      </c>
      <c r="AF67">
        <v>67.551363660022602</v>
      </c>
      <c r="AG67">
        <v>9.4132253300049307</v>
      </c>
      <c r="AH67">
        <v>1.8483448499991899</v>
      </c>
      <c r="AI67">
        <v>1.1058418699994901</v>
      </c>
      <c r="AJ67">
        <v>2.4886358000003401</v>
      </c>
      <c r="AK67">
        <v>2.2794985000000501</v>
      </c>
      <c r="AL67">
        <v>1.4244945600003101</v>
      </c>
      <c r="AM67">
        <v>1.6165380999991601</v>
      </c>
      <c r="AN67">
        <v>907.577343409881</v>
      </c>
      <c r="AO67">
        <v>218.504174229922</v>
      </c>
      <c r="AP67">
        <v>164.397025849903</v>
      </c>
      <c r="AQ67">
        <v>13.0983048000053</v>
      </c>
      <c r="AR67">
        <v>1.51298056999985</v>
      </c>
      <c r="AS67">
        <v>1.2870611899997999</v>
      </c>
      <c r="AT67">
        <v>1.47190561999923</v>
      </c>
      <c r="AU67">
        <v>4.0193147399986602</v>
      </c>
      <c r="AV67">
        <v>3.2581850999995399</v>
      </c>
      <c r="AW67">
        <v>1.4395941999991899</v>
      </c>
      <c r="AX67">
        <v>12.8988024900027</v>
      </c>
      <c r="AY67">
        <v>1.4731760600007</v>
      </c>
      <c r="AZ67">
        <v>6.3958137000008701</v>
      </c>
      <c r="BA67">
        <v>1.57384900000034</v>
      </c>
      <c r="BB67">
        <v>3.9634292000009701</v>
      </c>
      <c r="BC67">
        <v>2.5490725800009399</v>
      </c>
      <c r="BD67">
        <v>0.95249539999986199</v>
      </c>
      <c r="BE67">
        <v>1.7268043000003701</v>
      </c>
      <c r="BF67">
        <v>2.0658222999991298</v>
      </c>
      <c r="BG67">
        <v>2.1506896999999299</v>
      </c>
      <c r="BH67">
        <v>2.5311585999988901</v>
      </c>
      <c r="BI67">
        <v>1.6525435000003199</v>
      </c>
      <c r="BJ67">
        <v>109.912935800035</v>
      </c>
      <c r="BK67">
        <v>1.0894200000002501</v>
      </c>
      <c r="BL67">
        <v>3.1955696400000302</v>
      </c>
      <c r="BM67">
        <v>1.6837837900002299</v>
      </c>
      <c r="BN67">
        <v>1.5861868600004501</v>
      </c>
      <c r="BO67">
        <v>1.0650401000002601</v>
      </c>
      <c r="BP67">
        <v>1.0457984999993599</v>
      </c>
      <c r="BQ67">
        <v>2.0039658999994598</v>
      </c>
      <c r="BR67">
        <v>2.0896198000009498</v>
      </c>
      <c r="BS67">
        <v>2.2333123999997002</v>
      </c>
      <c r="BT67">
        <v>1.0464988999992799</v>
      </c>
      <c r="BU67">
        <v>1.39000990000022</v>
      </c>
      <c r="BV67">
        <v>1.8025591999994499</v>
      </c>
      <c r="BW67">
        <v>7.0647874999995102</v>
      </c>
      <c r="BX67">
        <v>4.6703733000031198</v>
      </c>
      <c r="BY67">
        <v>3.0284301999999999</v>
      </c>
      <c r="BZ67">
        <v>93.279546639998401</v>
      </c>
      <c r="CA67">
        <v>9.2351780000026302</v>
      </c>
      <c r="CB67">
        <v>1.1014739000002001</v>
      </c>
      <c r="CC67">
        <v>23.592981800000398</v>
      </c>
      <c r="CD67">
        <v>4.4389411000010996</v>
      </c>
      <c r="CE67">
        <v>9.6406314000050806</v>
      </c>
      <c r="CF67">
        <v>2.7006086000001202</v>
      </c>
      <c r="CG67">
        <v>37.672384299978098</v>
      </c>
      <c r="CH67">
        <v>1.04772650000086</v>
      </c>
      <c r="CI67">
        <v>1.8556652000006599</v>
      </c>
      <c r="CJ67">
        <v>6.0342568999985797</v>
      </c>
      <c r="CK67">
        <v>4.5414823000028299</v>
      </c>
      <c r="CL67">
        <v>2.2940503999998301</v>
      </c>
      <c r="CM67">
        <v>3.09259630000088</v>
      </c>
      <c r="CN67">
        <v>31.296178899996399</v>
      </c>
      <c r="CO67">
        <v>1.21057680000013</v>
      </c>
      <c r="CP67">
        <v>1.4777410000006099</v>
      </c>
      <c r="CQ67">
        <v>1.2174322999999301</v>
      </c>
      <c r="CR67">
        <v>1.2730940000001301</v>
      </c>
      <c r="CS67">
        <v>1.2727020000002101</v>
      </c>
      <c r="CT67">
        <v>12.074566700001</v>
      </c>
      <c r="CU67">
        <v>130.11046299990301</v>
      </c>
      <c r="CV67">
        <v>13.944209799999999</v>
      </c>
      <c r="CW67">
        <v>22.9858050000039</v>
      </c>
      <c r="CX67">
        <v>76.909451000043205</v>
      </c>
      <c r="CY67">
        <v>18.342937999987001</v>
      </c>
      <c r="CZ67">
        <v>142.717735999962</v>
      </c>
      <c r="DA67">
        <v>10.630602899996999</v>
      </c>
      <c r="DB67">
        <v>10.1706322999962</v>
      </c>
      <c r="DC67">
        <v>22.439828000002301</v>
      </c>
      <c r="DD67">
        <v>2.6118454999996201</v>
      </c>
      <c r="DE67">
        <v>1.45272488000046</v>
      </c>
      <c r="DF67">
        <v>1.2953330700001999</v>
      </c>
      <c r="DG67">
        <v>1.1166844199997299</v>
      </c>
      <c r="DH67">
        <v>3.1218480300012699</v>
      </c>
      <c r="DI67">
        <v>7706.8369146436498</v>
      </c>
      <c r="DJ67">
        <v>1.2794021499994399</v>
      </c>
      <c r="DK67">
        <v>2.48831685999903</v>
      </c>
      <c r="DL67">
        <v>27.811979780002702</v>
      </c>
      <c r="DM67">
        <v>2.2075798799996802</v>
      </c>
      <c r="DN67">
        <v>8.5227115799934801</v>
      </c>
      <c r="DO67">
        <v>2.7514771200003501</v>
      </c>
      <c r="DP67">
        <v>3.0130248700006601</v>
      </c>
      <c r="DQ67">
        <v>1.2040171600001499</v>
      </c>
      <c r="DR67">
        <v>10.9409045600041</v>
      </c>
      <c r="DS67">
        <v>1.1758977600002301</v>
      </c>
      <c r="DT67">
        <v>1.29008366999915</v>
      </c>
      <c r="DU67">
        <v>3.5155047299995199</v>
      </c>
      <c r="DV67">
        <v>3.4323542999991301</v>
      </c>
      <c r="DW67">
        <v>3.2504762099997602</v>
      </c>
      <c r="DX67">
        <v>1.29078384000059</v>
      </c>
      <c r="DY67">
        <v>120.13599800004199</v>
      </c>
      <c r="DZ67">
        <v>1.2830831400006</v>
      </c>
      <c r="EA67">
        <v>1.7399156499996</v>
      </c>
      <c r="EB67">
        <v>1.06298679000065</v>
      </c>
      <c r="EC67">
        <v>1.1220312000004899</v>
      </c>
      <c r="ED67">
        <v>1.04861544999949</v>
      </c>
      <c r="EE67">
        <v>2.9083844999986499</v>
      </c>
      <c r="EF67">
        <v>1.34150208999927</v>
      </c>
      <c r="EG67">
        <v>2.4905900999983701</v>
      </c>
      <c r="EH67">
        <v>1.42770555999959</v>
      </c>
      <c r="EI67">
        <v>1.73376551000001</v>
      </c>
      <c r="EJ67">
        <v>1.73682336999991</v>
      </c>
      <c r="EK67">
        <v>3.2474772999994501</v>
      </c>
      <c r="EL67">
        <v>5.9205734999995903</v>
      </c>
      <c r="EM67">
        <v>29.446342500014001</v>
      </c>
      <c r="EN67">
        <v>1.45970017000036</v>
      </c>
      <c r="EO67">
        <v>1.3355911899998301</v>
      </c>
      <c r="EP67">
        <v>1.0796216899998401</v>
      </c>
      <c r="EQ67">
        <v>1.07690419000028</v>
      </c>
      <c r="ER67">
        <v>1.3302831199998799</v>
      </c>
      <c r="ES67">
        <v>1.05816077000054</v>
      </c>
      <c r="ET67">
        <v>1.6110595600002899</v>
      </c>
      <c r="EU67">
        <v>3.0118041700006901</v>
      </c>
      <c r="EV67">
        <v>1.13093545000083</v>
      </c>
      <c r="EW67">
        <v>1.00901252999938</v>
      </c>
      <c r="EX67">
        <v>114.117254000041</v>
      </c>
      <c r="EY67">
        <v>6.0516940599991402</v>
      </c>
      <c r="EZ67">
        <v>3.1396037999984401</v>
      </c>
      <c r="FA67">
        <v>1.0900348800005299</v>
      </c>
      <c r="FC67">
        <v>190.875389300054</v>
      </c>
      <c r="FD67">
        <v>9976.7123429328203</v>
      </c>
      <c r="FE67">
        <v>98.570696000009804</v>
      </c>
      <c r="FF67">
        <v>1.0893729899999001</v>
      </c>
      <c r="FG67">
        <v>3857.53990938887</v>
      </c>
      <c r="FH67">
        <v>1.0053664999995799</v>
      </c>
      <c r="FI67">
        <v>1.08195838999927</v>
      </c>
      <c r="FJ67">
        <v>1.2157645700008299</v>
      </c>
      <c r="FK67">
        <v>22.442303980002201</v>
      </c>
      <c r="FL67">
        <v>1.27769129999979</v>
      </c>
      <c r="FM67">
        <v>2.1695767999990498</v>
      </c>
      <c r="FN67">
        <v>1.7885002000002701</v>
      </c>
      <c r="FO67">
        <v>1.1919326999996001</v>
      </c>
      <c r="FP67">
        <v>3.3651573999995898</v>
      </c>
      <c r="FQ67">
        <v>1.58257118000074</v>
      </c>
      <c r="FR67">
        <v>1.1983085299998499</v>
      </c>
      <c r="FS67">
        <v>1.13329852000061</v>
      </c>
      <c r="FT67">
        <v>2.0378764900015098</v>
      </c>
      <c r="FU67">
        <v>1.99088298000061</v>
      </c>
      <c r="FV67">
        <v>1.0375221800004499</v>
      </c>
      <c r="FW67">
        <v>1.37805128999935</v>
      </c>
      <c r="FX67">
        <v>1.11270868000065</v>
      </c>
      <c r="FY67">
        <v>1.28909417999967</v>
      </c>
      <c r="FZ67">
        <v>1.0571762700001299</v>
      </c>
      <c r="GA67">
        <v>3.7463544199999901</v>
      </c>
      <c r="GB67">
        <v>1.20392340000035</v>
      </c>
      <c r="GC67">
        <v>319.85804867977299</v>
      </c>
      <c r="GD67">
        <v>101.473296700045</v>
      </c>
      <c r="GE67">
        <v>171.66010980005399</v>
      </c>
      <c r="GF67">
        <v>290.32257730001601</v>
      </c>
      <c r="GG67">
        <v>275.30157670006201</v>
      </c>
      <c r="GH67">
        <v>131.352079499979</v>
      </c>
      <c r="GI67">
        <v>262.87047499977098</v>
      </c>
      <c r="GJ67">
        <v>111.63667679997199</v>
      </c>
      <c r="GK67">
        <v>214.64128000009799</v>
      </c>
      <c r="GL67">
        <v>1.0791962999992399</v>
      </c>
      <c r="GM67">
        <v>2.1893138000014001</v>
      </c>
      <c r="GN67">
        <v>1.3786798000000999</v>
      </c>
      <c r="GO67">
        <v>6.8173527000035401</v>
      </c>
      <c r="GP67">
        <v>2.8809889000003799</v>
      </c>
      <c r="GQ67">
        <v>1.0926968999992801</v>
      </c>
      <c r="GR67">
        <v>2.17765510000027</v>
      </c>
      <c r="GS67">
        <v>4.2134185000031703</v>
      </c>
      <c r="GT67">
        <v>2.0982139000007001</v>
      </c>
      <c r="GU67">
        <v>2.8305636000004601</v>
      </c>
      <c r="GV67">
        <v>11.6362611999939</v>
      </c>
      <c r="GW67">
        <v>1.39299249999931</v>
      </c>
      <c r="GX67">
        <v>7.5428430000029003</v>
      </c>
      <c r="GY67">
        <v>4.1008288000011799</v>
      </c>
      <c r="GZ67">
        <v>1.0064022000005901</v>
      </c>
      <c r="HA67">
        <v>2.2030463000010099</v>
      </c>
      <c r="HB67">
        <v>0.92474700000002497</v>
      </c>
      <c r="HC67">
        <v>5.0140629000015897</v>
      </c>
      <c r="HD67">
        <v>1.39563719999933</v>
      </c>
      <c r="HE67">
        <v>152.98451410001101</v>
      </c>
      <c r="HF67">
        <v>3.5085939999989901</v>
      </c>
      <c r="HG67">
        <v>0.95337000000017702</v>
      </c>
      <c r="HH67">
        <v>2.29536369999914</v>
      </c>
      <c r="HI67">
        <v>5.8557456999988098</v>
      </c>
      <c r="HJ67">
        <v>1.09415459999946</v>
      </c>
      <c r="HK67">
        <v>3.9263351000008702</v>
      </c>
      <c r="HL67">
        <v>156.45276878005799</v>
      </c>
      <c r="HM67">
        <v>4.0939803099972796</v>
      </c>
      <c r="HN67">
        <v>73.070839000050896</v>
      </c>
      <c r="HO67">
        <v>1058.9912917092399</v>
      </c>
      <c r="HP67">
        <v>1.13028554000084</v>
      </c>
      <c r="HQ67">
        <v>1.1418493300007</v>
      </c>
      <c r="HR67">
        <v>116.215415779967</v>
      </c>
      <c r="HS67">
        <v>182.77980390004799</v>
      </c>
      <c r="HT67">
        <v>127.027305489988</v>
      </c>
      <c r="HU67">
        <v>150.489311429905</v>
      </c>
      <c r="HV67">
        <v>151.505783099914</v>
      </c>
      <c r="HW67">
        <v>387.66751280985801</v>
      </c>
      <c r="HX67">
        <v>119.224066219991</v>
      </c>
      <c r="HY67">
        <v>131.275133650051</v>
      </c>
      <c r="HZ67">
        <v>105.670435479959</v>
      </c>
      <c r="IA67">
        <v>1.07193870000083</v>
      </c>
      <c r="IB67">
        <v>1.08609719999913</v>
      </c>
      <c r="IC67">
        <v>1.0841956999993301</v>
      </c>
      <c r="ID67">
        <v>1.09649239999999</v>
      </c>
      <c r="IE67">
        <v>0.93931049999992</v>
      </c>
      <c r="IF67">
        <v>1.3291047000002401</v>
      </c>
      <c r="IG67">
        <v>1.6742876999997001</v>
      </c>
      <c r="IH67">
        <v>1.3021762999997</v>
      </c>
      <c r="II67">
        <v>1.3041866000003199</v>
      </c>
      <c r="IJ67">
        <v>0.99259340000025997</v>
      </c>
      <c r="IK67">
        <v>1.0476973000004399</v>
      </c>
      <c r="IL67">
        <v>1.0680804999992699</v>
      </c>
      <c r="IM67">
        <v>1.1169962000003599</v>
      </c>
      <c r="IN67">
        <v>0.98354569999992203</v>
      </c>
      <c r="IO67">
        <v>0.98407959999985894</v>
      </c>
      <c r="IP67">
        <v>2.89783399999942</v>
      </c>
      <c r="IQ67">
        <v>1.05875969999943</v>
      </c>
      <c r="IR67">
        <v>0.97617290000016499</v>
      </c>
      <c r="IS67">
        <v>1.26230759999999</v>
      </c>
      <c r="IT67">
        <v>1.2932952999999501</v>
      </c>
      <c r="IU67">
        <v>1.08546580000075</v>
      </c>
      <c r="IV67">
        <v>1.4122884999997001</v>
      </c>
      <c r="IW67">
        <v>0.95784209999965197</v>
      </c>
      <c r="IX67">
        <v>1.5321714999990901</v>
      </c>
      <c r="IY67">
        <v>1.28449130000081</v>
      </c>
      <c r="IZ67">
        <v>1.82315100000051</v>
      </c>
      <c r="JA67">
        <v>1.35200319999967</v>
      </c>
      <c r="JB67">
        <v>1.12297600000056</v>
      </c>
      <c r="JC67">
        <v>1.09816759999921</v>
      </c>
      <c r="JD67">
        <v>1.08569139999963</v>
      </c>
      <c r="JE67">
        <v>1.08502579999913</v>
      </c>
      <c r="JF67">
        <v>3.95863520000057</v>
      </c>
      <c r="JG67">
        <v>1.4000758000002</v>
      </c>
      <c r="JH67">
        <v>1.29835989999992</v>
      </c>
      <c r="JI67">
        <v>0.94775690000005897</v>
      </c>
      <c r="JJ67">
        <v>5.7602416000008798</v>
      </c>
      <c r="JK67">
        <v>1.54921090000062</v>
      </c>
      <c r="JL67">
        <v>1.5487685000007301</v>
      </c>
      <c r="JM67">
        <v>1.79907359999925</v>
      </c>
      <c r="JN67">
        <v>1.15431290000015</v>
      </c>
      <c r="JO67">
        <v>2.4373484600000701</v>
      </c>
      <c r="JP67">
        <v>534.78400751017</v>
      </c>
      <c r="JQ67">
        <v>198.436836109962</v>
      </c>
      <c r="JR67">
        <v>11.604915999996599</v>
      </c>
      <c r="JS67">
        <v>1.71170019999954</v>
      </c>
      <c r="JT67">
        <v>1.14053729999978</v>
      </c>
      <c r="JU67">
        <v>5.0929050999984602</v>
      </c>
      <c r="JV67">
        <v>106.696484999964</v>
      </c>
      <c r="JW67">
        <v>0.974252899999556</v>
      </c>
      <c r="JX67">
        <v>105.700451000012</v>
      </c>
      <c r="JY67">
        <v>1.0201026300001099</v>
      </c>
      <c r="JZ67">
        <v>1.03865292999944</v>
      </c>
      <c r="KA67">
        <v>107.44084499997599</v>
      </c>
      <c r="KB67">
        <v>75.774490999989197</v>
      </c>
      <c r="KD67">
        <v>106.718024999951</v>
      </c>
      <c r="KE67">
        <v>117.057419999968</v>
      </c>
      <c r="KF67">
        <v>102.188510000007</v>
      </c>
      <c r="KG67">
        <v>117.024915999966</v>
      </c>
      <c r="KH67">
        <v>106.078306999989</v>
      </c>
      <c r="KI67">
        <v>165.59977800003301</v>
      </c>
      <c r="KJ67">
        <v>155.608693999937</v>
      </c>
      <c r="KK67">
        <v>118.592686000047</v>
      </c>
      <c r="KL67">
        <v>103.75580100005</v>
      </c>
      <c r="KM67">
        <v>148.791786999907</v>
      </c>
      <c r="KN67">
        <v>127.93599899997901</v>
      </c>
      <c r="KO67">
        <v>103.228636999964</v>
      </c>
      <c r="KP67">
        <v>97.352004999993397</v>
      </c>
      <c r="KQ67">
        <v>176.165774999885</v>
      </c>
      <c r="KR67">
        <v>267.89369399985299</v>
      </c>
      <c r="KS67">
        <v>132.57053999998601</v>
      </c>
      <c r="KT67">
        <v>129.16403899993699</v>
      </c>
      <c r="KU67">
        <v>202.89464699989199</v>
      </c>
      <c r="KV67">
        <v>108.425700000022</v>
      </c>
      <c r="KW67">
        <v>106.81011600000799</v>
      </c>
      <c r="KX67">
        <v>167.83631799998699</v>
      </c>
      <c r="KY67">
        <v>201.65556000010099</v>
      </c>
      <c r="KZ67">
        <v>99.922038999968194</v>
      </c>
      <c r="LA67">
        <v>105.014819000033</v>
      </c>
      <c r="LB67">
        <v>120.347727000015</v>
      </c>
      <c r="LC67">
        <v>105.923823000048</v>
      </c>
      <c r="LD67">
        <v>194.82360400003401</v>
      </c>
      <c r="LE67">
        <v>79.053154999972307</v>
      </c>
      <c r="LF67">
        <v>119.775136000011</v>
      </c>
      <c r="LG67">
        <v>113.421983000007</v>
      </c>
      <c r="LH67">
        <v>99.530093000037596</v>
      </c>
      <c r="LI67">
        <v>113.05181299999801</v>
      </c>
      <c r="LJ67">
        <v>110.93092299997799</v>
      </c>
      <c r="LK67">
        <v>145.43099300004499</v>
      </c>
      <c r="LL67">
        <v>250.35953800007701</v>
      </c>
      <c r="LM67">
        <v>196.71568099991401</v>
      </c>
      <c r="LN67">
        <v>109.858912999975</v>
      </c>
      <c r="LO67">
        <v>143.21552599989801</v>
      </c>
      <c r="LQ67">
        <v>116.981690000044</v>
      </c>
      <c r="LS67">
        <v>133.11830500001099</v>
      </c>
      <c r="LT67">
        <v>130.51757499994699</v>
      </c>
      <c r="LU67">
        <v>102.954618999967</v>
      </c>
      <c r="LV67">
        <v>141.08531400002499</v>
      </c>
      <c r="LW67">
        <v>100.550763000036</v>
      </c>
      <c r="LX67">
        <v>110.413783999975</v>
      </c>
      <c r="LY67">
        <v>127.47471800004099</v>
      </c>
      <c r="LZ67">
        <v>119.203955000034</v>
      </c>
      <c r="MB67">
        <v>119.687723999959</v>
      </c>
      <c r="MC67">
        <v>143.82373300008501</v>
      </c>
      <c r="MD67">
        <v>99.038443000055807</v>
      </c>
      <c r="ME67">
        <v>102.02773099997999</v>
      </c>
      <c r="MF67">
        <v>100.17793999996501</v>
      </c>
      <c r="MG67">
        <v>100.669445000007</v>
      </c>
      <c r="MH67">
        <v>142.96140699996599</v>
      </c>
      <c r="MI67">
        <v>217.91476100008001</v>
      </c>
      <c r="MK67">
        <v>105.235301999957</v>
      </c>
      <c r="ML67">
        <v>150.587636000011</v>
      </c>
      <c r="MM67">
        <v>107.093931999989</v>
      </c>
      <c r="MN67">
        <v>101.439222999965</v>
      </c>
      <c r="MO67">
        <v>132.48759800009401</v>
      </c>
      <c r="MP67">
        <v>104.731283999979</v>
      </c>
      <c r="MQ67">
        <v>96.963160000043004</v>
      </c>
      <c r="MR67">
        <v>95.355532999965405</v>
      </c>
      <c r="MT67">
        <v>212.831040000077</v>
      </c>
      <c r="MU67">
        <v>284.25150999985601</v>
      </c>
      <c r="MV67">
        <v>194.558539000107</v>
      </c>
      <c r="MW67">
        <v>219.08828700007899</v>
      </c>
      <c r="MY67">
        <v>308.01200400013499</v>
      </c>
      <c r="NA67">
        <v>292.88789599994197</v>
      </c>
      <c r="NB67">
        <v>114.08775399997801</v>
      </c>
      <c r="NC67">
        <v>273.155305000022</v>
      </c>
      <c r="ND67">
        <v>97.409452999942005</v>
      </c>
      <c r="NE67">
        <v>130.100391000044</v>
      </c>
      <c r="NF67">
        <v>207.937953999965</v>
      </c>
      <c r="NG67">
        <v>146.069329000078</v>
      </c>
      <c r="NH67">
        <v>140.67603099998101</v>
      </c>
      <c r="NI67">
        <v>123.677314999979</v>
      </c>
      <c r="NJ67">
        <v>106.629728000029</v>
      </c>
      <c r="NK67">
        <v>116.523371999967</v>
      </c>
      <c r="NL67">
        <v>115.674049000023</v>
      </c>
      <c r="NM67">
        <v>117.845670999959</v>
      </c>
      <c r="NN67">
        <v>153.33043599990199</v>
      </c>
      <c r="NO67">
        <v>100.76181399996899</v>
      </c>
      <c r="NP67">
        <v>121.011436000001</v>
      </c>
      <c r="NQ67">
        <v>106.64331700000901</v>
      </c>
      <c r="NR67">
        <v>1.67518030000065</v>
      </c>
      <c r="NS67">
        <v>3.9440283000003502</v>
      </c>
      <c r="NT67">
        <v>1.31673179999962</v>
      </c>
      <c r="NU67">
        <v>1.03097716000048</v>
      </c>
      <c r="NV67">
        <v>2.3040542700000501</v>
      </c>
      <c r="NW67">
        <v>1.16216736000024</v>
      </c>
      <c r="NX67">
        <v>1.00270380000075</v>
      </c>
      <c r="NY67">
        <v>0.95737329999974496</v>
      </c>
      <c r="NZ67">
        <v>1.0332338000007399</v>
      </c>
      <c r="OA67">
        <v>1.0140554999998099</v>
      </c>
      <c r="OB67">
        <v>3.37226459999874</v>
      </c>
      <c r="OC67">
        <v>2.0984233999988602</v>
      </c>
      <c r="OD67">
        <v>3.0525660999992401</v>
      </c>
      <c r="OE67">
        <v>1.4630569000000799</v>
      </c>
      <c r="OF67">
        <v>2.8236257999997201</v>
      </c>
      <c r="OG67">
        <v>5.7517513999991898</v>
      </c>
      <c r="OH67">
        <v>2.29705159999867</v>
      </c>
      <c r="OI67">
        <v>2.55520600000091</v>
      </c>
      <c r="OJ67">
        <v>1.3652861999999</v>
      </c>
      <c r="OK67">
        <v>1.2998453000000201</v>
      </c>
      <c r="OL67">
        <v>1.3935201000003901</v>
      </c>
      <c r="OM67">
        <v>3.1719529000001798</v>
      </c>
      <c r="ON67">
        <v>3.1974684999986498</v>
      </c>
      <c r="OO67">
        <v>1.42923218000033</v>
      </c>
      <c r="OP67">
        <v>2.12892585000009</v>
      </c>
      <c r="OQ67">
        <v>2.8242405099990702</v>
      </c>
      <c r="OR67">
        <v>2.63767242999893</v>
      </c>
      <c r="OS67">
        <v>2.5015713799985</v>
      </c>
      <c r="OT67">
        <v>2.8764446499990299</v>
      </c>
      <c r="OU67">
        <v>1.05302567999934</v>
      </c>
      <c r="OV67">
        <v>1.4745657500006899</v>
      </c>
      <c r="OW67">
        <v>2.3815115100005602</v>
      </c>
      <c r="OX67">
        <v>2.6977623700004201</v>
      </c>
      <c r="OY67">
        <v>54.4557743699988</v>
      </c>
      <c r="OZ67">
        <v>2.5105696600003302</v>
      </c>
      <c r="PA67">
        <v>10.4613310400018</v>
      </c>
      <c r="PB67">
        <v>2.6182626299996601</v>
      </c>
      <c r="PC67">
        <v>3.3653593900016898</v>
      </c>
      <c r="PD67">
        <v>2.99780001999898</v>
      </c>
      <c r="PE67">
        <v>1.8430906300000101</v>
      </c>
      <c r="PF67">
        <v>107.97858140000599</v>
      </c>
      <c r="PG67">
        <v>92.439623999991497</v>
      </c>
      <c r="PH67">
        <v>3.9773548000011898</v>
      </c>
      <c r="PI67">
        <v>6.1068902999977599</v>
      </c>
      <c r="PJ67">
        <v>4.1574236000014899</v>
      </c>
      <c r="PK67">
        <v>1.1293074999994099</v>
      </c>
      <c r="PL67">
        <v>1.19843677000063</v>
      </c>
      <c r="PM67">
        <v>1.2371458899997401</v>
      </c>
      <c r="PN67">
        <v>1.56166811000003</v>
      </c>
      <c r="PO67">
        <v>1.5924287100006</v>
      </c>
      <c r="PP67">
        <v>1.60137811999994</v>
      </c>
      <c r="PQ67">
        <v>1.6774954800002899</v>
      </c>
      <c r="PR67">
        <v>1.35374210000009</v>
      </c>
      <c r="PS67">
        <v>1.71440052000071</v>
      </c>
      <c r="PT67">
        <v>1.77934070999981</v>
      </c>
      <c r="PU67">
        <v>3.0924197499989501</v>
      </c>
      <c r="PV67">
        <v>8.3900164700025908</v>
      </c>
      <c r="PW67">
        <v>198.189165899996</v>
      </c>
      <c r="PX67">
        <v>2.1119556000012398</v>
      </c>
      <c r="PY67">
        <v>165.16731610009401</v>
      </c>
      <c r="PZ67">
        <v>1.7913958000008301</v>
      </c>
      <c r="QA67">
        <v>1.63424870000017</v>
      </c>
      <c r="QB67">
        <v>102.476449299953</v>
      </c>
      <c r="QC67">
        <v>1.9912251000005201</v>
      </c>
      <c r="QD67">
        <v>42162.512060701803</v>
      </c>
      <c r="QE67">
        <v>2.3694867999984099</v>
      </c>
      <c r="QF67">
        <v>2.2890601100007202</v>
      </c>
      <c r="QG67">
        <v>216.03081188001701</v>
      </c>
      <c r="QH67">
        <v>124.114150619949</v>
      </c>
      <c r="QI67">
        <v>1.0763573200001699</v>
      </c>
      <c r="QJ67">
        <v>1.10112395000033</v>
      </c>
      <c r="QK67">
        <v>1.0333405199999099</v>
      </c>
      <c r="QL67">
        <v>1.02041672000087</v>
      </c>
      <c r="QM67">
        <v>14.6933186800015</v>
      </c>
      <c r="QN67">
        <v>1.5777865100008099</v>
      </c>
      <c r="QP67">
        <v>1.3705685000004499</v>
      </c>
      <c r="QQ67">
        <v>1.2672357999999799</v>
      </c>
      <c r="QR67">
        <v>1.0595071999996399</v>
      </c>
      <c r="QS67">
        <v>1.50424089999979</v>
      </c>
      <c r="QT67">
        <v>1.19349329999932</v>
      </c>
      <c r="QU67">
        <v>111.10699700005399</v>
      </c>
      <c r="QV67">
        <v>101.024910000036</v>
      </c>
      <c r="QW67">
        <v>189.49592299992199</v>
      </c>
      <c r="QX67">
        <v>107.046953000012</v>
      </c>
      <c r="QY67">
        <v>104.10992800002001</v>
      </c>
      <c r="QZ67">
        <v>104.190472000046</v>
      </c>
      <c r="RA67">
        <v>103.55882200005</v>
      </c>
      <c r="RB67">
        <v>1.19883771000059</v>
      </c>
      <c r="RC67">
        <v>2.2534267299997701</v>
      </c>
      <c r="RD67">
        <v>139.30635700002301</v>
      </c>
      <c r="RE67">
        <v>105.153352999943</v>
      </c>
      <c r="RF67">
        <v>110.956205000053</v>
      </c>
      <c r="RG67">
        <v>121.713749999995</v>
      </c>
      <c r="RH67">
        <v>150.26526000001499</v>
      </c>
      <c r="RI67">
        <v>238.511855999939</v>
      </c>
      <c r="RL67">
        <v>288.54461599979498</v>
      </c>
      <c r="RM67">
        <v>55.940314000006801</v>
      </c>
      <c r="RN67">
        <v>267.98830900015298</v>
      </c>
      <c r="RO67">
        <v>168.07175799994701</v>
      </c>
      <c r="RP67">
        <v>219.407609000104</v>
      </c>
      <c r="RQ67">
        <v>103.894515999942</v>
      </c>
      <c r="RR67">
        <v>376.25411299988599</v>
      </c>
      <c r="RS67">
        <v>193.53961499990001</v>
      </c>
      <c r="RT67">
        <v>110.612940000021</v>
      </c>
      <c r="RU67">
        <v>185.37408199999501</v>
      </c>
      <c r="RV67">
        <v>326.74701200006501</v>
      </c>
      <c r="RW67">
        <v>64.750092000001999</v>
      </c>
      <c r="RX67">
        <v>369.72660499997397</v>
      </c>
      <c r="RY67">
        <v>198.94001100002799</v>
      </c>
      <c r="RZ67">
        <v>543.64429800026096</v>
      </c>
      <c r="SA67">
        <v>584.40185800008499</v>
      </c>
      <c r="SB67">
        <v>277.16344199981501</v>
      </c>
      <c r="SC67">
        <v>98.752591999946205</v>
      </c>
      <c r="SD67">
        <v>189.339239999885</v>
      </c>
      <c r="SE67">
        <v>328.715305999853</v>
      </c>
      <c r="SF67">
        <v>234.789098999929</v>
      </c>
      <c r="SG67">
        <v>652.15389699954505</v>
      </c>
      <c r="SH67">
        <v>104.70130299998</v>
      </c>
      <c r="SI67">
        <v>103.24505300005001</v>
      </c>
      <c r="SJ67">
        <v>7879.20504400134</v>
      </c>
      <c r="SK67">
        <v>64.862598999985494</v>
      </c>
      <c r="SL67">
        <v>151.045636999886</v>
      </c>
      <c r="SM67">
        <v>283.94394600018899</v>
      </c>
      <c r="SN67">
        <v>339.25340999988799</v>
      </c>
      <c r="SO67">
        <v>200.67426900006799</v>
      </c>
      <c r="SP67">
        <v>561.46875999961003</v>
      </c>
      <c r="SQ67">
        <v>200.816117000068</v>
      </c>
      <c r="SR67">
        <v>53.630884999991402</v>
      </c>
      <c r="SS67">
        <v>41.974424000014601</v>
      </c>
      <c r="ST67">
        <v>194.803194999928</v>
      </c>
      <c r="SU67">
        <v>189.94271799991799</v>
      </c>
      <c r="SV67">
        <v>196.96022000000801</v>
      </c>
      <c r="SW67">
        <v>166.13571400009101</v>
      </c>
      <c r="SX67">
        <v>204.50288700009699</v>
      </c>
      <c r="SY67">
        <v>172.511234000092</v>
      </c>
      <c r="SZ67">
        <v>113.166041000048</v>
      </c>
      <c r="TA67">
        <v>145.721518999897</v>
      </c>
      <c r="TB67">
        <v>102.214457000024</v>
      </c>
      <c r="TC67">
        <v>148.75108699989499</v>
      </c>
      <c r="TD67">
        <v>139.134915000061</v>
      </c>
      <c r="TE67">
        <v>439.67750399978797</v>
      </c>
      <c r="TF67">
        <v>114.906270000036</v>
      </c>
      <c r="TG67">
        <v>123.353968000039</v>
      </c>
      <c r="TH67">
        <v>474.67828600015503</v>
      </c>
      <c r="TI67">
        <v>81.186780999996699</v>
      </c>
      <c r="TJ67">
        <v>244.037978000008</v>
      </c>
      <c r="TK67">
        <v>146.855618000031</v>
      </c>
      <c r="TL67">
        <v>430.08522100001602</v>
      </c>
      <c r="TM67">
        <v>499.67767499992601</v>
      </c>
      <c r="TN67">
        <v>194.90830900007899</v>
      </c>
      <c r="TO67">
        <v>500.48341500014101</v>
      </c>
      <c r="TP67">
        <v>214.75296399998501</v>
      </c>
      <c r="TQ67">
        <v>500.27642400003998</v>
      </c>
      <c r="TR67">
        <v>500.19333899998998</v>
      </c>
      <c r="TS67">
        <v>204.87821300001801</v>
      </c>
      <c r="TT67">
        <v>158.28008399996901</v>
      </c>
      <c r="TV67">
        <v>106.35187699994999</v>
      </c>
      <c r="TW67">
        <v>353.92444299999602</v>
      </c>
      <c r="TX67">
        <v>129.166874000104</v>
      </c>
      <c r="TY67">
        <v>106.41352599998901</v>
      </c>
      <c r="TZ67">
        <v>412.058542999905</v>
      </c>
      <c r="UA67">
        <v>149.12076599989101</v>
      </c>
      <c r="UB67">
        <v>129.07252499996699</v>
      </c>
      <c r="UC67">
        <v>112.17824899999</v>
      </c>
      <c r="UD67">
        <v>107.436975999968</v>
      </c>
      <c r="UE67">
        <v>132.039318999974</v>
      </c>
      <c r="UF67">
        <v>108.809407999972</v>
      </c>
      <c r="UG67">
        <v>125.373457000009</v>
      </c>
      <c r="UH67">
        <v>130.78945900010899</v>
      </c>
      <c r="UI67">
        <v>112.96850199997399</v>
      </c>
      <c r="UJ67">
        <v>108.052461000043</v>
      </c>
      <c r="UK67">
        <v>130.16720500006301</v>
      </c>
      <c r="UL67">
        <v>139.936574999942</v>
      </c>
      <c r="UM67">
        <v>100.702037999989</v>
      </c>
      <c r="UN67">
        <v>141.27854999992999</v>
      </c>
      <c r="UO67">
        <v>187.70798900001699</v>
      </c>
      <c r="UP67">
        <v>176.366410000017</v>
      </c>
      <c r="UQ67">
        <v>94.4504759999691</v>
      </c>
      <c r="UR67">
        <v>109.19072299997799</v>
      </c>
      <c r="US67">
        <v>339.20622299984097</v>
      </c>
      <c r="UT67">
        <v>338.510451999959</v>
      </c>
      <c r="UU67">
        <v>1874.0954160001099</v>
      </c>
      <c r="UV67">
        <v>136.19000199995901</v>
      </c>
      <c r="UW67">
        <v>424.29087699996302</v>
      </c>
      <c r="UX67">
        <v>109.688208000036</v>
      </c>
      <c r="UY67">
        <v>54.851588000019497</v>
      </c>
      <c r="UZ67">
        <v>12.3708670000051</v>
      </c>
      <c r="VA67">
        <v>160.35639899992401</v>
      </c>
      <c r="VB67">
        <v>113.978954000049</v>
      </c>
      <c r="VC67">
        <v>108.825263999985</v>
      </c>
      <c r="VD67">
        <v>120.295170999947</v>
      </c>
      <c r="VE67">
        <v>107.58355700003401</v>
      </c>
      <c r="VF67">
        <v>144.83490399992999</v>
      </c>
      <c r="VG67">
        <v>146.88642099988601</v>
      </c>
      <c r="VH67">
        <v>115.130313999951</v>
      </c>
      <c r="VI67">
        <v>104.17047799995601</v>
      </c>
      <c r="VJ67">
        <v>115.54199599998501</v>
      </c>
      <c r="VK67">
        <v>113.559297999949</v>
      </c>
      <c r="VL67">
        <v>102.685763000045</v>
      </c>
      <c r="VM67">
        <v>106.99493399995799</v>
      </c>
      <c r="VN67">
        <v>214.58221799996701</v>
      </c>
      <c r="VO67">
        <v>106.61259300005599</v>
      </c>
      <c r="VP67">
        <v>290.60991699993599</v>
      </c>
      <c r="VQ67">
        <v>193.18701200000899</v>
      </c>
      <c r="VR67">
        <v>110.605553000001</v>
      </c>
      <c r="VS67">
        <v>106.58462199999499</v>
      </c>
      <c r="VT67">
        <v>121.40031399997</v>
      </c>
      <c r="VU67">
        <v>161.40671100001799</v>
      </c>
      <c r="VV67">
        <v>199.26601999998101</v>
      </c>
      <c r="VW67">
        <v>164.99521999992399</v>
      </c>
      <c r="VX67">
        <v>144.944971000077</v>
      </c>
      <c r="VY67">
        <v>106.520671000006</v>
      </c>
      <c r="VZ67">
        <v>110.986437999993</v>
      </c>
      <c r="WA67">
        <v>104.267880999949</v>
      </c>
      <c r="WB67">
        <v>285.94273100001698</v>
      </c>
      <c r="WC67">
        <v>186.26087299990499</v>
      </c>
      <c r="WD67">
        <v>206.027041000081</v>
      </c>
      <c r="WE67">
        <v>104.928536999971</v>
      </c>
      <c r="WF67">
        <v>103.68818099994699</v>
      </c>
      <c r="WG67">
        <v>121.909874000004</v>
      </c>
      <c r="WH67">
        <v>109.21349100000199</v>
      </c>
      <c r="WI67">
        <v>120.046329000033</v>
      </c>
      <c r="WJ67">
        <v>29.7875530000019</v>
      </c>
      <c r="WK67">
        <v>110.689626000007</v>
      </c>
      <c r="WL67">
        <v>103.714201999945</v>
      </c>
      <c r="WM67">
        <v>223.84801999991799</v>
      </c>
      <c r="WN67">
        <v>286.94929300015798</v>
      </c>
      <c r="WO67">
        <v>349.05565499980003</v>
      </c>
      <c r="WP67">
        <v>215.711146000074</v>
      </c>
      <c r="WQ67">
        <v>216.250246000011</v>
      </c>
      <c r="WR67">
        <v>270.74156600004102</v>
      </c>
      <c r="WS67">
        <v>236.33981500007201</v>
      </c>
      <c r="WT67">
        <v>466.860224999953</v>
      </c>
      <c r="WU67">
        <v>473.17605900019402</v>
      </c>
      <c r="WV67">
        <v>735.43170300032898</v>
      </c>
      <c r="WW67">
        <v>121.92388899996899</v>
      </c>
      <c r="WX67">
        <v>283.49201299995201</v>
      </c>
      <c r="WY67">
        <v>137.418497999897</v>
      </c>
      <c r="WZ67">
        <v>242.475266000023</v>
      </c>
      <c r="XA67">
        <v>86.484446999966195</v>
      </c>
      <c r="XB67">
        <v>187.06822500005401</v>
      </c>
      <c r="XC67">
        <v>87.3311929999618</v>
      </c>
      <c r="XD67">
        <v>477.99058299977298</v>
      </c>
      <c r="XE67">
        <v>159.345981999999</v>
      </c>
      <c r="XF67">
        <v>242.89164600009099</v>
      </c>
      <c r="XG67">
        <v>100.66648200003</v>
      </c>
      <c r="XH67">
        <v>206.206905999919</v>
      </c>
      <c r="XI67">
        <v>101.101187000051</v>
      </c>
      <c r="XJ67">
        <v>214.140579000115</v>
      </c>
      <c r="XK67">
        <v>39.495981000014602</v>
      </c>
      <c r="XL67">
        <v>1.25466683000013</v>
      </c>
      <c r="XM67">
        <v>5.7716584700028797</v>
      </c>
      <c r="XN67">
        <v>1.2455462500001899</v>
      </c>
      <c r="XO67">
        <v>1.79241888999968</v>
      </c>
      <c r="XP67">
        <v>1.7465205299995401</v>
      </c>
      <c r="XQ67">
        <v>19.0147287400032</v>
      </c>
      <c r="XR67">
        <v>1.21584642999915</v>
      </c>
      <c r="XS67">
        <v>1.2535449700007999</v>
      </c>
      <c r="XT67">
        <v>2.3454108299993099</v>
      </c>
      <c r="XU67">
        <v>2.2047670300016802</v>
      </c>
      <c r="XV67">
        <v>2.4951438999996798</v>
      </c>
      <c r="XW67">
        <v>2.8046467999993201</v>
      </c>
      <c r="XX67">
        <v>3.19519329999821</v>
      </c>
      <c r="XY67">
        <v>2.9354567000009402</v>
      </c>
      <c r="XZ67">
        <v>1.1150858000000901</v>
      </c>
      <c r="YA67">
        <v>9.2435395999928005</v>
      </c>
      <c r="YB67">
        <v>0.92996020000009605</v>
      </c>
      <c r="YD67">
        <v>1.1345242999996099</v>
      </c>
      <c r="YE67">
        <v>4.4175871999977998</v>
      </c>
      <c r="YF67">
        <v>1.10744700000032</v>
      </c>
      <c r="YG67">
        <v>0.93621799999982602</v>
      </c>
      <c r="YH67">
        <v>1444.84504269995</v>
      </c>
      <c r="YI67">
        <v>113.74506190000101</v>
      </c>
      <c r="YJ67">
        <v>303.44436099985597</v>
      </c>
      <c r="YK67">
        <v>3.0181212099996602</v>
      </c>
      <c r="YL67">
        <v>1.44358278999971</v>
      </c>
      <c r="YM67">
        <v>2350499.8879165598</v>
      </c>
      <c r="YN67">
        <v>1.1721937200000001</v>
      </c>
      <c r="YO67">
        <v>1.1572988999996601</v>
      </c>
      <c r="YP67">
        <v>1.7112731800007199</v>
      </c>
      <c r="YQ67">
        <v>167.509468999924</v>
      </c>
      <c r="YR67">
        <v>142.99933600006599</v>
      </c>
      <c r="YS67">
        <v>5.9323319999966797</v>
      </c>
      <c r="YT67">
        <v>6.8648316000035301</v>
      </c>
      <c r="YU67">
        <v>336.89805789990402</v>
      </c>
      <c r="YV67">
        <v>226.99641750007899</v>
      </c>
      <c r="YW67">
        <v>1.2688691999992401</v>
      </c>
      <c r="YX67">
        <v>1.2730083999995301</v>
      </c>
      <c r="YY67">
        <v>1.1971904000001801</v>
      </c>
      <c r="YZ67">
        <v>3.7415896700003901</v>
      </c>
      <c r="ZA67">
        <v>1.2899927500002399</v>
      </c>
      <c r="ZB67">
        <v>3.8682594700003401</v>
      </c>
      <c r="ZC67">
        <v>1.0286836399991399</v>
      </c>
      <c r="ZD67">
        <v>1.03688049999982</v>
      </c>
    </row>
    <row r="68" spans="1:680" x14ac:dyDescent="0.25">
      <c r="A68" s="40">
        <v>44160</v>
      </c>
      <c r="B68" s="6">
        <v>2.0485995599992699</v>
      </c>
      <c r="C68" s="6">
        <v>1.7508100899995001</v>
      </c>
      <c r="E68">
        <v>1.72315318000074</v>
      </c>
      <c r="F68">
        <v>1.0617162100006701</v>
      </c>
      <c r="G68">
        <v>1.0948446999991599</v>
      </c>
      <c r="H68">
        <v>1.0553780999998701</v>
      </c>
      <c r="I68">
        <v>3.04838519999976</v>
      </c>
      <c r="J68">
        <v>1.1215637000004799</v>
      </c>
      <c r="K68">
        <v>2.1838566000005799</v>
      </c>
      <c r="L68">
        <v>2.45603230000052</v>
      </c>
      <c r="M68">
        <v>1.5672204000002199</v>
      </c>
      <c r="N68">
        <v>2.4759650999985801</v>
      </c>
      <c r="O68">
        <v>2.2782700300012899</v>
      </c>
      <c r="P68">
        <v>2.80477660000179</v>
      </c>
      <c r="Q68">
        <v>0.92421971000021597</v>
      </c>
      <c r="R68">
        <v>2.7663573399986499</v>
      </c>
      <c r="S68">
        <v>2.7830050599986902</v>
      </c>
      <c r="T68">
        <v>3.2760372800003101</v>
      </c>
      <c r="U68">
        <v>1.0978155600005299</v>
      </c>
      <c r="V68">
        <v>1.5099903600003</v>
      </c>
      <c r="W68">
        <v>2.6778167398988399</v>
      </c>
      <c r="X68">
        <v>2.1565075303988102</v>
      </c>
      <c r="Y68">
        <v>3.36973059999946</v>
      </c>
      <c r="Z68">
        <v>1.1031539800005701</v>
      </c>
      <c r="AA68">
        <v>1.2494043999995501</v>
      </c>
      <c r="AB68">
        <v>1.1030888599998401</v>
      </c>
      <c r="AC68">
        <v>11.2614235600049</v>
      </c>
      <c r="AD68">
        <v>23.364026430004699</v>
      </c>
      <c r="AE68">
        <v>1.0769852800003701</v>
      </c>
      <c r="AF68">
        <v>67.699456500005894</v>
      </c>
      <c r="AG68">
        <v>9.5053004200017295</v>
      </c>
      <c r="AH68">
        <v>1.84512300999995</v>
      </c>
      <c r="AI68">
        <v>1.1062458699998401</v>
      </c>
      <c r="AJ68">
        <v>2.5188497999988599</v>
      </c>
      <c r="AK68">
        <v>2.3074454000015998</v>
      </c>
      <c r="AL68">
        <v>1.4415968899993501</v>
      </c>
      <c r="AM68">
        <v>1.64010109999981</v>
      </c>
      <c r="AN68">
        <v>914.60319485980995</v>
      </c>
      <c r="AO68">
        <v>220.08128004008901</v>
      </c>
      <c r="AP68">
        <v>165.60050193988701</v>
      </c>
      <c r="AQ68">
        <v>13.189264100001299</v>
      </c>
      <c r="AR68">
        <v>1.51354721999996</v>
      </c>
      <c r="AS68">
        <v>1.2873039900005101</v>
      </c>
      <c r="AT68">
        <v>1.47519513000043</v>
      </c>
      <c r="AU68">
        <v>4.0209287199977597</v>
      </c>
      <c r="AV68">
        <v>3.25933050000094</v>
      </c>
      <c r="AW68">
        <v>1.4399976099994101</v>
      </c>
      <c r="AX68">
        <v>12.9011168900033</v>
      </c>
      <c r="AY68">
        <v>1.47365338000054</v>
      </c>
      <c r="AZ68">
        <v>6.4854381999975903</v>
      </c>
      <c r="BA68">
        <v>1.57394849999946</v>
      </c>
      <c r="BB68">
        <v>4.02048698999715</v>
      </c>
      <c r="BC68">
        <v>2.55151834999924</v>
      </c>
      <c r="BD68">
        <v>0.953396789999715</v>
      </c>
      <c r="BE68">
        <v>1.7268578999992299</v>
      </c>
      <c r="BF68">
        <v>2.0664671999984399</v>
      </c>
      <c r="BG68">
        <v>2.1782077999996501</v>
      </c>
      <c r="BH68">
        <v>2.53647439999986</v>
      </c>
      <c r="BI68">
        <v>1.6433458999999899</v>
      </c>
      <c r="BJ68">
        <v>109.58653440000499</v>
      </c>
      <c r="BK68">
        <v>1.08848260000013</v>
      </c>
      <c r="BL68">
        <v>3.2244991100014899</v>
      </c>
      <c r="BM68">
        <v>1.6989428399992901</v>
      </c>
      <c r="BN68">
        <v>1.58693259000029</v>
      </c>
      <c r="BO68">
        <v>1.0662864000005401</v>
      </c>
      <c r="BP68">
        <v>1.04566680000062</v>
      </c>
      <c r="BQ68">
        <v>2.0041753000005</v>
      </c>
      <c r="BR68">
        <v>2.0737599999993099</v>
      </c>
      <c r="BS68">
        <v>2.2342596000016801</v>
      </c>
      <c r="BT68">
        <v>1.0465600000006801</v>
      </c>
      <c r="BU68">
        <v>1.3961053000002701</v>
      </c>
      <c r="BV68">
        <v>1.79002340000079</v>
      </c>
      <c r="BW68">
        <v>7.1536180999974004</v>
      </c>
      <c r="BX68">
        <v>4.7293267999994004</v>
      </c>
      <c r="BY68">
        <v>3.05244200000016</v>
      </c>
      <c r="BZ68">
        <v>93.885345960035906</v>
      </c>
      <c r="CA68">
        <v>9.2358636999997508</v>
      </c>
      <c r="CB68">
        <v>1.10194450000017</v>
      </c>
      <c r="CC68">
        <v>23.667157299991199</v>
      </c>
      <c r="CD68">
        <v>4.48678530000325</v>
      </c>
      <c r="CE68">
        <v>9.5315298000059592</v>
      </c>
      <c r="CF68">
        <v>2.70243750000009</v>
      </c>
      <c r="CG68">
        <v>37.736963099974702</v>
      </c>
      <c r="CH68">
        <v>1.0544532999992999</v>
      </c>
      <c r="CI68">
        <v>1.85992719999922</v>
      </c>
      <c r="CJ68">
        <v>6.0401175000006297</v>
      </c>
      <c r="CK68">
        <v>4.5541870000015496</v>
      </c>
      <c r="CL68">
        <v>2.3041627999991801</v>
      </c>
      <c r="CM68">
        <v>3.0928239999993798</v>
      </c>
      <c r="CN68">
        <v>31.298845300014399</v>
      </c>
      <c r="CO68">
        <v>1.21201269999983</v>
      </c>
      <c r="CP68">
        <v>1.4400674999997101</v>
      </c>
      <c r="CQ68">
        <v>1.1960371000004699</v>
      </c>
      <c r="CR68">
        <v>1.2732606000008699</v>
      </c>
      <c r="CS68">
        <v>1.27284329999929</v>
      </c>
      <c r="CT68">
        <v>12.075840899997299</v>
      </c>
      <c r="CU68">
        <v>130.12119999993601</v>
      </c>
      <c r="CV68">
        <v>13.948697100000601</v>
      </c>
      <c r="CW68">
        <v>23.169335999991699</v>
      </c>
      <c r="CX68">
        <v>77.1617669999832</v>
      </c>
      <c r="CY68">
        <v>18.3619279999984</v>
      </c>
      <c r="CZ68">
        <v>142.73389500006999</v>
      </c>
      <c r="DA68">
        <v>10.631275000006999</v>
      </c>
      <c r="DB68">
        <v>10.171391099997001</v>
      </c>
      <c r="DC68">
        <v>22.445402000012098</v>
      </c>
      <c r="DD68">
        <v>2.61593450999862</v>
      </c>
      <c r="DE68">
        <v>1.4655130699993599</v>
      </c>
      <c r="DF68">
        <v>1.30057083000065</v>
      </c>
      <c r="DG68">
        <v>1.1211992600001399</v>
      </c>
      <c r="DH68">
        <v>3.1289573700014399</v>
      </c>
      <c r="DI68">
        <v>7722.0440581589901</v>
      </c>
      <c r="DJ68">
        <v>1.2762079999993099</v>
      </c>
      <c r="DK68">
        <v>2.4913769300001101</v>
      </c>
      <c r="DL68">
        <v>27.8161167099897</v>
      </c>
      <c r="DM68">
        <v>2.2010551400017002</v>
      </c>
      <c r="DN68">
        <v>8.5208369000029105</v>
      </c>
      <c r="DO68">
        <v>2.7537579300005701</v>
      </c>
      <c r="DP68">
        <v>3.0127496899985999</v>
      </c>
      <c r="DQ68">
        <v>1.2088098599997501</v>
      </c>
      <c r="DR68">
        <v>10.9493348200049</v>
      </c>
      <c r="DS68">
        <v>1.1814818500006401</v>
      </c>
      <c r="DT68">
        <v>1.29031874999964</v>
      </c>
      <c r="DU68">
        <v>3.5342213600015402</v>
      </c>
      <c r="DV68">
        <v>3.46010712999851</v>
      </c>
      <c r="DW68">
        <v>3.2777892900012402</v>
      </c>
      <c r="DX68">
        <v>1.3022398499997501</v>
      </c>
      <c r="DY68">
        <v>120.54714899999099</v>
      </c>
      <c r="DZ68">
        <v>1.29145686000084</v>
      </c>
      <c r="EA68">
        <v>1.7463408900002799</v>
      </c>
      <c r="EB68">
        <v>1.0669059800002301</v>
      </c>
      <c r="EC68">
        <v>1.12227399999938</v>
      </c>
      <c r="ED68">
        <v>1.0487168399995399</v>
      </c>
      <c r="EE68">
        <v>2.90917053999874</v>
      </c>
      <c r="EF68">
        <v>1.3426211999994799</v>
      </c>
      <c r="EG68">
        <v>2.4911262999994501</v>
      </c>
      <c r="EH68">
        <v>1.4168199499999901</v>
      </c>
      <c r="EI68">
        <v>1.7354046500004201</v>
      </c>
      <c r="EJ68">
        <v>1.7437632300007</v>
      </c>
      <c r="EK68">
        <v>3.2480279000010301</v>
      </c>
      <c r="EL68">
        <v>5.9321512000024104</v>
      </c>
      <c r="EM68">
        <v>29.447186100005599</v>
      </c>
      <c r="EN68">
        <v>1.4692648100008201</v>
      </c>
      <c r="EO68">
        <v>1.33586151000054</v>
      </c>
      <c r="EP68">
        <v>1.0791526299999501</v>
      </c>
      <c r="EQ68">
        <v>1.0771202199994101</v>
      </c>
      <c r="ER68">
        <v>1.33058761000029</v>
      </c>
      <c r="ES68">
        <v>1.0581024799994301</v>
      </c>
      <c r="ET68">
        <v>1.6112775099991301</v>
      </c>
      <c r="EU68">
        <v>3.0125855600017499</v>
      </c>
      <c r="EV68">
        <v>1.13111107000077</v>
      </c>
      <c r="EW68">
        <v>1.0091385600007901</v>
      </c>
      <c r="EX68">
        <v>114.127123999991</v>
      </c>
      <c r="EY68">
        <v>6.1763463000024803</v>
      </c>
      <c r="EZ68">
        <v>3.1898232999992602</v>
      </c>
      <c r="FA68">
        <v>1.11248556999999</v>
      </c>
      <c r="FC68">
        <v>191.55224830005301</v>
      </c>
      <c r="FD68">
        <v>10030.815447896701</v>
      </c>
      <c r="FE68">
        <v>98.791032799985302</v>
      </c>
      <c r="FF68">
        <v>1.0886775399994799</v>
      </c>
      <c r="FG68">
        <v>3878.3663913495802</v>
      </c>
      <c r="FH68">
        <v>1.00779440000042</v>
      </c>
      <c r="FI68">
        <v>1.06905372999972</v>
      </c>
      <c r="FJ68">
        <v>1.2012852799998699</v>
      </c>
      <c r="FK68">
        <v>22.442454729985901</v>
      </c>
      <c r="FL68">
        <v>1.2934050000003501</v>
      </c>
      <c r="FM68">
        <v>2.1745254000015799</v>
      </c>
      <c r="FN68">
        <v>1.79477020000013</v>
      </c>
      <c r="FO68">
        <v>1.19236819999969</v>
      </c>
      <c r="FP68">
        <v>3.3612193000008102</v>
      </c>
      <c r="FQ68">
        <v>1.5828043599995001</v>
      </c>
      <c r="FR68">
        <v>1.19722958999955</v>
      </c>
      <c r="FS68">
        <v>1.12841139000011</v>
      </c>
      <c r="FT68">
        <v>2.0062062600009098</v>
      </c>
      <c r="FU68">
        <v>1.9599190200006</v>
      </c>
      <c r="FV68">
        <v>1.02711690999968</v>
      </c>
      <c r="FW68">
        <v>1.37900452000031</v>
      </c>
      <c r="FX68">
        <v>1.1115142500002499</v>
      </c>
      <c r="FY68">
        <v>1.2904375500002101</v>
      </c>
      <c r="FZ68">
        <v>1.05703032000019</v>
      </c>
      <c r="GA68">
        <v>3.7403839799990202</v>
      </c>
      <c r="GB68">
        <v>1.20666990000063</v>
      </c>
      <c r="GC68">
        <v>323.21102247014602</v>
      </c>
      <c r="GD68">
        <v>101.484513800009</v>
      </c>
      <c r="GE68">
        <v>172.66534970002201</v>
      </c>
      <c r="GF68">
        <v>289.95242840005102</v>
      </c>
      <c r="GG68">
        <v>274.763522599824</v>
      </c>
      <c r="GH68">
        <v>131.11351309996101</v>
      </c>
      <c r="GI68">
        <v>264.52706929994702</v>
      </c>
      <c r="GJ68">
        <v>111.953161200043</v>
      </c>
      <c r="GK68">
        <v>215.250736800022</v>
      </c>
      <c r="GL68">
        <v>1.0792385999993701</v>
      </c>
      <c r="GM68">
        <v>2.1962577999984201</v>
      </c>
      <c r="GN68">
        <v>1.3850244999994199</v>
      </c>
      <c r="GO68">
        <v>6.8471802999993097</v>
      </c>
      <c r="GP68">
        <v>2.8837258999992601</v>
      </c>
      <c r="GQ68">
        <v>1.09401050000088</v>
      </c>
      <c r="GR68">
        <v>2.18076339999971</v>
      </c>
      <c r="GS68">
        <v>4.2320608000009097</v>
      </c>
      <c r="GT68">
        <v>2.09979799999928</v>
      </c>
      <c r="GU68">
        <v>2.8402136000004199</v>
      </c>
      <c r="GV68">
        <v>11.662012999993699</v>
      </c>
      <c r="GW68">
        <v>1.3930887999995301</v>
      </c>
      <c r="GX68">
        <v>7.5662710999968104</v>
      </c>
      <c r="GY68">
        <v>4.1013177999993804</v>
      </c>
      <c r="GZ68">
        <v>1.0065020000001801</v>
      </c>
      <c r="HA68">
        <v>2.2135415000011598</v>
      </c>
      <c r="HB68">
        <v>0.93139739999969595</v>
      </c>
      <c r="HC68">
        <v>5.0501403000016598</v>
      </c>
      <c r="HD68">
        <v>1.3802328999991</v>
      </c>
      <c r="HE68">
        <v>152.99121030001001</v>
      </c>
      <c r="HF68">
        <v>3.51202059999923</v>
      </c>
      <c r="HG68">
        <v>0.95983799999976305</v>
      </c>
      <c r="HH68">
        <v>2.3021384999992698</v>
      </c>
      <c r="HI68">
        <v>5.8573210000031404</v>
      </c>
      <c r="HJ68">
        <v>1.09424629999921</v>
      </c>
      <c r="HK68">
        <v>3.9674513999998502</v>
      </c>
      <c r="HL68">
        <v>154.895202189917</v>
      </c>
      <c r="HM68">
        <v>4.1110329200018896</v>
      </c>
      <c r="HN68">
        <v>73.3577603399754</v>
      </c>
      <c r="HO68">
        <v>1060.8652377501101</v>
      </c>
      <c r="HP68">
        <v>1.1305085000003601</v>
      </c>
      <c r="HQ68">
        <v>1.14119833000041</v>
      </c>
      <c r="HR68">
        <v>116.254267040058</v>
      </c>
      <c r="HS68">
        <v>180.81008403003199</v>
      </c>
      <c r="HT68">
        <v>126.921590549988</v>
      </c>
      <c r="HU68">
        <v>150.53812754992401</v>
      </c>
      <c r="HV68">
        <v>151.56277838000099</v>
      </c>
      <c r="HW68">
        <v>385.01471466012299</v>
      </c>
      <c r="HX68">
        <v>119.268478860031</v>
      </c>
      <c r="HY68">
        <v>131.17119333008301</v>
      </c>
      <c r="HZ68">
        <v>105.801838409971</v>
      </c>
      <c r="IA68">
        <v>1.07301000000007</v>
      </c>
      <c r="IB68">
        <v>1.08701789999941</v>
      </c>
      <c r="IC68">
        <v>1.0865935000001601</v>
      </c>
      <c r="ID68">
        <v>1.1008156999996599</v>
      </c>
      <c r="IE68">
        <v>0.94141029999991599</v>
      </c>
      <c r="IF68">
        <v>1.33082280000053</v>
      </c>
      <c r="IG68">
        <v>1.6780312999999301</v>
      </c>
      <c r="IH68">
        <v>1.30377279999993</v>
      </c>
      <c r="II68">
        <v>1.3058082999996301</v>
      </c>
      <c r="IJ68">
        <v>0.99381979999998304</v>
      </c>
      <c r="IK68">
        <v>1.0490136999997</v>
      </c>
      <c r="IL68">
        <v>1.06944130000011</v>
      </c>
      <c r="IM68">
        <v>1.1184157000007</v>
      </c>
      <c r="IN68">
        <v>0.98476850000042804</v>
      </c>
      <c r="IO68">
        <v>0.98518140000032906</v>
      </c>
      <c r="IP68">
        <v>2.9015088999985901</v>
      </c>
      <c r="IQ68">
        <v>1.06000839999979</v>
      </c>
      <c r="IR68">
        <v>0.97718170000007398</v>
      </c>
      <c r="IS68">
        <v>1.2639039999994599</v>
      </c>
      <c r="IT68">
        <v>1.2949071999992201</v>
      </c>
      <c r="IU68">
        <v>1.0878711000004799</v>
      </c>
      <c r="IV68">
        <v>1.4153984999993601</v>
      </c>
      <c r="IW68">
        <v>0.95984159999989105</v>
      </c>
      <c r="IX68">
        <v>1.5355185999997001</v>
      </c>
      <c r="IY68">
        <v>1.2873627999997601</v>
      </c>
      <c r="IZ68">
        <v>1.83033910000086</v>
      </c>
      <c r="JA68">
        <v>1.3537488000001801</v>
      </c>
      <c r="JB68">
        <v>1.12742640000033</v>
      </c>
      <c r="JC68">
        <v>1.10061139999925</v>
      </c>
      <c r="JD68">
        <v>1.08806000000004</v>
      </c>
      <c r="JE68">
        <v>1.0873883000003799</v>
      </c>
      <c r="JF68">
        <v>3.96748350000053</v>
      </c>
      <c r="JG68">
        <v>1.40309100000013</v>
      </c>
      <c r="JH68">
        <v>1.3010627000003301</v>
      </c>
      <c r="JI68">
        <v>0.94967429999997</v>
      </c>
      <c r="JJ68">
        <v>5.76145859999815</v>
      </c>
      <c r="JK68">
        <v>1.55153609999979</v>
      </c>
      <c r="JL68">
        <v>1.5510300000005399</v>
      </c>
      <c r="JM68">
        <v>1.80078099999992</v>
      </c>
      <c r="JN68">
        <v>1.1546760000001099</v>
      </c>
      <c r="JO68">
        <v>2.4391341100017598</v>
      </c>
      <c r="JP68">
        <v>540.470011119731</v>
      </c>
      <c r="JQ68">
        <v>200.57440029992699</v>
      </c>
      <c r="JR68">
        <v>11.610600999993</v>
      </c>
      <c r="JS68">
        <v>1.7341701999994299</v>
      </c>
      <c r="JT68">
        <v>1.1548691000007201</v>
      </c>
      <c r="JU68">
        <v>5.2042989999972598</v>
      </c>
      <c r="JV68">
        <v>106.696350999991</v>
      </c>
      <c r="JW68">
        <v>0.97381779999977902</v>
      </c>
      <c r="JX68">
        <v>105.989048999967</v>
      </c>
      <c r="JY68">
        <v>1.0207039399992901</v>
      </c>
      <c r="JZ68">
        <v>1.0393115400002</v>
      </c>
      <c r="KA68">
        <v>106.17201800004101</v>
      </c>
      <c r="KB68">
        <v>76.039575999951893</v>
      </c>
      <c r="KD68">
        <v>106.811672999989</v>
      </c>
      <c r="KE68">
        <v>116.873376999982</v>
      </c>
      <c r="KF68">
        <v>101.964338000049</v>
      </c>
      <c r="KG68">
        <v>117.058034999995</v>
      </c>
      <c r="KH68">
        <v>106.104892999982</v>
      </c>
      <c r="KI68">
        <v>166.97156700003001</v>
      </c>
      <c r="KJ68">
        <v>156.857614000095</v>
      </c>
      <c r="KK68">
        <v>118.92312699998701</v>
      </c>
      <c r="KL68">
        <v>103.726404999965</v>
      </c>
      <c r="KM68">
        <v>149.146641999949</v>
      </c>
      <c r="KN68">
        <v>128.28628799994499</v>
      </c>
      <c r="KO68">
        <v>103.577073000022</v>
      </c>
      <c r="KP68">
        <v>98.176215999992607</v>
      </c>
      <c r="KQ68">
        <v>177.26462900009901</v>
      </c>
      <c r="KR68">
        <v>271.06572300009401</v>
      </c>
      <c r="KS68">
        <v>133.15995800006201</v>
      </c>
      <c r="KT68">
        <v>129.891020999989</v>
      </c>
      <c r="KU68">
        <v>204.37659800006099</v>
      </c>
      <c r="KV68">
        <v>108.649805000052</v>
      </c>
      <c r="KW68">
        <v>108.393188999966</v>
      </c>
      <c r="KX68">
        <v>169.34493299992801</v>
      </c>
      <c r="KY68">
        <v>202.10231300001001</v>
      </c>
      <c r="KZ68">
        <v>100.06169500004</v>
      </c>
      <c r="LA68">
        <v>105.116446000058</v>
      </c>
      <c r="LB68">
        <v>121.414743999951</v>
      </c>
      <c r="LC68">
        <v>106.31376599997699</v>
      </c>
      <c r="LD68">
        <v>196.938929999946</v>
      </c>
      <c r="LE68">
        <v>80.678812999976799</v>
      </c>
      <c r="LF68">
        <v>120.04674699995699</v>
      </c>
      <c r="LG68">
        <v>113.438331000041</v>
      </c>
      <c r="LH68">
        <v>99.866579000023194</v>
      </c>
      <c r="LI68">
        <v>112.56459700001901</v>
      </c>
      <c r="LJ68">
        <v>110.96696700004399</v>
      </c>
      <c r="LK68">
        <v>146.896419999888</v>
      </c>
      <c r="LL68">
        <v>250.04201199999099</v>
      </c>
      <c r="LM68">
        <v>196.33278100006299</v>
      </c>
      <c r="LN68">
        <v>110.168842999963</v>
      </c>
      <c r="LO68">
        <v>144.91435300000001</v>
      </c>
      <c r="LQ68">
        <v>116.98372899997</v>
      </c>
      <c r="LS68">
        <v>132.89589700009699</v>
      </c>
      <c r="LT68">
        <v>130.67982600000701</v>
      </c>
      <c r="LU68">
        <v>103.360225999961</v>
      </c>
      <c r="LV68">
        <v>141.38539499999001</v>
      </c>
      <c r="LW68">
        <v>100.645120000001</v>
      </c>
      <c r="LX68">
        <v>110.49442600004799</v>
      </c>
      <c r="LY68">
        <v>128.07052500010499</v>
      </c>
      <c r="LZ68">
        <v>119.761509999982</v>
      </c>
      <c r="MB68">
        <v>120.36158799997099</v>
      </c>
      <c r="MC68">
        <v>144.506039000116</v>
      </c>
      <c r="MD68">
        <v>99.583448000019402</v>
      </c>
      <c r="ME68">
        <v>102.550271000015</v>
      </c>
      <c r="MF68">
        <v>100.29479700001001</v>
      </c>
      <c r="MG68">
        <v>100.887804999948</v>
      </c>
      <c r="MH68">
        <v>143.47248700004999</v>
      </c>
      <c r="MI68">
        <v>217.98500399989999</v>
      </c>
      <c r="MK68">
        <v>105.306261999998</v>
      </c>
      <c r="ML68">
        <v>151.428280000109</v>
      </c>
      <c r="MM68">
        <v>107.68761699996</v>
      </c>
      <c r="MN68">
        <v>101.483237999957</v>
      </c>
      <c r="MO68">
        <v>132.56132899993099</v>
      </c>
      <c r="MP68">
        <v>105.10032600001399</v>
      </c>
      <c r="MQ68">
        <v>97.581221999949804</v>
      </c>
      <c r="MR68">
        <v>96.696238999953493</v>
      </c>
      <c r="MT68">
        <v>213.48301899991901</v>
      </c>
      <c r="MU68">
        <v>284.68184799980401</v>
      </c>
      <c r="MV68">
        <v>195.064855000004</v>
      </c>
      <c r="MW68">
        <v>220.25942100002399</v>
      </c>
      <c r="MY68">
        <v>306.29803799977498</v>
      </c>
      <c r="NA68">
        <v>292.88728599995397</v>
      </c>
      <c r="NB68">
        <v>115.59541700000401</v>
      </c>
      <c r="NC68">
        <v>275.430137999821</v>
      </c>
      <c r="ND68">
        <v>99.226561999996207</v>
      </c>
      <c r="NE68">
        <v>132.67847499996401</v>
      </c>
      <c r="NF68">
        <v>211.00229400000501</v>
      </c>
      <c r="NG68">
        <v>148.21448799991001</v>
      </c>
      <c r="NH68">
        <v>141.66767699993201</v>
      </c>
      <c r="NI68">
        <v>123.784110000008</v>
      </c>
      <c r="NJ68">
        <v>107.475772000034</v>
      </c>
      <c r="NK68">
        <v>117.45787299994799</v>
      </c>
      <c r="NL68">
        <v>116.596885000006</v>
      </c>
      <c r="NM68">
        <v>118.174589999951</v>
      </c>
      <c r="NN68">
        <v>153.36407199990899</v>
      </c>
      <c r="NO68">
        <v>100.949773999979</v>
      </c>
      <c r="NP68">
        <v>121.057621999993</v>
      </c>
      <c r="NQ68">
        <v>107.203740000026</v>
      </c>
      <c r="NR68">
        <v>1.6822126999995799</v>
      </c>
      <c r="NS68">
        <v>3.9645003000005099</v>
      </c>
      <c r="NT68">
        <v>1.3258251999996</v>
      </c>
      <c r="NU68">
        <v>1.03115068999978</v>
      </c>
      <c r="NV68">
        <v>2.3188833499989401</v>
      </c>
      <c r="NW68">
        <v>1.16722812999978</v>
      </c>
      <c r="NX68">
        <v>1.0039006999995801</v>
      </c>
      <c r="NY68">
        <v>0.96193560000028799</v>
      </c>
      <c r="NZ68">
        <v>1.0381563999999299</v>
      </c>
      <c r="OA68">
        <v>1.0194436000001601</v>
      </c>
      <c r="OB68">
        <v>3.3925338000008201</v>
      </c>
      <c r="OC68">
        <v>2.1103132999996901</v>
      </c>
      <c r="OD68">
        <v>3.0569512000001899</v>
      </c>
      <c r="OE68">
        <v>1.4708850999995799</v>
      </c>
      <c r="OF68">
        <v>2.8622495000017798</v>
      </c>
      <c r="OG68">
        <v>5.75598460000037</v>
      </c>
      <c r="OH68">
        <v>2.3027370000017999</v>
      </c>
      <c r="OI68">
        <v>2.5615442000016602</v>
      </c>
      <c r="OJ68">
        <v>1.3772140000000901</v>
      </c>
      <c r="OK68">
        <v>1.30042529999992</v>
      </c>
      <c r="OL68">
        <v>1.39437469999939</v>
      </c>
      <c r="OM68">
        <v>3.1729810299984802</v>
      </c>
      <c r="ON68">
        <v>3.21489780000047</v>
      </c>
      <c r="OO68">
        <v>1.4132084100001501</v>
      </c>
      <c r="OP68">
        <v>2.12944843999867</v>
      </c>
      <c r="OQ68">
        <v>2.8248926000014798</v>
      </c>
      <c r="OR68">
        <v>2.6571739399987599</v>
      </c>
      <c r="OS68">
        <v>2.5107978900014101</v>
      </c>
      <c r="OT68">
        <v>2.8782748300000098</v>
      </c>
      <c r="OU68">
        <v>1.0537385600000599</v>
      </c>
      <c r="OV68">
        <v>1.47724397999991</v>
      </c>
      <c r="OW68">
        <v>2.3613042399993001</v>
      </c>
      <c r="OX68">
        <v>2.7318568500013498</v>
      </c>
      <c r="OY68">
        <v>54.489965579996401</v>
      </c>
      <c r="OZ68">
        <v>2.5508684300002602</v>
      </c>
      <c r="PA68">
        <v>10.477402400007101</v>
      </c>
      <c r="PB68">
        <v>2.6188346700000702</v>
      </c>
      <c r="PC68">
        <v>3.43319745999906</v>
      </c>
      <c r="PD68">
        <v>3.0329983900010098</v>
      </c>
      <c r="PE68">
        <v>1.84390205000091</v>
      </c>
      <c r="PF68">
        <v>108.00359640002701</v>
      </c>
      <c r="PG68">
        <v>92.500773999956394</v>
      </c>
      <c r="PH68">
        <v>3.9835820000007498</v>
      </c>
      <c r="PI68">
        <v>6.1402755000017404</v>
      </c>
      <c r="PJ68">
        <v>4.1801511000012397</v>
      </c>
      <c r="PK68">
        <v>1.1323917000008801</v>
      </c>
      <c r="PL68">
        <v>1.1963437400008801</v>
      </c>
      <c r="PM68">
        <v>1.2350127999998199</v>
      </c>
      <c r="PN68">
        <v>1.54425439999977</v>
      </c>
      <c r="PO68">
        <v>1.57446908999918</v>
      </c>
      <c r="PP68">
        <v>1.6022583100002501</v>
      </c>
      <c r="PQ68">
        <v>1.6785041099992699</v>
      </c>
      <c r="PR68">
        <v>1.35442843000055</v>
      </c>
      <c r="PS68">
        <v>1.7156914099996401</v>
      </c>
      <c r="PT68">
        <v>1.7781911700003501</v>
      </c>
      <c r="PU68">
        <v>3.0973933200002599</v>
      </c>
      <c r="PV68">
        <v>8.4317845000041398</v>
      </c>
      <c r="PW68">
        <v>199.21210539992899</v>
      </c>
      <c r="PX68">
        <v>2.1148461000011598</v>
      </c>
      <c r="PY68">
        <v>165.23917649988999</v>
      </c>
      <c r="PZ68">
        <v>1.7971543999992701</v>
      </c>
      <c r="QA68">
        <v>1.6358423999990901</v>
      </c>
      <c r="QB68">
        <v>102.506296099978</v>
      </c>
      <c r="QC68">
        <v>1.9974165000003301</v>
      </c>
      <c r="QD68">
        <v>42074.391954004801</v>
      </c>
      <c r="QE68">
        <v>2.3911025000015802</v>
      </c>
      <c r="QF68">
        <v>2.2894290000003799</v>
      </c>
      <c r="QG68">
        <v>218.09689060994401</v>
      </c>
      <c r="QH68">
        <v>125.502654750017</v>
      </c>
      <c r="QI68">
        <v>1.07666398999936</v>
      </c>
      <c r="QJ68">
        <v>1.10135142000036</v>
      </c>
      <c r="QK68">
        <v>1.0329142899991</v>
      </c>
      <c r="QL68">
        <v>1.0207304199993801</v>
      </c>
      <c r="QM68">
        <v>14.802606030003499</v>
      </c>
      <c r="QN68">
        <v>1.58687212999939</v>
      </c>
      <c r="QP68">
        <v>1.3754745000005599</v>
      </c>
      <c r="QQ68">
        <v>1.2717501999995899</v>
      </c>
      <c r="QR68">
        <v>1.0632951999996301</v>
      </c>
      <c r="QS68">
        <v>1.5154039000008199</v>
      </c>
      <c r="QT68">
        <v>1.20022570000037</v>
      </c>
      <c r="QU68">
        <v>111.447499000002</v>
      </c>
      <c r="QV68">
        <v>101.17907700000799</v>
      </c>
      <c r="QW68">
        <v>189.582902000053</v>
      </c>
      <c r="QX68">
        <v>107.39692099997799</v>
      </c>
      <c r="QY68">
        <v>104.400895999977</v>
      </c>
      <c r="QZ68">
        <v>104.173368999967</v>
      </c>
      <c r="RA68">
        <v>103.539375000051</v>
      </c>
      <c r="RB68">
        <v>1.2157811699998999</v>
      </c>
      <c r="RC68">
        <v>2.28595281000162</v>
      </c>
      <c r="RD68">
        <v>139.425123000052</v>
      </c>
      <c r="RE68">
        <v>105.304668999976</v>
      </c>
      <c r="RF68">
        <v>110.989963000058</v>
      </c>
      <c r="RG68">
        <v>121.742856999976</v>
      </c>
      <c r="RH68">
        <v>150.27692100009901</v>
      </c>
      <c r="RI68">
        <v>240.00247800000901</v>
      </c>
      <c r="RL68">
        <v>285.269117000047</v>
      </c>
      <c r="RM68">
        <v>55.317340000008699</v>
      </c>
      <c r="RN68">
        <v>268.04735600017</v>
      </c>
      <c r="RO68">
        <v>168.112831000006</v>
      </c>
      <c r="RP68">
        <v>219.457110000076</v>
      </c>
      <c r="RQ68">
        <v>103.876414000057</v>
      </c>
      <c r="RR68">
        <v>376.34508999995899</v>
      </c>
      <c r="RS68">
        <v>193.60627000010601</v>
      </c>
      <c r="RT68">
        <v>110.633339000051</v>
      </c>
      <c r="RU68">
        <v>185.42075300007099</v>
      </c>
      <c r="RV68">
        <v>326.81878999993199</v>
      </c>
      <c r="RW68">
        <v>64.031916999956593</v>
      </c>
      <c r="RX68">
        <v>369.80922499997502</v>
      </c>
      <c r="RY68">
        <v>198.98155999998599</v>
      </c>
      <c r="RZ68">
        <v>537.52379299979702</v>
      </c>
      <c r="SA68">
        <v>577.84719900041796</v>
      </c>
      <c r="SB68">
        <v>281.45761599997098</v>
      </c>
      <c r="SC68">
        <v>100.380218000035</v>
      </c>
      <c r="SD68">
        <v>192.28386599989599</v>
      </c>
      <c r="SE68">
        <v>331.61622000019997</v>
      </c>
      <c r="SF68">
        <v>236.90802900004201</v>
      </c>
      <c r="SG68">
        <v>657.98357100039698</v>
      </c>
      <c r="SH68">
        <v>105.53043100005</v>
      </c>
      <c r="SI68">
        <v>103.39814499998501</v>
      </c>
      <c r="SJ68">
        <v>7881.5793839991102</v>
      </c>
      <c r="SK68">
        <v>64.878007999970606</v>
      </c>
      <c r="SL68">
        <v>151.08168300008401</v>
      </c>
      <c r="SM68">
        <v>284.01423500012601</v>
      </c>
      <c r="SN68">
        <v>339.34979300014697</v>
      </c>
      <c r="SO68">
        <v>200.73809799994299</v>
      </c>
      <c r="SP68">
        <v>561.62191999982997</v>
      </c>
      <c r="SQ68">
        <v>200.878635999979</v>
      </c>
      <c r="SR68">
        <v>53.644277999992497</v>
      </c>
      <c r="SS68">
        <v>42.438503000012098</v>
      </c>
      <c r="ST68">
        <v>194.875934999902</v>
      </c>
      <c r="SU68">
        <v>189.99670900008601</v>
      </c>
      <c r="SV68">
        <v>197.018481000094</v>
      </c>
      <c r="SW68">
        <v>166.17131699994201</v>
      </c>
      <c r="SX68">
        <v>204.563328000018</v>
      </c>
      <c r="SY68">
        <v>173.96317899995501</v>
      </c>
      <c r="SZ68">
        <v>114.129670000053</v>
      </c>
      <c r="TA68">
        <v>146.04495100001799</v>
      </c>
      <c r="TB68">
        <v>102.117727000033</v>
      </c>
      <c r="TC68">
        <v>149.16081600007601</v>
      </c>
      <c r="TD68">
        <v>139.428905999986</v>
      </c>
      <c r="TE68">
        <v>434.61975899990603</v>
      </c>
      <c r="TF68">
        <v>115.106832999969</v>
      </c>
      <c r="TG68">
        <v>123.568760999944</v>
      </c>
      <c r="TH68">
        <v>469.23108199983801</v>
      </c>
      <c r="TI68">
        <v>80.644836000050404</v>
      </c>
      <c r="TJ68">
        <v>246.29616699996399</v>
      </c>
      <c r="TK68">
        <v>148.23464699997601</v>
      </c>
      <c r="TL68">
        <v>430.39588299999002</v>
      </c>
      <c r="TM68">
        <v>500.04618699988401</v>
      </c>
      <c r="TN68">
        <v>195.049234000035</v>
      </c>
      <c r="TO68">
        <v>500.84784700022999</v>
      </c>
      <c r="TP68">
        <v>214.82357400003801</v>
      </c>
      <c r="TQ68">
        <v>500.64433299982898</v>
      </c>
      <c r="TR68">
        <v>500.56572300009401</v>
      </c>
      <c r="TS68">
        <v>205.02107200003201</v>
      </c>
      <c r="TT68">
        <v>158.26314599998301</v>
      </c>
      <c r="TV68">
        <v>106.434729999979</v>
      </c>
      <c r="TW68">
        <v>355.20105599984498</v>
      </c>
      <c r="TX68">
        <v>129.63438299996801</v>
      </c>
      <c r="TY68">
        <v>107.256089000031</v>
      </c>
      <c r="TZ68">
        <v>413.52876699995198</v>
      </c>
      <c r="UA68">
        <v>149.65679999999699</v>
      </c>
      <c r="UB68">
        <v>129.243274000008</v>
      </c>
      <c r="UC68">
        <v>112.338641999988</v>
      </c>
      <c r="UD68">
        <v>107.558928000042</v>
      </c>
      <c r="UE68">
        <v>132.218347999966</v>
      </c>
      <c r="UF68">
        <v>108.93834500003101</v>
      </c>
      <c r="UG68">
        <v>125.538191</v>
      </c>
      <c r="UH68">
        <v>130.96635199990101</v>
      </c>
      <c r="UI68">
        <v>113.131712000002</v>
      </c>
      <c r="UJ68">
        <v>108.176804000046</v>
      </c>
      <c r="UK68">
        <v>130.366619999986</v>
      </c>
      <c r="UL68">
        <v>141.633358000079</v>
      </c>
      <c r="UM68">
        <v>100.615810999996</v>
      </c>
      <c r="UN68">
        <v>141.48503299988801</v>
      </c>
      <c r="UO68">
        <v>188.04834300000201</v>
      </c>
      <c r="UP68">
        <v>178.18747100001201</v>
      </c>
      <c r="UQ68">
        <v>95.547528999974006</v>
      </c>
      <c r="UR68">
        <v>109.555794000044</v>
      </c>
      <c r="US68">
        <v>339.86568799987401</v>
      </c>
      <c r="UT68">
        <v>339.16828100010798</v>
      </c>
      <c r="UU68">
        <v>1877.74223100021</v>
      </c>
      <c r="UV68">
        <v>136.428252999904</v>
      </c>
      <c r="UW68">
        <v>425.68922200007398</v>
      </c>
      <c r="UX68">
        <v>109.830788000021</v>
      </c>
      <c r="UY68">
        <v>54.482816000003403</v>
      </c>
      <c r="UZ68">
        <v>12.287626000004799</v>
      </c>
      <c r="VA68">
        <v>160.35954899992799</v>
      </c>
      <c r="VB68">
        <v>114.174946999992</v>
      </c>
      <c r="VC68">
        <v>108.87229500000799</v>
      </c>
      <c r="VD68">
        <v>120.347731000045</v>
      </c>
      <c r="VE68">
        <v>107.712672000052</v>
      </c>
      <c r="VF68">
        <v>144.85549200000199</v>
      </c>
      <c r="VG68">
        <v>146.90916200005401</v>
      </c>
      <c r="VH68">
        <v>115.282344999956</v>
      </c>
      <c r="VI68">
        <v>104.463605000055</v>
      </c>
      <c r="VJ68">
        <v>115.730474999989</v>
      </c>
      <c r="VK68">
        <v>113.83632899995401</v>
      </c>
      <c r="VL68">
        <v>103.017775999964</v>
      </c>
      <c r="VM68">
        <v>107.18989000003801</v>
      </c>
      <c r="VN68">
        <v>214.66972899995699</v>
      </c>
      <c r="VO68">
        <v>106.65836799994599</v>
      </c>
      <c r="VP68">
        <v>290.733144999947</v>
      </c>
      <c r="VQ68">
        <v>193.27126500010499</v>
      </c>
      <c r="VR68">
        <v>110.806592999958</v>
      </c>
      <c r="VS68">
        <v>106.71257900004299</v>
      </c>
      <c r="VT68">
        <v>121.639278999995</v>
      </c>
      <c r="VU68">
        <v>162.016548000043</v>
      </c>
      <c r="VV68">
        <v>200.01526000001499</v>
      </c>
      <c r="VW68">
        <v>165.21095500001701</v>
      </c>
      <c r="VX68">
        <v>145.191316999961</v>
      </c>
      <c r="VY68">
        <v>106.703750999994</v>
      </c>
      <c r="VZ68">
        <v>111.16824200004299</v>
      </c>
      <c r="WA68">
        <v>104.378586999956</v>
      </c>
      <c r="WB68">
        <v>286.34661300014699</v>
      </c>
      <c r="WC68">
        <v>186.35632600006599</v>
      </c>
      <c r="WD68">
        <v>206.128488000017</v>
      </c>
      <c r="WE68">
        <v>105.076358000049</v>
      </c>
      <c r="WF68">
        <v>103.866797000053</v>
      </c>
      <c r="WG68">
        <v>121.96257900004299</v>
      </c>
      <c r="WH68">
        <v>109.403264999972</v>
      </c>
      <c r="WI68">
        <v>120.336046000011</v>
      </c>
      <c r="WJ68">
        <v>29.786037000012598</v>
      </c>
      <c r="WK68">
        <v>110.91883800004101</v>
      </c>
      <c r="WL68">
        <v>103.838534999988</v>
      </c>
      <c r="WM68">
        <v>223.93480599997599</v>
      </c>
      <c r="WN68">
        <v>287.06627199985098</v>
      </c>
      <c r="WO68">
        <v>349.54068299988302</v>
      </c>
      <c r="WP68">
        <v>216.32080599991599</v>
      </c>
      <c r="WQ68">
        <v>218.83058999990999</v>
      </c>
      <c r="WR68">
        <v>270.30312999989798</v>
      </c>
      <c r="WS68">
        <v>235.96462600002999</v>
      </c>
      <c r="WT68">
        <v>460.83853999990998</v>
      </c>
      <c r="WU68">
        <v>467.090164999943</v>
      </c>
      <c r="WV68">
        <v>726.00040000025194</v>
      </c>
      <c r="WW68">
        <v>122.316663000034</v>
      </c>
      <c r="WX68">
        <v>282.68834300013299</v>
      </c>
      <c r="WY68">
        <v>137.040134999901</v>
      </c>
      <c r="WZ68">
        <v>245.29422600008499</v>
      </c>
      <c r="XA68">
        <v>87.488498999970005</v>
      </c>
      <c r="XB68">
        <v>189.169056999963</v>
      </c>
      <c r="XC68">
        <v>88.342076999950194</v>
      </c>
      <c r="XD68">
        <v>478.02794300019701</v>
      </c>
      <c r="XE68">
        <v>159.35731299989899</v>
      </c>
      <c r="XF68">
        <v>243.079710999969</v>
      </c>
      <c r="XG68">
        <v>100.74453300004799</v>
      </c>
      <c r="XH68">
        <v>206.37076799990601</v>
      </c>
      <c r="XI68">
        <v>101.18162599997601</v>
      </c>
      <c r="XJ68">
        <v>214.31508999993099</v>
      </c>
      <c r="XK68">
        <v>39.858874000026802</v>
      </c>
      <c r="XL68">
        <v>1.27637725999921</v>
      </c>
      <c r="XM68">
        <v>5.7731275999976797</v>
      </c>
      <c r="XN68">
        <v>1.2457999100006401</v>
      </c>
      <c r="XO68">
        <v>1.79409029999988</v>
      </c>
      <c r="XP68">
        <v>1.74670565000088</v>
      </c>
      <c r="XQ68">
        <v>19.007851630012699</v>
      </c>
      <c r="XR68">
        <v>1.21564867000052</v>
      </c>
      <c r="XS68">
        <v>1.2537159599996801</v>
      </c>
      <c r="XT68">
        <v>2.3455580299996699</v>
      </c>
      <c r="XU68">
        <v>2.2051196499996899</v>
      </c>
      <c r="XV68">
        <v>2.5103175000003799</v>
      </c>
      <c r="XW68">
        <v>2.8205696000004501</v>
      </c>
      <c r="XX68">
        <v>3.1760724999985501</v>
      </c>
      <c r="XY68">
        <v>2.9522781000014202</v>
      </c>
      <c r="XZ68">
        <v>1.12395629999992</v>
      </c>
      <c r="YA68">
        <v>9.3196833999973006</v>
      </c>
      <c r="YB68">
        <v>0.92918079999981296</v>
      </c>
      <c r="YD68">
        <v>1.1437246999994399</v>
      </c>
      <c r="YE68">
        <v>4.4733313000033403</v>
      </c>
      <c r="YF68">
        <v>1.1191230000004</v>
      </c>
      <c r="YG68">
        <v>0.93662380000023404</v>
      </c>
      <c r="YH68">
        <v>1461.6541612092401</v>
      </c>
      <c r="YI68">
        <v>113.79295499995401</v>
      </c>
      <c r="YJ68">
        <v>303.46918299980501</v>
      </c>
      <c r="YK68">
        <v>3.0186648099988802</v>
      </c>
      <c r="YL68">
        <v>1.44378246999986</v>
      </c>
      <c r="YM68">
        <v>2351284.2871398898</v>
      </c>
      <c r="YN68">
        <v>1.18157276999955</v>
      </c>
      <c r="YO68">
        <v>1.1665346400004599</v>
      </c>
      <c r="YP68">
        <v>1.7294739600001801</v>
      </c>
      <c r="YQ68">
        <v>167.853258999996</v>
      </c>
      <c r="YR68">
        <v>143.16679659997999</v>
      </c>
      <c r="YS68">
        <v>5.9437789000003196</v>
      </c>
      <c r="YT68">
        <v>6.9421948000017402</v>
      </c>
      <c r="YU68">
        <v>337.567720899824</v>
      </c>
      <c r="YV68">
        <v>227.00167630007499</v>
      </c>
      <c r="YW68">
        <v>1.2775105000000599</v>
      </c>
      <c r="YX68">
        <v>1.2850049999997299</v>
      </c>
      <c r="YY68">
        <v>1.1994389999999799</v>
      </c>
      <c r="YZ68">
        <v>3.7930101499987399</v>
      </c>
      <c r="ZA68">
        <v>1.29328738000004</v>
      </c>
      <c r="ZB68">
        <v>3.8965348499987198</v>
      </c>
      <c r="ZC68">
        <v>1.03619794000042</v>
      </c>
      <c r="ZD68">
        <v>1.03916949999984</v>
      </c>
    </row>
    <row r="69" spans="1:680" x14ac:dyDescent="0.25">
      <c r="A69" s="40">
        <v>44161</v>
      </c>
      <c r="B69" s="6">
        <v>2.0490102600015199</v>
      </c>
      <c r="C69" s="6">
        <v>1.76414094999927</v>
      </c>
      <c r="E69">
        <v>1.7235702100006201</v>
      </c>
      <c r="F69">
        <v>1.06194585999947</v>
      </c>
      <c r="G69">
        <v>1.0955491999993701</v>
      </c>
      <c r="H69">
        <v>1.0560060999996499</v>
      </c>
      <c r="I69">
        <v>3.0509281000013302</v>
      </c>
      <c r="J69">
        <v>1.1219352000007301</v>
      </c>
      <c r="K69">
        <v>2.1784738999995201</v>
      </c>
      <c r="L69">
        <v>2.4867594999996099</v>
      </c>
      <c r="M69">
        <v>1.58714689999942</v>
      </c>
      <c r="N69">
        <v>2.4978929999997499</v>
      </c>
      <c r="O69">
        <v>2.2821936100008302</v>
      </c>
      <c r="P69">
        <v>2.8095978999990598</v>
      </c>
      <c r="Q69">
        <v>0.92527917999996101</v>
      </c>
      <c r="R69">
        <v>2.76726344000053</v>
      </c>
      <c r="S69">
        <v>2.7863863099992199</v>
      </c>
      <c r="T69">
        <v>3.28003334000095</v>
      </c>
      <c r="U69">
        <v>1.0991562399995001</v>
      </c>
      <c r="V69">
        <v>1.51156835999973</v>
      </c>
      <c r="W69">
        <v>2.6786760518989499</v>
      </c>
      <c r="X69">
        <v>2.1570212389997301</v>
      </c>
      <c r="Y69">
        <v>3.3728747999994102</v>
      </c>
      <c r="Z69">
        <v>1.10344527999951</v>
      </c>
      <c r="AA69">
        <v>1.25139375000072</v>
      </c>
      <c r="AB69">
        <v>1.10344989999976</v>
      </c>
      <c r="AC69">
        <v>11.2869574499928</v>
      </c>
      <c r="AD69">
        <v>23.386326359992399</v>
      </c>
      <c r="AE69">
        <v>1.07767735999914</v>
      </c>
      <c r="AF69">
        <v>67.729560979991206</v>
      </c>
      <c r="AG69">
        <v>9.5237856000021601</v>
      </c>
      <c r="AH69">
        <v>1.8499019600003499</v>
      </c>
      <c r="AI69">
        <v>1.10665979000078</v>
      </c>
      <c r="AJ69">
        <v>2.5254609000003301</v>
      </c>
      <c r="AK69">
        <v>2.3134906999985101</v>
      </c>
      <c r="AL69">
        <v>1.4453422000006</v>
      </c>
      <c r="AM69">
        <v>1.6445693000005099</v>
      </c>
      <c r="AN69">
        <v>915.46479730028705</v>
      </c>
      <c r="AO69">
        <v>220.28182190004699</v>
      </c>
      <c r="AP69">
        <v>165.75308763003</v>
      </c>
      <c r="AQ69">
        <v>13.1812543999986</v>
      </c>
      <c r="AR69">
        <v>1.5140495899995601</v>
      </c>
      <c r="AS69">
        <v>1.28759327999978</v>
      </c>
      <c r="AT69">
        <v>1.4779261999992701</v>
      </c>
      <c r="AU69">
        <v>4.0199639999991597</v>
      </c>
      <c r="AV69">
        <v>3.2600751999998501</v>
      </c>
      <c r="AW69">
        <v>1.4405198399999799</v>
      </c>
      <c r="AX69">
        <v>12.912769820002699</v>
      </c>
      <c r="AY69">
        <v>1.4762196800002101</v>
      </c>
      <c r="AZ69">
        <v>6.5260332000034396</v>
      </c>
      <c r="BA69">
        <v>1.5741309999994</v>
      </c>
      <c r="BB69">
        <v>4.0223467300020301</v>
      </c>
      <c r="BC69">
        <v>2.55163103000086</v>
      </c>
      <c r="BD69">
        <v>0.95342815999993002</v>
      </c>
      <c r="BE69">
        <v>1.72741649999989</v>
      </c>
      <c r="BF69">
        <v>2.06652250000116</v>
      </c>
      <c r="BG69">
        <v>2.1944216000010801</v>
      </c>
      <c r="BH69">
        <v>2.53914090000035</v>
      </c>
      <c r="BI69">
        <v>1.6403281999992001</v>
      </c>
      <c r="BJ69">
        <v>109.750835499959</v>
      </c>
      <c r="BK69">
        <v>1.0901453000005901</v>
      </c>
      <c r="BL69">
        <v>3.24754735999886</v>
      </c>
      <c r="BM69">
        <v>1.7107712300003199</v>
      </c>
      <c r="BN69">
        <v>1.58784600000035</v>
      </c>
      <c r="BO69">
        <v>1.0726317000007799</v>
      </c>
      <c r="BP69">
        <v>1.0521747000002499</v>
      </c>
      <c r="BQ69">
        <v>2.0042858999986501</v>
      </c>
      <c r="BR69">
        <v>2.0723457999993098</v>
      </c>
      <c r="BS69">
        <v>2.23690200000055</v>
      </c>
      <c r="BT69">
        <v>1.04665220000061</v>
      </c>
      <c r="BU69">
        <v>1.40311509999992</v>
      </c>
      <c r="BV69">
        <v>1.81124590000036</v>
      </c>
      <c r="BW69">
        <v>7.1583151000013503</v>
      </c>
      <c r="BX69">
        <v>4.7312788999988697</v>
      </c>
      <c r="BY69">
        <v>3.05119729999933</v>
      </c>
      <c r="BZ69">
        <v>93.701447400031597</v>
      </c>
      <c r="CA69">
        <v>9.2364197999995703</v>
      </c>
      <c r="CB69">
        <v>1.10258780000004</v>
      </c>
      <c r="CC69">
        <v>23.667461700009898</v>
      </c>
      <c r="CD69">
        <v>4.5040097000019204</v>
      </c>
      <c r="CE69">
        <v>9.5241856999928096</v>
      </c>
      <c r="CF69">
        <v>2.7036126999992098</v>
      </c>
      <c r="CG69">
        <v>37.738805499975598</v>
      </c>
      <c r="CH69">
        <v>1.0546257999994899</v>
      </c>
      <c r="CI69">
        <v>1.8618903000006</v>
      </c>
      <c r="CJ69">
        <v>6.0468318999992299</v>
      </c>
      <c r="CK69">
        <v>4.5688530999978001</v>
      </c>
      <c r="CL69">
        <v>2.31579549999879</v>
      </c>
      <c r="CM69">
        <v>3.0930301000007598</v>
      </c>
      <c r="CN69">
        <v>31.300795499992098</v>
      </c>
      <c r="CO69">
        <v>1.21529940000073</v>
      </c>
      <c r="CP69">
        <v>1.4442806000006401</v>
      </c>
      <c r="CQ69">
        <v>1.1960545999991199</v>
      </c>
      <c r="CR69">
        <v>1.26712079999925</v>
      </c>
      <c r="CS69">
        <v>1.26663949999966</v>
      </c>
      <c r="CT69">
        <v>12.078829799996999</v>
      </c>
      <c r="CU69">
        <v>130.14550999994401</v>
      </c>
      <c r="CV69">
        <v>13.956010599999001</v>
      </c>
      <c r="CW69">
        <v>23.218006000010099</v>
      </c>
      <c r="CX69">
        <v>77.218130000052</v>
      </c>
      <c r="CY69">
        <v>18.3792119999998</v>
      </c>
      <c r="CZ69">
        <v>142.76499800011501</v>
      </c>
      <c r="DA69">
        <v>10.632960000002599</v>
      </c>
      <c r="DB69">
        <v>10.1720296999993</v>
      </c>
      <c r="DC69">
        <v>22.457476000010502</v>
      </c>
      <c r="DD69">
        <v>2.6242043099991901</v>
      </c>
      <c r="DE69">
        <v>1.4702268399996701</v>
      </c>
      <c r="DF69">
        <v>1.31110828000055</v>
      </c>
      <c r="DG69">
        <v>1.13028268999915</v>
      </c>
      <c r="DH69">
        <v>3.1433105700016299</v>
      </c>
      <c r="DI69">
        <v>7752.9032120704696</v>
      </c>
      <c r="DJ69">
        <v>1.2816589800004301</v>
      </c>
      <c r="DK69">
        <v>2.49219395999899</v>
      </c>
      <c r="DL69">
        <v>27.8220708699955</v>
      </c>
      <c r="DM69">
        <v>2.2018160100014899</v>
      </c>
      <c r="DN69">
        <v>8.5196286499995004</v>
      </c>
      <c r="DO69">
        <v>2.7563846699995298</v>
      </c>
      <c r="DP69">
        <v>3.0125020199993702</v>
      </c>
      <c r="DQ69">
        <v>1.2086839500007001</v>
      </c>
      <c r="DR69">
        <v>10.949922009997</v>
      </c>
      <c r="DS69">
        <v>1.18432392999966</v>
      </c>
      <c r="DT69">
        <v>1.2895707499992599</v>
      </c>
      <c r="DU69">
        <v>3.5329392999992701</v>
      </c>
      <c r="DV69">
        <v>3.4729941500008898</v>
      </c>
      <c r="DW69">
        <v>3.29093147000094</v>
      </c>
      <c r="DX69">
        <v>1.3078084900007501</v>
      </c>
      <c r="DY69">
        <v>120.724474000046</v>
      </c>
      <c r="DZ69">
        <v>1.29934293000042</v>
      </c>
      <c r="EA69">
        <v>1.75317618000008</v>
      </c>
      <c r="EB69">
        <v>1.07107438999992</v>
      </c>
      <c r="EC69">
        <v>1.1226184999995901</v>
      </c>
      <c r="ED69">
        <v>1.04887801000041</v>
      </c>
      <c r="EE69">
        <v>2.9102993900014602</v>
      </c>
      <c r="EF69">
        <v>1.34431665000011</v>
      </c>
      <c r="EG69">
        <v>2.4914224999993202</v>
      </c>
      <c r="EH69">
        <v>1.42302435999954</v>
      </c>
      <c r="EI69">
        <v>1.7372847900005599</v>
      </c>
      <c r="EJ69">
        <v>1.74637606000033</v>
      </c>
      <c r="EK69">
        <v>3.2490434999999702</v>
      </c>
      <c r="EL69">
        <v>5.93910950000281</v>
      </c>
      <c r="EM69">
        <v>29.4500585999922</v>
      </c>
      <c r="EN69">
        <v>1.47339049000038</v>
      </c>
      <c r="EO69">
        <v>1.33611946000019</v>
      </c>
      <c r="EP69">
        <v>1.07933586000036</v>
      </c>
      <c r="EQ69">
        <v>1.07713856000009</v>
      </c>
      <c r="ER69">
        <v>1.3307700400000599</v>
      </c>
      <c r="ES69">
        <v>1.0582455900003001</v>
      </c>
      <c r="ET69">
        <v>1.6124101099994701</v>
      </c>
      <c r="EU69">
        <v>3.01255515999947</v>
      </c>
      <c r="EV69">
        <v>1.13269817000037</v>
      </c>
      <c r="EW69">
        <v>1.0093817699998899</v>
      </c>
      <c r="EX69">
        <v>114.135527999955</v>
      </c>
      <c r="EY69">
        <v>6.2503112600024897</v>
      </c>
      <c r="EZ69">
        <v>3.22091450000153</v>
      </c>
      <c r="FA69">
        <v>1.1257937699992899</v>
      </c>
      <c r="FC69">
        <v>192.63596259988799</v>
      </c>
      <c r="FD69">
        <v>9995.5110379755497</v>
      </c>
      <c r="FE69">
        <v>98.916297600022503</v>
      </c>
      <c r="FF69">
        <v>1.0876224700004999</v>
      </c>
      <c r="FG69">
        <v>3899.9696212783501</v>
      </c>
      <c r="FH69">
        <v>1.00801270000011</v>
      </c>
      <c r="FI69">
        <v>1.06842990000041</v>
      </c>
      <c r="FJ69">
        <v>1.2006040600008401</v>
      </c>
      <c r="FK69">
        <v>22.449855690007102</v>
      </c>
      <c r="FL69">
        <v>1.29648300000008</v>
      </c>
      <c r="FM69">
        <v>2.1744113999993702</v>
      </c>
      <c r="FN69">
        <v>1.80196950000027</v>
      </c>
      <c r="FO69">
        <v>1.19432620000043</v>
      </c>
      <c r="FP69">
        <v>3.3629843000016999</v>
      </c>
      <c r="FQ69">
        <v>1.5883595300001601</v>
      </c>
      <c r="FR69">
        <v>1.1978415600006</v>
      </c>
      <c r="FS69">
        <v>1.1293098799997101</v>
      </c>
      <c r="FT69">
        <v>2.0067655899983898</v>
      </c>
      <c r="FU69">
        <v>1.96047700000054</v>
      </c>
      <c r="FV69">
        <v>1.02682301999994</v>
      </c>
      <c r="FW69">
        <v>1.38001360000089</v>
      </c>
      <c r="FX69">
        <v>1.1120611299993499</v>
      </c>
      <c r="FY69">
        <v>1.2919504300007201</v>
      </c>
      <c r="FZ69">
        <v>1.05800568999985</v>
      </c>
      <c r="GA69">
        <v>3.7433602700002702</v>
      </c>
      <c r="GB69">
        <v>1.20660160000079</v>
      </c>
      <c r="GC69">
        <v>324.36390165006702</v>
      </c>
      <c r="GD69">
        <v>101.510321000009</v>
      </c>
      <c r="GE69">
        <v>173.916064599995</v>
      </c>
      <c r="GF69">
        <v>289.749524299987</v>
      </c>
      <c r="GG69">
        <v>274.47258110018402</v>
      </c>
      <c r="GH69">
        <v>130.98487500008201</v>
      </c>
      <c r="GI69">
        <v>266.843073599972</v>
      </c>
      <c r="GJ69">
        <v>112.39756449998799</v>
      </c>
      <c r="GK69">
        <v>216.10700790001999</v>
      </c>
      <c r="GL69">
        <v>1.0794595999996099</v>
      </c>
      <c r="GM69">
        <v>2.20257499999934</v>
      </c>
      <c r="GN69">
        <v>1.3896368000005199</v>
      </c>
      <c r="GO69">
        <v>6.8810878000003903</v>
      </c>
      <c r="GP69">
        <v>2.8868785999984499</v>
      </c>
      <c r="GQ69">
        <v>1.09551549999924</v>
      </c>
      <c r="GR69">
        <v>2.1845952000003299</v>
      </c>
      <c r="GS69">
        <v>4.2532580999977698</v>
      </c>
      <c r="GT69">
        <v>2.1017766000004499</v>
      </c>
      <c r="GU69">
        <v>2.8478004999997202</v>
      </c>
      <c r="GV69">
        <v>11.6845625999995</v>
      </c>
      <c r="GW69">
        <v>1.3931819000008501</v>
      </c>
      <c r="GX69">
        <v>7.5741493000023201</v>
      </c>
      <c r="GY69">
        <v>4.1019786999968302</v>
      </c>
      <c r="GZ69">
        <v>1.0066808999999901</v>
      </c>
      <c r="HA69">
        <v>2.2222461999990601</v>
      </c>
      <c r="HB69">
        <v>0.93633549999958599</v>
      </c>
      <c r="HC69">
        <v>5.07693139999901</v>
      </c>
      <c r="HD69">
        <v>1.3792374000004199</v>
      </c>
      <c r="HE69">
        <v>153.00620550010399</v>
      </c>
      <c r="HF69">
        <v>3.5159610000009698</v>
      </c>
      <c r="HG69">
        <v>0.96430560000044396</v>
      </c>
      <c r="HH69">
        <v>2.3115911999993801</v>
      </c>
      <c r="HI69">
        <v>5.8593147999999902</v>
      </c>
      <c r="HJ69">
        <v>1.0944216999996601</v>
      </c>
      <c r="HK69">
        <v>3.9961029000005501</v>
      </c>
      <c r="HL69">
        <v>154.82183603989</v>
      </c>
      <c r="HM69">
        <v>4.1190497900024603</v>
      </c>
      <c r="HN69">
        <v>73.487748550018296</v>
      </c>
      <c r="HO69">
        <v>1061.6824933104201</v>
      </c>
      <c r="HP69">
        <v>1.13100106999991</v>
      </c>
      <c r="HQ69">
        <v>1.14164582000012</v>
      </c>
      <c r="HR69">
        <v>116.24868223001199</v>
      </c>
      <c r="HS69">
        <v>180.84974862006499</v>
      </c>
      <c r="HT69">
        <v>126.915632830001</v>
      </c>
      <c r="HU69">
        <v>150.74535662005701</v>
      </c>
      <c r="HV69">
        <v>151.78122151992301</v>
      </c>
      <c r="HW69">
        <v>384.80112134013302</v>
      </c>
      <c r="HX69">
        <v>119.26723720005199</v>
      </c>
      <c r="HY69">
        <v>131.17022363003301</v>
      </c>
      <c r="HZ69">
        <v>105.91219834995</v>
      </c>
      <c r="IA69">
        <v>1.0732626000008201</v>
      </c>
      <c r="IB69">
        <v>1.0872467000008299</v>
      </c>
      <c r="IC69">
        <v>1.0879569999997301</v>
      </c>
      <c r="ID69">
        <v>1.1006259000005201</v>
      </c>
      <c r="IE69">
        <v>0.94260409999969896</v>
      </c>
      <c r="IF69">
        <v>1.3331880000005201</v>
      </c>
      <c r="IG69">
        <v>1.6801598000001801</v>
      </c>
      <c r="IH69">
        <v>1.3059790999995999</v>
      </c>
      <c r="II69">
        <v>1.3080504000008699</v>
      </c>
      <c r="IJ69">
        <v>0.99551549999978295</v>
      </c>
      <c r="IK69">
        <v>1.0508343000001299</v>
      </c>
      <c r="IL69">
        <v>1.0713054999996501</v>
      </c>
      <c r="IM69">
        <v>1.1203793999993601</v>
      </c>
      <c r="IN69">
        <v>0.98646000000007905</v>
      </c>
      <c r="IO69">
        <v>0.986700700000256</v>
      </c>
      <c r="IP69">
        <v>2.9065915999999601</v>
      </c>
      <c r="IQ69">
        <v>1.0617328999997</v>
      </c>
      <c r="IR69">
        <v>0.97857240000030299</v>
      </c>
      <c r="IS69">
        <v>1.2661122999998</v>
      </c>
      <c r="IT69">
        <v>1.29713769999944</v>
      </c>
      <c r="IU69">
        <v>1.0892387999992901</v>
      </c>
      <c r="IV69">
        <v>1.41716769999948</v>
      </c>
      <c r="IW69">
        <v>0.96098069999970903</v>
      </c>
      <c r="IX69">
        <v>1.53742219999913</v>
      </c>
      <c r="IY69">
        <v>1.2889954000002</v>
      </c>
      <c r="IZ69">
        <v>1.83002390000001</v>
      </c>
      <c r="JA69">
        <v>1.3561527000001701</v>
      </c>
      <c r="JB69">
        <v>1.1272566999996301</v>
      </c>
      <c r="JC69">
        <v>1.1020012000008099</v>
      </c>
      <c r="JD69">
        <v>1.0894074000007099</v>
      </c>
      <c r="JE69">
        <v>1.0887311000005899</v>
      </c>
      <c r="JF69">
        <v>3.9725145000011302</v>
      </c>
      <c r="JG69">
        <v>1.40480690000004</v>
      </c>
      <c r="JH69">
        <v>1.30260289999933</v>
      </c>
      <c r="JI69">
        <v>0.95076630000039597</v>
      </c>
      <c r="JJ69">
        <v>5.76354079999874</v>
      </c>
      <c r="JK69">
        <v>1.55495859999974</v>
      </c>
      <c r="JL69">
        <v>1.5542784999997801</v>
      </c>
      <c r="JM69">
        <v>1.8033018000005501</v>
      </c>
      <c r="JN69">
        <v>1.1554854000005399</v>
      </c>
      <c r="JO69">
        <v>2.4486694199986201</v>
      </c>
      <c r="JP69">
        <v>542.68241747003003</v>
      </c>
      <c r="JQ69">
        <v>201.407757970039</v>
      </c>
      <c r="JR69">
        <v>11.6178340000042</v>
      </c>
      <c r="JS69">
        <v>1.7803048000005199</v>
      </c>
      <c r="JT69">
        <v>1.1843258999997499</v>
      </c>
      <c r="JU69">
        <v>5.3671533000015197</v>
      </c>
      <c r="JV69">
        <v>106.696217000019</v>
      </c>
      <c r="JW69">
        <v>0.97298959999989199</v>
      </c>
      <c r="JX69">
        <v>106.01618599996399</v>
      </c>
      <c r="JY69">
        <v>1.0219636900001201</v>
      </c>
      <c r="JZ69">
        <v>1.0406368200001499</v>
      </c>
      <c r="KA69">
        <v>106.110482000047</v>
      </c>
      <c r="KB69">
        <v>76.464248999953298</v>
      </c>
      <c r="KD69">
        <v>106.80405599996401</v>
      </c>
      <c r="KE69">
        <v>116.86735700001</v>
      </c>
      <c r="KF69">
        <v>102.03241199999999</v>
      </c>
      <c r="KG69">
        <v>117.08613599999801</v>
      </c>
      <c r="KH69">
        <v>106.127683999948</v>
      </c>
      <c r="KI69">
        <v>167.507467000047</v>
      </c>
      <c r="KJ69">
        <v>157.345536000095</v>
      </c>
      <c r="KK69">
        <v>118.95614999998401</v>
      </c>
      <c r="KL69">
        <v>103.78731100005101</v>
      </c>
      <c r="KM69">
        <v>149.25769499992001</v>
      </c>
      <c r="KN69">
        <v>128.31926100002599</v>
      </c>
      <c r="KO69">
        <v>103.805128999986</v>
      </c>
      <c r="KP69">
        <v>98.399255999946007</v>
      </c>
      <c r="KQ69">
        <v>177.322184999939</v>
      </c>
      <c r="KR69">
        <v>271.37464000005298</v>
      </c>
      <c r="KS69">
        <v>133.72484700009201</v>
      </c>
      <c r="KT69">
        <v>130.448319999967</v>
      </c>
      <c r="KU69">
        <v>204.56430299999201</v>
      </c>
      <c r="KV69">
        <v>108.76209700002801</v>
      </c>
      <c r="KW69">
        <v>109.314116999973</v>
      </c>
      <c r="KX69">
        <v>170.52206899994101</v>
      </c>
      <c r="KY69">
        <v>203.00637300009799</v>
      </c>
      <c r="KZ69">
        <v>100.222854000051</v>
      </c>
      <c r="LA69">
        <v>105.254429999972</v>
      </c>
      <c r="LB69">
        <v>121.933198999963</v>
      </c>
      <c r="LC69">
        <v>106.728495000047</v>
      </c>
      <c r="LD69">
        <v>197.776654999936</v>
      </c>
      <c r="LE69">
        <v>81.643355999956796</v>
      </c>
      <c r="LF69">
        <v>120.03946300002301</v>
      </c>
      <c r="LG69">
        <v>113.831633999944</v>
      </c>
      <c r="LH69">
        <v>99.977334999945001</v>
      </c>
      <c r="LI69">
        <v>112.653636000003</v>
      </c>
      <c r="LJ69">
        <v>111.12118899996899</v>
      </c>
      <c r="LK69">
        <v>147.59842799999799</v>
      </c>
      <c r="LL69">
        <v>249.86768599995401</v>
      </c>
      <c r="LM69">
        <v>196.12547599989901</v>
      </c>
      <c r="LN69">
        <v>110.60410200001201</v>
      </c>
      <c r="LO69">
        <v>145.684907000046</v>
      </c>
      <c r="LQ69">
        <v>117.040318000014</v>
      </c>
      <c r="LS69">
        <v>133.20689000003</v>
      </c>
      <c r="LT69">
        <v>130.90446999995001</v>
      </c>
      <c r="LU69">
        <v>103.34218699997299</v>
      </c>
      <c r="LV69">
        <v>141.556055000052</v>
      </c>
      <c r="LW69">
        <v>100.784712999943</v>
      </c>
      <c r="LX69">
        <v>110.925852000015</v>
      </c>
      <c r="LY69">
        <v>128.276169999968</v>
      </c>
      <c r="LZ69">
        <v>119.95399800001201</v>
      </c>
      <c r="MB69">
        <v>120.863128000055</v>
      </c>
      <c r="MC69">
        <v>144.82491800002799</v>
      </c>
      <c r="MD69">
        <v>99.879919999977602</v>
      </c>
      <c r="ME69">
        <v>102.881074000034</v>
      </c>
      <c r="MF69">
        <v>100.293909</v>
      </c>
      <c r="MG69">
        <v>100.958642999991</v>
      </c>
      <c r="MH69">
        <v>143.27132999990101</v>
      </c>
      <c r="MI69">
        <v>217.87015399988701</v>
      </c>
      <c r="MK69">
        <v>105.188087000046</v>
      </c>
      <c r="ML69">
        <v>151.723182999995</v>
      </c>
      <c r="MM69">
        <v>107.895964000025</v>
      </c>
      <c r="MN69">
        <v>101.32904500002</v>
      </c>
      <c r="MO69">
        <v>132.55602300004099</v>
      </c>
      <c r="MP69">
        <v>105.23136099998401</v>
      </c>
      <c r="MQ69">
        <v>97.792457000003196</v>
      </c>
      <c r="MR69">
        <v>96.700710000004605</v>
      </c>
      <c r="MT69">
        <v>213.74921700009099</v>
      </c>
      <c r="MU69">
        <v>284.85843899985798</v>
      </c>
      <c r="MV69">
        <v>194.89970099995799</v>
      </c>
      <c r="MW69">
        <v>221.15944699989601</v>
      </c>
      <c r="MY69">
        <v>305.73543199989899</v>
      </c>
      <c r="NA69">
        <v>292.88667500019102</v>
      </c>
      <c r="NB69">
        <v>115.463810999994</v>
      </c>
      <c r="NC69">
        <v>275.63049900019502</v>
      </c>
      <c r="ND69">
        <v>99.907435999950394</v>
      </c>
      <c r="NE69">
        <v>133.65063999989101</v>
      </c>
      <c r="NF69">
        <v>211.85003300011201</v>
      </c>
      <c r="NG69">
        <v>148.80801500007499</v>
      </c>
      <c r="NH69">
        <v>141.908907999983</v>
      </c>
      <c r="NI69">
        <v>123.800783999963</v>
      </c>
      <c r="NJ69">
        <v>107.801832000026</v>
      </c>
      <c r="NK69">
        <v>117.770289000007</v>
      </c>
      <c r="NL69">
        <v>116.905249999953</v>
      </c>
      <c r="NM69">
        <v>118.272117999964</v>
      </c>
      <c r="NN69">
        <v>153.655527000083</v>
      </c>
      <c r="NO69">
        <v>101.078108999995</v>
      </c>
      <c r="NP69">
        <v>122.07739200000699</v>
      </c>
      <c r="NQ69">
        <v>107.37402099999601</v>
      </c>
      <c r="NR69">
        <v>1.6901096000001401</v>
      </c>
      <c r="NS69">
        <v>3.97746879999977</v>
      </c>
      <c r="NT69">
        <v>1.33374589999949</v>
      </c>
      <c r="NU69">
        <v>1.03132069999992</v>
      </c>
      <c r="NV69">
        <v>2.3222216299982401</v>
      </c>
      <c r="NW69">
        <v>1.16910151000047</v>
      </c>
      <c r="NX69">
        <v>1.00477049999972</v>
      </c>
      <c r="NY69">
        <v>0.96152090000032298</v>
      </c>
      <c r="NZ69">
        <v>1.03770749999967</v>
      </c>
      <c r="OA69">
        <v>1.01809350000076</v>
      </c>
      <c r="OB69">
        <v>3.3912617999994801</v>
      </c>
      <c r="OC69">
        <v>2.1060671999985101</v>
      </c>
      <c r="OD69">
        <v>3.0517403999983799</v>
      </c>
      <c r="OE69">
        <v>1.4769008999992399</v>
      </c>
      <c r="OF69">
        <v>2.8845118999997799</v>
      </c>
      <c r="OG69">
        <v>5.7582301000002198</v>
      </c>
      <c r="OH69">
        <v>2.30749110000033</v>
      </c>
      <c r="OI69">
        <v>2.5668412000013601</v>
      </c>
      <c r="OJ69">
        <v>1.3826374000000199</v>
      </c>
      <c r="OK69">
        <v>1.3002283000005299</v>
      </c>
      <c r="OL69">
        <v>1.3940958999992299</v>
      </c>
      <c r="OM69">
        <v>3.1713130099997202</v>
      </c>
      <c r="ON69">
        <v>3.2201639999984799</v>
      </c>
      <c r="OO69">
        <v>1.4122230499997399</v>
      </c>
      <c r="OP69">
        <v>2.1287214399999401</v>
      </c>
      <c r="OQ69">
        <v>2.8240823199994298</v>
      </c>
      <c r="OR69">
        <v>2.6624586399993899</v>
      </c>
      <c r="OS69">
        <v>2.5118836900000998</v>
      </c>
      <c r="OT69">
        <v>2.8752882000008002</v>
      </c>
      <c r="OU69">
        <v>1.05255553999996</v>
      </c>
      <c r="OV69">
        <v>1.4778627600007901</v>
      </c>
      <c r="OW69">
        <v>2.3598439999987</v>
      </c>
      <c r="OX69">
        <v>2.7425662700006801</v>
      </c>
      <c r="OY69">
        <v>54.512915990024297</v>
      </c>
      <c r="OZ69">
        <v>2.56578444000115</v>
      </c>
      <c r="PA69">
        <v>10.487422420003</v>
      </c>
      <c r="PB69">
        <v>2.61939571000039</v>
      </c>
      <c r="PC69">
        <v>3.4573333500011398</v>
      </c>
      <c r="PD69">
        <v>3.0442449100009998</v>
      </c>
      <c r="PE69">
        <v>1.8411023200005701</v>
      </c>
      <c r="PF69">
        <v>108.002188700018</v>
      </c>
      <c r="PG69">
        <v>92.544469999964306</v>
      </c>
      <c r="PH69">
        <v>3.98488390000057</v>
      </c>
      <c r="PI69">
        <v>6.1563210000022099</v>
      </c>
      <c r="PJ69">
        <v>4.1910760000027896</v>
      </c>
      <c r="PK69">
        <v>1.13433020000048</v>
      </c>
      <c r="PL69">
        <v>1.1965099099998</v>
      </c>
      <c r="PM69">
        <v>1.2352346400002701</v>
      </c>
      <c r="PN69">
        <v>1.54336329000034</v>
      </c>
      <c r="PO69">
        <v>1.5736054299995901</v>
      </c>
      <c r="PP69">
        <v>1.60219635000067</v>
      </c>
      <c r="PQ69">
        <v>1.6785006499994799</v>
      </c>
      <c r="PR69">
        <v>1.3552492899998501</v>
      </c>
      <c r="PS69">
        <v>1.71654323999974</v>
      </c>
      <c r="PT69">
        <v>1.80035633999978</v>
      </c>
      <c r="PU69">
        <v>3.1309115900003199</v>
      </c>
      <c r="PV69">
        <v>8.4858514700026699</v>
      </c>
      <c r="PW69">
        <v>200.03914060001301</v>
      </c>
      <c r="PX69">
        <v>2.1153531000018102</v>
      </c>
      <c r="PY69">
        <v>165.295150599908</v>
      </c>
      <c r="PZ69">
        <v>1.7975256000008799</v>
      </c>
      <c r="QA69">
        <v>1.6377432999997801</v>
      </c>
      <c r="QB69">
        <v>102.549218000029</v>
      </c>
      <c r="QC69">
        <v>2.0041663999982098</v>
      </c>
      <c r="QD69">
        <v>42138.716108620203</v>
      </c>
      <c r="QE69">
        <v>2.4056453000012001</v>
      </c>
      <c r="QF69">
        <v>2.2897979799999999</v>
      </c>
      <c r="QG69">
        <v>218.50055234995699</v>
      </c>
      <c r="QH69">
        <v>125.811345100054</v>
      </c>
      <c r="QI69">
        <v>1.07706866999979</v>
      </c>
      <c r="QJ69">
        <v>1.10161463999975</v>
      </c>
      <c r="QK69">
        <v>1.0331169799992499</v>
      </c>
      <c r="QL69">
        <v>1.02096936000089</v>
      </c>
      <c r="QM69">
        <v>14.8817833000066</v>
      </c>
      <c r="QN69">
        <v>1.5946803299993899</v>
      </c>
      <c r="QP69">
        <v>1.3772317999992101</v>
      </c>
      <c r="QQ69">
        <v>1.2733769999995299</v>
      </c>
      <c r="QR69">
        <v>1.0646505999993701</v>
      </c>
      <c r="QS69">
        <v>1.5197628999994801</v>
      </c>
      <c r="QT69">
        <v>1.2050591999996001</v>
      </c>
      <c r="QU69">
        <v>111.503884000005</v>
      </c>
      <c r="QV69">
        <v>101.36537100002199</v>
      </c>
      <c r="QW69">
        <v>189.66593099990899</v>
      </c>
      <c r="QX69">
        <v>107.332199999946</v>
      </c>
      <c r="QY69">
        <v>104.43645899998999</v>
      </c>
      <c r="QZ69">
        <v>104.24670699995499</v>
      </c>
      <c r="RA69">
        <v>103.609520999948</v>
      </c>
      <c r="RB69">
        <v>1.2158403100002</v>
      </c>
      <c r="RC69">
        <v>2.2860653200004899</v>
      </c>
      <c r="RD69">
        <v>139.95763999992101</v>
      </c>
      <c r="RE69">
        <v>105.38044800004</v>
      </c>
      <c r="RF69">
        <v>111.005518999998</v>
      </c>
      <c r="RG69">
        <v>121.766844999976</v>
      </c>
      <c r="RH69">
        <v>150.28611200000199</v>
      </c>
      <c r="RI69">
        <v>239.44054100010499</v>
      </c>
      <c r="RL69">
        <v>285.020556999836</v>
      </c>
      <c r="RM69">
        <v>55.276430999976597</v>
      </c>
      <c r="RN69">
        <v>268.07969299983199</v>
      </c>
      <c r="RO69">
        <v>168.13717200001699</v>
      </c>
      <c r="RP69">
        <v>219.484770999989</v>
      </c>
      <c r="RQ69">
        <v>103.948383999988</v>
      </c>
      <c r="RR69">
        <v>376.3986320002</v>
      </c>
      <c r="RS69">
        <v>193.64600700000301</v>
      </c>
      <c r="RT69">
        <v>110.650509000057</v>
      </c>
      <c r="RU69">
        <v>185.44896900001899</v>
      </c>
      <c r="RV69">
        <v>326.87059300020297</v>
      </c>
      <c r="RW69">
        <v>63.987392999988501</v>
      </c>
      <c r="RX69">
        <v>369.96194199984899</v>
      </c>
      <c r="RY69">
        <v>199.05518499994699</v>
      </c>
      <c r="RZ69">
        <v>536.72208900004603</v>
      </c>
      <c r="SA69">
        <v>577.00908300001197</v>
      </c>
      <c r="SB69">
        <v>281.59499299991899</v>
      </c>
      <c r="SC69">
        <v>100.439633999951</v>
      </c>
      <c r="SD69">
        <v>192.389377000043</v>
      </c>
      <c r="SE69">
        <v>331.37909500021499</v>
      </c>
      <c r="SF69">
        <v>236.72436799993699</v>
      </c>
      <c r="SG69">
        <v>657.41979099996399</v>
      </c>
      <c r="SH69">
        <v>105.291148000048</v>
      </c>
      <c r="SI69">
        <v>103.636491999961</v>
      </c>
      <c r="SJ69">
        <v>7883.8365700021404</v>
      </c>
      <c r="SK69">
        <v>64.892451000050599</v>
      </c>
      <c r="SL69">
        <v>151.11547699989799</v>
      </c>
      <c r="SM69">
        <v>284.04923299979401</v>
      </c>
      <c r="SN69">
        <v>339.43405500007799</v>
      </c>
      <c r="SO69">
        <v>200.79561799997501</v>
      </c>
      <c r="SP69">
        <v>561.75501300021995</v>
      </c>
      <c r="SQ69">
        <v>200.93847199995099</v>
      </c>
      <c r="SR69">
        <v>53.655756999971302</v>
      </c>
      <c r="SS69">
        <v>42.7613359999959</v>
      </c>
      <c r="ST69">
        <v>194.922603999963</v>
      </c>
      <c r="SU69">
        <v>190.022886000108</v>
      </c>
      <c r="SV69">
        <v>197.04790399991899</v>
      </c>
      <c r="SW69">
        <v>166.20253599993899</v>
      </c>
      <c r="SX69">
        <v>204.59383199992601</v>
      </c>
      <c r="SY69">
        <v>174.45451500010699</v>
      </c>
      <c r="SZ69">
        <v>114.453847000026</v>
      </c>
      <c r="TA69">
        <v>146.22144200000901</v>
      </c>
      <c r="TB69">
        <v>102.177486</v>
      </c>
      <c r="TC69">
        <v>149.319632000057</v>
      </c>
      <c r="TD69">
        <v>139.58979399991199</v>
      </c>
      <c r="TE69">
        <v>434.12340999999998</v>
      </c>
      <c r="TF69">
        <v>115.29969200003001</v>
      </c>
      <c r="TG69">
        <v>123.77540100005</v>
      </c>
      <c r="TH69">
        <v>468.71371999988298</v>
      </c>
      <c r="TI69">
        <v>79.416241999948397</v>
      </c>
      <c r="TJ69">
        <v>249.75430499995099</v>
      </c>
      <c r="TK69">
        <v>148.725073999958</v>
      </c>
      <c r="TL69">
        <v>430.94071500003298</v>
      </c>
      <c r="TM69">
        <v>500.69007000001102</v>
      </c>
      <c r="TN69">
        <v>195.296745999949</v>
      </c>
      <c r="TO69">
        <v>501.48596200021001</v>
      </c>
      <c r="TP69">
        <v>214.945081999991</v>
      </c>
      <c r="TQ69">
        <v>501.28782099997602</v>
      </c>
      <c r="TR69">
        <v>501.216591000091</v>
      </c>
      <c r="TS69">
        <v>205.27404999989099</v>
      </c>
      <c r="TT69">
        <v>158.52216199994999</v>
      </c>
      <c r="TV69">
        <v>106.43591000000001</v>
      </c>
      <c r="TW69">
        <v>356.677091999911</v>
      </c>
      <c r="TX69">
        <v>130.17466500005699</v>
      </c>
      <c r="TY69">
        <v>107.013014000026</v>
      </c>
      <c r="TZ69">
        <v>415.23124899994599</v>
      </c>
      <c r="UA69">
        <v>150.276942000026</v>
      </c>
      <c r="UB69">
        <v>129.44892699993201</v>
      </c>
      <c r="UC69">
        <v>112.551667999942</v>
      </c>
      <c r="UD69">
        <v>107.715724000009</v>
      </c>
      <c r="UE69">
        <v>132.43204599991401</v>
      </c>
      <c r="UF69">
        <v>109.102259999956</v>
      </c>
      <c r="UG69">
        <v>125.73667999997301</v>
      </c>
      <c r="UH69">
        <v>131.17665500007601</v>
      </c>
      <c r="UI69">
        <v>113.34789900004399</v>
      </c>
      <c r="UJ69">
        <v>108.33612400002301</v>
      </c>
      <c r="UK69">
        <v>130.59744099993301</v>
      </c>
      <c r="UL69">
        <v>141.61118600005301</v>
      </c>
      <c r="UM69">
        <v>100.588911000057</v>
      </c>
      <c r="UN69">
        <v>141.48112999997099</v>
      </c>
      <c r="UO69">
        <v>188.035023000091</v>
      </c>
      <c r="UP69">
        <v>177.785655000014</v>
      </c>
      <c r="UQ69">
        <v>95.279865000047707</v>
      </c>
      <c r="UR69">
        <v>109.556630000006</v>
      </c>
      <c r="US69">
        <v>340.14180300012202</v>
      </c>
      <c r="UT69">
        <v>339.44355399999802</v>
      </c>
      <c r="UU69">
        <v>1879.2695250008301</v>
      </c>
      <c r="UV69">
        <v>136.52726799994699</v>
      </c>
      <c r="UW69">
        <v>425.78188800020098</v>
      </c>
      <c r="UX69">
        <v>109.92274700000399</v>
      </c>
      <c r="UY69">
        <v>53.653509999974602</v>
      </c>
      <c r="UZ69">
        <v>12.0997650000063</v>
      </c>
      <c r="VA69">
        <v>160.36267199995899</v>
      </c>
      <c r="VB69">
        <v>114.240183999995</v>
      </c>
      <c r="VC69">
        <v>108.962382000056</v>
      </c>
      <c r="VD69">
        <v>120.447883000015</v>
      </c>
      <c r="VE69">
        <v>107.78355699998799</v>
      </c>
      <c r="VF69">
        <v>144.87569199991401</v>
      </c>
      <c r="VG69">
        <v>146.93151000002399</v>
      </c>
      <c r="VH69">
        <v>115.381198000046</v>
      </c>
      <c r="VI69">
        <v>104.504517000052</v>
      </c>
      <c r="VJ69">
        <v>115.797908999957</v>
      </c>
      <c r="VK69">
        <v>113.90673499996799</v>
      </c>
      <c r="VL69">
        <v>103.166642999975</v>
      </c>
      <c r="VM69">
        <v>107.246320000035</v>
      </c>
      <c r="VN69">
        <v>214.842210999923</v>
      </c>
      <c r="VO69">
        <v>106.746329999994</v>
      </c>
      <c r="VP69">
        <v>290.97131799999602</v>
      </c>
      <c r="VQ69">
        <v>193.431953999912</v>
      </c>
      <c r="VR69">
        <v>110.864142999984</v>
      </c>
      <c r="VS69">
        <v>106.782895999961</v>
      </c>
      <c r="VT69">
        <v>121.728510000044</v>
      </c>
      <c r="VU69">
        <v>162.66863400000099</v>
      </c>
      <c r="VV69">
        <v>200.81665399996601</v>
      </c>
      <c r="VW69">
        <v>165.60259200003901</v>
      </c>
      <c r="VX69">
        <v>145.24761199997701</v>
      </c>
      <c r="VY69">
        <v>106.763645999948</v>
      </c>
      <c r="VZ69">
        <v>111.27527199999901</v>
      </c>
      <c r="WA69">
        <v>104.522176000057</v>
      </c>
      <c r="WB69">
        <v>286.41325399978098</v>
      </c>
      <c r="WC69">
        <v>186.44787700008601</v>
      </c>
      <c r="WD69">
        <v>206.22561599989399</v>
      </c>
      <c r="WE69">
        <v>105.149031999987</v>
      </c>
      <c r="WF69">
        <v>103.926462000003</v>
      </c>
      <c r="WG69">
        <v>122.063516999944</v>
      </c>
      <c r="WH69">
        <v>109.46788999997101</v>
      </c>
      <c r="WI69">
        <v>120.407256999984</v>
      </c>
      <c r="WJ69">
        <v>29.784076000010799</v>
      </c>
      <c r="WK69">
        <v>111.08612100000001</v>
      </c>
      <c r="WL69">
        <v>103.906748999958</v>
      </c>
      <c r="WM69">
        <v>224.110224999953</v>
      </c>
      <c r="WN69">
        <v>287.296746000182</v>
      </c>
      <c r="WO69">
        <v>349.61474699992698</v>
      </c>
      <c r="WP69">
        <v>216.18329999991701</v>
      </c>
      <c r="WQ69">
        <v>218.20562699995901</v>
      </c>
      <c r="WR69">
        <v>269.43446699995502</v>
      </c>
      <c r="WS69">
        <v>235.213963000104</v>
      </c>
      <c r="WT69">
        <v>459.25445300014701</v>
      </c>
      <c r="WU69">
        <v>465.499683000147</v>
      </c>
      <c r="WV69">
        <v>723.55202700011398</v>
      </c>
      <c r="WW69">
        <v>122.333693000022</v>
      </c>
      <c r="WX69">
        <v>279.814902000129</v>
      </c>
      <c r="WY69">
        <v>135.65805700002201</v>
      </c>
      <c r="WZ69">
        <v>245.45144400000601</v>
      </c>
      <c r="XA69">
        <v>87.5445230000187</v>
      </c>
      <c r="XB69">
        <v>189.30341599998101</v>
      </c>
      <c r="XC69">
        <v>88.403717000037403</v>
      </c>
      <c r="XD69">
        <v>478.06084199994802</v>
      </c>
      <c r="XE69">
        <v>159.367153000087</v>
      </c>
      <c r="XF69">
        <v>243.247018999886</v>
      </c>
      <c r="XG69">
        <v>100.81398099998501</v>
      </c>
      <c r="XH69">
        <v>206.51701600011401</v>
      </c>
      <c r="XI69">
        <v>101.25342500000301</v>
      </c>
      <c r="XJ69">
        <v>214.471312999958</v>
      </c>
      <c r="XK69">
        <v>40.415480999974498</v>
      </c>
      <c r="XL69">
        <v>1.2807701000001499</v>
      </c>
      <c r="XM69">
        <v>5.7764087100003998</v>
      </c>
      <c r="XN69">
        <v>1.2461351999991199</v>
      </c>
      <c r="XO69">
        <v>1.7943956300005099</v>
      </c>
      <c r="XP69">
        <v>1.7467885000005501</v>
      </c>
      <c r="XQ69">
        <v>18.890869680006301</v>
      </c>
      <c r="XR69">
        <v>1.2158980500007599</v>
      </c>
      <c r="XS69">
        <v>1.2539175999991099</v>
      </c>
      <c r="XT69">
        <v>2.34569105999981</v>
      </c>
      <c r="XU69">
        <v>2.2055632599986001</v>
      </c>
      <c r="XV69">
        <v>2.51949030000105</v>
      </c>
      <c r="XW69">
        <v>2.8329359000017602</v>
      </c>
      <c r="XX69">
        <v>3.1697946999993301</v>
      </c>
      <c r="XY69">
        <v>2.9633299999986802</v>
      </c>
      <c r="XZ69">
        <v>1.11950930000057</v>
      </c>
      <c r="YA69">
        <v>9.2804639999958507</v>
      </c>
      <c r="YB69">
        <v>0.92588179999984299</v>
      </c>
      <c r="YD69">
        <v>1.1463156999998301</v>
      </c>
      <c r="YE69">
        <v>4.48734169999807</v>
      </c>
      <c r="YF69">
        <v>1.12201110000024</v>
      </c>
      <c r="YG69">
        <v>0.93626901999959999</v>
      </c>
      <c r="YH69">
        <v>1469.0569011308301</v>
      </c>
      <c r="YI69">
        <v>113.87035660003301</v>
      </c>
      <c r="YJ69">
        <v>303.49302399996702</v>
      </c>
      <c r="YK69">
        <v>3.0196912300016301</v>
      </c>
      <c r="YL69">
        <v>1.44397851000031</v>
      </c>
      <c r="YM69">
        <v>2351110.8417167701</v>
      </c>
      <c r="YN69">
        <v>1.18471051000051</v>
      </c>
      <c r="YO69">
        <v>1.1696231999994799</v>
      </c>
      <c r="YP69">
        <v>1.73511467000026</v>
      </c>
      <c r="YQ69">
        <v>168.03632900002401</v>
      </c>
      <c r="YR69">
        <v>143.434593500104</v>
      </c>
      <c r="YS69">
        <v>5.9585595000025897</v>
      </c>
      <c r="YT69">
        <v>7.0014532999994099</v>
      </c>
      <c r="YU69">
        <v>338.62977909995197</v>
      </c>
      <c r="YV69">
        <v>227.04939489997901</v>
      </c>
      <c r="YW69">
        <v>1.2843795999997401</v>
      </c>
      <c r="YX69">
        <v>1.28889990000062</v>
      </c>
      <c r="YY69">
        <v>1.2009780000007599</v>
      </c>
      <c r="YZ69">
        <v>3.80657054000039</v>
      </c>
      <c r="ZA69">
        <v>1.2955859600006101</v>
      </c>
      <c r="ZB69">
        <v>3.9166569500012001</v>
      </c>
      <c r="ZC69">
        <v>1.04154535000089</v>
      </c>
      <c r="ZD69">
        <v>1.0404706000008399</v>
      </c>
    </row>
    <row r="70" spans="1:680" x14ac:dyDescent="0.25">
      <c r="A70" s="40">
        <v>44162</v>
      </c>
      <c r="B70" s="6">
        <v>2.0516718899998501</v>
      </c>
      <c r="C70" s="6">
        <v>1.7760902900008699</v>
      </c>
      <c r="E70">
        <v>1.72764198000004</v>
      </c>
      <c r="F70">
        <v>1.0641312000006999</v>
      </c>
      <c r="G70">
        <v>1.0987901999997101</v>
      </c>
      <c r="H70">
        <v>1.0588148000006199</v>
      </c>
      <c r="I70">
        <v>3.0513329999994299</v>
      </c>
      <c r="J70">
        <v>1.1220491999993101</v>
      </c>
      <c r="K70">
        <v>2.1867582000013499</v>
      </c>
      <c r="L70">
        <v>2.4749893000007401</v>
      </c>
      <c r="M70">
        <v>1.5794886999992701</v>
      </c>
      <c r="N70">
        <v>2.4890974000009001</v>
      </c>
      <c r="O70">
        <v>2.2962302699997998</v>
      </c>
      <c r="P70">
        <v>2.8268673700004001</v>
      </c>
      <c r="Q70">
        <v>0.93136434000007295</v>
      </c>
      <c r="R70">
        <v>2.7763390399995802</v>
      </c>
      <c r="S70">
        <v>2.8058840000012402</v>
      </c>
      <c r="T70">
        <v>3.3031710700015502</v>
      </c>
      <c r="U70">
        <v>1.10691319999933</v>
      </c>
      <c r="V70">
        <v>1.5223059300005799</v>
      </c>
      <c r="W70">
        <v>2.69183887679901</v>
      </c>
      <c r="X70">
        <v>2.15753478199986</v>
      </c>
      <c r="Y70">
        <v>3.3736931999992499</v>
      </c>
      <c r="Z70">
        <v>1.1041756199993</v>
      </c>
      <c r="AA70">
        <v>1.25519521999922</v>
      </c>
      <c r="AB70">
        <v>1.1044699499998401</v>
      </c>
      <c r="AC70">
        <v>11.2393127899995</v>
      </c>
      <c r="AD70">
        <v>23.4914183799992</v>
      </c>
      <c r="AE70">
        <v>1.0783199199995599</v>
      </c>
      <c r="AF70">
        <v>67.971986450022101</v>
      </c>
      <c r="AG70">
        <v>9.5756549100042303</v>
      </c>
      <c r="AH70">
        <v>1.8428194499993</v>
      </c>
      <c r="AI70">
        <v>1.10770494999997</v>
      </c>
      <c r="AJ70">
        <v>2.5408094000013102</v>
      </c>
      <c r="AK70">
        <v>2.3276952000014699</v>
      </c>
      <c r="AL70">
        <v>1.45420193999962</v>
      </c>
      <c r="AM70">
        <v>1.6522879999993201</v>
      </c>
      <c r="AN70">
        <v>923.34234890993696</v>
      </c>
      <c r="AO70">
        <v>221.98922181990901</v>
      </c>
      <c r="AP70">
        <v>167.06522347009701</v>
      </c>
      <c r="AQ70">
        <v>13.2534971999994</v>
      </c>
      <c r="AR70">
        <v>1.5149245199991099</v>
      </c>
      <c r="AS70">
        <v>1.2879786199991901</v>
      </c>
      <c r="AT70">
        <v>1.48243546999947</v>
      </c>
      <c r="AU70">
        <v>4.0213406100010598</v>
      </c>
      <c r="AV70">
        <v>3.2589023000000501</v>
      </c>
      <c r="AW70">
        <v>1.4408573100008699</v>
      </c>
      <c r="AX70">
        <v>12.9222652400058</v>
      </c>
      <c r="AY70">
        <v>1.4783032899995301</v>
      </c>
      <c r="AZ70">
        <v>6.5610959999976304</v>
      </c>
      <c r="BA70">
        <v>1.57424279999941</v>
      </c>
      <c r="BB70">
        <v>4.0362907200033096</v>
      </c>
      <c r="BC70">
        <v>2.5538067099987498</v>
      </c>
      <c r="BD70">
        <v>0.95422859999962395</v>
      </c>
      <c r="BE70">
        <v>1.7280962999993801</v>
      </c>
      <c r="BF70">
        <v>2.06694849999985</v>
      </c>
      <c r="BG70">
        <v>2.2107993999998099</v>
      </c>
      <c r="BH70">
        <v>2.54456420000133</v>
      </c>
      <c r="BI70">
        <v>1.6427540999993699</v>
      </c>
      <c r="BJ70">
        <v>109.937086799997</v>
      </c>
      <c r="BK70">
        <v>1.0940630000004601</v>
      </c>
      <c r="BL70">
        <v>3.2633718700017198</v>
      </c>
      <c r="BM70">
        <v>1.72107198999947</v>
      </c>
      <c r="BN70">
        <v>1.59017436999966</v>
      </c>
      <c r="BO70">
        <v>1.07634759999928</v>
      </c>
      <c r="BP70">
        <v>1.0521869000003801</v>
      </c>
      <c r="BQ70">
        <v>2.0044778000010401</v>
      </c>
      <c r="BR70">
        <v>2.07959409999967</v>
      </c>
      <c r="BS70">
        <v>2.23740669999825</v>
      </c>
      <c r="BT70">
        <v>1.0467733000005</v>
      </c>
      <c r="BU70">
        <v>1.41341719999946</v>
      </c>
      <c r="BV70">
        <v>1.81289619999916</v>
      </c>
      <c r="BW70">
        <v>7.2111043999975699</v>
      </c>
      <c r="BX70">
        <v>4.76103850000072</v>
      </c>
      <c r="BY70">
        <v>3.0542738000003702</v>
      </c>
      <c r="BZ70">
        <v>94.127479749964607</v>
      </c>
      <c r="CA70">
        <v>9.2372065999952593</v>
      </c>
      <c r="CB70">
        <v>1.10280939999939</v>
      </c>
      <c r="CC70">
        <v>23.6731177000038</v>
      </c>
      <c r="CD70">
        <v>4.5159229999990202</v>
      </c>
      <c r="CE70">
        <v>9.5484078000008594</v>
      </c>
      <c r="CF70">
        <v>2.70478210000147</v>
      </c>
      <c r="CG70">
        <v>37.742918799980501</v>
      </c>
      <c r="CH70">
        <v>1.0551931999998501</v>
      </c>
      <c r="CI70">
        <v>1.86592949999977</v>
      </c>
      <c r="CJ70">
        <v>6.0609714000020203</v>
      </c>
      <c r="CK70">
        <v>4.5918044999998502</v>
      </c>
      <c r="CL70">
        <v>2.3328489000014101</v>
      </c>
      <c r="CM70">
        <v>3.0932487999998601</v>
      </c>
      <c r="CN70">
        <v>31.3055040999898</v>
      </c>
      <c r="CO70">
        <v>1.21458100000018</v>
      </c>
      <c r="CP70">
        <v>1.45505009999943</v>
      </c>
      <c r="CQ70">
        <v>1.20784529999946</v>
      </c>
      <c r="CR70">
        <v>1.27000140000018</v>
      </c>
      <c r="CS70">
        <v>1.26951170000029</v>
      </c>
      <c r="CT70">
        <v>12.080406900000501</v>
      </c>
      <c r="CU70">
        <v>130.229273000034</v>
      </c>
      <c r="CV70">
        <v>13.960931800000299</v>
      </c>
      <c r="CW70">
        <v>23.3237599999993</v>
      </c>
      <c r="CX70">
        <v>77.3979710000567</v>
      </c>
      <c r="CY70">
        <v>18.428645000007201</v>
      </c>
      <c r="CZ70">
        <v>142.861552000046</v>
      </c>
      <c r="DA70">
        <v>10.636567599998701</v>
      </c>
      <c r="DB70">
        <v>10.1729737999995</v>
      </c>
      <c r="DC70">
        <v>22.463932999991801</v>
      </c>
      <c r="DD70">
        <v>2.6298033400016698</v>
      </c>
      <c r="DE70">
        <v>1.47577839000041</v>
      </c>
      <c r="DF70">
        <v>1.3181906200006801</v>
      </c>
      <c r="DG70">
        <v>1.1363876600007601</v>
      </c>
      <c r="DH70">
        <v>3.1528775699989602</v>
      </c>
      <c r="DI70">
        <v>7773.5688827484801</v>
      </c>
      <c r="DJ70">
        <v>1.27981784000076</v>
      </c>
      <c r="DK70">
        <v>2.49698151999837</v>
      </c>
      <c r="DL70">
        <v>27.826888490002599</v>
      </c>
      <c r="DM70">
        <v>2.2021473399981901</v>
      </c>
      <c r="DN70">
        <v>8.5271066099958297</v>
      </c>
      <c r="DO70">
        <v>2.7633471199987998</v>
      </c>
      <c r="DP70">
        <v>3.01362632000018</v>
      </c>
      <c r="DQ70">
        <v>1.2167543699997601</v>
      </c>
      <c r="DR70">
        <v>10.9854974399932</v>
      </c>
      <c r="DS70">
        <v>1.1844742100001899</v>
      </c>
      <c r="DT70">
        <v>1.2936057599999899</v>
      </c>
      <c r="DU70">
        <v>3.5559304400012501</v>
      </c>
      <c r="DV70">
        <v>3.4978826400001699</v>
      </c>
      <c r="DW70">
        <v>3.3173698899991</v>
      </c>
      <c r="DX70">
        <v>1.31884451000042</v>
      </c>
      <c r="DY70">
        <v>121.17171300004701</v>
      </c>
      <c r="DZ70">
        <v>1.3051093899994199</v>
      </c>
      <c r="EA70">
        <v>1.76481527999931</v>
      </c>
      <c r="EB70">
        <v>1.07815610999933</v>
      </c>
      <c r="EC70">
        <v>1.1229411000003899</v>
      </c>
      <c r="ED70">
        <v>1.0490045999995301</v>
      </c>
      <c r="EE70">
        <v>2.9114092700001502</v>
      </c>
      <c r="EF70">
        <v>1.3472624900004999</v>
      </c>
      <c r="EG70">
        <v>2.49197089999871</v>
      </c>
      <c r="EH70">
        <v>1.4277678899998101</v>
      </c>
      <c r="EI70">
        <v>1.7412812700003999</v>
      </c>
      <c r="EJ70">
        <v>1.7550156500001299</v>
      </c>
      <c r="EK70">
        <v>3.2507044000012701</v>
      </c>
      <c r="EL70">
        <v>5.9455765000020602</v>
      </c>
      <c r="EM70">
        <v>29.452986499993099</v>
      </c>
      <c r="EN70">
        <v>1.48580267999932</v>
      </c>
      <c r="EO70">
        <v>1.33722171000045</v>
      </c>
      <c r="EP70">
        <v>1.07940161999977</v>
      </c>
      <c r="EQ70">
        <v>1.0782607300006899</v>
      </c>
      <c r="ER70">
        <v>1.3309192600008799</v>
      </c>
      <c r="ES70">
        <v>1.0587784899999</v>
      </c>
      <c r="ET70">
        <v>1.6127282399993399</v>
      </c>
      <c r="EU70">
        <v>3.0130353700005799</v>
      </c>
      <c r="EV70">
        <v>1.13301404000049</v>
      </c>
      <c r="EW70">
        <v>1.0111778999998899</v>
      </c>
      <c r="EX70">
        <v>114.144837999949</v>
      </c>
      <c r="EY70">
        <v>6.3005591800028897</v>
      </c>
      <c r="EZ70">
        <v>3.2396287000010502</v>
      </c>
      <c r="FA70">
        <v>1.13484097999935</v>
      </c>
      <c r="FC70">
        <v>194.22762729995901</v>
      </c>
      <c r="FD70">
        <v>10029.425205633001</v>
      </c>
      <c r="FE70">
        <v>99.214857600047296</v>
      </c>
      <c r="FF70">
        <v>1.09127357000034</v>
      </c>
      <c r="FG70">
        <v>3914.6690493784799</v>
      </c>
      <c r="FH70">
        <v>1.0094804000000299</v>
      </c>
      <c r="FI70">
        <v>1.0729424000001</v>
      </c>
      <c r="FJ70">
        <v>1.20569391999925</v>
      </c>
      <c r="FK70">
        <v>22.420384669996601</v>
      </c>
      <c r="FL70">
        <v>1.3079424999996301</v>
      </c>
      <c r="FM70">
        <v>2.1784907000001099</v>
      </c>
      <c r="FN70">
        <v>1.8044057999995899</v>
      </c>
      <c r="FO70">
        <v>1.19381310000063</v>
      </c>
      <c r="FP70">
        <v>3.3639723000014801</v>
      </c>
      <c r="FQ70">
        <v>1.59233373999996</v>
      </c>
      <c r="FR70">
        <v>1.19512297000074</v>
      </c>
      <c r="FS70">
        <v>1.13132944999961</v>
      </c>
      <c r="FT70">
        <v>2.0165227899997298</v>
      </c>
      <c r="FU70">
        <v>1.9706251299994599</v>
      </c>
      <c r="FV70">
        <v>1.0350347999992699</v>
      </c>
      <c r="FW70">
        <v>1.3815849099992199</v>
      </c>
      <c r="FX70">
        <v>1.1123799199995099</v>
      </c>
      <c r="FY70">
        <v>1.29442548000043</v>
      </c>
      <c r="FZ70">
        <v>1.0592706400002501</v>
      </c>
      <c r="GA70">
        <v>3.7451831500002299</v>
      </c>
      <c r="GB70">
        <v>1.20886210000026</v>
      </c>
      <c r="GC70">
        <v>324.20810294989502</v>
      </c>
      <c r="GD70">
        <v>101.545641600038</v>
      </c>
      <c r="GE70">
        <v>174.666581599973</v>
      </c>
      <c r="GF70">
        <v>290.32558210007801</v>
      </c>
      <c r="GG70">
        <v>275.28987020021299</v>
      </c>
      <c r="GH70">
        <v>131.34834329993501</v>
      </c>
      <c r="GI70">
        <v>268.05580519978002</v>
      </c>
      <c r="GJ70">
        <v>112.40517299994799</v>
      </c>
      <c r="GK70">
        <v>216.12190370005601</v>
      </c>
      <c r="GL70">
        <v>1.0796215999998799</v>
      </c>
      <c r="GM70">
        <v>2.2108594999990601</v>
      </c>
      <c r="GN70">
        <v>1.3958342000005399</v>
      </c>
      <c r="GO70">
        <v>6.9305856999999396</v>
      </c>
      <c r="GP70">
        <v>2.8935606000013601</v>
      </c>
      <c r="GQ70">
        <v>1.09788110000045</v>
      </c>
      <c r="GR70">
        <v>2.1912824999999398</v>
      </c>
      <c r="GS70">
        <v>4.2841716999973896</v>
      </c>
      <c r="GT70">
        <v>2.1048077000014001</v>
      </c>
      <c r="GU70">
        <v>2.8571316999987202</v>
      </c>
      <c r="GV70">
        <v>11.716222899995</v>
      </c>
      <c r="GW70">
        <v>1.3932671000002299</v>
      </c>
      <c r="GX70">
        <v>7.5969852999987797</v>
      </c>
      <c r="GY70">
        <v>4.10251469999639</v>
      </c>
      <c r="GZ70">
        <v>1.00683199999912</v>
      </c>
      <c r="HA70">
        <v>2.23299670000051</v>
      </c>
      <c r="HB70">
        <v>0.940608799999609</v>
      </c>
      <c r="HC70">
        <v>5.1001182000036396</v>
      </c>
      <c r="HD70">
        <v>1.3825754999997999</v>
      </c>
      <c r="HE70">
        <v>153.19931549998</v>
      </c>
      <c r="HF70">
        <v>3.5242331000008602</v>
      </c>
      <c r="HG70">
        <v>0.96718309999960195</v>
      </c>
      <c r="HH70">
        <v>2.3216924000007602</v>
      </c>
      <c r="HI70">
        <v>5.8613996999993097</v>
      </c>
      <c r="HJ70">
        <v>1.09453369999937</v>
      </c>
      <c r="HK70">
        <v>3.99325880000106</v>
      </c>
      <c r="HL70">
        <v>155.99373258999501</v>
      </c>
      <c r="HM70">
        <v>4.1357642299990403</v>
      </c>
      <c r="HN70">
        <v>73.750295990030295</v>
      </c>
      <c r="HO70">
        <v>1063.8989534806501</v>
      </c>
      <c r="HP70">
        <v>1.13295334000031</v>
      </c>
      <c r="HQ70">
        <v>1.1424689800005601</v>
      </c>
      <c r="HR70">
        <v>116.33396732003899</v>
      </c>
      <c r="HS70">
        <v>181.60688418010201</v>
      </c>
      <c r="HT70">
        <v>127.08390383003299</v>
      </c>
      <c r="HU70">
        <v>150.686710069887</v>
      </c>
      <c r="HV70">
        <v>151.729523919988</v>
      </c>
      <c r="HW70">
        <v>388.771131889895</v>
      </c>
      <c r="HX70">
        <v>119.35995767999</v>
      </c>
      <c r="HY70">
        <v>131.35002883011501</v>
      </c>
      <c r="HZ70">
        <v>106.237295520026</v>
      </c>
      <c r="IA70">
        <v>1.0726967999999</v>
      </c>
      <c r="IB70">
        <v>1.08678130000044</v>
      </c>
      <c r="IC70">
        <v>1.0912059000001999</v>
      </c>
      <c r="ID70">
        <v>1.10366649999924</v>
      </c>
      <c r="IE70">
        <v>0.94544930000029104</v>
      </c>
      <c r="IF70">
        <v>1.33452050000051</v>
      </c>
      <c r="IG70">
        <v>1.68523199999981</v>
      </c>
      <c r="IH70">
        <v>1.30721280000034</v>
      </c>
      <c r="II70">
        <v>1.30930230000013</v>
      </c>
      <c r="IJ70">
        <v>0.99646409999968499</v>
      </c>
      <c r="IK70">
        <v>1.0518505</v>
      </c>
      <c r="IL70">
        <v>1.0723452000002001</v>
      </c>
      <c r="IM70">
        <v>1.1214748000002099</v>
      </c>
      <c r="IN70">
        <v>0.98740350000025501</v>
      </c>
      <c r="IO70">
        <v>0.98755280000023005</v>
      </c>
      <c r="IP70">
        <v>2.9094285999999601</v>
      </c>
      <c r="IQ70">
        <v>1.0626979999997299</v>
      </c>
      <c r="IR70">
        <v>0.97935349999988797</v>
      </c>
      <c r="IS70">
        <v>1.2678856999991699</v>
      </c>
      <c r="IT70">
        <v>1.29838279999967</v>
      </c>
      <c r="IU70">
        <v>1.0924969000007001</v>
      </c>
      <c r="IV70">
        <v>1.4213810000001099</v>
      </c>
      <c r="IW70">
        <v>0.96368799999982002</v>
      </c>
      <c r="IX70">
        <v>1.54195699999946</v>
      </c>
      <c r="IY70">
        <v>1.2928862999997399</v>
      </c>
      <c r="IZ70">
        <v>1.83508029999939</v>
      </c>
      <c r="JA70">
        <v>1.35750580000058</v>
      </c>
      <c r="JB70">
        <v>1.13039410000056</v>
      </c>
      <c r="JC70">
        <v>1.10531219999939</v>
      </c>
      <c r="JD70">
        <v>1.0926163000003699</v>
      </c>
      <c r="JE70">
        <v>1.0919267000008399</v>
      </c>
      <c r="JF70">
        <v>3.9845036000006102</v>
      </c>
      <c r="JG70">
        <v>1.4088912000006499</v>
      </c>
      <c r="JH70">
        <v>1.30626359999951</v>
      </c>
      <c r="JI70">
        <v>0.953360800000155</v>
      </c>
      <c r="JJ70">
        <v>5.7668139000015799</v>
      </c>
      <c r="JK70">
        <v>1.5608370000009</v>
      </c>
      <c r="JL70">
        <v>1.5599005999993101</v>
      </c>
      <c r="JM70">
        <v>1.8076091000002601</v>
      </c>
      <c r="JN70">
        <v>1.1564202000008701</v>
      </c>
      <c r="JO70">
        <v>2.4610829400007801</v>
      </c>
      <c r="JP70">
        <v>542.97874815016996</v>
      </c>
      <c r="JQ70">
        <v>201.51759565994101</v>
      </c>
      <c r="JR70">
        <v>11.622841999997</v>
      </c>
      <c r="JS70">
        <v>1.7984331999996399</v>
      </c>
      <c r="JT70">
        <v>1.19595309999931</v>
      </c>
      <c r="JU70">
        <v>5.4042513000022199</v>
      </c>
      <c r="JV70">
        <v>106.696084000054</v>
      </c>
      <c r="JW70">
        <v>0.97437009999975999</v>
      </c>
      <c r="JX70">
        <v>106.084108000039</v>
      </c>
      <c r="JY70">
        <v>1.02342094999949</v>
      </c>
      <c r="JZ70">
        <v>1.0421619600001599</v>
      </c>
      <c r="KA70">
        <v>106.55387900001401</v>
      </c>
      <c r="KB70">
        <v>77.091408999986001</v>
      </c>
      <c r="KD70">
        <v>106.86322599998699</v>
      </c>
      <c r="KE70">
        <v>117.336932000006</v>
      </c>
      <c r="KF70">
        <v>102.24363599997</v>
      </c>
      <c r="KG70">
        <v>117.36513900000099</v>
      </c>
      <c r="KH70">
        <v>106.345607000054</v>
      </c>
      <c r="KI70">
        <v>169.83038800000199</v>
      </c>
      <c r="KJ70">
        <v>159.44436599989399</v>
      </c>
      <c r="KK70">
        <v>120.15387599996799</v>
      </c>
      <c r="KL70">
        <v>104.06183799996499</v>
      </c>
      <c r="KM70">
        <v>149.41373599995899</v>
      </c>
      <c r="KN70">
        <v>128.398905999959</v>
      </c>
      <c r="KO70">
        <v>104.10299799998801</v>
      </c>
      <c r="KP70">
        <v>98.771198999951594</v>
      </c>
      <c r="KQ70">
        <v>177.901900999947</v>
      </c>
      <c r="KR70">
        <v>273.15330799995002</v>
      </c>
      <c r="KS70">
        <v>133.66894800006401</v>
      </c>
      <c r="KT70">
        <v>130.29414699994999</v>
      </c>
      <c r="KU70">
        <v>206.17844399996099</v>
      </c>
      <c r="KV70">
        <v>108.990580999991</v>
      </c>
      <c r="KW70">
        <v>109.245594999986</v>
      </c>
      <c r="KX70">
        <v>171.54745199997001</v>
      </c>
      <c r="KY70">
        <v>203.60915599996201</v>
      </c>
      <c r="KZ70">
        <v>100.399821000057</v>
      </c>
      <c r="LA70">
        <v>105.601835999987</v>
      </c>
      <c r="LB70">
        <v>122.961177999969</v>
      </c>
      <c r="LC70">
        <v>107.433304999955</v>
      </c>
      <c r="LD70">
        <v>199.74999099993099</v>
      </c>
      <c r="LE70">
        <v>82.298546000034506</v>
      </c>
      <c r="LF70">
        <v>120.26282599999099</v>
      </c>
      <c r="LG70">
        <v>114.11289400002001</v>
      </c>
      <c r="LH70">
        <v>100.051268000039</v>
      </c>
      <c r="LI70">
        <v>112.85420299996601</v>
      </c>
      <c r="LJ70">
        <v>111.07768200000299</v>
      </c>
      <c r="LK70">
        <v>148.00398000003801</v>
      </c>
      <c r="LL70">
        <v>250.36042200005599</v>
      </c>
      <c r="LM70">
        <v>196.70736499992199</v>
      </c>
      <c r="LN70">
        <v>110.611287000007</v>
      </c>
      <c r="LO70">
        <v>147.203972999938</v>
      </c>
      <c r="LQ70">
        <v>117.068845000002</v>
      </c>
      <c r="LS70">
        <v>133.433142999886</v>
      </c>
      <c r="LT70">
        <v>131.029731000075</v>
      </c>
      <c r="LU70">
        <v>103.62639099999799</v>
      </c>
      <c r="LV70">
        <v>141.96226399997201</v>
      </c>
      <c r="LW70">
        <v>101.02356899995399</v>
      </c>
      <c r="LX70">
        <v>111.487563999952</v>
      </c>
      <c r="LY70">
        <v>128.745158999925</v>
      </c>
      <c r="LZ70">
        <v>120.392562999972</v>
      </c>
      <c r="MB70">
        <v>121.093561999965</v>
      </c>
      <c r="MC70">
        <v>146.410118000116</v>
      </c>
      <c r="MD70">
        <v>100.847115000011</v>
      </c>
      <c r="ME70">
        <v>102.64576099999201</v>
      </c>
      <c r="MF70">
        <v>100.539219000028</v>
      </c>
      <c r="MG70">
        <v>101.10754300002</v>
      </c>
      <c r="MH70">
        <v>144.07426999998299</v>
      </c>
      <c r="MI70">
        <v>217.855607999954</v>
      </c>
      <c r="MK70">
        <v>105.166775000049</v>
      </c>
      <c r="ML70">
        <v>152.27086100005499</v>
      </c>
      <c r="MM70">
        <v>108.282791999984</v>
      </c>
      <c r="MN70">
        <v>101.28781799995301</v>
      </c>
      <c r="MO70">
        <v>132.73571299994401</v>
      </c>
      <c r="MP70">
        <v>105.35819900000899</v>
      </c>
      <c r="MQ70">
        <v>97.964492000057405</v>
      </c>
      <c r="MR70">
        <v>96.822994000045597</v>
      </c>
      <c r="MT70">
        <v>214.58850200008601</v>
      </c>
      <c r="MU70">
        <v>285.39864799985702</v>
      </c>
      <c r="MV70">
        <v>194.90077399998</v>
      </c>
      <c r="MW70">
        <v>222.84763900004299</v>
      </c>
      <c r="MY70">
        <v>306.18709099991202</v>
      </c>
      <c r="NA70">
        <v>292.88606599997701</v>
      </c>
      <c r="NB70">
        <v>116.275032000034</v>
      </c>
      <c r="NC70">
        <v>277.387982999906</v>
      </c>
      <c r="ND70">
        <v>100.50148500001499</v>
      </c>
      <c r="NE70">
        <v>134.49982600007201</v>
      </c>
      <c r="NF70">
        <v>213.23266400001</v>
      </c>
      <c r="NG70">
        <v>149.775737999938</v>
      </c>
      <c r="NH70">
        <v>142.414805999957</v>
      </c>
      <c r="NI70">
        <v>123.926071999944</v>
      </c>
      <c r="NJ70">
        <v>109.031534999958</v>
      </c>
      <c r="NK70">
        <v>118.304679999943</v>
      </c>
      <c r="NL70">
        <v>117.432696999982</v>
      </c>
      <c r="NM70">
        <v>118.583568000002</v>
      </c>
      <c r="NN70">
        <v>154.144405999919</v>
      </c>
      <c r="NO70">
        <v>101.365159000037</v>
      </c>
      <c r="NP70">
        <v>122.332101000007</v>
      </c>
      <c r="NQ70">
        <v>107.611170000047</v>
      </c>
      <c r="NR70">
        <v>1.68598589999965</v>
      </c>
      <c r="NS70">
        <v>3.9682649999995201</v>
      </c>
      <c r="NT70">
        <v>1.3291864999992</v>
      </c>
      <c r="NU70">
        <v>1.03498613000011</v>
      </c>
      <c r="NV70">
        <v>2.3256871000012298</v>
      </c>
      <c r="NW70">
        <v>1.16975067000021</v>
      </c>
      <c r="NX70">
        <v>1.00640360000034</v>
      </c>
      <c r="NY70">
        <v>0.96599950000017998</v>
      </c>
      <c r="NZ70">
        <v>1.04253980000067</v>
      </c>
      <c r="OA70">
        <v>1.02323699999943</v>
      </c>
      <c r="OB70">
        <v>3.4037921999988598</v>
      </c>
      <c r="OC70">
        <v>2.1165225000004302</v>
      </c>
      <c r="OD70">
        <v>3.0592107999982501</v>
      </c>
      <c r="OE70">
        <v>1.48818290000054</v>
      </c>
      <c r="OF70">
        <v>2.8986938000016398</v>
      </c>
      <c r="OG70">
        <v>5.7615338999967198</v>
      </c>
      <c r="OH70">
        <v>2.3090062000010199</v>
      </c>
      <c r="OI70">
        <v>2.5685316999988599</v>
      </c>
      <c r="OJ70">
        <v>1.3893879000006599</v>
      </c>
      <c r="OK70">
        <v>1.30264829999942</v>
      </c>
      <c r="OL70">
        <v>1.39683530000002</v>
      </c>
      <c r="OM70">
        <v>3.1711056800013502</v>
      </c>
      <c r="ON70">
        <v>3.2297470000012298</v>
      </c>
      <c r="OO70">
        <v>1.4157493999991899</v>
      </c>
      <c r="OP70">
        <v>2.1290810300015401</v>
      </c>
      <c r="OQ70">
        <v>2.8245410800009298</v>
      </c>
      <c r="OR70">
        <v>2.66901598999902</v>
      </c>
      <c r="OS70">
        <v>2.5158750400005401</v>
      </c>
      <c r="OT70">
        <v>2.8747729300012002</v>
      </c>
      <c r="OU70">
        <v>1.0523439999997199</v>
      </c>
      <c r="OV70">
        <v>1.4830895100003501</v>
      </c>
      <c r="OW70">
        <v>2.3773052899996401</v>
      </c>
      <c r="OX70">
        <v>2.7458916899995498</v>
      </c>
      <c r="OY70">
        <v>54.534380259981802</v>
      </c>
      <c r="OZ70">
        <v>2.5678585300011001</v>
      </c>
      <c r="PA70">
        <v>10.4972674299934</v>
      </c>
      <c r="PB70">
        <v>2.6199447799990598</v>
      </c>
      <c r="PC70">
        <v>3.4782093600006201</v>
      </c>
      <c r="PD70">
        <v>3.0753702100009801</v>
      </c>
      <c r="PE70">
        <v>1.84036043999913</v>
      </c>
      <c r="PF70">
        <v>108.132904900005</v>
      </c>
      <c r="PG70">
        <v>92.598784000030705</v>
      </c>
      <c r="PH70">
        <v>4.0001188000023804</v>
      </c>
      <c r="PI70">
        <v>6.1831579999998203</v>
      </c>
      <c r="PJ70">
        <v>4.2093462999982902</v>
      </c>
      <c r="PK70">
        <v>1.1367661999993299</v>
      </c>
      <c r="PL70">
        <v>1.1992470900004299</v>
      </c>
      <c r="PM70">
        <v>1.23813684000015</v>
      </c>
      <c r="PN70">
        <v>1.55158332999963</v>
      </c>
      <c r="PO70">
        <v>1.5821686100007399</v>
      </c>
      <c r="PP70">
        <v>1.6043453900001601</v>
      </c>
      <c r="PQ70">
        <v>1.68087093999929</v>
      </c>
      <c r="PR70">
        <v>1.3573273099991601</v>
      </c>
      <c r="PS70">
        <v>1.7196173400007</v>
      </c>
      <c r="PT70">
        <v>1.82158730000083</v>
      </c>
      <c r="PU70">
        <v>3.17881870999918</v>
      </c>
      <c r="PV70">
        <v>8.4848939700023003</v>
      </c>
      <c r="PW70">
        <v>200.65669379988699</v>
      </c>
      <c r="PX70">
        <v>2.1189885999992799</v>
      </c>
      <c r="PY70">
        <v>165.352924099891</v>
      </c>
      <c r="PZ70">
        <v>1.7983132000008499</v>
      </c>
      <c r="QA70">
        <v>1.6416762000008001</v>
      </c>
      <c r="QB70">
        <v>102.577666800003</v>
      </c>
      <c r="QC70">
        <v>2.0148243000003299</v>
      </c>
      <c r="QD70">
        <v>42192.665008008502</v>
      </c>
      <c r="QE70">
        <v>2.4264594999985998</v>
      </c>
      <c r="QF70">
        <v>2.2901670999999602</v>
      </c>
      <c r="QG70">
        <v>219.780572290067</v>
      </c>
      <c r="QH70">
        <v>126.749238880002</v>
      </c>
      <c r="QI70">
        <v>1.0774942000007299</v>
      </c>
      <c r="QJ70">
        <v>1.10185627999999</v>
      </c>
      <c r="QK70">
        <v>1.0333984099997899</v>
      </c>
      <c r="QL70">
        <v>1.02120812000067</v>
      </c>
      <c r="QM70">
        <v>14.8945664100029</v>
      </c>
      <c r="QN70">
        <v>1.5937160899993601</v>
      </c>
      <c r="QP70">
        <v>1.3789342</v>
      </c>
      <c r="QQ70">
        <v>1.2749672000009</v>
      </c>
      <c r="QR70">
        <v>1.06596370000079</v>
      </c>
      <c r="QS70">
        <v>1.52464809999947</v>
      </c>
      <c r="QT70">
        <v>1.20802619999995</v>
      </c>
      <c r="QU70">
        <v>111.979355999967</v>
      </c>
      <c r="QV70">
        <v>101.49237600003801</v>
      </c>
      <c r="QW70">
        <v>189.70633900002599</v>
      </c>
      <c r="QX70">
        <v>107.592589000007</v>
      </c>
      <c r="QY70">
        <v>104.713861000026</v>
      </c>
      <c r="QZ70">
        <v>104.240214999998</v>
      </c>
      <c r="RA70">
        <v>103.600576000055</v>
      </c>
      <c r="RB70">
        <v>1.21738659000039</v>
      </c>
      <c r="RC70">
        <v>2.2890338500001199</v>
      </c>
      <c r="RD70">
        <v>138.44765500002501</v>
      </c>
      <c r="RE70">
        <v>105.603874000022</v>
      </c>
      <c r="RF70">
        <v>111.05448299995599</v>
      </c>
      <c r="RG70">
        <v>121.809368000017</v>
      </c>
      <c r="RH70">
        <v>150.29619799996701</v>
      </c>
      <c r="RI70">
        <v>240.033401000081</v>
      </c>
      <c r="RL70">
        <v>285.78417399991298</v>
      </c>
      <c r="RM70">
        <v>55.412483000021901</v>
      </c>
      <c r="RN70">
        <v>268.13384199980601</v>
      </c>
      <c r="RO70">
        <v>168.17518600006599</v>
      </c>
      <c r="RP70">
        <v>219.530562999891</v>
      </c>
      <c r="RQ70">
        <v>103.940853000036</v>
      </c>
      <c r="RR70">
        <v>376.48277800018002</v>
      </c>
      <c r="RS70">
        <v>193.717356000096</v>
      </c>
      <c r="RT70">
        <v>110.669130999944</v>
      </c>
      <c r="RU70">
        <v>185.49226400000001</v>
      </c>
      <c r="RV70">
        <v>326.94262799993197</v>
      </c>
      <c r="RW70">
        <v>64.147648000041997</v>
      </c>
      <c r="RX70">
        <v>370.16775600006798</v>
      </c>
      <c r="RY70">
        <v>199.15623699990101</v>
      </c>
      <c r="RZ70">
        <v>539.76134900003694</v>
      </c>
      <c r="SA70">
        <v>580.29933600034599</v>
      </c>
      <c r="SB70">
        <v>281.99941400019497</v>
      </c>
      <c r="SC70">
        <v>100.602519999957</v>
      </c>
      <c r="SD70">
        <v>192.677288000006</v>
      </c>
      <c r="SE70">
        <v>332.05591099988698</v>
      </c>
      <c r="SF70">
        <v>237.21130000008301</v>
      </c>
      <c r="SG70">
        <v>658.71856699977104</v>
      </c>
      <c r="SH70">
        <v>106.07990799995601</v>
      </c>
      <c r="SI70">
        <v>103.78182499995501</v>
      </c>
      <c r="SJ70">
        <v>7886.19389499724</v>
      </c>
      <c r="SK70">
        <v>64.907719000009806</v>
      </c>
      <c r="SL70">
        <v>151.15119199990301</v>
      </c>
      <c r="SM70">
        <v>284.11584099987499</v>
      </c>
      <c r="SN70">
        <v>339.53078400017699</v>
      </c>
      <c r="SO70">
        <v>200.85503299999999</v>
      </c>
      <c r="SP70">
        <v>561.90873300004796</v>
      </c>
      <c r="SQ70">
        <v>201.00093000009699</v>
      </c>
      <c r="SR70">
        <v>53.669209000014199</v>
      </c>
      <c r="SS70">
        <v>43.256801999989001</v>
      </c>
      <c r="ST70">
        <v>195.02772099990401</v>
      </c>
      <c r="SU70">
        <v>190.08635100000501</v>
      </c>
      <c r="SV70">
        <v>197.115984000033</v>
      </c>
      <c r="SW70">
        <v>166.25395000004201</v>
      </c>
      <c r="SX70">
        <v>204.66447099996699</v>
      </c>
      <c r="SY70">
        <v>175.849857999943</v>
      </c>
      <c r="SZ70">
        <v>115.375496000051</v>
      </c>
      <c r="TA70">
        <v>146.60493499995201</v>
      </c>
      <c r="TB70">
        <v>102.355576999951</v>
      </c>
      <c r="TC70">
        <v>149.827540999977</v>
      </c>
      <c r="TD70">
        <v>139.938719999976</v>
      </c>
      <c r="TE70">
        <v>436.48673899983999</v>
      </c>
      <c r="TF70">
        <v>115.55702399998</v>
      </c>
      <c r="TG70">
        <v>124.050931000034</v>
      </c>
      <c r="TH70">
        <v>471.28628499992197</v>
      </c>
      <c r="TI70">
        <v>78.367295000003693</v>
      </c>
      <c r="TJ70">
        <v>255.815041000023</v>
      </c>
      <c r="TK70">
        <v>149.73945200000901</v>
      </c>
      <c r="TL70">
        <v>431.82886900007702</v>
      </c>
      <c r="TM70">
        <v>501.73436000011901</v>
      </c>
      <c r="TN70">
        <v>195.699664999964</v>
      </c>
      <c r="TO70">
        <v>502.52310599992097</v>
      </c>
      <c r="TP70">
        <v>215.13996400008901</v>
      </c>
      <c r="TQ70">
        <v>502.33174900012102</v>
      </c>
      <c r="TR70">
        <v>502.26903099985799</v>
      </c>
      <c r="TS70">
        <v>205.68736799992601</v>
      </c>
      <c r="TT70">
        <v>158.99810600001399</v>
      </c>
      <c r="TV70">
        <v>106.581005000044</v>
      </c>
      <c r="TW70">
        <v>358.73604799993302</v>
      </c>
      <c r="TX70">
        <v>130.927653999999</v>
      </c>
      <c r="TY70">
        <v>107.814632000052</v>
      </c>
      <c r="TZ70">
        <v>417.61281999992201</v>
      </c>
      <c r="UA70">
        <v>151.14244400011401</v>
      </c>
      <c r="UB70">
        <v>129.85036000004001</v>
      </c>
      <c r="UC70">
        <v>112.943539</v>
      </c>
      <c r="UD70">
        <v>108.022373000043</v>
      </c>
      <c r="UE70">
        <v>132.845960000064</v>
      </c>
      <c r="UF70">
        <v>109.40578300005301</v>
      </c>
      <c r="UG70">
        <v>126.125383000006</v>
      </c>
      <c r="UH70">
        <v>131.58530899998701</v>
      </c>
      <c r="UI70">
        <v>113.74416100001</v>
      </c>
      <c r="UJ70">
        <v>108.646070000017</v>
      </c>
      <c r="UK70">
        <v>131.02989399991901</v>
      </c>
      <c r="UL70">
        <v>142.338438000064</v>
      </c>
      <c r="UM70">
        <v>100.653313999996</v>
      </c>
      <c r="UN70">
        <v>141.55365399992999</v>
      </c>
      <c r="UO70">
        <v>188.11079999990801</v>
      </c>
      <c r="UP70">
        <v>178.354554000078</v>
      </c>
      <c r="UQ70">
        <v>95.591413000016502</v>
      </c>
      <c r="UR70">
        <v>109.751994000049</v>
      </c>
      <c r="US70">
        <v>340.79017500020598</v>
      </c>
      <c r="UT70">
        <v>340.09026899980398</v>
      </c>
      <c r="UU70">
        <v>1882.8537700008601</v>
      </c>
      <c r="UV70">
        <v>136.76141500007401</v>
      </c>
      <c r="UW70">
        <v>428.04974600020802</v>
      </c>
      <c r="UX70">
        <v>109.998961000005</v>
      </c>
      <c r="UY70">
        <v>52.944770000001903</v>
      </c>
      <c r="UZ70">
        <v>11.939335000002799</v>
      </c>
      <c r="VA70">
        <v>160.36580300005201</v>
      </c>
      <c r="VB70">
        <v>114.43573000002699</v>
      </c>
      <c r="VC70">
        <v>109.075476999977</v>
      </c>
      <c r="VD70">
        <v>120.573466000031</v>
      </c>
      <c r="VE70">
        <v>107.923439000035</v>
      </c>
      <c r="VF70">
        <v>144.89616400003399</v>
      </c>
      <c r="VG70">
        <v>146.954132999992</v>
      </c>
      <c r="VH70">
        <v>115.463618000038</v>
      </c>
      <c r="VI70">
        <v>104.783377000014</v>
      </c>
      <c r="VJ70">
        <v>116.073193000047</v>
      </c>
      <c r="VK70">
        <v>114.176936000003</v>
      </c>
      <c r="VL70">
        <v>103.306987000047</v>
      </c>
      <c r="VM70">
        <v>107.52283000003101</v>
      </c>
      <c r="VN70">
        <v>215.06009500008099</v>
      </c>
      <c r="VO70">
        <v>106.856832999969</v>
      </c>
      <c r="VP70">
        <v>291.27090100012703</v>
      </c>
      <c r="VQ70">
        <v>193.633486999897</v>
      </c>
      <c r="VR70">
        <v>111.15038100001399</v>
      </c>
      <c r="VS70">
        <v>106.921531000058</v>
      </c>
      <c r="VT70">
        <v>121.969694999978</v>
      </c>
      <c r="VU70">
        <v>163.62130300002201</v>
      </c>
      <c r="VV70">
        <v>201.98926199995901</v>
      </c>
      <c r="VW70">
        <v>166.41253000008899</v>
      </c>
      <c r="VX70">
        <v>145.538300999906</v>
      </c>
      <c r="VY70">
        <v>106.94418700004501</v>
      </c>
      <c r="VZ70">
        <v>111.449074000004</v>
      </c>
      <c r="WA70">
        <v>104.720771000022</v>
      </c>
      <c r="WB70">
        <v>286.84635199978902</v>
      </c>
      <c r="WC70">
        <v>186.49736099992899</v>
      </c>
      <c r="WD70">
        <v>206.276234999998</v>
      </c>
      <c r="WE70">
        <v>105.338044999982</v>
      </c>
      <c r="WF70">
        <v>104.104701000033</v>
      </c>
      <c r="WG70">
        <v>122.190230999957</v>
      </c>
      <c r="WH70">
        <v>109.65731899999101</v>
      </c>
      <c r="WI70">
        <v>120.688990000053</v>
      </c>
      <c r="WJ70">
        <v>29.782233000005402</v>
      </c>
      <c r="WK70">
        <v>111.31142399995601</v>
      </c>
      <c r="WL70">
        <v>104.041443999973</v>
      </c>
      <c r="WM70">
        <v>224.332999000093</v>
      </c>
      <c r="WN70">
        <v>287.58784900000302</v>
      </c>
      <c r="WO70">
        <v>350.13751599984198</v>
      </c>
      <c r="WP70">
        <v>216.661997999996</v>
      </c>
      <c r="WQ70">
        <v>218.931460999884</v>
      </c>
      <c r="WR70">
        <v>270.83348899986601</v>
      </c>
      <c r="WS70">
        <v>236.44214299996401</v>
      </c>
      <c r="WT70">
        <v>462.79526200005802</v>
      </c>
      <c r="WU70">
        <v>469.10144199989702</v>
      </c>
      <c r="WV70">
        <v>729.16939499974296</v>
      </c>
      <c r="WW70">
        <v>122.976615000051</v>
      </c>
      <c r="WX70">
        <v>279.37091299984598</v>
      </c>
      <c r="WY70">
        <v>135.45384100009699</v>
      </c>
      <c r="WZ70">
        <v>245.95624700002401</v>
      </c>
      <c r="XA70">
        <v>87.724486000021002</v>
      </c>
      <c r="XB70">
        <v>189.71344000008</v>
      </c>
      <c r="XC70">
        <v>88.590498000034103</v>
      </c>
      <c r="XD70">
        <v>478.09876800002502</v>
      </c>
      <c r="XE70">
        <v>159.378685999895</v>
      </c>
      <c r="XF70">
        <v>243.41939799999801</v>
      </c>
      <c r="XG70">
        <v>100.885554000037</v>
      </c>
      <c r="XH70">
        <v>206.667571000056</v>
      </c>
      <c r="XI70">
        <v>101.327354999958</v>
      </c>
      <c r="XJ70">
        <v>214.632013000082</v>
      </c>
      <c r="XK70">
        <v>41.3919539999915</v>
      </c>
      <c r="XL70">
        <v>1.28363510999952</v>
      </c>
      <c r="XM70">
        <v>5.7756753099965898</v>
      </c>
      <c r="XN70">
        <v>1.24634504999995</v>
      </c>
      <c r="XO70">
        <v>1.79475520000051</v>
      </c>
      <c r="XP70">
        <v>1.7469739600001</v>
      </c>
      <c r="XQ70">
        <v>19.1017826999887</v>
      </c>
      <c r="XR70">
        <v>1.2161512999991799</v>
      </c>
      <c r="XS70">
        <v>1.2543943000000599</v>
      </c>
      <c r="XT70">
        <v>2.3458251099982599</v>
      </c>
      <c r="XU70">
        <v>2.2065302599985399</v>
      </c>
      <c r="XV70">
        <v>2.5387158999983499</v>
      </c>
      <c r="XW70">
        <v>2.85626440000124</v>
      </c>
      <c r="XX70">
        <v>3.1748141999996702</v>
      </c>
      <c r="XY70">
        <v>2.9853445000007901</v>
      </c>
      <c r="XZ70">
        <v>1.12431819999983</v>
      </c>
      <c r="YA70">
        <v>9.3210615999996698</v>
      </c>
      <c r="YB70">
        <v>0.93263219999971603</v>
      </c>
      <c r="YD70">
        <v>1.1515347000004099</v>
      </c>
      <c r="YE70">
        <v>4.5140825999988001</v>
      </c>
      <c r="YF70">
        <v>1.1274749000003801</v>
      </c>
      <c r="YG70">
        <v>0.93701642999985801</v>
      </c>
      <c r="YH70">
        <v>1472.94724203087</v>
      </c>
      <c r="YI70">
        <v>113.867168199969</v>
      </c>
      <c r="YJ70">
        <v>303.52041300013701</v>
      </c>
      <c r="YK70">
        <v>3.0261196200008298</v>
      </c>
      <c r="YL70">
        <v>1.4441745200001599</v>
      </c>
      <c r="YM70">
        <v>2351914.9096069299</v>
      </c>
      <c r="YN70">
        <v>1.1900744300001</v>
      </c>
      <c r="YO70">
        <v>1.1749026399993501</v>
      </c>
      <c r="YP70">
        <v>1.7472677500009</v>
      </c>
      <c r="YQ70">
        <v>168.375029999996</v>
      </c>
      <c r="YR70">
        <v>143.643498999998</v>
      </c>
      <c r="YS70">
        <v>6.0109051999970697</v>
      </c>
      <c r="YT70">
        <v>7.07466949999798</v>
      </c>
      <c r="YU70">
        <v>341.73082879977301</v>
      </c>
      <c r="YV70">
        <v>227.29846609989201</v>
      </c>
      <c r="YW70">
        <v>1.2892420000007401</v>
      </c>
      <c r="YX70">
        <v>1.2975671000003799</v>
      </c>
      <c r="YY70">
        <v>1.2044064999991</v>
      </c>
      <c r="YZ70">
        <v>3.81842989000143</v>
      </c>
      <c r="ZA70">
        <v>1.2979425400008</v>
      </c>
      <c r="ZB70">
        <v>3.93749747000038</v>
      </c>
      <c r="ZC70">
        <v>1.04708263999964</v>
      </c>
      <c r="ZD70">
        <v>1.0435725000006599</v>
      </c>
    </row>
    <row r="71" spans="1:680" x14ac:dyDescent="0.25">
      <c r="A71" s="40">
        <v>44165</v>
      </c>
      <c r="B71" s="6">
        <v>2.04907017000005</v>
      </c>
      <c r="C71" s="6">
        <v>1.7580814400007501</v>
      </c>
      <c r="E71">
        <v>1.7232942499995301</v>
      </c>
      <c r="F71">
        <v>1.06182420000005</v>
      </c>
      <c r="G71">
        <v>1.09596450000026</v>
      </c>
      <c r="H71">
        <v>1.05638100000033</v>
      </c>
      <c r="I71">
        <v>3.0503304999983798</v>
      </c>
      <c r="J71">
        <v>1.1221017999996501</v>
      </c>
      <c r="K71">
        <v>2.15152529999978</v>
      </c>
      <c r="L71">
        <v>2.3975554999997302</v>
      </c>
      <c r="M71">
        <v>1.5293062000000599</v>
      </c>
      <c r="N71">
        <v>2.43639940000139</v>
      </c>
      <c r="O71">
        <v>2.2631378100013499</v>
      </c>
      <c r="P71">
        <v>2.78612303000045</v>
      </c>
      <c r="Q71">
        <v>0.92298034000032203</v>
      </c>
      <c r="R71">
        <v>2.7647547900014602</v>
      </c>
      <c r="S71">
        <v>2.77900805999889</v>
      </c>
      <c r="T71">
        <v>3.2712253600002401</v>
      </c>
      <c r="U71">
        <v>1.0962061900008799</v>
      </c>
      <c r="V71">
        <v>1.50753156000064</v>
      </c>
      <c r="W71">
        <v>2.71212911000111</v>
      </c>
      <c r="X71">
        <v>2.1580487557985202</v>
      </c>
      <c r="Y71">
        <v>3.3707982999985702</v>
      </c>
      <c r="Z71">
        <v>1.10429769999973</v>
      </c>
      <c r="AA71">
        <v>1.2550156500001299</v>
      </c>
      <c r="AB71">
        <v>1.10473479000029</v>
      </c>
      <c r="AC71">
        <v>11.187882800004401</v>
      </c>
      <c r="AD71">
        <v>23.1572927199886</v>
      </c>
      <c r="AE71">
        <v>1.0783181099996</v>
      </c>
      <c r="AF71">
        <v>66.922906419960796</v>
      </c>
      <c r="AG71">
        <v>9.4428381500038103</v>
      </c>
      <c r="AH71">
        <v>1.8409731200008499</v>
      </c>
      <c r="AI71">
        <v>1.1078921900007099</v>
      </c>
      <c r="AJ71">
        <v>2.5095929000017301</v>
      </c>
      <c r="AK71">
        <v>2.2984385000017902</v>
      </c>
      <c r="AL71">
        <v>1.43624158999955</v>
      </c>
      <c r="AM71">
        <v>1.63000850000026</v>
      </c>
      <c r="AN71">
        <v>907.87317010015204</v>
      </c>
      <c r="AO71">
        <v>218.68238006997899</v>
      </c>
      <c r="AP71">
        <v>164.51882012002201</v>
      </c>
      <c r="AQ71">
        <v>13.069803100006499</v>
      </c>
      <c r="AR71">
        <v>1.51490007999928</v>
      </c>
      <c r="AS71">
        <v>1.2874842000001101</v>
      </c>
      <c r="AT71">
        <v>1.48312011000053</v>
      </c>
      <c r="AU71">
        <v>4.0148134999981302</v>
      </c>
      <c r="AV71">
        <v>3.2590692999983699</v>
      </c>
      <c r="AW71">
        <v>1.44083241999942</v>
      </c>
      <c r="AX71">
        <v>12.9120672400022</v>
      </c>
      <c r="AY71">
        <v>1.47591450999971</v>
      </c>
      <c r="AZ71">
        <v>6.4527245999997804</v>
      </c>
      <c r="BA71">
        <v>1.57438340000044</v>
      </c>
      <c r="BB71">
        <v>3.9724995700016699</v>
      </c>
      <c r="BC71">
        <v>2.5446785499989302</v>
      </c>
      <c r="BD71">
        <v>0.95081477999974595</v>
      </c>
      <c r="BE71">
        <v>1.7281375000002299</v>
      </c>
      <c r="BF71">
        <v>2.06673579999915</v>
      </c>
      <c r="BG71">
        <v>2.1875680000011899</v>
      </c>
      <c r="BH71">
        <v>2.5405761000001799</v>
      </c>
      <c r="BI71">
        <v>1.64295019999918</v>
      </c>
      <c r="BJ71">
        <v>109.948642899981</v>
      </c>
      <c r="BK71">
        <v>1.09342260000085</v>
      </c>
      <c r="BL71">
        <v>3.2273540200003499</v>
      </c>
      <c r="BM71">
        <v>1.70211539999946</v>
      </c>
      <c r="BN71">
        <v>1.5907398599992999</v>
      </c>
      <c r="BO71">
        <v>1.0763327999993599</v>
      </c>
      <c r="BP71">
        <v>1.0520522999995601</v>
      </c>
      <c r="BQ71">
        <v>2.0047567000001401</v>
      </c>
      <c r="BR71">
        <v>2.0893719999985501</v>
      </c>
      <c r="BS71">
        <v>2.2382612000001201</v>
      </c>
      <c r="BT71">
        <v>1.0469778000006</v>
      </c>
      <c r="BU71">
        <v>1.41543199999978</v>
      </c>
      <c r="BV71">
        <v>1.8127815999996499</v>
      </c>
      <c r="BW71">
        <v>7.1579875000024904</v>
      </c>
      <c r="BX71">
        <v>4.6886182000016596</v>
      </c>
      <c r="BY71">
        <v>3.0568213000005899</v>
      </c>
      <c r="BZ71">
        <v>92.727579309954294</v>
      </c>
      <c r="CA71">
        <v>9.2379829999990797</v>
      </c>
      <c r="CB71">
        <v>1.10316950000015</v>
      </c>
      <c r="CC71">
        <v>23.6846168999909</v>
      </c>
      <c r="CD71">
        <v>4.4601016000015097</v>
      </c>
      <c r="CE71">
        <v>9.5939419000060298</v>
      </c>
      <c r="CF71">
        <v>2.7047282999992599</v>
      </c>
      <c r="CG71">
        <v>37.769873699988203</v>
      </c>
      <c r="CH71">
        <v>1.0562243000003899</v>
      </c>
      <c r="CI71">
        <v>1.8431772000003499</v>
      </c>
      <c r="CJ71">
        <v>6.0604448000012798</v>
      </c>
      <c r="CK71">
        <v>4.5956711000035302</v>
      </c>
      <c r="CL71">
        <v>2.33622829999877</v>
      </c>
      <c r="CM71">
        <v>3.09348690000115</v>
      </c>
      <c r="CN71">
        <v>31.309455200011101</v>
      </c>
      <c r="CO71">
        <v>1.21531449999929</v>
      </c>
      <c r="CP71">
        <v>1.4433738999996399</v>
      </c>
      <c r="CQ71">
        <v>1.20638320000035</v>
      </c>
      <c r="CR71">
        <v>1.27745619999951</v>
      </c>
      <c r="CS71">
        <v>1.2771358999998501</v>
      </c>
      <c r="CT71">
        <v>12.080796299997001</v>
      </c>
      <c r="CU71">
        <v>130.260404000059</v>
      </c>
      <c r="CV71">
        <v>13.9606533000042</v>
      </c>
      <c r="CW71">
        <v>23.065444000007101</v>
      </c>
      <c r="CX71">
        <v>77.224725999985793</v>
      </c>
      <c r="CY71">
        <v>18.434481000003899</v>
      </c>
      <c r="CZ71">
        <v>142.90021599992201</v>
      </c>
      <c r="DA71">
        <v>10.636844900000099</v>
      </c>
      <c r="DB71">
        <v>10.1740411000064</v>
      </c>
      <c r="DC71">
        <v>22.465602999989599</v>
      </c>
      <c r="DD71">
        <v>2.62375886999871</v>
      </c>
      <c r="DE71">
        <v>1.46046724000007</v>
      </c>
      <c r="DF71">
        <v>1.31040808999933</v>
      </c>
      <c r="DG71">
        <v>1.12967838999975</v>
      </c>
      <c r="DH71">
        <v>3.1424255999991102</v>
      </c>
      <c r="DI71">
        <v>7751.0631931200596</v>
      </c>
      <c r="DJ71">
        <v>1.27454052999929</v>
      </c>
      <c r="DK71">
        <v>2.4896861499983101</v>
      </c>
      <c r="DL71">
        <v>27.8291485199879</v>
      </c>
      <c r="DM71">
        <v>2.2050319400004801</v>
      </c>
      <c r="DN71">
        <v>8.5172385500045493</v>
      </c>
      <c r="DO71">
        <v>2.76201339000181</v>
      </c>
      <c r="DP71">
        <v>3.01261517999956</v>
      </c>
      <c r="DQ71">
        <v>1.20181550000052</v>
      </c>
      <c r="DR71">
        <v>10.9391830499953</v>
      </c>
      <c r="DS71">
        <v>1.1825487999994899</v>
      </c>
      <c r="DT71">
        <v>1.2876946199994601</v>
      </c>
      <c r="DU71">
        <v>3.49981503000163</v>
      </c>
      <c r="DV71">
        <v>3.4623248800016899</v>
      </c>
      <c r="DW71">
        <v>3.2745385999987802</v>
      </c>
      <c r="DX71">
        <v>1.30208458999914</v>
      </c>
      <c r="DY71">
        <v>120.740571000031</v>
      </c>
      <c r="DZ71">
        <v>1.28783698000007</v>
      </c>
      <c r="EA71">
        <v>1.7514789199995</v>
      </c>
      <c r="EB71">
        <v>1.0700368599991601</v>
      </c>
      <c r="EC71">
        <v>1.12307490000057</v>
      </c>
      <c r="ED71">
        <v>1.0490699799993299</v>
      </c>
      <c r="EE71">
        <v>2.9114611699988</v>
      </c>
      <c r="EF71">
        <v>1.34726487999978</v>
      </c>
      <c r="EG71">
        <v>2.4919759000004</v>
      </c>
      <c r="EH71">
        <v>1.4232899899998299</v>
      </c>
      <c r="EI71">
        <v>1.74111429000004</v>
      </c>
      <c r="EJ71">
        <v>1.7270969300007</v>
      </c>
      <c r="EK71">
        <v>3.2477962999983001</v>
      </c>
      <c r="EL71">
        <v>5.95196679999935</v>
      </c>
      <c r="EM71">
        <v>29.456544899992899</v>
      </c>
      <c r="EN71">
        <v>1.46197587999995</v>
      </c>
      <c r="EO71">
        <v>1.3346930200004901</v>
      </c>
      <c r="EP71">
        <v>1.0795574999992801</v>
      </c>
      <c r="EQ71">
        <v>1.07765934999952</v>
      </c>
      <c r="ER71">
        <v>1.3310380900002201</v>
      </c>
      <c r="ES71">
        <v>1.0593423999998799</v>
      </c>
      <c r="ET71">
        <v>1.6130049000003099</v>
      </c>
      <c r="EU71">
        <v>3.0138394999994498</v>
      </c>
      <c r="EV71">
        <v>1.1329976599990901</v>
      </c>
      <c r="EW71">
        <v>1.01164077000067</v>
      </c>
      <c r="EX71">
        <v>114.155186000047</v>
      </c>
      <c r="EY71">
        <v>6.2096214999983204</v>
      </c>
      <c r="EZ71">
        <v>3.1976743000013799</v>
      </c>
      <c r="FA71">
        <v>1.1184818799993099</v>
      </c>
      <c r="FC71">
        <v>193.776277000085</v>
      </c>
      <c r="FD71">
        <v>9885.6326586753094</v>
      </c>
      <c r="FE71">
        <v>98.769059999962295</v>
      </c>
      <c r="FF71">
        <v>1.0901620599997801</v>
      </c>
      <c r="FG71">
        <v>3876.6142894886402</v>
      </c>
      <c r="FH71">
        <v>1.00641800000085</v>
      </c>
      <c r="FI71">
        <v>1.07684058000086</v>
      </c>
      <c r="FJ71">
        <v>1.2100936499991799</v>
      </c>
      <c r="FK71">
        <v>22.3858780100127</v>
      </c>
      <c r="FL71">
        <v>1.2885332999994701</v>
      </c>
      <c r="FM71">
        <v>2.1752857999999802</v>
      </c>
      <c r="FN71">
        <v>1.79040949999944</v>
      </c>
      <c r="FO71">
        <v>1.1908437999991299</v>
      </c>
      <c r="FP71">
        <v>3.3560637000009601</v>
      </c>
      <c r="FQ71">
        <v>1.58410598000046</v>
      </c>
      <c r="FR71">
        <v>1.1955278000004901</v>
      </c>
      <c r="FS71">
        <v>1.12428059000013</v>
      </c>
      <c r="FT71">
        <v>2.00981097000113</v>
      </c>
      <c r="FU71">
        <v>1.9633054999994799</v>
      </c>
      <c r="FV71">
        <v>1.03528829999959</v>
      </c>
      <c r="FW71">
        <v>1.3802228299991799</v>
      </c>
      <c r="FX71">
        <v>1.1072292600001701</v>
      </c>
      <c r="FY71">
        <v>1.2920840799997699</v>
      </c>
      <c r="FZ71">
        <v>1.05510413000047</v>
      </c>
      <c r="GA71">
        <v>3.7188184799997499</v>
      </c>
      <c r="GB71">
        <v>1.2070777000008099</v>
      </c>
      <c r="GC71">
        <v>321.53789818007499</v>
      </c>
      <c r="GD71">
        <v>101.58896279998601</v>
      </c>
      <c r="GE71">
        <v>173.270255800104</v>
      </c>
      <c r="GF71">
        <v>289.89716900000298</v>
      </c>
      <c r="GG71">
        <v>274.67628180002799</v>
      </c>
      <c r="GH71">
        <v>131.076396699995</v>
      </c>
      <c r="GI71">
        <v>266.33563259989</v>
      </c>
      <c r="GJ71">
        <v>112.843518799986</v>
      </c>
      <c r="GK71">
        <v>216.96493200003201</v>
      </c>
      <c r="GL71">
        <v>1.0797958000002801</v>
      </c>
      <c r="GM71">
        <v>2.2022873999994799</v>
      </c>
      <c r="GN71">
        <v>1.38065959999949</v>
      </c>
      <c r="GO71">
        <v>6.9405353999973203</v>
      </c>
      <c r="GP71">
        <v>2.8932208000005599</v>
      </c>
      <c r="GQ71">
        <v>1.0983522000005901</v>
      </c>
      <c r="GR71">
        <v>2.1906841000018198</v>
      </c>
      <c r="GS71">
        <v>4.2904609000033798</v>
      </c>
      <c r="GT71">
        <v>2.1044952999982298</v>
      </c>
      <c r="GU71">
        <v>2.8396530999998499</v>
      </c>
      <c r="GV71">
        <v>11.6810923000012</v>
      </c>
      <c r="GW71">
        <v>1.3933531000002399</v>
      </c>
      <c r="GX71">
        <v>7.4832823999968197</v>
      </c>
      <c r="GY71">
        <v>4.1028155000021798</v>
      </c>
      <c r="GZ71">
        <v>1.00695049999922</v>
      </c>
      <c r="HA71">
        <v>2.2153197000006899</v>
      </c>
      <c r="HB71">
        <v>0.92430330000024696</v>
      </c>
      <c r="HC71">
        <v>5.0115483999979897</v>
      </c>
      <c r="HD71">
        <v>1.3889581000003099</v>
      </c>
      <c r="HE71">
        <v>153.099402900087</v>
      </c>
      <c r="HF71">
        <v>3.5238897999988699</v>
      </c>
      <c r="HG71">
        <v>0.95710270000017805</v>
      </c>
      <c r="HH71">
        <v>2.3166799999999101</v>
      </c>
      <c r="HI71">
        <v>5.8615064999976303</v>
      </c>
      <c r="HJ71">
        <v>1.09465749999981</v>
      </c>
      <c r="HK71">
        <v>3.9452700000001601</v>
      </c>
      <c r="HL71">
        <v>155.78568873996801</v>
      </c>
      <c r="HM71">
        <v>4.1014678200008303</v>
      </c>
      <c r="HN71">
        <v>73.309541139984503</v>
      </c>
      <c r="HO71">
        <v>1057.2533649895299</v>
      </c>
      <c r="HP71">
        <v>1.13303097000062</v>
      </c>
      <c r="HQ71">
        <v>1.1428519500004799</v>
      </c>
      <c r="HR71">
        <v>116.352723299991</v>
      </c>
      <c r="HS71">
        <v>181.60480645997399</v>
      </c>
      <c r="HT71">
        <v>126.761091829976</v>
      </c>
      <c r="HU71">
        <v>150.321727540111</v>
      </c>
      <c r="HV71">
        <v>151.366621820023</v>
      </c>
      <c r="HW71">
        <v>388.288084759843</v>
      </c>
      <c r="HX71">
        <v>119.383883230039</v>
      </c>
      <c r="HY71">
        <v>131.02029203996099</v>
      </c>
      <c r="HZ71">
        <v>105.722229470033</v>
      </c>
      <c r="IA71">
        <v>1.0695374999995699</v>
      </c>
      <c r="IB71">
        <v>1.0846946000001501</v>
      </c>
      <c r="IC71">
        <v>1.0863563999992001</v>
      </c>
      <c r="ID71">
        <v>1.09045189999961</v>
      </c>
      <c r="IE71">
        <v>0.94120099999963702</v>
      </c>
      <c r="IF71">
        <v>1.3316905999999999</v>
      </c>
      <c r="IG71">
        <v>1.6776601000001401</v>
      </c>
      <c r="IH71">
        <v>1.30451949999951</v>
      </c>
      <c r="II71">
        <v>1.3065640000004399</v>
      </c>
      <c r="IJ71">
        <v>0.99439509999956499</v>
      </c>
      <c r="IK71">
        <v>1.04962429999978</v>
      </c>
      <c r="IL71">
        <v>1.0700643000000101</v>
      </c>
      <c r="IM71">
        <v>1.1190709000002199</v>
      </c>
      <c r="IN71">
        <v>0.985332700000072</v>
      </c>
      <c r="IO71">
        <v>0.98571259999971494</v>
      </c>
      <c r="IP71">
        <v>2.90321190000031</v>
      </c>
      <c r="IQ71">
        <v>1.06060179999986</v>
      </c>
      <c r="IR71">
        <v>0.97767790000034405</v>
      </c>
      <c r="IS71">
        <v>1.2655962999997401</v>
      </c>
      <c r="IT71">
        <v>1.29565729999922</v>
      </c>
      <c r="IU71">
        <v>1.0876353999992701</v>
      </c>
      <c r="IV71">
        <v>1.41509589999987</v>
      </c>
      <c r="IW71">
        <v>0.95965919999980498</v>
      </c>
      <c r="IX71">
        <v>1.53519140000026</v>
      </c>
      <c r="IY71">
        <v>1.28707639999993</v>
      </c>
      <c r="IZ71">
        <v>1.81309949999923</v>
      </c>
      <c r="JA71">
        <v>1.3546236000002001</v>
      </c>
      <c r="JB71">
        <v>1.11689079999996</v>
      </c>
      <c r="JC71">
        <v>1.1003708000007499</v>
      </c>
      <c r="JD71">
        <v>1.08782969999993</v>
      </c>
      <c r="JE71">
        <v>1.0871590000006099</v>
      </c>
      <c r="JF71">
        <v>3.9666055999987302</v>
      </c>
      <c r="JG71">
        <v>1.40280279999934</v>
      </c>
      <c r="JH71">
        <v>1.3008078000002601</v>
      </c>
      <c r="JI71">
        <v>0.94950590000007695</v>
      </c>
      <c r="JJ71">
        <v>5.7646370000002198</v>
      </c>
      <c r="JK71">
        <v>1.55626389999998</v>
      </c>
      <c r="JL71">
        <v>1.55550720000065</v>
      </c>
      <c r="JM71">
        <v>1.8042421999998599</v>
      </c>
      <c r="JN71">
        <v>1.1562759000007601</v>
      </c>
      <c r="JO71">
        <v>2.4318691299995399</v>
      </c>
      <c r="JP71">
        <v>536.65833664964896</v>
      </c>
      <c r="JQ71">
        <v>199.12811209005301</v>
      </c>
      <c r="JR71">
        <v>11.6067679999978</v>
      </c>
      <c r="JS71">
        <v>1.79128710000077</v>
      </c>
      <c r="JT71">
        <v>1.19140119999975</v>
      </c>
      <c r="JU71">
        <v>5.2552228999993504</v>
      </c>
      <c r="JV71">
        <v>104.00300699996301</v>
      </c>
      <c r="JW71">
        <v>0.97303040000042496</v>
      </c>
      <c r="JX71">
        <v>105.66979299997899</v>
      </c>
      <c r="JY71">
        <v>1.0213387900002999</v>
      </c>
      <c r="JZ71">
        <v>1.0400868300002899</v>
      </c>
      <c r="KA71">
        <v>106.923625999945</v>
      </c>
      <c r="KB71">
        <v>76.911079999990804</v>
      </c>
      <c r="KD71">
        <v>107.010755000054</v>
      </c>
      <c r="KE71">
        <v>117.491420999984</v>
      </c>
      <c r="KF71">
        <v>102.20025600004</v>
      </c>
      <c r="KG71">
        <v>117.070081999991</v>
      </c>
      <c r="KH71">
        <v>106.115173000027</v>
      </c>
      <c r="KI71">
        <v>169.03691400005499</v>
      </c>
      <c r="KJ71">
        <v>158.734085999895</v>
      </c>
      <c r="KK71">
        <v>119.748662000056</v>
      </c>
      <c r="KL71">
        <v>103.822838000022</v>
      </c>
      <c r="KM71">
        <v>148.97003800002901</v>
      </c>
      <c r="KN71">
        <v>127.903596000047</v>
      </c>
      <c r="KO71">
        <v>103.83523199998299</v>
      </c>
      <c r="KP71">
        <v>97.424366999999606</v>
      </c>
      <c r="KQ71">
        <v>177.16048000007899</v>
      </c>
      <c r="KR71">
        <v>270.70082999998698</v>
      </c>
      <c r="KS71">
        <v>133.76085900003099</v>
      </c>
      <c r="KT71">
        <v>130.369758999906</v>
      </c>
      <c r="KU71">
        <v>203.045955999987</v>
      </c>
      <c r="KV71">
        <v>108.82217900001</v>
      </c>
      <c r="KW71">
        <v>107.552163999993</v>
      </c>
      <c r="KX71">
        <v>169.65979399997701</v>
      </c>
      <c r="KY71">
        <v>202.95010500005401</v>
      </c>
      <c r="KZ71">
        <v>100.145488000009</v>
      </c>
      <c r="LA71">
        <v>105.427310999949</v>
      </c>
      <c r="LB71">
        <v>121.399426999968</v>
      </c>
      <c r="LC71">
        <v>106.625047000009</v>
      </c>
      <c r="LD71">
        <v>197.338053999934</v>
      </c>
      <c r="LE71">
        <v>81.112115000025398</v>
      </c>
      <c r="LF71">
        <v>120.08553299994701</v>
      </c>
      <c r="LG71">
        <v>113.526439000037</v>
      </c>
      <c r="LH71">
        <v>99.764017999987104</v>
      </c>
      <c r="LI71">
        <v>112.151899000048</v>
      </c>
      <c r="LJ71">
        <v>110.806885999977</v>
      </c>
      <c r="LK71">
        <v>146.91403299989199</v>
      </c>
      <c r="LL71">
        <v>249.992994999979</v>
      </c>
      <c r="LM71">
        <v>196.27011799998601</v>
      </c>
      <c r="LN71">
        <v>111.040553000057</v>
      </c>
      <c r="LO71">
        <v>146.045458999928</v>
      </c>
      <c r="LQ71">
        <v>117.07082599995201</v>
      </c>
      <c r="LS71">
        <v>132.828358999919</v>
      </c>
      <c r="LT71">
        <v>130.754718000069</v>
      </c>
      <c r="LU71">
        <v>102.38916699995799</v>
      </c>
      <c r="LV71">
        <v>141.35615599993599</v>
      </c>
      <c r="LW71">
        <v>100.835917999968</v>
      </c>
      <c r="LX71">
        <v>110.164873000002</v>
      </c>
      <c r="LY71">
        <v>128.98118499992401</v>
      </c>
      <c r="LZ71">
        <v>120.61347500002</v>
      </c>
      <c r="MB71">
        <v>120.115317999967</v>
      </c>
      <c r="MC71">
        <v>145.62959200004099</v>
      </c>
      <c r="MD71">
        <v>100.10894199996299</v>
      </c>
      <c r="ME71">
        <v>101.442128999974</v>
      </c>
      <c r="MF71">
        <v>100.357753999997</v>
      </c>
      <c r="MG71">
        <v>100.50893200002599</v>
      </c>
      <c r="MH71">
        <v>142.58707299991499</v>
      </c>
      <c r="MI71">
        <v>217.754930000054</v>
      </c>
      <c r="MK71">
        <v>105.070646999986</v>
      </c>
      <c r="ML71">
        <v>151.34178199991601</v>
      </c>
      <c r="MM71">
        <v>107.626860999968</v>
      </c>
      <c r="MN71">
        <v>101.06830699998</v>
      </c>
      <c r="MO71">
        <v>132.78242000006099</v>
      </c>
      <c r="MP71">
        <v>105.145452999976</v>
      </c>
      <c r="MQ71">
        <v>97.616458000033205</v>
      </c>
      <c r="MR71">
        <v>95.225041999947294</v>
      </c>
      <c r="MT71">
        <v>215.04763599997401</v>
      </c>
      <c r="MU71">
        <v>285.70117999985803</v>
      </c>
      <c r="MV71">
        <v>195.258451000089</v>
      </c>
      <c r="MW71">
        <v>220.89077199995501</v>
      </c>
      <c r="MY71">
        <v>306.223263999913</v>
      </c>
      <c r="NA71">
        <v>285.18804700020701</v>
      </c>
      <c r="NB71">
        <v>115.110166999977</v>
      </c>
      <c r="NC71">
        <v>275.63746300013702</v>
      </c>
      <c r="ND71">
        <v>99.549680000054707</v>
      </c>
      <c r="NE71">
        <v>133.12442000000701</v>
      </c>
      <c r="NF71">
        <v>211.64124700008</v>
      </c>
      <c r="NG71">
        <v>148.656453999924</v>
      </c>
      <c r="NH71">
        <v>141.957835000008</v>
      </c>
      <c r="NI71">
        <v>123.805666</v>
      </c>
      <c r="NJ71">
        <v>108.290856000036</v>
      </c>
      <c r="NK71">
        <v>117.240310000023</v>
      </c>
      <c r="NL71">
        <v>116.38238800002701</v>
      </c>
      <c r="NM71">
        <v>118.239069000003</v>
      </c>
      <c r="NN71">
        <v>153.97848700010201</v>
      </c>
      <c r="NO71">
        <v>101.32705600000899</v>
      </c>
      <c r="NP71">
        <v>121.85401999997001</v>
      </c>
      <c r="NQ71">
        <v>106.93184700002899</v>
      </c>
      <c r="NR71">
        <v>1.6873107999999799</v>
      </c>
      <c r="NS71">
        <v>3.9211581000017799</v>
      </c>
      <c r="NT71">
        <v>1.3203899000000101</v>
      </c>
      <c r="NU71">
        <v>1.0352524900008599</v>
      </c>
      <c r="NV71">
        <v>2.2892373700015001</v>
      </c>
      <c r="NW71">
        <v>1.1648494700002601</v>
      </c>
      <c r="NX71">
        <v>1.0045676000008801</v>
      </c>
      <c r="NY71">
        <v>0.94854959999975097</v>
      </c>
      <c r="NZ71">
        <v>1.02370499999961</v>
      </c>
      <c r="OA71">
        <v>1.0096250000006</v>
      </c>
      <c r="OB71">
        <v>3.3387952999983099</v>
      </c>
      <c r="OC71">
        <v>2.08503729999939</v>
      </c>
      <c r="OD71">
        <v>3.0447265000002499</v>
      </c>
      <c r="OE71">
        <v>1.4751113000002101</v>
      </c>
      <c r="OF71">
        <v>2.8355942000016499</v>
      </c>
      <c r="OG71">
        <v>5.7550160000027999</v>
      </c>
      <c r="OH71">
        <v>2.29839569999967</v>
      </c>
      <c r="OI71">
        <v>2.5567134000011702</v>
      </c>
      <c r="OJ71">
        <v>1.3641122000008199</v>
      </c>
      <c r="OK71">
        <v>1.30206929999986</v>
      </c>
      <c r="OL71">
        <v>1.39617879999969</v>
      </c>
      <c r="OM71">
        <v>3.1696440000014299</v>
      </c>
      <c r="ON71">
        <v>3.1795095000015898</v>
      </c>
      <c r="OO71">
        <v>1.4224459800007001</v>
      </c>
      <c r="OP71">
        <v>2.12752293000085</v>
      </c>
      <c r="OQ71">
        <v>2.8228032599981798</v>
      </c>
      <c r="OR71">
        <v>2.6478143099993798</v>
      </c>
      <c r="OS71">
        <v>2.5051150600011201</v>
      </c>
      <c r="OT71">
        <v>2.8723709299993101</v>
      </c>
      <c r="OU71">
        <v>1.0513822899993099</v>
      </c>
      <c r="OV71">
        <v>1.4799788199998101</v>
      </c>
      <c r="OW71">
        <v>2.3825166399983599</v>
      </c>
      <c r="OX71">
        <v>2.7282164600001102</v>
      </c>
      <c r="OY71">
        <v>54.4717103699804</v>
      </c>
      <c r="OZ71">
        <v>2.5415534599997001</v>
      </c>
      <c r="PA71">
        <v>10.465514619994799</v>
      </c>
      <c r="PB71">
        <v>2.6204927500002699</v>
      </c>
      <c r="PC71">
        <v>3.4248442700009001</v>
      </c>
      <c r="PD71">
        <v>3.0432494800006702</v>
      </c>
      <c r="PE71">
        <v>1.83636972000022</v>
      </c>
      <c r="PF71">
        <v>107.87548120005501</v>
      </c>
      <c r="PG71">
        <v>92.586712999967901</v>
      </c>
      <c r="PH71">
        <v>3.9676655000002898</v>
      </c>
      <c r="PI71">
        <v>6.0848794999983502</v>
      </c>
      <c r="PJ71">
        <v>4.1424570000017402</v>
      </c>
      <c r="PK71">
        <v>1.1331742999991501</v>
      </c>
      <c r="PL71">
        <v>1.2012235399997699</v>
      </c>
      <c r="PM71">
        <v>1.24024595000083</v>
      </c>
      <c r="PN71">
        <v>1.55560119000074</v>
      </c>
      <c r="PO71">
        <v>1.5863875699997201</v>
      </c>
      <c r="PP71">
        <v>1.60490048999964</v>
      </c>
      <c r="PQ71">
        <v>1.68152992999967</v>
      </c>
      <c r="PR71">
        <v>1.3578353100001599</v>
      </c>
      <c r="PS71">
        <v>1.7199322100004799</v>
      </c>
      <c r="PT71">
        <v>1.8194489399993501</v>
      </c>
      <c r="PU71">
        <v>3.1604240499982601</v>
      </c>
      <c r="PV71">
        <v>8.5021126700012193</v>
      </c>
      <c r="PW71">
        <v>197.658903399948</v>
      </c>
      <c r="PX71">
        <v>2.1163783000010898</v>
      </c>
      <c r="PY71">
        <v>165.40221230010499</v>
      </c>
      <c r="PZ71">
        <v>1.7987967999997601</v>
      </c>
      <c r="QA71">
        <v>1.6414855000002699</v>
      </c>
      <c r="QB71">
        <v>102.577918000054</v>
      </c>
      <c r="QC71">
        <v>2.0164645000004402</v>
      </c>
      <c r="QD71">
        <v>42070.825524985798</v>
      </c>
      <c r="QE71">
        <v>2.3862378000012501</v>
      </c>
      <c r="QF71">
        <v>2.29053642999861</v>
      </c>
      <c r="QG71">
        <v>216.43473016005001</v>
      </c>
      <c r="QH71">
        <v>124.269371230039</v>
      </c>
      <c r="QI71">
        <v>1.07732290000058</v>
      </c>
      <c r="QJ71">
        <v>1.10178321000058</v>
      </c>
      <c r="QK71">
        <v>1.0337825400001699</v>
      </c>
      <c r="QL71">
        <v>1.0214479099995499</v>
      </c>
      <c r="QM71">
        <v>14.6168267799949</v>
      </c>
      <c r="QN71">
        <v>1.57869828000003</v>
      </c>
      <c r="QP71">
        <v>1.3761453000006401</v>
      </c>
      <c r="QQ71">
        <v>1.27242230000047</v>
      </c>
      <c r="QR71">
        <v>1.06380669999999</v>
      </c>
      <c r="QS71">
        <v>1.5040377999994201</v>
      </c>
      <c r="QT71">
        <v>1.1994876000007899</v>
      </c>
      <c r="QU71">
        <v>111.216169000021</v>
      </c>
      <c r="QV71">
        <v>101.283854000038</v>
      </c>
      <c r="QW71">
        <v>189.566475</v>
      </c>
      <c r="QX71">
        <v>106.383582000039</v>
      </c>
      <c r="QY71">
        <v>104.155218999949</v>
      </c>
      <c r="QZ71">
        <v>104.288136000047</v>
      </c>
      <c r="RA71">
        <v>103.645634999964</v>
      </c>
      <c r="RB71">
        <v>1.1972071700001801</v>
      </c>
      <c r="RC71">
        <v>2.2503291200009699</v>
      </c>
      <c r="RD71">
        <v>139.602193000028</v>
      </c>
      <c r="RE71">
        <v>105.379253000021</v>
      </c>
      <c r="RF71">
        <v>110.93531700002499</v>
      </c>
      <c r="RG71">
        <v>121.845092999982</v>
      </c>
      <c r="RH71">
        <v>150.31103500002101</v>
      </c>
      <c r="RI71">
        <v>238.69057300011599</v>
      </c>
      <c r="RL71">
        <v>287.15487099997699</v>
      </c>
      <c r="RM71">
        <v>55.670074000023298</v>
      </c>
      <c r="RN71">
        <v>268.19387299986602</v>
      </c>
      <c r="RO71">
        <v>168.216888000024</v>
      </c>
      <c r="RP71">
        <v>219.58056199993001</v>
      </c>
      <c r="RQ71">
        <v>103.987572000013</v>
      </c>
      <c r="RR71">
        <v>376.57518299995002</v>
      </c>
      <c r="RS71">
        <v>193.78933999990099</v>
      </c>
      <c r="RT71">
        <v>110.69245400000401</v>
      </c>
      <c r="RU71">
        <v>185.539632000029</v>
      </c>
      <c r="RV71">
        <v>327.02327700005799</v>
      </c>
      <c r="RW71">
        <v>64.448558000032804</v>
      </c>
      <c r="RX71">
        <v>369.962408000138</v>
      </c>
      <c r="RY71">
        <v>199.066905000014</v>
      </c>
      <c r="RZ71">
        <v>540.94101299997396</v>
      </c>
      <c r="SA71">
        <v>581.59220100007997</v>
      </c>
      <c r="SB71">
        <v>277.072155000176</v>
      </c>
      <c r="SC71">
        <v>98.728300999966507</v>
      </c>
      <c r="SD71">
        <v>189.323745999951</v>
      </c>
      <c r="SE71">
        <v>327.28236800013099</v>
      </c>
      <c r="SF71">
        <v>233.71454799990201</v>
      </c>
      <c r="SG71">
        <v>648.95108400005802</v>
      </c>
      <c r="SH71">
        <v>104.29745199996999</v>
      </c>
      <c r="SI71">
        <v>103.584059000015</v>
      </c>
      <c r="SJ71">
        <v>7885.1721199974399</v>
      </c>
      <c r="SK71">
        <v>64.895138000021703</v>
      </c>
      <c r="SL71">
        <v>151.122050999897</v>
      </c>
      <c r="SM71">
        <v>284.112863000017</v>
      </c>
      <c r="SN71">
        <v>339.49531099991901</v>
      </c>
      <c r="SO71">
        <v>200.833421000047</v>
      </c>
      <c r="SP71">
        <v>561.84363699983805</v>
      </c>
      <c r="SQ71">
        <v>200.97680600010801</v>
      </c>
      <c r="SR71">
        <v>53.661751999985398</v>
      </c>
      <c r="SS71">
        <v>42.994866999972103</v>
      </c>
      <c r="ST71">
        <v>195.116513000103</v>
      </c>
      <c r="SU71">
        <v>190.12888199999</v>
      </c>
      <c r="SV71">
        <v>197.162361999974</v>
      </c>
      <c r="SW71">
        <v>166.30205500009501</v>
      </c>
      <c r="SX71">
        <v>204.71257900004301</v>
      </c>
      <c r="SY71">
        <v>174.250404000049</v>
      </c>
      <c r="SZ71">
        <v>114.210518999957</v>
      </c>
      <c r="TA71">
        <v>146.17327099991999</v>
      </c>
      <c r="TB71">
        <v>102.25464900001001</v>
      </c>
      <c r="TC71">
        <v>149.291703999974</v>
      </c>
      <c r="TD71">
        <v>139.54687199997699</v>
      </c>
      <c r="TE71">
        <v>436.20167799992498</v>
      </c>
      <c r="TF71">
        <v>115.16923400003</v>
      </c>
      <c r="TG71">
        <v>123.63546999997899</v>
      </c>
      <c r="TH71">
        <v>470.99736799998198</v>
      </c>
      <c r="TI71">
        <v>77.318835000041901</v>
      </c>
      <c r="TJ71">
        <v>254.36934400000601</v>
      </c>
      <c r="TK71">
        <v>147.77590900007601</v>
      </c>
      <c r="TL71">
        <v>430.90957299992402</v>
      </c>
      <c r="TM71">
        <v>500.65168200014199</v>
      </c>
      <c r="TN71">
        <v>195.28130299993799</v>
      </c>
      <c r="TO71">
        <v>501.45149799995102</v>
      </c>
      <c r="TP71">
        <v>214.950049000094</v>
      </c>
      <c r="TQ71">
        <v>501.25023900018999</v>
      </c>
      <c r="TR71">
        <v>501.17736299987899</v>
      </c>
      <c r="TS71">
        <v>205.252249999903</v>
      </c>
      <c r="TT71">
        <v>158.72091999999199</v>
      </c>
      <c r="TV71">
        <v>106.575346000027</v>
      </c>
      <c r="TW71">
        <v>358.95269700000102</v>
      </c>
      <c r="TX71">
        <v>131.00841600005501</v>
      </c>
      <c r="TY71">
        <v>106.003391999984</v>
      </c>
      <c r="TZ71">
        <v>417.84812999982398</v>
      </c>
      <c r="UA71">
        <v>151.23180900001901</v>
      </c>
      <c r="UB71">
        <v>129.8451739999</v>
      </c>
      <c r="UC71">
        <v>112.95096799999</v>
      </c>
      <c r="UD71">
        <v>108.024705999997</v>
      </c>
      <c r="UE71">
        <v>132.84406100004</v>
      </c>
      <c r="UF71">
        <v>109.41522700002</v>
      </c>
      <c r="UG71">
        <v>126.119019999984</v>
      </c>
      <c r="UH71">
        <v>131.58201600005901</v>
      </c>
      <c r="UI71">
        <v>113.753352000029</v>
      </c>
      <c r="UJ71">
        <v>108.650022999966</v>
      </c>
      <c r="UK71">
        <v>131.05055600008899</v>
      </c>
      <c r="UL71">
        <v>140.65148400003099</v>
      </c>
      <c r="UM71">
        <v>100.458412999986</v>
      </c>
      <c r="UN71">
        <v>141.0383919999</v>
      </c>
      <c r="UO71">
        <v>187.35693800006999</v>
      </c>
      <c r="UP71">
        <v>176.54401600011599</v>
      </c>
      <c r="UQ71">
        <v>94.679923000046998</v>
      </c>
      <c r="UR71">
        <v>109.517457999988</v>
      </c>
      <c r="US71">
        <v>339.44917300017602</v>
      </c>
      <c r="UT71">
        <v>338.751821999904</v>
      </c>
      <c r="UU71">
        <v>1875.44572300091</v>
      </c>
      <c r="UV71">
        <v>136.27182899997601</v>
      </c>
      <c r="UW71">
        <v>421.40931699983798</v>
      </c>
      <c r="UX71">
        <v>109.819062000024</v>
      </c>
      <c r="UY71">
        <v>52.236410000012299</v>
      </c>
      <c r="UZ71">
        <v>11.7790580000001</v>
      </c>
      <c r="VA71">
        <v>160.36890299990799</v>
      </c>
      <c r="VB71">
        <v>114.12932399998</v>
      </c>
      <c r="VC71">
        <v>109.196386000025</v>
      </c>
      <c r="VD71">
        <v>120.707688000053</v>
      </c>
      <c r="VE71">
        <v>107.775797000038</v>
      </c>
      <c r="VF71">
        <v>144.91375500010301</v>
      </c>
      <c r="VG71">
        <v>146.973836000077</v>
      </c>
      <c r="VH71">
        <v>115.277293000021</v>
      </c>
      <c r="VI71">
        <v>104.228834999958</v>
      </c>
      <c r="VJ71">
        <v>115.687785999966</v>
      </c>
      <c r="VK71">
        <v>113.708097000024</v>
      </c>
      <c r="VL71">
        <v>102.979376000003</v>
      </c>
      <c r="VM71">
        <v>107.106307000038</v>
      </c>
      <c r="VN71">
        <v>215.29339800006699</v>
      </c>
      <c r="VO71">
        <v>106.974992000032</v>
      </c>
      <c r="VP71">
        <v>291.59133599977901</v>
      </c>
      <c r="VQ71">
        <v>193.84889500006099</v>
      </c>
      <c r="VR71">
        <v>110.719273000024</v>
      </c>
      <c r="VS71">
        <v>106.77543899999</v>
      </c>
      <c r="VT71">
        <v>121.639530000044</v>
      </c>
      <c r="VU71">
        <v>163.77021900005599</v>
      </c>
      <c r="VV71">
        <v>202.169227000093</v>
      </c>
      <c r="VW71">
        <v>166.38748500007199</v>
      </c>
      <c r="VX71">
        <v>145.08405399997699</v>
      </c>
      <c r="VY71">
        <v>106.653877999983</v>
      </c>
      <c r="VZ71">
        <v>111.246139000054</v>
      </c>
      <c r="WA71">
        <v>104.816078000003</v>
      </c>
      <c r="WB71">
        <v>286.17970799980702</v>
      </c>
      <c r="WC71">
        <v>186.368905999931</v>
      </c>
      <c r="WD71">
        <v>206.13017500005699</v>
      </c>
      <c r="WE71">
        <v>105.197796000051</v>
      </c>
      <c r="WF71">
        <v>103.826291000005</v>
      </c>
      <c r="WG71">
        <v>122.32569900003701</v>
      </c>
      <c r="WH71">
        <v>109.366309999954</v>
      </c>
      <c r="WI71">
        <v>120.191272999975</v>
      </c>
      <c r="WJ71">
        <v>29.780984999990299</v>
      </c>
      <c r="WK71">
        <v>111.14488799998099</v>
      </c>
      <c r="WL71">
        <v>103.89904599997701</v>
      </c>
      <c r="WM71">
        <v>224.57185299997201</v>
      </c>
      <c r="WN71">
        <v>287.89953200006897</v>
      </c>
      <c r="WO71">
        <v>349.31250800006097</v>
      </c>
      <c r="WP71">
        <v>215.066583999898</v>
      </c>
      <c r="WQ71">
        <v>216.87457300000801</v>
      </c>
      <c r="WR71">
        <v>269.590689999983</v>
      </c>
      <c r="WS71">
        <v>235.36502899997899</v>
      </c>
      <c r="WT71">
        <v>463.24411599989998</v>
      </c>
      <c r="WU71">
        <v>469.57058800011902</v>
      </c>
      <c r="WV71">
        <v>729.920562000014</v>
      </c>
      <c r="WW71">
        <v>121.054031000007</v>
      </c>
      <c r="WX71">
        <v>274.18730599992</v>
      </c>
      <c r="WY71">
        <v>132.952134999912</v>
      </c>
      <c r="WZ71">
        <v>242.757603999926</v>
      </c>
      <c r="XA71">
        <v>86.583591999951807</v>
      </c>
      <c r="XB71">
        <v>187.23676300002299</v>
      </c>
      <c r="XC71">
        <v>87.443714999942998</v>
      </c>
      <c r="XD71">
        <v>478.13238900015102</v>
      </c>
      <c r="XE71">
        <v>159.38877799990601</v>
      </c>
      <c r="XF71">
        <v>243.28456600010401</v>
      </c>
      <c r="XG71">
        <v>100.829674000037</v>
      </c>
      <c r="XH71">
        <v>206.557404000079</v>
      </c>
      <c r="XI71">
        <v>101.273325999966</v>
      </c>
      <c r="XJ71">
        <v>214.52203399990699</v>
      </c>
      <c r="XK71">
        <v>41.155664000019897</v>
      </c>
      <c r="XL71">
        <v>1.2650281000005601</v>
      </c>
      <c r="XM71">
        <v>5.7707330900011602</v>
      </c>
      <c r="XN71">
        <v>1.2463169300008301</v>
      </c>
      <c r="XO71">
        <v>1.79499858999952</v>
      </c>
      <c r="XP71">
        <v>1.7470909000003301</v>
      </c>
      <c r="XQ71">
        <v>18.892107430001499</v>
      </c>
      <c r="XR71">
        <v>1.2162310900002899</v>
      </c>
      <c r="XS71">
        <v>1.2544722700004101</v>
      </c>
      <c r="XT71">
        <v>2.3459850299987002</v>
      </c>
      <c r="XU71">
        <v>2.2065683799992302</v>
      </c>
      <c r="XV71">
        <v>2.5051000999992499</v>
      </c>
      <c r="XW71">
        <v>2.8289356999994202</v>
      </c>
      <c r="XX71">
        <v>3.1752049999995502</v>
      </c>
      <c r="XY71">
        <v>2.9451196000009099</v>
      </c>
      <c r="XZ71">
        <v>1.11362849999932</v>
      </c>
      <c r="YA71">
        <v>9.2356279999949003</v>
      </c>
      <c r="YB71">
        <v>0.92784800000026701</v>
      </c>
      <c r="YC71">
        <v>1</v>
      </c>
      <c r="YD71">
        <v>1.1443084000002299</v>
      </c>
      <c r="YE71">
        <v>4.4762946999981104</v>
      </c>
      <c r="YF71">
        <v>1.1197871999993401</v>
      </c>
      <c r="YG71">
        <v>0.93631912000000705</v>
      </c>
      <c r="YH71">
        <v>1466.87915764935</v>
      </c>
      <c r="YI71">
        <v>113.813321399968</v>
      </c>
      <c r="YJ71">
        <v>303.55162099981698</v>
      </c>
      <c r="YK71">
        <v>3.0265628800007098</v>
      </c>
      <c r="YL71">
        <v>1.4444927599997801</v>
      </c>
      <c r="YM71">
        <v>2352228.4442672702</v>
      </c>
      <c r="YN71">
        <v>1.1794113699997999</v>
      </c>
      <c r="YO71">
        <v>1.1643972500005499</v>
      </c>
      <c r="YP71">
        <v>1.7297320899997399</v>
      </c>
      <c r="YQ71">
        <v>168.14037499995899</v>
      </c>
      <c r="YR71">
        <v>143.313523299992</v>
      </c>
      <c r="YS71">
        <v>5.9512403999979098</v>
      </c>
      <c r="YT71">
        <v>6.9880885000020498</v>
      </c>
      <c r="YU71">
        <v>338.35543739981898</v>
      </c>
      <c r="YV71">
        <v>227.440515500028</v>
      </c>
      <c r="YW71">
        <v>1.27630259999933</v>
      </c>
      <c r="YX71">
        <v>1.28287679999994</v>
      </c>
      <c r="YY71">
        <v>1.2039643000007301</v>
      </c>
      <c r="YZ71">
        <v>3.7634012599992301</v>
      </c>
      <c r="ZA71">
        <v>1.29190501000085</v>
      </c>
      <c r="ZB71">
        <v>3.8835302900006399</v>
      </c>
      <c r="ZC71">
        <v>1.0327278299992</v>
      </c>
      <c r="ZD71">
        <v>1.0389391999997299</v>
      </c>
    </row>
    <row r="72" spans="1:680" x14ac:dyDescent="0.25">
      <c r="A72" s="40">
        <v>44166</v>
      </c>
      <c r="B72" s="6">
        <v>2.05477981999866</v>
      </c>
      <c r="C72" s="6">
        <v>1.7904331900008399</v>
      </c>
      <c r="E72">
        <v>1.73179951999919</v>
      </c>
      <c r="F72">
        <v>1.0667127199994899</v>
      </c>
      <c r="G72">
        <v>1.10310030000073</v>
      </c>
      <c r="H72">
        <v>1.06256639999992</v>
      </c>
      <c r="I72">
        <v>3.0504618999984801</v>
      </c>
      <c r="J72">
        <v>1.12219449999975</v>
      </c>
      <c r="K72">
        <v>2.2196303999990099</v>
      </c>
      <c r="L72">
        <v>2.51675569999861</v>
      </c>
      <c r="M72">
        <v>1.6065925999991999</v>
      </c>
      <c r="N72">
        <v>2.4883623999994602</v>
      </c>
      <c r="O72">
        <v>2.3079538700003499</v>
      </c>
      <c r="P72">
        <v>2.8412842299985601</v>
      </c>
      <c r="Q72">
        <v>0.93729577999965796</v>
      </c>
      <c r="R72">
        <v>2.7817936300016299</v>
      </c>
      <c r="S72">
        <v>2.8249457999991101</v>
      </c>
      <c r="T72">
        <v>3.3257806799992999</v>
      </c>
      <c r="U72">
        <v>1.1144945899995899</v>
      </c>
      <c r="V72">
        <v>1.5324181899995899</v>
      </c>
      <c r="W72">
        <v>2.7068513605008802</v>
      </c>
      <c r="X72">
        <v>2.1585545864982101</v>
      </c>
      <c r="Y72">
        <v>3.3727576999990601</v>
      </c>
      <c r="Z72">
        <v>1.1045509600007799</v>
      </c>
      <c r="AA72">
        <v>1.2593587200008201</v>
      </c>
      <c r="AB72">
        <v>1.10511147999932</v>
      </c>
      <c r="AC72">
        <v>11.1405543500005</v>
      </c>
      <c r="AD72">
        <v>23.5302144399902</v>
      </c>
      <c r="AE72">
        <v>1.0775843499996001</v>
      </c>
      <c r="AF72">
        <v>68.286878769984497</v>
      </c>
      <c r="AG72">
        <v>9.5018979599990399</v>
      </c>
      <c r="AH72">
        <v>1.8308045800004</v>
      </c>
      <c r="AI72">
        <v>1.10839486000077</v>
      </c>
      <c r="AJ72">
        <v>2.5196829000015</v>
      </c>
      <c r="AK72">
        <v>2.3077730000004499</v>
      </c>
      <c r="AL72">
        <v>1.4420297899996499</v>
      </c>
      <c r="AM72">
        <v>1.63867469999968</v>
      </c>
      <c r="AN72">
        <v>915.21488812006999</v>
      </c>
      <c r="AO72">
        <v>220.27475793007801</v>
      </c>
      <c r="AP72">
        <v>165.742430170067</v>
      </c>
      <c r="AQ72">
        <v>13.257159899993001</v>
      </c>
      <c r="AR72">
        <v>1.51579694999964</v>
      </c>
      <c r="AS72">
        <v>1.2880529600006401</v>
      </c>
      <c r="AT72">
        <v>1.48740736999935</v>
      </c>
      <c r="AU72">
        <v>4.0149164000031297</v>
      </c>
      <c r="AV72">
        <v>3.25776140000016</v>
      </c>
      <c r="AW72">
        <v>1.44126915000015</v>
      </c>
      <c r="AX72">
        <v>12.939227730006699</v>
      </c>
      <c r="AY72">
        <v>1.48199546999967</v>
      </c>
      <c r="AZ72">
        <v>6.54351139999926</v>
      </c>
      <c r="BA72">
        <v>1.57451399999991</v>
      </c>
      <c r="BB72">
        <v>3.9913239699999399</v>
      </c>
      <c r="BC72">
        <v>2.54566657000032</v>
      </c>
      <c r="BD72">
        <v>0.95117252999989399</v>
      </c>
      <c r="BE72">
        <v>1.7282352999991399</v>
      </c>
      <c r="BF72">
        <v>2.0689572000010199</v>
      </c>
      <c r="BG72">
        <v>2.2036483000010798</v>
      </c>
      <c r="BH72">
        <v>2.54856640000071</v>
      </c>
      <c r="BI72">
        <v>1.64468010000019</v>
      </c>
      <c r="BJ72">
        <v>109.93429230002199</v>
      </c>
      <c r="BK72">
        <v>1.09697720000077</v>
      </c>
      <c r="BL72">
        <v>3.2423530800006102</v>
      </c>
      <c r="BM72">
        <v>1.70973172000049</v>
      </c>
      <c r="BN72">
        <v>1.59065779999946</v>
      </c>
      <c r="BO72">
        <v>1.0802074000002899</v>
      </c>
      <c r="BP72">
        <v>1.05227519999971</v>
      </c>
      <c r="BQ72">
        <v>2.0048830000014299</v>
      </c>
      <c r="BR72">
        <v>2.0653133000014301</v>
      </c>
      <c r="BS72">
        <v>2.23745209999834</v>
      </c>
      <c r="BT72">
        <v>1.04755409999962</v>
      </c>
      <c r="BU72">
        <v>1.4317326000000301</v>
      </c>
      <c r="BV72">
        <v>1.83448769999995</v>
      </c>
      <c r="BW72">
        <v>7.1215624000033104</v>
      </c>
      <c r="BX72">
        <v>4.6922363999983601</v>
      </c>
      <c r="BY72">
        <v>3.04493189999994</v>
      </c>
      <c r="BZ72">
        <v>94.316648010048098</v>
      </c>
      <c r="CA72">
        <v>9.2387983999942698</v>
      </c>
      <c r="CB72">
        <v>1.1030578999998399</v>
      </c>
      <c r="CC72">
        <v>23.654940800013701</v>
      </c>
      <c r="CD72">
        <v>4.5158509000029898</v>
      </c>
      <c r="CE72">
        <v>9.3615897999989102</v>
      </c>
      <c r="CF72">
        <v>2.7104428999991801</v>
      </c>
      <c r="CG72">
        <v>37.762297999986899</v>
      </c>
      <c r="CH72">
        <v>1.0537870999996799</v>
      </c>
      <c r="CI72">
        <v>1.88221789999989</v>
      </c>
      <c r="CJ72">
        <v>6.0773757999995697</v>
      </c>
      <c r="CK72">
        <v>4.6301182000024701</v>
      </c>
      <c r="CL72">
        <v>2.36318570000003</v>
      </c>
      <c r="CM72">
        <v>3.0937468000010999</v>
      </c>
      <c r="CN72">
        <v>31.312373799999499</v>
      </c>
      <c r="CO72">
        <v>1.2197923999992799</v>
      </c>
      <c r="CP72">
        <v>1.4278501999997399</v>
      </c>
      <c r="CQ72">
        <v>1.2137466999993201</v>
      </c>
      <c r="CR72">
        <v>1.27369320000071</v>
      </c>
      <c r="CS72">
        <v>1.2732689000004001</v>
      </c>
      <c r="CT72">
        <v>12.0835286999936</v>
      </c>
      <c r="CU72">
        <v>130.25275800004599</v>
      </c>
      <c r="CV72">
        <v>13.983191999999701</v>
      </c>
      <c r="CW72">
        <v>23.291013999987602</v>
      </c>
      <c r="CX72">
        <v>77.440641000051997</v>
      </c>
      <c r="CY72">
        <v>18.4695380000048</v>
      </c>
      <c r="CZ72">
        <v>142.896321000066</v>
      </c>
      <c r="DA72">
        <v>10.636851799994499</v>
      </c>
      <c r="DB72">
        <v>10.175017600006001</v>
      </c>
      <c r="DC72">
        <v>22.504554000013702</v>
      </c>
      <c r="DD72">
        <v>2.6357525300009002</v>
      </c>
      <c r="DE72">
        <v>1.4817044100000201</v>
      </c>
      <c r="DF72">
        <v>1.3256827500008499</v>
      </c>
      <c r="DG72">
        <v>1.1427804699997099</v>
      </c>
      <c r="DH72">
        <v>3.16287205000117</v>
      </c>
      <c r="DI72">
        <v>7795.4342372789997</v>
      </c>
      <c r="DJ72">
        <v>1.2675091100008999</v>
      </c>
      <c r="DK72">
        <v>2.49525830999846</v>
      </c>
      <c r="DL72">
        <v>27.835499670007302</v>
      </c>
      <c r="DM72">
        <v>2.2087637000004201</v>
      </c>
      <c r="DN72">
        <v>8.5302686899958609</v>
      </c>
      <c r="DO72">
        <v>2.7714560899985399</v>
      </c>
      <c r="DP72">
        <v>3.0143862000004402</v>
      </c>
      <c r="DQ72">
        <v>1.21673041000031</v>
      </c>
      <c r="DR72">
        <v>10.9558401800023</v>
      </c>
      <c r="DS72">
        <v>1.18223992999992</v>
      </c>
      <c r="DT72">
        <v>1.29334345999996</v>
      </c>
      <c r="DU72">
        <v>3.5553113999994799</v>
      </c>
      <c r="DV72">
        <v>3.4339233799983</v>
      </c>
      <c r="DW72">
        <v>3.2554511999987898</v>
      </c>
      <c r="DX72">
        <v>1.2906754600007799</v>
      </c>
      <c r="DY72">
        <v>121.121479999973</v>
      </c>
      <c r="DZ72">
        <v>1.29389357000036</v>
      </c>
      <c r="EA72">
        <v>1.7516634599996901</v>
      </c>
      <c r="EB72">
        <v>1.07014983999943</v>
      </c>
      <c r="EC72">
        <v>1.12357639999937</v>
      </c>
      <c r="ED72">
        <v>1.04924401000062</v>
      </c>
      <c r="EE72">
        <v>2.9132119800015102</v>
      </c>
      <c r="EF72">
        <v>1.3502754300006901</v>
      </c>
      <c r="EG72">
        <v>2.4933935000008201</v>
      </c>
      <c r="EH72">
        <v>1.40901809000025</v>
      </c>
      <c r="EI72">
        <v>1.74591220000002</v>
      </c>
      <c r="EJ72">
        <v>1.75493008000012</v>
      </c>
      <c r="EK72">
        <v>3.2451848999989998</v>
      </c>
      <c r="EL72">
        <v>5.9709651000011901</v>
      </c>
      <c r="EM72">
        <v>29.459171700000301</v>
      </c>
      <c r="EN72">
        <v>1.4730938600005199</v>
      </c>
      <c r="EO72">
        <v>1.3347027700001499</v>
      </c>
      <c r="EP72">
        <v>1.07839724000041</v>
      </c>
      <c r="EQ72">
        <v>1.0774749800002601</v>
      </c>
      <c r="ER72">
        <v>1.3297999900005399</v>
      </c>
      <c r="ES72">
        <v>1.0581681099993101</v>
      </c>
      <c r="ET72">
        <v>1.6133872299997201</v>
      </c>
      <c r="EU72">
        <v>3.01435185000082</v>
      </c>
      <c r="EV72">
        <v>1.1333195299994301</v>
      </c>
      <c r="EW72">
        <v>1.0147182000000601</v>
      </c>
      <c r="EX72">
        <v>114.16630599997001</v>
      </c>
      <c r="EY72">
        <v>6.2769654500007199</v>
      </c>
      <c r="EZ72">
        <v>3.2372356000014402</v>
      </c>
      <c r="FA72">
        <v>1.1306020699994399</v>
      </c>
      <c r="FC72">
        <v>196.536457699956</v>
      </c>
      <c r="FD72">
        <v>9977.3970774263107</v>
      </c>
      <c r="FE72">
        <v>99.434489800012699</v>
      </c>
      <c r="FF72">
        <v>1.09137790999921</v>
      </c>
      <c r="FG72">
        <v>3929.37620133162</v>
      </c>
      <c r="FH72">
        <v>1.0130246999997301</v>
      </c>
      <c r="FI72">
        <v>1.0531702900007101</v>
      </c>
      <c r="FJ72">
        <v>1.1833112099993699</v>
      </c>
      <c r="FK72">
        <v>22.5901306399901</v>
      </c>
      <c r="FL72">
        <v>1.32401140000002</v>
      </c>
      <c r="FM72">
        <v>2.19189610000103</v>
      </c>
      <c r="FN72">
        <v>1.8131226000005001</v>
      </c>
      <c r="FO72">
        <v>1.19197379999969</v>
      </c>
      <c r="FP72">
        <v>3.3587092000016101</v>
      </c>
      <c r="FQ72">
        <v>1.6041214600008999</v>
      </c>
      <c r="FR72">
        <v>1.19706614999996</v>
      </c>
      <c r="FS72">
        <v>1.1362621299995199</v>
      </c>
      <c r="FT72">
        <v>1.99020301000019</v>
      </c>
      <c r="FU72">
        <v>1.94378375999986</v>
      </c>
      <c r="FV72">
        <v>1.0230833799996599</v>
      </c>
      <c r="FW72">
        <v>1.38103564999983</v>
      </c>
      <c r="FX72">
        <v>1.11384582999926</v>
      </c>
      <c r="FY72">
        <v>1.29328456999974</v>
      </c>
      <c r="FZ72">
        <v>1.0596346000002099</v>
      </c>
      <c r="GA72">
        <v>3.7529152800016199</v>
      </c>
      <c r="GB72">
        <v>1.21663980000085</v>
      </c>
      <c r="GC72">
        <v>327.64995482005202</v>
      </c>
      <c r="GD72">
        <v>101.62390640005501</v>
      </c>
      <c r="GE72">
        <v>174.092478000093</v>
      </c>
      <c r="GF72">
        <v>290.67262949980801</v>
      </c>
      <c r="GG72">
        <v>275.76387300016398</v>
      </c>
      <c r="GH72">
        <v>131.559467199957</v>
      </c>
      <c r="GI72">
        <v>266.23463749978703</v>
      </c>
      <c r="GJ72">
        <v>112.49499929999</v>
      </c>
      <c r="GK72">
        <v>216.29013939993499</v>
      </c>
      <c r="GL72">
        <v>1.0797559999991799</v>
      </c>
      <c r="GM72">
        <v>2.2209462999999201</v>
      </c>
      <c r="GN72">
        <v>1.4047234999998199</v>
      </c>
      <c r="GO72">
        <v>7.0202265999978399</v>
      </c>
      <c r="GP72">
        <v>2.90125940000144</v>
      </c>
      <c r="GQ72">
        <v>1.1006214000008201</v>
      </c>
      <c r="GR72">
        <v>2.1989547999983201</v>
      </c>
      <c r="GS72">
        <v>4.3401942999989798</v>
      </c>
      <c r="GT72">
        <v>2.1083881000013198</v>
      </c>
      <c r="GU72">
        <v>2.86665279999943</v>
      </c>
      <c r="GV72">
        <v>11.7509040000004</v>
      </c>
      <c r="GW72">
        <v>1.3934664999997</v>
      </c>
      <c r="GX72">
        <v>7.6452502999964098</v>
      </c>
      <c r="GY72">
        <v>4.1033771000002197</v>
      </c>
      <c r="GZ72">
        <v>1.00714940000034</v>
      </c>
      <c r="HA72">
        <v>2.2470166999992198</v>
      </c>
      <c r="HB72">
        <v>0.94261670000014397</v>
      </c>
      <c r="HC72">
        <v>5.1110409999964803</v>
      </c>
      <c r="HD72">
        <v>1.3560139000001099</v>
      </c>
      <c r="HE72">
        <v>153.213888400001</v>
      </c>
      <c r="HF72">
        <v>3.5338029999984402</v>
      </c>
      <c r="HG72">
        <v>0.964985499999784</v>
      </c>
      <c r="HH72">
        <v>2.3343973000010001</v>
      </c>
      <c r="HI72">
        <v>5.8639302000010503</v>
      </c>
      <c r="HJ72">
        <v>1.09459640000023</v>
      </c>
      <c r="HK72">
        <v>3.9731829999982402</v>
      </c>
      <c r="HL72">
        <v>154.45315987011401</v>
      </c>
      <c r="HM72">
        <v>4.1489504600031104</v>
      </c>
      <c r="HN72">
        <v>73.930568650015601</v>
      </c>
      <c r="HO72">
        <v>1064.5290477406199</v>
      </c>
      <c r="HP72">
        <v>1.1333905899991801</v>
      </c>
      <c r="HQ72">
        <v>1.14209429999937</v>
      </c>
      <c r="HR72">
        <v>116.52234946994599</v>
      </c>
      <c r="HS72">
        <v>178.02198000997299</v>
      </c>
      <c r="HT72">
        <v>127.064821430016</v>
      </c>
      <c r="HU72">
        <v>150.62343316990899</v>
      </c>
      <c r="HV72">
        <v>151.68080747989001</v>
      </c>
      <c r="HW72">
        <v>382.32631761999801</v>
      </c>
      <c r="HX72">
        <v>119.563317939988</v>
      </c>
      <c r="HY72">
        <v>131.34040651004801</v>
      </c>
      <c r="HZ72">
        <v>106.519574400038</v>
      </c>
      <c r="IA72">
        <v>1.0726732000002801</v>
      </c>
      <c r="IB72">
        <v>1.0867732000006101</v>
      </c>
      <c r="IC72">
        <v>1.09359679999943</v>
      </c>
      <c r="ID72">
        <v>1.1068321000002499</v>
      </c>
      <c r="IE72">
        <v>0.94754240000020196</v>
      </c>
      <c r="IF72">
        <v>1.33588769999915</v>
      </c>
      <c r="IG72">
        <v>1.68899640000018</v>
      </c>
      <c r="IH72">
        <v>1.3084529999996399</v>
      </c>
      <c r="II72">
        <v>1.3105615999993501</v>
      </c>
      <c r="IJ72">
        <v>0.99741460000041104</v>
      </c>
      <c r="IK72">
        <v>1.0528711999995699</v>
      </c>
      <c r="IL72">
        <v>1.07338820000041</v>
      </c>
      <c r="IM72">
        <v>1.1225742000006</v>
      </c>
      <c r="IN72">
        <v>0.98835020000024099</v>
      </c>
      <c r="IO72">
        <v>0.98841749999974104</v>
      </c>
      <c r="IP72">
        <v>2.9122782999984298</v>
      </c>
      <c r="IQ72">
        <v>1.0636694999993801</v>
      </c>
      <c r="IR72">
        <v>0.98014899999998295</v>
      </c>
      <c r="IS72">
        <v>1.26953759999924</v>
      </c>
      <c r="IT72">
        <v>1.29963359999965</v>
      </c>
      <c r="IU72">
        <v>1.0948953000006401</v>
      </c>
      <c r="IV72">
        <v>1.4244834000001001</v>
      </c>
      <c r="IW72">
        <v>0.96568659999957196</v>
      </c>
      <c r="IX72">
        <v>1.5452951999996001</v>
      </c>
      <c r="IY72">
        <v>1.2957485999995699</v>
      </c>
      <c r="IZ72">
        <v>1.84034720000091</v>
      </c>
      <c r="JA72">
        <v>1.3588908999991001</v>
      </c>
      <c r="JB72">
        <v>1.1336843000008201</v>
      </c>
      <c r="JC72">
        <v>1.1077494000001</v>
      </c>
      <c r="JD72">
        <v>1.09497940000074</v>
      </c>
      <c r="JE72">
        <v>1.0942627000003999</v>
      </c>
      <c r="JF72">
        <v>3.9933257999982699</v>
      </c>
      <c r="JG72">
        <v>1.4119011000002499</v>
      </c>
      <c r="JH72">
        <v>1.3089660999994499</v>
      </c>
      <c r="JI72">
        <v>0.95527690000017196</v>
      </c>
      <c r="JJ72">
        <v>5.77052209999965</v>
      </c>
      <c r="JK72">
        <v>1.56721389999984</v>
      </c>
      <c r="JL72">
        <v>1.5659921999995301</v>
      </c>
      <c r="JM72">
        <v>1.8122590000002701</v>
      </c>
      <c r="JN72">
        <v>1.1577832999992099</v>
      </c>
      <c r="JO72">
        <v>2.4192784799997802</v>
      </c>
      <c r="JP72">
        <v>540.73376215994404</v>
      </c>
      <c r="JQ72">
        <v>200.665073540062</v>
      </c>
      <c r="JR72">
        <v>11.642584000001101</v>
      </c>
      <c r="JS72">
        <v>1.8254973000002801</v>
      </c>
      <c r="JT72">
        <v>1.2131929999995901</v>
      </c>
      <c r="JU72">
        <v>5.6097175000031703</v>
      </c>
      <c r="JV72">
        <v>104.002873999998</v>
      </c>
      <c r="JW72">
        <v>0.97906989999955796</v>
      </c>
      <c r="JX72">
        <v>106.56367599999101</v>
      </c>
      <c r="JY72">
        <v>1.02173679999942</v>
      </c>
      <c r="JZ72">
        <v>1.04053824000039</v>
      </c>
      <c r="KA72">
        <v>104.558736999985</v>
      </c>
      <c r="KB72">
        <v>77.993736000033095</v>
      </c>
      <c r="KD72">
        <v>107.122661000001</v>
      </c>
      <c r="KE72">
        <v>116.95266099995899</v>
      </c>
      <c r="KF72">
        <v>103.025305000017</v>
      </c>
      <c r="KG72">
        <v>117.64783999999101</v>
      </c>
      <c r="KH72">
        <v>106.603358000051</v>
      </c>
      <c r="KI72">
        <v>166.56086100009301</v>
      </c>
      <c r="KJ72">
        <v>156.50710100005401</v>
      </c>
      <c r="KK72">
        <v>118.55925900000101</v>
      </c>
      <c r="KL72">
        <v>104.428171999985</v>
      </c>
      <c r="KM72">
        <v>150.03722899989199</v>
      </c>
      <c r="KN72">
        <v>128.95153199997699</v>
      </c>
      <c r="KO72">
        <v>104.979918999947</v>
      </c>
      <c r="KP72">
        <v>98.268883000011598</v>
      </c>
      <c r="KQ72">
        <v>178.25013600010399</v>
      </c>
      <c r="KR72">
        <v>274.87105099996597</v>
      </c>
      <c r="KS72">
        <v>133.08429699996501</v>
      </c>
      <c r="KT72">
        <v>129.41098099993499</v>
      </c>
      <c r="KU72">
        <v>204.55107900011399</v>
      </c>
      <c r="KV72">
        <v>109.158924999996</v>
      </c>
      <c r="KW72">
        <v>108.393870000029</v>
      </c>
      <c r="KX72">
        <v>170.41794899990799</v>
      </c>
      <c r="KY72">
        <v>204.23860400007101</v>
      </c>
      <c r="KZ72">
        <v>100.746430999949</v>
      </c>
      <c r="LA72">
        <v>106.129933999968</v>
      </c>
      <c r="LB72">
        <v>120.336114999955</v>
      </c>
      <c r="LC72">
        <v>106.636117000016</v>
      </c>
      <c r="LD72">
        <v>198.285307999933</v>
      </c>
      <c r="LE72">
        <v>81.990402000024901</v>
      </c>
      <c r="LF72">
        <v>121.032096000039</v>
      </c>
      <c r="LG72">
        <v>114.95482500002301</v>
      </c>
      <c r="LH72">
        <v>100.24515700002701</v>
      </c>
      <c r="LI72">
        <v>113.344460000051</v>
      </c>
      <c r="LJ72">
        <v>111.031334000058</v>
      </c>
      <c r="LK72">
        <v>148.270582000026</v>
      </c>
      <c r="LL72">
        <v>250.65826900000701</v>
      </c>
      <c r="LM72">
        <v>197.04499000008201</v>
      </c>
      <c r="LN72">
        <v>110.698603000026</v>
      </c>
      <c r="LO72">
        <v>144.620158999925</v>
      </c>
      <c r="LQ72">
        <v>117.102897000033</v>
      </c>
      <c r="LS72">
        <v>134.527048999909</v>
      </c>
      <c r="LT72">
        <v>131.155369000044</v>
      </c>
      <c r="LU72">
        <v>103.922461000038</v>
      </c>
      <c r="LV72">
        <v>142.25912200007599</v>
      </c>
      <c r="LW72">
        <v>101.281131000025</v>
      </c>
      <c r="LX72">
        <v>109.594655000023</v>
      </c>
      <c r="LY72">
        <v>129.048204000108</v>
      </c>
      <c r="LZ72">
        <v>120.675938999979</v>
      </c>
      <c r="MB72">
        <v>122.18203499994701</v>
      </c>
      <c r="MC72">
        <v>147.58779300004201</v>
      </c>
      <c r="MD72">
        <v>101.552872000029</v>
      </c>
      <c r="ME72">
        <v>103.072844999959</v>
      </c>
      <c r="MF72">
        <v>100.968326000031</v>
      </c>
      <c r="MG72">
        <v>101.310384999961</v>
      </c>
      <c r="MH72">
        <v>142.11289099999701</v>
      </c>
      <c r="MI72">
        <v>217.56621300009999</v>
      </c>
      <c r="MK72">
        <v>104.86944299994499</v>
      </c>
      <c r="ML72">
        <v>152.70261700008999</v>
      </c>
      <c r="MM72">
        <v>108.600382999983</v>
      </c>
      <c r="MN72">
        <v>101.547400000039</v>
      </c>
      <c r="MO72">
        <v>133.05433700000901</v>
      </c>
      <c r="MP72">
        <v>105.647391999955</v>
      </c>
      <c r="MQ72">
        <v>98.443344000028404</v>
      </c>
      <c r="MR72">
        <v>97.199921000050395</v>
      </c>
      <c r="MT72">
        <v>215.081117999973</v>
      </c>
      <c r="MU72">
        <v>285.717645000201</v>
      </c>
      <c r="MV72">
        <v>195.47994400002099</v>
      </c>
      <c r="MW72">
        <v>223.354997999966</v>
      </c>
      <c r="MY72">
        <v>306.54528400022502</v>
      </c>
      <c r="NA72">
        <v>285.18782200012402</v>
      </c>
      <c r="NB72">
        <v>115.64283499994799</v>
      </c>
      <c r="NC72">
        <v>276.540295000188</v>
      </c>
      <c r="ND72">
        <v>100.028591000009</v>
      </c>
      <c r="NE72">
        <v>133.80899800010999</v>
      </c>
      <c r="NF72">
        <v>212.95858200010801</v>
      </c>
      <c r="NG72">
        <v>149.583334000083</v>
      </c>
      <c r="NH72">
        <v>141.63421500008599</v>
      </c>
      <c r="NI72">
        <v>123.51793299999601</v>
      </c>
      <c r="NJ72">
        <v>107.581994000007</v>
      </c>
      <c r="NK72">
        <v>117.492460999987</v>
      </c>
      <c r="NL72">
        <v>116.63158499996599</v>
      </c>
      <c r="NM72">
        <v>118.546473999973</v>
      </c>
      <c r="NN72">
        <v>154.38546700007299</v>
      </c>
      <c r="NO72">
        <v>101.570060000056</v>
      </c>
      <c r="NP72">
        <v>123.008780000033</v>
      </c>
      <c r="NQ72">
        <v>108.55517900001701</v>
      </c>
      <c r="NR72">
        <v>1.68475500000022</v>
      </c>
      <c r="NS72">
        <v>3.98499699999957</v>
      </c>
      <c r="NT72">
        <v>1.33207480000056</v>
      </c>
      <c r="NU72">
        <v>1.0355075600000401</v>
      </c>
      <c r="NV72">
        <v>2.35238807999849</v>
      </c>
      <c r="NW72">
        <v>1.1683315900008899</v>
      </c>
      <c r="NX72">
        <v>1.01078360000065</v>
      </c>
      <c r="NY72">
        <v>0.963606199999958</v>
      </c>
      <c r="NZ72">
        <v>1.03995380000015</v>
      </c>
      <c r="OA72">
        <v>1.02409090000037</v>
      </c>
      <c r="OB72">
        <v>3.3989270999991299</v>
      </c>
      <c r="OC72">
        <v>2.1164744000016098</v>
      </c>
      <c r="OD72">
        <v>3.0543571000016501</v>
      </c>
      <c r="OE72">
        <v>1.49157790000027</v>
      </c>
      <c r="OF72">
        <v>2.89738230000148</v>
      </c>
      <c r="OG72">
        <v>5.77171570000064</v>
      </c>
      <c r="OH72">
        <v>2.3253694000013598</v>
      </c>
      <c r="OI72">
        <v>2.5865908999985501</v>
      </c>
      <c r="OJ72">
        <v>1.40893979999964</v>
      </c>
      <c r="OK72">
        <v>1.3018840999993699</v>
      </c>
      <c r="OL72">
        <v>1.39616919999935</v>
      </c>
      <c r="OM72">
        <v>3.1668936599999098</v>
      </c>
      <c r="ON72">
        <v>3.2456481000008401</v>
      </c>
      <c r="OO72">
        <v>1.3884817800008</v>
      </c>
      <c r="OP72">
        <v>2.1273540000001998</v>
      </c>
      <c r="OQ72">
        <v>2.8226650799988402</v>
      </c>
      <c r="OR72">
        <v>2.6665540899994098</v>
      </c>
      <c r="OS72">
        <v>2.5134877400014402</v>
      </c>
      <c r="OT72">
        <v>2.8674005700013399</v>
      </c>
      <c r="OU72">
        <v>1.04936925999937</v>
      </c>
      <c r="OV72">
        <v>1.4940074999995001</v>
      </c>
      <c r="OW72">
        <v>2.3497870200008002</v>
      </c>
      <c r="OX72">
        <v>2.7465063199997499</v>
      </c>
      <c r="OY72">
        <v>54.624730649986297</v>
      </c>
      <c r="OZ72">
        <v>2.56721735999963</v>
      </c>
      <c r="PA72">
        <v>10.5385771099973</v>
      </c>
      <c r="PB72">
        <v>2.6210554099998302</v>
      </c>
      <c r="PC72">
        <v>3.44806402000177</v>
      </c>
      <c r="PD72">
        <v>3.0435833699993999</v>
      </c>
      <c r="PE72">
        <v>1.8451048700007999</v>
      </c>
      <c r="PF72">
        <v>107.96898340003099</v>
      </c>
      <c r="PG72">
        <v>92.624369999975897</v>
      </c>
      <c r="PH72">
        <v>3.97588199999882</v>
      </c>
      <c r="PI72">
        <v>6.08727760000329</v>
      </c>
      <c r="PJ72">
        <v>4.1441760000016101</v>
      </c>
      <c r="PK72">
        <v>1.1451266000003699</v>
      </c>
      <c r="PL72">
        <v>1.20220632000019</v>
      </c>
      <c r="PM72">
        <v>1.24131827999918</v>
      </c>
      <c r="PN72">
        <v>1.52439156999935</v>
      </c>
      <c r="PO72">
        <v>1.5541342199994701</v>
      </c>
      <c r="PP72">
        <v>1.6081032399997599</v>
      </c>
      <c r="PQ72">
        <v>1.6850306100004699</v>
      </c>
      <c r="PR72">
        <v>1.3578375500001101</v>
      </c>
      <c r="PS72">
        <v>1.72165341999971</v>
      </c>
      <c r="PT72">
        <v>1.84081866000088</v>
      </c>
      <c r="PU72">
        <v>3.2352134300017501</v>
      </c>
      <c r="PV72">
        <v>8.5305006999988109</v>
      </c>
      <c r="PW72">
        <v>203.17429549992099</v>
      </c>
      <c r="PX72">
        <v>2.1225862999999698</v>
      </c>
      <c r="PY72">
        <v>165.34560390003</v>
      </c>
      <c r="PZ72">
        <v>1.79890189999969</v>
      </c>
      <c r="QA72">
        <v>1.64612950000082</v>
      </c>
      <c r="QB72">
        <v>102.64510199998</v>
      </c>
      <c r="QC72">
        <v>2.0336218000011299</v>
      </c>
      <c r="QD72">
        <v>42454.784050107002</v>
      </c>
      <c r="QE72">
        <v>2.4246746999997399</v>
      </c>
      <c r="QF72">
        <v>2.2909063500010198</v>
      </c>
      <c r="QG72">
        <v>217.57176859001601</v>
      </c>
      <c r="QH72">
        <v>125.30592555995101</v>
      </c>
      <c r="QI72">
        <v>1.0779622900008701</v>
      </c>
      <c r="QJ72">
        <v>1.1020977600001101</v>
      </c>
      <c r="QK72">
        <v>1.0325623400003701</v>
      </c>
      <c r="QL72">
        <v>1.0216834000002599</v>
      </c>
      <c r="QM72">
        <v>14.8818677499949</v>
      </c>
      <c r="QN72">
        <v>1.5842080300008099</v>
      </c>
      <c r="QP72">
        <v>1.38278189999983</v>
      </c>
      <c r="QQ72">
        <v>1.2785547999992599</v>
      </c>
      <c r="QR72">
        <v>1.06893180000043</v>
      </c>
      <c r="QS72">
        <v>1.5342455999998501</v>
      </c>
      <c r="QT72">
        <v>1.21936049999931</v>
      </c>
      <c r="QU72">
        <v>111.41319500003</v>
      </c>
      <c r="QV72">
        <v>101.939876000048</v>
      </c>
      <c r="QW72">
        <v>189.803983000107</v>
      </c>
      <c r="QX72">
        <v>108.001463999972</v>
      </c>
      <c r="QY72">
        <v>105.055586999981</v>
      </c>
      <c r="QZ72">
        <v>104.201495000045</v>
      </c>
      <c r="RA72">
        <v>103.557112999959</v>
      </c>
      <c r="RB72">
        <v>1.22217615000045</v>
      </c>
      <c r="RC72">
        <v>2.2982142299988499</v>
      </c>
      <c r="RD72">
        <v>140.30458900006499</v>
      </c>
      <c r="RE72">
        <v>105.598943999968</v>
      </c>
      <c r="RF72">
        <v>111.154265000019</v>
      </c>
      <c r="RG72">
        <v>121.844556999975</v>
      </c>
      <c r="RH72">
        <v>150.325162000023</v>
      </c>
      <c r="RI72">
        <v>239.08250300004099</v>
      </c>
      <c r="RJ72">
        <v>100</v>
      </c>
      <c r="RL72">
        <v>280.55348900007101</v>
      </c>
      <c r="RM72">
        <v>54.344689999998103</v>
      </c>
      <c r="RN72">
        <v>268.18939199997101</v>
      </c>
      <c r="RO72">
        <v>168.218152000103</v>
      </c>
      <c r="RP72">
        <v>219.57806500000899</v>
      </c>
      <c r="RQ72">
        <v>103.900107000023</v>
      </c>
      <c r="RR72">
        <v>376.57710399990901</v>
      </c>
      <c r="RS72">
        <v>193.78896400006499</v>
      </c>
      <c r="RT72">
        <v>110.697104000021</v>
      </c>
      <c r="RU72">
        <v>185.54240799997899</v>
      </c>
      <c r="RV72">
        <v>327.03011000016699</v>
      </c>
      <c r="RW72">
        <v>62.917530999984599</v>
      </c>
      <c r="RX72">
        <v>370.49164499994401</v>
      </c>
      <c r="RY72">
        <v>199.31712500006</v>
      </c>
      <c r="RZ72">
        <v>536.66894099954504</v>
      </c>
      <c r="SA72">
        <v>577.02012300025694</v>
      </c>
      <c r="SB72">
        <v>276.954421999864</v>
      </c>
      <c r="SC72">
        <v>98.690006999997394</v>
      </c>
      <c r="SD72">
        <v>189.25475799990801</v>
      </c>
      <c r="SE72">
        <v>331.95047000004001</v>
      </c>
      <c r="SF72">
        <v>237.11603499995499</v>
      </c>
      <c r="SG72">
        <v>658.32889300026</v>
      </c>
      <c r="SH72">
        <v>105.851167000015</v>
      </c>
      <c r="SI72">
        <v>104.268629999948</v>
      </c>
      <c r="SJ72">
        <v>7892.04763299972</v>
      </c>
      <c r="SK72">
        <v>64.947649999987306</v>
      </c>
      <c r="SL72">
        <v>151.24450700008299</v>
      </c>
      <c r="SM72">
        <v>284.30012999987201</v>
      </c>
      <c r="SN72">
        <v>339.76785199996101</v>
      </c>
      <c r="SO72">
        <v>201.01074200007099</v>
      </c>
      <c r="SP72">
        <v>562.288804000244</v>
      </c>
      <c r="SQ72">
        <v>201.153968000086</v>
      </c>
      <c r="SR72">
        <v>53.703041000000702</v>
      </c>
      <c r="SS72">
        <v>43.8362939999788</v>
      </c>
      <c r="ST72">
        <v>195.1174300001</v>
      </c>
      <c r="SU72">
        <v>190.145209999988</v>
      </c>
      <c r="SV72">
        <v>197.18160900007899</v>
      </c>
      <c r="SW72">
        <v>166.29827299993499</v>
      </c>
      <c r="SX72">
        <v>204.73260900005701</v>
      </c>
      <c r="SY72">
        <v>174.29211700009199</v>
      </c>
      <c r="SZ72">
        <v>114.379381999956</v>
      </c>
      <c r="TA72">
        <v>146.53220500005401</v>
      </c>
      <c r="TB72">
        <v>102.57836699998001</v>
      </c>
      <c r="TC72">
        <v>149.67001600004701</v>
      </c>
      <c r="TD72">
        <v>139.875382000115</v>
      </c>
      <c r="TE72">
        <v>432.15475399978499</v>
      </c>
      <c r="TF72">
        <v>116.12740500003601</v>
      </c>
      <c r="TG72">
        <v>124.659909000038</v>
      </c>
      <c r="TH72">
        <v>466.64284999994601</v>
      </c>
      <c r="TI72">
        <v>79.552875999943396</v>
      </c>
      <c r="TJ72">
        <v>264.91636800020899</v>
      </c>
      <c r="TK72">
        <v>149.801991000073</v>
      </c>
      <c r="TL72">
        <v>433.099928000011</v>
      </c>
      <c r="TM72">
        <v>503.229189999867</v>
      </c>
      <c r="TN72">
        <v>196.27644399995901</v>
      </c>
      <c r="TO72">
        <v>504.01001199986803</v>
      </c>
      <c r="TP72">
        <v>215.421712999931</v>
      </c>
      <c r="TQ72">
        <v>503.832785000093</v>
      </c>
      <c r="TR72">
        <v>503.76308300020202</v>
      </c>
      <c r="TS72">
        <v>206.27619299991099</v>
      </c>
      <c r="TT72">
        <v>159.427463999949</v>
      </c>
      <c r="TV72">
        <v>106.870516999974</v>
      </c>
      <c r="TW72">
        <v>362.503971000202</v>
      </c>
      <c r="TX72">
        <v>132.30576099990901</v>
      </c>
      <c r="TY72">
        <v>107.585168999969</v>
      </c>
      <c r="TZ72">
        <v>421.98037200002</v>
      </c>
      <c r="UA72">
        <v>152.73216999997399</v>
      </c>
      <c r="UB72">
        <v>130.275696000084</v>
      </c>
      <c r="UC72">
        <v>113.39158000005401</v>
      </c>
      <c r="UD72">
        <v>108.375500999973</v>
      </c>
      <c r="UE72">
        <v>133.287863000063</v>
      </c>
      <c r="UF72">
        <v>109.746491000056</v>
      </c>
      <c r="UG72">
        <v>126.535560999997</v>
      </c>
      <c r="UH72">
        <v>132.02027500001699</v>
      </c>
      <c r="UI72">
        <v>114.199328999966</v>
      </c>
      <c r="UJ72">
        <v>109.00436300004399</v>
      </c>
      <c r="UK72">
        <v>131.540077999933</v>
      </c>
      <c r="UL72">
        <v>143.956994999899</v>
      </c>
      <c r="UM72">
        <v>100.62536900001599</v>
      </c>
      <c r="UN72">
        <v>141.466035000049</v>
      </c>
      <c r="UO72">
        <v>187.98551300005099</v>
      </c>
      <c r="UP72">
        <v>177.580134999938</v>
      </c>
      <c r="UQ72">
        <v>94.969452999997898</v>
      </c>
      <c r="UR72">
        <v>110.321280000033</v>
      </c>
      <c r="US72">
        <v>341.19460899988201</v>
      </c>
      <c r="UT72">
        <v>340.49299200018902</v>
      </c>
      <c r="UU72">
        <v>1885.02214000002</v>
      </c>
      <c r="UV72">
        <v>136.90477499994401</v>
      </c>
      <c r="UW72">
        <v>430.835678999778</v>
      </c>
      <c r="UX72">
        <v>110.096199000021</v>
      </c>
      <c r="UY72">
        <v>53.722234999993802</v>
      </c>
      <c r="UZ72">
        <v>12.1178749999963</v>
      </c>
      <c r="VA72">
        <v>160.37199799995901</v>
      </c>
      <c r="VB72">
        <v>114.69501899997699</v>
      </c>
      <c r="VC72">
        <v>109.189036000054</v>
      </c>
      <c r="VD72">
        <v>120.700140999979</v>
      </c>
      <c r="VE72">
        <v>108.11311000003499</v>
      </c>
      <c r="VF72">
        <v>144.92222999990901</v>
      </c>
      <c r="VG72">
        <v>146.984296000097</v>
      </c>
      <c r="VH72">
        <v>115.570524999988</v>
      </c>
      <c r="VI72">
        <v>105.132260999992</v>
      </c>
      <c r="VJ72">
        <v>116.399023000035</v>
      </c>
      <c r="VK72">
        <v>114.54767400003</v>
      </c>
      <c r="VL72">
        <v>103.372129000025</v>
      </c>
      <c r="VM72">
        <v>107.833957000053</v>
      </c>
      <c r="VN72">
        <v>215.27357199997601</v>
      </c>
      <c r="VO72">
        <v>106.96748500003</v>
      </c>
      <c r="VP72">
        <v>291.56936600012699</v>
      </c>
      <c r="VQ72">
        <v>193.8366080001</v>
      </c>
      <c r="VR72">
        <v>111.47030699998101</v>
      </c>
      <c r="VS72">
        <v>107.109574000002</v>
      </c>
      <c r="VT72">
        <v>122.26813500002</v>
      </c>
      <c r="VU72">
        <v>165.405091000022</v>
      </c>
      <c r="VV72">
        <v>204.18425699998599</v>
      </c>
      <c r="VW72">
        <v>167.290964999935</v>
      </c>
      <c r="VX72">
        <v>145.78603999991901</v>
      </c>
      <c r="VY72">
        <v>107.184464000049</v>
      </c>
      <c r="VZ72">
        <v>111.686809999985</v>
      </c>
      <c r="WA72">
        <v>105.029104999965</v>
      </c>
      <c r="WB72">
        <v>287.20244699995999</v>
      </c>
      <c r="WC72">
        <v>186.61293899989701</v>
      </c>
      <c r="WD72">
        <v>206.39580100006401</v>
      </c>
      <c r="WE72">
        <v>105.553086000029</v>
      </c>
      <c r="WF72">
        <v>104.34123899997201</v>
      </c>
      <c r="WG72">
        <v>122.317482999992</v>
      </c>
      <c r="WH72">
        <v>109.909788000048</v>
      </c>
      <c r="WI72">
        <v>121.073034000001</v>
      </c>
      <c r="WJ72">
        <v>29.7792320000008</v>
      </c>
      <c r="WK72">
        <v>111.55406700004799</v>
      </c>
      <c r="WL72">
        <v>104.22399600001501</v>
      </c>
      <c r="WM72">
        <v>224.546654999955</v>
      </c>
      <c r="WN72">
        <v>287.87312299990998</v>
      </c>
      <c r="WO72">
        <v>350.558716999833</v>
      </c>
      <c r="WP72">
        <v>216.996814999962</v>
      </c>
      <c r="WQ72">
        <v>217.481003999943</v>
      </c>
      <c r="WR72">
        <v>272.807475000154</v>
      </c>
      <c r="WS72">
        <v>238.182303000009</v>
      </c>
      <c r="WT72">
        <v>456.73400000017102</v>
      </c>
      <c r="WU72">
        <v>462.96823300002097</v>
      </c>
      <c r="WV72">
        <v>719.71844999957796</v>
      </c>
      <c r="WW72">
        <v>123.755601000041</v>
      </c>
      <c r="WX72">
        <v>284.36336100008299</v>
      </c>
      <c r="WY72">
        <v>137.903202000074</v>
      </c>
      <c r="WZ72">
        <v>246.36033100006199</v>
      </c>
      <c r="XA72">
        <v>87.867652000044501</v>
      </c>
      <c r="XB72">
        <v>190.10709600010901</v>
      </c>
      <c r="XC72">
        <v>88.746799999964395</v>
      </c>
      <c r="XD72">
        <v>478.173684999812</v>
      </c>
      <c r="XE72">
        <v>159.40142600005501</v>
      </c>
      <c r="XF72">
        <v>243.88030899991301</v>
      </c>
      <c r="XG72">
        <v>101.076573000057</v>
      </c>
      <c r="XH72">
        <v>207.06677299994001</v>
      </c>
      <c r="XI72">
        <v>101.523199000047</v>
      </c>
      <c r="XJ72">
        <v>215.054878999945</v>
      </c>
      <c r="XK72">
        <v>42.856671000015901</v>
      </c>
      <c r="XL72">
        <v>1.2856310799998001</v>
      </c>
      <c r="XM72">
        <v>5.7634311899964796</v>
      </c>
      <c r="XN72">
        <v>1.2467765000001201</v>
      </c>
      <c r="XO72">
        <v>1.7953311599994799</v>
      </c>
      <c r="XP72">
        <v>1.7475448099994499</v>
      </c>
      <c r="XQ72">
        <v>19.110478499991601</v>
      </c>
      <c r="XR72">
        <v>1.2155930699991599</v>
      </c>
      <c r="XS72">
        <v>1.25456687000042</v>
      </c>
      <c r="XT72">
        <v>2.3461644999988498</v>
      </c>
      <c r="XU72">
        <v>2.2068562999993402</v>
      </c>
      <c r="XV72">
        <v>2.5473428000004801</v>
      </c>
      <c r="XW72">
        <v>2.8630335999987402</v>
      </c>
      <c r="XX72">
        <v>3.17878579999888</v>
      </c>
      <c r="XY72">
        <v>2.9946765999993699</v>
      </c>
      <c r="XZ72">
        <v>1.1352808999999999</v>
      </c>
      <c r="YA72">
        <v>9.4134289000066893</v>
      </c>
      <c r="YB72">
        <v>0.92578140000023301</v>
      </c>
      <c r="YC72">
        <v>1.0104824999998501</v>
      </c>
      <c r="YD72">
        <v>1.1496556999991301</v>
      </c>
      <c r="YE72">
        <v>4.5045838000005496</v>
      </c>
      <c r="YF72">
        <v>1.1255935999997699</v>
      </c>
      <c r="YG72">
        <v>0.93534799000008195</v>
      </c>
      <c r="YH72">
        <v>1489.25285613909</v>
      </c>
      <c r="YI72">
        <v>113.73749600001599</v>
      </c>
      <c r="YJ72">
        <v>303.58290799986599</v>
      </c>
      <c r="YK72">
        <v>3.0273320000014801</v>
      </c>
      <c r="YL72">
        <v>1.44467210999937</v>
      </c>
      <c r="YM72">
        <v>2352916.4784202599</v>
      </c>
      <c r="YN72">
        <v>1.1819441099996799</v>
      </c>
      <c r="YO72">
        <v>1.16689258000042</v>
      </c>
      <c r="YP72">
        <v>1.73858588999974</v>
      </c>
      <c r="YQ72">
        <v>168.44098700000899</v>
      </c>
      <c r="YR72">
        <v>143.52341019990899</v>
      </c>
      <c r="YS72">
        <v>6.0715548000007402</v>
      </c>
      <c r="YT72">
        <v>7.1002644999971398</v>
      </c>
      <c r="YU72">
        <v>345.83762170001899</v>
      </c>
      <c r="YV72">
        <v>227.39792479993801</v>
      </c>
      <c r="YW72">
        <v>1.2861393999992301</v>
      </c>
      <c r="YX72">
        <v>1.2967375000007499</v>
      </c>
      <c r="YY72">
        <v>1.2068624999992601</v>
      </c>
      <c r="YZ72">
        <v>3.7745134500000899</v>
      </c>
      <c r="ZA72">
        <v>1.30121639000026</v>
      </c>
      <c r="ZB72">
        <v>3.96672775000116</v>
      </c>
      <c r="ZC72">
        <v>1.0548821199990901</v>
      </c>
      <c r="ZD72">
        <v>1.04585380000026</v>
      </c>
    </row>
    <row r="73" spans="1:680" x14ac:dyDescent="0.25">
      <c r="A73" s="40">
        <v>44167</v>
      </c>
      <c r="B73" s="6">
        <v>2.05623932000162</v>
      </c>
      <c r="C73" s="6">
        <v>1.7935692499995599</v>
      </c>
      <c r="E73">
        <v>1.73389499999939</v>
      </c>
      <c r="F73">
        <v>1.06800735999968</v>
      </c>
      <c r="G73">
        <v>1.10280090000015</v>
      </c>
      <c r="H73">
        <v>1.06228360000023</v>
      </c>
      <c r="I73">
        <v>3.05085450000115</v>
      </c>
      <c r="J73">
        <v>1.1222778999999701</v>
      </c>
      <c r="K73">
        <v>2.2212844999994599</v>
      </c>
      <c r="L73">
        <v>2.5347273000006698</v>
      </c>
      <c r="M73">
        <v>1.6182592000004701</v>
      </c>
      <c r="N73">
        <v>2.5051117000002701</v>
      </c>
      <c r="O73">
        <v>2.3367377399990801</v>
      </c>
      <c r="P73">
        <v>2.8767100799996101</v>
      </c>
      <c r="Q73">
        <v>0.94633444000010103</v>
      </c>
      <c r="R73">
        <v>2.7950528900000799</v>
      </c>
      <c r="S73">
        <v>2.8540433300004202</v>
      </c>
      <c r="T73">
        <v>3.36032930000147</v>
      </c>
      <c r="U73">
        <v>1.1260767399999201</v>
      </c>
      <c r="V73">
        <v>1.5482955499992399</v>
      </c>
      <c r="W73">
        <v>2.7089327188004999</v>
      </c>
      <c r="X73">
        <v>2.1590628013000202</v>
      </c>
      <c r="Y73">
        <v>3.3709880999995199</v>
      </c>
      <c r="Z73">
        <v>1.10488749000069</v>
      </c>
      <c r="AA73">
        <v>1.2610023500001299</v>
      </c>
      <c r="AB73">
        <v>1.1054970900004299</v>
      </c>
      <c r="AC73">
        <v>11.1632648899977</v>
      </c>
      <c r="AD73">
        <v>23.647144249989701</v>
      </c>
      <c r="AE73">
        <v>1.0779003900006501</v>
      </c>
      <c r="AF73">
        <v>68.374984250054695</v>
      </c>
      <c r="AG73">
        <v>9.5802918099943799</v>
      </c>
      <c r="AH73">
        <v>1.83289764000074</v>
      </c>
      <c r="AI73">
        <v>1.1089110499997299</v>
      </c>
      <c r="AJ73">
        <v>2.5363031999986601</v>
      </c>
      <c r="AK73">
        <v>2.3232228000015298</v>
      </c>
      <c r="AL73">
        <v>1.45157993000066</v>
      </c>
      <c r="AM73">
        <v>1.6523051999993199</v>
      </c>
      <c r="AN73">
        <v>915.96913504973099</v>
      </c>
      <c r="AO73">
        <v>220.45110416994399</v>
      </c>
      <c r="AP73">
        <v>165.87658016988999</v>
      </c>
      <c r="AQ73">
        <v>13.315634800004799</v>
      </c>
      <c r="AR73">
        <v>1.51625738999974</v>
      </c>
      <c r="AS73">
        <v>1.28850629000044</v>
      </c>
      <c r="AT73">
        <v>1.4911702499994099</v>
      </c>
      <c r="AU73">
        <v>4.0184716899966597</v>
      </c>
      <c r="AV73">
        <v>3.2571510999987399</v>
      </c>
      <c r="AW73">
        <v>1.4415245300006101</v>
      </c>
      <c r="AX73">
        <v>12.9533933700004</v>
      </c>
      <c r="AY73">
        <v>1.48511746999975</v>
      </c>
      <c r="AZ73">
        <v>6.5512622000023804</v>
      </c>
      <c r="BA73">
        <v>1.5746638000000499</v>
      </c>
      <c r="BB73">
        <v>4.0179172700009103</v>
      </c>
      <c r="BC73">
        <v>2.54945966000014</v>
      </c>
      <c r="BD73">
        <v>0.95257424999999796</v>
      </c>
      <c r="BE73">
        <v>1.72924779999994</v>
      </c>
      <c r="BF73">
        <v>2.0703162999998299</v>
      </c>
      <c r="BG73">
        <v>2.2153494000012901</v>
      </c>
      <c r="BH73">
        <v>2.5549726999997802</v>
      </c>
      <c r="BI73">
        <v>1.6428004999997901</v>
      </c>
      <c r="BJ73">
        <v>109.67371250002201</v>
      </c>
      <c r="BK73">
        <v>1.0967044000008199</v>
      </c>
      <c r="BL73">
        <v>3.2502877100014298</v>
      </c>
      <c r="BM73">
        <v>1.7137753700008</v>
      </c>
      <c r="BN73">
        <v>1.59246379999968</v>
      </c>
      <c r="BO73">
        <v>1.08195390000037</v>
      </c>
      <c r="BP73">
        <v>1.0528933000005101</v>
      </c>
      <c r="BQ73">
        <v>2.00500960000136</v>
      </c>
      <c r="BR73">
        <v>2.0632894000009401</v>
      </c>
      <c r="BS73">
        <v>2.2379665000007698</v>
      </c>
      <c r="BT73">
        <v>1.04716240000016</v>
      </c>
      <c r="BU73">
        <v>1.4383271000006099</v>
      </c>
      <c r="BV73">
        <v>1.82679250000001</v>
      </c>
      <c r="BW73">
        <v>7.1251627000019697</v>
      </c>
      <c r="BX73">
        <v>4.7055024000001104</v>
      </c>
      <c r="BY73">
        <v>3.0448851000001</v>
      </c>
      <c r="BZ73">
        <v>94.588476840057396</v>
      </c>
      <c r="CA73">
        <v>9.2394939999940107</v>
      </c>
      <c r="CB73">
        <v>1.10470180000084</v>
      </c>
      <c r="CC73">
        <v>23.687426999997101</v>
      </c>
      <c r="CD73">
        <v>4.5163787999990701</v>
      </c>
      <c r="CE73">
        <v>9.3951522999996104</v>
      </c>
      <c r="CF73">
        <v>2.7149950999992098</v>
      </c>
      <c r="CG73">
        <v>37.791361799987499</v>
      </c>
      <c r="CH73">
        <v>1.0568258999992399</v>
      </c>
      <c r="CI73">
        <v>1.8885934999998399</v>
      </c>
      <c r="CJ73">
        <v>6.0843699000033702</v>
      </c>
      <c r="CK73">
        <v>4.6444787000000396</v>
      </c>
      <c r="CL73">
        <v>2.3741259999988</v>
      </c>
      <c r="CM73">
        <v>3.0939691999992598</v>
      </c>
      <c r="CN73">
        <v>31.314816099999</v>
      </c>
      <c r="CO73">
        <v>1.21881829999984</v>
      </c>
      <c r="CP73">
        <v>1.4417854999992401</v>
      </c>
      <c r="CQ73">
        <v>1.2068761999999</v>
      </c>
      <c r="CR73">
        <v>1.27373479999915</v>
      </c>
      <c r="CS73">
        <v>1.2732852000008299</v>
      </c>
      <c r="CT73">
        <v>12.0859750999953</v>
      </c>
      <c r="CU73">
        <v>130.38727899989999</v>
      </c>
      <c r="CV73">
        <v>13.990279000005099</v>
      </c>
      <c r="CW73">
        <v>23.391100000007999</v>
      </c>
      <c r="CX73">
        <v>77.495815000031101</v>
      </c>
      <c r="CY73">
        <v>18.4870799999917</v>
      </c>
      <c r="CZ73">
        <v>143.04767000000001</v>
      </c>
      <c r="DA73">
        <v>10.642658299999299</v>
      </c>
      <c r="DB73">
        <v>10.1757193999947</v>
      </c>
      <c r="DC73">
        <v>22.514648000011199</v>
      </c>
      <c r="DD73">
        <v>2.6426252099991001</v>
      </c>
      <c r="DE73">
        <v>1.4900891500001301</v>
      </c>
      <c r="DF73">
        <v>1.33279503000085</v>
      </c>
      <c r="DG73">
        <v>1.14891112000078</v>
      </c>
      <c r="DH73">
        <v>3.1742633200010499</v>
      </c>
      <c r="DI73">
        <v>7820.9972605109197</v>
      </c>
      <c r="DJ73">
        <v>1.26547763999952</v>
      </c>
      <c r="DK73">
        <v>2.4984254400005699</v>
      </c>
      <c r="DL73">
        <v>27.8447264099959</v>
      </c>
      <c r="DM73">
        <v>2.2112257000008002</v>
      </c>
      <c r="DN73">
        <v>8.5369474199978903</v>
      </c>
      <c r="DO73">
        <v>2.7750205000011201</v>
      </c>
      <c r="DP73">
        <v>3.0152897799998799</v>
      </c>
      <c r="DQ73">
        <v>1.2222535399996599</v>
      </c>
      <c r="DR73">
        <v>10.965137199993499</v>
      </c>
      <c r="DS73">
        <v>1.18210118999923</v>
      </c>
      <c r="DT73">
        <v>1.2950895699996201</v>
      </c>
      <c r="DU73">
        <v>3.56772029000058</v>
      </c>
      <c r="DV73">
        <v>3.4531155299992</v>
      </c>
      <c r="DW73">
        <v>3.2754906800000798</v>
      </c>
      <c r="DX73">
        <v>1.29891766000037</v>
      </c>
      <c r="DY73">
        <v>121.264057999942</v>
      </c>
      <c r="DZ73">
        <v>1.3013205700008299</v>
      </c>
      <c r="EA73">
        <v>1.75754025999959</v>
      </c>
      <c r="EB73">
        <v>1.0737384299991399</v>
      </c>
      <c r="EC73">
        <v>1.12414329999956</v>
      </c>
      <c r="ED73">
        <v>1.04946177999955</v>
      </c>
      <c r="EE73">
        <v>2.9147488099988501</v>
      </c>
      <c r="EF73">
        <v>1.35226180999962</v>
      </c>
      <c r="EG73">
        <v>2.4941121999982001</v>
      </c>
      <c r="EH73">
        <v>1.4133221100000799</v>
      </c>
      <c r="EI73">
        <v>1.7479025800003001</v>
      </c>
      <c r="EJ73">
        <v>1.7663195799996201</v>
      </c>
      <c r="EK73">
        <v>3.2467924000011399</v>
      </c>
      <c r="EL73">
        <v>5.9761511000033396</v>
      </c>
      <c r="EM73">
        <v>29.4641677000036</v>
      </c>
      <c r="EN73">
        <v>1.4830567999997599</v>
      </c>
      <c r="EO73">
        <v>1.3353665600006901</v>
      </c>
      <c r="EP73">
        <v>1.07903341999918</v>
      </c>
      <c r="EQ73">
        <v>1.07767539000088</v>
      </c>
      <c r="ER73">
        <v>1.3299327599997901</v>
      </c>
      <c r="ES73">
        <v>1.05847037000058</v>
      </c>
      <c r="ET73">
        <v>1.61381703000006</v>
      </c>
      <c r="EU73">
        <v>3.0149500000006801</v>
      </c>
      <c r="EV73">
        <v>1.1336628499993799</v>
      </c>
      <c r="EW73">
        <v>1.0139563899992901</v>
      </c>
      <c r="EX73">
        <v>114.176290999982</v>
      </c>
      <c r="EY73">
        <v>6.3173431999966896</v>
      </c>
      <c r="EZ73">
        <v>3.25506659999883</v>
      </c>
      <c r="FA73">
        <v>1.13788833999934</v>
      </c>
      <c r="FC73">
        <v>198.750473699998</v>
      </c>
      <c r="FD73">
        <v>10044.7560163736</v>
      </c>
      <c r="FE73">
        <v>99.730496200034395</v>
      </c>
      <c r="FF73">
        <v>1.09006507999948</v>
      </c>
      <c r="FG73">
        <v>3949.68062537163</v>
      </c>
      <c r="FH73">
        <v>1.0147579000003999</v>
      </c>
      <c r="FI73">
        <v>1.0553034500007901</v>
      </c>
      <c r="FJ73">
        <v>1.1857369400004201</v>
      </c>
      <c r="FK73">
        <v>22.640288560011001</v>
      </c>
      <c r="FL73">
        <v>1.3299384999991199</v>
      </c>
      <c r="FM73">
        <v>2.1911282000000898</v>
      </c>
      <c r="FN73">
        <v>1.8163311999996901</v>
      </c>
      <c r="FO73">
        <v>1.19371780000074</v>
      </c>
      <c r="FP73">
        <v>3.36130069999854</v>
      </c>
      <c r="FQ73">
        <v>1.60965251000016</v>
      </c>
      <c r="FR73">
        <v>1.19766037000045</v>
      </c>
      <c r="FS73">
        <v>1.1390264900001099</v>
      </c>
      <c r="FT73">
        <v>2.0031374300015199</v>
      </c>
      <c r="FU73">
        <v>1.9561854099993099</v>
      </c>
      <c r="FV73">
        <v>1.0270695800009</v>
      </c>
      <c r="FW73">
        <v>1.38173171000017</v>
      </c>
      <c r="FX73">
        <v>1.1158132399996199</v>
      </c>
      <c r="FY73">
        <v>1.2942977700004099</v>
      </c>
      <c r="FZ73">
        <v>1.0612617999995599</v>
      </c>
      <c r="GA73">
        <v>3.76319760999831</v>
      </c>
      <c r="GB73">
        <v>1.2161789999991</v>
      </c>
      <c r="GC73">
        <v>330.85148441977799</v>
      </c>
      <c r="GD73">
        <v>101.65467299998301</v>
      </c>
      <c r="GE73">
        <v>174.76613910007299</v>
      </c>
      <c r="GF73">
        <v>290.58552500000201</v>
      </c>
      <c r="GG73">
        <v>275.62152139982197</v>
      </c>
      <c r="GH73">
        <v>131.49635910009999</v>
      </c>
      <c r="GI73">
        <v>267.02526899985997</v>
      </c>
      <c r="GJ73">
        <v>112.518247699947</v>
      </c>
      <c r="GK73">
        <v>216.33518039993899</v>
      </c>
      <c r="GL73">
        <v>1.0802600000006399</v>
      </c>
      <c r="GM73">
        <v>2.2273604000001801</v>
      </c>
      <c r="GN73">
        <v>1.41073610000058</v>
      </c>
      <c r="GO73">
        <v>7.0528685000026599</v>
      </c>
      <c r="GP73">
        <v>2.9046259999995501</v>
      </c>
      <c r="GQ73">
        <v>1.10338469999988</v>
      </c>
      <c r="GR73">
        <v>2.2040487999984202</v>
      </c>
      <c r="GS73">
        <v>4.36065529999905</v>
      </c>
      <c r="GT73">
        <v>2.11088799999925</v>
      </c>
      <c r="GU73">
        <v>2.8746995000001299</v>
      </c>
      <c r="GV73">
        <v>11.7754382999992</v>
      </c>
      <c r="GW73">
        <v>1.3935349999992499</v>
      </c>
      <c r="GX73">
        <v>7.6797523999994199</v>
      </c>
      <c r="GY73">
        <v>4.1047257000027502</v>
      </c>
      <c r="GZ73">
        <v>1.0085569000002601</v>
      </c>
      <c r="HA73">
        <v>2.25623379999888</v>
      </c>
      <c r="HB73">
        <v>0.94667529999969702</v>
      </c>
      <c r="HC73">
        <v>5.1331245999972497</v>
      </c>
      <c r="HD73">
        <v>1.3607265999999101</v>
      </c>
      <c r="HE73">
        <v>153.33429179992501</v>
      </c>
      <c r="HF73">
        <v>3.5380148000003802</v>
      </c>
      <c r="HG73">
        <v>0.96794839999984095</v>
      </c>
      <c r="HH73">
        <v>2.3484811000016599</v>
      </c>
      <c r="HI73">
        <v>5.8668027000021503</v>
      </c>
      <c r="HJ73">
        <v>1.0953532999992599</v>
      </c>
      <c r="HK73">
        <v>3.99310469999909</v>
      </c>
      <c r="HL73">
        <v>155.45893149008</v>
      </c>
      <c r="HM73">
        <v>4.1845694799994799</v>
      </c>
      <c r="HN73">
        <v>74.476553159998701</v>
      </c>
      <c r="HO73">
        <v>1070.6426017005001</v>
      </c>
      <c r="HP73">
        <v>1.1337923600003701</v>
      </c>
      <c r="HQ73">
        <v>1.14301822000016</v>
      </c>
      <c r="HR73">
        <v>116.574695930001</v>
      </c>
      <c r="HS73">
        <v>177.99985199002501</v>
      </c>
      <c r="HT73">
        <v>127.058036700008</v>
      </c>
      <c r="HU73">
        <v>150.324101590086</v>
      </c>
      <c r="HV73">
        <v>151.38579031010201</v>
      </c>
      <c r="HW73">
        <v>382.64493340020999</v>
      </c>
      <c r="HX73">
        <v>119.62166439998001</v>
      </c>
      <c r="HY73">
        <v>131.33836448006301</v>
      </c>
      <c r="HZ73">
        <v>106.68969001004</v>
      </c>
      <c r="IA73">
        <v>1.07472760000019</v>
      </c>
      <c r="IB73">
        <v>1.0885252000007299</v>
      </c>
      <c r="IC73">
        <v>1.0968179999999801</v>
      </c>
      <c r="ID73">
        <v>1.1108941000002199</v>
      </c>
      <c r="IE73">
        <v>0.95036319999962904</v>
      </c>
      <c r="IF73">
        <v>1.3386403000004099</v>
      </c>
      <c r="IG73">
        <v>1.6940252999993399</v>
      </c>
      <c r="IH73">
        <v>1.3110225000000399</v>
      </c>
      <c r="II73">
        <v>1.3131737000003301</v>
      </c>
      <c r="IJ73">
        <v>0.999387099999694</v>
      </c>
      <c r="IK73">
        <v>1.0549924000006301</v>
      </c>
      <c r="IL73">
        <v>1.07556090000071</v>
      </c>
      <c r="IM73">
        <v>1.12486259999969</v>
      </c>
      <c r="IN73">
        <v>0.99032160000024305</v>
      </c>
      <c r="IO73">
        <v>0.99018780000005802</v>
      </c>
      <c r="IP73">
        <v>2.91820179999922</v>
      </c>
      <c r="IQ73">
        <v>1.06567630000063</v>
      </c>
      <c r="IR73">
        <v>0.98176739999962603</v>
      </c>
      <c r="IS73">
        <v>1.2721118999998</v>
      </c>
      <c r="IT73">
        <v>1.3022309000007199</v>
      </c>
      <c r="IU73">
        <v>1.0981253000008999</v>
      </c>
      <c r="IV73">
        <v>1.42866069999945</v>
      </c>
      <c r="IW73">
        <v>0.96833530000003498</v>
      </c>
      <c r="IX73">
        <v>1.5492405000004501</v>
      </c>
      <c r="IY73">
        <v>1.29960629999914</v>
      </c>
      <c r="IZ73">
        <v>1.84710070000074</v>
      </c>
      <c r="JA73">
        <v>1.3616885999999799</v>
      </c>
      <c r="JB73">
        <v>1.1378678000000899</v>
      </c>
      <c r="JC73">
        <v>1.1110320000007099</v>
      </c>
      <c r="JD73">
        <v>1.09816099999989</v>
      </c>
      <c r="JE73">
        <v>1.09741489999942</v>
      </c>
      <c r="JF73">
        <v>4.0052128000024796</v>
      </c>
      <c r="JG73">
        <v>1.4159507000003899</v>
      </c>
      <c r="JH73">
        <v>1.3125942999995499</v>
      </c>
      <c r="JI73">
        <v>0.95784840000033</v>
      </c>
      <c r="JJ73">
        <v>5.7726112000018501</v>
      </c>
      <c r="JK73">
        <v>1.57112079999933</v>
      </c>
      <c r="JL73">
        <v>1.56973950000065</v>
      </c>
      <c r="JM73">
        <v>1.81508779999967</v>
      </c>
      <c r="JN73">
        <v>1.1584855000001</v>
      </c>
      <c r="JO73">
        <v>2.4370979900013499</v>
      </c>
      <c r="JP73">
        <v>543.55270314961695</v>
      </c>
      <c r="JQ73">
        <v>201.72591748996601</v>
      </c>
      <c r="JR73">
        <v>11.643756000004901</v>
      </c>
      <c r="JS73">
        <v>1.83175590000064</v>
      </c>
      <c r="JT73">
        <v>1.21719470000062</v>
      </c>
      <c r="JU73">
        <v>5.6849894999977604</v>
      </c>
      <c r="JV73">
        <v>104.002742000041</v>
      </c>
      <c r="JW73">
        <v>0.97774870000012004</v>
      </c>
      <c r="JX73">
        <v>106.632574000047</v>
      </c>
      <c r="JY73">
        <v>1.0222067300001101</v>
      </c>
      <c r="JZ73">
        <v>1.0410613799995201</v>
      </c>
      <c r="KA73">
        <v>104.770851999987</v>
      </c>
      <c r="KB73">
        <v>78.862117000040598</v>
      </c>
      <c r="KD73">
        <v>107.174619999947</v>
      </c>
      <c r="KE73">
        <v>116.860887999996</v>
      </c>
      <c r="KF73">
        <v>102.81865899998201</v>
      </c>
      <c r="KG73">
        <v>117.790008999989</v>
      </c>
      <c r="KH73">
        <v>106.732447999995</v>
      </c>
      <c r="KI73">
        <v>166.20822399994401</v>
      </c>
      <c r="KJ73">
        <v>156.19439699989701</v>
      </c>
      <c r="KK73">
        <v>118.02201600000301</v>
      </c>
      <c r="KL73">
        <v>104.39996099995901</v>
      </c>
      <c r="KM73">
        <v>150.222621999914</v>
      </c>
      <c r="KN73">
        <v>129.031965000089</v>
      </c>
      <c r="KO73">
        <v>105.15024700004101</v>
      </c>
      <c r="KP73">
        <v>98.823561000055605</v>
      </c>
      <c r="KQ73">
        <v>179.094716999913</v>
      </c>
      <c r="KR73">
        <v>277.50349400006201</v>
      </c>
      <c r="KS73">
        <v>133.60311700007901</v>
      </c>
      <c r="KT73">
        <v>130.11620500008601</v>
      </c>
      <c r="KU73">
        <v>204.716075999895</v>
      </c>
      <c r="KV73">
        <v>109.428876999998</v>
      </c>
      <c r="KW73">
        <v>108.712614999968</v>
      </c>
      <c r="KX73">
        <v>170.820175000001</v>
      </c>
      <c r="KY73">
        <v>204.969603999984</v>
      </c>
      <c r="KZ73">
        <v>101.00914199999499</v>
      </c>
      <c r="LA73">
        <v>106.65048599999901</v>
      </c>
      <c r="LB73">
        <v>121.103788999957</v>
      </c>
      <c r="LC73">
        <v>106.993071999983</v>
      </c>
      <c r="LD73">
        <v>196.835227000061</v>
      </c>
      <c r="LE73">
        <v>82.516900000045993</v>
      </c>
      <c r="LF73">
        <v>120.985920000006</v>
      </c>
      <c r="LG73">
        <v>115.34960700001101</v>
      </c>
      <c r="LH73">
        <v>100.584156000055</v>
      </c>
      <c r="LI73">
        <v>113.619307999965</v>
      </c>
      <c r="LJ73">
        <v>110.80965900002001</v>
      </c>
      <c r="LK73">
        <v>148.39344700006799</v>
      </c>
      <c r="LL73">
        <v>250.582908000099</v>
      </c>
      <c r="LM73">
        <v>196.943296999903</v>
      </c>
      <c r="LN73">
        <v>110.72112500004</v>
      </c>
      <c r="LO73">
        <v>145.10148900002201</v>
      </c>
      <c r="LQ73">
        <v>117.23023700004001</v>
      </c>
      <c r="LS73">
        <v>134.545099999988</v>
      </c>
      <c r="LT73">
        <v>131.41691499995099</v>
      </c>
      <c r="LU73">
        <v>104.302286999999</v>
      </c>
      <c r="LV73">
        <v>142.66059800004601</v>
      </c>
      <c r="LW73">
        <v>101.437893999973</v>
      </c>
      <c r="LX73">
        <v>110.401182999951</v>
      </c>
      <c r="LY73">
        <v>129.07319099991599</v>
      </c>
      <c r="LZ73">
        <v>120.69979300000701</v>
      </c>
      <c r="MB73">
        <v>122.984383999952</v>
      </c>
      <c r="MC73">
        <v>147.06590700009801</v>
      </c>
      <c r="MD73">
        <v>101.55508900002999</v>
      </c>
      <c r="ME73">
        <v>103.680968999979</v>
      </c>
      <c r="MF73">
        <v>101.05173700000201</v>
      </c>
      <c r="MG73">
        <v>101.351316999993</v>
      </c>
      <c r="MH73">
        <v>142.74437400000201</v>
      </c>
      <c r="MI73">
        <v>217.56743700010699</v>
      </c>
      <c r="MK73">
        <v>104.86647999996801</v>
      </c>
      <c r="ML73">
        <v>153.253561000107</v>
      </c>
      <c r="MM73">
        <v>108.99328900000501</v>
      </c>
      <c r="MN73">
        <v>101.362746999948</v>
      </c>
      <c r="MO73">
        <v>133.22542800009299</v>
      </c>
      <c r="MP73">
        <v>105.752239000052</v>
      </c>
      <c r="MQ73">
        <v>98.591256999992794</v>
      </c>
      <c r="MR73">
        <v>98.4462790000252</v>
      </c>
      <c r="MT73">
        <v>214.87055699992899</v>
      </c>
      <c r="MU73">
        <v>285.58287600008799</v>
      </c>
      <c r="MV73">
        <v>195.94659799989299</v>
      </c>
      <c r="MW73">
        <v>224.26894299988601</v>
      </c>
      <c r="MY73">
        <v>306.19485800014797</v>
      </c>
      <c r="NA73">
        <v>285.18720499984897</v>
      </c>
      <c r="NB73">
        <v>116.024516999954</v>
      </c>
      <c r="NC73">
        <v>278.18164699990302</v>
      </c>
      <c r="ND73">
        <v>99.977870999951804</v>
      </c>
      <c r="NE73">
        <v>133.73114999988999</v>
      </c>
      <c r="NF73">
        <v>212.74850300001</v>
      </c>
      <c r="NG73">
        <v>149.434785000049</v>
      </c>
      <c r="NH73">
        <v>141.66606299998199</v>
      </c>
      <c r="NI73">
        <v>123.505298999953</v>
      </c>
      <c r="NJ73">
        <v>107.85818199999601</v>
      </c>
      <c r="NK73">
        <v>117.941154</v>
      </c>
      <c r="NL73">
        <v>117.074677000055</v>
      </c>
      <c r="NM73">
        <v>118.725682000048</v>
      </c>
      <c r="NN73">
        <v>154.684611999895</v>
      </c>
      <c r="NO73">
        <v>101.66826499998599</v>
      </c>
      <c r="NP73">
        <v>123.39087200001801</v>
      </c>
      <c r="NQ73">
        <v>108.84840799996201</v>
      </c>
      <c r="NR73">
        <v>1.68628800000079</v>
      </c>
      <c r="NS73">
        <v>4.0086853000029796</v>
      </c>
      <c r="NT73">
        <v>1.33749969999917</v>
      </c>
      <c r="NU73">
        <v>1.0357622800002</v>
      </c>
      <c r="NV73">
        <v>2.3649519799982999</v>
      </c>
      <c r="NW73">
        <v>1.1707105400000699</v>
      </c>
      <c r="NX73">
        <v>1.01164059999974</v>
      </c>
      <c r="NY73">
        <v>0.97272840000005101</v>
      </c>
      <c r="NZ73">
        <v>1.0497978999992501</v>
      </c>
      <c r="OA73">
        <v>1.0280719000002101</v>
      </c>
      <c r="OB73">
        <v>3.4356331999988501</v>
      </c>
      <c r="OC73">
        <v>2.1249781000005901</v>
      </c>
      <c r="OD73">
        <v>3.0585142999989299</v>
      </c>
      <c r="OE73">
        <v>1.49768659999972</v>
      </c>
      <c r="OF73">
        <v>2.9148433000009399</v>
      </c>
      <c r="OG73">
        <v>5.7758146999985902</v>
      </c>
      <c r="OH73">
        <v>2.3318937000003599</v>
      </c>
      <c r="OI73">
        <v>2.59382769999866</v>
      </c>
      <c r="OJ73">
        <v>1.4160186999997699</v>
      </c>
      <c r="OK73">
        <v>1.3032733000000001</v>
      </c>
      <c r="OL73">
        <v>1.3975551000003199</v>
      </c>
      <c r="OM73">
        <v>3.1669164699997099</v>
      </c>
      <c r="ON73">
        <v>3.26255749999837</v>
      </c>
      <c r="OO73">
        <v>1.39338633000079</v>
      </c>
      <c r="OP73">
        <v>2.1274727099989801</v>
      </c>
      <c r="OQ73">
        <v>2.8228461699982299</v>
      </c>
      <c r="OR73">
        <v>2.68309615999897</v>
      </c>
      <c r="OS73">
        <v>2.5204875400013398</v>
      </c>
      <c r="OT73">
        <v>2.8673530499981998</v>
      </c>
      <c r="OU73">
        <v>1.0493405399993201</v>
      </c>
      <c r="OV73">
        <v>1.49746496999978</v>
      </c>
      <c r="OW73">
        <v>2.3627085400003098</v>
      </c>
      <c r="OX73">
        <v>2.7642406999984801</v>
      </c>
      <c r="OY73">
        <v>54.685195690020898</v>
      </c>
      <c r="OZ73">
        <v>2.5881348299990301</v>
      </c>
      <c r="PA73">
        <v>10.5664664100041</v>
      </c>
      <c r="PB73">
        <v>2.6216198900001499</v>
      </c>
      <c r="PC73">
        <v>3.46264940000037</v>
      </c>
      <c r="PD73">
        <v>3.04878847999862</v>
      </c>
      <c r="PE73">
        <v>1.8417508300008201</v>
      </c>
      <c r="PF73">
        <v>107.850705199991</v>
      </c>
      <c r="PG73">
        <v>92.670700000017007</v>
      </c>
      <c r="PH73">
        <v>4.0176451000006601</v>
      </c>
      <c r="PI73">
        <v>6.1415353999982498</v>
      </c>
      <c r="PJ73">
        <v>4.1811128999979701</v>
      </c>
      <c r="PK73">
        <v>1.1498284999997801</v>
      </c>
      <c r="PL73">
        <v>1.2038475699992</v>
      </c>
      <c r="PM73">
        <v>1.24307699999918</v>
      </c>
      <c r="PN73">
        <v>1.5292941000007001</v>
      </c>
      <c r="PO73">
        <v>1.5592476399997399</v>
      </c>
      <c r="PP73">
        <v>1.6101293800002201</v>
      </c>
      <c r="PQ73">
        <v>1.6872581999996299</v>
      </c>
      <c r="PR73">
        <v>1.3594614499997999</v>
      </c>
      <c r="PS73">
        <v>1.7228543599994699</v>
      </c>
      <c r="PT73">
        <v>1.84237722999933</v>
      </c>
      <c r="PU73">
        <v>3.26097623000169</v>
      </c>
      <c r="PV73">
        <v>8.5716943199950002</v>
      </c>
      <c r="PW73">
        <v>204.812631600071</v>
      </c>
      <c r="PX73">
        <v>2.1245426999994401</v>
      </c>
      <c r="PY73">
        <v>165.33553460007499</v>
      </c>
      <c r="PZ73">
        <v>1.8000479000002101</v>
      </c>
      <c r="QA73">
        <v>1.64811740000005</v>
      </c>
      <c r="QB73">
        <v>102.710828699986</v>
      </c>
      <c r="QC73">
        <v>2.0394296000013101</v>
      </c>
      <c r="QD73">
        <v>42530.096366882302</v>
      </c>
      <c r="QE73">
        <v>2.43612320000102</v>
      </c>
      <c r="QF73">
        <v>2.2912768300011499</v>
      </c>
      <c r="QG73">
        <v>219.552955300082</v>
      </c>
      <c r="QH73">
        <v>126.494060770026</v>
      </c>
      <c r="QI73">
        <v>1.0784539199994501</v>
      </c>
      <c r="QJ73">
        <v>1.10240508000061</v>
      </c>
      <c r="QK73">
        <v>1.03322904000015</v>
      </c>
      <c r="QL73">
        <v>1.0219206799993099</v>
      </c>
      <c r="QM73">
        <v>14.933351540006701</v>
      </c>
      <c r="QN73">
        <v>1.58509265999965</v>
      </c>
      <c r="QP73">
        <v>1.3841885000001599</v>
      </c>
      <c r="QQ73">
        <v>1.2798722000006799</v>
      </c>
      <c r="QR73">
        <v>1.0700164000009</v>
      </c>
      <c r="QS73">
        <v>1.54318810000041</v>
      </c>
      <c r="QT73">
        <v>1.2199705000002701</v>
      </c>
      <c r="QU73">
        <v>111.528707999969</v>
      </c>
      <c r="QV73">
        <v>102.454704000033</v>
      </c>
      <c r="QW73">
        <v>189.91458699991901</v>
      </c>
      <c r="QX73">
        <v>108.38539499999</v>
      </c>
      <c r="QY73">
        <v>105.441258999985</v>
      </c>
      <c r="QZ73">
        <v>104.250776999979</v>
      </c>
      <c r="RA73">
        <v>103.60355400003</v>
      </c>
      <c r="RB73">
        <v>1.23794325999916</v>
      </c>
      <c r="RC73">
        <v>2.32857005999904</v>
      </c>
      <c r="RD73">
        <v>141.19762900006</v>
      </c>
      <c r="RE73">
        <v>105.786251000012</v>
      </c>
      <c r="RF73">
        <v>111.234886000049</v>
      </c>
      <c r="RG73">
        <v>121.904731999966</v>
      </c>
      <c r="RH73">
        <v>150.33706500008699</v>
      </c>
      <c r="RI73">
        <v>240.24088399997001</v>
      </c>
      <c r="RJ73">
        <v>100.432102999999</v>
      </c>
      <c r="RL73">
        <v>281.577808000147</v>
      </c>
      <c r="RM73">
        <v>54.531909000012099</v>
      </c>
      <c r="RN73">
        <v>268.29773500002898</v>
      </c>
      <c r="RO73">
        <v>168.28999700001401</v>
      </c>
      <c r="RP73">
        <v>219.667976999888</v>
      </c>
      <c r="RQ73">
        <v>103.948213999975</v>
      </c>
      <c r="RR73">
        <v>376.73737399978597</v>
      </c>
      <c r="RS73">
        <v>193.89697799994599</v>
      </c>
      <c r="RT73">
        <v>110.733229000005</v>
      </c>
      <c r="RU73">
        <v>185.62321100011499</v>
      </c>
      <c r="RV73">
        <v>327.16222100006399</v>
      </c>
      <c r="RW73">
        <v>63.137022999988403</v>
      </c>
      <c r="RX73">
        <v>370.67865299992297</v>
      </c>
      <c r="RY73">
        <v>199.40628100000299</v>
      </c>
      <c r="RZ73">
        <v>537.33487000036996</v>
      </c>
      <c r="SA73">
        <v>577.75991799961798</v>
      </c>
      <c r="SB73">
        <v>279.55801700008999</v>
      </c>
      <c r="SC73">
        <v>99.6795329999877</v>
      </c>
      <c r="SD73">
        <v>191.04643100011199</v>
      </c>
      <c r="SE73">
        <v>334.36954999994498</v>
      </c>
      <c r="SF73">
        <v>239.03814300010001</v>
      </c>
      <c r="SG73">
        <v>663.60403299983602</v>
      </c>
      <c r="SH73">
        <v>106.27376699994799</v>
      </c>
      <c r="SI73">
        <v>104.90456199995199</v>
      </c>
      <c r="SJ73">
        <v>7896.80986300111</v>
      </c>
      <c r="SK73">
        <v>64.982670000055805</v>
      </c>
      <c r="SL73">
        <v>151.32623600005201</v>
      </c>
      <c r="SM73">
        <v>284.38472100021301</v>
      </c>
      <c r="SN73">
        <v>339.95342000015103</v>
      </c>
      <c r="SO73">
        <v>201.133451000089</v>
      </c>
      <c r="SP73">
        <v>562.589460000396</v>
      </c>
      <c r="SQ73">
        <v>201.277565999888</v>
      </c>
      <c r="SR73">
        <v>53.7304979999899</v>
      </c>
      <c r="SS73">
        <v>43.703563000017297</v>
      </c>
      <c r="ST73">
        <v>195.25169999990601</v>
      </c>
      <c r="SU73">
        <v>190.22947199991901</v>
      </c>
      <c r="SV73">
        <v>197.27126100007399</v>
      </c>
      <c r="SW73">
        <v>166.37710399995601</v>
      </c>
      <c r="SX73">
        <v>204.82567199994801</v>
      </c>
      <c r="SY73">
        <v>174.54458200000201</v>
      </c>
      <c r="SZ73">
        <v>114.556777999969</v>
      </c>
      <c r="TA73">
        <v>146.68049599998599</v>
      </c>
      <c r="TB73">
        <v>102.54754099994901</v>
      </c>
      <c r="TC73">
        <v>149.83359399996701</v>
      </c>
      <c r="TD73">
        <v>140.01050599990401</v>
      </c>
      <c r="TE73">
        <v>433.85557000013102</v>
      </c>
      <c r="TF73">
        <v>116.440651000012</v>
      </c>
      <c r="TG73">
        <v>124.995240999968</v>
      </c>
      <c r="TH73">
        <v>468.49964600009798</v>
      </c>
      <c r="TI73">
        <v>80.622264000005103</v>
      </c>
      <c r="TJ73">
        <v>260.307620000094</v>
      </c>
      <c r="TK73">
        <v>150.73738200007901</v>
      </c>
      <c r="TL73">
        <v>433.81244899984398</v>
      </c>
      <c r="TM73">
        <v>504.06185499997798</v>
      </c>
      <c r="TN73">
        <v>196.59885700000501</v>
      </c>
      <c r="TO73">
        <v>504.84023700002598</v>
      </c>
      <c r="TP73">
        <v>215.569511000067</v>
      </c>
      <c r="TQ73">
        <v>504.66559999994899</v>
      </c>
      <c r="TR73">
        <v>504.59488399978699</v>
      </c>
      <c r="TS73">
        <v>206.60518099996301</v>
      </c>
      <c r="TT73">
        <v>159.404435999924</v>
      </c>
      <c r="TV73">
        <v>106.870739000035</v>
      </c>
      <c r="TW73">
        <v>364.28497199993598</v>
      </c>
      <c r="TX73">
        <v>132.95751299988501</v>
      </c>
      <c r="TY73">
        <v>108.012146999943</v>
      </c>
      <c r="TZ73">
        <v>424.039303000085</v>
      </c>
      <c r="UA73">
        <v>153.48065200005701</v>
      </c>
      <c r="UB73">
        <v>130.48678199993401</v>
      </c>
      <c r="UC73">
        <v>113.647070999956</v>
      </c>
      <c r="UD73">
        <v>108.57346800004601</v>
      </c>
      <c r="UE73">
        <v>133.507173999911</v>
      </c>
      <c r="UF73">
        <v>109.941268000053</v>
      </c>
      <c r="UG73">
        <v>126.739095999976</v>
      </c>
      <c r="UH73">
        <v>132.236128000077</v>
      </c>
      <c r="UI73">
        <v>114.45860699995001</v>
      </c>
      <c r="UJ73">
        <v>109.20509399997501</v>
      </c>
      <c r="UK73">
        <v>131.823946000077</v>
      </c>
      <c r="UL73">
        <v>145.78448299993801</v>
      </c>
      <c r="UM73">
        <v>100.783315000008</v>
      </c>
      <c r="UN73">
        <v>141.570200999966</v>
      </c>
      <c r="UO73">
        <v>188.08470200002199</v>
      </c>
      <c r="UP73">
        <v>178.996012999909</v>
      </c>
      <c r="UQ73">
        <v>95.796850000042497</v>
      </c>
      <c r="UR73">
        <v>110.583469999954</v>
      </c>
      <c r="US73">
        <v>342.15480899997101</v>
      </c>
      <c r="UT73">
        <v>341.45095199998502</v>
      </c>
      <c r="UU73">
        <v>1890.3297119997401</v>
      </c>
      <c r="UV73">
        <v>137.25101500004499</v>
      </c>
      <c r="UW73">
        <v>433.37143399985501</v>
      </c>
      <c r="UX73">
        <v>110.25158799998501</v>
      </c>
      <c r="UY73">
        <v>54.430717999988701</v>
      </c>
      <c r="UZ73">
        <v>12.2797149999969</v>
      </c>
      <c r="VA73">
        <v>160.37507699988799</v>
      </c>
      <c r="VB73">
        <v>114.984636000008</v>
      </c>
      <c r="VC73">
        <v>109.457005999982</v>
      </c>
      <c r="VD73">
        <v>120.99691400001799</v>
      </c>
      <c r="VE73">
        <v>108.33983700000699</v>
      </c>
      <c r="VF73">
        <v>144.955157000106</v>
      </c>
      <c r="VG73">
        <v>147.01955599989699</v>
      </c>
      <c r="VH73">
        <v>115.736094999942</v>
      </c>
      <c r="VI73">
        <v>105.518257000018</v>
      </c>
      <c r="VJ73">
        <v>116.72411099996</v>
      </c>
      <c r="VK73">
        <v>114.898812999949</v>
      </c>
      <c r="VL73">
        <v>103.61779499996899</v>
      </c>
      <c r="VM73">
        <v>108.16007300000599</v>
      </c>
      <c r="VN73">
        <v>215.79710000008299</v>
      </c>
      <c r="VO73">
        <v>107.22973100002901</v>
      </c>
      <c r="VP73">
        <v>292.28233999991801</v>
      </c>
      <c r="VQ73">
        <v>194.31308500003101</v>
      </c>
      <c r="VR73">
        <v>111.809623999987</v>
      </c>
      <c r="VS73">
        <v>107.334239999996</v>
      </c>
      <c r="VT73">
        <v>122.642091999995</v>
      </c>
      <c r="VU73">
        <v>166.050335000036</v>
      </c>
      <c r="VV73">
        <v>204.97685900004601</v>
      </c>
      <c r="VW73">
        <v>167.81591199990399</v>
      </c>
      <c r="VX73">
        <v>146.24429300008299</v>
      </c>
      <c r="VY73">
        <v>107.45113299996601</v>
      </c>
      <c r="VZ73">
        <v>111.949021999957</v>
      </c>
      <c r="WA73">
        <v>105.285146999988</v>
      </c>
      <c r="WB73">
        <v>288.13046699995198</v>
      </c>
      <c r="WC73">
        <v>186.73197000008099</v>
      </c>
      <c r="WD73">
        <v>206.52337799989601</v>
      </c>
      <c r="WE73">
        <v>105.886561000021</v>
      </c>
      <c r="WF73">
        <v>104.60507499997</v>
      </c>
      <c r="WG73">
        <v>122.61769600002999</v>
      </c>
      <c r="WH73">
        <v>110.189564</v>
      </c>
      <c r="WI73">
        <v>121.441680000047</v>
      </c>
      <c r="WJ73">
        <v>29.777805999998201</v>
      </c>
      <c r="WK73">
        <v>111.837983999983</v>
      </c>
      <c r="WL73">
        <v>104.44244300003599</v>
      </c>
      <c r="WM73">
        <v>225.088239999954</v>
      </c>
      <c r="WN73">
        <v>288.57236800016801</v>
      </c>
      <c r="WO73">
        <v>351.68611699994699</v>
      </c>
      <c r="WP73">
        <v>217.94743199995699</v>
      </c>
      <c r="WQ73">
        <v>219.40539900003901</v>
      </c>
      <c r="WR73">
        <v>273.05131800007098</v>
      </c>
      <c r="WS73">
        <v>238.40467699989699</v>
      </c>
      <c r="WT73">
        <v>459.19612600002398</v>
      </c>
      <c r="WU73">
        <v>465.48491000011597</v>
      </c>
      <c r="WV73">
        <v>723.63797300029501</v>
      </c>
      <c r="WW73">
        <v>124.47517999995</v>
      </c>
      <c r="WX73">
        <v>285.89439800009097</v>
      </c>
      <c r="WY73">
        <v>138.65767799993</v>
      </c>
      <c r="WZ73">
        <v>249.42381899990099</v>
      </c>
      <c r="XA73">
        <v>88.959960000007399</v>
      </c>
      <c r="XB73">
        <v>192.398445999948</v>
      </c>
      <c r="XC73">
        <v>89.855437000049307</v>
      </c>
      <c r="XD73">
        <v>478.20684200013102</v>
      </c>
      <c r="XE73">
        <v>159.411368000088</v>
      </c>
      <c r="XF73">
        <v>244.26287099998399</v>
      </c>
      <c r="XG73">
        <v>101.235396999982</v>
      </c>
      <c r="XH73">
        <v>207.39586400007801</v>
      </c>
      <c r="XI73">
        <v>101.684681999963</v>
      </c>
      <c r="XJ73">
        <v>215.40112100006101</v>
      </c>
      <c r="XK73">
        <v>42.109548999986103</v>
      </c>
      <c r="XL73">
        <v>1.29382364999947</v>
      </c>
      <c r="XM73">
        <v>5.77265163999982</v>
      </c>
      <c r="XN73">
        <v>1.2471355300003799</v>
      </c>
      <c r="XO73">
        <v>1.79570459000024</v>
      </c>
      <c r="XP73">
        <v>1.74767790000078</v>
      </c>
      <c r="XQ73">
        <v>19.058180169988201</v>
      </c>
      <c r="XR73">
        <v>1.2163380599995399</v>
      </c>
      <c r="XS73">
        <v>1.2549499399992801</v>
      </c>
      <c r="XT73">
        <v>2.3463088300013601</v>
      </c>
      <c r="XU73">
        <v>2.2077575900002602</v>
      </c>
      <c r="XV73">
        <v>2.5589789000005099</v>
      </c>
      <c r="XW73">
        <v>2.8755941999988899</v>
      </c>
      <c r="XX73">
        <v>3.1748617999983302</v>
      </c>
      <c r="XY73">
        <v>3.0072421000004401</v>
      </c>
      <c r="XZ73">
        <v>1.1467128000003901</v>
      </c>
      <c r="YA73">
        <v>9.5111143999965897</v>
      </c>
      <c r="YB73">
        <v>0.93466309999985198</v>
      </c>
      <c r="YC73">
        <v>1.0144524999996101</v>
      </c>
      <c r="YD73">
        <v>1.1586148999995201</v>
      </c>
      <c r="YE73">
        <v>4.5538250000026901</v>
      </c>
      <c r="YF73">
        <v>1.1355822000005</v>
      </c>
      <c r="YG73">
        <v>0.933313679999628</v>
      </c>
      <c r="YH73">
        <v>1496.8248857501901</v>
      </c>
      <c r="YI73">
        <v>113.747408799944</v>
      </c>
      <c r="YJ73">
        <v>303.611103999894</v>
      </c>
      <c r="YK73">
        <v>3.02788537000015</v>
      </c>
      <c r="YL73">
        <v>1.44487001999914</v>
      </c>
      <c r="YM73">
        <v>2353690.0263519301</v>
      </c>
      <c r="YN73">
        <v>1.1864466499991999</v>
      </c>
      <c r="YO73">
        <v>1.17132884999955</v>
      </c>
      <c r="YP73">
        <v>1.75476761000027</v>
      </c>
      <c r="YQ73">
        <v>168.57034999993601</v>
      </c>
      <c r="YR73">
        <v>143.87980809993999</v>
      </c>
      <c r="YS73">
        <v>6.0710461999988201</v>
      </c>
      <c r="YT73">
        <v>7.1340760000021</v>
      </c>
      <c r="YU73">
        <v>345.78912879992299</v>
      </c>
      <c r="YV73">
        <v>227.20960610010701</v>
      </c>
      <c r="YW73">
        <v>1.2886163999992299</v>
      </c>
      <c r="YX73">
        <v>1.2986751999997099</v>
      </c>
      <c r="YY73">
        <v>1.2080411000006299</v>
      </c>
      <c r="YZ73">
        <v>3.8087601100014599</v>
      </c>
      <c r="ZA73">
        <v>1.3020185500008701</v>
      </c>
      <c r="ZB73">
        <v>3.9736886399987301</v>
      </c>
      <c r="ZC73">
        <v>1.0567289999999001</v>
      </c>
      <c r="ZD73">
        <v>1.0489293999999101</v>
      </c>
    </row>
    <row r="74" spans="1:680" x14ac:dyDescent="0.25">
      <c r="A74" s="40">
        <v>44168</v>
      </c>
      <c r="B74" s="6">
        <v>2.0555884999994301</v>
      </c>
      <c r="C74" s="6">
        <v>1.7938692499992599</v>
      </c>
      <c r="E74">
        <v>1.7328882399997401</v>
      </c>
      <c r="F74">
        <v>1.0673841200005001</v>
      </c>
      <c r="G74">
        <v>1.10408789999929</v>
      </c>
      <c r="H74">
        <v>1.06349149999915</v>
      </c>
      <c r="I74">
        <v>3.0511126999990701</v>
      </c>
      <c r="J74">
        <v>1.12231090000023</v>
      </c>
      <c r="K74">
        <v>2.2372834999987399</v>
      </c>
      <c r="L74">
        <v>2.5900632000011701</v>
      </c>
      <c r="M74">
        <v>1.65423240000018</v>
      </c>
      <c r="N74">
        <v>2.52630919999865</v>
      </c>
      <c r="O74">
        <v>2.3544584699993698</v>
      </c>
      <c r="P74">
        <v>2.89852103999874</v>
      </c>
      <c r="Q74">
        <v>0.94983676999982003</v>
      </c>
      <c r="R74">
        <v>2.8021889599985998</v>
      </c>
      <c r="S74">
        <v>2.8653331800014699</v>
      </c>
      <c r="T74">
        <v>3.3737203499986199</v>
      </c>
      <c r="U74">
        <v>1.1305669400007901</v>
      </c>
      <c r="V74">
        <v>1.55427036000037</v>
      </c>
      <c r="W74">
        <v>2.7121289222996001</v>
      </c>
      <c r="X74">
        <v>2.1595711662012</v>
      </c>
      <c r="Y74">
        <v>3.3756730999993998</v>
      </c>
      <c r="Z74">
        <v>1.1052397200001001</v>
      </c>
      <c r="AA74">
        <v>1.2666541500002499</v>
      </c>
      <c r="AB74">
        <v>1.10591467000086</v>
      </c>
      <c r="AC74">
        <v>11.2296687500057</v>
      </c>
      <c r="AD74">
        <v>23.795625419996199</v>
      </c>
      <c r="AE74">
        <v>1.07948639999995</v>
      </c>
      <c r="AF74">
        <v>68.974602679954799</v>
      </c>
      <c r="AG74">
        <v>9.6775540200032992</v>
      </c>
      <c r="AH74">
        <v>1.83860930999981</v>
      </c>
      <c r="AI74">
        <v>1.1095161600005701</v>
      </c>
      <c r="AJ74">
        <v>2.55490099999952</v>
      </c>
      <c r="AK74">
        <v>2.3403182000001799</v>
      </c>
      <c r="AL74">
        <v>1.4619346199997401</v>
      </c>
      <c r="AM74">
        <v>1.6696183999993099</v>
      </c>
      <c r="AN74">
        <v>920.38788541965198</v>
      </c>
      <c r="AO74">
        <v>221.414856950054</v>
      </c>
      <c r="AP74">
        <v>166.616669190116</v>
      </c>
      <c r="AQ74">
        <v>13.368452099995899</v>
      </c>
      <c r="AR74">
        <v>1.5177528799995299</v>
      </c>
      <c r="AS74">
        <v>1.2888190499998</v>
      </c>
      <c r="AT74">
        <v>1.4972590500001399</v>
      </c>
      <c r="AU74">
        <v>4.01941877000354</v>
      </c>
      <c r="AV74">
        <v>3.2581314000017301</v>
      </c>
      <c r="AW74">
        <v>1.4420326799990999</v>
      </c>
      <c r="AX74">
        <v>12.952989989993499</v>
      </c>
      <c r="AY74">
        <v>1.48497689999931</v>
      </c>
      <c r="AZ74">
        <v>6.6097554000007204</v>
      </c>
      <c r="BA74">
        <v>1.57469999999921</v>
      </c>
      <c r="BB74">
        <v>4.0501998999971001</v>
      </c>
      <c r="BC74">
        <v>2.5508857599998001</v>
      </c>
      <c r="BD74">
        <v>0.95309467999959496</v>
      </c>
      <c r="BE74">
        <v>1.7300871000006699</v>
      </c>
      <c r="BF74">
        <v>2.07080900000074</v>
      </c>
      <c r="BG74">
        <v>2.23153610000008</v>
      </c>
      <c r="BH74">
        <v>2.5683176999991701</v>
      </c>
      <c r="BI74">
        <v>1.6468652999992599</v>
      </c>
      <c r="BJ74">
        <v>109.849376600003</v>
      </c>
      <c r="BK74">
        <v>1.0957362000008299</v>
      </c>
      <c r="BL74">
        <v>3.25867386000027</v>
      </c>
      <c r="BM74">
        <v>1.7180303700006301</v>
      </c>
      <c r="BN74">
        <v>1.5957417099998601</v>
      </c>
      <c r="BO74">
        <v>1.08711349999976</v>
      </c>
      <c r="BP74">
        <v>1.05279340000016</v>
      </c>
      <c r="BQ74">
        <v>2.0052212000009599</v>
      </c>
      <c r="BR74">
        <v>2.0232762000014199</v>
      </c>
      <c r="BS74">
        <v>2.2376331000013998</v>
      </c>
      <c r="BT74">
        <v>1.0472941000007301</v>
      </c>
      <c r="BU74">
        <v>1.45829550000053</v>
      </c>
      <c r="BV74">
        <v>1.82602179999958</v>
      </c>
      <c r="BW74">
        <v>7.1685123999996003</v>
      </c>
      <c r="BX74">
        <v>4.7475590000030898</v>
      </c>
      <c r="BY74">
        <v>3.0477911999987599</v>
      </c>
      <c r="BZ74">
        <v>94.832930490025305</v>
      </c>
      <c r="CA74">
        <v>9.2401676000008592</v>
      </c>
      <c r="CB74">
        <v>1.1047502000001299</v>
      </c>
      <c r="CC74">
        <v>23.708637400006399</v>
      </c>
      <c r="CD74">
        <v>4.54461009999795</v>
      </c>
      <c r="CE74">
        <v>9.2009007000015099</v>
      </c>
      <c r="CF74">
        <v>2.71600229999967</v>
      </c>
      <c r="CG74">
        <v>37.803169700025997</v>
      </c>
      <c r="CH74">
        <v>1.05875390000074</v>
      </c>
      <c r="CI74">
        <v>1.89363009999943</v>
      </c>
      <c r="CJ74">
        <v>6.1021658000026902</v>
      </c>
      <c r="CK74">
        <v>4.68513720000192</v>
      </c>
      <c r="CL74">
        <v>2.4071513999988401</v>
      </c>
      <c r="CM74">
        <v>3.0942141000014098</v>
      </c>
      <c r="CN74">
        <v>31.3177623999945</v>
      </c>
      <c r="CO74">
        <v>1.22042970000075</v>
      </c>
      <c r="CP74">
        <v>1.42806879999989</v>
      </c>
      <c r="CQ74">
        <v>1.20838039999944</v>
      </c>
      <c r="CR74">
        <v>1.2770579000007301</v>
      </c>
      <c r="CS74">
        <v>1.2766516999999999</v>
      </c>
      <c r="CT74">
        <v>12.0889444000059</v>
      </c>
      <c r="CU74">
        <v>130.42856099992099</v>
      </c>
      <c r="CV74">
        <v>13.9982393999962</v>
      </c>
      <c r="CW74">
        <v>23.558477999991698</v>
      </c>
      <c r="CX74">
        <v>77.632909000036307</v>
      </c>
      <c r="CY74">
        <v>18.549105999991301</v>
      </c>
      <c r="CZ74">
        <v>143.09725499991299</v>
      </c>
      <c r="DA74">
        <v>10.6477927999949</v>
      </c>
      <c r="DB74">
        <v>10.1765351999929</v>
      </c>
      <c r="DC74">
        <v>22.526389000005999</v>
      </c>
      <c r="DD74">
        <v>2.65095872000165</v>
      </c>
      <c r="DE74">
        <v>1.4996433199994501</v>
      </c>
      <c r="DF74">
        <v>1.3415500800001601</v>
      </c>
      <c r="DG74">
        <v>1.15645790999952</v>
      </c>
      <c r="DH74">
        <v>3.1861977199987499</v>
      </c>
      <c r="DI74">
        <v>7852.1296043321499</v>
      </c>
      <c r="DJ74">
        <v>1.26284943999963</v>
      </c>
      <c r="DK74">
        <v>2.5021306599992399</v>
      </c>
      <c r="DL74">
        <v>27.850874249998</v>
      </c>
      <c r="DM74">
        <v>2.21497105000162</v>
      </c>
      <c r="DN74">
        <v>8.5540202700067294</v>
      </c>
      <c r="DO74">
        <v>2.7851894900013598</v>
      </c>
      <c r="DP74">
        <v>3.0179978099986302</v>
      </c>
      <c r="DQ74">
        <v>1.23001070999999</v>
      </c>
      <c r="DR74">
        <v>10.9900221999997</v>
      </c>
      <c r="DS74">
        <v>1.1780017100008999</v>
      </c>
      <c r="DT74">
        <v>1.3013988300008399</v>
      </c>
      <c r="DU74">
        <v>3.58937277999939</v>
      </c>
      <c r="DV74">
        <v>3.4405440800001101</v>
      </c>
      <c r="DW74">
        <v>3.2692207299987799</v>
      </c>
      <c r="DX74">
        <v>1.2956670000003201</v>
      </c>
      <c r="DY74">
        <v>121.40889099997</v>
      </c>
      <c r="DZ74">
        <v>1.30215037000016</v>
      </c>
      <c r="EA74">
        <v>1.7572139799995099</v>
      </c>
      <c r="EB74">
        <v>1.07354022000072</v>
      </c>
      <c r="EC74">
        <v>1.12473300000056</v>
      </c>
      <c r="ED74">
        <v>1.0496165200001999</v>
      </c>
      <c r="EE74">
        <v>2.9169161399986501</v>
      </c>
      <c r="EF74">
        <v>1.35640389999935</v>
      </c>
      <c r="EG74">
        <v>2.49443020000035</v>
      </c>
      <c r="EH74">
        <v>1.3973387000005499</v>
      </c>
      <c r="EI74">
        <v>1.7529089199997501</v>
      </c>
      <c r="EJ74">
        <v>1.7777344900005101</v>
      </c>
      <c r="EK74">
        <v>3.2474153000002799</v>
      </c>
      <c r="EL74">
        <v>5.9866392999974796</v>
      </c>
      <c r="EM74">
        <v>29.469038599985701</v>
      </c>
      <c r="EN74">
        <v>1.49932276999971</v>
      </c>
      <c r="EO74">
        <v>1.3360433599991699</v>
      </c>
      <c r="EP74">
        <v>1.07950983000046</v>
      </c>
      <c r="EQ74">
        <v>1.0777343200006699</v>
      </c>
      <c r="ER74">
        <v>1.33005960000082</v>
      </c>
      <c r="ES74">
        <v>1.05829599000026</v>
      </c>
      <c r="ET74">
        <v>1.6143518799999601</v>
      </c>
      <c r="EU74">
        <v>3.0156029300014802</v>
      </c>
      <c r="EV74">
        <v>1.13418597999953</v>
      </c>
      <c r="EW74">
        <v>1.01436450000074</v>
      </c>
      <c r="EX74">
        <v>114.18602300004601</v>
      </c>
      <c r="EY74">
        <v>6.3963093600032197</v>
      </c>
      <c r="EZ74">
        <v>3.29111719999855</v>
      </c>
      <c r="FA74">
        <v>1.1521306300001</v>
      </c>
      <c r="FC74">
        <v>202.02707719989101</v>
      </c>
      <c r="FD74">
        <v>10118.619332030399</v>
      </c>
      <c r="FE74">
        <v>100.403099599993</v>
      </c>
      <c r="FF74">
        <v>1.0905985299996199</v>
      </c>
      <c r="FG74">
        <v>3946.81733538955</v>
      </c>
      <c r="FH74">
        <v>1.0202879000007701</v>
      </c>
      <c r="FI74">
        <v>1.0336787100004601</v>
      </c>
      <c r="FJ74">
        <v>1.1613635699995899</v>
      </c>
      <c r="FK74">
        <v>22.814949029998399</v>
      </c>
      <c r="FL74">
        <v>1.35920330000044</v>
      </c>
      <c r="FM74">
        <v>2.1980379999986299</v>
      </c>
      <c r="FN74">
        <v>1.8067313999999901</v>
      </c>
      <c r="FO74">
        <v>1.19439819999934</v>
      </c>
      <c r="FP74">
        <v>3.3631798999995199</v>
      </c>
      <c r="FQ74">
        <v>1.6185702900002099</v>
      </c>
      <c r="FR74">
        <v>1.19908618000045</v>
      </c>
      <c r="FS74">
        <v>1.13991424000051</v>
      </c>
      <c r="FT74">
        <v>1.9656496400002701</v>
      </c>
      <c r="FU74">
        <v>1.9194903900006499</v>
      </c>
      <c r="FV74">
        <v>1.00687022999955</v>
      </c>
      <c r="FW74">
        <v>1.38405063000027</v>
      </c>
      <c r="FX74">
        <v>1.1211947899992101</v>
      </c>
      <c r="FY74">
        <v>1.2979425800003801</v>
      </c>
      <c r="FZ74">
        <v>1.0660068199995301</v>
      </c>
      <c r="GA74">
        <v>3.7912971100013202</v>
      </c>
      <c r="GB74">
        <v>1.22022680000009</v>
      </c>
      <c r="GC74">
        <v>332.32490913989</v>
      </c>
      <c r="GD74">
        <v>101.685886800056</v>
      </c>
      <c r="GE74">
        <v>174.50632150005501</v>
      </c>
      <c r="GF74">
        <v>290.83031440014003</v>
      </c>
      <c r="GG74">
        <v>275.97862950014002</v>
      </c>
      <c r="GH74">
        <v>131.65702990000099</v>
      </c>
      <c r="GI74">
        <v>266.18733739992598</v>
      </c>
      <c r="GJ74">
        <v>111.785625600023</v>
      </c>
      <c r="GK74">
        <v>214.92481189989499</v>
      </c>
      <c r="GL74">
        <v>1.08057679999911</v>
      </c>
      <c r="GM74">
        <v>2.2429443000000902</v>
      </c>
      <c r="GN74">
        <v>1.42235900000014</v>
      </c>
      <c r="GO74">
        <v>7.1496470999991297</v>
      </c>
      <c r="GP74">
        <v>2.9131049999996299</v>
      </c>
      <c r="GQ74">
        <v>1.10683559999961</v>
      </c>
      <c r="GR74">
        <v>2.2136320999998098</v>
      </c>
      <c r="GS74">
        <v>4.4211122999986401</v>
      </c>
      <c r="GT74">
        <v>2.1151050000007698</v>
      </c>
      <c r="GU74">
        <v>2.8924943999991202</v>
      </c>
      <c r="GV74">
        <v>11.8316219999979</v>
      </c>
      <c r="GW74">
        <v>1.3936482999997699</v>
      </c>
      <c r="GX74">
        <v>7.7070472999985196</v>
      </c>
      <c r="GY74">
        <v>4.1056282999998102</v>
      </c>
      <c r="GZ74">
        <v>1.0088608000005499</v>
      </c>
      <c r="HA74">
        <v>2.27759190000143</v>
      </c>
      <c r="HB74">
        <v>0.95648880000044301</v>
      </c>
      <c r="HC74">
        <v>5.18611360000068</v>
      </c>
      <c r="HD74">
        <v>1.3337938000004199</v>
      </c>
      <c r="HE74">
        <v>153.56868400005601</v>
      </c>
      <c r="HF74">
        <v>3.5485165999998598</v>
      </c>
      <c r="HG74">
        <v>0.97710240000014903</v>
      </c>
      <c r="HH74">
        <v>2.3749720999985602</v>
      </c>
      <c r="HI74">
        <v>5.8696596000008903</v>
      </c>
      <c r="HJ74">
        <v>1.09515049999936</v>
      </c>
      <c r="HK74">
        <v>4.0040883999972703</v>
      </c>
      <c r="HL74">
        <v>151.76161446003201</v>
      </c>
      <c r="HM74">
        <v>4.1680820300025498</v>
      </c>
      <c r="HN74">
        <v>74.196814449969693</v>
      </c>
      <c r="HO74">
        <v>1068.03710805066</v>
      </c>
      <c r="HP74">
        <v>1.13438348000091</v>
      </c>
      <c r="HQ74">
        <v>1.14338576000046</v>
      </c>
      <c r="HR74">
        <v>116.823756500031</v>
      </c>
      <c r="HS74">
        <v>175.16814534994799</v>
      </c>
      <c r="HT74">
        <v>127.20864895999</v>
      </c>
      <c r="HU74">
        <v>150.980858670082</v>
      </c>
      <c r="HV74">
        <v>152.05764561006799</v>
      </c>
      <c r="HW74">
        <v>377.11215978022699</v>
      </c>
      <c r="HX74">
        <v>119.882401490002</v>
      </c>
      <c r="HY74">
        <v>131.499254669994</v>
      </c>
      <c r="HZ74">
        <v>107.144764979952</v>
      </c>
      <c r="IA74">
        <v>1.0772648000001901</v>
      </c>
      <c r="IB74">
        <v>1.0907270000007001</v>
      </c>
      <c r="IC74">
        <v>1.1041363999993301</v>
      </c>
      <c r="ID74">
        <v>1.1201801000006499</v>
      </c>
      <c r="IE74">
        <v>0.95677299999988497</v>
      </c>
      <c r="IF74">
        <v>1.3438182000009</v>
      </c>
      <c r="IG74">
        <v>1.7054547999996399</v>
      </c>
      <c r="IH74">
        <v>1.31587749999926</v>
      </c>
      <c r="II74">
        <v>1.3181093000002899</v>
      </c>
      <c r="IJ74">
        <v>1.0031158999990999</v>
      </c>
      <c r="IK74">
        <v>1.0590023999993701</v>
      </c>
      <c r="IL74">
        <v>1.0796666000005599</v>
      </c>
      <c r="IM74">
        <v>1.12918990000071</v>
      </c>
      <c r="IN74">
        <v>0.99404940000022202</v>
      </c>
      <c r="IO74">
        <v>0.99352650000037102</v>
      </c>
      <c r="IP74">
        <v>2.92940059999819</v>
      </c>
      <c r="IQ74">
        <v>1.0694653999999</v>
      </c>
      <c r="IR74">
        <v>0.98481730000003198</v>
      </c>
      <c r="IS74">
        <v>1.27697939999962</v>
      </c>
      <c r="IT74">
        <v>1.30714099999932</v>
      </c>
      <c r="IU74">
        <v>1.1054631999995801</v>
      </c>
      <c r="IV74">
        <v>1.4381494000008399</v>
      </c>
      <c r="IW74">
        <v>0.97442649999993602</v>
      </c>
      <c r="IX74">
        <v>1.5600037000003799</v>
      </c>
      <c r="IY74">
        <v>1.30837199999951</v>
      </c>
      <c r="IZ74">
        <v>1.86253969999962</v>
      </c>
      <c r="JA74">
        <v>1.36695420000069</v>
      </c>
      <c r="JB74">
        <v>1.1473991999991999</v>
      </c>
      <c r="JC74">
        <v>1.1184898999999899</v>
      </c>
      <c r="JD74">
        <v>1.10538780000024</v>
      </c>
      <c r="JE74">
        <v>1.10457300000053</v>
      </c>
      <c r="JF74">
        <v>4.0322209000005396</v>
      </c>
      <c r="JG74">
        <v>1.42514699999992</v>
      </c>
      <c r="JH74">
        <v>1.3208305000007401</v>
      </c>
      <c r="JI74">
        <v>0.96368170000005204</v>
      </c>
      <c r="JJ74">
        <v>5.7765973999994502</v>
      </c>
      <c r="JK74">
        <v>1.57847480000055</v>
      </c>
      <c r="JL74">
        <v>1.5767758999991199</v>
      </c>
      <c r="JM74">
        <v>1.82042229999934</v>
      </c>
      <c r="JN74">
        <v>1.1597235999997799</v>
      </c>
      <c r="JO74">
        <v>2.4334324000010401</v>
      </c>
      <c r="JP74">
        <v>544.88457299023901</v>
      </c>
      <c r="JQ74">
        <v>202.22911868989499</v>
      </c>
      <c r="JR74">
        <v>11.6544889999932</v>
      </c>
      <c r="JS74">
        <v>1.82832849999977</v>
      </c>
      <c r="JT74">
        <v>1.2150278000008301</v>
      </c>
      <c r="JU74">
        <v>5.7909867999987901</v>
      </c>
      <c r="JV74">
        <v>104.00260899995899</v>
      </c>
      <c r="JW74">
        <v>0.97910830000000704</v>
      </c>
      <c r="JX74">
        <v>106.872152999975</v>
      </c>
      <c r="JY74">
        <v>1.0244783300004201</v>
      </c>
      <c r="JZ74">
        <v>1.0434171100005201</v>
      </c>
      <c r="KA74">
        <v>102.61861899995699</v>
      </c>
      <c r="KB74">
        <v>80.147353000007598</v>
      </c>
      <c r="KD74">
        <v>107.35942100000101</v>
      </c>
      <c r="KE74">
        <v>117.402454999974</v>
      </c>
      <c r="KF74">
        <v>102.711464000051</v>
      </c>
      <c r="KG74">
        <v>117.721332999994</v>
      </c>
      <c r="KH74">
        <v>106.670048000058</v>
      </c>
      <c r="KI74">
        <v>166.06926300004099</v>
      </c>
      <c r="KJ74">
        <v>156.07410899992101</v>
      </c>
      <c r="KK74">
        <v>117.958763999981</v>
      </c>
      <c r="KL74">
        <v>104.517738000024</v>
      </c>
      <c r="KM74">
        <v>150.53985200007401</v>
      </c>
      <c r="KN74">
        <v>129.30695799994299</v>
      </c>
      <c r="KO74">
        <v>105.785767999943</v>
      </c>
      <c r="KP74">
        <v>99.793779000057796</v>
      </c>
      <c r="KQ74">
        <v>179.549087000079</v>
      </c>
      <c r="KR74">
        <v>278.52529199980199</v>
      </c>
      <c r="KS74">
        <v>133.81846500001799</v>
      </c>
      <c r="KT74">
        <v>130.155466000084</v>
      </c>
      <c r="KU74">
        <v>205.625629999908</v>
      </c>
      <c r="KV74">
        <v>109.993451999966</v>
      </c>
      <c r="KW74">
        <v>109.432285999996</v>
      </c>
      <c r="KX74">
        <v>171.24350499990399</v>
      </c>
      <c r="KY74">
        <v>205.74074000003699</v>
      </c>
      <c r="KZ74">
        <v>101.292457000003</v>
      </c>
      <c r="LA74">
        <v>107.67101699998599</v>
      </c>
      <c r="LB74">
        <v>120.800614999956</v>
      </c>
      <c r="LC74">
        <v>106.97318900003999</v>
      </c>
      <c r="LD74">
        <v>195.41080399998501</v>
      </c>
      <c r="LE74">
        <v>83.546709000016605</v>
      </c>
      <c r="LF74">
        <v>121.38632499997</v>
      </c>
      <c r="LG74">
        <v>115.986855000025</v>
      </c>
      <c r="LH74">
        <v>101.208822999964</v>
      </c>
      <c r="LI74">
        <v>113.70728400000399</v>
      </c>
      <c r="LJ74">
        <v>111.295756999985</v>
      </c>
      <c r="LK74">
        <v>148.024998999899</v>
      </c>
      <c r="LL74">
        <v>250.79247700003901</v>
      </c>
      <c r="LM74">
        <v>197.19756400003101</v>
      </c>
      <c r="LN74">
        <v>110.002003000001</v>
      </c>
      <c r="LO74">
        <v>144.58443400007701</v>
      </c>
      <c r="LQ74">
        <v>117.26005299994701</v>
      </c>
      <c r="LS74">
        <v>134.241829999955</v>
      </c>
      <c r="LT74">
        <v>131.91161100007599</v>
      </c>
      <c r="LU74">
        <v>105.17095499998</v>
      </c>
      <c r="LV74">
        <v>143.57253900007299</v>
      </c>
      <c r="LW74">
        <v>101.733930999995</v>
      </c>
      <c r="LX74">
        <v>110.235010999953</v>
      </c>
      <c r="LY74">
        <v>129.59836199996101</v>
      </c>
      <c r="LZ74">
        <v>121.19093699997801</v>
      </c>
      <c r="MB74">
        <v>123.75229400000499</v>
      </c>
      <c r="MC74">
        <v>147.62791700009299</v>
      </c>
      <c r="MD74">
        <v>101.969367000042</v>
      </c>
      <c r="ME74">
        <v>104.264054000028</v>
      </c>
      <c r="MF74">
        <v>101.267758999951</v>
      </c>
      <c r="MG74">
        <v>101.655262000044</v>
      </c>
      <c r="MH74">
        <v>143.10911999992101</v>
      </c>
      <c r="MI74">
        <v>217.32495500007599</v>
      </c>
      <c r="MK74">
        <v>104.606941999984</v>
      </c>
      <c r="ML74">
        <v>154.23921300005199</v>
      </c>
      <c r="MM74">
        <v>109.69409200002001</v>
      </c>
      <c r="MN74">
        <v>101.86451099999201</v>
      </c>
      <c r="MO74">
        <v>133.46360799996199</v>
      </c>
      <c r="MP74">
        <v>105.708586000022</v>
      </c>
      <c r="MQ74">
        <v>98.500481000053696</v>
      </c>
      <c r="MR74">
        <v>99.245233000023305</v>
      </c>
      <c r="MT74">
        <v>215.05355000007</v>
      </c>
      <c r="MU74">
        <v>285.69727599993303</v>
      </c>
      <c r="MV74">
        <v>195.28491499996699</v>
      </c>
      <c r="MW74">
        <v>226.70683500007701</v>
      </c>
      <c r="MY74">
        <v>306.951859000139</v>
      </c>
      <c r="NA74">
        <v>285.18659000005601</v>
      </c>
      <c r="NB74">
        <v>117.41969000000999</v>
      </c>
      <c r="NC74">
        <v>278.45591699983902</v>
      </c>
      <c r="ND74">
        <v>99.862565999967003</v>
      </c>
      <c r="NE74">
        <v>133.56025999994</v>
      </c>
      <c r="NF74">
        <v>212.30334299988999</v>
      </c>
      <c r="NG74">
        <v>149.119684000034</v>
      </c>
      <c r="NH74">
        <v>141.61311900010301</v>
      </c>
      <c r="NI74">
        <v>123.348219000036</v>
      </c>
      <c r="NJ74">
        <v>107.488742999965</v>
      </c>
      <c r="NK74">
        <v>118.309470999986</v>
      </c>
      <c r="NL74">
        <v>117.438512000022</v>
      </c>
      <c r="NM74">
        <v>118.71168399998</v>
      </c>
      <c r="NN74">
        <v>154.68438400002199</v>
      </c>
      <c r="NO74">
        <v>101.55889800004699</v>
      </c>
      <c r="NP74">
        <v>124.473679000046</v>
      </c>
      <c r="NQ74">
        <v>109.414624999976</v>
      </c>
      <c r="NR74">
        <v>1.69226720000006</v>
      </c>
      <c r="NS74">
        <v>4.0313966000030597</v>
      </c>
      <c r="NT74">
        <v>1.34516489999987</v>
      </c>
      <c r="NU74">
        <v>1.0360346599991299</v>
      </c>
      <c r="NV74">
        <v>2.3790536599990402</v>
      </c>
      <c r="NW74">
        <v>1.1744010000002201</v>
      </c>
      <c r="NX74">
        <v>1.01384549999966</v>
      </c>
      <c r="NY74">
        <v>0.97767870000006996</v>
      </c>
      <c r="NZ74">
        <v>1.05513930000052</v>
      </c>
      <c r="OA74">
        <v>1.02885659999993</v>
      </c>
      <c r="OB74">
        <v>3.4585860000006501</v>
      </c>
      <c r="OC74">
        <v>2.1252748000006201</v>
      </c>
      <c r="OD74">
        <v>3.0560517999983898</v>
      </c>
      <c r="OE74">
        <v>1.5139777000004</v>
      </c>
      <c r="OF74">
        <v>2.9373016999998098</v>
      </c>
      <c r="OG74">
        <v>5.7881530000013299</v>
      </c>
      <c r="OH74">
        <v>2.3503190000010399</v>
      </c>
      <c r="OI74">
        <v>2.6143418999999999</v>
      </c>
      <c r="OJ74">
        <v>1.4378981999998399</v>
      </c>
      <c r="OK74">
        <v>1.3036503000002999</v>
      </c>
      <c r="OL74">
        <v>1.3978779000008199</v>
      </c>
      <c r="OM74">
        <v>3.1633855799991601</v>
      </c>
      <c r="ON74">
        <v>3.2610144999998698</v>
      </c>
      <c r="OO74">
        <v>1.3649757700004601</v>
      </c>
      <c r="OP74">
        <v>2.1262509500011202</v>
      </c>
      <c r="OQ74">
        <v>2.8215459899984099</v>
      </c>
      <c r="OR74">
        <v>2.6822165900011901</v>
      </c>
      <c r="OS74">
        <v>2.5200065300014098</v>
      </c>
      <c r="OT74">
        <v>2.8610868499999902</v>
      </c>
      <c r="OU74">
        <v>1.0467436700000701</v>
      </c>
      <c r="OV74">
        <v>1.49982036000074</v>
      </c>
      <c r="OW74">
        <v>2.31810101999872</v>
      </c>
      <c r="OX74">
        <v>2.7778342599995098</v>
      </c>
      <c r="OY74">
        <v>54.782637819996999</v>
      </c>
      <c r="OZ74">
        <v>2.60808715000167</v>
      </c>
      <c r="PA74">
        <v>10.6130373100023</v>
      </c>
      <c r="PB74">
        <v>2.6221850500005499</v>
      </c>
      <c r="PC74">
        <v>3.4888540799984198</v>
      </c>
      <c r="PD74">
        <v>3.0621304499982198</v>
      </c>
      <c r="PE74">
        <v>1.85089926000001</v>
      </c>
      <c r="PF74">
        <v>108.140528999968</v>
      </c>
      <c r="PG74">
        <v>92.714278999948903</v>
      </c>
      <c r="PH74">
        <v>4.0246454000007397</v>
      </c>
      <c r="PI74">
        <v>6.1805396999989197</v>
      </c>
      <c r="PJ74">
        <v>4.2076660000020603</v>
      </c>
      <c r="PK74">
        <v>1.1560313999998499</v>
      </c>
      <c r="PL74">
        <v>1.2051599599999501</v>
      </c>
      <c r="PM74">
        <v>1.2444932500002299</v>
      </c>
      <c r="PN74">
        <v>1.5015483900006099</v>
      </c>
      <c r="PO74">
        <v>1.5306891199998101</v>
      </c>
      <c r="PP74">
        <v>1.61301771000035</v>
      </c>
      <c r="PQ74">
        <v>1.6904067600007699</v>
      </c>
      <c r="PR74">
        <v>1.3623677899995501</v>
      </c>
      <c r="PS74">
        <v>1.72634964999997</v>
      </c>
      <c r="PT74">
        <v>1.8419202799996099</v>
      </c>
      <c r="PU74">
        <v>3.3315714300006198</v>
      </c>
      <c r="PV74">
        <v>8.5872386099945306</v>
      </c>
      <c r="PW74">
        <v>206.92765640001701</v>
      </c>
      <c r="PX74">
        <v>2.1277219000003198</v>
      </c>
      <c r="PY74">
        <v>165.439655000111</v>
      </c>
      <c r="PZ74">
        <v>1.8012405999998</v>
      </c>
      <c r="QA74">
        <v>1.65313310000056</v>
      </c>
      <c r="QB74">
        <v>102.807728799991</v>
      </c>
      <c r="QC74">
        <v>2.0584149999995098</v>
      </c>
      <c r="QD74">
        <v>42618.961881816402</v>
      </c>
      <c r="QE74">
        <v>2.4466800000009199</v>
      </c>
      <c r="QF74">
        <v>2.2916335800000498</v>
      </c>
      <c r="QG74">
        <v>222.01913128001601</v>
      </c>
      <c r="QH74">
        <v>128.782079390017</v>
      </c>
      <c r="QI74">
        <v>1.07920971000021</v>
      </c>
      <c r="QJ74">
        <v>1.1028258299993501</v>
      </c>
      <c r="QK74">
        <v>1.03385460000027</v>
      </c>
      <c r="QL74">
        <v>1.0221616199996799</v>
      </c>
      <c r="QM74">
        <v>15.034463320000199</v>
      </c>
      <c r="QN74">
        <v>1.5911357299992199</v>
      </c>
      <c r="QP74">
        <v>1.3836384000005599</v>
      </c>
      <c r="QQ74">
        <v>1.2793891000001201</v>
      </c>
      <c r="QR74">
        <v>1.06958929999928</v>
      </c>
      <c r="QS74">
        <v>1.5481775999996901</v>
      </c>
      <c r="QT74">
        <v>1.2186662999993101</v>
      </c>
      <c r="QU74">
        <v>111.733773999964</v>
      </c>
      <c r="QV74">
        <v>103.06295100005801</v>
      </c>
      <c r="QW74">
        <v>189.94337100000101</v>
      </c>
      <c r="QX74">
        <v>108.680522999959</v>
      </c>
      <c r="QY74">
        <v>105.858266999945</v>
      </c>
      <c r="QZ74">
        <v>104.32192999997601</v>
      </c>
      <c r="RA74">
        <v>103.671757000033</v>
      </c>
      <c r="RB74">
        <v>1.2480574000001099</v>
      </c>
      <c r="RC74">
        <v>2.3480654000013601</v>
      </c>
      <c r="RD74">
        <v>141.345047000097</v>
      </c>
      <c r="RE74">
        <v>106.016105000046</v>
      </c>
      <c r="RF74">
        <v>111.23634399997501</v>
      </c>
      <c r="RG74">
        <v>121.955335999955</v>
      </c>
      <c r="RH74">
        <v>150.34840700007001</v>
      </c>
      <c r="RI74">
        <v>241.63767699990399</v>
      </c>
      <c r="RJ74">
        <v>101.15793099999399</v>
      </c>
      <c r="RL74">
        <v>275.64108199998702</v>
      </c>
      <c r="RM74">
        <v>53.424284000007901</v>
      </c>
      <c r="RN74">
        <v>268.39322600001498</v>
      </c>
      <c r="RO74">
        <v>168.35396900004699</v>
      </c>
      <c r="RP74">
        <v>219.74716300005099</v>
      </c>
      <c r="RQ74">
        <v>104.018182000029</v>
      </c>
      <c r="RR74">
        <v>376.87965600006299</v>
      </c>
      <c r="RS74">
        <v>193.99076499999501</v>
      </c>
      <c r="RT74">
        <v>110.76006899995301</v>
      </c>
      <c r="RU74">
        <v>185.695151000051</v>
      </c>
      <c r="RV74">
        <v>327.279283000156</v>
      </c>
      <c r="RW74">
        <v>61.857053000014297</v>
      </c>
      <c r="RX74">
        <v>370.72507499996601</v>
      </c>
      <c r="RY74">
        <v>199.43008899991401</v>
      </c>
      <c r="RZ74">
        <v>526.827998000197</v>
      </c>
      <c r="SA74">
        <v>566.48334500007297</v>
      </c>
      <c r="SB74">
        <v>281.31808600015898</v>
      </c>
      <c r="SC74">
        <v>100.36617199995101</v>
      </c>
      <c r="SD74">
        <v>192.26146299997299</v>
      </c>
      <c r="SE74">
        <v>336.53746599983401</v>
      </c>
      <c r="SF74">
        <v>240.89090200001399</v>
      </c>
      <c r="SG74">
        <v>668.68525900039799</v>
      </c>
      <c r="SH74">
        <v>106.48995399999001</v>
      </c>
      <c r="SI74">
        <v>105.53111500001999</v>
      </c>
      <c r="SJ74">
        <v>7901.2484430000204</v>
      </c>
      <c r="SK74">
        <v>65.015040999976904</v>
      </c>
      <c r="SL74">
        <v>151.40177999995601</v>
      </c>
      <c r="SM74">
        <v>284.42252499982698</v>
      </c>
      <c r="SN74">
        <v>340.11752399988501</v>
      </c>
      <c r="SO74">
        <v>201.24357799999399</v>
      </c>
      <c r="SP74">
        <v>562.85463800001901</v>
      </c>
      <c r="SQ74">
        <v>201.393300999887</v>
      </c>
      <c r="SR74">
        <v>53.754581000015598</v>
      </c>
      <c r="SS74">
        <v>43.420194000005701</v>
      </c>
      <c r="ST74">
        <v>195.361390999984</v>
      </c>
      <c r="SU74">
        <v>190.30437900009599</v>
      </c>
      <c r="SV74">
        <v>197.35124700004201</v>
      </c>
      <c r="SW74">
        <v>166.437421000097</v>
      </c>
      <c r="SX74">
        <v>204.908452000003</v>
      </c>
      <c r="SY74">
        <v>174.81726399995401</v>
      </c>
      <c r="SZ74">
        <v>114.745436000056</v>
      </c>
      <c r="TA74">
        <v>146.882147999946</v>
      </c>
      <c r="TB74">
        <v>102.670926999999</v>
      </c>
      <c r="TC74">
        <v>150.13052299991301</v>
      </c>
      <c r="TD74">
        <v>140.194182999898</v>
      </c>
      <c r="TE74">
        <v>425.79086800012698</v>
      </c>
      <c r="TF74">
        <v>116.68103300000099</v>
      </c>
      <c r="TG74">
        <v>125.253243000014</v>
      </c>
      <c r="TH74">
        <v>459.80406200000999</v>
      </c>
      <c r="TI74">
        <v>82.231571999960593</v>
      </c>
      <c r="TJ74">
        <v>257.43529799999698</v>
      </c>
      <c r="TK74">
        <v>151.666544999927</v>
      </c>
      <c r="TL74">
        <v>433.891644999851</v>
      </c>
      <c r="TM74">
        <v>504.15457399981102</v>
      </c>
      <c r="TN74">
        <v>196.63386199995901</v>
      </c>
      <c r="TO74">
        <v>504.93267499981403</v>
      </c>
      <c r="TP74">
        <v>215.59357000002601</v>
      </c>
      <c r="TQ74">
        <v>504.75805599987501</v>
      </c>
      <c r="TR74">
        <v>504.68732299981599</v>
      </c>
      <c r="TS74">
        <v>206.638343000086</v>
      </c>
      <c r="TT74">
        <v>159.083421000047</v>
      </c>
      <c r="TV74">
        <v>106.884956000024</v>
      </c>
      <c r="TW74">
        <v>367.79325299989398</v>
      </c>
      <c r="TX74">
        <v>134.23968399991301</v>
      </c>
      <c r="TY74">
        <v>108.23195799998901</v>
      </c>
      <c r="TZ74">
        <v>428.10587899992203</v>
      </c>
      <c r="UA74">
        <v>154.956777000101</v>
      </c>
      <c r="UB74">
        <v>131.09677699999901</v>
      </c>
      <c r="UC74">
        <v>114.311978999991</v>
      </c>
      <c r="UD74">
        <v>109.07878199999701</v>
      </c>
      <c r="UE74">
        <v>134.134396000067</v>
      </c>
      <c r="UF74">
        <v>110.430466999998</v>
      </c>
      <c r="UG74">
        <v>127.330415999983</v>
      </c>
      <c r="UH74">
        <v>132.85609399993001</v>
      </c>
      <c r="UI74">
        <v>115.129798999988</v>
      </c>
      <c r="UJ74">
        <v>109.714960000012</v>
      </c>
      <c r="UK74">
        <v>132.547893000068</v>
      </c>
      <c r="UL74">
        <v>147.387348999968</v>
      </c>
      <c r="UM74">
        <v>100.648124999949</v>
      </c>
      <c r="UN74">
        <v>141.57951600011401</v>
      </c>
      <c r="UO74">
        <v>188.03803499997599</v>
      </c>
      <c r="UP74">
        <v>180.590568999993</v>
      </c>
      <c r="UQ74">
        <v>96.736889999941894</v>
      </c>
      <c r="UR74">
        <v>110.694038999965</v>
      </c>
      <c r="US74">
        <v>342.89429500000603</v>
      </c>
      <c r="UT74">
        <v>342.18874499993399</v>
      </c>
      <c r="UU74">
        <v>1894.4177550002901</v>
      </c>
      <c r="UV74">
        <v>137.51720299990799</v>
      </c>
      <c r="UW74">
        <v>436.83230300014799</v>
      </c>
      <c r="UX74">
        <v>110.336821999983</v>
      </c>
      <c r="UY74">
        <v>55.499407000024803</v>
      </c>
      <c r="UZ74">
        <v>12.523696000003801</v>
      </c>
      <c r="VA74">
        <v>160.37815400003501</v>
      </c>
      <c r="VB74">
        <v>115.269628999988</v>
      </c>
      <c r="VC74">
        <v>109.583425999968</v>
      </c>
      <c r="VD74">
        <v>121.137239999953</v>
      </c>
      <c r="VE74">
        <v>108.53457500005599</v>
      </c>
      <c r="VF74">
        <v>144.98362500011001</v>
      </c>
      <c r="VG74">
        <v>147.05030200001801</v>
      </c>
      <c r="VH74">
        <v>115.82802799996</v>
      </c>
      <c r="VI74">
        <v>105.93743399996301</v>
      </c>
      <c r="VJ74">
        <v>116.999522999977</v>
      </c>
      <c r="VK74">
        <v>115.31379299995</v>
      </c>
      <c r="VL74">
        <v>103.79886500001901</v>
      </c>
      <c r="VM74">
        <v>108.443341000006</v>
      </c>
      <c r="VN74">
        <v>216.04115399997701</v>
      </c>
      <c r="VO74">
        <v>107.353276000009</v>
      </c>
      <c r="VP74">
        <v>292.61758399987599</v>
      </c>
      <c r="VQ74">
        <v>194.538280999986</v>
      </c>
      <c r="VR74">
        <v>112.10094000003301</v>
      </c>
      <c r="VS74">
        <v>107.527210999979</v>
      </c>
      <c r="VT74">
        <v>122.98787299997601</v>
      </c>
      <c r="VU74">
        <v>167.79273699992299</v>
      </c>
      <c r="VV74">
        <v>207.123873000033</v>
      </c>
      <c r="VW74">
        <v>169.159251000034</v>
      </c>
      <c r="VX74">
        <v>146.528992000036</v>
      </c>
      <c r="VY74">
        <v>107.714174999972</v>
      </c>
      <c r="VZ74">
        <v>112.216276000021</v>
      </c>
      <c r="WA74">
        <v>105.598564999993</v>
      </c>
      <c r="WB74">
        <v>288.65929999994103</v>
      </c>
      <c r="WC74">
        <v>186.76992199988999</v>
      </c>
      <c r="WD74">
        <v>206.56127299996999</v>
      </c>
      <c r="WE74">
        <v>106.143837000011</v>
      </c>
      <c r="WF74">
        <v>104.86472800001501</v>
      </c>
      <c r="WG74">
        <v>122.759336999967</v>
      </c>
      <c r="WH74">
        <v>110.46461400005499</v>
      </c>
      <c r="WI74">
        <v>121.919832000043</v>
      </c>
      <c r="WJ74">
        <v>29.775875999999698</v>
      </c>
      <c r="WK74">
        <v>112.176246999996</v>
      </c>
      <c r="WL74">
        <v>104.62996599997901</v>
      </c>
      <c r="WM74">
        <v>225.33815399999699</v>
      </c>
      <c r="WN74">
        <v>288.89864199981099</v>
      </c>
      <c r="WO74">
        <v>352.32472799997799</v>
      </c>
      <c r="WP74">
        <v>218.56642700009999</v>
      </c>
      <c r="WQ74">
        <v>221.63237600005201</v>
      </c>
      <c r="WR74">
        <v>272.86391799990099</v>
      </c>
      <c r="WS74">
        <v>238.24927600007501</v>
      </c>
      <c r="WT74">
        <v>449.341301999986</v>
      </c>
      <c r="WU74">
        <v>455.51502300007297</v>
      </c>
      <c r="WV74">
        <v>708.17141900025297</v>
      </c>
      <c r="WW74">
        <v>125.459752000053</v>
      </c>
      <c r="WX74">
        <v>286.729110000189</v>
      </c>
      <c r="WY74">
        <v>139.07431899989001</v>
      </c>
      <c r="WZ74">
        <v>253.035676999949</v>
      </c>
      <c r="XA74">
        <v>90.247815000009695</v>
      </c>
      <c r="XB74">
        <v>195.076276999898</v>
      </c>
      <c r="XC74">
        <v>91.1608469999628</v>
      </c>
      <c r="XD74">
        <v>478.245116000064</v>
      </c>
      <c r="XE74">
        <v>159.423001999967</v>
      </c>
      <c r="XF74">
        <v>244.62253100005901</v>
      </c>
      <c r="XG74">
        <v>101.384674999979</v>
      </c>
      <c r="XH74">
        <v>207.70550499996199</v>
      </c>
      <c r="XI74">
        <v>101.836710999953</v>
      </c>
      <c r="XJ74">
        <v>215.727132000029</v>
      </c>
      <c r="XK74">
        <v>41.642914000025499</v>
      </c>
      <c r="XL74">
        <v>1.2937017500007599</v>
      </c>
      <c r="XM74">
        <v>5.7692905700023402</v>
      </c>
      <c r="XN74">
        <v>1.24766450999959</v>
      </c>
      <c r="XO74">
        <v>1.7959959799991301</v>
      </c>
      <c r="XP74">
        <v>1.7478144899996599</v>
      </c>
      <c r="XQ74">
        <v>18.858283109992001</v>
      </c>
      <c r="XR74">
        <v>1.2179753700002001</v>
      </c>
      <c r="XS74">
        <v>1.2553714400000899</v>
      </c>
      <c r="XT74">
        <v>2.3464702999990501</v>
      </c>
      <c r="XU74">
        <v>2.2084970399991999</v>
      </c>
      <c r="XV74">
        <v>2.5820091999994501</v>
      </c>
      <c r="XW74">
        <v>2.9093510999991801</v>
      </c>
      <c r="XX74">
        <v>3.1832942000000899</v>
      </c>
      <c r="XY74">
        <v>3.0359032000014801</v>
      </c>
      <c r="XZ74">
        <v>1.1547606999993101</v>
      </c>
      <c r="YA74">
        <v>9.5794053999998106</v>
      </c>
      <c r="YB74">
        <v>0.94505810000009705</v>
      </c>
      <c r="YC74">
        <v>1.0217900999996301</v>
      </c>
      <c r="YD74">
        <v>1.16768070000035</v>
      </c>
      <c r="YE74">
        <v>4.6045794000019704</v>
      </c>
      <c r="YF74">
        <v>1.14587349999965</v>
      </c>
      <c r="YG74">
        <v>0.93734381000012901</v>
      </c>
      <c r="YH74">
        <v>1522.1726800706199</v>
      </c>
      <c r="YI74">
        <v>113.859125799965</v>
      </c>
      <c r="YJ74">
        <v>303.63965999986999</v>
      </c>
      <c r="YK74">
        <v>3.0285796999996801</v>
      </c>
      <c r="YL74">
        <v>1.4450502199997599</v>
      </c>
      <c r="YM74">
        <v>2354359.26916885</v>
      </c>
      <c r="YN74">
        <v>1.1901439400007801</v>
      </c>
      <c r="YO74">
        <v>1.1749721199994401</v>
      </c>
      <c r="YP74">
        <v>1.7553729899991599</v>
      </c>
      <c r="YQ74">
        <v>168.74989799992201</v>
      </c>
      <c r="YR74">
        <v>144.40929650003099</v>
      </c>
      <c r="YS74">
        <v>6.0416690999991296</v>
      </c>
      <c r="YT74">
        <v>7.18507459999819</v>
      </c>
      <c r="YU74">
        <v>344.98541630012897</v>
      </c>
      <c r="YV74">
        <v>227.380153300008</v>
      </c>
      <c r="YW74">
        <v>1.28894919999948</v>
      </c>
      <c r="YX74">
        <v>1.3026489000003501</v>
      </c>
      <c r="YY74">
        <v>1.2067518000003501</v>
      </c>
      <c r="YZ74">
        <v>3.82833336999829</v>
      </c>
      <c r="ZA74">
        <v>1.30562164000003</v>
      </c>
      <c r="ZB74">
        <v>4.0062166200004903</v>
      </c>
      <c r="ZC74">
        <v>1.0653750599995</v>
      </c>
      <c r="ZD74">
        <v>1.0559185999991301</v>
      </c>
    </row>
    <row r="75" spans="1:680" x14ac:dyDescent="0.25">
      <c r="A75" s="40">
        <v>44169</v>
      </c>
      <c r="B75" s="6">
        <v>2.0580163199992998</v>
      </c>
      <c r="C75" s="6">
        <v>1.7976622599999199</v>
      </c>
      <c r="E75">
        <v>1.7360734800004101</v>
      </c>
      <c r="F75">
        <v>1.06935397999951</v>
      </c>
      <c r="G75">
        <v>1.10412480000014</v>
      </c>
      <c r="H75">
        <v>1.06352530000004</v>
      </c>
      <c r="I75">
        <v>3.0515954000002199</v>
      </c>
      <c r="J75">
        <v>1.12207459999991</v>
      </c>
      <c r="K75">
        <v>2.2564464999995799</v>
      </c>
      <c r="L75">
        <v>2.6336377000006901</v>
      </c>
      <c r="M75">
        <v>1.6825745000005601</v>
      </c>
      <c r="N75">
        <v>2.5493620000015702</v>
      </c>
      <c r="O75">
        <v>2.37501256000178</v>
      </c>
      <c r="P75">
        <v>2.92381798000133</v>
      </c>
      <c r="Q75">
        <v>0.95400257999972404</v>
      </c>
      <c r="R75">
        <v>2.8007930300009298</v>
      </c>
      <c r="S75">
        <v>2.8787526499982099</v>
      </c>
      <c r="T75">
        <v>3.38964050000141</v>
      </c>
      <c r="U75">
        <v>1.1359081699993101</v>
      </c>
      <c r="V75">
        <v>1.56014067999968</v>
      </c>
      <c r="W75">
        <v>2.71453589640078</v>
      </c>
      <c r="X75">
        <v>2.1600774397993501</v>
      </c>
      <c r="Y75">
        <v>3.3735028000010101</v>
      </c>
      <c r="Z75">
        <v>1.10495744999935</v>
      </c>
      <c r="AA75">
        <v>1.2581663900000399</v>
      </c>
      <c r="AB75">
        <v>1.10604125999998</v>
      </c>
      <c r="AC75">
        <v>11.2355059700058</v>
      </c>
      <c r="AD75">
        <v>24.0744564300112</v>
      </c>
      <c r="AE75">
        <v>1.07206149999911</v>
      </c>
      <c r="AF75">
        <v>70.1445640600286</v>
      </c>
      <c r="AG75">
        <v>9.7541251200018504</v>
      </c>
      <c r="AH75">
        <v>1.8380731199995399</v>
      </c>
      <c r="AI75">
        <v>1.1096401800005</v>
      </c>
      <c r="AJ75">
        <v>2.5653634000009302</v>
      </c>
      <c r="AK75">
        <v>2.34987919999912</v>
      </c>
      <c r="AL75">
        <v>1.4680057299992799</v>
      </c>
      <c r="AM75">
        <v>1.6744749000008601</v>
      </c>
      <c r="AN75">
        <v>926.16275126021401</v>
      </c>
      <c r="AO75">
        <v>222.669985729968</v>
      </c>
      <c r="AP75">
        <v>167.58093944005699</v>
      </c>
      <c r="AQ75">
        <v>13.4900327000069</v>
      </c>
      <c r="AR75">
        <v>1.5180088399993099</v>
      </c>
      <c r="AS75">
        <v>1.2888606699998499</v>
      </c>
      <c r="AT75">
        <v>1.49558050000087</v>
      </c>
      <c r="AU75">
        <v>4.0182779099996004</v>
      </c>
      <c r="AV75">
        <v>3.2592536000011001</v>
      </c>
      <c r="AW75">
        <v>1.44213617999958</v>
      </c>
      <c r="AX75">
        <v>12.9616198300064</v>
      </c>
      <c r="AY75">
        <v>1.48685054000089</v>
      </c>
      <c r="AZ75">
        <v>6.6616244999968304</v>
      </c>
      <c r="BA75">
        <v>1.5748347000007901</v>
      </c>
      <c r="BB75">
        <v>4.0873291000025302</v>
      </c>
      <c r="BC75">
        <v>2.54822065999906</v>
      </c>
      <c r="BD75">
        <v>0.95209120999970798</v>
      </c>
      <c r="BE75">
        <v>1.72974550000072</v>
      </c>
      <c r="BF75">
        <v>2.0706499000007201</v>
      </c>
      <c r="BG75">
        <v>2.23351299999922</v>
      </c>
      <c r="BH75">
        <v>2.5684537999986801</v>
      </c>
      <c r="BI75">
        <v>1.6571442000004</v>
      </c>
      <c r="BJ75">
        <v>109.990744499955</v>
      </c>
      <c r="BK75">
        <v>1.0971122999999401</v>
      </c>
      <c r="BL75">
        <v>3.3016598600006501</v>
      </c>
      <c r="BM75">
        <v>1.7407810500008101</v>
      </c>
      <c r="BN75">
        <v>1.59277941000073</v>
      </c>
      <c r="BO75">
        <v>1.0843604000001501</v>
      </c>
      <c r="BP75">
        <v>1.05200709999917</v>
      </c>
      <c r="BQ75">
        <v>2.0056341000017701</v>
      </c>
      <c r="BR75">
        <v>2.0307571000012099</v>
      </c>
      <c r="BS75">
        <v>2.23763550000149</v>
      </c>
      <c r="BT75">
        <v>1.0473982999992599</v>
      </c>
      <c r="BU75">
        <v>1.4589486000004399</v>
      </c>
      <c r="BV75">
        <v>1.8355658000000401</v>
      </c>
      <c r="BW75">
        <v>7.2156657000014102</v>
      </c>
      <c r="BX75">
        <v>4.7829797000013103</v>
      </c>
      <c r="BY75">
        <v>3.0459225999984501</v>
      </c>
      <c r="BZ75">
        <v>95.766318910056697</v>
      </c>
      <c r="CA75">
        <v>9.2408148999966198</v>
      </c>
      <c r="CB75">
        <v>1.1051941999994599</v>
      </c>
      <c r="CC75">
        <v>23.684886400005801</v>
      </c>
      <c r="CD75">
        <v>4.5476160000034698</v>
      </c>
      <c r="CE75">
        <v>9.1835082000034198</v>
      </c>
      <c r="CF75">
        <v>2.7156538999988702</v>
      </c>
      <c r="CG75">
        <v>37.788992199988598</v>
      </c>
      <c r="CH75">
        <v>1.0567506000006699</v>
      </c>
      <c r="CI75">
        <v>1.92027400000006</v>
      </c>
      <c r="CJ75">
        <v>6.1049627000029396</v>
      </c>
      <c r="CK75">
        <v>4.6875475999986502</v>
      </c>
      <c r="CL75">
        <v>2.4082825000004999</v>
      </c>
      <c r="CM75">
        <v>3.0944277999988099</v>
      </c>
      <c r="CN75">
        <v>31.320655399991701</v>
      </c>
      <c r="CO75">
        <v>1.22111819999918</v>
      </c>
      <c r="CP75">
        <v>1.43609830000059</v>
      </c>
      <c r="CQ75">
        <v>1.21199650000017</v>
      </c>
      <c r="CR75">
        <v>1.2745900000009001</v>
      </c>
      <c r="CS75">
        <v>1.27414189999945</v>
      </c>
      <c r="CT75">
        <v>12.090014000001201</v>
      </c>
      <c r="CU75">
        <v>130.47276900010201</v>
      </c>
      <c r="CV75">
        <v>13.9942551999993</v>
      </c>
      <c r="CW75">
        <v>23.669785000005501</v>
      </c>
      <c r="CX75">
        <v>77.833079000003593</v>
      </c>
      <c r="CY75">
        <v>18.544930000003699</v>
      </c>
      <c r="CZ75">
        <v>143.15059600002101</v>
      </c>
      <c r="DA75">
        <v>10.631801399998899</v>
      </c>
      <c r="DB75">
        <v>10.1774442000024</v>
      </c>
      <c r="DC75">
        <v>22.5229760000075</v>
      </c>
      <c r="DD75">
        <v>2.6565784300000801</v>
      </c>
      <c r="DE75">
        <v>1.5040129200006001</v>
      </c>
      <c r="DF75">
        <v>1.34742754999934</v>
      </c>
      <c r="DG75">
        <v>1.1615240699993601</v>
      </c>
      <c r="DH75">
        <v>3.1941923199992699</v>
      </c>
      <c r="DI75">
        <v>7872.9856724292003</v>
      </c>
      <c r="DJ75">
        <v>1.2632156300005599</v>
      </c>
      <c r="DK75">
        <v>2.50037194000106</v>
      </c>
      <c r="DL75">
        <v>27.853280999988801</v>
      </c>
      <c r="DM75">
        <v>2.2191471299993299</v>
      </c>
      <c r="DN75">
        <v>8.5519225000025507</v>
      </c>
      <c r="DO75">
        <v>2.78600205000112</v>
      </c>
      <c r="DP75">
        <v>3.0176483700015502</v>
      </c>
      <c r="DQ75">
        <v>1.23183244000029</v>
      </c>
      <c r="DR75">
        <v>10.975169900004399</v>
      </c>
      <c r="DS75">
        <v>1.1800088799991499</v>
      </c>
      <c r="DT75">
        <v>1.2999736099991399</v>
      </c>
      <c r="DU75">
        <v>3.6015657600000801</v>
      </c>
      <c r="DV75">
        <v>3.4583268999995198</v>
      </c>
      <c r="DW75">
        <v>3.2914477199992702</v>
      </c>
      <c r="DX75">
        <v>1.30340794999938</v>
      </c>
      <c r="DY75">
        <v>121.955682000029</v>
      </c>
      <c r="DZ75">
        <v>1.31933684000069</v>
      </c>
      <c r="EA75">
        <v>1.7674172400002099</v>
      </c>
      <c r="EB75">
        <v>1.07977878999918</v>
      </c>
      <c r="EC75">
        <v>1.12486689999969</v>
      </c>
      <c r="ED75">
        <v>1.0497543300007199</v>
      </c>
      <c r="EE75">
        <v>2.9173227499995802</v>
      </c>
      <c r="EF75">
        <v>1.35703794000074</v>
      </c>
      <c r="EG75">
        <v>2.4943611000016999</v>
      </c>
      <c r="EH75">
        <v>1.39275076999911</v>
      </c>
      <c r="EI75">
        <v>1.7536794999996299</v>
      </c>
      <c r="EJ75">
        <v>1.79695512999933</v>
      </c>
      <c r="EK75">
        <v>3.2469053999993802</v>
      </c>
      <c r="EL75">
        <v>5.9956426999997303</v>
      </c>
      <c r="EM75">
        <v>29.4744107000006</v>
      </c>
      <c r="EN75">
        <v>1.5060508200003799</v>
      </c>
      <c r="EO75">
        <v>1.3367266500008601</v>
      </c>
      <c r="EP75">
        <v>1.07663863000016</v>
      </c>
      <c r="EQ75">
        <v>1.07815467</v>
      </c>
      <c r="ER75">
        <v>1.3303052899991601</v>
      </c>
      <c r="ES75">
        <v>1.0538950900008801</v>
      </c>
      <c r="ET75">
        <v>1.6144675800005599</v>
      </c>
      <c r="EU75">
        <v>3.01589365000109</v>
      </c>
      <c r="EV75">
        <v>1.1342131199999099</v>
      </c>
      <c r="EW75">
        <v>1.0158864900004101</v>
      </c>
      <c r="EX75">
        <v>114.196141000022</v>
      </c>
      <c r="EY75">
        <v>6.4421013300016101</v>
      </c>
      <c r="EZ75">
        <v>3.30592780000006</v>
      </c>
      <c r="FA75">
        <v>1.1603801300006999</v>
      </c>
      <c r="FC75">
        <v>202.77419420005799</v>
      </c>
      <c r="FD75">
        <v>10099.7843697071</v>
      </c>
      <c r="FE75">
        <v>101.13827190001</v>
      </c>
      <c r="FF75">
        <v>1.09528241999942</v>
      </c>
      <c r="FG75">
        <v>4002.4428317882098</v>
      </c>
      <c r="FH75">
        <v>1.0225389999996</v>
      </c>
      <c r="FI75">
        <v>1.03338910999992</v>
      </c>
      <c r="FJ75">
        <v>1.16106256999956</v>
      </c>
      <c r="FK75">
        <v>22.875236140011101</v>
      </c>
      <c r="FL75">
        <v>1.3620372999994299</v>
      </c>
      <c r="FM75">
        <v>2.20155890000024</v>
      </c>
      <c r="FN75">
        <v>1.83968959999947</v>
      </c>
      <c r="FO75">
        <v>1.19414160000088</v>
      </c>
      <c r="FP75">
        <v>3.3583209999997101</v>
      </c>
      <c r="FQ75">
        <v>1.6180920099995999</v>
      </c>
      <c r="FR75">
        <v>1.1991553600000799</v>
      </c>
      <c r="FS75">
        <v>1.14796643000045</v>
      </c>
      <c r="FT75">
        <v>1.9800865399993199</v>
      </c>
      <c r="FU75">
        <v>1.93362049999996</v>
      </c>
      <c r="FV75">
        <v>1.0119564600008699</v>
      </c>
      <c r="FW75">
        <v>1.3844895399997801</v>
      </c>
      <c r="FX75">
        <v>1.1214163399999999</v>
      </c>
      <c r="FY75">
        <v>1.29856054000084</v>
      </c>
      <c r="FZ75">
        <v>1.06639222999911</v>
      </c>
      <c r="GA75">
        <v>3.7925974799982201</v>
      </c>
      <c r="GB75">
        <v>1.22228229999928</v>
      </c>
      <c r="GC75">
        <v>333.73518275003897</v>
      </c>
      <c r="GD75">
        <v>101.835758300032</v>
      </c>
      <c r="GE75">
        <v>175.557768800063</v>
      </c>
      <c r="GF75">
        <v>291.259926999919</v>
      </c>
      <c r="GG75">
        <v>276.60430759983097</v>
      </c>
      <c r="GH75">
        <v>131.94200229993999</v>
      </c>
      <c r="GI75">
        <v>268.67649579979502</v>
      </c>
      <c r="GJ75">
        <v>111.707138899947</v>
      </c>
      <c r="GK75">
        <v>214.773962599924</v>
      </c>
      <c r="GL75">
        <v>1.0806224000007201</v>
      </c>
      <c r="GM75">
        <v>2.2460141000010498</v>
      </c>
      <c r="GN75">
        <v>1.4300174000000001</v>
      </c>
      <c r="GO75">
        <v>7.1526068000020997</v>
      </c>
      <c r="GP75">
        <v>2.9142740999996</v>
      </c>
      <c r="GQ75">
        <v>1.10646169999927</v>
      </c>
      <c r="GR75">
        <v>2.2147072000007002</v>
      </c>
      <c r="GS75">
        <v>4.4230519999982798</v>
      </c>
      <c r="GT75">
        <v>2.1155417000008998</v>
      </c>
      <c r="GU75">
        <v>2.9011026000007401</v>
      </c>
      <c r="GV75">
        <v>11.8503583999991</v>
      </c>
      <c r="GW75">
        <v>1.3937354000008799</v>
      </c>
      <c r="GX75">
        <v>7.8030827999973598</v>
      </c>
      <c r="GY75">
        <v>4.1049244000023499</v>
      </c>
      <c r="GZ75">
        <v>1.00895359999959</v>
      </c>
      <c r="HA75">
        <v>2.2843204999990099</v>
      </c>
      <c r="HB75">
        <v>0.95794620000015096</v>
      </c>
      <c r="HC75">
        <v>5.1945598000020299</v>
      </c>
      <c r="HD75">
        <v>1.33126710000033</v>
      </c>
      <c r="HE75">
        <v>153.665261100046</v>
      </c>
      <c r="HF75">
        <v>3.55003120000038</v>
      </c>
      <c r="HG75">
        <v>0.98143049999998799</v>
      </c>
      <c r="HH75">
        <v>2.3742564999993201</v>
      </c>
      <c r="HI75">
        <v>5.8702470999996903</v>
      </c>
      <c r="HJ75">
        <v>1.09499630000028</v>
      </c>
      <c r="HK75">
        <v>4.0487825000018303</v>
      </c>
      <c r="HL75">
        <v>151.98270265990899</v>
      </c>
      <c r="HM75">
        <v>4.1685857400007098</v>
      </c>
      <c r="HN75">
        <v>74.141431230003903</v>
      </c>
      <c r="HO75">
        <v>1067.29810005985</v>
      </c>
      <c r="HP75">
        <v>1.13458944000013</v>
      </c>
      <c r="HQ75">
        <v>1.1388347899992399</v>
      </c>
      <c r="HR75">
        <v>117.018510930007</v>
      </c>
      <c r="HS75">
        <v>175.32005846989301</v>
      </c>
      <c r="HT75">
        <v>127.667773279944</v>
      </c>
      <c r="HU75">
        <v>151.15525066992299</v>
      </c>
      <c r="HV75">
        <v>152.24259406002199</v>
      </c>
      <c r="HW75">
        <v>378.32216838980099</v>
      </c>
      <c r="HX75">
        <v>120.08733739994901</v>
      </c>
      <c r="HY75">
        <v>131.979462049901</v>
      </c>
      <c r="HZ75">
        <v>107.27709362004001</v>
      </c>
      <c r="IA75">
        <v>1.0805249999994</v>
      </c>
      <c r="IB75">
        <v>1.0935274000003099</v>
      </c>
      <c r="IC75">
        <v>1.11213560000033</v>
      </c>
      <c r="ID75">
        <v>1.1336651000001401</v>
      </c>
      <c r="IE75">
        <v>0.96377899999970396</v>
      </c>
      <c r="IF75">
        <v>1.3493220000000301</v>
      </c>
      <c r="IG75">
        <v>1.71794740000041</v>
      </c>
      <c r="IH75">
        <v>1.32103900000038</v>
      </c>
      <c r="II75">
        <v>1.32335240000066</v>
      </c>
      <c r="IJ75">
        <v>1.0070806000003401</v>
      </c>
      <c r="IK75">
        <v>1.0632659999992</v>
      </c>
      <c r="IL75">
        <v>1.0840318999998999</v>
      </c>
      <c r="IM75">
        <v>1.1337910000002001</v>
      </c>
      <c r="IN75">
        <v>0.99801300000035598</v>
      </c>
      <c r="IO75">
        <v>0.99707550000039202</v>
      </c>
      <c r="IP75">
        <v>2.9413105999992699</v>
      </c>
      <c r="IQ75">
        <v>1.07349369999974</v>
      </c>
      <c r="IR75">
        <v>0.98805950000041798</v>
      </c>
      <c r="IS75">
        <v>1.28215500000078</v>
      </c>
      <c r="IT75">
        <v>1.3123613000006999</v>
      </c>
      <c r="IU75">
        <v>1.11348360000011</v>
      </c>
      <c r="IV75">
        <v>1.4485206000008499</v>
      </c>
      <c r="IW75">
        <v>0.98108390000015799</v>
      </c>
      <c r="IX75">
        <v>1.5711663999991301</v>
      </c>
      <c r="IY75">
        <v>1.31795310000052</v>
      </c>
      <c r="IZ75">
        <v>1.8849649999992799</v>
      </c>
      <c r="JA75">
        <v>1.3725508999996201</v>
      </c>
      <c r="JB75">
        <v>1.1612354999997501</v>
      </c>
      <c r="JC75">
        <v>1.1266414000001499</v>
      </c>
      <c r="JD75">
        <v>1.11328669999966</v>
      </c>
      <c r="JE75">
        <v>1.1123967999992601</v>
      </c>
      <c r="JF75">
        <v>4.0617411999992301</v>
      </c>
      <c r="JG75">
        <v>1.4351984000004401</v>
      </c>
      <c r="JH75">
        <v>1.32983219999915</v>
      </c>
      <c r="JI75">
        <v>0.97005700000045203</v>
      </c>
      <c r="JJ75">
        <v>5.7768569000036196</v>
      </c>
      <c r="JK75">
        <v>1.5782228999996699</v>
      </c>
      <c r="JL75">
        <v>1.5765515000002801</v>
      </c>
      <c r="JM75">
        <v>1.82026509999923</v>
      </c>
      <c r="JN75">
        <v>1.1598603000002199</v>
      </c>
      <c r="JO75">
        <v>2.4679691300007098</v>
      </c>
      <c r="JP75">
        <v>548.82632295042299</v>
      </c>
      <c r="JQ75">
        <v>203.716941470047</v>
      </c>
      <c r="JR75">
        <v>11.6826000000001</v>
      </c>
      <c r="JS75">
        <v>1.8402652999993701</v>
      </c>
      <c r="JT75">
        <v>1.2226313999999501</v>
      </c>
      <c r="JU75">
        <v>5.8845302999979996</v>
      </c>
      <c r="JV75">
        <v>104.002477000002</v>
      </c>
      <c r="JW75">
        <v>0.98289250000016204</v>
      </c>
      <c r="JX75">
        <v>107.131092999945</v>
      </c>
      <c r="JY75">
        <v>1.02661187999911</v>
      </c>
      <c r="JZ75">
        <v>1.0456452899998101</v>
      </c>
      <c r="KA75">
        <v>102.590178000042</v>
      </c>
      <c r="KB75">
        <v>80.440683000022503</v>
      </c>
      <c r="KD75">
        <v>107.524262999999</v>
      </c>
      <c r="KE75">
        <v>117.244313000003</v>
      </c>
      <c r="KF75">
        <v>102.635237999959</v>
      </c>
      <c r="KG75">
        <v>117.93750999996</v>
      </c>
      <c r="KH75">
        <v>106.866658000043</v>
      </c>
      <c r="KI75">
        <v>168.009919000091</v>
      </c>
      <c r="KJ75">
        <v>157.82785900006999</v>
      </c>
      <c r="KK75">
        <v>119.364323999966</v>
      </c>
      <c r="KL75">
        <v>104.520392999984</v>
      </c>
      <c r="KM75">
        <v>150.761870000046</v>
      </c>
      <c r="KN75">
        <v>129.605097000021</v>
      </c>
      <c r="KO75">
        <v>106.362522999989</v>
      </c>
      <c r="KP75">
        <v>101.53429900005</v>
      </c>
      <c r="KQ75">
        <v>179.459779999917</v>
      </c>
      <c r="KR75">
        <v>279.740615999792</v>
      </c>
      <c r="KS75">
        <v>134.00444300007101</v>
      </c>
      <c r="KT75">
        <v>130.40250799991199</v>
      </c>
      <c r="KU75">
        <v>206.81071199988901</v>
      </c>
      <c r="KV75">
        <v>109.99903199996299</v>
      </c>
      <c r="KW75">
        <v>109.591077000019</v>
      </c>
      <c r="KX75">
        <v>173.50845400011201</v>
      </c>
      <c r="KY75">
        <v>206.255910000065</v>
      </c>
      <c r="KZ75">
        <v>101.517854999984</v>
      </c>
      <c r="LA75">
        <v>108.001433999976</v>
      </c>
      <c r="LB75">
        <v>121.52152099995899</v>
      </c>
      <c r="LC75">
        <v>107.594064999954</v>
      </c>
      <c r="LD75">
        <v>198.77063299994899</v>
      </c>
      <c r="LE75">
        <v>84.144077999982997</v>
      </c>
      <c r="LF75">
        <v>121.58929300005499</v>
      </c>
      <c r="LG75">
        <v>115.95245400001301</v>
      </c>
      <c r="LH75">
        <v>101.435949999955</v>
      </c>
      <c r="LI75">
        <v>114.508889000048</v>
      </c>
      <c r="LJ75">
        <v>111.42538499995101</v>
      </c>
      <c r="LK75">
        <v>148.80073300004</v>
      </c>
      <c r="LL75">
        <v>251.160739999963</v>
      </c>
      <c r="LM75">
        <v>197.643185999943</v>
      </c>
      <c r="LN75">
        <v>109.92459399998199</v>
      </c>
      <c r="LO75">
        <v>145.70909300004101</v>
      </c>
      <c r="LQ75">
        <v>117.348018000019</v>
      </c>
      <c r="LS75">
        <v>135.52132200007301</v>
      </c>
      <c r="LT75">
        <v>132.437590999994</v>
      </c>
      <c r="LU75">
        <v>106.432835999993</v>
      </c>
      <c r="LV75">
        <v>144.56878200010399</v>
      </c>
      <c r="LW75">
        <v>101.724682</v>
      </c>
      <c r="LX75">
        <v>111.79834400001</v>
      </c>
      <c r="LY75">
        <v>130.12693400005799</v>
      </c>
      <c r="LZ75">
        <v>121.685279999976</v>
      </c>
      <c r="MB75">
        <v>124.233332999982</v>
      </c>
      <c r="MC75">
        <v>149.22867599991201</v>
      </c>
      <c r="MD75">
        <v>102.902798000025</v>
      </c>
      <c r="ME75">
        <v>105.49503400002099</v>
      </c>
      <c r="MF75">
        <v>101.500409999979</v>
      </c>
      <c r="MG75">
        <v>102.14062099997</v>
      </c>
      <c r="MH75">
        <v>145.73199400003099</v>
      </c>
      <c r="MI75">
        <v>217.686565000098</v>
      </c>
      <c r="MK75">
        <v>104.984168999945</v>
      </c>
      <c r="ML75">
        <v>154.67333399993399</v>
      </c>
      <c r="MM75">
        <v>110.00282299995899</v>
      </c>
      <c r="MN75">
        <v>102.154509000015</v>
      </c>
      <c r="MO75">
        <v>133.64876100001899</v>
      </c>
      <c r="MP75">
        <v>106.361118000001</v>
      </c>
      <c r="MQ75">
        <v>99.562486000009798</v>
      </c>
      <c r="MR75">
        <v>100.54871100001</v>
      </c>
      <c r="MT75">
        <v>214.710863000015</v>
      </c>
      <c r="MU75">
        <v>285.48187700007099</v>
      </c>
      <c r="MV75">
        <v>195.41946000000499</v>
      </c>
      <c r="MW75">
        <v>228.80766399996401</v>
      </c>
      <c r="MY75">
        <v>308.86554899997998</v>
      </c>
      <c r="NA75">
        <v>285.18597400002199</v>
      </c>
      <c r="NB75">
        <v>117.794410999981</v>
      </c>
      <c r="NC75">
        <v>278.61649199994298</v>
      </c>
      <c r="ND75">
        <v>100.692027000012</v>
      </c>
      <c r="NE75">
        <v>134.748633000068</v>
      </c>
      <c r="NF75">
        <v>214.99280899995901</v>
      </c>
      <c r="NG75">
        <v>151.02542599989101</v>
      </c>
      <c r="NH75">
        <v>141.92011699988501</v>
      </c>
      <c r="NI75">
        <v>123.703806999954</v>
      </c>
      <c r="NJ75">
        <v>108.15088400000199</v>
      </c>
      <c r="NK75">
        <v>118.828433000017</v>
      </c>
      <c r="NL75">
        <v>117.951067000045</v>
      </c>
      <c r="NM75">
        <v>118.882958999951</v>
      </c>
      <c r="NN75">
        <v>155.03633300005501</v>
      </c>
      <c r="NO75">
        <v>102.15211599995401</v>
      </c>
      <c r="NP75">
        <v>125.146762000048</v>
      </c>
      <c r="NQ75">
        <v>109.814735000022</v>
      </c>
      <c r="NR75">
        <v>1.6878352999992801</v>
      </c>
      <c r="NS75">
        <v>4.0793241999999701</v>
      </c>
      <c r="NT75">
        <v>1.3510943000001101</v>
      </c>
      <c r="NU75">
        <v>1.0361121700007101</v>
      </c>
      <c r="NV75">
        <v>2.3953201600015701</v>
      </c>
      <c r="NW75">
        <v>1.1759555400003601</v>
      </c>
      <c r="NX75">
        <v>1.01621990000058</v>
      </c>
      <c r="NY75">
        <v>0.99641869999959498</v>
      </c>
      <c r="NZ75">
        <v>1.0755439999993499</v>
      </c>
      <c r="OA75">
        <v>1.0465705000006</v>
      </c>
      <c r="OB75">
        <v>3.53008910000062</v>
      </c>
      <c r="OC75">
        <v>2.1669164000013601</v>
      </c>
      <c r="OD75">
        <v>3.0792198000017401</v>
      </c>
      <c r="OE75">
        <v>1.5280172999991899</v>
      </c>
      <c r="OF75">
        <v>2.9434982999991899</v>
      </c>
      <c r="OG75">
        <v>5.7893478999976704</v>
      </c>
      <c r="OH75">
        <v>2.3487621999993298</v>
      </c>
      <c r="OI75">
        <v>2.6126113999998801</v>
      </c>
      <c r="OJ75">
        <v>1.4316772999991401</v>
      </c>
      <c r="OK75">
        <v>1.3033333000003</v>
      </c>
      <c r="OL75">
        <v>1.39780500000052</v>
      </c>
      <c r="OM75">
        <v>3.1686621799999601</v>
      </c>
      <c r="ON75">
        <v>3.32078760000149</v>
      </c>
      <c r="OO75">
        <v>1.3624254499991399</v>
      </c>
      <c r="OP75">
        <v>2.1279903700015002</v>
      </c>
      <c r="OQ75">
        <v>2.8235197499998299</v>
      </c>
      <c r="OR75">
        <v>2.7029923500013</v>
      </c>
      <c r="OS75">
        <v>2.5285737400008701</v>
      </c>
      <c r="OT75">
        <v>2.8703021699984701</v>
      </c>
      <c r="OU75">
        <v>1.0505226299992501</v>
      </c>
      <c r="OV75">
        <v>1.5073057400004499</v>
      </c>
      <c r="OW75">
        <v>2.3270486900000802</v>
      </c>
      <c r="OX75">
        <v>2.79710043999876</v>
      </c>
      <c r="OY75">
        <v>54.824997230025502</v>
      </c>
      <c r="OZ75">
        <v>2.6250974799986602</v>
      </c>
      <c r="PA75">
        <v>10.632474869998999</v>
      </c>
      <c r="PB75">
        <v>2.62275633000172</v>
      </c>
      <c r="PC75">
        <v>3.5221369200007802</v>
      </c>
      <c r="PD75">
        <v>3.0838648600001801</v>
      </c>
      <c r="PE75">
        <v>1.8561897500003399</v>
      </c>
      <c r="PF75">
        <v>108.179417000036</v>
      </c>
      <c r="PG75">
        <v>92.772415000014007</v>
      </c>
      <c r="PH75">
        <v>4.0326781999974601</v>
      </c>
      <c r="PI75">
        <v>6.19165020000219</v>
      </c>
      <c r="PJ75">
        <v>4.2152789999963698</v>
      </c>
      <c r="PK75">
        <v>1.15569599999981</v>
      </c>
      <c r="PL75">
        <v>1.2061235199998901</v>
      </c>
      <c r="PM75">
        <v>1.24554159999934</v>
      </c>
      <c r="PN75">
        <v>1.50385301999995</v>
      </c>
      <c r="PO75">
        <v>1.53310819000035</v>
      </c>
      <c r="PP75">
        <v>1.61526023999977</v>
      </c>
      <c r="PQ75">
        <v>1.69282944000042</v>
      </c>
      <c r="PR75">
        <v>1.3600893200000399</v>
      </c>
      <c r="PS75">
        <v>1.72863784999936</v>
      </c>
      <c r="PT75">
        <v>1.8550792799997</v>
      </c>
      <c r="PU75">
        <v>3.37154365999959</v>
      </c>
      <c r="PV75">
        <v>8.5711287599988299</v>
      </c>
      <c r="PW75">
        <v>209.96085419994799</v>
      </c>
      <c r="PX75">
        <v>2.1317154999997001</v>
      </c>
      <c r="PY75">
        <v>165.47018679999701</v>
      </c>
      <c r="PZ75">
        <v>1.8025032000004999</v>
      </c>
      <c r="QA75">
        <v>1.65381300000081</v>
      </c>
      <c r="QB75">
        <v>102.813681400032</v>
      </c>
      <c r="QC75">
        <v>2.0586684000008999</v>
      </c>
      <c r="QD75">
        <v>42813.849386096001</v>
      </c>
      <c r="QE75">
        <v>2.4523212999993098</v>
      </c>
      <c r="QF75">
        <v>2.29200416000094</v>
      </c>
      <c r="QG75">
        <v>222.14622944011401</v>
      </c>
      <c r="QH75">
        <v>128.858148660045</v>
      </c>
      <c r="QI75">
        <v>1.0792524699991199</v>
      </c>
      <c r="QJ75">
        <v>1.10288519999995</v>
      </c>
      <c r="QK75">
        <v>1.0334969300001799</v>
      </c>
      <c r="QL75">
        <v>1.02240449000055</v>
      </c>
      <c r="QM75">
        <v>15.0828620700049</v>
      </c>
      <c r="QN75">
        <v>1.5806443599994999</v>
      </c>
      <c r="QP75">
        <v>1.39225789999909</v>
      </c>
      <c r="QQ75">
        <v>1.28733169999941</v>
      </c>
      <c r="QR75">
        <v>1.0762472000005801</v>
      </c>
      <c r="QS75">
        <v>1.5685914999994599</v>
      </c>
      <c r="QT75">
        <v>1.2373416999998901</v>
      </c>
      <c r="QU75">
        <v>112.155327999964</v>
      </c>
      <c r="QV75">
        <v>103.04417400003901</v>
      </c>
      <c r="QW75">
        <v>189.93363699992199</v>
      </c>
      <c r="QX75">
        <v>109.408603999997</v>
      </c>
      <c r="QY75">
        <v>106.15611199999699</v>
      </c>
      <c r="QZ75">
        <v>104.25503899995201</v>
      </c>
      <c r="RA75">
        <v>103.60280700004699</v>
      </c>
      <c r="RB75">
        <v>1.26455252999949</v>
      </c>
      <c r="RC75">
        <v>2.3799154900007098</v>
      </c>
      <c r="RD75">
        <v>141.03691200003999</v>
      </c>
      <c r="RE75">
        <v>106.066385000013</v>
      </c>
      <c r="RF75">
        <v>111.311281000031</v>
      </c>
      <c r="RG75">
        <v>122.01393999997499</v>
      </c>
      <c r="RH75">
        <v>150.36107499990601</v>
      </c>
      <c r="RI75">
        <v>240.58019599993699</v>
      </c>
      <c r="RJ75">
        <v>100.317277000053</v>
      </c>
      <c r="RL75">
        <v>275.22434000019001</v>
      </c>
      <c r="RM75">
        <v>53.322861000022399</v>
      </c>
      <c r="RN75">
        <v>268.49537899997102</v>
      </c>
      <c r="RO75">
        <v>168.42211599997199</v>
      </c>
      <c r="RP75">
        <v>219.83181399991699</v>
      </c>
      <c r="RQ75">
        <v>103.950394000043</v>
      </c>
      <c r="RR75">
        <v>377.03128500003402</v>
      </c>
      <c r="RS75">
        <v>194.10164400003899</v>
      </c>
      <c r="RT75">
        <v>110.78558200003999</v>
      </c>
      <c r="RU75">
        <v>185.77169899991699</v>
      </c>
      <c r="RV75">
        <v>327.41724599990999</v>
      </c>
      <c r="RW75">
        <v>61.742312000016703</v>
      </c>
      <c r="RX75">
        <v>370.96922799991398</v>
      </c>
      <c r="RY75">
        <v>199.55165900010601</v>
      </c>
      <c r="RZ75">
        <v>527.336257000454</v>
      </c>
      <c r="SA75">
        <v>567.05316799972195</v>
      </c>
      <c r="SB75">
        <v>281.99536299984902</v>
      </c>
      <c r="SC75">
        <v>100.626199000049</v>
      </c>
      <c r="SD75">
        <v>192.73623999999799</v>
      </c>
      <c r="SE75">
        <v>336.63140199985401</v>
      </c>
      <c r="SF75">
        <v>240.936470000073</v>
      </c>
      <c r="SG75">
        <v>668.75686900038295</v>
      </c>
      <c r="SH75">
        <v>106.983542999951</v>
      </c>
      <c r="SI75">
        <v>105.50066599994901</v>
      </c>
      <c r="SJ75">
        <v>7900.3151829987801</v>
      </c>
      <c r="SK75">
        <v>65.003193999989904</v>
      </c>
      <c r="SL75">
        <v>151.37434599990999</v>
      </c>
      <c r="SM75">
        <v>284.41126699978503</v>
      </c>
      <c r="SN75">
        <v>340.08632399980002</v>
      </c>
      <c r="SO75">
        <v>201.22051999997299</v>
      </c>
      <c r="SP75">
        <v>562.79661600012298</v>
      </c>
      <c r="SQ75">
        <v>201.37176900007799</v>
      </c>
      <c r="SR75">
        <v>53.747794999973799</v>
      </c>
      <c r="SS75">
        <v>44.323707000003203</v>
      </c>
      <c r="ST75">
        <v>195.50201699999201</v>
      </c>
      <c r="SU75">
        <v>190.39336599991699</v>
      </c>
      <c r="SV75">
        <v>197.44585300004101</v>
      </c>
      <c r="SW75">
        <v>166.52612500009101</v>
      </c>
      <c r="SX75">
        <v>205.00663199997501</v>
      </c>
      <c r="SY75">
        <v>176.434498999966</v>
      </c>
      <c r="SZ75">
        <v>115.846204999951</v>
      </c>
      <c r="TA75">
        <v>147.371304000029</v>
      </c>
      <c r="TB75">
        <v>102.959120000014</v>
      </c>
      <c r="TC75">
        <v>150.82662499998699</v>
      </c>
      <c r="TD75">
        <v>140.638680000091</v>
      </c>
      <c r="TE75">
        <v>427.104476999957</v>
      </c>
      <c r="TF75">
        <v>116.84797700005601</v>
      </c>
      <c r="TG75">
        <v>125.432429000037</v>
      </c>
      <c r="TH75">
        <v>461.24302399996702</v>
      </c>
      <c r="TI75">
        <v>84.910060000023805</v>
      </c>
      <c r="TJ75">
        <v>267.23613000009198</v>
      </c>
      <c r="TK75">
        <v>152.74616799992501</v>
      </c>
      <c r="TL75">
        <v>434.87603900022799</v>
      </c>
      <c r="TM75">
        <v>505.29851699992997</v>
      </c>
      <c r="TN75">
        <v>197.07892600004601</v>
      </c>
      <c r="TO75">
        <v>506.07801700010901</v>
      </c>
      <c r="TP75">
        <v>215.81134600006001</v>
      </c>
      <c r="TQ75">
        <v>505.90284600015701</v>
      </c>
      <c r="TR75">
        <v>505.83177800010901</v>
      </c>
      <c r="TS75">
        <v>207.09347600000899</v>
      </c>
      <c r="TT75">
        <v>159.673166000051</v>
      </c>
      <c r="TV75">
        <v>106.965981999994</v>
      </c>
      <c r="TW75">
        <v>367.77639500005199</v>
      </c>
      <c r="TX75">
        <v>134.23528299992901</v>
      </c>
      <c r="TY75">
        <v>108.733587999945</v>
      </c>
      <c r="TZ75">
        <v>428.06876800023002</v>
      </c>
      <c r="UA75">
        <v>154.94769500009701</v>
      </c>
      <c r="UB75">
        <v>131.17420700006201</v>
      </c>
      <c r="UC75">
        <v>114.38018199999399</v>
      </c>
      <c r="UD75">
        <v>109.17365100001901</v>
      </c>
      <c r="UE75">
        <v>134.21705799992199</v>
      </c>
      <c r="UF75">
        <v>110.515012999997</v>
      </c>
      <c r="UG75">
        <v>127.40424800000601</v>
      </c>
      <c r="UH75">
        <v>132.93654999998401</v>
      </c>
      <c r="UI75">
        <v>115.20021999999901</v>
      </c>
      <c r="UJ75">
        <v>109.812003999949</v>
      </c>
      <c r="UK75">
        <v>132.622893000022</v>
      </c>
      <c r="UL75">
        <v>147.55023099994301</v>
      </c>
      <c r="UM75">
        <v>100.77876899996799</v>
      </c>
      <c r="UN75">
        <v>141.60180400009301</v>
      </c>
      <c r="UO75">
        <v>188.051572999917</v>
      </c>
      <c r="UP75">
        <v>179.51801600004501</v>
      </c>
      <c r="UQ75">
        <v>95.811026999959694</v>
      </c>
      <c r="UR75">
        <v>110.678237000015</v>
      </c>
      <c r="US75">
        <v>343.11636199988402</v>
      </c>
      <c r="UT75">
        <v>342.41011600010103</v>
      </c>
      <c r="UU75">
        <v>1895.6466359998999</v>
      </c>
      <c r="UV75">
        <v>137.59606999997001</v>
      </c>
      <c r="UW75">
        <v>437.77618200005998</v>
      </c>
      <c r="UX75">
        <v>110.327828999958</v>
      </c>
      <c r="UY75">
        <v>57.287545999977702</v>
      </c>
      <c r="UZ75">
        <v>12.9302599999937</v>
      </c>
      <c r="VA75">
        <v>160.38121800008199</v>
      </c>
      <c r="VB75">
        <v>115.463404000038</v>
      </c>
      <c r="VC75">
        <v>109.759914000053</v>
      </c>
      <c r="VD75">
        <v>121.332914000028</v>
      </c>
      <c r="VE75">
        <v>108.670971999993</v>
      </c>
      <c r="VF75">
        <v>145.01505000004499</v>
      </c>
      <c r="VG75">
        <v>147.08404999994701</v>
      </c>
      <c r="VH75">
        <v>115.821040999959</v>
      </c>
      <c r="VI75">
        <v>106.236824000021</v>
      </c>
      <c r="VJ75">
        <v>117.249043000047</v>
      </c>
      <c r="VK75">
        <v>115.55571500002399</v>
      </c>
      <c r="VL75">
        <v>104.03731699998001</v>
      </c>
      <c r="VM75">
        <v>108.667885000003</v>
      </c>
      <c r="VN75">
        <v>216.383972000098</v>
      </c>
      <c r="VO75">
        <v>107.52587200002699</v>
      </c>
      <c r="VP75">
        <v>293.08651399985001</v>
      </c>
      <c r="VQ75">
        <v>194.85236499994099</v>
      </c>
      <c r="VR75">
        <v>112.336036000052</v>
      </c>
      <c r="VS75">
        <v>107.662378999987</v>
      </c>
      <c r="VT75">
        <v>123.22575900005199</v>
      </c>
      <c r="VU75">
        <v>167.80789200007001</v>
      </c>
      <c r="VV75">
        <v>207.138533999911</v>
      </c>
      <c r="VW75">
        <v>169.33571700006701</v>
      </c>
      <c r="VX75">
        <v>146.86932100006399</v>
      </c>
      <c r="VY75">
        <v>107.892180999974</v>
      </c>
      <c r="VZ75">
        <v>112.32939500000801</v>
      </c>
      <c r="WA75">
        <v>105.711279000039</v>
      </c>
      <c r="WB75">
        <v>289.438186999876</v>
      </c>
      <c r="WC75">
        <v>186.769904999994</v>
      </c>
      <c r="WD75">
        <v>206.557173999958</v>
      </c>
      <c r="WE75">
        <v>106.387076999992</v>
      </c>
      <c r="WF75">
        <v>105.041374000022</v>
      </c>
      <c r="WG75">
        <v>122.95706799998899</v>
      </c>
      <c r="WH75">
        <v>110.652701999992</v>
      </c>
      <c r="WI75">
        <v>122.245498999953</v>
      </c>
      <c r="WJ75">
        <v>29.774035000009501</v>
      </c>
      <c r="WK75">
        <v>112.322901000036</v>
      </c>
      <c r="WL75">
        <v>104.761361000012</v>
      </c>
      <c r="WM75">
        <v>225.69103399990101</v>
      </c>
      <c r="WN75">
        <v>289.356897000223</v>
      </c>
      <c r="WO75">
        <v>353.26772100012698</v>
      </c>
      <c r="WP75">
        <v>219.498972000089</v>
      </c>
      <c r="WQ75">
        <v>219.441604000051</v>
      </c>
      <c r="WR75">
        <v>275.40871200011998</v>
      </c>
      <c r="WS75">
        <v>240.47925499989699</v>
      </c>
      <c r="WT75">
        <v>452.566932999995</v>
      </c>
      <c r="WU75">
        <v>458.79851000011001</v>
      </c>
      <c r="WV75">
        <v>713.29783099982899</v>
      </c>
      <c r="WW75">
        <v>125.72102399996901</v>
      </c>
      <c r="WX75">
        <v>288.65670600021298</v>
      </c>
      <c r="WY75">
        <v>140.02140299999201</v>
      </c>
      <c r="WZ75">
        <v>252.422673000023</v>
      </c>
      <c r="XA75">
        <v>90.029014999978202</v>
      </c>
      <c r="XB75">
        <v>194.782713999972</v>
      </c>
      <c r="XC75">
        <v>90.9455679999664</v>
      </c>
      <c r="XD75">
        <v>478.28499499987799</v>
      </c>
      <c r="XE75">
        <v>159.43517499999101</v>
      </c>
      <c r="XF75">
        <v>244.491293000057</v>
      </c>
      <c r="XG75">
        <v>101.33026800002</v>
      </c>
      <c r="XH75">
        <v>207.59836599999099</v>
      </c>
      <c r="XI75">
        <v>101.78414999996301</v>
      </c>
      <c r="XJ75">
        <v>215.620274000103</v>
      </c>
      <c r="XK75">
        <v>43.223475000006097</v>
      </c>
      <c r="XL75">
        <v>1.3146520699992801</v>
      </c>
      <c r="XM75">
        <v>5.7675482199993002</v>
      </c>
      <c r="XN75">
        <v>1.24772458000007</v>
      </c>
      <c r="XO75">
        <v>1.79701303000002</v>
      </c>
      <c r="XP75">
        <v>1.74795597999946</v>
      </c>
      <c r="XQ75">
        <v>18.885078930005001</v>
      </c>
      <c r="XR75">
        <v>1.2154712699993999</v>
      </c>
      <c r="XS75">
        <v>1.25550843999918</v>
      </c>
      <c r="XT75">
        <v>2.3466054800010201</v>
      </c>
      <c r="XU75">
        <v>2.20868903999872</v>
      </c>
      <c r="XV75">
        <v>2.6069568999991999</v>
      </c>
      <c r="XW75">
        <v>2.9384050000007802</v>
      </c>
      <c r="XX75">
        <v>3.2046670999989102</v>
      </c>
      <c r="XY75">
        <v>3.07117070000095</v>
      </c>
      <c r="XZ75">
        <v>1.15193250000084</v>
      </c>
      <c r="YA75">
        <v>9.5483080999983905</v>
      </c>
      <c r="YB75">
        <v>0.95363079999970102</v>
      </c>
      <c r="YC75">
        <v>1.0305344999996999</v>
      </c>
      <c r="YD75">
        <v>1.1652224999998</v>
      </c>
      <c r="YE75">
        <v>4.5907080999968501</v>
      </c>
      <c r="YF75">
        <v>1.14308680000067</v>
      </c>
      <c r="YG75">
        <v>0.93941411000014297</v>
      </c>
      <c r="YH75">
        <v>1534.92497945949</v>
      </c>
      <c r="YI75">
        <v>113.788066999987</v>
      </c>
      <c r="YJ75">
        <v>303.66612600022899</v>
      </c>
      <c r="YK75">
        <v>3.0289483499982501</v>
      </c>
      <c r="YL75">
        <v>1.44524955000088</v>
      </c>
      <c r="YM75">
        <v>2355058.1959953299</v>
      </c>
      <c r="YN75">
        <v>1.19535050999912</v>
      </c>
      <c r="YO75">
        <v>1.18010327999946</v>
      </c>
      <c r="YP75">
        <v>1.7602821799991899</v>
      </c>
      <c r="YQ75">
        <v>169.15893899998599</v>
      </c>
      <c r="YR75">
        <v>144.643681100104</v>
      </c>
      <c r="YS75">
        <v>6.0832583000010301</v>
      </c>
      <c r="YT75">
        <v>7.2275350999989296</v>
      </c>
      <c r="YU75">
        <v>347.31482570012997</v>
      </c>
      <c r="YV75">
        <v>227.478921399917</v>
      </c>
      <c r="YW75">
        <v>1.3031176999993499</v>
      </c>
      <c r="YX75">
        <v>1.30725949999942</v>
      </c>
      <c r="YY75">
        <v>1.2138285000000899</v>
      </c>
      <c r="YZ75">
        <v>3.8650123000006702</v>
      </c>
      <c r="ZA75">
        <v>1.3137611999991301</v>
      </c>
      <c r="ZB75">
        <v>4.0801745499993602</v>
      </c>
      <c r="ZC75">
        <v>1.0850421199993401</v>
      </c>
      <c r="ZD75">
        <v>1.0635579999998299</v>
      </c>
    </row>
    <row r="76" spans="1:680" x14ac:dyDescent="0.25">
      <c r="A76" s="40">
        <v>44172</v>
      </c>
      <c r="B76" s="6">
        <v>2.0555535999992598</v>
      </c>
      <c r="C76" s="6">
        <v>1.7964624800006299</v>
      </c>
      <c r="E76">
        <v>1.7333322100002999</v>
      </c>
      <c r="F76">
        <v>1.06765878999977</v>
      </c>
      <c r="G76">
        <v>1.10492250000061</v>
      </c>
      <c r="H76">
        <v>1.06427350000013</v>
      </c>
      <c r="I76">
        <v>3.0519042999985699</v>
      </c>
      <c r="J76">
        <v>1.12223380000069</v>
      </c>
      <c r="K76">
        <v>2.2592599999988998</v>
      </c>
      <c r="L76">
        <v>2.5888123000004302</v>
      </c>
      <c r="M76">
        <v>1.6533806000006701</v>
      </c>
      <c r="N76">
        <v>2.5020059999987998</v>
      </c>
      <c r="O76">
        <v>2.3538605499998102</v>
      </c>
      <c r="P76">
        <v>2.8977691500003901</v>
      </c>
      <c r="Q76">
        <v>0.94754035000005399</v>
      </c>
      <c r="R76">
        <v>2.7915510899983902</v>
      </c>
      <c r="S76">
        <v>2.85789971999839</v>
      </c>
      <c r="T76">
        <v>3.3648499000009902</v>
      </c>
      <c r="U76">
        <v>1.12759969000035</v>
      </c>
      <c r="V76">
        <v>1.55046941000001</v>
      </c>
      <c r="W76">
        <v>2.7163947636981902</v>
      </c>
      <c r="X76">
        <v>2.16058836400043</v>
      </c>
      <c r="Y76">
        <v>3.3736844999984901</v>
      </c>
      <c r="Z76">
        <v>1.1053671900008299</v>
      </c>
      <c r="AA76">
        <v>1.2619835299992701</v>
      </c>
      <c r="AB76">
        <v>1.10625939999954</v>
      </c>
      <c r="AC76">
        <v>11.2003649200051</v>
      </c>
      <c r="AD76">
        <v>24.008531559986299</v>
      </c>
      <c r="AE76">
        <v>1.0756351799991499</v>
      </c>
      <c r="AF76">
        <v>70.414070560014807</v>
      </c>
      <c r="AG76">
        <v>9.6957162799953895</v>
      </c>
      <c r="AH76">
        <v>1.8311930500003699</v>
      </c>
      <c r="AI76">
        <v>1.1099435199994301</v>
      </c>
      <c r="AJ76">
        <v>2.5460692000015102</v>
      </c>
      <c r="AK76">
        <v>2.3319117999999399</v>
      </c>
      <c r="AL76">
        <v>1.4569048800003701</v>
      </c>
      <c r="AM76">
        <v>1.66194200000064</v>
      </c>
      <c r="AN76">
        <v>919.88727924041495</v>
      </c>
      <c r="AO76">
        <v>221.33610157994599</v>
      </c>
      <c r="AP76">
        <v>166.552873820066</v>
      </c>
      <c r="AQ76">
        <v>13.466449200001099</v>
      </c>
      <c r="AR76">
        <v>1.51805534999949</v>
      </c>
      <c r="AS76">
        <v>1.28882392999913</v>
      </c>
      <c r="AT76">
        <v>1.4985394100003799</v>
      </c>
      <c r="AU76">
        <v>4.01740967999649</v>
      </c>
      <c r="AV76">
        <v>3.25972090000141</v>
      </c>
      <c r="AW76">
        <v>1.4422923999991299</v>
      </c>
      <c r="AX76">
        <v>12.959429769994999</v>
      </c>
      <c r="AY76">
        <v>1.48611592000088</v>
      </c>
      <c r="AZ76">
        <v>6.6261436999993704</v>
      </c>
      <c r="BA76">
        <v>1.5750595999998001</v>
      </c>
      <c r="BB76">
        <v>4.0524558199977001</v>
      </c>
      <c r="BC76">
        <v>2.5464787899982202</v>
      </c>
      <c r="BD76">
        <v>0.951431780000348</v>
      </c>
      <c r="BE76">
        <v>1.73061400000006</v>
      </c>
      <c r="BF76">
        <v>2.07096269999965</v>
      </c>
      <c r="BG76">
        <v>2.2141282999982601</v>
      </c>
      <c r="BH76">
        <v>2.5670190999990199</v>
      </c>
      <c r="BI76">
        <v>1.6500467000005301</v>
      </c>
      <c r="BJ76">
        <v>110.088697399944</v>
      </c>
      <c r="BK76">
        <v>1.09876059999988</v>
      </c>
      <c r="BL76">
        <v>3.2652828999998702</v>
      </c>
      <c r="BM76">
        <v>1.7215060300004601</v>
      </c>
      <c r="BN76">
        <v>1.5951080899994801</v>
      </c>
      <c r="BO76">
        <v>1.0862620000007199</v>
      </c>
      <c r="BP76">
        <v>1.0528192000001599</v>
      </c>
      <c r="BQ76">
        <v>2.0057821000009399</v>
      </c>
      <c r="BR76">
        <v>2.0100171999984</v>
      </c>
      <c r="BS76">
        <v>2.23940470000161</v>
      </c>
      <c r="BT76">
        <v>1.0476930000004401</v>
      </c>
      <c r="BU76">
        <v>1.45540629999959</v>
      </c>
      <c r="BV76">
        <v>1.83111380000082</v>
      </c>
      <c r="BW76">
        <v>7.1557605999987599</v>
      </c>
      <c r="BX76">
        <v>4.7350690000021096</v>
      </c>
      <c r="BY76">
        <v>3.03168050000022</v>
      </c>
      <c r="BZ76">
        <v>95.220103509956999</v>
      </c>
      <c r="CA76">
        <v>9.2414469000068493</v>
      </c>
      <c r="CB76">
        <v>1.1061561000005899</v>
      </c>
      <c r="CC76">
        <v>23.632573300012201</v>
      </c>
      <c r="CD76">
        <v>4.5115091999978203</v>
      </c>
      <c r="CE76">
        <v>9.1069127999944595</v>
      </c>
      <c r="CF76">
        <v>2.7161390000001102</v>
      </c>
      <c r="CG76">
        <v>37.789762699976599</v>
      </c>
      <c r="CH76">
        <v>1.0519540000004799</v>
      </c>
      <c r="CI76">
        <v>1.91713420000087</v>
      </c>
      <c r="CJ76">
        <v>6.10874799999874</v>
      </c>
      <c r="CK76">
        <v>4.6827101000017102</v>
      </c>
      <c r="CL76">
        <v>2.4024929000006501</v>
      </c>
      <c r="CM76">
        <v>3.0946903000003698</v>
      </c>
      <c r="CN76">
        <v>31.3231508999888</v>
      </c>
      <c r="CO76">
        <v>1.2211074000006199</v>
      </c>
      <c r="CP76">
        <v>1.4306207999998199</v>
      </c>
      <c r="CQ76">
        <v>1.2164520000005701</v>
      </c>
      <c r="CR76">
        <v>1.2772311000007901</v>
      </c>
      <c r="CS76">
        <v>1.27677229999972</v>
      </c>
      <c r="CT76">
        <v>12.0914589000022</v>
      </c>
      <c r="CU76">
        <v>130.47712099994499</v>
      </c>
      <c r="CV76">
        <v>14.001478699996399</v>
      </c>
      <c r="CW76">
        <v>23.544896000006698</v>
      </c>
      <c r="CX76">
        <v>77.711406999966101</v>
      </c>
      <c r="CY76">
        <v>18.5445279999985</v>
      </c>
      <c r="CZ76">
        <v>143.16003899998</v>
      </c>
      <c r="DA76">
        <v>10.6451996999967</v>
      </c>
      <c r="DB76">
        <v>10.178378700002201</v>
      </c>
      <c r="DC76">
        <v>22.529558000009299</v>
      </c>
      <c r="DD76">
        <v>2.65588375999869</v>
      </c>
      <c r="DE76">
        <v>1.4985425300001201</v>
      </c>
      <c r="DF76">
        <v>1.3464632899995199</v>
      </c>
      <c r="DG76">
        <v>1.1606923700001099</v>
      </c>
      <c r="DH76">
        <v>3.19307584999842</v>
      </c>
      <c r="DI76">
        <v>7869.9994665086297</v>
      </c>
      <c r="DJ76">
        <v>1.26546477000011</v>
      </c>
      <c r="DK76">
        <v>2.4998283300010402</v>
      </c>
      <c r="DL76">
        <v>27.857726640009801</v>
      </c>
      <c r="DM76">
        <v>2.2207497900017201</v>
      </c>
      <c r="DN76">
        <v>8.5516985499998608</v>
      </c>
      <c r="DO76">
        <v>2.78747206999833</v>
      </c>
      <c r="DP76">
        <v>3.0176891199989799</v>
      </c>
      <c r="DQ76">
        <v>1.2286833699999999</v>
      </c>
      <c r="DR76">
        <v>10.9633109800052</v>
      </c>
      <c r="DS76">
        <v>1.18162708999989</v>
      </c>
      <c r="DT76">
        <v>1.2986491100000399</v>
      </c>
      <c r="DU76">
        <v>3.5910140099986201</v>
      </c>
      <c r="DV76">
        <v>3.4242956999987699</v>
      </c>
      <c r="DW76">
        <v>3.2531888800003799</v>
      </c>
      <c r="DX76">
        <v>1.28625040000043</v>
      </c>
      <c r="DY76">
        <v>121.624504999956</v>
      </c>
      <c r="DZ76">
        <v>1.31176867999966</v>
      </c>
      <c r="EA76">
        <v>1.7610958799996299</v>
      </c>
      <c r="EB76">
        <v>1.07591114999923</v>
      </c>
      <c r="EC76">
        <v>1.1251494999996801</v>
      </c>
      <c r="ED76">
        <v>1.0499355800002399</v>
      </c>
      <c r="EE76">
        <v>2.91803075999997</v>
      </c>
      <c r="EF76">
        <v>1.3577792800006101</v>
      </c>
      <c r="EG76">
        <v>2.4945293999990099</v>
      </c>
      <c r="EH76">
        <v>1.3917784500008601</v>
      </c>
      <c r="EI76">
        <v>1.75471608000043</v>
      </c>
      <c r="EJ76">
        <v>1.7895633600001</v>
      </c>
      <c r="EK76">
        <v>3.2448989000004098</v>
      </c>
      <c r="EL76">
        <v>5.9960646000035904</v>
      </c>
      <c r="EM76">
        <v>29.481012500007601</v>
      </c>
      <c r="EN76">
        <v>1.4981633400002501</v>
      </c>
      <c r="EO76">
        <v>1.3383444699993601</v>
      </c>
      <c r="EP76">
        <v>1.0796595899992101</v>
      </c>
      <c r="EQ76">
        <v>1.07831400000032</v>
      </c>
      <c r="ER76">
        <v>1.3303055399992401</v>
      </c>
      <c r="ES76">
        <v>1.0573468900001901</v>
      </c>
      <c r="ET76">
        <v>1.61477367000043</v>
      </c>
      <c r="EU76">
        <v>3.0165125200001102</v>
      </c>
      <c r="EV76">
        <v>1.1345336100002901</v>
      </c>
      <c r="EW76">
        <v>1.0156787100004301</v>
      </c>
      <c r="EX76">
        <v>114.206294000032</v>
      </c>
      <c r="EY76">
        <v>6.3842376100001301</v>
      </c>
      <c r="EZ76">
        <v>3.2821793000002799</v>
      </c>
      <c r="FA76">
        <v>1.14998172999913</v>
      </c>
      <c r="FC76">
        <v>201.26638730010001</v>
      </c>
      <c r="FD76">
        <v>10019.1249021888</v>
      </c>
      <c r="FE76">
        <v>101.254866200034</v>
      </c>
      <c r="FF76">
        <v>1.09580249999999</v>
      </c>
      <c r="FG76">
        <v>4003.7868226915598</v>
      </c>
      <c r="FH76">
        <v>1.0234860000000501</v>
      </c>
      <c r="FI76">
        <v>1.04008563999923</v>
      </c>
      <c r="FJ76">
        <v>1.1686363000008</v>
      </c>
      <c r="FK76">
        <v>22.896840339992199</v>
      </c>
      <c r="FL76">
        <v>1.35832320000009</v>
      </c>
      <c r="FM76">
        <v>2.20393740000145</v>
      </c>
      <c r="FN76">
        <v>1.8351387999991899</v>
      </c>
      <c r="FO76">
        <v>1.1931476999998301</v>
      </c>
      <c r="FP76">
        <v>3.3565482000012699</v>
      </c>
      <c r="FQ76">
        <v>1.62140410999928</v>
      </c>
      <c r="FR76">
        <v>1.1989621800003101</v>
      </c>
      <c r="FS76">
        <v>1.1446560700005599</v>
      </c>
      <c r="FT76">
        <v>1.9576592100001999</v>
      </c>
      <c r="FU76">
        <v>1.9116168100008499</v>
      </c>
      <c r="FV76">
        <v>1.0015281300002199</v>
      </c>
      <c r="FW76">
        <v>1.3852895100008</v>
      </c>
      <c r="FX76">
        <v>1.1236129299995801</v>
      </c>
      <c r="FY76">
        <v>1.29972817000089</v>
      </c>
      <c r="FZ76">
        <v>1.0681863900008499</v>
      </c>
      <c r="GA76">
        <v>3.8041609300016699</v>
      </c>
      <c r="GB76">
        <v>1.2236678999997801</v>
      </c>
      <c r="GC76">
        <v>335.39393820986197</v>
      </c>
      <c r="GD76">
        <v>101.885364799993</v>
      </c>
      <c r="GE76">
        <v>174.88820070004999</v>
      </c>
      <c r="GF76">
        <v>290.75253790011601</v>
      </c>
      <c r="GG76">
        <v>275.85214080009598</v>
      </c>
      <c r="GH76">
        <v>131.600951199885</v>
      </c>
      <c r="GI76">
        <v>267.04830170003697</v>
      </c>
      <c r="GJ76">
        <v>111.71593369997601</v>
      </c>
      <c r="GK76">
        <v>214.79092340008401</v>
      </c>
      <c r="GL76">
        <v>1.08093700000063</v>
      </c>
      <c r="GM76">
        <v>2.2453712999995301</v>
      </c>
      <c r="GN76">
        <v>1.42790649999915</v>
      </c>
      <c r="GO76">
        <v>7.1348671000014301</v>
      </c>
      <c r="GP76">
        <v>2.91597439999896</v>
      </c>
      <c r="GQ76">
        <v>1.1077564000006499</v>
      </c>
      <c r="GR76">
        <v>2.2155797999985198</v>
      </c>
      <c r="GS76">
        <v>4.4121094000001904</v>
      </c>
      <c r="GT76">
        <v>2.11619849999988</v>
      </c>
      <c r="GU76">
        <v>2.89974699999948</v>
      </c>
      <c r="GV76">
        <v>11.8460360000026</v>
      </c>
      <c r="GW76">
        <v>1.39384140000038</v>
      </c>
      <c r="GX76">
        <v>7.7819958999971304</v>
      </c>
      <c r="GY76">
        <v>4.1056192999967598</v>
      </c>
      <c r="GZ76">
        <v>1.00908909999998</v>
      </c>
      <c r="HA76">
        <v>2.2821761000013798</v>
      </c>
      <c r="HB76">
        <v>0.95858370000041804</v>
      </c>
      <c r="HC76">
        <v>5.19765210000332</v>
      </c>
      <c r="HD76">
        <v>1.3204468999993</v>
      </c>
      <c r="HE76">
        <v>153.65198679990101</v>
      </c>
      <c r="HF76">
        <v>3.55218479999894</v>
      </c>
      <c r="HG76">
        <v>0.982478699999774</v>
      </c>
      <c r="HH76">
        <v>2.3776245000008198</v>
      </c>
      <c r="HI76">
        <v>5.8712230000019199</v>
      </c>
      <c r="HJ76">
        <v>1.09535850000066</v>
      </c>
      <c r="HK76">
        <v>4.0080683999985904</v>
      </c>
      <c r="HL76">
        <v>151.374163209926</v>
      </c>
      <c r="HM76">
        <v>4.1765843699977303</v>
      </c>
      <c r="HN76">
        <v>74.282784349983601</v>
      </c>
      <c r="HO76">
        <v>1067.6477248799099</v>
      </c>
      <c r="HP76">
        <v>1.13485611000033</v>
      </c>
      <c r="HQ76">
        <v>1.14109549999921</v>
      </c>
      <c r="HR76">
        <v>117.104922530008</v>
      </c>
      <c r="HS76">
        <v>173.83282932010499</v>
      </c>
      <c r="HT76">
        <v>127.75226562004499</v>
      </c>
      <c r="HU76">
        <v>151.24454697989901</v>
      </c>
      <c r="HV76">
        <v>152.34058840991901</v>
      </c>
      <c r="HW76">
        <v>375.15714378980903</v>
      </c>
      <c r="HX76">
        <v>120.180733409943</v>
      </c>
      <c r="HY76">
        <v>132.07191847008701</v>
      </c>
      <c r="HZ76">
        <v>107.34627042000599</v>
      </c>
      <c r="IA76">
        <v>1.0815110999992601</v>
      </c>
      <c r="IB76">
        <v>1.0943850999992699</v>
      </c>
      <c r="IC76">
        <v>1.1134048999993</v>
      </c>
      <c r="ID76">
        <v>1.1331883999992001</v>
      </c>
      <c r="IE76">
        <v>0.96489010000004805</v>
      </c>
      <c r="IF76">
        <v>1.35025580000001</v>
      </c>
      <c r="IG76">
        <v>1.7199290999997201</v>
      </c>
      <c r="IH76">
        <v>1.3218938000009099</v>
      </c>
      <c r="II76">
        <v>1.3242191000008501</v>
      </c>
      <c r="IJ76">
        <v>1.0077356999991001</v>
      </c>
      <c r="IK76">
        <v>1.06397020000077</v>
      </c>
      <c r="IL76">
        <v>1.0847529000002401</v>
      </c>
      <c r="IM76">
        <v>1.1345504000000799</v>
      </c>
      <c r="IN76">
        <v>0.99866699999984099</v>
      </c>
      <c r="IO76">
        <v>0.99766879999970104</v>
      </c>
      <c r="IP76">
        <v>2.94327720000001</v>
      </c>
      <c r="IQ76">
        <v>1.0741617000003301</v>
      </c>
      <c r="IR76">
        <v>0.98860429999967903</v>
      </c>
      <c r="IS76">
        <v>1.2830100999999601</v>
      </c>
      <c r="IT76">
        <v>1.31322419999924</v>
      </c>
      <c r="IU76">
        <v>1.1147572000008901</v>
      </c>
      <c r="IV76">
        <v>1.45016740000028</v>
      </c>
      <c r="IW76">
        <v>0.982143500000348</v>
      </c>
      <c r="IX76">
        <v>1.57293849999951</v>
      </c>
      <c r="IY76">
        <v>1.3194724999993901</v>
      </c>
      <c r="IZ76">
        <v>1.8841711999994</v>
      </c>
      <c r="JA76">
        <v>1.3734977000003701</v>
      </c>
      <c r="JB76">
        <v>1.16077310000037</v>
      </c>
      <c r="JC76">
        <v>1.12793509999938</v>
      </c>
      <c r="JD76">
        <v>1.11454109999977</v>
      </c>
      <c r="JE76">
        <v>1.1136406000005099</v>
      </c>
      <c r="JF76">
        <v>4.0664245000007204</v>
      </c>
      <c r="JG76">
        <v>1.4367961000007199</v>
      </c>
      <c r="JH76">
        <v>1.33125959999961</v>
      </c>
      <c r="JI76">
        <v>0.97107059999962098</v>
      </c>
      <c r="JJ76">
        <v>5.7757580000034103</v>
      </c>
      <c r="JK76">
        <v>1.57772699999987</v>
      </c>
      <c r="JL76">
        <v>1.5760805000008999</v>
      </c>
      <c r="JM76">
        <v>1.8197617000005299</v>
      </c>
      <c r="JN76">
        <v>1.1604545999998701</v>
      </c>
      <c r="JO76">
        <v>2.4387927999996499</v>
      </c>
      <c r="JP76">
        <v>545.96576755959495</v>
      </c>
      <c r="JQ76">
        <v>202.633349220036</v>
      </c>
      <c r="JR76">
        <v>11.6741829999955</v>
      </c>
      <c r="JS76">
        <v>1.84507320000012</v>
      </c>
      <c r="JT76">
        <v>1.2257609000007501</v>
      </c>
      <c r="JU76">
        <v>5.9458641000019297</v>
      </c>
      <c r="JV76">
        <v>104.002344000037</v>
      </c>
      <c r="JW76">
        <v>0.98044959999970205</v>
      </c>
      <c r="JX76">
        <v>107.327937999973</v>
      </c>
      <c r="JY76">
        <v>1.0293020600001901</v>
      </c>
      <c r="JZ76">
        <v>1.0484564100006499</v>
      </c>
      <c r="KA76">
        <v>103.256422000006</v>
      </c>
      <c r="KB76">
        <v>79.848048000014401</v>
      </c>
      <c r="KD76">
        <v>107.576014999999</v>
      </c>
      <c r="KE76">
        <v>117.444871000014</v>
      </c>
      <c r="KF76">
        <v>102.58889400004399</v>
      </c>
      <c r="KG76">
        <v>117.751125999959</v>
      </c>
      <c r="KH76">
        <v>106.69717900001</v>
      </c>
      <c r="KI76">
        <v>166.413287000032</v>
      </c>
      <c r="KJ76">
        <v>156.39394799992399</v>
      </c>
      <c r="KK76">
        <v>118.678773000021</v>
      </c>
      <c r="KL76">
        <v>104.59320600004899</v>
      </c>
      <c r="KM76">
        <v>150.933194000041</v>
      </c>
      <c r="KN76">
        <v>129.83193499990699</v>
      </c>
      <c r="KO76">
        <v>106.452891999972</v>
      </c>
      <c r="KP76">
        <v>100.486523999949</v>
      </c>
      <c r="KQ76">
        <v>178.868289999897</v>
      </c>
      <c r="KR76">
        <v>277.85336899990199</v>
      </c>
      <c r="KS76">
        <v>133.920375999995</v>
      </c>
      <c r="KT76">
        <v>130.46188400010601</v>
      </c>
      <c r="KU76">
        <v>205.54656399996</v>
      </c>
      <c r="KV76">
        <v>109.93832299998</v>
      </c>
      <c r="KW76">
        <v>108.507588000037</v>
      </c>
      <c r="KX76">
        <v>171.590495999902</v>
      </c>
      <c r="KY76">
        <v>206.183055999922</v>
      </c>
      <c r="KZ76">
        <v>101.493391999975</v>
      </c>
      <c r="LA76">
        <v>107.994799999986</v>
      </c>
      <c r="LB76">
        <v>119.922705000034</v>
      </c>
      <c r="LC76">
        <v>107.208856999991</v>
      </c>
      <c r="LD76">
        <v>196.96032999991399</v>
      </c>
      <c r="LE76">
        <v>83.388562000007397</v>
      </c>
      <c r="LF76">
        <v>121.72603400005001</v>
      </c>
      <c r="LG76">
        <v>116.18909200001499</v>
      </c>
      <c r="LH76">
        <v>101.336597000016</v>
      </c>
      <c r="LI76">
        <v>114.178690999979</v>
      </c>
      <c r="LJ76">
        <v>111.49139900005</v>
      </c>
      <c r="LK76">
        <v>147.561782999896</v>
      </c>
      <c r="LL76">
        <v>250.72450100001899</v>
      </c>
      <c r="LM76">
        <v>197.10677399998499</v>
      </c>
      <c r="LN76">
        <v>109.93287699995599</v>
      </c>
      <c r="LO76">
        <v>144.503269999987</v>
      </c>
      <c r="LQ76">
        <v>117.356299999985</v>
      </c>
      <c r="LS76">
        <v>135.01313799992201</v>
      </c>
      <c r="LT76">
        <v>132.524325999897</v>
      </c>
      <c r="LU76">
        <v>106.38782199996101</v>
      </c>
      <c r="LV76">
        <v>144.72714000009</v>
      </c>
      <c r="LW76">
        <v>101.696197999991</v>
      </c>
      <c r="LX76">
        <v>110.47727300005501</v>
      </c>
      <c r="LY76">
        <v>129.88872499996799</v>
      </c>
      <c r="LZ76">
        <v>121.462183999945</v>
      </c>
      <c r="MB76">
        <v>124.332762000035</v>
      </c>
      <c r="MC76">
        <v>148.18973300000701</v>
      </c>
      <c r="MD76">
        <v>102.27354500000401</v>
      </c>
      <c r="ME76">
        <v>105.42161499999899</v>
      </c>
      <c r="MF76">
        <v>101.423318000045</v>
      </c>
      <c r="MG76">
        <v>102.125401000027</v>
      </c>
      <c r="MH76">
        <v>143.735696000047</v>
      </c>
      <c r="MI76">
        <v>217.54451899998799</v>
      </c>
      <c r="MK76">
        <v>104.857262999984</v>
      </c>
      <c r="ML76">
        <v>154.09428000007799</v>
      </c>
      <c r="MM76">
        <v>109.591305000009</v>
      </c>
      <c r="MN76">
        <v>102.18091200001101</v>
      </c>
      <c r="MO76">
        <v>133.68816599994901</v>
      </c>
      <c r="MP76">
        <v>106.082126999972</v>
      </c>
      <c r="MQ76">
        <v>99.089902000036105</v>
      </c>
      <c r="MR76">
        <v>99.689876000047704</v>
      </c>
      <c r="MT76">
        <v>214.64217399992</v>
      </c>
      <c r="MU76">
        <v>285.44076899997901</v>
      </c>
      <c r="MV76">
        <v>194.72078899992599</v>
      </c>
      <c r="MW76">
        <v>227.11436500004501</v>
      </c>
      <c r="MY76">
        <v>307.54370700009201</v>
      </c>
      <c r="NA76">
        <v>285.18535799998801</v>
      </c>
      <c r="NB76">
        <v>116.59970400005101</v>
      </c>
      <c r="NC76">
        <v>276.95498500019301</v>
      </c>
      <c r="ND76">
        <v>100.08176600001801</v>
      </c>
      <c r="NE76">
        <v>133.86591399996499</v>
      </c>
      <c r="NF76">
        <v>213.570149000036</v>
      </c>
      <c r="NG76">
        <v>150.01743600005301</v>
      </c>
      <c r="NH76">
        <v>141.56581500009599</v>
      </c>
      <c r="NI76">
        <v>123.55414400005201</v>
      </c>
      <c r="NJ76">
        <v>107.360589000047</v>
      </c>
      <c r="NK76">
        <v>117.81101700000001</v>
      </c>
      <c r="NL76">
        <v>116.948031999986</v>
      </c>
      <c r="NM76">
        <v>118.581745999982</v>
      </c>
      <c r="NN76">
        <v>154.94384499988499</v>
      </c>
      <c r="NO76">
        <v>102.071289999993</v>
      </c>
      <c r="NP76">
        <v>125.153538999963</v>
      </c>
      <c r="NQ76">
        <v>110.120436000056</v>
      </c>
      <c r="NR76">
        <v>1.68612570000005</v>
      </c>
      <c r="NS76">
        <v>4.0764762999970099</v>
      </c>
      <c r="NT76">
        <v>1.3485889000003199</v>
      </c>
      <c r="NU76">
        <v>1.03621374999966</v>
      </c>
      <c r="NV76">
        <v>2.3908969600015602</v>
      </c>
      <c r="NW76">
        <v>1.1740542799998399</v>
      </c>
      <c r="NX76">
        <v>1.01544529999956</v>
      </c>
      <c r="NY76">
        <v>0.98881079999955501</v>
      </c>
      <c r="NZ76">
        <v>1.06725039999947</v>
      </c>
      <c r="OA76">
        <v>1.0391282000000499</v>
      </c>
      <c r="OB76">
        <v>3.5062166999996398</v>
      </c>
      <c r="OC76">
        <v>2.1494209999982599</v>
      </c>
      <c r="OD76">
        <v>3.0673863000010901</v>
      </c>
      <c r="OE76">
        <v>1.5167063000008101</v>
      </c>
      <c r="OF76">
        <v>2.9188193000009099</v>
      </c>
      <c r="OG76">
        <v>5.7880688000004703</v>
      </c>
      <c r="OH76">
        <v>2.3477831999989598</v>
      </c>
      <c r="OI76">
        <v>2.6115239999999198</v>
      </c>
      <c r="OJ76">
        <v>1.4287889999996</v>
      </c>
      <c r="OK76">
        <v>1.3038096000000201</v>
      </c>
      <c r="OL76">
        <v>1.39830520000032</v>
      </c>
      <c r="OM76">
        <v>3.1665962199986102</v>
      </c>
      <c r="ON76">
        <v>3.3137615999985401</v>
      </c>
      <c r="OO76">
        <v>1.3512586800006801</v>
      </c>
      <c r="OP76">
        <v>2.1273694599985902</v>
      </c>
      <c r="OQ76">
        <v>2.8228786200015699</v>
      </c>
      <c r="OR76">
        <v>2.7020282099983901</v>
      </c>
      <c r="OS76">
        <v>2.5281462200000502</v>
      </c>
      <c r="OT76">
        <v>2.8672134599983101</v>
      </c>
      <c r="OU76">
        <v>1.0492535299999901</v>
      </c>
      <c r="OV76">
        <v>1.5152400200004199</v>
      </c>
      <c r="OW76">
        <v>2.3211102099994601</v>
      </c>
      <c r="OX76">
        <v>2.7862509799997501</v>
      </c>
      <c r="OY76">
        <v>54.852726219978599</v>
      </c>
      <c r="OZ76">
        <v>2.6133802000003898</v>
      </c>
      <c r="PA76">
        <v>10.642903429994499</v>
      </c>
      <c r="PB76">
        <v>2.6233095300012801</v>
      </c>
      <c r="PC76">
        <v>3.4932064099994</v>
      </c>
      <c r="PD76">
        <v>3.0579817700017902</v>
      </c>
      <c r="PE76">
        <v>1.8566803800003999</v>
      </c>
      <c r="PF76">
        <v>108.116985099972</v>
      </c>
      <c r="PG76">
        <v>92.757857999997199</v>
      </c>
      <c r="PH76">
        <v>4.0063115000011704</v>
      </c>
      <c r="PI76">
        <v>6.14908879999712</v>
      </c>
      <c r="PJ76">
        <v>4.1862939999991804</v>
      </c>
      <c r="PK76">
        <v>1.15534619999926</v>
      </c>
      <c r="PL76">
        <v>1.20502694999959</v>
      </c>
      <c r="PM76">
        <v>1.24445173999993</v>
      </c>
      <c r="PN76">
        <v>1.4895278999993</v>
      </c>
      <c r="PO76">
        <v>1.51848769999924</v>
      </c>
      <c r="PP76">
        <v>1.61573943999974</v>
      </c>
      <c r="PQ76">
        <v>1.6933955000004099</v>
      </c>
      <c r="PR76">
        <v>1.36201701000027</v>
      </c>
      <c r="PS76">
        <v>1.7308837100008501</v>
      </c>
      <c r="PT76">
        <v>1.85599799000011</v>
      </c>
      <c r="PU76">
        <v>3.3594785999994201</v>
      </c>
      <c r="PV76">
        <v>8.5870849200000503</v>
      </c>
      <c r="PW76">
        <v>209.120336600114</v>
      </c>
      <c r="PX76">
        <v>2.1292705999985602</v>
      </c>
      <c r="PY76">
        <v>165.48618960008</v>
      </c>
      <c r="PZ76">
        <v>1.8029456000003801</v>
      </c>
      <c r="QA76">
        <v>1.65479659999983</v>
      </c>
      <c r="QB76">
        <v>102.939794400008</v>
      </c>
      <c r="QC76">
        <v>2.0564298999997801</v>
      </c>
      <c r="QD76">
        <v>42725.1958379149</v>
      </c>
      <c r="QE76">
        <v>2.4303854999998298</v>
      </c>
      <c r="QF76">
        <v>2.2923741300001002</v>
      </c>
      <c r="QG76">
        <v>220.31912687001699</v>
      </c>
      <c r="QH76">
        <v>128.08161025005401</v>
      </c>
      <c r="QI76">
        <v>1.0796245000001401</v>
      </c>
      <c r="QJ76">
        <v>1.10312306000014</v>
      </c>
      <c r="QK76">
        <v>1.0347651899992301</v>
      </c>
      <c r="QL76">
        <v>1.0226361999994</v>
      </c>
      <c r="QM76">
        <v>15.0909639199963</v>
      </c>
      <c r="QN76">
        <v>1.58327128000019</v>
      </c>
      <c r="QP76">
        <v>1.3886103000004399</v>
      </c>
      <c r="QQ76">
        <v>1.2840058999991</v>
      </c>
      <c r="QR76">
        <v>1.0734253999999099</v>
      </c>
      <c r="QS76">
        <v>1.5622125000009</v>
      </c>
      <c r="QT76">
        <v>1.23367259999941</v>
      </c>
      <c r="QU76">
        <v>111.896160000004</v>
      </c>
      <c r="QV76">
        <v>103.07155400002399</v>
      </c>
      <c r="QW76">
        <v>189.86630999995401</v>
      </c>
      <c r="QX76">
        <v>109.24975900002801</v>
      </c>
      <c r="QY76">
        <v>106.02507299999699</v>
      </c>
      <c r="QZ76">
        <v>104.380105999997</v>
      </c>
      <c r="RA76">
        <v>103.724427000037</v>
      </c>
      <c r="RB76">
        <v>1.25369128000057</v>
      </c>
      <c r="RC76">
        <v>2.35894058999838</v>
      </c>
      <c r="RD76">
        <v>141.64284399990001</v>
      </c>
      <c r="RE76">
        <v>105.954795000027</v>
      </c>
      <c r="RF76">
        <v>111.29499800002699</v>
      </c>
      <c r="RG76">
        <v>122.03342600003801</v>
      </c>
      <c r="RH76">
        <v>150.372130000032</v>
      </c>
      <c r="RI76">
        <v>240.265138000017</v>
      </c>
      <c r="RJ76">
        <v>100.31981599994501</v>
      </c>
      <c r="RL76">
        <v>272.754610999953</v>
      </c>
      <c r="RM76">
        <v>52.885593999992103</v>
      </c>
      <c r="RN76">
        <v>268.50248100003199</v>
      </c>
      <c r="RO76">
        <v>168.43058299994999</v>
      </c>
      <c r="RP76">
        <v>219.83856100007</v>
      </c>
      <c r="RQ76">
        <v>104.074021999957</v>
      </c>
      <c r="RR76">
        <v>377.04930499987699</v>
      </c>
      <c r="RS76">
        <v>194.11648999992801</v>
      </c>
      <c r="RT76">
        <v>110.79366399999699</v>
      </c>
      <c r="RU76">
        <v>185.78242000006099</v>
      </c>
      <c r="RV76">
        <v>327.44566999981203</v>
      </c>
      <c r="RW76">
        <v>61.238493999990197</v>
      </c>
      <c r="RX76">
        <v>371.00817700009799</v>
      </c>
      <c r="RY76">
        <v>199.571106000105</v>
      </c>
      <c r="RZ76">
        <v>523.40431599970896</v>
      </c>
      <c r="SA76">
        <v>562.84567799978004</v>
      </c>
      <c r="SB76">
        <v>281.084032999817</v>
      </c>
      <c r="SC76">
        <v>100.279670999967</v>
      </c>
      <c r="SD76">
        <v>192.12477099988601</v>
      </c>
      <c r="SE76">
        <v>335.90308600012202</v>
      </c>
      <c r="SF76">
        <v>240.26547800004499</v>
      </c>
      <c r="SG76">
        <v>666.84423600044101</v>
      </c>
      <c r="SH76">
        <v>106.91180799994601</v>
      </c>
      <c r="SI76">
        <v>105.47432499995899</v>
      </c>
      <c r="SJ76">
        <v>7903.1024549976</v>
      </c>
      <c r="SK76">
        <v>65.021972000016802</v>
      </c>
      <c r="SL76">
        <v>151.41823099996</v>
      </c>
      <c r="SM76">
        <v>284.43326300010102</v>
      </c>
      <c r="SN76">
        <v>340.18511499976699</v>
      </c>
      <c r="SO76">
        <v>201.29601499997099</v>
      </c>
      <c r="SP76">
        <v>562.95370899979002</v>
      </c>
      <c r="SQ76">
        <v>201.44472800009001</v>
      </c>
      <c r="SR76">
        <v>53.761559000005903</v>
      </c>
      <c r="SS76">
        <v>44.035404999973302</v>
      </c>
      <c r="ST76">
        <v>195.52260100003301</v>
      </c>
      <c r="SU76">
        <v>190.41785100009301</v>
      </c>
      <c r="SV76">
        <v>197.47353599988901</v>
      </c>
      <c r="SW76">
        <v>166.52620299998699</v>
      </c>
      <c r="SX76">
        <v>205.03530399990299</v>
      </c>
      <c r="SY76">
        <v>174.928823000053</v>
      </c>
      <c r="SZ76">
        <v>114.837624000036</v>
      </c>
      <c r="TA76">
        <v>147.10350500000601</v>
      </c>
      <c r="TB76">
        <v>102.913399999961</v>
      </c>
      <c r="TC76">
        <v>150.501304999925</v>
      </c>
      <c r="TD76">
        <v>140.396074000048</v>
      </c>
      <c r="TE76">
        <v>423.16981599992101</v>
      </c>
      <c r="TF76">
        <v>117.06378199998299</v>
      </c>
      <c r="TG76">
        <v>125.664094000007</v>
      </c>
      <c r="TH76">
        <v>457.00783600006298</v>
      </c>
      <c r="TI76">
        <v>83.024722000001901</v>
      </c>
      <c r="TJ76">
        <v>270.37146400008402</v>
      </c>
      <c r="TK76">
        <v>151.807108999928</v>
      </c>
      <c r="TL76">
        <v>435.019979999866</v>
      </c>
      <c r="TM76">
        <v>505.46622999990399</v>
      </c>
      <c r="TN76">
        <v>197.14326600008599</v>
      </c>
      <c r="TO76">
        <v>506.24577799998201</v>
      </c>
      <c r="TP76">
        <v>215.84747899998899</v>
      </c>
      <c r="TQ76">
        <v>506.07057400001202</v>
      </c>
      <c r="TR76">
        <v>505.99923299997999</v>
      </c>
      <c r="TS76">
        <v>207.156788999913</v>
      </c>
      <c r="TT76">
        <v>159.545839000028</v>
      </c>
      <c r="TV76">
        <v>107.059522000025</v>
      </c>
      <c r="TW76">
        <v>367.41761100012798</v>
      </c>
      <c r="TX76">
        <v>134.10608899989199</v>
      </c>
      <c r="TY76">
        <v>108.660754999961</v>
      </c>
      <c r="TZ76">
        <v>427.63366700010403</v>
      </c>
      <c r="UA76">
        <v>154.79458200000201</v>
      </c>
      <c r="UB76">
        <v>131.21648900001301</v>
      </c>
      <c r="UC76">
        <v>114.41900600004</v>
      </c>
      <c r="UD76">
        <v>109.17482700001</v>
      </c>
      <c r="UE76">
        <v>134.263763000024</v>
      </c>
      <c r="UF76">
        <v>110.53794599999701</v>
      </c>
      <c r="UG76">
        <v>127.443986000028</v>
      </c>
      <c r="UH76">
        <v>132.98138700006501</v>
      </c>
      <c r="UI76">
        <v>115.24105199996799</v>
      </c>
      <c r="UJ76">
        <v>109.814812000026</v>
      </c>
      <c r="UK76">
        <v>132.683916999958</v>
      </c>
      <c r="UL76">
        <v>147.32045900006801</v>
      </c>
      <c r="UM76">
        <v>100.950074999942</v>
      </c>
      <c r="UN76">
        <v>141.57997799990699</v>
      </c>
      <c r="UO76">
        <v>188.02045700000599</v>
      </c>
      <c r="UP76">
        <v>179.04755500005601</v>
      </c>
      <c r="UQ76">
        <v>95.537831999943606</v>
      </c>
      <c r="UR76">
        <v>110.853542999947</v>
      </c>
      <c r="US76">
        <v>342.96895200014097</v>
      </c>
      <c r="UT76">
        <v>342.26269300002599</v>
      </c>
      <c r="UU76">
        <v>1894.8334420006699</v>
      </c>
      <c r="UV76">
        <v>137.54123899992601</v>
      </c>
      <c r="UW76">
        <v>439.03788400022302</v>
      </c>
      <c r="UX76">
        <v>110.31326299998901</v>
      </c>
      <c r="UY76">
        <v>56.0197090000147</v>
      </c>
      <c r="UZ76">
        <v>12.642762000003099</v>
      </c>
      <c r="VA76">
        <v>160.384282999905</v>
      </c>
      <c r="VB76">
        <v>115.373634999967</v>
      </c>
      <c r="VC76">
        <v>109.74178299994701</v>
      </c>
      <c r="VD76">
        <v>121.313451000024</v>
      </c>
      <c r="VE76">
        <v>108.611232000054</v>
      </c>
      <c r="VF76">
        <v>145.02707600011499</v>
      </c>
      <c r="VG76">
        <v>147.09812199999601</v>
      </c>
      <c r="VH76">
        <v>115.808204000001</v>
      </c>
      <c r="VI76">
        <v>106.106930000009</v>
      </c>
      <c r="VJ76">
        <v>117.11064500000801</v>
      </c>
      <c r="VK76">
        <v>115.433247999987</v>
      </c>
      <c r="VL76">
        <v>103.81736200000201</v>
      </c>
      <c r="VM76">
        <v>108.517864999943</v>
      </c>
      <c r="VN76">
        <v>216.34287000005099</v>
      </c>
      <c r="VO76">
        <v>107.50780000002101</v>
      </c>
      <c r="VP76">
        <v>293.03573400015</v>
      </c>
      <c r="VQ76">
        <v>194.82093799999001</v>
      </c>
      <c r="VR76">
        <v>112.18088999996</v>
      </c>
      <c r="VS76">
        <v>107.60328399995301</v>
      </c>
      <c r="VT76">
        <v>123.139876000001</v>
      </c>
      <c r="VU76">
        <v>167.56497299997099</v>
      </c>
      <c r="VV76">
        <v>206.83460299996699</v>
      </c>
      <c r="VW76">
        <v>169.437586999964</v>
      </c>
      <c r="VX76">
        <v>146.749678999884</v>
      </c>
      <c r="VY76">
        <v>107.808319999953</v>
      </c>
      <c r="VZ76">
        <v>112.252351999981</v>
      </c>
      <c r="WA76">
        <v>105.668926000013</v>
      </c>
      <c r="WB76">
        <v>289.24848800012802</v>
      </c>
      <c r="WC76">
        <v>186.71313300007</v>
      </c>
      <c r="WD76">
        <v>206.49031200003799</v>
      </c>
      <c r="WE76">
        <v>106.32468800002199</v>
      </c>
      <c r="WF76">
        <v>104.96000900003099</v>
      </c>
      <c r="WG76">
        <v>122.936774999951</v>
      </c>
      <c r="WH76">
        <v>110.568955000024</v>
      </c>
      <c r="WI76">
        <v>122.08573900000199</v>
      </c>
      <c r="WJ76">
        <v>29.7723389999883</v>
      </c>
      <c r="WK76">
        <v>112.184960999992</v>
      </c>
      <c r="WL76">
        <v>104.70369500003299</v>
      </c>
      <c r="WM76">
        <v>225.643617999973</v>
      </c>
      <c r="WN76">
        <v>289.30202100006898</v>
      </c>
      <c r="WO76">
        <v>353.03057300019998</v>
      </c>
      <c r="WP76">
        <v>219.201453000074</v>
      </c>
      <c r="WQ76">
        <v>218.81604399997701</v>
      </c>
      <c r="WR76">
        <v>274.87505100015602</v>
      </c>
      <c r="WS76">
        <v>240.02028899989099</v>
      </c>
      <c r="WT76">
        <v>447.88452300010198</v>
      </c>
      <c r="WU76">
        <v>454.06628399994202</v>
      </c>
      <c r="WV76">
        <v>705.96278499998198</v>
      </c>
      <c r="WW76">
        <v>126.07398600003199</v>
      </c>
      <c r="WX76">
        <v>290.04582499992102</v>
      </c>
      <c r="WY76">
        <v>140.707110000076</v>
      </c>
      <c r="WZ76">
        <v>252.25068500009399</v>
      </c>
      <c r="XA76">
        <v>89.967558000003905</v>
      </c>
      <c r="XB76">
        <v>194.65309399994999</v>
      </c>
      <c r="XC76">
        <v>90.895312999957198</v>
      </c>
      <c r="XD76">
        <v>478.32616200018703</v>
      </c>
      <c r="XE76">
        <v>159.44777400000001</v>
      </c>
      <c r="XF76">
        <v>244.69876100006499</v>
      </c>
      <c r="XG76">
        <v>101.416366999969</v>
      </c>
      <c r="XH76">
        <v>207.77879599994</v>
      </c>
      <c r="XI76">
        <v>101.87271300004799</v>
      </c>
      <c r="XJ76">
        <v>215.81208300008399</v>
      </c>
      <c r="XK76">
        <v>43.727376999973799</v>
      </c>
      <c r="XL76">
        <v>1.2966868399998901</v>
      </c>
      <c r="XM76">
        <v>5.7580404300024401</v>
      </c>
      <c r="XN76">
        <v>1.24791129000005</v>
      </c>
      <c r="XO76">
        <v>1.79718782000054</v>
      </c>
      <c r="XP76">
        <v>1.74814402000084</v>
      </c>
      <c r="XQ76">
        <v>18.922088019986401</v>
      </c>
      <c r="XR76">
        <v>1.2170446799991601</v>
      </c>
      <c r="XS76">
        <v>1.2557845499995901</v>
      </c>
      <c r="XT76">
        <v>2.3467683000017101</v>
      </c>
      <c r="XU76">
        <v>2.2092881200005601</v>
      </c>
      <c r="XV76">
        <v>2.59552919999987</v>
      </c>
      <c r="XW76">
        <v>2.9147397999986402</v>
      </c>
      <c r="XX76">
        <v>3.1898794000007902</v>
      </c>
      <c r="XY76">
        <v>3.0545218000006602</v>
      </c>
      <c r="XZ76">
        <v>1.1541249999991099</v>
      </c>
      <c r="YA76">
        <v>9.5684692999930103</v>
      </c>
      <c r="YB76">
        <v>0.94804899999962799</v>
      </c>
      <c r="YC76">
        <v>1.0246848999995599</v>
      </c>
      <c r="YD76">
        <v>1.16613089999919</v>
      </c>
      <c r="YE76">
        <v>4.5956348999970897</v>
      </c>
      <c r="YF76">
        <v>1.14410400000088</v>
      </c>
      <c r="YG76">
        <v>0.94101778999993302</v>
      </c>
      <c r="YH76">
        <v>1538.8506246004299</v>
      </c>
      <c r="YI76">
        <v>113.727626999957</v>
      </c>
      <c r="YJ76">
        <v>303.69412600016199</v>
      </c>
      <c r="YK76">
        <v>3.0294452900016</v>
      </c>
      <c r="YL76">
        <v>1.4454471400004001</v>
      </c>
      <c r="YM76">
        <v>2355701.2391357399</v>
      </c>
      <c r="YN76">
        <v>1.18516796999938</v>
      </c>
      <c r="YO76">
        <v>1.1700697300002501</v>
      </c>
      <c r="YP76">
        <v>1.74242670000058</v>
      </c>
      <c r="YQ76">
        <v>168.96198899997401</v>
      </c>
      <c r="YR76">
        <v>145.01360840001101</v>
      </c>
      <c r="YS76">
        <v>6.1279368999967101</v>
      </c>
      <c r="YT76">
        <v>7.2123728000005896</v>
      </c>
      <c r="YU76">
        <v>349.27390039991599</v>
      </c>
      <c r="YV76">
        <v>227.62526999996001</v>
      </c>
      <c r="YW76">
        <v>1.2954616999995801</v>
      </c>
      <c r="YX76">
        <v>1.3007398999998301</v>
      </c>
      <c r="YY76">
        <v>1.2128764999997701</v>
      </c>
      <c r="YZ76">
        <v>3.82769792000181</v>
      </c>
      <c r="ZA76">
        <v>1.3097189599993699</v>
      </c>
      <c r="ZB76">
        <v>4.0428604100015901</v>
      </c>
      <c r="ZC76">
        <v>1.0751211200004001</v>
      </c>
      <c r="ZD76">
        <v>1.06476929999917</v>
      </c>
    </row>
    <row r="77" spans="1:680" x14ac:dyDescent="0.25">
      <c r="A77" s="40">
        <v>44173</v>
      </c>
      <c r="B77" s="6">
        <v>2.0570282500011698</v>
      </c>
      <c r="C77" s="6">
        <v>1.8004372300001701</v>
      </c>
      <c r="E77">
        <v>1.7348160700003099</v>
      </c>
      <c r="F77">
        <v>1.06857472000047</v>
      </c>
      <c r="G77">
        <v>1.10548989999916</v>
      </c>
      <c r="H77">
        <v>1.0648141000001501</v>
      </c>
      <c r="I77">
        <v>3.0523045000009001</v>
      </c>
      <c r="J77">
        <v>1.12236760000087</v>
      </c>
      <c r="K77">
        <v>2.2519485000011601</v>
      </c>
      <c r="L77">
        <v>2.5897164000016302</v>
      </c>
      <c r="M77">
        <v>1.65392210000027</v>
      </c>
      <c r="N77">
        <v>2.5065290999991698</v>
      </c>
      <c r="O77">
        <v>2.3622450799994099</v>
      </c>
      <c r="P77">
        <v>2.9080855200008999</v>
      </c>
      <c r="Q77">
        <v>0.94812467999963701</v>
      </c>
      <c r="R77">
        <v>2.7909649200009898</v>
      </c>
      <c r="S77">
        <v>2.8597697400000501</v>
      </c>
      <c r="T77">
        <v>3.3670515000012502</v>
      </c>
      <c r="U77">
        <v>1.1283391399992999</v>
      </c>
      <c r="V77">
        <v>1.55149619000076</v>
      </c>
      <c r="W77">
        <v>2.70817240990073</v>
      </c>
      <c r="X77">
        <v>2.1611044978017202</v>
      </c>
      <c r="Y77">
        <v>3.3743119999999198</v>
      </c>
      <c r="Z77">
        <v>1.1054965200000899</v>
      </c>
      <c r="AA77">
        <v>1.26519761000054</v>
      </c>
      <c r="AB77">
        <v>1.1064517100003299</v>
      </c>
      <c r="AC77">
        <v>11.217858909993099</v>
      </c>
      <c r="AD77">
        <v>24.052879919996499</v>
      </c>
      <c r="AE77">
        <v>1.07527275999928</v>
      </c>
      <c r="AF77">
        <v>70.228852820000597</v>
      </c>
      <c r="AG77">
        <v>9.7273478599963692</v>
      </c>
      <c r="AH77">
        <v>1.8354045899996001</v>
      </c>
      <c r="AI77">
        <v>1.11012128999937</v>
      </c>
      <c r="AJ77">
        <v>2.5507485999987698</v>
      </c>
      <c r="AK77">
        <v>2.3361169999989202</v>
      </c>
      <c r="AL77">
        <v>1.4594892400000401</v>
      </c>
      <c r="AM77">
        <v>1.6639463999999899</v>
      </c>
      <c r="AN77">
        <v>924.58466577995603</v>
      </c>
      <c r="AO77">
        <v>222.38794010993999</v>
      </c>
      <c r="AP77">
        <v>167.356203469913</v>
      </c>
      <c r="AQ77">
        <v>13.4970853999985</v>
      </c>
      <c r="AR77">
        <v>1.51798745999986</v>
      </c>
      <c r="AS77">
        <v>1.28895340000054</v>
      </c>
      <c r="AT77">
        <v>1.49820084000021</v>
      </c>
      <c r="AU77">
        <v>4.01736497000093</v>
      </c>
      <c r="AV77">
        <v>3.2614710000016198</v>
      </c>
      <c r="AW77">
        <v>1.44256316999963</v>
      </c>
      <c r="AX77">
        <v>12.969639500006499</v>
      </c>
      <c r="AY77">
        <v>1.48829051999928</v>
      </c>
      <c r="AZ77">
        <v>6.6216469999999399</v>
      </c>
      <c r="BA77">
        <v>1.57526270000017</v>
      </c>
      <c r="BB77">
        <v>4.0583799500018403</v>
      </c>
      <c r="BC77">
        <v>2.54558805000124</v>
      </c>
      <c r="BD77">
        <v>0.951089399999546</v>
      </c>
      <c r="BE77">
        <v>1.72987180000018</v>
      </c>
      <c r="BF77">
        <v>2.0711838999996002</v>
      </c>
      <c r="BG77">
        <v>2.2250251000004901</v>
      </c>
      <c r="BH77">
        <v>2.57104370000161</v>
      </c>
      <c r="BI77">
        <v>1.64726060000066</v>
      </c>
      <c r="BJ77">
        <v>110.100179699948</v>
      </c>
      <c r="BK77">
        <v>1.0979103000008801</v>
      </c>
      <c r="BL77">
        <v>3.2867571700007798</v>
      </c>
      <c r="BM77">
        <v>1.7327877900006601</v>
      </c>
      <c r="BN77">
        <v>1.5946901799998201</v>
      </c>
      <c r="BO77">
        <v>1.0884048999996601</v>
      </c>
      <c r="BP77">
        <v>1.05279340000016</v>
      </c>
      <c r="BQ77">
        <v>2.0059870000004598</v>
      </c>
      <c r="BR77">
        <v>2.0187856999982601</v>
      </c>
      <c r="BS77">
        <v>2.2373842999986699</v>
      </c>
      <c r="BT77">
        <v>1.0476861000006501</v>
      </c>
      <c r="BU77">
        <v>1.45996650000052</v>
      </c>
      <c r="BV77">
        <v>1.8284672999998299</v>
      </c>
      <c r="BW77">
        <v>7.2141460999992004</v>
      </c>
      <c r="BX77">
        <v>4.76406000000134</v>
      </c>
      <c r="BY77">
        <v>3.0375534999984701</v>
      </c>
      <c r="BZ77">
        <v>95.487941110041007</v>
      </c>
      <c r="CA77">
        <v>9.2422478999942506</v>
      </c>
      <c r="CB77">
        <v>1.10547450000013</v>
      </c>
      <c r="CC77">
        <v>23.6463542999991</v>
      </c>
      <c r="CD77">
        <v>4.4969405000010703</v>
      </c>
      <c r="CE77">
        <v>9.1656342000060196</v>
      </c>
      <c r="CF77">
        <v>2.71485939999911</v>
      </c>
      <c r="CG77">
        <v>37.772159499989399</v>
      </c>
      <c r="CH77">
        <v>1.0532731000002999</v>
      </c>
      <c r="CI77">
        <v>1.9208146000000901</v>
      </c>
      <c r="CJ77">
        <v>6.1188754999966504</v>
      </c>
      <c r="CK77">
        <v>4.6942829999970899</v>
      </c>
      <c r="CL77">
        <v>2.4100919999982602</v>
      </c>
      <c r="CM77">
        <v>3.0950598999988901</v>
      </c>
      <c r="CN77">
        <v>31.325714400009002</v>
      </c>
      <c r="CO77">
        <v>1.2210587000008699</v>
      </c>
      <c r="CP77">
        <v>1.4352985000005001</v>
      </c>
      <c r="CQ77">
        <v>1.21628360000068</v>
      </c>
      <c r="CR77">
        <v>1.27816499999972</v>
      </c>
      <c r="CS77">
        <v>1.27768520000063</v>
      </c>
      <c r="CT77">
        <v>12.0925724999979</v>
      </c>
      <c r="CU77">
        <v>130.49380899989001</v>
      </c>
      <c r="CV77">
        <v>14.003616999994801</v>
      </c>
      <c r="CW77">
        <v>23.643061000009801</v>
      </c>
      <c r="CX77">
        <v>77.786516999942293</v>
      </c>
      <c r="CY77">
        <v>18.5751870000095</v>
      </c>
      <c r="CZ77">
        <v>143.18306900002099</v>
      </c>
      <c r="DA77">
        <v>10.6461979000014</v>
      </c>
      <c r="DB77">
        <v>10.179785700005599</v>
      </c>
      <c r="DC77">
        <v>22.534332999988699</v>
      </c>
      <c r="DD77">
        <v>2.65872224000123</v>
      </c>
      <c r="DE77">
        <v>1.51510679999956</v>
      </c>
      <c r="DF77">
        <v>1.3493417200006701</v>
      </c>
      <c r="DG77">
        <v>1.16317322000032</v>
      </c>
      <c r="DH77">
        <v>3.1970709999986902</v>
      </c>
      <c r="DI77">
        <v>7880.3497586622798</v>
      </c>
      <c r="DJ77">
        <v>1.26812873000017</v>
      </c>
      <c r="DK77">
        <v>2.4990108800011499</v>
      </c>
      <c r="DL77">
        <v>27.8625940000056</v>
      </c>
      <c r="DM77">
        <v>2.22108473000117</v>
      </c>
      <c r="DN77">
        <v>8.5421617700049008</v>
      </c>
      <c r="DO77">
        <v>2.7910327600002298</v>
      </c>
      <c r="DP77">
        <v>3.01667773000008</v>
      </c>
      <c r="DQ77">
        <v>1.2285991000007901</v>
      </c>
      <c r="DR77">
        <v>10.9556599700009</v>
      </c>
      <c r="DS77">
        <v>1.1806519000001601</v>
      </c>
      <c r="DT77">
        <v>1.29567318999943</v>
      </c>
      <c r="DU77">
        <v>3.5909377200005101</v>
      </c>
      <c r="DV77">
        <v>3.4587575299992701</v>
      </c>
      <c r="DW77">
        <v>3.2862168899992001</v>
      </c>
      <c r="DX77">
        <v>1.30082484999912</v>
      </c>
      <c r="DY77">
        <v>121.871808000025</v>
      </c>
      <c r="DZ77">
        <v>1.3190813199999001</v>
      </c>
      <c r="EA77">
        <v>1.7696465000008199</v>
      </c>
      <c r="EB77">
        <v>1.0811745099999801</v>
      </c>
      <c r="EC77">
        <v>1.1253624000000899</v>
      </c>
      <c r="ED77">
        <v>1.0501481499995899</v>
      </c>
      <c r="EE77">
        <v>2.9185616799986702</v>
      </c>
      <c r="EF77">
        <v>1.3592841400004501</v>
      </c>
      <c r="EG77">
        <v>2.4945893000003698</v>
      </c>
      <c r="EH77">
        <v>1.3978908299996</v>
      </c>
      <c r="EI77">
        <v>1.75753405000069</v>
      </c>
      <c r="EJ77">
        <v>1.7940786199997101</v>
      </c>
      <c r="EK77">
        <v>3.2457987999987399</v>
      </c>
      <c r="EL77">
        <v>5.9990839000020104</v>
      </c>
      <c r="EM77">
        <v>29.485238399996899</v>
      </c>
      <c r="EN77">
        <v>1.5044214400004401</v>
      </c>
      <c r="EO77">
        <v>1.3387394199999101</v>
      </c>
      <c r="EP77">
        <v>1.07833460999973</v>
      </c>
      <c r="EQ77">
        <v>1.0785424599998801</v>
      </c>
      <c r="ER77">
        <v>1.33049070000015</v>
      </c>
      <c r="ES77">
        <v>1.0554300799995</v>
      </c>
      <c r="ET77">
        <v>1.61497806999978</v>
      </c>
      <c r="EU77">
        <v>3.0169461900004499</v>
      </c>
      <c r="EV77">
        <v>1.1346306399991599</v>
      </c>
      <c r="EW77">
        <v>1.01510228000006</v>
      </c>
      <c r="EX77">
        <v>114.218764999998</v>
      </c>
      <c r="EY77">
        <v>6.4051888600006404</v>
      </c>
      <c r="EZ77">
        <v>3.2884159999994198</v>
      </c>
      <c r="FA77">
        <v>1.15376744999958</v>
      </c>
      <c r="FC77">
        <v>202.770347600104</v>
      </c>
      <c r="FD77">
        <v>10047.6560597271</v>
      </c>
      <c r="FE77">
        <v>101.314663999947</v>
      </c>
      <c r="FF77">
        <v>1.0971125899995999</v>
      </c>
      <c r="FG77">
        <v>4030.2721001505902</v>
      </c>
      <c r="FH77">
        <v>1.0254757000002399</v>
      </c>
      <c r="FI77">
        <v>1.0449141499993899</v>
      </c>
      <c r="FJ77">
        <v>1.1741028399992499</v>
      </c>
      <c r="FK77">
        <v>22.8464154299872</v>
      </c>
      <c r="FL77">
        <v>1.3623817999996399</v>
      </c>
      <c r="FM77">
        <v>2.2031486000014402</v>
      </c>
      <c r="FN77">
        <v>1.8358525999992701</v>
      </c>
      <c r="FO77">
        <v>1.19567500000085</v>
      </c>
      <c r="FP77">
        <v>3.3553390000015502</v>
      </c>
      <c r="FQ77">
        <v>1.6239225600002101</v>
      </c>
      <c r="FR77">
        <v>1.1995566599998699</v>
      </c>
      <c r="FS77">
        <v>1.14279623000039</v>
      </c>
      <c r="FT77">
        <v>1.9648373799991501</v>
      </c>
      <c r="FU77">
        <v>1.9190741099991999</v>
      </c>
      <c r="FV77">
        <v>1.0085601200007701</v>
      </c>
      <c r="FW77">
        <v>1.3864838600002301</v>
      </c>
      <c r="FX77">
        <v>1.12208097999974</v>
      </c>
      <c r="FY77">
        <v>1.3014614799994899</v>
      </c>
      <c r="FZ77">
        <v>1.06796838000082</v>
      </c>
      <c r="GA77">
        <v>3.7960754800005798</v>
      </c>
      <c r="GB77">
        <v>1.2231962999994701</v>
      </c>
      <c r="GC77">
        <v>337.90341504011298</v>
      </c>
      <c r="GD77">
        <v>101.89832789998</v>
      </c>
      <c r="GE77">
        <v>175.85691060009401</v>
      </c>
      <c r="GF77">
        <v>291.098043399863</v>
      </c>
      <c r="GG77">
        <v>276.36062570009398</v>
      </c>
      <c r="GH77">
        <v>131.83150189998599</v>
      </c>
      <c r="GI77">
        <v>268.76762050017697</v>
      </c>
      <c r="GJ77">
        <v>111.949827100034</v>
      </c>
      <c r="GK77">
        <v>215.24248080002101</v>
      </c>
      <c r="GL77">
        <v>1.0808770999992701</v>
      </c>
      <c r="GM77">
        <v>2.2481473000007099</v>
      </c>
      <c r="GN77">
        <v>1.4297987000009</v>
      </c>
      <c r="GO77">
        <v>7.1575921999974499</v>
      </c>
      <c r="GP77">
        <v>2.9206975999986802</v>
      </c>
      <c r="GQ77">
        <v>1.1083964000008599</v>
      </c>
      <c r="GR77">
        <v>2.2192013999992901</v>
      </c>
      <c r="GS77">
        <v>4.4263330999965502</v>
      </c>
      <c r="GT77">
        <v>2.1177505000014198</v>
      </c>
      <c r="GU77">
        <v>2.9031396999998802</v>
      </c>
      <c r="GV77">
        <v>11.8593813000043</v>
      </c>
      <c r="GW77">
        <v>1.39401270000053</v>
      </c>
      <c r="GX77">
        <v>7.7997328999990696</v>
      </c>
      <c r="GY77">
        <v>4.1058278999989897</v>
      </c>
      <c r="GZ77">
        <v>1.00931259999925</v>
      </c>
      <c r="HA77">
        <v>2.28513630000089</v>
      </c>
      <c r="HB77">
        <v>0.95741519999955904</v>
      </c>
      <c r="HC77">
        <v>5.1914362000025003</v>
      </c>
      <c r="HD77">
        <v>1.3289502999996301</v>
      </c>
      <c r="HE77">
        <v>153.64648899994799</v>
      </c>
      <c r="HF77">
        <v>3.5580483000012499</v>
      </c>
      <c r="HG77">
        <v>0.98220190000029095</v>
      </c>
      <c r="HH77">
        <v>2.3794425000014598</v>
      </c>
      <c r="HI77">
        <v>5.8720453999994797</v>
      </c>
      <c r="HJ77">
        <v>1.0956628000003501</v>
      </c>
      <c r="HK77">
        <v>4.0272142999965599</v>
      </c>
      <c r="HL77">
        <v>151.75130672007799</v>
      </c>
      <c r="HM77">
        <v>4.1656133700016698</v>
      </c>
      <c r="HN77">
        <v>74.119145889999302</v>
      </c>
      <c r="HO77">
        <v>1063.6676674895</v>
      </c>
      <c r="HP77">
        <v>1.1350769900000199</v>
      </c>
      <c r="HQ77">
        <v>1.1405996199991899</v>
      </c>
      <c r="HR77">
        <v>117.182365590008</v>
      </c>
      <c r="HS77">
        <v>174.542627070099</v>
      </c>
      <c r="HT77">
        <v>127.799846349983</v>
      </c>
      <c r="HU77">
        <v>151.179211009992</v>
      </c>
      <c r="HV77">
        <v>152.282213140046</v>
      </c>
      <c r="HW77">
        <v>376.39066602010303</v>
      </c>
      <c r="HX77">
        <v>120.264898870024</v>
      </c>
      <c r="HY77">
        <v>132.126152809942</v>
      </c>
      <c r="HZ77">
        <v>107.373721939977</v>
      </c>
      <c r="IA77">
        <v>1.08204119999937</v>
      </c>
      <c r="IB77">
        <v>1.0948506999993699</v>
      </c>
      <c r="IC77">
        <v>1.1140563000008099</v>
      </c>
      <c r="ID77">
        <v>1.13814110000021</v>
      </c>
      <c r="IE77">
        <v>0.96545989999958703</v>
      </c>
      <c r="IF77">
        <v>1.3509209999992899</v>
      </c>
      <c r="IG77">
        <v>1.72094529999958</v>
      </c>
      <c r="IH77">
        <v>1.3224938000002999</v>
      </c>
      <c r="II77">
        <v>1.3248273999997799</v>
      </c>
      <c r="IJ77">
        <v>1.0081953000008099</v>
      </c>
      <c r="IK77">
        <v>1.0644647999997701</v>
      </c>
      <c r="IL77">
        <v>1.0852586000000899</v>
      </c>
      <c r="IM77">
        <v>1.1350822000003999</v>
      </c>
      <c r="IN77">
        <v>0.99911900000006404</v>
      </c>
      <c r="IO77">
        <v>0.99808740000025897</v>
      </c>
      <c r="IP77">
        <v>2.9446582999989901</v>
      </c>
      <c r="IQ77">
        <v>1.07463309999912</v>
      </c>
      <c r="IR77">
        <v>0.98898989999997899</v>
      </c>
      <c r="IS77">
        <v>1.2836091000008301</v>
      </c>
      <c r="IT77">
        <v>1.3138294000000299</v>
      </c>
      <c r="IU77">
        <v>1.1154108999999199</v>
      </c>
      <c r="IV77">
        <v>1.4510131999995799</v>
      </c>
      <c r="IW77">
        <v>0.98268910000024301</v>
      </c>
      <c r="IX77">
        <v>1.5738481999997</v>
      </c>
      <c r="IY77">
        <v>1.32025179999982</v>
      </c>
      <c r="IZ77">
        <v>1.8924026999993699</v>
      </c>
      <c r="JA77">
        <v>1.3741702999996099</v>
      </c>
      <c r="JB77">
        <v>1.1658716000001701</v>
      </c>
      <c r="JC77">
        <v>1.1285989999996699</v>
      </c>
      <c r="JD77">
        <v>1.1151853999999699</v>
      </c>
      <c r="JE77">
        <v>1.1142803000002499</v>
      </c>
      <c r="JF77">
        <v>4.0688278000015998</v>
      </c>
      <c r="JG77">
        <v>1.4376174000008199</v>
      </c>
      <c r="JH77">
        <v>1.33199760000025</v>
      </c>
      <c r="JI77">
        <v>0.97159540000029698</v>
      </c>
      <c r="JJ77">
        <v>5.7773458000010596</v>
      </c>
      <c r="JK77">
        <v>1.57891439999912</v>
      </c>
      <c r="JL77">
        <v>1.57721590000074</v>
      </c>
      <c r="JM77">
        <v>1.8207597000000499</v>
      </c>
      <c r="JN77">
        <v>1.1610909999999399</v>
      </c>
      <c r="JO77">
        <v>2.4516693600016901</v>
      </c>
      <c r="JP77">
        <v>548.63150385953497</v>
      </c>
      <c r="JQ77">
        <v>203.635170530062</v>
      </c>
      <c r="JR77">
        <v>11.679719000006999</v>
      </c>
      <c r="JS77">
        <v>1.8616554000000201</v>
      </c>
      <c r="JT77">
        <v>1.23639860000003</v>
      </c>
      <c r="JU77">
        <v>5.9822327000001696</v>
      </c>
      <c r="JV77">
        <v>104.002234000014</v>
      </c>
      <c r="JW77">
        <v>0.98335690000021703</v>
      </c>
      <c r="JX77">
        <v>107.04919499997</v>
      </c>
      <c r="JY77">
        <v>1.03103240000019</v>
      </c>
      <c r="JZ77">
        <v>1.0502665599997301</v>
      </c>
      <c r="KA77">
        <v>103.737010000041</v>
      </c>
      <c r="KB77">
        <v>80.439342000056101</v>
      </c>
      <c r="KD77">
        <v>107.646258999943</v>
      </c>
      <c r="KE77">
        <v>117.75820699997701</v>
      </c>
      <c r="KF77">
        <v>102.54027400002801</v>
      </c>
      <c r="KG77">
        <v>117.851857000031</v>
      </c>
      <c r="KH77">
        <v>106.788598999963</v>
      </c>
      <c r="KI77">
        <v>168.59348700009301</v>
      </c>
      <c r="KJ77">
        <v>158.37042600009599</v>
      </c>
      <c r="KK77">
        <v>119.592167999945</v>
      </c>
      <c r="KL77">
        <v>104.64579400001099</v>
      </c>
      <c r="KM77">
        <v>150.69917299994299</v>
      </c>
      <c r="KN77">
        <v>129.514113999903</v>
      </c>
      <c r="KO77">
        <v>106.317617999972</v>
      </c>
      <c r="KP77">
        <v>100.796867999947</v>
      </c>
      <c r="KQ77">
        <v>178.83065699995501</v>
      </c>
      <c r="KR77">
        <v>278.02406299999001</v>
      </c>
      <c r="KS77">
        <v>134.315456999931</v>
      </c>
      <c r="KT77">
        <v>130.600166999968</v>
      </c>
      <c r="KU77">
        <v>206.535324000055</v>
      </c>
      <c r="KV77">
        <v>110.108051000047</v>
      </c>
      <c r="KW77">
        <v>109.270152000012</v>
      </c>
      <c r="KX77">
        <v>172.71140699996599</v>
      </c>
      <c r="KY77">
        <v>206.440318000037</v>
      </c>
      <c r="KZ77">
        <v>101.613392999978</v>
      </c>
      <c r="LA77">
        <v>108.168728000019</v>
      </c>
      <c r="LB77">
        <v>121.28046899999001</v>
      </c>
      <c r="LC77">
        <v>107.73279899999</v>
      </c>
      <c r="LD77">
        <v>198.632380000083</v>
      </c>
      <c r="LE77">
        <v>83.662130999960894</v>
      </c>
      <c r="LF77">
        <v>121.67896499997001</v>
      </c>
      <c r="LG77">
        <v>116.36916100001</v>
      </c>
      <c r="LH77">
        <v>101.26058600004799</v>
      </c>
      <c r="LI77">
        <v>113.993151000002</v>
      </c>
      <c r="LJ77">
        <v>111.44307799998199</v>
      </c>
      <c r="LK77">
        <v>148.05907499999699</v>
      </c>
      <c r="LL77">
        <v>251.02088600001301</v>
      </c>
      <c r="LM77">
        <v>197.46918100002199</v>
      </c>
      <c r="LN77">
        <v>110.161058999947</v>
      </c>
      <c r="LO77">
        <v>145.62996800011001</v>
      </c>
      <c r="LQ77">
        <v>117.36883000005</v>
      </c>
      <c r="LS77">
        <v>135.240508999908</v>
      </c>
      <c r="LT77">
        <v>132.58522500004599</v>
      </c>
      <c r="LU77">
        <v>106.85106799995999</v>
      </c>
      <c r="LV77">
        <v>144.808648000006</v>
      </c>
      <c r="LW77">
        <v>101.75156000000401</v>
      </c>
      <c r="LX77">
        <v>111.06010500004</v>
      </c>
      <c r="LY77">
        <v>130.21659200009901</v>
      </c>
      <c r="LZ77">
        <v>121.769132000045</v>
      </c>
      <c r="MB77">
        <v>124.722509999992</v>
      </c>
      <c r="MC77">
        <v>148.71114200004399</v>
      </c>
      <c r="MD77">
        <v>102.81613499997199</v>
      </c>
      <c r="ME77">
        <v>106.359189999988</v>
      </c>
      <c r="MF77">
        <v>101.460262999986</v>
      </c>
      <c r="MG77">
        <v>102.03986200003401</v>
      </c>
      <c r="MH77">
        <v>144.69027599994999</v>
      </c>
      <c r="MI77">
        <v>217.676580999978</v>
      </c>
      <c r="MK77">
        <v>104.97510999999901</v>
      </c>
      <c r="ML77">
        <v>154.33431799989199</v>
      </c>
      <c r="MM77">
        <v>109.761966999969</v>
      </c>
      <c r="MN77">
        <v>102.13615200005</v>
      </c>
      <c r="MO77">
        <v>133.74133199988901</v>
      </c>
      <c r="MP77">
        <v>106.309340000036</v>
      </c>
      <c r="MQ77">
        <v>99.434689000016107</v>
      </c>
      <c r="MR77">
        <v>100.30439199996199</v>
      </c>
      <c r="MT77">
        <v>214.38178499997599</v>
      </c>
      <c r="MU77">
        <v>285.27930800011399</v>
      </c>
      <c r="MV77">
        <v>195.12550000008201</v>
      </c>
      <c r="MW77">
        <v>227.95053300005401</v>
      </c>
      <c r="MX77">
        <v>100</v>
      </c>
      <c r="MY77">
        <v>307.02430099993899</v>
      </c>
      <c r="NA77">
        <v>285.18505300022701</v>
      </c>
      <c r="NB77">
        <v>116.46194700000299</v>
      </c>
      <c r="NC77">
        <v>276.86878099990997</v>
      </c>
      <c r="ND77">
        <v>100.702959000017</v>
      </c>
      <c r="NE77">
        <v>134.74240100011201</v>
      </c>
      <c r="NF77">
        <v>215.000493000029</v>
      </c>
      <c r="NG77">
        <v>151.03498600004201</v>
      </c>
      <c r="NH77">
        <v>141.963853999972</v>
      </c>
      <c r="NI77">
        <v>123.839424000005</v>
      </c>
      <c r="NJ77">
        <v>108.29458099999501</v>
      </c>
      <c r="NK77">
        <v>118.583970000036</v>
      </c>
      <c r="NL77">
        <v>117.71429699997</v>
      </c>
      <c r="NM77">
        <v>118.660967999953</v>
      </c>
      <c r="NN77">
        <v>155.11739500006701</v>
      </c>
      <c r="NO77">
        <v>102.077616999974</v>
      </c>
      <c r="NP77">
        <v>125.268410000019</v>
      </c>
      <c r="NQ77">
        <v>109.695399999968</v>
      </c>
      <c r="NR77">
        <v>1.69158419999985</v>
      </c>
      <c r="NS77">
        <v>4.11296069999662</v>
      </c>
      <c r="NT77">
        <v>1.35790180000004</v>
      </c>
      <c r="NU77">
        <v>1.03629030000047</v>
      </c>
      <c r="NV77">
        <v>2.3906468399982299</v>
      </c>
      <c r="NW77">
        <v>1.17396397000084</v>
      </c>
      <c r="NX77">
        <v>1.0158274999994299</v>
      </c>
      <c r="NY77">
        <v>0.99539509999976905</v>
      </c>
      <c r="NZ77">
        <v>1.0744028000008301</v>
      </c>
      <c r="OA77">
        <v>1.0450151999994</v>
      </c>
      <c r="OB77">
        <v>3.5249944999995901</v>
      </c>
      <c r="OC77">
        <v>2.16189640000084</v>
      </c>
      <c r="OD77">
        <v>3.0749365999981801</v>
      </c>
      <c r="OE77">
        <v>1.52229520000037</v>
      </c>
      <c r="OF77">
        <v>2.9173424000000501</v>
      </c>
      <c r="OG77">
        <v>5.7911854999983898</v>
      </c>
      <c r="OH77">
        <v>2.3500201999995598</v>
      </c>
      <c r="OI77">
        <v>2.6140239999986101</v>
      </c>
      <c r="OJ77">
        <v>1.4269134000005601</v>
      </c>
      <c r="OK77">
        <v>1.3035153000000701</v>
      </c>
      <c r="OL77">
        <v>1.3979975999991401</v>
      </c>
      <c r="OM77">
        <v>3.1685225200017202</v>
      </c>
      <c r="ON77">
        <v>3.31427790000089</v>
      </c>
      <c r="OO77">
        <v>1.3599024499999399</v>
      </c>
      <c r="OP77">
        <v>2.1282441799994598</v>
      </c>
      <c r="OQ77">
        <v>2.8239011100013198</v>
      </c>
      <c r="OR77">
        <v>2.70731670999885</v>
      </c>
      <c r="OS77">
        <v>2.5295491600008999</v>
      </c>
      <c r="OT77">
        <v>2.8701302199988299</v>
      </c>
      <c r="OU77">
        <v>1.0504347000005501</v>
      </c>
      <c r="OV77">
        <v>1.5129126299998501</v>
      </c>
      <c r="OW77">
        <v>2.3313503999997902</v>
      </c>
      <c r="OX77">
        <v>2.7961310700011399</v>
      </c>
      <c r="OY77">
        <v>54.859502659994199</v>
      </c>
      <c r="OZ77">
        <v>2.62425445999907</v>
      </c>
      <c r="PA77">
        <v>10.644541949994199</v>
      </c>
      <c r="PB77">
        <v>2.6238724799986799</v>
      </c>
      <c r="PC77">
        <v>3.5124667800009801</v>
      </c>
      <c r="PD77">
        <v>3.0872753299991</v>
      </c>
      <c r="PE77">
        <v>1.85586952999984</v>
      </c>
      <c r="PF77">
        <v>108.088842700003</v>
      </c>
      <c r="PG77">
        <v>92.767316999961594</v>
      </c>
      <c r="PH77">
        <v>4.0106873999975496</v>
      </c>
      <c r="PI77">
        <v>6.1814299000034199</v>
      </c>
      <c r="PJ77">
        <v>4.2083150000034903</v>
      </c>
      <c r="PK77">
        <v>1.15412069999911</v>
      </c>
      <c r="PL77">
        <v>1.2036871899999799</v>
      </c>
      <c r="PM77">
        <v>1.2431093600007399</v>
      </c>
      <c r="PN77">
        <v>1.4964396800005499</v>
      </c>
      <c r="PO77">
        <v>1.52562580000085</v>
      </c>
      <c r="PP77">
        <v>1.61638572000084</v>
      </c>
      <c r="PQ77">
        <v>1.69413610999982</v>
      </c>
      <c r="PR77">
        <v>1.36165375999917</v>
      </c>
      <c r="PS77">
        <v>1.73022533000039</v>
      </c>
      <c r="PT77">
        <v>1.8662961299996801</v>
      </c>
      <c r="PU77">
        <v>3.3498931200010702</v>
      </c>
      <c r="PV77">
        <v>8.5815758899989305</v>
      </c>
      <c r="PW77">
        <v>208.81722759991001</v>
      </c>
      <c r="PX77">
        <v>2.1306958999994099</v>
      </c>
      <c r="PY77">
        <v>165.60422939993401</v>
      </c>
      <c r="PZ77">
        <v>1.8043106999994101</v>
      </c>
      <c r="QA77">
        <v>1.6576674999996599</v>
      </c>
      <c r="QB77">
        <v>102.962871200056</v>
      </c>
      <c r="QC77">
        <v>2.0616079999999801</v>
      </c>
      <c r="QD77">
        <v>42720.930474519701</v>
      </c>
      <c r="QE77">
        <v>2.4427542000012199</v>
      </c>
      <c r="QF77">
        <v>2.2927443000007801</v>
      </c>
      <c r="QG77">
        <v>222.24305575992901</v>
      </c>
      <c r="QH77">
        <v>129.042283559917</v>
      </c>
      <c r="QI77">
        <v>1.0798299899997801</v>
      </c>
      <c r="QJ77">
        <v>1.10326558999986</v>
      </c>
      <c r="QK77">
        <v>1.03264578000017</v>
      </c>
      <c r="QL77">
        <v>1.0228781099995099</v>
      </c>
      <c r="QM77">
        <v>15.1094505100045</v>
      </c>
      <c r="QN77">
        <v>1.5830144100000301</v>
      </c>
      <c r="QP77">
        <v>1.39161360000071</v>
      </c>
      <c r="QQ77">
        <v>1.2867893000002399</v>
      </c>
      <c r="QR77">
        <v>1.07574550000027</v>
      </c>
      <c r="QS77">
        <v>1.5659909999994901</v>
      </c>
      <c r="QT77">
        <v>1.2390238999996701</v>
      </c>
      <c r="QU77">
        <v>112.07531800004701</v>
      </c>
      <c r="QV77">
        <v>103.105010000058</v>
      </c>
      <c r="QW77">
        <v>189.89464000007101</v>
      </c>
      <c r="QX77">
        <v>109.47114100004499</v>
      </c>
      <c r="QY77">
        <v>106.192747000023</v>
      </c>
      <c r="QZ77">
        <v>104.212836000021</v>
      </c>
      <c r="RA77">
        <v>103.55601299996501</v>
      </c>
      <c r="RB77">
        <v>1.26146528999925</v>
      </c>
      <c r="RC77">
        <v>2.3741407199995601</v>
      </c>
      <c r="RD77">
        <v>140.156531000044</v>
      </c>
      <c r="RE77">
        <v>106.005017000018</v>
      </c>
      <c r="RF77">
        <v>111.33277099998701</v>
      </c>
      <c r="RG77">
        <v>122.053257000051</v>
      </c>
      <c r="RH77">
        <v>150.38878999999699</v>
      </c>
      <c r="RI77">
        <v>241.10014200001001</v>
      </c>
      <c r="RJ77">
        <v>100.63599500001899</v>
      </c>
      <c r="RL77">
        <v>274.48987400019502</v>
      </c>
      <c r="RM77">
        <v>53.218807000026601</v>
      </c>
      <c r="RN77">
        <v>268.53650100017001</v>
      </c>
      <c r="RO77">
        <v>168.456070000073</v>
      </c>
      <c r="RP77">
        <v>219.86779400007799</v>
      </c>
      <c r="RQ77">
        <v>103.906237000017</v>
      </c>
      <c r="RR77">
        <v>377.10529199987599</v>
      </c>
      <c r="RS77">
        <v>194.150038999971</v>
      </c>
      <c r="RT77">
        <v>110.797053999966</v>
      </c>
      <c r="RU77">
        <v>185.81184799992499</v>
      </c>
      <c r="RV77">
        <v>327.48245299979999</v>
      </c>
      <c r="RW77">
        <v>61.627098000026301</v>
      </c>
      <c r="RX77">
        <v>371.09675499983098</v>
      </c>
      <c r="RY77">
        <v>199.61780999996699</v>
      </c>
      <c r="RZ77">
        <v>527.87043999973696</v>
      </c>
      <c r="SA77">
        <v>567.67430800013199</v>
      </c>
      <c r="SB77">
        <v>284.14987700013398</v>
      </c>
      <c r="SC77">
        <v>101.475187000004</v>
      </c>
      <c r="SD77">
        <v>194.23277799994699</v>
      </c>
      <c r="SE77">
        <v>337.23913099989301</v>
      </c>
      <c r="SF77">
        <v>241.39446999994101</v>
      </c>
      <c r="SG77">
        <v>669.91658599954098</v>
      </c>
      <c r="SH77">
        <v>107.359760000021</v>
      </c>
      <c r="SI77">
        <v>105.56386600003999</v>
      </c>
      <c r="SJ77">
        <v>7903.0252180025</v>
      </c>
      <c r="SK77">
        <v>65.017200000002006</v>
      </c>
      <c r="SL77">
        <v>151.40725299995401</v>
      </c>
      <c r="SM77">
        <v>284.43492199992801</v>
      </c>
      <c r="SN77">
        <v>340.180986000225</v>
      </c>
      <c r="SO77">
        <v>201.29842499992799</v>
      </c>
      <c r="SP77">
        <v>562.94083900004603</v>
      </c>
      <c r="SQ77">
        <v>201.444632000057</v>
      </c>
      <c r="SR77">
        <v>53.759078999981298</v>
      </c>
      <c r="SS77">
        <v>44.119199000007903</v>
      </c>
      <c r="ST77">
        <v>195.55735799996199</v>
      </c>
      <c r="SU77">
        <v>190.43765800003899</v>
      </c>
      <c r="SV77">
        <v>197.49650099990001</v>
      </c>
      <c r="SW77">
        <v>166.559394000098</v>
      </c>
      <c r="SX77">
        <v>205.05891999998099</v>
      </c>
      <c r="SY77">
        <v>176.153418000089</v>
      </c>
      <c r="SZ77">
        <v>115.65660099999501</v>
      </c>
      <c r="TA77">
        <v>147.27134199999301</v>
      </c>
      <c r="TB77">
        <v>103.001005999977</v>
      </c>
      <c r="TC77">
        <v>150.68937700008999</v>
      </c>
      <c r="TD77">
        <v>140.54866399988501</v>
      </c>
      <c r="TE77">
        <v>427.06717699999001</v>
      </c>
      <c r="TF77">
        <v>117.132795999991</v>
      </c>
      <c r="TG77">
        <v>125.738191999961</v>
      </c>
      <c r="TH77">
        <v>461.240796000231</v>
      </c>
      <c r="TI77">
        <v>82.304578999988706</v>
      </c>
      <c r="TJ77">
        <v>270.19094299990701</v>
      </c>
      <c r="TK77">
        <v>152.42170600010999</v>
      </c>
      <c r="TL77">
        <v>435.40195700013999</v>
      </c>
      <c r="TM77">
        <v>505.91181399999198</v>
      </c>
      <c r="TN77">
        <v>197.315867000027</v>
      </c>
      <c r="TO77">
        <v>506.69052999978902</v>
      </c>
      <c r="TP77">
        <v>215.93327599996701</v>
      </c>
      <c r="TQ77">
        <v>506.516268999781</v>
      </c>
      <c r="TR77">
        <v>506.44394200015802</v>
      </c>
      <c r="TS77">
        <v>207.33119200007101</v>
      </c>
      <c r="TT77">
        <v>159.784615000011</v>
      </c>
      <c r="TV77">
        <v>107.10343300004</v>
      </c>
      <c r="TW77">
        <v>368.30442599998798</v>
      </c>
      <c r="TX77">
        <v>134.43142300005999</v>
      </c>
      <c r="TY77">
        <v>109.11585699999701</v>
      </c>
      <c r="TZ77">
        <v>428.64869900001202</v>
      </c>
      <c r="UA77">
        <v>155.16621900000601</v>
      </c>
      <c r="UB77">
        <v>131.42414000001699</v>
      </c>
      <c r="UC77">
        <v>114.62548399996</v>
      </c>
      <c r="UD77">
        <v>109.349287000019</v>
      </c>
      <c r="UE77">
        <v>134.47973800008199</v>
      </c>
      <c r="UF77">
        <v>110.70826099999201</v>
      </c>
      <c r="UG77">
        <v>127.64447599998699</v>
      </c>
      <c r="UH77">
        <v>133.19389100000299</v>
      </c>
      <c r="UI77">
        <v>115.45072199998</v>
      </c>
      <c r="UJ77">
        <v>109.991902000038</v>
      </c>
      <c r="UK77">
        <v>132.91434599994699</v>
      </c>
      <c r="UL77">
        <v>147.03139499994001</v>
      </c>
      <c r="UM77">
        <v>101.28775500005599</v>
      </c>
      <c r="UN77">
        <v>141.78046700009099</v>
      </c>
      <c r="UO77">
        <v>188.374424000038</v>
      </c>
      <c r="UP77">
        <v>180.097625999944</v>
      </c>
      <c r="UQ77">
        <v>96.1763720000163</v>
      </c>
      <c r="UR77">
        <v>110.79745499999299</v>
      </c>
      <c r="US77">
        <v>343.368563000113</v>
      </c>
      <c r="UT77">
        <v>342.66123599978198</v>
      </c>
      <c r="UU77">
        <v>1897.04439499974</v>
      </c>
      <c r="UV77">
        <v>137.68422900000601</v>
      </c>
      <c r="UW77">
        <v>438.53637900017202</v>
      </c>
      <c r="UX77">
        <v>110.32285100000399</v>
      </c>
      <c r="UY77">
        <v>55.5322259999812</v>
      </c>
      <c r="UZ77">
        <v>12.532470999998599</v>
      </c>
      <c r="VA77">
        <v>160.38748300005699</v>
      </c>
      <c r="VB77">
        <v>115.474771999987</v>
      </c>
      <c r="VC77">
        <v>109.74942600005301</v>
      </c>
      <c r="VD77">
        <v>121.32244999997801</v>
      </c>
      <c r="VE77">
        <v>108.67255599994699</v>
      </c>
      <c r="VF77">
        <v>145.047203999944</v>
      </c>
      <c r="VG77">
        <v>147.12037199991801</v>
      </c>
      <c r="VH77">
        <v>115.820583999972</v>
      </c>
      <c r="VI77">
        <v>106.27127699996301</v>
      </c>
      <c r="VJ77">
        <v>117.27946700004399</v>
      </c>
      <c r="VK77">
        <v>115.587003999972</v>
      </c>
      <c r="VL77">
        <v>103.958660000004</v>
      </c>
      <c r="VM77">
        <v>108.702705999953</v>
      </c>
      <c r="VN77">
        <v>216.35304199997299</v>
      </c>
      <c r="VO77">
        <v>107.51485699997301</v>
      </c>
      <c r="VP77">
        <v>293.05333099979902</v>
      </c>
      <c r="VQ77">
        <v>194.83496099989901</v>
      </c>
      <c r="VR77">
        <v>112.371863999986</v>
      </c>
      <c r="VS77">
        <v>107.664073999971</v>
      </c>
      <c r="VT77">
        <v>123.24391199997601</v>
      </c>
      <c r="VU77">
        <v>167.94643300003401</v>
      </c>
      <c r="VV77">
        <v>207.30143500003001</v>
      </c>
      <c r="VW77">
        <v>169.96274999994799</v>
      </c>
      <c r="VX77">
        <v>146.90919400006501</v>
      </c>
      <c r="VY77">
        <v>107.90283100004299</v>
      </c>
      <c r="VZ77">
        <v>112.333437999943</v>
      </c>
      <c r="WA77">
        <v>105.717331000022</v>
      </c>
      <c r="WB77">
        <v>289.43636600021301</v>
      </c>
      <c r="WC77">
        <v>186.74787000007899</v>
      </c>
      <c r="WD77">
        <v>206.52465700008901</v>
      </c>
      <c r="WE77">
        <v>106.398878999986</v>
      </c>
      <c r="WF77">
        <v>105.05233099998399</v>
      </c>
      <c r="WG77">
        <v>122.945345000015</v>
      </c>
      <c r="WH77">
        <v>110.667791999993</v>
      </c>
      <c r="WI77">
        <v>122.244873999967</v>
      </c>
      <c r="WJ77">
        <v>29.771877999999599</v>
      </c>
      <c r="WK77">
        <v>112.319466999965</v>
      </c>
      <c r="WL77">
        <v>104.76271100004701</v>
      </c>
      <c r="WM77">
        <v>225.64899199991501</v>
      </c>
      <c r="WN77">
        <v>289.31471899989998</v>
      </c>
      <c r="WO77">
        <v>353.250702999998</v>
      </c>
      <c r="WP77">
        <v>219.52821899997099</v>
      </c>
      <c r="WQ77">
        <v>220.30701899994199</v>
      </c>
      <c r="WR77">
        <v>275.62533999979502</v>
      </c>
      <c r="WS77">
        <v>240.683495000005</v>
      </c>
      <c r="WT77">
        <v>452.09605100005899</v>
      </c>
      <c r="WU77">
        <v>458.349477999844</v>
      </c>
      <c r="WV77">
        <v>712.64281699992705</v>
      </c>
      <c r="WW77">
        <v>125.919496000046</v>
      </c>
      <c r="WX77">
        <v>289.197505999822</v>
      </c>
      <c r="WY77">
        <v>140.30674799997399</v>
      </c>
      <c r="WZ77">
        <v>252.52680999995201</v>
      </c>
      <c r="XA77">
        <v>90.066497000050703</v>
      </c>
      <c r="XB77">
        <v>194.88464899989799</v>
      </c>
      <c r="XC77">
        <v>90.997883999953004</v>
      </c>
      <c r="XD77">
        <v>478.38382800016598</v>
      </c>
      <c r="XE77">
        <v>159.46595899993599</v>
      </c>
      <c r="XF77">
        <v>244.64950100006499</v>
      </c>
      <c r="XG77">
        <v>101.395924999961</v>
      </c>
      <c r="XH77">
        <v>207.74119500001001</v>
      </c>
      <c r="XI77">
        <v>101.854259000043</v>
      </c>
      <c r="XJ77">
        <v>215.777406000067</v>
      </c>
      <c r="XK77">
        <v>43.695548999996397</v>
      </c>
      <c r="XL77">
        <v>1.2988932799999</v>
      </c>
      <c r="XM77">
        <v>5.7595674600015601</v>
      </c>
      <c r="XN77">
        <v>1.2480048500001399</v>
      </c>
      <c r="XO77">
        <v>1.7975344499991499</v>
      </c>
      <c r="XP77">
        <v>1.7482291600008499</v>
      </c>
      <c r="XQ77">
        <v>18.8610833499988</v>
      </c>
      <c r="XR77">
        <v>1.21506398999918</v>
      </c>
      <c r="XS77">
        <v>1.2557585400008999</v>
      </c>
      <c r="XT77">
        <v>2.3470198600007302</v>
      </c>
      <c r="XU77">
        <v>2.2092171100011901</v>
      </c>
      <c r="XV77">
        <v>2.6091777000001501</v>
      </c>
      <c r="XW77">
        <v>2.9260109999995598</v>
      </c>
      <c r="XX77">
        <v>3.18406719999984</v>
      </c>
      <c r="XY77">
        <v>3.07286210000166</v>
      </c>
      <c r="XZ77">
        <v>1.1515135999998201</v>
      </c>
      <c r="YA77">
        <v>9.5447442000004195</v>
      </c>
      <c r="YB77">
        <v>0.95279370000025698</v>
      </c>
      <c r="YC77">
        <v>1.0192509999997099</v>
      </c>
      <c r="YD77">
        <v>1.1651314999999201</v>
      </c>
      <c r="YE77">
        <v>4.5898862000030896</v>
      </c>
      <c r="YF77">
        <v>1.14296090000062</v>
      </c>
      <c r="YG77">
        <v>0.94181260999994298</v>
      </c>
      <c r="YH77">
        <v>1545.70194648951</v>
      </c>
      <c r="YI77">
        <v>113.820437700022</v>
      </c>
      <c r="YJ77">
        <v>303.72574200015498</v>
      </c>
      <c r="YK77">
        <v>3.0305385200008499</v>
      </c>
      <c r="YL77">
        <v>1.4456380400006299</v>
      </c>
      <c r="YM77">
        <v>2356121.3425064101</v>
      </c>
      <c r="YN77">
        <v>1.1929381400004799</v>
      </c>
      <c r="YO77">
        <v>1.1777377199996399</v>
      </c>
      <c r="YP77">
        <v>1.74595907000003</v>
      </c>
      <c r="YQ77">
        <v>169.11591599998101</v>
      </c>
      <c r="YR77">
        <v>145.12963770004001</v>
      </c>
      <c r="YS77">
        <v>6.1393110999997598</v>
      </c>
      <c r="YT77">
        <v>7.2326249999969097</v>
      </c>
      <c r="YU77">
        <v>349.48250940023001</v>
      </c>
      <c r="YV77">
        <v>227.98507989989599</v>
      </c>
      <c r="YW77">
        <v>1.3011358000003399</v>
      </c>
      <c r="YX77">
        <v>1.3048316000004001</v>
      </c>
      <c r="YY77">
        <v>1.21296199999961</v>
      </c>
      <c r="YZ77">
        <v>3.8552571500004</v>
      </c>
      <c r="ZA77">
        <v>1.30566100999931</v>
      </c>
      <c r="ZB77">
        <v>4.00480527000036</v>
      </c>
      <c r="ZC77">
        <v>1.06500170999971</v>
      </c>
      <c r="ZD77">
        <v>1.0653903000002201</v>
      </c>
    </row>
    <row r="78" spans="1:680" x14ac:dyDescent="0.25">
      <c r="A78" s="40">
        <v>44174</v>
      </c>
      <c r="B78" s="6">
        <v>2.0564048999986002</v>
      </c>
      <c r="C78" s="6">
        <v>1.78926603000036</v>
      </c>
      <c r="E78">
        <v>1.7340197400007999</v>
      </c>
      <c r="F78">
        <v>1.0680828999993499</v>
      </c>
      <c r="G78">
        <v>1.1031867000001501</v>
      </c>
      <c r="H78">
        <v>1.0626429000003601</v>
      </c>
      <c r="I78">
        <v>3.0526353999994198</v>
      </c>
      <c r="J78">
        <v>1.12251110000034</v>
      </c>
      <c r="K78">
        <v>2.2459118000006102</v>
      </c>
      <c r="L78">
        <v>2.5117737000000502</v>
      </c>
      <c r="M78">
        <v>1.60324580000088</v>
      </c>
      <c r="N78">
        <v>2.4675677999985099</v>
      </c>
      <c r="O78">
        <v>2.33454485000038</v>
      </c>
      <c r="P78">
        <v>2.87397455999962</v>
      </c>
      <c r="Q78">
        <v>0.93263185999967402</v>
      </c>
      <c r="R78">
        <v>2.76750768000056</v>
      </c>
      <c r="S78">
        <v>2.8098766399998598</v>
      </c>
      <c r="T78">
        <v>3.3077626500016799</v>
      </c>
      <c r="U78">
        <v>1.10846667999976</v>
      </c>
      <c r="V78">
        <v>1.52426505000039</v>
      </c>
      <c r="W78">
        <v>2.71096963489981</v>
      </c>
      <c r="X78">
        <v>2.1616949888993999</v>
      </c>
      <c r="Y78">
        <v>3.3746155000007998</v>
      </c>
      <c r="Z78">
        <v>1.1057930799997799</v>
      </c>
      <c r="AA78">
        <v>1.2681799999991199</v>
      </c>
      <c r="AB78">
        <v>1.1066161599992499</v>
      </c>
      <c r="AC78">
        <v>11.156339330002099</v>
      </c>
      <c r="AD78">
        <v>23.869813419994902</v>
      </c>
      <c r="AE78">
        <v>1.0770178599996101</v>
      </c>
      <c r="AF78">
        <v>69.776338370051207</v>
      </c>
      <c r="AG78">
        <v>9.6191171200043808</v>
      </c>
      <c r="AH78">
        <v>1.82641689000047</v>
      </c>
      <c r="AI78">
        <v>1.1102584599993901</v>
      </c>
      <c r="AJ78">
        <v>2.53004940000028</v>
      </c>
      <c r="AK78">
        <v>2.3167906999988199</v>
      </c>
      <c r="AL78">
        <v>1.4478360899993299</v>
      </c>
      <c r="AM78">
        <v>1.6511862999996101</v>
      </c>
      <c r="AN78">
        <v>920.81074018031404</v>
      </c>
      <c r="AO78">
        <v>221.62555788992901</v>
      </c>
      <c r="AP78">
        <v>166.76250402000699</v>
      </c>
      <c r="AQ78">
        <v>13.3323414000042</v>
      </c>
      <c r="AR78">
        <v>1.51841068000067</v>
      </c>
      <c r="AS78">
        <v>1.2889411399992201</v>
      </c>
      <c r="AT78">
        <v>1.4988798800004599</v>
      </c>
      <c r="AU78">
        <v>4.0162301000018497</v>
      </c>
      <c r="AV78">
        <v>3.2616600000001199</v>
      </c>
      <c r="AW78">
        <v>1.44288998000047</v>
      </c>
      <c r="AX78">
        <v>12.966951719994499</v>
      </c>
      <c r="AY78">
        <v>1.48752937000063</v>
      </c>
      <c r="AZ78">
        <v>6.5521096000011303</v>
      </c>
      <c r="BA78">
        <v>1.5753891999993399</v>
      </c>
      <c r="BB78">
        <v>3.9996857600017401</v>
      </c>
      <c r="BC78">
        <v>2.5439383299999498</v>
      </c>
      <c r="BD78">
        <v>0.95046428000023297</v>
      </c>
      <c r="BE78">
        <v>1.7296492000004899</v>
      </c>
      <c r="BF78">
        <v>2.0711377000006901</v>
      </c>
      <c r="BG78">
        <v>2.1966424999991401</v>
      </c>
      <c r="BH78">
        <v>2.5654711999995898</v>
      </c>
      <c r="BI78">
        <v>1.64401569999973</v>
      </c>
      <c r="BJ78">
        <v>110.09782160003699</v>
      </c>
      <c r="BK78">
        <v>1.0990034000005799</v>
      </c>
      <c r="BL78">
        <v>3.2408728699992899</v>
      </c>
      <c r="BM78">
        <v>1.7068828800001901</v>
      </c>
      <c r="BN78">
        <v>1.5952698599994599</v>
      </c>
      <c r="BO78">
        <v>1.0925810999997301</v>
      </c>
      <c r="BP78">
        <v>1.0616465000002799</v>
      </c>
      <c r="BQ78">
        <v>2.0061414999981899</v>
      </c>
      <c r="BR78">
        <v>2.0396438999996498</v>
      </c>
      <c r="BS78">
        <v>2.2373297999984101</v>
      </c>
      <c r="BT78">
        <v>1.04773589999968</v>
      </c>
      <c r="BU78">
        <v>1.46053319999919</v>
      </c>
      <c r="BV78">
        <v>1.8251431000007901</v>
      </c>
      <c r="BW78">
        <v>7.1004826999997004</v>
      </c>
      <c r="BX78">
        <v>4.6886124000011504</v>
      </c>
      <c r="BY78">
        <v>3.0227560999992402</v>
      </c>
      <c r="BZ78">
        <v>94.682342519983607</v>
      </c>
      <c r="CA78">
        <v>9.2429159000021208</v>
      </c>
      <c r="CB78">
        <v>1.10561480000069</v>
      </c>
      <c r="CC78">
        <v>23.606618799996799</v>
      </c>
      <c r="CD78">
        <v>4.4725755999970698</v>
      </c>
      <c r="CE78">
        <v>9.2883701999962796</v>
      </c>
      <c r="CF78">
        <v>2.7183275999996099</v>
      </c>
      <c r="CG78">
        <v>37.754374600015602</v>
      </c>
      <c r="CH78">
        <v>1.04985090000082</v>
      </c>
      <c r="CI78">
        <v>1.9078829999998601</v>
      </c>
      <c r="CJ78">
        <v>6.1214669999972102</v>
      </c>
      <c r="CK78">
        <v>4.6965354999992996</v>
      </c>
      <c r="CL78">
        <v>2.4110834999992199</v>
      </c>
      <c r="CM78">
        <v>3.09538249999969</v>
      </c>
      <c r="CN78">
        <v>31.327813999989299</v>
      </c>
      <c r="CO78">
        <v>1.21839890000047</v>
      </c>
      <c r="CP78">
        <v>1.45314540000072</v>
      </c>
      <c r="CQ78">
        <v>1.2249018999991701</v>
      </c>
      <c r="CR78">
        <v>1.2760932000001</v>
      </c>
      <c r="CS78">
        <v>1.2755749000007199</v>
      </c>
      <c r="CT78">
        <v>12.092571000001</v>
      </c>
      <c r="CU78">
        <v>130.507026999956</v>
      </c>
      <c r="CV78">
        <v>14.003370599995799</v>
      </c>
      <c r="CW78">
        <v>23.461787000007501</v>
      </c>
      <c r="CX78">
        <v>77.533786999992998</v>
      </c>
      <c r="CY78">
        <v>18.5945190000057</v>
      </c>
      <c r="CZ78">
        <v>143.20227800007001</v>
      </c>
      <c r="DA78">
        <v>10.6516332000028</v>
      </c>
      <c r="DB78">
        <v>10.180886899994199</v>
      </c>
      <c r="DC78">
        <v>22.5356639999954</v>
      </c>
      <c r="DD78">
        <v>2.6549703599994201</v>
      </c>
      <c r="DE78">
        <v>1.5081432000006301</v>
      </c>
      <c r="DF78">
        <v>1.3452524200001801</v>
      </c>
      <c r="DG78">
        <v>1.1596475999995199</v>
      </c>
      <c r="DH78">
        <v>3.1916672599982099</v>
      </c>
      <c r="DI78">
        <v>7866.1594163998998</v>
      </c>
      <c r="DJ78">
        <v>1.26698347999991</v>
      </c>
      <c r="DK78">
        <v>2.4957038499997002</v>
      </c>
      <c r="DL78">
        <v>27.865381690004099</v>
      </c>
      <c r="DM78">
        <v>2.2205689000002198</v>
      </c>
      <c r="DN78">
        <v>8.5404567399964399</v>
      </c>
      <c r="DO78">
        <v>2.7917398099998501</v>
      </c>
      <c r="DP78">
        <v>3.01651367999875</v>
      </c>
      <c r="DQ78">
        <v>1.2207172800008299</v>
      </c>
      <c r="DR78">
        <v>10.938129870002699</v>
      </c>
      <c r="DS78">
        <v>1.18129204999968</v>
      </c>
      <c r="DT78">
        <v>1.29392885000016</v>
      </c>
      <c r="DU78">
        <v>3.5662854399997701</v>
      </c>
      <c r="DV78">
        <v>3.4020615100016598</v>
      </c>
      <c r="DW78">
        <v>3.2285067599987101</v>
      </c>
      <c r="DX78">
        <v>1.2760496099999701</v>
      </c>
      <c r="DY78">
        <v>121.408503000042</v>
      </c>
      <c r="DZ78">
        <v>1.3059268100005299</v>
      </c>
      <c r="EA78">
        <v>1.7606596999994499</v>
      </c>
      <c r="EB78">
        <v>1.07562630999928</v>
      </c>
      <c r="EC78">
        <v>1.1254979999994199</v>
      </c>
      <c r="ED78">
        <v>1.0503672100003301</v>
      </c>
      <c r="EE78">
        <v>2.91867183000068</v>
      </c>
      <c r="EF78">
        <v>1.3598010099994999</v>
      </c>
      <c r="EG78">
        <v>2.4949057999983801</v>
      </c>
      <c r="EH78">
        <v>1.3928004299996199</v>
      </c>
      <c r="EI78">
        <v>1.7582485000002599</v>
      </c>
      <c r="EJ78">
        <v>1.7798533799996199</v>
      </c>
      <c r="EK78">
        <v>3.2421558999994899</v>
      </c>
      <c r="EL78">
        <v>5.9871722000025303</v>
      </c>
      <c r="EM78">
        <v>29.489236699999299</v>
      </c>
      <c r="EN78">
        <v>1.4891618099991299</v>
      </c>
      <c r="EO78">
        <v>1.33962267000061</v>
      </c>
      <c r="EP78">
        <v>1.0781535099995401</v>
      </c>
      <c r="EQ78">
        <v>1.0787755500005001</v>
      </c>
      <c r="ER78">
        <v>1.3306819699992001</v>
      </c>
      <c r="ES78">
        <v>1.0560201699991001</v>
      </c>
      <c r="ET78">
        <v>1.61508519999916</v>
      </c>
      <c r="EU78">
        <v>3.0171381899999701</v>
      </c>
      <c r="EV78">
        <v>1.13468173000001</v>
      </c>
      <c r="EW78">
        <v>1.0153777600007701</v>
      </c>
      <c r="EX78">
        <v>114.230510000023</v>
      </c>
      <c r="EY78">
        <v>6.3200914999979396</v>
      </c>
      <c r="EZ78">
        <v>3.2600076999988201</v>
      </c>
      <c r="FA78">
        <v>1.13844871999936</v>
      </c>
      <c r="FC78">
        <v>202.10660049994499</v>
      </c>
      <c r="FD78">
        <v>9978.3259805589896</v>
      </c>
      <c r="FE78">
        <v>101.147391499951</v>
      </c>
      <c r="FF78">
        <v>1.09424043999934</v>
      </c>
      <c r="FG78">
        <v>3998.4365066587902</v>
      </c>
      <c r="FH78">
        <v>1.0213659000000901</v>
      </c>
      <c r="FI78">
        <v>1.05865604000064</v>
      </c>
      <c r="FJ78">
        <v>1.1896242000002499</v>
      </c>
      <c r="FK78">
        <v>22.815199109987599</v>
      </c>
      <c r="FL78">
        <v>1.3401850999998699</v>
      </c>
      <c r="FM78">
        <v>2.2011610000008699</v>
      </c>
      <c r="FN78">
        <v>1.8282325000000099</v>
      </c>
      <c r="FO78">
        <v>1.19505559999925</v>
      </c>
      <c r="FP78">
        <v>3.3549622999999</v>
      </c>
      <c r="FQ78">
        <v>1.6188567099998199</v>
      </c>
      <c r="FR78">
        <v>1.2000270900007299</v>
      </c>
      <c r="FS78">
        <v>1.1411540299995999</v>
      </c>
      <c r="FT78">
        <v>1.98607581999931</v>
      </c>
      <c r="FU78">
        <v>1.9396030999996601</v>
      </c>
      <c r="FV78">
        <v>1.01587699000083</v>
      </c>
      <c r="FW78">
        <v>1.38585582999985</v>
      </c>
      <c r="FX78">
        <v>1.12091390999922</v>
      </c>
      <c r="FY78">
        <v>1.3002928499991</v>
      </c>
      <c r="FZ78">
        <v>1.0667196800004599</v>
      </c>
      <c r="GA78">
        <v>3.7899813699987099</v>
      </c>
      <c r="GB78">
        <v>1.2220218999991601</v>
      </c>
      <c r="GC78">
        <v>336.27853464987101</v>
      </c>
      <c r="GD78">
        <v>101.93557480000899</v>
      </c>
      <c r="GE78">
        <v>174.09413450001699</v>
      </c>
      <c r="GF78">
        <v>290.81119870021899</v>
      </c>
      <c r="GG78">
        <v>275.94745589978999</v>
      </c>
      <c r="GH78">
        <v>131.64435039996201</v>
      </c>
      <c r="GI78">
        <v>265.51047269999998</v>
      </c>
      <c r="GJ78">
        <v>111.62167969998001</v>
      </c>
      <c r="GK78">
        <v>214.610876800027</v>
      </c>
      <c r="GL78">
        <v>1.0819090000004501</v>
      </c>
      <c r="GM78">
        <v>2.2449081999984601</v>
      </c>
      <c r="GN78">
        <v>1.4230934000006501</v>
      </c>
      <c r="GO78">
        <v>7.1605064000032099</v>
      </c>
      <c r="GP78">
        <v>2.9218890999982201</v>
      </c>
      <c r="GQ78">
        <v>1.1088644999999799</v>
      </c>
      <c r="GR78">
        <v>2.2199379999983599</v>
      </c>
      <c r="GS78">
        <v>4.4282342000005901</v>
      </c>
      <c r="GT78">
        <v>2.11811319999833</v>
      </c>
      <c r="GU78">
        <v>2.8953178000010702</v>
      </c>
      <c r="GV78">
        <v>11.8440706999972</v>
      </c>
      <c r="GW78">
        <v>1.3941826999998701</v>
      </c>
      <c r="GX78">
        <v>7.7448509000023504</v>
      </c>
      <c r="GY78">
        <v>4.1062700999973503</v>
      </c>
      <c r="GZ78">
        <v>1.0093718000007399</v>
      </c>
      <c r="HA78">
        <v>2.2777376999983998</v>
      </c>
      <c r="HB78">
        <v>0.95107590000043296</v>
      </c>
      <c r="HC78">
        <v>5.1573216000033399</v>
      </c>
      <c r="HD78">
        <v>1.3456994000007401</v>
      </c>
      <c r="HE78">
        <v>153.58375180000399</v>
      </c>
      <c r="HF78">
        <v>3.55958290000126</v>
      </c>
      <c r="HG78">
        <v>0.97687260000020604</v>
      </c>
      <c r="HH78">
        <v>2.3752574999998601</v>
      </c>
      <c r="HI78">
        <v>5.8726706000015803</v>
      </c>
      <c r="HJ78">
        <v>1.0960214999995499</v>
      </c>
      <c r="HK78">
        <v>3.99016900000061</v>
      </c>
      <c r="HL78">
        <v>150.60958956996899</v>
      </c>
      <c r="HM78">
        <v>4.1050629500023197</v>
      </c>
      <c r="HN78">
        <v>73.232425590045807</v>
      </c>
      <c r="HO78">
        <v>1056.7347129806899</v>
      </c>
      <c r="HP78">
        <v>1.1351737099994399</v>
      </c>
      <c r="HQ78">
        <v>1.14131604999966</v>
      </c>
      <c r="HR78">
        <v>117.20294216997</v>
      </c>
      <c r="HS78">
        <v>177.03601852990701</v>
      </c>
      <c r="HT78">
        <v>127.87007842003401</v>
      </c>
      <c r="HU78">
        <v>151.33662596996899</v>
      </c>
      <c r="HV78">
        <v>152.44917904003501</v>
      </c>
      <c r="HW78">
        <v>383.68196040019399</v>
      </c>
      <c r="HX78">
        <v>120.29055679997001</v>
      </c>
      <c r="HY78">
        <v>132.20385070005401</v>
      </c>
      <c r="HZ78">
        <v>107.232477189973</v>
      </c>
      <c r="IA78">
        <v>1.0813963000000499</v>
      </c>
      <c r="IB78">
        <v>1.0943098000007001</v>
      </c>
      <c r="IC78">
        <v>1.11223720000089</v>
      </c>
      <c r="ID78">
        <v>1.1328665000000899</v>
      </c>
      <c r="IE78">
        <v>0.963865900000201</v>
      </c>
      <c r="IF78">
        <v>1.3491298999997501</v>
      </c>
      <c r="IG78">
        <v>1.71810430000005</v>
      </c>
      <c r="IH78">
        <v>1.3207822000003899</v>
      </c>
      <c r="II78">
        <v>1.3230886000001201</v>
      </c>
      <c r="IJ78">
        <v>1.00687800000014</v>
      </c>
      <c r="IK78">
        <v>1.06304799999998</v>
      </c>
      <c r="IL78">
        <v>1.0838076000000001</v>
      </c>
      <c r="IM78">
        <v>1.1335509000000501</v>
      </c>
      <c r="IN78">
        <v>0.99780889999965405</v>
      </c>
      <c r="IO78">
        <v>0.99691879999954802</v>
      </c>
      <c r="IP78">
        <v>2.9407003000014802</v>
      </c>
      <c r="IQ78">
        <v>1.0733029999992101</v>
      </c>
      <c r="IR78">
        <v>0.98792649999995796</v>
      </c>
      <c r="IS78">
        <v>1.28188840000075</v>
      </c>
      <c r="IT78">
        <v>1.31209549999949</v>
      </c>
      <c r="IU78">
        <v>1.11358780000046</v>
      </c>
      <c r="IV78">
        <v>1.44865639999989</v>
      </c>
      <c r="IW78">
        <v>0.981179800000064</v>
      </c>
      <c r="IX78">
        <v>1.57131079999999</v>
      </c>
      <c r="IY78">
        <v>1.3180716999995601</v>
      </c>
      <c r="IZ78">
        <v>1.8836260999996699</v>
      </c>
      <c r="JA78">
        <v>1.3723446000003601</v>
      </c>
      <c r="JB78">
        <v>1.1604951999997899</v>
      </c>
      <c r="JC78">
        <v>1.12674589999915</v>
      </c>
      <c r="JD78">
        <v>1.11339070000031</v>
      </c>
      <c r="JE78">
        <v>1.1125045000008</v>
      </c>
      <c r="JF78">
        <v>4.06211330000224</v>
      </c>
      <c r="JG78">
        <v>1.43533650000063</v>
      </c>
      <c r="JH78">
        <v>1.3299611000002201</v>
      </c>
      <c r="JI78">
        <v>0.97014289999970105</v>
      </c>
      <c r="JJ78">
        <v>5.7776444999981296</v>
      </c>
      <c r="JK78">
        <v>1.5796329000004301</v>
      </c>
      <c r="JL78">
        <v>1.57791910000014</v>
      </c>
      <c r="JM78">
        <v>1.82125450000058</v>
      </c>
      <c r="JN78">
        <v>1.16133690000061</v>
      </c>
      <c r="JO78">
        <v>2.4183521000013601</v>
      </c>
      <c r="JP78">
        <v>541.42410179041303</v>
      </c>
      <c r="JQ78">
        <v>200.90288072009599</v>
      </c>
      <c r="JR78">
        <v>11.665370999995501</v>
      </c>
      <c r="JS78">
        <v>1.8548613000002701</v>
      </c>
      <c r="JT78">
        <v>1.23208440000053</v>
      </c>
      <c r="JU78">
        <v>5.7771667999986702</v>
      </c>
      <c r="JV78">
        <v>104.002123999991</v>
      </c>
      <c r="JW78">
        <v>0.98202849999961495</v>
      </c>
      <c r="JX78">
        <v>106.61823499994399</v>
      </c>
      <c r="JY78">
        <v>1.0290277399999499</v>
      </c>
      <c r="JZ78">
        <v>1.0482689199998301</v>
      </c>
      <c r="KA78">
        <v>105.104602999985</v>
      </c>
      <c r="KB78">
        <v>80.178319000056902</v>
      </c>
      <c r="KD78">
        <v>107.68111000000501</v>
      </c>
      <c r="KE78">
        <v>117.381625000038</v>
      </c>
      <c r="KF78">
        <v>102.132040999946</v>
      </c>
      <c r="KG78">
        <v>117.79770800005601</v>
      </c>
      <c r="KH78">
        <v>106.73937700002</v>
      </c>
      <c r="KI78">
        <v>165.66025299998</v>
      </c>
      <c r="KJ78">
        <v>155.73451999994001</v>
      </c>
      <c r="KK78">
        <v>118.090903999982</v>
      </c>
      <c r="KL78">
        <v>104.432892999961</v>
      </c>
      <c r="KM78">
        <v>150.33872999995901</v>
      </c>
      <c r="KN78">
        <v>129.023265999975</v>
      </c>
      <c r="KO78">
        <v>106.280198000022</v>
      </c>
      <c r="KP78">
        <v>99.650050999946004</v>
      </c>
      <c r="KQ78">
        <v>177.33014800003701</v>
      </c>
      <c r="KR78">
        <v>273.501532999799</v>
      </c>
      <c r="KS78">
        <v>133.814327999949</v>
      </c>
      <c r="KT78">
        <v>130.15708100004099</v>
      </c>
      <c r="KU78">
        <v>205.806407999946</v>
      </c>
      <c r="KV78">
        <v>109.87327500002</v>
      </c>
      <c r="KW78">
        <v>107.648442000034</v>
      </c>
      <c r="KX78">
        <v>170.137448000023</v>
      </c>
      <c r="KY78">
        <v>206.09162599989199</v>
      </c>
      <c r="KZ78">
        <v>101.522715999978</v>
      </c>
      <c r="LA78">
        <v>107.980820000055</v>
      </c>
      <c r="LB78">
        <v>118.97217500000301</v>
      </c>
      <c r="LC78">
        <v>107.180343999993</v>
      </c>
      <c r="LD78">
        <v>198.089422000106</v>
      </c>
      <c r="LE78">
        <v>82.550439000013299</v>
      </c>
      <c r="LF78">
        <v>121.562355999951</v>
      </c>
      <c r="LG78">
        <v>116.006741999998</v>
      </c>
      <c r="LH78">
        <v>101.091999999946</v>
      </c>
      <c r="LI78">
        <v>113.829324000049</v>
      </c>
      <c r="LJ78">
        <v>111.559615000035</v>
      </c>
      <c r="LK78">
        <v>147.24227300006899</v>
      </c>
      <c r="LL78">
        <v>250.77441200008599</v>
      </c>
      <c r="LM78">
        <v>197.17459900002001</v>
      </c>
      <c r="LN78">
        <v>109.840763999964</v>
      </c>
      <c r="LO78">
        <v>144.20255900011401</v>
      </c>
      <c r="LQ78">
        <v>117.30284300004099</v>
      </c>
      <c r="LS78">
        <v>134.90156299993399</v>
      </c>
      <c r="LT78">
        <v>132.410396999912</v>
      </c>
      <c r="LU78">
        <v>106.356790999998</v>
      </c>
      <c r="LV78">
        <v>144.58270299993501</v>
      </c>
      <c r="LW78">
        <v>101.77894600003501</v>
      </c>
      <c r="LX78">
        <v>109.55184900003999</v>
      </c>
      <c r="LY78">
        <v>129.73681399994501</v>
      </c>
      <c r="LZ78">
        <v>121.320500000031</v>
      </c>
      <c r="MB78">
        <v>124.413838000037</v>
      </c>
      <c r="MC78">
        <v>147.42999599990401</v>
      </c>
      <c r="MD78">
        <v>101.977965999977</v>
      </c>
      <c r="ME78">
        <v>105.82105699996499</v>
      </c>
      <c r="MF78">
        <v>101.217482000007</v>
      </c>
      <c r="MG78">
        <v>101.875738000032</v>
      </c>
      <c r="MH78">
        <v>142.742854000069</v>
      </c>
      <c r="MI78">
        <v>217.38354500010601</v>
      </c>
      <c r="MK78">
        <v>104.677083999966</v>
      </c>
      <c r="ML78">
        <v>153.675388999982</v>
      </c>
      <c r="MM78">
        <v>109.29356799996501</v>
      </c>
      <c r="MN78">
        <v>101.760036000051</v>
      </c>
      <c r="MO78">
        <v>133.631453000009</v>
      </c>
      <c r="MP78">
        <v>106.08286900003399</v>
      </c>
      <c r="MQ78">
        <v>99.046710000024206</v>
      </c>
      <c r="MR78">
        <v>98.9482259999495</v>
      </c>
      <c r="MT78">
        <v>214.46222100011099</v>
      </c>
      <c r="MU78">
        <v>285.33864900004102</v>
      </c>
      <c r="MV78">
        <v>194.94197300006601</v>
      </c>
      <c r="MW78">
        <v>227.77546199993199</v>
      </c>
      <c r="MX78">
        <v>100.010000000009</v>
      </c>
      <c r="MY78">
        <v>306.41935400012898</v>
      </c>
      <c r="NA78">
        <v>285.18474500021</v>
      </c>
      <c r="NB78">
        <v>115.857956000022</v>
      </c>
      <c r="NC78">
        <v>275.01964899990702</v>
      </c>
      <c r="ND78">
        <v>99.761727000004598</v>
      </c>
      <c r="NE78">
        <v>133.36898600007399</v>
      </c>
      <c r="NF78">
        <v>212.84821299999001</v>
      </c>
      <c r="NG78">
        <v>149.52914200001399</v>
      </c>
      <c r="NH78">
        <v>141.254610999953</v>
      </c>
      <c r="NI78">
        <v>123.358265000046</v>
      </c>
      <c r="NJ78">
        <v>106.720045999973</v>
      </c>
      <c r="NK78">
        <v>117.698038000031</v>
      </c>
      <c r="NL78">
        <v>116.834342999966</v>
      </c>
      <c r="NM78">
        <v>118.390540999942</v>
      </c>
      <c r="NN78">
        <v>155.29537399997901</v>
      </c>
      <c r="NO78">
        <v>101.65182799997299</v>
      </c>
      <c r="NP78">
        <v>124.853230000008</v>
      </c>
      <c r="NQ78">
        <v>109.053431999986</v>
      </c>
      <c r="NR78">
        <v>1.69203170000037</v>
      </c>
      <c r="NS78">
        <v>4.09202820000064</v>
      </c>
      <c r="NT78">
        <v>1.3539577999999901</v>
      </c>
      <c r="NU78">
        <v>1.0362854899995</v>
      </c>
      <c r="NV78">
        <v>2.3748562699984199</v>
      </c>
      <c r="NW78">
        <v>1.1692016699998899</v>
      </c>
      <c r="NX78">
        <v>1.0133681999996</v>
      </c>
      <c r="NY78">
        <v>0.98960910000005198</v>
      </c>
      <c r="NZ78">
        <v>1.0681808999997899</v>
      </c>
      <c r="OA78">
        <v>1.0430699999997199</v>
      </c>
      <c r="OB78">
        <v>3.5052933000006301</v>
      </c>
      <c r="OC78">
        <v>2.1572718999996101</v>
      </c>
      <c r="OD78">
        <v>3.0782825999995098</v>
      </c>
      <c r="OE78">
        <v>1.5211273000004399</v>
      </c>
      <c r="OF78">
        <v>2.8871671999986601</v>
      </c>
      <c r="OG78">
        <v>5.7839419000010803</v>
      </c>
      <c r="OH78">
        <v>2.3371067000007302</v>
      </c>
      <c r="OI78">
        <v>2.5996477000007898</v>
      </c>
      <c r="OJ78">
        <v>1.4012834999994099</v>
      </c>
      <c r="OK78">
        <v>1.3015343000006401</v>
      </c>
      <c r="OL78">
        <v>1.39541719999943</v>
      </c>
      <c r="OM78">
        <v>3.1642527100011599</v>
      </c>
      <c r="ON78">
        <v>3.2853910000012498</v>
      </c>
      <c r="OO78">
        <v>1.3778570100003</v>
      </c>
      <c r="OP78">
        <v>2.1268783900013699</v>
      </c>
      <c r="OQ78">
        <v>2.82243913999991</v>
      </c>
      <c r="OR78">
        <v>2.6811799499992</v>
      </c>
      <c r="OS78">
        <v>2.5181790499991599</v>
      </c>
      <c r="OT78">
        <v>2.86289634000059</v>
      </c>
      <c r="OU78">
        <v>1.0474505000001999</v>
      </c>
      <c r="OV78">
        <v>1.5000406199997101</v>
      </c>
      <c r="OW78">
        <v>2.3384515100006</v>
      </c>
      <c r="OX78">
        <v>2.79500514000028</v>
      </c>
      <c r="OY78">
        <v>54.843669330002697</v>
      </c>
      <c r="OZ78">
        <v>2.6213965599999902</v>
      </c>
      <c r="PA78">
        <v>10.634312830006801</v>
      </c>
      <c r="PB78">
        <v>2.6244490999997701</v>
      </c>
      <c r="PC78">
        <v>3.4616651799988198</v>
      </c>
      <c r="PD78">
        <v>3.0422548200003798</v>
      </c>
      <c r="PE78">
        <v>1.84902528000021</v>
      </c>
      <c r="PF78">
        <v>108.018289000029</v>
      </c>
      <c r="PG78">
        <v>92.725764999980996</v>
      </c>
      <c r="PH78">
        <v>3.9796921999986798</v>
      </c>
      <c r="PI78">
        <v>6.11332940000284</v>
      </c>
      <c r="PJ78">
        <v>4.16195999999763</v>
      </c>
      <c r="PK78">
        <v>1.1522758999999501</v>
      </c>
      <c r="PL78">
        <v>1.20481441000084</v>
      </c>
      <c r="PM78">
        <v>1.2443270999992799</v>
      </c>
      <c r="PN78">
        <v>1.5161047900000999</v>
      </c>
      <c r="PO78">
        <v>1.54583158000059</v>
      </c>
      <c r="PP78">
        <v>1.6150606299997901</v>
      </c>
      <c r="PQ78">
        <v>1.6928019099996201</v>
      </c>
      <c r="PR78">
        <v>1.36213332999978</v>
      </c>
      <c r="PS78">
        <v>1.7324189400005701</v>
      </c>
      <c r="PT78">
        <v>1.8465006299993501</v>
      </c>
      <c r="PU78">
        <v>3.33586383000147</v>
      </c>
      <c r="PV78">
        <v>8.5579980299953604</v>
      </c>
      <c r="PW78">
        <v>207.75777509994799</v>
      </c>
      <c r="PX78">
        <v>2.12584970000171</v>
      </c>
      <c r="PY78">
        <v>165.598103699973</v>
      </c>
      <c r="PZ78">
        <v>1.80473229999916</v>
      </c>
      <c r="QA78">
        <v>1.6584528000003</v>
      </c>
      <c r="QB78">
        <v>102.97320160002</v>
      </c>
      <c r="QC78">
        <v>2.0625279000014398</v>
      </c>
      <c r="QD78">
        <v>42682.718215704001</v>
      </c>
      <c r="QE78">
        <v>2.4080958000013202</v>
      </c>
      <c r="QF78">
        <v>2.2931148200004801</v>
      </c>
      <c r="QG78">
        <v>219.08747184998401</v>
      </c>
      <c r="QH78">
        <v>127.184927730006</v>
      </c>
      <c r="QI78">
        <v>1.0798803500001699</v>
      </c>
      <c r="QJ78">
        <v>1.1033211699996199</v>
      </c>
      <c r="QK78">
        <v>1.03212580999934</v>
      </c>
      <c r="QL78">
        <v>1.0231163600001301</v>
      </c>
      <c r="QM78">
        <v>15.001342739997201</v>
      </c>
      <c r="QN78">
        <v>1.58085143000062</v>
      </c>
      <c r="QP78">
        <v>1.38864610000019</v>
      </c>
      <c r="QQ78">
        <v>1.2840868999992401</v>
      </c>
      <c r="QR78">
        <v>1.0734503999992699</v>
      </c>
      <c r="QS78">
        <v>1.5607166000008901</v>
      </c>
      <c r="QT78">
        <v>1.23143759999948</v>
      </c>
      <c r="QU78">
        <v>111.73149300005799</v>
      </c>
      <c r="QV78">
        <v>103.153980999952</v>
      </c>
      <c r="QW78">
        <v>189.84878999995999</v>
      </c>
      <c r="QX78">
        <v>108.93009499996</v>
      </c>
      <c r="QY78">
        <v>105.984559000004</v>
      </c>
      <c r="QZ78">
        <v>104.21300999994899</v>
      </c>
      <c r="RA78">
        <v>103.55376899999099</v>
      </c>
      <c r="RB78">
        <v>1.24431143999936</v>
      </c>
      <c r="RC78">
        <v>2.3410240599987402</v>
      </c>
      <c r="RD78">
        <v>141.472556999885</v>
      </c>
      <c r="RE78">
        <v>105.81822799996</v>
      </c>
      <c r="RF78">
        <v>111.346201000037</v>
      </c>
      <c r="RG78">
        <v>122.061278000008</v>
      </c>
      <c r="RH78">
        <v>150.40389399998799</v>
      </c>
      <c r="RI78">
        <v>239.907184999902</v>
      </c>
      <c r="RJ78">
        <v>100.10656700003901</v>
      </c>
      <c r="RL78">
        <v>278.23582400009002</v>
      </c>
      <c r="RM78">
        <v>53.9170729999896</v>
      </c>
      <c r="RN78">
        <v>268.54579199990297</v>
      </c>
      <c r="RO78">
        <v>168.46603400004099</v>
      </c>
      <c r="RP78">
        <v>219.87676399992799</v>
      </c>
      <c r="RQ78">
        <v>103.90538400004201</v>
      </c>
      <c r="RR78">
        <v>377.12651999993199</v>
      </c>
      <c r="RS78">
        <v>194.16155100008501</v>
      </c>
      <c r="RT78">
        <v>110.800444000051</v>
      </c>
      <c r="RU78">
        <v>185.82415300002299</v>
      </c>
      <c r="RV78">
        <v>327.50436800019799</v>
      </c>
      <c r="RW78">
        <v>62.4385699999984</v>
      </c>
      <c r="RX78">
        <v>371.11295899981599</v>
      </c>
      <c r="RY78">
        <v>199.63359300000599</v>
      </c>
      <c r="RZ78">
        <v>528.22091799974396</v>
      </c>
      <c r="SA78">
        <v>568.07437099982099</v>
      </c>
      <c r="SB78">
        <v>280.08535900013499</v>
      </c>
      <c r="SC78">
        <v>99.899166999966795</v>
      </c>
      <c r="SD78">
        <v>191.46544800000299</v>
      </c>
      <c r="SE78">
        <v>334.61409799987501</v>
      </c>
      <c r="SF78">
        <v>239.02795600006399</v>
      </c>
      <c r="SG78">
        <v>663.30483900010597</v>
      </c>
      <c r="SH78">
        <v>106.274547999958</v>
      </c>
      <c r="SI78">
        <v>105.565646999981</v>
      </c>
      <c r="SJ78">
        <v>7903.9866229966301</v>
      </c>
      <c r="SK78">
        <v>65.020978000015006</v>
      </c>
      <c r="SL78">
        <v>151.41618599998799</v>
      </c>
      <c r="SM78">
        <v>284.47796700010099</v>
      </c>
      <c r="SN78">
        <v>340.22023099986802</v>
      </c>
      <c r="SO78">
        <v>201.326496999944</v>
      </c>
      <c r="SP78">
        <v>562.99974799994402</v>
      </c>
      <c r="SQ78">
        <v>201.47108400007701</v>
      </c>
      <c r="SR78">
        <v>53.763456000015097</v>
      </c>
      <c r="SS78">
        <v>43.745221999997703</v>
      </c>
      <c r="ST78">
        <v>195.57714399998099</v>
      </c>
      <c r="SU78">
        <v>190.46055399999</v>
      </c>
      <c r="SV78">
        <v>197.522668000078</v>
      </c>
      <c r="SW78">
        <v>166.572834999999</v>
      </c>
      <c r="SX78">
        <v>205.08585599996101</v>
      </c>
      <c r="SY78">
        <v>174.239906999981</v>
      </c>
      <c r="SZ78">
        <v>114.368465999956</v>
      </c>
      <c r="TA78">
        <v>146.743773000082</v>
      </c>
      <c r="TB78">
        <v>102.893440000014</v>
      </c>
      <c r="TC78">
        <v>150.116693000076</v>
      </c>
      <c r="TD78">
        <v>140.070607000031</v>
      </c>
      <c r="TE78">
        <v>428.21192299993697</v>
      </c>
      <c r="TF78">
        <v>116.89972300001</v>
      </c>
      <c r="TG78">
        <v>125.487958000042</v>
      </c>
      <c r="TH78">
        <v>462.49717700015799</v>
      </c>
      <c r="TI78">
        <v>82.388947000028594</v>
      </c>
      <c r="TJ78">
        <v>269.52551200008003</v>
      </c>
      <c r="TK78">
        <v>151.090865999926</v>
      </c>
      <c r="TL78">
        <v>435.033991000149</v>
      </c>
      <c r="TM78">
        <v>505.48326200013997</v>
      </c>
      <c r="TN78">
        <v>197.14861700008601</v>
      </c>
      <c r="TO78">
        <v>506.26266699982801</v>
      </c>
      <c r="TP78">
        <v>215.85423399996901</v>
      </c>
      <c r="TQ78">
        <v>506.08747800020501</v>
      </c>
      <c r="TR78">
        <v>506.01592099992598</v>
      </c>
      <c r="TS78">
        <v>207.15593799995301</v>
      </c>
      <c r="TT78">
        <v>159.31859900010701</v>
      </c>
      <c r="TV78">
        <v>106.67997800000001</v>
      </c>
      <c r="TW78">
        <v>368.50308400019998</v>
      </c>
      <c r="TX78">
        <v>134.505601000041</v>
      </c>
      <c r="TY78">
        <v>108.01301800005599</v>
      </c>
      <c r="TZ78">
        <v>428.86263199988798</v>
      </c>
      <c r="UA78">
        <v>155.247945999959</v>
      </c>
      <c r="UB78">
        <v>131.4565059999</v>
      </c>
      <c r="UC78">
        <v>114.659640999977</v>
      </c>
      <c r="UD78">
        <v>109.36994400003501</v>
      </c>
      <c r="UE78">
        <v>134.51629199995699</v>
      </c>
      <c r="UF78">
        <v>110.74045499996301</v>
      </c>
      <c r="UG78">
        <v>127.674561999971</v>
      </c>
      <c r="UH78">
        <v>133.22867799992699</v>
      </c>
      <c r="UI78">
        <v>115.486842000042</v>
      </c>
      <c r="UJ78">
        <v>110.014297000016</v>
      </c>
      <c r="UK78">
        <v>132.96755699999599</v>
      </c>
      <c r="UL78">
        <v>145.91499700001401</v>
      </c>
      <c r="UM78">
        <v>101.135726999957</v>
      </c>
      <c r="UN78">
        <v>141.579943000106</v>
      </c>
      <c r="UO78">
        <v>188.09493199991999</v>
      </c>
      <c r="UP78">
        <v>178.24129800009499</v>
      </c>
      <c r="UQ78">
        <v>95.120809999993099</v>
      </c>
      <c r="UR78">
        <v>110.75863699999201</v>
      </c>
      <c r="US78">
        <v>342.62299299985199</v>
      </c>
      <c r="UT78">
        <v>341.91756300022797</v>
      </c>
      <c r="UU78">
        <v>1892.9256149996099</v>
      </c>
      <c r="UV78">
        <v>137.41318099992299</v>
      </c>
      <c r="UW78">
        <v>435.61714500002603</v>
      </c>
      <c r="UX78">
        <v>110.269083000021</v>
      </c>
      <c r="UY78">
        <v>55.583490999997601</v>
      </c>
      <c r="UZ78">
        <v>12.5445400000026</v>
      </c>
      <c r="VA78">
        <v>160.39066000003399</v>
      </c>
      <c r="VB78">
        <v>115.368986999965</v>
      </c>
      <c r="VC78">
        <v>109.785715000005</v>
      </c>
      <c r="VD78">
        <v>121.363114999956</v>
      </c>
      <c r="VE78">
        <v>108.62258700002</v>
      </c>
      <c r="VF78">
        <v>145.057599999942</v>
      </c>
      <c r="VG78">
        <v>147.132751999889</v>
      </c>
      <c r="VH78">
        <v>115.766549999942</v>
      </c>
      <c r="VI78">
        <v>106.071884999983</v>
      </c>
      <c r="VJ78">
        <v>117.135322000016</v>
      </c>
      <c r="VK78">
        <v>115.42317199998099</v>
      </c>
      <c r="VL78">
        <v>103.71534200001</v>
      </c>
      <c r="VM78">
        <v>108.551287999959</v>
      </c>
      <c r="VN78">
        <v>216.419725999935</v>
      </c>
      <c r="VO78">
        <v>107.549976999988</v>
      </c>
      <c r="VP78">
        <v>293.14741399977402</v>
      </c>
      <c r="VQ78">
        <v>194.899839000078</v>
      </c>
      <c r="VR78">
        <v>112.21601299999701</v>
      </c>
      <c r="VS78">
        <v>107.61463700002101</v>
      </c>
      <c r="VT78">
        <v>123.132886999985</v>
      </c>
      <c r="VU78">
        <v>168.01085299998499</v>
      </c>
      <c r="VV78">
        <v>207.37687900010499</v>
      </c>
      <c r="VW78">
        <v>170.011232000077</v>
      </c>
      <c r="VX78">
        <v>146.72244899999399</v>
      </c>
      <c r="VY78">
        <v>107.802901000017</v>
      </c>
      <c r="VZ78">
        <v>112.24987499997999</v>
      </c>
      <c r="WA78">
        <v>105.746236999985</v>
      </c>
      <c r="WB78">
        <v>289.15571200009401</v>
      </c>
      <c r="WC78">
        <v>186.70948900003</v>
      </c>
      <c r="WD78">
        <v>206.47815100010499</v>
      </c>
      <c r="WE78">
        <v>106.337826999952</v>
      </c>
      <c r="WF78">
        <v>104.956470999983</v>
      </c>
      <c r="WG78">
        <v>122.986005999963</v>
      </c>
      <c r="WH78">
        <v>110.568544000038</v>
      </c>
      <c r="WI78">
        <v>122.06488399999201</v>
      </c>
      <c r="WJ78">
        <v>29.770912000007201</v>
      </c>
      <c r="WK78">
        <v>112.186411999981</v>
      </c>
      <c r="WL78">
        <v>104.714475000044</v>
      </c>
      <c r="WM78">
        <v>225.71328300004799</v>
      </c>
      <c r="WN78">
        <v>289.40292900009098</v>
      </c>
      <c r="WO78">
        <v>352.89953099982802</v>
      </c>
      <c r="WP78">
        <v>218.895860000048</v>
      </c>
      <c r="WQ78">
        <v>217.875938999932</v>
      </c>
      <c r="WR78">
        <v>273.76751899998601</v>
      </c>
      <c r="WS78">
        <v>239.06864099996201</v>
      </c>
      <c r="WT78">
        <v>454.572186999954</v>
      </c>
      <c r="WU78">
        <v>460.87342099985102</v>
      </c>
      <c r="WV78">
        <v>716.58828699961305</v>
      </c>
      <c r="WW78">
        <v>125.070136000053</v>
      </c>
      <c r="WX78">
        <v>287.465834999923</v>
      </c>
      <c r="WY78">
        <v>139.477623000043</v>
      </c>
      <c r="WZ78">
        <v>250.51142099988601</v>
      </c>
      <c r="XA78">
        <v>89.347262999974205</v>
      </c>
      <c r="XB78">
        <v>193.35084199998499</v>
      </c>
      <c r="XC78">
        <v>90.278154999948995</v>
      </c>
      <c r="XD78">
        <v>478.43218899983901</v>
      </c>
      <c r="XE78">
        <v>159.48104900005299</v>
      </c>
      <c r="XF78">
        <v>244.69920099992299</v>
      </c>
      <c r="XG78">
        <v>101.416560000042</v>
      </c>
      <c r="XH78">
        <v>207.78761300002199</v>
      </c>
      <c r="XI78">
        <v>101.877067000023</v>
      </c>
      <c r="XJ78">
        <v>215.829988999991</v>
      </c>
      <c r="XK78">
        <v>43.585360000026398</v>
      </c>
      <c r="XL78">
        <v>1.2866435199994199</v>
      </c>
      <c r="XM78">
        <v>5.7633717400021904</v>
      </c>
      <c r="XN78">
        <v>1.2480990200001501</v>
      </c>
      <c r="XO78">
        <v>1.79783194000083</v>
      </c>
      <c r="XP78">
        <v>1.7484096200005299</v>
      </c>
      <c r="XQ78">
        <v>18.8910498399928</v>
      </c>
      <c r="XR78">
        <v>1.2153059299998901</v>
      </c>
      <c r="XS78">
        <v>1.2562548700006999</v>
      </c>
      <c r="XT78">
        <v>2.3472272899998599</v>
      </c>
      <c r="XU78">
        <v>2.2095823099989498</v>
      </c>
      <c r="XV78">
        <v>2.5947560999993602</v>
      </c>
      <c r="XW78">
        <v>2.9234246000014501</v>
      </c>
      <c r="XX78">
        <v>3.17730550000124</v>
      </c>
      <c r="XY78">
        <v>3.0610385</v>
      </c>
      <c r="XZ78">
        <v>1.14668290000009</v>
      </c>
      <c r="YA78">
        <v>9.5063396000041394</v>
      </c>
      <c r="YB78">
        <v>0.94070990000000199</v>
      </c>
      <c r="YC78">
        <v>1.01512539999931</v>
      </c>
      <c r="YD78">
        <v>1.16132370000014</v>
      </c>
      <c r="YE78">
        <v>4.5684634999997797</v>
      </c>
      <c r="YF78">
        <v>1.13864529999955</v>
      </c>
      <c r="YG78">
        <v>0.94207737000033398</v>
      </c>
      <c r="YH78">
        <v>1555.8287461902901</v>
      </c>
      <c r="YI78">
        <v>113.868203800055</v>
      </c>
      <c r="YJ78">
        <v>303.75624800007802</v>
      </c>
      <c r="YK78">
        <v>3.0302253800000498</v>
      </c>
      <c r="YL78">
        <v>1.4458293000007001</v>
      </c>
      <c r="YM78">
        <v>2356995.4822807298</v>
      </c>
      <c r="YN78">
        <v>1.18400760000077</v>
      </c>
      <c r="YO78">
        <v>1.1689351999994</v>
      </c>
      <c r="YP78">
        <v>1.7306144600006499</v>
      </c>
      <c r="YQ78">
        <v>168.77546699997001</v>
      </c>
      <c r="YR78">
        <v>144.917597099906</v>
      </c>
      <c r="YS78">
        <v>6.1257110000005897</v>
      </c>
      <c r="YT78">
        <v>7.1669887000025501</v>
      </c>
      <c r="YU78">
        <v>348.27459109993703</v>
      </c>
      <c r="YV78">
        <v>228.02961430000099</v>
      </c>
      <c r="YW78">
        <v>1.28920920000019</v>
      </c>
      <c r="YX78">
        <v>1.2921876000000301</v>
      </c>
      <c r="YY78">
        <v>1.2079033999998501</v>
      </c>
      <c r="YZ78">
        <v>3.8235533100014401</v>
      </c>
      <c r="ZA78">
        <v>1.3017247900006601</v>
      </c>
      <c r="ZB78">
        <v>3.9683677200009702</v>
      </c>
      <c r="ZC78">
        <v>1.0552950700002799</v>
      </c>
      <c r="ZD78">
        <v>1.0636515999995</v>
      </c>
    </row>
    <row r="79" spans="1:680" x14ac:dyDescent="0.25">
      <c r="A79" s="40">
        <v>44175</v>
      </c>
      <c r="B79" s="6">
        <v>2.0558640599992901</v>
      </c>
      <c r="C79" s="6">
        <v>1.8034296700007</v>
      </c>
      <c r="E79">
        <v>1.73323956999957</v>
      </c>
      <c r="F79">
        <v>1.06759984000018</v>
      </c>
      <c r="G79">
        <v>1.1056967000004101</v>
      </c>
      <c r="H79">
        <v>1.06499880000047</v>
      </c>
      <c r="I79">
        <v>3.0547649000000101</v>
      </c>
      <c r="J79">
        <v>1.12251110000034</v>
      </c>
      <c r="K79">
        <v>2.2931018000017498</v>
      </c>
      <c r="L79">
        <v>2.6012335999985199</v>
      </c>
      <c r="M79">
        <v>1.6614023000001901</v>
      </c>
      <c r="N79">
        <v>2.4869843999986201</v>
      </c>
      <c r="O79">
        <v>2.3710248800016398</v>
      </c>
      <c r="P79">
        <v>2.91888168999867</v>
      </c>
      <c r="Q79">
        <v>0.94304637999994201</v>
      </c>
      <c r="R79">
        <v>2.7778990699989698</v>
      </c>
      <c r="S79">
        <v>2.8434458999981902</v>
      </c>
      <c r="T79">
        <v>3.34762140000021</v>
      </c>
      <c r="U79">
        <v>1.1218288199997899</v>
      </c>
      <c r="V79">
        <v>1.5425916200001699</v>
      </c>
      <c r="W79">
        <v>2.7177218038996198</v>
      </c>
      <c r="X79">
        <v>2.1622156392986698</v>
      </c>
      <c r="Y79">
        <v>3.3709277999987499</v>
      </c>
      <c r="Z79">
        <v>1.10609119000037</v>
      </c>
      <c r="AA79">
        <v>1.2680691000005</v>
      </c>
      <c r="AB79">
        <v>1.1069199300000001</v>
      </c>
      <c r="AC79">
        <v>11.375147140002801</v>
      </c>
      <c r="AD79">
        <v>24.255650950013699</v>
      </c>
      <c r="AE79">
        <v>1.0782398899991701</v>
      </c>
      <c r="AF79">
        <v>71.015443010022906</v>
      </c>
      <c r="AG79">
        <v>9.7336715300043597</v>
      </c>
      <c r="AH79">
        <v>1.8585470199996099</v>
      </c>
      <c r="AI79">
        <v>1.11057959000027</v>
      </c>
      <c r="AJ79">
        <v>2.5487132000016599</v>
      </c>
      <c r="AK79">
        <v>2.3340654999992698</v>
      </c>
      <c r="AL79">
        <v>1.4575526000007799</v>
      </c>
      <c r="AM79">
        <v>1.6632377000005401</v>
      </c>
      <c r="AN79">
        <v>926.82053741999005</v>
      </c>
      <c r="AO79">
        <v>222.936860709917</v>
      </c>
      <c r="AP79">
        <v>167.76909261010599</v>
      </c>
      <c r="AQ79">
        <v>13.547280600003401</v>
      </c>
      <c r="AR79">
        <v>1.5192642300007699</v>
      </c>
      <c r="AS79">
        <v>1.2888800900000199</v>
      </c>
      <c r="AT79">
        <v>1.4992224800007501</v>
      </c>
      <c r="AU79">
        <v>4.0196622500006898</v>
      </c>
      <c r="AV79">
        <v>3.26325680000082</v>
      </c>
      <c r="AW79">
        <v>1.4437197099996399</v>
      </c>
      <c r="AX79">
        <v>12.933891849999799</v>
      </c>
      <c r="AY79">
        <v>1.4799226800005301</v>
      </c>
      <c r="AZ79">
        <v>6.6387633999984201</v>
      </c>
      <c r="BA79">
        <v>1.5755802999992701</v>
      </c>
      <c r="BB79">
        <v>4.0703465300030102</v>
      </c>
      <c r="BC79">
        <v>2.5472825799988601</v>
      </c>
      <c r="BD79">
        <v>0.95170176000010498</v>
      </c>
      <c r="BE79">
        <v>1.73097880000023</v>
      </c>
      <c r="BF79">
        <v>2.0703294000013601</v>
      </c>
      <c r="BG79">
        <v>2.2134559000005498</v>
      </c>
      <c r="BH79">
        <v>2.56672379999873</v>
      </c>
      <c r="BI79">
        <v>1.6491304999999601</v>
      </c>
      <c r="BJ79">
        <v>110.23198269994499</v>
      </c>
      <c r="BK79">
        <v>1.1018284000001599</v>
      </c>
      <c r="BL79">
        <v>3.26595612999881</v>
      </c>
      <c r="BM79">
        <v>1.7199539400007799</v>
      </c>
      <c r="BN79">
        <v>1.5971603699999799</v>
      </c>
      <c r="BO79">
        <v>1.0942768000004399</v>
      </c>
      <c r="BP79">
        <v>1.06215759999941</v>
      </c>
      <c r="BQ79">
        <v>2.0063171000001598</v>
      </c>
      <c r="BR79">
        <v>1.9895156999991701</v>
      </c>
      <c r="BS79">
        <v>2.2391088000003898</v>
      </c>
      <c r="BT79">
        <v>1.04784680000012</v>
      </c>
      <c r="BU79">
        <v>1.4760733999992199</v>
      </c>
      <c r="BV79">
        <v>1.82452840000042</v>
      </c>
      <c r="BW79">
        <v>7.1034173000007304</v>
      </c>
      <c r="BX79">
        <v>4.6962977000002901</v>
      </c>
      <c r="BY79">
        <v>3.01578810000137</v>
      </c>
      <c r="BZ79">
        <v>95.940370950033</v>
      </c>
      <c r="CA79">
        <v>9.2436981000064407</v>
      </c>
      <c r="CB79">
        <v>1.10625780000009</v>
      </c>
      <c r="CC79">
        <v>23.572368299996</v>
      </c>
      <c r="CD79">
        <v>4.5185656999965396</v>
      </c>
      <c r="CE79">
        <v>9.0429537000018207</v>
      </c>
      <c r="CF79">
        <v>2.7191935000009799</v>
      </c>
      <c r="CG79">
        <v>37.754374600015602</v>
      </c>
      <c r="CH79">
        <v>1.04985090000082</v>
      </c>
      <c r="CI79">
        <v>1.94331020000027</v>
      </c>
      <c r="CJ79">
        <v>6.1134825999979503</v>
      </c>
      <c r="CK79">
        <v>4.7213465000022596</v>
      </c>
      <c r="CL79">
        <v>2.4368217000010199</v>
      </c>
      <c r="CM79">
        <v>3.0956823000015001</v>
      </c>
      <c r="CN79">
        <v>31.330572200007701</v>
      </c>
      <c r="CO79">
        <v>1.21839890000047</v>
      </c>
      <c r="CP79">
        <v>1.45314540000072</v>
      </c>
      <c r="CQ79">
        <v>1.2249018999991701</v>
      </c>
      <c r="CR79">
        <v>1.2760932000001</v>
      </c>
      <c r="CS79">
        <v>1.2755749000007199</v>
      </c>
      <c r="CT79">
        <v>12.094127799995499</v>
      </c>
      <c r="CU79">
        <v>130.51070800004501</v>
      </c>
      <c r="CV79">
        <v>14.005711699996001</v>
      </c>
      <c r="CW79">
        <v>23.683572000009001</v>
      </c>
      <c r="CX79">
        <v>77.747955000028</v>
      </c>
      <c r="CY79">
        <v>18.604758000001301</v>
      </c>
      <c r="CZ79">
        <v>143.21098099998201</v>
      </c>
      <c r="DA79">
        <v>10.655703299999001</v>
      </c>
      <c r="DB79">
        <v>10.1818159999966</v>
      </c>
      <c r="DC79">
        <v>22.540012999990701</v>
      </c>
      <c r="DD79">
        <v>2.6668615900016399</v>
      </c>
      <c r="DE79">
        <v>1.5187761100005399</v>
      </c>
      <c r="DF79">
        <v>1.35760923000089</v>
      </c>
      <c r="DG79">
        <v>1.17029919000015</v>
      </c>
      <c r="DH79">
        <v>3.2086539000010799</v>
      </c>
      <c r="DI79">
        <v>7910.4918823912703</v>
      </c>
      <c r="DJ79">
        <v>1.2656549799994501</v>
      </c>
      <c r="DK79">
        <v>2.49769249000019</v>
      </c>
      <c r="DL79">
        <v>27.868708769994601</v>
      </c>
      <c r="DM79">
        <v>2.2187802699991201</v>
      </c>
      <c r="DN79">
        <v>8.5511756100022502</v>
      </c>
      <c r="DO79">
        <v>2.7892294299999798</v>
      </c>
      <c r="DP79">
        <v>3.01793950999854</v>
      </c>
      <c r="DQ79">
        <v>1.2312619299991601</v>
      </c>
      <c r="DR79">
        <v>10.934281330002699</v>
      </c>
      <c r="DS79">
        <v>1.1847496200007299</v>
      </c>
      <c r="DT79">
        <v>1.2966613099997599</v>
      </c>
      <c r="DU79">
        <v>3.60651339000106</v>
      </c>
      <c r="DV79">
        <v>3.4139215799987102</v>
      </c>
      <c r="DW79">
        <v>3.2469932200001499</v>
      </c>
      <c r="DX79">
        <v>1.2809917300000999</v>
      </c>
      <c r="DY79">
        <v>121.589704000042</v>
      </c>
      <c r="DZ79">
        <v>1.32176455999979</v>
      </c>
      <c r="EA79">
        <v>1.7655724899996099</v>
      </c>
      <c r="EB79">
        <v>1.07866499999909</v>
      </c>
      <c r="EC79">
        <v>1.12581490000048</v>
      </c>
      <c r="ED79">
        <v>1.0506005600000199</v>
      </c>
      <c r="EE79">
        <v>2.9194858699993298</v>
      </c>
      <c r="EF79">
        <v>1.3598255600008999</v>
      </c>
      <c r="EG79">
        <v>2.49507989999984</v>
      </c>
      <c r="EH79">
        <v>1.35594556000069</v>
      </c>
      <c r="EI79">
        <v>1.75599089999923</v>
      </c>
      <c r="EJ79">
        <v>1.8065263099997499</v>
      </c>
      <c r="EK79">
        <v>3.2401041000011901</v>
      </c>
      <c r="EL79">
        <v>5.9992151999977104</v>
      </c>
      <c r="EM79">
        <v>29.491949299990701</v>
      </c>
      <c r="EN79">
        <v>1.5040892100005301</v>
      </c>
      <c r="EO79">
        <v>1.3408172899999</v>
      </c>
      <c r="EP79">
        <v>1.0791465000002101</v>
      </c>
      <c r="EQ79">
        <v>1.0791052500007901</v>
      </c>
      <c r="ER79">
        <v>1.3306394499995799</v>
      </c>
      <c r="ES79">
        <v>1.0571238899992701</v>
      </c>
      <c r="ET79">
        <v>1.61573861999932</v>
      </c>
      <c r="EU79">
        <v>3.0184520500006302</v>
      </c>
      <c r="EV79">
        <v>1.13517431999935</v>
      </c>
      <c r="EW79">
        <v>1.01739927999915</v>
      </c>
      <c r="EX79">
        <v>114.24095799995099</v>
      </c>
      <c r="EY79">
        <v>6.38744987999962</v>
      </c>
      <c r="EZ79">
        <v>3.2840566999984699</v>
      </c>
      <c r="FA79">
        <v>1.1505724700000399</v>
      </c>
      <c r="FC79">
        <v>205.15496139996699</v>
      </c>
      <c r="FD79">
        <v>10025.301048457601</v>
      </c>
      <c r="FE79">
        <v>101.322339199949</v>
      </c>
      <c r="FF79">
        <v>1.0953979499991</v>
      </c>
      <c r="FG79">
        <v>4061.8619147315599</v>
      </c>
      <c r="FH79">
        <v>1.0271451999997201</v>
      </c>
      <c r="FI79">
        <v>1.0324988299998901</v>
      </c>
      <c r="FJ79">
        <v>1.1601381000000399</v>
      </c>
      <c r="FK79">
        <v>22.939398960006699</v>
      </c>
      <c r="FL79">
        <v>1.36267559999942</v>
      </c>
      <c r="FM79">
        <v>2.2051643999984698</v>
      </c>
      <c r="FN79">
        <v>1.84809510000014</v>
      </c>
      <c r="FO79">
        <v>1.1947779000001899</v>
      </c>
      <c r="FP79">
        <v>3.3506878000007401</v>
      </c>
      <c r="FQ79">
        <v>1.6311970599999801</v>
      </c>
      <c r="FR79">
        <v>1.2014775999996301</v>
      </c>
      <c r="FS79">
        <v>1.1378296999991999</v>
      </c>
      <c r="FT79">
        <v>1.9304112499994499</v>
      </c>
      <c r="FU79">
        <v>1.88533350999933</v>
      </c>
      <c r="FV79">
        <v>0.98830355999962205</v>
      </c>
      <c r="FW79">
        <v>1.38741502999983</v>
      </c>
      <c r="FX79">
        <v>1.12586788000044</v>
      </c>
      <c r="FY79">
        <v>1.3026460500004799</v>
      </c>
      <c r="FZ79">
        <v>1.07077774000027</v>
      </c>
      <c r="GA79">
        <v>3.8159620199985498</v>
      </c>
      <c r="GB79">
        <v>1.22436039999957</v>
      </c>
      <c r="GC79">
        <v>339.48125992994801</v>
      </c>
      <c r="GD79">
        <v>102.037014600006</v>
      </c>
      <c r="GE79">
        <v>174.60501169995399</v>
      </c>
      <c r="GF79">
        <v>290.91993789980199</v>
      </c>
      <c r="GG79">
        <v>276.09237599978201</v>
      </c>
      <c r="GH79">
        <v>131.71005550003599</v>
      </c>
      <c r="GI79">
        <v>265.89194539981003</v>
      </c>
      <c r="GJ79">
        <v>111.226052099955</v>
      </c>
      <c r="GK79">
        <v>213.84896109998201</v>
      </c>
      <c r="GL79">
        <v>1.08267429999978</v>
      </c>
      <c r="GM79">
        <v>2.25738089999868</v>
      </c>
      <c r="GN79">
        <v>1.44296039999972</v>
      </c>
      <c r="GO79">
        <v>7.2371327000000703</v>
      </c>
      <c r="GP79">
        <v>2.9180449000014099</v>
      </c>
      <c r="GQ79">
        <v>1.1102700999999799</v>
      </c>
      <c r="GR79">
        <v>2.2195418000010201</v>
      </c>
      <c r="GS79">
        <v>4.4759008999972103</v>
      </c>
      <c r="GT79">
        <v>2.1179970999983202</v>
      </c>
      <c r="GU79">
        <v>2.91489870000078</v>
      </c>
      <c r="GV79">
        <v>11.8930051000061</v>
      </c>
      <c r="GW79">
        <v>1.3943029000001801</v>
      </c>
      <c r="GX79">
        <v>7.8893179000006102</v>
      </c>
      <c r="GY79">
        <v>4.1069988000017501</v>
      </c>
      <c r="GZ79">
        <v>1.0095142999998601</v>
      </c>
      <c r="HA79">
        <v>2.3024805999994</v>
      </c>
      <c r="HB79">
        <v>0.96299490000001198</v>
      </c>
      <c r="HC79">
        <v>5.2220884999987902</v>
      </c>
      <c r="HD79">
        <v>1.3114528999994901</v>
      </c>
      <c r="HE79">
        <v>153.89670739998101</v>
      </c>
      <c r="HF79">
        <v>3.5549460000002</v>
      </c>
      <c r="HG79">
        <v>0.98539979999986804</v>
      </c>
      <c r="HH79">
        <v>2.3837755999993502</v>
      </c>
      <c r="HI79">
        <v>5.8739229999991904</v>
      </c>
      <c r="HJ79">
        <v>1.0964850000000299</v>
      </c>
      <c r="HK79">
        <v>4.0110230999998704</v>
      </c>
      <c r="HL79">
        <v>147.34783710003799</v>
      </c>
      <c r="HM79">
        <v>4.1112689899964598</v>
      </c>
      <c r="HN79">
        <v>73.307199380011298</v>
      </c>
      <c r="HO79">
        <v>1057.48109054938</v>
      </c>
      <c r="HP79">
        <v>1.1354742399998901</v>
      </c>
      <c r="HQ79">
        <v>1.1433133499995201</v>
      </c>
      <c r="HR79">
        <v>117.12071842001799</v>
      </c>
      <c r="HS79">
        <v>172.48351790988801</v>
      </c>
      <c r="HT79">
        <v>127.61104531004101</v>
      </c>
      <c r="HU79">
        <v>151.15151553996799</v>
      </c>
      <c r="HV79">
        <v>152.26983339991401</v>
      </c>
      <c r="HW79">
        <v>371.79538735980202</v>
      </c>
      <c r="HX79">
        <v>120.210426680045</v>
      </c>
      <c r="HY79">
        <v>131.94064670009499</v>
      </c>
      <c r="HZ79">
        <v>107.458933250047</v>
      </c>
      <c r="IA79">
        <v>1.0806417999992799</v>
      </c>
      <c r="IB79">
        <v>1.0936655000005</v>
      </c>
      <c r="IC79">
        <v>1.1141413000004801</v>
      </c>
      <c r="ID79">
        <v>1.1457900999994299</v>
      </c>
      <c r="IE79">
        <v>0.96553310000035697</v>
      </c>
      <c r="IF79">
        <v>1.3501176000008901</v>
      </c>
      <c r="IG79">
        <v>1.72107660000074</v>
      </c>
      <c r="IH79">
        <v>1.3216890000003301</v>
      </c>
      <c r="II79">
        <v>1.3240057000002701</v>
      </c>
      <c r="IJ79">
        <v>1.0075718000007301</v>
      </c>
      <c r="IK79">
        <v>1.0637939999996899</v>
      </c>
      <c r="IL79">
        <v>1.0845711999991201</v>
      </c>
      <c r="IM79">
        <v>1.1343839000000999</v>
      </c>
      <c r="IN79">
        <v>0.99849230000017997</v>
      </c>
      <c r="IO79">
        <v>0.99754610000036303</v>
      </c>
      <c r="IP79">
        <v>2.9427834999987699</v>
      </c>
      <c r="IQ79">
        <v>1.0740117999994301</v>
      </c>
      <c r="IR79">
        <v>0.98850310000034403</v>
      </c>
      <c r="IS79">
        <v>1.2827928999995499</v>
      </c>
      <c r="IT79">
        <v>1.31300919999921</v>
      </c>
      <c r="IU79">
        <v>1.11549720000039</v>
      </c>
      <c r="IV79">
        <v>1.4511263000004</v>
      </c>
      <c r="IW79">
        <v>0.98276749999968205</v>
      </c>
      <c r="IX79">
        <v>1.5739687000004801</v>
      </c>
      <c r="IY79">
        <v>1.32035159999941</v>
      </c>
      <c r="IZ79">
        <v>1.90512820000004</v>
      </c>
      <c r="JA79">
        <v>1.37334630000078</v>
      </c>
      <c r="JB79">
        <v>1.1737568999997201</v>
      </c>
      <c r="JC79">
        <v>1.1286863000004801</v>
      </c>
      <c r="JD79">
        <v>1.1152719000001501</v>
      </c>
      <c r="JE79">
        <v>1.11436909999975</v>
      </c>
      <c r="JF79">
        <v>4.0691395000030797</v>
      </c>
      <c r="JG79">
        <v>1.4377309999999901</v>
      </c>
      <c r="JH79">
        <v>1.3321068999994199</v>
      </c>
      <c r="JI79">
        <v>0.97165909999967004</v>
      </c>
      <c r="JJ79">
        <v>5.7782179900023003</v>
      </c>
      <c r="JK79">
        <v>1.5804552299996399</v>
      </c>
      <c r="JL79">
        <v>1.5787400299996099</v>
      </c>
      <c r="JM79">
        <v>1.8218545599993401</v>
      </c>
      <c r="JN79">
        <v>1.16115958999944</v>
      </c>
      <c r="JO79">
        <v>2.4232786899992802</v>
      </c>
      <c r="JP79">
        <v>544.66560056991898</v>
      </c>
      <c r="JQ79">
        <v>202.125924289925</v>
      </c>
      <c r="JR79">
        <v>11.6821490000002</v>
      </c>
      <c r="JS79">
        <v>1.8667511000003301</v>
      </c>
      <c r="JT79">
        <v>1.2396379999991001</v>
      </c>
      <c r="JU79">
        <v>5.9284941000005302</v>
      </c>
      <c r="JV79">
        <v>104.00201199995399</v>
      </c>
      <c r="JW79">
        <v>0.98480219999964902</v>
      </c>
      <c r="JX79">
        <v>107.152138000005</v>
      </c>
      <c r="JY79">
        <v>1.03204890000052</v>
      </c>
      <c r="JZ79">
        <v>1.05139471999973</v>
      </c>
      <c r="KA79">
        <v>102.501418999978</v>
      </c>
      <c r="KB79">
        <v>81.3770390000427</v>
      </c>
      <c r="KD79">
        <v>107.721520000021</v>
      </c>
      <c r="KE79">
        <v>118.027289999998</v>
      </c>
      <c r="KF79">
        <v>102.39077499997801</v>
      </c>
      <c r="KG79">
        <v>117.744649</v>
      </c>
      <c r="KH79">
        <v>106.691053000046</v>
      </c>
      <c r="KI79">
        <v>165.53500099992399</v>
      </c>
      <c r="KJ79">
        <v>155.627063999884</v>
      </c>
      <c r="KK79">
        <v>117.70922499999899</v>
      </c>
      <c r="KL79">
        <v>104.663287000032</v>
      </c>
      <c r="KM79">
        <v>150.83573499997101</v>
      </c>
      <c r="KN79">
        <v>129.634262999985</v>
      </c>
      <c r="KO79">
        <v>107.145653999993</v>
      </c>
      <c r="KP79">
        <v>100.603418000042</v>
      </c>
      <c r="KQ79">
        <v>177.994593000039</v>
      </c>
      <c r="KR79">
        <v>276.54104899987601</v>
      </c>
      <c r="KS79">
        <v>133.969954000087</v>
      </c>
      <c r="KT79">
        <v>130.10527499998</v>
      </c>
      <c r="KU79">
        <v>207.04445599997399</v>
      </c>
      <c r="KV79">
        <v>109.92599899997001</v>
      </c>
      <c r="KW79">
        <v>108.55202299996699</v>
      </c>
      <c r="KX79">
        <v>171.43660199991399</v>
      </c>
      <c r="KY79">
        <v>207.18680700007801</v>
      </c>
      <c r="KZ79">
        <v>101.929149999982</v>
      </c>
      <c r="LA79">
        <v>108.06582599994699</v>
      </c>
      <c r="LB79">
        <v>119.43247300002299</v>
      </c>
      <c r="LC79">
        <v>107.48279799998301</v>
      </c>
      <c r="LD79">
        <v>197.56765499990399</v>
      </c>
      <c r="LE79">
        <v>83.430241000023699</v>
      </c>
      <c r="LF79">
        <v>121.793580000056</v>
      </c>
      <c r="LG79">
        <v>116.88922100001901</v>
      </c>
      <c r="LH79">
        <v>101.656987000024</v>
      </c>
      <c r="LI79">
        <v>113.497943999944</v>
      </c>
      <c r="LJ79">
        <v>111.422789999982</v>
      </c>
      <c r="LK79">
        <v>147.998060999904</v>
      </c>
      <c r="LL79">
        <v>250.86749100009899</v>
      </c>
      <c r="LM79">
        <v>197.27781499992099</v>
      </c>
      <c r="LN79">
        <v>109.45459300000201</v>
      </c>
      <c r="LO79">
        <v>144.74189199996201</v>
      </c>
      <c r="LQ79">
        <v>117.548515000031</v>
      </c>
      <c r="LS79">
        <v>134.68206600006701</v>
      </c>
      <c r="LT79">
        <v>132.50234399991999</v>
      </c>
      <c r="LU79">
        <v>107.56704999995399</v>
      </c>
      <c r="LV79">
        <v>144.82006700010999</v>
      </c>
      <c r="LW79">
        <v>101.81215200002799</v>
      </c>
      <c r="LX79">
        <v>109.774775000056</v>
      </c>
      <c r="LY79">
        <v>130.306951999897</v>
      </c>
      <c r="LZ79">
        <v>121.853972999961</v>
      </c>
      <c r="MB79">
        <v>125.008565000026</v>
      </c>
      <c r="MC79">
        <v>149.169422999956</v>
      </c>
      <c r="MD79">
        <v>103.324321000022</v>
      </c>
      <c r="ME79">
        <v>107.179341000039</v>
      </c>
      <c r="MF79">
        <v>101.594282999984</v>
      </c>
      <c r="MG79">
        <v>102.840153999976</v>
      </c>
      <c r="MH79">
        <v>143.674738999922</v>
      </c>
      <c r="MI79">
        <v>217.715205000015</v>
      </c>
      <c r="MK79">
        <v>105.013896999997</v>
      </c>
      <c r="ML79">
        <v>154.88172099995401</v>
      </c>
      <c r="MM79">
        <v>110.151148000034</v>
      </c>
      <c r="MN79">
        <v>102.47717900003801</v>
      </c>
      <c r="MO79">
        <v>133.72530899988499</v>
      </c>
      <c r="MP79">
        <v>106.84410400001801</v>
      </c>
      <c r="MQ79">
        <v>100.272809999995</v>
      </c>
      <c r="MR79">
        <v>100.946913999971</v>
      </c>
      <c r="MT79">
        <v>214.45627700001901</v>
      </c>
      <c r="MU79">
        <v>285.33264000015299</v>
      </c>
      <c r="MV79">
        <v>195.56067300005799</v>
      </c>
      <c r="MW79">
        <v>229.432495000074</v>
      </c>
      <c r="MX79">
        <v>100.010000000009</v>
      </c>
      <c r="MY79">
        <v>307.36996100004802</v>
      </c>
      <c r="MZ79">
        <v>307.36996100004802</v>
      </c>
      <c r="NA79">
        <v>285.18443500017702</v>
      </c>
      <c r="NB79">
        <v>116.68747200001999</v>
      </c>
      <c r="NC79">
        <v>276.46721999999102</v>
      </c>
      <c r="ND79">
        <v>100.211631000042</v>
      </c>
      <c r="NE79">
        <v>134.00868600001601</v>
      </c>
      <c r="NF79">
        <v>212.096407999983</v>
      </c>
      <c r="NG79">
        <v>149.00327700003999</v>
      </c>
      <c r="NH79">
        <v>140.96196900005501</v>
      </c>
      <c r="NI79">
        <v>123.31877899996501</v>
      </c>
      <c r="NJ79">
        <v>107.206110000028</v>
      </c>
      <c r="NK79">
        <v>118.116651999997</v>
      </c>
      <c r="NL79">
        <v>117.251994000049</v>
      </c>
      <c r="NM79">
        <v>118.373959999997</v>
      </c>
      <c r="NN79">
        <v>155.09596999990799</v>
      </c>
      <c r="NO79">
        <v>102.091691000038</v>
      </c>
      <c r="NP79">
        <v>124.898109999951</v>
      </c>
      <c r="NQ79">
        <v>109.941221000045</v>
      </c>
      <c r="NR79">
        <v>1.68625400000019</v>
      </c>
      <c r="NS79">
        <v>4.1448810000001703</v>
      </c>
      <c r="NT79">
        <v>1.35735749999913</v>
      </c>
      <c r="NU79">
        <v>1.03679609999926</v>
      </c>
      <c r="NV79">
        <v>2.40622241000165</v>
      </c>
      <c r="NW79">
        <v>1.17472235999958</v>
      </c>
      <c r="NX79">
        <v>1.01720550000027</v>
      </c>
      <c r="NY79">
        <v>1.0076184999998099</v>
      </c>
      <c r="NZ79">
        <v>1.0884903999994999</v>
      </c>
      <c r="OA79">
        <v>1.06121130000065</v>
      </c>
      <c r="OB79">
        <v>3.5891456999997899</v>
      </c>
      <c r="OC79">
        <v>2.19905899999867</v>
      </c>
      <c r="OD79">
        <v>3.09825890000138</v>
      </c>
      <c r="OE79">
        <v>1.5321999999996501</v>
      </c>
      <c r="OF79">
        <v>2.91570130000036</v>
      </c>
      <c r="OG79">
        <v>5.7938777000017598</v>
      </c>
      <c r="OH79">
        <v>2.3527490999986198</v>
      </c>
      <c r="OI79">
        <v>2.6170706000011701</v>
      </c>
      <c r="OJ79">
        <v>1.43388650000088</v>
      </c>
      <c r="OK79">
        <v>1.3015343000006401</v>
      </c>
      <c r="OL79">
        <v>1.39541719999943</v>
      </c>
      <c r="OM79">
        <v>3.1690901000001799</v>
      </c>
      <c r="ON79">
        <v>3.3578727999993099</v>
      </c>
      <c r="OO79">
        <v>1.3420967500005601</v>
      </c>
      <c r="OP79">
        <v>2.1284796100008001</v>
      </c>
      <c r="OQ79">
        <v>2.8242875200012301</v>
      </c>
      <c r="OR79">
        <v>2.7139365100010799</v>
      </c>
      <c r="OS79">
        <v>2.53233936000106</v>
      </c>
      <c r="OT79">
        <v>2.8711324700016099</v>
      </c>
      <c r="OU79">
        <v>1.0508253600000901</v>
      </c>
      <c r="OV79">
        <v>1.50821931000064</v>
      </c>
      <c r="OW79">
        <v>2.29328738999902</v>
      </c>
      <c r="OX79">
        <v>2.8185128299992401</v>
      </c>
      <c r="OY79">
        <v>54.8836859100265</v>
      </c>
      <c r="OZ79">
        <v>2.6506218799986501</v>
      </c>
      <c r="PA79">
        <v>10.651152920007</v>
      </c>
      <c r="PB79">
        <v>2.6250273199984799</v>
      </c>
      <c r="PC79">
        <v>3.5048052199999802</v>
      </c>
      <c r="PD79">
        <v>3.06957342999885</v>
      </c>
      <c r="PE79">
        <v>1.8620915999999901</v>
      </c>
      <c r="PF79">
        <v>107.886184299947</v>
      </c>
      <c r="PG79">
        <v>92.760731999995201</v>
      </c>
      <c r="PH79">
        <v>3.9770181999992902</v>
      </c>
      <c r="PI79">
        <v>6.1228285000033802</v>
      </c>
      <c r="PJ79">
        <v>4.1684299999979002</v>
      </c>
      <c r="PK79">
        <v>1.15151080000032</v>
      </c>
      <c r="PL79">
        <v>1.20618724000087</v>
      </c>
      <c r="PM79">
        <v>1.2457993000007299</v>
      </c>
      <c r="PN79">
        <v>1.4793057099996101</v>
      </c>
      <c r="PO79">
        <v>1.5081833999993299</v>
      </c>
      <c r="PP79">
        <v>1.61619704999976</v>
      </c>
      <c r="PQ79">
        <v>1.6940601499991299</v>
      </c>
      <c r="PR79">
        <v>1.36371680000047</v>
      </c>
      <c r="PS79">
        <v>1.7323611499996301</v>
      </c>
      <c r="PT79">
        <v>1.8510071399996399</v>
      </c>
      <c r="PU79">
        <v>3.3672379800009402</v>
      </c>
      <c r="PV79">
        <v>8.5517998300056206</v>
      </c>
      <c r="PW79">
        <v>212.75081450003199</v>
      </c>
      <c r="PX79">
        <v>2.1292520999995799</v>
      </c>
      <c r="PY79">
        <v>165.574232999934</v>
      </c>
      <c r="PZ79">
        <v>1.8050468000001301</v>
      </c>
      <c r="QA79">
        <v>1.6567104000005199</v>
      </c>
      <c r="QB79">
        <v>102.995309900027</v>
      </c>
      <c r="QC79">
        <v>2.0740938999988399</v>
      </c>
      <c r="QD79">
        <v>42763.2067133784</v>
      </c>
      <c r="QE79">
        <v>2.4462894999996898</v>
      </c>
      <c r="QF79">
        <v>2.2934848900003999</v>
      </c>
      <c r="QG79">
        <v>220.22275384003299</v>
      </c>
      <c r="QH79">
        <v>128.586645009927</v>
      </c>
      <c r="QI79">
        <v>1.08025287000055</v>
      </c>
      <c r="QJ79">
        <v>1.10349409999981</v>
      </c>
      <c r="QK79">
        <v>1.03396968999914</v>
      </c>
      <c r="QL79">
        <v>1.0233532599995701</v>
      </c>
      <c r="QM79">
        <v>15.255485389992799</v>
      </c>
      <c r="QN79">
        <v>1.58322297000086</v>
      </c>
      <c r="QP79">
        <v>1.38864610000019</v>
      </c>
      <c r="QQ79">
        <v>1.2840868999992401</v>
      </c>
      <c r="QR79">
        <v>1.0734503999992699</v>
      </c>
      <c r="QS79">
        <v>1.5816400999992799</v>
      </c>
      <c r="QT79">
        <v>1.23143759999948</v>
      </c>
      <c r="QU79">
        <v>111.804982000031</v>
      </c>
      <c r="QV79">
        <v>103.187598000048</v>
      </c>
      <c r="QW79">
        <v>189.83309200010299</v>
      </c>
      <c r="QX79">
        <v>110.054021000047</v>
      </c>
      <c r="QY79">
        <v>106.64335899997999</v>
      </c>
      <c r="QZ79">
        <v>104.38972800003801</v>
      </c>
      <c r="RA79">
        <v>103.726427000016</v>
      </c>
      <c r="RB79">
        <v>1.2695932400001799</v>
      </c>
      <c r="RC79">
        <v>2.3898319100007899</v>
      </c>
      <c r="RD79">
        <v>142.08684400003401</v>
      </c>
      <c r="RE79">
        <v>105.91575299995</v>
      </c>
      <c r="RF79">
        <v>111.438823999953</v>
      </c>
      <c r="RG79">
        <v>122.06571300001799</v>
      </c>
      <c r="RH79">
        <v>150.41769500006899</v>
      </c>
      <c r="RI79">
        <v>239.588557000039</v>
      </c>
      <c r="RJ79">
        <v>99.813335999962902</v>
      </c>
      <c r="RL79">
        <v>270.73574799997698</v>
      </c>
      <c r="RM79">
        <v>52.5113860000274</v>
      </c>
      <c r="RN79">
        <v>268.553505999967</v>
      </c>
      <c r="RO79">
        <v>168.47501900000501</v>
      </c>
      <c r="RP79">
        <v>219.88444900000499</v>
      </c>
      <c r="RQ79">
        <v>104.080382999964</v>
      </c>
      <c r="RR79">
        <v>377.14556800015299</v>
      </c>
      <c r="RS79">
        <v>194.17006799997799</v>
      </c>
      <c r="RT79">
        <v>110.790430999943</v>
      </c>
      <c r="RU79">
        <v>185.83537900005501</v>
      </c>
      <c r="RV79">
        <v>327.52371999993898</v>
      </c>
      <c r="RW79">
        <v>60.813306000025499</v>
      </c>
      <c r="RX79">
        <v>371.33908399986097</v>
      </c>
      <c r="RY79">
        <v>199.744889999973</v>
      </c>
      <c r="RZ79">
        <v>514.93745900038596</v>
      </c>
      <c r="SA79">
        <v>553.80356399994298</v>
      </c>
      <c r="SB79">
        <v>280.46848599985202</v>
      </c>
      <c r="SC79">
        <v>100.036083000014</v>
      </c>
      <c r="SD79">
        <v>191.739007999888</v>
      </c>
      <c r="SE79">
        <v>336.60105400020302</v>
      </c>
      <c r="SF79">
        <v>240.71631999989</v>
      </c>
      <c r="SG79">
        <v>667.92860599979804</v>
      </c>
      <c r="SH79">
        <v>107.17516600003</v>
      </c>
      <c r="SI79">
        <v>105.587731000036</v>
      </c>
      <c r="SJ79">
        <v>7904.3549700006797</v>
      </c>
      <c r="SK79">
        <v>65.019873999990494</v>
      </c>
      <c r="SL79">
        <v>151.41375000006499</v>
      </c>
      <c r="SM79">
        <v>284.50190800009301</v>
      </c>
      <c r="SN79">
        <v>340.234197000042</v>
      </c>
      <c r="SO79">
        <v>201.33755700010801</v>
      </c>
      <c r="SP79">
        <v>563.016773999669</v>
      </c>
      <c r="SQ79">
        <v>201.48259599995799</v>
      </c>
      <c r="SR79">
        <v>53.7638359999983</v>
      </c>
      <c r="SS79">
        <v>43.913069000001997</v>
      </c>
      <c r="ST79">
        <v>195.578605999937</v>
      </c>
      <c r="SU79">
        <v>190.46740600001101</v>
      </c>
      <c r="SV79">
        <v>197.53221000009199</v>
      </c>
      <c r="SW79">
        <v>166.58144699991701</v>
      </c>
      <c r="SX79">
        <v>205.09553300007201</v>
      </c>
      <c r="SY79">
        <v>175.15209900005701</v>
      </c>
      <c r="SZ79">
        <v>114.982685000054</v>
      </c>
      <c r="TA79">
        <v>147.03814999991999</v>
      </c>
      <c r="TB79">
        <v>102.941197999986</v>
      </c>
      <c r="TC79">
        <v>150.402530000079</v>
      </c>
      <c r="TD79">
        <v>140.33841899992001</v>
      </c>
      <c r="TE79">
        <v>417.261864</v>
      </c>
      <c r="TF79">
        <v>117.256335000042</v>
      </c>
      <c r="TG79">
        <v>125.870832000044</v>
      </c>
      <c r="TH79">
        <v>450.67920600017499</v>
      </c>
      <c r="TI79">
        <v>85.329589999979405</v>
      </c>
      <c r="TJ79">
        <v>276.96954300021798</v>
      </c>
      <c r="TK79">
        <v>152.94366499991199</v>
      </c>
      <c r="TL79">
        <v>435.92016900004802</v>
      </c>
      <c r="TM79">
        <v>506.51440599979799</v>
      </c>
      <c r="TN79">
        <v>197.54994200007101</v>
      </c>
      <c r="TO79">
        <v>507.294716000091</v>
      </c>
      <c r="TP79">
        <v>216.06209499994301</v>
      </c>
      <c r="TQ79">
        <v>507.119365000166</v>
      </c>
      <c r="TR79">
        <v>507.047371999826</v>
      </c>
      <c r="TS79">
        <v>207.56049799989</v>
      </c>
      <c r="TT79">
        <v>159.53242799988899</v>
      </c>
      <c r="TV79">
        <v>106.745185000007</v>
      </c>
      <c r="TW79">
        <v>370.58312299987301</v>
      </c>
      <c r="TX79">
        <v>135.266440999927</v>
      </c>
      <c r="TY79">
        <v>108.92803900001999</v>
      </c>
      <c r="TZ79">
        <v>431.266361999791</v>
      </c>
      <c r="UA79">
        <v>156.12229100009401</v>
      </c>
      <c r="UB79">
        <v>131.502670000074</v>
      </c>
      <c r="UC79">
        <v>114.808115000022</v>
      </c>
      <c r="UD79">
        <v>109.491223999998</v>
      </c>
      <c r="UE79">
        <v>134.56694999989099</v>
      </c>
      <c r="UF79">
        <v>110.825240000035</v>
      </c>
      <c r="UG79">
        <v>127.718053000048</v>
      </c>
      <c r="UH79">
        <v>133.27743400004701</v>
      </c>
      <c r="UI79">
        <v>115.638096999959</v>
      </c>
      <c r="UJ79">
        <v>110.137898999965</v>
      </c>
      <c r="UK79">
        <v>133.04927500011399</v>
      </c>
      <c r="UL79">
        <v>147.02007899992199</v>
      </c>
      <c r="UM79">
        <v>101.679605999961</v>
      </c>
      <c r="UN79">
        <v>141.67436200007799</v>
      </c>
      <c r="UO79">
        <v>188.08795999991699</v>
      </c>
      <c r="UP79">
        <v>178.72305899998199</v>
      </c>
      <c r="UQ79">
        <v>95.241873000050006</v>
      </c>
      <c r="UR79">
        <v>110.892390000052</v>
      </c>
      <c r="US79">
        <v>343.21670900005802</v>
      </c>
      <c r="UT79">
        <v>342.51011400017899</v>
      </c>
      <c r="UU79">
        <v>1896.2081690002201</v>
      </c>
      <c r="UV79">
        <v>137.62662900006401</v>
      </c>
      <c r="UW79">
        <v>443.40017300006002</v>
      </c>
      <c r="UX79">
        <v>110.314497999963</v>
      </c>
      <c r="UY79">
        <v>57.547339999990101</v>
      </c>
      <c r="UZ79">
        <v>12.991194000002</v>
      </c>
      <c r="VA79">
        <v>160.39393900008901</v>
      </c>
      <c r="VB79">
        <v>115.73322199995199</v>
      </c>
      <c r="VC79">
        <v>109.80796100001299</v>
      </c>
      <c r="VD79">
        <v>121.388257000013</v>
      </c>
      <c r="VE79">
        <v>108.82294600002901</v>
      </c>
      <c r="VF79">
        <v>145.06831800006299</v>
      </c>
      <c r="VG79">
        <v>147.145460000029</v>
      </c>
      <c r="VH79">
        <v>115.81663799995999</v>
      </c>
      <c r="VI79">
        <v>106.714996999945</v>
      </c>
      <c r="VJ79">
        <v>117.54281699995001</v>
      </c>
      <c r="VK79">
        <v>115.994503000053</v>
      </c>
      <c r="VL79">
        <v>104.00505699997299</v>
      </c>
      <c r="VM79">
        <v>108.96112400002301</v>
      </c>
      <c r="VN79">
        <v>216.45870799990399</v>
      </c>
      <c r="VO79">
        <v>107.57134100003201</v>
      </c>
      <c r="VP79">
        <v>293.20399900013598</v>
      </c>
      <c r="VQ79">
        <v>194.93978699995199</v>
      </c>
      <c r="VR79">
        <v>112.63720600004299</v>
      </c>
      <c r="VS79">
        <v>107.813127000001</v>
      </c>
      <c r="VT79">
        <v>123.544621999958</v>
      </c>
      <c r="VU79">
        <v>169.291239999933</v>
      </c>
      <c r="VV79">
        <v>208.95345699996699</v>
      </c>
      <c r="VW79">
        <v>170.37426399998401</v>
      </c>
      <c r="VX79">
        <v>147.16971300006799</v>
      </c>
      <c r="VY79">
        <v>108.141627999954</v>
      </c>
      <c r="VZ79">
        <v>112.522042999975</v>
      </c>
      <c r="WA79">
        <v>105.90110599994701</v>
      </c>
      <c r="WB79">
        <v>289.98495399998501</v>
      </c>
      <c r="WC79">
        <v>186.70083500002499</v>
      </c>
      <c r="WD79">
        <v>206.46451599989101</v>
      </c>
      <c r="WE79">
        <v>106.632581999991</v>
      </c>
      <c r="WF79">
        <v>105.288122999948</v>
      </c>
      <c r="WG79">
        <v>123.010936000035</v>
      </c>
      <c r="WH79">
        <v>110.919336999999</v>
      </c>
      <c r="WI79">
        <v>122.66546699998401</v>
      </c>
      <c r="WJ79">
        <v>29.769858000014199</v>
      </c>
      <c r="WK79">
        <v>112.50771799997899</v>
      </c>
      <c r="WL79">
        <v>104.907444000011</v>
      </c>
      <c r="WM79">
        <v>225.748689000029</v>
      </c>
      <c r="WN79">
        <v>289.454115000088</v>
      </c>
      <c r="WO79">
        <v>353.905112999957</v>
      </c>
      <c r="WP79">
        <v>220.386969000101</v>
      </c>
      <c r="WQ79">
        <v>218.14940200001001</v>
      </c>
      <c r="WR79">
        <v>273.66913700010599</v>
      </c>
      <c r="WS79">
        <v>238.99007000005801</v>
      </c>
      <c r="WT79">
        <v>442.06456700014002</v>
      </c>
      <c r="WU79">
        <v>448.20908500021301</v>
      </c>
      <c r="WV79">
        <v>696.92279899958498</v>
      </c>
      <c r="WW79">
        <v>127.29763599997401</v>
      </c>
      <c r="WX79">
        <v>296.94937699986599</v>
      </c>
      <c r="WY79">
        <v>144.09202599991099</v>
      </c>
      <c r="WZ79">
        <v>251.91549500008099</v>
      </c>
      <c r="XA79">
        <v>89.847980999969906</v>
      </c>
      <c r="XB79">
        <v>194.57730200002001</v>
      </c>
      <c r="XC79">
        <v>90.788021999993404</v>
      </c>
      <c r="XD79">
        <v>478.46573100006202</v>
      </c>
      <c r="XE79">
        <v>159.49118999997199</v>
      </c>
      <c r="XF79">
        <v>244.678520000074</v>
      </c>
      <c r="XG79">
        <v>101.407953000045</v>
      </c>
      <c r="XH79">
        <v>207.774275999982</v>
      </c>
      <c r="XI79">
        <v>101.870503999991</v>
      </c>
      <c r="XJ79">
        <v>215.82051300001299</v>
      </c>
      <c r="XK79">
        <v>44.785709000018002</v>
      </c>
      <c r="XL79">
        <v>1.3027091999992999</v>
      </c>
      <c r="XM79">
        <v>5.7578951100003897</v>
      </c>
      <c r="XN79">
        <v>1.2482958000000499</v>
      </c>
      <c r="XO79">
        <v>1.7981259999996799</v>
      </c>
      <c r="XP79">
        <v>1.7485423100006301</v>
      </c>
      <c r="XQ79">
        <v>18.759241599997001</v>
      </c>
      <c r="XR79">
        <v>1.2169441000005501</v>
      </c>
      <c r="XS79">
        <v>1.2564181500001701</v>
      </c>
      <c r="XT79">
        <v>2.34741832000145</v>
      </c>
      <c r="XU79">
        <v>2.2100262800013302</v>
      </c>
      <c r="XV79">
        <v>2.6288246000003701</v>
      </c>
      <c r="XW79">
        <v>2.9463055000014702</v>
      </c>
      <c r="XX79">
        <v>3.18792490000124</v>
      </c>
      <c r="XY79">
        <v>3.1025909999989398</v>
      </c>
      <c r="XZ79">
        <v>1.1558743999994501</v>
      </c>
      <c r="YA79">
        <v>9.5849378999992005</v>
      </c>
      <c r="YB79">
        <v>0.95591700000022695</v>
      </c>
      <c r="YC79">
        <v>1.0393497999993999</v>
      </c>
      <c r="YD79">
        <v>1.1615466000002901</v>
      </c>
      <c r="YE79">
        <v>4.56933089999802</v>
      </c>
      <c r="YF79">
        <v>1.1388411000007199</v>
      </c>
      <c r="YG79">
        <v>0.94193090000044299</v>
      </c>
      <c r="YH79">
        <v>1570.74149023928</v>
      </c>
      <c r="YI79">
        <v>113.83739630004899</v>
      </c>
      <c r="YJ79">
        <v>303.79073699982803</v>
      </c>
      <c r="YK79">
        <v>3.0304596200003302</v>
      </c>
      <c r="YL79">
        <v>1.4460183200008001</v>
      </c>
      <c r="YM79">
        <v>2356995.4822807298</v>
      </c>
      <c r="YN79">
        <v>1.18824153999958</v>
      </c>
      <c r="YO79">
        <v>1.17311492000044</v>
      </c>
      <c r="YP79">
        <v>1.7397591499993701</v>
      </c>
      <c r="YQ79">
        <v>168.94041200005401</v>
      </c>
      <c r="YR79">
        <v>145.20656550000399</v>
      </c>
      <c r="YS79">
        <v>6.2158526999992301</v>
      </c>
      <c r="YT79">
        <v>7.2559112000017203</v>
      </c>
      <c r="YU79">
        <v>354.67335380008399</v>
      </c>
      <c r="YV79">
        <v>227.61077399994201</v>
      </c>
      <c r="YW79">
        <v>1.3031573999996899</v>
      </c>
      <c r="YX79">
        <v>1.30371569999988</v>
      </c>
      <c r="YY79">
        <v>1.2131485999998399</v>
      </c>
      <c r="YZ79">
        <v>3.8384012099995699</v>
      </c>
      <c r="ZA79">
        <v>1.30236882999998</v>
      </c>
      <c r="ZB79">
        <v>3.97396088000096</v>
      </c>
      <c r="ZC79">
        <v>1.05677902000025</v>
      </c>
      <c r="ZD79">
        <v>1.06546920000073</v>
      </c>
    </row>
    <row r="80" spans="1:680" x14ac:dyDescent="0.25">
      <c r="A80" s="40">
        <v>44176</v>
      </c>
      <c r="B80" s="6">
        <v>2.0542935400008</v>
      </c>
      <c r="C80" s="6">
        <v>1.8073089600002299</v>
      </c>
      <c r="E80">
        <v>1.73109060000024</v>
      </c>
      <c r="F80">
        <v>1.06626811000024</v>
      </c>
      <c r="G80">
        <v>1.10615560000042</v>
      </c>
      <c r="H80">
        <v>1.0654288999994601</v>
      </c>
      <c r="I80">
        <v>3.0549687999991901</v>
      </c>
      <c r="J80">
        <v>1.12355899999966</v>
      </c>
      <c r="K80">
        <v>2.2980390000011499</v>
      </c>
      <c r="L80">
        <v>2.5972284999988902</v>
      </c>
      <c r="M80">
        <v>1.65877440000077</v>
      </c>
      <c r="N80">
        <v>2.4786428000006699</v>
      </c>
      <c r="O80">
        <v>2.38022981999893</v>
      </c>
      <c r="P80">
        <v>2.9302083799993901</v>
      </c>
      <c r="Q80">
        <v>0.94442943000012702</v>
      </c>
      <c r="R80">
        <v>2.7775630200012502</v>
      </c>
      <c r="S80">
        <v>2.8479409600004102</v>
      </c>
      <c r="T80">
        <v>3.3529415500015598</v>
      </c>
      <c r="U80">
        <v>1.1236135300005099</v>
      </c>
      <c r="V80">
        <v>1.54513797000072</v>
      </c>
      <c r="W80">
        <v>2.7226763817998298</v>
      </c>
      <c r="X80">
        <v>2.1627568201001899</v>
      </c>
      <c r="Y80">
        <v>3.3738340000018101</v>
      </c>
      <c r="Z80">
        <v>1.10625638000056</v>
      </c>
      <c r="AA80">
        <v>1.27066191000085</v>
      </c>
      <c r="AB80">
        <v>1.1066263899992901</v>
      </c>
      <c r="AC80">
        <v>11.3169333099941</v>
      </c>
      <c r="AD80">
        <v>24.276776290003902</v>
      </c>
      <c r="AE80">
        <v>1.0793556600001499</v>
      </c>
      <c r="AF80">
        <v>71.057596120051997</v>
      </c>
      <c r="AG80">
        <v>9.7676738500012998</v>
      </c>
      <c r="AH80">
        <v>1.8514904200001201</v>
      </c>
      <c r="AI80">
        <v>1.11013382999954</v>
      </c>
      <c r="AJ80">
        <v>2.5673593999999902</v>
      </c>
      <c r="AK80">
        <v>2.3513459999994701</v>
      </c>
      <c r="AL80">
        <v>1.4676212400008799</v>
      </c>
      <c r="AM80">
        <v>1.67543130000013</v>
      </c>
      <c r="AN80">
        <v>932.52982557006203</v>
      </c>
      <c r="AO80">
        <v>224.183618339943</v>
      </c>
      <c r="AP80">
        <v>168.726007699966</v>
      </c>
      <c r="AQ80">
        <v>13.507892099994899</v>
      </c>
      <c r="AR80">
        <v>1.51966277000065</v>
      </c>
      <c r="AS80">
        <v>1.2891287200000101</v>
      </c>
      <c r="AT80">
        <v>1.5014000499995701</v>
      </c>
      <c r="AU80">
        <v>4.0204516899975697</v>
      </c>
      <c r="AV80">
        <v>3.2643028999991701</v>
      </c>
      <c r="AW80">
        <v>1.44410242999948</v>
      </c>
      <c r="AX80">
        <v>12.942145409993801</v>
      </c>
      <c r="AY80">
        <v>1.4816470700006901</v>
      </c>
      <c r="AZ80">
        <v>6.6409847000031696</v>
      </c>
      <c r="BA80">
        <v>1.5757687000004801</v>
      </c>
      <c r="BB80">
        <v>4.0610053600030396</v>
      </c>
      <c r="BC80">
        <v>2.5477784499999001</v>
      </c>
      <c r="BD80">
        <v>0.95187609999993605</v>
      </c>
      <c r="BE80">
        <v>1.73180879999927</v>
      </c>
      <c r="BF80">
        <v>2.0710383000005099</v>
      </c>
      <c r="BG80">
        <v>2.2376117999992902</v>
      </c>
      <c r="BH80">
        <v>2.5716399000011698</v>
      </c>
      <c r="BI80">
        <v>1.6458306999993499</v>
      </c>
      <c r="BJ80">
        <v>110.197674400057</v>
      </c>
      <c r="BK80">
        <v>1.1028456999993099</v>
      </c>
      <c r="BL80">
        <v>3.27190288999918</v>
      </c>
      <c r="BM80">
        <v>1.7247544399997401</v>
      </c>
      <c r="BN80">
        <v>1.59860060999927</v>
      </c>
      <c r="BO80">
        <v>1.0975971000007101</v>
      </c>
      <c r="BP80">
        <v>1.0624736000008901</v>
      </c>
      <c r="BQ80">
        <v>2.0065839000017101</v>
      </c>
      <c r="BR80">
        <v>1.99241059999986</v>
      </c>
      <c r="BS80">
        <v>2.2394936999990001</v>
      </c>
      <c r="BT80">
        <v>1.0480286000001799</v>
      </c>
      <c r="BU80">
        <v>1.48658710000018</v>
      </c>
      <c r="BV80">
        <v>1.8215808000004501</v>
      </c>
      <c r="BW80">
        <v>7.1052471000002697</v>
      </c>
      <c r="BX80">
        <v>4.6830463000005702</v>
      </c>
      <c r="BY80">
        <v>3.0179008000013701</v>
      </c>
      <c r="BZ80">
        <v>95.797326919971994</v>
      </c>
      <c r="CA80">
        <v>9.2444855000067001</v>
      </c>
      <c r="CB80">
        <v>1.1062624999995001</v>
      </c>
      <c r="CC80">
        <v>23.582620000001</v>
      </c>
      <c r="CD80">
        <v>4.5571896999972497</v>
      </c>
      <c r="CE80">
        <v>9.0744586999935599</v>
      </c>
      <c r="CF80">
        <v>2.7193237999999802</v>
      </c>
      <c r="CG80">
        <v>37.772233300027402</v>
      </c>
      <c r="CH80">
        <v>1.0479185999993199</v>
      </c>
      <c r="CI80">
        <v>1.94400549999955</v>
      </c>
      <c r="CJ80">
        <v>6.1208647000021301</v>
      </c>
      <c r="CK80">
        <v>4.7424277000027404</v>
      </c>
      <c r="CL80">
        <v>2.4542198000017401</v>
      </c>
      <c r="CM80">
        <v>3.0959952999983198</v>
      </c>
      <c r="CN80">
        <v>31.334362599998698</v>
      </c>
      <c r="CO80">
        <v>1.2220615000005599</v>
      </c>
      <c r="CP80">
        <v>1.43288700000085</v>
      </c>
      <c r="CQ80">
        <v>1.21841309999945</v>
      </c>
      <c r="CR80">
        <v>1.2789102999995501</v>
      </c>
      <c r="CS80">
        <v>1.2783565999998201</v>
      </c>
      <c r="CT80">
        <v>12.0964161000011</v>
      </c>
      <c r="CU80">
        <v>130.514606999932</v>
      </c>
      <c r="CV80">
        <v>14.008378300000899</v>
      </c>
      <c r="CW80">
        <v>23.784095000010002</v>
      </c>
      <c r="CX80">
        <v>77.844319000025294</v>
      </c>
      <c r="CY80">
        <v>18.635446000000201</v>
      </c>
      <c r="CZ80">
        <v>143.21992500009901</v>
      </c>
      <c r="DA80">
        <v>10.6611951999948</v>
      </c>
      <c r="DB80">
        <v>10.183036300004501</v>
      </c>
      <c r="DC80">
        <v>22.546093999990301</v>
      </c>
      <c r="DD80">
        <v>2.6699029900009901</v>
      </c>
      <c r="DE80">
        <v>1.52254836999964</v>
      </c>
      <c r="DF80">
        <v>1.3610273300000699</v>
      </c>
      <c r="DG80">
        <v>1.1732452600008401</v>
      </c>
      <c r="DH80">
        <v>3.21331202000147</v>
      </c>
      <c r="DI80">
        <v>7922.3875533416904</v>
      </c>
      <c r="DJ80">
        <v>1.2668214099994699</v>
      </c>
      <c r="DK80">
        <v>2.4988437499996499</v>
      </c>
      <c r="DL80">
        <v>27.872971550008501</v>
      </c>
      <c r="DM80">
        <v>2.2178396700001</v>
      </c>
      <c r="DN80">
        <v>8.5544309200049593</v>
      </c>
      <c r="DO80">
        <v>2.7925797700008799</v>
      </c>
      <c r="DP80">
        <v>3.0182414000009898</v>
      </c>
      <c r="DQ80">
        <v>1.2324378800003599</v>
      </c>
      <c r="DR80">
        <v>10.918725259995</v>
      </c>
      <c r="DS80">
        <v>1.1921562299994499</v>
      </c>
      <c r="DT80">
        <v>1.29650785999911</v>
      </c>
      <c r="DU80">
        <v>3.6118217199982601</v>
      </c>
      <c r="DV80">
        <v>3.4166858800017499</v>
      </c>
      <c r="DW80">
        <v>3.24932284999886</v>
      </c>
      <c r="DX80">
        <v>1.28204175000064</v>
      </c>
      <c r="DY80">
        <v>121.79294399998599</v>
      </c>
      <c r="DZ80">
        <v>1.32461517000047</v>
      </c>
      <c r="EA80">
        <v>1.77093432000038</v>
      </c>
      <c r="EB80">
        <v>1.08198230000016</v>
      </c>
      <c r="EC80">
        <v>1.12620869999955</v>
      </c>
      <c r="ED80">
        <v>1.05085555000005</v>
      </c>
      <c r="EE80">
        <v>2.92072035000092</v>
      </c>
      <c r="EF80">
        <v>1.36219494999932</v>
      </c>
      <c r="EG80">
        <v>2.4955437999997199</v>
      </c>
      <c r="EH80">
        <v>1.3646143700007101</v>
      </c>
      <c r="EI80">
        <v>1.7580374999997701</v>
      </c>
      <c r="EJ80">
        <v>1.80828422999912</v>
      </c>
      <c r="EK80">
        <v>3.2422038000004201</v>
      </c>
      <c r="EL80">
        <v>6.0028753000005999</v>
      </c>
      <c r="EM80">
        <v>29.495314500003602</v>
      </c>
      <c r="EN80">
        <v>1.50925006000034</v>
      </c>
      <c r="EO80">
        <v>1.3414208699996399</v>
      </c>
      <c r="EP80">
        <v>1.0799325400002999</v>
      </c>
      <c r="EQ80">
        <v>1.07927854000081</v>
      </c>
      <c r="ER80">
        <v>1.33075334000023</v>
      </c>
      <c r="ES80">
        <v>1.05761153999993</v>
      </c>
      <c r="ET80">
        <v>1.6160449399994801</v>
      </c>
      <c r="EU80">
        <v>3.0189226500005999</v>
      </c>
      <c r="EV80">
        <v>1.1354852999993501</v>
      </c>
      <c r="EW80">
        <v>1.01686096999947</v>
      </c>
      <c r="EX80">
        <v>114.253692000057</v>
      </c>
      <c r="EY80">
        <v>6.4164286399973198</v>
      </c>
      <c r="EZ80">
        <v>3.2936153000009698</v>
      </c>
      <c r="FA80">
        <v>1.1558015899991001</v>
      </c>
      <c r="FC80">
        <v>206.355419799918</v>
      </c>
      <c r="FD80">
        <v>10056.404759332499</v>
      </c>
      <c r="FE80">
        <v>101.461953800055</v>
      </c>
      <c r="FF80">
        <v>1.09463171000061</v>
      </c>
      <c r="FG80">
        <v>4069.5339431688199</v>
      </c>
      <c r="FH80">
        <v>1.02804830000059</v>
      </c>
      <c r="FI80">
        <v>1.0344644199994899</v>
      </c>
      <c r="FJ80">
        <v>1.16237508999984</v>
      </c>
      <c r="FK80">
        <v>22.9240362099954</v>
      </c>
      <c r="FL80">
        <v>1.36394850000033</v>
      </c>
      <c r="FM80">
        <v>2.2070896000004701</v>
      </c>
      <c r="FN80">
        <v>1.8385751000005299</v>
      </c>
      <c r="FO80">
        <v>1.19846870000038</v>
      </c>
      <c r="FP80">
        <v>3.3558788000009399</v>
      </c>
      <c r="FQ80">
        <v>1.6313648100003799</v>
      </c>
      <c r="FR80">
        <v>1.20259274000091</v>
      </c>
      <c r="FS80">
        <v>1.14632515000085</v>
      </c>
      <c r="FT80">
        <v>1.9522904599998601</v>
      </c>
      <c r="FU80">
        <v>1.9054547600007901</v>
      </c>
      <c r="FV80">
        <v>0.99197324000033404</v>
      </c>
      <c r="FW80">
        <v>1.3887158899997301</v>
      </c>
      <c r="FX80">
        <v>1.1269143000008599</v>
      </c>
      <c r="FY80">
        <v>1.3045566100008701</v>
      </c>
      <c r="FZ80">
        <v>1.07221582000057</v>
      </c>
      <c r="GA80">
        <v>3.8214493500017901</v>
      </c>
      <c r="GB80">
        <v>1.2254807000008401</v>
      </c>
      <c r="GC80">
        <v>339.84509391989599</v>
      </c>
      <c r="GD80">
        <v>102.040065999958</v>
      </c>
      <c r="GE80">
        <v>176.088951000012</v>
      </c>
      <c r="GF80">
        <v>290.67582579981502</v>
      </c>
      <c r="GG80">
        <v>275.72211189987098</v>
      </c>
      <c r="GH80">
        <v>131.54444120009401</v>
      </c>
      <c r="GI80">
        <v>267.28503359993903</v>
      </c>
      <c r="GJ80">
        <v>111.201445400016</v>
      </c>
      <c r="GK80">
        <v>213.81810720008801</v>
      </c>
      <c r="GL80">
        <v>1.08302139999978</v>
      </c>
      <c r="GM80">
        <v>2.2653863000014098</v>
      </c>
      <c r="GN80">
        <v>1.4489453999994999</v>
      </c>
      <c r="GO80">
        <v>7.2883105000000796</v>
      </c>
      <c r="GP80">
        <v>2.92157299999963</v>
      </c>
      <c r="GQ80">
        <v>1.11171370000011</v>
      </c>
      <c r="GR80">
        <v>2.22348649999913</v>
      </c>
      <c r="GS80">
        <v>4.5077711999983903</v>
      </c>
      <c r="GT80">
        <v>2.1197809000004799</v>
      </c>
      <c r="GU80">
        <v>2.9242798000013899</v>
      </c>
      <c r="GV80">
        <v>11.922100199997701</v>
      </c>
      <c r="GW80">
        <v>1.3944432999996901</v>
      </c>
      <c r="GX80">
        <v>7.8926673000023602</v>
      </c>
      <c r="GY80">
        <v>4.1077714999992203</v>
      </c>
      <c r="GZ80">
        <v>1.0097848000004901</v>
      </c>
      <c r="HA80">
        <v>2.3139048999983101</v>
      </c>
      <c r="HB80">
        <v>0.96953120000034698</v>
      </c>
      <c r="HC80">
        <v>5.2574815999978499</v>
      </c>
      <c r="HD80">
        <v>1.3159679000000299</v>
      </c>
      <c r="HE80">
        <v>153.929022300057</v>
      </c>
      <c r="HF80">
        <v>3.5593469999985201</v>
      </c>
      <c r="HG80">
        <v>0.98918549999962102</v>
      </c>
      <c r="HH80">
        <v>2.3953652999989599</v>
      </c>
      <c r="HI80">
        <v>5.8752542000002004</v>
      </c>
      <c r="HJ80">
        <v>1.0966644000000101</v>
      </c>
      <c r="HK80">
        <v>3.9993140000006</v>
      </c>
      <c r="HL80">
        <v>146.96319960989101</v>
      </c>
      <c r="HM80">
        <v>4.1051343599974599</v>
      </c>
      <c r="HN80">
        <v>73.221653840038897</v>
      </c>
      <c r="HO80">
        <v>1056.01905314997</v>
      </c>
      <c r="HP80">
        <v>1.13535312000022</v>
      </c>
      <c r="HQ80">
        <v>1.1447925199991</v>
      </c>
      <c r="HR80">
        <v>117.12779107003</v>
      </c>
      <c r="HS80">
        <v>172.885010519996</v>
      </c>
      <c r="HT80">
        <v>127.60719478002299</v>
      </c>
      <c r="HU80">
        <v>151.20790460007299</v>
      </c>
      <c r="HV80">
        <v>152.334541389951</v>
      </c>
      <c r="HW80">
        <v>370.294788850006</v>
      </c>
      <c r="HX80">
        <v>120.22218318004199</v>
      </c>
      <c r="HY80">
        <v>131.94163575000101</v>
      </c>
      <c r="HZ80">
        <v>107.37713576003399</v>
      </c>
      <c r="IA80">
        <v>1.0801668000003699</v>
      </c>
      <c r="IB80">
        <v>1.09326150000015</v>
      </c>
      <c r="IC80">
        <v>1.1156609999998199</v>
      </c>
      <c r="ID80">
        <v>1.14978449999944</v>
      </c>
      <c r="IE80">
        <v>0.966862700000092</v>
      </c>
      <c r="IF80">
        <v>1.35217209999973</v>
      </c>
      <c r="IG80">
        <v>1.7234487999994601</v>
      </c>
      <c r="IH80">
        <v>1.3235963999995899</v>
      </c>
      <c r="II80">
        <v>1.3259410999999099</v>
      </c>
      <c r="IJ80">
        <v>1.00903079999989</v>
      </c>
      <c r="IK80">
        <v>1.0653696999997899</v>
      </c>
      <c r="IL80">
        <v>1.08618369999931</v>
      </c>
      <c r="IM80">
        <v>1.13608369999929</v>
      </c>
      <c r="IN80">
        <v>0.99993950000043696</v>
      </c>
      <c r="IO80">
        <v>0.99885869999980104</v>
      </c>
      <c r="IP80">
        <v>2.9471875999988701</v>
      </c>
      <c r="IQ80">
        <v>1.0755028000003199</v>
      </c>
      <c r="IR80">
        <v>0.989697500000148</v>
      </c>
      <c r="IS80">
        <v>1.28470449999986</v>
      </c>
      <c r="IT80">
        <v>1.3149382999999899</v>
      </c>
      <c r="IU80">
        <v>1.1170211999997299</v>
      </c>
      <c r="IV80">
        <v>1.4530978000002499</v>
      </c>
      <c r="IW80">
        <v>0.98403539999981104</v>
      </c>
      <c r="IX80">
        <v>1.5760900000004801</v>
      </c>
      <c r="IY80">
        <v>1.32217110000056</v>
      </c>
      <c r="IZ80">
        <v>1.91176869999981</v>
      </c>
      <c r="JA80">
        <v>1.3754327000005999</v>
      </c>
      <c r="JB80">
        <v>1.1778739000001199</v>
      </c>
      <c r="JC80">
        <v>1.1302350000005399</v>
      </c>
      <c r="JD80">
        <v>1.1167736000006701</v>
      </c>
      <c r="JE80">
        <v>1.11585790000026</v>
      </c>
      <c r="JF80">
        <v>4.0747470999995103</v>
      </c>
      <c r="JG80">
        <v>1.43964290000076</v>
      </c>
      <c r="JH80">
        <v>1.3338208999994099</v>
      </c>
      <c r="JI80">
        <v>0.97287039999991998</v>
      </c>
      <c r="JJ80">
        <v>5.7795027999964104</v>
      </c>
      <c r="JK80">
        <v>1.58285310000065</v>
      </c>
      <c r="JL80">
        <v>1.58102549999967</v>
      </c>
      <c r="JM80">
        <v>1.8235717000006799</v>
      </c>
      <c r="JN80">
        <v>1.16161140000077</v>
      </c>
      <c r="JO80">
        <v>2.4157254099991401</v>
      </c>
      <c r="JP80">
        <v>546.68413101974897</v>
      </c>
      <c r="JQ80">
        <v>202.88665959006201</v>
      </c>
      <c r="JR80">
        <v>11.675241000004499</v>
      </c>
      <c r="JS80">
        <v>1.88776750000034</v>
      </c>
      <c r="JT80">
        <v>1.25298490000023</v>
      </c>
      <c r="JU80">
        <v>6.0403087000013302</v>
      </c>
      <c r="JV80">
        <v>104.001902000047</v>
      </c>
      <c r="JW80">
        <v>0.98428260000037004</v>
      </c>
      <c r="JX80">
        <v>107.012030999991</v>
      </c>
      <c r="JY80">
        <v>1.0312103399992301</v>
      </c>
      <c r="JZ80">
        <v>1.05058610000015</v>
      </c>
      <c r="KA80">
        <v>102.697050999966</v>
      </c>
      <c r="KB80">
        <v>81.849245000048498</v>
      </c>
      <c r="KD80">
        <v>107.75956300005799</v>
      </c>
      <c r="KE80">
        <v>117.69712899997801</v>
      </c>
      <c r="KF80">
        <v>102.398674999946</v>
      </c>
      <c r="KG80">
        <v>117.598621999961</v>
      </c>
      <c r="KH80">
        <v>106.55806399998301</v>
      </c>
      <c r="KI80">
        <v>166.53569200006299</v>
      </c>
      <c r="KJ80">
        <v>156.53321800008399</v>
      </c>
      <c r="KK80">
        <v>118.088392999955</v>
      </c>
      <c r="KL80">
        <v>104.70509699999801</v>
      </c>
      <c r="KM80">
        <v>150.819798999932</v>
      </c>
      <c r="KN80">
        <v>129.47549899993501</v>
      </c>
      <c r="KO80">
        <v>107.29487900005201</v>
      </c>
      <c r="KP80">
        <v>100.08997500001</v>
      </c>
      <c r="KQ80">
        <v>177.97295799991099</v>
      </c>
      <c r="KR80">
        <v>276.94551600003598</v>
      </c>
      <c r="KS80">
        <v>134.82047299994201</v>
      </c>
      <c r="KT80">
        <v>130.71614299993999</v>
      </c>
      <c r="KU80">
        <v>208.221427999903</v>
      </c>
      <c r="KV80">
        <v>110.133156000054</v>
      </c>
      <c r="KW80">
        <v>108.639940000023</v>
      </c>
      <c r="KX80">
        <v>171.913670999929</v>
      </c>
      <c r="KY80">
        <v>207.48692100006201</v>
      </c>
      <c r="KZ80">
        <v>102.095380999963</v>
      </c>
      <c r="LA80">
        <v>108.07937000005001</v>
      </c>
      <c r="LB80">
        <v>119.53017599997099</v>
      </c>
      <c r="LC80">
        <v>107.812944000005</v>
      </c>
      <c r="LD80">
        <v>198.519578000065</v>
      </c>
      <c r="LE80">
        <v>83.807676000054897</v>
      </c>
      <c r="LF80">
        <v>121.90428799996199</v>
      </c>
      <c r="LG80">
        <v>116.901145000011</v>
      </c>
      <c r="LH80">
        <v>101.798658999964</v>
      </c>
      <c r="LI80">
        <v>114.34389699995501</v>
      </c>
      <c r="LJ80">
        <v>111.46452200005299</v>
      </c>
      <c r="LK80">
        <v>148.18475900008301</v>
      </c>
      <c r="LL80">
        <v>250.657713999972</v>
      </c>
      <c r="LM80">
        <v>197.01363199995799</v>
      </c>
      <c r="LN80">
        <v>109.43049900000899</v>
      </c>
      <c r="LO80">
        <v>145.59162200009499</v>
      </c>
      <c r="LQ80">
        <v>117.533906999975</v>
      </c>
      <c r="LS80">
        <v>134.93305799993701</v>
      </c>
      <c r="LT80">
        <v>132.69674800010401</v>
      </c>
      <c r="LU80">
        <v>107.940727000008</v>
      </c>
      <c r="LV80">
        <v>145.00957600004</v>
      </c>
      <c r="LW80">
        <v>101.907468999969</v>
      </c>
      <c r="LX80">
        <v>109.432720000041</v>
      </c>
      <c r="LY80">
        <v>130.72778100008099</v>
      </c>
      <c r="LZ80">
        <v>122.247916999971</v>
      </c>
      <c r="MB80">
        <v>125.001846999978</v>
      </c>
      <c r="MC80">
        <v>150.134201999987</v>
      </c>
      <c r="MD80">
        <v>103.991288000019</v>
      </c>
      <c r="ME80">
        <v>106.96736500004801</v>
      </c>
      <c r="MF80">
        <v>101.573774000048</v>
      </c>
      <c r="MG80">
        <v>102.67111899994801</v>
      </c>
      <c r="MH80">
        <v>143.99000900005899</v>
      </c>
      <c r="MI80">
        <v>217.583101999946</v>
      </c>
      <c r="MK80">
        <v>104.885615000036</v>
      </c>
      <c r="ML80">
        <v>155.59474499989301</v>
      </c>
      <c r="MM80">
        <v>110.65804600005499</v>
      </c>
      <c r="MN80">
        <v>102.375041999971</v>
      </c>
      <c r="MO80">
        <v>133.72448100009899</v>
      </c>
      <c r="MP80">
        <v>106.982976000058</v>
      </c>
      <c r="MQ80">
        <v>100.46633800002699</v>
      </c>
      <c r="MR80">
        <v>101.034625999979</v>
      </c>
      <c r="MT80">
        <v>214.755845000036</v>
      </c>
      <c r="MU80">
        <v>285.52577499998699</v>
      </c>
      <c r="MV80">
        <v>195.748873000033</v>
      </c>
      <c r="MW80">
        <v>229.625912999967</v>
      </c>
      <c r="MX80">
        <v>99.8795999999857</v>
      </c>
      <c r="MY80">
        <v>306.75477800006001</v>
      </c>
      <c r="MZ80">
        <v>306.75477800006001</v>
      </c>
      <c r="NA80">
        <v>285.18412799993501</v>
      </c>
      <c r="NB80">
        <v>117.266520999954</v>
      </c>
      <c r="NC80">
        <v>278.142066999804</v>
      </c>
      <c r="ND80">
        <v>100.603462000028</v>
      </c>
      <c r="NE80">
        <v>134.56609799992299</v>
      </c>
      <c r="NF80">
        <v>211.65456099994501</v>
      </c>
      <c r="NG80">
        <v>148.69470399990701</v>
      </c>
      <c r="NH80">
        <v>140.75400600000299</v>
      </c>
      <c r="NI80">
        <v>123.166629999992</v>
      </c>
      <c r="NJ80">
        <v>107.244386999984</v>
      </c>
      <c r="NK80">
        <v>118.750829000026</v>
      </c>
      <c r="NL80">
        <v>117.894823999959</v>
      </c>
      <c r="NM80">
        <v>118.46201300004</v>
      </c>
      <c r="NN80">
        <v>155.38114099996201</v>
      </c>
      <c r="NO80">
        <v>102.33012199995601</v>
      </c>
      <c r="NP80">
        <v>124.758818999981</v>
      </c>
      <c r="NQ80">
        <v>109.910193999996</v>
      </c>
      <c r="NR80">
        <v>1.68462720000025</v>
      </c>
      <c r="NS80">
        <v>4.1366377000012999</v>
      </c>
      <c r="NT80">
        <v>1.3555699999997199</v>
      </c>
      <c r="NU80">
        <v>1.0370182099995899</v>
      </c>
      <c r="NV80">
        <v>2.4028061099997999</v>
      </c>
      <c r="NW80">
        <v>1.1770972400008799</v>
      </c>
      <c r="NX80">
        <v>1.01700539999911</v>
      </c>
      <c r="NY80">
        <v>1.0134209000007099</v>
      </c>
      <c r="NZ80">
        <v>1.09627499999988</v>
      </c>
      <c r="OA80">
        <v>1.06890390000081</v>
      </c>
      <c r="OB80">
        <v>3.6124660999994398</v>
      </c>
      <c r="OC80">
        <v>2.2155477000014798</v>
      </c>
      <c r="OD80">
        <v>3.1104032000002899</v>
      </c>
      <c r="OE80">
        <v>1.53349420000086</v>
      </c>
      <c r="OF80">
        <v>2.9304383000017</v>
      </c>
      <c r="OG80">
        <v>5.7941315999996696</v>
      </c>
      <c r="OH80">
        <v>2.3533142000014799</v>
      </c>
      <c r="OI80">
        <v>2.6177027999983702</v>
      </c>
      <c r="OJ80">
        <v>1.4330613000001899</v>
      </c>
      <c r="OK80">
        <v>1.30163859999993</v>
      </c>
      <c r="OL80">
        <v>1.3956206999992</v>
      </c>
      <c r="OM80">
        <v>3.16716566999821</v>
      </c>
      <c r="ON80">
        <v>3.3547997999994501</v>
      </c>
      <c r="OO80">
        <v>1.3467025099998899</v>
      </c>
      <c r="OP80">
        <v>2.12772047999897</v>
      </c>
      <c r="OQ80">
        <v>2.8234766800014799</v>
      </c>
      <c r="OR80">
        <v>2.7154373599987598</v>
      </c>
      <c r="OS80">
        <v>2.53170773999955</v>
      </c>
      <c r="OT80">
        <v>2.8680035200013698</v>
      </c>
      <c r="OU80">
        <v>1.04954118999922</v>
      </c>
      <c r="OV80">
        <v>1.5067586500008501</v>
      </c>
      <c r="OW80">
        <v>2.29693897999823</v>
      </c>
      <c r="OX80">
        <v>2.8254525999982398</v>
      </c>
      <c r="OY80">
        <v>54.920081390009699</v>
      </c>
      <c r="OZ80">
        <v>2.65830564999851</v>
      </c>
      <c r="PA80">
        <v>10.6656846200058</v>
      </c>
      <c r="PB80">
        <v>2.6256052200005802</v>
      </c>
      <c r="PC80">
        <v>3.5310516600002302</v>
      </c>
      <c r="PD80">
        <v>3.0938209000014498</v>
      </c>
      <c r="PE80">
        <v>1.8602365599999799</v>
      </c>
      <c r="PF80">
        <v>107.634041900048</v>
      </c>
      <c r="PG80">
        <v>92.809313999954597</v>
      </c>
      <c r="PH80">
        <v>3.9768340000009599</v>
      </c>
      <c r="PI80">
        <v>6.1347124000021704</v>
      </c>
      <c r="PJ80">
        <v>4.17652300000191</v>
      </c>
      <c r="PK80">
        <v>1.15508240000054</v>
      </c>
      <c r="PL80">
        <v>1.2041411499994901</v>
      </c>
      <c r="PM80">
        <v>1.2437105299995901</v>
      </c>
      <c r="PN80">
        <v>1.48123406999912</v>
      </c>
      <c r="PO80">
        <v>1.5102148400001201</v>
      </c>
      <c r="PP80">
        <v>1.61618792000081</v>
      </c>
      <c r="PQ80">
        <v>1.69411308999952</v>
      </c>
      <c r="PR80">
        <v>1.36495669000033</v>
      </c>
      <c r="PS80">
        <v>1.73245230000066</v>
      </c>
      <c r="PT80">
        <v>1.8497387499992299</v>
      </c>
      <c r="PU80">
        <v>3.3601066400005899</v>
      </c>
      <c r="PV80">
        <v>8.5130130600009597</v>
      </c>
      <c r="PW80">
        <v>212.30563679989399</v>
      </c>
      <c r="PX80">
        <v>2.12933690000136</v>
      </c>
      <c r="PY80">
        <v>165.636212700047</v>
      </c>
      <c r="PZ80">
        <v>1.8054664999999701</v>
      </c>
      <c r="QA80">
        <v>1.65897159999986</v>
      </c>
      <c r="QB80">
        <v>103.03369259997299</v>
      </c>
      <c r="QC80">
        <v>2.08373209999991</v>
      </c>
      <c r="QD80">
        <v>42689.8605216742</v>
      </c>
      <c r="QE80">
        <v>2.4374143999993998</v>
      </c>
      <c r="QF80">
        <v>2.2938552400009899</v>
      </c>
      <c r="QG80">
        <v>220.44076127000201</v>
      </c>
      <c r="QH80">
        <v>128.49500949005599</v>
      </c>
      <c r="QI80">
        <v>1.0805259000007901</v>
      </c>
      <c r="QJ80">
        <v>1.10386468999968</v>
      </c>
      <c r="QK80">
        <v>1.0342206000004801</v>
      </c>
      <c r="QL80">
        <v>1.0235907700007401</v>
      </c>
      <c r="QM80">
        <v>15.290570910001399</v>
      </c>
      <c r="QN80">
        <v>1.58600207000018</v>
      </c>
      <c r="QP80">
        <v>1.4005283000005899</v>
      </c>
      <c r="QQ80">
        <v>1.2950249999994401</v>
      </c>
      <c r="QR80">
        <v>1.0826283000005801</v>
      </c>
      <c r="QS80">
        <v>1.5766846000005901</v>
      </c>
      <c r="QT80">
        <v>1.2562385000001099</v>
      </c>
      <c r="QU80">
        <v>112.039825999993</v>
      </c>
      <c r="QV80">
        <v>103.52893499995101</v>
      </c>
      <c r="QW80">
        <v>189.948728000047</v>
      </c>
      <c r="QX80">
        <v>110.04059700004299</v>
      </c>
      <c r="QY80">
        <v>106.76109899999599</v>
      </c>
      <c r="QZ80">
        <v>104.62463099998401</v>
      </c>
      <c r="RA80">
        <v>103.956907000043</v>
      </c>
      <c r="RB80">
        <v>1.2707032899998001</v>
      </c>
      <c r="RC80">
        <v>2.3919737700016399</v>
      </c>
      <c r="RD80">
        <v>143.043802999891</v>
      </c>
      <c r="RE80">
        <v>106.056179999956</v>
      </c>
      <c r="RF80">
        <v>111.461161999963</v>
      </c>
      <c r="RG80">
        <v>122.092109999969</v>
      </c>
      <c r="RH80">
        <v>150.43263699999099</v>
      </c>
      <c r="RI80">
        <v>240.12608200009001</v>
      </c>
      <c r="RJ80">
        <v>100.145325000049</v>
      </c>
      <c r="RL80">
        <v>271.50381800020102</v>
      </c>
      <c r="RM80">
        <v>52.687005000014302</v>
      </c>
      <c r="RN80">
        <v>268.60965200001402</v>
      </c>
      <c r="RO80">
        <v>168.51437600003601</v>
      </c>
      <c r="RP80">
        <v>219.931792000076</v>
      </c>
      <c r="RQ80">
        <v>104.313424999942</v>
      </c>
      <c r="RR80">
        <v>377.23254399979498</v>
      </c>
      <c r="RS80">
        <v>194.221729000099</v>
      </c>
      <c r="RT80">
        <v>110.82009299995801</v>
      </c>
      <c r="RU80">
        <v>185.88010700000501</v>
      </c>
      <c r="RV80">
        <v>327.610491999891</v>
      </c>
      <c r="RW80">
        <v>61.0194020000054</v>
      </c>
      <c r="RX80">
        <v>371.60215800022701</v>
      </c>
      <c r="RY80">
        <v>199.86514699994601</v>
      </c>
      <c r="RZ80">
        <v>517.62479399982794</v>
      </c>
      <c r="SA80">
        <v>556.71707499958598</v>
      </c>
      <c r="SB80">
        <v>280.35749599989498</v>
      </c>
      <c r="SC80">
        <v>99.999134000041494</v>
      </c>
      <c r="SD80">
        <v>191.67463100003101</v>
      </c>
      <c r="SE80">
        <v>337.61376299988501</v>
      </c>
      <c r="SF80">
        <v>241.55927799991301</v>
      </c>
      <c r="SG80">
        <v>670.21023700013802</v>
      </c>
      <c r="SH80">
        <v>107.482100000023</v>
      </c>
      <c r="SI80">
        <v>106.017370000016</v>
      </c>
      <c r="SJ80">
        <v>7909.9465349987104</v>
      </c>
      <c r="SK80">
        <v>65.061763999983697</v>
      </c>
      <c r="SL80">
        <v>151.51143900002401</v>
      </c>
      <c r="SM80">
        <v>284.55699699977401</v>
      </c>
      <c r="SN80">
        <v>340.43907399987802</v>
      </c>
      <c r="SO80">
        <v>201.48059000005</v>
      </c>
      <c r="SP80">
        <v>563.34976600017399</v>
      </c>
      <c r="SQ80">
        <v>201.627359000035</v>
      </c>
      <c r="SR80">
        <v>53.794389999995502</v>
      </c>
      <c r="SS80">
        <v>43.846755000005899</v>
      </c>
      <c r="ST80">
        <v>195.638771000085</v>
      </c>
      <c r="SU80">
        <v>190.51087699993499</v>
      </c>
      <c r="SV80">
        <v>197.57971800002301</v>
      </c>
      <c r="SW80">
        <v>166.60755500011101</v>
      </c>
      <c r="SX80">
        <v>205.144625999965</v>
      </c>
      <c r="SY80">
        <v>175.855739000021</v>
      </c>
      <c r="SZ80">
        <v>115.456928999978</v>
      </c>
      <c r="TA80">
        <v>147.16682899999401</v>
      </c>
      <c r="TB80">
        <v>102.951420000056</v>
      </c>
      <c r="TC80">
        <v>150.585486999946</v>
      </c>
      <c r="TD80">
        <v>140.455672000069</v>
      </c>
      <c r="TE80">
        <v>418.77022399986203</v>
      </c>
      <c r="TF80">
        <v>117.62801500002401</v>
      </c>
      <c r="TG80">
        <v>126.269927000045</v>
      </c>
      <c r="TH80">
        <v>452.32809699978702</v>
      </c>
      <c r="TI80">
        <v>84.610430000000605</v>
      </c>
      <c r="TJ80">
        <v>276.49885099986602</v>
      </c>
      <c r="TK80">
        <v>153.605897000059</v>
      </c>
      <c r="TL80">
        <v>436.96333200018898</v>
      </c>
      <c r="TM80">
        <v>507.72625199984799</v>
      </c>
      <c r="TN80">
        <v>198.021916999947</v>
      </c>
      <c r="TO80">
        <v>508.50817199982703</v>
      </c>
      <c r="TP80">
        <v>216.27349700010399</v>
      </c>
      <c r="TQ80">
        <v>508.33215800020798</v>
      </c>
      <c r="TR80">
        <v>508.26013799989602</v>
      </c>
      <c r="TS80">
        <v>208.00533500011099</v>
      </c>
      <c r="TT80">
        <v>159.55456999992001</v>
      </c>
      <c r="TV80">
        <v>106.67704500001901</v>
      </c>
      <c r="TW80">
        <v>372.55563900014403</v>
      </c>
      <c r="TX80">
        <v>135.98805999988701</v>
      </c>
      <c r="TY80">
        <v>109.239880000008</v>
      </c>
      <c r="TZ80">
        <v>433.54509000014502</v>
      </c>
      <c r="UA80">
        <v>156.95113299996601</v>
      </c>
      <c r="UB80">
        <v>132.029723000014</v>
      </c>
      <c r="UC80">
        <v>115.36616500001401</v>
      </c>
      <c r="UD80">
        <v>109.915777000017</v>
      </c>
      <c r="UE80">
        <v>135.10969000007</v>
      </c>
      <c r="UF80">
        <v>111.245378999971</v>
      </c>
      <c r="UG80">
        <v>128.22808100003701</v>
      </c>
      <c r="UH80">
        <v>133.81358000007501</v>
      </c>
      <c r="UI80">
        <v>116.20185900002301</v>
      </c>
      <c r="UJ80">
        <v>110.56653399998299</v>
      </c>
      <c r="UK80">
        <v>133.60030800011</v>
      </c>
      <c r="UL80">
        <v>146.75628999993199</v>
      </c>
      <c r="UM80">
        <v>102.262774999952</v>
      </c>
      <c r="UN80">
        <v>141.94800000009101</v>
      </c>
      <c r="UO80">
        <v>188.49584200000399</v>
      </c>
      <c r="UP80">
        <v>179.630224999972</v>
      </c>
      <c r="UQ80">
        <v>95.743604999966905</v>
      </c>
      <c r="UR80">
        <v>111.125221999944</v>
      </c>
      <c r="US80">
        <v>343.94892100011901</v>
      </c>
      <c r="UT80">
        <v>343.241003999952</v>
      </c>
      <c r="UU80">
        <v>1900.2566260006299</v>
      </c>
      <c r="UV80">
        <v>137.889779000077</v>
      </c>
      <c r="UW80">
        <v>447.98665999993699</v>
      </c>
      <c r="UX80">
        <v>110.46890199999299</v>
      </c>
      <c r="UY80">
        <v>57.060395999986198</v>
      </c>
      <c r="UZ80">
        <v>12.880976999993401</v>
      </c>
      <c r="VA80">
        <v>160.39700199989599</v>
      </c>
      <c r="VB80">
        <v>115.84944000002</v>
      </c>
      <c r="VC80">
        <v>109.871246999945</v>
      </c>
      <c r="VD80">
        <v>121.458765999996</v>
      </c>
      <c r="VE80">
        <v>108.92211699998001</v>
      </c>
      <c r="VF80">
        <v>145.07942100008901</v>
      </c>
      <c r="VG80">
        <v>147.15855899988699</v>
      </c>
      <c r="VH80">
        <v>115.981172999949</v>
      </c>
      <c r="VI80">
        <v>106.83543700003101</v>
      </c>
      <c r="VJ80">
        <v>117.704645000049</v>
      </c>
      <c r="VK80">
        <v>116.148872000049</v>
      </c>
      <c r="VL80">
        <v>104.132458999986</v>
      </c>
      <c r="VM80">
        <v>109.12669399997699</v>
      </c>
      <c r="VN80">
        <v>216.57864700001701</v>
      </c>
      <c r="VO80">
        <v>107.632911000052</v>
      </c>
      <c r="VP80">
        <v>293.37015599990298</v>
      </c>
      <c r="VQ80">
        <v>195.052595000016</v>
      </c>
      <c r="VR80">
        <v>112.80736700003</v>
      </c>
      <c r="VS80">
        <v>107.911424000049</v>
      </c>
      <c r="VT80">
        <v>123.696294000023</v>
      </c>
      <c r="VU80">
        <v>170.29710599989599</v>
      </c>
      <c r="VV80">
        <v>210.19108000001901</v>
      </c>
      <c r="VW80">
        <v>171.11075600003801</v>
      </c>
      <c r="VX80">
        <v>147.30437300004999</v>
      </c>
      <c r="VY80">
        <v>108.249661999987</v>
      </c>
      <c r="VZ80">
        <v>112.676169999992</v>
      </c>
      <c r="WA80">
        <v>106.05026899999901</v>
      </c>
      <c r="WB80">
        <v>290.04778899997501</v>
      </c>
      <c r="WC80">
        <v>186.82162100006801</v>
      </c>
      <c r="WD80">
        <v>206.59400800010201</v>
      </c>
      <c r="WE80">
        <v>106.716589999967</v>
      </c>
      <c r="WF80">
        <v>105.394209000049</v>
      </c>
      <c r="WG80">
        <v>123.081841000007</v>
      </c>
      <c r="WH80">
        <v>111.03254000004399</v>
      </c>
      <c r="WI80">
        <v>122.82438999996501</v>
      </c>
      <c r="WJ80">
        <v>29.768952000013101</v>
      </c>
      <c r="WK80">
        <v>112.683111999999</v>
      </c>
      <c r="WL80">
        <v>105.00291699997599</v>
      </c>
      <c r="WM80">
        <v>225.86850200011401</v>
      </c>
      <c r="WN80">
        <v>289.61347399978001</v>
      </c>
      <c r="WO80">
        <v>353.973869999871</v>
      </c>
      <c r="WP80">
        <v>220.31849400000601</v>
      </c>
      <c r="WQ80">
        <v>219.31434900010899</v>
      </c>
      <c r="WR80">
        <v>272.65184300020297</v>
      </c>
      <c r="WS80">
        <v>238.108754999936</v>
      </c>
      <c r="WT80">
        <v>442.66868400014903</v>
      </c>
      <c r="WU80">
        <v>448.83513299981098</v>
      </c>
      <c r="WV80">
        <v>697.91742799989902</v>
      </c>
      <c r="WW80">
        <v>128.60552199999799</v>
      </c>
      <c r="WX80">
        <v>298.13837700011197</v>
      </c>
      <c r="WY80">
        <v>144.68081100005699</v>
      </c>
      <c r="WZ80">
        <v>252.25414799992001</v>
      </c>
      <c r="XA80">
        <v>89.968801000039093</v>
      </c>
      <c r="XB80">
        <v>194.836602000054</v>
      </c>
      <c r="XC80">
        <v>90.915205999975996</v>
      </c>
      <c r="XD80">
        <v>478.51984900003299</v>
      </c>
      <c r="XE80">
        <v>159.50819299998699</v>
      </c>
      <c r="XF80">
        <v>245.12840800010599</v>
      </c>
      <c r="XG80">
        <v>101.594706999953</v>
      </c>
      <c r="XH80">
        <v>208.16046599997199</v>
      </c>
      <c r="XI80">
        <v>102.060167000047</v>
      </c>
      <c r="XJ80">
        <v>216.22596700000599</v>
      </c>
      <c r="XK80">
        <v>44.706918000010802</v>
      </c>
      <c r="XL80">
        <v>1.3007683899995801</v>
      </c>
      <c r="XM80">
        <v>5.7635713499985304</v>
      </c>
      <c r="XN80">
        <v>1.24865175999912</v>
      </c>
      <c r="XO80">
        <v>1.7984082999992099</v>
      </c>
      <c r="XP80">
        <v>1.7486472300006399</v>
      </c>
      <c r="XQ80">
        <v>18.754579519998501</v>
      </c>
      <c r="XR80">
        <v>1.2176202499995299</v>
      </c>
      <c r="XS80">
        <v>1.25673353999991</v>
      </c>
      <c r="XT80">
        <v>2.3476308399986001</v>
      </c>
      <c r="XU80">
        <v>2.2106342900006002</v>
      </c>
      <c r="XV80">
        <v>2.6297478999986201</v>
      </c>
      <c r="XW80">
        <v>2.94884159999856</v>
      </c>
      <c r="XX80">
        <v>3.1810439000000801</v>
      </c>
      <c r="XY80">
        <v>3.1046528000006202</v>
      </c>
      <c r="XZ80">
        <v>1.1575875100006701</v>
      </c>
      <c r="YA80">
        <v>9.5844423999951704</v>
      </c>
      <c r="YB80">
        <v>0.95026070000039897</v>
      </c>
      <c r="YC80">
        <v>1.0397799999991499</v>
      </c>
      <c r="YD80">
        <v>1.16641850000087</v>
      </c>
      <c r="YE80">
        <v>4.5967418000000198</v>
      </c>
      <c r="YF80">
        <v>1.1444090999993899</v>
      </c>
      <c r="YG80">
        <v>0.940709860000425</v>
      </c>
      <c r="YH80">
        <v>1567.4535197801899</v>
      </c>
      <c r="YI80">
        <v>113.997991199954</v>
      </c>
      <c r="YJ80">
        <v>303.82204400003002</v>
      </c>
      <c r="YK80">
        <v>3.0310497799982801</v>
      </c>
      <c r="YL80">
        <v>1.44621378000011</v>
      </c>
      <c r="YM80">
        <v>2358370.20185852</v>
      </c>
      <c r="YN80">
        <v>1.19475290999981</v>
      </c>
      <c r="YO80">
        <v>1.1795481999997699</v>
      </c>
      <c r="YP80">
        <v>1.7533572299998901</v>
      </c>
      <c r="YQ80">
        <v>169.13288599997799</v>
      </c>
      <c r="YR80">
        <v>145.50526180001901</v>
      </c>
      <c r="YS80">
        <v>6.2779635999977499</v>
      </c>
      <c r="YT80">
        <v>7.2867227000024304</v>
      </c>
      <c r="YU80">
        <v>358.43388759996702</v>
      </c>
      <c r="YV80">
        <v>227.673416099977</v>
      </c>
      <c r="YW80">
        <v>1.31211369999983</v>
      </c>
      <c r="YX80">
        <v>1.31127299999935</v>
      </c>
      <c r="YY80">
        <v>1.2159971000001</v>
      </c>
      <c r="YZ80">
        <v>3.84661190000043</v>
      </c>
      <c r="ZA80">
        <v>1.3016475399999801</v>
      </c>
      <c r="ZB80">
        <v>3.9670873100003501</v>
      </c>
      <c r="ZC80">
        <v>1.0549488300002801</v>
      </c>
      <c r="ZD80">
        <v>1.0669197000006501</v>
      </c>
    </row>
    <row r="81" spans="1:680" x14ac:dyDescent="0.25">
      <c r="A81" s="40">
        <v>44179</v>
      </c>
      <c r="B81" s="6">
        <v>2.0546443400016901</v>
      </c>
      <c r="C81" s="6">
        <v>1.8045711499999</v>
      </c>
      <c r="E81">
        <v>1.7316651399996801</v>
      </c>
      <c r="F81">
        <v>1.0666240299997301</v>
      </c>
      <c r="G81">
        <v>1.1051815999999199</v>
      </c>
      <c r="H81">
        <v>1.0645125999999401</v>
      </c>
      <c r="I81">
        <v>3.0553527999982202</v>
      </c>
      <c r="J81">
        <v>1.1236826000003901</v>
      </c>
      <c r="K81">
        <v>2.2929001999982601</v>
      </c>
      <c r="L81">
        <v>2.5305225000011</v>
      </c>
      <c r="M81">
        <v>1.6153835000004599</v>
      </c>
      <c r="N81">
        <v>2.45589779999864</v>
      </c>
      <c r="O81">
        <v>2.3790870900011201</v>
      </c>
      <c r="P81">
        <v>2.9287948599994702</v>
      </c>
      <c r="Q81">
        <v>0.94805583000015803</v>
      </c>
      <c r="R81">
        <v>2.78577289000168</v>
      </c>
      <c r="S81">
        <v>2.8597464900012701</v>
      </c>
      <c r="T81">
        <v>3.3669459000011601</v>
      </c>
      <c r="U81">
        <v>1.12830915000086</v>
      </c>
      <c r="V81">
        <v>1.5514400299998701</v>
      </c>
      <c r="W81">
        <v>2.7260407743997299</v>
      </c>
      <c r="X81">
        <v>2.16329657729875</v>
      </c>
      <c r="Y81">
        <v>3.3770651000013499</v>
      </c>
      <c r="Z81">
        <v>1.1064470000001201</v>
      </c>
      <c r="AA81">
        <v>1.27172108000013</v>
      </c>
      <c r="AB81">
        <v>1.10680006999974</v>
      </c>
      <c r="AC81">
        <v>11.3190468599933</v>
      </c>
      <c r="AD81">
        <v>24.262007359997401</v>
      </c>
      <c r="AE81">
        <v>1.0804932999999399</v>
      </c>
      <c r="AF81">
        <v>70.584528369945502</v>
      </c>
      <c r="AG81">
        <v>9.8261021299986204</v>
      </c>
      <c r="AH81">
        <v>1.8519572700006399</v>
      </c>
      <c r="AI81">
        <v>1.11028565999914</v>
      </c>
      <c r="AJ81">
        <v>2.5797504000001901</v>
      </c>
      <c r="AK81">
        <v>2.362801700001</v>
      </c>
      <c r="AL81">
        <v>1.4732052899999</v>
      </c>
      <c r="AM81">
        <v>1.68099620000066</v>
      </c>
      <c r="AN81">
        <v>935.03689329978101</v>
      </c>
      <c r="AO81">
        <v>224.74243569001601</v>
      </c>
      <c r="AP81">
        <v>169.15352711989499</v>
      </c>
      <c r="AQ81">
        <v>13.512886199998301</v>
      </c>
      <c r="AR81">
        <v>1.5200940800004901</v>
      </c>
      <c r="AS81">
        <v>1.28924483999981</v>
      </c>
      <c r="AT81">
        <v>1.50253023000005</v>
      </c>
      <c r="AU81">
        <v>4.0206674700020804</v>
      </c>
      <c r="AV81">
        <v>3.2640094000016702</v>
      </c>
      <c r="AW81">
        <v>1.44436572999984</v>
      </c>
      <c r="AX81">
        <v>12.941396850001199</v>
      </c>
      <c r="AY81">
        <v>1.48132224000074</v>
      </c>
      <c r="AZ81">
        <v>6.6035663000002396</v>
      </c>
      <c r="BA81">
        <v>1.57596829999966</v>
      </c>
      <c r="BB81">
        <v>4.0461436900004601</v>
      </c>
      <c r="BC81">
        <v>2.5475928499981801</v>
      </c>
      <c r="BD81">
        <v>0.95179619999998999</v>
      </c>
      <c r="BE81">
        <v>1.7319889999998801</v>
      </c>
      <c r="BF81">
        <v>2.0709046999982101</v>
      </c>
      <c r="BG81">
        <v>2.25175189999936</v>
      </c>
      <c r="BH81">
        <v>2.5740974000000301</v>
      </c>
      <c r="BI81">
        <v>1.6490568000008401</v>
      </c>
      <c r="BJ81">
        <v>110.261006799992</v>
      </c>
      <c r="BK81">
        <v>1.10302199999933</v>
      </c>
      <c r="BL81">
        <v>3.2830759899989101</v>
      </c>
      <c r="BM81">
        <v>1.7306429300006101</v>
      </c>
      <c r="BN81">
        <v>1.59913661999963</v>
      </c>
      <c r="BO81">
        <v>1.0976967000005999</v>
      </c>
      <c r="BP81">
        <v>1.0623023999996799</v>
      </c>
      <c r="BQ81">
        <v>2.0067874000014898</v>
      </c>
      <c r="BR81">
        <v>2.0147639999995599</v>
      </c>
      <c r="BS81">
        <v>2.2404666000002198</v>
      </c>
      <c r="BT81">
        <v>1.0481316000004901</v>
      </c>
      <c r="BU81">
        <v>1.48620169999958</v>
      </c>
      <c r="BV81">
        <v>1.8245645000006301</v>
      </c>
      <c r="BW81">
        <v>7.1486927000005398</v>
      </c>
      <c r="BX81">
        <v>4.70501640000293</v>
      </c>
      <c r="BY81">
        <v>3.0314134000000199</v>
      </c>
      <c r="BZ81">
        <v>95.771265459945397</v>
      </c>
      <c r="CA81">
        <v>9.2452144999988395</v>
      </c>
      <c r="CB81">
        <v>1.1067063999998901</v>
      </c>
      <c r="CC81">
        <v>23.643175200006201</v>
      </c>
      <c r="CD81">
        <v>4.54128269999637</v>
      </c>
      <c r="CE81">
        <v>9.1696502999984695</v>
      </c>
      <c r="CF81">
        <v>2.7201518000001701</v>
      </c>
      <c r="CG81">
        <v>37.805910199997001</v>
      </c>
      <c r="CH81">
        <v>1.0532836999991599</v>
      </c>
      <c r="CI81">
        <v>1.93489620000037</v>
      </c>
      <c r="CJ81">
        <v>6.1199256000036302</v>
      </c>
      <c r="CK81">
        <v>4.74226300000009</v>
      </c>
      <c r="CL81">
        <v>2.45361430000048</v>
      </c>
      <c r="CM81">
        <v>3.09626690000005</v>
      </c>
      <c r="CN81">
        <v>31.336822999990499</v>
      </c>
      <c r="CO81">
        <v>1.2245306000004299</v>
      </c>
      <c r="CP81">
        <v>1.4483646999997299</v>
      </c>
      <c r="CQ81">
        <v>1.23442310000064</v>
      </c>
      <c r="CR81">
        <v>1.2792511000006901</v>
      </c>
      <c r="CS81">
        <v>1.27867440000045</v>
      </c>
      <c r="CT81">
        <v>12.0973860999948</v>
      </c>
      <c r="CU81">
        <v>130.53923100000199</v>
      </c>
      <c r="CV81">
        <v>14.008519299997699</v>
      </c>
      <c r="CW81">
        <v>23.774719000008201</v>
      </c>
      <c r="CX81">
        <v>77.836340000038007</v>
      </c>
      <c r="CY81">
        <v>18.6397280000092</v>
      </c>
      <c r="CZ81">
        <v>143.251697000116</v>
      </c>
      <c r="DA81">
        <v>10.663162199998601</v>
      </c>
      <c r="DB81">
        <v>10.1840162000008</v>
      </c>
      <c r="DC81">
        <v>22.547544000000901</v>
      </c>
      <c r="DD81">
        <v>2.6652592300015399</v>
      </c>
      <c r="DE81">
        <v>1.5198467600002901</v>
      </c>
      <c r="DF81">
        <v>1.35579379000046</v>
      </c>
      <c r="DG81">
        <v>1.1687332500005101</v>
      </c>
      <c r="DH81">
        <v>3.2063517499991598</v>
      </c>
      <c r="DI81">
        <v>7904.3404870703798</v>
      </c>
      <c r="DJ81">
        <v>1.2619981000007101</v>
      </c>
      <c r="DK81">
        <v>2.5006399300000299</v>
      </c>
      <c r="DL81">
        <v>27.876753479999</v>
      </c>
      <c r="DM81">
        <v>2.21944122000059</v>
      </c>
      <c r="DN81">
        <v>8.5474011799960898</v>
      </c>
      <c r="DO81">
        <v>2.79114533000029</v>
      </c>
      <c r="DP81">
        <v>3.0174236499988201</v>
      </c>
      <c r="DQ81">
        <v>1.2346574300008799</v>
      </c>
      <c r="DR81">
        <v>10.945933230003</v>
      </c>
      <c r="DS81">
        <v>1.19330708999951</v>
      </c>
      <c r="DT81">
        <v>1.2955929599993401</v>
      </c>
      <c r="DU81">
        <v>3.6138300899983702</v>
      </c>
      <c r="DV81">
        <v>3.4441407000013</v>
      </c>
      <c r="DW81">
        <v>3.2733231999991399</v>
      </c>
      <c r="DX81">
        <v>1.2936929700008499</v>
      </c>
      <c r="DY81">
        <v>121.981995000038</v>
      </c>
      <c r="DZ81">
        <v>1.32354630000009</v>
      </c>
      <c r="EA81">
        <v>1.77305456999966</v>
      </c>
      <c r="EB81">
        <v>1.08329308999964</v>
      </c>
      <c r="EC81">
        <v>1.1263619000001199</v>
      </c>
      <c r="ED81">
        <v>1.0510718000004999</v>
      </c>
      <c r="EE81">
        <v>2.9208227199997099</v>
      </c>
      <c r="EF81">
        <v>1.3621675100002899</v>
      </c>
      <c r="EG81">
        <v>2.4956405000011701</v>
      </c>
      <c r="EH81">
        <v>1.37604540000029</v>
      </c>
      <c r="EI81">
        <v>1.75776896999923</v>
      </c>
      <c r="EJ81">
        <v>1.8114733799993701</v>
      </c>
      <c r="EK81">
        <v>3.2436110000016898</v>
      </c>
      <c r="EL81">
        <v>5.9976004999989501</v>
      </c>
      <c r="EM81">
        <v>29.499294400011401</v>
      </c>
      <c r="EN81">
        <v>1.5189335199993399</v>
      </c>
      <c r="EO81">
        <v>1.34338836999996</v>
      </c>
      <c r="EP81">
        <v>1.07961688000069</v>
      </c>
      <c r="EQ81">
        <v>1.0795704699994499</v>
      </c>
      <c r="ER81">
        <v>1.3312425500007501</v>
      </c>
      <c r="ES81">
        <v>1.0582767600008101</v>
      </c>
      <c r="ET81">
        <v>1.61619120999967</v>
      </c>
      <c r="EU81">
        <v>3.0192676699989498</v>
      </c>
      <c r="EV81">
        <v>1.13555728000028</v>
      </c>
      <c r="EW81">
        <v>1.0178658000004399</v>
      </c>
      <c r="EX81">
        <v>114.26314399996799</v>
      </c>
      <c r="EY81">
        <v>6.4376414900034398</v>
      </c>
      <c r="EZ81">
        <v>3.30195200000162</v>
      </c>
      <c r="FA81">
        <v>1.15963383000053</v>
      </c>
      <c r="FC81">
        <v>203.48835569992701</v>
      </c>
      <c r="FD81">
        <v>10093.891348302401</v>
      </c>
      <c r="FE81">
        <v>101.264734899974</v>
      </c>
      <c r="FF81">
        <v>1.0946924199997701</v>
      </c>
      <c r="FG81">
        <v>4063.8552127294201</v>
      </c>
      <c r="FH81">
        <v>1.02406150000024</v>
      </c>
      <c r="FI81">
        <v>1.0481654600007499</v>
      </c>
      <c r="FJ81">
        <v>1.17785025000012</v>
      </c>
      <c r="FK81">
        <v>22.9110541499977</v>
      </c>
      <c r="FL81">
        <v>1.3636520000000001</v>
      </c>
      <c r="FM81">
        <v>2.2066803000016102</v>
      </c>
      <c r="FN81">
        <v>1.8312344000005401</v>
      </c>
      <c r="FO81">
        <v>1.1974026999996601</v>
      </c>
      <c r="FP81">
        <v>3.3518451999989298</v>
      </c>
      <c r="FQ81">
        <v>1.6275703299997999</v>
      </c>
      <c r="FR81">
        <v>1.20267029999923</v>
      </c>
      <c r="FS81">
        <v>1.14534993999951</v>
      </c>
      <c r="FT81">
        <v>1.9695358000008101</v>
      </c>
      <c r="FU81">
        <v>1.9225976399993701</v>
      </c>
      <c r="FV81">
        <v>1.0039343799999201</v>
      </c>
      <c r="FW81">
        <v>1.38786292999976</v>
      </c>
      <c r="FX81">
        <v>1.1229188800007299</v>
      </c>
      <c r="FY81">
        <v>1.3031044899999</v>
      </c>
      <c r="FZ81">
        <v>1.0690979999999399</v>
      </c>
      <c r="GA81">
        <v>3.8006113199990099</v>
      </c>
      <c r="GB81">
        <v>1.2252315000005201</v>
      </c>
      <c r="GC81">
        <v>337.38114554993803</v>
      </c>
      <c r="GD81">
        <v>102.091992000001</v>
      </c>
      <c r="GE81">
        <v>175.50137010007199</v>
      </c>
      <c r="GF81">
        <v>290.53866269998298</v>
      </c>
      <c r="GG81">
        <v>275.53150520008103</v>
      </c>
      <c r="GH81">
        <v>131.46021099993999</v>
      </c>
      <c r="GI81">
        <v>266.074988500215</v>
      </c>
      <c r="GJ81">
        <v>110.84710080002</v>
      </c>
      <c r="GK81">
        <v>213.123146699974</v>
      </c>
      <c r="GL81">
        <v>1.08308489999945</v>
      </c>
      <c r="GM81">
        <v>2.2648399999998201</v>
      </c>
      <c r="GN81">
        <v>1.4463472999996201</v>
      </c>
      <c r="GO81">
        <v>7.28639580000163</v>
      </c>
      <c r="GP81">
        <v>2.92109640000126</v>
      </c>
      <c r="GQ81">
        <v>1.11203820000082</v>
      </c>
      <c r="GR81">
        <v>2.2233139000018101</v>
      </c>
      <c r="GS81">
        <v>4.5066758000029896</v>
      </c>
      <c r="GT81">
        <v>2.11971360000098</v>
      </c>
      <c r="GU81">
        <v>2.92345639999985</v>
      </c>
      <c r="GV81">
        <v>11.9203821999981</v>
      </c>
      <c r="GW81">
        <v>1.39458299999933</v>
      </c>
      <c r="GX81">
        <v>7.8643576999966198</v>
      </c>
      <c r="GY81">
        <v>4.1082523000004603</v>
      </c>
      <c r="GZ81">
        <v>1.0098720000005399</v>
      </c>
      <c r="HA81">
        <v>2.31211220000114</v>
      </c>
      <c r="HB81">
        <v>0.96848250000039104</v>
      </c>
      <c r="HC81">
        <v>5.2517672999965699</v>
      </c>
      <c r="HD81">
        <v>1.32964870000069</v>
      </c>
      <c r="HE81">
        <v>153.87313720001799</v>
      </c>
      <c r="HF81">
        <v>3.5588385000009999</v>
      </c>
      <c r="HG81">
        <v>0.99158499999975902</v>
      </c>
      <c r="HH81">
        <v>2.3912721000015198</v>
      </c>
      <c r="HI81">
        <v>5.87562920000346</v>
      </c>
      <c r="HJ81">
        <v>1.0969160000004201</v>
      </c>
      <c r="HK81">
        <v>4.0037761999992698</v>
      </c>
      <c r="HL81">
        <v>149.00754614989299</v>
      </c>
      <c r="HM81">
        <v>4.11964288000308</v>
      </c>
      <c r="HN81">
        <v>73.456156120053507</v>
      </c>
      <c r="HO81">
        <v>1056.7256964501</v>
      </c>
      <c r="HP81">
        <v>1.1355521700006601</v>
      </c>
      <c r="HQ81">
        <v>1.14545474000079</v>
      </c>
      <c r="HR81">
        <v>117.256916239974</v>
      </c>
      <c r="HS81">
        <v>175.02846186002699</v>
      </c>
      <c r="HT81">
        <v>127.85119920002801</v>
      </c>
      <c r="HU81">
        <v>151.43657713010899</v>
      </c>
      <c r="HV81">
        <v>152.57344557996799</v>
      </c>
      <c r="HW81">
        <v>377.96268315985799</v>
      </c>
      <c r="HX81">
        <v>120.359576100018</v>
      </c>
      <c r="HY81">
        <v>132.19927405007201</v>
      </c>
      <c r="HZ81">
        <v>107.33487422997101</v>
      </c>
      <c r="IA81">
        <v>1.08008130000053</v>
      </c>
      <c r="IB81">
        <v>1.0932049999992199</v>
      </c>
      <c r="IC81">
        <v>1.1135161000002001</v>
      </c>
      <c r="ID81">
        <v>1.1473777999999599</v>
      </c>
      <c r="IE81">
        <v>0.96498330000031296</v>
      </c>
      <c r="IF81">
        <v>1.35107070000049</v>
      </c>
      <c r="IG81">
        <v>1.7200990000001199</v>
      </c>
      <c r="IH81">
        <v>1.3225349000003901</v>
      </c>
      <c r="II81">
        <v>1.32486229999995</v>
      </c>
      <c r="IJ81">
        <v>1.0082124000000501</v>
      </c>
      <c r="IK81">
        <v>1.0644895000004899</v>
      </c>
      <c r="IL81">
        <v>1.0852830000003499</v>
      </c>
      <c r="IM81">
        <v>1.1351317000007799</v>
      </c>
      <c r="IN81">
        <v>0.99912940000012895</v>
      </c>
      <c r="IO81">
        <v>0.99813629999971498</v>
      </c>
      <c r="IP81">
        <v>2.9447289999989201</v>
      </c>
      <c r="IQ81">
        <v>1.0746784999992101</v>
      </c>
      <c r="IR81">
        <v>0.98904099999981598</v>
      </c>
      <c r="IS81">
        <v>1.28363580000041</v>
      </c>
      <c r="IT81">
        <v>1.31386200000088</v>
      </c>
      <c r="IU81">
        <v>1.1148713000002299</v>
      </c>
      <c r="IV81">
        <v>1.45031860000017</v>
      </c>
      <c r="IW81">
        <v>0.98225509999974703</v>
      </c>
      <c r="IX81">
        <v>1.5730980999997</v>
      </c>
      <c r="IY81">
        <v>1.3196007999995301</v>
      </c>
      <c r="IZ81">
        <v>1.9077603000005201</v>
      </c>
      <c r="JA81">
        <v>1.3743085000005499</v>
      </c>
      <c r="JB81">
        <v>1.17543529999966</v>
      </c>
      <c r="JC81">
        <v>1.1280494999991799</v>
      </c>
      <c r="JD81">
        <v>1.1146571999997801</v>
      </c>
      <c r="JE81">
        <v>1.11376349999955</v>
      </c>
      <c r="JF81">
        <v>4.0668300999968796</v>
      </c>
      <c r="JG81">
        <v>1.43695280000065</v>
      </c>
      <c r="JH81">
        <v>1.33141740000065</v>
      </c>
      <c r="JI81">
        <v>0.97117859999980305</v>
      </c>
      <c r="JJ81">
        <v>5.7796133000010697</v>
      </c>
      <c r="JK81">
        <v>1.58314229999996</v>
      </c>
      <c r="JL81">
        <v>1.58130949999941</v>
      </c>
      <c r="JM81">
        <v>1.8237721000005001</v>
      </c>
      <c r="JN81">
        <v>1.1616333000001799</v>
      </c>
      <c r="JO81">
        <v>2.41591282000081</v>
      </c>
      <c r="JP81">
        <v>545.90059856046003</v>
      </c>
      <c r="JQ81">
        <v>202.58716588001701</v>
      </c>
      <c r="JR81">
        <v>11.671679999999499</v>
      </c>
      <c r="JS81">
        <v>1.8714591999996599</v>
      </c>
      <c r="JT81">
        <v>1.24262549999912</v>
      </c>
      <c r="JU81">
        <v>5.9144729999970904</v>
      </c>
      <c r="JV81">
        <v>104.00176999997301</v>
      </c>
      <c r="JW81">
        <v>0.98293730000023105</v>
      </c>
      <c r="JX81">
        <v>106.725523000001</v>
      </c>
      <c r="JY81">
        <v>1.0308463399997001</v>
      </c>
      <c r="JZ81">
        <v>1.05026109000028</v>
      </c>
      <c r="KA81">
        <v>104.060583999963</v>
      </c>
      <c r="KB81">
        <v>80.721353000029893</v>
      </c>
      <c r="KD81">
        <v>107.905002000043</v>
      </c>
      <c r="KE81">
        <v>118.037110000034</v>
      </c>
      <c r="KF81">
        <v>102.188022000017</v>
      </c>
      <c r="KG81">
        <v>117.637525000027</v>
      </c>
      <c r="KH81">
        <v>106.59351200005</v>
      </c>
      <c r="KI81">
        <v>168.125916999998</v>
      </c>
      <c r="KJ81">
        <v>157.970393999945</v>
      </c>
      <c r="KK81">
        <v>118.635320000001</v>
      </c>
      <c r="KL81">
        <v>104.61504499998399</v>
      </c>
      <c r="KM81">
        <v>150.56554699991801</v>
      </c>
      <c r="KN81">
        <v>129.14977400004901</v>
      </c>
      <c r="KO81">
        <v>107.02762700000299</v>
      </c>
      <c r="KP81">
        <v>99.866902000037996</v>
      </c>
      <c r="KQ81">
        <v>178.497636999935</v>
      </c>
      <c r="KR81">
        <v>278.00586199993302</v>
      </c>
      <c r="KS81">
        <v>134.850737999892</v>
      </c>
      <c r="KT81">
        <v>130.91221099998799</v>
      </c>
      <c r="KU81">
        <v>208.74742799997301</v>
      </c>
      <c r="KV81">
        <v>110.23668099998</v>
      </c>
      <c r="KW81">
        <v>109.238936000038</v>
      </c>
      <c r="KX81">
        <v>172.49813299998601</v>
      </c>
      <c r="KY81">
        <v>207.03780899988499</v>
      </c>
      <c r="KZ81">
        <v>101.991702000028</v>
      </c>
      <c r="LA81">
        <v>108.297782000038</v>
      </c>
      <c r="LB81">
        <v>120.615499999956</v>
      </c>
      <c r="LC81">
        <v>107.943257999956</v>
      </c>
      <c r="LD81">
        <v>198.71964800008601</v>
      </c>
      <c r="LE81">
        <v>84.083713000058196</v>
      </c>
      <c r="LF81">
        <v>121.879255000036</v>
      </c>
      <c r="LG81">
        <v>116.629590000026</v>
      </c>
      <c r="LH81">
        <v>101.715155999991</v>
      </c>
      <c r="LI81">
        <v>114.24647400004299</v>
      </c>
      <c r="LJ81">
        <v>111.633673000033</v>
      </c>
      <c r="LK81">
        <v>148.71737600001501</v>
      </c>
      <c r="LL81">
        <v>250.53967599989801</v>
      </c>
      <c r="LM81">
        <v>196.877577000065</v>
      </c>
      <c r="LN81">
        <v>109.08459700003699</v>
      </c>
      <c r="LO81">
        <v>145.640529999975</v>
      </c>
      <c r="LQ81">
        <v>117.45104900002499</v>
      </c>
      <c r="LS81">
        <v>134.412247000029</v>
      </c>
      <c r="LT81">
        <v>132.58813600009299</v>
      </c>
      <c r="LU81">
        <v>107.714675000054</v>
      </c>
      <c r="LV81">
        <v>144.743142999941</v>
      </c>
      <c r="LW81">
        <v>101.918422000017</v>
      </c>
      <c r="LX81">
        <v>109.441114000045</v>
      </c>
      <c r="LY81">
        <v>130.52467900002401</v>
      </c>
      <c r="LZ81">
        <v>122.06052599998699</v>
      </c>
      <c r="MB81">
        <v>124.80344599997601</v>
      </c>
      <c r="MC81">
        <v>149.24497699993699</v>
      </c>
      <c r="MD81">
        <v>103.40135099995</v>
      </c>
      <c r="ME81">
        <v>106.063856999972</v>
      </c>
      <c r="MF81">
        <v>101.473366999999</v>
      </c>
      <c r="MG81">
        <v>102.318728000042</v>
      </c>
      <c r="MH81">
        <v>144.346823999891</v>
      </c>
      <c r="MI81">
        <v>217.43816699995699</v>
      </c>
      <c r="MK81">
        <v>104.73984599998199</v>
      </c>
      <c r="ML81">
        <v>155.369364999933</v>
      </c>
      <c r="MM81">
        <v>110.49785299995</v>
      </c>
      <c r="MN81">
        <v>102.057181000011</v>
      </c>
      <c r="MO81">
        <v>133.79971399996401</v>
      </c>
      <c r="MP81">
        <v>106.765556000057</v>
      </c>
      <c r="MQ81">
        <v>100.099057000014</v>
      </c>
      <c r="MR81">
        <v>100.30153199995399</v>
      </c>
      <c r="MT81">
        <v>214.91709899995499</v>
      </c>
      <c r="MU81">
        <v>285.63630199991201</v>
      </c>
      <c r="MV81">
        <v>195.582149999915</v>
      </c>
      <c r="MW81">
        <v>229.82843300001699</v>
      </c>
      <c r="MX81">
        <v>100.004199999967</v>
      </c>
      <c r="MY81">
        <v>307.35584999993398</v>
      </c>
      <c r="MZ81">
        <v>307.35588999977301</v>
      </c>
      <c r="NA81">
        <v>285.18377400003402</v>
      </c>
      <c r="NB81">
        <v>117.665464999969</v>
      </c>
      <c r="NC81">
        <v>279.81355000007898</v>
      </c>
      <c r="ND81">
        <v>101.22309500002299</v>
      </c>
      <c r="NE81">
        <v>135.45369799993901</v>
      </c>
      <c r="NF81">
        <v>212.961587999947</v>
      </c>
      <c r="NG81">
        <v>149.610402999911</v>
      </c>
      <c r="NH81">
        <v>141.384800000116</v>
      </c>
      <c r="NI81">
        <v>123.285125000053</v>
      </c>
      <c r="NJ81">
        <v>107.971588999964</v>
      </c>
      <c r="NK81">
        <v>119.33450300002001</v>
      </c>
      <c r="NL81">
        <v>118.486863999977</v>
      </c>
      <c r="NM81">
        <v>118.513885000022</v>
      </c>
      <c r="NN81">
        <v>155.46609900006999</v>
      </c>
      <c r="NO81">
        <v>102.028810000047</v>
      </c>
      <c r="NP81">
        <v>124.940062999958</v>
      </c>
      <c r="NQ81">
        <v>109.447983999969</v>
      </c>
      <c r="NR81">
        <v>1.68036050000046</v>
      </c>
      <c r="NS81">
        <v>4.1014931000027</v>
      </c>
      <c r="NT81">
        <v>1.3474475999992099</v>
      </c>
      <c r="NU81">
        <v>1.03713742000036</v>
      </c>
      <c r="NV81">
        <v>2.4024584699982401</v>
      </c>
      <c r="NW81">
        <v>1.17874241999925</v>
      </c>
      <c r="NX81">
        <v>1.0159930000008901</v>
      </c>
      <c r="NY81">
        <v>1.0091842000001601</v>
      </c>
      <c r="NZ81">
        <v>1.09121020000021</v>
      </c>
      <c r="OA81">
        <v>1.0640987999995599</v>
      </c>
      <c r="OB81">
        <v>3.59515280000051</v>
      </c>
      <c r="OC81">
        <v>2.2036225999982002</v>
      </c>
      <c r="OD81">
        <v>3.1043997999986499</v>
      </c>
      <c r="OE81">
        <v>1.5348489000007199</v>
      </c>
      <c r="OF81">
        <v>2.9355548999992598</v>
      </c>
      <c r="OG81">
        <v>5.7914361000002801</v>
      </c>
      <c r="OH81">
        <v>2.34922200000074</v>
      </c>
      <c r="OI81">
        <v>2.6131461000004501</v>
      </c>
      <c r="OJ81">
        <v>1.42918649999956</v>
      </c>
      <c r="OK81">
        <v>1.3022600000003901</v>
      </c>
      <c r="OL81">
        <v>1.39637770000081</v>
      </c>
      <c r="OM81">
        <v>3.1650548200013899</v>
      </c>
      <c r="ON81">
        <v>3.3329976999994</v>
      </c>
      <c r="OO81">
        <v>1.3607285100006301</v>
      </c>
      <c r="OP81">
        <v>2.12726198000018</v>
      </c>
      <c r="OQ81">
        <v>2.8230125000009099</v>
      </c>
      <c r="OR81">
        <v>2.70389172000068</v>
      </c>
      <c r="OS81">
        <v>2.5270057099987802</v>
      </c>
      <c r="OT81">
        <v>2.8644940900012399</v>
      </c>
      <c r="OU81">
        <v>1.04808213999968</v>
      </c>
      <c r="OV81">
        <v>1.5037405599996401</v>
      </c>
      <c r="OW81">
        <v>2.3161996800008602</v>
      </c>
      <c r="OX81">
        <v>2.8227124699988102</v>
      </c>
      <c r="OY81">
        <v>54.911332449992202</v>
      </c>
      <c r="OZ81">
        <v>2.6542822400006099</v>
      </c>
      <c r="PA81">
        <v>10.660064719995701</v>
      </c>
      <c r="PB81">
        <v>2.6261819399987898</v>
      </c>
      <c r="PC81">
        <v>3.5403218499996001</v>
      </c>
      <c r="PD81">
        <v>3.1125156599991901</v>
      </c>
      <c r="PE81">
        <v>1.8544516399997499</v>
      </c>
      <c r="PF81">
        <v>107.720699000056</v>
      </c>
      <c r="PG81">
        <v>92.818601000006296</v>
      </c>
      <c r="PH81">
        <v>3.9844252000002598</v>
      </c>
      <c r="PI81">
        <v>6.1486638999995202</v>
      </c>
      <c r="PJ81">
        <v>4.1860187999991503</v>
      </c>
      <c r="PK81">
        <v>1.15299240000058</v>
      </c>
      <c r="PL81">
        <v>1.20476353999948</v>
      </c>
      <c r="PM81">
        <v>1.2444082799993299</v>
      </c>
      <c r="PN81">
        <v>1.49889258000076</v>
      </c>
      <c r="PO81">
        <v>1.5283661100002099</v>
      </c>
      <c r="PP81">
        <v>1.6170944500008799</v>
      </c>
      <c r="PQ81">
        <v>1.69513093999922</v>
      </c>
      <c r="PR81">
        <v>1.36542340999949</v>
      </c>
      <c r="PS81">
        <v>1.7342300100008301</v>
      </c>
      <c r="PT81">
        <v>1.86128830000052</v>
      </c>
      <c r="PU81">
        <v>3.3574505700016699</v>
      </c>
      <c r="PV81">
        <v>8.5251980400062202</v>
      </c>
      <c r="PW81">
        <v>210.38628090009999</v>
      </c>
      <c r="PX81">
        <v>2.12867170000027</v>
      </c>
      <c r="PY81">
        <v>165.69351599994101</v>
      </c>
      <c r="PZ81">
        <v>1.8061684999993299</v>
      </c>
      <c r="QA81">
        <v>1.65881710000031</v>
      </c>
      <c r="QB81">
        <v>103.03600359999101</v>
      </c>
      <c r="QC81">
        <v>2.0838850000000102</v>
      </c>
      <c r="QD81">
        <v>42655.570577085004</v>
      </c>
      <c r="QE81">
        <v>2.4316698000002401</v>
      </c>
      <c r="QF81">
        <v>2.2942258100010799</v>
      </c>
      <c r="QG81">
        <v>222.64750838000299</v>
      </c>
      <c r="QH81">
        <v>129.57805681996999</v>
      </c>
      <c r="QI81">
        <v>1.0805827399999499</v>
      </c>
      <c r="QJ81">
        <v>1.1039606899994401</v>
      </c>
      <c r="QK81">
        <v>1.0349487799994701</v>
      </c>
      <c r="QL81">
        <v>1.02384367999912</v>
      </c>
      <c r="QM81">
        <v>15.284213420003701</v>
      </c>
      <c r="QN81">
        <v>1.5904351200006199</v>
      </c>
      <c r="QP81">
        <v>1.3976793000001599</v>
      </c>
      <c r="QQ81">
        <v>1.29244189999918</v>
      </c>
      <c r="QR81">
        <v>1.0804246000007001</v>
      </c>
      <c r="QS81">
        <v>1.5756380000002499</v>
      </c>
      <c r="QT81">
        <v>1.2488735000006299</v>
      </c>
      <c r="QU81">
        <v>112.216097000055</v>
      </c>
      <c r="QV81">
        <v>103.454932000022</v>
      </c>
      <c r="QW81">
        <v>189.952580000041</v>
      </c>
      <c r="QX81">
        <v>110.034877000027</v>
      </c>
      <c r="QY81">
        <v>106.850503999973</v>
      </c>
      <c r="QZ81">
        <v>104.641413999954</v>
      </c>
      <c r="RA81">
        <v>103.971085999976</v>
      </c>
      <c r="RB81">
        <v>1.2614331799995899</v>
      </c>
      <c r="RC81">
        <v>2.3741131399983701</v>
      </c>
      <c r="RD81">
        <v>145.19338799989799</v>
      </c>
      <c r="RE81">
        <v>106.19082000001799</v>
      </c>
      <c r="RF81">
        <v>111.497358000022</v>
      </c>
      <c r="RG81">
        <v>122.121823000023</v>
      </c>
      <c r="RH81">
        <v>150.44331600004799</v>
      </c>
      <c r="RI81">
        <v>241.94929799996299</v>
      </c>
      <c r="RJ81">
        <v>100.81298799999099</v>
      </c>
      <c r="RL81">
        <v>274.32988099986699</v>
      </c>
      <c r="RM81">
        <v>53.2213050000137</v>
      </c>
      <c r="RN81">
        <v>268.66320700012102</v>
      </c>
      <c r="RO81">
        <v>168.55211500008599</v>
      </c>
      <c r="RP81">
        <v>219.976981000043</v>
      </c>
      <c r="RQ81">
        <v>104.32910400000399</v>
      </c>
      <c r="RR81">
        <v>377.31610799999902</v>
      </c>
      <c r="RS81">
        <v>194.27705799997801</v>
      </c>
      <c r="RT81">
        <v>110.833524000016</v>
      </c>
      <c r="RU81">
        <v>185.92308699991599</v>
      </c>
      <c r="RV81">
        <v>327.678228999954</v>
      </c>
      <c r="RW81">
        <v>61.646422000019797</v>
      </c>
      <c r="RX81">
        <v>371.54186999984103</v>
      </c>
      <c r="RY81">
        <v>199.84374699997699</v>
      </c>
      <c r="RZ81">
        <v>523.48127000033901</v>
      </c>
      <c r="SA81">
        <v>563.04057299997703</v>
      </c>
      <c r="SB81">
        <v>283.51581100001903</v>
      </c>
      <c r="SC81">
        <v>101.24260200001299</v>
      </c>
      <c r="SD81">
        <v>193.84667499992099</v>
      </c>
      <c r="SE81">
        <v>339.12613099999697</v>
      </c>
      <c r="SF81">
        <v>242.838419999927</v>
      </c>
      <c r="SG81">
        <v>673.63163499999803</v>
      </c>
      <c r="SH81">
        <v>108.03057599999001</v>
      </c>
      <c r="SI81">
        <v>105.89170599996601</v>
      </c>
      <c r="SJ81">
        <v>7909.2501159980902</v>
      </c>
      <c r="SK81">
        <v>65.051863000029698</v>
      </c>
      <c r="SL81">
        <v>151.488538000034</v>
      </c>
      <c r="SM81">
        <v>284.576092999894</v>
      </c>
      <c r="SN81">
        <v>340.41784799983702</v>
      </c>
      <c r="SO81">
        <v>201.462513000006</v>
      </c>
      <c r="SP81">
        <v>563.30856399983202</v>
      </c>
      <c r="SQ81">
        <v>201.61191900004599</v>
      </c>
      <c r="SR81">
        <v>53.789180000021602</v>
      </c>
      <c r="SS81">
        <v>43.676297000027297</v>
      </c>
      <c r="ST81">
        <v>195.69445899990399</v>
      </c>
      <c r="SU81">
        <v>190.547379999887</v>
      </c>
      <c r="SV81">
        <v>197.62004800001199</v>
      </c>
      <c r="SW81">
        <v>166.65422299993199</v>
      </c>
      <c r="SX81">
        <v>205.18624700000501</v>
      </c>
      <c r="SY81">
        <v>176.52848999993901</v>
      </c>
      <c r="SZ81">
        <v>115.90945699997199</v>
      </c>
      <c r="TA81">
        <v>147.25137399998499</v>
      </c>
      <c r="TB81">
        <v>102.943341000006</v>
      </c>
      <c r="TC81">
        <v>150.711634000065</v>
      </c>
      <c r="TD81">
        <v>140.53284400003</v>
      </c>
      <c r="TE81">
        <v>422.507153999992</v>
      </c>
      <c r="TF81">
        <v>117.398195000016</v>
      </c>
      <c r="TG81">
        <v>126.023165000021</v>
      </c>
      <c r="TH81">
        <v>456.388193000108</v>
      </c>
      <c r="TI81">
        <v>84.253819999983506</v>
      </c>
      <c r="TJ81">
        <v>272.23654800001498</v>
      </c>
      <c r="TK81">
        <v>153.491933000041</v>
      </c>
      <c r="TL81">
        <v>436.70350999990501</v>
      </c>
      <c r="TM81">
        <v>507.42432199977299</v>
      </c>
      <c r="TN81">
        <v>197.903469000012</v>
      </c>
      <c r="TO81">
        <v>508.20578699978103</v>
      </c>
      <c r="TP81">
        <v>216.22985400003401</v>
      </c>
      <c r="TQ81">
        <v>508.03027699980902</v>
      </c>
      <c r="TR81">
        <v>507.958116000053</v>
      </c>
      <c r="TS81">
        <v>207.891641000053</v>
      </c>
      <c r="TT81">
        <v>159.641167999944</v>
      </c>
      <c r="TV81">
        <v>106.76698700001</v>
      </c>
      <c r="TW81">
        <v>372.20613300008699</v>
      </c>
      <c r="TX81">
        <v>135.86219400004501</v>
      </c>
      <c r="TY81">
        <v>109.797500999994</v>
      </c>
      <c r="TZ81">
        <v>433.12090299977001</v>
      </c>
      <c r="UA81">
        <v>156.801887999987</v>
      </c>
      <c r="UB81">
        <v>132.001821999904</v>
      </c>
      <c r="UC81">
        <v>115.33491299999901</v>
      </c>
      <c r="UD81">
        <v>109.900543999975</v>
      </c>
      <c r="UE81">
        <v>135.084599999944</v>
      </c>
      <c r="UF81">
        <v>111.241978000035</v>
      </c>
      <c r="UG81">
        <v>128.199653000105</v>
      </c>
      <c r="UH81">
        <v>133.787294999929</v>
      </c>
      <c r="UI81">
        <v>116.17212899995501</v>
      </c>
      <c r="UJ81">
        <v>110.55284799996301</v>
      </c>
      <c r="UK81">
        <v>133.57788400002801</v>
      </c>
      <c r="UL81">
        <v>146.49517000000901</v>
      </c>
      <c r="UM81">
        <v>102.413871000055</v>
      </c>
      <c r="UN81">
        <v>142.07850400009201</v>
      </c>
      <c r="UO81">
        <v>188.71430499991399</v>
      </c>
      <c r="UP81">
        <v>181.23730299994301</v>
      </c>
      <c r="UQ81">
        <v>96.757993999985004</v>
      </c>
      <c r="UR81">
        <v>111.084449999966</v>
      </c>
      <c r="US81">
        <v>344.23610999994003</v>
      </c>
      <c r="UT81">
        <v>343.52748999977501</v>
      </c>
      <c r="UU81">
        <v>1901.8452959992001</v>
      </c>
      <c r="UV81">
        <v>137.992028000066</v>
      </c>
      <c r="UW81">
        <v>446.314803999849</v>
      </c>
      <c r="UX81">
        <v>110.499210000038</v>
      </c>
      <c r="UY81">
        <v>56.816206999996197</v>
      </c>
      <c r="UZ81">
        <v>12.825924999997399</v>
      </c>
      <c r="VA81">
        <v>160.40007700002801</v>
      </c>
      <c r="VB81">
        <v>115.921863000025</v>
      </c>
      <c r="VC81">
        <v>110.007310000015</v>
      </c>
      <c r="VD81">
        <v>121.60972900001801</v>
      </c>
      <c r="VE81">
        <v>108.988236999954</v>
      </c>
      <c r="VF81">
        <v>145.10281799989801</v>
      </c>
      <c r="VG81">
        <v>147.18414600007199</v>
      </c>
      <c r="VH81">
        <v>116.015425999998</v>
      </c>
      <c r="VI81">
        <v>106.925735999946</v>
      </c>
      <c r="VJ81">
        <v>117.81662099994701</v>
      </c>
      <c r="VK81">
        <v>116.217833000002</v>
      </c>
      <c r="VL81">
        <v>104.158320000046</v>
      </c>
      <c r="VM81">
        <v>109.24402199999901</v>
      </c>
      <c r="VN81">
        <v>216.842104000039</v>
      </c>
      <c r="VO81">
        <v>107.765800000052</v>
      </c>
      <c r="VP81">
        <v>293.73069800017402</v>
      </c>
      <c r="VQ81">
        <v>195.294662999921</v>
      </c>
      <c r="VR81">
        <v>112.930881000008</v>
      </c>
      <c r="VS81">
        <v>107.97697800002101</v>
      </c>
      <c r="VT81">
        <v>123.80548700003401</v>
      </c>
      <c r="VU81">
        <v>170.21994600002699</v>
      </c>
      <c r="VV81">
        <v>210.091695999959</v>
      </c>
      <c r="VW81">
        <v>171.04126100009299</v>
      </c>
      <c r="VX81">
        <v>147.506909999996</v>
      </c>
      <c r="VY81">
        <v>108.31509399996099</v>
      </c>
      <c r="VZ81">
        <v>112.753768000053</v>
      </c>
      <c r="WA81">
        <v>106.127163999947</v>
      </c>
      <c r="WB81">
        <v>290.44057699991401</v>
      </c>
      <c r="WC81">
        <v>186.832407000009</v>
      </c>
      <c r="WD81">
        <v>206.601868000114</v>
      </c>
      <c r="WE81">
        <v>106.845770000014</v>
      </c>
      <c r="WF81">
        <v>105.460450000013</v>
      </c>
      <c r="WG81">
        <v>123.234275999945</v>
      </c>
      <c r="WH81">
        <v>111.10423299996199</v>
      </c>
      <c r="WI81">
        <v>122.896369999973</v>
      </c>
      <c r="WJ81">
        <v>29.76802399999</v>
      </c>
      <c r="WK81">
        <v>112.772958999965</v>
      </c>
      <c r="WL81">
        <v>105.066593999974</v>
      </c>
      <c r="WM81">
        <v>226.13803500006901</v>
      </c>
      <c r="WN81">
        <v>289.96471699979202</v>
      </c>
      <c r="WO81">
        <v>354.44415999995499</v>
      </c>
      <c r="WP81">
        <v>220.65101899998299</v>
      </c>
      <c r="WQ81">
        <v>221.704783000052</v>
      </c>
      <c r="WR81">
        <v>270.87822399986902</v>
      </c>
      <c r="WS81">
        <v>236.56693600001699</v>
      </c>
      <c r="WT81">
        <v>445.48162599979003</v>
      </c>
      <c r="WU81">
        <v>451.69985600002099</v>
      </c>
      <c r="WV81">
        <v>702.393250999972</v>
      </c>
      <c r="WW81">
        <v>128.11526399990501</v>
      </c>
      <c r="WX81">
        <v>298.40982799977098</v>
      </c>
      <c r="WY81">
        <v>144.82423399994099</v>
      </c>
      <c r="WZ81">
        <v>252.409403000027</v>
      </c>
      <c r="XA81">
        <v>90.024117999943002</v>
      </c>
      <c r="XB81">
        <v>194.916944999946</v>
      </c>
      <c r="XC81">
        <v>90.976299999980299</v>
      </c>
      <c r="XD81">
        <v>478.56239099986902</v>
      </c>
      <c r="XE81">
        <v>159.521336999955</v>
      </c>
      <c r="XF81">
        <v>245.02253700001199</v>
      </c>
      <c r="XG81">
        <v>101.55076100002</v>
      </c>
      <c r="XH81">
        <v>208.07481099991099</v>
      </c>
      <c r="XI81">
        <v>102.018117</v>
      </c>
      <c r="XJ81">
        <v>216.14139100001199</v>
      </c>
      <c r="XK81">
        <v>44.015468999976299</v>
      </c>
      <c r="XL81">
        <v>1.3053558800002101</v>
      </c>
      <c r="XM81">
        <v>5.7714131800021304</v>
      </c>
      <c r="XN81">
        <v>1.24876321000011</v>
      </c>
      <c r="XO81">
        <v>1.7989163399997801</v>
      </c>
      <c r="XP81">
        <v>1.7487757100007</v>
      </c>
      <c r="XQ81">
        <v>18.639412029995601</v>
      </c>
      <c r="XR81">
        <v>1.21911725000064</v>
      </c>
      <c r="XS81">
        <v>1.25692558999981</v>
      </c>
      <c r="XT81">
        <v>2.34780577999845</v>
      </c>
      <c r="XU81">
        <v>2.2109416899984402</v>
      </c>
      <c r="XV81">
        <v>2.6268749000009799</v>
      </c>
      <c r="XW81">
        <v>2.9515027000015799</v>
      </c>
      <c r="XX81">
        <v>3.18773929999952</v>
      </c>
      <c r="XY81">
        <v>3.0988007999985698</v>
      </c>
      <c r="XZ81">
        <v>1.15564661999997</v>
      </c>
      <c r="YA81">
        <v>9.5864540000038705</v>
      </c>
      <c r="YB81">
        <v>0.94858339999973396</v>
      </c>
      <c r="YC81">
        <v>1.03533419999985</v>
      </c>
      <c r="YD81">
        <v>1.1660601000003199</v>
      </c>
      <c r="YE81">
        <v>4.59473160000198</v>
      </c>
      <c r="YF81">
        <v>1.1440230999996901</v>
      </c>
      <c r="YG81">
        <v>0.94091356999979303</v>
      </c>
      <c r="YH81">
        <v>1550.4181248601501</v>
      </c>
      <c r="YI81">
        <v>114.05625479994301</v>
      </c>
      <c r="YJ81">
        <v>303.84933000011398</v>
      </c>
      <c r="YK81">
        <v>3.0315851300001699</v>
      </c>
      <c r="YL81">
        <v>1.44640839000022</v>
      </c>
      <c r="YM81">
        <v>2359110.9695777898</v>
      </c>
      <c r="YN81">
        <v>1.2007471500000999</v>
      </c>
      <c r="YO81">
        <v>1.18547337000018</v>
      </c>
      <c r="YP81">
        <v>1.75697704000049</v>
      </c>
      <c r="YQ81">
        <v>169.217997000087</v>
      </c>
      <c r="YR81">
        <v>145.42594669992101</v>
      </c>
      <c r="YS81">
        <v>6.2726289999991396</v>
      </c>
      <c r="YT81">
        <v>7.2749315999972204</v>
      </c>
      <c r="YU81">
        <v>357.36530480021599</v>
      </c>
      <c r="YV81">
        <v>227.64436160004701</v>
      </c>
      <c r="YW81">
        <v>1.30466379999962</v>
      </c>
      <c r="YX81">
        <v>1.30990620000011</v>
      </c>
      <c r="YY81">
        <v>1.2124208000004699</v>
      </c>
      <c r="YZ81">
        <v>3.8614127900000299</v>
      </c>
      <c r="ZA81">
        <v>1.2999155100005699</v>
      </c>
      <c r="ZB81">
        <v>3.95115876999989</v>
      </c>
      <c r="ZC81">
        <v>1.05071189999944</v>
      </c>
      <c r="ZD81">
        <v>1.06486980000045</v>
      </c>
    </row>
    <row r="82" spans="1:680" x14ac:dyDescent="0.25">
      <c r="A82" s="40">
        <v>44180</v>
      </c>
      <c r="B82" s="6">
        <v>2.0592789900001698</v>
      </c>
      <c r="C82" s="6">
        <v>1.82516659999965</v>
      </c>
      <c r="E82">
        <v>1.7378848999997001</v>
      </c>
      <c r="F82">
        <v>1.07046674999947</v>
      </c>
      <c r="G82">
        <v>1.11055940000006</v>
      </c>
      <c r="H82">
        <v>1.06955779999953</v>
      </c>
      <c r="I82">
        <v>3.05597000000125</v>
      </c>
      <c r="J82">
        <v>1.12380090000079</v>
      </c>
      <c r="K82">
        <v>2.32261089999884</v>
      </c>
      <c r="L82">
        <v>2.6133971999988699</v>
      </c>
      <c r="M82">
        <v>1.6692545000005301</v>
      </c>
      <c r="N82">
        <v>2.4942372000005002</v>
      </c>
      <c r="O82">
        <v>2.4087213999991901</v>
      </c>
      <c r="P82">
        <v>2.9652746700012398</v>
      </c>
      <c r="Q82">
        <v>0.95675500000015701</v>
      </c>
      <c r="R82">
        <v>2.7918524000015199</v>
      </c>
      <c r="S82">
        <v>2.8881235699991499</v>
      </c>
      <c r="T82">
        <v>3.4006324100009802</v>
      </c>
      <c r="U82">
        <v>1.1396017400002201</v>
      </c>
      <c r="V82">
        <v>1.56432261000009</v>
      </c>
      <c r="W82">
        <v>2.7320273188015598</v>
      </c>
      <c r="X82">
        <v>2.16385475129937</v>
      </c>
      <c r="Y82">
        <v>3.3783623999988799</v>
      </c>
      <c r="Z82">
        <v>1.10672861000057</v>
      </c>
      <c r="AA82">
        <v>1.2737080599999899</v>
      </c>
      <c r="AB82">
        <v>1.1070562099994301</v>
      </c>
      <c r="AC82">
        <v>11.316198579996099</v>
      </c>
      <c r="AD82">
        <v>24.5793350400054</v>
      </c>
      <c r="AE82">
        <v>1.08041867999964</v>
      </c>
      <c r="AF82">
        <v>71.394540539942696</v>
      </c>
      <c r="AG82">
        <v>9.9531179399928096</v>
      </c>
      <c r="AH82">
        <v>1.8509789300005699</v>
      </c>
      <c r="AI82">
        <v>1.11062483999922</v>
      </c>
      <c r="AJ82">
        <v>2.6038733999994301</v>
      </c>
      <c r="AK82">
        <v>2.3853855999986999</v>
      </c>
      <c r="AL82">
        <v>1.4867010899997699</v>
      </c>
      <c r="AM82">
        <v>1.69761470000049</v>
      </c>
      <c r="AN82">
        <v>943.19719749037199</v>
      </c>
      <c r="AO82">
        <v>226.51585661992399</v>
      </c>
      <c r="AP82">
        <v>170.515724449884</v>
      </c>
      <c r="AQ82">
        <v>13.684185399994</v>
      </c>
      <c r="AR82">
        <v>1.5206176200008501</v>
      </c>
      <c r="AS82">
        <v>1.2901060200001699</v>
      </c>
      <c r="AT82">
        <v>1.5050792399997599</v>
      </c>
      <c r="AU82">
        <v>4.0239636499973104</v>
      </c>
      <c r="AV82">
        <v>3.2660948000011598</v>
      </c>
      <c r="AW82">
        <v>1.4445318500002</v>
      </c>
      <c r="AX82">
        <v>12.977937069997999</v>
      </c>
      <c r="AY82">
        <v>1.4892929300003701</v>
      </c>
      <c r="AZ82">
        <v>6.6943470999976897</v>
      </c>
      <c r="BA82">
        <v>1.57622049999918</v>
      </c>
      <c r="BB82">
        <v>4.0974862700022596</v>
      </c>
      <c r="BC82">
        <v>2.55170937000003</v>
      </c>
      <c r="BD82">
        <v>0.95331652000004397</v>
      </c>
      <c r="BE82">
        <v>1.73163620000014</v>
      </c>
      <c r="BF82">
        <v>2.0725439999987398</v>
      </c>
      <c r="BG82">
        <v>2.2940576000000901</v>
      </c>
      <c r="BH82">
        <v>2.58425179999904</v>
      </c>
      <c r="BI82">
        <v>1.65250000000015</v>
      </c>
      <c r="BJ82">
        <v>110.120386300026</v>
      </c>
      <c r="BK82">
        <v>1.1026285000007201</v>
      </c>
      <c r="BL82">
        <v>3.3410494300005702</v>
      </c>
      <c r="BM82">
        <v>1.7611042299995501</v>
      </c>
      <c r="BN82">
        <v>1.59903160999966</v>
      </c>
      <c r="BO82">
        <v>1.0997731000006801</v>
      </c>
      <c r="BP82">
        <v>1.06215549999979</v>
      </c>
      <c r="BQ82">
        <v>2.0069546000013401</v>
      </c>
      <c r="BR82">
        <v>2.01939839999977</v>
      </c>
      <c r="BS82">
        <v>2.2405604999985398</v>
      </c>
      <c r="BT82">
        <v>1.04818320000049</v>
      </c>
      <c r="BU82">
        <v>1.4922219000000001</v>
      </c>
      <c r="BV82">
        <v>1.8384740000001301</v>
      </c>
      <c r="BW82">
        <v>7.2841889999981504</v>
      </c>
      <c r="BX82">
        <v>4.8059395000018403</v>
      </c>
      <c r="BY82">
        <v>3.0457372999990202</v>
      </c>
      <c r="BZ82">
        <v>97.139934050035706</v>
      </c>
      <c r="CA82">
        <v>9.2460532999975804</v>
      </c>
      <c r="CB82">
        <v>1.1069361000008899</v>
      </c>
      <c r="CC82">
        <v>23.702974199986802</v>
      </c>
      <c r="CD82">
        <v>4.6341963000013502</v>
      </c>
      <c r="CE82">
        <v>9.1135412000003306</v>
      </c>
      <c r="CF82">
        <v>2.7231735999994302</v>
      </c>
      <c r="CG82">
        <v>37.847291800018901</v>
      </c>
      <c r="CH82">
        <v>1.0585957999992399</v>
      </c>
      <c r="CI82">
        <v>1.9614552000002701</v>
      </c>
      <c r="CJ82">
        <v>6.1294036000035703</v>
      </c>
      <c r="CK82">
        <v>4.7556656000015201</v>
      </c>
      <c r="CL82">
        <v>2.4636093000008299</v>
      </c>
      <c r="CM82">
        <v>3.0965638000015998</v>
      </c>
      <c r="CN82">
        <v>31.339975300012199</v>
      </c>
      <c r="CO82">
        <v>1.2249159999992101</v>
      </c>
      <c r="CP82">
        <v>1.4402169000004501</v>
      </c>
      <c r="CQ82">
        <v>1.2297237000002501</v>
      </c>
      <c r="CR82">
        <v>1.27795909999986</v>
      </c>
      <c r="CS82">
        <v>1.2773486000005501</v>
      </c>
      <c r="CT82">
        <v>12.1003308000072</v>
      </c>
      <c r="CU82">
        <v>130.561176999938</v>
      </c>
      <c r="CV82">
        <v>14.0129812999949</v>
      </c>
      <c r="CW82">
        <v>24.1111159999855</v>
      </c>
      <c r="CX82">
        <v>78.201056999969296</v>
      </c>
      <c r="CY82">
        <v>18.647702999995101</v>
      </c>
      <c r="CZ82">
        <v>143.28052000002899</v>
      </c>
      <c r="DA82">
        <v>10.6689215999941</v>
      </c>
      <c r="DB82">
        <v>10.185337000002599</v>
      </c>
      <c r="DC82">
        <v>22.554142000008099</v>
      </c>
      <c r="DD82">
        <v>2.6721492100005002</v>
      </c>
      <c r="DE82">
        <v>1.54305369000031</v>
      </c>
      <c r="DF82">
        <v>1.3632616699997</v>
      </c>
      <c r="DG82">
        <v>1.17517039999984</v>
      </c>
      <c r="DH82">
        <v>3.2168547699984602</v>
      </c>
      <c r="DI82">
        <v>7931.0778752267397</v>
      </c>
      <c r="DJ82">
        <v>1.2655499800002901</v>
      </c>
      <c r="DK82">
        <v>2.5056976699997899</v>
      </c>
      <c r="DL82">
        <v>27.881089000002198</v>
      </c>
      <c r="DM82">
        <v>2.2193506299990999</v>
      </c>
      <c r="DN82">
        <v>8.5592170599993604</v>
      </c>
      <c r="DO82">
        <v>2.79645942999923</v>
      </c>
      <c r="DP82">
        <v>3.0190640699984201</v>
      </c>
      <c r="DQ82">
        <v>1.2479615600004801</v>
      </c>
      <c r="DR82">
        <v>10.962788139993799</v>
      </c>
      <c r="DS82">
        <v>1.1944071699999801</v>
      </c>
      <c r="DT82">
        <v>1.30010132999996</v>
      </c>
      <c r="DU82">
        <v>3.6592065699987901</v>
      </c>
      <c r="DV82">
        <v>3.4897765700006902</v>
      </c>
      <c r="DW82">
        <v>3.32254717999967</v>
      </c>
      <c r="DX82">
        <v>1.3134440499998199</v>
      </c>
      <c r="DY82">
        <v>122.75997300003699</v>
      </c>
      <c r="DZ82">
        <v>1.3423571099992799</v>
      </c>
      <c r="EA82">
        <v>1.7892761799994299</v>
      </c>
      <c r="EB82">
        <v>1.09331829999974</v>
      </c>
      <c r="EC82">
        <v>1.1267351000005901</v>
      </c>
      <c r="ED82">
        <v>1.05129556999964</v>
      </c>
      <c r="EE82">
        <v>2.9219545300002201</v>
      </c>
      <c r="EF82">
        <v>1.3633710199992499</v>
      </c>
      <c r="EG82">
        <v>2.4964846000002598</v>
      </c>
      <c r="EH82">
        <v>1.3822491600003599</v>
      </c>
      <c r="EI82">
        <v>1.76040488000035</v>
      </c>
      <c r="EJ82">
        <v>1.8390242799996499</v>
      </c>
      <c r="EK82">
        <v>3.2461471999995402</v>
      </c>
      <c r="EL82">
        <v>6.0158556000023999</v>
      </c>
      <c r="EM82">
        <v>29.502085499989299</v>
      </c>
      <c r="EN82">
        <v>1.5459868399993899</v>
      </c>
      <c r="EO82">
        <v>1.3436075200006601</v>
      </c>
      <c r="EP82">
        <v>1.07878942999923</v>
      </c>
      <c r="EQ82">
        <v>1.0794479899996099</v>
      </c>
      <c r="ER82">
        <v>1.3315613399991</v>
      </c>
      <c r="ES82">
        <v>1.0570982400004101</v>
      </c>
      <c r="ET82">
        <v>1.6166166900002299</v>
      </c>
      <c r="EU82">
        <v>3.0198619900002099</v>
      </c>
      <c r="EV82">
        <v>1.13590348000071</v>
      </c>
      <c r="EW82">
        <v>1.01887600000009</v>
      </c>
      <c r="EX82">
        <v>114.27507700002801</v>
      </c>
      <c r="EY82">
        <v>6.5535051699989699</v>
      </c>
      <c r="EZ82">
        <v>3.3395633000000098</v>
      </c>
      <c r="FA82">
        <v>1.18045634000009</v>
      </c>
      <c r="FC82">
        <v>205.19451729999901</v>
      </c>
      <c r="FD82">
        <v>10193.4169202596</v>
      </c>
      <c r="FE82">
        <v>102.24591479997601</v>
      </c>
      <c r="FF82">
        <v>1.09827706000033</v>
      </c>
      <c r="FG82">
        <v>4128.4219380170098</v>
      </c>
      <c r="FH82">
        <v>1.02887709999959</v>
      </c>
      <c r="FI82">
        <v>1.0425024300002399</v>
      </c>
      <c r="FJ82">
        <v>1.1714821299992799</v>
      </c>
      <c r="FK82">
        <v>22.952681989991099</v>
      </c>
      <c r="FL82">
        <v>1.3876519999994299</v>
      </c>
      <c r="FM82">
        <v>2.2119420999988502</v>
      </c>
      <c r="FN82">
        <v>1.8489203000008301</v>
      </c>
      <c r="FO82">
        <v>1.1983653999996</v>
      </c>
      <c r="FP82">
        <v>3.3533769999994498</v>
      </c>
      <c r="FQ82">
        <v>1.63568823999958</v>
      </c>
      <c r="FR82">
        <v>1.20283844000005</v>
      </c>
      <c r="FS82">
        <v>1.15734040999996</v>
      </c>
      <c r="FT82">
        <v>1.98347099000057</v>
      </c>
      <c r="FU82">
        <v>1.9359922399999101</v>
      </c>
      <c r="FV82">
        <v>1.00711450000017</v>
      </c>
      <c r="FW82">
        <v>1.3900563000006501</v>
      </c>
      <c r="FX82">
        <v>1.1296719500005601</v>
      </c>
      <c r="FY82">
        <v>1.3064649700008899</v>
      </c>
      <c r="FZ82">
        <v>1.07472152000082</v>
      </c>
      <c r="GA82">
        <v>3.8361847300002401</v>
      </c>
      <c r="GB82">
        <v>1.2283084999999101</v>
      </c>
      <c r="GC82">
        <v>342.06666349992202</v>
      </c>
      <c r="GD82">
        <v>102.15076109999799</v>
      </c>
      <c r="GE82">
        <v>178.582341199974</v>
      </c>
      <c r="GF82">
        <v>291.880185099784</v>
      </c>
      <c r="GG82">
        <v>277.47288169991202</v>
      </c>
      <c r="GH82">
        <v>132.34746420010899</v>
      </c>
      <c r="GI82">
        <v>270.79896550020197</v>
      </c>
      <c r="GJ82">
        <v>111.292554400046</v>
      </c>
      <c r="GK82">
        <v>213.981780099915</v>
      </c>
      <c r="GL82">
        <v>1.0832007000008199</v>
      </c>
      <c r="GM82">
        <v>2.27600990000064</v>
      </c>
      <c r="GN82">
        <v>1.4617808000002701</v>
      </c>
      <c r="GO82">
        <v>7.3150893999991196</v>
      </c>
      <c r="GP82">
        <v>2.92551259999891</v>
      </c>
      <c r="GQ82">
        <v>1.1140512000001801</v>
      </c>
      <c r="GR82">
        <v>2.2267796000014601</v>
      </c>
      <c r="GS82">
        <v>4.5245844000019098</v>
      </c>
      <c r="GT82">
        <v>2.1214121999983</v>
      </c>
      <c r="GU82">
        <v>2.9431887999999198</v>
      </c>
      <c r="GV82">
        <v>11.969365299999501</v>
      </c>
      <c r="GW82">
        <v>1.3947217999993899</v>
      </c>
      <c r="GX82">
        <v>7.9726793000008902</v>
      </c>
      <c r="GY82">
        <v>4.1088942999995197</v>
      </c>
      <c r="GZ82">
        <v>1.0107277999995901</v>
      </c>
      <c r="HA82">
        <v>2.3315556999987201</v>
      </c>
      <c r="HB82">
        <v>0.98173769999993998</v>
      </c>
      <c r="HC82">
        <v>5.3236657000015803</v>
      </c>
      <c r="HD82">
        <v>1.3216592000007901</v>
      </c>
      <c r="HE82">
        <v>154.07452040002701</v>
      </c>
      <c r="HF82">
        <v>3.5643248999986099</v>
      </c>
      <c r="HG82">
        <v>1.0013679000003299</v>
      </c>
      <c r="HH82">
        <v>2.4015977000017301</v>
      </c>
      <c r="HI82">
        <v>5.87672459999885</v>
      </c>
      <c r="HJ82">
        <v>1.0971191000007801</v>
      </c>
      <c r="HK82">
        <v>4.0393983000030902</v>
      </c>
      <c r="HL82">
        <v>149.609886690043</v>
      </c>
      <c r="HM82">
        <v>4.1559134199997096</v>
      </c>
      <c r="HN82">
        <v>73.984401170047903</v>
      </c>
      <c r="HO82">
        <v>1060.11477625929</v>
      </c>
      <c r="HP82">
        <v>1.13596456999949</v>
      </c>
      <c r="HQ82">
        <v>1.1452382700008501</v>
      </c>
      <c r="HR82">
        <v>117.15490046003799</v>
      </c>
      <c r="HS82">
        <v>173.76353592006501</v>
      </c>
      <c r="HT82">
        <v>127.534916360048</v>
      </c>
      <c r="HU82">
        <v>151.160342759918</v>
      </c>
      <c r="HV82">
        <v>152.301878960105</v>
      </c>
      <c r="HW82">
        <v>374.00138826016303</v>
      </c>
      <c r="HX82">
        <v>120.25905071001</v>
      </c>
      <c r="HY82">
        <v>131.87675893004101</v>
      </c>
      <c r="HZ82">
        <v>107.98440892004901</v>
      </c>
      <c r="IA82">
        <v>1.0838454000004301</v>
      </c>
      <c r="IB82">
        <v>1.0964500999998601</v>
      </c>
      <c r="IC82">
        <v>1.12419170000067</v>
      </c>
      <c r="ID82">
        <v>1.1612767999995399</v>
      </c>
      <c r="IE82">
        <v>0.97433369999998798</v>
      </c>
      <c r="IF82">
        <v>1.35792729999957</v>
      </c>
      <c r="IG82">
        <v>1.7367670999992699</v>
      </c>
      <c r="IH82">
        <v>1.3289617999998899</v>
      </c>
      <c r="II82">
        <v>1.3313856999993701</v>
      </c>
      <c r="IJ82">
        <v>1.0130511000006699</v>
      </c>
      <c r="IK82">
        <v>1.06980239999939</v>
      </c>
      <c r="IL82">
        <v>1.0907375999995601</v>
      </c>
      <c r="IM82">
        <v>1.14086780000071</v>
      </c>
      <c r="IN82">
        <v>1.0040179000006899</v>
      </c>
      <c r="IO82">
        <v>1.0025538000009</v>
      </c>
      <c r="IP82">
        <v>2.9595721000005102</v>
      </c>
      <c r="IQ82">
        <v>1.0795902000008899</v>
      </c>
      <c r="IR82">
        <v>0.99307950000002199</v>
      </c>
      <c r="IS82">
        <v>1.2900859000001199</v>
      </c>
      <c r="IT82">
        <v>1.32036420000077</v>
      </c>
      <c r="IU82">
        <v>1.12553020000087</v>
      </c>
      <c r="IV82">
        <v>1.46415399999933</v>
      </c>
      <c r="IW82">
        <v>0.99113889999989602</v>
      </c>
      <c r="IX82">
        <v>1.58799539999927</v>
      </c>
      <c r="IY82">
        <v>1.33238800000072</v>
      </c>
      <c r="IZ82">
        <v>1.93087670000023</v>
      </c>
      <c r="JA82">
        <v>1.38128270000016</v>
      </c>
      <c r="JB82">
        <v>1.1896962999999201</v>
      </c>
      <c r="JC82">
        <v>1.13892879999912</v>
      </c>
      <c r="JD82">
        <v>1.1251986999996</v>
      </c>
      <c r="JE82">
        <v>1.12420460000067</v>
      </c>
      <c r="JF82">
        <v>4.1062288000030103</v>
      </c>
      <c r="JG82">
        <v>1.4503617999998799</v>
      </c>
      <c r="JH82">
        <v>1.34340970000085</v>
      </c>
      <c r="JI82">
        <v>0.97964440000032504</v>
      </c>
      <c r="JJ82">
        <v>5.7823519000012302</v>
      </c>
      <c r="JK82">
        <v>1.5877123999998699</v>
      </c>
      <c r="JL82">
        <v>1.5857128000006899</v>
      </c>
      <c r="JM82">
        <v>1.82719829999951</v>
      </c>
      <c r="JN82">
        <v>1.1623454000000499</v>
      </c>
      <c r="JO82">
        <v>2.4648280799992799</v>
      </c>
      <c r="JP82">
        <v>553.75858911033697</v>
      </c>
      <c r="JQ82">
        <v>205.55723465001199</v>
      </c>
      <c r="JR82">
        <v>11.7038800000009</v>
      </c>
      <c r="JS82">
        <v>1.91214919999948</v>
      </c>
      <c r="JT82">
        <v>1.2678357999993799</v>
      </c>
      <c r="JU82">
        <v>6.2104036000018796</v>
      </c>
      <c r="JV82">
        <v>104.001639000024</v>
      </c>
      <c r="JW82">
        <v>0.99169040000015196</v>
      </c>
      <c r="JX82">
        <v>106.785363000003</v>
      </c>
      <c r="JY82">
        <v>1.0315398099992299</v>
      </c>
      <c r="JZ82">
        <v>1.0510136699995201</v>
      </c>
      <c r="KA82">
        <v>103.496859999956</v>
      </c>
      <c r="KB82">
        <v>81.392319999984494</v>
      </c>
      <c r="KD82">
        <v>108.01330800005201</v>
      </c>
      <c r="KE82">
        <v>117.97994999994999</v>
      </c>
      <c r="KF82">
        <v>102.58063900005099</v>
      </c>
      <c r="KG82">
        <v>118.059755000053</v>
      </c>
      <c r="KH82">
        <v>106.97716799995401</v>
      </c>
      <c r="KI82">
        <v>170.91661299997901</v>
      </c>
      <c r="KJ82">
        <v>160.47420000005499</v>
      </c>
      <c r="KK82">
        <v>119.90681399998699</v>
      </c>
      <c r="KL82">
        <v>105.10849000001301</v>
      </c>
      <c r="KM82">
        <v>150.64926599990599</v>
      </c>
      <c r="KN82">
        <v>129.21973700006501</v>
      </c>
      <c r="KO82">
        <v>107.377877000021</v>
      </c>
      <c r="KP82">
        <v>101.62184399995</v>
      </c>
      <c r="KQ82">
        <v>178.88590499991599</v>
      </c>
      <c r="KR82">
        <v>280.55005799979</v>
      </c>
      <c r="KS82">
        <v>135.492629999993</v>
      </c>
      <c r="KT82">
        <v>131.321896000067</v>
      </c>
      <c r="KU82">
        <v>210.42254199995699</v>
      </c>
      <c r="KV82">
        <v>110.66437999997299</v>
      </c>
      <c r="KW82">
        <v>111.163368999958</v>
      </c>
      <c r="KX82">
        <v>175.52170499996299</v>
      </c>
      <c r="KY82">
        <v>207.71472999989101</v>
      </c>
      <c r="KZ82">
        <v>102.38782099995299</v>
      </c>
      <c r="LA82">
        <v>108.836419000058</v>
      </c>
      <c r="LB82">
        <v>122.455360000022</v>
      </c>
      <c r="LC82">
        <v>108.939938999945</v>
      </c>
      <c r="LD82">
        <v>202.20250799995799</v>
      </c>
      <c r="LE82">
        <v>85.592064999975307</v>
      </c>
      <c r="LF82">
        <v>122.183434000006</v>
      </c>
      <c r="LG82">
        <v>117.209891999955</v>
      </c>
      <c r="LH82">
        <v>102.150830000057</v>
      </c>
      <c r="LI82">
        <v>115.440333000035</v>
      </c>
      <c r="LJ82">
        <v>111.429297000053</v>
      </c>
      <c r="LK82">
        <v>150.50226800004</v>
      </c>
      <c r="LL82">
        <v>251.69071100000301</v>
      </c>
      <c r="LM82">
        <v>198.263533999911</v>
      </c>
      <c r="LN82">
        <v>109.51906399999299</v>
      </c>
      <c r="LO82">
        <v>147.69344400009101</v>
      </c>
      <c r="LQ82">
        <v>117.579364000005</v>
      </c>
      <c r="LS82">
        <v>136.060151000042</v>
      </c>
      <c r="LT82">
        <v>133.24354599998301</v>
      </c>
      <c r="LU82">
        <v>109.016635000007</v>
      </c>
      <c r="LV82">
        <v>146.07068899995599</v>
      </c>
      <c r="LW82">
        <v>102.10830299998599</v>
      </c>
      <c r="LX82">
        <v>111.655049999943</v>
      </c>
      <c r="LY82">
        <v>131.18522199988399</v>
      </c>
      <c r="LZ82">
        <v>122.676352999988</v>
      </c>
      <c r="MA82">
        <v>100</v>
      </c>
      <c r="MB82">
        <v>125.462449999992</v>
      </c>
      <c r="MC82">
        <v>151.343153999886</v>
      </c>
      <c r="MD82">
        <v>104.901266000001</v>
      </c>
      <c r="ME82">
        <v>108.09954700002</v>
      </c>
      <c r="MF82">
        <v>101.92170700000101</v>
      </c>
      <c r="MG82">
        <v>102.85666900000101</v>
      </c>
      <c r="MH82">
        <v>146.458412999986</v>
      </c>
      <c r="MI82">
        <v>217.84573199995799</v>
      </c>
      <c r="MJ82">
        <v>100</v>
      </c>
      <c r="MK82">
        <v>105.161062999978</v>
      </c>
      <c r="ML82">
        <v>157.12317900010399</v>
      </c>
      <c r="MM82">
        <v>111.74472800002</v>
      </c>
      <c r="MN82">
        <v>102.41855299996701</v>
      </c>
      <c r="MO82">
        <v>133.966288000112</v>
      </c>
      <c r="MP82">
        <v>107.584669000003</v>
      </c>
      <c r="MQ82">
        <v>101.38210199994499</v>
      </c>
      <c r="MR82">
        <v>102.18797099997801</v>
      </c>
      <c r="MT82">
        <v>215.01169000007201</v>
      </c>
      <c r="MU82">
        <v>285.69847699999798</v>
      </c>
      <c r="MV82">
        <v>195.94219100009701</v>
      </c>
      <c r="MW82">
        <v>233.037865000078</v>
      </c>
      <c r="MX82">
        <v>100.12280000001201</v>
      </c>
      <c r="MY82">
        <v>307.99534999998298</v>
      </c>
      <c r="MZ82">
        <v>307.99746599979699</v>
      </c>
      <c r="NA82">
        <v>285.18313199980201</v>
      </c>
      <c r="NB82">
        <v>119.283605000004</v>
      </c>
      <c r="NC82">
        <v>282.24122500000499</v>
      </c>
      <c r="ND82">
        <v>102.947837000014</v>
      </c>
      <c r="NE82">
        <v>137.94806899991801</v>
      </c>
      <c r="NF82">
        <v>215.21981299994499</v>
      </c>
      <c r="NG82">
        <v>151.196474000113</v>
      </c>
      <c r="NH82">
        <v>141.844480999978</v>
      </c>
      <c r="NI82">
        <v>123.698490999988</v>
      </c>
      <c r="NJ82">
        <v>109.315544000012</v>
      </c>
      <c r="NK82">
        <v>120.50186499999801</v>
      </c>
      <c r="NL82">
        <v>119.671742000035</v>
      </c>
      <c r="NM82">
        <v>118.969227000023</v>
      </c>
      <c r="NN82">
        <v>155.66947000008099</v>
      </c>
      <c r="NO82">
        <v>102.668271000031</v>
      </c>
      <c r="NP82">
        <v>125.068238000036</v>
      </c>
      <c r="NQ82">
        <v>109.593853999977</v>
      </c>
      <c r="NR82">
        <v>1.6954385000008201</v>
      </c>
      <c r="NS82">
        <v>4.1806979000029996</v>
      </c>
      <c r="NT82">
        <v>1.3719280999994199</v>
      </c>
      <c r="NU82">
        <v>1.03777599999921</v>
      </c>
      <c r="NV82">
        <v>2.4293730200006398</v>
      </c>
      <c r="NW82">
        <v>1.18238458999986</v>
      </c>
      <c r="NX82">
        <v>1.0205576999996999</v>
      </c>
      <c r="NY82">
        <v>1.0240472000005001</v>
      </c>
      <c r="NZ82">
        <v>1.10801720000018</v>
      </c>
      <c r="OA82">
        <v>1.07388080000055</v>
      </c>
      <c r="OB82">
        <v>3.64184630000091</v>
      </c>
      <c r="OC82">
        <v>2.2261827000002099</v>
      </c>
      <c r="OD82">
        <v>3.1097703000013999</v>
      </c>
      <c r="OE82">
        <v>1.55629480000061</v>
      </c>
      <c r="OF82">
        <v>2.96151910000117</v>
      </c>
      <c r="OG82">
        <v>5.7975014999974501</v>
      </c>
      <c r="OH82">
        <v>2.35957849999977</v>
      </c>
      <c r="OI82">
        <v>2.6246801999986902</v>
      </c>
      <c r="OJ82">
        <v>1.44423090000055</v>
      </c>
      <c r="OK82">
        <v>1.3024667000008801</v>
      </c>
      <c r="OL82">
        <v>1.3966811999998801</v>
      </c>
      <c r="OM82">
        <v>3.1710017199984599</v>
      </c>
      <c r="ON82">
        <v>3.3852069999993502</v>
      </c>
      <c r="OO82">
        <v>1.3525131000005799</v>
      </c>
      <c r="OP82">
        <v>2.1291552199982098</v>
      </c>
      <c r="OQ82">
        <v>2.8252027900016401</v>
      </c>
      <c r="OR82">
        <v>2.7344287400010199</v>
      </c>
      <c r="OS82">
        <v>2.53980453999975</v>
      </c>
      <c r="OT82">
        <v>2.8748487299999401</v>
      </c>
      <c r="OU82">
        <v>1.05230266000035</v>
      </c>
      <c r="OV82">
        <v>1.51445328000045</v>
      </c>
      <c r="OW82">
        <v>2.3172450700003502</v>
      </c>
      <c r="OX82">
        <v>2.8667145899999</v>
      </c>
      <c r="OY82">
        <v>54.995802649995298</v>
      </c>
      <c r="OZ82">
        <v>2.7026620600008799</v>
      </c>
      <c r="PA82">
        <v>10.692188750006601</v>
      </c>
      <c r="PB82">
        <v>2.62676671000008</v>
      </c>
      <c r="PC82">
        <v>3.58501618000082</v>
      </c>
      <c r="PD82">
        <v>3.1580584100011002</v>
      </c>
      <c r="PE82">
        <v>1.8610451200002001</v>
      </c>
      <c r="PF82">
        <v>107.97634000005201</v>
      </c>
      <c r="PG82">
        <v>92.907468999968799</v>
      </c>
      <c r="PH82">
        <v>4.0176027999987101</v>
      </c>
      <c r="PI82">
        <v>6.2398213999986201</v>
      </c>
      <c r="PJ82">
        <v>4.2480787000022202</v>
      </c>
      <c r="PK82">
        <v>1.1599693000007401</v>
      </c>
      <c r="PL82">
        <v>1.2046690900006101</v>
      </c>
      <c r="PM82">
        <v>1.2443572699994501</v>
      </c>
      <c r="PN82">
        <v>1.49170100999982</v>
      </c>
      <c r="PO82">
        <v>1.52105259999917</v>
      </c>
      <c r="PP82">
        <v>1.61910284999976</v>
      </c>
      <c r="PQ82">
        <v>1.6973090400006201</v>
      </c>
      <c r="PR82">
        <v>1.36536793999949</v>
      </c>
      <c r="PS82">
        <v>1.7347679800004701</v>
      </c>
      <c r="PT82">
        <v>1.89531618000001</v>
      </c>
      <c r="PU82">
        <v>3.4093243399984199</v>
      </c>
      <c r="PV82">
        <v>8.5840113599988399</v>
      </c>
      <c r="PW82">
        <v>214.03215730004001</v>
      </c>
      <c r="PX82">
        <v>2.13678849999997</v>
      </c>
      <c r="PY82">
        <v>165.859014099929</v>
      </c>
      <c r="PZ82">
        <v>1.80626920000032</v>
      </c>
      <c r="QA82">
        <v>1.6620595999993399</v>
      </c>
      <c r="QB82">
        <v>103.07275699998701</v>
      </c>
      <c r="QC82">
        <v>2.0910043000003502</v>
      </c>
      <c r="QD82">
        <v>42952.888825416601</v>
      </c>
      <c r="QE82">
        <v>2.4842644999989698</v>
      </c>
      <c r="QF82">
        <v>2.2942839800016399</v>
      </c>
      <c r="QG82">
        <v>226.076552730054</v>
      </c>
      <c r="QH82">
        <v>131.02844959008499</v>
      </c>
      <c r="QI82">
        <v>1.0809730100008901</v>
      </c>
      <c r="QJ82">
        <v>1.1042227899997701</v>
      </c>
      <c r="QK82">
        <v>1.03487836000022</v>
      </c>
      <c r="QL82">
        <v>1.0240565999993101</v>
      </c>
      <c r="QM82">
        <v>15.463483250001399</v>
      </c>
      <c r="QN82">
        <v>1.59134506000009</v>
      </c>
      <c r="QP82">
        <v>1.4084925000006501</v>
      </c>
      <c r="QQ82">
        <v>1.30235879999964</v>
      </c>
      <c r="QR82">
        <v>1.08877849999953</v>
      </c>
      <c r="QS82">
        <v>1.5966728999992501</v>
      </c>
      <c r="QT82">
        <v>1.2694219000004501</v>
      </c>
      <c r="QU82">
        <v>112.83276999997901</v>
      </c>
      <c r="QV82">
        <v>103.81529900000901</v>
      </c>
      <c r="QW82">
        <v>190.09257999993901</v>
      </c>
      <c r="QX82">
        <v>110.85704999999101</v>
      </c>
      <c r="QY82">
        <v>107.23985100002</v>
      </c>
      <c r="QZ82">
        <v>104.551481000031</v>
      </c>
      <c r="RA82">
        <v>103.881656000041</v>
      </c>
      <c r="RB82">
        <v>1.2852917599993801</v>
      </c>
      <c r="RC82">
        <v>2.4201822399991202</v>
      </c>
      <c r="RD82">
        <v>146.85656300000801</v>
      </c>
      <c r="RE82">
        <v>106.58690600004</v>
      </c>
      <c r="RF82">
        <v>111.642222000053</v>
      </c>
      <c r="RG82">
        <v>122.126670000027</v>
      </c>
      <c r="RH82">
        <v>150.457852999913</v>
      </c>
      <c r="RI82">
        <v>242.81807800009801</v>
      </c>
      <c r="RJ82">
        <v>101.149389000027</v>
      </c>
      <c r="RL82">
        <v>272.78306300006801</v>
      </c>
      <c r="RM82">
        <v>52.899312999972601</v>
      </c>
      <c r="RN82">
        <v>268.67426599981297</v>
      </c>
      <c r="RO82">
        <v>168.56306500011101</v>
      </c>
      <c r="RP82">
        <v>219.98695700010299</v>
      </c>
      <c r="RQ82">
        <v>104.23735700000501</v>
      </c>
      <c r="RR82">
        <v>377.339683999773</v>
      </c>
      <c r="RS82">
        <v>194.28638499998499</v>
      </c>
      <c r="RT82">
        <v>110.830378000042</v>
      </c>
      <c r="RU82">
        <v>185.936546999961</v>
      </c>
      <c r="RV82">
        <v>327.69224500004202</v>
      </c>
      <c r="RW82">
        <v>61.276154000021101</v>
      </c>
      <c r="RX82">
        <v>371.98075400013499</v>
      </c>
      <c r="RY82">
        <v>200.04975600005099</v>
      </c>
      <c r="RZ82">
        <v>524.55223899986595</v>
      </c>
      <c r="SA82">
        <v>564.21581100020603</v>
      </c>
      <c r="SB82">
        <v>287.08605699986202</v>
      </c>
      <c r="SC82">
        <v>102.63265299995</v>
      </c>
      <c r="SD82">
        <v>196.299945000093</v>
      </c>
      <c r="SE82">
        <v>343.13706200011097</v>
      </c>
      <c r="SF82">
        <v>246.3082059999</v>
      </c>
      <c r="SG82">
        <v>683.00336600001901</v>
      </c>
      <c r="SH82">
        <v>109.503879999975</v>
      </c>
      <c r="SI82">
        <v>106.31518899998601</v>
      </c>
      <c r="SJ82">
        <v>7914.7987409979096</v>
      </c>
      <c r="SK82">
        <v>65.093363999971203</v>
      </c>
      <c r="SL82">
        <v>151.58535300009001</v>
      </c>
      <c r="SM82">
        <v>284.68268800014602</v>
      </c>
      <c r="SN82">
        <v>340.62753999978298</v>
      </c>
      <c r="SO82">
        <v>201.60290400008699</v>
      </c>
      <c r="SP82">
        <v>563.64913600031298</v>
      </c>
      <c r="SQ82">
        <v>201.755789000075</v>
      </c>
      <c r="SR82">
        <v>53.8203680000152</v>
      </c>
      <c r="SS82">
        <v>44.313993000017902</v>
      </c>
      <c r="ST82">
        <v>195.68958500004399</v>
      </c>
      <c r="SU82">
        <v>190.55257200007301</v>
      </c>
      <c r="SV82">
        <v>197.62771599995901</v>
      </c>
      <c r="SW82">
        <v>166.664541000035</v>
      </c>
      <c r="SX82">
        <v>205.19416199997099</v>
      </c>
      <c r="SY82">
        <v>179.017499000067</v>
      </c>
      <c r="SZ82">
        <v>117.575375000015</v>
      </c>
      <c r="TA82">
        <v>148.043479999993</v>
      </c>
      <c r="TB82">
        <v>103.236719000037</v>
      </c>
      <c r="TC82">
        <v>151.567307000048</v>
      </c>
      <c r="TD82">
        <v>141.250486999983</v>
      </c>
      <c r="TE82">
        <v>423.61489300010697</v>
      </c>
      <c r="TF82">
        <v>118.116286000004</v>
      </c>
      <c r="TG82">
        <v>126.79406500002401</v>
      </c>
      <c r="TH82">
        <v>457.60546500002999</v>
      </c>
      <c r="TI82">
        <v>85.321753000025595</v>
      </c>
      <c r="TJ82">
        <v>275.30135999992501</v>
      </c>
      <c r="TK82">
        <v>155.90434399992199</v>
      </c>
      <c r="TL82">
        <v>438.72442799992899</v>
      </c>
      <c r="TM82">
        <v>509.77795299980801</v>
      </c>
      <c r="TN82">
        <v>198.82025299989601</v>
      </c>
      <c r="TO82">
        <v>510.56242399988702</v>
      </c>
      <c r="TP82">
        <v>216.65980200003801</v>
      </c>
      <c r="TQ82">
        <v>510.38227700022998</v>
      </c>
      <c r="TR82">
        <v>510.31014599977101</v>
      </c>
      <c r="TS82">
        <v>208.757567999884</v>
      </c>
      <c r="TT82">
        <v>160.567733000033</v>
      </c>
      <c r="TV82">
        <v>106.98812600004</v>
      </c>
      <c r="TW82">
        <v>373.29457900021202</v>
      </c>
      <c r="TX82">
        <v>136.26123300008501</v>
      </c>
      <c r="TY82">
        <v>111.29417300003099</v>
      </c>
      <c r="TZ82">
        <v>434.37024400010699</v>
      </c>
      <c r="UA82">
        <v>157.25849599996599</v>
      </c>
      <c r="UB82">
        <v>132.18060100008699</v>
      </c>
      <c r="UC82">
        <v>115.536150000058</v>
      </c>
      <c r="UD82">
        <v>110.047998999944</v>
      </c>
      <c r="UE82">
        <v>135.26898299995801</v>
      </c>
      <c r="UF82">
        <v>111.39312699995899</v>
      </c>
      <c r="UG82">
        <v>128.36961699998901</v>
      </c>
      <c r="UH82">
        <v>133.96935499995001</v>
      </c>
      <c r="UI82">
        <v>116.376111999969</v>
      </c>
      <c r="UJ82">
        <v>110.702118000016</v>
      </c>
      <c r="UK82">
        <v>133.77798900008199</v>
      </c>
      <c r="UL82">
        <v>148.03218599990899</v>
      </c>
      <c r="UM82">
        <v>102.579637999996</v>
      </c>
      <c r="UN82">
        <v>142.10539299994699</v>
      </c>
      <c r="UO82">
        <v>188.688840999966</v>
      </c>
      <c r="UP82">
        <v>183.342318000039</v>
      </c>
      <c r="UQ82">
        <v>97.845759000047096</v>
      </c>
      <c r="UR82">
        <v>111.539939000038</v>
      </c>
      <c r="US82">
        <v>345.70220699999498</v>
      </c>
      <c r="UT82">
        <v>344.98895200016</v>
      </c>
      <c r="UU82">
        <v>1909.94796999916</v>
      </c>
      <c r="UV82">
        <v>138.52003500005199</v>
      </c>
      <c r="UW82">
        <v>450.18835699977399</v>
      </c>
      <c r="UX82">
        <v>110.687400999945</v>
      </c>
      <c r="UY82">
        <v>57.525925000023598</v>
      </c>
      <c r="UZ82">
        <v>12.9876070000028</v>
      </c>
      <c r="VA82">
        <v>160.40310800005699</v>
      </c>
      <c r="VB82">
        <v>116.15568700002</v>
      </c>
      <c r="VC82">
        <v>109.98278099997</v>
      </c>
      <c r="VD82">
        <v>121.58319699997099</v>
      </c>
      <c r="VE82">
        <v>109.126884000027</v>
      </c>
      <c r="VF82">
        <v>145.11405600002001</v>
      </c>
      <c r="VG82">
        <v>147.19745299988401</v>
      </c>
      <c r="VH82">
        <v>116.215451000025</v>
      </c>
      <c r="VI82">
        <v>107.304261000012</v>
      </c>
      <c r="VJ82">
        <v>118.149547999958</v>
      </c>
      <c r="VK82">
        <v>116.56877100002001</v>
      </c>
      <c r="VL82">
        <v>104.572091000038</v>
      </c>
      <c r="VM82">
        <v>109.580352999968</v>
      </c>
      <c r="VN82">
        <v>216.78833699994701</v>
      </c>
      <c r="VO82">
        <v>107.74147400003901</v>
      </c>
      <c r="VP82">
        <v>293.662878999952</v>
      </c>
      <c r="VQ82">
        <v>195.25190800009301</v>
      </c>
      <c r="VR82">
        <v>113.27690499997701</v>
      </c>
      <c r="VS82">
        <v>108.114384999964</v>
      </c>
      <c r="VT82">
        <v>124.07043700001699</v>
      </c>
      <c r="VU82">
        <v>170.79675099998701</v>
      </c>
      <c r="VV82">
        <v>210.79965699999599</v>
      </c>
      <c r="VW82">
        <v>171.290921000065</v>
      </c>
      <c r="VX82">
        <v>147.86403800011601</v>
      </c>
      <c r="VY82">
        <v>108.535416999948</v>
      </c>
      <c r="VZ82">
        <v>112.952586999978</v>
      </c>
      <c r="WA82">
        <v>106.17231699999</v>
      </c>
      <c r="WB82">
        <v>290.85593000007799</v>
      </c>
      <c r="WC82">
        <v>186.980287000071</v>
      </c>
      <c r="WD82">
        <v>206.76125099998899</v>
      </c>
      <c r="WE82">
        <v>106.984987000003</v>
      </c>
      <c r="WF82">
        <v>105.673407000024</v>
      </c>
      <c r="WG82">
        <v>123.206816000049</v>
      </c>
      <c r="WH82">
        <v>111.330201999983</v>
      </c>
      <c r="WI82">
        <v>123.265011999989</v>
      </c>
      <c r="WJ82">
        <v>29.7659869999916</v>
      </c>
      <c r="WK82">
        <v>113.039944999968</v>
      </c>
      <c r="WL82">
        <v>105.20010999997599</v>
      </c>
      <c r="WM82">
        <v>226.07746200007401</v>
      </c>
      <c r="WN82">
        <v>289.89300699997699</v>
      </c>
      <c r="WO82">
        <v>354.94195300014701</v>
      </c>
      <c r="WP82">
        <v>221.49525699997301</v>
      </c>
      <c r="WQ82">
        <v>224.233224000083</v>
      </c>
      <c r="WR82">
        <v>274.97449199994998</v>
      </c>
      <c r="WS82">
        <v>240.151042999933</v>
      </c>
      <c r="WT82">
        <v>448.45164899993699</v>
      </c>
      <c r="WU82">
        <v>454.72396000009002</v>
      </c>
      <c r="WV82">
        <v>707.11661900021102</v>
      </c>
      <c r="WW82">
        <v>129.217686000047</v>
      </c>
      <c r="WX82">
        <v>300.92518900008901</v>
      </c>
      <c r="WY82">
        <v>146.05736400000799</v>
      </c>
      <c r="WZ82">
        <v>254.54537299997199</v>
      </c>
      <c r="XA82">
        <v>90.783973000012296</v>
      </c>
      <c r="XB82">
        <v>196.626461999957</v>
      </c>
      <c r="XC82">
        <v>91.751190999988495</v>
      </c>
      <c r="XD82">
        <v>478.61561300000199</v>
      </c>
      <c r="XE82">
        <v>159.53795900009601</v>
      </c>
      <c r="XF82">
        <v>245.458726000041</v>
      </c>
      <c r="XG82">
        <v>101.731832999969</v>
      </c>
      <c r="XH82">
        <v>208.449446999934</v>
      </c>
      <c r="XI82">
        <v>102.202077999944</v>
      </c>
      <c r="XJ82">
        <v>216.53493499988701</v>
      </c>
      <c r="XK82">
        <v>44.507370000006603</v>
      </c>
      <c r="XL82">
        <v>1.3252178799994001</v>
      </c>
      <c r="XM82">
        <v>5.7722290500023501</v>
      </c>
      <c r="XN82">
        <v>1.2492573199997401</v>
      </c>
      <c r="XO82">
        <v>1.8039733400000799</v>
      </c>
      <c r="XP82">
        <v>1.74897659000089</v>
      </c>
      <c r="XQ82">
        <v>18.849963390006501</v>
      </c>
      <c r="XR82">
        <v>1.21863991999999</v>
      </c>
      <c r="XS82">
        <v>1.25758236000001</v>
      </c>
      <c r="XT82">
        <v>2.3480161599982199</v>
      </c>
      <c r="XU82">
        <v>2.2127080600003</v>
      </c>
      <c r="XV82">
        <v>2.6739578999986402</v>
      </c>
      <c r="XW82">
        <v>2.9959712000018</v>
      </c>
      <c r="XX82">
        <v>3.1948950000005398</v>
      </c>
      <c r="XY82">
        <v>3.1574672999995501</v>
      </c>
      <c r="XZ82">
        <v>1.1715652999991999</v>
      </c>
      <c r="YA82">
        <v>9.6241590999998206</v>
      </c>
      <c r="YB82">
        <v>0.95508460000019102</v>
      </c>
      <c r="YC82">
        <v>1.04728590000013</v>
      </c>
      <c r="YD82">
        <v>1.1764036999993599</v>
      </c>
      <c r="YE82">
        <v>4.6530347000007204</v>
      </c>
      <c r="YF82">
        <v>1.1558430999994</v>
      </c>
      <c r="YG82">
        <v>0.94344971000009503</v>
      </c>
      <c r="YH82">
        <v>1573.84887517989</v>
      </c>
      <c r="YI82">
        <v>114.104729200015</v>
      </c>
      <c r="YJ82">
        <v>303.881308000069</v>
      </c>
      <c r="YK82">
        <v>3.0327967199991699</v>
      </c>
      <c r="YL82">
        <v>1.4466168700000701</v>
      </c>
      <c r="YM82">
        <v>2359621.3913841201</v>
      </c>
      <c r="YN82">
        <v>1.2127375</v>
      </c>
      <c r="YO82">
        <v>1.1973311199999399</v>
      </c>
      <c r="YP82">
        <v>1.77698262000013</v>
      </c>
      <c r="YQ82">
        <v>169.79814300010901</v>
      </c>
      <c r="YR82">
        <v>145.71181369991999</v>
      </c>
      <c r="YS82">
        <v>6.3255893000023198</v>
      </c>
      <c r="YT82">
        <v>7.3767768999969103</v>
      </c>
      <c r="YU82">
        <v>360.45613670023198</v>
      </c>
      <c r="YV82">
        <v>227.91776550002399</v>
      </c>
      <c r="YW82">
        <v>1.32369450000078</v>
      </c>
      <c r="YX82">
        <v>1.3303703000001399</v>
      </c>
      <c r="YY82">
        <v>1.22004379999998</v>
      </c>
      <c r="YZ82">
        <v>3.91285174999939</v>
      </c>
      <c r="ZA82">
        <v>1.3071213300008799</v>
      </c>
      <c r="ZB82">
        <v>4.01603122000233</v>
      </c>
      <c r="ZC82">
        <v>1.06797224000002</v>
      </c>
      <c r="ZD82">
        <v>1.0750657000007799</v>
      </c>
    </row>
    <row r="83" spans="1:680" x14ac:dyDescent="0.25">
      <c r="A83" s="40">
        <v>44181</v>
      </c>
      <c r="B83" s="6">
        <v>2.0614143300008401</v>
      </c>
      <c r="C83" s="6">
        <v>1.83348889999979</v>
      </c>
      <c r="E83">
        <v>1.74078498000017</v>
      </c>
      <c r="F83">
        <v>1.0722509999995999</v>
      </c>
      <c r="G83">
        <v>1.1096907999999499</v>
      </c>
      <c r="H83">
        <v>1.06874400000015</v>
      </c>
      <c r="I83">
        <v>3.0557875999984399</v>
      </c>
      <c r="J83">
        <v>1.12399320000077</v>
      </c>
      <c r="K83">
        <v>2.34699439999895</v>
      </c>
      <c r="L83">
        <v>2.64902480000092</v>
      </c>
      <c r="M83">
        <v>1.6924151999992301</v>
      </c>
      <c r="N83">
        <v>2.5243894999985099</v>
      </c>
      <c r="O83">
        <v>2.44124658999863</v>
      </c>
      <c r="P83">
        <v>3.00531377000152</v>
      </c>
      <c r="Q83">
        <v>0.96727060000012</v>
      </c>
      <c r="R83">
        <v>2.8001485200002199</v>
      </c>
      <c r="S83">
        <v>2.92238753999845</v>
      </c>
      <c r="T83">
        <v>3.44131193000067</v>
      </c>
      <c r="U83">
        <v>1.1532383100002299</v>
      </c>
      <c r="V83">
        <v>1.5793821099996399</v>
      </c>
      <c r="W83">
        <v>2.7328820752991301</v>
      </c>
      <c r="X83">
        <v>2.1644138728006501</v>
      </c>
      <c r="Y83">
        <v>3.3783457999998099</v>
      </c>
      <c r="Z83">
        <v>1.10679657999935</v>
      </c>
      <c r="AA83">
        <v>1.2740721200007099</v>
      </c>
      <c r="AB83">
        <v>1.10715546000029</v>
      </c>
      <c r="AC83">
        <v>11.379807920006</v>
      </c>
      <c r="AD83">
        <v>24.927136670012299</v>
      </c>
      <c r="AE83">
        <v>1.08048930999939</v>
      </c>
      <c r="AF83">
        <v>72.349972649943098</v>
      </c>
      <c r="AG83">
        <v>10.1027236800001</v>
      </c>
      <c r="AH83">
        <v>1.8592095000003599</v>
      </c>
      <c r="AI83">
        <v>1.1106417899991401</v>
      </c>
      <c r="AJ83">
        <v>2.63149269999849</v>
      </c>
      <c r="AK83">
        <v>2.4112519000009298</v>
      </c>
      <c r="AL83">
        <v>1.5023716300001999</v>
      </c>
      <c r="AM83">
        <v>1.71583660000033</v>
      </c>
      <c r="AN83">
        <v>957.59735026955605</v>
      </c>
      <c r="AO83">
        <v>229.62992621003701</v>
      </c>
      <c r="AP83">
        <v>172.90959574002801</v>
      </c>
      <c r="AQ83">
        <v>13.892446700003299</v>
      </c>
      <c r="AR83">
        <v>1.5208283100000699</v>
      </c>
      <c r="AS83">
        <v>1.2904435199998301</v>
      </c>
      <c r="AT83">
        <v>1.5052294599991001</v>
      </c>
      <c r="AU83">
        <v>4.0282388100022199</v>
      </c>
      <c r="AV83">
        <v>3.26787580000018</v>
      </c>
      <c r="AW83">
        <v>1.4445130200001599</v>
      </c>
      <c r="AX83">
        <v>12.979449870006601</v>
      </c>
      <c r="AY83">
        <v>1.48948466000002</v>
      </c>
      <c r="AZ83">
        <v>6.76047529999778</v>
      </c>
      <c r="BA83">
        <v>1.5763958999996199</v>
      </c>
      <c r="BB83">
        <v>4.1638573300006101</v>
      </c>
      <c r="BC83">
        <v>2.55701392999981</v>
      </c>
      <c r="BD83">
        <v>0.955279460000384</v>
      </c>
      <c r="BE83">
        <v>1.73163810000005</v>
      </c>
      <c r="BF83">
        <v>2.0722424000014099</v>
      </c>
      <c r="BG83">
        <v>2.3176453000014599</v>
      </c>
      <c r="BH83">
        <v>2.5876862000004599</v>
      </c>
      <c r="BI83">
        <v>1.6574865999991699</v>
      </c>
      <c r="BJ83">
        <v>110.476678399951</v>
      </c>
      <c r="BK83">
        <v>1.1059387999994199</v>
      </c>
      <c r="BL83">
        <v>3.38682916999824</v>
      </c>
      <c r="BM83">
        <v>1.7851581899994899</v>
      </c>
      <c r="BN83">
        <v>1.5995829799994701</v>
      </c>
      <c r="BO83">
        <v>1.0995456000000601</v>
      </c>
      <c r="BP83">
        <v>1.0620278000005801</v>
      </c>
      <c r="BQ83">
        <v>2.0070837999992399</v>
      </c>
      <c r="BR83">
        <v>2.0387364000016501</v>
      </c>
      <c r="BS83">
        <v>2.2414777999983899</v>
      </c>
      <c r="BT83">
        <v>1.0482377999996999</v>
      </c>
      <c r="BU83">
        <v>1.4906265999998101</v>
      </c>
      <c r="BV83">
        <v>1.8463422000004399</v>
      </c>
      <c r="BW83">
        <v>7.36370210000314</v>
      </c>
      <c r="BX83">
        <v>4.8688321000008701</v>
      </c>
      <c r="BY83">
        <v>3.0553446000012601</v>
      </c>
      <c r="BZ83">
        <v>98.480477879988001</v>
      </c>
      <c r="CA83">
        <v>9.2467945999960595</v>
      </c>
      <c r="CB83">
        <v>1.1074810999998601</v>
      </c>
      <c r="CC83">
        <v>23.740413499996102</v>
      </c>
      <c r="CD83">
        <v>4.6859773999967702</v>
      </c>
      <c r="CE83">
        <v>9.1647243000043108</v>
      </c>
      <c r="CF83">
        <v>2.7240014999988502</v>
      </c>
      <c r="CG83">
        <v>37.875867300026599</v>
      </c>
      <c r="CH83">
        <v>1.06174930000088</v>
      </c>
      <c r="CI83">
        <v>1.9878370000005801</v>
      </c>
      <c r="CJ83">
        <v>6.1301852999968096</v>
      </c>
      <c r="CK83">
        <v>4.7535761000035599</v>
      </c>
      <c r="CL83">
        <v>2.4610266999989099</v>
      </c>
      <c r="CM83">
        <v>3.0969809999987801</v>
      </c>
      <c r="CN83">
        <v>31.341408000007501</v>
      </c>
      <c r="CO83">
        <v>1.2291631999996799</v>
      </c>
      <c r="CP83">
        <v>1.4595446000003001</v>
      </c>
      <c r="CQ83">
        <v>1.24012699999912</v>
      </c>
      <c r="CR83">
        <v>1.2788805000000101</v>
      </c>
      <c r="CS83">
        <v>1.27824979999968</v>
      </c>
      <c r="CT83">
        <v>12.100446299999</v>
      </c>
      <c r="CU83">
        <v>130.563851000043</v>
      </c>
      <c r="CV83">
        <v>14.0118560999981</v>
      </c>
      <c r="CW83">
        <v>24.325944000011098</v>
      </c>
      <c r="CX83">
        <v>78.445777000044501</v>
      </c>
      <c r="CY83">
        <v>18.662851000001002</v>
      </c>
      <c r="CZ83">
        <v>143.28811599989399</v>
      </c>
      <c r="DA83">
        <v>10.668118899993701</v>
      </c>
      <c r="DB83">
        <v>10.1868970999931</v>
      </c>
      <c r="DC83">
        <v>22.552813999995099</v>
      </c>
      <c r="DD83">
        <v>2.6727402399992601</v>
      </c>
      <c r="DE83">
        <v>1.5538599899991801</v>
      </c>
      <c r="DF83">
        <v>1.3636618700002101</v>
      </c>
      <c r="DG83">
        <v>1.1755149100008599</v>
      </c>
      <c r="DH83">
        <v>3.21769062000021</v>
      </c>
      <c r="DI83">
        <v>7933.1118301972701</v>
      </c>
      <c r="DJ83">
        <v>1.2652717100008899</v>
      </c>
      <c r="DK83">
        <v>2.5085103099991102</v>
      </c>
      <c r="DL83">
        <v>27.8835557700077</v>
      </c>
      <c r="DM83">
        <v>2.2213911600010801</v>
      </c>
      <c r="DN83">
        <v>8.5597745800041594</v>
      </c>
      <c r="DO83">
        <v>2.7967504199987201</v>
      </c>
      <c r="DP83">
        <v>3.0192799100004799</v>
      </c>
      <c r="DQ83">
        <v>1.2563262999992699</v>
      </c>
      <c r="DR83">
        <v>10.968173329994899</v>
      </c>
      <c r="DS83">
        <v>1.1943521100001799</v>
      </c>
      <c r="DT83">
        <v>1.3006704399995199</v>
      </c>
      <c r="DU83">
        <v>3.6988442699985198</v>
      </c>
      <c r="DV83">
        <v>3.5475378400005901</v>
      </c>
      <c r="DW83">
        <v>3.3873376800002002</v>
      </c>
      <c r="DX83">
        <v>1.3399405599993801</v>
      </c>
      <c r="DY83">
        <v>123.426888999995</v>
      </c>
      <c r="DZ83">
        <v>1.36728638999921</v>
      </c>
      <c r="EA83">
        <v>1.8055494300006101</v>
      </c>
      <c r="EB83">
        <v>1.10337806999996</v>
      </c>
      <c r="EC83">
        <v>1.12668180000037</v>
      </c>
      <c r="ED83">
        <v>1.05133804999969</v>
      </c>
      <c r="EE83">
        <v>2.9216905200009902</v>
      </c>
      <c r="EF83">
        <v>1.3630872800003999</v>
      </c>
      <c r="EG83">
        <v>2.4965835000002699</v>
      </c>
      <c r="EH83">
        <v>1.3907138600006901</v>
      </c>
      <c r="EI83">
        <v>1.76036353999916</v>
      </c>
      <c r="EJ83">
        <v>1.8612864200004</v>
      </c>
      <c r="EK83">
        <v>3.2477161999995601</v>
      </c>
      <c r="EL83">
        <v>6.0246776999992999</v>
      </c>
      <c r="EM83">
        <v>29.5065545999969</v>
      </c>
      <c r="EN83">
        <v>1.5650859500001399</v>
      </c>
      <c r="EO83">
        <v>1.3439579900004901</v>
      </c>
      <c r="EP83">
        <v>1.07900492999943</v>
      </c>
      <c r="EQ83">
        <v>1.0799725399992901</v>
      </c>
      <c r="ER83">
        <v>1.3315405699995599</v>
      </c>
      <c r="ES83">
        <v>1.0570078500004501</v>
      </c>
      <c r="ET83">
        <v>1.6167205999990999</v>
      </c>
      <c r="EU83">
        <v>3.0202234899988998</v>
      </c>
      <c r="EV83">
        <v>1.13592131000041</v>
      </c>
      <c r="EW83">
        <v>1.01895528999921</v>
      </c>
      <c r="EX83">
        <v>114.290293000056</v>
      </c>
      <c r="EY83">
        <v>6.6606190899983604</v>
      </c>
      <c r="EZ83">
        <v>3.3743246999983998</v>
      </c>
      <c r="FA83">
        <v>1.19976791999943</v>
      </c>
      <c r="FC83">
        <v>204.10257210000401</v>
      </c>
      <c r="FD83">
        <v>10300.088082075101</v>
      </c>
      <c r="FE83">
        <v>102.72303650004299</v>
      </c>
      <c r="FF83">
        <v>1.1014494899991401</v>
      </c>
      <c r="FG83">
        <v>4182.24239461869</v>
      </c>
      <c r="FH83">
        <v>1.0276307000003699</v>
      </c>
      <c r="FI83">
        <v>1.0477906100004499</v>
      </c>
      <c r="FJ83">
        <v>1.17746713999986</v>
      </c>
      <c r="FK83">
        <v>22.934143099992099</v>
      </c>
      <c r="FL83">
        <v>1.3983315000005001</v>
      </c>
      <c r="FM83">
        <v>2.21353369999997</v>
      </c>
      <c r="FN83">
        <v>1.85292870000012</v>
      </c>
      <c r="FO83">
        <v>1.1974841999999599</v>
      </c>
      <c r="FP83">
        <v>3.35360239999864</v>
      </c>
      <c r="FQ83">
        <v>1.63596121999944</v>
      </c>
      <c r="FR83">
        <v>1.20310208999945</v>
      </c>
      <c r="FS83">
        <v>1.1583102700005801</v>
      </c>
      <c r="FT83">
        <v>1.99598230999982</v>
      </c>
      <c r="FU83">
        <v>1.9486710399996801</v>
      </c>
      <c r="FV83">
        <v>1.0174853600001399</v>
      </c>
      <c r="FW83">
        <v>1.39148390999981</v>
      </c>
      <c r="FX83">
        <v>1.1296588299992401</v>
      </c>
      <c r="FY83">
        <v>1.3084614599993101</v>
      </c>
      <c r="FZ83">
        <v>1.07551036999939</v>
      </c>
      <c r="GA83">
        <v>3.8358729399988101</v>
      </c>
      <c r="GB83">
        <v>1.2292250999998899</v>
      </c>
      <c r="GC83">
        <v>342.633548620157</v>
      </c>
      <c r="GD83">
        <v>102.211212099995</v>
      </c>
      <c r="GE83">
        <v>180.068609999958</v>
      </c>
      <c r="GF83">
        <v>292.214855200145</v>
      </c>
      <c r="GG83">
        <v>277.91373270004999</v>
      </c>
      <c r="GH83">
        <v>132.55720630008699</v>
      </c>
      <c r="GI83">
        <v>272.90662560006598</v>
      </c>
      <c r="GJ83">
        <v>111.391127299983</v>
      </c>
      <c r="GK83">
        <v>214.17215760005601</v>
      </c>
      <c r="GL83">
        <v>1.08336950000012</v>
      </c>
      <c r="GM83">
        <v>2.28116310000041</v>
      </c>
      <c r="GN83">
        <v>1.4739380999999401</v>
      </c>
      <c r="GO83">
        <v>7.3072478000030996</v>
      </c>
      <c r="GP83">
        <v>2.9258092999989498</v>
      </c>
      <c r="GQ83">
        <v>1.11465370000042</v>
      </c>
      <c r="GR83">
        <v>2.2263921000012501</v>
      </c>
      <c r="GS83">
        <v>4.5198092999999098</v>
      </c>
      <c r="GT83">
        <v>2.1213150000003198</v>
      </c>
      <c r="GU83">
        <v>2.9562731000005402</v>
      </c>
      <c r="GV83">
        <v>11.9941455999942</v>
      </c>
      <c r="GW83">
        <v>1.39490090000072</v>
      </c>
      <c r="GX83">
        <v>8.0876836999959796</v>
      </c>
      <c r="GY83">
        <v>4.1092023000019298</v>
      </c>
      <c r="GZ83">
        <v>1.01074159999916</v>
      </c>
      <c r="HA83">
        <v>2.34344480000073</v>
      </c>
      <c r="HB83">
        <v>0.99109750000025099</v>
      </c>
      <c r="HC83">
        <v>5.3744596000033198</v>
      </c>
      <c r="HD83">
        <v>1.32897459999913</v>
      </c>
      <c r="HE83">
        <v>154.049035300035</v>
      </c>
      <c r="HF83">
        <v>3.5647632000000198</v>
      </c>
      <c r="HG83">
        <v>1.0072968999993499</v>
      </c>
      <c r="HH83">
        <v>2.3941092999993998</v>
      </c>
      <c r="HI83">
        <v>5.8770805000021902</v>
      </c>
      <c r="HJ83">
        <v>1.0973668000006001</v>
      </c>
      <c r="HK83">
        <v>4.0931070000006002</v>
      </c>
      <c r="HL83">
        <v>150.68606909993099</v>
      </c>
      <c r="HM83">
        <v>4.1798241500000604</v>
      </c>
      <c r="HN83">
        <v>74.333082680008403</v>
      </c>
      <c r="HO83">
        <v>1062.6375777590999</v>
      </c>
      <c r="HP83">
        <v>1.13605122999979</v>
      </c>
      <c r="HQ83">
        <v>1.1451909299994401</v>
      </c>
      <c r="HR83">
        <v>117.33237565995699</v>
      </c>
      <c r="HS83">
        <v>175.771802810021</v>
      </c>
      <c r="HT83">
        <v>128.08696520002599</v>
      </c>
      <c r="HU83">
        <v>152.13287076004801</v>
      </c>
      <c r="HV83">
        <v>153.29272168991201</v>
      </c>
      <c r="HW83">
        <v>378.76034278003499</v>
      </c>
      <c r="HX83">
        <v>120.446253619972</v>
      </c>
      <c r="HY83">
        <v>132.453341440065</v>
      </c>
      <c r="HZ83">
        <v>108.01806741999501</v>
      </c>
      <c r="IA83">
        <v>1.08537570000044</v>
      </c>
      <c r="IB83">
        <v>1.09777949999989</v>
      </c>
      <c r="IC83">
        <v>1.1293834000007299</v>
      </c>
      <c r="ID83">
        <v>1.1775655000001299</v>
      </c>
      <c r="IE83">
        <v>0.97888049999983195</v>
      </c>
      <c r="IF83">
        <v>1.36097510000036</v>
      </c>
      <c r="IG83">
        <v>1.7448726000002399</v>
      </c>
      <c r="IH83">
        <v>1.3317939999997199</v>
      </c>
      <c r="II83">
        <v>1.33425840000018</v>
      </c>
      <c r="IJ83">
        <v>1.0151705999996901</v>
      </c>
      <c r="IK83">
        <v>1.07214820000081</v>
      </c>
      <c r="IL83">
        <v>1.0931354000003899</v>
      </c>
      <c r="IM83">
        <v>1.14339230000041</v>
      </c>
      <c r="IN83">
        <v>1.0061698000008601</v>
      </c>
      <c r="IO83">
        <v>1.0045042999991001</v>
      </c>
      <c r="IP83">
        <v>2.9661072000017201</v>
      </c>
      <c r="IQ83">
        <v>1.0818180000005699</v>
      </c>
      <c r="IR83">
        <v>0.99486359999991703</v>
      </c>
      <c r="IS83">
        <v>1.2929253999991499</v>
      </c>
      <c r="IT83">
        <v>1.32321589999992</v>
      </c>
      <c r="IU83">
        <v>1.1307130000004699</v>
      </c>
      <c r="IV83">
        <v>1.47087699999975</v>
      </c>
      <c r="IW83">
        <v>0.99546120000013605</v>
      </c>
      <c r="IX83">
        <v>1.5952405999996699</v>
      </c>
      <c r="IY83">
        <v>1.33860599999934</v>
      </c>
      <c r="IZ83">
        <v>1.9579661000007</v>
      </c>
      <c r="JA83">
        <v>1.38436840000031</v>
      </c>
      <c r="JB83">
        <v>1.20640549999916</v>
      </c>
      <c r="JC83">
        <v>1.14421890000085</v>
      </c>
      <c r="JD83">
        <v>1.1303258000007199</v>
      </c>
      <c r="JE83">
        <v>1.12928359999933</v>
      </c>
      <c r="JF83">
        <v>4.1253878999996196</v>
      </c>
      <c r="JG83">
        <v>1.4568808000003599</v>
      </c>
      <c r="JH83">
        <v>1.34923739999977</v>
      </c>
      <c r="JI83">
        <v>0.98376470000039296</v>
      </c>
      <c r="JJ83">
        <v>5.7823187000030902</v>
      </c>
      <c r="JK83">
        <v>1.58746099999917</v>
      </c>
      <c r="JL83">
        <v>1.58546919999935</v>
      </c>
      <c r="JM83">
        <v>1.8270339999999099</v>
      </c>
      <c r="JN83">
        <v>1.1620435999993799</v>
      </c>
      <c r="JO83">
        <v>2.4977527400005801</v>
      </c>
      <c r="JP83">
        <v>559.676112329587</v>
      </c>
      <c r="JQ83">
        <v>207.79678463004501</v>
      </c>
      <c r="JR83">
        <v>11.716062999999799</v>
      </c>
      <c r="JS83">
        <v>1.91521710000052</v>
      </c>
      <c r="JT83">
        <v>1.2695473999992799</v>
      </c>
      <c r="JU83">
        <v>6.2394388000029704</v>
      </c>
      <c r="JV83">
        <v>104.001508999965</v>
      </c>
      <c r="JW83">
        <v>0.99137249999967003</v>
      </c>
      <c r="JX83">
        <v>106.84727999998699</v>
      </c>
      <c r="JY83">
        <v>1.0318762000006201</v>
      </c>
      <c r="JZ83">
        <v>1.05140274000041</v>
      </c>
      <c r="KA83">
        <v>104.022993999999</v>
      </c>
      <c r="KB83">
        <v>80.962638000026303</v>
      </c>
      <c r="KD83">
        <v>108.106631999952</v>
      </c>
      <c r="KE83">
        <v>118.525926999981</v>
      </c>
      <c r="KF83">
        <v>102.518852000008</v>
      </c>
      <c r="KG83">
        <v>118.256509999977</v>
      </c>
      <c r="KH83">
        <v>107.154807999963</v>
      </c>
      <c r="KI83">
        <v>173.21085399994601</v>
      </c>
      <c r="KJ83">
        <v>162.534898000071</v>
      </c>
      <c r="KK83">
        <v>121.212766999961</v>
      </c>
      <c r="KL83">
        <v>105.028173999977</v>
      </c>
      <c r="KM83">
        <v>150.67216699989501</v>
      </c>
      <c r="KN83">
        <v>129.29219700000201</v>
      </c>
      <c r="KO83">
        <v>107.47444100002799</v>
      </c>
      <c r="KP83">
        <v>102.728156000027</v>
      </c>
      <c r="KQ83">
        <v>179.41597600001799</v>
      </c>
      <c r="KR83">
        <v>283.62588900001703</v>
      </c>
      <c r="KS83">
        <v>135.615168000106</v>
      </c>
      <c r="KT83">
        <v>131.310592999915</v>
      </c>
      <c r="KU83">
        <v>213.36655099992601</v>
      </c>
      <c r="KV83">
        <v>110.808598999982</v>
      </c>
      <c r="KW83">
        <v>112.62066300003799</v>
      </c>
      <c r="KX83">
        <v>177.909310000017</v>
      </c>
      <c r="KY83">
        <v>207.76812499994401</v>
      </c>
      <c r="KZ83">
        <v>102.601658000029</v>
      </c>
      <c r="LA83">
        <v>109.11435299995399</v>
      </c>
      <c r="LB83">
        <v>124.92373499996</v>
      </c>
      <c r="LC83">
        <v>109.940135000041</v>
      </c>
      <c r="LD83">
        <v>205.069791000104</v>
      </c>
      <c r="LE83">
        <v>86.986416000057901</v>
      </c>
      <c r="LF83">
        <v>122.273609000025</v>
      </c>
      <c r="LG83">
        <v>117.229188999976</v>
      </c>
      <c r="LH83">
        <v>102.294261000003</v>
      </c>
      <c r="LI83">
        <v>115.536457999959</v>
      </c>
      <c r="LJ83">
        <v>112.148459000047</v>
      </c>
      <c r="LK83">
        <v>152.563006999902</v>
      </c>
      <c r="LL83">
        <v>251.97742799995501</v>
      </c>
      <c r="LM83">
        <v>198.57790699997</v>
      </c>
      <c r="LN83">
        <v>109.61503500002399</v>
      </c>
      <c r="LO83">
        <v>149.46328800008601</v>
      </c>
      <c r="LQ83">
        <v>117.61072700005001</v>
      </c>
      <c r="LS83">
        <v>137.217921999982</v>
      </c>
      <c r="LT83">
        <v>133.53089500009099</v>
      </c>
      <c r="LU83">
        <v>110.542353000026</v>
      </c>
      <c r="LV83">
        <v>146.71556599997001</v>
      </c>
      <c r="LW83">
        <v>102.098625999992</v>
      </c>
      <c r="LX83">
        <v>113.14519900002099</v>
      </c>
      <c r="LY83">
        <v>131.73180299997301</v>
      </c>
      <c r="LZ83">
        <v>123.187082999968</v>
      </c>
      <c r="MA83">
        <v>100.01300000003501</v>
      </c>
      <c r="MB83">
        <v>125.487742000027</v>
      </c>
      <c r="MC83">
        <v>152.34184599993799</v>
      </c>
      <c r="MD83">
        <v>105.545307999942</v>
      </c>
      <c r="ME83">
        <v>109.00732099998299</v>
      </c>
      <c r="MF83">
        <v>101.938051000005</v>
      </c>
      <c r="MG83">
        <v>103.316598000005</v>
      </c>
      <c r="MH83">
        <v>148.378090000013</v>
      </c>
      <c r="MI83">
        <v>218.22335799992999</v>
      </c>
      <c r="MJ83">
        <v>100.01300000003501</v>
      </c>
      <c r="MK83">
        <v>105.544543999946</v>
      </c>
      <c r="ML83">
        <v>157.93212200002699</v>
      </c>
      <c r="MM83">
        <v>112.31991199997699</v>
      </c>
      <c r="MN83">
        <v>102.53693299996699</v>
      </c>
      <c r="MO83">
        <v>134.08185099996601</v>
      </c>
      <c r="MP83">
        <v>107.82094600005099</v>
      </c>
      <c r="MQ83">
        <v>101.74600699998</v>
      </c>
      <c r="MR83">
        <v>103.960627999972</v>
      </c>
      <c r="MT83">
        <v>215.33056199993001</v>
      </c>
      <c r="MU83">
        <v>285.90969899995298</v>
      </c>
      <c r="MV83">
        <v>195.655348999891</v>
      </c>
      <c r="MW83">
        <v>234.55322799994599</v>
      </c>
      <c r="MX83">
        <v>100.32059999997701</v>
      </c>
      <c r="MY83">
        <v>308.922561999876</v>
      </c>
      <c r="MZ83">
        <v>308.92631099978502</v>
      </c>
      <c r="NA83">
        <v>285.18249200005101</v>
      </c>
      <c r="NB83">
        <v>120.483066000044</v>
      </c>
      <c r="NC83">
        <v>284.93571500014502</v>
      </c>
      <c r="ND83">
        <v>104.572377000004</v>
      </c>
      <c r="NE83">
        <v>140.295962000033</v>
      </c>
      <c r="NF83">
        <v>217.77875600010199</v>
      </c>
      <c r="NG83">
        <v>152.99354199995301</v>
      </c>
      <c r="NH83">
        <v>142.32144799991499</v>
      </c>
      <c r="NI83">
        <v>124.116905999952</v>
      </c>
      <c r="NJ83">
        <v>111.011753999977</v>
      </c>
      <c r="NK83">
        <v>121.97962799994301</v>
      </c>
      <c r="NL83">
        <v>121.138768999954</v>
      </c>
      <c r="NM83">
        <v>119.277677000035</v>
      </c>
      <c r="NN83">
        <v>155.640231000027</v>
      </c>
      <c r="NO83">
        <v>102.727100000018</v>
      </c>
      <c r="NP83">
        <v>125.198832000024</v>
      </c>
      <c r="NQ83">
        <v>109.633654000005</v>
      </c>
      <c r="NR83">
        <v>1.6934591000008401</v>
      </c>
      <c r="NS83">
        <v>4.2160221000012799</v>
      </c>
      <c r="NT83">
        <v>1.3775077999998799</v>
      </c>
      <c r="NU83">
        <v>1.0379575599999999</v>
      </c>
      <c r="NV83">
        <v>2.4572118100004401</v>
      </c>
      <c r="NW83">
        <v>1.18593983999926</v>
      </c>
      <c r="NX83">
        <v>1.0207320999998</v>
      </c>
      <c r="NY83">
        <v>1.0328286999992999</v>
      </c>
      <c r="NZ83">
        <v>1.11638139999923</v>
      </c>
      <c r="OA83">
        <v>1.0780878000005001</v>
      </c>
      <c r="OB83">
        <v>3.6665457999988602</v>
      </c>
      <c r="OC83">
        <v>2.2369627000007299</v>
      </c>
      <c r="OD83">
        <v>3.1080168000007702</v>
      </c>
      <c r="OE83">
        <v>1.5664207000008901</v>
      </c>
      <c r="OF83">
        <v>3.0056149999982198</v>
      </c>
      <c r="OG83">
        <v>5.7991532000014603</v>
      </c>
      <c r="OH83">
        <v>2.36168669999824</v>
      </c>
      <c r="OI83">
        <v>2.6270306000005799</v>
      </c>
      <c r="OJ83">
        <v>1.4544143999992201</v>
      </c>
      <c r="OK83">
        <v>1.3043906999992001</v>
      </c>
      <c r="OL83">
        <v>1.3989777999995601</v>
      </c>
      <c r="OM83">
        <v>3.17651312000089</v>
      </c>
      <c r="ON83">
        <v>3.4474706000000901</v>
      </c>
      <c r="OO83">
        <v>1.36003078999966</v>
      </c>
      <c r="OP83">
        <v>2.1316842999986001</v>
      </c>
      <c r="OQ83">
        <v>2.8282242899986199</v>
      </c>
      <c r="OR83">
        <v>2.76432940000086</v>
      </c>
      <c r="OS83">
        <v>2.5536912399984399</v>
      </c>
      <c r="OT83">
        <v>2.88457057000051</v>
      </c>
      <c r="OU83">
        <v>1.05614550999962</v>
      </c>
      <c r="OV83">
        <v>1.5229250899992599</v>
      </c>
      <c r="OW83">
        <v>2.3438371000011098</v>
      </c>
      <c r="OX83">
        <v>2.8923124399989302</v>
      </c>
      <c r="OY83">
        <v>55.016792420006801</v>
      </c>
      <c r="OZ83">
        <v>2.73921531000087</v>
      </c>
      <c r="PA83">
        <v>10.6992142999952</v>
      </c>
      <c r="PB83">
        <v>2.6273535600012101</v>
      </c>
      <c r="PC83">
        <v>3.6416443699999901</v>
      </c>
      <c r="PD83">
        <v>3.2039868200008601</v>
      </c>
      <c r="PE83">
        <v>1.8632110700000299</v>
      </c>
      <c r="PF83">
        <v>107.95351589995001</v>
      </c>
      <c r="PG83">
        <v>92.956244000000893</v>
      </c>
      <c r="PH83">
        <v>4.0648867999989298</v>
      </c>
      <c r="PI83">
        <v>6.3299514000027601</v>
      </c>
      <c r="PJ83">
        <v>4.3094390999976904</v>
      </c>
      <c r="PK83">
        <v>1.1575560000001099</v>
      </c>
      <c r="PL83">
        <v>1.2087575299992701</v>
      </c>
      <c r="PM83">
        <v>1.2486734600006499</v>
      </c>
      <c r="PN83">
        <v>1.5010649300002099</v>
      </c>
      <c r="PO83">
        <v>1.53070312000091</v>
      </c>
      <c r="PP83">
        <v>1.6204976099998001</v>
      </c>
      <c r="PQ83">
        <v>1.6988401800008399</v>
      </c>
      <c r="PR83">
        <v>1.3658457399997099</v>
      </c>
      <c r="PS83">
        <v>1.73527427000045</v>
      </c>
      <c r="PT83">
        <v>1.9324082099992701</v>
      </c>
      <c r="PU83">
        <v>3.4108782199982701</v>
      </c>
      <c r="PV83">
        <v>8.6228664100053702</v>
      </c>
      <c r="PW83">
        <v>215.76436470006601</v>
      </c>
      <c r="PX83">
        <v>2.1408340000016302</v>
      </c>
      <c r="PY83">
        <v>165.89605779992399</v>
      </c>
      <c r="PZ83">
        <v>1.80687279999984</v>
      </c>
      <c r="QA83">
        <v>1.6617762999994701</v>
      </c>
      <c r="QB83">
        <v>103.039720000001</v>
      </c>
      <c r="QC83">
        <v>2.0898760999989499</v>
      </c>
      <c r="QD83">
        <v>43016.797599077203</v>
      </c>
      <c r="QE83">
        <v>2.5255391999999102</v>
      </c>
      <c r="QF83">
        <v>2.2946548500003701</v>
      </c>
      <c r="QG83">
        <v>229.23023184994199</v>
      </c>
      <c r="QH83">
        <v>132.619765440002</v>
      </c>
      <c r="QI83">
        <v>1.0808931800002</v>
      </c>
      <c r="QJ83">
        <v>1.1042321400000199</v>
      </c>
      <c r="QK83">
        <v>1.0349848900004901</v>
      </c>
      <c r="QL83">
        <v>1.0242854099997201</v>
      </c>
      <c r="QM83">
        <v>15.595891329998301</v>
      </c>
      <c r="QN83">
        <v>1.5881991400001401</v>
      </c>
      <c r="QP83">
        <v>1.41163190000043</v>
      </c>
      <c r="QQ83">
        <v>1.3050777000007701</v>
      </c>
      <c r="QR83">
        <v>1.0912014000004999</v>
      </c>
      <c r="QS83">
        <v>1.6196655000003399</v>
      </c>
      <c r="QT83">
        <v>1.2772865000006299</v>
      </c>
      <c r="QU83">
        <v>113.418269000016</v>
      </c>
      <c r="QV83">
        <v>103.619888999965</v>
      </c>
      <c r="QW83">
        <v>190.13897199998601</v>
      </c>
      <c r="QX83">
        <v>111.77123199997</v>
      </c>
      <c r="QY83">
        <v>107.639710000018</v>
      </c>
      <c r="QZ83">
        <v>104.550892999978</v>
      </c>
      <c r="RA83">
        <v>103.878572999965</v>
      </c>
      <c r="RB83">
        <v>1.3077119000008699</v>
      </c>
      <c r="RC83">
        <v>2.46347126999899</v>
      </c>
      <c r="RD83">
        <v>147.08989699999799</v>
      </c>
      <c r="RE83">
        <v>106.713320999988</v>
      </c>
      <c r="RF83">
        <v>111.772174000042</v>
      </c>
      <c r="RG83">
        <v>122.161091999966</v>
      </c>
      <c r="RH83">
        <v>150.47882000007701</v>
      </c>
      <c r="RI83">
        <v>243.97922299988599</v>
      </c>
      <c r="RJ83">
        <v>101.540834999993</v>
      </c>
      <c r="RL83">
        <v>274.294025000185</v>
      </c>
      <c r="RM83">
        <v>53.1877589999931</v>
      </c>
      <c r="RN83">
        <v>268.730130999815</v>
      </c>
      <c r="RO83">
        <v>168.60211299988401</v>
      </c>
      <c r="RP83">
        <v>220.03361000004199</v>
      </c>
      <c r="RQ83">
        <v>104.235725000035</v>
      </c>
      <c r="RR83">
        <v>377.42615200020401</v>
      </c>
      <c r="RS83">
        <v>194.34465999994401</v>
      </c>
      <c r="RT83">
        <v>110.847125999979</v>
      </c>
      <c r="RU83">
        <v>185.98099899990501</v>
      </c>
      <c r="RV83">
        <v>327.75615900009899</v>
      </c>
      <c r="RW83">
        <v>61.613071999978303</v>
      </c>
      <c r="RX83">
        <v>372.08466400019802</v>
      </c>
      <c r="RY83">
        <v>200.10646399995301</v>
      </c>
      <c r="RZ83">
        <v>530.04852900002197</v>
      </c>
      <c r="SA83">
        <v>570.15336399991099</v>
      </c>
      <c r="SB83">
        <v>290.83075000019699</v>
      </c>
      <c r="SC83">
        <v>104.010780000011</v>
      </c>
      <c r="SD83">
        <v>198.87232300010501</v>
      </c>
      <c r="SE83">
        <v>346.17603299999598</v>
      </c>
      <c r="SF83">
        <v>248.93571699992799</v>
      </c>
      <c r="SG83">
        <v>690.08595599979196</v>
      </c>
      <c r="SH83">
        <v>110.83417399996</v>
      </c>
      <c r="SI83">
        <v>106.042354000034</v>
      </c>
      <c r="SJ83">
        <v>7911.4991229996103</v>
      </c>
      <c r="SK83">
        <v>65.062033999944106</v>
      </c>
      <c r="SL83">
        <v>151.512547000078</v>
      </c>
      <c r="SM83">
        <v>284.695729000028</v>
      </c>
      <c r="SN83">
        <v>340.514291999862</v>
      </c>
      <c r="SO83">
        <v>201.52260400005599</v>
      </c>
      <c r="SP83">
        <v>563.45530600007601</v>
      </c>
      <c r="SQ83">
        <v>201.67365900007999</v>
      </c>
      <c r="SR83">
        <v>53.8006029999815</v>
      </c>
      <c r="SS83">
        <v>44.9452649999876</v>
      </c>
      <c r="ST83">
        <v>195.741604000097</v>
      </c>
      <c r="SU83">
        <v>190.57509499997801</v>
      </c>
      <c r="SV83">
        <v>197.65335300006001</v>
      </c>
      <c r="SW83">
        <v>166.70901899994399</v>
      </c>
      <c r="SX83">
        <v>205.220732999966</v>
      </c>
      <c r="SY83">
        <v>181.36554099991901</v>
      </c>
      <c r="SZ83">
        <v>119.12588800000999</v>
      </c>
      <c r="TA83">
        <v>148.578404000029</v>
      </c>
      <c r="TB83">
        <v>103.641833000001</v>
      </c>
      <c r="TC83">
        <v>152.20710400003</v>
      </c>
      <c r="TD83">
        <v>141.73528899997501</v>
      </c>
      <c r="TE83">
        <v>427.30145499995001</v>
      </c>
      <c r="TF83">
        <v>118.01680600002901</v>
      </c>
      <c r="TG83">
        <v>126.68723100004701</v>
      </c>
      <c r="TH83">
        <v>461.61186299985297</v>
      </c>
      <c r="TI83">
        <v>86.238748000003397</v>
      </c>
      <c r="TJ83">
        <v>280.86250500008498</v>
      </c>
      <c r="TK83">
        <v>157.83794200001299</v>
      </c>
      <c r="TL83">
        <v>439.19940399983898</v>
      </c>
      <c r="TM83">
        <v>510.33099499996803</v>
      </c>
      <c r="TN83">
        <v>199.03472899994799</v>
      </c>
      <c r="TO83">
        <v>511.11576500022801</v>
      </c>
      <c r="TP83">
        <v>216.76759600010701</v>
      </c>
      <c r="TQ83">
        <v>510.93512200005398</v>
      </c>
      <c r="TR83">
        <v>510.86290800012603</v>
      </c>
      <c r="TS83">
        <v>208.95906000002299</v>
      </c>
      <c r="TT83">
        <v>161.11484699998999</v>
      </c>
      <c r="TV83">
        <v>107.11481000005701</v>
      </c>
      <c r="TW83">
        <v>372.76263100002001</v>
      </c>
      <c r="TX83">
        <v>136.068870000076</v>
      </c>
      <c r="TY83">
        <v>112.64538200001699</v>
      </c>
      <c r="TZ83">
        <v>433.73326899995999</v>
      </c>
      <c r="UA83">
        <v>157.032353000017</v>
      </c>
      <c r="UB83">
        <v>132.166929000057</v>
      </c>
      <c r="UC83">
        <v>115.508374999976</v>
      </c>
      <c r="UD83">
        <v>110.017262000008</v>
      </c>
      <c r="UE83">
        <v>135.25845599989401</v>
      </c>
      <c r="UF83">
        <v>111.36270800000101</v>
      </c>
      <c r="UG83">
        <v>128.354984000092</v>
      </c>
      <c r="UH83">
        <v>133.95749299996501</v>
      </c>
      <c r="UI83">
        <v>116.349887000048</v>
      </c>
      <c r="UJ83">
        <v>110.67284400004399</v>
      </c>
      <c r="UK83">
        <v>133.76287500001499</v>
      </c>
      <c r="UL83">
        <v>148.12291399994899</v>
      </c>
      <c r="UM83">
        <v>102.606232000049</v>
      </c>
      <c r="UN83">
        <v>142.252967000008</v>
      </c>
      <c r="UO83">
        <v>188.78602000000001</v>
      </c>
      <c r="UP83">
        <v>185.62706899992199</v>
      </c>
      <c r="UQ83">
        <v>99.015822999994299</v>
      </c>
      <c r="UR83">
        <v>111.498760999995</v>
      </c>
      <c r="US83">
        <v>346.34129900019599</v>
      </c>
      <c r="UT83">
        <v>345.62596500013001</v>
      </c>
      <c r="UU83">
        <v>1913.4808200001701</v>
      </c>
      <c r="UV83">
        <v>138.74937100010001</v>
      </c>
      <c r="UW83">
        <v>453.081261999905</v>
      </c>
      <c r="UX83">
        <v>110.748083999963</v>
      </c>
      <c r="UY83">
        <v>58.134516999998603</v>
      </c>
      <c r="UZ83">
        <v>13.126229000001301</v>
      </c>
      <c r="VA83">
        <v>160.40614399989099</v>
      </c>
      <c r="VB83">
        <v>116.385929999989</v>
      </c>
      <c r="VC83">
        <v>110.09185800002901</v>
      </c>
      <c r="VD83">
        <v>121.704356999951</v>
      </c>
      <c r="VE83">
        <v>109.271136000054</v>
      </c>
      <c r="VF83">
        <v>145.13526699994699</v>
      </c>
      <c r="VG83">
        <v>147.2208730001</v>
      </c>
      <c r="VH83">
        <v>116.281667000032</v>
      </c>
      <c r="VI83">
        <v>107.69152200000801</v>
      </c>
      <c r="VJ83">
        <v>118.493193999981</v>
      </c>
      <c r="VK83">
        <v>116.87851499998899</v>
      </c>
      <c r="VL83">
        <v>104.97351000003999</v>
      </c>
      <c r="VM83">
        <v>109.920511999982</v>
      </c>
      <c r="VN83">
        <v>216.99812999996399</v>
      </c>
      <c r="VO83">
        <v>107.848040999961</v>
      </c>
      <c r="VP83">
        <v>293.95174900023301</v>
      </c>
      <c r="VQ83">
        <v>195.446345000062</v>
      </c>
      <c r="VR83">
        <v>113.630380999995</v>
      </c>
      <c r="VS83">
        <v>108.257342000026</v>
      </c>
      <c r="VT83">
        <v>124.340069000027</v>
      </c>
      <c r="VU83">
        <v>170.57716100011001</v>
      </c>
      <c r="VV83">
        <v>210.52443800005099</v>
      </c>
      <c r="VW83">
        <v>170.98869800008799</v>
      </c>
      <c r="VX83">
        <v>148.32995599997199</v>
      </c>
      <c r="VY83">
        <v>108.749519999954</v>
      </c>
      <c r="VZ83">
        <v>113.10920199996301</v>
      </c>
      <c r="WA83">
        <v>106.216219000053</v>
      </c>
      <c r="WB83">
        <v>291.70873699989198</v>
      </c>
      <c r="WC83">
        <v>187.035877000075</v>
      </c>
      <c r="WD83">
        <v>206.81860899995101</v>
      </c>
      <c r="WE83">
        <v>107.22462100000099</v>
      </c>
      <c r="WF83">
        <v>105.88313500001099</v>
      </c>
      <c r="WG83">
        <v>123.329030000023</v>
      </c>
      <c r="WH83">
        <v>111.553198999958</v>
      </c>
      <c r="WI83">
        <v>123.59282000002</v>
      </c>
      <c r="WJ83">
        <v>29.763742000010101</v>
      </c>
      <c r="WK83">
        <v>113.245064000017</v>
      </c>
      <c r="WL83">
        <v>105.33908399997701</v>
      </c>
      <c r="WM83">
        <v>226.291682000039</v>
      </c>
      <c r="WN83">
        <v>290.17342500016099</v>
      </c>
      <c r="WO83">
        <v>355.97350799990801</v>
      </c>
      <c r="WP83">
        <v>222.76379800005799</v>
      </c>
      <c r="WQ83">
        <v>226.918371000094</v>
      </c>
      <c r="WR83">
        <v>275.91492999997001</v>
      </c>
      <c r="WS83">
        <v>240.979753999971</v>
      </c>
      <c r="WT83">
        <v>451.78545599989599</v>
      </c>
      <c r="WU83">
        <v>458.11725099990099</v>
      </c>
      <c r="WV83">
        <v>712.41325199976598</v>
      </c>
      <c r="WW83">
        <v>130.03882699995299</v>
      </c>
      <c r="WX83">
        <v>305.30395099986299</v>
      </c>
      <c r="WY83">
        <v>148.19500899990101</v>
      </c>
      <c r="WZ83">
        <v>255.69969599996699</v>
      </c>
      <c r="XA83">
        <v>91.194715999998195</v>
      </c>
      <c r="XB83">
        <v>197.62941000005199</v>
      </c>
      <c r="XC83">
        <v>92.172493000049101</v>
      </c>
      <c r="XD83">
        <v>478.67785099986901</v>
      </c>
      <c r="XE83">
        <v>159.55755500006501</v>
      </c>
      <c r="XF83">
        <v>245.138055999996</v>
      </c>
      <c r="XG83">
        <v>101.59885900002</v>
      </c>
      <c r="XH83">
        <v>208.18149899994</v>
      </c>
      <c r="XI83">
        <v>102.07061000005299</v>
      </c>
      <c r="XJ83">
        <v>216.26110000000301</v>
      </c>
      <c r="XK83">
        <v>45.401399000024</v>
      </c>
      <c r="XL83">
        <v>1.3482307899994299</v>
      </c>
      <c r="XM83">
        <v>5.7761463799979502</v>
      </c>
      <c r="XN83">
        <v>1.2491874700008301</v>
      </c>
      <c r="XO83">
        <v>1.8038126600004001</v>
      </c>
      <c r="XP83">
        <v>1.74914587000058</v>
      </c>
      <c r="XQ83">
        <v>19.151087320002301</v>
      </c>
      <c r="XR83">
        <v>1.21835563000059</v>
      </c>
      <c r="XS83">
        <v>1.25764385000002</v>
      </c>
      <c r="XT83">
        <v>2.3483197099994899</v>
      </c>
      <c r="XU83">
        <v>2.2128061600014899</v>
      </c>
      <c r="XV83">
        <v>2.70347319999928</v>
      </c>
      <c r="XW83">
        <v>3.0168440999987101</v>
      </c>
      <c r="XX83">
        <v>3.2052693000005101</v>
      </c>
      <c r="XY83">
        <v>3.1908603999982001</v>
      </c>
      <c r="XZ83">
        <v>1.16860817999986</v>
      </c>
      <c r="YA83">
        <v>9.6844151999976003</v>
      </c>
      <c r="YB83">
        <v>0.95857179999984499</v>
      </c>
      <c r="YC83">
        <v>1.0604235999999201</v>
      </c>
      <c r="YD83">
        <v>1.17852180000045</v>
      </c>
      <c r="YE83">
        <v>4.6648539000016198</v>
      </c>
      <c r="YF83">
        <v>1.1582560000006199</v>
      </c>
      <c r="YG83">
        <v>0.94405798000025198</v>
      </c>
      <c r="YH83">
        <v>1584.04188586026</v>
      </c>
      <c r="YI83">
        <v>114.119742500014</v>
      </c>
      <c r="YJ83">
        <v>303.92351899994497</v>
      </c>
      <c r="YK83">
        <v>3.0332052300000201</v>
      </c>
      <c r="YL83">
        <v>1.4468223599997101</v>
      </c>
      <c r="YM83">
        <v>2360334.7743492099</v>
      </c>
      <c r="YN83">
        <v>1.2275520900002399</v>
      </c>
      <c r="YO83">
        <v>1.21201149999979</v>
      </c>
      <c r="YP83">
        <v>1.7949391700003601</v>
      </c>
      <c r="YQ83">
        <v>170.20410400000401</v>
      </c>
      <c r="YR83">
        <v>145.93833569996099</v>
      </c>
      <c r="YS83">
        <v>6.363955300003</v>
      </c>
      <c r="YT83">
        <v>7.4412908000013003</v>
      </c>
      <c r="YU83">
        <v>363.23336069984401</v>
      </c>
      <c r="YV83">
        <v>227.992982299998</v>
      </c>
      <c r="YW83">
        <v>1.33383879999928</v>
      </c>
      <c r="YX83">
        <v>1.3456721000002301</v>
      </c>
      <c r="YY83">
        <v>1.2207545000001101</v>
      </c>
      <c r="YZ83">
        <v>3.98111009000058</v>
      </c>
      <c r="ZA83">
        <v>1.31016624999938</v>
      </c>
      <c r="ZB83">
        <v>4.0430606299996699</v>
      </c>
      <c r="ZC83">
        <v>1.0751584200006601</v>
      </c>
      <c r="ZD83">
        <v>1.08002350000061</v>
      </c>
    </row>
    <row r="84" spans="1:680" x14ac:dyDescent="0.25">
      <c r="A84" s="40">
        <v>44182</v>
      </c>
      <c r="B84" s="6">
        <v>2.0643392800011502</v>
      </c>
      <c r="C84" s="6">
        <v>1.83521486999962</v>
      </c>
      <c r="E84">
        <v>1.74488351999935</v>
      </c>
      <c r="F84">
        <v>1.07477405999998</v>
      </c>
      <c r="G84">
        <v>1.11051880000014</v>
      </c>
      <c r="H84">
        <v>1.0695175000000701</v>
      </c>
      <c r="I84">
        <v>3.0561067000016902</v>
      </c>
      <c r="J84">
        <v>1.1241104000000599</v>
      </c>
      <c r="K84">
        <v>2.3532433000000301</v>
      </c>
      <c r="L84">
        <v>2.6924790999983101</v>
      </c>
      <c r="M84">
        <v>1.72069030000057</v>
      </c>
      <c r="N84">
        <v>2.5423890999991299</v>
      </c>
      <c r="O84">
        <v>2.4526691700011698</v>
      </c>
      <c r="P84">
        <v>3.0193709599989198</v>
      </c>
      <c r="Q84">
        <v>0.97201964000032604</v>
      </c>
      <c r="R84">
        <v>2.8051411000014901</v>
      </c>
      <c r="S84">
        <v>2.9378690999983501</v>
      </c>
      <c r="T84">
        <v>3.4596814600008701</v>
      </c>
      <c r="U84">
        <v>1.1593967699991501</v>
      </c>
      <c r="V84">
        <v>1.5862414500006701</v>
      </c>
      <c r="W84">
        <v>2.7343022437998998</v>
      </c>
      <c r="X84">
        <v>2.1649702678987501</v>
      </c>
      <c r="Y84">
        <v>3.38016810000045</v>
      </c>
      <c r="Z84">
        <v>1.10705656000027</v>
      </c>
      <c r="AA84">
        <v>1.2753553599995899</v>
      </c>
      <c r="AB84">
        <v>1.1074217700006601</v>
      </c>
      <c r="AC84">
        <v>11.4453108599992</v>
      </c>
      <c r="AD84">
        <v>25.044479809992499</v>
      </c>
      <c r="AE84">
        <v>1.08114793999994</v>
      </c>
      <c r="AF84">
        <v>72.452673070016303</v>
      </c>
      <c r="AG84">
        <v>10.150248210004101</v>
      </c>
      <c r="AH84">
        <v>1.86720013000013</v>
      </c>
      <c r="AI84">
        <v>1.1108136999992</v>
      </c>
      <c r="AJ84">
        <v>2.6460910999994698</v>
      </c>
      <c r="AK84">
        <v>2.4248785000018001</v>
      </c>
      <c r="AL84">
        <v>1.51053214000058</v>
      </c>
      <c r="AM84">
        <v>1.7239711999991401</v>
      </c>
      <c r="AN84">
        <v>960.37251351960003</v>
      </c>
      <c r="AO84">
        <v>230.24650648003399</v>
      </c>
      <c r="AP84">
        <v>173.38155883992999</v>
      </c>
      <c r="AQ84">
        <v>13.9262510999979</v>
      </c>
      <c r="AR84">
        <v>1.5211976499995199</v>
      </c>
      <c r="AS84">
        <v>1.2907150499995601</v>
      </c>
      <c r="AT84">
        <v>1.5084329700002901</v>
      </c>
      <c r="AU84">
        <v>4.0273772700020301</v>
      </c>
      <c r="AV84">
        <v>3.2674345000014</v>
      </c>
      <c r="AW84">
        <v>1.44454301000042</v>
      </c>
      <c r="AX84">
        <v>12.9939753700019</v>
      </c>
      <c r="AY84">
        <v>1.49254022999958</v>
      </c>
      <c r="AZ84">
        <v>6.7950726999988502</v>
      </c>
      <c r="BA84">
        <v>1.57661000000007</v>
      </c>
      <c r="BB84">
        <v>4.18723627000145</v>
      </c>
      <c r="BC84">
        <v>2.5559023999994701</v>
      </c>
      <c r="BD84">
        <v>0.95484983000005696</v>
      </c>
      <c r="BE84">
        <v>1.73158549999971</v>
      </c>
      <c r="BF84">
        <v>2.0722457999981998</v>
      </c>
      <c r="BG84">
        <v>2.3323710000004199</v>
      </c>
      <c r="BH84">
        <v>2.5917799999988298</v>
      </c>
      <c r="BI84">
        <v>1.6655241999997099</v>
      </c>
      <c r="BJ84">
        <v>110.459051599959</v>
      </c>
      <c r="BK84">
        <v>1.10774999999921</v>
      </c>
      <c r="BL84">
        <v>3.40948149000178</v>
      </c>
      <c r="BM84">
        <v>1.79704816999947</v>
      </c>
      <c r="BN84">
        <v>1.6015600400005501</v>
      </c>
      <c r="BO84">
        <v>1.10052309999992</v>
      </c>
      <c r="BP84">
        <v>1.0616958999999</v>
      </c>
      <c r="BQ84">
        <v>2.0072579000006998</v>
      </c>
      <c r="BR84">
        <v>2.0321884000004502</v>
      </c>
      <c r="BS84">
        <v>2.2417118000012102</v>
      </c>
      <c r="BT84">
        <v>1.04835789999925</v>
      </c>
      <c r="BU84">
        <v>1.49276819999977</v>
      </c>
      <c r="BV84">
        <v>1.85127749999992</v>
      </c>
      <c r="BW84">
        <v>7.3910133000026699</v>
      </c>
      <c r="BX84">
        <v>4.8917562999995399</v>
      </c>
      <c r="BY84">
        <v>3.0642092000016401</v>
      </c>
      <c r="BZ84">
        <v>99.060289629967897</v>
      </c>
      <c r="CA84">
        <v>9.2476353999954899</v>
      </c>
      <c r="CB84">
        <v>1.1047321000005501</v>
      </c>
      <c r="CC84">
        <v>23.7789470000134</v>
      </c>
      <c r="CD84">
        <v>4.7085733999992998</v>
      </c>
      <c r="CE84">
        <v>9.1024750000069599</v>
      </c>
      <c r="CF84">
        <v>2.7268016999987599</v>
      </c>
      <c r="CG84">
        <v>37.904592000006197</v>
      </c>
      <c r="CH84">
        <v>1.06513989999985</v>
      </c>
      <c r="CI84">
        <v>1.99785820000034</v>
      </c>
      <c r="CJ84">
        <v>6.1338015000001196</v>
      </c>
      <c r="CK84">
        <v>4.7587560999963898</v>
      </c>
      <c r="CL84">
        <v>2.4646090999995098</v>
      </c>
      <c r="CM84">
        <v>3.0972755000002499</v>
      </c>
      <c r="CN84">
        <v>31.3452137999993</v>
      </c>
      <c r="CO84">
        <v>1.2349087000002299</v>
      </c>
      <c r="CP84">
        <v>1.4645402000005601</v>
      </c>
      <c r="CQ84">
        <v>1.24741870000071</v>
      </c>
      <c r="CR84">
        <v>1.2796025999996301</v>
      </c>
      <c r="CS84">
        <v>1.2789508000005301</v>
      </c>
      <c r="CT84">
        <v>12.1004110999929</v>
      </c>
      <c r="CU84">
        <v>130.55319599993501</v>
      </c>
      <c r="CV84">
        <v>14.009556399993</v>
      </c>
      <c r="CW84">
        <v>24.389312000013899</v>
      </c>
      <c r="CX84">
        <v>78.617883999948404</v>
      </c>
      <c r="CY84">
        <v>18.691469000012098</v>
      </c>
      <c r="CZ84">
        <v>143.281040000031</v>
      </c>
      <c r="DA84">
        <v>10.6635784999962</v>
      </c>
      <c r="DB84">
        <v>10.1875778999965</v>
      </c>
      <c r="DC84">
        <v>22.549537000013501</v>
      </c>
      <c r="DD84">
        <v>2.67274838999947</v>
      </c>
      <c r="DE84">
        <v>1.54624694000086</v>
      </c>
      <c r="DF84">
        <v>1.3632449100005</v>
      </c>
      <c r="DG84">
        <v>1.17515500000081</v>
      </c>
      <c r="DH84">
        <v>3.2174894099989602</v>
      </c>
      <c r="DI84">
        <v>7932.5843589082397</v>
      </c>
      <c r="DJ84">
        <v>1.26519453999936</v>
      </c>
      <c r="DK84">
        <v>2.5075559700016998</v>
      </c>
      <c r="DL84">
        <v>27.886042709986199</v>
      </c>
      <c r="DM84">
        <v>2.2225736299988101</v>
      </c>
      <c r="DN84">
        <v>8.5623161900002707</v>
      </c>
      <c r="DO84">
        <v>2.79843149999942</v>
      </c>
      <c r="DP84">
        <v>3.0196090099998401</v>
      </c>
      <c r="DQ84">
        <v>1.25589448000028</v>
      </c>
      <c r="DR84">
        <v>10.9595650300034</v>
      </c>
      <c r="DS84">
        <v>1.19412508999994</v>
      </c>
      <c r="DT84">
        <v>1.3004733300003899</v>
      </c>
      <c r="DU84">
        <v>3.7008293200015001</v>
      </c>
      <c r="DV84">
        <v>3.5778268399990298</v>
      </c>
      <c r="DW84">
        <v>3.4200683400013099</v>
      </c>
      <c r="DX84">
        <v>1.3538353099993401</v>
      </c>
      <c r="DY84">
        <v>123.784788000048</v>
      </c>
      <c r="DZ84">
        <v>1.37291582999933</v>
      </c>
      <c r="EA84">
        <v>1.81283839000025</v>
      </c>
      <c r="EB84">
        <v>1.10788540999965</v>
      </c>
      <c r="EC84">
        <v>1.12671319999936</v>
      </c>
      <c r="ED84">
        <v>1.0514066499999899</v>
      </c>
      <c r="EE84">
        <v>2.9217657500012102</v>
      </c>
      <c r="EF84">
        <v>1.36436417000004</v>
      </c>
      <c r="EG84">
        <v>2.49675280000156</v>
      </c>
      <c r="EH84">
        <v>1.3868259800001399</v>
      </c>
      <c r="EI84">
        <v>1.76130847999957</v>
      </c>
      <c r="EJ84">
        <v>1.8725559899994599</v>
      </c>
      <c r="EK84">
        <v>3.24761410000065</v>
      </c>
      <c r="EL84">
        <v>6.0338049999991199</v>
      </c>
      <c r="EM84">
        <v>29.508803100005</v>
      </c>
      <c r="EN84">
        <v>1.5759300200006701</v>
      </c>
      <c r="EO84">
        <v>1.3440732800008801</v>
      </c>
      <c r="EP84">
        <v>1.0794658800004999</v>
      </c>
      <c r="EQ84">
        <v>1.07984618999944</v>
      </c>
      <c r="ER84">
        <v>1.3318301599993001</v>
      </c>
      <c r="ES84">
        <v>1.0578134200004601</v>
      </c>
      <c r="ET84">
        <v>1.6166139100005199</v>
      </c>
      <c r="EU84">
        <v>3.02035187000001</v>
      </c>
      <c r="EV84">
        <v>1.13582322000002</v>
      </c>
      <c r="EW84">
        <v>1.01966274000006</v>
      </c>
      <c r="EX84">
        <v>114.29874600004401</v>
      </c>
      <c r="EY84">
        <v>6.6643851300032102</v>
      </c>
      <c r="EZ84">
        <v>3.3756919000006702</v>
      </c>
      <c r="FA84">
        <v>1.20046492000074</v>
      </c>
      <c r="FC84">
        <v>202.66709310002599</v>
      </c>
      <c r="FD84">
        <v>10308.172222033099</v>
      </c>
      <c r="FE84">
        <v>103.465928000049</v>
      </c>
      <c r="FF84">
        <v>1.1046921899997</v>
      </c>
      <c r="FG84">
        <v>4184.2992488667396</v>
      </c>
      <c r="FH84">
        <v>1.03061189999971</v>
      </c>
      <c r="FI84">
        <v>1.0398683000003099</v>
      </c>
      <c r="FJ84">
        <v>1.16855057000066</v>
      </c>
      <c r="FK84">
        <v>22.953813419997498</v>
      </c>
      <c r="FL84">
        <v>1.4046579999994699</v>
      </c>
      <c r="FM84">
        <v>2.2167909000017998</v>
      </c>
      <c r="FN84">
        <v>1.85715030000028</v>
      </c>
      <c r="FO84">
        <v>1.19669109999995</v>
      </c>
      <c r="FP84">
        <v>3.3487037000013502</v>
      </c>
      <c r="FQ84">
        <v>1.6474174899995</v>
      </c>
      <c r="FR84">
        <v>1.20268333999957</v>
      </c>
      <c r="FS84">
        <v>1.16181913999935</v>
      </c>
      <c r="FT84">
        <v>1.9917634899993599</v>
      </c>
      <c r="FU84">
        <v>1.94481984999948</v>
      </c>
      <c r="FV84">
        <v>1.0177130699994501</v>
      </c>
      <c r="FW84">
        <v>1.3921456299995001</v>
      </c>
      <c r="FX84">
        <v>1.1334043499991799</v>
      </c>
      <c r="FY84">
        <v>1.3093314399993701</v>
      </c>
      <c r="FZ84">
        <v>1.0780781699995701</v>
      </c>
      <c r="GA84">
        <v>3.8556203500011201</v>
      </c>
      <c r="GB84">
        <v>1.2310297999993101</v>
      </c>
      <c r="GC84">
        <v>340.88453599996899</v>
      </c>
      <c r="GD84">
        <v>102.27605250000499</v>
      </c>
      <c r="GE84">
        <v>181.06731930002601</v>
      </c>
      <c r="GF84">
        <v>293.107455899939</v>
      </c>
      <c r="GG84">
        <v>279.20205359999102</v>
      </c>
      <c r="GH84">
        <v>133.17165859998201</v>
      </c>
      <c r="GI84">
        <v>274.827885100152</v>
      </c>
      <c r="GJ84">
        <v>111.84363619994799</v>
      </c>
      <c r="GK84">
        <v>215.04564319993401</v>
      </c>
      <c r="GL84">
        <v>1.0835344000006399</v>
      </c>
      <c r="GM84">
        <v>2.2856299999984899</v>
      </c>
      <c r="GN84">
        <v>1.47967489999974</v>
      </c>
      <c r="GO84">
        <v>7.3175836000009404</v>
      </c>
      <c r="GP84">
        <v>2.92744609999863</v>
      </c>
      <c r="GQ84">
        <v>1.11601399999927</v>
      </c>
      <c r="GR84">
        <v>2.2277614999984499</v>
      </c>
      <c r="GS84">
        <v>4.5263210999983103</v>
      </c>
      <c r="GT84">
        <v>2.1219507999994698</v>
      </c>
      <c r="GU84">
        <v>2.9640459000002002</v>
      </c>
      <c r="GV84">
        <v>12.0146367999987</v>
      </c>
      <c r="GW84">
        <v>1.3950112000002299</v>
      </c>
      <c r="GX84">
        <v>8.1299920000019501</v>
      </c>
      <c r="GY84">
        <v>4.1095038999992504</v>
      </c>
      <c r="GZ84">
        <v>1.01078530000086</v>
      </c>
      <c r="HA84">
        <v>2.35089199999857</v>
      </c>
      <c r="HB84">
        <v>0.99571459999970102</v>
      </c>
      <c r="HC84">
        <v>5.3995221000004703</v>
      </c>
      <c r="HD84">
        <v>1.32012270000087</v>
      </c>
      <c r="HE84">
        <v>154.286685700063</v>
      </c>
      <c r="HF84">
        <v>3.5668442999995</v>
      </c>
      <c r="HG84">
        <v>1.0127914999993699</v>
      </c>
      <c r="HH84">
        <v>2.3948452000004199</v>
      </c>
      <c r="HI84">
        <v>5.8776550999973596</v>
      </c>
      <c r="HJ84">
        <v>1.0975653000004999</v>
      </c>
      <c r="HK84">
        <v>4.1051672000030504</v>
      </c>
      <c r="HL84">
        <v>150.65749036008501</v>
      </c>
      <c r="HM84">
        <v>4.19574904999899</v>
      </c>
      <c r="HN84">
        <v>74.5714589699637</v>
      </c>
      <c r="HO84">
        <v>1063.70614817925</v>
      </c>
      <c r="HP84">
        <v>1.13615301999926</v>
      </c>
      <c r="HQ84">
        <v>1.1456066699993199</v>
      </c>
      <c r="HR84">
        <v>117.600028550019</v>
      </c>
      <c r="HS84">
        <v>175.42622525990001</v>
      </c>
      <c r="HT84">
        <v>128.31174550997099</v>
      </c>
      <c r="HU84">
        <v>152.94345793989501</v>
      </c>
      <c r="HV84">
        <v>154.119903030107</v>
      </c>
      <c r="HW84">
        <v>379.58070995984599</v>
      </c>
      <c r="HX84">
        <v>120.72621162002901</v>
      </c>
      <c r="HY84">
        <v>132.69110764004299</v>
      </c>
      <c r="HZ84">
        <v>108.56105441995901</v>
      </c>
      <c r="IA84">
        <v>1.0895928999998401</v>
      </c>
      <c r="IB84">
        <v>1.1015181000002501</v>
      </c>
      <c r="IC84">
        <v>1.1374665000002999</v>
      </c>
      <c r="ID84">
        <v>1.18830469999921</v>
      </c>
      <c r="IE84">
        <v>0.98595999999997697</v>
      </c>
      <c r="IF84">
        <v>1.36732780000057</v>
      </c>
      <c r="IG84">
        <v>1.7574927000005101</v>
      </c>
      <c r="IH84">
        <v>1.3377493000007199</v>
      </c>
      <c r="II84">
        <v>1.3402980999999301</v>
      </c>
      <c r="IJ84">
        <v>1.01960460000009</v>
      </c>
      <c r="IK84">
        <v>1.07706839999992</v>
      </c>
      <c r="IL84">
        <v>1.0981709000007001</v>
      </c>
      <c r="IM84">
        <v>1.1487046000001999</v>
      </c>
      <c r="IN84">
        <v>1.0106962000008901</v>
      </c>
      <c r="IO84">
        <v>1.0085975999991199</v>
      </c>
      <c r="IP84">
        <v>2.9798526000013199</v>
      </c>
      <c r="IQ84">
        <v>1.0864535000000599</v>
      </c>
      <c r="IR84">
        <v>0.998604000000341</v>
      </c>
      <c r="IS84">
        <v>1.29889829999956</v>
      </c>
      <c r="IT84">
        <v>1.3291998000004199</v>
      </c>
      <c r="IU84">
        <v>1.1387816999995299</v>
      </c>
      <c r="IV84">
        <v>1.4813465999996001</v>
      </c>
      <c r="IW84">
        <v>1.0021885999994999</v>
      </c>
      <c r="IX84">
        <v>1.6065204999995299</v>
      </c>
      <c r="IY84">
        <v>1.34828770000058</v>
      </c>
      <c r="IZ84">
        <v>1.9758096000005001</v>
      </c>
      <c r="JA84">
        <v>1.3908293000004099</v>
      </c>
      <c r="JB84">
        <v>1.2174310999998901</v>
      </c>
      <c r="JC84">
        <v>1.15244200000052</v>
      </c>
      <c r="JD84">
        <v>1.1383076000001899</v>
      </c>
      <c r="JE84">
        <v>1.1371899000005199</v>
      </c>
      <c r="JF84">
        <v>4.1552181000006403</v>
      </c>
      <c r="JG84">
        <v>1.46702840000034</v>
      </c>
      <c r="JH84">
        <v>1.3583079</v>
      </c>
      <c r="JI84">
        <v>0.99017530000037401</v>
      </c>
      <c r="JJ84">
        <v>5.7828244999982399</v>
      </c>
      <c r="JK84">
        <v>1.58836990000054</v>
      </c>
      <c r="JL84">
        <v>1.58635040000081</v>
      </c>
      <c r="JM84">
        <v>1.8276824999993599</v>
      </c>
      <c r="JN84">
        <v>1.1623122000000901</v>
      </c>
      <c r="JO84">
        <v>2.5144587899994799</v>
      </c>
      <c r="JP84">
        <v>559.03131387010205</v>
      </c>
      <c r="JQ84">
        <v>207.54999712994299</v>
      </c>
      <c r="JR84">
        <v>11.7349629999953</v>
      </c>
      <c r="JS84">
        <v>1.9090668000008</v>
      </c>
      <c r="JT84">
        <v>1.2663835999992401</v>
      </c>
      <c r="JU84">
        <v>6.3014661999986901</v>
      </c>
      <c r="JV84">
        <v>104.00137700000801</v>
      </c>
      <c r="JW84">
        <v>0.99547470000015903</v>
      </c>
      <c r="JX84">
        <v>106.595797999995</v>
      </c>
      <c r="JY84">
        <v>1.03537918999973</v>
      </c>
      <c r="JZ84">
        <v>1.0550230099997899</v>
      </c>
      <c r="KA84">
        <v>103.234464999987</v>
      </c>
      <c r="KB84">
        <v>80.397666999953799</v>
      </c>
      <c r="KD84">
        <v>108.201048000017</v>
      </c>
      <c r="KE84">
        <v>118.598643000005</v>
      </c>
      <c r="KF84">
        <v>102.81603900005599</v>
      </c>
      <c r="KG84">
        <v>118.53469</v>
      </c>
      <c r="KH84">
        <v>107.406105999951</v>
      </c>
      <c r="KI84">
        <v>174.455964999972</v>
      </c>
      <c r="KJ84">
        <v>163.656425999943</v>
      </c>
      <c r="KK84">
        <v>121.907365999999</v>
      </c>
      <c r="KL84">
        <v>105.103389999946</v>
      </c>
      <c r="KM84">
        <v>150.401525999885</v>
      </c>
      <c r="KN84">
        <v>129.00646300008501</v>
      </c>
      <c r="KO84">
        <v>107.60467000003</v>
      </c>
      <c r="KP84">
        <v>103.18049699999401</v>
      </c>
      <c r="KQ84">
        <v>179.73472999990901</v>
      </c>
      <c r="KR84">
        <v>285.01201999979099</v>
      </c>
      <c r="KS84">
        <v>135.48220700002301</v>
      </c>
      <c r="KT84">
        <v>131.241329000099</v>
      </c>
      <c r="KU84">
        <v>213.947065999964</v>
      </c>
      <c r="KV84">
        <v>110.980760999955</v>
      </c>
      <c r="KW84">
        <v>113.456668999977</v>
      </c>
      <c r="KX84">
        <v>179.089453999884</v>
      </c>
      <c r="KY84">
        <v>207.754675999982</v>
      </c>
      <c r="KZ84">
        <v>102.640986999962</v>
      </c>
      <c r="LA84">
        <v>109.772303999984</v>
      </c>
      <c r="LB84">
        <v>126.217902999953</v>
      </c>
      <c r="LC84">
        <v>110.388065999956</v>
      </c>
      <c r="LD84">
        <v>205.807902999921</v>
      </c>
      <c r="LE84">
        <v>87.035238999989801</v>
      </c>
      <c r="LF84">
        <v>122.451787999948</v>
      </c>
      <c r="LG84">
        <v>118.04804999998299</v>
      </c>
      <c r="LH84">
        <v>102.419558999944</v>
      </c>
      <c r="LI84">
        <v>115.885490000015</v>
      </c>
      <c r="LJ84">
        <v>112.747849000036</v>
      </c>
      <c r="LK84">
        <v>152.72847900004101</v>
      </c>
      <c r="LL84">
        <v>252.743019999936</v>
      </c>
      <c r="LM84">
        <v>199.49695500009699</v>
      </c>
      <c r="LN84">
        <v>110.056398999994</v>
      </c>
      <c r="LO84">
        <v>149.81897399993599</v>
      </c>
      <c r="LQ84">
        <v>117.689189999946</v>
      </c>
      <c r="LS84">
        <v>138.37046099989701</v>
      </c>
      <c r="LT84">
        <v>134.13408400001899</v>
      </c>
      <c r="LU84">
        <v>111.547236999962</v>
      </c>
      <c r="LV84">
        <v>147.71950799995099</v>
      </c>
      <c r="LW84">
        <v>102.134104999946</v>
      </c>
      <c r="LX84">
        <v>113.90118100005201</v>
      </c>
      <c r="LY84">
        <v>132.13793600001401</v>
      </c>
      <c r="LZ84">
        <v>123.566694000037</v>
      </c>
      <c r="MA84">
        <v>100.018799999962</v>
      </c>
      <c r="MB84">
        <v>126.113792999997</v>
      </c>
      <c r="MC84">
        <v>153.35491300001701</v>
      </c>
      <c r="MD84">
        <v>106.186666000052</v>
      </c>
      <c r="ME84">
        <v>108.66990300000199</v>
      </c>
      <c r="MF84">
        <v>102.08787599997601</v>
      </c>
      <c r="MG84">
        <v>103.42891300004</v>
      </c>
      <c r="MH84">
        <v>149.40446499991199</v>
      </c>
      <c r="MI84">
        <v>218.39603299996801</v>
      </c>
      <c r="MJ84">
        <v>100.018799999962</v>
      </c>
      <c r="MK84">
        <v>105.716425999999</v>
      </c>
      <c r="ML84">
        <v>158.292703999905</v>
      </c>
      <c r="MM84">
        <v>112.57636099995599</v>
      </c>
      <c r="MN84">
        <v>102.77577800001001</v>
      </c>
      <c r="MO84">
        <v>134.456117999973</v>
      </c>
      <c r="MP84">
        <v>108.24016199994399</v>
      </c>
      <c r="MQ84">
        <v>102.36664100003</v>
      </c>
      <c r="MR84">
        <v>104.27580800000599</v>
      </c>
      <c r="MT84">
        <v>215.39344600006001</v>
      </c>
      <c r="MU84">
        <v>285.95263099996401</v>
      </c>
      <c r="MV84">
        <v>195.86920400010399</v>
      </c>
      <c r="MW84">
        <v>235.37281100009599</v>
      </c>
      <c r="MX84">
        <v>100.67000000004199</v>
      </c>
      <c r="MY84">
        <v>310.40815600007801</v>
      </c>
      <c r="MZ84">
        <v>310.42229200014799</v>
      </c>
      <c r="NA84">
        <v>285.18184500001399</v>
      </c>
      <c r="NB84">
        <v>120.828499999945</v>
      </c>
      <c r="NC84">
        <v>284.88381400005898</v>
      </c>
      <c r="ND84">
        <v>105.477714000037</v>
      </c>
      <c r="NE84">
        <v>141.59840900008601</v>
      </c>
      <c r="NF84">
        <v>219.08070700010299</v>
      </c>
      <c r="NG84">
        <v>153.91042200010301</v>
      </c>
      <c r="NH84">
        <v>142.54947099997699</v>
      </c>
      <c r="NI84">
        <v>124.466795000015</v>
      </c>
      <c r="NJ84">
        <v>111.82779000001</v>
      </c>
      <c r="NK84">
        <v>122.161802000017</v>
      </c>
      <c r="NL84">
        <v>121.319681999972</v>
      </c>
      <c r="NM84">
        <v>119.42406999995001</v>
      </c>
      <c r="NN84">
        <v>155.60050900001099</v>
      </c>
      <c r="NO84">
        <v>103.100178999943</v>
      </c>
      <c r="NP84">
        <v>125.355368999997</v>
      </c>
      <c r="NQ84">
        <v>109.140598000027</v>
      </c>
      <c r="NR84">
        <v>1.6944820000007901</v>
      </c>
      <c r="NS84">
        <v>4.2029056000028504</v>
      </c>
      <c r="NT84">
        <v>1.37597810000079</v>
      </c>
      <c r="NU84">
        <v>1.03795677999915</v>
      </c>
      <c r="NV84">
        <v>2.4597048799987502</v>
      </c>
      <c r="NW84">
        <v>1.1850604699993701</v>
      </c>
      <c r="NX84">
        <v>1.0222628999999901</v>
      </c>
      <c r="NY84">
        <v>1.03686729999936</v>
      </c>
      <c r="NZ84">
        <v>1.12061159999939</v>
      </c>
      <c r="OA84">
        <v>1.0827468999996199</v>
      </c>
      <c r="OB84">
        <v>3.6806041000017999</v>
      </c>
      <c r="OC84">
        <v>2.2460936999996202</v>
      </c>
      <c r="OD84">
        <v>3.1139151999996102</v>
      </c>
      <c r="OE84">
        <v>1.5718992000001899</v>
      </c>
      <c r="OF84">
        <v>2.9888264000001099</v>
      </c>
      <c r="OG84">
        <v>5.8022106999996996</v>
      </c>
      <c r="OH84">
        <v>2.3686491000007699</v>
      </c>
      <c r="OI84">
        <v>2.63478469999973</v>
      </c>
      <c r="OJ84">
        <v>1.45743880000009</v>
      </c>
      <c r="OK84">
        <v>1.30234019999989</v>
      </c>
      <c r="OL84">
        <v>1.3963875000008601</v>
      </c>
      <c r="OM84">
        <v>3.17903619999925</v>
      </c>
      <c r="ON84">
        <v>3.4681320000017899</v>
      </c>
      <c r="OO84">
        <v>1.3509331999994201</v>
      </c>
      <c r="OP84">
        <v>2.1322458299982801</v>
      </c>
      <c r="OQ84">
        <v>2.8289449299991198</v>
      </c>
      <c r="OR84">
        <v>2.77567003000149</v>
      </c>
      <c r="OS84">
        <v>2.5582312400001701</v>
      </c>
      <c r="OT84">
        <v>2.8890662300000298</v>
      </c>
      <c r="OU84">
        <v>1.05786982000063</v>
      </c>
      <c r="OV84">
        <v>1.5362954600004699</v>
      </c>
      <c r="OW84">
        <v>2.3523724799997598</v>
      </c>
      <c r="OX84">
        <v>2.8980067800002902</v>
      </c>
      <c r="OY84">
        <v>55.0416404900025</v>
      </c>
      <c r="OZ84">
        <v>2.74483088999841</v>
      </c>
      <c r="PA84">
        <v>10.706397550005899</v>
      </c>
      <c r="PB84">
        <v>2.6279328400014501</v>
      </c>
      <c r="PC84">
        <v>3.6800659699984002</v>
      </c>
      <c r="PD84">
        <v>3.2340572499997502</v>
      </c>
      <c r="PE84">
        <v>1.8675717700007199</v>
      </c>
      <c r="PF84">
        <v>108.11247930000501</v>
      </c>
      <c r="PG84">
        <v>92.993690000032103</v>
      </c>
      <c r="PH84">
        <v>4.0945578000028</v>
      </c>
      <c r="PI84">
        <v>6.3724815000023201</v>
      </c>
      <c r="PJ84">
        <v>4.3383953000011397</v>
      </c>
      <c r="PK84">
        <v>1.15991550000035</v>
      </c>
      <c r="PL84">
        <v>1.2122604100004499</v>
      </c>
      <c r="PM84">
        <v>1.2523796799996501</v>
      </c>
      <c r="PN84">
        <v>1.4932823899998799</v>
      </c>
      <c r="PO84">
        <v>1.5227836899994101</v>
      </c>
      <c r="PP84">
        <v>1.6250362699993299</v>
      </c>
      <c r="PQ84">
        <v>1.7036831799996399</v>
      </c>
      <c r="PR84">
        <v>1.3675110200001701</v>
      </c>
      <c r="PS84">
        <v>1.7373944099999801</v>
      </c>
      <c r="PT84">
        <v>1.93681741</v>
      </c>
      <c r="PU84">
        <v>3.3998512100006302</v>
      </c>
      <c r="PV84">
        <v>8.5654254999972199</v>
      </c>
      <c r="PW84">
        <v>216.02146079996601</v>
      </c>
      <c r="PX84">
        <v>2.1458639999982601</v>
      </c>
      <c r="PY84">
        <v>165.97318780003101</v>
      </c>
      <c r="PZ84">
        <v>1.8068242999997901</v>
      </c>
      <c r="QA84">
        <v>1.6630361999996199</v>
      </c>
      <c r="QB84">
        <v>103.042954799952</v>
      </c>
      <c r="QC84">
        <v>2.09230899999966</v>
      </c>
      <c r="QD84">
        <v>43122.870379507498</v>
      </c>
      <c r="QE84">
        <v>2.5407803999987699</v>
      </c>
      <c r="QF84">
        <v>2.2950252800001198</v>
      </c>
      <c r="QG84">
        <v>229.305717410054</v>
      </c>
      <c r="QH84">
        <v>132.337570179952</v>
      </c>
      <c r="QI84">
        <v>1.0807885400008701</v>
      </c>
      <c r="QJ84">
        <v>1.10426761000053</v>
      </c>
      <c r="QK84">
        <v>1.03628933999971</v>
      </c>
      <c r="QL84">
        <v>1.02449811000042</v>
      </c>
      <c r="QM84">
        <v>15.5542849600024</v>
      </c>
      <c r="QN84">
        <v>1.5797100100007799</v>
      </c>
      <c r="QP84">
        <v>1.4172944999991199</v>
      </c>
      <c r="QQ84">
        <v>1.30956250000054</v>
      </c>
      <c r="QR84">
        <v>1.0954849000008799</v>
      </c>
      <c r="QS84">
        <v>1.62618939999993</v>
      </c>
      <c r="QT84">
        <v>1.2857593999997301</v>
      </c>
      <c r="QU84">
        <v>113.577644999954</v>
      </c>
      <c r="QV84">
        <v>103.600303999963</v>
      </c>
      <c r="QW84">
        <v>190.01076600002099</v>
      </c>
      <c r="QX84">
        <v>111.84401500003899</v>
      </c>
      <c r="QY84">
        <v>107.55507200001701</v>
      </c>
      <c r="QZ84">
        <v>104.590454000048</v>
      </c>
      <c r="RA84">
        <v>103.91300099995</v>
      </c>
      <c r="RB84">
        <v>1.31170001999999</v>
      </c>
      <c r="RC84">
        <v>2.47117075999995</v>
      </c>
      <c r="RD84">
        <v>146.32628599996701</v>
      </c>
      <c r="RE84">
        <v>106.708742000046</v>
      </c>
      <c r="RF84">
        <v>111.78252400003799</v>
      </c>
      <c r="RG84">
        <v>122.146610000054</v>
      </c>
      <c r="RH84">
        <v>150.48913099989301</v>
      </c>
      <c r="RI84">
        <v>243.252681999933</v>
      </c>
      <c r="RJ84">
        <v>101.26968000002699</v>
      </c>
      <c r="RL84">
        <v>272.53325700014801</v>
      </c>
      <c r="RM84">
        <v>52.829978000023402</v>
      </c>
      <c r="RN84">
        <v>268.70094900019501</v>
      </c>
      <c r="RO84">
        <v>168.58782100002301</v>
      </c>
      <c r="RP84">
        <v>220.01065100007699</v>
      </c>
      <c r="RQ84">
        <v>104.27517399995099</v>
      </c>
      <c r="RR84">
        <v>377.39321999996901</v>
      </c>
      <c r="RS84">
        <v>194.31842799997</v>
      </c>
      <c r="RT84">
        <v>110.830338999978</v>
      </c>
      <c r="RU84">
        <v>185.96661400003401</v>
      </c>
      <c r="RV84">
        <v>327.72810199996502</v>
      </c>
      <c r="RW84">
        <v>61.201468000013797</v>
      </c>
      <c r="RX84">
        <v>372.06542100012302</v>
      </c>
      <c r="RY84">
        <v>200.10393600002899</v>
      </c>
      <c r="RZ84">
        <v>528.76208799984295</v>
      </c>
      <c r="SA84">
        <v>568.792359000072</v>
      </c>
      <c r="SB84">
        <v>290.49602600000799</v>
      </c>
      <c r="SC84">
        <v>103.838014999987</v>
      </c>
      <c r="SD84">
        <v>198.65555700007801</v>
      </c>
      <c r="SE84">
        <v>346.48639900004503</v>
      </c>
      <c r="SF84">
        <v>249.167590999976</v>
      </c>
      <c r="SG84">
        <v>690.67095899954404</v>
      </c>
      <c r="SH84">
        <v>111.337652000017</v>
      </c>
      <c r="SI84">
        <v>106.061345999944</v>
      </c>
      <c r="SJ84">
        <v>7910.08369799703</v>
      </c>
      <c r="SK84">
        <v>65.046215999987893</v>
      </c>
      <c r="SL84">
        <v>151.47586299991201</v>
      </c>
      <c r="SM84">
        <v>284.72886299993797</v>
      </c>
      <c r="SN84">
        <v>340.46567300008599</v>
      </c>
      <c r="SO84">
        <v>201.48827599990199</v>
      </c>
      <c r="SP84">
        <v>563.36843100003898</v>
      </c>
      <c r="SQ84">
        <v>201.63974900008199</v>
      </c>
      <c r="SR84">
        <v>53.7910510000074</v>
      </c>
      <c r="SS84">
        <v>45.151032999972799</v>
      </c>
      <c r="ST84">
        <v>195.70164200011601</v>
      </c>
      <c r="SU84">
        <v>190.560075999936</v>
      </c>
      <c r="SV84">
        <v>197.64006499992701</v>
      </c>
      <c r="SW84">
        <v>166.697426999919</v>
      </c>
      <c r="SX84">
        <v>205.20689100003801</v>
      </c>
      <c r="SY84">
        <v>182.41513399989299</v>
      </c>
      <c r="SZ84">
        <v>119.82041000004401</v>
      </c>
      <c r="TA84">
        <v>148.93356000003399</v>
      </c>
      <c r="TB84">
        <v>103.97471900004901</v>
      </c>
      <c r="TC84">
        <v>152.589779000031</v>
      </c>
      <c r="TD84">
        <v>142.058021999896</v>
      </c>
      <c r="TE84">
        <v>426.15366300009202</v>
      </c>
      <c r="TF84">
        <v>118.182646999951</v>
      </c>
      <c r="TG84">
        <v>126.86521399999</v>
      </c>
      <c r="TH84">
        <v>460.38939200015699</v>
      </c>
      <c r="TI84">
        <v>87.316947999992394</v>
      </c>
      <c r="TJ84">
        <v>284.02675499999901</v>
      </c>
      <c r="TK84">
        <v>158.40605599992</v>
      </c>
      <c r="TL84">
        <v>439.12532499991403</v>
      </c>
      <c r="TM84">
        <v>510.24523600004602</v>
      </c>
      <c r="TN84">
        <v>199.00026899995299</v>
      </c>
      <c r="TO84">
        <v>511.02992200013301</v>
      </c>
      <c r="TP84">
        <v>216.76509099989201</v>
      </c>
      <c r="TQ84">
        <v>510.84930799994601</v>
      </c>
      <c r="TR84">
        <v>510.77690199995402</v>
      </c>
      <c r="TS84">
        <v>208.925036000088</v>
      </c>
      <c r="TT84">
        <v>161.33582899998899</v>
      </c>
      <c r="TV84">
        <v>107.257789000054</v>
      </c>
      <c r="TW84">
        <v>372.90174000011802</v>
      </c>
      <c r="TX84">
        <v>136.121425000019</v>
      </c>
      <c r="TY84">
        <v>113.15703400003299</v>
      </c>
      <c r="TZ84">
        <v>433.87746099987999</v>
      </c>
      <c r="UA84">
        <v>157.088938999921</v>
      </c>
      <c r="UB84">
        <v>132.29329499998099</v>
      </c>
      <c r="UC84">
        <v>115.632523000007</v>
      </c>
      <c r="UD84">
        <v>110.12499599997</v>
      </c>
      <c r="UE84">
        <v>135.39263399993101</v>
      </c>
      <c r="UF84">
        <v>111.470913000056</v>
      </c>
      <c r="UG84">
        <v>128.477731999941</v>
      </c>
      <c r="UH84">
        <v>134.08868500008199</v>
      </c>
      <c r="UI84">
        <v>116.477096999995</v>
      </c>
      <c r="UJ84">
        <v>110.783494999981</v>
      </c>
      <c r="UK84">
        <v>133.87458700011501</v>
      </c>
      <c r="UL84">
        <v>148.076187999919</v>
      </c>
      <c r="UM84">
        <v>102.66651899996199</v>
      </c>
      <c r="UN84">
        <v>142.20203900011299</v>
      </c>
      <c r="UO84">
        <v>188.67637000000099</v>
      </c>
      <c r="UP84">
        <v>185.12947000004399</v>
      </c>
      <c r="UQ84">
        <v>98.671896000043503</v>
      </c>
      <c r="UR84">
        <v>111.67374899995001</v>
      </c>
      <c r="US84">
        <v>346.23926799977198</v>
      </c>
      <c r="UT84">
        <v>345.523837000132</v>
      </c>
      <c r="UU84">
        <v>1912.9187780003999</v>
      </c>
      <c r="UV84">
        <v>138.71096899989101</v>
      </c>
      <c r="UW84">
        <v>453.03120800014602</v>
      </c>
      <c r="UX84">
        <v>110.611630000058</v>
      </c>
      <c r="UY84">
        <v>58.851011999999201</v>
      </c>
      <c r="UZ84">
        <v>13.2893049999984</v>
      </c>
      <c r="VA84">
        <v>160.40917000011501</v>
      </c>
      <c r="VB84">
        <v>116.30992499995</v>
      </c>
      <c r="VC84">
        <v>110.030514999991</v>
      </c>
      <c r="VD84">
        <v>121.637130000046</v>
      </c>
      <c r="VE84">
        <v>109.204893999966</v>
      </c>
      <c r="VF84">
        <v>145.13586600008401</v>
      </c>
      <c r="VG84">
        <v>147.22338899993301</v>
      </c>
      <c r="VH84">
        <v>116.14088500000101</v>
      </c>
      <c r="VI84">
        <v>107.610328000039</v>
      </c>
      <c r="VJ84">
        <v>118.41458500002</v>
      </c>
      <c r="VK84">
        <v>116.80263900000099</v>
      </c>
      <c r="VL84">
        <v>105.105779999983</v>
      </c>
      <c r="VM84">
        <v>109.838763999986</v>
      </c>
      <c r="VN84">
        <v>216.87174100009699</v>
      </c>
      <c r="VO84">
        <v>107.787648000056</v>
      </c>
      <c r="VP84">
        <v>293.785651000217</v>
      </c>
      <c r="VQ84">
        <v>195.33823299989999</v>
      </c>
      <c r="VR84">
        <v>113.545756999985</v>
      </c>
      <c r="VS84">
        <v>108.191795999999</v>
      </c>
      <c r="VT84">
        <v>124.24021900002801</v>
      </c>
      <c r="VU84">
        <v>170.65774499997499</v>
      </c>
      <c r="VV84">
        <v>210.61981600010799</v>
      </c>
      <c r="VW84">
        <v>171.179865000071</v>
      </c>
      <c r="VX84">
        <v>148.21365300007199</v>
      </c>
      <c r="VY84">
        <v>108.678376000025</v>
      </c>
      <c r="VZ84">
        <v>113.020934000029</v>
      </c>
      <c r="WA84">
        <v>106.184255999979</v>
      </c>
      <c r="WB84">
        <v>291.46497400011901</v>
      </c>
      <c r="WC84">
        <v>186.91938799992201</v>
      </c>
      <c r="WD84">
        <v>206.68576200003699</v>
      </c>
      <c r="WE84">
        <v>107.156049999991</v>
      </c>
      <c r="WF84">
        <v>105.81430900003799</v>
      </c>
      <c r="WG84">
        <v>123.260328999953</v>
      </c>
      <c r="WH84">
        <v>111.482550999965</v>
      </c>
      <c r="WI84">
        <v>123.492271000054</v>
      </c>
      <c r="WJ84">
        <v>29.760428000008702</v>
      </c>
      <c r="WK84">
        <v>113.264119000058</v>
      </c>
      <c r="WL84">
        <v>105.275120000006</v>
      </c>
      <c r="WM84">
        <v>226.15538499993301</v>
      </c>
      <c r="WN84">
        <v>290.00469500012701</v>
      </c>
      <c r="WO84">
        <v>355.66916200006398</v>
      </c>
      <c r="WP84">
        <v>222.489307000069</v>
      </c>
      <c r="WQ84">
        <v>226.09233499993601</v>
      </c>
      <c r="WR84">
        <v>276.96859999978898</v>
      </c>
      <c r="WS84">
        <v>241.907370999921</v>
      </c>
      <c r="WT84">
        <v>450.98322100005998</v>
      </c>
      <c r="WU84">
        <v>457.31806600000698</v>
      </c>
      <c r="WV84">
        <v>711.19281699974101</v>
      </c>
      <c r="WW84">
        <v>130.01419700007</v>
      </c>
      <c r="WX84">
        <v>305.53930100007</v>
      </c>
      <c r="WY84">
        <v>148.32133299997099</v>
      </c>
      <c r="WZ84">
        <v>254.86308800009999</v>
      </c>
      <c r="XA84">
        <v>90.896641999948798</v>
      </c>
      <c r="XB84">
        <v>197.06484599993601</v>
      </c>
      <c r="XC84">
        <v>91.875984000042095</v>
      </c>
      <c r="XD84">
        <v>478.70673500001402</v>
      </c>
      <c r="XE84">
        <v>159.566059000092</v>
      </c>
      <c r="XF84">
        <v>244.992956999922</v>
      </c>
      <c r="XG84">
        <v>101.538724999991</v>
      </c>
      <c r="XH84">
        <v>208.06260999990599</v>
      </c>
      <c r="XI84">
        <v>102.01229600003001</v>
      </c>
      <c r="XJ84">
        <v>216.142054999946</v>
      </c>
      <c r="XK84">
        <v>45.908427999995197</v>
      </c>
      <c r="XL84">
        <v>1.3512649599997499</v>
      </c>
      <c r="XM84">
        <v>5.7762445400003299</v>
      </c>
      <c r="XN84">
        <v>1.2492702399995299</v>
      </c>
      <c r="XO84">
        <v>1.8040930000006501</v>
      </c>
      <c r="XP84">
        <v>1.7493601099995399</v>
      </c>
      <c r="XQ84">
        <v>19.292877100000599</v>
      </c>
      <c r="XR84">
        <v>1.2191776500003499</v>
      </c>
      <c r="XS84">
        <v>1.25775839999915</v>
      </c>
      <c r="XT84">
        <v>2.34850046000065</v>
      </c>
      <c r="XU84">
        <v>2.2129641300016401</v>
      </c>
      <c r="XV84">
        <v>2.71086940000168</v>
      </c>
      <c r="XW84">
        <v>3.02804599999945</v>
      </c>
      <c r="XX84">
        <v>3.2220429000008202</v>
      </c>
      <c r="XY84">
        <v>3.1997291000007002</v>
      </c>
      <c r="XZ84">
        <v>1.17124239000077</v>
      </c>
      <c r="YA84">
        <v>9.7041278999968199</v>
      </c>
      <c r="YB84">
        <v>0.95872429999963105</v>
      </c>
      <c r="YC84">
        <v>1.0619795999991799</v>
      </c>
      <c r="YD84">
        <v>1.17709570000079</v>
      </c>
      <c r="YE84">
        <v>4.6566645999991998</v>
      </c>
      <c r="YF84">
        <v>1.1566187000007599</v>
      </c>
      <c r="YG84">
        <v>0.94433515000037005</v>
      </c>
      <c r="YH84">
        <v>1577.6933381091801</v>
      </c>
      <c r="YI84">
        <v>114.2387781</v>
      </c>
      <c r="YJ84">
        <v>303.94724400015502</v>
      </c>
      <c r="YK84">
        <v>3.03348788999938</v>
      </c>
      <c r="YL84">
        <v>1.4470090600007099</v>
      </c>
      <c r="YM84">
        <v>2361043.11895752</v>
      </c>
      <c r="YN84">
        <v>1.2293852799994101</v>
      </c>
      <c r="YO84">
        <v>1.2138250299994999</v>
      </c>
      <c r="YP84">
        <v>1.80252889999974</v>
      </c>
      <c r="YQ84">
        <v>170.47368100006099</v>
      </c>
      <c r="YR84">
        <v>145.820768299978</v>
      </c>
      <c r="YS84">
        <v>6.4132576999982103</v>
      </c>
      <c r="YT84">
        <v>7.5104646000036199</v>
      </c>
      <c r="YU84">
        <v>366.03619220014701</v>
      </c>
      <c r="YV84">
        <v>228.11785489996001</v>
      </c>
      <c r="YW84">
        <v>1.3329362000003999</v>
      </c>
      <c r="YX84">
        <v>1.34694529999979</v>
      </c>
      <c r="YY84">
        <v>1.22520710000026</v>
      </c>
      <c r="YZ84">
        <v>3.9884771600009099</v>
      </c>
      <c r="ZA84">
        <v>1.3198975800005399</v>
      </c>
      <c r="ZB84">
        <v>4.13208247000148</v>
      </c>
      <c r="ZC84">
        <v>1.0988238400004799</v>
      </c>
      <c r="ZD84">
        <v>1.08774319999975</v>
      </c>
    </row>
    <row r="85" spans="1:680" x14ac:dyDescent="0.25">
      <c r="A85" s="40">
        <v>44183</v>
      </c>
      <c r="B85" s="6">
        <v>2.0646320099986002</v>
      </c>
      <c r="C85" s="6">
        <v>1.83338680999987</v>
      </c>
      <c r="E85">
        <v>1.7452057699993</v>
      </c>
      <c r="F85">
        <v>1.0749735200006401</v>
      </c>
      <c r="G85">
        <v>1.1096603999994801</v>
      </c>
      <c r="H85">
        <v>1.0687133999999801</v>
      </c>
      <c r="I85">
        <v>3.0565510000014902</v>
      </c>
      <c r="J85">
        <v>1.12427949999983</v>
      </c>
      <c r="K85">
        <v>2.3491737000003901</v>
      </c>
      <c r="L85">
        <v>2.6617839999999</v>
      </c>
      <c r="M85">
        <v>1.7006719000000901</v>
      </c>
      <c r="N85">
        <v>2.5206648999992498</v>
      </c>
      <c r="O85">
        <v>2.4400598700012801</v>
      </c>
      <c r="P85">
        <v>3.0038386099986401</v>
      </c>
      <c r="Q85">
        <v>0.97158448000027398</v>
      </c>
      <c r="R85">
        <v>2.8061484399986498</v>
      </c>
      <c r="S85">
        <v>2.9364370299990701</v>
      </c>
      <c r="T85">
        <v>3.4579590600005798</v>
      </c>
      <c r="U85">
        <v>1.15882081000018</v>
      </c>
      <c r="V85">
        <v>1.58554308999919</v>
      </c>
      <c r="W85">
        <v>2.7373001054002102</v>
      </c>
      <c r="X85">
        <v>2.1655277852987602</v>
      </c>
      <c r="Y85">
        <v>3.3780679000010401</v>
      </c>
      <c r="Z85">
        <v>1.1072455400008001</v>
      </c>
      <c r="AA85">
        <v>1.27552337999987</v>
      </c>
      <c r="AB85">
        <v>1.1076794399996299</v>
      </c>
      <c r="AC85">
        <v>11.432607569993699</v>
      </c>
      <c r="AD85">
        <v>24.925278120004801</v>
      </c>
      <c r="AE85">
        <v>1.08096468999975</v>
      </c>
      <c r="AF85">
        <v>72.345232159947003</v>
      </c>
      <c r="AG85">
        <v>10.0790924699977</v>
      </c>
      <c r="AH85">
        <v>1.8679555399994601</v>
      </c>
      <c r="AI85">
        <v>1.1110995199997</v>
      </c>
      <c r="AJ85">
        <v>2.64101270000174</v>
      </c>
      <c r="AK85">
        <v>2.4199894999983398</v>
      </c>
      <c r="AL85">
        <v>1.5078071400002999</v>
      </c>
      <c r="AM85">
        <v>1.7172955999994901</v>
      </c>
      <c r="AN85">
        <v>957.78009159024805</v>
      </c>
      <c r="AO85">
        <v>229.70992127992201</v>
      </c>
      <c r="AP85">
        <v>172.96612430992499</v>
      </c>
      <c r="AQ85">
        <v>13.9219636000053</v>
      </c>
      <c r="AR85">
        <v>1.5216702300003799</v>
      </c>
      <c r="AS85">
        <v>1.2909615499993401</v>
      </c>
      <c r="AT85">
        <v>1.50830244999997</v>
      </c>
      <c r="AU85">
        <v>4.0298426099980098</v>
      </c>
      <c r="AV85">
        <v>3.2642736000016201</v>
      </c>
      <c r="AW85">
        <v>1.4447302900007299</v>
      </c>
      <c r="AX85">
        <v>12.9911424299935</v>
      </c>
      <c r="AY85">
        <v>1.49174327999935</v>
      </c>
      <c r="AZ85">
        <v>6.7763399999967104</v>
      </c>
      <c r="BA85">
        <v>1.57681530000082</v>
      </c>
      <c r="BB85">
        <v>4.1777560400005296</v>
      </c>
      <c r="BC85">
        <v>2.55874880999909</v>
      </c>
      <c r="BD85">
        <v>0.95589540000037199</v>
      </c>
      <c r="BE85">
        <v>1.73190149999937</v>
      </c>
      <c r="BF85">
        <v>2.0715354999993001</v>
      </c>
      <c r="BG85">
        <v>2.3222052999990401</v>
      </c>
      <c r="BH85">
        <v>2.5894727999984801</v>
      </c>
      <c r="BI85">
        <v>1.6661423000005</v>
      </c>
      <c r="BJ85">
        <v>110.74789370002701</v>
      </c>
      <c r="BK85">
        <v>1.1092912000003701</v>
      </c>
      <c r="BL85">
        <v>3.4050397300015902</v>
      </c>
      <c r="BM85">
        <v>1.79473558999962</v>
      </c>
      <c r="BN85">
        <v>1.6045643800007401</v>
      </c>
      <c r="BO85">
        <v>1.1010521000007401</v>
      </c>
      <c r="BP85">
        <v>1.0616073000001101</v>
      </c>
      <c r="BQ85">
        <v>2.0072383000006102</v>
      </c>
      <c r="BR85">
        <v>2.0321150999989199</v>
      </c>
      <c r="BS85">
        <v>2.2421858000016099</v>
      </c>
      <c r="BT85">
        <v>1.0484407999993</v>
      </c>
      <c r="BU85">
        <v>1.4961163999996601</v>
      </c>
      <c r="BV85">
        <v>1.8489532000003199</v>
      </c>
      <c r="BW85">
        <v>7.3750343999999997</v>
      </c>
      <c r="BX85">
        <v>4.8663407999993096</v>
      </c>
      <c r="BY85">
        <v>3.0620458000012101</v>
      </c>
      <c r="BZ85">
        <v>98.738274169969401</v>
      </c>
      <c r="CA85">
        <v>9.2482923000061401</v>
      </c>
      <c r="CB85">
        <v>1.10494669999935</v>
      </c>
      <c r="CC85">
        <v>23.762840300012599</v>
      </c>
      <c r="CD85">
        <v>4.6884589999972404</v>
      </c>
      <c r="CE85">
        <v>9.1160793000017293</v>
      </c>
      <c r="CF85">
        <v>2.7271851000004999</v>
      </c>
      <c r="CG85">
        <v>37.898751500004401</v>
      </c>
      <c r="CH85">
        <v>1.06368440000006</v>
      </c>
      <c r="CI85">
        <v>1.9919609999997201</v>
      </c>
      <c r="CJ85">
        <v>6.1355144999979503</v>
      </c>
      <c r="CK85">
        <v>4.7653548000016599</v>
      </c>
      <c r="CL85">
        <v>2.4701954999982298</v>
      </c>
      <c r="CM85">
        <v>3.0976239000010501</v>
      </c>
      <c r="CN85">
        <v>31.3476368999982</v>
      </c>
      <c r="CO85">
        <v>1.23555189999934</v>
      </c>
      <c r="CP85">
        <v>1.45684339999934</v>
      </c>
      <c r="CQ85">
        <v>1.25343649999922</v>
      </c>
      <c r="CR85">
        <v>1.27879890000077</v>
      </c>
      <c r="CS85">
        <v>1.2781166999993701</v>
      </c>
      <c r="CT85">
        <v>12.101532700005899</v>
      </c>
      <c r="CU85">
        <v>130.541269999929</v>
      </c>
      <c r="CV85">
        <v>14.0121432000014</v>
      </c>
      <c r="CW85">
        <v>24.281669999996701</v>
      </c>
      <c r="CX85">
        <v>78.603172000031904</v>
      </c>
      <c r="CY85">
        <v>18.701935999997701</v>
      </c>
      <c r="CZ85">
        <v>143.27255999995401</v>
      </c>
      <c r="DA85">
        <v>10.6630253000039</v>
      </c>
      <c r="DB85">
        <v>10.1886958999967</v>
      </c>
      <c r="DC85">
        <v>22.553076000011099</v>
      </c>
      <c r="DD85">
        <v>2.6721750500000798</v>
      </c>
      <c r="DE85">
        <v>1.54197073999967</v>
      </c>
      <c r="DF85">
        <v>1.3622501400004701</v>
      </c>
      <c r="DG85">
        <v>1.17429701000037</v>
      </c>
      <c r="DH85">
        <v>3.2162680299989002</v>
      </c>
      <c r="DI85">
        <v>7929.5347272381196</v>
      </c>
      <c r="DJ85">
        <v>1.2682241999991699</v>
      </c>
      <c r="DK85">
        <v>2.5057190199986499</v>
      </c>
      <c r="DL85">
        <v>27.889097720006198</v>
      </c>
      <c r="DM85">
        <v>2.2229075200011699</v>
      </c>
      <c r="DN85">
        <v>8.5565788100066094</v>
      </c>
      <c r="DO85">
        <v>2.7985412099987999</v>
      </c>
      <c r="DP85">
        <v>3.0189435399988702</v>
      </c>
      <c r="DQ85">
        <v>1.2503643399995801</v>
      </c>
      <c r="DR85">
        <v>10.950248570006799</v>
      </c>
      <c r="DS85">
        <v>1.1961830399996001</v>
      </c>
      <c r="DT85">
        <v>1.29837283000052</v>
      </c>
      <c r="DU85">
        <v>3.6812184100017502</v>
      </c>
      <c r="DV85">
        <v>3.5702651899991902</v>
      </c>
      <c r="DW85">
        <v>3.4104070899993499</v>
      </c>
      <c r="DX85">
        <v>1.3500760299993999</v>
      </c>
      <c r="DY85">
        <v>123.762870999984</v>
      </c>
      <c r="DZ85">
        <v>1.3686241899995399</v>
      </c>
      <c r="EA85">
        <v>1.8100066700008</v>
      </c>
      <c r="EB85">
        <v>1.10616198000025</v>
      </c>
      <c r="EC85">
        <v>1.1268536000006899</v>
      </c>
      <c r="ED85">
        <v>1.05153964999954</v>
      </c>
      <c r="EE85">
        <v>2.9221360199990198</v>
      </c>
      <c r="EF85">
        <v>1.3650050300002501</v>
      </c>
      <c r="EG85">
        <v>2.4969836999989599</v>
      </c>
      <c r="EH85">
        <v>1.3884247099995299</v>
      </c>
      <c r="EI85">
        <v>1.7617644700003401</v>
      </c>
      <c r="EJ85">
        <v>1.8636098700007999</v>
      </c>
      <c r="EK85">
        <v>3.2467777999991099</v>
      </c>
      <c r="EL85">
        <v>6.0327763000022996</v>
      </c>
      <c r="EM85">
        <v>29.511716200009701</v>
      </c>
      <c r="EN85">
        <v>1.56697184000041</v>
      </c>
      <c r="EO85">
        <v>1.34441513999991</v>
      </c>
      <c r="EP85">
        <v>1.0799007000005101</v>
      </c>
      <c r="EQ85">
        <v>1.08004586000061</v>
      </c>
      <c r="ER85">
        <v>1.33176472999912</v>
      </c>
      <c r="ES85">
        <v>1.0590207799996301</v>
      </c>
      <c r="ET85">
        <v>1.6168612199999199</v>
      </c>
      <c r="EU85">
        <v>3.0206559699981899</v>
      </c>
      <c r="EV85">
        <v>1.1359862099998299</v>
      </c>
      <c r="EW85">
        <v>1.02067313999942</v>
      </c>
      <c r="EX85">
        <v>114.30949699995099</v>
      </c>
      <c r="EY85">
        <v>6.6292693799987301</v>
      </c>
      <c r="EZ85">
        <v>3.3595529999984102</v>
      </c>
      <c r="FA85">
        <v>1.19416375999936</v>
      </c>
      <c r="FC85">
        <v>203.77936580008799</v>
      </c>
      <c r="FD85">
        <v>10259.9937113672</v>
      </c>
      <c r="FE85">
        <v>103.65742139995599</v>
      </c>
      <c r="FF85">
        <v>1.1047829500002999</v>
      </c>
      <c r="FG85">
        <v>4185.4856153205001</v>
      </c>
      <c r="FH85">
        <v>1.0301968999992801</v>
      </c>
      <c r="FI85">
        <v>1.04305953000039</v>
      </c>
      <c r="FJ85">
        <v>1.17217042000084</v>
      </c>
      <c r="FK85">
        <v>22.9422321699967</v>
      </c>
      <c r="FL85">
        <v>1.39578079999956</v>
      </c>
      <c r="FM85">
        <v>2.2165172999994001</v>
      </c>
      <c r="FN85">
        <v>1.8537133999998301</v>
      </c>
      <c r="FO85">
        <v>1.1969033000004901</v>
      </c>
      <c r="FP85">
        <v>3.35024269999849</v>
      </c>
      <c r="FQ85">
        <v>1.6451412400001599</v>
      </c>
      <c r="FR85">
        <v>1.20285071000035</v>
      </c>
      <c r="FS85">
        <v>1.16345643999921</v>
      </c>
      <c r="FT85">
        <v>1.99748542000088</v>
      </c>
      <c r="FU85">
        <v>1.9501013699991701</v>
      </c>
      <c r="FV85">
        <v>1.0211064399991301</v>
      </c>
      <c r="FW85">
        <v>1.3914065200006001</v>
      </c>
      <c r="FX85">
        <v>1.1315258400009001</v>
      </c>
      <c r="FY85">
        <v>1.3079413199993699</v>
      </c>
      <c r="FZ85">
        <v>1.0763551</v>
      </c>
      <c r="GA85">
        <v>3.84556836000047</v>
      </c>
      <c r="GB85">
        <v>1.2308632000003901</v>
      </c>
      <c r="GC85">
        <v>338.88055448001302</v>
      </c>
      <c r="GD85">
        <v>102.279526500031</v>
      </c>
      <c r="GE85">
        <v>181.113833100069</v>
      </c>
      <c r="GF85">
        <v>292.96722650015698</v>
      </c>
      <c r="GG85">
        <v>278.99500350002199</v>
      </c>
      <c r="GH85">
        <v>133.07394280005201</v>
      </c>
      <c r="GI85">
        <v>275.35624059988203</v>
      </c>
      <c r="GJ85">
        <v>112.057207899983</v>
      </c>
      <c r="GK85">
        <v>215.45717670000201</v>
      </c>
      <c r="GL85">
        <v>1.0837451999996099</v>
      </c>
      <c r="GM85">
        <v>2.2830504999983501</v>
      </c>
      <c r="GN85">
        <v>1.47516370000085</v>
      </c>
      <c r="GO85">
        <v>7.3341704999984403</v>
      </c>
      <c r="GP85">
        <v>2.92818650000117</v>
      </c>
      <c r="GQ85">
        <v>1.11674119999952</v>
      </c>
      <c r="GR85">
        <v>2.2284308000016599</v>
      </c>
      <c r="GS85">
        <v>4.5367083000019202</v>
      </c>
      <c r="GT85">
        <v>2.1223862000006202</v>
      </c>
      <c r="GU85">
        <v>2.9582024000010301</v>
      </c>
      <c r="GV85">
        <v>12.003879199997799</v>
      </c>
      <c r="GW85">
        <v>1.3951371999992299</v>
      </c>
      <c r="GX85">
        <v>8.1024147999996803</v>
      </c>
      <c r="GY85">
        <v>4.1099953000011702</v>
      </c>
      <c r="GZ85">
        <v>1.0109162999997401</v>
      </c>
      <c r="HA85">
        <v>2.3454301999990999</v>
      </c>
      <c r="HB85">
        <v>0.98845710000023201</v>
      </c>
      <c r="HC85">
        <v>5.36018080000213</v>
      </c>
      <c r="HD85">
        <v>1.32206319999932</v>
      </c>
      <c r="HE85">
        <v>154.201752899913</v>
      </c>
      <c r="HF85">
        <v>3.5678273999983499</v>
      </c>
      <c r="HG85">
        <v>1.0064646999999201</v>
      </c>
      <c r="HH85">
        <v>2.39718490000087</v>
      </c>
      <c r="HI85">
        <v>5.8784142000004103</v>
      </c>
      <c r="HJ85">
        <v>1.0977402999997099</v>
      </c>
      <c r="HK85">
        <v>4.0763586000030001</v>
      </c>
      <c r="HL85">
        <v>151.42741989996301</v>
      </c>
      <c r="HM85">
        <v>4.1961817999981603</v>
      </c>
      <c r="HN85">
        <v>74.595033620018498</v>
      </c>
      <c r="HO85">
        <v>1062.3202783204599</v>
      </c>
      <c r="HP85">
        <v>1.13631596999949</v>
      </c>
      <c r="HQ85">
        <v>1.14627361000021</v>
      </c>
      <c r="HR85">
        <v>117.671302709961</v>
      </c>
      <c r="HS85">
        <v>175.62780912010899</v>
      </c>
      <c r="HT85">
        <v>128.286769399885</v>
      </c>
      <c r="HU85">
        <v>152.63567505008501</v>
      </c>
      <c r="HV85">
        <v>153.81660768995101</v>
      </c>
      <c r="HW85">
        <v>379.89577710023099</v>
      </c>
      <c r="HX85">
        <v>120.80411559995299</v>
      </c>
      <c r="HY85">
        <v>132.67027857992801</v>
      </c>
      <c r="HZ85">
        <v>108.44660288002299</v>
      </c>
      <c r="IA85">
        <v>1.0898390000002101</v>
      </c>
      <c r="IB85">
        <v>1.10174709999956</v>
      </c>
      <c r="IC85">
        <v>1.1395501000006301</v>
      </c>
      <c r="ID85">
        <v>1.19358350000039</v>
      </c>
      <c r="IE85">
        <v>0.98778490000040597</v>
      </c>
      <c r="IF85">
        <v>1.3706724000003301</v>
      </c>
      <c r="IG85">
        <v>1.7607461000006901</v>
      </c>
      <c r="IH85">
        <v>1.3408691999993601</v>
      </c>
      <c r="II85">
        <v>1.34346650000043</v>
      </c>
      <c r="IJ85">
        <v>1.02192789999935</v>
      </c>
      <c r="IK85">
        <v>1.0796489999993399</v>
      </c>
      <c r="IL85">
        <v>1.10081180000088</v>
      </c>
      <c r="IM85">
        <v>1.15149009999914</v>
      </c>
      <c r="IN85">
        <v>1.01307020000058</v>
      </c>
      <c r="IO85">
        <v>1.01074870000048</v>
      </c>
      <c r="IP85">
        <v>2.9870618999993899</v>
      </c>
      <c r="IQ85">
        <v>1.08888750000006</v>
      </c>
      <c r="IR85">
        <v>1.0005713999999</v>
      </c>
      <c r="IS85">
        <v>1.30203079999956</v>
      </c>
      <c r="IT85">
        <v>1.3323392000002099</v>
      </c>
      <c r="IU85">
        <v>1.1408628000008301</v>
      </c>
      <c r="IV85">
        <v>1.4840430999993299</v>
      </c>
      <c r="IW85">
        <v>1.00392619999911</v>
      </c>
      <c r="IX85">
        <v>1.6094266000000099</v>
      </c>
      <c r="IY85">
        <v>1.35078330000033</v>
      </c>
      <c r="IZ85">
        <v>1.9845507000009099</v>
      </c>
      <c r="JA85">
        <v>1.39423100000022</v>
      </c>
      <c r="JB85">
        <v>1.2228677999992199</v>
      </c>
      <c r="JC85">
        <v>1.1545626000006499</v>
      </c>
      <c r="JD85">
        <v>1.1403666999994999</v>
      </c>
      <c r="JE85">
        <v>1.13923059999979</v>
      </c>
      <c r="JF85">
        <v>4.1629086999964802</v>
      </c>
      <c r="JG85">
        <v>1.4696476000008301</v>
      </c>
      <c r="JH85">
        <v>1.36065229999986</v>
      </c>
      <c r="JI85">
        <v>0.99183410000023298</v>
      </c>
      <c r="JJ85">
        <v>5.78210820000095</v>
      </c>
      <c r="JK85">
        <v>1.5866919000000099</v>
      </c>
      <c r="JL85">
        <v>1.5847338000003199</v>
      </c>
      <c r="JM85">
        <v>1.8264493999995499</v>
      </c>
      <c r="JN85">
        <v>1.16227059999983</v>
      </c>
      <c r="JO85">
        <v>2.4981797600012201</v>
      </c>
      <c r="JP85">
        <v>559.01002874970402</v>
      </c>
      <c r="JQ85">
        <v>207.53814643993999</v>
      </c>
      <c r="JR85">
        <v>11.730821000004701</v>
      </c>
      <c r="JS85">
        <v>1.9141218000004301</v>
      </c>
      <c r="JT85">
        <v>1.26927299999988</v>
      </c>
      <c r="JU85">
        <v>6.2870524000027199</v>
      </c>
      <c r="JV85">
        <v>106.69418800005199</v>
      </c>
      <c r="JW85">
        <v>0.99064280000038696</v>
      </c>
      <c r="JX85">
        <v>106.416372000007</v>
      </c>
      <c r="JY85">
        <v>1.03370395999991</v>
      </c>
      <c r="JZ85">
        <v>1.0533600599992501</v>
      </c>
      <c r="KA85">
        <v>103.551857999992</v>
      </c>
      <c r="KB85">
        <v>80.835523999994606</v>
      </c>
      <c r="KD85">
        <v>108.256661999971</v>
      </c>
      <c r="KE85">
        <v>118.27762199996501</v>
      </c>
      <c r="KF85">
        <v>102.394186999998</v>
      </c>
      <c r="KG85">
        <v>118.556348999962</v>
      </c>
      <c r="KH85">
        <v>107.42588899994701</v>
      </c>
      <c r="KI85">
        <v>175.363369999919</v>
      </c>
      <c r="KJ85">
        <v>164.47577199991801</v>
      </c>
      <c r="KK85">
        <v>122.27417500002799</v>
      </c>
      <c r="KL85">
        <v>105.02395699999801</v>
      </c>
      <c r="KM85">
        <v>150.24482999998099</v>
      </c>
      <c r="KN85">
        <v>128.802052000072</v>
      </c>
      <c r="KO85">
        <v>107.656752999988</v>
      </c>
      <c r="KP85">
        <v>102.792095000041</v>
      </c>
      <c r="KQ85">
        <v>179.79874200001399</v>
      </c>
      <c r="KR85">
        <v>284.88601699983701</v>
      </c>
      <c r="KS85">
        <v>135.01138200005499</v>
      </c>
      <c r="KT85">
        <v>130.954638000112</v>
      </c>
      <c r="KU85">
        <v>213.436293999897</v>
      </c>
      <c r="KV85">
        <v>110.88350899994801</v>
      </c>
      <c r="KW85">
        <v>113.09174299996801</v>
      </c>
      <c r="KX85">
        <v>178.859718000051</v>
      </c>
      <c r="KY85">
        <v>207.67536600003999</v>
      </c>
      <c r="KZ85">
        <v>102.612033999991</v>
      </c>
      <c r="LA85">
        <v>109.607440000051</v>
      </c>
      <c r="LB85">
        <v>125.867373000016</v>
      </c>
      <c r="LC85">
        <v>110.216597000021</v>
      </c>
      <c r="LD85">
        <v>206.14090200001399</v>
      </c>
      <c r="LE85">
        <v>86.577842999948203</v>
      </c>
      <c r="LF85">
        <v>122.43469300004701</v>
      </c>
      <c r="LG85">
        <v>117.885093000019</v>
      </c>
      <c r="LH85">
        <v>102.279492000001</v>
      </c>
      <c r="LI85">
        <v>116.04805300000601</v>
      </c>
      <c r="LJ85">
        <v>112.52026100002701</v>
      </c>
      <c r="LK85">
        <v>152.86116300011099</v>
      </c>
      <c r="LL85">
        <v>252.62204400007599</v>
      </c>
      <c r="LM85">
        <v>199.348940999946</v>
      </c>
      <c r="LN85">
        <v>110.26457400003</v>
      </c>
      <c r="LO85">
        <v>149.89912299998099</v>
      </c>
      <c r="LQ85">
        <v>117.620327000041</v>
      </c>
      <c r="LS85">
        <v>137.84004199993799</v>
      </c>
      <c r="LT85">
        <v>134.45039699994999</v>
      </c>
      <c r="LU85">
        <v>112.03867499995999</v>
      </c>
      <c r="LV85">
        <v>147.97862499998899</v>
      </c>
      <c r="LW85">
        <v>102.064935000031</v>
      </c>
      <c r="LX85">
        <v>113.16408000001699</v>
      </c>
      <c r="LY85">
        <v>132.580495999893</v>
      </c>
      <c r="LZ85">
        <v>123.980289999978</v>
      </c>
      <c r="MA85">
        <v>98.5722000000533</v>
      </c>
      <c r="MB85">
        <v>125.94284699996901</v>
      </c>
      <c r="MC85">
        <v>152.97324099997101</v>
      </c>
      <c r="MD85">
        <v>106.044507000013</v>
      </c>
      <c r="ME85">
        <v>107.933916999958</v>
      </c>
      <c r="MF85">
        <v>101.934220999945</v>
      </c>
      <c r="MG85">
        <v>103.18765900004701</v>
      </c>
      <c r="MH85">
        <v>149.18084000004501</v>
      </c>
      <c r="MI85">
        <v>218.410860999953</v>
      </c>
      <c r="MJ85">
        <v>98.528399999951901</v>
      </c>
      <c r="MK85">
        <v>105.730513000046</v>
      </c>
      <c r="ML85">
        <v>157.85813999990901</v>
      </c>
      <c r="MM85">
        <v>112.267556000035</v>
      </c>
      <c r="MN85">
        <v>102.72245200001601</v>
      </c>
      <c r="MO85">
        <v>134.41651099990099</v>
      </c>
      <c r="MP85">
        <v>108.341990999994</v>
      </c>
      <c r="MQ85">
        <v>102.51486500003401</v>
      </c>
      <c r="MR85">
        <v>103.53572299995</v>
      </c>
      <c r="MT85">
        <v>215.521762999939</v>
      </c>
      <c r="MU85">
        <v>286.04290700005402</v>
      </c>
      <c r="MV85">
        <v>195.95774700003699</v>
      </c>
      <c r="MW85">
        <v>235.98627300001701</v>
      </c>
      <c r="MX85">
        <v>100.686800000025</v>
      </c>
      <c r="MY85">
        <v>310.52123400010203</v>
      </c>
      <c r="MZ85">
        <v>310.53721500001802</v>
      </c>
      <c r="NA85">
        <v>290.815909000114</v>
      </c>
      <c r="NB85">
        <v>120.373050999944</v>
      </c>
      <c r="NC85">
        <v>284.51521500013803</v>
      </c>
      <c r="ND85">
        <v>104.93664199998599</v>
      </c>
      <c r="NE85">
        <v>140.806087000063</v>
      </c>
      <c r="NF85">
        <v>218.945112999994</v>
      </c>
      <c r="NG85">
        <v>153.815769999987</v>
      </c>
      <c r="NH85">
        <v>142.58851799997501</v>
      </c>
      <c r="NI85">
        <v>124.391612999956</v>
      </c>
      <c r="NJ85">
        <v>112.223725000047</v>
      </c>
      <c r="NK85">
        <v>121.710145000019</v>
      </c>
      <c r="NL85">
        <v>120.86943399999301</v>
      </c>
      <c r="NM85">
        <v>119.399275999982</v>
      </c>
      <c r="NN85">
        <v>155.73524600011299</v>
      </c>
      <c r="NO85">
        <v>103.110194999957</v>
      </c>
      <c r="NP85">
        <v>125.095805000048</v>
      </c>
      <c r="NQ85">
        <v>108.866843000054</v>
      </c>
      <c r="NR85">
        <v>1.68525039999986</v>
      </c>
      <c r="NS85">
        <v>4.1742857999997796</v>
      </c>
      <c r="NT85">
        <v>1.3648226000004799</v>
      </c>
      <c r="NU85">
        <v>1.0380427000000101</v>
      </c>
      <c r="NV85">
        <v>2.4457777499992499</v>
      </c>
      <c r="NW85">
        <v>1.1851558100006501</v>
      </c>
      <c r="NX85">
        <v>1.02071029999934</v>
      </c>
      <c r="NY85">
        <v>1.03542620000007</v>
      </c>
      <c r="NZ85">
        <v>1.11939119999988</v>
      </c>
      <c r="OA85">
        <v>1.0835740000002301</v>
      </c>
      <c r="OB85">
        <v>3.6746826000016899</v>
      </c>
      <c r="OC85">
        <v>2.24806819999867</v>
      </c>
      <c r="OD85">
        <v>3.1181561000012201</v>
      </c>
      <c r="OE85">
        <v>1.5759995999997001</v>
      </c>
      <c r="OF85">
        <v>2.9582599999994299</v>
      </c>
      <c r="OG85">
        <v>5.8004416999974602</v>
      </c>
      <c r="OH85">
        <v>2.3659101999983201</v>
      </c>
      <c r="OI85">
        <v>2.63173850000021</v>
      </c>
      <c r="OJ85">
        <v>1.4409663000005799</v>
      </c>
      <c r="OK85">
        <v>1.3018596999991101</v>
      </c>
      <c r="OL85">
        <v>1.39589080000042</v>
      </c>
      <c r="OM85">
        <v>3.17925711999851</v>
      </c>
      <c r="ON85">
        <v>3.4631450000015298</v>
      </c>
      <c r="OO85">
        <v>1.35294803000033</v>
      </c>
      <c r="OP85">
        <v>2.1321842799989099</v>
      </c>
      <c r="OQ85">
        <v>2.8289013600006001</v>
      </c>
      <c r="OR85">
        <v>2.7767012199983601</v>
      </c>
      <c r="OS85">
        <v>2.5588242000012502</v>
      </c>
      <c r="OT85">
        <v>2.88945086999956</v>
      </c>
      <c r="OU85">
        <v>1.0580131200003999</v>
      </c>
      <c r="OV85">
        <v>1.54035669000041</v>
      </c>
      <c r="OW85">
        <v>2.3604156100009299</v>
      </c>
      <c r="OX85">
        <v>2.8887159799996902</v>
      </c>
      <c r="OY85">
        <v>55.0389534599963</v>
      </c>
      <c r="OZ85">
        <v>2.7311703500017801</v>
      </c>
      <c r="PA85">
        <v>10.703390449998601</v>
      </c>
      <c r="PB85">
        <v>2.6285166300003802</v>
      </c>
      <c r="PC85">
        <v>3.65170130999832</v>
      </c>
      <c r="PD85">
        <v>3.2144275600003298</v>
      </c>
      <c r="PE85">
        <v>1.8666097299992499</v>
      </c>
      <c r="PF85">
        <v>108.24686239997401</v>
      </c>
      <c r="PG85">
        <v>93.002287999959705</v>
      </c>
      <c r="PH85">
        <v>4.0870293999978502</v>
      </c>
      <c r="PI85">
        <v>6.3518850999971601</v>
      </c>
      <c r="PJ85">
        <v>4.3243771999987102</v>
      </c>
      <c r="PK85">
        <v>1.15845850000005</v>
      </c>
      <c r="PL85">
        <v>1.21267998999974</v>
      </c>
      <c r="PM85">
        <v>1.25286376999975</v>
      </c>
      <c r="PN85">
        <v>1.4978551900003401</v>
      </c>
      <c r="PO85">
        <v>1.5275396300003199</v>
      </c>
      <c r="PP85">
        <v>1.62456607000058</v>
      </c>
      <c r="PQ85">
        <v>1.7032452399998901</v>
      </c>
      <c r="PR85">
        <v>1.37001091999991</v>
      </c>
      <c r="PS85">
        <v>1.7387667700004401</v>
      </c>
      <c r="PT85">
        <v>1.92411102000005</v>
      </c>
      <c r="PU85">
        <v>3.3778012500006298</v>
      </c>
      <c r="PV85">
        <v>8.5572978800046293</v>
      </c>
      <c r="PW85">
        <v>215.02620359999099</v>
      </c>
      <c r="PX85">
        <v>2.1462750999999098</v>
      </c>
      <c r="PY85">
        <v>166.00951789994701</v>
      </c>
      <c r="PZ85">
        <v>1.8068665999999201</v>
      </c>
      <c r="QA85">
        <v>1.6634692000006901</v>
      </c>
      <c r="QB85">
        <v>103.066308600013</v>
      </c>
      <c r="QC85">
        <v>2.0952212000011099</v>
      </c>
      <c r="QD85">
        <v>43089.221423089497</v>
      </c>
      <c r="QE85">
        <v>2.5249813000009498</v>
      </c>
      <c r="QF85">
        <v>2.2953959299993598</v>
      </c>
      <c r="QG85">
        <v>227.20332817989399</v>
      </c>
      <c r="QH85">
        <v>130.955414129887</v>
      </c>
      <c r="QI85">
        <v>1.0809400399994</v>
      </c>
      <c r="QJ85">
        <v>1.1043860099998699</v>
      </c>
      <c r="QK85">
        <v>1.03699896000035</v>
      </c>
      <c r="QL85">
        <v>1.0247221800000299</v>
      </c>
      <c r="QM85">
        <v>15.456608089996701</v>
      </c>
      <c r="QN85">
        <v>1.57499264000035</v>
      </c>
      <c r="QP85">
        <v>1.4186394000007601</v>
      </c>
      <c r="QQ85">
        <v>1.3107142999997401</v>
      </c>
      <c r="QR85">
        <v>1.0965390000001201</v>
      </c>
      <c r="QS85">
        <v>1.62185180000051</v>
      </c>
      <c r="QT85">
        <v>1.28623899999911</v>
      </c>
      <c r="QU85">
        <v>113.75029700005</v>
      </c>
      <c r="QV85">
        <v>103.60882600001101</v>
      </c>
      <c r="QW85">
        <v>189.97516999999101</v>
      </c>
      <c r="QX85">
        <v>111.606322000036</v>
      </c>
      <c r="QY85">
        <v>107.492503999965</v>
      </c>
      <c r="QZ85">
        <v>104.641971000005</v>
      </c>
      <c r="RA85">
        <v>103.961626000004</v>
      </c>
      <c r="RB85">
        <v>1.30235019000065</v>
      </c>
      <c r="RC85">
        <v>2.4530919200005901</v>
      </c>
      <c r="RD85">
        <v>144.32391700008901</v>
      </c>
      <c r="RE85">
        <v>106.747352999984</v>
      </c>
      <c r="RF85">
        <v>111.773561000009</v>
      </c>
      <c r="RG85">
        <v>122.14934700005701</v>
      </c>
      <c r="RH85">
        <v>150.49945900007199</v>
      </c>
      <c r="RI85">
        <v>242.64594199997401</v>
      </c>
      <c r="RJ85">
        <v>100.990568000008</v>
      </c>
      <c r="RL85">
        <v>272.884602000006</v>
      </c>
      <c r="RM85">
        <v>52.904680999985402</v>
      </c>
      <c r="RN85">
        <v>268.67491699988</v>
      </c>
      <c r="RO85">
        <v>168.57551099988601</v>
      </c>
      <c r="RP85">
        <v>219.99028000002701</v>
      </c>
      <c r="RQ85">
        <v>104.32544299995099</v>
      </c>
      <c r="RR85">
        <v>377.36470900010301</v>
      </c>
      <c r="RS85">
        <v>194.31018900009801</v>
      </c>
      <c r="RT85">
        <v>110.837014000048</v>
      </c>
      <c r="RU85">
        <v>185.95440799999099</v>
      </c>
      <c r="RV85">
        <v>327.71378100011498</v>
      </c>
      <c r="RW85">
        <v>61.290738000010599</v>
      </c>
      <c r="RX85">
        <v>372.09604900004302</v>
      </c>
      <c r="RY85">
        <v>200.12303599994601</v>
      </c>
      <c r="RZ85">
        <v>526.05506699997898</v>
      </c>
      <c r="SA85">
        <v>565.90230299998098</v>
      </c>
      <c r="SB85">
        <v>288.29129600012698</v>
      </c>
      <c r="SC85">
        <v>102.99521199998</v>
      </c>
      <c r="SD85">
        <v>197.16016900003899</v>
      </c>
      <c r="SE85">
        <v>345.03655599989003</v>
      </c>
      <c r="SF85">
        <v>247.85377699998199</v>
      </c>
      <c r="SG85">
        <v>686.97659100033297</v>
      </c>
      <c r="SH85">
        <v>110.802667999989</v>
      </c>
      <c r="SI85">
        <v>106.07582499994901</v>
      </c>
      <c r="SJ85">
        <v>7911.0899569988296</v>
      </c>
      <c r="SK85">
        <v>65.050331000005798</v>
      </c>
      <c r="SL85">
        <v>151.485605000053</v>
      </c>
      <c r="SM85">
        <v>284.77171499980602</v>
      </c>
      <c r="SN85">
        <v>340.50399299990403</v>
      </c>
      <c r="SO85">
        <v>201.506535999943</v>
      </c>
      <c r="SP85">
        <v>563.42542100045796</v>
      </c>
      <c r="SQ85">
        <v>201.66842600004699</v>
      </c>
      <c r="SR85">
        <v>53.795249000017101</v>
      </c>
      <c r="SS85">
        <v>45.484861999983003</v>
      </c>
      <c r="ST85">
        <v>195.67744500003801</v>
      </c>
      <c r="SU85">
        <v>190.54128500004299</v>
      </c>
      <c r="SV85">
        <v>197.622867000056</v>
      </c>
      <c r="SW85">
        <v>166.70953999995299</v>
      </c>
      <c r="SX85">
        <v>205.18898799992201</v>
      </c>
      <c r="SY85">
        <v>182.255298000062</v>
      </c>
      <c r="SZ85">
        <v>119.715180999949</v>
      </c>
      <c r="TA85">
        <v>148.88874699990299</v>
      </c>
      <c r="TB85">
        <v>103.845561999944</v>
      </c>
      <c r="TC85">
        <v>152.55238200002299</v>
      </c>
      <c r="TD85">
        <v>142.017800000031</v>
      </c>
      <c r="TE85">
        <v>423.99014799995302</v>
      </c>
      <c r="TF85">
        <v>118.151050999993</v>
      </c>
      <c r="TG85">
        <v>126.831248000031</v>
      </c>
      <c r="TH85">
        <v>458.06849699979603</v>
      </c>
      <c r="TI85">
        <v>86.409085000050297</v>
      </c>
      <c r="TJ85">
        <v>285.95093700010301</v>
      </c>
      <c r="TK85">
        <v>157.880657000002</v>
      </c>
      <c r="TL85">
        <v>439.06911899987603</v>
      </c>
      <c r="TM85">
        <v>510.18006800021999</v>
      </c>
      <c r="TN85">
        <v>198.97389500006099</v>
      </c>
      <c r="TO85">
        <v>510.96483899978898</v>
      </c>
      <c r="TP85">
        <v>216.755594999995</v>
      </c>
      <c r="TQ85">
        <v>510.78411700017801</v>
      </c>
      <c r="TR85">
        <v>510.71153600001702</v>
      </c>
      <c r="TS85">
        <v>208.89865799993299</v>
      </c>
      <c r="TT85">
        <v>161.26791699999001</v>
      </c>
      <c r="TV85">
        <v>107.26640099997201</v>
      </c>
      <c r="TW85">
        <v>373.40658099995898</v>
      </c>
      <c r="TX85">
        <v>136.30746400007001</v>
      </c>
      <c r="TY85">
        <v>112.613636999973</v>
      </c>
      <c r="TZ85">
        <v>434.44736600015301</v>
      </c>
      <c r="UA85">
        <v>157.29964699991999</v>
      </c>
      <c r="UB85">
        <v>132.39785500010501</v>
      </c>
      <c r="UC85">
        <v>115.74495299998701</v>
      </c>
      <c r="UD85">
        <v>110.200871999958</v>
      </c>
      <c r="UE85">
        <v>135.503077999922</v>
      </c>
      <c r="UF85">
        <v>111.552552000037</v>
      </c>
      <c r="UG85">
        <v>128.577549000038</v>
      </c>
      <c r="UH85">
        <v>134.19664199999499</v>
      </c>
      <c r="UI85">
        <v>116.59207599994301</v>
      </c>
      <c r="UJ85">
        <v>110.861449999968</v>
      </c>
      <c r="UK85">
        <v>133.99677699990599</v>
      </c>
      <c r="UL85">
        <v>147.56316299992599</v>
      </c>
      <c r="UM85">
        <v>102.447080999962</v>
      </c>
      <c r="UN85">
        <v>142.119478000095</v>
      </c>
      <c r="UO85">
        <v>188.60380799998501</v>
      </c>
      <c r="UP85">
        <v>184.17010900005701</v>
      </c>
      <c r="UQ85">
        <v>98.1522699999623</v>
      </c>
      <c r="UR85">
        <v>111.70715899998299</v>
      </c>
      <c r="US85">
        <v>346.04194399993901</v>
      </c>
      <c r="UT85">
        <v>345.32658099988498</v>
      </c>
      <c r="UU85">
        <v>1911.8301110006901</v>
      </c>
      <c r="UV85">
        <v>138.63810499990399</v>
      </c>
      <c r="UW85">
        <v>451.61278800014401</v>
      </c>
      <c r="UX85">
        <v>110.560408000019</v>
      </c>
      <c r="UY85">
        <v>58.237557000014903</v>
      </c>
      <c r="UZ85">
        <v>13.1504929999937</v>
      </c>
      <c r="VA85">
        <v>160.41215900005801</v>
      </c>
      <c r="VB85">
        <v>116.273578000022</v>
      </c>
      <c r="VC85">
        <v>110.004612999968</v>
      </c>
      <c r="VD85">
        <v>121.609079999966</v>
      </c>
      <c r="VE85">
        <v>109.180557999993</v>
      </c>
      <c r="VF85">
        <v>145.14516300009601</v>
      </c>
      <c r="VG85">
        <v>147.234726000112</v>
      </c>
      <c r="VH85">
        <v>116.089585999958</v>
      </c>
      <c r="VI85">
        <v>107.551972000045</v>
      </c>
      <c r="VJ85">
        <v>118.350046999985</v>
      </c>
      <c r="VK85">
        <v>116.764409999945</v>
      </c>
      <c r="VL85">
        <v>105.06584499997599</v>
      </c>
      <c r="VM85">
        <v>109.77668400004001</v>
      </c>
      <c r="VN85">
        <v>216.815268999897</v>
      </c>
      <c r="VO85">
        <v>107.761977000046</v>
      </c>
      <c r="VP85">
        <v>293.714170999825</v>
      </c>
      <c r="VQ85">
        <v>195.29303999990199</v>
      </c>
      <c r="VR85">
        <v>113.480973999947</v>
      </c>
      <c r="VS85">
        <v>108.167769999942</v>
      </c>
      <c r="VT85">
        <v>124.189744999981</v>
      </c>
      <c r="VU85">
        <v>170.924098999938</v>
      </c>
      <c r="VV85">
        <v>210.94450700003699</v>
      </c>
      <c r="VW85">
        <v>171.21324299997701</v>
      </c>
      <c r="VX85">
        <v>148.10027100006101</v>
      </c>
      <c r="VY85">
        <v>108.64454100001601</v>
      </c>
      <c r="VZ85">
        <v>112.991012000013</v>
      </c>
      <c r="WA85">
        <v>106.195180000039</v>
      </c>
      <c r="WB85">
        <v>291.26403499999998</v>
      </c>
      <c r="WC85">
        <v>186.894178000046</v>
      </c>
      <c r="WD85">
        <v>206.653808000032</v>
      </c>
      <c r="WE85">
        <v>107.114358999999</v>
      </c>
      <c r="WF85">
        <v>105.781564999954</v>
      </c>
      <c r="WG85">
        <v>123.231330999988</v>
      </c>
      <c r="WH85">
        <v>111.449858000036</v>
      </c>
      <c r="WI85">
        <v>123.417378999991</v>
      </c>
      <c r="WJ85">
        <v>29.7579149999947</v>
      </c>
      <c r="WK85">
        <v>113.24296199996</v>
      </c>
      <c r="WL85">
        <v>105.251549000037</v>
      </c>
      <c r="WM85">
        <v>226.09198800008701</v>
      </c>
      <c r="WN85">
        <v>289.92937499983202</v>
      </c>
      <c r="WO85">
        <v>355.41671299980999</v>
      </c>
      <c r="WP85">
        <v>222.18809899990401</v>
      </c>
      <c r="WQ85">
        <v>224.904091000091</v>
      </c>
      <c r="WR85">
        <v>275.75596099998802</v>
      </c>
      <c r="WS85">
        <v>240.856202000054</v>
      </c>
      <c r="WT85">
        <v>450.81356299994502</v>
      </c>
      <c r="WU85">
        <v>457.15997300017602</v>
      </c>
      <c r="WV85">
        <v>710.96906299982197</v>
      </c>
      <c r="WW85">
        <v>129.596102999989</v>
      </c>
      <c r="WX85">
        <v>304.17937899986299</v>
      </c>
      <c r="WY85">
        <v>147.673101000022</v>
      </c>
      <c r="WZ85">
        <v>252.646158999996</v>
      </c>
      <c r="XA85">
        <v>90.106891999952495</v>
      </c>
      <c r="XB85">
        <v>195.36279499996499</v>
      </c>
      <c r="XC85">
        <v>91.090038000023895</v>
      </c>
      <c r="XD85">
        <v>478.75470500020299</v>
      </c>
      <c r="XE85">
        <v>159.58092999993801</v>
      </c>
      <c r="XF85">
        <v>245.00799300009399</v>
      </c>
      <c r="XG85">
        <v>101.545020999969</v>
      </c>
      <c r="XH85">
        <v>208.079675999936</v>
      </c>
      <c r="XI85">
        <v>102.020708999946</v>
      </c>
      <c r="XJ85">
        <v>216.164214000106</v>
      </c>
      <c r="XK85">
        <v>46.216100000019701</v>
      </c>
      <c r="XL85">
        <v>1.3477676300008199</v>
      </c>
      <c r="XM85">
        <v>5.77408077000291</v>
      </c>
      <c r="XN85">
        <v>1.24948794000011</v>
      </c>
      <c r="XO85">
        <v>1.80443537999963</v>
      </c>
      <c r="XP85">
        <v>1.7495918200002101</v>
      </c>
      <c r="XQ85">
        <v>19.2014598700043</v>
      </c>
      <c r="XR85">
        <v>1.2197802699993201</v>
      </c>
      <c r="XS85">
        <v>1.25796316999913</v>
      </c>
      <c r="XT85">
        <v>2.3487455899994498</v>
      </c>
      <c r="XU85">
        <v>2.2134294800016501</v>
      </c>
      <c r="XV85">
        <v>2.7097046999988401</v>
      </c>
      <c r="XW85">
        <v>3.03638080000019</v>
      </c>
      <c r="XX85">
        <v>3.22335979999843</v>
      </c>
      <c r="XY85">
        <v>3.1994812999983</v>
      </c>
      <c r="XZ85">
        <v>1.1697760799997901</v>
      </c>
      <c r="YA85">
        <v>9.6937967999983794</v>
      </c>
      <c r="YB85">
        <v>0.95467840000037496</v>
      </c>
      <c r="YC85">
        <v>1.06295479999972</v>
      </c>
      <c r="YD85">
        <v>1.17600540000058</v>
      </c>
      <c r="YE85">
        <v>4.65040969999973</v>
      </c>
      <c r="YF85">
        <v>1.1553736999994699</v>
      </c>
      <c r="YG85">
        <v>0.94347912000012002</v>
      </c>
      <c r="YH85">
        <v>1563.99621085078</v>
      </c>
      <c r="YI85">
        <v>114.205929200049</v>
      </c>
      <c r="YJ85">
        <v>303.97946499986602</v>
      </c>
      <c r="YK85">
        <v>3.0340526799991498</v>
      </c>
      <c r="YL85">
        <v>1.4472055599999301</v>
      </c>
      <c r="YM85">
        <v>2361139.14228058</v>
      </c>
      <c r="YN85">
        <v>1.22486114999992</v>
      </c>
      <c r="YO85">
        <v>1.2093228600006101</v>
      </c>
      <c r="YP85">
        <v>1.80149214999983</v>
      </c>
      <c r="YQ85">
        <v>170.45604599988999</v>
      </c>
      <c r="YR85">
        <v>145.722771500004</v>
      </c>
      <c r="YS85">
        <v>6.4083360000004204</v>
      </c>
      <c r="YT85">
        <v>7.5016488999972397</v>
      </c>
      <c r="YU85">
        <v>366.10652319993801</v>
      </c>
      <c r="YV85">
        <v>228.21958340005901</v>
      </c>
      <c r="YW85">
        <v>1.3293181999997601</v>
      </c>
      <c r="YX85">
        <v>1.3429773000007099</v>
      </c>
      <c r="YY85">
        <v>1.22533669999939</v>
      </c>
      <c r="YZ85">
        <v>3.9652423500010601</v>
      </c>
      <c r="ZA85">
        <v>1.3135059399992299</v>
      </c>
      <c r="ZB85">
        <v>4.0727958700008502</v>
      </c>
      <c r="ZC85">
        <v>1.0830606500003299</v>
      </c>
      <c r="ZD85">
        <v>1.0897327999991799</v>
      </c>
    </row>
    <row r="86" spans="1:680" x14ac:dyDescent="0.25">
      <c r="A86" s="40">
        <v>44186</v>
      </c>
      <c r="B86" s="6">
        <v>2.0599473100010099</v>
      </c>
      <c r="C86" s="6">
        <v>1.8125522900008899</v>
      </c>
      <c r="E86">
        <v>1.7387497100007701</v>
      </c>
      <c r="F86">
        <v>1.07100757999979</v>
      </c>
      <c r="G86">
        <v>1.1080531000006899</v>
      </c>
      <c r="H86">
        <v>1.0672056000003101</v>
      </c>
      <c r="I86">
        <v>3.05682209999941</v>
      </c>
      <c r="J86">
        <v>1.12435109999933</v>
      </c>
      <c r="K86">
        <v>2.3074414000002399</v>
      </c>
      <c r="L86">
        <v>2.5940321999987601</v>
      </c>
      <c r="M86">
        <v>1.65651869999965</v>
      </c>
      <c r="N86">
        <v>2.4757611999994</v>
      </c>
      <c r="O86">
        <v>2.4059958200014102</v>
      </c>
      <c r="P86">
        <v>2.96189049000168</v>
      </c>
      <c r="Q86">
        <v>0.96301172000039503</v>
      </c>
      <c r="R86">
        <v>2.8027468500003998</v>
      </c>
      <c r="S86">
        <v>2.9084555699992101</v>
      </c>
      <c r="T86">
        <v>3.4247003099990301</v>
      </c>
      <c r="U86">
        <v>1.14767442000084</v>
      </c>
      <c r="V86">
        <v>1.5731988200004701</v>
      </c>
      <c r="W86">
        <v>2.73873607860151</v>
      </c>
      <c r="X86">
        <v>2.16608481200092</v>
      </c>
      <c r="Y86">
        <v>3.38343979999991</v>
      </c>
      <c r="Z86">
        <v>1.10740880000048</v>
      </c>
      <c r="AA86">
        <v>1.2761551599996901</v>
      </c>
      <c r="AB86">
        <v>1.10786356999961</v>
      </c>
      <c r="AC86">
        <v>11.383620299995499</v>
      </c>
      <c r="AD86">
        <v>24.4884851099923</v>
      </c>
      <c r="AE86">
        <v>1.0811615700004</v>
      </c>
      <c r="AF86">
        <v>70.858831849996903</v>
      </c>
      <c r="AG86">
        <v>9.9243509399966605</v>
      </c>
      <c r="AH86">
        <v>1.86442171999988</v>
      </c>
      <c r="AI86">
        <v>1.11128918000031</v>
      </c>
      <c r="AJ86">
        <v>2.60154939999848</v>
      </c>
      <c r="AK86">
        <v>2.3828125</v>
      </c>
      <c r="AL86">
        <v>1.48564688000079</v>
      </c>
      <c r="AM86">
        <v>1.68887940000059</v>
      </c>
      <c r="AN86">
        <v>946.07224011979997</v>
      </c>
      <c r="AO86">
        <v>227.214955369942</v>
      </c>
      <c r="AP86">
        <v>171.043651750078</v>
      </c>
      <c r="AQ86">
        <v>13.6950655999972</v>
      </c>
      <c r="AR86">
        <v>1.5220996299995</v>
      </c>
      <c r="AS86">
        <v>1.2907844300007101</v>
      </c>
      <c r="AT86">
        <v>1.5093751000004001</v>
      </c>
      <c r="AU86">
        <v>4.0252859199972599</v>
      </c>
      <c r="AV86">
        <v>3.2662797999983</v>
      </c>
      <c r="AW86">
        <v>1.4449644699998301</v>
      </c>
      <c r="AX86">
        <v>12.9892800700036</v>
      </c>
      <c r="AY86">
        <v>1.4911040499991901</v>
      </c>
      <c r="AZ86">
        <v>6.69096529999661</v>
      </c>
      <c r="BA86">
        <v>1.57698479999999</v>
      </c>
      <c r="BB86">
        <v>4.1117344200029002</v>
      </c>
      <c r="BC86">
        <v>2.5522523899999201</v>
      </c>
      <c r="BD86">
        <v>0.95345747999999697</v>
      </c>
      <c r="BE86">
        <v>1.7322093000002501</v>
      </c>
      <c r="BF86">
        <v>2.0718291000011999</v>
      </c>
      <c r="BG86">
        <v>2.2818160999995598</v>
      </c>
      <c r="BH86">
        <v>2.5827833000003002</v>
      </c>
      <c r="BI86">
        <v>1.66095400000086</v>
      </c>
      <c r="BJ86">
        <v>110.52531249995801</v>
      </c>
      <c r="BK86">
        <v>1.1092446999991801</v>
      </c>
      <c r="BL86">
        <v>3.3547515099999101</v>
      </c>
      <c r="BM86">
        <v>1.7684593899994101</v>
      </c>
      <c r="BN86">
        <v>1.60588429000018</v>
      </c>
      <c r="BO86">
        <v>1.1012962999993801</v>
      </c>
      <c r="BP86">
        <v>1.06179879999945</v>
      </c>
      <c r="BQ86">
        <v>2.0074488999998699</v>
      </c>
      <c r="BR86">
        <v>2.0394470999999599</v>
      </c>
      <c r="BS86">
        <v>2.2423224999984099</v>
      </c>
      <c r="BT86">
        <v>1.0485551999991001</v>
      </c>
      <c r="BU86">
        <v>1.4959135999997699</v>
      </c>
      <c r="BV86">
        <v>1.84606870000061</v>
      </c>
      <c r="BW86">
        <v>7.2804819000011802</v>
      </c>
      <c r="BX86">
        <v>4.7802154000019099</v>
      </c>
      <c r="BY86">
        <v>3.0508918999985299</v>
      </c>
      <c r="BZ86">
        <v>97.155110200052107</v>
      </c>
      <c r="CA86">
        <v>9.2492193999933097</v>
      </c>
      <c r="CB86">
        <v>1.1046163999999401</v>
      </c>
      <c r="CC86">
        <v>23.7396169000131</v>
      </c>
      <c r="CD86">
        <v>4.5783478000012101</v>
      </c>
      <c r="CE86">
        <v>9.1711737000005105</v>
      </c>
      <c r="CF86">
        <v>2.72735109999849</v>
      </c>
      <c r="CG86">
        <v>37.8765094000264</v>
      </c>
      <c r="CH86">
        <v>1.0615292999991699</v>
      </c>
      <c r="CI86">
        <v>1.9538066000004599</v>
      </c>
      <c r="CJ86">
        <v>6.1365369999985004</v>
      </c>
      <c r="CK86">
        <v>4.7654920999993902</v>
      </c>
      <c r="CL86">
        <v>2.4699003999994602</v>
      </c>
      <c r="CM86">
        <v>3.09793150000041</v>
      </c>
      <c r="CN86">
        <v>31.350666799990002</v>
      </c>
      <c r="CO86">
        <v>1.23027360000015</v>
      </c>
      <c r="CP86">
        <v>1.4503425999991999</v>
      </c>
      <c r="CQ86">
        <v>1.2356290000007</v>
      </c>
      <c r="CR86">
        <v>1.27871539999978</v>
      </c>
      <c r="CS86">
        <v>1.27800740000021</v>
      </c>
      <c r="CT86">
        <v>12.102774800005101</v>
      </c>
      <c r="CU86">
        <v>130.54493499989599</v>
      </c>
      <c r="CV86">
        <v>14.014875299995801</v>
      </c>
      <c r="CW86">
        <v>23.985741000011298</v>
      </c>
      <c r="CX86">
        <v>78.277614000020506</v>
      </c>
      <c r="CY86">
        <v>18.711810000008001</v>
      </c>
      <c r="CZ86">
        <v>143.281267999904</v>
      </c>
      <c r="DA86">
        <v>10.666956899993201</v>
      </c>
      <c r="DB86">
        <v>10.189962599994001</v>
      </c>
      <c r="DC86">
        <v>22.556740000000001</v>
      </c>
      <c r="DD86">
        <v>2.6665968400011502</v>
      </c>
      <c r="DE86">
        <v>1.51861839999947</v>
      </c>
      <c r="DF86">
        <v>1.3555830700006499</v>
      </c>
      <c r="DG86">
        <v>1.1685492800006601</v>
      </c>
      <c r="DH86">
        <v>3.2072658200013402</v>
      </c>
      <c r="DI86">
        <v>7906.4446348175397</v>
      </c>
      <c r="DJ86">
        <v>1.27274969999962</v>
      </c>
      <c r="DK86">
        <v>2.5011890999994599</v>
      </c>
      <c r="DL86">
        <v>27.8928216400091</v>
      </c>
      <c r="DM86">
        <v>2.21812969000166</v>
      </c>
      <c r="DN86">
        <v>8.5400760500051494</v>
      </c>
      <c r="DO86">
        <v>2.7969151299985202</v>
      </c>
      <c r="DP86">
        <v>3.0169268999998202</v>
      </c>
      <c r="DQ86">
        <v>1.23545813000055</v>
      </c>
      <c r="DR86">
        <v>10.9354446299985</v>
      </c>
      <c r="DS86">
        <v>1.19707342999936</v>
      </c>
      <c r="DT86">
        <v>1.29233743999976</v>
      </c>
      <c r="DU86">
        <v>3.6211624300012799</v>
      </c>
      <c r="DV86">
        <v>3.5486775399986099</v>
      </c>
      <c r="DW86">
        <v>3.3797910300018001</v>
      </c>
      <c r="DX86">
        <v>1.33968253999956</v>
      </c>
      <c r="DY86">
        <v>123.275532</v>
      </c>
      <c r="DZ86">
        <v>1.3450226900004101</v>
      </c>
      <c r="EA86">
        <v>1.79757269999936</v>
      </c>
      <c r="EB86">
        <v>1.0985893800007001</v>
      </c>
      <c r="EC86">
        <v>1.12711040000067</v>
      </c>
      <c r="ED86">
        <v>1.05189120999967</v>
      </c>
      <c r="EE86">
        <v>2.9226775899987798</v>
      </c>
      <c r="EF86">
        <v>1.3658386000006399</v>
      </c>
      <c r="EG86">
        <v>2.4972381000006898</v>
      </c>
      <c r="EH86">
        <v>1.3984520699996199</v>
      </c>
      <c r="EI86">
        <v>1.76207452000017</v>
      </c>
      <c r="EJ86">
        <v>1.83560127999954</v>
      </c>
      <c r="EK86">
        <v>3.2494248000002699</v>
      </c>
      <c r="EL86">
        <v>6.0188762000034304</v>
      </c>
      <c r="EM86">
        <v>29.515077499992898</v>
      </c>
      <c r="EN86">
        <v>1.5494373399997099</v>
      </c>
      <c r="EO86">
        <v>1.3550393500008799</v>
      </c>
      <c r="EP86">
        <v>1.0803507399996299</v>
      </c>
      <c r="EQ86">
        <v>1.08033416000035</v>
      </c>
      <c r="ER86">
        <v>1.33228670000062</v>
      </c>
      <c r="ES86">
        <v>1.05912394000006</v>
      </c>
      <c r="ET86">
        <v>1.6168994899999201</v>
      </c>
      <c r="EU86">
        <v>3.0206760600012799</v>
      </c>
      <c r="EV86">
        <v>1.13609084999916</v>
      </c>
      <c r="EW86">
        <v>1.0200961699993101</v>
      </c>
      <c r="EX86">
        <v>114.320225000032</v>
      </c>
      <c r="EY86">
        <v>6.5120337300031697</v>
      </c>
      <c r="EZ86">
        <v>3.30622589999984</v>
      </c>
      <c r="FA86">
        <v>1.17309623999972</v>
      </c>
      <c r="FC86">
        <v>203.16238170000699</v>
      </c>
      <c r="FD86">
        <v>10106.952943161101</v>
      </c>
      <c r="FE86">
        <v>102.95437709998799</v>
      </c>
      <c r="FF86">
        <v>1.1033457899993699</v>
      </c>
      <c r="FG86">
        <v>4134.9561669901004</v>
      </c>
      <c r="FH86">
        <v>1.0248733000007599</v>
      </c>
      <c r="FI86">
        <v>1.06296810999993</v>
      </c>
      <c r="FJ86">
        <v>1.1946482099992899</v>
      </c>
      <c r="FK86">
        <v>22.881138889992101</v>
      </c>
      <c r="FL86">
        <v>1.3759088999995599</v>
      </c>
      <c r="FM86">
        <v>2.2131523999996698</v>
      </c>
      <c r="FN86">
        <v>1.8430738999995799</v>
      </c>
      <c r="FO86">
        <v>1.19389439999941</v>
      </c>
      <c r="FP86">
        <v>3.3484787000015799</v>
      </c>
      <c r="FQ86">
        <v>1.6438560299993701</v>
      </c>
      <c r="FR86">
        <v>1.2028653699999301</v>
      </c>
      <c r="FS86">
        <v>1.15405653999915</v>
      </c>
      <c r="FT86">
        <v>1.98661413000082</v>
      </c>
      <c r="FU86">
        <v>1.9398176899994699</v>
      </c>
      <c r="FV86">
        <v>1.01625043999957</v>
      </c>
      <c r="FW86">
        <v>1.39001907999955</v>
      </c>
      <c r="FX86">
        <v>1.1275117799996199</v>
      </c>
      <c r="FY86">
        <v>1.30549188000077</v>
      </c>
      <c r="FZ86">
        <v>1.0727825899994099</v>
      </c>
      <c r="GA86">
        <v>3.8242196899991501</v>
      </c>
      <c r="GB86">
        <v>1.22898050000003</v>
      </c>
      <c r="GC86">
        <v>332.92427605995903</v>
      </c>
      <c r="GD86">
        <v>102.305785899982</v>
      </c>
      <c r="GE86">
        <v>177.18291649990701</v>
      </c>
      <c r="GF86">
        <v>291.83651199983399</v>
      </c>
      <c r="GG86">
        <v>277.37573939980899</v>
      </c>
      <c r="GH86">
        <v>132.301590899937</v>
      </c>
      <c r="GI86">
        <v>269.54691040003701</v>
      </c>
      <c r="GJ86">
        <v>111.598990599974</v>
      </c>
      <c r="GK86">
        <v>214.57265569991401</v>
      </c>
      <c r="GL86">
        <v>1.08383879999928</v>
      </c>
      <c r="GM86">
        <v>2.27393289999964</v>
      </c>
      <c r="GN86">
        <v>1.45658639999965</v>
      </c>
      <c r="GO86">
        <v>7.3333158000023104</v>
      </c>
      <c r="GP86">
        <v>2.92857730000105</v>
      </c>
      <c r="GQ86">
        <v>1.1170240999999801</v>
      </c>
      <c r="GR86">
        <v>2.2288059999991701</v>
      </c>
      <c r="GS86">
        <v>4.5362719999975498</v>
      </c>
      <c r="GT86">
        <v>2.1226260000003099</v>
      </c>
      <c r="GU86">
        <v>2.93918639999902</v>
      </c>
      <c r="GV86">
        <v>11.9671852000029</v>
      </c>
      <c r="GW86">
        <v>1.39523740000004</v>
      </c>
      <c r="GX86">
        <v>7.95337039999868</v>
      </c>
      <c r="GY86">
        <v>4.1103057000000298</v>
      </c>
      <c r="GZ86">
        <v>1.01096630000029</v>
      </c>
      <c r="HA86">
        <v>2.3254782000003602</v>
      </c>
      <c r="HB86">
        <v>0.97153009999965401</v>
      </c>
      <c r="HC86">
        <v>5.2683703000002398</v>
      </c>
      <c r="HD86">
        <v>1.33427660000052</v>
      </c>
      <c r="HE86">
        <v>154.21599980001301</v>
      </c>
      <c r="HF86">
        <v>3.5683815000011201</v>
      </c>
      <c r="HG86">
        <v>0.99830139999994605</v>
      </c>
      <c r="HH86">
        <v>2.3982905000011701</v>
      </c>
      <c r="HI86">
        <v>5.8788414000009697</v>
      </c>
      <c r="HJ86">
        <v>1.09785589999956</v>
      </c>
      <c r="HK86">
        <v>4.0180343000029097</v>
      </c>
      <c r="HL86">
        <v>151.53820455004501</v>
      </c>
      <c r="HM86">
        <v>4.1635595199986701</v>
      </c>
      <c r="HN86">
        <v>74.147459820029297</v>
      </c>
      <c r="HO86">
        <v>1061.0456072893001</v>
      </c>
      <c r="HP86">
        <v>1.13639610999962</v>
      </c>
      <c r="HQ86">
        <v>1.1462177699995699</v>
      </c>
      <c r="HR86">
        <v>117.459650340024</v>
      </c>
      <c r="HS86">
        <v>175.62382588</v>
      </c>
      <c r="HT86">
        <v>127.155604419997</v>
      </c>
      <c r="HU86">
        <v>151.71925618988499</v>
      </c>
      <c r="HV86">
        <v>152.898146230029</v>
      </c>
      <c r="HW86">
        <v>376.15999419987202</v>
      </c>
      <c r="HX86">
        <v>120.590870380052</v>
      </c>
      <c r="HY86">
        <v>131.504027419956</v>
      </c>
      <c r="HZ86">
        <v>108.189278600039</v>
      </c>
      <c r="IA86">
        <v>1.08735689999958</v>
      </c>
      <c r="IB86">
        <v>1.09954739999921</v>
      </c>
      <c r="IC86">
        <v>1.1319026000001</v>
      </c>
      <c r="ID86">
        <v>1.17966499999966</v>
      </c>
      <c r="IE86">
        <v>0.98108510000019999</v>
      </c>
      <c r="IF86">
        <v>1.3653716000008</v>
      </c>
      <c r="IG86">
        <v>1.7488037999992201</v>
      </c>
      <c r="IH86">
        <v>1.33584979999978</v>
      </c>
      <c r="II86">
        <v>1.3383757999999899</v>
      </c>
      <c r="IJ86">
        <v>1.0181892000000501</v>
      </c>
      <c r="IK86">
        <v>1.07549990000007</v>
      </c>
      <c r="IL86">
        <v>1.09656609999911</v>
      </c>
      <c r="IM86">
        <v>1.14700690000063</v>
      </c>
      <c r="IN86">
        <v>1.0092523000003</v>
      </c>
      <c r="IO86">
        <v>1.00731119999909</v>
      </c>
      <c r="IP86">
        <v>2.9754681000013101</v>
      </c>
      <c r="IQ86">
        <v>1.08498940000027</v>
      </c>
      <c r="IR86">
        <v>0.99743769999986398</v>
      </c>
      <c r="IS86">
        <v>1.2969914000004801</v>
      </c>
      <c r="IT86">
        <v>1.32729590000054</v>
      </c>
      <c r="IU86">
        <v>1.13322300000073</v>
      </c>
      <c r="IV86">
        <v>1.4741345000002199</v>
      </c>
      <c r="IW86">
        <v>0.99756849999994301</v>
      </c>
      <c r="IX86">
        <v>1.59875850000026</v>
      </c>
      <c r="IY86">
        <v>1.3416207999998699</v>
      </c>
      <c r="IZ86">
        <v>1.96136259999912</v>
      </c>
      <c r="JA86">
        <v>1.38883139999962</v>
      </c>
      <c r="JB86">
        <v>1.20865269999922</v>
      </c>
      <c r="JC86">
        <v>1.14678210000056</v>
      </c>
      <c r="JD86">
        <v>1.13281690000076</v>
      </c>
      <c r="JE86">
        <v>1.13175550000051</v>
      </c>
      <c r="JF86">
        <v>4.1346818000020003</v>
      </c>
      <c r="JG86">
        <v>1.4600527999991799</v>
      </c>
      <c r="JH86">
        <v>1.35208349999994</v>
      </c>
      <c r="JI86">
        <v>0.98578300000008301</v>
      </c>
      <c r="JJ86">
        <v>5.7809221999996199</v>
      </c>
      <c r="JK86">
        <v>1.5838401000000899</v>
      </c>
      <c r="JL86">
        <v>1.5820014000000799</v>
      </c>
      <c r="JM86">
        <v>1.82440839999981</v>
      </c>
      <c r="JN86">
        <v>1.16234070000064</v>
      </c>
      <c r="JO86">
        <v>2.46085669999957</v>
      </c>
      <c r="JP86">
        <v>545.65497369971104</v>
      </c>
      <c r="JQ86">
        <v>202.498773660045</v>
      </c>
      <c r="JR86">
        <v>11.717201000006799</v>
      </c>
      <c r="JS86">
        <v>1.8830366999991399</v>
      </c>
      <c r="JT86">
        <v>1.25001379999958</v>
      </c>
      <c r="JU86">
        <v>5.9993440000034797</v>
      </c>
      <c r="JV86">
        <v>104.001112999977</v>
      </c>
      <c r="JW86">
        <v>0.98707769999964501</v>
      </c>
      <c r="JX86">
        <v>106.823250000016</v>
      </c>
      <c r="JY86">
        <v>1.0282233599991699</v>
      </c>
      <c r="JZ86">
        <v>1.0478142699994399</v>
      </c>
      <c r="KA86">
        <v>105.533082999988</v>
      </c>
      <c r="KB86">
        <v>80.591899999999399</v>
      </c>
      <c r="KD86">
        <v>108.173222000012</v>
      </c>
      <c r="KE86">
        <v>117.839260000037</v>
      </c>
      <c r="KF86">
        <v>102.15639000001801</v>
      </c>
      <c r="KG86">
        <v>118.117963999975</v>
      </c>
      <c r="KH86">
        <v>107.03036500001301</v>
      </c>
      <c r="KI86">
        <v>174.345901000081</v>
      </c>
      <c r="KJ86">
        <v>163.57182800001499</v>
      </c>
      <c r="KK86">
        <v>121.949539000052</v>
      </c>
      <c r="KL86">
        <v>104.87576800002699</v>
      </c>
      <c r="KM86">
        <v>150.658172999974</v>
      </c>
      <c r="KN86">
        <v>129.27161299996101</v>
      </c>
      <c r="KO86">
        <v>107.25799900002301</v>
      </c>
      <c r="KP86">
        <v>100.926576000056</v>
      </c>
      <c r="KQ86">
        <v>179.580958999926</v>
      </c>
      <c r="KR86">
        <v>282.37647699983802</v>
      </c>
      <c r="KS86">
        <v>134.85629200004001</v>
      </c>
      <c r="KT86">
        <v>131.130034999922</v>
      </c>
      <c r="KU86">
        <v>211.072227000026</v>
      </c>
      <c r="KV86">
        <v>110.60187000001299</v>
      </c>
      <c r="KW86">
        <v>111.38089200004499</v>
      </c>
      <c r="KX86">
        <v>176.250687000109</v>
      </c>
      <c r="KY86">
        <v>207.09553899988501</v>
      </c>
      <c r="KZ86">
        <v>102.25503200001501</v>
      </c>
      <c r="LA86">
        <v>109.390562999994</v>
      </c>
      <c r="LB86">
        <v>124.898765000049</v>
      </c>
      <c r="LC86">
        <v>109.463455999969</v>
      </c>
      <c r="LD86">
        <v>202.56384199997399</v>
      </c>
      <c r="LE86">
        <v>85.050474000047004</v>
      </c>
      <c r="LF86">
        <v>122.247754000011</v>
      </c>
      <c r="LG86">
        <v>117.79299300001</v>
      </c>
      <c r="LH86">
        <v>101.88482799998</v>
      </c>
      <c r="LI86">
        <v>115.111285999999</v>
      </c>
      <c r="LJ86">
        <v>111.84308300004299</v>
      </c>
      <c r="LK86">
        <v>151.03167699999199</v>
      </c>
      <c r="LL86">
        <v>251.65091699990401</v>
      </c>
      <c r="LM86">
        <v>198.19320699991701</v>
      </c>
      <c r="LN86">
        <v>109.81713900005001</v>
      </c>
      <c r="LO86">
        <v>148.07183900009801</v>
      </c>
      <c r="LP86">
        <v>100</v>
      </c>
      <c r="LQ86">
        <v>117.53066499996901</v>
      </c>
      <c r="LS86">
        <v>136.69101099995899</v>
      </c>
      <c r="LT86">
        <v>133.94147399999201</v>
      </c>
      <c r="LU86">
        <v>110.733772999956</v>
      </c>
      <c r="LV86">
        <v>147.02745099994399</v>
      </c>
      <c r="LW86">
        <v>101.950914000045</v>
      </c>
      <c r="LX86">
        <v>111.47439800004901</v>
      </c>
      <c r="LY86">
        <v>132.109855999937</v>
      </c>
      <c r="LZ86">
        <v>123.54068800003699</v>
      </c>
      <c r="MA86">
        <v>98.493073999998202</v>
      </c>
      <c r="MB86">
        <v>126.19058599998201</v>
      </c>
      <c r="MC86">
        <v>151.765631000046</v>
      </c>
      <c r="MD86">
        <v>105.155491000041</v>
      </c>
      <c r="ME86">
        <v>105.50609399995299</v>
      </c>
      <c r="MF86">
        <v>101.69011700002</v>
      </c>
      <c r="MG86">
        <v>102.35376800003</v>
      </c>
      <c r="MH86">
        <v>147.76943499990699</v>
      </c>
      <c r="MI86">
        <v>218.132664999925</v>
      </c>
      <c r="MJ86">
        <v>97.028000000049403</v>
      </c>
      <c r="MK86">
        <v>105.44677499996</v>
      </c>
      <c r="ML86">
        <v>155.95942900003899</v>
      </c>
      <c r="MM86">
        <v>110.91791700001301</v>
      </c>
      <c r="MN86">
        <v>102.42735200002799</v>
      </c>
      <c r="MO86">
        <v>134.09794300003</v>
      </c>
      <c r="MP86">
        <v>107.954344999976</v>
      </c>
      <c r="MQ86">
        <v>101.858772999956</v>
      </c>
      <c r="MR86">
        <v>101.28496700001401</v>
      </c>
      <c r="MT86">
        <v>215.397549000103</v>
      </c>
      <c r="MU86">
        <v>285.96952599985502</v>
      </c>
      <c r="MV86">
        <v>196.10629000002501</v>
      </c>
      <c r="MW86">
        <v>233.39422499993799</v>
      </c>
      <c r="MX86">
        <v>100.52899999998</v>
      </c>
      <c r="MY86">
        <v>309.55933200009201</v>
      </c>
      <c r="MZ86">
        <v>309.57136199995898</v>
      </c>
      <c r="NA86">
        <v>285.18055699998501</v>
      </c>
      <c r="NB86">
        <v>118.784687999985</v>
      </c>
      <c r="NC86">
        <v>281.97964200004901</v>
      </c>
      <c r="ND86">
        <v>103.756347000017</v>
      </c>
      <c r="NE86">
        <v>139.07670399988999</v>
      </c>
      <c r="NF86">
        <v>218.442811999936</v>
      </c>
      <c r="NG86">
        <v>153.46388599998301</v>
      </c>
      <c r="NH86">
        <v>142.78144700010299</v>
      </c>
      <c r="NI86">
        <v>124.30418199999301</v>
      </c>
      <c r="NJ86">
        <v>111.61608800001</v>
      </c>
      <c r="NK86">
        <v>120.830859999987</v>
      </c>
      <c r="NL86">
        <v>119.993513999972</v>
      </c>
      <c r="NM86">
        <v>119.01324799994499</v>
      </c>
      <c r="NN86">
        <v>155.85841999994599</v>
      </c>
      <c r="NO86">
        <v>102.847950999974</v>
      </c>
      <c r="NP86">
        <v>124.857024000026</v>
      </c>
      <c r="NQ86">
        <v>109.579844999942</v>
      </c>
      <c r="NR86">
        <v>1.67772250000053</v>
      </c>
      <c r="NS86">
        <v>4.0798576000015601</v>
      </c>
      <c r="NT86">
        <v>1.34457629999997</v>
      </c>
      <c r="NU86">
        <v>1.0382020199995201</v>
      </c>
      <c r="NV86">
        <v>2.4041033300018202</v>
      </c>
      <c r="NW86">
        <v>1.1831459200002401</v>
      </c>
      <c r="NX86">
        <v>1.0182378999998001</v>
      </c>
      <c r="NY86">
        <v>1.01915580000059</v>
      </c>
      <c r="NZ86">
        <v>1.1023507999998401</v>
      </c>
      <c r="OA86">
        <v>1.0754888999999801</v>
      </c>
      <c r="OB86">
        <v>3.6106476999993902</v>
      </c>
      <c r="OC86">
        <v>2.2288957999990102</v>
      </c>
      <c r="OD86">
        <v>3.1192120000014301</v>
      </c>
      <c r="OE86">
        <v>1.5586867999991201</v>
      </c>
      <c r="OF86">
        <v>2.8878081000002598</v>
      </c>
      <c r="OG86">
        <v>5.7955284999989098</v>
      </c>
      <c r="OH86">
        <v>2.3533379000000401</v>
      </c>
      <c r="OI86">
        <v>2.6177409999982002</v>
      </c>
      <c r="OJ86">
        <v>1.4172285000004201</v>
      </c>
      <c r="OK86">
        <v>1.2996024000003701</v>
      </c>
      <c r="OL86">
        <v>1.3929117000007001</v>
      </c>
      <c r="OM86">
        <v>3.1752046699984899</v>
      </c>
      <c r="ON86">
        <v>3.3950890000014602</v>
      </c>
      <c r="OO86">
        <v>1.3611258100008901</v>
      </c>
      <c r="OP86">
        <v>2.13079482999819</v>
      </c>
      <c r="OQ86">
        <v>2.8272607699982499</v>
      </c>
      <c r="OR86">
        <v>2.7540895099991798</v>
      </c>
      <c r="OS86">
        <v>2.54968662000101</v>
      </c>
      <c r="OT86">
        <v>2.8821500300000502</v>
      </c>
      <c r="OU86">
        <v>1.05517243000031</v>
      </c>
      <c r="OV86">
        <v>1.5404806900005501</v>
      </c>
      <c r="OW86">
        <v>2.3757464199989</v>
      </c>
      <c r="OX86">
        <v>2.8583952900007699</v>
      </c>
      <c r="OY86">
        <v>54.997230920009301</v>
      </c>
      <c r="OZ86">
        <v>2.6843867399984398</v>
      </c>
      <c r="PA86">
        <v>10.6830817400041</v>
      </c>
      <c r="PB86">
        <v>2.6290985400009999</v>
      </c>
      <c r="PC86">
        <v>3.6118231100008402</v>
      </c>
      <c r="PD86">
        <v>3.1851641899993401</v>
      </c>
      <c r="PE86">
        <v>1.8612406800002601</v>
      </c>
      <c r="PF86">
        <v>108.222589100013</v>
      </c>
      <c r="PG86">
        <v>92.967499000020297</v>
      </c>
      <c r="PH86">
        <v>4.0534656000018003</v>
      </c>
      <c r="PI86">
        <v>6.2631706000029199</v>
      </c>
      <c r="PJ86">
        <v>4.2639867999969301</v>
      </c>
      <c r="PK86">
        <v>1.15535330000057</v>
      </c>
      <c r="PL86">
        <v>1.2083894099996499</v>
      </c>
      <c r="PM86">
        <v>1.24845796999944</v>
      </c>
      <c r="PN86">
        <v>1.5038081799994001</v>
      </c>
      <c r="PO86">
        <v>1.5337144799996201</v>
      </c>
      <c r="PP86">
        <v>1.6207458699991499</v>
      </c>
      <c r="PQ86">
        <v>1.69925564000005</v>
      </c>
      <c r="PR86">
        <v>1.37111933000051</v>
      </c>
      <c r="PS86">
        <v>1.7384759800006599</v>
      </c>
      <c r="PT86">
        <v>1.8828643600008901</v>
      </c>
      <c r="PU86">
        <v>3.3292403099985699</v>
      </c>
      <c r="PV86">
        <v>8.4824774900043796</v>
      </c>
      <c r="PW86">
        <v>210.73732300009601</v>
      </c>
      <c r="PX86">
        <v>2.1401633999994401</v>
      </c>
      <c r="PY86">
        <v>166.03815250005599</v>
      </c>
      <c r="PZ86">
        <v>1.80729280000014</v>
      </c>
      <c r="QA86">
        <v>1.66397230000075</v>
      </c>
      <c r="QB86">
        <v>103.083753700019</v>
      </c>
      <c r="QC86">
        <v>2.09533490000103</v>
      </c>
      <c r="QD86">
        <v>42908.344052791603</v>
      </c>
      <c r="QE86">
        <v>2.4896527999990199</v>
      </c>
      <c r="QF86">
        <v>2.29576679000093</v>
      </c>
      <c r="QG86">
        <v>224.61605753004599</v>
      </c>
      <c r="QH86">
        <v>129.26954418001699</v>
      </c>
      <c r="QI86">
        <v>1.08118366000053</v>
      </c>
      <c r="QJ86">
        <v>1.10455722000006</v>
      </c>
      <c r="QK86">
        <v>1.03739812999993</v>
      </c>
      <c r="QL86">
        <v>1.0249456700003099</v>
      </c>
      <c r="QM86">
        <v>15.157181789996701</v>
      </c>
      <c r="QN86">
        <v>1.5705179699998599</v>
      </c>
      <c r="QP86">
        <v>1.41346589999921</v>
      </c>
      <c r="QQ86">
        <v>1.3066228999996401</v>
      </c>
      <c r="QR86">
        <v>1.0926115999991499</v>
      </c>
      <c r="QS86">
        <v>1.5948807999993699</v>
      </c>
      <c r="QT86">
        <v>1.2715312000000301</v>
      </c>
      <c r="QU86">
        <v>113.22411099996</v>
      </c>
      <c r="QV86">
        <v>103.531548000057</v>
      </c>
      <c r="QW86">
        <v>189.78527299989901</v>
      </c>
      <c r="QX86">
        <v>110.288764000055</v>
      </c>
      <c r="QY86">
        <v>106.87471999996301</v>
      </c>
      <c r="QZ86">
        <v>104.656548999948</v>
      </c>
      <c r="RA86">
        <v>103.97359399998101</v>
      </c>
      <c r="RB86">
        <v>1.2739087000009</v>
      </c>
      <c r="RC86">
        <v>2.3981499500005201</v>
      </c>
      <c r="RD86">
        <v>145.297309000045</v>
      </c>
      <c r="RE86">
        <v>106.653276000055</v>
      </c>
      <c r="RF86">
        <v>111.611046000035</v>
      </c>
      <c r="RG86">
        <v>122.174744999968</v>
      </c>
      <c r="RH86">
        <v>150.51160100009301</v>
      </c>
      <c r="RI86">
        <v>242.03942500008301</v>
      </c>
      <c r="RJ86">
        <v>100.60562799999001</v>
      </c>
      <c r="RL86">
        <v>274.76910699997097</v>
      </c>
      <c r="RM86">
        <v>53.215232999995401</v>
      </c>
      <c r="RN86">
        <v>268.73610700015001</v>
      </c>
      <c r="RO86">
        <v>168.61785100004599</v>
      </c>
      <c r="RP86">
        <v>220.04121199995299</v>
      </c>
      <c r="RQ86">
        <v>104.33891399996401</v>
      </c>
      <c r="RR86">
        <v>377.45852500014001</v>
      </c>
      <c r="RS86">
        <v>194.371632999973</v>
      </c>
      <c r="RT86">
        <v>110.862831000006</v>
      </c>
      <c r="RU86">
        <v>186.00248900009299</v>
      </c>
      <c r="RV86">
        <v>327.75767799979099</v>
      </c>
      <c r="RW86">
        <v>61.653241000021801</v>
      </c>
      <c r="RX86">
        <v>371.90417899982998</v>
      </c>
      <c r="RY86">
        <v>200.03700700006399</v>
      </c>
      <c r="RZ86">
        <v>529.26895300019498</v>
      </c>
      <c r="SA86">
        <v>569.38454199954901</v>
      </c>
      <c r="SB86">
        <v>285.06016999995302</v>
      </c>
      <c r="SC86">
        <v>101.861618999974</v>
      </c>
      <c r="SD86">
        <v>194.962949000066</v>
      </c>
      <c r="SE86">
        <v>340.77708599995799</v>
      </c>
      <c r="SF86">
        <v>244.09035199997001</v>
      </c>
      <c r="SG86">
        <v>676.50125699956004</v>
      </c>
      <c r="SH86">
        <v>109.348554000026</v>
      </c>
      <c r="SI86">
        <v>105.994466000004</v>
      </c>
      <c r="SJ86">
        <v>7911.8571159988596</v>
      </c>
      <c r="SK86">
        <v>65.052477000048398</v>
      </c>
      <c r="SL86">
        <v>151.49076299998001</v>
      </c>
      <c r="SM86">
        <v>284.80909000011201</v>
      </c>
      <c r="SN86">
        <v>340.53551199985702</v>
      </c>
      <c r="SO86">
        <v>201.52488099993201</v>
      </c>
      <c r="SP86">
        <v>563.471311000176</v>
      </c>
      <c r="SQ86">
        <v>201.69042699993599</v>
      </c>
      <c r="SR86">
        <v>53.798374000005403</v>
      </c>
      <c r="SS86">
        <v>44.569131999975099</v>
      </c>
      <c r="ST86">
        <v>195.70268599991701</v>
      </c>
      <c r="SU86">
        <v>190.567407999886</v>
      </c>
      <c r="SV86">
        <v>197.65223699994399</v>
      </c>
      <c r="SW86">
        <v>166.760108999908</v>
      </c>
      <c r="SX86">
        <v>205.21943500009399</v>
      </c>
      <c r="SY86">
        <v>180.41578199993799</v>
      </c>
      <c r="SZ86">
        <v>118.491716000019</v>
      </c>
      <c r="TA86">
        <v>148.340168999974</v>
      </c>
      <c r="TB86">
        <v>103.443710000021</v>
      </c>
      <c r="TC86">
        <v>152.016944000032</v>
      </c>
      <c r="TD86">
        <v>141.52048099995599</v>
      </c>
      <c r="TE86">
        <v>427.99609099980398</v>
      </c>
      <c r="TF86">
        <v>117.888372999965</v>
      </c>
      <c r="TG86">
        <v>126.549318999983</v>
      </c>
      <c r="TH86">
        <v>462.41955099999899</v>
      </c>
      <c r="TI86">
        <v>83.217213999945699</v>
      </c>
      <c r="TJ86">
        <v>282.884699000046</v>
      </c>
      <c r="TK86">
        <v>155.23608099995201</v>
      </c>
      <c r="TL86">
        <v>438.25079699978198</v>
      </c>
      <c r="TM86">
        <v>509.21129699982703</v>
      </c>
      <c r="TN86">
        <v>198.59704399993601</v>
      </c>
      <c r="TO86">
        <v>509.99984799977398</v>
      </c>
      <c r="TP86">
        <v>216.58061400009299</v>
      </c>
      <c r="TQ86">
        <v>509.81632599979599</v>
      </c>
      <c r="TR86">
        <v>509.744810999837</v>
      </c>
      <c r="TS86">
        <v>208.540780999931</v>
      </c>
      <c r="TT86">
        <v>160.72002499992999</v>
      </c>
      <c r="TV86">
        <v>107.23136900004501</v>
      </c>
      <c r="TW86">
        <v>373.41831200011097</v>
      </c>
      <c r="TX86">
        <v>136.313531999942</v>
      </c>
      <c r="TY86">
        <v>111.13739699998401</v>
      </c>
      <c r="TZ86">
        <v>434.44326299987699</v>
      </c>
      <c r="UA86">
        <v>157.302580999909</v>
      </c>
      <c r="UB86">
        <v>132.464991000015</v>
      </c>
      <c r="UC86">
        <v>115.78710700001101</v>
      </c>
      <c r="UD86">
        <v>110.242634000024</v>
      </c>
      <c r="UE86">
        <v>135.57523599988801</v>
      </c>
      <c r="UF86">
        <v>111.602635000017</v>
      </c>
      <c r="UG86">
        <v>128.64140200009601</v>
      </c>
      <c r="UH86">
        <v>134.26667600008699</v>
      </c>
      <c r="UI86">
        <v>116.63628500001499</v>
      </c>
      <c r="UJ86">
        <v>110.90509200003</v>
      </c>
      <c r="UK86">
        <v>134.00545800011599</v>
      </c>
      <c r="UL86">
        <v>144.684011999983</v>
      </c>
      <c r="UM86">
        <v>102.439354000031</v>
      </c>
      <c r="UN86">
        <v>142.148897999898</v>
      </c>
      <c r="UO86">
        <v>188.81145299994401</v>
      </c>
      <c r="UP86">
        <v>181.83502699993599</v>
      </c>
      <c r="UQ86">
        <v>96.932051999960095</v>
      </c>
      <c r="UR86">
        <v>111.63332200003801</v>
      </c>
      <c r="US86">
        <v>345.09499400015898</v>
      </c>
      <c r="UT86">
        <v>344.38127999985602</v>
      </c>
      <c r="UU86">
        <v>1906.5985989999001</v>
      </c>
      <c r="UV86">
        <v>138.29409900005001</v>
      </c>
      <c r="UW86">
        <v>446.717755999882</v>
      </c>
      <c r="UX86">
        <v>110.356101999991</v>
      </c>
      <c r="UY86">
        <v>56.094749999989297</v>
      </c>
      <c r="UZ86">
        <v>12.664193999997201</v>
      </c>
      <c r="VA86">
        <v>160.40322700003199</v>
      </c>
      <c r="VB86">
        <v>115.92436800000699</v>
      </c>
      <c r="VC86">
        <v>110.025432999944</v>
      </c>
      <c r="VD86">
        <v>121.632678000024</v>
      </c>
      <c r="VE86">
        <v>108.98514700005801</v>
      </c>
      <c r="VF86">
        <v>145.156237999909</v>
      </c>
      <c r="VG86">
        <v>147.247867000056</v>
      </c>
      <c r="VH86">
        <v>115.877645</v>
      </c>
      <c r="VI86">
        <v>106.950701999944</v>
      </c>
      <c r="VJ86">
        <v>117.905331999995</v>
      </c>
      <c r="VK86">
        <v>116.254067000002</v>
      </c>
      <c r="VL86">
        <v>104.65270400000701</v>
      </c>
      <c r="VM86">
        <v>109.32869999995501</v>
      </c>
      <c r="VN86">
        <v>216.850979000097</v>
      </c>
      <c r="VO86">
        <v>107.782078000018</v>
      </c>
      <c r="VP86">
        <v>293.76741399988498</v>
      </c>
      <c r="VQ86">
        <v>195.33079200005201</v>
      </c>
      <c r="VR86">
        <v>113.019503999967</v>
      </c>
      <c r="VS86">
        <v>107.97430799994601</v>
      </c>
      <c r="VT86">
        <v>123.80845899996299</v>
      </c>
      <c r="VU86">
        <v>170.90362700005099</v>
      </c>
      <c r="VV86">
        <v>210.915116999997</v>
      </c>
      <c r="VW86">
        <v>171.183215999976</v>
      </c>
      <c r="VX86">
        <v>147.55674499995101</v>
      </c>
      <c r="VY86">
        <v>108.315994999954</v>
      </c>
      <c r="VZ86">
        <v>112.722623000038</v>
      </c>
      <c r="WA86">
        <v>106.204458000022</v>
      </c>
      <c r="WB86">
        <v>290.36203699978103</v>
      </c>
      <c r="WC86">
        <v>186.71688099997101</v>
      </c>
      <c r="WD86">
        <v>206.45377200003699</v>
      </c>
      <c r="WE86">
        <v>106.87536700000101</v>
      </c>
      <c r="WF86">
        <v>105.46430999995199</v>
      </c>
      <c r="WG86">
        <v>123.254672999959</v>
      </c>
      <c r="WH86">
        <v>111.117657999974</v>
      </c>
      <c r="WI86">
        <v>122.628707999946</v>
      </c>
      <c r="WJ86">
        <v>29.755759999999999</v>
      </c>
      <c r="WK86">
        <v>113.007505999994</v>
      </c>
      <c r="WL86">
        <v>105.063099000021</v>
      </c>
      <c r="WM86">
        <v>226.12468599993699</v>
      </c>
      <c r="WN86">
        <v>289.97717799991398</v>
      </c>
      <c r="WO86">
        <v>354.30431699985598</v>
      </c>
      <c r="WP86">
        <v>220.426051999908</v>
      </c>
      <c r="WQ86">
        <v>222.14301900006799</v>
      </c>
      <c r="WR86">
        <v>274.26609400007902</v>
      </c>
      <c r="WS86">
        <v>239.56245699990501</v>
      </c>
      <c r="WT86">
        <v>450.952949000057</v>
      </c>
      <c r="WU86">
        <v>457.31515200016997</v>
      </c>
      <c r="WV86">
        <v>711.23228699993297</v>
      </c>
      <c r="WW86">
        <v>128.17759400000801</v>
      </c>
      <c r="WX86">
        <v>298.791143000126</v>
      </c>
      <c r="WY86">
        <v>145.06766900001099</v>
      </c>
      <c r="WZ86">
        <v>248.55902700009801</v>
      </c>
      <c r="XA86">
        <v>88.650992000009893</v>
      </c>
      <c r="XB86">
        <v>192.21385499997999</v>
      </c>
      <c r="XC86">
        <v>89.637797000003005</v>
      </c>
      <c r="XD86">
        <v>478.80364600010199</v>
      </c>
      <c r="XE86">
        <v>159.596119000111</v>
      </c>
      <c r="XF86">
        <v>245.03138300008101</v>
      </c>
      <c r="XG86">
        <v>101.55477599997501</v>
      </c>
      <c r="XH86">
        <v>208.103834999958</v>
      </c>
      <c r="XI86">
        <v>102.032596000005</v>
      </c>
      <c r="XJ86">
        <v>216.19373800000201</v>
      </c>
      <c r="XK86">
        <v>45.717914999986498</v>
      </c>
      <c r="XL86">
        <v>1.3284622899991501</v>
      </c>
      <c r="XM86">
        <v>5.7723688400001301</v>
      </c>
      <c r="XN86">
        <v>1.2495849700007999</v>
      </c>
      <c r="XO86">
        <v>1.80479908000052</v>
      </c>
      <c r="XP86">
        <v>1.74977720000061</v>
      </c>
      <c r="XQ86">
        <v>19.064308939996401</v>
      </c>
      <c r="XR86">
        <v>1.2202550000001799</v>
      </c>
      <c r="XS86">
        <v>1.2581398399997901</v>
      </c>
      <c r="XT86">
        <v>2.3489576899992199</v>
      </c>
      <c r="XU86">
        <v>2.2137727900008</v>
      </c>
      <c r="XV86">
        <v>2.6597231999985498</v>
      </c>
      <c r="XW86">
        <v>3.00011810000069</v>
      </c>
      <c r="XX86">
        <v>3.2124626000004399</v>
      </c>
      <c r="XY86">
        <v>3.13972329999888</v>
      </c>
      <c r="XZ86">
        <v>1.15208166000048</v>
      </c>
      <c r="YA86">
        <v>9.5320017000049102</v>
      </c>
      <c r="YB86">
        <v>0.93654869999954804</v>
      </c>
      <c r="YC86">
        <v>1.0444318000008901</v>
      </c>
      <c r="YD86">
        <v>1.1702170000007801</v>
      </c>
      <c r="YE86">
        <v>4.6175626999975101</v>
      </c>
      <c r="YF86">
        <v>1.1487476999991499</v>
      </c>
      <c r="YG86">
        <v>0.941229469999598</v>
      </c>
      <c r="YH86">
        <v>1532.56773722917</v>
      </c>
      <c r="YI86">
        <v>114.170933000045</v>
      </c>
      <c r="YJ86">
        <v>304.01424700021698</v>
      </c>
      <c r="YK86">
        <v>3.0343752299995699</v>
      </c>
      <c r="YL86">
        <v>1.44740362000084</v>
      </c>
      <c r="YM86">
        <v>2361726.9078903198</v>
      </c>
      <c r="YN86">
        <v>1.21605459999955</v>
      </c>
      <c r="YO86">
        <v>1.2005620300005799</v>
      </c>
      <c r="YP86">
        <v>1.7759339299991601</v>
      </c>
      <c r="YQ86">
        <v>170.13492799992699</v>
      </c>
      <c r="YR86">
        <v>145.37459510005999</v>
      </c>
      <c r="YS86">
        <v>6.3022951000020804</v>
      </c>
      <c r="YT86">
        <v>7.38233000000037</v>
      </c>
      <c r="YU86">
        <v>359.01177740003902</v>
      </c>
      <c r="YV86">
        <v>228.305748000043</v>
      </c>
      <c r="YW86">
        <v>1.32018029999927</v>
      </c>
      <c r="YX86">
        <v>1.3200426999992501</v>
      </c>
      <c r="YY86">
        <v>1.22222610000063</v>
      </c>
      <c r="YZ86">
        <v>3.9106994600006102</v>
      </c>
      <c r="ZA86">
        <v>1.31086309000057</v>
      </c>
      <c r="ZB86">
        <v>4.0477076699971803</v>
      </c>
      <c r="ZC86">
        <v>1.07638736000081</v>
      </c>
      <c r="ZD86">
        <v>1.0824264000002599</v>
      </c>
    </row>
    <row r="87" spans="1:680" x14ac:dyDescent="0.25">
      <c r="A87" s="40">
        <v>44187</v>
      </c>
      <c r="B87" s="6">
        <v>2.0580686700013802</v>
      </c>
      <c r="C87" s="6">
        <v>1.81832523000048</v>
      </c>
      <c r="D87">
        <v>1</v>
      </c>
      <c r="E87">
        <v>1.73611354000059</v>
      </c>
      <c r="F87">
        <v>1.06938812000044</v>
      </c>
      <c r="G87">
        <v>1.1099140000005701</v>
      </c>
      <c r="H87">
        <v>1.06894230000034</v>
      </c>
      <c r="I87">
        <v>3.0571980999993702</v>
      </c>
      <c r="J87">
        <v>1.1243415000008099</v>
      </c>
      <c r="K87">
        <v>2.31603449999966</v>
      </c>
      <c r="L87">
        <v>2.5655850000002798</v>
      </c>
      <c r="M87">
        <v>1.63799549999931</v>
      </c>
      <c r="N87">
        <v>2.4598527000016501</v>
      </c>
      <c r="O87">
        <v>2.4216065500004298</v>
      </c>
      <c r="P87">
        <v>2.98110345000168</v>
      </c>
      <c r="Q87">
        <v>0.96984745000008798</v>
      </c>
      <c r="R87">
        <v>2.8087644799998102</v>
      </c>
      <c r="S87">
        <v>2.9307605200010598</v>
      </c>
      <c r="T87">
        <v>3.4511843500003998</v>
      </c>
      <c r="U87">
        <v>1.1565527599996099</v>
      </c>
      <c r="V87">
        <v>1.5832302100006901</v>
      </c>
      <c r="W87">
        <v>2.7370317897002701</v>
      </c>
      <c r="X87">
        <v>2.16664146710173</v>
      </c>
      <c r="Y87">
        <v>3.38206120000177</v>
      </c>
      <c r="Z87">
        <v>1.1079795900004701</v>
      </c>
      <c r="AA87">
        <v>1.27670466999916</v>
      </c>
      <c r="AB87">
        <v>1.1082140100006701</v>
      </c>
      <c r="AC87">
        <v>11.3677423399931</v>
      </c>
      <c r="AD87">
        <v>24.596855120005799</v>
      </c>
      <c r="AE87">
        <v>1.0820255100006799</v>
      </c>
      <c r="AF87">
        <v>70.999020340037504</v>
      </c>
      <c r="AG87">
        <v>9.9700451999960897</v>
      </c>
      <c r="AH87">
        <v>1.86163117000069</v>
      </c>
      <c r="AI87">
        <v>1.11199859999942</v>
      </c>
      <c r="AJ87">
        <v>2.6026271000009702</v>
      </c>
      <c r="AK87">
        <v>2.3837045000000199</v>
      </c>
      <c r="AL87">
        <v>1.48622964999959</v>
      </c>
      <c r="AM87">
        <v>1.68836560000091</v>
      </c>
      <c r="AN87">
        <v>946.73997331038095</v>
      </c>
      <c r="AO87">
        <v>227.378739020089</v>
      </c>
      <c r="AP87">
        <v>171.16716991993599</v>
      </c>
      <c r="AQ87">
        <v>13.7921285000048</v>
      </c>
      <c r="AR87">
        <v>1.52248897999925</v>
      </c>
      <c r="AS87">
        <v>1.2911625500000801</v>
      </c>
      <c r="AT87">
        <v>1.5083620999994301</v>
      </c>
      <c r="AU87">
        <v>4.0296850300001097</v>
      </c>
      <c r="AV87">
        <v>3.2713304999997499</v>
      </c>
      <c r="AW87">
        <v>1.44515501999922</v>
      </c>
      <c r="AX87">
        <v>12.9908358300017</v>
      </c>
      <c r="AY87">
        <v>1.4912261400004401</v>
      </c>
      <c r="AZ87">
        <v>6.7048906999989404</v>
      </c>
      <c r="BA87">
        <v>1.5772168000003099</v>
      </c>
      <c r="BB87">
        <v>4.1367569299982296</v>
      </c>
      <c r="BC87">
        <v>2.5570673399997799</v>
      </c>
      <c r="BD87">
        <v>0.955234639999617</v>
      </c>
      <c r="BE87">
        <v>1.73279569999977</v>
      </c>
      <c r="BF87">
        <v>2.0733967000014699</v>
      </c>
      <c r="BG87">
        <v>2.2989296000014301</v>
      </c>
      <c r="BH87">
        <v>2.58146829999896</v>
      </c>
      <c r="BI87">
        <v>1.6529874999996499</v>
      </c>
      <c r="BJ87">
        <v>110.61371099995399</v>
      </c>
      <c r="BK87">
        <v>1.1093791000002999</v>
      </c>
      <c r="BL87">
        <v>3.3822547900017499</v>
      </c>
      <c r="BM87">
        <v>1.7828037300005199</v>
      </c>
      <c r="BN87">
        <v>1.60561756000061</v>
      </c>
      <c r="BO87">
        <v>1.10166170000048</v>
      </c>
      <c r="BP87">
        <v>1.0621403000004599</v>
      </c>
      <c r="BQ87">
        <v>2.0077205000016001</v>
      </c>
      <c r="BR87">
        <v>2.0560599999989799</v>
      </c>
      <c r="BS87">
        <v>2.2418543999992799</v>
      </c>
      <c r="BT87">
        <v>1.0487078000005601</v>
      </c>
      <c r="BU87">
        <v>1.49434370000017</v>
      </c>
      <c r="BV87">
        <v>1.84727600000042</v>
      </c>
      <c r="BW87">
        <v>7.3307300000014903</v>
      </c>
      <c r="BX87">
        <v>4.8031187000015096</v>
      </c>
      <c r="BY87">
        <v>3.0530980000003201</v>
      </c>
      <c r="BZ87">
        <v>98.038562310044696</v>
      </c>
      <c r="CA87">
        <v>9.24978800000099</v>
      </c>
      <c r="CB87">
        <v>1.1042818000005401</v>
      </c>
      <c r="CC87">
        <v>23.7598197000043</v>
      </c>
      <c r="CD87">
        <v>4.6120567000034498</v>
      </c>
      <c r="CE87">
        <v>9.2502152999950304</v>
      </c>
      <c r="CF87">
        <v>2.7277947000002301</v>
      </c>
      <c r="CG87">
        <v>37.879722399986299</v>
      </c>
      <c r="CH87">
        <v>1.0632330000007599</v>
      </c>
      <c r="CI87">
        <v>1.9678237000007399</v>
      </c>
      <c r="CJ87">
        <v>6.1366239999988501</v>
      </c>
      <c r="CK87">
        <v>4.7628713000012803</v>
      </c>
      <c r="CL87">
        <v>2.4674167999983201</v>
      </c>
      <c r="CM87">
        <v>3.0982834999995199</v>
      </c>
      <c r="CN87">
        <v>31.354194899991899</v>
      </c>
      <c r="CO87">
        <v>1.2321128000003201</v>
      </c>
      <c r="CP87">
        <v>1.4585494000002699</v>
      </c>
      <c r="CQ87">
        <v>1.2488314999991399</v>
      </c>
      <c r="CR87">
        <v>1.28048409999974</v>
      </c>
      <c r="CS87">
        <v>1.27976200000012</v>
      </c>
      <c r="CT87">
        <v>12.1044933999947</v>
      </c>
      <c r="CU87">
        <v>130.556721000001</v>
      </c>
      <c r="CV87">
        <v>14.019247699994599</v>
      </c>
      <c r="CW87">
        <v>24.0542800000112</v>
      </c>
      <c r="CX87">
        <v>78.357762999949003</v>
      </c>
      <c r="CY87">
        <v>18.706884000013801</v>
      </c>
      <c r="CZ87">
        <v>143.298927000025</v>
      </c>
      <c r="DA87">
        <v>10.6738915000024</v>
      </c>
      <c r="DB87">
        <v>10.1913215999957</v>
      </c>
      <c r="DC87">
        <v>22.5622220000078</v>
      </c>
      <c r="DD87">
        <v>2.66864076999991</v>
      </c>
      <c r="DE87">
        <v>1.5236956900007499</v>
      </c>
      <c r="DF87">
        <v>1.35750369000016</v>
      </c>
      <c r="DG87">
        <v>1.17020448999938</v>
      </c>
      <c r="DH87">
        <v>3.2099587299999301</v>
      </c>
      <c r="DI87">
        <v>7913.3635660707996</v>
      </c>
      <c r="DJ87">
        <v>1.2798963799996299</v>
      </c>
      <c r="DK87">
        <v>2.5041950300001199</v>
      </c>
      <c r="DL87">
        <v>27.898117629985801</v>
      </c>
      <c r="DM87">
        <v>2.2201618100007199</v>
      </c>
      <c r="DN87">
        <v>8.5405776599946002</v>
      </c>
      <c r="DO87">
        <v>2.7966879400009899</v>
      </c>
      <c r="DP87">
        <v>3.01709760000085</v>
      </c>
      <c r="DQ87">
        <v>1.24320242999966</v>
      </c>
      <c r="DR87">
        <v>10.9450598900003</v>
      </c>
      <c r="DS87">
        <v>1.19893733999925</v>
      </c>
      <c r="DT87">
        <v>1.2927319699992901</v>
      </c>
      <c r="DU87">
        <v>3.6509238299986499</v>
      </c>
      <c r="DV87">
        <v>3.5748801599984299</v>
      </c>
      <c r="DW87">
        <v>3.4092551399989999</v>
      </c>
      <c r="DX87">
        <v>1.35163930999988</v>
      </c>
      <c r="DY87">
        <v>123.457098999992</v>
      </c>
      <c r="DZ87">
        <v>1.3517919200003199</v>
      </c>
      <c r="EA87">
        <v>1.8028721099999501</v>
      </c>
      <c r="EB87">
        <v>1.1018188399994</v>
      </c>
      <c r="EC87">
        <v>1.12745050000012</v>
      </c>
      <c r="ED87">
        <v>1.0522637899994201</v>
      </c>
      <c r="EE87">
        <v>2.9236055799992799</v>
      </c>
      <c r="EF87">
        <v>1.3668500200001299</v>
      </c>
      <c r="EG87">
        <v>2.4978458000004999</v>
      </c>
      <c r="EH87">
        <v>1.4099542900003099</v>
      </c>
      <c r="EI87">
        <v>1.76234035000016</v>
      </c>
      <c r="EJ87">
        <v>1.8474337400002701</v>
      </c>
      <c r="EK87">
        <v>3.2500302000007699</v>
      </c>
      <c r="EL87">
        <v>6.01720029999706</v>
      </c>
      <c r="EM87">
        <v>29.519026800000599</v>
      </c>
      <c r="EN87">
        <v>1.55732836000061</v>
      </c>
      <c r="EO87">
        <v>1.35564709999926</v>
      </c>
      <c r="EP87">
        <v>1.08070365999993</v>
      </c>
      <c r="EQ87">
        <v>1.0805260500001199</v>
      </c>
      <c r="ER87">
        <v>1.3325900799991399</v>
      </c>
      <c r="ES87">
        <v>1.0590188400001399</v>
      </c>
      <c r="ET87">
        <v>1.6172128500002101</v>
      </c>
      <c r="EU87">
        <v>3.0211439199993002</v>
      </c>
      <c r="EV87">
        <v>1.13635079999949</v>
      </c>
      <c r="EW87">
        <v>1.01929589999963</v>
      </c>
      <c r="EX87">
        <v>114.331297000055</v>
      </c>
      <c r="EY87">
        <v>6.5520449199975701</v>
      </c>
      <c r="EZ87">
        <v>3.3215138999985401</v>
      </c>
      <c r="FA87">
        <v>1.1802897500001599</v>
      </c>
      <c r="FC87">
        <v>200.49964700010599</v>
      </c>
      <c r="FD87">
        <v>10090.318904682999</v>
      </c>
      <c r="FE87">
        <v>103.016805800027</v>
      </c>
      <c r="FF87">
        <v>1.1055443500008599</v>
      </c>
      <c r="FG87">
        <v>4146.4156806915998</v>
      </c>
      <c r="FH87">
        <v>1.0211020999995499</v>
      </c>
      <c r="FI87">
        <v>1.0703216500005499</v>
      </c>
      <c r="FJ87">
        <v>1.2029637199993899</v>
      </c>
      <c r="FK87">
        <v>22.824845419992901</v>
      </c>
      <c r="FL87">
        <v>1.3829827000008701</v>
      </c>
      <c r="FM87">
        <v>2.2091381999998698</v>
      </c>
      <c r="FN87">
        <v>1.83713449999959</v>
      </c>
      <c r="FO87">
        <v>1.19260650000069</v>
      </c>
      <c r="FP87">
        <v>3.3453700999998501</v>
      </c>
      <c r="FQ87">
        <v>1.64172533999954</v>
      </c>
      <c r="FR87">
        <v>1.2028781099998</v>
      </c>
      <c r="FS87">
        <v>1.1530482599992</v>
      </c>
      <c r="FT87">
        <v>1.99978286999976</v>
      </c>
      <c r="FU87">
        <v>1.9528087599992401</v>
      </c>
      <c r="FV87">
        <v>1.02541206999922</v>
      </c>
      <c r="FW87">
        <v>1.39062274000025</v>
      </c>
      <c r="FX87">
        <v>1.1295872800001201</v>
      </c>
      <c r="FY87">
        <v>1.3061628100003899</v>
      </c>
      <c r="FZ87">
        <v>1.07430476000081</v>
      </c>
      <c r="GA87">
        <v>3.8348921299984799</v>
      </c>
      <c r="GB87">
        <v>1.2266326000008101</v>
      </c>
      <c r="GC87">
        <v>332.52180468011602</v>
      </c>
      <c r="GD87">
        <v>102.30780810001301</v>
      </c>
      <c r="GE87">
        <v>177.907074599992</v>
      </c>
      <c r="GF87">
        <v>291.09955239994503</v>
      </c>
      <c r="GG87">
        <v>276.30195070011501</v>
      </c>
      <c r="GH87">
        <v>131.80745760002199</v>
      </c>
      <c r="GI87">
        <v>270.61954359989602</v>
      </c>
      <c r="GJ87">
        <v>111.597347300034</v>
      </c>
      <c r="GK87">
        <v>214.56957380008001</v>
      </c>
      <c r="GL87">
        <v>1.08402449999994</v>
      </c>
      <c r="GM87">
        <v>2.27591290000055</v>
      </c>
      <c r="GN87">
        <v>1.4620195999996199</v>
      </c>
      <c r="GO87">
        <v>7.32563800000207</v>
      </c>
      <c r="GP87">
        <v>2.9285836000017298</v>
      </c>
      <c r="GQ87">
        <v>1.11659809999946</v>
      </c>
      <c r="GR87">
        <v>2.2292411000016701</v>
      </c>
      <c r="GS87">
        <v>4.5316014999989402</v>
      </c>
      <c r="GT87">
        <v>2.1229816999984901</v>
      </c>
      <c r="GU87">
        <v>2.9447593000004399</v>
      </c>
      <c r="GV87">
        <v>11.9762137999933</v>
      </c>
      <c r="GW87">
        <v>1.39536210000006</v>
      </c>
      <c r="GX87">
        <v>8.0079536999983194</v>
      </c>
      <c r="GY87">
        <v>4.1111539999983497</v>
      </c>
      <c r="GZ87">
        <v>1.0114630999996701</v>
      </c>
      <c r="HA87">
        <v>2.3304099999986598</v>
      </c>
      <c r="HB87">
        <v>0.97571669999979305</v>
      </c>
      <c r="HC87">
        <v>5.2910339000009099</v>
      </c>
      <c r="HD87">
        <v>1.3457283999996399</v>
      </c>
      <c r="HE87">
        <v>153.987215599976</v>
      </c>
      <c r="HF87">
        <v>3.5684631000003701</v>
      </c>
      <c r="HG87">
        <v>1.0000927000001001</v>
      </c>
      <c r="HH87">
        <v>2.4040601000015198</v>
      </c>
      <c r="HI87">
        <v>5.8795287000029903</v>
      </c>
      <c r="HJ87">
        <v>1.09822440000062</v>
      </c>
      <c r="HK87">
        <v>4.0293572000009599</v>
      </c>
      <c r="HL87">
        <v>151.575742030051</v>
      </c>
      <c r="HM87">
        <v>4.1480554299996601</v>
      </c>
      <c r="HN87">
        <v>73.923234979971298</v>
      </c>
      <c r="HO87">
        <v>1056.27348447964</v>
      </c>
      <c r="HP87">
        <v>1.1368463199996801</v>
      </c>
      <c r="HQ87">
        <v>1.1487870900000401</v>
      </c>
      <c r="HR87">
        <v>117.547929279972</v>
      </c>
      <c r="HS87">
        <v>177.278845889959</v>
      </c>
      <c r="HT87">
        <v>127.32894362998201</v>
      </c>
      <c r="HU87">
        <v>152.04614945989999</v>
      </c>
      <c r="HV87">
        <v>153.23624966992099</v>
      </c>
      <c r="HW87">
        <v>381.38157009985298</v>
      </c>
      <c r="HX87">
        <v>120.686260220013</v>
      </c>
      <c r="HY87">
        <v>131.688500619959</v>
      </c>
      <c r="HZ87">
        <v>107.89647366001699</v>
      </c>
      <c r="IA87">
        <v>1.0841947000008101</v>
      </c>
      <c r="IB87">
        <v>1.0968009999996899</v>
      </c>
      <c r="IC87">
        <v>1.1325820999991301</v>
      </c>
      <c r="ID87">
        <v>1.18821369999932</v>
      </c>
      <c r="IE87">
        <v>0.98167999999986899</v>
      </c>
      <c r="IF87">
        <v>1.3656792999991001</v>
      </c>
      <c r="IG87">
        <v>1.7498646999993099</v>
      </c>
      <c r="IH87">
        <v>1.3361122999995101</v>
      </c>
      <c r="II87">
        <v>1.3386411999999801</v>
      </c>
      <c r="IJ87">
        <v>1.0183837000004099</v>
      </c>
      <c r="IK87">
        <v>1.0757149000000901</v>
      </c>
      <c r="IL87">
        <v>1.0967861000008301</v>
      </c>
      <c r="IM87">
        <v>1.1472376000001501</v>
      </c>
      <c r="IN87">
        <v>1.0094494000004499</v>
      </c>
      <c r="IO87">
        <v>1.00749800000085</v>
      </c>
      <c r="IP87">
        <v>2.9760774999995201</v>
      </c>
      <c r="IQ87">
        <v>1.0851963000004601</v>
      </c>
      <c r="IR87">
        <v>0.99762170000030903</v>
      </c>
      <c r="IS87">
        <v>1.2972511999996601</v>
      </c>
      <c r="IT87">
        <v>1.32755840000027</v>
      </c>
      <c r="IU87">
        <v>1.13391170000068</v>
      </c>
      <c r="IV87">
        <v>1.4750170999996</v>
      </c>
      <c r="IW87">
        <v>0.99813759999960905</v>
      </c>
      <c r="IX87">
        <v>1.5997055999996499</v>
      </c>
      <c r="IY87">
        <v>1.3424341999998399</v>
      </c>
      <c r="IZ87">
        <v>1.9755760000007301</v>
      </c>
      <c r="JA87">
        <v>1.3891392000005001</v>
      </c>
      <c r="JB87">
        <v>1.21743550000065</v>
      </c>
      <c r="JC87">
        <v>1.14747440000065</v>
      </c>
      <c r="JD87">
        <v>1.1334896000007599</v>
      </c>
      <c r="JE87">
        <v>1.1324230999998699</v>
      </c>
      <c r="JF87">
        <v>4.1371901000020399</v>
      </c>
      <c r="JG87">
        <v>1.4609094000006699</v>
      </c>
      <c r="JH87">
        <v>1.3528525000001499</v>
      </c>
      <c r="JI87">
        <v>0.98632920000000002</v>
      </c>
      <c r="JJ87">
        <v>5.7807553000020597</v>
      </c>
      <c r="JK87">
        <v>1.5829319999993501</v>
      </c>
      <c r="JL87">
        <v>1.5811494999998099</v>
      </c>
      <c r="JM87">
        <v>1.8237346000005299</v>
      </c>
      <c r="JN87">
        <v>1.1626417000006799</v>
      </c>
      <c r="JO87">
        <v>2.46046945000126</v>
      </c>
      <c r="JP87">
        <v>545.38260572031095</v>
      </c>
      <c r="JQ87">
        <v>202.401235260069</v>
      </c>
      <c r="JR87">
        <v>11.7108469999948</v>
      </c>
      <c r="JS87">
        <v>1.8884440000001601</v>
      </c>
      <c r="JT87">
        <v>1.2535213999999499</v>
      </c>
      <c r="JU87">
        <v>5.9118384000030302</v>
      </c>
      <c r="JV87">
        <v>104.00098200002699</v>
      </c>
      <c r="JW87">
        <v>0.98672139999962405</v>
      </c>
      <c r="JX87">
        <v>106.393273000023</v>
      </c>
      <c r="JY87">
        <v>1.02886718000082</v>
      </c>
      <c r="JZ87">
        <v>1.04851724999935</v>
      </c>
      <c r="KA87">
        <v>106.264834000031</v>
      </c>
      <c r="KB87">
        <v>79.540459000039803</v>
      </c>
      <c r="KD87">
        <v>108.25516399997301</v>
      </c>
      <c r="KE87">
        <v>118.116019999958</v>
      </c>
      <c r="KF87">
        <v>102.483489000006</v>
      </c>
      <c r="KG87">
        <v>117.938856999972</v>
      </c>
      <c r="KH87">
        <v>106.86859500000701</v>
      </c>
      <c r="KI87">
        <v>175.29217000003001</v>
      </c>
      <c r="KJ87">
        <v>164.42662500008001</v>
      </c>
      <c r="KK87">
        <v>122.13138799998001</v>
      </c>
      <c r="KL87">
        <v>105.04528299998501</v>
      </c>
      <c r="KM87">
        <v>150.330109999981</v>
      </c>
      <c r="KN87">
        <v>128.77872600010599</v>
      </c>
      <c r="KO87">
        <v>107.402846000041</v>
      </c>
      <c r="KP87">
        <v>101.43478699994699</v>
      </c>
      <c r="KQ87">
        <v>179.965251999907</v>
      </c>
      <c r="KR87">
        <v>284.37615700019501</v>
      </c>
      <c r="KS87">
        <v>134.67101699998599</v>
      </c>
      <c r="KT87">
        <v>130.89493199996701</v>
      </c>
      <c r="KU87">
        <v>211.22424099990201</v>
      </c>
      <c r="KV87">
        <v>110.546338999993</v>
      </c>
      <c r="KW87">
        <v>112.325373</v>
      </c>
      <c r="KX87">
        <v>177.681953999912</v>
      </c>
      <c r="KY87">
        <v>207.26744000008301</v>
      </c>
      <c r="KZ87">
        <v>102.480295000016</v>
      </c>
      <c r="LA87">
        <v>108.79538599995399</v>
      </c>
      <c r="LB87">
        <v>126.012376999948</v>
      </c>
      <c r="LC87">
        <v>109.78447800001599</v>
      </c>
      <c r="LD87">
        <v>203.23583199991799</v>
      </c>
      <c r="LE87">
        <v>85.571510000038003</v>
      </c>
      <c r="LF87">
        <v>122.01466900005499</v>
      </c>
      <c r="LG87">
        <v>117.64039700001</v>
      </c>
      <c r="LH87">
        <v>101.98586599994501</v>
      </c>
      <c r="LI87">
        <v>115.010274</v>
      </c>
      <c r="LJ87">
        <v>112.084560999996</v>
      </c>
      <c r="LK87">
        <v>151.750123000005</v>
      </c>
      <c r="LL87">
        <v>251.01773600000899</v>
      </c>
      <c r="LM87">
        <v>197.42671700008199</v>
      </c>
      <c r="LN87">
        <v>109.81529299996301</v>
      </c>
      <c r="LO87">
        <v>149.07364200008999</v>
      </c>
      <c r="LP87">
        <v>100.010800000047</v>
      </c>
      <c r="LQ87">
        <v>117.385028999997</v>
      </c>
      <c r="LS87">
        <v>136.62843700009401</v>
      </c>
      <c r="LT87">
        <v>133.96773099992399</v>
      </c>
      <c r="LU87">
        <v>111.53307200002</v>
      </c>
      <c r="LV87">
        <v>147.11234099999999</v>
      </c>
      <c r="LW87">
        <v>101.91293099999901</v>
      </c>
      <c r="LX87">
        <v>111.456615000032</v>
      </c>
      <c r="LY87">
        <v>132.09418500005299</v>
      </c>
      <c r="LZ87">
        <v>123.526257000049</v>
      </c>
      <c r="MA87">
        <v>100.498895999976</v>
      </c>
      <c r="MB87">
        <v>126.04519400000601</v>
      </c>
      <c r="MC87">
        <v>152.98009800002899</v>
      </c>
      <c r="MD87">
        <v>106.03081699996299</v>
      </c>
      <c r="ME87">
        <v>106.14081500005</v>
      </c>
      <c r="MF87">
        <v>101.66570600005799</v>
      </c>
      <c r="MG87">
        <v>102.433625999955</v>
      </c>
      <c r="MH87">
        <v>149.453518999973</v>
      </c>
      <c r="MI87">
        <v>218.36748500005299</v>
      </c>
      <c r="MJ87">
        <v>100.039600000018</v>
      </c>
      <c r="MK87">
        <v>105.68641099997301</v>
      </c>
      <c r="ML87">
        <v>155.993365000002</v>
      </c>
      <c r="MM87">
        <v>110.942160999984</v>
      </c>
      <c r="MN87">
        <v>102.34480800002299</v>
      </c>
      <c r="MO87">
        <v>134.16095499996999</v>
      </c>
      <c r="MP87">
        <v>108.13459599996</v>
      </c>
      <c r="MQ87">
        <v>102.09195799997499</v>
      </c>
      <c r="MR87">
        <v>101.609138000058</v>
      </c>
      <c r="MT87">
        <v>216.12317100004299</v>
      </c>
      <c r="MU87">
        <v>286.46684199990699</v>
      </c>
      <c r="MV87">
        <v>196.31125100003601</v>
      </c>
      <c r="MW87">
        <v>233.690648999996</v>
      </c>
      <c r="MX87">
        <v>100.219599999953</v>
      </c>
      <c r="MY87">
        <v>308.08308500004898</v>
      </c>
      <c r="MZ87">
        <v>308.088469999842</v>
      </c>
      <c r="NA87">
        <v>285.179913999978</v>
      </c>
      <c r="NB87">
        <v>119.18214000004799</v>
      </c>
      <c r="NC87">
        <v>282.87849600007797</v>
      </c>
      <c r="ND87">
        <v>104.573625999968</v>
      </c>
      <c r="NE87">
        <v>140.263955000089</v>
      </c>
      <c r="NF87">
        <v>219.783306000056</v>
      </c>
      <c r="NG87">
        <v>154.40460900007699</v>
      </c>
      <c r="NH87">
        <v>143.15852700010899</v>
      </c>
      <c r="NI87">
        <v>124.197694999981</v>
      </c>
      <c r="NJ87">
        <v>112.636627999949</v>
      </c>
      <c r="NK87">
        <v>121.273301000008</v>
      </c>
      <c r="NL87">
        <v>120.433689999976</v>
      </c>
      <c r="NM87">
        <v>119.172114999965</v>
      </c>
      <c r="NN87">
        <v>156.01779800001501</v>
      </c>
      <c r="NO87">
        <v>102.74044500000301</v>
      </c>
      <c r="NP87">
        <v>124.380724000046</v>
      </c>
      <c r="NQ87">
        <v>108.997600000002</v>
      </c>
      <c r="NR87">
        <v>1.67844870000044</v>
      </c>
      <c r="NS87">
        <v>4.10455640000146</v>
      </c>
      <c r="NT87">
        <v>1.3479427000002</v>
      </c>
      <c r="NU87">
        <v>1.0384255200006001</v>
      </c>
      <c r="NV87">
        <v>2.4228530899999901</v>
      </c>
      <c r="NW87">
        <v>1.18567446999987</v>
      </c>
      <c r="NX87">
        <v>1.0179977000007101</v>
      </c>
      <c r="NY87">
        <v>1.02414420000059</v>
      </c>
      <c r="NZ87">
        <v>1.1073550000001</v>
      </c>
      <c r="OA87">
        <v>1.0798613000006301</v>
      </c>
      <c r="OB87">
        <v>3.6289254000003002</v>
      </c>
      <c r="OC87">
        <v>2.2400688999987302</v>
      </c>
      <c r="OD87">
        <v>3.12497380000059</v>
      </c>
      <c r="OE87">
        <v>1.5606697999992301</v>
      </c>
      <c r="OF87">
        <v>2.8978347999982401</v>
      </c>
      <c r="OG87">
        <v>5.79007229999843</v>
      </c>
      <c r="OH87">
        <v>2.3408698999992299</v>
      </c>
      <c r="OI87">
        <v>2.6038923000014602</v>
      </c>
      <c r="OJ87">
        <v>1.4038904000008201</v>
      </c>
      <c r="OK87">
        <v>1.2997942999991201</v>
      </c>
      <c r="OL87">
        <v>1.39306159999978</v>
      </c>
      <c r="OM87">
        <v>3.1786338400015701</v>
      </c>
      <c r="ON87">
        <v>3.4280341999983599</v>
      </c>
      <c r="OO87">
        <v>1.3727439499998599</v>
      </c>
      <c r="OP87">
        <v>2.13208808000127</v>
      </c>
      <c r="OQ87">
        <v>2.8288490099985202</v>
      </c>
      <c r="OR87">
        <v>2.77499022999837</v>
      </c>
      <c r="OS87">
        <v>2.5590109299992001</v>
      </c>
      <c r="OT87">
        <v>2.8881951399998802</v>
      </c>
      <c r="OU87">
        <v>1.0575759000003</v>
      </c>
      <c r="OV87">
        <v>1.53933243000029</v>
      </c>
      <c r="OW87">
        <v>2.3959320399990198</v>
      </c>
      <c r="OX87">
        <v>2.8736886100014098</v>
      </c>
      <c r="OY87">
        <v>55.025835549982702</v>
      </c>
      <c r="OZ87">
        <v>2.7007808900016199</v>
      </c>
      <c r="PA87">
        <v>10.6919805999933</v>
      </c>
      <c r="PB87">
        <v>2.6296808799998002</v>
      </c>
      <c r="PC87">
        <v>3.6536346300017599</v>
      </c>
      <c r="PD87">
        <v>3.2092372799998001</v>
      </c>
      <c r="PE87">
        <v>1.85974571000042</v>
      </c>
      <c r="PF87">
        <v>108.100750799989</v>
      </c>
      <c r="PG87">
        <v>92.9742659999756</v>
      </c>
      <c r="PH87">
        <v>4.0802984999973004</v>
      </c>
      <c r="PI87">
        <v>6.2915293999976702</v>
      </c>
      <c r="PJ87">
        <v>4.2832955999983797</v>
      </c>
      <c r="PK87">
        <v>1.15777189999972</v>
      </c>
      <c r="PL87">
        <v>1.20711207000022</v>
      </c>
      <c r="PM87">
        <v>1.2471801699994101</v>
      </c>
      <c r="PN87">
        <v>1.5141738500005899</v>
      </c>
      <c r="PO87">
        <v>1.5444245100006799</v>
      </c>
      <c r="PP87">
        <v>1.6215078900004301</v>
      </c>
      <c r="PQ87">
        <v>1.70012433999909</v>
      </c>
      <c r="PR87">
        <v>1.3709147900008201</v>
      </c>
      <c r="PS87">
        <v>1.7387449199995899</v>
      </c>
      <c r="PT87">
        <v>1.89266293999935</v>
      </c>
      <c r="PU87">
        <v>3.30386863999956</v>
      </c>
      <c r="PV87">
        <v>8.4431116399937292</v>
      </c>
      <c r="PW87">
        <v>211.14236619998701</v>
      </c>
      <c r="PX87">
        <v>2.1395465999994498</v>
      </c>
      <c r="PY87">
        <v>166.09998719999601</v>
      </c>
      <c r="PZ87">
        <v>1.8076091000002601</v>
      </c>
      <c r="QA87">
        <v>1.66401410000071</v>
      </c>
      <c r="QB87">
        <v>103.126824300038</v>
      </c>
      <c r="QC87">
        <v>2.09401110000181</v>
      </c>
      <c r="QD87">
        <v>42809.071914613203</v>
      </c>
      <c r="QE87">
        <v>2.4994600999998502</v>
      </c>
      <c r="QF87">
        <v>2.2961378899999501</v>
      </c>
      <c r="QG87">
        <v>225.40482636005601</v>
      </c>
      <c r="QH87">
        <v>129.41452660993701</v>
      </c>
      <c r="QI87">
        <v>1.0817910599998899</v>
      </c>
      <c r="QJ87">
        <v>1.1053174000007899</v>
      </c>
      <c r="QK87">
        <v>1.0369872299998</v>
      </c>
      <c r="QL87">
        <v>1.0251725700000001</v>
      </c>
      <c r="QM87">
        <v>15.080364819994401</v>
      </c>
      <c r="QN87">
        <v>1.55713121000008</v>
      </c>
      <c r="QP87">
        <v>1.41591030000018</v>
      </c>
      <c r="QQ87">
        <v>1.3085788000007601</v>
      </c>
      <c r="QR87">
        <v>1.09446360000038</v>
      </c>
      <c r="QS87">
        <v>1.6060713999995599</v>
      </c>
      <c r="QT87">
        <v>1.2753924999997299</v>
      </c>
      <c r="QU87">
        <v>113.33141800004501</v>
      </c>
      <c r="QV87">
        <v>103.776062999968</v>
      </c>
      <c r="QW87">
        <v>189.978641000111</v>
      </c>
      <c r="QX87">
        <v>110.613429000019</v>
      </c>
      <c r="QY87">
        <v>106.99952900002199</v>
      </c>
      <c r="QZ87">
        <v>104.759214999969</v>
      </c>
      <c r="RA87">
        <v>104.073025000049</v>
      </c>
      <c r="RB87">
        <v>1.27800779999961</v>
      </c>
      <c r="RC87">
        <v>2.4060667599987902</v>
      </c>
      <c r="RD87">
        <v>146.09565500007</v>
      </c>
      <c r="RE87">
        <v>106.825356999994</v>
      </c>
      <c r="RF87">
        <v>111.77079700003399</v>
      </c>
      <c r="RG87">
        <v>122.18622300005499</v>
      </c>
      <c r="RH87">
        <v>150.526050999993</v>
      </c>
      <c r="RI87">
        <v>242.62859000009499</v>
      </c>
      <c r="RJ87">
        <v>100.77909299999</v>
      </c>
      <c r="RL87">
        <v>276.92779000010302</v>
      </c>
      <c r="RM87">
        <v>53.663269000011503</v>
      </c>
      <c r="RN87">
        <v>268.74334600009001</v>
      </c>
      <c r="RO87">
        <v>168.62635000003499</v>
      </c>
      <c r="RP87">
        <v>220.04796299990301</v>
      </c>
      <c r="RQ87">
        <v>104.44021300005301</v>
      </c>
      <c r="RR87">
        <v>377.47712700022402</v>
      </c>
      <c r="RS87">
        <v>194.379329999909</v>
      </c>
      <c r="RT87">
        <v>110.87732199998599</v>
      </c>
      <c r="RU87">
        <v>186.013242000015</v>
      </c>
      <c r="RV87">
        <v>327.77611600002302</v>
      </c>
      <c r="RW87">
        <v>62.1752950000227</v>
      </c>
      <c r="RX87">
        <v>372.29057299997697</v>
      </c>
      <c r="RY87">
        <v>200.21760100009899</v>
      </c>
      <c r="RZ87">
        <v>532.42647700011696</v>
      </c>
      <c r="SA87">
        <v>572.80581200029701</v>
      </c>
      <c r="SB87">
        <v>285.77514699986199</v>
      </c>
      <c r="SC87">
        <v>102.10981499997401</v>
      </c>
      <c r="SD87">
        <v>195.46376399998601</v>
      </c>
      <c r="SE87">
        <v>342.23849500017201</v>
      </c>
      <c r="SF87">
        <v>245.288393999916</v>
      </c>
      <c r="SG87">
        <v>679.76034600008302</v>
      </c>
      <c r="SH87">
        <v>110.632865000051</v>
      </c>
      <c r="SI87">
        <v>106.26064700004601</v>
      </c>
      <c r="SJ87">
        <v>7918.4247540012002</v>
      </c>
      <c r="SK87">
        <v>65.102358000003704</v>
      </c>
      <c r="SL87">
        <v>151.60956200002701</v>
      </c>
      <c r="SM87">
        <v>284.89143300009903</v>
      </c>
      <c r="SN87">
        <v>340.77681799978001</v>
      </c>
      <c r="SO87">
        <v>201.69010900007601</v>
      </c>
      <c r="SP87">
        <v>563.86419400013995</v>
      </c>
      <c r="SQ87">
        <v>201.86037099990099</v>
      </c>
      <c r="SR87">
        <v>53.834665999980601</v>
      </c>
      <c r="SS87">
        <v>44.943767999997398</v>
      </c>
      <c r="ST87">
        <v>195.71566900005601</v>
      </c>
      <c r="SU87">
        <v>190.55664400011301</v>
      </c>
      <c r="SV87">
        <v>197.643361999886</v>
      </c>
      <c r="SW87">
        <v>166.77698000008201</v>
      </c>
      <c r="SX87">
        <v>205.210173999891</v>
      </c>
      <c r="SY87">
        <v>181.52666600001999</v>
      </c>
      <c r="SZ87">
        <v>119.230799000012</v>
      </c>
      <c r="TA87">
        <v>148.46001200005401</v>
      </c>
      <c r="TB87">
        <v>103.51189600001101</v>
      </c>
      <c r="TC87">
        <v>152.23819299996799</v>
      </c>
      <c r="TD87">
        <v>141.629176999908</v>
      </c>
      <c r="TE87">
        <v>429.84261200018199</v>
      </c>
      <c r="TF87">
        <v>118.11424200003999</v>
      </c>
      <c r="TG87">
        <v>126.79163500003099</v>
      </c>
      <c r="TH87">
        <v>464.43310899986</v>
      </c>
      <c r="TI87">
        <v>84.053601999999998</v>
      </c>
      <c r="TJ87">
        <v>283.12607300002099</v>
      </c>
      <c r="TK87">
        <v>155.99011899996501</v>
      </c>
      <c r="TL87">
        <v>439.83210399979703</v>
      </c>
      <c r="TM87">
        <v>511.059969000053</v>
      </c>
      <c r="TN87">
        <v>199.313069999916</v>
      </c>
      <c r="TO87">
        <v>511.84098900016397</v>
      </c>
      <c r="TP87">
        <v>216.91618499998</v>
      </c>
      <c r="TQ87">
        <v>511.66090200003202</v>
      </c>
      <c r="TR87">
        <v>511.592211000156</v>
      </c>
      <c r="TS87">
        <v>209.21655400004201</v>
      </c>
      <c r="TT87">
        <v>161.049291000003</v>
      </c>
      <c r="TV87">
        <v>107.246003999957</v>
      </c>
      <c r="TW87">
        <v>373.58927500015102</v>
      </c>
      <c r="TX87">
        <v>136.37771599995901</v>
      </c>
      <c r="TY87">
        <v>112.442705999943</v>
      </c>
      <c r="TZ87">
        <v>434.62452000006999</v>
      </c>
      <c r="UA87">
        <v>157.37258600001201</v>
      </c>
      <c r="UB87">
        <v>132.62659600004599</v>
      </c>
      <c r="UC87">
        <v>115.877634000033</v>
      </c>
      <c r="UD87">
        <v>110.319875000045</v>
      </c>
      <c r="UE87">
        <v>135.74407200003</v>
      </c>
      <c r="UF87">
        <v>111.66651200002499</v>
      </c>
      <c r="UG87">
        <v>128.79695199988799</v>
      </c>
      <c r="UH87">
        <v>134.43246400007001</v>
      </c>
      <c r="UI87">
        <v>116.72922700003301</v>
      </c>
      <c r="UJ87">
        <v>110.98441799997801</v>
      </c>
      <c r="UK87">
        <v>134.20496800006401</v>
      </c>
      <c r="UL87">
        <v>143.87981000007099</v>
      </c>
      <c r="UM87">
        <v>102.53612099995399</v>
      </c>
      <c r="UN87">
        <v>142.18433000007599</v>
      </c>
      <c r="UO87">
        <v>188.80203299992701</v>
      </c>
      <c r="UP87">
        <v>182.392298999941</v>
      </c>
      <c r="UQ87">
        <v>97.211434999946505</v>
      </c>
      <c r="UR87">
        <v>111.94033799995699</v>
      </c>
      <c r="US87">
        <v>345.79504399979498</v>
      </c>
      <c r="UT87">
        <v>345.07987299980601</v>
      </c>
      <c r="UU87">
        <v>1910.4722329992801</v>
      </c>
      <c r="UV87">
        <v>138.54600999993301</v>
      </c>
      <c r="UW87">
        <v>448.47073900001101</v>
      </c>
      <c r="UX87">
        <v>110.570615999983</v>
      </c>
      <c r="UY87">
        <v>56.649483999994096</v>
      </c>
      <c r="UZ87">
        <v>12.7905699999974</v>
      </c>
      <c r="VA87">
        <v>160.418135999935</v>
      </c>
      <c r="VB87">
        <v>116.029143000022</v>
      </c>
      <c r="VC87">
        <v>110.026769999997</v>
      </c>
      <c r="VD87">
        <v>121.63473900000101</v>
      </c>
      <c r="VE87">
        <v>109.06552699999899</v>
      </c>
      <c r="VF87">
        <v>145.171381999971</v>
      </c>
      <c r="VG87">
        <v>147.26513499999399</v>
      </c>
      <c r="VH87">
        <v>116.105315000052</v>
      </c>
      <c r="VI87">
        <v>107.075847</v>
      </c>
      <c r="VJ87">
        <v>118.058707999997</v>
      </c>
      <c r="VK87">
        <v>116.383357999963</v>
      </c>
      <c r="VL87">
        <v>104.788881000015</v>
      </c>
      <c r="VM87">
        <v>109.475412999978</v>
      </c>
      <c r="VN87">
        <v>216.848260000115</v>
      </c>
      <c r="VO87">
        <v>107.783091000048</v>
      </c>
      <c r="VP87">
        <v>293.768651000224</v>
      </c>
      <c r="VQ87">
        <v>195.33395699993699</v>
      </c>
      <c r="VR87">
        <v>113.17050799995199</v>
      </c>
      <c r="VS87">
        <v>108.054012999986</v>
      </c>
      <c r="VT87">
        <v>123.933211999945</v>
      </c>
      <c r="VU87">
        <v>170.90895999991301</v>
      </c>
      <c r="VV87">
        <v>210.917582999915</v>
      </c>
      <c r="VW87">
        <v>171.295674999943</v>
      </c>
      <c r="VX87">
        <v>147.75177400000399</v>
      </c>
      <c r="VY87">
        <v>108.41640400001801</v>
      </c>
      <c r="VZ87">
        <v>112.804018000024</v>
      </c>
      <c r="WA87">
        <v>106.20469399995601</v>
      </c>
      <c r="WB87">
        <v>290.50464899977698</v>
      </c>
      <c r="WC87">
        <v>186.917389000067</v>
      </c>
      <c r="WD87">
        <v>206.671273000073</v>
      </c>
      <c r="WE87">
        <v>106.918300000019</v>
      </c>
      <c r="WF87">
        <v>105.55987899994901</v>
      </c>
      <c r="WG87">
        <v>123.25618999998601</v>
      </c>
      <c r="WH87">
        <v>111.22010200005001</v>
      </c>
      <c r="WI87">
        <v>122.80256300000499</v>
      </c>
      <c r="WJ87">
        <v>29.753635000000902</v>
      </c>
      <c r="WK87">
        <v>113.126262999955</v>
      </c>
      <c r="WL87">
        <v>105.14049699995699</v>
      </c>
      <c r="WM87">
        <v>226.11731199990001</v>
      </c>
      <c r="WN87">
        <v>289.97364899981801</v>
      </c>
      <c r="WO87">
        <v>354.47197500010998</v>
      </c>
      <c r="WP87">
        <v>220.69205299997699</v>
      </c>
      <c r="WQ87">
        <v>222.886101000011</v>
      </c>
      <c r="WR87">
        <v>273.87525899987702</v>
      </c>
      <c r="WS87">
        <v>239.22862800001201</v>
      </c>
      <c r="WT87">
        <v>453.75118699995801</v>
      </c>
      <c r="WU87">
        <v>460.16556400014099</v>
      </c>
      <c r="WV87">
        <v>715.68537999968999</v>
      </c>
      <c r="WW87">
        <v>128.67177099990701</v>
      </c>
      <c r="WX87">
        <v>302.28334699990199</v>
      </c>
      <c r="WY87">
        <v>146.77582999993999</v>
      </c>
      <c r="WZ87">
        <v>246.910300000105</v>
      </c>
      <c r="XA87">
        <v>88.064991999999606</v>
      </c>
      <c r="XB87">
        <v>190.950454999926</v>
      </c>
      <c r="XC87">
        <v>89.054618999944097</v>
      </c>
      <c r="XD87">
        <v>478.85583700006799</v>
      </c>
      <c r="XE87">
        <v>159.61238899989999</v>
      </c>
      <c r="XF87">
        <v>245.539848000044</v>
      </c>
      <c r="XG87">
        <v>101.76587799994699</v>
      </c>
      <c r="XH87">
        <v>208.539835999953</v>
      </c>
      <c r="XI87">
        <v>102.24672299996</v>
      </c>
      <c r="XJ87">
        <v>216.651005000109</v>
      </c>
      <c r="XK87">
        <v>45.754062999971197</v>
      </c>
      <c r="XL87">
        <v>1.3337542499994</v>
      </c>
      <c r="XM87">
        <v>5.7723119799993601</v>
      </c>
      <c r="XN87">
        <v>1.24979506000091</v>
      </c>
      <c r="XO87">
        <v>1.80512982000073</v>
      </c>
      <c r="XP87">
        <v>1.75003065000055</v>
      </c>
      <c r="XQ87">
        <v>19.146993100002899</v>
      </c>
      <c r="XR87">
        <v>1.2211147599991801</v>
      </c>
      <c r="XS87">
        <v>1.2585808799995</v>
      </c>
      <c r="XT87">
        <v>2.3492017300013699</v>
      </c>
      <c r="XU87">
        <v>2.2152466500010601</v>
      </c>
      <c r="XV87">
        <v>2.6693588999987701</v>
      </c>
      <c r="XW87">
        <v>3.00404759999947</v>
      </c>
      <c r="XX87">
        <v>3.1957604999988698</v>
      </c>
      <c r="XY87">
        <v>3.15056080000068</v>
      </c>
      <c r="XZ87">
        <v>1.15514056000029</v>
      </c>
      <c r="YA87">
        <v>9.5599604000017298</v>
      </c>
      <c r="YB87">
        <v>0.93301499999961401</v>
      </c>
      <c r="YC87">
        <v>1.05304260000048</v>
      </c>
      <c r="YD87">
        <v>1.17545059999975</v>
      </c>
      <c r="YE87">
        <v>4.6467007000028397</v>
      </c>
      <c r="YF87">
        <v>1.1546574999993</v>
      </c>
      <c r="YG87">
        <v>0.93754387999979405</v>
      </c>
      <c r="YH87">
        <v>1533.7758542802201</v>
      </c>
      <c r="YI87">
        <v>114.164135999978</v>
      </c>
      <c r="YJ87">
        <v>304.04632299998798</v>
      </c>
      <c r="YK87">
        <v>3.0349934699988799</v>
      </c>
      <c r="YL87">
        <v>1.44760191000023</v>
      </c>
      <c r="YM87">
        <v>2362236.4823837299</v>
      </c>
      <c r="YN87">
        <v>1.2204960300005001</v>
      </c>
      <c r="YO87">
        <v>1.2049694899997101</v>
      </c>
      <c r="YP87">
        <v>1.7933890399999699</v>
      </c>
      <c r="YQ87">
        <v>170.21734700002699</v>
      </c>
      <c r="YR87">
        <v>145.61372360005001</v>
      </c>
      <c r="YS87">
        <v>6.35730190000322</v>
      </c>
      <c r="YT87">
        <v>7.4304284000027101</v>
      </c>
      <c r="YU87">
        <v>362.22625430021401</v>
      </c>
      <c r="YV87">
        <v>228.22061039996299</v>
      </c>
      <c r="YW87">
        <v>1.32498979999946</v>
      </c>
      <c r="YX87">
        <v>1.32855310000014</v>
      </c>
      <c r="YY87">
        <v>1.2209566000001399</v>
      </c>
      <c r="YZ87">
        <v>3.9267668799984699</v>
      </c>
      <c r="ZA87">
        <v>1.30546006000077</v>
      </c>
      <c r="ZB87">
        <v>3.99732896999922</v>
      </c>
      <c r="ZC87">
        <v>1.06298760000027</v>
      </c>
      <c r="ZD87">
        <v>1.0830747000000001</v>
      </c>
    </row>
    <row r="88" spans="1:680" x14ac:dyDescent="0.25">
      <c r="A88" s="40">
        <v>44188</v>
      </c>
      <c r="B88" s="6">
        <v>2.06111592000161</v>
      </c>
      <c r="C88" s="6">
        <v>1.83344810999915</v>
      </c>
      <c r="D88">
        <v>1.00114412999937</v>
      </c>
      <c r="E88">
        <v>1.7401924400001001</v>
      </c>
      <c r="F88">
        <v>1.07189208000091</v>
      </c>
      <c r="G88">
        <v>1.1115492999997501</v>
      </c>
      <c r="H88">
        <v>1.07046889999947</v>
      </c>
      <c r="I88">
        <v>3.05770459999985</v>
      </c>
      <c r="J88">
        <v>1.12436479999997</v>
      </c>
      <c r="K88">
        <v>2.3461237000010402</v>
      </c>
      <c r="L88">
        <v>2.5833531999996899</v>
      </c>
      <c r="M88">
        <v>1.6495240000003799</v>
      </c>
      <c r="N88">
        <v>2.4816652000008599</v>
      </c>
      <c r="O88">
        <v>2.4417193900008001</v>
      </c>
      <c r="P88">
        <v>3.0058595500013299</v>
      </c>
      <c r="Q88">
        <v>0.97446144999958095</v>
      </c>
      <c r="R88">
        <v>2.8125662800011901</v>
      </c>
      <c r="S88">
        <v>2.94581187999938</v>
      </c>
      <c r="T88">
        <v>3.4690481299985501</v>
      </c>
      <c r="U88">
        <v>1.16254173999914</v>
      </c>
      <c r="V88">
        <v>1.58992668000064</v>
      </c>
      <c r="W88">
        <v>2.7454012013986402</v>
      </c>
      <c r="X88">
        <v>2.1671850154998502</v>
      </c>
      <c r="Y88">
        <v>3.3850792999983201</v>
      </c>
      <c r="Z88">
        <v>1.1082616399999099</v>
      </c>
      <c r="AA88">
        <v>1.2794112400006299</v>
      </c>
      <c r="AB88">
        <v>1.1085252400007399</v>
      </c>
      <c r="AC88">
        <v>11.323473509997701</v>
      </c>
      <c r="AD88">
        <v>24.841601160005698</v>
      </c>
      <c r="AE88">
        <v>1.0828539100002701</v>
      </c>
      <c r="AF88">
        <v>71.712283079978107</v>
      </c>
      <c r="AG88">
        <v>10.050585060002</v>
      </c>
      <c r="AH88">
        <v>1.8517928500004901</v>
      </c>
      <c r="AI88">
        <v>1.1124189099991799</v>
      </c>
      <c r="AJ88">
        <v>2.6313129000009199</v>
      </c>
      <c r="AK88">
        <v>2.41057310000178</v>
      </c>
      <c r="AL88">
        <v>1.5023947800000299</v>
      </c>
      <c r="AM88">
        <v>1.7091878999999599</v>
      </c>
      <c r="AN88">
        <v>955.67576729971904</v>
      </c>
      <c r="AO88">
        <v>229.310269889887</v>
      </c>
      <c r="AP88">
        <v>172.65239490009799</v>
      </c>
      <c r="AQ88">
        <v>13.928414499998301</v>
      </c>
      <c r="AR88">
        <v>1.52249938000023</v>
      </c>
      <c r="AS88">
        <v>1.2916515699998901</v>
      </c>
      <c r="AT88">
        <v>1.5125682599991701</v>
      </c>
      <c r="AU88">
        <v>4.0352385099977299</v>
      </c>
      <c r="AV88">
        <v>3.2710337999997101</v>
      </c>
      <c r="AW88">
        <v>1.4454396399996801</v>
      </c>
      <c r="AX88">
        <v>12.9987340499938</v>
      </c>
      <c r="AY88">
        <v>1.4928143800007101</v>
      </c>
      <c r="AZ88">
        <v>6.8010404000015097</v>
      </c>
      <c r="BA88">
        <v>1.57748370000081</v>
      </c>
      <c r="BB88">
        <v>4.1978073499994899</v>
      </c>
      <c r="BC88">
        <v>2.5643684599999701</v>
      </c>
      <c r="BD88">
        <v>0.95793805999983295</v>
      </c>
      <c r="BE88">
        <v>1.7333273999993299</v>
      </c>
      <c r="BF88">
        <v>2.0743650000003999</v>
      </c>
      <c r="BG88">
        <v>2.3100283999992799</v>
      </c>
      <c r="BH88">
        <v>2.5864131000016601</v>
      </c>
      <c r="BI88">
        <v>1.66293980000046</v>
      </c>
      <c r="BJ88">
        <v>110.80695070000399</v>
      </c>
      <c r="BK88">
        <v>1.11076560000038</v>
      </c>
      <c r="BL88">
        <v>3.3992043100006399</v>
      </c>
      <c r="BM88">
        <v>1.79166179999993</v>
      </c>
      <c r="BN88">
        <v>1.60915824999938</v>
      </c>
      <c r="BO88">
        <v>1.10432910000054</v>
      </c>
      <c r="BP88">
        <v>1.0623269999996401</v>
      </c>
      <c r="BQ88">
        <v>2.0079028000000099</v>
      </c>
      <c r="BR88">
        <v>2.0661929000016199</v>
      </c>
      <c r="BS88">
        <v>2.2424274000004498</v>
      </c>
      <c r="BT88">
        <v>1.0488626000005801</v>
      </c>
      <c r="BU88">
        <v>1.5019386000003601</v>
      </c>
      <c r="BV88">
        <v>1.84408640000038</v>
      </c>
      <c r="BW88">
        <v>7.3494873000017797</v>
      </c>
      <c r="BX88">
        <v>4.8451473000022798</v>
      </c>
      <c r="BY88">
        <v>3.0576321000007698</v>
      </c>
      <c r="BZ88">
        <v>98.9500588700175</v>
      </c>
      <c r="CA88">
        <v>9.2505375000037002</v>
      </c>
      <c r="CB88">
        <v>1.1045560000002299</v>
      </c>
      <c r="CC88">
        <v>23.769000200001798</v>
      </c>
      <c r="CD88">
        <v>4.6482367999997196</v>
      </c>
      <c r="CE88">
        <v>9.3209654999955092</v>
      </c>
      <c r="CF88">
        <v>2.7277810999985399</v>
      </c>
      <c r="CG88">
        <v>37.8944711000076</v>
      </c>
      <c r="CH88">
        <v>1.06402010000056</v>
      </c>
      <c r="CI88">
        <v>1.98619119999967</v>
      </c>
      <c r="CJ88">
        <v>6.1460799999986202</v>
      </c>
      <c r="CK88">
        <v>4.7793067000020502</v>
      </c>
      <c r="CL88">
        <v>2.4800348999997399</v>
      </c>
      <c r="CM88">
        <v>3.0986695999999898</v>
      </c>
      <c r="CN88">
        <v>31.3569205999956</v>
      </c>
      <c r="CO88">
        <v>1.2348927000002701</v>
      </c>
      <c r="CP88">
        <v>1.48359490000075</v>
      </c>
      <c r="CQ88">
        <v>1.2546082000008001</v>
      </c>
      <c r="CR88">
        <v>1.2783051000005801</v>
      </c>
      <c r="CS88">
        <v>1.2775438999997299</v>
      </c>
      <c r="CT88">
        <v>12.1060423000017</v>
      </c>
      <c r="CU88">
        <v>130.58698099991301</v>
      </c>
      <c r="CV88">
        <v>14.025233199994499</v>
      </c>
      <c r="CW88">
        <v>24.226732999988599</v>
      </c>
      <c r="CX88">
        <v>78.512217000010395</v>
      </c>
      <c r="CY88">
        <v>18.736994000006199</v>
      </c>
      <c r="CZ88">
        <v>143.33695099991701</v>
      </c>
      <c r="DA88">
        <v>10.6766321000032</v>
      </c>
      <c r="DB88">
        <v>10.192778199998401</v>
      </c>
      <c r="DC88">
        <v>22.5690830000094</v>
      </c>
      <c r="DD88">
        <v>2.6724561599985499</v>
      </c>
      <c r="DE88">
        <v>1.5351281799994501</v>
      </c>
      <c r="DF88">
        <v>1.3613819999991399</v>
      </c>
      <c r="DG88">
        <v>1.1735473000007901</v>
      </c>
      <c r="DH88">
        <v>3.21561170999848</v>
      </c>
      <c r="DI88">
        <v>7927.8172912076097</v>
      </c>
      <c r="DJ88">
        <v>1.2756592700006899</v>
      </c>
      <c r="DK88">
        <v>2.50990698000169</v>
      </c>
      <c r="DL88">
        <v>27.902755049988599</v>
      </c>
      <c r="DM88">
        <v>2.2221974899985102</v>
      </c>
      <c r="DN88">
        <v>8.5512318599939992</v>
      </c>
      <c r="DO88">
        <v>2.8017608400005001</v>
      </c>
      <c r="DP88">
        <v>3.0184874799997501</v>
      </c>
      <c r="DQ88">
        <v>1.2517487900004201</v>
      </c>
      <c r="DR88">
        <v>10.965669330005801</v>
      </c>
      <c r="DS88">
        <v>1.2038305400001299</v>
      </c>
      <c r="DT88">
        <v>1.29767014999925</v>
      </c>
      <c r="DU88">
        <v>3.6841269700016701</v>
      </c>
      <c r="DV88">
        <v>3.5878125199997202</v>
      </c>
      <c r="DW88">
        <v>3.4265114599984399</v>
      </c>
      <c r="DX88">
        <v>1.35764202000064</v>
      </c>
      <c r="DY88">
        <v>124.060532000032</v>
      </c>
      <c r="DZ88">
        <v>1.36760845999925</v>
      </c>
      <c r="EA88">
        <v>1.8163602599997799</v>
      </c>
      <c r="EB88">
        <v>1.1100386899997801</v>
      </c>
      <c r="EC88">
        <v>1.12786679999954</v>
      </c>
      <c r="ED88">
        <v>1.05257300000085</v>
      </c>
      <c r="EE88">
        <v>2.9248720700015798</v>
      </c>
      <c r="EF88">
        <v>1.36966351999945</v>
      </c>
      <c r="EG88">
        <v>2.4982539000011501</v>
      </c>
      <c r="EH88">
        <v>1.4217749399995201</v>
      </c>
      <c r="EI88">
        <v>1.76527768999949</v>
      </c>
      <c r="EJ88">
        <v>1.8596339600007901</v>
      </c>
      <c r="EK88">
        <v>3.24941879999824</v>
      </c>
      <c r="EL88">
        <v>6.0244726000019</v>
      </c>
      <c r="EM88">
        <v>29.523395600001098</v>
      </c>
      <c r="EN88">
        <v>1.5636276099994599</v>
      </c>
      <c r="EO88">
        <v>1.35661887999959</v>
      </c>
      <c r="EP88">
        <v>1.0812985499997001</v>
      </c>
      <c r="EQ88">
        <v>1.0806400799992799</v>
      </c>
      <c r="ER88">
        <v>1.3327149500000799</v>
      </c>
      <c r="ES88">
        <v>1.06029436000063</v>
      </c>
      <c r="ET88">
        <v>1.6175929300006799</v>
      </c>
      <c r="EU88">
        <v>3.0217296699993299</v>
      </c>
      <c r="EV88">
        <v>1.1366073999997801</v>
      </c>
      <c r="EW88">
        <v>1.01875923999978</v>
      </c>
      <c r="EX88">
        <v>114.34633900004</v>
      </c>
      <c r="EY88">
        <v>6.5803038300000498</v>
      </c>
      <c r="EZ88">
        <v>3.3435653999986199</v>
      </c>
      <c r="FA88">
        <v>1.18540023999958</v>
      </c>
      <c r="FC88">
        <v>202.19897020002799</v>
      </c>
      <c r="FD88">
        <v>10121.076260104801</v>
      </c>
      <c r="FE88">
        <v>104.174077500007</v>
      </c>
      <c r="FF88">
        <v>1.1049978999999399</v>
      </c>
      <c r="FG88">
        <v>4186.9446099177003</v>
      </c>
      <c r="FH88">
        <v>1.0230730999992399</v>
      </c>
      <c r="FI88">
        <v>1.07777800999975</v>
      </c>
      <c r="FJ88">
        <v>1.21139521999976</v>
      </c>
      <c r="FK88">
        <v>22.833027899992899</v>
      </c>
      <c r="FL88">
        <v>1.3926993000004599</v>
      </c>
      <c r="FM88">
        <v>2.21374849999847</v>
      </c>
      <c r="FN88">
        <v>1.85325310000007</v>
      </c>
      <c r="FO88">
        <v>1.1927064999999899</v>
      </c>
      <c r="FP88">
        <v>3.3468057999998599</v>
      </c>
      <c r="FQ88">
        <v>1.63992191999932</v>
      </c>
      <c r="FR88">
        <v>1.20331350000015</v>
      </c>
      <c r="FS88">
        <v>1.15759654000067</v>
      </c>
      <c r="FT88">
        <v>2.0194388900017701</v>
      </c>
      <c r="FU88">
        <v>1.9754203699994799</v>
      </c>
      <c r="FV88">
        <v>1.03185071000007</v>
      </c>
      <c r="FW88">
        <v>1.3917426200005101</v>
      </c>
      <c r="FX88">
        <v>1.1334372500005001</v>
      </c>
      <c r="FY88">
        <v>1.3076933600004801</v>
      </c>
      <c r="FZ88">
        <v>1.0772586900002401</v>
      </c>
      <c r="GA88">
        <v>3.8550662400011801</v>
      </c>
      <c r="GB88">
        <v>1.2293004999992301</v>
      </c>
      <c r="GC88">
        <v>337.698005289771</v>
      </c>
      <c r="GD88">
        <v>102.33052790002</v>
      </c>
      <c r="GE88">
        <v>179.44902929989601</v>
      </c>
      <c r="GF88">
        <v>291.73454920016201</v>
      </c>
      <c r="GG88">
        <v>277.21846670005499</v>
      </c>
      <c r="GH88">
        <v>132.22858970006899</v>
      </c>
      <c r="GI88">
        <v>272.708706100006</v>
      </c>
      <c r="GJ88">
        <v>111.612557200016</v>
      </c>
      <c r="GK88">
        <v>214.59912990010301</v>
      </c>
      <c r="GL88">
        <v>1.08418619999975</v>
      </c>
      <c r="GM88">
        <v>2.2862415999988999</v>
      </c>
      <c r="GN88">
        <v>1.4748643000002599</v>
      </c>
      <c r="GO88">
        <v>7.3628290999986303</v>
      </c>
      <c r="GP88">
        <v>2.9330971999988802</v>
      </c>
      <c r="GQ88">
        <v>1.1183533999992501</v>
      </c>
      <c r="GR88">
        <v>2.2333705999990299</v>
      </c>
      <c r="GS88">
        <v>4.5547990999984904</v>
      </c>
      <c r="GT88">
        <v>2.1248764999982099</v>
      </c>
      <c r="GU88">
        <v>2.9611216999983299</v>
      </c>
      <c r="GV88">
        <v>12.0186845999997</v>
      </c>
      <c r="GW88">
        <v>1.3954969000005799</v>
      </c>
      <c r="GX88">
        <v>8.0895152000011894</v>
      </c>
      <c r="GY88">
        <v>4.1117257000005303</v>
      </c>
      <c r="GZ88">
        <v>1.01164600000084</v>
      </c>
      <c r="HA88">
        <v>2.3476012999999498</v>
      </c>
      <c r="HB88">
        <v>0.98657259999981795</v>
      </c>
      <c r="HC88">
        <v>5.3498982000019204</v>
      </c>
      <c r="HD88">
        <v>1.3559629999999701</v>
      </c>
      <c r="HE88">
        <v>154.09272569999999</v>
      </c>
      <c r="HF88">
        <v>3.5740689999984201</v>
      </c>
      <c r="HG88">
        <v>1.00763990000087</v>
      </c>
      <c r="HH88">
        <v>2.4133159000011801</v>
      </c>
      <c r="HI88">
        <v>5.8809156999996004</v>
      </c>
      <c r="HJ88">
        <v>1.0983852999997901</v>
      </c>
      <c r="HK88">
        <v>4.1057214000029498</v>
      </c>
      <c r="HL88">
        <v>152.438439320074</v>
      </c>
      <c r="HM88">
        <v>4.1617725100004499</v>
      </c>
      <c r="HN88">
        <v>74.123065460007595</v>
      </c>
      <c r="HO88">
        <v>1061.0607488099499</v>
      </c>
      <c r="HP88">
        <v>1.1373099800002799</v>
      </c>
      <c r="HQ88">
        <v>1.1469468100003699</v>
      </c>
      <c r="HR88">
        <v>117.534257779946</v>
      </c>
      <c r="HS88">
        <v>179.253561879974</v>
      </c>
      <c r="HT88">
        <v>127.883567210054</v>
      </c>
      <c r="HU88">
        <v>152.66058105998701</v>
      </c>
      <c r="HV88">
        <v>153.86493138992199</v>
      </c>
      <c r="HW88">
        <v>385.95674397982702</v>
      </c>
      <c r="HX88">
        <v>120.67672773997801</v>
      </c>
      <c r="HY88">
        <v>132.26781014003799</v>
      </c>
      <c r="HZ88">
        <v>108.386270379997</v>
      </c>
      <c r="IA88">
        <v>1.0893770999991801</v>
      </c>
      <c r="IB88">
        <v>1.1013636999996399</v>
      </c>
      <c r="IC88">
        <v>1.14479369999935</v>
      </c>
      <c r="ID88">
        <v>1.2041308999996501</v>
      </c>
      <c r="IE88">
        <v>0.992708599999787</v>
      </c>
      <c r="IF88">
        <v>1.3735362999996099</v>
      </c>
      <c r="IG88">
        <v>1.76952429999983</v>
      </c>
      <c r="IH88">
        <v>1.34347940000043</v>
      </c>
      <c r="II88">
        <v>1.3461169000002</v>
      </c>
      <c r="IJ88">
        <v>1.02387490000001</v>
      </c>
      <c r="IK88">
        <v>1.0818104000008999</v>
      </c>
      <c r="IL88">
        <v>1.10302480000064</v>
      </c>
      <c r="IM88">
        <v>1.15382060000047</v>
      </c>
      <c r="IN88">
        <v>1.01505840000027</v>
      </c>
      <c r="IO88">
        <v>1.0125669000008199</v>
      </c>
      <c r="IP88">
        <v>2.9931098999986698</v>
      </c>
      <c r="IQ88">
        <v>1.0909317000005101</v>
      </c>
      <c r="IR88">
        <v>1.0022513000003499</v>
      </c>
      <c r="IS88">
        <v>1.3046527000005901</v>
      </c>
      <c r="IT88">
        <v>1.3349715999993399</v>
      </c>
      <c r="IU88">
        <v>1.1464768999994699</v>
      </c>
      <c r="IV88">
        <v>1.4913340000002799</v>
      </c>
      <c r="IW88">
        <v>1.00861509999959</v>
      </c>
      <c r="IX88">
        <v>1.6172588000008501</v>
      </c>
      <c r="IY88">
        <v>1.3575165000002001</v>
      </c>
      <c r="IZ88">
        <v>2.0020269000015101</v>
      </c>
      <c r="JA88">
        <v>1.3971390000006101</v>
      </c>
      <c r="JB88">
        <v>1.23377439999967</v>
      </c>
      <c r="JC88">
        <v>1.16028460000052</v>
      </c>
      <c r="JD88">
        <v>1.14592260000063</v>
      </c>
      <c r="JE88">
        <v>1.14473530000032</v>
      </c>
      <c r="JF88">
        <v>4.1836585999990303</v>
      </c>
      <c r="JG88">
        <v>1.47671369999989</v>
      </c>
      <c r="JH88">
        <v>1.36697199999981</v>
      </c>
      <c r="JI88">
        <v>0.99630979999983504</v>
      </c>
      <c r="JJ88">
        <v>5.7832650999989701</v>
      </c>
      <c r="JK88">
        <v>1.58714499999951</v>
      </c>
      <c r="JL88">
        <v>1.58525990000089</v>
      </c>
      <c r="JM88">
        <v>1.82687360000091</v>
      </c>
      <c r="JN88">
        <v>1.1629207999994799</v>
      </c>
      <c r="JO88">
        <v>2.4744917399984798</v>
      </c>
      <c r="JP88">
        <v>552.89195025991603</v>
      </c>
      <c r="JQ88">
        <v>205.245802900055</v>
      </c>
      <c r="JR88">
        <v>11.7256809999963</v>
      </c>
      <c r="JS88">
        <v>1.91818489999969</v>
      </c>
      <c r="JT88">
        <v>1.2719818000005001</v>
      </c>
      <c r="JU88">
        <v>6.1149990999983901</v>
      </c>
      <c r="JV88">
        <v>104.00085199996801</v>
      </c>
      <c r="JW88">
        <v>0.99137929999960805</v>
      </c>
      <c r="JX88">
        <v>106.593653999968</v>
      </c>
      <c r="JY88">
        <v>1.02653929000007</v>
      </c>
      <c r="JZ88">
        <v>1.0461880999991999</v>
      </c>
      <c r="KA88">
        <v>107.006724999985</v>
      </c>
      <c r="KB88">
        <v>80.212312999996399</v>
      </c>
      <c r="KD88">
        <v>108.34544599999199</v>
      </c>
      <c r="KE88">
        <v>118.228546999977</v>
      </c>
      <c r="KF88">
        <v>102.793202999979</v>
      </c>
      <c r="KG88">
        <v>118.21626200003099</v>
      </c>
      <c r="KH88">
        <v>107.11829699995</v>
      </c>
      <c r="KI88">
        <v>175.501154999947</v>
      </c>
      <c r="KJ88">
        <v>164.61979599995499</v>
      </c>
      <c r="KK88">
        <v>122.106094000046</v>
      </c>
      <c r="KL88">
        <v>105.194547999999</v>
      </c>
      <c r="KM88">
        <v>150.604483000003</v>
      </c>
      <c r="KN88">
        <v>129.01147600007201</v>
      </c>
      <c r="KO88">
        <v>107.736604999984</v>
      </c>
      <c r="KP88">
        <v>102.561088999966</v>
      </c>
      <c r="KQ88">
        <v>180.20796100003599</v>
      </c>
      <c r="KR88">
        <v>285.725589000154</v>
      </c>
      <c r="KS88">
        <v>134.83223400008899</v>
      </c>
      <c r="KT88">
        <v>130.99619999993601</v>
      </c>
      <c r="KU88">
        <v>213.05059099989001</v>
      </c>
      <c r="KV88">
        <v>110.754261999973</v>
      </c>
      <c r="KW88">
        <v>112.97287399997001</v>
      </c>
      <c r="KX88">
        <v>178.56570999999499</v>
      </c>
      <c r="KY88">
        <v>207.63160399999501</v>
      </c>
      <c r="KZ88">
        <v>102.807157999952</v>
      </c>
      <c r="LA88">
        <v>109.21389300003599</v>
      </c>
      <c r="LB88">
        <v>126.57135999994399</v>
      </c>
      <c r="LC88">
        <v>110.601702000014</v>
      </c>
      <c r="LD88">
        <v>205.00616599991901</v>
      </c>
      <c r="LE88">
        <v>85.939408999984195</v>
      </c>
      <c r="LF88">
        <v>122.278324999963</v>
      </c>
      <c r="LG88">
        <v>117.511251999997</v>
      </c>
      <c r="LH88">
        <v>102.235157000017</v>
      </c>
      <c r="LI88">
        <v>115.462820000015</v>
      </c>
      <c r="LJ88">
        <v>112.53845099999999</v>
      </c>
      <c r="LK88">
        <v>153.428557999898</v>
      </c>
      <c r="LL88">
        <v>251.56233399990001</v>
      </c>
      <c r="LM88">
        <v>198.08046499989001</v>
      </c>
      <c r="LN88">
        <v>109.82993799995199</v>
      </c>
      <c r="LO88">
        <v>150.366427999921</v>
      </c>
      <c r="LP88">
        <v>98.539600000018297</v>
      </c>
      <c r="LQ88">
        <v>117.41253600001799</v>
      </c>
      <c r="LS88">
        <v>137.20154300006101</v>
      </c>
      <c r="LT88">
        <v>134.71533500007399</v>
      </c>
      <c r="LU88">
        <v>113.02090400003399</v>
      </c>
      <c r="LV88">
        <v>148.67928500007801</v>
      </c>
      <c r="LW88">
        <v>102.086814000038</v>
      </c>
      <c r="LX88">
        <v>112.09122099995101</v>
      </c>
      <c r="LY88">
        <v>132.21603600005599</v>
      </c>
      <c r="LZ88">
        <v>123.640149999992</v>
      </c>
      <c r="MA88">
        <v>100.403026000015</v>
      </c>
      <c r="MB88">
        <v>126.08290000003799</v>
      </c>
      <c r="MC88">
        <v>153.82630799990099</v>
      </c>
      <c r="MD88">
        <v>106.864881000016</v>
      </c>
      <c r="ME88">
        <v>107.572749000043</v>
      </c>
      <c r="MF88">
        <v>101.79263899999199</v>
      </c>
      <c r="MG88">
        <v>102.70050999999501</v>
      </c>
      <c r="MH88">
        <v>149.984224000014</v>
      </c>
      <c r="MI88">
        <v>218.508715000004</v>
      </c>
      <c r="MJ88">
        <v>100.055000000051</v>
      </c>
      <c r="MK88">
        <v>105.82798800000501</v>
      </c>
      <c r="ML88">
        <v>156.939446999924</v>
      </c>
      <c r="MM88">
        <v>111.61483700002999</v>
      </c>
      <c r="MN88">
        <v>102.421472999966</v>
      </c>
      <c r="MO88">
        <v>134.252350999974</v>
      </c>
      <c r="MP88">
        <v>108.445177000016</v>
      </c>
      <c r="MQ88">
        <v>102.571894000052</v>
      </c>
      <c r="MR88">
        <v>102.231509999954</v>
      </c>
      <c r="MT88">
        <v>216.02107500005499</v>
      </c>
      <c r="MU88">
        <v>286.40477999998302</v>
      </c>
      <c r="MV88">
        <v>196.48642400000199</v>
      </c>
      <c r="MW88">
        <v>235.72443800000499</v>
      </c>
      <c r="MX88">
        <v>100.797400000039</v>
      </c>
      <c r="MY88">
        <v>309.92432999983401</v>
      </c>
      <c r="MZ88">
        <v>309.93653800012498</v>
      </c>
      <c r="NA88">
        <v>285.17927599977702</v>
      </c>
      <c r="NB88">
        <v>120.151526000001</v>
      </c>
      <c r="NC88">
        <v>284.64101900020597</v>
      </c>
      <c r="ND88">
        <v>106.425352000049</v>
      </c>
      <c r="NE88">
        <v>142.965910000028</v>
      </c>
      <c r="NF88">
        <v>222.35452800011299</v>
      </c>
      <c r="NG88">
        <v>156.207841000054</v>
      </c>
      <c r="NH88">
        <v>143.714219999965</v>
      </c>
      <c r="NI88">
        <v>124.54028399998801</v>
      </c>
      <c r="NJ88">
        <v>113.738067000057</v>
      </c>
      <c r="NK88">
        <v>121.907889000024</v>
      </c>
      <c r="NL88">
        <v>121.06556300004</v>
      </c>
      <c r="NM88">
        <v>119.41221400001101</v>
      </c>
      <c r="NN88">
        <v>156.503148999996</v>
      </c>
      <c r="NO88">
        <v>102.847581999958</v>
      </c>
      <c r="NP88">
        <v>124.341022999957</v>
      </c>
      <c r="NQ88">
        <v>109.47648299997699</v>
      </c>
      <c r="NR88">
        <v>1.68245690000003</v>
      </c>
      <c r="NS88">
        <v>4.1600660999974899</v>
      </c>
      <c r="NT88">
        <v>1.3596450000004601</v>
      </c>
      <c r="NU88">
        <v>1.0386566899997001</v>
      </c>
      <c r="NV88">
        <v>2.4411470599989098</v>
      </c>
      <c r="NW88">
        <v>1.18491668000024</v>
      </c>
      <c r="NX88">
        <v>1.0192951999997599</v>
      </c>
      <c r="NY88">
        <v>1.03641930000049</v>
      </c>
      <c r="NZ88">
        <v>1.1210977999999201</v>
      </c>
      <c r="OA88">
        <v>1.0857608999995101</v>
      </c>
      <c r="OB88">
        <v>3.6726488999993299</v>
      </c>
      <c r="OC88">
        <v>2.2532489000004698</v>
      </c>
      <c r="OD88">
        <v>3.1266385000017198</v>
      </c>
      <c r="OE88">
        <v>1.57426080000005</v>
      </c>
      <c r="OF88">
        <v>2.9375465999983099</v>
      </c>
      <c r="OG88">
        <v>5.7943585999964897</v>
      </c>
      <c r="OH88">
        <v>2.3443188999990499</v>
      </c>
      <c r="OI88">
        <v>2.6077379999987902</v>
      </c>
      <c r="OJ88">
        <v>1.40718879999986</v>
      </c>
      <c r="OK88">
        <v>1.30166439999994</v>
      </c>
      <c r="OL88">
        <v>1.39552739999999</v>
      </c>
      <c r="OM88">
        <v>3.1806978800013899</v>
      </c>
      <c r="ON88">
        <v>3.4638823999994202</v>
      </c>
      <c r="OO88">
        <v>1.38314046999949</v>
      </c>
      <c r="OP88">
        <v>2.1333536999991298</v>
      </c>
      <c r="OQ88">
        <v>2.8304305800011198</v>
      </c>
      <c r="OR88">
        <v>2.7869906000014502</v>
      </c>
      <c r="OS88">
        <v>2.56419577999986</v>
      </c>
      <c r="OT88">
        <v>2.8919199800002402</v>
      </c>
      <c r="OU88">
        <v>1.0589966000006801</v>
      </c>
      <c r="OV88">
        <v>1.5399775200003201</v>
      </c>
      <c r="OW88">
        <v>2.40844256999844</v>
      </c>
      <c r="OX88">
        <v>2.8905210199991398</v>
      </c>
      <c r="OY88">
        <v>55.069815310009297</v>
      </c>
      <c r="OZ88">
        <v>2.7286228299999502</v>
      </c>
      <c r="PA88">
        <v>10.708630359993499</v>
      </c>
      <c r="PB88">
        <v>2.6302648999990201</v>
      </c>
      <c r="PC88">
        <v>3.6982402600005999</v>
      </c>
      <c r="PD88">
        <v>3.2459434999982499</v>
      </c>
      <c r="PE88">
        <v>1.8611534699994099</v>
      </c>
      <c r="PF88">
        <v>108.137064600014</v>
      </c>
      <c r="PG88">
        <v>93.042825000011405</v>
      </c>
      <c r="PH88">
        <v>4.0883243999996903</v>
      </c>
      <c r="PI88">
        <v>6.3290610999974897</v>
      </c>
      <c r="PJ88">
        <v>4.3088490000009196</v>
      </c>
      <c r="PK88">
        <v>1.16252429999986</v>
      </c>
      <c r="PL88">
        <v>1.2093929900002001</v>
      </c>
      <c r="PM88">
        <v>1.2495962299999499</v>
      </c>
      <c r="PN88">
        <v>1.52650929999982</v>
      </c>
      <c r="PO88">
        <v>1.5571587899994499</v>
      </c>
      <c r="PP88">
        <v>1.62261131000014</v>
      </c>
      <c r="PQ88">
        <v>1.7013531699994899</v>
      </c>
      <c r="PR88">
        <v>1.3739000599998701</v>
      </c>
      <c r="PS88">
        <v>1.7386318200005899</v>
      </c>
      <c r="PT88">
        <v>1.8973962300006</v>
      </c>
      <c r="PU88">
        <v>3.3571598900016402</v>
      </c>
      <c r="PV88">
        <v>8.4655442399962304</v>
      </c>
      <c r="PW88">
        <v>213.825687699951</v>
      </c>
      <c r="PX88">
        <v>2.1444531000015599</v>
      </c>
      <c r="PY88">
        <v>166.18767170002701</v>
      </c>
      <c r="PZ88">
        <v>1.8083877000008199</v>
      </c>
      <c r="QA88">
        <v>1.66693110000051</v>
      </c>
      <c r="QB88">
        <v>103.171582599985</v>
      </c>
      <c r="QC88">
        <v>2.10159550000026</v>
      </c>
      <c r="QD88">
        <v>43026.042745590203</v>
      </c>
      <c r="QE88">
        <v>2.5201110000016298</v>
      </c>
      <c r="QF88">
        <v>2.2965091699989002</v>
      </c>
      <c r="QG88">
        <v>226.310056440067</v>
      </c>
      <c r="QH88">
        <v>129.85964056989201</v>
      </c>
      <c r="QI88">
        <v>1.08220792000066</v>
      </c>
      <c r="QJ88">
        <v>1.1055965699997601</v>
      </c>
      <c r="QK88">
        <v>1.03826250999919</v>
      </c>
      <c r="QL88">
        <v>1.0253921000003201</v>
      </c>
      <c r="QM88">
        <v>15.2739034099941</v>
      </c>
      <c r="QN88">
        <v>1.5632636200007299</v>
      </c>
      <c r="QP88">
        <v>1.4198902999996801</v>
      </c>
      <c r="QQ88">
        <v>1.31198509999922</v>
      </c>
      <c r="QR88">
        <v>1.0976422000003401</v>
      </c>
      <c r="QS88">
        <v>1.62670959999923</v>
      </c>
      <c r="QT88">
        <v>1.2875119000000299</v>
      </c>
      <c r="QU88">
        <v>113.78028499998599</v>
      </c>
      <c r="QV88">
        <v>103.984095999971</v>
      </c>
      <c r="QW88">
        <v>190.173226000043</v>
      </c>
      <c r="QX88">
        <v>111.24632200005</v>
      </c>
      <c r="QY88">
        <v>107.416867000051</v>
      </c>
      <c r="QZ88">
        <v>104.814491000026</v>
      </c>
      <c r="RA88">
        <v>104.125389000052</v>
      </c>
      <c r="RB88">
        <v>1.2858873299992399</v>
      </c>
      <c r="RC88">
        <v>2.4209755400006499</v>
      </c>
      <c r="RD88">
        <v>146.086191999959</v>
      </c>
      <c r="RE88">
        <v>107.180046999943</v>
      </c>
      <c r="RF88">
        <v>111.88549100002299</v>
      </c>
      <c r="RG88">
        <v>122.216063000029</v>
      </c>
      <c r="RH88">
        <v>150.544359999942</v>
      </c>
      <c r="RI88">
        <v>243.29947700002199</v>
      </c>
      <c r="RJ88">
        <v>101.09158000000799</v>
      </c>
      <c r="RL88">
        <v>278.941504999995</v>
      </c>
      <c r="RM88">
        <v>54.061199999996497</v>
      </c>
      <c r="RN88">
        <v>268.78529600007499</v>
      </c>
      <c r="RO88">
        <v>168.65662500006101</v>
      </c>
      <c r="RP88">
        <v>220.08317300002099</v>
      </c>
      <c r="RQ88">
        <v>104.494260999956</v>
      </c>
      <c r="RR88">
        <v>377.54393099993501</v>
      </c>
      <c r="RS88">
        <v>194.424310999922</v>
      </c>
      <c r="RT88">
        <v>110.883475000039</v>
      </c>
      <c r="RU88">
        <v>186.048018000089</v>
      </c>
      <c r="RV88">
        <v>327.83818699978298</v>
      </c>
      <c r="RW88">
        <v>62.638970999978497</v>
      </c>
      <c r="RX88">
        <v>372.67712099989899</v>
      </c>
      <c r="RY88">
        <v>200.39686700003199</v>
      </c>
      <c r="RZ88">
        <v>536.71153599955096</v>
      </c>
      <c r="SA88">
        <v>577.44039900042105</v>
      </c>
      <c r="SB88">
        <v>287.493863999844</v>
      </c>
      <c r="SC88">
        <v>102.71407300001</v>
      </c>
      <c r="SD88">
        <v>196.65108099998901</v>
      </c>
      <c r="SE88">
        <v>344.64362900005699</v>
      </c>
      <c r="SF88">
        <v>247.33963100006801</v>
      </c>
      <c r="SG88">
        <v>685.37565699964796</v>
      </c>
      <c r="SH88">
        <v>111.634321999969</v>
      </c>
      <c r="SI88">
        <v>106.47901100001801</v>
      </c>
      <c r="SJ88">
        <v>7924.6594550013497</v>
      </c>
      <c r="SK88">
        <v>65.149504999979399</v>
      </c>
      <c r="SL88">
        <v>151.71951399999699</v>
      </c>
      <c r="SM88">
        <v>284.94309000019001</v>
      </c>
      <c r="SN88">
        <v>341.00213199993601</v>
      </c>
      <c r="SO88">
        <v>201.84597099991501</v>
      </c>
      <c r="SP88">
        <v>564.23058999981697</v>
      </c>
      <c r="SQ88">
        <v>202.02191199990901</v>
      </c>
      <c r="SR88">
        <v>53.868437999975903</v>
      </c>
      <c r="SS88">
        <v>45.195842000015503</v>
      </c>
      <c r="ST88">
        <v>195.75821799994401</v>
      </c>
      <c r="SU88">
        <v>190.58669000002601</v>
      </c>
      <c r="SV88">
        <v>197.67680900008401</v>
      </c>
      <c r="SW88">
        <v>166.81640499993199</v>
      </c>
      <c r="SX88">
        <v>205.24485799996199</v>
      </c>
      <c r="SY88">
        <v>182.791286000051</v>
      </c>
      <c r="SZ88">
        <v>120.06460299994799</v>
      </c>
      <c r="TA88">
        <v>148.931913000066</v>
      </c>
      <c r="TB88">
        <v>103.714133000001</v>
      </c>
      <c r="TC88">
        <v>152.78525600000299</v>
      </c>
      <c r="TD88">
        <v>142.055928000016</v>
      </c>
      <c r="TE88">
        <v>434.529521000106</v>
      </c>
      <c r="TF88">
        <v>118.52966000000001</v>
      </c>
      <c r="TG88">
        <v>127.237527000019</v>
      </c>
      <c r="TH88">
        <v>469.51343900011898</v>
      </c>
      <c r="TI88">
        <v>85.853113000048296</v>
      </c>
      <c r="TJ88">
        <v>284.47193400002999</v>
      </c>
      <c r="TK88">
        <v>157.492850000039</v>
      </c>
      <c r="TL88">
        <v>441.30031399987598</v>
      </c>
      <c r="TM88">
        <v>512.76918399985902</v>
      </c>
      <c r="TN88">
        <v>199.97686999989699</v>
      </c>
      <c r="TO88">
        <v>513.54803400021001</v>
      </c>
      <c r="TP88">
        <v>217.22036899998801</v>
      </c>
      <c r="TQ88">
        <v>513.36815700028103</v>
      </c>
      <c r="TR88">
        <v>513.30522499978497</v>
      </c>
      <c r="TS88">
        <v>209.843135999981</v>
      </c>
      <c r="TT88">
        <v>161.21004000003401</v>
      </c>
      <c r="TV88">
        <v>107.15107799996601</v>
      </c>
      <c r="TW88">
        <v>375.15550399990798</v>
      </c>
      <c r="TX88">
        <v>136.95114100002701</v>
      </c>
      <c r="TY88">
        <v>113.458346999949</v>
      </c>
      <c r="TZ88">
        <v>436.43003799999099</v>
      </c>
      <c r="UA88">
        <v>158.030460000038</v>
      </c>
      <c r="UB88">
        <v>132.93878199998301</v>
      </c>
      <c r="UC88">
        <v>116.226201000041</v>
      </c>
      <c r="UD88">
        <v>110.58427700004501</v>
      </c>
      <c r="UE88">
        <v>136.066993999993</v>
      </c>
      <c r="UF88">
        <v>111.921368999989</v>
      </c>
      <c r="UG88">
        <v>129.09873199998401</v>
      </c>
      <c r="UH88">
        <v>134.75086700008299</v>
      </c>
      <c r="UI88">
        <v>117.082083999994</v>
      </c>
      <c r="UJ88">
        <v>111.251997999963</v>
      </c>
      <c r="UK88">
        <v>134.578641999979</v>
      </c>
      <c r="UL88">
        <v>146.739720999962</v>
      </c>
      <c r="UM88">
        <v>102.66405300004401</v>
      </c>
      <c r="UN88">
        <v>142.37487499997999</v>
      </c>
      <c r="UO88">
        <v>189.02046300005199</v>
      </c>
      <c r="UP88">
        <v>184.03966600005501</v>
      </c>
      <c r="UQ88">
        <v>98.085156999994098</v>
      </c>
      <c r="UR88">
        <v>112.20116299996199</v>
      </c>
      <c r="US88">
        <v>347.17985600000202</v>
      </c>
      <c r="UT88">
        <v>346.46226599998801</v>
      </c>
      <c r="UU88">
        <v>1918.1322770007</v>
      </c>
      <c r="UV88">
        <v>139.04571199999199</v>
      </c>
      <c r="UW88">
        <v>452.933273000177</v>
      </c>
      <c r="UX88">
        <v>110.803530000034</v>
      </c>
      <c r="UY88">
        <v>57.849089000024797</v>
      </c>
      <c r="UZ88">
        <v>13.0633050000033</v>
      </c>
      <c r="VA88">
        <v>160.42135299998299</v>
      </c>
      <c r="VB88">
        <v>116.317788999993</v>
      </c>
      <c r="VC88">
        <v>110.13431700004701</v>
      </c>
      <c r="VD88">
        <v>121.75420700002</v>
      </c>
      <c r="VE88">
        <v>109.26903900003499</v>
      </c>
      <c r="VF88">
        <v>145.19158299989101</v>
      </c>
      <c r="VG88">
        <v>147.28753300011201</v>
      </c>
      <c r="VH88">
        <v>116.352221000008</v>
      </c>
      <c r="VI88">
        <v>107.487095999997</v>
      </c>
      <c r="VJ88">
        <v>118.461089999997</v>
      </c>
      <c r="VK88">
        <v>116.772059999988</v>
      </c>
      <c r="VL88">
        <v>105.041526000015</v>
      </c>
      <c r="VM88">
        <v>109.87475900002801</v>
      </c>
      <c r="VN88">
        <v>217.05504800006699</v>
      </c>
      <c r="VO88">
        <v>107.88815699995</v>
      </c>
      <c r="VP88">
        <v>294.05338599998498</v>
      </c>
      <c r="VQ88">
        <v>195.52567599993199</v>
      </c>
      <c r="VR88">
        <v>113.582857999951</v>
      </c>
      <c r="VS88">
        <v>108.25568800000499</v>
      </c>
      <c r="VT88">
        <v>124.278169999947</v>
      </c>
      <c r="VU88">
        <v>171.65690100006799</v>
      </c>
      <c r="VV88">
        <v>211.836795999901</v>
      </c>
      <c r="VW88">
        <v>171.92088399990499</v>
      </c>
      <c r="VX88">
        <v>148.202746999916</v>
      </c>
      <c r="VY88">
        <v>108.685974000022</v>
      </c>
      <c r="VZ88">
        <v>113.051945999963</v>
      </c>
      <c r="WA88">
        <v>106.350934999995</v>
      </c>
      <c r="WB88">
        <v>291.158809000161</v>
      </c>
      <c r="WC88">
        <v>187.11911000008701</v>
      </c>
      <c r="WD88">
        <v>206.89008400007199</v>
      </c>
      <c r="WE88">
        <v>107.155032000039</v>
      </c>
      <c r="WF88">
        <v>105.82275399996399</v>
      </c>
      <c r="WG88">
        <v>123.37668900005499</v>
      </c>
      <c r="WH88">
        <v>111.498755999957</v>
      </c>
      <c r="WI88">
        <v>123.306903999997</v>
      </c>
      <c r="WJ88">
        <v>29.751718000014101</v>
      </c>
      <c r="WK88">
        <v>113.395711999969</v>
      </c>
      <c r="WL88">
        <v>105.33654599997701</v>
      </c>
      <c r="WM88">
        <v>226.32838300010201</v>
      </c>
      <c r="WN88">
        <v>290.24996099993598</v>
      </c>
      <c r="WO88">
        <v>355.26286099990801</v>
      </c>
      <c r="WP88">
        <v>221.598157000029</v>
      </c>
      <c r="WQ88">
        <v>224.78536000009601</v>
      </c>
      <c r="WR88">
        <v>274.63361500017299</v>
      </c>
      <c r="WS88">
        <v>239.89835799997701</v>
      </c>
      <c r="WT88">
        <v>457.72340600006299</v>
      </c>
      <c r="WU88">
        <v>464.20621100021498</v>
      </c>
      <c r="WV88">
        <v>721.98887899983697</v>
      </c>
      <c r="WW88">
        <v>129.94417200004699</v>
      </c>
      <c r="WX88">
        <v>306.05254299985199</v>
      </c>
      <c r="WY88">
        <v>148.620756000048</v>
      </c>
      <c r="WZ88">
        <v>251.47567500011101</v>
      </c>
      <c r="XA88">
        <v>89.692256000009394</v>
      </c>
      <c r="XB88">
        <v>194.49227300006899</v>
      </c>
      <c r="XC88">
        <v>90.706105999997803</v>
      </c>
      <c r="XD88">
        <v>478.92915900004999</v>
      </c>
      <c r="XE88">
        <v>159.635698999977</v>
      </c>
      <c r="XF88">
        <v>246.00686000008099</v>
      </c>
      <c r="XG88">
        <v>101.959834999987</v>
      </c>
      <c r="XH88">
        <v>208.94065000000401</v>
      </c>
      <c r="XI88">
        <v>102.443633000017</v>
      </c>
      <c r="XJ88">
        <v>217.07171300006999</v>
      </c>
      <c r="XK88">
        <v>45.968386999971699</v>
      </c>
      <c r="XL88">
        <v>1.34706177999942</v>
      </c>
      <c r="XM88">
        <v>5.7725335900031496</v>
      </c>
      <c r="XN88">
        <v>1.2501351600003501</v>
      </c>
      <c r="XO88">
        <v>1.8055481600004</v>
      </c>
      <c r="XP88">
        <v>1.7502739699994001</v>
      </c>
      <c r="XQ88">
        <v>19.216028760012701</v>
      </c>
      <c r="XR88">
        <v>1.2218150600001501</v>
      </c>
      <c r="XS88">
        <v>1.2587204499996001</v>
      </c>
      <c r="XT88">
        <v>2.34948508999878</v>
      </c>
      <c r="XU88">
        <v>2.2156076600003898</v>
      </c>
      <c r="XV88">
        <v>2.7019208999991</v>
      </c>
      <c r="XW88">
        <v>3.0321858999995999</v>
      </c>
      <c r="XX88">
        <v>3.2165905000001702</v>
      </c>
      <c r="XY88">
        <v>3.1852173000006601</v>
      </c>
      <c r="XZ88">
        <v>1.1620529499996299</v>
      </c>
      <c r="YA88">
        <v>9.6263026999949908</v>
      </c>
      <c r="YB88">
        <v>0.94251249999979303</v>
      </c>
      <c r="YC88">
        <v>1.0668516000005199</v>
      </c>
      <c r="YD88">
        <v>1.18261929999971</v>
      </c>
      <c r="YE88">
        <v>4.6866796999966001</v>
      </c>
      <c r="YF88">
        <v>1.16275900000073</v>
      </c>
      <c r="YG88">
        <v>0.93915565000043</v>
      </c>
      <c r="YH88">
        <v>1549.8272389899901</v>
      </c>
      <c r="YI88">
        <v>114.101132499985</v>
      </c>
      <c r="YJ88">
        <v>304.08938799984799</v>
      </c>
      <c r="YK88">
        <v>3.03576678999889</v>
      </c>
      <c r="YL88">
        <v>1.44779922000089</v>
      </c>
      <c r="YM88">
        <v>2362772.1758422898</v>
      </c>
      <c r="YN88">
        <v>1.2268652799994</v>
      </c>
      <c r="YO88">
        <v>1.2112935000004701</v>
      </c>
      <c r="YP88">
        <v>1.8036054399999599</v>
      </c>
      <c r="YQ88">
        <v>170.657164999982</v>
      </c>
      <c r="YR88">
        <v>145.896127700107</v>
      </c>
      <c r="YS88">
        <v>6.41841949999798</v>
      </c>
      <c r="YT88">
        <v>7.5013527999981298</v>
      </c>
      <c r="YU88">
        <v>365.91063989978301</v>
      </c>
      <c r="YV88">
        <v>228.456167200115</v>
      </c>
      <c r="YW88">
        <v>1.3360666999997199</v>
      </c>
      <c r="YX88">
        <v>1.34287910000057</v>
      </c>
      <c r="YY88">
        <v>1.2222433999995701</v>
      </c>
      <c r="YZ88">
        <v>3.9726229500010999</v>
      </c>
      <c r="ZA88">
        <v>1.3076073499996701</v>
      </c>
      <c r="ZB88">
        <v>4.0164708299998901</v>
      </c>
      <c r="ZC88">
        <v>1.0680687799995201</v>
      </c>
      <c r="ZD88">
        <v>1.0951003999998601</v>
      </c>
    </row>
    <row r="89" spans="1:680" x14ac:dyDescent="0.25">
      <c r="A89" s="40">
        <v>44189</v>
      </c>
      <c r="B89" s="6">
        <v>2.0618707499997999</v>
      </c>
      <c r="C89" s="6">
        <v>1.8304225800002301</v>
      </c>
      <c r="D89">
        <v>1.0012663899997301</v>
      </c>
      <c r="E89">
        <v>1.7411666099997101</v>
      </c>
      <c r="F89">
        <v>1.0724891299996699</v>
      </c>
      <c r="G89">
        <v>1.1119512999994201</v>
      </c>
      <c r="H89">
        <v>1.0708438000001499</v>
      </c>
      <c r="I89">
        <v>3.05803300000116</v>
      </c>
      <c r="J89">
        <v>1.1245101999993501</v>
      </c>
      <c r="K89">
        <v>2.3459720999999298</v>
      </c>
      <c r="L89">
        <v>2.58326250000027</v>
      </c>
      <c r="M89">
        <v>1.6494399000002899</v>
      </c>
      <c r="N89">
        <v>2.48147030000109</v>
      </c>
      <c r="O89">
        <v>2.44153293999989</v>
      </c>
      <c r="P89">
        <v>3.0056225199987199</v>
      </c>
      <c r="Q89">
        <v>0.975396349999755</v>
      </c>
      <c r="R89">
        <v>2.81391432999953</v>
      </c>
      <c r="S89">
        <v>2.94885092999903</v>
      </c>
      <c r="T89">
        <v>3.4726380499996599</v>
      </c>
      <c r="U89">
        <v>1.16374637999979</v>
      </c>
      <c r="V89">
        <v>1.59133692999967</v>
      </c>
      <c r="W89">
        <v>2.7400973898002099</v>
      </c>
      <c r="X89">
        <v>2.1677380038017899</v>
      </c>
      <c r="Y89">
        <v>3.3856870000017798</v>
      </c>
      <c r="Z89">
        <v>1.1084587299992601</v>
      </c>
      <c r="AA89">
        <v>1.28013613999974</v>
      </c>
      <c r="AB89">
        <v>1.1087560100004299</v>
      </c>
      <c r="AC89">
        <v>11.3321706199931</v>
      </c>
      <c r="AD89">
        <v>24.840147670009198</v>
      </c>
      <c r="AE89">
        <v>1.08347503000005</v>
      </c>
      <c r="AF89">
        <v>71.703560170019003</v>
      </c>
      <c r="AG89">
        <v>10.049742200004401</v>
      </c>
      <c r="AH89">
        <v>1.85306791000039</v>
      </c>
      <c r="AI89">
        <v>1.1126391599991601</v>
      </c>
      <c r="AJ89">
        <v>2.63267389999965</v>
      </c>
      <c r="AK89">
        <v>2.4117310000001502</v>
      </c>
      <c r="AL89">
        <v>1.5031627600001201</v>
      </c>
      <c r="AM89">
        <v>1.70905999999923</v>
      </c>
      <c r="AN89">
        <v>956.93961268011503</v>
      </c>
      <c r="AO89">
        <v>229.60164983989699</v>
      </c>
      <c r="AP89">
        <v>172.87418566993401</v>
      </c>
      <c r="AQ89">
        <v>13.927281700001901</v>
      </c>
      <c r="AR89">
        <v>1.5227227800005501</v>
      </c>
      <c r="AS89">
        <v>1.29182172999936</v>
      </c>
      <c r="AT89">
        <v>1.5134611499997801</v>
      </c>
      <c r="AU89">
        <v>4.0351590599966602</v>
      </c>
      <c r="AV89">
        <v>3.2712380000011798</v>
      </c>
      <c r="AW89">
        <v>1.4456027500000299</v>
      </c>
      <c r="AX89">
        <v>13.006928329996301</v>
      </c>
      <c r="AY89">
        <v>1.4946182500007099</v>
      </c>
      <c r="AZ89">
        <v>6.8004931000032203</v>
      </c>
      <c r="BA89">
        <v>1.5776220000007</v>
      </c>
      <c r="BB89">
        <v>4.1981954700022497</v>
      </c>
      <c r="BC89">
        <v>2.56417864999821</v>
      </c>
      <c r="BD89">
        <v>0.95785049000005495</v>
      </c>
      <c r="BE89">
        <v>1.7337243000001801</v>
      </c>
      <c r="BF89">
        <v>2.07443430000058</v>
      </c>
      <c r="BG89">
        <v>2.3088334999993099</v>
      </c>
      <c r="BH89">
        <v>2.58861030000116</v>
      </c>
      <c r="BI89">
        <v>1.66344059999938</v>
      </c>
      <c r="BJ89">
        <v>110.803352899966</v>
      </c>
      <c r="BK89">
        <v>1.1107668000004201</v>
      </c>
      <c r="BL89">
        <v>3.4008856500004199</v>
      </c>
      <c r="BM89">
        <v>1.79252022000037</v>
      </c>
      <c r="BN89">
        <v>1.61006891000034</v>
      </c>
      <c r="BO89">
        <v>1.10492580000027</v>
      </c>
      <c r="BP89">
        <v>1.06238269999994</v>
      </c>
      <c r="BQ89">
        <v>2.0082142999999602</v>
      </c>
      <c r="BR89">
        <v>2.0732037000016099</v>
      </c>
      <c r="BS89">
        <v>2.2429763000000098</v>
      </c>
      <c r="BT89">
        <v>1.0490217999995399</v>
      </c>
      <c r="BU89">
        <v>1.5029513999998001</v>
      </c>
      <c r="BV89">
        <v>1.8501104000006301</v>
      </c>
      <c r="BW89">
        <v>7.34962480000104</v>
      </c>
      <c r="BX89">
        <v>4.8445780999973103</v>
      </c>
      <c r="BY89">
        <v>3.0574435000016802</v>
      </c>
      <c r="BZ89">
        <v>98.944051419966897</v>
      </c>
      <c r="CA89">
        <v>9.2514750999980606</v>
      </c>
      <c r="CB89">
        <v>1.1047839999992</v>
      </c>
      <c r="CC89">
        <v>23.768288699997399</v>
      </c>
      <c r="CD89">
        <v>4.6477741999988202</v>
      </c>
      <c r="CE89">
        <v>9.3212917000055295</v>
      </c>
      <c r="CF89">
        <v>2.7279261000003299</v>
      </c>
      <c r="CG89">
        <v>37.898752200009802</v>
      </c>
      <c r="CH89">
        <v>1.0640521000004799</v>
      </c>
      <c r="CI89">
        <v>1.9862608999992499</v>
      </c>
      <c r="CJ89">
        <v>6.1496471999998903</v>
      </c>
      <c r="CK89">
        <v>4.78238379999675</v>
      </c>
      <c r="CL89">
        <v>2.48177800000121</v>
      </c>
      <c r="CM89">
        <v>3.0990821000014002</v>
      </c>
      <c r="CN89">
        <v>31.3605788999994</v>
      </c>
      <c r="CO89">
        <v>1.2346293999999001</v>
      </c>
      <c r="CP89">
        <v>1.4835368000003699</v>
      </c>
      <c r="CQ89">
        <v>1.2641282999993599</v>
      </c>
      <c r="CR89">
        <v>1.27913479999916</v>
      </c>
      <c r="CS89">
        <v>1.27835349999987</v>
      </c>
      <c r="CT89">
        <v>12.1071726999944</v>
      </c>
      <c r="CU89">
        <v>130.622246999992</v>
      </c>
      <c r="CV89">
        <v>14.0270545999956</v>
      </c>
      <c r="CW89">
        <v>24.229055000003399</v>
      </c>
      <c r="CX89">
        <v>78.536526000010795</v>
      </c>
      <c r="CY89">
        <v>18.748817999992799</v>
      </c>
      <c r="CZ89">
        <v>143.38049299991701</v>
      </c>
      <c r="DA89">
        <v>10.678395199996899</v>
      </c>
      <c r="DB89">
        <v>10.1942588999955</v>
      </c>
      <c r="DC89">
        <v>22.572141000011499</v>
      </c>
      <c r="DD89">
        <v>2.6737595300000998</v>
      </c>
      <c r="DE89">
        <v>1.53512928000055</v>
      </c>
      <c r="DF89">
        <v>1.3630348000006101</v>
      </c>
      <c r="DG89">
        <v>1.1749716400008801</v>
      </c>
      <c r="DH89">
        <v>3.2178813099999402</v>
      </c>
      <c r="DI89">
        <v>7933.3899627774999</v>
      </c>
      <c r="DJ89">
        <v>1.28216389999943</v>
      </c>
      <c r="DK89">
        <v>2.5106713200002599</v>
      </c>
      <c r="DL89">
        <v>27.9058127299941</v>
      </c>
      <c r="DM89">
        <v>2.2221062999997199</v>
      </c>
      <c r="DN89">
        <v>8.5514125000045205</v>
      </c>
      <c r="DO89">
        <v>2.8031708400012598</v>
      </c>
      <c r="DP89">
        <v>3.0186338499988801</v>
      </c>
      <c r="DQ89">
        <v>1.2518212300001299</v>
      </c>
      <c r="DR89">
        <v>10.9648623499961</v>
      </c>
      <c r="DS89">
        <v>1.20384716000081</v>
      </c>
      <c r="DT89">
        <v>1.2975453199997</v>
      </c>
      <c r="DU89">
        <v>3.6839602399995801</v>
      </c>
      <c r="DV89">
        <v>3.59366646000126</v>
      </c>
      <c r="DW89">
        <v>3.4320691300017598</v>
      </c>
      <c r="DX89">
        <v>1.36011623999912</v>
      </c>
      <c r="DY89">
        <v>124.140643000021</v>
      </c>
      <c r="DZ89">
        <v>1.3675180699992799</v>
      </c>
      <c r="EA89">
        <v>1.81589130000066</v>
      </c>
      <c r="EB89">
        <v>1.1097506599999201</v>
      </c>
      <c r="EC89">
        <v>1.1280114000001</v>
      </c>
      <c r="ED89">
        <v>1.0527088500002699</v>
      </c>
      <c r="EE89">
        <v>2.92518600000039</v>
      </c>
      <c r="EF89">
        <v>1.3704715900003099</v>
      </c>
      <c r="EG89">
        <v>2.4983984999998898</v>
      </c>
      <c r="EH89">
        <v>1.42170905000057</v>
      </c>
      <c r="EI89">
        <v>1.7662581700005799</v>
      </c>
      <c r="EJ89">
        <v>1.8594383300005599</v>
      </c>
      <c r="EK89">
        <v>3.2495471000001999</v>
      </c>
      <c r="EL89">
        <v>6.03052320000279</v>
      </c>
      <c r="EM89">
        <v>29.528958799986899</v>
      </c>
      <c r="EN89">
        <v>1.56349281999974</v>
      </c>
      <c r="EO89">
        <v>1.35701313999925</v>
      </c>
      <c r="EP89">
        <v>1.0819047200002401</v>
      </c>
      <c r="EQ89">
        <v>1.08085845999994</v>
      </c>
      <c r="ER89">
        <v>1.33302594999986</v>
      </c>
      <c r="ES89">
        <v>1.0608980399993</v>
      </c>
      <c r="ET89">
        <v>1.61778077000054</v>
      </c>
      <c r="EU89">
        <v>3.0220635699988598</v>
      </c>
      <c r="EV89">
        <v>1.13675397999941</v>
      </c>
      <c r="EW89">
        <v>1.01884296000026</v>
      </c>
      <c r="EX89">
        <v>114.35880100005301</v>
      </c>
      <c r="EY89">
        <v>6.5841582799985199</v>
      </c>
      <c r="EZ89">
        <v>3.3432982999984202</v>
      </c>
      <c r="FA89">
        <v>1.18611007999971</v>
      </c>
      <c r="FC89">
        <v>201.25155539996899</v>
      </c>
      <c r="FD89">
        <v>10120.2483618557</v>
      </c>
      <c r="FE89">
        <v>104.209311399958</v>
      </c>
      <c r="FF89">
        <v>1.1073922600007799</v>
      </c>
      <c r="FG89">
        <v>4186.6060849577198</v>
      </c>
      <c r="FH89">
        <v>1.0232663000006099</v>
      </c>
      <c r="FI89">
        <v>1.0777314299994001</v>
      </c>
      <c r="FJ89">
        <v>1.2113633799999699</v>
      </c>
      <c r="FK89">
        <v>22.851221989985799</v>
      </c>
      <c r="FL89">
        <v>1.3917055000001699</v>
      </c>
      <c r="FM89">
        <v>2.2136905000006699</v>
      </c>
      <c r="FN89">
        <v>1.84977330000038</v>
      </c>
      <c r="FO89">
        <v>1.19274170000062</v>
      </c>
      <c r="FP89">
        <v>3.3467973000006199</v>
      </c>
      <c r="FQ89">
        <v>1.6402850699996601</v>
      </c>
      <c r="FR89">
        <v>1.2035669399992901</v>
      </c>
      <c r="FS89">
        <v>1.1615449300006699</v>
      </c>
      <c r="FT89">
        <v>2.02723840000181</v>
      </c>
      <c r="FU89">
        <v>1.98308802000065</v>
      </c>
      <c r="FV89">
        <v>1.03600804000052</v>
      </c>
      <c r="FW89">
        <v>1.3920441400005099</v>
      </c>
      <c r="FX89">
        <v>1.13354935999996</v>
      </c>
      <c r="FY89">
        <v>1.3077926599998999</v>
      </c>
      <c r="FZ89">
        <v>1.07729147999999</v>
      </c>
      <c r="GA89">
        <v>3.85519850999844</v>
      </c>
      <c r="GB89">
        <v>1.22925759999998</v>
      </c>
      <c r="GC89">
        <v>337.67331991018699</v>
      </c>
      <c r="GD89">
        <v>102.34786340000601</v>
      </c>
      <c r="GE89">
        <v>179.43443359993401</v>
      </c>
      <c r="GF89">
        <v>292.12678650021599</v>
      </c>
      <c r="GG89">
        <v>277.79275290016102</v>
      </c>
      <c r="GH89">
        <v>132.49993739998899</v>
      </c>
      <c r="GI89">
        <v>272.68696550000499</v>
      </c>
      <c r="GJ89">
        <v>111.61751659994501</v>
      </c>
      <c r="GK89">
        <v>214.60883260006099</v>
      </c>
      <c r="GL89">
        <v>1.0843989000004499</v>
      </c>
      <c r="GM89">
        <v>2.28703289999976</v>
      </c>
      <c r="GN89">
        <v>1.47508539999944</v>
      </c>
      <c r="GO89">
        <v>7.3677895000000699</v>
      </c>
      <c r="GP89">
        <v>2.9347146000000102</v>
      </c>
      <c r="GQ89">
        <v>1.11899260000064</v>
      </c>
      <c r="GR89">
        <v>2.23429490000126</v>
      </c>
      <c r="GS89">
        <v>4.5579746000003096</v>
      </c>
      <c r="GT89">
        <v>2.1254363000007301</v>
      </c>
      <c r="GU89">
        <v>2.96190969999952</v>
      </c>
      <c r="GV89">
        <v>12.0226150999952</v>
      </c>
      <c r="GW89">
        <v>1.3956390999992401</v>
      </c>
      <c r="GX89">
        <v>8.0893401999928791</v>
      </c>
      <c r="GY89">
        <v>4.1122608000005103</v>
      </c>
      <c r="GZ89">
        <v>1.0117714000007301</v>
      </c>
      <c r="HA89">
        <v>2.3482201000006202</v>
      </c>
      <c r="HB89">
        <v>0.98649430000023097</v>
      </c>
      <c r="HC89">
        <v>5.34947919999831</v>
      </c>
      <c r="HD89">
        <v>1.3559999999997701</v>
      </c>
      <c r="HE89">
        <v>154.14367990009501</v>
      </c>
      <c r="HF89">
        <v>3.5761252999982398</v>
      </c>
      <c r="HG89">
        <v>1.0076547000007801</v>
      </c>
      <c r="HH89">
        <v>2.4135638000006998</v>
      </c>
      <c r="HI89">
        <v>5.8816870000009702</v>
      </c>
      <c r="HJ89">
        <v>1.0985768999998999</v>
      </c>
      <c r="HK89">
        <v>4.1054153000004598</v>
      </c>
      <c r="HL89">
        <v>153.14196771010799</v>
      </c>
      <c r="HM89">
        <v>4.1770020600015396</v>
      </c>
      <c r="HN89">
        <v>74.353877239976995</v>
      </c>
      <c r="HO89">
        <v>1063.4857482500399</v>
      </c>
      <c r="HP89">
        <v>1.1374729100007199</v>
      </c>
      <c r="HQ89">
        <v>1.1475940700002001</v>
      </c>
      <c r="HR89">
        <v>117.528924910002</v>
      </c>
      <c r="HS89">
        <v>179.24365031998599</v>
      </c>
      <c r="HT89">
        <v>127.877872250043</v>
      </c>
      <c r="HU89">
        <v>152.65265702991701</v>
      </c>
      <c r="HV89">
        <v>153.864700889913</v>
      </c>
      <c r="HW89">
        <v>385.95156168984198</v>
      </c>
      <c r="HX89">
        <v>120.67578630999201</v>
      </c>
      <c r="HY89">
        <v>132.266937480075</v>
      </c>
      <c r="HZ89">
        <v>108.562246770016</v>
      </c>
      <c r="IA89">
        <v>1.0895627000009001</v>
      </c>
      <c r="IB89">
        <v>1.10153999999966</v>
      </c>
      <c r="IC89">
        <v>1.1451692999999099</v>
      </c>
      <c r="ID89">
        <v>1.20408309999948</v>
      </c>
      <c r="IE89">
        <v>0.99304440000014405</v>
      </c>
      <c r="IF89">
        <v>1.37403629999972</v>
      </c>
      <c r="IG89">
        <v>1.7701233000007099</v>
      </c>
      <c r="IH89">
        <v>1.3439242000003999</v>
      </c>
      <c r="II89">
        <v>1.3465679000000801</v>
      </c>
      <c r="IJ89">
        <v>1.0242008000004701</v>
      </c>
      <c r="IK89">
        <v>1.0821768000005201</v>
      </c>
      <c r="IL89">
        <v>1.1033998000002601</v>
      </c>
      <c r="IM89">
        <v>1.15421529999912</v>
      </c>
      <c r="IN89">
        <v>1.0153948000006501</v>
      </c>
      <c r="IO89">
        <v>1.01286889999938</v>
      </c>
      <c r="IP89">
        <v>2.9941345000006501</v>
      </c>
      <c r="IQ89">
        <v>1.09128210000017</v>
      </c>
      <c r="IR89">
        <v>1.00254060000043</v>
      </c>
      <c r="IS89">
        <v>1.3050985999998399</v>
      </c>
      <c r="IT89">
        <v>1.33541809999952</v>
      </c>
      <c r="IU89">
        <v>1.14686110000002</v>
      </c>
      <c r="IV89">
        <v>1.4918331999997501</v>
      </c>
      <c r="IW89">
        <v>1.0089387000007299</v>
      </c>
      <c r="IX89">
        <v>1.61779530000058</v>
      </c>
      <c r="IY89">
        <v>1.3579755999999199</v>
      </c>
      <c r="IZ89">
        <v>2.0019472999993</v>
      </c>
      <c r="JA89">
        <v>1.39764540000033</v>
      </c>
      <c r="JB89">
        <v>1.2337528000007301</v>
      </c>
      <c r="JC89">
        <v>1.1606757000008701</v>
      </c>
      <c r="JD89">
        <v>1.14629840000089</v>
      </c>
      <c r="JE89">
        <v>1.1451137000003699</v>
      </c>
      <c r="JF89">
        <v>4.1850749000004699</v>
      </c>
      <c r="JG89">
        <v>1.4771992000005401</v>
      </c>
      <c r="JH89">
        <v>1.3674085999991801</v>
      </c>
      <c r="JI89">
        <v>0.99662170000010497</v>
      </c>
      <c r="JJ89">
        <v>5.7831472000034401</v>
      </c>
      <c r="JK89">
        <v>1.58640039999955</v>
      </c>
      <c r="JL89">
        <v>1.58453030000055</v>
      </c>
      <c r="JM89">
        <v>1.82629559999987</v>
      </c>
      <c r="JN89">
        <v>1.16315770000074</v>
      </c>
      <c r="JO89">
        <v>2.47460579999824</v>
      </c>
      <c r="JP89">
        <v>552.85779985971703</v>
      </c>
      <c r="JQ89">
        <v>205.229168969905</v>
      </c>
      <c r="JR89">
        <v>11.7280089999986</v>
      </c>
      <c r="JS89">
        <v>1.91803280000022</v>
      </c>
      <c r="JT89">
        <v>1.2720143000005899</v>
      </c>
      <c r="JU89">
        <v>6.12464149999869</v>
      </c>
      <c r="JV89">
        <v>104.000721000019</v>
      </c>
      <c r="JW89">
        <v>0.990717599999698</v>
      </c>
      <c r="JX89">
        <v>106.674327000044</v>
      </c>
      <c r="JY89">
        <v>1.0290855000002901</v>
      </c>
      <c r="JZ89">
        <v>1.0488321100001501</v>
      </c>
      <c r="KA89">
        <v>107.001948000048</v>
      </c>
      <c r="KB89">
        <v>79.838739000027999</v>
      </c>
      <c r="KD89">
        <v>108.41467900003801</v>
      </c>
      <c r="KE89">
        <v>118.223967000027</v>
      </c>
      <c r="KF89">
        <v>102.804553000024</v>
      </c>
      <c r="KG89">
        <v>118.282290000003</v>
      </c>
      <c r="KH89">
        <v>107.177712999983</v>
      </c>
      <c r="KI89">
        <v>176.00742399995201</v>
      </c>
      <c r="KJ89">
        <v>165.07789699989399</v>
      </c>
      <c r="KK89">
        <v>121.984611999942</v>
      </c>
      <c r="KL89">
        <v>105.230805000057</v>
      </c>
      <c r="KM89">
        <v>150.682785999961</v>
      </c>
      <c r="KN89">
        <v>129.10602699988499</v>
      </c>
      <c r="KO89">
        <v>107.74257700005499</v>
      </c>
      <c r="KP89">
        <v>102.488064000034</v>
      </c>
      <c r="KQ89">
        <v>180.29377599991901</v>
      </c>
      <c r="KR89">
        <v>285.998354000039</v>
      </c>
      <c r="KS89">
        <v>134.82624999992501</v>
      </c>
      <c r="KT89">
        <v>130.99316200008599</v>
      </c>
      <c r="KU89">
        <v>213.32344399997999</v>
      </c>
      <c r="KV89">
        <v>110.846535000019</v>
      </c>
      <c r="KW89">
        <v>112.96293499996</v>
      </c>
      <c r="KX89">
        <v>178.65093900007199</v>
      </c>
      <c r="KY89">
        <v>207.77738699992199</v>
      </c>
      <c r="KZ89">
        <v>102.812778000021</v>
      </c>
      <c r="LA89">
        <v>109.316968000028</v>
      </c>
      <c r="LB89">
        <v>126.80154999997499</v>
      </c>
      <c r="LC89">
        <v>110.572910999996</v>
      </c>
      <c r="LD89">
        <v>205.075221000006</v>
      </c>
      <c r="LE89">
        <v>85.989414999960005</v>
      </c>
      <c r="LF89">
        <v>122.273477999959</v>
      </c>
      <c r="LG89">
        <v>117.53701500000901</v>
      </c>
      <c r="LH89">
        <v>102.272678000038</v>
      </c>
      <c r="LI89">
        <v>115.855691000004</v>
      </c>
      <c r="LJ89">
        <v>112.53294399997699</v>
      </c>
      <c r="LK89">
        <v>153.576611999888</v>
      </c>
      <c r="LL89">
        <v>251.89852800010701</v>
      </c>
      <c r="LM89">
        <v>198.48999499995301</v>
      </c>
      <c r="LN89">
        <v>109.834575999994</v>
      </c>
      <c r="LO89">
        <v>150.55555699998499</v>
      </c>
      <c r="LP89">
        <v>97.009199999971301</v>
      </c>
      <c r="LQ89">
        <v>117.457330000005</v>
      </c>
      <c r="LS89">
        <v>137.35871700011199</v>
      </c>
      <c r="LT89">
        <v>134.76004499988599</v>
      </c>
      <c r="LU89">
        <v>113.01607300003499</v>
      </c>
      <c r="LV89">
        <v>148.72737500001699</v>
      </c>
      <c r="LW89">
        <v>102.054114000057</v>
      </c>
      <c r="LX89">
        <v>112.09616199997301</v>
      </c>
      <c r="LY89">
        <v>132.37612799997399</v>
      </c>
      <c r="LZ89">
        <v>123.789828000008</v>
      </c>
      <c r="MA89">
        <v>100.434940999956</v>
      </c>
      <c r="MB89">
        <v>126.086063000024</v>
      </c>
      <c r="MC89">
        <v>153.79343000007799</v>
      </c>
      <c r="MD89">
        <v>106.82184800005101</v>
      </c>
      <c r="ME89">
        <v>107.564769000048</v>
      </c>
      <c r="MF89">
        <v>101.87463400000701</v>
      </c>
      <c r="MG89">
        <v>102.648554999963</v>
      </c>
      <c r="MH89">
        <v>150.10767500009399</v>
      </c>
      <c r="MI89">
        <v>218.52629199996599</v>
      </c>
      <c r="MJ89">
        <v>100.066200000001</v>
      </c>
      <c r="MK89">
        <v>105.839543999988</v>
      </c>
      <c r="ML89">
        <v>156.838211999973</v>
      </c>
      <c r="MM89">
        <v>111.542990999995</v>
      </c>
      <c r="MN89">
        <v>102.480241999961</v>
      </c>
      <c r="MO89">
        <v>134.44249999988801</v>
      </c>
      <c r="MP89">
        <v>108.40246100002</v>
      </c>
      <c r="MQ89">
        <v>102.519639999955</v>
      </c>
      <c r="MR89">
        <v>102.246876999969</v>
      </c>
      <c r="MT89">
        <v>216.126315000001</v>
      </c>
      <c r="MU89">
        <v>286.47386900009599</v>
      </c>
      <c r="MV89">
        <v>196.48409899999399</v>
      </c>
      <c r="MW89">
        <v>235.799608000088</v>
      </c>
      <c r="MX89">
        <v>100.81940000003701</v>
      </c>
      <c r="MY89">
        <v>310.01601399993501</v>
      </c>
      <c r="MZ89">
        <v>310.029728999827</v>
      </c>
      <c r="NA89">
        <v>285.17863400001102</v>
      </c>
      <c r="NB89">
        <v>120.280126000056</v>
      </c>
      <c r="NC89">
        <v>284.94868199992902</v>
      </c>
      <c r="ND89">
        <v>106.44830599997699</v>
      </c>
      <c r="NE89">
        <v>142.992160999915</v>
      </c>
      <c r="NF89">
        <v>222.58455900009699</v>
      </c>
      <c r="NG89">
        <v>156.36966499988901</v>
      </c>
      <c r="NH89">
        <v>143.869076000061</v>
      </c>
      <c r="NI89">
        <v>124.694373999955</v>
      </c>
      <c r="NJ89">
        <v>114.10357399995</v>
      </c>
      <c r="NK89">
        <v>122.104460999952</v>
      </c>
      <c r="NL89">
        <v>121.189206999959</v>
      </c>
      <c r="NM89">
        <v>119.449408999993</v>
      </c>
      <c r="NN89">
        <v>156.55055200005901</v>
      </c>
      <c r="NO89">
        <v>102.89254000003</v>
      </c>
      <c r="NP89">
        <v>124.277384000015</v>
      </c>
      <c r="NQ89">
        <v>109.61751699994799</v>
      </c>
      <c r="NR89">
        <v>1.68243310000071</v>
      </c>
      <c r="NS89">
        <v>4.15976689999661</v>
      </c>
      <c r="NT89">
        <v>1.3599049000004</v>
      </c>
      <c r="NU89">
        <v>1.0387380299998801</v>
      </c>
      <c r="NV89">
        <v>2.4410062700008002</v>
      </c>
      <c r="NW89">
        <v>1.1850015300005901</v>
      </c>
      <c r="NX89">
        <v>1.0201359999991799</v>
      </c>
      <c r="NY89">
        <v>1.03602130000036</v>
      </c>
      <c r="NZ89">
        <v>1.12059269999918</v>
      </c>
      <c r="OA89">
        <v>1.0853674000009099</v>
      </c>
      <c r="OB89">
        <v>3.6724735999996501</v>
      </c>
      <c r="OC89">
        <v>2.25242779999826</v>
      </c>
      <c r="OD89">
        <v>3.1256099999991398</v>
      </c>
      <c r="OE89">
        <v>1.5747663000001899</v>
      </c>
      <c r="OF89">
        <v>2.9373008000002301</v>
      </c>
      <c r="OG89">
        <v>5.7950914999964898</v>
      </c>
      <c r="OH89">
        <v>2.34478270000182</v>
      </c>
      <c r="OI89">
        <v>2.6082547000005398</v>
      </c>
      <c r="OJ89">
        <v>1.4070768000001399</v>
      </c>
      <c r="OK89">
        <v>1.3015890000006001</v>
      </c>
      <c r="OL89">
        <v>1.3954138999997701</v>
      </c>
      <c r="OM89">
        <v>3.1809588600008301</v>
      </c>
      <c r="ON89">
        <v>3.4636094999987099</v>
      </c>
      <c r="OO89">
        <v>1.38319998000043</v>
      </c>
      <c r="OP89">
        <v>2.1334541600008401</v>
      </c>
      <c r="OQ89">
        <v>2.8305832299993199</v>
      </c>
      <c r="OR89">
        <v>2.7888860400016702</v>
      </c>
      <c r="OS89">
        <v>2.5647663199997601</v>
      </c>
      <c r="OT89">
        <v>2.89223492000019</v>
      </c>
      <c r="OU89">
        <v>1.0591141799996</v>
      </c>
      <c r="OV89">
        <v>1.5421776200000701</v>
      </c>
      <c r="OW89">
        <v>2.41330640999877</v>
      </c>
      <c r="OX89">
        <v>2.8921769400003501</v>
      </c>
      <c r="OY89">
        <v>55.071738509985202</v>
      </c>
      <c r="OZ89">
        <v>2.72844009999972</v>
      </c>
      <c r="PA89">
        <v>10.709076219995</v>
      </c>
      <c r="PB89">
        <v>2.6308488700015</v>
      </c>
      <c r="PC89">
        <v>3.7002893200005902</v>
      </c>
      <c r="PD89">
        <v>3.2509177200008699</v>
      </c>
      <c r="PE89">
        <v>1.86223412000072</v>
      </c>
      <c r="PF89">
        <v>108.145930400002</v>
      </c>
      <c r="PG89">
        <v>93.059187000035294</v>
      </c>
      <c r="PH89">
        <v>4.0882003000006097</v>
      </c>
      <c r="PI89">
        <v>6.32854000000225</v>
      </c>
      <c r="PJ89">
        <v>4.3084975000019803</v>
      </c>
      <c r="PK89">
        <v>1.1630715999999699</v>
      </c>
      <c r="PL89">
        <v>1.20933814000091</v>
      </c>
      <c r="PM89">
        <v>1.24958766000054</v>
      </c>
      <c r="PN89">
        <v>1.52827412999977</v>
      </c>
      <c r="PO89">
        <v>1.55902939999942</v>
      </c>
      <c r="PP89">
        <v>1.62489862000075</v>
      </c>
      <c r="PQ89">
        <v>1.7038395700001301</v>
      </c>
      <c r="PR89">
        <v>1.3746737700003</v>
      </c>
      <c r="PS89">
        <v>1.7386440099999201</v>
      </c>
      <c r="PT89">
        <v>1.8978882100000201</v>
      </c>
      <c r="PU89">
        <v>3.35422295999888</v>
      </c>
      <c r="PV89">
        <v>8.4579496399965102</v>
      </c>
      <c r="PW89">
        <v>213.88237549993201</v>
      </c>
      <c r="PX89">
        <v>2.1456771000011901</v>
      </c>
      <c r="PY89">
        <v>166.222364800051</v>
      </c>
      <c r="PZ89">
        <v>1.8088956999999899</v>
      </c>
      <c r="QA89">
        <v>1.66790170000058</v>
      </c>
      <c r="QB89">
        <v>103.184577599983</v>
      </c>
      <c r="QC89">
        <v>2.1029321999994899</v>
      </c>
      <c r="QD89">
        <v>43127.3022065759</v>
      </c>
      <c r="QE89">
        <v>2.5199160000010998</v>
      </c>
      <c r="QF89">
        <v>2.29688069999975</v>
      </c>
      <c r="QG89">
        <v>226.38300709007299</v>
      </c>
      <c r="QH89">
        <v>129.84876949992</v>
      </c>
      <c r="QI89">
        <v>1.08236383999974</v>
      </c>
      <c r="QJ89">
        <v>1.1057225999993501</v>
      </c>
      <c r="QK89">
        <v>1.03888584999913</v>
      </c>
      <c r="QL89">
        <v>1.0256138900003899</v>
      </c>
      <c r="QM89">
        <v>15.2779795600072</v>
      </c>
      <c r="QN89">
        <v>1.56355178999911</v>
      </c>
      <c r="QP89">
        <v>1.4194592000003501</v>
      </c>
      <c r="QQ89">
        <v>1.31157569999959</v>
      </c>
      <c r="QR89">
        <v>1.0972247000008799</v>
      </c>
      <c r="QS89">
        <v>1.62658689999989</v>
      </c>
      <c r="QT89">
        <v>1.28697300000022</v>
      </c>
      <c r="QU89">
        <v>113.816168999998</v>
      </c>
      <c r="QV89">
        <v>103.990132999956</v>
      </c>
      <c r="QW89">
        <v>190.18805800005799</v>
      </c>
      <c r="QX89">
        <v>111.243763000006</v>
      </c>
      <c r="QY89">
        <v>107.457077000057</v>
      </c>
      <c r="QZ89">
        <v>104.87535200000301</v>
      </c>
      <c r="RA89">
        <v>104.183209000039</v>
      </c>
      <c r="RB89">
        <v>1.2860836899999399</v>
      </c>
      <c r="RC89">
        <v>2.4213501599988398</v>
      </c>
      <c r="RE89">
        <v>107.196081000031</v>
      </c>
      <c r="RF89">
        <v>111.888911999995</v>
      </c>
      <c r="RG89">
        <v>122.24785699998</v>
      </c>
      <c r="RH89">
        <v>150.55942899989901</v>
      </c>
      <c r="RI89">
        <v>243.42497200006599</v>
      </c>
      <c r="RJ89">
        <v>101.13708400004499</v>
      </c>
      <c r="RL89">
        <v>278.92939400020998</v>
      </c>
      <c r="RM89">
        <v>54.060673000000001</v>
      </c>
      <c r="RN89">
        <v>268.84758100006701</v>
      </c>
      <c r="RO89">
        <v>168.69965599989499</v>
      </c>
      <c r="RP89">
        <v>220.135012000101</v>
      </c>
      <c r="RQ89">
        <v>104.55387499998299</v>
      </c>
      <c r="RR89">
        <v>377.63928100001101</v>
      </c>
      <c r="RS89">
        <v>194.487850999925</v>
      </c>
      <c r="RT89">
        <v>110.888561</v>
      </c>
      <c r="RU89">
        <v>186.09687000000801</v>
      </c>
      <c r="RV89">
        <v>327.929955999833</v>
      </c>
      <c r="RW89">
        <v>62.641161000006797</v>
      </c>
      <c r="RX89">
        <v>372.69112299988001</v>
      </c>
      <c r="RY89">
        <v>200.40845099999601</v>
      </c>
      <c r="RZ89">
        <v>536.67017299961299</v>
      </c>
      <c r="SA89">
        <v>577.41946399956896</v>
      </c>
      <c r="SB89">
        <v>287.46198099991301</v>
      </c>
      <c r="SC89">
        <v>102.708040999947</v>
      </c>
      <c r="SD89">
        <v>196.64123399998101</v>
      </c>
      <c r="SE89">
        <v>344.67848900007101</v>
      </c>
      <c r="SF89">
        <v>247.320752999978</v>
      </c>
      <c r="SG89">
        <v>685.26712200045597</v>
      </c>
      <c r="SH89">
        <v>111.625783000025</v>
      </c>
      <c r="SI89">
        <v>106.487244999968</v>
      </c>
      <c r="SJ89">
        <v>7925.1828360035997</v>
      </c>
      <c r="SK89">
        <v>65.149637999944403</v>
      </c>
      <c r="SL89">
        <v>151.71998500009099</v>
      </c>
      <c r="SM89">
        <v>284.95962799992401</v>
      </c>
      <c r="SN89">
        <v>341.02250100020302</v>
      </c>
      <c r="SO89">
        <v>201.86084800003999</v>
      </c>
      <c r="SP89">
        <v>564.25786499958497</v>
      </c>
      <c r="SQ89">
        <v>202.037446999922</v>
      </c>
      <c r="SR89">
        <v>53.869826000009198</v>
      </c>
      <c r="SS89">
        <v>45.189667000027796</v>
      </c>
      <c r="ST89">
        <v>195.80971199995801</v>
      </c>
      <c r="SU89">
        <v>190.689158000052</v>
      </c>
      <c r="SV89">
        <v>197.785352000035</v>
      </c>
      <c r="SW89">
        <v>166.863959999988</v>
      </c>
      <c r="SX89">
        <v>205.35750799998601</v>
      </c>
      <c r="SY89">
        <v>183.01473099994499</v>
      </c>
      <c r="SZ89">
        <v>120.209351000027</v>
      </c>
      <c r="TA89">
        <v>149.00431700004299</v>
      </c>
      <c r="TB89">
        <v>103.771121000056</v>
      </c>
      <c r="TC89">
        <v>152.87652799999299</v>
      </c>
      <c r="TD89">
        <v>142.12207500007901</v>
      </c>
      <c r="TE89">
        <v>434.486955999862</v>
      </c>
      <c r="TF89">
        <v>118.529161000042</v>
      </c>
      <c r="TG89">
        <v>127.236938999966</v>
      </c>
      <c r="TH89">
        <v>469.49586600018699</v>
      </c>
      <c r="TI89">
        <v>85.847797999973395</v>
      </c>
      <c r="TJ89">
        <v>284.45464699994801</v>
      </c>
      <c r="TK89">
        <v>157.47458399995199</v>
      </c>
      <c r="TL89">
        <v>441.29936099983797</v>
      </c>
      <c r="TM89">
        <v>512.76836500037496</v>
      </c>
      <c r="TN89">
        <v>199.97553199995301</v>
      </c>
      <c r="TO89">
        <v>513.54722500033699</v>
      </c>
      <c r="TP89">
        <v>217.224669999909</v>
      </c>
      <c r="TQ89">
        <v>513.36732500046503</v>
      </c>
      <c r="TR89">
        <v>513.30419899988897</v>
      </c>
      <c r="TS89">
        <v>209.84042800008299</v>
      </c>
      <c r="TT89">
        <v>161.20813299994899</v>
      </c>
      <c r="TV89">
        <v>107.146137999953</v>
      </c>
      <c r="TW89">
        <v>375.37184099992697</v>
      </c>
      <c r="TX89">
        <v>137.03189300000699</v>
      </c>
      <c r="TY89">
        <v>113.449753000052</v>
      </c>
      <c r="TZ89">
        <v>436.66403600014701</v>
      </c>
      <c r="UA89">
        <v>158.119593000039</v>
      </c>
      <c r="UB89">
        <v>133.01087199989701</v>
      </c>
      <c r="UC89">
        <v>116.29938500002</v>
      </c>
      <c r="UD89">
        <v>110.63756599999</v>
      </c>
      <c r="UE89">
        <v>136.144234000007</v>
      </c>
      <c r="UF89">
        <v>111.977434</v>
      </c>
      <c r="UG89">
        <v>129.16739799990299</v>
      </c>
      <c r="UH89">
        <v>134.82592900004201</v>
      </c>
      <c r="UI89">
        <v>117.15755000000399</v>
      </c>
      <c r="UJ89">
        <v>111.30724200001001</v>
      </c>
      <c r="UK89">
        <v>134.64830700005399</v>
      </c>
      <c r="UL89">
        <v>146.72565299994301</v>
      </c>
      <c r="UM89">
        <v>102.663188999984</v>
      </c>
      <c r="UN89">
        <v>142.36828300007599</v>
      </c>
      <c r="UO89">
        <v>189.01161099993601</v>
      </c>
      <c r="UP89">
        <v>184.14362800004901</v>
      </c>
      <c r="UQ89">
        <v>98.142817000043607</v>
      </c>
      <c r="UR89">
        <v>112.201142000034</v>
      </c>
      <c r="US89">
        <v>347.186410999857</v>
      </c>
      <c r="UT89">
        <v>346.46848999988299</v>
      </c>
      <c r="UU89">
        <v>1918.1701849997</v>
      </c>
      <c r="UV89">
        <v>139.046578000067</v>
      </c>
      <c r="UW89">
        <v>452.907817000058</v>
      </c>
      <c r="UX89">
        <v>110.800675999955</v>
      </c>
      <c r="UY89">
        <v>57.8400729999994</v>
      </c>
      <c r="UZ89">
        <v>13.061688999994701</v>
      </c>
      <c r="VA89">
        <v>160.42431199993001</v>
      </c>
      <c r="VB89">
        <v>116.37004499998901</v>
      </c>
      <c r="VC89">
        <v>110.26453299995001</v>
      </c>
      <c r="VD89">
        <v>121.89873500005299</v>
      </c>
      <c r="VE89">
        <v>109.32735599996499</v>
      </c>
      <c r="VF89">
        <v>145.21405100007499</v>
      </c>
      <c r="VG89">
        <v>147.31223000003999</v>
      </c>
      <c r="VH89">
        <v>116.351707999944</v>
      </c>
      <c r="VI89">
        <v>107.53080800001</v>
      </c>
      <c r="VJ89">
        <v>118.500606999965</v>
      </c>
      <c r="VK89">
        <v>116.812062000041</v>
      </c>
      <c r="VL89">
        <v>105.102543000015</v>
      </c>
      <c r="VM89">
        <v>109.908730000025</v>
      </c>
      <c r="VN89">
        <v>217.30655100010301</v>
      </c>
      <c r="VO89">
        <v>108.015432000044</v>
      </c>
      <c r="VP89">
        <v>294.39861899986897</v>
      </c>
      <c r="VQ89">
        <v>195.75764199998201</v>
      </c>
      <c r="VR89">
        <v>113.619303000043</v>
      </c>
      <c r="VS89">
        <v>108.313544000033</v>
      </c>
      <c r="VT89">
        <v>124.350190000026</v>
      </c>
      <c r="VU89">
        <v>171.74233400006801</v>
      </c>
      <c r="VV89">
        <v>211.93814400001401</v>
      </c>
      <c r="VW89">
        <v>172.03101300005801</v>
      </c>
      <c r="VX89">
        <v>148.29603799991301</v>
      </c>
      <c r="VY89">
        <v>108.73276100005</v>
      </c>
      <c r="VZ89">
        <v>113.099364000023</v>
      </c>
      <c r="WA89">
        <v>106.439517999999</v>
      </c>
      <c r="WB89">
        <v>291.42595200007798</v>
      </c>
      <c r="WC89">
        <v>187.143607999897</v>
      </c>
      <c r="WD89">
        <v>206.913060999941</v>
      </c>
      <c r="WE89">
        <v>107.258543999982</v>
      </c>
      <c r="WF89">
        <v>105.870640999987</v>
      </c>
      <c r="WG89">
        <v>123.52258400002</v>
      </c>
      <c r="WH89">
        <v>111.55122499994501</v>
      </c>
      <c r="WI89">
        <v>123.330258999951</v>
      </c>
      <c r="WJ89">
        <v>29.750039000005899</v>
      </c>
      <c r="WK89">
        <v>113.460397999967</v>
      </c>
      <c r="WL89">
        <v>105.39267500001</v>
      </c>
      <c r="WM89">
        <v>226.58606799994601</v>
      </c>
      <c r="WN89">
        <v>290.58598100021499</v>
      </c>
      <c r="WO89">
        <v>355.58152699982702</v>
      </c>
      <c r="WP89">
        <v>221.71670099999801</v>
      </c>
      <c r="WQ89">
        <v>224.928952000104</v>
      </c>
      <c r="WR89">
        <v>274.63531599985401</v>
      </c>
      <c r="WS89">
        <v>239.907410999993</v>
      </c>
      <c r="WT89">
        <v>457.70357300015201</v>
      </c>
      <c r="WU89">
        <v>464.20020500011702</v>
      </c>
      <c r="WV89">
        <v>722.001857999712</v>
      </c>
      <c r="WW89">
        <v>129.92662500008001</v>
      </c>
      <c r="WX89">
        <v>306.01167700020602</v>
      </c>
      <c r="WY89">
        <v>148.61295099998799</v>
      </c>
      <c r="WZ89">
        <v>251.440298999893</v>
      </c>
      <c r="XA89">
        <v>89.679548999993102</v>
      </c>
      <c r="XB89">
        <v>194.476442999905</v>
      </c>
      <c r="XC89">
        <v>90.698401000001496</v>
      </c>
      <c r="XD89">
        <v>478.98425599979203</v>
      </c>
      <c r="XE89">
        <v>159.65293799992699</v>
      </c>
      <c r="XF89">
        <v>246.01381699997</v>
      </c>
      <c r="XG89">
        <v>101.962776000029</v>
      </c>
      <c r="XH89">
        <v>208.950875000097</v>
      </c>
      <c r="XI89">
        <v>102.448683999944</v>
      </c>
      <c r="XJ89">
        <v>217.08678500005001</v>
      </c>
      <c r="XK89">
        <v>45.962745999975603</v>
      </c>
      <c r="XL89">
        <v>1.34540987000037</v>
      </c>
      <c r="XM89">
        <v>5.7722308099982902</v>
      </c>
      <c r="XN89">
        <v>1.25026670999978</v>
      </c>
      <c r="XO89">
        <v>1.80610385</v>
      </c>
      <c r="XP89">
        <v>1.75037263999911</v>
      </c>
      <c r="XQ89">
        <v>19.2144344899862</v>
      </c>
      <c r="XR89">
        <v>1.2225072399996899</v>
      </c>
      <c r="XS89">
        <v>1.25892279000072</v>
      </c>
      <c r="XT89">
        <v>2.34975828000097</v>
      </c>
      <c r="XU89">
        <v>2.21615265999935</v>
      </c>
      <c r="XV89">
        <v>2.7017071000009301</v>
      </c>
      <c r="XW89">
        <v>3.03304070000013</v>
      </c>
      <c r="XX89">
        <v>3.2176232999990999</v>
      </c>
      <c r="XY89">
        <v>3.1849440000005398</v>
      </c>
      <c r="XZ89">
        <v>1.16313314000035</v>
      </c>
      <c r="YA89">
        <v>9.6360622999927692</v>
      </c>
      <c r="YB89">
        <v>0.94876800000020001</v>
      </c>
      <c r="YC89">
        <v>1.06676510000034</v>
      </c>
      <c r="YD89">
        <v>1.18257710000034</v>
      </c>
      <c r="YE89">
        <v>4.6861869999993404</v>
      </c>
      <c r="YF89">
        <v>1.1626799000005099</v>
      </c>
      <c r="YG89">
        <v>0.93968562999998495</v>
      </c>
      <c r="YH89">
        <v>1549.6493878904701</v>
      </c>
      <c r="YI89">
        <v>114.09914820001001</v>
      </c>
      <c r="YJ89">
        <v>304.126840000041</v>
      </c>
      <c r="YK89">
        <v>3.0347457899988499</v>
      </c>
      <c r="YL89">
        <v>1.44798975999947</v>
      </c>
      <c r="YM89">
        <v>2363244.8630752601</v>
      </c>
      <c r="YN89">
        <v>1.2281203300008201</v>
      </c>
      <c r="YO89">
        <v>1.2125339300000599</v>
      </c>
      <c r="YP89">
        <v>1.80389273000037</v>
      </c>
      <c r="YQ89">
        <v>170.73061500000799</v>
      </c>
      <c r="YR89">
        <v>145.81118130008699</v>
      </c>
      <c r="YS89">
        <v>6.4179642000017303</v>
      </c>
      <c r="YT89">
        <v>7.5007537999990701</v>
      </c>
      <c r="YU89">
        <v>365.86718819988897</v>
      </c>
      <c r="YV89">
        <v>228.56302929995601</v>
      </c>
      <c r="YW89">
        <v>1.3358702000005001</v>
      </c>
      <c r="YX89">
        <v>1.34271740000077</v>
      </c>
      <c r="YY89">
        <v>1.22278820000065</v>
      </c>
      <c r="YZ89">
        <v>3.97236921000149</v>
      </c>
      <c r="ZA89">
        <v>1.3085348299991899</v>
      </c>
      <c r="ZB89">
        <v>4.0245741899998402</v>
      </c>
      <c r="ZC89">
        <v>1.0702216299996501</v>
      </c>
      <c r="ZD89">
        <v>1.0954662000003701</v>
      </c>
    </row>
    <row r="90" spans="1:680" x14ac:dyDescent="0.25">
      <c r="A90" s="40">
        <v>44190</v>
      </c>
      <c r="RD90">
        <v>147.035356000066</v>
      </c>
    </row>
    <row r="91" spans="1:680" x14ac:dyDescent="0.25">
      <c r="A91" s="40">
        <v>44193</v>
      </c>
      <c r="B91" s="6">
        <v>2.06468569999925</v>
      </c>
      <c r="C91" s="6">
        <v>1.8502744899997201</v>
      </c>
      <c r="D91">
        <v>1.0022516699991699</v>
      </c>
      <c r="E91">
        <v>1.7452028999996401</v>
      </c>
      <c r="F91">
        <v>1.0749702299999599</v>
      </c>
      <c r="G91">
        <v>1.1121120000007101</v>
      </c>
      <c r="H91">
        <v>1.07099369999924</v>
      </c>
      <c r="I91">
        <v>3.0573633999993</v>
      </c>
      <c r="J91">
        <v>1.1245173000006601</v>
      </c>
      <c r="K91">
        <v>2.3734532999988001</v>
      </c>
      <c r="L91">
        <v>2.59033400000044</v>
      </c>
      <c r="M91">
        <v>1.6540098999994399</v>
      </c>
      <c r="N91">
        <v>2.5061233999986099</v>
      </c>
      <c r="O91">
        <v>2.4657129900006098</v>
      </c>
      <c r="P91">
        <v>3.0353863400014198</v>
      </c>
      <c r="Q91">
        <v>0.97776909000003798</v>
      </c>
      <c r="R91">
        <v>2.8103700899991999</v>
      </c>
      <c r="S91">
        <v>2.9565824099991</v>
      </c>
      <c r="T91">
        <v>3.4818039499987199</v>
      </c>
      <c r="U91">
        <v>1.1668199699997801</v>
      </c>
      <c r="V91">
        <v>1.59471692000079</v>
      </c>
      <c r="W91">
        <v>2.7419216085981999</v>
      </c>
      <c r="X91">
        <v>2.16828722479841</v>
      </c>
      <c r="Y91">
        <v>3.3870280000010098</v>
      </c>
      <c r="Z91">
        <v>1.10857822999969</v>
      </c>
      <c r="AA91">
        <v>1.28008600000067</v>
      </c>
      <c r="AB91">
        <v>1.1089307099991901</v>
      </c>
      <c r="AC91">
        <v>11.350284829997699</v>
      </c>
      <c r="AD91">
        <v>25.075814240000899</v>
      </c>
      <c r="AE91">
        <v>1.0831344399994101</v>
      </c>
      <c r="AF91">
        <v>72.518898400012404</v>
      </c>
      <c r="AG91">
        <v>10.1557812100073</v>
      </c>
      <c r="AH91">
        <v>1.8534408199993799</v>
      </c>
      <c r="AI91">
        <v>1.1127276400002299</v>
      </c>
      <c r="AJ91">
        <v>2.6471907000013699</v>
      </c>
      <c r="AK91">
        <v>2.4252706000006601</v>
      </c>
      <c r="AL91">
        <v>1.5116815099991101</v>
      </c>
      <c r="AM91">
        <v>1.7202713000006</v>
      </c>
      <c r="AN91">
        <v>964.43199816998094</v>
      </c>
      <c r="AO91">
        <v>231.23119909991499</v>
      </c>
      <c r="AP91">
        <v>174.12573867989701</v>
      </c>
      <c r="AQ91">
        <v>14.050182399994799</v>
      </c>
      <c r="AR91">
        <v>1.52320284000052</v>
      </c>
      <c r="AS91">
        <v>1.2922534699992001</v>
      </c>
      <c r="AT91">
        <v>1.5124942000002199</v>
      </c>
      <c r="AU91">
        <v>4.0370294800013697</v>
      </c>
      <c r="AV91">
        <v>3.27124370000092</v>
      </c>
      <c r="AW91">
        <v>1.44537062999916</v>
      </c>
      <c r="AX91">
        <v>13.016546040002099</v>
      </c>
      <c r="AY91">
        <v>1.4966015000009101</v>
      </c>
      <c r="AZ91">
        <v>6.8588260000033197</v>
      </c>
      <c r="BA91">
        <v>1.5779075999998899</v>
      </c>
      <c r="BB91">
        <v>4.2291311399967499</v>
      </c>
      <c r="BC91">
        <v>2.5667412799994098</v>
      </c>
      <c r="BD91">
        <v>0.95878823000020896</v>
      </c>
      <c r="BE91">
        <v>1.73331080000025</v>
      </c>
      <c r="BF91">
        <v>2.0743906999996402</v>
      </c>
      <c r="BG91">
        <v>2.33243850000144</v>
      </c>
      <c r="BH91">
        <v>2.58898300000146</v>
      </c>
      <c r="BI91">
        <v>1.6671848999994801</v>
      </c>
      <c r="BJ91">
        <v>110.757055000053</v>
      </c>
      <c r="BK91">
        <v>1.11099619999914</v>
      </c>
      <c r="BL91">
        <v>3.4491706799999502</v>
      </c>
      <c r="BM91">
        <v>1.8179765400000201</v>
      </c>
      <c r="BN91">
        <v>1.60926397000003</v>
      </c>
      <c r="BO91">
        <v>1.10448949999954</v>
      </c>
      <c r="BP91">
        <v>1.06238909999956</v>
      </c>
      <c r="BQ91">
        <v>2.0084335999999898</v>
      </c>
      <c r="BR91">
        <v>2.1139770000008902</v>
      </c>
      <c r="BS91">
        <v>2.2433679999994598</v>
      </c>
      <c r="BT91">
        <v>1.0490950999992501</v>
      </c>
      <c r="BU91">
        <v>1.5034808000000299</v>
      </c>
      <c r="BV91">
        <v>1.9014115000009</v>
      </c>
      <c r="BW91">
        <v>7.4227986999976601</v>
      </c>
      <c r="BX91">
        <v>4.9061615000027796</v>
      </c>
      <c r="BY91">
        <v>3.0581917999988901</v>
      </c>
      <c r="BZ91">
        <v>99.891689039999605</v>
      </c>
      <c r="CA91">
        <v>9.2522833999974008</v>
      </c>
      <c r="CB91">
        <v>1.1049669000003599</v>
      </c>
      <c r="CC91">
        <v>23.749766699998901</v>
      </c>
      <c r="CD91">
        <v>4.7106974999987896</v>
      </c>
      <c r="CE91">
        <v>9.43208980000054</v>
      </c>
      <c r="CF91">
        <v>2.7246612000017199</v>
      </c>
      <c r="CG91">
        <v>37.884788699971999</v>
      </c>
      <c r="CH91">
        <v>1.0623639000004901</v>
      </c>
      <c r="CI91">
        <v>2.0103119999985202</v>
      </c>
      <c r="CJ91">
        <v>6.1475840999992197</v>
      </c>
      <c r="CK91">
        <v>4.7823430999997099</v>
      </c>
      <c r="CL91">
        <v>2.48271939999904</v>
      </c>
      <c r="CM91">
        <v>3.0992937000010001</v>
      </c>
      <c r="CN91">
        <v>31.363844700012098</v>
      </c>
      <c r="CO91">
        <v>1.24076500000047</v>
      </c>
      <c r="CP91">
        <v>1.5005772999993501</v>
      </c>
      <c r="CQ91">
        <v>1.26267619999999</v>
      </c>
      <c r="CR91">
        <v>1.3010823000004199</v>
      </c>
      <c r="CS91">
        <v>1.3004146999992401</v>
      </c>
      <c r="CT91">
        <v>12.1065822999954</v>
      </c>
      <c r="CU91">
        <v>130.63026000000499</v>
      </c>
      <c r="CV91">
        <v>14.0251114999992</v>
      </c>
      <c r="CW91">
        <v>24.416755000012898</v>
      </c>
      <c r="CX91">
        <v>78.629448999999994</v>
      </c>
      <c r="CY91">
        <v>18.755226000008399</v>
      </c>
      <c r="CZ91">
        <v>143.39399500004899</v>
      </c>
      <c r="DA91">
        <v>10.677234899994801</v>
      </c>
      <c r="DB91">
        <v>10.194910000005599</v>
      </c>
      <c r="DC91">
        <v>22.571135000005601</v>
      </c>
      <c r="DD91">
        <v>2.6750242300004201</v>
      </c>
      <c r="DE91">
        <v>1.5492468199991001</v>
      </c>
      <c r="DF91">
        <v>1.36392046000037</v>
      </c>
      <c r="DG91">
        <v>1.17573466999966</v>
      </c>
      <c r="DH91">
        <v>3.2195672199995902</v>
      </c>
      <c r="DI91">
        <v>7937.52094306052</v>
      </c>
      <c r="DJ91">
        <v>1.2856141100001</v>
      </c>
      <c r="DK91">
        <v>2.5186457999989198</v>
      </c>
      <c r="DL91">
        <v>27.907979690004101</v>
      </c>
      <c r="DM91">
        <v>2.2220101999991999</v>
      </c>
      <c r="DN91">
        <v>8.5603085799957608</v>
      </c>
      <c r="DO91">
        <v>2.8030017400014899</v>
      </c>
      <c r="DP91">
        <v>3.02003569999943</v>
      </c>
      <c r="DQ91">
        <v>1.2654123600004801</v>
      </c>
      <c r="DR91">
        <v>10.967604310004401</v>
      </c>
      <c r="DS91">
        <v>1.20275174999915</v>
      </c>
      <c r="DT91">
        <v>1.2997425199992001</v>
      </c>
      <c r="DU91">
        <v>3.7363679199988802</v>
      </c>
      <c r="DV91">
        <v>3.6224039900007501</v>
      </c>
      <c r="DW91">
        <v>3.4659424499986899</v>
      </c>
      <c r="DX91">
        <v>1.37331683999946</v>
      </c>
      <c r="DY91">
        <v>124.560987000004</v>
      </c>
      <c r="DZ91">
        <v>1.3835490500005101</v>
      </c>
      <c r="EA91">
        <v>1.8274950899994999</v>
      </c>
      <c r="EB91">
        <v>1.1169581400008599</v>
      </c>
      <c r="EC91">
        <v>1.1280506000002799</v>
      </c>
      <c r="ED91">
        <v>1.05277688999922</v>
      </c>
      <c r="EE91">
        <v>2.9250308699993202</v>
      </c>
      <c r="EF91">
        <v>1.3699959799996599</v>
      </c>
      <c r="EG91">
        <v>2.4983525999996301</v>
      </c>
      <c r="EH91">
        <v>1.4479305000004401</v>
      </c>
      <c r="EI91">
        <v>1.76544185999956</v>
      </c>
      <c r="EJ91">
        <v>1.88128563999999</v>
      </c>
      <c r="EK91">
        <v>3.24935109999933</v>
      </c>
      <c r="EL91">
        <v>6.0382767999981297</v>
      </c>
      <c r="EM91">
        <v>29.531325699994301</v>
      </c>
      <c r="EN91">
        <v>1.5876645499993201</v>
      </c>
      <c r="EO91">
        <v>1.3540838200006</v>
      </c>
      <c r="EP91">
        <v>1.0813746599997101</v>
      </c>
      <c r="EQ91">
        <v>1.0810641600001001</v>
      </c>
      <c r="ER91">
        <v>1.33317376999912</v>
      </c>
      <c r="ES91">
        <v>1.0600425499997099</v>
      </c>
      <c r="ET91">
        <v>1.61793883999962</v>
      </c>
      <c r="EU91">
        <v>3.02223999999842</v>
      </c>
      <c r="EV91">
        <v>1.13668162000067</v>
      </c>
      <c r="EW91">
        <v>1.0202726499992401</v>
      </c>
      <c r="EX91">
        <v>114.367344000028</v>
      </c>
      <c r="EY91">
        <v>6.6735645799999501</v>
      </c>
      <c r="EZ91">
        <v>3.3876770999995598</v>
      </c>
      <c r="FA91">
        <v>1.20224448999943</v>
      </c>
      <c r="FC91">
        <v>201.53129100007899</v>
      </c>
      <c r="FD91">
        <v>10200.4822700322</v>
      </c>
      <c r="FE91">
        <v>104.33032920002</v>
      </c>
      <c r="FF91">
        <v>1.1041094600004699</v>
      </c>
      <c r="FG91">
        <v>4245.8910472095004</v>
      </c>
      <c r="FH91">
        <v>1.02525160000005</v>
      </c>
      <c r="FI91">
        <v>1.0899393599993299</v>
      </c>
      <c r="FJ91">
        <v>1.22515532000034</v>
      </c>
      <c r="FK91">
        <v>22.837209519988399</v>
      </c>
      <c r="FL91">
        <v>1.41103330000078</v>
      </c>
      <c r="FM91">
        <v>2.2173666000017</v>
      </c>
      <c r="FN91">
        <v>1.8401991999999201</v>
      </c>
      <c r="FO91">
        <v>1.19305290000011</v>
      </c>
      <c r="FP91">
        <v>3.3450480999999899</v>
      </c>
      <c r="FQ91">
        <v>1.64694032999978</v>
      </c>
      <c r="FR91">
        <v>1.2037988499996599</v>
      </c>
      <c r="FS91">
        <v>1.1724821600000701</v>
      </c>
      <c r="FT91">
        <v>2.07133738999983</v>
      </c>
      <c r="FU91">
        <v>2.0278791099990499</v>
      </c>
      <c r="FV91">
        <v>1.0610577700008399</v>
      </c>
      <c r="FW91">
        <v>1.39440117999948</v>
      </c>
      <c r="FX91">
        <v>1.1369056599996801</v>
      </c>
      <c r="FY91">
        <v>1.31146448000072</v>
      </c>
      <c r="FZ91">
        <v>1.0807800300008199</v>
      </c>
      <c r="GA91">
        <v>3.8713000300012901</v>
      </c>
      <c r="GB91">
        <v>1.23131699999976</v>
      </c>
      <c r="GC91">
        <v>341.58845106000098</v>
      </c>
      <c r="GD91">
        <v>102.353908400051</v>
      </c>
      <c r="GE91">
        <v>181.57751589990201</v>
      </c>
      <c r="GF91">
        <v>292.01635009981698</v>
      </c>
      <c r="GG91">
        <v>277.62942649982898</v>
      </c>
      <c r="GH91">
        <v>132.42225349997199</v>
      </c>
      <c r="GI91">
        <v>276.48605629987998</v>
      </c>
      <c r="GJ91">
        <v>111.74519980000299</v>
      </c>
      <c r="GK91">
        <v>214.855336900102</v>
      </c>
      <c r="GL91">
        <v>1.0843471000007401</v>
      </c>
      <c r="GM91">
        <v>2.2934539000016199</v>
      </c>
      <c r="GN91">
        <v>1.48755920000076</v>
      </c>
      <c r="GO91">
        <v>7.3705713000017603</v>
      </c>
      <c r="GP91">
        <v>2.9336551000014901</v>
      </c>
      <c r="GQ91">
        <v>1.11862169999949</v>
      </c>
      <c r="GR91">
        <v>2.23379099999875</v>
      </c>
      <c r="GS91">
        <v>4.5597974999982398</v>
      </c>
      <c r="GT91">
        <v>2.12519149999935</v>
      </c>
      <c r="GU91">
        <v>2.9746548000002799</v>
      </c>
      <c r="GV91">
        <v>12.0478788000037</v>
      </c>
      <c r="GW91">
        <v>1.39573159999964</v>
      </c>
      <c r="GX91">
        <v>8.1790314999961993</v>
      </c>
      <c r="GY91">
        <v>4.1124247999978296</v>
      </c>
      <c r="GZ91">
        <v>1.0118626000003099</v>
      </c>
      <c r="HA91">
        <v>2.36218709999957</v>
      </c>
      <c r="HB91">
        <v>0.99916219999977296</v>
      </c>
      <c r="HC91">
        <v>5.4181815999982099</v>
      </c>
      <c r="HD91">
        <v>1.3720417000004099</v>
      </c>
      <c r="HE91">
        <v>154.106715000002</v>
      </c>
      <c r="HF91">
        <v>3.57490139999936</v>
      </c>
      <c r="HG91">
        <v>1.01281209999979</v>
      </c>
      <c r="HH91">
        <v>2.40977560000101</v>
      </c>
      <c r="HI91">
        <v>5.8815847000005297</v>
      </c>
      <c r="HJ91">
        <v>1.09858089999943</v>
      </c>
      <c r="HK91">
        <v>4.1467159000021603</v>
      </c>
      <c r="HL91">
        <v>157.04644241998901</v>
      </c>
      <c r="HM91">
        <v>4.2490133600003901</v>
      </c>
      <c r="HN91">
        <v>75.415043820045</v>
      </c>
      <c r="HO91">
        <v>1075.55697767995</v>
      </c>
      <c r="HP91">
        <v>1.1375485799999301</v>
      </c>
      <c r="HQ91">
        <v>1.14694364999923</v>
      </c>
      <c r="HR91">
        <v>117.76165584998699</v>
      </c>
      <c r="HS91">
        <v>182.41475448990201</v>
      </c>
      <c r="HT91">
        <v>128.452780369902</v>
      </c>
      <c r="HU91">
        <v>153.135273199994</v>
      </c>
      <c r="HV91">
        <v>154.36021355003999</v>
      </c>
      <c r="HW91">
        <v>394.71213683998201</v>
      </c>
      <c r="HX91">
        <v>120.919838579954</v>
      </c>
      <c r="HY91">
        <v>132.86694354005201</v>
      </c>
      <c r="HZ91">
        <v>108.56490207999001</v>
      </c>
      <c r="IA91">
        <v>1.0895779999991599</v>
      </c>
      <c r="IB91">
        <v>1.10156429999915</v>
      </c>
      <c r="IC91">
        <v>1.1464515999996401</v>
      </c>
      <c r="ID91">
        <v>1.21216429999913</v>
      </c>
      <c r="IE91">
        <v>0.99419769999985896</v>
      </c>
      <c r="IF91">
        <v>1.3750416999991999</v>
      </c>
      <c r="IG91">
        <v>1.7721796000005301</v>
      </c>
      <c r="IH91">
        <v>1.3448473999997099</v>
      </c>
      <c r="II91">
        <v>1.3475058000003599</v>
      </c>
      <c r="IJ91">
        <v>1.0248874000008099</v>
      </c>
      <c r="IK91">
        <v>1.08294019999994</v>
      </c>
      <c r="IL91">
        <v>1.1041810999995501</v>
      </c>
      <c r="IM91">
        <v>1.1550387999995999</v>
      </c>
      <c r="IN91">
        <v>1.01609699999972</v>
      </c>
      <c r="IO91">
        <v>1.0135102000003799</v>
      </c>
      <c r="IP91">
        <v>2.9962682000004901</v>
      </c>
      <c r="IQ91">
        <v>1.0920057000003001</v>
      </c>
      <c r="IR91">
        <v>1.0031311000002501</v>
      </c>
      <c r="IS91">
        <v>1.30602609999914</v>
      </c>
      <c r="IT91">
        <v>1.3363477000002599</v>
      </c>
      <c r="IU91">
        <v>1.14817659999972</v>
      </c>
      <c r="IV91">
        <v>1.4935418000004601</v>
      </c>
      <c r="IW91">
        <v>1.0100385000005201</v>
      </c>
      <c r="IX91">
        <v>1.6196326000008401</v>
      </c>
      <c r="IY91">
        <v>1.35955269999977</v>
      </c>
      <c r="IZ91">
        <v>2.0154083000015799</v>
      </c>
      <c r="JA91">
        <v>1.3986712000005399</v>
      </c>
      <c r="JB91">
        <v>1.24204350000036</v>
      </c>
      <c r="JC91">
        <v>1.1620161999999301</v>
      </c>
      <c r="JD91">
        <v>1.1475981999992699</v>
      </c>
      <c r="JE91">
        <v>1.1464044999993299</v>
      </c>
      <c r="JF91">
        <v>4.1899355999994397</v>
      </c>
      <c r="JG91">
        <v>1.47885580000002</v>
      </c>
      <c r="JH91">
        <v>1.3688923999998199</v>
      </c>
      <c r="JI91">
        <v>0.99767289999999798</v>
      </c>
      <c r="JJ91">
        <v>5.7839707000020999</v>
      </c>
      <c r="JK91">
        <v>1.58784360000027</v>
      </c>
      <c r="JL91">
        <v>1.5859622000007201</v>
      </c>
      <c r="JM91">
        <v>1.8274067000002101</v>
      </c>
      <c r="JN91">
        <v>1.16274739999972</v>
      </c>
      <c r="JO91">
        <v>2.4997522500016198</v>
      </c>
      <c r="JP91">
        <v>559.65016879979498</v>
      </c>
      <c r="JQ91">
        <v>207.801447839942</v>
      </c>
      <c r="JR91">
        <v>11.739358000006201</v>
      </c>
      <c r="JS91">
        <v>1.9422807999999301</v>
      </c>
      <c r="JT91">
        <v>1.28704640000069</v>
      </c>
      <c r="JU91">
        <v>6.2516341000009596</v>
      </c>
      <c r="JV91">
        <v>104.00058899994499</v>
      </c>
      <c r="JW91">
        <v>0.99266489999990903</v>
      </c>
      <c r="JX91">
        <v>106.753783000051</v>
      </c>
      <c r="JY91">
        <v>1.0290289399999899</v>
      </c>
      <c r="JZ91">
        <v>1.0488205399997199</v>
      </c>
      <c r="KA91">
        <v>108.229754999978</v>
      </c>
      <c r="KB91">
        <v>79.948810999980196</v>
      </c>
      <c r="KD91">
        <v>108.555230000056</v>
      </c>
      <c r="KE91">
        <v>118.76843699999201</v>
      </c>
      <c r="KF91">
        <v>102.849897000007</v>
      </c>
      <c r="KG91">
        <v>118.556235000025</v>
      </c>
      <c r="KH91">
        <v>107.425137000042</v>
      </c>
      <c r="KI91">
        <v>176.48670100001601</v>
      </c>
      <c r="KJ91">
        <v>165.51197599992199</v>
      </c>
      <c r="KK91">
        <v>122.070372999995</v>
      </c>
      <c r="KL91">
        <v>105.244980999967</v>
      </c>
      <c r="KM91">
        <v>150.74202700005799</v>
      </c>
      <c r="KN91">
        <v>129.19927700003601</v>
      </c>
      <c r="KO91">
        <v>107.56261699996</v>
      </c>
      <c r="KP91">
        <v>103.883792000008</v>
      </c>
      <c r="KQ91">
        <v>180.06683499994699</v>
      </c>
      <c r="KR91">
        <v>286.69145900011102</v>
      </c>
      <c r="KS91">
        <v>135.62373699992901</v>
      </c>
      <c r="KT91">
        <v>131.47081100009399</v>
      </c>
      <c r="KU91">
        <v>214.86265400005499</v>
      </c>
      <c r="KV91">
        <v>110.86207999999201</v>
      </c>
      <c r="KW91">
        <v>114.77209400001399</v>
      </c>
      <c r="KX91">
        <v>181.18932899995701</v>
      </c>
      <c r="KY91">
        <v>207.88558300002501</v>
      </c>
      <c r="KZ91">
        <v>102.942599999951</v>
      </c>
      <c r="LA91">
        <v>109.054952000035</v>
      </c>
      <c r="LB91">
        <v>128.03115199995199</v>
      </c>
      <c r="LC91">
        <v>111.28304999996899</v>
      </c>
      <c r="LD91">
        <v>206.17959999991601</v>
      </c>
      <c r="LE91">
        <v>87.154025000054403</v>
      </c>
      <c r="LF91">
        <v>122.477252000012</v>
      </c>
      <c r="LG91">
        <v>118.00366799999</v>
      </c>
      <c r="LH91">
        <v>102.189325000043</v>
      </c>
      <c r="LI91">
        <v>116.944651999976</v>
      </c>
      <c r="LJ91">
        <v>112.87885800004</v>
      </c>
      <c r="LK91">
        <v>155.17113199993</v>
      </c>
      <c r="LL91">
        <v>251.80308700003701</v>
      </c>
      <c r="LM91">
        <v>198.37315899995201</v>
      </c>
      <c r="LN91">
        <v>109.95882900001</v>
      </c>
      <c r="LO91">
        <v>151.646031999961</v>
      </c>
      <c r="LP91">
        <v>101.947200000053</v>
      </c>
      <c r="LQ91">
        <v>117.333808999974</v>
      </c>
      <c r="LS91">
        <v>139.88060400006401</v>
      </c>
      <c r="LT91">
        <v>134.853529999964</v>
      </c>
      <c r="LU91">
        <v>113.773048999952</v>
      </c>
      <c r="LV91">
        <v>148.89156299992499</v>
      </c>
      <c r="LW91">
        <v>102.11523100000301</v>
      </c>
      <c r="LX91">
        <v>113.235100000049</v>
      </c>
      <c r="LY91">
        <v>131.74054799997199</v>
      </c>
      <c r="LZ91">
        <v>123.196387000033</v>
      </c>
      <c r="MA91">
        <v>100.294227999984</v>
      </c>
      <c r="MB91">
        <v>126.146628999966</v>
      </c>
      <c r="MC91">
        <v>154.49910699995201</v>
      </c>
      <c r="MD91">
        <v>107.554142000037</v>
      </c>
      <c r="ME91">
        <v>109.089817999979</v>
      </c>
      <c r="MF91">
        <v>101.944650999969</v>
      </c>
      <c r="MG91">
        <v>103.060801999993</v>
      </c>
      <c r="MH91">
        <v>152.12731699994799</v>
      </c>
      <c r="MI91">
        <v>218.765521999914</v>
      </c>
      <c r="MJ91">
        <v>100.158199999947</v>
      </c>
      <c r="MK91">
        <v>106.077239000006</v>
      </c>
      <c r="ML91">
        <v>157.960099000018</v>
      </c>
      <c r="MM91">
        <v>112.340638000052</v>
      </c>
      <c r="MN91">
        <v>102.56175899994599</v>
      </c>
      <c r="MO91">
        <v>134.43684299988701</v>
      </c>
      <c r="MP91">
        <v>108.53896200005001</v>
      </c>
      <c r="MQ91">
        <v>102.69186999998099</v>
      </c>
      <c r="MR91">
        <v>103.561345999944</v>
      </c>
      <c r="MT91">
        <v>215.76576999994001</v>
      </c>
      <c r="MU91">
        <v>286.24442700017198</v>
      </c>
      <c r="MV91">
        <v>196.139015000081</v>
      </c>
      <c r="MW91">
        <v>237.06451099994601</v>
      </c>
      <c r="MX91">
        <v>100.986665999983</v>
      </c>
      <c r="MY91">
        <v>310.708167999983</v>
      </c>
      <c r="MZ91">
        <v>310.72478100005497</v>
      </c>
      <c r="NA91">
        <v>285.17798800021399</v>
      </c>
      <c r="NB91">
        <v>120.620316999964</v>
      </c>
      <c r="NC91">
        <v>286.72575200023101</v>
      </c>
      <c r="ND91">
        <v>107.29282800003401</v>
      </c>
      <c r="NE91">
        <v>144.22227500006599</v>
      </c>
      <c r="NF91">
        <v>223.77531099994701</v>
      </c>
      <c r="NG91">
        <v>157.200019000098</v>
      </c>
      <c r="NH91">
        <v>143.886183999944</v>
      </c>
      <c r="NI91">
        <v>124.883798000054</v>
      </c>
      <c r="NJ91">
        <v>114.372178000049</v>
      </c>
      <c r="NK91">
        <v>122.979545000009</v>
      </c>
      <c r="NL91">
        <v>122.13311299996001</v>
      </c>
      <c r="NM91">
        <v>119.791313000023</v>
      </c>
      <c r="NN91">
        <v>156.831299999962</v>
      </c>
      <c r="NO91">
        <v>102.81734599999599</v>
      </c>
      <c r="NP91">
        <v>124.08949100005</v>
      </c>
      <c r="NQ91">
        <v>109.723860000027</v>
      </c>
      <c r="NR91">
        <v>1.6888245999998599</v>
      </c>
      <c r="NS91">
        <v>4.2188859000016201</v>
      </c>
      <c r="NT91">
        <v>1.37290120000034</v>
      </c>
      <c r="NU91">
        <v>1.0387473800001299</v>
      </c>
      <c r="NV91">
        <v>2.4758375800010999</v>
      </c>
      <c r="NW91">
        <v>1.18788291999954</v>
      </c>
      <c r="NX91">
        <v>1.0208564000004099</v>
      </c>
      <c r="NY91">
        <v>1.0454085000001201</v>
      </c>
      <c r="NZ91">
        <v>1.13025740000012</v>
      </c>
      <c r="OA91">
        <v>1.08960719999959</v>
      </c>
      <c r="OB91">
        <v>3.7107952000005802</v>
      </c>
      <c r="OC91">
        <v>2.2601921999994401</v>
      </c>
      <c r="OD91">
        <v>3.12291760000153</v>
      </c>
      <c r="OE91">
        <v>1.58321989999968</v>
      </c>
      <c r="OF91">
        <v>2.9693129000006602</v>
      </c>
      <c r="OG91">
        <v>5.79763960000128</v>
      </c>
      <c r="OH91">
        <v>2.3464353000017599</v>
      </c>
      <c r="OI91">
        <v>2.6100934999994898</v>
      </c>
      <c r="OJ91">
        <v>1.41357729999982</v>
      </c>
      <c r="OK91">
        <v>1.3009311000005299</v>
      </c>
      <c r="OL91">
        <v>1.3945323000007199</v>
      </c>
      <c r="OM91">
        <v>3.18445291999888</v>
      </c>
      <c r="ON91">
        <v>3.5047302999992098</v>
      </c>
      <c r="OO91">
        <v>1.3993559999998999</v>
      </c>
      <c r="OP91">
        <v>2.1347273399987898</v>
      </c>
      <c r="OQ91">
        <v>2.8321995699989202</v>
      </c>
      <c r="OR91">
        <v>2.8082953199991598</v>
      </c>
      <c r="OS91">
        <v>2.5724214000001702</v>
      </c>
      <c r="OT91">
        <v>2.8984880800016999</v>
      </c>
      <c r="OU91">
        <v>1.0614847500000899</v>
      </c>
      <c r="OV91">
        <v>1.5513857599998999</v>
      </c>
      <c r="OW91">
        <v>2.4523784900011401</v>
      </c>
      <c r="OX91">
        <v>2.91703159000099</v>
      </c>
      <c r="OY91">
        <v>55.071790429996298</v>
      </c>
      <c r="OZ91">
        <v>2.7624105299983102</v>
      </c>
      <c r="PA91">
        <v>10.707145280001001</v>
      </c>
      <c r="PB91">
        <v>2.6314117000001702</v>
      </c>
      <c r="PC91">
        <v>3.73158917999899</v>
      </c>
      <c r="PD91">
        <v>3.2730609099999102</v>
      </c>
      <c r="PE91">
        <v>1.8637297599998399</v>
      </c>
      <c r="PF91">
        <v>108.058721999987</v>
      </c>
      <c r="PG91">
        <v>93.080747000058196</v>
      </c>
      <c r="PH91">
        <v>4.1205345999987903</v>
      </c>
      <c r="PI91">
        <v>6.4172811000025796</v>
      </c>
      <c r="PJ91">
        <v>4.3689096000016399</v>
      </c>
      <c r="PK91">
        <v>1.1632513000004101</v>
      </c>
      <c r="PL91">
        <v>1.2092828900004</v>
      </c>
      <c r="PM91">
        <v>1.24957895999978</v>
      </c>
      <c r="PN91">
        <v>1.55080563000047</v>
      </c>
      <c r="PO91">
        <v>1.58224501999939</v>
      </c>
      <c r="PP91">
        <v>1.6248348900007801</v>
      </c>
      <c r="PQ91">
        <v>1.70383507999941</v>
      </c>
      <c r="PR91">
        <v>1.37404190999951</v>
      </c>
      <c r="PS91">
        <v>1.7400144799994499</v>
      </c>
      <c r="PT91">
        <v>1.91444330000013</v>
      </c>
      <c r="PU91">
        <v>3.35372845000165</v>
      </c>
      <c r="PV91">
        <v>8.4549938499985693</v>
      </c>
      <c r="PW91">
        <v>216.13244189997201</v>
      </c>
      <c r="PX91">
        <v>2.1457493000016301</v>
      </c>
      <c r="PY91">
        <v>166.214002100052</v>
      </c>
      <c r="PZ91">
        <v>1.80927610000072</v>
      </c>
      <c r="QA91">
        <v>1.66736630000014</v>
      </c>
      <c r="QB91">
        <v>103.180374099989</v>
      </c>
      <c r="QC91">
        <v>2.1031720999999401</v>
      </c>
      <c r="QD91">
        <v>43181.388682007797</v>
      </c>
      <c r="QE91">
        <v>2.5536221000002102</v>
      </c>
      <c r="QF91">
        <v>2.2972518499991601</v>
      </c>
      <c r="QG91">
        <v>228.715500249993</v>
      </c>
      <c r="QH91">
        <v>131.06424695998399</v>
      </c>
      <c r="QI91">
        <v>1.0821665900002699</v>
      </c>
      <c r="QJ91">
        <v>1.1056633900007</v>
      </c>
      <c r="QK91">
        <v>1.0382397899993501</v>
      </c>
      <c r="QL91">
        <v>1.02583580999999</v>
      </c>
      <c r="QM91">
        <v>15.4454913700029</v>
      </c>
      <c r="QN91">
        <v>1.56469882000056</v>
      </c>
      <c r="QP91">
        <v>1.4210965000002</v>
      </c>
      <c r="QQ91">
        <v>1.31319830000029</v>
      </c>
      <c r="QR91">
        <v>1.0986317999995701</v>
      </c>
      <c r="QS91">
        <v>1.64225540000007</v>
      </c>
      <c r="QT91">
        <v>1.29546450000089</v>
      </c>
      <c r="QU91">
        <v>114.089379000012</v>
      </c>
      <c r="QV91">
        <v>103.800230999943</v>
      </c>
      <c r="QW91">
        <v>190.213970999932</v>
      </c>
      <c r="QX91">
        <v>111.998799999943</v>
      </c>
      <c r="QY91">
        <v>107.709853000008</v>
      </c>
      <c r="QZ91">
        <v>104.81767599994799</v>
      </c>
      <c r="RA91">
        <v>104.123597000027</v>
      </c>
      <c r="RB91">
        <v>1.3028774499998701</v>
      </c>
      <c r="RC91">
        <v>2.4538986000006799</v>
      </c>
      <c r="RD91">
        <v>147.37914999993501</v>
      </c>
      <c r="RE91">
        <v>107.346834999975</v>
      </c>
      <c r="RF91">
        <v>112.00422999996201</v>
      </c>
      <c r="RG91">
        <v>122.25873100000901</v>
      </c>
      <c r="RH91">
        <v>150.56877700006601</v>
      </c>
      <c r="RI91">
        <v>244.17181900003899</v>
      </c>
      <c r="RJ91">
        <v>101.36973799997899</v>
      </c>
      <c r="RL91">
        <v>281.98860900010902</v>
      </c>
      <c r="RM91">
        <v>54.684615999984103</v>
      </c>
      <c r="RN91">
        <v>268.86916300002503</v>
      </c>
      <c r="RO91">
        <v>168.71715899999299</v>
      </c>
      <c r="RP91">
        <v>220.15352599997999</v>
      </c>
      <c r="RQ91">
        <v>104.495324000018</v>
      </c>
      <c r="RR91">
        <v>377.677492000163</v>
      </c>
      <c r="RS91">
        <v>194.511143000098</v>
      </c>
      <c r="RT91">
        <v>110.89342700003201</v>
      </c>
      <c r="RU91">
        <v>186.117562999949</v>
      </c>
      <c r="RV91">
        <v>327.96369600016601</v>
      </c>
      <c r="RW91">
        <v>63.366599000000903</v>
      </c>
      <c r="RX91">
        <v>372.77848199987801</v>
      </c>
      <c r="RY91">
        <v>200.45406499993999</v>
      </c>
      <c r="RZ91">
        <v>550.12729599978798</v>
      </c>
      <c r="SA91">
        <v>591.92073899973195</v>
      </c>
      <c r="SB91">
        <v>289.31458800006698</v>
      </c>
      <c r="SC91">
        <v>103.333553000004</v>
      </c>
      <c r="SD91">
        <v>197.92040599999001</v>
      </c>
      <c r="SE91">
        <v>347.20304200006598</v>
      </c>
      <c r="SF91">
        <v>249.476353999926</v>
      </c>
      <c r="SG91">
        <v>691.16926399990905</v>
      </c>
      <c r="SH91">
        <v>112.90415700001201</v>
      </c>
      <c r="SI91">
        <v>106.28316500003</v>
      </c>
      <c r="SJ91">
        <v>7921.9183479994499</v>
      </c>
      <c r="SK91">
        <v>65.118591999984304</v>
      </c>
      <c r="SL91">
        <v>151.647844000021</v>
      </c>
      <c r="SM91">
        <v>284.95988600002602</v>
      </c>
      <c r="SN91">
        <v>340.90642300015298</v>
      </c>
      <c r="SO91">
        <v>201.779716999969</v>
      </c>
      <c r="SP91">
        <v>564.05933499988203</v>
      </c>
      <c r="SQ91">
        <v>201.95639199996401</v>
      </c>
      <c r="SR91">
        <v>53.849645000009303</v>
      </c>
      <c r="SS91">
        <v>45.569027999998099</v>
      </c>
      <c r="ST91">
        <v>195.830808999948</v>
      </c>
      <c r="SU91">
        <v>190.716492000036</v>
      </c>
      <c r="SV91">
        <v>197.81602400005801</v>
      </c>
      <c r="SW91">
        <v>166.87639000010699</v>
      </c>
      <c r="SX91">
        <v>205.38931100000599</v>
      </c>
      <c r="SY91">
        <v>184.36917999992099</v>
      </c>
      <c r="SZ91">
        <v>121.100821000058</v>
      </c>
      <c r="TA91">
        <v>149.38127100002001</v>
      </c>
      <c r="TB91">
        <v>104.32829299999899</v>
      </c>
      <c r="TC91">
        <v>153.26373000000601</v>
      </c>
      <c r="TD91">
        <v>142.46456800005399</v>
      </c>
      <c r="TE91">
        <v>443.91924200020702</v>
      </c>
      <c r="TF91">
        <v>118.415837000008</v>
      </c>
      <c r="TG91">
        <v>127.11527900002</v>
      </c>
      <c r="TH91">
        <v>479.71409999998298</v>
      </c>
      <c r="TI91">
        <v>86.474689000053303</v>
      </c>
      <c r="TJ91">
        <v>284.27442000014702</v>
      </c>
      <c r="TK91">
        <v>159.12078800005801</v>
      </c>
      <c r="TL91">
        <v>441.91804500017298</v>
      </c>
      <c r="TM91">
        <v>513.48635600041598</v>
      </c>
      <c r="TN91">
        <v>200.254487999948</v>
      </c>
      <c r="TO91">
        <v>514.26612500008196</v>
      </c>
      <c r="TP91">
        <v>217.36891399999101</v>
      </c>
      <c r="TQ91">
        <v>514.08590000029699</v>
      </c>
      <c r="TR91">
        <v>514.02249899972196</v>
      </c>
      <c r="TS91">
        <v>210.10290300007901</v>
      </c>
      <c r="TT91">
        <v>161.66795199993101</v>
      </c>
      <c r="TV91">
        <v>107.369331000024</v>
      </c>
      <c r="TW91">
        <v>375.140848999843</v>
      </c>
      <c r="TX91">
        <v>136.949379999889</v>
      </c>
      <c r="TY91">
        <v>114.748253999976</v>
      </c>
      <c r="TZ91">
        <v>436.377307000104</v>
      </c>
      <c r="UA91">
        <v>158.02025500009799</v>
      </c>
      <c r="UB91">
        <v>132.966714000097</v>
      </c>
      <c r="UC91">
        <v>116.215578999952</v>
      </c>
      <c r="UD91">
        <v>110.564421999967</v>
      </c>
      <c r="UE91">
        <v>136.10253300005601</v>
      </c>
      <c r="UF91">
        <v>111.923716000048</v>
      </c>
      <c r="UG91">
        <v>129.12319299997799</v>
      </c>
      <c r="UH91">
        <v>134.783181000035</v>
      </c>
      <c r="UI91">
        <v>117.07490300003001</v>
      </c>
      <c r="UJ91">
        <v>111.23531899997</v>
      </c>
      <c r="UK91">
        <v>134.59237199998501</v>
      </c>
      <c r="UL91">
        <v>148.897162999958</v>
      </c>
      <c r="UM91">
        <v>102.623668999993</v>
      </c>
      <c r="UN91">
        <v>142.33304399996999</v>
      </c>
      <c r="UO91">
        <v>188.86194700002699</v>
      </c>
      <c r="UP91">
        <v>185.872642999981</v>
      </c>
      <c r="UQ91">
        <v>99.057480999967098</v>
      </c>
      <c r="UR91">
        <v>112.071597000002</v>
      </c>
      <c r="US91">
        <v>347.81689500017097</v>
      </c>
      <c r="UT91">
        <v>347.098505000118</v>
      </c>
      <c r="UU91">
        <v>1921.65605900064</v>
      </c>
      <c r="UV91">
        <v>139.273083999986</v>
      </c>
      <c r="UW91">
        <v>457.57411599997403</v>
      </c>
      <c r="UX91">
        <v>110.86465400003399</v>
      </c>
      <c r="UY91">
        <v>58.254194999986801</v>
      </c>
      <c r="UZ91">
        <v>13.156117000005899</v>
      </c>
      <c r="VA91">
        <v>160.42725900001801</v>
      </c>
      <c r="VB91">
        <v>116.510637999978</v>
      </c>
      <c r="VC91">
        <v>110.28395499999201</v>
      </c>
      <c r="VD91">
        <v>121.92078899999601</v>
      </c>
      <c r="VE91">
        <v>109.406466000015</v>
      </c>
      <c r="VF91">
        <v>145.224937000079</v>
      </c>
      <c r="VG91">
        <v>147.325179999927</v>
      </c>
      <c r="VH91">
        <v>116.421341000008</v>
      </c>
      <c r="VI91">
        <v>107.79794700001401</v>
      </c>
      <c r="VJ91">
        <v>118.808902999968</v>
      </c>
      <c r="VK91">
        <v>117.016981999972</v>
      </c>
      <c r="VL91">
        <v>105.41505099996</v>
      </c>
      <c r="VM91">
        <v>110.226753999945</v>
      </c>
      <c r="VN91">
        <v>217.33949599997101</v>
      </c>
      <c r="VO91">
        <v>108.034162000054</v>
      </c>
      <c r="VP91">
        <v>294.44811500003601</v>
      </c>
      <c r="VQ91">
        <v>195.79291300009899</v>
      </c>
      <c r="VR91">
        <v>113.949442000012</v>
      </c>
      <c r="VS91">
        <v>108.39197400002701</v>
      </c>
      <c r="VT91">
        <v>124.51575699995701</v>
      </c>
      <c r="VU91">
        <v>171.68903600005399</v>
      </c>
      <c r="VV91">
        <v>211.86820999998599</v>
      </c>
      <c r="VW91">
        <v>171.914604000049</v>
      </c>
      <c r="VX91">
        <v>148.64285199996101</v>
      </c>
      <c r="VY91">
        <v>108.86439100001</v>
      </c>
      <c r="VZ91">
        <v>113.207233999972</v>
      </c>
      <c r="WA91">
        <v>106.44438899995301</v>
      </c>
      <c r="WB91">
        <v>291.86070499988301</v>
      </c>
      <c r="WC91">
        <v>187.17902999999899</v>
      </c>
      <c r="WD91">
        <v>206.948146000039</v>
      </c>
      <c r="WE91">
        <v>107.379405000014</v>
      </c>
      <c r="WF91">
        <v>105.998811000027</v>
      </c>
      <c r="WG91">
        <v>123.54436000005801</v>
      </c>
      <c r="WH91">
        <v>111.68815800000399</v>
      </c>
      <c r="WI91">
        <v>123.646121000056</v>
      </c>
      <c r="WJ91">
        <v>29.748270999989501</v>
      </c>
      <c r="WK91">
        <v>113.611111999955</v>
      </c>
      <c r="WL91">
        <v>105.468838999979</v>
      </c>
      <c r="WM91">
        <v>226.61587000009601</v>
      </c>
      <c r="WN91">
        <v>290.63007199997099</v>
      </c>
      <c r="WO91">
        <v>356.10457699978701</v>
      </c>
      <c r="WP91">
        <v>222.47123500006299</v>
      </c>
      <c r="WQ91">
        <v>227.02794900001001</v>
      </c>
      <c r="WR91">
        <v>277.96740600001101</v>
      </c>
      <c r="WS91">
        <v>242.824794000015</v>
      </c>
      <c r="WT91">
        <v>468.89908799994703</v>
      </c>
      <c r="WU91">
        <v>475.56308399979002</v>
      </c>
      <c r="WV91">
        <v>739.68796500004805</v>
      </c>
      <c r="WW91">
        <v>131.26986399991401</v>
      </c>
      <c r="WX91">
        <v>310.08694199984899</v>
      </c>
      <c r="WY91">
        <v>150.60688999993701</v>
      </c>
      <c r="WZ91">
        <v>253.925460000057</v>
      </c>
      <c r="XA91">
        <v>90.566358000040097</v>
      </c>
      <c r="XB91">
        <v>196.409076000098</v>
      </c>
      <c r="XC91">
        <v>91.597254000022104</v>
      </c>
      <c r="XD91">
        <v>479.01769499992997</v>
      </c>
      <c r="XE91">
        <v>159.662960000103</v>
      </c>
      <c r="XF91">
        <v>245.66639799997199</v>
      </c>
      <c r="XG91">
        <v>101.81855199998201</v>
      </c>
      <c r="XH91">
        <v>208.66022399999201</v>
      </c>
      <c r="XI91">
        <v>102.30591899994801</v>
      </c>
      <c r="XJ91">
        <v>216.78937999997299</v>
      </c>
      <c r="XK91">
        <v>45.930827000003802</v>
      </c>
      <c r="XL91">
        <v>1.3605214899998801</v>
      </c>
      <c r="XM91">
        <v>5.7806191700001399</v>
      </c>
      <c r="XN91">
        <v>1.2502748400001999</v>
      </c>
      <c r="XO91">
        <v>1.8064473300000801</v>
      </c>
      <c r="XP91">
        <v>1.7506139399993099</v>
      </c>
      <c r="XQ91">
        <v>19.277074999990901</v>
      </c>
      <c r="XR91">
        <v>1.2221441799993</v>
      </c>
      <c r="XS91">
        <v>1.2589915999997201</v>
      </c>
      <c r="XT91">
        <v>2.3498879899998402</v>
      </c>
      <c r="XU91">
        <v>2.21596753999984</v>
      </c>
      <c r="XV91">
        <v>2.7384810000003199</v>
      </c>
      <c r="XW91">
        <v>3.05046130000119</v>
      </c>
      <c r="XX91">
        <v>3.22545950000131</v>
      </c>
      <c r="XY91">
        <v>3.21693629999936</v>
      </c>
      <c r="XZ91">
        <v>1.17678997000075</v>
      </c>
      <c r="YA91">
        <v>9.7498713999957491</v>
      </c>
      <c r="YB91">
        <v>0.95771739999963801</v>
      </c>
      <c r="YC91">
        <v>1.08059350000076</v>
      </c>
      <c r="YD91">
        <v>1.1859096000007401</v>
      </c>
      <c r="YE91">
        <v>4.7043304000035304</v>
      </c>
      <c r="YF91">
        <v>1.16636800000015</v>
      </c>
      <c r="YG91">
        <v>0.93903495999984399</v>
      </c>
      <c r="YH91">
        <v>1566.33522362076</v>
      </c>
      <c r="YI91">
        <v>114.165250099963</v>
      </c>
      <c r="YJ91">
        <v>304.14969700016098</v>
      </c>
      <c r="YK91">
        <v>3.0365083299984699</v>
      </c>
      <c r="YL91">
        <v>1.4481880099992801</v>
      </c>
      <c r="YM91">
        <v>2363709.80899429</v>
      </c>
      <c r="YN91">
        <v>1.2376317800008101</v>
      </c>
      <c r="YO91">
        <v>1.22198127000047</v>
      </c>
      <c r="YP91">
        <v>1.8180395300005301</v>
      </c>
      <c r="YQ91">
        <v>170.980690999888</v>
      </c>
      <c r="YR91">
        <v>145.94025529990901</v>
      </c>
      <c r="YS91">
        <v>6.4843622999978798</v>
      </c>
      <c r="YT91">
        <v>7.5825987999996904</v>
      </c>
      <c r="YU91">
        <v>369.924656699877</v>
      </c>
      <c r="YV91">
        <v>228.49975700001201</v>
      </c>
      <c r="YW91">
        <v>1.3522107999997399</v>
      </c>
      <c r="YX91">
        <v>1.36835670000073</v>
      </c>
      <c r="YY91">
        <v>1.22190330000012</v>
      </c>
      <c r="YZ91">
        <v>4.0053743699973001</v>
      </c>
      <c r="ZA91">
        <v>1.30857155000012</v>
      </c>
      <c r="ZB91">
        <v>4.0247127399998099</v>
      </c>
      <c r="ZC91">
        <v>1.0702618199993601</v>
      </c>
      <c r="ZD91">
        <v>1.0967233999999699</v>
      </c>
    </row>
    <row r="92" spans="1:680" x14ac:dyDescent="0.25">
      <c r="A92" s="40">
        <v>44194</v>
      </c>
      <c r="B92" s="6">
        <v>2.0650172999994498</v>
      </c>
      <c r="C92" s="6">
        <v>1.8525522100007901</v>
      </c>
      <c r="D92">
        <v>1.00228337999943</v>
      </c>
      <c r="E92">
        <v>1.7453433499995299</v>
      </c>
      <c r="F92">
        <v>1.0750572600009001</v>
      </c>
      <c r="G92">
        <v>1.1143322000007201</v>
      </c>
      <c r="H92">
        <v>1.07306980000067</v>
      </c>
      <c r="I92">
        <v>3.0577905999998598</v>
      </c>
      <c r="J92">
        <v>1.1245873000007101</v>
      </c>
      <c r="K92">
        <v>2.3751112999998401</v>
      </c>
      <c r="L92">
        <v>2.6306593000008398</v>
      </c>
      <c r="M92">
        <v>1.6801983000004801</v>
      </c>
      <c r="N92">
        <v>2.5166037000017201</v>
      </c>
      <c r="O92">
        <v>2.4738598299991299</v>
      </c>
      <c r="P92">
        <v>3.0454093599982999</v>
      </c>
      <c r="Q92">
        <v>0.98041439999997204</v>
      </c>
      <c r="R92">
        <v>2.8126248799999298</v>
      </c>
      <c r="S92">
        <v>2.9652075099984398</v>
      </c>
      <c r="T92">
        <v>3.4920374799985399</v>
      </c>
      <c r="U92">
        <v>1.1702512100000599</v>
      </c>
      <c r="V92">
        <v>1.5985409500008201</v>
      </c>
      <c r="W92">
        <v>2.74528096430004</v>
      </c>
      <c r="X92">
        <v>2.16883990379938</v>
      </c>
      <c r="Y92">
        <v>3.3890707999998999</v>
      </c>
      <c r="Z92">
        <v>1.1088428999992199</v>
      </c>
      <c r="AA92">
        <v>1.2825177699996899</v>
      </c>
      <c r="AB92">
        <v>1.10918201999993</v>
      </c>
      <c r="AC92">
        <v>11.363917159993401</v>
      </c>
      <c r="AD92">
        <v>25.1180486000085</v>
      </c>
      <c r="AE92">
        <v>1.0835965000005701</v>
      </c>
      <c r="AF92">
        <v>72.599591289996198</v>
      </c>
      <c r="AG92">
        <v>10.1745051699982</v>
      </c>
      <c r="AH92">
        <v>1.85719117000008</v>
      </c>
      <c r="AI92">
        <v>1.11306836999938</v>
      </c>
      <c r="AJ92">
        <v>2.6482224999999699</v>
      </c>
      <c r="AK92">
        <v>2.4261212999990698</v>
      </c>
      <c r="AL92">
        <v>1.5119807299997801</v>
      </c>
      <c r="AM92">
        <v>1.7219900000000099</v>
      </c>
      <c r="AN92">
        <v>966.13077182043298</v>
      </c>
      <c r="AO92">
        <v>231.61608374002401</v>
      </c>
      <c r="AP92">
        <v>174.41948101995499</v>
      </c>
      <c r="AQ92">
        <v>14.076944300002699</v>
      </c>
      <c r="AR92">
        <v>1.5233910299994</v>
      </c>
      <c r="AS92">
        <v>1.2924117099992101</v>
      </c>
      <c r="AT92">
        <v>1.5166661999992399</v>
      </c>
      <c r="AU92">
        <v>4.0377448500003101</v>
      </c>
      <c r="AV92">
        <v>3.2706521000000102</v>
      </c>
      <c r="AW92">
        <v>1.44581441999981</v>
      </c>
      <c r="AX92">
        <v>13.023859220003899</v>
      </c>
      <c r="AY92">
        <v>1.49798236999959</v>
      </c>
      <c r="AZ92">
        <v>6.89651659999799</v>
      </c>
      <c r="BA92">
        <v>1.57796579999922</v>
      </c>
      <c r="BB92">
        <v>4.2496324000021604</v>
      </c>
      <c r="BC92">
        <v>2.56765260999964</v>
      </c>
      <c r="BD92">
        <v>0.95911032000003604</v>
      </c>
      <c r="BE92">
        <v>1.7337862999993401</v>
      </c>
      <c r="BF92">
        <v>2.0750215000007302</v>
      </c>
      <c r="BG92">
        <v>2.3416752000011898</v>
      </c>
      <c r="BH92">
        <v>2.5946422000015401</v>
      </c>
      <c r="BI92">
        <v>1.6735215999997299</v>
      </c>
      <c r="BJ92">
        <v>110.543444599956</v>
      </c>
      <c r="BK92">
        <v>1.1119885000007299</v>
      </c>
      <c r="BL92">
        <v>3.45789617999981</v>
      </c>
      <c r="BM92">
        <v>1.82197513000028</v>
      </c>
      <c r="BN92">
        <v>1.6105654300008601</v>
      </c>
      <c r="BO92">
        <v>1.1069174000003801</v>
      </c>
      <c r="BP92">
        <v>1.0609015000009101</v>
      </c>
      <c r="BQ92">
        <v>2.0085761000009401</v>
      </c>
      <c r="BR92">
        <v>2.0838469000009399</v>
      </c>
      <c r="BS92">
        <v>2.2434791000014198</v>
      </c>
      <c r="BT92">
        <v>1.0491813999997199</v>
      </c>
      <c r="BU92">
        <v>1.51656349999939</v>
      </c>
      <c r="BV92">
        <v>1.86040119999961</v>
      </c>
      <c r="BW92">
        <v>7.4323759999970198</v>
      </c>
      <c r="BX92">
        <v>4.9207690999974103</v>
      </c>
      <c r="BY92">
        <v>3.0646162000011801</v>
      </c>
      <c r="BZ92">
        <v>100.21830168995101</v>
      </c>
      <c r="CA92">
        <v>9.2530459999979904</v>
      </c>
      <c r="CB92">
        <v>1.1050424999994</v>
      </c>
      <c r="CC92">
        <v>23.787666999996901</v>
      </c>
      <c r="CD92">
        <v>4.7216292000011899</v>
      </c>
      <c r="CE92">
        <v>9.3114889999997104</v>
      </c>
      <c r="CF92">
        <v>2.7285888000005798</v>
      </c>
      <c r="CG92">
        <v>37.916526000015402</v>
      </c>
      <c r="CH92">
        <v>1.06579659999989</v>
      </c>
      <c r="CI92">
        <v>2.01601579999988</v>
      </c>
      <c r="CJ92">
        <v>6.1574847000010804</v>
      </c>
      <c r="CK92">
        <v>4.8082203000012704</v>
      </c>
      <c r="CL92">
        <v>2.50437489999968</v>
      </c>
      <c r="CM92">
        <v>3.09969099999944</v>
      </c>
      <c r="CN92">
        <v>31.367184000002499</v>
      </c>
      <c r="CO92">
        <v>1.24687880000056</v>
      </c>
      <c r="CP92">
        <v>1.4933557999993401</v>
      </c>
      <c r="CQ92">
        <v>1.2587655000006599</v>
      </c>
      <c r="CR92">
        <v>1.2824507000004799</v>
      </c>
      <c r="CS92">
        <v>1.28163929999937</v>
      </c>
      <c r="CT92">
        <v>12.1096410000027</v>
      </c>
      <c r="CU92">
        <v>130.616243999917</v>
      </c>
      <c r="CV92">
        <v>14.030373500005201</v>
      </c>
      <c r="CW92">
        <v>24.437899999989899</v>
      </c>
      <c r="CX92">
        <v>78.701557999942494</v>
      </c>
      <c r="CY92">
        <v>18.7714480000141</v>
      </c>
      <c r="CZ92">
        <v>143.38321299990599</v>
      </c>
      <c r="DA92">
        <v>10.680904599998</v>
      </c>
      <c r="DB92">
        <v>10.1962761000032</v>
      </c>
      <c r="DC92">
        <v>22.577324000012599</v>
      </c>
      <c r="DD92">
        <v>2.68153878999874</v>
      </c>
      <c r="DE92">
        <v>1.5482029399991</v>
      </c>
      <c r="DF92">
        <v>1.3720980800008</v>
      </c>
      <c r="DG92">
        <v>1.1827836600004999</v>
      </c>
      <c r="DH92">
        <v>3.2307914900011401</v>
      </c>
      <c r="DI92">
        <v>7965.2244426608104</v>
      </c>
      <c r="DJ92">
        <v>1.2900426800006199</v>
      </c>
      <c r="DK92">
        <v>2.5205818100002899</v>
      </c>
      <c r="DL92">
        <v>27.911738180002398</v>
      </c>
      <c r="DM92">
        <v>2.22276353000052</v>
      </c>
      <c r="DN92">
        <v>8.5657575399964099</v>
      </c>
      <c r="DO92">
        <v>2.8079298000011499</v>
      </c>
      <c r="DP92">
        <v>3.0208464800016399</v>
      </c>
      <c r="DQ92">
        <v>1.2685147899992399</v>
      </c>
      <c r="DR92">
        <v>10.963917929999299</v>
      </c>
      <c r="DS92">
        <v>1.20477885000037</v>
      </c>
      <c r="DT92">
        <v>1.30111441000008</v>
      </c>
      <c r="DU92">
        <v>3.7465105000010199</v>
      </c>
      <c r="DV92">
        <v>3.6253413900012701</v>
      </c>
      <c r="DW92">
        <v>3.4694941800007699</v>
      </c>
      <c r="DX92">
        <v>1.37448595000023</v>
      </c>
      <c r="DY92">
        <v>124.65011399996</v>
      </c>
      <c r="DZ92">
        <v>1.38912849000008</v>
      </c>
      <c r="EA92">
        <v>1.8300596200006101</v>
      </c>
      <c r="EB92">
        <v>1.11851100000058</v>
      </c>
      <c r="EC92">
        <v>1.1284293000007899</v>
      </c>
      <c r="ED92">
        <v>1.0529920099998</v>
      </c>
      <c r="EE92">
        <v>2.92620334000094</v>
      </c>
      <c r="EF92">
        <v>1.3725397599992</v>
      </c>
      <c r="EG92">
        <v>2.49867319999976</v>
      </c>
      <c r="EH92">
        <v>1.4407761500006</v>
      </c>
      <c r="EI92">
        <v>1.76857204999942</v>
      </c>
      <c r="EJ92">
        <v>1.8848267299999899</v>
      </c>
      <c r="EK92">
        <v>3.2496213999984298</v>
      </c>
      <c r="EL92">
        <v>6.0443538000035897</v>
      </c>
      <c r="EM92">
        <v>29.5349990999966</v>
      </c>
      <c r="EN92">
        <v>1.59080555999935</v>
      </c>
      <c r="EO92">
        <v>1.35488224999972</v>
      </c>
      <c r="EP92">
        <v>1.08137281000018</v>
      </c>
      <c r="EQ92">
        <v>1.08080397999947</v>
      </c>
      <c r="ER92">
        <v>1.3332762200007</v>
      </c>
      <c r="ES92">
        <v>1.0601238599992899</v>
      </c>
      <c r="ET92">
        <v>1.61837944999934</v>
      </c>
      <c r="EU92">
        <v>3.02282819000175</v>
      </c>
      <c r="EV92">
        <v>1.1370293399995699</v>
      </c>
      <c r="EW92">
        <v>1.02010255999994</v>
      </c>
      <c r="EX92">
        <v>114.379485000041</v>
      </c>
      <c r="EY92">
        <v>6.67449627000315</v>
      </c>
      <c r="EZ92">
        <v>3.3899631999993298</v>
      </c>
      <c r="FA92">
        <v>1.20242707999932</v>
      </c>
      <c r="FC92">
        <v>203.55180520005501</v>
      </c>
      <c r="FD92">
        <v>10249.207595899699</v>
      </c>
      <c r="FE92">
        <v>104.808644499979</v>
      </c>
      <c r="FF92">
        <v>1.1060726899995601</v>
      </c>
      <c r="FG92">
        <v>4270.1191453114197</v>
      </c>
      <c r="FH92">
        <v>1.0293146000003599</v>
      </c>
      <c r="FI92">
        <v>1.0734569600008399</v>
      </c>
      <c r="FJ92">
        <v>1.2065817200000299</v>
      </c>
      <c r="FK92">
        <v>22.877363350009499</v>
      </c>
      <c r="FL92">
        <v>1.4091515000000101</v>
      </c>
      <c r="FM92">
        <v>2.2213716000005701</v>
      </c>
      <c r="FN92">
        <v>1.85286439999982</v>
      </c>
      <c r="FO92">
        <v>1.1932815000000101</v>
      </c>
      <c r="FP92">
        <v>3.3464663999984601</v>
      </c>
      <c r="FQ92">
        <v>1.6554104400002001</v>
      </c>
      <c r="FR92">
        <v>1.20459664000009</v>
      </c>
      <c r="FS92">
        <v>1.1714627300007101</v>
      </c>
      <c r="FT92">
        <v>2.0464996100017698</v>
      </c>
      <c r="FU92">
        <v>2.00350782999885</v>
      </c>
      <c r="FV92">
        <v>1.0493224799993199</v>
      </c>
      <c r="FW92">
        <v>1.3963797399992499</v>
      </c>
      <c r="FX92">
        <v>1.13931486000001</v>
      </c>
      <c r="FY92">
        <v>1.3141536500006601</v>
      </c>
      <c r="FZ92">
        <v>1.0832226399998</v>
      </c>
      <c r="GA92">
        <v>3.8802155500015898</v>
      </c>
      <c r="GB92">
        <v>1.2335394000001501</v>
      </c>
      <c r="GC92">
        <v>340.68392778979597</v>
      </c>
      <c r="GD92">
        <v>102.36539349996001</v>
      </c>
      <c r="GE92">
        <v>182.71903040004</v>
      </c>
      <c r="GF92">
        <v>292.74867510003997</v>
      </c>
      <c r="GG92">
        <v>278.69406369980402</v>
      </c>
      <c r="GH92">
        <v>132.927184300032</v>
      </c>
      <c r="GI92">
        <v>278.303233500104</v>
      </c>
      <c r="GJ92">
        <v>111.883309300058</v>
      </c>
      <c r="GK92">
        <v>215.12072829995299</v>
      </c>
      <c r="GL92">
        <v>1.0844383000003299</v>
      </c>
      <c r="GM92">
        <v>2.3002783999982102</v>
      </c>
      <c r="GN92">
        <v>1.49238469999909</v>
      </c>
      <c r="GO92">
        <v>7.43447870000091</v>
      </c>
      <c r="GP92">
        <v>2.9383778000010401</v>
      </c>
      <c r="GQ92">
        <v>1.1203330999997001</v>
      </c>
      <c r="GR92">
        <v>2.2383053000012301</v>
      </c>
      <c r="GS92">
        <v>4.5995804999984102</v>
      </c>
      <c r="GT92">
        <v>2.1270274999988001</v>
      </c>
      <c r="GU92">
        <v>2.98174759999893</v>
      </c>
      <c r="GV92">
        <v>12.0750294000027</v>
      </c>
      <c r="GW92">
        <v>1.3958712000003299</v>
      </c>
      <c r="GX92">
        <v>8.1959503999969492</v>
      </c>
      <c r="GY92">
        <v>4.1128947999968704</v>
      </c>
      <c r="GZ92">
        <v>1.01197789999969</v>
      </c>
      <c r="HA92">
        <v>2.37121900000056</v>
      </c>
      <c r="HB92">
        <v>0.99976679999963403</v>
      </c>
      <c r="HC92">
        <v>5.4214535999999498</v>
      </c>
      <c r="HD92">
        <v>1.3545914999995099</v>
      </c>
      <c r="HE92">
        <v>154.29594979993999</v>
      </c>
      <c r="HF92">
        <v>3.5807634000011599</v>
      </c>
      <c r="HG92">
        <v>1.0139775999996301</v>
      </c>
      <c r="HH92">
        <v>2.42264770000111</v>
      </c>
      <c r="HI92">
        <v>5.8828084999986503</v>
      </c>
      <c r="HJ92">
        <v>1.09862330000033</v>
      </c>
      <c r="HK92">
        <v>4.1772081000017396</v>
      </c>
      <c r="HL92">
        <v>155.29741852008701</v>
      </c>
      <c r="HM92">
        <v>4.23874803999934</v>
      </c>
      <c r="HN92">
        <v>75.2766158400336</v>
      </c>
      <c r="HO92">
        <v>1074.0925697591199</v>
      </c>
      <c r="HP92">
        <v>1.13783934999992</v>
      </c>
      <c r="HQ92">
        <v>1.1469888800002099</v>
      </c>
      <c r="HR92">
        <v>117.70619240996901</v>
      </c>
      <c r="HS92">
        <v>179.70615733996999</v>
      </c>
      <c r="HT92">
        <v>128.645184349967</v>
      </c>
      <c r="HU92">
        <v>153.06102971010799</v>
      </c>
      <c r="HV92">
        <v>154.29299302003301</v>
      </c>
      <c r="HW92">
        <v>390.60954444995201</v>
      </c>
      <c r="HX92">
        <v>120.867322840029</v>
      </c>
      <c r="HY92">
        <v>133.07110709999699</v>
      </c>
      <c r="HZ92">
        <v>108.949869310018</v>
      </c>
      <c r="IA92">
        <v>1.09041009999964</v>
      </c>
      <c r="IB92">
        <v>1.1023177000006401</v>
      </c>
      <c r="IC92">
        <v>1.1514946000006601</v>
      </c>
      <c r="ID92">
        <v>1.2194244000002099</v>
      </c>
      <c r="IE92">
        <v>0.99875599999995801</v>
      </c>
      <c r="IF92">
        <v>1.3785919000001701</v>
      </c>
      <c r="IG92">
        <v>1.7803055000004</v>
      </c>
      <c r="IH92">
        <v>1.3482019000002801</v>
      </c>
      <c r="II92">
        <v>1.3509008000000899</v>
      </c>
      <c r="IJ92">
        <v>1.02737209999941</v>
      </c>
      <c r="IK92">
        <v>1.0857080999994699</v>
      </c>
      <c r="IL92">
        <v>1.10700449999968</v>
      </c>
      <c r="IM92">
        <v>1.1580276999993699</v>
      </c>
      <c r="IN92">
        <v>1.01864290000049</v>
      </c>
      <c r="IO92">
        <v>1.01578739999968</v>
      </c>
      <c r="IP92">
        <v>3.0040011999990401</v>
      </c>
      <c r="IQ92">
        <v>1.0945936999996799</v>
      </c>
      <c r="IR92">
        <v>1.00524930000029</v>
      </c>
      <c r="IS92">
        <v>1.3093853999998799</v>
      </c>
      <c r="IT92">
        <v>1.3397131999991001</v>
      </c>
      <c r="IU92">
        <v>1.1533713000007999</v>
      </c>
      <c r="IV92">
        <v>1.5002872999993999</v>
      </c>
      <c r="IW92">
        <v>1.01437179999994</v>
      </c>
      <c r="IX92">
        <v>1.62688809999963</v>
      </c>
      <c r="IY92">
        <v>1.36578639999971</v>
      </c>
      <c r="IZ92">
        <v>2.02746090000073</v>
      </c>
      <c r="JA92">
        <v>1.4023188999999501</v>
      </c>
      <c r="JB92">
        <v>1.24951839999994</v>
      </c>
      <c r="JC92">
        <v>1.1673202000001801</v>
      </c>
      <c r="JD92">
        <v>1.15272919999916</v>
      </c>
      <c r="JE92">
        <v>1.1514886999993901</v>
      </c>
      <c r="JF92">
        <v>4.2091428999992804</v>
      </c>
      <c r="JG92">
        <v>1.48538860000008</v>
      </c>
      <c r="JH92">
        <v>1.37471449999975</v>
      </c>
      <c r="JI92">
        <v>1.0018029999992</v>
      </c>
      <c r="JJ92">
        <v>5.7863157000028904</v>
      </c>
      <c r="JK92">
        <v>1.5920664999994201</v>
      </c>
      <c r="JL92">
        <v>1.58986360000017</v>
      </c>
      <c r="JM92">
        <v>1.83052289999978</v>
      </c>
      <c r="JN92">
        <v>1.1631137999993399</v>
      </c>
      <c r="JO92">
        <v>2.5078479799995002</v>
      </c>
      <c r="JP92">
        <v>561.59323204960697</v>
      </c>
      <c r="JQ92">
        <v>208.53527578990901</v>
      </c>
      <c r="JR92">
        <v>11.755371000006599</v>
      </c>
      <c r="JS92">
        <v>1.9418433999999301</v>
      </c>
      <c r="JT92">
        <v>1.28673779999917</v>
      </c>
      <c r="JU92">
        <v>6.3133031000033997</v>
      </c>
      <c r="JV92">
        <v>104.00045799999501</v>
      </c>
      <c r="JW92">
        <v>0.99465500000042095</v>
      </c>
      <c r="JX92">
        <v>107.041685999953</v>
      </c>
      <c r="JY92">
        <v>1.0289723599999001</v>
      </c>
      <c r="JZ92">
        <v>1.04880889000015</v>
      </c>
      <c r="KA92">
        <v>106.588990999968</v>
      </c>
      <c r="KB92">
        <v>80.745528000057703</v>
      </c>
      <c r="KD92">
        <v>108.526665000012</v>
      </c>
      <c r="KE92">
        <v>118.672296999954</v>
      </c>
      <c r="KF92">
        <v>102.449538000044</v>
      </c>
      <c r="KG92">
        <v>118.56553699995899</v>
      </c>
      <c r="KH92">
        <v>107.43365200003601</v>
      </c>
      <c r="KI92">
        <v>176.403892999981</v>
      </c>
      <c r="KJ92">
        <v>165.44479000009599</v>
      </c>
      <c r="KK92">
        <v>122.233744999976</v>
      </c>
      <c r="KL92">
        <v>105.448130000033</v>
      </c>
      <c r="KM92">
        <v>151.070039999904</v>
      </c>
      <c r="KN92">
        <v>129.531632000115</v>
      </c>
      <c r="KO92">
        <v>107.911850000033</v>
      </c>
      <c r="KP92">
        <v>104.29384199995501</v>
      </c>
      <c r="KQ92">
        <v>180.21061900001999</v>
      </c>
      <c r="KR92">
        <v>287.46472499985202</v>
      </c>
      <c r="KS92">
        <v>135.95149999996599</v>
      </c>
      <c r="KT92">
        <v>131.774472000077</v>
      </c>
      <c r="KU92">
        <v>215.223987000063</v>
      </c>
      <c r="KV92">
        <v>111.100013999967</v>
      </c>
      <c r="KW92">
        <v>115.10860899998799</v>
      </c>
      <c r="KX92">
        <v>181.58754199999399</v>
      </c>
      <c r="KY92">
        <v>208.60934199998201</v>
      </c>
      <c r="KZ92">
        <v>103.245705000008</v>
      </c>
      <c r="LA92">
        <v>109.37956200004599</v>
      </c>
      <c r="LB92">
        <v>128.139771000016</v>
      </c>
      <c r="LC92">
        <v>111.437315999996</v>
      </c>
      <c r="LD92">
        <v>206.56864299997699</v>
      </c>
      <c r="LE92">
        <v>87.1659519999521</v>
      </c>
      <c r="LF92">
        <v>122.697215999942</v>
      </c>
      <c r="LG92">
        <v>118.609576000017</v>
      </c>
      <c r="LH92">
        <v>102.530000000028</v>
      </c>
      <c r="LI92">
        <v>116.842642999953</v>
      </c>
      <c r="LJ92">
        <v>112.825473999954</v>
      </c>
      <c r="LK92">
        <v>155.91460300004101</v>
      </c>
      <c r="LL92">
        <v>252.42979700001899</v>
      </c>
      <c r="LM92">
        <v>199.13247699989</v>
      </c>
      <c r="LN92">
        <v>110.09257500001701</v>
      </c>
      <c r="LO92">
        <v>151.94387599988801</v>
      </c>
      <c r="LP92">
        <v>102.111812000046</v>
      </c>
      <c r="LQ92">
        <v>117.41773099999401</v>
      </c>
      <c r="LS92">
        <v>138.942646000069</v>
      </c>
      <c r="LT92">
        <v>135.19241899996999</v>
      </c>
      <c r="LU92">
        <v>114.45082699996399</v>
      </c>
      <c r="LV92">
        <v>149.53811400011199</v>
      </c>
      <c r="LW92">
        <v>102.287771999952</v>
      </c>
      <c r="LX92">
        <v>113.601398000028</v>
      </c>
      <c r="LY92">
        <v>132.10568200005201</v>
      </c>
      <c r="LZ92">
        <v>123.53990700002799</v>
      </c>
      <c r="MA92">
        <v>100.347210000036</v>
      </c>
      <c r="MB92">
        <v>126.024498000043</v>
      </c>
      <c r="MC92">
        <v>154.667125999928</v>
      </c>
      <c r="MD92">
        <v>107.656257000053</v>
      </c>
      <c r="ME92">
        <v>109.13924499996899</v>
      </c>
      <c r="MF92">
        <v>102.056168999989</v>
      </c>
      <c r="MG92">
        <v>103.13994400005301</v>
      </c>
      <c r="MH92">
        <v>152.238661000039</v>
      </c>
      <c r="MI92">
        <v>218.818540999899</v>
      </c>
      <c r="MJ92">
        <v>100.520600000047</v>
      </c>
      <c r="MK92">
        <v>106.125163999968</v>
      </c>
      <c r="ML92">
        <v>158.14674200001201</v>
      </c>
      <c r="MM92">
        <v>112.473439999972</v>
      </c>
      <c r="MN92">
        <v>102.759092999971</v>
      </c>
      <c r="MO92">
        <v>134.70947599993099</v>
      </c>
      <c r="MP92">
        <v>108.69592299999201</v>
      </c>
      <c r="MQ92">
        <v>102.957413999946</v>
      </c>
      <c r="MR92">
        <v>104.116121000028</v>
      </c>
      <c r="MT92">
        <v>215.75258200010299</v>
      </c>
      <c r="MU92">
        <v>286.24983000010297</v>
      </c>
      <c r="MV92">
        <v>196.297266999958</v>
      </c>
      <c r="MW92">
        <v>237.69047200004599</v>
      </c>
      <c r="MX92">
        <v>101.18410299997799</v>
      </c>
      <c r="MY92">
        <v>311.88039400009399</v>
      </c>
      <c r="MZ92">
        <v>311.90089400019502</v>
      </c>
      <c r="NA92">
        <v>285.17734500020703</v>
      </c>
      <c r="NB92">
        <v>120.269487999962</v>
      </c>
      <c r="NC92">
        <v>286.13455400010599</v>
      </c>
      <c r="ND92">
        <v>107.404711000039</v>
      </c>
      <c r="NE92">
        <v>144.37970900000099</v>
      </c>
      <c r="NF92">
        <v>223.45525899995101</v>
      </c>
      <c r="NG92">
        <v>156.977405000012</v>
      </c>
      <c r="NH92">
        <v>143.68189599993599</v>
      </c>
      <c r="NI92">
        <v>124.77567700005601</v>
      </c>
      <c r="NJ92">
        <v>114.29795499995799</v>
      </c>
      <c r="NK92">
        <v>123.196879000054</v>
      </c>
      <c r="NL92">
        <v>122.34930700005501</v>
      </c>
      <c r="NM92">
        <v>119.807175999973</v>
      </c>
      <c r="NN92">
        <v>156.78836199990499</v>
      </c>
      <c r="NO92">
        <v>102.898261000053</v>
      </c>
      <c r="NP92">
        <v>123.83022700005699</v>
      </c>
      <c r="NQ92">
        <v>110.30072900000999</v>
      </c>
      <c r="NR92">
        <v>1.6830900000004501</v>
      </c>
      <c r="NS92">
        <v>4.2208123000018496</v>
      </c>
      <c r="NT92">
        <v>1.36822939999911</v>
      </c>
      <c r="NU92">
        <v>1.03893475000041</v>
      </c>
      <c r="NV92">
        <v>2.4775450300003299</v>
      </c>
      <c r="NW92">
        <v>1.1900704599993299</v>
      </c>
      <c r="NX92">
        <v>1.0219971999995301</v>
      </c>
      <c r="NY92">
        <v>1.0494483000002199</v>
      </c>
      <c r="NZ92">
        <v>1.1349071999993601</v>
      </c>
      <c r="OA92">
        <v>1.0927274000005101</v>
      </c>
      <c r="OB92">
        <v>3.72929339999973</v>
      </c>
      <c r="OC92">
        <v>2.26685290000023</v>
      </c>
      <c r="OD92">
        <v>3.1235922999985601</v>
      </c>
      <c r="OE92">
        <v>1.5874048999994601</v>
      </c>
      <c r="OF92">
        <v>2.9728972999982899</v>
      </c>
      <c r="OG92">
        <v>5.8023421999969296</v>
      </c>
      <c r="OH92">
        <v>2.3546765999999502</v>
      </c>
      <c r="OI92">
        <v>2.6192769000008398</v>
      </c>
      <c r="OJ92">
        <v>1.4213722999993501</v>
      </c>
      <c r="OK92">
        <v>1.30085940000026</v>
      </c>
      <c r="OL92">
        <v>1.3944902000002899</v>
      </c>
      <c r="OM92">
        <v>3.18523116000142</v>
      </c>
      <c r="ON92">
        <v>3.51854779999849</v>
      </c>
      <c r="OO92">
        <v>1.38172316999953</v>
      </c>
      <c r="OP92">
        <v>2.1352473500010101</v>
      </c>
      <c r="OQ92">
        <v>2.83288218999951</v>
      </c>
      <c r="OR92">
        <v>2.81555420999939</v>
      </c>
      <c r="OS92">
        <v>2.57543534000069</v>
      </c>
      <c r="OT92">
        <v>2.8997391699995201</v>
      </c>
      <c r="OU92">
        <v>1.0619674699992201</v>
      </c>
      <c r="OV92">
        <v>1.5510085400001099</v>
      </c>
      <c r="OW92">
        <v>2.4192829099993101</v>
      </c>
      <c r="OX92">
        <v>2.9188080400017502</v>
      </c>
      <c r="OY92">
        <v>55.113942809984998</v>
      </c>
      <c r="OZ92">
        <v>2.7711267300001099</v>
      </c>
      <c r="PA92">
        <v>10.7233880400017</v>
      </c>
      <c r="PB92">
        <v>2.6319919000015899</v>
      </c>
      <c r="PC92">
        <v>3.7455397599987901</v>
      </c>
      <c r="PD92">
        <v>3.27859783000167</v>
      </c>
      <c r="PE92">
        <v>1.86733663000086</v>
      </c>
      <c r="PF92">
        <v>108.30198210000501</v>
      </c>
      <c r="PG92">
        <v>93.133540999959195</v>
      </c>
      <c r="PH92">
        <v>4.1087845000001799</v>
      </c>
      <c r="PI92">
        <v>6.3962666000006703</v>
      </c>
      <c r="PJ92">
        <v>4.3546073000034102</v>
      </c>
      <c r="PK92">
        <v>1.1685866000007099</v>
      </c>
      <c r="PL92">
        <v>1.21212532999925</v>
      </c>
      <c r="PM92">
        <v>1.2525783500004799</v>
      </c>
      <c r="PN92">
        <v>1.52994457999921</v>
      </c>
      <c r="PO92">
        <v>1.5612786700003201</v>
      </c>
      <c r="PP92">
        <v>1.62814217999949</v>
      </c>
      <c r="PQ92">
        <v>1.70736643000055</v>
      </c>
      <c r="PR92">
        <v>1.37517574000049</v>
      </c>
      <c r="PS92">
        <v>1.74087922000035</v>
      </c>
      <c r="PT92">
        <v>1.9215173800003</v>
      </c>
      <c r="PU92">
        <v>3.3727936100003699</v>
      </c>
      <c r="PV92">
        <v>8.4597893099999109</v>
      </c>
      <c r="PW92">
        <v>216.244400300086</v>
      </c>
      <c r="PX92">
        <v>2.1494897000011401</v>
      </c>
      <c r="PY92">
        <v>166.294716099976</v>
      </c>
      <c r="PZ92">
        <v>1.8090415000005999</v>
      </c>
      <c r="QA92">
        <v>1.67014720000043</v>
      </c>
      <c r="QB92">
        <v>103.196982500027</v>
      </c>
      <c r="QC92">
        <v>2.11489979999897</v>
      </c>
      <c r="QD92">
        <v>43107.193513512597</v>
      </c>
      <c r="QE92">
        <v>2.5527641000007901</v>
      </c>
      <c r="QF92">
        <v>2.2976231399989002</v>
      </c>
      <c r="QG92">
        <v>229.00783556001301</v>
      </c>
      <c r="QH92">
        <v>131.47363407001799</v>
      </c>
      <c r="QI92">
        <v>1.0825555499996</v>
      </c>
      <c r="QJ92">
        <v>1.1059196299993299</v>
      </c>
      <c r="QK92">
        <v>1.03859340999952</v>
      </c>
      <c r="QL92">
        <v>1.02605846000006</v>
      </c>
      <c r="QM92">
        <v>15.4822538599983</v>
      </c>
      <c r="QN92">
        <v>1.5649781400006799</v>
      </c>
      <c r="QP92">
        <v>1.42309240000031</v>
      </c>
      <c r="QQ92">
        <v>1.31517329999951</v>
      </c>
      <c r="QR92">
        <v>1.1002466000008999</v>
      </c>
      <c r="QS92">
        <v>1.6500328999991301</v>
      </c>
      <c r="QT92">
        <v>1.3008126000004301</v>
      </c>
      <c r="QU92">
        <v>114.110910000047</v>
      </c>
      <c r="QV92">
        <v>104.068266000017</v>
      </c>
      <c r="QW92">
        <v>190.359578999924</v>
      </c>
      <c r="QX92">
        <v>112.19309700001</v>
      </c>
      <c r="QY92">
        <v>107.966078000027</v>
      </c>
      <c r="QZ92">
        <v>104.878441000008</v>
      </c>
      <c r="RA92">
        <v>104.181208999944</v>
      </c>
      <c r="RB92">
        <v>1.30995658999927</v>
      </c>
      <c r="RC92">
        <v>2.4675713500000702</v>
      </c>
      <c r="RD92">
        <v>147.76824699994199</v>
      </c>
      <c r="RE92">
        <v>107.57460599997999</v>
      </c>
      <c r="RF92">
        <v>112.022583000013</v>
      </c>
      <c r="RG92">
        <v>122.26608199998699</v>
      </c>
      <c r="RH92">
        <v>150.58148699998901</v>
      </c>
      <c r="RI92">
        <v>244.53558199992401</v>
      </c>
      <c r="RJ92">
        <v>101.482527000015</v>
      </c>
      <c r="RL92">
        <v>278.623364000116</v>
      </c>
      <c r="RM92">
        <v>53.998794000013703</v>
      </c>
      <c r="RN92">
        <v>268.87883700011298</v>
      </c>
      <c r="RO92">
        <v>168.72719200002001</v>
      </c>
      <c r="RP92">
        <v>220.162281000055</v>
      </c>
      <c r="RQ92">
        <v>104.554799000034</v>
      </c>
      <c r="RR92">
        <v>377.69900099979702</v>
      </c>
      <c r="RS92">
        <v>194.51974399993199</v>
      </c>
      <c r="RT92">
        <v>110.843498999951</v>
      </c>
      <c r="RU92">
        <v>186.130015000002</v>
      </c>
      <c r="RV92">
        <v>327.97411700012202</v>
      </c>
      <c r="RW92">
        <v>62.574728999985403</v>
      </c>
      <c r="RX92">
        <v>372.97266400000098</v>
      </c>
      <c r="RY92">
        <v>200.54353899997699</v>
      </c>
      <c r="RZ92">
        <v>543.60880700033204</v>
      </c>
      <c r="SA92">
        <v>584.93265399988695</v>
      </c>
      <c r="SB92">
        <v>290.87630600016598</v>
      </c>
      <c r="SC92">
        <v>103.935052999994</v>
      </c>
      <c r="SD92">
        <v>199.00071999989501</v>
      </c>
      <c r="SE92">
        <v>348.11019100016</v>
      </c>
      <c r="SF92">
        <v>250.230704999994</v>
      </c>
      <c r="SG92">
        <v>693.19321899954195</v>
      </c>
      <c r="SH92">
        <v>113.096848999965</v>
      </c>
      <c r="SI92">
        <v>106.568287999951</v>
      </c>
      <c r="SJ92">
        <v>7928.8048129975796</v>
      </c>
      <c r="SK92">
        <v>65.171102000051206</v>
      </c>
      <c r="SL92">
        <v>151.77274599997301</v>
      </c>
      <c r="SM92">
        <v>285.04803600022598</v>
      </c>
      <c r="SN92">
        <v>341.15964000020199</v>
      </c>
      <c r="SO92">
        <v>201.95929399994199</v>
      </c>
      <c r="SP92">
        <v>564.47191100008797</v>
      </c>
      <c r="SQ92">
        <v>202.13389799999999</v>
      </c>
      <c r="SR92">
        <v>53.887830999970902</v>
      </c>
      <c r="SS92">
        <v>45.632248000009</v>
      </c>
      <c r="ST92">
        <v>195.83910600002901</v>
      </c>
      <c r="SU92">
        <v>190.729273000034</v>
      </c>
      <c r="SV92">
        <v>197.83157499996</v>
      </c>
      <c r="SW92">
        <v>166.865916999988</v>
      </c>
      <c r="SX92">
        <v>205.40541099989801</v>
      </c>
      <c r="SY92">
        <v>184.51648900006001</v>
      </c>
      <c r="SZ92">
        <v>121.197627000045</v>
      </c>
      <c r="TA92">
        <v>149.569550999906</v>
      </c>
      <c r="TB92">
        <v>104.15491599997</v>
      </c>
      <c r="TC92">
        <v>153.42116699996399</v>
      </c>
      <c r="TD92">
        <v>142.63554399996099</v>
      </c>
      <c r="TE92">
        <v>438.34204099979303</v>
      </c>
      <c r="TF92">
        <v>118.891478999984</v>
      </c>
      <c r="TG92">
        <v>127.625791999977</v>
      </c>
      <c r="TH92">
        <v>473.70512400008698</v>
      </c>
      <c r="TI92">
        <v>86.528097999980702</v>
      </c>
      <c r="TJ92">
        <v>283.47872099978798</v>
      </c>
      <c r="TK92">
        <v>159.51864899997599</v>
      </c>
      <c r="TL92">
        <v>442.54455300001399</v>
      </c>
      <c r="TM92">
        <v>514.21463999990397</v>
      </c>
      <c r="TN92">
        <v>200.52389000007</v>
      </c>
      <c r="TO92">
        <v>514.99613500013902</v>
      </c>
      <c r="TP92">
        <v>217.49903000006501</v>
      </c>
      <c r="TQ92">
        <v>514.81457400042598</v>
      </c>
      <c r="TR92">
        <v>514.75002599973197</v>
      </c>
      <c r="TS92">
        <v>210.36924699996601</v>
      </c>
      <c r="TT92">
        <v>161.58846900006799</v>
      </c>
      <c r="TV92">
        <v>107.407601000043</v>
      </c>
      <c r="TW92">
        <v>377.57967900019099</v>
      </c>
      <c r="TX92">
        <v>137.841301999986</v>
      </c>
      <c r="TY92">
        <v>114.944223999977</v>
      </c>
      <c r="TZ92">
        <v>439.198516000062</v>
      </c>
      <c r="UA92">
        <v>159.04578600009</v>
      </c>
      <c r="UB92">
        <v>133.31532999989599</v>
      </c>
      <c r="UC92">
        <v>116.582114999997</v>
      </c>
      <c r="UD92">
        <v>110.821042999974</v>
      </c>
      <c r="UE92">
        <v>136.46295400010399</v>
      </c>
      <c r="UF92">
        <v>112.19052699999899</v>
      </c>
      <c r="UG92">
        <v>129.45927700004501</v>
      </c>
      <c r="UH92">
        <v>135.138713999884</v>
      </c>
      <c r="UI92">
        <v>117.445906999987</v>
      </c>
      <c r="UJ92">
        <v>111.495073999977</v>
      </c>
      <c r="UK92">
        <v>134.96155199990599</v>
      </c>
      <c r="UL92">
        <v>149.462352999952</v>
      </c>
      <c r="UM92">
        <v>102.693251000019</v>
      </c>
      <c r="UN92">
        <v>142.35229699988801</v>
      </c>
      <c r="UO92">
        <v>188.89058299991299</v>
      </c>
      <c r="UP92">
        <v>186.35442800005001</v>
      </c>
      <c r="UQ92">
        <v>99.313709000009098</v>
      </c>
      <c r="UR92">
        <v>112.382846000022</v>
      </c>
      <c r="US92">
        <v>348.41351799992799</v>
      </c>
      <c r="UT92">
        <v>347.69316700007801</v>
      </c>
      <c r="UU92">
        <v>1924.9556959997899</v>
      </c>
      <c r="UV92">
        <v>139.48738799989201</v>
      </c>
      <c r="UW92">
        <v>459.73808499984398</v>
      </c>
      <c r="UX92">
        <v>111.011918999953</v>
      </c>
      <c r="UY92">
        <v>58.284441999974703</v>
      </c>
      <c r="UZ92">
        <v>13.163415000002701</v>
      </c>
      <c r="VA92">
        <v>160.43021199991901</v>
      </c>
      <c r="VB92">
        <v>116.68346500000899</v>
      </c>
      <c r="VC92">
        <v>110.217096999986</v>
      </c>
      <c r="VD92">
        <v>121.847464999999</v>
      </c>
      <c r="VE92">
        <v>109.512976999977</v>
      </c>
      <c r="VF92">
        <v>145.22977899992799</v>
      </c>
      <c r="VG92">
        <v>147.332000999944</v>
      </c>
      <c r="VH92">
        <v>116.57839499996</v>
      </c>
      <c r="VI92">
        <v>108.03435400000301</v>
      </c>
      <c r="VJ92">
        <v>118.989901000052</v>
      </c>
      <c r="VK92">
        <v>117.294840999995</v>
      </c>
      <c r="VL92">
        <v>105.517735000001</v>
      </c>
      <c r="VM92">
        <v>110.42243100004301</v>
      </c>
      <c r="VN92">
        <v>217.202279000077</v>
      </c>
      <c r="VO92">
        <v>107.968363999971</v>
      </c>
      <c r="VP92">
        <v>294.26732499990601</v>
      </c>
      <c r="VQ92">
        <v>195.67500900011501</v>
      </c>
      <c r="VR92">
        <v>114.14801300002701</v>
      </c>
      <c r="VS92">
        <v>108.497559000039</v>
      </c>
      <c r="VT92">
        <v>124.693623999949</v>
      </c>
      <c r="VU92">
        <v>172.901894999901</v>
      </c>
      <c r="VV92">
        <v>213.36135199992</v>
      </c>
      <c r="VW92">
        <v>172.493131000083</v>
      </c>
      <c r="VX92">
        <v>148.753544999985</v>
      </c>
      <c r="VY92">
        <v>109.028016999946</v>
      </c>
      <c r="VZ92">
        <v>113.360894000041</v>
      </c>
      <c r="WA92">
        <v>106.53050899994599</v>
      </c>
      <c r="WB92">
        <v>291.86094699986302</v>
      </c>
      <c r="WC92">
        <v>187.33249099995001</v>
      </c>
      <c r="WD92">
        <v>207.11363100004399</v>
      </c>
      <c r="WE92">
        <v>107.433485000045</v>
      </c>
      <c r="WF92">
        <v>106.15630899998401</v>
      </c>
      <c r="WG92">
        <v>123.469478999963</v>
      </c>
      <c r="WH92">
        <v>111.855492000002</v>
      </c>
      <c r="WI92">
        <v>123.982850000029</v>
      </c>
      <c r="WJ92">
        <v>29.7459420000087</v>
      </c>
      <c r="WK92">
        <v>113.816017000005</v>
      </c>
      <c r="WL92">
        <v>105.57134000002399</v>
      </c>
      <c r="WM92">
        <v>226.46822799998299</v>
      </c>
      <c r="WN92">
        <v>290.44685100019001</v>
      </c>
      <c r="WO92">
        <v>356.097415999975</v>
      </c>
      <c r="WP92">
        <v>222.66771499998899</v>
      </c>
      <c r="WQ92">
        <v>227.62820399994999</v>
      </c>
      <c r="WR92">
        <v>277.51250600023201</v>
      </c>
      <c r="WS92">
        <v>242.43527700006999</v>
      </c>
      <c r="WT92">
        <v>461.93547300016502</v>
      </c>
      <c r="WU92">
        <v>468.51856000023002</v>
      </c>
      <c r="WV92">
        <v>728.76006499957305</v>
      </c>
      <c r="WW92">
        <v>131.86875699996</v>
      </c>
      <c r="WX92">
        <v>310.36966900015199</v>
      </c>
      <c r="WY92">
        <v>150.75662999996001</v>
      </c>
      <c r="WZ92">
        <v>254.90336399991099</v>
      </c>
      <c r="XA92">
        <v>90.909296000027098</v>
      </c>
      <c r="XB92">
        <v>197.176909999922</v>
      </c>
      <c r="XC92">
        <v>91.954075000016005</v>
      </c>
      <c r="XD92">
        <v>479.07330999989102</v>
      </c>
      <c r="XE92">
        <v>159.68037499999599</v>
      </c>
      <c r="XF92">
        <v>246.190134000033</v>
      </c>
      <c r="XG92">
        <v>102.03540199995</v>
      </c>
      <c r="XH92">
        <v>209.109205000103</v>
      </c>
      <c r="XI92">
        <v>102.52621000004</v>
      </c>
      <c r="XJ92">
        <v>217.260138999904</v>
      </c>
      <c r="XK92">
        <v>45.799641999998101</v>
      </c>
      <c r="XL92">
        <v>1.3666354300003101</v>
      </c>
      <c r="XM92">
        <v>5.7760911799996402</v>
      </c>
      <c r="XN92">
        <v>1.25064498999927</v>
      </c>
      <c r="XO92">
        <v>1.8066808099993099</v>
      </c>
      <c r="XP92">
        <v>1.7507941799994999</v>
      </c>
      <c r="XQ92">
        <v>19.318263140012299</v>
      </c>
      <c r="XR92">
        <v>1.2226157099994499</v>
      </c>
      <c r="XS92">
        <v>1.25918463999915</v>
      </c>
      <c r="XT92">
        <v>2.3501603799995801</v>
      </c>
      <c r="XU92">
        <v>2.2162182300016902</v>
      </c>
      <c r="XV92">
        <v>2.7406599999994801</v>
      </c>
      <c r="XW92">
        <v>3.0589804000010199</v>
      </c>
      <c r="XX92">
        <v>3.2387488999993401</v>
      </c>
      <c r="XY92">
        <v>3.22162559999924</v>
      </c>
      <c r="XZ92">
        <v>1.1817002600000699</v>
      </c>
      <c r="YA92">
        <v>9.7921547000005393</v>
      </c>
      <c r="YB92">
        <v>0.95782200000030604</v>
      </c>
      <c r="YC92">
        <v>1.0828292999995</v>
      </c>
      <c r="YD92">
        <v>1.18876529999943</v>
      </c>
      <c r="YE92">
        <v>4.7199870999975202</v>
      </c>
      <c r="YF92">
        <v>1.16955149999922</v>
      </c>
      <c r="YG92">
        <v>0.94170879000012098</v>
      </c>
      <c r="YH92">
        <v>1566.0206043794799</v>
      </c>
      <c r="YI92">
        <v>114.15622190001901</v>
      </c>
      <c r="YJ92">
        <v>304.18099199980497</v>
      </c>
      <c r="YK92">
        <v>3.0369803799985702</v>
      </c>
      <c r="YL92">
        <v>1.44838336999965</v>
      </c>
      <c r="YM92">
        <v>2363899.3809776301</v>
      </c>
      <c r="YN92">
        <v>1.23981751999963</v>
      </c>
      <c r="YO92">
        <v>1.2241468100000901</v>
      </c>
      <c r="YP92">
        <v>1.82380956999987</v>
      </c>
      <c r="YQ92">
        <v>171.10951299988699</v>
      </c>
      <c r="YR92">
        <v>146.14873529993901</v>
      </c>
      <c r="YS92">
        <v>6.4830976000011997</v>
      </c>
      <c r="YT92">
        <v>7.6124140999963901</v>
      </c>
      <c r="YU92">
        <v>369.69697519997101</v>
      </c>
      <c r="YV92">
        <v>228.77476499997999</v>
      </c>
      <c r="YW92">
        <v>1.35438539999996</v>
      </c>
      <c r="YX92">
        <v>1.3745799000007499</v>
      </c>
      <c r="YY92">
        <v>1.22287560000041</v>
      </c>
      <c r="YZ92">
        <v>4.0119031499998501</v>
      </c>
      <c r="ZA92">
        <v>1.31153685000027</v>
      </c>
      <c r="ZB92">
        <v>4.0519872799995902</v>
      </c>
      <c r="ZC92">
        <v>1.07750223000039</v>
      </c>
      <c r="ZD92">
        <v>1.10169359999963</v>
      </c>
    </row>
    <row r="93" spans="1:680" x14ac:dyDescent="0.25">
      <c r="A93" s="40">
        <v>44195</v>
      </c>
      <c r="B93" s="6">
        <v>2.0680318099984998</v>
      </c>
      <c r="C93" s="6">
        <v>1.85322036000071</v>
      </c>
      <c r="D93">
        <v>1.0030068899996001</v>
      </c>
      <c r="E93">
        <v>1.7493086100002999</v>
      </c>
      <c r="F93">
        <v>1.0775028299995</v>
      </c>
      <c r="G93">
        <v>1.11573680000038</v>
      </c>
      <c r="H93">
        <v>1.0743806999998899</v>
      </c>
      <c r="I93">
        <v>3.05673480000041</v>
      </c>
      <c r="J93">
        <v>1.1246492999998701</v>
      </c>
      <c r="K93">
        <v>2.38629859999855</v>
      </c>
      <c r="L93">
        <v>2.6283785000014199</v>
      </c>
      <c r="M93">
        <v>1.67869009999959</v>
      </c>
      <c r="N93">
        <v>2.5104742000003202</v>
      </c>
      <c r="O93">
        <v>2.4710861999992599</v>
      </c>
      <c r="P93">
        <v>3.0419869899997098</v>
      </c>
      <c r="Q93">
        <v>0.98428713999965101</v>
      </c>
      <c r="R93">
        <v>2.8225667000006101</v>
      </c>
      <c r="S93">
        <v>2.9778404499993498</v>
      </c>
      <c r="T93">
        <v>3.5070338900004598</v>
      </c>
      <c r="U93">
        <v>1.17527884000083</v>
      </c>
      <c r="V93">
        <v>1.60410079999929</v>
      </c>
      <c r="W93">
        <v>2.7467822354010401</v>
      </c>
      <c r="X93">
        <v>2.1693902400984402</v>
      </c>
      <c r="Y93">
        <v>3.3926648000015098</v>
      </c>
      <c r="Z93">
        <v>1.1093704899994901</v>
      </c>
      <c r="AA93">
        <v>1.2840661999998699</v>
      </c>
      <c r="AB93">
        <v>1.1097769200005101</v>
      </c>
      <c r="AC93">
        <v>11.4234095900028</v>
      </c>
      <c r="AD93">
        <v>25.099385909998102</v>
      </c>
      <c r="AE93">
        <v>1.0835049500001299</v>
      </c>
      <c r="AF93">
        <v>72.461873649968794</v>
      </c>
      <c r="AG93">
        <v>10.187330960005101</v>
      </c>
      <c r="AH93">
        <v>1.8673540700001501</v>
      </c>
      <c r="AI93">
        <v>1.11340797000048</v>
      </c>
      <c r="AJ93">
        <v>2.6580642000008101</v>
      </c>
      <c r="AK93">
        <v>2.4352871000010099</v>
      </c>
      <c r="AL93">
        <v>1.5174008199992399</v>
      </c>
      <c r="AM93">
        <v>1.7286839000007601</v>
      </c>
      <c r="AN93">
        <v>961.04662678018201</v>
      </c>
      <c r="AO93">
        <v>230.54373012995299</v>
      </c>
      <c r="AP93">
        <v>173.591830370016</v>
      </c>
      <c r="AQ93">
        <v>14.072159899995301</v>
      </c>
      <c r="AR93">
        <v>1.5232887599995599</v>
      </c>
      <c r="AS93">
        <v>1.29260084999987</v>
      </c>
      <c r="AT93">
        <v>1.51733982000042</v>
      </c>
      <c r="AU93">
        <v>4.03892957999778</v>
      </c>
      <c r="AV93">
        <v>3.27114090000032</v>
      </c>
      <c r="AW93">
        <v>1.44608687999971</v>
      </c>
      <c r="AX93">
        <v>13.029616090003399</v>
      </c>
      <c r="AY93">
        <v>1.49906191000082</v>
      </c>
      <c r="AZ93">
        <v>6.9001735999991096</v>
      </c>
      <c r="BA93">
        <v>1.57817699999941</v>
      </c>
      <c r="BB93">
        <v>4.2660581800009796</v>
      </c>
      <c r="BC93">
        <v>2.5698501500009998</v>
      </c>
      <c r="BD93">
        <v>0.95991075999972997</v>
      </c>
      <c r="BE93">
        <v>1.7342846999999899</v>
      </c>
      <c r="BF93">
        <v>2.0756996999989501</v>
      </c>
      <c r="BG93">
        <v>2.3524204999994298</v>
      </c>
      <c r="BH93">
        <v>2.6013964000012502</v>
      </c>
      <c r="BI93">
        <v>1.6787648999998099</v>
      </c>
      <c r="BJ93">
        <v>110.648347400012</v>
      </c>
      <c r="BK93">
        <v>1.1106586000005301</v>
      </c>
      <c r="BL93">
        <v>3.4829175400009298</v>
      </c>
      <c r="BM93">
        <v>1.83591732000059</v>
      </c>
      <c r="BN93">
        <v>1.6119961900003501</v>
      </c>
      <c r="BO93">
        <v>1.1079422000002499</v>
      </c>
      <c r="BP93">
        <v>1.0607134000001699</v>
      </c>
      <c r="BQ93">
        <v>2.0087558000013801</v>
      </c>
      <c r="BR93">
        <v>2.0755481999985901</v>
      </c>
      <c r="BS93">
        <v>2.2438187000007002</v>
      </c>
      <c r="BT93">
        <v>1.04930050000075</v>
      </c>
      <c r="BU93">
        <v>1.51950209999995</v>
      </c>
      <c r="BV93">
        <v>1.85783079999965</v>
      </c>
      <c r="BW93">
        <v>7.4741197999974203</v>
      </c>
      <c r="BX93">
        <v>4.9346214999968696</v>
      </c>
      <c r="BY93">
        <v>3.0756489000013998</v>
      </c>
      <c r="BZ93">
        <v>99.997696080012204</v>
      </c>
      <c r="CA93">
        <v>9.2536498999979795</v>
      </c>
      <c r="CB93">
        <v>1.1051337999997499</v>
      </c>
      <c r="CC93">
        <v>23.8267612000054</v>
      </c>
      <c r="CD93">
        <v>4.7280405999990798</v>
      </c>
      <c r="CE93">
        <v>9.2830487000028405</v>
      </c>
      <c r="CF93">
        <v>2.7288799000016302</v>
      </c>
      <c r="CG93">
        <v>37.931885100027998</v>
      </c>
      <c r="CH93">
        <v>1.06934120000005</v>
      </c>
      <c r="CI93">
        <v>2.0094486000016301</v>
      </c>
      <c r="CJ93">
        <v>6.1658482999992001</v>
      </c>
      <c r="CK93">
        <v>4.8165267000004004</v>
      </c>
      <c r="CL93">
        <v>2.5093066000008499</v>
      </c>
      <c r="CM93">
        <v>3.0999848999999799</v>
      </c>
      <c r="CN93">
        <v>31.369993200001801</v>
      </c>
      <c r="CO93">
        <v>1.24530559999948</v>
      </c>
      <c r="CP93">
        <v>1.48862360000021</v>
      </c>
      <c r="CQ93">
        <v>1.2649034999994899</v>
      </c>
      <c r="CR93">
        <v>1.28318349999972</v>
      </c>
      <c r="CS93">
        <v>1.28235160000077</v>
      </c>
      <c r="CT93">
        <v>12.110830899997399</v>
      </c>
      <c r="CU93">
        <v>130.63308600010399</v>
      </c>
      <c r="CV93">
        <v>14.0351585000026</v>
      </c>
      <c r="CW93">
        <v>24.435389999998701</v>
      </c>
      <c r="CX93">
        <v>78.861206999979899</v>
      </c>
      <c r="CY93">
        <v>18.7852319999947</v>
      </c>
      <c r="CZ93">
        <v>143.406448000111</v>
      </c>
      <c r="DA93">
        <v>10.6850742999959</v>
      </c>
      <c r="DB93">
        <v>10.197682500001999</v>
      </c>
      <c r="DC93">
        <v>22.582072999997798</v>
      </c>
      <c r="DD93">
        <v>2.6827543500003199</v>
      </c>
      <c r="DE93">
        <v>1.5478054499999401</v>
      </c>
      <c r="DF93">
        <v>1.3734314299999799</v>
      </c>
      <c r="DG93">
        <v>1.1839326200006299</v>
      </c>
      <c r="DH93">
        <v>3.2326734099988199</v>
      </c>
      <c r="DI93">
        <v>7969.8454531505704</v>
      </c>
      <c r="DJ93">
        <v>1.2910700699994799</v>
      </c>
      <c r="DK93">
        <v>2.5226845899997001</v>
      </c>
      <c r="DL93">
        <v>27.924355330003898</v>
      </c>
      <c r="DM93">
        <v>2.23113088000173</v>
      </c>
      <c r="DN93">
        <v>8.5741985799977591</v>
      </c>
      <c r="DO93">
        <v>2.8127364600004499</v>
      </c>
      <c r="DP93">
        <v>3.0221717599997602</v>
      </c>
      <c r="DQ93">
        <v>1.2697440600004499</v>
      </c>
      <c r="DR93">
        <v>10.979410850006399</v>
      </c>
      <c r="DS93">
        <v>1.2047033199996799</v>
      </c>
      <c r="DT93">
        <v>1.30461001000003</v>
      </c>
      <c r="DU93">
        <v>3.7454409700003501</v>
      </c>
      <c r="DV93">
        <v>3.6456161599999199</v>
      </c>
      <c r="DW93">
        <v>3.4885765399994901</v>
      </c>
      <c r="DX93">
        <v>1.38355052999941</v>
      </c>
      <c r="DY93">
        <v>124.97929699998301</v>
      </c>
      <c r="DZ93">
        <v>1.3907153300006001</v>
      </c>
      <c r="EA93">
        <v>1.8384532199997901</v>
      </c>
      <c r="EB93">
        <v>1.1236262399997901</v>
      </c>
      <c r="EC93">
        <v>1.12868949999938</v>
      </c>
      <c r="ED93">
        <v>1.05321510000067</v>
      </c>
      <c r="EE93">
        <v>2.9268700100001301</v>
      </c>
      <c r="EF93">
        <v>1.37353393999911</v>
      </c>
      <c r="EG93">
        <v>2.4989104999985998</v>
      </c>
      <c r="EH93">
        <v>1.4340204399995899</v>
      </c>
      <c r="EI93">
        <v>1.77101249000043</v>
      </c>
      <c r="EJ93">
        <v>1.88006270000005</v>
      </c>
      <c r="EK93">
        <v>3.2492324999984699</v>
      </c>
      <c r="EL93">
        <v>6.0495290999970202</v>
      </c>
      <c r="EM93">
        <v>29.539339200011501</v>
      </c>
      <c r="EN93">
        <v>1.5920601199995901</v>
      </c>
      <c r="EO93">
        <v>1.3537568899992001</v>
      </c>
      <c r="EP93">
        <v>1.0819387100000299</v>
      </c>
      <c r="EQ93">
        <v>1.0822970699991901</v>
      </c>
      <c r="ER93">
        <v>1.3333816499998601</v>
      </c>
      <c r="ES93">
        <v>1.0600172499998699</v>
      </c>
      <c r="ET93">
        <v>1.6198057399997201</v>
      </c>
      <c r="EU93">
        <v>3.0248385900013099</v>
      </c>
      <c r="EV93">
        <v>1.1372290300005301</v>
      </c>
      <c r="EW93">
        <v>1.02068449000035</v>
      </c>
      <c r="EX93">
        <v>114.391576000024</v>
      </c>
      <c r="EY93">
        <v>6.6821900299983099</v>
      </c>
      <c r="EZ93">
        <v>3.3885525000005101</v>
      </c>
      <c r="FA93">
        <v>1.2038313499997499</v>
      </c>
      <c r="FC93">
        <v>205.308638599934</v>
      </c>
      <c r="FD93">
        <v>10275.4608327597</v>
      </c>
      <c r="FE93">
        <v>105.33556280005701</v>
      </c>
      <c r="FF93">
        <v>1.10594089000006</v>
      </c>
      <c r="FG93">
        <v>4250.0849431976703</v>
      </c>
      <c r="FH93">
        <v>1.03334039999936</v>
      </c>
      <c r="FI93">
        <v>1.0703259900001301</v>
      </c>
      <c r="FJ93">
        <v>1.2030687599999501</v>
      </c>
      <c r="FK93">
        <v>22.904629639990201</v>
      </c>
      <c r="FL93">
        <v>1.4010889000000999</v>
      </c>
      <c r="FM93">
        <v>2.2231562000015401</v>
      </c>
      <c r="FN93">
        <v>1.8611335999994501</v>
      </c>
      <c r="FO93">
        <v>1.19334960000015</v>
      </c>
      <c r="FP93">
        <v>3.3479451999992298</v>
      </c>
      <c r="FQ93">
        <v>1.6601923599991999</v>
      </c>
      <c r="FR93">
        <v>1.2052404799997001</v>
      </c>
      <c r="FS93">
        <v>1.17278826000074</v>
      </c>
      <c r="FT93">
        <v>2.0433311999986499</v>
      </c>
      <c r="FU93">
        <v>2.00054607000129</v>
      </c>
      <c r="FV93">
        <v>1.04743785999926</v>
      </c>
      <c r="FW93">
        <v>1.39785076000044</v>
      </c>
      <c r="FX93">
        <v>1.1410137099992399</v>
      </c>
      <c r="FY93">
        <v>1.3162265699993401</v>
      </c>
      <c r="FZ93">
        <v>1.08503347000078</v>
      </c>
      <c r="GA93">
        <v>3.8866768400002898</v>
      </c>
      <c r="GB93">
        <v>1.23453700000027</v>
      </c>
      <c r="GC93">
        <v>340.65088851982699</v>
      </c>
      <c r="GD93">
        <v>102.378511799965</v>
      </c>
      <c r="GE93">
        <v>181.844807300018</v>
      </c>
      <c r="GF93">
        <v>293.25213189981901</v>
      </c>
      <c r="GG93">
        <v>279.41062830016</v>
      </c>
      <c r="GH93">
        <v>133.26889729988801</v>
      </c>
      <c r="GI93">
        <v>277.083542699926</v>
      </c>
      <c r="GJ93">
        <v>112.043811099953</v>
      </c>
      <c r="GK93">
        <v>215.431233699899</v>
      </c>
      <c r="GL93">
        <v>1.0849087999995399</v>
      </c>
      <c r="GM93">
        <v>2.3023393000003098</v>
      </c>
      <c r="GN93">
        <v>1.4910650999991</v>
      </c>
      <c r="GO93">
        <v>7.4494609000030296</v>
      </c>
      <c r="GP93">
        <v>2.9422812999982901</v>
      </c>
      <c r="GQ93">
        <v>1.12097619999986</v>
      </c>
      <c r="GR93">
        <v>2.2416979000008701</v>
      </c>
      <c r="GS93">
        <v>4.6089811999991097</v>
      </c>
      <c r="GT93">
        <v>2.1285520999990699</v>
      </c>
      <c r="GU93">
        <v>2.9829510000017798</v>
      </c>
      <c r="GV93">
        <v>12.0848414999928</v>
      </c>
      <c r="GW93">
        <v>1.39596800000072</v>
      </c>
      <c r="GX93">
        <v>8.1778911000001209</v>
      </c>
      <c r="GY93">
        <v>4.1138726999997699</v>
      </c>
      <c r="GZ93">
        <v>1.01256160000048</v>
      </c>
      <c r="HA93">
        <v>2.3717896999987702</v>
      </c>
      <c r="HB93">
        <v>0.997863200000211</v>
      </c>
      <c r="HC93">
        <v>5.4111294999966004</v>
      </c>
      <c r="HD93">
        <v>1.3504862999998299</v>
      </c>
      <c r="HE93">
        <v>154.489035800099</v>
      </c>
      <c r="HF93">
        <v>3.58562159999929</v>
      </c>
      <c r="HG93">
        <v>1.0166506000005</v>
      </c>
      <c r="HH93">
        <v>2.4250546000002902</v>
      </c>
      <c r="HI93">
        <v>5.8841911999988996</v>
      </c>
      <c r="HJ93">
        <v>1.0991362000004301</v>
      </c>
      <c r="HK93">
        <v>4.2190090000003702</v>
      </c>
      <c r="HL93">
        <v>154.517547379946</v>
      </c>
      <c r="HM93">
        <v>4.2312426299977197</v>
      </c>
      <c r="HN93">
        <v>75.172802199958795</v>
      </c>
      <c r="HO93">
        <v>1071.77796152979</v>
      </c>
      <c r="HP93">
        <v>1.1390593699998099</v>
      </c>
      <c r="HQ93">
        <v>1.1472116299992201</v>
      </c>
      <c r="HR93">
        <v>117.867279549944</v>
      </c>
      <c r="HS93">
        <v>179.73807292990401</v>
      </c>
      <c r="HT93">
        <v>128.84033088991399</v>
      </c>
      <c r="HU93">
        <v>153.545777380001</v>
      </c>
      <c r="HV93">
        <v>154.79061743989601</v>
      </c>
      <c r="HW93">
        <v>390.20335017982899</v>
      </c>
      <c r="HX93">
        <v>121.037625079975</v>
      </c>
      <c r="HY93">
        <v>133.278117170092</v>
      </c>
      <c r="HZ93">
        <v>109.240508079994</v>
      </c>
      <c r="IA93">
        <v>1.0938165999996301</v>
      </c>
      <c r="IB93">
        <v>1.10536350000075</v>
      </c>
      <c r="IC93">
        <v>1.1570534000002199</v>
      </c>
      <c r="ID93">
        <v>1.2186801000007099</v>
      </c>
      <c r="IE93">
        <v>1.0037675999992599</v>
      </c>
      <c r="IF93">
        <v>1.38290269999925</v>
      </c>
      <c r="IG93">
        <v>1.78925700000036</v>
      </c>
      <c r="IH93">
        <v>1.3522759999996199</v>
      </c>
      <c r="II93">
        <v>1.35504120000041</v>
      </c>
      <c r="IJ93">
        <v>1.03029679999963</v>
      </c>
      <c r="IK93">
        <v>1.0890839000003301</v>
      </c>
      <c r="IL93">
        <v>1.11044089999996</v>
      </c>
      <c r="IM93">
        <v>1.1616723999995899</v>
      </c>
      <c r="IN93">
        <v>1.02174879999984</v>
      </c>
      <c r="IO93">
        <v>1.01846149999983</v>
      </c>
      <c r="IP93">
        <v>3.01340039999923</v>
      </c>
      <c r="IQ93">
        <v>1.0977631999994599</v>
      </c>
      <c r="IR93">
        <v>1.00782099999924</v>
      </c>
      <c r="IS93">
        <v>1.3134807000005799</v>
      </c>
      <c r="IT93">
        <v>1.3438100000002999</v>
      </c>
      <c r="IU93">
        <v>1.15909330000068</v>
      </c>
      <c r="IV93">
        <v>1.50771800000075</v>
      </c>
      <c r="IW93">
        <v>1.01914500000021</v>
      </c>
      <c r="IX93">
        <v>1.6348804999997799</v>
      </c>
      <c r="IY93">
        <v>1.37265350000052</v>
      </c>
      <c r="IZ93">
        <v>2.02621029999864</v>
      </c>
      <c r="JA93">
        <v>1.4067629000001001</v>
      </c>
      <c r="JB93">
        <v>1.2487927000001899</v>
      </c>
      <c r="JC93">
        <v>1.1731118999996399</v>
      </c>
      <c r="JD93">
        <v>1.1583812000008</v>
      </c>
      <c r="JE93">
        <v>1.1570458000005599</v>
      </c>
      <c r="JF93">
        <v>4.2303020000035803</v>
      </c>
      <c r="JG93">
        <v>1.49258550000013</v>
      </c>
      <c r="JH93">
        <v>1.38109640000039</v>
      </c>
      <c r="JI93">
        <v>1.00635189999957</v>
      </c>
      <c r="JJ93">
        <v>5.7882704000003304</v>
      </c>
      <c r="JK93">
        <v>1.59576559999914</v>
      </c>
      <c r="JL93">
        <v>1.5935926999991401</v>
      </c>
      <c r="JM93">
        <v>1.8332236000005699</v>
      </c>
      <c r="JN93">
        <v>1.16370450000068</v>
      </c>
      <c r="JO93">
        <v>2.5099393900018199</v>
      </c>
      <c r="JP93">
        <v>560.21829583961505</v>
      </c>
      <c r="JQ93">
        <v>208.011610720074</v>
      </c>
      <c r="JR93">
        <v>11.766166000001199</v>
      </c>
      <c r="JS93">
        <v>1.9476073000005301</v>
      </c>
      <c r="JT93">
        <v>1.2905683999997599</v>
      </c>
      <c r="JU93">
        <v>6.3640773000006403</v>
      </c>
      <c r="JV93">
        <v>104.00036599999299</v>
      </c>
      <c r="JW93">
        <v>0.99787250000008498</v>
      </c>
      <c r="JX93">
        <v>106.88145700004</v>
      </c>
      <c r="JY93">
        <v>1.0364987699995301</v>
      </c>
      <c r="JZ93">
        <v>1.0565345199993299</v>
      </c>
      <c r="KA93">
        <v>106.277081000037</v>
      </c>
      <c r="KB93">
        <v>81.438312000012999</v>
      </c>
      <c r="KC93">
        <v>100</v>
      </c>
      <c r="KD93">
        <v>108.560386999976</v>
      </c>
      <c r="KE93">
        <v>118.84472000005201</v>
      </c>
      <c r="KF93">
        <v>102.23157299996799</v>
      </c>
      <c r="KG93">
        <v>118.834581000032</v>
      </c>
      <c r="KH93">
        <v>107.677781000035</v>
      </c>
      <c r="KI93">
        <v>177.62106500007201</v>
      </c>
      <c r="KJ93">
        <v>166.53773900005001</v>
      </c>
      <c r="KK93">
        <v>123.023609000025</v>
      </c>
      <c r="KL93">
        <v>105.57632500003101</v>
      </c>
      <c r="KM93">
        <v>150.953849999933</v>
      </c>
      <c r="KN93">
        <v>129.34898900007801</v>
      </c>
      <c r="KO93">
        <v>108.11187400005301</v>
      </c>
      <c r="KP93">
        <v>105.05055299995</v>
      </c>
      <c r="KQ93">
        <v>180.84586800006201</v>
      </c>
      <c r="KR93">
        <v>288.59769900003403</v>
      </c>
      <c r="KS93">
        <v>136.22915900009701</v>
      </c>
      <c r="KT93">
        <v>132.11892400006801</v>
      </c>
      <c r="KU93">
        <v>214.205397000071</v>
      </c>
      <c r="KV93">
        <v>111.384023000021</v>
      </c>
      <c r="KW93">
        <v>115.774223000044</v>
      </c>
      <c r="KX93">
        <v>182.97602800000499</v>
      </c>
      <c r="KY93">
        <v>208.730415999889</v>
      </c>
      <c r="KZ93">
        <v>103.271157999989</v>
      </c>
      <c r="LA93">
        <v>110.03526999999301</v>
      </c>
      <c r="LB93">
        <v>128.98420200007999</v>
      </c>
      <c r="LC93">
        <v>111.945622000028</v>
      </c>
      <c r="LD93">
        <v>208.17887199995999</v>
      </c>
      <c r="LE93">
        <v>87.266060000052704</v>
      </c>
      <c r="LF93">
        <v>122.795854000025</v>
      </c>
      <c r="LG93">
        <v>118.951598000014</v>
      </c>
      <c r="LH93">
        <v>102.763215000043</v>
      </c>
      <c r="LI93">
        <v>116.974248999963</v>
      </c>
      <c r="LJ93">
        <v>113.18307799997299</v>
      </c>
      <c r="LK93">
        <v>157.09429899998901</v>
      </c>
      <c r="LL93">
        <v>252.860601000022</v>
      </c>
      <c r="LM93">
        <v>199.64348200010099</v>
      </c>
      <c r="LN93">
        <v>110.24816399999</v>
      </c>
      <c r="LO93">
        <v>152.74309800006401</v>
      </c>
      <c r="LP93">
        <v>102.189038999961</v>
      </c>
      <c r="LQ93">
        <v>117.52447199996099</v>
      </c>
      <c r="LR93">
        <v>100</v>
      </c>
      <c r="LS93">
        <v>139.35445400001501</v>
      </c>
      <c r="LT93">
        <v>135.60513000003999</v>
      </c>
      <c r="LU93">
        <v>114.380203000037</v>
      </c>
      <c r="LV93">
        <v>150.248354000039</v>
      </c>
      <c r="LW93">
        <v>102.437330999994</v>
      </c>
      <c r="LX93">
        <v>113.69580900005499</v>
      </c>
      <c r="LY93">
        <v>132.721394000109</v>
      </c>
      <c r="LZ93">
        <v>124.114969999995</v>
      </c>
      <c r="MA93">
        <v>100.494073000038</v>
      </c>
      <c r="MB93">
        <v>126.149297000025</v>
      </c>
      <c r="MC93">
        <v>155.11064599989899</v>
      </c>
      <c r="MD93">
        <v>107.71604900003901</v>
      </c>
      <c r="ME93">
        <v>108.527421999956</v>
      </c>
      <c r="MF93">
        <v>102.091208999977</v>
      </c>
      <c r="MG93">
        <v>103.051481000031</v>
      </c>
      <c r="MH93">
        <v>152.15790700004399</v>
      </c>
      <c r="MI93">
        <v>218.86757500004001</v>
      </c>
      <c r="MJ93">
        <v>100.55397999996801</v>
      </c>
      <c r="MK93">
        <v>106.17062600003599</v>
      </c>
      <c r="ML93">
        <v>158.32851299992799</v>
      </c>
      <c r="MM93">
        <v>112.60280400002399</v>
      </c>
      <c r="MN93">
        <v>102.866594000021</v>
      </c>
      <c r="MO93">
        <v>134.76889399997901</v>
      </c>
      <c r="MP93">
        <v>108.925841000048</v>
      </c>
      <c r="MQ93">
        <v>103.291559000034</v>
      </c>
      <c r="MR93">
        <v>104.348774999962</v>
      </c>
      <c r="MT93">
        <v>216.15977100003499</v>
      </c>
      <c r="MU93">
        <v>286.51253399997898</v>
      </c>
      <c r="MV93">
        <v>196.99733899999401</v>
      </c>
      <c r="MW93">
        <v>238.79531900002601</v>
      </c>
      <c r="MX93">
        <v>101.368855000008</v>
      </c>
      <c r="MY93">
        <v>312.84985799994303</v>
      </c>
      <c r="MZ93">
        <v>312.87336000008497</v>
      </c>
      <c r="NA93">
        <v>285.17684199987002</v>
      </c>
      <c r="NB93">
        <v>120.465644999989</v>
      </c>
      <c r="NC93">
        <v>286.47242899984099</v>
      </c>
      <c r="ND93">
        <v>108.723574999953</v>
      </c>
      <c r="NE93">
        <v>146.31605000002301</v>
      </c>
      <c r="NF93">
        <v>224.64478500001101</v>
      </c>
      <c r="NG93">
        <v>157.807658999925</v>
      </c>
      <c r="NH93">
        <v>144.07470300002001</v>
      </c>
      <c r="NI93">
        <v>124.97332999995</v>
      </c>
      <c r="NJ93">
        <v>115.04097099998</v>
      </c>
      <c r="NK93">
        <v>123.226173999952</v>
      </c>
      <c r="NL93">
        <v>122.378157000057</v>
      </c>
      <c r="NM93">
        <v>120.031024000025</v>
      </c>
      <c r="NN93">
        <v>156.932296999963</v>
      </c>
      <c r="NO93">
        <v>102.963920000009</v>
      </c>
      <c r="NP93">
        <v>124.195760000031</v>
      </c>
      <c r="NQ93">
        <v>110.084120000014</v>
      </c>
      <c r="NR93">
        <v>1.6872657000003499</v>
      </c>
      <c r="NS93">
        <v>4.1971053000015699</v>
      </c>
      <c r="NT93">
        <v>1.36756419999983</v>
      </c>
      <c r="NU93">
        <v>1.03908942000089</v>
      </c>
      <c r="NV93">
        <v>2.4676646599982601</v>
      </c>
      <c r="NW93">
        <v>1.1898258199998999</v>
      </c>
      <c r="NX93">
        <v>1.0223585999992799</v>
      </c>
      <c r="NY93">
        <v>1.0470831999991801</v>
      </c>
      <c r="NZ93">
        <v>1.1325412999994999</v>
      </c>
      <c r="OA93">
        <v>1.0914890000003701</v>
      </c>
      <c r="OB93">
        <v>3.7180337999998301</v>
      </c>
      <c r="OC93">
        <v>2.26386590000038</v>
      </c>
      <c r="OD93">
        <v>3.1235224000010899</v>
      </c>
      <c r="OE93">
        <v>1.59478889999991</v>
      </c>
      <c r="OF93">
        <v>2.9738652000014598</v>
      </c>
      <c r="OG93">
        <v>5.80530819999694</v>
      </c>
      <c r="OH93">
        <v>2.3603312000013799</v>
      </c>
      <c r="OI93">
        <v>2.62557899999956</v>
      </c>
      <c r="OJ93">
        <v>1.4235098000008299</v>
      </c>
      <c r="OK93">
        <v>1.2998023000000101</v>
      </c>
      <c r="OL93">
        <v>1.3931465999994499</v>
      </c>
      <c r="OM93">
        <v>3.1859502799998198</v>
      </c>
      <c r="ON93">
        <v>3.5011967999998901</v>
      </c>
      <c r="OO93">
        <v>1.3775418099994601</v>
      </c>
      <c r="OP93">
        <v>2.1350843899999701</v>
      </c>
      <c r="OQ93">
        <v>2.8326990999994499</v>
      </c>
      <c r="OR93">
        <v>2.8200222599989502</v>
      </c>
      <c r="OS93">
        <v>2.57760997999867</v>
      </c>
      <c r="OT93">
        <v>2.9009554399999602</v>
      </c>
      <c r="OU93">
        <v>1.06242428000041</v>
      </c>
      <c r="OV93">
        <v>1.5521138599997399</v>
      </c>
      <c r="OW93">
        <v>2.4143474500015101</v>
      </c>
      <c r="OX93">
        <v>2.9217601599993901</v>
      </c>
      <c r="OY93">
        <v>55.130640680028598</v>
      </c>
      <c r="OZ93">
        <v>2.7705796699992802</v>
      </c>
      <c r="PA93">
        <v>10.7295492499979</v>
      </c>
      <c r="PB93">
        <v>2.6325670299993398</v>
      </c>
      <c r="PC93">
        <v>3.7632551800015799</v>
      </c>
      <c r="PD93">
        <v>3.2961119300016399</v>
      </c>
      <c r="PE93">
        <v>1.8693049699995801</v>
      </c>
      <c r="PF93">
        <v>108.55523649998899</v>
      </c>
      <c r="PG93">
        <v>93.200009000022007</v>
      </c>
      <c r="PH93">
        <v>4.0915588999996499</v>
      </c>
      <c r="PI93">
        <v>6.3653157000007896</v>
      </c>
      <c r="PJ93">
        <v>4.3335358999975098</v>
      </c>
      <c r="PK93">
        <v>1.1711732999992801</v>
      </c>
      <c r="PL93">
        <v>1.2128965100000599</v>
      </c>
      <c r="PM93">
        <v>1.2534275300004101</v>
      </c>
      <c r="PN93">
        <v>1.5278343099998899</v>
      </c>
      <c r="PO93">
        <v>1.5587662599991701</v>
      </c>
      <c r="PP93">
        <v>1.6288251900005</v>
      </c>
      <c r="PQ93">
        <v>1.7081862399991199</v>
      </c>
      <c r="PR93">
        <v>1.3763873099996999</v>
      </c>
      <c r="PS93">
        <v>1.74287256999924</v>
      </c>
      <c r="PT93">
        <v>1.92388021999977</v>
      </c>
      <c r="PU93">
        <v>3.3788300099986399</v>
      </c>
      <c r="PV93">
        <v>8.4910034600034106</v>
      </c>
      <c r="PW93">
        <v>215.48124029999599</v>
      </c>
      <c r="PX93">
        <v>2.1539593999987101</v>
      </c>
      <c r="PY93">
        <v>166.38708740007101</v>
      </c>
      <c r="PZ93">
        <v>1.80950819999998</v>
      </c>
      <c r="QA93">
        <v>1.67237279999972</v>
      </c>
      <c r="QB93">
        <v>103.21345040004201</v>
      </c>
      <c r="QC93">
        <v>2.1182790999991998</v>
      </c>
      <c r="QD93">
        <v>43160.821056127497</v>
      </c>
      <c r="QE93">
        <v>2.5631520999995701</v>
      </c>
      <c r="QF93">
        <v>2.2979947499989102</v>
      </c>
      <c r="QG93">
        <v>228.679065669887</v>
      </c>
      <c r="QH93">
        <v>130.82433959003501</v>
      </c>
      <c r="QI93">
        <v>1.0827490299998299</v>
      </c>
      <c r="QJ93">
        <v>1.10600669000087</v>
      </c>
      <c r="QK93">
        <v>1.03907498999979</v>
      </c>
      <c r="QL93">
        <v>1.0260455099996799</v>
      </c>
      <c r="QM93">
        <v>15.422027399996299</v>
      </c>
      <c r="QN93">
        <v>1.56356043999949</v>
      </c>
      <c r="QP93">
        <v>1.4260004000007001</v>
      </c>
      <c r="QQ93">
        <v>1.3180443000001101</v>
      </c>
      <c r="QR93">
        <v>1.10260220000055</v>
      </c>
      <c r="QS93">
        <v>1.6483060999999</v>
      </c>
      <c r="QT93">
        <v>1.3045325999992201</v>
      </c>
      <c r="QU93">
        <v>114.23902900004801</v>
      </c>
      <c r="QV93">
        <v>104.205399999977</v>
      </c>
      <c r="QW93">
        <v>190.396111000096</v>
      </c>
      <c r="QX93">
        <v>111.924870999996</v>
      </c>
      <c r="QY93">
        <v>107.905349000008</v>
      </c>
      <c r="QZ93">
        <v>104.91060299996801</v>
      </c>
      <c r="RA93">
        <v>104.21084600000199</v>
      </c>
      <c r="RB93">
        <v>1.31292729000052</v>
      </c>
      <c r="RC93">
        <v>2.4733279399988501</v>
      </c>
      <c r="RD93">
        <v>147.75832100003001</v>
      </c>
      <c r="RE93">
        <v>107.75200400000899</v>
      </c>
      <c r="RF93">
        <v>111.993669999996</v>
      </c>
      <c r="RG93">
        <v>122.31937200005601</v>
      </c>
      <c r="RH93">
        <v>150.59447999997101</v>
      </c>
      <c r="RI93">
        <v>245.18163800006701</v>
      </c>
      <c r="RJ93">
        <v>101.751893999986</v>
      </c>
      <c r="RL93">
        <v>277.82172799995197</v>
      </c>
      <c r="RM93">
        <v>53.835026999993701</v>
      </c>
      <c r="RN93">
        <v>268.91362500004499</v>
      </c>
      <c r="RO93">
        <v>168.75295199989301</v>
      </c>
      <c r="RP93">
        <v>220.19168399996099</v>
      </c>
      <c r="RQ93">
        <v>104.585868000053</v>
      </c>
      <c r="RR93">
        <v>377.75548399984802</v>
      </c>
      <c r="RS93">
        <v>194.56043899990601</v>
      </c>
      <c r="RT93">
        <v>110.85587400000099</v>
      </c>
      <c r="RU93">
        <v>186.159721999895</v>
      </c>
      <c r="RV93">
        <v>328.05224699992698</v>
      </c>
      <c r="RW93">
        <v>62.387755999981898</v>
      </c>
      <c r="RX93">
        <v>373.031471999828</v>
      </c>
      <c r="RY93">
        <v>200.57615899993101</v>
      </c>
      <c r="RZ93">
        <v>542.37649600021496</v>
      </c>
      <c r="SA93">
        <v>583.630921999924</v>
      </c>
      <c r="SB93">
        <v>290.091794999782</v>
      </c>
      <c r="SC93">
        <v>103.669044999988</v>
      </c>
      <c r="SD93">
        <v>198.47623599995899</v>
      </c>
      <c r="SE93">
        <v>348.52424600021902</v>
      </c>
      <c r="SF93">
        <v>250.544240999967</v>
      </c>
      <c r="SG93">
        <v>694.00351199973397</v>
      </c>
      <c r="SH93">
        <v>113.113164999988</v>
      </c>
      <c r="SI93">
        <v>106.709666999988</v>
      </c>
      <c r="SJ93">
        <v>7931.8490860015199</v>
      </c>
      <c r="SK93">
        <v>65.192087000003099</v>
      </c>
      <c r="SL93">
        <v>151.82169899996401</v>
      </c>
      <c r="SM93">
        <v>285.081373000052</v>
      </c>
      <c r="SN93">
        <v>341.27160299988498</v>
      </c>
      <c r="SO93">
        <v>202.03564199991499</v>
      </c>
      <c r="SP93">
        <v>564.65093700029001</v>
      </c>
      <c r="SQ93">
        <v>202.21394399995901</v>
      </c>
      <c r="SR93">
        <v>53.903772999998203</v>
      </c>
      <c r="SS93">
        <v>45.804357999993996</v>
      </c>
      <c r="ST93">
        <v>195.90274800010999</v>
      </c>
      <c r="SU93">
        <v>190.77095800009599</v>
      </c>
      <c r="SV93">
        <v>197.87692199996701</v>
      </c>
      <c r="SW93">
        <v>166.87234900006999</v>
      </c>
      <c r="SX93">
        <v>205.45253199990799</v>
      </c>
      <c r="SY93">
        <v>185.19395800004699</v>
      </c>
      <c r="SZ93">
        <v>121.638917000033</v>
      </c>
      <c r="TA93">
        <v>149.89066600007899</v>
      </c>
      <c r="TB93">
        <v>104.30306700000099</v>
      </c>
      <c r="TC93">
        <v>153.67846999992599</v>
      </c>
      <c r="TD93">
        <v>142.92686100001399</v>
      </c>
      <c r="TE93">
        <v>437.64790399977898</v>
      </c>
      <c r="TF93">
        <v>119.09146000002499</v>
      </c>
      <c r="TG93">
        <v>127.84043800004299</v>
      </c>
      <c r="TH93">
        <v>472.97419400000899</v>
      </c>
      <c r="TI93">
        <v>87.059912999975495</v>
      </c>
      <c r="TJ93">
        <v>284.69104599999298</v>
      </c>
      <c r="TK93">
        <v>159.646364999935</v>
      </c>
      <c r="TL93">
        <v>442.69091999996499</v>
      </c>
      <c r="TM93">
        <v>514.38500100001704</v>
      </c>
      <c r="TN93">
        <v>200.586286999984</v>
      </c>
      <c r="TO93">
        <v>515.16679400019302</v>
      </c>
      <c r="TP93">
        <v>217.53457699995499</v>
      </c>
      <c r="TQ93">
        <v>514.98499600030505</v>
      </c>
      <c r="TR93">
        <v>514.92007400002296</v>
      </c>
      <c r="TS93">
        <v>210.42967800004399</v>
      </c>
      <c r="TT93">
        <v>161.87169699999501</v>
      </c>
      <c r="TV93">
        <v>107.37936999998099</v>
      </c>
      <c r="TW93">
        <v>378.59488799981801</v>
      </c>
      <c r="TX93">
        <v>138.21362300007601</v>
      </c>
      <c r="TY93">
        <v>114.96013200003701</v>
      </c>
      <c r="TZ93">
        <v>440.36245799995999</v>
      </c>
      <c r="UA93">
        <v>159.47153600002599</v>
      </c>
      <c r="UB93">
        <v>133.49384099990101</v>
      </c>
      <c r="UC93">
        <v>116.763367000036</v>
      </c>
      <c r="UD93">
        <v>110.958839999977</v>
      </c>
      <c r="UE93">
        <v>136.649117999943</v>
      </c>
      <c r="UF93">
        <v>112.326698999968</v>
      </c>
      <c r="UG93">
        <v>129.63087900006201</v>
      </c>
      <c r="UH93">
        <v>135.32168700010499</v>
      </c>
      <c r="UI93">
        <v>117.630214000004</v>
      </c>
      <c r="UJ93">
        <v>111.635285999975</v>
      </c>
      <c r="UK93">
        <v>135.158025000012</v>
      </c>
      <c r="UL93">
        <v>149.91596599994199</v>
      </c>
      <c r="UM93">
        <v>102.724338999949</v>
      </c>
      <c r="UN93">
        <v>142.24420400010399</v>
      </c>
      <c r="UO93">
        <v>188.773390999995</v>
      </c>
      <c r="UP93">
        <v>186.90799199999299</v>
      </c>
      <c r="UQ93">
        <v>99.631677999976105</v>
      </c>
      <c r="UR93">
        <v>112.440181000042</v>
      </c>
      <c r="US93">
        <v>348.76155599998299</v>
      </c>
      <c r="UT93">
        <v>348.04000299982698</v>
      </c>
      <c r="UU93">
        <v>1926.8804250005601</v>
      </c>
      <c r="UV93">
        <v>139.611810999922</v>
      </c>
      <c r="UW93">
        <v>455.97196599980799</v>
      </c>
      <c r="UX93">
        <v>111.048026000033</v>
      </c>
      <c r="UY93">
        <v>58.632033000001698</v>
      </c>
      <c r="UZ93">
        <v>13.2433509999973</v>
      </c>
      <c r="VA93">
        <v>160.43378499988501</v>
      </c>
      <c r="VB93">
        <v>116.69837500003599</v>
      </c>
      <c r="VC93">
        <v>110.381599999964</v>
      </c>
      <c r="VD93">
        <v>122.02987600001499</v>
      </c>
      <c r="VE93">
        <v>109.565189999994</v>
      </c>
      <c r="VF93">
        <v>145.24783000000801</v>
      </c>
      <c r="VG93">
        <v>147.35211899993001</v>
      </c>
      <c r="VH93">
        <v>116.61870600003699</v>
      </c>
      <c r="VI93">
        <v>107.979558999999</v>
      </c>
      <c r="VJ93">
        <v>118.966605999973</v>
      </c>
      <c r="VK93">
        <v>117.267044999986</v>
      </c>
      <c r="VL93">
        <v>105.67608999996401</v>
      </c>
      <c r="VM93">
        <v>110.380303999991</v>
      </c>
      <c r="VN93">
        <v>217.52150200004701</v>
      </c>
      <c r="VO93">
        <v>108.12914099998299</v>
      </c>
      <c r="VP93">
        <v>294.70372099988202</v>
      </c>
      <c r="VQ93">
        <v>195.96763599989899</v>
      </c>
      <c r="VR93">
        <v>114.105632000021</v>
      </c>
      <c r="VS93">
        <v>108.549363999977</v>
      </c>
      <c r="VT93">
        <v>124.738346999977</v>
      </c>
      <c r="VU93">
        <v>173.225155000109</v>
      </c>
      <c r="VV93">
        <v>213.756224999903</v>
      </c>
      <c r="VW93">
        <v>172.846583999926</v>
      </c>
      <c r="VX93">
        <v>148.77203299989901</v>
      </c>
      <c r="VY93">
        <v>109.03926400002101</v>
      </c>
      <c r="VZ93">
        <v>113.40443200001</v>
      </c>
      <c r="WA93">
        <v>106.66399000003</v>
      </c>
      <c r="WB93">
        <v>291.97402499988698</v>
      </c>
      <c r="WC93">
        <v>187.377571000019</v>
      </c>
      <c r="WD93">
        <v>207.15930699999399</v>
      </c>
      <c r="WE93">
        <v>107.51416599995</v>
      </c>
      <c r="WF93">
        <v>106.17027100001</v>
      </c>
      <c r="WG93">
        <v>123.653777000029</v>
      </c>
      <c r="WH93">
        <v>111.872068000026</v>
      </c>
      <c r="WI93">
        <v>123.871232999954</v>
      </c>
      <c r="WJ93">
        <v>29.744887000007999</v>
      </c>
      <c r="WK93">
        <v>113.941017000005</v>
      </c>
      <c r="WL93">
        <v>105.62159100000299</v>
      </c>
      <c r="WM93">
        <v>226.79625599994301</v>
      </c>
      <c r="WN93">
        <v>290.87290100008198</v>
      </c>
      <c r="WO93">
        <v>356.22803599992801</v>
      </c>
      <c r="WP93">
        <v>222.398297999986</v>
      </c>
      <c r="WQ93">
        <v>228.410118000116</v>
      </c>
      <c r="WR93">
        <v>277.66608700016502</v>
      </c>
      <c r="WS93">
        <v>242.57696500001501</v>
      </c>
      <c r="WT93">
        <v>460.99414200009801</v>
      </c>
      <c r="WU93">
        <v>467.57843199977702</v>
      </c>
      <c r="WV93">
        <v>727.32087699975796</v>
      </c>
      <c r="WW93">
        <v>130.775566000026</v>
      </c>
      <c r="WX93">
        <v>306.46611500019202</v>
      </c>
      <c r="WY93">
        <v>148.872126000002</v>
      </c>
      <c r="WZ93">
        <v>257.06556099979201</v>
      </c>
      <c r="XA93">
        <v>91.667053999961396</v>
      </c>
      <c r="XB93">
        <v>198.82632600003899</v>
      </c>
      <c r="XC93">
        <v>92.729736999957794</v>
      </c>
      <c r="XD93">
        <v>479.12550800014299</v>
      </c>
      <c r="XE93">
        <v>159.696674000006</v>
      </c>
      <c r="XF93">
        <v>246.40715599991401</v>
      </c>
      <c r="XG93">
        <v>102.125496000051</v>
      </c>
      <c r="XH93">
        <v>209.297770000063</v>
      </c>
      <c r="XI93">
        <v>102.618784000049</v>
      </c>
      <c r="XJ93">
        <v>217.460423999932</v>
      </c>
      <c r="XK93">
        <v>45.992636999988498</v>
      </c>
      <c r="XL93">
        <v>1.3714440000003401</v>
      </c>
      <c r="XM93">
        <v>5.7797366399972798</v>
      </c>
      <c r="XN93">
        <v>1.2508861700007401</v>
      </c>
      <c r="XO93">
        <v>1.8071643799994499</v>
      </c>
      <c r="XP93">
        <v>1.7509673299991799</v>
      </c>
      <c r="XQ93">
        <v>19.46981332</v>
      </c>
      <c r="XR93">
        <v>1.22185786999944</v>
      </c>
      <c r="XS93">
        <v>1.2593918399998101</v>
      </c>
      <c r="XT93">
        <v>2.3503669300007499</v>
      </c>
      <c r="XU93">
        <v>2.2165260799993098</v>
      </c>
      <c r="XV93">
        <v>2.7459039999994301</v>
      </c>
      <c r="XW93">
        <v>3.0741665999994399</v>
      </c>
      <c r="XX93">
        <v>3.2497408999988702</v>
      </c>
      <c r="XY93">
        <v>3.2304977999992799</v>
      </c>
      <c r="XZ93">
        <v>1.1911172000000101</v>
      </c>
      <c r="YA93">
        <v>9.87922790000448</v>
      </c>
      <c r="YB93">
        <v>0.96529509999982099</v>
      </c>
      <c r="YC93">
        <v>1.0778630000004299</v>
      </c>
      <c r="YD93">
        <v>1.19058349999978</v>
      </c>
      <c r="YE93">
        <v>4.7298102999993699</v>
      </c>
      <c r="YF93">
        <v>1.17155819999971</v>
      </c>
      <c r="YG93">
        <v>0.94365443999959098</v>
      </c>
      <c r="YH93">
        <v>1569.6973781399399</v>
      </c>
      <c r="YI93">
        <v>114.14341510005799</v>
      </c>
      <c r="YJ93">
        <v>304.21316700009601</v>
      </c>
      <c r="YK93">
        <v>3.0377744799989199</v>
      </c>
      <c r="YL93">
        <v>1.4485993399994199</v>
      </c>
      <c r="YM93">
        <v>2364337.4144668598</v>
      </c>
      <c r="YN93">
        <v>1.2401178599993701</v>
      </c>
      <c r="YO93">
        <v>1.22443822999958</v>
      </c>
      <c r="YP93">
        <v>1.83460537999963</v>
      </c>
      <c r="YQ93">
        <v>171.40017600008301</v>
      </c>
      <c r="YR93">
        <v>146.30739960004601</v>
      </c>
      <c r="YS93">
        <v>6.4825648999976702</v>
      </c>
      <c r="YT93">
        <v>7.63155030000053</v>
      </c>
      <c r="YU93">
        <v>369.76334929978498</v>
      </c>
      <c r="YV93">
        <v>229.02249410003401</v>
      </c>
      <c r="YW93">
        <v>1.3576864999995499</v>
      </c>
      <c r="YX93">
        <v>1.3760414999996999</v>
      </c>
      <c r="YY93">
        <v>1.2236658000001599</v>
      </c>
      <c r="YZ93">
        <v>4.0191885000022003</v>
      </c>
      <c r="ZA93">
        <v>1.3157239699994501</v>
      </c>
      <c r="ZB93">
        <v>4.0906963200031896</v>
      </c>
      <c r="ZC93">
        <v>1.0877837400003001</v>
      </c>
      <c r="ZD93">
        <v>1.10716890000003</v>
      </c>
    </row>
    <row r="94" spans="1:680" x14ac:dyDescent="0.25">
      <c r="A94" s="40">
        <v>44196</v>
      </c>
      <c r="B94" s="6">
        <v>2.0673066000017601</v>
      </c>
      <c r="C94" s="6">
        <v>1.85460873999909</v>
      </c>
      <c r="D94">
        <v>1.0031253800007101</v>
      </c>
      <c r="E94">
        <v>1.7482248199994499</v>
      </c>
      <c r="F94">
        <v>1.0768342200008201</v>
      </c>
      <c r="G94">
        <v>1.11641349999991</v>
      </c>
      <c r="H94">
        <v>1.07501469999988</v>
      </c>
      <c r="I94">
        <v>3.0579446000010599</v>
      </c>
      <c r="J94">
        <v>1.1249676000006701</v>
      </c>
      <c r="K94">
        <v>2.3861481999993002</v>
      </c>
      <c r="L94">
        <v>2.6286097000011099</v>
      </c>
      <c r="M94">
        <v>1.6788135999995599</v>
      </c>
      <c r="N94">
        <v>2.5102766999989399</v>
      </c>
      <c r="O94">
        <v>2.4708889499997899</v>
      </c>
      <c r="P94">
        <v>3.0417366900001102</v>
      </c>
      <c r="Q94">
        <v>0.98295710999991603</v>
      </c>
      <c r="R94">
        <v>2.8205153999988402</v>
      </c>
      <c r="S94">
        <v>2.97347969999828</v>
      </c>
      <c r="T94">
        <v>3.5018289200015702</v>
      </c>
      <c r="U94">
        <v>1.17353551000087</v>
      </c>
      <c r="V94">
        <v>1.6021131100005701</v>
      </c>
      <c r="W94">
        <v>2.7686804002987602</v>
      </c>
      <c r="X94">
        <v>2.1699397525990198</v>
      </c>
      <c r="Y94">
        <v>3.39259870000024</v>
      </c>
      <c r="Z94">
        <v>1.1095609000003599</v>
      </c>
      <c r="AA94">
        <v>1.2847790399991901</v>
      </c>
      <c r="AB94">
        <v>1.11000616999991</v>
      </c>
      <c r="AC94">
        <v>11.430199120004501</v>
      </c>
      <c r="AD94">
        <v>25.097931550000801</v>
      </c>
      <c r="AE94">
        <v>1.08414642000025</v>
      </c>
      <c r="AF94">
        <v>72.453058299957803</v>
      </c>
      <c r="AG94">
        <v>10.186482289995199</v>
      </c>
      <c r="AH94">
        <v>1.8687810600004</v>
      </c>
      <c r="AI94">
        <v>1.1136294999996601</v>
      </c>
      <c r="AJ94">
        <v>2.65889550000065</v>
      </c>
      <c r="AK94">
        <v>2.4359484999986298</v>
      </c>
      <c r="AL94">
        <v>1.51786610999989</v>
      </c>
      <c r="AM94">
        <v>1.7285546000002801</v>
      </c>
      <c r="AN94">
        <v>959.58482952043403</v>
      </c>
      <c r="AO94">
        <v>230.24959419993701</v>
      </c>
      <c r="AP94">
        <v>173.36304139997799</v>
      </c>
      <c r="AQ94">
        <v>14.0724590000027</v>
      </c>
      <c r="AR94">
        <v>1.5234815799995001</v>
      </c>
      <c r="AS94">
        <v>1.29283116000079</v>
      </c>
      <c r="AT94">
        <v>1.51823350000086</v>
      </c>
      <c r="AU94">
        <v>4.0388460000031001</v>
      </c>
      <c r="AV94">
        <v>3.2713627999983101</v>
      </c>
      <c r="AW94">
        <v>1.4462533799996899</v>
      </c>
      <c r="AX94">
        <v>13.043046020000499</v>
      </c>
      <c r="AY94">
        <v>1.5017112900004601</v>
      </c>
      <c r="AZ94">
        <v>6.8996126999991203</v>
      </c>
      <c r="BA94">
        <v>1.5783174999996801</v>
      </c>
      <c r="BB94">
        <v>4.2607810600020501</v>
      </c>
      <c r="BC94">
        <v>2.5696235100003801</v>
      </c>
      <c r="BD94">
        <v>0.95980862000033096</v>
      </c>
      <c r="BE94">
        <v>1.7346935999994499</v>
      </c>
      <c r="BF94">
        <v>2.07576770000014</v>
      </c>
      <c r="BG94">
        <v>2.3526902999983599</v>
      </c>
      <c r="BH94">
        <v>2.6012742999991998</v>
      </c>
      <c r="BI94">
        <v>1.67925769999965</v>
      </c>
      <c r="BJ94">
        <v>110.503803999978</v>
      </c>
      <c r="BK94">
        <v>1.11065919999965</v>
      </c>
      <c r="BL94">
        <v>3.4783779899989899</v>
      </c>
      <c r="BM94">
        <v>1.8338637500000901</v>
      </c>
      <c r="BN94">
        <v>1.61291698000059</v>
      </c>
      <c r="BO94">
        <v>1.1085223999998599</v>
      </c>
      <c r="BP94">
        <v>1.0607834999991601</v>
      </c>
      <c r="BQ94">
        <v>2.0089139000010601</v>
      </c>
      <c r="BR94">
        <v>2.0831102999982201</v>
      </c>
      <c r="BS94">
        <v>2.24436559999958</v>
      </c>
      <c r="BT94">
        <v>1.04940840000017</v>
      </c>
      <c r="BU94">
        <v>1.5205251999996101</v>
      </c>
      <c r="BV94">
        <v>1.86447679999947</v>
      </c>
      <c r="BW94">
        <v>7.4745324999967098</v>
      </c>
      <c r="BX94">
        <v>4.9340421000015304</v>
      </c>
      <c r="BY94">
        <v>3.0754267999982399</v>
      </c>
      <c r="BZ94">
        <v>99.992052410030695</v>
      </c>
      <c r="CA94">
        <v>9.2543931999971392</v>
      </c>
      <c r="CB94">
        <v>1.1053633999999899</v>
      </c>
      <c r="CC94">
        <v>23.826890900003502</v>
      </c>
      <c r="CD94">
        <v>4.7275785000019797</v>
      </c>
      <c r="CE94">
        <v>9.2833804999972909</v>
      </c>
      <c r="CF94">
        <v>2.7290323999986899</v>
      </c>
      <c r="CG94">
        <v>37.936396099976299</v>
      </c>
      <c r="CH94">
        <v>1.06937289999951</v>
      </c>
      <c r="CI94">
        <v>2.00951899999927</v>
      </c>
      <c r="CJ94">
        <v>6.16943819999869</v>
      </c>
      <c r="CK94">
        <v>4.8195696999973698</v>
      </c>
      <c r="CL94">
        <v>2.5110549999990299</v>
      </c>
      <c r="CM94">
        <v>3.1002751000014501</v>
      </c>
      <c r="CN94">
        <v>31.3724646999908</v>
      </c>
      <c r="CO94">
        <v>1.2445258000007</v>
      </c>
      <c r="CP94">
        <v>1.5067295999997401</v>
      </c>
      <c r="CQ94">
        <v>1.2571709000003499</v>
      </c>
      <c r="CR94">
        <v>1.28457730000082</v>
      </c>
      <c r="CS94">
        <v>1.28372839999975</v>
      </c>
      <c r="CT94">
        <v>12.111587899999</v>
      </c>
      <c r="CU94">
        <v>130.653575999895</v>
      </c>
      <c r="CV94">
        <v>14.0369160999981</v>
      </c>
      <c r="CW94">
        <v>24.4208809999982</v>
      </c>
      <c r="CX94">
        <v>78.865039999946006</v>
      </c>
      <c r="CY94">
        <v>18.797017000004399</v>
      </c>
      <c r="CZ94">
        <v>143.433702999959</v>
      </c>
      <c r="DA94">
        <v>10.687239499995499</v>
      </c>
      <c r="DB94">
        <v>10.198704399998</v>
      </c>
      <c r="DC94">
        <v>22.585079000011302</v>
      </c>
      <c r="DD94">
        <v>2.6847958100006499</v>
      </c>
      <c r="DE94">
        <v>1.54876725000031</v>
      </c>
      <c r="DF94">
        <v>1.37602877999961</v>
      </c>
      <c r="DG94">
        <v>1.18617176000043</v>
      </c>
      <c r="DH94">
        <v>3.2362498299990001</v>
      </c>
      <c r="DI94">
        <v>7978.6503957062996</v>
      </c>
      <c r="DJ94">
        <v>1.3007948100003</v>
      </c>
      <c r="DK94">
        <v>2.5239294700004402</v>
      </c>
      <c r="DL94">
        <v>27.927336810011202</v>
      </c>
      <c r="DM94">
        <v>2.2323054500011499</v>
      </c>
      <c r="DN94">
        <v>8.5733770999941008</v>
      </c>
      <c r="DO94">
        <v>2.8141481400016302</v>
      </c>
      <c r="DP94">
        <v>3.0223150700003298</v>
      </c>
      <c r="DQ94">
        <v>1.2698013699991899</v>
      </c>
      <c r="DR94">
        <v>10.978601950002499</v>
      </c>
      <c r="DS94">
        <v>1.2047196500007</v>
      </c>
      <c r="DT94">
        <v>1.30419045999952</v>
      </c>
      <c r="DU94">
        <v>3.7452721100016801</v>
      </c>
      <c r="DV94">
        <v>3.64166776999991</v>
      </c>
      <c r="DW94">
        <v>3.4839971799992799</v>
      </c>
      <c r="DX94">
        <v>1.3815068099993399</v>
      </c>
      <c r="DY94">
        <v>124.960094999988</v>
      </c>
      <c r="DZ94">
        <v>1.39062353000008</v>
      </c>
      <c r="EA94">
        <v>1.83628370000042</v>
      </c>
      <c r="EB94">
        <v>1.12225561999912</v>
      </c>
      <c r="EC94">
        <v>1.1288299999996501</v>
      </c>
      <c r="ED94">
        <v>1.0533536000002599</v>
      </c>
      <c r="EE94">
        <v>2.92713898000147</v>
      </c>
      <c r="EF94">
        <v>1.37434249000034</v>
      </c>
      <c r="EG94">
        <v>2.4990566000015</v>
      </c>
      <c r="EH94">
        <v>1.43395473000055</v>
      </c>
      <c r="EI94">
        <v>1.77198936000059</v>
      </c>
      <c r="EJ94">
        <v>1.8798672299999499</v>
      </c>
      <c r="EK94">
        <v>3.24934650000068</v>
      </c>
      <c r="EL94">
        <v>6.0714922999977698</v>
      </c>
      <c r="EM94">
        <v>29.5431038000097</v>
      </c>
      <c r="EN94">
        <v>1.59192805000021</v>
      </c>
      <c r="EO94">
        <v>1.35444477999954</v>
      </c>
      <c r="EP94">
        <v>1.0825484500000999</v>
      </c>
      <c r="EQ94">
        <v>1.08272733999911</v>
      </c>
      <c r="ER94">
        <v>1.3336135499994299</v>
      </c>
      <c r="ES94">
        <v>1.0606221300004099</v>
      </c>
      <c r="ET94">
        <v>1.6199573899994</v>
      </c>
      <c r="EU94">
        <v>3.0250857399987598</v>
      </c>
      <c r="EV94">
        <v>1.1373799600005401</v>
      </c>
      <c r="EW94">
        <v>1.0208284500004099</v>
      </c>
      <c r="EX94">
        <v>114.40193499997299</v>
      </c>
      <c r="EY94">
        <v>6.6733058600002604</v>
      </c>
      <c r="EZ94">
        <v>3.38818950000132</v>
      </c>
      <c r="FA94">
        <v>1.2022313399993401</v>
      </c>
      <c r="FC94">
        <v>205.63806369993799</v>
      </c>
      <c r="FD94">
        <v>10274.6182725281</v>
      </c>
      <c r="FE94">
        <v>105.36949920002399</v>
      </c>
      <c r="FF94">
        <v>1.1077052199998401</v>
      </c>
      <c r="FG94">
        <v>4249.7382219135798</v>
      </c>
      <c r="FH94">
        <v>1.0333350000000801</v>
      </c>
      <c r="FI94">
        <v>1.08591193999928</v>
      </c>
      <c r="FJ94">
        <v>1.22063290000006</v>
      </c>
      <c r="FK94">
        <v>22.911292970005899</v>
      </c>
      <c r="FL94">
        <v>1.39953190000051</v>
      </c>
      <c r="FM94">
        <v>2.22373929999958</v>
      </c>
      <c r="FN94">
        <v>1.8547302999995701</v>
      </c>
      <c r="FO94">
        <v>1.1933731999997701</v>
      </c>
      <c r="FP94">
        <v>3.3479628999994002</v>
      </c>
      <c r="FQ94">
        <v>1.6648925099998499</v>
      </c>
      <c r="FR94">
        <v>1.20634014999996</v>
      </c>
      <c r="FS94">
        <v>1.17453912000019</v>
      </c>
      <c r="FT94">
        <v>2.0473924200014202</v>
      </c>
      <c r="FU94">
        <v>2.0047284399988698</v>
      </c>
      <c r="FV94">
        <v>1.0494078299998399</v>
      </c>
      <c r="FW94">
        <v>1.3995809900006899</v>
      </c>
      <c r="FX94">
        <v>1.13983666000058</v>
      </c>
      <c r="FY94">
        <v>1.3187353699995601</v>
      </c>
      <c r="FZ94">
        <v>1.08530380000047</v>
      </c>
      <c r="GA94">
        <v>3.88206513000114</v>
      </c>
      <c r="GB94">
        <v>1.23485749999963</v>
      </c>
      <c r="GC94">
        <v>340.66006137011601</v>
      </c>
      <c r="GD94">
        <v>102.39616240002201</v>
      </c>
      <c r="GE94">
        <v>181.83006569999301</v>
      </c>
      <c r="GF94">
        <v>293.35861490014901</v>
      </c>
      <c r="GG94">
        <v>279.56113729998498</v>
      </c>
      <c r="GH94">
        <v>133.34053879999601</v>
      </c>
      <c r="GI94">
        <v>277.07115019997599</v>
      </c>
      <c r="GJ94">
        <v>112.05400460003899</v>
      </c>
      <c r="GK94">
        <v>215.45111080002999</v>
      </c>
      <c r="GL94">
        <v>1.0851163000006601</v>
      </c>
      <c r="GM94">
        <v>2.3031536000016799</v>
      </c>
      <c r="GN94">
        <v>1.4913261999990901</v>
      </c>
      <c r="GO94">
        <v>7.4548576000015601</v>
      </c>
      <c r="GP94">
        <v>2.9439085000012701</v>
      </c>
      <c r="GQ94">
        <v>1.1215991000008201</v>
      </c>
      <c r="GR94">
        <v>2.2426185000003902</v>
      </c>
      <c r="GS94">
        <v>4.6124201999991801</v>
      </c>
      <c r="GT94">
        <v>2.1291129999990499</v>
      </c>
      <c r="GU94">
        <v>2.9837574000011999</v>
      </c>
      <c r="GV94">
        <v>12.088720600004301</v>
      </c>
      <c r="GW94">
        <v>1.3960738000005199</v>
      </c>
      <c r="GX94">
        <v>8.1778340000018908</v>
      </c>
      <c r="GY94">
        <v>4.1143972999998404</v>
      </c>
      <c r="GZ94">
        <v>1.01268879999952</v>
      </c>
      <c r="HA94">
        <v>2.3724743999991902</v>
      </c>
      <c r="HB94">
        <v>0.99778390000028605</v>
      </c>
      <c r="HC94">
        <v>5.4107054999985804</v>
      </c>
      <c r="HD94">
        <v>1.35051759999988</v>
      </c>
      <c r="HE94">
        <v>154.52233069995401</v>
      </c>
      <c r="HF94">
        <v>3.5876849000014799</v>
      </c>
      <c r="HG94">
        <v>1.01665270000012</v>
      </c>
      <c r="HH94">
        <v>2.4253019999996499</v>
      </c>
      <c r="HI94">
        <v>5.8849563999974599</v>
      </c>
      <c r="HJ94">
        <v>1.0993385999991001</v>
      </c>
      <c r="HK94">
        <v>4.21870659999695</v>
      </c>
      <c r="HL94">
        <v>155.258453790098</v>
      </c>
      <c r="HM94">
        <v>4.2466958399963897</v>
      </c>
      <c r="HN94">
        <v>75.410858900053398</v>
      </c>
      <c r="HO94">
        <v>1075.27723665908</v>
      </c>
      <c r="HP94">
        <v>1.1392184600008499</v>
      </c>
      <c r="HQ94">
        <v>1.14787654999964</v>
      </c>
      <c r="HR94">
        <v>117.90614336996801</v>
      </c>
      <c r="HS94">
        <v>179.41669271001601</v>
      </c>
      <c r="HT94">
        <v>128.73449605004899</v>
      </c>
      <c r="HU94">
        <v>153.276551380055</v>
      </c>
      <c r="HV94">
        <v>154.526418149937</v>
      </c>
      <c r="HW94">
        <v>388.60679731983703</v>
      </c>
      <c r="HX94">
        <v>121.082171480055</v>
      </c>
      <c r="HY94">
        <v>133.17365995002899</v>
      </c>
      <c r="HZ94">
        <v>109.18621726997701</v>
      </c>
      <c r="IA94">
        <v>1.0938788000003099</v>
      </c>
      <c r="IB94">
        <v>1.10542480000004</v>
      </c>
      <c r="IC94">
        <v>1.15741479999997</v>
      </c>
      <c r="ID94">
        <v>1.2185945000001099</v>
      </c>
      <c r="IE94">
        <v>1.0040900999993001</v>
      </c>
      <c r="IF94">
        <v>1.3832223999997999</v>
      </c>
      <c r="IG94">
        <v>1.7898339999992501</v>
      </c>
      <c r="IH94">
        <v>1.3525537000004999</v>
      </c>
      <c r="II94">
        <v>1.3553222999998999</v>
      </c>
      <c r="IJ94">
        <v>1.03044260000024</v>
      </c>
      <c r="IK94">
        <v>1.0893116999996</v>
      </c>
      <c r="IL94">
        <v>1.1106739999995601</v>
      </c>
      <c r="IM94">
        <v>1.1619169000005101</v>
      </c>
      <c r="IN94">
        <v>1.0219584000005899</v>
      </c>
      <c r="IO94">
        <v>1.01851469999929</v>
      </c>
      <c r="IP94">
        <v>3.0140352000016701</v>
      </c>
      <c r="IQ94">
        <v>1.09798299999966</v>
      </c>
      <c r="IR94">
        <v>1.0080053999990899</v>
      </c>
      <c r="IS94">
        <v>1.31375640000078</v>
      </c>
      <c r="IT94">
        <v>1.3440874000007199</v>
      </c>
      <c r="IU94">
        <v>1.15946099999928</v>
      </c>
      <c r="IV94">
        <v>1.50819889999912</v>
      </c>
      <c r="IW94">
        <v>1.0194568000006301</v>
      </c>
      <c r="IX94">
        <v>1.63539739999942</v>
      </c>
      <c r="IY94">
        <v>1.3730957000007</v>
      </c>
      <c r="IZ94">
        <v>2.0260682000007399</v>
      </c>
      <c r="JA94">
        <v>1.40708839999934</v>
      </c>
      <c r="JB94">
        <v>1.2487320000000199</v>
      </c>
      <c r="JC94">
        <v>1.1734851000001101</v>
      </c>
      <c r="JD94">
        <v>1.1587474000007201</v>
      </c>
      <c r="JE94">
        <v>1.1574065000004301</v>
      </c>
      <c r="JF94">
        <v>4.2316664000027204</v>
      </c>
      <c r="JG94">
        <v>1.4930533999995499</v>
      </c>
      <c r="JH94">
        <v>1.3815123000003999</v>
      </c>
      <c r="JI94">
        <v>1.00664379999944</v>
      </c>
      <c r="JJ94">
        <v>5.78902599999856</v>
      </c>
      <c r="JK94">
        <v>1.59666549999929</v>
      </c>
      <c r="JL94">
        <v>1.5944670000008001</v>
      </c>
      <c r="JM94">
        <v>1.8339068999994199</v>
      </c>
      <c r="JN94">
        <v>1.1639321000002401</v>
      </c>
      <c r="JO94">
        <v>2.5076392299997701</v>
      </c>
      <c r="JP94">
        <v>560.18273600004602</v>
      </c>
      <c r="JQ94">
        <v>207.99483431992101</v>
      </c>
      <c r="JR94">
        <v>11.7683569999936</v>
      </c>
      <c r="JS94">
        <v>1.94764639999994</v>
      </c>
      <c r="JT94">
        <v>1.2905900999994599</v>
      </c>
      <c r="JU94">
        <v>6.33418979999988</v>
      </c>
      <c r="JV94">
        <v>108.01600299996799</v>
      </c>
      <c r="JW94">
        <v>0.99700810000012996</v>
      </c>
      <c r="JX94">
        <v>106.915369000053</v>
      </c>
      <c r="JY94">
        <v>1.03759671999978</v>
      </c>
      <c r="JZ94">
        <v>1.0577012100002301</v>
      </c>
      <c r="KA94">
        <v>106.272425999981</v>
      </c>
      <c r="KB94">
        <v>81.568102000048398</v>
      </c>
      <c r="KC94">
        <v>100.00525599997501</v>
      </c>
      <c r="KD94">
        <v>108.46267699997399</v>
      </c>
      <c r="KE94">
        <v>118.825138999964</v>
      </c>
      <c r="KF94">
        <v>102.24077699997</v>
      </c>
      <c r="KG94">
        <v>118.76086100004601</v>
      </c>
      <c r="KH94">
        <v>107.610928999959</v>
      </c>
      <c r="KI94">
        <v>177.195490000071</v>
      </c>
      <c r="KJ94">
        <v>166.16473799990499</v>
      </c>
      <c r="KK94">
        <v>122.952215999947</v>
      </c>
      <c r="KL94">
        <v>105.638096999959</v>
      </c>
      <c r="KM94">
        <v>150.991757000098</v>
      </c>
      <c r="KN94">
        <v>129.389521999983</v>
      </c>
      <c r="KO94">
        <v>108.11789999995401</v>
      </c>
      <c r="KP94">
        <v>105.073714000056</v>
      </c>
      <c r="KQ94">
        <v>180.714422000106</v>
      </c>
      <c r="KR94">
        <v>288.20754799991801</v>
      </c>
      <c r="KS94">
        <v>136.223079999909</v>
      </c>
      <c r="KT94">
        <v>132.117030000081</v>
      </c>
      <c r="KU94">
        <v>213.92479699989801</v>
      </c>
      <c r="KV94">
        <v>111.37873500003499</v>
      </c>
      <c r="KW94">
        <v>115.760652999976</v>
      </c>
      <c r="KX94">
        <v>182.77130399993601</v>
      </c>
      <c r="KY94">
        <v>208.960810000077</v>
      </c>
      <c r="KZ94">
        <v>103.277753000031</v>
      </c>
      <c r="LA94">
        <v>110.14038300001999</v>
      </c>
      <c r="LB94">
        <v>128.79346899990901</v>
      </c>
      <c r="LC94">
        <v>111.80929200001999</v>
      </c>
      <c r="LD94">
        <v>207.544100000057</v>
      </c>
      <c r="LE94">
        <v>87.150133999995901</v>
      </c>
      <c r="LF94">
        <v>122.82729199994399</v>
      </c>
      <c r="LG94">
        <v>119.287831999944</v>
      </c>
      <c r="LH94">
        <v>102.77039199997699</v>
      </c>
      <c r="LI94">
        <v>117.148286000011</v>
      </c>
      <c r="LJ94">
        <v>112.984483000007</v>
      </c>
      <c r="LK94">
        <v>156.78539799992001</v>
      </c>
      <c r="LL94">
        <v>252.95137299993101</v>
      </c>
      <c r="LM94">
        <v>199.75064700003699</v>
      </c>
      <c r="LN94">
        <v>110.257911000052</v>
      </c>
      <c r="LO94">
        <v>152.40131599991599</v>
      </c>
      <c r="LP94">
        <v>102.208202000009</v>
      </c>
      <c r="LQ94">
        <v>117.54061899997799</v>
      </c>
      <c r="LR94">
        <v>100.00485899997901</v>
      </c>
      <c r="LS94">
        <v>139.149000999983</v>
      </c>
      <c r="LT94">
        <v>135.632848999929</v>
      </c>
      <c r="LU94">
        <v>114.371965000057</v>
      </c>
      <c r="LV94">
        <v>150.29433900001499</v>
      </c>
      <c r="LW94">
        <v>102.474754999974</v>
      </c>
      <c r="LX94">
        <v>113.59160699998</v>
      </c>
      <c r="LY94">
        <v>132.91332000005099</v>
      </c>
      <c r="LZ94">
        <v>124.294207000057</v>
      </c>
      <c r="MA94">
        <v>100.57867900002699</v>
      </c>
      <c r="MB94">
        <v>126.151833000011</v>
      </c>
      <c r="MC94">
        <v>155.02721199998601</v>
      </c>
      <c r="MD94">
        <v>107.623081000056</v>
      </c>
      <c r="ME94">
        <v>108.518882000004</v>
      </c>
      <c r="MF94">
        <v>102.20869899995201</v>
      </c>
      <c r="MG94">
        <v>103.038364000036</v>
      </c>
      <c r="MH94">
        <v>151.956918000011</v>
      </c>
      <c r="MI94">
        <v>218.821656000102</v>
      </c>
      <c r="MJ94">
        <v>100.55518200004001</v>
      </c>
      <c r="MK94">
        <v>106.119431999978</v>
      </c>
      <c r="ML94">
        <v>158.343027000083</v>
      </c>
      <c r="MM94">
        <v>112.613051000051</v>
      </c>
      <c r="MN94">
        <v>102.939256999991</v>
      </c>
      <c r="MO94">
        <v>134.96205600001801</v>
      </c>
      <c r="MP94">
        <v>108.929730999982</v>
      </c>
      <c r="MQ94">
        <v>103.300753999967</v>
      </c>
      <c r="MR94">
        <v>104.27057799999599</v>
      </c>
      <c r="MT94">
        <v>215.99763799994301</v>
      </c>
      <c r="MU94">
        <v>286.410957999993</v>
      </c>
      <c r="MV94">
        <v>197.03344399994199</v>
      </c>
      <c r="MW94">
        <v>238.85039400006599</v>
      </c>
      <c r="MX94">
        <v>101.390904000029</v>
      </c>
      <c r="MY94">
        <v>312.93981500016503</v>
      </c>
      <c r="MZ94">
        <v>312.96478400006902</v>
      </c>
      <c r="NA94">
        <v>296.50554500008002</v>
      </c>
      <c r="NB94">
        <v>120.233842000016</v>
      </c>
      <c r="NC94">
        <v>286.511864</v>
      </c>
      <c r="ND94">
        <v>108.797509000055</v>
      </c>
      <c r="NE94">
        <v>146.41744700004301</v>
      </c>
      <c r="NF94">
        <v>224.656368999975</v>
      </c>
      <c r="NG94">
        <v>157.81632400001399</v>
      </c>
      <c r="NH94">
        <v>144.072355000069</v>
      </c>
      <c r="NI94">
        <v>124.971512999968</v>
      </c>
      <c r="NJ94">
        <v>115.04673800000501</v>
      </c>
      <c r="NK94">
        <v>123.194113999954</v>
      </c>
      <c r="NL94">
        <v>122.34583799995001</v>
      </c>
      <c r="NM94">
        <v>120.11332100001199</v>
      </c>
      <c r="NN94">
        <v>157.02194199990501</v>
      </c>
      <c r="NO94">
        <v>102.98756499995901</v>
      </c>
      <c r="NP94">
        <v>124.21852200001</v>
      </c>
      <c r="NQ94">
        <v>110.151266000001</v>
      </c>
      <c r="NR94">
        <v>1.68747740000072</v>
      </c>
      <c r="NS94">
        <v>4.1967816000033098</v>
      </c>
      <c r="NT94">
        <v>1.36711540000033</v>
      </c>
      <c r="NU94">
        <v>1.0391724799992501</v>
      </c>
      <c r="NV94">
        <v>2.46752347000074</v>
      </c>
      <c r="NW94">
        <v>1.1899096800007101</v>
      </c>
      <c r="NX94">
        <v>1.0235589999993</v>
      </c>
      <c r="NY94">
        <v>1.04720869999983</v>
      </c>
      <c r="NZ94">
        <v>1.1326984000006599</v>
      </c>
      <c r="OA94">
        <v>1.09222380000028</v>
      </c>
      <c r="OB94">
        <v>3.7179074000014198</v>
      </c>
      <c r="OC94">
        <v>2.2655779999986398</v>
      </c>
      <c r="OD94">
        <v>3.1249787999986398</v>
      </c>
      <c r="OE94">
        <v>1.59515889999966</v>
      </c>
      <c r="OF94">
        <v>2.97361770000134</v>
      </c>
      <c r="OG94">
        <v>5.8060056999966001</v>
      </c>
      <c r="OH94">
        <v>2.3607912000006799</v>
      </c>
      <c r="OI94">
        <v>2.6260946000002199</v>
      </c>
      <c r="OJ94">
        <v>1.4233949000008601</v>
      </c>
      <c r="OK94">
        <v>1.30094140000074</v>
      </c>
      <c r="OL94">
        <v>1.3945349999994501</v>
      </c>
      <c r="OM94">
        <v>3.1852841799991398</v>
      </c>
      <c r="ON94">
        <v>3.5009291999995198</v>
      </c>
      <c r="OO94">
        <v>1.3776013299993799</v>
      </c>
      <c r="OP94">
        <v>2.1351832600012099</v>
      </c>
      <c r="OQ94">
        <v>2.8328479500014501</v>
      </c>
      <c r="OR94">
        <v>2.81442138000057</v>
      </c>
      <c r="OS94">
        <v>2.5746321400001801</v>
      </c>
      <c r="OT94">
        <v>2.8996065200008201</v>
      </c>
      <c r="OU94">
        <v>1.0619126099991301</v>
      </c>
      <c r="OV94">
        <v>1.55151812999975</v>
      </c>
      <c r="OW94">
        <v>2.4138088299987399</v>
      </c>
      <c r="OX94">
        <v>2.9232223600010898</v>
      </c>
      <c r="OY94">
        <v>55.140625810017802</v>
      </c>
      <c r="OZ94">
        <v>2.77039447000061</v>
      </c>
      <c r="PA94">
        <v>10.7333665000042</v>
      </c>
      <c r="PB94">
        <v>2.6331400999988501</v>
      </c>
      <c r="PC94">
        <v>3.7603879700000098</v>
      </c>
      <c r="PD94">
        <v>3.2913043400003499</v>
      </c>
      <c r="PE94">
        <v>1.8706380599996899</v>
      </c>
      <c r="PF94">
        <v>108.556366399978</v>
      </c>
      <c r="PG94">
        <v>93.206838999991305</v>
      </c>
      <c r="PH94">
        <v>4.0914268999986199</v>
      </c>
      <c r="PI94">
        <v>6.3648188000006503</v>
      </c>
      <c r="PJ94">
        <v>4.3331946000034796</v>
      </c>
      <c r="PK94">
        <v>1.17161680000027</v>
      </c>
      <c r="PL94">
        <v>1.2134534100005101</v>
      </c>
      <c r="PM94">
        <v>1.2540543800005299</v>
      </c>
      <c r="PN94">
        <v>1.5286850899992701</v>
      </c>
      <c r="PO94">
        <v>1.55969643000026</v>
      </c>
      <c r="PP94">
        <v>1.63115758999993</v>
      </c>
      <c r="PQ94">
        <v>1.7107070199999701</v>
      </c>
      <c r="PR94">
        <v>1.37716698000077</v>
      </c>
      <c r="PS94">
        <v>1.74259836999954</v>
      </c>
      <c r="PT94">
        <v>1.9238450199991299</v>
      </c>
      <c r="PU94">
        <v>3.3719360799986999</v>
      </c>
      <c r="PV94">
        <v>8.4891937799984607</v>
      </c>
      <c r="PW94">
        <v>215.42832610011101</v>
      </c>
      <c r="PX94">
        <v>2.15416579999874</v>
      </c>
      <c r="PY94">
        <v>166.41718610003599</v>
      </c>
      <c r="PZ94">
        <v>1.8098621000008299</v>
      </c>
      <c r="QA94">
        <v>1.67334330000085</v>
      </c>
      <c r="QB94">
        <v>103.226689600036</v>
      </c>
      <c r="QC94">
        <v>2.11961470000097</v>
      </c>
      <c r="QD94">
        <v>43186.952349126303</v>
      </c>
      <c r="QE94">
        <v>2.5629537999993799</v>
      </c>
      <c r="QF94">
        <v>2.29836625000098</v>
      </c>
      <c r="QG94">
        <v>228.61678154999399</v>
      </c>
      <c r="QH94">
        <v>130.813425610075</v>
      </c>
      <c r="QI94">
        <v>1.0829047299994301</v>
      </c>
      <c r="QJ94">
        <v>1.1061330400007101</v>
      </c>
      <c r="QK94">
        <v>1.03971339000054</v>
      </c>
      <c r="QL94">
        <v>1.02626661999966</v>
      </c>
      <c r="QM94">
        <v>15.426296370002101</v>
      </c>
      <c r="QN94">
        <v>1.5639030999991499</v>
      </c>
      <c r="QP94">
        <v>1.4260749999994</v>
      </c>
      <c r="QQ94">
        <v>1.3181320999992701</v>
      </c>
      <c r="QR94">
        <v>1.10265699999945</v>
      </c>
      <c r="QS94">
        <v>1.6481794999999699</v>
      </c>
      <c r="QT94">
        <v>1.30477799999971</v>
      </c>
      <c r="QU94">
        <v>114.586492000031</v>
      </c>
      <c r="QV94">
        <v>104.210469000041</v>
      </c>
      <c r="QW94">
        <v>190.41145000001401</v>
      </c>
      <c r="QX94">
        <v>111.922371000051</v>
      </c>
      <c r="QY94">
        <v>107.938122999971</v>
      </c>
      <c r="QZ94">
        <v>104.97217900003299</v>
      </c>
      <c r="RA94">
        <v>104.269695000025</v>
      </c>
      <c r="RB94">
        <v>1.31194013999993</v>
      </c>
      <c r="RC94">
        <v>2.47141585999998</v>
      </c>
      <c r="RE94">
        <v>107.764306999976</v>
      </c>
      <c r="RF94">
        <v>111.99719899997601</v>
      </c>
      <c r="RG94">
        <v>122.336528999964</v>
      </c>
      <c r="RH94">
        <v>150.607067999896</v>
      </c>
      <c r="RI94">
        <v>245.32102099992301</v>
      </c>
      <c r="RJ94">
        <v>101.804261000012</v>
      </c>
      <c r="RL94">
        <v>277.81869899993802</v>
      </c>
      <c r="RM94">
        <v>53.834678000013803</v>
      </c>
      <c r="RN94">
        <v>268.96439799992402</v>
      </c>
      <c r="RO94">
        <v>168.78873999998899</v>
      </c>
      <c r="RP94">
        <v>220.234175000107</v>
      </c>
      <c r="RQ94">
        <v>104.646296999999</v>
      </c>
      <c r="RR94">
        <v>377.83444999996601</v>
      </c>
      <c r="RS94">
        <v>194.61722099990601</v>
      </c>
      <c r="RT94">
        <v>110.874839999946</v>
      </c>
      <c r="RU94">
        <v>186.20049600000499</v>
      </c>
      <c r="RV94">
        <v>328.12667800020398</v>
      </c>
      <c r="RW94">
        <v>62.390040999976897</v>
      </c>
      <c r="RX94">
        <v>373.04587200004602</v>
      </c>
      <c r="RY94">
        <v>200.58788800006701</v>
      </c>
      <c r="RZ94">
        <v>542.33477600011997</v>
      </c>
      <c r="SA94">
        <v>583.60975500009999</v>
      </c>
      <c r="SB94">
        <v>290.06025699991699</v>
      </c>
      <c r="SC94">
        <v>103.663240000024</v>
      </c>
      <c r="SD94">
        <v>198.46669299993701</v>
      </c>
      <c r="SE94">
        <v>348.55900199990703</v>
      </c>
      <c r="SF94">
        <v>250.525212999899</v>
      </c>
      <c r="SG94">
        <v>693.89417899958801</v>
      </c>
      <c r="SH94">
        <v>113.104674999951</v>
      </c>
      <c r="SI94">
        <v>106.71808400005099</v>
      </c>
      <c r="SJ94">
        <v>7932.6643450036599</v>
      </c>
      <c r="SK94">
        <v>65.194723000051496</v>
      </c>
      <c r="SL94">
        <v>151.82817999995299</v>
      </c>
      <c r="SM94">
        <v>285.09830299997702</v>
      </c>
      <c r="SN94">
        <v>341.30174200004001</v>
      </c>
      <c r="SO94">
        <v>202.05928099993599</v>
      </c>
      <c r="SP94">
        <v>564.69456600025296</v>
      </c>
      <c r="SQ94">
        <v>202.23678899998799</v>
      </c>
      <c r="SR94">
        <v>53.906781999976403</v>
      </c>
      <c r="SS94">
        <v>45.798066999996102</v>
      </c>
      <c r="ST94">
        <v>195.94476200011599</v>
      </c>
      <c r="SU94">
        <v>190.90976900001999</v>
      </c>
      <c r="SV94">
        <v>198.02297200006399</v>
      </c>
      <c r="SW94">
        <v>166.906578999944</v>
      </c>
      <c r="SX94">
        <v>205.60420599998901</v>
      </c>
      <c r="SY94">
        <v>185.00061300001099</v>
      </c>
      <c r="SZ94">
        <v>121.511828999966</v>
      </c>
      <c r="TA94">
        <v>149.87208099989201</v>
      </c>
      <c r="TB94">
        <v>104.250748999999</v>
      </c>
      <c r="TC94">
        <v>153.65081100002899</v>
      </c>
      <c r="TD94">
        <v>142.91045200009799</v>
      </c>
      <c r="TE94">
        <v>437.61404999997501</v>
      </c>
      <c r="TF94">
        <v>119.09166899998699</v>
      </c>
      <c r="TG94">
        <v>127.840610999963</v>
      </c>
      <c r="TH94">
        <v>472.95705700013798</v>
      </c>
      <c r="TI94">
        <v>87.054705000016796</v>
      </c>
      <c r="TJ94">
        <v>284.67379500018399</v>
      </c>
      <c r="TK94">
        <v>159.62781199999199</v>
      </c>
      <c r="TL94">
        <v>442.69182700011902</v>
      </c>
      <c r="TM94">
        <v>514.38627200014901</v>
      </c>
      <c r="TN94">
        <v>200.58594099991001</v>
      </c>
      <c r="TO94">
        <v>515.16804500017304</v>
      </c>
      <c r="TP94">
        <v>217.539299000055</v>
      </c>
      <c r="TQ94">
        <v>514.98624600004405</v>
      </c>
      <c r="TR94">
        <v>514.92119199968897</v>
      </c>
      <c r="TS94">
        <v>210.42774099996299</v>
      </c>
      <c r="TT94">
        <v>161.87022399995499</v>
      </c>
      <c r="TV94">
        <v>107.376826999942</v>
      </c>
      <c r="TW94">
        <v>378.81106700003102</v>
      </c>
      <c r="TX94">
        <v>138.29431700008001</v>
      </c>
      <c r="TY94">
        <v>114.951527999947</v>
      </c>
      <c r="TZ94">
        <v>440.59622099995602</v>
      </c>
      <c r="UA94">
        <v>159.56063099997101</v>
      </c>
      <c r="UB94">
        <v>133.56603199988601</v>
      </c>
      <c r="UC94">
        <v>116.837188999983</v>
      </c>
      <c r="UD94">
        <v>111.01292300003099</v>
      </c>
      <c r="UE94">
        <v>136.72638999996701</v>
      </c>
      <c r="UF94">
        <v>112.382186000003</v>
      </c>
      <c r="UG94">
        <v>129.699578</v>
      </c>
      <c r="UH94">
        <v>135.39681000006399</v>
      </c>
      <c r="UI94">
        <v>117.706282000057</v>
      </c>
      <c r="UJ94">
        <v>111.69129900005601</v>
      </c>
      <c r="UK94">
        <v>135.22798500000499</v>
      </c>
      <c r="UL94">
        <v>149.90167800011099</v>
      </c>
      <c r="UM94">
        <v>102.723402000032</v>
      </c>
      <c r="UN94">
        <v>142.237430999987</v>
      </c>
      <c r="UO94">
        <v>188.76422700006501</v>
      </c>
      <c r="UP94">
        <v>187.01306300004899</v>
      </c>
      <c r="UQ94">
        <v>99.6976149999537</v>
      </c>
      <c r="UR94">
        <v>112.440486000036</v>
      </c>
      <c r="US94">
        <v>348.76691399980302</v>
      </c>
      <c r="UT94">
        <v>348.04508000006899</v>
      </c>
      <c r="UU94">
        <v>1926.9110879991199</v>
      </c>
      <c r="UV94">
        <v>139.61225200002099</v>
      </c>
      <c r="UW94">
        <v>455.944653999992</v>
      </c>
      <c r="UX94">
        <v>111.045310999965</v>
      </c>
      <c r="UY94">
        <v>58.6232699999819</v>
      </c>
      <c r="UZ94">
        <v>13.241748999993399</v>
      </c>
      <c r="VA94">
        <v>160.43735900009099</v>
      </c>
      <c r="VB94">
        <v>116.739901000052</v>
      </c>
      <c r="VC94">
        <v>110.47575099999101</v>
      </c>
      <c r="VD94">
        <v>122.134519999963</v>
      </c>
      <c r="VE94">
        <v>109.610404000035</v>
      </c>
      <c r="VF94">
        <v>145.26430499996101</v>
      </c>
      <c r="VG94">
        <v>147.37064899993101</v>
      </c>
      <c r="VH94">
        <v>116.618274000008</v>
      </c>
      <c r="VI94">
        <v>108.015269999974</v>
      </c>
      <c r="VJ94">
        <v>118.999348000041</v>
      </c>
      <c r="VK94">
        <v>117.301377999946</v>
      </c>
      <c r="VL94">
        <v>105.716097999946</v>
      </c>
      <c r="VM94">
        <v>110.40943</v>
      </c>
      <c r="VN94">
        <v>217.70259899995301</v>
      </c>
      <c r="VO94">
        <v>108.220994999981</v>
      </c>
      <c r="VP94">
        <v>294.95234199985902</v>
      </c>
      <c r="VQ94">
        <v>196.13536700001001</v>
      </c>
      <c r="VR94">
        <v>114.13669399998599</v>
      </c>
      <c r="VS94">
        <v>108.59422099997801</v>
      </c>
      <c r="VT94">
        <v>124.79280299996</v>
      </c>
      <c r="VU94">
        <v>173.31060500000601</v>
      </c>
      <c r="VV94">
        <v>213.857528999913</v>
      </c>
      <c r="VW94">
        <v>172.95718799997101</v>
      </c>
      <c r="VX94">
        <v>148.841189000057</v>
      </c>
      <c r="VY94">
        <v>109.076649000053</v>
      </c>
      <c r="VZ94">
        <v>113.438735999982</v>
      </c>
      <c r="WA94">
        <v>106.726080999942</v>
      </c>
      <c r="WB94">
        <v>292.16372400009999</v>
      </c>
      <c r="WC94">
        <v>187.40175700001399</v>
      </c>
      <c r="WD94">
        <v>207.18189799995201</v>
      </c>
      <c r="WE94">
        <v>107.59033299994201</v>
      </c>
      <c r="WF94">
        <v>106.20839799998799</v>
      </c>
      <c r="WG94">
        <v>123.75926199997799</v>
      </c>
      <c r="WH94">
        <v>111.914085000055</v>
      </c>
      <c r="WI94">
        <v>123.893244000035</v>
      </c>
      <c r="WJ94">
        <v>29.743653999990801</v>
      </c>
      <c r="WK94">
        <v>113.988369000028</v>
      </c>
      <c r="WL94">
        <v>105.66509799996901</v>
      </c>
      <c r="WM94">
        <v>226.97962199989701</v>
      </c>
      <c r="WN94">
        <v>291.11361300013999</v>
      </c>
      <c r="WO94">
        <v>356.45240700012101</v>
      </c>
      <c r="WP94">
        <v>222.47799900011199</v>
      </c>
      <c r="WQ94">
        <v>228.577102999901</v>
      </c>
      <c r="WR94">
        <v>277.66785199986799</v>
      </c>
      <c r="WS94">
        <v>242.58606999996101</v>
      </c>
      <c r="WT94">
        <v>460.97848400007899</v>
      </c>
      <c r="WU94">
        <v>467.57676000008399</v>
      </c>
      <c r="WV94">
        <v>727.34028199966997</v>
      </c>
      <c r="WW94">
        <v>130.75740500004</v>
      </c>
      <c r="WX94">
        <v>306.42388600017898</v>
      </c>
      <c r="WY94">
        <v>148.86363000003601</v>
      </c>
      <c r="WZ94">
        <v>257.02994599984999</v>
      </c>
      <c r="XA94">
        <v>91.654280000016996</v>
      </c>
      <c r="XB94">
        <v>198.81135999993401</v>
      </c>
      <c r="XC94">
        <v>92.722212000051499</v>
      </c>
      <c r="XD94">
        <v>479.16845199978002</v>
      </c>
      <c r="XE94">
        <v>159.709889000049</v>
      </c>
      <c r="XF94">
        <v>246.42333199991799</v>
      </c>
      <c r="XG94">
        <v>102.132270999951</v>
      </c>
      <c r="XH94">
        <v>209.31581100006599</v>
      </c>
      <c r="XI94">
        <v>102.627673999988</v>
      </c>
      <c r="XJ94">
        <v>217.48361300001901</v>
      </c>
      <c r="XK94">
        <v>45.987020000000498</v>
      </c>
      <c r="XL94">
        <v>1.37086855000052</v>
      </c>
      <c r="XM94">
        <v>5.7799384500031001</v>
      </c>
      <c r="XN94">
        <v>1.2510212399993199</v>
      </c>
      <c r="XO94">
        <v>1.8076610099997199</v>
      </c>
      <c r="XP94">
        <v>1.7510657099992399</v>
      </c>
      <c r="XQ94">
        <v>19.468300000007702</v>
      </c>
      <c r="XR94">
        <v>1.22254398999939</v>
      </c>
      <c r="XS94">
        <v>1.2595791599996999</v>
      </c>
      <c r="XT94">
        <v>2.35055169000043</v>
      </c>
      <c r="XU94">
        <v>2.2168913099994798</v>
      </c>
      <c r="XV94">
        <v>2.7456863000006702</v>
      </c>
      <c r="XW94">
        <v>3.07473759999993</v>
      </c>
      <c r="XX94">
        <v>3.2507676999994102</v>
      </c>
      <c r="XY94">
        <v>3.2302213000002702</v>
      </c>
      <c r="XZ94">
        <v>1.1910354499996201</v>
      </c>
      <c r="YA94">
        <v>9.8786857999948605</v>
      </c>
      <c r="YB94">
        <v>0.963244100000338</v>
      </c>
      <c r="YC94">
        <v>1.0777746000003401</v>
      </c>
      <c r="YD94">
        <v>1.19042389999959</v>
      </c>
      <c r="YE94">
        <v>4.7291228999965798</v>
      </c>
      <c r="YF94">
        <v>1.17144030000054</v>
      </c>
      <c r="YG94">
        <v>0.94539822000024298</v>
      </c>
      <c r="YH94">
        <v>1569.5560368597501</v>
      </c>
      <c r="YI94">
        <v>114.14333099999899</v>
      </c>
      <c r="YJ94">
        <v>304.24311899999202</v>
      </c>
      <c r="YK94">
        <v>3.0383496899994502</v>
      </c>
      <c r="YL94">
        <v>1.44879813999978</v>
      </c>
      <c r="YM94">
        <v>2365077.5520896902</v>
      </c>
      <c r="YN94">
        <v>1.23980250999921</v>
      </c>
      <c r="YO94">
        <v>1.2241174600003399</v>
      </c>
      <c r="YP94">
        <v>1.83379412000068</v>
      </c>
      <c r="YQ94">
        <v>171.414492999902</v>
      </c>
      <c r="YR94">
        <v>146.297090899898</v>
      </c>
      <c r="YS94">
        <v>6.4820766999982897</v>
      </c>
      <c r="YT94">
        <v>7.6309861999980102</v>
      </c>
      <c r="YU94">
        <v>369.719696999993</v>
      </c>
      <c r="YV94">
        <v>229.126669300022</v>
      </c>
      <c r="YW94">
        <v>1.35740219999934</v>
      </c>
      <c r="YX94">
        <v>1.37588580000011</v>
      </c>
      <c r="YY94">
        <v>1.22395639999922</v>
      </c>
      <c r="YZ94">
        <v>4.0189412399995499</v>
      </c>
      <c r="ZA94">
        <v>1.3184015099996</v>
      </c>
      <c r="ZB94">
        <v>4.1154012900005901</v>
      </c>
      <c r="ZC94">
        <v>1.0943421200008701</v>
      </c>
      <c r="ZD94">
        <v>1.10752119999961</v>
      </c>
    </row>
    <row r="95" spans="1:680" x14ac:dyDescent="0.25">
      <c r="A95" s="40">
        <v>44197</v>
      </c>
      <c r="RD95">
        <v>146.39394699991701</v>
      </c>
    </row>
    <row r="96" spans="1:680" x14ac:dyDescent="0.25">
      <c r="A96" s="40">
        <v>44200</v>
      </c>
      <c r="B96" s="6">
        <v>2.0653576500008102</v>
      </c>
      <c r="C96" s="6">
        <v>1.83997072999955</v>
      </c>
      <c r="D96">
        <v>1.0026111999995899</v>
      </c>
      <c r="E96">
        <v>1.7445189200007001</v>
      </c>
      <c r="F96">
        <v>1.0745477500004199</v>
      </c>
      <c r="G96">
        <v>1.1146451000004201</v>
      </c>
      <c r="H96">
        <v>1.0736433000001899</v>
      </c>
      <c r="I96">
        <v>3.05828689999908</v>
      </c>
      <c r="J96">
        <v>1.12503819999984</v>
      </c>
      <c r="K96">
        <v>2.3700591000015301</v>
      </c>
      <c r="L96">
        <v>2.6026639000010601</v>
      </c>
      <c r="M96">
        <v>1.66228140000021</v>
      </c>
      <c r="N96">
        <v>2.5237497999987699</v>
      </c>
      <c r="O96">
        <v>2.4674974900008202</v>
      </c>
      <c r="P96">
        <v>3.0375553300000302</v>
      </c>
      <c r="Q96">
        <v>0.97865583000020695</v>
      </c>
      <c r="R96">
        <v>2.8158403900015401</v>
      </c>
      <c r="S96">
        <v>2.9605603199997899</v>
      </c>
      <c r="T96">
        <v>3.4866101000006902</v>
      </c>
      <c r="U96">
        <v>1.1684380700007799</v>
      </c>
      <c r="V96">
        <v>1.5963384900005599</v>
      </c>
      <c r="W96">
        <v>2.76736948129837</v>
      </c>
      <c r="X96">
        <v>2.1704759023996298</v>
      </c>
      <c r="Y96">
        <v>3.3959697999998801</v>
      </c>
      <c r="Z96">
        <v>1.1097513599997899</v>
      </c>
      <c r="AA96">
        <v>1.2852437900000999</v>
      </c>
      <c r="AB96">
        <v>1.11020694000035</v>
      </c>
      <c r="AC96">
        <v>11.3116719300015</v>
      </c>
      <c r="AD96">
        <v>25.0907715400099</v>
      </c>
      <c r="AE96">
        <v>1.08403580999948</v>
      </c>
      <c r="AF96">
        <v>72.481434919987805</v>
      </c>
      <c r="AG96">
        <v>10.128227530003601</v>
      </c>
      <c r="AH96">
        <v>1.84973164000075</v>
      </c>
      <c r="AI96">
        <v>1.1138667600007499</v>
      </c>
      <c r="AJ96">
        <v>2.63106799999878</v>
      </c>
      <c r="AK96">
        <v>2.4099955999990899</v>
      </c>
      <c r="AL96">
        <v>1.5015979799991299</v>
      </c>
      <c r="AM96">
        <v>1.70924089999971</v>
      </c>
      <c r="AN96">
        <v>953.03927194978996</v>
      </c>
      <c r="AO96">
        <v>228.67224166006801</v>
      </c>
      <c r="AP96">
        <v>172.14938719989701</v>
      </c>
      <c r="AQ96">
        <v>14.1240371000022</v>
      </c>
      <c r="AR96">
        <v>1.5244100300005801</v>
      </c>
      <c r="AS96">
        <v>1.29330934999962</v>
      </c>
      <c r="AT96">
        <v>1.51882685000055</v>
      </c>
      <c r="AU96">
        <v>4.0476099799998302</v>
      </c>
      <c r="AV96">
        <v>3.2712123999990599</v>
      </c>
      <c r="AW96">
        <v>1.4465925200001899</v>
      </c>
      <c r="AX96">
        <v>13.018221999998801</v>
      </c>
      <c r="AY96">
        <v>1.4959358199994299</v>
      </c>
      <c r="AZ96">
        <v>6.9392181000002902</v>
      </c>
      <c r="BA96">
        <v>1.57848870000089</v>
      </c>
      <c r="BB96">
        <v>4.2798787400024603</v>
      </c>
      <c r="BC96">
        <v>2.5814089699997602</v>
      </c>
      <c r="BD96">
        <v>0.96418996000011203</v>
      </c>
      <c r="BE96">
        <v>1.7350451999991501</v>
      </c>
      <c r="BF96">
        <v>2.0755782999985999</v>
      </c>
      <c r="BG96">
        <v>2.3395152999983102</v>
      </c>
      <c r="BH96">
        <v>2.5974357999984901</v>
      </c>
      <c r="BI96">
        <v>1.67860389999987</v>
      </c>
      <c r="BJ96">
        <v>110.557080599945</v>
      </c>
      <c r="BK96">
        <v>1.1104997999991599</v>
      </c>
      <c r="BL96">
        <v>3.4660434600009502</v>
      </c>
      <c r="BM96">
        <v>1.8269100800007401</v>
      </c>
      <c r="BN96">
        <v>1.6120174799998499</v>
      </c>
      <c r="BO96">
        <v>1.1085466000004101</v>
      </c>
      <c r="BP96">
        <v>1.0602483999991801</v>
      </c>
      <c r="BQ96">
        <v>2.0091320999999902</v>
      </c>
      <c r="BR96">
        <v>2.0799378000010602</v>
      </c>
      <c r="BS96">
        <v>2.2441393000008198</v>
      </c>
      <c r="BT96">
        <v>1.04947790000006</v>
      </c>
      <c r="BU96">
        <v>1.5210121000000101</v>
      </c>
      <c r="BV96">
        <v>1.8403269999998899</v>
      </c>
      <c r="BW96">
        <v>7.4097324000031204</v>
      </c>
      <c r="BX96">
        <v>4.8995174000010602</v>
      </c>
      <c r="BY96">
        <v>3.07287290000022</v>
      </c>
      <c r="BZ96">
        <v>100.036684170016</v>
      </c>
      <c r="CA96">
        <v>9.2552700999949593</v>
      </c>
      <c r="CB96">
        <v>1.1052362999998899</v>
      </c>
      <c r="CC96">
        <v>23.8160598000104</v>
      </c>
      <c r="CD96">
        <v>4.7151283999992302</v>
      </c>
      <c r="CE96">
        <v>9.4110258000000595</v>
      </c>
      <c r="CF96">
        <v>2.7255513999989498</v>
      </c>
      <c r="CG96">
        <v>37.924189799989101</v>
      </c>
      <c r="CH96">
        <v>1.06842680000045</v>
      </c>
      <c r="CI96">
        <v>2.0033548999999802</v>
      </c>
      <c r="CJ96">
        <v>6.1725452000027898</v>
      </c>
      <c r="CK96">
        <v>4.8215519000004896</v>
      </c>
      <c r="CL96">
        <v>2.51189000000159</v>
      </c>
      <c r="CM96">
        <v>3.1004874999998702</v>
      </c>
      <c r="CN96">
        <v>31.3760137000063</v>
      </c>
      <c r="CO96">
        <v>1.24464280000029</v>
      </c>
      <c r="CP96">
        <v>1.5302623999996301</v>
      </c>
      <c r="CQ96">
        <v>1.2692004000000501</v>
      </c>
      <c r="CR96">
        <v>1.2846334000005299</v>
      </c>
      <c r="CS96">
        <v>1.2837586000005099</v>
      </c>
      <c r="CT96">
        <v>12.1125549999997</v>
      </c>
      <c r="CU96">
        <v>130.66162199992701</v>
      </c>
      <c r="CV96">
        <v>14.0392290000018</v>
      </c>
      <c r="CW96">
        <v>24.197500000009299</v>
      </c>
      <c r="CX96">
        <v>78.775417000055299</v>
      </c>
      <c r="CY96">
        <v>18.8046650000033</v>
      </c>
      <c r="CZ96">
        <v>143.44718099990899</v>
      </c>
      <c r="DA96">
        <v>10.691784900001901</v>
      </c>
      <c r="DB96">
        <v>10.1993554999935</v>
      </c>
      <c r="DC96">
        <v>22.590564999991301</v>
      </c>
      <c r="DD96">
        <v>2.6757718900007599</v>
      </c>
      <c r="DE96">
        <v>1.53250982999998</v>
      </c>
      <c r="DF96">
        <v>1.36399173999962</v>
      </c>
      <c r="DG96">
        <v>1.1757954999993701</v>
      </c>
      <c r="DH96">
        <v>3.2197820399996999</v>
      </c>
      <c r="DI96">
        <v>7937.9244929924598</v>
      </c>
      <c r="DJ96">
        <v>1.2925501499994401</v>
      </c>
      <c r="DK96">
        <v>2.5165110499983698</v>
      </c>
      <c r="DL96">
        <v>27.931231310009</v>
      </c>
      <c r="DM96">
        <v>2.2313856399996399</v>
      </c>
      <c r="DN96">
        <v>8.5634810899937293</v>
      </c>
      <c r="DO96">
        <v>2.8140241900000502</v>
      </c>
      <c r="DP96">
        <v>3.0209697600003</v>
      </c>
      <c r="DQ96">
        <v>1.2587492999991801</v>
      </c>
      <c r="DR96">
        <v>10.978069849996199</v>
      </c>
      <c r="DS96">
        <v>1.2072286700004</v>
      </c>
      <c r="DT96">
        <v>1.3022972399994599</v>
      </c>
      <c r="DU96">
        <v>3.7118387100017598</v>
      </c>
      <c r="DV96">
        <v>3.5996586900000702</v>
      </c>
      <c r="DW96">
        <v>3.4438532200001601</v>
      </c>
      <c r="DX96">
        <v>1.3658300299994199</v>
      </c>
      <c r="DY96">
        <v>124.83626699994799</v>
      </c>
      <c r="DZ96">
        <v>1.3899052199994899</v>
      </c>
      <c r="EA96">
        <v>1.83583940000062</v>
      </c>
      <c r="EB96">
        <v>1.12198449000061</v>
      </c>
      <c r="EC96">
        <v>1.1290587000003101</v>
      </c>
      <c r="ED96">
        <v>1.05360932999974</v>
      </c>
      <c r="EE96">
        <v>2.9276297399992499</v>
      </c>
      <c r="EF96">
        <v>1.3744750900004901</v>
      </c>
      <c r="EG96">
        <v>2.4993962000007701</v>
      </c>
      <c r="EH96">
        <v>1.43954416000088</v>
      </c>
      <c r="EI96">
        <v>1.77289431999998</v>
      </c>
      <c r="EJ96">
        <v>1.87460963000012</v>
      </c>
      <c r="EK96">
        <v>3.25039280000055</v>
      </c>
      <c r="EL96">
        <v>6.0602246999988001</v>
      </c>
      <c r="EM96">
        <v>29.545487399998802</v>
      </c>
      <c r="EN96">
        <v>1.58011142999931</v>
      </c>
      <c r="EO96">
        <v>1.35462747999918</v>
      </c>
      <c r="EP96">
        <v>1.08176807999916</v>
      </c>
      <c r="EQ96">
        <v>1.08302250000088</v>
      </c>
      <c r="ER96">
        <v>1.33368712000083</v>
      </c>
      <c r="ES96">
        <v>1.0602524299993099</v>
      </c>
      <c r="ET96">
        <v>1.62012710999988</v>
      </c>
      <c r="EU96">
        <v>3.02539242000057</v>
      </c>
      <c r="EV96">
        <v>1.13752028999988</v>
      </c>
      <c r="EW96">
        <v>1.0203381999999701</v>
      </c>
      <c r="EX96">
        <v>114.410511999973</v>
      </c>
      <c r="EY96">
        <v>6.6250066400025398</v>
      </c>
      <c r="EZ96">
        <v>3.3663769999984701</v>
      </c>
      <c r="FA96">
        <v>1.19340851999914</v>
      </c>
      <c r="FC96">
        <v>204.59940840001201</v>
      </c>
      <c r="FD96">
        <v>10081.447066634901</v>
      </c>
      <c r="FE96">
        <v>105.568542000023</v>
      </c>
      <c r="FF96">
        <v>1.10351672999968</v>
      </c>
      <c r="FG96">
        <v>4238.9939412474596</v>
      </c>
      <c r="FH96">
        <v>1.0306117000000099</v>
      </c>
      <c r="FI96">
        <v>1.09835177000059</v>
      </c>
      <c r="FJ96">
        <v>1.23465564000071</v>
      </c>
      <c r="FK96">
        <v>22.838141869986401</v>
      </c>
      <c r="FL96">
        <v>1.3653666999998699</v>
      </c>
      <c r="FM96">
        <v>2.2191029999994498</v>
      </c>
      <c r="FN96">
        <v>1.88270550000016</v>
      </c>
      <c r="FO96">
        <v>1.1941588999998201</v>
      </c>
      <c r="FP96">
        <v>3.3467836000018001</v>
      </c>
      <c r="FQ96">
        <v>1.6641906000004401</v>
      </c>
      <c r="FR96">
        <v>1.2064715100004799</v>
      </c>
      <c r="FS96">
        <v>1.1648962199997199</v>
      </c>
      <c r="FT96">
        <v>2.0519300400010301</v>
      </c>
      <c r="FU96">
        <v>2.00842402000126</v>
      </c>
      <c r="FV96">
        <v>1.05475642999954</v>
      </c>
      <c r="FW96">
        <v>1.39802656999927</v>
      </c>
      <c r="FX96">
        <v>1.1414117399999699</v>
      </c>
      <c r="FY96">
        <v>1.3158331300001</v>
      </c>
      <c r="FZ96">
        <v>1.0852869099999201</v>
      </c>
      <c r="GA96">
        <v>3.8883294599982001</v>
      </c>
      <c r="GB96">
        <v>1.23227539999971</v>
      </c>
      <c r="GC96">
        <v>339.4378910698</v>
      </c>
      <c r="GD96">
        <v>102.424552300014</v>
      </c>
      <c r="GE96">
        <v>181.48654110007899</v>
      </c>
      <c r="GF96">
        <v>293.59982449980498</v>
      </c>
      <c r="GG96">
        <v>279.90614050021401</v>
      </c>
      <c r="GH96">
        <v>133.50490240007599</v>
      </c>
      <c r="GI96">
        <v>277.22612510016199</v>
      </c>
      <c r="GJ96">
        <v>112.217274400056</v>
      </c>
      <c r="GK96">
        <v>215.767387399916</v>
      </c>
      <c r="GL96">
        <v>1.0847460999993901</v>
      </c>
      <c r="GM96">
        <v>2.2983423000005101</v>
      </c>
      <c r="GN96">
        <v>1.48646890000055</v>
      </c>
      <c r="GO96">
        <v>7.4571767000015798</v>
      </c>
      <c r="GP96">
        <v>2.9453372999996601</v>
      </c>
      <c r="GQ96">
        <v>1.1216019000003099</v>
      </c>
      <c r="GR96">
        <v>2.2441475000014202</v>
      </c>
      <c r="GS96">
        <v>4.6139541000011404</v>
      </c>
      <c r="GT96">
        <v>2.1296986000015701</v>
      </c>
      <c r="GU96">
        <v>2.9799803999994801</v>
      </c>
      <c r="GV96">
        <v>12.0815471999958</v>
      </c>
      <c r="GW96">
        <v>1.3961656999999801</v>
      </c>
      <c r="GX96">
        <v>8.1966618000005802</v>
      </c>
      <c r="GY96">
        <v>4.1148672999988802</v>
      </c>
      <c r="GZ96">
        <v>1.0127551000005</v>
      </c>
      <c r="HA96">
        <v>2.3635537000009199</v>
      </c>
      <c r="HB96">
        <v>0.98399059999974303</v>
      </c>
      <c r="HC96">
        <v>5.3358659000005</v>
      </c>
      <c r="HD96">
        <v>1.3689161000002099</v>
      </c>
      <c r="HE96">
        <v>154.44843790005001</v>
      </c>
      <c r="HF96">
        <v>3.58950610000102</v>
      </c>
      <c r="HG96">
        <v>1.0105442000003699</v>
      </c>
      <c r="HH96">
        <v>2.4262543000004402</v>
      </c>
      <c r="HI96">
        <v>5.8851705999986699</v>
      </c>
      <c r="HJ96">
        <v>1.0993440000001999</v>
      </c>
      <c r="HK96">
        <v>4.2049173999985197</v>
      </c>
      <c r="HL96">
        <v>154.05346832005301</v>
      </c>
      <c r="HM96">
        <v>4.1806006600018</v>
      </c>
      <c r="HN96">
        <v>74.463009550003306</v>
      </c>
      <c r="HO96">
        <v>1067.2285540308801</v>
      </c>
      <c r="HP96">
        <v>1.1394290799999001</v>
      </c>
      <c r="HQ96">
        <v>1.14708129999963</v>
      </c>
      <c r="HR96">
        <v>118.099126880057</v>
      </c>
      <c r="HS96">
        <v>182.60792351001899</v>
      </c>
      <c r="HT96">
        <v>129.15550434007301</v>
      </c>
      <c r="HU96">
        <v>154.14005083008701</v>
      </c>
      <c r="HV96">
        <v>155.406732060015</v>
      </c>
      <c r="HW96">
        <v>395.256400229875</v>
      </c>
      <c r="HX96">
        <v>121.285191319999</v>
      </c>
      <c r="HY96">
        <v>133.61432869988499</v>
      </c>
      <c r="HZ96">
        <v>109.347194300033</v>
      </c>
      <c r="IA96">
        <v>1.0954251000002799</v>
      </c>
      <c r="IB96">
        <v>1.10680909999974</v>
      </c>
      <c r="IC96">
        <v>1.15951689999929</v>
      </c>
      <c r="ID96">
        <v>1.21967430000041</v>
      </c>
      <c r="IE96">
        <v>1.0059801999996101</v>
      </c>
      <c r="IF96">
        <v>1.3853715999994201</v>
      </c>
      <c r="IG96">
        <v>1.7932156999995601</v>
      </c>
      <c r="IH96">
        <v>1.3545742999995101</v>
      </c>
      <c r="II96">
        <v>1.3573761000006901</v>
      </c>
      <c r="IJ96">
        <v>1.03192999999919</v>
      </c>
      <c r="IK96">
        <v>1.0909840000003901</v>
      </c>
      <c r="IL96">
        <v>1.1123951000008701</v>
      </c>
      <c r="IM96">
        <v>1.16372159999992</v>
      </c>
      <c r="IN96">
        <v>1.0234963999991999</v>
      </c>
      <c r="IO96">
        <v>1.01997619999929</v>
      </c>
      <c r="IP96">
        <v>3.0186925999987602</v>
      </c>
      <c r="IQ96">
        <v>1.09955629999968</v>
      </c>
      <c r="IR96">
        <v>1.00928569999996</v>
      </c>
      <c r="IS96">
        <v>1.3157847000002201</v>
      </c>
      <c r="IT96">
        <v>1.3461167999994399</v>
      </c>
      <c r="IU96">
        <v>1.16162040000017</v>
      </c>
      <c r="IV96">
        <v>1.5110067999994501</v>
      </c>
      <c r="IW96">
        <v>1.02126329999919</v>
      </c>
      <c r="IX96">
        <v>1.6384183999998601</v>
      </c>
      <c r="IY96">
        <v>1.3756897999992399</v>
      </c>
      <c r="IZ96">
        <v>2.0278531000003599</v>
      </c>
      <c r="JA96">
        <v>1.40930259999914</v>
      </c>
      <c r="JB96">
        <v>1.24987499999952</v>
      </c>
      <c r="JC96">
        <v>1.1756635000001601</v>
      </c>
      <c r="JD96">
        <v>1.1608840999997501</v>
      </c>
      <c r="JE96">
        <v>1.1594984999992399</v>
      </c>
      <c r="JF96">
        <v>4.2396603000015602</v>
      </c>
      <c r="JG96">
        <v>1.4957752999998799</v>
      </c>
      <c r="JH96">
        <v>1.3839356999997099</v>
      </c>
      <c r="JI96">
        <v>1.0083663000004901</v>
      </c>
      <c r="JJ96">
        <v>5.78742790000251</v>
      </c>
      <c r="JK96">
        <v>1.5934381000006399</v>
      </c>
      <c r="JL96">
        <v>1.59123510000063</v>
      </c>
      <c r="JM96">
        <v>1.8316360999997401</v>
      </c>
      <c r="JN96">
        <v>1.16408629999933</v>
      </c>
      <c r="JO96">
        <v>2.5016636799991798</v>
      </c>
      <c r="JP96">
        <v>557.12357942014899</v>
      </c>
      <c r="JQ96">
        <v>206.85710705001799</v>
      </c>
      <c r="JR96">
        <v>11.775768999999899</v>
      </c>
      <c r="JS96">
        <v>1.94771150000088</v>
      </c>
      <c r="JT96">
        <v>1.29065350000019</v>
      </c>
      <c r="JU96">
        <v>6.3199947999964898</v>
      </c>
      <c r="JV96">
        <v>108.015909999958</v>
      </c>
      <c r="JW96">
        <v>0.99644549999993604</v>
      </c>
      <c r="JX96">
        <v>107.01303499995301</v>
      </c>
      <c r="JY96">
        <v>1.03867739999987</v>
      </c>
      <c r="JZ96">
        <v>1.0588494999992699</v>
      </c>
      <c r="KA96">
        <v>109.055118000018</v>
      </c>
      <c r="KB96">
        <v>81.1582939999644</v>
      </c>
      <c r="KC96">
        <v>100.008569999947</v>
      </c>
      <c r="KD96">
        <v>108.43500399996999</v>
      </c>
      <c r="KE96">
        <v>118.565330000012</v>
      </c>
      <c r="KF96">
        <v>101.967192000011</v>
      </c>
      <c r="KG96">
        <v>118.50925300002601</v>
      </c>
      <c r="KH96">
        <v>107.382820000057</v>
      </c>
      <c r="KI96">
        <v>177.74573100008999</v>
      </c>
      <c r="KJ96">
        <v>166.66322300000999</v>
      </c>
      <c r="KK96">
        <v>122.795124999946</v>
      </c>
      <c r="KL96">
        <v>105.503047000035</v>
      </c>
      <c r="KM96">
        <v>151.13025299995201</v>
      </c>
      <c r="KN96">
        <v>129.50314399995801</v>
      </c>
      <c r="KO96">
        <v>108.61976999999</v>
      </c>
      <c r="KP96">
        <v>104.76739299995801</v>
      </c>
      <c r="KQ96">
        <v>180.41529599996301</v>
      </c>
      <c r="KR96">
        <v>286.947186999954</v>
      </c>
      <c r="KS96">
        <v>135.22854700009299</v>
      </c>
      <c r="KT96">
        <v>131.457697999896</v>
      </c>
      <c r="KU96">
        <v>212.43509300006599</v>
      </c>
      <c r="KV96">
        <v>111.214070999995</v>
      </c>
      <c r="KW96">
        <v>115.472426999942</v>
      </c>
      <c r="KX96">
        <v>182.07694400008799</v>
      </c>
      <c r="KY96">
        <v>207.89794400008401</v>
      </c>
      <c r="KZ96">
        <v>103.10236500005701</v>
      </c>
      <c r="LA96">
        <v>110.232024000026</v>
      </c>
      <c r="LB96">
        <v>127.33238499995799</v>
      </c>
      <c r="LC96">
        <v>111.782380999997</v>
      </c>
      <c r="LD96">
        <v>207.90578999998999</v>
      </c>
      <c r="LE96">
        <v>86.511461999965803</v>
      </c>
      <c r="LF96">
        <v>122.570488999947</v>
      </c>
      <c r="LG96">
        <v>119.23771799996</v>
      </c>
      <c r="LH96">
        <v>102.92976400000001</v>
      </c>
      <c r="LI96">
        <v>116.187327999971</v>
      </c>
      <c r="LJ96">
        <v>113.62136700004299</v>
      </c>
      <c r="LK96">
        <v>155.51015600003299</v>
      </c>
      <c r="LL96">
        <v>253.15774399996701</v>
      </c>
      <c r="LM96">
        <v>199.996806999901</v>
      </c>
      <c r="LN96">
        <v>110.416164000053</v>
      </c>
      <c r="LO96">
        <v>151.82688999990901</v>
      </c>
      <c r="LP96">
        <v>101.954283999978</v>
      </c>
      <c r="LQ96">
        <v>117.38478600001</v>
      </c>
      <c r="LR96">
        <v>100.007775999955</v>
      </c>
      <c r="LS96">
        <v>138.64754400006501</v>
      </c>
      <c r="LT96">
        <v>135.837233999977</v>
      </c>
      <c r="LU96">
        <v>114.472133000032</v>
      </c>
      <c r="LV96">
        <v>150.56350699998401</v>
      </c>
      <c r="LW96">
        <v>102.348039999953</v>
      </c>
      <c r="LX96">
        <v>113.321172000025</v>
      </c>
      <c r="LY96">
        <v>132.02468700008501</v>
      </c>
      <c r="LZ96">
        <v>123.465003999998</v>
      </c>
      <c r="MA96">
        <v>100.32049600000001</v>
      </c>
      <c r="MB96">
        <v>125.68154400005</v>
      </c>
      <c r="MC96">
        <v>154.100840999978</v>
      </c>
      <c r="MD96">
        <v>106.892254999955</v>
      </c>
      <c r="ME96">
        <v>107.599589999998</v>
      </c>
      <c r="MF96">
        <v>101.907266999944</v>
      </c>
      <c r="MG96">
        <v>103.003251999966</v>
      </c>
      <c r="MH96">
        <v>151.38768499996499</v>
      </c>
      <c r="MI96">
        <v>218.78101400006599</v>
      </c>
      <c r="MJ96">
        <v>99.344914000015706</v>
      </c>
      <c r="MK96">
        <v>106.082317000022</v>
      </c>
      <c r="ML96">
        <v>157.31577900005499</v>
      </c>
      <c r="MM96">
        <v>111.909120999975</v>
      </c>
      <c r="MN96">
        <v>102.637572000036</v>
      </c>
      <c r="MO96">
        <v>134.868471999886</v>
      </c>
      <c r="MP96">
        <v>109.209450999973</v>
      </c>
      <c r="MQ96">
        <v>103.763609000016</v>
      </c>
      <c r="MR96">
        <v>104.119503000053</v>
      </c>
      <c r="MT96">
        <v>215.980830000015</v>
      </c>
      <c r="MU96">
        <v>286.39697000011802</v>
      </c>
      <c r="MV96">
        <v>197.47956699994401</v>
      </c>
      <c r="MW96">
        <v>239.610566999996</v>
      </c>
      <c r="MX96">
        <v>101.382849000045</v>
      </c>
      <c r="MY96">
        <v>312.85367000009899</v>
      </c>
      <c r="MZ96">
        <v>312.84346299991</v>
      </c>
      <c r="NA96">
        <v>296.50503499992197</v>
      </c>
      <c r="NB96">
        <v>119.93472400005</v>
      </c>
      <c r="NC96">
        <v>283.915860000066</v>
      </c>
      <c r="ND96">
        <v>109.164399000001</v>
      </c>
      <c r="NE96">
        <v>146.95146299991799</v>
      </c>
      <c r="NF96">
        <v>224.743812999921</v>
      </c>
      <c r="NG96">
        <v>157.87793299998199</v>
      </c>
      <c r="NH96">
        <v>143.940532000037</v>
      </c>
      <c r="NI96">
        <v>125.07435000001</v>
      </c>
      <c r="NJ96">
        <v>114.387875000015</v>
      </c>
      <c r="NK96">
        <v>122.038783999975</v>
      </c>
      <c r="NL96">
        <v>121.182524999953</v>
      </c>
      <c r="NM96">
        <v>119.540757999988</v>
      </c>
      <c r="NN96">
        <v>157.06019799993399</v>
      </c>
      <c r="NO96">
        <v>102.878376999986</v>
      </c>
      <c r="NP96">
        <v>123.736715000006</v>
      </c>
      <c r="NQ96">
        <v>110.394225999946</v>
      </c>
      <c r="NR96">
        <v>1.6778453000006299</v>
      </c>
      <c r="NS96">
        <v>4.1611541000020198</v>
      </c>
      <c r="NT96">
        <v>1.3550952999994501</v>
      </c>
      <c r="NU96">
        <v>1.03938338999978</v>
      </c>
      <c r="NV96">
        <v>2.4568668899992199</v>
      </c>
      <c r="NW96">
        <v>1.18679467000038</v>
      </c>
      <c r="NX96">
        <v>1.02050339999914</v>
      </c>
      <c r="NY96">
        <v>1.0441379999992899</v>
      </c>
      <c r="NZ96">
        <v>1.1293762999994199</v>
      </c>
      <c r="OA96">
        <v>1.09353249999913</v>
      </c>
      <c r="OB96">
        <v>3.7057501000017501</v>
      </c>
      <c r="OC96">
        <v>2.26773039999898</v>
      </c>
      <c r="OD96">
        <v>3.1308277999996799</v>
      </c>
      <c r="OE96">
        <v>1.6002396999992901</v>
      </c>
      <c r="OF96">
        <v>2.9422033000009802</v>
      </c>
      <c r="OG96">
        <v>5.7959499999997197</v>
      </c>
      <c r="OH96">
        <v>2.3403591999995101</v>
      </c>
      <c r="OI96">
        <v>2.6033373999998699</v>
      </c>
      <c r="OJ96">
        <v>1.39048229999935</v>
      </c>
      <c r="OK96">
        <v>1.30009500000051</v>
      </c>
      <c r="OL96">
        <v>1.3935388000008999</v>
      </c>
      <c r="OM96">
        <v>3.1846947000012702</v>
      </c>
      <c r="ON96">
        <v>3.5094854000017199</v>
      </c>
      <c r="OO96">
        <v>1.39626151000084</v>
      </c>
      <c r="OP96">
        <v>2.1362728499989299</v>
      </c>
      <c r="OQ96">
        <v>2.8342530299996702</v>
      </c>
      <c r="OR96">
        <v>2.81562959000075</v>
      </c>
      <c r="OS96">
        <v>2.57785195999895</v>
      </c>
      <c r="OT96">
        <v>2.8986017200004399</v>
      </c>
      <c r="OU96">
        <v>1.06154328000048</v>
      </c>
      <c r="OV96">
        <v>1.5269096600004599</v>
      </c>
      <c r="OW96">
        <v>2.4076688200002501</v>
      </c>
      <c r="OX96">
        <v>2.8980224600018101</v>
      </c>
      <c r="OY96">
        <v>55.122142069973101</v>
      </c>
      <c r="OZ96">
        <v>2.7488499799983401</v>
      </c>
      <c r="PA96">
        <v>10.7232566500024</v>
      </c>
      <c r="PB96">
        <v>2.6337091099994701</v>
      </c>
      <c r="PC96">
        <v>3.76324649999879</v>
      </c>
      <c r="PD96">
        <v>3.28035824999824</v>
      </c>
      <c r="PE96">
        <v>1.8651442900009001</v>
      </c>
      <c r="PF96">
        <v>108.240571400034</v>
      </c>
      <c r="PG96">
        <v>93.152786000049701</v>
      </c>
      <c r="PH96">
        <v>4.0796505999969703</v>
      </c>
      <c r="PI96">
        <v>6.2958478000000504</v>
      </c>
      <c r="PJ96">
        <v>4.2862421000027098</v>
      </c>
      <c r="PK96">
        <v>1.1683611999997101</v>
      </c>
      <c r="PL96">
        <v>1.21723876000033</v>
      </c>
      <c r="PM96">
        <v>1.25803242000075</v>
      </c>
      <c r="PN96">
        <v>1.5473853300009099</v>
      </c>
      <c r="PO96">
        <v>1.57892385999912</v>
      </c>
      <c r="PP96">
        <v>1.63006049999967</v>
      </c>
      <c r="PQ96">
        <v>1.7096141799993301</v>
      </c>
      <c r="PR96">
        <v>1.3764325800002599</v>
      </c>
      <c r="PS96">
        <v>1.7440357499999699</v>
      </c>
      <c r="PT96">
        <v>1.9338109500004099</v>
      </c>
      <c r="PU96">
        <v>3.36699135999879</v>
      </c>
      <c r="PV96">
        <v>8.4613077099929797</v>
      </c>
      <c r="PW96">
        <v>215.846099599963</v>
      </c>
      <c r="PX96">
        <v>2.1531289999984402</v>
      </c>
      <c r="PY96">
        <v>166.42360919993399</v>
      </c>
      <c r="PZ96">
        <v>1.81006759999946</v>
      </c>
      <c r="QA96">
        <v>1.67424580000079</v>
      </c>
      <c r="QB96">
        <v>103.246375899995</v>
      </c>
      <c r="QC96">
        <v>2.1204628000014099</v>
      </c>
      <c r="QD96">
        <v>43181.779348373399</v>
      </c>
      <c r="QE96">
        <v>2.54481880000094</v>
      </c>
      <c r="QF96">
        <v>2.29874397000094</v>
      </c>
      <c r="QG96">
        <v>226.228711920092</v>
      </c>
      <c r="QH96">
        <v>129.68691413989299</v>
      </c>
      <c r="QI96">
        <v>1.08308106000004</v>
      </c>
      <c r="QJ96">
        <v>1.1062954400003899</v>
      </c>
      <c r="QK96">
        <v>1.03858543999922</v>
      </c>
      <c r="QL96">
        <v>1.0264680899999801</v>
      </c>
      <c r="QM96">
        <v>15.379677499993701</v>
      </c>
      <c r="QN96">
        <v>1.5633704400006501</v>
      </c>
      <c r="QP96">
        <v>1.42960669999957</v>
      </c>
      <c r="QQ96">
        <v>1.3216166000002001</v>
      </c>
      <c r="QR96">
        <v>1.1055190999995801</v>
      </c>
      <c r="QS96">
        <v>1.6515978999996199</v>
      </c>
      <c r="QT96">
        <v>1.3070473000006999</v>
      </c>
      <c r="QU96">
        <v>114.50765699998</v>
      </c>
      <c r="QV96">
        <v>104.079735000036</v>
      </c>
      <c r="QW96">
        <v>190.32294200011501</v>
      </c>
      <c r="QX96">
        <v>111.569937000051</v>
      </c>
      <c r="QY96">
        <v>107.816346999956</v>
      </c>
      <c r="QZ96">
        <v>104.90637099999</v>
      </c>
      <c r="RA96">
        <v>104.202093000058</v>
      </c>
      <c r="RB96">
        <v>1.31001878999996</v>
      </c>
      <c r="RC96">
        <v>2.4677911399994601</v>
      </c>
      <c r="RD96">
        <v>145.527361999964</v>
      </c>
      <c r="RE96">
        <v>107.58246699999999</v>
      </c>
      <c r="RF96">
        <v>111.983842000016</v>
      </c>
      <c r="RG96">
        <v>122.34748700004999</v>
      </c>
      <c r="RH96">
        <v>150.61662900005501</v>
      </c>
      <c r="RI96">
        <v>243.572938000085</v>
      </c>
      <c r="RJ96">
        <v>101.016920999973</v>
      </c>
      <c r="RL96">
        <v>281.12969700014202</v>
      </c>
      <c r="RM96">
        <v>54.556664999981898</v>
      </c>
      <c r="RN96">
        <v>268.97433499991899</v>
      </c>
      <c r="RO96">
        <v>168.79891599994201</v>
      </c>
      <c r="RP96">
        <v>220.24323199992099</v>
      </c>
      <c r="RQ96">
        <v>104.57970999996201</v>
      </c>
      <c r="RR96">
        <v>377.85608900012397</v>
      </c>
      <c r="RS96">
        <v>194.62970099994001</v>
      </c>
      <c r="RT96">
        <v>110.87696200003801</v>
      </c>
      <c r="RU96">
        <v>186.213016000111</v>
      </c>
      <c r="RV96">
        <v>328.14916499983502</v>
      </c>
      <c r="RW96">
        <v>63.2289120000205</v>
      </c>
      <c r="RX96">
        <v>373.03714099992101</v>
      </c>
      <c r="RY96">
        <v>200.59137600008401</v>
      </c>
      <c r="RZ96">
        <v>540.95099900010996</v>
      </c>
      <c r="SA96">
        <v>582.14363600034301</v>
      </c>
      <c r="SB96">
        <v>288.16322100022802</v>
      </c>
      <c r="SC96">
        <v>102.92336599994501</v>
      </c>
      <c r="SD96">
        <v>197.179704000009</v>
      </c>
      <c r="SE96">
        <v>345.87290599988802</v>
      </c>
      <c r="SF96">
        <v>248.12701499997601</v>
      </c>
      <c r="SG96">
        <v>687.21624800004099</v>
      </c>
      <c r="SH96">
        <v>111.773903999943</v>
      </c>
      <c r="SI96">
        <v>106.57093599997501</v>
      </c>
      <c r="SJ96">
        <v>7933.8993320018099</v>
      </c>
      <c r="SK96">
        <v>65.200812999974005</v>
      </c>
      <c r="SL96">
        <v>151.84270099992901</v>
      </c>
      <c r="SM96">
        <v>285.147319000214</v>
      </c>
      <c r="SN96">
        <v>341.35114300018199</v>
      </c>
      <c r="SO96">
        <v>202.09400800010201</v>
      </c>
      <c r="SP96">
        <v>564.77007099986099</v>
      </c>
      <c r="SQ96">
        <v>202.27029499993699</v>
      </c>
      <c r="SR96">
        <v>53.9128350000246</v>
      </c>
      <c r="SS96">
        <v>46.318717000016498</v>
      </c>
      <c r="ST96">
        <v>195.95488999993501</v>
      </c>
      <c r="SU96">
        <v>190.918482000008</v>
      </c>
      <c r="SV96">
        <v>198.034134000074</v>
      </c>
      <c r="SW96">
        <v>166.91507299989499</v>
      </c>
      <c r="SX96">
        <v>205.61583600007</v>
      </c>
      <c r="SY96">
        <v>184.37995299999599</v>
      </c>
      <c r="SZ96">
        <v>121.10577000002399</v>
      </c>
      <c r="TA96">
        <v>149.696167000104</v>
      </c>
      <c r="TB96">
        <v>104.373473000014</v>
      </c>
      <c r="TC96">
        <v>153.49248300003799</v>
      </c>
      <c r="TD96">
        <v>142.75129300006699</v>
      </c>
      <c r="TE96">
        <v>436.79589799977799</v>
      </c>
      <c r="TF96">
        <v>119.023033999954</v>
      </c>
      <c r="TG96">
        <v>127.76689700002299</v>
      </c>
      <c r="TH96">
        <v>472.09111900022299</v>
      </c>
      <c r="TI96">
        <v>88.999653000035295</v>
      </c>
      <c r="TJ96">
        <v>297.63978999992798</v>
      </c>
      <c r="TK96">
        <v>159.00767099997</v>
      </c>
      <c r="TL96">
        <v>442.23906800011201</v>
      </c>
      <c r="TM96">
        <v>513.860396999866</v>
      </c>
      <c r="TN96">
        <v>200.38268900010701</v>
      </c>
      <c r="TO96">
        <v>514.64178299997002</v>
      </c>
      <c r="TP96">
        <v>217.44197500008201</v>
      </c>
      <c r="TQ96">
        <v>514.46023800037801</v>
      </c>
      <c r="TR96">
        <v>514.39500200003397</v>
      </c>
      <c r="TS96">
        <v>210.23140499997001</v>
      </c>
      <c r="TT96">
        <v>161.47325400007</v>
      </c>
      <c r="TV96">
        <v>106.431869999971</v>
      </c>
      <c r="TW96">
        <v>378.99006399977998</v>
      </c>
      <c r="TX96">
        <v>138.361440999899</v>
      </c>
      <c r="TY96">
        <v>113.60082199994901</v>
      </c>
      <c r="TZ96">
        <v>440.78668100014301</v>
      </c>
      <c r="UA96">
        <v>159.63405100000099</v>
      </c>
      <c r="UB96">
        <v>133.59228099999001</v>
      </c>
      <c r="UC96">
        <v>116.846684999997</v>
      </c>
      <c r="UD96">
        <v>111.025901000015</v>
      </c>
      <c r="UE96">
        <v>136.756660999963</v>
      </c>
      <c r="UF96">
        <v>112.410982999951</v>
      </c>
      <c r="UG96">
        <v>129.723654000089</v>
      </c>
      <c r="UH96">
        <v>135.42537799989799</v>
      </c>
      <c r="UI96">
        <v>117.71756500005699</v>
      </c>
      <c r="UJ96">
        <v>111.70597000001</v>
      </c>
      <c r="UK96">
        <v>135.278295000084</v>
      </c>
      <c r="UL96">
        <v>148.60918499995</v>
      </c>
      <c r="UM96">
        <v>102.742548999959</v>
      </c>
      <c r="UN96">
        <v>142.48891999991599</v>
      </c>
      <c r="UO96">
        <v>189.23062600009101</v>
      </c>
      <c r="UP96">
        <v>184.908836999908</v>
      </c>
      <c r="UQ96">
        <v>98.530382000026293</v>
      </c>
      <c r="UR96">
        <v>112.473317999975</v>
      </c>
      <c r="US96">
        <v>348.17289400007598</v>
      </c>
      <c r="UT96">
        <v>347.45274200010999</v>
      </c>
      <c r="UU96">
        <v>1923.6301729995801</v>
      </c>
      <c r="UV96">
        <v>139.39591800002401</v>
      </c>
      <c r="UW96">
        <v>452.14895300008402</v>
      </c>
      <c r="UX96">
        <v>110.93069700000299</v>
      </c>
      <c r="UY96">
        <v>59.896747999999199</v>
      </c>
      <c r="UZ96">
        <v>13.5352330000023</v>
      </c>
      <c r="VA96">
        <v>160.440928000025</v>
      </c>
      <c r="VB96">
        <v>116.661867000046</v>
      </c>
      <c r="VC96">
        <v>110.47030699998101</v>
      </c>
      <c r="VD96">
        <v>122.129068000009</v>
      </c>
      <c r="VE96">
        <v>109.560020999983</v>
      </c>
      <c r="VF96">
        <v>145.274379000068</v>
      </c>
      <c r="VG96">
        <v>147.38268600008499</v>
      </c>
      <c r="VH96">
        <v>116.50046000000999</v>
      </c>
      <c r="VI96">
        <v>107.89754200005</v>
      </c>
      <c r="VJ96">
        <v>118.920212000026</v>
      </c>
      <c r="VK96">
        <v>117.19887099997101</v>
      </c>
      <c r="VL96">
        <v>105.62229900003901</v>
      </c>
      <c r="VM96">
        <v>110.300309999962</v>
      </c>
      <c r="VN96">
        <v>217.68737599998701</v>
      </c>
      <c r="VO96">
        <v>108.215276999981</v>
      </c>
      <c r="VP96">
        <v>294.93515599984698</v>
      </c>
      <c r="VQ96">
        <v>196.12628500000599</v>
      </c>
      <c r="VR96">
        <v>114.024231999996</v>
      </c>
      <c r="VS96">
        <v>108.54437599994699</v>
      </c>
      <c r="VT96">
        <v>124.696257999982</v>
      </c>
      <c r="VU96">
        <v>173.36544400011201</v>
      </c>
      <c r="VV96">
        <v>213.921044999966</v>
      </c>
      <c r="VW96">
        <v>172.99907399993401</v>
      </c>
      <c r="VX96">
        <v>148.67326300009199</v>
      </c>
      <c r="VY96">
        <v>109.00300200004099</v>
      </c>
      <c r="VZ96">
        <v>113.34757700003701</v>
      </c>
      <c r="WA96">
        <v>106.730363999959</v>
      </c>
      <c r="WB96">
        <v>291.95612999983098</v>
      </c>
      <c r="WC96">
        <v>187.32357400003801</v>
      </c>
      <c r="WD96">
        <v>207.091407000087</v>
      </c>
      <c r="WE96">
        <v>107.54007300001101</v>
      </c>
      <c r="WF96">
        <v>106.137758999947</v>
      </c>
      <c r="WG96">
        <v>123.753174999962</v>
      </c>
      <c r="WH96">
        <v>111.841459000017</v>
      </c>
      <c r="WI96">
        <v>123.736002000049</v>
      </c>
      <c r="WJ96">
        <v>29.742184000002499</v>
      </c>
      <c r="WK96">
        <v>113.90406800003301</v>
      </c>
      <c r="WL96">
        <v>105.61644300003501</v>
      </c>
      <c r="WM96">
        <v>226.95815699989899</v>
      </c>
      <c r="WN96">
        <v>291.09196300013002</v>
      </c>
      <c r="WO96">
        <v>356.19150299998</v>
      </c>
      <c r="WP96">
        <v>222.106699000113</v>
      </c>
      <c r="WQ96">
        <v>225.854561999906</v>
      </c>
      <c r="WR96">
        <v>274.87113300012402</v>
      </c>
      <c r="WS96">
        <v>240.151879000012</v>
      </c>
      <c r="WT96">
        <v>463.20553100016002</v>
      </c>
      <c r="WU96">
        <v>469.84840600006299</v>
      </c>
      <c r="WV96">
        <v>730.89403299987305</v>
      </c>
      <c r="WW96">
        <v>129.659381000092</v>
      </c>
      <c r="WX96">
        <v>300.36351000005402</v>
      </c>
      <c r="WY96">
        <v>145.92502099997401</v>
      </c>
      <c r="WZ96">
        <v>254.807982000057</v>
      </c>
      <c r="XA96">
        <v>90.862569999997504</v>
      </c>
      <c r="XB96">
        <v>197.13484499999299</v>
      </c>
      <c r="XC96">
        <v>91.933717999956599</v>
      </c>
      <c r="XD96">
        <v>479.202087000012</v>
      </c>
      <c r="XE96">
        <v>159.72000199998701</v>
      </c>
      <c r="XF96">
        <v>246.48388900002499</v>
      </c>
      <c r="XG96">
        <v>102.15743999998099</v>
      </c>
      <c r="XH96">
        <v>209.371533999918</v>
      </c>
      <c r="XI96">
        <v>102.655038999976</v>
      </c>
      <c r="XJ96">
        <v>217.545938000083</v>
      </c>
      <c r="XK96">
        <v>48.075433999998502</v>
      </c>
      <c r="XL96">
        <v>1.3718864399998001</v>
      </c>
      <c r="XM96">
        <v>5.7806166500013196</v>
      </c>
      <c r="XN96">
        <v>1.2512449499990901</v>
      </c>
      <c r="XO96">
        <v>1.8079715799995</v>
      </c>
      <c r="XP96">
        <v>1.7512460199996001</v>
      </c>
      <c r="XQ96">
        <v>19.579132100014199</v>
      </c>
      <c r="XR96">
        <v>1.2222933499997499</v>
      </c>
      <c r="XS96">
        <v>1.2596788099999701</v>
      </c>
      <c r="XT96">
        <v>2.3506828200006602</v>
      </c>
      <c r="XU96">
        <v>2.2171396300000201</v>
      </c>
      <c r="XV96">
        <v>2.7445244000009601</v>
      </c>
      <c r="XW96">
        <v>3.0851160999991398</v>
      </c>
      <c r="XX96">
        <v>3.2495085000009598</v>
      </c>
      <c r="XY96">
        <v>3.2229455999986398</v>
      </c>
      <c r="XZ96">
        <v>1.17055568000069</v>
      </c>
      <c r="YA96">
        <v>9.7089039999991709</v>
      </c>
      <c r="YB96">
        <v>0.93707590000030905</v>
      </c>
      <c r="YC96">
        <v>1.08175080000001</v>
      </c>
      <c r="YD96">
        <v>1.18364459999975</v>
      </c>
      <c r="YE96">
        <v>4.7031569000028002</v>
      </c>
      <c r="YF96">
        <v>1.1648869000000599</v>
      </c>
      <c r="YG96">
        <v>0.945374519999859</v>
      </c>
      <c r="YH96">
        <v>1576.85059366934</v>
      </c>
      <c r="YI96">
        <v>114.275250599952</v>
      </c>
      <c r="YJ96">
        <v>304.26605599978899</v>
      </c>
      <c r="YK96">
        <v>3.0391014300002999</v>
      </c>
      <c r="YL96">
        <v>1.4490230499996</v>
      </c>
      <c r="YM96">
        <v>2365583.6285362202</v>
      </c>
      <c r="YN96">
        <v>1.22809751000023</v>
      </c>
      <c r="YO96">
        <v>1.2124801099998901</v>
      </c>
      <c r="YP96">
        <v>1.81684696999946</v>
      </c>
      <c r="YQ96">
        <v>171.212588000111</v>
      </c>
      <c r="YR96">
        <v>145.672392799985</v>
      </c>
      <c r="YS96">
        <v>6.4328516000023201</v>
      </c>
      <c r="YT96">
        <v>7.5939481000023097</v>
      </c>
      <c r="YU96">
        <v>366.90203080000401</v>
      </c>
      <c r="YV96">
        <v>229.177324499935</v>
      </c>
      <c r="YW96">
        <v>1.3493015000003701</v>
      </c>
      <c r="YX96">
        <v>1.37260009999954</v>
      </c>
      <c r="YY96">
        <v>1.22266520000085</v>
      </c>
      <c r="YZ96">
        <v>3.99932695000098</v>
      </c>
      <c r="ZA96">
        <v>1.3242496999991999</v>
      </c>
      <c r="ZB96">
        <v>4.1705557599998402</v>
      </c>
      <c r="ZC96">
        <v>1.10898701000042</v>
      </c>
      <c r="ZD96">
        <v>1.10958930000015</v>
      </c>
    </row>
    <row r="97" spans="1:680" x14ac:dyDescent="0.25">
      <c r="A97" s="40">
        <v>44201</v>
      </c>
      <c r="B97" s="6">
        <v>2.0691921700017701</v>
      </c>
      <c r="C97" s="6">
        <v>1.84082185000079</v>
      </c>
      <c r="D97">
        <v>1.0034114299996899</v>
      </c>
      <c r="E97">
        <v>1.75036034000004</v>
      </c>
      <c r="F97">
        <v>1.0781500699995401</v>
      </c>
      <c r="G97">
        <v>1.1138074999998899</v>
      </c>
      <c r="H97">
        <v>1.0729979000006999</v>
      </c>
      <c r="I97">
        <v>3.0589359000005101</v>
      </c>
      <c r="J97">
        <v>1.1253142999994501</v>
      </c>
      <c r="K97">
        <v>2.3758818999995102</v>
      </c>
      <c r="L97">
        <v>2.5873616999997502</v>
      </c>
      <c r="M97">
        <v>1.65252770000006</v>
      </c>
      <c r="N97">
        <v>2.5230439000006299</v>
      </c>
      <c r="O97">
        <v>2.4669299599991099</v>
      </c>
      <c r="P97">
        <v>3.03685081000003</v>
      </c>
      <c r="Q97">
        <v>0.978596539999671</v>
      </c>
      <c r="R97">
        <v>2.81253208999988</v>
      </c>
      <c r="S97">
        <v>2.96038196000154</v>
      </c>
      <c r="T97">
        <v>3.4863843899984199</v>
      </c>
      <c r="U97">
        <v>1.16836603999946</v>
      </c>
      <c r="V97">
        <v>1.5963669600005199</v>
      </c>
      <c r="W97">
        <v>2.7564071722990802</v>
      </c>
      <c r="X97">
        <v>2.1710189726000002</v>
      </c>
      <c r="Y97">
        <v>3.3993952999990098</v>
      </c>
      <c r="Z97">
        <v>1.1097998200002599</v>
      </c>
      <c r="AA97">
        <v>1.28550469999936</v>
      </c>
      <c r="AB97">
        <v>1.1103284000000699</v>
      </c>
      <c r="AC97">
        <v>11.3908351699938</v>
      </c>
      <c r="AD97">
        <v>25.151012669986802</v>
      </c>
      <c r="AE97">
        <v>1.0836987900002</v>
      </c>
      <c r="AF97">
        <v>72.541781960055204</v>
      </c>
      <c r="AG97">
        <v>10.1228499099961</v>
      </c>
      <c r="AH97">
        <v>1.8622320300000901</v>
      </c>
      <c r="AI97">
        <v>1.11383896000007</v>
      </c>
      <c r="AJ97">
        <v>2.6230294000015402</v>
      </c>
      <c r="AK97">
        <v>2.4025411000002399</v>
      </c>
      <c r="AL97">
        <v>1.49712014000033</v>
      </c>
      <c r="AM97">
        <v>1.70324129999972</v>
      </c>
      <c r="AN97">
        <v>953.32403608970299</v>
      </c>
      <c r="AO97">
        <v>228.745728580048</v>
      </c>
      <c r="AP97">
        <v>172.20610657008399</v>
      </c>
      <c r="AQ97">
        <v>14.1750014999998</v>
      </c>
      <c r="AR97">
        <v>1.5247623800005401</v>
      </c>
      <c r="AS97">
        <v>1.29377046000081</v>
      </c>
      <c r="AT97">
        <v>1.5193198199995099</v>
      </c>
      <c r="AU97">
        <v>4.0502157299997599</v>
      </c>
      <c r="AV97">
        <v>3.2707789999985799</v>
      </c>
      <c r="AW97">
        <v>1.44700983999974</v>
      </c>
      <c r="AX97">
        <v>13.025373009993899</v>
      </c>
      <c r="AY97">
        <v>1.4974507000006301</v>
      </c>
      <c r="AZ97">
        <v>6.9172932000001301</v>
      </c>
      <c r="BA97">
        <v>1.5787459999992299</v>
      </c>
      <c r="BB97">
        <v>4.2951605199996301</v>
      </c>
      <c r="BC97">
        <v>2.5863180699998298</v>
      </c>
      <c r="BD97">
        <v>0.96600473000035003</v>
      </c>
      <c r="BE97">
        <v>1.73441599999933</v>
      </c>
      <c r="BF97">
        <v>2.07461120000153</v>
      </c>
      <c r="BG97">
        <v>2.3400183000012502</v>
      </c>
      <c r="BH97">
        <v>2.5988185999994999</v>
      </c>
      <c r="BI97">
        <v>1.6893098000000499</v>
      </c>
      <c r="BJ97">
        <v>110.480008700048</v>
      </c>
      <c r="BK97">
        <v>1.1084384999994701</v>
      </c>
      <c r="BL97">
        <v>3.45743651999874</v>
      </c>
      <c r="BM97">
        <v>1.8222970900005699</v>
      </c>
      <c r="BN97">
        <v>1.6125997399995</v>
      </c>
      <c r="BO97">
        <v>1.1076556999996701</v>
      </c>
      <c r="BP97">
        <v>1.0609554999991799</v>
      </c>
      <c r="BQ97">
        <v>2.0093137000003498</v>
      </c>
      <c r="BR97">
        <v>2.09120229999826</v>
      </c>
      <c r="BS97">
        <v>2.2447304000015702</v>
      </c>
      <c r="BT97">
        <v>1.04956200000015</v>
      </c>
      <c r="BU97">
        <v>1.5161136000006099</v>
      </c>
      <c r="BV97">
        <v>1.84501610000007</v>
      </c>
      <c r="BW97">
        <v>7.3680419000011197</v>
      </c>
      <c r="BX97">
        <v>4.8694988999996003</v>
      </c>
      <c r="BY97">
        <v>3.05862089999937</v>
      </c>
      <c r="BZ97">
        <v>100.32947093003899</v>
      </c>
      <c r="CA97">
        <v>9.2560114999941998</v>
      </c>
      <c r="CB97">
        <v>1.1058855999999699</v>
      </c>
      <c r="CC97">
        <v>23.7679774000135</v>
      </c>
      <c r="CD97">
        <v>4.7183195999969003</v>
      </c>
      <c r="CE97">
        <v>9.4427588999969903</v>
      </c>
      <c r="CF97">
        <v>2.7250859999985599</v>
      </c>
      <c r="CG97">
        <v>37.902446000021897</v>
      </c>
      <c r="CH97">
        <v>1.0640512999998499</v>
      </c>
      <c r="CI97">
        <v>2.0124093999984298</v>
      </c>
      <c r="CJ97">
        <v>6.1728730000031602</v>
      </c>
      <c r="CK97">
        <v>4.8131456999981301</v>
      </c>
      <c r="CL97">
        <v>2.50386570000046</v>
      </c>
      <c r="CM97">
        <v>3.10080469999957</v>
      </c>
      <c r="CN97">
        <v>31.3788202000142</v>
      </c>
      <c r="CO97">
        <v>1.2428228999997399</v>
      </c>
      <c r="CP97">
        <v>1.55347810000058</v>
      </c>
      <c r="CQ97">
        <v>1.2584817999995701</v>
      </c>
      <c r="CR97">
        <v>1.2853142000003599</v>
      </c>
      <c r="CS97">
        <v>1.28441770000063</v>
      </c>
      <c r="CT97">
        <v>12.112887099996399</v>
      </c>
      <c r="CU97">
        <v>130.67775600007701</v>
      </c>
      <c r="CV97">
        <v>14.038638400001201</v>
      </c>
      <c r="CW97">
        <v>24.222685999993701</v>
      </c>
      <c r="CX97">
        <v>78.8389479999896</v>
      </c>
      <c r="CY97">
        <v>18.8055799999856</v>
      </c>
      <c r="CZ97">
        <v>143.469597999938</v>
      </c>
      <c r="DA97">
        <v>10.688359199994</v>
      </c>
      <c r="DB97">
        <v>10.2004130999994</v>
      </c>
      <c r="DC97">
        <v>22.588933999999401</v>
      </c>
      <c r="DD97">
        <v>2.6764403199995299</v>
      </c>
      <c r="DE97">
        <v>1.52848020000056</v>
      </c>
      <c r="DF97">
        <v>1.3642001799999</v>
      </c>
      <c r="DG97">
        <v>1.1759753499991299</v>
      </c>
      <c r="DH97">
        <v>3.2203993399998598</v>
      </c>
      <c r="DI97">
        <v>7939.4143603891098</v>
      </c>
      <c r="DJ97">
        <v>1.2848988000005199</v>
      </c>
      <c r="DK97">
        <v>2.5144752400010502</v>
      </c>
      <c r="DL97">
        <v>27.9366104000073</v>
      </c>
      <c r="DM97">
        <v>2.23131250000006</v>
      </c>
      <c r="DN97">
        <v>8.5669075299956603</v>
      </c>
      <c r="DO97">
        <v>2.8143609899998401</v>
      </c>
      <c r="DP97">
        <v>3.0216377500000799</v>
      </c>
      <c r="DQ97">
        <v>1.2573378100005399</v>
      </c>
      <c r="DR97">
        <v>10.978023880001301</v>
      </c>
      <c r="DS97">
        <v>1.2068360299999801</v>
      </c>
      <c r="DT97">
        <v>1.3031653399994001</v>
      </c>
      <c r="DU97">
        <v>3.7108083899984199</v>
      </c>
      <c r="DV97">
        <v>3.6005639799987001</v>
      </c>
      <c r="DW97">
        <v>3.4447180999995899</v>
      </c>
      <c r="DX97">
        <v>1.3661654900006399</v>
      </c>
      <c r="DY97">
        <v>125.007680000039</v>
      </c>
      <c r="DZ97">
        <v>1.39430732999972</v>
      </c>
      <c r="EA97">
        <v>1.84439598000063</v>
      </c>
      <c r="EB97">
        <v>1.1271958699999201</v>
      </c>
      <c r="EC97">
        <v>1.12904809999964</v>
      </c>
      <c r="ED97">
        <v>1.05378738999934</v>
      </c>
      <c r="EE97">
        <v>2.9272239199999599</v>
      </c>
      <c r="EF97">
        <v>1.3737997299995199</v>
      </c>
      <c r="EG97">
        <v>2.4991621000008299</v>
      </c>
      <c r="EH97">
        <v>1.4502080500005801</v>
      </c>
      <c r="EI97">
        <v>1.7726523099991001</v>
      </c>
      <c r="EJ97">
        <v>1.8790741199991301</v>
      </c>
      <c r="EK97">
        <v>3.2499753999982199</v>
      </c>
      <c r="EL97">
        <v>6.0654935999991704</v>
      </c>
      <c r="EM97">
        <v>29.549060099990999</v>
      </c>
      <c r="EN97">
        <v>1.57897632999993</v>
      </c>
      <c r="EO97">
        <v>1.3549450600003199</v>
      </c>
      <c r="EP97">
        <v>1.0818218999993401</v>
      </c>
      <c r="EQ97">
        <v>1.0834078799998701</v>
      </c>
      <c r="ER97">
        <v>1.3339399300002699</v>
      </c>
      <c r="ES97">
        <v>1.0606141400003299</v>
      </c>
      <c r="ET97">
        <v>1.6202780000003301</v>
      </c>
      <c r="EU97">
        <v>3.0256466899991201</v>
      </c>
      <c r="EV97">
        <v>1.1374942399998</v>
      </c>
      <c r="EW97">
        <v>1.02164113000072</v>
      </c>
      <c r="EX97">
        <v>114.42133799998599</v>
      </c>
      <c r="EY97">
        <v>6.62725258000137</v>
      </c>
      <c r="EZ97">
        <v>3.3693964000012802</v>
      </c>
      <c r="FA97">
        <v>1.1938342899993599</v>
      </c>
      <c r="FC97">
        <v>205.37551799998599</v>
      </c>
      <c r="FD97">
        <v>9981.3766147643291</v>
      </c>
      <c r="FE97">
        <v>106.29799720004701</v>
      </c>
      <c r="FF97">
        <v>1.10754197999995</v>
      </c>
      <c r="FG97">
        <v>4238.9808278828896</v>
      </c>
      <c r="FH97">
        <v>1.0347751999997901</v>
      </c>
      <c r="FI97">
        <v>1.10365361000004</v>
      </c>
      <c r="FJ97">
        <v>1.24064320999969</v>
      </c>
      <c r="FK97">
        <v>22.886014210001999</v>
      </c>
      <c r="FL97">
        <v>1.36595119999947</v>
      </c>
      <c r="FM97">
        <v>2.21657810000033</v>
      </c>
      <c r="FN97">
        <v>1.90326429999914</v>
      </c>
      <c r="FO97">
        <v>1.1943465000003901</v>
      </c>
      <c r="FP97">
        <v>3.34250940000129</v>
      </c>
      <c r="FQ97">
        <v>1.6757487800005</v>
      </c>
      <c r="FR97">
        <v>1.2064250500006899</v>
      </c>
      <c r="FS97">
        <v>1.16730391000056</v>
      </c>
      <c r="FT97">
        <v>2.0633516699999701</v>
      </c>
      <c r="FU97">
        <v>2.0204447700016299</v>
      </c>
      <c r="FV97">
        <v>1.05825019999975</v>
      </c>
      <c r="FW97">
        <v>1.39981156000067</v>
      </c>
      <c r="FX97">
        <v>1.1400568299995899</v>
      </c>
      <c r="FY97">
        <v>1.3187213199998999</v>
      </c>
      <c r="FZ97">
        <v>1.0854056000007399</v>
      </c>
      <c r="GA97">
        <v>3.88305309000134</v>
      </c>
      <c r="GB97">
        <v>1.2308663999992899</v>
      </c>
      <c r="GC97">
        <v>342.05757739022403</v>
      </c>
      <c r="GD97">
        <v>102.435504800058</v>
      </c>
      <c r="GE97">
        <v>182.03327220003101</v>
      </c>
      <c r="GF97">
        <v>294.352609700058</v>
      </c>
      <c r="GG97">
        <v>280.98157730000099</v>
      </c>
      <c r="GH97">
        <v>134.01533879991601</v>
      </c>
      <c r="GI97">
        <v>277.633284199983</v>
      </c>
      <c r="GJ97">
        <v>112.435993800056</v>
      </c>
      <c r="GK97">
        <v>216.19085130002301</v>
      </c>
      <c r="GL97">
        <v>1.0851055999992201</v>
      </c>
      <c r="GM97">
        <v>2.29613289999907</v>
      </c>
      <c r="GN97">
        <v>1.4871024000003701</v>
      </c>
      <c r="GO97">
        <v>7.4335499000008003</v>
      </c>
      <c r="GP97">
        <v>2.94531550000102</v>
      </c>
      <c r="GQ97">
        <v>1.1217089999990999</v>
      </c>
      <c r="GR97">
        <v>2.24336649999896</v>
      </c>
      <c r="GS97">
        <v>4.5994112999978798</v>
      </c>
      <c r="GT97">
        <v>2.1295672000014698</v>
      </c>
      <c r="GU97">
        <v>2.9806303000004801</v>
      </c>
      <c r="GV97">
        <v>12.0818047000066</v>
      </c>
      <c r="GW97">
        <v>1.39628000000084</v>
      </c>
      <c r="GX97">
        <v>8.2399506999936403</v>
      </c>
      <c r="GY97">
        <v>4.1150932000018701</v>
      </c>
      <c r="GZ97">
        <v>1.01276390000021</v>
      </c>
      <c r="HA97">
        <v>2.36083979999967</v>
      </c>
      <c r="HB97">
        <v>0.98148779999974101</v>
      </c>
      <c r="HC97">
        <v>5.3220741999975898</v>
      </c>
      <c r="HD97">
        <v>1.3733886999998499</v>
      </c>
      <c r="HE97">
        <v>154.68408580008</v>
      </c>
      <c r="HF97">
        <v>3.58955190000052</v>
      </c>
      <c r="HG97">
        <v>1.0086928000000599</v>
      </c>
      <c r="HH97">
        <v>2.4168658999988102</v>
      </c>
      <c r="HI97">
        <v>5.8854136000009003</v>
      </c>
      <c r="HJ97">
        <v>1.09952479999993</v>
      </c>
      <c r="HK97">
        <v>4.1918024999977197</v>
      </c>
      <c r="HL97">
        <v>154.836003819946</v>
      </c>
      <c r="HM97">
        <v>4.1969296399984204</v>
      </c>
      <c r="HN97">
        <v>74.701454150024801</v>
      </c>
      <c r="HO97">
        <v>1067.8236059900401</v>
      </c>
      <c r="HP97">
        <v>1.1394662200000301</v>
      </c>
      <c r="HQ97">
        <v>1.1472217999998999</v>
      </c>
      <c r="HR97">
        <v>117.84080806002</v>
      </c>
      <c r="HS97">
        <v>183.20629548002</v>
      </c>
      <c r="HT97">
        <v>128.729200930102</v>
      </c>
      <c r="HU97">
        <v>153.95118802995401</v>
      </c>
      <c r="HV97">
        <v>155.22376566007699</v>
      </c>
      <c r="HW97">
        <v>394.20810423977701</v>
      </c>
      <c r="HX97">
        <v>121.023841629969</v>
      </c>
      <c r="HY97">
        <v>133.17812835006001</v>
      </c>
      <c r="HZ97">
        <v>109.913597699953</v>
      </c>
      <c r="IA97">
        <v>1.10017379999954</v>
      </c>
      <c r="IB97">
        <v>1.1110549000004499</v>
      </c>
      <c r="IC97">
        <v>1.1672111000007099</v>
      </c>
      <c r="ID97">
        <v>1.2294652000000501</v>
      </c>
      <c r="IE97">
        <v>1.0129065000001001</v>
      </c>
      <c r="IF97">
        <v>1.39079870000023</v>
      </c>
      <c r="IG97">
        <v>1.8056080000005701</v>
      </c>
      <c r="IH97">
        <v>1.3597590000008499</v>
      </c>
      <c r="II97">
        <v>1.3626745000001399</v>
      </c>
      <c r="IJ97">
        <v>1.03560029999971</v>
      </c>
      <c r="IK97">
        <v>1.0953071999993</v>
      </c>
      <c r="IL97">
        <v>1.11674119999952</v>
      </c>
      <c r="IM97">
        <v>1.1683873999991199</v>
      </c>
      <c r="IN97">
        <v>1.0274532999992501</v>
      </c>
      <c r="IO97">
        <v>1.02338070000042</v>
      </c>
      <c r="IP97">
        <v>3.03072990000146</v>
      </c>
      <c r="IQ97">
        <v>1.1036132999997801</v>
      </c>
      <c r="IR97">
        <v>1.01273620000029</v>
      </c>
      <c r="IS97">
        <v>1.3209955999991501</v>
      </c>
      <c r="IT97">
        <v>1.3513444000000201</v>
      </c>
      <c r="IU97">
        <v>1.16952889999993</v>
      </c>
      <c r="IV97">
        <v>1.52129210000021</v>
      </c>
      <c r="IW97">
        <v>1.02785530000074</v>
      </c>
      <c r="IX97">
        <v>1.6494827000005901</v>
      </c>
      <c r="IY97">
        <v>1.3851966000002001</v>
      </c>
      <c r="IZ97">
        <v>2.0441154000000101</v>
      </c>
      <c r="JA97">
        <v>1.41495829999985</v>
      </c>
      <c r="JB97">
        <v>1.2599496000002499</v>
      </c>
      <c r="JC97">
        <v>1.1836351999991199</v>
      </c>
      <c r="JD97">
        <v>1.16870799999924</v>
      </c>
      <c r="JE97">
        <v>1.16715149999982</v>
      </c>
      <c r="JF97">
        <v>4.2689517999970104</v>
      </c>
      <c r="JG97">
        <v>1.50573710000026</v>
      </c>
      <c r="JH97">
        <v>1.39278410000043</v>
      </c>
      <c r="JI97">
        <v>1.0146542000002201</v>
      </c>
      <c r="JJ97">
        <v>5.7874032000036104</v>
      </c>
      <c r="JK97">
        <v>1.59313289999955</v>
      </c>
      <c r="JL97">
        <v>1.59091260000059</v>
      </c>
      <c r="JM97">
        <v>1.8314368999999699</v>
      </c>
      <c r="JN97">
        <v>1.16393149999931</v>
      </c>
      <c r="JO97">
        <v>2.5018739500010301</v>
      </c>
      <c r="JP97">
        <v>557.46409501973505</v>
      </c>
      <c r="JQ97">
        <v>206.98440234991699</v>
      </c>
      <c r="JR97">
        <v>11.790347999994999</v>
      </c>
      <c r="JS97">
        <v>1.9440606000007401</v>
      </c>
      <c r="JT97">
        <v>1.2882336000002399</v>
      </c>
      <c r="JU97">
        <v>6.24017409999942</v>
      </c>
      <c r="JV97">
        <v>108.015816999949</v>
      </c>
      <c r="JW97">
        <v>0.99762050000026603</v>
      </c>
      <c r="JX97">
        <v>107.075639000046</v>
      </c>
      <c r="JY97">
        <v>1.03845016999912</v>
      </c>
      <c r="JZ97">
        <v>1.0586632400009</v>
      </c>
      <c r="KA97">
        <v>109.580442999955</v>
      </c>
      <c r="KB97">
        <v>81.464276000042403</v>
      </c>
      <c r="KC97">
        <v>99.029906000010698</v>
      </c>
      <c r="KD97">
        <v>108.525619999971</v>
      </c>
      <c r="KE97">
        <v>118.096326999948</v>
      </c>
      <c r="KF97">
        <v>101.831814000034</v>
      </c>
      <c r="KG97">
        <v>118.90538600005701</v>
      </c>
      <c r="KH97">
        <v>107.74234700005</v>
      </c>
      <c r="KI97">
        <v>177.99836100009301</v>
      </c>
      <c r="KJ97">
        <v>166.896394999931</v>
      </c>
      <c r="KK97">
        <v>123.045642000041</v>
      </c>
      <c r="KL97">
        <v>105.439328999957</v>
      </c>
      <c r="KM97">
        <v>151.12544999993401</v>
      </c>
      <c r="KN97">
        <v>129.576714999974</v>
      </c>
      <c r="KO97">
        <v>108.861590999993</v>
      </c>
      <c r="KP97">
        <v>104.66478999995201</v>
      </c>
      <c r="KQ97">
        <v>180.20356000005299</v>
      </c>
      <c r="KR97">
        <v>286.92911500018101</v>
      </c>
      <c r="KS97">
        <v>134.84399299998799</v>
      </c>
      <c r="KT97">
        <v>131.07261199993101</v>
      </c>
      <c r="KU97">
        <v>212.50444600009399</v>
      </c>
      <c r="KV97">
        <v>111.272739000036</v>
      </c>
      <c r="KW97">
        <v>115.018574999995</v>
      </c>
      <c r="KX97">
        <v>181.61761899991001</v>
      </c>
      <c r="KY97">
        <v>207.93733599991501</v>
      </c>
      <c r="KZ97">
        <v>103.05275300005501</v>
      </c>
      <c r="LA97">
        <v>110.835462999996</v>
      </c>
      <c r="LB97">
        <v>127.36333299998699</v>
      </c>
      <c r="LC97">
        <v>112.30041200004101</v>
      </c>
      <c r="LD97">
        <v>207.76181999989799</v>
      </c>
      <c r="LE97">
        <v>86.540552000049502</v>
      </c>
      <c r="LF97">
        <v>122.431249000016</v>
      </c>
      <c r="LG97">
        <v>120.06467800005299</v>
      </c>
      <c r="LH97">
        <v>102.84909000003201</v>
      </c>
      <c r="LI97">
        <v>116.426999000018</v>
      </c>
      <c r="LJ97">
        <v>113.482129000011</v>
      </c>
      <c r="LK97">
        <v>155.19261300004999</v>
      </c>
      <c r="LL97">
        <v>253.79189100000099</v>
      </c>
      <c r="LM97">
        <v>200.76457099989099</v>
      </c>
      <c r="LN97">
        <v>110.628188999952</v>
      </c>
      <c r="LO97">
        <v>152.296169999987</v>
      </c>
      <c r="LP97">
        <v>101.88151199999299</v>
      </c>
      <c r="LQ97">
        <v>117.28482099995</v>
      </c>
      <c r="LR97">
        <v>100.010892000049</v>
      </c>
      <c r="LS97">
        <v>139.43490500003099</v>
      </c>
      <c r="LT97">
        <v>136.364404000109</v>
      </c>
      <c r="LU97">
        <v>115.38679200003401</v>
      </c>
      <c r="LV97">
        <v>151.548554999987</v>
      </c>
      <c r="LW97">
        <v>102.33645599998999</v>
      </c>
      <c r="LX97">
        <v>113.33050200005501</v>
      </c>
      <c r="LY97">
        <v>131.99855699995501</v>
      </c>
      <c r="LZ97">
        <v>123.440798999975</v>
      </c>
      <c r="MA97">
        <v>100.283837000025</v>
      </c>
      <c r="MB97">
        <v>125.568739000009</v>
      </c>
      <c r="MC97">
        <v>154.76383799989699</v>
      </c>
      <c r="MD97">
        <v>107.25537100003601</v>
      </c>
      <c r="ME97">
        <v>108.159325000015</v>
      </c>
      <c r="MF97">
        <v>102.171686999965</v>
      </c>
      <c r="MG97">
        <v>103.169898999971</v>
      </c>
      <c r="MH97">
        <v>151.13708700006799</v>
      </c>
      <c r="MI97">
        <v>218.97062300005899</v>
      </c>
      <c r="MJ97">
        <v>99.442366000032095</v>
      </c>
      <c r="MK97">
        <v>106.259480000008</v>
      </c>
      <c r="ML97">
        <v>157.35506800003299</v>
      </c>
      <c r="MM97">
        <v>111.94047000003</v>
      </c>
      <c r="MN97">
        <v>102.86831100005701</v>
      </c>
      <c r="MO97">
        <v>134.72833899990701</v>
      </c>
      <c r="MP97">
        <v>109.35514400002999</v>
      </c>
      <c r="MQ97">
        <v>103.97348599997299</v>
      </c>
      <c r="MR97">
        <v>103.870084000053</v>
      </c>
      <c r="MT97">
        <v>216.055155999959</v>
      </c>
      <c r="MU97">
        <v>286.45287699997402</v>
      </c>
      <c r="MV97">
        <v>197.61295099998799</v>
      </c>
      <c r="MW97">
        <v>240.42614799994001</v>
      </c>
      <c r="MX97">
        <v>101.82937399996401</v>
      </c>
      <c r="MY97">
        <v>314.79711400018999</v>
      </c>
      <c r="MZ97">
        <v>314.82861700002098</v>
      </c>
      <c r="NA97">
        <v>296.50452600000398</v>
      </c>
      <c r="NB97">
        <v>120.554008999956</v>
      </c>
      <c r="NC97">
        <v>284.29972400003999</v>
      </c>
      <c r="ND97">
        <v>108.913844999974</v>
      </c>
      <c r="NE97">
        <v>146.56949199992201</v>
      </c>
      <c r="NF97">
        <v>225.547601999948</v>
      </c>
      <c r="NG97">
        <v>158.43564000004</v>
      </c>
      <c r="NH97">
        <v>143.87683600001</v>
      </c>
      <c r="NI97">
        <v>125.30498000001499</v>
      </c>
      <c r="NJ97">
        <v>114.418605000013</v>
      </c>
      <c r="NK97">
        <v>121.61700399999999</v>
      </c>
      <c r="NL97">
        <v>120.76191600004699</v>
      </c>
      <c r="NM97">
        <v>119.697995000053</v>
      </c>
      <c r="NN97">
        <v>157.06256099999899</v>
      </c>
      <c r="NO97">
        <v>102.57805400004101</v>
      </c>
      <c r="NP97">
        <v>124.530452999985</v>
      </c>
      <c r="NQ97">
        <v>110.37920700002</v>
      </c>
      <c r="NR97">
        <v>1.68474419999984</v>
      </c>
      <c r="NS97">
        <v>4.1828606999988596</v>
      </c>
      <c r="NT97">
        <v>1.36279660000037</v>
      </c>
      <c r="NU97">
        <v>1.03937342999961</v>
      </c>
      <c r="NV97">
        <v>2.4571283400000499</v>
      </c>
      <c r="NW97">
        <v>1.18567097999949</v>
      </c>
      <c r="NX97">
        <v>1.0238208999999201</v>
      </c>
      <c r="NY97">
        <v>1.0436363000008</v>
      </c>
      <c r="NZ97">
        <v>1.12882960000024</v>
      </c>
      <c r="OA97">
        <v>1.09246770000027</v>
      </c>
      <c r="OB97">
        <v>3.7007647999998898</v>
      </c>
      <c r="OC97">
        <v>2.2640250000003999</v>
      </c>
      <c r="OD97">
        <v>3.12579890000052</v>
      </c>
      <c r="OE97">
        <v>1.6056910999995999</v>
      </c>
      <c r="OF97">
        <v>2.9353243000005</v>
      </c>
      <c r="OG97">
        <v>5.7988391999970199</v>
      </c>
      <c r="OH97">
        <v>2.34541449999961</v>
      </c>
      <c r="OI97">
        <v>2.60897570000088</v>
      </c>
      <c r="OJ97">
        <v>1.3901583000006199</v>
      </c>
      <c r="OK97">
        <v>1.2991564000003599</v>
      </c>
      <c r="OL97">
        <v>1.39240210000025</v>
      </c>
      <c r="OM97">
        <v>3.18746679000105</v>
      </c>
      <c r="ON97">
        <v>3.5269112999994801</v>
      </c>
      <c r="OO97">
        <v>1.4008770000000399</v>
      </c>
      <c r="OP97">
        <v>2.1368630799988799</v>
      </c>
      <c r="OQ97">
        <v>2.8350284100015402</v>
      </c>
      <c r="OR97">
        <v>2.8290316200000198</v>
      </c>
      <c r="OS97">
        <v>2.5840745399982601</v>
      </c>
      <c r="OT97">
        <v>2.9033515199989801</v>
      </c>
      <c r="OU97">
        <v>1.06331884999963</v>
      </c>
      <c r="OV97">
        <v>1.53709257000082</v>
      </c>
      <c r="OW97">
        <v>2.4347391299997998</v>
      </c>
      <c r="OX97">
        <v>2.9157136200010401</v>
      </c>
      <c r="OY97">
        <v>55.141889540012897</v>
      </c>
      <c r="OZ97">
        <v>2.7629466200014599</v>
      </c>
      <c r="PA97">
        <v>10.731673140006</v>
      </c>
      <c r="PB97">
        <v>2.6342848599997502</v>
      </c>
      <c r="PC97">
        <v>3.7430451799991702</v>
      </c>
      <c r="PD97">
        <v>3.2550358799999199</v>
      </c>
      <c r="PE97">
        <v>1.86936111999967</v>
      </c>
      <c r="PF97">
        <v>108.192591300001</v>
      </c>
      <c r="PG97">
        <v>93.176032999996096</v>
      </c>
      <c r="PH97">
        <v>4.0446886999998197</v>
      </c>
      <c r="PI97">
        <v>6.2524428000033403</v>
      </c>
      <c r="PJ97">
        <v>4.2566934999995301</v>
      </c>
      <c r="PK97">
        <v>1.1693599999998701</v>
      </c>
      <c r="PL97">
        <v>1.2159371500001701</v>
      </c>
      <c r="PM97">
        <v>1.2567293600004601</v>
      </c>
      <c r="PN97">
        <v>1.55285621999974</v>
      </c>
      <c r="PO97">
        <v>1.5845915999998399</v>
      </c>
      <c r="PP97">
        <v>1.6283661800007401</v>
      </c>
      <c r="PQ97">
        <v>1.7078911600001401</v>
      </c>
      <c r="PR97">
        <v>1.3769241200006901</v>
      </c>
      <c r="PS97">
        <v>1.7453418999993999</v>
      </c>
      <c r="PT97">
        <v>1.93343911000011</v>
      </c>
      <c r="PU97">
        <v>3.3544329100004702</v>
      </c>
      <c r="PV97">
        <v>8.4559220299997797</v>
      </c>
      <c r="PW97">
        <v>217.52566209994299</v>
      </c>
      <c r="PX97">
        <v>2.1565860000009698</v>
      </c>
      <c r="PY97">
        <v>166.49099799990699</v>
      </c>
      <c r="PZ97">
        <v>1.8104856000009</v>
      </c>
      <c r="QA97">
        <v>1.6740719000008499</v>
      </c>
      <c r="QB97">
        <v>103.237059799954</v>
      </c>
      <c r="QC97">
        <v>2.1167769999992698</v>
      </c>
      <c r="QD97">
        <v>43438.212447702899</v>
      </c>
      <c r="QE97">
        <v>2.5415442000012298</v>
      </c>
      <c r="QF97">
        <v>2.29912202999913</v>
      </c>
      <c r="QG97">
        <v>225.23579993005799</v>
      </c>
      <c r="QH97">
        <v>129.174273039913</v>
      </c>
      <c r="QI97">
        <v>1.0829376199999401</v>
      </c>
      <c r="QJ97">
        <v>1.10627684000065</v>
      </c>
      <c r="QK97">
        <v>1.03867775000072</v>
      </c>
      <c r="QL97">
        <v>1.0267149299998</v>
      </c>
      <c r="QM97">
        <v>15.362043209999699</v>
      </c>
      <c r="QN97">
        <v>1.5581404299991799</v>
      </c>
      <c r="QP97">
        <v>1.43145890000051</v>
      </c>
      <c r="QQ97">
        <v>1.3234511999999099</v>
      </c>
      <c r="QR97">
        <v>1.10701730000073</v>
      </c>
      <c r="QS97">
        <v>1.65417619999971</v>
      </c>
      <c r="QT97">
        <v>1.3110142999994401</v>
      </c>
      <c r="QU97">
        <v>114.698819000041</v>
      </c>
      <c r="QV97">
        <v>103.81683000002501</v>
      </c>
      <c r="QW97">
        <v>190.14690100005799</v>
      </c>
      <c r="QX97">
        <v>111.727254000027</v>
      </c>
      <c r="QY97">
        <v>107.740109000006</v>
      </c>
      <c r="QZ97">
        <v>104.903611000045</v>
      </c>
      <c r="RA97">
        <v>104.197084999993</v>
      </c>
      <c r="RB97">
        <v>1.3068412600005099</v>
      </c>
      <c r="RC97">
        <v>2.4618178899981999</v>
      </c>
      <c r="RD97">
        <v>140.73837699997199</v>
      </c>
      <c r="RE97">
        <v>107.40284400002599</v>
      </c>
      <c r="RF97">
        <v>112.012579999981</v>
      </c>
      <c r="RG97">
        <v>122.361189999967</v>
      </c>
      <c r="RH97">
        <v>150.62939799996099</v>
      </c>
      <c r="RI97">
        <v>242.28090499993399</v>
      </c>
      <c r="RJ97">
        <v>100.36513900000099</v>
      </c>
      <c r="RL97">
        <v>282.19928399985702</v>
      </c>
      <c r="RM97">
        <v>54.7338120000204</v>
      </c>
      <c r="RN97">
        <v>269.00136800017202</v>
      </c>
      <c r="RO97">
        <v>168.81981400004599</v>
      </c>
      <c r="RP97">
        <v>220.26628499990301</v>
      </c>
      <c r="RQ97">
        <v>104.575974000036</v>
      </c>
      <c r="RR97">
        <v>377.901674999855</v>
      </c>
      <c r="RS97">
        <v>194.65688099991499</v>
      </c>
      <c r="RT97">
        <v>110.886136000045</v>
      </c>
      <c r="RU97">
        <v>186.237367999973</v>
      </c>
      <c r="RV97">
        <v>328.18526400020301</v>
      </c>
      <c r="RW97">
        <v>63.437168999982497</v>
      </c>
      <c r="RX97">
        <v>372.895457999781</v>
      </c>
      <c r="RY97">
        <v>200.54041799996</v>
      </c>
      <c r="RZ97">
        <v>546.25232500024094</v>
      </c>
      <c r="SA97">
        <v>587.87492700014297</v>
      </c>
      <c r="SB97">
        <v>285.97445400012703</v>
      </c>
      <c r="SC97">
        <v>102.00710299995301</v>
      </c>
      <c r="SD97">
        <v>195.69305999996101</v>
      </c>
      <c r="SE97">
        <v>344.59087600000203</v>
      </c>
      <c r="SF97">
        <v>246.96027799998399</v>
      </c>
      <c r="SG97">
        <v>683.93883899971797</v>
      </c>
      <c r="SH97">
        <v>111.27712700003801</v>
      </c>
      <c r="SI97">
        <v>106.300857999944</v>
      </c>
      <c r="SJ97">
        <v>7928.5159799978101</v>
      </c>
      <c r="SK97">
        <v>65.152514999965206</v>
      </c>
      <c r="SL97">
        <v>151.73038899991701</v>
      </c>
      <c r="SM97">
        <v>285.112147999927</v>
      </c>
      <c r="SN97">
        <v>341.15450200019399</v>
      </c>
      <c r="SO97">
        <v>201.96405100007499</v>
      </c>
      <c r="SP97">
        <v>564.43852000031598</v>
      </c>
      <c r="SQ97">
        <v>202.13470400008401</v>
      </c>
      <c r="SR97">
        <v>53.880034999980097</v>
      </c>
      <c r="SS97">
        <v>46.588710999989402</v>
      </c>
      <c r="ST97">
        <v>195.975520000095</v>
      </c>
      <c r="SU97">
        <v>190.941568000009</v>
      </c>
      <c r="SV97">
        <v>198.060185000068</v>
      </c>
      <c r="SW97">
        <v>166.93122899997999</v>
      </c>
      <c r="SX97">
        <v>205.64293899992501</v>
      </c>
      <c r="SY97">
        <v>184.399390999926</v>
      </c>
      <c r="SZ97">
        <v>121.118676000042</v>
      </c>
      <c r="TA97">
        <v>149.91264600004101</v>
      </c>
      <c r="TB97">
        <v>104.247549999971</v>
      </c>
      <c r="TC97">
        <v>153.71305299992699</v>
      </c>
      <c r="TD97">
        <v>142.948220999911</v>
      </c>
      <c r="TE97">
        <v>441.25416699983202</v>
      </c>
      <c r="TF97">
        <v>118.987535999971</v>
      </c>
      <c r="TG97">
        <v>127.728771000053</v>
      </c>
      <c r="TH97">
        <v>476.93537899991497</v>
      </c>
      <c r="TI97">
        <v>91.6902530000079</v>
      </c>
      <c r="TJ97">
        <v>302.606314999983</v>
      </c>
      <c r="TK97">
        <v>159.06022699992201</v>
      </c>
      <c r="TL97">
        <v>441.716093999799</v>
      </c>
      <c r="TM97">
        <v>513.25144600030001</v>
      </c>
      <c r="TN97">
        <v>200.144796000095</v>
      </c>
      <c r="TO97">
        <v>514.03313999995601</v>
      </c>
      <c r="TP97">
        <v>217.36037899996199</v>
      </c>
      <c r="TQ97">
        <v>513.85188500024401</v>
      </c>
      <c r="TR97">
        <v>513.787077000365</v>
      </c>
      <c r="TS97">
        <v>210.005105999997</v>
      </c>
      <c r="TT97">
        <v>161.99697099998599</v>
      </c>
      <c r="TV97">
        <v>106.560740999994</v>
      </c>
      <c r="TW97">
        <v>378.08957999991298</v>
      </c>
      <c r="TX97">
        <v>138.03457499993999</v>
      </c>
      <c r="TY97">
        <v>113.09645099996099</v>
      </c>
      <c r="TZ97">
        <v>439.72053400008002</v>
      </c>
      <c r="UA97">
        <v>159.252679999918</v>
      </c>
      <c r="UB97">
        <v>133.55059000011499</v>
      </c>
      <c r="UC97">
        <v>116.761963000055</v>
      </c>
      <c r="UD97">
        <v>110.944069999969</v>
      </c>
      <c r="UE97">
        <v>136.717331999913</v>
      </c>
      <c r="UF97">
        <v>112.33961400005499</v>
      </c>
      <c r="UG97">
        <v>129.68168199993701</v>
      </c>
      <c r="UH97">
        <v>135.385017999914</v>
      </c>
      <c r="UI97">
        <v>117.63392599997999</v>
      </c>
      <c r="UJ97">
        <v>111.625225999975</v>
      </c>
      <c r="UK97">
        <v>135.198570000008</v>
      </c>
      <c r="UL97">
        <v>147.903116999893</v>
      </c>
      <c r="UM97">
        <v>102.779009000049</v>
      </c>
      <c r="UN97">
        <v>142.44250399991901</v>
      </c>
      <c r="UO97">
        <v>189.17713900003599</v>
      </c>
      <c r="UP97">
        <v>183.49382800003499</v>
      </c>
      <c r="UQ97">
        <v>97.747488999972106</v>
      </c>
      <c r="UR97">
        <v>112.40754699998099</v>
      </c>
      <c r="US97">
        <v>347.54584999987901</v>
      </c>
      <c r="UT97">
        <v>346.82647999981401</v>
      </c>
      <c r="UU97">
        <v>1920.16523800045</v>
      </c>
      <c r="UV97">
        <v>139.16762199997899</v>
      </c>
      <c r="UW97">
        <v>448.68478100001801</v>
      </c>
      <c r="UX97">
        <v>110.763984999969</v>
      </c>
      <c r="UY97">
        <v>61.6762630000012</v>
      </c>
      <c r="UZ97">
        <v>13.942034000007</v>
      </c>
      <c r="VA97">
        <v>160.44329400011301</v>
      </c>
      <c r="VB97">
        <v>116.585174000007</v>
      </c>
      <c r="VC97">
        <v>110.49505999998701</v>
      </c>
      <c r="VD97">
        <v>122.156995999976</v>
      </c>
      <c r="VE97">
        <v>109.49859900004201</v>
      </c>
      <c r="VF97">
        <v>145.28835000004599</v>
      </c>
      <c r="VG97">
        <v>147.39867700007699</v>
      </c>
      <c r="VH97">
        <v>116.32778000005101</v>
      </c>
      <c r="VI97">
        <v>107.824431000045</v>
      </c>
      <c r="VJ97">
        <v>118.90227099997</v>
      </c>
      <c r="VK97">
        <v>117.09543900005499</v>
      </c>
      <c r="VL97">
        <v>105.644954000018</v>
      </c>
      <c r="VM97">
        <v>110.25528299994799</v>
      </c>
      <c r="VN97">
        <v>217.73167699994499</v>
      </c>
      <c r="VO97">
        <v>108.239142999984</v>
      </c>
      <c r="VP97">
        <v>294.998558000196</v>
      </c>
      <c r="VQ97">
        <v>196.170813000062</v>
      </c>
      <c r="VR97">
        <v>113.98025200003801</v>
      </c>
      <c r="VS97">
        <v>108.483585000038</v>
      </c>
      <c r="VT97">
        <v>124.61442700005099</v>
      </c>
      <c r="VU97">
        <v>172.822065999964</v>
      </c>
      <c r="VV97">
        <v>213.24636800005101</v>
      </c>
      <c r="VW97">
        <v>172.46768200001699</v>
      </c>
      <c r="VX97">
        <v>148.64382099988899</v>
      </c>
      <c r="VY97">
        <v>108.929552000016</v>
      </c>
      <c r="VZ97">
        <v>113.24617399997101</v>
      </c>
      <c r="WA97">
        <v>106.657983000041</v>
      </c>
      <c r="WB97">
        <v>292.01802599988901</v>
      </c>
      <c r="WC97">
        <v>187.15920599992401</v>
      </c>
      <c r="WD97">
        <v>206.90554399997899</v>
      </c>
      <c r="WE97">
        <v>107.53681700001501</v>
      </c>
      <c r="WF97">
        <v>106.068331000046</v>
      </c>
      <c r="WG97">
        <v>123.780916000018</v>
      </c>
      <c r="WH97">
        <v>111.770348999999</v>
      </c>
      <c r="WI97">
        <v>123.628132999991</v>
      </c>
      <c r="WJ97">
        <v>29.7413679999881</v>
      </c>
      <c r="WK97">
        <v>113.806667000055</v>
      </c>
      <c r="WL97">
        <v>105.557180000003</v>
      </c>
      <c r="WM97">
        <v>226.99879499990499</v>
      </c>
      <c r="WN97">
        <v>291.14985200017702</v>
      </c>
      <c r="WO97">
        <v>356.25992000009899</v>
      </c>
      <c r="WP97">
        <v>222.15088000008799</v>
      </c>
      <c r="WQ97">
        <v>224.060441999929</v>
      </c>
      <c r="WR97">
        <v>276.80803300021199</v>
      </c>
      <c r="WS97">
        <v>241.85136800003201</v>
      </c>
      <c r="WT97">
        <v>468.00390100013499</v>
      </c>
      <c r="WU97">
        <v>474.72987599996799</v>
      </c>
      <c r="WV97">
        <v>738.50885900016897</v>
      </c>
      <c r="WW97">
        <v>128.65639999997799</v>
      </c>
      <c r="WX97">
        <v>298.13396999985002</v>
      </c>
      <c r="WY97">
        <v>144.85204700008001</v>
      </c>
      <c r="WZ97">
        <v>253.19305899995399</v>
      </c>
      <c r="XA97">
        <v>90.282954000052996</v>
      </c>
      <c r="XB97">
        <v>195.89651299989799</v>
      </c>
      <c r="XC97">
        <v>91.356968999956706</v>
      </c>
      <c r="XD97">
        <v>479.24559199996298</v>
      </c>
      <c r="XE97">
        <v>159.73340500006501</v>
      </c>
      <c r="XF97">
        <v>245.968735999893</v>
      </c>
      <c r="XG97">
        <v>101.94346400001101</v>
      </c>
      <c r="XH97">
        <v>208.938250999898</v>
      </c>
      <c r="XI97">
        <v>102.442199000041</v>
      </c>
      <c r="XJ97">
        <v>217.100177000044</v>
      </c>
      <c r="XK97">
        <v>48.8735710000037</v>
      </c>
      <c r="XL97">
        <v>1.37183288000051</v>
      </c>
      <c r="XM97">
        <v>5.7815734199975903</v>
      </c>
      <c r="XN97">
        <v>1.25122689000091</v>
      </c>
      <c r="XO97">
        <v>1.8085807299994501</v>
      </c>
      <c r="XP97">
        <v>1.75148586000068</v>
      </c>
      <c r="XQ97">
        <v>19.710777430009301</v>
      </c>
      <c r="XR97">
        <v>1.2223561600003401</v>
      </c>
      <c r="XS97">
        <v>1.25977652000074</v>
      </c>
      <c r="XT97">
        <v>2.3508929199997501</v>
      </c>
      <c r="XU97">
        <v>2.2173730100003</v>
      </c>
      <c r="XV97">
        <v>2.7462854000004899</v>
      </c>
      <c r="XW97">
        <v>3.0962637999982698</v>
      </c>
      <c r="XX97">
        <v>3.2691648</v>
      </c>
      <c r="XY97">
        <v>3.2291149000011501</v>
      </c>
      <c r="XZ97">
        <v>1.1638527899995099</v>
      </c>
      <c r="YA97">
        <v>9.6535902000032401</v>
      </c>
      <c r="YB97">
        <v>0.94135230000029002</v>
      </c>
      <c r="YC97">
        <v>1.0877371000006</v>
      </c>
      <c r="YD97">
        <v>1.1788997999992701</v>
      </c>
      <c r="YE97">
        <v>4.6838922000024503</v>
      </c>
      <c r="YF97">
        <v>1.16002610000032</v>
      </c>
      <c r="YG97">
        <v>0.94788288000017895</v>
      </c>
      <c r="YH97">
        <v>1585.6656471490901</v>
      </c>
      <c r="YI97">
        <v>114.302602699958</v>
      </c>
      <c r="YJ97">
        <v>304.29589000018302</v>
      </c>
      <c r="YK97">
        <v>3.0395703399990501</v>
      </c>
      <c r="YL97">
        <v>1.4492354800004299</v>
      </c>
      <c r="YM97">
        <v>2366116.2306213402</v>
      </c>
      <c r="YN97">
        <v>1.2238678300000201</v>
      </c>
      <c r="YO97">
        <v>1.20827371000087</v>
      </c>
      <c r="YP97">
        <v>1.8102083499998101</v>
      </c>
      <c r="YQ97">
        <v>171.35115500004</v>
      </c>
      <c r="YR97">
        <v>145.45556399994501</v>
      </c>
      <c r="YS97">
        <v>6.4483666000014601</v>
      </c>
      <c r="YT97">
        <v>7.5674721000032203</v>
      </c>
      <c r="YU97">
        <v>367.16460780007799</v>
      </c>
      <c r="YV97">
        <v>229.29058269993399</v>
      </c>
      <c r="YW97">
        <v>1.3471102000003199</v>
      </c>
      <c r="YX97">
        <v>1.3768</v>
      </c>
      <c r="YY97">
        <v>1.2190988999991501</v>
      </c>
      <c r="YZ97">
        <v>4.0040190200015804</v>
      </c>
      <c r="ZA97">
        <v>1.3398056700007099</v>
      </c>
      <c r="ZB97">
        <v>4.3177274400004499</v>
      </c>
      <c r="ZC97">
        <v>1.1480686699997</v>
      </c>
      <c r="ZD97">
        <v>1.1171692999996601</v>
      </c>
    </row>
    <row r="98" spans="1:680" x14ac:dyDescent="0.25">
      <c r="A98" s="40">
        <v>44202</v>
      </c>
      <c r="B98" s="6">
        <v>2.0723629599997402</v>
      </c>
      <c r="C98" s="6">
        <v>1.8176727999998501</v>
      </c>
      <c r="D98">
        <v>1.00390813000013</v>
      </c>
      <c r="E98">
        <v>1.7547634700004</v>
      </c>
      <c r="F98">
        <v>1.08086458999969</v>
      </c>
      <c r="G98">
        <v>1.1121533000004999</v>
      </c>
      <c r="H98">
        <v>1.07170279999991</v>
      </c>
      <c r="I98">
        <v>3.0594740000014999</v>
      </c>
      <c r="J98">
        <v>1.12555249999969</v>
      </c>
      <c r="K98">
        <v>2.3891699000014301</v>
      </c>
      <c r="L98">
        <v>2.5547732000013599</v>
      </c>
      <c r="M98">
        <v>1.6317572999996599</v>
      </c>
      <c r="N98">
        <v>2.4880315000009401</v>
      </c>
      <c r="O98">
        <v>2.4301349499983198</v>
      </c>
      <c r="P98">
        <v>2.9915485899982701</v>
      </c>
      <c r="Q98">
        <v>0.95649133999995695</v>
      </c>
      <c r="R98">
        <v>2.7823547199986902</v>
      </c>
      <c r="S98">
        <v>2.89350493000165</v>
      </c>
      <c r="T98">
        <v>3.4076202100004598</v>
      </c>
      <c r="U98">
        <v>1.1419592900001601</v>
      </c>
      <c r="V98">
        <v>1.56702091999978</v>
      </c>
      <c r="W98">
        <v>2.7602630934015902</v>
      </c>
      <c r="X98">
        <v>2.1715628439997099</v>
      </c>
      <c r="Y98">
        <v>3.4046233000008201</v>
      </c>
      <c r="Z98">
        <v>1.1099979999999099</v>
      </c>
      <c r="AA98">
        <v>1.28613390999999</v>
      </c>
      <c r="AB98">
        <v>1.1111596099999601</v>
      </c>
      <c r="AC98">
        <v>11.385411130002501</v>
      </c>
      <c r="AD98">
        <v>24.937398479989501</v>
      </c>
      <c r="AE98">
        <v>1.0840140500004101</v>
      </c>
      <c r="AF98">
        <v>72.274090940016293</v>
      </c>
      <c r="AG98">
        <v>9.8959368299983907</v>
      </c>
      <c r="AH98">
        <v>1.8643073799994501</v>
      </c>
      <c r="AI98">
        <v>1.11396079000042</v>
      </c>
      <c r="AJ98">
        <v>2.5523487999998902</v>
      </c>
      <c r="AK98">
        <v>2.3377542999987799</v>
      </c>
      <c r="AL98">
        <v>1.4568129100007401</v>
      </c>
      <c r="AM98">
        <v>1.65992369999913</v>
      </c>
      <c r="AN98">
        <v>923.17618704028405</v>
      </c>
      <c r="AO98">
        <v>221.48140803002801</v>
      </c>
      <c r="AP98">
        <v>166.65588132990499</v>
      </c>
      <c r="AQ98">
        <v>14.121547200004001</v>
      </c>
      <c r="AR98">
        <v>1.5245511400007701</v>
      </c>
      <c r="AS98">
        <v>1.2939120400005799</v>
      </c>
      <c r="AT98">
        <v>1.51836818999982</v>
      </c>
      <c r="AU98">
        <v>4.0541205199988299</v>
      </c>
      <c r="AV98">
        <v>3.2708172999991798</v>
      </c>
      <c r="AW98">
        <v>1.4469453700003201</v>
      </c>
      <c r="AX98">
        <v>13.020086560005399</v>
      </c>
      <c r="AY98">
        <v>1.4961221800003801</v>
      </c>
      <c r="AZ98">
        <v>6.8420284000021603</v>
      </c>
      <c r="BA98">
        <v>1.57892870000069</v>
      </c>
      <c r="BB98">
        <v>4.2655421200033699</v>
      </c>
      <c r="BC98">
        <v>2.59026946000085</v>
      </c>
      <c r="BD98">
        <v>0.967464319999635</v>
      </c>
      <c r="BE98">
        <v>1.7343471000003801</v>
      </c>
      <c r="BF98">
        <v>2.0734927999983501</v>
      </c>
      <c r="BG98">
        <v>2.2859367999990399</v>
      </c>
      <c r="BH98">
        <v>2.5911311999989302</v>
      </c>
      <c r="BI98">
        <v>1.69688490000044</v>
      </c>
      <c r="BJ98">
        <v>110.575100400019</v>
      </c>
      <c r="BK98">
        <v>1.1125677</v>
      </c>
      <c r="BL98">
        <v>3.3495399200001001</v>
      </c>
      <c r="BM98">
        <v>1.76525432000017</v>
      </c>
      <c r="BN98">
        <v>1.61316875000011</v>
      </c>
      <c r="BO98">
        <v>1.1069700000007301</v>
      </c>
      <c r="BP98">
        <v>1.06101200000012</v>
      </c>
      <c r="BQ98">
        <v>2.0094675000000302</v>
      </c>
      <c r="BR98">
        <v>2.0871071000001402</v>
      </c>
      <c r="BS98">
        <v>2.2443587999987402</v>
      </c>
      <c r="BT98">
        <v>1.04963060000046</v>
      </c>
      <c r="BU98">
        <v>1.5076043000008199</v>
      </c>
      <c r="BV98">
        <v>1.84352360000048</v>
      </c>
      <c r="BW98">
        <v>7.0490342999983104</v>
      </c>
      <c r="BX98">
        <v>4.6857280999975002</v>
      </c>
      <c r="BY98">
        <v>2.9838409000003598</v>
      </c>
      <c r="BZ98">
        <v>99.576043520006394</v>
      </c>
      <c r="CA98">
        <v>9.2567006000026595</v>
      </c>
      <c r="CB98">
        <v>1.1062450000008499</v>
      </c>
      <c r="CC98">
        <v>23.572452499996899</v>
      </c>
      <c r="CD98">
        <v>4.65107600000192</v>
      </c>
      <c r="CE98">
        <v>9.4306178999977401</v>
      </c>
      <c r="CF98">
        <v>2.7299744999982098</v>
      </c>
      <c r="CG98">
        <v>37.827833699993803</v>
      </c>
      <c r="CH98">
        <v>1.0461897000004701</v>
      </c>
      <c r="CI98">
        <v>2.0089110000008099</v>
      </c>
      <c r="CJ98">
        <v>6.1731986000013404</v>
      </c>
      <c r="CK98">
        <v>4.7987758000017502</v>
      </c>
      <c r="CL98">
        <v>2.48990749999939</v>
      </c>
      <c r="CM98">
        <v>3.1011403000011302</v>
      </c>
      <c r="CN98">
        <v>31.382546100008799</v>
      </c>
      <c r="CO98">
        <v>1.2364293999999101</v>
      </c>
      <c r="CP98">
        <v>1.5590463999997199</v>
      </c>
      <c r="CQ98">
        <v>1.2636382000000601</v>
      </c>
      <c r="CR98">
        <v>1.2793684999996899</v>
      </c>
      <c r="CS98">
        <v>1.2784068000000799</v>
      </c>
      <c r="CT98">
        <v>12.112844500006799</v>
      </c>
      <c r="CU98">
        <v>130.663713000016</v>
      </c>
      <c r="CV98">
        <v>14.0356057000026</v>
      </c>
      <c r="CW98">
        <v>23.7075950000144</v>
      </c>
      <c r="CX98">
        <v>78.353678000043104</v>
      </c>
      <c r="CY98">
        <v>18.832732000009901</v>
      </c>
      <c r="CZ98">
        <v>143.45873899990701</v>
      </c>
      <c r="DA98">
        <v>10.687356700000199</v>
      </c>
      <c r="DB98">
        <v>10.201473699998999</v>
      </c>
      <c r="DC98">
        <v>22.585179999994601</v>
      </c>
      <c r="DD98">
        <v>2.6722649000002998</v>
      </c>
      <c r="DE98">
        <v>1.5025772900007699</v>
      </c>
      <c r="DF98">
        <v>1.35824332999982</v>
      </c>
      <c r="DG98">
        <v>1.1708405299996201</v>
      </c>
      <c r="DH98">
        <v>3.2124391200013598</v>
      </c>
      <c r="DI98">
        <v>7919.7047744169804</v>
      </c>
      <c r="DJ98">
        <v>1.27735023999958</v>
      </c>
      <c r="DK98">
        <v>2.5055184800003198</v>
      </c>
      <c r="DL98">
        <v>27.938660710002299</v>
      </c>
      <c r="DM98">
        <v>2.2337886999994199</v>
      </c>
      <c r="DN98">
        <v>8.5673501800047198</v>
      </c>
      <c r="DO98">
        <v>2.8139823700002999</v>
      </c>
      <c r="DP98">
        <v>3.0213586899990301</v>
      </c>
      <c r="DQ98">
        <v>1.2445401000004499</v>
      </c>
      <c r="DR98">
        <v>10.958668620005501</v>
      </c>
      <c r="DS98">
        <v>1.20998710999993</v>
      </c>
      <c r="DT98">
        <v>1.3018575499991101</v>
      </c>
      <c r="DU98">
        <v>3.6735131499990499</v>
      </c>
      <c r="DV98">
        <v>3.47237862999827</v>
      </c>
      <c r="DW98">
        <v>3.32222419000027</v>
      </c>
      <c r="DX98">
        <v>1.3183337699993001</v>
      </c>
      <c r="DY98">
        <v>123.815072000027</v>
      </c>
      <c r="DZ98">
        <v>1.3733864099995099</v>
      </c>
      <c r="EA98">
        <v>1.8236569399996401</v>
      </c>
      <c r="EB98">
        <v>1.1145612700001899</v>
      </c>
      <c r="EC98">
        <v>1.1289938000009001</v>
      </c>
      <c r="ED98">
        <v>1.0540830999998401</v>
      </c>
      <c r="EE98">
        <v>2.9267868599999902</v>
      </c>
      <c r="EF98">
        <v>1.3738727100007999</v>
      </c>
      <c r="EG98">
        <v>2.4989610999982701</v>
      </c>
      <c r="EH98">
        <v>1.4552042100003699</v>
      </c>
      <c r="EI98">
        <v>1.7721483999994201</v>
      </c>
      <c r="EJ98">
        <v>1.8633618399999301</v>
      </c>
      <c r="EK98">
        <v>3.24574740000025</v>
      </c>
      <c r="EL98">
        <v>6.0541026999999303</v>
      </c>
      <c r="EM98">
        <v>29.551880199986002</v>
      </c>
      <c r="EN98">
        <v>1.5446998900006299</v>
      </c>
      <c r="EO98">
        <v>1.3536078599990999</v>
      </c>
      <c r="EP98">
        <v>1.08207779999975</v>
      </c>
      <c r="EQ98">
        <v>1.08377900999949</v>
      </c>
      <c r="ER98">
        <v>1.3341555099996201</v>
      </c>
      <c r="ES98">
        <v>1.0609168899991299</v>
      </c>
      <c r="ET98">
        <v>1.62034666</v>
      </c>
      <c r="EU98">
        <v>3.0259878700017002</v>
      </c>
      <c r="EV98">
        <v>1.1374885900004299</v>
      </c>
      <c r="EW98">
        <v>1.02296202999969</v>
      </c>
      <c r="EX98">
        <v>114.43223799997899</v>
      </c>
      <c r="EY98">
        <v>6.4503711799989096</v>
      </c>
      <c r="EZ98">
        <v>3.3038391000009102</v>
      </c>
      <c r="FA98">
        <v>1.16207254999972</v>
      </c>
      <c r="FC98">
        <v>202.86325929989101</v>
      </c>
      <c r="FD98">
        <v>9660.6765754818898</v>
      </c>
      <c r="FE98">
        <v>106.277572900057</v>
      </c>
      <c r="FF98">
        <v>1.1070133800003501</v>
      </c>
      <c r="FG98">
        <v>4211.2604049593201</v>
      </c>
      <c r="FH98">
        <v>1.03416300000026</v>
      </c>
      <c r="FI98">
        <v>1.10322753000037</v>
      </c>
      <c r="FJ98">
        <v>1.2401851800004799</v>
      </c>
      <c r="FK98">
        <v>22.9586702800007</v>
      </c>
      <c r="FL98">
        <v>1.3293880000001099</v>
      </c>
      <c r="FM98">
        <v>2.2124771999988302</v>
      </c>
      <c r="FN98">
        <v>1.9330711000002301</v>
      </c>
      <c r="FO98">
        <v>1.1906663000008799</v>
      </c>
      <c r="FP98">
        <v>3.34323020000011</v>
      </c>
      <c r="FQ98">
        <v>1.6767790899994</v>
      </c>
      <c r="FR98">
        <v>1.2064293300008999</v>
      </c>
      <c r="FS98">
        <v>1.1782504300008401</v>
      </c>
      <c r="FT98">
        <v>2.08372881999821</v>
      </c>
      <c r="FU98">
        <v>2.0412829099987002</v>
      </c>
      <c r="FV98">
        <v>1.06034103999991</v>
      </c>
      <c r="FW98">
        <v>1.3972883400001599</v>
      </c>
      <c r="FX98">
        <v>1.13769949000016</v>
      </c>
      <c r="FY98">
        <v>1.3136397199996299</v>
      </c>
      <c r="FZ98">
        <v>1.08151555999939</v>
      </c>
      <c r="GA98">
        <v>3.8705156399992098</v>
      </c>
      <c r="GB98">
        <v>1.2285811999991001</v>
      </c>
      <c r="GC98">
        <v>336.86140294000501</v>
      </c>
      <c r="GD98">
        <v>102.430121100042</v>
      </c>
      <c r="GE98">
        <v>181.34594699996501</v>
      </c>
      <c r="GF98">
        <v>294.70241570007101</v>
      </c>
      <c r="GG98">
        <v>281.47203239984799</v>
      </c>
      <c r="GH98">
        <v>134.249166700058</v>
      </c>
      <c r="GI98">
        <v>274.90178309986402</v>
      </c>
      <c r="GJ98">
        <v>112.408545200014</v>
      </c>
      <c r="GK98">
        <v>216.13800520007501</v>
      </c>
      <c r="GL98">
        <v>1.08559299999979</v>
      </c>
      <c r="GM98">
        <v>2.2870700999992599</v>
      </c>
      <c r="GN98">
        <v>1.4777138000008601</v>
      </c>
      <c r="GO98">
        <v>7.3916836999997004</v>
      </c>
      <c r="GP98">
        <v>2.94535919999907</v>
      </c>
      <c r="GQ98">
        <v>1.12225639999997</v>
      </c>
      <c r="GR98">
        <v>2.2434603000001498</v>
      </c>
      <c r="GS98">
        <v>4.5735541000030899</v>
      </c>
      <c r="GT98">
        <v>2.1298801999983001</v>
      </c>
      <c r="GU98">
        <v>2.9675733000003701</v>
      </c>
      <c r="GV98">
        <v>12.049135599998399</v>
      </c>
      <c r="GW98">
        <v>1.3963824999991601</v>
      </c>
      <c r="GX98">
        <v>8.2287503999978107</v>
      </c>
      <c r="GY98">
        <v>4.1158674000034798</v>
      </c>
      <c r="GZ98">
        <v>1.01317270000072</v>
      </c>
      <c r="HA98">
        <v>2.3448491999988601</v>
      </c>
      <c r="HB98">
        <v>0.96770130000004395</v>
      </c>
      <c r="HC98">
        <v>5.24732419999782</v>
      </c>
      <c r="HD98">
        <v>1.37162010000065</v>
      </c>
      <c r="HE98">
        <v>154.696153699886</v>
      </c>
      <c r="HF98">
        <v>3.5896786999983301</v>
      </c>
      <c r="HG98">
        <v>0.99828080000042996</v>
      </c>
      <c r="HH98">
        <v>2.4014509000007802</v>
      </c>
      <c r="HI98">
        <v>5.8867924000005596</v>
      </c>
      <c r="HJ98">
        <v>1.09988540000086</v>
      </c>
      <c r="HK98">
        <v>4.0515264999994498</v>
      </c>
      <c r="HL98">
        <v>152.917170489905</v>
      </c>
      <c r="HM98">
        <v>4.13110525999946</v>
      </c>
      <c r="HN98">
        <v>73.7476162300445</v>
      </c>
      <c r="HO98">
        <v>1061.67267094925</v>
      </c>
      <c r="HP98">
        <v>1.1394611800005801</v>
      </c>
      <c r="HQ98">
        <v>1.14773564999996</v>
      </c>
      <c r="HR98">
        <v>117.809798810049</v>
      </c>
      <c r="HS98">
        <v>183.83969627996001</v>
      </c>
      <c r="HT98">
        <v>129.2214154799</v>
      </c>
      <c r="HU98">
        <v>154.63856071000899</v>
      </c>
      <c r="HV98">
        <v>155.926635750104</v>
      </c>
      <c r="HW98">
        <v>397.27233794983499</v>
      </c>
      <c r="HX98">
        <v>120.996589289978</v>
      </c>
      <c r="HY98">
        <v>133.692807989893</v>
      </c>
      <c r="HZ98">
        <v>110.29059546999601</v>
      </c>
      <c r="IA98">
        <v>1.0999996999999</v>
      </c>
      <c r="IB98">
        <v>1.1109114999999301</v>
      </c>
      <c r="IC98">
        <v>1.1669994000003501</v>
      </c>
      <c r="ID98">
        <v>1.2258586999996599</v>
      </c>
      <c r="IE98">
        <v>1.01271289999931</v>
      </c>
      <c r="IF98">
        <v>1.3908652999998601</v>
      </c>
      <c r="IG98">
        <v>1.8052614999996901</v>
      </c>
      <c r="IH98">
        <v>1.35978950000026</v>
      </c>
      <c r="II98">
        <v>1.3627032000004</v>
      </c>
      <c r="IJ98">
        <v>1.0356259000000101</v>
      </c>
      <c r="IK98">
        <v>1.0953291000005301</v>
      </c>
      <c r="IL98">
        <v>1.1167640999992701</v>
      </c>
      <c r="IM98">
        <v>1.1684095000000501</v>
      </c>
      <c r="IN98">
        <v>1.0274736999999701</v>
      </c>
      <c r="IO98">
        <v>1.0234106000007199</v>
      </c>
      <c r="IP98">
        <v>3.0307907999995201</v>
      </c>
      <c r="IQ98">
        <v>1.10364049999953</v>
      </c>
      <c r="IR98">
        <v>1.0127625000004601</v>
      </c>
      <c r="IS98">
        <v>1.3210220000000801</v>
      </c>
      <c r="IT98">
        <v>1.3513738000001501</v>
      </c>
      <c r="IU98">
        <v>1.16930970000067</v>
      </c>
      <c r="IV98">
        <v>1.5210060999997901</v>
      </c>
      <c r="IW98">
        <v>1.0276751000001201</v>
      </c>
      <c r="IX98">
        <v>1.64917579999928</v>
      </c>
      <c r="IY98">
        <v>1.3849303999995799</v>
      </c>
      <c r="IZ98">
        <v>2.0381205000012401</v>
      </c>
      <c r="JA98">
        <v>1.41502410000066</v>
      </c>
      <c r="JB98">
        <v>1.2562796000001999</v>
      </c>
      <c r="JC98">
        <v>1.1834144000004001</v>
      </c>
      <c r="JD98">
        <v>1.16849150000053</v>
      </c>
      <c r="JE98">
        <v>1.1669447000003901</v>
      </c>
      <c r="JF98">
        <v>4.2681349999984404</v>
      </c>
      <c r="JG98">
        <v>1.5054634000007401</v>
      </c>
      <c r="JH98">
        <v>1.39254640000036</v>
      </c>
      <c r="JI98">
        <v>1.0144877000002499</v>
      </c>
      <c r="JJ98">
        <v>5.7852130000028401</v>
      </c>
      <c r="JK98">
        <v>1.5881645999998</v>
      </c>
      <c r="JL98">
        <v>1.5859165999991101</v>
      </c>
      <c r="JM98">
        <v>1.82804089999991</v>
      </c>
      <c r="JN98">
        <v>1.16426639999918</v>
      </c>
      <c r="JO98">
        <v>2.4374702700006301</v>
      </c>
      <c r="JP98">
        <v>547.01201981026702</v>
      </c>
      <c r="JQ98">
        <v>203.09683644003201</v>
      </c>
      <c r="JR98">
        <v>11.7973590000038</v>
      </c>
      <c r="JS98">
        <v>1.9164328999995599</v>
      </c>
      <c r="JT98">
        <v>1.26974920000066</v>
      </c>
      <c r="JU98">
        <v>6.1261742999995503</v>
      </c>
      <c r="JV98">
        <v>108.01566499995501</v>
      </c>
      <c r="JW98">
        <v>0.99660469999980705</v>
      </c>
      <c r="JX98">
        <v>107.282664999948</v>
      </c>
      <c r="JY98">
        <v>1.0356166900001</v>
      </c>
      <c r="JZ98">
        <v>1.05582160000085</v>
      </c>
      <c r="KA98">
        <v>109.538126999978</v>
      </c>
      <c r="KB98">
        <v>80.473200000007594</v>
      </c>
      <c r="KC98">
        <v>99.0087810000405</v>
      </c>
      <c r="KD98">
        <v>108.79273300000899</v>
      </c>
      <c r="KE98">
        <v>116.64639000000901</v>
      </c>
      <c r="KF98">
        <v>101.760926999967</v>
      </c>
      <c r="KG98">
        <v>119.20379399997201</v>
      </c>
      <c r="KH98">
        <v>108.01323799998499</v>
      </c>
      <c r="KI98">
        <v>171.173812000081</v>
      </c>
      <c r="KJ98">
        <v>160.45211199996999</v>
      </c>
      <c r="KK98">
        <v>119.381540999981</v>
      </c>
      <c r="KL98">
        <v>105.311711000046</v>
      </c>
      <c r="KM98">
        <v>151.21185999992301</v>
      </c>
      <c r="KN98">
        <v>129.81676300009701</v>
      </c>
      <c r="KO98">
        <v>108.908863999997</v>
      </c>
      <c r="KP98">
        <v>101.49839199998</v>
      </c>
      <c r="KQ98">
        <v>178.26836599991699</v>
      </c>
      <c r="KR98">
        <v>280.45417300006397</v>
      </c>
      <c r="KS98">
        <v>134.01640200009601</v>
      </c>
      <c r="KT98">
        <v>130.572523999959</v>
      </c>
      <c r="KU98">
        <v>205.683073000051</v>
      </c>
      <c r="KV98">
        <v>110.944667999982</v>
      </c>
      <c r="KW98">
        <v>111.58308600005699</v>
      </c>
      <c r="KX98">
        <v>175.94097699993301</v>
      </c>
      <c r="KY98">
        <v>207.42363699991299</v>
      </c>
      <c r="KZ98">
        <v>102.834456000011</v>
      </c>
      <c r="LA98">
        <v>111.45367399998899</v>
      </c>
      <c r="LB98">
        <v>122.905839000014</v>
      </c>
      <c r="LC98">
        <v>111.044086999958</v>
      </c>
      <c r="LD98">
        <v>202.138503999915</v>
      </c>
      <c r="LE98">
        <v>84.2367249999661</v>
      </c>
      <c r="LF98">
        <v>122.205671999953</v>
      </c>
      <c r="LG98">
        <v>120.13815699995</v>
      </c>
      <c r="LH98">
        <v>102.784507000004</v>
      </c>
      <c r="LI98">
        <v>117.517737000016</v>
      </c>
      <c r="LJ98">
        <v>113.987528000027</v>
      </c>
      <c r="LK98">
        <v>151.017253000056</v>
      </c>
      <c r="LL98">
        <v>254.086613999913</v>
      </c>
      <c r="LM98">
        <v>201.11454700003401</v>
      </c>
      <c r="LN98">
        <v>110.60136500001001</v>
      </c>
      <c r="LO98">
        <v>148.07372099999299</v>
      </c>
      <c r="LP98">
        <v>101.641569999978</v>
      </c>
      <c r="LQ98">
        <v>117.213978999993</v>
      </c>
      <c r="LR98">
        <v>99.387374000041703</v>
      </c>
      <c r="LS98">
        <v>139.813321999973</v>
      </c>
      <c r="LT98">
        <v>136.36719799996399</v>
      </c>
      <c r="LU98">
        <v>115.049199000001</v>
      </c>
      <c r="LV98">
        <v>151.521544999909</v>
      </c>
      <c r="LW98">
        <v>102.14716199995</v>
      </c>
      <c r="LX98">
        <v>110.419145000051</v>
      </c>
      <c r="LY98">
        <v>130.377185000107</v>
      </c>
      <c r="LZ98">
        <v>121.927436999977</v>
      </c>
      <c r="MA98">
        <v>99.622576999943703</v>
      </c>
      <c r="MB98">
        <v>125.60649200005</v>
      </c>
      <c r="MC98">
        <v>153.14660699991501</v>
      </c>
      <c r="MD98">
        <v>106.051087999949</v>
      </c>
      <c r="ME98">
        <v>107.089097999968</v>
      </c>
      <c r="MF98">
        <v>102.26768499997</v>
      </c>
      <c r="MG98">
        <v>103.005314999959</v>
      </c>
      <c r="MH98">
        <v>147.11449999990899</v>
      </c>
      <c r="MI98">
        <v>218.87813000008501</v>
      </c>
      <c r="MJ98">
        <v>99.3664209999843</v>
      </c>
      <c r="MK98">
        <v>106.15791900001901</v>
      </c>
      <c r="ML98">
        <v>155.61872199992601</v>
      </c>
      <c r="MM98">
        <v>110.72002799995199</v>
      </c>
      <c r="MN98">
        <v>102.872881000047</v>
      </c>
      <c r="MO98">
        <v>134.786323999986</v>
      </c>
      <c r="MP98">
        <v>109.059287999989</v>
      </c>
      <c r="MQ98">
        <v>103.53316500003</v>
      </c>
      <c r="MR98">
        <v>102.386750999955</v>
      </c>
      <c r="MT98">
        <v>215.399169000098</v>
      </c>
      <c r="MU98">
        <v>286.026209000032</v>
      </c>
      <c r="MV98">
        <v>197.157249999931</v>
      </c>
      <c r="MW98">
        <v>238.98415599996201</v>
      </c>
      <c r="MX98">
        <v>102.213977999985</v>
      </c>
      <c r="MY98">
        <v>316.191968000028</v>
      </c>
      <c r="MZ98">
        <v>316.23500599991502</v>
      </c>
      <c r="NA98">
        <v>296.50388200022297</v>
      </c>
      <c r="NB98">
        <v>117.57909100002099</v>
      </c>
      <c r="NC98">
        <v>277.83386000013002</v>
      </c>
      <c r="ND98">
        <v>105.866084999987</v>
      </c>
      <c r="NE98">
        <v>142.33162000006999</v>
      </c>
      <c r="NF98">
        <v>220.096708999947</v>
      </c>
      <c r="NG98">
        <v>154.648456000024</v>
      </c>
      <c r="NH98">
        <v>141.66104799998001</v>
      </c>
      <c r="NI98">
        <v>125.02917600004</v>
      </c>
      <c r="NJ98">
        <v>110.34402499999899</v>
      </c>
      <c r="NK98">
        <v>117.34625599999001</v>
      </c>
      <c r="NL98">
        <v>116.510903000017</v>
      </c>
      <c r="NM98">
        <v>119.25301700003899</v>
      </c>
      <c r="NN98">
        <v>157.04816000000599</v>
      </c>
      <c r="NO98">
        <v>102.43173499999099</v>
      </c>
      <c r="NP98">
        <v>125.760001000017</v>
      </c>
      <c r="NQ98">
        <v>110.52963600005</v>
      </c>
      <c r="NR98">
        <v>1.6756182000008299</v>
      </c>
      <c r="NS98">
        <v>4.1413823999973802</v>
      </c>
      <c r="NT98">
        <v>1.3502688999997201</v>
      </c>
      <c r="NU98">
        <v>1.03938365999966</v>
      </c>
      <c r="NV98">
        <v>2.42605449999974</v>
      </c>
      <c r="NW98">
        <v>1.18187351000051</v>
      </c>
      <c r="NX98">
        <v>1.0250106000003101</v>
      </c>
      <c r="NY98">
        <v>1.0343081999999399</v>
      </c>
      <c r="NZ98">
        <v>1.1187456000006899</v>
      </c>
      <c r="OA98">
        <v>1.0861736000006199</v>
      </c>
      <c r="OB98">
        <v>3.6778228000002899</v>
      </c>
      <c r="OC98">
        <v>2.25046809999913</v>
      </c>
      <c r="OD98">
        <v>3.1225615000003</v>
      </c>
      <c r="OE98">
        <v>1.59604509999917</v>
      </c>
      <c r="OF98">
        <v>2.8239352999989902</v>
      </c>
      <c r="OG98">
        <v>5.7933545999985698</v>
      </c>
      <c r="OH98">
        <v>2.33329159999994</v>
      </c>
      <c r="OI98">
        <v>2.5954686000004599</v>
      </c>
      <c r="OJ98">
        <v>1.3594635999997999</v>
      </c>
      <c r="OK98">
        <v>1.3017381999998201</v>
      </c>
      <c r="OL98">
        <v>1.3953445000006499</v>
      </c>
      <c r="OM98">
        <v>3.18612075000055</v>
      </c>
      <c r="ON98">
        <v>3.5250321999992602</v>
      </c>
      <c r="OO98">
        <v>1.39907201999995</v>
      </c>
      <c r="OP98">
        <v>2.13660838999931</v>
      </c>
      <c r="OQ98">
        <v>2.8347178399999402</v>
      </c>
      <c r="OR98">
        <v>2.8108040699989898</v>
      </c>
      <c r="OS98">
        <v>2.5773329299991001</v>
      </c>
      <c r="OT98">
        <v>2.9006688000008598</v>
      </c>
      <c r="OU98">
        <v>1.0623038199992201</v>
      </c>
      <c r="OV98">
        <v>1.52732162999928</v>
      </c>
      <c r="OW98">
        <v>2.4152849599995498</v>
      </c>
      <c r="OX98">
        <v>2.8829564400002701</v>
      </c>
      <c r="OY98">
        <v>55.129893110017299</v>
      </c>
      <c r="OZ98">
        <v>2.7140103400015501</v>
      </c>
      <c r="PA98">
        <v>10.7247968000011</v>
      </c>
      <c r="PB98">
        <v>2.6348567800014302</v>
      </c>
      <c r="PC98">
        <v>3.6365460000015402</v>
      </c>
      <c r="PD98">
        <v>3.15642717000082</v>
      </c>
      <c r="PE98">
        <v>1.8694535600006901</v>
      </c>
      <c r="PF98">
        <v>107.97026650002201</v>
      </c>
      <c r="PG98">
        <v>93.116539999959102</v>
      </c>
      <c r="PH98">
        <v>3.9873436999987502</v>
      </c>
      <c r="PI98">
        <v>6.09654310000042</v>
      </c>
      <c r="PJ98">
        <v>4.1505669999969497</v>
      </c>
      <c r="PK98">
        <v>1.1664118000007899</v>
      </c>
      <c r="PL98">
        <v>1.2181237599998</v>
      </c>
      <c r="PM98">
        <v>1.25904887999968</v>
      </c>
      <c r="PN98">
        <v>1.5522653200005201</v>
      </c>
      <c r="PO98">
        <v>1.5840453399996499</v>
      </c>
      <c r="PP98">
        <v>1.62907171000006</v>
      </c>
      <c r="PQ98">
        <v>1.7086976600003301</v>
      </c>
      <c r="PR98">
        <v>1.37742436000008</v>
      </c>
      <c r="PS98">
        <v>1.7439120399994901</v>
      </c>
      <c r="PT98">
        <v>1.8961883299998601</v>
      </c>
      <c r="PU98">
        <v>3.32966387000124</v>
      </c>
      <c r="PV98">
        <v>8.3612868399941398</v>
      </c>
      <c r="PW98">
        <v>216.548382099951</v>
      </c>
      <c r="PX98">
        <v>2.1521979999997698</v>
      </c>
      <c r="PY98">
        <v>166.53069359995399</v>
      </c>
      <c r="PZ98">
        <v>1.81043499999942</v>
      </c>
      <c r="QA98">
        <v>1.6741242000007299</v>
      </c>
      <c r="QB98">
        <v>103.263202099944</v>
      </c>
      <c r="QC98">
        <v>2.11069019999923</v>
      </c>
      <c r="QD98">
        <v>43672.940325498603</v>
      </c>
      <c r="QE98">
        <v>2.4831027000000199</v>
      </c>
      <c r="QF98">
        <v>2.2994999699985801</v>
      </c>
      <c r="QG98">
        <v>217.46510613011199</v>
      </c>
      <c r="QH98">
        <v>125.32993677002401</v>
      </c>
      <c r="QI98">
        <v>1.08276002999992</v>
      </c>
      <c r="QJ98">
        <v>1.10638923000079</v>
      </c>
      <c r="QK98">
        <v>1.0391074399994999</v>
      </c>
      <c r="QL98">
        <v>1.02693962000012</v>
      </c>
      <c r="QM98">
        <v>15.1967662499956</v>
      </c>
      <c r="QN98">
        <v>1.5476690199993799</v>
      </c>
      <c r="QP98">
        <v>1.4277806999998599</v>
      </c>
      <c r="QQ98">
        <v>1.31985250000071</v>
      </c>
      <c r="QR98">
        <v>1.10402430000067</v>
      </c>
      <c r="QS98">
        <v>1.6397546999996799</v>
      </c>
      <c r="QT98">
        <v>1.30350820000058</v>
      </c>
      <c r="QU98">
        <v>113.56741899997</v>
      </c>
      <c r="QV98">
        <v>103.56163400004201</v>
      </c>
      <c r="QW98">
        <v>189.86511699995</v>
      </c>
      <c r="QX98">
        <v>111.238051999942</v>
      </c>
      <c r="QY98">
        <v>107.29446700005801</v>
      </c>
      <c r="QZ98">
        <v>104.917804999975</v>
      </c>
      <c r="RA98">
        <v>104.208750999998</v>
      </c>
      <c r="RB98">
        <v>1.2879318300001601</v>
      </c>
      <c r="RC98">
        <v>2.4263051000016298</v>
      </c>
      <c r="RD98">
        <v>141.97388699999999</v>
      </c>
      <c r="RE98">
        <v>106.82327399996601</v>
      </c>
      <c r="RF98">
        <v>111.967259999947</v>
      </c>
      <c r="RG98">
        <v>122.352930999943</v>
      </c>
      <c r="RH98">
        <v>150.641035000095</v>
      </c>
      <c r="RI98">
        <v>236.56475299992599</v>
      </c>
      <c r="RJ98">
        <v>97.547010999987805</v>
      </c>
      <c r="RL98">
        <v>282.140339999925</v>
      </c>
      <c r="RM98">
        <v>54.661426000006003</v>
      </c>
      <c r="RN98">
        <v>268.98440300021298</v>
      </c>
      <c r="RO98">
        <v>168.813139999984</v>
      </c>
      <c r="RP98">
        <v>220.25324300001401</v>
      </c>
      <c r="RQ98">
        <v>104.589066999964</v>
      </c>
      <c r="RR98">
        <v>377.88578200014302</v>
      </c>
      <c r="RS98">
        <v>194.63850699993799</v>
      </c>
      <c r="RT98">
        <v>110.877061999985</v>
      </c>
      <c r="RU98">
        <v>186.231395999901</v>
      </c>
      <c r="RV98">
        <v>328.174930999987</v>
      </c>
      <c r="RW98">
        <v>63.356088000000497</v>
      </c>
      <c r="RX98">
        <v>372.63626400008798</v>
      </c>
      <c r="RY98">
        <v>200.42946700006701</v>
      </c>
      <c r="RZ98">
        <v>544.55097000021499</v>
      </c>
      <c r="SA98">
        <v>586.06701999995903</v>
      </c>
      <c r="SB98">
        <v>273.94096900010499</v>
      </c>
      <c r="SC98">
        <v>97.517002000007807</v>
      </c>
      <c r="SD98">
        <v>187.46500699990401</v>
      </c>
      <c r="SE98">
        <v>335.842118000146</v>
      </c>
      <c r="SF98">
        <v>239.79315800010201</v>
      </c>
      <c r="SG98">
        <v>664.09261600021296</v>
      </c>
      <c r="SH98">
        <v>108.684373999946</v>
      </c>
      <c r="SI98">
        <v>106.040225000004</v>
      </c>
      <c r="SJ98">
        <v>7922.7027409970797</v>
      </c>
      <c r="SK98">
        <v>65.100559000042296</v>
      </c>
      <c r="SL98">
        <v>151.60983900004101</v>
      </c>
      <c r="SM98">
        <v>285.08070799987797</v>
      </c>
      <c r="SN98">
        <v>340.94132300000598</v>
      </c>
      <c r="SO98">
        <v>201.81869000010201</v>
      </c>
      <c r="SP98">
        <v>564.07944300025702</v>
      </c>
      <c r="SQ98">
        <v>201.988574000075</v>
      </c>
      <c r="SR98">
        <v>53.844541000027696</v>
      </c>
      <c r="SS98">
        <v>46.174976999987798</v>
      </c>
      <c r="ST98">
        <v>195.952724999981</v>
      </c>
      <c r="SU98">
        <v>190.934719000012</v>
      </c>
      <c r="SV98">
        <v>198.055363999913</v>
      </c>
      <c r="SW98">
        <v>166.911061000079</v>
      </c>
      <c r="SX98">
        <v>205.63790900004099</v>
      </c>
      <c r="SY98">
        <v>179.098105000099</v>
      </c>
      <c r="SZ98">
        <v>117.552376999985</v>
      </c>
      <c r="TA98">
        <v>148.982502999948</v>
      </c>
      <c r="TB98">
        <v>104.260025999974</v>
      </c>
      <c r="TC98">
        <v>152.50512100011099</v>
      </c>
      <c r="TD98">
        <v>142.10433500004001</v>
      </c>
      <c r="TE98">
        <v>443.23253200016899</v>
      </c>
      <c r="TF98">
        <v>118.659493000014</v>
      </c>
      <c r="TG98">
        <v>127.376861999976</v>
      </c>
      <c r="TH98">
        <v>479.09573400020599</v>
      </c>
      <c r="TI98">
        <v>92.586347999982493</v>
      </c>
      <c r="TJ98">
        <v>311.05092999991001</v>
      </c>
      <c r="TK98">
        <v>156.41653600009201</v>
      </c>
      <c r="TL98">
        <v>440.33389100013301</v>
      </c>
      <c r="TM98">
        <v>511.63864899985498</v>
      </c>
      <c r="TN98">
        <v>199.517151999986</v>
      </c>
      <c r="TO98">
        <v>512.42408400028899</v>
      </c>
      <c r="TP98">
        <v>217.08204800006899</v>
      </c>
      <c r="TQ98">
        <v>512.24305200018</v>
      </c>
      <c r="TR98">
        <v>512.17738599982101</v>
      </c>
      <c r="TS98">
        <v>209.410620999988</v>
      </c>
      <c r="TT98">
        <v>161.59886700008099</v>
      </c>
      <c r="TV98">
        <v>106.266670000041</v>
      </c>
      <c r="TW98">
        <v>376.234054000117</v>
      </c>
      <c r="TX98">
        <v>137.358968999935</v>
      </c>
      <c r="TY98">
        <v>110.463447000016</v>
      </c>
      <c r="TZ98">
        <v>437.544313999824</v>
      </c>
      <c r="UA98">
        <v>158.468806999968</v>
      </c>
      <c r="UB98">
        <v>133.530784999952</v>
      </c>
      <c r="UC98">
        <v>116.73485799995299</v>
      </c>
      <c r="UD98">
        <v>110.911390000023</v>
      </c>
      <c r="UE98">
        <v>136.70052499999301</v>
      </c>
      <c r="UF98">
        <v>112.306061999989</v>
      </c>
      <c r="UG98">
        <v>129.661053000018</v>
      </c>
      <c r="UH98">
        <v>135.36692599998801</v>
      </c>
      <c r="UI98">
        <v>117.60838300001301</v>
      </c>
      <c r="UJ98">
        <v>111.59398200002001</v>
      </c>
      <c r="UK98">
        <v>135.19449599995301</v>
      </c>
      <c r="UL98">
        <v>144.37782200006799</v>
      </c>
      <c r="UM98">
        <v>102.17988399998301</v>
      </c>
      <c r="UN98">
        <v>141.92573000001701</v>
      </c>
      <c r="UO98">
        <v>188.372134000063</v>
      </c>
      <c r="UP98">
        <v>175.61892600008301</v>
      </c>
      <c r="UQ98">
        <v>93.530572999967305</v>
      </c>
      <c r="UR98">
        <v>112.219270000001</v>
      </c>
      <c r="US98">
        <v>345.21888899989398</v>
      </c>
      <c r="UT98">
        <v>344.50307699991401</v>
      </c>
      <c r="UU98">
        <v>1907.3044450003699</v>
      </c>
      <c r="UV98">
        <v>138.324355999939</v>
      </c>
      <c r="UW98">
        <v>447.48984799999698</v>
      </c>
      <c r="UX98">
        <v>110.42621299997001</v>
      </c>
      <c r="UY98">
        <v>62.2649649999803</v>
      </c>
      <c r="UZ98">
        <v>14.077065000005</v>
      </c>
      <c r="VA98">
        <v>160.44535399996701</v>
      </c>
      <c r="VB98">
        <v>116.263197000022</v>
      </c>
      <c r="VC98">
        <v>110.375184000004</v>
      </c>
      <c r="VD98">
        <v>122.025053999969</v>
      </c>
      <c r="VE98">
        <v>109.265538000036</v>
      </c>
      <c r="VF98">
        <v>145.28833999996999</v>
      </c>
      <c r="VG98">
        <v>147.40049199992799</v>
      </c>
      <c r="VH98">
        <v>115.97535700001799</v>
      </c>
      <c r="VI98">
        <v>107.385563999997</v>
      </c>
      <c r="VJ98">
        <v>118.515035000048</v>
      </c>
      <c r="VK98">
        <v>116.672500999994</v>
      </c>
      <c r="VL98">
        <v>105.088448000024</v>
      </c>
      <c r="VM98">
        <v>109.84757600002899</v>
      </c>
      <c r="VN98">
        <v>217.490874999901</v>
      </c>
      <c r="VO98">
        <v>108.12139800004699</v>
      </c>
      <c r="VP98">
        <v>294.67614800017299</v>
      </c>
      <c r="VQ98">
        <v>195.95877199992501</v>
      </c>
      <c r="VR98">
        <v>113.560171999969</v>
      </c>
      <c r="VS98">
        <v>108.252790999948</v>
      </c>
      <c r="VT98">
        <v>124.220672999974</v>
      </c>
      <c r="VU98">
        <v>171.956475999905</v>
      </c>
      <c r="VV98">
        <v>212.17412200011299</v>
      </c>
      <c r="VW98">
        <v>172.33372700004799</v>
      </c>
      <c r="VX98">
        <v>148.123792000115</v>
      </c>
      <c r="VY98">
        <v>108.62873899994899</v>
      </c>
      <c r="VZ98">
        <v>112.91621000005399</v>
      </c>
      <c r="WA98">
        <v>106.45665800000999</v>
      </c>
      <c r="WB98">
        <v>291.31458899984102</v>
      </c>
      <c r="WC98">
        <v>186.89147199992999</v>
      </c>
      <c r="WD98">
        <v>206.60547999991101</v>
      </c>
      <c r="WE98">
        <v>107.28489699994699</v>
      </c>
      <c r="WF98">
        <v>105.775741999969</v>
      </c>
      <c r="WG98">
        <v>123.646641999949</v>
      </c>
      <c r="WH98">
        <v>111.464182000025</v>
      </c>
      <c r="WI98">
        <v>123.08449100004501</v>
      </c>
      <c r="WJ98">
        <v>29.740419999987399</v>
      </c>
      <c r="WK98">
        <v>113.34828100004199</v>
      </c>
      <c r="WL98">
        <v>105.33246299997001</v>
      </c>
      <c r="WM98">
        <v>226.74238599999799</v>
      </c>
      <c r="WN98">
        <v>290.826888999902</v>
      </c>
      <c r="WO98">
        <v>355.39065300021298</v>
      </c>
      <c r="WP98">
        <v>221.18720400007399</v>
      </c>
      <c r="WQ98">
        <v>214.40905699995301</v>
      </c>
      <c r="WR98">
        <v>278.44674099981802</v>
      </c>
      <c r="WS98">
        <v>243.29078499996101</v>
      </c>
      <c r="WT98">
        <v>470.16457499982801</v>
      </c>
      <c r="WU98">
        <v>476.935852000024</v>
      </c>
      <c r="WV98">
        <v>741.96264099981602</v>
      </c>
      <c r="WW98">
        <v>128.303444999969</v>
      </c>
      <c r="WX98">
        <v>300.63435300020501</v>
      </c>
      <c r="WY98">
        <v>146.080190999899</v>
      </c>
      <c r="WZ98">
        <v>244.92432200000599</v>
      </c>
      <c r="XA98">
        <v>87.328861000016303</v>
      </c>
      <c r="XB98">
        <v>189.54236000007899</v>
      </c>
      <c r="XC98">
        <v>88.381583999958806</v>
      </c>
      <c r="XD98">
        <v>479.29310700017999</v>
      </c>
      <c r="XE98">
        <v>159.74811100005201</v>
      </c>
      <c r="XF98">
        <v>245.412571999943</v>
      </c>
      <c r="XG98">
        <v>101.712837000028</v>
      </c>
      <c r="XH98">
        <v>208.47015399998099</v>
      </c>
      <c r="XI98">
        <v>102.21255299996101</v>
      </c>
      <c r="XJ98">
        <v>216.618241999997</v>
      </c>
      <c r="XK98">
        <v>50.232561999990097</v>
      </c>
      <c r="XL98">
        <v>1.33314991000043</v>
      </c>
      <c r="XM98">
        <v>5.7672064500002298</v>
      </c>
      <c r="XN98">
        <v>1.25110649999988</v>
      </c>
      <c r="XO98">
        <v>1.8087743899996001</v>
      </c>
      <c r="XP98">
        <v>1.75169674000063</v>
      </c>
      <c r="XQ98">
        <v>20.012677749997199</v>
      </c>
      <c r="XR98">
        <v>1.22252368000045</v>
      </c>
      <c r="XS98">
        <v>1.25991686999987</v>
      </c>
      <c r="XT98">
        <v>2.3511182299989701</v>
      </c>
      <c r="XU98">
        <v>2.2176440100010999</v>
      </c>
      <c r="XV98">
        <v>2.7157483000010001</v>
      </c>
      <c r="XW98">
        <v>3.0764749000009002</v>
      </c>
      <c r="XX98">
        <v>3.2837647999986102</v>
      </c>
      <c r="XY98">
        <v>3.18808079999872</v>
      </c>
      <c r="XZ98">
        <v>1.15476517999923</v>
      </c>
      <c r="YA98">
        <v>9.5785680999979395</v>
      </c>
      <c r="YB98">
        <v>0.923939799999971</v>
      </c>
      <c r="YC98">
        <v>1.0888209999993701</v>
      </c>
      <c r="YD98">
        <v>1.16099679999934</v>
      </c>
      <c r="YE98">
        <v>4.6144561999972202</v>
      </c>
      <c r="YF98">
        <v>1.14249460000065</v>
      </c>
      <c r="YG98">
        <v>0.94764194999970597</v>
      </c>
      <c r="YH98">
        <v>1562.34875392914</v>
      </c>
      <c r="YI98">
        <v>114.186682999949</v>
      </c>
      <c r="YJ98">
        <v>304.324967999943</v>
      </c>
      <c r="YK98">
        <v>3.04025582000031</v>
      </c>
      <c r="YL98">
        <v>1.4494477400003201</v>
      </c>
      <c r="YM98">
        <v>2366663.8628692599</v>
      </c>
      <c r="YN98">
        <v>1.18110191000051</v>
      </c>
      <c r="YO98">
        <v>1.1657442800005799</v>
      </c>
      <c r="YP98">
        <v>1.7671208800002201</v>
      </c>
      <c r="YQ98">
        <v>170.67191400006399</v>
      </c>
      <c r="YR98">
        <v>145.09571780008301</v>
      </c>
      <c r="YS98">
        <v>6.4643835000024401</v>
      </c>
      <c r="YT98">
        <v>7.4723465999995797</v>
      </c>
      <c r="YU98">
        <v>368.15863069985102</v>
      </c>
      <c r="YV98">
        <v>229.37051040003999</v>
      </c>
      <c r="YW98">
        <v>1.3229334999996401</v>
      </c>
      <c r="YX98">
        <v>1.3537168999992</v>
      </c>
      <c r="YY98">
        <v>1.21736810000039</v>
      </c>
      <c r="YZ98">
        <v>3.8805013400015</v>
      </c>
      <c r="ZA98">
        <v>1.32949870000084</v>
      </c>
      <c r="ZB98">
        <v>4.2197044999993496</v>
      </c>
      <c r="ZC98">
        <v>1.1220160100001499</v>
      </c>
      <c r="ZD98">
        <v>1.11695669999972</v>
      </c>
    </row>
    <row r="99" spans="1:680" x14ac:dyDescent="0.25">
      <c r="A99" s="40">
        <v>44203</v>
      </c>
      <c r="B99" s="6">
        <v>2.0746281700012301</v>
      </c>
      <c r="C99" s="6">
        <v>1.83445414999915</v>
      </c>
      <c r="D99">
        <v>1.0046523900000499</v>
      </c>
      <c r="E99">
        <v>1.75840627999969</v>
      </c>
      <c r="F99">
        <v>1.0831094700006401</v>
      </c>
      <c r="G99">
        <v>1.11134189999939</v>
      </c>
      <c r="H99">
        <v>1.0710725000008099</v>
      </c>
      <c r="I99">
        <v>3.06008110000039</v>
      </c>
      <c r="J99">
        <v>1.1257624999998399</v>
      </c>
      <c r="K99">
        <v>2.4431049000013401</v>
      </c>
      <c r="L99">
        <v>2.6414900999989199</v>
      </c>
      <c r="M99">
        <v>1.6872347999997099</v>
      </c>
      <c r="N99">
        <v>2.5589389000015199</v>
      </c>
      <c r="O99">
        <v>2.5050379400017802</v>
      </c>
      <c r="P99">
        <v>3.0837503000002502</v>
      </c>
      <c r="Q99">
        <v>0.98008599999957402</v>
      </c>
      <c r="R99">
        <v>2.7955710999995098</v>
      </c>
      <c r="S99">
        <v>2.9648974800002201</v>
      </c>
      <c r="T99">
        <v>3.4916776300015</v>
      </c>
      <c r="U99">
        <v>1.1701420900008099</v>
      </c>
      <c r="V99">
        <v>1.5983254700004199</v>
      </c>
      <c r="W99">
        <v>2.7614688807007002</v>
      </c>
      <c r="X99">
        <v>2.17210774929845</v>
      </c>
      <c r="Y99">
        <v>3.4050387999996001</v>
      </c>
      <c r="Z99">
        <v>1.11006966999958</v>
      </c>
      <c r="AA99">
        <v>1.28473212999961</v>
      </c>
      <c r="AB99">
        <v>1.11125055999946</v>
      </c>
      <c r="AC99">
        <v>11.411283680005001</v>
      </c>
      <c r="AD99">
        <v>25.515072870009998</v>
      </c>
      <c r="AE99">
        <v>1.0845676200006</v>
      </c>
      <c r="AF99">
        <v>73.761907140025897</v>
      </c>
      <c r="AG99">
        <v>10.064179769993601</v>
      </c>
      <c r="AH99">
        <v>1.8709993199991</v>
      </c>
      <c r="AI99">
        <v>1.1137861799998101</v>
      </c>
      <c r="AJ99">
        <v>2.57000400000106</v>
      </c>
      <c r="AK99">
        <v>2.3538423999998499</v>
      </c>
      <c r="AL99">
        <v>1.4669057200008</v>
      </c>
      <c r="AM99">
        <v>1.6674798000003599</v>
      </c>
      <c r="AN99">
        <v>934.46163806971197</v>
      </c>
      <c r="AO99">
        <v>224.19993167999201</v>
      </c>
      <c r="AP99">
        <v>168.71641043992699</v>
      </c>
      <c r="AQ99">
        <v>14.580413000003301</v>
      </c>
      <c r="AR99">
        <v>1.52453550000064</v>
      </c>
      <c r="AS99">
        <v>1.2944369800006801</v>
      </c>
      <c r="AT99">
        <v>1.5157062399994199</v>
      </c>
      <c r="AU99">
        <v>4.0650794199973497</v>
      </c>
      <c r="AV99">
        <v>3.27054589999898</v>
      </c>
      <c r="AW99">
        <v>1.4469125100004001</v>
      </c>
      <c r="AX99">
        <v>13.011590850001101</v>
      </c>
      <c r="AY99">
        <v>1.4940863200008601</v>
      </c>
      <c r="AZ99">
        <v>7.0789076000000897</v>
      </c>
      <c r="BA99">
        <v>1.57909719999952</v>
      </c>
      <c r="BB99">
        <v>4.4172534199970004</v>
      </c>
      <c r="BC99">
        <v>2.6038210199985801</v>
      </c>
      <c r="BD99">
        <v>0.97249583000029804</v>
      </c>
      <c r="BE99">
        <v>1.7341517000004401</v>
      </c>
      <c r="BF99">
        <v>2.0722973000010798</v>
      </c>
      <c r="BG99">
        <v>2.3384082999982598</v>
      </c>
      <c r="BH99">
        <v>2.5834235000002099</v>
      </c>
      <c r="BI99">
        <v>1.6972607999996401</v>
      </c>
      <c r="BJ99">
        <v>110.83026309998201</v>
      </c>
      <c r="BK99">
        <v>1.11484070000006</v>
      </c>
      <c r="BL99">
        <v>3.4115887799998701</v>
      </c>
      <c r="BM99">
        <v>1.7979255600002899</v>
      </c>
      <c r="BN99">
        <v>1.6112449100001001</v>
      </c>
      <c r="BO99">
        <v>1.1046540000006599</v>
      </c>
      <c r="BP99">
        <v>1.0624712999997401</v>
      </c>
      <c r="BQ99">
        <v>2.0096640999981901</v>
      </c>
      <c r="BR99">
        <v>2.1606474000000202</v>
      </c>
      <c r="BS99">
        <v>2.2449205999983</v>
      </c>
      <c r="BT99">
        <v>1.0497761999995401</v>
      </c>
      <c r="BU99">
        <v>1.4953346999991499</v>
      </c>
      <c r="BV99">
        <v>1.86746940000012</v>
      </c>
      <c r="BW99">
        <v>7.15972979999788</v>
      </c>
      <c r="BX99">
        <v>4.7439006999993598</v>
      </c>
      <c r="BY99">
        <v>2.9819796000010701</v>
      </c>
      <c r="BZ99">
        <v>102.532433760003</v>
      </c>
      <c r="CA99">
        <v>9.2577324000012595</v>
      </c>
      <c r="CB99">
        <v>1.1063974999997299</v>
      </c>
      <c r="CC99">
        <v>23.552263299992799</v>
      </c>
      <c r="CD99">
        <v>4.7194530999986499</v>
      </c>
      <c r="CE99">
        <v>9.6729247000039305</v>
      </c>
      <c r="CF99">
        <v>2.7284495999992902</v>
      </c>
      <c r="CG99">
        <v>37.840309399995</v>
      </c>
      <c r="CH99">
        <v>1.0445103000001801</v>
      </c>
      <c r="CI99">
        <v>2.0677369000004502</v>
      </c>
      <c r="CJ99">
        <v>6.1630033999972502</v>
      </c>
      <c r="CK99">
        <v>4.7741800000003396</v>
      </c>
      <c r="CL99">
        <v>2.4697166000005399</v>
      </c>
      <c r="CM99">
        <v>3.1014678999999901</v>
      </c>
      <c r="CN99">
        <v>31.386030099995001</v>
      </c>
      <c r="CO99">
        <v>1.23418350000065</v>
      </c>
      <c r="CP99">
        <v>1.5937446999996601</v>
      </c>
      <c r="CQ99">
        <v>1.28130100000089</v>
      </c>
      <c r="CR99">
        <v>1.27481129999978</v>
      </c>
      <c r="CS99">
        <v>1.27379370000017</v>
      </c>
      <c r="CT99">
        <v>12.1119926999963</v>
      </c>
      <c r="CU99">
        <v>130.64821900008201</v>
      </c>
      <c r="CV99">
        <v>14.0293251999974</v>
      </c>
      <c r="CW99">
        <v>23.940365999995301</v>
      </c>
      <c r="CX99">
        <v>78.676102999947005</v>
      </c>
      <c r="CY99">
        <v>18.829163999995199</v>
      </c>
      <c r="CZ99">
        <v>143.446280000033</v>
      </c>
      <c r="DA99">
        <v>10.684097999997901</v>
      </c>
      <c r="DB99">
        <v>10.2025622999936</v>
      </c>
      <c r="DC99">
        <v>22.579664999997501</v>
      </c>
      <c r="DD99">
        <v>2.6696917299996099</v>
      </c>
      <c r="DE99">
        <v>1.52815485999963</v>
      </c>
      <c r="DF99">
        <v>1.3540791100003799</v>
      </c>
      <c r="DG99">
        <v>1.16725100999975</v>
      </c>
      <c r="DH99">
        <v>3.2074213999985699</v>
      </c>
      <c r="DI99">
        <v>7907.2650346308901</v>
      </c>
      <c r="DJ99">
        <v>1.27326895999977</v>
      </c>
      <c r="DK99">
        <v>2.5130924900004201</v>
      </c>
      <c r="DL99">
        <v>27.942729250004</v>
      </c>
      <c r="DM99">
        <v>2.2362660200014899</v>
      </c>
      <c r="DN99">
        <v>8.5774361100047791</v>
      </c>
      <c r="DO99">
        <v>2.81024421999973</v>
      </c>
      <c r="DP99">
        <v>3.0226857699999501</v>
      </c>
      <c r="DQ99">
        <v>1.2711486600001101</v>
      </c>
      <c r="DR99">
        <v>10.9856233000028</v>
      </c>
      <c r="DS99">
        <v>1.2152534199995</v>
      </c>
      <c r="DT99">
        <v>1.30463471000076</v>
      </c>
      <c r="DU99">
        <v>3.7545910900007602</v>
      </c>
      <c r="DV99">
        <v>3.5361868399995702</v>
      </c>
      <c r="DW99">
        <v>3.38327402000141</v>
      </c>
      <c r="DX99">
        <v>1.34255816000041</v>
      </c>
      <c r="DY99">
        <v>124.74351900001101</v>
      </c>
      <c r="DZ99">
        <v>1.40855245999956</v>
      </c>
      <c r="EA99">
        <v>1.85039875999973</v>
      </c>
      <c r="EB99">
        <v>1.1309118600001999</v>
      </c>
      <c r="EC99">
        <v>1.1288086000004101</v>
      </c>
      <c r="ED99">
        <v>1.05430567000076</v>
      </c>
      <c r="EE99">
        <v>2.9255877899995499</v>
      </c>
      <c r="EF99">
        <v>1.3722575299998401</v>
      </c>
      <c r="EG99">
        <v>2.4987688000001098</v>
      </c>
      <c r="EH99">
        <v>1.50953221999953</v>
      </c>
      <c r="EI99">
        <v>1.76891595000052</v>
      </c>
      <c r="EJ99">
        <v>1.91441458000008</v>
      </c>
      <c r="EK99">
        <v>3.2428485999989798</v>
      </c>
      <c r="EL99">
        <v>6.0631960000027902</v>
      </c>
      <c r="EM99">
        <v>29.554662100010301</v>
      </c>
      <c r="EN99">
        <v>1.56583589000002</v>
      </c>
      <c r="EO99">
        <v>1.3543233799991901</v>
      </c>
      <c r="EP99">
        <v>1.0823759100003401</v>
      </c>
      <c r="EQ99">
        <v>1.08461114000056</v>
      </c>
      <c r="ER99">
        <v>1.3342837300006101</v>
      </c>
      <c r="ES99">
        <v>1.0614420500005499</v>
      </c>
      <c r="ET99">
        <v>1.62036896999962</v>
      </c>
      <c r="EU99">
        <v>3.0260244700002699</v>
      </c>
      <c r="EV99">
        <v>1.1373098999993101</v>
      </c>
      <c r="EW99">
        <v>1.0224020000005101</v>
      </c>
      <c r="EX99">
        <v>114.442992000026</v>
      </c>
      <c r="EY99">
        <v>6.60489796000184</v>
      </c>
      <c r="EZ99">
        <v>3.3732869000013999</v>
      </c>
      <c r="FA99">
        <v>1.19022930999927</v>
      </c>
      <c r="FC99">
        <v>198.70064889988899</v>
      </c>
      <c r="FD99">
        <v>9798.3507583737392</v>
      </c>
      <c r="FE99">
        <v>106.710703399964</v>
      </c>
      <c r="FF99">
        <v>1.1134979599992201</v>
      </c>
      <c r="FG99">
        <v>4312.1968510523402</v>
      </c>
      <c r="FH99">
        <v>1.02978190000067</v>
      </c>
      <c r="FI99">
        <v>1.1286949099994701</v>
      </c>
      <c r="FJ99">
        <v>1.2688749299995801</v>
      </c>
      <c r="FK99">
        <v>22.781964819994801</v>
      </c>
      <c r="FL99">
        <v>1.35435209999923</v>
      </c>
      <c r="FM99">
        <v>2.2013976999987799</v>
      </c>
      <c r="FN99">
        <v>1.95935579999968</v>
      </c>
      <c r="FO99">
        <v>1.1883264999996801</v>
      </c>
      <c r="FP99">
        <v>3.3372831999986401</v>
      </c>
      <c r="FQ99">
        <v>1.6805301399999699</v>
      </c>
      <c r="FR99">
        <v>1.2063753399997901</v>
      </c>
      <c r="FS99">
        <v>1.1846651500000001</v>
      </c>
      <c r="FT99">
        <v>2.1445077600001201</v>
      </c>
      <c r="FU99">
        <v>2.10335761000169</v>
      </c>
      <c r="FV99">
        <v>1.09086521000063</v>
      </c>
      <c r="FW99">
        <v>1.3972024699996799</v>
      </c>
      <c r="FX99">
        <v>1.14096769999924</v>
      </c>
      <c r="FY99">
        <v>1.31314428000042</v>
      </c>
      <c r="FZ99">
        <v>1.08360512000036</v>
      </c>
      <c r="GA99">
        <v>3.8861060599992898</v>
      </c>
      <c r="GB99">
        <v>1.2224158000008201</v>
      </c>
      <c r="GC99">
        <v>342.53287199977802</v>
      </c>
      <c r="GD99">
        <v>102.491889200057</v>
      </c>
      <c r="GE99">
        <v>186.48626119992699</v>
      </c>
      <c r="GF99">
        <v>294.02377700014</v>
      </c>
      <c r="GG99">
        <v>280.52853329991899</v>
      </c>
      <c r="GH99">
        <v>133.799300299957</v>
      </c>
      <c r="GI99">
        <v>277.62814360018803</v>
      </c>
      <c r="GJ99">
        <v>112.568278799998</v>
      </c>
      <c r="GK99">
        <v>216.448347399943</v>
      </c>
      <c r="GL99">
        <v>1.0863031999997499</v>
      </c>
      <c r="GM99">
        <v>2.2891105999988199</v>
      </c>
      <c r="GN99">
        <v>1.4974946999991501</v>
      </c>
      <c r="GO99">
        <v>7.3317010000027896</v>
      </c>
      <c r="GP99">
        <v>2.94028279999839</v>
      </c>
      <c r="GQ99">
        <v>1.12069460000021</v>
      </c>
      <c r="GR99">
        <v>2.2392906999993998</v>
      </c>
      <c r="GS99">
        <v>4.5364348000002801</v>
      </c>
      <c r="GT99">
        <v>2.1283876000015902</v>
      </c>
      <c r="GU99">
        <v>2.9900826999983101</v>
      </c>
      <c r="GV99">
        <v>12.0826948000031</v>
      </c>
      <c r="GW99">
        <v>1.3965141000007899</v>
      </c>
      <c r="GX99">
        <v>8.4841716999944801</v>
      </c>
      <c r="GY99">
        <v>4.11647549999907</v>
      </c>
      <c r="GZ99">
        <v>1.0133619000007501</v>
      </c>
      <c r="HA99">
        <v>2.3574810999998599</v>
      </c>
      <c r="HB99">
        <v>0.98097979999965901</v>
      </c>
      <c r="HC99">
        <v>5.31942110000091</v>
      </c>
      <c r="HD99">
        <v>1.4065735000003801</v>
      </c>
      <c r="HE99">
        <v>154.563724000007</v>
      </c>
      <c r="HF99">
        <v>3.5834991999981902</v>
      </c>
      <c r="HG99">
        <v>0.99720929999966801</v>
      </c>
      <c r="HH99">
        <v>2.3790947000015898</v>
      </c>
      <c r="HI99">
        <v>5.8869143999981999</v>
      </c>
      <c r="HJ99">
        <v>1.10039829999914</v>
      </c>
      <c r="HK99">
        <v>4.0763699000017404</v>
      </c>
      <c r="HL99">
        <v>159.092133040074</v>
      </c>
      <c r="HM99">
        <v>4.2109665899988604</v>
      </c>
      <c r="HN99">
        <v>74.908681740052998</v>
      </c>
      <c r="HO99">
        <v>1073.2518279999499</v>
      </c>
      <c r="HP99">
        <v>1.1393596500001899</v>
      </c>
      <c r="HQ99">
        <v>1.1491338699997899</v>
      </c>
      <c r="HR99">
        <v>117.91993228998</v>
      </c>
      <c r="HS99">
        <v>188.91060184990101</v>
      </c>
      <c r="HT99">
        <v>129.61872137989801</v>
      </c>
      <c r="HU99">
        <v>155.37692380999201</v>
      </c>
      <c r="HV99">
        <v>156.68125785002499</v>
      </c>
      <c r="HW99">
        <v>411.14490824984398</v>
      </c>
      <c r="HX99">
        <v>121.11441509996099</v>
      </c>
      <c r="HY99">
        <v>134.10903238994101</v>
      </c>
      <c r="HZ99">
        <v>110.128732279991</v>
      </c>
      <c r="IA99">
        <v>1.09723300000041</v>
      </c>
      <c r="IB99">
        <v>1.10846350000065</v>
      </c>
      <c r="IC99">
        <v>1.1715695999992</v>
      </c>
      <c r="ID99">
        <v>1.2646855999992099</v>
      </c>
      <c r="IE99">
        <v>1.0167392000002999</v>
      </c>
      <c r="IF99">
        <v>1.39327779999985</v>
      </c>
      <c r="IG99">
        <v>1.81261989999985</v>
      </c>
      <c r="IH99">
        <v>1.3625073000002901</v>
      </c>
      <c r="II99">
        <v>1.3654922999994601</v>
      </c>
      <c r="IJ99">
        <v>1.0374706999991801</v>
      </c>
      <c r="IK99">
        <v>1.09760429999915</v>
      </c>
      <c r="IL99">
        <v>1.11904219999997</v>
      </c>
      <c r="IM99">
        <v>1.1708906999992901</v>
      </c>
      <c r="IN99">
        <v>1.0295055000005999</v>
      </c>
      <c r="IO99">
        <v>1.0252072999992401</v>
      </c>
      <c r="IP99">
        <v>3.03712630000155</v>
      </c>
      <c r="IQ99">
        <v>1.10577779999949</v>
      </c>
      <c r="IR99">
        <v>1.01452509999945</v>
      </c>
      <c r="IS99">
        <v>1.3237554000006599</v>
      </c>
      <c r="IT99">
        <v>1.3540929999999201</v>
      </c>
      <c r="IU99">
        <v>1.17400110000017</v>
      </c>
      <c r="IV99">
        <v>1.52711400000044</v>
      </c>
      <c r="IW99">
        <v>1.03159939999932</v>
      </c>
      <c r="IX99">
        <v>1.65574659999947</v>
      </c>
      <c r="IY99">
        <v>1.39057519999915</v>
      </c>
      <c r="IZ99">
        <v>2.1026662000003902</v>
      </c>
      <c r="JA99">
        <v>1.4174488000007801</v>
      </c>
      <c r="JB99">
        <v>1.2961180000002099</v>
      </c>
      <c r="JC99">
        <v>1.1881475999998701</v>
      </c>
      <c r="JD99">
        <v>1.17313309999918</v>
      </c>
      <c r="JE99">
        <v>1.1714269999993101</v>
      </c>
      <c r="JF99">
        <v>4.2855280000003404</v>
      </c>
      <c r="JG99">
        <v>1.5113786999991099</v>
      </c>
      <c r="JH99">
        <v>1.3977928000003901</v>
      </c>
      <c r="JI99">
        <v>1.0182249000008601</v>
      </c>
      <c r="JJ99">
        <v>5.7836190000016403</v>
      </c>
      <c r="JK99">
        <v>1.5848200000000401</v>
      </c>
      <c r="JL99">
        <v>1.5825805000004001</v>
      </c>
      <c r="JM99">
        <v>1.82570090000081</v>
      </c>
      <c r="JN99">
        <v>1.1636268999991399</v>
      </c>
      <c r="JO99">
        <v>2.4739198399984201</v>
      </c>
      <c r="JP99">
        <v>554.96551732998296</v>
      </c>
      <c r="JQ99">
        <v>206.06448908010501</v>
      </c>
      <c r="JR99">
        <v>11.8149249999988</v>
      </c>
      <c r="JS99">
        <v>1.92374050000035</v>
      </c>
      <c r="JT99">
        <v>1.27476940000088</v>
      </c>
      <c r="JU99">
        <v>6.1059647000001904</v>
      </c>
      <c r="JV99">
        <v>108.01551399997</v>
      </c>
      <c r="JW99">
        <v>1.0003981999998399</v>
      </c>
      <c r="JX99">
        <v>107.51061899995</v>
      </c>
      <c r="JY99">
        <v>1.0391257400006</v>
      </c>
      <c r="JZ99">
        <v>1.05945543999951</v>
      </c>
      <c r="KA99">
        <v>112.062810000032</v>
      </c>
      <c r="KB99">
        <v>78.831294000032401</v>
      </c>
      <c r="KC99">
        <v>101.416298000026</v>
      </c>
      <c r="KD99">
        <v>108.969488000032</v>
      </c>
      <c r="KE99">
        <v>116.44623999996099</v>
      </c>
      <c r="KF99">
        <v>102.124247999978</v>
      </c>
      <c r="KG99">
        <v>119.450855999952</v>
      </c>
      <c r="KH99">
        <v>108.236806000001</v>
      </c>
      <c r="KI99">
        <v>175.869861999992</v>
      </c>
      <c r="KJ99">
        <v>164.874800000107</v>
      </c>
      <c r="KK99">
        <v>122.06713500001899</v>
      </c>
      <c r="KL99">
        <v>105.24933200003601</v>
      </c>
      <c r="KM99">
        <v>151.36108499998201</v>
      </c>
      <c r="KN99">
        <v>130.08495500008601</v>
      </c>
      <c r="KO99">
        <v>109.187074000016</v>
      </c>
      <c r="KP99">
        <v>103.65016199997601</v>
      </c>
      <c r="KQ99">
        <v>179.11255700001499</v>
      </c>
      <c r="KR99">
        <v>287.36462400015398</v>
      </c>
      <c r="KS99">
        <v>133.93994900002099</v>
      </c>
      <c r="KT99">
        <v>130.473442000104</v>
      </c>
      <c r="KU99">
        <v>208.21803599991799</v>
      </c>
      <c r="KV99">
        <v>110.61601899995</v>
      </c>
      <c r="KW99">
        <v>113.00277400005101</v>
      </c>
      <c r="KX99">
        <v>179.192813999951</v>
      </c>
      <c r="KY99">
        <v>207.099660000065</v>
      </c>
      <c r="KZ99">
        <v>103.037705000024</v>
      </c>
      <c r="LA99">
        <v>110.996268999996</v>
      </c>
      <c r="LB99">
        <v>125.16284600005</v>
      </c>
      <c r="LC99">
        <v>112.66955999995101</v>
      </c>
      <c r="LD99">
        <v>206.89742600009799</v>
      </c>
      <c r="LE99">
        <v>86.248936000047294</v>
      </c>
      <c r="LF99">
        <v>121.597829999984</v>
      </c>
      <c r="LG99">
        <v>120.40637099999</v>
      </c>
      <c r="LH99">
        <v>102.52191200002601</v>
      </c>
      <c r="LI99">
        <v>118.156095999992</v>
      </c>
      <c r="LJ99">
        <v>114.530550000025</v>
      </c>
      <c r="LK99">
        <v>152.255443000002</v>
      </c>
      <c r="LL99">
        <v>253.51435400010101</v>
      </c>
      <c r="LM99">
        <v>200.440458999947</v>
      </c>
      <c r="LN99">
        <v>110.756116000004</v>
      </c>
      <c r="LO99">
        <v>150.61274100001901</v>
      </c>
      <c r="LP99">
        <v>101.348099000053</v>
      </c>
      <c r="LQ99">
        <v>116.71692799998</v>
      </c>
      <c r="LR99">
        <v>101.92233199998699</v>
      </c>
      <c r="LS99">
        <v>140.759247000096</v>
      </c>
      <c r="LT99">
        <v>136.64087700005601</v>
      </c>
      <c r="LU99">
        <v>118.68027600005701</v>
      </c>
      <c r="LV99">
        <v>152.10584000009101</v>
      </c>
      <c r="LW99">
        <v>102.016543000005</v>
      </c>
      <c r="LX99">
        <v>112.066252000048</v>
      </c>
      <c r="LY99">
        <v>130.27055000001599</v>
      </c>
      <c r="LZ99">
        <v>121.82808799995099</v>
      </c>
      <c r="MA99">
        <v>99.687867000000594</v>
      </c>
      <c r="MB99">
        <v>125.231309000053</v>
      </c>
      <c r="MC99">
        <v>156.99207799998101</v>
      </c>
      <c r="MD99">
        <v>108.715503999963</v>
      </c>
      <c r="ME99">
        <v>108.10474300000401</v>
      </c>
      <c r="MF99">
        <v>102.595647000009</v>
      </c>
      <c r="MG99">
        <v>104.18684700003401</v>
      </c>
      <c r="MH99">
        <v>150.796129999915</v>
      </c>
      <c r="MI99">
        <v>219.949708000058</v>
      </c>
      <c r="MJ99">
        <v>99.991594000020996</v>
      </c>
      <c r="MK99">
        <v>107.229271000018</v>
      </c>
      <c r="ML99">
        <v>156.73837399995</v>
      </c>
      <c r="MM99">
        <v>111.510188000044</v>
      </c>
      <c r="MN99">
        <v>102.974585999968</v>
      </c>
      <c r="MO99">
        <v>134.82480300008299</v>
      </c>
      <c r="MP99">
        <v>110.023726999993</v>
      </c>
      <c r="MQ99">
        <v>105.07673700002501</v>
      </c>
      <c r="MR99">
        <v>105.085870999959</v>
      </c>
      <c r="MT99">
        <v>215.91432900005</v>
      </c>
      <c r="MU99">
        <v>286.35990099981399</v>
      </c>
      <c r="MV99">
        <v>196.52948000002701</v>
      </c>
      <c r="MW99">
        <v>240.282283999957</v>
      </c>
      <c r="MX99">
        <v>102.20827299996699</v>
      </c>
      <c r="MY99">
        <v>316.25994999986102</v>
      </c>
      <c r="MZ99">
        <v>316.30473199999</v>
      </c>
      <c r="NA99">
        <v>296.50323799997602</v>
      </c>
      <c r="NB99">
        <v>119.51914900005799</v>
      </c>
      <c r="NC99">
        <v>281.97032700013398</v>
      </c>
      <c r="ND99">
        <v>107.514372000005</v>
      </c>
      <c r="NE99">
        <v>144.62933899997699</v>
      </c>
      <c r="NF99">
        <v>226.44073599996</v>
      </c>
      <c r="NG99">
        <v>159.092339999974</v>
      </c>
      <c r="NH99">
        <v>143.121325999964</v>
      </c>
      <c r="NI99">
        <v>125.430473000044</v>
      </c>
      <c r="NJ99">
        <v>113.212222000002</v>
      </c>
      <c r="NK99">
        <v>118.572711999994</v>
      </c>
      <c r="NL99">
        <v>117.733463000041</v>
      </c>
      <c r="NM99">
        <v>120.156783999992</v>
      </c>
      <c r="NN99">
        <v>156.92442100006201</v>
      </c>
      <c r="NO99">
        <v>102.85403699998299</v>
      </c>
      <c r="NP99">
        <v>125.344036999973</v>
      </c>
      <c r="NQ99">
        <v>110.79081000003499</v>
      </c>
      <c r="NR99">
        <v>1.6684310000000599</v>
      </c>
      <c r="NS99">
        <v>4.1807645000008096</v>
      </c>
      <c r="NT99">
        <v>1.35099169999921</v>
      </c>
      <c r="NU99">
        <v>1.03934071000003</v>
      </c>
      <c r="NV99">
        <v>2.4717109800003501</v>
      </c>
      <c r="NW99">
        <v>1.18047952000052</v>
      </c>
      <c r="NX99">
        <v>1.02910499999962</v>
      </c>
      <c r="NY99">
        <v>1.05505900000026</v>
      </c>
      <c r="NZ99">
        <v>1.14121680000062</v>
      </c>
      <c r="OA99">
        <v>1.1004365999997401</v>
      </c>
      <c r="OB99">
        <v>3.74347320000015</v>
      </c>
      <c r="OC99">
        <v>2.2788817000000599</v>
      </c>
      <c r="OD99">
        <v>3.1314816999984001</v>
      </c>
      <c r="OE99">
        <v>1.60473310000089</v>
      </c>
      <c r="OF99">
        <v>2.82481399999961</v>
      </c>
      <c r="OG99">
        <v>5.7891489999965398</v>
      </c>
      <c r="OH99">
        <v>2.3169134000017899</v>
      </c>
      <c r="OI99">
        <v>2.5772203000015002</v>
      </c>
      <c r="OJ99">
        <v>1.3592504000007499</v>
      </c>
      <c r="OK99">
        <v>1.3056393999995599</v>
      </c>
      <c r="OL99">
        <v>1.4000109000007801</v>
      </c>
      <c r="OM99">
        <v>3.2017709499996299</v>
      </c>
      <c r="ON99">
        <v>3.6518183000007398</v>
      </c>
      <c r="OO99">
        <v>1.43448499999977</v>
      </c>
      <c r="OP99">
        <v>2.1410024500000899</v>
      </c>
      <c r="OQ99">
        <v>2.8404352100005799</v>
      </c>
      <c r="OR99">
        <v>2.8848118099995199</v>
      </c>
      <c r="OS99">
        <v>2.60964021999825</v>
      </c>
      <c r="OT99">
        <v>2.9292907300005</v>
      </c>
      <c r="OU99">
        <v>1.07303635999961</v>
      </c>
      <c r="OV99">
        <v>1.5486408199994901</v>
      </c>
      <c r="OW99">
        <v>2.50751613000102</v>
      </c>
      <c r="OX99">
        <v>2.8905487000010899</v>
      </c>
      <c r="OY99">
        <v>55.1490814000135</v>
      </c>
      <c r="OZ99">
        <v>2.7369961500007798</v>
      </c>
      <c r="PA99">
        <v>10.7341384699976</v>
      </c>
      <c r="PB99">
        <v>2.6354327599983698</v>
      </c>
      <c r="PC99">
        <v>3.6989946700014098</v>
      </c>
      <c r="PD99">
        <v>3.2179442199994801</v>
      </c>
      <c r="PE99">
        <v>1.8713190500002399</v>
      </c>
      <c r="PF99">
        <v>107.28462489997</v>
      </c>
      <c r="PG99">
        <v>93.159286999958596</v>
      </c>
      <c r="PH99">
        <v>4.0214247999974804</v>
      </c>
      <c r="PI99">
        <v>6.1340477999983696</v>
      </c>
      <c r="PJ99">
        <v>4.1760969000024497</v>
      </c>
      <c r="PK99">
        <v>1.16335289999915</v>
      </c>
      <c r="PL99">
        <v>1.2208701399995301</v>
      </c>
      <c r="PM99">
        <v>1.2619490599990999</v>
      </c>
      <c r="PN99">
        <v>1.5879901999996899</v>
      </c>
      <c r="PO99">
        <v>1.6207335100007201</v>
      </c>
      <c r="PP99">
        <v>1.6295426399992701</v>
      </c>
      <c r="PQ99">
        <v>1.7092561600002201</v>
      </c>
      <c r="PR99">
        <v>1.3757928600007301</v>
      </c>
      <c r="PS99">
        <v>1.74222885999916</v>
      </c>
      <c r="PT99">
        <v>1.93158654000035</v>
      </c>
      <c r="PU99">
        <v>3.29372531999979</v>
      </c>
      <c r="PV99">
        <v>8.2974052100034896</v>
      </c>
      <c r="PW99">
        <v>221.410777800018</v>
      </c>
      <c r="PX99">
        <v>2.1547604000006699</v>
      </c>
      <c r="PY99">
        <v>166.39357169996899</v>
      </c>
      <c r="PZ99">
        <v>1.81087259999913</v>
      </c>
      <c r="QA99">
        <v>1.67108860000008</v>
      </c>
      <c r="QB99">
        <v>103.24134339997499</v>
      </c>
      <c r="QC99">
        <v>2.1000262999987198</v>
      </c>
      <c r="QD99">
        <v>43576.211271882101</v>
      </c>
      <c r="QE99">
        <v>2.5139063999995401</v>
      </c>
      <c r="QF99">
        <v>2.2998777300017501</v>
      </c>
      <c r="QG99">
        <v>220.68520939000899</v>
      </c>
      <c r="QH99">
        <v>127.00380005000601</v>
      </c>
      <c r="QI99">
        <v>1.0824000100001301</v>
      </c>
      <c r="QJ99">
        <v>1.1062594499999201</v>
      </c>
      <c r="QK99">
        <v>1.0392026400004399</v>
      </c>
      <c r="QL99">
        <v>1.02712624000014</v>
      </c>
      <c r="QM99">
        <v>15.2341424299957</v>
      </c>
      <c r="QN99">
        <v>1.5235164599998801</v>
      </c>
      <c r="QP99">
        <v>1.4402226999991401</v>
      </c>
      <c r="QQ99">
        <v>1.33209130000068</v>
      </c>
      <c r="QR99">
        <v>1.1138561999996499</v>
      </c>
      <c r="QS99">
        <v>1.68383960000028</v>
      </c>
      <c r="QT99">
        <v>1.3418137000007799</v>
      </c>
      <c r="QU99">
        <v>114.522881999961</v>
      </c>
      <c r="QV99">
        <v>102.95880699995899</v>
      </c>
      <c r="QW99">
        <v>189.725482000038</v>
      </c>
      <c r="QX99">
        <v>112.854194000014</v>
      </c>
      <c r="QY99">
        <v>107.653911000001</v>
      </c>
      <c r="QZ99">
        <v>104.94775399996399</v>
      </c>
      <c r="RA99">
        <v>104.236054999987</v>
      </c>
      <c r="RB99">
        <v>1.3223338499992701</v>
      </c>
      <c r="RC99">
        <v>2.4918091299987299</v>
      </c>
      <c r="RD99">
        <v>146.156451999908</v>
      </c>
      <c r="RE99">
        <v>106.79671200003899</v>
      </c>
      <c r="RF99">
        <v>112.258369000047</v>
      </c>
      <c r="RG99">
        <v>122.33927999995601</v>
      </c>
      <c r="RH99">
        <v>150.65403100009999</v>
      </c>
      <c r="RI99">
        <v>235.005042999983</v>
      </c>
      <c r="RJ99">
        <v>96.795905999955707</v>
      </c>
      <c r="RL99">
        <v>289.25961299985602</v>
      </c>
      <c r="RM99">
        <v>56.036105000006501</v>
      </c>
      <c r="RN99">
        <v>268.95967399980901</v>
      </c>
      <c r="RO99">
        <v>168.80159200006199</v>
      </c>
      <c r="RP99">
        <v>220.23384899995301</v>
      </c>
      <c r="RQ99">
        <v>104.617864000029</v>
      </c>
      <c r="RR99">
        <v>377.85648000007501</v>
      </c>
      <c r="RS99">
        <v>194.611604999984</v>
      </c>
      <c r="RT99">
        <v>110.864786999999</v>
      </c>
      <c r="RU99">
        <v>186.220049000112</v>
      </c>
      <c r="RV99">
        <v>328.15686899982398</v>
      </c>
      <c r="RW99">
        <v>64.952524999971502</v>
      </c>
      <c r="RX99">
        <v>372.96226199995698</v>
      </c>
      <c r="RY99">
        <v>200.59083399991499</v>
      </c>
      <c r="RZ99">
        <v>562.914928999729</v>
      </c>
      <c r="SA99">
        <v>605.86330999992799</v>
      </c>
      <c r="SB99">
        <v>272.48387899994901</v>
      </c>
      <c r="SC99">
        <v>96.957352999947005</v>
      </c>
      <c r="SD99">
        <v>186.47841900005</v>
      </c>
      <c r="SE99">
        <v>338.76513099996401</v>
      </c>
      <c r="SF99">
        <v>241.91561100003301</v>
      </c>
      <c r="SG99">
        <v>669.89777600020204</v>
      </c>
      <c r="SH99">
        <v>109.94643799995499</v>
      </c>
      <c r="SI99">
        <v>105.407462000032</v>
      </c>
      <c r="SJ99">
        <v>7912.5413099974403</v>
      </c>
      <c r="SK99">
        <v>65.012859000009499</v>
      </c>
      <c r="SL99">
        <v>151.40607700007999</v>
      </c>
      <c r="SM99">
        <v>285.04961299989401</v>
      </c>
      <c r="SN99">
        <v>340.57647999981401</v>
      </c>
      <c r="SO99">
        <v>201.56716699991401</v>
      </c>
      <c r="SP99">
        <v>563.46950799971796</v>
      </c>
      <c r="SQ99">
        <v>201.73114900011601</v>
      </c>
      <c r="SR99">
        <v>53.785093999991702</v>
      </c>
      <c r="SS99">
        <v>47.905214000027598</v>
      </c>
      <c r="ST99">
        <v>195.91968800011099</v>
      </c>
      <c r="SU99">
        <v>190.92938000010301</v>
      </c>
      <c r="SV99">
        <v>198.052108000033</v>
      </c>
      <c r="SW99">
        <v>166.88236899999899</v>
      </c>
      <c r="SX99">
        <v>205.63450599997299</v>
      </c>
      <c r="SY99">
        <v>182.789822000079</v>
      </c>
      <c r="SZ99">
        <v>119.949989999994</v>
      </c>
      <c r="TA99">
        <v>149.77935600001399</v>
      </c>
      <c r="TB99">
        <v>104.522755000042</v>
      </c>
      <c r="TC99">
        <v>153.564882999985</v>
      </c>
      <c r="TD99">
        <v>142.827949000057</v>
      </c>
      <c r="TE99">
        <v>458.41956399986498</v>
      </c>
      <c r="TF99">
        <v>118.47912599996199</v>
      </c>
      <c r="TG99">
        <v>127.183301000041</v>
      </c>
      <c r="TH99">
        <v>495.54225599998603</v>
      </c>
      <c r="TI99">
        <v>95.437655000016093</v>
      </c>
      <c r="TJ99">
        <v>332.76859899982799</v>
      </c>
      <c r="TK99">
        <v>159.338637999957</v>
      </c>
      <c r="TL99">
        <v>442.07861000020102</v>
      </c>
      <c r="TM99">
        <v>513.67000500019606</v>
      </c>
      <c r="TN99">
        <v>200.30613099993201</v>
      </c>
      <c r="TO99">
        <v>514.45287199970301</v>
      </c>
      <c r="TP99">
        <v>217.46868799999399</v>
      </c>
      <c r="TQ99">
        <v>514.27155399974401</v>
      </c>
      <c r="TR99">
        <v>514.20827000029396</v>
      </c>
      <c r="TS99">
        <v>210.15570900007199</v>
      </c>
      <c r="TT99">
        <v>163.287670999998</v>
      </c>
      <c r="TV99">
        <v>106.647429000004</v>
      </c>
      <c r="TW99">
        <v>373.73095500003501</v>
      </c>
      <c r="TX99">
        <v>136.44693899992899</v>
      </c>
      <c r="TY99">
        <v>111.747315000044</v>
      </c>
      <c r="TZ99">
        <v>434.615137000103</v>
      </c>
      <c r="UA99">
        <v>157.41242599999501</v>
      </c>
      <c r="UB99">
        <v>133.17509800009401</v>
      </c>
      <c r="UC99">
        <v>116.341882999986</v>
      </c>
      <c r="UD99">
        <v>110.628294000053</v>
      </c>
      <c r="UE99">
        <v>136.33990900008899</v>
      </c>
      <c r="UF99">
        <v>112.040763000026</v>
      </c>
      <c r="UG99">
        <v>129.314277000027</v>
      </c>
      <c r="UH99">
        <v>135.008369999938</v>
      </c>
      <c r="UI99">
        <v>117.214236999978</v>
      </c>
      <c r="UJ99">
        <v>111.310782999964</v>
      </c>
      <c r="UK99">
        <v>134.78579899994699</v>
      </c>
      <c r="UL99">
        <v>144.07247900008201</v>
      </c>
      <c r="UM99">
        <v>102.505324000027</v>
      </c>
      <c r="UN99">
        <v>142.01302099996201</v>
      </c>
      <c r="UO99">
        <v>188.28568500001001</v>
      </c>
      <c r="UP99">
        <v>174.94670700002499</v>
      </c>
      <c r="UQ99">
        <v>93.171515999943907</v>
      </c>
      <c r="UR99">
        <v>111.886656000046</v>
      </c>
      <c r="US99">
        <v>345.84812599979301</v>
      </c>
      <c r="UT99">
        <v>345.13083400018502</v>
      </c>
      <c r="UU99">
        <v>1910.7835809998201</v>
      </c>
      <c r="UV99">
        <v>138.55044199992</v>
      </c>
      <c r="UW99">
        <v>452.91222100006399</v>
      </c>
      <c r="UX99">
        <v>110.30495000002</v>
      </c>
      <c r="UY99">
        <v>64.164486999972695</v>
      </c>
      <c r="UZ99">
        <v>14.508879000000899</v>
      </c>
      <c r="VA99">
        <v>160.44732900010399</v>
      </c>
      <c r="VB99">
        <v>116.379996999982</v>
      </c>
      <c r="VC99">
        <v>110.23679700004899</v>
      </c>
      <c r="VD99">
        <v>121.872647000011</v>
      </c>
      <c r="VE99">
        <v>109.26393300003799</v>
      </c>
      <c r="VF99">
        <v>145.29258999996799</v>
      </c>
      <c r="VG99">
        <v>147.40663100010701</v>
      </c>
      <c r="VH99">
        <v>115.85046600003299</v>
      </c>
      <c r="VI99">
        <v>107.74638300004899</v>
      </c>
      <c r="VJ99">
        <v>118.920370999957</v>
      </c>
      <c r="VK99">
        <v>116.898801999982</v>
      </c>
      <c r="VL99">
        <v>105.55123500002099</v>
      </c>
      <c r="VM99">
        <v>110.233540000045</v>
      </c>
      <c r="VN99">
        <v>217.21360699995401</v>
      </c>
      <c r="VO99">
        <v>107.98551999998701</v>
      </c>
      <c r="VP99">
        <v>294.30433299997799</v>
      </c>
      <c r="VQ99">
        <v>195.71386700007099</v>
      </c>
      <c r="VR99">
        <v>113.961805999978</v>
      </c>
      <c r="VS99">
        <v>108.251222999999</v>
      </c>
      <c r="VT99">
        <v>124.320966999978</v>
      </c>
      <c r="VU99">
        <v>170.69436599989399</v>
      </c>
      <c r="VV99">
        <v>210.612508000107</v>
      </c>
      <c r="VW99">
        <v>171.63503900007299</v>
      </c>
      <c r="VX99">
        <v>148.53929400001701</v>
      </c>
      <c r="VY99">
        <v>108.740208999952</v>
      </c>
      <c r="VZ99">
        <v>112.866937999963</v>
      </c>
      <c r="WA99">
        <v>106.180405999999</v>
      </c>
      <c r="WB99">
        <v>291.93395800003799</v>
      </c>
      <c r="WC99">
        <v>186.76376900007</v>
      </c>
      <c r="WD99">
        <v>206.46022400003901</v>
      </c>
      <c r="WE99">
        <v>107.36470200005</v>
      </c>
      <c r="WF99">
        <v>105.882148999954</v>
      </c>
      <c r="WG99">
        <v>123.491630999953</v>
      </c>
      <c r="WH99">
        <v>111.578336999984</v>
      </c>
      <c r="WI99">
        <v>123.58099399996</v>
      </c>
      <c r="WJ99">
        <v>29.738937999994999</v>
      </c>
      <c r="WK99">
        <v>113.331313999952</v>
      </c>
      <c r="WL99">
        <v>105.330865000025</v>
      </c>
      <c r="WM99">
        <v>226.44795699999699</v>
      </c>
      <c r="WN99">
        <v>290.45517600001801</v>
      </c>
      <c r="WO99">
        <v>356.14588400023098</v>
      </c>
      <c r="WP99">
        <v>222.754511999898</v>
      </c>
      <c r="WQ99">
        <v>213.59583700005899</v>
      </c>
      <c r="WR99">
        <v>282.79795000003702</v>
      </c>
      <c r="WS99">
        <v>247.100614999887</v>
      </c>
      <c r="WT99">
        <v>489.31339199980698</v>
      </c>
      <c r="WU99">
        <v>496.37352399993699</v>
      </c>
      <c r="WV99">
        <v>772.22070700023301</v>
      </c>
      <c r="WW99">
        <v>129.84870299999599</v>
      </c>
      <c r="WX99">
        <v>310.359151000157</v>
      </c>
      <c r="WY99">
        <v>150.821712000063</v>
      </c>
      <c r="WZ99">
        <v>244.641556000104</v>
      </c>
      <c r="XA99">
        <v>87.227873999974705</v>
      </c>
      <c r="XB99">
        <v>189.33583700004999</v>
      </c>
      <c r="XC99">
        <v>88.284652999951504</v>
      </c>
      <c r="XD99">
        <v>479.34042799985002</v>
      </c>
      <c r="XE99">
        <v>159.76279500010401</v>
      </c>
      <c r="XF99">
        <v>244.481550999917</v>
      </c>
      <c r="XG99">
        <v>101.326838999987</v>
      </c>
      <c r="XH99">
        <v>207.683639999945</v>
      </c>
      <c r="XI99">
        <v>101.826942999964</v>
      </c>
      <c r="XJ99">
        <v>215.80547700007401</v>
      </c>
      <c r="XK99">
        <v>53.733991999993997</v>
      </c>
      <c r="XL99">
        <v>1.35092131999954</v>
      </c>
      <c r="XM99">
        <v>5.7622323399991702</v>
      </c>
      <c r="XN99">
        <v>1.2507992600003499</v>
      </c>
      <c r="XO99">
        <v>1.8090150000007299</v>
      </c>
      <c r="XP99">
        <v>1.7518937400000101</v>
      </c>
      <c r="XQ99">
        <v>20.133304729999502</v>
      </c>
      <c r="XR99">
        <v>1.2239417399996499</v>
      </c>
      <c r="XS99">
        <v>1.2603868400001399</v>
      </c>
      <c r="XT99">
        <v>2.3513358400014099</v>
      </c>
      <c r="XU99">
        <v>2.21841551000034</v>
      </c>
      <c r="XV99">
        <v>2.75552700000117</v>
      </c>
      <c r="XW99">
        <v>3.0939741000001999</v>
      </c>
      <c r="XX99">
        <v>3.2844909999985199</v>
      </c>
      <c r="XY99">
        <v>3.22504950000075</v>
      </c>
      <c r="XZ99">
        <v>1.1665166500006301</v>
      </c>
      <c r="YA99">
        <v>9.6761850000038994</v>
      </c>
      <c r="YB99">
        <v>0.93653480000011802</v>
      </c>
      <c r="YC99">
        <v>1.11983719999989</v>
      </c>
      <c r="YD99">
        <v>1.1452116000000401</v>
      </c>
      <c r="YE99">
        <v>4.55155840000225</v>
      </c>
      <c r="YF99">
        <v>1.1269269000004001</v>
      </c>
      <c r="YG99">
        <v>0.94112018000032505</v>
      </c>
      <c r="YH99">
        <v>1566.8823793008901</v>
      </c>
      <c r="YI99">
        <v>114.183115500025</v>
      </c>
      <c r="YJ99">
        <v>304.355227999855</v>
      </c>
      <c r="YK99">
        <v>3.04094676000022</v>
      </c>
      <c r="YL99">
        <v>1.44966039000064</v>
      </c>
      <c r="YM99">
        <v>2366888.3144569402</v>
      </c>
      <c r="YN99">
        <v>1.19348616000025</v>
      </c>
      <c r="YO99">
        <v>1.1779790300006401</v>
      </c>
      <c r="YP99">
        <v>1.7865150599991499</v>
      </c>
      <c r="YQ99">
        <v>171.190380000044</v>
      </c>
      <c r="YR99">
        <v>144.81854450004201</v>
      </c>
      <c r="YS99">
        <v>6.5730999000006696</v>
      </c>
      <c r="YT99">
        <v>7.61470749999717</v>
      </c>
      <c r="YU99">
        <v>375.24735329998703</v>
      </c>
      <c r="YV99">
        <v>229.11439649993599</v>
      </c>
      <c r="YW99">
        <v>1.35504550000041</v>
      </c>
      <c r="YX99">
        <v>1.3852757000004201</v>
      </c>
      <c r="YY99">
        <v>1.2224029999997601</v>
      </c>
      <c r="YZ99">
        <v>3.8869591399998198</v>
      </c>
      <c r="ZA99">
        <v>1.3281972200002199</v>
      </c>
      <c r="ZB99">
        <v>4.2069855899972</v>
      </c>
      <c r="ZC99">
        <v>1.11863873999937</v>
      </c>
      <c r="ZD99">
        <v>1.12145740000051</v>
      </c>
    </row>
    <row r="100" spans="1:680" x14ac:dyDescent="0.25">
      <c r="A100" s="40">
        <v>44204</v>
      </c>
      <c r="B100" s="6">
        <v>2.07990191999852</v>
      </c>
      <c r="C100" s="6">
        <v>1.8723921399996499</v>
      </c>
      <c r="D100">
        <v>1.0058170400006901</v>
      </c>
      <c r="E100">
        <v>1.7669608899996101</v>
      </c>
      <c r="F100">
        <v>1.08837243000016</v>
      </c>
      <c r="G100">
        <v>1.11275310000019</v>
      </c>
      <c r="H100">
        <v>1.07220290000078</v>
      </c>
      <c r="I100">
        <v>3.0606656000018102</v>
      </c>
      <c r="J100">
        <v>1.1260375000001701</v>
      </c>
      <c r="K100">
        <v>2.4599644000009002</v>
      </c>
      <c r="L100">
        <v>2.6862364000007801</v>
      </c>
      <c r="M100">
        <v>1.71640769999976</v>
      </c>
      <c r="N100">
        <v>2.6159766999990102</v>
      </c>
      <c r="O100">
        <v>2.5958120299983398</v>
      </c>
      <c r="P100">
        <v>3.19549398000163</v>
      </c>
      <c r="Q100">
        <v>1.0135735099993299</v>
      </c>
      <c r="R100">
        <v>2.8370574299988198</v>
      </c>
      <c r="S100">
        <v>3.0743928299998502</v>
      </c>
      <c r="T100">
        <v>3.6218455599991999</v>
      </c>
      <c r="U100">
        <v>1.21378274999915</v>
      </c>
      <c r="V100">
        <v>1.6468908499991799</v>
      </c>
      <c r="W100">
        <v>2.76111763040171</v>
      </c>
      <c r="X100">
        <v>2.1726537920985698</v>
      </c>
      <c r="Y100">
        <v>3.4092621000018002</v>
      </c>
      <c r="Z100">
        <v>1.11109966000004</v>
      </c>
      <c r="AA100">
        <v>1.28496973999972</v>
      </c>
      <c r="AB100">
        <v>1.1118604700004699</v>
      </c>
      <c r="AC100">
        <v>11.448740480002</v>
      </c>
      <c r="AD100">
        <v>26.0066778099863</v>
      </c>
      <c r="AE100">
        <v>1.08554254999945</v>
      </c>
      <c r="AF100">
        <v>75.349133320036302</v>
      </c>
      <c r="AG100">
        <v>10.356878299993699</v>
      </c>
      <c r="AH100">
        <v>1.87733085000036</v>
      </c>
      <c r="AI100">
        <v>1.1150798800008499</v>
      </c>
      <c r="AJ100">
        <v>2.65827849999914</v>
      </c>
      <c r="AK100">
        <v>2.4349046999996098</v>
      </c>
      <c r="AL100">
        <v>1.51745282000047</v>
      </c>
      <c r="AM100">
        <v>1.7273564000006401</v>
      </c>
      <c r="AN100">
        <v>981.44787540007405</v>
      </c>
      <c r="AO100">
        <v>234.899302860023</v>
      </c>
      <c r="AP100">
        <v>176.81751501001401</v>
      </c>
      <c r="AQ100">
        <v>14.7105813999951</v>
      </c>
      <c r="AR100">
        <v>1.52563028999975</v>
      </c>
      <c r="AS100">
        <v>1.29442199000005</v>
      </c>
      <c r="AT100">
        <v>1.5160425699996301</v>
      </c>
      <c r="AU100">
        <v>4.0640707499987903</v>
      </c>
      <c r="AV100">
        <v>3.2674874000003902</v>
      </c>
      <c r="AW100">
        <v>1.4472819799993899</v>
      </c>
      <c r="AX100">
        <v>12.990598930002299</v>
      </c>
      <c r="AY100">
        <v>1.48914279999917</v>
      </c>
      <c r="AZ100">
        <v>7.33133400000224</v>
      </c>
      <c r="BA100">
        <v>1.5792512000007299</v>
      </c>
      <c r="BB100">
        <v>4.5135949699979401</v>
      </c>
      <c r="BC100">
        <v>2.6022957899986099</v>
      </c>
      <c r="BD100">
        <v>0.97191964000012399</v>
      </c>
      <c r="BE100">
        <v>1.73527640000066</v>
      </c>
      <c r="BF100">
        <v>2.0695353000010099</v>
      </c>
      <c r="BG100">
        <v>2.4314395000001201</v>
      </c>
      <c r="BH100">
        <v>2.5959823000012001</v>
      </c>
      <c r="BI100">
        <v>1.7013735000000501</v>
      </c>
      <c r="BJ100">
        <v>111.044330999954</v>
      </c>
      <c r="BK100">
        <v>1.11236380000082</v>
      </c>
      <c r="BL100">
        <v>3.5416328200008098</v>
      </c>
      <c r="BM100">
        <v>1.8666083099997199</v>
      </c>
      <c r="BN100">
        <v>1.6121123699995199</v>
      </c>
      <c r="BO100">
        <v>1.1050099999993099</v>
      </c>
      <c r="BP100">
        <v>1.0635615999999599</v>
      </c>
      <c r="BQ100">
        <v>2.00973529999828</v>
      </c>
      <c r="BR100">
        <v>2.1881896999984698</v>
      </c>
      <c r="BS100">
        <v>2.2457355000005901</v>
      </c>
      <c r="BT100">
        <v>1.05004299999928</v>
      </c>
      <c r="BU100">
        <v>1.49602600000071</v>
      </c>
      <c r="BV100">
        <v>1.8817271999996601</v>
      </c>
      <c r="BW100">
        <v>7.5032537000006396</v>
      </c>
      <c r="BX100">
        <v>4.9464420000003901</v>
      </c>
      <c r="BY100">
        <v>3.03191979999974</v>
      </c>
      <c r="BZ100">
        <v>105.134908700013</v>
      </c>
      <c r="CA100">
        <v>9.2584797000017698</v>
      </c>
      <c r="CB100">
        <v>1.1064714000003699</v>
      </c>
      <c r="CC100">
        <v>23.676412300003001</v>
      </c>
      <c r="CD100">
        <v>4.8204839000027304</v>
      </c>
      <c r="CE100">
        <v>9.7340927000041102</v>
      </c>
      <c r="CF100">
        <v>2.7278489999989701</v>
      </c>
      <c r="CG100">
        <v>37.893890900013503</v>
      </c>
      <c r="CH100">
        <v>1.05550120000044</v>
      </c>
      <c r="CI100">
        <v>2.1088055000000199</v>
      </c>
      <c r="CJ100">
        <v>6.1609071999992002</v>
      </c>
      <c r="CK100">
        <v>4.7746464000010702</v>
      </c>
      <c r="CL100">
        <v>2.4709242999997501</v>
      </c>
      <c r="CM100">
        <v>3.1017726999998598</v>
      </c>
      <c r="CN100">
        <v>31.389661699999099</v>
      </c>
      <c r="CO100">
        <v>1.23884279999947</v>
      </c>
      <c r="CP100">
        <v>1.62946650000049</v>
      </c>
      <c r="CQ100">
        <v>1.3012737999997599</v>
      </c>
      <c r="CR100">
        <v>1.27394400000048</v>
      </c>
      <c r="CS100">
        <v>1.2729003000004</v>
      </c>
      <c r="CT100">
        <v>12.1134017000004</v>
      </c>
      <c r="CU100">
        <v>130.61340899998299</v>
      </c>
      <c r="CV100">
        <v>14.031372700003001</v>
      </c>
      <c r="CW100">
        <v>24.833087000006302</v>
      </c>
      <c r="CX100">
        <v>79.462560000014506</v>
      </c>
      <c r="CY100">
        <v>18.8464270000113</v>
      </c>
      <c r="CZ100">
        <v>143.41252900008101</v>
      </c>
      <c r="DA100">
        <v>10.688146700005699</v>
      </c>
      <c r="DB100">
        <v>10.2034017999977</v>
      </c>
      <c r="DC100">
        <v>22.585139000002499</v>
      </c>
      <c r="DD100">
        <v>2.6748630600013699</v>
      </c>
      <c r="DE100">
        <v>1.56084616000044</v>
      </c>
      <c r="DF100">
        <v>1.3600432599996599</v>
      </c>
      <c r="DG100">
        <v>1.1723923299996399</v>
      </c>
      <c r="DH100">
        <v>3.2159799299988698</v>
      </c>
      <c r="DI100">
        <v>7928.2976222187299</v>
      </c>
      <c r="DJ100">
        <v>1.27656568999919</v>
      </c>
      <c r="DK100">
        <v>2.5318657700008802</v>
      </c>
      <c r="DL100">
        <v>27.949216139997599</v>
      </c>
      <c r="DM100">
        <v>2.2378939699992801</v>
      </c>
      <c r="DN100">
        <v>8.5954212499927998</v>
      </c>
      <c r="DO100">
        <v>2.8113468800002002</v>
      </c>
      <c r="DP100">
        <v>3.0250177900015802</v>
      </c>
      <c r="DQ100">
        <v>1.3037669200002699</v>
      </c>
      <c r="DR100">
        <v>11.0298715200042</v>
      </c>
      <c r="DS100">
        <v>1.2191713600004701</v>
      </c>
      <c r="DT100">
        <v>1.31332920999921</v>
      </c>
      <c r="DU100">
        <v>3.8742881399994098</v>
      </c>
      <c r="DV100">
        <v>3.7155098900002499</v>
      </c>
      <c r="DW100">
        <v>3.5710840399988202</v>
      </c>
      <c r="DX100">
        <v>1.4170824199991301</v>
      </c>
      <c r="DY100">
        <v>126.455572000006</v>
      </c>
      <c r="DZ100">
        <v>1.4549833599994599</v>
      </c>
      <c r="EA100">
        <v>1.88178933000017</v>
      </c>
      <c r="EB100">
        <v>1.15011586000037</v>
      </c>
      <c r="EC100">
        <v>1.12896750000073</v>
      </c>
      <c r="ED100">
        <v>1.0545849400005001</v>
      </c>
      <c r="EE100">
        <v>2.92570409999826</v>
      </c>
      <c r="EF100">
        <v>1.3727220100008699</v>
      </c>
      <c r="EG100">
        <v>2.49829200000022</v>
      </c>
      <c r="EH100">
        <v>1.52025184999911</v>
      </c>
      <c r="EI100">
        <v>1.7680797899993199</v>
      </c>
      <c r="EJ100">
        <v>1.9648540399994101</v>
      </c>
      <c r="EK100">
        <v>3.2472353999983201</v>
      </c>
      <c r="EL100">
        <v>6.09254350000265</v>
      </c>
      <c r="EM100">
        <v>29.5564353000082</v>
      </c>
      <c r="EN100">
        <v>1.6188646200007499</v>
      </c>
      <c r="EO100">
        <v>1.35574199999974</v>
      </c>
      <c r="EP100">
        <v>1.0834447899997</v>
      </c>
      <c r="EQ100">
        <v>1.0852133900007199</v>
      </c>
      <c r="ER100">
        <v>1.3344902499993601</v>
      </c>
      <c r="ES100">
        <v>1.0625321499992399</v>
      </c>
      <c r="ET100">
        <v>1.6206148300006999</v>
      </c>
      <c r="EU100">
        <v>3.02635933000056</v>
      </c>
      <c r="EV100">
        <v>1.13741807999941</v>
      </c>
      <c r="EW100">
        <v>1.02351748000001</v>
      </c>
      <c r="EX100">
        <v>114.45325000002001</v>
      </c>
      <c r="EY100">
        <v>6.9340825399995101</v>
      </c>
      <c r="EZ100">
        <v>3.4956147999982901</v>
      </c>
      <c r="FA100">
        <v>1.24936404000073</v>
      </c>
      <c r="FC100">
        <v>198.469274200033</v>
      </c>
      <c r="FD100">
        <v>10561.0343685895</v>
      </c>
      <c r="FE100">
        <v>107.338600600022</v>
      </c>
      <c r="FF100">
        <v>1.1148902999993899</v>
      </c>
      <c r="FG100">
        <v>4440.0990831479403</v>
      </c>
      <c r="FH100">
        <v>1.0293557999993901</v>
      </c>
      <c r="FI100">
        <v>1.13810293999995</v>
      </c>
      <c r="FJ100">
        <v>1.2794873999992</v>
      </c>
      <c r="FK100">
        <v>22.887167389999401</v>
      </c>
      <c r="FL100">
        <v>1.41164390000085</v>
      </c>
      <c r="FM100">
        <v>2.2138823999994202</v>
      </c>
      <c r="FN100">
        <v>1.96104279999963</v>
      </c>
      <c r="FO100">
        <v>1.1938351000008001</v>
      </c>
      <c r="FP100">
        <v>3.3469179999992802</v>
      </c>
      <c r="FQ100">
        <v>1.6772301599994499</v>
      </c>
      <c r="FR100">
        <v>1.2071944300005299</v>
      </c>
      <c r="FS100">
        <v>1.1950759299997999</v>
      </c>
      <c r="FT100">
        <v>2.17851322999923</v>
      </c>
      <c r="FU100">
        <v>2.1382054999994602</v>
      </c>
      <c r="FV100">
        <v>1.10732181999992</v>
      </c>
      <c r="FW100">
        <v>1.39702360999945</v>
      </c>
      <c r="FX100">
        <v>1.14106308000009</v>
      </c>
      <c r="FY100">
        <v>1.3123231299996401</v>
      </c>
      <c r="FZ100">
        <v>1.08323326999925</v>
      </c>
      <c r="GA100">
        <v>3.8861868700005302</v>
      </c>
      <c r="GB100">
        <v>1.2293606000002899</v>
      </c>
      <c r="GC100">
        <v>348.38404941977899</v>
      </c>
      <c r="GD100">
        <v>102.542808700004</v>
      </c>
      <c r="GE100">
        <v>189.82748560002099</v>
      </c>
      <c r="GF100">
        <v>294.38839339977102</v>
      </c>
      <c r="GG100">
        <v>281.05929569993202</v>
      </c>
      <c r="GH100">
        <v>134.05216540000399</v>
      </c>
      <c r="GI100">
        <v>282.74010480009002</v>
      </c>
      <c r="GJ100">
        <v>112.428758100024</v>
      </c>
      <c r="GK100">
        <v>216.17856210004501</v>
      </c>
      <c r="GL100">
        <v>1.0867507000002701</v>
      </c>
      <c r="GM100">
        <v>2.2994059000011502</v>
      </c>
      <c r="GN100">
        <v>1.5176905999996999</v>
      </c>
      <c r="GO100">
        <v>7.3348813999982703</v>
      </c>
      <c r="GP100">
        <v>2.9391585999983398</v>
      </c>
      <c r="GQ100">
        <v>1.12135160000071</v>
      </c>
      <c r="GR100">
        <v>2.2391638000008198</v>
      </c>
      <c r="GS100">
        <v>4.53850709999824</v>
      </c>
      <c r="GT100">
        <v>2.12845860000016</v>
      </c>
      <c r="GU100">
        <v>3.0134441000009198</v>
      </c>
      <c r="GV100">
        <v>12.129910699994101</v>
      </c>
      <c r="GW100">
        <v>1.3966184000000801</v>
      </c>
      <c r="GX100">
        <v>8.6493102999956992</v>
      </c>
      <c r="GY100">
        <v>4.1172697000001799</v>
      </c>
      <c r="GZ100">
        <v>1.01365850000002</v>
      </c>
      <c r="HA100">
        <v>2.3798282999996401</v>
      </c>
      <c r="HB100">
        <v>1.00057299999935</v>
      </c>
      <c r="HC100">
        <v>5.4258302000016601</v>
      </c>
      <c r="HD100">
        <v>1.4151077000005901</v>
      </c>
      <c r="HE100">
        <v>154.53959050006199</v>
      </c>
      <c r="HF100">
        <v>3.58218459999989</v>
      </c>
      <c r="HG100">
        <v>1.00738140000067</v>
      </c>
      <c r="HH100">
        <v>2.3733836999999798</v>
      </c>
      <c r="HI100">
        <v>5.8879400000005297</v>
      </c>
      <c r="HJ100">
        <v>1.10084800000004</v>
      </c>
      <c r="HK100">
        <v>4.3073883999968503</v>
      </c>
      <c r="HL100">
        <v>162.79161859000999</v>
      </c>
      <c r="HM100">
        <v>4.2909882500025596</v>
      </c>
      <c r="HN100">
        <v>76.068025249987798</v>
      </c>
      <c r="HO100">
        <v>1082.6193413399201</v>
      </c>
      <c r="HP100">
        <v>1.1395892700002199</v>
      </c>
      <c r="HQ100">
        <v>1.15032423999946</v>
      </c>
      <c r="HR100">
        <v>117.989703219966</v>
      </c>
      <c r="HS100">
        <v>191.365693340078</v>
      </c>
      <c r="HT100">
        <v>129.969182240078</v>
      </c>
      <c r="HU100">
        <v>156.10962206008799</v>
      </c>
      <c r="HV100">
        <v>157.429485660046</v>
      </c>
      <c r="HW100">
        <v>418.21602285979299</v>
      </c>
      <c r="HX100">
        <v>121.19070938997901</v>
      </c>
      <c r="HY100">
        <v>134.47688700002601</v>
      </c>
      <c r="HZ100">
        <v>110.086998310057</v>
      </c>
      <c r="IA100">
        <v>1.09752060000028</v>
      </c>
      <c r="IB100">
        <v>1.10873050000009</v>
      </c>
      <c r="IC100">
        <v>1.1781931000004999</v>
      </c>
      <c r="ID100">
        <v>1.2872521000008399</v>
      </c>
      <c r="IE100">
        <v>1.0222728000007899</v>
      </c>
      <c r="IF100">
        <v>1.3972764999998599</v>
      </c>
      <c r="IG100">
        <v>1.82328690000031</v>
      </c>
      <c r="IH100">
        <v>1.36705640000037</v>
      </c>
      <c r="II100">
        <v>1.3701693000002699</v>
      </c>
      <c r="IJ100">
        <v>1.04056459999993</v>
      </c>
      <c r="IK100">
        <v>1.1014078000007399</v>
      </c>
      <c r="IL100">
        <v>1.1227935000006299</v>
      </c>
      <c r="IM100">
        <v>1.1749658999997299</v>
      </c>
      <c r="IN100">
        <v>1.0327410000009001</v>
      </c>
      <c r="IO100">
        <v>1.02821159999985</v>
      </c>
      <c r="IP100">
        <v>3.0477436000000999</v>
      </c>
      <c r="IQ100">
        <v>1.1093591999997401</v>
      </c>
      <c r="IR100">
        <v>1.0174705999997999</v>
      </c>
      <c r="IS100">
        <v>1.3282784000002701</v>
      </c>
      <c r="IT100">
        <v>1.3586362000005501</v>
      </c>
      <c r="IU100">
        <v>1.18079550000039</v>
      </c>
      <c r="IV100">
        <v>1.5354561000003699</v>
      </c>
      <c r="IW100">
        <v>1.0372864000000801</v>
      </c>
      <c r="IX100">
        <v>1.66527090000091</v>
      </c>
      <c r="IY100">
        <v>1.3987584000005899</v>
      </c>
      <c r="IZ100">
        <v>2.1402038999986002</v>
      </c>
      <c r="JA100">
        <v>1.4214885000001201</v>
      </c>
      <c r="JB100">
        <v>1.3192428000002101</v>
      </c>
      <c r="JC100">
        <v>1.1950080999995401</v>
      </c>
      <c r="JD100">
        <v>1.1797308999994101</v>
      </c>
      <c r="JE100">
        <v>1.1778969999995801</v>
      </c>
      <c r="JF100">
        <v>4.3107415999984404</v>
      </c>
      <c r="JG100">
        <v>1.5199493000000099</v>
      </c>
      <c r="JH100">
        <v>1.40536509999947</v>
      </c>
      <c r="JI100">
        <v>1.02363859999969</v>
      </c>
      <c r="JJ100">
        <v>5.7844369000013103</v>
      </c>
      <c r="JK100">
        <v>1.58594509999966</v>
      </c>
      <c r="JL100">
        <v>1.58370710000054</v>
      </c>
      <c r="JM100">
        <v>1.82653009999922</v>
      </c>
      <c r="JN100">
        <v>1.1635124000004</v>
      </c>
      <c r="JO100">
        <v>2.59692346999873</v>
      </c>
      <c r="JP100">
        <v>569.25629711989302</v>
      </c>
      <c r="JQ100">
        <v>211.43451125989699</v>
      </c>
      <c r="JR100">
        <v>11.8279599999951</v>
      </c>
      <c r="JS100">
        <v>1.95558239999991</v>
      </c>
      <c r="JT100">
        <v>1.29762560000017</v>
      </c>
      <c r="JU100">
        <v>6.0952994000035696</v>
      </c>
      <c r="JV100">
        <v>108.01536199997599</v>
      </c>
      <c r="JW100">
        <v>1.00591309999982</v>
      </c>
      <c r="JX100">
        <v>107.18223200005001</v>
      </c>
      <c r="JY100">
        <v>1.03934891999961</v>
      </c>
      <c r="JZ100">
        <v>1.05972886000018</v>
      </c>
      <c r="KA100">
        <v>112.99534899997499</v>
      </c>
      <c r="KB100">
        <v>78.739839000045293</v>
      </c>
      <c r="KC100">
        <v>102.042571999948</v>
      </c>
      <c r="KD100">
        <v>108.98906599998</v>
      </c>
      <c r="KE100">
        <v>116.42828300001599</v>
      </c>
      <c r="KF100">
        <v>102.473147999961</v>
      </c>
      <c r="KG100">
        <v>120.031272000051</v>
      </c>
      <c r="KH100">
        <v>108.761323999963</v>
      </c>
      <c r="KI100">
        <v>183.540763000026</v>
      </c>
      <c r="KJ100">
        <v>171.79116000002301</v>
      </c>
      <c r="KK100">
        <v>125.803053000011</v>
      </c>
      <c r="KL100">
        <v>105.359294999973</v>
      </c>
      <c r="KM100">
        <v>151.01672299997901</v>
      </c>
      <c r="KN100">
        <v>129.704424000112</v>
      </c>
      <c r="KO100">
        <v>108.990514999954</v>
      </c>
      <c r="KP100">
        <v>107.448852999951</v>
      </c>
      <c r="KQ100">
        <v>181.75860700011299</v>
      </c>
      <c r="KR100">
        <v>297.13252899982001</v>
      </c>
      <c r="KS100">
        <v>134.74526300001901</v>
      </c>
      <c r="KT100">
        <v>130.66115300008099</v>
      </c>
      <c r="KU100">
        <v>218.186782999896</v>
      </c>
      <c r="KV100">
        <v>111.14794099994501</v>
      </c>
      <c r="KW100">
        <v>116.72983700002101</v>
      </c>
      <c r="KX100">
        <v>186.02345900004701</v>
      </c>
      <c r="KY100">
        <v>207.64990999992</v>
      </c>
      <c r="KZ100">
        <v>103.41914999997201</v>
      </c>
      <c r="LA100">
        <v>111.44149899995</v>
      </c>
      <c r="LB100">
        <v>132.107093000086</v>
      </c>
      <c r="LC100">
        <v>114.578726000036</v>
      </c>
      <c r="LD100">
        <v>213.12026900006501</v>
      </c>
      <c r="LE100">
        <v>90.535732000018498</v>
      </c>
      <c r="LF100">
        <v>122.281599999988</v>
      </c>
      <c r="LG100">
        <v>120.169977999991</v>
      </c>
      <c r="LH100">
        <v>102.314595000003</v>
      </c>
      <c r="LI100">
        <v>119.192403999972</v>
      </c>
      <c r="LJ100">
        <v>115.068950999994</v>
      </c>
      <c r="LK100">
        <v>159.66146799991799</v>
      </c>
      <c r="LL100">
        <v>253.82150200009301</v>
      </c>
      <c r="LM100">
        <v>200.819134999998</v>
      </c>
      <c r="LN100">
        <v>110.620570000028</v>
      </c>
      <c r="LO100">
        <v>155.162290999899</v>
      </c>
      <c r="LP100">
        <v>101.486597000039</v>
      </c>
      <c r="LQ100">
        <v>116.480876000016</v>
      </c>
      <c r="LR100">
        <v>102.550441000029</v>
      </c>
      <c r="LS100">
        <v>142.033659999957</v>
      </c>
      <c r="LT100">
        <v>137.09829999995401</v>
      </c>
      <c r="LU100">
        <v>120.797375999973</v>
      </c>
      <c r="LV100">
        <v>152.95040800003301</v>
      </c>
      <c r="LW100">
        <v>102.062001000042</v>
      </c>
      <c r="LX100">
        <v>117.624872999964</v>
      </c>
      <c r="LY100">
        <v>131.085183999967</v>
      </c>
      <c r="LZ100">
        <v>122.60274500004</v>
      </c>
      <c r="MA100">
        <v>100.164905000012</v>
      </c>
      <c r="MB100">
        <v>125.271537999972</v>
      </c>
      <c r="MC100">
        <v>160.44480699999301</v>
      </c>
      <c r="MD100">
        <v>111.930627000052</v>
      </c>
      <c r="ME100">
        <v>110.228258999996</v>
      </c>
      <c r="MF100">
        <v>102.858829000033</v>
      </c>
      <c r="MG100">
        <v>104.926042999956</v>
      </c>
      <c r="MH100">
        <v>157.68454200006099</v>
      </c>
      <c r="MI100">
        <v>220.755739999935</v>
      </c>
      <c r="MJ100">
        <v>100.95237199997101</v>
      </c>
      <c r="MK100">
        <v>108.016051999992</v>
      </c>
      <c r="ML100">
        <v>159.36702500004299</v>
      </c>
      <c r="MM100">
        <v>113.36841500003401</v>
      </c>
      <c r="MN100">
        <v>103.278612999944</v>
      </c>
      <c r="MO100">
        <v>134.820945000043</v>
      </c>
      <c r="MP100">
        <v>110.501931000035</v>
      </c>
      <c r="MQ100">
        <v>105.86481900000901</v>
      </c>
      <c r="MR100">
        <v>108.464603999979</v>
      </c>
      <c r="MT100">
        <v>216.88608300010699</v>
      </c>
      <c r="MU100">
        <v>287.00292199989798</v>
      </c>
      <c r="MV100">
        <v>196.796635000035</v>
      </c>
      <c r="MW100">
        <v>244.59044800000299</v>
      </c>
      <c r="MX100">
        <v>102.421047999989</v>
      </c>
      <c r="MY100">
        <v>317.02216600021302</v>
      </c>
      <c r="MZ100">
        <v>317.068533000071</v>
      </c>
      <c r="NA100">
        <v>296.50259400019399</v>
      </c>
      <c r="NB100">
        <v>123.06259300001</v>
      </c>
      <c r="NC100">
        <v>287.395698999986</v>
      </c>
      <c r="ND100">
        <v>110.774824999971</v>
      </c>
      <c r="NE100">
        <v>149.45907699991901</v>
      </c>
      <c r="NF100">
        <v>232.16457500006101</v>
      </c>
      <c r="NG100">
        <v>163.104906999972</v>
      </c>
      <c r="NH100">
        <v>144.63797200005499</v>
      </c>
      <c r="NI100">
        <v>125.694035999943</v>
      </c>
      <c r="NJ100">
        <v>117.725416000001</v>
      </c>
      <c r="NK100">
        <v>124.73789999994899</v>
      </c>
      <c r="NL100">
        <v>123.93355900002599</v>
      </c>
      <c r="NM100">
        <v>121.316321999999</v>
      </c>
      <c r="NN100">
        <v>157.16195699991701</v>
      </c>
      <c r="NO100">
        <v>102.960802000016</v>
      </c>
      <c r="NP100">
        <v>125.827130999998</v>
      </c>
      <c r="NQ100">
        <v>110.166185999988</v>
      </c>
      <c r="NR100">
        <v>1.6650984000007201</v>
      </c>
      <c r="NS100">
        <v>4.2631223999997001</v>
      </c>
      <c r="NT100">
        <v>1.3615238000002099</v>
      </c>
      <c r="NU100">
        <v>1.0394478100006399</v>
      </c>
      <c r="NV100">
        <v>2.5311392399999</v>
      </c>
      <c r="NW100">
        <v>1.18274453999948</v>
      </c>
      <c r="NX100">
        <v>1.0315766000003399</v>
      </c>
      <c r="NY100">
        <v>1.0835377999992499</v>
      </c>
      <c r="NZ100">
        <v>1.1720464999998499</v>
      </c>
      <c r="OA100">
        <v>1.1158703000001</v>
      </c>
      <c r="OB100">
        <v>3.8398188999999499</v>
      </c>
      <c r="OC100">
        <v>2.3121815999984401</v>
      </c>
      <c r="OD100">
        <v>3.1371685000012799</v>
      </c>
      <c r="OE100">
        <v>1.63355589999992</v>
      </c>
      <c r="OF100">
        <v>2.9331418000001599</v>
      </c>
      <c r="OG100">
        <v>5.7976628000033097</v>
      </c>
      <c r="OH100">
        <v>2.3177804000006299</v>
      </c>
      <c r="OI100">
        <v>2.57818960000077</v>
      </c>
      <c r="OJ100">
        <v>1.3801223999998899</v>
      </c>
      <c r="OK100">
        <v>1.3031792999991001</v>
      </c>
      <c r="OL100">
        <v>1.3973139999998201</v>
      </c>
      <c r="OM100">
        <v>3.2135440800011601</v>
      </c>
      <c r="ON100">
        <v>3.7368883999988598</v>
      </c>
      <c r="OO100">
        <v>1.44343171999935</v>
      </c>
      <c r="OP100">
        <v>2.1450287299994701</v>
      </c>
      <c r="OQ100">
        <v>2.84574988999884</v>
      </c>
      <c r="OR100">
        <v>2.9473733099985102</v>
      </c>
      <c r="OS100">
        <v>2.6378417999985699</v>
      </c>
      <c r="OT100">
        <v>2.9507231200004802</v>
      </c>
      <c r="OU100">
        <v>1.08091822999995</v>
      </c>
      <c r="OV100">
        <v>1.56167355000071</v>
      </c>
      <c r="OW100">
        <v>2.5461125100009698</v>
      </c>
      <c r="OX100">
        <v>2.9649882400008201</v>
      </c>
      <c r="OY100">
        <v>55.207693990028901</v>
      </c>
      <c r="OZ100">
        <v>2.8457993699994399</v>
      </c>
      <c r="PA100">
        <v>10.7572481200041</v>
      </c>
      <c r="PB100">
        <v>2.6360051400006301</v>
      </c>
      <c r="PC100">
        <v>3.8756726700012201</v>
      </c>
      <c r="PD100">
        <v>3.3527351400007301</v>
      </c>
      <c r="PE100">
        <v>1.8768747400008601</v>
      </c>
      <c r="PF100">
        <v>107.41636619996299</v>
      </c>
      <c r="PG100">
        <v>93.254064999986397</v>
      </c>
      <c r="PH100">
        <v>4.0869777999978396</v>
      </c>
      <c r="PI100">
        <v>6.2986793000018197</v>
      </c>
      <c r="PJ100">
        <v>4.28816889999871</v>
      </c>
      <c r="PK100">
        <v>1.16131239999959</v>
      </c>
      <c r="PL100">
        <v>1.2205936099999199</v>
      </c>
      <c r="PM100">
        <v>1.2617110999999599</v>
      </c>
      <c r="PN100">
        <v>1.6011825400000801</v>
      </c>
      <c r="PO100">
        <v>1.63432337999984</v>
      </c>
      <c r="PP100">
        <v>1.62949870000011</v>
      </c>
      <c r="PQ100">
        <v>1.7092734599991699</v>
      </c>
      <c r="PR100">
        <v>1.3765524600003101</v>
      </c>
      <c r="PS100">
        <v>1.74325123999915</v>
      </c>
      <c r="PT100">
        <v>1.99433866000072</v>
      </c>
      <c r="PU100">
        <v>3.3184325200018101</v>
      </c>
      <c r="PV100">
        <v>8.3576607900031394</v>
      </c>
      <c r="PW100">
        <v>224.497609199956</v>
      </c>
      <c r="PX100">
        <v>2.16419440000027</v>
      </c>
      <c r="PY100">
        <v>166.419947900111</v>
      </c>
      <c r="PZ100">
        <v>1.81064689999948</v>
      </c>
      <c r="QA100">
        <v>1.67032189999918</v>
      </c>
      <c r="QB100">
        <v>103.25642450002501</v>
      </c>
      <c r="QC100">
        <v>2.1002900999992602</v>
      </c>
      <c r="QD100">
        <v>43719.684199929201</v>
      </c>
      <c r="QE100">
        <v>2.5857299999988799</v>
      </c>
      <c r="QF100">
        <v>2.3002555300008698</v>
      </c>
      <c r="QG100">
        <v>231.23278798000001</v>
      </c>
      <c r="QH100">
        <v>131.95598198007801</v>
      </c>
      <c r="QI100">
        <v>1.0825836799995201</v>
      </c>
      <c r="QJ100">
        <v>1.1064294700008801</v>
      </c>
      <c r="QK100">
        <v>1.0405819900006501</v>
      </c>
      <c r="QL100">
        <v>1.02734235999924</v>
      </c>
      <c r="QM100">
        <v>15.574659179997999</v>
      </c>
      <c r="QN100">
        <v>1.5299609800003999</v>
      </c>
      <c r="QP100">
        <v>1.4465474999997201</v>
      </c>
      <c r="QQ100">
        <v>1.3383171000004901</v>
      </c>
      <c r="QR100">
        <v>1.1187396000004799</v>
      </c>
      <c r="QS100">
        <v>1.7155280000006301</v>
      </c>
      <c r="QT100">
        <v>1.3679790000005601</v>
      </c>
      <c r="QU100">
        <v>116.055059000035</v>
      </c>
      <c r="QV100">
        <v>102.886325999978</v>
      </c>
      <c r="QW100">
        <v>190.02704000007401</v>
      </c>
      <c r="QX100">
        <v>114.57971299998501</v>
      </c>
      <c r="QY100">
        <v>108.415341999964</v>
      </c>
      <c r="QZ100">
        <v>105.019809999969</v>
      </c>
      <c r="RA100">
        <v>104.305139999953</v>
      </c>
      <c r="RB100">
        <v>1.36540292999962</v>
      </c>
      <c r="RC100">
        <v>2.5759861199985599</v>
      </c>
      <c r="RD100">
        <v>144.20698400004801</v>
      </c>
      <c r="RE100">
        <v>107.198921000003</v>
      </c>
      <c r="RF100">
        <v>112.47612600005201</v>
      </c>
      <c r="RG100">
        <v>122.308517999947</v>
      </c>
      <c r="RH100">
        <v>150.66573800006901</v>
      </c>
      <c r="RI100">
        <v>238.644377999939</v>
      </c>
      <c r="RJ100">
        <v>98.376259000040605</v>
      </c>
      <c r="RL100">
        <v>291.09775400021999</v>
      </c>
      <c r="RM100">
        <v>56.379934000025997</v>
      </c>
      <c r="RN100">
        <v>268.91579600004502</v>
      </c>
      <c r="RO100">
        <v>168.77803399995901</v>
      </c>
      <c r="RP100">
        <v>220.19877999997701</v>
      </c>
      <c r="RQ100">
        <v>104.688593000057</v>
      </c>
      <c r="RR100">
        <v>377.80279200011898</v>
      </c>
      <c r="RS100">
        <v>194.562610999914</v>
      </c>
      <c r="RT100">
        <v>110.84462300001201</v>
      </c>
      <c r="RU100">
        <v>186.195449999999</v>
      </c>
      <c r="RV100">
        <v>328.12381900008802</v>
      </c>
      <c r="RW100">
        <v>65.354013000032893</v>
      </c>
      <c r="RX100">
        <v>373.12052500015102</v>
      </c>
      <c r="RY100">
        <v>200.668155000079</v>
      </c>
      <c r="RZ100">
        <v>567.76431799959403</v>
      </c>
      <c r="SA100">
        <v>611.10997099988197</v>
      </c>
      <c r="SB100">
        <v>287.72095400001899</v>
      </c>
      <c r="SC100">
        <v>102.436476000003</v>
      </c>
      <c r="SD100">
        <v>196.927872000029</v>
      </c>
      <c r="SE100">
        <v>347.47756299981802</v>
      </c>
      <c r="SF100">
        <v>249.31840300001201</v>
      </c>
      <c r="SG100">
        <v>690.25263400003303</v>
      </c>
      <c r="SH100">
        <v>113.158979000058</v>
      </c>
      <c r="SI100">
        <v>105.329951000051</v>
      </c>
      <c r="SJ100">
        <v>7909.9855299964502</v>
      </c>
      <c r="SK100">
        <v>64.987687999964706</v>
      </c>
      <c r="SL100">
        <v>151.34788700006899</v>
      </c>
      <c r="SM100">
        <v>284.98101300001099</v>
      </c>
      <c r="SN100">
        <v>340.468239000067</v>
      </c>
      <c r="SO100">
        <v>201.50631899992001</v>
      </c>
      <c r="SP100">
        <v>563.284064999782</v>
      </c>
      <c r="SQ100">
        <v>201.66792099992699</v>
      </c>
      <c r="SR100">
        <v>53.766248999978401</v>
      </c>
      <c r="SS100">
        <v>48.542483999976</v>
      </c>
      <c r="ST100">
        <v>195.87423900002599</v>
      </c>
      <c r="SU100">
        <v>190.926565000089</v>
      </c>
      <c r="SV100">
        <v>198.051470000064</v>
      </c>
      <c r="SW100">
        <v>166.82802499993701</v>
      </c>
      <c r="SX100">
        <v>205.633820000105</v>
      </c>
      <c r="SY100">
        <v>190.20660399994799</v>
      </c>
      <c r="SZ100">
        <v>124.878087999998</v>
      </c>
      <c r="TA100">
        <v>151.26557999989001</v>
      </c>
      <c r="TB100">
        <v>104.84597100003199</v>
      </c>
      <c r="TC100">
        <v>155.45708499988501</v>
      </c>
      <c r="TD100">
        <v>144.17693799990201</v>
      </c>
      <c r="TE100">
        <v>461.30145499995001</v>
      </c>
      <c r="TF100">
        <v>118.35054200002899</v>
      </c>
      <c r="TG100">
        <v>127.04531800001899</v>
      </c>
      <c r="TH100">
        <v>498.68328400002798</v>
      </c>
      <c r="TI100">
        <v>95.250567000010093</v>
      </c>
      <c r="TJ100">
        <v>331.71119900001202</v>
      </c>
      <c r="TK100">
        <v>164.00830199988599</v>
      </c>
      <c r="TL100">
        <v>442.83132100012199</v>
      </c>
      <c r="TM100">
        <v>514.54487599991296</v>
      </c>
      <c r="TN100">
        <v>200.64599199988899</v>
      </c>
      <c r="TO100">
        <v>515.32834099978197</v>
      </c>
      <c r="TP100">
        <v>217.63789699994999</v>
      </c>
      <c r="TQ100">
        <v>515.14612700045097</v>
      </c>
      <c r="TR100">
        <v>515.08299900032603</v>
      </c>
      <c r="TS100">
        <v>210.475787000032</v>
      </c>
      <c r="TT100">
        <v>164.02121799998</v>
      </c>
      <c r="TV100">
        <v>106.87222400005</v>
      </c>
      <c r="TW100">
        <v>373.57525100000203</v>
      </c>
      <c r="TX100">
        <v>136.391881000018</v>
      </c>
      <c r="TY100">
        <v>115.015180999995</v>
      </c>
      <c r="TZ100">
        <v>434.41629800014198</v>
      </c>
      <c r="UA100">
        <v>157.34483699989499</v>
      </c>
      <c r="UB100">
        <v>133.20819599996301</v>
      </c>
      <c r="UC100">
        <v>116.367133000051</v>
      </c>
      <c r="UD100">
        <v>110.637884999975</v>
      </c>
      <c r="UE100">
        <v>136.37728399992901</v>
      </c>
      <c r="UF100">
        <v>112.05366800003701</v>
      </c>
      <c r="UG100">
        <v>129.34505299991</v>
      </c>
      <c r="UH100">
        <v>135.04393699997999</v>
      </c>
      <c r="UI100">
        <v>117.241437999997</v>
      </c>
      <c r="UJ100">
        <v>111.322078000056</v>
      </c>
      <c r="UK100">
        <v>134.80089500010899</v>
      </c>
      <c r="UL100">
        <v>148.71705100010101</v>
      </c>
      <c r="UM100">
        <v>102.814102999982</v>
      </c>
      <c r="UN100">
        <v>142.322154999943</v>
      </c>
      <c r="UO100">
        <v>188.70328200003101</v>
      </c>
      <c r="UP100">
        <v>180.48470299993599</v>
      </c>
      <c r="UQ100">
        <v>96.122235000017099</v>
      </c>
      <c r="UR100">
        <v>111.692732000025</v>
      </c>
      <c r="US100">
        <v>347.71534600015701</v>
      </c>
      <c r="UT100">
        <v>346.99413699982699</v>
      </c>
      <c r="UU100">
        <v>1921.10594999976</v>
      </c>
      <c r="UV100">
        <v>139.224199000048</v>
      </c>
      <c r="UW100">
        <v>463.63080199994101</v>
      </c>
      <c r="UX100">
        <v>110.684721000027</v>
      </c>
      <c r="UY100">
        <v>64.033471000031597</v>
      </c>
      <c r="UZ100">
        <v>14.479617000004501</v>
      </c>
      <c r="VA100">
        <v>160.44917399995001</v>
      </c>
      <c r="VB100">
        <v>116.799564999994</v>
      </c>
      <c r="VC100">
        <v>110.00807500002</v>
      </c>
      <c r="VD100">
        <v>121.62037000001899</v>
      </c>
      <c r="VE100">
        <v>109.467973000021</v>
      </c>
      <c r="VF100">
        <v>145.28343200008399</v>
      </c>
      <c r="VG100">
        <v>147.39916800009101</v>
      </c>
      <c r="VH100">
        <v>116.251711999997</v>
      </c>
      <c r="VI100">
        <v>108.50790900003599</v>
      </c>
      <c r="VJ100">
        <v>119.534272999968</v>
      </c>
      <c r="VK100">
        <v>117.561594999977</v>
      </c>
      <c r="VL100">
        <v>106.425667000003</v>
      </c>
      <c r="VM100">
        <v>110.89810800005201</v>
      </c>
      <c r="VN100">
        <v>216.758348000003</v>
      </c>
      <c r="VO100">
        <v>107.76115100004201</v>
      </c>
      <c r="VP100">
        <v>293.69136499986098</v>
      </c>
      <c r="VQ100">
        <v>195.30858099996101</v>
      </c>
      <c r="VR100">
        <v>114.645176999969</v>
      </c>
      <c r="VS100">
        <v>108.45336899999501</v>
      </c>
      <c r="VT100">
        <v>124.764426999958</v>
      </c>
      <c r="VU100">
        <v>170.690376000013</v>
      </c>
      <c r="VV100">
        <v>210.60348500008701</v>
      </c>
      <c r="VW100">
        <v>171.50419000000699</v>
      </c>
      <c r="VX100">
        <v>149.247212999966</v>
      </c>
      <c r="VY100">
        <v>109.14026200003001</v>
      </c>
      <c r="VZ100">
        <v>113.195761000039</v>
      </c>
      <c r="WA100">
        <v>106.048287000041</v>
      </c>
      <c r="WB100">
        <v>292.68307199981098</v>
      </c>
      <c r="WC100">
        <v>187.07061000005299</v>
      </c>
      <c r="WD100">
        <v>206.79531299998101</v>
      </c>
      <c r="WE100">
        <v>107.52892499999101</v>
      </c>
      <c r="WF100">
        <v>106.263878999976</v>
      </c>
      <c r="WG100">
        <v>123.235420000041</v>
      </c>
      <c r="WH100">
        <v>111.981818999979</v>
      </c>
      <c r="WI100">
        <v>124.63137299998201</v>
      </c>
      <c r="WJ100">
        <v>29.737304000009299</v>
      </c>
      <c r="WK100">
        <v>113.749839999946</v>
      </c>
      <c r="WL100">
        <v>105.52743200003199</v>
      </c>
      <c r="WM100">
        <v>225.96794299990901</v>
      </c>
      <c r="WN100">
        <v>289.84546899981802</v>
      </c>
      <c r="WO100">
        <v>357.04446899983998</v>
      </c>
      <c r="WP100">
        <v>224.82596100005301</v>
      </c>
      <c r="WQ100">
        <v>220.37409200007099</v>
      </c>
      <c r="WR100">
        <v>284.21801599999901</v>
      </c>
      <c r="WS100">
        <v>248.34932600008301</v>
      </c>
      <c r="WT100">
        <v>495.19170700013598</v>
      </c>
      <c r="WU100">
        <v>502.35178099991799</v>
      </c>
      <c r="WV100">
        <v>781.54265899956204</v>
      </c>
      <c r="WW100">
        <v>132.91282700002199</v>
      </c>
      <c r="WX100">
        <v>313.005623000208</v>
      </c>
      <c r="WY100">
        <v>152.12147099990401</v>
      </c>
      <c r="WZ100">
        <v>253.00912100006801</v>
      </c>
      <c r="XA100">
        <v>90.212285000015996</v>
      </c>
      <c r="XB100">
        <v>195.790309000062</v>
      </c>
      <c r="XC100">
        <v>91.309302999987295</v>
      </c>
      <c r="XD100">
        <v>479.382778000087</v>
      </c>
      <c r="XE100">
        <v>159.77578900009399</v>
      </c>
      <c r="XF100">
        <v>244.193014000077</v>
      </c>
      <c r="XG100">
        <v>101.207303000032</v>
      </c>
      <c r="XH100">
        <v>207.44284299993899</v>
      </c>
      <c r="XI100">
        <v>101.70891399995899</v>
      </c>
      <c r="XJ100">
        <v>215.55970699992</v>
      </c>
      <c r="XK100">
        <v>53.560126000025797</v>
      </c>
      <c r="XL100">
        <v>1.42670428999918</v>
      </c>
      <c r="XM100">
        <v>5.7887998799997096</v>
      </c>
      <c r="XN100">
        <v>1.24951574999977</v>
      </c>
      <c r="XO100">
        <v>1.8091574699992601</v>
      </c>
      <c r="XP100">
        <v>1.7522365599998</v>
      </c>
      <c r="XQ100">
        <v>19.955602439993498</v>
      </c>
      <c r="XR100">
        <v>1.2249636399992601</v>
      </c>
      <c r="XS100">
        <v>1.26129177000075</v>
      </c>
      <c r="XT100">
        <v>2.35152792000008</v>
      </c>
      <c r="XU100">
        <v>2.2197575999998702</v>
      </c>
      <c r="XV100">
        <v>2.8232674999999299</v>
      </c>
      <c r="XW100">
        <v>3.1542230999984899</v>
      </c>
      <c r="XX100">
        <v>3.2924531999997302</v>
      </c>
      <c r="XY100">
        <v>3.31035079999856</v>
      </c>
      <c r="XZ100">
        <v>1.1779150099992</v>
      </c>
      <c r="YA100">
        <v>9.7708999000024104</v>
      </c>
      <c r="YB100">
        <v>0.99017970000022604</v>
      </c>
      <c r="YC100">
        <v>1.15109689999917</v>
      </c>
      <c r="YD100">
        <v>1.1665525000007599</v>
      </c>
      <c r="YE100">
        <v>4.6364841000031403</v>
      </c>
      <c r="YF100">
        <v>1.1479572000007501</v>
      </c>
      <c r="YG100">
        <v>0.94158499999957701</v>
      </c>
      <c r="YH100">
        <v>1591.13159275986</v>
      </c>
      <c r="YI100">
        <v>114.319261000026</v>
      </c>
      <c r="YJ100">
        <v>304.37913199979801</v>
      </c>
      <c r="YK100">
        <v>3.0416958800014999</v>
      </c>
      <c r="YL100">
        <v>1.44986860000063</v>
      </c>
      <c r="YM100">
        <v>2367172.72011948</v>
      </c>
      <c r="YN100">
        <v>1.2556145599992301</v>
      </c>
      <c r="YO100">
        <v>1.24001601000055</v>
      </c>
      <c r="YP100">
        <v>1.8655412999996801</v>
      </c>
      <c r="YQ100">
        <v>172.16942099994</v>
      </c>
      <c r="YR100">
        <v>145.28179979999501</v>
      </c>
      <c r="YS100">
        <v>6.7415607000002602</v>
      </c>
      <c r="YT100">
        <v>7.8821085000017801</v>
      </c>
      <c r="YU100">
        <v>384.88175219995901</v>
      </c>
      <c r="YV100">
        <v>229.03725340007799</v>
      </c>
      <c r="YW100">
        <v>1.3856978999992899</v>
      </c>
      <c r="YX100">
        <v>1.43509199999971</v>
      </c>
      <c r="YY100">
        <v>1.2236825</v>
      </c>
      <c r="YZ100">
        <v>4.0666864300001198</v>
      </c>
      <c r="ZA100">
        <v>1.33080931999939</v>
      </c>
      <c r="ZB100">
        <v>4.2304870899970402</v>
      </c>
      <c r="ZC100">
        <v>1.12513125000078</v>
      </c>
      <c r="ZD100">
        <v>1.12797809999938</v>
      </c>
    </row>
    <row r="101" spans="1:680" x14ac:dyDescent="0.25">
      <c r="A101" s="40">
        <v>44207</v>
      </c>
      <c r="B101" s="6">
        <v>2.0772415899991801</v>
      </c>
      <c r="C101" s="6">
        <v>1.8534040199992901</v>
      </c>
      <c r="D101">
        <v>1.0049070500008399</v>
      </c>
      <c r="E101">
        <v>1.76275016</v>
      </c>
      <c r="F101">
        <v>1.0857808799992199</v>
      </c>
      <c r="G101">
        <v>1.1085719999991901</v>
      </c>
      <c r="H101">
        <v>1.0688941999996999</v>
      </c>
      <c r="I101">
        <v>3.06124310000087</v>
      </c>
      <c r="J101">
        <v>1.1262791000008301</v>
      </c>
      <c r="K101">
        <v>2.4307030999989401</v>
      </c>
      <c r="L101">
        <v>2.6017304999986699</v>
      </c>
      <c r="M101">
        <v>1.6617974000000699</v>
      </c>
      <c r="N101">
        <v>2.5753437999992501</v>
      </c>
      <c r="O101">
        <v>2.5681688699987699</v>
      </c>
      <c r="P101">
        <v>3.1614545900010902</v>
      </c>
      <c r="Q101">
        <v>1.00630771999931</v>
      </c>
      <c r="R101">
        <v>2.8371953300011201</v>
      </c>
      <c r="S101">
        <v>3.0504298699997898</v>
      </c>
      <c r="T101">
        <v>3.5933067600017199</v>
      </c>
      <c r="U101">
        <v>1.2042189299991199</v>
      </c>
      <c r="V101">
        <v>1.63637612999992</v>
      </c>
      <c r="W101">
        <v>2.7640269139992601</v>
      </c>
      <c r="X101">
        <v>2.1732015146008101</v>
      </c>
      <c r="Y101">
        <v>3.4056591000007801</v>
      </c>
      <c r="Z101">
        <v>1.1111089799997</v>
      </c>
      <c r="AA101">
        <v>1.2824669199999299</v>
      </c>
      <c r="AB101">
        <v>1.1119165899999599</v>
      </c>
      <c r="AC101">
        <v>11.466015069992901</v>
      </c>
      <c r="AD101">
        <v>25.622194160008799</v>
      </c>
      <c r="AE101">
        <v>1.0856295499997901</v>
      </c>
      <c r="AF101">
        <v>74.265912319999202</v>
      </c>
      <c r="AG101">
        <v>10.225630460001399</v>
      </c>
      <c r="AH101">
        <v>1.8813653199995299</v>
      </c>
      <c r="AI101">
        <v>1.11518633999913</v>
      </c>
      <c r="AJ101">
        <v>2.6408467000001101</v>
      </c>
      <c r="AK101">
        <v>2.4187462000008999</v>
      </c>
      <c r="AL101">
        <v>1.5076600199990899</v>
      </c>
      <c r="AM101">
        <v>1.7149093999996701</v>
      </c>
      <c r="AN101">
        <v>978.03589607030199</v>
      </c>
      <c r="AO101">
        <v>234.18145074998</v>
      </c>
      <c r="AP101">
        <v>176.277242050041</v>
      </c>
      <c r="AQ101">
        <v>14.543533799995201</v>
      </c>
      <c r="AR101">
        <v>1.52576776999922</v>
      </c>
      <c r="AS101">
        <v>1.29408313000022</v>
      </c>
      <c r="AT101">
        <v>1.5126773899992301</v>
      </c>
      <c r="AU101">
        <v>4.06387561999873</v>
      </c>
      <c r="AV101">
        <v>3.2701798999987699</v>
      </c>
      <c r="AW101">
        <v>1.44732599000054</v>
      </c>
      <c r="AX101">
        <v>12.9588605099998</v>
      </c>
      <c r="AY101">
        <v>1.48182387999987</v>
      </c>
      <c r="AZ101">
        <v>7.28957649999938</v>
      </c>
      <c r="BA101">
        <v>1.57946860000084</v>
      </c>
      <c r="BB101">
        <v>4.4722598299995298</v>
      </c>
      <c r="BC101">
        <v>2.6012199600008898</v>
      </c>
      <c r="BD101">
        <v>0.97151066999958902</v>
      </c>
      <c r="BE101">
        <v>1.73506660000021</v>
      </c>
      <c r="BF101">
        <v>2.0693124999997998</v>
      </c>
      <c r="BG101">
        <v>2.4033387000017701</v>
      </c>
      <c r="BH101">
        <v>2.5821423000015802</v>
      </c>
      <c r="BI101">
        <v>1.6947531999994701</v>
      </c>
      <c r="BJ101">
        <v>111.11500180000399</v>
      </c>
      <c r="BK101">
        <v>1.1113034000009101</v>
      </c>
      <c r="BL101">
        <v>3.5154385099995098</v>
      </c>
      <c r="BM101">
        <v>1.85278995999943</v>
      </c>
      <c r="BN101">
        <v>1.60986297999989</v>
      </c>
      <c r="BO101">
        <v>1.1006400000005701</v>
      </c>
      <c r="BP101">
        <v>1.0643894999993799</v>
      </c>
      <c r="BQ101">
        <v>2.0099741000012701</v>
      </c>
      <c r="BR101">
        <v>2.1893404000002201</v>
      </c>
      <c r="BS101">
        <v>2.2473906000013799</v>
      </c>
      <c r="BT101">
        <v>1.0499779000001599</v>
      </c>
      <c r="BU101">
        <v>1.4802089000004299</v>
      </c>
      <c r="BV101">
        <v>1.8667332999994</v>
      </c>
      <c r="BW101">
        <v>7.4758864000032199</v>
      </c>
      <c r="BX101">
        <v>4.9028247000023804</v>
      </c>
      <c r="BY101">
        <v>3.0367609999993901</v>
      </c>
      <c r="BZ101">
        <v>104.316126020043</v>
      </c>
      <c r="CA101">
        <v>9.2595625999965705</v>
      </c>
      <c r="CB101">
        <v>1.10706199999913</v>
      </c>
      <c r="CC101">
        <v>23.694357300002601</v>
      </c>
      <c r="CD101">
        <v>4.7087858000013503</v>
      </c>
      <c r="CE101">
        <v>9.8297200999950292</v>
      </c>
      <c r="CF101">
        <v>2.7280893999995901</v>
      </c>
      <c r="CG101">
        <v>37.911817700020002</v>
      </c>
      <c r="CH101">
        <v>1.05712470000071</v>
      </c>
      <c r="CI101">
        <v>2.0752571999982998</v>
      </c>
      <c r="CJ101">
        <v>6.1461995999998198</v>
      </c>
      <c r="CK101">
        <v>4.7431768000024004</v>
      </c>
      <c r="CL101">
        <v>2.4448637999994398</v>
      </c>
      <c r="CM101">
        <v>3.1021464000004899</v>
      </c>
      <c r="CN101">
        <v>31.3934525999939</v>
      </c>
      <c r="CO101">
        <v>1.23262600000089</v>
      </c>
      <c r="CP101">
        <v>1.65907650000008</v>
      </c>
      <c r="CQ101">
        <v>1.29226620000009</v>
      </c>
      <c r="CR101">
        <v>1.2717071999995799</v>
      </c>
      <c r="CS101">
        <v>1.2706292999991999</v>
      </c>
      <c r="CT101">
        <v>12.113448300006</v>
      </c>
      <c r="CU101">
        <v>130.62250100006301</v>
      </c>
      <c r="CV101">
        <v>14.0270580000069</v>
      </c>
      <c r="CW101">
        <v>24.646505000011501</v>
      </c>
      <c r="CX101">
        <v>79.244048999971696</v>
      </c>
      <c r="CY101">
        <v>18.805420999997299</v>
      </c>
      <c r="CZ101">
        <v>143.427171000047</v>
      </c>
      <c r="DA101">
        <v>10.6830179999961</v>
      </c>
      <c r="DB101">
        <v>10.204450499994</v>
      </c>
      <c r="DC101">
        <v>22.582545000012001</v>
      </c>
      <c r="DD101">
        <v>2.6608211400016399</v>
      </c>
      <c r="DE101">
        <v>1.5375580399995701</v>
      </c>
      <c r="DF101">
        <v>1.3414396600001099</v>
      </c>
      <c r="DG101">
        <v>1.15635619999921</v>
      </c>
      <c r="DH101">
        <v>3.1907114099994902</v>
      </c>
      <c r="DI101">
        <v>7866.0334604531499</v>
      </c>
      <c r="DJ101">
        <v>1.27697781999996</v>
      </c>
      <c r="DK101">
        <v>2.5306374899992101</v>
      </c>
      <c r="DL101">
        <v>27.952983780007301</v>
      </c>
      <c r="DM101">
        <v>2.2369661999982799</v>
      </c>
      <c r="DN101">
        <v>8.59328657000151</v>
      </c>
      <c r="DO101">
        <v>2.8038587400005799</v>
      </c>
      <c r="DP101">
        <v>3.0246812799996401</v>
      </c>
      <c r="DQ101">
        <v>1.2938884300001501</v>
      </c>
      <c r="DR101">
        <v>11.0336711599957</v>
      </c>
      <c r="DS101">
        <v>1.22127501999967</v>
      </c>
      <c r="DT101">
        <v>1.3131350900002901</v>
      </c>
      <c r="DU101">
        <v>3.8375763600015498</v>
      </c>
      <c r="DV101">
        <v>3.7024806500012302</v>
      </c>
      <c r="DW101">
        <v>3.55529605999982</v>
      </c>
      <c r="DX101">
        <v>1.41081683999982</v>
      </c>
      <c r="DY101">
        <v>126.12452900002199</v>
      </c>
      <c r="DZ101">
        <v>1.4342344600008801</v>
      </c>
      <c r="EA101">
        <v>1.8661098100001301</v>
      </c>
      <c r="EB101">
        <v>1.14051640000071</v>
      </c>
      <c r="EC101">
        <v>1.1288378999997799</v>
      </c>
      <c r="ED101">
        <v>1.05478691999997</v>
      </c>
      <c r="EE101">
        <v>2.9246168999998199</v>
      </c>
      <c r="EF101">
        <v>1.3691838899994799</v>
      </c>
      <c r="EG101">
        <v>2.4977021000013302</v>
      </c>
      <c r="EH101">
        <v>1.5355781399994199</v>
      </c>
      <c r="EI101">
        <v>1.76381050999953</v>
      </c>
      <c r="EJ101">
        <v>1.94431342999997</v>
      </c>
      <c r="EK101">
        <v>3.2443406999991602</v>
      </c>
      <c r="EL101">
        <v>6.0830569000026999</v>
      </c>
      <c r="EM101">
        <v>29.560289999994001</v>
      </c>
      <c r="EN101">
        <v>1.5983688600008501</v>
      </c>
      <c r="EO101">
        <v>1.35729471000013</v>
      </c>
      <c r="EP101">
        <v>1.0837938799995801</v>
      </c>
      <c r="EQ101">
        <v>1.0860749300009001</v>
      </c>
      <c r="ER101">
        <v>1.33489290000034</v>
      </c>
      <c r="ES101">
        <v>1.0629601599994201</v>
      </c>
      <c r="ET101">
        <v>1.6207135700005899</v>
      </c>
      <c r="EU101">
        <v>3.02682881999863</v>
      </c>
      <c r="EV101">
        <v>1.1373932499991499</v>
      </c>
      <c r="EW101">
        <v>1.02293344999998</v>
      </c>
      <c r="EX101">
        <v>114.464955999982</v>
      </c>
      <c r="EY101">
        <v>6.9013104400000902</v>
      </c>
      <c r="EZ101">
        <v>3.4777708000001399</v>
      </c>
      <c r="FA101">
        <v>1.2435259199992299</v>
      </c>
      <c r="FC101">
        <v>196.398874700069</v>
      </c>
      <c r="FD101">
        <v>10504.6019444168</v>
      </c>
      <c r="FE101">
        <v>106.464567700052</v>
      </c>
      <c r="FF101">
        <v>1.11363227000038</v>
      </c>
      <c r="FG101">
        <v>4389.2099573984697</v>
      </c>
      <c r="FH101">
        <v>1.0236660999999001</v>
      </c>
      <c r="FI101">
        <v>1.1589756100002</v>
      </c>
      <c r="FJ101">
        <v>1.30300562000048</v>
      </c>
      <c r="FK101">
        <v>22.970889899996099</v>
      </c>
      <c r="FL101">
        <v>1.3936912999997699</v>
      </c>
      <c r="FM101">
        <v>2.2057295999984499</v>
      </c>
      <c r="FN101">
        <v>1.9513662999997901</v>
      </c>
      <c r="FO101">
        <v>1.1911142999997499</v>
      </c>
      <c r="FP101">
        <v>3.3411268000018</v>
      </c>
      <c r="FQ101">
        <v>1.6651214600005899</v>
      </c>
      <c r="FR101">
        <v>1.2061843800001999</v>
      </c>
      <c r="FS101">
        <v>1.1884802700005801</v>
      </c>
      <c r="FT101">
        <v>2.1818997000009399</v>
      </c>
      <c r="FU101">
        <v>2.1404858499991</v>
      </c>
      <c r="FV101">
        <v>1.10895170000003</v>
      </c>
      <c r="FW101">
        <v>1.39360493999993</v>
      </c>
      <c r="FX101">
        <v>1.1346359599992899</v>
      </c>
      <c r="FY101">
        <v>1.3056810800008001</v>
      </c>
      <c r="FZ101">
        <v>1.0757772600008999</v>
      </c>
      <c r="GA101">
        <v>3.8535640800000701</v>
      </c>
      <c r="GB101">
        <v>1.2248177000001299</v>
      </c>
      <c r="GC101">
        <v>344.43040117016102</v>
      </c>
      <c r="GD101">
        <v>102.58782020001701</v>
      </c>
      <c r="GE101">
        <v>187.56499819992999</v>
      </c>
      <c r="GF101">
        <v>293.37269960017898</v>
      </c>
      <c r="GG101">
        <v>279.585761500057</v>
      </c>
      <c r="GH101">
        <v>133.349618799984</v>
      </c>
      <c r="GI101">
        <v>281.294037600048</v>
      </c>
      <c r="GJ101">
        <v>112.757593899965</v>
      </c>
      <c r="GK101">
        <v>216.81594059988899</v>
      </c>
      <c r="GL101">
        <v>1.08743119999963</v>
      </c>
      <c r="GM101">
        <v>2.2829899999997001</v>
      </c>
      <c r="GN101">
        <v>1.4968705999999701</v>
      </c>
      <c r="GO101">
        <v>7.2574305000016501</v>
      </c>
      <c r="GP101">
        <v>2.9318955999988199</v>
      </c>
      <c r="GQ101">
        <v>1.11980570000014</v>
      </c>
      <c r="GR101">
        <v>2.2329888999993299</v>
      </c>
      <c r="GS101">
        <v>4.4904131000002998</v>
      </c>
      <c r="GT101">
        <v>2.1261655999987901</v>
      </c>
      <c r="GU101">
        <v>2.9910055000000302</v>
      </c>
      <c r="GV101">
        <v>12.0692840999982</v>
      </c>
      <c r="GW101">
        <v>1.3967470000006901</v>
      </c>
      <c r="GX101">
        <v>8.5377122000063501</v>
      </c>
      <c r="GY101">
        <v>4.1181271000023099</v>
      </c>
      <c r="GZ101">
        <v>1.01397539999925</v>
      </c>
      <c r="HA101">
        <v>2.3519027000002102</v>
      </c>
      <c r="HB101">
        <v>0.981787900000199</v>
      </c>
      <c r="HC101">
        <v>5.3236191999967604</v>
      </c>
      <c r="HD101">
        <v>1.4285399000000301</v>
      </c>
      <c r="HE101">
        <v>154.25812390004299</v>
      </c>
      <c r="HF101">
        <v>3.5732921000017099</v>
      </c>
      <c r="HG101">
        <v>0.99818130000039695</v>
      </c>
      <c r="HH101">
        <v>2.3529627999996601</v>
      </c>
      <c r="HI101">
        <v>5.8875234000006502</v>
      </c>
      <c r="HJ101">
        <v>1.10157029999937</v>
      </c>
      <c r="HK101">
        <v>4.3250055000025904</v>
      </c>
      <c r="HL101">
        <v>162.94594760006299</v>
      </c>
      <c r="HM101">
        <v>4.2455334499973096</v>
      </c>
      <c r="HN101">
        <v>75.416712059988598</v>
      </c>
      <c r="HO101">
        <v>1075.7442751098399</v>
      </c>
      <c r="HP101">
        <v>1.13948893999986</v>
      </c>
      <c r="HQ101">
        <v>1.15053604999957</v>
      </c>
      <c r="HR101">
        <v>117.722967199981</v>
      </c>
      <c r="HS101">
        <v>192.35391841991799</v>
      </c>
      <c r="HT101">
        <v>129.88909249007699</v>
      </c>
      <c r="HU101">
        <v>155.24099958990701</v>
      </c>
      <c r="HV101">
        <v>156.55996607011201</v>
      </c>
      <c r="HW101">
        <v>419.98989548021899</v>
      </c>
      <c r="HX101">
        <v>120.92043890000799</v>
      </c>
      <c r="HY101">
        <v>134.399063569959</v>
      </c>
      <c r="HZ101">
        <v>109.610690520029</v>
      </c>
      <c r="IA101">
        <v>1.0930840000000901</v>
      </c>
      <c r="IB101">
        <v>1.10467769999923</v>
      </c>
      <c r="IC101">
        <v>1.16899559999911</v>
      </c>
      <c r="ID101">
        <v>1.27428549999968</v>
      </c>
      <c r="IE101">
        <v>1.0144834000002401</v>
      </c>
      <c r="IF101">
        <v>1.3921374000001401</v>
      </c>
      <c r="IG101">
        <v>1.8084397999991799</v>
      </c>
      <c r="IH101">
        <v>1.36113160000059</v>
      </c>
      <c r="II101">
        <v>1.3640689999992901</v>
      </c>
      <c r="IJ101">
        <v>1.0365779000003399</v>
      </c>
      <c r="IK101">
        <v>1.09642800000074</v>
      </c>
      <c r="IL101">
        <v>1.1178942999995301</v>
      </c>
      <c r="IM101">
        <v>1.1695870000003199</v>
      </c>
      <c r="IN101">
        <v>1.0284799000000899</v>
      </c>
      <c r="IO101">
        <v>1.0243616000007001</v>
      </c>
      <c r="IP101">
        <v>3.0338545999984499</v>
      </c>
      <c r="IQ101">
        <v>1.1047125999994001</v>
      </c>
      <c r="IR101">
        <v>1.01378199999999</v>
      </c>
      <c r="IS101">
        <v>1.3223410999998999</v>
      </c>
      <c r="IT101">
        <v>1.3527004999996299</v>
      </c>
      <c r="IU101">
        <v>1.1713517999996801</v>
      </c>
      <c r="IV101">
        <v>1.5236633000004101</v>
      </c>
      <c r="IW101">
        <v>1.0294353999997801</v>
      </c>
      <c r="IX101">
        <v>1.65205160000005</v>
      </c>
      <c r="IY101">
        <v>1.38736749999953</v>
      </c>
      <c r="IZ101">
        <v>2.1186272999984799</v>
      </c>
      <c r="JA101">
        <v>1.4163002999994201</v>
      </c>
      <c r="JB101">
        <v>1.30601820000084</v>
      </c>
      <c r="JC101">
        <v>1.18547000000035</v>
      </c>
      <c r="JD101">
        <v>1.17052619999959</v>
      </c>
      <c r="JE101">
        <v>1.16894320000029</v>
      </c>
      <c r="JF101">
        <v>4.2756498000017</v>
      </c>
      <c r="JG101">
        <v>1.5080808999991899</v>
      </c>
      <c r="JH101">
        <v>1.3949534000003001</v>
      </c>
      <c r="JI101">
        <v>1.01619349999964</v>
      </c>
      <c r="JJ101">
        <v>5.7792906999966398</v>
      </c>
      <c r="JK101">
        <v>1.57533100000001</v>
      </c>
      <c r="JL101">
        <v>1.57310200000029</v>
      </c>
      <c r="JM101">
        <v>1.81910409999909</v>
      </c>
      <c r="JN101">
        <v>1.16260700000021</v>
      </c>
      <c r="JO101">
        <v>2.58068600999832</v>
      </c>
      <c r="JP101">
        <v>556.405906319618</v>
      </c>
      <c r="JQ101">
        <v>206.590258959914</v>
      </c>
      <c r="JR101">
        <v>11.8145439999935</v>
      </c>
      <c r="JS101">
        <v>1.9256132999999001</v>
      </c>
      <c r="JT101">
        <v>1.2780223999998299</v>
      </c>
      <c r="JU101">
        <v>5.8692427999994798</v>
      </c>
      <c r="JV101">
        <v>108.015209999983</v>
      </c>
      <c r="JW101">
        <v>0.99997890000031497</v>
      </c>
      <c r="JX101">
        <v>107.196603000048</v>
      </c>
      <c r="JY101">
        <v>1.03495339999972</v>
      </c>
      <c r="JZ101">
        <v>1.05529258000024</v>
      </c>
      <c r="KA101">
        <v>115.064689000021</v>
      </c>
      <c r="KB101">
        <v>77.9230990000069</v>
      </c>
      <c r="KC101">
        <v>103.51925000001199</v>
      </c>
      <c r="KD101">
        <v>108.943125999998</v>
      </c>
      <c r="KE101">
        <v>116.026165000047</v>
      </c>
      <c r="KF101">
        <v>102.196213999996</v>
      </c>
      <c r="KG101">
        <v>119.745679000043</v>
      </c>
      <c r="KH101">
        <v>108.502968000015</v>
      </c>
      <c r="KI101">
        <v>183.531353000086</v>
      </c>
      <c r="KJ101">
        <v>171.790407999884</v>
      </c>
      <c r="KK101">
        <v>125.491234999965</v>
      </c>
      <c r="KL101">
        <v>105.03537299996199</v>
      </c>
      <c r="KM101">
        <v>150.861649000086</v>
      </c>
      <c r="KN101">
        <v>129.72205900005099</v>
      </c>
      <c r="KO101">
        <v>108.434241999988</v>
      </c>
      <c r="KP101">
        <v>107.212202999974</v>
      </c>
      <c r="KQ101">
        <v>181.76729399990299</v>
      </c>
      <c r="KR101">
        <v>295.01461199996999</v>
      </c>
      <c r="KS101">
        <v>134.616213999921</v>
      </c>
      <c r="KT101">
        <v>130.91594700003</v>
      </c>
      <c r="KU101">
        <v>217.52125500002899</v>
      </c>
      <c r="KV101">
        <v>110.557779000024</v>
      </c>
      <c r="KW101">
        <v>115.86587800004099</v>
      </c>
      <c r="KX101">
        <v>184.64757400006101</v>
      </c>
      <c r="KY101">
        <v>206.02383899991401</v>
      </c>
      <c r="KZ101">
        <v>102.78131400002199</v>
      </c>
      <c r="LA101">
        <v>111.639931999962</v>
      </c>
      <c r="LB101">
        <v>131.52311700000399</v>
      </c>
      <c r="LC101">
        <v>113.624461999978</v>
      </c>
      <c r="LD101">
        <v>210.11844299989801</v>
      </c>
      <c r="LE101">
        <v>90.108816000050894</v>
      </c>
      <c r="LF101">
        <v>121.83374599996</v>
      </c>
      <c r="LG101">
        <v>119.30406899994701</v>
      </c>
      <c r="LH101">
        <v>102.013879999984</v>
      </c>
      <c r="LI101">
        <v>118.535228000022</v>
      </c>
      <c r="LJ101">
        <v>114.431157000014</v>
      </c>
      <c r="LK101">
        <v>159.612856999971</v>
      </c>
      <c r="LL101">
        <v>252.96542300004501</v>
      </c>
      <c r="LM101">
        <v>199.76694900007001</v>
      </c>
      <c r="LN101">
        <v>110.939229000011</v>
      </c>
      <c r="LO101">
        <v>154.324249000056</v>
      </c>
      <c r="LP101">
        <v>100.963807999971</v>
      </c>
      <c r="LQ101">
        <v>116.011372999987</v>
      </c>
      <c r="LR101">
        <v>104.013090000022</v>
      </c>
      <c r="LS101">
        <v>141.42061399994401</v>
      </c>
      <c r="LT101">
        <v>136.50032199989101</v>
      </c>
      <c r="LU101">
        <v>119.580090999953</v>
      </c>
      <c r="LV101">
        <v>151.783270000014</v>
      </c>
      <c r="LW101">
        <v>101.64925799996099</v>
      </c>
      <c r="LX101">
        <v>116.891134000034</v>
      </c>
      <c r="LY101">
        <v>130.11485200002801</v>
      </c>
      <c r="LZ101">
        <v>121.680571999983</v>
      </c>
      <c r="MA101">
        <v>99.735770000028396</v>
      </c>
      <c r="MB101">
        <v>125.10607300000299</v>
      </c>
      <c r="MC101">
        <v>159.282874000026</v>
      </c>
      <c r="MD101">
        <v>110.711281999946</v>
      </c>
      <c r="ME101">
        <v>107.805464999983</v>
      </c>
      <c r="MF101">
        <v>102.774618000025</v>
      </c>
      <c r="MG101">
        <v>104.38833200000199</v>
      </c>
      <c r="MH101">
        <v>158.15059700002899</v>
      </c>
      <c r="MI101">
        <v>220.68727199989399</v>
      </c>
      <c r="MJ101">
        <v>100.906154999975</v>
      </c>
      <c r="MK101">
        <v>107.950343000004</v>
      </c>
      <c r="ML101">
        <v>157.39097300008899</v>
      </c>
      <c r="MM101">
        <v>111.967744000023</v>
      </c>
      <c r="MN101">
        <v>102.95492799999199</v>
      </c>
      <c r="MO101">
        <v>134.52931999997199</v>
      </c>
      <c r="MP101">
        <v>110.610677000019</v>
      </c>
      <c r="MQ101">
        <v>106.034381999983</v>
      </c>
      <c r="MR101">
        <v>106.821998000029</v>
      </c>
      <c r="MT101">
        <v>217.29053799994301</v>
      </c>
      <c r="MU101">
        <v>287.26308800000697</v>
      </c>
      <c r="MV101">
        <v>197.48174600000499</v>
      </c>
      <c r="MW101">
        <v>242.87249800004099</v>
      </c>
      <c r="MX101">
        <v>102.149206000031</v>
      </c>
      <c r="MY101">
        <v>315.79270299989702</v>
      </c>
      <c r="MZ101">
        <v>315.83866300014802</v>
      </c>
      <c r="NA101">
        <v>296.502237999812</v>
      </c>
      <c r="NB101">
        <v>122.221395</v>
      </c>
      <c r="NC101">
        <v>284.452194000129</v>
      </c>
      <c r="ND101">
        <v>110.549842000008</v>
      </c>
      <c r="NE101">
        <v>149.10732199996701</v>
      </c>
      <c r="NF101">
        <v>232.738462999929</v>
      </c>
      <c r="NG101">
        <v>163.507015000097</v>
      </c>
      <c r="NH101">
        <v>145.116899000015</v>
      </c>
      <c r="NI101">
        <v>125.926956000039</v>
      </c>
      <c r="NJ101">
        <v>117.974067999981</v>
      </c>
      <c r="NK101">
        <v>124.814824000001</v>
      </c>
      <c r="NL101">
        <v>124.01017699996</v>
      </c>
      <c r="NM101">
        <v>121.290118000004</v>
      </c>
      <c r="NN101">
        <v>156.726087999996</v>
      </c>
      <c r="NO101">
        <v>102.29448399995501</v>
      </c>
      <c r="NP101">
        <v>125.944172000047</v>
      </c>
      <c r="NQ101">
        <v>109.874961000052</v>
      </c>
      <c r="NR101">
        <v>1.6528632000008701</v>
      </c>
      <c r="NS101">
        <v>4.1691551999974799</v>
      </c>
      <c r="NT101">
        <v>1.33887309999955</v>
      </c>
      <c r="NU101">
        <v>1.03942002999975</v>
      </c>
      <c r="NV101">
        <v>2.5134843400010101</v>
      </c>
      <c r="NW101">
        <v>1.1789138200001601</v>
      </c>
      <c r="NX101">
        <v>1.03051140000025</v>
      </c>
      <c r="NY101">
        <v>1.0792703999995901</v>
      </c>
      <c r="NZ101">
        <v>1.1674332999991699</v>
      </c>
      <c r="OA101">
        <v>1.11642000000029</v>
      </c>
      <c r="OB101">
        <v>3.82668249999915</v>
      </c>
      <c r="OC101">
        <v>2.3125278000006801</v>
      </c>
      <c r="OD101">
        <v>3.1539878000003201</v>
      </c>
      <c r="OE101">
        <v>1.6220644999994001</v>
      </c>
      <c r="OF101">
        <v>2.87179010000182</v>
      </c>
      <c r="OG101">
        <v>5.7910845000005802</v>
      </c>
      <c r="OH101">
        <v>2.3044665000015798</v>
      </c>
      <c r="OI101">
        <v>2.5633711000009498</v>
      </c>
      <c r="OJ101">
        <v>1.3506732000005299</v>
      </c>
      <c r="OK101">
        <v>1.3022154999998701</v>
      </c>
      <c r="OL101">
        <v>1.3958894999996101</v>
      </c>
      <c r="OM101">
        <v>3.21254631999909</v>
      </c>
      <c r="ON101">
        <v>3.69002850000106</v>
      </c>
      <c r="OO101">
        <v>1.45746916999997</v>
      </c>
      <c r="OP101">
        <v>2.1450776400015501</v>
      </c>
      <c r="OQ101">
        <v>2.84582891000173</v>
      </c>
      <c r="OR101">
        <v>2.9205493100016602</v>
      </c>
      <c r="OS101">
        <v>2.62856888999886</v>
      </c>
      <c r="OT101">
        <v>2.9489295599996699</v>
      </c>
      <c r="OU101">
        <v>1.0802607599998699</v>
      </c>
      <c r="OV101">
        <v>1.5470413500006499</v>
      </c>
      <c r="OW101">
        <v>2.5450758900005899</v>
      </c>
      <c r="OX101">
        <v>2.9418246999994202</v>
      </c>
      <c r="OY101">
        <v>55.112034230027298</v>
      </c>
      <c r="OZ101">
        <v>2.80907850999938</v>
      </c>
      <c r="PA101">
        <v>10.7133026200027</v>
      </c>
      <c r="PB101">
        <v>2.6365818199992601</v>
      </c>
      <c r="PC101">
        <v>3.8969992200000001</v>
      </c>
      <c r="PD101">
        <v>3.36330087000169</v>
      </c>
      <c r="PE101">
        <v>1.87097553999956</v>
      </c>
      <c r="PF101">
        <v>107.047573999967</v>
      </c>
      <c r="PG101">
        <v>93.203913999954196</v>
      </c>
      <c r="PH101">
        <v>4.0445183999982</v>
      </c>
      <c r="PI101">
        <v>6.2340697000035998</v>
      </c>
      <c r="PJ101">
        <v>4.2441834999990498</v>
      </c>
      <c r="PK101">
        <v>1.1524064999994199</v>
      </c>
      <c r="PL101">
        <v>1.2193522199995599</v>
      </c>
      <c r="PM101">
        <v>1.26047140999981</v>
      </c>
      <c r="PN101">
        <v>1.61592526999993</v>
      </c>
      <c r="PO101">
        <v>1.6495034899999199</v>
      </c>
      <c r="PP101">
        <v>1.6259668500006199</v>
      </c>
      <c r="PQ101">
        <v>1.70561387000089</v>
      </c>
      <c r="PR101">
        <v>1.37466549999954</v>
      </c>
      <c r="PS101">
        <v>1.7421679899998701</v>
      </c>
      <c r="PT101">
        <v>1.99518333000015</v>
      </c>
      <c r="PU101">
        <v>3.2644731200016399</v>
      </c>
      <c r="PV101">
        <v>8.3793626900005602</v>
      </c>
      <c r="PW101">
        <v>220.466063600034</v>
      </c>
      <c r="PX101">
        <v>2.1583094999987198</v>
      </c>
      <c r="PY101">
        <v>166.310552499956</v>
      </c>
      <c r="PZ101">
        <v>1.81093839999994</v>
      </c>
      <c r="QA101">
        <v>1.66606359999969</v>
      </c>
      <c r="QB101">
        <v>103.24836750002601</v>
      </c>
      <c r="QC101">
        <v>2.0863807999994601</v>
      </c>
      <c r="QD101">
        <v>43550.566772520498</v>
      </c>
      <c r="QE101">
        <v>2.54474960000152</v>
      </c>
      <c r="QF101">
        <v>2.3006338199993501</v>
      </c>
      <c r="QG101">
        <v>228.752246879973</v>
      </c>
      <c r="QH101">
        <v>130.32421706011499</v>
      </c>
      <c r="QI101">
        <v>1.0823058799996901</v>
      </c>
      <c r="QJ101">
        <v>1.10632993999934</v>
      </c>
      <c r="QK101">
        <v>1.0410082100006499</v>
      </c>
      <c r="QL101">
        <v>1.0275677000008701</v>
      </c>
      <c r="QM101">
        <v>15.402717539997001</v>
      </c>
      <c r="QN101">
        <v>1.53183657999944</v>
      </c>
      <c r="QP101">
        <v>1.44799500000045</v>
      </c>
      <c r="QQ101">
        <v>1.3397537000000701</v>
      </c>
      <c r="QR101">
        <v>1.1198562000008701</v>
      </c>
      <c r="QS101">
        <v>1.7025293000006101</v>
      </c>
      <c r="QT101">
        <v>1.3584917000007399</v>
      </c>
      <c r="QU101">
        <v>115.868439999991</v>
      </c>
      <c r="QV101">
        <v>102.429218000034</v>
      </c>
      <c r="QW101">
        <v>189.732204</v>
      </c>
      <c r="QX101">
        <v>113.614040000015</v>
      </c>
      <c r="QY101">
        <v>107.86759899998999</v>
      </c>
      <c r="QZ101">
        <v>105.049950000015</v>
      </c>
      <c r="RA101">
        <v>104.332627999946</v>
      </c>
      <c r="RB101">
        <v>1.3444681100008899</v>
      </c>
      <c r="RC101">
        <v>2.5350483100010002</v>
      </c>
      <c r="RD101">
        <v>147.762850000057</v>
      </c>
      <c r="RE101">
        <v>106.89833700005001</v>
      </c>
      <c r="RF101">
        <v>112.368133999989</v>
      </c>
      <c r="RG101">
        <v>122.30942299997</v>
      </c>
      <c r="RH101">
        <v>150.681005999912</v>
      </c>
      <c r="RI101">
        <v>238.28021700004999</v>
      </c>
      <c r="RJ101">
        <v>98.246603999985396</v>
      </c>
      <c r="RL101">
        <v>294.12484699999902</v>
      </c>
      <c r="RM101">
        <v>56.920732000027797</v>
      </c>
      <c r="RN101">
        <v>268.91981799993698</v>
      </c>
      <c r="RO101">
        <v>168.78466399991899</v>
      </c>
      <c r="RP101">
        <v>220.203358999919</v>
      </c>
      <c r="RQ101">
        <v>104.717561000027</v>
      </c>
      <c r="RR101">
        <v>377.81663199979801</v>
      </c>
      <c r="RS101">
        <v>194.56611400004499</v>
      </c>
      <c r="RT101">
        <v>110.844203999965</v>
      </c>
      <c r="RU101">
        <v>186.204117000103</v>
      </c>
      <c r="RV101">
        <v>328.13905500015198</v>
      </c>
      <c r="RW101">
        <v>65.983956999960398</v>
      </c>
      <c r="RX101">
        <v>372.66985600022599</v>
      </c>
      <c r="RY101">
        <v>200.47606400004599</v>
      </c>
      <c r="RZ101">
        <v>569.09331000037503</v>
      </c>
      <c r="SA101">
        <v>612.56585299968697</v>
      </c>
      <c r="SB101">
        <v>286.68500699987601</v>
      </c>
      <c r="SC101">
        <v>102.122956000036</v>
      </c>
      <c r="SD101">
        <v>196.22990999999499</v>
      </c>
      <c r="SE101">
        <v>344.54680299991702</v>
      </c>
      <c r="SF101">
        <v>246.71689100004701</v>
      </c>
      <c r="SG101">
        <v>683.02690900024004</v>
      </c>
      <c r="SH101">
        <v>111.557363</v>
      </c>
      <c r="SI101">
        <v>104.83082599996099</v>
      </c>
      <c r="SJ101">
        <v>7899.8329069986903</v>
      </c>
      <c r="SK101">
        <v>64.900077000027494</v>
      </c>
      <c r="SL101">
        <v>151.144320999971</v>
      </c>
      <c r="SM101">
        <v>284.89809500006999</v>
      </c>
      <c r="SN101">
        <v>340.09669200004998</v>
      </c>
      <c r="SO101">
        <v>201.24824599991601</v>
      </c>
      <c r="SP101">
        <v>562.6633919999</v>
      </c>
      <c r="SQ101">
        <v>201.41131099988701</v>
      </c>
      <c r="SR101">
        <v>53.705707999993997</v>
      </c>
      <c r="SS101">
        <v>47.914547000022097</v>
      </c>
      <c r="ST101">
        <v>195.889775000047</v>
      </c>
      <c r="SU101">
        <v>190.95010400004699</v>
      </c>
      <c r="SV101">
        <v>198.07837300002601</v>
      </c>
      <c r="SW101">
        <v>166.817119000014</v>
      </c>
      <c r="SX101">
        <v>205.66151300002801</v>
      </c>
      <c r="SY101">
        <v>189.48941499995999</v>
      </c>
      <c r="SZ101">
        <v>124.436052000034</v>
      </c>
      <c r="TA101">
        <v>150.80049800011301</v>
      </c>
      <c r="TB101">
        <v>104.565027000033</v>
      </c>
      <c r="TC101">
        <v>155.154617999913</v>
      </c>
      <c r="TD101">
        <v>143.75541800004399</v>
      </c>
      <c r="TE101">
        <v>463.83519000001297</v>
      </c>
      <c r="TF101">
        <v>117.54664600000299</v>
      </c>
      <c r="TG101">
        <v>126.18356899998599</v>
      </c>
      <c r="TH101">
        <v>501.448193000164</v>
      </c>
      <c r="TI101">
        <v>94.3443630000111</v>
      </c>
      <c r="TJ101">
        <v>331.62615199992399</v>
      </c>
      <c r="TK101">
        <v>161.838449999923</v>
      </c>
      <c r="TL101">
        <v>440.55515900021402</v>
      </c>
      <c r="TM101">
        <v>511.89252599980699</v>
      </c>
      <c r="TN101">
        <v>199.61339500010899</v>
      </c>
      <c r="TO101">
        <v>512.67846299987298</v>
      </c>
      <c r="TP101">
        <v>217.16894100001099</v>
      </c>
      <c r="TQ101">
        <v>512.499679000117</v>
      </c>
      <c r="TR101">
        <v>512.43404300045199</v>
      </c>
      <c r="TS101">
        <v>209.49714299989901</v>
      </c>
      <c r="TT101">
        <v>163.29139399994199</v>
      </c>
      <c r="TV101">
        <v>106.602635000017</v>
      </c>
      <c r="TW101">
        <v>370.34097399981698</v>
      </c>
      <c r="TX101">
        <v>135.212807999924</v>
      </c>
      <c r="TY101">
        <v>113.38514699996399</v>
      </c>
      <c r="TZ101">
        <v>430.63755000010099</v>
      </c>
      <c r="UA101">
        <v>155.98056000005499</v>
      </c>
      <c r="UB101">
        <v>132.69171699998</v>
      </c>
      <c r="UC101">
        <v>115.781077999971</v>
      </c>
      <c r="UD101">
        <v>110.183132000035</v>
      </c>
      <c r="UE101">
        <v>135.85190099990001</v>
      </c>
      <c r="UF101">
        <v>111.637030999991</v>
      </c>
      <c r="UG101">
        <v>128.84208499989501</v>
      </c>
      <c r="UH101">
        <v>134.52222099993401</v>
      </c>
      <c r="UI101">
        <v>116.652681999956</v>
      </c>
      <c r="UJ101">
        <v>110.866139000049</v>
      </c>
      <c r="UK101">
        <v>134.22459400002799</v>
      </c>
      <c r="UL101">
        <v>147.030923000071</v>
      </c>
      <c r="UM101">
        <v>103.129059999948</v>
      </c>
      <c r="UN101">
        <v>142.33667699992699</v>
      </c>
      <c r="UO101">
        <v>188.847045999952</v>
      </c>
      <c r="UP101">
        <v>179.09019999997699</v>
      </c>
      <c r="UQ101">
        <v>95.379517999943303</v>
      </c>
      <c r="UR101">
        <v>110.99655100004701</v>
      </c>
      <c r="US101">
        <v>346.52815000014402</v>
      </c>
      <c r="UT101">
        <v>345.80974500021</v>
      </c>
      <c r="UU101">
        <v>1914.5467360001101</v>
      </c>
      <c r="UV101">
        <v>138.79442799999401</v>
      </c>
      <c r="UW101">
        <v>455.07118499977503</v>
      </c>
      <c r="UX101">
        <v>110.279637000058</v>
      </c>
      <c r="UY101">
        <v>63.422105000005097</v>
      </c>
      <c r="UZ101">
        <v>14.341423999998399</v>
      </c>
      <c r="VA101">
        <v>160.45117700006799</v>
      </c>
      <c r="VB101">
        <v>116.42285700002699</v>
      </c>
      <c r="VC101">
        <v>109.972246999969</v>
      </c>
      <c r="VD101">
        <v>121.581316999975</v>
      </c>
      <c r="VE101">
        <v>109.215618000017</v>
      </c>
      <c r="VF101">
        <v>145.29146099998599</v>
      </c>
      <c r="VG101">
        <v>147.40908699994901</v>
      </c>
      <c r="VH101">
        <v>115.828659999999</v>
      </c>
      <c r="VI101">
        <v>107.96635400003299</v>
      </c>
      <c r="VJ101">
        <v>119.053110999987</v>
      </c>
      <c r="VK101">
        <v>117.02249400003301</v>
      </c>
      <c r="VL101">
        <v>106.090465000016</v>
      </c>
      <c r="VM101">
        <v>110.40927399997599</v>
      </c>
      <c r="VN101">
        <v>216.68359000002999</v>
      </c>
      <c r="VO101">
        <v>107.725624999963</v>
      </c>
      <c r="VP101">
        <v>293.59297400014498</v>
      </c>
      <c r="VQ101">
        <v>195.245478000026</v>
      </c>
      <c r="VR101">
        <v>114.14355499995899</v>
      </c>
      <c r="VS101">
        <v>108.203440999961</v>
      </c>
      <c r="VT101">
        <v>124.309324000031</v>
      </c>
      <c r="VU101">
        <v>169.11632200004499</v>
      </c>
      <c r="VV101">
        <v>208.656853999943</v>
      </c>
      <c r="VW101">
        <v>170.31027900008499</v>
      </c>
      <c r="VX101">
        <v>148.74514300003599</v>
      </c>
      <c r="VY101">
        <v>108.787126000039</v>
      </c>
      <c r="VZ101">
        <v>112.823224999942</v>
      </c>
      <c r="WA101">
        <v>105.76372100005401</v>
      </c>
      <c r="WB101">
        <v>292.10786900017399</v>
      </c>
      <c r="WC101">
        <v>186.787156000035</v>
      </c>
      <c r="WD101">
        <v>206.47794299991801</v>
      </c>
      <c r="WE101">
        <v>107.29029899998601</v>
      </c>
      <c r="WF101">
        <v>105.921543000033</v>
      </c>
      <c r="WG101">
        <v>123.195292999968</v>
      </c>
      <c r="WH101">
        <v>111.62340100004801</v>
      </c>
      <c r="WI101">
        <v>123.94314999994801</v>
      </c>
      <c r="WJ101">
        <v>29.736421000008701</v>
      </c>
      <c r="WK101">
        <v>113.362916999962</v>
      </c>
      <c r="WL101">
        <v>105.284186000004</v>
      </c>
      <c r="WM101">
        <v>225.884059000062</v>
      </c>
      <c r="WN101">
        <v>289.74368799989998</v>
      </c>
      <c r="WO101">
        <v>356.34066599980002</v>
      </c>
      <c r="WP101">
        <v>223.85913800005801</v>
      </c>
      <c r="WQ101">
        <v>218.67947999993299</v>
      </c>
      <c r="WR101">
        <v>282.35087500000401</v>
      </c>
      <c r="WS101">
        <v>246.72452499996899</v>
      </c>
      <c r="WT101">
        <v>496.715582999866</v>
      </c>
      <c r="WU101">
        <v>503.91310499981</v>
      </c>
      <c r="WV101">
        <v>783.99479399994004</v>
      </c>
      <c r="WW101">
        <v>130.44513799995201</v>
      </c>
      <c r="WX101">
        <v>307.18837299989502</v>
      </c>
      <c r="WY101">
        <v>149.302751000039</v>
      </c>
      <c r="WZ101">
        <v>252.28162500006101</v>
      </c>
      <c r="XA101">
        <v>89.952963000047006</v>
      </c>
      <c r="XB101">
        <v>195.23784799990199</v>
      </c>
      <c r="XC101">
        <v>91.050117000006097</v>
      </c>
      <c r="XD101">
        <v>479.43001399980898</v>
      </c>
      <c r="XE101">
        <v>159.79047099989799</v>
      </c>
      <c r="XF101">
        <v>243.23938299994899</v>
      </c>
      <c r="XG101">
        <v>100.812009999994</v>
      </c>
      <c r="XH101">
        <v>206.637028000085</v>
      </c>
      <c r="XI101">
        <v>101.31378099997499</v>
      </c>
      <c r="XJ101">
        <v>214.72679600003201</v>
      </c>
      <c r="XK101">
        <v>53.5431509999908</v>
      </c>
      <c r="XL101">
        <v>1.43159430999913</v>
      </c>
      <c r="XM101">
        <v>5.7916093199964997</v>
      </c>
      <c r="XN101">
        <v>1.24943537000036</v>
      </c>
      <c r="XO101">
        <v>1.8095017600007901</v>
      </c>
      <c r="XP101">
        <v>1.7524223199998199</v>
      </c>
      <c r="XQ101">
        <v>19.929585909994799</v>
      </c>
      <c r="XR101">
        <v>1.2259207200004301</v>
      </c>
      <c r="XS101">
        <v>1.2616233999997299</v>
      </c>
      <c r="XT101">
        <v>2.3517671400004501</v>
      </c>
      <c r="XU101">
        <v>2.2202996999985798</v>
      </c>
      <c r="XV101">
        <v>2.77989829999933</v>
      </c>
      <c r="XW101">
        <v>3.1298974999990601</v>
      </c>
      <c r="XX101">
        <v>3.2796436999997201</v>
      </c>
      <c r="XY101">
        <v>3.2640188000004899</v>
      </c>
      <c r="XZ101">
        <v>1.1735754099991</v>
      </c>
      <c r="YA101">
        <v>9.7347582999937003</v>
      </c>
      <c r="YB101">
        <v>1.0094602999997699</v>
      </c>
      <c r="YC101">
        <v>1.1551118999996099</v>
      </c>
      <c r="YD101">
        <v>1.1578129000008599</v>
      </c>
      <c r="YE101">
        <v>4.6016639000008599</v>
      </c>
      <c r="YF101">
        <v>1.1393410000000599</v>
      </c>
      <c r="YG101">
        <v>0.93770812000002501</v>
      </c>
      <c r="YH101">
        <v>1573.2449275702199</v>
      </c>
      <c r="YI101">
        <v>114.472893099999</v>
      </c>
      <c r="YJ101">
        <v>304.40989399980799</v>
      </c>
      <c r="YK101">
        <v>3.0423331499987398</v>
      </c>
      <c r="YL101">
        <v>1.4500806199994301</v>
      </c>
      <c r="YM101">
        <v>2367775.3055763198</v>
      </c>
      <c r="YN101">
        <v>1.2563923500001699</v>
      </c>
      <c r="YO101">
        <v>1.2407836599995801</v>
      </c>
      <c r="YP101">
        <v>1.85324159999982</v>
      </c>
      <c r="YQ101">
        <v>171.869517999934</v>
      </c>
      <c r="YR101">
        <v>144.602519999957</v>
      </c>
      <c r="YS101">
        <v>6.6385798999981498</v>
      </c>
      <c r="YT101">
        <v>7.7650888999996797</v>
      </c>
      <c r="YU101">
        <v>378.48010849999298</v>
      </c>
      <c r="YV101">
        <v>228.66532059991701</v>
      </c>
      <c r="YW101">
        <v>1.3800742999992499</v>
      </c>
      <c r="YX101">
        <v>1.42365570000038</v>
      </c>
      <c r="YY101">
        <v>1.21576309999909</v>
      </c>
      <c r="YZ101">
        <v>4.0497038699977601</v>
      </c>
      <c r="ZA101">
        <v>1.3251784000003699</v>
      </c>
      <c r="ZB101">
        <v>4.1787903899967196</v>
      </c>
      <c r="ZC101">
        <v>1.1108311200005101</v>
      </c>
      <c r="ZD101">
        <v>1.1189080999993199</v>
      </c>
    </row>
    <row r="102" spans="1:680" x14ac:dyDescent="0.25">
      <c r="A102" s="40">
        <v>44208</v>
      </c>
      <c r="B102" s="6">
        <v>2.0780814700010501</v>
      </c>
      <c r="C102" s="6">
        <v>1.85745465999935</v>
      </c>
      <c r="D102">
        <v>1.00546376000057</v>
      </c>
      <c r="E102">
        <v>1.76398232999964</v>
      </c>
      <c r="F102">
        <v>1.08653928000058</v>
      </c>
      <c r="G102">
        <v>1.11260480000055</v>
      </c>
      <c r="H102">
        <v>1.0721080000003</v>
      </c>
      <c r="I102">
        <v>3.0615421000002199</v>
      </c>
      <c r="J102">
        <v>1.12656400000014</v>
      </c>
      <c r="K102">
        <v>2.4297297000011899</v>
      </c>
      <c r="L102">
        <v>2.71264130000054</v>
      </c>
      <c r="M102">
        <v>1.7335774000002899</v>
      </c>
      <c r="N102">
        <v>2.6155083999983599</v>
      </c>
      <c r="O102">
        <v>2.59056309000152</v>
      </c>
      <c r="P102">
        <v>3.1890163099997202</v>
      </c>
      <c r="Q102">
        <v>1.0143950199999401</v>
      </c>
      <c r="R102">
        <v>2.8414984800001499</v>
      </c>
      <c r="S102">
        <v>3.0771051500014401</v>
      </c>
      <c r="T102">
        <v>3.6250400499993698</v>
      </c>
      <c r="U102">
        <v>1.2148377899993601</v>
      </c>
      <c r="V102">
        <v>1.6483077499997301</v>
      </c>
      <c r="W102">
        <v>2.7588712864017002</v>
      </c>
      <c r="X102">
        <v>2.17374918000132</v>
      </c>
      <c r="Y102">
        <v>3.41289809999944</v>
      </c>
      <c r="Z102">
        <v>1.1114115599993999</v>
      </c>
      <c r="AA102">
        <v>1.28627340999992</v>
      </c>
      <c r="AB102">
        <v>1.1124907899993599</v>
      </c>
      <c r="AC102">
        <v>11.505116770000299</v>
      </c>
      <c r="AD102">
        <v>25.735170439991599</v>
      </c>
      <c r="AE102">
        <v>1.08586228999957</v>
      </c>
      <c r="AF102">
        <v>74.689297919976497</v>
      </c>
      <c r="AG102">
        <v>10.3340023399942</v>
      </c>
      <c r="AH102">
        <v>1.8885353999994501</v>
      </c>
      <c r="AI102">
        <v>1.11568909999914</v>
      </c>
      <c r="AJ102">
        <v>2.6751690999990401</v>
      </c>
      <c r="AK102">
        <v>2.45038579999891</v>
      </c>
      <c r="AL102">
        <v>1.52672983999946</v>
      </c>
      <c r="AM102">
        <v>1.7403212000008399</v>
      </c>
      <c r="AN102">
        <v>988.87112926971201</v>
      </c>
      <c r="AO102">
        <v>236.50291808997301</v>
      </c>
      <c r="AP102">
        <v>178.02442783000899</v>
      </c>
      <c r="AQ102">
        <v>14.612939099999499</v>
      </c>
      <c r="AR102">
        <v>1.5259791699991201</v>
      </c>
      <c r="AS102">
        <v>1.29410264999933</v>
      </c>
      <c r="AT102">
        <v>1.51797269999952</v>
      </c>
      <c r="AU102">
        <v>4.0569012100022501</v>
      </c>
      <c r="AV102">
        <v>3.2720516000008502</v>
      </c>
      <c r="AW102">
        <v>1.4479281200001399</v>
      </c>
      <c r="AX102">
        <v>12.9856321599946</v>
      </c>
      <c r="AY102">
        <v>1.48793022999962</v>
      </c>
      <c r="AZ102">
        <v>7.3409966000035602</v>
      </c>
      <c r="BA102">
        <v>1.57959499999924</v>
      </c>
      <c r="BB102">
        <v>4.4797537600024997</v>
      </c>
      <c r="BC102">
        <v>2.59292882999944</v>
      </c>
      <c r="BD102">
        <v>0.96841692999987605</v>
      </c>
      <c r="BE102">
        <v>1.73613859999932</v>
      </c>
      <c r="BF102">
        <v>2.06987369999842</v>
      </c>
      <c r="BG102">
        <v>2.4168566000007599</v>
      </c>
      <c r="BH102">
        <v>2.5936308999989701</v>
      </c>
      <c r="BI102">
        <v>1.7019342999992699</v>
      </c>
      <c r="BJ102">
        <v>111.29319909995</v>
      </c>
      <c r="BK102">
        <v>1.10984780000035</v>
      </c>
      <c r="BL102">
        <v>3.57587708999927</v>
      </c>
      <c r="BM102">
        <v>1.8846883099995499</v>
      </c>
      <c r="BN102">
        <v>1.6122856599995401</v>
      </c>
      <c r="BO102">
        <v>1.1045842000003201</v>
      </c>
      <c r="BP102">
        <v>1.06457509999927</v>
      </c>
      <c r="BQ102">
        <v>2.0101627000003601</v>
      </c>
      <c r="BR102">
        <v>2.1402252000007098</v>
      </c>
      <c r="BS102">
        <v>2.24762570000166</v>
      </c>
      <c r="BT102">
        <v>1.0501230000008901</v>
      </c>
      <c r="BU102">
        <v>1.4944778000008201</v>
      </c>
      <c r="BV102">
        <v>1.86146170000029</v>
      </c>
      <c r="BW102">
        <v>7.5815482999969399</v>
      </c>
      <c r="BX102">
        <v>4.9902916999999398</v>
      </c>
      <c r="BY102">
        <v>3.04773869999917</v>
      </c>
      <c r="BZ102">
        <v>104.75624470994801</v>
      </c>
      <c r="CA102">
        <v>9.2604519000015006</v>
      </c>
      <c r="CB102">
        <v>1.1070070000005201</v>
      </c>
      <c r="CC102">
        <v>23.717915599991102</v>
      </c>
      <c r="CD102">
        <v>4.7522137999985699</v>
      </c>
      <c r="CE102">
        <v>9.6097222999960596</v>
      </c>
      <c r="CF102">
        <v>2.7314235999983798</v>
      </c>
      <c r="CG102">
        <v>37.972145200008498</v>
      </c>
      <c r="CH102">
        <v>1.05935900000077</v>
      </c>
      <c r="CI102">
        <v>2.0957520000010801</v>
      </c>
      <c r="CJ102">
        <v>6.1632927000027804</v>
      </c>
      <c r="CK102">
        <v>4.7734638999973003</v>
      </c>
      <c r="CL102">
        <v>2.4685346000005701</v>
      </c>
      <c r="CM102">
        <v>3.10242030000154</v>
      </c>
      <c r="CN102">
        <v>31.397747699986201</v>
      </c>
      <c r="CO102">
        <v>1.2289763000008</v>
      </c>
      <c r="CP102">
        <v>1.6040281000005101</v>
      </c>
      <c r="CQ102">
        <v>1.29389489999994</v>
      </c>
      <c r="CR102">
        <v>1.2696374999995901</v>
      </c>
      <c r="CS102">
        <v>1.2685213999993701</v>
      </c>
      <c r="CT102">
        <v>12.115896999996</v>
      </c>
      <c r="CU102">
        <v>130.59121700003701</v>
      </c>
      <c r="CV102">
        <v>14.033918600005601</v>
      </c>
      <c r="CW102">
        <v>24.924281000014201</v>
      </c>
      <c r="CX102">
        <v>79.5246139999945</v>
      </c>
      <c r="CY102">
        <v>18.839879000006501</v>
      </c>
      <c r="CZ102">
        <v>143.39730500010799</v>
      </c>
      <c r="DA102">
        <v>10.6877567000047</v>
      </c>
      <c r="DB102">
        <v>10.2053134000016</v>
      </c>
      <c r="DC102">
        <v>22.5920850000111</v>
      </c>
      <c r="DD102">
        <v>2.6707880299982198</v>
      </c>
      <c r="DE102">
        <v>1.54444931000035</v>
      </c>
      <c r="DF102">
        <v>1.3546612400005</v>
      </c>
      <c r="DG102">
        <v>1.1677534299997201</v>
      </c>
      <c r="DH102">
        <v>3.2087278399994799</v>
      </c>
      <c r="DI102">
        <v>7910.36590086669</v>
      </c>
      <c r="DJ102">
        <v>1.27619529000003</v>
      </c>
      <c r="DK102">
        <v>2.5279642800014699</v>
      </c>
      <c r="DL102">
        <v>27.960772349993899</v>
      </c>
      <c r="DM102">
        <v>2.2356063900006098</v>
      </c>
      <c r="DN102">
        <v>8.5941687299928198</v>
      </c>
      <c r="DO102">
        <v>2.8119267900001401</v>
      </c>
      <c r="DP102">
        <v>3.0252067900000799</v>
      </c>
      <c r="DQ102">
        <v>1.2987269299992501</v>
      </c>
      <c r="DR102">
        <v>10.994018810000901</v>
      </c>
      <c r="DS102">
        <v>1.2173165200001701</v>
      </c>
      <c r="DT102">
        <v>1.31107727000017</v>
      </c>
      <c r="DU102">
        <v>3.85543865</v>
      </c>
      <c r="DV102">
        <v>3.7442728099995302</v>
      </c>
      <c r="DW102">
        <v>3.6045787900002302</v>
      </c>
      <c r="DX102">
        <v>1.43032990000029</v>
      </c>
      <c r="DY102">
        <v>126.491644999944</v>
      </c>
      <c r="DZ102">
        <v>1.45242332000089</v>
      </c>
      <c r="EA102">
        <v>1.8745065999992201</v>
      </c>
      <c r="EB102">
        <v>1.1457140900001801</v>
      </c>
      <c r="EC102">
        <v>1.1292682999992401</v>
      </c>
      <c r="ED102">
        <v>1.0550817200000899</v>
      </c>
      <c r="EE102">
        <v>2.92598324999926</v>
      </c>
      <c r="EF102">
        <v>1.37268555999981</v>
      </c>
      <c r="EG102">
        <v>2.4983972000009098</v>
      </c>
      <c r="EH102">
        <v>1.4831390500003201</v>
      </c>
      <c r="EI102">
        <v>1.76848487999996</v>
      </c>
      <c r="EJ102">
        <v>1.9534976100003401</v>
      </c>
      <c r="EK102">
        <v>3.2437768000017999</v>
      </c>
      <c r="EL102">
        <v>6.0973868000000904</v>
      </c>
      <c r="EM102">
        <v>29.561466100014499</v>
      </c>
      <c r="EN102">
        <v>1.61343925999972</v>
      </c>
      <c r="EO102">
        <v>1.3571344899992299</v>
      </c>
      <c r="EP102">
        <v>1.0842939899994199</v>
      </c>
      <c r="EQ102">
        <v>1.0859354500007601</v>
      </c>
      <c r="ER102">
        <v>1.33521312999983</v>
      </c>
      <c r="ES102">
        <v>1.0626227800003101</v>
      </c>
      <c r="ET102">
        <v>1.6208462300001001</v>
      </c>
      <c r="EU102">
        <v>3.0269650400004999</v>
      </c>
      <c r="EV102">
        <v>1.1376175900004499</v>
      </c>
      <c r="EW102">
        <v>1.02092190999974</v>
      </c>
      <c r="EX102">
        <v>114.47512399999</v>
      </c>
      <c r="EY102">
        <v>6.9468885000023901</v>
      </c>
      <c r="EZ102">
        <v>3.4983079000012398</v>
      </c>
      <c r="FA102">
        <v>1.2517365099993201</v>
      </c>
      <c r="FC102">
        <v>199.67948989989199</v>
      </c>
      <c r="FD102">
        <v>10606.2218363583</v>
      </c>
      <c r="FE102">
        <v>107.00525659997901</v>
      </c>
      <c r="FF102">
        <v>1.11341680000078</v>
      </c>
      <c r="FG102">
        <v>4408.4201611876497</v>
      </c>
      <c r="FH102">
        <v>1.03075250000074</v>
      </c>
      <c r="FI102">
        <v>1.1304041099992901</v>
      </c>
      <c r="FJ102">
        <v>1.2708657000002901</v>
      </c>
      <c r="FK102">
        <v>23.0510358499887</v>
      </c>
      <c r="FL102">
        <v>1.4052092999991099</v>
      </c>
      <c r="FM102">
        <v>2.22080880000067</v>
      </c>
      <c r="FN102">
        <v>1.9555030999999901</v>
      </c>
      <c r="FO102">
        <v>1.1918683999992901</v>
      </c>
      <c r="FP102">
        <v>3.3476081000007998</v>
      </c>
      <c r="FQ102">
        <v>1.67228679999971</v>
      </c>
      <c r="FR102">
        <v>1.20790124000087</v>
      </c>
      <c r="FS102">
        <v>1.18098180000015</v>
      </c>
      <c r="FT102">
        <v>2.1236478700011499</v>
      </c>
      <c r="FU102">
        <v>2.0828847500015399</v>
      </c>
      <c r="FV102">
        <v>1.0772737299994299</v>
      </c>
      <c r="FW102">
        <v>1.3967331799995</v>
      </c>
      <c r="FX102">
        <v>1.1356657300002599</v>
      </c>
      <c r="FY102">
        <v>1.3109852300003699</v>
      </c>
      <c r="FZ102">
        <v>1.07863967999947</v>
      </c>
      <c r="GA102">
        <v>3.8587304499997099</v>
      </c>
      <c r="GB102">
        <v>1.23320690000037</v>
      </c>
      <c r="GC102">
        <v>348.84413642995099</v>
      </c>
      <c r="GD102">
        <v>102.58513250004</v>
      </c>
      <c r="GE102">
        <v>188.18066970002801</v>
      </c>
      <c r="GF102">
        <v>294.52030269987898</v>
      </c>
      <c r="GG102">
        <v>281.23130880016799</v>
      </c>
      <c r="GH102">
        <v>134.133694299962</v>
      </c>
      <c r="GI102">
        <v>284.25249159987999</v>
      </c>
      <c r="GJ102">
        <v>112.598823099979</v>
      </c>
      <c r="GK102">
        <v>216.512444700114</v>
      </c>
      <c r="GL102">
        <v>1.0874691999997601</v>
      </c>
      <c r="GM102">
        <v>2.2956177999985798</v>
      </c>
      <c r="GN102">
        <v>1.5080768000007101</v>
      </c>
      <c r="GO102">
        <v>7.3273898999978</v>
      </c>
      <c r="GP102">
        <v>2.9399352000000398</v>
      </c>
      <c r="GQ102">
        <v>1.1228250000003801</v>
      </c>
      <c r="GR102">
        <v>2.23964980000164</v>
      </c>
      <c r="GS102">
        <v>4.5340463000029603</v>
      </c>
      <c r="GT102">
        <v>2.1289958999987002</v>
      </c>
      <c r="GU102">
        <v>3.0015684999998502</v>
      </c>
      <c r="GV102">
        <v>12.1058557000069</v>
      </c>
      <c r="GW102">
        <v>1.3968420000001101</v>
      </c>
      <c r="GX102">
        <v>8.5657742000039399</v>
      </c>
      <c r="GY102">
        <v>4.1189153000013903</v>
      </c>
      <c r="GZ102">
        <v>1.0142042000006799</v>
      </c>
      <c r="HA102">
        <v>2.3705296000007401</v>
      </c>
      <c r="HB102">
        <v>0.99273129999983201</v>
      </c>
      <c r="HC102">
        <v>5.3829257000034003</v>
      </c>
      <c r="HD102">
        <v>1.3975575999993499</v>
      </c>
      <c r="HE102">
        <v>154.518908200087</v>
      </c>
      <c r="HF102">
        <v>3.5832902000001901</v>
      </c>
      <c r="HG102">
        <v>1.0074046000008801</v>
      </c>
      <c r="HH102">
        <v>2.3648702999998901</v>
      </c>
      <c r="HI102">
        <v>5.8893936000022196</v>
      </c>
      <c r="HJ102">
        <v>1.10160790000009</v>
      </c>
      <c r="HK102">
        <v>4.3854480000009097</v>
      </c>
      <c r="HL102">
        <v>158.25902983010701</v>
      </c>
      <c r="HM102">
        <v>4.2116723799990696</v>
      </c>
      <c r="HN102">
        <v>74.947627409943394</v>
      </c>
      <c r="HO102">
        <v>1069.5264782402701</v>
      </c>
      <c r="HP102">
        <v>1.1397620999996401</v>
      </c>
      <c r="HQ102">
        <v>1.1510710399998101</v>
      </c>
      <c r="HR102">
        <v>117.689261890016</v>
      </c>
      <c r="HS102">
        <v>187.44091130001499</v>
      </c>
      <c r="HT102">
        <v>129.888497479958</v>
      </c>
      <c r="HU102">
        <v>155.04869305994399</v>
      </c>
      <c r="HV102">
        <v>156.37366107990999</v>
      </c>
      <c r="HW102">
        <v>409.78150596004002</v>
      </c>
      <c r="HX102">
        <v>120.890699420008</v>
      </c>
      <c r="HY102">
        <v>134.403533770004</v>
      </c>
      <c r="HZ102">
        <v>110.159533640021</v>
      </c>
      <c r="IA102">
        <v>1.0991525999998</v>
      </c>
      <c r="IB102">
        <v>1.1101832000003899</v>
      </c>
      <c r="IC102">
        <v>1.1746841999993201</v>
      </c>
      <c r="ID102">
        <v>1.27383759999975</v>
      </c>
      <c r="IE102">
        <v>1.01941439999973</v>
      </c>
      <c r="IF102">
        <v>1.3943414000004899</v>
      </c>
      <c r="IG102">
        <v>1.8176294999993801</v>
      </c>
      <c r="IH102">
        <v>1.3636084999998299</v>
      </c>
      <c r="II102">
        <v>1.3666513000007401</v>
      </c>
      <c r="IJ102">
        <v>1.0382496000001999</v>
      </c>
      <c r="IK102">
        <v>1.0985058000005701</v>
      </c>
      <c r="IL102">
        <v>1.12001849999979</v>
      </c>
      <c r="IM102">
        <v>1.1718237000004601</v>
      </c>
      <c r="IN102">
        <v>1.03029500000048</v>
      </c>
      <c r="IO102">
        <v>1.0259896999996301</v>
      </c>
      <c r="IP102">
        <v>3.0396371999995599</v>
      </c>
      <c r="IQ102">
        <v>1.1066535999998499</v>
      </c>
      <c r="IR102">
        <v>1.0153542000007301</v>
      </c>
      <c r="IS102">
        <v>1.32483619999948</v>
      </c>
      <c r="IT102">
        <v>1.3551767000008099</v>
      </c>
      <c r="IU102">
        <v>1.1771972999995299</v>
      </c>
      <c r="IV102">
        <v>1.5312778000006799</v>
      </c>
      <c r="IW102">
        <v>1.0342987000003601</v>
      </c>
      <c r="IX102">
        <v>1.66023329999916</v>
      </c>
      <c r="IY102">
        <v>1.39441409999927</v>
      </c>
      <c r="IZ102">
        <v>2.11790800000017</v>
      </c>
      <c r="JA102">
        <v>1.4185180000004001</v>
      </c>
      <c r="JB102">
        <v>1.3055457999998901</v>
      </c>
      <c r="JC102">
        <v>1.19138519999979</v>
      </c>
      <c r="JD102">
        <v>1.17624690000048</v>
      </c>
      <c r="JE102">
        <v>1.1744933000008999</v>
      </c>
      <c r="JF102">
        <v>4.2973612999994701</v>
      </c>
      <c r="JG102">
        <v>1.51543049999964</v>
      </c>
      <c r="JH102">
        <v>1.40141360000052</v>
      </c>
      <c r="JI102">
        <v>1.0208130999999401</v>
      </c>
      <c r="JJ102">
        <v>5.7827724000016998</v>
      </c>
      <c r="JK102">
        <v>1.5826539000008799</v>
      </c>
      <c r="JL102">
        <v>1.58040980000078</v>
      </c>
      <c r="JM102">
        <v>1.8243139999994999</v>
      </c>
      <c r="JN102">
        <v>1.1632112999996</v>
      </c>
      <c r="JO102">
        <v>2.61058582999976</v>
      </c>
      <c r="JP102">
        <v>565.15792110003497</v>
      </c>
      <c r="JQ102">
        <v>209.873861280037</v>
      </c>
      <c r="JR102">
        <v>11.846298999997099</v>
      </c>
      <c r="JS102">
        <v>1.9521774000004399</v>
      </c>
      <c r="JT102">
        <v>1.2958787000006899</v>
      </c>
      <c r="JU102">
        <v>6.0977471000005599</v>
      </c>
      <c r="JV102">
        <v>108.01505699998199</v>
      </c>
      <c r="JW102">
        <v>1.00275040000088</v>
      </c>
      <c r="JX102">
        <v>107.178801000002</v>
      </c>
      <c r="JY102">
        <v>1.0335569199996799</v>
      </c>
      <c r="JZ102">
        <v>1.0539124599999901</v>
      </c>
      <c r="KA102">
        <v>112.23228200001201</v>
      </c>
      <c r="KB102">
        <v>79.215756000019596</v>
      </c>
      <c r="KC102">
        <v>102.250746999984</v>
      </c>
      <c r="KD102">
        <v>108.901844999986</v>
      </c>
      <c r="KE102">
        <v>116.612775000045</v>
      </c>
      <c r="KF102">
        <v>102.300184000051</v>
      </c>
      <c r="KG102">
        <v>119.829143999959</v>
      </c>
      <c r="KH102">
        <v>108.57848599995501</v>
      </c>
      <c r="KI102">
        <v>184.96462400001499</v>
      </c>
      <c r="KJ102">
        <v>173.07225500000601</v>
      </c>
      <c r="KK102">
        <v>125.690595999942</v>
      </c>
      <c r="KL102">
        <v>105.348622999969</v>
      </c>
      <c r="KM102">
        <v>150.88551199995001</v>
      </c>
      <c r="KN102">
        <v>129.70295999990799</v>
      </c>
      <c r="KO102">
        <v>108.541686999961</v>
      </c>
      <c r="KP102">
        <v>108.38731400005101</v>
      </c>
      <c r="KQ102">
        <v>182.04160299990301</v>
      </c>
      <c r="KR102">
        <v>297.37004300020601</v>
      </c>
      <c r="KS102">
        <v>134.93275399994999</v>
      </c>
      <c r="KT102">
        <v>131.05243599996899</v>
      </c>
      <c r="KU102">
        <v>219.67871099989901</v>
      </c>
      <c r="KV102">
        <v>111.046388000017</v>
      </c>
      <c r="KW102">
        <v>118.614590000012</v>
      </c>
      <c r="KX102">
        <v>187.822482000105</v>
      </c>
      <c r="KY102">
        <v>207.183081000112</v>
      </c>
      <c r="KZ102">
        <v>103.28100299998199</v>
      </c>
      <c r="LA102">
        <v>111.90989000000999</v>
      </c>
      <c r="LB102">
        <v>133.341557000065</v>
      </c>
      <c r="LC102">
        <v>114.139575000037</v>
      </c>
      <c r="LD102">
        <v>213.747911999933</v>
      </c>
      <c r="LE102">
        <v>90.702237999998005</v>
      </c>
      <c r="LF102">
        <v>122.65995899995301</v>
      </c>
      <c r="LG102">
        <v>119.816299999948</v>
      </c>
      <c r="LH102">
        <v>102.52731999999401</v>
      </c>
      <c r="LI102">
        <v>117.787203000044</v>
      </c>
      <c r="LJ102">
        <v>114.29000599996699</v>
      </c>
      <c r="LK102">
        <v>161.77617900003699</v>
      </c>
      <c r="LL102">
        <v>253.93275999999599</v>
      </c>
      <c r="LM102">
        <v>200.94169700006</v>
      </c>
      <c r="LN102">
        <v>110.785392999998</v>
      </c>
      <c r="LO102">
        <v>156.08189000003</v>
      </c>
      <c r="LP102">
        <v>101.32137400005</v>
      </c>
      <c r="LQ102">
        <v>116.488253999967</v>
      </c>
      <c r="LR102">
        <v>102.756017999956</v>
      </c>
      <c r="LS102">
        <v>141.23983699991399</v>
      </c>
      <c r="LT102">
        <v>136.74955899990201</v>
      </c>
      <c r="LU102">
        <v>119.539327000035</v>
      </c>
      <c r="LV102">
        <v>152.50577599997601</v>
      </c>
      <c r="LW102">
        <v>101.938548999955</v>
      </c>
      <c r="LX102">
        <v>118.241956999991</v>
      </c>
      <c r="LY102">
        <v>130.663587999996</v>
      </c>
      <c r="LZ102">
        <v>122.20262700005</v>
      </c>
      <c r="MA102">
        <v>99.984081999980802</v>
      </c>
      <c r="MB102">
        <v>125.383095999947</v>
      </c>
      <c r="MC102">
        <v>160.466098000063</v>
      </c>
      <c r="MD102">
        <v>111.773884000024</v>
      </c>
      <c r="ME102">
        <v>109.335773000028</v>
      </c>
      <c r="MF102">
        <v>102.775218999945</v>
      </c>
      <c r="MG102">
        <v>104.703759000055</v>
      </c>
      <c r="MH102">
        <v>159.37678200006499</v>
      </c>
      <c r="MI102">
        <v>220.71817300002999</v>
      </c>
      <c r="MJ102">
        <v>100.92794800002601</v>
      </c>
      <c r="MK102">
        <v>107.96930400002699</v>
      </c>
      <c r="ML102">
        <v>158.67035900009799</v>
      </c>
      <c r="MM102">
        <v>112.874666000018</v>
      </c>
      <c r="MN102">
        <v>103.20766099996401</v>
      </c>
      <c r="MO102">
        <v>134.61301299999499</v>
      </c>
      <c r="MP102">
        <v>110.853451999952</v>
      </c>
      <c r="MQ102">
        <v>106.474195000017</v>
      </c>
      <c r="MR102">
        <v>108.74647699995</v>
      </c>
      <c r="MT102">
        <v>217.09354300005401</v>
      </c>
      <c r="MU102">
        <v>287.14152299985301</v>
      </c>
      <c r="MV102">
        <v>196.74665799993099</v>
      </c>
      <c r="MW102">
        <v>245.88119100010999</v>
      </c>
      <c r="MX102">
        <v>102.477027000044</v>
      </c>
      <c r="MY102">
        <v>317.12143799988598</v>
      </c>
      <c r="MZ102">
        <v>317.16542100021599</v>
      </c>
      <c r="NA102">
        <v>296.50188100012002</v>
      </c>
      <c r="NB102">
        <v>122.70745300001001</v>
      </c>
      <c r="NC102">
        <v>286.22327300021402</v>
      </c>
      <c r="ND102">
        <v>111.784489999991</v>
      </c>
      <c r="NE102">
        <v>150.889231000096</v>
      </c>
      <c r="NF102">
        <v>233.573836999945</v>
      </c>
      <c r="NG102">
        <v>164.09369000000899</v>
      </c>
      <c r="NH102">
        <v>145.103629000019</v>
      </c>
      <c r="NI102">
        <v>125.85370199999301</v>
      </c>
      <c r="NJ102">
        <v>118.604734000051</v>
      </c>
      <c r="NK102">
        <v>126.29688899999</v>
      </c>
      <c r="NL102">
        <v>125.48313399998</v>
      </c>
      <c r="NM102">
        <v>121.31194000004299</v>
      </c>
      <c r="NN102">
        <v>156.816096999915</v>
      </c>
      <c r="NO102">
        <v>102.485278000007</v>
      </c>
      <c r="NP102">
        <v>126.203610999975</v>
      </c>
      <c r="NQ102">
        <v>109.924485999974</v>
      </c>
      <c r="NR102">
        <v>1.6645186999994599</v>
      </c>
      <c r="NS102">
        <v>4.2285166000001499</v>
      </c>
      <c r="NT102">
        <v>1.35519390000081</v>
      </c>
      <c r="NU102">
        <v>1.03965025999969</v>
      </c>
      <c r="NV102">
        <v>2.5162565300015598</v>
      </c>
      <c r="NW102">
        <v>1.18168798000079</v>
      </c>
      <c r="NX102">
        <v>1.0295430000005601</v>
      </c>
      <c r="NY102">
        <v>1.0778867000008201</v>
      </c>
      <c r="NZ102">
        <v>1.1658938000000501</v>
      </c>
      <c r="OA102">
        <v>1.1108158999995801</v>
      </c>
      <c r="OB102">
        <v>3.8285056999993698</v>
      </c>
      <c r="OC102">
        <v>2.30222979999962</v>
      </c>
      <c r="OD102">
        <v>3.1316360999990098</v>
      </c>
      <c r="OE102">
        <v>1.64218959999926</v>
      </c>
      <c r="OF102">
        <v>2.9322662000013202</v>
      </c>
      <c r="OG102">
        <v>5.8036432000008098</v>
      </c>
      <c r="OH102">
        <v>2.3286264000016699</v>
      </c>
      <c r="OI102">
        <v>2.59027509999942</v>
      </c>
      <c r="OJ102">
        <v>1.3773555000007001</v>
      </c>
      <c r="OK102">
        <v>1.3013859000002399</v>
      </c>
      <c r="OL102">
        <v>1.39521930000046</v>
      </c>
      <c r="OM102">
        <v>3.2129990399989801</v>
      </c>
      <c r="ON102">
        <v>3.69795840000006</v>
      </c>
      <c r="OO102">
        <v>1.4251690000001001</v>
      </c>
      <c r="OP102">
        <v>2.1434662300016498</v>
      </c>
      <c r="OQ102">
        <v>2.8437276900003798</v>
      </c>
      <c r="OR102">
        <v>2.9398745500002401</v>
      </c>
      <c r="OS102">
        <v>2.6322985600018001</v>
      </c>
      <c r="OT102">
        <v>2.9495051400008401</v>
      </c>
      <c r="OU102">
        <v>1.08045160000074</v>
      </c>
      <c r="OV102">
        <v>1.5401128899993599</v>
      </c>
      <c r="OW102">
        <v>2.4804809199995401</v>
      </c>
      <c r="OX102">
        <v>2.9628496299992499</v>
      </c>
      <c r="OY102">
        <v>55.176943829981603</v>
      </c>
      <c r="OZ102">
        <v>2.8406853800006502</v>
      </c>
      <c r="PA102">
        <v>10.7439033300034</v>
      </c>
      <c r="PB102">
        <v>2.6371527199989901</v>
      </c>
      <c r="PC102">
        <v>3.9585856999983702</v>
      </c>
      <c r="PD102">
        <v>3.40471456999876</v>
      </c>
      <c r="PE102">
        <v>1.8755927000002</v>
      </c>
      <c r="PF102">
        <v>107.870256099966</v>
      </c>
      <c r="PG102">
        <v>93.246091000037296</v>
      </c>
      <c r="PH102">
        <v>4.0923685000016103</v>
      </c>
      <c r="PI102">
        <v>6.3252692000023698</v>
      </c>
      <c r="PJ102">
        <v>4.3062656999973097</v>
      </c>
      <c r="PK102">
        <v>1.1588812999998499</v>
      </c>
      <c r="PL102">
        <v>1.2155460199992401</v>
      </c>
      <c r="PM102">
        <v>1.25656902999981</v>
      </c>
      <c r="PN102">
        <v>1.57718501999989</v>
      </c>
      <c r="PO102">
        <v>1.6098368099992499</v>
      </c>
      <c r="PP102">
        <v>1.6269809900004499</v>
      </c>
      <c r="PQ102">
        <v>1.7067466200005601</v>
      </c>
      <c r="PR102">
        <v>1.3767014700006299</v>
      </c>
      <c r="PS102">
        <v>1.7394217599994599</v>
      </c>
      <c r="PT102">
        <v>1.9958320799996701</v>
      </c>
      <c r="PU102">
        <v>3.2973579799981998</v>
      </c>
      <c r="PV102">
        <v>8.4075946700031601</v>
      </c>
      <c r="PW102">
        <v>222.82257420010899</v>
      </c>
      <c r="PX102">
        <v>2.1644903000014901</v>
      </c>
      <c r="PY102">
        <v>166.33786559989699</v>
      </c>
      <c r="PZ102">
        <v>1.81083740000031</v>
      </c>
      <c r="QA102">
        <v>1.67074569999932</v>
      </c>
      <c r="QB102">
        <v>103.29816959996199</v>
      </c>
      <c r="QC102">
        <v>2.0998478000001302</v>
      </c>
      <c r="QD102">
        <v>43823.271766603</v>
      </c>
      <c r="QE102">
        <v>2.60406130000047</v>
      </c>
      <c r="QF102">
        <v>2.3010121000006598</v>
      </c>
      <c r="QG102">
        <v>230.986239779973</v>
      </c>
      <c r="QH102">
        <v>131.48213932989199</v>
      </c>
      <c r="QI102">
        <v>1.0828823499996401</v>
      </c>
      <c r="QJ102">
        <v>1.1067221400007801</v>
      </c>
      <c r="QK102">
        <v>1.04104130000087</v>
      </c>
      <c r="QL102">
        <v>1.0277970600000099</v>
      </c>
      <c r="QM102">
        <v>15.507124159994399</v>
      </c>
      <c r="QN102">
        <v>1.5305992699995801</v>
      </c>
      <c r="QP102">
        <v>1.45120630000019</v>
      </c>
      <c r="QQ102">
        <v>1.34292219999952</v>
      </c>
      <c r="QR102">
        <v>1.1223358999996</v>
      </c>
      <c r="QS102">
        <v>1.7095754000001799</v>
      </c>
      <c r="QT102">
        <v>1.36943419999989</v>
      </c>
      <c r="QU102">
        <v>115.964385000058</v>
      </c>
      <c r="QV102">
        <v>102.65727299999</v>
      </c>
      <c r="QW102">
        <v>189.82756999996499</v>
      </c>
      <c r="QX102">
        <v>114.059782000026</v>
      </c>
      <c r="QY102">
        <v>108.090709000011</v>
      </c>
      <c r="QZ102">
        <v>104.95009499997801</v>
      </c>
      <c r="RA102">
        <v>104.231107000029</v>
      </c>
      <c r="RB102">
        <v>1.3689958600007199</v>
      </c>
      <c r="RC102">
        <v>2.58277458999873</v>
      </c>
      <c r="RD102">
        <v>146.74545400007599</v>
      </c>
      <c r="RE102">
        <v>107.124519999954</v>
      </c>
      <c r="RF102">
        <v>112.39548099995601</v>
      </c>
      <c r="RG102">
        <v>122.28305600001499</v>
      </c>
      <c r="RH102">
        <v>150.69380700006101</v>
      </c>
      <c r="RI102">
        <v>240.669820999959</v>
      </c>
      <c r="RJ102">
        <v>99.297752000042195</v>
      </c>
      <c r="RL102">
        <v>287.54110099980602</v>
      </c>
      <c r="RM102">
        <v>55.6709510000073</v>
      </c>
      <c r="RN102">
        <v>268.88219100004102</v>
      </c>
      <c r="RO102">
        <v>168.765159999952</v>
      </c>
      <c r="RP102">
        <v>220.173844000092</v>
      </c>
      <c r="RQ102">
        <v>104.61698000005001</v>
      </c>
      <c r="RR102">
        <v>377.77196800010302</v>
      </c>
      <c r="RS102">
        <v>194.52686000009999</v>
      </c>
      <c r="RT102">
        <v>110.826619000058</v>
      </c>
      <c r="RU102">
        <v>186.183948999969</v>
      </c>
      <c r="RV102">
        <v>328.105086999945</v>
      </c>
      <c r="RW102">
        <v>64.537511999951704</v>
      </c>
      <c r="RX102">
        <v>372.70792699977801</v>
      </c>
      <c r="RY102">
        <v>200.49888799991501</v>
      </c>
      <c r="RZ102">
        <v>555.19702799990796</v>
      </c>
      <c r="SA102">
        <v>597.62561099976301</v>
      </c>
      <c r="SB102">
        <v>293.73682799981901</v>
      </c>
      <c r="SC102">
        <v>104.740630000015</v>
      </c>
      <c r="SD102">
        <v>201.072288000025</v>
      </c>
      <c r="SE102">
        <v>349.351495999843</v>
      </c>
      <c r="SF102">
        <v>250.85156599991001</v>
      </c>
      <c r="SG102">
        <v>694.37463600002195</v>
      </c>
      <c r="SH102">
        <v>113.198944999953</v>
      </c>
      <c r="SI102">
        <v>105.077130999998</v>
      </c>
      <c r="SJ102">
        <v>7903.0759709999002</v>
      </c>
      <c r="SK102">
        <v>64.922573999967398</v>
      </c>
      <c r="SL102">
        <v>151.19712099991699</v>
      </c>
      <c r="SM102">
        <v>284.98558600014098</v>
      </c>
      <c r="SN102">
        <v>340.22169499984</v>
      </c>
      <c r="SO102">
        <v>201.336092999903</v>
      </c>
      <c r="SP102">
        <v>562.86417299974698</v>
      </c>
      <c r="SQ102">
        <v>201.495791000081</v>
      </c>
      <c r="SR102">
        <v>53.723595999996199</v>
      </c>
      <c r="SS102">
        <v>48.413291000004399</v>
      </c>
      <c r="ST102">
        <v>195.86850200011401</v>
      </c>
      <c r="SU102">
        <v>190.94592799991401</v>
      </c>
      <c r="SV102">
        <v>198.07653299998501</v>
      </c>
      <c r="SW102">
        <v>166.76679900009199</v>
      </c>
      <c r="SX102">
        <v>205.65936099993999</v>
      </c>
      <c r="SY102">
        <v>191.32399399997701</v>
      </c>
      <c r="SZ102">
        <v>125.643787999987</v>
      </c>
      <c r="TA102">
        <v>151.35594999999699</v>
      </c>
      <c r="TB102">
        <v>104.371339999954</v>
      </c>
      <c r="TC102">
        <v>155.61208899994401</v>
      </c>
      <c r="TD102">
        <v>144.25908200000401</v>
      </c>
      <c r="TE102">
        <v>454.10964300017798</v>
      </c>
      <c r="TF102">
        <v>118.20054300001399</v>
      </c>
      <c r="TG102">
        <v>126.884373000008</v>
      </c>
      <c r="TH102">
        <v>490.93130999989802</v>
      </c>
      <c r="TI102">
        <v>94.007949999999298</v>
      </c>
      <c r="TJ102">
        <v>322.56511999992699</v>
      </c>
      <c r="TK102">
        <v>163.63729700003799</v>
      </c>
      <c r="TL102">
        <v>440.59231300000101</v>
      </c>
      <c r="TM102">
        <v>511.935963000171</v>
      </c>
      <c r="TN102">
        <v>199.629580999957</v>
      </c>
      <c r="TO102">
        <v>512.72188400011498</v>
      </c>
      <c r="TP102">
        <v>217.18527100002399</v>
      </c>
      <c r="TQ102">
        <v>512.54311699978996</v>
      </c>
      <c r="TR102">
        <v>512.47736699972302</v>
      </c>
      <c r="TS102">
        <v>209.510838000104</v>
      </c>
      <c r="TT102">
        <v>163.428516000044</v>
      </c>
      <c r="TV102">
        <v>106.578184999991</v>
      </c>
      <c r="TW102">
        <v>372.920078999829</v>
      </c>
      <c r="TX102">
        <v>136.15607500006399</v>
      </c>
      <c r="TY102">
        <v>115.049769000034</v>
      </c>
      <c r="TZ102">
        <v>433.61959700006997</v>
      </c>
      <c r="UA102">
        <v>157.06488700001501</v>
      </c>
      <c r="UB102">
        <v>133.11073200008801</v>
      </c>
      <c r="UC102">
        <v>116.249922999996</v>
      </c>
      <c r="UD102">
        <v>110.55916499998401</v>
      </c>
      <c r="UE102">
        <v>136.28456200007301</v>
      </c>
      <c r="UF102">
        <v>111.972323999973</v>
      </c>
      <c r="UG102">
        <v>129.24782399996201</v>
      </c>
      <c r="UH102">
        <v>134.94916300009899</v>
      </c>
      <c r="UI102">
        <v>117.126869000029</v>
      </c>
      <c r="UJ102">
        <v>111.24624600005301</v>
      </c>
      <c r="UK102">
        <v>134.758252999978</v>
      </c>
      <c r="UL102">
        <v>150.13261099997899</v>
      </c>
      <c r="UM102">
        <v>103.709759999998</v>
      </c>
      <c r="UN102">
        <v>142.27827199990901</v>
      </c>
      <c r="UO102">
        <v>188.697456999915</v>
      </c>
      <c r="UP102">
        <v>182.98901399993301</v>
      </c>
      <c r="UQ102">
        <v>97.449531999998698</v>
      </c>
      <c r="UR102">
        <v>111.434956999961</v>
      </c>
      <c r="US102">
        <v>347.42591399978801</v>
      </c>
      <c r="UT102">
        <v>346.70496599981601</v>
      </c>
      <c r="UU102">
        <v>1919.50898900069</v>
      </c>
      <c r="UV102">
        <v>139.11672200006399</v>
      </c>
      <c r="UW102">
        <v>460.45393799990399</v>
      </c>
      <c r="UX102">
        <v>110.415803999989</v>
      </c>
      <c r="UY102">
        <v>63.191866000008297</v>
      </c>
      <c r="UZ102">
        <v>14.289554000002701</v>
      </c>
      <c r="VA102">
        <v>160.45291600003799</v>
      </c>
      <c r="VB102">
        <v>116.535975000006</v>
      </c>
      <c r="VC102">
        <v>109.723664000048</v>
      </c>
      <c r="VD102">
        <v>121.307053999975</v>
      </c>
      <c r="VE102">
        <v>109.247441999963</v>
      </c>
      <c r="VF102">
        <v>145.28524199989599</v>
      </c>
      <c r="VG102">
        <v>147.40455399989199</v>
      </c>
      <c r="VH102">
        <v>115.97409100004</v>
      </c>
      <c r="VI102">
        <v>108.184566000011</v>
      </c>
      <c r="VJ102">
        <v>119.115382999997</v>
      </c>
      <c r="VK102">
        <v>117.273130999994</v>
      </c>
      <c r="VL102">
        <v>106.383787999977</v>
      </c>
      <c r="VM102">
        <v>110.51630599994699</v>
      </c>
      <c r="VN102">
        <v>216.189628999913</v>
      </c>
      <c r="VO102">
        <v>107.48167899996</v>
      </c>
      <c r="VP102">
        <v>292.92660199990502</v>
      </c>
      <c r="VQ102">
        <v>194.804630999919</v>
      </c>
      <c r="VR102">
        <v>114.24805699999</v>
      </c>
      <c r="VS102">
        <v>108.234996999963</v>
      </c>
      <c r="VT102">
        <v>124.403997999965</v>
      </c>
      <c r="VU102">
        <v>170.43387899990199</v>
      </c>
      <c r="VV102">
        <v>210.27854100009401</v>
      </c>
      <c r="VW102">
        <v>171.08916800003499</v>
      </c>
      <c r="VX102">
        <v>148.73632099991701</v>
      </c>
      <c r="VY102">
        <v>108.897558999946</v>
      </c>
      <c r="VZ102">
        <v>112.92702199996</v>
      </c>
      <c r="WA102">
        <v>105.84032900002801</v>
      </c>
      <c r="WB102">
        <v>291.71160400006897</v>
      </c>
      <c r="WC102">
        <v>186.88803100003901</v>
      </c>
      <c r="WD102">
        <v>206.58536699996299</v>
      </c>
      <c r="WE102">
        <v>107.211912999977</v>
      </c>
      <c r="WF102">
        <v>106.02467399998601</v>
      </c>
      <c r="WG102">
        <v>122.91682299994901</v>
      </c>
      <c r="WH102">
        <v>111.732965999981</v>
      </c>
      <c r="WI102">
        <v>124.273907999974</v>
      </c>
      <c r="WJ102">
        <v>29.7354479999922</v>
      </c>
      <c r="WK102">
        <v>113.634657999966</v>
      </c>
      <c r="WL102">
        <v>105.314687000006</v>
      </c>
      <c r="WM102">
        <v>225.36304399999801</v>
      </c>
      <c r="WN102">
        <v>289.08136499999102</v>
      </c>
      <c r="WO102">
        <v>355.851005000062</v>
      </c>
      <c r="WP102">
        <v>223.852309999987</v>
      </c>
      <c r="WQ102">
        <v>223.45007200003599</v>
      </c>
      <c r="WR102">
        <v>283.185655999929</v>
      </c>
      <c r="WS102">
        <v>247.46182100009199</v>
      </c>
      <c r="WT102">
        <v>485.93084800010502</v>
      </c>
      <c r="WU102">
        <v>492.98756999988098</v>
      </c>
      <c r="WV102">
        <v>767.02620599977695</v>
      </c>
      <c r="WW102">
        <v>131.98012399999399</v>
      </c>
      <c r="WX102">
        <v>309.95667500002298</v>
      </c>
      <c r="WY102">
        <v>150.66160900006099</v>
      </c>
      <c r="WZ102">
        <v>258.70338100008701</v>
      </c>
      <c r="XA102">
        <v>92.238515999983093</v>
      </c>
      <c r="XB102">
        <v>200.22332199988901</v>
      </c>
      <c r="XC102">
        <v>93.373763000010499</v>
      </c>
      <c r="XD102">
        <v>479.46915599983203</v>
      </c>
      <c r="XE102">
        <v>159.802502000006</v>
      </c>
      <c r="XF102">
        <v>243.49278299999401</v>
      </c>
      <c r="XG102">
        <v>100.91713800001899</v>
      </c>
      <c r="XH102">
        <v>206.85646999999901</v>
      </c>
      <c r="XI102">
        <v>101.42150299996101</v>
      </c>
      <c r="XJ102">
        <v>214.95916499989099</v>
      </c>
      <c r="XK102">
        <v>52.079519000020802</v>
      </c>
      <c r="XL102">
        <v>1.44934425999963</v>
      </c>
      <c r="XM102">
        <v>5.7924325299973098</v>
      </c>
      <c r="XN102">
        <v>1.2497487700002201</v>
      </c>
      <c r="XO102">
        <v>1.80948954999985</v>
      </c>
      <c r="XP102">
        <v>1.7524634399996999</v>
      </c>
      <c r="XQ102">
        <v>19.762254100001901</v>
      </c>
      <c r="XR102">
        <v>1.22550643999966</v>
      </c>
      <c r="XS102">
        <v>1.2617596899999599</v>
      </c>
      <c r="XT102">
        <v>2.3519392199996201</v>
      </c>
      <c r="XU102">
        <v>2.2207698099991799</v>
      </c>
      <c r="XV102">
        <v>2.8208732999992199</v>
      </c>
      <c r="XW102">
        <v>3.1717557000010901</v>
      </c>
      <c r="XX102">
        <v>3.2935436000006999</v>
      </c>
      <c r="XY102">
        <v>3.31916039999851</v>
      </c>
      <c r="XZ102">
        <v>1.1723889900004001</v>
      </c>
      <c r="YA102">
        <v>9.7275898999942001</v>
      </c>
      <c r="YB102">
        <v>1.00841079999918</v>
      </c>
      <c r="YC102">
        <v>1.1722912000004699</v>
      </c>
      <c r="YD102">
        <v>1.1693180000001999</v>
      </c>
      <c r="YE102">
        <v>4.6471290999979802</v>
      </c>
      <c r="YF102">
        <v>1.1506016999992399</v>
      </c>
      <c r="YG102">
        <v>0.94191039999987003</v>
      </c>
      <c r="YH102">
        <v>1596.0552420802401</v>
      </c>
      <c r="YI102">
        <v>114.50784460001201</v>
      </c>
      <c r="YJ102">
        <v>304.43700100015798</v>
      </c>
      <c r="YK102">
        <v>3.04312348000167</v>
      </c>
      <c r="YL102">
        <v>1.45029013000021</v>
      </c>
      <c r="YM102">
        <v>2368238.8951072702</v>
      </c>
      <c r="YN102">
        <v>1.27132195000013</v>
      </c>
      <c r="YO102">
        <v>1.2555294300000199</v>
      </c>
      <c r="YP102">
        <v>1.8670155700001501</v>
      </c>
      <c r="YQ102">
        <v>172.134083000012</v>
      </c>
      <c r="YR102">
        <v>144.96435429994</v>
      </c>
      <c r="YS102">
        <v>6.6484290000007604</v>
      </c>
      <c r="YT102">
        <v>7.8037511000002304</v>
      </c>
      <c r="YU102">
        <v>379.18351580016298</v>
      </c>
      <c r="YV102">
        <v>229.29311010008701</v>
      </c>
      <c r="YW102">
        <v>1.38522600000033</v>
      </c>
      <c r="YX102">
        <v>1.43347469999935</v>
      </c>
      <c r="YY102">
        <v>1.2180425999995399</v>
      </c>
      <c r="YZ102">
        <v>4.14631930000178</v>
      </c>
      <c r="ZA102">
        <v>1.32897568000044</v>
      </c>
      <c r="ZB102">
        <v>4.2136724599986302</v>
      </c>
      <c r="ZC102">
        <v>1.1202862400005</v>
      </c>
      <c r="ZD102">
        <v>1.12451999999939</v>
      </c>
    </row>
    <row r="103" spans="1:680" x14ac:dyDescent="0.25">
      <c r="A103" s="40">
        <v>44209</v>
      </c>
      <c r="B103" s="6">
        <v>2.0779238100003599</v>
      </c>
      <c r="C103" s="6">
        <v>1.8589174799999499</v>
      </c>
      <c r="D103">
        <v>1.0053598300000901</v>
      </c>
      <c r="E103">
        <v>1.76374129000033</v>
      </c>
      <c r="F103">
        <v>1.0863904100006001</v>
      </c>
      <c r="G103">
        <v>1.11146179999923</v>
      </c>
      <c r="H103">
        <v>1.07121310000002</v>
      </c>
      <c r="I103">
        <v>3.0620989000017298</v>
      </c>
      <c r="J103">
        <v>1.1268870999992899</v>
      </c>
      <c r="K103">
        <v>2.40878199999861</v>
      </c>
      <c r="L103">
        <v>2.6877959999983401</v>
      </c>
      <c r="M103">
        <v>1.7173244999994499</v>
      </c>
      <c r="N103">
        <v>2.59285069999896</v>
      </c>
      <c r="O103">
        <v>2.5587118900002701</v>
      </c>
      <c r="P103">
        <v>3.14979631000097</v>
      </c>
      <c r="Q103">
        <v>1.00578234999921</v>
      </c>
      <c r="R103">
        <v>2.8412255199982601</v>
      </c>
      <c r="S103">
        <v>3.0486711500016099</v>
      </c>
      <c r="T103">
        <v>3.5911710500004101</v>
      </c>
      <c r="U103">
        <v>1.20348718999958</v>
      </c>
      <c r="V103">
        <v>1.6358150199994299</v>
      </c>
      <c r="W103">
        <v>2.7608374576993802</v>
      </c>
      <c r="X103">
        <v>2.1743974591008701</v>
      </c>
      <c r="Y103">
        <v>3.4125824000002498</v>
      </c>
      <c r="Z103">
        <v>1.11145733000012</v>
      </c>
      <c r="AA103">
        <v>1.28478625000025</v>
      </c>
      <c r="AB103">
        <v>1.11271692000082</v>
      </c>
      <c r="AC103">
        <v>11.537790860005799</v>
      </c>
      <c r="AD103">
        <v>25.353955269994898</v>
      </c>
      <c r="AE103">
        <v>1.08614388999922</v>
      </c>
      <c r="AF103">
        <v>73.747264140052707</v>
      </c>
      <c r="AG103">
        <v>10.240135920001199</v>
      </c>
      <c r="AH103">
        <v>1.8943029300007801</v>
      </c>
      <c r="AI103">
        <v>1.1155902200007399</v>
      </c>
      <c r="AJ103">
        <v>2.6778565999993602</v>
      </c>
      <c r="AK103">
        <v>2.4527836999986898</v>
      </c>
      <c r="AL103">
        <v>1.52802847000021</v>
      </c>
      <c r="AM103">
        <v>1.74303580000014</v>
      </c>
      <c r="AN103">
        <v>985.801565090194</v>
      </c>
      <c r="AO103">
        <v>235.86680394993201</v>
      </c>
      <c r="AP103">
        <v>177.54588137008199</v>
      </c>
      <c r="AQ103">
        <v>14.3597330000048</v>
      </c>
      <c r="AR103">
        <v>1.5261989699993099</v>
      </c>
      <c r="AS103">
        <v>1.29378216000077</v>
      </c>
      <c r="AT103">
        <v>1.5175128200007699</v>
      </c>
      <c r="AU103">
        <v>4.0561223699987696</v>
      </c>
      <c r="AV103">
        <v>3.27047279999897</v>
      </c>
      <c r="AW103">
        <v>1.4479922699993</v>
      </c>
      <c r="AX103">
        <v>12.9570607100031</v>
      </c>
      <c r="AY103">
        <v>1.48137117999977</v>
      </c>
      <c r="AZ103">
        <v>7.26683559999947</v>
      </c>
      <c r="BA103">
        <v>1.57975909999914</v>
      </c>
      <c r="BB103">
        <v>4.3927682200010203</v>
      </c>
      <c r="BC103">
        <v>2.59160785000131</v>
      </c>
      <c r="BD103">
        <v>0.96791579000000605</v>
      </c>
      <c r="BE103">
        <v>1.7365797999991599</v>
      </c>
      <c r="BF103">
        <v>2.0668594000017002</v>
      </c>
      <c r="BG103">
        <v>2.3879946999986701</v>
      </c>
      <c r="BH103">
        <v>2.5833321999998602</v>
      </c>
      <c r="BI103">
        <v>1.69830130000082</v>
      </c>
      <c r="BJ103">
        <v>111.051388900029</v>
      </c>
      <c r="BK103">
        <v>1.1110079999998601</v>
      </c>
      <c r="BL103">
        <v>3.5744047900006999</v>
      </c>
      <c r="BM103">
        <v>1.88418038999953</v>
      </c>
      <c r="BN103">
        <v>1.6128793099997001</v>
      </c>
      <c r="BO103">
        <v>1.10331860000042</v>
      </c>
      <c r="BP103">
        <v>1.06521310000062</v>
      </c>
      <c r="BQ103">
        <v>2.0103406000016499</v>
      </c>
      <c r="BR103">
        <v>2.1187514000012002</v>
      </c>
      <c r="BS103">
        <v>2.2498316999990502</v>
      </c>
      <c r="BT103">
        <v>1.0502042000007401</v>
      </c>
      <c r="BU103">
        <v>1.4887374000008999</v>
      </c>
      <c r="BV103">
        <v>1.8590965999992499</v>
      </c>
      <c r="BW103">
        <v>7.5707693000003902</v>
      </c>
      <c r="BX103">
        <v>4.9826720999990401</v>
      </c>
      <c r="BY103">
        <v>3.0574880999993201</v>
      </c>
      <c r="BZ103">
        <v>103.12011788005501</v>
      </c>
      <c r="CA103">
        <v>9.2614205999998394</v>
      </c>
      <c r="CB103">
        <v>1.10781019999922</v>
      </c>
      <c r="CC103">
        <v>23.749771400005599</v>
      </c>
      <c r="CD103">
        <v>4.7465928000019604</v>
      </c>
      <c r="CE103">
        <v>9.51433839999663</v>
      </c>
      <c r="CF103">
        <v>2.73264779999954</v>
      </c>
      <c r="CG103">
        <v>37.9888154999935</v>
      </c>
      <c r="CH103">
        <v>1.06211190000067</v>
      </c>
      <c r="CI103">
        <v>2.0559634999990499</v>
      </c>
      <c r="CJ103">
        <v>6.1540336999969396</v>
      </c>
      <c r="CK103">
        <v>4.7602580000020698</v>
      </c>
      <c r="CL103">
        <v>2.4591159000010498</v>
      </c>
      <c r="CM103">
        <v>3.1025885999988501</v>
      </c>
      <c r="CN103">
        <v>31.401079200004499</v>
      </c>
      <c r="CO103">
        <v>1.2304177999994901</v>
      </c>
      <c r="CP103">
        <v>1.61635600000045</v>
      </c>
      <c r="CQ103">
        <v>1.29232120000052</v>
      </c>
      <c r="CR103">
        <v>1.2744335999996099</v>
      </c>
      <c r="CS103">
        <v>1.2733210000005799</v>
      </c>
      <c r="CT103">
        <v>12.115257900004501</v>
      </c>
      <c r="CU103">
        <v>130.62186400010299</v>
      </c>
      <c r="CV103">
        <v>14.0311858000059</v>
      </c>
      <c r="CW103">
        <v>24.8531969999895</v>
      </c>
      <c r="CX103">
        <v>79.4302499999758</v>
      </c>
      <c r="CY103">
        <v>18.862067999987602</v>
      </c>
      <c r="CZ103">
        <v>143.435746999923</v>
      </c>
      <c r="DA103">
        <v>10.680730399995801</v>
      </c>
      <c r="DB103">
        <v>10.206164999996</v>
      </c>
      <c r="DC103">
        <v>22.589188999991201</v>
      </c>
      <c r="DD103">
        <v>2.6651294100011</v>
      </c>
      <c r="DE103">
        <v>1.5240996400007101</v>
      </c>
      <c r="DF103">
        <v>1.3471135100007801</v>
      </c>
      <c r="DG103">
        <v>1.1612474699995801</v>
      </c>
      <c r="DH103">
        <v>3.1985409599983501</v>
      </c>
      <c r="DI103">
        <v>7885.2379461526898</v>
      </c>
      <c r="DJ103">
        <v>1.2889223999991399</v>
      </c>
      <c r="DK103">
        <v>2.52627058000144</v>
      </c>
      <c r="DL103">
        <v>27.9641298800125</v>
      </c>
      <c r="DM103">
        <v>2.2372305800017802</v>
      </c>
      <c r="DN103">
        <v>8.5776625300059095</v>
      </c>
      <c r="DO103">
        <v>2.80538832000093</v>
      </c>
      <c r="DP103">
        <v>3.02326845000061</v>
      </c>
      <c r="DQ103">
        <v>1.28393940000024</v>
      </c>
      <c r="DR103">
        <v>11.001176470002999</v>
      </c>
      <c r="DS103">
        <v>1.2158727799997</v>
      </c>
      <c r="DT103">
        <v>1.3064281700008</v>
      </c>
      <c r="DU103">
        <v>3.7950173899989701</v>
      </c>
      <c r="DV103">
        <v>3.7261472999998699</v>
      </c>
      <c r="DW103">
        <v>3.58102028999929</v>
      </c>
      <c r="DX103">
        <v>1.42166417000044</v>
      </c>
      <c r="DY103">
        <v>126.14884599996699</v>
      </c>
      <c r="DZ103">
        <v>1.4321438499991901</v>
      </c>
      <c r="EA103">
        <v>1.8642744400003699</v>
      </c>
      <c r="EB103">
        <v>1.13938874000087</v>
      </c>
      <c r="EC103">
        <v>1.1291493000007899</v>
      </c>
      <c r="ED103">
        <v>1.05527448999965</v>
      </c>
      <c r="EE103">
        <v>2.9250315499994</v>
      </c>
      <c r="EF103">
        <v>1.3713009999992201</v>
      </c>
      <c r="EG103">
        <v>2.4977149000005698</v>
      </c>
      <c r="EH103">
        <v>1.4876538900007299</v>
      </c>
      <c r="EI103">
        <v>1.7659566300008001</v>
      </c>
      <c r="EJ103">
        <v>1.92249059999995</v>
      </c>
      <c r="EK103">
        <v>3.2404566000004702</v>
      </c>
      <c r="EL103">
        <v>6.0904418999998597</v>
      </c>
      <c r="EM103">
        <v>29.564970000006699</v>
      </c>
      <c r="EN103">
        <v>1.60096988999976</v>
      </c>
      <c r="EO103">
        <v>1.35794356999941</v>
      </c>
      <c r="EP103">
        <v>1.08521379000013</v>
      </c>
      <c r="EQ103">
        <v>1.0869428499991001</v>
      </c>
      <c r="ER103">
        <v>1.3353672100001901</v>
      </c>
      <c r="ES103">
        <v>1.0634391999992701</v>
      </c>
      <c r="ET103">
        <v>1.6210174700008799</v>
      </c>
      <c r="EU103">
        <v>3.0272403599992699</v>
      </c>
      <c r="EV103">
        <v>1.13765290000083</v>
      </c>
      <c r="EW103">
        <v>1.0212423899993199</v>
      </c>
      <c r="EX103">
        <v>114.484333000029</v>
      </c>
      <c r="EY103">
        <v>6.8172598300006904</v>
      </c>
      <c r="EZ103">
        <v>3.4451135000017499</v>
      </c>
      <c r="FA103">
        <v>1.2283992899992899</v>
      </c>
      <c r="FC103">
        <v>201.72596749989299</v>
      </c>
      <c r="FD103">
        <v>10540.023427590701</v>
      </c>
      <c r="FE103">
        <v>106.220111500006</v>
      </c>
      <c r="FF103">
        <v>1.1133337600003901</v>
      </c>
      <c r="FG103">
        <v>4350.8561163619197</v>
      </c>
      <c r="FH103">
        <v>1.0303167000001801</v>
      </c>
      <c r="FI103">
        <v>1.1210989699993701</v>
      </c>
      <c r="FJ103">
        <v>1.26041312000052</v>
      </c>
      <c r="FK103">
        <v>23.127058929996601</v>
      </c>
      <c r="FL103">
        <v>1.4002345000008101</v>
      </c>
      <c r="FM103">
        <v>2.2186263000003201</v>
      </c>
      <c r="FN103">
        <v>1.93080969999937</v>
      </c>
      <c r="FO103">
        <v>1.1934989000001199</v>
      </c>
      <c r="FP103">
        <v>3.3483744000004698</v>
      </c>
      <c r="FQ103">
        <v>1.6818310399994501</v>
      </c>
      <c r="FR103">
        <v>1.2080345400008801</v>
      </c>
      <c r="FS103">
        <v>1.1792138399996499</v>
      </c>
      <c r="FT103">
        <v>2.1022597400005898</v>
      </c>
      <c r="FU103">
        <v>2.0614650600000499</v>
      </c>
      <c r="FV103">
        <v>1.06560567000088</v>
      </c>
      <c r="FW103">
        <v>1.39709245999984</v>
      </c>
      <c r="FX103">
        <v>1.1314820099996701</v>
      </c>
      <c r="FY103">
        <v>1.31163750000087</v>
      </c>
      <c r="FZ103">
        <v>1.07593248000012</v>
      </c>
      <c r="GA103">
        <v>3.83767758999966</v>
      </c>
      <c r="GB103">
        <v>1.2319872999996699</v>
      </c>
      <c r="GC103">
        <v>346.378076000139</v>
      </c>
      <c r="GD103">
        <v>102.64383299998001</v>
      </c>
      <c r="GE103">
        <v>185.46688170009301</v>
      </c>
      <c r="GF103">
        <v>293.87438939977397</v>
      </c>
      <c r="GG103">
        <v>280.28654879983497</v>
      </c>
      <c r="GH103">
        <v>133.682939599967</v>
      </c>
      <c r="GI103">
        <v>283.31531090009997</v>
      </c>
      <c r="GJ103">
        <v>112.701575999963</v>
      </c>
      <c r="GK103">
        <v>216.71134459995699</v>
      </c>
      <c r="GL103">
        <v>1.09008969999923</v>
      </c>
      <c r="GM103">
        <v>2.2888894999996401</v>
      </c>
      <c r="GN103">
        <v>1.4936139000001301</v>
      </c>
      <c r="GO103">
        <v>7.2992229000010402</v>
      </c>
      <c r="GP103">
        <v>2.93546730000162</v>
      </c>
      <c r="GQ103">
        <v>1.1243584999992899</v>
      </c>
      <c r="GR103">
        <v>2.2366417999983201</v>
      </c>
      <c r="GS103">
        <v>4.5165949000002001</v>
      </c>
      <c r="GT103">
        <v>2.1277636999984701</v>
      </c>
      <c r="GU103">
        <v>2.9842970999998202</v>
      </c>
      <c r="GV103">
        <v>12.0687091</v>
      </c>
      <c r="GW103">
        <v>1.3969223000003701</v>
      </c>
      <c r="GX103">
        <v>8.4176786000025494</v>
      </c>
      <c r="GY103">
        <v>4.1191868000023497</v>
      </c>
      <c r="GZ103">
        <v>1.0153284999996699</v>
      </c>
      <c r="HA103">
        <v>2.3563721999999001</v>
      </c>
      <c r="HB103">
        <v>0.98567960000036703</v>
      </c>
      <c r="HC103">
        <v>5.3447159999996101</v>
      </c>
      <c r="HD103">
        <v>1.3842091000005901</v>
      </c>
      <c r="HE103">
        <v>154.43259839992999</v>
      </c>
      <c r="HF103">
        <v>3.5778446000003901</v>
      </c>
      <c r="HG103">
        <v>1.0074323000008001</v>
      </c>
      <c r="HH103">
        <v>2.3480017000001698</v>
      </c>
      <c r="HI103">
        <v>5.8890339999998096</v>
      </c>
      <c r="HJ103">
        <v>1.10258849999991</v>
      </c>
      <c r="HK103">
        <v>4.3668620000025804</v>
      </c>
      <c r="HL103">
        <v>157.07910593994899</v>
      </c>
      <c r="HM103">
        <v>4.2113026399965703</v>
      </c>
      <c r="HN103">
        <v>74.950060319970405</v>
      </c>
      <c r="HO103">
        <v>1070.1489040404599</v>
      </c>
      <c r="HP103">
        <v>1.1397213599993801</v>
      </c>
      <c r="HQ103">
        <v>1.1516156899997401</v>
      </c>
      <c r="HR103">
        <v>117.688393449993</v>
      </c>
      <c r="HS103">
        <v>186.01655847998299</v>
      </c>
      <c r="HT103">
        <v>130.05481377011199</v>
      </c>
      <c r="HU103">
        <v>155.09522295999301</v>
      </c>
      <c r="HV103">
        <v>156.42867297004</v>
      </c>
      <c r="HW103">
        <v>407.13149229018001</v>
      </c>
      <c r="HX103">
        <v>120.89430540998001</v>
      </c>
      <c r="HY103">
        <v>134.58079041005101</v>
      </c>
      <c r="HZ103">
        <v>110.200936320005</v>
      </c>
      <c r="IA103">
        <v>1.0978754000007001</v>
      </c>
      <c r="IB103">
        <v>1.10892860000058</v>
      </c>
      <c r="IC103">
        <v>1.1664328000006201</v>
      </c>
      <c r="ID103">
        <v>1.24997950000034</v>
      </c>
      <c r="IE103">
        <v>1.0121691999993301</v>
      </c>
      <c r="IF103">
        <v>1.3895833000005999</v>
      </c>
      <c r="IG103">
        <v>1.8042929000002901</v>
      </c>
      <c r="IH103">
        <v>1.3584191999998401</v>
      </c>
      <c r="II103">
        <v>1.3613143000002299</v>
      </c>
      <c r="IJ103">
        <v>1.03470080000079</v>
      </c>
      <c r="IK103">
        <v>1.09414800000013</v>
      </c>
      <c r="IL103">
        <v>1.1155911999994701</v>
      </c>
      <c r="IM103">
        <v>1.1671179000004499</v>
      </c>
      <c r="IN103">
        <v>1.0263933999995101</v>
      </c>
      <c r="IO103">
        <v>1.02260729999944</v>
      </c>
      <c r="IP103">
        <v>3.0274920000010801</v>
      </c>
      <c r="IQ103">
        <v>1.1025967999994499</v>
      </c>
      <c r="IR103">
        <v>1.0120509999997001</v>
      </c>
      <c r="IS103">
        <v>1.31959640000059</v>
      </c>
      <c r="IT103">
        <v>1.3499676999999799</v>
      </c>
      <c r="IU103">
        <v>1.16871119999996</v>
      </c>
      <c r="IV103">
        <v>1.5202215999997899</v>
      </c>
      <c r="IW103">
        <v>1.02724660000058</v>
      </c>
      <c r="IX103">
        <v>1.6483592999993599</v>
      </c>
      <c r="IY103">
        <v>1.3841816000003699</v>
      </c>
      <c r="IZ103">
        <v>2.07824729999993</v>
      </c>
      <c r="JA103">
        <v>1.4136182000002</v>
      </c>
      <c r="JB103">
        <v>1.28111770000032</v>
      </c>
      <c r="JC103">
        <v>1.1828189999996499</v>
      </c>
      <c r="JD103">
        <v>1.1678955999996099</v>
      </c>
      <c r="JE103">
        <v>1.16641820000041</v>
      </c>
      <c r="JF103">
        <v>4.2658382000008697</v>
      </c>
      <c r="JG103">
        <v>1.50476800000069</v>
      </c>
      <c r="JH103">
        <v>1.3920436000007601</v>
      </c>
      <c r="JI103">
        <v>1.0141253999991</v>
      </c>
      <c r="JJ103">
        <v>5.7809226000026701</v>
      </c>
      <c r="JK103">
        <v>1.5786334999993401</v>
      </c>
      <c r="JL103">
        <v>1.57638939999924</v>
      </c>
      <c r="JM103">
        <v>1.8215087999997199</v>
      </c>
      <c r="JN103">
        <v>1.16251059999922</v>
      </c>
      <c r="JO103">
        <v>2.5820516400017399</v>
      </c>
      <c r="JP103">
        <v>559.26837394014001</v>
      </c>
      <c r="JQ103">
        <v>207.65154076996299</v>
      </c>
      <c r="JR103">
        <v>11.8364480000018</v>
      </c>
      <c r="JS103">
        <v>1.97336329999962</v>
      </c>
      <c r="JT103">
        <v>1.30937710000035</v>
      </c>
      <c r="JU103">
        <v>6.2935242000021399</v>
      </c>
      <c r="JV103">
        <v>108.014903999981</v>
      </c>
      <c r="JW103">
        <v>1.0004606999991701</v>
      </c>
      <c r="JX103">
        <v>107.15342099999501</v>
      </c>
      <c r="JY103">
        <v>1.0397151800007101</v>
      </c>
      <c r="JZ103">
        <v>1.0602456500000701</v>
      </c>
      <c r="KA103">
        <v>111.309820999973</v>
      </c>
      <c r="KB103">
        <v>80.022084000054704</v>
      </c>
      <c r="KC103">
        <v>99.470628999988506</v>
      </c>
      <c r="KD103">
        <v>108.88397700002</v>
      </c>
      <c r="KE103">
        <v>117.164375999942</v>
      </c>
      <c r="KF103">
        <v>102.354141999967</v>
      </c>
      <c r="KG103">
        <v>119.81274099997199</v>
      </c>
      <c r="KH103">
        <v>108.56355299998501</v>
      </c>
      <c r="KI103">
        <v>183.58419799991</v>
      </c>
      <c r="KJ103">
        <v>171.874433000106</v>
      </c>
      <c r="KK103">
        <v>124.988648000057</v>
      </c>
      <c r="KL103">
        <v>105.26099500001899</v>
      </c>
      <c r="KM103">
        <v>150.658098000102</v>
      </c>
      <c r="KN103">
        <v>129.67507899994999</v>
      </c>
      <c r="KO103">
        <v>107.63363900000699</v>
      </c>
      <c r="KP103">
        <v>108.00881699996501</v>
      </c>
      <c r="KQ103">
        <v>182.024117999943</v>
      </c>
      <c r="KR103">
        <v>294.86105100018898</v>
      </c>
      <c r="KS103">
        <v>135.21883999998701</v>
      </c>
      <c r="KT103">
        <v>131.29835300007801</v>
      </c>
      <c r="KU103">
        <v>219.087612000061</v>
      </c>
      <c r="KV103">
        <v>110.60770599998099</v>
      </c>
      <c r="KW103">
        <v>119.02618100005201</v>
      </c>
      <c r="KX103">
        <v>187.77912799990699</v>
      </c>
      <c r="KY103">
        <v>206.52739599999001</v>
      </c>
      <c r="KZ103">
        <v>102.79908400005699</v>
      </c>
      <c r="LA103">
        <v>112.319463999942</v>
      </c>
      <c r="LB103">
        <v>132.53350099991101</v>
      </c>
      <c r="LC103">
        <v>113.512602000032</v>
      </c>
      <c r="LD103">
        <v>212.63037199992701</v>
      </c>
      <c r="LE103">
        <v>89.014076999970698</v>
      </c>
      <c r="LF103">
        <v>122.539457999985</v>
      </c>
      <c r="LG103">
        <v>120.498598000035</v>
      </c>
      <c r="LH103">
        <v>102.785075000022</v>
      </c>
      <c r="LI103">
        <v>117.610585000017</v>
      </c>
      <c r="LJ103">
        <v>114.32427400001301</v>
      </c>
      <c r="LK103">
        <v>161.20507899997801</v>
      </c>
      <c r="LL103">
        <v>253.38832499994899</v>
      </c>
      <c r="LM103">
        <v>200.26707400008999</v>
      </c>
      <c r="LN103">
        <v>110.884812999982</v>
      </c>
      <c r="LO103">
        <v>155.67066799988999</v>
      </c>
      <c r="LP103">
        <v>101.011110999971</v>
      </c>
      <c r="LQ103">
        <v>116.27782299998201</v>
      </c>
      <c r="LR103">
        <v>100.00135200005001</v>
      </c>
      <c r="LS103">
        <v>141.12742300005601</v>
      </c>
      <c r="LT103">
        <v>136.22491999995</v>
      </c>
      <c r="LU103">
        <v>117.301823999966</v>
      </c>
      <c r="LV103">
        <v>151.46056100004401</v>
      </c>
      <c r="LW103">
        <v>101.78252600005401</v>
      </c>
      <c r="LX103">
        <v>116.95264100004</v>
      </c>
      <c r="LY103">
        <v>130.53357800003101</v>
      </c>
      <c r="LZ103">
        <v>122.07933800004</v>
      </c>
      <c r="MA103">
        <v>99.890491000027396</v>
      </c>
      <c r="MB103">
        <v>125.21339699998499</v>
      </c>
      <c r="MC103">
        <v>160.29536100011299</v>
      </c>
      <c r="MD103">
        <v>111.480626999983</v>
      </c>
      <c r="ME103">
        <v>108.17396499996499</v>
      </c>
      <c r="MF103">
        <v>102.824604999973</v>
      </c>
      <c r="MG103">
        <v>103.949218000052</v>
      </c>
      <c r="MH103">
        <v>157.79673600010599</v>
      </c>
      <c r="MI103">
        <v>220.50600600009801</v>
      </c>
      <c r="MJ103">
        <v>100.81336300005199</v>
      </c>
      <c r="MK103">
        <v>107.764302999945</v>
      </c>
      <c r="ML103">
        <v>158.37407599994901</v>
      </c>
      <c r="MM103">
        <v>112.66467800002999</v>
      </c>
      <c r="MN103">
        <v>103.075230999966</v>
      </c>
      <c r="MO103">
        <v>134.84769800002701</v>
      </c>
      <c r="MP103">
        <v>110.691349999979</v>
      </c>
      <c r="MQ103">
        <v>106.201193999965</v>
      </c>
      <c r="MR103">
        <v>107.529246999999</v>
      </c>
      <c r="MT103">
        <v>217.622526000021</v>
      </c>
      <c r="MU103">
        <v>287.49022499984102</v>
      </c>
      <c r="MV103">
        <v>196.43764899997001</v>
      </c>
      <c r="MW103">
        <v>245.82694300008001</v>
      </c>
      <c r="MX103">
        <v>102.308792000054</v>
      </c>
      <c r="MY103">
        <v>316.44853900000498</v>
      </c>
      <c r="MZ103">
        <v>316.49438800010802</v>
      </c>
      <c r="NA103">
        <v>296.501523000188</v>
      </c>
      <c r="NB103">
        <v>122.441786000039</v>
      </c>
      <c r="NC103">
        <v>285.50211700005502</v>
      </c>
      <c r="ND103">
        <v>112.325263999985</v>
      </c>
      <c r="NE103">
        <v>151.659119999968</v>
      </c>
      <c r="NF103">
        <v>232.09170500002801</v>
      </c>
      <c r="NG103">
        <v>163.052902000025</v>
      </c>
      <c r="NH103">
        <v>144.958004999906</v>
      </c>
      <c r="NI103">
        <v>125.931889</v>
      </c>
      <c r="NJ103">
        <v>118.179487999994</v>
      </c>
      <c r="NK103">
        <v>126.21184700005701</v>
      </c>
      <c r="NL103">
        <v>125.397473999998</v>
      </c>
      <c r="NM103">
        <v>121.095833000029</v>
      </c>
      <c r="NN103">
        <v>156.15185800008501</v>
      </c>
      <c r="NO103">
        <v>102.248779000016</v>
      </c>
      <c r="NP103">
        <v>126.32646400004199</v>
      </c>
      <c r="NQ103">
        <v>109.50145900005</v>
      </c>
      <c r="NR103">
        <v>1.67063749999943</v>
      </c>
      <c r="NS103">
        <v>4.1834613000028202</v>
      </c>
      <c r="NT103">
        <v>1.3514622000002401</v>
      </c>
      <c r="NU103">
        <v>1.0396140199991399</v>
      </c>
      <c r="NV103">
        <v>2.4786433100016398</v>
      </c>
      <c r="NW103">
        <v>1.1814884800005501</v>
      </c>
      <c r="NX103">
        <v>1.03193920000012</v>
      </c>
      <c r="NY103">
        <v>1.0588334999993101</v>
      </c>
      <c r="NZ103">
        <v>1.1453144000006401</v>
      </c>
      <c r="OA103">
        <v>1.09698260000005</v>
      </c>
      <c r="OB103">
        <v>3.7544639000007001</v>
      </c>
      <c r="OC103">
        <v>2.27335759999914</v>
      </c>
      <c r="OD103">
        <v>3.1185803000007599</v>
      </c>
      <c r="OE103">
        <v>1.64182880000044</v>
      </c>
      <c r="OF103">
        <v>2.9679811999994898</v>
      </c>
      <c r="OG103">
        <v>5.8100265000029996</v>
      </c>
      <c r="OH103">
        <v>2.3381064999994101</v>
      </c>
      <c r="OI103">
        <v>2.60084049999932</v>
      </c>
      <c r="OJ103">
        <v>1.3905500000000801</v>
      </c>
      <c r="OK103">
        <v>1.30266789999951</v>
      </c>
      <c r="OL103">
        <v>1.3963574999997901</v>
      </c>
      <c r="OM103">
        <v>3.20990273999996</v>
      </c>
      <c r="ON103">
        <v>3.6193195000014402</v>
      </c>
      <c r="OO103">
        <v>1.4111679199995699</v>
      </c>
      <c r="OP103">
        <v>2.1434936400000901</v>
      </c>
      <c r="OQ103">
        <v>2.84376940999937</v>
      </c>
      <c r="OR103">
        <v>2.90520489000119</v>
      </c>
      <c r="OS103">
        <v>2.61875303000124</v>
      </c>
      <c r="OT103">
        <v>2.9438444199986402</v>
      </c>
      <c r="OU103">
        <v>1.07839959000012</v>
      </c>
      <c r="OV103">
        <v>1.5432815799995301</v>
      </c>
      <c r="OW103">
        <v>2.46120442000029</v>
      </c>
      <c r="OX103">
        <v>2.9585807199982801</v>
      </c>
      <c r="OY103">
        <v>55.133759960008298</v>
      </c>
      <c r="OZ103">
        <v>2.8190441900005698</v>
      </c>
      <c r="PA103">
        <v>10.7238576200034</v>
      </c>
      <c r="PB103">
        <v>2.6377179400005799</v>
      </c>
      <c r="PC103">
        <v>3.9450976799998898</v>
      </c>
      <c r="PD103">
        <v>3.3938336999999601</v>
      </c>
      <c r="PE103">
        <v>1.87318260000029</v>
      </c>
      <c r="PF103">
        <v>107.786835500039</v>
      </c>
      <c r="PG103">
        <v>93.222335999948001</v>
      </c>
      <c r="PH103">
        <v>4.0855612000013899</v>
      </c>
      <c r="PI103">
        <v>6.3333521000022301</v>
      </c>
      <c r="PJ103">
        <v>4.3117619999975396</v>
      </c>
      <c r="PK103">
        <v>1.15568789999998</v>
      </c>
      <c r="PL103">
        <v>1.21495848999984</v>
      </c>
      <c r="PM103">
        <v>1.25600809999924</v>
      </c>
      <c r="PN103">
        <v>1.5670602900008801</v>
      </c>
      <c r="PO103">
        <v>1.5995145199995</v>
      </c>
      <c r="PP103">
        <v>1.6298246200003601</v>
      </c>
      <c r="PQ103">
        <v>1.7098081099993601</v>
      </c>
      <c r="PR103">
        <v>1.3772192600008599</v>
      </c>
      <c r="PS103">
        <v>1.7452012300000199</v>
      </c>
      <c r="PT103">
        <v>1.9825704499999099</v>
      </c>
      <c r="PU103">
        <v>3.26471364000099</v>
      </c>
      <c r="PV103">
        <v>8.4698108500015206</v>
      </c>
      <c r="PW103">
        <v>218.37391129997599</v>
      </c>
      <c r="PX103">
        <v>2.1613155999984901</v>
      </c>
      <c r="PY103">
        <v>166.29625079990399</v>
      </c>
      <c r="PZ103">
        <v>1.8115252999996301</v>
      </c>
      <c r="QA103">
        <v>1.66843920000065</v>
      </c>
      <c r="QB103">
        <v>103.27302660001401</v>
      </c>
      <c r="QC103">
        <v>2.0943609999994801</v>
      </c>
      <c r="QD103">
        <v>43692.274602293997</v>
      </c>
      <c r="QE103">
        <v>2.60474199999953</v>
      </c>
      <c r="QF103">
        <v>2.30139078000138</v>
      </c>
      <c r="QG103">
        <v>228.26039082999301</v>
      </c>
      <c r="QH103">
        <v>129.76126299006901</v>
      </c>
      <c r="QI103">
        <v>1.0827591500001299</v>
      </c>
      <c r="QJ103">
        <v>1.1066141400006</v>
      </c>
      <c r="QK103">
        <v>1.0424002899999301</v>
      </c>
      <c r="QL103">
        <v>1.0280358500003799</v>
      </c>
      <c r="QM103">
        <v>15.4291161599976</v>
      </c>
      <c r="QN103">
        <v>1.5422051000004999</v>
      </c>
      <c r="QP103">
        <v>1.44908620000024</v>
      </c>
      <c r="QQ103">
        <v>1.3408557000002499</v>
      </c>
      <c r="QR103">
        <v>1.12069580000025</v>
      </c>
      <c r="QS103">
        <v>1.68476600000031</v>
      </c>
      <c r="QT103">
        <v>1.35015059999932</v>
      </c>
      <c r="QU103">
        <v>115.642701999983</v>
      </c>
      <c r="QV103">
        <v>102.376443000045</v>
      </c>
      <c r="QW103">
        <v>189.491219999967</v>
      </c>
      <c r="QX103">
        <v>112.849264999968</v>
      </c>
      <c r="QY103">
        <v>107.48321199999199</v>
      </c>
      <c r="QZ103">
        <v>104.981929000001</v>
      </c>
      <c r="RA103">
        <v>104.26027800003099</v>
      </c>
      <c r="RB103">
        <v>1.35348252999938</v>
      </c>
      <c r="RC103">
        <v>2.5524150999990498</v>
      </c>
      <c r="RD103">
        <v>147.61935200006701</v>
      </c>
      <c r="RE103">
        <v>106.909712999943</v>
      </c>
      <c r="RF103">
        <v>112.10707000002699</v>
      </c>
      <c r="RG103">
        <v>122.32673900004001</v>
      </c>
      <c r="RH103">
        <v>150.706490000011</v>
      </c>
      <c r="RI103">
        <v>241.31347099994301</v>
      </c>
      <c r="RJ103">
        <v>99.528658000053795</v>
      </c>
      <c r="RL103">
        <v>284.52382199978501</v>
      </c>
      <c r="RM103">
        <v>55.125031000003197</v>
      </c>
      <c r="RN103">
        <v>268.92783599998802</v>
      </c>
      <c r="RO103">
        <v>168.797728999984</v>
      </c>
      <c r="RP103">
        <v>220.21227400004901</v>
      </c>
      <c r="RQ103">
        <v>104.647651999956</v>
      </c>
      <c r="RR103">
        <v>377.843878999818</v>
      </c>
      <c r="RS103">
        <v>194.57439800002601</v>
      </c>
      <c r="RT103">
        <v>110.843242999981</v>
      </c>
      <c r="RU103">
        <v>186.22123300004799</v>
      </c>
      <c r="RV103">
        <v>328.16994300019002</v>
      </c>
      <c r="RW103">
        <v>63.907406000012998</v>
      </c>
      <c r="RX103">
        <v>372.22468499978999</v>
      </c>
      <c r="RY103">
        <v>200.28478499990899</v>
      </c>
      <c r="RZ103">
        <v>553.72603499982495</v>
      </c>
      <c r="SA103">
        <v>596.06563800014601</v>
      </c>
      <c r="SB103">
        <v>290.64949300000399</v>
      </c>
      <c r="SC103">
        <v>103.686187000014</v>
      </c>
      <c r="SD103">
        <v>198.96991600003099</v>
      </c>
      <c r="SE103">
        <v>347.13611999992298</v>
      </c>
      <c r="SF103">
        <v>248.807593999896</v>
      </c>
      <c r="SG103">
        <v>688.67375100031495</v>
      </c>
      <c r="SH103">
        <v>112.699951000046</v>
      </c>
      <c r="SI103">
        <v>104.763264999958</v>
      </c>
      <c r="SJ103">
        <v>7896.3695480003998</v>
      </c>
      <c r="SK103">
        <v>64.863291000016005</v>
      </c>
      <c r="SL103">
        <v>151.059515000088</v>
      </c>
      <c r="SM103">
        <v>284.89378400007303</v>
      </c>
      <c r="SN103">
        <v>339.971003999934</v>
      </c>
      <c r="SO103">
        <v>201.16765800002</v>
      </c>
      <c r="SP103">
        <v>562.44340000022203</v>
      </c>
      <c r="SQ103">
        <v>201.32684500003199</v>
      </c>
      <c r="SR103">
        <v>53.682134000002399</v>
      </c>
      <c r="SS103">
        <v>47.688968000002198</v>
      </c>
      <c r="ST103">
        <v>195.937699999893</v>
      </c>
      <c r="SU103">
        <v>190.98917299998001</v>
      </c>
      <c r="SV103">
        <v>198.123875000048</v>
      </c>
      <c r="SW103">
        <v>166.81668399996099</v>
      </c>
      <c r="SX103">
        <v>205.708274000091</v>
      </c>
      <c r="SY103">
        <v>190.50311900000099</v>
      </c>
      <c r="SZ103">
        <v>125.08368200005501</v>
      </c>
      <c r="TA103">
        <v>151.068336999975</v>
      </c>
      <c r="TB103">
        <v>104.62122500001</v>
      </c>
      <c r="TC103">
        <v>155.20454200008001</v>
      </c>
      <c r="TD103">
        <v>143.99893500004001</v>
      </c>
      <c r="TE103">
        <v>451.955866000149</v>
      </c>
      <c r="TF103">
        <v>117.803488999954</v>
      </c>
      <c r="TG103">
        <v>126.458872999996</v>
      </c>
      <c r="TH103">
        <v>488.61737200012402</v>
      </c>
      <c r="TI103">
        <v>89.680846999981398</v>
      </c>
      <c r="TJ103">
        <v>312.93572100019099</v>
      </c>
      <c r="TK103">
        <v>162.34824500000099</v>
      </c>
      <c r="TL103">
        <v>438.68630900001199</v>
      </c>
      <c r="TM103">
        <v>509.702200000174</v>
      </c>
      <c r="TN103">
        <v>198.763553000055</v>
      </c>
      <c r="TO103">
        <v>510.49966999981598</v>
      </c>
      <c r="TP103">
        <v>216.79888799996101</v>
      </c>
      <c r="TQ103">
        <v>510.31928300019399</v>
      </c>
      <c r="TR103">
        <v>510.25105000007898</v>
      </c>
      <c r="TS103">
        <v>208.68923499994</v>
      </c>
      <c r="TT103">
        <v>163.16112700011601</v>
      </c>
      <c r="TV103">
        <v>106.700303000049</v>
      </c>
      <c r="TW103">
        <v>370.99885699991103</v>
      </c>
      <c r="TX103">
        <v>135.456364999991</v>
      </c>
      <c r="TY103">
        <v>114.54139300004999</v>
      </c>
      <c r="TZ103">
        <v>431.367647999898</v>
      </c>
      <c r="UA103">
        <v>156.25370700005399</v>
      </c>
      <c r="UB103">
        <v>132.85431100009001</v>
      </c>
      <c r="UC103">
        <v>116.000723000034</v>
      </c>
      <c r="UD103">
        <v>110.345148000051</v>
      </c>
      <c r="UE103">
        <v>136.025419000071</v>
      </c>
      <c r="UF103">
        <v>111.787868999992</v>
      </c>
      <c r="UG103">
        <v>128.99734300002501</v>
      </c>
      <c r="UH103">
        <v>134.69114700006301</v>
      </c>
      <c r="UI103">
        <v>116.87751799996499</v>
      </c>
      <c r="UJ103">
        <v>111.032506000018</v>
      </c>
      <c r="UK103">
        <v>134.51042700000099</v>
      </c>
      <c r="UL103">
        <v>149.11208000010799</v>
      </c>
      <c r="UM103">
        <v>103.882899999968</v>
      </c>
      <c r="UN103">
        <v>142.53326499997601</v>
      </c>
      <c r="UO103">
        <v>189.03365099988901</v>
      </c>
      <c r="UP103">
        <v>182.353611000115</v>
      </c>
      <c r="UQ103">
        <v>97.110936000011904</v>
      </c>
      <c r="UR103">
        <v>111.233705000021</v>
      </c>
      <c r="US103">
        <v>346.40271600009902</v>
      </c>
      <c r="UT103">
        <v>345.68414800008799</v>
      </c>
      <c r="UU103">
        <v>1913.8572129998399</v>
      </c>
      <c r="UV103">
        <v>138.745326000033</v>
      </c>
      <c r="UW103">
        <v>457.46300699980901</v>
      </c>
      <c r="UX103">
        <v>110.001664999989</v>
      </c>
      <c r="UY103">
        <v>60.3014650000259</v>
      </c>
      <c r="UZ103">
        <v>13.6321489999973</v>
      </c>
      <c r="VA103">
        <v>160.45488399989</v>
      </c>
      <c r="VB103">
        <v>116.172559999977</v>
      </c>
      <c r="VC103">
        <v>109.88402100000501</v>
      </c>
      <c r="VD103">
        <v>121.484890999971</v>
      </c>
      <c r="VE103">
        <v>109.04681600001599</v>
      </c>
      <c r="VF103">
        <v>145.307182000019</v>
      </c>
      <c r="VG103">
        <v>147.42858799989301</v>
      </c>
      <c r="VH103">
        <v>115.54153499996799</v>
      </c>
      <c r="VI103">
        <v>107.587642999948</v>
      </c>
      <c r="VJ103">
        <v>118.56736700003999</v>
      </c>
      <c r="VK103">
        <v>116.713377999957</v>
      </c>
      <c r="VL103">
        <v>106.25342600000999</v>
      </c>
      <c r="VM103">
        <v>109.979270000011</v>
      </c>
      <c r="VN103">
        <v>216.501438000007</v>
      </c>
      <c r="VO103">
        <v>107.63834299997001</v>
      </c>
      <c r="VP103">
        <v>293.35195800010098</v>
      </c>
      <c r="VQ103">
        <v>195.089851999888</v>
      </c>
      <c r="VR103">
        <v>113.697560000001</v>
      </c>
      <c r="VS103">
        <v>108.036339999991</v>
      </c>
      <c r="VT103">
        <v>124.00615599995901</v>
      </c>
      <c r="VU103">
        <v>169.68967300001501</v>
      </c>
      <c r="VV103">
        <v>209.356102999998</v>
      </c>
      <c r="VW103">
        <v>170.69120300002399</v>
      </c>
      <c r="VX103">
        <v>148.25931799993899</v>
      </c>
      <c r="VY103">
        <v>108.551974999951</v>
      </c>
      <c r="VZ103">
        <v>112.664116999949</v>
      </c>
      <c r="WA103">
        <v>105.80540399998399</v>
      </c>
      <c r="WB103">
        <v>291.25828700000397</v>
      </c>
      <c r="WC103">
        <v>186.56366400001599</v>
      </c>
      <c r="WD103">
        <v>206.222824000055</v>
      </c>
      <c r="WE103">
        <v>107.07868999999501</v>
      </c>
      <c r="WF103">
        <v>105.69457199994901</v>
      </c>
      <c r="WG103">
        <v>123.096477000043</v>
      </c>
      <c r="WH103">
        <v>111.387579999981</v>
      </c>
      <c r="WI103">
        <v>123.45425499999</v>
      </c>
      <c r="WJ103">
        <v>29.734208999987501</v>
      </c>
      <c r="WK103">
        <v>113.417250000057</v>
      </c>
      <c r="WL103">
        <v>105.12127400003401</v>
      </c>
      <c r="WM103">
        <v>225.68227800005101</v>
      </c>
      <c r="WN103">
        <v>289.496480000205</v>
      </c>
      <c r="WO103">
        <v>355.29038099991197</v>
      </c>
      <c r="WP103">
        <v>222.52036700001901</v>
      </c>
      <c r="WQ103">
        <v>222.682775999885</v>
      </c>
      <c r="WR103">
        <v>283.72962500015302</v>
      </c>
      <c r="WS103">
        <v>247.94468299997999</v>
      </c>
      <c r="WT103">
        <v>482.21502099977801</v>
      </c>
      <c r="WU103">
        <v>489.23329199990297</v>
      </c>
      <c r="WV103">
        <v>761.21024699974805</v>
      </c>
      <c r="WW103">
        <v>131.110073999967</v>
      </c>
      <c r="WX103">
        <v>305.80455000000097</v>
      </c>
      <c r="WY103">
        <v>148.65159899997499</v>
      </c>
      <c r="WZ103">
        <v>256.88589099980902</v>
      </c>
      <c r="XA103">
        <v>91.591847999952705</v>
      </c>
      <c r="XB103">
        <v>198.829355000053</v>
      </c>
      <c r="XC103">
        <v>92.722059000050606</v>
      </c>
      <c r="XD103">
        <v>479.501747000031</v>
      </c>
      <c r="XE103">
        <v>159.81232600007201</v>
      </c>
      <c r="XF103">
        <v>242.855719000101</v>
      </c>
      <c r="XG103">
        <v>100.652868999983</v>
      </c>
      <c r="XH103">
        <v>206.319539000047</v>
      </c>
      <c r="XI103">
        <v>101.15801799995801</v>
      </c>
      <c r="XJ103">
        <v>214.405642000027</v>
      </c>
      <c r="XK103">
        <v>50.523828000004897</v>
      </c>
      <c r="XL103">
        <v>1.4336846000005601</v>
      </c>
      <c r="XM103">
        <v>5.8038403500031599</v>
      </c>
      <c r="XN103">
        <v>1.24955410999974</v>
      </c>
      <c r="XO103">
        <v>1.81006999999954</v>
      </c>
      <c r="XP103">
        <v>1.7526312200006899</v>
      </c>
      <c r="XQ103">
        <v>19.744067810010201</v>
      </c>
      <c r="XR103">
        <v>1.22650061000058</v>
      </c>
      <c r="XS103">
        <v>1.2620595000007599</v>
      </c>
      <c r="XT103">
        <v>2.35203306000039</v>
      </c>
      <c r="XU103">
        <v>2.22138981000171</v>
      </c>
      <c r="XV103">
        <v>2.8092133999998601</v>
      </c>
      <c r="XW103">
        <v>3.1707605000010499</v>
      </c>
      <c r="XX103">
        <v>3.2865152999984302</v>
      </c>
      <c r="XY103">
        <v>3.30815150000126</v>
      </c>
      <c r="XZ103">
        <v>1.17481584000052</v>
      </c>
      <c r="YA103">
        <v>9.7477448999998195</v>
      </c>
      <c r="YB103">
        <v>1.00104699999974</v>
      </c>
      <c r="YC103">
        <v>1.1515914999999901</v>
      </c>
      <c r="YD103">
        <v>1.17970790000072</v>
      </c>
      <c r="YE103">
        <v>4.6878244999970802</v>
      </c>
      <c r="YF103">
        <v>1.1606816000003199</v>
      </c>
      <c r="YG103">
        <v>0.93955373999961</v>
      </c>
      <c r="YH103">
        <v>1575.6605668198299</v>
      </c>
      <c r="YI103">
        <v>114.505680099945</v>
      </c>
      <c r="YJ103">
        <v>304.46682200022002</v>
      </c>
      <c r="YK103">
        <v>3.0437680700015299</v>
      </c>
      <c r="YL103">
        <v>1.45050217000062</v>
      </c>
      <c r="YM103">
        <v>2368847.75188446</v>
      </c>
      <c r="YN103">
        <v>1.27045415999964</v>
      </c>
      <c r="YO103">
        <v>1.2546727900007699</v>
      </c>
      <c r="YP103">
        <v>1.86084424000001</v>
      </c>
      <c r="YQ103">
        <v>171.94464299990801</v>
      </c>
      <c r="YR103">
        <v>144.481291000033</v>
      </c>
      <c r="YS103">
        <v>6.5776683000003704</v>
      </c>
      <c r="YT103">
        <v>7.7371259999999902</v>
      </c>
      <c r="YU103">
        <v>375.15327800018702</v>
      </c>
      <c r="YV103">
        <v>229.03988149995001</v>
      </c>
      <c r="YW103">
        <v>1.37205299999914</v>
      </c>
      <c r="YX103">
        <v>1.4174726000001101</v>
      </c>
      <c r="YY103">
        <v>1.2152382999993301</v>
      </c>
      <c r="YZ103">
        <v>4.1142349599976997</v>
      </c>
      <c r="ZA103">
        <v>1.3274251000002599</v>
      </c>
      <c r="ZB103">
        <v>4.1989627899965898</v>
      </c>
      <c r="ZC103">
        <v>1.1162916199991699</v>
      </c>
      <c r="ZD103">
        <v>1.1163694999995599</v>
      </c>
    </row>
    <row r="104" spans="1:680" x14ac:dyDescent="0.25">
      <c r="A104" s="40">
        <v>44210</v>
      </c>
      <c r="B104" s="6">
        <v>2.0792831100006901</v>
      </c>
      <c r="C104" s="6">
        <v>1.86067507000007</v>
      </c>
      <c r="D104">
        <v>1.0054416900002301</v>
      </c>
      <c r="E104">
        <v>1.7658645400006201</v>
      </c>
      <c r="F104">
        <v>1.08769742000004</v>
      </c>
      <c r="G104">
        <v>1.1132890000008</v>
      </c>
      <c r="H104">
        <v>1.07267490000049</v>
      </c>
      <c r="I104">
        <v>3.0495725000000702</v>
      </c>
      <c r="J104">
        <v>1.12524370000028</v>
      </c>
      <c r="K104">
        <v>2.43104659999881</v>
      </c>
      <c r="L104">
        <v>2.77434269999867</v>
      </c>
      <c r="M104">
        <v>1.77382790000047</v>
      </c>
      <c r="N104">
        <v>2.6303570999989501</v>
      </c>
      <c r="O104">
        <v>2.5907124799996399</v>
      </c>
      <c r="P104">
        <v>3.1891845600002902</v>
      </c>
      <c r="Q104">
        <v>1.0138286099991101</v>
      </c>
      <c r="R104">
        <v>2.8479756400011</v>
      </c>
      <c r="S104">
        <v>3.0752082600010899</v>
      </c>
      <c r="T104">
        <v>3.6227387399994799</v>
      </c>
      <c r="U104">
        <v>1.21407358999932</v>
      </c>
      <c r="V104">
        <v>1.6475464300001501</v>
      </c>
      <c r="W104">
        <v>2.7633618518993899</v>
      </c>
      <c r="X104">
        <v>2.1749062298004</v>
      </c>
      <c r="Y104">
        <v>3.41310579999845</v>
      </c>
      <c r="Z104">
        <v>1.11173147999943</v>
      </c>
      <c r="AA104">
        <v>1.28731877999962</v>
      </c>
      <c r="AB104">
        <v>1.1130658399997599</v>
      </c>
      <c r="AC104">
        <v>11.563708129993801</v>
      </c>
      <c r="AD104">
        <v>25.7289083600044</v>
      </c>
      <c r="AE104">
        <v>1.08670881999933</v>
      </c>
      <c r="AF104">
        <v>74.881978139979793</v>
      </c>
      <c r="AG104">
        <v>10.371967359998999</v>
      </c>
      <c r="AH104">
        <v>1.89553497999987</v>
      </c>
      <c r="AI104">
        <v>1.1160588900002</v>
      </c>
      <c r="AJ104">
        <v>2.7153758999993398</v>
      </c>
      <c r="AK104">
        <v>2.4880483000015401</v>
      </c>
      <c r="AL104">
        <v>1.5492400700004501</v>
      </c>
      <c r="AM104">
        <v>1.7712673999994899</v>
      </c>
      <c r="AN104">
        <v>993.34800839982904</v>
      </c>
      <c r="AO104">
        <v>237.48707757005499</v>
      </c>
      <c r="AP104">
        <v>178.76513498998199</v>
      </c>
      <c r="AQ104">
        <v>14.5724236999959</v>
      </c>
      <c r="AR104">
        <v>1.52671220000047</v>
      </c>
      <c r="AS104">
        <v>1.29399421000016</v>
      </c>
      <c r="AT104">
        <v>1.5180773100000799</v>
      </c>
      <c r="AU104">
        <v>4.0558090699996701</v>
      </c>
      <c r="AV104">
        <v>3.27403879999838</v>
      </c>
      <c r="AW104">
        <v>1.4484806500004199</v>
      </c>
      <c r="AX104">
        <v>12.965070150006801</v>
      </c>
      <c r="AY104">
        <v>1.4831409500002299</v>
      </c>
      <c r="AZ104">
        <v>7.3970610000033004</v>
      </c>
      <c r="BA104">
        <v>1.5799220000008101</v>
      </c>
      <c r="BB104">
        <v>4.4530616400006702</v>
      </c>
      <c r="BC104">
        <v>2.5905945099984802</v>
      </c>
      <c r="BD104">
        <v>0.96752937000019301</v>
      </c>
      <c r="BE104">
        <v>1.7373188000001401</v>
      </c>
      <c r="BF104">
        <v>2.0674518000014399</v>
      </c>
      <c r="BG104">
        <v>2.4126524999992398</v>
      </c>
      <c r="BH104">
        <v>2.5874775999982398</v>
      </c>
      <c r="BI104">
        <v>1.7054408999993</v>
      </c>
      <c r="BJ104">
        <v>111.224696999998</v>
      </c>
      <c r="BK104">
        <v>1.11178450000079</v>
      </c>
      <c r="BL104">
        <v>3.6041510799987</v>
      </c>
      <c r="BM104">
        <v>1.89971483000045</v>
      </c>
      <c r="BN104">
        <v>1.61395626000012</v>
      </c>
      <c r="BO104">
        <v>1.1070596000008699</v>
      </c>
      <c r="BP104">
        <v>1.0657384000005501</v>
      </c>
      <c r="BQ104">
        <v>2.0106209000005002</v>
      </c>
      <c r="BR104">
        <v>2.05803999999989</v>
      </c>
      <c r="BS104">
        <v>2.2517638999997902</v>
      </c>
      <c r="BT104">
        <v>1.05048519999946</v>
      </c>
      <c r="BU104">
        <v>1.49870059999921</v>
      </c>
      <c r="BV104">
        <v>1.83892279999964</v>
      </c>
      <c r="BW104">
        <v>7.6325374000007304</v>
      </c>
      <c r="BX104">
        <v>5.03677240000252</v>
      </c>
      <c r="BY104">
        <v>3.05908859999909</v>
      </c>
      <c r="BZ104">
        <v>104.39313333004201</v>
      </c>
      <c r="CA104">
        <v>9.2622744999971491</v>
      </c>
      <c r="CB104">
        <v>1.1093964999999999</v>
      </c>
      <c r="CC104">
        <v>23.743827199999899</v>
      </c>
      <c r="CD104">
        <v>4.8103916999971297</v>
      </c>
      <c r="CE104">
        <v>9.3230874000000803</v>
      </c>
      <c r="CF104">
        <v>2.73452850000103</v>
      </c>
      <c r="CG104">
        <v>37.9761678000214</v>
      </c>
      <c r="CH104">
        <v>1.0616824000007901</v>
      </c>
      <c r="CI104">
        <v>2.0817969000017902</v>
      </c>
      <c r="CJ104">
        <v>6.16376770000352</v>
      </c>
      <c r="CK104">
        <v>4.7806667999975598</v>
      </c>
      <c r="CL104">
        <v>2.47563850000006</v>
      </c>
      <c r="CM104">
        <v>3.1028139000009101</v>
      </c>
      <c r="CN104">
        <v>31.4057987999986</v>
      </c>
      <c r="CO104">
        <v>1.2308530999998799</v>
      </c>
      <c r="CP104">
        <v>1.60063009999976</v>
      </c>
      <c r="CQ104">
        <v>1.2962002999993301</v>
      </c>
      <c r="CR104">
        <v>1.2731117000003001</v>
      </c>
      <c r="CS104">
        <v>1.2719656999997799</v>
      </c>
      <c r="CT104">
        <v>12.1174612000032</v>
      </c>
      <c r="CU104">
        <v>130.58720700000401</v>
      </c>
      <c r="CV104">
        <v>14.0357491000032</v>
      </c>
      <c r="CW104">
        <v>25.1045779999986</v>
      </c>
      <c r="CX104">
        <v>79.661899999948204</v>
      </c>
      <c r="CY104">
        <v>18.8936340000073</v>
      </c>
      <c r="CZ104">
        <v>143.40234500006801</v>
      </c>
      <c r="DA104">
        <v>10.6892014000041</v>
      </c>
      <c r="DB104">
        <v>10.206737200001999</v>
      </c>
      <c r="DC104">
        <v>22.596717999986101</v>
      </c>
      <c r="DD104">
        <v>2.6789595500013101</v>
      </c>
      <c r="DE104">
        <v>1.5491350499996801</v>
      </c>
      <c r="DF104">
        <v>1.3651975100001399</v>
      </c>
      <c r="DG104">
        <v>1.17683611000029</v>
      </c>
      <c r="DH104">
        <v>3.2231252800011099</v>
      </c>
      <c r="DI104">
        <v>7945.7506804913301</v>
      </c>
      <c r="DJ104">
        <v>1.2874634199997701</v>
      </c>
      <c r="DK104">
        <v>2.5285568600011201</v>
      </c>
      <c r="DL104">
        <v>27.970462560013399</v>
      </c>
      <c r="DM104">
        <v>2.23844222000116</v>
      </c>
      <c r="DN104">
        <v>8.5936424300016405</v>
      </c>
      <c r="DO104">
        <v>2.8116091199990501</v>
      </c>
      <c r="DP104">
        <v>3.0253192499985699</v>
      </c>
      <c r="DQ104">
        <v>1.2944931500005601</v>
      </c>
      <c r="DR104">
        <v>11.014914109997299</v>
      </c>
      <c r="DS104">
        <v>1.22119711999949</v>
      </c>
      <c r="DT104">
        <v>1.31222164999963</v>
      </c>
      <c r="DU104">
        <v>3.8346169100004799</v>
      </c>
      <c r="DV104">
        <v>3.7308580399985698</v>
      </c>
      <c r="DW104">
        <v>3.5882151400000999</v>
      </c>
      <c r="DX104">
        <v>1.4238767700007899</v>
      </c>
      <c r="DY104">
        <v>126.57184200000501</v>
      </c>
      <c r="DZ104">
        <v>1.45311242999924</v>
      </c>
      <c r="EA104">
        <v>1.87294631999976</v>
      </c>
      <c r="EB104">
        <v>1.1446972100002299</v>
      </c>
      <c r="EC104">
        <v>1.12957989999995</v>
      </c>
      <c r="ED104">
        <v>1.0555203000003499</v>
      </c>
      <c r="EE104">
        <v>2.92626341999858</v>
      </c>
      <c r="EF104">
        <v>1.37419494999995</v>
      </c>
      <c r="EG104">
        <v>2.4980390999990001</v>
      </c>
      <c r="EH104">
        <v>1.4548767800006299</v>
      </c>
      <c r="EI104">
        <v>1.7685718499997201</v>
      </c>
      <c r="EJ104">
        <v>1.94446781999977</v>
      </c>
      <c r="EK104">
        <v>3.24094500000137</v>
      </c>
      <c r="EL104">
        <v>6.1033988999988704</v>
      </c>
      <c r="EM104">
        <v>29.566004499996801</v>
      </c>
      <c r="EN104">
        <v>1.62322606999987</v>
      </c>
      <c r="EO104">
        <v>1.3587898400000999</v>
      </c>
      <c r="EP104">
        <v>1.0854057100004899</v>
      </c>
      <c r="EQ104">
        <v>1.08713664999959</v>
      </c>
      <c r="ER104">
        <v>1.33569379999972</v>
      </c>
      <c r="ES104">
        <v>1.06294951000018</v>
      </c>
      <c r="ET104">
        <v>1.6188503299999899</v>
      </c>
      <c r="EU104">
        <v>3.0258173299989699</v>
      </c>
      <c r="EV104">
        <v>1.1365399999995101</v>
      </c>
      <c r="EW104">
        <v>1.0214839899999799</v>
      </c>
      <c r="EX104">
        <v>114.49246400001</v>
      </c>
      <c r="EY104">
        <v>6.9452373699969003</v>
      </c>
      <c r="EZ104">
        <v>3.5022241000005998</v>
      </c>
      <c r="FA104">
        <v>1.2514169000005499</v>
      </c>
      <c r="FC104">
        <v>205.20992380008099</v>
      </c>
      <c r="FD104">
        <v>10703.652697473801</v>
      </c>
      <c r="FE104">
        <v>107.36840869998601</v>
      </c>
      <c r="FF104">
        <v>1.1137825900004801</v>
      </c>
      <c r="FG104">
        <v>4428.0364271774897</v>
      </c>
      <c r="FH104">
        <v>1.04459499999939</v>
      </c>
      <c r="FI104">
        <v>1.0971568599998101</v>
      </c>
      <c r="FJ104">
        <v>1.2334837700000201</v>
      </c>
      <c r="FK104">
        <v>23.205839259986501</v>
      </c>
      <c r="FL104">
        <v>1.4210545999994799</v>
      </c>
      <c r="FM104">
        <v>2.2253893000015501</v>
      </c>
      <c r="FN104">
        <v>1.94563179999932</v>
      </c>
      <c r="FO104">
        <v>1.1950054000008099</v>
      </c>
      <c r="FP104">
        <v>3.34894559999884</v>
      </c>
      <c r="FQ104">
        <v>1.6865380700001</v>
      </c>
      <c r="FR104">
        <v>1.20884151000064</v>
      </c>
      <c r="FS104">
        <v>1.1687285799998799</v>
      </c>
      <c r="FT104">
        <v>2.0434280400004399</v>
      </c>
      <c r="FU104">
        <v>2.00291504000052</v>
      </c>
      <c r="FV104">
        <v>1.03229341999941</v>
      </c>
      <c r="FW104">
        <v>1.3981224500003</v>
      </c>
      <c r="FX104">
        <v>1.13590020000083</v>
      </c>
      <c r="FY104">
        <v>1.31332875000044</v>
      </c>
      <c r="FZ104">
        <v>1.07976640999914</v>
      </c>
      <c r="GA104">
        <v>3.8604161000002901</v>
      </c>
      <c r="GB104">
        <v>1.23575239999991</v>
      </c>
      <c r="GC104">
        <v>351.58982732007303</v>
      </c>
      <c r="GD104">
        <v>102.731285799993</v>
      </c>
      <c r="GE104">
        <v>187.39608359988799</v>
      </c>
      <c r="GF104">
        <v>294.71847409987799</v>
      </c>
      <c r="GG104">
        <v>281.50219669984699</v>
      </c>
      <c r="GH104">
        <v>134.262384899892</v>
      </c>
      <c r="GI104">
        <v>285.22616910003097</v>
      </c>
      <c r="GJ104">
        <v>112.517025299952</v>
      </c>
      <c r="GK104">
        <v>216.35454420000301</v>
      </c>
      <c r="GL104">
        <v>1.0901417999994001</v>
      </c>
      <c r="GM104">
        <v>2.2995626999982099</v>
      </c>
      <c r="GN104">
        <v>1.5081239999999501</v>
      </c>
      <c r="GO104">
        <v>7.3480000999988997</v>
      </c>
      <c r="GP104">
        <v>2.9400024999995402</v>
      </c>
      <c r="GQ104">
        <v>1.12560029999986</v>
      </c>
      <c r="GR104">
        <v>2.2415379000012798</v>
      </c>
      <c r="GS104">
        <v>4.5470703000028196</v>
      </c>
      <c r="GT104">
        <v>2.1300450000016999</v>
      </c>
      <c r="GU104">
        <v>2.9971029000007499</v>
      </c>
      <c r="GV104">
        <v>12.105353899998599</v>
      </c>
      <c r="GW104">
        <v>1.3970007999996601</v>
      </c>
      <c r="GX104">
        <v>8.5229104000027291</v>
      </c>
      <c r="GY104">
        <v>4.1200121000001699</v>
      </c>
      <c r="GZ104">
        <v>1.01559979999911</v>
      </c>
      <c r="HA104">
        <v>2.37467029999971</v>
      </c>
      <c r="HB104">
        <v>0.99594230000002404</v>
      </c>
      <c r="HC104">
        <v>5.4004348000016797</v>
      </c>
      <c r="HD104">
        <v>1.35729870000068</v>
      </c>
      <c r="HE104">
        <v>154.62693760008599</v>
      </c>
      <c r="HF104">
        <v>3.5835178000015699</v>
      </c>
      <c r="HG104">
        <v>1.0147061000006901</v>
      </c>
      <c r="HH104">
        <v>2.36089680000077</v>
      </c>
      <c r="HI104">
        <v>5.8909280000007103</v>
      </c>
      <c r="HJ104">
        <v>1.1027460000004801</v>
      </c>
      <c r="HK104">
        <v>4.4160368000011703</v>
      </c>
      <c r="HL104">
        <v>152.77011328004301</v>
      </c>
      <c r="HM104">
        <v>4.1782269000032102</v>
      </c>
      <c r="HN104">
        <v>74.472666330053499</v>
      </c>
      <c r="HO104">
        <v>1065.09262746014</v>
      </c>
      <c r="HP104">
        <v>1.14009667999926</v>
      </c>
      <c r="HQ104">
        <v>1.1520178299997501</v>
      </c>
      <c r="HR104">
        <v>117.710522209993</v>
      </c>
      <c r="HS104">
        <v>182.46893919003199</v>
      </c>
      <c r="HT104">
        <v>130.42276571993699</v>
      </c>
      <c r="HU104">
        <v>155.52191021991899</v>
      </c>
      <c r="HV104">
        <v>156.868024720112</v>
      </c>
      <c r="HW104">
        <v>400.03797119017702</v>
      </c>
      <c r="HX104">
        <v>120.92160522995999</v>
      </c>
      <c r="HY104">
        <v>134.966789199971</v>
      </c>
      <c r="HZ104">
        <v>110.690834410023</v>
      </c>
      <c r="IA104">
        <v>1.1020982999998501</v>
      </c>
      <c r="IB104">
        <v>1.1126631000006499</v>
      </c>
      <c r="IC104">
        <v>1.17850650000037</v>
      </c>
      <c r="ID104">
        <v>1.26320459999988</v>
      </c>
      <c r="IE104">
        <v>1.02255909999985</v>
      </c>
      <c r="IF104">
        <v>1.3974589000008599</v>
      </c>
      <c r="IG104">
        <v>1.82380039999953</v>
      </c>
      <c r="IH104">
        <v>1.3670908000003701</v>
      </c>
      <c r="II104">
        <v>1.3702212000007401</v>
      </c>
      <c r="IJ104">
        <v>1.04060519999985</v>
      </c>
      <c r="IK104">
        <v>1.1014171999995599</v>
      </c>
      <c r="IL104">
        <v>1.12282240000059</v>
      </c>
      <c r="IM104">
        <v>1.1749670000008301</v>
      </c>
      <c r="IN104">
        <v>1.0327704999999701</v>
      </c>
      <c r="IO104">
        <v>1.0282881999992199</v>
      </c>
      <c r="IP104">
        <v>3.0477766000003599</v>
      </c>
      <c r="IQ104">
        <v>1.10938879999958</v>
      </c>
      <c r="IR104">
        <v>1.0175715999994299</v>
      </c>
      <c r="IS104">
        <v>1.3283420000007</v>
      </c>
      <c r="IT104">
        <v>1.35865320000084</v>
      </c>
      <c r="IU104">
        <v>1.1811245000008099</v>
      </c>
      <c r="IV104">
        <v>1.5358811999994899</v>
      </c>
      <c r="IW104">
        <v>1.0375705999995299</v>
      </c>
      <c r="IX104">
        <v>1.66573170000083</v>
      </c>
      <c r="IY104">
        <v>1.3991468000003799</v>
      </c>
      <c r="IZ104">
        <v>2.1002444000005198</v>
      </c>
      <c r="JA104">
        <v>1.4216665000003601</v>
      </c>
      <c r="JB104">
        <v>1.2946916000000801</v>
      </c>
      <c r="JC104">
        <v>1.19535279999945</v>
      </c>
      <c r="JD104">
        <v>1.1800120999996599</v>
      </c>
      <c r="JE104">
        <v>1.17822840000008</v>
      </c>
      <c r="JF104">
        <v>4.3119462000031499</v>
      </c>
      <c r="JG104">
        <v>1.5203724999992101</v>
      </c>
      <c r="JH104">
        <v>1.40574580000066</v>
      </c>
      <c r="JI104">
        <v>1.02392680000048</v>
      </c>
      <c r="JJ104">
        <v>5.7840012000015104</v>
      </c>
      <c r="JK104">
        <v>1.5846805000001001</v>
      </c>
      <c r="JL104">
        <v>1.58243340000081</v>
      </c>
      <c r="JM104">
        <v>1.8256990999998399</v>
      </c>
      <c r="JN104">
        <v>1.16303089999928</v>
      </c>
      <c r="JO104">
        <v>2.60899269999936</v>
      </c>
      <c r="JP104">
        <v>564.38649793993704</v>
      </c>
      <c r="JQ104">
        <v>209.572660620091</v>
      </c>
      <c r="JR104">
        <v>11.8621310000017</v>
      </c>
      <c r="JS104">
        <v>1.9945287999999</v>
      </c>
      <c r="JT104">
        <v>1.3232951999998499</v>
      </c>
      <c r="JU104">
        <v>6.4631909000017904</v>
      </c>
      <c r="JV104">
        <v>108.014750999981</v>
      </c>
      <c r="JW104">
        <v>1.00414649999948</v>
      </c>
      <c r="JX104">
        <v>107.38431400002401</v>
      </c>
      <c r="JY104">
        <v>1.0397000299999499</v>
      </c>
      <c r="JZ104">
        <v>1.06027641999935</v>
      </c>
      <c r="KA104">
        <v>108.936386000016</v>
      </c>
      <c r="KB104">
        <v>81.394749999977606</v>
      </c>
      <c r="KC104">
        <v>101.173629999976</v>
      </c>
      <c r="KD104">
        <v>108.933425999945</v>
      </c>
      <c r="KE104">
        <v>116.405114999972</v>
      </c>
      <c r="KF104">
        <v>103.04984500003</v>
      </c>
      <c r="KG104">
        <v>119.956666999962</v>
      </c>
      <c r="KH104">
        <v>108.693816000014</v>
      </c>
      <c r="KI104">
        <v>184.998231000034</v>
      </c>
      <c r="KJ104">
        <v>173.11784099997001</v>
      </c>
      <c r="KK104">
        <v>124.86390100000401</v>
      </c>
      <c r="KL104">
        <v>105.40334199997601</v>
      </c>
      <c r="KM104">
        <v>150.95598799991399</v>
      </c>
      <c r="KN104">
        <v>129.942207999993</v>
      </c>
      <c r="KO104">
        <v>108.230222000042</v>
      </c>
      <c r="KP104">
        <v>110.007534999982</v>
      </c>
      <c r="KQ104">
        <v>182.454394999892</v>
      </c>
      <c r="KR104">
        <v>297.20492599997698</v>
      </c>
      <c r="KS104">
        <v>134.57877900009001</v>
      </c>
      <c r="KT104">
        <v>130.47726799990099</v>
      </c>
      <c r="KU104">
        <v>220.66213300009301</v>
      </c>
      <c r="KV104">
        <v>110.784417000017</v>
      </c>
      <c r="KW104">
        <v>120.181776999962</v>
      </c>
      <c r="KX104">
        <v>189.325795999961</v>
      </c>
      <c r="KY104">
        <v>208.10882900003301</v>
      </c>
      <c r="KZ104">
        <v>103.35320999997199</v>
      </c>
      <c r="LA104">
        <v>112.76708300004201</v>
      </c>
      <c r="LB104">
        <v>132.73963900003599</v>
      </c>
      <c r="LC104">
        <v>114.038697000011</v>
      </c>
      <c r="LD104">
        <v>215.004712000024</v>
      </c>
      <c r="LE104">
        <v>90.680336000048598</v>
      </c>
      <c r="LF104">
        <v>122.910084999981</v>
      </c>
      <c r="LG104">
        <v>120.835155999986</v>
      </c>
      <c r="LH104">
        <v>103.181080000009</v>
      </c>
      <c r="LI104">
        <v>116.564687000006</v>
      </c>
      <c r="LJ104">
        <v>114.638029000023</v>
      </c>
      <c r="LK104">
        <v>162.380322000012</v>
      </c>
      <c r="LL104">
        <v>254.09975000005201</v>
      </c>
      <c r="LM104">
        <v>201.134852000047</v>
      </c>
      <c r="LN104">
        <v>110.706009999965</v>
      </c>
      <c r="LO104">
        <v>157.07972300006099</v>
      </c>
      <c r="LP104">
        <v>101.40618000004901</v>
      </c>
      <c r="LQ104">
        <v>116.565591000021</v>
      </c>
      <c r="LR104">
        <v>98.153407000005203</v>
      </c>
      <c r="LS104">
        <v>140.78611200000199</v>
      </c>
      <c r="LT104">
        <v>137.099357000086</v>
      </c>
      <c r="LU104">
        <v>118.542474000016</v>
      </c>
      <c r="LV104">
        <v>152.98902600002501</v>
      </c>
      <c r="LW104">
        <v>102.015138000017</v>
      </c>
      <c r="LX104">
        <v>118.169748999993</v>
      </c>
      <c r="LY104">
        <v>131.45029600011199</v>
      </c>
      <c r="LZ104">
        <v>122.949158999952</v>
      </c>
      <c r="MA104">
        <v>100.19890800002</v>
      </c>
      <c r="MB104">
        <v>125.297352000023</v>
      </c>
      <c r="MC104">
        <v>160.87597599998099</v>
      </c>
      <c r="MD104">
        <v>112.006868000026</v>
      </c>
      <c r="ME104">
        <v>109.71583700005399</v>
      </c>
      <c r="MF104">
        <v>102.923304999946</v>
      </c>
      <c r="MG104">
        <v>104.498702000012</v>
      </c>
      <c r="MH104">
        <v>158.429405000061</v>
      </c>
      <c r="MI104">
        <v>220.69817200000401</v>
      </c>
      <c r="MJ104">
        <v>100.92234799999299</v>
      </c>
      <c r="MK104">
        <v>107.941316999961</v>
      </c>
      <c r="ML104">
        <v>159.806896999944</v>
      </c>
      <c r="MM104">
        <v>113.680355999968</v>
      </c>
      <c r="MN104">
        <v>103.269419000018</v>
      </c>
      <c r="MO104">
        <v>134.97553900000599</v>
      </c>
      <c r="MP104">
        <v>111.14244700002</v>
      </c>
      <c r="MQ104">
        <v>106.96971400000599</v>
      </c>
      <c r="MR104">
        <v>110.164301999961</v>
      </c>
      <c r="MT104">
        <v>217.429200999904</v>
      </c>
      <c r="MU104">
        <v>287.366241999902</v>
      </c>
      <c r="MV104">
        <v>195.47996899997801</v>
      </c>
      <c r="MW104">
        <v>247.97505400003899</v>
      </c>
      <c r="MX104">
        <v>102.624922999996</v>
      </c>
      <c r="MY104">
        <v>317.77026000013598</v>
      </c>
      <c r="MZ104">
        <v>317.81309599988202</v>
      </c>
      <c r="NA104">
        <v>296.50116499978998</v>
      </c>
      <c r="NB104">
        <v>123.81082400004399</v>
      </c>
      <c r="NC104">
        <v>286.64027199987299</v>
      </c>
      <c r="ND104">
        <v>113.735463000019</v>
      </c>
      <c r="NE104">
        <v>153.60107799991999</v>
      </c>
      <c r="NF104">
        <v>233.222123000072</v>
      </c>
      <c r="NG104">
        <v>163.84637499996501</v>
      </c>
      <c r="NH104">
        <v>144.81794800003999</v>
      </c>
      <c r="NI104">
        <v>125.783830999979</v>
      </c>
      <c r="NJ104">
        <v>118.630604999955</v>
      </c>
      <c r="NK104">
        <v>127.26773099997099</v>
      </c>
      <c r="NL104">
        <v>126.44543399999399</v>
      </c>
      <c r="NM104">
        <v>121.20018699998</v>
      </c>
      <c r="NN104">
        <v>156.321295999922</v>
      </c>
      <c r="NO104">
        <v>102.24563699995601</v>
      </c>
      <c r="NP104">
        <v>126.42856100003701</v>
      </c>
      <c r="NQ104">
        <v>110.04683200002199</v>
      </c>
      <c r="NR104">
        <v>1.66955559999951</v>
      </c>
      <c r="NS104">
        <v>4.2433029000021598</v>
      </c>
      <c r="NT104">
        <v>1.3554700000004201</v>
      </c>
      <c r="NU104">
        <v>1.0398485299992899</v>
      </c>
      <c r="NV104">
        <v>2.5056441099986801</v>
      </c>
      <c r="NW104">
        <v>1.1811281299997101</v>
      </c>
      <c r="NX104">
        <v>1.0331824999993799</v>
      </c>
      <c r="NY104">
        <v>1.0724685999994099</v>
      </c>
      <c r="NZ104">
        <v>1.1600371000004099</v>
      </c>
      <c r="OA104">
        <v>1.10488500000065</v>
      </c>
      <c r="OB104">
        <v>3.80849129999842</v>
      </c>
      <c r="OC104">
        <v>2.2900093999996902</v>
      </c>
      <c r="OD104">
        <v>3.1184328000017598</v>
      </c>
      <c r="OE104">
        <v>1.65619770000012</v>
      </c>
      <c r="OF104">
        <v>3.00580320000154</v>
      </c>
      <c r="OG104">
        <v>5.8178874000004699</v>
      </c>
      <c r="OH104">
        <v>2.3570825999995599</v>
      </c>
      <c r="OI104">
        <v>2.6219583999991301</v>
      </c>
      <c r="OJ104">
        <v>1.4061963000003701</v>
      </c>
      <c r="OK104">
        <v>1.3021398000000799</v>
      </c>
      <c r="OL104">
        <v>1.3959771999998301</v>
      </c>
      <c r="OM104">
        <v>3.2127106400002998</v>
      </c>
      <c r="ON104">
        <v>3.66454330000124</v>
      </c>
      <c r="OO104">
        <v>1.3831207999992301</v>
      </c>
      <c r="OP104">
        <v>2.1437085899997301</v>
      </c>
      <c r="OQ104">
        <v>2.8440667100003298</v>
      </c>
      <c r="OR104">
        <v>2.9280717200017499</v>
      </c>
      <c r="OS104">
        <v>2.6283149000009902</v>
      </c>
      <c r="OT104">
        <v>2.94869317999837</v>
      </c>
      <c r="OU104">
        <v>1.0801740999995699</v>
      </c>
      <c r="OV104">
        <v>1.5354821599994499</v>
      </c>
      <c r="OW104">
        <v>2.4006508700003901</v>
      </c>
      <c r="OX104">
        <v>2.97583808000127</v>
      </c>
      <c r="OY104">
        <v>55.229616890021099</v>
      </c>
      <c r="OZ104">
        <v>2.85106951000125</v>
      </c>
      <c r="PA104">
        <v>10.7652274199936</v>
      </c>
      <c r="PB104">
        <v>2.63828650000141</v>
      </c>
      <c r="PC104">
        <v>3.98029487000167</v>
      </c>
      <c r="PD104">
        <v>3.4171275900007498</v>
      </c>
      <c r="PE104">
        <v>1.8767316499997799</v>
      </c>
      <c r="PF104">
        <v>108.417204000056</v>
      </c>
      <c r="PG104">
        <v>93.255342000047705</v>
      </c>
      <c r="PH104">
        <v>4.1159023000000197</v>
      </c>
      <c r="PI104">
        <v>6.4046694999997298</v>
      </c>
      <c r="PJ104">
        <v>4.3603166999964698</v>
      </c>
      <c r="PK104">
        <v>1.15987549999954</v>
      </c>
      <c r="PL104">
        <v>1.2148214400003801</v>
      </c>
      <c r="PM104">
        <v>1.2559149000007901</v>
      </c>
      <c r="PN104">
        <v>1.5355403400008101</v>
      </c>
      <c r="PO104">
        <v>1.56724931999997</v>
      </c>
      <c r="PP104">
        <v>1.6313739500001201</v>
      </c>
      <c r="PQ104">
        <v>1.7115050100001099</v>
      </c>
      <c r="PR104">
        <v>1.37813131000075</v>
      </c>
      <c r="PS104">
        <v>1.74293419999958</v>
      </c>
      <c r="PT104">
        <v>2.0002766399993601</v>
      </c>
      <c r="PU104">
        <v>3.3357513400005701</v>
      </c>
      <c r="PV104">
        <v>8.4999434299970709</v>
      </c>
      <c r="PW104">
        <v>221.381083300104</v>
      </c>
      <c r="PX104">
        <v>2.16860900000029</v>
      </c>
      <c r="PY104">
        <v>166.33109940006401</v>
      </c>
      <c r="PZ104">
        <v>1.81121580000035</v>
      </c>
      <c r="QA104">
        <v>1.6714052000006601</v>
      </c>
      <c r="QB104">
        <v>103.316986400052</v>
      </c>
      <c r="QC104">
        <v>2.1036600000006702</v>
      </c>
      <c r="QD104">
        <v>43838.374379575303</v>
      </c>
      <c r="QE104">
        <v>2.6299354000002499</v>
      </c>
      <c r="QF104">
        <v>2.3017684199985502</v>
      </c>
      <c r="QG104">
        <v>230.94890795997301</v>
      </c>
      <c r="QH104">
        <v>131.247820839984</v>
      </c>
      <c r="QI104">
        <v>1.0831979800004801</v>
      </c>
      <c r="QJ104">
        <v>1.1069304699995</v>
      </c>
      <c r="QK104">
        <v>1.0421928100004201</v>
      </c>
      <c r="QL104">
        <v>1.0282651399993501</v>
      </c>
      <c r="QM104">
        <v>15.624219730001601</v>
      </c>
      <c r="QN104">
        <v>1.5454961100003901</v>
      </c>
      <c r="QP104">
        <v>1.4550414999994199</v>
      </c>
      <c r="QQ104">
        <v>1.3467187999995101</v>
      </c>
      <c r="QR104">
        <v>1.1252960000001599</v>
      </c>
      <c r="QS104">
        <v>1.71574650000002</v>
      </c>
      <c r="QT104">
        <v>1.36776199999986</v>
      </c>
      <c r="QU104">
        <v>115.891764000058</v>
      </c>
      <c r="QV104">
        <v>102.41799700004</v>
      </c>
      <c r="QW104">
        <v>189.71490100002799</v>
      </c>
      <c r="QX104">
        <v>113.856108000036</v>
      </c>
      <c r="QY104">
        <v>108.072404999984</v>
      </c>
      <c r="QZ104">
        <v>104.99718800000799</v>
      </c>
      <c r="RA104">
        <v>104.272986999946</v>
      </c>
      <c r="RB104">
        <v>1.3870654200000001</v>
      </c>
      <c r="RC104">
        <v>2.6180997000010402</v>
      </c>
      <c r="RD104">
        <v>147.051676000003</v>
      </c>
      <c r="RE104">
        <v>107.034187000012</v>
      </c>
      <c r="RF104">
        <v>112.171146000037</v>
      </c>
      <c r="RG104">
        <v>122.298397999955</v>
      </c>
      <c r="RH104">
        <v>150.71501299995001</v>
      </c>
      <c r="RI104">
        <v>241.600064000115</v>
      </c>
      <c r="RJ104">
        <v>99.595932999975005</v>
      </c>
      <c r="RL104">
        <v>278.83441000012698</v>
      </c>
      <c r="RM104">
        <v>54.035573999979498</v>
      </c>
      <c r="RN104">
        <v>268.881432999857</v>
      </c>
      <c r="RO104">
        <v>168.77272000000801</v>
      </c>
      <c r="RP104">
        <v>220.175570999971</v>
      </c>
      <c r="RQ104">
        <v>104.66179799998601</v>
      </c>
      <c r="RR104">
        <v>377.78688600007399</v>
      </c>
      <c r="RS104">
        <v>194.54194599995401</v>
      </c>
      <c r="RT104">
        <v>110.822041000007</v>
      </c>
      <c r="RU104">
        <v>186.19499200000399</v>
      </c>
      <c r="RV104">
        <v>328.12147699995</v>
      </c>
      <c r="RW104">
        <v>62.647164000023601</v>
      </c>
      <c r="RX104">
        <v>372.40319299977301</v>
      </c>
      <c r="RY104">
        <v>200.36996000004001</v>
      </c>
      <c r="RZ104">
        <v>539.928278000094</v>
      </c>
      <c r="SA104">
        <v>581.23198399972205</v>
      </c>
      <c r="SB104">
        <v>291.90760400006502</v>
      </c>
      <c r="SC104">
        <v>104.08942600002</v>
      </c>
      <c r="SD104">
        <v>199.84330100007401</v>
      </c>
      <c r="SE104">
        <v>349.71881800005201</v>
      </c>
      <c r="SF104">
        <v>251.006734000053</v>
      </c>
      <c r="SG104">
        <v>694.69350299984205</v>
      </c>
      <c r="SH104">
        <v>113.358434999944</v>
      </c>
      <c r="SI104">
        <v>104.806250000023</v>
      </c>
      <c r="SJ104">
        <v>7899.2832159995996</v>
      </c>
      <c r="SK104">
        <v>64.883083999971902</v>
      </c>
      <c r="SL104">
        <v>151.10601700004199</v>
      </c>
      <c r="SM104">
        <v>284.932457000017</v>
      </c>
      <c r="SN104">
        <v>340.07446900010098</v>
      </c>
      <c r="SO104">
        <v>201.240817999933</v>
      </c>
      <c r="SP104">
        <v>562.60855400003504</v>
      </c>
      <c r="SQ104">
        <v>201.40351599990399</v>
      </c>
      <c r="SR104">
        <v>53.696621000010097</v>
      </c>
      <c r="SS104">
        <v>48.025421000027599</v>
      </c>
      <c r="ST104">
        <v>195.90574400010499</v>
      </c>
      <c r="SU104">
        <v>190.961994000012</v>
      </c>
      <c r="SV104">
        <v>198.09819700010101</v>
      </c>
      <c r="SW104">
        <v>166.772679999936</v>
      </c>
      <c r="SX104">
        <v>205.68137399992</v>
      </c>
      <c r="SY104">
        <v>191.95084799989101</v>
      </c>
      <c r="SZ104">
        <v>126.043831999996</v>
      </c>
      <c r="TA104">
        <v>151.57466599997099</v>
      </c>
      <c r="TB104">
        <v>104.542420999962</v>
      </c>
      <c r="TC104">
        <v>155.743449999951</v>
      </c>
      <c r="TD104">
        <v>144.45884400000801</v>
      </c>
      <c r="TE104">
        <v>442.45476400014002</v>
      </c>
      <c r="TF104">
        <v>118.276108999969</v>
      </c>
      <c r="TG104">
        <v>126.965476999991</v>
      </c>
      <c r="TH104">
        <v>478.35367200011399</v>
      </c>
      <c r="TI104">
        <v>90.035906999953994</v>
      </c>
      <c r="TJ104">
        <v>318.02469399990503</v>
      </c>
      <c r="TK104">
        <v>164.43365900008899</v>
      </c>
      <c r="TL104">
        <v>439.36716300016298</v>
      </c>
      <c r="TM104">
        <v>510.50062499987001</v>
      </c>
      <c r="TN104">
        <v>199.07193699991299</v>
      </c>
      <c r="TO104">
        <v>511.29349299985898</v>
      </c>
      <c r="TP104">
        <v>216.96991300000801</v>
      </c>
      <c r="TQ104">
        <v>511.11346099991403</v>
      </c>
      <c r="TR104">
        <v>511.04638999979898</v>
      </c>
      <c r="TS104">
        <v>208.979643000057</v>
      </c>
      <c r="TT104">
        <v>163.247573999921</v>
      </c>
      <c r="TV104">
        <v>106.624382999958</v>
      </c>
      <c r="TW104">
        <v>372.96745100011998</v>
      </c>
      <c r="TX104">
        <v>136.17674400005501</v>
      </c>
      <c r="TY104">
        <v>115.208436000044</v>
      </c>
      <c r="TZ104">
        <v>433.63967399997603</v>
      </c>
      <c r="UA104">
        <v>157.080863999901</v>
      </c>
      <c r="UB104">
        <v>133.22353599988901</v>
      </c>
      <c r="UC104">
        <v>116.406760000042</v>
      </c>
      <c r="UD104">
        <v>110.635928999982</v>
      </c>
      <c r="UE104">
        <v>136.40685899998101</v>
      </c>
      <c r="UF104">
        <v>112.077831999981</v>
      </c>
      <c r="UG104">
        <v>129.35452400008199</v>
      </c>
      <c r="UH104">
        <v>135.067439999897</v>
      </c>
      <c r="UI104">
        <v>117.28835199994499</v>
      </c>
      <c r="UJ104">
        <v>111.326715999981</v>
      </c>
      <c r="UK104">
        <v>134.896779000061</v>
      </c>
      <c r="UL104">
        <v>151.992579000071</v>
      </c>
      <c r="UM104">
        <v>103.794822999975</v>
      </c>
      <c r="UN104">
        <v>142.68009599996699</v>
      </c>
      <c r="UO104">
        <v>189.23009800002899</v>
      </c>
      <c r="UP104">
        <v>183.393408000004</v>
      </c>
      <c r="UQ104">
        <v>97.664198999991598</v>
      </c>
      <c r="UR104">
        <v>111.663992000045</v>
      </c>
      <c r="US104">
        <v>347.20990800019399</v>
      </c>
      <c r="UT104">
        <v>346.48965100012703</v>
      </c>
      <c r="UU104">
        <v>1918.3192790001599</v>
      </c>
      <c r="UV104">
        <v>139.03569000004799</v>
      </c>
      <c r="UW104">
        <v>464.74794400017697</v>
      </c>
      <c r="UX104">
        <v>110.227212999947</v>
      </c>
      <c r="UY104">
        <v>60.532409999985198</v>
      </c>
      <c r="UZ104">
        <v>13.685184000001801</v>
      </c>
      <c r="VA104">
        <v>160.456749999896</v>
      </c>
      <c r="VB104">
        <v>116.50367799995</v>
      </c>
      <c r="VC104">
        <v>109.685602999991</v>
      </c>
      <c r="VD104">
        <v>121.266087000025</v>
      </c>
      <c r="VE104">
        <v>109.211505000014</v>
      </c>
      <c r="VF104">
        <v>145.29816000000599</v>
      </c>
      <c r="VG104">
        <v>147.42121100006599</v>
      </c>
      <c r="VH104">
        <v>115.780819999985</v>
      </c>
      <c r="VI104">
        <v>108.16987600002901</v>
      </c>
      <c r="VJ104">
        <v>118.922962000011</v>
      </c>
      <c r="VK104">
        <v>117.256316000014</v>
      </c>
      <c r="VL104">
        <v>106.516952999984</v>
      </c>
      <c r="VM104">
        <v>110.35644500004101</v>
      </c>
      <c r="VN104">
        <v>216.10632200003599</v>
      </c>
      <c r="VO104">
        <v>107.443540000007</v>
      </c>
      <c r="VP104">
        <v>292.81954499986</v>
      </c>
      <c r="VQ104">
        <v>194.738070999971</v>
      </c>
      <c r="VR104">
        <v>114.081801999942</v>
      </c>
      <c r="VS104">
        <v>108.19949399994201</v>
      </c>
      <c r="VT104">
        <v>124.33388399996301</v>
      </c>
      <c r="VU104">
        <v>170.57378199999201</v>
      </c>
      <c r="VV104">
        <v>210.44297900004301</v>
      </c>
      <c r="VW104">
        <v>171.293782999972</v>
      </c>
      <c r="VX104">
        <v>148.580153000075</v>
      </c>
      <c r="VY104">
        <v>108.867026999942</v>
      </c>
      <c r="VZ104">
        <v>112.908330000006</v>
      </c>
      <c r="WA104">
        <v>105.837742000003</v>
      </c>
      <c r="WB104">
        <v>291.58615500014298</v>
      </c>
      <c r="WC104">
        <v>186.79093199991601</v>
      </c>
      <c r="WD104">
        <v>206.46991300000801</v>
      </c>
      <c r="WE104">
        <v>107.186578999972</v>
      </c>
      <c r="WF104">
        <v>105.99595100001901</v>
      </c>
      <c r="WG104">
        <v>122.874205</v>
      </c>
      <c r="WH104">
        <v>111.706110000028</v>
      </c>
      <c r="WI104">
        <v>124.02609599998701</v>
      </c>
      <c r="WJ104">
        <v>29.733416000002801</v>
      </c>
      <c r="WK104">
        <v>113.65702899999501</v>
      </c>
      <c r="WL104">
        <v>105.27987700002301</v>
      </c>
      <c r="WM104">
        <v>225.26434300001699</v>
      </c>
      <c r="WN104">
        <v>288.96638400014501</v>
      </c>
      <c r="WO104">
        <v>355.68571500014502</v>
      </c>
      <c r="WP104">
        <v>223.73280199989699</v>
      </c>
      <c r="WQ104">
        <v>223.96236500004301</v>
      </c>
      <c r="WR104">
        <v>282.44004199979798</v>
      </c>
      <c r="WS104">
        <v>246.825469000032</v>
      </c>
      <c r="WT104">
        <v>470.92310999985801</v>
      </c>
      <c r="WU104">
        <v>477.794391000178</v>
      </c>
      <c r="WV104">
        <v>743.44016799982603</v>
      </c>
      <c r="WW104">
        <v>133.19099100003999</v>
      </c>
      <c r="WX104">
        <v>311.04367899987801</v>
      </c>
      <c r="WY104">
        <v>151.214537000051</v>
      </c>
      <c r="WZ104">
        <v>261.92482700012602</v>
      </c>
      <c r="XA104">
        <v>93.385418000049</v>
      </c>
      <c r="XB104">
        <v>202.73860400007101</v>
      </c>
      <c r="XC104">
        <v>94.544892000034494</v>
      </c>
      <c r="XD104">
        <v>479.533478000201</v>
      </c>
      <c r="XE104">
        <v>159.82184499991101</v>
      </c>
      <c r="XF104">
        <v>243.07203899999101</v>
      </c>
      <c r="XG104">
        <v>100.74250299995801</v>
      </c>
      <c r="XH104">
        <v>206.50747799989799</v>
      </c>
      <c r="XI104">
        <v>101.250165999983</v>
      </c>
      <c r="XJ104">
        <v>214.60526200011401</v>
      </c>
      <c r="XK104">
        <v>51.341110999987002</v>
      </c>
      <c r="XL104">
        <v>1.4461580700008201</v>
      </c>
      <c r="XM104">
        <v>5.7955043199981402</v>
      </c>
      <c r="XN104">
        <v>1.24986924999939</v>
      </c>
      <c r="XO104">
        <v>1.8100145699991099</v>
      </c>
      <c r="XP104">
        <v>1.7527827199992301</v>
      </c>
      <c r="XQ104">
        <v>19.740164999995599</v>
      </c>
      <c r="XR104">
        <v>1.2261961200001701</v>
      </c>
      <c r="XS104">
        <v>1.2622693400007801</v>
      </c>
      <c r="XT104">
        <v>2.3521678600009199</v>
      </c>
      <c r="XU104">
        <v>2.2218751899999898</v>
      </c>
      <c r="XV104">
        <v>2.8449241000016601</v>
      </c>
      <c r="XW104">
        <v>3.20066990000123</v>
      </c>
      <c r="XX104">
        <v>3.3003319999988898</v>
      </c>
      <c r="XY104">
        <v>3.3517290000018001</v>
      </c>
      <c r="XZ104">
        <v>1.1895153000004901</v>
      </c>
      <c r="YA104">
        <v>9.86964619999344</v>
      </c>
      <c r="YB104">
        <v>1.0148293000002</v>
      </c>
      <c r="YC104">
        <v>1.1685078999998999</v>
      </c>
      <c r="YD104">
        <v>1.1882411000005999</v>
      </c>
      <c r="YE104">
        <v>4.72191359999852</v>
      </c>
      <c r="YF104">
        <v>1.1691274999993799</v>
      </c>
      <c r="YG104">
        <v>0.94207533000008004</v>
      </c>
      <c r="YH104">
        <v>1604.22012349032</v>
      </c>
      <c r="YI104">
        <v>114.39806989999499</v>
      </c>
      <c r="YJ104">
        <v>304.48749099997798</v>
      </c>
      <c r="YK104">
        <v>3.0446976300008801</v>
      </c>
      <c r="YL104">
        <v>1.4507123000002999</v>
      </c>
      <c r="YM104">
        <v>2369273.93432236</v>
      </c>
      <c r="YN104">
        <v>1.2810828700003201</v>
      </c>
      <c r="YO104">
        <v>1.2651639399991801</v>
      </c>
      <c r="YP104">
        <v>1.87721360000069</v>
      </c>
      <c r="YQ104">
        <v>172.27324300003201</v>
      </c>
      <c r="YR104">
        <v>145.12907560006701</v>
      </c>
      <c r="YS104">
        <v>6.6330392000018001</v>
      </c>
      <c r="YT104">
        <v>7.8860216000030103</v>
      </c>
      <c r="YU104">
        <v>378.68272260017699</v>
      </c>
      <c r="YV104">
        <v>229.333614500007</v>
      </c>
      <c r="YW104">
        <v>1.37843439999961</v>
      </c>
      <c r="YX104">
        <v>1.43116709999958</v>
      </c>
      <c r="YY104">
        <v>1.2152103000007599</v>
      </c>
      <c r="YZ104">
        <v>4.1764225500010097</v>
      </c>
      <c r="ZA104">
        <v>1.32902920000015</v>
      </c>
      <c r="ZB104">
        <v>4.2135776799987097</v>
      </c>
      <c r="ZC104">
        <v>1.1202503500007901</v>
      </c>
      <c r="ZD104">
        <v>1.1282859000002601</v>
      </c>
    </row>
    <row r="105" spans="1:680" x14ac:dyDescent="0.25">
      <c r="A105" s="40">
        <v>44211</v>
      </c>
      <c r="B105" s="6">
        <v>2.07578366999951</v>
      </c>
      <c r="C105" s="6">
        <v>1.84713061000002</v>
      </c>
      <c r="D105">
        <v>1.0041092899991799</v>
      </c>
      <c r="E105">
        <v>1.7602127900008799</v>
      </c>
      <c r="F105">
        <v>1.08421423000073</v>
      </c>
      <c r="G105">
        <v>1.11042430000089</v>
      </c>
      <c r="H105">
        <v>1.0704127000008199</v>
      </c>
      <c r="I105">
        <v>3.04989470000146</v>
      </c>
      <c r="J105">
        <v>1.12536670000009</v>
      </c>
      <c r="K105">
        <v>2.4034777000015302</v>
      </c>
      <c r="L105">
        <v>2.6680339999984399</v>
      </c>
      <c r="M105">
        <v>1.7043563999996001</v>
      </c>
      <c r="N105">
        <v>2.5954992000006301</v>
      </c>
      <c r="O105">
        <v>2.5295312700000099</v>
      </c>
      <c r="P105">
        <v>3.1138559399987602</v>
      </c>
      <c r="Q105">
        <v>0.99707600999954604</v>
      </c>
      <c r="R105">
        <v>2.83834019999995</v>
      </c>
      <c r="S105">
        <v>3.0199856399995002</v>
      </c>
      <c r="T105">
        <v>3.55697972000053</v>
      </c>
      <c r="U105">
        <v>1.1920325999999499</v>
      </c>
      <c r="V105">
        <v>1.62315196999953</v>
      </c>
      <c r="W105">
        <v>2.7645953065984901</v>
      </c>
      <c r="X105">
        <v>2.1754209200007599</v>
      </c>
      <c r="Y105">
        <v>3.4132054000001499</v>
      </c>
      <c r="Z105">
        <v>1.1130031400007301</v>
      </c>
      <c r="AA105">
        <v>1.28885574999913</v>
      </c>
      <c r="AB105">
        <v>1.1140558400002201</v>
      </c>
      <c r="AC105">
        <v>11.5105101999943</v>
      </c>
      <c r="AD105">
        <v>25.1548365800118</v>
      </c>
      <c r="AE105">
        <v>1.0881920100000599</v>
      </c>
      <c r="AF105">
        <v>73.339841310051298</v>
      </c>
      <c r="AG105">
        <v>10.1656295400026</v>
      </c>
      <c r="AH105">
        <v>1.8907159800001001</v>
      </c>
      <c r="AI105">
        <v>1.1174794399994401</v>
      </c>
      <c r="AJ105">
        <v>2.6886530000010702</v>
      </c>
      <c r="AK105">
        <v>2.4626733000004601</v>
      </c>
      <c r="AL105">
        <v>1.53420743999959</v>
      </c>
      <c r="AM105">
        <v>1.75243819999923</v>
      </c>
      <c r="AN105">
        <v>983.66527254972596</v>
      </c>
      <c r="AO105">
        <v>235.43336626002599</v>
      </c>
      <c r="AP105">
        <v>177.21958236000501</v>
      </c>
      <c r="AQ105">
        <v>14.2075214999932</v>
      </c>
      <c r="AR105">
        <v>1.5269953700008001</v>
      </c>
      <c r="AS105">
        <v>1.2936277699991501</v>
      </c>
      <c r="AT105">
        <v>1.5167932200001799</v>
      </c>
      <c r="AU105">
        <v>4.0508820500035698</v>
      </c>
      <c r="AV105">
        <v>3.2734055000000799</v>
      </c>
      <c r="AW105">
        <v>1.4488197699993199</v>
      </c>
      <c r="AX105">
        <v>12.9506753799942</v>
      </c>
      <c r="AY105">
        <v>1.4798008399993701</v>
      </c>
      <c r="AZ105">
        <v>7.1665980999969197</v>
      </c>
      <c r="BA105">
        <v>1.58006749999913</v>
      </c>
      <c r="BB105">
        <v>4.299270290001</v>
      </c>
      <c r="BC105">
        <v>2.5844344899996901</v>
      </c>
      <c r="BD105">
        <v>0.96522484999968605</v>
      </c>
      <c r="BE105">
        <v>1.7373962000001499</v>
      </c>
      <c r="BF105">
        <v>2.0672190000004802</v>
      </c>
      <c r="BG105">
        <v>2.3749357000015201</v>
      </c>
      <c r="BH105">
        <v>2.5871162000003101</v>
      </c>
      <c r="BI105">
        <v>1.70033549999971</v>
      </c>
      <c r="BJ105">
        <v>111.25267539999901</v>
      </c>
      <c r="BK105">
        <v>1.11136289999922</v>
      </c>
      <c r="BL105">
        <v>3.5633122600011098</v>
      </c>
      <c r="BM105">
        <v>1.87725230000069</v>
      </c>
      <c r="BN105">
        <v>1.6141191999995499</v>
      </c>
      <c r="BO105">
        <v>1.1071011999993099</v>
      </c>
      <c r="BP105">
        <v>1.06583789999968</v>
      </c>
      <c r="BQ105">
        <v>2.01080079999883</v>
      </c>
      <c r="BR105">
        <v>2.0895382000017002</v>
      </c>
      <c r="BS105">
        <v>2.2516762000013801</v>
      </c>
      <c r="BT105">
        <v>1.05056429999968</v>
      </c>
      <c r="BU105">
        <v>1.4912944000007</v>
      </c>
      <c r="BV105">
        <v>1.8393644000006999</v>
      </c>
      <c r="BW105">
        <v>7.6063872000013397</v>
      </c>
      <c r="BX105">
        <v>4.99867909999739</v>
      </c>
      <c r="BY105">
        <v>3.0745739999983899</v>
      </c>
      <c r="BZ105">
        <v>101.94462085003001</v>
      </c>
      <c r="CA105">
        <v>9.2630174999940191</v>
      </c>
      <c r="CB105">
        <v>1.1092831000005401</v>
      </c>
      <c r="CC105">
        <v>23.777785000013001</v>
      </c>
      <c r="CD105">
        <v>4.7307710000022798</v>
      </c>
      <c r="CE105">
        <v>9.4871351000037993</v>
      </c>
      <c r="CF105">
        <v>2.7299916000010902</v>
      </c>
      <c r="CG105">
        <v>37.971846800006503</v>
      </c>
      <c r="CH105">
        <v>1.0639974000005199</v>
      </c>
      <c r="CI105">
        <v>2.0290353999989699</v>
      </c>
      <c r="CJ105">
        <v>6.1679614000022402</v>
      </c>
      <c r="CK105">
        <v>4.7695604999971701</v>
      </c>
      <c r="CL105">
        <v>2.4634493000012299</v>
      </c>
      <c r="CM105">
        <v>3.1030355000002601</v>
      </c>
      <c r="CN105">
        <v>31.410505000007099</v>
      </c>
      <c r="CO105">
        <v>1.2244370999997001</v>
      </c>
      <c r="CP105">
        <v>1.6216863999998199</v>
      </c>
      <c r="CQ105">
        <v>1.2862547000004301</v>
      </c>
      <c r="CR105">
        <v>1.27417699999933</v>
      </c>
      <c r="CS105">
        <v>1.2730116999991901</v>
      </c>
      <c r="CT105">
        <v>12.118397199999899</v>
      </c>
      <c r="CU105">
        <v>130.60630399989901</v>
      </c>
      <c r="CV105">
        <v>14.038242900001899</v>
      </c>
      <c r="CW105">
        <v>24.841507000004601</v>
      </c>
      <c r="CX105">
        <v>79.335737999994294</v>
      </c>
      <c r="CY105">
        <v>18.8892700000142</v>
      </c>
      <c r="CZ105">
        <v>143.42807899997601</v>
      </c>
      <c r="DA105">
        <v>10.6915458000003</v>
      </c>
      <c r="DB105">
        <v>10.2074262999959</v>
      </c>
      <c r="DC105">
        <v>22.601286999997701</v>
      </c>
      <c r="DD105">
        <v>2.6673970800002298</v>
      </c>
      <c r="DE105">
        <v>1.5294674899996601</v>
      </c>
      <c r="DF105">
        <v>1.35007700999995</v>
      </c>
      <c r="DG105">
        <v>1.16380242000014</v>
      </c>
      <c r="DH105">
        <v>3.2025711999995101</v>
      </c>
      <c r="DI105">
        <v>7895.0792428702098</v>
      </c>
      <c r="DJ105">
        <v>1.29790184999911</v>
      </c>
      <c r="DK105">
        <v>2.52686831000028</v>
      </c>
      <c r="DL105">
        <v>27.974411380011599</v>
      </c>
      <c r="DM105">
        <v>2.2392227599993899</v>
      </c>
      <c r="DN105">
        <v>8.5804775599972292</v>
      </c>
      <c r="DO105">
        <v>2.81187709000005</v>
      </c>
      <c r="DP105">
        <v>3.0238296800016502</v>
      </c>
      <c r="DQ105">
        <v>1.27940603999923</v>
      </c>
      <c r="DR105">
        <v>10.997871059997101</v>
      </c>
      <c r="DS105">
        <v>1.21320870000091</v>
      </c>
      <c r="DT105">
        <v>1.30686697999954</v>
      </c>
      <c r="DU105">
        <v>3.7685546700013202</v>
      </c>
      <c r="DV105">
        <v>3.7008857000000699</v>
      </c>
      <c r="DW105">
        <v>3.54820576999919</v>
      </c>
      <c r="DX105">
        <v>1.4094012700006699</v>
      </c>
      <c r="DY105">
        <v>125.996017000056</v>
      </c>
      <c r="DZ105">
        <v>1.41103877000023</v>
      </c>
      <c r="EA105">
        <v>1.8553758899997801</v>
      </c>
      <c r="EB105">
        <v>1.1338894799992001</v>
      </c>
      <c r="EC105">
        <v>1.1299395999994899</v>
      </c>
      <c r="ED105">
        <v>1.05575789999966</v>
      </c>
      <c r="EE105">
        <v>2.9265968500003501</v>
      </c>
      <c r="EF105">
        <v>1.3745723499996501</v>
      </c>
      <c r="EG105">
        <v>2.4978034999985499</v>
      </c>
      <c r="EH105">
        <v>1.4696879999992201</v>
      </c>
      <c r="EI105">
        <v>1.76973397000074</v>
      </c>
      <c r="EJ105">
        <v>1.9020968000004399</v>
      </c>
      <c r="EK105">
        <v>3.24353310000151</v>
      </c>
      <c r="EL105">
        <v>6.0896663000021398</v>
      </c>
      <c r="EM105">
        <v>29.570362800004698</v>
      </c>
      <c r="EN105">
        <v>1.60343595999984</v>
      </c>
      <c r="EO105">
        <v>1.3587177000008499</v>
      </c>
      <c r="EP105">
        <v>1.0860829100001901</v>
      </c>
      <c r="EQ105">
        <v>1.0865609199991</v>
      </c>
      <c r="ER105">
        <v>1.3359116299998299</v>
      </c>
      <c r="ES105">
        <v>1.0630047899994699</v>
      </c>
      <c r="ET105">
        <v>1.6190636699993799</v>
      </c>
      <c r="EU105">
        <v>3.0261483399990499</v>
      </c>
      <c r="EV105">
        <v>1.1367465500006799</v>
      </c>
      <c r="EW105">
        <v>1.0206467700008901</v>
      </c>
      <c r="EX105">
        <v>114.501336000045</v>
      </c>
      <c r="EY105">
        <v>6.8262367799980002</v>
      </c>
      <c r="EZ105">
        <v>3.4464287000009799</v>
      </c>
      <c r="FA105">
        <v>1.23002244999952</v>
      </c>
      <c r="FC105">
        <v>203.670724800089</v>
      </c>
      <c r="FD105">
        <v>10574.107188642</v>
      </c>
      <c r="FE105">
        <v>106.407709800056</v>
      </c>
      <c r="FF105">
        <v>1.1130732700003101</v>
      </c>
      <c r="FG105">
        <v>4346.05547811836</v>
      </c>
      <c r="FH105">
        <v>1.0367745999992599</v>
      </c>
      <c r="FI105">
        <v>1.1175275200002901</v>
      </c>
      <c r="FJ105">
        <v>1.25643619000039</v>
      </c>
      <c r="FK105">
        <v>23.1430311599979</v>
      </c>
      <c r="FL105">
        <v>1.3940965999991</v>
      </c>
      <c r="FM105">
        <v>2.2188056000013598</v>
      </c>
      <c r="FN105">
        <v>1.9120540000003501</v>
      </c>
      <c r="FO105">
        <v>1.1956929999996599</v>
      </c>
      <c r="FP105">
        <v>3.3536118000010902</v>
      </c>
      <c r="FQ105">
        <v>1.67341635999946</v>
      </c>
      <c r="FR105">
        <v>1.20807482000055</v>
      </c>
      <c r="FS105">
        <v>1.1632361600004499</v>
      </c>
      <c r="FT105">
        <v>2.06272058999821</v>
      </c>
      <c r="FU105">
        <v>2.0211839399998999</v>
      </c>
      <c r="FV105">
        <v>1.0425466300002899</v>
      </c>
      <c r="FW105">
        <v>1.3969359599996101</v>
      </c>
      <c r="FX105">
        <v>1.12713059999987</v>
      </c>
      <c r="FY105">
        <v>1.3110702800004199</v>
      </c>
      <c r="FZ105">
        <v>1.07254828000077</v>
      </c>
      <c r="GA105">
        <v>3.8156138400008799</v>
      </c>
      <c r="GB105">
        <v>1.23207759999968</v>
      </c>
      <c r="GC105">
        <v>345.14130603987701</v>
      </c>
      <c r="GD105">
        <v>102.819711199962</v>
      </c>
      <c r="GE105">
        <v>182.73926690011299</v>
      </c>
      <c r="GF105">
        <v>293.92051179986402</v>
      </c>
      <c r="GG105">
        <v>280.348402199801</v>
      </c>
      <c r="GH105">
        <v>133.71229619998499</v>
      </c>
      <c r="GI105">
        <v>281.42207300011103</v>
      </c>
      <c r="GJ105">
        <v>112.508496899973</v>
      </c>
      <c r="GK105">
        <v>216.338315699948</v>
      </c>
      <c r="GL105">
        <v>1.09035530000074</v>
      </c>
      <c r="GM105">
        <v>2.29041420000067</v>
      </c>
      <c r="GN105">
        <v>1.4859316000001901</v>
      </c>
      <c r="GO105">
        <v>7.3116137999968496</v>
      </c>
      <c r="GP105">
        <v>2.9419043999987502</v>
      </c>
      <c r="GQ105">
        <v>1.1248663999995201</v>
      </c>
      <c r="GR105">
        <v>2.2416219000006099</v>
      </c>
      <c r="GS105">
        <v>4.5245130999974199</v>
      </c>
      <c r="GT105">
        <v>2.1303966000013999</v>
      </c>
      <c r="GU105">
        <v>2.9806387999997201</v>
      </c>
      <c r="GV105">
        <v>12.0705392999953</v>
      </c>
      <c r="GW105">
        <v>1.39709299999959</v>
      </c>
      <c r="GX105">
        <v>8.3046563999960199</v>
      </c>
      <c r="GY105">
        <v>4.1209296000015501</v>
      </c>
      <c r="GZ105">
        <v>1.0158902000002901</v>
      </c>
      <c r="HA105">
        <v>2.3532988000006299</v>
      </c>
      <c r="HB105">
        <v>0.98318589999962602</v>
      </c>
      <c r="HC105">
        <v>5.3310832999995901</v>
      </c>
      <c r="HD105">
        <v>1.38034100000004</v>
      </c>
      <c r="HE105">
        <v>154.291879999917</v>
      </c>
      <c r="HF105">
        <v>3.58594010000161</v>
      </c>
      <c r="HG105">
        <v>1.0125466999998001</v>
      </c>
      <c r="HH105">
        <v>2.3603718999984298</v>
      </c>
      <c r="HI105">
        <v>5.8914523999992499</v>
      </c>
      <c r="HJ105">
        <v>1.10305130000052</v>
      </c>
      <c r="HK105">
        <v>4.3553350000002</v>
      </c>
      <c r="HL105">
        <v>155.389712889912</v>
      </c>
      <c r="HM105">
        <v>4.1827051900036203</v>
      </c>
      <c r="HN105">
        <v>74.5467817799654</v>
      </c>
      <c r="HO105">
        <v>1065.7835601102599</v>
      </c>
      <c r="HP105">
        <v>1.1403082199995001</v>
      </c>
      <c r="HQ105">
        <v>1.15256702000079</v>
      </c>
      <c r="HR105">
        <v>117.833949350053</v>
      </c>
      <c r="HS105">
        <v>184.823485600064</v>
      </c>
      <c r="HT105">
        <v>130.17163907992699</v>
      </c>
      <c r="HU105">
        <v>154.63573610992199</v>
      </c>
      <c r="HV105">
        <v>155.98014023993201</v>
      </c>
      <c r="HW105">
        <v>403.87252746010199</v>
      </c>
      <c r="HX105">
        <v>121.053338079946</v>
      </c>
      <c r="HY105">
        <v>134.71194267994699</v>
      </c>
      <c r="HZ105">
        <v>110.10128103999899</v>
      </c>
      <c r="IA105">
        <v>1.09818959999939</v>
      </c>
      <c r="IB105">
        <v>1.1092281000001101</v>
      </c>
      <c r="IC105">
        <v>1.16840889999912</v>
      </c>
      <c r="ID105">
        <v>1.2419050999997101</v>
      </c>
      <c r="IE105">
        <v>1.0139510000008201</v>
      </c>
      <c r="IF105">
        <v>1.3924674000009001</v>
      </c>
      <c r="IG105">
        <v>1.8074808000001199</v>
      </c>
      <c r="IH105">
        <v>1.3613268999997701</v>
      </c>
      <c r="II105">
        <v>1.36430230000042</v>
      </c>
      <c r="IJ105">
        <v>1.03667580000001</v>
      </c>
      <c r="IK105">
        <v>1.0965823999995301</v>
      </c>
      <c r="IL105">
        <v>1.11806070000057</v>
      </c>
      <c r="IM105">
        <v>1.16974010000013</v>
      </c>
      <c r="IN105">
        <v>1.02861370000028</v>
      </c>
      <c r="IO105">
        <v>1.02452509999966</v>
      </c>
      <c r="IP105">
        <v>3.03426319999926</v>
      </c>
      <c r="IQ105">
        <v>1.10487380000086</v>
      </c>
      <c r="IR105">
        <v>1.0139182999992</v>
      </c>
      <c r="IS105">
        <v>1.32251980000001</v>
      </c>
      <c r="IT105">
        <v>1.3528894999999499</v>
      </c>
      <c r="IU105">
        <v>1.1707446000000299</v>
      </c>
      <c r="IV105">
        <v>1.52285979999942</v>
      </c>
      <c r="IW105">
        <v>1.02894080000078</v>
      </c>
      <c r="IX105">
        <v>1.6512019999990999</v>
      </c>
      <c r="IY105">
        <v>1.38662640000075</v>
      </c>
      <c r="IZ105">
        <v>2.0647825999985798</v>
      </c>
      <c r="JA105">
        <v>1.4166227999994601</v>
      </c>
      <c r="JB105">
        <v>1.2729311000002801</v>
      </c>
      <c r="JC105">
        <v>1.1848707000008301</v>
      </c>
      <c r="JD105">
        <v>1.1699074000007399</v>
      </c>
      <c r="JE105">
        <v>1.1683852999994999</v>
      </c>
      <c r="JF105">
        <v>4.2733741999982202</v>
      </c>
      <c r="JG105">
        <v>1.50732679999965</v>
      </c>
      <c r="JH105">
        <v>1.3943080999997599</v>
      </c>
      <c r="JI105">
        <v>1.0157426999994601</v>
      </c>
      <c r="JJ105">
        <v>5.78133469999739</v>
      </c>
      <c r="JK105">
        <v>1.57888930000081</v>
      </c>
      <c r="JL105">
        <v>1.5766548999999901</v>
      </c>
      <c r="JM105">
        <v>1.8216833999995301</v>
      </c>
      <c r="JN105">
        <v>1.1637238999992401</v>
      </c>
      <c r="JO105">
        <v>2.5733293800003598</v>
      </c>
      <c r="JP105">
        <v>554.65704008005605</v>
      </c>
      <c r="JQ105">
        <v>205.94572066003499</v>
      </c>
      <c r="JR105">
        <v>11.8335979999974</v>
      </c>
      <c r="JS105">
        <v>1.9899972999992299</v>
      </c>
      <c r="JT105">
        <v>1.3202442999991</v>
      </c>
      <c r="JU105">
        <v>6.1866482999976098</v>
      </c>
      <c r="JV105">
        <v>108.014598999987</v>
      </c>
      <c r="JW105">
        <v>0.99887359999957004</v>
      </c>
      <c r="JX105">
        <v>106.88549400004599</v>
      </c>
      <c r="JY105">
        <v>1.0360524799998501</v>
      </c>
      <c r="JZ105">
        <v>1.0566029900000999</v>
      </c>
      <c r="KA105">
        <v>110.955851000035</v>
      </c>
      <c r="KB105">
        <v>80.788176000001798</v>
      </c>
      <c r="KC105">
        <v>101.384617000003</v>
      </c>
      <c r="KD105">
        <v>108.898818999995</v>
      </c>
      <c r="KE105">
        <v>116.46422099997299</v>
      </c>
      <c r="KF105">
        <v>102.057814000058</v>
      </c>
      <c r="KG105">
        <v>119.57348000002099</v>
      </c>
      <c r="KH105">
        <v>108.34644800005501</v>
      </c>
      <c r="KI105">
        <v>183.29907599999601</v>
      </c>
      <c r="KJ105">
        <v>171.64281299989699</v>
      </c>
      <c r="KK105">
        <v>124.155962000019</v>
      </c>
      <c r="KL105">
        <v>105.182495999965</v>
      </c>
      <c r="KM105">
        <v>150.36682699993301</v>
      </c>
      <c r="KN105">
        <v>129.36113300011499</v>
      </c>
      <c r="KO105">
        <v>107.17960499995399</v>
      </c>
      <c r="KP105">
        <v>108.90178800001701</v>
      </c>
      <c r="KQ105">
        <v>181.83987500006299</v>
      </c>
      <c r="KR105">
        <v>292.32471100008098</v>
      </c>
      <c r="KS105">
        <v>134.934370999923</v>
      </c>
      <c r="KT105">
        <v>130.97900899988599</v>
      </c>
      <c r="KU105">
        <v>218.68615099997299</v>
      </c>
      <c r="KV105">
        <v>110.768798999954</v>
      </c>
      <c r="KW105">
        <v>118.689148999983</v>
      </c>
      <c r="KX105">
        <v>187.089150999906</v>
      </c>
      <c r="KY105">
        <v>206.786777999951</v>
      </c>
      <c r="KZ105">
        <v>102.644593999954</v>
      </c>
      <c r="LA105">
        <v>112.40590799995699</v>
      </c>
      <c r="LB105">
        <v>131.38997399993201</v>
      </c>
      <c r="LC105">
        <v>112.96725200000201</v>
      </c>
      <c r="LD105">
        <v>210.95060699991899</v>
      </c>
      <c r="LE105">
        <v>89.130754000041605</v>
      </c>
      <c r="LF105">
        <v>122.547821999993</v>
      </c>
      <c r="LG105">
        <v>119.89642200002</v>
      </c>
      <c r="LH105">
        <v>102.54957799997599</v>
      </c>
      <c r="LI105">
        <v>116.01660500001201</v>
      </c>
      <c r="LJ105">
        <v>113.986677999957</v>
      </c>
      <c r="LK105">
        <v>161.43698800006001</v>
      </c>
      <c r="LL105">
        <v>253.42722599999999</v>
      </c>
      <c r="LM105">
        <v>200.31110200006501</v>
      </c>
      <c r="LN105">
        <v>110.69768300000599</v>
      </c>
      <c r="LO105">
        <v>155.93585900007699</v>
      </c>
      <c r="LP105">
        <v>101.057492000051</v>
      </c>
      <c r="LQ105">
        <v>116.39750399999301</v>
      </c>
      <c r="LR105">
        <v>98.329142999951699</v>
      </c>
      <c r="LS105">
        <v>139.97864399990101</v>
      </c>
      <c r="LT105">
        <v>136.51905000000301</v>
      </c>
      <c r="LU105">
        <v>116.54688499996</v>
      </c>
      <c r="LV105">
        <v>151.712121000048</v>
      </c>
      <c r="LW105">
        <v>101.791837999946</v>
      </c>
      <c r="LX105">
        <v>116.55844199995001</v>
      </c>
      <c r="LY105">
        <v>130.96077900007401</v>
      </c>
      <c r="LZ105">
        <v>122.49095600005199</v>
      </c>
      <c r="MA105">
        <v>100.020632999949</v>
      </c>
      <c r="MB105">
        <v>125.242721999995</v>
      </c>
      <c r="MC105">
        <v>159.36707699997399</v>
      </c>
      <c r="MD105">
        <v>110.430882000015</v>
      </c>
      <c r="ME105">
        <v>107.775142999948</v>
      </c>
      <c r="MF105">
        <v>102.700828999979</v>
      </c>
      <c r="MG105">
        <v>103.380040999968</v>
      </c>
      <c r="MH105">
        <v>156.40942199993901</v>
      </c>
      <c r="MI105">
        <v>219.954656000016</v>
      </c>
      <c r="MJ105">
        <v>100.503962000017</v>
      </c>
      <c r="MK105">
        <v>107.185215999954</v>
      </c>
      <c r="ML105">
        <v>158.476985000074</v>
      </c>
      <c r="MM105">
        <v>112.73768899997199</v>
      </c>
      <c r="MN105">
        <v>102.814865999972</v>
      </c>
      <c r="MO105">
        <v>135.01111799990801</v>
      </c>
      <c r="MP105">
        <v>110.419923000038</v>
      </c>
      <c r="MQ105">
        <v>105.764070000034</v>
      </c>
      <c r="MR105">
        <v>107.610991999973</v>
      </c>
      <c r="MT105">
        <v>217.568038000027</v>
      </c>
      <c r="MU105">
        <v>287.45707200001902</v>
      </c>
      <c r="MV105">
        <v>195.61655599996399</v>
      </c>
      <c r="MW105">
        <v>245.18769100005699</v>
      </c>
      <c r="MX105">
        <v>102.376428000047</v>
      </c>
      <c r="MY105">
        <v>316.82453500013798</v>
      </c>
      <c r="MZ105">
        <v>316.870201000012</v>
      </c>
      <c r="NA105">
        <v>296.50080800009903</v>
      </c>
      <c r="NB105">
        <v>122.827713000006</v>
      </c>
      <c r="NC105">
        <v>284.90068499976798</v>
      </c>
      <c r="ND105">
        <v>112.281970000011</v>
      </c>
      <c r="NE105">
        <v>151.47781699989</v>
      </c>
      <c r="NF105">
        <v>229.974418000085</v>
      </c>
      <c r="NG105">
        <v>161.56447399989699</v>
      </c>
      <c r="NH105">
        <v>144.49414999992601</v>
      </c>
      <c r="NI105">
        <v>125.62503999995501</v>
      </c>
      <c r="NJ105">
        <v>117.58811500005</v>
      </c>
      <c r="NK105">
        <v>126.72146200004499</v>
      </c>
      <c r="NL105">
        <v>125.901808999944</v>
      </c>
      <c r="NM105">
        <v>121.119173999992</v>
      </c>
      <c r="NN105">
        <v>156.312821000116</v>
      </c>
      <c r="NO105">
        <v>102.015189000056</v>
      </c>
      <c r="NP105">
        <v>126.36141100002</v>
      </c>
      <c r="NQ105">
        <v>108.968515999964</v>
      </c>
      <c r="NR105">
        <v>1.67890989999978</v>
      </c>
      <c r="NS105">
        <v>4.1679981999986904</v>
      </c>
      <c r="NT105">
        <v>1.3505664000003901</v>
      </c>
      <c r="NU105">
        <v>1.0399985700005301</v>
      </c>
      <c r="NV105">
        <v>2.4665674600000802</v>
      </c>
      <c r="NW105">
        <v>1.1817427499991</v>
      </c>
      <c r="NX105">
        <v>1.0308232000006701</v>
      </c>
      <c r="NY105">
        <v>1.05333210000026</v>
      </c>
      <c r="NZ105">
        <v>1.13936169999943</v>
      </c>
      <c r="OA105">
        <v>1.09330530000079</v>
      </c>
      <c r="OB105">
        <v>3.7336939000015299</v>
      </c>
      <c r="OC105">
        <v>2.26651819999825</v>
      </c>
      <c r="OD105">
        <v>3.1175928000011499</v>
      </c>
      <c r="OE105">
        <v>1.6375659000004801</v>
      </c>
      <c r="OF105">
        <v>2.9616411999995802</v>
      </c>
      <c r="OG105">
        <v>5.8095551000005798</v>
      </c>
      <c r="OH105">
        <v>2.3394526000011</v>
      </c>
      <c r="OI105">
        <v>2.6023395999982299</v>
      </c>
      <c r="OJ105">
        <v>1.3846529999991599</v>
      </c>
      <c r="OK105">
        <v>1.30413910000061</v>
      </c>
      <c r="OL105">
        <v>1.39821110000048</v>
      </c>
      <c r="OM105">
        <v>3.2018560100004798</v>
      </c>
      <c r="ON105">
        <v>3.5583076000002598</v>
      </c>
      <c r="OO105">
        <v>1.40725304999978</v>
      </c>
      <c r="OP105">
        <v>2.1405949200015999</v>
      </c>
      <c r="OQ105">
        <v>2.8400222199998102</v>
      </c>
      <c r="OR105">
        <v>2.8595413600014599</v>
      </c>
      <c r="OS105">
        <v>2.5989339799998601</v>
      </c>
      <c r="OT105">
        <v>2.9278096900016002</v>
      </c>
      <c r="OU105">
        <v>1.07260126000074</v>
      </c>
      <c r="OV105">
        <v>1.5276724699997399</v>
      </c>
      <c r="OW105">
        <v>2.42922360000011</v>
      </c>
      <c r="OX105">
        <v>2.9583146600016299</v>
      </c>
      <c r="OY105">
        <v>55.084533669985802</v>
      </c>
      <c r="OZ105">
        <v>2.8120261100011699</v>
      </c>
      <c r="PA105">
        <v>10.698945509997399</v>
      </c>
      <c r="PB105">
        <v>2.6388557799982699</v>
      </c>
      <c r="PC105">
        <v>3.9320573100012601</v>
      </c>
      <c r="PD105">
        <v>3.3956075399983101</v>
      </c>
      <c r="PE105">
        <v>1.86844462999943</v>
      </c>
      <c r="PF105">
        <v>108.045543799992</v>
      </c>
      <c r="PG105">
        <v>93.219580000033602</v>
      </c>
      <c r="PH105">
        <v>4.0830034000027799</v>
      </c>
      <c r="PI105">
        <v>6.33731889999763</v>
      </c>
      <c r="PJ105">
        <v>4.3144563000023499</v>
      </c>
      <c r="PK105">
        <v>1.15087719999974</v>
      </c>
      <c r="PL105">
        <v>1.2153345200004</v>
      </c>
      <c r="PM105">
        <v>1.25649660999989</v>
      </c>
      <c r="PN105">
        <v>1.56392258999949</v>
      </c>
      <c r="PO105">
        <v>1.59643703000074</v>
      </c>
      <c r="PP105">
        <v>1.6318052299993699</v>
      </c>
      <c r="PQ105">
        <v>1.7120240000003799</v>
      </c>
      <c r="PR105">
        <v>1.37828896000065</v>
      </c>
      <c r="PS105">
        <v>1.7416810499999</v>
      </c>
      <c r="PT105">
        <v>2.0063493699999499</v>
      </c>
      <c r="PU105">
        <v>3.3131759399984699</v>
      </c>
      <c r="PV105">
        <v>8.5501405399991199</v>
      </c>
      <c r="PW105">
        <v>216.80810389993701</v>
      </c>
      <c r="PX105">
        <v>2.1598191000011902</v>
      </c>
      <c r="PY105">
        <v>166.32251280010701</v>
      </c>
      <c r="PZ105">
        <v>1.8118262000007199</v>
      </c>
      <c r="QA105">
        <v>1.67230720000043</v>
      </c>
      <c r="QB105">
        <v>103.402155400021</v>
      </c>
      <c r="QC105">
        <v>2.0983707000014</v>
      </c>
      <c r="QD105">
        <v>43677.351741671599</v>
      </c>
      <c r="QE105">
        <v>2.59344369999963</v>
      </c>
      <c r="QF105">
        <v>2.3021473199987699</v>
      </c>
      <c r="QG105">
        <v>226.62725144997199</v>
      </c>
      <c r="QH105">
        <v>128.55491015990299</v>
      </c>
      <c r="QI105">
        <v>1.08329468000011</v>
      </c>
      <c r="QJ105">
        <v>1.1069589500002599</v>
      </c>
      <c r="QK105">
        <v>1.0420261700000999</v>
      </c>
      <c r="QL105">
        <v>1.0285041200004299</v>
      </c>
      <c r="QM105">
        <v>15.417583090005801</v>
      </c>
      <c r="QN105">
        <v>1.5533553099994599</v>
      </c>
      <c r="QP105">
        <v>1.4455417999997699</v>
      </c>
      <c r="QQ105">
        <v>1.3374057000000901</v>
      </c>
      <c r="QR105">
        <v>1.1179530999998</v>
      </c>
      <c r="QS105">
        <v>1.67360039999949</v>
      </c>
      <c r="QT105">
        <v>1.3380538000001301</v>
      </c>
      <c r="QU105">
        <v>115.499314000015</v>
      </c>
      <c r="QV105">
        <v>102.21541199996101</v>
      </c>
      <c r="QW105">
        <v>189.53756499989001</v>
      </c>
      <c r="QX105">
        <v>112.17325200000801</v>
      </c>
      <c r="QY105">
        <v>107.344253999996</v>
      </c>
      <c r="QZ105">
        <v>105.005985000054</v>
      </c>
      <c r="RA105">
        <v>104.27928799996199</v>
      </c>
      <c r="RB105">
        <v>1.3545258699996301</v>
      </c>
      <c r="RC105">
        <v>2.5543156499988999</v>
      </c>
      <c r="RD105">
        <v>148.24725600006099</v>
      </c>
      <c r="RE105">
        <v>106.994660999975</v>
      </c>
      <c r="RF105">
        <v>112.06957499997201</v>
      </c>
      <c r="RG105">
        <v>122.33163000003</v>
      </c>
      <c r="RH105">
        <v>150.72378899995201</v>
      </c>
      <c r="RI105">
        <v>242.95666299993201</v>
      </c>
      <c r="RJ105">
        <v>100.086184000014</v>
      </c>
      <c r="RL105">
        <v>283.62537200003902</v>
      </c>
      <c r="RM105">
        <v>54.965296000009403</v>
      </c>
      <c r="RN105">
        <v>269.01337199984101</v>
      </c>
      <c r="RO105">
        <v>168.85961899999501</v>
      </c>
      <c r="RP105">
        <v>220.28486500005201</v>
      </c>
      <c r="RQ105">
        <v>104.66950099996799</v>
      </c>
      <c r="RR105">
        <v>377.98039899999299</v>
      </c>
      <c r="RS105">
        <v>194.739565999946</v>
      </c>
      <c r="RT105">
        <v>110.87403299997101</v>
      </c>
      <c r="RU105">
        <v>186.292214999907</v>
      </c>
      <c r="RV105">
        <v>328.33230900019402</v>
      </c>
      <c r="RW105">
        <v>63.728138000005899</v>
      </c>
      <c r="RX105">
        <v>372.083420999814</v>
      </c>
      <c r="RY105">
        <v>200.231628000038</v>
      </c>
      <c r="RZ105">
        <v>543.86057300027505</v>
      </c>
      <c r="SA105">
        <v>585.49023600015801</v>
      </c>
      <c r="SB105">
        <v>290.63891000021198</v>
      </c>
      <c r="SC105">
        <v>103.840122999973</v>
      </c>
      <c r="SD105">
        <v>198.98644199990699</v>
      </c>
      <c r="SE105">
        <v>347.61098300013703</v>
      </c>
      <c r="SF105">
        <v>249.11409800010699</v>
      </c>
      <c r="SG105">
        <v>689.40737500041701</v>
      </c>
      <c r="SH105">
        <v>112.770353000029</v>
      </c>
      <c r="SI105">
        <v>104.581770000048</v>
      </c>
      <c r="SJ105">
        <v>7898.1879749968602</v>
      </c>
      <c r="SK105">
        <v>64.869923999998704</v>
      </c>
      <c r="SL105">
        <v>151.075784000102</v>
      </c>
      <c r="SM105">
        <v>284.90113499993498</v>
      </c>
      <c r="SN105">
        <v>340.03074300009803</v>
      </c>
      <c r="SO105">
        <v>201.20952400006399</v>
      </c>
      <c r="SP105">
        <v>562.53022100031399</v>
      </c>
      <c r="SQ105">
        <v>201.37819400010599</v>
      </c>
      <c r="SR105">
        <v>53.6878550000256</v>
      </c>
      <c r="SS105">
        <v>47.242915000009802</v>
      </c>
      <c r="ST105">
        <v>195.98098300001601</v>
      </c>
      <c r="SU105">
        <v>191.00432600011101</v>
      </c>
      <c r="SV105">
        <v>198.14456099993501</v>
      </c>
      <c r="SW105">
        <v>166.87120399996601</v>
      </c>
      <c r="SX105">
        <v>205.72927000001101</v>
      </c>
      <c r="SY105">
        <v>189.78699299995799</v>
      </c>
      <c r="SZ105">
        <v>124.58276100002701</v>
      </c>
      <c r="TA105">
        <v>150.890021000057</v>
      </c>
      <c r="TB105">
        <v>104.265644000028</v>
      </c>
      <c r="TC105">
        <v>154.97031200001899</v>
      </c>
      <c r="TD105">
        <v>143.838038000045</v>
      </c>
      <c r="TE105">
        <v>444.62793500023002</v>
      </c>
      <c r="TF105">
        <v>117.616100999992</v>
      </c>
      <c r="TG105">
        <v>126.256129999994</v>
      </c>
      <c r="TH105">
        <v>480.72524699987798</v>
      </c>
      <c r="TI105">
        <v>86.877223000046797</v>
      </c>
      <c r="TJ105">
        <v>304.276209000032</v>
      </c>
      <c r="TK105">
        <v>161.40517299994801</v>
      </c>
      <c r="TL105">
        <v>437.80104100005701</v>
      </c>
      <c r="TM105">
        <v>508.657064000145</v>
      </c>
      <c r="TN105">
        <v>198.35908699990301</v>
      </c>
      <c r="TO105">
        <v>509.46464999998</v>
      </c>
      <c r="TP105">
        <v>216.549598000012</v>
      </c>
      <c r="TQ105">
        <v>509.28279200010002</v>
      </c>
      <c r="TR105">
        <v>509.21036700019602</v>
      </c>
      <c r="TS105">
        <v>208.302917999914</v>
      </c>
      <c r="TT105">
        <v>162.65972899994799</v>
      </c>
      <c r="TV105">
        <v>106.42692200001299</v>
      </c>
      <c r="TW105">
        <v>371.80771799990902</v>
      </c>
      <c r="TX105">
        <v>135.755049000029</v>
      </c>
      <c r="TY105">
        <v>114.611920999945</v>
      </c>
      <c r="TZ105">
        <v>432.27715400001</v>
      </c>
      <c r="UA105">
        <v>156.59057000000001</v>
      </c>
      <c r="UB105">
        <v>133.257854999974</v>
      </c>
      <c r="UC105">
        <v>116.406425000052</v>
      </c>
      <c r="UD105">
        <v>110.623390999972</v>
      </c>
      <c r="UE105">
        <v>136.44547699997199</v>
      </c>
      <c r="UF105">
        <v>112.093154000002</v>
      </c>
      <c r="UG105">
        <v>129.386483999901</v>
      </c>
      <c r="UH105">
        <v>135.10423800000001</v>
      </c>
      <c r="UI105">
        <v>117.28977499995401</v>
      </c>
      <c r="UJ105">
        <v>111.315747000044</v>
      </c>
      <c r="UK105">
        <v>134.94257099996301</v>
      </c>
      <c r="UL105">
        <v>150.538879000116</v>
      </c>
      <c r="UM105">
        <v>103.97728600003801</v>
      </c>
      <c r="UN105">
        <v>142.82119200006099</v>
      </c>
      <c r="UO105">
        <v>189.51567000010999</v>
      </c>
      <c r="UP105">
        <v>183.86212299997001</v>
      </c>
      <c r="UQ105">
        <v>97.919454999966504</v>
      </c>
      <c r="UR105">
        <v>110.978975999984</v>
      </c>
      <c r="US105">
        <v>346.50575499981602</v>
      </c>
      <c r="UT105">
        <v>345.78668900020398</v>
      </c>
      <c r="UU105">
        <v>1914.42931799963</v>
      </c>
      <c r="UV105">
        <v>138.77956199995199</v>
      </c>
      <c r="UW105">
        <v>454.99463000008802</v>
      </c>
      <c r="UX105">
        <v>109.95735200005601</v>
      </c>
      <c r="UY105">
        <v>58.416934999986601</v>
      </c>
      <c r="UZ105">
        <v>13.2050160000072</v>
      </c>
      <c r="VA105">
        <v>160.458512000041</v>
      </c>
      <c r="VB105">
        <v>116.09369200002401</v>
      </c>
      <c r="VC105">
        <v>109.801681000041</v>
      </c>
      <c r="VD105">
        <v>121.39497000002299</v>
      </c>
      <c r="VE105">
        <v>109.000236000051</v>
      </c>
      <c r="VF105">
        <v>145.31099599995699</v>
      </c>
      <c r="VG105">
        <v>147.43601000006299</v>
      </c>
      <c r="VH105">
        <v>115.499718999956</v>
      </c>
      <c r="VI105">
        <v>107.439198000007</v>
      </c>
      <c r="VJ105">
        <v>118.34421400004101</v>
      </c>
      <c r="VK105">
        <v>116.61392499995399</v>
      </c>
      <c r="VL105">
        <v>106.072900000028</v>
      </c>
      <c r="VM105">
        <v>109.790257000015</v>
      </c>
      <c r="VN105">
        <v>216.330890000099</v>
      </c>
      <c r="VO105">
        <v>107.55682699999301</v>
      </c>
      <c r="VP105">
        <v>293.12667400017398</v>
      </c>
      <c r="VQ105">
        <v>194.94467299990399</v>
      </c>
      <c r="VR105">
        <v>113.500169000006</v>
      </c>
      <c r="VS105">
        <v>107.990309000015</v>
      </c>
      <c r="VT105">
        <v>123.879762999946</v>
      </c>
      <c r="VU105">
        <v>169.90671100001799</v>
      </c>
      <c r="VV105">
        <v>209.61572199989999</v>
      </c>
      <c r="VW105">
        <v>171.12106800009499</v>
      </c>
      <c r="VX105">
        <v>148.015670999885</v>
      </c>
      <c r="VY105">
        <v>108.480546999956</v>
      </c>
      <c r="VZ105">
        <v>112.619304000051</v>
      </c>
      <c r="WA105">
        <v>105.789513000054</v>
      </c>
      <c r="WB105">
        <v>290.789510999806</v>
      </c>
      <c r="WC105">
        <v>186.62319900002299</v>
      </c>
      <c r="WD105">
        <v>206.280504999915</v>
      </c>
      <c r="WE105">
        <v>106.95468199998101</v>
      </c>
      <c r="WF105">
        <v>105.623459000024</v>
      </c>
      <c r="WG105">
        <v>123.004252000013</v>
      </c>
      <c r="WH105">
        <v>111.315875999979</v>
      </c>
      <c r="WI105">
        <v>123.363029</v>
      </c>
      <c r="WJ105">
        <v>29.732504000014199</v>
      </c>
      <c r="WK105">
        <v>113.33996100002</v>
      </c>
      <c r="WL105">
        <v>105.076210999978</v>
      </c>
      <c r="WM105">
        <v>225.49260300002101</v>
      </c>
      <c r="WN105">
        <v>289.26481299987103</v>
      </c>
      <c r="WO105">
        <v>354.70264999987597</v>
      </c>
      <c r="WP105">
        <v>221.89451400004299</v>
      </c>
      <c r="WQ105">
        <v>224.560627999948</v>
      </c>
      <c r="WR105">
        <v>279.88125099986797</v>
      </c>
      <c r="WS105">
        <v>244.59703500010099</v>
      </c>
      <c r="WT105">
        <v>475.52130499994399</v>
      </c>
      <c r="WU105">
        <v>482.47271199990098</v>
      </c>
      <c r="WV105">
        <v>750.74064499977999</v>
      </c>
      <c r="WW105">
        <v>130.379911999917</v>
      </c>
      <c r="WX105">
        <v>301.26151699991902</v>
      </c>
      <c r="WY105">
        <v>146.46399899991201</v>
      </c>
      <c r="WZ105">
        <v>259.045100000221</v>
      </c>
      <c r="XA105">
        <v>92.357496000011494</v>
      </c>
      <c r="XB105">
        <v>200.51557000004701</v>
      </c>
      <c r="XC105">
        <v>93.506811000057496</v>
      </c>
      <c r="XD105">
        <v>479.569660000037</v>
      </c>
      <c r="XE105">
        <v>159.83288299990801</v>
      </c>
      <c r="XF105">
        <v>242.90925500006401</v>
      </c>
      <c r="XG105">
        <v>100.67485499999</v>
      </c>
      <c r="XH105">
        <v>206.37340099993199</v>
      </c>
      <c r="XI105">
        <v>101.18426200002401</v>
      </c>
      <c r="XJ105">
        <v>214.470296999905</v>
      </c>
      <c r="XK105">
        <v>49.121076999988901</v>
      </c>
      <c r="XL105">
        <v>1.42521348000082</v>
      </c>
      <c r="XM105">
        <v>5.8016892399973603</v>
      </c>
      <c r="XN105">
        <v>1.2500103300008001</v>
      </c>
      <c r="XO105">
        <v>1.81056879000062</v>
      </c>
      <c r="XP105">
        <v>1.7529135200002199</v>
      </c>
      <c r="XQ105">
        <v>19.603408730006802</v>
      </c>
      <c r="XR105">
        <v>1.2267254899998099</v>
      </c>
      <c r="XS105">
        <v>1.2627550500001199</v>
      </c>
      <c r="XT105">
        <v>2.3523108800000001</v>
      </c>
      <c r="XU105">
        <v>2.2226376399994501</v>
      </c>
      <c r="XV105">
        <v>2.79000109999834</v>
      </c>
      <c r="XW105">
        <v>3.1613416000000099</v>
      </c>
      <c r="XX105">
        <v>3.2904549000013499</v>
      </c>
      <c r="XY105">
        <v>3.29128710000077</v>
      </c>
      <c r="XZ105">
        <v>1.1864336199996599</v>
      </c>
      <c r="YA105">
        <v>9.8444976000027999</v>
      </c>
      <c r="YB105">
        <v>1.0156573999993299</v>
      </c>
      <c r="YC105">
        <v>1.1366350999996899</v>
      </c>
      <c r="YD105">
        <v>1.18342470000061</v>
      </c>
      <c r="YE105">
        <v>4.7026561000020601</v>
      </c>
      <c r="YF105">
        <v>1.1643636000008</v>
      </c>
      <c r="YG105">
        <v>0.94101723000039805</v>
      </c>
      <c r="YH105">
        <v>1589.9867619704501</v>
      </c>
      <c r="YI105">
        <v>114.500128500047</v>
      </c>
      <c r="YJ105">
        <v>304.51038199989102</v>
      </c>
      <c r="YK105">
        <v>3.0459061900001001</v>
      </c>
      <c r="YL105">
        <v>1.4509408400008399</v>
      </c>
      <c r="YM105">
        <v>2369863.4011764498</v>
      </c>
      <c r="YN105">
        <v>1.2755736500003001</v>
      </c>
      <c r="YO105">
        <v>1.2597235299999701</v>
      </c>
      <c r="YP105">
        <v>1.8652771300003199</v>
      </c>
      <c r="YQ105">
        <v>171.896760999924</v>
      </c>
      <c r="YR105">
        <v>144.403168800054</v>
      </c>
      <c r="YS105">
        <v>6.5039584999976796</v>
      </c>
      <c r="YT105">
        <v>7.7318101999990203</v>
      </c>
      <c r="YU105">
        <v>371.08423150004802</v>
      </c>
      <c r="YV105">
        <v>229.468867599964</v>
      </c>
      <c r="YW105">
        <v>1.3670731000002001</v>
      </c>
      <c r="YX105">
        <v>1.4152623999998499</v>
      </c>
      <c r="YY105">
        <v>1.2124772999995901</v>
      </c>
      <c r="YZ105">
        <v>4.1135874300016404</v>
      </c>
      <c r="ZA105">
        <v>1.3109547200001499</v>
      </c>
      <c r="ZB105">
        <v>4.0515735799999701</v>
      </c>
      <c r="ZC105">
        <v>1.07557307999923</v>
      </c>
      <c r="ZD105">
        <v>1.11831619999975</v>
      </c>
    </row>
    <row r="106" spans="1:680" x14ac:dyDescent="0.25">
      <c r="A106" s="40">
        <v>44214</v>
      </c>
      <c r="B106" s="6">
        <v>2.0750628399982798</v>
      </c>
      <c r="C106" s="6">
        <v>1.8418365199995601</v>
      </c>
      <c r="D106">
        <v>1.0040232100000099</v>
      </c>
      <c r="E106">
        <v>1.75906233999922</v>
      </c>
      <c r="F106">
        <v>1.0835038400000501</v>
      </c>
      <c r="G106">
        <v>1.1097043000008899</v>
      </c>
      <c r="H106">
        <v>1.06985220000024</v>
      </c>
      <c r="I106">
        <v>3.0502989999986299</v>
      </c>
      <c r="J106">
        <v>1.1255514999993499</v>
      </c>
      <c r="K106">
        <v>2.3982838000010802</v>
      </c>
      <c r="L106">
        <v>2.6700896000002099</v>
      </c>
      <c r="M106">
        <v>1.70568610000009</v>
      </c>
      <c r="N106">
        <v>2.5896142999990799</v>
      </c>
      <c r="O106">
        <v>2.5586378000007199</v>
      </c>
      <c r="P106">
        <v>3.1496816699982402</v>
      </c>
      <c r="Q106">
        <v>1.0073238099994299</v>
      </c>
      <c r="R106">
        <v>2.8466788400001</v>
      </c>
      <c r="S106">
        <v>3.0537207900015302</v>
      </c>
      <c r="T106">
        <v>3.5971159799992201</v>
      </c>
      <c r="U106">
        <v>1.20549066999956</v>
      </c>
      <c r="V106">
        <v>1.63779853000051</v>
      </c>
      <c r="W106">
        <v>2.7668981720999</v>
      </c>
      <c r="X106">
        <v>2.1759250829018102</v>
      </c>
      <c r="Y106">
        <v>3.4145385999981999</v>
      </c>
      <c r="Z106">
        <v>1.11334840999916</v>
      </c>
      <c r="AA106">
        <v>1.2894041500003399</v>
      </c>
      <c r="AB106">
        <v>1.1144206499993701</v>
      </c>
      <c r="AC106">
        <v>11.5067136800062</v>
      </c>
      <c r="AD106">
        <v>25.335388209990899</v>
      </c>
      <c r="AE106">
        <v>1.0879495600002</v>
      </c>
      <c r="AF106">
        <v>73.440640249988107</v>
      </c>
      <c r="AG106">
        <v>10.2880239799997</v>
      </c>
      <c r="AH106">
        <v>1.89330988000074</v>
      </c>
      <c r="AI106">
        <v>1.1179315999997901</v>
      </c>
      <c r="AJ106">
        <v>2.7095689999987398</v>
      </c>
      <c r="AK106">
        <v>2.4824063999985801</v>
      </c>
      <c r="AL106">
        <v>1.54583635999916</v>
      </c>
      <c r="AM106">
        <v>1.7668350000003601</v>
      </c>
      <c r="AN106">
        <v>994.62701542954903</v>
      </c>
      <c r="AO106">
        <v>237.78192557999901</v>
      </c>
      <c r="AP106">
        <v>178.98689724993901</v>
      </c>
      <c r="AQ106">
        <v>14.321938699999</v>
      </c>
      <c r="AR106">
        <v>1.5270263500006001</v>
      </c>
      <c r="AS106">
        <v>1.29371431000072</v>
      </c>
      <c r="AT106">
        <v>1.52003478000006</v>
      </c>
      <c r="AU106">
        <v>4.0510280099988396</v>
      </c>
      <c r="AV106">
        <v>3.2786984000013</v>
      </c>
      <c r="AW106">
        <v>1.4493479899993</v>
      </c>
      <c r="AX106">
        <v>12.9564921300043</v>
      </c>
      <c r="AY106">
        <v>1.4810545100008301</v>
      </c>
      <c r="AZ106">
        <v>7.2600256000005201</v>
      </c>
      <c r="BA106">
        <v>1.5802401000000801</v>
      </c>
      <c r="BB106">
        <v>4.3311373199976497</v>
      </c>
      <c r="BC106">
        <v>2.5839890899987901</v>
      </c>
      <c r="BD106">
        <v>0.96505009999964397</v>
      </c>
      <c r="BE106">
        <v>1.73785289999978</v>
      </c>
      <c r="BF106">
        <v>2.0673129999995599</v>
      </c>
      <c r="BG106">
        <v>2.39856869999858</v>
      </c>
      <c r="BH106">
        <v>2.5896567999989202</v>
      </c>
      <c r="BI106">
        <v>1.69516669999939</v>
      </c>
      <c r="BJ106">
        <v>111.305387299974</v>
      </c>
      <c r="BK106">
        <v>1.1105700000007299</v>
      </c>
      <c r="BL106">
        <v>3.5928446899997701</v>
      </c>
      <c r="BM106">
        <v>1.89257424000061</v>
      </c>
      <c r="BN106">
        <v>1.6161736100002599</v>
      </c>
      <c r="BO106">
        <v>1.1077736999996</v>
      </c>
      <c r="BP106">
        <v>1.06641259999924</v>
      </c>
      <c r="BQ106">
        <v>2.0110352000010598</v>
      </c>
      <c r="BR106">
        <v>2.09000979999837</v>
      </c>
      <c r="BS106">
        <v>2.2526937000002398</v>
      </c>
      <c r="BT106">
        <v>1.0507386000008401</v>
      </c>
      <c r="BU106">
        <v>1.4884827999994701</v>
      </c>
      <c r="BV106">
        <v>1.83900449999965</v>
      </c>
      <c r="BW106">
        <v>7.6540403999970303</v>
      </c>
      <c r="BX106">
        <v>5.0441633000009496</v>
      </c>
      <c r="BY106">
        <v>3.0806736000013202</v>
      </c>
      <c r="BZ106">
        <v>103.001124460017</v>
      </c>
      <c r="CA106">
        <v>9.2638086999941205</v>
      </c>
      <c r="CB106">
        <v>1.1096863000002499</v>
      </c>
      <c r="CC106">
        <v>23.806476600002501</v>
      </c>
      <c r="CD106">
        <v>4.7397398999964899</v>
      </c>
      <c r="CE106">
        <v>9.4918941000069008</v>
      </c>
      <c r="CF106">
        <v>2.73137029999998</v>
      </c>
      <c r="CG106">
        <v>37.991345799993702</v>
      </c>
      <c r="CH106">
        <v>1.0673186999993001</v>
      </c>
      <c r="CI106">
        <v>2.04445420000047</v>
      </c>
      <c r="CJ106">
        <v>6.1726595000000097</v>
      </c>
      <c r="CK106">
        <v>4.7664708000011196</v>
      </c>
      <c r="CL106">
        <v>2.4588637000015301</v>
      </c>
      <c r="CM106">
        <v>3.10325279999961</v>
      </c>
      <c r="CN106">
        <v>31.413193399988799</v>
      </c>
      <c r="CO106">
        <v>1.22384450000027</v>
      </c>
      <c r="CP106">
        <v>1.614689</v>
      </c>
      <c r="CQ106">
        <v>1.28638929999943</v>
      </c>
      <c r="CR106">
        <v>1.2673902999995299</v>
      </c>
      <c r="CS106">
        <v>1.2661616000004901</v>
      </c>
      <c r="CT106">
        <v>12.119823999994001</v>
      </c>
      <c r="CU106">
        <v>130.608064000029</v>
      </c>
      <c r="CV106">
        <v>14.0404760999954</v>
      </c>
      <c r="CW106">
        <v>24.921176000003499</v>
      </c>
      <c r="CX106">
        <v>79.431309000006905</v>
      </c>
      <c r="CY106">
        <v>18.897392999992</v>
      </c>
      <c r="CZ106">
        <v>143.43474199995401</v>
      </c>
      <c r="DA106">
        <v>10.6952714999934</v>
      </c>
      <c r="DB106">
        <v>10.2081852999981</v>
      </c>
      <c r="DC106">
        <v>22.6060329999891</v>
      </c>
      <c r="DD106">
        <v>2.6666679100017099</v>
      </c>
      <c r="DE106">
        <v>1.52703305999967</v>
      </c>
      <c r="DF106">
        <v>1.3490413300005499</v>
      </c>
      <c r="DG106">
        <v>1.1629098699995699</v>
      </c>
      <c r="DH106">
        <v>3.2012073299993098</v>
      </c>
      <c r="DI106">
        <v>7891.6748119592703</v>
      </c>
      <c r="DJ106">
        <v>1.2993349600001201</v>
      </c>
      <c r="DK106">
        <v>2.5320217500011499</v>
      </c>
      <c r="DL106">
        <v>27.9822177999886</v>
      </c>
      <c r="DM106">
        <v>2.2387075299993699</v>
      </c>
      <c r="DN106">
        <v>8.5820550399948807</v>
      </c>
      <c r="DO106">
        <v>2.8141869899991399</v>
      </c>
      <c r="DP106">
        <v>3.0243301400005298</v>
      </c>
      <c r="DQ106">
        <v>1.29015403000085</v>
      </c>
      <c r="DR106">
        <v>11.0164698300068</v>
      </c>
      <c r="DS106">
        <v>1.2121298199999699</v>
      </c>
      <c r="DT106">
        <v>1.30882455000028</v>
      </c>
      <c r="DU106">
        <v>3.81340958999863</v>
      </c>
      <c r="DV106">
        <v>3.7607960700006502</v>
      </c>
      <c r="DW106">
        <v>3.6135305999996499</v>
      </c>
      <c r="DX106">
        <v>1.43715970000085</v>
      </c>
      <c r="DY106">
        <v>126.251530000009</v>
      </c>
      <c r="DZ106">
        <v>1.4285354500007099</v>
      </c>
      <c r="EA106">
        <v>1.8620052400001399</v>
      </c>
      <c r="EB106">
        <v>1.13797576999968</v>
      </c>
      <c r="EC106">
        <v>1.13021710000066</v>
      </c>
      <c r="ED106">
        <v>1.0559799500006199</v>
      </c>
      <c r="EE106">
        <v>2.9272864800004799</v>
      </c>
      <c r="EF106">
        <v>1.37585134999972</v>
      </c>
      <c r="EG106">
        <v>2.4985278999993201</v>
      </c>
      <c r="EH106">
        <v>1.4728551799998999</v>
      </c>
      <c r="EI106">
        <v>1.7710297100002199</v>
      </c>
      <c r="EJ106">
        <v>1.9240450899997099</v>
      </c>
      <c r="EK106">
        <v>3.2465640000009399</v>
      </c>
      <c r="EL106">
        <v>6.09210929999972</v>
      </c>
      <c r="EM106">
        <v>29.573264300008301</v>
      </c>
      <c r="EN106">
        <v>1.6310356300000399</v>
      </c>
      <c r="EO106">
        <v>1.35906445000001</v>
      </c>
      <c r="EP106">
        <v>1.0869125699991899</v>
      </c>
      <c r="EQ106">
        <v>1.0867885099996799</v>
      </c>
      <c r="ER106">
        <v>1.33528710999963</v>
      </c>
      <c r="ES106">
        <v>1.06421265999961</v>
      </c>
      <c r="ET106">
        <v>1.61934757000017</v>
      </c>
      <c r="EU106">
        <v>3.0263675700007302</v>
      </c>
      <c r="EV106">
        <v>1.1370222000004999</v>
      </c>
      <c r="EW106">
        <v>1.0194613000003301</v>
      </c>
      <c r="EX106">
        <v>114.51082299999</v>
      </c>
      <c r="EY106">
        <v>6.9045506900001801</v>
      </c>
      <c r="EZ106">
        <v>3.4827695999992998</v>
      </c>
      <c r="FA106">
        <v>1.24411714000053</v>
      </c>
      <c r="FC106">
        <v>201.573798599886</v>
      </c>
      <c r="FD106">
        <v>10655.886765822799</v>
      </c>
      <c r="FE106">
        <v>106.29129870003101</v>
      </c>
      <c r="FF106">
        <v>1.1137824399993399</v>
      </c>
      <c r="FG106">
        <v>4408.2984675392499</v>
      </c>
      <c r="FH106">
        <v>1.03590029999941</v>
      </c>
      <c r="FI106">
        <v>1.1118760699992001</v>
      </c>
      <c r="FJ106">
        <v>1.2500962699996301</v>
      </c>
      <c r="FK106">
        <v>23.1095512399916</v>
      </c>
      <c r="FL106">
        <v>1.39880330000051</v>
      </c>
      <c r="FM106">
        <v>2.21505479999905</v>
      </c>
      <c r="FN106">
        <v>1.9137085000002101</v>
      </c>
      <c r="FO106">
        <v>1.1934325000002</v>
      </c>
      <c r="FP106">
        <v>3.34619640000165</v>
      </c>
      <c r="FQ106">
        <v>1.67525856000066</v>
      </c>
      <c r="FR106">
        <v>1.20739848999983</v>
      </c>
      <c r="FS106">
        <v>1.16096303000086</v>
      </c>
      <c r="FT106">
        <v>2.0584102399989201</v>
      </c>
      <c r="FU106">
        <v>2.0168507499984099</v>
      </c>
      <c r="FV106">
        <v>1.0413275999999301</v>
      </c>
      <c r="FW106">
        <v>1.3981454099994199</v>
      </c>
      <c r="FX106">
        <v>1.1299183899991501</v>
      </c>
      <c r="FY106">
        <v>1.31309576999956</v>
      </c>
      <c r="FZ106">
        <v>1.0753564499991599</v>
      </c>
      <c r="GA106">
        <v>3.83002017000035</v>
      </c>
      <c r="GB106">
        <v>1.22998489999918</v>
      </c>
      <c r="GC106">
        <v>345.31987727992203</v>
      </c>
      <c r="GD106">
        <v>102.81191509996999</v>
      </c>
      <c r="GE106">
        <v>182.93068269989499</v>
      </c>
      <c r="GF106">
        <v>293.79912409977999</v>
      </c>
      <c r="GG106">
        <v>280.172633199953</v>
      </c>
      <c r="GH106">
        <v>133.62836720002801</v>
      </c>
      <c r="GI106">
        <v>281.034028300084</v>
      </c>
      <c r="GJ106">
        <v>112.25266019999999</v>
      </c>
      <c r="GK106">
        <v>215.84378349990601</v>
      </c>
      <c r="GL106">
        <v>1.0908866000008901</v>
      </c>
      <c r="GM106">
        <v>2.29208680000011</v>
      </c>
      <c r="GN106">
        <v>1.49025160000019</v>
      </c>
      <c r="GO106">
        <v>7.2978642000016398</v>
      </c>
      <c r="GP106">
        <v>2.9440782999990902</v>
      </c>
      <c r="GQ106">
        <v>1.1261508000006899</v>
      </c>
      <c r="GR106">
        <v>2.24383200000011</v>
      </c>
      <c r="GS106">
        <v>4.51605730000301</v>
      </c>
      <c r="GT106">
        <v>2.13154729999951</v>
      </c>
      <c r="GU106">
        <v>2.9863506000001498</v>
      </c>
      <c r="GV106">
        <v>12.0830577000015</v>
      </c>
      <c r="GW106">
        <v>1.3971872000001899</v>
      </c>
      <c r="GX106">
        <v>8.3707250000006805</v>
      </c>
      <c r="GY106">
        <v>4.1219114999985296</v>
      </c>
      <c r="GZ106">
        <v>1.0162106999996501</v>
      </c>
      <c r="HA106">
        <v>2.3563360000007401</v>
      </c>
      <c r="HB106">
        <v>0.985050299999784</v>
      </c>
      <c r="HC106">
        <v>5.3412759999992003</v>
      </c>
      <c r="HD106">
        <v>1.38099560000046</v>
      </c>
      <c r="HE106">
        <v>154.30787059990701</v>
      </c>
      <c r="HF106">
        <v>3.5886986000004999</v>
      </c>
      <c r="HG106">
        <v>1.0143076999993399</v>
      </c>
      <c r="HH106">
        <v>2.3636482000001702</v>
      </c>
      <c r="HI106">
        <v>5.8930707999970799</v>
      </c>
      <c r="HJ106">
        <v>1.1034624000003499</v>
      </c>
      <c r="HK106">
        <v>4.3746886000008098</v>
      </c>
      <c r="HL106">
        <v>154.95841896999599</v>
      </c>
      <c r="HM106">
        <v>4.1826042300017399</v>
      </c>
      <c r="HN106">
        <v>74.544373000040693</v>
      </c>
      <c r="HO106">
        <v>1064.74446834996</v>
      </c>
      <c r="HP106">
        <v>1.14060341000004</v>
      </c>
      <c r="HQ106">
        <v>1.15390787999968</v>
      </c>
      <c r="HR106">
        <v>117.828563299961</v>
      </c>
      <c r="HS106">
        <v>184.21161969006101</v>
      </c>
      <c r="HT106">
        <v>130.16593713010701</v>
      </c>
      <c r="HU106">
        <v>154.537900029914</v>
      </c>
      <c r="HV106">
        <v>155.88918122998399</v>
      </c>
      <c r="HW106">
        <v>402.73398387990898</v>
      </c>
      <c r="HX106">
        <v>121.052325419965</v>
      </c>
      <c r="HY106">
        <v>134.711144030094</v>
      </c>
      <c r="HZ106">
        <v>110.09085838997299</v>
      </c>
      <c r="IA106">
        <v>1.0982058999998101</v>
      </c>
      <c r="IB106">
        <v>1.10925270000007</v>
      </c>
      <c r="IC106">
        <v>1.1671870999998599</v>
      </c>
      <c r="ID106">
        <v>1.2423658999996401</v>
      </c>
      <c r="IE106">
        <v>1.0128461000003901</v>
      </c>
      <c r="IF106">
        <v>1.3913396000007201</v>
      </c>
      <c r="IG106">
        <v>1.8055038000002199</v>
      </c>
      <c r="IH106">
        <v>1.3599988999994801</v>
      </c>
      <c r="II106">
        <v>1.36293520000072</v>
      </c>
      <c r="IJ106">
        <v>1.0357612999996499</v>
      </c>
      <c r="IK106">
        <v>1.0954650000003301</v>
      </c>
      <c r="IL106">
        <v>1.11693860000014</v>
      </c>
      <c r="IM106">
        <v>1.16853090000041</v>
      </c>
      <c r="IN106">
        <v>1.0275939000002801</v>
      </c>
      <c r="IO106">
        <v>1.0236667999997699</v>
      </c>
      <c r="IP106">
        <v>3.0311455000010001</v>
      </c>
      <c r="IQ106">
        <v>1.10383589999947</v>
      </c>
      <c r="IR106">
        <v>1.0130800999995699</v>
      </c>
      <c r="IS106">
        <v>1.32117810000091</v>
      </c>
      <c r="IT106">
        <v>1.3515568999992</v>
      </c>
      <c r="IU106">
        <v>1.1694874999993801</v>
      </c>
      <c r="IV106">
        <v>1.5212191999999001</v>
      </c>
      <c r="IW106">
        <v>1.0278985999993899</v>
      </c>
      <c r="IX106">
        <v>1.64944359999936</v>
      </c>
      <c r="IY106">
        <v>1.3851092999993899</v>
      </c>
      <c r="IZ106">
        <v>2.0655884000007099</v>
      </c>
      <c r="JA106">
        <v>1.4154309999994401</v>
      </c>
      <c r="JB106">
        <v>1.2733979999993601</v>
      </c>
      <c r="JC106">
        <v>1.1836017999994499</v>
      </c>
      <c r="JD106">
        <v>1.1686590000008401</v>
      </c>
      <c r="JE106">
        <v>1.16717609999978</v>
      </c>
      <c r="JF106">
        <v>4.2687020000012099</v>
      </c>
      <c r="JG106">
        <v>1.50574919999963</v>
      </c>
      <c r="JH106">
        <v>1.3929246000007001</v>
      </c>
      <c r="JI106">
        <v>1.01475840000057</v>
      </c>
      <c r="JJ106">
        <v>5.7814367000028097</v>
      </c>
      <c r="JK106">
        <v>1.5786616000004901</v>
      </c>
      <c r="JL106">
        <v>1.5764392000001</v>
      </c>
      <c r="JM106">
        <v>1.8215318999991701</v>
      </c>
      <c r="JN106">
        <v>1.16360290000011</v>
      </c>
      <c r="JO106">
        <v>2.5912838500007598</v>
      </c>
      <c r="JP106">
        <v>555.27404145989601</v>
      </c>
      <c r="JQ106">
        <v>206.17630560998799</v>
      </c>
      <c r="JR106">
        <v>11.831858999998101</v>
      </c>
      <c r="JS106">
        <v>1.98019039999963</v>
      </c>
      <c r="JT106">
        <v>1.3141016999998101</v>
      </c>
      <c r="JU106">
        <v>6.0715081000016697</v>
      </c>
      <c r="JV106">
        <v>108.01444599998599</v>
      </c>
      <c r="JW106">
        <v>1.0002925999997401</v>
      </c>
      <c r="JX106">
        <v>106.857635000022</v>
      </c>
      <c r="JY106">
        <v>1.0351611999994901</v>
      </c>
      <c r="JZ106">
        <v>1.05574035999962</v>
      </c>
      <c r="KA106">
        <v>110.39547600003399</v>
      </c>
      <c r="KB106">
        <v>79.961886000004597</v>
      </c>
      <c r="KC106">
        <v>100.81069599999999</v>
      </c>
      <c r="KD106">
        <v>108.894120999961</v>
      </c>
      <c r="KE106">
        <v>116.459350000019</v>
      </c>
      <c r="KF106">
        <v>102.368880999973</v>
      </c>
      <c r="KG106">
        <v>119.49526999995599</v>
      </c>
      <c r="KH106">
        <v>108.275495999958</v>
      </c>
      <c r="KI106">
        <v>185.297919000033</v>
      </c>
      <c r="KJ106">
        <v>173.40882000001099</v>
      </c>
      <c r="KK106">
        <v>124.72607199999</v>
      </c>
      <c r="KL106">
        <v>105.12726400001</v>
      </c>
      <c r="KM106">
        <v>150.356788000092</v>
      </c>
      <c r="KN106">
        <v>129.32802099990701</v>
      </c>
      <c r="KO106">
        <v>107.27622</v>
      </c>
      <c r="KP106">
        <v>109.32693500001901</v>
      </c>
      <c r="KQ106">
        <v>182.371209000004</v>
      </c>
      <c r="KR106">
        <v>295.30477700009902</v>
      </c>
      <c r="KS106">
        <v>134.36850299988899</v>
      </c>
      <c r="KT106">
        <v>130.362956000026</v>
      </c>
      <c r="KU106">
        <v>220.866336999927</v>
      </c>
      <c r="KV106">
        <v>110.877023000037</v>
      </c>
      <c r="KW106">
        <v>120.087704999954</v>
      </c>
      <c r="KX106">
        <v>188.6136690001</v>
      </c>
      <c r="KY106">
        <v>206.69848600006699</v>
      </c>
      <c r="KZ106">
        <v>102.77363399998301</v>
      </c>
      <c r="LA106">
        <v>112.49882099998599</v>
      </c>
      <c r="LB106">
        <v>133.96914699999601</v>
      </c>
      <c r="LC106">
        <v>113.372268000036</v>
      </c>
      <c r="LD106">
        <v>212.87237800005801</v>
      </c>
      <c r="LE106">
        <v>90.150063000037306</v>
      </c>
      <c r="LF106">
        <v>122.341110000038</v>
      </c>
      <c r="LG106">
        <v>120.028006999986</v>
      </c>
      <c r="LH106">
        <v>102.488957999973</v>
      </c>
      <c r="LI106">
        <v>115.78937400004401</v>
      </c>
      <c r="LJ106">
        <v>113.914727999945</v>
      </c>
      <c r="LK106">
        <v>161.623700999888</v>
      </c>
      <c r="LL106">
        <v>253.324573999969</v>
      </c>
      <c r="LM106">
        <v>200.18533000000801</v>
      </c>
      <c r="LN106">
        <v>110.45002400001999</v>
      </c>
      <c r="LO106">
        <v>156.98677200009101</v>
      </c>
      <c r="LP106">
        <v>101.112873999984</v>
      </c>
      <c r="LQ106">
        <v>116.339662999962</v>
      </c>
      <c r="LR106">
        <v>98.472608000040097</v>
      </c>
      <c r="LS106">
        <v>140.00254600006201</v>
      </c>
      <c r="LT106">
        <v>136.38459499995199</v>
      </c>
      <c r="LU106">
        <v>116.591802999959</v>
      </c>
      <c r="LV106">
        <v>151.55748199997501</v>
      </c>
      <c r="LW106">
        <v>101.782588999951</v>
      </c>
      <c r="LX106">
        <v>117.36922800005399</v>
      </c>
      <c r="LY106">
        <v>130.98005399992701</v>
      </c>
      <c r="LZ106">
        <v>122.509277999983</v>
      </c>
      <c r="MA106">
        <v>100.059129999951</v>
      </c>
      <c r="MB106">
        <v>125.251194000011</v>
      </c>
      <c r="MC106">
        <v>160.027327999938</v>
      </c>
      <c r="MD106">
        <v>111.093845000025</v>
      </c>
      <c r="ME106">
        <v>106.990696999943</v>
      </c>
      <c r="MF106">
        <v>102.70409100002099</v>
      </c>
      <c r="MG106">
        <v>103.812559999991</v>
      </c>
      <c r="MH106">
        <v>157.61044600000599</v>
      </c>
      <c r="MI106">
        <v>220.137577000074</v>
      </c>
      <c r="MJ106">
        <v>100.605312000029</v>
      </c>
      <c r="MK106">
        <v>107.37947399995799</v>
      </c>
      <c r="ML106">
        <v>158.47474900004499</v>
      </c>
      <c r="MM106">
        <v>112.736247999943</v>
      </c>
      <c r="MN106">
        <v>102.87261900003099</v>
      </c>
      <c r="MO106">
        <v>135.005580999888</v>
      </c>
      <c r="MP106">
        <v>110.581485999981</v>
      </c>
      <c r="MQ106">
        <v>106.03515600005601</v>
      </c>
      <c r="MR106">
        <v>109.136835000012</v>
      </c>
      <c r="MT106">
        <v>217.40322500001599</v>
      </c>
      <c r="MU106">
        <v>287.35146699985501</v>
      </c>
      <c r="MV106">
        <v>195.46243500010999</v>
      </c>
      <c r="MW106">
        <v>245.92925999988799</v>
      </c>
      <c r="MX106">
        <v>102.093029999989</v>
      </c>
      <c r="MY106">
        <v>315.86629399983201</v>
      </c>
      <c r="MZ106">
        <v>315.91548399999698</v>
      </c>
      <c r="NA106">
        <v>296.50012299977197</v>
      </c>
      <c r="NB106">
        <v>123.00820699997701</v>
      </c>
      <c r="NC106">
        <v>286.08497000019997</v>
      </c>
      <c r="ND106">
        <v>112.862102000043</v>
      </c>
      <c r="NE106">
        <v>152.36067699990201</v>
      </c>
      <c r="NF106">
        <v>231.08156499988399</v>
      </c>
      <c r="NG106">
        <v>162.34228099999001</v>
      </c>
      <c r="NH106">
        <v>144.936513999943</v>
      </c>
      <c r="NI106">
        <v>125.662256999989</v>
      </c>
      <c r="NJ106">
        <v>118.23982599994601</v>
      </c>
      <c r="NK106">
        <v>127.932096999954</v>
      </c>
      <c r="NL106">
        <v>127.106853000005</v>
      </c>
      <c r="NM106">
        <v>121.233632000047</v>
      </c>
      <c r="NN106">
        <v>156.255326000042</v>
      </c>
      <c r="NO106">
        <v>102.10533199994801</v>
      </c>
      <c r="NP106">
        <v>125.574963000021</v>
      </c>
      <c r="NQ106">
        <v>108.952171999961</v>
      </c>
      <c r="NR106">
        <v>1.6709706000001501</v>
      </c>
      <c r="NS106">
        <v>4.1375673000002298</v>
      </c>
      <c r="NT106">
        <v>1.3413526000003899</v>
      </c>
      <c r="NU106">
        <v>1.0401105799992401</v>
      </c>
      <c r="NV106">
        <v>2.4949269300013799</v>
      </c>
      <c r="NW106">
        <v>1.1814993000007199</v>
      </c>
      <c r="NX106">
        <v>1.0308643999997</v>
      </c>
      <c r="NY106">
        <v>1.05624820000048</v>
      </c>
      <c r="NZ106">
        <v>1.1425077000003501</v>
      </c>
      <c r="OA106">
        <v>1.09437910000088</v>
      </c>
      <c r="OB106">
        <v>3.7447702999998</v>
      </c>
      <c r="OC106">
        <v>2.2683265000014199</v>
      </c>
      <c r="OD106">
        <v>3.11461169999893</v>
      </c>
      <c r="OE106">
        <v>1.6425290000006501</v>
      </c>
      <c r="OF106">
        <v>2.97122650000165</v>
      </c>
      <c r="OG106">
        <v>5.8093243999974202</v>
      </c>
      <c r="OH106">
        <v>2.3354834999990999</v>
      </c>
      <c r="OI106">
        <v>2.5979254000012602</v>
      </c>
      <c r="OJ106">
        <v>1.38020069999948</v>
      </c>
      <c r="OK106">
        <v>1.3036479000002099</v>
      </c>
      <c r="OL106">
        <v>1.39762379999956</v>
      </c>
      <c r="OM106">
        <v>3.20453225999881</v>
      </c>
      <c r="ON106">
        <v>3.59552500000063</v>
      </c>
      <c r="OO106">
        <v>1.40796532999957</v>
      </c>
      <c r="OP106">
        <v>2.14174700000149</v>
      </c>
      <c r="OQ106">
        <v>2.8415347299996898</v>
      </c>
      <c r="OR106">
        <v>2.88022708000062</v>
      </c>
      <c r="OS106">
        <v>2.60706776000006</v>
      </c>
      <c r="OT106">
        <v>2.9332001799994001</v>
      </c>
      <c r="OU106">
        <v>1.0745518200001201</v>
      </c>
      <c r="OV106">
        <v>1.5242625600003501</v>
      </c>
      <c r="OW106">
        <v>2.4229073899987301</v>
      </c>
      <c r="OX106">
        <v>2.9681455300014901</v>
      </c>
      <c r="OY106">
        <v>55.130774219986101</v>
      </c>
      <c r="OZ106">
        <v>2.8347383100008301</v>
      </c>
      <c r="PA106">
        <v>10.7204123999982</v>
      </c>
      <c r="PB106">
        <v>2.6394247700009101</v>
      </c>
      <c r="PC106">
        <v>3.9586695500002</v>
      </c>
      <c r="PD106">
        <v>3.4045043699989002</v>
      </c>
      <c r="PE106">
        <v>1.8695091000008699</v>
      </c>
      <c r="PF106">
        <v>108.076713499962</v>
      </c>
      <c r="PG106">
        <v>93.192670000018595</v>
      </c>
      <c r="PH106">
        <v>4.10322270000324</v>
      </c>
      <c r="PI106">
        <v>6.3647263000020802</v>
      </c>
      <c r="PJ106">
        <v>4.3331165999988999</v>
      </c>
      <c r="PK106">
        <v>1.15271220000068</v>
      </c>
      <c r="PL106">
        <v>1.21434262000002</v>
      </c>
      <c r="PM106">
        <v>1.2555158800005299</v>
      </c>
      <c r="PN106">
        <v>1.55946432999917</v>
      </c>
      <c r="PO106">
        <v>1.59192036000059</v>
      </c>
      <c r="PP106">
        <v>1.6317401199994499</v>
      </c>
      <c r="PQ106">
        <v>1.71201963000021</v>
      </c>
      <c r="PR106">
        <v>1.3800500599991199</v>
      </c>
      <c r="PS106">
        <v>1.73966678000033</v>
      </c>
      <c r="PT106">
        <v>2.0239690700000201</v>
      </c>
      <c r="PU106">
        <v>3.3014986499983898</v>
      </c>
      <c r="PV106">
        <v>8.5442367500072596</v>
      </c>
      <c r="PW106">
        <v>217.60127520002399</v>
      </c>
      <c r="PX106">
        <v>2.1598999000016201</v>
      </c>
      <c r="PY106">
        <v>166.459813100053</v>
      </c>
      <c r="PZ106">
        <v>1.8122098999992899</v>
      </c>
      <c r="QA106">
        <v>1.6735083999992599</v>
      </c>
      <c r="QB106">
        <v>103.430759300012</v>
      </c>
      <c r="QC106">
        <v>2.09682909999901</v>
      </c>
      <c r="QD106">
        <v>43645.688649177602</v>
      </c>
      <c r="QE106">
        <v>2.61525750000146</v>
      </c>
      <c r="QF106">
        <v>2.3025257900008</v>
      </c>
      <c r="QG106">
        <v>228.141471670009</v>
      </c>
      <c r="QH106">
        <v>129.333907400025</v>
      </c>
      <c r="QI106">
        <v>1.0835738000005199</v>
      </c>
      <c r="QJ106">
        <v>1.10719249000067</v>
      </c>
      <c r="QK106">
        <v>1.04319211000075</v>
      </c>
      <c r="QL106">
        <v>1.02874827999949</v>
      </c>
      <c r="QM106">
        <v>15.3432427200023</v>
      </c>
      <c r="QN106">
        <v>1.5412176900008501</v>
      </c>
      <c r="QP106">
        <v>1.44769590000033</v>
      </c>
      <c r="QQ106">
        <v>1.3395366000004301</v>
      </c>
      <c r="QR106">
        <v>1.1196158999991901</v>
      </c>
      <c r="QS106">
        <v>1.68572499999937</v>
      </c>
      <c r="QT106">
        <v>1.3466668000000901</v>
      </c>
      <c r="QU106">
        <v>115.696350999991</v>
      </c>
      <c r="QV106">
        <v>102.46029800002</v>
      </c>
      <c r="QW106">
        <v>189.60177699988699</v>
      </c>
      <c r="QX106">
        <v>112.523194000009</v>
      </c>
      <c r="QY106">
        <v>107.389807999949</v>
      </c>
      <c r="QZ106">
        <v>105.032886000001</v>
      </c>
      <c r="RA106">
        <v>104.30356200004501</v>
      </c>
      <c r="RB106">
        <v>1.37397667000005</v>
      </c>
      <c r="RC106">
        <v>2.5916270900015701</v>
      </c>
      <c r="RD106">
        <v>147.86624499992499</v>
      </c>
      <c r="RE106">
        <v>107.069331999985</v>
      </c>
      <c r="RF106">
        <v>112.105348999961</v>
      </c>
      <c r="RG106">
        <v>122.339966999949</v>
      </c>
      <c r="RH106">
        <v>150.73500599991499</v>
      </c>
      <c r="RI106">
        <v>243.67194500006701</v>
      </c>
      <c r="RJ106">
        <v>100.280452999985</v>
      </c>
      <c r="RL106">
        <v>283.23173899995197</v>
      </c>
      <c r="RM106">
        <v>54.9902979999897</v>
      </c>
      <c r="RN106">
        <v>269.028268999886</v>
      </c>
      <c r="RO106">
        <v>168.87292400002499</v>
      </c>
      <c r="RP106">
        <v>220.297776000109</v>
      </c>
      <c r="RQ106">
        <v>104.695243999944</v>
      </c>
      <c r="RR106">
        <v>378.009289000183</v>
      </c>
      <c r="RS106">
        <v>194.75741699989899</v>
      </c>
      <c r="RT106">
        <v>110.87810299999499</v>
      </c>
      <c r="RU106">
        <v>186.30828600004301</v>
      </c>
      <c r="RV106">
        <v>328.35842100018601</v>
      </c>
      <c r="RW106">
        <v>63.759974999993602</v>
      </c>
      <c r="RX106">
        <v>372.197887999937</v>
      </c>
      <c r="RY106">
        <v>200.28658500011099</v>
      </c>
      <c r="RZ106">
        <v>542.98070400022004</v>
      </c>
      <c r="SA106">
        <v>584.56654299981903</v>
      </c>
      <c r="SB106">
        <v>293.82705600000901</v>
      </c>
      <c r="SC106">
        <v>105.037742999964</v>
      </c>
      <c r="SD106">
        <v>201.182934999932</v>
      </c>
      <c r="SE106">
        <v>349.20942399976798</v>
      </c>
      <c r="SF106">
        <v>250.45658400002901</v>
      </c>
      <c r="SG106">
        <v>693.04961100034404</v>
      </c>
      <c r="SH106">
        <v>114.350414999994</v>
      </c>
      <c r="SI106">
        <v>104.85004499997</v>
      </c>
      <c r="SJ106">
        <v>7900.7685289978999</v>
      </c>
      <c r="SK106">
        <v>64.886980999959604</v>
      </c>
      <c r="SL106">
        <v>151.115910999943</v>
      </c>
      <c r="SM106">
        <v>284.99064899980999</v>
      </c>
      <c r="SN106">
        <v>340.13576400000602</v>
      </c>
      <c r="SO106">
        <v>201.276615000097</v>
      </c>
      <c r="SP106">
        <v>562.69750299956604</v>
      </c>
      <c r="SQ106">
        <v>201.446202999912</v>
      </c>
      <c r="SR106">
        <v>53.702586999977903</v>
      </c>
      <c r="SS106">
        <v>47.641530000022598</v>
      </c>
      <c r="ST106">
        <v>196.013823000016</v>
      </c>
      <c r="SU106">
        <v>191.024322000099</v>
      </c>
      <c r="SV106">
        <v>198.167571000056</v>
      </c>
      <c r="SW106">
        <v>166.87355099991001</v>
      </c>
      <c r="SX106">
        <v>205.753166999901</v>
      </c>
      <c r="SY106">
        <v>191.31114999996501</v>
      </c>
      <c r="SZ106">
        <v>125.573028999963</v>
      </c>
      <c r="TA106">
        <v>151.133955999976</v>
      </c>
      <c r="TB106">
        <v>104.257316999952</v>
      </c>
      <c r="TC106">
        <v>155.23328200005901</v>
      </c>
      <c r="TD106">
        <v>144.05980599997599</v>
      </c>
      <c r="TE106">
        <v>443.92358499998198</v>
      </c>
      <c r="TF106">
        <v>117.809737000032</v>
      </c>
      <c r="TG106">
        <v>126.46359199995599</v>
      </c>
      <c r="TH106">
        <v>479.98282600008002</v>
      </c>
      <c r="TI106">
        <v>86.721793000004297</v>
      </c>
      <c r="TJ106">
        <v>306.71820099977799</v>
      </c>
      <c r="TK106">
        <v>162.486369000049</v>
      </c>
      <c r="TL106">
        <v>438.227504000068</v>
      </c>
      <c r="TM106">
        <v>509.15867199981602</v>
      </c>
      <c r="TN106">
        <v>198.555534000043</v>
      </c>
      <c r="TO106">
        <v>509.96217099996301</v>
      </c>
      <c r="TP106">
        <v>216.82417299994299</v>
      </c>
      <c r="TQ106">
        <v>509.78098100004701</v>
      </c>
      <c r="TR106">
        <v>509.70920599996998</v>
      </c>
      <c r="TS106">
        <v>208.48398200003399</v>
      </c>
      <c r="TT106">
        <v>162.862111999886</v>
      </c>
      <c r="TV106">
        <v>106.408756999997</v>
      </c>
      <c r="TW106">
        <v>371.65788300009399</v>
      </c>
      <c r="TX106">
        <v>135.70213999994999</v>
      </c>
      <c r="TY106">
        <v>116.193740000017</v>
      </c>
      <c r="TZ106">
        <v>432.08510100003298</v>
      </c>
      <c r="UA106">
        <v>156.52546499995501</v>
      </c>
      <c r="UB106">
        <v>133.37244200008001</v>
      </c>
      <c r="UC106">
        <v>116.500169000006</v>
      </c>
      <c r="UD106">
        <v>110.691304999986</v>
      </c>
      <c r="UE106">
        <v>136.56627799989701</v>
      </c>
      <c r="UF106">
        <v>112.164592999965</v>
      </c>
      <c r="UG106">
        <v>129.496401000069</v>
      </c>
      <c r="UH106">
        <v>135.222409999929</v>
      </c>
      <c r="UI106">
        <v>117.38599199999599</v>
      </c>
      <c r="UJ106">
        <v>111.385724000051</v>
      </c>
      <c r="UK106">
        <v>135.05513700004701</v>
      </c>
      <c r="UL106">
        <v>149.862337999977</v>
      </c>
      <c r="UM106">
        <v>104.292980000027</v>
      </c>
      <c r="UN106">
        <v>143.041868000058</v>
      </c>
      <c r="UO106">
        <v>189.821589000057</v>
      </c>
      <c r="UP106">
        <v>184.57650800002699</v>
      </c>
      <c r="UQ106">
        <v>98.295626000035597</v>
      </c>
      <c r="UR106">
        <v>111.164308000007</v>
      </c>
      <c r="US106">
        <v>346.982534999959</v>
      </c>
      <c r="UT106">
        <v>346.26204700022902</v>
      </c>
      <c r="UU106">
        <v>1917.06549599953</v>
      </c>
      <c r="UV106">
        <v>138.950380000053</v>
      </c>
      <c r="UW106">
        <v>454.61892500007502</v>
      </c>
      <c r="UX106">
        <v>110.019812999992</v>
      </c>
      <c r="UY106">
        <v>58.307096000004101</v>
      </c>
      <c r="UZ106">
        <v>13.1806050000014</v>
      </c>
      <c r="VA106">
        <v>160.460287000053</v>
      </c>
      <c r="VB106">
        <v>116.118039999972</v>
      </c>
      <c r="VC106">
        <v>109.735847000033</v>
      </c>
      <c r="VD106">
        <v>121.32277299999301</v>
      </c>
      <c r="VE106">
        <v>109.006327999989</v>
      </c>
      <c r="VF106">
        <v>145.31803500000399</v>
      </c>
      <c r="VG106">
        <v>147.444984999951</v>
      </c>
      <c r="VH106">
        <v>115.567799999961</v>
      </c>
      <c r="VI106">
        <v>107.489207000006</v>
      </c>
      <c r="VJ106">
        <v>118.377983000013</v>
      </c>
      <c r="VK106">
        <v>116.658160999999</v>
      </c>
      <c r="VL106">
        <v>106.24329599994201</v>
      </c>
      <c r="VM106">
        <v>109.82216900005</v>
      </c>
      <c r="VN106">
        <v>216.19655200000901</v>
      </c>
      <c r="VO106">
        <v>107.492033999995</v>
      </c>
      <c r="VP106">
        <v>292.94865499995598</v>
      </c>
      <c r="VQ106">
        <v>194.82860299991401</v>
      </c>
      <c r="VR106">
        <v>113.532470999984</v>
      </c>
      <c r="VS106">
        <v>107.996417999966</v>
      </c>
      <c r="VT106">
        <v>123.895022999961</v>
      </c>
      <c r="VU106">
        <v>169.701081000036</v>
      </c>
      <c r="VV106">
        <v>209.357902999967</v>
      </c>
      <c r="VW106">
        <v>171.180006999988</v>
      </c>
      <c r="VX106">
        <v>148.084641000023</v>
      </c>
      <c r="VY106">
        <v>108.50575500004901</v>
      </c>
      <c r="VZ106">
        <v>112.616456000018</v>
      </c>
      <c r="WA106">
        <v>105.715382999973</v>
      </c>
      <c r="WB106">
        <v>290.76041600014997</v>
      </c>
      <c r="WC106">
        <v>186.69664099998801</v>
      </c>
      <c r="WD106">
        <v>206.35757700004601</v>
      </c>
      <c r="WE106">
        <v>106.929203000036</v>
      </c>
      <c r="WF106">
        <v>105.645854000002</v>
      </c>
      <c r="WG106">
        <v>122.930521999951</v>
      </c>
      <c r="WH106">
        <v>111.34126799996</v>
      </c>
      <c r="WI106">
        <v>123.39403399999701</v>
      </c>
      <c r="WJ106">
        <v>29.730367000011</v>
      </c>
      <c r="WK106">
        <v>113.433226000052</v>
      </c>
      <c r="WL106">
        <v>105.081998000038</v>
      </c>
      <c r="WM106">
        <v>225.34731699992</v>
      </c>
      <c r="WN106">
        <v>289.08440899988602</v>
      </c>
      <c r="WO106">
        <v>354.66105900006397</v>
      </c>
      <c r="WP106">
        <v>222.03967999992901</v>
      </c>
      <c r="WQ106">
        <v>225.43519000010599</v>
      </c>
      <c r="WR106">
        <v>280.16739200008999</v>
      </c>
      <c r="WS106">
        <v>244.85485800006401</v>
      </c>
      <c r="WT106">
        <v>476.49707600008702</v>
      </c>
      <c r="WU106">
        <v>483.47709999978503</v>
      </c>
      <c r="WV106">
        <v>752.32611699961103</v>
      </c>
      <c r="WW106">
        <v>130.26188099989699</v>
      </c>
      <c r="WX106">
        <v>303.207928000018</v>
      </c>
      <c r="WY106">
        <v>147.42284699995099</v>
      </c>
      <c r="WZ106">
        <v>259.05020199995499</v>
      </c>
      <c r="XA106">
        <v>92.359217999968706</v>
      </c>
      <c r="XB106">
        <v>200.536946000066</v>
      </c>
      <c r="XC106">
        <v>93.517375999945202</v>
      </c>
      <c r="XD106">
        <v>479.60574000002799</v>
      </c>
      <c r="XE106">
        <v>159.843795999885</v>
      </c>
      <c r="XF106">
        <v>243.114347999915</v>
      </c>
      <c r="XG106">
        <v>100.760100999963</v>
      </c>
      <c r="XH106">
        <v>206.551885999972</v>
      </c>
      <c r="XI106">
        <v>101.271981999977</v>
      </c>
      <c r="XJ106">
        <v>214.66016099997799</v>
      </c>
      <c r="XK106">
        <v>49.511835000012098</v>
      </c>
      <c r="XL106">
        <v>1.4400432399998</v>
      </c>
      <c r="XM106">
        <v>5.79591198999697</v>
      </c>
      <c r="XN106">
        <v>1.25031640999987</v>
      </c>
      <c r="XO106">
        <v>1.8109701800003699</v>
      </c>
      <c r="XP106">
        <v>1.7530620199995599</v>
      </c>
      <c r="XQ106">
        <v>19.523406580003201</v>
      </c>
      <c r="XR106">
        <v>1.22791056999995</v>
      </c>
      <c r="XS106">
        <v>1.26297019999947</v>
      </c>
      <c r="XT106">
        <v>2.3524473500001499</v>
      </c>
      <c r="XU106">
        <v>2.2231184500014902</v>
      </c>
      <c r="XV106">
        <v>2.8025309000004199</v>
      </c>
      <c r="XW106">
        <v>3.1716503999996299</v>
      </c>
      <c r="XX106">
        <v>3.2804628999983798</v>
      </c>
      <c r="XY106">
        <v>3.30546759999925</v>
      </c>
      <c r="XZ106">
        <v>1.17669107000074</v>
      </c>
      <c r="YA106">
        <v>9.7634585000050702</v>
      </c>
      <c r="YB106">
        <v>1.0200958999994301</v>
      </c>
      <c r="YC106">
        <v>1.1512151999995699</v>
      </c>
      <c r="YD106">
        <v>1.1804049000002099</v>
      </c>
      <c r="YE106">
        <v>4.6907014000025802</v>
      </c>
      <c r="YF106">
        <v>1.16140819999964</v>
      </c>
      <c r="YG106">
        <v>0.94042578999960802</v>
      </c>
      <c r="YH106">
        <v>1602.52472770959</v>
      </c>
      <c r="YI106">
        <v>114.547264000052</v>
      </c>
      <c r="YJ106">
        <v>304.533396999817</v>
      </c>
      <c r="YK106">
        <v>3.0467068799989598</v>
      </c>
      <c r="YL106">
        <v>1.45114484000078</v>
      </c>
      <c r="YM106">
        <v>2370352.2774352999</v>
      </c>
      <c r="YN106">
        <v>1.28779229000065</v>
      </c>
      <c r="YO106">
        <v>1.27178887000082</v>
      </c>
      <c r="YP106">
        <v>1.87915385000088</v>
      </c>
      <c r="YQ106">
        <v>171.97722000000101</v>
      </c>
      <c r="YR106">
        <v>144.649016899988</v>
      </c>
      <c r="YS106">
        <v>6.5048710999981303</v>
      </c>
      <c r="YT106">
        <v>7.7341382000013299</v>
      </c>
      <c r="YU106">
        <v>370.74818050023202</v>
      </c>
      <c r="YV106">
        <v>229.60292629990701</v>
      </c>
      <c r="YW106">
        <v>1.3807087999994101</v>
      </c>
      <c r="YX106">
        <v>1.4365250999999299</v>
      </c>
      <c r="YY106">
        <v>1.2135591000005701</v>
      </c>
      <c r="YZ106">
        <v>4.1633723100021598</v>
      </c>
      <c r="ZA106">
        <v>1.3127110900004499</v>
      </c>
      <c r="ZB106">
        <v>4.0675599399983202</v>
      </c>
      <c r="ZC106">
        <v>1.0799500199991601</v>
      </c>
      <c r="ZD106">
        <v>1.1171073000005001</v>
      </c>
    </row>
    <row r="107" spans="1:680" x14ac:dyDescent="0.25">
      <c r="A107" s="40">
        <v>44215</v>
      </c>
      <c r="B107" s="6">
        <v>2.0776277699987999</v>
      </c>
      <c r="C107" s="6">
        <v>1.8496429700007899</v>
      </c>
      <c r="D107">
        <v>1.00480142000015</v>
      </c>
      <c r="E107">
        <v>1.7633119500005701</v>
      </c>
      <c r="F107">
        <v>1.08612381999956</v>
      </c>
      <c r="G107">
        <v>1.11021299999993</v>
      </c>
      <c r="H107">
        <v>1.0702676000000799</v>
      </c>
      <c r="I107">
        <v>3.0506889999996898</v>
      </c>
      <c r="J107">
        <v>1.12572089999958</v>
      </c>
      <c r="K107">
        <v>2.3820177000016001</v>
      </c>
      <c r="L107">
        <v>2.64263520000168</v>
      </c>
      <c r="M107">
        <v>1.68790330000047</v>
      </c>
      <c r="N107">
        <v>2.5947826000010501</v>
      </c>
      <c r="O107">
        <v>2.55247972999859</v>
      </c>
      <c r="P107">
        <v>3.1420903100006399</v>
      </c>
      <c r="Q107">
        <v>1.0109034500001099</v>
      </c>
      <c r="R107">
        <v>2.8537002999983101</v>
      </c>
      <c r="S107">
        <v>3.0655471700010799</v>
      </c>
      <c r="T107">
        <v>3.61117242999899</v>
      </c>
      <c r="U107">
        <v>1.21020651000072</v>
      </c>
      <c r="V107">
        <v>1.6433581199998999</v>
      </c>
      <c r="W107">
        <v>2.766900901599</v>
      </c>
      <c r="X107">
        <v>2.1764346478012202</v>
      </c>
      <c r="Y107">
        <v>3.4158371000012302</v>
      </c>
      <c r="Z107">
        <v>1.1136252399992399</v>
      </c>
      <c r="AA107">
        <v>1.2889188200006201</v>
      </c>
      <c r="AB107">
        <v>1.1146833000002501</v>
      </c>
      <c r="AC107">
        <v>11.568137449998201</v>
      </c>
      <c r="AD107">
        <v>25.234081019996701</v>
      </c>
      <c r="AE107">
        <v>1.0884193999991101</v>
      </c>
      <c r="AF107">
        <v>73.140612239949405</v>
      </c>
      <c r="AG107">
        <v>10.251262980004</v>
      </c>
      <c r="AH107">
        <v>1.89871997000046</v>
      </c>
      <c r="AI107">
        <v>1.1181750199994001</v>
      </c>
      <c r="AJ107">
        <v>2.6978677000006401</v>
      </c>
      <c r="AK107">
        <v>2.4711432000003701</v>
      </c>
      <c r="AL107">
        <v>1.53940010000042</v>
      </c>
      <c r="AM107">
        <v>1.7556218000008801</v>
      </c>
      <c r="AN107">
        <v>998.48149082995997</v>
      </c>
      <c r="AO107">
        <v>238.61498262989301</v>
      </c>
      <c r="AP107">
        <v>179.613744009985</v>
      </c>
      <c r="AQ107">
        <v>14.227500299995899</v>
      </c>
      <c r="AR107">
        <v>1.52740219000043</v>
      </c>
      <c r="AS107">
        <v>1.2938595399991799</v>
      </c>
      <c r="AT107">
        <v>1.51861654999993</v>
      </c>
      <c r="AU107">
        <v>4.0490191599965302</v>
      </c>
      <c r="AV107">
        <v>3.2784066999993202</v>
      </c>
      <c r="AW107">
        <v>1.4496389600008099</v>
      </c>
      <c r="AX107">
        <v>12.9601332500024</v>
      </c>
      <c r="AY107">
        <v>1.4817585599994301</v>
      </c>
      <c r="AZ107">
        <v>7.1866229000006596</v>
      </c>
      <c r="BA107">
        <v>1.5806766000005199</v>
      </c>
      <c r="BB107">
        <v>4.3127585999973199</v>
      </c>
      <c r="BC107">
        <v>2.5812393699998202</v>
      </c>
      <c r="BD107">
        <v>0.96401630000036698</v>
      </c>
      <c r="BE107">
        <v>1.73785739999948</v>
      </c>
      <c r="BF107">
        <v>2.0676411999993398</v>
      </c>
      <c r="BG107">
        <v>2.4049941000012001</v>
      </c>
      <c r="BH107">
        <v>2.5923374999983899</v>
      </c>
      <c r="BI107">
        <v>1.6913645999993601</v>
      </c>
      <c r="BJ107">
        <v>111.46688850002801</v>
      </c>
      <c r="BK107">
        <v>1.11000710000008</v>
      </c>
      <c r="BL107">
        <v>3.6085573700002</v>
      </c>
      <c r="BM107">
        <v>1.89710258000014</v>
      </c>
      <c r="BN107">
        <v>1.61609680999936</v>
      </c>
      <c r="BO107">
        <v>1.1071398999993101</v>
      </c>
      <c r="BP107">
        <v>1.06699990000016</v>
      </c>
      <c r="BQ107">
        <v>2.0112474999987202</v>
      </c>
      <c r="BR107">
        <v>2.1083307000008098</v>
      </c>
      <c r="BS107">
        <v>2.25298090000069</v>
      </c>
      <c r="BT107">
        <v>1.0508363000008101</v>
      </c>
      <c r="BU107">
        <v>1.48122770000009</v>
      </c>
      <c r="BV107">
        <v>1.83806480000021</v>
      </c>
      <c r="BW107">
        <v>7.6768031000028696</v>
      </c>
      <c r="BX107">
        <v>5.0269151000029497</v>
      </c>
      <c r="BY107">
        <v>3.0854471999991802</v>
      </c>
      <c r="BZ107">
        <v>102.420655349968</v>
      </c>
      <c r="CA107">
        <v>9.2649170999939106</v>
      </c>
      <c r="CB107">
        <v>1.1098311000005201</v>
      </c>
      <c r="CC107">
        <v>23.808593399997299</v>
      </c>
      <c r="CD107">
        <v>4.7385847999976196</v>
      </c>
      <c r="CE107">
        <v>9.5935817999998108</v>
      </c>
      <c r="CF107">
        <v>2.7306291999993801</v>
      </c>
      <c r="CG107">
        <v>37.993635300023001</v>
      </c>
      <c r="CH107">
        <v>1.0675690000007301</v>
      </c>
      <c r="CI107">
        <v>2.0338197999990402</v>
      </c>
      <c r="CJ107">
        <v>6.1703160999968496</v>
      </c>
      <c r="CK107">
        <v>4.7531269000028296</v>
      </c>
      <c r="CL107">
        <v>2.4469433000012901</v>
      </c>
      <c r="CM107">
        <v>3.10349280000082</v>
      </c>
      <c r="CN107">
        <v>31.417494199995399</v>
      </c>
      <c r="CO107">
        <v>1.22730079999928</v>
      </c>
      <c r="CP107">
        <v>1.65783560000091</v>
      </c>
      <c r="CQ107">
        <v>1.29359730000033</v>
      </c>
      <c r="CR107">
        <v>1.27420069999971</v>
      </c>
      <c r="CS107">
        <v>1.2729849999996099</v>
      </c>
      <c r="CT107">
        <v>12.1205332999962</v>
      </c>
      <c r="CU107">
        <v>130.62690800009301</v>
      </c>
      <c r="CV107">
        <v>14.0419339999935</v>
      </c>
      <c r="CW107">
        <v>24.986662000010298</v>
      </c>
      <c r="CX107">
        <v>79.541917999973506</v>
      </c>
      <c r="CY107">
        <v>18.889170999988</v>
      </c>
      <c r="CZ107">
        <v>143.46019800007301</v>
      </c>
      <c r="DA107">
        <v>10.694608100006</v>
      </c>
      <c r="DB107">
        <v>10.2089332000032</v>
      </c>
      <c r="DC107">
        <v>22.608753999986199</v>
      </c>
      <c r="DD107">
        <v>2.6611584400016</v>
      </c>
      <c r="DE107">
        <v>1.5254686299995199</v>
      </c>
      <c r="DF107">
        <v>1.34150093000062</v>
      </c>
      <c r="DG107">
        <v>1.1564102400006999</v>
      </c>
      <c r="DH107">
        <v>3.1911357099997999</v>
      </c>
      <c r="DI107">
        <v>7866.7942287996402</v>
      </c>
      <c r="DJ107">
        <v>1.3004441600005501</v>
      </c>
      <c r="DK107">
        <v>2.5350162799986702</v>
      </c>
      <c r="DL107">
        <v>27.9875093600131</v>
      </c>
      <c r="DM107">
        <v>2.2403522300010099</v>
      </c>
      <c r="DN107">
        <v>8.5787326699937694</v>
      </c>
      <c r="DO107">
        <v>2.8124508500004599</v>
      </c>
      <c r="DP107">
        <v>3.0240566700013001</v>
      </c>
      <c r="DQ107">
        <v>1.28943758999958</v>
      </c>
      <c r="DR107">
        <v>11.022940990005701</v>
      </c>
      <c r="DS107">
        <v>1.20993228999941</v>
      </c>
      <c r="DT107">
        <v>1.30789845000072</v>
      </c>
      <c r="DU107">
        <v>3.8120313399995198</v>
      </c>
      <c r="DV107">
        <v>3.7797335200011699</v>
      </c>
      <c r="DW107">
        <v>3.6305452999986301</v>
      </c>
      <c r="DX107">
        <v>1.4453049900003001</v>
      </c>
      <c r="DY107">
        <v>126.49639300000899</v>
      </c>
      <c r="DZ107">
        <v>1.4233329800008501</v>
      </c>
      <c r="EA107">
        <v>1.87363899000047</v>
      </c>
      <c r="EB107">
        <v>1.14511811000011</v>
      </c>
      <c r="EC107">
        <v>1.13047209999968</v>
      </c>
      <c r="ED107">
        <v>1.05628265000087</v>
      </c>
      <c r="EE107">
        <v>2.9276255000004299</v>
      </c>
      <c r="EF107">
        <v>1.3755709500001101</v>
      </c>
      <c r="EG107">
        <v>2.4990397000001399</v>
      </c>
      <c r="EH107">
        <v>1.4960041600006699</v>
      </c>
      <c r="EI107">
        <v>1.7703423099992499</v>
      </c>
      <c r="EJ107">
        <v>1.9145166899998001</v>
      </c>
      <c r="EK107">
        <v>3.2465967999996801</v>
      </c>
      <c r="EL107">
        <v>6.0889625999989203</v>
      </c>
      <c r="EM107">
        <v>29.5768294000009</v>
      </c>
      <c r="EN107">
        <v>1.6200386799991999</v>
      </c>
      <c r="EO107">
        <v>1.3596152200007099</v>
      </c>
      <c r="EP107">
        <v>1.0872994599994901</v>
      </c>
      <c r="EQ107">
        <v>1.08721784000045</v>
      </c>
      <c r="ER107">
        <v>1.3355127699997</v>
      </c>
      <c r="ES107">
        <v>1.06423779999932</v>
      </c>
      <c r="ET107">
        <v>1.61952987999939</v>
      </c>
      <c r="EU107">
        <v>3.0267069699984899</v>
      </c>
      <c r="EV107">
        <v>1.1371536299993701</v>
      </c>
      <c r="EW107">
        <v>1.0197099500001101</v>
      </c>
      <c r="EX107">
        <v>114.51994300005001</v>
      </c>
      <c r="EY107">
        <v>6.9423688399983803</v>
      </c>
      <c r="EZ107">
        <v>3.4888711999992701</v>
      </c>
      <c r="FA107">
        <v>1.2509195700004101</v>
      </c>
      <c r="FC107">
        <v>202.695370299974</v>
      </c>
      <c r="FD107">
        <v>10631.282627359</v>
      </c>
      <c r="FE107">
        <v>106.60670949996</v>
      </c>
      <c r="FF107">
        <v>1.1153867499997401</v>
      </c>
      <c r="FG107">
        <v>4394.5986505821302</v>
      </c>
      <c r="FH107">
        <v>1.03474989999995</v>
      </c>
      <c r="FI107">
        <v>1.1269965200008301</v>
      </c>
      <c r="FJ107">
        <v>1.2671388700000501</v>
      </c>
      <c r="FK107">
        <v>23.098587510001401</v>
      </c>
      <c r="FL107">
        <v>1.40583060000063</v>
      </c>
      <c r="FM107">
        <v>2.2160793000002701</v>
      </c>
      <c r="FN107">
        <v>1.92333080000026</v>
      </c>
      <c r="FO107">
        <v>1.1929844999995101</v>
      </c>
      <c r="FP107">
        <v>3.3449354000003999</v>
      </c>
      <c r="FQ107">
        <v>1.6851485000006501</v>
      </c>
      <c r="FR107">
        <v>1.2068151599996799</v>
      </c>
      <c r="FS107">
        <v>1.1685518600006599</v>
      </c>
      <c r="FT107">
        <v>2.0940376399994398</v>
      </c>
      <c r="FU107">
        <v>2.0530665600017501</v>
      </c>
      <c r="FV107">
        <v>1.05760478000047</v>
      </c>
      <c r="FW107">
        <v>1.3983979500007999</v>
      </c>
      <c r="FX107">
        <v>1.13124742999935</v>
      </c>
      <c r="FY107">
        <v>1.3134006500004001</v>
      </c>
      <c r="FZ107">
        <v>1.0764108799994601</v>
      </c>
      <c r="GA107">
        <v>3.8369295699994801</v>
      </c>
      <c r="GB107">
        <v>1.23055059999933</v>
      </c>
      <c r="GC107">
        <v>344.29624265991202</v>
      </c>
      <c r="GD107">
        <v>102.864290899946</v>
      </c>
      <c r="GE107">
        <v>182.40769440005499</v>
      </c>
      <c r="GF107">
        <v>294.00585839990498</v>
      </c>
      <c r="GG107">
        <v>280.473997599911</v>
      </c>
      <c r="GH107">
        <v>133.77143640001299</v>
      </c>
      <c r="GI107">
        <v>281.88634369988</v>
      </c>
      <c r="GJ107">
        <v>112.29180340003199</v>
      </c>
      <c r="GK107">
        <v>215.923083100002</v>
      </c>
      <c r="GL107">
        <v>1.09114530000079</v>
      </c>
      <c r="GM107">
        <v>2.2890108999999899</v>
      </c>
      <c r="GN107">
        <v>1.4854052999999099</v>
      </c>
      <c r="GO107">
        <v>7.2620211000030404</v>
      </c>
      <c r="GP107">
        <v>2.94290669999828</v>
      </c>
      <c r="GQ107">
        <v>1.1255512000007</v>
      </c>
      <c r="GR107">
        <v>2.2423275000000999</v>
      </c>
      <c r="GS107">
        <v>4.4938791000022302</v>
      </c>
      <c r="GT107">
        <v>2.13103680000131</v>
      </c>
      <c r="GU107">
        <v>2.98635260000083</v>
      </c>
      <c r="GV107">
        <v>12.078873499995099</v>
      </c>
      <c r="GW107">
        <v>1.3972800999999899</v>
      </c>
      <c r="GX107">
        <v>8.3350226000038692</v>
      </c>
      <c r="GY107">
        <v>4.1225511000011501</v>
      </c>
      <c r="GZ107">
        <v>1.0165238000008701</v>
      </c>
      <c r="HA107">
        <v>2.3506750999986301</v>
      </c>
      <c r="HB107">
        <v>0.98414140000022599</v>
      </c>
      <c r="HC107">
        <v>5.3365185000002402</v>
      </c>
      <c r="HD107">
        <v>1.39439540000058</v>
      </c>
      <c r="HE107">
        <v>154.27299989992801</v>
      </c>
      <c r="HF107">
        <v>3.5873228999989801</v>
      </c>
      <c r="HG107">
        <v>1.01651590000074</v>
      </c>
      <c r="HH107">
        <v>2.3608552000005099</v>
      </c>
      <c r="HI107">
        <v>5.8930350000009604</v>
      </c>
      <c r="HJ107">
        <v>1.1037536999992901</v>
      </c>
      <c r="HK107">
        <v>4.3515236000021096</v>
      </c>
      <c r="HL107">
        <v>160.27244946011299</v>
      </c>
      <c r="HM107">
        <v>4.2559430199980897</v>
      </c>
      <c r="HN107">
        <v>75.636578119942001</v>
      </c>
      <c r="HO107">
        <v>1075.3845519404899</v>
      </c>
      <c r="HP107">
        <v>1.1408106300004901</v>
      </c>
      <c r="HQ107">
        <v>1.1542312399997201</v>
      </c>
      <c r="HR107">
        <v>118.024975860026</v>
      </c>
      <c r="HS107">
        <v>187.23203002009501</v>
      </c>
      <c r="HT107">
        <v>130.500071980059</v>
      </c>
      <c r="HU107">
        <v>154.98611212009601</v>
      </c>
      <c r="HV107">
        <v>156.34681377001101</v>
      </c>
      <c r="HW107">
        <v>408.98052276996901</v>
      </c>
      <c r="HX107">
        <v>121.25928941997699</v>
      </c>
      <c r="HY107">
        <v>135.06220642011601</v>
      </c>
      <c r="HZ107">
        <v>110.34068688994699</v>
      </c>
      <c r="IA107">
        <v>1.1005647999991199</v>
      </c>
      <c r="IB107">
        <v>1.11134189999939</v>
      </c>
      <c r="IC107">
        <v>1.1705050000000501</v>
      </c>
      <c r="ID107">
        <v>1.2463272000004499</v>
      </c>
      <c r="IE107">
        <v>1.01580590000049</v>
      </c>
      <c r="IF107">
        <v>1.39309859999958</v>
      </c>
      <c r="IG107">
        <v>1.81086230000074</v>
      </c>
      <c r="IH107">
        <v>1.3619581999992101</v>
      </c>
      <c r="II107">
        <v>1.36494329999914</v>
      </c>
      <c r="IJ107">
        <v>1.03712210000049</v>
      </c>
      <c r="IK107">
        <v>1.0971059999992601</v>
      </c>
      <c r="IL107">
        <v>1.1185924000001299</v>
      </c>
      <c r="IM107">
        <v>1.1703008000004</v>
      </c>
      <c r="IN107">
        <v>1.0290903999994001</v>
      </c>
      <c r="IO107">
        <v>1.02495610000005</v>
      </c>
      <c r="IP107">
        <v>3.03571459999876</v>
      </c>
      <c r="IQ107">
        <v>1.10536800000045</v>
      </c>
      <c r="IR107">
        <v>1.0143284000005199</v>
      </c>
      <c r="IS107">
        <v>1.32314869999936</v>
      </c>
      <c r="IT107">
        <v>1.35351760000049</v>
      </c>
      <c r="IU107">
        <v>1.17290239999966</v>
      </c>
      <c r="IV107">
        <v>1.52565850000065</v>
      </c>
      <c r="IW107">
        <v>1.03073740000036</v>
      </c>
      <c r="IX107">
        <v>1.6542172000008599</v>
      </c>
      <c r="IY107">
        <v>1.3892199000001699</v>
      </c>
      <c r="IZ107">
        <v>2.0721291000008901</v>
      </c>
      <c r="JA107">
        <v>1.41726419999941</v>
      </c>
      <c r="JB107">
        <v>1.2775283999999401</v>
      </c>
      <c r="JC107">
        <v>1.18705000000045</v>
      </c>
      <c r="JD107">
        <v>1.17201650000061</v>
      </c>
      <c r="JE107">
        <v>1.1704398000001699</v>
      </c>
      <c r="JF107">
        <v>4.2813680999970503</v>
      </c>
      <c r="JG107">
        <v>1.51003999999921</v>
      </c>
      <c r="JH107">
        <v>1.3967035999994599</v>
      </c>
      <c r="JI107">
        <v>1.01745710000068</v>
      </c>
      <c r="JJ107">
        <v>5.7820738000009397</v>
      </c>
      <c r="JK107">
        <v>1.57946839999931</v>
      </c>
      <c r="JL107">
        <v>1.5772410000008701</v>
      </c>
      <c r="JM107">
        <v>1.8221297000000001</v>
      </c>
      <c r="JN107">
        <v>1.1635103999997201</v>
      </c>
      <c r="JO107">
        <v>2.5970458500014502</v>
      </c>
      <c r="JP107">
        <v>556.45945961959706</v>
      </c>
      <c r="JQ107">
        <v>206.578147609951</v>
      </c>
      <c r="JR107">
        <v>11.8319029999984</v>
      </c>
      <c r="JS107">
        <v>1.98280700000032</v>
      </c>
      <c r="JT107">
        <v>1.3173523000004901</v>
      </c>
      <c r="JU107">
        <v>6.13358609999705</v>
      </c>
      <c r="JV107">
        <v>108.014292999986</v>
      </c>
      <c r="JW107">
        <v>1.0031118999995701</v>
      </c>
      <c r="JX107">
        <v>106.805052999989</v>
      </c>
      <c r="JY107">
        <v>1.0381514399996401</v>
      </c>
      <c r="JZ107">
        <v>1.0588359800003699</v>
      </c>
      <c r="KA107">
        <v>111.89437500003299</v>
      </c>
      <c r="KB107">
        <v>80.403568999958196</v>
      </c>
      <c r="KC107">
        <v>103.28544300003</v>
      </c>
      <c r="KD107">
        <v>108.994059000048</v>
      </c>
      <c r="KE107">
        <v>116.83735799999</v>
      </c>
      <c r="KF107">
        <v>101.84075299999699</v>
      </c>
      <c r="KG107">
        <v>119.783111999976</v>
      </c>
      <c r="KH107">
        <v>108.536494</v>
      </c>
      <c r="KI107">
        <v>186.398992999922</v>
      </c>
      <c r="KJ107">
        <v>174.38319900003299</v>
      </c>
      <c r="KK107">
        <v>125.64037699997399</v>
      </c>
      <c r="KL107">
        <v>105.16722900001299</v>
      </c>
      <c r="KM107">
        <v>150.28713699989001</v>
      </c>
      <c r="KN107">
        <v>129.26441799988999</v>
      </c>
      <c r="KO107">
        <v>107.253559999983</v>
      </c>
      <c r="KP107">
        <v>108.256464999984</v>
      </c>
      <c r="KQ107">
        <v>182.81847999990001</v>
      </c>
      <c r="KR107">
        <v>296.344967999961</v>
      </c>
      <c r="KS107">
        <v>134.732710999902</v>
      </c>
      <c r="KT107">
        <v>130.69447500002599</v>
      </c>
      <c r="KU107">
        <v>221.63939599995501</v>
      </c>
      <c r="KV107">
        <v>110.991237999988</v>
      </c>
      <c r="KW107">
        <v>119.754764999961</v>
      </c>
      <c r="KX107">
        <v>189.06407000007999</v>
      </c>
      <c r="KY107">
        <v>206.049532999983</v>
      </c>
      <c r="KZ107">
        <v>102.544892000034</v>
      </c>
      <c r="LA107">
        <v>112.347829999984</v>
      </c>
      <c r="LB107">
        <v>134.72673300001799</v>
      </c>
      <c r="LC107">
        <v>114.080139999976</v>
      </c>
      <c r="LD107">
        <v>214.11698399996399</v>
      </c>
      <c r="LE107">
        <v>90.642125000012996</v>
      </c>
      <c r="LF107">
        <v>122.396363000036</v>
      </c>
      <c r="LG107">
        <v>120.735227999976</v>
      </c>
      <c r="LH107">
        <v>102.36409399996001</v>
      </c>
      <c r="LI107">
        <v>116.545603999984</v>
      </c>
      <c r="LJ107">
        <v>114.241701000021</v>
      </c>
      <c r="LK107">
        <v>161.81609200010999</v>
      </c>
      <c r="LL107">
        <v>253.49844600004101</v>
      </c>
      <c r="LM107">
        <v>200.40010500000801</v>
      </c>
      <c r="LN107">
        <v>110.487602000008</v>
      </c>
      <c r="LO107">
        <v>157.02331999992001</v>
      </c>
      <c r="LP107">
        <v>100.990132999956</v>
      </c>
      <c r="LQ107">
        <v>116.303946000058</v>
      </c>
      <c r="LR107">
        <v>101.42509399994699</v>
      </c>
      <c r="LS107">
        <v>141.152292999905</v>
      </c>
      <c r="LT107">
        <v>136.58170099998799</v>
      </c>
      <c r="LU107">
        <v>116.959462999948</v>
      </c>
      <c r="LV107">
        <v>151.97822599997701</v>
      </c>
      <c r="LW107">
        <v>101.814960999996</v>
      </c>
      <c r="LX107">
        <v>117.629225000041</v>
      </c>
      <c r="LY107">
        <v>130.83968900004399</v>
      </c>
      <c r="LZ107">
        <v>122.37811900000101</v>
      </c>
      <c r="MA107">
        <v>100.031926000025</v>
      </c>
      <c r="MB107">
        <v>125.27710599999401</v>
      </c>
      <c r="MC107">
        <v>160.578001999995</v>
      </c>
      <c r="MD107">
        <v>111.355961999972</v>
      </c>
      <c r="ME107">
        <v>106.619293999975</v>
      </c>
      <c r="MF107">
        <v>102.892075999989</v>
      </c>
      <c r="MG107">
        <v>103.475712000043</v>
      </c>
      <c r="MH107">
        <v>158.42045200010801</v>
      </c>
      <c r="MI107">
        <v>220.18085199990301</v>
      </c>
      <c r="MJ107">
        <v>100.640031000017</v>
      </c>
      <c r="MK107">
        <v>107.41414500004601</v>
      </c>
      <c r="ML107">
        <v>158.08021400007399</v>
      </c>
      <c r="MM107">
        <v>112.45672699995301</v>
      </c>
      <c r="MN107">
        <v>102.783092000056</v>
      </c>
      <c r="MO107">
        <v>135.21212400007099</v>
      </c>
      <c r="MP107">
        <v>110.486957999994</v>
      </c>
      <c r="MQ107">
        <v>105.860214999993</v>
      </c>
      <c r="MR107">
        <v>108.84666100004701</v>
      </c>
      <c r="MT107">
        <v>219.241587999975</v>
      </c>
      <c r="MU107">
        <v>288.59236699994699</v>
      </c>
      <c r="MV107">
        <v>195.49316200008599</v>
      </c>
      <c r="MW107">
        <v>245.91457900009101</v>
      </c>
      <c r="MX107">
        <v>101.88566300005201</v>
      </c>
      <c r="MY107">
        <v>315.15274300007098</v>
      </c>
      <c r="MZ107">
        <v>315.21409900020802</v>
      </c>
      <c r="NA107">
        <v>296.499437999912</v>
      </c>
      <c r="NB107">
        <v>123.936052000034</v>
      </c>
      <c r="NC107">
        <v>288.93998100003199</v>
      </c>
      <c r="ND107">
        <v>112.736030000029</v>
      </c>
      <c r="NE107">
        <v>152.16408200003201</v>
      </c>
      <c r="NF107">
        <v>233.216716000112</v>
      </c>
      <c r="NG107">
        <v>163.838029999984</v>
      </c>
      <c r="NH107">
        <v>145.91967900004201</v>
      </c>
      <c r="NI107">
        <v>126.049665000057</v>
      </c>
      <c r="NJ107">
        <v>119.909196999972</v>
      </c>
      <c r="NK107">
        <v>128.07266200007899</v>
      </c>
      <c r="NL107">
        <v>127.245711999945</v>
      </c>
      <c r="NM107">
        <v>121.38568499998701</v>
      </c>
      <c r="NN107">
        <v>156.63060800009401</v>
      </c>
      <c r="NO107">
        <v>102.285642000032</v>
      </c>
      <c r="NP107">
        <v>125.324546999997</v>
      </c>
      <c r="NQ107">
        <v>108.817006999976</v>
      </c>
      <c r="NR107">
        <v>1.67607619999944</v>
      </c>
      <c r="NS107">
        <v>4.1231651999987697</v>
      </c>
      <c r="NT107">
        <v>1.3477086999992001</v>
      </c>
      <c r="NU107">
        <v>1.0402033900009</v>
      </c>
      <c r="NV107">
        <v>2.49094786999922</v>
      </c>
      <c r="NW107">
        <v>1.1827129100001901</v>
      </c>
      <c r="NX107">
        <v>1.03282930000023</v>
      </c>
      <c r="NY107">
        <v>1.05528690000028</v>
      </c>
      <c r="NZ107">
        <v>1.14146489999985</v>
      </c>
      <c r="OA107">
        <v>1.09410989999924</v>
      </c>
      <c r="OB107">
        <v>3.7328974000010899</v>
      </c>
      <c r="OC107">
        <v>2.26669590000165</v>
      </c>
      <c r="OD107">
        <v>3.1203930999981799</v>
      </c>
      <c r="OE107">
        <v>1.64243399999941</v>
      </c>
      <c r="OF107">
        <v>2.9748928000008199</v>
      </c>
      <c r="OG107">
        <v>5.8085953999980102</v>
      </c>
      <c r="OH107">
        <v>2.3327562999984401</v>
      </c>
      <c r="OI107">
        <v>2.5948951999998799</v>
      </c>
      <c r="OJ107">
        <v>1.3862530000005799</v>
      </c>
      <c r="OK107">
        <v>1.3032652999991099</v>
      </c>
      <c r="OL107">
        <v>1.39715249999972</v>
      </c>
      <c r="OM107">
        <v>3.20516878999842</v>
      </c>
      <c r="ON107">
        <v>3.56970749999891</v>
      </c>
      <c r="OO107">
        <v>1.42294184999992</v>
      </c>
      <c r="OP107">
        <v>2.1414164599991601</v>
      </c>
      <c r="OQ107">
        <v>2.8411200599985</v>
      </c>
      <c r="OR107">
        <v>2.8781926299998299</v>
      </c>
      <c r="OS107">
        <v>2.6074051899995498</v>
      </c>
      <c r="OT107">
        <v>2.9341702099991398</v>
      </c>
      <c r="OU107">
        <v>1.0749017700000001</v>
      </c>
      <c r="OV107">
        <v>1.5433999199995001</v>
      </c>
      <c r="OW107">
        <v>2.4797747900011</v>
      </c>
      <c r="OX107">
        <v>2.97781475000011</v>
      </c>
      <c r="OY107">
        <v>55.148562529997399</v>
      </c>
      <c r="OZ107">
        <v>2.8267162900010598</v>
      </c>
      <c r="PA107">
        <v>10.727842420004899</v>
      </c>
      <c r="PB107">
        <v>2.6399951499988701</v>
      </c>
      <c r="PC107">
        <v>3.9423720599988901</v>
      </c>
      <c r="PD107">
        <v>3.4028291100003099</v>
      </c>
      <c r="PE107">
        <v>1.86788603999958</v>
      </c>
      <c r="PF107">
        <v>107.968064900022</v>
      </c>
      <c r="PG107">
        <v>93.251174999982993</v>
      </c>
      <c r="PH107">
        <v>4.0891045000025796</v>
      </c>
      <c r="PI107">
        <v>6.3574112999995096</v>
      </c>
      <c r="PJ107">
        <v>4.3281321000031303</v>
      </c>
      <c r="PK107">
        <v>1.1540022000008301</v>
      </c>
      <c r="PL107">
        <v>1.2167382799998401</v>
      </c>
      <c r="PM107">
        <v>1.2580527999998601</v>
      </c>
      <c r="PN107">
        <v>1.58246211000005</v>
      </c>
      <c r="PO107">
        <v>1.6155827700004</v>
      </c>
      <c r="PP107">
        <v>1.6342435900005501</v>
      </c>
      <c r="PQ107">
        <v>1.71472372000062</v>
      </c>
      <c r="PR107">
        <v>1.3800093600002601</v>
      </c>
      <c r="PS107">
        <v>1.7421798800005499</v>
      </c>
      <c r="PT107">
        <v>2.0237316999991899</v>
      </c>
      <c r="PU107">
        <v>3.2929390999997801</v>
      </c>
      <c r="PV107">
        <v>8.5679080900008593</v>
      </c>
      <c r="PW107">
        <v>216.192311600083</v>
      </c>
      <c r="PX107">
        <v>2.1618325999988901</v>
      </c>
      <c r="PY107">
        <v>166.513328500092</v>
      </c>
      <c r="PZ107">
        <v>1.81265750000057</v>
      </c>
      <c r="QA107">
        <v>1.67265509999925</v>
      </c>
      <c r="QB107">
        <v>103.44783439999399</v>
      </c>
      <c r="QC107">
        <v>2.0906082000001298</v>
      </c>
      <c r="QD107">
        <v>43641.752571523197</v>
      </c>
      <c r="QE107">
        <v>2.6105339999994599</v>
      </c>
      <c r="QF107">
        <v>2.3029047599993602</v>
      </c>
      <c r="QG107">
        <v>228.08732550009199</v>
      </c>
      <c r="QH107">
        <v>128.68505471991401</v>
      </c>
      <c r="QI107">
        <v>1.08370651000041</v>
      </c>
      <c r="QJ107">
        <v>1.10733660000005</v>
      </c>
      <c r="QK107">
        <v>1.0434949999998899</v>
      </c>
      <c r="QL107">
        <v>1.02899373000037</v>
      </c>
      <c r="QM107">
        <v>15.205885050003401</v>
      </c>
      <c r="QN107">
        <v>1.53577215000041</v>
      </c>
      <c r="QP107">
        <v>1.4464774000007301</v>
      </c>
      <c r="QQ107">
        <v>1.33835519999957</v>
      </c>
      <c r="QR107">
        <v>1.1186725999996301</v>
      </c>
      <c r="QS107">
        <v>1.68023429999994</v>
      </c>
      <c r="QT107">
        <v>1.33948059999966</v>
      </c>
      <c r="QU107">
        <v>116.01596999994899</v>
      </c>
      <c r="QV107">
        <v>102.50717200001201</v>
      </c>
      <c r="QW107">
        <v>189.551351000089</v>
      </c>
      <c r="QX107">
        <v>112.28570000000801</v>
      </c>
      <c r="QY107">
        <v>107.223446000018</v>
      </c>
      <c r="QZ107">
        <v>105.058093999978</v>
      </c>
      <c r="RA107">
        <v>104.326155000017</v>
      </c>
      <c r="RB107">
        <v>1.3702809700007501</v>
      </c>
      <c r="RC107">
        <v>2.5843927800015098</v>
      </c>
      <c r="RD107">
        <v>148.89884499996</v>
      </c>
      <c r="RE107">
        <v>107.223044999992</v>
      </c>
      <c r="RF107">
        <v>112.082420999999</v>
      </c>
      <c r="RG107">
        <v>122.366223999998</v>
      </c>
      <c r="RH107">
        <v>150.74522999999999</v>
      </c>
      <c r="RI107">
        <v>244.33994200010801</v>
      </c>
      <c r="RJ107">
        <v>100.60892599995699</v>
      </c>
      <c r="RL107">
        <v>286.75848100008398</v>
      </c>
      <c r="RM107">
        <v>55.5686800000258</v>
      </c>
      <c r="RN107">
        <v>269.06989199994098</v>
      </c>
      <c r="RO107">
        <v>168.902999999933</v>
      </c>
      <c r="RP107">
        <v>220.33257200010101</v>
      </c>
      <c r="RQ107">
        <v>104.71930300002001</v>
      </c>
      <c r="RR107">
        <v>378.075660999864</v>
      </c>
      <c r="RS107">
        <v>194.80572700011501</v>
      </c>
      <c r="RT107">
        <v>110.893189999973</v>
      </c>
      <c r="RU107">
        <v>186.34285999997499</v>
      </c>
      <c r="RV107">
        <v>328.408877999987</v>
      </c>
      <c r="RW107">
        <v>64.433391000027797</v>
      </c>
      <c r="RX107">
        <v>372.20650300010999</v>
      </c>
      <c r="RY107">
        <v>200.29535800009</v>
      </c>
      <c r="RZ107">
        <v>553.27814500033901</v>
      </c>
      <c r="SA107">
        <v>595.68033600039803</v>
      </c>
      <c r="SB107">
        <v>291.67767899995698</v>
      </c>
      <c r="SC107">
        <v>104.254304999951</v>
      </c>
      <c r="SD107">
        <v>199.722439999925</v>
      </c>
      <c r="SE107">
        <v>349.42402799986297</v>
      </c>
      <c r="SF107">
        <v>250.591807000106</v>
      </c>
      <c r="SG107">
        <v>693.36501900013502</v>
      </c>
      <c r="SH107">
        <v>113.98244599998</v>
      </c>
      <c r="SI107">
        <v>104.906163000036</v>
      </c>
      <c r="SJ107">
        <v>7901.1956110000601</v>
      </c>
      <c r="SK107">
        <v>64.8863340000389</v>
      </c>
      <c r="SL107">
        <v>151.11482300003999</v>
      </c>
      <c r="SM107">
        <v>285.04575000004797</v>
      </c>
      <c r="SN107">
        <v>340.15996799990501</v>
      </c>
      <c r="SO107">
        <v>201.28708399995199</v>
      </c>
      <c r="SP107">
        <v>562.73113100044395</v>
      </c>
      <c r="SQ107">
        <v>201.459472999908</v>
      </c>
      <c r="SR107">
        <v>53.704551999981</v>
      </c>
      <c r="SS107">
        <v>47.999563999997903</v>
      </c>
      <c r="ST107">
        <v>196.05832799989699</v>
      </c>
      <c r="SU107">
        <v>191.05025499989301</v>
      </c>
      <c r="SV107">
        <v>198.196736000013</v>
      </c>
      <c r="SW107">
        <v>166.90719900000801</v>
      </c>
      <c r="SX107">
        <v>205.78345500002601</v>
      </c>
      <c r="SY107">
        <v>191.95618400001001</v>
      </c>
      <c r="SZ107">
        <v>125.94161099998701</v>
      </c>
      <c r="TA107">
        <v>151.29425400006599</v>
      </c>
      <c r="TB107">
        <v>104.566190000041</v>
      </c>
      <c r="TC107">
        <v>155.51392200007101</v>
      </c>
      <c r="TD107">
        <v>144.205543000018</v>
      </c>
      <c r="TE107">
        <v>451.70183499995602</v>
      </c>
      <c r="TF107">
        <v>117.79172600002499</v>
      </c>
      <c r="TG107">
        <v>126.44425499998</v>
      </c>
      <c r="TH107">
        <v>488.42270200001099</v>
      </c>
      <c r="TI107">
        <v>87.796971000032499</v>
      </c>
      <c r="TJ107">
        <v>305.89036000007798</v>
      </c>
      <c r="TK107">
        <v>161.99736699997399</v>
      </c>
      <c r="TL107">
        <v>438.40187600022199</v>
      </c>
      <c r="TM107">
        <v>509.36356100020902</v>
      </c>
      <c r="TN107">
        <v>198.63360899989499</v>
      </c>
      <c r="TO107">
        <v>510.16560800001002</v>
      </c>
      <c r="TP107">
        <v>216.92694299994</v>
      </c>
      <c r="TQ107">
        <v>509.98485299991398</v>
      </c>
      <c r="TR107">
        <v>509.91290500014998</v>
      </c>
      <c r="TS107">
        <v>208.556587999919</v>
      </c>
      <c r="TT107">
        <v>163.54419400007501</v>
      </c>
      <c r="TV107">
        <v>106.71460099995601</v>
      </c>
      <c r="TW107">
        <v>370.56098299985803</v>
      </c>
      <c r="TX107">
        <v>135.30357400002001</v>
      </c>
      <c r="TY107">
        <v>115.82408199994801</v>
      </c>
      <c r="TZ107">
        <v>430.790727000218</v>
      </c>
      <c r="UA107">
        <v>156.06150400009901</v>
      </c>
      <c r="UB107">
        <v>133.31390499998801</v>
      </c>
      <c r="UC107">
        <v>116.400954999961</v>
      </c>
      <c r="UD107">
        <v>110.60491200001</v>
      </c>
      <c r="UE107">
        <v>136.50982700008899</v>
      </c>
      <c r="UF107">
        <v>112.091719000018</v>
      </c>
      <c r="UG107">
        <v>129.43818000005601</v>
      </c>
      <c r="UH107">
        <v>135.16507499990999</v>
      </c>
      <c r="UI107">
        <v>117.287777999998</v>
      </c>
      <c r="UJ107">
        <v>111.30040800000999</v>
      </c>
      <c r="UK107">
        <v>134.96957099996499</v>
      </c>
      <c r="UL107">
        <v>149.93826600001199</v>
      </c>
      <c r="UM107">
        <v>104.515782000031</v>
      </c>
      <c r="UN107">
        <v>143.24074100004501</v>
      </c>
      <c r="UO107">
        <v>190.18785799993199</v>
      </c>
      <c r="UP107">
        <v>185.45203300006699</v>
      </c>
      <c r="UQ107">
        <v>98.769568999996395</v>
      </c>
      <c r="UR107">
        <v>111.170953999972</v>
      </c>
      <c r="US107">
        <v>347.26207499997702</v>
      </c>
      <c r="UT107">
        <v>346.54051099997002</v>
      </c>
      <c r="UU107">
        <v>1918.61160299927</v>
      </c>
      <c r="UV107">
        <v>139.04977399995599</v>
      </c>
      <c r="UW107">
        <v>450.39728299993999</v>
      </c>
      <c r="UX107">
        <v>109.97073199995801</v>
      </c>
      <c r="UY107">
        <v>59.019634999975104</v>
      </c>
      <c r="UZ107">
        <v>13.3429869999964</v>
      </c>
      <c r="VA107">
        <v>160.46195499994801</v>
      </c>
      <c r="VB107">
        <v>116.01616500003701</v>
      </c>
      <c r="VC107">
        <v>109.756823000032</v>
      </c>
      <c r="VD107">
        <v>121.34654800000099</v>
      </c>
      <c r="VE107">
        <v>108.947614999954</v>
      </c>
      <c r="VF107">
        <v>145.342752000084</v>
      </c>
      <c r="VG107">
        <v>147.47206400008901</v>
      </c>
      <c r="VH107">
        <v>115.51873200002601</v>
      </c>
      <c r="VI107">
        <v>107.32633700000601</v>
      </c>
      <c r="VJ107">
        <v>118.343574000057</v>
      </c>
      <c r="VK107">
        <v>116.49597199994599</v>
      </c>
      <c r="VL107">
        <v>106.184421999962</v>
      </c>
      <c r="VM107">
        <v>109.76677300001001</v>
      </c>
      <c r="VN107">
        <v>216.23326699994499</v>
      </c>
      <c r="VO107">
        <v>107.51228200004</v>
      </c>
      <c r="VP107">
        <v>293.002357000019</v>
      </c>
      <c r="VQ107">
        <v>194.86666100006599</v>
      </c>
      <c r="VR107">
        <v>113.477625000058</v>
      </c>
      <c r="VS107">
        <v>107.938344000024</v>
      </c>
      <c r="VT107">
        <v>123.787351000006</v>
      </c>
      <c r="VU107">
        <v>169.07893999991899</v>
      </c>
      <c r="VV107">
        <v>208.58611200004799</v>
      </c>
      <c r="VW107">
        <v>170.88034699996899</v>
      </c>
      <c r="VX107">
        <v>148.032008999959</v>
      </c>
      <c r="VY107">
        <v>108.410453999997</v>
      </c>
      <c r="VZ107">
        <v>112.521130000008</v>
      </c>
      <c r="WA107">
        <v>105.621604999993</v>
      </c>
      <c r="WB107">
        <v>290.65819599991698</v>
      </c>
      <c r="WC107">
        <v>186.65716800000499</v>
      </c>
      <c r="WD107">
        <v>206.30987700005099</v>
      </c>
      <c r="WE107">
        <v>106.87597699998901</v>
      </c>
      <c r="WF107">
        <v>105.553489999962</v>
      </c>
      <c r="WG107">
        <v>122.954039999982</v>
      </c>
      <c r="WH107">
        <v>111.24608099996099</v>
      </c>
      <c r="WI107">
        <v>123.16527600004299</v>
      </c>
      <c r="WJ107">
        <v>29.7283499999903</v>
      </c>
      <c r="WK107">
        <v>113.324874000042</v>
      </c>
      <c r="WL107">
        <v>105.025346999988</v>
      </c>
      <c r="WM107">
        <v>225.38039999990701</v>
      </c>
      <c r="WN107">
        <v>289.13267500000097</v>
      </c>
      <c r="WO107">
        <v>354.528481000103</v>
      </c>
      <c r="WP107">
        <v>221.78283199993899</v>
      </c>
      <c r="WQ107">
        <v>226.54284500004701</v>
      </c>
      <c r="WR107">
        <v>282.34188900003198</v>
      </c>
      <c r="WS107">
        <v>246.76341799995899</v>
      </c>
      <c r="WT107">
        <v>484.37442100001499</v>
      </c>
      <c r="WU107">
        <v>491.48222499992698</v>
      </c>
      <c r="WV107">
        <v>764.801547000185</v>
      </c>
      <c r="WW107">
        <v>129.04066299996299</v>
      </c>
      <c r="WX107">
        <v>301.05032599996798</v>
      </c>
      <c r="WY107">
        <v>146.38512900006</v>
      </c>
      <c r="WZ107">
        <v>257.33467999985402</v>
      </c>
      <c r="XA107">
        <v>91.749441999942107</v>
      </c>
      <c r="XB107">
        <v>199.22236900008301</v>
      </c>
      <c r="XC107">
        <v>92.907006999943405</v>
      </c>
      <c r="XD107">
        <v>479.64016899978702</v>
      </c>
      <c r="XE107">
        <v>159.854145999998</v>
      </c>
      <c r="XF107">
        <v>243.110209000064</v>
      </c>
      <c r="XG107">
        <v>100.75845199998</v>
      </c>
      <c r="XH107">
        <v>206.55264899996101</v>
      </c>
      <c r="XI107">
        <v>101.272401000024</v>
      </c>
      <c r="XJ107">
        <v>214.66536600002999</v>
      </c>
      <c r="XK107">
        <v>49.375264999980601</v>
      </c>
      <c r="XL107">
        <v>1.44029600999966</v>
      </c>
      <c r="XM107">
        <v>5.8029760499994198</v>
      </c>
      <c r="XN107">
        <v>1.25052628999947</v>
      </c>
      <c r="XO107">
        <v>1.81131296999956</v>
      </c>
      <c r="XP107">
        <v>1.75329263999993</v>
      </c>
      <c r="XQ107">
        <v>19.637133309995999</v>
      </c>
      <c r="XR107">
        <v>1.2284096000003</v>
      </c>
      <c r="XS107">
        <v>1.2633058299998099</v>
      </c>
      <c r="XT107">
        <v>2.3526014599992799</v>
      </c>
      <c r="XU107">
        <v>2.2236198999999002</v>
      </c>
      <c r="XV107">
        <v>2.7963458000012902</v>
      </c>
      <c r="XW107">
        <v>3.1713535000017101</v>
      </c>
      <c r="XX107">
        <v>3.2731142000011499</v>
      </c>
      <c r="XY107">
        <v>3.3021493999986</v>
      </c>
      <c r="XZ107">
        <v>1.1630454999994999</v>
      </c>
      <c r="YA107">
        <v>9.6501743999979208</v>
      </c>
      <c r="YB107">
        <v>1.01799129999927</v>
      </c>
      <c r="YC107">
        <v>1.13674010000068</v>
      </c>
      <c r="YD107">
        <v>1.1800146000005001</v>
      </c>
      <c r="YE107">
        <v>4.6890115999994997</v>
      </c>
      <c r="YF107">
        <v>1.16099469999972</v>
      </c>
      <c r="YG107">
        <v>0.940916030000153</v>
      </c>
      <c r="YH107">
        <v>1576.93907327019</v>
      </c>
      <c r="YI107">
        <v>114.54015320004</v>
      </c>
      <c r="YJ107">
        <v>304.55896400008402</v>
      </c>
      <c r="YK107">
        <v>3.0475140499984299</v>
      </c>
      <c r="YL107">
        <v>1.45135087000017</v>
      </c>
      <c r="YM107">
        <v>2370938.8465728802</v>
      </c>
      <c r="YN107">
        <v>1.2892038000009101</v>
      </c>
      <c r="YO107">
        <v>1.2731822099995</v>
      </c>
      <c r="YP107">
        <v>1.87428523000017</v>
      </c>
      <c r="YQ107">
        <v>172.19620499992701</v>
      </c>
      <c r="YR107">
        <v>144.657112400047</v>
      </c>
      <c r="YS107">
        <v>6.4843470999985602</v>
      </c>
      <c r="YT107">
        <v>7.71624270000029</v>
      </c>
      <c r="YU107">
        <v>369.514258100186</v>
      </c>
      <c r="YV107">
        <v>229.525993899908</v>
      </c>
      <c r="YW107">
        <v>1.38659670000015</v>
      </c>
      <c r="YX107">
        <v>1.44240999999965</v>
      </c>
      <c r="YY107">
        <v>1.2157138000002301</v>
      </c>
      <c r="YZ107">
        <v>4.1521226199984103</v>
      </c>
      <c r="ZA107">
        <v>1.31714246000047</v>
      </c>
      <c r="ZB107">
        <v>4.1082443100021901</v>
      </c>
      <c r="ZC107">
        <v>1.09109906000049</v>
      </c>
      <c r="ZD107">
        <v>1.1203812000003399</v>
      </c>
    </row>
    <row r="108" spans="1:680" x14ac:dyDescent="0.25">
      <c r="A108" s="40">
        <v>44216</v>
      </c>
      <c r="B108" s="6">
        <v>2.0807139999997202</v>
      </c>
      <c r="C108" s="6">
        <v>1.8453052700006101</v>
      </c>
      <c r="D108">
        <v>1.0061017700009001</v>
      </c>
      <c r="E108">
        <v>1.7684545899992401</v>
      </c>
      <c r="F108">
        <v>1.0892911499995499</v>
      </c>
      <c r="G108">
        <v>1.1114053000001101</v>
      </c>
      <c r="H108">
        <v>1.07122519999939</v>
      </c>
      <c r="I108">
        <v>3.0511096000009301</v>
      </c>
      <c r="J108">
        <v>1.1259551000002801</v>
      </c>
      <c r="K108">
        <v>2.3535211999987999</v>
      </c>
      <c r="L108">
        <v>2.6209445999993499</v>
      </c>
      <c r="M108">
        <v>1.67404589999933</v>
      </c>
      <c r="N108">
        <v>2.5825760000006999</v>
      </c>
      <c r="O108">
        <v>2.5342123900009002</v>
      </c>
      <c r="P108">
        <v>3.1195874900004101</v>
      </c>
      <c r="Q108">
        <v>1.0096119400004699</v>
      </c>
      <c r="R108">
        <v>2.85723819000123</v>
      </c>
      <c r="S108">
        <v>3.0612561599991799</v>
      </c>
      <c r="T108">
        <v>3.6060316900002398</v>
      </c>
      <c r="U108">
        <v>1.2084911799993301</v>
      </c>
      <c r="V108">
        <v>1.64174524000009</v>
      </c>
      <c r="W108">
        <v>2.7696191768009202</v>
      </c>
      <c r="X108">
        <v>2.1769454386994802</v>
      </c>
      <c r="Y108">
        <v>3.4160239000011599</v>
      </c>
      <c r="Z108">
        <v>1.1137961900003599</v>
      </c>
      <c r="AA108">
        <v>1.2894352599996599</v>
      </c>
      <c r="AB108">
        <v>1.1151436100008101</v>
      </c>
      <c r="AC108">
        <v>11.549253670003999</v>
      </c>
      <c r="AD108">
        <v>25.0335882100044</v>
      </c>
      <c r="AE108">
        <v>1.08920702000069</v>
      </c>
      <c r="AF108">
        <v>72.733329119975707</v>
      </c>
      <c r="AG108">
        <v>10.2120811200002</v>
      </c>
      <c r="AH108">
        <v>1.90078695000011</v>
      </c>
      <c r="AI108">
        <v>1.1185127600001601</v>
      </c>
      <c r="AJ108">
        <v>2.68826479999916</v>
      </c>
      <c r="AK108">
        <v>2.46190339999885</v>
      </c>
      <c r="AL108">
        <v>1.5338659000008199</v>
      </c>
      <c r="AM108">
        <v>1.7463458999991399</v>
      </c>
      <c r="AN108">
        <v>991.70309924986202</v>
      </c>
      <c r="AO108">
        <v>237.18074724008301</v>
      </c>
      <c r="AP108">
        <v>178.53437966993101</v>
      </c>
      <c r="AQ108">
        <v>14.1906141999934</v>
      </c>
      <c r="AR108">
        <v>1.52727826000046</v>
      </c>
      <c r="AS108">
        <v>1.29381477999959</v>
      </c>
      <c r="AT108">
        <v>1.51992790999975</v>
      </c>
      <c r="AU108">
        <v>4.0464651899965203</v>
      </c>
      <c r="AV108">
        <v>3.2795752999991201</v>
      </c>
      <c r="AW108">
        <v>1.44985034999991</v>
      </c>
      <c r="AX108">
        <v>12.970695049996699</v>
      </c>
      <c r="AY108">
        <v>1.4841124800004799</v>
      </c>
      <c r="AZ108">
        <v>7.1483439000003299</v>
      </c>
      <c r="BA108">
        <v>1.5808367000008701</v>
      </c>
      <c r="BB108">
        <v>4.2876158900035097</v>
      </c>
      <c r="BC108">
        <v>2.5780799800013501</v>
      </c>
      <c r="BD108">
        <v>0.96282829000028902</v>
      </c>
      <c r="BE108">
        <v>1.73840480000035</v>
      </c>
      <c r="BF108">
        <v>2.0680331000003198</v>
      </c>
      <c r="BG108">
        <v>2.3988365000004701</v>
      </c>
      <c r="BH108">
        <v>2.5927196000011499</v>
      </c>
      <c r="BI108">
        <v>1.6948680999994401</v>
      </c>
      <c r="BJ108">
        <v>111.488049400039</v>
      </c>
      <c r="BK108">
        <v>1.1088708999996</v>
      </c>
      <c r="BL108">
        <v>3.60343550999823</v>
      </c>
      <c r="BM108">
        <v>1.8936475899990901</v>
      </c>
      <c r="BN108">
        <v>1.6172647399998801</v>
      </c>
      <c r="BO108">
        <v>1.10722399999941</v>
      </c>
      <c r="BP108">
        <v>1.0678009999992399</v>
      </c>
      <c r="BQ108">
        <v>2.0114605999988302</v>
      </c>
      <c r="BR108">
        <v>2.1202923999990202</v>
      </c>
      <c r="BS108">
        <v>2.2534865000015998</v>
      </c>
      <c r="BT108">
        <v>1.0509638000003201</v>
      </c>
      <c r="BU108">
        <v>1.4787777000001401</v>
      </c>
      <c r="BV108">
        <v>1.8577335999998501</v>
      </c>
      <c r="BW108">
        <v>7.7515857000034902</v>
      </c>
      <c r="BX108">
        <v>5.0643640999987802</v>
      </c>
      <c r="BY108">
        <v>3.1023009999989899</v>
      </c>
      <c r="BZ108">
        <v>102.051873430028</v>
      </c>
      <c r="CA108">
        <v>9.2658981999993593</v>
      </c>
      <c r="CB108">
        <v>1.1100535000005001</v>
      </c>
      <c r="CC108">
        <v>23.881920699990602</v>
      </c>
      <c r="CD108">
        <v>4.68125880000298</v>
      </c>
      <c r="CE108">
        <v>9.5390252999932308</v>
      </c>
      <c r="CF108">
        <v>2.7324017999999302</v>
      </c>
      <c r="CG108">
        <v>38.032365099992603</v>
      </c>
      <c r="CH108">
        <v>1.07415530000071</v>
      </c>
      <c r="CI108">
        <v>2.0183872000015999</v>
      </c>
      <c r="CJ108">
        <v>6.1689804999987201</v>
      </c>
      <c r="CK108">
        <v>4.7484444000001496</v>
      </c>
      <c r="CL108">
        <v>2.4429654000014098</v>
      </c>
      <c r="CM108">
        <v>3.1038021999993402</v>
      </c>
      <c r="CN108">
        <v>31.421069400006701</v>
      </c>
      <c r="CO108">
        <v>1.2305166999995001</v>
      </c>
      <c r="CP108">
        <v>1.6561794999997801</v>
      </c>
      <c r="CQ108">
        <v>1.3049802000005</v>
      </c>
      <c r="CR108">
        <v>1.27463419999913</v>
      </c>
      <c r="CS108">
        <v>1.2733943000002901</v>
      </c>
      <c r="CT108">
        <v>12.121564899993199</v>
      </c>
      <c r="CU108">
        <v>130.630703999894</v>
      </c>
      <c r="CV108">
        <v>14.044001699992799</v>
      </c>
      <c r="CW108">
        <v>24.915836000000098</v>
      </c>
      <c r="CX108">
        <v>79.598376999958404</v>
      </c>
      <c r="CY108">
        <v>18.8984909999999</v>
      </c>
      <c r="CZ108">
        <v>143.46910000010399</v>
      </c>
      <c r="DA108">
        <v>10.6967614000023</v>
      </c>
      <c r="DB108">
        <v>10.209889699995999</v>
      </c>
      <c r="DC108">
        <v>22.6118769999885</v>
      </c>
      <c r="DD108">
        <v>2.66216841999994</v>
      </c>
      <c r="DE108">
        <v>1.5178783200008199</v>
      </c>
      <c r="DF108">
        <v>1.34274877999997</v>
      </c>
      <c r="DG108">
        <v>1.15748616000019</v>
      </c>
      <c r="DH108">
        <v>3.1928184600001299</v>
      </c>
      <c r="DI108">
        <v>7870.8718581497697</v>
      </c>
      <c r="DJ108">
        <v>1.2943448599999099</v>
      </c>
      <c r="DK108">
        <v>2.53163738000148</v>
      </c>
      <c r="DL108">
        <v>27.991751069988801</v>
      </c>
      <c r="DM108">
        <v>2.24331380999865</v>
      </c>
      <c r="DN108">
        <v>8.5707519499992504</v>
      </c>
      <c r="DO108">
        <v>2.8110093799987199</v>
      </c>
      <c r="DP108">
        <v>3.0233933400013502</v>
      </c>
      <c r="DQ108">
        <v>1.28041366999969</v>
      </c>
      <c r="DR108">
        <v>11.0066354900046</v>
      </c>
      <c r="DS108">
        <v>1.2021804500000099</v>
      </c>
      <c r="DT108">
        <v>1.3036112800000399</v>
      </c>
      <c r="DU108">
        <v>3.7762929800010201</v>
      </c>
      <c r="DV108">
        <v>3.7847002599992301</v>
      </c>
      <c r="DW108">
        <v>3.6315814199988399</v>
      </c>
      <c r="DX108">
        <v>1.4465388000007799</v>
      </c>
      <c r="DY108">
        <v>126.65976499998899</v>
      </c>
      <c r="DZ108">
        <v>1.41216458000054</v>
      </c>
      <c r="EA108">
        <v>1.87245179999991</v>
      </c>
      <c r="EB108">
        <v>1.1443912499999001</v>
      </c>
      <c r="EC108">
        <v>1.13067980000051</v>
      </c>
      <c r="ED108">
        <v>1.05641017000016</v>
      </c>
      <c r="EE108">
        <v>2.92817244999969</v>
      </c>
      <c r="EF108">
        <v>1.3760135199991099</v>
      </c>
      <c r="EG108">
        <v>2.4993088000010202</v>
      </c>
      <c r="EH108">
        <v>1.5100139900005201</v>
      </c>
      <c r="EI108">
        <v>1.7699240300007699</v>
      </c>
      <c r="EJ108">
        <v>1.90762714000084</v>
      </c>
      <c r="EK108">
        <v>3.2503275000017302</v>
      </c>
      <c r="EL108">
        <v>6.0947751999992796</v>
      </c>
      <c r="EM108">
        <v>29.5801704000041</v>
      </c>
      <c r="EN108">
        <v>1.6279820399995499</v>
      </c>
      <c r="EO108">
        <v>1.3593041999993101</v>
      </c>
      <c r="EP108">
        <v>1.0882887400002801</v>
      </c>
      <c r="EQ108">
        <v>1.0877727999995801</v>
      </c>
      <c r="ER108">
        <v>1.33580584999982</v>
      </c>
      <c r="ES108">
        <v>1.06553060000078</v>
      </c>
      <c r="ET108">
        <v>1.6197213199993701</v>
      </c>
      <c r="EU108">
        <v>3.0270101800015299</v>
      </c>
      <c r="EV108">
        <v>1.1372948200005299</v>
      </c>
      <c r="EW108">
        <v>1.01942493000024</v>
      </c>
      <c r="EX108">
        <v>114.530290000024</v>
      </c>
      <c r="EY108">
        <v>6.9293360700030497</v>
      </c>
      <c r="EZ108">
        <v>3.47450820000086</v>
      </c>
      <c r="FA108">
        <v>1.24858198999937</v>
      </c>
      <c r="FC108">
        <v>203.42896810011001</v>
      </c>
      <c r="FD108">
        <v>10614.977286294101</v>
      </c>
      <c r="FE108">
        <v>106.87003840005499</v>
      </c>
      <c r="FF108">
        <v>1.12148084</v>
      </c>
      <c r="FG108">
        <v>4373.2512231096598</v>
      </c>
      <c r="FH108">
        <v>1.03567140000087</v>
      </c>
      <c r="FI108">
        <v>1.1192400399995699</v>
      </c>
      <c r="FJ108">
        <v>1.25842953999927</v>
      </c>
      <c r="FK108">
        <v>23.052043600007899</v>
      </c>
      <c r="FL108">
        <v>1.4081141999995499</v>
      </c>
      <c r="FM108">
        <v>2.2168361000003598</v>
      </c>
      <c r="FN108">
        <v>1.91720730000088</v>
      </c>
      <c r="FO108">
        <v>1.1922964999994301</v>
      </c>
      <c r="FP108">
        <v>3.3429307000005801</v>
      </c>
      <c r="FQ108">
        <v>1.68765961999998</v>
      </c>
      <c r="FR108">
        <v>1.2067690799994999</v>
      </c>
      <c r="FS108">
        <v>1.17192092000005</v>
      </c>
      <c r="FT108">
        <v>2.0948206700013499</v>
      </c>
      <c r="FU108">
        <v>2.0547501699984401</v>
      </c>
      <c r="FV108">
        <v>1.0620187099993901</v>
      </c>
      <c r="FW108">
        <v>1.39904233000016</v>
      </c>
      <c r="FX108">
        <v>1.1308094699997999</v>
      </c>
      <c r="FY108">
        <v>1.3142307300004199</v>
      </c>
      <c r="FZ108">
        <v>1.07637706999958</v>
      </c>
      <c r="GA108">
        <v>3.8344961600014398</v>
      </c>
      <c r="GB108">
        <v>1.23096719999921</v>
      </c>
      <c r="GC108">
        <v>343.24836013000498</v>
      </c>
      <c r="GD108">
        <v>102.880469599972</v>
      </c>
      <c r="GE108">
        <v>180.931273699971</v>
      </c>
      <c r="GF108">
        <v>294.58372779982199</v>
      </c>
      <c r="GG108">
        <v>281.30049959989299</v>
      </c>
      <c r="GH108">
        <v>134.165560900001</v>
      </c>
      <c r="GI108">
        <v>280.71419580001401</v>
      </c>
      <c r="GJ108">
        <v>112.484815499978</v>
      </c>
      <c r="GK108">
        <v>216.297562800115</v>
      </c>
      <c r="GL108">
        <v>1.0914520999995101</v>
      </c>
      <c r="GM108">
        <v>2.28485590000128</v>
      </c>
      <c r="GN108">
        <v>1.4764964000005401</v>
      </c>
      <c r="GO108">
        <v>7.2499406999995699</v>
      </c>
      <c r="GP108">
        <v>2.9422124999982802</v>
      </c>
      <c r="GQ108">
        <v>1.12621749999926</v>
      </c>
      <c r="GR108">
        <v>2.2427370000004898</v>
      </c>
      <c r="GS108">
        <v>4.4864653999975399</v>
      </c>
      <c r="GT108">
        <v>2.1312522000007399</v>
      </c>
      <c r="GU108">
        <v>2.9779448000008402</v>
      </c>
      <c r="GV108">
        <v>12.062564399995599</v>
      </c>
      <c r="GW108">
        <v>1.39739290000034</v>
      </c>
      <c r="GX108">
        <v>8.2656328000011907</v>
      </c>
      <c r="GY108">
        <v>4.1231453000000302</v>
      </c>
      <c r="GZ108">
        <v>1.0167223000007699</v>
      </c>
      <c r="HA108">
        <v>2.34131450000132</v>
      </c>
      <c r="HB108">
        <v>0.97619200000008299</v>
      </c>
      <c r="HC108">
        <v>5.2930391999980202</v>
      </c>
      <c r="HD108">
        <v>1.3865841999995601</v>
      </c>
      <c r="HE108">
        <v>154.56204269989399</v>
      </c>
      <c r="HF108">
        <v>3.58653720000075</v>
      </c>
      <c r="HG108">
        <v>1.01573649999955</v>
      </c>
      <c r="HH108">
        <v>2.3606158000002302</v>
      </c>
      <c r="HI108">
        <v>5.8940148999972699</v>
      </c>
      <c r="HJ108">
        <v>1.1039301000000701</v>
      </c>
      <c r="HK108">
        <v>4.32949940000253</v>
      </c>
      <c r="HL108">
        <v>164.774079659954</v>
      </c>
      <c r="HM108">
        <v>4.3525676599965699</v>
      </c>
      <c r="HN108">
        <v>77.128276919946103</v>
      </c>
      <c r="HO108">
        <v>1086.99970542081</v>
      </c>
      <c r="HP108">
        <v>1.1410966200001</v>
      </c>
      <c r="HQ108">
        <v>1.15468716999931</v>
      </c>
      <c r="HR108">
        <v>118.17418516997699</v>
      </c>
      <c r="HS108">
        <v>187.079372549895</v>
      </c>
      <c r="HT108">
        <v>130.77542999992099</v>
      </c>
      <c r="HU108">
        <v>155.86176965991001</v>
      </c>
      <c r="HV108">
        <v>157.24368062010001</v>
      </c>
      <c r="HW108">
        <v>409.147666850127</v>
      </c>
      <c r="HX108">
        <v>121.417626979994</v>
      </c>
      <c r="HY108">
        <v>135.352470479906</v>
      </c>
      <c r="HZ108">
        <v>110.612276140018</v>
      </c>
      <c r="IA108">
        <v>1.1041442000005199</v>
      </c>
      <c r="IB108">
        <v>1.11464449999949</v>
      </c>
      <c r="IC108">
        <v>1.1732768999991099</v>
      </c>
      <c r="ID108">
        <v>1.2408262000008099</v>
      </c>
      <c r="IE108">
        <v>1.0182280999997599</v>
      </c>
      <c r="IF108">
        <v>1.3941460000005499</v>
      </c>
      <c r="IG108">
        <v>1.81533610000042</v>
      </c>
      <c r="IH108">
        <v>1.3631108999998101</v>
      </c>
      <c r="II108">
        <v>1.3661157999995299</v>
      </c>
      <c r="IJ108">
        <v>1.03791300000012</v>
      </c>
      <c r="IK108">
        <v>1.0980684000005601</v>
      </c>
      <c r="IL108">
        <v>1.11955529999977</v>
      </c>
      <c r="IM108">
        <v>1.17133909999939</v>
      </c>
      <c r="IN108">
        <v>1.0299407999991701</v>
      </c>
      <c r="IO108">
        <v>1.02571879999959</v>
      </c>
      <c r="IP108">
        <v>3.0383995999982298</v>
      </c>
      <c r="IQ108">
        <v>1.1062691000006499</v>
      </c>
      <c r="IR108">
        <v>1.0150635000009101</v>
      </c>
      <c r="IS108">
        <v>1.3243067000003099</v>
      </c>
      <c r="IT108">
        <v>1.35466880000058</v>
      </c>
      <c r="IU108">
        <v>1.1757314999995301</v>
      </c>
      <c r="IV108">
        <v>1.52936790000058</v>
      </c>
      <c r="IW108">
        <v>1.03310799999963</v>
      </c>
      <c r="IX108">
        <v>1.65820239999994</v>
      </c>
      <c r="IY108">
        <v>1.3926516999999901</v>
      </c>
      <c r="IZ108">
        <v>2.0629814999992999</v>
      </c>
      <c r="JA108">
        <v>1.4183176000005899</v>
      </c>
      <c r="JB108">
        <v>1.2719704999999499</v>
      </c>
      <c r="JC108">
        <v>1.18991190000088</v>
      </c>
      <c r="JD108">
        <v>1.17476010000064</v>
      </c>
      <c r="JE108">
        <v>1.1731464000004099</v>
      </c>
      <c r="JF108">
        <v>4.2919437000018696</v>
      </c>
      <c r="JG108">
        <v>1.5136213000005201</v>
      </c>
      <c r="JH108">
        <v>1.39985060000072</v>
      </c>
      <c r="JI108">
        <v>1.0197117000007001</v>
      </c>
      <c r="JJ108">
        <v>5.7836628000004602</v>
      </c>
      <c r="JK108">
        <v>1.58234710000033</v>
      </c>
      <c r="JL108">
        <v>1.58013539999956</v>
      </c>
      <c r="JM108">
        <v>1.8241560999995301</v>
      </c>
      <c r="JN108">
        <v>1.16366009999911</v>
      </c>
      <c r="JO108">
        <v>2.59092335999958</v>
      </c>
      <c r="JP108">
        <v>551.97071602009203</v>
      </c>
      <c r="JQ108">
        <v>204.941208410077</v>
      </c>
      <c r="JR108">
        <v>11.852014999996801</v>
      </c>
      <c r="JS108">
        <v>1.9754047000005801</v>
      </c>
      <c r="JT108">
        <v>1.3127767000005399</v>
      </c>
      <c r="JU108">
        <v>6.1734642000010398</v>
      </c>
      <c r="JV108">
        <v>108.01414099999199</v>
      </c>
      <c r="JW108">
        <v>1.0043182999997999</v>
      </c>
      <c r="JX108">
        <v>106.724281999981</v>
      </c>
      <c r="JY108">
        <v>1.0410717499999</v>
      </c>
      <c r="JZ108">
        <v>1.0618603700004301</v>
      </c>
      <c r="KA108">
        <v>111.12535900005599</v>
      </c>
      <c r="KB108">
        <v>80.6924029999645</v>
      </c>
      <c r="KC108">
        <v>104.443827999989</v>
      </c>
      <c r="KD108">
        <v>109.102872999967</v>
      </c>
      <c r="KE108">
        <v>117.10698000004</v>
      </c>
      <c r="KF108">
        <v>101.90774699999</v>
      </c>
      <c r="KG108">
        <v>120.131460999954</v>
      </c>
      <c r="KH108">
        <v>108.852023000014</v>
      </c>
      <c r="KI108">
        <v>187.55109600001001</v>
      </c>
      <c r="KJ108">
        <v>175.402413999895</v>
      </c>
      <c r="KK108">
        <v>126.943611999974</v>
      </c>
      <c r="KL108">
        <v>105.259867000044</v>
      </c>
      <c r="KM108">
        <v>150.18556699995</v>
      </c>
      <c r="KN108">
        <v>129.16592200007301</v>
      </c>
      <c r="KO108">
        <v>107.043540999992</v>
      </c>
      <c r="KP108">
        <v>107.701806999976</v>
      </c>
      <c r="KQ108">
        <v>183.043577000033</v>
      </c>
      <c r="KR108">
        <v>295.96849700016901</v>
      </c>
      <c r="KS108">
        <v>135.19714799989001</v>
      </c>
      <c r="KT108">
        <v>131.209889000049</v>
      </c>
      <c r="KU108">
        <v>220.30730600003201</v>
      </c>
      <c r="KV108">
        <v>111.00719899998499</v>
      </c>
      <c r="KW108">
        <v>119.74259000003801</v>
      </c>
      <c r="KX108">
        <v>188.71997700003001</v>
      </c>
      <c r="KY108">
        <v>206.157192999963</v>
      </c>
      <c r="KZ108">
        <v>102.435052999994</v>
      </c>
      <c r="LA108">
        <v>112.569880999974</v>
      </c>
      <c r="LB108">
        <v>134.84124700003301</v>
      </c>
      <c r="LC108">
        <v>114.007927999948</v>
      </c>
      <c r="LD108">
        <v>213.09151499997799</v>
      </c>
      <c r="LE108">
        <v>90.472237000009002</v>
      </c>
      <c r="LF108">
        <v>122.43685299996299</v>
      </c>
      <c r="LG108">
        <v>120.91460899997</v>
      </c>
      <c r="LH108">
        <v>102.74760700005599</v>
      </c>
      <c r="LI108">
        <v>116.88100299995899</v>
      </c>
      <c r="LJ108">
        <v>114.888065999956</v>
      </c>
      <c r="LK108">
        <v>161.21895299991601</v>
      </c>
      <c r="LL108">
        <v>253.985188999912</v>
      </c>
      <c r="LM108">
        <v>200.98967000003901</v>
      </c>
      <c r="LN108">
        <v>110.67391500005</v>
      </c>
      <c r="LO108">
        <v>156.90490199998001</v>
      </c>
      <c r="LP108">
        <v>101.009493999998</v>
      </c>
      <c r="LQ108">
        <v>116.317715000012</v>
      </c>
      <c r="LR108">
        <v>103.829851999995</v>
      </c>
      <c r="LS108">
        <v>142.69651699997499</v>
      </c>
      <c r="LT108">
        <v>136.697296000086</v>
      </c>
      <c r="LU108">
        <v>116.44544000003999</v>
      </c>
      <c r="LV108">
        <v>152.32891799998501</v>
      </c>
      <c r="LW108">
        <v>101.927428000025</v>
      </c>
      <c r="LX108">
        <v>117.35247100004899</v>
      </c>
      <c r="LY108">
        <v>131.537484999979</v>
      </c>
      <c r="LZ108">
        <v>123.031573000015</v>
      </c>
      <c r="MA108">
        <v>100.336584000033</v>
      </c>
      <c r="MB108">
        <v>125.39128600002699</v>
      </c>
      <c r="MC108">
        <v>161.08939899993101</v>
      </c>
      <c r="MD108">
        <v>111.39699499995901</v>
      </c>
      <c r="ME108">
        <v>105.736287000007</v>
      </c>
      <c r="MF108">
        <v>103.158175999997</v>
      </c>
      <c r="MG108">
        <v>103.227425000048</v>
      </c>
      <c r="MH108">
        <v>158.110367000103</v>
      </c>
      <c r="MI108">
        <v>220.116154999938</v>
      </c>
      <c r="MJ108">
        <v>100.587016999954</v>
      </c>
      <c r="MK108">
        <v>107.35472900001299</v>
      </c>
      <c r="ML108">
        <v>157.18650400009901</v>
      </c>
      <c r="MM108">
        <v>111.82337400002901</v>
      </c>
      <c r="MN108">
        <v>102.966804999975</v>
      </c>
      <c r="MO108">
        <v>135.37136900005899</v>
      </c>
      <c r="MP108">
        <v>110.723210999975</v>
      </c>
      <c r="MQ108">
        <v>106.242960999953</v>
      </c>
      <c r="MR108">
        <v>108.211803999962</v>
      </c>
      <c r="MT108">
        <v>219.26966800005201</v>
      </c>
      <c r="MU108">
        <v>288.61462000012398</v>
      </c>
      <c r="MV108">
        <v>195.82968700001899</v>
      </c>
      <c r="MW108">
        <v>245.12148500001101</v>
      </c>
      <c r="MX108">
        <v>102.058513000025</v>
      </c>
      <c r="MY108">
        <v>315.80906700016902</v>
      </c>
      <c r="MZ108">
        <v>315.86000500014097</v>
      </c>
      <c r="NA108">
        <v>296.49875300005101</v>
      </c>
      <c r="NB108">
        <v>123.118452999974</v>
      </c>
      <c r="NC108">
        <v>287.74562099995097</v>
      </c>
      <c r="ND108">
        <v>112.711840000004</v>
      </c>
      <c r="NE108">
        <v>152.121743999887</v>
      </c>
      <c r="NF108">
        <v>233.80336800008101</v>
      </c>
      <c r="NG108">
        <v>164.24963600002201</v>
      </c>
      <c r="NH108">
        <v>146.42121200007401</v>
      </c>
      <c r="NI108">
        <v>126.23516799998499</v>
      </c>
      <c r="NJ108">
        <v>120.07010799995599</v>
      </c>
      <c r="NK108">
        <v>128.28621899988499</v>
      </c>
      <c r="NL108">
        <v>127.456903000013</v>
      </c>
      <c r="NM108">
        <v>121.50445500004599</v>
      </c>
      <c r="NN108">
        <v>156.608616000041</v>
      </c>
      <c r="NO108">
        <v>102.78217000002</v>
      </c>
      <c r="NP108">
        <v>125.66376999998501</v>
      </c>
      <c r="NQ108">
        <v>108.63323000003599</v>
      </c>
      <c r="NR108">
        <v>1.6732152999993599</v>
      </c>
      <c r="NS108">
        <v>4.0889104000016196</v>
      </c>
      <c r="NT108">
        <v>1.34077620000062</v>
      </c>
      <c r="NU108">
        <v>1.0403129799997299</v>
      </c>
      <c r="NV108">
        <v>2.47533289000057</v>
      </c>
      <c r="NW108">
        <v>1.1812988300007401</v>
      </c>
      <c r="NX108">
        <v>1.0356069999998001</v>
      </c>
      <c r="NY108">
        <v>1.0504113999995801</v>
      </c>
      <c r="NZ108">
        <v>1.13619309999922</v>
      </c>
      <c r="OA108">
        <v>1.0925640999994399</v>
      </c>
      <c r="OB108">
        <v>3.7162377999993601</v>
      </c>
      <c r="OC108">
        <v>2.2610950000016601</v>
      </c>
      <c r="OD108">
        <v>3.1219457000006501</v>
      </c>
      <c r="OE108">
        <v>1.63713269999971</v>
      </c>
      <c r="OF108">
        <v>2.9384036000010401</v>
      </c>
      <c r="OG108">
        <v>5.8076511999970499</v>
      </c>
      <c r="OH108">
        <v>2.3316445999989801</v>
      </c>
      <c r="OI108">
        <v>2.59366180000143</v>
      </c>
      <c r="OJ108">
        <v>1.38377290000062</v>
      </c>
      <c r="OK108">
        <v>1.3045842999999899</v>
      </c>
      <c r="OL108">
        <v>1.39847000000009</v>
      </c>
      <c r="OM108">
        <v>3.2042287900003399</v>
      </c>
      <c r="ON108">
        <v>3.54487549999976</v>
      </c>
      <c r="OO108">
        <v>1.4149435399995101</v>
      </c>
      <c r="OP108">
        <v>2.1413128499989398</v>
      </c>
      <c r="OQ108">
        <v>2.8409952100009801</v>
      </c>
      <c r="OR108">
        <v>2.87528347999978</v>
      </c>
      <c r="OS108">
        <v>2.6069413400000498</v>
      </c>
      <c r="OT108">
        <v>2.9325277200005102</v>
      </c>
      <c r="OU108">
        <v>1.0743078399991599</v>
      </c>
      <c r="OV108">
        <v>1.56841121999969</v>
      </c>
      <c r="OW108">
        <v>2.50313055000152</v>
      </c>
      <c r="OX108">
        <v>2.9716091599984802</v>
      </c>
      <c r="OY108">
        <v>55.158009179984198</v>
      </c>
      <c r="OZ108">
        <v>2.80602644000101</v>
      </c>
      <c r="PA108">
        <v>10.7318478600064</v>
      </c>
      <c r="PB108">
        <v>2.6405759000008402</v>
      </c>
      <c r="PC108">
        <v>3.9473092400003198</v>
      </c>
      <c r="PD108">
        <v>3.4168038099996898</v>
      </c>
      <c r="PE108">
        <v>1.87124831000074</v>
      </c>
      <c r="PF108">
        <v>108.245939000044</v>
      </c>
      <c r="PG108">
        <v>93.305752999964199</v>
      </c>
      <c r="PH108">
        <v>4.0790542999966402</v>
      </c>
      <c r="PI108">
        <v>6.3307385000007299</v>
      </c>
      <c r="PJ108">
        <v>4.30997039999784</v>
      </c>
      <c r="PK108">
        <v>1.15599269999984</v>
      </c>
      <c r="PL108">
        <v>1.21831566999936</v>
      </c>
      <c r="PM108">
        <v>1.25974155999938</v>
      </c>
      <c r="PN108">
        <v>1.57443650999994</v>
      </c>
      <c r="PO108">
        <v>1.6074053499996801</v>
      </c>
      <c r="PP108">
        <v>1.63617383000019</v>
      </c>
      <c r="PQ108">
        <v>1.7168235299996</v>
      </c>
      <c r="PR108">
        <v>1.3810250999995299</v>
      </c>
      <c r="PS108">
        <v>1.7422081000004299</v>
      </c>
      <c r="PT108">
        <v>2.0191638100004599</v>
      </c>
      <c r="PU108">
        <v>3.2857227999993501</v>
      </c>
      <c r="PV108">
        <v>8.5536948999942997</v>
      </c>
      <c r="PW108">
        <v>214.44865570007801</v>
      </c>
      <c r="PX108">
        <v>2.16415680000136</v>
      </c>
      <c r="PY108">
        <v>166.509332899936</v>
      </c>
      <c r="PZ108">
        <v>1.81295069999942</v>
      </c>
      <c r="QA108">
        <v>1.6725447000008</v>
      </c>
      <c r="QB108">
        <v>103.466926199966</v>
      </c>
      <c r="QC108">
        <v>2.08858740000142</v>
      </c>
      <c r="QD108">
        <v>43689.6163666844</v>
      </c>
      <c r="QE108">
        <v>2.6073590999985798</v>
      </c>
      <c r="QF108">
        <v>2.3032836599995798</v>
      </c>
      <c r="QG108">
        <v>228.381919659907</v>
      </c>
      <c r="QH108">
        <v>128.62299281009501</v>
      </c>
      <c r="QI108">
        <v>1.0839447199996399</v>
      </c>
      <c r="QJ108">
        <v>1.1075278699991</v>
      </c>
      <c r="QK108">
        <v>1.0443367700008801</v>
      </c>
      <c r="QL108">
        <v>1.02923770999951</v>
      </c>
      <c r="QM108">
        <v>15.063096629994099</v>
      </c>
      <c r="QN108">
        <v>1.5321715900008701</v>
      </c>
      <c r="QP108">
        <v>1.44961549999971</v>
      </c>
      <c r="QQ108">
        <v>1.3414520000005701</v>
      </c>
      <c r="QR108">
        <v>1.1210959</v>
      </c>
      <c r="QS108">
        <v>1.6640819000003799</v>
      </c>
      <c r="QT108">
        <v>1.34056090000013</v>
      </c>
      <c r="QU108">
        <v>116.001951999962</v>
      </c>
      <c r="QV108">
        <v>102.54487800004399</v>
      </c>
      <c r="QW108">
        <v>189.43857700005199</v>
      </c>
      <c r="QX108">
        <v>111.951270999969</v>
      </c>
      <c r="QY108">
        <v>107.01017100003099</v>
      </c>
      <c r="QZ108">
        <v>105.096441000002</v>
      </c>
      <c r="RA108">
        <v>104.36178899998799</v>
      </c>
      <c r="RB108">
        <v>1.36224437000055</v>
      </c>
      <c r="RC108">
        <v>2.5686663999986199</v>
      </c>
      <c r="RD108">
        <v>148.61975599988401</v>
      </c>
      <c r="RE108">
        <v>107.36605199996799</v>
      </c>
      <c r="RF108">
        <v>112.056671999977</v>
      </c>
      <c r="RG108">
        <v>122.380083999946</v>
      </c>
      <c r="RH108">
        <v>150.758053000085</v>
      </c>
      <c r="RI108">
        <v>245.509952000109</v>
      </c>
      <c r="RJ108">
        <v>101.058727000025</v>
      </c>
      <c r="RL108">
        <v>285.13093899982101</v>
      </c>
      <c r="RM108">
        <v>55.255836000025703</v>
      </c>
      <c r="RN108">
        <v>269.09217899991199</v>
      </c>
      <c r="RO108">
        <v>168.92094499990301</v>
      </c>
      <c r="RP108">
        <v>220.35153799993</v>
      </c>
      <c r="RQ108">
        <v>104.75646399997601</v>
      </c>
      <c r="RR108">
        <v>378.11510800011501</v>
      </c>
      <c r="RS108">
        <v>194.83008300000799</v>
      </c>
      <c r="RT108">
        <v>110.900307000033</v>
      </c>
      <c r="RU108">
        <v>186.364048999967</v>
      </c>
      <c r="RV108">
        <v>328.44486699998401</v>
      </c>
      <c r="RW108">
        <v>64.073561000055605</v>
      </c>
      <c r="RX108">
        <v>372.18130100006198</v>
      </c>
      <c r="RY108">
        <v>200.28731300006601</v>
      </c>
      <c r="RZ108">
        <v>562.91324899997596</v>
      </c>
      <c r="SA108">
        <v>606.08068099990498</v>
      </c>
      <c r="SB108">
        <v>295.287264999934</v>
      </c>
      <c r="SC108">
        <v>105.814568000031</v>
      </c>
      <c r="SD108">
        <v>202.20733299991099</v>
      </c>
      <c r="SE108">
        <v>350.08860700018698</v>
      </c>
      <c r="SF108">
        <v>251.17438300000501</v>
      </c>
      <c r="SG108">
        <v>694.91270599979896</v>
      </c>
      <c r="SH108">
        <v>113.742518999963</v>
      </c>
      <c r="SI108">
        <v>104.944785999949</v>
      </c>
      <c r="SJ108">
        <v>7902.2066109999996</v>
      </c>
      <c r="SK108">
        <v>64.890486999996895</v>
      </c>
      <c r="SL108">
        <v>151.124911000021</v>
      </c>
      <c r="SM108">
        <v>285.08162999991299</v>
      </c>
      <c r="SN108">
        <v>340.20057300012598</v>
      </c>
      <c r="SO108">
        <v>201.31493899994501</v>
      </c>
      <c r="SP108">
        <v>562.79189100023405</v>
      </c>
      <c r="SQ108">
        <v>201.48739399993801</v>
      </c>
      <c r="SR108">
        <v>53.709106999973301</v>
      </c>
      <c r="SS108">
        <v>47.758042000001304</v>
      </c>
      <c r="ST108">
        <v>196.10108699998801</v>
      </c>
      <c r="SU108">
        <v>191.08178799995201</v>
      </c>
      <c r="SV108">
        <v>198.23170999996401</v>
      </c>
      <c r="SW108">
        <v>166.915650000097</v>
      </c>
      <c r="SX108">
        <v>205.819772999967</v>
      </c>
      <c r="SY108">
        <v>191.799227999989</v>
      </c>
      <c r="SZ108">
        <v>125.737039000029</v>
      </c>
      <c r="TA108">
        <v>151.410890999949</v>
      </c>
      <c r="TB108">
        <v>104.94406799995301</v>
      </c>
      <c r="TC108">
        <v>155.650791000109</v>
      </c>
      <c r="TD108">
        <v>144.31171300006099</v>
      </c>
      <c r="TE108">
        <v>456.72672899998702</v>
      </c>
      <c r="TF108">
        <v>118.06149600003801</v>
      </c>
      <c r="TG108">
        <v>126.73321199999199</v>
      </c>
      <c r="TH108">
        <v>493.881552000064</v>
      </c>
      <c r="TI108">
        <v>86.319160999963103</v>
      </c>
      <c r="TJ108">
        <v>300.24807000020502</v>
      </c>
      <c r="TK108">
        <v>160.88744299998501</v>
      </c>
      <c r="TL108">
        <v>438.73088000016298</v>
      </c>
      <c r="TM108">
        <v>509.750322999898</v>
      </c>
      <c r="TN108">
        <v>198.78196000005099</v>
      </c>
      <c r="TO108">
        <v>510.549517000094</v>
      </c>
      <c r="TP108">
        <v>217.12454500002801</v>
      </c>
      <c r="TQ108">
        <v>510.369477999862</v>
      </c>
      <c r="TR108">
        <v>510.297867000103</v>
      </c>
      <c r="TS108">
        <v>208.69574899994799</v>
      </c>
      <c r="TT108">
        <v>164.01038599992199</v>
      </c>
      <c r="TV108">
        <v>107.18651100003601</v>
      </c>
      <c r="TW108">
        <v>370.18671699985902</v>
      </c>
      <c r="TX108">
        <v>135.168723999988</v>
      </c>
      <c r="TY108">
        <v>115.581449000048</v>
      </c>
      <c r="TZ108">
        <v>430.33780199987802</v>
      </c>
      <c r="UA108">
        <v>155.90188200003499</v>
      </c>
      <c r="UB108">
        <v>133.35409700009001</v>
      </c>
      <c r="UC108">
        <v>116.479995999951</v>
      </c>
      <c r="UD108">
        <v>110.63549799995999</v>
      </c>
      <c r="UE108">
        <v>136.55446700006701</v>
      </c>
      <c r="UF108">
        <v>112.143689000048</v>
      </c>
      <c r="UG108">
        <v>129.47584600001599</v>
      </c>
      <c r="UH108">
        <v>135.20782799995499</v>
      </c>
      <c r="UI108">
        <v>117.369182000053</v>
      </c>
      <c r="UJ108">
        <v>111.332842999953</v>
      </c>
      <c r="UK108">
        <v>135.04864599998101</v>
      </c>
      <c r="UL108">
        <v>149.16552000003901</v>
      </c>
      <c r="UM108">
        <v>104.692365000024</v>
      </c>
      <c r="UN108">
        <v>143.258375999983</v>
      </c>
      <c r="UO108">
        <v>190.20900600007701</v>
      </c>
      <c r="UP108">
        <v>186.53701100009499</v>
      </c>
      <c r="UQ108">
        <v>99.377785000018804</v>
      </c>
      <c r="UR108">
        <v>111.07974299998</v>
      </c>
      <c r="US108">
        <v>347.52593299979299</v>
      </c>
      <c r="UT108">
        <v>346.803375000134</v>
      </c>
      <c r="UU108">
        <v>1920.0709799993799</v>
      </c>
      <c r="UV108">
        <v>139.14352599997099</v>
      </c>
      <c r="UW108">
        <v>445.60386000014802</v>
      </c>
      <c r="UX108">
        <v>109.91720799997</v>
      </c>
      <c r="UY108">
        <v>58.026941000018297</v>
      </c>
      <c r="UZ108">
        <v>13.1179439999978</v>
      </c>
      <c r="VA108">
        <v>160.46370399999401</v>
      </c>
      <c r="VB108">
        <v>115.871038999991</v>
      </c>
      <c r="VC108">
        <v>109.712752999971</v>
      </c>
      <c r="VD108">
        <v>121.298411000054</v>
      </c>
      <c r="VE108">
        <v>108.849549000035</v>
      </c>
      <c r="VF108">
        <v>145.35431699990301</v>
      </c>
      <c r="VG108">
        <v>147.48579999990801</v>
      </c>
      <c r="VH108">
        <v>115.465001999983</v>
      </c>
      <c r="VI108">
        <v>107.111716000014</v>
      </c>
      <c r="VJ108">
        <v>118.25575300003401</v>
      </c>
      <c r="VK108">
        <v>116.302895999979</v>
      </c>
      <c r="VL108">
        <v>106.19735999999099</v>
      </c>
      <c r="VM108">
        <v>109.677598000038</v>
      </c>
      <c r="VN108">
        <v>216.14179100003099</v>
      </c>
      <c r="VO108">
        <v>107.46880899998401</v>
      </c>
      <c r="VP108">
        <v>292.88243799982598</v>
      </c>
      <c r="VQ108">
        <v>194.78923100000199</v>
      </c>
      <c r="VR108">
        <v>113.38679100002599</v>
      </c>
      <c r="VS108">
        <v>107.841284999973</v>
      </c>
      <c r="VT108">
        <v>123.638994000037</v>
      </c>
      <c r="VU108">
        <v>168.88920999993601</v>
      </c>
      <c r="VV108">
        <v>208.34793199994601</v>
      </c>
      <c r="VW108">
        <v>170.94971799990199</v>
      </c>
      <c r="VX108">
        <v>147.88934700004799</v>
      </c>
      <c r="VY108">
        <v>108.274842999992</v>
      </c>
      <c r="VZ108">
        <v>112.406958000036</v>
      </c>
      <c r="WA108">
        <v>105.562599000055</v>
      </c>
      <c r="WB108">
        <v>290.28406400000699</v>
      </c>
      <c r="WC108">
        <v>186.55626600002901</v>
      </c>
      <c r="WD108">
        <v>206.19430999993301</v>
      </c>
      <c r="WE108">
        <v>106.759834000026</v>
      </c>
      <c r="WF108">
        <v>105.421787000028</v>
      </c>
      <c r="WG108">
        <v>122.904688999988</v>
      </c>
      <c r="WH108">
        <v>111.109270000015</v>
      </c>
      <c r="WI108">
        <v>122.955766999978</v>
      </c>
      <c r="WJ108">
        <v>29.7263619999867</v>
      </c>
      <c r="WK108">
        <v>113.236525999964</v>
      </c>
      <c r="WL108">
        <v>104.93072800000699</v>
      </c>
      <c r="WM108">
        <v>225.27983499993601</v>
      </c>
      <c r="WN108">
        <v>289.00961200008197</v>
      </c>
      <c r="WO108">
        <v>354.06066399999003</v>
      </c>
      <c r="WP108">
        <v>221.206966999918</v>
      </c>
      <c r="WQ108">
        <v>227.97583899996201</v>
      </c>
      <c r="WR108">
        <v>286.62554799998202</v>
      </c>
      <c r="WS108">
        <v>250.51501800003501</v>
      </c>
      <c r="WT108">
        <v>488.518312999979</v>
      </c>
      <c r="WU108">
        <v>495.70071899983998</v>
      </c>
      <c r="WV108">
        <v>771.38684500008799</v>
      </c>
      <c r="WW108">
        <v>127.65590799995699</v>
      </c>
      <c r="WX108">
        <v>296.85833999980201</v>
      </c>
      <c r="WY108">
        <v>144.35617900011101</v>
      </c>
      <c r="WZ108">
        <v>257.59062399994599</v>
      </c>
      <c r="XA108">
        <v>91.840244999970295</v>
      </c>
      <c r="XB108">
        <v>199.42244399990901</v>
      </c>
      <c r="XC108">
        <v>92.999945000046907</v>
      </c>
      <c r="XD108">
        <v>479.68131199991302</v>
      </c>
      <c r="XE108">
        <v>159.86673199990801</v>
      </c>
      <c r="XF108">
        <v>243.150140000042</v>
      </c>
      <c r="XG108">
        <v>100.775095000048</v>
      </c>
      <c r="XH108">
        <v>206.590846000006</v>
      </c>
      <c r="XI108">
        <v>101.29120199999301</v>
      </c>
      <c r="XJ108">
        <v>214.709467000095</v>
      </c>
      <c r="XK108">
        <v>48.461953999998499</v>
      </c>
      <c r="XL108">
        <v>1.4372973800000199</v>
      </c>
      <c r="XM108">
        <v>5.8078333800003703</v>
      </c>
      <c r="XN108">
        <v>1.25071059999937</v>
      </c>
      <c r="XO108">
        <v>1.81167077999999</v>
      </c>
      <c r="XP108">
        <v>1.7534393299993101</v>
      </c>
      <c r="XQ108">
        <v>19.466156390000801</v>
      </c>
      <c r="XR108">
        <v>1.22946502000013</v>
      </c>
      <c r="XS108">
        <v>1.2635555500000899</v>
      </c>
      <c r="XT108">
        <v>2.3527981000006499</v>
      </c>
      <c r="XU108">
        <v>2.2240171500015999</v>
      </c>
      <c r="XV108">
        <v>2.7779822999982602</v>
      </c>
      <c r="XW108">
        <v>3.16012559999945</v>
      </c>
      <c r="XX108">
        <v>3.2798899000008501</v>
      </c>
      <c r="XY108">
        <v>3.2890455999986399</v>
      </c>
      <c r="XZ108">
        <v>1.17168746000061</v>
      </c>
      <c r="YA108">
        <v>9.7218851999932703</v>
      </c>
      <c r="YB108">
        <v>1.0249205000000099</v>
      </c>
      <c r="YC108">
        <v>1.1448419999996999</v>
      </c>
      <c r="YD108">
        <v>1.1778317000007501</v>
      </c>
      <c r="YE108">
        <v>4.6802071999991304</v>
      </c>
      <c r="YF108">
        <v>1.1588193999996299</v>
      </c>
      <c r="YG108">
        <v>0.94389841999964097</v>
      </c>
      <c r="YH108">
        <v>1550.08553753048</v>
      </c>
      <c r="YI108">
        <v>114.571498699952</v>
      </c>
      <c r="YJ108">
        <v>304.58838699990901</v>
      </c>
      <c r="YK108">
        <v>3.0481162600008198</v>
      </c>
      <c r="YL108">
        <v>1.45155899999918</v>
      </c>
      <c r="YM108">
        <v>2371458.52161026</v>
      </c>
      <c r="YN108">
        <v>1.2913481800005699</v>
      </c>
      <c r="YO108">
        <v>1.27529929000048</v>
      </c>
      <c r="YP108">
        <v>1.8693153999993199</v>
      </c>
      <c r="YQ108">
        <v>172.399262000108</v>
      </c>
      <c r="YR108">
        <v>144.86487659998201</v>
      </c>
      <c r="YS108">
        <v>6.4034423999983101</v>
      </c>
      <c r="YT108">
        <v>7.6425458000012396</v>
      </c>
      <c r="YU108">
        <v>364.923390700016</v>
      </c>
      <c r="YV108">
        <v>229.464353600051</v>
      </c>
      <c r="YW108">
        <v>1.3859427000006701</v>
      </c>
      <c r="YX108">
        <v>1.4304334000007699</v>
      </c>
      <c r="YY108">
        <v>1.2216322000003901</v>
      </c>
      <c r="YZ108">
        <v>4.1310236100034698</v>
      </c>
      <c r="ZA108">
        <v>1.3239706999993399</v>
      </c>
      <c r="ZB108">
        <v>4.1674921300000296</v>
      </c>
      <c r="ZC108">
        <v>1.1071002900007401</v>
      </c>
      <c r="ZD108">
        <v>1.12311439999939</v>
      </c>
    </row>
    <row r="109" spans="1:680" x14ac:dyDescent="0.25">
      <c r="A109" s="40">
        <v>44217</v>
      </c>
      <c r="B109" s="6">
        <v>2.07985338000071</v>
      </c>
      <c r="C109" s="6">
        <v>1.83292489999985</v>
      </c>
      <c r="D109">
        <v>1.00549246999981</v>
      </c>
      <c r="E109">
        <v>1.7671612800004399</v>
      </c>
      <c r="F109">
        <v>1.08849410000039</v>
      </c>
      <c r="G109">
        <v>1.1084319000001399</v>
      </c>
      <c r="H109">
        <v>1.0688695000007999</v>
      </c>
      <c r="I109">
        <v>3.05147650000072</v>
      </c>
      <c r="J109">
        <v>1.1260877000004299</v>
      </c>
      <c r="K109">
        <v>2.3288925000015301</v>
      </c>
      <c r="L109">
        <v>2.5306412999998402</v>
      </c>
      <c r="M109">
        <v>1.6163438999992601</v>
      </c>
      <c r="N109">
        <v>2.5361161000000698</v>
      </c>
      <c r="O109">
        <v>2.4975742800015701</v>
      </c>
      <c r="P109">
        <v>3.0744664599988001</v>
      </c>
      <c r="Q109">
        <v>1.0012090700001901</v>
      </c>
      <c r="R109">
        <v>2.8502280499997101</v>
      </c>
      <c r="S109">
        <v>3.0335172900013299</v>
      </c>
      <c r="T109">
        <v>3.5729869700007799</v>
      </c>
      <c r="U109">
        <v>1.1974176399999099</v>
      </c>
      <c r="V109">
        <v>1.6294688500001899</v>
      </c>
      <c r="W109">
        <v>2.76976724210181</v>
      </c>
      <c r="X109">
        <v>2.1774535053991699</v>
      </c>
      <c r="Y109">
        <v>3.41693400000077</v>
      </c>
      <c r="Z109">
        <v>1.1138962299992301</v>
      </c>
      <c r="AA109">
        <v>1.28759039000033</v>
      </c>
      <c r="AB109">
        <v>1.1152541499996</v>
      </c>
      <c r="AC109">
        <v>11.5093713899987</v>
      </c>
      <c r="AD109">
        <v>24.771063919993999</v>
      </c>
      <c r="AE109">
        <v>1.0897114799990999</v>
      </c>
      <c r="AF109">
        <v>72.219458170002298</v>
      </c>
      <c r="AG109">
        <v>10.119196159997999</v>
      </c>
      <c r="AH109">
        <v>1.8959657699997501</v>
      </c>
      <c r="AI109">
        <v>1.1185720299999999</v>
      </c>
      <c r="AJ109">
        <v>2.6638645999992101</v>
      </c>
      <c r="AK109">
        <v>2.4389526000013602</v>
      </c>
      <c r="AL109">
        <v>1.5201905899993999</v>
      </c>
      <c r="AM109">
        <v>1.7311179000007499</v>
      </c>
      <c r="AN109">
        <v>979.86573075037404</v>
      </c>
      <c r="AO109">
        <v>234.66760885994901</v>
      </c>
      <c r="AP109">
        <v>176.643097850028</v>
      </c>
      <c r="AQ109">
        <v>14.128686199997899</v>
      </c>
      <c r="AR109">
        <v>1.52773605000039</v>
      </c>
      <c r="AS109">
        <v>1.29339962999984</v>
      </c>
      <c r="AT109">
        <v>1.5179849100004501</v>
      </c>
      <c r="AU109">
        <v>4.0443542200009697</v>
      </c>
      <c r="AV109">
        <v>3.2790860999993998</v>
      </c>
      <c r="AW109">
        <v>1.4499710199997899</v>
      </c>
      <c r="AX109">
        <v>12.9381874399987</v>
      </c>
      <c r="AY109">
        <v>1.4766112699999201</v>
      </c>
      <c r="AZ109">
        <v>7.0984909000035303</v>
      </c>
      <c r="BA109">
        <v>1.58101669999996</v>
      </c>
      <c r="BB109">
        <v>4.2515008999980601</v>
      </c>
      <c r="BC109">
        <v>2.5744989500017299</v>
      </c>
      <c r="BD109">
        <v>0.96148205000008602</v>
      </c>
      <c r="BE109">
        <v>1.7386721000002601</v>
      </c>
      <c r="BF109">
        <v>2.06561249999868</v>
      </c>
      <c r="BG109">
        <v>2.38759439999922</v>
      </c>
      <c r="BH109">
        <v>2.5921254999993799</v>
      </c>
      <c r="BI109">
        <v>1.69662190000054</v>
      </c>
      <c r="BJ109">
        <v>111.336503700004</v>
      </c>
      <c r="BK109">
        <v>1.10876810000082</v>
      </c>
      <c r="BL109">
        <v>3.5669071699994701</v>
      </c>
      <c r="BM109">
        <v>1.87440867000078</v>
      </c>
      <c r="BN109">
        <v>1.61636356999952</v>
      </c>
      <c r="BO109">
        <v>1.10555980000026</v>
      </c>
      <c r="BP109">
        <v>1.06911199999922</v>
      </c>
      <c r="BQ109">
        <v>2.0115360000017999</v>
      </c>
      <c r="BR109">
        <v>2.1462423999982998</v>
      </c>
      <c r="BS109">
        <v>2.2539123999995399</v>
      </c>
      <c r="BT109">
        <v>1.0509980999995601</v>
      </c>
      <c r="BU109">
        <v>1.47288889999982</v>
      </c>
      <c r="BV109">
        <v>1.8652959999999399</v>
      </c>
      <c r="BW109">
        <v>7.7084107999980898</v>
      </c>
      <c r="BX109">
        <v>5.0330898999964102</v>
      </c>
      <c r="BY109">
        <v>3.1013721999988801</v>
      </c>
      <c r="BZ109">
        <v>100.96344123000701</v>
      </c>
      <c r="CA109">
        <v>9.2667847999982804</v>
      </c>
      <c r="CB109">
        <v>1.1101175999992801</v>
      </c>
      <c r="CC109">
        <v>23.870045199990301</v>
      </c>
      <c r="CD109">
        <v>4.6165653999996703</v>
      </c>
      <c r="CE109">
        <v>9.6255876000068401</v>
      </c>
      <c r="CF109">
        <v>2.7298626999981899</v>
      </c>
      <c r="CG109">
        <v>38.019053699972602</v>
      </c>
      <c r="CH109">
        <v>1.07307199999923</v>
      </c>
      <c r="CI109">
        <v>1.99668200000087</v>
      </c>
      <c r="CJ109">
        <v>6.1564188999982399</v>
      </c>
      <c r="CK109">
        <v>4.7342586000013398</v>
      </c>
      <c r="CL109">
        <v>2.43331269999908</v>
      </c>
      <c r="CM109">
        <v>3.1040405999992799</v>
      </c>
      <c r="CN109">
        <v>31.4239948999893</v>
      </c>
      <c r="CO109">
        <v>1.22944370000005</v>
      </c>
      <c r="CP109">
        <v>1.6909813000002001</v>
      </c>
      <c r="CQ109">
        <v>1.30662099999972</v>
      </c>
      <c r="CR109">
        <v>1.2731156000008901</v>
      </c>
      <c r="CS109">
        <v>1.2718451000000599</v>
      </c>
      <c r="CT109">
        <v>12.1211894000007</v>
      </c>
      <c r="CU109">
        <v>130.64677700004501</v>
      </c>
      <c r="CV109">
        <v>14.0420174000028</v>
      </c>
      <c r="CW109">
        <v>24.6465249999892</v>
      </c>
      <c r="CX109">
        <v>79.429115999955698</v>
      </c>
      <c r="CY109">
        <v>18.8967300000077</v>
      </c>
      <c r="CZ109">
        <v>143.491509000072</v>
      </c>
      <c r="DA109">
        <v>10.6921874999971</v>
      </c>
      <c r="DB109">
        <v>10.2106611000054</v>
      </c>
      <c r="DC109">
        <v>22.6102160000009</v>
      </c>
      <c r="DD109">
        <v>2.65266514000177</v>
      </c>
      <c r="DE109">
        <v>1.5065725900003599</v>
      </c>
      <c r="DF109">
        <v>1.33038031999968</v>
      </c>
      <c r="DG109">
        <v>1.1468264699997199</v>
      </c>
      <c r="DH109">
        <v>3.1758534299988201</v>
      </c>
      <c r="DI109">
        <v>7828.9132333770403</v>
      </c>
      <c r="DJ109">
        <v>1.28680144999998</v>
      </c>
      <c r="DK109">
        <v>2.5256647899987001</v>
      </c>
      <c r="DL109">
        <v>27.9944465800072</v>
      </c>
      <c r="DM109">
        <v>2.24497250000059</v>
      </c>
      <c r="DN109">
        <v>8.5571887700061797</v>
      </c>
      <c r="DO109">
        <v>2.8038512599996501</v>
      </c>
      <c r="DP109">
        <v>3.0216055300006701</v>
      </c>
      <c r="DQ109">
        <v>1.26561433999996</v>
      </c>
      <c r="DR109">
        <v>10.9951765000005</v>
      </c>
      <c r="DS109">
        <v>1.2009398999998699</v>
      </c>
      <c r="DT109">
        <v>1.29963735999991</v>
      </c>
      <c r="DU109">
        <v>3.7316643500016702</v>
      </c>
      <c r="DV109">
        <v>3.7535483399988201</v>
      </c>
      <c r="DW109">
        <v>3.5939332400012098</v>
      </c>
      <c r="DX109">
        <v>1.4315998599995501</v>
      </c>
      <c r="DY109">
        <v>126.31051099998901</v>
      </c>
      <c r="DZ109">
        <v>1.39816213000086</v>
      </c>
      <c r="EA109">
        <v>1.86379766999926</v>
      </c>
      <c r="EB109">
        <v>1.1390683499994301</v>
      </c>
      <c r="EC109">
        <v>1.13062530000025</v>
      </c>
      <c r="ED109">
        <v>1.05650459999924</v>
      </c>
      <c r="EE109">
        <v>2.9275651999996599</v>
      </c>
      <c r="EF109">
        <v>1.3744621000005299</v>
      </c>
      <c r="EG109">
        <v>2.49841599999854</v>
      </c>
      <c r="EH109">
        <v>1.53223552000054</v>
      </c>
      <c r="EI109">
        <v>1.7663417099993199</v>
      </c>
      <c r="EJ109">
        <v>1.8852950000000399</v>
      </c>
      <c r="EK109">
        <v>3.2487269000011998</v>
      </c>
      <c r="EL109">
        <v>6.0871618000019199</v>
      </c>
      <c r="EM109">
        <v>29.5832525999867</v>
      </c>
      <c r="EN109">
        <v>1.6081363199991801</v>
      </c>
      <c r="EO109">
        <v>1.3594607899994999</v>
      </c>
      <c r="EP109">
        <v>1.08799453000029</v>
      </c>
      <c r="EQ109">
        <v>1.08812733000013</v>
      </c>
      <c r="ER109">
        <v>1.3360227699995399</v>
      </c>
      <c r="ES109">
        <v>1.0654843200009101</v>
      </c>
      <c r="ET109">
        <v>1.61970400000064</v>
      </c>
      <c r="EU109">
        <v>3.02708256999904</v>
      </c>
      <c r="EV109">
        <v>1.1372362500005699</v>
      </c>
      <c r="EW109">
        <v>1.01991391999945</v>
      </c>
      <c r="EX109">
        <v>114.539690000005</v>
      </c>
      <c r="EY109">
        <v>6.8485556800005698</v>
      </c>
      <c r="EZ109">
        <v>3.4432062000014398</v>
      </c>
      <c r="FA109">
        <v>1.2340997699993701</v>
      </c>
      <c r="FC109">
        <v>201.61723560001701</v>
      </c>
      <c r="FD109">
        <v>10442.8097696155</v>
      </c>
      <c r="FE109">
        <v>106.667788599967</v>
      </c>
      <c r="FF109">
        <v>1.11981765999917</v>
      </c>
      <c r="FG109">
        <v>4330.3608544021799</v>
      </c>
      <c r="FH109">
        <v>1.0337932999991599</v>
      </c>
      <c r="FI109">
        <v>1.13091841999994</v>
      </c>
      <c r="FJ109">
        <v>1.2715975899991501</v>
      </c>
      <c r="FK109">
        <v>22.993507420003901</v>
      </c>
      <c r="FL109">
        <v>1.39211780000005</v>
      </c>
      <c r="FM109">
        <v>2.2143383000002399</v>
      </c>
      <c r="FN109">
        <v>1.9119124999997399</v>
      </c>
      <c r="FO109">
        <v>1.1890585000000999</v>
      </c>
      <c r="FP109">
        <v>3.3395025999998298</v>
      </c>
      <c r="FQ109">
        <v>1.68048946999988</v>
      </c>
      <c r="FR109">
        <v>1.20646900999964</v>
      </c>
      <c r="FS109">
        <v>1.17008702000021</v>
      </c>
      <c r="FT109">
        <v>2.1089564100002498</v>
      </c>
      <c r="FU109">
        <v>2.0684528999990999</v>
      </c>
      <c r="FV109">
        <v>1.07274965999932</v>
      </c>
      <c r="FW109">
        <v>1.39638949999971</v>
      </c>
      <c r="FX109">
        <v>1.1280891299993501</v>
      </c>
      <c r="FY109">
        <v>1.3093034299999999</v>
      </c>
      <c r="FZ109">
        <v>1.07237281999915</v>
      </c>
      <c r="GA109">
        <v>3.8205684599997798</v>
      </c>
      <c r="GB109">
        <v>1.2295718999994301</v>
      </c>
      <c r="GC109">
        <v>338.42789741977998</v>
      </c>
      <c r="GD109">
        <v>102.875995500013</v>
      </c>
      <c r="GE109">
        <v>179.442634500097</v>
      </c>
      <c r="GF109">
        <v>294.72132859984401</v>
      </c>
      <c r="GG109">
        <v>281.49601140012999</v>
      </c>
      <c r="GH109">
        <v>134.25844000000501</v>
      </c>
      <c r="GI109">
        <v>279.198611000087</v>
      </c>
      <c r="GJ109">
        <v>112.616446599946</v>
      </c>
      <c r="GK109">
        <v>216.55261679994899</v>
      </c>
      <c r="GL109">
        <v>1.09163670000089</v>
      </c>
      <c r="GM109">
        <v>2.2763290000002598</v>
      </c>
      <c r="GN109">
        <v>1.46552460000021</v>
      </c>
      <c r="GO109">
        <v>7.2207913000020199</v>
      </c>
      <c r="GP109">
        <v>2.9362352999996801</v>
      </c>
      <c r="GQ109">
        <v>1.12500539999928</v>
      </c>
      <c r="GR109">
        <v>2.2379111000009302</v>
      </c>
      <c r="GS109">
        <v>4.4684411999987796</v>
      </c>
      <c r="GT109">
        <v>2.12904569999955</v>
      </c>
      <c r="GU109">
        <v>2.9663798000001398</v>
      </c>
      <c r="GV109">
        <v>12.027886499999999</v>
      </c>
      <c r="GW109">
        <v>1.3974835000008199</v>
      </c>
      <c r="GX109">
        <v>8.1950994000071695</v>
      </c>
      <c r="GY109">
        <v>4.1233217999979397</v>
      </c>
      <c r="GZ109">
        <v>1.0168993000006601</v>
      </c>
      <c r="HA109">
        <v>2.3274349999992401</v>
      </c>
      <c r="HB109">
        <v>0.96627470000021298</v>
      </c>
      <c r="HC109">
        <v>5.2389601000031698</v>
      </c>
      <c r="HD109">
        <v>1.3989062000000601</v>
      </c>
      <c r="HE109">
        <v>154.387798999902</v>
      </c>
      <c r="HF109">
        <v>3.57922099999996</v>
      </c>
      <c r="HG109">
        <v>1.0120834000008501</v>
      </c>
      <c r="HH109">
        <v>2.34980759999962</v>
      </c>
      <c r="HI109">
        <v>5.89277859999856</v>
      </c>
      <c r="HJ109">
        <v>1.10411279999971</v>
      </c>
      <c r="HK109">
        <v>4.30297689999861</v>
      </c>
      <c r="HL109">
        <v>166.62275432003699</v>
      </c>
      <c r="HM109">
        <v>4.3534074999988697</v>
      </c>
      <c r="HN109">
        <v>77.222585309995296</v>
      </c>
      <c r="HO109">
        <v>1087.3388641998199</v>
      </c>
      <c r="HP109">
        <v>1.1410743100004801</v>
      </c>
      <c r="HQ109">
        <v>1.1549662500001401</v>
      </c>
      <c r="HR109">
        <v>118.21362391999</v>
      </c>
      <c r="HS109">
        <v>188.668365020072</v>
      </c>
      <c r="HT109">
        <v>130.824650049908</v>
      </c>
      <c r="HU109">
        <v>155.64194006007199</v>
      </c>
      <c r="HV109">
        <v>157.02945481007899</v>
      </c>
      <c r="HW109">
        <v>416.37067419989</v>
      </c>
      <c r="HX109">
        <v>121.46282027999401</v>
      </c>
      <c r="HY109">
        <v>135.40854977001399</v>
      </c>
      <c r="HZ109">
        <v>110.632423180039</v>
      </c>
      <c r="IA109">
        <v>1.10346199999913</v>
      </c>
      <c r="IB109">
        <v>1.1140541999993701</v>
      </c>
      <c r="IC109">
        <v>1.1711543000001301</v>
      </c>
      <c r="ID109">
        <v>1.23190289999911</v>
      </c>
      <c r="IE109">
        <v>1.01637259999916</v>
      </c>
      <c r="IF109">
        <v>1.3928925000000201</v>
      </c>
      <c r="IG109">
        <v>1.81190090000018</v>
      </c>
      <c r="IH109">
        <v>1.3616306999993</v>
      </c>
      <c r="II109">
        <v>1.36460140000054</v>
      </c>
      <c r="IJ109">
        <v>1.0369104000001199</v>
      </c>
      <c r="IK109">
        <v>1.09682339999927</v>
      </c>
      <c r="IL109">
        <v>1.11831119999988</v>
      </c>
      <c r="IM109">
        <v>1.1699919999991799</v>
      </c>
      <c r="IN109">
        <v>1.02883350000047</v>
      </c>
      <c r="IO109">
        <v>1.02476039999965</v>
      </c>
      <c r="IP109">
        <v>3.0349174000002699</v>
      </c>
      <c r="IQ109">
        <v>1.1051186000004201</v>
      </c>
      <c r="IR109">
        <v>1.01413259999936</v>
      </c>
      <c r="IS109">
        <v>1.3228087999996201</v>
      </c>
      <c r="IT109">
        <v>1.3531867000001501</v>
      </c>
      <c r="IU109">
        <v>1.17353990000083</v>
      </c>
      <c r="IV109">
        <v>1.5265220000001101</v>
      </c>
      <c r="IW109">
        <v>1.0312943999997499</v>
      </c>
      <c r="IX109">
        <v>1.6551460999999099</v>
      </c>
      <c r="IY109">
        <v>1.3900157999996701</v>
      </c>
      <c r="IZ109">
        <v>2.04812909999964</v>
      </c>
      <c r="JA109">
        <v>1.4170520000006901</v>
      </c>
      <c r="JB109">
        <v>1.2629106000004</v>
      </c>
      <c r="JC109">
        <v>1.1877184000004499</v>
      </c>
      <c r="JD109">
        <v>1.1726622999995</v>
      </c>
      <c r="JE109">
        <v>1.1710791999994401</v>
      </c>
      <c r="JF109">
        <v>4.28382479999709</v>
      </c>
      <c r="JG109">
        <v>1.51087890000053</v>
      </c>
      <c r="JH109">
        <v>1.39745089999997</v>
      </c>
      <c r="JI109">
        <v>1.0179953000006201</v>
      </c>
      <c r="JJ109">
        <v>5.7800035999971398</v>
      </c>
      <c r="JK109">
        <v>1.5744181999998501</v>
      </c>
      <c r="JL109">
        <v>1.5722177000006901</v>
      </c>
      <c r="JM109">
        <v>1.8186697000001</v>
      </c>
      <c r="JN109">
        <v>1.16280689999985</v>
      </c>
      <c r="JO109">
        <v>2.5611595000009402</v>
      </c>
      <c r="JP109">
        <v>544.06931035965704</v>
      </c>
      <c r="JQ109">
        <v>202.009672580054</v>
      </c>
      <c r="JR109">
        <v>11.835607999994</v>
      </c>
      <c r="JS109">
        <v>1.95206959999996</v>
      </c>
      <c r="JT109">
        <v>1.2992309000001101</v>
      </c>
      <c r="JU109">
        <v>5.9633334000027398</v>
      </c>
      <c r="JV109">
        <v>108.01399300003</v>
      </c>
      <c r="JW109">
        <v>1.0033514000006101</v>
      </c>
      <c r="JX109">
        <v>106.419126000023</v>
      </c>
      <c r="JY109">
        <v>1.0394287700000899</v>
      </c>
      <c r="JZ109">
        <v>1.06023133999952</v>
      </c>
      <c r="KA109">
        <v>112.283043000032</v>
      </c>
      <c r="KB109">
        <v>79.981523000053102</v>
      </c>
      <c r="KC109">
        <v>105.465754000004</v>
      </c>
      <c r="KD109">
        <v>109.13584100001</v>
      </c>
      <c r="KE109">
        <v>116.782776999986</v>
      </c>
      <c r="KF109">
        <v>101.96199500002</v>
      </c>
      <c r="KG109">
        <v>120.043624000042</v>
      </c>
      <c r="KH109">
        <v>108.772446000017</v>
      </c>
      <c r="KI109">
        <v>185.570251999889</v>
      </c>
      <c r="KJ109">
        <v>173.659195000073</v>
      </c>
      <c r="KK109">
        <v>126.17577800003301</v>
      </c>
      <c r="KL109">
        <v>105.03047500003601</v>
      </c>
      <c r="KM109">
        <v>149.74185299989799</v>
      </c>
      <c r="KN109">
        <v>128.79073200002301</v>
      </c>
      <c r="KO109">
        <v>106.632946999976</v>
      </c>
      <c r="KP109">
        <v>106.474047999945</v>
      </c>
      <c r="KQ109">
        <v>182.59672600007599</v>
      </c>
      <c r="KR109">
        <v>293.52328399987903</v>
      </c>
      <c r="KS109">
        <v>135.111863000086</v>
      </c>
      <c r="KT109">
        <v>131.30905400007001</v>
      </c>
      <c r="KU109">
        <v>217.973468000069</v>
      </c>
      <c r="KV109">
        <v>110.981807000004</v>
      </c>
      <c r="KW109">
        <v>118.733862999943</v>
      </c>
      <c r="KX109">
        <v>186.80576099990901</v>
      </c>
      <c r="KY109">
        <v>205.06427099998101</v>
      </c>
      <c r="KZ109">
        <v>102.044704</v>
      </c>
      <c r="LA109">
        <v>112.45939700002801</v>
      </c>
      <c r="LB109">
        <v>133.450661000097</v>
      </c>
      <c r="LC109">
        <v>113.48015099996699</v>
      </c>
      <c r="LD109">
        <v>209.985622999957</v>
      </c>
      <c r="LE109">
        <v>89.422389999963301</v>
      </c>
      <c r="LF109">
        <v>122.299108000007</v>
      </c>
      <c r="LG109">
        <v>120.401446999982</v>
      </c>
      <c r="LH109">
        <v>102.708529999945</v>
      </c>
      <c r="LI109">
        <v>116.69755000004101</v>
      </c>
      <c r="LJ109">
        <v>114.72646899998701</v>
      </c>
      <c r="LK109">
        <v>160.07040999992799</v>
      </c>
      <c r="LL109">
        <v>254.10168100008701</v>
      </c>
      <c r="LM109">
        <v>201.12893799995101</v>
      </c>
      <c r="LN109">
        <v>110.801195999957</v>
      </c>
      <c r="LO109">
        <v>155.637751000002</v>
      </c>
      <c r="LP109">
        <v>100.692492999951</v>
      </c>
      <c r="LQ109">
        <v>116.05815399996899</v>
      </c>
      <c r="LR109">
        <v>106.43991099996499</v>
      </c>
      <c r="LS109">
        <v>142.77851999993399</v>
      </c>
      <c r="LT109">
        <v>136.54795900010501</v>
      </c>
      <c r="LU109">
        <v>115.611218999955</v>
      </c>
      <c r="LV109">
        <v>152.06074799993101</v>
      </c>
      <c r="LW109">
        <v>101.620731999981</v>
      </c>
      <c r="LX109">
        <v>116.008152000024</v>
      </c>
      <c r="LY109">
        <v>131.33051900006799</v>
      </c>
      <c r="LZ109">
        <v>122.838029999984</v>
      </c>
      <c r="MA109">
        <v>100.16672099998701</v>
      </c>
      <c r="MB109">
        <v>125.254791000043</v>
      </c>
      <c r="MC109">
        <v>160.575480999891</v>
      </c>
      <c r="MD109">
        <v>110.709687000024</v>
      </c>
      <c r="ME109">
        <v>103.76320599997401</v>
      </c>
      <c r="MF109">
        <v>103.18499400000999</v>
      </c>
      <c r="MG109">
        <v>102.819570000051</v>
      </c>
      <c r="MH109">
        <v>156.10048700007599</v>
      </c>
      <c r="MI109">
        <v>220.239178000018</v>
      </c>
      <c r="MJ109">
        <v>100.663270000019</v>
      </c>
      <c r="MK109">
        <v>107.477567999973</v>
      </c>
      <c r="ML109">
        <v>155.69978699996099</v>
      </c>
      <c r="MM109">
        <v>110.769733999972</v>
      </c>
      <c r="MN109">
        <v>102.663198999944</v>
      </c>
      <c r="MO109">
        <v>135.517370000016</v>
      </c>
      <c r="MP109">
        <v>110.71889300004101</v>
      </c>
      <c r="MQ109">
        <v>106.28365700005099</v>
      </c>
      <c r="MR109">
        <v>107.42140400002199</v>
      </c>
      <c r="MT109">
        <v>219.13618499995201</v>
      </c>
      <c r="MU109">
        <v>288.49416500004003</v>
      </c>
      <c r="MV109">
        <v>196.76415099995199</v>
      </c>
      <c r="MW109">
        <v>243.47618400002801</v>
      </c>
      <c r="MX109">
        <v>102.134803000023</v>
      </c>
      <c r="MY109">
        <v>316.13542799977603</v>
      </c>
      <c r="MZ109">
        <v>316.18332999991298</v>
      </c>
      <c r="NA109">
        <v>296.49808199983102</v>
      </c>
      <c r="NB109">
        <v>122.18423699995</v>
      </c>
      <c r="NC109">
        <v>285.64768500020699</v>
      </c>
      <c r="ND109">
        <v>112.421087999945</v>
      </c>
      <c r="NE109">
        <v>151.672108999919</v>
      </c>
      <c r="NF109">
        <v>233.94359000003899</v>
      </c>
      <c r="NG109">
        <v>164.348157000029</v>
      </c>
      <c r="NH109">
        <v>146.52614099997999</v>
      </c>
      <c r="NI109">
        <v>126.52560399996599</v>
      </c>
      <c r="NJ109">
        <v>119.447032999946</v>
      </c>
      <c r="NK109">
        <v>127.11415399995199</v>
      </c>
      <c r="NL109">
        <v>126.29690600000301</v>
      </c>
      <c r="NM109">
        <v>121.515186000033</v>
      </c>
      <c r="NN109">
        <v>156.57214500009999</v>
      </c>
      <c r="NO109">
        <v>102.824534000014</v>
      </c>
      <c r="NP109">
        <v>125.577991000027</v>
      </c>
      <c r="NQ109">
        <v>107.82511500001399</v>
      </c>
      <c r="NR109">
        <v>1.6685770999993099</v>
      </c>
      <c r="NS109">
        <v>4.0123550999997004</v>
      </c>
      <c r="NT109">
        <v>1.32733689999986</v>
      </c>
      <c r="NU109">
        <v>1.0404123499993101</v>
      </c>
      <c r="NV109">
        <v>2.4497487599983301</v>
      </c>
      <c r="NW109">
        <v>1.17991389999952</v>
      </c>
      <c r="NX109">
        <v>1.0358871999997099</v>
      </c>
      <c r="NY109">
        <v>1.03889200000049</v>
      </c>
      <c r="NZ109">
        <v>1.12374190000082</v>
      </c>
      <c r="OA109">
        <v>1.0874631000006001</v>
      </c>
      <c r="OB109">
        <v>3.6685886000013901</v>
      </c>
      <c r="OC109">
        <v>2.2490662999989599</v>
      </c>
      <c r="OD109">
        <v>3.1219980999994701</v>
      </c>
      <c r="OE109">
        <v>1.6261316000000099</v>
      </c>
      <c r="OF109">
        <v>2.8978482999991702</v>
      </c>
      <c r="OG109">
        <v>5.8040592999968803</v>
      </c>
      <c r="OH109">
        <v>2.32360340000014</v>
      </c>
      <c r="OI109">
        <v>2.58470650000163</v>
      </c>
      <c r="OJ109">
        <v>1.36511810000047</v>
      </c>
      <c r="OK109">
        <v>1.3013007999998101</v>
      </c>
      <c r="OL109">
        <v>1.3946766000008199</v>
      </c>
      <c r="OM109">
        <v>3.2060289900000498</v>
      </c>
      <c r="ON109">
        <v>3.5152148000015599</v>
      </c>
      <c r="OO109">
        <v>1.42766305999976</v>
      </c>
      <c r="OP109">
        <v>2.1419142099984998</v>
      </c>
      <c r="OQ109">
        <v>2.8417926000001899</v>
      </c>
      <c r="OR109">
        <v>2.8614606199989798</v>
      </c>
      <c r="OS109">
        <v>2.60379793000175</v>
      </c>
      <c r="OT109">
        <v>2.9359528099994301</v>
      </c>
      <c r="OU109">
        <v>1.0755415799994801</v>
      </c>
      <c r="OV109">
        <v>1.5714076500007601</v>
      </c>
      <c r="OW109">
        <v>2.5298478799995801</v>
      </c>
      <c r="OX109">
        <v>2.9559377699988501</v>
      </c>
      <c r="OY109">
        <v>55.108993120025801</v>
      </c>
      <c r="OZ109">
        <v>2.7750270299984501</v>
      </c>
      <c r="PA109">
        <v>10.707919570006201</v>
      </c>
      <c r="PB109">
        <v>2.64115188000142</v>
      </c>
      <c r="PC109">
        <v>3.93866164000065</v>
      </c>
      <c r="PD109">
        <v>3.4098526699999598</v>
      </c>
      <c r="PE109">
        <v>1.8657184599997001</v>
      </c>
      <c r="PF109">
        <v>107.599658300052</v>
      </c>
      <c r="PG109">
        <v>93.283962000044994</v>
      </c>
      <c r="PH109">
        <v>4.0326722000027102</v>
      </c>
      <c r="PI109">
        <v>6.2517552999997896</v>
      </c>
      <c r="PJ109">
        <v>4.2561897999985403</v>
      </c>
      <c r="PK109">
        <v>1.1478115999998399</v>
      </c>
      <c r="PL109">
        <v>1.21939754999948</v>
      </c>
      <c r="PM109">
        <v>1.26091389000067</v>
      </c>
      <c r="PN109">
        <v>1.5923497900003001</v>
      </c>
      <c r="PO109">
        <v>1.62584903999959</v>
      </c>
      <c r="PP109">
        <v>1.63794448999943</v>
      </c>
      <c r="PQ109">
        <v>1.71875279999949</v>
      </c>
      <c r="PR109">
        <v>1.3802716400005</v>
      </c>
      <c r="PS109">
        <v>1.7439037000003701</v>
      </c>
      <c r="PT109">
        <v>2.0169674300013898</v>
      </c>
      <c r="PU109">
        <v>3.2511483499984002</v>
      </c>
      <c r="PV109">
        <v>8.5338986099959602</v>
      </c>
      <c r="PW109">
        <v>211.58239279990099</v>
      </c>
      <c r="PX109">
        <v>2.16243140000006</v>
      </c>
      <c r="PY109">
        <v>166.41630750009799</v>
      </c>
      <c r="PZ109">
        <v>1.81328480000047</v>
      </c>
      <c r="QA109">
        <v>1.6691977999998899</v>
      </c>
      <c r="QB109">
        <v>103.460389000014</v>
      </c>
      <c r="QC109">
        <v>2.0819085000002802</v>
      </c>
      <c r="QD109">
        <v>43639.542433083101</v>
      </c>
      <c r="QE109">
        <v>2.5720110000002001</v>
      </c>
      <c r="QF109">
        <v>2.3036626700013598</v>
      </c>
      <c r="QG109">
        <v>225.80152811994799</v>
      </c>
      <c r="QH109">
        <v>126.821422680048</v>
      </c>
      <c r="QI109">
        <v>1.08381473000009</v>
      </c>
      <c r="QJ109">
        <v>1.10751148999952</v>
      </c>
      <c r="QK109">
        <v>1.0446028099995599</v>
      </c>
      <c r="QL109">
        <v>1.02948153999932</v>
      </c>
      <c r="QM109">
        <v>14.853542490003701</v>
      </c>
      <c r="QN109">
        <v>1.5260702100004</v>
      </c>
      <c r="QP109">
        <v>1.4495845000001299</v>
      </c>
      <c r="QQ109">
        <v>1.34143659999972</v>
      </c>
      <c r="QR109">
        <v>1.1210701000000001</v>
      </c>
      <c r="QS109">
        <v>1.6515923000006301</v>
      </c>
      <c r="QT109">
        <v>1.3371864000000599</v>
      </c>
      <c r="QU109">
        <v>115.656354999985</v>
      </c>
      <c r="QV109">
        <v>102.20142299996201</v>
      </c>
      <c r="QW109">
        <v>189.12784299999501</v>
      </c>
      <c r="QX109">
        <v>111.12372999999199</v>
      </c>
      <c r="QY109">
        <v>106.55192200001299</v>
      </c>
      <c r="QZ109">
        <v>105.10006099997599</v>
      </c>
      <c r="RA109">
        <v>104.36297699995301</v>
      </c>
      <c r="RB109">
        <v>1.35223466999923</v>
      </c>
      <c r="RC109">
        <v>2.5490684899996299</v>
      </c>
      <c r="RD109">
        <v>147.90255800006</v>
      </c>
      <c r="RE109">
        <v>107.241918000043</v>
      </c>
      <c r="RF109">
        <v>111.98911800002701</v>
      </c>
      <c r="RG109">
        <v>122.398261000053</v>
      </c>
      <c r="RH109">
        <v>150.76740400004201</v>
      </c>
      <c r="RI109">
        <v>245.18491100007699</v>
      </c>
      <c r="RJ109">
        <v>100.90363299998</v>
      </c>
      <c r="RL109">
        <v>287.72485399991302</v>
      </c>
      <c r="RM109">
        <v>55.745080000022398</v>
      </c>
      <c r="RN109">
        <v>269.11683700000901</v>
      </c>
      <c r="RO109">
        <v>168.94037900003599</v>
      </c>
      <c r="RP109">
        <v>220.37244400009499</v>
      </c>
      <c r="RQ109">
        <v>104.759013999952</v>
      </c>
      <c r="RR109">
        <v>378.157658000011</v>
      </c>
      <c r="RS109">
        <v>194.85961199994199</v>
      </c>
      <c r="RT109">
        <v>110.908398999949</v>
      </c>
      <c r="RU109">
        <v>186.38687900011399</v>
      </c>
      <c r="RV109">
        <v>328.48112400015799</v>
      </c>
      <c r="RW109">
        <v>64.643689000047701</v>
      </c>
      <c r="RX109">
        <v>371.91591600002698</v>
      </c>
      <c r="RY109">
        <v>200.17588200001001</v>
      </c>
      <c r="RZ109">
        <v>570.14795199967898</v>
      </c>
      <c r="SA109">
        <v>613.89596199989296</v>
      </c>
      <c r="SB109">
        <v>294.811478000134</v>
      </c>
      <c r="SC109">
        <v>105.76097099995199</v>
      </c>
      <c r="SD109">
        <v>201.893761999905</v>
      </c>
      <c r="SE109">
        <v>348.56712300004398</v>
      </c>
      <c r="SF109">
        <v>249.82267799996799</v>
      </c>
      <c r="SG109">
        <v>691.12444199994195</v>
      </c>
      <c r="SH109">
        <v>112.74105800001399</v>
      </c>
      <c r="SI109">
        <v>104.56267999997399</v>
      </c>
      <c r="SJ109">
        <v>7899.5790529996202</v>
      </c>
      <c r="SK109">
        <v>64.864732000045507</v>
      </c>
      <c r="SL109">
        <v>151.065363999922</v>
      </c>
      <c r="SM109">
        <v>284.98480200022499</v>
      </c>
      <c r="SN109">
        <v>340.08865199983097</v>
      </c>
      <c r="SO109">
        <v>201.252928999951</v>
      </c>
      <c r="SP109">
        <v>562.60030800010998</v>
      </c>
      <c r="SQ109">
        <v>201.42227800004201</v>
      </c>
      <c r="SR109">
        <v>53.689569999987697</v>
      </c>
      <c r="SS109">
        <v>47.419648999988603</v>
      </c>
      <c r="ST109">
        <v>196.137249999912</v>
      </c>
      <c r="SU109">
        <v>191.102725999895</v>
      </c>
      <c r="SV109">
        <v>198.25569900008799</v>
      </c>
      <c r="SW109">
        <v>166.92929799994499</v>
      </c>
      <c r="SX109">
        <v>205.84468599990899</v>
      </c>
      <c r="SY109">
        <v>190.05467600002899</v>
      </c>
      <c r="SZ109">
        <v>124.58381099999001</v>
      </c>
      <c r="TA109">
        <v>151.02588799991599</v>
      </c>
      <c r="TB109">
        <v>104.964826000039</v>
      </c>
      <c r="TC109">
        <v>155.200560000027</v>
      </c>
      <c r="TD109">
        <v>143.96276000002399</v>
      </c>
      <c r="TE109">
        <v>461.57261299993797</v>
      </c>
      <c r="TF109">
        <v>117.486461999943</v>
      </c>
      <c r="TG109">
        <v>126.11698900000199</v>
      </c>
      <c r="TH109">
        <v>499.14610699983302</v>
      </c>
      <c r="TI109">
        <v>84.692369999946095</v>
      </c>
      <c r="TJ109">
        <v>303.58394300006302</v>
      </c>
      <c r="TK109">
        <v>158.862960000057</v>
      </c>
      <c r="TL109">
        <v>437.78661799989601</v>
      </c>
      <c r="TM109">
        <v>508.63864600006502</v>
      </c>
      <c r="TN109">
        <v>198.35195000004001</v>
      </c>
      <c r="TO109">
        <v>509.44807500019698</v>
      </c>
      <c r="TP109">
        <v>216.54120899993001</v>
      </c>
      <c r="TQ109">
        <v>509.26638599997398</v>
      </c>
      <c r="TR109">
        <v>509.19271099986503</v>
      </c>
      <c r="TS109">
        <v>208.28706800006299</v>
      </c>
      <c r="TT109">
        <v>163.99481799988999</v>
      </c>
      <c r="TV109">
        <v>107.341999999946</v>
      </c>
      <c r="TW109">
        <v>368.90725200017903</v>
      </c>
      <c r="TX109">
        <v>134.70340300002101</v>
      </c>
      <c r="TY109">
        <v>114.579488000018</v>
      </c>
      <c r="TZ109">
        <v>428.832113999873</v>
      </c>
      <c r="UA109">
        <v>155.36103400005999</v>
      </c>
      <c r="UB109">
        <v>133.10880900011401</v>
      </c>
      <c r="UC109">
        <v>116.23361300001901</v>
      </c>
      <c r="UD109">
        <v>110.458675000002</v>
      </c>
      <c r="UE109">
        <v>136.30684800003701</v>
      </c>
      <c r="UF109">
        <v>111.96950799995101</v>
      </c>
      <c r="UG109">
        <v>129.236274000024</v>
      </c>
      <c r="UH109">
        <v>134.96117700007699</v>
      </c>
      <c r="UI109">
        <v>117.12271400005601</v>
      </c>
      <c r="UJ109">
        <v>111.156579999952</v>
      </c>
      <c r="UK109">
        <v>134.74538199999401</v>
      </c>
      <c r="UL109">
        <v>146.79989799996801</v>
      </c>
      <c r="UM109">
        <v>104.538469000021</v>
      </c>
      <c r="UN109">
        <v>143.11976999999001</v>
      </c>
      <c r="UO109">
        <v>190.077555000084</v>
      </c>
      <c r="UP109">
        <v>185.72253499995</v>
      </c>
      <c r="UQ109">
        <v>98.972550999955303</v>
      </c>
      <c r="UR109">
        <v>110.827839000034</v>
      </c>
      <c r="US109">
        <v>346.80191700020799</v>
      </c>
      <c r="UT109">
        <v>346.08047500019899</v>
      </c>
      <c r="UU109">
        <v>1916.0720649994901</v>
      </c>
      <c r="UV109">
        <v>138.88023600005499</v>
      </c>
      <c r="UW109">
        <v>439.814294000156</v>
      </c>
      <c r="UX109">
        <v>109.67488800000901</v>
      </c>
      <c r="UY109">
        <v>56.934826000011498</v>
      </c>
      <c r="UZ109">
        <v>12.870689000003001</v>
      </c>
      <c r="VA109">
        <v>160.46536600007701</v>
      </c>
      <c r="VB109">
        <v>115.55694299994499</v>
      </c>
      <c r="VC109">
        <v>109.69969999999699</v>
      </c>
      <c r="VD109">
        <v>121.28456499998001</v>
      </c>
      <c r="VE109">
        <v>108.642578999978</v>
      </c>
      <c r="VF109">
        <v>145.36639100010501</v>
      </c>
      <c r="VG109">
        <v>147.50005199993001</v>
      </c>
      <c r="VH109">
        <v>115.213012999971</v>
      </c>
      <c r="VI109">
        <v>106.65123399999</v>
      </c>
      <c r="VJ109">
        <v>117.92419699998599</v>
      </c>
      <c r="VK109">
        <v>115.868683999986</v>
      </c>
      <c r="VL109">
        <v>105.922611000016</v>
      </c>
      <c r="VM109">
        <v>109.34239400003599</v>
      </c>
      <c r="VN109">
        <v>216.111435000086</v>
      </c>
      <c r="VO109">
        <v>107.45572299999201</v>
      </c>
      <c r="VP109">
        <v>292.84531199978699</v>
      </c>
      <c r="VQ109">
        <v>194.766870999942</v>
      </c>
      <c r="VR109">
        <v>113.04336000001101</v>
      </c>
      <c r="VS109">
        <v>107.636351000052</v>
      </c>
      <c r="VT109">
        <v>123.311464000028</v>
      </c>
      <c r="VU109">
        <v>168.326803999953</v>
      </c>
      <c r="VV109">
        <v>207.649872000096</v>
      </c>
      <c r="VW109">
        <v>170.52541400003199</v>
      </c>
      <c r="VX109">
        <v>147.51269800006401</v>
      </c>
      <c r="VY109">
        <v>107.978810000001</v>
      </c>
      <c r="VZ109">
        <v>112.13595000002501</v>
      </c>
      <c r="WA109">
        <v>105.45713500003301</v>
      </c>
      <c r="WB109">
        <v>289.685031999834</v>
      </c>
      <c r="WC109">
        <v>186.260334999999</v>
      </c>
      <c r="WD109">
        <v>205.86328499997001</v>
      </c>
      <c r="WE109">
        <v>106.569892999949</v>
      </c>
      <c r="WF109">
        <v>105.136432999978</v>
      </c>
      <c r="WG109">
        <v>122.89008599997</v>
      </c>
      <c r="WH109">
        <v>110.810851000017</v>
      </c>
      <c r="WI109">
        <v>122.46154499996899</v>
      </c>
      <c r="WJ109">
        <v>29.724463999998999</v>
      </c>
      <c r="WK109">
        <v>112.958439999959</v>
      </c>
      <c r="WL109">
        <v>104.731151000015</v>
      </c>
      <c r="WM109">
        <v>225.24300500005501</v>
      </c>
      <c r="WN109">
        <v>288.96825100015798</v>
      </c>
      <c r="WO109">
        <v>353.322714000009</v>
      </c>
      <c r="WP109">
        <v>220.12495100009301</v>
      </c>
      <c r="WQ109">
        <v>227.08087900001601</v>
      </c>
      <c r="WR109">
        <v>286.734741999768</v>
      </c>
      <c r="WS109">
        <v>250.61832699994599</v>
      </c>
      <c r="WT109">
        <v>493.04932599980401</v>
      </c>
      <c r="WU109">
        <v>500.31187700014601</v>
      </c>
      <c r="WV109">
        <v>778.58337000012398</v>
      </c>
      <c r="WW109">
        <v>125.98632799997</v>
      </c>
      <c r="WX109">
        <v>291.90562900016101</v>
      </c>
      <c r="WY109">
        <v>141.95701200002799</v>
      </c>
      <c r="WZ109">
        <v>256.928933999967</v>
      </c>
      <c r="XA109">
        <v>91.604644999955795</v>
      </c>
      <c r="XB109">
        <v>198.83519900008099</v>
      </c>
      <c r="XC109">
        <v>92.763718000031105</v>
      </c>
      <c r="XD109">
        <v>479.71931299986301</v>
      </c>
      <c r="XE109">
        <v>159.90467000007601</v>
      </c>
      <c r="XF109">
        <v>242.849569000071</v>
      </c>
      <c r="XG109">
        <v>100.650193999987</v>
      </c>
      <c r="XH109">
        <v>206.33981500007201</v>
      </c>
      <c r="XI109">
        <v>101.167766000028</v>
      </c>
      <c r="XJ109">
        <v>214.453044000082</v>
      </c>
      <c r="XK109">
        <v>48.996754999971003</v>
      </c>
      <c r="XL109">
        <v>1.4253577799991</v>
      </c>
      <c r="XM109">
        <v>5.8129034000012298</v>
      </c>
      <c r="XN109">
        <v>1.2507386500001301</v>
      </c>
      <c r="XO109">
        <v>1.8119937100000201</v>
      </c>
      <c r="XP109">
        <v>1.7535578299994099</v>
      </c>
      <c r="XQ109">
        <v>19.383066189999202</v>
      </c>
      <c r="XR109">
        <v>1.2298334799998001</v>
      </c>
      <c r="XS109">
        <v>1.26385368000047</v>
      </c>
      <c r="XT109">
        <v>2.35295663999932</v>
      </c>
      <c r="XU109">
        <v>2.2243508499996101</v>
      </c>
      <c r="XV109">
        <v>2.7453916999984398</v>
      </c>
      <c r="XW109">
        <v>3.13694240000041</v>
      </c>
      <c r="XX109">
        <v>3.2832836000015999</v>
      </c>
      <c r="XY109">
        <v>3.2493424999993299</v>
      </c>
      <c r="XZ109">
        <v>1.1617024600000101</v>
      </c>
      <c r="YA109">
        <v>9.6391098000021902</v>
      </c>
      <c r="YB109">
        <v>1.03627629999937</v>
      </c>
      <c r="YC109">
        <v>1.1479125000005299</v>
      </c>
      <c r="YD109">
        <v>1.1650401000006201</v>
      </c>
      <c r="YE109">
        <v>4.62972579999769</v>
      </c>
      <c r="YF109">
        <v>1.14632429999983</v>
      </c>
      <c r="YG109">
        <v>0.94393952999962505</v>
      </c>
      <c r="YH109">
        <v>1522.81894814968</v>
      </c>
      <c r="YI109">
        <v>114.51153120002699</v>
      </c>
      <c r="YJ109">
        <v>304.61176999984298</v>
      </c>
      <c r="YK109">
        <v>3.0486122399997799</v>
      </c>
      <c r="YL109">
        <v>1.45176922000064</v>
      </c>
      <c r="YM109">
        <v>2372067.5273551899</v>
      </c>
      <c r="YN109">
        <v>1.27958878999925</v>
      </c>
      <c r="YO109">
        <v>1.26369053999952</v>
      </c>
      <c r="YP109">
        <v>1.8497625700001701</v>
      </c>
      <c r="YQ109">
        <v>172.17262699990499</v>
      </c>
      <c r="YR109">
        <v>144.39919580007</v>
      </c>
      <c r="YS109">
        <v>6.3438104000015301</v>
      </c>
      <c r="YT109">
        <v>7.5531351000026898</v>
      </c>
      <c r="YU109">
        <v>361.32435759995099</v>
      </c>
      <c r="YV109">
        <v>229.04761669994301</v>
      </c>
      <c r="YW109">
        <v>1.3792513999997</v>
      </c>
      <c r="YX109">
        <v>1.4156449999991301</v>
      </c>
      <c r="YY109">
        <v>1.22214460000032</v>
      </c>
      <c r="YZ109">
        <v>4.0922074999980396</v>
      </c>
      <c r="ZA109">
        <v>1.32585207000011</v>
      </c>
      <c r="ZB109">
        <v>4.1842019800024</v>
      </c>
      <c r="ZC109">
        <v>1.1115338100007599</v>
      </c>
      <c r="ZD109">
        <v>1.1210157999994399</v>
      </c>
    </row>
    <row r="110" spans="1:680" x14ac:dyDescent="0.25">
      <c r="A110" s="40">
        <v>44218</v>
      </c>
      <c r="B110" s="6">
        <v>2.0776709199999499</v>
      </c>
      <c r="C110" s="6">
        <v>1.82543932000044</v>
      </c>
      <c r="D110">
        <v>1.0045999300000401</v>
      </c>
      <c r="E110">
        <v>1.7633340600004901</v>
      </c>
      <c r="F110">
        <v>1.0861366200006199</v>
      </c>
      <c r="G110">
        <v>1.10740889999943</v>
      </c>
      <c r="H110">
        <v>1.0680608000002401</v>
      </c>
      <c r="I110">
        <v>3.05180269999983</v>
      </c>
      <c r="J110">
        <v>1.12616870000056</v>
      </c>
      <c r="K110">
        <v>2.3158881000017599</v>
      </c>
      <c r="L110">
        <v>2.4573954000006801</v>
      </c>
      <c r="M110">
        <v>1.56954419999965</v>
      </c>
      <c r="N110">
        <v>2.50939429999926</v>
      </c>
      <c r="O110">
        <v>2.4869138700014402</v>
      </c>
      <c r="P110">
        <v>3.0613309699983802</v>
      </c>
      <c r="Q110">
        <v>1.00289372000043</v>
      </c>
      <c r="R110">
        <v>2.8553827700015999</v>
      </c>
      <c r="S110">
        <v>3.0390438700014801</v>
      </c>
      <c r="T110">
        <v>3.5795442700000399</v>
      </c>
      <c r="U110">
        <v>1.1996194399998801</v>
      </c>
      <c r="V110">
        <v>1.6319432700001899</v>
      </c>
      <c r="W110">
        <v>2.7708027221015099</v>
      </c>
      <c r="X110">
        <v>2.1779620263005199</v>
      </c>
      <c r="Y110">
        <v>3.4179617000008902</v>
      </c>
      <c r="Z110">
        <v>1.1148261500002301</v>
      </c>
      <c r="AA110">
        <v>1.28678837000007</v>
      </c>
      <c r="AB110">
        <v>1.1167201200005401</v>
      </c>
      <c r="AC110">
        <v>11.553844769994599</v>
      </c>
      <c r="AD110">
        <v>24.630461090011501</v>
      </c>
      <c r="AE110">
        <v>1.0906773400001799</v>
      </c>
      <c r="AF110">
        <v>71.640279819956007</v>
      </c>
      <c r="AG110">
        <v>10.1082945200033</v>
      </c>
      <c r="AH110">
        <v>1.9062105499997399</v>
      </c>
      <c r="AI110">
        <v>1.1200776000005099</v>
      </c>
      <c r="AJ110">
        <v>2.65100289999828</v>
      </c>
      <c r="AK110">
        <v>2.4269214000014498</v>
      </c>
      <c r="AL110">
        <v>1.51281376999941</v>
      </c>
      <c r="AM110">
        <v>1.7211733000003699</v>
      </c>
      <c r="AN110">
        <v>975.61745992023498</v>
      </c>
      <c r="AO110">
        <v>233.772720329929</v>
      </c>
      <c r="AP110">
        <v>175.969603379956</v>
      </c>
      <c r="AQ110">
        <v>14.054972500001901</v>
      </c>
      <c r="AR110">
        <v>1.5278916799998099</v>
      </c>
      <c r="AS110">
        <v>1.2930090400004699</v>
      </c>
      <c r="AT110">
        <v>1.51721743999951</v>
      </c>
      <c r="AU110">
        <v>4.0425682600034598</v>
      </c>
      <c r="AV110">
        <v>3.2793060000003602</v>
      </c>
      <c r="AW110">
        <v>1.4499945400002601</v>
      </c>
      <c r="AX110">
        <v>12.916434009995999</v>
      </c>
      <c r="AY110">
        <v>1.4715680600002099</v>
      </c>
      <c r="AZ110">
        <v>7.0460194999977803</v>
      </c>
      <c r="BA110">
        <v>1.58103110000047</v>
      </c>
      <c r="BB110">
        <v>4.2392647200031197</v>
      </c>
      <c r="BC110">
        <v>2.57191783999951</v>
      </c>
      <c r="BD110">
        <v>0.96050846999969497</v>
      </c>
      <c r="BE110">
        <v>1.73940729999958</v>
      </c>
      <c r="BF110">
        <v>2.0652530000006699</v>
      </c>
      <c r="BG110">
        <v>2.3831754999991999</v>
      </c>
      <c r="BH110">
        <v>2.5919364000001202</v>
      </c>
      <c r="BI110">
        <v>1.68205499999931</v>
      </c>
      <c r="BJ110">
        <v>111.29352950002099</v>
      </c>
      <c r="BK110">
        <v>1.1092783000003701</v>
      </c>
      <c r="BL110">
        <v>3.5452972700004501</v>
      </c>
      <c r="BM110">
        <v>1.86296435000077</v>
      </c>
      <c r="BN110">
        <v>1.61610760999974</v>
      </c>
      <c r="BO110">
        <v>1.10407219999979</v>
      </c>
      <c r="BP110">
        <v>1.0706958999999201</v>
      </c>
      <c r="BQ110">
        <v>2.0117293000003</v>
      </c>
      <c r="BR110">
        <v>2.1773591999990498</v>
      </c>
      <c r="BS110">
        <v>2.2555200999995599</v>
      </c>
      <c r="BT110">
        <v>1.0511592000002601</v>
      </c>
      <c r="BU110">
        <v>1.4649687000000999</v>
      </c>
      <c r="BV110">
        <v>1.86237040000015</v>
      </c>
      <c r="BW110">
        <v>7.6842019999967297</v>
      </c>
      <c r="BX110">
        <v>4.9881155999973998</v>
      </c>
      <c r="BY110">
        <v>3.0954086999991</v>
      </c>
      <c r="BZ110">
        <v>100.014088580036</v>
      </c>
      <c r="CA110">
        <v>9.2676108000014192</v>
      </c>
      <c r="CB110">
        <v>1.11064710000028</v>
      </c>
      <c r="CC110">
        <v>23.847929999988999</v>
      </c>
      <c r="CD110">
        <v>4.5796979000006104</v>
      </c>
      <c r="CE110">
        <v>9.8044785999954893</v>
      </c>
      <c r="CF110">
        <v>2.7294178000010998</v>
      </c>
      <c r="CG110">
        <v>38.015898399986298</v>
      </c>
      <c r="CH110">
        <v>1.0711099000000099</v>
      </c>
      <c r="CI110">
        <v>1.9804370000001701</v>
      </c>
      <c r="CJ110">
        <v>6.1472414000017999</v>
      </c>
      <c r="CK110">
        <v>4.7177875999987</v>
      </c>
      <c r="CL110">
        <v>2.4203156000003201</v>
      </c>
      <c r="CM110">
        <v>3.10425780000151</v>
      </c>
      <c r="CN110">
        <v>31.426703600009201</v>
      </c>
      <c r="CO110">
        <v>1.22742880000078</v>
      </c>
      <c r="CP110">
        <v>1.70864660000007</v>
      </c>
      <c r="CQ110">
        <v>1.3052501000001899</v>
      </c>
      <c r="CR110">
        <v>1.27349540000068</v>
      </c>
      <c r="CS110">
        <v>1.2722006999993001</v>
      </c>
      <c r="CT110">
        <v>12.120879299996901</v>
      </c>
      <c r="CU110">
        <v>130.62288199993799</v>
      </c>
      <c r="CV110">
        <v>14.0408348000055</v>
      </c>
      <c r="CW110">
        <v>24.530773000005901</v>
      </c>
      <c r="CX110">
        <v>79.307233999948906</v>
      </c>
      <c r="CY110">
        <v>18.880417000007601</v>
      </c>
      <c r="CZ110">
        <v>143.46994700003401</v>
      </c>
      <c r="DA110">
        <v>10.6896506000048</v>
      </c>
      <c r="DB110">
        <v>10.211176900003901</v>
      </c>
      <c r="DC110">
        <v>22.609293999994399</v>
      </c>
      <c r="DD110">
        <v>2.6419205700003698</v>
      </c>
      <c r="DE110">
        <v>1.4912001699994999</v>
      </c>
      <c r="DF110">
        <v>1.31606189000013</v>
      </c>
      <c r="DG110">
        <v>1.13448416999927</v>
      </c>
      <c r="DH110">
        <v>3.1565403700005801</v>
      </c>
      <c r="DI110">
        <v>7781.2629315406102</v>
      </c>
      <c r="DJ110">
        <v>1.28097555000022</v>
      </c>
      <c r="DK110">
        <v>2.5223011199996099</v>
      </c>
      <c r="DL110">
        <v>28.0020454099867</v>
      </c>
      <c r="DM110">
        <v>2.24051577999853</v>
      </c>
      <c r="DN110">
        <v>8.5452258800069103</v>
      </c>
      <c r="DO110">
        <v>2.7976931999983199</v>
      </c>
      <c r="DP110">
        <v>3.0200044999983202</v>
      </c>
      <c r="DQ110">
        <v>1.25708520999979</v>
      </c>
      <c r="DR110">
        <v>10.9910759699997</v>
      </c>
      <c r="DS110">
        <v>1.2011151200004</v>
      </c>
      <c r="DT110">
        <v>1.29489067000031</v>
      </c>
      <c r="DU110">
        <v>3.7045889600012698</v>
      </c>
      <c r="DV110">
        <v>3.75740579999911</v>
      </c>
      <c r="DW110">
        <v>3.5936274000014201</v>
      </c>
      <c r="DX110">
        <v>1.43231304000074</v>
      </c>
      <c r="DY110">
        <v>126.08836699998901</v>
      </c>
      <c r="DZ110">
        <v>1.39067328999954</v>
      </c>
      <c r="EA110">
        <v>1.8643031800002099</v>
      </c>
      <c r="EB110">
        <v>1.1393777199991699</v>
      </c>
      <c r="EC110">
        <v>1.1306399000004601</v>
      </c>
      <c r="ED110">
        <v>1.0567067499996501</v>
      </c>
      <c r="EE110">
        <v>2.9269497899986199</v>
      </c>
      <c r="EF110">
        <v>1.37271707999935</v>
      </c>
      <c r="EG110">
        <v>2.4986686999982299</v>
      </c>
      <c r="EH110">
        <v>1.56034010000076</v>
      </c>
      <c r="EI110">
        <v>1.76371504999952</v>
      </c>
      <c r="EJ110">
        <v>1.8756197799994001</v>
      </c>
      <c r="EK110">
        <v>3.24998730000152</v>
      </c>
      <c r="EL110">
        <v>6.0754174000030599</v>
      </c>
      <c r="EM110">
        <v>29.5847047000134</v>
      </c>
      <c r="EN110">
        <v>1.60617753000042</v>
      </c>
      <c r="EO110">
        <v>1.3601735200009</v>
      </c>
      <c r="EP110">
        <v>1.08918221000022</v>
      </c>
      <c r="EQ110">
        <v>1.0886845999993999</v>
      </c>
      <c r="ER110">
        <v>1.3362013599999001</v>
      </c>
      <c r="ES110">
        <v>1.06684789000064</v>
      </c>
      <c r="ET110">
        <v>1.6199851799992799</v>
      </c>
      <c r="EU110">
        <v>3.0274925400008201</v>
      </c>
      <c r="EV110">
        <v>1.13739363000059</v>
      </c>
      <c r="EW110">
        <v>1.01881026000046</v>
      </c>
      <c r="EX110">
        <v>114.547583000036</v>
      </c>
      <c r="EY110">
        <v>6.7881807500016302</v>
      </c>
      <c r="EZ110">
        <v>3.40770340000017</v>
      </c>
      <c r="FA110">
        <v>1.2232380799996501</v>
      </c>
      <c r="FC110">
        <v>198.955884699943</v>
      </c>
      <c r="FD110">
        <v>10300.3897152543</v>
      </c>
      <c r="FE110">
        <v>105.401059000054</v>
      </c>
      <c r="FF110">
        <v>1.1187387999998499</v>
      </c>
      <c r="FG110">
        <v>4306.3935464918604</v>
      </c>
      <c r="FH110">
        <v>1.02780789999997</v>
      </c>
      <c r="FI110">
        <v>1.15027555000052</v>
      </c>
      <c r="FJ110">
        <v>1.29340971999954</v>
      </c>
      <c r="FK110">
        <v>22.940874689986199</v>
      </c>
      <c r="FL110">
        <v>1.3912734000005</v>
      </c>
      <c r="FM110">
        <v>2.20571740000014</v>
      </c>
      <c r="FN110">
        <v>1.91038239999943</v>
      </c>
      <c r="FO110">
        <v>1.18878089999998</v>
      </c>
      <c r="FP110">
        <v>3.3375479999995199</v>
      </c>
      <c r="FQ110">
        <v>1.6784057599998099</v>
      </c>
      <c r="FR110">
        <v>1.2068037400003999</v>
      </c>
      <c r="FS110">
        <v>1.1668020100005401</v>
      </c>
      <c r="FT110">
        <v>2.1356427399987301</v>
      </c>
      <c r="FU110">
        <v>2.0946766199995199</v>
      </c>
      <c r="FV110">
        <v>1.08627841000089</v>
      </c>
      <c r="FW110">
        <v>1.3948381600002899</v>
      </c>
      <c r="FX110">
        <v>1.12613727999997</v>
      </c>
      <c r="FY110">
        <v>1.3063558699996101</v>
      </c>
      <c r="FZ110">
        <v>1.0697386400006501</v>
      </c>
      <c r="GA110">
        <v>3.8106171500003301</v>
      </c>
      <c r="GB110">
        <v>1.2247678999992799</v>
      </c>
      <c r="GC110">
        <v>334.26114031998401</v>
      </c>
      <c r="GD110">
        <v>102.90542970004</v>
      </c>
      <c r="GE110">
        <v>177.80379080004101</v>
      </c>
      <c r="GF110">
        <v>293.94147739978501</v>
      </c>
      <c r="GG110">
        <v>280.37305490020702</v>
      </c>
      <c r="GH110">
        <v>133.72287090006299</v>
      </c>
      <c r="GI110">
        <v>277.22116670012502</v>
      </c>
      <c r="GJ110">
        <v>112.521451400011</v>
      </c>
      <c r="GK110">
        <v>216.36854739999399</v>
      </c>
      <c r="GL110">
        <v>1.09237380000013</v>
      </c>
      <c r="GM110">
        <v>2.2689312000002202</v>
      </c>
      <c r="GN110">
        <v>1.4564200000004299</v>
      </c>
      <c r="GO110">
        <v>7.1818545999995003</v>
      </c>
      <c r="GP110">
        <v>2.9318423000004299</v>
      </c>
      <c r="GQ110">
        <v>1.12470489999941</v>
      </c>
      <c r="GR110">
        <v>2.2338334000014601</v>
      </c>
      <c r="GS110">
        <v>4.4443324000021702</v>
      </c>
      <c r="GT110">
        <v>2.1272160000007698</v>
      </c>
      <c r="GU110">
        <v>2.9584090999997001</v>
      </c>
      <c r="GV110">
        <v>12.0006581000052</v>
      </c>
      <c r="GW110">
        <v>1.39757300000019</v>
      </c>
      <c r="GX110">
        <v>8.1382451999961596</v>
      </c>
      <c r="GY110">
        <v>4.1239522999967404</v>
      </c>
      <c r="GZ110">
        <v>1.0171281000002601</v>
      </c>
      <c r="HA110">
        <v>2.3153497999992401</v>
      </c>
      <c r="HB110">
        <v>0.959666599999764</v>
      </c>
      <c r="HC110">
        <v>5.2029890999983799</v>
      </c>
      <c r="HD110">
        <v>1.42419569999947</v>
      </c>
      <c r="HE110">
        <v>154.13080890011</v>
      </c>
      <c r="HF110">
        <v>3.5738669999991499</v>
      </c>
      <c r="HG110">
        <v>1.0084361000008399</v>
      </c>
      <c r="HH110">
        <v>2.3335946000006502</v>
      </c>
      <c r="HI110">
        <v>5.8922554000018899</v>
      </c>
      <c r="HJ110">
        <v>1.10459310000078</v>
      </c>
      <c r="HK110">
        <v>4.2606664999984796</v>
      </c>
      <c r="HL110">
        <v>168.954130219994</v>
      </c>
      <c r="HM110">
        <v>4.35097890000179</v>
      </c>
      <c r="HN110">
        <v>77.2611299599521</v>
      </c>
      <c r="HO110">
        <v>1087.1777682509301</v>
      </c>
      <c r="HP110">
        <v>1.14074290999997</v>
      </c>
      <c r="HQ110">
        <v>1.15614155000003</v>
      </c>
      <c r="HR110">
        <v>117.892953929957</v>
      </c>
      <c r="HS110">
        <v>191.18789022998001</v>
      </c>
      <c r="HT110">
        <v>130.27863951004099</v>
      </c>
      <c r="HU110">
        <v>155.060053129913</v>
      </c>
      <c r="HV110">
        <v>156.449241349939</v>
      </c>
      <c r="HW110">
        <v>422.00308122998098</v>
      </c>
      <c r="HX110">
        <v>121.136902539991</v>
      </c>
      <c r="HY110">
        <v>134.848439820111</v>
      </c>
      <c r="HZ110">
        <v>110.10161150002401</v>
      </c>
      <c r="IA110">
        <v>1.0942109999996299</v>
      </c>
      <c r="IB110">
        <v>1.1058205000008501</v>
      </c>
      <c r="IC110">
        <v>1.1578012000008999</v>
      </c>
      <c r="ID110">
        <v>1.2212522999998301</v>
      </c>
      <c r="IE110">
        <v>1.00439179999921</v>
      </c>
      <c r="IF110">
        <v>1.3841556999996101</v>
      </c>
      <c r="IG110">
        <v>1.7903826000001599</v>
      </c>
      <c r="IH110">
        <v>1.35305899999912</v>
      </c>
      <c r="II110">
        <v>1.35581620000085</v>
      </c>
      <c r="IJ110">
        <v>1.03075399999943</v>
      </c>
      <c r="IK110">
        <v>1.0896508999994701</v>
      </c>
      <c r="IL110">
        <v>1.1110939999998699</v>
      </c>
      <c r="IM110">
        <v>1.16230309999992</v>
      </c>
      <c r="IN110">
        <v>1.02228470000045</v>
      </c>
      <c r="IO110">
        <v>1.01912900000025</v>
      </c>
      <c r="IP110">
        <v>3.0150154000002698</v>
      </c>
      <c r="IQ110">
        <v>1.0984616999994601</v>
      </c>
      <c r="IR110">
        <v>1.0081105000008399</v>
      </c>
      <c r="IS110">
        <v>1.3142081999994799</v>
      </c>
      <c r="IT110">
        <v>1.34456979999959</v>
      </c>
      <c r="IU110">
        <v>1.15987250000035</v>
      </c>
      <c r="IV110">
        <v>1.50866850000057</v>
      </c>
      <c r="IW110">
        <v>1.01986100000067</v>
      </c>
      <c r="IX110">
        <v>1.63595469999927</v>
      </c>
      <c r="IY110">
        <v>1.3735068000005399</v>
      </c>
      <c r="IZ110">
        <v>2.0326079000005799</v>
      </c>
      <c r="JA110">
        <v>1.4079898</v>
      </c>
      <c r="JB110">
        <v>1.25331290000031</v>
      </c>
      <c r="JC110">
        <v>1.1738819000002001</v>
      </c>
      <c r="JD110">
        <v>1.1590694999995299</v>
      </c>
      <c r="JE110">
        <v>1.15786950000074</v>
      </c>
      <c r="JF110">
        <v>4.2329635999994899</v>
      </c>
      <c r="JG110">
        <v>1.4936233999997099</v>
      </c>
      <c r="JH110">
        <v>1.38222359999963</v>
      </c>
      <c r="JI110">
        <v>1.00713050000013</v>
      </c>
      <c r="JJ110">
        <v>5.7770238000011904</v>
      </c>
      <c r="JK110">
        <v>1.5680720000000301</v>
      </c>
      <c r="JL110">
        <v>1.56588620000002</v>
      </c>
      <c r="JM110">
        <v>1.8142564000008901</v>
      </c>
      <c r="JN110">
        <v>1.16269389999979</v>
      </c>
      <c r="JO110">
        <v>2.5381252599981998</v>
      </c>
      <c r="JP110">
        <v>540.441095050424</v>
      </c>
      <c r="JQ110">
        <v>200.72160916007101</v>
      </c>
      <c r="JR110">
        <v>11.8073420000001</v>
      </c>
      <c r="JS110">
        <v>1.9264333999999499</v>
      </c>
      <c r="JT110">
        <v>1.2806691000005199</v>
      </c>
      <c r="JU110">
        <v>5.8097968000001901</v>
      </c>
      <c r="JV110">
        <v>108.01384000002901</v>
      </c>
      <c r="JW110">
        <v>1.0006205999998199</v>
      </c>
      <c r="JX110">
        <v>106.462234999985</v>
      </c>
      <c r="JY110">
        <v>1.0365908200001299</v>
      </c>
      <c r="JZ110">
        <v>1.0573841599998599</v>
      </c>
      <c r="KA110">
        <v>114.201898999978</v>
      </c>
      <c r="KB110">
        <v>78.937841000035405</v>
      </c>
      <c r="KC110">
        <v>106.79489100002699</v>
      </c>
      <c r="KD110">
        <v>109.222595000057</v>
      </c>
      <c r="KE110">
        <v>116.152418000042</v>
      </c>
      <c r="KF110">
        <v>101.943831000011</v>
      </c>
      <c r="KG110">
        <v>119.784102999954</v>
      </c>
      <c r="KH110">
        <v>108.537348999991</v>
      </c>
      <c r="KI110">
        <v>186.45516599994201</v>
      </c>
      <c r="KJ110">
        <v>174.442845999962</v>
      </c>
      <c r="KK110">
        <v>126.169198999996</v>
      </c>
      <c r="KL110">
        <v>104.951272999984</v>
      </c>
      <c r="KM110">
        <v>149.80154599994401</v>
      </c>
      <c r="KN110">
        <v>128.84520499990299</v>
      </c>
      <c r="KO110">
        <v>106.20805300003801</v>
      </c>
      <c r="KP110">
        <v>105.920943000005</v>
      </c>
      <c r="KQ110">
        <v>182.924824000103</v>
      </c>
      <c r="KR110">
        <v>294.01319700013801</v>
      </c>
      <c r="KS110">
        <v>135.47459400002799</v>
      </c>
      <c r="KT110">
        <v>131.756349999923</v>
      </c>
      <c r="KU110">
        <v>217.14214699994801</v>
      </c>
      <c r="KV110">
        <v>110.973476000014</v>
      </c>
      <c r="KW110">
        <v>117.902326000039</v>
      </c>
      <c r="KX110">
        <v>185.66688699996999</v>
      </c>
      <c r="KY110">
        <v>203.82056399993601</v>
      </c>
      <c r="KZ110">
        <v>101.664573000045</v>
      </c>
      <c r="LA110">
        <v>111.704022999969</v>
      </c>
      <c r="LB110">
        <v>133.51667000004099</v>
      </c>
      <c r="LC110">
        <v>113.510738000041</v>
      </c>
      <c r="LD110">
        <v>208.48787600011599</v>
      </c>
      <c r="LE110">
        <v>88.637636000057697</v>
      </c>
      <c r="LF110">
        <v>121.825288999942</v>
      </c>
      <c r="LG110">
        <v>120.252220000024</v>
      </c>
      <c r="LH110">
        <v>102.510954000056</v>
      </c>
      <c r="LI110">
        <v>116.369396999944</v>
      </c>
      <c r="LJ110">
        <v>114.298622000031</v>
      </c>
      <c r="LK110">
        <v>158.83898900006901</v>
      </c>
      <c r="LL110">
        <v>253.44481400004599</v>
      </c>
      <c r="LM110">
        <v>200.32703900011299</v>
      </c>
      <c r="LN110">
        <v>110.709160999977</v>
      </c>
      <c r="LO110">
        <v>154.52662699995599</v>
      </c>
      <c r="LP110">
        <v>100.46737700002301</v>
      </c>
      <c r="LQ110">
        <v>115.93906500004201</v>
      </c>
      <c r="LR110">
        <v>109.287703000009</v>
      </c>
      <c r="LS110">
        <v>142.372437000042</v>
      </c>
      <c r="LT110">
        <v>135.680471000029</v>
      </c>
      <c r="LU110">
        <v>114.73931800003599</v>
      </c>
      <c r="LV110">
        <v>150.36665099998899</v>
      </c>
      <c r="LW110">
        <v>101.37375899998</v>
      </c>
      <c r="LX110">
        <v>114.967642999953</v>
      </c>
      <c r="LY110">
        <v>130.74930200003999</v>
      </c>
      <c r="LZ110">
        <v>122.294456999982</v>
      </c>
      <c r="MA110">
        <v>99.947655000025406</v>
      </c>
      <c r="MB110">
        <v>125.18986100005</v>
      </c>
      <c r="MC110">
        <v>161.61152900010299</v>
      </c>
      <c r="MD110">
        <v>111.02780799998401</v>
      </c>
      <c r="ME110">
        <v>102.97155799996099</v>
      </c>
      <c r="MF110">
        <v>103.08410900004699</v>
      </c>
      <c r="MG110">
        <v>102.52658399997701</v>
      </c>
      <c r="MH110">
        <v>155.200134000042</v>
      </c>
      <c r="MI110">
        <v>220.46884700004</v>
      </c>
      <c r="MJ110">
        <v>100.87832000001799</v>
      </c>
      <c r="MK110">
        <v>107.703025000053</v>
      </c>
      <c r="ML110">
        <v>154.97920499998099</v>
      </c>
      <c r="MM110">
        <v>110.259091999964</v>
      </c>
      <c r="MN110">
        <v>102.17047799995601</v>
      </c>
      <c r="MO110">
        <v>135.31329099996901</v>
      </c>
      <c r="MP110">
        <v>110.790630999953</v>
      </c>
      <c r="MQ110">
        <v>106.36636300000799</v>
      </c>
      <c r="MR110">
        <v>106.43593699997299</v>
      </c>
      <c r="MT110">
        <v>219.278953999979</v>
      </c>
      <c r="MU110">
        <v>288.62763600004803</v>
      </c>
      <c r="MV110">
        <v>197.07033600006301</v>
      </c>
      <c r="MW110">
        <v>242.10353299998701</v>
      </c>
      <c r="MX110">
        <v>101.481248000055</v>
      </c>
      <c r="MY110">
        <v>313.447856999934</v>
      </c>
      <c r="MZ110">
        <v>313.49653099989501</v>
      </c>
      <c r="NA110">
        <v>296.49739600019501</v>
      </c>
      <c r="NB110">
        <v>122.391222000006</v>
      </c>
      <c r="NC110">
        <v>285.22526000021003</v>
      </c>
      <c r="ND110">
        <v>111.74694099999</v>
      </c>
      <c r="NE110">
        <v>150.631535999943</v>
      </c>
      <c r="NF110">
        <v>233.219844999956</v>
      </c>
      <c r="NG110">
        <v>163.840566999977</v>
      </c>
      <c r="NH110">
        <v>146.69476000009999</v>
      </c>
      <c r="NI110">
        <v>126.51770299998999</v>
      </c>
      <c r="NJ110">
        <v>119.286776999943</v>
      </c>
      <c r="NK110">
        <v>126.922987999977</v>
      </c>
      <c r="NL110">
        <v>126.10717700002699</v>
      </c>
      <c r="NM110">
        <v>121.39539499999999</v>
      </c>
      <c r="NN110">
        <v>156.19380100001601</v>
      </c>
      <c r="NO110">
        <v>102.57980800001</v>
      </c>
      <c r="NP110">
        <v>125.715911000036</v>
      </c>
      <c r="NQ110">
        <v>107.92131999996499</v>
      </c>
      <c r="NR110">
        <v>1.6666772999997199</v>
      </c>
      <c r="NS110">
        <v>3.9816444999996699</v>
      </c>
      <c r="NT110">
        <v>1.3215947000007899</v>
      </c>
      <c r="NU110">
        <v>1.0404573199994001</v>
      </c>
      <c r="NV110">
        <v>2.43530325000029</v>
      </c>
      <c r="NW110">
        <v>1.1790667400000501</v>
      </c>
      <c r="NX110">
        <v>1.03484399999979</v>
      </c>
      <c r="NY110">
        <v>1.0291892000004701</v>
      </c>
      <c r="NZ110">
        <v>1.11335859999963</v>
      </c>
      <c r="OA110">
        <v>1.0796133999992901</v>
      </c>
      <c r="OB110">
        <v>3.6268792000009902</v>
      </c>
      <c r="OC110">
        <v>2.2332792999986899</v>
      </c>
      <c r="OD110">
        <v>3.1158045000010999</v>
      </c>
      <c r="OE110">
        <v>1.6169546000001001</v>
      </c>
      <c r="OF110">
        <v>2.8661639999991202</v>
      </c>
      <c r="OG110">
        <v>5.7945806999996403</v>
      </c>
      <c r="OH110">
        <v>2.3064593999988601</v>
      </c>
      <c r="OI110">
        <v>2.56561620000139</v>
      </c>
      <c r="OJ110">
        <v>1.34611939999922</v>
      </c>
      <c r="OK110">
        <v>1.3030966999995099</v>
      </c>
      <c r="OL110">
        <v>1.39653050000015</v>
      </c>
      <c r="OM110">
        <v>3.2093891299991801</v>
      </c>
      <c r="ON110">
        <v>3.49538190000021</v>
      </c>
      <c r="OO110">
        <v>1.4539323299995901</v>
      </c>
      <c r="OP110">
        <v>2.1424462299983098</v>
      </c>
      <c r="OQ110">
        <v>2.8425014999993401</v>
      </c>
      <c r="OR110">
        <v>2.8702432200007002</v>
      </c>
      <c r="OS110">
        <v>2.6103667399984301</v>
      </c>
      <c r="OT110">
        <v>2.94222200000149</v>
      </c>
      <c r="OU110">
        <v>1.0778057299994499</v>
      </c>
      <c r="OV110">
        <v>1.5672821400003201</v>
      </c>
      <c r="OW110">
        <v>2.5686133999988701</v>
      </c>
      <c r="OX110">
        <v>2.9519076200012901</v>
      </c>
      <c r="OY110">
        <v>55.048675040016001</v>
      </c>
      <c r="OZ110">
        <v>2.76582932000019</v>
      </c>
      <c r="PA110">
        <v>10.6787103499955</v>
      </c>
      <c r="PB110">
        <v>2.6417258900000902</v>
      </c>
      <c r="PC110">
        <v>3.9208777099993299</v>
      </c>
      <c r="PD110">
        <v>3.3998232099984298</v>
      </c>
      <c r="PE110">
        <v>1.8567389100007901</v>
      </c>
      <c r="PF110">
        <v>107.01228280004599</v>
      </c>
      <c r="PG110">
        <v>93.242464000009903</v>
      </c>
      <c r="PH110">
        <v>4.0330663999993703</v>
      </c>
      <c r="PI110">
        <v>6.2209108000024598</v>
      </c>
      <c r="PJ110">
        <v>4.2348822999992999</v>
      </c>
      <c r="PK110">
        <v>1.13968410000052</v>
      </c>
      <c r="PL110">
        <v>1.2173413799991999</v>
      </c>
      <c r="PM110">
        <v>1.2588285099991501</v>
      </c>
      <c r="PN110">
        <v>1.6175769199999199</v>
      </c>
      <c r="PO110">
        <v>1.6517928899993399</v>
      </c>
      <c r="PP110">
        <v>1.6354770300004</v>
      </c>
      <c r="PQ110">
        <v>1.7162142500001201</v>
      </c>
      <c r="PR110">
        <v>1.38007079999988</v>
      </c>
      <c r="PS110">
        <v>1.7440681299995</v>
      </c>
      <c r="PT110">
        <v>1.99742789000084</v>
      </c>
      <c r="PU110">
        <v>3.1983152300017501</v>
      </c>
      <c r="PV110">
        <v>8.5230970200063894</v>
      </c>
      <c r="PW110">
        <v>210.26954500004601</v>
      </c>
      <c r="PX110">
        <v>2.15784530000019</v>
      </c>
      <c r="PY110">
        <v>166.35666970000599</v>
      </c>
      <c r="PZ110">
        <v>1.8132083000000401</v>
      </c>
      <c r="QA110">
        <v>1.6664084999993101</v>
      </c>
      <c r="QB110">
        <v>103.453054100042</v>
      </c>
      <c r="QC110">
        <v>2.0742906000014001</v>
      </c>
      <c r="QD110">
        <v>43488.014389574499</v>
      </c>
      <c r="QE110">
        <v>2.5523011000004798</v>
      </c>
      <c r="QF110">
        <v>2.30404128000009</v>
      </c>
      <c r="QG110">
        <v>224.67577867000401</v>
      </c>
      <c r="QH110">
        <v>125.858131960034</v>
      </c>
      <c r="QI110">
        <v>1.08389856999929</v>
      </c>
      <c r="QJ110">
        <v>1.10752603000037</v>
      </c>
      <c r="QK110">
        <v>1.0457230600004599</v>
      </c>
      <c r="QL110">
        <v>1.0297095099995199</v>
      </c>
      <c r="QM110">
        <v>14.718213839994901</v>
      </c>
      <c r="QN110">
        <v>1.5231310800008899</v>
      </c>
      <c r="QP110">
        <v>1.4505580999994001</v>
      </c>
      <c r="QQ110">
        <v>1.34240549999959</v>
      </c>
      <c r="QR110">
        <v>1.1218188999992</v>
      </c>
      <c r="QS110">
        <v>1.6390833000004901</v>
      </c>
      <c r="QT110">
        <v>1.3317485999996299</v>
      </c>
      <c r="QU110">
        <v>115.58278799999999</v>
      </c>
      <c r="QV110">
        <v>102.072813999956</v>
      </c>
      <c r="QW110">
        <v>188.93274200009199</v>
      </c>
      <c r="QX110">
        <v>110.42756099999001</v>
      </c>
      <c r="QY110">
        <v>106.117776999949</v>
      </c>
      <c r="QZ110">
        <v>105.16487900004699</v>
      </c>
      <c r="RA110">
        <v>104.424958999967</v>
      </c>
      <c r="RB110">
        <v>1.3397573300007899</v>
      </c>
      <c r="RC110">
        <v>2.5246613300005301</v>
      </c>
      <c r="RD110">
        <v>147.89261300000399</v>
      </c>
      <c r="RE110">
        <v>107.138060000027</v>
      </c>
      <c r="RF110">
        <v>111.946914999979</v>
      </c>
      <c r="RG110">
        <v>122.40818899998</v>
      </c>
      <c r="RH110">
        <v>150.77573499991601</v>
      </c>
      <c r="RI110">
        <v>244.34605300007399</v>
      </c>
      <c r="RJ110">
        <v>100.53895900002701</v>
      </c>
      <c r="RL110">
        <v>292.97713099978898</v>
      </c>
      <c r="RM110">
        <v>56.759785000001997</v>
      </c>
      <c r="RN110">
        <v>269.129017000087</v>
      </c>
      <c r="RO110">
        <v>168.951981999911</v>
      </c>
      <c r="RP110">
        <v>220.38312699995001</v>
      </c>
      <c r="RQ110">
        <v>104.822584999958</v>
      </c>
      <c r="RR110">
        <v>378.18268000008499</v>
      </c>
      <c r="RS110">
        <v>194.87648399989101</v>
      </c>
      <c r="RT110">
        <v>110.911347000045</v>
      </c>
      <c r="RU110">
        <v>186.401070999913</v>
      </c>
      <c r="RV110">
        <v>328.49370100023202</v>
      </c>
      <c r="RW110">
        <v>65.823041000054204</v>
      </c>
      <c r="RX110">
        <v>371.75643000006698</v>
      </c>
      <c r="RY110">
        <v>200.108927000081</v>
      </c>
      <c r="RZ110">
        <v>578.91078600007995</v>
      </c>
      <c r="SA110">
        <v>623.35703499987699</v>
      </c>
      <c r="SB110">
        <v>293.14513499988198</v>
      </c>
      <c r="SC110">
        <v>105.183073999942</v>
      </c>
      <c r="SD110">
        <v>200.764608999947</v>
      </c>
      <c r="SE110">
        <v>346.58066199999303</v>
      </c>
      <c r="SF110">
        <v>248.07078399998099</v>
      </c>
      <c r="SG110">
        <v>686.22821700014197</v>
      </c>
      <c r="SH110">
        <v>112.044236000045</v>
      </c>
      <c r="SI110">
        <v>104.406358000007</v>
      </c>
      <c r="SJ110">
        <v>7898.7344800010296</v>
      </c>
      <c r="SK110">
        <v>64.853634000057397</v>
      </c>
      <c r="SL110">
        <v>151.039945000084</v>
      </c>
      <c r="SM110">
        <v>285.00807800004299</v>
      </c>
      <c r="SN110">
        <v>340.06029899977102</v>
      </c>
      <c r="SO110">
        <v>201.23199300002301</v>
      </c>
      <c r="SP110">
        <v>562.54698800016195</v>
      </c>
      <c r="SQ110">
        <v>201.40303199994401</v>
      </c>
      <c r="SR110">
        <v>53.683232999988803</v>
      </c>
      <c r="SS110">
        <v>47.140743999974802</v>
      </c>
      <c r="ST110">
        <v>196.138834000099</v>
      </c>
      <c r="SU110">
        <v>191.106269000098</v>
      </c>
      <c r="SV110">
        <v>198.26164099993201</v>
      </c>
      <c r="SW110">
        <v>166.95091199991299</v>
      </c>
      <c r="SX110">
        <v>205.85086699994301</v>
      </c>
      <c r="SY110">
        <v>189.65822100010701</v>
      </c>
      <c r="SZ110">
        <v>124.246028000023</v>
      </c>
      <c r="TA110">
        <v>150.71824899991</v>
      </c>
      <c r="TB110">
        <v>104.768003999954</v>
      </c>
      <c r="TC110">
        <v>154.87208699993801</v>
      </c>
      <c r="TD110">
        <v>143.68401299999101</v>
      </c>
      <c r="TE110">
        <v>467.84504899988002</v>
      </c>
      <c r="TF110">
        <v>116.907200000016</v>
      </c>
      <c r="TG110">
        <v>125.49646699999001</v>
      </c>
      <c r="TH110">
        <v>505.955812999979</v>
      </c>
      <c r="TI110">
        <v>83.610341000021407</v>
      </c>
      <c r="TJ110">
        <v>302.950468999799</v>
      </c>
      <c r="TK110">
        <v>157.73983499989799</v>
      </c>
      <c r="TL110">
        <v>437.28671699995198</v>
      </c>
      <c r="TM110">
        <v>508.04827499995002</v>
      </c>
      <c r="TN110">
        <v>198.123534000013</v>
      </c>
      <c r="TO110">
        <v>508.86434100009501</v>
      </c>
      <c r="TP110">
        <v>216.23051799996799</v>
      </c>
      <c r="TQ110">
        <v>508.68183000013198</v>
      </c>
      <c r="TR110">
        <v>508.60533400019602</v>
      </c>
      <c r="TS110">
        <v>208.06929400004401</v>
      </c>
      <c r="TT110">
        <v>163.876810000045</v>
      </c>
      <c r="TV110">
        <v>107.280672000023</v>
      </c>
      <c r="TW110">
        <v>367.64213899988698</v>
      </c>
      <c r="TX110">
        <v>134.24331600009501</v>
      </c>
      <c r="TY110">
        <v>113.875510000042</v>
      </c>
      <c r="TZ110">
        <v>427.34358699992299</v>
      </c>
      <c r="UA110">
        <v>154.82617100002199</v>
      </c>
      <c r="UB110">
        <v>132.81174600007901</v>
      </c>
      <c r="UC110">
        <v>115.886971</v>
      </c>
      <c r="UD110">
        <v>110.192686000024</v>
      </c>
      <c r="UE110">
        <v>136.00620399997601</v>
      </c>
      <c r="UF110">
        <v>111.731889000046</v>
      </c>
      <c r="UG110">
        <v>128.946411000099</v>
      </c>
      <c r="UH110">
        <v>134.662019999931</v>
      </c>
      <c r="UI110">
        <v>116.775232000044</v>
      </c>
      <c r="UJ110">
        <v>110.89060100005</v>
      </c>
      <c r="UK110">
        <v>134.40880000009199</v>
      </c>
      <c r="UL110">
        <v>144.676814999897</v>
      </c>
      <c r="UM110">
        <v>104.22646999999399</v>
      </c>
      <c r="UN110">
        <v>142.82847400009601</v>
      </c>
      <c r="UO110">
        <v>189.63112900010299</v>
      </c>
      <c r="UP110">
        <v>184.15175299998401</v>
      </c>
      <c r="UQ110">
        <v>98.138268999988199</v>
      </c>
      <c r="UR110">
        <v>110.249900999945</v>
      </c>
      <c r="US110">
        <v>346.08109400002297</v>
      </c>
      <c r="UT110">
        <v>345.36059800023202</v>
      </c>
      <c r="UU110">
        <v>1912.0898870006199</v>
      </c>
      <c r="UV110">
        <v>138.61805499997001</v>
      </c>
      <c r="UW110">
        <v>435.43960800021898</v>
      </c>
      <c r="UX110">
        <v>109.412462000037</v>
      </c>
      <c r="UY110">
        <v>56.206644000019899</v>
      </c>
      <c r="UZ110">
        <v>12.7058709999983</v>
      </c>
      <c r="VA110">
        <v>160.467036999995</v>
      </c>
      <c r="VB110">
        <v>115.25637299998201</v>
      </c>
      <c r="VC110">
        <v>109.574138000025</v>
      </c>
      <c r="VD110">
        <v>121.146335999947</v>
      </c>
      <c r="VE110">
        <v>108.432911999989</v>
      </c>
      <c r="VF110">
        <v>145.39843300008201</v>
      </c>
      <c r="VG110">
        <v>147.53456400008901</v>
      </c>
      <c r="VH110">
        <v>114.93992899998599</v>
      </c>
      <c r="VI110">
        <v>106.216224999982</v>
      </c>
      <c r="VJ110">
        <v>117.633436999982</v>
      </c>
      <c r="VK110">
        <v>115.46891799999899</v>
      </c>
      <c r="VL110">
        <v>105.707218999974</v>
      </c>
      <c r="VM110">
        <v>109.053516000044</v>
      </c>
      <c r="VN110">
        <v>215.85939599992699</v>
      </c>
      <c r="VO110">
        <v>107.332419999992</v>
      </c>
      <c r="VP110">
        <v>292.50790400011499</v>
      </c>
      <c r="VQ110">
        <v>194.54475499992299</v>
      </c>
      <c r="VR110">
        <v>112.746233999962</v>
      </c>
      <c r="VS110">
        <v>107.42873899999501</v>
      </c>
      <c r="VT110">
        <v>122.939049000037</v>
      </c>
      <c r="VU110">
        <v>167.66320100007599</v>
      </c>
      <c r="VV110">
        <v>206.82695599994599</v>
      </c>
      <c r="VW110">
        <v>169.79751399997599</v>
      </c>
      <c r="VX110">
        <v>147.117924999911</v>
      </c>
      <c r="VY110">
        <v>107.69894599996</v>
      </c>
      <c r="VZ110">
        <v>111.852366999956</v>
      </c>
      <c r="WA110">
        <v>105.27156699996</v>
      </c>
      <c r="WB110">
        <v>288.91794499987702</v>
      </c>
      <c r="WC110">
        <v>186.078306999989</v>
      </c>
      <c r="WD110">
        <v>205.658122000052</v>
      </c>
      <c r="WE110">
        <v>106.30967900005599</v>
      </c>
      <c r="WF110">
        <v>104.86330299999101</v>
      </c>
      <c r="WG110">
        <v>122.74944299995001</v>
      </c>
      <c r="WH110">
        <v>110.52507400000501</v>
      </c>
      <c r="WI110">
        <v>122.006669000024</v>
      </c>
      <c r="WJ110">
        <v>29.7222980000079</v>
      </c>
      <c r="WK110">
        <v>112.695848000003</v>
      </c>
      <c r="WL110">
        <v>104.52897600003099</v>
      </c>
      <c r="WM110">
        <v>224.97501299995901</v>
      </c>
      <c r="WN110">
        <v>288.63057899987302</v>
      </c>
      <c r="WO110">
        <v>352.38098999997601</v>
      </c>
      <c r="WP110">
        <v>219.05797299998801</v>
      </c>
      <c r="WQ110">
        <v>225.163014000049</v>
      </c>
      <c r="WR110">
        <v>285.73367100022699</v>
      </c>
      <c r="WS110">
        <v>249.75152199994801</v>
      </c>
      <c r="WT110">
        <v>500.67548900004499</v>
      </c>
      <c r="WU110">
        <v>508.06266300007701</v>
      </c>
      <c r="WV110">
        <v>790.66418700013298</v>
      </c>
      <c r="WW110">
        <v>124.72276399994701</v>
      </c>
      <c r="WX110">
        <v>288.93189600016899</v>
      </c>
      <c r="WY110">
        <v>140.52130999998201</v>
      </c>
      <c r="WZ110">
        <v>253.56208300008399</v>
      </c>
      <c r="XA110">
        <v>90.410373999970005</v>
      </c>
      <c r="XB110">
        <v>196.29411899996899</v>
      </c>
      <c r="XC110">
        <v>91.5606570000527</v>
      </c>
      <c r="XD110">
        <v>479.74909499986097</v>
      </c>
      <c r="XE110">
        <v>159.91348999994801</v>
      </c>
      <c r="XF110">
        <v>242.734529000008</v>
      </c>
      <c r="XG110">
        <v>100.602518000058</v>
      </c>
      <c r="XH110">
        <v>206.24637300008899</v>
      </c>
      <c r="XI110">
        <v>101.121929000015</v>
      </c>
      <c r="XJ110">
        <v>214.36035700002699</v>
      </c>
      <c r="XK110">
        <v>48.891571999993197</v>
      </c>
      <c r="XL110">
        <v>1.4177039900005199</v>
      </c>
      <c r="XM110">
        <v>5.8131960600003403</v>
      </c>
      <c r="XN110">
        <v>1.2507839600002599</v>
      </c>
      <c r="XO110">
        <v>1.8120685300000301</v>
      </c>
      <c r="XP110">
        <v>1.7537889100003701</v>
      </c>
      <c r="XQ110">
        <v>19.232211240014301</v>
      </c>
      <c r="XR110">
        <v>1.2316476899995901</v>
      </c>
      <c r="XS110">
        <v>1.26471493999998</v>
      </c>
      <c r="XT110">
        <v>2.3530830000017899</v>
      </c>
      <c r="XU110">
        <v>2.2249592699990899</v>
      </c>
      <c r="XV110">
        <v>2.72418050000124</v>
      </c>
      <c r="XW110">
        <v>3.1175990000010598</v>
      </c>
      <c r="XX110">
        <v>3.2562495999991401</v>
      </c>
      <c r="XY110">
        <v>3.2223707999983202</v>
      </c>
      <c r="XZ110">
        <v>1.1500087000004</v>
      </c>
      <c r="YA110">
        <v>9.5421356000006199</v>
      </c>
      <c r="YB110">
        <v>1.0293316999996001</v>
      </c>
      <c r="YC110">
        <v>1.1403921000001001</v>
      </c>
      <c r="YD110">
        <v>1.15438390000054</v>
      </c>
      <c r="YE110">
        <v>4.5877274000013104</v>
      </c>
      <c r="YF110">
        <v>1.1359295999991399</v>
      </c>
      <c r="YG110">
        <v>0.93892012000014802</v>
      </c>
      <c r="YH110">
        <v>1507.9819956906099</v>
      </c>
      <c r="YI110">
        <v>114.51932109997099</v>
      </c>
      <c r="YJ110">
        <v>304.63171799993103</v>
      </c>
      <c r="YK110">
        <v>3.0494469299992502</v>
      </c>
      <c r="YL110">
        <v>1.45198331999927</v>
      </c>
      <c r="YM110">
        <v>2372619.0779190101</v>
      </c>
      <c r="YN110">
        <v>1.27766229000008</v>
      </c>
      <c r="YO110">
        <v>1.26179489999959</v>
      </c>
      <c r="YP110">
        <v>1.84651522999957</v>
      </c>
      <c r="YQ110">
        <v>171.93457600008699</v>
      </c>
      <c r="YR110">
        <v>144.36264159996099</v>
      </c>
      <c r="YS110">
        <v>6.3074084000036201</v>
      </c>
      <c r="YT110">
        <v>7.5108240999979898</v>
      </c>
      <c r="YU110">
        <v>359.23972859978699</v>
      </c>
      <c r="YV110">
        <v>228.76420619990699</v>
      </c>
      <c r="YW110">
        <v>1.36940979999963</v>
      </c>
      <c r="YX110">
        <v>1.40378249999958</v>
      </c>
      <c r="YY110">
        <v>1.2192419000002701</v>
      </c>
      <c r="YZ110">
        <v>4.0532862499967504</v>
      </c>
      <c r="ZA110">
        <v>1.32349815000089</v>
      </c>
      <c r="ZB110">
        <v>4.1626385900017304</v>
      </c>
      <c r="ZC110">
        <v>1.1057976100000799</v>
      </c>
      <c r="ZD110">
        <v>1.10786299999927</v>
      </c>
    </row>
    <row r="111" spans="1:680" x14ac:dyDescent="0.25">
      <c r="A111" s="40">
        <v>44221</v>
      </c>
      <c r="B111" s="6">
        <v>2.0776966099983798</v>
      </c>
      <c r="C111" s="6">
        <v>1.82958958000017</v>
      </c>
      <c r="D111">
        <v>1.00468756000009</v>
      </c>
      <c r="E111">
        <v>1.7632395500004301</v>
      </c>
      <c r="F111">
        <v>1.08607882999968</v>
      </c>
      <c r="G111">
        <v>1.1070560000007399</v>
      </c>
      <c r="H111">
        <v>1.06778630000008</v>
      </c>
      <c r="I111">
        <v>3.05211319999944</v>
      </c>
      <c r="J111">
        <v>1.1262876000000701</v>
      </c>
      <c r="K111">
        <v>2.31574049999836</v>
      </c>
      <c r="L111">
        <v>2.4575762999993498</v>
      </c>
      <c r="M111">
        <v>1.56965950000085</v>
      </c>
      <c r="N111">
        <v>2.5091966000000001</v>
      </c>
      <c r="O111">
        <v>2.486717830001</v>
      </c>
      <c r="P111">
        <v>3.0610820000001699</v>
      </c>
      <c r="Q111">
        <v>0.99850591999984295</v>
      </c>
      <c r="R111">
        <v>2.84917919000145</v>
      </c>
      <c r="S111">
        <v>3.0245940300010301</v>
      </c>
      <c r="T111">
        <v>3.5623190000005698</v>
      </c>
      <c r="U111">
        <v>1.19384886999978</v>
      </c>
      <c r="V111">
        <v>1.6253533500002999</v>
      </c>
      <c r="W111">
        <v>2.7595758464012801</v>
      </c>
      <c r="X111">
        <v>2.1784697313996699</v>
      </c>
      <c r="Y111">
        <v>3.4172456999985998</v>
      </c>
      <c r="Z111">
        <v>1.11494866000066</v>
      </c>
      <c r="AA111">
        <v>1.2870300800004799</v>
      </c>
      <c r="AB111">
        <v>1.1169004900002599</v>
      </c>
      <c r="AC111">
        <v>11.5424158100068</v>
      </c>
      <c r="AD111">
        <v>24.628688580007299</v>
      </c>
      <c r="AE111">
        <v>1.0908842200005899</v>
      </c>
      <c r="AF111">
        <v>71.632255850010594</v>
      </c>
      <c r="AG111">
        <v>10.107445150002601</v>
      </c>
      <c r="AH111">
        <v>1.9056985200004399</v>
      </c>
      <c r="AI111">
        <v>1.1201690899997601</v>
      </c>
      <c r="AJ111">
        <v>2.6461376000006598</v>
      </c>
      <c r="AK111">
        <v>2.4223032000009002</v>
      </c>
      <c r="AL111">
        <v>1.5100926800005301</v>
      </c>
      <c r="AM111">
        <v>1.7210403000008201</v>
      </c>
      <c r="AN111">
        <v>976.09611005987995</v>
      </c>
      <c r="AO111">
        <v>233.88578657992201</v>
      </c>
      <c r="AP111">
        <v>176.054628829937</v>
      </c>
      <c r="AQ111">
        <v>14.0538637999998</v>
      </c>
      <c r="AR111">
        <v>1.5279576699995201</v>
      </c>
      <c r="AS111">
        <v>1.2931507600005701</v>
      </c>
      <c r="AT111">
        <v>1.5175296500001401</v>
      </c>
      <c r="AU111">
        <v>4.0425226700026498</v>
      </c>
      <c r="AV111">
        <v>3.2794672999989398</v>
      </c>
      <c r="AW111">
        <v>1.45015541000066</v>
      </c>
      <c r="AX111">
        <v>12.929706039998599</v>
      </c>
      <c r="AY111">
        <v>1.4745517499995899</v>
      </c>
      <c r="AZ111">
        <v>7.0454795999976296</v>
      </c>
      <c r="BA111">
        <v>1.5811785999994801</v>
      </c>
      <c r="BB111">
        <v>4.2130811399983896</v>
      </c>
      <c r="BC111">
        <v>2.5706280900012599</v>
      </c>
      <c r="BD111">
        <v>0.96001768000041898</v>
      </c>
      <c r="BE111">
        <v>1.7602929000004199</v>
      </c>
      <c r="BF111">
        <v>2.0653239999992401</v>
      </c>
      <c r="BG111">
        <v>2.3815347000017901</v>
      </c>
      <c r="BH111">
        <v>2.5919734000017298</v>
      </c>
      <c r="BI111">
        <v>1.6821930000005501</v>
      </c>
      <c r="BJ111">
        <v>111.716814300045</v>
      </c>
      <c r="BK111">
        <v>1.10925470000075</v>
      </c>
      <c r="BL111">
        <v>3.52947107</v>
      </c>
      <c r="BM111">
        <v>1.8551165099997899</v>
      </c>
      <c r="BN111">
        <v>1.61638775999927</v>
      </c>
      <c r="BO111">
        <v>1.1042400000005701</v>
      </c>
      <c r="BP111">
        <v>1.07079499999963</v>
      </c>
      <c r="BQ111">
        <v>2.0118967000016701</v>
      </c>
      <c r="BR111">
        <v>2.18137389999902</v>
      </c>
      <c r="BS111">
        <v>2.25585409999985</v>
      </c>
      <c r="BT111">
        <v>1.0512505999995501</v>
      </c>
      <c r="BU111">
        <v>1.46532560000014</v>
      </c>
      <c r="BV111">
        <v>1.8657956999995799</v>
      </c>
      <c r="BW111">
        <v>7.68406369999866</v>
      </c>
      <c r="BX111">
        <v>4.9875391000023201</v>
      </c>
      <c r="BY111">
        <v>3.09558000000106</v>
      </c>
      <c r="BZ111">
        <v>100.007990419981</v>
      </c>
      <c r="CA111">
        <v>9.2682717999996402</v>
      </c>
      <c r="CB111">
        <v>1.1108002000000901</v>
      </c>
      <c r="CC111">
        <v>23.8468307000003</v>
      </c>
      <c r="CD111">
        <v>4.5792381999999598</v>
      </c>
      <c r="CE111">
        <v>9.8048074999969703</v>
      </c>
      <c r="CF111">
        <v>2.7294865000003501</v>
      </c>
      <c r="CG111">
        <v>38.018262099998502</v>
      </c>
      <c r="CH111">
        <v>1.0711007000009001</v>
      </c>
      <c r="CI111">
        <v>1.9805032999993299</v>
      </c>
      <c r="CJ111">
        <v>6.1482006000005596</v>
      </c>
      <c r="CK111">
        <v>4.7188144999963697</v>
      </c>
      <c r="CL111">
        <v>2.42096300000048</v>
      </c>
      <c r="CM111">
        <v>3.10450140000103</v>
      </c>
      <c r="CN111">
        <v>31.4288728999963</v>
      </c>
      <c r="CO111">
        <v>1.22726490000059</v>
      </c>
      <c r="CP111">
        <v>1.69079450000027</v>
      </c>
      <c r="CQ111">
        <v>1.31097500000033</v>
      </c>
      <c r="CR111">
        <v>1.27587529999983</v>
      </c>
      <c r="CS111">
        <v>1.27456259999963</v>
      </c>
      <c r="CT111">
        <v>12.121802099995</v>
      </c>
      <c r="CU111">
        <v>130.620817000046</v>
      </c>
      <c r="CV111">
        <v>14.042588399999699</v>
      </c>
      <c r="CW111">
        <v>24.507466999988502</v>
      </c>
      <c r="CX111">
        <v>79.2279410000192</v>
      </c>
      <c r="CY111">
        <v>18.8842700000096</v>
      </c>
      <c r="CZ111">
        <v>143.47240100009401</v>
      </c>
      <c r="DA111">
        <v>10.691283099993599</v>
      </c>
      <c r="DB111">
        <v>10.2115706000041</v>
      </c>
      <c r="DC111">
        <v>22.612227000005099</v>
      </c>
      <c r="DD111">
        <v>2.6429079199988301</v>
      </c>
      <c r="DE111">
        <v>1.48755745000017</v>
      </c>
      <c r="DF111">
        <v>1.31737966000037</v>
      </c>
      <c r="DG111">
        <v>1.1356203100003801</v>
      </c>
      <c r="DH111">
        <v>3.1583047300009599</v>
      </c>
      <c r="DI111">
        <v>7785.5688366591903</v>
      </c>
      <c r="DJ111">
        <v>1.28361543000028</v>
      </c>
      <c r="DK111">
        <v>2.5222497100003198</v>
      </c>
      <c r="DL111">
        <v>28.003484879998702</v>
      </c>
      <c r="DM111">
        <v>2.24261693000153</v>
      </c>
      <c r="DN111">
        <v>8.5446966000017692</v>
      </c>
      <c r="DO111">
        <v>2.79800035000153</v>
      </c>
      <c r="DP111">
        <v>3.0201272900012599</v>
      </c>
      <c r="DQ111">
        <v>1.25697806000062</v>
      </c>
      <c r="DR111">
        <v>10.990237849997399</v>
      </c>
      <c r="DS111">
        <v>1.2011202100002301</v>
      </c>
      <c r="DT111">
        <v>1.2945741099993</v>
      </c>
      <c r="DU111">
        <v>3.70440213999973</v>
      </c>
      <c r="DV111">
        <v>3.7448766800007398</v>
      </c>
      <c r="DW111">
        <v>3.5806534900002598</v>
      </c>
      <c r="DX111">
        <v>1.4267507999993501</v>
      </c>
      <c r="DY111">
        <v>125.918692999985</v>
      </c>
      <c r="DZ111">
        <v>1.39066224999988</v>
      </c>
      <c r="EA111">
        <v>1.8636461900005099</v>
      </c>
      <c r="EB111">
        <v>1.1389693500004801</v>
      </c>
      <c r="EC111">
        <v>1.1307833999999299</v>
      </c>
      <c r="ED111">
        <v>1.0568419699993701</v>
      </c>
      <c r="EE111">
        <v>2.9272660899987399</v>
      </c>
      <c r="EF111">
        <v>1.37295846000052</v>
      </c>
      <c r="EG111">
        <v>2.4988245999993501</v>
      </c>
      <c r="EH111">
        <v>1.56026901000041</v>
      </c>
      <c r="EI111">
        <v>1.76395758999934</v>
      </c>
      <c r="EJ111">
        <v>1.8757080800005499</v>
      </c>
      <c r="EK111">
        <v>3.2501300000003499</v>
      </c>
      <c r="EL111">
        <v>6.0733311000003596</v>
      </c>
      <c r="EM111">
        <v>29.5871556999919</v>
      </c>
      <c r="EN111">
        <v>1.6060588399996001</v>
      </c>
      <c r="EO111">
        <v>1.3603971699994899</v>
      </c>
      <c r="EP111">
        <v>1.0893658599998199</v>
      </c>
      <c r="EQ111">
        <v>1.0888539200004701</v>
      </c>
      <c r="ER111">
        <v>1.3364772900004001</v>
      </c>
      <c r="ES111">
        <v>1.0670692999992799</v>
      </c>
      <c r="ET111">
        <v>1.61993489999986</v>
      </c>
      <c r="EU111">
        <v>3.0275849999998199</v>
      </c>
      <c r="EV111">
        <v>1.1373397400002401</v>
      </c>
      <c r="EW111">
        <v>1.01883674000055</v>
      </c>
      <c r="EX111">
        <v>114.554639999988</v>
      </c>
      <c r="EY111">
        <v>6.7635862699971803</v>
      </c>
      <c r="EZ111">
        <v>3.4074280999993798</v>
      </c>
      <c r="FA111">
        <v>1.21881584999937</v>
      </c>
      <c r="FC111">
        <v>198.58705940004401</v>
      </c>
      <c r="FD111">
        <v>10299.6350914985</v>
      </c>
      <c r="FE111">
        <v>105.40111129998699</v>
      </c>
      <c r="FF111">
        <v>1.1180454200002701</v>
      </c>
      <c r="FG111">
        <v>4306.0456459671304</v>
      </c>
      <c r="FH111">
        <v>1.0285012999993299</v>
      </c>
      <c r="FI111">
        <v>1.1608721299999201</v>
      </c>
      <c r="FJ111">
        <v>1.30536057999961</v>
      </c>
      <c r="FK111">
        <v>22.9214636099932</v>
      </c>
      <c r="FL111">
        <v>1.39209549999941</v>
      </c>
      <c r="FM111">
        <v>2.2066382999982999</v>
      </c>
      <c r="FN111">
        <v>1.89316110000073</v>
      </c>
      <c r="FO111">
        <v>1.18672689999948</v>
      </c>
      <c r="FP111">
        <v>3.33750620000137</v>
      </c>
      <c r="FQ111">
        <v>1.67942996000056</v>
      </c>
      <c r="FR111">
        <v>1.20697228999961</v>
      </c>
      <c r="FS111">
        <v>1.1628959099998599</v>
      </c>
      <c r="FT111">
        <v>2.1273758899987998</v>
      </c>
      <c r="FU111">
        <v>2.08593598000152</v>
      </c>
      <c r="FV111">
        <v>1.0826733699996101</v>
      </c>
      <c r="FW111">
        <v>1.39688627000032</v>
      </c>
      <c r="FX111">
        <v>1.1251527299991699</v>
      </c>
      <c r="FY111">
        <v>1.30979719000061</v>
      </c>
      <c r="FZ111">
        <v>1.0704126399996301</v>
      </c>
      <c r="GA111">
        <v>3.80557581999892</v>
      </c>
      <c r="GB111">
        <v>1.2252757999995101</v>
      </c>
      <c r="GC111">
        <v>334.60100961988798</v>
      </c>
      <c r="GD111">
        <v>102.918053100002</v>
      </c>
      <c r="GE111">
        <v>177.78917389991699</v>
      </c>
      <c r="GF111">
        <v>293.67517259996401</v>
      </c>
      <c r="GG111">
        <v>279.98980310000502</v>
      </c>
      <c r="GH111">
        <v>133.54008630011199</v>
      </c>
      <c r="GI111">
        <v>277.13409780012398</v>
      </c>
      <c r="GJ111">
        <v>112.492118999944</v>
      </c>
      <c r="GK111">
        <v>216.31194079993301</v>
      </c>
      <c r="GL111">
        <v>1.0925294999997299</v>
      </c>
      <c r="GM111">
        <v>2.2691845000008501</v>
      </c>
      <c r="GN111">
        <v>1.4564878000001</v>
      </c>
      <c r="GO111">
        <v>7.1836038999972498</v>
      </c>
      <c r="GP111">
        <v>2.9322276999992001</v>
      </c>
      <c r="GQ111">
        <v>1.1249272999994</v>
      </c>
      <c r="GR111">
        <v>2.234261900001</v>
      </c>
      <c r="GS111">
        <v>4.4455137999975696</v>
      </c>
      <c r="GT111">
        <v>2.1274962999996201</v>
      </c>
      <c r="GU111">
        <v>2.9592645999982801</v>
      </c>
      <c r="GV111">
        <v>12.0030503000016</v>
      </c>
      <c r="GW111">
        <v>1.39765269999953</v>
      </c>
      <c r="GX111">
        <v>8.1380413000006193</v>
      </c>
      <c r="GY111">
        <v>4.1244112999993403</v>
      </c>
      <c r="GZ111">
        <v>1.01724640000066</v>
      </c>
      <c r="HA111">
        <v>2.3155514999998599</v>
      </c>
      <c r="HB111">
        <v>0.95959190000030503</v>
      </c>
      <c r="HC111">
        <v>5.2025877999985797</v>
      </c>
      <c r="HD111">
        <v>1.42421420000028</v>
      </c>
      <c r="HE111">
        <v>154.08233030000699</v>
      </c>
      <c r="HF111">
        <v>3.5744129999984602</v>
      </c>
      <c r="HG111">
        <v>1.0084045000003199</v>
      </c>
      <c r="HH111">
        <v>2.3338011000014398</v>
      </c>
      <c r="HI111">
        <v>5.8928878000006097</v>
      </c>
      <c r="HJ111">
        <v>1.1047402999993201</v>
      </c>
      <c r="HK111">
        <v>4.2603669000018298</v>
      </c>
      <c r="HL111">
        <v>168.194597580004</v>
      </c>
      <c r="HM111">
        <v>4.3373947299987803</v>
      </c>
      <c r="HN111">
        <v>77.039409779943497</v>
      </c>
      <c r="HO111">
        <v>1085.4369838908301</v>
      </c>
      <c r="HP111">
        <v>1.14087561999986</v>
      </c>
      <c r="HQ111">
        <v>1.1564013200004399</v>
      </c>
      <c r="HR111">
        <v>117.844403560041</v>
      </c>
      <c r="HS111">
        <v>190.95089071011199</v>
      </c>
      <c r="HT111">
        <v>130.385232779896</v>
      </c>
      <c r="HU111">
        <v>154.78539780993</v>
      </c>
      <c r="HV111">
        <v>156.17956195003401</v>
      </c>
      <c r="HW111">
        <v>421.93891328014399</v>
      </c>
      <c r="HX111">
        <v>121.091406940017</v>
      </c>
      <c r="HY111">
        <v>134.96390211000099</v>
      </c>
      <c r="HZ111">
        <v>110.03236806998</v>
      </c>
      <c r="IA111">
        <v>1.09421590000056</v>
      </c>
      <c r="IB111">
        <v>1.1058260999998299</v>
      </c>
      <c r="IC111">
        <v>1.15780160000031</v>
      </c>
      <c r="ID111">
        <v>1.2224595000006999</v>
      </c>
      <c r="IE111">
        <v>1.00439229999938</v>
      </c>
      <c r="IF111">
        <v>1.38422019999962</v>
      </c>
      <c r="IG111">
        <v>1.7903839999999001</v>
      </c>
      <c r="IH111">
        <v>1.35309159999997</v>
      </c>
      <c r="II111">
        <v>1.3558491000003401</v>
      </c>
      <c r="IJ111">
        <v>1.03077800000028</v>
      </c>
      <c r="IK111">
        <v>1.08967719999964</v>
      </c>
      <c r="IL111">
        <v>1.1111213999993199</v>
      </c>
      <c r="IM111">
        <v>1.1623309999995399</v>
      </c>
      <c r="IN111">
        <v>1.0223076999991501</v>
      </c>
      <c r="IO111">
        <v>1.0191529999992801</v>
      </c>
      <c r="IP111">
        <v>3.0150896999985002</v>
      </c>
      <c r="IQ111">
        <v>1.09848799999963</v>
      </c>
      <c r="IR111">
        <v>1.00812930000029</v>
      </c>
      <c r="IS111">
        <v>1.3142394999995299</v>
      </c>
      <c r="IT111">
        <v>1.34460319999926</v>
      </c>
      <c r="IU111">
        <v>1.15987339999992</v>
      </c>
      <c r="IV111">
        <v>1.5086690999996799</v>
      </c>
      <c r="IW111">
        <v>1.0198600000003399</v>
      </c>
      <c r="IX111">
        <v>1.6359548000000399</v>
      </c>
      <c r="IY111">
        <v>1.3735073999996501</v>
      </c>
      <c r="IZ111">
        <v>2.03252630000134</v>
      </c>
      <c r="JA111">
        <v>1.4080513000008099</v>
      </c>
      <c r="JB111">
        <v>1.2532902000002699</v>
      </c>
      <c r="JC111">
        <v>1.1738831999991799</v>
      </c>
      <c r="JD111">
        <v>1.15907010000046</v>
      </c>
      <c r="JE111">
        <v>1.15787079999973</v>
      </c>
      <c r="JF111">
        <v>4.2329671999978</v>
      </c>
      <c r="JG111">
        <v>1.4936242000003399</v>
      </c>
      <c r="JH111">
        <v>1.3822244999992099</v>
      </c>
      <c r="JI111">
        <v>1.0071315000004699</v>
      </c>
      <c r="JJ111">
        <v>5.7774510000017498</v>
      </c>
      <c r="JK111">
        <v>1.56812849999915</v>
      </c>
      <c r="JL111">
        <v>1.56594330000007</v>
      </c>
      <c r="JM111">
        <v>1.8143364999996301</v>
      </c>
      <c r="JN111">
        <v>1.16281739999977</v>
      </c>
      <c r="JO111">
        <v>2.5337812799989501</v>
      </c>
      <c r="JP111">
        <v>540.39122619014199</v>
      </c>
      <c r="JQ111">
        <v>200.705786139937</v>
      </c>
      <c r="JR111">
        <v>11.807732999994199</v>
      </c>
      <c r="JS111">
        <v>1.9261463999991999</v>
      </c>
      <c r="JT111">
        <v>1.28055950000089</v>
      </c>
      <c r="JU111">
        <v>5.74897999999666</v>
      </c>
      <c r="JV111">
        <v>108.01368600002</v>
      </c>
      <c r="JW111">
        <v>1.00077129999954</v>
      </c>
      <c r="JX111">
        <v>106.239361000014</v>
      </c>
      <c r="JY111">
        <v>1.03996843999994</v>
      </c>
      <c r="JZ111">
        <v>1.0608747700007399</v>
      </c>
      <c r="KA111">
        <v>115.25229299999801</v>
      </c>
      <c r="KB111">
        <v>78.793132000020705</v>
      </c>
      <c r="KC111">
        <v>107.170516000013</v>
      </c>
      <c r="KD111">
        <v>109.236717000022</v>
      </c>
      <c r="KE111">
        <v>116.58318399998799</v>
      </c>
      <c r="KF111">
        <v>101.962740999996</v>
      </c>
      <c r="KG111">
        <v>119.777531999978</v>
      </c>
      <c r="KH111">
        <v>108.531389000011</v>
      </c>
      <c r="KI111">
        <v>184.286708999891</v>
      </c>
      <c r="KJ111">
        <v>172.53415199997801</v>
      </c>
      <c r="KK111">
        <v>124.818950999994</v>
      </c>
      <c r="KL111">
        <v>104.92399599996899</v>
      </c>
      <c r="KM111">
        <v>149.553620999912</v>
      </c>
      <c r="KN111">
        <v>128.57215699995899</v>
      </c>
      <c r="KO111">
        <v>106.208511000033</v>
      </c>
      <c r="KP111">
        <v>105.737832000013</v>
      </c>
      <c r="KQ111">
        <v>182.52915799990299</v>
      </c>
      <c r="KR111">
        <v>293.248209000099</v>
      </c>
      <c r="KS111">
        <v>135.46817300002999</v>
      </c>
      <c r="KT111">
        <v>131.753957000095</v>
      </c>
      <c r="KU111">
        <v>217.24670100002501</v>
      </c>
      <c r="KV111">
        <v>110.974738999968</v>
      </c>
      <c r="KW111">
        <v>117.892862000037</v>
      </c>
      <c r="KX111">
        <v>184.886022000108</v>
      </c>
      <c r="KY111">
        <v>203.93358199996899</v>
      </c>
      <c r="KZ111">
        <v>101.66570200002801</v>
      </c>
      <c r="LA111">
        <v>111.703584000003</v>
      </c>
      <c r="LB111">
        <v>132.998695000075</v>
      </c>
      <c r="LC111">
        <v>113.47003800002901</v>
      </c>
      <c r="LD111">
        <v>206.96189199993401</v>
      </c>
      <c r="LE111">
        <v>88.3178129999433</v>
      </c>
      <c r="LF111">
        <v>121.874810999958</v>
      </c>
      <c r="LG111">
        <v>120.325227999943</v>
      </c>
      <c r="LH111">
        <v>102.515470999992</v>
      </c>
      <c r="LI111">
        <v>115.97931700001899</v>
      </c>
      <c r="LJ111">
        <v>114.09664300002601</v>
      </c>
      <c r="LK111">
        <v>158.676660000114</v>
      </c>
      <c r="LL111">
        <v>253.220183999976</v>
      </c>
      <c r="LM111">
        <v>200.05316099990199</v>
      </c>
      <c r="LN111">
        <v>110.680551999947</v>
      </c>
      <c r="LO111">
        <v>153.82556900009499</v>
      </c>
      <c r="LP111">
        <v>100.454251999967</v>
      </c>
      <c r="LQ111">
        <v>115.84819599997699</v>
      </c>
      <c r="LR111">
        <v>113.69675899995499</v>
      </c>
      <c r="LS111">
        <v>142.460966000101</v>
      </c>
      <c r="LT111">
        <v>135.68353200005399</v>
      </c>
      <c r="LU111">
        <v>114.734358999995</v>
      </c>
      <c r="LV111">
        <v>150.36657000007099</v>
      </c>
      <c r="LW111">
        <v>101.377382999985</v>
      </c>
      <c r="LX111">
        <v>114.771242000046</v>
      </c>
      <c r="LY111">
        <v>130.30525600002099</v>
      </c>
      <c r="LZ111">
        <v>121.878443000023</v>
      </c>
      <c r="MA111">
        <v>99.725836999947205</v>
      </c>
      <c r="MB111">
        <v>125.132330000051</v>
      </c>
      <c r="MC111">
        <v>161.193633999908</v>
      </c>
      <c r="MD111">
        <v>110.824369000038</v>
      </c>
      <c r="ME111">
        <v>102.963197999983</v>
      </c>
      <c r="MF111">
        <v>103.143368000048</v>
      </c>
      <c r="MG111">
        <v>102.51966999995101</v>
      </c>
      <c r="MH111">
        <v>154.02421399997499</v>
      </c>
      <c r="MI111">
        <v>220.30968499998599</v>
      </c>
      <c r="MJ111">
        <v>100.780936000054</v>
      </c>
      <c r="MK111">
        <v>107.53610699996401</v>
      </c>
      <c r="ML111">
        <v>154.99196700006701</v>
      </c>
      <c r="MM111">
        <v>110.268274000031</v>
      </c>
      <c r="MN111">
        <v>102.127205000026</v>
      </c>
      <c r="MO111">
        <v>135.285013000015</v>
      </c>
      <c r="MP111">
        <v>110.689508000039</v>
      </c>
      <c r="MQ111">
        <v>106.206400000025</v>
      </c>
      <c r="MR111">
        <v>106.106751000043</v>
      </c>
      <c r="MT111">
        <v>218.974543000106</v>
      </c>
      <c r="MU111">
        <v>288.43328699981799</v>
      </c>
      <c r="MV111">
        <v>197.07073800009701</v>
      </c>
      <c r="MW111">
        <v>242.104396000039</v>
      </c>
      <c r="MX111">
        <v>101.485120999976</v>
      </c>
      <c r="MY111">
        <v>313.47312000021299</v>
      </c>
      <c r="MZ111">
        <v>313.52174199977901</v>
      </c>
      <c r="NA111">
        <v>296.49670899985398</v>
      </c>
      <c r="NB111">
        <v>122.19421600003299</v>
      </c>
      <c r="NC111">
        <v>284.31899099983298</v>
      </c>
      <c r="ND111">
        <v>111.547862999956</v>
      </c>
      <c r="NE111">
        <v>150.32159999990799</v>
      </c>
      <c r="NF111">
        <v>232.06119700009</v>
      </c>
      <c r="NG111">
        <v>163.02750799991199</v>
      </c>
      <c r="NH111">
        <v>146.44397099991301</v>
      </c>
      <c r="NI111">
        <v>126.351176999975</v>
      </c>
      <c r="NJ111">
        <v>118.478074999992</v>
      </c>
      <c r="NK111">
        <v>126.574472000008</v>
      </c>
      <c r="NL111">
        <v>125.764593999949</v>
      </c>
      <c r="NM111">
        <v>121.28567200002701</v>
      </c>
      <c r="NN111">
        <v>156.06468300009101</v>
      </c>
      <c r="NO111">
        <v>102.41845899995</v>
      </c>
      <c r="NP111">
        <v>125.575822000043</v>
      </c>
      <c r="NQ111">
        <v>107.477137999958</v>
      </c>
      <c r="NR111">
        <v>1.6705701999999301</v>
      </c>
      <c r="NS111">
        <v>3.98133099999905</v>
      </c>
      <c r="NT111">
        <v>1.3250203999996299</v>
      </c>
      <c r="NU111">
        <v>1.04053200999988</v>
      </c>
      <c r="NV111">
        <v>2.43515565000052</v>
      </c>
      <c r="NW111">
        <v>1.1790805599994201</v>
      </c>
      <c r="NX111">
        <v>1.03546859999915</v>
      </c>
      <c r="NY111">
        <v>1.02989340000022</v>
      </c>
      <c r="NZ111">
        <v>1.11411539999972</v>
      </c>
      <c r="OA111">
        <v>1.08027150000089</v>
      </c>
      <c r="OB111">
        <v>3.6266714000012099</v>
      </c>
      <c r="OC111">
        <v>2.2344336999994998</v>
      </c>
      <c r="OD111">
        <v>3.1167303000001998</v>
      </c>
      <c r="OE111">
        <v>1.6169642999993801</v>
      </c>
      <c r="OF111">
        <v>2.8659213999999298</v>
      </c>
      <c r="OG111">
        <v>5.7951125000035999</v>
      </c>
      <c r="OH111">
        <v>2.30649089999861</v>
      </c>
      <c r="OI111">
        <v>2.56565590000173</v>
      </c>
      <c r="OJ111">
        <v>1.3460097000006499</v>
      </c>
      <c r="OK111">
        <v>1.3023749999993</v>
      </c>
      <c r="OL111">
        <v>1.39563239999916</v>
      </c>
      <c r="OM111">
        <v>3.2070688999992898</v>
      </c>
      <c r="ON111">
        <v>3.49515109999993</v>
      </c>
      <c r="OO111">
        <v>1.45399204000023</v>
      </c>
      <c r="OP111">
        <v>2.14256645999922</v>
      </c>
      <c r="OQ111">
        <v>2.84267484000156</v>
      </c>
      <c r="OR111">
        <v>2.85544262999974</v>
      </c>
      <c r="OS111">
        <v>2.6055125999992002</v>
      </c>
      <c r="OT111">
        <v>2.9375960399993302</v>
      </c>
      <c r="OU111">
        <v>1.07613325000057</v>
      </c>
      <c r="OV111">
        <v>1.56384233999961</v>
      </c>
      <c r="OW111">
        <v>2.5615976599983701</v>
      </c>
      <c r="OX111">
        <v>2.9506183900011802</v>
      </c>
      <c r="OY111">
        <v>55.035972980025697</v>
      </c>
      <c r="OZ111">
        <v>2.7655840100014801</v>
      </c>
      <c r="PA111">
        <v>10.6722248300066</v>
      </c>
      <c r="PB111">
        <v>2.6423036199994399</v>
      </c>
      <c r="PC111">
        <v>3.9104172100014698</v>
      </c>
      <c r="PD111">
        <v>3.39239060999898</v>
      </c>
      <c r="PE111">
        <v>1.85595990000002</v>
      </c>
      <c r="PF111">
        <v>107.042296699947</v>
      </c>
      <c r="PG111">
        <v>93.222197000053697</v>
      </c>
      <c r="PH111">
        <v>4.0329703000024901</v>
      </c>
      <c r="PI111">
        <v>6.2204519000006302</v>
      </c>
      <c r="PJ111">
        <v>4.2345683000021399</v>
      </c>
      <c r="PK111">
        <v>1.1409411999993599</v>
      </c>
      <c r="PL111">
        <v>1.2162047799993201</v>
      </c>
      <c r="PM111">
        <v>1.2576976700002001</v>
      </c>
      <c r="PN111">
        <v>1.6165500799998</v>
      </c>
      <c r="PO111">
        <v>1.65080139999918</v>
      </c>
      <c r="PP111">
        <v>1.6351376700003999</v>
      </c>
      <c r="PQ111">
        <v>1.7159203800001701</v>
      </c>
      <c r="PR111">
        <v>1.3803236099993199</v>
      </c>
      <c r="PS111">
        <v>1.7441047100000999</v>
      </c>
      <c r="PT111">
        <v>1.9875218300003299</v>
      </c>
      <c r="PU111">
        <v>3.1842579900003298</v>
      </c>
      <c r="PV111">
        <v>8.5176058899960498</v>
      </c>
      <c r="PW111">
        <v>209.993465400068</v>
      </c>
      <c r="PX111">
        <v>2.1558513999989399</v>
      </c>
      <c r="PY111">
        <v>166.37041150010199</v>
      </c>
      <c r="PZ111">
        <v>1.81326230000013</v>
      </c>
      <c r="QA111">
        <v>1.66671019999922</v>
      </c>
      <c r="QB111">
        <v>103.465804200037</v>
      </c>
      <c r="QC111">
        <v>2.0747425000008701</v>
      </c>
      <c r="QD111">
        <v>43461.036474704699</v>
      </c>
      <c r="QE111">
        <v>2.5521019000007099</v>
      </c>
      <c r="QF111">
        <v>2.3044200900003502</v>
      </c>
      <c r="QG111">
        <v>224.612053429941</v>
      </c>
      <c r="QH111">
        <v>125.847627819981</v>
      </c>
      <c r="QI111">
        <v>1.0840476899993501</v>
      </c>
      <c r="QJ111">
        <v>1.1076540100002601</v>
      </c>
      <c r="QK111">
        <v>1.0459474500003101</v>
      </c>
      <c r="QL111">
        <v>1.0299678600004001</v>
      </c>
      <c r="QM111">
        <v>14.7172781499976</v>
      </c>
      <c r="QN111">
        <v>1.52307330999975</v>
      </c>
      <c r="QP111">
        <v>1.4492513999994101</v>
      </c>
      <c r="QQ111">
        <v>1.3411400000004501</v>
      </c>
      <c r="QR111">
        <v>1.1208091999997101</v>
      </c>
      <c r="QS111">
        <v>1.63895609999963</v>
      </c>
      <c r="QT111">
        <v>1.32972150000023</v>
      </c>
      <c r="QU111">
        <v>115.429146999959</v>
      </c>
      <c r="QV111">
        <v>102.074533000006</v>
      </c>
      <c r="QW111">
        <v>188.95268399990201</v>
      </c>
      <c r="QX111">
        <v>110.424607999972</v>
      </c>
      <c r="QY111">
        <v>106.11035199998901</v>
      </c>
      <c r="QZ111">
        <v>105.184141000034</v>
      </c>
      <c r="RA111">
        <v>104.44162799999999</v>
      </c>
      <c r="RB111">
        <v>1.3355910699992799</v>
      </c>
      <c r="RC111">
        <v>2.51655002999905</v>
      </c>
      <c r="RD111">
        <v>147.33712000003999</v>
      </c>
      <c r="RE111">
        <v>107.133830999956</v>
      </c>
      <c r="RF111">
        <v>111.950565999956</v>
      </c>
      <c r="RG111">
        <v>122.39941199997</v>
      </c>
      <c r="RH111">
        <v>150.78386699990401</v>
      </c>
      <c r="RI111">
        <v>244.38709999993401</v>
      </c>
      <c r="RJ111">
        <v>100.547078000032</v>
      </c>
      <c r="RL111">
        <v>292.97702400013799</v>
      </c>
      <c r="RM111">
        <v>56.759153000020902</v>
      </c>
      <c r="RN111">
        <v>269.11331900022901</v>
      </c>
      <c r="RO111">
        <v>168.94609500002099</v>
      </c>
      <c r="RP111">
        <v>220.370982999913</v>
      </c>
      <c r="RQ111">
        <v>104.840715000057</v>
      </c>
      <c r="RR111">
        <v>378.16855299985002</v>
      </c>
      <c r="RS111">
        <v>194.86027899989901</v>
      </c>
      <c r="RT111">
        <v>110.902805999969</v>
      </c>
      <c r="RU111">
        <v>186.39596399990799</v>
      </c>
      <c r="RV111">
        <v>328.48538400000001</v>
      </c>
      <c r="RW111">
        <v>65.825238000019496</v>
      </c>
      <c r="RX111">
        <v>371.77360899979197</v>
      </c>
      <c r="RY111">
        <v>200.12245599995401</v>
      </c>
      <c r="RZ111">
        <v>578.86546000000101</v>
      </c>
      <c r="SA111">
        <v>623.33365099970297</v>
      </c>
      <c r="SB111">
        <v>293.112062999979</v>
      </c>
      <c r="SC111">
        <v>105.17721899994601</v>
      </c>
      <c r="SD111">
        <v>200.754176999908</v>
      </c>
      <c r="SE111">
        <v>346.58714500023098</v>
      </c>
      <c r="SF111">
        <v>248.05260999989699</v>
      </c>
      <c r="SG111">
        <v>686.12145000044302</v>
      </c>
      <c r="SH111">
        <v>112.035650999984</v>
      </c>
      <c r="SI111">
        <v>104.415629999945</v>
      </c>
      <c r="SJ111">
        <v>7899.27462899685</v>
      </c>
      <c r="SK111">
        <v>64.853918000007994</v>
      </c>
      <c r="SL111">
        <v>151.041025999933</v>
      </c>
      <c r="SM111">
        <v>285.024830999784</v>
      </c>
      <c r="SN111">
        <v>340.07826399989398</v>
      </c>
      <c r="SO111">
        <v>201.24690599995699</v>
      </c>
      <c r="SP111">
        <v>562.57029299996805</v>
      </c>
      <c r="SQ111">
        <v>201.41903700004301</v>
      </c>
      <c r="SR111">
        <v>53.684211999992797</v>
      </c>
      <c r="SS111">
        <v>47.134271999995697</v>
      </c>
      <c r="ST111">
        <v>196.13299100007899</v>
      </c>
      <c r="SU111">
        <v>191.10993900010399</v>
      </c>
      <c r="SV111">
        <v>198.26771700009701</v>
      </c>
      <c r="SW111">
        <v>166.92863500001801</v>
      </c>
      <c r="SX111">
        <v>205.85718400008</v>
      </c>
      <c r="SY111">
        <v>188.809331000084</v>
      </c>
      <c r="SZ111">
        <v>123.75523100001701</v>
      </c>
      <c r="TA111">
        <v>150.53026999998801</v>
      </c>
      <c r="TB111">
        <v>104.880098999944</v>
      </c>
      <c r="TC111">
        <v>154.63103600009299</v>
      </c>
      <c r="TD111">
        <v>143.51386899990001</v>
      </c>
      <c r="TE111">
        <v>467.80818299995701</v>
      </c>
      <c r="TF111">
        <v>116.90436499996601</v>
      </c>
      <c r="TG111">
        <v>125.493394999998</v>
      </c>
      <c r="TH111">
        <v>505.93690499989299</v>
      </c>
      <c r="TI111">
        <v>83.605176000040998</v>
      </c>
      <c r="TJ111">
        <v>302.93204500014002</v>
      </c>
      <c r="TK111">
        <v>157.72172200004599</v>
      </c>
      <c r="TL111">
        <v>437.303216999862</v>
      </c>
      <c r="TM111">
        <v>508.06732399994502</v>
      </c>
      <c r="TN111">
        <v>198.13002300006301</v>
      </c>
      <c r="TO111">
        <v>508.88362699979899</v>
      </c>
      <c r="TP111">
        <v>216.23646400007399</v>
      </c>
      <c r="TQ111">
        <v>508.70105500007003</v>
      </c>
      <c r="TR111">
        <v>508.624423999805</v>
      </c>
      <c r="TS111">
        <v>208.07399099995399</v>
      </c>
      <c r="TT111">
        <v>163.87580500007601</v>
      </c>
      <c r="TV111">
        <v>107.279115000041</v>
      </c>
      <c r="TW111">
        <v>367.71695100003899</v>
      </c>
      <c r="TX111">
        <v>134.272402999923</v>
      </c>
      <c r="TY111">
        <v>113.86687200004199</v>
      </c>
      <c r="TZ111">
        <v>427.413083000109</v>
      </c>
      <c r="UA111">
        <v>154.85570600000199</v>
      </c>
      <c r="UB111">
        <v>132.834113999968</v>
      </c>
      <c r="UC111">
        <v>115.914219000028</v>
      </c>
      <c r="UD111">
        <v>110.21206299995499</v>
      </c>
      <c r="UE111">
        <v>136.032577000093</v>
      </c>
      <c r="UF111">
        <v>111.75218299997501</v>
      </c>
      <c r="UG111">
        <v>128.96677100006499</v>
      </c>
      <c r="UH111">
        <v>134.68669699993899</v>
      </c>
      <c r="UI111">
        <v>116.804436999955</v>
      </c>
      <c r="UJ111">
        <v>110.91173599998</v>
      </c>
      <c r="UK111">
        <v>134.437532000011</v>
      </c>
      <c r="UL111">
        <v>144.662809999892</v>
      </c>
      <c r="UM111">
        <v>104.22553499997601</v>
      </c>
      <c r="UN111">
        <v>142.82201000000401</v>
      </c>
      <c r="UO111">
        <v>189.62178599997401</v>
      </c>
      <c r="UP111">
        <v>184.201515000081</v>
      </c>
      <c r="UQ111">
        <v>98.165706000057995</v>
      </c>
      <c r="UR111">
        <v>110.224842000054</v>
      </c>
      <c r="US111">
        <v>346.07952400017501</v>
      </c>
      <c r="UT111">
        <v>345.35864700004498</v>
      </c>
      <c r="UU111">
        <v>1912.0827290006</v>
      </c>
      <c r="UV111">
        <v>138.61597699997901</v>
      </c>
      <c r="UW111">
        <v>435.41292200004699</v>
      </c>
      <c r="UX111">
        <v>109.41004900005601</v>
      </c>
      <c r="UY111">
        <v>56.197777000023102</v>
      </c>
      <c r="UZ111">
        <v>12.704291000001801</v>
      </c>
      <c r="VA111">
        <v>160.469641000032</v>
      </c>
      <c r="VB111">
        <v>115.24601100001</v>
      </c>
      <c r="VC111">
        <v>109.504685999942</v>
      </c>
      <c r="VD111">
        <v>121.070137999952</v>
      </c>
      <c r="VE111">
        <v>108.417356000049</v>
      </c>
      <c r="VF111">
        <v>145.40502700000101</v>
      </c>
      <c r="VG111">
        <v>147.543250000104</v>
      </c>
      <c r="VH111">
        <v>114.939872000017</v>
      </c>
      <c r="VI111">
        <v>106.209738999954</v>
      </c>
      <c r="VJ111">
        <v>117.62986099999399</v>
      </c>
      <c r="VK111">
        <v>115.47136800002799</v>
      </c>
      <c r="VL111">
        <v>105.625702999998</v>
      </c>
      <c r="VM111">
        <v>109.054612000007</v>
      </c>
      <c r="VN111">
        <v>215.71791699994401</v>
      </c>
      <c r="VO111">
        <v>107.264084000024</v>
      </c>
      <c r="VP111">
        <v>292.32026100018999</v>
      </c>
      <c r="VQ111">
        <v>194.42225999990501</v>
      </c>
      <c r="VR111">
        <v>112.74660199997</v>
      </c>
      <c r="VS111">
        <v>107.413407000015</v>
      </c>
      <c r="VT111">
        <v>122.908414999954</v>
      </c>
      <c r="VU111">
        <v>167.69353999989099</v>
      </c>
      <c r="VV111">
        <v>206.86037199990801</v>
      </c>
      <c r="VW111">
        <v>169.834143999964</v>
      </c>
      <c r="VX111">
        <v>147.08045100001601</v>
      </c>
      <c r="VY111">
        <v>107.691065000021</v>
      </c>
      <c r="VZ111">
        <v>111.830409000046</v>
      </c>
      <c r="WA111">
        <v>105.234280999983</v>
      </c>
      <c r="WB111">
        <v>288.75769199989702</v>
      </c>
      <c r="WC111">
        <v>186.10813799989401</v>
      </c>
      <c r="WD111">
        <v>205.687002999941</v>
      </c>
      <c r="WE111">
        <v>106.25913400005101</v>
      </c>
      <c r="WF111">
        <v>104.854141999967</v>
      </c>
      <c r="WG111">
        <v>122.671657999977</v>
      </c>
      <c r="WH111">
        <v>110.517175000045</v>
      </c>
      <c r="WI111">
        <v>122.019389000023</v>
      </c>
      <c r="WJ111">
        <v>29.720490000007</v>
      </c>
      <c r="WK111">
        <v>112.67041000002099</v>
      </c>
      <c r="WL111">
        <v>104.513878999976</v>
      </c>
      <c r="WM111">
        <v>224.82231499999801</v>
      </c>
      <c r="WN111">
        <v>288.44070000015199</v>
      </c>
      <c r="WO111">
        <v>352.178503999952</v>
      </c>
      <c r="WP111">
        <v>218.96209600009001</v>
      </c>
      <c r="WQ111">
        <v>225.23707200004699</v>
      </c>
      <c r="WR111">
        <v>285.73510800022598</v>
      </c>
      <c r="WS111">
        <v>249.760646000039</v>
      </c>
      <c r="WT111">
        <v>500.65817700000503</v>
      </c>
      <c r="WU111">
        <v>508.06057799979999</v>
      </c>
      <c r="WV111">
        <v>790.68514300044603</v>
      </c>
      <c r="WW111">
        <v>124.705299000023</v>
      </c>
      <c r="WX111">
        <v>288.89162700017903</v>
      </c>
      <c r="WY111">
        <v>140.513136999914</v>
      </c>
      <c r="WZ111">
        <v>253.52628299989701</v>
      </c>
      <c r="XA111">
        <v>90.397521000006194</v>
      </c>
      <c r="XB111">
        <v>196.27885999996201</v>
      </c>
      <c r="XC111">
        <v>91.552933000028105</v>
      </c>
      <c r="XD111">
        <v>479.77432199986703</v>
      </c>
      <c r="XE111">
        <v>159.92075100005599</v>
      </c>
      <c r="XF111">
        <v>242.74463799991599</v>
      </c>
      <c r="XG111">
        <v>100.606770999962</v>
      </c>
      <c r="XH111">
        <v>206.25923299998999</v>
      </c>
      <c r="XI111">
        <v>101.128276000032</v>
      </c>
      <c r="XJ111">
        <v>214.37812500004699</v>
      </c>
      <c r="XK111">
        <v>48.8855740000145</v>
      </c>
      <c r="XL111">
        <v>1.4176068899996599</v>
      </c>
      <c r="XM111">
        <v>5.8128992100027999</v>
      </c>
      <c r="XN111">
        <v>1.2509159300007</v>
      </c>
      <c r="XO111">
        <v>1.8122877400001001</v>
      </c>
      <c r="XP111">
        <v>1.75389105999966</v>
      </c>
      <c r="XQ111">
        <v>19.230691430013401</v>
      </c>
      <c r="XR111">
        <v>1.2318945499992</v>
      </c>
      <c r="XS111">
        <v>1.2648867400002901</v>
      </c>
      <c r="XT111">
        <v>2.3532311700000701</v>
      </c>
      <c r="XU111">
        <v>2.2256687400003998</v>
      </c>
      <c r="XV111">
        <v>2.7239819999995198</v>
      </c>
      <c r="XW111">
        <v>3.1175226999985202</v>
      </c>
      <c r="XX111">
        <v>3.2565248999999299</v>
      </c>
      <c r="XY111">
        <v>3.2221100999995498</v>
      </c>
      <c r="XZ111">
        <v>1.1483715600006701</v>
      </c>
      <c r="YA111">
        <v>9.5285980000044201</v>
      </c>
      <c r="YB111">
        <v>1.02363739999964</v>
      </c>
      <c r="YC111">
        <v>1.1403279000005599</v>
      </c>
      <c r="YD111">
        <v>1.1536923999992701</v>
      </c>
      <c r="YE111">
        <v>4.5847361999985896</v>
      </c>
      <c r="YF111">
        <v>1.1351936999999499</v>
      </c>
      <c r="YG111">
        <v>0.94127629000013302</v>
      </c>
      <c r="YH111">
        <v>1507.7742685191299</v>
      </c>
      <c r="YI111">
        <v>114.519459199975</v>
      </c>
      <c r="YJ111">
        <v>304.65410399995699</v>
      </c>
      <c r="YK111">
        <v>3.0498088599997599</v>
      </c>
      <c r="YL111">
        <v>1.4521994099995901</v>
      </c>
      <c r="YM111">
        <v>2373130.00604248</v>
      </c>
      <c r="YN111">
        <v>1.27413895999962</v>
      </c>
      <c r="YO111">
        <v>1.25836899999922</v>
      </c>
      <c r="YP111">
        <v>1.84436384999935</v>
      </c>
      <c r="YQ111">
        <v>171.784653000068</v>
      </c>
      <c r="YR111">
        <v>144.36593590001601</v>
      </c>
      <c r="YS111">
        <v>6.3069480999984098</v>
      </c>
      <c r="YT111">
        <v>7.5102237000028298</v>
      </c>
      <c r="YU111">
        <v>359.19720230018697</v>
      </c>
      <c r="YV111">
        <v>228.78750830004</v>
      </c>
      <c r="YW111">
        <v>1.3613549000001499</v>
      </c>
      <c r="YX111">
        <v>1.40362049999931</v>
      </c>
      <c r="YY111">
        <v>1.2173304999996599</v>
      </c>
      <c r="YZ111">
        <v>4.0530231299999304</v>
      </c>
      <c r="ZA111">
        <v>1.3233760300008699</v>
      </c>
      <c r="ZB111">
        <v>4.1613154700025898</v>
      </c>
      <c r="ZC111">
        <v>1.1054401000001199</v>
      </c>
      <c r="ZD111">
        <v>1.10786200000075</v>
      </c>
    </row>
    <row r="112" spans="1:680" x14ac:dyDescent="0.25">
      <c r="A112" s="40">
        <v>44222</v>
      </c>
      <c r="B112" s="6">
        <v>2.0753909599989102</v>
      </c>
      <c r="C112" s="6">
        <v>1.82620574999964</v>
      </c>
      <c r="D112">
        <v>1.0042619899995799</v>
      </c>
      <c r="E112">
        <v>1.7597149899993401</v>
      </c>
      <c r="F112">
        <v>1.0839017899998</v>
      </c>
      <c r="G112">
        <v>1.1055851000001</v>
      </c>
      <c r="H112">
        <v>1.0666072999992999</v>
      </c>
      <c r="I112">
        <v>3.0524938000016801</v>
      </c>
      <c r="J112">
        <v>1.1264584000000499</v>
      </c>
      <c r="K112">
        <v>2.3108126000006499</v>
      </c>
      <c r="L112">
        <v>2.45251450000069</v>
      </c>
      <c r="M112">
        <v>1.56642739999916</v>
      </c>
      <c r="N112">
        <v>2.4819855999994598</v>
      </c>
      <c r="O112">
        <v>2.4761001699989702</v>
      </c>
      <c r="P112">
        <v>3.0479990899984801</v>
      </c>
      <c r="Q112">
        <v>0.99516570000014304</v>
      </c>
      <c r="R112">
        <v>2.8494384799996602</v>
      </c>
      <c r="S112">
        <v>3.0135975099983598</v>
      </c>
      <c r="T112">
        <v>3.54920506000053</v>
      </c>
      <c r="U112">
        <v>1.1894538899996401</v>
      </c>
      <c r="V112">
        <v>1.62058756000079</v>
      </c>
      <c r="W112">
        <v>2.7553495743995899</v>
      </c>
      <c r="X112">
        <v>2.17897755229933</v>
      </c>
      <c r="Y112">
        <v>3.4189693000007502</v>
      </c>
      <c r="Z112">
        <v>1.11546004999946</v>
      </c>
      <c r="AA112">
        <v>1.2883472199992001</v>
      </c>
      <c r="AB112">
        <v>1.11750946999928</v>
      </c>
      <c r="AC112">
        <v>11.5264999200008</v>
      </c>
      <c r="AD112">
        <v>24.507326149992899</v>
      </c>
      <c r="AE112">
        <v>1.0913762700001799</v>
      </c>
      <c r="AF112">
        <v>70.863584280013995</v>
      </c>
      <c r="AG112">
        <v>10.094718320004199</v>
      </c>
      <c r="AH112">
        <v>1.90070000999913</v>
      </c>
      <c r="AI112">
        <v>1.1210396700007601</v>
      </c>
      <c r="AJ112">
        <v>2.6309965000000402</v>
      </c>
      <c r="AK112">
        <v>2.4081268000009</v>
      </c>
      <c r="AL112">
        <v>1.50158392999947</v>
      </c>
      <c r="AM112">
        <v>1.7151035999995701</v>
      </c>
      <c r="AN112">
        <v>983.85831306967896</v>
      </c>
      <c r="AO112">
        <v>235.55200227000799</v>
      </c>
      <c r="AP112">
        <v>177.30845239991299</v>
      </c>
      <c r="AQ112">
        <v>13.926788199998599</v>
      </c>
      <c r="AR112">
        <v>1.5291273999992001</v>
      </c>
      <c r="AS112">
        <v>1.2934239999995001</v>
      </c>
      <c r="AT112">
        <v>1.52009591000024</v>
      </c>
      <c r="AU112">
        <v>4.0426475700005504</v>
      </c>
      <c r="AV112">
        <v>3.27981050000017</v>
      </c>
      <c r="AW112">
        <v>1.4507299600009</v>
      </c>
      <c r="AX112">
        <v>12.9247997000057</v>
      </c>
      <c r="AY112">
        <v>1.4733769499998699</v>
      </c>
      <c r="AZ112">
        <v>7.0062863999992304</v>
      </c>
      <c r="BA112">
        <v>1.58135580000089</v>
      </c>
      <c r="BB112">
        <v>4.1814844100008504</v>
      </c>
      <c r="BC112">
        <v>2.5703396899989501</v>
      </c>
      <c r="BD112">
        <v>0.95990136000000303</v>
      </c>
      <c r="BE112">
        <v>1.74027609999939</v>
      </c>
      <c r="BF112">
        <v>2.0651823000007399</v>
      </c>
      <c r="BG112">
        <v>2.3732639000008899</v>
      </c>
      <c r="BH112">
        <v>2.5939102000011198</v>
      </c>
      <c r="BI112">
        <v>1.6757792999997001</v>
      </c>
      <c r="BJ112">
        <v>111.64533650001999</v>
      </c>
      <c r="BK112">
        <v>1.1104254999991101</v>
      </c>
      <c r="BL112">
        <v>3.5261583899991802</v>
      </c>
      <c r="BM112">
        <v>1.85225050000008</v>
      </c>
      <c r="BN112">
        <v>1.6181141599991</v>
      </c>
      <c r="BO112">
        <v>1.10517210000035</v>
      </c>
      <c r="BP112">
        <v>1.0715772999992601</v>
      </c>
      <c r="BQ112">
        <v>2.0121274000011899</v>
      </c>
      <c r="BR112">
        <v>2.1366980999991898</v>
      </c>
      <c r="BS112">
        <v>2.2559222000018102</v>
      </c>
      <c r="BT112">
        <v>1.0512882000002699</v>
      </c>
      <c r="BU112">
        <v>1.47183949999999</v>
      </c>
      <c r="BV112">
        <v>1.8628475000005</v>
      </c>
      <c r="BW112">
        <v>7.58506810000108</v>
      </c>
      <c r="BX112">
        <v>4.9765971000015297</v>
      </c>
      <c r="BY112">
        <v>3.0824116000003401</v>
      </c>
      <c r="BZ112">
        <v>99.485601610038401</v>
      </c>
      <c r="CA112">
        <v>9.2691320000012603</v>
      </c>
      <c r="CB112">
        <v>1.1111411000001701</v>
      </c>
      <c r="CC112">
        <v>23.805637699988399</v>
      </c>
      <c r="CD112">
        <v>4.5699789999998801</v>
      </c>
      <c r="CE112">
        <v>9.5911797000007901</v>
      </c>
      <c r="CF112">
        <v>2.72697759999937</v>
      </c>
      <c r="CG112">
        <v>38.006039400002898</v>
      </c>
      <c r="CH112">
        <v>1.06744269999945</v>
      </c>
      <c r="CI112">
        <v>1.96029699999963</v>
      </c>
      <c r="CJ112">
        <v>6.1481726999991198</v>
      </c>
      <c r="CK112">
        <v>4.7299845000015903</v>
      </c>
      <c r="CL112">
        <v>2.4317736999983</v>
      </c>
      <c r="CM112">
        <v>3.1047123999997002</v>
      </c>
      <c r="CN112">
        <v>31.432268200005598</v>
      </c>
      <c r="CO112">
        <v>1.23150460000033</v>
      </c>
      <c r="CP112">
        <v>1.6386899000008299</v>
      </c>
      <c r="CQ112">
        <v>1.3057824999996199</v>
      </c>
      <c r="CR112">
        <v>1.27576439999939</v>
      </c>
      <c r="CS112">
        <v>1.2744256999994801</v>
      </c>
      <c r="CT112">
        <v>12.124053599996801</v>
      </c>
      <c r="CU112">
        <v>130.62946900003601</v>
      </c>
      <c r="CV112">
        <v>14.048459800003901</v>
      </c>
      <c r="CW112">
        <v>24.425642999994999</v>
      </c>
      <c r="CX112">
        <v>79.146999999997206</v>
      </c>
      <c r="CY112">
        <v>18.891168000001901</v>
      </c>
      <c r="CZ112">
        <v>143.48664600006299</v>
      </c>
      <c r="DA112">
        <v>10.695270700001901</v>
      </c>
      <c r="DB112">
        <v>10.2122164000029</v>
      </c>
      <c r="DC112">
        <v>22.620349000004399</v>
      </c>
      <c r="DD112">
        <v>2.6507421599999401</v>
      </c>
      <c r="DE112">
        <v>1.47807377999925</v>
      </c>
      <c r="DF112">
        <v>1.32763820999935</v>
      </c>
      <c r="DG112">
        <v>1.1444633999999501</v>
      </c>
      <c r="DH112">
        <v>3.1721932100008399</v>
      </c>
      <c r="DI112">
        <v>7819.7679876163602</v>
      </c>
      <c r="DJ112">
        <v>1.29323762999957</v>
      </c>
      <c r="DK112">
        <v>2.5193883300016799</v>
      </c>
      <c r="DL112">
        <v>28.009535319986799</v>
      </c>
      <c r="DM112">
        <v>2.2412007899984001</v>
      </c>
      <c r="DN112">
        <v>8.5315670300042292</v>
      </c>
      <c r="DO112">
        <v>2.7965930499995002</v>
      </c>
      <c r="DP112">
        <v>3.0188244099990702</v>
      </c>
      <c r="DQ112">
        <v>1.24518917000023</v>
      </c>
      <c r="DR112">
        <v>10.995707530004401</v>
      </c>
      <c r="DS112">
        <v>1.1924694900007999</v>
      </c>
      <c r="DT112">
        <v>1.2920229699993799</v>
      </c>
      <c r="DU112">
        <v>3.67253053999957</v>
      </c>
      <c r="DV112">
        <v>3.7353243100005802</v>
      </c>
      <c r="DW112">
        <v>3.5667284800001702</v>
      </c>
      <c r="DX112">
        <v>1.4216175500005199</v>
      </c>
      <c r="DY112">
        <v>125.73228500003501</v>
      </c>
      <c r="DZ112">
        <v>1.3753684999992399</v>
      </c>
      <c r="EA112">
        <v>1.8471925699996099</v>
      </c>
      <c r="EB112">
        <v>1.1287881099997299</v>
      </c>
      <c r="EC112">
        <v>1.1314103000004301</v>
      </c>
      <c r="ED112">
        <v>1.0570840599994</v>
      </c>
      <c r="EE112">
        <v>2.9290566900017398</v>
      </c>
      <c r="EF112">
        <v>1.3748914299994801</v>
      </c>
      <c r="EG112">
        <v>2.4983968000015002</v>
      </c>
      <c r="EH112">
        <v>1.53973912000038</v>
      </c>
      <c r="EI112">
        <v>1.76392499000031</v>
      </c>
      <c r="EJ112">
        <v>1.86538311000004</v>
      </c>
      <c r="EK112">
        <v>3.2475698999987799</v>
      </c>
      <c r="EL112">
        <v>6.0639301999981399</v>
      </c>
      <c r="EM112">
        <v>29.589539100008601</v>
      </c>
      <c r="EN112">
        <v>1.5966666599997601</v>
      </c>
      <c r="EO112">
        <v>1.36079896999945</v>
      </c>
      <c r="EP112">
        <v>1.09018099999957</v>
      </c>
      <c r="EQ112">
        <v>1.0889874999993501</v>
      </c>
      <c r="ER112">
        <v>1.3365181799999799</v>
      </c>
      <c r="ES112">
        <v>1.0671246599995401</v>
      </c>
      <c r="ET112">
        <v>1.62023444000079</v>
      </c>
      <c r="EU112">
        <v>3.0280012000002898</v>
      </c>
      <c r="EV112">
        <v>1.1377890500007199</v>
      </c>
      <c r="EW112">
        <v>1.01973062999969</v>
      </c>
      <c r="EX112">
        <v>114.56316500005801</v>
      </c>
      <c r="EY112">
        <v>6.7391802600031996</v>
      </c>
      <c r="EZ112">
        <v>3.4047127999983799</v>
      </c>
      <c r="FA112">
        <v>1.2144202899999099</v>
      </c>
      <c r="FC112">
        <v>199.213932400104</v>
      </c>
      <c r="FD112">
        <v>10331.325451463499</v>
      </c>
      <c r="FE112">
        <v>106.12681669998</v>
      </c>
      <c r="FF112">
        <v>1.11382908999985</v>
      </c>
      <c r="FG112">
        <v>4246.1831227019402</v>
      </c>
      <c r="FH112">
        <v>1.02791690000049</v>
      </c>
      <c r="FI112">
        <v>1.1367630200002199</v>
      </c>
      <c r="FJ112">
        <v>1.2782439700004</v>
      </c>
      <c r="FK112">
        <v>23.005334310000801</v>
      </c>
      <c r="FL112">
        <v>1.3866902000008801</v>
      </c>
      <c r="FM112">
        <v>2.2091178000009699</v>
      </c>
      <c r="FN112">
        <v>1.8803513000002601</v>
      </c>
      <c r="FO112">
        <v>1.18614730000081</v>
      </c>
      <c r="FP112">
        <v>3.3366601000016098</v>
      </c>
      <c r="FQ112">
        <v>1.67578845000025</v>
      </c>
      <c r="FR112">
        <v>1.20713724000052</v>
      </c>
      <c r="FS112">
        <v>1.16413866000039</v>
      </c>
      <c r="FT112">
        <v>2.0898025999995302</v>
      </c>
      <c r="FU112">
        <v>2.04867024999839</v>
      </c>
      <c r="FV112">
        <v>1.0635860799993699</v>
      </c>
      <c r="FW112">
        <v>1.39689508999982</v>
      </c>
      <c r="FX112">
        <v>1.1225996299999701</v>
      </c>
      <c r="FY112">
        <v>1.3097043800007699</v>
      </c>
      <c r="FZ112">
        <v>1.0685375899993199</v>
      </c>
      <c r="GA112">
        <v>3.79267231999984</v>
      </c>
      <c r="GB112">
        <v>1.2266515999999701</v>
      </c>
      <c r="GC112">
        <v>326.73819939000498</v>
      </c>
      <c r="GD112">
        <v>102.94782020000299</v>
      </c>
      <c r="GE112">
        <v>176.62056590011301</v>
      </c>
      <c r="GF112">
        <v>293.58717569988198</v>
      </c>
      <c r="GG112">
        <v>279.85272180009599</v>
      </c>
      <c r="GH112">
        <v>133.47462109988601</v>
      </c>
      <c r="GI112">
        <v>275.78978230012598</v>
      </c>
      <c r="GJ112">
        <v>112.66268910002</v>
      </c>
      <c r="GK112">
        <v>216.642800000031</v>
      </c>
      <c r="GL112">
        <v>1.09260569999969</v>
      </c>
      <c r="GM112">
        <v>2.2703920999993001</v>
      </c>
      <c r="GN112">
        <v>1.4533809999993501</v>
      </c>
      <c r="GO112">
        <v>7.2157589999988003</v>
      </c>
      <c r="GP112">
        <v>2.9321554000016499</v>
      </c>
      <c r="GQ112">
        <v>1.12681530000009</v>
      </c>
      <c r="GR112">
        <v>2.2370144000015002</v>
      </c>
      <c r="GS112">
        <v>4.4655991000036002</v>
      </c>
      <c r="GT112">
        <v>2.1288120999997799</v>
      </c>
      <c r="GU112">
        <v>2.9518070000012799</v>
      </c>
      <c r="GV112">
        <v>11.993329000004501</v>
      </c>
      <c r="GW112">
        <v>1.3977445000000399</v>
      </c>
      <c r="GX112">
        <v>8.0773143999977002</v>
      </c>
      <c r="GY112">
        <v>4.1257849000030502</v>
      </c>
      <c r="GZ112">
        <v>1.0177103000005401</v>
      </c>
      <c r="HA112">
        <v>2.3152888000004199</v>
      </c>
      <c r="HB112">
        <v>0.957147400000395</v>
      </c>
      <c r="HC112">
        <v>5.1892277000006297</v>
      </c>
      <c r="HD112">
        <v>1.3943982000000701</v>
      </c>
      <c r="HE112">
        <v>154.189244800014</v>
      </c>
      <c r="HF112">
        <v>3.5743973999997301</v>
      </c>
      <c r="HG112">
        <v>1.0076785000001101</v>
      </c>
      <c r="HH112">
        <v>2.3504839999986902</v>
      </c>
      <c r="HI112">
        <v>5.8943662000019703</v>
      </c>
      <c r="HJ112">
        <v>1.1050420999999899</v>
      </c>
      <c r="HK112">
        <v>4.2714376000003504</v>
      </c>
      <c r="HL112">
        <v>164.61837710999001</v>
      </c>
      <c r="HM112">
        <v>4.3120466399996102</v>
      </c>
      <c r="HN112">
        <v>76.692909160046796</v>
      </c>
      <c r="HO112">
        <v>1081.16659696028</v>
      </c>
      <c r="HP112">
        <v>1.1414620300001801</v>
      </c>
      <c r="HQ112">
        <v>1.1577634599998401</v>
      </c>
      <c r="HR112">
        <v>117.85715387994399</v>
      </c>
      <c r="HS112">
        <v>186.430185890058</v>
      </c>
      <c r="HT112">
        <v>130.560936650028</v>
      </c>
      <c r="HU112">
        <v>154.24656776990699</v>
      </c>
      <c r="HV112">
        <v>155.642830929952</v>
      </c>
      <c r="HW112">
        <v>414.09765214985202</v>
      </c>
      <c r="HX112">
        <v>121.109148379997</v>
      </c>
      <c r="HY112">
        <v>135.150914530037</v>
      </c>
      <c r="HZ112">
        <v>110.25429626996601</v>
      </c>
      <c r="IA112">
        <v>1.0938382000003899</v>
      </c>
      <c r="IB112">
        <v>1.1054454999994101</v>
      </c>
      <c r="IC112">
        <v>1.16547739999987</v>
      </c>
      <c r="ID112">
        <v>1.23275950000061</v>
      </c>
      <c r="IE112">
        <v>1.01128620000054</v>
      </c>
      <c r="IF112">
        <v>1.3875497999997599</v>
      </c>
      <c r="IG112">
        <v>1.80271250000078</v>
      </c>
      <c r="IH112">
        <v>1.3562640000000099</v>
      </c>
      <c r="II112">
        <v>1.3590853000005201</v>
      </c>
      <c r="IJ112">
        <v>1.0331074999994601</v>
      </c>
      <c r="IK112">
        <v>1.09231069999987</v>
      </c>
      <c r="IL112">
        <v>1.11382629999935</v>
      </c>
      <c r="IM112">
        <v>1.1651626999992</v>
      </c>
      <c r="IN112">
        <v>1.02472370000032</v>
      </c>
      <c r="IO112">
        <v>1.0212919000005101</v>
      </c>
      <c r="IP112">
        <v>3.0224883000009899</v>
      </c>
      <c r="IQ112">
        <v>1.10097300000052</v>
      </c>
      <c r="IR112">
        <v>1.01047699999981</v>
      </c>
      <c r="IS112">
        <v>1.3174278000005899</v>
      </c>
      <c r="IT112">
        <v>1.34790210000028</v>
      </c>
      <c r="IU112">
        <v>1.16773339999963</v>
      </c>
      <c r="IV112">
        <v>1.51891050000086</v>
      </c>
      <c r="IW112">
        <v>1.0264442000006999</v>
      </c>
      <c r="IX112">
        <v>1.64697030000025</v>
      </c>
      <c r="IY112">
        <v>1.38296529999934</v>
      </c>
      <c r="IZ112">
        <v>2.0492852999996098</v>
      </c>
      <c r="JA112">
        <v>1.4114754999991399</v>
      </c>
      <c r="JB112">
        <v>1.26412899999923</v>
      </c>
      <c r="JC112">
        <v>1.1818679000007299</v>
      </c>
      <c r="JD112">
        <v>1.1668960999995801</v>
      </c>
      <c r="JE112">
        <v>1.16549149999992</v>
      </c>
      <c r="JF112">
        <v>4.2621081999968702</v>
      </c>
      <c r="JG112">
        <v>1.50357550000081</v>
      </c>
      <c r="JH112">
        <v>1.3910092999995001</v>
      </c>
      <c r="JI112">
        <v>1.0134046000002901</v>
      </c>
      <c r="JJ112">
        <v>5.7775062000000599</v>
      </c>
      <c r="JK112">
        <v>1.56871219999994</v>
      </c>
      <c r="JL112">
        <v>1.5665124999995901</v>
      </c>
      <c r="JM112">
        <v>1.81466949999958</v>
      </c>
      <c r="JN112">
        <v>1.16360800000075</v>
      </c>
      <c r="JO112">
        <v>2.5418565200016001</v>
      </c>
      <c r="JP112">
        <v>538.16112377960201</v>
      </c>
      <c r="JQ112">
        <v>200.27717395010399</v>
      </c>
      <c r="JR112">
        <v>11.8057620000036</v>
      </c>
      <c r="JS112">
        <v>1.8864916000002301</v>
      </c>
      <c r="JT112">
        <v>1.2545394999997399</v>
      </c>
      <c r="JU112">
        <v>5.5685922999982704</v>
      </c>
      <c r="JV112">
        <v>108.01353400002699</v>
      </c>
      <c r="JW112">
        <v>0.99555859999964003</v>
      </c>
      <c r="JX112">
        <v>106.45196500001499</v>
      </c>
      <c r="JY112">
        <v>1.0382439599998201</v>
      </c>
      <c r="JZ112">
        <v>1.0591623399996</v>
      </c>
      <c r="KA112">
        <v>112.86208400002199</v>
      </c>
      <c r="KB112">
        <v>79.038537999964305</v>
      </c>
      <c r="KC112">
        <v>104.643766999943</v>
      </c>
      <c r="KD112">
        <v>109.23045000003199</v>
      </c>
      <c r="KE112">
        <v>116.81315099995101</v>
      </c>
      <c r="KF112">
        <v>101.695564999944</v>
      </c>
      <c r="KG112">
        <v>119.538476999965</v>
      </c>
      <c r="KH112">
        <v>108.314235000056</v>
      </c>
      <c r="KI112">
        <v>182.07607599999801</v>
      </c>
      <c r="KJ112">
        <v>170.581206999952</v>
      </c>
      <c r="KK112">
        <v>123.302506000036</v>
      </c>
      <c r="KL112">
        <v>104.808813999989</v>
      </c>
      <c r="KM112">
        <v>149.826682999963</v>
      </c>
      <c r="KN112">
        <v>128.83528600004499</v>
      </c>
      <c r="KO112">
        <v>106.477037000004</v>
      </c>
      <c r="KP112">
        <v>105.991295999964</v>
      </c>
      <c r="KQ112">
        <v>182.545307999942</v>
      </c>
      <c r="KR112">
        <v>292.27436800021701</v>
      </c>
      <c r="KS112">
        <v>134.921440999955</v>
      </c>
      <c r="KT112">
        <v>131.33345200004999</v>
      </c>
      <c r="KU112">
        <v>218.79333400004501</v>
      </c>
      <c r="KV112">
        <v>111.05683599994499</v>
      </c>
      <c r="KW112">
        <v>117.69346800004099</v>
      </c>
      <c r="KX112">
        <v>184.60064799990499</v>
      </c>
      <c r="KY112">
        <v>204.82648800010799</v>
      </c>
      <c r="KZ112">
        <v>101.757989999955</v>
      </c>
      <c r="LA112">
        <v>112.151552999974</v>
      </c>
      <c r="LB112">
        <v>132.52064800006301</v>
      </c>
      <c r="LC112">
        <v>112.46697900001899</v>
      </c>
      <c r="LD112">
        <v>206.30173599999401</v>
      </c>
      <c r="LE112">
        <v>88.000453999964506</v>
      </c>
      <c r="LF112">
        <v>122.009727000026</v>
      </c>
      <c r="LG112">
        <v>120.06990700005601</v>
      </c>
      <c r="LH112">
        <v>102.204945000005</v>
      </c>
      <c r="LI112">
        <v>116.10270699998399</v>
      </c>
      <c r="LJ112">
        <v>113.711421999964</v>
      </c>
      <c r="LK112">
        <v>159.34127299999801</v>
      </c>
      <c r="LL112">
        <v>253.145750999916</v>
      </c>
      <c r="LM112">
        <v>199.95500400010499</v>
      </c>
      <c r="LN112">
        <v>110.845090999966</v>
      </c>
      <c r="LO112">
        <v>152.651330000022</v>
      </c>
      <c r="LP112">
        <v>100.51781800005099</v>
      </c>
      <c r="LQ112">
        <v>115.903471000027</v>
      </c>
      <c r="LR112">
        <v>107.749876999995</v>
      </c>
      <c r="LS112">
        <v>142.22451799991501</v>
      </c>
      <c r="LT112">
        <v>136.01514700008599</v>
      </c>
      <c r="LU112">
        <v>115.675083999988</v>
      </c>
      <c r="LV112">
        <v>151.34126799996</v>
      </c>
      <c r="LW112">
        <v>101.39506000001001</v>
      </c>
      <c r="LX112">
        <v>115.135710999952</v>
      </c>
      <c r="LY112">
        <v>130.61293500009899</v>
      </c>
      <c r="LZ112">
        <v>122.16691599995799</v>
      </c>
      <c r="MA112">
        <v>99.882008000044195</v>
      </c>
      <c r="MB112">
        <v>125.10217500000699</v>
      </c>
      <c r="MC112">
        <v>159.41630199994</v>
      </c>
      <c r="MD112">
        <v>109.512763999985</v>
      </c>
      <c r="ME112">
        <v>100.852615999989</v>
      </c>
      <c r="MF112">
        <v>102.963957000058</v>
      </c>
      <c r="MG112">
        <v>102.047390999971</v>
      </c>
      <c r="MH112">
        <v>152.75526300002801</v>
      </c>
      <c r="MI112">
        <v>219.94937700009899</v>
      </c>
      <c r="MJ112">
        <v>100.590575000038</v>
      </c>
      <c r="MK112">
        <v>107.193920999998</v>
      </c>
      <c r="ML112">
        <v>155.164939000038</v>
      </c>
      <c r="MM112">
        <v>110.391026000027</v>
      </c>
      <c r="MN112">
        <v>102.427603999968</v>
      </c>
      <c r="MO112">
        <v>135.30334499990599</v>
      </c>
      <c r="MP112">
        <v>110.30017199995901</v>
      </c>
      <c r="MQ112">
        <v>105.579575999989</v>
      </c>
      <c r="MR112">
        <v>104.521177000017</v>
      </c>
      <c r="MT112">
        <v>218.69471399998301</v>
      </c>
      <c r="MU112">
        <v>288.251982999966</v>
      </c>
      <c r="MV112">
        <v>196.29563600011201</v>
      </c>
      <c r="MW112">
        <v>238.874264999991</v>
      </c>
      <c r="MX112">
        <v>101.25536599999801</v>
      </c>
      <c r="MY112">
        <v>312.28392500011302</v>
      </c>
      <c r="MZ112">
        <v>312.33886499982299</v>
      </c>
      <c r="NA112">
        <v>296.49602300021797</v>
      </c>
      <c r="NB112">
        <v>122.51955600001401</v>
      </c>
      <c r="NC112">
        <v>285.04667600011499</v>
      </c>
      <c r="ND112">
        <v>110.931007000036</v>
      </c>
      <c r="NE112">
        <v>149.37438900000399</v>
      </c>
      <c r="NF112">
        <v>231.36921199993199</v>
      </c>
      <c r="NG112">
        <v>162.54126100009299</v>
      </c>
      <c r="NH112">
        <v>146.29879099992101</v>
      </c>
      <c r="NI112">
        <v>126.091130999965</v>
      </c>
      <c r="NJ112">
        <v>117.51751499995601</v>
      </c>
      <c r="NK112">
        <v>126.51001800003</v>
      </c>
      <c r="NL112">
        <v>125.70134499995</v>
      </c>
      <c r="NM112">
        <v>121.359691999969</v>
      </c>
      <c r="NN112">
        <v>155.98966399999301</v>
      </c>
      <c r="NO112">
        <v>102.475456999964</v>
      </c>
      <c r="NP112">
        <v>126.520188000053</v>
      </c>
      <c r="NQ112">
        <v>107.979691999964</v>
      </c>
      <c r="NR112">
        <v>1.6694193000002999</v>
      </c>
      <c r="NS112">
        <v>3.89943420000054</v>
      </c>
      <c r="NT112">
        <v>1.31224420000035</v>
      </c>
      <c r="NU112">
        <v>1.04060996999942</v>
      </c>
      <c r="NV112">
        <v>2.4159434200009899</v>
      </c>
      <c r="NW112">
        <v>1.17857657999957</v>
      </c>
      <c r="NX112">
        <v>1.03360769999927</v>
      </c>
      <c r="NY112">
        <v>1.0225305999993</v>
      </c>
      <c r="NZ112">
        <v>1.1061539999991501</v>
      </c>
      <c r="OA112">
        <v>1.07730199999969</v>
      </c>
      <c r="OB112">
        <v>3.6017465000004401</v>
      </c>
      <c r="OC112">
        <v>2.23014200000034</v>
      </c>
      <c r="OD112">
        <v>3.12155930000154</v>
      </c>
      <c r="OE112">
        <v>1.5953625999991301</v>
      </c>
      <c r="OF112">
        <v>2.8512129000009701</v>
      </c>
      <c r="OG112">
        <v>5.7960740999988003</v>
      </c>
      <c r="OH112">
        <v>2.3020307000006102</v>
      </c>
      <c r="OI112">
        <v>2.5606929999994499</v>
      </c>
      <c r="OJ112">
        <v>1.3314663000000999</v>
      </c>
      <c r="OK112">
        <v>1.3006306999996</v>
      </c>
      <c r="OL112">
        <v>1.39322630000061</v>
      </c>
      <c r="OM112">
        <v>3.2018089400007699</v>
      </c>
      <c r="ON112">
        <v>3.4685132999984498</v>
      </c>
      <c r="OO112">
        <v>1.4225942600005499</v>
      </c>
      <c r="OP112">
        <v>2.1424042899998299</v>
      </c>
      <c r="OQ112">
        <v>2.8424809999996801</v>
      </c>
      <c r="OR112">
        <v>2.8350910400004099</v>
      </c>
      <c r="OS112">
        <v>2.6003182200001902</v>
      </c>
      <c r="OT112">
        <v>2.9281164499989201</v>
      </c>
      <c r="OU112">
        <v>1.07270056000016</v>
      </c>
      <c r="OV112">
        <v>1.5583886799995501</v>
      </c>
      <c r="OW112">
        <v>2.49448671999926</v>
      </c>
      <c r="OX112">
        <v>2.9749904999989698</v>
      </c>
      <c r="OY112">
        <v>55.058915289992001</v>
      </c>
      <c r="OZ112">
        <v>2.7770999200001798</v>
      </c>
      <c r="PA112">
        <v>10.682723399993799</v>
      </c>
      <c r="PB112">
        <v>2.6428780399983198</v>
      </c>
      <c r="PC112">
        <v>3.8637059799984899</v>
      </c>
      <c r="PD112">
        <v>3.36022601999866</v>
      </c>
      <c r="PE112">
        <v>1.86145120000037</v>
      </c>
      <c r="PF112">
        <v>107.493779700017</v>
      </c>
      <c r="PG112">
        <v>93.205841999966694</v>
      </c>
      <c r="PH112">
        <v>4.0250172000014599</v>
      </c>
      <c r="PI112">
        <v>6.2016504999992303</v>
      </c>
      <c r="PJ112">
        <v>4.2220674999989596</v>
      </c>
      <c r="PK112">
        <v>1.1466493999996601</v>
      </c>
      <c r="PL112">
        <v>1.21457987999929</v>
      </c>
      <c r="PM112">
        <v>1.2560598399995799</v>
      </c>
      <c r="PN112">
        <v>1.5840650600002799</v>
      </c>
      <c r="PO112">
        <v>1.61753277000025</v>
      </c>
      <c r="PP112">
        <v>1.63536254000064</v>
      </c>
      <c r="PQ112">
        <v>1.7162209300004201</v>
      </c>
      <c r="PR112">
        <v>1.3818124400004299</v>
      </c>
      <c r="PS112">
        <v>1.7439153899995301</v>
      </c>
      <c r="PT112">
        <v>1.9353099500003701</v>
      </c>
      <c r="PU112">
        <v>3.2331505299989698</v>
      </c>
      <c r="PV112">
        <v>8.5373489699995808</v>
      </c>
      <c r="PW112">
        <v>207.68176500010301</v>
      </c>
      <c r="PX112">
        <v>2.1555162000004202</v>
      </c>
      <c r="PY112">
        <v>166.44784060004201</v>
      </c>
      <c r="PZ112">
        <v>1.8134398000002001</v>
      </c>
      <c r="QA112">
        <v>1.6671016000000201</v>
      </c>
      <c r="QB112">
        <v>103.518266999978</v>
      </c>
      <c r="QC112">
        <v>2.0801336000004098</v>
      </c>
      <c r="QD112">
        <v>43465.390514195002</v>
      </c>
      <c r="QE112">
        <v>2.54455809999854</v>
      </c>
      <c r="QF112">
        <v>2.3047994699991201</v>
      </c>
      <c r="QG112">
        <v>225.57745838002299</v>
      </c>
      <c r="QH112">
        <v>126.542417460005</v>
      </c>
      <c r="QI112">
        <v>1.08455481000055</v>
      </c>
      <c r="QJ112">
        <v>1.1080536099998399</v>
      </c>
      <c r="QK112">
        <v>1.04634362999968</v>
      </c>
      <c r="QL112">
        <v>1.03036428999985</v>
      </c>
      <c r="QM112">
        <v>14.607247680003599</v>
      </c>
      <c r="QN112">
        <v>1.5242551899991701</v>
      </c>
      <c r="QP112">
        <v>1.44415090000075</v>
      </c>
      <c r="QQ112">
        <v>1.3361468000002801</v>
      </c>
      <c r="QR112">
        <v>1.1168660999992399</v>
      </c>
      <c r="QS112">
        <v>1.61873860000014</v>
      </c>
      <c r="QT112">
        <v>1.31643780000013</v>
      </c>
      <c r="QU112">
        <v>115.36044800002099</v>
      </c>
      <c r="QV112">
        <v>102.098719000001</v>
      </c>
      <c r="QW112">
        <v>188.99964999989601</v>
      </c>
      <c r="QX112">
        <v>109.965819000034</v>
      </c>
      <c r="QY112">
        <v>106.041151999962</v>
      </c>
      <c r="QZ112">
        <v>105.285446000053</v>
      </c>
      <c r="RA112">
        <v>104.538652000017</v>
      </c>
      <c r="RB112">
        <v>1.3156836899997899</v>
      </c>
      <c r="RC112">
        <v>2.47776036000141</v>
      </c>
      <c r="RD112">
        <v>146.03086500009499</v>
      </c>
      <c r="RE112">
        <v>107.165643000044</v>
      </c>
      <c r="RF112">
        <v>111.909951000009</v>
      </c>
      <c r="RG112">
        <v>122.409907000023</v>
      </c>
      <c r="RH112">
        <v>150.793168999953</v>
      </c>
      <c r="RI112">
        <v>245.04241800005499</v>
      </c>
      <c r="RJ112">
        <v>100.871613000054</v>
      </c>
      <c r="RL112">
        <v>286.52413700008799</v>
      </c>
      <c r="RM112">
        <v>55.545280000020298</v>
      </c>
      <c r="RN112">
        <v>269.13111100019898</v>
      </c>
      <c r="RO112">
        <v>168.96122099994699</v>
      </c>
      <c r="RP112">
        <v>220.38625900004999</v>
      </c>
      <c r="RQ112">
        <v>104.93967800005299</v>
      </c>
      <c r="RR112">
        <v>378.20145699987199</v>
      </c>
      <c r="RS112">
        <v>194.879407000029</v>
      </c>
      <c r="RT112">
        <v>110.908066999982</v>
      </c>
      <c r="RU112">
        <v>186.41404199996001</v>
      </c>
      <c r="RV112">
        <v>328.515044999775</v>
      </c>
      <c r="RW112">
        <v>64.420848999987399</v>
      </c>
      <c r="RX112">
        <v>371.63687299983599</v>
      </c>
      <c r="RY112">
        <v>200.06004499993301</v>
      </c>
      <c r="RZ112">
        <v>571.03240900021001</v>
      </c>
      <c r="SA112">
        <v>614.92440699972201</v>
      </c>
      <c r="SB112">
        <v>292.00662600016199</v>
      </c>
      <c r="SC112">
        <v>104.812896999996</v>
      </c>
      <c r="SD112">
        <v>200.00885999994401</v>
      </c>
      <c r="SE112">
        <v>345.805137999821</v>
      </c>
      <c r="SF112">
        <v>247.35120599996301</v>
      </c>
      <c r="SG112">
        <v>684.13006599992502</v>
      </c>
      <c r="SH112">
        <v>112.39689199999</v>
      </c>
      <c r="SI112">
        <v>104.42787100002199</v>
      </c>
      <c r="SJ112">
        <v>7901.1996460035398</v>
      </c>
      <c r="SK112">
        <v>64.865586000028998</v>
      </c>
      <c r="SL112">
        <v>151.06861099996601</v>
      </c>
      <c r="SM112">
        <v>284.97030200017599</v>
      </c>
      <c r="SN112">
        <v>340.13165700016498</v>
      </c>
      <c r="SO112">
        <v>201.29476099996799</v>
      </c>
      <c r="SP112">
        <v>562.65221299976099</v>
      </c>
      <c r="SQ112">
        <v>201.47056900011401</v>
      </c>
      <c r="SR112">
        <v>53.690789000014803</v>
      </c>
      <c r="SS112">
        <v>46.866925999987899</v>
      </c>
      <c r="ST112">
        <v>196.154318999965</v>
      </c>
      <c r="SU112">
        <v>191.12753299996299</v>
      </c>
      <c r="SV112">
        <v>198.28823200007901</v>
      </c>
      <c r="SW112">
        <v>166.940916999942</v>
      </c>
      <c r="SX112">
        <v>205.87849300005499</v>
      </c>
      <c r="SY112">
        <v>187.84814999997599</v>
      </c>
      <c r="SZ112">
        <v>123.09636299999001</v>
      </c>
      <c r="TA112">
        <v>150.28893600008499</v>
      </c>
      <c r="TB112">
        <v>104.817479999969</v>
      </c>
      <c r="TC112">
        <v>154.43165599997201</v>
      </c>
      <c r="TD112">
        <v>143.29530099988901</v>
      </c>
      <c r="TE112">
        <v>460.704644000158</v>
      </c>
      <c r="TF112">
        <v>116.79610899998799</v>
      </c>
      <c r="TG112">
        <v>125.377480000025</v>
      </c>
      <c r="TH112">
        <v>498.268102999777</v>
      </c>
      <c r="TI112">
        <v>83.210178000037601</v>
      </c>
      <c r="TJ112">
        <v>298.32147100009001</v>
      </c>
      <c r="TK112">
        <v>157.010936999926</v>
      </c>
      <c r="TL112">
        <v>436.62571199983398</v>
      </c>
      <c r="TM112">
        <v>507.26587399980099</v>
      </c>
      <c r="TN112">
        <v>197.818815999897</v>
      </c>
      <c r="TO112">
        <v>508.09246399998699</v>
      </c>
      <c r="TP112">
        <v>215.89191500004401</v>
      </c>
      <c r="TQ112">
        <v>507.90848900005199</v>
      </c>
      <c r="TR112">
        <v>507.82848000014201</v>
      </c>
      <c r="TS112">
        <v>207.76236400008199</v>
      </c>
      <c r="TT112">
        <v>163.835374000017</v>
      </c>
      <c r="TV112">
        <v>107.512252000044</v>
      </c>
      <c r="TW112">
        <v>368.72456200001801</v>
      </c>
      <c r="TX112">
        <v>134.642037000041</v>
      </c>
      <c r="TY112">
        <v>114.23555999994301</v>
      </c>
      <c r="TZ112">
        <v>428.56730599980801</v>
      </c>
      <c r="UA112">
        <v>155.27812499995301</v>
      </c>
      <c r="UB112">
        <v>133.07405399996799</v>
      </c>
      <c r="UC112">
        <v>116.256328999996</v>
      </c>
      <c r="UD112">
        <v>110.43417300004501</v>
      </c>
      <c r="UE112">
        <v>136.280610000016</v>
      </c>
      <c r="UF112">
        <v>111.984749999945</v>
      </c>
      <c r="UG112">
        <v>129.19540599989699</v>
      </c>
      <c r="UH112">
        <v>134.93087700009301</v>
      </c>
      <c r="UI112">
        <v>117.150465999963</v>
      </c>
      <c r="UJ112">
        <v>111.136356999981</v>
      </c>
      <c r="UK112">
        <v>134.76974799996199</v>
      </c>
      <c r="UL112">
        <v>142.830160999903</v>
      </c>
      <c r="UM112">
        <v>104.33204799995301</v>
      </c>
      <c r="UN112">
        <v>142.93311200011499</v>
      </c>
      <c r="UO112">
        <v>189.79380799992899</v>
      </c>
      <c r="UP112">
        <v>183.530201999936</v>
      </c>
      <c r="UQ112">
        <v>97.885267999954493</v>
      </c>
      <c r="UR112">
        <v>110.148256000015</v>
      </c>
      <c r="US112">
        <v>345.74961999990001</v>
      </c>
      <c r="UT112">
        <v>345.02899299981101</v>
      </c>
      <c r="UU112">
        <v>1910.2606109995399</v>
      </c>
      <c r="UV112">
        <v>138.49515699990999</v>
      </c>
      <c r="UW112">
        <v>431.04329599998903</v>
      </c>
      <c r="UX112">
        <v>109.51842800003899</v>
      </c>
      <c r="UY112">
        <v>55.928532999998403</v>
      </c>
      <c r="UZ112">
        <v>12.6436530000065</v>
      </c>
      <c r="VA112">
        <v>160.47219699993701</v>
      </c>
      <c r="VB112">
        <v>115.232512000017</v>
      </c>
      <c r="VC112">
        <v>109.521737999981</v>
      </c>
      <c r="VD112">
        <v>121.089572999976</v>
      </c>
      <c r="VE112">
        <v>108.42844799999099</v>
      </c>
      <c r="VF112">
        <v>145.416423999937</v>
      </c>
      <c r="VG112">
        <v>147.55680999998</v>
      </c>
      <c r="VH112">
        <v>115.056161000044</v>
      </c>
      <c r="VI112">
        <v>106.137957000057</v>
      </c>
      <c r="VJ112">
        <v>117.535326999961</v>
      </c>
      <c r="VK112">
        <v>115.446478000027</v>
      </c>
      <c r="VL112">
        <v>105.537553000031</v>
      </c>
      <c r="VM112">
        <v>108.95418600004599</v>
      </c>
      <c r="VN112">
        <v>215.74688600003699</v>
      </c>
      <c r="VO112">
        <v>107.28049000003401</v>
      </c>
      <c r="VP112">
        <v>292.36348799988599</v>
      </c>
      <c r="VQ112">
        <v>194.45335200009899</v>
      </c>
      <c r="VR112">
        <v>112.641342999996</v>
      </c>
      <c r="VS112">
        <v>107.42449200002</v>
      </c>
      <c r="VT112">
        <v>122.91769599996</v>
      </c>
      <c r="VU112">
        <v>168.302497999975</v>
      </c>
      <c r="VV112">
        <v>207.607798000099</v>
      </c>
      <c r="VW112">
        <v>170.10705300001399</v>
      </c>
      <c r="VX112">
        <v>146.9807800001</v>
      </c>
      <c r="VY112">
        <v>107.678450000007</v>
      </c>
      <c r="VZ112">
        <v>111.855825999985</v>
      </c>
      <c r="WA112">
        <v>105.345287999953</v>
      </c>
      <c r="WB112">
        <v>288.517399999779</v>
      </c>
      <c r="WC112">
        <v>186.16458499990401</v>
      </c>
      <c r="WD112">
        <v>205.7452779999</v>
      </c>
      <c r="WE112">
        <v>106.233500999981</v>
      </c>
      <c r="WF112">
        <v>104.842198999948</v>
      </c>
      <c r="WG112">
        <v>122.690779999946</v>
      </c>
      <c r="WH112">
        <v>110.506327999989</v>
      </c>
      <c r="WI112">
        <v>122.05304499995</v>
      </c>
      <c r="WJ112">
        <v>29.718831000005601</v>
      </c>
      <c r="WK112">
        <v>112.716005999944</v>
      </c>
      <c r="WL112">
        <v>104.52444700000299</v>
      </c>
      <c r="WM112">
        <v>224.847361000022</v>
      </c>
      <c r="WN112">
        <v>288.47863799985498</v>
      </c>
      <c r="WO112">
        <v>351.878026000224</v>
      </c>
      <c r="WP112">
        <v>218.46490900008899</v>
      </c>
      <c r="WQ112">
        <v>224.62711700005499</v>
      </c>
      <c r="WR112">
        <v>287.29198399977798</v>
      </c>
      <c r="WS112">
        <v>251.12923499988401</v>
      </c>
      <c r="WT112">
        <v>490.79639700008602</v>
      </c>
      <c r="WU112">
        <v>498.07236000010698</v>
      </c>
      <c r="WV112">
        <v>775.17301400005795</v>
      </c>
      <c r="WW112">
        <v>123.443745000055</v>
      </c>
      <c r="WX112">
        <v>284.44011300010601</v>
      </c>
      <c r="WY112">
        <v>138.35847899993001</v>
      </c>
      <c r="WZ112">
        <v>250.200704999967</v>
      </c>
      <c r="XA112">
        <v>89.217687000054894</v>
      </c>
      <c r="XB112">
        <v>193.75793599989299</v>
      </c>
      <c r="XC112">
        <v>90.369352999958195</v>
      </c>
      <c r="XD112">
        <v>479.80778199993102</v>
      </c>
      <c r="XE112">
        <v>159.930778000038</v>
      </c>
      <c r="XF112">
        <v>242.85320100001999</v>
      </c>
      <c r="XG112">
        <v>100.651900999947</v>
      </c>
      <c r="XH112">
        <v>206.35572100011601</v>
      </c>
      <c r="XI112">
        <v>101.17570100002899</v>
      </c>
      <c r="XJ112">
        <v>214.48278299998501</v>
      </c>
      <c r="XK112">
        <v>48.139421999978403</v>
      </c>
      <c r="XL112">
        <v>1.42439772999933</v>
      </c>
      <c r="XM112">
        <v>5.8185401000009698</v>
      </c>
      <c r="XN112">
        <v>1.2512783900001501</v>
      </c>
      <c r="XO112">
        <v>1.81262165999942</v>
      </c>
      <c r="XP112">
        <v>1.7541148599993901</v>
      </c>
      <c r="XQ112">
        <v>19.0675980900123</v>
      </c>
      <c r="XR112">
        <v>1.2322266299997899</v>
      </c>
      <c r="XS112">
        <v>1.26538898999934</v>
      </c>
      <c r="XT112">
        <v>2.35336156999983</v>
      </c>
      <c r="XU112">
        <v>2.22654577000139</v>
      </c>
      <c r="XV112">
        <v>2.7017754000007699</v>
      </c>
      <c r="XW112">
        <v>3.0751296000016701</v>
      </c>
      <c r="XX112">
        <v>3.2439545999986898</v>
      </c>
      <c r="XY112">
        <v>3.1903033999988102</v>
      </c>
      <c r="XZ112">
        <v>1.1475437900007801</v>
      </c>
      <c r="YA112">
        <v>9.5217375999927807</v>
      </c>
      <c r="YB112">
        <v>1.0130205999994399</v>
      </c>
      <c r="YC112">
        <v>1.1287828000004101</v>
      </c>
      <c r="YD112">
        <v>1.15982520000034</v>
      </c>
      <c r="YE112">
        <v>4.60839449999912</v>
      </c>
      <c r="YF112">
        <v>1.14105689999997</v>
      </c>
      <c r="YG112">
        <v>0.93793605999962903</v>
      </c>
      <c r="YH112">
        <v>1465.17990262993</v>
      </c>
      <c r="YI112">
        <v>114.64058670005799</v>
      </c>
      <c r="YJ112">
        <v>304.67665300006001</v>
      </c>
      <c r="YK112">
        <v>3.0504801200004299</v>
      </c>
      <c r="YL112">
        <v>1.45241440000063</v>
      </c>
      <c r="YM112">
        <v>2373641.3251686101</v>
      </c>
      <c r="YN112">
        <v>1.2734875499991201</v>
      </c>
      <c r="YO112">
        <v>1.25773929000025</v>
      </c>
      <c r="YP112">
        <v>1.8532080200002401</v>
      </c>
      <c r="YQ112">
        <v>171.708641000092</v>
      </c>
      <c r="YR112">
        <v>144.05508140008899</v>
      </c>
      <c r="YS112">
        <v>6.2500008999995798</v>
      </c>
      <c r="YT112">
        <v>7.4636413999978704</v>
      </c>
      <c r="YU112">
        <v>356.74652650021</v>
      </c>
      <c r="YV112">
        <v>228.74545400007599</v>
      </c>
      <c r="YW112">
        <v>1.36026029999994</v>
      </c>
      <c r="YX112">
        <v>1.3983877999999099</v>
      </c>
      <c r="YY112">
        <v>1.2180217000004601</v>
      </c>
      <c r="YZ112">
        <v>4.0691116099988003</v>
      </c>
      <c r="ZA112">
        <v>1.3236622999993399</v>
      </c>
      <c r="ZB112">
        <v>4.1636938700030397</v>
      </c>
      <c r="ZC112">
        <v>1.1060663299995199</v>
      </c>
      <c r="ZD112">
        <v>1.1154021999991499</v>
      </c>
    </row>
    <row r="113" spans="1:680" x14ac:dyDescent="0.25">
      <c r="A113" s="40">
        <v>44223</v>
      </c>
      <c r="B113" s="6">
        <v>2.0654549200007799</v>
      </c>
      <c r="C113" s="6">
        <v>1.8074861000004601</v>
      </c>
      <c r="D113">
        <v>1.0007978100002199</v>
      </c>
      <c r="E113">
        <v>1.7445781599999499</v>
      </c>
      <c r="F113">
        <v>1.07454698999936</v>
      </c>
      <c r="G113">
        <v>1.1015497999996999</v>
      </c>
      <c r="H113">
        <v>1.0633472999997999</v>
      </c>
      <c r="I113">
        <v>3.0528607999986002</v>
      </c>
      <c r="J113">
        <v>1.12668780000058</v>
      </c>
      <c r="K113">
        <v>2.31262229999993</v>
      </c>
      <c r="L113">
        <v>2.4233267999988999</v>
      </c>
      <c r="M113">
        <v>1.5477850000006601</v>
      </c>
      <c r="N113">
        <v>2.47877510000035</v>
      </c>
      <c r="O113">
        <v>2.4471989099984102</v>
      </c>
      <c r="P113">
        <v>3.0124013499989801</v>
      </c>
      <c r="Q113">
        <v>0.97886755000035897</v>
      </c>
      <c r="R113">
        <v>2.82880784000008</v>
      </c>
      <c r="S113">
        <v>2.9614113700008602</v>
      </c>
      <c r="T113">
        <v>3.4872574699984402</v>
      </c>
      <c r="U113">
        <v>1.16868896999949</v>
      </c>
      <c r="V113">
        <v>1.5973040099997899</v>
      </c>
      <c r="W113">
        <v>2.7725620023993498</v>
      </c>
      <c r="X113">
        <v>2.17949479480012</v>
      </c>
      <c r="Y113">
        <v>3.4184505999983199</v>
      </c>
      <c r="Z113">
        <v>1.1156608500004901</v>
      </c>
      <c r="AA113">
        <v>1.2896423799993499</v>
      </c>
      <c r="AB113">
        <v>1.1178234300005001</v>
      </c>
      <c r="AC113">
        <v>11.5092972099956</v>
      </c>
      <c r="AD113">
        <v>24.379100780002801</v>
      </c>
      <c r="AE113">
        <v>1.09155676999944</v>
      </c>
      <c r="AF113">
        <v>70.692249029991203</v>
      </c>
      <c r="AG113">
        <v>9.9803272599965602</v>
      </c>
      <c r="AH113">
        <v>1.9001692700003301</v>
      </c>
      <c r="AI113">
        <v>1.12125403000027</v>
      </c>
      <c r="AJ113">
        <v>2.5860433000016201</v>
      </c>
      <c r="AK113">
        <v>2.3661886000008998</v>
      </c>
      <c r="AL113">
        <v>1.4759160699995799</v>
      </c>
      <c r="AM113">
        <v>1.68654980000065</v>
      </c>
      <c r="AN113">
        <v>966.27507915999695</v>
      </c>
      <c r="AO113">
        <v>231.82002049009299</v>
      </c>
      <c r="AP113">
        <v>174.50002301996599</v>
      </c>
      <c r="AQ113">
        <v>13.7428592999931</v>
      </c>
      <c r="AR113">
        <v>1.5288101700007199</v>
      </c>
      <c r="AS113">
        <v>1.2927552599994701</v>
      </c>
      <c r="AT113">
        <v>1.5222802099997399</v>
      </c>
      <c r="AU113">
        <v>4.0376965999967096</v>
      </c>
      <c r="AV113">
        <v>3.2805755000008499</v>
      </c>
      <c r="AW113">
        <v>1.4511389899998901</v>
      </c>
      <c r="AX113">
        <v>12.908988819996001</v>
      </c>
      <c r="AY113">
        <v>1.46972855999957</v>
      </c>
      <c r="AZ113">
        <v>6.8310188999967103</v>
      </c>
      <c r="BA113">
        <v>1.5815246000001899</v>
      </c>
      <c r="BB113">
        <v>4.0814345800026803</v>
      </c>
      <c r="BC113">
        <v>2.5615134100007699</v>
      </c>
      <c r="BD113">
        <v>0.95659219000026496</v>
      </c>
      <c r="BE113">
        <v>1.74121080000077</v>
      </c>
      <c r="BF113">
        <v>2.0653372000015202</v>
      </c>
      <c r="BG113">
        <v>2.3372353999984599</v>
      </c>
      <c r="BH113">
        <v>2.5871724999997201</v>
      </c>
      <c r="BI113">
        <v>1.6693949000000401</v>
      </c>
      <c r="BJ113">
        <v>111.109166600043</v>
      </c>
      <c r="BK113">
        <v>1.10867379999945</v>
      </c>
      <c r="BL113">
        <v>3.4806123199996399</v>
      </c>
      <c r="BM113">
        <v>1.82923212999958</v>
      </c>
      <c r="BN113">
        <v>1.6194174800002701</v>
      </c>
      <c r="BO113">
        <v>1.10715399999935</v>
      </c>
      <c r="BP113">
        <v>1.07316159999937</v>
      </c>
      <c r="BQ113">
        <v>2.01236879999851</v>
      </c>
      <c r="BR113">
        <v>2.09387359999891</v>
      </c>
      <c r="BS113">
        <v>2.2577687999983</v>
      </c>
      <c r="BT113">
        <v>1.0515864999997599</v>
      </c>
      <c r="BU113">
        <v>1.47735450000073</v>
      </c>
      <c r="BV113">
        <v>1.8132925000008999</v>
      </c>
      <c r="BW113">
        <v>7.4601533000022799</v>
      </c>
      <c r="BX113">
        <v>4.9194155000004702</v>
      </c>
      <c r="BY113">
        <v>3.06601529999898</v>
      </c>
      <c r="BZ113">
        <v>98.518911259947302</v>
      </c>
      <c r="CA113">
        <v>9.2698731999989796</v>
      </c>
      <c r="CB113">
        <v>1.1115528999998801</v>
      </c>
      <c r="CC113">
        <v>23.753354399988901</v>
      </c>
      <c r="CD113">
        <v>4.5713554000030898</v>
      </c>
      <c r="CE113">
        <v>9.6678507000033296</v>
      </c>
      <c r="CF113">
        <v>2.7268751000010498</v>
      </c>
      <c r="CG113">
        <v>37.977491100027699</v>
      </c>
      <c r="CH113">
        <v>1.0629119999994101</v>
      </c>
      <c r="CI113">
        <v>1.95326840000052</v>
      </c>
      <c r="CJ113">
        <v>6.15250479999668</v>
      </c>
      <c r="CK113">
        <v>4.7411085999992801</v>
      </c>
      <c r="CL113">
        <v>2.44093559999965</v>
      </c>
      <c r="CM113">
        <v>3.1049354999995602</v>
      </c>
      <c r="CN113">
        <v>31.435156999999901</v>
      </c>
      <c r="CO113">
        <v>1.2266997999995499</v>
      </c>
      <c r="CP113">
        <v>1.6602442000003099</v>
      </c>
      <c r="CQ113">
        <v>1.2715533999999</v>
      </c>
      <c r="CR113">
        <v>1.27533690000018</v>
      </c>
      <c r="CS113">
        <v>1.2739705000003601</v>
      </c>
      <c r="CT113">
        <v>12.1252878999949</v>
      </c>
      <c r="CU113">
        <v>130.654905000003</v>
      </c>
      <c r="CV113">
        <v>14.0504880999943</v>
      </c>
      <c r="CW113">
        <v>24.198368000012099</v>
      </c>
      <c r="CX113">
        <v>78.743085999973104</v>
      </c>
      <c r="CY113">
        <v>18.9065790000022</v>
      </c>
      <c r="CZ113">
        <v>143.520756999962</v>
      </c>
      <c r="DA113">
        <v>10.699085999993301</v>
      </c>
      <c r="DB113">
        <v>10.2129149999964</v>
      </c>
      <c r="DC113">
        <v>22.624219999997901</v>
      </c>
      <c r="DD113">
        <v>2.6470038100014799</v>
      </c>
      <c r="DE113">
        <v>1.46731073000046</v>
      </c>
      <c r="DF113">
        <v>1.32262482999977</v>
      </c>
      <c r="DG113">
        <v>1.1401420700003699</v>
      </c>
      <c r="DH113">
        <v>3.1655341299992901</v>
      </c>
      <c r="DI113">
        <v>7803.3075285330397</v>
      </c>
      <c r="DJ113">
        <v>1.28153749000012</v>
      </c>
      <c r="DK113">
        <v>2.5102196599982598</v>
      </c>
      <c r="DL113">
        <v>28.013335130002801</v>
      </c>
      <c r="DM113">
        <v>2.2375961399993698</v>
      </c>
      <c r="DN113">
        <v>8.5238979599962494</v>
      </c>
      <c r="DO113">
        <v>2.7983263999995001</v>
      </c>
      <c r="DP113">
        <v>3.0180321299994799</v>
      </c>
      <c r="DQ113">
        <v>1.23698515999968</v>
      </c>
      <c r="DR113">
        <v>10.9699453399953</v>
      </c>
      <c r="DS113">
        <v>1.19115821999912</v>
      </c>
      <c r="DT113">
        <v>1.2901796200003399</v>
      </c>
      <c r="DU113">
        <v>3.64524139000059</v>
      </c>
      <c r="DV113">
        <v>3.67272863999824</v>
      </c>
      <c r="DW113">
        <v>3.4995662900000801</v>
      </c>
      <c r="DX113">
        <v>1.3935155500003</v>
      </c>
      <c r="DY113">
        <v>124.68951099994599</v>
      </c>
      <c r="DZ113">
        <v>1.36027907000062</v>
      </c>
      <c r="EA113">
        <v>1.8246736100009</v>
      </c>
      <c r="EB113">
        <v>1.1150147499993199</v>
      </c>
      <c r="EC113">
        <v>1.1316241000004099</v>
      </c>
      <c r="ED113">
        <v>1.05719705999945</v>
      </c>
      <c r="EE113">
        <v>2.9296725499989398</v>
      </c>
      <c r="EF113">
        <v>1.3764718000002201</v>
      </c>
      <c r="EG113">
        <v>2.4985142000004998</v>
      </c>
      <c r="EH113">
        <v>1.51487137000004</v>
      </c>
      <c r="EI113">
        <v>1.76510253999913</v>
      </c>
      <c r="EJ113">
        <v>1.8423073800004199</v>
      </c>
      <c r="EK113">
        <v>3.2435226000016</v>
      </c>
      <c r="EL113">
        <v>6.0390690999993204</v>
      </c>
      <c r="EM113">
        <v>29.594293400005</v>
      </c>
      <c r="EN113">
        <v>1.5753153500008901</v>
      </c>
      <c r="EO113">
        <v>1.3606875000004901</v>
      </c>
      <c r="EP113">
        <v>1.0904827400008801</v>
      </c>
      <c r="EQ113">
        <v>1.0890075700008299</v>
      </c>
      <c r="ER113">
        <v>1.3367290099995399</v>
      </c>
      <c r="ES113">
        <v>1.06746604</v>
      </c>
      <c r="ET113">
        <v>1.6204845699994599</v>
      </c>
      <c r="EU113">
        <v>3.0284333499985201</v>
      </c>
      <c r="EV113">
        <v>1.1381119100005901</v>
      </c>
      <c r="EW113">
        <v>1.0177853299992401</v>
      </c>
      <c r="EX113">
        <v>114.572234999971</v>
      </c>
      <c r="EY113">
        <v>6.60624411999743</v>
      </c>
      <c r="EZ113">
        <v>3.3578071999982102</v>
      </c>
      <c r="FA113">
        <v>1.19049833999998</v>
      </c>
      <c r="FC113">
        <v>198.73114649998001</v>
      </c>
      <c r="FD113">
        <v>10234.5228233039</v>
      </c>
      <c r="FE113">
        <v>104.27478129998801</v>
      </c>
      <c r="FF113">
        <v>1.10172903000057</v>
      </c>
      <c r="FG113">
        <v>4185.2191348671904</v>
      </c>
      <c r="FH113">
        <v>1.0237114999999899</v>
      </c>
      <c r="FI113">
        <v>1.1423441700007999</v>
      </c>
      <c r="FJ113">
        <v>1.28454878000048</v>
      </c>
      <c r="FK113">
        <v>23.0409723600023</v>
      </c>
      <c r="FL113">
        <v>1.36027800000011</v>
      </c>
      <c r="FM113">
        <v>2.2024515000011902</v>
      </c>
      <c r="FN113">
        <v>1.8572865999995001</v>
      </c>
      <c r="FO113">
        <v>1.18450510000002</v>
      </c>
      <c r="FP113">
        <v>3.3423602000002601</v>
      </c>
      <c r="FQ113">
        <v>1.6692967100007099</v>
      </c>
      <c r="FR113">
        <v>1.20775180000055</v>
      </c>
      <c r="FS113">
        <v>1.1393121500004799</v>
      </c>
      <c r="FT113">
        <v>2.0531718899983402</v>
      </c>
      <c r="FU113">
        <v>2.0096789000017501</v>
      </c>
      <c r="FV113">
        <v>1.04743681999935</v>
      </c>
      <c r="FW113">
        <v>1.39505844999985</v>
      </c>
      <c r="FX113">
        <v>1.1184751000000701</v>
      </c>
      <c r="FY113">
        <v>1.30627409999943</v>
      </c>
      <c r="FZ113">
        <v>1.0641595300003199</v>
      </c>
      <c r="GA113">
        <v>3.7716478799993598</v>
      </c>
      <c r="GB113">
        <v>1.22293580000041</v>
      </c>
      <c r="GC113">
        <v>326.025581989903</v>
      </c>
      <c r="GD113">
        <v>102.919793499983</v>
      </c>
      <c r="GE113">
        <v>174.67780510010201</v>
      </c>
      <c r="GF113">
        <v>292.219353999943</v>
      </c>
      <c r="GG113">
        <v>277.90884919976799</v>
      </c>
      <c r="GH113">
        <v>132.54817599989499</v>
      </c>
      <c r="GI113">
        <v>271.85491100000201</v>
      </c>
      <c r="GJ113">
        <v>112.13539459998699</v>
      </c>
      <c r="GK113">
        <v>215.62129159993501</v>
      </c>
      <c r="GL113">
        <v>1.09299640000063</v>
      </c>
      <c r="GM113">
        <v>2.2707402000014598</v>
      </c>
      <c r="GN113">
        <v>1.4491125999993499</v>
      </c>
      <c r="GO113">
        <v>7.2429208000030503</v>
      </c>
      <c r="GP113">
        <v>2.93412510000053</v>
      </c>
      <c r="GQ113">
        <v>1.1281130000006701</v>
      </c>
      <c r="GR113">
        <v>2.2394992000008598</v>
      </c>
      <c r="GS113">
        <v>4.4825830999980099</v>
      </c>
      <c r="GT113">
        <v>2.1300297999987401</v>
      </c>
      <c r="GU113">
        <v>2.9474024000010099</v>
      </c>
      <c r="GV113">
        <v>11.9891678999993</v>
      </c>
      <c r="GW113">
        <v>1.39783920000082</v>
      </c>
      <c r="GX113">
        <v>8.0075497999932796</v>
      </c>
      <c r="GY113">
        <v>4.1262692000018397</v>
      </c>
      <c r="GZ113">
        <v>1.01784679999946</v>
      </c>
      <c r="HA113">
        <v>2.3132766000017</v>
      </c>
      <c r="HB113">
        <v>0.95409269999981905</v>
      </c>
      <c r="HC113">
        <v>5.1726675000027198</v>
      </c>
      <c r="HD113">
        <v>1.40507310000066</v>
      </c>
      <c r="HE113">
        <v>154.01054710010101</v>
      </c>
      <c r="HF113">
        <v>3.57689970000138</v>
      </c>
      <c r="HG113">
        <v>1.00478309999926</v>
      </c>
      <c r="HH113">
        <v>2.35648690000016</v>
      </c>
      <c r="HI113">
        <v>5.8957395000034003</v>
      </c>
      <c r="HJ113">
        <v>1.10524269999951</v>
      </c>
      <c r="HK113">
        <v>4.2064325000028502</v>
      </c>
      <c r="HL113">
        <v>158.740264579887</v>
      </c>
      <c r="HM113">
        <v>4.1787880799965897</v>
      </c>
      <c r="HN113">
        <v>74.564958119997797</v>
      </c>
      <c r="HO113">
        <v>1061.6523110102901</v>
      </c>
      <c r="HP113">
        <v>1.1417134799994499</v>
      </c>
      <c r="HQ113">
        <v>1.1577343200006001</v>
      </c>
      <c r="HR113">
        <v>117.570397519972</v>
      </c>
      <c r="HS113">
        <v>184.407354400028</v>
      </c>
      <c r="HT113">
        <v>129.84337792010001</v>
      </c>
      <c r="HU113">
        <v>151.71795089007401</v>
      </c>
      <c r="HV113">
        <v>153.09471120010099</v>
      </c>
      <c r="HW113">
        <v>407.78084082016699</v>
      </c>
      <c r="HX113">
        <v>120.81822371005499</v>
      </c>
      <c r="HY113">
        <v>134.41318003996301</v>
      </c>
      <c r="HZ113">
        <v>109.34816887997999</v>
      </c>
      <c r="IA113">
        <v>1.0810550000005601</v>
      </c>
      <c r="IB113">
        <v>1.09252480000032</v>
      </c>
      <c r="IC113">
        <v>1.14543000000049</v>
      </c>
      <c r="ID113">
        <v>1.2118664999998101</v>
      </c>
      <c r="IE113">
        <v>0.99365870000019596</v>
      </c>
      <c r="IF113">
        <v>1.3750596000009001</v>
      </c>
      <c r="IG113">
        <v>1.7712513000005901</v>
      </c>
      <c r="IH113">
        <v>1.3440675999991101</v>
      </c>
      <c r="II113">
        <v>1.3468424000002399</v>
      </c>
      <c r="IJ113">
        <v>1.02390469999955</v>
      </c>
      <c r="IK113">
        <v>1.0824456999998799</v>
      </c>
      <c r="IL113">
        <v>1.10381400000006</v>
      </c>
      <c r="IM113">
        <v>1.1546476999992601</v>
      </c>
      <c r="IN113">
        <v>1.0154889999994301</v>
      </c>
      <c r="IO113">
        <v>1.0123588000005801</v>
      </c>
      <c r="IP113">
        <v>2.9951956000004398</v>
      </c>
      <c r="IQ113">
        <v>1.0911673999999001</v>
      </c>
      <c r="IR113">
        <v>1.00151109999933</v>
      </c>
      <c r="IS113">
        <v>1.30555149999964</v>
      </c>
      <c r="IT113">
        <v>1.3359204000007601</v>
      </c>
      <c r="IU113">
        <v>1.14747530000022</v>
      </c>
      <c r="IV113">
        <v>1.4925462999999599</v>
      </c>
      <c r="IW113">
        <v>1.00895750000018</v>
      </c>
      <c r="IX113">
        <v>1.6184701000002</v>
      </c>
      <c r="IY113">
        <v>1.35882820000006</v>
      </c>
      <c r="IZ113">
        <v>2.0147495999990501</v>
      </c>
      <c r="JA113">
        <v>1.3987192000004101</v>
      </c>
      <c r="JB113">
        <v>1.2425526000006399</v>
      </c>
      <c r="JC113">
        <v>1.1615424999999999</v>
      </c>
      <c r="JD113">
        <v>1.14668539999911</v>
      </c>
      <c r="JE113">
        <v>1.1454993999996099</v>
      </c>
      <c r="JF113">
        <v>4.1877340999999397</v>
      </c>
      <c r="JG113">
        <v>1.47769940000035</v>
      </c>
      <c r="JH113">
        <v>1.36745359999986</v>
      </c>
      <c r="JI113">
        <v>0.99636989999999104</v>
      </c>
      <c r="JJ113">
        <v>5.7740497999984699</v>
      </c>
      <c r="JK113">
        <v>1.5617545999994</v>
      </c>
      <c r="JL113">
        <v>1.55956049999986</v>
      </c>
      <c r="JM113">
        <v>1.80979379999917</v>
      </c>
      <c r="JN113">
        <v>1.1633328000007199</v>
      </c>
      <c r="JO113">
        <v>2.5068797400017502</v>
      </c>
      <c r="JP113">
        <v>535.280084419996</v>
      </c>
      <c r="JQ113">
        <v>199.611553210067</v>
      </c>
      <c r="JR113">
        <v>11.759241000007</v>
      </c>
      <c r="JS113">
        <v>1.8849110999999501</v>
      </c>
      <c r="JT113">
        <v>1.25363839999955</v>
      </c>
      <c r="JU113">
        <v>5.5566830000025202</v>
      </c>
      <c r="JV113">
        <v>108.013381000026</v>
      </c>
      <c r="JW113">
        <v>0.98873970000022404</v>
      </c>
      <c r="JX113">
        <v>105.963624999975</v>
      </c>
      <c r="JY113">
        <v>1.0359821500005599</v>
      </c>
      <c r="JZ113">
        <v>1.0569033600004301</v>
      </c>
      <c r="KA113">
        <v>113.41528399998801</v>
      </c>
      <c r="KB113">
        <v>78.849222999997394</v>
      </c>
      <c r="KC113">
        <v>103.27522099996</v>
      </c>
      <c r="KD113">
        <v>109.055337999947</v>
      </c>
      <c r="KE113">
        <v>116.42949400003999</v>
      </c>
      <c r="KF113">
        <v>101.582500000019</v>
      </c>
      <c r="KG113">
        <v>118.51279399998</v>
      </c>
      <c r="KH113">
        <v>107.381746000028</v>
      </c>
      <c r="KI113">
        <v>178.62927499995601</v>
      </c>
      <c r="KJ113">
        <v>167.516524000093</v>
      </c>
      <c r="KK113">
        <v>119.878578000003</v>
      </c>
      <c r="KL113">
        <v>104.491235999973</v>
      </c>
      <c r="KM113">
        <v>149.354396000039</v>
      </c>
      <c r="KN113">
        <v>128.23484100005601</v>
      </c>
      <c r="KO113">
        <v>106.338377999957</v>
      </c>
      <c r="KP113">
        <v>104.49027099995899</v>
      </c>
      <c r="KQ113">
        <v>181.23091599997099</v>
      </c>
      <c r="KR113">
        <v>287.525712000206</v>
      </c>
      <c r="KS113">
        <v>134.50962299993299</v>
      </c>
      <c r="KT113">
        <v>130.96406899997999</v>
      </c>
      <c r="KU113">
        <v>215.32788700005</v>
      </c>
      <c r="KV113">
        <v>110.770209999988</v>
      </c>
      <c r="KW113">
        <v>116.348665999947</v>
      </c>
      <c r="KX113">
        <v>182.310538999969</v>
      </c>
      <c r="KY113">
        <v>204.39786099991801</v>
      </c>
      <c r="KZ113">
        <v>101.69460000004599</v>
      </c>
      <c r="LA113">
        <v>111.86347500002</v>
      </c>
      <c r="LB113">
        <v>129.905203999951</v>
      </c>
      <c r="LC113">
        <v>111.101314999978</v>
      </c>
      <c r="LD113">
        <v>202.90827300003701</v>
      </c>
      <c r="LE113">
        <v>86.272846000036196</v>
      </c>
      <c r="LF113">
        <v>121.64352000004099</v>
      </c>
      <c r="LG113">
        <v>119.60535299999199</v>
      </c>
      <c r="LH113">
        <v>101.657067000051</v>
      </c>
      <c r="LI113">
        <v>113.626337999944</v>
      </c>
      <c r="LJ113">
        <v>111.85186799999801</v>
      </c>
      <c r="LK113">
        <v>156.95256799994999</v>
      </c>
      <c r="LL113">
        <v>251.99586499994601</v>
      </c>
      <c r="LM113">
        <v>198.567536999937</v>
      </c>
      <c r="LN113">
        <v>110.335480000009</v>
      </c>
      <c r="LO113">
        <v>150.04051199997801</v>
      </c>
      <c r="LP113">
        <v>100.470673999982</v>
      </c>
      <c r="LQ113">
        <v>115.85665900004101</v>
      </c>
      <c r="LR113">
        <v>107.237827999983</v>
      </c>
      <c r="LS113">
        <v>138.879563000053</v>
      </c>
      <c r="LT113">
        <v>134.809554999927</v>
      </c>
      <c r="LU113">
        <v>113.735498000053</v>
      </c>
      <c r="LV113">
        <v>148.77048099995599</v>
      </c>
      <c r="LW113">
        <v>101.122332999948</v>
      </c>
      <c r="LX113">
        <v>113.55599100003001</v>
      </c>
      <c r="LY113">
        <v>129.69888500007801</v>
      </c>
      <c r="LZ113">
        <v>121.31049299996801</v>
      </c>
      <c r="MA113">
        <v>99.542744999984293</v>
      </c>
      <c r="MB113">
        <v>125.197613999946</v>
      </c>
      <c r="MC113">
        <v>156.15578099992101</v>
      </c>
      <c r="MD113">
        <v>107.362467000028</v>
      </c>
      <c r="ME113">
        <v>101.74036099994601</v>
      </c>
      <c r="MF113">
        <v>102.433425000054</v>
      </c>
      <c r="MG113">
        <v>101.495029999991</v>
      </c>
      <c r="MH113">
        <v>150.70585100003501</v>
      </c>
      <c r="MI113">
        <v>219.12757800007199</v>
      </c>
      <c r="MJ113">
        <v>100.014475999982</v>
      </c>
      <c r="MK113">
        <v>106.372139999992</v>
      </c>
      <c r="ML113">
        <v>154.98997300001801</v>
      </c>
      <c r="MM113">
        <v>110.267146000057</v>
      </c>
      <c r="MN113">
        <v>101.955881000031</v>
      </c>
      <c r="MO113">
        <v>135.15262000006601</v>
      </c>
      <c r="MP113">
        <v>109.62782599998199</v>
      </c>
      <c r="MQ113">
        <v>104.57134000002399</v>
      </c>
      <c r="MR113">
        <v>102.165044000023</v>
      </c>
      <c r="MT113">
        <v>217.789441999979</v>
      </c>
      <c r="MU113">
        <v>287.66398900002201</v>
      </c>
      <c r="MV113">
        <v>196.35304600000401</v>
      </c>
      <c r="MW113">
        <v>237.48109399993001</v>
      </c>
      <c r="MX113">
        <v>101.010823999997</v>
      </c>
      <c r="MY113">
        <v>311.09703900013102</v>
      </c>
      <c r="MZ113">
        <v>311.16121600009501</v>
      </c>
      <c r="NA113">
        <v>296.49533799989098</v>
      </c>
      <c r="NB113">
        <v>121.487048999988</v>
      </c>
      <c r="NC113">
        <v>280.27834499999898</v>
      </c>
      <c r="ND113">
        <v>108.030029000016</v>
      </c>
      <c r="NE113">
        <v>145.181675000116</v>
      </c>
      <c r="NF113">
        <v>226.391362000024</v>
      </c>
      <c r="NG113">
        <v>159.04405799996999</v>
      </c>
      <c r="NH113">
        <v>144.70341500011301</v>
      </c>
      <c r="NI113">
        <v>125.327132000006</v>
      </c>
      <c r="NJ113">
        <v>114.511640000041</v>
      </c>
      <c r="NK113">
        <v>124.68204400001601</v>
      </c>
      <c r="NL113">
        <v>123.91723499994301</v>
      </c>
      <c r="NM113">
        <v>120.750743999961</v>
      </c>
      <c r="NN113">
        <v>155.53101100004301</v>
      </c>
      <c r="NO113">
        <v>102.173524999991</v>
      </c>
      <c r="NP113">
        <v>125.97343100002</v>
      </c>
      <c r="NQ113">
        <v>107.124497000012</v>
      </c>
      <c r="NR113">
        <v>1.68191409999963</v>
      </c>
      <c r="NS113">
        <v>3.9338949999983002</v>
      </c>
      <c r="NT113">
        <v>1.3221331000004299</v>
      </c>
      <c r="NU113">
        <v>1.0407929299999501</v>
      </c>
      <c r="NV113">
        <v>2.3969007800005802</v>
      </c>
      <c r="NW113">
        <v>1.1779810299994999</v>
      </c>
      <c r="NX113">
        <v>1.02809229999912</v>
      </c>
      <c r="NY113">
        <v>1.01874660000067</v>
      </c>
      <c r="NZ113">
        <v>1.10195329999988</v>
      </c>
      <c r="OA113">
        <v>1.0728328999994099</v>
      </c>
      <c r="OB113">
        <v>3.5911612999989302</v>
      </c>
      <c r="OC113">
        <v>2.2234595000008999</v>
      </c>
      <c r="OD113">
        <v>3.1167118999983399</v>
      </c>
      <c r="OE113">
        <v>1.5860439999996701</v>
      </c>
      <c r="OF113">
        <v>2.8382158999993399</v>
      </c>
      <c r="OG113">
        <v>5.7933115999985603</v>
      </c>
      <c r="OH113">
        <v>2.2998422999989998</v>
      </c>
      <c r="OI113">
        <v>2.5582548999991599</v>
      </c>
      <c r="OJ113">
        <v>1.33327719999943</v>
      </c>
      <c r="OK113">
        <v>1.2871790999997801</v>
      </c>
      <c r="OL113">
        <v>1.3777943999994</v>
      </c>
      <c r="OM113">
        <v>3.1898053799996</v>
      </c>
      <c r="ON113">
        <v>3.4242247000002002</v>
      </c>
      <c r="OO113">
        <v>1.43389684000067</v>
      </c>
      <c r="OP113">
        <v>2.1383652000004099</v>
      </c>
      <c r="OQ113">
        <v>2.8373472499988601</v>
      </c>
      <c r="OR113">
        <v>2.76844614999936</v>
      </c>
      <c r="OS113">
        <v>2.57140952999907</v>
      </c>
      <c r="OT113">
        <v>2.90572599000006</v>
      </c>
      <c r="OU113">
        <v>1.0644554999998901</v>
      </c>
      <c r="OV113">
        <v>1.5006573299997401</v>
      </c>
      <c r="OW113">
        <v>2.4121699800016398</v>
      </c>
      <c r="OX113">
        <v>2.9671870199999799</v>
      </c>
      <c r="OY113">
        <v>54.920651789987502</v>
      </c>
      <c r="OZ113">
        <v>2.77260426000066</v>
      </c>
      <c r="PA113">
        <v>10.6165456500021</v>
      </c>
      <c r="PB113">
        <v>2.6434526299999601</v>
      </c>
      <c r="PC113">
        <v>3.79321482000159</v>
      </c>
      <c r="PD113">
        <v>3.3075321899996202</v>
      </c>
      <c r="PE113">
        <v>1.8528552000006999</v>
      </c>
      <c r="PF113">
        <v>107.403841400053</v>
      </c>
      <c r="PG113">
        <v>93.079984999960303</v>
      </c>
      <c r="PH113">
        <v>4.0088686000017297</v>
      </c>
      <c r="PI113">
        <v>6.1599406000023</v>
      </c>
      <c r="PJ113">
        <v>4.1936683000021704</v>
      </c>
      <c r="PK113">
        <v>1.13908319999973</v>
      </c>
      <c r="PL113">
        <v>1.2119089000007099</v>
      </c>
      <c r="PM113">
        <v>1.25333592000061</v>
      </c>
      <c r="PN113">
        <v>1.5899234200005601</v>
      </c>
      <c r="PO113">
        <v>1.6236043400003799</v>
      </c>
      <c r="PP113">
        <v>1.63354083000013</v>
      </c>
      <c r="PQ113">
        <v>1.71436327000083</v>
      </c>
      <c r="PR113">
        <v>1.3829591800004</v>
      </c>
      <c r="PS113">
        <v>1.74456848000045</v>
      </c>
      <c r="PT113">
        <v>1.89279234999958</v>
      </c>
      <c r="PU113">
        <v>3.22507039999982</v>
      </c>
      <c r="PV113">
        <v>8.5124085499992397</v>
      </c>
      <c r="PW113">
        <v>206.475412199972</v>
      </c>
      <c r="PX113">
        <v>2.1427423999994102</v>
      </c>
      <c r="PY113">
        <v>166.46998080005901</v>
      </c>
      <c r="PZ113">
        <v>1.81425250000029</v>
      </c>
      <c r="QA113">
        <v>1.66879800000061</v>
      </c>
      <c r="QB113">
        <v>103.529355600011</v>
      </c>
      <c r="QC113">
        <v>2.0854045000014598</v>
      </c>
      <c r="QD113">
        <v>43329.296147704103</v>
      </c>
      <c r="QE113">
        <v>2.5146903999993802</v>
      </c>
      <c r="QF113">
        <v>2.3051793599988701</v>
      </c>
      <c r="QG113">
        <v>223.01516409008801</v>
      </c>
      <c r="QH113">
        <v>125.87163611000901</v>
      </c>
      <c r="QI113">
        <v>1.08483755000088</v>
      </c>
      <c r="QJ113">
        <v>1.10826076000012</v>
      </c>
      <c r="QK113">
        <v>1.0477355599996401</v>
      </c>
      <c r="QL113">
        <v>1.0306080499995001</v>
      </c>
      <c r="QM113">
        <v>14.588282769997001</v>
      </c>
      <c r="QN113">
        <v>1.5260821200008601</v>
      </c>
      <c r="QP113">
        <v>1.4353234999998701</v>
      </c>
      <c r="QQ113">
        <v>1.3274939000002599</v>
      </c>
      <c r="QR113">
        <v>1.11004289999983</v>
      </c>
      <c r="QS113">
        <v>1.6025179999996899</v>
      </c>
      <c r="QT113">
        <v>1.3044231000003501</v>
      </c>
      <c r="QU113">
        <v>114.439873000025</v>
      </c>
      <c r="QV113">
        <v>101.88679100002599</v>
      </c>
      <c r="QW113">
        <v>188.873998000054</v>
      </c>
      <c r="QX113">
        <v>109.576996000018</v>
      </c>
      <c r="QY113">
        <v>105.99954200000499</v>
      </c>
      <c r="QZ113">
        <v>105.29854400001901</v>
      </c>
      <c r="RA113">
        <v>104.549205000047</v>
      </c>
      <c r="RB113">
        <v>1.28582737000033</v>
      </c>
      <c r="RC113">
        <v>2.4213774999989299</v>
      </c>
      <c r="RD113">
        <v>149.583626999985</v>
      </c>
      <c r="RE113">
        <v>106.905348</v>
      </c>
      <c r="RF113">
        <v>111.90569100005099</v>
      </c>
      <c r="RG113">
        <v>122.450873999973</v>
      </c>
      <c r="RH113">
        <v>150.80271099996801</v>
      </c>
      <c r="RI113">
        <v>244.36342999991001</v>
      </c>
      <c r="RJ113">
        <v>100.573484000051</v>
      </c>
      <c r="RL113">
        <v>288.75017500016799</v>
      </c>
      <c r="RM113">
        <v>55.989556999993503</v>
      </c>
      <c r="RN113">
        <v>269.20231400011102</v>
      </c>
      <c r="RO113">
        <v>169.009862999897</v>
      </c>
      <c r="RP113">
        <v>220.44526499998801</v>
      </c>
      <c r="RQ113">
        <v>104.951663000043</v>
      </c>
      <c r="RR113">
        <v>378.30937599996099</v>
      </c>
      <c r="RS113">
        <v>194.94529299996799</v>
      </c>
      <c r="RT113">
        <v>110.935335000046</v>
      </c>
      <c r="RU113">
        <v>186.46909500006601</v>
      </c>
      <c r="RV113">
        <v>328.60262899985503</v>
      </c>
      <c r="RW113">
        <v>64.939039999968401</v>
      </c>
      <c r="RX113">
        <v>371.55681299976999</v>
      </c>
      <c r="RY113">
        <v>200.028786000097</v>
      </c>
      <c r="RZ113">
        <v>558.54427499975998</v>
      </c>
      <c r="SA113">
        <v>601.50420099962503</v>
      </c>
      <c r="SB113">
        <v>290.153994000051</v>
      </c>
      <c r="SC113">
        <v>104.113557999954</v>
      </c>
      <c r="SD113">
        <v>198.75188899994799</v>
      </c>
      <c r="SE113">
        <v>344.43903200002399</v>
      </c>
      <c r="SF113">
        <v>246.14521900005599</v>
      </c>
      <c r="SG113">
        <v>680.74761200044304</v>
      </c>
      <c r="SH113">
        <v>111.49873400002301</v>
      </c>
      <c r="SI113">
        <v>104.170618999982</v>
      </c>
      <c r="SJ113">
        <v>7902.1626930013299</v>
      </c>
      <c r="SK113">
        <v>64.869345000013695</v>
      </c>
      <c r="SL113">
        <v>151.07778299995701</v>
      </c>
      <c r="SM113">
        <v>284.98726399987902</v>
      </c>
      <c r="SN113">
        <v>340.16855499986599</v>
      </c>
      <c r="SO113">
        <v>201.32146900007501</v>
      </c>
      <c r="SP113">
        <v>562.70683200005396</v>
      </c>
      <c r="SQ113">
        <v>201.49726200010599</v>
      </c>
      <c r="SR113">
        <v>53.694758999976301</v>
      </c>
      <c r="SS113">
        <v>46.199238999979599</v>
      </c>
      <c r="ST113">
        <v>196.22881200001601</v>
      </c>
      <c r="SU113">
        <v>191.17481500003501</v>
      </c>
      <c r="SV113">
        <v>198.33953800005801</v>
      </c>
      <c r="SW113">
        <v>166.99191599991201</v>
      </c>
      <c r="SX113">
        <v>205.931767999893</v>
      </c>
      <c r="SY113">
        <v>184.801502000075</v>
      </c>
      <c r="SZ113">
        <v>121.25648099998899</v>
      </c>
      <c r="TA113">
        <v>149.35489799990299</v>
      </c>
      <c r="TB113">
        <v>103.987412999966</v>
      </c>
      <c r="TC113">
        <v>153.31981700006901</v>
      </c>
      <c r="TD113">
        <v>142.44800799991901</v>
      </c>
      <c r="TE113">
        <v>451.07788300001999</v>
      </c>
      <c r="TF113">
        <v>116.24372899997999</v>
      </c>
      <c r="TG113">
        <v>124.786652000039</v>
      </c>
      <c r="TH113">
        <v>487.869541000109</v>
      </c>
      <c r="TI113">
        <v>84.341929999995003</v>
      </c>
      <c r="TJ113">
        <v>290.057186000049</v>
      </c>
      <c r="TK113">
        <v>155.85147199989299</v>
      </c>
      <c r="TL113">
        <v>435.72429999988498</v>
      </c>
      <c r="TM113">
        <v>506.19770100014301</v>
      </c>
      <c r="TN113">
        <v>197.41004400001799</v>
      </c>
      <c r="TO113">
        <v>507.03988000005501</v>
      </c>
      <c r="TP113">
        <v>215.33477500011199</v>
      </c>
      <c r="TQ113">
        <v>506.85269299987698</v>
      </c>
      <c r="TR113">
        <v>506.76836800016503</v>
      </c>
      <c r="TS113">
        <v>207.33646999998001</v>
      </c>
      <c r="TT113">
        <v>162.470876999898</v>
      </c>
      <c r="TV113">
        <v>107.032455999986</v>
      </c>
      <c r="TW113">
        <v>369.62294000014703</v>
      </c>
      <c r="TX113">
        <v>134.971795999911</v>
      </c>
      <c r="TY113">
        <v>113.327304000035</v>
      </c>
      <c r="TZ113">
        <v>429.59453700017201</v>
      </c>
      <c r="UA113">
        <v>155.654524999904</v>
      </c>
      <c r="UB113">
        <v>133.28363600000699</v>
      </c>
      <c r="UC113">
        <v>116.478770000045</v>
      </c>
      <c r="UD113">
        <v>110.609992000042</v>
      </c>
      <c r="UE113">
        <v>136.49872500007001</v>
      </c>
      <c r="UF113">
        <v>112.13025100005299</v>
      </c>
      <c r="UG113">
        <v>129.39542299998001</v>
      </c>
      <c r="UH113">
        <v>135.14537700009501</v>
      </c>
      <c r="UI113">
        <v>117.376358999987</v>
      </c>
      <c r="UJ113">
        <v>111.314931000001</v>
      </c>
      <c r="UK113">
        <v>134.96293899999</v>
      </c>
      <c r="UL113">
        <v>144.411678999895</v>
      </c>
      <c r="UM113">
        <v>104.02220500004501</v>
      </c>
      <c r="UN113">
        <v>142.68631100002699</v>
      </c>
      <c r="UO113">
        <v>189.51102300011601</v>
      </c>
      <c r="UP113">
        <v>182.65723900008001</v>
      </c>
      <c r="UQ113">
        <v>97.425058000022503</v>
      </c>
      <c r="UR113">
        <v>109.558614999987</v>
      </c>
      <c r="US113">
        <v>345.05997900012898</v>
      </c>
      <c r="UT113">
        <v>344.34018799988598</v>
      </c>
      <c r="UU113">
        <v>1906.45045999996</v>
      </c>
      <c r="UV113">
        <v>138.24418999999801</v>
      </c>
      <c r="UW113">
        <v>432.64743599994102</v>
      </c>
      <c r="UX113">
        <v>109.45216400001701</v>
      </c>
      <c r="UY113">
        <v>56.679052999999797</v>
      </c>
      <c r="UZ113">
        <v>12.8142780000053</v>
      </c>
      <c r="VA113">
        <v>160.474730999907</v>
      </c>
      <c r="VB113">
        <v>115.212705999962</v>
      </c>
      <c r="VC113">
        <v>109.610926000052</v>
      </c>
      <c r="VD113">
        <v>121.188758000033</v>
      </c>
      <c r="VE113">
        <v>108.427464999957</v>
      </c>
      <c r="VF113">
        <v>145.436204999918</v>
      </c>
      <c r="VG113">
        <v>147.578877999913</v>
      </c>
      <c r="VH113">
        <v>114.989057000028</v>
      </c>
      <c r="VI113">
        <v>106.095908000018</v>
      </c>
      <c r="VJ113">
        <v>117.37189900001999</v>
      </c>
      <c r="VK113">
        <v>115.416787000024</v>
      </c>
      <c r="VL113">
        <v>105.09831200004599</v>
      </c>
      <c r="VM113">
        <v>108.807601999957</v>
      </c>
      <c r="VN113">
        <v>215.91799400001801</v>
      </c>
      <c r="VO113">
        <v>107.367562000058</v>
      </c>
      <c r="VP113">
        <v>292.599225999787</v>
      </c>
      <c r="VQ113">
        <v>194.612519999966</v>
      </c>
      <c r="VR113">
        <v>112.48984199995201</v>
      </c>
      <c r="VS113">
        <v>107.423608000041</v>
      </c>
      <c r="VT113">
        <v>122.925741999992</v>
      </c>
      <c r="VU113">
        <v>168.811576999957</v>
      </c>
      <c r="VV113">
        <v>208.231956999982</v>
      </c>
      <c r="VW113">
        <v>170.45228499989</v>
      </c>
      <c r="VX113">
        <v>146.872657000087</v>
      </c>
      <c r="VY113">
        <v>107.656670999946</v>
      </c>
      <c r="VZ113">
        <v>111.858978000004</v>
      </c>
      <c r="WA113">
        <v>105.481462999946</v>
      </c>
      <c r="WB113">
        <v>288.517645000014</v>
      </c>
      <c r="WC113">
        <v>186.05097500002</v>
      </c>
      <c r="WD113">
        <v>205.61571999988499</v>
      </c>
      <c r="WE113">
        <v>106.28009000001499</v>
      </c>
      <c r="WF113">
        <v>104.824569000048</v>
      </c>
      <c r="WG113">
        <v>122.79071500001</v>
      </c>
      <c r="WH113">
        <v>110.48974099999801</v>
      </c>
      <c r="WI113">
        <v>122.060651000007</v>
      </c>
      <c r="WJ113">
        <v>29.717082999995899</v>
      </c>
      <c r="WK113">
        <v>112.658830999979</v>
      </c>
      <c r="WL113">
        <v>104.52337499999</v>
      </c>
      <c r="WM113">
        <v>225.020620000083</v>
      </c>
      <c r="WN113">
        <v>288.70653099985799</v>
      </c>
      <c r="WO113">
        <v>351.87096899980702</v>
      </c>
      <c r="WP113">
        <v>218.20430699991999</v>
      </c>
      <c r="WQ113">
        <v>223.57621100009399</v>
      </c>
      <c r="WR113">
        <v>279.36658800020803</v>
      </c>
      <c r="WS113">
        <v>244.21278099995101</v>
      </c>
      <c r="WT113">
        <v>482.18727299990098</v>
      </c>
      <c r="WU113">
        <v>489.35479300003499</v>
      </c>
      <c r="WV113">
        <v>761.63650299981202</v>
      </c>
      <c r="WW113">
        <v>123.893892999971</v>
      </c>
      <c r="WX113">
        <v>283.724723000079</v>
      </c>
      <c r="WY113">
        <v>138.021662000101</v>
      </c>
      <c r="WZ113">
        <v>250.69185799988901</v>
      </c>
      <c r="XA113">
        <v>89.392921000020607</v>
      </c>
      <c r="XB113">
        <v>194.090687999967</v>
      </c>
      <c r="XC113">
        <v>90.547436999972007</v>
      </c>
      <c r="XD113">
        <v>479.84416700014799</v>
      </c>
      <c r="XE113">
        <v>159.941777999979</v>
      </c>
      <c r="XF113">
        <v>242.89996300009099</v>
      </c>
      <c r="XG113">
        <v>100.671384999994</v>
      </c>
      <c r="XH113">
        <v>206.39971700007999</v>
      </c>
      <c r="XI113">
        <v>101.19735399994499</v>
      </c>
      <c r="XJ113">
        <v>214.53290700004399</v>
      </c>
      <c r="XK113">
        <v>46.8043329999782</v>
      </c>
      <c r="XL113">
        <v>1.4064100499999801</v>
      </c>
      <c r="XM113">
        <v>5.8085696799971602</v>
      </c>
      <c r="XN113">
        <v>1.2514810100001299</v>
      </c>
      <c r="XO113">
        <v>1.81324648000009</v>
      </c>
      <c r="XP113">
        <v>1.7542896199993301</v>
      </c>
      <c r="XQ113">
        <v>19.0988557300007</v>
      </c>
      <c r="XR113">
        <v>1.23229849999916</v>
      </c>
      <c r="XS113">
        <v>1.26551518999986</v>
      </c>
      <c r="XT113">
        <v>2.3535030400016699</v>
      </c>
      <c r="XU113">
        <v>2.2268719099993199</v>
      </c>
      <c r="XV113">
        <v>2.69624760000079</v>
      </c>
      <c r="XW113">
        <v>3.05716640000173</v>
      </c>
      <c r="XX113">
        <v>3.2316102000004299</v>
      </c>
      <c r="XY113">
        <v>3.1667530000013402</v>
      </c>
      <c r="XZ113">
        <v>1.1452514800003</v>
      </c>
      <c r="YA113">
        <v>9.5027483000012598</v>
      </c>
      <c r="YB113">
        <v>0.99473180000040895</v>
      </c>
      <c r="YC113">
        <v>1.1038991000004901</v>
      </c>
      <c r="YD113">
        <v>1.16088259999924</v>
      </c>
      <c r="YE113">
        <v>4.6128110999998198</v>
      </c>
      <c r="YF113">
        <v>1.1421554000007701</v>
      </c>
      <c r="YG113">
        <v>0.93267980000018702</v>
      </c>
      <c r="YH113">
        <v>1484.3094527404801</v>
      </c>
      <c r="YI113">
        <v>114.618264700053</v>
      </c>
      <c r="YJ113">
        <v>304.69921300001403</v>
      </c>
      <c r="YK113">
        <v>3.0508449400003901</v>
      </c>
      <c r="YL113">
        <v>1.45261561000007</v>
      </c>
      <c r="YM113">
        <v>2374030.0169563298</v>
      </c>
      <c r="YN113">
        <v>1.2549717199999599</v>
      </c>
      <c r="YO113">
        <v>1.2398841199992601</v>
      </c>
      <c r="YP113">
        <v>1.8387612799997399</v>
      </c>
      <c r="YQ113">
        <v>170.89872199995401</v>
      </c>
      <c r="YR113">
        <v>143.42031860002299</v>
      </c>
      <c r="YS113">
        <v>6.2185797999991301</v>
      </c>
      <c r="YT113">
        <v>7.3856511999983896</v>
      </c>
      <c r="YU113">
        <v>354.92692480003501</v>
      </c>
      <c r="YV113">
        <v>228.86653120000801</v>
      </c>
      <c r="YW113">
        <v>1.34284859999934</v>
      </c>
      <c r="YX113">
        <v>1.3827161999997799</v>
      </c>
      <c r="YY113">
        <v>1.2144377000004201</v>
      </c>
      <c r="YZ113">
        <v>4.0294831799983504</v>
      </c>
      <c r="ZA113">
        <v>1.31152221000048</v>
      </c>
      <c r="ZB113">
        <v>4.0531037399996404</v>
      </c>
      <c r="ZC113">
        <v>1.0763934000005999</v>
      </c>
      <c r="ZD113">
        <v>1.09602690000065</v>
      </c>
    </row>
    <row r="114" spans="1:680" x14ac:dyDescent="0.25">
      <c r="A114" s="40">
        <v>44224</v>
      </c>
      <c r="B114" s="6">
        <v>2.0703728199987399</v>
      </c>
      <c r="C114" s="6">
        <v>1.8492680700001101</v>
      </c>
      <c r="D114">
        <v>1.0025763100002201</v>
      </c>
      <c r="E114">
        <v>1.7525383800002601</v>
      </c>
      <c r="F114">
        <v>1.07946018999974</v>
      </c>
      <c r="G114">
        <v>1.1066384999994601</v>
      </c>
      <c r="H114">
        <v>1.0674792000008899</v>
      </c>
      <c r="I114">
        <v>3.0532291999989001</v>
      </c>
      <c r="J114">
        <v>1.1268388000007701</v>
      </c>
      <c r="K114">
        <v>2.3650188999999999</v>
      </c>
      <c r="L114">
        <v>2.5146026000002202</v>
      </c>
      <c r="M114">
        <v>1.60606089999965</v>
      </c>
      <c r="N114">
        <v>2.53945029999886</v>
      </c>
      <c r="O114">
        <v>2.5058843900005701</v>
      </c>
      <c r="P114">
        <v>3.0846614500005698</v>
      </c>
      <c r="Q114">
        <v>1.0018707199997201</v>
      </c>
      <c r="R114">
        <v>2.8460938899988801</v>
      </c>
      <c r="S114">
        <v>3.0356080599994999</v>
      </c>
      <c r="T114">
        <v>3.5753661400012802</v>
      </c>
      <c r="U114">
        <v>1.19822568000018</v>
      </c>
      <c r="V114">
        <v>1.63050112000019</v>
      </c>
      <c r="W114">
        <v>2.7763963102006501</v>
      </c>
      <c r="X114">
        <v>2.1800022597017201</v>
      </c>
      <c r="Y114">
        <v>3.4194500999983601</v>
      </c>
      <c r="Z114">
        <v>1.11589212000035</v>
      </c>
      <c r="AA114">
        <v>1.29184702999919</v>
      </c>
      <c r="AB114">
        <v>1.1181340799994399</v>
      </c>
      <c r="AC114">
        <v>11.532414529996499</v>
      </c>
      <c r="AD114">
        <v>24.9949530400045</v>
      </c>
      <c r="AE114">
        <v>1.09140106999985</v>
      </c>
      <c r="AF114">
        <v>72.276826340006707</v>
      </c>
      <c r="AG114">
        <v>10.254975909992901</v>
      </c>
      <c r="AH114">
        <v>1.8984042200008799</v>
      </c>
      <c r="AI114">
        <v>1.12158998999985</v>
      </c>
      <c r="AJ114">
        <v>2.6484589999999999</v>
      </c>
      <c r="AK114">
        <v>2.4243725000014802</v>
      </c>
      <c r="AL114">
        <v>1.51123071000075</v>
      </c>
      <c r="AM114">
        <v>1.72535830000015</v>
      </c>
      <c r="AN114">
        <v>988.09863071981795</v>
      </c>
      <c r="AO114">
        <v>236.48503569001301</v>
      </c>
      <c r="AP114">
        <v>178.01054473989601</v>
      </c>
      <c r="AQ114">
        <v>14.126998499996301</v>
      </c>
      <c r="AR114">
        <v>1.52959111000018</v>
      </c>
      <c r="AS114">
        <v>1.2936819799997501</v>
      </c>
      <c r="AT114">
        <v>1.5274308499992899</v>
      </c>
      <c r="AU114">
        <v>4.0429805699968702</v>
      </c>
      <c r="AV114">
        <v>3.2825884000012602</v>
      </c>
      <c r="AW114">
        <v>1.4514298100002601</v>
      </c>
      <c r="AX114">
        <v>12.9317711400072</v>
      </c>
      <c r="AY114">
        <v>1.4748746700006401</v>
      </c>
      <c r="AZ114">
        <v>6.9969683000017504</v>
      </c>
      <c r="BA114">
        <v>1.58166639999945</v>
      </c>
      <c r="BB114">
        <v>4.2144777799985604</v>
      </c>
      <c r="BC114">
        <v>2.57040318000145</v>
      </c>
      <c r="BD114">
        <v>0.95990815999994095</v>
      </c>
      <c r="BE114">
        <v>1.74169970000003</v>
      </c>
      <c r="BF114">
        <v>2.06605720000152</v>
      </c>
      <c r="BG114">
        <v>2.3616268000005198</v>
      </c>
      <c r="BH114">
        <v>2.5882093000000199</v>
      </c>
      <c r="BI114">
        <v>1.66853710000032</v>
      </c>
      <c r="BJ114">
        <v>111.228808799991</v>
      </c>
      <c r="BK114">
        <v>1.11039189999974</v>
      </c>
      <c r="BL114">
        <v>3.5890508800002898</v>
      </c>
      <c r="BM114">
        <v>1.8856989399991999</v>
      </c>
      <c r="BN114">
        <v>1.6216497900004501</v>
      </c>
      <c r="BO114">
        <v>1.1093144999995299</v>
      </c>
      <c r="BP114">
        <v>1.0726412999993</v>
      </c>
      <c r="BQ114">
        <v>2.01252780000141</v>
      </c>
      <c r="BR114">
        <v>2.1298688999995599</v>
      </c>
      <c r="BS114">
        <v>2.2575680000009002</v>
      </c>
      <c r="BT114">
        <v>1.05168960000083</v>
      </c>
      <c r="BU114">
        <v>1.48516589999963</v>
      </c>
      <c r="BV114">
        <v>1.8296647000006501</v>
      </c>
      <c r="BW114">
        <v>7.67127440000331</v>
      </c>
      <c r="BX114">
        <v>5.0415561999980101</v>
      </c>
      <c r="BY114">
        <v>3.08773369999835</v>
      </c>
      <c r="BZ114">
        <v>100.680043780012</v>
      </c>
      <c r="CA114">
        <v>9.2708238000050205</v>
      </c>
      <c r="CB114">
        <v>1.1115707000008099</v>
      </c>
      <c r="CC114">
        <v>23.815386100002801</v>
      </c>
      <c r="CD114">
        <v>4.6804617000016204</v>
      </c>
      <c r="CE114">
        <v>9.7501011999993406</v>
      </c>
      <c r="CF114">
        <v>2.7319854999987001</v>
      </c>
      <c r="CG114">
        <v>38.006715899973599</v>
      </c>
      <c r="CH114">
        <v>1.0688339000007501</v>
      </c>
      <c r="CI114">
        <v>2.0064669999992502</v>
      </c>
      <c r="CJ114">
        <v>6.1647655999986499</v>
      </c>
      <c r="CK114">
        <v>4.7587341999969803</v>
      </c>
      <c r="CL114">
        <v>2.4538122999983898</v>
      </c>
      <c r="CM114">
        <v>3.1051211999983899</v>
      </c>
      <c r="CN114">
        <v>31.438583100010899</v>
      </c>
      <c r="CO114">
        <v>1.22874650000085</v>
      </c>
      <c r="CP114">
        <v>1.6400892000001499</v>
      </c>
      <c r="CQ114">
        <v>1.27591140000004</v>
      </c>
      <c r="CR114">
        <v>1.2735446000006001</v>
      </c>
      <c r="CS114">
        <v>1.2721430000001399</v>
      </c>
      <c r="CT114">
        <v>12.1275346000039</v>
      </c>
      <c r="CU114">
        <v>130.65783099993101</v>
      </c>
      <c r="CV114">
        <v>14.0562781000044</v>
      </c>
      <c r="CW114">
        <v>24.723097999987701</v>
      </c>
      <c r="CX114">
        <v>79.148461999953696</v>
      </c>
      <c r="CY114">
        <v>18.942195999989099</v>
      </c>
      <c r="CZ114">
        <v>143.53008099994599</v>
      </c>
      <c r="DA114">
        <v>10.704430800003999</v>
      </c>
      <c r="DB114">
        <v>10.2134632999951</v>
      </c>
      <c r="DC114">
        <v>22.631953000003701</v>
      </c>
      <c r="DD114">
        <v>2.65859208999973</v>
      </c>
      <c r="DE114">
        <v>1.51140941999984</v>
      </c>
      <c r="DF114">
        <v>1.33765992000008</v>
      </c>
      <c r="DG114">
        <v>1.1531025500007701</v>
      </c>
      <c r="DH114">
        <v>3.1861237699995399</v>
      </c>
      <c r="DI114">
        <v>7854.03832825273</v>
      </c>
      <c r="DJ114">
        <v>1.28322599000057</v>
      </c>
      <c r="DK114">
        <v>2.5250369399982402</v>
      </c>
      <c r="DL114">
        <v>28.0188370899996</v>
      </c>
      <c r="DM114">
        <v>2.2392566099988498</v>
      </c>
      <c r="DN114">
        <v>8.5441786500014096</v>
      </c>
      <c r="DO114">
        <v>2.8060332599998201</v>
      </c>
      <c r="DP114">
        <v>3.0206689500009798</v>
      </c>
      <c r="DQ114">
        <v>1.2710457899993299</v>
      </c>
      <c r="DR114">
        <v>10.987062810003399</v>
      </c>
      <c r="DS114">
        <v>1.1956509600004199</v>
      </c>
      <c r="DT114">
        <v>1.29478428999937</v>
      </c>
      <c r="DU114">
        <v>3.7536046200002602</v>
      </c>
      <c r="DV114">
        <v>3.7598663399985499</v>
      </c>
      <c r="DW114">
        <v>3.6013689300016298</v>
      </c>
      <c r="DX114">
        <v>1.4343248700006399</v>
      </c>
      <c r="DY114">
        <v>125.868264000048</v>
      </c>
      <c r="DZ114">
        <v>1.3974521899999699</v>
      </c>
      <c r="EA114">
        <v>1.86091515999942</v>
      </c>
      <c r="EB114">
        <v>1.13721681999959</v>
      </c>
      <c r="EC114">
        <v>1.13199789999999</v>
      </c>
      <c r="ED114">
        <v>1.05741108999973</v>
      </c>
      <c r="EE114">
        <v>2.9309716899988398</v>
      </c>
      <c r="EF114">
        <v>1.3791572900008799</v>
      </c>
      <c r="EG114">
        <v>2.4993265999983101</v>
      </c>
      <c r="EH114">
        <v>1.5317015900000099</v>
      </c>
      <c r="EI114">
        <v>1.76847635999911</v>
      </c>
      <c r="EJ114">
        <v>1.8951165599992199</v>
      </c>
      <c r="EK114">
        <v>3.2515777000007802</v>
      </c>
      <c r="EL114">
        <v>6.0664223999992801</v>
      </c>
      <c r="EM114">
        <v>29.5970886999858</v>
      </c>
      <c r="EN114">
        <v>1.6245232700002801</v>
      </c>
      <c r="EO114">
        <v>1.3609388500008199</v>
      </c>
      <c r="EP114">
        <v>1.0904468200005799</v>
      </c>
      <c r="EQ114">
        <v>1.0890631099991901</v>
      </c>
      <c r="ER114">
        <v>1.3368463999995599</v>
      </c>
      <c r="ES114">
        <v>1.06754017999992</v>
      </c>
      <c r="ET114">
        <v>1.62072914999953</v>
      </c>
      <c r="EU114">
        <v>3.0287638400004702</v>
      </c>
      <c r="EV114">
        <v>1.13835927000036</v>
      </c>
      <c r="EW114">
        <v>1.0191058300006299</v>
      </c>
      <c r="EX114">
        <v>114.580264999997</v>
      </c>
      <c r="EY114">
        <v>6.8823532300011703</v>
      </c>
      <c r="EZ114">
        <v>3.4720286000010701</v>
      </c>
      <c r="FA114">
        <v>1.24015150000014</v>
      </c>
      <c r="FC114">
        <v>199.50004420010401</v>
      </c>
      <c r="FD114">
        <v>10495.008854359399</v>
      </c>
      <c r="FE114">
        <v>105.049286399968</v>
      </c>
      <c r="FF114">
        <v>1.1098429800003899</v>
      </c>
      <c r="FG114">
        <v>4312.2441752180503</v>
      </c>
      <c r="FH114">
        <v>1.02779519999967</v>
      </c>
      <c r="FI114">
        <v>1.1530310300004201</v>
      </c>
      <c r="FJ114">
        <v>1.29659976000039</v>
      </c>
      <c r="FK114">
        <v>22.9974000199873</v>
      </c>
      <c r="FL114">
        <v>1.39809539999987</v>
      </c>
      <c r="FM114">
        <v>2.2092205000008098</v>
      </c>
      <c r="FN114">
        <v>1.87856230000034</v>
      </c>
      <c r="FO114">
        <v>1.1911285999995</v>
      </c>
      <c r="FP114">
        <v>3.3402519000010198</v>
      </c>
      <c r="FQ114">
        <v>1.6693018400001201</v>
      </c>
      <c r="FR114">
        <v>1.2088714799992899</v>
      </c>
      <c r="FS114">
        <v>1.16097262000039</v>
      </c>
      <c r="FT114">
        <v>2.11321834000046</v>
      </c>
      <c r="FU114">
        <v>2.0713070499987198</v>
      </c>
      <c r="FV114">
        <v>1.07122293999964</v>
      </c>
      <c r="FW114">
        <v>1.3975042999991301</v>
      </c>
      <c r="FX114">
        <v>1.1231469499998601</v>
      </c>
      <c r="FY114">
        <v>1.31054412999947</v>
      </c>
      <c r="FZ114">
        <v>1.06922117999966</v>
      </c>
      <c r="GA114">
        <v>3.79577536999932</v>
      </c>
      <c r="GB114">
        <v>1.2266999999992501</v>
      </c>
      <c r="GC114">
        <v>335.26053973985802</v>
      </c>
      <c r="GD114">
        <v>102.969327099971</v>
      </c>
      <c r="GE114">
        <v>179.16212240001201</v>
      </c>
      <c r="GF114">
        <v>292.32690040022101</v>
      </c>
      <c r="GG114">
        <v>278.05855009984202</v>
      </c>
      <c r="GH114">
        <v>132.61896810005399</v>
      </c>
      <c r="GI114">
        <v>277.23422170011298</v>
      </c>
      <c r="GJ114">
        <v>112.428679500008</v>
      </c>
      <c r="GK114">
        <v>216.18988980003601</v>
      </c>
      <c r="GL114">
        <v>1.09329190000062</v>
      </c>
      <c r="GM114">
        <v>2.28816999999981</v>
      </c>
      <c r="GN114">
        <v>1.4765927000007699</v>
      </c>
      <c r="GO114">
        <v>7.2809524999975102</v>
      </c>
      <c r="GP114">
        <v>2.93986230000155</v>
      </c>
      <c r="GQ114">
        <v>1.12967480000043</v>
      </c>
      <c r="GR114">
        <v>2.24527229999876</v>
      </c>
      <c r="GS114">
        <v>4.5063268000012604</v>
      </c>
      <c r="GT114">
        <v>2.1327133999984702</v>
      </c>
      <c r="GU114">
        <v>2.9827227999994599</v>
      </c>
      <c r="GV114">
        <v>12.075424099995899</v>
      </c>
      <c r="GW114">
        <v>1.3979163999993001</v>
      </c>
      <c r="GX114">
        <v>8.2141095999977605</v>
      </c>
      <c r="GY114">
        <v>4.1272083000003503</v>
      </c>
      <c r="GZ114">
        <v>1.01805860000059</v>
      </c>
      <c r="HA114">
        <v>2.3453928999988398</v>
      </c>
      <c r="HB114">
        <v>0.97929199999998695</v>
      </c>
      <c r="HC114">
        <v>5.3092325000034197</v>
      </c>
      <c r="HD114">
        <v>1.4165073999993201</v>
      </c>
      <c r="HE114">
        <v>154.21336170006501</v>
      </c>
      <c r="HF114">
        <v>3.5840309000013799</v>
      </c>
      <c r="HG114">
        <v>1.0171630999993799</v>
      </c>
      <c r="HH114">
        <v>2.3653488999989301</v>
      </c>
      <c r="HI114">
        <v>5.8980015999986799</v>
      </c>
      <c r="HJ114">
        <v>1.1055109000008101</v>
      </c>
      <c r="HK114">
        <v>4.3171830999999701</v>
      </c>
      <c r="HL114">
        <v>164.00680722994699</v>
      </c>
      <c r="HM114">
        <v>4.2998837100021801</v>
      </c>
      <c r="HN114">
        <v>76.387256419984595</v>
      </c>
      <c r="HO114">
        <v>1081.47476770915</v>
      </c>
      <c r="HP114">
        <v>1.14203246000034</v>
      </c>
      <c r="HQ114">
        <v>1.1580685600001701</v>
      </c>
      <c r="HR114">
        <v>117.557564200019</v>
      </c>
      <c r="HS114">
        <v>187.191583649954</v>
      </c>
      <c r="HT114">
        <v>129.66525994008401</v>
      </c>
      <c r="HU114">
        <v>152.68958079000001</v>
      </c>
      <c r="HV114">
        <v>154.08467182004799</v>
      </c>
      <c r="HW114">
        <v>411.23691370990099</v>
      </c>
      <c r="HX114">
        <v>120.809592779959</v>
      </c>
      <c r="HY114">
        <v>134.23387649003399</v>
      </c>
      <c r="HZ114">
        <v>109.56518061005001</v>
      </c>
      <c r="IA114">
        <v>1.0858432000004501</v>
      </c>
      <c r="IB114">
        <v>1.09736739999971</v>
      </c>
      <c r="IC114">
        <v>1.15393810000023</v>
      </c>
      <c r="ID114">
        <v>1.2302509000001001</v>
      </c>
      <c r="IE114">
        <v>1.0010395999997901</v>
      </c>
      <c r="IF114">
        <v>1.3807763000004301</v>
      </c>
      <c r="IG114">
        <v>1.7844088000001599</v>
      </c>
      <c r="IH114">
        <v>1.34962970000015</v>
      </c>
      <c r="II114">
        <v>1.35241130000031</v>
      </c>
      <c r="IJ114">
        <v>1.0281402000000499</v>
      </c>
      <c r="IK114">
        <v>1.0869235999998601</v>
      </c>
      <c r="IL114">
        <v>1.10837999999967</v>
      </c>
      <c r="IM114">
        <v>1.1594237000008401</v>
      </c>
      <c r="IN114">
        <v>1.0196888999998901</v>
      </c>
      <c r="IO114">
        <v>1.01654609999969</v>
      </c>
      <c r="IP114">
        <v>3.0076418999997299</v>
      </c>
      <c r="IQ114">
        <v>1.0956800000003599</v>
      </c>
      <c r="IR114">
        <v>1.0056547000003799</v>
      </c>
      <c r="IS114">
        <v>1.31095529999948</v>
      </c>
      <c r="IT114">
        <v>1.34144650000053</v>
      </c>
      <c r="IU114">
        <v>1.15599959999963</v>
      </c>
      <c r="IV114">
        <v>1.5036326999998</v>
      </c>
      <c r="IW114">
        <v>1.0164507999998</v>
      </c>
      <c r="IX114">
        <v>1.6304916999997701</v>
      </c>
      <c r="IY114">
        <v>1.3689221000004199</v>
      </c>
      <c r="IZ114">
        <v>2.0454538000012699</v>
      </c>
      <c r="JA114">
        <v>1.40453329999946</v>
      </c>
      <c r="JB114">
        <v>1.2612659999995199</v>
      </c>
      <c r="JC114">
        <v>1.1701704000006401</v>
      </c>
      <c r="JD114">
        <v>1.1552016999994501</v>
      </c>
      <c r="JE114">
        <v>1.1540086999993899</v>
      </c>
      <c r="JF114">
        <v>4.2188416999997598</v>
      </c>
      <c r="JG114">
        <v>1.4886755000006799</v>
      </c>
      <c r="JH114">
        <v>1.3776104999997201</v>
      </c>
      <c r="JI114">
        <v>1.0037711000004499</v>
      </c>
      <c r="JJ114">
        <v>5.77841759999865</v>
      </c>
      <c r="JK114">
        <v>1.57075280000026</v>
      </c>
      <c r="JL114">
        <v>1.5685936000009</v>
      </c>
      <c r="JM114">
        <v>1.81601210000008</v>
      </c>
      <c r="JN114">
        <v>1.1642523999998999</v>
      </c>
      <c r="JO114">
        <v>2.5768482099993002</v>
      </c>
      <c r="JP114">
        <v>550.33973973989498</v>
      </c>
      <c r="JQ114">
        <v>204.77488124999201</v>
      </c>
      <c r="JR114">
        <v>11.776973</v>
      </c>
      <c r="JS114">
        <v>1.9220401999991701</v>
      </c>
      <c r="JT114">
        <v>1.2783605999993599</v>
      </c>
      <c r="JU114">
        <v>5.8674411000029103</v>
      </c>
      <c r="JV114">
        <v>108.01322800002499</v>
      </c>
      <c r="JW114">
        <v>0.98956890000044995</v>
      </c>
      <c r="JX114">
        <v>106.13790800003299</v>
      </c>
      <c r="JY114">
        <v>1.0344134299993999</v>
      </c>
      <c r="JZ114">
        <v>1.0553489499998201</v>
      </c>
      <c r="KA114">
        <v>114.474492999958</v>
      </c>
      <c r="KB114">
        <v>79.150273000006607</v>
      </c>
      <c r="KC114">
        <v>104.463228999986</v>
      </c>
      <c r="KD114">
        <v>109.140816000057</v>
      </c>
      <c r="KE114">
        <v>116.052506000036</v>
      </c>
      <c r="KF114">
        <v>101.846904000035</v>
      </c>
      <c r="KG114">
        <v>119.051820999943</v>
      </c>
      <c r="KH114">
        <v>107.871196000022</v>
      </c>
      <c r="KI114">
        <v>184.643994000042</v>
      </c>
      <c r="KJ114">
        <v>172.85924499994101</v>
      </c>
      <c r="KK114">
        <v>123.659304999979</v>
      </c>
      <c r="KL114">
        <v>104.89262000005699</v>
      </c>
      <c r="KM114">
        <v>149.70248400000901</v>
      </c>
      <c r="KN114">
        <v>128.44971899990901</v>
      </c>
      <c r="KO114">
        <v>106.80326800001799</v>
      </c>
      <c r="KP114">
        <v>108.07112800004001</v>
      </c>
      <c r="KQ114">
        <v>182.33160999999399</v>
      </c>
      <c r="KR114">
        <v>294.226079999935</v>
      </c>
      <c r="KS114">
        <v>135.25311699998599</v>
      </c>
      <c r="KT114">
        <v>131.24012400000399</v>
      </c>
      <c r="KU114">
        <v>219.65886899991901</v>
      </c>
      <c r="KV114">
        <v>110.813926000032</v>
      </c>
      <c r="KW114">
        <v>119.644194999943</v>
      </c>
      <c r="KX114">
        <v>187.92680400004599</v>
      </c>
      <c r="KY114">
        <v>205.72114000003799</v>
      </c>
      <c r="KZ114">
        <v>102.32082000002301</v>
      </c>
      <c r="LA114">
        <v>111.840262999991</v>
      </c>
      <c r="LB114">
        <v>133.702436000109</v>
      </c>
      <c r="LC114">
        <v>113.30230900005</v>
      </c>
      <c r="LD114">
        <v>208.75412499997799</v>
      </c>
      <c r="LE114">
        <v>89.860421000048504</v>
      </c>
      <c r="LF114">
        <v>122.01344699994701</v>
      </c>
      <c r="LG114">
        <v>119.605484999949</v>
      </c>
      <c r="LH114">
        <v>101.10430600005201</v>
      </c>
      <c r="LI114">
        <v>115.785858000047</v>
      </c>
      <c r="LJ114">
        <v>112.566399000003</v>
      </c>
      <c r="LK114">
        <v>160.89650400006201</v>
      </c>
      <c r="LL114">
        <v>252.085895000026</v>
      </c>
      <c r="LM114">
        <v>198.67404499999199</v>
      </c>
      <c r="LN114">
        <v>110.618567000027</v>
      </c>
      <c r="LO114">
        <v>154.00157400011099</v>
      </c>
      <c r="LP114">
        <v>100.805549000041</v>
      </c>
      <c r="LQ114">
        <v>116.105162999942</v>
      </c>
      <c r="LR114">
        <v>104.488966000034</v>
      </c>
      <c r="LS114">
        <v>139.85758799989699</v>
      </c>
      <c r="LT114">
        <v>135.36530199996201</v>
      </c>
      <c r="LU114">
        <v>115.459276000038</v>
      </c>
      <c r="LV114">
        <v>149.86765299993601</v>
      </c>
      <c r="LW114">
        <v>101.46810299996299</v>
      </c>
      <c r="LX114">
        <v>116.715150999953</v>
      </c>
      <c r="LY114">
        <v>130.24041899992201</v>
      </c>
      <c r="LZ114">
        <v>121.818193000043</v>
      </c>
      <c r="MA114">
        <v>99.890463000047006</v>
      </c>
      <c r="MB114">
        <v>125.747827999992</v>
      </c>
      <c r="MC114">
        <v>158.66625100001701</v>
      </c>
      <c r="MD114">
        <v>109.840641999966</v>
      </c>
      <c r="ME114">
        <v>104.521574000013</v>
      </c>
      <c r="MF114">
        <v>102.73212099995</v>
      </c>
      <c r="MG114">
        <v>102.674931999994</v>
      </c>
      <c r="MH114">
        <v>156.338527000044</v>
      </c>
      <c r="MI114">
        <v>219.49425500002701</v>
      </c>
      <c r="MJ114">
        <v>100.427848999971</v>
      </c>
      <c r="MK114">
        <v>106.759199999971</v>
      </c>
      <c r="ML114">
        <v>157.39522899990001</v>
      </c>
      <c r="MM114">
        <v>111.972239000024</v>
      </c>
      <c r="MN114">
        <v>102.241614000057</v>
      </c>
      <c r="MO114">
        <v>135.229603999993</v>
      </c>
      <c r="MP114">
        <v>109.905537000042</v>
      </c>
      <c r="MQ114">
        <v>104.94603899994399</v>
      </c>
      <c r="MR114">
        <v>106.17978000000601</v>
      </c>
      <c r="MT114">
        <v>218.301394999959</v>
      </c>
      <c r="MU114">
        <v>287.98970900010301</v>
      </c>
      <c r="MV114">
        <v>196.68876700010199</v>
      </c>
      <c r="MW114">
        <v>240.76649799989499</v>
      </c>
      <c r="MX114">
        <v>100.917601000052</v>
      </c>
      <c r="MY114">
        <v>310.936968999915</v>
      </c>
      <c r="MZ114">
        <v>311.00275499979</v>
      </c>
      <c r="NA114">
        <v>296.49465300003101</v>
      </c>
      <c r="NB114">
        <v>123.216394999996</v>
      </c>
      <c r="NC114">
        <v>287.595271000173</v>
      </c>
      <c r="ND114">
        <v>110.968026999966</v>
      </c>
      <c r="NE114">
        <v>149.42019299999799</v>
      </c>
      <c r="NF114">
        <v>232.29350699996601</v>
      </c>
      <c r="NG114">
        <v>163.190389999887</v>
      </c>
      <c r="NH114">
        <v>146.14047900005201</v>
      </c>
      <c r="NI114">
        <v>125.765022999956</v>
      </c>
      <c r="NJ114">
        <v>118.46636900003099</v>
      </c>
      <c r="NK114">
        <v>127.71471600001701</v>
      </c>
      <c r="NL114">
        <v>126.89329399995</v>
      </c>
      <c r="NM114">
        <v>121.554283999954</v>
      </c>
      <c r="NN114">
        <v>156.61266799992899</v>
      </c>
      <c r="NO114">
        <v>102.42887399997601</v>
      </c>
      <c r="NP114">
        <v>125.920268999995</v>
      </c>
      <c r="NQ114">
        <v>107.752790999948</v>
      </c>
      <c r="NR114">
        <v>1.68272599999909</v>
      </c>
      <c r="NS114">
        <v>4.04207150000002</v>
      </c>
      <c r="NT114">
        <v>1.33714200000031</v>
      </c>
      <c r="NU114">
        <v>1.0409243899994201</v>
      </c>
      <c r="NV114">
        <v>2.47175549999884</v>
      </c>
      <c r="NW114">
        <v>1.18201360999956</v>
      </c>
      <c r="NX114">
        <v>1.03114140000071</v>
      </c>
      <c r="NY114">
        <v>1.0391644999999701</v>
      </c>
      <c r="NZ114">
        <v>1.12402069999916</v>
      </c>
      <c r="OA114">
        <v>1.0830891000005101</v>
      </c>
      <c r="OB114">
        <v>3.6610698000004001</v>
      </c>
      <c r="OC114">
        <v>2.2427773000017601</v>
      </c>
      <c r="OD114">
        <v>3.1086412000004202</v>
      </c>
      <c r="OE114">
        <v>1.60803019999912</v>
      </c>
      <c r="OF114">
        <v>2.9328165000006301</v>
      </c>
      <c r="OG114">
        <v>5.7966469000020897</v>
      </c>
      <c r="OH114">
        <v>2.3081216999999001</v>
      </c>
      <c r="OI114">
        <v>2.5674499999986402</v>
      </c>
      <c r="OJ114">
        <v>1.3762040000001401</v>
      </c>
      <c r="OK114">
        <v>1.2950985000006801</v>
      </c>
      <c r="OL114">
        <v>1.3869627999993099</v>
      </c>
      <c r="OM114">
        <v>3.1951692600014199</v>
      </c>
      <c r="ON114">
        <v>3.5094136000007001</v>
      </c>
      <c r="OO114">
        <v>1.44598152000071</v>
      </c>
      <c r="OP114">
        <v>2.1392700899996302</v>
      </c>
      <c r="OQ114">
        <v>2.8385047599986102</v>
      </c>
      <c r="OR114">
        <v>2.8272826100001098</v>
      </c>
      <c r="OS114">
        <v>2.5884380800016502</v>
      </c>
      <c r="OT114">
        <v>2.9162659399989899</v>
      </c>
      <c r="OU114">
        <v>1.06834295000044</v>
      </c>
      <c r="OV114">
        <v>1.54084972000055</v>
      </c>
      <c r="OW114">
        <v>2.5025528799997101</v>
      </c>
      <c r="OX114">
        <v>3.0065199300006502</v>
      </c>
      <c r="OY114">
        <v>55.059525399992701</v>
      </c>
      <c r="OZ114">
        <v>2.8439422199990099</v>
      </c>
      <c r="PA114">
        <v>10.6823576299939</v>
      </c>
      <c r="PB114">
        <v>2.6440264400007401</v>
      </c>
      <c r="PC114">
        <v>3.9125012799995602</v>
      </c>
      <c r="PD114">
        <v>3.3840441499996801</v>
      </c>
      <c r="PE114">
        <v>1.8580794999998</v>
      </c>
      <c r="PF114">
        <v>108.372354699997</v>
      </c>
      <c r="PG114">
        <v>93.173841999960104</v>
      </c>
      <c r="PH114">
        <v>4.0944059999965203</v>
      </c>
      <c r="PI114">
        <v>6.31197799999791</v>
      </c>
      <c r="PJ114">
        <v>4.2971790000010497</v>
      </c>
      <c r="PK114">
        <v>1.14395859999968</v>
      </c>
      <c r="PL114">
        <v>1.20952688000034</v>
      </c>
      <c r="PM114">
        <v>1.25091190000057</v>
      </c>
      <c r="PN114">
        <v>1.60567425999943</v>
      </c>
      <c r="PO114">
        <v>1.63982589000079</v>
      </c>
      <c r="PP114">
        <v>1.6344763100005399</v>
      </c>
      <c r="PQ114">
        <v>1.7154126799996401</v>
      </c>
      <c r="PR114">
        <v>1.38484753000012</v>
      </c>
      <c r="PS114">
        <v>1.7466325999994301</v>
      </c>
      <c r="PT114">
        <v>1.94109881000077</v>
      </c>
      <c r="PU114">
        <v>3.2680121599987602</v>
      </c>
      <c r="PV114">
        <v>8.5823948299948807</v>
      </c>
      <c r="PW114">
        <v>211.913962200051</v>
      </c>
      <c r="PX114">
        <v>2.1495888999998001</v>
      </c>
      <c r="PY114">
        <v>166.627243200084</v>
      </c>
      <c r="PZ114">
        <v>1.8143419000007299</v>
      </c>
      <c r="QA114">
        <v>1.6723748000004</v>
      </c>
      <c r="QB114">
        <v>103.560865800013</v>
      </c>
      <c r="QC114">
        <v>2.0931590000000102</v>
      </c>
      <c r="QD114">
        <v>43418.776261389299</v>
      </c>
      <c r="QE114">
        <v>2.57444390000092</v>
      </c>
      <c r="QF114">
        <v>2.3055588499992199</v>
      </c>
      <c r="QG114">
        <v>230.669679170009</v>
      </c>
      <c r="QH114">
        <v>129.746808930067</v>
      </c>
      <c r="QI114">
        <v>1.0852377099999999</v>
      </c>
      <c r="QJ114">
        <v>1.10857584000041</v>
      </c>
      <c r="QK114">
        <v>1.0479801300007201</v>
      </c>
      <c r="QL114">
        <v>1.0308510100003301</v>
      </c>
      <c r="QM114">
        <v>15.0914507400012</v>
      </c>
      <c r="QN114">
        <v>1.54019866999988</v>
      </c>
      <c r="QP114">
        <v>1.43900740000026</v>
      </c>
      <c r="QQ114">
        <v>1.3311262999996001</v>
      </c>
      <c r="QR114">
        <v>1.1128879000007099</v>
      </c>
      <c r="QS114">
        <v>1.6433866999996101</v>
      </c>
      <c r="QT114">
        <v>1.3210251000000399</v>
      </c>
      <c r="QU114">
        <v>115.552079000045</v>
      </c>
      <c r="QV114">
        <v>102.29854400001901</v>
      </c>
      <c r="QW114">
        <v>189.197413000045</v>
      </c>
      <c r="QX114">
        <v>111.65070700005199</v>
      </c>
      <c r="QY114">
        <v>106.986721000052</v>
      </c>
      <c r="QZ114">
        <v>105.286174000008</v>
      </c>
      <c r="RA114">
        <v>104.534534999984</v>
      </c>
      <c r="RB114">
        <v>1.3367949200000999</v>
      </c>
      <c r="RC114">
        <v>2.5190511200016799</v>
      </c>
      <c r="RD114">
        <v>147.14077699999299</v>
      </c>
      <c r="RE114">
        <v>107.38873600005201</v>
      </c>
      <c r="RF114">
        <v>112.088807999971</v>
      </c>
      <c r="RG114">
        <v>122.472537999973</v>
      </c>
      <c r="RH114">
        <v>150.80955399991899</v>
      </c>
      <c r="RI114">
        <v>247.19892499991701</v>
      </c>
      <c r="RJ114">
        <v>101.84918200003401</v>
      </c>
      <c r="RL114">
        <v>291.31795299984498</v>
      </c>
      <c r="RM114">
        <v>56.454273000010303</v>
      </c>
      <c r="RN114">
        <v>269.24208599980898</v>
      </c>
      <c r="RO114">
        <v>169.03878100006801</v>
      </c>
      <c r="RP114">
        <v>220.47852099989501</v>
      </c>
      <c r="RQ114">
        <v>104.93827100004999</v>
      </c>
      <c r="RR114">
        <v>378.37314700009301</v>
      </c>
      <c r="RS114">
        <v>194.98794899997301</v>
      </c>
      <c r="RT114">
        <v>110.949647999951</v>
      </c>
      <c r="RU114">
        <v>186.50239100004501</v>
      </c>
      <c r="RV114">
        <v>328.65826399996899</v>
      </c>
      <c r="RW114">
        <v>65.48069700005</v>
      </c>
      <c r="RX114">
        <v>371.97251700004603</v>
      </c>
      <c r="RY114">
        <v>200.22263700002799</v>
      </c>
      <c r="RZ114">
        <v>573.54276700038497</v>
      </c>
      <c r="SA114">
        <v>617.67614800017304</v>
      </c>
      <c r="SB114">
        <v>297.19444099999998</v>
      </c>
      <c r="SC114">
        <v>106.69012100005099</v>
      </c>
      <c r="SD114">
        <v>203.587067000102</v>
      </c>
      <c r="SE114">
        <v>351.58779500005801</v>
      </c>
      <c r="SF114">
        <v>252.34335700003399</v>
      </c>
      <c r="SG114">
        <v>697.778882999904</v>
      </c>
      <c r="SH114">
        <v>113.613571999944</v>
      </c>
      <c r="SI114">
        <v>104.629288000055</v>
      </c>
      <c r="SJ114">
        <v>7905.5819559991396</v>
      </c>
      <c r="SK114">
        <v>64.893294999958002</v>
      </c>
      <c r="SL114">
        <v>151.13395899999901</v>
      </c>
      <c r="SM114">
        <v>285.08762199990502</v>
      </c>
      <c r="SN114">
        <v>340.30607500020398</v>
      </c>
      <c r="SO114">
        <v>201.41058099991599</v>
      </c>
      <c r="SP114">
        <v>562.92790799960505</v>
      </c>
      <c r="SQ114">
        <v>201.58646999998001</v>
      </c>
      <c r="SR114">
        <v>53.714624000014702</v>
      </c>
      <c r="SS114">
        <v>47.087410999985899</v>
      </c>
      <c r="ST114">
        <v>196.283486000029</v>
      </c>
      <c r="SU114">
        <v>191.22549499990399</v>
      </c>
      <c r="SV114">
        <v>198.39436800009599</v>
      </c>
      <c r="SW114">
        <v>167.00652500009201</v>
      </c>
      <c r="SX114">
        <v>205.988702999894</v>
      </c>
      <c r="SY114">
        <v>189.92003899999</v>
      </c>
      <c r="SZ114">
        <v>124.56051400001201</v>
      </c>
      <c r="TA114">
        <v>150.49969800002901</v>
      </c>
      <c r="TB114">
        <v>104.108137000003</v>
      </c>
      <c r="TC114">
        <v>154.725499999942</v>
      </c>
      <c r="TD114">
        <v>143.487498000031</v>
      </c>
      <c r="TE114">
        <v>463.023359000217</v>
      </c>
      <c r="TF114">
        <v>116.54435199999701</v>
      </c>
      <c r="TG114">
        <v>125.108063000022</v>
      </c>
      <c r="TH114">
        <v>500.814803999849</v>
      </c>
      <c r="TI114">
        <v>86.194821999990396</v>
      </c>
      <c r="TJ114">
        <v>296.16797300009102</v>
      </c>
      <c r="TK114">
        <v>159.41139700007599</v>
      </c>
      <c r="TL114">
        <v>437.28004600014498</v>
      </c>
      <c r="TM114">
        <v>508.03694899985601</v>
      </c>
      <c r="TN114">
        <v>198.11670299991999</v>
      </c>
      <c r="TO114">
        <v>508.85728499991802</v>
      </c>
      <c r="TP114">
        <v>216.28490100009401</v>
      </c>
      <c r="TQ114">
        <v>508.67326800013001</v>
      </c>
      <c r="TR114">
        <v>508.59435700019799</v>
      </c>
      <c r="TS114">
        <v>208.05677899997701</v>
      </c>
      <c r="TT114">
        <v>163.24790100008201</v>
      </c>
      <c r="TV114">
        <v>107.111011000001</v>
      </c>
      <c r="TW114">
        <v>371.00758499978099</v>
      </c>
      <c r="TX114">
        <v>135.479084999999</v>
      </c>
      <c r="TY114">
        <v>115.451731999987</v>
      </c>
      <c r="TZ114">
        <v>431.187369000167</v>
      </c>
      <c r="UA114">
        <v>156.23571899998899</v>
      </c>
      <c r="UB114">
        <v>133.619221000001</v>
      </c>
      <c r="UC114">
        <v>116.855499000056</v>
      </c>
      <c r="UD114">
        <v>110.907792999991</v>
      </c>
      <c r="UE114">
        <v>136.84575599990799</v>
      </c>
      <c r="UF114">
        <v>112.41755300003599</v>
      </c>
      <c r="UG114">
        <v>129.71993599995</v>
      </c>
      <c r="UH114">
        <v>135.48758199997201</v>
      </c>
      <c r="UI114">
        <v>117.757672999986</v>
      </c>
      <c r="UJ114">
        <v>111.616205999977</v>
      </c>
      <c r="UK114">
        <v>135.37505799997601</v>
      </c>
      <c r="UL114">
        <v>147.80250099999799</v>
      </c>
      <c r="UM114">
        <v>104.207124999957</v>
      </c>
      <c r="UN114">
        <v>142.82245899993001</v>
      </c>
      <c r="UO114">
        <v>189.55865200003601</v>
      </c>
      <c r="UP114">
        <v>187.95021099992999</v>
      </c>
      <c r="UQ114">
        <v>100.28301999997301</v>
      </c>
      <c r="UR114">
        <v>109.985490999999</v>
      </c>
      <c r="US114">
        <v>347.07839500019298</v>
      </c>
      <c r="UT114">
        <v>346.35395300015801</v>
      </c>
      <c r="UU114">
        <v>1917.6039700005199</v>
      </c>
      <c r="UV114">
        <v>138.97249999991601</v>
      </c>
      <c r="UW114">
        <v>441.81427100021398</v>
      </c>
      <c r="UX114">
        <v>109.884828999988</v>
      </c>
      <c r="UY114">
        <v>57.911173000000403</v>
      </c>
      <c r="UZ114">
        <v>13.0932750000065</v>
      </c>
      <c r="VA114">
        <v>160.47727999999199</v>
      </c>
      <c r="VB114">
        <v>115.81600400002201</v>
      </c>
      <c r="VC114">
        <v>109.642480000039</v>
      </c>
      <c r="VD114">
        <v>121.22422600002</v>
      </c>
      <c r="VE114">
        <v>108.790101999999</v>
      </c>
      <c r="VF114">
        <v>145.45542200002799</v>
      </c>
      <c r="VG114">
        <v>147.600374999922</v>
      </c>
      <c r="VH114">
        <v>115.445882000029</v>
      </c>
      <c r="VI114">
        <v>107.083105999976</v>
      </c>
      <c r="VJ114">
        <v>118.31696700002099</v>
      </c>
      <c r="VK114">
        <v>116.289146999945</v>
      </c>
      <c r="VL114">
        <v>105.82452699996099</v>
      </c>
      <c r="VM114">
        <v>109.76190200005701</v>
      </c>
      <c r="VN114">
        <v>215.97553499997599</v>
      </c>
      <c r="VO114">
        <v>107.39817499998</v>
      </c>
      <c r="VP114">
        <v>292.681146000046</v>
      </c>
      <c r="VQ114">
        <v>194.66935899993399</v>
      </c>
      <c r="VR114">
        <v>113.47533599997401</v>
      </c>
      <c r="VS114">
        <v>107.782876000041</v>
      </c>
      <c r="VT114">
        <v>123.62097100005499</v>
      </c>
      <c r="VU114">
        <v>169.54233499988899</v>
      </c>
      <c r="VV114">
        <v>209.129652000032</v>
      </c>
      <c r="VW114">
        <v>171.04823899990899</v>
      </c>
      <c r="VX114">
        <v>147.86066200002099</v>
      </c>
      <c r="VY114">
        <v>108.223150999984</v>
      </c>
      <c r="VZ114">
        <v>112.33440000005101</v>
      </c>
      <c r="WA114">
        <v>105.622243999969</v>
      </c>
      <c r="WB114">
        <v>289.95429500006099</v>
      </c>
      <c r="WC114">
        <v>186.379781000083</v>
      </c>
      <c r="WD114">
        <v>205.97481800010399</v>
      </c>
      <c r="WE114">
        <v>106.711869999999</v>
      </c>
      <c r="WF114">
        <v>105.373553000041</v>
      </c>
      <c r="WG114">
        <v>122.826083000051</v>
      </c>
      <c r="WH114">
        <v>111.069658000022</v>
      </c>
      <c r="WI114">
        <v>123.004284000024</v>
      </c>
      <c r="WJ114">
        <v>29.7153049999906</v>
      </c>
      <c r="WK114">
        <v>113.20315900002601</v>
      </c>
      <c r="WL114">
        <v>104.872792999959</v>
      </c>
      <c r="WM114">
        <v>225.07545199990301</v>
      </c>
      <c r="WN114">
        <v>288.78264300013001</v>
      </c>
      <c r="WO114">
        <v>353.62525699986099</v>
      </c>
      <c r="WP114">
        <v>220.80921399989199</v>
      </c>
      <c r="WQ114">
        <v>230.23855099990001</v>
      </c>
      <c r="WR114">
        <v>282.06607600022102</v>
      </c>
      <c r="WS114">
        <v>246.57971199997701</v>
      </c>
      <c r="WT114">
        <v>490.81511199986602</v>
      </c>
      <c r="WU114">
        <v>498.12120199995098</v>
      </c>
      <c r="WV114">
        <v>775.29829199984704</v>
      </c>
      <c r="WW114">
        <v>126.51270700001599</v>
      </c>
      <c r="WX114">
        <v>294.645701000001</v>
      </c>
      <c r="WY114">
        <v>143.343464999925</v>
      </c>
      <c r="WZ114">
        <v>258.21787700010498</v>
      </c>
      <c r="XA114">
        <v>92.079523999942495</v>
      </c>
      <c r="XB114">
        <v>199.88660400011599</v>
      </c>
      <c r="XC114">
        <v>93.237502999952994</v>
      </c>
      <c r="XD114">
        <v>479.87602999992703</v>
      </c>
      <c r="XE114">
        <v>159.951276999898</v>
      </c>
      <c r="XF114">
        <v>243.17908599995999</v>
      </c>
      <c r="XG114">
        <v>100.787264000042</v>
      </c>
      <c r="XH114">
        <v>206.64108600001799</v>
      </c>
      <c r="XI114">
        <v>101.315886999946</v>
      </c>
      <c r="XJ114">
        <v>214.78812199993999</v>
      </c>
      <c r="XK114">
        <v>47.787058999994798</v>
      </c>
      <c r="XL114">
        <v>1.44718850000027</v>
      </c>
      <c r="XM114">
        <v>5.81004332999873</v>
      </c>
      <c r="XN114">
        <v>1.25182572000085</v>
      </c>
      <c r="XO114">
        <v>1.8136975100005699</v>
      </c>
      <c r="XP114">
        <v>1.75442083999951</v>
      </c>
      <c r="XQ114">
        <v>19.262669949996098</v>
      </c>
      <c r="XR114">
        <v>1.2322363399998699</v>
      </c>
      <c r="XS114">
        <v>1.26565610999933</v>
      </c>
      <c r="XT114">
        <v>2.3536209699996098</v>
      </c>
      <c r="XU114">
        <v>2.22713876000125</v>
      </c>
      <c r="XV114">
        <v>2.7553264999987701</v>
      </c>
      <c r="XW114">
        <v>3.09955450000052</v>
      </c>
      <c r="XX114">
        <v>3.2299531999997302</v>
      </c>
      <c r="XY114">
        <v>3.23861060000127</v>
      </c>
      <c r="XZ114">
        <v>1.16522170999997</v>
      </c>
      <c r="YA114">
        <v>9.6685195000027306</v>
      </c>
      <c r="YB114">
        <v>1.01761409999926</v>
      </c>
      <c r="YC114">
        <v>1.1386225999995101</v>
      </c>
      <c r="YD114">
        <v>1.1705258999991199</v>
      </c>
      <c r="YE114">
        <v>4.6513235000020403</v>
      </c>
      <c r="YF114">
        <v>1.1516964999991599</v>
      </c>
      <c r="YG114">
        <v>0.93524955999964698</v>
      </c>
      <c r="YH114">
        <v>1521.5475806407601</v>
      </c>
      <c r="YI114">
        <v>114.59156660002201</v>
      </c>
      <c r="YJ114">
        <v>304.72050100006197</v>
      </c>
      <c r="YK114">
        <v>3.0516108099982402</v>
      </c>
      <c r="YL114">
        <v>1.4528521699994601</v>
      </c>
      <c r="YM114">
        <v>2375056.1765251202</v>
      </c>
      <c r="YN114">
        <v>1.28565687000082</v>
      </c>
      <c r="YO114">
        <v>1.26967558000069</v>
      </c>
      <c r="YP114">
        <v>1.8788656899996601</v>
      </c>
      <c r="YQ114">
        <v>171.718165999977</v>
      </c>
      <c r="YR114">
        <v>144.117867900059</v>
      </c>
      <c r="YS114">
        <v>6.3719972000035296</v>
      </c>
      <c r="YT114">
        <v>7.6146929000024102</v>
      </c>
      <c r="YU114">
        <v>364.025794500019</v>
      </c>
      <c r="YV114">
        <v>229.31600770004999</v>
      </c>
      <c r="YW114">
        <v>1.3722476999992099</v>
      </c>
      <c r="YX114">
        <v>1.4203997999993601</v>
      </c>
      <c r="YY114">
        <v>1.21748929999922</v>
      </c>
      <c r="YZ114">
        <v>4.1265603400024702</v>
      </c>
      <c r="ZA114">
        <v>1.31689272999938</v>
      </c>
      <c r="ZB114">
        <v>4.1037104799979698</v>
      </c>
      <c r="ZC114">
        <v>1.0898343600001701</v>
      </c>
      <c r="ZD114">
        <v>1.10416149999946</v>
      </c>
    </row>
    <row r="115" spans="1:680" x14ac:dyDescent="0.25">
      <c r="A115" s="40">
        <v>44225</v>
      </c>
      <c r="B115" s="6">
        <v>2.0635472200010598</v>
      </c>
      <c r="C115" s="6">
        <v>1.8107061699993201</v>
      </c>
      <c r="D115">
        <v>0.99980891999985</v>
      </c>
      <c r="E115">
        <v>1.74130112999956</v>
      </c>
      <c r="F115">
        <v>1.07252682999933</v>
      </c>
      <c r="G115">
        <v>1.1038637000001501</v>
      </c>
      <c r="H115">
        <v>1.0652439000005001</v>
      </c>
      <c r="I115">
        <v>3.0533959999993399</v>
      </c>
      <c r="J115">
        <v>1.12703839999995</v>
      </c>
      <c r="K115">
        <v>2.3201109000001501</v>
      </c>
      <c r="L115">
        <v>2.3780718000016301</v>
      </c>
      <c r="M115">
        <v>1.51890459999959</v>
      </c>
      <c r="N115">
        <v>2.46907009999995</v>
      </c>
      <c r="O115">
        <v>2.4405209299984598</v>
      </c>
      <c r="P115">
        <v>3.0041614500005398</v>
      </c>
      <c r="Q115">
        <v>0.98878449000039803</v>
      </c>
      <c r="R115">
        <v>2.8433263000006299</v>
      </c>
      <c r="S115">
        <v>2.9925727900008501</v>
      </c>
      <c r="T115">
        <v>3.5241024800015999</v>
      </c>
      <c r="U115">
        <v>1.1810422100006699</v>
      </c>
      <c r="V115">
        <v>1.6116406900000599</v>
      </c>
      <c r="W115">
        <v>2.7804670803998301</v>
      </c>
      <c r="X115">
        <v>2.1805108303997298</v>
      </c>
      <c r="Y115">
        <v>3.4192406000001898</v>
      </c>
      <c r="Z115">
        <v>1.1161657299999199</v>
      </c>
      <c r="AA115">
        <v>1.2941338100008599</v>
      </c>
      <c r="AB115">
        <v>1.1187779899992201</v>
      </c>
      <c r="AC115">
        <v>11.473821420004199</v>
      </c>
      <c r="AD115">
        <v>24.244604870007599</v>
      </c>
      <c r="AE115">
        <v>1.09138838999934</v>
      </c>
      <c r="AF115">
        <v>70.204427700024098</v>
      </c>
      <c r="AG115">
        <v>9.9722204800054897</v>
      </c>
      <c r="AH115">
        <v>1.8900319900003499</v>
      </c>
      <c r="AI115">
        <v>1.1221164500002501</v>
      </c>
      <c r="AJ115">
        <v>2.5881303999994998</v>
      </c>
      <c r="AK115">
        <v>2.3684888999996501</v>
      </c>
      <c r="AL115">
        <v>1.4774461800006999</v>
      </c>
      <c r="AM115">
        <v>1.6849216999998999</v>
      </c>
      <c r="AN115">
        <v>962.37192791979805</v>
      </c>
      <c r="AO115">
        <v>230.947672540089</v>
      </c>
      <c r="AP115">
        <v>173.811100519961</v>
      </c>
      <c r="AQ115">
        <v>13.7012035999942</v>
      </c>
      <c r="AR115">
        <v>1.5302488800007299</v>
      </c>
      <c r="AS115">
        <v>1.2932952099999999</v>
      </c>
      <c r="AT115">
        <v>1.5291650100007199</v>
      </c>
      <c r="AU115">
        <v>4.0371916200019804</v>
      </c>
      <c r="AV115">
        <v>3.2826061999985501</v>
      </c>
      <c r="AW115">
        <v>1.45178615000077</v>
      </c>
      <c r="AX115">
        <v>12.911437999995499</v>
      </c>
      <c r="AY115">
        <v>1.4701603400008001</v>
      </c>
      <c r="AZ115">
        <v>6.7675832000022602</v>
      </c>
      <c r="BA115">
        <v>1.5817888000001401</v>
      </c>
      <c r="BB115">
        <v>4.0618208899977599</v>
      </c>
      <c r="BC115">
        <v>2.56357679999928</v>
      </c>
      <c r="BD115">
        <v>0.95734687999993195</v>
      </c>
      <c r="BE115">
        <v>1.74208779999935</v>
      </c>
      <c r="BF115">
        <v>2.0666644000011698</v>
      </c>
      <c r="BG115">
        <v>2.34254130000045</v>
      </c>
      <c r="BH115">
        <v>2.5915537000000799</v>
      </c>
      <c r="BI115">
        <v>1.66796780000004</v>
      </c>
      <c r="BJ115">
        <v>111.33667390001899</v>
      </c>
      <c r="BK115">
        <v>1.1082052999990999</v>
      </c>
      <c r="BL115">
        <v>3.49468251999861</v>
      </c>
      <c r="BM115">
        <v>1.8355028499991</v>
      </c>
      <c r="BN115">
        <v>1.62313827000071</v>
      </c>
      <c r="BO115">
        <v>1.11164429999917</v>
      </c>
      <c r="BP115">
        <v>1.0727511000004599</v>
      </c>
      <c r="BQ115">
        <v>2.01298189999943</v>
      </c>
      <c r="BR115">
        <v>2.1057117999989701</v>
      </c>
      <c r="BS115">
        <v>2.2569282000004001</v>
      </c>
      <c r="BT115">
        <v>1.05188719999933</v>
      </c>
      <c r="BU115">
        <v>1.4938450999998201</v>
      </c>
      <c r="BV115">
        <v>1.7964936999997001</v>
      </c>
      <c r="BW115">
        <v>7.4916873999973204</v>
      </c>
      <c r="BX115">
        <v>4.9036692000008797</v>
      </c>
      <c r="BY115">
        <v>3.0735137000010599</v>
      </c>
      <c r="BZ115">
        <v>97.6070907999529</v>
      </c>
      <c r="CA115">
        <v>9.2724651000025897</v>
      </c>
      <c r="CB115">
        <v>1.1114751999993999</v>
      </c>
      <c r="CC115">
        <v>23.770992100006001</v>
      </c>
      <c r="CD115">
        <v>4.5580386000001498</v>
      </c>
      <c r="CE115">
        <v>9.8242061000055401</v>
      </c>
      <c r="CF115">
        <v>2.7286768999983901</v>
      </c>
      <c r="CG115">
        <v>37.9747425999958</v>
      </c>
      <c r="CH115">
        <v>1.0646973999992</v>
      </c>
      <c r="CI115">
        <v>1.9402102999993101</v>
      </c>
      <c r="CJ115">
        <v>6.1747135999976299</v>
      </c>
      <c r="CK115">
        <v>4.7769903000007599</v>
      </c>
      <c r="CL115">
        <v>2.46821379999892</v>
      </c>
      <c r="CM115">
        <v>3.10534270000062</v>
      </c>
      <c r="CN115">
        <v>31.442914799990799</v>
      </c>
      <c r="CO115">
        <v>1.2180597000005899</v>
      </c>
      <c r="CP115">
        <v>1.65554300000076</v>
      </c>
      <c r="CQ115">
        <v>1.2706051999994099</v>
      </c>
      <c r="CR115">
        <v>1.27183359999981</v>
      </c>
      <c r="CS115">
        <v>1.27039759999934</v>
      </c>
      <c r="CT115">
        <v>12.1300420000043</v>
      </c>
      <c r="CU115">
        <v>130.69322900008399</v>
      </c>
      <c r="CV115">
        <v>14.0620890999999</v>
      </c>
      <c r="CW115">
        <v>24.1283479999984</v>
      </c>
      <c r="CX115">
        <v>78.645188000053196</v>
      </c>
      <c r="CY115">
        <v>18.965553999994899</v>
      </c>
      <c r="CZ115">
        <v>143.575162000023</v>
      </c>
      <c r="DA115">
        <v>10.709411999996499</v>
      </c>
      <c r="DB115">
        <v>10.2140451000014</v>
      </c>
      <c r="DC115">
        <v>22.6406269999861</v>
      </c>
      <c r="DD115">
        <v>2.6465236399999399</v>
      </c>
      <c r="DE115">
        <v>1.4773279700002599</v>
      </c>
      <c r="DF115">
        <v>1.32182810000086</v>
      </c>
      <c r="DG115">
        <v>1.13945570000033</v>
      </c>
      <c r="DH115">
        <v>3.1646184199999001</v>
      </c>
      <c r="DI115">
        <v>7800.9648701176002</v>
      </c>
      <c r="DJ115">
        <v>1.2717913100004801</v>
      </c>
      <c r="DK115">
        <v>2.5225130500002702</v>
      </c>
      <c r="DL115">
        <v>28.0237479000061</v>
      </c>
      <c r="DM115">
        <v>2.23830128999907</v>
      </c>
      <c r="DN115">
        <v>8.5384912599984109</v>
      </c>
      <c r="DO115">
        <v>2.8098809299990499</v>
      </c>
      <c r="DP115">
        <v>3.0199837500003901</v>
      </c>
      <c r="DQ115">
        <v>1.2511092099994101</v>
      </c>
      <c r="DR115">
        <v>11.017568309995101</v>
      </c>
      <c r="DS115">
        <v>1.18919950000054</v>
      </c>
      <c r="DT115">
        <v>1.2938168700002299</v>
      </c>
      <c r="DU115">
        <v>3.6837053400013202</v>
      </c>
      <c r="DV115">
        <v>3.66947893999895</v>
      </c>
      <c r="DW115">
        <v>3.4931836700016001</v>
      </c>
      <c r="DX115">
        <v>1.3911567899995101</v>
      </c>
      <c r="DY115">
        <v>124.729230000055</v>
      </c>
      <c r="DZ115">
        <v>1.3524744900005301</v>
      </c>
      <c r="EA115">
        <v>1.8293274999996401</v>
      </c>
      <c r="EB115">
        <v>1.1178635899996201</v>
      </c>
      <c r="EC115">
        <v>1.13242569999966</v>
      </c>
      <c r="ED115">
        <v>1.0577169900007</v>
      </c>
      <c r="EE115">
        <v>2.93254247000004</v>
      </c>
      <c r="EF115">
        <v>1.3820319200003699</v>
      </c>
      <c r="EG115">
        <v>2.4998870999988898</v>
      </c>
      <c r="EH115">
        <v>1.5122766599997699</v>
      </c>
      <c r="EI115">
        <v>1.7712755299999099</v>
      </c>
      <c r="EJ115">
        <v>1.8366599700002599</v>
      </c>
      <c r="EK115">
        <v>3.2487962000013799</v>
      </c>
      <c r="EL115">
        <v>6.0580068999988699</v>
      </c>
      <c r="EM115">
        <v>29.600780400011001</v>
      </c>
      <c r="EN115">
        <v>1.57792241000061</v>
      </c>
      <c r="EO115">
        <v>1.3594307999992501</v>
      </c>
      <c r="EP115">
        <v>1.0909074699993699</v>
      </c>
      <c r="EQ115">
        <v>1.0885451300000599</v>
      </c>
      <c r="ER115">
        <v>1.33704722000039</v>
      </c>
      <c r="ES115">
        <v>1.0672190900004399</v>
      </c>
      <c r="ET115">
        <v>1.62083469999925</v>
      </c>
      <c r="EU115">
        <v>3.0289271699985001</v>
      </c>
      <c r="EV115">
        <v>1.13855006000085</v>
      </c>
      <c r="EW115">
        <v>1.01991968000038</v>
      </c>
      <c r="EX115">
        <v>114.58820200001399</v>
      </c>
      <c r="EY115">
        <v>6.6662249099972497</v>
      </c>
      <c r="EZ115">
        <v>3.3886840000013798</v>
      </c>
      <c r="FA115">
        <v>1.20129133000046</v>
      </c>
      <c r="FC115">
        <v>199.37879520002801</v>
      </c>
      <c r="FD115">
        <v>10179.150256127101</v>
      </c>
      <c r="FE115">
        <v>103.212228200049</v>
      </c>
      <c r="FF115">
        <v>1.1046258499991399</v>
      </c>
      <c r="FG115">
        <v>4168.0264552012104</v>
      </c>
      <c r="FH115">
        <v>1.0200076000000999</v>
      </c>
      <c r="FI115">
        <v>1.1420741599995401</v>
      </c>
      <c r="FJ115">
        <v>1.2842865599996001</v>
      </c>
      <c r="FK115">
        <v>22.8037379900052</v>
      </c>
      <c r="FL115">
        <v>1.3588746000004901</v>
      </c>
      <c r="FM115">
        <v>2.2010575999993298</v>
      </c>
      <c r="FN115">
        <v>1.8492138000001399</v>
      </c>
      <c r="FO115">
        <v>1.1879339000006399</v>
      </c>
      <c r="FP115">
        <v>3.3446360999987501</v>
      </c>
      <c r="FQ115">
        <v>1.66418720000001</v>
      </c>
      <c r="FR115">
        <v>1.2096874700000599</v>
      </c>
      <c r="FS115">
        <v>1.1439134200009</v>
      </c>
      <c r="FT115">
        <v>2.0912182200008802</v>
      </c>
      <c r="FU115">
        <v>2.04753219000122</v>
      </c>
      <c r="FV115">
        <v>1.05999614999928</v>
      </c>
      <c r="FW115">
        <v>1.39327389999926</v>
      </c>
      <c r="FX115">
        <v>1.1171002299997801</v>
      </c>
      <c r="FY115">
        <v>1.3028832899999501</v>
      </c>
      <c r="FZ115">
        <v>1.0617738399996599</v>
      </c>
      <c r="GA115">
        <v>3.76494271000047</v>
      </c>
      <c r="GB115">
        <v>1.22214820000045</v>
      </c>
      <c r="GC115">
        <v>329.14161982014798</v>
      </c>
      <c r="GD115">
        <v>103.003933900036</v>
      </c>
      <c r="GE115">
        <v>173.82387729990299</v>
      </c>
      <c r="GF115">
        <v>291.72359570022701</v>
      </c>
      <c r="GG115">
        <v>277.208751200233</v>
      </c>
      <c r="GH115">
        <v>132.223580900114</v>
      </c>
      <c r="GI115">
        <v>270.86623519985</v>
      </c>
      <c r="GJ115">
        <v>112.16201059997501</v>
      </c>
      <c r="GK115">
        <v>215.674505800009</v>
      </c>
      <c r="GL115">
        <v>1.09342680000009</v>
      </c>
      <c r="GM115">
        <v>2.2813076999991599</v>
      </c>
      <c r="GN115">
        <v>1.45309289999932</v>
      </c>
      <c r="GO115">
        <v>7.3234278000018103</v>
      </c>
      <c r="GP115">
        <v>2.94452960000126</v>
      </c>
      <c r="GQ115">
        <v>1.13098990000071</v>
      </c>
      <c r="GR115">
        <v>2.2503701999994501</v>
      </c>
      <c r="GS115">
        <v>4.5328379999991704</v>
      </c>
      <c r="GT115">
        <v>2.1350965999990899</v>
      </c>
      <c r="GU115">
        <v>2.95833409999977</v>
      </c>
      <c r="GV115">
        <v>12.035074600004</v>
      </c>
      <c r="GW115">
        <v>1.39801810000063</v>
      </c>
      <c r="GX115">
        <v>7.9577108000012204</v>
      </c>
      <c r="GY115">
        <v>4.1278750999990699</v>
      </c>
      <c r="GZ115">
        <v>1.0182856999999801</v>
      </c>
      <c r="HA115">
        <v>2.3251659000015898</v>
      </c>
      <c r="HB115">
        <v>0.95891190000020299</v>
      </c>
      <c r="HC115">
        <v>5.1987767000027798</v>
      </c>
      <c r="HD115">
        <v>1.42673239999931</v>
      </c>
      <c r="HE115">
        <v>153.96592439990499</v>
      </c>
      <c r="HF115">
        <v>3.58984540000165</v>
      </c>
      <c r="HG115">
        <v>1.0067151000002901</v>
      </c>
      <c r="HH115">
        <v>2.37763700000141</v>
      </c>
      <c r="HI115">
        <v>5.89981380000245</v>
      </c>
      <c r="HJ115">
        <v>1.10569129999931</v>
      </c>
      <c r="HK115">
        <v>4.2136945000020196</v>
      </c>
      <c r="HL115">
        <v>160.94037819001801</v>
      </c>
      <c r="HM115">
        <v>4.1987306500013801</v>
      </c>
      <c r="HN115">
        <v>74.915548110031494</v>
      </c>
      <c r="HO115">
        <v>1068.3406323809199</v>
      </c>
      <c r="HP115">
        <v>1.1424770899993699</v>
      </c>
      <c r="HQ115">
        <v>1.1577639200004299</v>
      </c>
      <c r="HR115">
        <v>117.70338821003701</v>
      </c>
      <c r="HS115">
        <v>188.68828455009501</v>
      </c>
      <c r="HT115">
        <v>129.263089210028</v>
      </c>
      <c r="HU115">
        <v>152.58836458995901</v>
      </c>
      <c r="HV115">
        <v>153.99018240999399</v>
      </c>
      <c r="HW115">
        <v>411.64266441995301</v>
      </c>
      <c r="HX115">
        <v>120.964463560027</v>
      </c>
      <c r="HY115">
        <v>133.82259983988499</v>
      </c>
      <c r="HZ115">
        <v>108.650598870008</v>
      </c>
      <c r="IA115">
        <v>1.07525949999945</v>
      </c>
      <c r="IB115">
        <v>1.08667000000059</v>
      </c>
      <c r="IC115">
        <v>1.1337571000003701</v>
      </c>
      <c r="ID115">
        <v>1.19221549999929</v>
      </c>
      <c r="IE115">
        <v>0.983532899999773</v>
      </c>
      <c r="IF115">
        <v>1.36596160000045</v>
      </c>
      <c r="IG115">
        <v>1.75320199999987</v>
      </c>
      <c r="IH115">
        <v>1.33503539999947</v>
      </c>
      <c r="II115">
        <v>1.33786709999913</v>
      </c>
      <c r="IJ115">
        <v>1.0170791000000501</v>
      </c>
      <c r="IK115">
        <v>1.0752312999993601</v>
      </c>
      <c r="IL115">
        <v>1.0964588000006199</v>
      </c>
      <c r="IM115">
        <v>1.14695220000067</v>
      </c>
      <c r="IN115">
        <v>1.0087168999998499</v>
      </c>
      <c r="IO115">
        <v>1.00561089999974</v>
      </c>
      <c r="IP115">
        <v>2.9751458999999199</v>
      </c>
      <c r="IQ115">
        <v>1.0838965999992101</v>
      </c>
      <c r="IR115">
        <v>0.99481899999955203</v>
      </c>
      <c r="IS115">
        <v>1.2968445000005899</v>
      </c>
      <c r="IT115">
        <v>1.3270178000002499</v>
      </c>
      <c r="IU115">
        <v>1.13578179999968</v>
      </c>
      <c r="IV115">
        <v>1.4773363000003901</v>
      </c>
      <c r="IW115">
        <v>0.99867209999956696</v>
      </c>
      <c r="IX115">
        <v>1.60197540000081</v>
      </c>
      <c r="IY115">
        <v>1.3449801999995501</v>
      </c>
      <c r="IZ115">
        <v>1.9821088999997301</v>
      </c>
      <c r="JA115">
        <v>1.38945140000033</v>
      </c>
      <c r="JB115">
        <v>1.2223338000003401</v>
      </c>
      <c r="JC115">
        <v>1.14970630000062</v>
      </c>
      <c r="JD115">
        <v>1.1350019000001299</v>
      </c>
      <c r="JE115">
        <v>1.1338278000002899</v>
      </c>
      <c r="JF115">
        <v>4.14506300000357</v>
      </c>
      <c r="JG115">
        <v>1.4626408999993099</v>
      </c>
      <c r="JH115">
        <v>1.3535191999999401</v>
      </c>
      <c r="JI115">
        <v>0.98621759999969105</v>
      </c>
      <c r="JJ115">
        <v>5.77823769999668</v>
      </c>
      <c r="JK115">
        <v>1.5701711999990899</v>
      </c>
      <c r="JL115">
        <v>1.5680061999992201</v>
      </c>
      <c r="JM115">
        <v>1.8156049000008401</v>
      </c>
      <c r="JN115">
        <v>1.1650016999992701</v>
      </c>
      <c r="JO115">
        <v>2.5017971800007199</v>
      </c>
      <c r="JP115">
        <v>537.13377255015098</v>
      </c>
      <c r="JQ115">
        <v>199.878672169987</v>
      </c>
      <c r="JR115">
        <v>11.7610529999947</v>
      </c>
      <c r="JS115">
        <v>1.8929064999992999</v>
      </c>
      <c r="JT115">
        <v>1.25899209999989</v>
      </c>
      <c r="JU115">
        <v>5.5471279999983398</v>
      </c>
      <c r="JV115">
        <v>106.55896000005301</v>
      </c>
      <c r="JW115">
        <v>0.98599420000027704</v>
      </c>
      <c r="JX115">
        <v>105.492254000041</v>
      </c>
      <c r="JY115">
        <v>1.0275025200007799</v>
      </c>
      <c r="JZ115">
        <v>1.0483435000005601</v>
      </c>
      <c r="KA115">
        <v>113.38802700000799</v>
      </c>
      <c r="KB115">
        <v>79.102594999945694</v>
      </c>
      <c r="KC115">
        <v>103.00913599995</v>
      </c>
      <c r="KD115">
        <v>109.014819000033</v>
      </c>
      <c r="KE115">
        <v>115.759002999985</v>
      </c>
      <c r="KF115">
        <v>101.997254000045</v>
      </c>
      <c r="KG115">
        <v>118.290476999944</v>
      </c>
      <c r="KH115">
        <v>107.18009499996</v>
      </c>
      <c r="KI115">
        <v>179.98220900003801</v>
      </c>
      <c r="KJ115">
        <v>168.74292100011399</v>
      </c>
      <c r="KK115">
        <v>121.336938999943</v>
      </c>
      <c r="KL115">
        <v>104.674716999987</v>
      </c>
      <c r="KM115">
        <v>149.12729500001299</v>
      </c>
      <c r="KN115">
        <v>127.660542999976</v>
      </c>
      <c r="KO115">
        <v>106.398886000039</v>
      </c>
      <c r="KP115">
        <v>105.748049000045</v>
      </c>
      <c r="KQ115">
        <v>182.154958999949</v>
      </c>
      <c r="KR115">
        <v>290.41267699981103</v>
      </c>
      <c r="KS115">
        <v>134.981392000103</v>
      </c>
      <c r="KT115">
        <v>131.51715900003899</v>
      </c>
      <c r="KU115">
        <v>214.48303500004101</v>
      </c>
      <c r="KV115">
        <v>110.956297999946</v>
      </c>
      <c r="KW115">
        <v>116.457380000036</v>
      </c>
      <c r="KX115">
        <v>182.93376499996501</v>
      </c>
      <c r="KY115">
        <v>204.33818700001601</v>
      </c>
      <c r="KZ115">
        <v>101.736813999945</v>
      </c>
      <c r="LA115">
        <v>111.95111100003101</v>
      </c>
      <c r="LB115">
        <v>129.684986999957</v>
      </c>
      <c r="LC115">
        <v>111.383473000024</v>
      </c>
      <c r="LD115">
        <v>202.61097800009901</v>
      </c>
      <c r="LE115">
        <v>87.051794999977602</v>
      </c>
      <c r="LF115">
        <v>121.565147000016</v>
      </c>
      <c r="LG115">
        <v>119.23934299999399</v>
      </c>
      <c r="LH115">
        <v>100.95961999998001</v>
      </c>
      <c r="LI115">
        <v>114.084032000042</v>
      </c>
      <c r="LJ115">
        <v>112.49198900000199</v>
      </c>
      <c r="LK115">
        <v>157.95281699998301</v>
      </c>
      <c r="LL115">
        <v>251.578493000008</v>
      </c>
      <c r="LM115">
        <v>198.067316999892</v>
      </c>
      <c r="LN115">
        <v>110.36075400002299</v>
      </c>
      <c r="LO115">
        <v>149.65087000001199</v>
      </c>
      <c r="LP115">
        <v>100.712907999987</v>
      </c>
      <c r="LQ115">
        <v>116.24106499995101</v>
      </c>
      <c r="LR115">
        <v>104.59288600005701</v>
      </c>
      <c r="LS115">
        <v>137.30687900004</v>
      </c>
      <c r="LT115">
        <v>133.913573999889</v>
      </c>
      <c r="LU115">
        <v>111.90191200002999</v>
      </c>
      <c r="LV115">
        <v>147.26469699991901</v>
      </c>
      <c r="LW115">
        <v>101.444523000042</v>
      </c>
      <c r="LX115">
        <v>113.32608899998</v>
      </c>
      <c r="LY115">
        <v>129.92202199995501</v>
      </c>
      <c r="LZ115">
        <v>121.519888999988</v>
      </c>
      <c r="MA115">
        <v>99.627127000014298</v>
      </c>
      <c r="MB115">
        <v>125.45298199995899</v>
      </c>
      <c r="MC115">
        <v>155.27658600010901</v>
      </c>
      <c r="MD115">
        <v>106.897822999978</v>
      </c>
      <c r="ME115">
        <v>101.755698999972</v>
      </c>
      <c r="MF115">
        <v>102.317515000002</v>
      </c>
      <c r="MG115">
        <v>101.309005000046</v>
      </c>
      <c r="MH115">
        <v>152.327313000103</v>
      </c>
      <c r="MI115">
        <v>218.702112999978</v>
      </c>
      <c r="MJ115">
        <v>100.014312000014</v>
      </c>
      <c r="MK115">
        <v>106.013963000034</v>
      </c>
      <c r="ML115">
        <v>154.874189999886</v>
      </c>
      <c r="MM115">
        <v>110.185367000056</v>
      </c>
      <c r="MN115">
        <v>101.424154000008</v>
      </c>
      <c r="MO115">
        <v>135.413224000018</v>
      </c>
      <c r="MP115">
        <v>109.69819200004</v>
      </c>
      <c r="MQ115">
        <v>104.641276999959</v>
      </c>
      <c r="MR115">
        <v>103.25578200002199</v>
      </c>
      <c r="MT115">
        <v>218.36129699996701</v>
      </c>
      <c r="MU115">
        <v>288.037589999847</v>
      </c>
      <c r="MV115">
        <v>197.33276699995599</v>
      </c>
      <c r="MW115">
        <v>237.972807999933</v>
      </c>
      <c r="MX115">
        <v>100.87909599999</v>
      </c>
      <c r="MY115">
        <v>310.83061699988298</v>
      </c>
      <c r="MZ115">
        <v>310.89759400021302</v>
      </c>
      <c r="NA115">
        <v>292.50695100007601</v>
      </c>
      <c r="NB115">
        <v>121.31144900003</v>
      </c>
      <c r="NC115">
        <v>282.39146299986197</v>
      </c>
      <c r="ND115">
        <v>108.580169999972</v>
      </c>
      <c r="NE115">
        <v>145.92820199998101</v>
      </c>
      <c r="NF115">
        <v>228.11196899996099</v>
      </c>
      <c r="NG115">
        <v>160.252928999951</v>
      </c>
      <c r="NH115">
        <v>145.384392000036</v>
      </c>
      <c r="NI115">
        <v>125.411219000001</v>
      </c>
      <c r="NJ115">
        <v>115.88851099996801</v>
      </c>
      <c r="NK115">
        <v>125.168773000012</v>
      </c>
      <c r="NL115">
        <v>124.39096700004301</v>
      </c>
      <c r="NM115">
        <v>120.84076799999499</v>
      </c>
      <c r="NN115">
        <v>156.85626000003001</v>
      </c>
      <c r="NO115">
        <v>102.223423999967</v>
      </c>
      <c r="NP115">
        <v>125.640237999964</v>
      </c>
      <c r="NQ115">
        <v>106.710246999981</v>
      </c>
      <c r="NR115">
        <v>1.69322060000013</v>
      </c>
      <c r="NS115">
        <v>3.9340741999985802</v>
      </c>
      <c r="NT115">
        <v>1.32535199999984</v>
      </c>
      <c r="NU115">
        <v>1.0412249100008899</v>
      </c>
      <c r="NV115">
        <v>2.4141401099987001</v>
      </c>
      <c r="NW115">
        <v>1.18075678000059</v>
      </c>
      <c r="NX115">
        <v>1.0269287999999499</v>
      </c>
      <c r="NY115">
        <v>1.01032879999912</v>
      </c>
      <c r="NZ115">
        <v>1.0928430000003599</v>
      </c>
      <c r="OA115">
        <v>1.0611673999992499</v>
      </c>
      <c r="OB115">
        <v>3.55983460000061</v>
      </c>
      <c r="OC115">
        <v>2.1976799000003702</v>
      </c>
      <c r="OD115">
        <v>3.1025267000004502</v>
      </c>
      <c r="OE115">
        <v>1.5893398000007399</v>
      </c>
      <c r="OF115">
        <v>2.8494257999991501</v>
      </c>
      <c r="OG115">
        <v>5.7828373000011197</v>
      </c>
      <c r="OH115">
        <v>2.2744753000006299</v>
      </c>
      <c r="OI115">
        <v>2.5300009999991699</v>
      </c>
      <c r="OJ115">
        <v>1.30689659999916</v>
      </c>
      <c r="OK115">
        <v>1.2951068000002099</v>
      </c>
      <c r="OL115">
        <v>1.3869314999992599</v>
      </c>
      <c r="OM115">
        <v>3.1835953599984399</v>
      </c>
      <c r="ON115">
        <v>3.3914586999999301</v>
      </c>
      <c r="OO115">
        <v>1.4569255200003699</v>
      </c>
      <c r="OP115">
        <v>2.13584638999964</v>
      </c>
      <c r="OQ115">
        <v>2.8341405700011801</v>
      </c>
      <c r="OR115">
        <v>2.7606801399997498</v>
      </c>
      <c r="OS115">
        <v>2.56591282999943</v>
      </c>
      <c r="OT115">
        <v>2.8958147900011699</v>
      </c>
      <c r="OU115">
        <v>1.06086546000006</v>
      </c>
      <c r="OV115">
        <v>1.51310727999953</v>
      </c>
      <c r="OW115">
        <v>2.4769366699983899</v>
      </c>
      <c r="OX115">
        <v>2.9593995799987201</v>
      </c>
      <c r="OY115">
        <v>54.8786455999943</v>
      </c>
      <c r="OZ115">
        <v>2.7721991500002301</v>
      </c>
      <c r="PA115">
        <v>10.595930270006599</v>
      </c>
      <c r="PB115">
        <v>2.6446028600003002</v>
      </c>
      <c r="PC115">
        <v>3.8082889899997099</v>
      </c>
      <c r="PD115">
        <v>3.3344290599998199</v>
      </c>
      <c r="PE115">
        <v>1.84309229999963</v>
      </c>
      <c r="PF115">
        <v>108.37055470002799</v>
      </c>
      <c r="PG115">
        <v>93.107687999960007</v>
      </c>
      <c r="PH115">
        <v>4.0003940000024203</v>
      </c>
      <c r="PI115">
        <v>6.1345661000013898</v>
      </c>
      <c r="PJ115">
        <v>4.17638769999758</v>
      </c>
      <c r="PK115">
        <v>1.1394285000005799</v>
      </c>
      <c r="PL115">
        <v>1.2118594700004901</v>
      </c>
      <c r="PM115">
        <v>1.2533850700001501</v>
      </c>
      <c r="PN115">
        <v>1.62042929000017</v>
      </c>
      <c r="PO115">
        <v>1.6550283300002799</v>
      </c>
      <c r="PP115">
        <v>1.6367040900004199</v>
      </c>
      <c r="PQ115">
        <v>1.7178250899996801</v>
      </c>
      <c r="PR115">
        <v>1.3861080000006001</v>
      </c>
      <c r="PS115">
        <v>1.7472309299991999</v>
      </c>
      <c r="PT115">
        <v>1.91254965000007</v>
      </c>
      <c r="PU115">
        <v>3.2607578899987901</v>
      </c>
      <c r="PV115">
        <v>8.5882982400071306</v>
      </c>
      <c r="PW115">
        <v>206.516371200094</v>
      </c>
      <c r="PX115">
        <v>2.1411692000001499</v>
      </c>
      <c r="PY115">
        <v>166.61699849995799</v>
      </c>
      <c r="PZ115">
        <v>1.81497510000008</v>
      </c>
      <c r="QA115">
        <v>1.6756621000004099</v>
      </c>
      <c r="QB115">
        <v>103.595226899954</v>
      </c>
      <c r="QC115">
        <v>2.1016994999990901</v>
      </c>
      <c r="QD115">
        <v>43428.7356613874</v>
      </c>
      <c r="QE115">
        <v>2.5156179000005099</v>
      </c>
      <c r="QF115">
        <v>2.30593918999875</v>
      </c>
      <c r="QG115">
        <v>223.79437986994199</v>
      </c>
      <c r="QH115">
        <v>125.825098849949</v>
      </c>
      <c r="QI115">
        <v>1.0857293999997599</v>
      </c>
      <c r="QJ115">
        <v>1.10887066000032</v>
      </c>
      <c r="QK115">
        <v>1.0478995699995699</v>
      </c>
      <c r="QL115">
        <v>1.0310915499994699</v>
      </c>
      <c r="QM115">
        <v>14.770815890005901</v>
      </c>
      <c r="QN115">
        <v>1.5464978399995699</v>
      </c>
      <c r="QP115">
        <v>1.4363035000005799</v>
      </c>
      <c r="QQ115">
        <v>1.3284862000000399</v>
      </c>
      <c r="QR115">
        <v>1.1107965999999601</v>
      </c>
      <c r="QS115">
        <v>1.59843320000073</v>
      </c>
      <c r="QT115">
        <v>1.3067188999993999</v>
      </c>
      <c r="QU115">
        <v>114.315318000037</v>
      </c>
      <c r="QV115">
        <v>102.524205000023</v>
      </c>
      <c r="QW115">
        <v>188.98677100008399</v>
      </c>
      <c r="QX115">
        <v>109.482145000016</v>
      </c>
      <c r="QY115">
        <v>106.274271999951</v>
      </c>
      <c r="QZ115">
        <v>105.27559500001399</v>
      </c>
      <c r="RA115">
        <v>104.521623000037</v>
      </c>
      <c r="RB115">
        <v>1.29960566000045</v>
      </c>
      <c r="RC115">
        <v>2.4475301999991599</v>
      </c>
      <c r="RD115">
        <v>149.41062600002601</v>
      </c>
      <c r="RE115">
        <v>107.068954000017</v>
      </c>
      <c r="RF115">
        <v>111.99487299995999</v>
      </c>
      <c r="RG115">
        <v>122.512737000012</v>
      </c>
      <c r="RH115">
        <v>150.81927899992999</v>
      </c>
      <c r="RI115">
        <v>245.980821999954</v>
      </c>
      <c r="RJ115">
        <v>101.311830000021</v>
      </c>
      <c r="RL115">
        <v>293.53677699994302</v>
      </c>
      <c r="RM115">
        <v>56.874994000012499</v>
      </c>
      <c r="RN115">
        <v>269.311792999972</v>
      </c>
      <c r="RO115">
        <v>169.086481000064</v>
      </c>
      <c r="RP115">
        <v>220.536282999907</v>
      </c>
      <c r="RQ115">
        <v>104.926667000051</v>
      </c>
      <c r="RR115">
        <v>378.47906399983901</v>
      </c>
      <c r="RS115">
        <v>195.05276999995101</v>
      </c>
      <c r="RT115">
        <v>110.976298999973</v>
      </c>
      <c r="RU115">
        <v>186.55640899995299</v>
      </c>
      <c r="RV115">
        <v>328.74260699981801</v>
      </c>
      <c r="RW115">
        <v>65.971369000035295</v>
      </c>
      <c r="RX115">
        <v>371.61496900022001</v>
      </c>
      <c r="RY115">
        <v>200.06081900000601</v>
      </c>
      <c r="RZ115">
        <v>562.21515799965698</v>
      </c>
      <c r="SA115">
        <v>605.49718600045901</v>
      </c>
      <c r="SB115">
        <v>291.297894999851</v>
      </c>
      <c r="SC115">
        <v>104.60503900004601</v>
      </c>
      <c r="SD115">
        <v>199.561167000094</v>
      </c>
      <c r="SE115">
        <v>346.389119999949</v>
      </c>
      <c r="SF115">
        <v>247.792614999926</v>
      </c>
      <c r="SG115">
        <v>685.17892299965001</v>
      </c>
      <c r="SH115">
        <v>111.24840799998501</v>
      </c>
      <c r="SI115">
        <v>104.868749000016</v>
      </c>
      <c r="SJ115">
        <v>7908.9242630004901</v>
      </c>
      <c r="SK115">
        <v>64.916609999956606</v>
      </c>
      <c r="SL115">
        <v>151.188658999978</v>
      </c>
      <c r="SM115">
        <v>285.15201900014699</v>
      </c>
      <c r="SN115">
        <v>340.43457600008702</v>
      </c>
      <c r="SO115">
        <v>201.49726200010599</v>
      </c>
      <c r="SP115">
        <v>563.13407399971004</v>
      </c>
      <c r="SQ115">
        <v>201.67389600002201</v>
      </c>
      <c r="SR115">
        <v>53.733063999970902</v>
      </c>
      <c r="SS115">
        <v>45.886154000007103</v>
      </c>
      <c r="ST115">
        <v>196.355964000104</v>
      </c>
      <c r="SU115">
        <v>191.27662099990999</v>
      </c>
      <c r="SV115">
        <v>198.44966199994099</v>
      </c>
      <c r="SW115">
        <v>167.05097800004299</v>
      </c>
      <c r="SX115">
        <v>206.04612000007199</v>
      </c>
      <c r="SY115">
        <v>185.35691399988701</v>
      </c>
      <c r="SZ115">
        <v>121.492662000004</v>
      </c>
      <c r="TA115">
        <v>149.30524399993001</v>
      </c>
      <c r="TB115">
        <v>103.592351000058</v>
      </c>
      <c r="TC115">
        <v>153.41737599996799</v>
      </c>
      <c r="TD115">
        <v>142.403901000042</v>
      </c>
      <c r="TE115">
        <v>454.120416999795</v>
      </c>
      <c r="TF115">
        <v>115.886153999949</v>
      </c>
      <c r="TG115">
        <v>124.404314000043</v>
      </c>
      <c r="TH115">
        <v>491.19637800008098</v>
      </c>
      <c r="TI115">
        <v>82.380638999980903</v>
      </c>
      <c r="TJ115">
        <v>285.95552300009899</v>
      </c>
      <c r="TK115">
        <v>155.30018400005099</v>
      </c>
      <c r="TL115">
        <v>435.28169800015201</v>
      </c>
      <c r="TM115">
        <v>505.66926199989399</v>
      </c>
      <c r="TN115">
        <v>197.20624500000801</v>
      </c>
      <c r="TO115">
        <v>506.52173200016802</v>
      </c>
      <c r="TP115">
        <v>215.05497699999299</v>
      </c>
      <c r="TQ115">
        <v>506.33346900017898</v>
      </c>
      <c r="TR115">
        <v>506.24605299998098</v>
      </c>
      <c r="TS115">
        <v>207.12079799990201</v>
      </c>
      <c r="TT115">
        <v>161.946888000006</v>
      </c>
      <c r="TV115">
        <v>106.721784999943</v>
      </c>
      <c r="TW115">
        <v>372.39270000020002</v>
      </c>
      <c r="TX115">
        <v>135.98655800009101</v>
      </c>
      <c r="TY115">
        <v>113.07707200001499</v>
      </c>
      <c r="TZ115">
        <v>432.78075100015798</v>
      </c>
      <c r="UA115">
        <v>156.81715600006299</v>
      </c>
      <c r="UB115">
        <v>133.97767699998801</v>
      </c>
      <c r="UC115">
        <v>117.245347999968</v>
      </c>
      <c r="UD115">
        <v>111.182932000025</v>
      </c>
      <c r="UE115">
        <v>137.21606500004401</v>
      </c>
      <c r="UF115">
        <v>112.670393000008</v>
      </c>
      <c r="UG115">
        <v>130.066492999904</v>
      </c>
      <c r="UH115">
        <v>135.85297399992101</v>
      </c>
      <c r="UI115">
        <v>118.15220899996299</v>
      </c>
      <c r="UJ115">
        <v>111.894684000057</v>
      </c>
      <c r="UK115">
        <v>135.754068000009</v>
      </c>
      <c r="UL115">
        <v>145.30934399994999</v>
      </c>
      <c r="UM115">
        <v>104.51191100000899</v>
      </c>
      <c r="UN115">
        <v>142.82520899991499</v>
      </c>
      <c r="UO115">
        <v>189.69528699992199</v>
      </c>
      <c r="UP115">
        <v>183.95930099999501</v>
      </c>
      <c r="UQ115">
        <v>98.392555000027599</v>
      </c>
      <c r="UR115">
        <v>109.726463999948</v>
      </c>
      <c r="US115">
        <v>345.55650199996302</v>
      </c>
      <c r="UT115">
        <v>344.83479700004699</v>
      </c>
      <c r="UU115">
        <v>1909.1963129993501</v>
      </c>
      <c r="UV115">
        <v>138.42068500001901</v>
      </c>
      <c r="UW115">
        <v>430.019003999885</v>
      </c>
      <c r="UX115">
        <v>109.622661000001</v>
      </c>
      <c r="UY115">
        <v>55.358064999978502</v>
      </c>
      <c r="UZ115">
        <v>12.516258000003299</v>
      </c>
      <c r="VA115">
        <v>160.479950000066</v>
      </c>
      <c r="VB115">
        <v>115.43674399994801</v>
      </c>
      <c r="VC115">
        <v>109.766608000034</v>
      </c>
      <c r="VD115">
        <v>121.362039000029</v>
      </c>
      <c r="VE115">
        <v>108.607333999942</v>
      </c>
      <c r="VF115">
        <v>145.47720400011201</v>
      </c>
      <c r="VG115">
        <v>147.624481000006</v>
      </c>
      <c r="VH115">
        <v>115.173089000047</v>
      </c>
      <c r="VI115">
        <v>106.36964100005601</v>
      </c>
      <c r="VJ115">
        <v>117.66404499998301</v>
      </c>
      <c r="VK115">
        <v>115.71583300002401</v>
      </c>
      <c r="VL115">
        <v>105.05989999999299</v>
      </c>
      <c r="VM115">
        <v>109.115369000006</v>
      </c>
      <c r="VN115">
        <v>216.215480000013</v>
      </c>
      <c r="VO115">
        <v>107.51947299996399</v>
      </c>
      <c r="VP115">
        <v>293.01010200008801</v>
      </c>
      <c r="VQ115">
        <v>194.890559999971</v>
      </c>
      <c r="VR115">
        <v>112.80755300005001</v>
      </c>
      <c r="VS115">
        <v>107.60196500003801</v>
      </c>
      <c r="VT115">
        <v>123.212640000042</v>
      </c>
      <c r="VU115">
        <v>170.319416000042</v>
      </c>
      <c r="VV115">
        <v>210.08449300006001</v>
      </c>
      <c r="VW115">
        <v>171.71899500000299</v>
      </c>
      <c r="VX115">
        <v>147.13696100004</v>
      </c>
      <c r="VY115">
        <v>107.863673000014</v>
      </c>
      <c r="VZ115">
        <v>112.08799699996599</v>
      </c>
      <c r="WA115">
        <v>105.823746999959</v>
      </c>
      <c r="WB115">
        <v>288.88232599990403</v>
      </c>
      <c r="WC115">
        <v>186.18244599993301</v>
      </c>
      <c r="WD115">
        <v>205.75279999989999</v>
      </c>
      <c r="WE115">
        <v>106.490699999966</v>
      </c>
      <c r="WF115">
        <v>105.02906199998699</v>
      </c>
      <c r="WG115">
        <v>122.965159000014</v>
      </c>
      <c r="WH115">
        <v>110.708770000027</v>
      </c>
      <c r="WI115">
        <v>122.490950000007</v>
      </c>
      <c r="WJ115">
        <v>29.713766000000799</v>
      </c>
      <c r="WK115">
        <v>112.92683100001901</v>
      </c>
      <c r="WL115">
        <v>104.696493000025</v>
      </c>
      <c r="WM115">
        <v>225.320486000041</v>
      </c>
      <c r="WN115">
        <v>289.10250000003703</v>
      </c>
      <c r="WO115">
        <v>352.29723800020298</v>
      </c>
      <c r="WP115">
        <v>218.44430399988801</v>
      </c>
      <c r="WQ115">
        <v>225.93712599994601</v>
      </c>
      <c r="WR115">
        <v>277.00016100006201</v>
      </c>
      <c r="WS115">
        <v>242.159807000076</v>
      </c>
      <c r="WT115">
        <v>484.89157699979802</v>
      </c>
      <c r="WU115">
        <v>492.12800200004102</v>
      </c>
      <c r="WV115">
        <v>765.99753899965401</v>
      </c>
      <c r="WW115">
        <v>123.111204999965</v>
      </c>
      <c r="WX115">
        <v>286.718539999798</v>
      </c>
      <c r="WY115">
        <v>139.498839000007</v>
      </c>
      <c r="WZ115">
        <v>253.585118999938</v>
      </c>
      <c r="XA115">
        <v>90.429843000019901</v>
      </c>
      <c r="XB115">
        <v>196.162359999958</v>
      </c>
      <c r="XC115">
        <v>91.574815000058194</v>
      </c>
      <c r="XD115">
        <v>479.90691799996398</v>
      </c>
      <c r="XE115">
        <v>159.960450999904</v>
      </c>
      <c r="XF115">
        <v>243.430376000004</v>
      </c>
      <c r="XG115">
        <v>100.89152199996199</v>
      </c>
      <c r="XH115">
        <v>206.85881799994999</v>
      </c>
      <c r="XI115">
        <v>101.42273200000599</v>
      </c>
      <c r="XJ115">
        <v>215.01876499992801</v>
      </c>
      <c r="XK115">
        <v>46.137992999982103</v>
      </c>
      <c r="XL115">
        <v>1.41178917999969</v>
      </c>
      <c r="XM115">
        <v>5.8007448599964802</v>
      </c>
      <c r="XN115">
        <v>1.2521642100000501</v>
      </c>
      <c r="XO115">
        <v>1.8143528100008599</v>
      </c>
      <c r="XP115">
        <v>1.75473210999917</v>
      </c>
      <c r="XQ115">
        <v>19.043469169992001</v>
      </c>
      <c r="XR115">
        <v>1.2321022899995999</v>
      </c>
      <c r="XS115">
        <v>1.2659260300006301</v>
      </c>
      <c r="XT115">
        <v>2.3537500599995802</v>
      </c>
      <c r="XU115">
        <v>2.2275878200016499</v>
      </c>
      <c r="XV115">
        <v>2.69229650000125</v>
      </c>
      <c r="XW115">
        <v>3.06352310000148</v>
      </c>
      <c r="XX115">
        <v>3.2288540000008701</v>
      </c>
      <c r="XY115">
        <v>3.1623732000007299</v>
      </c>
      <c r="XZ115">
        <v>1.1500175700002699</v>
      </c>
      <c r="YA115">
        <v>9.54518990000361</v>
      </c>
      <c r="YB115">
        <v>0.99282870000024603</v>
      </c>
      <c r="YC115">
        <v>1.10258570000042</v>
      </c>
      <c r="YD115">
        <v>1.1505087999994399</v>
      </c>
      <c r="YE115">
        <v>4.5720153000002002</v>
      </c>
      <c r="YF115">
        <v>1.1320641999991501</v>
      </c>
      <c r="YG115">
        <v>0.93270441000004201</v>
      </c>
      <c r="YH115">
        <v>1489.16229967959</v>
      </c>
      <c r="YI115">
        <v>114.692047100049</v>
      </c>
      <c r="YJ115">
        <v>304.74382800003502</v>
      </c>
      <c r="YK115">
        <v>3.0521449699990599</v>
      </c>
      <c r="YL115">
        <v>1.45306696999978</v>
      </c>
      <c r="YM115">
        <v>2375712.8702621502</v>
      </c>
      <c r="YN115">
        <v>1.25990934000038</v>
      </c>
      <c r="YO115">
        <v>1.2446319600003299</v>
      </c>
      <c r="YP115">
        <v>1.83894399000019</v>
      </c>
      <c r="YQ115">
        <v>170.96012800000599</v>
      </c>
      <c r="YR115">
        <v>143.92235990008299</v>
      </c>
      <c r="YS115">
        <v>6.1965717999992203</v>
      </c>
      <c r="YT115">
        <v>7.4016841999982699</v>
      </c>
      <c r="YU115">
        <v>353.73046820005402</v>
      </c>
      <c r="YV115">
        <v>229.59447070001599</v>
      </c>
      <c r="YW115">
        <v>1.3451354000008</v>
      </c>
      <c r="YX115">
        <v>1.3866133999999899</v>
      </c>
      <c r="YY115">
        <v>1.21504970000024</v>
      </c>
      <c r="YZ115">
        <v>4.0190279699963902</v>
      </c>
      <c r="ZA115">
        <v>1.30163324000023</v>
      </c>
      <c r="ZB115">
        <v>3.9600617200012498</v>
      </c>
      <c r="ZC115">
        <v>1.0516541600009099</v>
      </c>
      <c r="ZD115">
        <v>1.0848618000000001</v>
      </c>
    </row>
    <row r="116" spans="1:680" x14ac:dyDescent="0.25">
      <c r="A116" s="40">
        <v>44228</v>
      </c>
      <c r="B116" s="6">
        <v>2.0703646600013599</v>
      </c>
      <c r="C116" s="6">
        <v>1.8470535899996301</v>
      </c>
      <c r="D116">
        <v>1.0018016699996199</v>
      </c>
      <c r="E116">
        <v>1.7525103999996601</v>
      </c>
      <c r="F116">
        <v>1.0794405100005</v>
      </c>
      <c r="G116">
        <v>1.10839920000035</v>
      </c>
      <c r="H116">
        <v>1.0689187000007201</v>
      </c>
      <c r="I116">
        <v>3.05384739999863</v>
      </c>
      <c r="J116">
        <v>1.12729179999951</v>
      </c>
      <c r="K116">
        <v>2.3772787999987499</v>
      </c>
      <c r="L116">
        <v>2.4616439999990698</v>
      </c>
      <c r="M116">
        <v>1.5722545000007799</v>
      </c>
      <c r="N116">
        <v>2.5156382999994098</v>
      </c>
      <c r="O116">
        <v>2.4715704500013098</v>
      </c>
      <c r="P116">
        <v>3.0423710399991299</v>
      </c>
      <c r="Q116">
        <v>0.99924258000010002</v>
      </c>
      <c r="R116">
        <v>2.85073218999969</v>
      </c>
      <c r="S116">
        <v>3.02693599000122</v>
      </c>
      <c r="T116">
        <v>3.5649968299985599</v>
      </c>
      <c r="U116">
        <v>1.19475199000044</v>
      </c>
      <c r="V116">
        <v>1.6271666699995</v>
      </c>
      <c r="W116">
        <v>2.78045214930171</v>
      </c>
      <c r="X116">
        <v>2.1810129902005402</v>
      </c>
      <c r="Y116">
        <v>3.41878609999912</v>
      </c>
      <c r="Z116">
        <v>1.11637838000024</v>
      </c>
      <c r="AA116">
        <v>1.2943306800007099</v>
      </c>
      <c r="AB116">
        <v>1.1190561799994601</v>
      </c>
      <c r="AC116">
        <v>11.5132008899964</v>
      </c>
      <c r="AD116">
        <v>24.6970142300124</v>
      </c>
      <c r="AE116">
        <v>1.0913632100000501</v>
      </c>
      <c r="AF116">
        <v>71.595747680054004</v>
      </c>
      <c r="AG116">
        <v>10.155820419997299</v>
      </c>
      <c r="AH116">
        <v>1.8916226000001199</v>
      </c>
      <c r="AI116">
        <v>1.1223783000004901</v>
      </c>
      <c r="AJ116">
        <v>2.6122499000011898</v>
      </c>
      <c r="AK116">
        <v>2.3907289999988302</v>
      </c>
      <c r="AL116">
        <v>1.4909536499999401</v>
      </c>
      <c r="AM116">
        <v>1.6984114000006201</v>
      </c>
      <c r="AN116">
        <v>979.28570968005795</v>
      </c>
      <c r="AO116">
        <v>234.62852934002899</v>
      </c>
      <c r="AP116">
        <v>176.613386170007</v>
      </c>
      <c r="AQ116">
        <v>13.9719407999946</v>
      </c>
      <c r="AR116">
        <v>1.53056839000055</v>
      </c>
      <c r="AS116">
        <v>1.2947484500000399</v>
      </c>
      <c r="AT116">
        <v>1.52864299000066</v>
      </c>
      <c r="AU116">
        <v>4.05104104000202</v>
      </c>
      <c r="AV116">
        <v>3.2832864999982099</v>
      </c>
      <c r="AW116">
        <v>1.45218234999993</v>
      </c>
      <c r="AX116">
        <v>12.949428370004201</v>
      </c>
      <c r="AY116">
        <v>1.4788293099991301</v>
      </c>
      <c r="AZ116">
        <v>6.9337939000033701</v>
      </c>
      <c r="BA116">
        <v>1.58190140000079</v>
      </c>
      <c r="BB116">
        <v>4.1668428600023599</v>
      </c>
      <c r="BC116">
        <v>2.5826314799996899</v>
      </c>
      <c r="BD116">
        <v>0.964463870000145</v>
      </c>
      <c r="BE116">
        <v>1.7424707999998601</v>
      </c>
      <c r="BF116">
        <v>2.0667170000015198</v>
      </c>
      <c r="BG116">
        <v>2.36317150000104</v>
      </c>
      <c r="BH116">
        <v>2.5915606999988099</v>
      </c>
      <c r="BI116">
        <v>1.68227200000001</v>
      </c>
      <c r="BJ116">
        <v>111.38682919996801</v>
      </c>
      <c r="BK116">
        <v>1.1116851999995601</v>
      </c>
      <c r="BL116">
        <v>3.5599232200001998</v>
      </c>
      <c r="BM116">
        <v>1.8700520500005999</v>
      </c>
      <c r="BN116">
        <v>1.6238382999999901</v>
      </c>
      <c r="BO116">
        <v>1.11176089999935</v>
      </c>
      <c r="BP116">
        <v>1.0724513999994101</v>
      </c>
      <c r="BQ116">
        <v>2.0131763999997898</v>
      </c>
      <c r="BR116">
        <v>2.1289794000003899</v>
      </c>
      <c r="BS116">
        <v>2.2570709999999998</v>
      </c>
      <c r="BT116">
        <v>1.0520541000005299</v>
      </c>
      <c r="BU116">
        <v>1.4903365999998599</v>
      </c>
      <c r="BV116">
        <v>1.82136309999987</v>
      </c>
      <c r="BW116">
        <v>7.6215855999980704</v>
      </c>
      <c r="BX116">
        <v>4.9661191999985004</v>
      </c>
      <c r="BY116">
        <v>3.08346470000106</v>
      </c>
      <c r="BZ116">
        <v>99.672851040027993</v>
      </c>
      <c r="CA116">
        <v>9.2731745000055508</v>
      </c>
      <c r="CB116">
        <v>1.11156309999933</v>
      </c>
      <c r="CC116">
        <v>23.7651139000081</v>
      </c>
      <c r="CD116">
        <v>4.6311636000027603</v>
      </c>
      <c r="CE116">
        <v>9.7947168999962706</v>
      </c>
      <c r="CF116">
        <v>2.7245430000002702</v>
      </c>
      <c r="CG116">
        <v>37.972001600021002</v>
      </c>
      <c r="CH116">
        <v>1.06442590000006</v>
      </c>
      <c r="CI116">
        <v>1.9786827999996599</v>
      </c>
      <c r="CJ116">
        <v>6.1784572000033204</v>
      </c>
      <c r="CK116">
        <v>4.77245199999743</v>
      </c>
      <c r="CL116">
        <v>2.4624803000006099</v>
      </c>
      <c r="CM116">
        <v>3.1055651999995502</v>
      </c>
      <c r="CN116">
        <v>31.446077700005802</v>
      </c>
      <c r="CO116">
        <v>1.19733640000049</v>
      </c>
      <c r="CP116">
        <v>1.6559586000002999</v>
      </c>
      <c r="CQ116">
        <v>1.2758677999991099</v>
      </c>
      <c r="CR116">
        <v>1.2733165000008699</v>
      </c>
      <c r="CS116">
        <v>1.2718631000006999</v>
      </c>
      <c r="CT116">
        <v>12.1313220000011</v>
      </c>
      <c r="CU116">
        <v>130.72668100008701</v>
      </c>
      <c r="CV116">
        <v>14.0644918000035</v>
      </c>
      <c r="CW116">
        <v>24.567566000012398</v>
      </c>
      <c r="CX116">
        <v>79.116981999948607</v>
      </c>
      <c r="CY116">
        <v>18.965900999988701</v>
      </c>
      <c r="CZ116">
        <v>143.61809700005699</v>
      </c>
      <c r="DA116">
        <v>10.711161700004601</v>
      </c>
      <c r="DB116">
        <v>10.214345600004901</v>
      </c>
      <c r="DC116">
        <v>22.6459340000001</v>
      </c>
      <c r="DD116">
        <v>2.6545180499997501</v>
      </c>
      <c r="DE116">
        <v>1.5057033800003401</v>
      </c>
      <c r="DF116">
        <v>1.33233939999991</v>
      </c>
      <c r="DG116">
        <v>1.14851667999937</v>
      </c>
      <c r="DH116">
        <v>3.1788193100001099</v>
      </c>
      <c r="DI116">
        <v>7835.9384867325398</v>
      </c>
      <c r="DJ116">
        <v>1.2744354099995701</v>
      </c>
      <c r="DK116">
        <v>2.5358527700009299</v>
      </c>
      <c r="DL116">
        <v>28.029391140007601</v>
      </c>
      <c r="DM116">
        <v>2.2411887999987798</v>
      </c>
      <c r="DN116">
        <v>8.5575024199933996</v>
      </c>
      <c r="DO116">
        <v>2.8131064100016401</v>
      </c>
      <c r="DP116">
        <v>3.0222788700011698</v>
      </c>
      <c r="DQ116">
        <v>1.2767360199995901</v>
      </c>
      <c r="DR116">
        <v>11.0559902100067</v>
      </c>
      <c r="DS116">
        <v>1.2009678199992799</v>
      </c>
      <c r="DT116">
        <v>1.2994834100009001</v>
      </c>
      <c r="DU116">
        <v>3.7623548800002</v>
      </c>
      <c r="DV116">
        <v>3.7373351499991299</v>
      </c>
      <c r="DW116">
        <v>3.5722258700006901</v>
      </c>
      <c r="DX116">
        <v>1.42301760000009</v>
      </c>
      <c r="DY116">
        <v>125.840176000027</v>
      </c>
      <c r="DZ116">
        <v>1.38711184000022</v>
      </c>
      <c r="EA116">
        <v>1.8652242799998899</v>
      </c>
      <c r="EB116">
        <v>1.1398599799995299</v>
      </c>
      <c r="EC116">
        <v>1.13266939999994</v>
      </c>
      <c r="ED116">
        <v>1.0579675499993799</v>
      </c>
      <c r="EE116">
        <v>2.9328774099994899</v>
      </c>
      <c r="EF116">
        <v>1.38232199999948</v>
      </c>
      <c r="EG116">
        <v>2.4998960999983</v>
      </c>
      <c r="EH116">
        <v>1.53375287999916</v>
      </c>
      <c r="EI116">
        <v>1.77228556999944</v>
      </c>
      <c r="EJ116">
        <v>1.8676876299996401</v>
      </c>
      <c r="EK116">
        <v>3.2500158000002601</v>
      </c>
      <c r="EL116">
        <v>6.0906277999965797</v>
      </c>
      <c r="EM116">
        <v>29.605166399997</v>
      </c>
      <c r="EN116">
        <v>1.5919382499996599</v>
      </c>
      <c r="EO116">
        <v>1.3600191000005</v>
      </c>
      <c r="EP116">
        <v>1.0913971299996801</v>
      </c>
      <c r="EQ116">
        <v>1.0888936299998</v>
      </c>
      <c r="ER116">
        <v>1.3371721500007001</v>
      </c>
      <c r="ES116">
        <v>1.06741662999957</v>
      </c>
      <c r="ET116">
        <v>1.62101473000075</v>
      </c>
      <c r="EU116">
        <v>3.0291622900003898</v>
      </c>
      <c r="EV116">
        <v>1.1387550500003301</v>
      </c>
      <c r="EW116">
        <v>1.0209542899992801</v>
      </c>
      <c r="EX116">
        <v>114.595191000029</v>
      </c>
      <c r="EY116">
        <v>6.8582942099965303</v>
      </c>
      <c r="EZ116">
        <v>3.4552898000001702</v>
      </c>
      <c r="FA116">
        <v>1.2358394599996201</v>
      </c>
      <c r="FC116">
        <v>201.223319800105</v>
      </c>
      <c r="FD116">
        <v>10303.6254361868</v>
      </c>
      <c r="FE116">
        <v>104.650703700026</v>
      </c>
      <c r="FF116">
        <v>1.1119178699991601</v>
      </c>
      <c r="FG116">
        <v>4268.1503648012904</v>
      </c>
      <c r="FH116">
        <v>1.02717479999956</v>
      </c>
      <c r="FI116">
        <v>1.1394422699995601</v>
      </c>
      <c r="FJ116">
        <v>1.2813441599992099</v>
      </c>
      <c r="FK116">
        <v>22.8533785000036</v>
      </c>
      <c r="FL116">
        <v>1.3918235000001</v>
      </c>
      <c r="FM116">
        <v>2.2095931000003501</v>
      </c>
      <c r="FN116">
        <v>1.8746797000003399</v>
      </c>
      <c r="FO116">
        <v>1.19019540000045</v>
      </c>
      <c r="FP116">
        <v>3.34961539999858</v>
      </c>
      <c r="FQ116">
        <v>1.68126398999993</v>
      </c>
      <c r="FR116">
        <v>1.20961575000001</v>
      </c>
      <c r="FS116">
        <v>1.15690546000042</v>
      </c>
      <c r="FT116">
        <v>2.1136296600016098</v>
      </c>
      <c r="FU116">
        <v>2.0712839900006701</v>
      </c>
      <c r="FV116">
        <v>1.07382141999915</v>
      </c>
      <c r="FW116">
        <v>1.39792914999998</v>
      </c>
      <c r="FX116">
        <v>1.1202829800004099</v>
      </c>
      <c r="FY116">
        <v>1.3110073799998601</v>
      </c>
      <c r="FZ116">
        <v>1.06733281000015</v>
      </c>
      <c r="GA116">
        <v>3.7813045699986101</v>
      </c>
      <c r="GB116">
        <v>1.22689820000051</v>
      </c>
      <c r="GC116">
        <v>338.70720038004202</v>
      </c>
      <c r="GD116">
        <v>103.015565800015</v>
      </c>
      <c r="GE116">
        <v>176.890620199963</v>
      </c>
      <c r="GF116">
        <v>292.20554379979097</v>
      </c>
      <c r="GG116">
        <v>277.88759109983198</v>
      </c>
      <c r="GH116">
        <v>132.53818359994301</v>
      </c>
      <c r="GI116">
        <v>273.143783899955</v>
      </c>
      <c r="GJ116">
        <v>112.12197940004999</v>
      </c>
      <c r="GK116">
        <v>215.597359699896</v>
      </c>
      <c r="GL116">
        <v>1.0939605000003201</v>
      </c>
      <c r="GM116">
        <v>2.2897954</v>
      </c>
      <c r="GN116">
        <v>1.47137359999942</v>
      </c>
      <c r="GO116">
        <v>7.3062021000005197</v>
      </c>
      <c r="GP116">
        <v>2.9462090999986699</v>
      </c>
      <c r="GQ116">
        <v>1.1309165999991799</v>
      </c>
      <c r="GR116">
        <v>2.2511887000000601</v>
      </c>
      <c r="GS116">
        <v>4.5222189999985902</v>
      </c>
      <c r="GT116">
        <v>2.1356826000010201</v>
      </c>
      <c r="GU116">
        <v>2.98132949999854</v>
      </c>
      <c r="GV116">
        <v>12.082645100003001</v>
      </c>
      <c r="GW116">
        <v>1.39811740000005</v>
      </c>
      <c r="GX116">
        <v>8.1416196000063792</v>
      </c>
      <c r="GY116">
        <v>4.1288910000002899</v>
      </c>
      <c r="GZ116">
        <v>1.01851829999941</v>
      </c>
      <c r="HA116">
        <v>2.3432060999985</v>
      </c>
      <c r="HB116">
        <v>0.97474669999974095</v>
      </c>
      <c r="HC116">
        <v>5.28473369999847</v>
      </c>
      <c r="HD116">
        <v>1.4225241000003701</v>
      </c>
      <c r="HE116">
        <v>154.074545500102</v>
      </c>
      <c r="HF116">
        <v>3.5919839999987699</v>
      </c>
      <c r="HG116">
        <v>1.0174884999996701</v>
      </c>
      <c r="HH116">
        <v>2.3779875000000201</v>
      </c>
      <c r="HI116">
        <v>5.90062890000263</v>
      </c>
      <c r="HJ116">
        <v>1.10598759999993</v>
      </c>
      <c r="HK116">
        <v>4.2969367999976402</v>
      </c>
      <c r="HL116">
        <v>164.45670289988601</v>
      </c>
      <c r="HM116">
        <v>4.2869263999964504</v>
      </c>
      <c r="HN116">
        <v>76.244509179960005</v>
      </c>
      <c r="HO116">
        <v>1077.9965888802001</v>
      </c>
      <c r="HP116">
        <v>1.14267948999986</v>
      </c>
      <c r="HQ116">
        <v>1.15808746999937</v>
      </c>
      <c r="HR116">
        <v>117.83292180998301</v>
      </c>
      <c r="HS116">
        <v>189.05119026009899</v>
      </c>
      <c r="HT116">
        <v>129.286668830086</v>
      </c>
      <c r="HU116">
        <v>153.19355816999499</v>
      </c>
      <c r="HV116">
        <v>154.609780469909</v>
      </c>
      <c r="HW116">
        <v>409.267536439933</v>
      </c>
      <c r="HX116">
        <v>121.102527690004</v>
      </c>
      <c r="HY116">
        <v>133.852086110041</v>
      </c>
      <c r="HZ116">
        <v>109.154074819991</v>
      </c>
      <c r="IA116">
        <v>1.08253960000002</v>
      </c>
      <c r="IB116">
        <v>1.0940327999996999</v>
      </c>
      <c r="IC116">
        <v>1.14955870000085</v>
      </c>
      <c r="ID116">
        <v>1.2240289000001201</v>
      </c>
      <c r="IE116">
        <v>0.99724150000019995</v>
      </c>
      <c r="IF116">
        <v>1.3780114000001</v>
      </c>
      <c r="IG116">
        <v>1.77763899999991</v>
      </c>
      <c r="IH116">
        <v>1.34679209999922</v>
      </c>
      <c r="II116">
        <v>1.3496391000007899</v>
      </c>
      <c r="IJ116">
        <v>1.02599820000069</v>
      </c>
      <c r="IK116">
        <v>1.0846970999991801</v>
      </c>
      <c r="IL116">
        <v>1.10611059999974</v>
      </c>
      <c r="IM116">
        <v>1.15704849999929</v>
      </c>
      <c r="IN116">
        <v>1.0175970000000201</v>
      </c>
      <c r="IO116">
        <v>1.0144631000002799</v>
      </c>
      <c r="IP116">
        <v>3.00145559999874</v>
      </c>
      <c r="IQ116">
        <v>1.0934359999992</v>
      </c>
      <c r="IR116">
        <v>1.00357649999933</v>
      </c>
      <c r="IS116">
        <v>1.3082680000006801</v>
      </c>
      <c r="IT116">
        <v>1.3386974000004599</v>
      </c>
      <c r="IU116">
        <v>1.1516136999998701</v>
      </c>
      <c r="IV116">
        <v>1.49792709999929</v>
      </c>
      <c r="IW116">
        <v>1.01259109999955</v>
      </c>
      <c r="IX116">
        <v>1.6243033999999199</v>
      </c>
      <c r="IY116">
        <v>1.3637276999998</v>
      </c>
      <c r="IZ116">
        <v>2.03503320000164</v>
      </c>
      <c r="JA116">
        <v>1.40171159999954</v>
      </c>
      <c r="JB116">
        <v>1.2550367000003499</v>
      </c>
      <c r="JC116">
        <v>1.1657310999999</v>
      </c>
      <c r="JD116">
        <v>1.15081880000071</v>
      </c>
      <c r="JE116">
        <v>1.1496315000004</v>
      </c>
      <c r="JF116">
        <v>4.2028370999978497</v>
      </c>
      <c r="JG116">
        <v>1.48302680000052</v>
      </c>
      <c r="JH116">
        <v>1.3723456000006999</v>
      </c>
      <c r="JI116">
        <v>0.99995959999978401</v>
      </c>
      <c r="JJ116">
        <v>5.7820670000001</v>
      </c>
      <c r="JK116">
        <v>1.5774517000008901</v>
      </c>
      <c r="JL116">
        <v>1.5752637999994501</v>
      </c>
      <c r="JM116">
        <v>1.8206683999997</v>
      </c>
      <c r="JN116">
        <v>1.1650518999995301</v>
      </c>
      <c r="JO116">
        <v>2.5534535699989598</v>
      </c>
      <c r="JP116">
        <v>543.332176920027</v>
      </c>
      <c r="JQ116">
        <v>201.991414450109</v>
      </c>
      <c r="JR116">
        <v>11.7841219999973</v>
      </c>
      <c r="JS116">
        <v>1.9466487999998201</v>
      </c>
      <c r="JT116">
        <v>1.29476179999983</v>
      </c>
      <c r="JU116">
        <v>5.9223662000003996</v>
      </c>
      <c r="JV116">
        <v>106.55886600003601</v>
      </c>
      <c r="JW116">
        <v>0.98957739999968897</v>
      </c>
      <c r="JX116">
        <v>105.806440999964</v>
      </c>
      <c r="JY116">
        <v>1.03538321999986</v>
      </c>
      <c r="JZ116">
        <v>1.05642758999966</v>
      </c>
      <c r="KA116">
        <v>113.12658000003999</v>
      </c>
      <c r="KB116">
        <v>79.824936000048197</v>
      </c>
      <c r="KC116">
        <v>105.550341999973</v>
      </c>
      <c r="KD116">
        <v>109.19039500004099</v>
      </c>
      <c r="KE116">
        <v>115.99626699997999</v>
      </c>
      <c r="KF116">
        <v>102.02541500004</v>
      </c>
      <c r="KG116">
        <v>119.049527999945</v>
      </c>
      <c r="KH116">
        <v>107.868953999947</v>
      </c>
      <c r="KI116">
        <v>183.70553199993401</v>
      </c>
      <c r="KJ116">
        <v>172.038388000103</v>
      </c>
      <c r="KK116">
        <v>123.56215200002799</v>
      </c>
      <c r="KL116">
        <v>105.031639000052</v>
      </c>
      <c r="KM116">
        <v>149.40267900005</v>
      </c>
      <c r="KN116">
        <v>128.046697000042</v>
      </c>
      <c r="KO116">
        <v>106.847400999977</v>
      </c>
      <c r="KP116">
        <v>106.709752000053</v>
      </c>
      <c r="KQ116">
        <v>182.62628399999801</v>
      </c>
      <c r="KR116">
        <v>293.45846700016398</v>
      </c>
      <c r="KS116">
        <v>135.54421399999401</v>
      </c>
      <c r="KT116">
        <v>131.75112599995899</v>
      </c>
      <c r="KU116">
        <v>217.91875099996099</v>
      </c>
      <c r="KV116">
        <v>110.956261000014</v>
      </c>
      <c r="KW116">
        <v>118.01700400002299</v>
      </c>
      <c r="KX116">
        <v>186.36958599998599</v>
      </c>
      <c r="KY116">
        <v>205.24994000000899</v>
      </c>
      <c r="KZ116">
        <v>102.110779999988</v>
      </c>
      <c r="LA116">
        <v>112.520646000048</v>
      </c>
      <c r="LB116">
        <v>132.64953899988899</v>
      </c>
      <c r="LC116">
        <v>113.56409899995199</v>
      </c>
      <c r="LD116">
        <v>208.143702999922</v>
      </c>
      <c r="LE116">
        <v>89.546938000014094</v>
      </c>
      <c r="LF116">
        <v>122.031899999944</v>
      </c>
      <c r="LG116">
        <v>120.46081600000601</v>
      </c>
      <c r="LH116">
        <v>101.057465999969</v>
      </c>
      <c r="LI116">
        <v>115.379059999948</v>
      </c>
      <c r="LJ116">
        <v>112.93675500003199</v>
      </c>
      <c r="LK116">
        <v>162.13535899994901</v>
      </c>
      <c r="LL116">
        <v>251.98310799989801</v>
      </c>
      <c r="LM116">
        <v>198.55149099999099</v>
      </c>
      <c r="LN116">
        <v>110.32183799997399</v>
      </c>
      <c r="LO116">
        <v>154.04417299991499</v>
      </c>
      <c r="LP116">
        <v>100.863685999997</v>
      </c>
      <c r="LQ116">
        <v>116.386934999959</v>
      </c>
      <c r="LR116">
        <v>108.077310999972</v>
      </c>
      <c r="LS116">
        <v>140.19562999997299</v>
      </c>
      <c r="LT116">
        <v>135.08816800010399</v>
      </c>
      <c r="LU116">
        <v>114.87160600000099</v>
      </c>
      <c r="LV116">
        <v>149.29994800011599</v>
      </c>
      <c r="LW116">
        <v>101.725897000055</v>
      </c>
      <c r="LX116">
        <v>115.658078999957</v>
      </c>
      <c r="LY116">
        <v>130.84497299999899</v>
      </c>
      <c r="LZ116">
        <v>122.384910000023</v>
      </c>
      <c r="MA116">
        <v>100.015203000046</v>
      </c>
      <c r="MB116">
        <v>125.52126499998801</v>
      </c>
      <c r="MC116">
        <v>158.37326100003</v>
      </c>
      <c r="MD116">
        <v>109.547396000009</v>
      </c>
      <c r="ME116">
        <v>103.941515999963</v>
      </c>
      <c r="MF116">
        <v>102.75527399999601</v>
      </c>
      <c r="MG116">
        <v>102.170262999949</v>
      </c>
      <c r="MH116">
        <v>155.64588500000499</v>
      </c>
      <c r="MI116">
        <v>219.35420599998901</v>
      </c>
      <c r="MJ116">
        <v>100.327492999961</v>
      </c>
      <c r="MK116">
        <v>106.612932999968</v>
      </c>
      <c r="ML116">
        <v>156.50771500007201</v>
      </c>
      <c r="MM116">
        <v>111.346623999998</v>
      </c>
      <c r="MN116">
        <v>101.84809600003101</v>
      </c>
      <c r="MO116">
        <v>135.42253299988801</v>
      </c>
      <c r="MP116">
        <v>110.365434000036</v>
      </c>
      <c r="MQ116">
        <v>105.698311000015</v>
      </c>
      <c r="MR116">
        <v>106.23631800001</v>
      </c>
      <c r="MT116">
        <v>218.937409000006</v>
      </c>
      <c r="MU116">
        <v>288.40425299992802</v>
      </c>
      <c r="MV116">
        <v>198.60147099988501</v>
      </c>
      <c r="MW116">
        <v>240.96050900011301</v>
      </c>
      <c r="MX116">
        <v>101.476011999999</v>
      </c>
      <c r="MY116">
        <v>313.48855999996903</v>
      </c>
      <c r="MZ116">
        <v>313.53591200010902</v>
      </c>
      <c r="NA116">
        <v>292.50626499997497</v>
      </c>
      <c r="NB116">
        <v>122.90077599999501</v>
      </c>
      <c r="NC116">
        <v>289.16239900002302</v>
      </c>
      <c r="ND116">
        <v>111.309429000015</v>
      </c>
      <c r="NE116">
        <v>149.94991900003501</v>
      </c>
      <c r="NF116">
        <v>233.821979</v>
      </c>
      <c r="NG116">
        <v>164.259580000071</v>
      </c>
      <c r="NH116">
        <v>146.81408799998499</v>
      </c>
      <c r="NI116">
        <v>126.131658000057</v>
      </c>
      <c r="NJ116">
        <v>119.039417000022</v>
      </c>
      <c r="NK116">
        <v>127.406484000036</v>
      </c>
      <c r="NL116">
        <v>126.586467999965</v>
      </c>
      <c r="NM116">
        <v>121.481958999997</v>
      </c>
      <c r="NN116">
        <v>157.065369999968</v>
      </c>
      <c r="NO116">
        <v>102.53612900001499</v>
      </c>
      <c r="NP116">
        <v>125.442614999949</v>
      </c>
      <c r="NQ116">
        <v>107.210764999967</v>
      </c>
      <c r="NR116">
        <v>1.6951205999994301</v>
      </c>
      <c r="NS116">
        <v>4.0195920999976797</v>
      </c>
      <c r="NT116">
        <v>1.3436103999993101</v>
      </c>
      <c r="NU116">
        <v>1.04143832000045</v>
      </c>
      <c r="NV116">
        <v>2.4588104100003001</v>
      </c>
      <c r="NW116">
        <v>1.1815484599992501</v>
      </c>
      <c r="NX116">
        <v>1.03140390000044</v>
      </c>
      <c r="NY116">
        <v>1.0417018000007401</v>
      </c>
      <c r="NZ116">
        <v>1.12675909999962</v>
      </c>
      <c r="OA116">
        <v>1.0893326999994299</v>
      </c>
      <c r="OB116">
        <v>3.6684473999994198</v>
      </c>
      <c r="OC116">
        <v>2.2533885999982899</v>
      </c>
      <c r="OD116">
        <v>3.13057370000024</v>
      </c>
      <c r="OE116">
        <v>1.6093335000005</v>
      </c>
      <c r="OF116">
        <v>2.9298358999985799</v>
      </c>
      <c r="OG116">
        <v>5.7943797999978397</v>
      </c>
      <c r="OH116">
        <v>2.3026066999991599</v>
      </c>
      <c r="OI116">
        <v>2.5613167000010399</v>
      </c>
      <c r="OJ116">
        <v>1.3549091999993801</v>
      </c>
      <c r="OK116">
        <v>1.30427899999995</v>
      </c>
      <c r="OL116">
        <v>1.39793090000057</v>
      </c>
      <c r="OM116">
        <v>3.1931328799982999</v>
      </c>
      <c r="ON116">
        <v>3.4632443000009498</v>
      </c>
      <c r="OO116">
        <v>1.4525804900004</v>
      </c>
      <c r="OP116">
        <v>2.1391221900012201</v>
      </c>
      <c r="OQ116">
        <v>2.8383699600017298</v>
      </c>
      <c r="OR116">
        <v>2.8143150299983999</v>
      </c>
      <c r="OS116">
        <v>2.5863780100007698</v>
      </c>
      <c r="OT116">
        <v>2.9123099700009298</v>
      </c>
      <c r="OU116">
        <v>1.0668786499991301</v>
      </c>
      <c r="OV116">
        <v>1.54508410000017</v>
      </c>
      <c r="OW116">
        <v>2.52192976999868</v>
      </c>
      <c r="OX116">
        <v>2.9869935300011998</v>
      </c>
      <c r="OY116">
        <v>54.996676540002198</v>
      </c>
      <c r="OZ116">
        <v>2.8057112999995302</v>
      </c>
      <c r="PA116">
        <v>10.653239599996599</v>
      </c>
      <c r="PB116">
        <v>2.6451744299993201</v>
      </c>
      <c r="PC116">
        <v>3.8841684200015201</v>
      </c>
      <c r="PD116">
        <v>3.3817980300009398</v>
      </c>
      <c r="PE116">
        <v>1.8508806699992399</v>
      </c>
      <c r="PF116">
        <v>108.222385499976</v>
      </c>
      <c r="PG116">
        <v>93.237930999952397</v>
      </c>
      <c r="PH116">
        <v>4.0675800000026401</v>
      </c>
      <c r="PI116">
        <v>6.2347453999973403</v>
      </c>
      <c r="PJ116">
        <v>4.2445791999998601</v>
      </c>
      <c r="PK116">
        <v>1.1456682000007301</v>
      </c>
      <c r="PL116">
        <v>1.2158003700005799</v>
      </c>
      <c r="PM116">
        <v>1.2575377899993301</v>
      </c>
      <c r="PN116">
        <v>1.6176755800006499</v>
      </c>
      <c r="PO116">
        <v>1.65226667000024</v>
      </c>
      <c r="PP116">
        <v>1.6368191399997201</v>
      </c>
      <c r="PQ116">
        <v>1.7180110600002101</v>
      </c>
      <c r="PR116">
        <v>1.3867129299997001</v>
      </c>
      <c r="PS116">
        <v>1.7485156700004201</v>
      </c>
      <c r="PT116">
        <v>1.96066238999992</v>
      </c>
      <c r="PU116">
        <v>3.3034061500002299</v>
      </c>
      <c r="PV116">
        <v>8.6364440699981095</v>
      </c>
      <c r="PW116">
        <v>211.01837250008199</v>
      </c>
      <c r="PX116">
        <v>2.1509030999986898</v>
      </c>
      <c r="PY116">
        <v>166.68015810009101</v>
      </c>
      <c r="PZ116">
        <v>1.8155526999999001</v>
      </c>
      <c r="QA116">
        <v>1.67659110000022</v>
      </c>
      <c r="QB116">
        <v>103.61444819998</v>
      </c>
      <c r="QC116">
        <v>2.0998017999991099</v>
      </c>
      <c r="QD116">
        <v>43547.651744425297</v>
      </c>
      <c r="QE116">
        <v>2.5462408999992499</v>
      </c>
      <c r="QF116">
        <v>2.3063200899996401</v>
      </c>
      <c r="QG116">
        <v>228.37061869003799</v>
      </c>
      <c r="QH116">
        <v>127.578890430043</v>
      </c>
      <c r="QI116">
        <v>1.0859620800001699</v>
      </c>
      <c r="QJ116">
        <v>1.1090530900000899</v>
      </c>
      <c r="QK116">
        <v>1.04784004000066</v>
      </c>
      <c r="QL116">
        <v>1.0313294000006901</v>
      </c>
      <c r="QM116">
        <v>15.0053970500012</v>
      </c>
      <c r="QN116">
        <v>1.5460844200006201</v>
      </c>
      <c r="QP116">
        <v>1.44511740000053</v>
      </c>
      <c r="QQ116">
        <v>1.3371561999993</v>
      </c>
      <c r="QR116">
        <v>1.11760569999933</v>
      </c>
      <c r="QS116">
        <v>1.63434769999913</v>
      </c>
      <c r="QT116">
        <v>1.3306300000003799</v>
      </c>
      <c r="QU116">
        <v>115.198548999964</v>
      </c>
      <c r="QV116">
        <v>102.621095999959</v>
      </c>
      <c r="QW116">
        <v>189.06684600003101</v>
      </c>
      <c r="QX116">
        <v>110.87362400000001</v>
      </c>
      <c r="QY116">
        <v>106.844197000028</v>
      </c>
      <c r="QZ116">
        <v>105.29743499995701</v>
      </c>
      <c r="RA116">
        <v>104.540818999987</v>
      </c>
      <c r="RB116">
        <v>1.3375199500005699</v>
      </c>
      <c r="RC116">
        <v>2.52066847999959</v>
      </c>
      <c r="RD116">
        <v>150.5217230001</v>
      </c>
      <c r="RE116">
        <v>107.434370000032</v>
      </c>
      <c r="RF116">
        <v>112.048406000016</v>
      </c>
      <c r="RG116">
        <v>122.54741500003701</v>
      </c>
      <c r="RH116">
        <v>150.828931000084</v>
      </c>
      <c r="RI116">
        <v>248.80239200010001</v>
      </c>
      <c r="RJ116">
        <v>102.60954299999899</v>
      </c>
      <c r="RL116">
        <v>292.57527399994399</v>
      </c>
      <c r="RM116">
        <v>56.704075000015997</v>
      </c>
      <c r="RN116">
        <v>269.37712500011497</v>
      </c>
      <c r="RO116">
        <v>169.13127500005101</v>
      </c>
      <c r="RP116">
        <v>220.59025099990001</v>
      </c>
      <c r="RQ116">
        <v>104.94736800005199</v>
      </c>
      <c r="RR116">
        <v>378.57836099993398</v>
      </c>
      <c r="RS116">
        <v>195.11333499988501</v>
      </c>
      <c r="RT116">
        <v>111.001038999995</v>
      </c>
      <c r="RU116">
        <v>186.607219999889</v>
      </c>
      <c r="RV116">
        <v>328.82505000010099</v>
      </c>
      <c r="RW116">
        <v>65.776123999967197</v>
      </c>
      <c r="RX116">
        <v>371.98271600017301</v>
      </c>
      <c r="RY116">
        <v>200.23559199995401</v>
      </c>
      <c r="RZ116">
        <v>570.43245499953605</v>
      </c>
      <c r="SA116">
        <v>614.375607999973</v>
      </c>
      <c r="SB116">
        <v>293.86269300011901</v>
      </c>
      <c r="SC116">
        <v>105.502779999981</v>
      </c>
      <c r="SD116">
        <v>201.33325599995399</v>
      </c>
      <c r="SE116">
        <v>352.49039300018899</v>
      </c>
      <c r="SF116">
        <v>253.07502399990301</v>
      </c>
      <c r="SG116">
        <v>699.63317099958704</v>
      </c>
      <c r="SH116">
        <v>112.61872599995699</v>
      </c>
      <c r="SI116">
        <v>104.97000199998701</v>
      </c>
      <c r="SJ116">
        <v>7908.7550999969199</v>
      </c>
      <c r="SK116">
        <v>64.911060999962501</v>
      </c>
      <c r="SL116">
        <v>151.17615800001701</v>
      </c>
      <c r="SM116">
        <v>285.14578999998002</v>
      </c>
      <c r="SN116">
        <v>340.42707099998398</v>
      </c>
      <c r="SO116">
        <v>201.49882100010299</v>
      </c>
      <c r="SP116">
        <v>563.115229999647</v>
      </c>
      <c r="SQ116">
        <v>201.671366000082</v>
      </c>
      <c r="SR116">
        <v>53.730019000009598</v>
      </c>
      <c r="SS116">
        <v>46.973893999995198</v>
      </c>
      <c r="ST116">
        <v>196.418374999892</v>
      </c>
      <c r="SU116">
        <v>191.32079300005</v>
      </c>
      <c r="SV116">
        <v>198.49775599991</v>
      </c>
      <c r="SW116">
        <v>167.10003499989401</v>
      </c>
      <c r="SX116">
        <v>206.096062999917</v>
      </c>
      <c r="SY116">
        <v>189.193722999888</v>
      </c>
      <c r="SZ116">
        <v>123.99068599997599</v>
      </c>
      <c r="TA116">
        <v>150.41764099989101</v>
      </c>
      <c r="TB116">
        <v>104.001623000018</v>
      </c>
      <c r="TC116">
        <v>154.732850000029</v>
      </c>
      <c r="TD116">
        <v>143.41386700002499</v>
      </c>
      <c r="TE116">
        <v>459.86631500022497</v>
      </c>
      <c r="TF116">
        <v>116.434321000008</v>
      </c>
      <c r="TG116">
        <v>124.990266000037</v>
      </c>
      <c r="TH116">
        <v>497.43715899996499</v>
      </c>
      <c r="TI116">
        <v>84.710532000055494</v>
      </c>
      <c r="TJ116">
        <v>296.66432600002702</v>
      </c>
      <c r="TK116">
        <v>158.06993600004401</v>
      </c>
      <c r="TL116">
        <v>437.41429599979898</v>
      </c>
      <c r="TM116">
        <v>508.19475700007803</v>
      </c>
      <c r="TN116">
        <v>198.17568100010999</v>
      </c>
      <c r="TO116">
        <v>509.01403700001498</v>
      </c>
      <c r="TP116">
        <v>216.35886300006001</v>
      </c>
      <c r="TQ116">
        <v>508.83067699987402</v>
      </c>
      <c r="TR116">
        <v>508.75075499992801</v>
      </c>
      <c r="TS116">
        <v>208.10977800004201</v>
      </c>
      <c r="TT116">
        <v>163.40390200004899</v>
      </c>
      <c r="TV116">
        <v>107.158730000025</v>
      </c>
      <c r="TW116">
        <v>372.09643399994798</v>
      </c>
      <c r="TX116">
        <v>135.88019199995301</v>
      </c>
      <c r="TY116">
        <v>114.45450700004599</v>
      </c>
      <c r="TZ116">
        <v>432.41846100008098</v>
      </c>
      <c r="UA116">
        <v>156.69036899995999</v>
      </c>
      <c r="UB116">
        <v>133.99860400008001</v>
      </c>
      <c r="UC116">
        <v>117.26883900002601</v>
      </c>
      <c r="UD116">
        <v>111.19286499998999</v>
      </c>
      <c r="UE116">
        <v>137.24098200001799</v>
      </c>
      <c r="UF116">
        <v>112.69450400001401</v>
      </c>
      <c r="UG116">
        <v>130.08542699995499</v>
      </c>
      <c r="UH116">
        <v>135.876206000103</v>
      </c>
      <c r="UI116">
        <v>118.177647999953</v>
      </c>
      <c r="UJ116">
        <v>111.906332000042</v>
      </c>
      <c r="UK116">
        <v>135.804098000051</v>
      </c>
      <c r="UL116">
        <v>149.23591700009999</v>
      </c>
      <c r="UM116">
        <v>105.309114999953</v>
      </c>
      <c r="UN116">
        <v>143.22990199993399</v>
      </c>
      <c r="UO116">
        <v>190.22081100009399</v>
      </c>
      <c r="UP116">
        <v>188.52517800009801</v>
      </c>
      <c r="UQ116">
        <v>100.82161300000701</v>
      </c>
      <c r="UR116">
        <v>110.14803100004799</v>
      </c>
      <c r="US116">
        <v>347.50208200002101</v>
      </c>
      <c r="UT116">
        <v>346.776653000154</v>
      </c>
      <c r="UU116">
        <v>1919.9516800008701</v>
      </c>
      <c r="UV116">
        <v>139.122895000037</v>
      </c>
      <c r="UW116">
        <v>438.09336500009499</v>
      </c>
      <c r="UX116">
        <v>109.77535400004101</v>
      </c>
      <c r="UY116">
        <v>56.908927000011303</v>
      </c>
      <c r="UZ116">
        <v>12.8666859999939</v>
      </c>
      <c r="VA116">
        <v>160.48250599997101</v>
      </c>
      <c r="VB116">
        <v>115.770708999946</v>
      </c>
      <c r="VC116">
        <v>109.874090000056</v>
      </c>
      <c r="VD116">
        <v>121.48144899995501</v>
      </c>
      <c r="VE116">
        <v>108.807175999973</v>
      </c>
      <c r="VF116">
        <v>145.49795900005799</v>
      </c>
      <c r="VG116">
        <v>147.64754500007299</v>
      </c>
      <c r="VH116">
        <v>115.335914000054</v>
      </c>
      <c r="VI116">
        <v>106.944142000051</v>
      </c>
      <c r="VJ116">
        <v>118.19208399998</v>
      </c>
      <c r="VK116">
        <v>116.178538999986</v>
      </c>
      <c r="VL116">
        <v>105.604376000003</v>
      </c>
      <c r="VM116">
        <v>109.624638000038</v>
      </c>
      <c r="VN116">
        <v>216.42262200010001</v>
      </c>
      <c r="VO116">
        <v>107.624465000001</v>
      </c>
      <c r="VP116">
        <v>293.29462300008203</v>
      </c>
      <c r="VQ116">
        <v>195.082207000116</v>
      </c>
      <c r="VR116">
        <v>113.33604199998101</v>
      </c>
      <c r="VS116">
        <v>107.799980000011</v>
      </c>
      <c r="VT116">
        <v>123.61270499997801</v>
      </c>
      <c r="VU116">
        <v>170.029593999963</v>
      </c>
      <c r="VV116">
        <v>209.722767000087</v>
      </c>
      <c r="VW116">
        <v>171.755601000041</v>
      </c>
      <c r="VX116">
        <v>147.78682300006</v>
      </c>
      <c r="VY116">
        <v>108.175179000013</v>
      </c>
      <c r="VZ116">
        <v>112.33418600005101</v>
      </c>
      <c r="WA116">
        <v>105.835144000011</v>
      </c>
      <c r="WB116">
        <v>290.04021900007501</v>
      </c>
      <c r="WC116">
        <v>186.271522999974</v>
      </c>
      <c r="WD116">
        <v>205.847091000061</v>
      </c>
      <c r="WE116">
        <v>106.809718000004</v>
      </c>
      <c r="WF116">
        <v>105.333115000045</v>
      </c>
      <c r="WG116">
        <v>123.085587000009</v>
      </c>
      <c r="WH116">
        <v>111.031181000057</v>
      </c>
      <c r="WI116">
        <v>122.910764000029</v>
      </c>
      <c r="WJ116">
        <v>29.712173999985701</v>
      </c>
      <c r="WK116">
        <v>113.186978999991</v>
      </c>
      <c r="WL116">
        <v>104.88904899999</v>
      </c>
      <c r="WM116">
        <v>225.53130599996101</v>
      </c>
      <c r="WN116">
        <v>289.37850499991299</v>
      </c>
      <c r="WO116">
        <v>353.71086299978202</v>
      </c>
      <c r="WP116">
        <v>220.30301199993099</v>
      </c>
      <c r="WQ116">
        <v>231.790652000112</v>
      </c>
      <c r="WR116">
        <v>280.92224099999299</v>
      </c>
      <c r="WS116">
        <v>245.59510000003499</v>
      </c>
      <c r="WT116">
        <v>491.24183900002402</v>
      </c>
      <c r="WU116">
        <v>498.58430799981602</v>
      </c>
      <c r="WV116">
        <v>776.06376700010196</v>
      </c>
      <c r="WW116">
        <v>125.420936999959</v>
      </c>
      <c r="WX116">
        <v>292.213258000091</v>
      </c>
      <c r="WY116">
        <v>142.18904599989801</v>
      </c>
      <c r="WZ116">
        <v>259.674015999772</v>
      </c>
      <c r="XA116">
        <v>92.597044999944004</v>
      </c>
      <c r="XB116">
        <v>200.860274000093</v>
      </c>
      <c r="XC116">
        <v>93.760354000027306</v>
      </c>
      <c r="XD116">
        <v>479.93326500011602</v>
      </c>
      <c r="XE116">
        <v>159.96810699999301</v>
      </c>
      <c r="XF116">
        <v>243.37603099993399</v>
      </c>
      <c r="XG116">
        <v>100.869047999964</v>
      </c>
      <c r="XH116">
        <v>206.81694300007101</v>
      </c>
      <c r="XI116">
        <v>101.40222799999199</v>
      </c>
      <c r="XJ116">
        <v>214.97967400005999</v>
      </c>
      <c r="XK116">
        <v>47.857477999990799</v>
      </c>
      <c r="XL116">
        <v>1.4571540300003101</v>
      </c>
      <c r="XM116">
        <v>5.80733335999685</v>
      </c>
      <c r="XN116">
        <v>1.2523579200005801</v>
      </c>
      <c r="XO116">
        <v>1.8147793799998899</v>
      </c>
      <c r="XP116">
        <v>1.75472009000077</v>
      </c>
      <c r="XQ116">
        <v>19.3449822799885</v>
      </c>
      <c r="XR116">
        <v>1.2323204099993701</v>
      </c>
      <c r="XS116">
        <v>1.2662461500003701</v>
      </c>
      <c r="XT116">
        <v>2.3538834799983301</v>
      </c>
      <c r="XU116">
        <v>2.2280269900002199</v>
      </c>
      <c r="XV116">
        <v>2.7457977000012801</v>
      </c>
      <c r="XW116">
        <v>3.1020607999998902</v>
      </c>
      <c r="XX116">
        <v>3.2566268000009599</v>
      </c>
      <c r="XY116">
        <v>3.2286247999982201</v>
      </c>
      <c r="XZ116">
        <v>1.1723966499994301</v>
      </c>
      <c r="YA116">
        <v>9.7332629000011401</v>
      </c>
      <c r="YB116">
        <v>1.0058515000000601</v>
      </c>
      <c r="YC116">
        <v>1.1237860000001101</v>
      </c>
      <c r="YD116">
        <v>1.16378470000018</v>
      </c>
      <c r="YE116">
        <v>4.6252125000028199</v>
      </c>
      <c r="YF116">
        <v>1.14524150000034</v>
      </c>
      <c r="YG116">
        <v>0.93275429999994197</v>
      </c>
      <c r="YH116">
        <v>1528.35879411921</v>
      </c>
      <c r="YI116">
        <v>114.633643800044</v>
      </c>
      <c r="YJ116">
        <v>304.76472700014699</v>
      </c>
      <c r="YK116">
        <v>3.0528295900003299</v>
      </c>
      <c r="YL116">
        <v>1.45331497000006</v>
      </c>
      <c r="YM116">
        <v>2376321.3218383798</v>
      </c>
      <c r="YN116">
        <v>1.2825498700003699</v>
      </c>
      <c r="YO116">
        <v>1.2666109599995301</v>
      </c>
      <c r="YP116">
        <v>1.86678498000038</v>
      </c>
      <c r="YQ116">
        <v>171.86816599988401</v>
      </c>
      <c r="YR116">
        <v>144.35817899997301</v>
      </c>
      <c r="YS116">
        <v>6.3260465999992403</v>
      </c>
      <c r="YT116">
        <v>7.51523309999902</v>
      </c>
      <c r="YU116">
        <v>361.31089559989101</v>
      </c>
      <c r="YV116">
        <v>229.75571390008599</v>
      </c>
      <c r="YW116">
        <v>1.3708139999998801</v>
      </c>
      <c r="YX116">
        <v>1.41729870000017</v>
      </c>
      <c r="YY116">
        <v>1.2187840999995401</v>
      </c>
      <c r="YZ116">
        <v>4.0748252100020199</v>
      </c>
      <c r="ZA116">
        <v>1.3163297999999499</v>
      </c>
      <c r="ZB116">
        <v>4.0970207900027198</v>
      </c>
      <c r="ZC116">
        <v>1.0880192200002099</v>
      </c>
      <c r="ZD116">
        <v>1.09997140000087</v>
      </c>
    </row>
    <row r="117" spans="1:680" x14ac:dyDescent="0.25">
      <c r="A117" s="40">
        <v>44229</v>
      </c>
      <c r="B117" s="6">
        <v>2.0747551899985401</v>
      </c>
      <c r="C117" s="6">
        <v>1.8585033700001099</v>
      </c>
      <c r="D117">
        <v>1.0034767399993101</v>
      </c>
      <c r="E117">
        <v>1.7589341000002601</v>
      </c>
      <c r="F117">
        <v>1.0834137199999501</v>
      </c>
      <c r="G117">
        <v>1.1124904000007501</v>
      </c>
      <c r="H117">
        <v>1.0721880000001001</v>
      </c>
      <c r="I117">
        <v>3.0544681999999699</v>
      </c>
      <c r="J117">
        <v>1.1276082000004</v>
      </c>
      <c r="K117">
        <v>2.3784001999993101</v>
      </c>
      <c r="L117">
        <v>2.5513737000001102</v>
      </c>
      <c r="M117">
        <v>1.6295661000003701</v>
      </c>
      <c r="N117">
        <v>2.5588671000005001</v>
      </c>
      <c r="O117">
        <v>2.5021564199996602</v>
      </c>
      <c r="P117">
        <v>3.08000982999874</v>
      </c>
      <c r="Q117">
        <v>1.0061447499992899</v>
      </c>
      <c r="R117">
        <v>2.8558600600008499</v>
      </c>
      <c r="S117">
        <v>3.04965260999961</v>
      </c>
      <c r="T117">
        <v>3.5920236800011498</v>
      </c>
      <c r="U117">
        <v>1.20381314999941</v>
      </c>
      <c r="V117">
        <v>1.6373984099991501</v>
      </c>
      <c r="W117">
        <v>2.7725904389990301</v>
      </c>
      <c r="X117">
        <v>2.1815171831003699</v>
      </c>
      <c r="Y117">
        <v>3.4194758000012402</v>
      </c>
      <c r="Z117">
        <v>1.1166739500003999</v>
      </c>
      <c r="AA117">
        <v>1.2965898099991999</v>
      </c>
      <c r="AB117">
        <v>1.1194187000000999</v>
      </c>
      <c r="AC117">
        <v>11.5960328499932</v>
      </c>
      <c r="AD117">
        <v>24.853375940001602</v>
      </c>
      <c r="AE117">
        <v>1.09152872999948</v>
      </c>
      <c r="AF117">
        <v>72.317225359962293</v>
      </c>
      <c r="AG117">
        <v>10.255134110004301</v>
      </c>
      <c r="AH117">
        <v>1.9014153999996799</v>
      </c>
      <c r="AI117">
        <v>1.1228218600008399</v>
      </c>
      <c r="AJ117">
        <v>2.6499556000017002</v>
      </c>
      <c r="AK117">
        <v>2.4255397999986599</v>
      </c>
      <c r="AL117">
        <v>1.5119371300006601</v>
      </c>
      <c r="AM117">
        <v>1.72285399999964</v>
      </c>
      <c r="AN117">
        <v>995.97300457954395</v>
      </c>
      <c r="AO117">
        <v>238.193102820078</v>
      </c>
      <c r="AP117">
        <v>179.29582000989501</v>
      </c>
      <c r="AQ117">
        <v>14.050112299999499</v>
      </c>
      <c r="AR117">
        <v>1.5310045799997201</v>
      </c>
      <c r="AS117">
        <v>1.29469204999987</v>
      </c>
      <c r="AT117">
        <v>1.5323146299997501</v>
      </c>
      <c r="AU117">
        <v>4.0450993100021204</v>
      </c>
      <c r="AV117">
        <v>3.2834077000006801</v>
      </c>
      <c r="AW117">
        <v>1.4526498699997299</v>
      </c>
      <c r="AX117">
        <v>12.963328860001599</v>
      </c>
      <c r="AY117">
        <v>1.4819511500008999</v>
      </c>
      <c r="AZ117">
        <v>6.9994892000031497</v>
      </c>
      <c r="BA117">
        <v>1.5820344000003399</v>
      </c>
      <c r="BB117">
        <v>4.1901501000029402</v>
      </c>
      <c r="BC117">
        <v>2.5748840999986</v>
      </c>
      <c r="BD117">
        <v>0.96156374000020195</v>
      </c>
      <c r="BE117">
        <v>1.7432226000000799</v>
      </c>
      <c r="BF117">
        <v>2.0671860000002198</v>
      </c>
      <c r="BG117">
        <v>2.3689913999987802</v>
      </c>
      <c r="BH117">
        <v>2.5957348999982099</v>
      </c>
      <c r="BI117">
        <v>1.6899403000006701</v>
      </c>
      <c r="BJ117">
        <v>111.63324160000801</v>
      </c>
      <c r="BK117">
        <v>1.1098614999991701</v>
      </c>
      <c r="BL117">
        <v>3.5975436799999398</v>
      </c>
      <c r="BM117">
        <v>1.88954865999949</v>
      </c>
      <c r="BN117">
        <v>1.6261236400005099</v>
      </c>
      <c r="BO117">
        <v>1.1140818000003501</v>
      </c>
      <c r="BP117">
        <v>1.0723293999999399</v>
      </c>
      <c r="BQ117">
        <v>2.0133911000011699</v>
      </c>
      <c r="BR117">
        <v>2.12420719999864</v>
      </c>
      <c r="BS117">
        <v>2.25763129999905</v>
      </c>
      <c r="BT117">
        <v>1.0521836999996601</v>
      </c>
      <c r="BU117">
        <v>1.50921489999928</v>
      </c>
      <c r="BV117">
        <v>1.84860850000041</v>
      </c>
      <c r="BW117">
        <v>7.70121769999969</v>
      </c>
      <c r="BX117">
        <v>5.0387422999992904</v>
      </c>
      <c r="BY117">
        <v>3.10403379999843</v>
      </c>
      <c r="BZ117">
        <v>100.12238435994399</v>
      </c>
      <c r="CA117">
        <v>9.2742915999988291</v>
      </c>
      <c r="CB117">
        <v>1.11186819999966</v>
      </c>
      <c r="CC117">
        <v>23.849920800013901</v>
      </c>
      <c r="CD117">
        <v>4.6734085999996804</v>
      </c>
      <c r="CE117">
        <v>9.6072936999989906</v>
      </c>
      <c r="CF117">
        <v>2.7301580999992399</v>
      </c>
      <c r="CG117">
        <v>38.031873199972303</v>
      </c>
      <c r="CH117">
        <v>1.07231089999914</v>
      </c>
      <c r="CI117">
        <v>1.9942394999998201</v>
      </c>
      <c r="CJ117">
        <v>6.1886577999975998</v>
      </c>
      <c r="CK117">
        <v>4.8079990999976898</v>
      </c>
      <c r="CL117">
        <v>2.4939025999992701</v>
      </c>
      <c r="CM117">
        <v>3.1057233999999898</v>
      </c>
      <c r="CN117">
        <v>31.450225100008499</v>
      </c>
      <c r="CO117">
        <v>1.23027399999955</v>
      </c>
      <c r="CP117">
        <v>1.66013639999983</v>
      </c>
      <c r="CQ117">
        <v>1.29929980000088</v>
      </c>
      <c r="CR117">
        <v>1.2725470999994299</v>
      </c>
      <c r="CS117">
        <v>1.27106400000048</v>
      </c>
      <c r="CT117">
        <v>12.133388100002801</v>
      </c>
      <c r="CU117">
        <v>130.72484900010701</v>
      </c>
      <c r="CV117">
        <v>14.069214400005899</v>
      </c>
      <c r="CW117">
        <v>24.929666999989401</v>
      </c>
      <c r="CX117">
        <v>79.4501620000228</v>
      </c>
      <c r="CY117">
        <v>18.9996410000022</v>
      </c>
      <c r="CZ117">
        <v>143.62260399991601</v>
      </c>
      <c r="DA117">
        <v>10.714760300004899</v>
      </c>
      <c r="DB117">
        <v>10.2142356999975</v>
      </c>
      <c r="DC117">
        <v>22.653931000008001</v>
      </c>
      <c r="DD117">
        <v>2.66985171000124</v>
      </c>
      <c r="DE117">
        <v>1.5256643400007299</v>
      </c>
      <c r="DF117">
        <v>1.3524375800007</v>
      </c>
      <c r="DG117">
        <v>1.1658415700003399</v>
      </c>
      <c r="DH117">
        <v>3.2060706500014899</v>
      </c>
      <c r="DI117">
        <v>7903.1245867535499</v>
      </c>
      <c r="DJ117">
        <v>1.28271936000056</v>
      </c>
      <c r="DK117">
        <v>2.5382484500005398</v>
      </c>
      <c r="DL117">
        <v>28.0368548200058</v>
      </c>
      <c r="DM117">
        <v>2.2449303799985501</v>
      </c>
      <c r="DN117">
        <v>8.5635903299989895</v>
      </c>
      <c r="DO117">
        <v>2.81857474999924</v>
      </c>
      <c r="DP117">
        <v>3.0233576499995301</v>
      </c>
      <c r="DQ117">
        <v>1.2838074299997999</v>
      </c>
      <c r="DR117">
        <v>11.0435850999929</v>
      </c>
      <c r="DS117">
        <v>1.19670806999966</v>
      </c>
      <c r="DT117">
        <v>1.30066758999965</v>
      </c>
      <c r="DU117">
        <v>3.7835698300004901</v>
      </c>
      <c r="DV117">
        <v>3.78703529999984</v>
      </c>
      <c r="DW117">
        <v>3.6259892499983799</v>
      </c>
      <c r="DX117">
        <v>1.44537228000081</v>
      </c>
      <c r="DY117">
        <v>126.623805999989</v>
      </c>
      <c r="DZ117">
        <v>1.39710842000022</v>
      </c>
      <c r="EA117">
        <v>1.8730403800000199</v>
      </c>
      <c r="EB117">
        <v>1.14466304000052</v>
      </c>
      <c r="EC117">
        <v>1.1330796000001999</v>
      </c>
      <c r="ED117">
        <v>1.05825808000009</v>
      </c>
      <c r="EE117">
        <v>2.9341513699982902</v>
      </c>
      <c r="EF117">
        <v>1.3850088300005201</v>
      </c>
      <c r="EG117">
        <v>2.50012159999824</v>
      </c>
      <c r="EH117">
        <v>1.5296971700008699</v>
      </c>
      <c r="EI117">
        <v>1.77518263999991</v>
      </c>
      <c r="EJ117">
        <v>1.88486813999953</v>
      </c>
      <c r="EK117">
        <v>3.2540025000016599</v>
      </c>
      <c r="EL117">
        <v>6.1109958000015503</v>
      </c>
      <c r="EM117">
        <v>29.608112499991002</v>
      </c>
      <c r="EN117">
        <v>1.61782162000054</v>
      </c>
      <c r="EO117">
        <v>1.36094219000006</v>
      </c>
      <c r="EP117">
        <v>1.09194417000072</v>
      </c>
      <c r="EQ117">
        <v>1.0890065399999</v>
      </c>
      <c r="ER117">
        <v>1.33751452999968</v>
      </c>
      <c r="ES117">
        <v>1.0674675499994899</v>
      </c>
      <c r="ET117">
        <v>1.6213575300007499</v>
      </c>
      <c r="EU117">
        <v>3.0294180899982202</v>
      </c>
      <c r="EV117">
        <v>1.1391153599997801</v>
      </c>
      <c r="EW117">
        <v>1.0219343200005799</v>
      </c>
      <c r="EX117">
        <v>114.598343000049</v>
      </c>
      <c r="EY117">
        <v>6.9516252600005801</v>
      </c>
      <c r="EZ117">
        <v>3.5001050999999301</v>
      </c>
      <c r="FA117">
        <v>1.2526684200001901</v>
      </c>
      <c r="FC117">
        <v>205.727969900006</v>
      </c>
      <c r="FD117">
        <v>10463.5477453023</v>
      </c>
      <c r="FE117">
        <v>105.720319699962</v>
      </c>
      <c r="FF117">
        <v>1.11950953999985</v>
      </c>
      <c r="FG117">
        <v>4278.6755328997997</v>
      </c>
      <c r="FH117">
        <v>1.03501289999986</v>
      </c>
      <c r="FI117">
        <v>1.1162828800006499</v>
      </c>
      <c r="FJ117">
        <v>1.2552922300001199</v>
      </c>
      <c r="FK117">
        <v>23.058381649985702</v>
      </c>
      <c r="FL117">
        <v>1.40953889999946</v>
      </c>
      <c r="FM117">
        <v>2.2163991000015799</v>
      </c>
      <c r="FN117">
        <v>1.8615334999994999</v>
      </c>
      <c r="FO117">
        <v>1.1914933000007299</v>
      </c>
      <c r="FP117">
        <v>3.3431780999999301</v>
      </c>
      <c r="FQ117">
        <v>1.6803165099991</v>
      </c>
      <c r="FR117">
        <v>1.21222646999922</v>
      </c>
      <c r="FS117">
        <v>1.1730003699995</v>
      </c>
      <c r="FT117">
        <v>2.1112513900006902</v>
      </c>
      <c r="FU117">
        <v>2.0700714500017101</v>
      </c>
      <c r="FV117">
        <v>1.0691170099998999</v>
      </c>
      <c r="FW117">
        <v>1.39855621999959</v>
      </c>
      <c r="FX117">
        <v>1.1202952399999</v>
      </c>
      <c r="FY117">
        <v>1.31201001999943</v>
      </c>
      <c r="FZ117">
        <v>1.06773980999969</v>
      </c>
      <c r="GA117">
        <v>3.7815239099982101</v>
      </c>
      <c r="GB117">
        <v>1.23064180000074</v>
      </c>
      <c r="GC117">
        <v>343.28596699982899</v>
      </c>
      <c r="GD117">
        <v>103.047845500056</v>
      </c>
      <c r="GE117">
        <v>177.815968699986</v>
      </c>
      <c r="GF117">
        <v>292.98091469984502</v>
      </c>
      <c r="GG117">
        <v>278.96702250000101</v>
      </c>
      <c r="GH117">
        <v>133.051566299982</v>
      </c>
      <c r="GI117">
        <v>276.86749819992099</v>
      </c>
      <c r="GJ117">
        <v>112.67730700003401</v>
      </c>
      <c r="GK117">
        <v>216.67242359998599</v>
      </c>
      <c r="GL117">
        <v>1.09423219999917</v>
      </c>
      <c r="GM117">
        <v>2.3006108000008698</v>
      </c>
      <c r="GN117">
        <v>1.4808498000002099</v>
      </c>
      <c r="GO117">
        <v>7.3995861000003096</v>
      </c>
      <c r="GP117">
        <v>2.9509929999985598</v>
      </c>
      <c r="GQ117">
        <v>1.13310799999999</v>
      </c>
      <c r="GR117">
        <v>2.25609840000106</v>
      </c>
      <c r="GS117">
        <v>4.5804197999968901</v>
      </c>
      <c r="GT117">
        <v>2.1380529000016399</v>
      </c>
      <c r="GU117">
        <v>2.9894309000010302</v>
      </c>
      <c r="GV117">
        <v>12.114739800003001</v>
      </c>
      <c r="GW117">
        <v>1.3981851000007699</v>
      </c>
      <c r="GX117">
        <v>8.1603878000023506</v>
      </c>
      <c r="GY117">
        <v>4.12978709999879</v>
      </c>
      <c r="GZ117">
        <v>1.01874219999991</v>
      </c>
      <c r="HA117">
        <v>2.35959119999825</v>
      </c>
      <c r="HB117">
        <v>0.98032789999979297</v>
      </c>
      <c r="HC117">
        <v>5.3150583000024199</v>
      </c>
      <c r="HD117">
        <v>1.39652539999952</v>
      </c>
      <c r="HE117">
        <v>154.301567699993</v>
      </c>
      <c r="HF117">
        <v>3.59794260000126</v>
      </c>
      <c r="HG117">
        <v>1.0235873000001401</v>
      </c>
      <c r="HH117">
        <v>2.38764829999855</v>
      </c>
      <c r="HI117">
        <v>5.9027177000025404</v>
      </c>
      <c r="HJ117">
        <v>1.1061807000005499</v>
      </c>
      <c r="HK117">
        <v>4.36686829999962</v>
      </c>
      <c r="HL117">
        <v>164.15115856006699</v>
      </c>
      <c r="HM117">
        <v>4.3337923700019001</v>
      </c>
      <c r="HN117">
        <v>76.992290250025704</v>
      </c>
      <c r="HO117">
        <v>1083.32809339091</v>
      </c>
      <c r="HP117">
        <v>1.14304316000016</v>
      </c>
      <c r="HQ117">
        <v>1.1584275500008501</v>
      </c>
      <c r="HR117">
        <v>118.073734160047</v>
      </c>
      <c r="HS117">
        <v>186.71994461002799</v>
      </c>
      <c r="HT117">
        <v>130.088140999898</v>
      </c>
      <c r="HU117">
        <v>154.42685457994199</v>
      </c>
      <c r="HV117">
        <v>155.86432687006899</v>
      </c>
      <c r="HW117">
        <v>408.07707992987702</v>
      </c>
      <c r="HX117">
        <v>121.355290620006</v>
      </c>
      <c r="HY117">
        <v>134.68696220009599</v>
      </c>
      <c r="HZ117">
        <v>109.373579920037</v>
      </c>
      <c r="IA117">
        <v>1.0909671999998001</v>
      </c>
      <c r="IB117">
        <v>1.1025575999992701</v>
      </c>
      <c r="IC117">
        <v>1.16121759999987</v>
      </c>
      <c r="ID117">
        <v>1.23836189999929</v>
      </c>
      <c r="IE117">
        <v>1.0074284000002101</v>
      </c>
      <c r="IF117">
        <v>1.3861113999992101</v>
      </c>
      <c r="IG117">
        <v>1.7958097999999201</v>
      </c>
      <c r="IH117">
        <v>1.3546848999994801</v>
      </c>
      <c r="II117">
        <v>1.3574996000006601</v>
      </c>
      <c r="IJ117">
        <v>1.03195400000004</v>
      </c>
      <c r="IK117">
        <v>1.0910586999998499</v>
      </c>
      <c r="IL117">
        <v>1.1125964000002599</v>
      </c>
      <c r="IM117">
        <v>1.1638344000002701</v>
      </c>
      <c r="IN117">
        <v>1.0235647000008601</v>
      </c>
      <c r="IO117">
        <v>1.0203732000009</v>
      </c>
      <c r="IP117">
        <v>3.0191382999982999</v>
      </c>
      <c r="IQ117">
        <v>1.09984219999933</v>
      </c>
      <c r="IR117">
        <v>1.00945379999939</v>
      </c>
      <c r="IS117">
        <v>1.31594539999969</v>
      </c>
      <c r="IT117">
        <v>1.3465357999994001</v>
      </c>
      <c r="IU117">
        <v>1.16333200000008</v>
      </c>
      <c r="IV117">
        <v>1.51319589999912</v>
      </c>
      <c r="IW117">
        <v>1.0228093000005201</v>
      </c>
      <c r="IX117">
        <v>1.6408338000001099</v>
      </c>
      <c r="IY117">
        <v>1.37766770000053</v>
      </c>
      <c r="IZ117">
        <v>2.05885209999906</v>
      </c>
      <c r="JA117">
        <v>1.40996020000057</v>
      </c>
      <c r="JB117">
        <v>1.2698385999992801</v>
      </c>
      <c r="JC117">
        <v>1.1776050999997101</v>
      </c>
      <c r="JD117">
        <v>1.16242160000002</v>
      </c>
      <c r="JE117">
        <v>1.1612664000003901</v>
      </c>
      <c r="JF117">
        <v>4.2457960999963698</v>
      </c>
      <c r="JG117">
        <v>1.49807490000057</v>
      </c>
      <c r="JH117">
        <v>1.3861168999992499</v>
      </c>
      <c r="JI117">
        <v>1.0099738999997501</v>
      </c>
      <c r="JJ117">
        <v>5.7887577000001302</v>
      </c>
      <c r="JK117">
        <v>1.59152530000028</v>
      </c>
      <c r="JL117">
        <v>1.5893292000000701</v>
      </c>
      <c r="JM117">
        <v>1.83041520000006</v>
      </c>
      <c r="JN117">
        <v>1.1658901999999201</v>
      </c>
      <c r="JO117">
        <v>2.6171100399988099</v>
      </c>
      <c r="JP117">
        <v>553.29140384029597</v>
      </c>
      <c r="JQ117">
        <v>205.41039838991099</v>
      </c>
      <c r="JR117">
        <v>11.8205650000018</v>
      </c>
      <c r="JS117">
        <v>1.95822840000073</v>
      </c>
      <c r="JT117">
        <v>1.30250039999919</v>
      </c>
      <c r="JU117">
        <v>6.01016520000121</v>
      </c>
      <c r="JV117">
        <v>106.558739</v>
      </c>
      <c r="JW117">
        <v>0.99337899999955004</v>
      </c>
      <c r="JX117">
        <v>106.404744000058</v>
      </c>
      <c r="JY117">
        <v>1.0368350600001599</v>
      </c>
      <c r="JZ117">
        <v>1.0579545100008501</v>
      </c>
      <c r="KA117">
        <v>110.828551999992</v>
      </c>
      <c r="KB117">
        <v>81.589265999966301</v>
      </c>
      <c r="KC117">
        <v>104.795520000043</v>
      </c>
      <c r="KD117">
        <v>109.272377999965</v>
      </c>
      <c r="KE117">
        <v>116.15486200002501</v>
      </c>
      <c r="KF117">
        <v>101.936966000008</v>
      </c>
      <c r="KG117">
        <v>119.484454000019</v>
      </c>
      <c r="KH117">
        <v>108.264711000025</v>
      </c>
      <c r="KI117">
        <v>185.49496800010101</v>
      </c>
      <c r="KJ117">
        <v>173.619891999988</v>
      </c>
      <c r="KK117">
        <v>124.504619000014</v>
      </c>
      <c r="KL117">
        <v>105.349053999991</v>
      </c>
      <c r="KM117">
        <v>150.17686700006001</v>
      </c>
      <c r="KN117">
        <v>128.782082000049</v>
      </c>
      <c r="KO117">
        <v>107.262386000017</v>
      </c>
      <c r="KP117">
        <v>107.717533000046</v>
      </c>
      <c r="KQ117">
        <v>182.952491000062</v>
      </c>
      <c r="KR117">
        <v>295.468028999865</v>
      </c>
      <c r="KS117">
        <v>136.27708999998899</v>
      </c>
      <c r="KT117">
        <v>132.16039799992001</v>
      </c>
      <c r="KU117">
        <v>221.215302000055</v>
      </c>
      <c r="KV117">
        <v>111.134087000042</v>
      </c>
      <c r="KW117">
        <v>119.56229599996</v>
      </c>
      <c r="KX117">
        <v>188.308384000091</v>
      </c>
      <c r="KY117">
        <v>206.99983399990001</v>
      </c>
      <c r="KZ117">
        <v>102.623524999944</v>
      </c>
      <c r="LA117">
        <v>112.893672000035</v>
      </c>
      <c r="LB117">
        <v>134.72948600002599</v>
      </c>
      <c r="LC117">
        <v>114.040139000048</v>
      </c>
      <c r="LD117">
        <v>209.48645199998299</v>
      </c>
      <c r="LE117">
        <v>90.759258999954895</v>
      </c>
      <c r="LF117">
        <v>122.399805000052</v>
      </c>
      <c r="LG117">
        <v>120.39284300000899</v>
      </c>
      <c r="LH117">
        <v>101.50322099996301</v>
      </c>
      <c r="LI117">
        <v>116.983525000047</v>
      </c>
      <c r="LJ117">
        <v>113.843152999994</v>
      </c>
      <c r="LK117">
        <v>163.647251999937</v>
      </c>
      <c r="LL117">
        <v>252.63413599994999</v>
      </c>
      <c r="LM117">
        <v>199.32155600003901</v>
      </c>
      <c r="LN117">
        <v>110.857513000024</v>
      </c>
      <c r="LO117">
        <v>155.25384499994101</v>
      </c>
      <c r="LP117">
        <v>101.112235000008</v>
      </c>
      <c r="LQ117">
        <v>116.460598999984</v>
      </c>
      <c r="LR117">
        <v>109.46542400005301</v>
      </c>
      <c r="LS117">
        <v>142.07093599997501</v>
      </c>
      <c r="LT117">
        <v>135.87646499997899</v>
      </c>
      <c r="LU117">
        <v>116.207933999947</v>
      </c>
      <c r="LV117">
        <v>150.79659099993299</v>
      </c>
      <c r="LW117">
        <v>102.268401999958</v>
      </c>
      <c r="LX117">
        <v>118.53179999999701</v>
      </c>
      <c r="LY117">
        <v>131.89663899992601</v>
      </c>
      <c r="LZ117">
        <v>123.36935699998899</v>
      </c>
      <c r="MA117">
        <v>100.573326000012</v>
      </c>
      <c r="MB117">
        <v>125.783394000027</v>
      </c>
      <c r="MC117">
        <v>160.05442800000301</v>
      </c>
      <c r="MD117">
        <v>111.319350000005</v>
      </c>
      <c r="ME117">
        <v>105.673411999946</v>
      </c>
      <c r="MF117">
        <v>103.238264000043</v>
      </c>
      <c r="MG117">
        <v>102.42100600001901</v>
      </c>
      <c r="MH117">
        <v>157.445054000011</v>
      </c>
      <c r="MI117">
        <v>219.25281199999199</v>
      </c>
      <c r="MJ117">
        <v>100.285872000037</v>
      </c>
      <c r="MK117">
        <v>106.542775999987</v>
      </c>
      <c r="ML117">
        <v>157.44612400000901</v>
      </c>
      <c r="MM117">
        <v>112.013776000007</v>
      </c>
      <c r="MN117">
        <v>102.441999000032</v>
      </c>
      <c r="MO117">
        <v>135.56728200009101</v>
      </c>
      <c r="MP117">
        <v>110.44471700000599</v>
      </c>
      <c r="MQ117">
        <v>105.710039000027</v>
      </c>
      <c r="MR117">
        <v>107.054635999957</v>
      </c>
      <c r="MT117">
        <v>219.21644799993399</v>
      </c>
      <c r="MU117">
        <v>288.57891200017201</v>
      </c>
      <c r="MV117">
        <v>199.19951900001601</v>
      </c>
      <c r="MW117">
        <v>243.92904400010599</v>
      </c>
      <c r="MX117">
        <v>101.823546000058</v>
      </c>
      <c r="MY117">
        <v>314.890800999943</v>
      </c>
      <c r="MZ117">
        <v>314.94984399993001</v>
      </c>
      <c r="NA117">
        <v>292.50557800009801</v>
      </c>
      <c r="NB117">
        <v>124.446176000056</v>
      </c>
      <c r="NC117">
        <v>290.84348300006201</v>
      </c>
      <c r="ND117">
        <v>113.30620700004501</v>
      </c>
      <c r="NE117">
        <v>153.03922299994201</v>
      </c>
      <c r="NF117">
        <v>237.806163999951</v>
      </c>
      <c r="NG117">
        <v>167.05767700006299</v>
      </c>
      <c r="NH117">
        <v>147.59726099995899</v>
      </c>
      <c r="NI117">
        <v>126.329386999947</v>
      </c>
      <c r="NJ117">
        <v>120.76934200001401</v>
      </c>
      <c r="NK117">
        <v>129.200410000049</v>
      </c>
      <c r="NL117">
        <v>128.371857000049</v>
      </c>
      <c r="NM117">
        <v>121.881932000048</v>
      </c>
      <c r="NN117">
        <v>157.438235000009</v>
      </c>
      <c r="NO117">
        <v>102.751294999965</v>
      </c>
      <c r="NP117">
        <v>126.297784999944</v>
      </c>
      <c r="NQ117">
        <v>108.62319599999999</v>
      </c>
      <c r="NR117">
        <v>1.7027010000001599</v>
      </c>
      <c r="NS117">
        <v>4.0873327000008404</v>
      </c>
      <c r="NT117">
        <v>1.3602910000008701</v>
      </c>
      <c r="NU117">
        <v>1.0416834099996799</v>
      </c>
      <c r="NV117">
        <v>2.4732907799989299</v>
      </c>
      <c r="NW117">
        <v>1.1834327800006601</v>
      </c>
      <c r="NX117">
        <v>1.03634059999968</v>
      </c>
      <c r="NY117">
        <v>1.0518953999999201</v>
      </c>
      <c r="NZ117">
        <v>1.1398979000005101</v>
      </c>
      <c r="OA117">
        <v>1.0973226999994901</v>
      </c>
      <c r="OB117">
        <v>3.7139857000001899</v>
      </c>
      <c r="OC117">
        <v>2.2721578999990002</v>
      </c>
      <c r="OD117">
        <v>3.13514489999943</v>
      </c>
      <c r="OE117">
        <v>1.62920569999915</v>
      </c>
      <c r="OF117">
        <v>2.97096800000145</v>
      </c>
      <c r="OG117">
        <v>5.8007284999985096</v>
      </c>
      <c r="OH117">
        <v>2.3162191000010401</v>
      </c>
      <c r="OI117">
        <v>2.5763895999989499</v>
      </c>
      <c r="OJ117">
        <v>1.37538599999971</v>
      </c>
      <c r="OK117">
        <v>1.3025809999999201</v>
      </c>
      <c r="OL117">
        <v>1.39596239999992</v>
      </c>
      <c r="OM117">
        <v>3.1916563500017201</v>
      </c>
      <c r="ON117">
        <v>3.4771165999991398</v>
      </c>
      <c r="OO117">
        <v>1.42514411000047</v>
      </c>
      <c r="OP117">
        <v>2.1387129299982899</v>
      </c>
      <c r="OQ117">
        <v>2.8378846900013701</v>
      </c>
      <c r="OR117">
        <v>2.8220689699992398</v>
      </c>
      <c r="OS117">
        <v>2.58587329999864</v>
      </c>
      <c r="OT117">
        <v>2.9104168999983799</v>
      </c>
      <c r="OU117">
        <v>1.0661772700004799</v>
      </c>
      <c r="OV117">
        <v>1.5774004600007201</v>
      </c>
      <c r="OW117">
        <v>2.5319905299984402</v>
      </c>
      <c r="OX117">
        <v>3.0097882199988799</v>
      </c>
      <c r="OY117">
        <v>55.135880800022299</v>
      </c>
      <c r="OZ117">
        <v>2.83051304000037</v>
      </c>
      <c r="PA117">
        <v>10.7190905500029</v>
      </c>
      <c r="PB117">
        <v>2.6457410299990398</v>
      </c>
      <c r="PC117">
        <v>3.9393119300002599</v>
      </c>
      <c r="PD117">
        <v>3.41909972999929</v>
      </c>
      <c r="PE117">
        <v>1.8617890299992701</v>
      </c>
      <c r="PF117">
        <v>109.16839809995101</v>
      </c>
      <c r="PG117">
        <v>93.345897000050201</v>
      </c>
      <c r="PH117">
        <v>4.0916233000025404</v>
      </c>
      <c r="PI117">
        <v>6.2857207999986704</v>
      </c>
      <c r="PJ117">
        <v>4.2792786999998498</v>
      </c>
      <c r="PK117">
        <v>1.15240599999925</v>
      </c>
      <c r="PL117">
        <v>1.2168838899997401</v>
      </c>
      <c r="PM117">
        <v>1.2587210099991399</v>
      </c>
      <c r="PN117">
        <v>1.5877968599998</v>
      </c>
      <c r="PO117">
        <v>1.62166995000007</v>
      </c>
      <c r="PP117">
        <v>1.6385734399991601</v>
      </c>
      <c r="PQ117">
        <v>1.7199267199994199</v>
      </c>
      <c r="PR117">
        <v>1.3886360500000601</v>
      </c>
      <c r="PS117">
        <v>1.7492796499991501</v>
      </c>
      <c r="PT117">
        <v>1.9533210099998499</v>
      </c>
      <c r="PU117">
        <v>3.3542327299983299</v>
      </c>
      <c r="PV117">
        <v>8.6315021399932395</v>
      </c>
      <c r="PW117">
        <v>212.03473709989299</v>
      </c>
      <c r="PX117">
        <v>2.1584920999994202</v>
      </c>
      <c r="PY117">
        <v>166.71620419993999</v>
      </c>
      <c r="PZ117">
        <v>1.81590940000024</v>
      </c>
      <c r="QA117">
        <v>1.67966010000055</v>
      </c>
      <c r="QB117">
        <v>103.64844869996899</v>
      </c>
      <c r="QC117">
        <v>2.11687660000098</v>
      </c>
      <c r="QD117">
        <v>43608.750576615297</v>
      </c>
      <c r="QE117">
        <v>2.5807591000011598</v>
      </c>
      <c r="QF117">
        <v>2.3066989100007</v>
      </c>
      <c r="QG117">
        <v>231.758422580082</v>
      </c>
      <c r="QH117">
        <v>129.633235000074</v>
      </c>
      <c r="QI117">
        <v>1.0864510200008199</v>
      </c>
      <c r="QJ117">
        <v>1.1093994500006401</v>
      </c>
      <c r="QK117">
        <v>1.04819488000066</v>
      </c>
      <c r="QL117">
        <v>1.0315600899994</v>
      </c>
      <c r="QM117">
        <v>15.1919455199968</v>
      </c>
      <c r="QN117">
        <v>1.5531444299995201</v>
      </c>
      <c r="QP117">
        <v>1.4461891999999399</v>
      </c>
      <c r="QQ117">
        <v>1.3382237999994699</v>
      </c>
      <c r="QR117">
        <v>1.11843220000083</v>
      </c>
      <c r="QS117">
        <v>1.6314999000005601</v>
      </c>
      <c r="QT117">
        <v>1.33766260000084</v>
      </c>
      <c r="QU117">
        <v>115.808522999985</v>
      </c>
      <c r="QV117">
        <v>102.919851999963</v>
      </c>
      <c r="QW117">
        <v>189.24781999993101</v>
      </c>
      <c r="QX117">
        <v>111.43143200001199</v>
      </c>
      <c r="QY117">
        <v>107.231228000019</v>
      </c>
      <c r="QZ117">
        <v>105.332780999946</v>
      </c>
      <c r="RA117">
        <v>104.57339100004199</v>
      </c>
      <c r="RB117">
        <v>1.3479322200000801</v>
      </c>
      <c r="RC117">
        <v>2.5410119500011201</v>
      </c>
      <c r="RD117">
        <v>153.47652100003299</v>
      </c>
      <c r="RE117">
        <v>107.70769099995999</v>
      </c>
      <c r="RF117">
        <v>112.088134999969</v>
      </c>
      <c r="RG117">
        <v>122.55501600005699</v>
      </c>
      <c r="RH117">
        <v>150.833929999964</v>
      </c>
      <c r="RI117">
        <v>250.298228000058</v>
      </c>
      <c r="RJ117">
        <v>103.203486999962</v>
      </c>
      <c r="RL117">
        <v>287.23132799984899</v>
      </c>
      <c r="RM117">
        <v>55.637916999985499</v>
      </c>
      <c r="RN117">
        <v>269.40135599998803</v>
      </c>
      <c r="RO117">
        <v>169.15027100010801</v>
      </c>
      <c r="RP117">
        <v>220.61055599991201</v>
      </c>
      <c r="RQ117">
        <v>104.981544999988</v>
      </c>
      <c r="RR117">
        <v>378.61991599993797</v>
      </c>
      <c r="RS117">
        <v>195.133377999999</v>
      </c>
      <c r="RT117">
        <v>111.00882800004899</v>
      </c>
      <c r="RU117">
        <v>186.629569000099</v>
      </c>
      <c r="RV117">
        <v>328.86165500013198</v>
      </c>
      <c r="RW117">
        <v>64.541370999999302</v>
      </c>
      <c r="RX117">
        <v>372.27341399993702</v>
      </c>
      <c r="RY117">
        <v>200.36898200004401</v>
      </c>
      <c r="RZ117">
        <v>570.49573099985696</v>
      </c>
      <c r="SA117">
        <v>614.46885500010103</v>
      </c>
      <c r="SB117">
        <v>298.18851100001501</v>
      </c>
      <c r="SC117">
        <v>107.167744999984</v>
      </c>
      <c r="SD117">
        <v>204.31332099996499</v>
      </c>
      <c r="SE117">
        <v>354.88433999987302</v>
      </c>
      <c r="SF117">
        <v>255.15937400003901</v>
      </c>
      <c r="SG117">
        <v>705.30619500018702</v>
      </c>
      <c r="SH117">
        <v>113.273699000012</v>
      </c>
      <c r="SI117">
        <v>105.299915999989</v>
      </c>
      <c r="SJ117">
        <v>7911.8215409964296</v>
      </c>
      <c r="SK117">
        <v>64.932074000011198</v>
      </c>
      <c r="SL117">
        <v>151.22550699999601</v>
      </c>
      <c r="SM117">
        <v>285.17242099996702</v>
      </c>
      <c r="SN117">
        <v>340.53602600004501</v>
      </c>
      <c r="SO117">
        <v>201.57855199999199</v>
      </c>
      <c r="SP117">
        <v>563.28900900017504</v>
      </c>
      <c r="SQ117">
        <v>201.75177099998101</v>
      </c>
      <c r="SR117">
        <v>53.745337000000298</v>
      </c>
      <c r="SS117">
        <v>46.995016000000803</v>
      </c>
      <c r="ST117">
        <v>196.44509500008999</v>
      </c>
      <c r="SU117">
        <v>191.34576900000701</v>
      </c>
      <c r="SV117">
        <v>198.52592899999601</v>
      </c>
      <c r="SW117">
        <v>167.104298999999</v>
      </c>
      <c r="SX117">
        <v>206.125322999898</v>
      </c>
      <c r="SY117">
        <v>191.547653000103</v>
      </c>
      <c r="SZ117">
        <v>125.417606999981</v>
      </c>
      <c r="TA117">
        <v>151.15657000010799</v>
      </c>
      <c r="TB117">
        <v>104.703593999962</v>
      </c>
      <c r="TC117">
        <v>155.66048200009399</v>
      </c>
      <c r="TD117">
        <v>144.084904999938</v>
      </c>
      <c r="TE117">
        <v>460.68507200013801</v>
      </c>
      <c r="TF117">
        <v>116.83615400001899</v>
      </c>
      <c r="TG117">
        <v>125.420059000026</v>
      </c>
      <c r="TH117">
        <v>498.34460300020902</v>
      </c>
      <c r="TI117">
        <v>87.617515000048996</v>
      </c>
      <c r="TJ117">
        <v>284.953927000053</v>
      </c>
      <c r="TK117">
        <v>159.75604899996</v>
      </c>
      <c r="TL117">
        <v>438.86458100006001</v>
      </c>
      <c r="TM117">
        <v>509.90272000012902</v>
      </c>
      <c r="TN117">
        <v>198.83552299998701</v>
      </c>
      <c r="TO117">
        <v>510.70530400006101</v>
      </c>
      <c r="TP117">
        <v>217.208438999951</v>
      </c>
      <c r="TQ117">
        <v>510.52503299992497</v>
      </c>
      <c r="TR117">
        <v>510.44753499980999</v>
      </c>
      <c r="TS117">
        <v>208.73118399991699</v>
      </c>
      <c r="TT117">
        <v>163.97675099992199</v>
      </c>
      <c r="TV117">
        <v>107.414233000018</v>
      </c>
      <c r="TW117">
        <v>375.43351900018803</v>
      </c>
      <c r="TX117">
        <v>137.10029099998101</v>
      </c>
      <c r="TY117">
        <v>115.10921599995299</v>
      </c>
      <c r="TZ117">
        <v>436.28174200002098</v>
      </c>
      <c r="UA117">
        <v>158.09388600010399</v>
      </c>
      <c r="UB117">
        <v>134.336855999893</v>
      </c>
      <c r="UC117">
        <v>117.647901999997</v>
      </c>
      <c r="UD117">
        <v>111.47328799997899</v>
      </c>
      <c r="UE117">
        <v>137.59092699992499</v>
      </c>
      <c r="UF117">
        <v>112.96364099998</v>
      </c>
      <c r="UG117">
        <v>130.41240200004501</v>
      </c>
      <c r="UH117">
        <v>136.22121899994099</v>
      </c>
      <c r="UI117">
        <v>118.561387000023</v>
      </c>
      <c r="UJ117">
        <v>112.19021300005301</v>
      </c>
      <c r="UK117">
        <v>136.19939600001101</v>
      </c>
      <c r="UL117">
        <v>151.236297999974</v>
      </c>
      <c r="UM117">
        <v>105.658599999966</v>
      </c>
      <c r="UN117">
        <v>143.23451100010399</v>
      </c>
      <c r="UO117">
        <v>190.21050000004499</v>
      </c>
      <c r="UP117">
        <v>190.66293699992801</v>
      </c>
      <c r="UQ117">
        <v>102.014714000048</v>
      </c>
      <c r="UR117">
        <v>110.384803000023</v>
      </c>
      <c r="US117">
        <v>348.600682000164</v>
      </c>
      <c r="UT117">
        <v>347.873318000231</v>
      </c>
      <c r="UU117">
        <v>1926.02779999934</v>
      </c>
      <c r="UV117">
        <v>139.51865600002901</v>
      </c>
      <c r="UW117">
        <v>439.20147399976798</v>
      </c>
      <c r="UX117">
        <v>110.097341999994</v>
      </c>
      <c r="UY117">
        <v>58.845112000009998</v>
      </c>
      <c r="UZ117">
        <v>13.3062090000021</v>
      </c>
      <c r="VA117">
        <v>160.48515200009601</v>
      </c>
      <c r="VB117">
        <v>116.02820099995</v>
      </c>
      <c r="VC117">
        <v>109.824044000008</v>
      </c>
      <c r="VD117">
        <v>121.42670599999801</v>
      </c>
      <c r="VE117">
        <v>108.969385999953</v>
      </c>
      <c r="VF117">
        <v>145.50787399988599</v>
      </c>
      <c r="VG117">
        <v>147.659610999981</v>
      </c>
      <c r="VH117">
        <v>115.67676599999</v>
      </c>
      <c r="VI117">
        <v>107.324125000043</v>
      </c>
      <c r="VJ117">
        <v>118.549427999998</v>
      </c>
      <c r="VK117">
        <v>116.581096000038</v>
      </c>
      <c r="VL117">
        <v>106.130830000038</v>
      </c>
      <c r="VM117">
        <v>109.998442000011</v>
      </c>
      <c r="VN117">
        <v>216.31930200010501</v>
      </c>
      <c r="VO117">
        <v>107.575138999964</v>
      </c>
      <c r="VP117">
        <v>293.15878699999303</v>
      </c>
      <c r="VQ117">
        <v>194.99416800006301</v>
      </c>
      <c r="VR117">
        <v>113.71871299995099</v>
      </c>
      <c r="VS117">
        <v>107.96074200002499</v>
      </c>
      <c r="VT117">
        <v>123.93060500000099</v>
      </c>
      <c r="VU117">
        <v>171.681857000105</v>
      </c>
      <c r="VV117">
        <v>211.756717999931</v>
      </c>
      <c r="VW117">
        <v>172.43081200006401</v>
      </c>
      <c r="VX117">
        <v>148.05530599993699</v>
      </c>
      <c r="VY117">
        <v>108.41762600000899</v>
      </c>
      <c r="VZ117">
        <v>112.601426000008</v>
      </c>
      <c r="WA117">
        <v>106.082661999972</v>
      </c>
      <c r="WB117">
        <v>290.17853200016498</v>
      </c>
      <c r="WC117">
        <v>186.46015900000901</v>
      </c>
      <c r="WD117">
        <v>206.05150100006699</v>
      </c>
      <c r="WE117">
        <v>106.926893000025</v>
      </c>
      <c r="WF117">
        <v>105.567629000056</v>
      </c>
      <c r="WG117">
        <v>123.029542000033</v>
      </c>
      <c r="WH117">
        <v>111.279530000058</v>
      </c>
      <c r="WI117">
        <v>123.48563899996201</v>
      </c>
      <c r="WJ117">
        <v>29.710671000007999</v>
      </c>
      <c r="WK117">
        <v>113.56592500000301</v>
      </c>
      <c r="WL117">
        <v>105.04521400004199</v>
      </c>
      <c r="WM117">
        <v>225.41845600004299</v>
      </c>
      <c r="WN117">
        <v>289.23974699992698</v>
      </c>
      <c r="WO117">
        <v>353.87600699998399</v>
      </c>
      <c r="WP117">
        <v>220.71267600008301</v>
      </c>
      <c r="WQ117">
        <v>234.724156999961</v>
      </c>
      <c r="WR117">
        <v>284.697887999937</v>
      </c>
      <c r="WS117">
        <v>248.90456900000601</v>
      </c>
      <c r="WT117">
        <v>488.46776300016802</v>
      </c>
      <c r="WU117">
        <v>495.78385100001498</v>
      </c>
      <c r="WV117">
        <v>771.72897499986004</v>
      </c>
      <c r="WW117">
        <v>125.728949000011</v>
      </c>
      <c r="WX117">
        <v>293.13833100022703</v>
      </c>
      <c r="WY117">
        <v>142.65149400010699</v>
      </c>
      <c r="WZ117">
        <v>264.52115199994302</v>
      </c>
      <c r="XA117">
        <v>94.321971999946996</v>
      </c>
      <c r="XB117">
        <v>204.47372399992301</v>
      </c>
      <c r="XC117">
        <v>95.498456000001198</v>
      </c>
      <c r="XD117">
        <v>479.945456000045</v>
      </c>
      <c r="XE117">
        <v>159.97105899988699</v>
      </c>
      <c r="XF117">
        <v>243.60106700006901</v>
      </c>
      <c r="XG117">
        <v>100.96247699996501</v>
      </c>
      <c r="XH117">
        <v>207.01246099988899</v>
      </c>
      <c r="XI117">
        <v>101.498189999955</v>
      </c>
      <c r="XJ117">
        <v>215.18735600006801</v>
      </c>
      <c r="XK117">
        <v>45.971092000021599</v>
      </c>
      <c r="XL117">
        <v>1.46807258999979</v>
      </c>
      <c r="XM117">
        <v>5.8163779199967403</v>
      </c>
      <c r="XN117">
        <v>1.25277685000037</v>
      </c>
      <c r="XO117">
        <v>1.8153089499992301</v>
      </c>
      <c r="XP117">
        <v>1.75479059999998</v>
      </c>
      <c r="XQ117">
        <v>19.250157230009801</v>
      </c>
      <c r="XR117">
        <v>1.23238664999917</v>
      </c>
      <c r="XS117">
        <v>1.26651219000087</v>
      </c>
      <c r="XT117">
        <v>2.3539629799997801</v>
      </c>
      <c r="XU117">
        <v>2.2285538500000301</v>
      </c>
      <c r="XV117">
        <v>2.7877294999998399</v>
      </c>
      <c r="XW117">
        <v>3.1425847999998999</v>
      </c>
      <c r="XX117">
        <v>3.2706457999993299</v>
      </c>
      <c r="XY117">
        <v>3.27963589999854</v>
      </c>
      <c r="XZ117">
        <v>1.2031759700003</v>
      </c>
      <c r="YA117">
        <v>10.0017568000039</v>
      </c>
      <c r="YB117">
        <v>1.01906869999948</v>
      </c>
      <c r="YC117">
        <v>1.1397510999995599</v>
      </c>
      <c r="YD117">
        <v>1.1847515999998</v>
      </c>
      <c r="YE117">
        <v>4.7093220000024303</v>
      </c>
      <c r="YF117">
        <v>1.16607049999948</v>
      </c>
      <c r="YG117">
        <v>0.93468952999955901</v>
      </c>
      <c r="YH117">
        <v>1535.60546954907</v>
      </c>
      <c r="YI117">
        <v>114.73349110002199</v>
      </c>
      <c r="YJ117">
        <v>304.77984600001901</v>
      </c>
      <c r="YK117">
        <v>3.0535497599994401</v>
      </c>
      <c r="YL117">
        <v>1.45353855999929</v>
      </c>
      <c r="YM117">
        <v>2376934.7430953998</v>
      </c>
      <c r="YN117">
        <v>1.3006532399995201</v>
      </c>
      <c r="YO117">
        <v>1.2844845500003399</v>
      </c>
      <c r="YP117">
        <v>1.87917209000079</v>
      </c>
      <c r="YQ117">
        <v>172.554359999951</v>
      </c>
      <c r="YR117">
        <v>144.836887799902</v>
      </c>
      <c r="YS117">
        <v>6.33907380000164</v>
      </c>
      <c r="YT117">
        <v>7.5777006999997001</v>
      </c>
      <c r="YU117">
        <v>362.18724370002701</v>
      </c>
      <c r="YV117">
        <v>230.12101079989199</v>
      </c>
      <c r="YW117">
        <v>1.3742789999996601</v>
      </c>
      <c r="YX117">
        <v>1.4261857000001299</v>
      </c>
      <c r="YY117">
        <v>1.2213563999994199</v>
      </c>
      <c r="YZ117">
        <v>4.1418874399969399</v>
      </c>
      <c r="ZA117">
        <v>1.3256979899997501</v>
      </c>
      <c r="ZB117">
        <v>4.1801623400024299</v>
      </c>
      <c r="ZC117">
        <v>1.11038224000004</v>
      </c>
      <c r="ZD117">
        <v>1.1111825999996701</v>
      </c>
    </row>
    <row r="118" spans="1:680" x14ac:dyDescent="0.25">
      <c r="A118" s="40">
        <v>44230</v>
      </c>
      <c r="B118" s="6">
        <v>2.0762638099986401</v>
      </c>
      <c r="C118" s="6">
        <v>1.8832926499999301</v>
      </c>
      <c r="D118">
        <v>1.0040341799995101</v>
      </c>
      <c r="E118">
        <v>1.76118395000049</v>
      </c>
      <c r="F118">
        <v>1.08480312999927</v>
      </c>
      <c r="G118">
        <v>1.11638069999935</v>
      </c>
      <c r="H118">
        <v>1.0752883999994101</v>
      </c>
      <c r="I118">
        <v>3.0547718999987401</v>
      </c>
      <c r="J118">
        <v>1.1277695000007999</v>
      </c>
      <c r="K118">
        <v>2.4004167999992201</v>
      </c>
      <c r="L118">
        <v>2.6300249999985699</v>
      </c>
      <c r="M118">
        <v>1.6798220000000601</v>
      </c>
      <c r="N118">
        <v>2.6246867000008902</v>
      </c>
      <c r="O118">
        <v>2.5494907799984499</v>
      </c>
      <c r="P118">
        <v>3.1382361600008202</v>
      </c>
      <c r="Q118">
        <v>1.0165236899993</v>
      </c>
      <c r="R118">
        <v>2.8626568899999301</v>
      </c>
      <c r="S118">
        <v>3.0840274900001501</v>
      </c>
      <c r="T118">
        <v>3.63292100000035</v>
      </c>
      <c r="U118">
        <v>1.2175205900002799</v>
      </c>
      <c r="V118">
        <v>1.6525814100004901</v>
      </c>
      <c r="W118">
        <v>2.7758794549990902</v>
      </c>
      <c r="X118">
        <v>2.18202391139857</v>
      </c>
      <c r="Y118">
        <v>3.4195254000005701</v>
      </c>
      <c r="Z118">
        <v>1.11693602999912</v>
      </c>
      <c r="AA118">
        <v>1.2976653999994601</v>
      </c>
      <c r="AB118">
        <v>1.11968272000013</v>
      </c>
      <c r="AC118">
        <v>11.632716630003401</v>
      </c>
      <c r="AD118">
        <v>25.216871790005801</v>
      </c>
      <c r="AE118">
        <v>1.0917982299997699</v>
      </c>
      <c r="AF118">
        <v>73.161632830044297</v>
      </c>
      <c r="AG118">
        <v>10.4343983800063</v>
      </c>
      <c r="AH118">
        <v>1.90517772000021</v>
      </c>
      <c r="AI118">
        <v>1.1231231700003299</v>
      </c>
      <c r="AJ118">
        <v>2.6863583999984302</v>
      </c>
      <c r="AK118">
        <v>2.45913759999894</v>
      </c>
      <c r="AL118">
        <v>1.5323988100008099</v>
      </c>
      <c r="AM118">
        <v>1.74715690000085</v>
      </c>
      <c r="AN118">
        <v>1016.14951596968</v>
      </c>
      <c r="AO118">
        <v>242.520291379886</v>
      </c>
      <c r="AP118">
        <v>182.55215975991501</v>
      </c>
      <c r="AQ118">
        <v>14.253822500002601</v>
      </c>
      <c r="AR118">
        <v>1.5318753999999899</v>
      </c>
      <c r="AS118">
        <v>1.29514295000081</v>
      </c>
      <c r="AT118">
        <v>1.5333019000008801</v>
      </c>
      <c r="AU118">
        <v>4.0469996100000598</v>
      </c>
      <c r="AV118">
        <v>3.2831832999981998</v>
      </c>
      <c r="AW118">
        <v>1.4529819399995201</v>
      </c>
      <c r="AX118">
        <v>12.9766799500067</v>
      </c>
      <c r="AY118">
        <v>1.4850073500001599</v>
      </c>
      <c r="AZ118">
        <v>7.1414558000033104</v>
      </c>
      <c r="BA118">
        <v>1.5820481999999201</v>
      </c>
      <c r="BB118">
        <v>4.2548888399978804</v>
      </c>
      <c r="BC118">
        <v>2.57719002999875</v>
      </c>
      <c r="BD118">
        <v>0.96241616000042995</v>
      </c>
      <c r="BE118">
        <v>1.74365770000077</v>
      </c>
      <c r="BF118">
        <v>2.06741369999872</v>
      </c>
      <c r="BG118">
        <v>2.4096766000002399</v>
      </c>
      <c r="BH118">
        <v>2.6001270999986401</v>
      </c>
      <c r="BI118">
        <v>1.69724280000082</v>
      </c>
      <c r="BJ118">
        <v>111.64054579997899</v>
      </c>
      <c r="BK118">
        <v>1.1115797999991599</v>
      </c>
      <c r="BL118">
        <v>3.6384218999992299</v>
      </c>
      <c r="BM118">
        <v>1.9111789500002501</v>
      </c>
      <c r="BN118">
        <v>1.62730983000074</v>
      </c>
      <c r="BO118">
        <v>1.11504249999962</v>
      </c>
      <c r="BP118">
        <v>1.0721168000000001</v>
      </c>
      <c r="BQ118">
        <v>2.0136243999986601</v>
      </c>
      <c r="BR118">
        <v>2.13641300000018</v>
      </c>
      <c r="BS118">
        <v>2.2578926999995002</v>
      </c>
      <c r="BT118">
        <v>1.05228870000064</v>
      </c>
      <c r="BU118">
        <v>1.5146605999998399</v>
      </c>
      <c r="BV118">
        <v>1.85347759999968</v>
      </c>
      <c r="BW118">
        <v>7.7766227000029202</v>
      </c>
      <c r="BX118">
        <v>5.1178175000022703</v>
      </c>
      <c r="BY118">
        <v>3.1187639000018001</v>
      </c>
      <c r="BZ118">
        <v>101.541410989943</v>
      </c>
      <c r="CA118">
        <v>9.2756185000034694</v>
      </c>
      <c r="CB118">
        <v>1.1119992999993</v>
      </c>
      <c r="CC118">
        <v>23.890654199989498</v>
      </c>
      <c r="CD118">
        <v>4.7501447999966304</v>
      </c>
      <c r="CE118">
        <v>9.6401499000057793</v>
      </c>
      <c r="CF118">
        <v>2.7296750999994401</v>
      </c>
      <c r="CG118">
        <v>38.049217400024602</v>
      </c>
      <c r="CH118">
        <v>1.0761000000002201</v>
      </c>
      <c r="CI118">
        <v>2.0184468000006701</v>
      </c>
      <c r="CJ118">
        <v>6.1917587999996604</v>
      </c>
      <c r="CK118">
        <v>4.8182056000005096</v>
      </c>
      <c r="CL118">
        <v>2.5029668999995902</v>
      </c>
      <c r="CM118">
        <v>3.1059305000016999</v>
      </c>
      <c r="CN118">
        <v>31.455494299996602</v>
      </c>
      <c r="CO118">
        <v>1.22580679999919</v>
      </c>
      <c r="CP118">
        <v>1.6806969999997801</v>
      </c>
      <c r="CQ118">
        <v>1.3045815999994399</v>
      </c>
      <c r="CR118">
        <v>1.2716584999998299</v>
      </c>
      <c r="CS118">
        <v>1.2701455000005799</v>
      </c>
      <c r="CT118">
        <v>12.138463700000999</v>
      </c>
      <c r="CU118">
        <v>130.746143999975</v>
      </c>
      <c r="CV118">
        <v>14.0858511999977</v>
      </c>
      <c r="CW118">
        <v>25.2621029999864</v>
      </c>
      <c r="CX118">
        <v>79.738520000013494</v>
      </c>
      <c r="CY118">
        <v>19.0210659999866</v>
      </c>
      <c r="CZ118">
        <v>143.65311999991499</v>
      </c>
      <c r="DA118">
        <v>10.717870399996199</v>
      </c>
      <c r="DB118">
        <v>10.214733100001499</v>
      </c>
      <c r="DC118">
        <v>22.661156999995001</v>
      </c>
      <c r="DD118">
        <v>2.6746116899994399</v>
      </c>
      <c r="DE118">
        <v>1.53390005000074</v>
      </c>
      <c r="DF118">
        <v>1.3588301500003599</v>
      </c>
      <c r="DG118">
        <v>1.1713521999990899</v>
      </c>
      <c r="DH118">
        <v>3.2146111100009902</v>
      </c>
      <c r="DI118">
        <v>7924.1265203207704</v>
      </c>
      <c r="DJ118">
        <v>1.28295083000012</v>
      </c>
      <c r="DK118">
        <v>2.54735525000069</v>
      </c>
      <c r="DL118">
        <v>28.0433429399855</v>
      </c>
      <c r="DM118">
        <v>2.2491037399995499</v>
      </c>
      <c r="DN118">
        <v>8.5785247599997092</v>
      </c>
      <c r="DO118">
        <v>2.8218040100000499</v>
      </c>
      <c r="DP118">
        <v>3.0255377100002101</v>
      </c>
      <c r="DQ118">
        <v>1.30074865999995</v>
      </c>
      <c r="DR118">
        <v>11.0797234600032</v>
      </c>
      <c r="DS118">
        <v>1.1939457200005601</v>
      </c>
      <c r="DT118">
        <v>1.30708045999927</v>
      </c>
      <c r="DU118">
        <v>3.8455983499989101</v>
      </c>
      <c r="DV118">
        <v>3.81948700000066</v>
      </c>
      <c r="DW118">
        <v>3.6649830800015502</v>
      </c>
      <c r="DX118">
        <v>1.4607251199995499</v>
      </c>
      <c r="DY118">
        <v>127.279732999974</v>
      </c>
      <c r="DZ118">
        <v>1.4174360800007</v>
      </c>
      <c r="EA118">
        <v>1.88498025999979</v>
      </c>
      <c r="EB118">
        <v>1.1519727100003401</v>
      </c>
      <c r="EC118">
        <v>1.13342030000058</v>
      </c>
      <c r="ED118">
        <v>1.05857896999987</v>
      </c>
      <c r="EE118">
        <v>2.9348668499988002</v>
      </c>
      <c r="EF118">
        <v>1.3862977499993601</v>
      </c>
      <c r="EG118">
        <v>2.5002941999991899</v>
      </c>
      <c r="EH118">
        <v>1.5354011199997299</v>
      </c>
      <c r="EI118">
        <v>1.77606019999985</v>
      </c>
      <c r="EJ118">
        <v>1.91326339000079</v>
      </c>
      <c r="EK118">
        <v>3.2572814999984998</v>
      </c>
      <c r="EL118">
        <v>6.1267958000025802</v>
      </c>
      <c r="EM118">
        <v>29.612097000004699</v>
      </c>
      <c r="EN118">
        <v>1.6413553900001701</v>
      </c>
      <c r="EO118">
        <v>1.3610616099995201</v>
      </c>
      <c r="EP118">
        <v>1.0921787400002401</v>
      </c>
      <c r="EQ118">
        <v>1.0892895800007001</v>
      </c>
      <c r="ER118">
        <v>1.3377358300003801</v>
      </c>
      <c r="ES118">
        <v>1.0674445200002101</v>
      </c>
      <c r="ET118">
        <v>1.6214807399992399</v>
      </c>
      <c r="EU118">
        <v>3.0294865399991999</v>
      </c>
      <c r="EV118">
        <v>1.13928384000064</v>
      </c>
      <c r="EW118">
        <v>1.02232981999987</v>
      </c>
      <c r="EX118">
        <v>114.60585000005101</v>
      </c>
      <c r="EY118">
        <v>7.0434992500013296</v>
      </c>
      <c r="EZ118">
        <v>3.5484006000005999</v>
      </c>
      <c r="FA118">
        <v>1.2692506000003001</v>
      </c>
      <c r="FC118">
        <v>206.26163380010999</v>
      </c>
      <c r="FD118">
        <v>10593.113667801001</v>
      </c>
      <c r="FE118">
        <v>106.260946199996</v>
      </c>
      <c r="FF118">
        <v>1.1191415699995599</v>
      </c>
      <c r="FG118">
        <v>4325.7929063662896</v>
      </c>
      <c r="FH118">
        <v>1.0413179000006501</v>
      </c>
      <c r="FI118">
        <v>1.12054137999985</v>
      </c>
      <c r="FJ118">
        <v>1.2601081899993001</v>
      </c>
      <c r="FK118">
        <v>23.0979220400041</v>
      </c>
      <c r="FL118">
        <v>1.4312279000005199</v>
      </c>
      <c r="FM118">
        <v>2.2220492999986199</v>
      </c>
      <c r="FN118">
        <v>1.86821079999936</v>
      </c>
      <c r="FO118">
        <v>1.1936549000001799</v>
      </c>
      <c r="FP118">
        <v>3.3436048000003198</v>
      </c>
      <c r="FQ118">
        <v>1.69512643000053</v>
      </c>
      <c r="FR118">
        <v>1.2129831099991899</v>
      </c>
      <c r="FS118">
        <v>1.1678627000001101</v>
      </c>
      <c r="FT118">
        <v>2.1083693500004301</v>
      </c>
      <c r="FU118">
        <v>2.0676680200012898</v>
      </c>
      <c r="FV118">
        <v>1.06704673999957</v>
      </c>
      <c r="FW118">
        <v>1.3984389300003399</v>
      </c>
      <c r="FX118">
        <v>1.1211875299995899</v>
      </c>
      <c r="FY118">
        <v>1.3116993000003301</v>
      </c>
      <c r="FZ118">
        <v>1.06823672999963</v>
      </c>
      <c r="GA118">
        <v>3.7862729000007702</v>
      </c>
      <c r="GB118">
        <v>1.2337841999997201</v>
      </c>
      <c r="GC118">
        <v>348.45701935002597</v>
      </c>
      <c r="GD118">
        <v>103.062805599999</v>
      </c>
      <c r="GE118">
        <v>179.75596360000799</v>
      </c>
      <c r="GF118">
        <v>293.35684730019398</v>
      </c>
      <c r="GG118">
        <v>279.50054469984002</v>
      </c>
      <c r="GH118">
        <v>133.305915599922</v>
      </c>
      <c r="GI118">
        <v>278.47837510006502</v>
      </c>
      <c r="GJ118">
        <v>112.71229059994199</v>
      </c>
      <c r="GK118">
        <v>216.74046660005101</v>
      </c>
      <c r="GL118">
        <v>1.0944216000007101</v>
      </c>
      <c r="GM118">
        <v>2.3107636999993701</v>
      </c>
      <c r="GN118">
        <v>1.4970458999996501</v>
      </c>
      <c r="GO118">
        <v>7.4262509999971398</v>
      </c>
      <c r="GP118">
        <v>2.9523993000002502</v>
      </c>
      <c r="GQ118">
        <v>1.1338391999997799</v>
      </c>
      <c r="GR118">
        <v>2.2580325000017201</v>
      </c>
      <c r="GS118">
        <v>4.5971101000031904</v>
      </c>
      <c r="GT118">
        <v>2.1389813999994698</v>
      </c>
      <c r="GU118">
        <v>3.0094878000018102</v>
      </c>
      <c r="GV118">
        <v>12.1615722999995</v>
      </c>
      <c r="GW118">
        <v>1.39827999999943</v>
      </c>
      <c r="GX118">
        <v>8.2767815999977792</v>
      </c>
      <c r="GY118">
        <v>4.1306724000023696</v>
      </c>
      <c r="GZ118">
        <v>1.0190282000003199</v>
      </c>
      <c r="HA118">
        <v>2.3788731999993602</v>
      </c>
      <c r="HB118">
        <v>0.99532420000014099</v>
      </c>
      <c r="HC118">
        <v>5.3964848999967199</v>
      </c>
      <c r="HD118">
        <v>1.4010792000008201</v>
      </c>
      <c r="HE118">
        <v>154.32787950010999</v>
      </c>
      <c r="HF118">
        <v>3.5997466000007998</v>
      </c>
      <c r="HG118">
        <v>1.0329313999991401</v>
      </c>
      <c r="HH118">
        <v>2.3895688000011401</v>
      </c>
      <c r="HI118">
        <v>5.9042830999969702</v>
      </c>
      <c r="HJ118">
        <v>1.1063830999992199</v>
      </c>
      <c r="HK118">
        <v>4.4211512999972902</v>
      </c>
      <c r="HL118">
        <v>165.24388384004101</v>
      </c>
      <c r="HM118">
        <v>4.3653505399997803</v>
      </c>
      <c r="HN118">
        <v>77.410595620050998</v>
      </c>
      <c r="HO118">
        <v>1090.2673256508999</v>
      </c>
      <c r="HP118">
        <v>1.1433235700005799</v>
      </c>
      <c r="HQ118">
        <v>1.15878469999916</v>
      </c>
      <c r="HR118">
        <v>118.225055190036</v>
      </c>
      <c r="HS118">
        <v>188.27353808004401</v>
      </c>
      <c r="HT118">
        <v>130.321767020039</v>
      </c>
      <c r="HU118">
        <v>155.09265161003</v>
      </c>
      <c r="HV118">
        <v>156.545261339983</v>
      </c>
      <c r="HW118">
        <v>412.10545710986497</v>
      </c>
      <c r="HX118">
        <v>121.515820609988</v>
      </c>
      <c r="HY118">
        <v>134.93395365006299</v>
      </c>
      <c r="HZ118">
        <v>109.513417729991</v>
      </c>
      <c r="IA118">
        <v>1.0951690000001699</v>
      </c>
      <c r="IB118">
        <v>1.10680789999969</v>
      </c>
      <c r="IC118">
        <v>1.1668981000002501</v>
      </c>
      <c r="ID118">
        <v>1.25039950000064</v>
      </c>
      <c r="IE118">
        <v>1.0125618000001899</v>
      </c>
      <c r="IF118">
        <v>1.39036490000035</v>
      </c>
      <c r="IG118">
        <v>1.80499439999949</v>
      </c>
      <c r="IH118">
        <v>1.3586942999991201</v>
      </c>
      <c r="II118">
        <v>1.3616022000005601</v>
      </c>
      <c r="IJ118">
        <v>1.03481509999983</v>
      </c>
      <c r="IK118">
        <v>1.0944142999997</v>
      </c>
      <c r="IL118">
        <v>1.1159766000000699</v>
      </c>
      <c r="IM118">
        <v>1.1674320999991299</v>
      </c>
      <c r="IN118">
        <v>1.0266248000007201</v>
      </c>
      <c r="IO118">
        <v>1.0229847999999</v>
      </c>
      <c r="IP118">
        <v>3.0284431000000001</v>
      </c>
      <c r="IQ118">
        <v>1.10293479999928</v>
      </c>
      <c r="IR118">
        <v>1.0122071000005199</v>
      </c>
      <c r="IS118">
        <v>1.3199798000005101</v>
      </c>
      <c r="IT118">
        <v>1.35056299999997</v>
      </c>
      <c r="IU118">
        <v>1.1691637000003501</v>
      </c>
      <c r="IV118">
        <v>1.52080960000058</v>
      </c>
      <c r="IW118">
        <v>1.0276721999998699</v>
      </c>
      <c r="IX118">
        <v>1.64901400000053</v>
      </c>
      <c r="IY118">
        <v>1.3847136000003999</v>
      </c>
      <c r="IZ118">
        <v>2.0789193999989899</v>
      </c>
      <c r="JA118">
        <v>1.4143497999993999</v>
      </c>
      <c r="JB118">
        <v>1.28215669999918</v>
      </c>
      <c r="JC118">
        <v>1.18351110000003</v>
      </c>
      <c r="JD118">
        <v>1.16818190000049</v>
      </c>
      <c r="JE118">
        <v>1.1669048999992799</v>
      </c>
      <c r="JF118">
        <v>4.26750529999845</v>
      </c>
      <c r="JG118">
        <v>1.5054249000004301</v>
      </c>
      <c r="JH118">
        <v>1.3925897999997701</v>
      </c>
      <c r="JI118">
        <v>1.0145910999999601</v>
      </c>
      <c r="JJ118">
        <v>5.7922124000033399</v>
      </c>
      <c r="JK118">
        <v>1.5984998000003501</v>
      </c>
      <c r="JL118">
        <v>1.5963124000008999</v>
      </c>
      <c r="JM118">
        <v>1.8352560000003</v>
      </c>
      <c r="JN118">
        <v>1.1663625000001001</v>
      </c>
      <c r="JO118">
        <v>2.6309083099986301</v>
      </c>
      <c r="JP118">
        <v>559.71929556969599</v>
      </c>
      <c r="JQ118">
        <v>207.70170643995499</v>
      </c>
      <c r="JR118">
        <v>11.8332229999942</v>
      </c>
      <c r="JS118">
        <v>1.95633989999988</v>
      </c>
      <c r="JT118">
        <v>1.30125799999951</v>
      </c>
      <c r="JU118">
        <v>6.1088371000005299</v>
      </c>
      <c r="JV118">
        <v>106.558654999943</v>
      </c>
      <c r="JW118">
        <v>0.99615650000032496</v>
      </c>
      <c r="JX118">
        <v>106.777812000015</v>
      </c>
      <c r="JY118">
        <v>1.03809920999993</v>
      </c>
      <c r="JZ118">
        <v>1.05929384999945</v>
      </c>
      <c r="KA118">
        <v>111.250945999986</v>
      </c>
      <c r="KB118">
        <v>81.798127999994904</v>
      </c>
      <c r="KC118">
        <v>104.998270999989</v>
      </c>
      <c r="KD118">
        <v>109.391150000039</v>
      </c>
      <c r="KE118">
        <v>116.031959000044</v>
      </c>
      <c r="KF118">
        <v>102.096621999983</v>
      </c>
      <c r="KG118">
        <v>119.636632999987</v>
      </c>
      <c r="KH118">
        <v>108.40295999997799</v>
      </c>
      <c r="KI118">
        <v>187.51150500006</v>
      </c>
      <c r="KJ118">
        <v>175.401719999965</v>
      </c>
      <c r="KK118">
        <v>125.23624500003601</v>
      </c>
      <c r="KL118">
        <v>105.650115999975</v>
      </c>
      <c r="KM118">
        <v>150.65861200005699</v>
      </c>
      <c r="KN118">
        <v>129.24390999996101</v>
      </c>
      <c r="KO118">
        <v>107.638106000028</v>
      </c>
      <c r="KP118">
        <v>108.97522300004501</v>
      </c>
      <c r="KQ118">
        <v>183.38502299995201</v>
      </c>
      <c r="KR118">
        <v>298.490536999889</v>
      </c>
      <c r="KS118">
        <v>136.40292000002199</v>
      </c>
      <c r="KT118">
        <v>132.04459000006301</v>
      </c>
      <c r="KU118">
        <v>225.21725800004799</v>
      </c>
      <c r="KV118">
        <v>111.321079000016</v>
      </c>
      <c r="KW118">
        <v>119.55908799997999</v>
      </c>
      <c r="KX118">
        <v>190.45933700003701</v>
      </c>
      <c r="KY118">
        <v>207.547673000023</v>
      </c>
      <c r="KZ118">
        <v>102.88095599995</v>
      </c>
      <c r="LA118">
        <v>113.491353000049</v>
      </c>
      <c r="LB118">
        <v>136.157916000113</v>
      </c>
      <c r="LC118">
        <v>114.764818000025</v>
      </c>
      <c r="LD118">
        <v>212.29101400007499</v>
      </c>
      <c r="LE118">
        <v>91.952669000020293</v>
      </c>
      <c r="LF118">
        <v>122.70851499994799</v>
      </c>
      <c r="LG118">
        <v>121.452082999982</v>
      </c>
      <c r="LH118">
        <v>101.534732999979</v>
      </c>
      <c r="LI118">
        <v>116.470686999965</v>
      </c>
      <c r="LJ118">
        <v>114.33235999999999</v>
      </c>
      <c r="LK118">
        <v>164.54423000011599</v>
      </c>
      <c r="LL118">
        <v>252.94971100008101</v>
      </c>
      <c r="LM118">
        <v>199.702017999953</v>
      </c>
      <c r="LN118">
        <v>110.891036999994</v>
      </c>
      <c r="LO118">
        <v>157.04169100010799</v>
      </c>
      <c r="LP118">
        <v>101.292518000002</v>
      </c>
      <c r="LQ118">
        <v>116.516877999995</v>
      </c>
      <c r="LR118">
        <v>111.155934000039</v>
      </c>
      <c r="LS118">
        <v>142.27903599990501</v>
      </c>
      <c r="LT118">
        <v>136.281315000029</v>
      </c>
      <c r="LU118">
        <v>117.333729999955</v>
      </c>
      <c r="LV118">
        <v>151.51741799991601</v>
      </c>
      <c r="LW118">
        <v>102.53740200004501</v>
      </c>
      <c r="LX118">
        <v>119.154528000043</v>
      </c>
      <c r="LY118">
        <v>132.24749800004099</v>
      </c>
      <c r="LZ118">
        <v>123.697737999959</v>
      </c>
      <c r="MA118">
        <v>100.70215300004899</v>
      </c>
      <c r="MB118">
        <v>126.071492000017</v>
      </c>
      <c r="MC118">
        <v>161.608077999903</v>
      </c>
      <c r="MD118">
        <v>112.648857999942</v>
      </c>
      <c r="ME118">
        <v>106.701299999957</v>
      </c>
      <c r="MF118">
        <v>103.409841999994</v>
      </c>
      <c r="MG118">
        <v>103.30050100002001</v>
      </c>
      <c r="MH118">
        <v>158.68182100006399</v>
      </c>
      <c r="MI118">
        <v>219.555049000075</v>
      </c>
      <c r="MJ118">
        <v>100.46696999995</v>
      </c>
      <c r="MK118">
        <v>106.850263</v>
      </c>
      <c r="ML118">
        <v>158.62917000008699</v>
      </c>
      <c r="MM118">
        <v>112.854811000056</v>
      </c>
      <c r="MN118">
        <v>102.510327999946</v>
      </c>
      <c r="MO118">
        <v>135.82771699992</v>
      </c>
      <c r="MP118">
        <v>110.756133000017</v>
      </c>
      <c r="MQ118">
        <v>106.323829000001</v>
      </c>
      <c r="MR118">
        <v>108.387242999976</v>
      </c>
      <c r="MT118">
        <v>219.19755899999299</v>
      </c>
      <c r="MU118">
        <v>288.563477999996</v>
      </c>
      <c r="MV118">
        <v>199.263181000017</v>
      </c>
      <c r="MW118">
        <v>247.227437000023</v>
      </c>
      <c r="MX118">
        <v>102.16444600001</v>
      </c>
      <c r="MY118">
        <v>316.237383999862</v>
      </c>
      <c r="MZ118">
        <v>316.296585999895</v>
      </c>
      <c r="NA118">
        <v>292.50489299977198</v>
      </c>
      <c r="NB118">
        <v>126.515111000044</v>
      </c>
      <c r="NC118">
        <v>293.43439099984198</v>
      </c>
      <c r="ND118">
        <v>114.171031999984</v>
      </c>
      <c r="NE118">
        <v>154.281349000055</v>
      </c>
      <c r="NF118">
        <v>239.90957299992399</v>
      </c>
      <c r="NG118">
        <v>168.53427099995301</v>
      </c>
      <c r="NH118">
        <v>147.950026999926</v>
      </c>
      <c r="NI118">
        <v>126.578403000021</v>
      </c>
      <c r="NJ118">
        <v>121.52300100005201</v>
      </c>
      <c r="NK118">
        <v>131.04089899989799</v>
      </c>
      <c r="NL118">
        <v>130.20390400011101</v>
      </c>
      <c r="NM118">
        <v>122.19591799995401</v>
      </c>
      <c r="NN118">
        <v>157.703836000059</v>
      </c>
      <c r="NO118">
        <v>102.928026000038</v>
      </c>
      <c r="NP118">
        <v>126.49784299999</v>
      </c>
      <c r="NQ118">
        <v>109.496826000046</v>
      </c>
      <c r="NR118">
        <v>1.7053414999991201</v>
      </c>
      <c r="NS118">
        <v>4.1275356999976802</v>
      </c>
      <c r="NT118">
        <v>1.37004589999924</v>
      </c>
      <c r="NU118">
        <v>1.0418567300002901</v>
      </c>
      <c r="NV118">
        <v>2.5130112199985901</v>
      </c>
      <c r="NW118">
        <v>1.18572612000025</v>
      </c>
      <c r="NX118">
        <v>1.0380994999995901</v>
      </c>
      <c r="NY118">
        <v>1.0600909000004299</v>
      </c>
      <c r="NZ118">
        <v>1.1478659999993399</v>
      </c>
      <c r="OA118">
        <v>1.1016306000001399</v>
      </c>
      <c r="OB118">
        <v>3.7391324999989601</v>
      </c>
      <c r="OC118">
        <v>2.2813325999995899</v>
      </c>
      <c r="OD118">
        <v>3.1299789000004199</v>
      </c>
      <c r="OE118">
        <v>1.6512815999994901</v>
      </c>
      <c r="OF118">
        <v>3.0288025000008898</v>
      </c>
      <c r="OG118">
        <v>5.8059162999998097</v>
      </c>
      <c r="OH118">
        <v>2.3257879000011599</v>
      </c>
      <c r="OI118">
        <v>2.5869848000002098</v>
      </c>
      <c r="OJ118">
        <v>1.40139119999913</v>
      </c>
      <c r="OK118">
        <v>1.3026826999994201</v>
      </c>
      <c r="OL118">
        <v>1.39610840000023</v>
      </c>
      <c r="OM118">
        <v>3.1960797399988201</v>
      </c>
      <c r="ON118">
        <v>3.5220697000004302</v>
      </c>
      <c r="OO118">
        <v>1.42995259999952</v>
      </c>
      <c r="OP118">
        <v>2.14020470999822</v>
      </c>
      <c r="OQ118">
        <v>2.8397782799984301</v>
      </c>
      <c r="OR118">
        <v>2.8522588000014402</v>
      </c>
      <c r="OS118">
        <v>2.5968615199999499</v>
      </c>
      <c r="OT118">
        <v>2.9187810500006899</v>
      </c>
      <c r="OU118">
        <v>1.06925910000064</v>
      </c>
      <c r="OV118">
        <v>1.58580756999982</v>
      </c>
      <c r="OW118">
        <v>2.5545468599993901</v>
      </c>
      <c r="OX118">
        <v>3.03492757999993</v>
      </c>
      <c r="OY118">
        <v>55.195905080006902</v>
      </c>
      <c r="OZ118">
        <v>2.8674343499988</v>
      </c>
      <c r="PA118">
        <v>10.7487833600026</v>
      </c>
      <c r="PB118">
        <v>2.6463079899986002</v>
      </c>
      <c r="PC118">
        <v>3.99202791000062</v>
      </c>
      <c r="PD118">
        <v>3.44577161000052</v>
      </c>
      <c r="PE118">
        <v>1.8630530099999301</v>
      </c>
      <c r="PF118">
        <v>109.338477800018</v>
      </c>
      <c r="PG118">
        <v>93.394485999946497</v>
      </c>
      <c r="PH118">
        <v>4.1024644999997699</v>
      </c>
      <c r="PI118">
        <v>6.3140230999997602</v>
      </c>
      <c r="PJ118">
        <v>4.29854389999673</v>
      </c>
      <c r="PK118">
        <v>1.15384679999988</v>
      </c>
      <c r="PL118">
        <v>1.2204107300003699</v>
      </c>
      <c r="PM118">
        <v>1.2624436000005499</v>
      </c>
      <c r="PN118">
        <v>1.59571184000015</v>
      </c>
      <c r="PO118">
        <v>1.6298552600001099</v>
      </c>
      <c r="PP118">
        <v>1.6417296799991199</v>
      </c>
      <c r="PQ118">
        <v>1.72332022000046</v>
      </c>
      <c r="PR118">
        <v>1.3896468799994199</v>
      </c>
      <c r="PS118">
        <v>1.75103108000076</v>
      </c>
      <c r="PT118">
        <v>1.9702046399997899</v>
      </c>
      <c r="PU118">
        <v>3.3855389700002001</v>
      </c>
      <c r="PV118">
        <v>8.6492452200036496</v>
      </c>
      <c r="PW118">
        <v>214.50935199996499</v>
      </c>
      <c r="PX118">
        <v>2.1635333999984101</v>
      </c>
      <c r="PY118">
        <v>166.69885789998801</v>
      </c>
      <c r="PZ118">
        <v>1.8164758000002601</v>
      </c>
      <c r="QA118">
        <v>1.6804174999997501</v>
      </c>
      <c r="QB118">
        <v>103.674305399996</v>
      </c>
      <c r="QC118">
        <v>2.1211143000000399</v>
      </c>
      <c r="QD118">
        <v>43671.006823897398</v>
      </c>
      <c r="QE118">
        <v>2.6036161999982101</v>
      </c>
      <c r="QF118">
        <v>2.3070794500017699</v>
      </c>
      <c r="QG118">
        <v>233.87570651993201</v>
      </c>
      <c r="QH118">
        <v>131.38505879999099</v>
      </c>
      <c r="QI118">
        <v>1.0867424400003101</v>
      </c>
      <c r="QJ118">
        <v>1.1096235400000301</v>
      </c>
      <c r="QK118">
        <v>1.0485005499995199</v>
      </c>
      <c r="QL118">
        <v>1.03177293999943</v>
      </c>
      <c r="QM118">
        <v>15.317191330003</v>
      </c>
      <c r="QN118">
        <v>1.5513535900008699</v>
      </c>
      <c r="QP118">
        <v>1.4503168999999601</v>
      </c>
      <c r="QQ118">
        <v>1.34229210000012</v>
      </c>
      <c r="QR118">
        <v>1.1216199999998899</v>
      </c>
      <c r="QS118">
        <v>1.6587935000006799</v>
      </c>
      <c r="QT118">
        <v>1.3519300000007199</v>
      </c>
      <c r="QU118">
        <v>116.51634099998</v>
      </c>
      <c r="QV118">
        <v>103.068740000017</v>
      </c>
      <c r="QW118">
        <v>189.27403299999401</v>
      </c>
      <c r="QX118">
        <v>112.23036100005299</v>
      </c>
      <c r="QY118">
        <v>107.657476000022</v>
      </c>
      <c r="QZ118">
        <v>105.38229700003301</v>
      </c>
      <c r="RA118">
        <v>104.620105999988</v>
      </c>
      <c r="RB118">
        <v>1.36488472999918</v>
      </c>
      <c r="RC118">
        <v>2.57426257000043</v>
      </c>
      <c r="RD118">
        <v>154.20173399988599</v>
      </c>
      <c r="RE118">
        <v>107.964777000016</v>
      </c>
      <c r="RF118">
        <v>112.129113000003</v>
      </c>
      <c r="RG118">
        <v>122.58564099995399</v>
      </c>
      <c r="RH118">
        <v>150.84208699991001</v>
      </c>
      <c r="RI118">
        <v>252.86949700000699</v>
      </c>
      <c r="RJ118">
        <v>104.230518999975</v>
      </c>
      <c r="RL118">
        <v>288.245626999997</v>
      </c>
      <c r="RM118">
        <v>55.821623000025298</v>
      </c>
      <c r="RN118">
        <v>269.45648900000401</v>
      </c>
      <c r="RO118">
        <v>169.18866900005401</v>
      </c>
      <c r="RP118">
        <v>220.656163000036</v>
      </c>
      <c r="RQ118">
        <v>105.029832000029</v>
      </c>
      <c r="RR118">
        <v>378.70479500014301</v>
      </c>
      <c r="RS118">
        <v>195.18543500010901</v>
      </c>
      <c r="RT118">
        <v>111.02934600005401</v>
      </c>
      <c r="RU118">
        <v>186.67332799988799</v>
      </c>
      <c r="RV118">
        <v>328.93862600019202</v>
      </c>
      <c r="RW118">
        <v>64.757406000047894</v>
      </c>
      <c r="RX118">
        <v>372.499648999888</v>
      </c>
      <c r="RY118">
        <v>200.481107000029</v>
      </c>
      <c r="RZ118">
        <v>573.20926900021698</v>
      </c>
      <c r="SA118">
        <v>617.41824799962296</v>
      </c>
      <c r="SB118">
        <v>303.00354899978299</v>
      </c>
      <c r="SC118">
        <v>108.94736300001399</v>
      </c>
      <c r="SD118">
        <v>207.62940199999099</v>
      </c>
      <c r="SE118">
        <v>359.75973200006399</v>
      </c>
      <c r="SF118">
        <v>259.42037800000998</v>
      </c>
      <c r="SG118">
        <v>716.97045900020703</v>
      </c>
      <c r="SH118">
        <v>114.702327999985</v>
      </c>
      <c r="SI118">
        <v>105.454876999953</v>
      </c>
      <c r="SJ118">
        <v>7912.7803869992504</v>
      </c>
      <c r="SK118">
        <v>64.935784999979703</v>
      </c>
      <c r="SL118">
        <v>151.23456800007301</v>
      </c>
      <c r="SM118">
        <v>285.186989000067</v>
      </c>
      <c r="SN118">
        <v>340.57202799990802</v>
      </c>
      <c r="SO118">
        <v>201.60801899991901</v>
      </c>
      <c r="SP118">
        <v>563.34212999977206</v>
      </c>
      <c r="SQ118">
        <v>201.778086999897</v>
      </c>
      <c r="SR118">
        <v>53.749161000014297</v>
      </c>
      <c r="SS118">
        <v>48.090082000009701</v>
      </c>
      <c r="ST118">
        <v>196.514710000018</v>
      </c>
      <c r="SU118">
        <v>191.397084000055</v>
      </c>
      <c r="SV118">
        <v>198.58143200003499</v>
      </c>
      <c r="SW118">
        <v>167.14346299995699</v>
      </c>
      <c r="SX118">
        <v>206.18295800010699</v>
      </c>
      <c r="SY118">
        <v>193.692893000087</v>
      </c>
      <c r="SZ118">
        <v>126.808841999969</v>
      </c>
      <c r="TA118">
        <v>151.75772899994601</v>
      </c>
      <c r="TB118">
        <v>104.792080000043</v>
      </c>
      <c r="TC118">
        <v>156.36895800009401</v>
      </c>
      <c r="TD118">
        <v>144.63087500003201</v>
      </c>
      <c r="TE118">
        <v>462.96307299984602</v>
      </c>
      <c r="TF118">
        <v>117.04963699996</v>
      </c>
      <c r="TG118">
        <v>125.648576000007</v>
      </c>
      <c r="TH118">
        <v>500.83248999994203</v>
      </c>
      <c r="TI118">
        <v>88.272613000008306</v>
      </c>
      <c r="TJ118">
        <v>293.905883000232</v>
      </c>
      <c r="TK118">
        <v>162.115313000046</v>
      </c>
      <c r="TL118">
        <v>439.87016100017399</v>
      </c>
      <c r="TM118">
        <v>511.08227099990501</v>
      </c>
      <c r="TN118">
        <v>199.29298999998699</v>
      </c>
      <c r="TO118">
        <v>511.87865399988402</v>
      </c>
      <c r="TP118">
        <v>217.698492000112</v>
      </c>
      <c r="TQ118">
        <v>511.69736899994302</v>
      </c>
      <c r="TR118">
        <v>511.62163100019097</v>
      </c>
      <c r="TS118">
        <v>209.161396000069</v>
      </c>
      <c r="TT118">
        <v>164.347424000036</v>
      </c>
      <c r="TV118">
        <v>107.336970999953</v>
      </c>
      <c r="TW118">
        <v>376.22657100018102</v>
      </c>
      <c r="TX118">
        <v>137.39170300005901</v>
      </c>
      <c r="TY118">
        <v>116.52743200003199</v>
      </c>
      <c r="TZ118">
        <v>437.18548699980602</v>
      </c>
      <c r="UA118">
        <v>158.42581599997399</v>
      </c>
      <c r="UB118">
        <v>134.519201999996</v>
      </c>
      <c r="UC118">
        <v>117.82468299998401</v>
      </c>
      <c r="UD118">
        <v>111.584431999945</v>
      </c>
      <c r="UE118">
        <v>137.78119900007701</v>
      </c>
      <c r="UF118">
        <v>113.09524599998301</v>
      </c>
      <c r="UG118">
        <v>130.58805499994199</v>
      </c>
      <c r="UH118">
        <v>136.40814399998601</v>
      </c>
      <c r="UI118">
        <v>118.741299999994</v>
      </c>
      <c r="UJ118">
        <v>112.303728000028</v>
      </c>
      <c r="UK118">
        <v>136.375292999903</v>
      </c>
      <c r="UL118">
        <v>153.462980000069</v>
      </c>
      <c r="UM118">
        <v>106.204521000036</v>
      </c>
      <c r="UN118">
        <v>143.50567399989799</v>
      </c>
      <c r="UO118">
        <v>190.58545699995</v>
      </c>
      <c r="UP118">
        <v>194.267344000051</v>
      </c>
      <c r="UQ118">
        <v>104.000308000017</v>
      </c>
      <c r="UR118">
        <v>110.596888000029</v>
      </c>
      <c r="US118">
        <v>349.88634500000597</v>
      </c>
      <c r="UT118">
        <v>349.15634999983001</v>
      </c>
      <c r="UU118">
        <v>1933.13587499969</v>
      </c>
      <c r="UV118">
        <v>139.98187800007901</v>
      </c>
      <c r="UW118">
        <v>442.958052999806</v>
      </c>
      <c r="UX118">
        <v>110.19858399999799</v>
      </c>
      <c r="UY118">
        <v>59.277072000026202</v>
      </c>
      <c r="UZ118">
        <v>13.404586000004199</v>
      </c>
      <c r="VA118">
        <v>160.48782199993701</v>
      </c>
      <c r="VB118">
        <v>116.29531499999599</v>
      </c>
      <c r="VC118">
        <v>109.98012900003199</v>
      </c>
      <c r="VD118">
        <v>121.599864999996</v>
      </c>
      <c r="VE118">
        <v>109.146659999969</v>
      </c>
      <c r="VF118">
        <v>145.52635699999499</v>
      </c>
      <c r="VG118">
        <v>147.680373999989</v>
      </c>
      <c r="VH118">
        <v>115.785638000001</v>
      </c>
      <c r="VI118">
        <v>107.749503000057</v>
      </c>
      <c r="VJ118">
        <v>118.92324599996201</v>
      </c>
      <c r="VK118">
        <v>116.945586999995</v>
      </c>
      <c r="VL118">
        <v>106.471617999952</v>
      </c>
      <c r="VM118">
        <v>110.36280500004101</v>
      </c>
      <c r="VN118">
        <v>216.62199799995901</v>
      </c>
      <c r="VO118">
        <v>107.727730000042</v>
      </c>
      <c r="VP118">
        <v>293.57315699988999</v>
      </c>
      <c r="VQ118">
        <v>195.27211800008101</v>
      </c>
      <c r="VR118">
        <v>114.096697999979</v>
      </c>
      <c r="VS118">
        <v>108.136421000003</v>
      </c>
      <c r="VT118">
        <v>124.266859999974</v>
      </c>
      <c r="VU118">
        <v>172.13577700010501</v>
      </c>
      <c r="VV118">
        <v>212.312497999985</v>
      </c>
      <c r="VW118">
        <v>172.70830700011001</v>
      </c>
      <c r="VX118">
        <v>148.53477700008099</v>
      </c>
      <c r="VY118">
        <v>108.664484999957</v>
      </c>
      <c r="VZ118">
        <v>112.820538999978</v>
      </c>
      <c r="WA118">
        <v>106.245033000014</v>
      </c>
      <c r="WB118">
        <v>291.03931500017598</v>
      </c>
      <c r="WC118">
        <v>186.49620199995101</v>
      </c>
      <c r="WD118">
        <v>206.08725499990399</v>
      </c>
      <c r="WE118">
        <v>107.213697000057</v>
      </c>
      <c r="WF118">
        <v>105.810966999969</v>
      </c>
      <c r="WG118">
        <v>123.20441899995799</v>
      </c>
      <c r="WH118">
        <v>111.53795799997199</v>
      </c>
      <c r="WI118">
        <v>123.87541800004</v>
      </c>
      <c r="WJ118">
        <v>29.709318000008398</v>
      </c>
      <c r="WK118">
        <v>113.795684000012</v>
      </c>
      <c r="WL118">
        <v>105.215976999956</v>
      </c>
      <c r="WM118">
        <v>225.72882999992001</v>
      </c>
      <c r="WN118">
        <v>289.64385600015498</v>
      </c>
      <c r="WO118">
        <v>354.92607699986502</v>
      </c>
      <c r="WP118">
        <v>221.867013999959</v>
      </c>
      <c r="WQ118">
        <v>239.528029999929</v>
      </c>
      <c r="WR118">
        <v>284.94553299993299</v>
      </c>
      <c r="WS118">
        <v>249.12893099989699</v>
      </c>
      <c r="WT118">
        <v>490.77450399985503</v>
      </c>
      <c r="WU118">
        <v>498.14006899995701</v>
      </c>
      <c r="WV118">
        <v>775.42005600035202</v>
      </c>
      <c r="WW118">
        <v>126.79367100005</v>
      </c>
      <c r="WX118">
        <v>297.94734899979102</v>
      </c>
      <c r="WY118">
        <v>145.006617000094</v>
      </c>
      <c r="WZ118">
        <v>268.36675800010602</v>
      </c>
      <c r="XA118">
        <v>95.694183000014206</v>
      </c>
      <c r="XB118">
        <v>207.436985000037</v>
      </c>
      <c r="XC118">
        <v>96.883555999956997</v>
      </c>
      <c r="XD118">
        <v>479.976292000152</v>
      </c>
      <c r="XE118">
        <v>159.98021099995799</v>
      </c>
      <c r="XF118">
        <v>243.65287199989001</v>
      </c>
      <c r="XG118">
        <v>100.984073000029</v>
      </c>
      <c r="XH118">
        <v>207.060774999904</v>
      </c>
      <c r="XI118">
        <v>101.521982999984</v>
      </c>
      <c r="XJ118">
        <v>215.24200599989899</v>
      </c>
      <c r="XK118">
        <v>47.409655000024898</v>
      </c>
      <c r="XL118">
        <v>1.4978512300003799</v>
      </c>
      <c r="XM118">
        <v>5.8237803000010899</v>
      </c>
      <c r="XN118">
        <v>1.25301915000091</v>
      </c>
      <c r="XO118">
        <v>1.8159410799999001</v>
      </c>
      <c r="XP118">
        <v>1.7548842800006199</v>
      </c>
      <c r="XQ118">
        <v>19.3023102600127</v>
      </c>
      <c r="XR118">
        <v>1.2326314000001699</v>
      </c>
      <c r="XS118">
        <v>1.2668218500002699</v>
      </c>
      <c r="XT118">
        <v>2.3540837500004299</v>
      </c>
      <c r="XU118">
        <v>2.2289910500003298</v>
      </c>
      <c r="XV118">
        <v>2.82626349999919</v>
      </c>
      <c r="XW118">
        <v>3.1889082999987299</v>
      </c>
      <c r="XX118">
        <v>3.28456100000039</v>
      </c>
      <c r="XY118">
        <v>3.3339291999982401</v>
      </c>
      <c r="XZ118">
        <v>1.2143352200000701</v>
      </c>
      <c r="YA118">
        <v>10.092156600003401</v>
      </c>
      <c r="YB118">
        <v>1.01824110000052</v>
      </c>
      <c r="YC118">
        <v>1.15898159999961</v>
      </c>
      <c r="YD118">
        <v>1.1939256000005101</v>
      </c>
      <c r="YE118">
        <v>4.7485114000010098</v>
      </c>
      <c r="YF118">
        <v>1.17501959999936</v>
      </c>
      <c r="YG118">
        <v>0.93629587000032199</v>
      </c>
      <c r="YH118">
        <v>1544.5226757191101</v>
      </c>
      <c r="YI118">
        <v>114.802202200051</v>
      </c>
      <c r="YJ118">
        <v>304.80042900005401</v>
      </c>
      <c r="YK118">
        <v>3.0542338000013798</v>
      </c>
      <c r="YL118">
        <v>1.4537693000002001</v>
      </c>
      <c r="YM118">
        <v>2377540.8671150198</v>
      </c>
      <c r="YN118">
        <v>1.31922615000076</v>
      </c>
      <c r="YO118">
        <v>1.30282615000033</v>
      </c>
      <c r="YP118">
        <v>1.89250318000086</v>
      </c>
      <c r="YQ118">
        <v>173.00520000001401</v>
      </c>
      <c r="YR118">
        <v>145.460826500086</v>
      </c>
      <c r="YS118">
        <v>6.39226900000358</v>
      </c>
      <c r="YT118">
        <v>7.6897775000033999</v>
      </c>
      <c r="YU118">
        <v>365.23336050007498</v>
      </c>
      <c r="YV118">
        <v>230.252839500085</v>
      </c>
      <c r="YW118">
        <v>1.3877319999992299</v>
      </c>
      <c r="YX118">
        <v>1.4444505999999799</v>
      </c>
      <c r="YY118">
        <v>1.2234695000006499</v>
      </c>
      <c r="YZ118">
        <v>4.20067523000034</v>
      </c>
      <c r="ZA118">
        <v>1.3335587799992901</v>
      </c>
      <c r="ZB118">
        <v>4.2522173600009401</v>
      </c>
      <c r="ZC118">
        <v>1.1295152099992301</v>
      </c>
      <c r="ZD118">
        <v>1.1167905000002101</v>
      </c>
    </row>
    <row r="119" spans="1:680" x14ac:dyDescent="0.25">
      <c r="A119" s="40">
        <v>44231</v>
      </c>
      <c r="B119" s="6">
        <v>2.0790358900012502</v>
      </c>
      <c r="C119" s="6">
        <v>1.8766757800003699</v>
      </c>
      <c r="D119">
        <v>1.00505924000026</v>
      </c>
      <c r="E119">
        <v>1.7657049200006401</v>
      </c>
      <c r="F119">
        <v>1.08759108000049</v>
      </c>
      <c r="G119">
        <v>1.1172396000001801</v>
      </c>
      <c r="H119">
        <v>1.0759734000002901</v>
      </c>
      <c r="I119">
        <v>3.0548310000012902</v>
      </c>
      <c r="J119">
        <v>1.12811510000029</v>
      </c>
      <c r="K119">
        <v>2.3897604000012498</v>
      </c>
      <c r="L119">
        <v>2.5750542999994699</v>
      </c>
      <c r="M119">
        <v>1.6447102999991301</v>
      </c>
      <c r="N119">
        <v>2.6084160999998902</v>
      </c>
      <c r="O119">
        <v>2.5461092400000802</v>
      </c>
      <c r="P119">
        <v>3.1340401099987498</v>
      </c>
      <c r="Q119">
        <v>1.0179984900005401</v>
      </c>
      <c r="R119">
        <v>2.8667245700016801</v>
      </c>
      <c r="S119">
        <v>3.08890288999828</v>
      </c>
      <c r="T119">
        <v>3.63869205000083</v>
      </c>
      <c r="U119">
        <v>1.2194617599998301</v>
      </c>
      <c r="V119">
        <v>1.65482470999996</v>
      </c>
      <c r="W119">
        <v>2.7779871003986001</v>
      </c>
      <c r="X119">
        <v>2.1825291474015098</v>
      </c>
      <c r="Y119">
        <v>3.42095229999904</v>
      </c>
      <c r="Z119">
        <v>1.1170916200007901</v>
      </c>
      <c r="AA119">
        <v>1.2968702500002101</v>
      </c>
      <c r="AB119">
        <v>1.11983368000074</v>
      </c>
      <c r="AC119">
        <v>11.6480542600038</v>
      </c>
      <c r="AD119">
        <v>25.242763020010901</v>
      </c>
      <c r="AE119">
        <v>1.09105169000031</v>
      </c>
      <c r="AF119">
        <v>72.717098640045194</v>
      </c>
      <c r="AG119">
        <v>10.5206963999954</v>
      </c>
      <c r="AH119">
        <v>1.90881848999925</v>
      </c>
      <c r="AI119">
        <v>1.1233067100001799</v>
      </c>
      <c r="AJ119">
        <v>2.6950139000000499</v>
      </c>
      <c r="AK119">
        <v>2.46708329999819</v>
      </c>
      <c r="AL119">
        <v>1.5371259999992599</v>
      </c>
      <c r="AM119">
        <v>1.7493859999995001</v>
      </c>
      <c r="AN119">
        <v>1014.39061925001</v>
      </c>
      <c r="AO119">
        <v>242.15978462994099</v>
      </c>
      <c r="AP119">
        <v>182.28083131997801</v>
      </c>
      <c r="AQ119">
        <v>14.281791000001199</v>
      </c>
      <c r="AR119">
        <v>1.53295251999953</v>
      </c>
      <c r="AS119">
        <v>1.29586439999912</v>
      </c>
      <c r="AT119">
        <v>1.5330094199998701</v>
      </c>
      <c r="AU119">
        <v>4.0516366399970103</v>
      </c>
      <c r="AV119">
        <v>3.2824455000008999</v>
      </c>
      <c r="AW119">
        <v>1.4536040999992099</v>
      </c>
      <c r="AX119">
        <v>12.9850004900072</v>
      </c>
      <c r="AY119">
        <v>1.4868835399993301</v>
      </c>
      <c r="AZ119">
        <v>7.1781791999965199</v>
      </c>
      <c r="BA119">
        <v>1.5821562000000999</v>
      </c>
      <c r="BB119">
        <v>4.27470519000053</v>
      </c>
      <c r="BC119">
        <v>2.5837825599992401</v>
      </c>
      <c r="BD119">
        <v>0.96487534999960201</v>
      </c>
      <c r="BE119">
        <v>1.74472600000081</v>
      </c>
      <c r="BF119">
        <v>2.0667452999987299</v>
      </c>
      <c r="BG119">
        <v>2.4074265999988702</v>
      </c>
      <c r="BH119">
        <v>2.6000528000004102</v>
      </c>
      <c r="BI119">
        <v>1.7034048000005</v>
      </c>
      <c r="BJ119">
        <v>112.231913399999</v>
      </c>
      <c r="BK119">
        <v>1.11406949999946</v>
      </c>
      <c r="BL119">
        <v>3.6385772600005999</v>
      </c>
      <c r="BM119">
        <v>1.91106840999964</v>
      </c>
      <c r="BN119">
        <v>1.6268908500005601</v>
      </c>
      <c r="BO119">
        <v>1.11395210000046</v>
      </c>
      <c r="BP119">
        <v>1.0720557999993601</v>
      </c>
      <c r="BQ119">
        <v>2.0138224000002101</v>
      </c>
      <c r="BR119">
        <v>2.1862669000001902</v>
      </c>
      <c r="BS119">
        <v>2.2588138999999501</v>
      </c>
      <c r="BT119">
        <v>1.05242870000075</v>
      </c>
      <c r="BU119">
        <v>1.5078090000006299</v>
      </c>
      <c r="BV119">
        <v>1.8749626000008</v>
      </c>
      <c r="BW119">
        <v>7.7891405999980599</v>
      </c>
      <c r="BX119">
        <v>5.1104852999997101</v>
      </c>
      <c r="BY119">
        <v>3.1141303000003999</v>
      </c>
      <c r="BZ119">
        <v>101.39622698002501</v>
      </c>
      <c r="CA119">
        <v>9.27660320000723</v>
      </c>
      <c r="CB119">
        <v>1.1124878999999099</v>
      </c>
      <c r="CC119">
        <v>23.864147699991001</v>
      </c>
      <c r="CD119">
        <v>4.7442060000030297</v>
      </c>
      <c r="CE119">
        <v>9.7651196999941003</v>
      </c>
      <c r="CF119">
        <v>2.7282863000000401</v>
      </c>
      <c r="CG119">
        <v>38.0362055000151</v>
      </c>
      <c r="CH119">
        <v>1.07382890000008</v>
      </c>
      <c r="CI119">
        <v>2.0094887999985098</v>
      </c>
      <c r="CJ119">
        <v>6.1913985999999603</v>
      </c>
      <c r="CK119">
        <v>4.8064793000012296</v>
      </c>
      <c r="CL119">
        <v>2.4917084000007899</v>
      </c>
      <c r="CM119">
        <v>3.1060853000017201</v>
      </c>
      <c r="CN119">
        <v>31.459054900013101</v>
      </c>
      <c r="CO119">
        <v>1.2237767999995399</v>
      </c>
      <c r="CP119">
        <v>1.6846562999999199</v>
      </c>
      <c r="CQ119">
        <v>1.3055421999997601</v>
      </c>
      <c r="CR119">
        <v>1.27479409999978</v>
      </c>
      <c r="CS119">
        <v>1.27327150000019</v>
      </c>
      <c r="CT119">
        <v>12.138733900006599</v>
      </c>
      <c r="CU119">
        <v>130.802404999966</v>
      </c>
      <c r="CV119">
        <v>14.0852156000037</v>
      </c>
      <c r="CW119">
        <v>25.28826999999</v>
      </c>
      <c r="CX119">
        <v>79.804177999962107</v>
      </c>
      <c r="CY119">
        <v>19.011994000000399</v>
      </c>
      <c r="CZ119">
        <v>143.72186399996301</v>
      </c>
      <c r="DA119">
        <v>10.7185207000002</v>
      </c>
      <c r="DB119">
        <v>10.2146063999971</v>
      </c>
      <c r="DC119">
        <v>22.6632999999856</v>
      </c>
      <c r="DD119">
        <v>2.6674974400011702</v>
      </c>
      <c r="DE119">
        <v>1.5291171000007999</v>
      </c>
      <c r="DF119">
        <v>1.3495887099998101</v>
      </c>
      <c r="DG119">
        <v>1.1633864899995401</v>
      </c>
      <c r="DH119">
        <v>3.2020183800013902</v>
      </c>
      <c r="DI119">
        <v>7892.9807080701003</v>
      </c>
      <c r="DJ119">
        <v>1.2897992599992001</v>
      </c>
      <c r="DK119">
        <v>2.55037055999856</v>
      </c>
      <c r="DL119">
        <v>28.0496106400096</v>
      </c>
      <c r="DM119">
        <v>2.2528435300009702</v>
      </c>
      <c r="DN119">
        <v>8.5772664200048894</v>
      </c>
      <c r="DO119">
        <v>2.82146069000009</v>
      </c>
      <c r="DP119">
        <v>3.0252827199983598</v>
      </c>
      <c r="DQ119">
        <v>1.3003448599993099</v>
      </c>
      <c r="DR119">
        <v>11.089825140006701</v>
      </c>
      <c r="DS119">
        <v>1.1989848400007801</v>
      </c>
      <c r="DT119">
        <v>1.3079248600006399</v>
      </c>
      <c r="DU119">
        <v>3.8424390699983602</v>
      </c>
      <c r="DV119">
        <v>3.83128426999974</v>
      </c>
      <c r="DW119">
        <v>3.67468421000012</v>
      </c>
      <c r="DX119">
        <v>1.4652251900006401</v>
      </c>
      <c r="DY119">
        <v>127.512098000036</v>
      </c>
      <c r="DZ119">
        <v>1.4155685700006899</v>
      </c>
      <c r="EA119">
        <v>1.89064615999996</v>
      </c>
      <c r="EB119">
        <v>1.1554347900000701</v>
      </c>
      <c r="EC119">
        <v>1.1335194000002999</v>
      </c>
      <c r="ED119">
        <v>1.0588767900008</v>
      </c>
      <c r="EE119">
        <v>2.93456164999952</v>
      </c>
      <c r="EF119">
        <v>1.3844620199997699</v>
      </c>
      <c r="EG119">
        <v>2.5002878999985101</v>
      </c>
      <c r="EH119">
        <v>1.56451677999939</v>
      </c>
      <c r="EI119">
        <v>1.7758402700001199</v>
      </c>
      <c r="EJ119">
        <v>1.90470918000028</v>
      </c>
      <c r="EK119">
        <v>3.2571088000004198</v>
      </c>
      <c r="EL119">
        <v>6.1279704999979003</v>
      </c>
      <c r="EM119">
        <v>29.614932900003598</v>
      </c>
      <c r="EN119">
        <v>1.63337603999935</v>
      </c>
      <c r="EO119">
        <v>1.36202349999985</v>
      </c>
      <c r="EP119">
        <v>1.09216883999943</v>
      </c>
      <c r="EQ119">
        <v>1.08977849999974</v>
      </c>
      <c r="ER119">
        <v>1.3379757900002001</v>
      </c>
      <c r="ES119">
        <v>1.0673135800007001</v>
      </c>
      <c r="ET119">
        <v>1.6215721900007301</v>
      </c>
      <c r="EU119">
        <v>3.0296496400005699</v>
      </c>
      <c r="EV119">
        <v>1.1393488800003999</v>
      </c>
      <c r="EW119">
        <v>1.0231712700005999</v>
      </c>
      <c r="EX119">
        <v>114.610406000051</v>
      </c>
      <c r="EY119">
        <v>7.0914549599983703</v>
      </c>
      <c r="EZ119">
        <v>3.5667447000014398</v>
      </c>
      <c r="FA119">
        <v>1.2778875700005301</v>
      </c>
      <c r="FC119">
        <v>204.84023440000601</v>
      </c>
      <c r="FD119">
        <v>10540.8191069067</v>
      </c>
      <c r="FE119">
        <v>105.874442799948</v>
      </c>
      <c r="FF119">
        <v>1.1216159800005701</v>
      </c>
      <c r="FG119">
        <v>4336.8687849193802</v>
      </c>
      <c r="FH119">
        <v>1.0394531999991199</v>
      </c>
      <c r="FI119">
        <v>1.13487422000071</v>
      </c>
      <c r="FJ119">
        <v>1.2762668800005501</v>
      </c>
      <c r="FK119">
        <v>23.005652610008799</v>
      </c>
      <c r="FL119">
        <v>1.43456850000075</v>
      </c>
      <c r="FM119">
        <v>2.2211930000012199</v>
      </c>
      <c r="FN119">
        <v>1.8717615999994499</v>
      </c>
      <c r="FO119">
        <v>1.1920210000007501</v>
      </c>
      <c r="FP119">
        <v>3.3420356999995402</v>
      </c>
      <c r="FQ119">
        <v>1.69528202000038</v>
      </c>
      <c r="FR119">
        <v>1.21295450000071</v>
      </c>
      <c r="FS119">
        <v>1.1797448100005601</v>
      </c>
      <c r="FT119">
        <v>2.1581347899991701</v>
      </c>
      <c r="FU119">
        <v>2.11806163000074</v>
      </c>
      <c r="FV119">
        <v>1.0923650999993699</v>
      </c>
      <c r="FW119">
        <v>1.39939064999999</v>
      </c>
      <c r="FX119">
        <v>1.11894743000084</v>
      </c>
      <c r="FY119">
        <v>1.3133292300008199</v>
      </c>
      <c r="FZ119">
        <v>1.06730715000049</v>
      </c>
      <c r="GA119">
        <v>3.7750185900003999</v>
      </c>
      <c r="GB119">
        <v>1.2333020999994899</v>
      </c>
      <c r="GC119">
        <v>350.16689465986599</v>
      </c>
      <c r="GD119">
        <v>103.277828800026</v>
      </c>
      <c r="GE119">
        <v>179.460454999935</v>
      </c>
      <c r="GF119">
        <v>293.28488830011298</v>
      </c>
      <c r="GG119">
        <v>279.393296100199</v>
      </c>
      <c r="GH119">
        <v>133.25463570002501</v>
      </c>
      <c r="GI119">
        <v>278.16883479990099</v>
      </c>
      <c r="GJ119">
        <v>112.93557019997399</v>
      </c>
      <c r="GK119">
        <v>217.17136129993</v>
      </c>
      <c r="GL119">
        <v>1.0947202000006699</v>
      </c>
      <c r="GM119">
        <v>2.3074885999994899</v>
      </c>
      <c r="GN119">
        <v>1.4920767000003301</v>
      </c>
      <c r="GO119">
        <v>7.3928052999981402</v>
      </c>
      <c r="GP119">
        <v>2.9521081999991998</v>
      </c>
      <c r="GQ119">
        <v>1.1335153</v>
      </c>
      <c r="GR119">
        <v>2.2571242000012699</v>
      </c>
      <c r="GS119">
        <v>4.5763939000025902</v>
      </c>
      <c r="GT119">
        <v>2.1388020999984301</v>
      </c>
      <c r="GU119">
        <v>3.0081207000002901</v>
      </c>
      <c r="GV119">
        <v>12.156989900002401</v>
      </c>
      <c r="GW119">
        <v>1.39836359999936</v>
      </c>
      <c r="GX119">
        <v>8.2434287000069197</v>
      </c>
      <c r="GY119">
        <v>4.1311351999975203</v>
      </c>
      <c r="GZ119">
        <v>1.0191434999997</v>
      </c>
      <c r="HA119">
        <v>2.37273880000066</v>
      </c>
      <c r="HB119">
        <v>0.99343719999978897</v>
      </c>
      <c r="HC119">
        <v>5.38626079999813</v>
      </c>
      <c r="HD119">
        <v>1.4185223000003999</v>
      </c>
      <c r="HE119">
        <v>154.36613010009799</v>
      </c>
      <c r="HF119">
        <v>3.59946280000077</v>
      </c>
      <c r="HG119">
        <v>1.0331444999992501</v>
      </c>
      <c r="HH119">
        <v>2.3796720999998802</v>
      </c>
      <c r="HI119">
        <v>5.9045601999969204</v>
      </c>
      <c r="HJ119">
        <v>1.1066159000001801</v>
      </c>
      <c r="HK119">
        <v>4.4201938999976802</v>
      </c>
      <c r="HL119">
        <v>169.08958242996599</v>
      </c>
      <c r="HM119">
        <v>4.4012900300003803</v>
      </c>
      <c r="HN119">
        <v>78.041948119993293</v>
      </c>
      <c r="HO119">
        <v>1097.4468379504999</v>
      </c>
      <c r="HP119">
        <v>1.1433339899995201</v>
      </c>
      <c r="HQ119">
        <v>1.1582891500001999</v>
      </c>
      <c r="HR119">
        <v>118.316325300024</v>
      </c>
      <c r="HS119">
        <v>190.80519643006801</v>
      </c>
      <c r="HT119">
        <v>130.53334862995001</v>
      </c>
      <c r="HU119">
        <v>155.21542955003699</v>
      </c>
      <c r="HV119">
        <v>156.67747104004999</v>
      </c>
      <c r="HW119">
        <v>417.87487180018798</v>
      </c>
      <c r="HX119">
        <v>121.614591379999</v>
      </c>
      <c r="HY119">
        <v>135.15829333011101</v>
      </c>
      <c r="HZ119">
        <v>109.452054189984</v>
      </c>
      <c r="IA119">
        <v>1.0924630999998</v>
      </c>
      <c r="IB119">
        <v>1.10407069999928</v>
      </c>
      <c r="IC119">
        <v>1.16284260000066</v>
      </c>
      <c r="ID119">
        <v>1.2518395000006399</v>
      </c>
      <c r="IE119">
        <v>1.0088925</v>
      </c>
      <c r="IF119">
        <v>1.3891822000005001</v>
      </c>
      <c r="IG119">
        <v>1.79842930000086</v>
      </c>
      <c r="IH119">
        <v>1.35753079999995</v>
      </c>
      <c r="II119">
        <v>1.36042520000046</v>
      </c>
      <c r="IJ119">
        <v>1.0340039000002399</v>
      </c>
      <c r="IK119">
        <v>1.09344910000073</v>
      </c>
      <c r="IL119">
        <v>1.11500759999944</v>
      </c>
      <c r="IM119">
        <v>1.1663965000006999</v>
      </c>
      <c r="IN119">
        <v>1.0257488999996001</v>
      </c>
      <c r="IO119">
        <v>1.02224989999922</v>
      </c>
      <c r="IP119">
        <v>3.0257679999995202</v>
      </c>
      <c r="IQ119">
        <v>1.10205420000057</v>
      </c>
      <c r="IR119">
        <v>1.0114248000009001</v>
      </c>
      <c r="IS119">
        <v>1.31882030000088</v>
      </c>
      <c r="IT119">
        <v>1.3494085999991501</v>
      </c>
      <c r="IU119">
        <v>1.1649995999996501</v>
      </c>
      <c r="IV119">
        <v>1.51536950000082</v>
      </c>
      <c r="IW119">
        <v>1.02420259999963</v>
      </c>
      <c r="IX119">
        <v>1.64317010000013</v>
      </c>
      <c r="IY119">
        <v>1.37967639999988</v>
      </c>
      <c r="IZ119">
        <v>2.08125780000046</v>
      </c>
      <c r="JA119">
        <v>1.41312130000006</v>
      </c>
      <c r="JB119">
        <v>1.28374169999915</v>
      </c>
      <c r="JC119">
        <v>1.17929340000046</v>
      </c>
      <c r="JD119">
        <v>1.1640681000008</v>
      </c>
      <c r="JE119">
        <v>1.1628827999993501</v>
      </c>
      <c r="JF119">
        <v>4.2519883999993899</v>
      </c>
      <c r="JG119">
        <v>1.5001780999991801</v>
      </c>
      <c r="JH119">
        <v>1.3879782999993</v>
      </c>
      <c r="JI119">
        <v>1.0113049999999899</v>
      </c>
      <c r="JJ119">
        <v>5.7914845999985101</v>
      </c>
      <c r="JK119">
        <v>1.59737180000047</v>
      </c>
      <c r="JL119">
        <v>1.59519170000021</v>
      </c>
      <c r="JM119">
        <v>1.8344249999991</v>
      </c>
      <c r="JN119">
        <v>1.16651479999928</v>
      </c>
      <c r="JO119">
        <v>2.6360026699985601</v>
      </c>
      <c r="JP119">
        <v>561.05429001990694</v>
      </c>
      <c r="JQ119">
        <v>208.02597913006301</v>
      </c>
      <c r="JR119">
        <v>11.8439760000037</v>
      </c>
      <c r="JS119">
        <v>1.9683067999994801</v>
      </c>
      <c r="JT119">
        <v>1.30825980000009</v>
      </c>
      <c r="JU119">
        <v>6.04751950000355</v>
      </c>
      <c r="JV119">
        <v>106.558532999945</v>
      </c>
      <c r="JW119">
        <v>0.99715180000021097</v>
      </c>
      <c r="JX119">
        <v>106.309323000023</v>
      </c>
      <c r="JY119">
        <v>1.03760913000042</v>
      </c>
      <c r="JZ119">
        <v>1.05883985000037</v>
      </c>
      <c r="KA119">
        <v>112.672976000002</v>
      </c>
      <c r="KB119">
        <v>81.241206999984598</v>
      </c>
      <c r="KC119">
        <v>107.34032900002801</v>
      </c>
      <c r="KD119">
        <v>109.515425999998</v>
      </c>
      <c r="KE119">
        <v>115.980802000035</v>
      </c>
      <c r="KF119">
        <v>102.104872999946</v>
      </c>
      <c r="KG119">
        <v>119.942573999986</v>
      </c>
      <c r="KH119">
        <v>108.68061599996901</v>
      </c>
      <c r="KI119">
        <v>188.79899200005499</v>
      </c>
      <c r="KJ119">
        <v>176.54064900009001</v>
      </c>
      <c r="KK119">
        <v>126.04437400004799</v>
      </c>
      <c r="KL119">
        <v>105.716488000005</v>
      </c>
      <c r="KM119">
        <v>150.09602000005501</v>
      </c>
      <c r="KN119">
        <v>128.667476000031</v>
      </c>
      <c r="KO119">
        <v>107.231691999943</v>
      </c>
      <c r="KP119">
        <v>108.740910999943</v>
      </c>
      <c r="KQ119">
        <v>183.64369400008599</v>
      </c>
      <c r="KR119">
        <v>298.91893099993501</v>
      </c>
      <c r="KS119">
        <v>136.34687000000801</v>
      </c>
      <c r="KT119">
        <v>132.039223999949</v>
      </c>
      <c r="KU119">
        <v>224.88343599997501</v>
      </c>
      <c r="KV119">
        <v>111.31764799996699</v>
      </c>
      <c r="KW119">
        <v>121.18347199994599</v>
      </c>
      <c r="KX119">
        <v>190.44800399988901</v>
      </c>
      <c r="KY119">
        <v>206.738801999949</v>
      </c>
      <c r="KZ119">
        <v>102.597023000009</v>
      </c>
      <c r="LA119">
        <v>113.624886999954</v>
      </c>
      <c r="LB119">
        <v>136.57633699988901</v>
      </c>
      <c r="LC119">
        <v>115.10791899997299</v>
      </c>
      <c r="LD119">
        <v>212.37662300001799</v>
      </c>
      <c r="LE119">
        <v>92.575443999958196</v>
      </c>
      <c r="LF119">
        <v>122.660523999948</v>
      </c>
      <c r="LG119">
        <v>121.463392999955</v>
      </c>
      <c r="LH119">
        <v>101.36892499995901</v>
      </c>
      <c r="LI119">
        <v>117.655021999963</v>
      </c>
      <c r="LJ119">
        <v>114.422657000017</v>
      </c>
      <c r="LK119">
        <v>165.35619500000001</v>
      </c>
      <c r="LL119">
        <v>252.88864800008</v>
      </c>
      <c r="LM119">
        <v>199.62516500009201</v>
      </c>
      <c r="LN119">
        <v>111.106088</v>
      </c>
      <c r="LO119">
        <v>158.27326099993701</v>
      </c>
      <c r="LP119">
        <v>101.281670999946</v>
      </c>
      <c r="LQ119">
        <v>116.52109199995201</v>
      </c>
      <c r="LR119">
        <v>112.38720799994201</v>
      </c>
      <c r="LS119">
        <v>143.64297099993601</v>
      </c>
      <c r="LT119">
        <v>136.16497900011001</v>
      </c>
      <c r="LU119">
        <v>117.46462400001499</v>
      </c>
      <c r="LV119">
        <v>151.00292999995901</v>
      </c>
      <c r="LW119">
        <v>102.490175000043</v>
      </c>
      <c r="LX119">
        <v>119.384271000046</v>
      </c>
      <c r="LY119">
        <v>133.06086100009301</v>
      </c>
      <c r="LZ119">
        <v>124.459575999994</v>
      </c>
      <c r="MA119">
        <v>101.00535300001501</v>
      </c>
      <c r="MB119">
        <v>125.44777199998499</v>
      </c>
      <c r="MC119">
        <v>162.06763599999201</v>
      </c>
      <c r="MD119">
        <v>112.99349699995901</v>
      </c>
      <c r="ME119">
        <v>106.133916000021</v>
      </c>
      <c r="MF119">
        <v>103.226148999995</v>
      </c>
      <c r="MG119">
        <v>102.97949399997</v>
      </c>
      <c r="MH119">
        <v>159.579842000036</v>
      </c>
      <c r="MI119">
        <v>219.89541899994899</v>
      </c>
      <c r="MJ119">
        <v>100.663876999984</v>
      </c>
      <c r="MK119">
        <v>107.183236000012</v>
      </c>
      <c r="ML119">
        <v>158.29045299999399</v>
      </c>
      <c r="MM119">
        <v>112.614173999988</v>
      </c>
      <c r="MN119">
        <v>102.25597499997799</v>
      </c>
      <c r="MO119">
        <v>135.96932099992401</v>
      </c>
      <c r="MP119">
        <v>111.299837999977</v>
      </c>
      <c r="MQ119">
        <v>107.23326899996</v>
      </c>
      <c r="MR119">
        <v>109.76470499998</v>
      </c>
      <c r="MT119">
        <v>219.40079399989901</v>
      </c>
      <c r="MU119">
        <v>288.69586399989203</v>
      </c>
      <c r="MV119">
        <v>200.353258999996</v>
      </c>
      <c r="MW119">
        <v>247.68316100002301</v>
      </c>
      <c r="MX119">
        <v>102.45195200003199</v>
      </c>
      <c r="MY119">
        <v>317.382815000135</v>
      </c>
      <c r="MZ119">
        <v>317.432792000007</v>
      </c>
      <c r="NA119">
        <v>292.50420599989599</v>
      </c>
      <c r="NB119">
        <v>127.030432999949</v>
      </c>
      <c r="NC119">
        <v>295.31039900006698</v>
      </c>
      <c r="ND119">
        <v>115.300730000017</v>
      </c>
      <c r="NE119">
        <v>155.69596799998499</v>
      </c>
      <c r="NF119">
        <v>240.745774999959</v>
      </c>
      <c r="NG119">
        <v>169.12259800010401</v>
      </c>
      <c r="NH119">
        <v>148.40428499993899</v>
      </c>
      <c r="NI119">
        <v>126.844463999965</v>
      </c>
      <c r="NJ119">
        <v>122.59453400003299</v>
      </c>
      <c r="NK119">
        <v>131.180966000073</v>
      </c>
      <c r="NL119">
        <v>130.34315899992399</v>
      </c>
      <c r="NM119">
        <v>122.41980200004799</v>
      </c>
      <c r="NN119">
        <v>157.760776000097</v>
      </c>
      <c r="NO119">
        <v>103.013254999998</v>
      </c>
      <c r="NP119">
        <v>126.12279599998099</v>
      </c>
      <c r="NQ119">
        <v>108.469292999944</v>
      </c>
      <c r="NR119">
        <v>1.7052205</v>
      </c>
      <c r="NS119">
        <v>4.10536010000214</v>
      </c>
      <c r="NT119">
        <v>1.3668875000003</v>
      </c>
      <c r="NU119">
        <v>1.0420887300006101</v>
      </c>
      <c r="NV119">
        <v>2.5168326400016698</v>
      </c>
      <c r="NW119">
        <v>1.18662002000019</v>
      </c>
      <c r="NX119">
        <v>1.0362349000006399</v>
      </c>
      <c r="NY119">
        <v>1.06076919999941</v>
      </c>
      <c r="NZ119">
        <v>1.1494677999999099</v>
      </c>
      <c r="OA119">
        <v>1.1014682000004501</v>
      </c>
      <c r="OB119">
        <v>3.7396751000014801</v>
      </c>
      <c r="OC119">
        <v>2.2811274999985498</v>
      </c>
      <c r="OD119">
        <v>3.1358605999994298</v>
      </c>
      <c r="OE119">
        <v>1.6543352999997301</v>
      </c>
      <c r="OF119">
        <v>3.01384690000123</v>
      </c>
      <c r="OG119">
        <v>5.8038445999991399</v>
      </c>
      <c r="OH119">
        <v>2.32742480000161</v>
      </c>
      <c r="OI119">
        <v>2.58880679999857</v>
      </c>
      <c r="OJ119">
        <v>1.40487530000064</v>
      </c>
      <c r="OK119">
        <v>1.30199240000002</v>
      </c>
      <c r="OL119">
        <v>1.3953956999994299</v>
      </c>
      <c r="OM119">
        <v>3.2010632199999201</v>
      </c>
      <c r="ON119">
        <v>3.51417289999881</v>
      </c>
      <c r="OO119">
        <v>1.4483155199996001</v>
      </c>
      <c r="OP119">
        <v>2.14165838999907</v>
      </c>
      <c r="OQ119">
        <v>2.84164619999865</v>
      </c>
      <c r="OR119">
        <v>2.8620420699990099</v>
      </c>
      <c r="OS119">
        <v>2.6013156799999702</v>
      </c>
      <c r="OT119">
        <v>2.92789782999898</v>
      </c>
      <c r="OU119">
        <v>1.0725994299991699</v>
      </c>
      <c r="OV119">
        <v>1.59927552000045</v>
      </c>
      <c r="OW119">
        <v>2.6106249500007799</v>
      </c>
      <c r="OX119">
        <v>3.0351428700014398</v>
      </c>
      <c r="OY119">
        <v>55.124362549977398</v>
      </c>
      <c r="OZ119">
        <v>2.86247151000134</v>
      </c>
      <c r="PA119">
        <v>10.7149277800054</v>
      </c>
      <c r="PB119">
        <v>2.6468743799996401</v>
      </c>
      <c r="PC119">
        <v>4.0096734800026796</v>
      </c>
      <c r="PD119">
        <v>3.4631833300008998</v>
      </c>
      <c r="PE119">
        <v>1.85839664999912</v>
      </c>
      <c r="PF119">
        <v>108.97600210004001</v>
      </c>
      <c r="PG119">
        <v>93.422676000045598</v>
      </c>
      <c r="PH119">
        <v>4.0802384999988099</v>
      </c>
      <c r="PI119">
        <v>6.30097260000184</v>
      </c>
      <c r="PJ119">
        <v>4.2896611000032898</v>
      </c>
      <c r="PK119">
        <v>1.1493250000003199</v>
      </c>
      <c r="PL119">
        <v>1.2237107799992399</v>
      </c>
      <c r="PM119">
        <v>1.2659324600008399</v>
      </c>
      <c r="PN119">
        <v>1.6170483099995201</v>
      </c>
      <c r="PO119">
        <v>1.6518138600004</v>
      </c>
      <c r="PP119">
        <v>1.6434451400000401</v>
      </c>
      <c r="PQ119">
        <v>1.7251957400003399</v>
      </c>
      <c r="PR119">
        <v>1.38929642999938</v>
      </c>
      <c r="PS119">
        <v>1.7515991399996</v>
      </c>
      <c r="PT119">
        <v>1.9781974100005799</v>
      </c>
      <c r="PU119">
        <v>3.3751791799986699</v>
      </c>
      <c r="PV119">
        <v>8.6623768400022492</v>
      </c>
      <c r="PW119">
        <v>214.22012760001201</v>
      </c>
      <c r="PX119">
        <v>2.1651778999985298</v>
      </c>
      <c r="PY119">
        <v>166.782004199922</v>
      </c>
      <c r="PZ119">
        <v>1.8168633999994199</v>
      </c>
      <c r="QA119">
        <v>1.6804004000005099</v>
      </c>
      <c r="QB119">
        <v>103.673357199994</v>
      </c>
      <c r="QC119">
        <v>2.1165417999982301</v>
      </c>
      <c r="QD119">
        <v>43708.209232688001</v>
      </c>
      <c r="QE119">
        <v>2.6015144000011801</v>
      </c>
      <c r="QF119">
        <v>2.3074592099983402</v>
      </c>
      <c r="QG119">
        <v>234.37352595990501</v>
      </c>
      <c r="QH119">
        <v>131.025379460072</v>
      </c>
      <c r="QI119">
        <v>1.08684965999964</v>
      </c>
      <c r="QJ119">
        <v>1.1097352800006799</v>
      </c>
      <c r="QK119">
        <v>1.04857007999999</v>
      </c>
      <c r="QL119">
        <v>1.0319906700006001</v>
      </c>
      <c r="QM119">
        <v>15.2665767199942</v>
      </c>
      <c r="QN119">
        <v>1.5515254900001301</v>
      </c>
      <c r="QP119">
        <v>1.45750439999938</v>
      </c>
      <c r="QQ119">
        <v>1.34936519999974</v>
      </c>
      <c r="QR119">
        <v>1.12717230000089</v>
      </c>
      <c r="QS119">
        <v>1.6593670000002001</v>
      </c>
      <c r="QT119">
        <v>1.36468020000029</v>
      </c>
      <c r="QU119">
        <v>116.632131000049</v>
      </c>
      <c r="QV119">
        <v>102.76535600004701</v>
      </c>
      <c r="QW119">
        <v>189.08257899992199</v>
      </c>
      <c r="QX119">
        <v>112.09891399997301</v>
      </c>
      <c r="QY119">
        <v>107.495098000043</v>
      </c>
      <c r="QZ119">
        <v>105.362476999988</v>
      </c>
      <c r="RA119">
        <v>104.598011999973</v>
      </c>
      <c r="RB119">
        <v>1.38240878999932</v>
      </c>
      <c r="RC119">
        <v>2.6085284399996498</v>
      </c>
      <c r="RD119">
        <v>156.22856099996699</v>
      </c>
      <c r="RE119">
        <v>108.04050500004099</v>
      </c>
      <c r="RF119">
        <v>112.133018000051</v>
      </c>
      <c r="RG119">
        <v>122.60415499995</v>
      </c>
      <c r="RH119">
        <v>150.84778399998299</v>
      </c>
      <c r="RI119">
        <v>253.364451000001</v>
      </c>
      <c r="RJ119">
        <v>104.413169999956</v>
      </c>
      <c r="RL119">
        <v>291.85022300016101</v>
      </c>
      <c r="RM119">
        <v>56.527173999988001</v>
      </c>
      <c r="RN119">
        <v>269.51596899982502</v>
      </c>
      <c r="RO119">
        <v>169.22979700006499</v>
      </c>
      <c r="RP119">
        <v>220.70532399998001</v>
      </c>
      <c r="RQ119">
        <v>105.00902700005101</v>
      </c>
      <c r="RR119">
        <v>378.79590399982402</v>
      </c>
      <c r="RS119">
        <v>195.23962799995201</v>
      </c>
      <c r="RT119">
        <v>111.051655999967</v>
      </c>
      <c r="RU119">
        <v>186.72010000003499</v>
      </c>
      <c r="RV119">
        <v>329.00868800003099</v>
      </c>
      <c r="RW119">
        <v>65.579023999976897</v>
      </c>
      <c r="RX119">
        <v>372.43387399986398</v>
      </c>
      <c r="RY119">
        <v>200.45736999996001</v>
      </c>
      <c r="RZ119">
        <v>583.38289599958796</v>
      </c>
      <c r="SA119">
        <v>628.40745900012598</v>
      </c>
      <c r="SB119">
        <v>303.70718300016603</v>
      </c>
      <c r="SC119">
        <v>109.277960999985</v>
      </c>
      <c r="SD119">
        <v>208.12461899989299</v>
      </c>
      <c r="SE119">
        <v>360.36953900009399</v>
      </c>
      <c r="SF119">
        <v>259.95576799986901</v>
      </c>
      <c r="SG119">
        <v>718.384378000163</v>
      </c>
      <c r="SH119">
        <v>114.84278399997901</v>
      </c>
      <c r="SI119">
        <v>105.133405999979</v>
      </c>
      <c r="SJ119">
        <v>7911.6942029967904</v>
      </c>
      <c r="SK119">
        <v>64.922709999955302</v>
      </c>
      <c r="SL119">
        <v>151.204539000057</v>
      </c>
      <c r="SM119">
        <v>285.17762799980102</v>
      </c>
      <c r="SN119">
        <v>340.531762999948</v>
      </c>
      <c r="SO119">
        <v>201.580787000014</v>
      </c>
      <c r="SP119">
        <v>563.26910299994097</v>
      </c>
      <c r="SQ119">
        <v>201.75269700004699</v>
      </c>
      <c r="SR119">
        <v>53.740945000026798</v>
      </c>
      <c r="SS119">
        <v>47.853674000012703</v>
      </c>
      <c r="ST119">
        <v>196.56799099990201</v>
      </c>
      <c r="SU119">
        <v>191.44379299995501</v>
      </c>
      <c r="SV119">
        <v>198.632156000007</v>
      </c>
      <c r="SW119">
        <v>167.16039300011499</v>
      </c>
      <c r="SX119">
        <v>206.23563200002499</v>
      </c>
      <c r="SY119">
        <v>194.345997999888</v>
      </c>
      <c r="SZ119">
        <v>127.111481999978</v>
      </c>
      <c r="TA119">
        <v>151.88084400002799</v>
      </c>
      <c r="TB119">
        <v>105.04606600001</v>
      </c>
      <c r="TC119">
        <v>156.56303599988999</v>
      </c>
      <c r="TD119">
        <v>144.74303100002001</v>
      </c>
      <c r="TE119">
        <v>471.903580000158</v>
      </c>
      <c r="TF119">
        <v>116.86648199998299</v>
      </c>
      <c r="TG119">
        <v>125.452442000038</v>
      </c>
      <c r="TH119">
        <v>510.53540700022103</v>
      </c>
      <c r="TI119">
        <v>88.176516999956206</v>
      </c>
      <c r="TJ119">
        <v>290.20337700005598</v>
      </c>
      <c r="TK119">
        <v>161.97817700006999</v>
      </c>
      <c r="TL119">
        <v>439.91134800016903</v>
      </c>
      <c r="TM119">
        <v>511.130295999814</v>
      </c>
      <c r="TN119">
        <v>199.31068699993199</v>
      </c>
      <c r="TO119">
        <v>511.926696000155</v>
      </c>
      <c r="TP119">
        <v>217.71859399997601</v>
      </c>
      <c r="TQ119">
        <v>511.74538300000103</v>
      </c>
      <c r="TR119">
        <v>511.669472999871</v>
      </c>
      <c r="TS119">
        <v>209.176676000003</v>
      </c>
      <c r="TT119">
        <v>164.799325000029</v>
      </c>
      <c r="TV119">
        <v>107.522848000051</v>
      </c>
      <c r="TW119">
        <v>375.35440800012998</v>
      </c>
      <c r="TX119">
        <v>137.07502499991099</v>
      </c>
      <c r="TY119">
        <v>116.65987199998899</v>
      </c>
      <c r="TZ119">
        <v>436.153994000051</v>
      </c>
      <c r="UA119">
        <v>158.056529999943</v>
      </c>
      <c r="UB119">
        <v>134.35987900011199</v>
      </c>
      <c r="UC119">
        <v>117.620303999982</v>
      </c>
      <c r="UD119">
        <v>111.419685999979</v>
      </c>
      <c r="UE119">
        <v>137.621537999948</v>
      </c>
      <c r="UF119">
        <v>112.952628999949</v>
      </c>
      <c r="UG119">
        <v>130.431993999984</v>
      </c>
      <c r="UH119">
        <v>136.24861299991599</v>
      </c>
      <c r="UI119">
        <v>118.537113000057</v>
      </c>
      <c r="UJ119">
        <v>112.139587000012</v>
      </c>
      <c r="UK119">
        <v>136.18977000005501</v>
      </c>
      <c r="UL119">
        <v>152.69471599999801</v>
      </c>
      <c r="UM119">
        <v>106.63179200002899</v>
      </c>
      <c r="UN119">
        <v>143.77698899991799</v>
      </c>
      <c r="UO119">
        <v>191.038298999891</v>
      </c>
      <c r="UP119">
        <v>194.597238000017</v>
      </c>
      <c r="UQ119">
        <v>104.23169299995099</v>
      </c>
      <c r="UR119">
        <v>110.424457999994</v>
      </c>
      <c r="US119">
        <v>350.11976600019301</v>
      </c>
      <c r="UT119">
        <v>349.38894100021599</v>
      </c>
      <c r="UU119">
        <v>1934.42737999931</v>
      </c>
      <c r="UV119">
        <v>140.064712000079</v>
      </c>
      <c r="UW119">
        <v>441.12075700005499</v>
      </c>
      <c r="UX119">
        <v>110.004518999951</v>
      </c>
      <c r="UY119">
        <v>59.207546000019597</v>
      </c>
      <c r="UZ119">
        <v>13.389181999999</v>
      </c>
      <c r="VA119">
        <v>160.49036099994601</v>
      </c>
      <c r="VB119">
        <v>116.173200999969</v>
      </c>
      <c r="VC119">
        <v>110.020326999947</v>
      </c>
      <c r="VD119">
        <v>121.644895000034</v>
      </c>
      <c r="VE119">
        <v>109.06304999999701</v>
      </c>
      <c r="VF119">
        <v>145.540367000038</v>
      </c>
      <c r="VG119">
        <v>147.69659799989299</v>
      </c>
      <c r="VH119">
        <v>115.584251999971</v>
      </c>
      <c r="VI119">
        <v>107.592700000037</v>
      </c>
      <c r="VJ119">
        <v>118.854903000058</v>
      </c>
      <c r="VK119">
        <v>116.769684999948</v>
      </c>
      <c r="VL119">
        <v>106.591901000007</v>
      </c>
      <c r="VM119">
        <v>110.29570999997701</v>
      </c>
      <c r="VN119">
        <v>216.69644599989999</v>
      </c>
      <c r="VO119">
        <v>107.76680500002099</v>
      </c>
      <c r="VP119">
        <v>293.67816400015698</v>
      </c>
      <c r="VQ119">
        <v>195.34430700005001</v>
      </c>
      <c r="VR119">
        <v>114.03069299995001</v>
      </c>
      <c r="VS119">
        <v>108.05367699998899</v>
      </c>
      <c r="VT119">
        <v>124.134498000029</v>
      </c>
      <c r="VU119">
        <v>171.53155600000201</v>
      </c>
      <c r="VV119">
        <v>211.563077999977</v>
      </c>
      <c r="VW119">
        <v>172.233271999983</v>
      </c>
      <c r="VX119">
        <v>148.50225699995599</v>
      </c>
      <c r="VY119">
        <v>108.54825099999999</v>
      </c>
      <c r="VZ119">
        <v>112.696863000048</v>
      </c>
      <c r="WA119">
        <v>106.165620999993</v>
      </c>
      <c r="WB119">
        <v>291.00856499979301</v>
      </c>
      <c r="WC119">
        <v>186.31762000010301</v>
      </c>
      <c r="WD119">
        <v>205.88584299990899</v>
      </c>
      <c r="WE119">
        <v>107.184978000005</v>
      </c>
      <c r="WF119">
        <v>105.700226000044</v>
      </c>
      <c r="WG119">
        <v>123.249472000054</v>
      </c>
      <c r="WH119">
        <v>111.423537999974</v>
      </c>
      <c r="WI119">
        <v>123.630215000012</v>
      </c>
      <c r="WJ119">
        <v>29.707578000001401</v>
      </c>
      <c r="WK119">
        <v>113.767840999993</v>
      </c>
      <c r="WL119">
        <v>105.135316999978</v>
      </c>
      <c r="WM119">
        <v>225.80130499997199</v>
      </c>
      <c r="WN119">
        <v>289.74272400001098</v>
      </c>
      <c r="WO119">
        <v>354.88116999994998</v>
      </c>
      <c r="WP119">
        <v>221.69141700002399</v>
      </c>
      <c r="WQ119">
        <v>240.26233200007101</v>
      </c>
      <c r="WR119">
        <v>287.16996099986102</v>
      </c>
      <c r="WS119">
        <v>251.08164600003499</v>
      </c>
      <c r="WT119">
        <v>502.43491799989698</v>
      </c>
      <c r="WU119">
        <v>509.98915500007598</v>
      </c>
      <c r="WV119">
        <v>793.88609000016004</v>
      </c>
      <c r="WW119">
        <v>126.258696999983</v>
      </c>
      <c r="WX119">
        <v>300.24473599996401</v>
      </c>
      <c r="WY119">
        <v>146.13769700005699</v>
      </c>
      <c r="WZ119">
        <v>268.30050599994098</v>
      </c>
      <c r="XA119">
        <v>95.670452999998801</v>
      </c>
      <c r="XB119">
        <v>207.35040399990999</v>
      </c>
      <c r="XC119">
        <v>96.862489999970407</v>
      </c>
      <c r="XD119">
        <v>479.99081500014302</v>
      </c>
      <c r="XE119">
        <v>159.983927000081</v>
      </c>
      <c r="XF119">
        <v>243.53007399989301</v>
      </c>
      <c r="XG119">
        <v>100.93319999997</v>
      </c>
      <c r="XH119">
        <v>206.96071800007499</v>
      </c>
      <c r="XI119">
        <v>101.472921999986</v>
      </c>
      <c r="XJ119">
        <v>215.14242199994601</v>
      </c>
      <c r="XK119">
        <v>46.810093000007299</v>
      </c>
      <c r="XL119">
        <v>1.4961206299995</v>
      </c>
      <c r="XM119">
        <v>5.8121111000000401</v>
      </c>
      <c r="XN119">
        <v>1.2531249299991001</v>
      </c>
      <c r="XO119">
        <v>1.8164531799993699</v>
      </c>
      <c r="XP119">
        <v>1.7549741000002499</v>
      </c>
      <c r="XQ119">
        <v>19.344315199996299</v>
      </c>
      <c r="XR119">
        <v>1.2324428200008699</v>
      </c>
      <c r="XS119">
        <v>1.26711617000001</v>
      </c>
      <c r="XT119">
        <v>2.3541602400000601</v>
      </c>
      <c r="XU119">
        <v>2.2295630699991298</v>
      </c>
      <c r="XV119">
        <v>2.8260536999987398</v>
      </c>
      <c r="XW119">
        <v>3.1952324999983799</v>
      </c>
      <c r="XX119">
        <v>3.2964900000006301</v>
      </c>
      <c r="XY119">
        <v>3.3378984000009999</v>
      </c>
      <c r="XZ119">
        <v>1.2146340800009101</v>
      </c>
      <c r="YA119">
        <v>10.099055300001099</v>
      </c>
      <c r="YB119">
        <v>1.03623920000064</v>
      </c>
      <c r="YC119">
        <v>1.1605383999995</v>
      </c>
      <c r="YD119">
        <v>1.19030960000055</v>
      </c>
      <c r="YE119">
        <v>4.7317716999968997</v>
      </c>
      <c r="YF119">
        <v>1.17162309999912</v>
      </c>
      <c r="YG119">
        <v>0.93476921000001301</v>
      </c>
      <c r="YH119">
        <v>1534.2498962990901</v>
      </c>
      <c r="YI119">
        <v>114.778451199993</v>
      </c>
      <c r="YJ119">
        <v>304.81492300005601</v>
      </c>
      <c r="YK119">
        <v>3.0547327200001702</v>
      </c>
      <c r="YL119">
        <v>1.4539935199991301</v>
      </c>
      <c r="YM119">
        <v>2378175.6945342999</v>
      </c>
      <c r="YN119">
        <v>1.32064146000084</v>
      </c>
      <c r="YO119">
        <v>1.3042229000002401</v>
      </c>
      <c r="YP119">
        <v>1.89118582000083</v>
      </c>
      <c r="YQ119">
        <v>173.185337000061</v>
      </c>
      <c r="YR119">
        <v>145.168184299953</v>
      </c>
      <c r="YS119">
        <v>6.3682225000011403</v>
      </c>
      <c r="YT119">
        <v>7.6678432999979096</v>
      </c>
      <c r="YU119">
        <v>363.84981939988199</v>
      </c>
      <c r="YV119">
        <v>230.32223780010801</v>
      </c>
      <c r="YW119">
        <v>1.3884839999991501</v>
      </c>
      <c r="YX119">
        <v>1.4459213999998599</v>
      </c>
      <c r="YY119">
        <v>1.2244936999995799</v>
      </c>
      <c r="YZ119">
        <v>4.2080765100035897</v>
      </c>
      <c r="ZA119">
        <v>1.3335298000001801</v>
      </c>
      <c r="ZB119">
        <v>4.2519223799972696</v>
      </c>
      <c r="ZC119">
        <v>1.1294309500008199</v>
      </c>
      <c r="ZD119">
        <v>1.1127804000007</v>
      </c>
    </row>
    <row r="120" spans="1:680" x14ac:dyDescent="0.25">
      <c r="A120" s="40">
        <v>44232</v>
      </c>
      <c r="B120" s="6">
        <v>2.0816672799992402</v>
      </c>
      <c r="C120" s="6">
        <v>1.8906150799994099</v>
      </c>
      <c r="D120">
        <v>1.0064196099992799</v>
      </c>
      <c r="E120">
        <v>1.77012714000011</v>
      </c>
      <c r="F120">
        <v>1.0903135099997601</v>
      </c>
      <c r="G120">
        <v>1.1176725999994199</v>
      </c>
      <c r="H120">
        <v>1.0763263000008001</v>
      </c>
      <c r="I120">
        <v>3.0552296999994701</v>
      </c>
      <c r="J120">
        <v>1.12840219999998</v>
      </c>
      <c r="K120">
        <v>2.40426930000103</v>
      </c>
      <c r="L120">
        <v>2.6494184000002901</v>
      </c>
      <c r="M120">
        <v>1.6922039000000999</v>
      </c>
      <c r="N120">
        <v>2.60573369999838</v>
      </c>
      <c r="O120">
        <v>2.5729141900010299</v>
      </c>
      <c r="P120">
        <v>3.1670093200009402</v>
      </c>
      <c r="Q120">
        <v>1.03168632000052</v>
      </c>
      <c r="R120">
        <v>2.8828115299984298</v>
      </c>
      <c r="S120">
        <v>3.1342994900005601</v>
      </c>
      <c r="T120">
        <v>3.6927207299995599</v>
      </c>
      <c r="U120">
        <v>1.2375657199991099</v>
      </c>
      <c r="V120">
        <v>1.67505759000051</v>
      </c>
      <c r="W120">
        <v>2.7786218496003099</v>
      </c>
      <c r="X120">
        <v>2.1830337089995702</v>
      </c>
      <c r="Y120">
        <v>3.4194375000006398</v>
      </c>
      <c r="Z120">
        <v>1.11738856999909</v>
      </c>
      <c r="AA120">
        <v>1.29769970999951</v>
      </c>
      <c r="AB120">
        <v>1.1201450499993399</v>
      </c>
      <c r="AC120">
        <v>11.7851424999972</v>
      </c>
      <c r="AD120">
        <v>25.6509495599894</v>
      </c>
      <c r="AE120">
        <v>1.09199805999924</v>
      </c>
      <c r="AF120">
        <v>73.173033670056597</v>
      </c>
      <c r="AG120">
        <v>10.767073929993799</v>
      </c>
      <c r="AH120">
        <v>1.9193226600000299</v>
      </c>
      <c r="AI120">
        <v>1.1236755000009</v>
      </c>
      <c r="AJ120">
        <v>2.7183928000013098</v>
      </c>
      <c r="AK120">
        <v>2.4887656999999299</v>
      </c>
      <c r="AL120">
        <v>1.55005449999953</v>
      </c>
      <c r="AM120">
        <v>1.7627898999999201</v>
      </c>
      <c r="AN120">
        <v>1018.34292293992</v>
      </c>
      <c r="AO120">
        <v>243.01764487009501</v>
      </c>
      <c r="AP120">
        <v>182.92638380988501</v>
      </c>
      <c r="AQ120">
        <v>14.4349370999989</v>
      </c>
      <c r="AR120">
        <v>1.5343230899998199</v>
      </c>
      <c r="AS120">
        <v>1.2974729699999401</v>
      </c>
      <c r="AT120">
        <v>1.5342777599999</v>
      </c>
      <c r="AU120">
        <v>4.07009061999997</v>
      </c>
      <c r="AV120">
        <v>3.28184039999906</v>
      </c>
      <c r="AW120">
        <v>1.4541143000005801</v>
      </c>
      <c r="AX120">
        <v>12.9917842699942</v>
      </c>
      <c r="AY120">
        <v>1.4884202699995499</v>
      </c>
      <c r="AZ120">
        <v>7.2317552000022296</v>
      </c>
      <c r="BA120">
        <v>1.58225259999926</v>
      </c>
      <c r="BB120">
        <v>4.3266048099976597</v>
      </c>
      <c r="BC120">
        <v>2.60845142000107</v>
      </c>
      <c r="BD120">
        <v>0.97407523000038099</v>
      </c>
      <c r="BE120">
        <v>1.74568349999936</v>
      </c>
      <c r="BF120">
        <v>2.06634829999894</v>
      </c>
      <c r="BG120">
        <v>2.44170070000109</v>
      </c>
      <c r="BH120">
        <v>2.60775740000099</v>
      </c>
      <c r="BI120">
        <v>1.71391360000052</v>
      </c>
      <c r="BJ120">
        <v>112.32377040002</v>
      </c>
      <c r="BK120">
        <v>1.11780429999999</v>
      </c>
      <c r="BL120">
        <v>3.66108249000172</v>
      </c>
      <c r="BM120">
        <v>1.9229341999998699</v>
      </c>
      <c r="BN120">
        <v>1.62682834000043</v>
      </c>
      <c r="BO120">
        <v>1.11439520000022</v>
      </c>
      <c r="BP120">
        <v>1.07249090000005</v>
      </c>
      <c r="BQ120">
        <v>2.0139597000015801</v>
      </c>
      <c r="BR120">
        <v>2.16234379999878</v>
      </c>
      <c r="BS120">
        <v>2.2597437000004001</v>
      </c>
      <c r="BT120">
        <v>1.05258399999911</v>
      </c>
      <c r="BU120">
        <v>1.5093711000008601</v>
      </c>
      <c r="BV120">
        <v>1.8777604999995701</v>
      </c>
      <c r="BW120">
        <v>7.8375465999997704</v>
      </c>
      <c r="BX120">
        <v>5.1464185000004399</v>
      </c>
      <c r="BY120">
        <v>3.1238978000001199</v>
      </c>
      <c r="BZ120">
        <v>102.614949460025</v>
      </c>
      <c r="CA120">
        <v>9.2776753999933099</v>
      </c>
      <c r="CB120">
        <v>1.11292200000025</v>
      </c>
      <c r="CC120">
        <v>23.890682099998202</v>
      </c>
      <c r="CD120">
        <v>4.7677309999999098</v>
      </c>
      <c r="CE120">
        <v>9.6252372000017203</v>
      </c>
      <c r="CF120">
        <v>2.7286357999983002</v>
      </c>
      <c r="CG120">
        <v>38.064257799997002</v>
      </c>
      <c r="CH120">
        <v>1.0759154000006701</v>
      </c>
      <c r="CI120">
        <v>2.0262637000014401</v>
      </c>
      <c r="CJ120">
        <v>6.1944048000004797</v>
      </c>
      <c r="CK120">
        <v>4.81018659999972</v>
      </c>
      <c r="CL120">
        <v>2.49434979999933</v>
      </c>
      <c r="CM120">
        <v>3.1062541999999702</v>
      </c>
      <c r="CN120">
        <v>31.4624507999979</v>
      </c>
      <c r="CO120">
        <v>1.2240854999999999</v>
      </c>
      <c r="CP120">
        <v>1.6483226000000299</v>
      </c>
      <c r="CQ120">
        <v>1.3165399999998</v>
      </c>
      <c r="CR120">
        <v>1.2737168999992701</v>
      </c>
      <c r="CS120">
        <v>1.27216419999968</v>
      </c>
      <c r="CT120">
        <v>12.140043000006701</v>
      </c>
      <c r="CU120">
        <v>130.787258999888</v>
      </c>
      <c r="CV120">
        <v>14.0859350999963</v>
      </c>
      <c r="CW120">
        <v>25.397946999990399</v>
      </c>
      <c r="CX120">
        <v>80.064666999969603</v>
      </c>
      <c r="CY120">
        <v>19.016432000003999</v>
      </c>
      <c r="CZ120">
        <v>143.71181300003099</v>
      </c>
      <c r="DA120">
        <v>10.7224784999999</v>
      </c>
      <c r="DB120">
        <v>10.2148054999998</v>
      </c>
      <c r="DC120">
        <v>22.669466999999699</v>
      </c>
      <c r="DD120">
        <v>2.67171168999994</v>
      </c>
      <c r="DE120">
        <v>1.5349969100006999</v>
      </c>
      <c r="DF120">
        <v>1.3552296199995899</v>
      </c>
      <c r="DG120">
        <v>1.1682491800001999</v>
      </c>
      <c r="DH120">
        <v>3.20953695999924</v>
      </c>
      <c r="DI120">
        <v>7911.4894510582099</v>
      </c>
      <c r="DJ120">
        <v>1.28753685999982</v>
      </c>
      <c r="DK120">
        <v>2.5594547000000598</v>
      </c>
      <c r="DL120">
        <v>28.055245449999301</v>
      </c>
      <c r="DM120">
        <v>2.2553068099987299</v>
      </c>
      <c r="DN120">
        <v>8.6001691300043603</v>
      </c>
      <c r="DO120">
        <v>2.8243304899988302</v>
      </c>
      <c r="DP120">
        <v>3.0277259399990699</v>
      </c>
      <c r="DQ120">
        <v>1.3150273400006001</v>
      </c>
      <c r="DR120">
        <v>11.129366769993799</v>
      </c>
      <c r="DS120">
        <v>1.2054954100003701</v>
      </c>
      <c r="DT120">
        <v>1.3156677299994</v>
      </c>
      <c r="DU120">
        <v>3.8947218300017998</v>
      </c>
      <c r="DV120">
        <v>3.87065206999978</v>
      </c>
      <c r="DW120">
        <v>3.7187511099982702</v>
      </c>
      <c r="DX120">
        <v>1.4830495900005201</v>
      </c>
      <c r="DY120">
        <v>128.042897999985</v>
      </c>
      <c r="DZ120">
        <v>1.4313175999996</v>
      </c>
      <c r="EA120">
        <v>1.8983110000008301</v>
      </c>
      <c r="EB120">
        <v>1.1601161800008399</v>
      </c>
      <c r="EC120">
        <v>1.13373089999914</v>
      </c>
      <c r="ED120">
        <v>1.0591202100004</v>
      </c>
      <c r="EE120">
        <v>2.93498069999987</v>
      </c>
      <c r="EF120">
        <v>1.3854843000008299</v>
      </c>
      <c r="EG120">
        <v>2.5001890999992602</v>
      </c>
      <c r="EH120">
        <v>1.5535755300006699</v>
      </c>
      <c r="EI120">
        <v>1.7766015899997001</v>
      </c>
      <c r="EJ120">
        <v>1.91861896999944</v>
      </c>
      <c r="EK120">
        <v>3.2576545000010801</v>
      </c>
      <c r="EL120">
        <v>6.1461583999989697</v>
      </c>
      <c r="EM120">
        <v>29.616885700001099</v>
      </c>
      <c r="EN120">
        <v>1.6373605000008</v>
      </c>
      <c r="EO120">
        <v>1.3623374599992499</v>
      </c>
      <c r="EP120">
        <v>1.09254768000028</v>
      </c>
      <c r="EQ120">
        <v>1.08994802000052</v>
      </c>
      <c r="ER120">
        <v>1.3383006799995201</v>
      </c>
      <c r="ES120">
        <v>1.0675952399997199</v>
      </c>
      <c r="ET120">
        <v>1.6217849500007999</v>
      </c>
      <c r="EU120">
        <v>3.0299140999995902</v>
      </c>
      <c r="EV120">
        <v>1.1396008400006401</v>
      </c>
      <c r="EW120">
        <v>1.02407205000054</v>
      </c>
      <c r="EX120">
        <v>114.615681000054</v>
      </c>
      <c r="EY120">
        <v>7.22985614000208</v>
      </c>
      <c r="EZ120">
        <v>3.6346339000010599</v>
      </c>
      <c r="FA120">
        <v>1.3027834200002</v>
      </c>
      <c r="FC120">
        <v>207.47074000001899</v>
      </c>
      <c r="FD120">
        <v>10582.3899167776</v>
      </c>
      <c r="FE120">
        <v>106.80011880002</v>
      </c>
      <c r="FF120">
        <v>1.12414770999931</v>
      </c>
      <c r="FG120">
        <v>4389.8333589434596</v>
      </c>
      <c r="FH120">
        <v>1.0434246999993799</v>
      </c>
      <c r="FI120">
        <v>1.11823111999911</v>
      </c>
      <c r="FJ120">
        <v>1.25755190000018</v>
      </c>
      <c r="FK120">
        <v>23.168452829995701</v>
      </c>
      <c r="FL120">
        <v>1.4484138999996501</v>
      </c>
      <c r="FM120">
        <v>2.22982849999971</v>
      </c>
      <c r="FN120">
        <v>1.89318859999912</v>
      </c>
      <c r="FO120">
        <v>1.19433319999916</v>
      </c>
      <c r="FP120">
        <v>3.3420260999992002</v>
      </c>
      <c r="FQ120">
        <v>1.7154935300004599</v>
      </c>
      <c r="FR120">
        <v>1.2133941699994499</v>
      </c>
      <c r="FS120">
        <v>1.1785052899995201</v>
      </c>
      <c r="FT120">
        <v>2.1294105800006902</v>
      </c>
      <c r="FU120">
        <v>2.0901608599997399</v>
      </c>
      <c r="FV120">
        <v>1.08235256999978</v>
      </c>
      <c r="FW120">
        <v>1.3999274100006001</v>
      </c>
      <c r="FX120">
        <v>1.1218397699995</v>
      </c>
      <c r="FY120">
        <v>1.3142011399995699</v>
      </c>
      <c r="FZ120">
        <v>1.06972563999989</v>
      </c>
      <c r="GA120">
        <v>3.7900855000007101</v>
      </c>
      <c r="GB120">
        <v>1.2381301999994301</v>
      </c>
      <c r="GC120">
        <v>355.51892891014</v>
      </c>
      <c r="GD120">
        <v>103.418984799995</v>
      </c>
      <c r="GE120">
        <v>181.79902449995299</v>
      </c>
      <c r="GF120">
        <v>294.04526419984199</v>
      </c>
      <c r="GG120">
        <v>280.47775760013599</v>
      </c>
      <c r="GH120">
        <v>133.771655899938</v>
      </c>
      <c r="GI120">
        <v>280.64605080010398</v>
      </c>
      <c r="GJ120">
        <v>113.22862119996</v>
      </c>
      <c r="GK120">
        <v>217.74057610007</v>
      </c>
      <c r="GL120">
        <v>1.0950415999995999</v>
      </c>
      <c r="GM120">
        <v>2.3125805000017898</v>
      </c>
      <c r="GN120">
        <v>1.5017595000008399</v>
      </c>
      <c r="GO120">
        <v>7.4004487999991397</v>
      </c>
      <c r="GP120">
        <v>2.9534707999992</v>
      </c>
      <c r="GQ120">
        <v>1.13380920000054</v>
      </c>
      <c r="GR120">
        <v>2.2583215000013301</v>
      </c>
      <c r="GS120">
        <v>4.5812471000026598</v>
      </c>
      <c r="GT120">
        <v>2.1394612000003699</v>
      </c>
      <c r="GU120">
        <v>3.0200101000009498</v>
      </c>
      <c r="GV120">
        <v>12.1856752000022</v>
      </c>
      <c r="GW120">
        <v>1.3984445000005501</v>
      </c>
      <c r="GX120">
        <v>8.3506083999964194</v>
      </c>
      <c r="GY120">
        <v>4.1319287000005698</v>
      </c>
      <c r="GZ120">
        <v>1.0193020999995499</v>
      </c>
      <c r="HA120">
        <v>2.38255639999988</v>
      </c>
      <c r="HB120">
        <v>0.99819050000041898</v>
      </c>
      <c r="HC120">
        <v>5.4120315999971398</v>
      </c>
      <c r="HD120">
        <v>1.3988398000001301</v>
      </c>
      <c r="HE120">
        <v>154.735300099943</v>
      </c>
      <c r="HF120">
        <v>3.6012130999988599</v>
      </c>
      <c r="HG120">
        <v>1.0465865000005601</v>
      </c>
      <c r="HH120">
        <v>2.3799443999996601</v>
      </c>
      <c r="HI120">
        <v>5.9055654999974596</v>
      </c>
      <c r="HJ120">
        <v>1.1069430999996299</v>
      </c>
      <c r="HK120">
        <v>4.4486335999972697</v>
      </c>
      <c r="HL120">
        <v>167.2987249</v>
      </c>
      <c r="HM120">
        <v>4.4103534599999001</v>
      </c>
      <c r="HN120">
        <v>78.102785369963399</v>
      </c>
      <c r="HO120">
        <v>1097.2482818905301</v>
      </c>
      <c r="HP120">
        <v>1.1435472600005601</v>
      </c>
      <c r="HQ120">
        <v>1.15874572999928</v>
      </c>
      <c r="HR120">
        <v>118.616416580044</v>
      </c>
      <c r="HS120">
        <v>188.597455630079</v>
      </c>
      <c r="HT120">
        <v>131.046840660041</v>
      </c>
      <c r="HU120">
        <v>155.65776696009601</v>
      </c>
      <c r="HV120">
        <v>157.13256210996801</v>
      </c>
      <c r="HW120">
        <v>414.98207635991298</v>
      </c>
      <c r="HX120">
        <v>121.92846094002</v>
      </c>
      <c r="HY120">
        <v>135.69506883993699</v>
      </c>
      <c r="HZ120">
        <v>109.869388440042</v>
      </c>
      <c r="IA120">
        <v>1.0993598000004601</v>
      </c>
      <c r="IB120">
        <v>1.1105802999991301</v>
      </c>
      <c r="IC120">
        <v>1.1725664999994501</v>
      </c>
      <c r="ID120">
        <v>1.2642288000006401</v>
      </c>
      <c r="IE120">
        <v>1.0176190000001999</v>
      </c>
      <c r="IF120">
        <v>1.3945984000001801</v>
      </c>
      <c r="IG120">
        <v>1.8141550000000299</v>
      </c>
      <c r="IH120">
        <v>1.3629712999991199</v>
      </c>
      <c r="II120">
        <v>1.36601639999935</v>
      </c>
      <c r="IJ120">
        <v>1.0379549000008399</v>
      </c>
      <c r="IK120">
        <v>1.0980349000001299</v>
      </c>
      <c r="IL120">
        <v>1.1196020999996099</v>
      </c>
      <c r="IM120">
        <v>1.1713108999993</v>
      </c>
      <c r="IN120">
        <v>1.02994369999942</v>
      </c>
      <c r="IO120">
        <v>1.02581070000087</v>
      </c>
      <c r="IP120">
        <v>3.0384861999991699</v>
      </c>
      <c r="IQ120">
        <v>1.1062789000006901</v>
      </c>
      <c r="IR120">
        <v>1.01502380000056</v>
      </c>
      <c r="IS120">
        <v>1.3242965999998</v>
      </c>
      <c r="IT120">
        <v>1.35487309999917</v>
      </c>
      <c r="IU120">
        <v>1.17492630000015</v>
      </c>
      <c r="IV120">
        <v>1.5284045999997</v>
      </c>
      <c r="IW120">
        <v>1.03252600000087</v>
      </c>
      <c r="IX120">
        <v>1.6571745000001099</v>
      </c>
      <c r="IY120">
        <v>1.3917406000000501</v>
      </c>
      <c r="IZ120">
        <v>2.10182910000003</v>
      </c>
      <c r="JA120">
        <v>1.4187438000008099</v>
      </c>
      <c r="JB120">
        <v>1.2965012000004199</v>
      </c>
      <c r="JC120">
        <v>1.18938259999959</v>
      </c>
      <c r="JD120">
        <v>1.17387819999931</v>
      </c>
      <c r="JE120">
        <v>1.17248529999961</v>
      </c>
      <c r="JF120">
        <v>4.2891582000011104</v>
      </c>
      <c r="JG120">
        <v>1.51275870000063</v>
      </c>
      <c r="JH120">
        <v>1.39903989999948</v>
      </c>
      <c r="JI120">
        <v>1.01920389999941</v>
      </c>
      <c r="JJ120">
        <v>5.7942223999998497</v>
      </c>
      <c r="JK120">
        <v>1.6023765000009</v>
      </c>
      <c r="JL120">
        <v>1.6001008999992301</v>
      </c>
      <c r="JM120">
        <v>1.8380386000008</v>
      </c>
      <c r="JN120">
        <v>1.1662402999991199</v>
      </c>
      <c r="JO120">
        <v>2.6523793900014399</v>
      </c>
      <c r="JP120">
        <v>563.43253771960701</v>
      </c>
      <c r="JQ120">
        <v>208.92611756990701</v>
      </c>
      <c r="JR120">
        <v>11.878989000004401</v>
      </c>
      <c r="JS120">
        <v>1.9906413000007901</v>
      </c>
      <c r="JT120">
        <v>1.3227537000002501</v>
      </c>
      <c r="JU120">
        <v>6.2660915000014903</v>
      </c>
      <c r="JV120">
        <v>106.558426999953</v>
      </c>
      <c r="JW120">
        <v>1.00173200000063</v>
      </c>
      <c r="JX120">
        <v>106.84339399996701</v>
      </c>
      <c r="JY120">
        <v>1.0385071000000601</v>
      </c>
      <c r="JZ120">
        <v>1.05980275000002</v>
      </c>
      <c r="KA120">
        <v>111.021564000053</v>
      </c>
      <c r="KB120">
        <v>82.270126000046702</v>
      </c>
      <c r="KC120">
        <v>106.540101999999</v>
      </c>
      <c r="KD120">
        <v>109.60399199998901</v>
      </c>
      <c r="KE120">
        <v>116.00841799995401</v>
      </c>
      <c r="KF120">
        <v>102.206511000055</v>
      </c>
      <c r="KG120">
        <v>120.24175799998901</v>
      </c>
      <c r="KH120">
        <v>108.951797000016</v>
      </c>
      <c r="KI120">
        <v>190.37306399992701</v>
      </c>
      <c r="KJ120">
        <v>177.932294999948</v>
      </c>
      <c r="KK120">
        <v>127.09441100002699</v>
      </c>
      <c r="KL120">
        <v>105.750501999981</v>
      </c>
      <c r="KM120">
        <v>150.57997599989201</v>
      </c>
      <c r="KN120">
        <v>129.327995999949</v>
      </c>
      <c r="KO120">
        <v>107.610575999948</v>
      </c>
      <c r="KP120">
        <v>109.183231999981</v>
      </c>
      <c r="KQ120">
        <v>184.667709999951</v>
      </c>
      <c r="KR120">
        <v>302.90533299977</v>
      </c>
      <c r="KS120">
        <v>136.50017399992799</v>
      </c>
      <c r="KT120">
        <v>132.20717899990299</v>
      </c>
      <c r="KU120">
        <v>225.67653100006299</v>
      </c>
      <c r="KV120">
        <v>111.645347999991</v>
      </c>
      <c r="KW120">
        <v>122.033888999955</v>
      </c>
      <c r="KX120">
        <v>191.62779700011001</v>
      </c>
      <c r="KY120">
        <v>207.22095900005701</v>
      </c>
      <c r="KZ120">
        <v>102.80776600004199</v>
      </c>
      <c r="LA120">
        <v>114.283394000027</v>
      </c>
      <c r="LB120">
        <v>138.23481000005299</v>
      </c>
      <c r="LC120">
        <v>115.571907000034</v>
      </c>
      <c r="LD120">
        <v>214.38183999992901</v>
      </c>
      <c r="LE120">
        <v>94.373240999993897</v>
      </c>
      <c r="LF120">
        <v>123.13513499999</v>
      </c>
      <c r="LG120">
        <v>122.909722000011</v>
      </c>
      <c r="LH120">
        <v>102.014152999967</v>
      </c>
      <c r="LI120">
        <v>117.53079999995001</v>
      </c>
      <c r="LJ120">
        <v>114.747530000051</v>
      </c>
      <c r="LK120">
        <v>165.71325900009799</v>
      </c>
      <c r="LL120">
        <v>253.52713799988899</v>
      </c>
      <c r="LM120">
        <v>200.398774999892</v>
      </c>
      <c r="LN120">
        <v>111.38851099996801</v>
      </c>
      <c r="LO120">
        <v>160.57382000004901</v>
      </c>
      <c r="LP120">
        <v>101.414784000022</v>
      </c>
      <c r="LQ120">
        <v>116.41969400004</v>
      </c>
      <c r="LR120">
        <v>111.278535000049</v>
      </c>
      <c r="LS120">
        <v>144.21204099990399</v>
      </c>
      <c r="LT120">
        <v>136.71429500007099</v>
      </c>
      <c r="LU120">
        <v>118.61868900002401</v>
      </c>
      <c r="LV120">
        <v>152.235692000017</v>
      </c>
      <c r="LW120">
        <v>102.690764000057</v>
      </c>
      <c r="LX120">
        <v>120.123216000036</v>
      </c>
      <c r="LY120">
        <v>133.455860000104</v>
      </c>
      <c r="LZ120">
        <v>124.824865999981</v>
      </c>
      <c r="MA120">
        <v>101.230643999996</v>
      </c>
      <c r="MB120">
        <v>125.418977999943</v>
      </c>
      <c r="MC120">
        <v>164.004907999886</v>
      </c>
      <c r="MD120">
        <v>114.35465999995399</v>
      </c>
      <c r="ME120">
        <v>105.812916000024</v>
      </c>
      <c r="MF120">
        <v>103.60878999996901</v>
      </c>
      <c r="MG120">
        <v>103.363647000049</v>
      </c>
      <c r="MH120">
        <v>160.167393000098</v>
      </c>
      <c r="MI120">
        <v>220.45419900002901</v>
      </c>
      <c r="MJ120">
        <v>101.012222000048</v>
      </c>
      <c r="MK120">
        <v>107.735379999969</v>
      </c>
      <c r="ML120">
        <v>158.92197300004801</v>
      </c>
      <c r="MM120">
        <v>113.06318099994699</v>
      </c>
      <c r="MN120">
        <v>102.732009000028</v>
      </c>
      <c r="MO120">
        <v>136.20424699992901</v>
      </c>
      <c r="MP120">
        <v>111.96078199998</v>
      </c>
      <c r="MQ120">
        <v>108.27690000005499</v>
      </c>
      <c r="MR120">
        <v>110.85514300002301</v>
      </c>
      <c r="MT120">
        <v>219.550750999944</v>
      </c>
      <c r="MU120">
        <v>288.78554000007</v>
      </c>
      <c r="MV120">
        <v>201.77660400001301</v>
      </c>
      <c r="MW120">
        <v>250.59350099996701</v>
      </c>
      <c r="MX120">
        <v>102.960881000035</v>
      </c>
      <c r="MY120">
        <v>319.33632199978501</v>
      </c>
      <c r="MZ120">
        <v>319.37081500003097</v>
      </c>
      <c r="NA120">
        <v>292.50351900001999</v>
      </c>
      <c r="NB120">
        <v>127.531475999975</v>
      </c>
      <c r="NC120">
        <v>297.80395299987902</v>
      </c>
      <c r="ND120">
        <v>116.379385999986</v>
      </c>
      <c r="NE120">
        <v>157.07397600007201</v>
      </c>
      <c r="NF120">
        <v>244.096626000013</v>
      </c>
      <c r="NG120">
        <v>171.47998100007001</v>
      </c>
      <c r="NH120">
        <v>149.297243000008</v>
      </c>
      <c r="NI120">
        <v>127.30673299997601</v>
      </c>
      <c r="NJ120">
        <v>123.058574000024</v>
      </c>
      <c r="NK120">
        <v>131.71029999991899</v>
      </c>
      <c r="NL120">
        <v>130.86994499992599</v>
      </c>
      <c r="NM120">
        <v>122.682453999994</v>
      </c>
      <c r="NN120">
        <v>157.64297899999701</v>
      </c>
      <c r="NO120">
        <v>103.17202000005599</v>
      </c>
      <c r="NP120">
        <v>126.358669999987</v>
      </c>
      <c r="NQ120">
        <v>109.35524099995401</v>
      </c>
      <c r="NR120">
        <v>1.69540570000026</v>
      </c>
      <c r="NS120">
        <v>4.0928122999976004</v>
      </c>
      <c r="NT120">
        <v>1.37830650000069</v>
      </c>
      <c r="NU120">
        <v>1.0424450099999401</v>
      </c>
      <c r="NV120">
        <v>2.5407838600003698</v>
      </c>
      <c r="NW120">
        <v>1.18717656999979</v>
      </c>
      <c r="NX120">
        <v>1.0401471000004701</v>
      </c>
      <c r="NY120">
        <v>1.06718899999942</v>
      </c>
      <c r="NZ120">
        <v>1.1560066000001801</v>
      </c>
      <c r="OA120">
        <v>1.1081634999991401</v>
      </c>
      <c r="OB120">
        <v>3.7652544999982598</v>
      </c>
      <c r="OC120">
        <v>2.2939431999984699</v>
      </c>
      <c r="OD120">
        <v>3.1419846999997398</v>
      </c>
      <c r="OE120">
        <v>1.6738134999995999</v>
      </c>
      <c r="OF120">
        <v>3.0242056999995799</v>
      </c>
      <c r="OG120">
        <v>5.8096289000022798</v>
      </c>
      <c r="OH120">
        <v>2.34008399999948</v>
      </c>
      <c r="OI120">
        <v>2.6028588000008299</v>
      </c>
      <c r="OJ120">
        <v>1.4208123999997</v>
      </c>
      <c r="OK120">
        <v>1.3046579000001699</v>
      </c>
      <c r="OL120">
        <v>1.3983831000005</v>
      </c>
      <c r="OM120">
        <v>3.2092403499991602</v>
      </c>
      <c r="ON120">
        <v>3.55893859999924</v>
      </c>
      <c r="OO120">
        <v>1.42776231000062</v>
      </c>
      <c r="OP120">
        <v>2.1444498099990601</v>
      </c>
      <c r="OQ120">
        <v>2.8452882099991301</v>
      </c>
      <c r="OR120">
        <v>2.90128383000047</v>
      </c>
      <c r="OS120">
        <v>2.61845428000015</v>
      </c>
      <c r="OT120">
        <v>2.9431708500014802</v>
      </c>
      <c r="OU120">
        <v>1.07813829999941</v>
      </c>
      <c r="OV120">
        <v>1.60656315000051</v>
      </c>
      <c r="OW120">
        <v>2.5877463700017</v>
      </c>
      <c r="OX120">
        <v>3.0479247500006701</v>
      </c>
      <c r="OY120">
        <v>55.241865460004199</v>
      </c>
      <c r="OZ120">
        <v>2.8768377400010601</v>
      </c>
      <c r="PA120">
        <v>10.7678897000005</v>
      </c>
      <c r="PB120">
        <v>2.6474490900000101</v>
      </c>
      <c r="PC120">
        <v>4.0570695600035798</v>
      </c>
      <c r="PD120">
        <v>3.4773365900000499</v>
      </c>
      <c r="PE120">
        <v>1.8671417700006701</v>
      </c>
      <c r="PF120">
        <v>109.05256320000601</v>
      </c>
      <c r="PG120">
        <v>93.487853000056901</v>
      </c>
      <c r="PH120">
        <v>4.1156300000002402</v>
      </c>
      <c r="PI120">
        <v>6.3310171999983096</v>
      </c>
      <c r="PJ120">
        <v>4.3101103000008196</v>
      </c>
      <c r="PK120">
        <v>1.15181760000087</v>
      </c>
      <c r="PL120">
        <v>1.2267019099999701</v>
      </c>
      <c r="PM120">
        <v>1.2690986599991401</v>
      </c>
      <c r="PN120">
        <v>1.59723282999948</v>
      </c>
      <c r="PO120">
        <v>1.63154611999926</v>
      </c>
      <c r="PP120">
        <v>1.6462917900007601</v>
      </c>
      <c r="PQ120">
        <v>1.7282640499997799</v>
      </c>
      <c r="PR120">
        <v>1.38926209999954</v>
      </c>
      <c r="PS120">
        <v>1.7539438500007201</v>
      </c>
      <c r="PT120">
        <v>1.9857924999996599</v>
      </c>
      <c r="PU120">
        <v>3.4211010399994799</v>
      </c>
      <c r="PV120">
        <v>8.6563213299959898</v>
      </c>
      <c r="PW120">
        <v>216.19127020006999</v>
      </c>
      <c r="PX120">
        <v>2.1730730000017502</v>
      </c>
      <c r="PY120">
        <v>166.73685589991501</v>
      </c>
      <c r="PZ120">
        <v>1.81689619999997</v>
      </c>
      <c r="QA120">
        <v>1.6812879000008301</v>
      </c>
      <c r="QB120">
        <v>103.687553899945</v>
      </c>
      <c r="QC120">
        <v>2.1184643999986301</v>
      </c>
      <c r="QD120">
        <v>43900.672100424803</v>
      </c>
      <c r="QE120">
        <v>2.6077433999998898</v>
      </c>
      <c r="QF120">
        <v>2.3078372900017698</v>
      </c>
      <c r="QG120">
        <v>235.136530640069</v>
      </c>
      <c r="QH120">
        <v>131.52531163999799</v>
      </c>
      <c r="QI120">
        <v>1.0871505399991299</v>
      </c>
      <c r="QJ120">
        <v>1.1099210299999001</v>
      </c>
      <c r="QK120">
        <v>1.04861128000084</v>
      </c>
      <c r="QL120">
        <v>1.03220714999952</v>
      </c>
      <c r="QM120">
        <v>15.2658043800038</v>
      </c>
      <c r="QN120">
        <v>1.5436976100008899</v>
      </c>
      <c r="QP120">
        <v>1.46623670000008</v>
      </c>
      <c r="QQ120">
        <v>1.35795379999945</v>
      </c>
      <c r="QR120">
        <v>1.13391720000072</v>
      </c>
      <c r="QS120">
        <v>1.6773582999994701</v>
      </c>
      <c r="QT120">
        <v>1.3854566999998501</v>
      </c>
      <c r="QU120">
        <v>116.978333999985</v>
      </c>
      <c r="QV120">
        <v>102.718986999942</v>
      </c>
      <c r="QW120">
        <v>189.09206399996799</v>
      </c>
      <c r="QX120">
        <v>112.650543999975</v>
      </c>
      <c r="QY120">
        <v>107.70500800001901</v>
      </c>
      <c r="QZ120">
        <v>105.393880999996</v>
      </c>
      <c r="RA120">
        <v>104.626762000029</v>
      </c>
      <c r="RB120">
        <v>1.3962820199994901</v>
      </c>
      <c r="RC120">
        <v>2.63568537000174</v>
      </c>
      <c r="RD120">
        <v>155.97350899991599</v>
      </c>
      <c r="RE120">
        <v>108.250719000003</v>
      </c>
      <c r="RF120">
        <v>112.129685999942</v>
      </c>
      <c r="RG120">
        <v>122.60168399999399</v>
      </c>
      <c r="RH120">
        <v>150.85255099995999</v>
      </c>
      <c r="RI120">
        <v>255.43679199996399</v>
      </c>
      <c r="RJ120">
        <v>105.252265000017</v>
      </c>
      <c r="RL120">
        <v>287.73591100005399</v>
      </c>
      <c r="RM120">
        <v>55.731476999993902</v>
      </c>
      <c r="RN120">
        <v>269.52037499984698</v>
      </c>
      <c r="RO120">
        <v>169.23635199992</v>
      </c>
      <c r="RP120">
        <v>220.709385999944</v>
      </c>
      <c r="RQ120">
        <v>105.039265000029</v>
      </c>
      <c r="RR120">
        <v>378.809617999941</v>
      </c>
      <c r="RS120">
        <v>195.243257999886</v>
      </c>
      <c r="RT120">
        <v>111.051275999984</v>
      </c>
      <c r="RU120">
        <v>186.72872100002101</v>
      </c>
      <c r="RV120">
        <v>329.021182000171</v>
      </c>
      <c r="RW120">
        <v>64.658720999956103</v>
      </c>
      <c r="RX120">
        <v>372.63325399998598</v>
      </c>
      <c r="RY120">
        <v>200.55441799992701</v>
      </c>
      <c r="RZ120">
        <v>579.73200200032397</v>
      </c>
      <c r="SA120">
        <v>624.49841799959495</v>
      </c>
      <c r="SB120">
        <v>307.51678799977498</v>
      </c>
      <c r="SC120">
        <v>110.70186000003</v>
      </c>
      <c r="SD120">
        <v>210.750257000094</v>
      </c>
      <c r="SE120">
        <v>364.011316999793</v>
      </c>
      <c r="SF120">
        <v>263.15147799998499</v>
      </c>
      <c r="SG120">
        <v>727.12135700043302</v>
      </c>
      <c r="SH120">
        <v>115.71820999996299</v>
      </c>
      <c r="SI120">
        <v>105.01036900002499</v>
      </c>
      <c r="SJ120">
        <v>7911.0559919998004</v>
      </c>
      <c r="SK120">
        <v>64.913306999951601</v>
      </c>
      <c r="SL120">
        <v>151.183075000066</v>
      </c>
      <c r="SM120">
        <v>285.152790000197</v>
      </c>
      <c r="SN120">
        <v>340.50151999993199</v>
      </c>
      <c r="SO120">
        <v>201.56575899990301</v>
      </c>
      <c r="SP120">
        <v>563.21265199966695</v>
      </c>
      <c r="SQ120">
        <v>201.73865399998601</v>
      </c>
      <c r="SR120">
        <v>53.734307000006098</v>
      </c>
      <c r="SS120">
        <v>48.489339999971001</v>
      </c>
      <c r="ST120">
        <v>196.57703200005901</v>
      </c>
      <c r="SU120">
        <v>191.46259699994701</v>
      </c>
      <c r="SV120">
        <v>198.65393600007499</v>
      </c>
      <c r="SW120">
        <v>167.148998999968</v>
      </c>
      <c r="SX120">
        <v>206.25825600000101</v>
      </c>
      <c r="SY120">
        <v>195.665419999976</v>
      </c>
      <c r="SZ120">
        <v>127.979967999971</v>
      </c>
      <c r="TA120">
        <v>152.52368299989001</v>
      </c>
      <c r="TB120">
        <v>105.222714000032</v>
      </c>
      <c r="TC120">
        <v>157.20244899997499</v>
      </c>
      <c r="TD120">
        <v>145.32673200010299</v>
      </c>
      <c r="TE120">
        <v>468.46006599999998</v>
      </c>
      <c r="TF120">
        <v>117.27571399998899</v>
      </c>
      <c r="TG120">
        <v>125.890687000006</v>
      </c>
      <c r="TH120">
        <v>506.82793400017499</v>
      </c>
      <c r="TI120">
        <v>89.399999000015697</v>
      </c>
      <c r="TJ120">
        <v>301.18171200016502</v>
      </c>
      <c r="TK120">
        <v>163.67838199995501</v>
      </c>
      <c r="TL120">
        <v>440.81796400016202</v>
      </c>
      <c r="TM120">
        <v>512.18985500000394</v>
      </c>
      <c r="TN120">
        <v>199.72078100009799</v>
      </c>
      <c r="TO120">
        <v>512.98246099986102</v>
      </c>
      <c r="TP120">
        <v>218.16344200004801</v>
      </c>
      <c r="TQ120">
        <v>512.80100400000799</v>
      </c>
      <c r="TR120">
        <v>512.72568900044996</v>
      </c>
      <c r="TS120">
        <v>209.56329600000799</v>
      </c>
      <c r="TT120">
        <v>165.168473999947</v>
      </c>
      <c r="TV120">
        <v>107.563510000007</v>
      </c>
      <c r="TW120">
        <v>375.69462099997298</v>
      </c>
      <c r="TX120">
        <v>137.201070999959</v>
      </c>
      <c r="TY120">
        <v>117.550674999948</v>
      </c>
      <c r="TZ120">
        <v>436.53143400000403</v>
      </c>
      <c r="UA120">
        <v>158.19776899996199</v>
      </c>
      <c r="UB120">
        <v>134.37781900004501</v>
      </c>
      <c r="UC120">
        <v>117.630116999964</v>
      </c>
      <c r="UD120">
        <v>111.43136799999</v>
      </c>
      <c r="UE120">
        <v>137.64340299996499</v>
      </c>
      <c r="UF120">
        <v>112.964144999976</v>
      </c>
      <c r="UG120">
        <v>130.448021000018</v>
      </c>
      <c r="UH120">
        <v>136.268812000053</v>
      </c>
      <c r="UI120">
        <v>118.54877600003999</v>
      </c>
      <c r="UJ120">
        <v>112.153001999948</v>
      </c>
      <c r="UK120">
        <v>136.228925999952</v>
      </c>
      <c r="UL120">
        <v>153.70022800006001</v>
      </c>
      <c r="UM120">
        <v>107.341619999963</v>
      </c>
      <c r="UN120">
        <v>144.087640000042</v>
      </c>
      <c r="UO120">
        <v>191.45652400003701</v>
      </c>
      <c r="UP120">
        <v>197.10809500003199</v>
      </c>
      <c r="UQ120">
        <v>105.611939999973</v>
      </c>
      <c r="UR120">
        <v>110.719733000034</v>
      </c>
      <c r="US120">
        <v>351.13014600006898</v>
      </c>
      <c r="UT120">
        <v>350.39713799999998</v>
      </c>
      <c r="UU120">
        <v>1939.75173600018</v>
      </c>
      <c r="UV120">
        <v>140.42827500007101</v>
      </c>
      <c r="UW120">
        <v>442.95740700000903</v>
      </c>
      <c r="UX120">
        <v>110.040334000019</v>
      </c>
      <c r="UY120">
        <v>60.015465000003999</v>
      </c>
      <c r="UZ120">
        <v>13.5733029999974</v>
      </c>
      <c r="VA120">
        <v>160.49288300005699</v>
      </c>
      <c r="VB120">
        <v>116.272683999967</v>
      </c>
      <c r="VC120">
        <v>109.937415000051</v>
      </c>
      <c r="VD120">
        <v>121.553809999954</v>
      </c>
      <c r="VE120">
        <v>109.098967000027</v>
      </c>
      <c r="VF120">
        <v>145.54583199997401</v>
      </c>
      <c r="VG120">
        <v>147.704152999911</v>
      </c>
      <c r="VH120">
        <v>115.62428400002</v>
      </c>
      <c r="VI120">
        <v>107.80112099996801</v>
      </c>
      <c r="VJ120">
        <v>118.990571000031</v>
      </c>
      <c r="VK120">
        <v>116.946683999966</v>
      </c>
      <c r="VL120">
        <v>106.84633800003201</v>
      </c>
      <c r="VM120">
        <v>110.427326999954</v>
      </c>
      <c r="VN120">
        <v>216.52843499998599</v>
      </c>
      <c r="VO120">
        <v>107.685289000045</v>
      </c>
      <c r="VP120">
        <v>293.45455399993801</v>
      </c>
      <c r="VQ120">
        <v>195.19791100011199</v>
      </c>
      <c r="VR120">
        <v>114.165523999953</v>
      </c>
      <c r="VS120">
        <v>108.089317000005</v>
      </c>
      <c r="VT120">
        <v>124.234173999983</v>
      </c>
      <c r="VU120">
        <v>171.61006000009399</v>
      </c>
      <c r="VV120">
        <v>211.655802000081</v>
      </c>
      <c r="VW120">
        <v>172.311098000035</v>
      </c>
      <c r="VX120">
        <v>148.60705300001399</v>
      </c>
      <c r="VY120">
        <v>108.643077000044</v>
      </c>
      <c r="VZ120">
        <v>112.74483600002699</v>
      </c>
      <c r="WA120">
        <v>106.129102000035</v>
      </c>
      <c r="WB120">
        <v>291.167520000134</v>
      </c>
      <c r="WC120">
        <v>186.33716699993201</v>
      </c>
      <c r="WD120">
        <v>205.90336699993301</v>
      </c>
      <c r="WE120">
        <v>107.22068300005</v>
      </c>
      <c r="WF120">
        <v>105.79095699999</v>
      </c>
      <c r="WG120">
        <v>123.15660700004101</v>
      </c>
      <c r="WH120">
        <v>111.520835999982</v>
      </c>
      <c r="WI120">
        <v>123.823351999978</v>
      </c>
      <c r="WJ120">
        <v>29.7060129999882</v>
      </c>
      <c r="WK120">
        <v>113.910218999954</v>
      </c>
      <c r="WL120">
        <v>105.169825999998</v>
      </c>
      <c r="WM120">
        <v>225.62106900010301</v>
      </c>
      <c r="WN120">
        <v>289.517368000001</v>
      </c>
      <c r="WO120">
        <v>355.067958999891</v>
      </c>
      <c r="WP120">
        <v>222.230323000113</v>
      </c>
      <c r="WQ120">
        <v>243.63963599991999</v>
      </c>
      <c r="WR120">
        <v>288.84215599996998</v>
      </c>
      <c r="WS120">
        <v>252.55162300006501</v>
      </c>
      <c r="WT120">
        <v>497.22302799997902</v>
      </c>
      <c r="WU120">
        <v>504.71482999995402</v>
      </c>
      <c r="WV120">
        <v>785.70155300013698</v>
      </c>
      <c r="WW120">
        <v>126.774580999976</v>
      </c>
      <c r="WX120">
        <v>299.728672999889</v>
      </c>
      <c r="WY120">
        <v>145.89774499996599</v>
      </c>
      <c r="WZ120">
        <v>270.245436999947</v>
      </c>
      <c r="XA120">
        <v>96.364473000052399</v>
      </c>
      <c r="XB120">
        <v>208.87903800001399</v>
      </c>
      <c r="XC120">
        <v>97.570522999972994</v>
      </c>
      <c r="XD120">
        <v>480.01196900010098</v>
      </c>
      <c r="XE120">
        <v>159.98985300003599</v>
      </c>
      <c r="XF120">
        <v>243.437178999884</v>
      </c>
      <c r="XG120">
        <v>100.89473900001001</v>
      </c>
      <c r="XH120">
        <v>206.88606899999999</v>
      </c>
      <c r="XI120">
        <v>101.436339000007</v>
      </c>
      <c r="XJ120">
        <v>215.06925299996499</v>
      </c>
      <c r="XK120">
        <v>48.5751670000027</v>
      </c>
      <c r="XL120">
        <v>1.5089970699991699</v>
      </c>
      <c r="XM120">
        <v>5.8183967799995999</v>
      </c>
      <c r="XN120">
        <v>1.2533348500001</v>
      </c>
      <c r="XO120">
        <v>1.81677361999937</v>
      </c>
      <c r="XP120">
        <v>1.7550788099997601</v>
      </c>
      <c r="XQ120">
        <v>19.364238020003501</v>
      </c>
      <c r="XR120">
        <v>1.2329756300005099</v>
      </c>
      <c r="XS120">
        <v>1.26756338999985</v>
      </c>
      <c r="XT120">
        <v>2.3542543000003202</v>
      </c>
      <c r="XU120">
        <v>2.2304049000013002</v>
      </c>
      <c r="XV120">
        <v>2.8557572999998202</v>
      </c>
      <c r="XW120">
        <v>3.2361433000005499</v>
      </c>
      <c r="XX120">
        <v>3.3168311000008499</v>
      </c>
      <c r="XY120">
        <v>3.3760131999988499</v>
      </c>
      <c r="XZ120">
        <v>1.2025921399999799</v>
      </c>
      <c r="YA120">
        <v>9.9896532999991905</v>
      </c>
      <c r="YB120">
        <v>1.04128110000056</v>
      </c>
      <c r="YC120">
        <v>1.17663259999972</v>
      </c>
      <c r="YD120">
        <v>1.20072860000073</v>
      </c>
      <c r="YE120">
        <v>4.78330160000041</v>
      </c>
      <c r="YF120">
        <v>1.1818239999993201</v>
      </c>
      <c r="YG120">
        <v>0.93726350999986596</v>
      </c>
      <c r="YH120">
        <v>1531.1744073294101</v>
      </c>
      <c r="YI120">
        <v>114.76901040005001</v>
      </c>
      <c r="YJ120">
        <v>304.83210500003798</v>
      </c>
      <c r="YK120">
        <v>3.0553191699982598</v>
      </c>
      <c r="YL120">
        <v>1.45421775999966</v>
      </c>
      <c r="YM120">
        <v>2378779.08678055</v>
      </c>
      <c r="YN120">
        <v>1.3259841399994901</v>
      </c>
      <c r="YO120">
        <v>1.30949875000078</v>
      </c>
      <c r="YP120">
        <v>1.9040490099996501</v>
      </c>
      <c r="YQ120">
        <v>173.59321200009401</v>
      </c>
      <c r="YR120">
        <v>145.164252599934</v>
      </c>
      <c r="YS120">
        <v>6.3845949000024103</v>
      </c>
      <c r="YT120">
        <v>7.7207051000004903</v>
      </c>
      <c r="YU120">
        <v>364.757751400117</v>
      </c>
      <c r="YV120">
        <v>230.38625900004999</v>
      </c>
      <c r="YW120">
        <v>1.41889049999918</v>
      </c>
      <c r="YX120">
        <v>1.4792593999991399</v>
      </c>
      <c r="YY120">
        <v>1.22639359999994</v>
      </c>
      <c r="YZ120">
        <v>4.2228335100007799</v>
      </c>
      <c r="ZA120">
        <v>1.34096237999984</v>
      </c>
      <c r="ZB120">
        <v>4.3217860599979803</v>
      </c>
      <c r="ZC120">
        <v>1.1479821400007499</v>
      </c>
      <c r="ZD120">
        <v>1.1223828000002001</v>
      </c>
    </row>
    <row r="121" spans="1:680" x14ac:dyDescent="0.25">
      <c r="A121" s="40">
        <v>44235</v>
      </c>
      <c r="B121" s="6">
        <v>2.0834897300010198</v>
      </c>
      <c r="C121" s="6">
        <v>1.8909997499995399</v>
      </c>
      <c r="D121">
        <v>1.00748188000034</v>
      </c>
      <c r="E121">
        <v>1.77308529999937</v>
      </c>
      <c r="F121">
        <v>1.0921344800008199</v>
      </c>
      <c r="G121">
        <v>1.11933739999949</v>
      </c>
      <c r="H121">
        <v>1.07776999999987</v>
      </c>
      <c r="I121">
        <v>3.05560909999986</v>
      </c>
      <c r="J121">
        <v>1.1286488999994599</v>
      </c>
      <c r="K121">
        <v>2.4005078000009199</v>
      </c>
      <c r="L121">
        <v>2.62629640000159</v>
      </c>
      <c r="M121">
        <v>1.6774325999995201</v>
      </c>
      <c r="N121">
        <v>2.6163936999983002</v>
      </c>
      <c r="O121">
        <v>2.5844272600006701</v>
      </c>
      <c r="P121">
        <v>3.1811553599982298</v>
      </c>
      <c r="Q121">
        <v>1.0367425700005699</v>
      </c>
      <c r="R121">
        <v>2.88921027000106</v>
      </c>
      <c r="S121">
        <v>3.1510610799996401</v>
      </c>
      <c r="T121">
        <v>3.7126557900010102</v>
      </c>
      <c r="U121">
        <v>1.2442463099996499</v>
      </c>
      <c r="V121">
        <v>1.68284651000067</v>
      </c>
      <c r="W121">
        <v>2.77939965619953</v>
      </c>
      <c r="X121">
        <v>2.1835385771009901</v>
      </c>
      <c r="Y121">
        <v>3.4164791000002901</v>
      </c>
      <c r="Z121">
        <v>1.1176108399995399</v>
      </c>
      <c r="AA121">
        <v>1.2980142300002599</v>
      </c>
      <c r="AB121">
        <v>1.1204574599996699</v>
      </c>
      <c r="AC121">
        <v>11.7919570999948</v>
      </c>
      <c r="AD121">
        <v>25.507964949996701</v>
      </c>
      <c r="AE121">
        <v>1.0910742199994301</v>
      </c>
      <c r="AF121">
        <v>72.808933840016806</v>
      </c>
      <c r="AG121">
        <v>10.758737049996901</v>
      </c>
      <c r="AH121">
        <v>1.9211132300006299</v>
      </c>
      <c r="AI121">
        <v>1.12402248000035</v>
      </c>
      <c r="AJ121">
        <v>2.7250362000013402</v>
      </c>
      <c r="AK121">
        <v>2.4948919999988002</v>
      </c>
      <c r="AL121">
        <v>1.5536452500000499</v>
      </c>
      <c r="AM121">
        <v>1.76476739999998</v>
      </c>
      <c r="AN121">
        <v>1020.6966123096601</v>
      </c>
      <c r="AO121">
        <v>243.53450256004001</v>
      </c>
      <c r="AP121">
        <v>183.315322350012</v>
      </c>
      <c r="AQ121">
        <v>14.5054525000014</v>
      </c>
      <c r="AR121">
        <v>1.5349659900002699</v>
      </c>
      <c r="AS121">
        <v>1.29769456000031</v>
      </c>
      <c r="AT121">
        <v>1.5348642200006</v>
      </c>
      <c r="AU121">
        <v>4.0695290000003297</v>
      </c>
      <c r="AV121">
        <v>3.2823631999999598</v>
      </c>
      <c r="AW121">
        <v>1.45465214000069</v>
      </c>
      <c r="AX121">
        <v>12.9985427399952</v>
      </c>
      <c r="AY121">
        <v>1.4899655699991901</v>
      </c>
      <c r="AZ121">
        <v>7.3368840999974099</v>
      </c>
      <c r="BA121">
        <v>1.5823753999993599</v>
      </c>
      <c r="BB121">
        <v>4.3587239800035604</v>
      </c>
      <c r="BC121">
        <v>2.60741475000032</v>
      </c>
      <c r="BD121">
        <v>0.97367981000024895</v>
      </c>
      <c r="BE121">
        <v>1.74632109999948</v>
      </c>
      <c r="BF121">
        <v>2.0660701999986499</v>
      </c>
      <c r="BG121">
        <v>2.46015809999881</v>
      </c>
      <c r="BH121">
        <v>2.6113949999999</v>
      </c>
      <c r="BI121">
        <v>1.7177310000006401</v>
      </c>
      <c r="BJ121">
        <v>112.29538300004801</v>
      </c>
      <c r="BK121">
        <v>1.1175576999994501</v>
      </c>
      <c r="BL121">
        <v>3.6964590099996699</v>
      </c>
      <c r="BM121">
        <v>1.9411800500001799</v>
      </c>
      <c r="BN121">
        <v>1.62575151999954</v>
      </c>
      <c r="BO121">
        <v>1.11411299999963</v>
      </c>
      <c r="BP121">
        <v>1.07159719999981</v>
      </c>
      <c r="BQ121">
        <v>2.0141389999989801</v>
      </c>
      <c r="BR121">
        <v>2.17201890000069</v>
      </c>
      <c r="BS121">
        <v>2.2599637999992401</v>
      </c>
      <c r="BT121">
        <v>1.0527265000000601</v>
      </c>
      <c r="BU121">
        <v>1.5078279000008501</v>
      </c>
      <c r="BV121">
        <v>1.88529489999928</v>
      </c>
      <c r="BW121">
        <v>7.8591813000020903</v>
      </c>
      <c r="BX121">
        <v>5.1552556000024197</v>
      </c>
      <c r="BY121">
        <v>3.1247584000011601</v>
      </c>
      <c r="BZ121">
        <v>102.511020960053</v>
      </c>
      <c r="CA121">
        <v>9.2785109999968007</v>
      </c>
      <c r="CB121">
        <v>1.11306449999938</v>
      </c>
      <c r="CC121">
        <v>23.895172299991799</v>
      </c>
      <c r="CD121">
        <v>4.7886639999996996</v>
      </c>
      <c r="CE121">
        <v>9.6297393999993801</v>
      </c>
      <c r="CF121">
        <v>2.7307676999989798</v>
      </c>
      <c r="CG121">
        <v>38.071539400029003</v>
      </c>
      <c r="CH121">
        <v>1.07618619999994</v>
      </c>
      <c r="CI121">
        <v>2.0185913999994201</v>
      </c>
      <c r="CJ121">
        <v>6.1968157000010304</v>
      </c>
      <c r="CK121">
        <v>4.8084520999982496</v>
      </c>
      <c r="CL121">
        <v>2.4918595999988602</v>
      </c>
      <c r="CM121">
        <v>3.10644039999897</v>
      </c>
      <c r="CN121">
        <v>31.466284599999199</v>
      </c>
      <c r="CO121">
        <v>1.22616539999945</v>
      </c>
      <c r="CP121">
        <v>1.66602720000083</v>
      </c>
      <c r="CQ121">
        <v>1.3307005000006</v>
      </c>
      <c r="CR121">
        <v>1.27557410000009</v>
      </c>
      <c r="CS121">
        <v>1.2740033999998599</v>
      </c>
      <c r="CT121">
        <v>12.1416221999971</v>
      </c>
      <c r="CU121">
        <v>130.77547300001601</v>
      </c>
      <c r="CV121">
        <v>14.089447100006501</v>
      </c>
      <c r="CW121">
        <v>25.432028000010199</v>
      </c>
      <c r="CX121">
        <v>80.194662999943802</v>
      </c>
      <c r="CY121">
        <v>19.021864000009401</v>
      </c>
      <c r="CZ121">
        <v>143.70547099993601</v>
      </c>
      <c r="DA121">
        <v>10.725005300002501</v>
      </c>
      <c r="DB121">
        <v>10.2151529999974</v>
      </c>
      <c r="DC121">
        <v>22.686700999998699</v>
      </c>
      <c r="DD121">
        <v>2.6729368999986001</v>
      </c>
      <c r="DE121">
        <v>1.5430824499999301</v>
      </c>
      <c r="DF121">
        <v>1.35695060999933</v>
      </c>
      <c r="DG121">
        <v>1.1697328900008901</v>
      </c>
      <c r="DH121">
        <v>3.2117747800002698</v>
      </c>
      <c r="DI121">
        <v>7916.9678060188899</v>
      </c>
      <c r="DJ121">
        <v>1.2809226600002099</v>
      </c>
      <c r="DK121">
        <v>2.5654110799987402</v>
      </c>
      <c r="DL121">
        <v>28.061994460003898</v>
      </c>
      <c r="DM121">
        <v>2.2582049099983101</v>
      </c>
      <c r="DN121">
        <v>8.6021217100060294</v>
      </c>
      <c r="DO121">
        <v>2.8260775599992498</v>
      </c>
      <c r="DP121">
        <v>3.0282775199993899</v>
      </c>
      <c r="DQ121">
        <v>1.32413364999957</v>
      </c>
      <c r="DR121">
        <v>11.1689198399981</v>
      </c>
      <c r="DS121">
        <v>1.20652802000041</v>
      </c>
      <c r="DT121">
        <v>1.31846433999999</v>
      </c>
      <c r="DU121">
        <v>3.9163900999992598</v>
      </c>
      <c r="DV121">
        <v>3.88810159000059</v>
      </c>
      <c r="DW121">
        <v>3.7338675099999801</v>
      </c>
      <c r="DX121">
        <v>1.48906306999925</v>
      </c>
      <c r="DY121">
        <v>128.37217799993201</v>
      </c>
      <c r="DZ121">
        <v>1.43056330999934</v>
      </c>
      <c r="EA121">
        <v>1.90255663000062</v>
      </c>
      <c r="EB121">
        <v>1.16271036999933</v>
      </c>
      <c r="EC121">
        <v>1.1339984999995101</v>
      </c>
      <c r="ED121">
        <v>1.0593676900007301</v>
      </c>
      <c r="EE121">
        <v>2.9353081100016398</v>
      </c>
      <c r="EF121">
        <v>1.3851685900008299</v>
      </c>
      <c r="EG121">
        <v>2.5003284999984299</v>
      </c>
      <c r="EH121">
        <v>1.5570747300007499</v>
      </c>
      <c r="EI121">
        <v>1.7772433299996899</v>
      </c>
      <c r="EJ121">
        <v>1.91707209999913</v>
      </c>
      <c r="EK121">
        <v>3.2599278000016101</v>
      </c>
      <c r="EL121">
        <v>6.1538557000021701</v>
      </c>
      <c r="EM121">
        <v>29.619689899991499</v>
      </c>
      <c r="EN121">
        <v>1.64341258999957</v>
      </c>
      <c r="EO121">
        <v>1.3637140800001399</v>
      </c>
      <c r="EP121">
        <v>1.0912885399993699</v>
      </c>
      <c r="EQ121">
        <v>1.0902707799996301</v>
      </c>
      <c r="ER121">
        <v>1.3385945699992601</v>
      </c>
      <c r="ES121">
        <v>1.06718490999992</v>
      </c>
      <c r="ET121">
        <v>1.6218649999991599</v>
      </c>
      <c r="EU121">
        <v>3.0299997600013699</v>
      </c>
      <c r="EV121">
        <v>1.13973305000036</v>
      </c>
      <c r="EW121">
        <v>1.02431627000078</v>
      </c>
      <c r="EX121">
        <v>114.623054999975</v>
      </c>
      <c r="EY121">
        <v>7.2714598000020496</v>
      </c>
      <c r="EZ121">
        <v>3.65767720000076</v>
      </c>
      <c r="FA121">
        <v>1.3101863100000599</v>
      </c>
      <c r="FC121">
        <v>207.033953200094</v>
      </c>
      <c r="FD121">
        <v>10568.7913129628</v>
      </c>
      <c r="FE121">
        <v>107.127049900009</v>
      </c>
      <c r="FF121">
        <v>1.12574244999996</v>
      </c>
      <c r="FG121">
        <v>4412.6205399483397</v>
      </c>
      <c r="FH121">
        <v>1.04561939999985</v>
      </c>
      <c r="FI121">
        <v>1.1321674999999201</v>
      </c>
      <c r="FJ121">
        <v>1.2732634299991299</v>
      </c>
      <c r="FK121">
        <v>23.133585959993098</v>
      </c>
      <c r="FL121">
        <v>1.4664374999993</v>
      </c>
      <c r="FM121">
        <v>2.2340479999984399</v>
      </c>
      <c r="FN121">
        <v>1.90242550000039</v>
      </c>
      <c r="FO121">
        <v>1.1932637999998399</v>
      </c>
      <c r="FP121">
        <v>3.3367700999988301</v>
      </c>
      <c r="FQ121">
        <v>1.7323467900005201</v>
      </c>
      <c r="FR121">
        <v>1.2137461300007999</v>
      </c>
      <c r="FS121">
        <v>1.1859759599992701</v>
      </c>
      <c r="FT121">
        <v>2.14361650999854</v>
      </c>
      <c r="FU121">
        <v>2.1055179200011498</v>
      </c>
      <c r="FV121">
        <v>1.0861765999998201</v>
      </c>
      <c r="FW121">
        <v>1.4012089600000801</v>
      </c>
      <c r="FX121">
        <v>1.12144991999958</v>
      </c>
      <c r="FY121">
        <v>1.3163531299997</v>
      </c>
      <c r="FZ121">
        <v>1.0703205499994499</v>
      </c>
      <c r="GA121">
        <v>3.7882334300011302</v>
      </c>
      <c r="GB121">
        <v>1.2404724999996699</v>
      </c>
      <c r="GC121">
        <v>359.67738826014102</v>
      </c>
      <c r="GD121">
        <v>103.468957699952</v>
      </c>
      <c r="GE121">
        <v>181.84110699989799</v>
      </c>
      <c r="GF121">
        <v>294.56229439983099</v>
      </c>
      <c r="GG121">
        <v>281.210537400097</v>
      </c>
      <c r="GH121">
        <v>134.12034819996899</v>
      </c>
      <c r="GI121">
        <v>281.95771369990001</v>
      </c>
      <c r="GJ121">
        <v>113.48141689994399</v>
      </c>
      <c r="GK121">
        <v>218.22943060006901</v>
      </c>
      <c r="GL121">
        <v>1.0952847000007799</v>
      </c>
      <c r="GM121">
        <v>2.3109207000015899</v>
      </c>
      <c r="GN121">
        <v>1.4981387999996501</v>
      </c>
      <c r="GO121">
        <v>7.3928544000009397</v>
      </c>
      <c r="GP121">
        <v>2.9543661999996398</v>
      </c>
      <c r="GQ121">
        <v>1.13381200000003</v>
      </c>
      <c r="GR121">
        <v>2.2594936999994402</v>
      </c>
      <c r="GS121">
        <v>4.5766175000026097</v>
      </c>
      <c r="GT121">
        <v>2.1399353999986501</v>
      </c>
      <c r="GU121">
        <v>3.0165266000003599</v>
      </c>
      <c r="GV121">
        <v>12.1795521000022</v>
      </c>
      <c r="GW121">
        <v>1.3985157999995901</v>
      </c>
      <c r="GX121">
        <v>8.3276924999954591</v>
      </c>
      <c r="GY121">
        <v>4.1326269999990499</v>
      </c>
      <c r="GZ121">
        <v>1.01964790000056</v>
      </c>
      <c r="HA121">
        <v>2.3784330000016798</v>
      </c>
      <c r="HB121">
        <v>0.99452190000010898</v>
      </c>
      <c r="HC121">
        <v>5.39208689999941</v>
      </c>
      <c r="HD121">
        <v>1.3994067999992701</v>
      </c>
      <c r="HE121">
        <v>154.81865489995101</v>
      </c>
      <c r="HF121">
        <v>3.6023878999985799</v>
      </c>
      <c r="HG121">
        <v>1.0440039999994</v>
      </c>
      <c r="HH121">
        <v>2.3761502000015802</v>
      </c>
      <c r="HI121">
        <v>5.9058584000013097</v>
      </c>
      <c r="HJ121">
        <v>1.1073302000004299</v>
      </c>
      <c r="HK121">
        <v>4.46613570000045</v>
      </c>
      <c r="HL121">
        <v>166.667371609947</v>
      </c>
      <c r="HM121">
        <v>4.39526030999696</v>
      </c>
      <c r="HN121">
        <v>77.878508609952405</v>
      </c>
      <c r="HO121">
        <v>1096.7172568291401</v>
      </c>
      <c r="HP121">
        <v>1.1437015800001999</v>
      </c>
      <c r="HQ121">
        <v>1.15792775999944</v>
      </c>
      <c r="HR121">
        <v>118.778652520035</v>
      </c>
      <c r="HS121">
        <v>189.560867900029</v>
      </c>
      <c r="HT121">
        <v>131.240229889983</v>
      </c>
      <c r="HU121">
        <v>156.595141140046</v>
      </c>
      <c r="HV121">
        <v>158.08805516990799</v>
      </c>
      <c r="HW121">
        <v>417.81300653005002</v>
      </c>
      <c r="HX121">
        <v>122.10026430001</v>
      </c>
      <c r="HY121">
        <v>135.90044509992001</v>
      </c>
      <c r="HZ121">
        <v>110.232735950034</v>
      </c>
      <c r="IA121">
        <v>1.1005009000000401</v>
      </c>
      <c r="IB121">
        <v>1.11159640000005</v>
      </c>
      <c r="IC121">
        <v>1.17600259999926</v>
      </c>
      <c r="ID121">
        <v>1.26778089999971</v>
      </c>
      <c r="IE121">
        <v>1.0205991999991999</v>
      </c>
      <c r="IF121">
        <v>1.3972673999996901</v>
      </c>
      <c r="IG121">
        <v>1.8197092999998901</v>
      </c>
      <c r="IH121">
        <v>1.36597450000045</v>
      </c>
      <c r="II121">
        <v>1.3690790000000601</v>
      </c>
      <c r="IJ121">
        <v>1.0398977000004399</v>
      </c>
      <c r="IK121">
        <v>1.1005753999998</v>
      </c>
      <c r="IL121">
        <v>1.1221141000005399</v>
      </c>
      <c r="IM121">
        <v>1.17403059999924</v>
      </c>
      <c r="IN121">
        <v>1.03210369999942</v>
      </c>
      <c r="IO121">
        <v>1.02778779999971</v>
      </c>
      <c r="IP121">
        <v>3.0455403000014498</v>
      </c>
      <c r="IQ121">
        <v>1.1086248999999999</v>
      </c>
      <c r="IR121">
        <v>1.01693560000058</v>
      </c>
      <c r="IS121">
        <v>1.3273274999992299</v>
      </c>
      <c r="IT121">
        <v>1.3578737000007099</v>
      </c>
      <c r="IU121">
        <v>1.1784124999994701</v>
      </c>
      <c r="IV121">
        <v>1.5330095000008399</v>
      </c>
      <c r="IW121">
        <v>1.0354683000005001</v>
      </c>
      <c r="IX121">
        <v>1.6621051999991301</v>
      </c>
      <c r="IY121">
        <v>1.39600149999933</v>
      </c>
      <c r="IZ121">
        <v>2.1075295000009602</v>
      </c>
      <c r="JA121">
        <v>1.42143349999969</v>
      </c>
      <c r="JB121">
        <v>1.3002933000007</v>
      </c>
      <c r="JC121">
        <v>1.1929340000006099</v>
      </c>
      <c r="JD121">
        <v>1.17723819999992</v>
      </c>
      <c r="JE121">
        <v>1.1758396999994101</v>
      </c>
      <c r="JF121">
        <v>4.3022870999993801</v>
      </c>
      <c r="JG121">
        <v>1.51720279999972</v>
      </c>
      <c r="JH121">
        <v>1.40293589999965</v>
      </c>
      <c r="JI121">
        <v>1.0219990000005099</v>
      </c>
      <c r="JJ121">
        <v>5.79643480000232</v>
      </c>
      <c r="JK121">
        <v>1.60594130000027</v>
      </c>
      <c r="JL121">
        <v>1.60408629999984</v>
      </c>
      <c r="JM121">
        <v>1.8410672000009101</v>
      </c>
      <c r="JN121">
        <v>1.1669550000005999</v>
      </c>
      <c r="JO121">
        <v>2.6765995099995101</v>
      </c>
      <c r="JP121">
        <v>564.34602968022205</v>
      </c>
      <c r="JQ121">
        <v>209.190235619899</v>
      </c>
      <c r="JR121">
        <v>11.885454999996</v>
      </c>
      <c r="JS121">
        <v>1.9885482000008801</v>
      </c>
      <c r="JT121">
        <v>1.3213766000008</v>
      </c>
      <c r="JU121">
        <v>6.3037752000018399</v>
      </c>
      <c r="JV121">
        <v>106.55833799997301</v>
      </c>
      <c r="JW121">
        <v>1.0044534999997301</v>
      </c>
      <c r="JX121">
        <v>106.650065999944</v>
      </c>
      <c r="JY121">
        <v>1.0424798500007499</v>
      </c>
      <c r="JZ121">
        <v>1.0639065899995299</v>
      </c>
      <c r="KA121">
        <v>112.40427499997899</v>
      </c>
      <c r="KB121">
        <v>82.099225000012694</v>
      </c>
      <c r="KC121">
        <v>106.81119999999601</v>
      </c>
      <c r="KD121">
        <v>109.78128600004101</v>
      </c>
      <c r="KE121">
        <v>116.679190000053</v>
      </c>
      <c r="KF121">
        <v>102.081224999973</v>
      </c>
      <c r="KG121">
        <v>120.441956000053</v>
      </c>
      <c r="KH121">
        <v>109.133082999964</v>
      </c>
      <c r="KI121">
        <v>192.33360200002801</v>
      </c>
      <c r="KJ121">
        <v>179.664766999893</v>
      </c>
      <c r="KK121">
        <v>128.18758199992601</v>
      </c>
      <c r="KL121">
        <v>105.89109599997801</v>
      </c>
      <c r="KM121">
        <v>150.38761999993599</v>
      </c>
      <c r="KN121">
        <v>129.08968700002899</v>
      </c>
      <c r="KO121">
        <v>107.566806999967</v>
      </c>
      <c r="KP121">
        <v>109.48991700005701</v>
      </c>
      <c r="KQ121">
        <v>185.074963999912</v>
      </c>
      <c r="KR121">
        <v>304.378349000122</v>
      </c>
      <c r="KS121">
        <v>136.94833700009599</v>
      </c>
      <c r="KT121">
        <v>132.67140899994399</v>
      </c>
      <c r="KU121">
        <v>226.15498799993699</v>
      </c>
      <c r="KV121">
        <v>111.798543000012</v>
      </c>
      <c r="KW121">
        <v>123.507230999996</v>
      </c>
      <c r="KX121">
        <v>193.44221300003099</v>
      </c>
      <c r="KY121">
        <v>207.36431899992701</v>
      </c>
      <c r="KZ121">
        <v>102.76150799996699</v>
      </c>
      <c r="LA121">
        <v>114.386858999962</v>
      </c>
      <c r="LB121">
        <v>138.79422600008499</v>
      </c>
      <c r="LC121">
        <v>115.829060000018</v>
      </c>
      <c r="LD121">
        <v>216.068137000082</v>
      </c>
      <c r="LE121">
        <v>94.913581999950097</v>
      </c>
      <c r="LF121">
        <v>123.365414</v>
      </c>
      <c r="LG121">
        <v>124.11547800002199</v>
      </c>
      <c r="LH121">
        <v>102.436265000026</v>
      </c>
      <c r="LI121">
        <v>118.275504000019</v>
      </c>
      <c r="LJ121">
        <v>115.436140000005</v>
      </c>
      <c r="LK121">
        <v>165.581077999901</v>
      </c>
      <c r="LL121">
        <v>253.96157500008101</v>
      </c>
      <c r="LM121">
        <v>200.92159099993299</v>
      </c>
      <c r="LN121">
        <v>111.63209199998499</v>
      </c>
      <c r="LO121">
        <v>160.705099999905</v>
      </c>
      <c r="LP121">
        <v>101.26487399998599</v>
      </c>
      <c r="LQ121">
        <v>116.417678999947</v>
      </c>
      <c r="LR121">
        <v>112.038977000047</v>
      </c>
      <c r="LS121">
        <v>145.29836099990601</v>
      </c>
      <c r="LT121">
        <v>137.01603400008801</v>
      </c>
      <c r="LU121">
        <v>118.938426999957</v>
      </c>
      <c r="LV121">
        <v>152.67101499997099</v>
      </c>
      <c r="LW121">
        <v>102.857845999999</v>
      </c>
      <c r="LX121">
        <v>121.21637899999</v>
      </c>
      <c r="LY121">
        <v>133.383708999958</v>
      </c>
      <c r="LZ121">
        <v>124.75721199996801</v>
      </c>
      <c r="MA121">
        <v>101.11106599995399</v>
      </c>
      <c r="MB121">
        <v>125.17561000003499</v>
      </c>
      <c r="MC121">
        <v>165.14712200011101</v>
      </c>
      <c r="MD121">
        <v>114.962079999968</v>
      </c>
      <c r="ME121">
        <v>105.644809999969</v>
      </c>
      <c r="MF121">
        <v>103.56581399997199</v>
      </c>
      <c r="MG121">
        <v>103.52154700004</v>
      </c>
      <c r="MH121">
        <v>161.00667700008501</v>
      </c>
      <c r="MI121">
        <v>220.470350000076</v>
      </c>
      <c r="MJ121">
        <v>101.04449100000799</v>
      </c>
      <c r="MK121">
        <v>107.765775999986</v>
      </c>
      <c r="ML121">
        <v>158.65385499992399</v>
      </c>
      <c r="MM121">
        <v>112.87261600000799</v>
      </c>
      <c r="MN121">
        <v>102.705362000037</v>
      </c>
      <c r="MO121">
        <v>136.35884099989201</v>
      </c>
      <c r="MP121">
        <v>112.456680999952</v>
      </c>
      <c r="MQ121">
        <v>109.114576000022</v>
      </c>
      <c r="MR121">
        <v>111.673096999992</v>
      </c>
      <c r="MT121">
        <v>219.659522000002</v>
      </c>
      <c r="MU121">
        <v>288.855996000115</v>
      </c>
      <c r="MV121">
        <v>201.78713799989799</v>
      </c>
      <c r="MW121">
        <v>251.23370400001301</v>
      </c>
      <c r="MX121">
        <v>103.106749000028</v>
      </c>
      <c r="MY121">
        <v>320.04200900020101</v>
      </c>
      <c r="MZ121">
        <v>320.07469000015402</v>
      </c>
      <c r="NA121">
        <v>292.50315900007303</v>
      </c>
      <c r="NB121">
        <v>127.613608999993</v>
      </c>
      <c r="NC121">
        <v>298.81691800011299</v>
      </c>
      <c r="ND121">
        <v>117.00362500001199</v>
      </c>
      <c r="NE121">
        <v>157.86316099995699</v>
      </c>
      <c r="NF121">
        <v>245.68587299995099</v>
      </c>
      <c r="NG121">
        <v>172.59787499997799</v>
      </c>
      <c r="NH121">
        <v>149.97460000007399</v>
      </c>
      <c r="NI121">
        <v>127.559309000033</v>
      </c>
      <c r="NJ121">
        <v>124.005605999962</v>
      </c>
      <c r="NK121">
        <v>132.161442999961</v>
      </c>
      <c r="NL121">
        <v>131.31897199992099</v>
      </c>
      <c r="NM121">
        <v>122.67671799997299</v>
      </c>
      <c r="NN121">
        <v>157.79009300004699</v>
      </c>
      <c r="NO121">
        <v>103.47829999995901</v>
      </c>
      <c r="NP121">
        <v>126.82061299996001</v>
      </c>
      <c r="NQ121">
        <v>109.007787000039</v>
      </c>
      <c r="NR121">
        <v>1.69739839999966</v>
      </c>
      <c r="NS121">
        <v>4.0862408000029999</v>
      </c>
      <c r="NT121">
        <v>1.3794154999996</v>
      </c>
      <c r="NU121">
        <v>1.0426542799996199</v>
      </c>
      <c r="NV121">
        <v>2.5384058900017399</v>
      </c>
      <c r="NW121">
        <v>1.18747061000067</v>
      </c>
      <c r="NX121">
        <v>1.03971719999936</v>
      </c>
      <c r="NY121">
        <v>1.0605694000005299</v>
      </c>
      <c r="NZ121">
        <v>1.14850429999933</v>
      </c>
      <c r="OA121">
        <v>1.1018478999994801</v>
      </c>
      <c r="OB121">
        <v>3.73858720000135</v>
      </c>
      <c r="OC121">
        <v>2.2817576000015798</v>
      </c>
      <c r="OD121">
        <v>3.1289088000012302</v>
      </c>
      <c r="OE121">
        <v>1.6780987000001899</v>
      </c>
      <c r="OF121">
        <v>3.0158650999983401</v>
      </c>
      <c r="OG121">
        <v>5.8075117999978803</v>
      </c>
      <c r="OH121">
        <v>2.3394296000005901</v>
      </c>
      <c r="OI121">
        <v>2.6021384999985502</v>
      </c>
      <c r="OJ121">
        <v>1.42146440000033</v>
      </c>
      <c r="OK121">
        <v>1.3016564000008699</v>
      </c>
      <c r="OL121">
        <v>1.39490010000009</v>
      </c>
      <c r="OM121">
        <v>3.20947840000008</v>
      </c>
      <c r="ON121">
        <v>3.55346379999901</v>
      </c>
      <c r="OO121">
        <v>1.42845413000032</v>
      </c>
      <c r="OP121">
        <v>2.1447344900007002</v>
      </c>
      <c r="OQ121">
        <v>2.84567718999824</v>
      </c>
      <c r="OR121">
        <v>2.90693765000105</v>
      </c>
      <c r="OS121">
        <v>2.62081563000174</v>
      </c>
      <c r="OT121">
        <v>2.9440151199996798</v>
      </c>
      <c r="OU121">
        <v>1.0784444900000401</v>
      </c>
      <c r="OV121">
        <v>1.6090353100007599</v>
      </c>
      <c r="OW121">
        <v>2.5926390800013901</v>
      </c>
      <c r="OX121">
        <v>3.0442308899982899</v>
      </c>
      <c r="OY121">
        <v>55.236944939999397</v>
      </c>
      <c r="OZ121">
        <v>2.8693675399990801</v>
      </c>
      <c r="PA121">
        <v>10.7664858299977</v>
      </c>
      <c r="PB121">
        <v>2.6480245999991898</v>
      </c>
      <c r="PC121">
        <v>4.0584432399991801</v>
      </c>
      <c r="PD121">
        <v>3.4787249900000501</v>
      </c>
      <c r="PE121">
        <v>1.8666586799990901</v>
      </c>
      <c r="PF121">
        <v>109.20160879997999</v>
      </c>
      <c r="PG121">
        <v>93.523204999975903</v>
      </c>
      <c r="PH121">
        <v>4.1058266999971202</v>
      </c>
      <c r="PI121">
        <v>6.3389966999966401</v>
      </c>
      <c r="PJ121">
        <v>4.3155401999974901</v>
      </c>
      <c r="PK121">
        <v>1.15223940000033</v>
      </c>
      <c r="PL121">
        <v>1.22976055000072</v>
      </c>
      <c r="PM121">
        <v>1.27233512000021</v>
      </c>
      <c r="PN121">
        <v>1.59724214000016</v>
      </c>
      <c r="PO121">
        <v>1.63161919999948</v>
      </c>
      <c r="PP121">
        <v>1.64816335000069</v>
      </c>
      <c r="PQ121">
        <v>1.73030373000074</v>
      </c>
      <c r="PR121">
        <v>1.3884012599992299</v>
      </c>
      <c r="PS121">
        <v>1.75255298000047</v>
      </c>
      <c r="PT121">
        <v>1.97929785000088</v>
      </c>
      <c r="PU121">
        <v>3.4451762700009598</v>
      </c>
      <c r="PV121">
        <v>8.6814087700040492</v>
      </c>
      <c r="PW121">
        <v>216.50251760007799</v>
      </c>
      <c r="PX121">
        <v>2.1758321000015699</v>
      </c>
      <c r="PY121">
        <v>166.862452199915</v>
      </c>
      <c r="PZ121">
        <v>1.8171275999993699</v>
      </c>
      <c r="QA121">
        <v>1.6818991000000101</v>
      </c>
      <c r="QB121">
        <v>103.707568499958</v>
      </c>
      <c r="QC121">
        <v>2.11768680000023</v>
      </c>
      <c r="QD121">
        <v>44075.483143925703</v>
      </c>
      <c r="QE121">
        <v>2.6296226000013099</v>
      </c>
      <c r="QF121">
        <v>2.30821646999902</v>
      </c>
      <c r="QG121">
        <v>235.61866420996401</v>
      </c>
      <c r="QH121">
        <v>131.66893943003399</v>
      </c>
      <c r="QI121">
        <v>1.0874606599991199</v>
      </c>
      <c r="QJ121">
        <v>1.1101807199993301</v>
      </c>
      <c r="QK121">
        <v>1.0479096300005</v>
      </c>
      <c r="QL121">
        <v>1.0324674700004799</v>
      </c>
      <c r="QM121">
        <v>15.2650332500052</v>
      </c>
      <c r="QN121">
        <v>1.54703363999943</v>
      </c>
      <c r="QP121">
        <v>1.4727796000006499</v>
      </c>
      <c r="QQ121">
        <v>1.3643972999998399</v>
      </c>
      <c r="QR121">
        <v>1.13897320000069</v>
      </c>
      <c r="QS121">
        <v>1.6784268999999801</v>
      </c>
      <c r="QT121">
        <v>1.3972785999994799</v>
      </c>
      <c r="QU121">
        <v>117.192075000028</v>
      </c>
      <c r="QV121">
        <v>102.704248000053</v>
      </c>
      <c r="QW121">
        <v>189.06074000010301</v>
      </c>
      <c r="QX121">
        <v>112.466124000028</v>
      </c>
      <c r="QY121">
        <v>107.615269999951</v>
      </c>
      <c r="QZ121">
        <v>105.331025999971</v>
      </c>
      <c r="RA121">
        <v>104.561967000016</v>
      </c>
      <c r="RB121">
        <v>1.4066869100006401</v>
      </c>
      <c r="RC121">
        <v>2.65606803999981</v>
      </c>
      <c r="RD121">
        <v>155.71488100010899</v>
      </c>
      <c r="RE121">
        <v>108.266453000018</v>
      </c>
      <c r="RF121">
        <v>112.138573999982</v>
      </c>
      <c r="RG121">
        <v>122.60314599995</v>
      </c>
      <c r="RH121">
        <v>150.86053299996999</v>
      </c>
      <c r="RI121">
        <v>255.203501000069</v>
      </c>
      <c r="RJ121">
        <v>105.132739000022</v>
      </c>
      <c r="RL121">
        <v>287.93151000002399</v>
      </c>
      <c r="RM121">
        <v>55.755501999985398</v>
      </c>
      <c r="RN121">
        <v>269.53394400002401</v>
      </c>
      <c r="RO121">
        <v>169.24881000001901</v>
      </c>
      <c r="RP121">
        <v>220.72145600011601</v>
      </c>
      <c r="RQ121">
        <v>104.975600000005</v>
      </c>
      <c r="RR121">
        <v>378.836498999968</v>
      </c>
      <c r="RS121">
        <v>195.25830199988599</v>
      </c>
      <c r="RT121">
        <v>111.054670999991</v>
      </c>
      <c r="RU121">
        <v>186.743821999989</v>
      </c>
      <c r="RV121">
        <v>329.04707799991598</v>
      </c>
      <c r="RW121">
        <v>64.689490000018907</v>
      </c>
      <c r="RX121">
        <v>372.67584299994598</v>
      </c>
      <c r="RY121">
        <v>200.57873399998101</v>
      </c>
      <c r="RZ121">
        <v>582.82781300041802</v>
      </c>
      <c r="SA121">
        <v>627.86014099977899</v>
      </c>
      <c r="SB121">
        <v>307.29690199997299</v>
      </c>
      <c r="SC121">
        <v>110.672992000007</v>
      </c>
      <c r="SD121">
        <v>210.612138000084</v>
      </c>
      <c r="SE121">
        <v>363.87933999998501</v>
      </c>
      <c r="SF121">
        <v>263.00628100009601</v>
      </c>
      <c r="SG121">
        <v>726.66251500043995</v>
      </c>
      <c r="SH121">
        <v>115.129395999946</v>
      </c>
      <c r="SI121">
        <v>105.012243999983</v>
      </c>
      <c r="SJ121">
        <v>7912.0283820033101</v>
      </c>
      <c r="SK121">
        <v>64.917127000051593</v>
      </c>
      <c r="SL121">
        <v>151.192394000012</v>
      </c>
      <c r="SM121">
        <v>285.16761199990299</v>
      </c>
      <c r="SN121">
        <v>340.53570500016201</v>
      </c>
      <c r="SO121">
        <v>201.59442099998699</v>
      </c>
      <c r="SP121">
        <v>563.26316200010501</v>
      </c>
      <c r="SQ121">
        <v>201.76536500011599</v>
      </c>
      <c r="SR121">
        <v>53.737835999985698</v>
      </c>
      <c r="SS121">
        <v>48.553756000008399</v>
      </c>
      <c r="ST121">
        <v>196.599807000021</v>
      </c>
      <c r="SU121">
        <v>191.48873699992001</v>
      </c>
      <c r="SV121">
        <v>198.68356800009499</v>
      </c>
      <c r="SW121">
        <v>167.146403999999</v>
      </c>
      <c r="SX121">
        <v>206.28878100006801</v>
      </c>
      <c r="SY121">
        <v>196.575376000023</v>
      </c>
      <c r="SZ121">
        <v>128.409718000097</v>
      </c>
      <c r="TA121">
        <v>152.85824099998001</v>
      </c>
      <c r="TB121">
        <v>105.55674999998899</v>
      </c>
      <c r="TC121">
        <v>157.578012000071</v>
      </c>
      <c r="TD121">
        <v>145.630876000039</v>
      </c>
      <c r="TE121">
        <v>471.22149500018003</v>
      </c>
      <c r="TF121">
        <v>117.417214000016</v>
      </c>
      <c r="TG121">
        <v>126.042281999951</v>
      </c>
      <c r="TH121">
        <v>509.83759200014202</v>
      </c>
      <c r="TI121">
        <v>85.712335000047503</v>
      </c>
      <c r="TJ121">
        <v>305.42572999978398</v>
      </c>
      <c r="TK121">
        <v>163.69737800001201</v>
      </c>
      <c r="TL121">
        <v>441.18691299995402</v>
      </c>
      <c r="TM121">
        <v>512.62017299979902</v>
      </c>
      <c r="TN121">
        <v>199.88734999997499</v>
      </c>
      <c r="TO121">
        <v>513.41187699977297</v>
      </c>
      <c r="TP121">
        <v>218.34446999989501</v>
      </c>
      <c r="TQ121">
        <v>513.23028200026602</v>
      </c>
      <c r="TR121">
        <v>513.15548400022101</v>
      </c>
      <c r="TS121">
        <v>209.71919100009799</v>
      </c>
      <c r="TT121">
        <v>165.49498600000501</v>
      </c>
      <c r="TV121">
        <v>107.651118000038</v>
      </c>
      <c r="TW121">
        <v>375.49899300001601</v>
      </c>
      <c r="TX121">
        <v>137.13134400011</v>
      </c>
      <c r="TY121">
        <v>116.961194999982</v>
      </c>
      <c r="TZ121">
        <v>436.286439000163</v>
      </c>
      <c r="UA121">
        <v>158.11337799998</v>
      </c>
      <c r="UB121">
        <v>134.39273399999399</v>
      </c>
      <c r="UC121">
        <v>117.615716999979</v>
      </c>
      <c r="UD121">
        <v>111.42448799999001</v>
      </c>
      <c r="UE121">
        <v>137.66217499994701</v>
      </c>
      <c r="UF121">
        <v>112.964049999951</v>
      </c>
      <c r="UG121">
        <v>130.46111400006299</v>
      </c>
      <c r="UH121">
        <v>136.28594699990899</v>
      </c>
      <c r="UI121">
        <v>118.536049999995</v>
      </c>
      <c r="UJ121">
        <v>112.147737000021</v>
      </c>
      <c r="UK121">
        <v>136.22034700005301</v>
      </c>
      <c r="UL121">
        <v>154.06933999992901</v>
      </c>
      <c r="UM121">
        <v>108.31635400000999</v>
      </c>
      <c r="UN121">
        <v>144.37741700001101</v>
      </c>
      <c r="UO121">
        <v>191.937478000065</v>
      </c>
      <c r="UP121">
        <v>196.75983699993199</v>
      </c>
      <c r="UQ121">
        <v>105.448403000017</v>
      </c>
      <c r="UR121">
        <v>110.78301999997301</v>
      </c>
      <c r="US121">
        <v>351.384091000073</v>
      </c>
      <c r="UT121">
        <v>350.65060700010503</v>
      </c>
      <c r="UU121">
        <v>1941.41904900037</v>
      </c>
      <c r="UV121">
        <v>140.518516999902</v>
      </c>
      <c r="UW121">
        <v>442.75388200022297</v>
      </c>
      <c r="UX121">
        <v>110.058757000021</v>
      </c>
      <c r="UY121">
        <v>57.558097000000998</v>
      </c>
      <c r="UZ121">
        <v>13.0142599999963</v>
      </c>
      <c r="VA121">
        <v>160.495438999962</v>
      </c>
      <c r="VB121">
        <v>116.204392999993</v>
      </c>
      <c r="VC121">
        <v>109.904821999953</v>
      </c>
      <c r="VD121">
        <v>121.51832999999201</v>
      </c>
      <c r="VE121">
        <v>109.053477999987</v>
      </c>
      <c r="VF121">
        <v>145.55181200010699</v>
      </c>
      <c r="VG121">
        <v>147.711994000012</v>
      </c>
      <c r="VH121">
        <v>115.64608400000699</v>
      </c>
      <c r="VI121">
        <v>107.72239300003299</v>
      </c>
      <c r="VJ121">
        <v>118.937104000011</v>
      </c>
      <c r="VK121">
        <v>116.856214000029</v>
      </c>
      <c r="VL121">
        <v>107.00238099996901</v>
      </c>
      <c r="VM121">
        <v>110.371425000019</v>
      </c>
      <c r="VN121">
        <v>216.46005199989301</v>
      </c>
      <c r="VO121">
        <v>107.65293800004299</v>
      </c>
      <c r="VP121">
        <v>293.36482500005502</v>
      </c>
      <c r="VQ121">
        <v>195.14055199991</v>
      </c>
      <c r="VR121">
        <v>114.10810099996201</v>
      </c>
      <c r="VS121">
        <v>108.044310000027</v>
      </c>
      <c r="VT121">
        <v>124.170565000037</v>
      </c>
      <c r="VU121">
        <v>171.512729000067</v>
      </c>
      <c r="VV121">
        <v>211.53160699992401</v>
      </c>
      <c r="VW121">
        <v>172.20710700005301</v>
      </c>
      <c r="VX121">
        <v>148.541948999977</v>
      </c>
      <c r="VY121">
        <v>108.579789999989</v>
      </c>
      <c r="VZ121">
        <v>112.697233999963</v>
      </c>
      <c r="WA121">
        <v>106.09204799996201</v>
      </c>
      <c r="WB121">
        <v>290.94953199988203</v>
      </c>
      <c r="WC121">
        <v>186.313230999978</v>
      </c>
      <c r="WD121">
        <v>205.872869000072</v>
      </c>
      <c r="WE121">
        <v>107.15497300005499</v>
      </c>
      <c r="WF121">
        <v>105.729153999942</v>
      </c>
      <c r="WG121">
        <v>123.120103999972</v>
      </c>
      <c r="WH121">
        <v>111.45742500003</v>
      </c>
      <c r="WI121">
        <v>123.725495000021</v>
      </c>
      <c r="WJ121">
        <v>29.7051679999859</v>
      </c>
      <c r="WK121">
        <v>113.939551000018</v>
      </c>
      <c r="WL121">
        <v>105.125907000038</v>
      </c>
      <c r="WM121">
        <v>225.543910000008</v>
      </c>
      <c r="WN121">
        <v>289.42416700022301</v>
      </c>
      <c r="WO121">
        <v>354.79598399996797</v>
      </c>
      <c r="WP121">
        <v>221.92207599990101</v>
      </c>
      <c r="WQ121">
        <v>243.37787099997499</v>
      </c>
      <c r="WR121">
        <v>290.44241899997002</v>
      </c>
      <c r="WS121">
        <v>253.958447000012</v>
      </c>
      <c r="WT121">
        <v>500.956761000212</v>
      </c>
      <c r="WU121">
        <v>508.51997799985099</v>
      </c>
      <c r="WV121">
        <v>791.64754099957599</v>
      </c>
      <c r="WW121">
        <v>126.706270999974</v>
      </c>
      <c r="WX121">
        <v>297.563234999776</v>
      </c>
      <c r="WY121">
        <v>144.85294099990301</v>
      </c>
      <c r="WZ121">
        <v>272.199107999913</v>
      </c>
      <c r="XA121">
        <v>97.060975000029401</v>
      </c>
      <c r="XB121">
        <v>210.17444900004199</v>
      </c>
      <c r="XC121">
        <v>98.262167999986602</v>
      </c>
      <c r="XD121">
        <v>480.04071500012702</v>
      </c>
      <c r="XE121">
        <v>159.998397999909</v>
      </c>
      <c r="XF121">
        <v>243.48570300009999</v>
      </c>
      <c r="XG121">
        <v>100.914828000008</v>
      </c>
      <c r="XH121">
        <v>206.93150800000899</v>
      </c>
      <c r="XI121">
        <v>101.458614000003</v>
      </c>
      <c r="XJ121">
        <v>215.12084800004999</v>
      </c>
      <c r="XK121">
        <v>49.2557699999888</v>
      </c>
      <c r="XL121">
        <v>1.5143969300006599</v>
      </c>
      <c r="XM121">
        <v>5.8174759000030498</v>
      </c>
      <c r="XN121">
        <v>1.2536322199994201</v>
      </c>
      <c r="XO121">
        <v>1.81739630999982</v>
      </c>
      <c r="XP121">
        <v>1.75517543000024</v>
      </c>
      <c r="XQ121">
        <v>19.687549430003902</v>
      </c>
      <c r="XR121">
        <v>1.2322895500001301</v>
      </c>
      <c r="XS121">
        <v>1.2680114399991</v>
      </c>
      <c r="XT121">
        <v>2.3543496300008</v>
      </c>
      <c r="XU121">
        <v>2.2310709699995601</v>
      </c>
      <c r="XV121">
        <v>2.8586763999992399</v>
      </c>
      <c r="XW121">
        <v>3.2450661000002601</v>
      </c>
      <c r="XX121">
        <v>3.32422040000165</v>
      </c>
      <c r="XY121">
        <v>3.38368849999824</v>
      </c>
      <c r="XZ121">
        <v>1.20339434999914</v>
      </c>
      <c r="YA121">
        <v>9.9979890999966301</v>
      </c>
      <c r="YB121">
        <v>1.0397398000004601</v>
      </c>
      <c r="YC121">
        <v>1.18881180000062</v>
      </c>
      <c r="YD121">
        <v>1.1953938999995399</v>
      </c>
      <c r="YE121">
        <v>4.7560516000012303</v>
      </c>
      <c r="YF121">
        <v>1.17651359999945</v>
      </c>
      <c r="YG121">
        <v>0.93842373999996198</v>
      </c>
      <c r="YH121">
        <v>1537.5192783493501</v>
      </c>
      <c r="YI121">
        <v>114.82813080004399</v>
      </c>
      <c r="YJ121">
        <v>304.84975600009801</v>
      </c>
      <c r="YK121">
        <v>3.05600378999952</v>
      </c>
      <c r="YL121">
        <v>1.4544445699994</v>
      </c>
      <c r="YM121">
        <v>2378730.7309226999</v>
      </c>
      <c r="YN121">
        <v>1.33053721999931</v>
      </c>
      <c r="YO121">
        <v>1.3139948700009001</v>
      </c>
      <c r="YP121">
        <v>1.89526827000009</v>
      </c>
      <c r="YQ121">
        <v>173.811669999966</v>
      </c>
      <c r="YR121">
        <v>145.70922859991001</v>
      </c>
      <c r="YS121">
        <v>6.3692943999994904</v>
      </c>
      <c r="YT121">
        <v>7.7297231999982596</v>
      </c>
      <c r="YU121">
        <v>363.652118099853</v>
      </c>
      <c r="YV121">
        <v>230.62691559991799</v>
      </c>
      <c r="YW121">
        <v>1.4309284999999401</v>
      </c>
      <c r="YX121">
        <v>1.48506930000076</v>
      </c>
      <c r="YY121">
        <v>1.2300510999994001</v>
      </c>
      <c r="YZ121">
        <v>4.22164424999937</v>
      </c>
      <c r="ZA121">
        <v>1.34767760000068</v>
      </c>
      <c r="ZB121">
        <v>4.3848815500023202</v>
      </c>
      <c r="ZC121">
        <v>1.16473548000067</v>
      </c>
      <c r="ZD121">
        <v>1.1257757999992499</v>
      </c>
    </row>
    <row r="122" spans="1:680" x14ac:dyDescent="0.25">
      <c r="A122" s="40">
        <v>44236</v>
      </c>
      <c r="B122" s="6">
        <v>2.0839204900003101</v>
      </c>
      <c r="C122" s="6">
        <v>1.88687677000053</v>
      </c>
      <c r="D122">
        <v>1.00763713999913</v>
      </c>
      <c r="E122">
        <v>1.77379780999945</v>
      </c>
      <c r="F122">
        <v>1.0925727800004099</v>
      </c>
      <c r="G122">
        <v>1.11900129999958</v>
      </c>
      <c r="H122">
        <v>1.07745350000005</v>
      </c>
      <c r="I122">
        <v>3.0559910000010899</v>
      </c>
      <c r="J122">
        <v>1.1289250999998299</v>
      </c>
      <c r="K122">
        <v>2.4073142999986898</v>
      </c>
      <c r="L122">
        <v>2.61389380000037</v>
      </c>
      <c r="M122">
        <v>1.6695082999995099</v>
      </c>
      <c r="N122">
        <v>2.5861206000008701</v>
      </c>
      <c r="O122">
        <v>2.5687326599981999</v>
      </c>
      <c r="P122">
        <v>3.1618094000004899</v>
      </c>
      <c r="Q122">
        <v>1.03213490000053</v>
      </c>
      <c r="R122">
        <v>2.8851102500011598</v>
      </c>
      <c r="S122">
        <v>3.1357484500003898</v>
      </c>
      <c r="T122">
        <v>3.6944024100011998</v>
      </c>
      <c r="U122">
        <v>1.2381315599995999</v>
      </c>
      <c r="V122">
        <v>1.6760373699999001</v>
      </c>
      <c r="W122">
        <v>2.7762723572013801</v>
      </c>
      <c r="X122">
        <v>2.1840453297008899</v>
      </c>
      <c r="Y122">
        <v>3.4142471999985</v>
      </c>
      <c r="Z122">
        <v>1.1177018700000201</v>
      </c>
      <c r="AA122">
        <v>1.29589325000052</v>
      </c>
      <c r="AB122">
        <v>1.1207728999997899</v>
      </c>
      <c r="AC122">
        <v>11.8213486900058</v>
      </c>
      <c r="AD122">
        <v>25.431344910000899</v>
      </c>
      <c r="AE122">
        <v>1.0913080499995</v>
      </c>
      <c r="AF122">
        <v>72.562228839960895</v>
      </c>
      <c r="AG122">
        <v>10.719387399993099</v>
      </c>
      <c r="AH122">
        <v>1.9294935300003999</v>
      </c>
      <c r="AI122">
        <v>1.1243125700002601</v>
      </c>
      <c r="AJ122">
        <v>2.70918339999844</v>
      </c>
      <c r="AK122">
        <v>2.4798430000009799</v>
      </c>
      <c r="AL122">
        <v>1.5447092899994499</v>
      </c>
      <c r="AM122">
        <v>1.7524974999996601</v>
      </c>
      <c r="AN122">
        <v>1013.21740102023</v>
      </c>
      <c r="AO122">
        <v>241.94103821995699</v>
      </c>
      <c r="AP122">
        <v>182.11605982994701</v>
      </c>
      <c r="AQ122">
        <v>14.4401510000025</v>
      </c>
      <c r="AR122">
        <v>1.53578272999948</v>
      </c>
      <c r="AS122">
        <v>1.2976494699996699</v>
      </c>
      <c r="AT122">
        <v>1.53247940000074</v>
      </c>
      <c r="AU122">
        <v>4.0680858799969402</v>
      </c>
      <c r="AV122">
        <v>3.2827039000003402</v>
      </c>
      <c r="AW122">
        <v>1.45495110000047</v>
      </c>
      <c r="AX122">
        <v>12.988186019996601</v>
      </c>
      <c r="AY122">
        <v>1.4875964000002599</v>
      </c>
      <c r="AZ122">
        <v>7.2693992999993498</v>
      </c>
      <c r="BA122">
        <v>1.58246569999937</v>
      </c>
      <c r="BB122">
        <v>4.3305602899999904</v>
      </c>
      <c r="BC122">
        <v>2.6045796699981998</v>
      </c>
      <c r="BD122">
        <v>0.97261382000033303</v>
      </c>
      <c r="BE122">
        <v>1.74707019999914</v>
      </c>
      <c r="BF122">
        <v>2.0658562999997199</v>
      </c>
      <c r="BG122">
        <v>2.44636700000046</v>
      </c>
      <c r="BH122">
        <v>2.60949089999849</v>
      </c>
      <c r="BI122">
        <v>1.7141441000003399</v>
      </c>
      <c r="BJ122">
        <v>112.07383879995901</v>
      </c>
      <c r="BK122">
        <v>1.1199221000006201</v>
      </c>
      <c r="BL122">
        <v>3.6774814999989802</v>
      </c>
      <c r="BM122">
        <v>1.9315547900005201</v>
      </c>
      <c r="BN122">
        <v>1.6238802400002901</v>
      </c>
      <c r="BO122">
        <v>1.11249300000054</v>
      </c>
      <c r="BP122">
        <v>1.07240529999945</v>
      </c>
      <c r="BQ122">
        <v>2.0143070999983999</v>
      </c>
      <c r="BR122">
        <v>2.17655860000013</v>
      </c>
      <c r="BS122">
        <v>2.26066480000009</v>
      </c>
      <c r="BT122">
        <v>1.0528407000001601</v>
      </c>
      <c r="BU122">
        <v>1.5013964999998299</v>
      </c>
      <c r="BV122">
        <v>1.88615209999989</v>
      </c>
      <c r="BW122">
        <v>7.8409888000023802</v>
      </c>
      <c r="BX122">
        <v>5.1438832999992901</v>
      </c>
      <c r="BY122">
        <v>3.12828630000149</v>
      </c>
      <c r="BZ122">
        <v>102.15824582998199</v>
      </c>
      <c r="CA122">
        <v>9.2791373999934894</v>
      </c>
      <c r="CB122">
        <v>1.1133310000004699</v>
      </c>
      <c r="CC122">
        <v>23.915762299991901</v>
      </c>
      <c r="CD122">
        <v>4.7798496999967002</v>
      </c>
      <c r="CE122">
        <v>9.6476913999940699</v>
      </c>
      <c r="CF122">
        <v>2.7332672999982601</v>
      </c>
      <c r="CG122">
        <v>38.088424200017499</v>
      </c>
      <c r="CH122">
        <v>1.0780037999993499</v>
      </c>
      <c r="CI122">
        <v>2.0122603000017998</v>
      </c>
      <c r="CJ122">
        <v>6.1853856000016103</v>
      </c>
      <c r="CK122">
        <v>4.7933811999973797</v>
      </c>
      <c r="CL122">
        <v>2.4812579999998001</v>
      </c>
      <c r="CM122">
        <v>3.1066116000001802</v>
      </c>
      <c r="CN122">
        <v>31.468670800008098</v>
      </c>
      <c r="CO122">
        <v>1.23032989999956</v>
      </c>
      <c r="CP122">
        <v>1.66729210000085</v>
      </c>
      <c r="CQ122">
        <v>1.3316340000001201</v>
      </c>
      <c r="CR122">
        <v>1.2723148999994001</v>
      </c>
      <c r="CS122">
        <v>1.2707040999994199</v>
      </c>
      <c r="CT122">
        <v>12.1425427000067</v>
      </c>
      <c r="CU122">
        <v>130.79099999996799</v>
      </c>
      <c r="CV122">
        <v>14.1017203999945</v>
      </c>
      <c r="CW122">
        <v>25.324458999995802</v>
      </c>
      <c r="CX122">
        <v>80.192802999983499</v>
      </c>
      <c r="CY122">
        <v>18.999508000008099</v>
      </c>
      <c r="CZ122">
        <v>143.72926599997999</v>
      </c>
      <c r="DA122">
        <v>10.7251386999997</v>
      </c>
      <c r="DB122">
        <v>10.2155831999989</v>
      </c>
      <c r="DC122">
        <v>22.7087159999937</v>
      </c>
      <c r="DD122">
        <v>2.6725814199999101</v>
      </c>
      <c r="DE122">
        <v>1.54700838999997</v>
      </c>
      <c r="DF122">
        <v>1.3565646000006399</v>
      </c>
      <c r="DG122">
        <v>1.1694003699994899</v>
      </c>
      <c r="DH122">
        <v>3.2112195299996502</v>
      </c>
      <c r="DI122">
        <v>7915.5530374199197</v>
      </c>
      <c r="DJ122">
        <v>1.28079627000079</v>
      </c>
      <c r="DK122">
        <v>2.5636150999998799</v>
      </c>
      <c r="DL122">
        <v>28.0681961399969</v>
      </c>
      <c r="DM122">
        <v>2.2589571399985302</v>
      </c>
      <c r="DN122">
        <v>8.5966721199947607</v>
      </c>
      <c r="DO122">
        <v>2.8200084599993702</v>
      </c>
      <c r="DP122">
        <v>3.0272500700011702</v>
      </c>
      <c r="DQ122">
        <v>1.31926041999941</v>
      </c>
      <c r="DR122">
        <v>11.1656430099974</v>
      </c>
      <c r="DS122">
        <v>1.20905169000071</v>
      </c>
      <c r="DT122">
        <v>1.31736221000028</v>
      </c>
      <c r="DU122">
        <v>3.8997867799989798</v>
      </c>
      <c r="DV122">
        <v>3.8802802600002901</v>
      </c>
      <c r="DW122">
        <v>3.7249770800008299</v>
      </c>
      <c r="DX122">
        <v>1.48554216999946</v>
      </c>
      <c r="DY122">
        <v>128.19043600000401</v>
      </c>
      <c r="DZ122">
        <v>1.4288129600008701</v>
      </c>
      <c r="EA122">
        <v>1.9028732099996</v>
      </c>
      <c r="EB122">
        <v>1.1629035799996901</v>
      </c>
      <c r="EC122">
        <v>1.1341487000008801</v>
      </c>
      <c r="ED122">
        <v>1.05962078999983</v>
      </c>
      <c r="EE122">
        <v>2.9352651599983801</v>
      </c>
      <c r="EF122">
        <v>1.38350247999915</v>
      </c>
      <c r="EG122">
        <v>2.5004755000009</v>
      </c>
      <c r="EH122">
        <v>1.5646190999996199</v>
      </c>
      <c r="EI122">
        <v>1.77394506000019</v>
      </c>
      <c r="EJ122">
        <v>1.90951633000077</v>
      </c>
      <c r="EK122">
        <v>3.2575834999988702</v>
      </c>
      <c r="EL122">
        <v>6.15139919999638</v>
      </c>
      <c r="EM122">
        <v>29.622329600009799</v>
      </c>
      <c r="EN122">
        <v>1.63547456999913</v>
      </c>
      <c r="EO122">
        <v>1.3769403400001501</v>
      </c>
      <c r="EP122">
        <v>1.0911509100005801</v>
      </c>
      <c r="EQ122">
        <v>1.09063561000039</v>
      </c>
      <c r="ER122">
        <v>1.3388943499994601</v>
      </c>
      <c r="ES122">
        <v>1.0671554199998401</v>
      </c>
      <c r="ET122">
        <v>1.6219670800001</v>
      </c>
      <c r="EU122">
        <v>3.0301154500011802</v>
      </c>
      <c r="EV122">
        <v>1.1398495899993599</v>
      </c>
      <c r="EW122">
        <v>1.0253278300006099</v>
      </c>
      <c r="EX122">
        <v>114.630284999963</v>
      </c>
      <c r="EY122">
        <v>7.1872691399985298</v>
      </c>
      <c r="EZ122">
        <v>3.62343060000057</v>
      </c>
      <c r="FA122">
        <v>1.2956372099997699</v>
      </c>
      <c r="FC122">
        <v>206.19543979992201</v>
      </c>
      <c r="FD122">
        <v>10465.882825463999</v>
      </c>
      <c r="FE122">
        <v>107.23153530003</v>
      </c>
      <c r="FF122">
        <v>1.1268918799996801</v>
      </c>
      <c r="FG122">
        <v>4420.9116941019902</v>
      </c>
      <c r="FH122">
        <v>1.04600290000053</v>
      </c>
      <c r="FI122">
        <v>1.1360197199992399</v>
      </c>
      <c r="FJ122">
        <v>1.2776223100008799</v>
      </c>
      <c r="FK122">
        <v>23.063975319993901</v>
      </c>
      <c r="FL122">
        <v>1.4617558000009001</v>
      </c>
      <c r="FM122">
        <v>2.2344257000004299</v>
      </c>
      <c r="FN122">
        <v>1.89757509999981</v>
      </c>
      <c r="FO122">
        <v>1.1923482999991399</v>
      </c>
      <c r="FP122">
        <v>3.3387722000006801</v>
      </c>
      <c r="FQ122">
        <v>1.7293489799994901</v>
      </c>
      <c r="FR122">
        <v>1.21363417999964</v>
      </c>
      <c r="FS122">
        <v>1.19308230999923</v>
      </c>
      <c r="FT122">
        <v>2.16224841000076</v>
      </c>
      <c r="FU122">
        <v>2.1241624700014698</v>
      </c>
      <c r="FV122">
        <v>1.0944778499997501</v>
      </c>
      <c r="FW122">
        <v>1.4003130300006901</v>
      </c>
      <c r="FX122">
        <v>1.1214183499996599</v>
      </c>
      <c r="FY122">
        <v>1.3146761200005099</v>
      </c>
      <c r="FZ122">
        <v>1.0696142699998701</v>
      </c>
      <c r="GA122">
        <v>3.7883016500018099</v>
      </c>
      <c r="GB122">
        <v>1.2406783999995199</v>
      </c>
      <c r="GC122">
        <v>358.35668746987398</v>
      </c>
      <c r="GD122">
        <v>103.498155600042</v>
      </c>
      <c r="GE122">
        <v>182.04955799994099</v>
      </c>
      <c r="GF122">
        <v>294.56615780014499</v>
      </c>
      <c r="GG122">
        <v>281.21374259982298</v>
      </c>
      <c r="GH122">
        <v>134.121730099898</v>
      </c>
      <c r="GI122">
        <v>282.39906830014701</v>
      </c>
      <c r="GJ122">
        <v>113.49920630001</v>
      </c>
      <c r="GK122">
        <v>218.264474000083</v>
      </c>
      <c r="GL122">
        <v>1.09573300000011</v>
      </c>
      <c r="GM122">
        <v>2.3073145000016702</v>
      </c>
      <c r="GN122">
        <v>1.4955396000004799</v>
      </c>
      <c r="GO122">
        <v>7.3612584000002199</v>
      </c>
      <c r="GP122">
        <v>2.9488813999996601</v>
      </c>
      <c r="GQ122">
        <v>1.13239910000084</v>
      </c>
      <c r="GR122">
        <v>2.2555071999995602</v>
      </c>
      <c r="GS122">
        <v>4.5570498000015496</v>
      </c>
      <c r="GT122">
        <v>2.1384308999986401</v>
      </c>
      <c r="GU122">
        <v>3.0134563999999999</v>
      </c>
      <c r="GV122">
        <v>12.166320599993901</v>
      </c>
      <c r="GW122">
        <v>1.39857669999947</v>
      </c>
      <c r="GX122">
        <v>8.3132473000005103</v>
      </c>
      <c r="GY122">
        <v>4.13338800000201</v>
      </c>
      <c r="GZ122">
        <v>1.0198934</v>
      </c>
      <c r="HA122">
        <v>2.3738272000009601</v>
      </c>
      <c r="HB122">
        <v>0.99519049999980802</v>
      </c>
      <c r="HC122">
        <v>5.3957155000025496</v>
      </c>
      <c r="HD122">
        <v>1.4018687000007</v>
      </c>
      <c r="HE122">
        <v>154.862505499972</v>
      </c>
      <c r="HF122">
        <v>3.5957178999997299</v>
      </c>
      <c r="HG122">
        <v>1.0433575999995801</v>
      </c>
      <c r="HH122">
        <v>2.3696123000008802</v>
      </c>
      <c r="HI122">
        <v>5.9058578999974998</v>
      </c>
      <c r="HJ122">
        <v>1.1076950000006001</v>
      </c>
      <c r="HK122">
        <v>4.4229650999986898</v>
      </c>
      <c r="HL122">
        <v>167.60597012005701</v>
      </c>
      <c r="HM122">
        <v>4.4013354600028798</v>
      </c>
      <c r="HN122">
        <v>77.993688830058105</v>
      </c>
      <c r="HO122">
        <v>1100.3221541494099</v>
      </c>
      <c r="HP122">
        <v>1.14377493999928</v>
      </c>
      <c r="HQ122">
        <v>1.1580408499994499</v>
      </c>
      <c r="HR122">
        <v>118.733373260009</v>
      </c>
      <c r="HS122">
        <v>190.31459800992201</v>
      </c>
      <c r="HT122">
        <v>131.197969990084</v>
      </c>
      <c r="HU122">
        <v>156.69111527991501</v>
      </c>
      <c r="HV122">
        <v>158.193102499936</v>
      </c>
      <c r="HW122">
        <v>419.718859959859</v>
      </c>
      <c r="HX122">
        <v>122.058207039954</v>
      </c>
      <c r="HY122">
        <v>135.861847779946</v>
      </c>
      <c r="HZ122">
        <v>110.42386095004601</v>
      </c>
      <c r="IA122">
        <v>1.10137079999913</v>
      </c>
      <c r="IB122">
        <v>1.1123709999992599</v>
      </c>
      <c r="IC122">
        <v>1.17710299999999</v>
      </c>
      <c r="ID122">
        <v>1.2649722000005601</v>
      </c>
      <c r="IE122">
        <v>1.0215201999999399</v>
      </c>
      <c r="IF122">
        <v>1.39746840000043</v>
      </c>
      <c r="IG122">
        <v>1.82148489999963</v>
      </c>
      <c r="IH122">
        <v>1.3661589999992401</v>
      </c>
      <c r="II122">
        <v>1.3692647999996601</v>
      </c>
      <c r="IJ122">
        <v>1.0400303000005799</v>
      </c>
      <c r="IK122">
        <v>1.1007269000001501</v>
      </c>
      <c r="IL122">
        <v>1.1222656999998399</v>
      </c>
      <c r="IM122">
        <v>1.1741918999996399</v>
      </c>
      <c r="IN122">
        <v>1.03223719999914</v>
      </c>
      <c r="IO122">
        <v>1.0279178000000699</v>
      </c>
      <c r="IP122">
        <v>3.0459613999992099</v>
      </c>
      <c r="IQ122">
        <v>1.1087712999997199</v>
      </c>
      <c r="IR122">
        <v>1.0170610000004701</v>
      </c>
      <c r="IS122">
        <v>1.3275088999998801</v>
      </c>
      <c r="IT122">
        <v>1.35805660000005</v>
      </c>
      <c r="IU122">
        <v>1.1795285999996801</v>
      </c>
      <c r="IV122">
        <v>1.5344824000003401</v>
      </c>
      <c r="IW122">
        <v>1.0364114999992999</v>
      </c>
      <c r="IX122">
        <v>1.6636835000008401</v>
      </c>
      <c r="IY122">
        <v>1.3973633000005099</v>
      </c>
      <c r="IZ122">
        <v>2.1028697000001602</v>
      </c>
      <c r="JA122">
        <v>1.4216338000005599</v>
      </c>
      <c r="JB122">
        <v>1.2974353999998101</v>
      </c>
      <c r="JC122">
        <v>1.19407099999989</v>
      </c>
      <c r="JD122">
        <v>1.1783013000003799</v>
      </c>
      <c r="JE122">
        <v>1.17691600000035</v>
      </c>
      <c r="JF122">
        <v>4.3064852000025002</v>
      </c>
      <c r="JG122">
        <v>1.5186262000006501</v>
      </c>
      <c r="JH122">
        <v>1.4041856999992901</v>
      </c>
      <c r="JI122">
        <v>1.02289820000078</v>
      </c>
      <c r="JJ122">
        <v>5.7950679999994499</v>
      </c>
      <c r="JK122">
        <v>1.6037237000000499</v>
      </c>
      <c r="JL122">
        <v>1.6016189999991199</v>
      </c>
      <c r="JM122">
        <v>1.8391549999996599</v>
      </c>
      <c r="JN122">
        <v>1.16662030000043</v>
      </c>
      <c r="JO122">
        <v>2.6583828600014399</v>
      </c>
      <c r="JP122">
        <v>564.32491363957502</v>
      </c>
      <c r="JQ122">
        <v>209.122295150068</v>
      </c>
      <c r="JR122">
        <v>11.8764439999941</v>
      </c>
      <c r="JS122">
        <v>1.9962099999993399</v>
      </c>
      <c r="JT122">
        <v>1.3264147000008999</v>
      </c>
      <c r="JU122">
        <v>6.3110222000032099</v>
      </c>
      <c r="JV122">
        <v>106.55824399995601</v>
      </c>
      <c r="JW122">
        <v>1.0068401999997101</v>
      </c>
      <c r="JX122">
        <v>106.498372999951</v>
      </c>
      <c r="JY122">
        <v>1.0428166900001099</v>
      </c>
      <c r="JZ122">
        <v>1.06429682000089</v>
      </c>
      <c r="KA122">
        <v>112.786375000025</v>
      </c>
      <c r="KB122">
        <v>81.771314000012396</v>
      </c>
      <c r="KC122">
        <v>108.842018999974</v>
      </c>
      <c r="KD122">
        <v>109.858244000003</v>
      </c>
      <c r="KE122">
        <v>116.564307000022</v>
      </c>
      <c r="KF122">
        <v>101.848462000024</v>
      </c>
      <c r="KG122">
        <v>120.49003999994601</v>
      </c>
      <c r="KH122">
        <v>109.17665699997499</v>
      </c>
      <c r="KI122">
        <v>191.63102199998701</v>
      </c>
      <c r="KJ122">
        <v>179.04450699989701</v>
      </c>
      <c r="KK122">
        <v>128.16950100008401</v>
      </c>
      <c r="KL122">
        <v>105.859891999979</v>
      </c>
      <c r="KM122">
        <v>150.16675200010599</v>
      </c>
      <c r="KN122">
        <v>128.90388899995</v>
      </c>
      <c r="KO122">
        <v>107.313306999975</v>
      </c>
      <c r="KP122">
        <v>108.909489999991</v>
      </c>
      <c r="KQ122">
        <v>184.81358400010501</v>
      </c>
      <c r="KR122">
        <v>303.03509700018901</v>
      </c>
      <c r="KS122">
        <v>136.94136300007801</v>
      </c>
      <c r="KT122">
        <v>132.73423600010599</v>
      </c>
      <c r="KU122">
        <v>224.67760200006899</v>
      </c>
      <c r="KV122">
        <v>111.718213999993</v>
      </c>
      <c r="KW122">
        <v>122.734189999988</v>
      </c>
      <c r="KX122">
        <v>192.48478700011</v>
      </c>
      <c r="KY122">
        <v>207.32833599997701</v>
      </c>
      <c r="KZ122">
        <v>102.622871999978</v>
      </c>
      <c r="LA122">
        <v>114.15099899994701</v>
      </c>
      <c r="LB122">
        <v>138.46625100006301</v>
      </c>
      <c r="LC122">
        <v>115.848159000045</v>
      </c>
      <c r="LD122">
        <v>215.39049099991101</v>
      </c>
      <c r="LE122">
        <v>93.819586999947205</v>
      </c>
      <c r="LF122">
        <v>123.385038999957</v>
      </c>
      <c r="LG122">
        <v>123.900749000022</v>
      </c>
      <c r="LH122">
        <v>102.199418999953</v>
      </c>
      <c r="LI122">
        <v>118.983584000031</v>
      </c>
      <c r="LJ122">
        <v>115.506624000031</v>
      </c>
      <c r="LK122">
        <v>164.41787300002801</v>
      </c>
      <c r="LL122">
        <v>253.964427999919</v>
      </c>
      <c r="LM122">
        <v>200.923588000005</v>
      </c>
      <c r="LN122">
        <v>111.649001999991</v>
      </c>
      <c r="LO122">
        <v>160.40274500008701</v>
      </c>
      <c r="LP122">
        <v>101.144728000043</v>
      </c>
      <c r="LQ122">
        <v>116.352980999975</v>
      </c>
      <c r="LR122">
        <v>116.282982000033</v>
      </c>
      <c r="LS122">
        <v>145.30838000006</v>
      </c>
      <c r="LT122">
        <v>137.03418600000401</v>
      </c>
      <c r="LU122">
        <v>118.676557000028</v>
      </c>
      <c r="LV122">
        <v>152.81035599997301</v>
      </c>
      <c r="LW122">
        <v>102.75046699994699</v>
      </c>
      <c r="LX122">
        <v>120.39393000002001</v>
      </c>
      <c r="LY122">
        <v>133.670240999898</v>
      </c>
      <c r="LZ122">
        <v>125.026338999975</v>
      </c>
      <c r="MA122">
        <v>101.159911999945</v>
      </c>
      <c r="MB122">
        <v>125.29264400002999</v>
      </c>
      <c r="MC122">
        <v>164.47237999993399</v>
      </c>
      <c r="MD122">
        <v>114.54025900003001</v>
      </c>
      <c r="ME122">
        <v>105.134705999983</v>
      </c>
      <c r="MF122">
        <v>103.459111999953</v>
      </c>
      <c r="MG122">
        <v>103.27630899997899</v>
      </c>
      <c r="MH122">
        <v>159.79074599989701</v>
      </c>
      <c r="MI122">
        <v>220.48384499992201</v>
      </c>
      <c r="MJ122">
        <v>101.055989000015</v>
      </c>
      <c r="MK122">
        <v>107.77475300000501</v>
      </c>
      <c r="ML122">
        <v>158.32083699991901</v>
      </c>
      <c r="MM122">
        <v>112.636019999976</v>
      </c>
      <c r="MN122">
        <v>102.657669999986</v>
      </c>
      <c r="MO122">
        <v>136.424418000039</v>
      </c>
      <c r="MP122">
        <v>112.476203999948</v>
      </c>
      <c r="MQ122">
        <v>109.15249999996701</v>
      </c>
      <c r="MR122">
        <v>111.545985999983</v>
      </c>
      <c r="MT122">
        <v>219.20652200002201</v>
      </c>
      <c r="MU122">
        <v>288.56095500011003</v>
      </c>
      <c r="MV122">
        <v>201.666144999908</v>
      </c>
      <c r="MW122">
        <v>251.336885000113</v>
      </c>
      <c r="MX122">
        <v>102.898995000054</v>
      </c>
      <c r="MY122">
        <v>319.37405599979701</v>
      </c>
      <c r="MZ122">
        <v>319.41210599988699</v>
      </c>
      <c r="NA122">
        <v>292.50249799992901</v>
      </c>
      <c r="NB122">
        <v>127.07786299998401</v>
      </c>
      <c r="NC122">
        <v>298.78527100011701</v>
      </c>
      <c r="ND122">
        <v>116.463099000044</v>
      </c>
      <c r="NE122">
        <v>157.18492099992</v>
      </c>
      <c r="NF122">
        <v>243.794418999925</v>
      </c>
      <c r="NG122">
        <v>171.26625999994599</v>
      </c>
      <c r="NH122">
        <v>149.47265899996299</v>
      </c>
      <c r="NI122">
        <v>127.56664099998299</v>
      </c>
      <c r="NJ122">
        <v>123.23827800003301</v>
      </c>
      <c r="NK122">
        <v>131.52022600011</v>
      </c>
      <c r="NL122">
        <v>130.68037900002699</v>
      </c>
      <c r="NM122">
        <v>122.73630800005</v>
      </c>
      <c r="NN122">
        <v>157.82351500005501</v>
      </c>
      <c r="NO122">
        <v>103.568430999992</v>
      </c>
      <c r="NP122">
        <v>126.595270000049</v>
      </c>
      <c r="NQ122">
        <v>108.601588999969</v>
      </c>
      <c r="NR122">
        <v>1.6916063000007899</v>
      </c>
      <c r="NS122">
        <v>4.0662879000010399</v>
      </c>
      <c r="NT122">
        <v>1.3724717999994001</v>
      </c>
      <c r="NU122">
        <v>1.0427453400006901</v>
      </c>
      <c r="NV122">
        <v>2.5293136200016302</v>
      </c>
      <c r="NW122">
        <v>1.1856198999994401</v>
      </c>
      <c r="NX122">
        <v>1.03863679999995</v>
      </c>
      <c r="NY122">
        <v>1.0568407999999201</v>
      </c>
      <c r="NZ122">
        <v>1.1441448999994499</v>
      </c>
      <c r="OA122">
        <v>1.0961203000006201</v>
      </c>
      <c r="OB122">
        <v>3.7267261000015401</v>
      </c>
      <c r="OC122">
        <v>2.2705506999991498</v>
      </c>
      <c r="OD122">
        <v>3.12268549999862</v>
      </c>
      <c r="OE122">
        <v>1.6787915000004401</v>
      </c>
      <c r="OF122">
        <v>2.9900278999993999</v>
      </c>
      <c r="OG122">
        <v>5.8044918000014096</v>
      </c>
      <c r="OH122">
        <v>2.3329808000016801</v>
      </c>
      <c r="OI122">
        <v>2.5949906999994701</v>
      </c>
      <c r="OJ122">
        <v>1.4114188000003201</v>
      </c>
      <c r="OK122">
        <v>1.30114460000004</v>
      </c>
      <c r="OL122">
        <v>1.3941405999994501</v>
      </c>
      <c r="OM122">
        <v>3.2096803499989601</v>
      </c>
      <c r="ON122">
        <v>3.5435493000004499</v>
      </c>
      <c r="OO122">
        <v>1.4310989799996601</v>
      </c>
      <c r="OP122">
        <v>2.14513603000159</v>
      </c>
      <c r="OQ122">
        <v>2.84621876999881</v>
      </c>
      <c r="OR122">
        <v>2.9001107000003699</v>
      </c>
      <c r="OS122">
        <v>2.6192908099983501</v>
      </c>
      <c r="OT122">
        <v>2.94426561</v>
      </c>
      <c r="OU122">
        <v>1.0785355499992899</v>
      </c>
      <c r="OV122">
        <v>1.6152450299996399</v>
      </c>
      <c r="OW122">
        <v>2.6084132600008201</v>
      </c>
      <c r="OX122">
        <v>3.0416722900008599</v>
      </c>
      <c r="OY122">
        <v>55.166436840023401</v>
      </c>
      <c r="OZ122">
        <v>2.8645931099999902</v>
      </c>
      <c r="PA122">
        <v>10.7368265499972</v>
      </c>
      <c r="PB122">
        <v>2.6485883999994302</v>
      </c>
      <c r="PC122">
        <v>4.0211040299982397</v>
      </c>
      <c r="PD122">
        <v>3.4537279399992298</v>
      </c>
      <c r="PE122">
        <v>1.8657941300007199</v>
      </c>
      <c r="PF122">
        <v>108.935821500025</v>
      </c>
      <c r="PG122">
        <v>93.513188999961102</v>
      </c>
      <c r="PH122">
        <v>4.10510139999678</v>
      </c>
      <c r="PI122">
        <v>6.3254143000012801</v>
      </c>
      <c r="PJ122">
        <v>4.3062958000009504</v>
      </c>
      <c r="PK122">
        <v>1.1510118999995</v>
      </c>
      <c r="PL122">
        <v>1.2289494300002799</v>
      </c>
      <c r="PM122">
        <v>1.2715496000000699</v>
      </c>
      <c r="PN122">
        <v>1.60264966999966</v>
      </c>
      <c r="PO122">
        <v>1.6372311300001501</v>
      </c>
      <c r="PP122">
        <v>1.6489597500003601</v>
      </c>
      <c r="PQ122">
        <v>1.73120921000009</v>
      </c>
      <c r="PR122">
        <v>1.3868606100004399</v>
      </c>
      <c r="PS122">
        <v>1.75420346999999</v>
      </c>
      <c r="PT122">
        <v>1.97482187999958</v>
      </c>
      <c r="PU122">
        <v>3.4178834800004601</v>
      </c>
      <c r="PV122">
        <v>8.6834632899990503</v>
      </c>
      <c r="PW122">
        <v>215.72584900003901</v>
      </c>
      <c r="PX122">
        <v>2.1746772000005898</v>
      </c>
      <c r="PY122">
        <v>166.75488630007001</v>
      </c>
      <c r="PZ122">
        <v>1.8174701999996601</v>
      </c>
      <c r="QA122">
        <v>1.6784112999994201</v>
      </c>
      <c r="QB122">
        <v>103.71744969999401</v>
      </c>
      <c r="QC122">
        <v>2.1107144000016</v>
      </c>
      <c r="QD122">
        <v>44043.4721943736</v>
      </c>
      <c r="QE122">
        <v>2.6155271999996299</v>
      </c>
      <c r="QF122">
        <v>2.30859600999975</v>
      </c>
      <c r="QG122">
        <v>234.27751248003901</v>
      </c>
      <c r="QH122">
        <v>130.34110614005499</v>
      </c>
      <c r="QI122">
        <v>1.08760794999944</v>
      </c>
      <c r="QJ122">
        <v>1.1103257899994801</v>
      </c>
      <c r="QK122">
        <v>1.0480945100007399</v>
      </c>
      <c r="QL122">
        <v>1.0326410300003801</v>
      </c>
      <c r="QM122">
        <v>15.1843137099931</v>
      </c>
      <c r="QN122">
        <v>1.5438143400006099</v>
      </c>
      <c r="QP122">
        <v>1.4730619999991199</v>
      </c>
      <c r="QQ122">
        <v>1.36469020000004</v>
      </c>
      <c r="QR122">
        <v>1.13918960000046</v>
      </c>
      <c r="QS122">
        <v>1.6763742999992199</v>
      </c>
      <c r="QT122">
        <v>1.3936028999996799</v>
      </c>
      <c r="QU122">
        <v>117.03782800003</v>
      </c>
      <c r="QV122">
        <v>102.687813999946</v>
      </c>
      <c r="QW122">
        <v>188.93059600004901</v>
      </c>
      <c r="QX122">
        <v>112.20234099996701</v>
      </c>
      <c r="QY122">
        <v>107.42101100005701</v>
      </c>
      <c r="QZ122">
        <v>105.351021999959</v>
      </c>
      <c r="RA122">
        <v>104.579355000053</v>
      </c>
      <c r="RB122">
        <v>1.4050726400000699</v>
      </c>
      <c r="RC122">
        <v>2.6529019500012501</v>
      </c>
      <c r="RD122">
        <v>153.84339300007599</v>
      </c>
      <c r="RE122">
        <v>108.183556000004</v>
      </c>
      <c r="RF122">
        <v>112.100374000031</v>
      </c>
      <c r="RG122">
        <v>122.618042999995</v>
      </c>
      <c r="RH122">
        <v>150.86972999991801</v>
      </c>
      <c r="RI122">
        <v>254.525510000065</v>
      </c>
      <c r="RJ122">
        <v>104.811664000037</v>
      </c>
      <c r="RL122">
        <v>288.457607000135</v>
      </c>
      <c r="RM122">
        <v>55.853776999982102</v>
      </c>
      <c r="RN122">
        <v>269.56969799986098</v>
      </c>
      <c r="RO122">
        <v>169.27505700010801</v>
      </c>
      <c r="RP122">
        <v>220.751213999931</v>
      </c>
      <c r="RQ122">
        <v>104.994483000017</v>
      </c>
      <c r="RR122">
        <v>378.89428600016998</v>
      </c>
      <c r="RS122">
        <v>195.28508300008301</v>
      </c>
      <c r="RT122">
        <v>111.067206999986</v>
      </c>
      <c r="RU122">
        <v>186.77417399990401</v>
      </c>
      <c r="RV122">
        <v>329.091878000181</v>
      </c>
      <c r="RW122">
        <v>64.806432000012094</v>
      </c>
      <c r="RX122">
        <v>372.629513999913</v>
      </c>
      <c r="RY122">
        <v>200.56048099999299</v>
      </c>
      <c r="RZ122">
        <v>585.66042099986203</v>
      </c>
      <c r="SA122">
        <v>630.93781100027297</v>
      </c>
      <c r="SB122">
        <v>305.96902599977301</v>
      </c>
      <c r="SC122">
        <v>110.178315000026</v>
      </c>
      <c r="SD122">
        <v>209.71410300000599</v>
      </c>
      <c r="SE122">
        <v>362.80001799995102</v>
      </c>
      <c r="SF122">
        <v>262.020698999986</v>
      </c>
      <c r="SG122">
        <v>723.88272400014102</v>
      </c>
      <c r="SH122">
        <v>115.149851999944</v>
      </c>
      <c r="SI122">
        <v>104.991929000011</v>
      </c>
      <c r="SJ122">
        <v>7910.7086490020201</v>
      </c>
      <c r="SK122">
        <v>64.902131999959195</v>
      </c>
      <c r="SL122">
        <v>151.15790099999899</v>
      </c>
      <c r="SM122">
        <v>285.18115499988198</v>
      </c>
      <c r="SN122">
        <v>340.49144299980298</v>
      </c>
      <c r="SO122">
        <v>201.56368999998099</v>
      </c>
      <c r="SP122">
        <v>563.18355199973996</v>
      </c>
      <c r="SQ122">
        <v>201.73378599993899</v>
      </c>
      <c r="SR122">
        <v>53.738161000015701</v>
      </c>
      <c r="SS122">
        <v>48.434597000014001</v>
      </c>
      <c r="ST122">
        <v>196.642348000081</v>
      </c>
      <c r="SU122">
        <v>191.52096899994601</v>
      </c>
      <c r="SV122">
        <v>198.71929699997401</v>
      </c>
      <c r="SW122">
        <v>167.15673299995299</v>
      </c>
      <c r="SX122">
        <v>206.325867000036</v>
      </c>
      <c r="SY122">
        <v>195.689247000031</v>
      </c>
      <c r="SZ122">
        <v>127.885814000037</v>
      </c>
      <c r="TA122">
        <v>152.656065999996</v>
      </c>
      <c r="TB122">
        <v>105.530536000035</v>
      </c>
      <c r="TC122">
        <v>157.287236999953</v>
      </c>
      <c r="TD122">
        <v>145.44795900001199</v>
      </c>
      <c r="TE122">
        <v>473.04266700008901</v>
      </c>
      <c r="TF122">
        <v>117.485187000013</v>
      </c>
      <c r="TG122">
        <v>126.11502400005701</v>
      </c>
      <c r="TH122">
        <v>511.83024600008503</v>
      </c>
      <c r="TI122">
        <v>83.494013000046806</v>
      </c>
      <c r="TJ122">
        <v>306.181658999994</v>
      </c>
      <c r="TK122">
        <v>163.033051999984</v>
      </c>
      <c r="TL122">
        <v>440.93664199998602</v>
      </c>
      <c r="TM122">
        <v>512.32785000000104</v>
      </c>
      <c r="TN122">
        <v>199.773237999994</v>
      </c>
      <c r="TO122">
        <v>513.12134000007097</v>
      </c>
      <c r="TP122">
        <v>218.22153600002599</v>
      </c>
      <c r="TQ122">
        <v>512.94029099959903</v>
      </c>
      <c r="TR122">
        <v>512.86357800010603</v>
      </c>
      <c r="TS122">
        <v>209.609773000004</v>
      </c>
      <c r="TT122">
        <v>165.61832599993801</v>
      </c>
      <c r="TV122">
        <v>107.636028000037</v>
      </c>
      <c r="TW122">
        <v>374.12273199996002</v>
      </c>
      <c r="TX122">
        <v>136.63057600008301</v>
      </c>
      <c r="TY122">
        <v>116.97863100003499</v>
      </c>
      <c r="TZ122">
        <v>434.66922600008502</v>
      </c>
      <c r="UA122">
        <v>157.53180500003501</v>
      </c>
      <c r="UB122">
        <v>134.09691000007999</v>
      </c>
      <c r="UC122">
        <v>117.29213600000401</v>
      </c>
      <c r="UD122">
        <v>111.18181700003301</v>
      </c>
      <c r="UE122">
        <v>137.36267800000499</v>
      </c>
      <c r="UF122">
        <v>112.73993599996901</v>
      </c>
      <c r="UG122">
        <v>130.17252100003</v>
      </c>
      <c r="UH122">
        <v>135.98797299992299</v>
      </c>
      <c r="UI122">
        <v>118.211702000001</v>
      </c>
      <c r="UJ122">
        <v>111.90515799995001</v>
      </c>
      <c r="UK122">
        <v>135.86511999997299</v>
      </c>
      <c r="UL122">
        <v>152.40641300007701</v>
      </c>
      <c r="UM122">
        <v>108.199877999956</v>
      </c>
      <c r="UN122">
        <v>144.38761799992099</v>
      </c>
      <c r="UO122">
        <v>191.93596799997599</v>
      </c>
      <c r="UP122">
        <v>195.81257999991101</v>
      </c>
      <c r="UQ122">
        <v>104.921384999994</v>
      </c>
      <c r="UR122">
        <v>110.917270999984</v>
      </c>
      <c r="US122">
        <v>350.96565699996398</v>
      </c>
      <c r="UT122">
        <v>350.232584000099</v>
      </c>
      <c r="UU122">
        <v>1939.1069770008301</v>
      </c>
      <c r="UV122">
        <v>140.365707000019</v>
      </c>
      <c r="UW122">
        <v>442.97500600013899</v>
      </c>
      <c r="UX122">
        <v>109.89863099996001</v>
      </c>
      <c r="UY122">
        <v>56.073256000003298</v>
      </c>
      <c r="UZ122">
        <v>12.6777000000002</v>
      </c>
      <c r="VA122">
        <v>160.498112000059</v>
      </c>
      <c r="VB122">
        <v>116.056199999992</v>
      </c>
      <c r="VC122">
        <v>109.905110999942</v>
      </c>
      <c r="VD122">
        <v>121.519234000007</v>
      </c>
      <c r="VE122">
        <v>108.95673800003701</v>
      </c>
      <c r="VF122">
        <v>145.56529500009501</v>
      </c>
      <c r="VG122">
        <v>147.72750700009101</v>
      </c>
      <c r="VH122">
        <v>115.48034300003199</v>
      </c>
      <c r="VI122">
        <v>107.57939900003799</v>
      </c>
      <c r="VJ122">
        <v>118.76741600001699</v>
      </c>
      <c r="VK122">
        <v>116.642757000052</v>
      </c>
      <c r="VL122">
        <v>106.854374999995</v>
      </c>
      <c r="VM122">
        <v>110.19897499994801</v>
      </c>
      <c r="VN122">
        <v>216.45594600006001</v>
      </c>
      <c r="VO122">
        <v>107.652915999992</v>
      </c>
      <c r="VP122">
        <v>293.36327499989397</v>
      </c>
      <c r="VQ122">
        <v>195.14186399988799</v>
      </c>
      <c r="VR122">
        <v>113.931774999946</v>
      </c>
      <c r="VS122">
        <v>107.948561000056</v>
      </c>
      <c r="VT122">
        <v>123.996909999987</v>
      </c>
      <c r="VU122">
        <v>170.931730000069</v>
      </c>
      <c r="VV122">
        <v>210.81084299995601</v>
      </c>
      <c r="VW122">
        <v>171.661051000003</v>
      </c>
      <c r="VX122">
        <v>148.43166400003199</v>
      </c>
      <c r="VY122">
        <v>108.44062200002401</v>
      </c>
      <c r="VZ122">
        <v>112.555639000027</v>
      </c>
      <c r="WA122">
        <v>105.994192000013</v>
      </c>
      <c r="WB122">
        <v>290.73440600000299</v>
      </c>
      <c r="WC122">
        <v>186.19484100001901</v>
      </c>
      <c r="WD122">
        <v>205.73798800003701</v>
      </c>
      <c r="WE122">
        <v>107.06992499995999</v>
      </c>
      <c r="WF122">
        <v>105.594669000013</v>
      </c>
      <c r="WG122">
        <v>123.120448000031</v>
      </c>
      <c r="WH122">
        <v>111.31785500002999</v>
      </c>
      <c r="WI122">
        <v>123.450863000005</v>
      </c>
      <c r="WJ122">
        <v>29.703470000007702</v>
      </c>
      <c r="WK122">
        <v>113.786056000041</v>
      </c>
      <c r="WL122">
        <v>105.032592999982</v>
      </c>
      <c r="WM122">
        <v>225.53445999999499</v>
      </c>
      <c r="WN122">
        <v>289.41790700005402</v>
      </c>
      <c r="WO122">
        <v>354.526221000124</v>
      </c>
      <c r="WP122">
        <v>221.51762799988501</v>
      </c>
      <c r="WQ122">
        <v>242.04854199988799</v>
      </c>
      <c r="WR122">
        <v>290.49441399984102</v>
      </c>
      <c r="WS122">
        <v>254.011870000046</v>
      </c>
      <c r="WT122">
        <v>501.53186699980898</v>
      </c>
      <c r="WU122">
        <v>509.11929199984303</v>
      </c>
      <c r="WV122">
        <v>792.604445000179</v>
      </c>
      <c r="WW122">
        <v>126.759779999964</v>
      </c>
      <c r="WX122">
        <v>298.57335799979001</v>
      </c>
      <c r="WY122">
        <v>145.357584000099</v>
      </c>
      <c r="WZ122">
        <v>269.49576599989098</v>
      </c>
      <c r="XA122">
        <v>96.100916999974302</v>
      </c>
      <c r="XB122">
        <v>208.27492900006499</v>
      </c>
      <c r="XC122">
        <v>97.308403000002698</v>
      </c>
      <c r="XD122">
        <v>480.06763699976699</v>
      </c>
      <c r="XE122">
        <v>160.006249000086</v>
      </c>
      <c r="XF122">
        <v>243.357140999986</v>
      </c>
      <c r="XG122">
        <v>100.861502000014</v>
      </c>
      <c r="XH122">
        <v>206.82654400006899</v>
      </c>
      <c r="XI122">
        <v>101.407083999948</v>
      </c>
      <c r="XJ122">
        <v>215.01615400007</v>
      </c>
      <c r="XK122">
        <v>49.374478999990998</v>
      </c>
      <c r="XL122">
        <v>1.4987468599992999</v>
      </c>
      <c r="XM122">
        <v>5.8150814699984004</v>
      </c>
      <c r="XN122">
        <v>1.2538022200005801</v>
      </c>
      <c r="XO122">
        <v>1.8179391300000101</v>
      </c>
      <c r="XP122">
        <v>1.7552723799999499</v>
      </c>
      <c r="XQ122">
        <v>19.762226919992798</v>
      </c>
      <c r="XR122">
        <v>1.23243700000057</v>
      </c>
      <c r="XS122">
        <v>1.26833434999935</v>
      </c>
      <c r="XT122">
        <v>2.35444434999954</v>
      </c>
      <c r="XU122">
        <v>2.2314968200007601</v>
      </c>
      <c r="XV122">
        <v>2.8575907000013099</v>
      </c>
      <c r="XW122">
        <v>3.2465379999994202</v>
      </c>
      <c r="XX122">
        <v>3.3172807000009898</v>
      </c>
      <c r="XY122">
        <v>3.38147150000077</v>
      </c>
      <c r="XZ122">
        <v>1.19724067000061</v>
      </c>
      <c r="YA122">
        <v>9.9461807000043301</v>
      </c>
      <c r="YB122">
        <v>1.02995080000073</v>
      </c>
      <c r="YC122">
        <v>1.17757669999992</v>
      </c>
      <c r="YD122">
        <v>1.19122389999939</v>
      </c>
      <c r="YE122">
        <v>4.7358001000029599</v>
      </c>
      <c r="YF122">
        <v>1.17255459999978</v>
      </c>
      <c r="YG122">
        <v>0.94101735000003806</v>
      </c>
      <c r="YH122">
        <v>1531.0339787509299</v>
      </c>
      <c r="YI122">
        <v>114.841899699997</v>
      </c>
      <c r="YJ122">
        <v>304.86929500009899</v>
      </c>
      <c r="YK122">
        <v>3.0565905399998901</v>
      </c>
      <c r="YL122">
        <v>1.45467131000078</v>
      </c>
      <c r="YM122">
        <v>2379277.2015571599</v>
      </c>
      <c r="YN122">
        <v>1.3240678599995599</v>
      </c>
      <c r="YO122">
        <v>1.3076055300007301</v>
      </c>
      <c r="YP122">
        <v>1.89667781999924</v>
      </c>
      <c r="YQ122">
        <v>173.67061199992901</v>
      </c>
      <c r="YR122">
        <v>145.67269879998599</v>
      </c>
      <c r="YS122">
        <v>6.3581430999984097</v>
      </c>
      <c r="YT122">
        <v>7.7075393999984998</v>
      </c>
      <c r="YU122">
        <v>363.07685190020101</v>
      </c>
      <c r="YV122">
        <v>230.24119310011201</v>
      </c>
      <c r="YW122">
        <v>1.4268761000003001</v>
      </c>
      <c r="YX122">
        <v>1.4770117999996699</v>
      </c>
      <c r="YY122">
        <v>1.23113279999961</v>
      </c>
      <c r="YZ122">
        <v>4.18666289999965</v>
      </c>
      <c r="ZA122">
        <v>1.3427318400008501</v>
      </c>
      <c r="ZB122">
        <v>4.33812565999688</v>
      </c>
      <c r="ZC122">
        <v>1.15231139000025</v>
      </c>
      <c r="ZD122">
        <v>1.12685910000073</v>
      </c>
    </row>
    <row r="123" spans="1:680" x14ac:dyDescent="0.25">
      <c r="A123" s="40">
        <v>44237</v>
      </c>
      <c r="B123" s="6">
        <v>2.08427586999824</v>
      </c>
      <c r="C123" s="6">
        <v>1.87711769999987</v>
      </c>
      <c r="D123">
        <v>1.00777288000063</v>
      </c>
      <c r="E123">
        <v>1.7744660000007599</v>
      </c>
      <c r="F123">
        <v>1.0929837299991001</v>
      </c>
      <c r="G123">
        <v>1.1175892999999599</v>
      </c>
      <c r="H123">
        <v>1.07629679999991</v>
      </c>
      <c r="I123">
        <v>3.0565448999987002</v>
      </c>
      <c r="J123">
        <v>1.1291504000000701</v>
      </c>
      <c r="K123">
        <v>2.38509060000069</v>
      </c>
      <c r="L123">
        <v>2.5537179999992099</v>
      </c>
      <c r="M123">
        <v>1.63106519999928</v>
      </c>
      <c r="N123">
        <v>2.5465562999997902</v>
      </c>
      <c r="O123">
        <v>2.51890731000094</v>
      </c>
      <c r="P123">
        <v>3.1004492100000798</v>
      </c>
      <c r="Q123">
        <v>1.01797097999952</v>
      </c>
      <c r="R123">
        <v>2.8715298600000101</v>
      </c>
      <c r="S123">
        <v>3.0887346199997401</v>
      </c>
      <c r="T123">
        <v>3.6384046899984201</v>
      </c>
      <c r="U123">
        <v>1.2193704599994799</v>
      </c>
      <c r="V123">
        <v>1.6552632500006399</v>
      </c>
      <c r="W123">
        <v>2.7766339849003998</v>
      </c>
      <c r="X123">
        <v>2.1845150234003099</v>
      </c>
      <c r="Y123">
        <v>3.4142419000017998</v>
      </c>
      <c r="Z123">
        <v>1.11817904000054</v>
      </c>
      <c r="AA123">
        <v>1.2979742900006399</v>
      </c>
      <c r="AB123">
        <v>1.1213459999999</v>
      </c>
      <c r="AC123">
        <v>11.8139900300012</v>
      </c>
      <c r="AD123">
        <v>25.137746449996499</v>
      </c>
      <c r="AE123">
        <v>1.0918252400006201</v>
      </c>
      <c r="AF123">
        <v>71.937240889994399</v>
      </c>
      <c r="AG123">
        <v>10.501512999995599</v>
      </c>
      <c r="AH123">
        <v>1.93147098000009</v>
      </c>
      <c r="AI123">
        <v>1.1248201100006601</v>
      </c>
      <c r="AJ123">
        <v>2.6631956999990498</v>
      </c>
      <c r="AK123">
        <v>2.4369838999991802</v>
      </c>
      <c r="AL123">
        <v>1.51805717999923</v>
      </c>
      <c r="AM123">
        <v>1.71998399999939</v>
      </c>
      <c r="AN123">
        <v>995.245655840263</v>
      </c>
      <c r="AO123">
        <v>238.138874690048</v>
      </c>
      <c r="AP123">
        <v>179.25484661990799</v>
      </c>
      <c r="AQ123">
        <v>14.1616054000042</v>
      </c>
      <c r="AR123">
        <v>1.53633171000001</v>
      </c>
      <c r="AS123">
        <v>1.2972173899997901</v>
      </c>
      <c r="AT123">
        <v>1.53522363000047</v>
      </c>
      <c r="AU123">
        <v>4.0591012399963802</v>
      </c>
      <c r="AV123">
        <v>3.28340509999907</v>
      </c>
      <c r="AW123">
        <v>1.45548889999918</v>
      </c>
      <c r="AX123">
        <v>12.983742559998101</v>
      </c>
      <c r="AY123">
        <v>1.4865848900008101</v>
      </c>
      <c r="AZ123">
        <v>7.1169454999981099</v>
      </c>
      <c r="BA123">
        <v>1.58254970000053</v>
      </c>
      <c r="BB123">
        <v>4.2544341500033598</v>
      </c>
      <c r="BC123">
        <v>2.59354601000086</v>
      </c>
      <c r="BD123">
        <v>0.96849263999956703</v>
      </c>
      <c r="BE123">
        <v>1.74798030000056</v>
      </c>
      <c r="BF123">
        <v>2.0664347999991199</v>
      </c>
      <c r="BG123">
        <v>2.42281029999867</v>
      </c>
      <c r="BH123">
        <v>2.6069668999989499</v>
      </c>
      <c r="BI123">
        <v>1.7100024999999699</v>
      </c>
      <c r="BJ123">
        <v>112.44435590005</v>
      </c>
      <c r="BK123">
        <v>1.1193982999993799</v>
      </c>
      <c r="BL123">
        <v>3.6308728699987101</v>
      </c>
      <c r="BM123">
        <v>1.9069610499991501</v>
      </c>
      <c r="BN123">
        <v>1.62595868000062</v>
      </c>
      <c r="BO123">
        <v>1.1143353999996199</v>
      </c>
      <c r="BP123">
        <v>1.07280360000004</v>
      </c>
      <c r="BQ123">
        <v>2.0145106999989402</v>
      </c>
      <c r="BR123">
        <v>2.1703629000003302</v>
      </c>
      <c r="BS123">
        <v>2.2614447999985701</v>
      </c>
      <c r="BT123">
        <v>1.0529884000006899</v>
      </c>
      <c r="BU123">
        <v>1.5050768000001</v>
      </c>
      <c r="BV123">
        <v>1.88039390000085</v>
      </c>
      <c r="BW123">
        <v>7.7823974999992096</v>
      </c>
      <c r="BX123">
        <v>5.0738512000025402</v>
      </c>
      <c r="BY123">
        <v>3.1144740000017901</v>
      </c>
      <c r="BZ123">
        <v>101.334311460028</v>
      </c>
      <c r="CA123">
        <v>9.2800540000025595</v>
      </c>
      <c r="CB123">
        <v>1.11365210000076</v>
      </c>
      <c r="CC123">
        <v>23.8702044000092</v>
      </c>
      <c r="CD123">
        <v>4.7406741000013399</v>
      </c>
      <c r="CE123">
        <v>9.6498411999928102</v>
      </c>
      <c r="CF123">
        <v>2.7341685999999799</v>
      </c>
      <c r="CG123">
        <v>38.0739850000245</v>
      </c>
      <c r="CH123">
        <v>1.0741158000000699</v>
      </c>
      <c r="CI123">
        <v>1.9948836000003201</v>
      </c>
      <c r="CJ123">
        <v>6.1970794000008</v>
      </c>
      <c r="CK123">
        <v>4.8039582999990698</v>
      </c>
      <c r="CL123">
        <v>2.4873775000014602</v>
      </c>
      <c r="CM123">
        <v>3.10674039999867</v>
      </c>
      <c r="CN123">
        <v>31.472187400009702</v>
      </c>
      <c r="CO123">
        <v>1.2294101999996201</v>
      </c>
      <c r="CP123">
        <v>1.6745210000008199</v>
      </c>
      <c r="CQ123">
        <v>1.33967959999973</v>
      </c>
      <c r="CR123">
        <v>1.27350900000056</v>
      </c>
      <c r="CS123">
        <v>1.2718788000001999</v>
      </c>
      <c r="CT123">
        <v>12.145138000007099</v>
      </c>
      <c r="CU123">
        <v>130.78472299990199</v>
      </c>
      <c r="CV123">
        <v>14.1067251000059</v>
      </c>
      <c r="CW123">
        <v>24.988348999991999</v>
      </c>
      <c r="CX123">
        <v>79.938639000058203</v>
      </c>
      <c r="CY123">
        <v>19.028079000010599</v>
      </c>
      <c r="CZ123">
        <v>143.729002000066</v>
      </c>
      <c r="DA123">
        <v>10.7267295000056</v>
      </c>
      <c r="DB123">
        <v>10.215569099993401</v>
      </c>
      <c r="DC123">
        <v>22.720662000007</v>
      </c>
      <c r="DD123">
        <v>2.6712605100001401</v>
      </c>
      <c r="DE123">
        <v>1.5313475799994201</v>
      </c>
      <c r="DF123">
        <v>1.35503326000071</v>
      </c>
      <c r="DG123">
        <v>1.16808058000061</v>
      </c>
      <c r="DH123">
        <v>3.2089516199994299</v>
      </c>
      <c r="DI123">
        <v>7909.9116381779304</v>
      </c>
      <c r="DJ123">
        <v>1.2807255099996799</v>
      </c>
      <c r="DK123">
        <v>2.5572115100003399</v>
      </c>
      <c r="DL123">
        <v>28.076280000008399</v>
      </c>
      <c r="DM123">
        <v>2.2597070900010299</v>
      </c>
      <c r="DN123">
        <v>8.5864957799931307</v>
      </c>
      <c r="DO123">
        <v>2.8237366600005802</v>
      </c>
      <c r="DP123">
        <v>3.0259586200008899</v>
      </c>
      <c r="DQ123">
        <v>1.3045751200006599</v>
      </c>
      <c r="DR123">
        <v>11.1389526199928</v>
      </c>
      <c r="DS123">
        <v>1.2094783199991099</v>
      </c>
      <c r="DT123">
        <v>1.3128600599993701</v>
      </c>
      <c r="DU123">
        <v>3.8503627600002801</v>
      </c>
      <c r="DV123">
        <v>3.8354181499998998</v>
      </c>
      <c r="DW123">
        <v>3.6739378999991499</v>
      </c>
      <c r="DX123">
        <v>1.4653642800003599</v>
      </c>
      <c r="DY123">
        <v>127.63872199994501</v>
      </c>
      <c r="DZ123">
        <v>1.4131710099991299</v>
      </c>
      <c r="EA123">
        <v>1.8956213000001301</v>
      </c>
      <c r="EB123">
        <v>1.1584726000001</v>
      </c>
      <c r="EC123">
        <v>1.13456380000025</v>
      </c>
      <c r="ED123">
        <v>1.0598821399999001</v>
      </c>
      <c r="EE123">
        <v>2.9364750200002199</v>
      </c>
      <c r="EF123">
        <v>1.3857888799993801</v>
      </c>
      <c r="EG123">
        <v>2.50092399999994</v>
      </c>
      <c r="EH123">
        <v>1.56178480999915</v>
      </c>
      <c r="EI123">
        <v>1.7772469699994</v>
      </c>
      <c r="EJ123">
        <v>1.8843142299992901</v>
      </c>
      <c r="EK123">
        <v>3.2550383000016199</v>
      </c>
      <c r="EL123">
        <v>6.1332470999986999</v>
      </c>
      <c r="EM123">
        <v>29.6214180999959</v>
      </c>
      <c r="EN123">
        <v>1.60249185999965</v>
      </c>
      <c r="EO123">
        <v>1.3748025099994301</v>
      </c>
      <c r="EP123">
        <v>1.0920251099996701</v>
      </c>
      <c r="EQ123">
        <v>1.09075750000011</v>
      </c>
      <c r="ER123">
        <v>1.3390955300001199</v>
      </c>
      <c r="ES123">
        <v>1.06775634000041</v>
      </c>
      <c r="ET123">
        <v>1.6220800899991401</v>
      </c>
      <c r="EU123">
        <v>3.0300479299985499</v>
      </c>
      <c r="EV123">
        <v>1.14023903000088</v>
      </c>
      <c r="EW123">
        <v>1.02527116000056</v>
      </c>
      <c r="EX123">
        <v>114.63361200003401</v>
      </c>
      <c r="EY123">
        <v>7.0229507999974903</v>
      </c>
      <c r="EZ123">
        <v>3.5407928999993601</v>
      </c>
      <c r="FA123">
        <v>1.26591372000075</v>
      </c>
      <c r="FC123">
        <v>205.565506099956</v>
      </c>
      <c r="FD123">
        <v>10289.272437870501</v>
      </c>
      <c r="FE123">
        <v>106.61590029997799</v>
      </c>
      <c r="FF123">
        <v>1.1287014000008599</v>
      </c>
      <c r="FG123">
        <v>4346.2175414413196</v>
      </c>
      <c r="FH123">
        <v>1.0442870999995599</v>
      </c>
      <c r="FI123">
        <v>1.13579915000082</v>
      </c>
      <c r="FJ123">
        <v>1.27739610000026</v>
      </c>
      <c r="FK123">
        <v>23.011340010009</v>
      </c>
      <c r="FL123">
        <v>1.4396878000006801</v>
      </c>
      <c r="FM123">
        <v>2.2291710999998</v>
      </c>
      <c r="FN123">
        <v>1.9006680000002201</v>
      </c>
      <c r="FO123">
        <v>1.18645300000026</v>
      </c>
      <c r="FP123">
        <v>3.3317074000006</v>
      </c>
      <c r="FQ123">
        <v>1.71948103000068</v>
      </c>
      <c r="FR123">
        <v>1.2142897100002299</v>
      </c>
      <c r="FS123">
        <v>1.1918459600001401</v>
      </c>
      <c r="FT123">
        <v>2.1604814499987701</v>
      </c>
      <c r="FU123">
        <v>2.12217809999856</v>
      </c>
      <c r="FV123">
        <v>1.0932522599996399</v>
      </c>
      <c r="FW123">
        <v>1.4025880600002001</v>
      </c>
      <c r="FX123">
        <v>1.12053421000019</v>
      </c>
      <c r="FY123">
        <v>1.31864614000006</v>
      </c>
      <c r="FZ123">
        <v>1.07062183000016</v>
      </c>
      <c r="GA123">
        <v>3.78400070999851</v>
      </c>
      <c r="GB123">
        <v>1.23775319999913</v>
      </c>
      <c r="GC123">
        <v>349.78587847994601</v>
      </c>
      <c r="GD123">
        <v>103.53363049996599</v>
      </c>
      <c r="GE123">
        <v>180.890462900046</v>
      </c>
      <c r="GF123">
        <v>294.50205889996101</v>
      </c>
      <c r="GG123">
        <v>281.11310510011401</v>
      </c>
      <c r="GH123">
        <v>134.073516099947</v>
      </c>
      <c r="GI123">
        <v>280.30660159978999</v>
      </c>
      <c r="GJ123">
        <v>113.38156070001401</v>
      </c>
      <c r="GK123">
        <v>218.033376300009</v>
      </c>
      <c r="GL123">
        <v>1.0960185000003499</v>
      </c>
      <c r="GM123">
        <v>2.3045888999986301</v>
      </c>
      <c r="GN123">
        <v>1.48617100000047</v>
      </c>
      <c r="GO123">
        <v>7.3792269999976297</v>
      </c>
      <c r="GP123">
        <v>2.9543752999998101</v>
      </c>
      <c r="GQ123">
        <v>1.1338797000007601</v>
      </c>
      <c r="GR123">
        <v>2.2600362999983199</v>
      </c>
      <c r="GS123">
        <v>4.5683321999968003</v>
      </c>
      <c r="GT123">
        <v>2.1405604999999901</v>
      </c>
      <c r="GU123">
        <v>3.0027822999982199</v>
      </c>
      <c r="GV123">
        <v>12.150280899994</v>
      </c>
      <c r="GW123">
        <v>1.39864970000053</v>
      </c>
      <c r="GX123">
        <v>8.2438763999962195</v>
      </c>
      <c r="GY123">
        <v>4.1344248000023098</v>
      </c>
      <c r="GZ123">
        <v>1.0201362999996499</v>
      </c>
      <c r="HA123">
        <v>2.3650721999983899</v>
      </c>
      <c r="HB123">
        <v>0.98210149999977103</v>
      </c>
      <c r="HC123">
        <v>5.3246885999979003</v>
      </c>
      <c r="HD123">
        <v>1.40204710000035</v>
      </c>
      <c r="HE123">
        <v>154.81073689996299</v>
      </c>
      <c r="HF123">
        <v>3.6025493999986802</v>
      </c>
      <c r="HG123">
        <v>1.0353398000006599</v>
      </c>
      <c r="HH123">
        <v>2.3745884999989402</v>
      </c>
      <c r="HI123">
        <v>5.90812220000225</v>
      </c>
      <c r="HJ123">
        <v>1.1079819999995399</v>
      </c>
      <c r="HK123">
        <v>4.3413121999983604</v>
      </c>
      <c r="HL123">
        <v>167.57881066994699</v>
      </c>
      <c r="HM123">
        <v>4.3767935200012298</v>
      </c>
      <c r="HN123">
        <v>77.674333379953197</v>
      </c>
      <c r="HO123">
        <v>1096.9820459391899</v>
      </c>
      <c r="HP123">
        <v>1.1442542700006</v>
      </c>
      <c r="HQ123">
        <v>1.1592318599996401</v>
      </c>
      <c r="HR123">
        <v>118.93558797996999</v>
      </c>
      <c r="HS123">
        <v>190.583746520104</v>
      </c>
      <c r="HT123">
        <v>131.579895189963</v>
      </c>
      <c r="HU123">
        <v>156.97619147994601</v>
      </c>
      <c r="HV123">
        <v>158.48929790989499</v>
      </c>
      <c r="HW123">
        <v>421.526311300229</v>
      </c>
      <c r="HX123">
        <v>122.27121311996601</v>
      </c>
      <c r="HY123">
        <v>136.26244225003799</v>
      </c>
      <c r="HZ123">
        <v>110.47010888997499</v>
      </c>
      <c r="IA123">
        <v>1.1001541000005099</v>
      </c>
      <c r="IB123">
        <v>1.1113098000005299</v>
      </c>
      <c r="IC123">
        <v>1.17064199999913</v>
      </c>
      <c r="ID123">
        <v>1.2502679999997801</v>
      </c>
      <c r="IE123">
        <v>1.0159339000001599</v>
      </c>
      <c r="IF123">
        <v>1.3937685000000799</v>
      </c>
      <c r="IG123">
        <v>1.81102739999915</v>
      </c>
      <c r="IH123">
        <v>1.36188070000026</v>
      </c>
      <c r="II123">
        <v>1.36489690000053</v>
      </c>
      <c r="IJ123">
        <v>1.03711939999994</v>
      </c>
      <c r="IK123">
        <v>1.0971038999996401</v>
      </c>
      <c r="IL123">
        <v>1.1186818000005601</v>
      </c>
      <c r="IM123">
        <v>1.1703111999995599</v>
      </c>
      <c r="IN123">
        <v>1.0290698000008001</v>
      </c>
      <c r="IO123">
        <v>1.0251303999993999</v>
      </c>
      <c r="IP123">
        <v>3.0359067999997902</v>
      </c>
      <c r="IQ123">
        <v>1.1054437000002499</v>
      </c>
      <c r="IR123">
        <v>1.01426840000022</v>
      </c>
      <c r="IS123">
        <v>1.32318979999945</v>
      </c>
      <c r="IT123">
        <v>1.3537885999994601</v>
      </c>
      <c r="IU123">
        <v>1.1729692999997501</v>
      </c>
      <c r="IV123">
        <v>1.5258161999991</v>
      </c>
      <c r="IW123">
        <v>1.0308827999997401</v>
      </c>
      <c r="IX123">
        <v>1.6543946000001599</v>
      </c>
      <c r="IY123">
        <v>1.38933990000078</v>
      </c>
      <c r="IZ123">
        <v>2.0785118999992802</v>
      </c>
      <c r="JA123">
        <v>1.41790290000063</v>
      </c>
      <c r="JB123">
        <v>1.2823353999992799</v>
      </c>
      <c r="JC123">
        <v>1.18739389999973</v>
      </c>
      <c r="JD123">
        <v>1.17196399999921</v>
      </c>
      <c r="JE123">
        <v>1.1706188999996801</v>
      </c>
      <c r="JF123">
        <v>4.2817684999972698</v>
      </c>
      <c r="JG123">
        <v>1.51027160000012</v>
      </c>
      <c r="JH123">
        <v>1.39687980000053</v>
      </c>
      <c r="JI123">
        <v>1.0176599000005799</v>
      </c>
      <c r="JJ123">
        <v>5.7960328999979502</v>
      </c>
      <c r="JK123">
        <v>1.6061356999998699</v>
      </c>
      <c r="JL123">
        <v>1.6042935000004901</v>
      </c>
      <c r="JM123">
        <v>1.8411133999998099</v>
      </c>
      <c r="JN123">
        <v>1.1675381000004601</v>
      </c>
      <c r="JO123">
        <v>2.6290243199982801</v>
      </c>
      <c r="JP123">
        <v>557.09985695965599</v>
      </c>
      <c r="JQ123">
        <v>206.043207769981</v>
      </c>
      <c r="JR123">
        <v>11.8698310000036</v>
      </c>
      <c r="JS123">
        <v>1.98149919999923</v>
      </c>
      <c r="JT123">
        <v>1.3168074999994099</v>
      </c>
      <c r="JU123">
        <v>6.2567293999964004</v>
      </c>
      <c r="JV123">
        <v>106.558129000012</v>
      </c>
      <c r="JW123">
        <v>1.00347829999919</v>
      </c>
      <c r="JX123">
        <v>106.669190000044</v>
      </c>
      <c r="JY123">
        <v>1.0446227899992699</v>
      </c>
      <c r="JZ123">
        <v>1.0661866900009001</v>
      </c>
      <c r="KA123">
        <v>112.764392000041</v>
      </c>
      <c r="KB123">
        <v>81.524907000013599</v>
      </c>
      <c r="KC123">
        <v>108.077110999962</v>
      </c>
      <c r="KD123">
        <v>109.89156200003301</v>
      </c>
      <c r="KE123">
        <v>117.036757000023</v>
      </c>
      <c r="KF123">
        <v>101.394489999977</v>
      </c>
      <c r="KG123">
        <v>120.53506799996801</v>
      </c>
      <c r="KH123">
        <v>109.217434999999</v>
      </c>
      <c r="KI123">
        <v>189.28333100001299</v>
      </c>
      <c r="KJ123">
        <v>176.97596199996801</v>
      </c>
      <c r="KK123">
        <v>127.41610999999099</v>
      </c>
      <c r="KL123">
        <v>105.746659000055</v>
      </c>
      <c r="KM123">
        <v>150.47893300000601</v>
      </c>
      <c r="KN123">
        <v>129.115880999947</v>
      </c>
      <c r="KO123">
        <v>107.668608000036</v>
      </c>
      <c r="KP123">
        <v>106.885002000025</v>
      </c>
      <c r="KQ123">
        <v>183.948622999946</v>
      </c>
      <c r="KR123">
        <v>298.90794199984498</v>
      </c>
      <c r="KS123">
        <v>136.79691400006399</v>
      </c>
      <c r="KT123">
        <v>132.76775899995101</v>
      </c>
      <c r="KU123">
        <v>221.153181999922</v>
      </c>
      <c r="KV123">
        <v>111.61176600004499</v>
      </c>
      <c r="KW123">
        <v>120.63401799998201</v>
      </c>
      <c r="KX123">
        <v>190.03875600011099</v>
      </c>
      <c r="KY123">
        <v>207.18257099995401</v>
      </c>
      <c r="KZ123">
        <v>102.480210999958</v>
      </c>
      <c r="LA123">
        <v>114.262858000002</v>
      </c>
      <c r="LB123">
        <v>136.58735799998999</v>
      </c>
      <c r="LC123">
        <v>115.408581000054</v>
      </c>
      <c r="LD123">
        <v>213.491976999911</v>
      </c>
      <c r="LE123">
        <v>91.684615000034697</v>
      </c>
      <c r="LF123">
        <v>123.097133000032</v>
      </c>
      <c r="LG123">
        <v>123.194433000055</v>
      </c>
      <c r="LH123">
        <v>102.068221000023</v>
      </c>
      <c r="LI123">
        <v>118.859855000046</v>
      </c>
      <c r="LJ123">
        <v>115.715992999962</v>
      </c>
      <c r="LK123">
        <v>161.847216000082</v>
      </c>
      <c r="LL123">
        <v>253.91005799989199</v>
      </c>
      <c r="LM123">
        <v>200.85149700008299</v>
      </c>
      <c r="LN123">
        <v>111.53527500003101</v>
      </c>
      <c r="LO123">
        <v>158.72905199998101</v>
      </c>
      <c r="LP123">
        <v>101.01729400001901</v>
      </c>
      <c r="LQ123">
        <v>116.362944000051</v>
      </c>
      <c r="LR123">
        <v>119.38822199998</v>
      </c>
      <c r="LS123">
        <v>145.51378199993599</v>
      </c>
      <c r="LT123">
        <v>136.60503199999201</v>
      </c>
      <c r="LU123">
        <v>117.309240999981</v>
      </c>
      <c r="LV123">
        <v>151.99260100000501</v>
      </c>
      <c r="LW123">
        <v>102.858571000048</v>
      </c>
      <c r="LX123">
        <v>119.06857999996301</v>
      </c>
      <c r="LY123">
        <v>133.20176799991199</v>
      </c>
      <c r="LZ123">
        <v>124.586684999987</v>
      </c>
      <c r="MA123">
        <v>100.93794500001199</v>
      </c>
      <c r="MB123">
        <v>125.72145499999201</v>
      </c>
      <c r="MC123">
        <v>163.14821400004399</v>
      </c>
      <c r="MD123">
        <v>113.404097000021</v>
      </c>
      <c r="ME123">
        <v>103.795369000058</v>
      </c>
      <c r="MF123">
        <v>103.341790999984</v>
      </c>
      <c r="MG123">
        <v>102.900836999994</v>
      </c>
      <c r="MH123">
        <v>158.06352499988901</v>
      </c>
      <c r="MI123">
        <v>219.91177899995799</v>
      </c>
      <c r="MJ123">
        <v>100.623480999959</v>
      </c>
      <c r="MK123">
        <v>107.236225000001</v>
      </c>
      <c r="ML123">
        <v>157.493170999922</v>
      </c>
      <c r="MM123">
        <v>112.047826000024</v>
      </c>
      <c r="MN123">
        <v>102.533004999976</v>
      </c>
      <c r="MO123">
        <v>136.51738100009999</v>
      </c>
      <c r="MP123">
        <v>112.254564999952</v>
      </c>
      <c r="MQ123">
        <v>108.794710000046</v>
      </c>
      <c r="MR123">
        <v>108.610884999973</v>
      </c>
      <c r="MT123">
        <v>219.13348000007699</v>
      </c>
      <c r="MU123">
        <v>288.51208100002299</v>
      </c>
      <c r="MV123">
        <v>201.429011000087</v>
      </c>
      <c r="MW123">
        <v>249.23618200002201</v>
      </c>
      <c r="MX123">
        <v>102.70683899999101</v>
      </c>
      <c r="MY123">
        <v>318.60273100016599</v>
      </c>
      <c r="MZ123">
        <v>318.64715800015301</v>
      </c>
      <c r="NA123">
        <v>292.50183499976998</v>
      </c>
      <c r="NB123">
        <v>125.99995700002199</v>
      </c>
      <c r="NC123">
        <v>296.16705900011601</v>
      </c>
      <c r="ND123">
        <v>114.76243899995499</v>
      </c>
      <c r="NE123">
        <v>155.094917000039</v>
      </c>
      <c r="NF123">
        <v>241.12258299998899</v>
      </c>
      <c r="NG123">
        <v>169.38344000000501</v>
      </c>
      <c r="NH123">
        <v>148.607283999911</v>
      </c>
      <c r="NI123">
        <v>127.18907399999399</v>
      </c>
      <c r="NJ123">
        <v>122.106324999942</v>
      </c>
      <c r="NK123">
        <v>129.27944499999299</v>
      </c>
      <c r="NL123">
        <v>128.452099000104</v>
      </c>
      <c r="NM123">
        <v>122.476187000051</v>
      </c>
      <c r="NN123">
        <v>158.103021000046</v>
      </c>
      <c r="NO123">
        <v>103.365941000055</v>
      </c>
      <c r="NP123">
        <v>126.87047399999599</v>
      </c>
      <c r="NQ123">
        <v>109.175276999944</v>
      </c>
      <c r="NR123">
        <v>1.69107790000089</v>
      </c>
      <c r="NS123">
        <v>4.0138886999993701</v>
      </c>
      <c r="NT123">
        <v>1.3644187000009</v>
      </c>
      <c r="NU123">
        <v>1.04293015999974</v>
      </c>
      <c r="NV123">
        <v>2.4997446300003499</v>
      </c>
      <c r="NW123">
        <v>1.18399705000047</v>
      </c>
      <c r="NX123">
        <v>1.0374484999992999</v>
      </c>
      <c r="NY123">
        <v>1.04612029999953</v>
      </c>
      <c r="NZ123">
        <v>1.1315080000003901</v>
      </c>
      <c r="OA123">
        <v>1.0875082000002301</v>
      </c>
      <c r="OB123">
        <v>3.68439099999887</v>
      </c>
      <c r="OC123">
        <v>2.2492261000006701</v>
      </c>
      <c r="OD123">
        <v>3.1150430999987302</v>
      </c>
      <c r="OE123">
        <v>1.6647398000004601</v>
      </c>
      <c r="OF123">
        <v>2.9449353999989398</v>
      </c>
      <c r="OG123">
        <v>5.7981710000021804</v>
      </c>
      <c r="OH123">
        <v>2.3205997000004599</v>
      </c>
      <c r="OI123">
        <v>2.58125519999885</v>
      </c>
      <c r="OJ123">
        <v>1.39051710000058</v>
      </c>
      <c r="OK123">
        <v>1.30072889999974</v>
      </c>
      <c r="OL123">
        <v>1.3935700999991201</v>
      </c>
      <c r="OM123">
        <v>3.2013170999998701</v>
      </c>
      <c r="ON123">
        <v>3.50613990000056</v>
      </c>
      <c r="OO123">
        <v>1.4313670699994001</v>
      </c>
      <c r="OP123">
        <v>2.14245719999963</v>
      </c>
      <c r="OQ123">
        <v>2.8427630100013599</v>
      </c>
      <c r="OR123">
        <v>2.8701138799988302</v>
      </c>
      <c r="OS123">
        <v>2.6062184500006</v>
      </c>
      <c r="OT123">
        <v>2.9294073099990801</v>
      </c>
      <c r="OU123">
        <v>1.0731331200004199</v>
      </c>
      <c r="OV123">
        <v>1.6160058299992699</v>
      </c>
      <c r="OW123">
        <v>2.6112099499987398</v>
      </c>
      <c r="OX123">
        <v>3.0174631800000502</v>
      </c>
      <c r="OY123">
        <v>55.118095999991098</v>
      </c>
      <c r="OZ123">
        <v>2.8259418800007601</v>
      </c>
      <c r="PA123">
        <v>10.7151691400068</v>
      </c>
      <c r="PB123">
        <v>2.64915050999844</v>
      </c>
      <c r="PC123">
        <v>3.9538956399992502</v>
      </c>
      <c r="PD123">
        <v>3.4033037299996098</v>
      </c>
      <c r="PE123">
        <v>1.86351723000007</v>
      </c>
      <c r="PF123">
        <v>109.26382640004201</v>
      </c>
      <c r="PG123">
        <v>93.493185000028504</v>
      </c>
      <c r="PH123">
        <v>4.0324397000004</v>
      </c>
      <c r="PI123">
        <v>6.2514288000020297</v>
      </c>
      <c r="PJ123">
        <v>4.2559345999979996</v>
      </c>
      <c r="PK123">
        <v>1.1514652999994699</v>
      </c>
      <c r="PL123">
        <v>1.23232318000009</v>
      </c>
      <c r="PM123">
        <v>1.2751138000003299</v>
      </c>
      <c r="PN123">
        <v>1.6042313399993899</v>
      </c>
      <c r="PO123">
        <v>1.6389181600006899</v>
      </c>
      <c r="PP123">
        <v>1.6500867300001101</v>
      </c>
      <c r="PQ123">
        <v>1.7324638099998999</v>
      </c>
      <c r="PR123">
        <v>1.38853458999984</v>
      </c>
      <c r="PS123">
        <v>1.7559020999997299</v>
      </c>
      <c r="PT123">
        <v>1.9578567400003499</v>
      </c>
      <c r="PU123">
        <v>3.42589406999832</v>
      </c>
      <c r="PV123">
        <v>8.6674246799957508</v>
      </c>
      <c r="PW123">
        <v>212.72059420007301</v>
      </c>
      <c r="PX123">
        <v>2.1692158000005302</v>
      </c>
      <c r="PY123">
        <v>166.86280040000599</v>
      </c>
      <c r="PZ123">
        <v>1.81767860000036</v>
      </c>
      <c r="QA123">
        <v>1.68175569999948</v>
      </c>
      <c r="QB123">
        <v>103.759005200001</v>
      </c>
      <c r="QC123">
        <v>2.1153802000008</v>
      </c>
      <c r="QD123">
        <v>44003.565590619997</v>
      </c>
      <c r="QE123">
        <v>2.58884219999891</v>
      </c>
      <c r="QF123">
        <v>2.3089745700017401</v>
      </c>
      <c r="QG123">
        <v>230.359501460101</v>
      </c>
      <c r="QH123">
        <v>127.583510280005</v>
      </c>
      <c r="QI123">
        <v>1.0881146299998401</v>
      </c>
      <c r="QJ123">
        <v>1.1107125800008399</v>
      </c>
      <c r="QK123">
        <v>1.0489589600001601</v>
      </c>
      <c r="QL123">
        <v>1.03281971000069</v>
      </c>
      <c r="QM123">
        <v>14.9987679600017</v>
      </c>
      <c r="QN123">
        <v>1.53783051000028</v>
      </c>
      <c r="QP123">
        <v>1.47017290000076</v>
      </c>
      <c r="QQ123">
        <v>1.3618647000002999</v>
      </c>
      <c r="QR123">
        <v>1.1369524999991001</v>
      </c>
      <c r="QS123">
        <v>1.6585605000000201</v>
      </c>
      <c r="QT123">
        <v>1.3817488000004201</v>
      </c>
      <c r="QU123">
        <v>116.62616300000801</v>
      </c>
      <c r="QV123">
        <v>102.694212000002</v>
      </c>
      <c r="QW123">
        <v>188.88988899998401</v>
      </c>
      <c r="QX123">
        <v>111.54784799995799</v>
      </c>
      <c r="QY123">
        <v>107.263766000047</v>
      </c>
      <c r="QZ123">
        <v>105.407613000018</v>
      </c>
      <c r="RA123">
        <v>104.63297799998</v>
      </c>
      <c r="RB123">
        <v>1.36773530999926</v>
      </c>
      <c r="RC123">
        <v>2.5797262800006102</v>
      </c>
      <c r="RD123">
        <v>155.66201699990799</v>
      </c>
      <c r="RE123">
        <v>108.05190099997</v>
      </c>
      <c r="RF123">
        <v>112.05633799999499</v>
      </c>
      <c r="RG123">
        <v>122.619752999977</v>
      </c>
      <c r="RH123">
        <v>150.87070999993</v>
      </c>
      <c r="RI123">
        <v>252.54408199992</v>
      </c>
      <c r="RJ123">
        <v>104.021667000023</v>
      </c>
      <c r="RL123">
        <v>288.40477100014698</v>
      </c>
      <c r="RM123">
        <v>55.862170999986098</v>
      </c>
      <c r="RN123">
        <v>269.58231499977398</v>
      </c>
      <c r="RO123">
        <v>169.286779999966</v>
      </c>
      <c r="RP123">
        <v>220.7620300001</v>
      </c>
      <c r="RQ123">
        <v>105.049832000048</v>
      </c>
      <c r="RR123">
        <v>378.91955999983497</v>
      </c>
      <c r="RS123">
        <v>195.29714099993001</v>
      </c>
      <c r="RT123">
        <v>111.070210000034</v>
      </c>
      <c r="RU123">
        <v>186.788499000017</v>
      </c>
      <c r="RV123">
        <v>329.11026600003203</v>
      </c>
      <c r="RW123">
        <v>64.819063000031704</v>
      </c>
      <c r="RX123">
        <v>372.63678199984099</v>
      </c>
      <c r="RY123">
        <v>200.56510900007601</v>
      </c>
      <c r="RZ123">
        <v>585.78294300008599</v>
      </c>
      <c r="SA123">
        <v>631.09549400024105</v>
      </c>
      <c r="SB123">
        <v>299.93387700011999</v>
      </c>
      <c r="SC123">
        <v>107.898930000025</v>
      </c>
      <c r="SD123">
        <v>205.587586000096</v>
      </c>
      <c r="SE123">
        <v>359.80529699986801</v>
      </c>
      <c r="SF123">
        <v>259.37377699976798</v>
      </c>
      <c r="SG123">
        <v>716.51705399993796</v>
      </c>
      <c r="SH123">
        <v>114.278379000025</v>
      </c>
      <c r="SI123">
        <v>104.97858800005601</v>
      </c>
      <c r="SJ123">
        <v>7913.7888280004299</v>
      </c>
      <c r="SK123">
        <v>64.923254000022993</v>
      </c>
      <c r="SL123">
        <v>151.20749499998101</v>
      </c>
      <c r="SM123">
        <v>285.21912699984398</v>
      </c>
      <c r="SN123">
        <v>340.60252400022</v>
      </c>
      <c r="SO123">
        <v>201.644115000032</v>
      </c>
      <c r="SP123">
        <v>563.36051400005795</v>
      </c>
      <c r="SQ123">
        <v>201.81461100000899</v>
      </c>
      <c r="SR123">
        <v>53.744630999979599</v>
      </c>
      <c r="SS123">
        <v>48.481388000014697</v>
      </c>
      <c r="ST123">
        <v>196.66443499992599</v>
      </c>
      <c r="SU123">
        <v>191.53980899998001</v>
      </c>
      <c r="SV123">
        <v>198.741133000003</v>
      </c>
      <c r="SW123">
        <v>167.15641100006201</v>
      </c>
      <c r="SX123">
        <v>206.348531000083</v>
      </c>
      <c r="SY123">
        <v>193.372179999948</v>
      </c>
      <c r="SZ123">
        <v>126.45631799998201</v>
      </c>
      <c r="TA123">
        <v>152.14066800009499</v>
      </c>
      <c r="TB123">
        <v>105.717104000039</v>
      </c>
      <c r="TC123">
        <v>156.714900000021</v>
      </c>
      <c r="TD123">
        <v>144.98117900011101</v>
      </c>
      <c r="TE123">
        <v>473.52187500009302</v>
      </c>
      <c r="TF123">
        <v>117.42789000005</v>
      </c>
      <c r="TG123">
        <v>126.053640999948</v>
      </c>
      <c r="TH123">
        <v>512.37015500012797</v>
      </c>
      <c r="TI123">
        <v>84.505058999988293</v>
      </c>
      <c r="TJ123">
        <v>307.61141199991101</v>
      </c>
      <c r="TK123">
        <v>160.87355699995501</v>
      </c>
      <c r="TL123">
        <v>440.80945699987899</v>
      </c>
      <c r="TM123">
        <v>512.17409699969005</v>
      </c>
      <c r="TN123">
        <v>199.713384999894</v>
      </c>
      <c r="TO123">
        <v>512.97015199996497</v>
      </c>
      <c r="TP123">
        <v>218.159009000054</v>
      </c>
      <c r="TQ123">
        <v>512.789831999689</v>
      </c>
      <c r="TR123">
        <v>512.71249100007105</v>
      </c>
      <c r="TS123">
        <v>209.551671999972</v>
      </c>
      <c r="TT123">
        <v>165.41568300011599</v>
      </c>
      <c r="TV123">
        <v>107.59676200000099</v>
      </c>
      <c r="TW123">
        <v>374.99707699986197</v>
      </c>
      <c r="TX123">
        <v>136.951659000013</v>
      </c>
      <c r="TY123">
        <v>116.11280200001799</v>
      </c>
      <c r="TZ123">
        <v>435.66741700004798</v>
      </c>
      <c r="UA123">
        <v>157.897950999904</v>
      </c>
      <c r="UB123">
        <v>134.42089800001099</v>
      </c>
      <c r="UC123">
        <v>117.626335000037</v>
      </c>
      <c r="UD123">
        <v>111.42089599999601</v>
      </c>
      <c r="UE123">
        <v>137.69804599997599</v>
      </c>
      <c r="UF123">
        <v>112.979461999959</v>
      </c>
      <c r="UG123">
        <v>130.48570300009999</v>
      </c>
      <c r="UH123">
        <v>136.31855199998199</v>
      </c>
      <c r="UI123">
        <v>118.55030500004101</v>
      </c>
      <c r="UJ123">
        <v>112.147436000057</v>
      </c>
      <c r="UK123">
        <v>136.210655000061</v>
      </c>
      <c r="UL123">
        <v>150.21895299991601</v>
      </c>
      <c r="UM123">
        <v>107.855908000027</v>
      </c>
      <c r="UN123">
        <v>144.114093000069</v>
      </c>
      <c r="UO123">
        <v>191.53191699995699</v>
      </c>
      <c r="UP123">
        <v>193.49543599993899</v>
      </c>
      <c r="UQ123">
        <v>103.66579400003</v>
      </c>
      <c r="UR123">
        <v>111.037781000021</v>
      </c>
      <c r="US123">
        <v>350.10151399998</v>
      </c>
      <c r="UT123">
        <v>349.369907999877</v>
      </c>
      <c r="UU123">
        <v>1934.33175499924</v>
      </c>
      <c r="UV123">
        <v>140.05183700006501</v>
      </c>
      <c r="UW123">
        <v>438.88562100008102</v>
      </c>
      <c r="UX123">
        <v>109.938027999946</v>
      </c>
      <c r="UY123">
        <v>56.742148999997902</v>
      </c>
      <c r="UZ123">
        <v>12.8302050000057</v>
      </c>
      <c r="VA123">
        <v>160.50066999997901</v>
      </c>
      <c r="VB123">
        <v>115.92365300003399</v>
      </c>
      <c r="VC123">
        <v>109.84269399999199</v>
      </c>
      <c r="VD123">
        <v>121.450807000045</v>
      </c>
      <c r="VE123">
        <v>108.876861999976</v>
      </c>
      <c r="VF123">
        <v>145.57414899999301</v>
      </c>
      <c r="VG123">
        <v>147.738324000034</v>
      </c>
      <c r="VH123">
        <v>115.524231999996</v>
      </c>
      <c r="VI123">
        <v>107.468971000053</v>
      </c>
      <c r="VJ123">
        <v>118.625721000019</v>
      </c>
      <c r="VK123">
        <v>116.470515999943</v>
      </c>
      <c r="VL123">
        <v>106.51344699994701</v>
      </c>
      <c r="VM123">
        <v>110.037903000019</v>
      </c>
      <c r="VN123">
        <v>216.32834800006799</v>
      </c>
      <c r="VO123">
        <v>107.59146999998499</v>
      </c>
      <c r="VP123">
        <v>293.19436099985597</v>
      </c>
      <c r="VQ123">
        <v>195.03183800005399</v>
      </c>
      <c r="VR123">
        <v>113.76441199996</v>
      </c>
      <c r="VS123">
        <v>107.86952800001001</v>
      </c>
      <c r="VT123">
        <v>123.86847300001</v>
      </c>
      <c r="VU123">
        <v>171.315064999973</v>
      </c>
      <c r="VV123">
        <v>211.27958100009701</v>
      </c>
      <c r="VW123">
        <v>172.151103999931</v>
      </c>
      <c r="VX123">
        <v>148.17814800003501</v>
      </c>
      <c r="VY123">
        <v>108.317427000031</v>
      </c>
      <c r="VZ123">
        <v>112.48517999996</v>
      </c>
      <c r="WA123">
        <v>106.019892000011</v>
      </c>
      <c r="WB123">
        <v>290.16841100016597</v>
      </c>
      <c r="WC123">
        <v>186.16464699990999</v>
      </c>
      <c r="WD123">
        <v>205.700553999981</v>
      </c>
      <c r="WE123">
        <v>106.928379000048</v>
      </c>
      <c r="WF123">
        <v>105.47441499994601</v>
      </c>
      <c r="WG123">
        <v>123.05054299999</v>
      </c>
      <c r="WH123">
        <v>111.19285999995201</v>
      </c>
      <c r="WI123">
        <v>123.32296100002699</v>
      </c>
      <c r="WJ123">
        <v>29.702071000006999</v>
      </c>
      <c r="WK123">
        <v>113.661175000016</v>
      </c>
      <c r="WL123">
        <v>104.955478999997</v>
      </c>
      <c r="WM123">
        <v>225.396293000085</v>
      </c>
      <c r="WN123">
        <v>289.24653000012</v>
      </c>
      <c r="WO123">
        <v>353.82652699993901</v>
      </c>
      <c r="WP123">
        <v>220.637177000055</v>
      </c>
      <c r="WQ123">
        <v>239.012960999971</v>
      </c>
      <c r="WR123">
        <v>290.27046500006702</v>
      </c>
      <c r="WS123">
        <v>253.824026999995</v>
      </c>
      <c r="WT123">
        <v>501.26458400022199</v>
      </c>
      <c r="WU123">
        <v>508.86357200006</v>
      </c>
      <c r="WV123">
        <v>792.23068500030797</v>
      </c>
      <c r="WW123">
        <v>125.577795000048</v>
      </c>
      <c r="WX123">
        <v>293.39061699993903</v>
      </c>
      <c r="WY123">
        <v>142.843720000004</v>
      </c>
      <c r="WZ123">
        <v>264.24722799984698</v>
      </c>
      <c r="XA123">
        <v>94.235312000033403</v>
      </c>
      <c r="XB123">
        <v>204.372720000101</v>
      </c>
      <c r="XC123">
        <v>95.431871999986498</v>
      </c>
      <c r="XD123">
        <v>480.08565500006102</v>
      </c>
      <c r="XE123">
        <v>160.01112799998401</v>
      </c>
      <c r="XF123">
        <v>243.601992999902</v>
      </c>
      <c r="XG123">
        <v>100.963151999982</v>
      </c>
      <c r="XH123">
        <v>207.03889299999</v>
      </c>
      <c r="XI123">
        <v>101.51136600005</v>
      </c>
      <c r="XJ123">
        <v>215.241321000038</v>
      </c>
      <c r="XK123">
        <v>49.601895000028897</v>
      </c>
      <c r="XL123">
        <v>1.4750701499997401</v>
      </c>
      <c r="XM123">
        <v>5.8131656600016903</v>
      </c>
      <c r="XN123">
        <v>1.25428081999962</v>
      </c>
      <c r="XO123">
        <v>1.81824923000022</v>
      </c>
      <c r="XP123">
        <v>1.75534829999924</v>
      </c>
      <c r="XQ123">
        <v>19.711073679995</v>
      </c>
      <c r="XR123">
        <v>1.2330783199995501</v>
      </c>
      <c r="XS123">
        <v>1.26882753000064</v>
      </c>
      <c r="XT123">
        <v>2.3545097899987</v>
      </c>
      <c r="XU123">
        <v>2.2322959199991601</v>
      </c>
      <c r="XV123">
        <v>2.8241455999996101</v>
      </c>
      <c r="XW123">
        <v>3.2168387999990999</v>
      </c>
      <c r="XX123">
        <v>3.3092672999991901</v>
      </c>
      <c r="XY123">
        <v>3.3452513000011099</v>
      </c>
      <c r="XZ123">
        <v>1.2337096699993699</v>
      </c>
      <c r="YA123">
        <v>10.2718448999949</v>
      </c>
      <c r="YB123">
        <v>1.0466063999992901</v>
      </c>
      <c r="YC123">
        <v>1.14869279999948</v>
      </c>
      <c r="YD123">
        <v>1.18282159999944</v>
      </c>
      <c r="YE123">
        <v>4.7016616999972003</v>
      </c>
      <c r="YF123">
        <v>1.1642054999992999</v>
      </c>
      <c r="YG123">
        <v>0.94133210000018197</v>
      </c>
      <c r="YH123">
        <v>1508.2514653708799</v>
      </c>
      <c r="YI123">
        <v>114.832123199943</v>
      </c>
      <c r="YJ123">
        <v>304.87272999994502</v>
      </c>
      <c r="YK123">
        <v>3.05735084999833</v>
      </c>
      <c r="YL123">
        <v>1.4548972400007201</v>
      </c>
      <c r="YM123">
        <v>2379890.6713409401</v>
      </c>
      <c r="YN123">
        <v>1.30146079000042</v>
      </c>
      <c r="YO123">
        <v>1.2853054000006501</v>
      </c>
      <c r="YP123">
        <v>1.8775858200005999</v>
      </c>
      <c r="YQ123">
        <v>173.32763900002499</v>
      </c>
      <c r="YR123">
        <v>145.52855459996499</v>
      </c>
      <c r="YS123">
        <v>6.3373111999971998</v>
      </c>
      <c r="YT123">
        <v>7.6322453999964601</v>
      </c>
      <c r="YU123">
        <v>361.80395800014998</v>
      </c>
      <c r="YV123">
        <v>230.621332699899</v>
      </c>
      <c r="YW123">
        <v>1.41257960000075</v>
      </c>
      <c r="YX123">
        <v>1.4621956999999399</v>
      </c>
      <c r="YY123">
        <v>1.2287293999997899</v>
      </c>
      <c r="YZ123">
        <v>4.1114362399966904</v>
      </c>
      <c r="ZA123">
        <v>1.3433337200003701</v>
      </c>
      <c r="ZB123">
        <v>4.3439939599993496</v>
      </c>
      <c r="ZC123">
        <v>1.1538649300000501</v>
      </c>
      <c r="ZD123">
        <v>1.1204689000005601</v>
      </c>
    </row>
    <row r="124" spans="1:680" x14ac:dyDescent="0.25">
      <c r="A124" s="40">
        <v>44238</v>
      </c>
      <c r="B124" s="6">
        <v>2.0889431600007802</v>
      </c>
      <c r="C124" s="6">
        <v>1.88660886000071</v>
      </c>
      <c r="D124">
        <v>1.0089057599998299</v>
      </c>
      <c r="E124">
        <v>1.7822101099991401</v>
      </c>
      <c r="F124">
        <v>1.0977507799998401</v>
      </c>
      <c r="G124">
        <v>1.11924240000008</v>
      </c>
      <c r="H124">
        <v>1.07767070000045</v>
      </c>
      <c r="I124">
        <v>3.0570024000007798</v>
      </c>
      <c r="J124">
        <v>1.12958980000076</v>
      </c>
      <c r="K124">
        <v>2.38641840000128</v>
      </c>
      <c r="L124">
        <v>2.5732312000000102</v>
      </c>
      <c r="M124">
        <v>1.64354679999997</v>
      </c>
      <c r="N124">
        <v>2.5564133000007101</v>
      </c>
      <c r="O124">
        <v>2.5431102600014102</v>
      </c>
      <c r="P124">
        <v>3.13021637999918</v>
      </c>
      <c r="Q124">
        <v>1.0310719799999799</v>
      </c>
      <c r="R124">
        <v>2.8873195400010401</v>
      </c>
      <c r="S124">
        <v>3.1321865499994601</v>
      </c>
      <c r="T124">
        <v>3.6901182299989199</v>
      </c>
      <c r="U124">
        <v>1.2366983100000699</v>
      </c>
      <c r="V124">
        <v>1.6747891699997099</v>
      </c>
      <c r="W124">
        <v>2.7784648265987899</v>
      </c>
      <c r="X124">
        <v>2.1850160368994702</v>
      </c>
      <c r="Y124">
        <v>3.4142449999999398</v>
      </c>
      <c r="Z124">
        <v>1.11852064999948</v>
      </c>
      <c r="AA124">
        <v>1.29847451999922</v>
      </c>
      <c r="AB124">
        <v>1.12177689000055</v>
      </c>
      <c r="AC124">
        <v>11.8143587800005</v>
      </c>
      <c r="AD124">
        <v>25.313632370001901</v>
      </c>
      <c r="AE124">
        <v>1.0919711200003801</v>
      </c>
      <c r="AF124">
        <v>72.6977266899776</v>
      </c>
      <c r="AG124">
        <v>10.5835514500068</v>
      </c>
      <c r="AH124">
        <v>1.9298846599995201</v>
      </c>
      <c r="AI124">
        <v>1.1252162700002399</v>
      </c>
      <c r="AJ124">
        <v>2.68412289999833</v>
      </c>
      <c r="AK124">
        <v>2.4563450999994498</v>
      </c>
      <c r="AL124">
        <v>1.5303901799998101</v>
      </c>
      <c r="AM124">
        <v>1.7329511999996601</v>
      </c>
      <c r="AN124">
        <v>1010.01818723977</v>
      </c>
      <c r="AO124">
        <v>241.30731685995099</v>
      </c>
      <c r="AP124">
        <v>181.63918132008999</v>
      </c>
      <c r="AQ124">
        <v>14.3274799000064</v>
      </c>
      <c r="AR124">
        <v>1.53751876000024</v>
      </c>
      <c r="AS124">
        <v>1.2977720500002801</v>
      </c>
      <c r="AT124">
        <v>1.53611823000028</v>
      </c>
      <c r="AU124">
        <v>4.0610122500001999</v>
      </c>
      <c r="AV124">
        <v>3.28545959999974</v>
      </c>
      <c r="AW124">
        <v>1.4561768399999</v>
      </c>
      <c r="AX124">
        <v>12.9953168200009</v>
      </c>
      <c r="AY124">
        <v>1.4892494199994</v>
      </c>
      <c r="AZ124">
        <v>7.2025092999974696</v>
      </c>
      <c r="BA124">
        <v>1.5825707000003599</v>
      </c>
      <c r="BB124">
        <v>4.2970789899991404</v>
      </c>
      <c r="BC124">
        <v>2.5959296500004698</v>
      </c>
      <c r="BD124">
        <v>0.969371750000391</v>
      </c>
      <c r="BE124">
        <v>1.7492036999992699</v>
      </c>
      <c r="BF124">
        <v>2.0667469000000001</v>
      </c>
      <c r="BG124">
        <v>2.4354534999983999</v>
      </c>
      <c r="BH124">
        <v>2.6098476000006499</v>
      </c>
      <c r="BI124">
        <v>1.7116274</v>
      </c>
      <c r="BJ124">
        <v>112.44495549995899</v>
      </c>
      <c r="BK124">
        <v>1.1200203999997</v>
      </c>
      <c r="BL124">
        <v>3.6967029000006701</v>
      </c>
      <c r="BM124">
        <v>1.94172271999923</v>
      </c>
      <c r="BN124">
        <v>1.6258040299999299</v>
      </c>
      <c r="BO124">
        <v>1.1145847000007101</v>
      </c>
      <c r="BP124">
        <v>1.07333950000066</v>
      </c>
      <c r="BQ124">
        <v>2.0147915999987198</v>
      </c>
      <c r="BR124">
        <v>2.1755584999991702</v>
      </c>
      <c r="BS124">
        <v>2.2631112000017302</v>
      </c>
      <c r="BT124">
        <v>1.0533238000007299</v>
      </c>
      <c r="BU124">
        <v>1.5051779999994299</v>
      </c>
      <c r="BV124">
        <v>1.8811220999996301</v>
      </c>
      <c r="BW124">
        <v>7.8759875999967299</v>
      </c>
      <c r="BX124">
        <v>5.1363399999972899</v>
      </c>
      <c r="BY124">
        <v>3.12858760000017</v>
      </c>
      <c r="BZ124">
        <v>102.191282119951</v>
      </c>
      <c r="CA124">
        <v>9.2811082999978698</v>
      </c>
      <c r="CB124">
        <v>1.1142875999994399</v>
      </c>
      <c r="CC124">
        <v>23.992248599999598</v>
      </c>
      <c r="CD124">
        <v>4.79289180000342</v>
      </c>
      <c r="CE124">
        <v>9.6721142000023992</v>
      </c>
      <c r="CF124">
        <v>2.75005959999908</v>
      </c>
      <c r="CG124">
        <v>38.173779000004302</v>
      </c>
      <c r="CH124">
        <v>1.0859058000005499</v>
      </c>
      <c r="CI124">
        <v>2.0097892000012498</v>
      </c>
      <c r="CJ124">
        <v>6.1967801999999201</v>
      </c>
      <c r="CK124">
        <v>4.8040393999981497</v>
      </c>
      <c r="CL124">
        <v>2.4876054999986099</v>
      </c>
      <c r="CM124">
        <v>3.1068898000012299</v>
      </c>
      <c r="CN124">
        <v>31.475776700011899</v>
      </c>
      <c r="CO124">
        <v>1.23209739999947</v>
      </c>
      <c r="CP124">
        <v>1.6822042000003401</v>
      </c>
      <c r="CQ124">
        <v>1.3379272999991401</v>
      </c>
      <c r="CR124">
        <v>1.27307079999991</v>
      </c>
      <c r="CS124">
        <v>1.2714121999997601</v>
      </c>
      <c r="CT124">
        <v>12.146812899998601</v>
      </c>
      <c r="CU124">
        <v>130.815708999988</v>
      </c>
      <c r="CV124">
        <v>14.1096890000044</v>
      </c>
      <c r="CW124">
        <v>25.2225019999896</v>
      </c>
      <c r="CX124">
        <v>80.207533000037103</v>
      </c>
      <c r="CY124">
        <v>19.038823000009899</v>
      </c>
      <c r="CZ124">
        <v>143.771321000066</v>
      </c>
      <c r="DA124">
        <v>10.7307465000049</v>
      </c>
      <c r="DB124">
        <v>10.215534300004901</v>
      </c>
      <c r="DC124">
        <v>22.726900999987301</v>
      </c>
      <c r="DD124">
        <v>2.6756214900014998</v>
      </c>
      <c r="DE124">
        <v>1.5462769000005201</v>
      </c>
      <c r="DF124">
        <v>1.3608753099997599</v>
      </c>
      <c r="DG124">
        <v>1.17311664000044</v>
      </c>
      <c r="DH124">
        <v>3.2167274200001001</v>
      </c>
      <c r="DI124">
        <v>7929.0625894293198</v>
      </c>
      <c r="DJ124">
        <v>1.2912535899995401</v>
      </c>
      <c r="DK124">
        <v>2.5638591800016002</v>
      </c>
      <c r="DL124">
        <v>28.086249440006199</v>
      </c>
      <c r="DM124">
        <v>2.2604572499985802</v>
      </c>
      <c r="DN124">
        <v>8.5893719099985901</v>
      </c>
      <c r="DO124">
        <v>2.8238028900013901</v>
      </c>
      <c r="DP124">
        <v>3.0264168399989999</v>
      </c>
      <c r="DQ124">
        <v>1.3169636700003999</v>
      </c>
      <c r="DR124">
        <v>11.1591415400035</v>
      </c>
      <c r="DS124">
        <v>1.2076155199993099</v>
      </c>
      <c r="DT124">
        <v>1.3145960799993199</v>
      </c>
      <c r="DU124">
        <v>3.8923153299983801</v>
      </c>
      <c r="DV124">
        <v>3.9053539800006498</v>
      </c>
      <c r="DW124">
        <v>3.7485703400016099</v>
      </c>
      <c r="DX124">
        <v>1.4945395199993099</v>
      </c>
      <c r="DY124">
        <v>128.203951000003</v>
      </c>
      <c r="DZ124">
        <v>1.4278326000003301</v>
      </c>
      <c r="EA124">
        <v>1.90858667999964</v>
      </c>
      <c r="EB124">
        <v>1.16639118000057</v>
      </c>
      <c r="EC124">
        <v>1.1348796999991499</v>
      </c>
      <c r="ED124">
        <v>1.06029852999927</v>
      </c>
      <c r="EE124">
        <v>2.93702737000058</v>
      </c>
      <c r="EF124">
        <v>1.3861890799998899</v>
      </c>
      <c r="EG124">
        <v>2.5012247000013299</v>
      </c>
      <c r="EH124">
        <v>1.5627745500005401</v>
      </c>
      <c r="EI124">
        <v>1.7771340800009101</v>
      </c>
      <c r="EJ124">
        <v>1.9007301900000999</v>
      </c>
      <c r="EK124">
        <v>3.25482009999905</v>
      </c>
      <c r="EL124">
        <v>6.1449235999971297</v>
      </c>
      <c r="EM124">
        <v>29.624657100008299</v>
      </c>
      <c r="EN124">
        <v>1.62043172000085</v>
      </c>
      <c r="EO124">
        <v>1.37487451000015</v>
      </c>
      <c r="EP124">
        <v>1.09178400999917</v>
      </c>
      <c r="EQ124">
        <v>1.0912794699997901</v>
      </c>
      <c r="ER124">
        <v>1.3393306599991801</v>
      </c>
      <c r="ES124">
        <v>1.0678747399997499</v>
      </c>
      <c r="ET124">
        <v>1.6222184599992</v>
      </c>
      <c r="EU124">
        <v>3.03001874999973</v>
      </c>
      <c r="EV124">
        <v>1.14058105000004</v>
      </c>
      <c r="EW124">
        <v>1.0257612799996401</v>
      </c>
      <c r="EX124">
        <v>114.637243999983</v>
      </c>
      <c r="EY124">
        <v>7.0722117900004404</v>
      </c>
      <c r="EZ124">
        <v>3.5586116999984401</v>
      </c>
      <c r="FA124">
        <v>1.27483865999966</v>
      </c>
      <c r="FC124">
        <v>204.16799869993699</v>
      </c>
      <c r="FD124">
        <v>10381.196065366301</v>
      </c>
      <c r="FE124">
        <v>107.15577700000701</v>
      </c>
      <c r="FF124">
        <v>1.13057076000041</v>
      </c>
      <c r="FG124">
        <v>4360.2618982493896</v>
      </c>
      <c r="FH124">
        <v>1.0444224999992</v>
      </c>
      <c r="FI124">
        <v>1.1392078999997499</v>
      </c>
      <c r="FJ124">
        <v>1.28125582999928</v>
      </c>
      <c r="FK124">
        <v>23.022089289996099</v>
      </c>
      <c r="FL124">
        <v>1.45787980000023</v>
      </c>
      <c r="FM124">
        <v>2.23430269999881</v>
      </c>
      <c r="FN124">
        <v>1.89875229999961</v>
      </c>
      <c r="FO124">
        <v>1.18814960000054</v>
      </c>
      <c r="FP124">
        <v>3.3289135000013599</v>
      </c>
      <c r="FQ124">
        <v>1.71898456000054</v>
      </c>
      <c r="FR124">
        <v>1.2147733900001201</v>
      </c>
      <c r="FS124">
        <v>1.18973786999959</v>
      </c>
      <c r="FT124">
        <v>2.1612471299995399</v>
      </c>
      <c r="FU124">
        <v>2.1232491199989498</v>
      </c>
      <c r="FV124">
        <v>1.1011619000000801</v>
      </c>
      <c r="FW124">
        <v>1.40257256000041</v>
      </c>
      <c r="FX124">
        <v>1.1218289499993299</v>
      </c>
      <c r="FY124">
        <v>1.3185447699997901</v>
      </c>
      <c r="FZ124">
        <v>1.0715029300008601</v>
      </c>
      <c r="GA124">
        <v>3.7908955099992498</v>
      </c>
      <c r="GB124">
        <v>1.2406019999998501</v>
      </c>
      <c r="GC124">
        <v>351.13027813984098</v>
      </c>
      <c r="GD124">
        <v>103.583721700008</v>
      </c>
      <c r="GE124">
        <v>182.19436510000401</v>
      </c>
      <c r="GF124">
        <v>294.41963199991699</v>
      </c>
      <c r="GG124">
        <v>280.991204699967</v>
      </c>
      <c r="GH124">
        <v>134.01525920000901</v>
      </c>
      <c r="GI124">
        <v>283.23578329989698</v>
      </c>
      <c r="GJ124">
        <v>113.466270799981</v>
      </c>
      <c r="GK124">
        <v>218.198076700093</v>
      </c>
      <c r="GL124">
        <v>1.0964311000007001</v>
      </c>
      <c r="GM124">
        <v>2.3067840000003299</v>
      </c>
      <c r="GN124">
        <v>1.4905154999996699</v>
      </c>
      <c r="GO124">
        <v>7.3797727999990501</v>
      </c>
      <c r="GP124">
        <v>2.9541500000013898</v>
      </c>
      <c r="GQ124">
        <v>1.13413969999965</v>
      </c>
      <c r="GR124">
        <v>2.2609502000013899</v>
      </c>
      <c r="GS124">
        <v>4.56876870000269</v>
      </c>
      <c r="GT124">
        <v>2.14100580000013</v>
      </c>
      <c r="GU124">
        <v>3.0088826999999601</v>
      </c>
      <c r="GV124">
        <v>12.164523100000199</v>
      </c>
      <c r="GW124">
        <v>1.39873509999961</v>
      </c>
      <c r="GX124">
        <v>8.2833792000019493</v>
      </c>
      <c r="GY124">
        <v>4.1353544000012299</v>
      </c>
      <c r="GZ124">
        <v>1.0203872000001899</v>
      </c>
      <c r="HA124">
        <v>2.3694052999999302</v>
      </c>
      <c r="HB124">
        <v>0.98584440000013296</v>
      </c>
      <c r="HC124">
        <v>5.3450301999982903</v>
      </c>
      <c r="HD124">
        <v>1.4050649000000699</v>
      </c>
      <c r="HE124">
        <v>154.83136880001999</v>
      </c>
      <c r="HF124">
        <v>3.6023468999992501</v>
      </c>
      <c r="HG124">
        <v>1.0375750000002899</v>
      </c>
      <c r="HH124">
        <v>2.3722282999988198</v>
      </c>
      <c r="HI124">
        <v>5.90927189999638</v>
      </c>
      <c r="HJ124">
        <v>1.10836820000077</v>
      </c>
      <c r="HK124">
        <v>4.38368410000112</v>
      </c>
      <c r="HL124">
        <v>168.73354954994301</v>
      </c>
      <c r="HM124">
        <v>4.4034030999973801</v>
      </c>
      <c r="HN124">
        <v>78.078816690016495</v>
      </c>
      <c r="HO124">
        <v>1099.27085060999</v>
      </c>
      <c r="HP124">
        <v>1.1445520599991099</v>
      </c>
      <c r="HQ124">
        <v>1.1597513100004999</v>
      </c>
      <c r="HR124">
        <v>118.994282159954</v>
      </c>
      <c r="HS124">
        <v>191.38639772008199</v>
      </c>
      <c r="HT124">
        <v>131.592712020036</v>
      </c>
      <c r="HU124">
        <v>157.137444959953</v>
      </c>
      <c r="HV124">
        <v>158.66059193992999</v>
      </c>
      <c r="HW124">
        <v>422.09299512999098</v>
      </c>
      <c r="HX124">
        <v>122.336337539949</v>
      </c>
      <c r="HY124">
        <v>136.28089898009799</v>
      </c>
      <c r="HZ124">
        <v>110.676440950017</v>
      </c>
      <c r="IA124">
        <v>1.1033103000008899</v>
      </c>
      <c r="IB124">
        <v>1.11410579999938</v>
      </c>
      <c r="IC124">
        <v>1.17631020000044</v>
      </c>
      <c r="ID124">
        <v>1.26129849999961</v>
      </c>
      <c r="IE124">
        <v>1.0208696000008799</v>
      </c>
      <c r="IF124">
        <v>1.39714040000035</v>
      </c>
      <c r="IG124">
        <v>1.82019919999948</v>
      </c>
      <c r="IH124">
        <v>1.36568459999944</v>
      </c>
      <c r="II124">
        <v>1.36878360000082</v>
      </c>
      <c r="IJ124">
        <v>1.0397279000008</v>
      </c>
      <c r="IK124">
        <v>1.10032130000036</v>
      </c>
      <c r="IL124">
        <v>1.12187359999916</v>
      </c>
      <c r="IM124">
        <v>1.17375739999989</v>
      </c>
      <c r="IN124">
        <v>1.03190739999991</v>
      </c>
      <c r="IO124">
        <v>1.02763029999915</v>
      </c>
      <c r="IP124">
        <v>3.0448381999995</v>
      </c>
      <c r="IQ124">
        <v>1.10841240000082</v>
      </c>
      <c r="IR124">
        <v>1.0167796999994601</v>
      </c>
      <c r="IS124">
        <v>1.3270276999992301</v>
      </c>
      <c r="IT124">
        <v>1.3575880000007601</v>
      </c>
      <c r="IU124">
        <v>1.17872490000082</v>
      </c>
      <c r="IV124">
        <v>1.5334192999998799</v>
      </c>
      <c r="IW124">
        <v>1.0357389000000701</v>
      </c>
      <c r="IX124">
        <v>1.66251949999969</v>
      </c>
      <c r="IY124">
        <v>1.39637609999954</v>
      </c>
      <c r="IZ124">
        <v>2.0968102000006201</v>
      </c>
      <c r="JA124">
        <v>1.42129690000002</v>
      </c>
      <c r="JB124">
        <v>1.2937008999997499</v>
      </c>
      <c r="JC124">
        <v>1.19325469999967</v>
      </c>
      <c r="JD124">
        <v>1.17754939999941</v>
      </c>
      <c r="JE124">
        <v>1.1761540999996201</v>
      </c>
      <c r="JF124">
        <v>4.3034470999991798</v>
      </c>
      <c r="JG124">
        <v>1.51760710000053</v>
      </c>
      <c r="JH124">
        <v>1.40330569999969</v>
      </c>
      <c r="JI124">
        <v>1.0222680999995599</v>
      </c>
      <c r="JJ124">
        <v>5.7967604000004904</v>
      </c>
      <c r="JK124">
        <v>1.6065918999993301</v>
      </c>
      <c r="JL124">
        <v>1.60473049999928</v>
      </c>
      <c r="JM124">
        <v>1.8415564000006299</v>
      </c>
      <c r="JN124">
        <v>1.1674927999993101</v>
      </c>
      <c r="JO124">
        <v>2.6819263500001398</v>
      </c>
      <c r="JP124">
        <v>562.94331172015495</v>
      </c>
      <c r="JQ124">
        <v>208.54100045003</v>
      </c>
      <c r="JR124">
        <v>11.878349000006001</v>
      </c>
      <c r="JS124">
        <v>2.0101877999986799</v>
      </c>
      <c r="JT124">
        <v>1.33567690000018</v>
      </c>
      <c r="JU124">
        <v>6.3991527000034703</v>
      </c>
      <c r="JV124">
        <v>106.558014999959</v>
      </c>
      <c r="JW124">
        <v>1.00632640000003</v>
      </c>
      <c r="JX124">
        <v>106.609043000033</v>
      </c>
      <c r="JY124">
        <v>1.0452880499997299</v>
      </c>
      <c r="JZ124">
        <v>1.0669126199991299</v>
      </c>
      <c r="KA124">
        <v>113.10250599996699</v>
      </c>
      <c r="KB124">
        <v>80.978424999979296</v>
      </c>
      <c r="KC124">
        <v>107.98944100004201</v>
      </c>
      <c r="KD124">
        <v>110.021763000055</v>
      </c>
      <c r="KE124">
        <v>116.624381999951</v>
      </c>
      <c r="KF124">
        <v>100.84522799996201</v>
      </c>
      <c r="KG124">
        <v>121.059042999987</v>
      </c>
      <c r="KH124">
        <v>109.692205999978</v>
      </c>
      <c r="KI124">
        <v>192.33163799997399</v>
      </c>
      <c r="KJ124">
        <v>179.66925000003499</v>
      </c>
      <c r="KK124">
        <v>128.97181700007101</v>
      </c>
      <c r="KL124">
        <v>105.88015400001299</v>
      </c>
      <c r="KM124">
        <v>150.40925500006401</v>
      </c>
      <c r="KN124">
        <v>129.04315200005701</v>
      </c>
      <c r="KO124">
        <v>107.534318999969</v>
      </c>
      <c r="KP124">
        <v>107.510700999992</v>
      </c>
      <c r="KQ124">
        <v>184.953514999943</v>
      </c>
      <c r="KR124">
        <v>302.72367000021001</v>
      </c>
      <c r="KS124">
        <v>137.90670499997199</v>
      </c>
      <c r="KT124">
        <v>133.60460800002301</v>
      </c>
      <c r="KU124">
        <v>224.089571000077</v>
      </c>
      <c r="KV124">
        <v>111.732836000039</v>
      </c>
      <c r="KW124">
        <v>122.627153999987</v>
      </c>
      <c r="KX124">
        <v>193.49518999992901</v>
      </c>
      <c r="KY124">
        <v>207.68043199996501</v>
      </c>
      <c r="KZ124">
        <v>102.61738499998999</v>
      </c>
      <c r="LA124">
        <v>114.508965000045</v>
      </c>
      <c r="LB124">
        <v>139.30332099995599</v>
      </c>
      <c r="LC124">
        <v>116.19369200000099</v>
      </c>
      <c r="LD124">
        <v>217.431459000101</v>
      </c>
      <c r="LE124">
        <v>92.324314999976195</v>
      </c>
      <c r="LF124">
        <v>123.376512999996</v>
      </c>
      <c r="LG124">
        <v>123.15873499994601</v>
      </c>
      <c r="LH124">
        <v>102.45900699996901</v>
      </c>
      <c r="LI124">
        <v>118.649226999958</v>
      </c>
      <c r="LJ124">
        <v>115.834583000047</v>
      </c>
      <c r="LK124">
        <v>162.524089999963</v>
      </c>
      <c r="LL124">
        <v>253.840293999994</v>
      </c>
      <c r="LM124">
        <v>200.76424799999199</v>
      </c>
      <c r="LN124">
        <v>111.61667599994701</v>
      </c>
      <c r="LO124">
        <v>159.96825599996399</v>
      </c>
      <c r="LP124">
        <v>101.08472200005799</v>
      </c>
      <c r="LQ124">
        <v>116.311190000037</v>
      </c>
      <c r="LR124">
        <v>119.156135000056</v>
      </c>
      <c r="LS124">
        <v>145.626014000038</v>
      </c>
      <c r="LT124">
        <v>136.98645199998299</v>
      </c>
      <c r="LU124">
        <v>118.33574200002499</v>
      </c>
      <c r="LV124">
        <v>152.710770000005</v>
      </c>
      <c r="LW124">
        <v>102.882350999978</v>
      </c>
      <c r="LX124">
        <v>121.455766999978</v>
      </c>
      <c r="LY124">
        <v>133.60955399996601</v>
      </c>
      <c r="LZ124">
        <v>124.969668000005</v>
      </c>
      <c r="MA124">
        <v>101.11120699998</v>
      </c>
      <c r="MB124">
        <v>126.140119999996</v>
      </c>
      <c r="MC124">
        <v>164.13957099989099</v>
      </c>
      <c r="MD124">
        <v>114.11577999999299</v>
      </c>
      <c r="ME124">
        <v>105.084422999993</v>
      </c>
      <c r="MF124">
        <v>103.45788000000201</v>
      </c>
      <c r="MG124">
        <v>103.168333000038</v>
      </c>
      <c r="MH124">
        <v>160.95698200003201</v>
      </c>
      <c r="MI124">
        <v>220.11550200008799</v>
      </c>
      <c r="MJ124">
        <v>100.737504999968</v>
      </c>
      <c r="MK124">
        <v>107.42702199996</v>
      </c>
      <c r="ML124">
        <v>158.36064799991399</v>
      </c>
      <c r="MM124">
        <v>112.664540000027</v>
      </c>
      <c r="MN124">
        <v>102.599421999999</v>
      </c>
      <c r="MO124">
        <v>136.57236799993601</v>
      </c>
      <c r="MP124">
        <v>112.738692000043</v>
      </c>
      <c r="MQ124">
        <v>109.558835000033</v>
      </c>
      <c r="MR124">
        <v>109.542614000035</v>
      </c>
      <c r="MT124">
        <v>219.32470100000501</v>
      </c>
      <c r="MU124">
        <v>288.63450800022099</v>
      </c>
      <c r="MV124">
        <v>201.430151999928</v>
      </c>
      <c r="MW124">
        <v>251.25527699990201</v>
      </c>
      <c r="MX124">
        <v>102.773221999989</v>
      </c>
      <c r="MY124">
        <v>318.90431800019002</v>
      </c>
      <c r="MZ124">
        <v>318.946721999906</v>
      </c>
      <c r="NA124">
        <v>292.50117200007702</v>
      </c>
      <c r="NB124">
        <v>126.716711999965</v>
      </c>
      <c r="NC124">
        <v>299.52936600009002</v>
      </c>
      <c r="ND124">
        <v>115.495588000049</v>
      </c>
      <c r="NE124">
        <v>156.00857699988401</v>
      </c>
      <c r="NF124">
        <v>243.15098699997199</v>
      </c>
      <c r="NG124">
        <v>170.81331699993501</v>
      </c>
      <c r="NH124">
        <v>149.07945599989</v>
      </c>
      <c r="NI124">
        <v>127.371964000049</v>
      </c>
      <c r="NJ124">
        <v>123.58990400005101</v>
      </c>
      <c r="NK124">
        <v>130.561078000115</v>
      </c>
      <c r="NL124">
        <v>129.725088000065</v>
      </c>
      <c r="NM124">
        <v>122.841311999946</v>
      </c>
      <c r="NN124">
        <v>158.25921600009301</v>
      </c>
      <c r="NO124">
        <v>103.69286399998199</v>
      </c>
      <c r="NP124">
        <v>126.773796999943</v>
      </c>
      <c r="NQ124">
        <v>109.050948000047</v>
      </c>
      <c r="NR124">
        <v>1.6985155999991499</v>
      </c>
      <c r="NS124">
        <v>4.0643571999971799</v>
      </c>
      <c r="NT124">
        <v>1.37721219999912</v>
      </c>
      <c r="NU124">
        <v>1.0431523799998099</v>
      </c>
      <c r="NV124">
        <v>2.5252921999999698</v>
      </c>
      <c r="NW124">
        <v>1.1853759799996599</v>
      </c>
      <c r="NX124">
        <v>1.0386421999992299</v>
      </c>
      <c r="NY124">
        <v>1.05549889999929</v>
      </c>
      <c r="NZ124">
        <v>1.1427143000000799</v>
      </c>
      <c r="OA124">
        <v>1.0936323999994799</v>
      </c>
      <c r="OB124">
        <v>3.7217978000007901</v>
      </c>
      <c r="OC124">
        <v>2.2648752999994</v>
      </c>
      <c r="OD124">
        <v>3.1196697000014</v>
      </c>
      <c r="OE124">
        <v>1.67825219999941</v>
      </c>
      <c r="OF124">
        <v>2.9524625999984</v>
      </c>
      <c r="OG124">
        <v>5.7998181000002704</v>
      </c>
      <c r="OH124">
        <v>2.3266842000011798</v>
      </c>
      <c r="OI124">
        <v>2.5880146000017699</v>
      </c>
      <c r="OJ124">
        <v>1.3991208999996201</v>
      </c>
      <c r="OK124">
        <v>1.3042956000008401</v>
      </c>
      <c r="OL124">
        <v>1.39778579999984</v>
      </c>
      <c r="OM124">
        <v>3.2043023799997199</v>
      </c>
      <c r="ON124">
        <v>3.53059919999941</v>
      </c>
      <c r="OO124">
        <v>1.4346240600007101</v>
      </c>
      <c r="OP124">
        <v>2.1433738800005799</v>
      </c>
      <c r="OQ124">
        <v>2.84396516999914</v>
      </c>
      <c r="OR124">
        <v>2.88426768000136</v>
      </c>
      <c r="OS124">
        <v>2.61080269000013</v>
      </c>
      <c r="OT124">
        <v>2.9346284499988502</v>
      </c>
      <c r="OU124">
        <v>1.0750496500004401</v>
      </c>
      <c r="OV124">
        <v>1.6178933899991499</v>
      </c>
      <c r="OW124">
        <v>2.62149770999895</v>
      </c>
      <c r="OX124">
        <v>3.04461246999927</v>
      </c>
      <c r="OY124">
        <v>55.150152569985899</v>
      </c>
      <c r="OZ124">
        <v>2.86361905000012</v>
      </c>
      <c r="PA124">
        <v>10.731789800003799</v>
      </c>
      <c r="PB124">
        <v>2.6497137199985401</v>
      </c>
      <c r="PC124">
        <v>3.9788713599991801</v>
      </c>
      <c r="PD124">
        <v>3.4209175600008201</v>
      </c>
      <c r="PE124">
        <v>1.8647458899995399</v>
      </c>
      <c r="PF124">
        <v>109.31036350002999</v>
      </c>
      <c r="PG124">
        <v>93.563849000027403</v>
      </c>
      <c r="PH124">
        <v>4.0585288000002002</v>
      </c>
      <c r="PI124">
        <v>6.3262705000015602</v>
      </c>
      <c r="PJ124">
        <v>4.3068771999969604</v>
      </c>
      <c r="PK124">
        <v>1.1543447000003699</v>
      </c>
      <c r="PL124">
        <v>1.2330175900006</v>
      </c>
      <c r="PM124">
        <v>1.2758933400000401</v>
      </c>
      <c r="PN124">
        <v>1.6100612900008899</v>
      </c>
      <c r="PO124">
        <v>1.6449639500005999</v>
      </c>
      <c r="PP124">
        <v>1.65075437000087</v>
      </c>
      <c r="PQ124">
        <v>1.73323359999995</v>
      </c>
      <c r="PR124">
        <v>1.3884652100004999</v>
      </c>
      <c r="PS124">
        <v>1.7583751900001501</v>
      </c>
      <c r="PT124">
        <v>1.9708203900008801</v>
      </c>
      <c r="PU124">
        <v>3.4488294900002101</v>
      </c>
      <c r="PV124">
        <v>8.6923186700005299</v>
      </c>
      <c r="PW124">
        <v>214.314087500097</v>
      </c>
      <c r="PX124">
        <v>2.1732364000017701</v>
      </c>
      <c r="PY124">
        <v>166.87195839988999</v>
      </c>
      <c r="PZ124">
        <v>1.81836339999973</v>
      </c>
      <c r="QA124">
        <v>1.6822420000007701</v>
      </c>
      <c r="QB124">
        <v>103.80284629995001</v>
      </c>
      <c r="QC124">
        <v>2.11587579999832</v>
      </c>
      <c r="QD124">
        <v>44074.454999923699</v>
      </c>
      <c r="QE124">
        <v>2.6349891999998398</v>
      </c>
      <c r="QF124">
        <v>2.3093553799990301</v>
      </c>
      <c r="QG124">
        <v>232.207032399951</v>
      </c>
      <c r="QH124">
        <v>128.56390463002001</v>
      </c>
      <c r="QI124">
        <v>1.0884929900003</v>
      </c>
      <c r="QJ124">
        <v>1.11097809999956</v>
      </c>
      <c r="QK124">
        <v>1.0489002800004501</v>
      </c>
      <c r="QL124">
        <v>1.0330330199994899</v>
      </c>
      <c r="QM124">
        <v>15.027171690002399</v>
      </c>
      <c r="QN124">
        <v>1.5330799599996701</v>
      </c>
      <c r="QP124">
        <v>1.4765755000007601</v>
      </c>
      <c r="QQ124">
        <v>1.3681682000005799</v>
      </c>
      <c r="QR124">
        <v>1.14189830000032</v>
      </c>
      <c r="QS124">
        <v>1.6750857000006401</v>
      </c>
      <c r="QT124">
        <v>1.3958906999996501</v>
      </c>
      <c r="QU124">
        <v>117.124822000042</v>
      </c>
      <c r="QV124">
        <v>102.75892599997999</v>
      </c>
      <c r="QW124">
        <v>188.92724100011401</v>
      </c>
      <c r="QX124">
        <v>111.924008999951</v>
      </c>
      <c r="QY124">
        <v>107.351388999959</v>
      </c>
      <c r="QZ124">
        <v>105.380736000021</v>
      </c>
      <c r="RA124">
        <v>104.603922000038</v>
      </c>
      <c r="RB124">
        <v>1.3795919700005499</v>
      </c>
      <c r="RC124">
        <v>2.6029289600010102</v>
      </c>
      <c r="RD124">
        <v>155.63665700005399</v>
      </c>
      <c r="RE124">
        <v>108.22913899994499</v>
      </c>
      <c r="RF124">
        <v>112.08563300001001</v>
      </c>
      <c r="RG124">
        <v>122.657267999952</v>
      </c>
      <c r="RH124">
        <v>150.87217899993999</v>
      </c>
      <c r="RI124">
        <v>254.79109800001601</v>
      </c>
      <c r="RJ124">
        <v>104.92048900004001</v>
      </c>
      <c r="RL124">
        <v>289.08094799984201</v>
      </c>
      <c r="RM124">
        <v>55.985777000023504</v>
      </c>
      <c r="RN124">
        <v>269.64497700007598</v>
      </c>
      <c r="RO124">
        <v>169.32992099993899</v>
      </c>
      <c r="RP124">
        <v>220.813821000047</v>
      </c>
      <c r="RQ124">
        <v>105.02199699997399</v>
      </c>
      <c r="RR124">
        <v>379.01515399990598</v>
      </c>
      <c r="RS124">
        <v>195.366293000057</v>
      </c>
      <c r="RT124">
        <v>111.09383300005</v>
      </c>
      <c r="RU124">
        <v>186.83749200007901</v>
      </c>
      <c r="RV124">
        <v>329.19573900010403</v>
      </c>
      <c r="RW124">
        <v>64.965369999990799</v>
      </c>
      <c r="RX124">
        <v>372.71225100010599</v>
      </c>
      <c r="RY124">
        <v>200.604669000022</v>
      </c>
      <c r="RZ124">
        <v>587.06799099966895</v>
      </c>
      <c r="SA124">
        <v>632.50563200004399</v>
      </c>
      <c r="SB124">
        <v>304.03718600002998</v>
      </c>
      <c r="SC124">
        <v>109.445875999983</v>
      </c>
      <c r="SD124">
        <v>208.414091000101</v>
      </c>
      <c r="SE124">
        <v>362.47398799983802</v>
      </c>
      <c r="SF124">
        <v>261.70203500008199</v>
      </c>
      <c r="SG124">
        <v>722.87796400021796</v>
      </c>
      <c r="SH124">
        <v>116.223940999946</v>
      </c>
      <c r="SI124">
        <v>105.057517000008</v>
      </c>
      <c r="SJ124">
        <v>7913.9627529978798</v>
      </c>
      <c r="SK124">
        <v>64.920515000005295</v>
      </c>
      <c r="SL124">
        <v>151.201550000114</v>
      </c>
      <c r="SM124">
        <v>285.273308000062</v>
      </c>
      <c r="SN124">
        <v>340.62112100003299</v>
      </c>
      <c r="SO124">
        <v>201.65121800010101</v>
      </c>
      <c r="SP124">
        <v>563.38529200013704</v>
      </c>
      <c r="SQ124">
        <v>201.82113500009299</v>
      </c>
      <c r="SR124">
        <v>53.745692000025898</v>
      </c>
      <c r="SS124">
        <v>49.185872000001801</v>
      </c>
      <c r="ST124">
        <v>196.75980299990599</v>
      </c>
      <c r="SU124">
        <v>191.59931600000701</v>
      </c>
      <c r="SV124">
        <v>198.805147999898</v>
      </c>
      <c r="SW124">
        <v>167.19838800001901</v>
      </c>
      <c r="SX124">
        <v>206.41499099996901</v>
      </c>
      <c r="SY124">
        <v>195.72371400008001</v>
      </c>
      <c r="SZ124">
        <v>127.880923000048</v>
      </c>
      <c r="TA124">
        <v>152.726346000098</v>
      </c>
      <c r="TB124">
        <v>105.73134499997801</v>
      </c>
      <c r="TC124">
        <v>157.39761999994499</v>
      </c>
      <c r="TD124">
        <v>145.51311399997201</v>
      </c>
      <c r="TE124">
        <v>474.02257800009102</v>
      </c>
      <c r="TF124">
        <v>117.588677000022</v>
      </c>
      <c r="TG124">
        <v>126.22581600002</v>
      </c>
      <c r="TH124">
        <v>512.93350800033704</v>
      </c>
      <c r="TI124">
        <v>85.279683999950095</v>
      </c>
      <c r="TJ124">
        <v>302.41907500010001</v>
      </c>
      <c r="TK124">
        <v>162.278522999957</v>
      </c>
      <c r="TL124">
        <v>441.10159400012299</v>
      </c>
      <c r="TM124">
        <v>512.51971200015396</v>
      </c>
      <c r="TN124">
        <v>199.84574600006499</v>
      </c>
      <c r="TO124">
        <v>513.31259899959002</v>
      </c>
      <c r="TP124">
        <v>218.30227699992199</v>
      </c>
      <c r="TQ124">
        <v>513.13110299967195</v>
      </c>
      <c r="TR124">
        <v>513.05520499963302</v>
      </c>
      <c r="TS124">
        <v>209.67542700003801</v>
      </c>
      <c r="TT124">
        <v>165.94494899991</v>
      </c>
      <c r="TV124">
        <v>107.69848100002901</v>
      </c>
      <c r="TW124">
        <v>375.10181799996599</v>
      </c>
      <c r="TX124">
        <v>136.99170799995801</v>
      </c>
      <c r="TY124">
        <v>118.09135500004</v>
      </c>
      <c r="TZ124">
        <v>435.77129899989802</v>
      </c>
      <c r="UA124">
        <v>157.94004400004599</v>
      </c>
      <c r="UB124">
        <v>134.40822100010701</v>
      </c>
      <c r="UC124">
        <v>117.61250000004701</v>
      </c>
      <c r="UD124">
        <v>111.421245999984</v>
      </c>
      <c r="UE124">
        <v>137.68857700005199</v>
      </c>
      <c r="UF124">
        <v>112.977725000004</v>
      </c>
      <c r="UG124">
        <v>130.472015999956</v>
      </c>
      <c r="UH124">
        <v>136.307720999932</v>
      </c>
      <c r="UI124">
        <v>118.53814199997601</v>
      </c>
      <c r="UJ124">
        <v>112.14944700000299</v>
      </c>
      <c r="UK124">
        <v>136.19144199998101</v>
      </c>
      <c r="UL124">
        <v>151.08772800001299</v>
      </c>
      <c r="UM124">
        <v>108.02884200005801</v>
      </c>
      <c r="UN124">
        <v>144.14914899994599</v>
      </c>
      <c r="UO124">
        <v>191.5454510001</v>
      </c>
      <c r="UP124">
        <v>195.86657500010901</v>
      </c>
      <c r="UQ124">
        <v>104.964292000048</v>
      </c>
      <c r="UR124">
        <v>111.24216999998301</v>
      </c>
      <c r="US124">
        <v>350.68073499994398</v>
      </c>
      <c r="UT124">
        <v>349.94754200009601</v>
      </c>
      <c r="UU124">
        <v>1937.5335949994601</v>
      </c>
      <c r="UV124">
        <v>140.25960900005899</v>
      </c>
      <c r="UW124">
        <v>441.67378300009301</v>
      </c>
      <c r="UX124">
        <v>109.943522999994</v>
      </c>
      <c r="UY124">
        <v>57.253323999990201</v>
      </c>
      <c r="UZ124">
        <v>12.946698999992799</v>
      </c>
      <c r="VA124">
        <v>160.50315800006501</v>
      </c>
      <c r="VB124">
        <v>116.002453999943</v>
      </c>
      <c r="VC124">
        <v>109.909832000034</v>
      </c>
      <c r="VD124">
        <v>121.525618999964</v>
      </c>
      <c r="VE124">
        <v>108.936874000006</v>
      </c>
      <c r="VF124">
        <v>145.64669599989401</v>
      </c>
      <c r="VG124">
        <v>147.81377499992999</v>
      </c>
      <c r="VH124">
        <v>115.532494000043</v>
      </c>
      <c r="VI124">
        <v>107.55117500003</v>
      </c>
      <c r="VJ124">
        <v>118.717447999981</v>
      </c>
      <c r="VK124">
        <v>116.565003999975</v>
      </c>
      <c r="VL124">
        <v>106.773783999961</v>
      </c>
      <c r="VM124">
        <v>110.136058000033</v>
      </c>
      <c r="VN124">
        <v>216.45590699999599</v>
      </c>
      <c r="VO124">
        <v>107.65692800004</v>
      </c>
      <c r="VP124">
        <v>293.371224999893</v>
      </c>
      <c r="VQ124">
        <v>195.151840999955</v>
      </c>
      <c r="VR124">
        <v>113.866743999999</v>
      </c>
      <c r="VS124">
        <v>107.929054999957</v>
      </c>
      <c r="VT124">
        <v>123.95409400004399</v>
      </c>
      <c r="VU124">
        <v>171.285871000029</v>
      </c>
      <c r="VV124">
        <v>211.23946699989</v>
      </c>
      <c r="VW124">
        <v>172.193885999965</v>
      </c>
      <c r="VX124">
        <v>148.37795599992401</v>
      </c>
      <c r="VY124">
        <v>108.39055799995501</v>
      </c>
      <c r="VZ124">
        <v>112.53598699998101</v>
      </c>
      <c r="WA124">
        <v>106.056325000012</v>
      </c>
      <c r="WB124">
        <v>290.45093599986302</v>
      </c>
      <c r="WC124">
        <v>186.21142300008799</v>
      </c>
      <c r="WD124">
        <v>205.748151999898</v>
      </c>
      <c r="WE124">
        <v>107.018970999983</v>
      </c>
      <c r="WF124">
        <v>105.546415999997</v>
      </c>
      <c r="WG124">
        <v>123.125773999956</v>
      </c>
      <c r="WH124">
        <v>111.270710999961</v>
      </c>
      <c r="WI124">
        <v>123.405633999966</v>
      </c>
      <c r="WJ124">
        <v>29.700075000000702</v>
      </c>
      <c r="WK124">
        <v>113.840522999992</v>
      </c>
      <c r="WL124">
        <v>105.01324100000799</v>
      </c>
      <c r="WM124">
        <v>225.52407100005101</v>
      </c>
      <c r="WN124">
        <v>289.41628699982499</v>
      </c>
      <c r="WO124">
        <v>354.16516399988899</v>
      </c>
      <c r="WP124">
        <v>220.97121299989499</v>
      </c>
      <c r="WQ124">
        <v>242.23343400005299</v>
      </c>
      <c r="WR124">
        <v>290.89775400003401</v>
      </c>
      <c r="WS124">
        <v>254.38043799996399</v>
      </c>
      <c r="WT124">
        <v>503.56950700003699</v>
      </c>
      <c r="WU124">
        <v>511.218477000017</v>
      </c>
      <c r="WV124">
        <v>795.92012900020904</v>
      </c>
      <c r="WW124">
        <v>126.367545000045</v>
      </c>
      <c r="WX124">
        <v>294.55248800013197</v>
      </c>
      <c r="WY124">
        <v>143.42187800002301</v>
      </c>
      <c r="WZ124">
        <v>265.01204399997403</v>
      </c>
      <c r="XA124">
        <v>94.507268000044903</v>
      </c>
      <c r="XB124">
        <v>205.030672000023</v>
      </c>
      <c r="XC124">
        <v>95.714807000011206</v>
      </c>
      <c r="XD124">
        <v>480.104110000189</v>
      </c>
      <c r="XE124">
        <v>160.016163999913</v>
      </c>
      <c r="XF124">
        <v>243.59086399991099</v>
      </c>
      <c r="XG124">
        <v>100.95859699998999</v>
      </c>
      <c r="XH124">
        <v>207.033721999964</v>
      </c>
      <c r="XI124">
        <v>101.508868000004</v>
      </c>
      <c r="XJ124">
        <v>215.24036699999101</v>
      </c>
      <c r="XK124">
        <v>48.762143000028999</v>
      </c>
      <c r="XL124">
        <v>1.48663764999947</v>
      </c>
      <c r="XM124">
        <v>5.8137307299985004</v>
      </c>
      <c r="XN124">
        <v>1.25466706999941</v>
      </c>
      <c r="XO124">
        <v>1.81900438000048</v>
      </c>
      <c r="XP124">
        <v>1.7554484100001</v>
      </c>
      <c r="XQ124">
        <v>19.834494350012399</v>
      </c>
      <c r="XR124">
        <v>1.2333739900004701</v>
      </c>
      <c r="XS124">
        <v>1.2694547800001601</v>
      </c>
      <c r="XT124">
        <v>2.3545864199986699</v>
      </c>
      <c r="XU124">
        <v>2.23326274999999</v>
      </c>
      <c r="XV124">
        <v>2.8536373999995699</v>
      </c>
      <c r="XW124">
        <v>3.2452225999986699</v>
      </c>
      <c r="XX124">
        <v>3.3124138999992301</v>
      </c>
      <c r="XY124">
        <v>3.3817598999994498</v>
      </c>
      <c r="XZ124">
        <v>1.2370290399994699</v>
      </c>
      <c r="YA124">
        <v>10.296886700001799</v>
      </c>
      <c r="YB124">
        <v>1.0580609999997299</v>
      </c>
      <c r="YC124">
        <v>1.14865930000087</v>
      </c>
      <c r="YD124">
        <v>1.19263900000078</v>
      </c>
      <c r="YE124">
        <v>4.7416363000011197</v>
      </c>
      <c r="YF124">
        <v>1.1738726000003199</v>
      </c>
      <c r="YG124">
        <v>0.94316199999957495</v>
      </c>
      <c r="YH124">
        <v>1508.8216194696699</v>
      </c>
      <c r="YI124">
        <v>114.855156800011</v>
      </c>
      <c r="YJ124">
        <v>304.87923600012402</v>
      </c>
      <c r="YK124">
        <v>3.0581866899992698</v>
      </c>
      <c r="YL124">
        <v>1.45512321000024</v>
      </c>
      <c r="YM124">
        <v>2380346.1865387</v>
      </c>
      <c r="YN124">
        <v>1.3143927199998899</v>
      </c>
      <c r="YO124">
        <v>1.2980495200008599</v>
      </c>
      <c r="YP124">
        <v>1.8989292099995501</v>
      </c>
      <c r="YQ124">
        <v>173.74668599991099</v>
      </c>
      <c r="YR124">
        <v>145.78420210001099</v>
      </c>
      <c r="YS124">
        <v>6.4067821999997197</v>
      </c>
      <c r="YT124">
        <v>7.7335585999971999</v>
      </c>
      <c r="YU124">
        <v>365.96615439979399</v>
      </c>
      <c r="YV124">
        <v>230.577374099987</v>
      </c>
      <c r="YW124">
        <v>1.4236486000008901</v>
      </c>
      <c r="YX124">
        <v>1.4777257000005199</v>
      </c>
      <c r="YY124">
        <v>1.23263159999988</v>
      </c>
      <c r="YZ124">
        <v>4.1729250999997003</v>
      </c>
      <c r="ZA124">
        <v>1.34189438000067</v>
      </c>
      <c r="ZB124">
        <v>4.3301440299983396</v>
      </c>
      <c r="ZC124">
        <v>1.1501803600003799</v>
      </c>
      <c r="ZD124">
        <v>1.1260726000000401</v>
      </c>
    </row>
    <row r="125" spans="1:680" x14ac:dyDescent="0.25">
      <c r="A125" s="40">
        <v>44239</v>
      </c>
      <c r="B125" s="6">
        <v>2.0911246399991801</v>
      </c>
      <c r="C125" s="6">
        <v>1.8838718099996199</v>
      </c>
      <c r="D125">
        <v>1.0098679799993999</v>
      </c>
      <c r="E125">
        <v>1.7858933099996599</v>
      </c>
      <c r="F125">
        <v>1.10001786000066</v>
      </c>
      <c r="G125">
        <v>1.12001319999945</v>
      </c>
      <c r="H125">
        <v>1.07839349999995</v>
      </c>
      <c r="I125">
        <v>3.0574889000017702</v>
      </c>
      <c r="J125">
        <v>1.12993819999974</v>
      </c>
      <c r="K125">
        <v>2.3869518999999899</v>
      </c>
      <c r="L125">
        <v>2.60453419999976</v>
      </c>
      <c r="M125">
        <v>1.66355180000028</v>
      </c>
      <c r="N125">
        <v>2.5788637000005101</v>
      </c>
      <c r="O125">
        <v>2.54030158000023</v>
      </c>
      <c r="P125">
        <v>3.12673269000152</v>
      </c>
      <c r="Q125">
        <v>1.03007869000066</v>
      </c>
      <c r="R125">
        <v>2.8852929099994098</v>
      </c>
      <c r="S125">
        <v>3.1288702599995299</v>
      </c>
      <c r="T125">
        <v>3.6861480400002602</v>
      </c>
      <c r="U125">
        <v>1.23536919000071</v>
      </c>
      <c r="V125">
        <v>1.6735237299999399</v>
      </c>
      <c r="W125">
        <v>2.7828674824013402</v>
      </c>
      <c r="X125">
        <v>2.1855134543002399</v>
      </c>
      <c r="Y125">
        <v>3.4173742999992101</v>
      </c>
      <c r="Z125">
        <v>1.1188776199996899</v>
      </c>
      <c r="AA125">
        <v>1.2983285900008901</v>
      </c>
      <c r="AB125">
        <v>1.1221734499995399</v>
      </c>
      <c r="AC125">
        <v>11.742111850005999</v>
      </c>
      <c r="AD125">
        <v>25.3140684299869</v>
      </c>
      <c r="AE125">
        <v>1.0921365499998501</v>
      </c>
      <c r="AF125">
        <v>72.545076690032104</v>
      </c>
      <c r="AG125">
        <v>10.5705921199988</v>
      </c>
      <c r="AH125">
        <v>1.9193618200006299</v>
      </c>
      <c r="AI125">
        <v>1.12564288999965</v>
      </c>
      <c r="AJ125">
        <v>2.6882600999997499</v>
      </c>
      <c r="AK125">
        <v>2.4600857000004899</v>
      </c>
      <c r="AL125">
        <v>1.53283913999985</v>
      </c>
      <c r="AM125">
        <v>1.7347921000000499</v>
      </c>
      <c r="AN125">
        <v>1010.96503324993</v>
      </c>
      <c r="AO125">
        <v>241.52645963011301</v>
      </c>
      <c r="AP125">
        <v>181.804085670039</v>
      </c>
      <c r="AQ125">
        <v>14.347533299995099</v>
      </c>
      <c r="AR125">
        <v>1.53859145000024</v>
      </c>
      <c r="AS125">
        <v>1.2980158499995</v>
      </c>
      <c r="AT125">
        <v>1.53534027999922</v>
      </c>
      <c r="AU125">
        <v>4.0603407599992396</v>
      </c>
      <c r="AV125">
        <v>3.2847222999989798</v>
      </c>
      <c r="AW125">
        <v>1.4570884599998</v>
      </c>
      <c r="AX125">
        <v>12.993703629996199</v>
      </c>
      <c r="AY125">
        <v>1.4888471199992599</v>
      </c>
      <c r="AZ125">
        <v>7.1872173000010697</v>
      </c>
      <c r="BA125">
        <v>1.58261080000011</v>
      </c>
      <c r="BB125">
        <v>4.2987743799967602</v>
      </c>
      <c r="BC125">
        <v>2.5958314000017699</v>
      </c>
      <c r="BD125">
        <v>0.96932591000040702</v>
      </c>
      <c r="BE125">
        <v>1.75012029999925</v>
      </c>
      <c r="BF125">
        <v>2.0660385000010102</v>
      </c>
      <c r="BG125">
        <v>2.4398397000004501</v>
      </c>
      <c r="BH125">
        <v>2.6106770000005799</v>
      </c>
      <c r="BI125">
        <v>1.7224322000001799</v>
      </c>
      <c r="BJ125">
        <v>112.45535679999701</v>
      </c>
      <c r="BK125">
        <v>1.12027210000088</v>
      </c>
      <c r="BL125">
        <v>3.6922562100007799</v>
      </c>
      <c r="BM125">
        <v>1.9391982199995299</v>
      </c>
      <c r="BN125">
        <v>1.6254719299995499</v>
      </c>
      <c r="BO125">
        <v>1.11478360000001</v>
      </c>
      <c r="BP125">
        <v>1.0732148999995801</v>
      </c>
      <c r="BQ125">
        <v>2.0149689999998399</v>
      </c>
      <c r="BR125">
        <v>2.1717076999993901</v>
      </c>
      <c r="BS125">
        <v>2.2638398999988598</v>
      </c>
      <c r="BT125">
        <v>1.0534468999994699</v>
      </c>
      <c r="BU125">
        <v>1.5034281000007499</v>
      </c>
      <c r="BV125">
        <v>1.8829557000008199</v>
      </c>
      <c r="BW125">
        <v>7.8752162000018897</v>
      </c>
      <c r="BX125">
        <v>5.1371685999984003</v>
      </c>
      <c r="BY125">
        <v>3.1293780999985801</v>
      </c>
      <c r="BZ125">
        <v>102.32515567005601</v>
      </c>
      <c r="CA125">
        <v>9.2820793999999296</v>
      </c>
      <c r="CB125">
        <v>1.1146081999995701</v>
      </c>
      <c r="CC125">
        <v>24.003328599996198</v>
      </c>
      <c r="CD125">
        <v>4.7867221999986196</v>
      </c>
      <c r="CE125">
        <v>9.6408687999937701</v>
      </c>
      <c r="CF125">
        <v>2.7513579000005799</v>
      </c>
      <c r="CG125">
        <v>38.186736800009399</v>
      </c>
      <c r="CH125">
        <v>1.0872235999995601</v>
      </c>
      <c r="CI125">
        <v>2.0126807000015101</v>
      </c>
      <c r="CJ125">
        <v>6.1973589999979604</v>
      </c>
      <c r="CK125">
        <v>4.8013989000028197</v>
      </c>
      <c r="CL125">
        <v>2.4847703000013999</v>
      </c>
      <c r="CM125">
        <v>3.1070251999990401</v>
      </c>
      <c r="CN125">
        <v>31.479415899986599</v>
      </c>
      <c r="CO125">
        <v>1.2323211000002601</v>
      </c>
      <c r="CP125">
        <v>1.68944039999951</v>
      </c>
      <c r="CQ125">
        <v>1.3431538000004399</v>
      </c>
      <c r="CR125">
        <v>1.2700944999996899</v>
      </c>
      <c r="CS125">
        <v>1.2683947000005</v>
      </c>
      <c r="CT125">
        <v>12.1480125999951</v>
      </c>
      <c r="CU125">
        <v>130.824424999999</v>
      </c>
      <c r="CV125">
        <v>14.111110600002601</v>
      </c>
      <c r="CW125">
        <v>25.2500770000042</v>
      </c>
      <c r="CX125">
        <v>80.246452999999704</v>
      </c>
      <c r="CY125">
        <v>19.0584420000087</v>
      </c>
      <c r="CZ125">
        <v>143.787601999938</v>
      </c>
      <c r="DA125">
        <v>10.732470600007201</v>
      </c>
      <c r="DB125">
        <v>10.215744400004001</v>
      </c>
      <c r="DC125">
        <v>22.732134999998401</v>
      </c>
      <c r="DD125">
        <v>2.67462653999974</v>
      </c>
      <c r="DE125">
        <v>1.5463715200003201</v>
      </c>
      <c r="DF125">
        <v>1.35960112999965</v>
      </c>
      <c r="DG125">
        <v>1.1720185199992601</v>
      </c>
      <c r="DH125">
        <v>3.21498820000124</v>
      </c>
      <c r="DI125">
        <v>7924.7229841500503</v>
      </c>
      <c r="DJ125">
        <v>1.2880834900006399</v>
      </c>
      <c r="DK125">
        <v>2.5620752499999102</v>
      </c>
      <c r="DL125">
        <v>28.0949155800045</v>
      </c>
      <c r="DM125">
        <v>2.2599215599984701</v>
      </c>
      <c r="DN125">
        <v>8.5900715400057397</v>
      </c>
      <c r="DO125">
        <v>2.8240907399995199</v>
      </c>
      <c r="DP125">
        <v>3.0264610900012499</v>
      </c>
      <c r="DQ125">
        <v>1.31426110999928</v>
      </c>
      <c r="DR125">
        <v>11.147577380004799</v>
      </c>
      <c r="DS125">
        <v>1.20691477999935</v>
      </c>
      <c r="DT125">
        <v>1.3144516800002699</v>
      </c>
      <c r="DU125">
        <v>3.88739061999877</v>
      </c>
      <c r="DV125">
        <v>3.9024893800015001</v>
      </c>
      <c r="DW125">
        <v>3.7458525699985299</v>
      </c>
      <c r="DX125">
        <v>1.4935444399998199</v>
      </c>
      <c r="DY125">
        <v>128.410605000099</v>
      </c>
      <c r="DZ125">
        <v>1.42820007000046</v>
      </c>
      <c r="EA125">
        <v>1.90806648000034</v>
      </c>
      <c r="EB125">
        <v>1.16607355999986</v>
      </c>
      <c r="EC125">
        <v>1.13509610000074</v>
      </c>
      <c r="ED125">
        <v>1.06066393000037</v>
      </c>
      <c r="EE125">
        <v>2.9371132000014799</v>
      </c>
      <c r="EF125">
        <v>1.3865963499993099</v>
      </c>
      <c r="EG125">
        <v>2.5010427999986899</v>
      </c>
      <c r="EH125">
        <v>1.5699736299993701</v>
      </c>
      <c r="EI125">
        <v>1.77722379999977</v>
      </c>
      <c r="EJ125">
        <v>1.9052732300005999</v>
      </c>
      <c r="EK125">
        <v>3.2547928999993001</v>
      </c>
      <c r="EL125">
        <v>6.1484165000001703</v>
      </c>
      <c r="EM125">
        <v>29.6268777000078</v>
      </c>
      <c r="EN125">
        <v>1.62262978999934</v>
      </c>
      <c r="EO125">
        <v>1.3866315600007499</v>
      </c>
      <c r="EP125">
        <v>1.0920941200001799</v>
      </c>
      <c r="EQ125">
        <v>1.09184269999969</v>
      </c>
      <c r="ER125">
        <v>1.3400232200001501</v>
      </c>
      <c r="ES125">
        <v>1.06758837000052</v>
      </c>
      <c r="ET125">
        <v>1.62232896999922</v>
      </c>
      <c r="EU125">
        <v>3.0302724200009798</v>
      </c>
      <c r="EV125">
        <v>1.14086128000054</v>
      </c>
      <c r="EW125">
        <v>1.0261791199991399</v>
      </c>
      <c r="EX125">
        <v>114.642970000044</v>
      </c>
      <c r="EY125">
        <v>7.0515015100027103</v>
      </c>
      <c r="EZ125">
        <v>3.5493811000014799</v>
      </c>
      <c r="FA125">
        <v>1.27113513999939</v>
      </c>
      <c r="FC125">
        <v>205.02989659993901</v>
      </c>
      <c r="FD125">
        <v>10373.5802386552</v>
      </c>
      <c r="FE125">
        <v>107.34706339996799</v>
      </c>
      <c r="FF125">
        <v>1.13104276000013</v>
      </c>
      <c r="FG125">
        <v>4360.5080147609096</v>
      </c>
      <c r="FH125">
        <v>1.0471237999991001</v>
      </c>
      <c r="FI125">
        <v>1.13504146999912</v>
      </c>
      <c r="FJ125">
        <v>1.2765873600001201</v>
      </c>
      <c r="FK125">
        <v>23.078450530010699</v>
      </c>
      <c r="FL125">
        <v>1.4613688999998</v>
      </c>
      <c r="FM125">
        <v>2.2384208000003101</v>
      </c>
      <c r="FN125">
        <v>1.90221360000032</v>
      </c>
      <c r="FO125">
        <v>1.18525120000049</v>
      </c>
      <c r="FP125">
        <v>3.32589720000033</v>
      </c>
      <c r="FQ125">
        <v>1.7139909599991401</v>
      </c>
      <c r="FR125">
        <v>1.21521736999966</v>
      </c>
      <c r="FS125">
        <v>1.1936485799997201</v>
      </c>
      <c r="FT125">
        <v>2.1628309599982498</v>
      </c>
      <c r="FU125">
        <v>2.12543043999904</v>
      </c>
      <c r="FV125">
        <v>1.1051628400000499</v>
      </c>
      <c r="FW125">
        <v>1.4011480099998199</v>
      </c>
      <c r="FX125">
        <v>1.1203838500005101</v>
      </c>
      <c r="FY125">
        <v>1.3159594000007899</v>
      </c>
      <c r="FZ125">
        <v>1.0693976300008201</v>
      </c>
      <c r="GA125">
        <v>3.7836929799996102</v>
      </c>
      <c r="GB125">
        <v>1.24288630000046</v>
      </c>
      <c r="GC125">
        <v>351.02710156980902</v>
      </c>
      <c r="GD125">
        <v>103.64421810000201</v>
      </c>
      <c r="GE125">
        <v>182.33041339996299</v>
      </c>
      <c r="GF125">
        <v>295.20479850005398</v>
      </c>
      <c r="GG125">
        <v>281.96103180013603</v>
      </c>
      <c r="GH125">
        <v>134.47740489989499</v>
      </c>
      <c r="GI125">
        <v>282.95494489977102</v>
      </c>
      <c r="GJ125">
        <v>113.470840399968</v>
      </c>
      <c r="GK125">
        <v>218.207231000066</v>
      </c>
      <c r="GL125">
        <v>1.0968701999991</v>
      </c>
      <c r="GM125">
        <v>2.3062140000001801</v>
      </c>
      <c r="GN125">
        <v>1.49020380000002</v>
      </c>
      <c r="GO125">
        <v>7.3711299999995399</v>
      </c>
      <c r="GP125">
        <v>2.95433649999904</v>
      </c>
      <c r="GQ125">
        <v>1.1342046000008801</v>
      </c>
      <c r="GR125">
        <v>2.2614394000011102</v>
      </c>
      <c r="GS125">
        <v>4.5634843000007104</v>
      </c>
      <c r="GT125">
        <v>2.1413376999989899</v>
      </c>
      <c r="GU125">
        <v>3.00792709999951</v>
      </c>
      <c r="GV125">
        <v>12.1637323000032</v>
      </c>
      <c r="GW125">
        <v>1.3987649999999101</v>
      </c>
      <c r="GX125">
        <v>8.2951136000047008</v>
      </c>
      <c r="GY125">
        <v>4.1363578000018597</v>
      </c>
      <c r="GZ125">
        <v>1.0206352000004699</v>
      </c>
      <c r="HA125">
        <v>2.3682098999997798</v>
      </c>
      <c r="HB125">
        <v>0.98460100000011197</v>
      </c>
      <c r="HC125">
        <v>5.33828850000282</v>
      </c>
      <c r="HD125">
        <v>1.4006303999995</v>
      </c>
      <c r="HE125">
        <v>154.98917640000599</v>
      </c>
      <c r="HF125">
        <v>3.60265040000013</v>
      </c>
      <c r="HG125">
        <v>1.0372674999998699</v>
      </c>
      <c r="HH125">
        <v>2.3655584000007401</v>
      </c>
      <c r="HI125">
        <v>5.9100694000007898</v>
      </c>
      <c r="HJ125">
        <v>1.10879039999963</v>
      </c>
      <c r="HK125">
        <v>4.3648958999983698</v>
      </c>
      <c r="HL125">
        <v>168.65091377007801</v>
      </c>
      <c r="HM125">
        <v>4.4043136499967703</v>
      </c>
      <c r="HN125">
        <v>78.084813680034102</v>
      </c>
      <c r="HO125">
        <v>1098.7505445797001</v>
      </c>
      <c r="HP125">
        <v>1.1447201899991299</v>
      </c>
      <c r="HQ125">
        <v>1.15961251000044</v>
      </c>
      <c r="HR125">
        <v>119.024279240053</v>
      </c>
      <c r="HS125">
        <v>190.91823962004901</v>
      </c>
      <c r="HT125">
        <v>131.50979865994299</v>
      </c>
      <c r="HU125">
        <v>157.29455150989801</v>
      </c>
      <c r="HV125">
        <v>158.82768619991799</v>
      </c>
      <c r="HW125">
        <v>420.74340391019399</v>
      </c>
      <c r="HX125">
        <v>122.371876289952</v>
      </c>
      <c r="HY125">
        <v>136.20019134995499</v>
      </c>
      <c r="HZ125">
        <v>110.772872549947</v>
      </c>
      <c r="IA125">
        <v>1.1075904999997901</v>
      </c>
      <c r="IB125">
        <v>1.1178973999994899</v>
      </c>
      <c r="IC125">
        <v>1.1783206000000099</v>
      </c>
      <c r="ID125">
        <v>1.25951539999915</v>
      </c>
      <c r="IE125">
        <v>1.0225418999998499</v>
      </c>
      <c r="IF125">
        <v>1.3980529000000399</v>
      </c>
      <c r="IG125">
        <v>1.8234492999999901</v>
      </c>
      <c r="IH125">
        <v>1.3666807000008701</v>
      </c>
      <c r="II125">
        <v>1.3697991999997601</v>
      </c>
      <c r="IJ125">
        <v>1.0404135999997399</v>
      </c>
      <c r="IK125">
        <v>1.10116249999919</v>
      </c>
      <c r="IL125">
        <v>1.1227032000006101</v>
      </c>
      <c r="IM125">
        <v>1.1746571000003301</v>
      </c>
      <c r="IN125">
        <v>1.0326215000004599</v>
      </c>
      <c r="IO125">
        <v>1.02829360000032</v>
      </c>
      <c r="IP125">
        <v>3.04717430000164</v>
      </c>
      <c r="IQ125">
        <v>1.10919319999994</v>
      </c>
      <c r="IR125">
        <v>1.0174208000007601</v>
      </c>
      <c r="IS125">
        <v>1.3280314000003299</v>
      </c>
      <c r="IT125">
        <v>1.3585827999995701</v>
      </c>
      <c r="IU125">
        <v>1.1807671999995399</v>
      </c>
      <c r="IV125">
        <v>1.53596090000065</v>
      </c>
      <c r="IW125">
        <v>1.03746219999994</v>
      </c>
      <c r="IX125">
        <v>1.66539569999986</v>
      </c>
      <c r="IY125">
        <v>1.3988690999994999</v>
      </c>
      <c r="IZ125">
        <v>2.0939182000001901</v>
      </c>
      <c r="JA125">
        <v>1.42221590000008</v>
      </c>
      <c r="JB125">
        <v>1.29185590000088</v>
      </c>
      <c r="JC125">
        <v>1.19533299999966</v>
      </c>
      <c r="JD125">
        <v>1.1794898999996799</v>
      </c>
      <c r="JE125">
        <v>1.17811719999918</v>
      </c>
      <c r="JF125">
        <v>4.3111117000007697</v>
      </c>
      <c r="JG125">
        <v>1.5202090000002499</v>
      </c>
      <c r="JH125">
        <v>1.40558659999988</v>
      </c>
      <c r="JI125">
        <v>1.02390639999976</v>
      </c>
      <c r="JJ125">
        <v>5.7968904000008497</v>
      </c>
      <c r="JK125">
        <v>1.6064482000001601</v>
      </c>
      <c r="JL125">
        <v>1.6046310999991</v>
      </c>
      <c r="JM125">
        <v>1.84144469999956</v>
      </c>
      <c r="JN125">
        <v>1.16723760000059</v>
      </c>
      <c r="JO125">
        <v>2.68917125000007</v>
      </c>
      <c r="JP125">
        <v>564.34537066984899</v>
      </c>
      <c r="JQ125">
        <v>209.11104318010601</v>
      </c>
      <c r="JR125">
        <v>11.888332999995299</v>
      </c>
      <c r="JS125">
        <v>2.0130553999988501</v>
      </c>
      <c r="JT125">
        <v>1.3375568999999801</v>
      </c>
      <c r="JU125">
        <v>6.4268234999981404</v>
      </c>
      <c r="JV125">
        <v>106.557914000005</v>
      </c>
      <c r="JW125">
        <v>1.0078018999993199</v>
      </c>
      <c r="JX125">
        <v>106.65343299996999</v>
      </c>
      <c r="JY125">
        <v>1.0442968700008399</v>
      </c>
      <c r="JZ125">
        <v>1.06594625000071</v>
      </c>
      <c r="KA125">
        <v>112.688961999957</v>
      </c>
      <c r="KB125">
        <v>81.3151520000538</v>
      </c>
      <c r="KC125">
        <v>108.569555999944</v>
      </c>
      <c r="KD125">
        <v>110.08097999997</v>
      </c>
      <c r="KE125">
        <v>116.058384999982</v>
      </c>
      <c r="KF125">
        <v>100.68582699995</v>
      </c>
      <c r="KG125">
        <v>121.308113000006</v>
      </c>
      <c r="KH125">
        <v>110.42163600004299</v>
      </c>
      <c r="KI125">
        <v>192.551085999934</v>
      </c>
      <c r="KJ125">
        <v>179.86619299999401</v>
      </c>
      <c r="KK125">
        <v>129.263657999923</v>
      </c>
      <c r="KL125">
        <v>105.950221000006</v>
      </c>
      <c r="KM125">
        <v>150.385387999937</v>
      </c>
      <c r="KN125">
        <v>129.09920700010801</v>
      </c>
      <c r="KO125">
        <v>107.594951999956</v>
      </c>
      <c r="KP125">
        <v>107.278061000048</v>
      </c>
      <c r="KQ125">
        <v>184.824143999955</v>
      </c>
      <c r="KR125">
        <v>302.43351799994701</v>
      </c>
      <c r="KS125">
        <v>137.77241199999099</v>
      </c>
      <c r="KT125">
        <v>133.46986000007001</v>
      </c>
      <c r="KU125">
        <v>224.29234699998099</v>
      </c>
      <c r="KV125">
        <v>111.767445000005</v>
      </c>
      <c r="KW125">
        <v>122.48340100003399</v>
      </c>
      <c r="KX125">
        <v>193.24387399992</v>
      </c>
      <c r="KY125">
        <v>207.568656000076</v>
      </c>
      <c r="KZ125">
        <v>102.604052999988</v>
      </c>
      <c r="LA125">
        <v>114.67105600005</v>
      </c>
      <c r="LB125">
        <v>139.210248999996</v>
      </c>
      <c r="LC125">
        <v>116.16211100004099</v>
      </c>
      <c r="LD125">
        <v>217.509703000076</v>
      </c>
      <c r="LE125">
        <v>92.055164000019403</v>
      </c>
      <c r="LF125">
        <v>123.600176000036</v>
      </c>
      <c r="LG125">
        <v>122.801183999982</v>
      </c>
      <c r="LH125">
        <v>102.40588099998401</v>
      </c>
      <c r="LI125">
        <v>119.038426000043</v>
      </c>
      <c r="LJ125">
        <v>115.95012599998201</v>
      </c>
      <c r="LK125">
        <v>162.333834999939</v>
      </c>
      <c r="LL125">
        <v>254.49851899989901</v>
      </c>
      <c r="LM125">
        <v>201.455683999928</v>
      </c>
      <c r="LN125">
        <v>111.62082099996</v>
      </c>
      <c r="LO125">
        <v>159.692173999967</v>
      </c>
      <c r="LP125">
        <v>101.08490300003901</v>
      </c>
      <c r="LQ125">
        <v>116.331728999969</v>
      </c>
      <c r="LR125">
        <v>118.951384000015</v>
      </c>
      <c r="LS125">
        <v>146.613875000039</v>
      </c>
      <c r="LT125">
        <v>137.08617100003201</v>
      </c>
      <c r="LU125">
        <v>118.173087000032</v>
      </c>
      <c r="LV125">
        <v>152.96522999997299</v>
      </c>
      <c r="LW125">
        <v>102.875282999943</v>
      </c>
      <c r="LX125">
        <v>121.786366999964</v>
      </c>
      <c r="LY125">
        <v>133.86143800010899</v>
      </c>
      <c r="LZ125">
        <v>125.20603100000901</v>
      </c>
      <c r="MA125">
        <v>101.234666000004</v>
      </c>
      <c r="MB125">
        <v>125.93674300005701</v>
      </c>
      <c r="MC125">
        <v>164.320354999974</v>
      </c>
      <c r="MD125">
        <v>114.346082999953</v>
      </c>
      <c r="ME125">
        <v>105.298869000049</v>
      </c>
      <c r="MF125">
        <v>103.56735499994799</v>
      </c>
      <c r="MG125">
        <v>103.283315000008</v>
      </c>
      <c r="MH125">
        <v>161.17655800003601</v>
      </c>
      <c r="MI125">
        <v>220.34790099994299</v>
      </c>
      <c r="MJ125">
        <v>100.864345000009</v>
      </c>
      <c r="MK125">
        <v>107.649601000012</v>
      </c>
      <c r="ML125">
        <v>158.249201999977</v>
      </c>
      <c r="MM125">
        <v>112.58543600002299</v>
      </c>
      <c r="MN125">
        <v>102.710868000053</v>
      </c>
      <c r="MO125">
        <v>136.443531000055</v>
      </c>
      <c r="MP125">
        <v>112.756540999981</v>
      </c>
      <c r="MQ125">
        <v>109.577700000023</v>
      </c>
      <c r="MR125">
        <v>109.33204999996801</v>
      </c>
      <c r="MT125">
        <v>219.167785000056</v>
      </c>
      <c r="MU125">
        <v>288.53197300015</v>
      </c>
      <c r="MV125">
        <v>201.447999000084</v>
      </c>
      <c r="MW125">
        <v>251.98271599994001</v>
      </c>
      <c r="MX125">
        <v>103.271906999988</v>
      </c>
      <c r="MY125">
        <v>320.91323499986902</v>
      </c>
      <c r="MZ125">
        <v>320.94156299997098</v>
      </c>
      <c r="NA125">
        <v>292.500508999918</v>
      </c>
      <c r="NB125">
        <v>126.833243999979</v>
      </c>
      <c r="NC125">
        <v>299.62124599982099</v>
      </c>
      <c r="ND125">
        <v>115.344557999982</v>
      </c>
      <c r="NE125">
        <v>155.82916800002599</v>
      </c>
      <c r="NF125">
        <v>244.30273099988699</v>
      </c>
      <c r="NG125">
        <v>171.62397699989401</v>
      </c>
      <c r="NH125">
        <v>149.100120000076</v>
      </c>
      <c r="NI125">
        <v>127.735020000022</v>
      </c>
      <c r="NJ125">
        <v>123.708811999997</v>
      </c>
      <c r="NK125">
        <v>130.68946200003799</v>
      </c>
      <c r="NL125">
        <v>129.852765999967</v>
      </c>
      <c r="NM125">
        <v>123.047922999947</v>
      </c>
      <c r="NN125">
        <v>158.29201600002099</v>
      </c>
      <c r="NO125">
        <v>103.86407999997</v>
      </c>
      <c r="NP125">
        <v>127.07756100001301</v>
      </c>
      <c r="NQ125">
        <v>109.008412000025</v>
      </c>
      <c r="NR125">
        <v>1.69470499999989</v>
      </c>
      <c r="NS125">
        <v>4.07276109999657</v>
      </c>
      <c r="NT125">
        <v>1.3759092000000199</v>
      </c>
      <c r="NU125">
        <v>1.04348670000036</v>
      </c>
      <c r="NV125">
        <v>2.5267846800015801</v>
      </c>
      <c r="NW125">
        <v>1.1857674099992399</v>
      </c>
      <c r="NX125">
        <v>1.03976650000004</v>
      </c>
      <c r="NY125">
        <v>1.05786699999953</v>
      </c>
      <c r="NZ125">
        <v>1.14549850000003</v>
      </c>
      <c r="OA125">
        <v>1.0953129000008599</v>
      </c>
      <c r="OB125">
        <v>3.7281387000002701</v>
      </c>
      <c r="OC125">
        <v>2.26807199999894</v>
      </c>
      <c r="OD125">
        <v>3.1229557000005999</v>
      </c>
      <c r="OE125">
        <v>1.68312209999931</v>
      </c>
      <c r="OF125">
        <v>2.95724619999964</v>
      </c>
      <c r="OG125">
        <v>5.8027179999990004</v>
      </c>
      <c r="OH125">
        <v>2.3313799999996299</v>
      </c>
      <c r="OI125">
        <v>2.59323280000172</v>
      </c>
      <c r="OJ125">
        <v>1.40435900000011</v>
      </c>
      <c r="OK125">
        <v>1.30471249999937</v>
      </c>
      <c r="OL125">
        <v>1.3982118999993001</v>
      </c>
      <c r="OM125">
        <v>3.20770591999826</v>
      </c>
      <c r="ON125">
        <v>3.53693510000085</v>
      </c>
      <c r="OO125">
        <v>1.43004793</v>
      </c>
      <c r="OP125">
        <v>2.1446353300016199</v>
      </c>
      <c r="OQ125">
        <v>2.8456203099995001</v>
      </c>
      <c r="OR125">
        <v>2.8915422799982502</v>
      </c>
      <c r="OS125">
        <v>2.61342033999972</v>
      </c>
      <c r="OT125">
        <v>2.9408111099983198</v>
      </c>
      <c r="OU125">
        <v>1.0772858399995999</v>
      </c>
      <c r="OV125">
        <v>1.62622227999964</v>
      </c>
      <c r="OW125">
        <v>2.6255818799982098</v>
      </c>
      <c r="OX125">
        <v>3.0301999199982701</v>
      </c>
      <c r="OY125">
        <v>55.178644059982602</v>
      </c>
      <c r="OZ125">
        <v>2.8464861399988899</v>
      </c>
      <c r="PA125">
        <v>10.7452519200015</v>
      </c>
      <c r="PB125">
        <v>2.6502775000008101</v>
      </c>
      <c r="PC125">
        <v>3.98060728999917</v>
      </c>
      <c r="PD125">
        <v>3.4220691599984998</v>
      </c>
      <c r="PE125">
        <v>1.8668010500004999</v>
      </c>
      <c r="PF125">
        <v>109.318624899955</v>
      </c>
      <c r="PG125">
        <v>93.602448999998202</v>
      </c>
      <c r="PH125">
        <v>4.08995850000065</v>
      </c>
      <c r="PI125">
        <v>6.3574318000028098</v>
      </c>
      <c r="PJ125">
        <v>4.3279379000014204</v>
      </c>
      <c r="PK125">
        <v>1.1508102000007101</v>
      </c>
      <c r="PL125">
        <v>1.2339855200007199</v>
      </c>
      <c r="PM125">
        <v>1.2769572399993201</v>
      </c>
      <c r="PN125">
        <v>1.6023211499996299</v>
      </c>
      <c r="PO125">
        <v>1.6370813699995801</v>
      </c>
      <c r="PP125">
        <v>1.6491978600006401</v>
      </c>
      <c r="PQ125">
        <v>1.73165633999997</v>
      </c>
      <c r="PR125">
        <v>1.38807796999936</v>
      </c>
      <c r="PS125">
        <v>1.7586586300003499</v>
      </c>
      <c r="PT125">
        <v>1.97670733999985</v>
      </c>
      <c r="PU125">
        <v>3.45279908999873</v>
      </c>
      <c r="PV125">
        <v>8.6834991299983795</v>
      </c>
      <c r="PW125">
        <v>214.297266500071</v>
      </c>
      <c r="PX125">
        <v>2.1763189999983301</v>
      </c>
      <c r="PY125">
        <v>166.87129850010399</v>
      </c>
      <c r="PZ125">
        <v>1.81900010000027</v>
      </c>
      <c r="QA125">
        <v>1.68260729999929</v>
      </c>
      <c r="QB125">
        <v>103.832401099964</v>
      </c>
      <c r="QC125">
        <v>2.1147033000015698</v>
      </c>
      <c r="QD125">
        <v>44232.058426499403</v>
      </c>
      <c r="QE125">
        <v>2.6470081000006802</v>
      </c>
      <c r="QF125">
        <v>2.30973495999933</v>
      </c>
      <c r="QG125">
        <v>231.58565150992899</v>
      </c>
      <c r="QH125">
        <v>128.04018344008401</v>
      </c>
      <c r="QI125">
        <v>1.0888302000003001</v>
      </c>
      <c r="QJ125">
        <v>1.1112195099994999</v>
      </c>
      <c r="QK125">
        <v>1.04854943999999</v>
      </c>
      <c r="QL125">
        <v>1.03325867999956</v>
      </c>
      <c r="QM125">
        <v>15.0318279000057</v>
      </c>
      <c r="QN125">
        <v>1.53238285000043</v>
      </c>
      <c r="QP125">
        <v>1.47683660000075</v>
      </c>
      <c r="QQ125">
        <v>1.3684401999999001</v>
      </c>
      <c r="QR125">
        <v>1.1420983999996701</v>
      </c>
      <c r="QS125">
        <v>1.67667190000066</v>
      </c>
      <c r="QT125">
        <v>1.39641269999993</v>
      </c>
      <c r="QU125">
        <v>117.220767999999</v>
      </c>
      <c r="QV125">
        <v>102.729856000049</v>
      </c>
      <c r="QW125">
        <v>188.86010099993999</v>
      </c>
      <c r="QX125">
        <v>112.165035999962</v>
      </c>
      <c r="QY125">
        <v>107.419724000036</v>
      </c>
      <c r="QZ125">
        <v>105.40874800004499</v>
      </c>
      <c r="RA125">
        <v>104.629180000047</v>
      </c>
      <c r="RB125">
        <v>1.37691567000002</v>
      </c>
      <c r="RC125">
        <v>2.5976822999982701</v>
      </c>
      <c r="RE125">
        <v>108.260765000014</v>
      </c>
      <c r="RF125">
        <v>112.09008600004</v>
      </c>
      <c r="RG125">
        <v>122.67387099994799</v>
      </c>
      <c r="RH125">
        <v>150.87757500005</v>
      </c>
      <c r="RI125">
        <v>255.09172399994</v>
      </c>
      <c r="RJ125">
        <v>105.05682000005601</v>
      </c>
      <c r="RL125">
        <v>288.258464999963</v>
      </c>
      <c r="RM125">
        <v>55.804269000014799</v>
      </c>
      <c r="RN125">
        <v>269.69187500001902</v>
      </c>
      <c r="RO125">
        <v>169.36316900001799</v>
      </c>
      <c r="RP125">
        <v>220.85269899992301</v>
      </c>
      <c r="RQ125">
        <v>105.048883000039</v>
      </c>
      <c r="RR125">
        <v>379.08859799988602</v>
      </c>
      <c r="RS125">
        <v>195.409727999941</v>
      </c>
      <c r="RT125">
        <v>111.110957000055</v>
      </c>
      <c r="RU125">
        <v>186.87556599988599</v>
      </c>
      <c r="RV125">
        <v>329.25360899977397</v>
      </c>
      <c r="RW125">
        <v>64.757669999962701</v>
      </c>
      <c r="RX125">
        <v>372.80348500003998</v>
      </c>
      <c r="RY125">
        <v>200.65217499993699</v>
      </c>
      <c r="RZ125">
        <v>586.524206999689</v>
      </c>
      <c r="SA125">
        <v>631.94549900013999</v>
      </c>
      <c r="SB125">
        <v>303.87832800019498</v>
      </c>
      <c r="SC125">
        <v>109.377451000037</v>
      </c>
      <c r="SD125">
        <v>208.317845999962</v>
      </c>
      <c r="SE125">
        <v>362.94087000004902</v>
      </c>
      <c r="SF125">
        <v>262.08924899995299</v>
      </c>
      <c r="SG125">
        <v>723.88578100036796</v>
      </c>
      <c r="SH125">
        <v>116.21109300002</v>
      </c>
      <c r="SI125">
        <v>105.03211699996599</v>
      </c>
      <c r="SJ125">
        <v>7913.0711300000503</v>
      </c>
      <c r="SK125">
        <v>64.909028999973103</v>
      </c>
      <c r="SL125">
        <v>151.17525699990799</v>
      </c>
      <c r="SM125">
        <v>285.26921099983201</v>
      </c>
      <c r="SN125">
        <v>340.58965800004103</v>
      </c>
      <c r="SO125">
        <v>201.630828999914</v>
      </c>
      <c r="SP125">
        <v>563.32684599980701</v>
      </c>
      <c r="SQ125">
        <v>201.80051900004</v>
      </c>
      <c r="SR125">
        <v>53.738852999987998</v>
      </c>
      <c r="SS125">
        <v>49.384768999996602</v>
      </c>
      <c r="ST125">
        <v>196.83007499994699</v>
      </c>
      <c r="SU125">
        <v>191.65018799994101</v>
      </c>
      <c r="SV125">
        <v>198.860213000095</v>
      </c>
      <c r="SW125">
        <v>167.211089000106</v>
      </c>
      <c r="SX125">
        <v>206.47215400007599</v>
      </c>
      <c r="SY125">
        <v>195.82034000009301</v>
      </c>
      <c r="SZ125">
        <v>127.950674999971</v>
      </c>
      <c r="TA125">
        <v>152.86840100004301</v>
      </c>
      <c r="TB125">
        <v>105.801588000031</v>
      </c>
      <c r="TC125">
        <v>157.588570999913</v>
      </c>
      <c r="TD125">
        <v>145.642452999949</v>
      </c>
      <c r="TE125">
        <v>474.48643000004802</v>
      </c>
      <c r="TF125">
        <v>117.691601000028</v>
      </c>
      <c r="TG125">
        <v>126.33585499995399</v>
      </c>
      <c r="TH125">
        <v>513.45697099994902</v>
      </c>
      <c r="TI125">
        <v>85.844358999980599</v>
      </c>
      <c r="TJ125">
        <v>304.94527299981598</v>
      </c>
      <c r="TK125">
        <v>162.23432500008499</v>
      </c>
      <c r="TL125">
        <v>441.54435299988802</v>
      </c>
      <c r="TM125">
        <v>513.03571799956296</v>
      </c>
      <c r="TN125">
        <v>200.04520400008201</v>
      </c>
      <c r="TO125">
        <v>513.827360000461</v>
      </c>
      <c r="TP125">
        <v>218.519513000036</v>
      </c>
      <c r="TQ125">
        <v>513.64589700009697</v>
      </c>
      <c r="TR125">
        <v>513.570278000087</v>
      </c>
      <c r="TS125">
        <v>209.86265000002501</v>
      </c>
      <c r="TT125">
        <v>166.291764999973</v>
      </c>
      <c r="TV125">
        <v>107.783994000056</v>
      </c>
      <c r="TW125">
        <v>374.79471299983601</v>
      </c>
      <c r="TX125">
        <v>136.881362000015</v>
      </c>
      <c r="TY125">
        <v>118.05010400002401</v>
      </c>
      <c r="TZ125">
        <v>435.39661900000601</v>
      </c>
      <c r="UA125">
        <v>157.80870799999701</v>
      </c>
      <c r="UB125">
        <v>134.39439300005299</v>
      </c>
      <c r="UC125">
        <v>117.612778999959</v>
      </c>
      <c r="UD125">
        <v>111.432704000035</v>
      </c>
      <c r="UE125">
        <v>137.67792799999</v>
      </c>
      <c r="UF125">
        <v>112.98035099997701</v>
      </c>
      <c r="UG125">
        <v>130.457210999914</v>
      </c>
      <c r="UH125">
        <v>136.29572300007601</v>
      </c>
      <c r="UI125">
        <v>118.540202999953</v>
      </c>
      <c r="UJ125">
        <v>112.16263699997199</v>
      </c>
      <c r="UK125">
        <v>136.19480799999999</v>
      </c>
      <c r="UL125">
        <v>150.88323300005899</v>
      </c>
      <c r="UM125">
        <v>108.13599800004199</v>
      </c>
      <c r="UN125">
        <v>144.22051199991299</v>
      </c>
      <c r="UO125">
        <v>191.63385799992801</v>
      </c>
      <c r="UP125">
        <v>196.29019100009501</v>
      </c>
      <c r="UQ125">
        <v>105.197622000007</v>
      </c>
      <c r="UR125">
        <v>111.256622000015</v>
      </c>
      <c r="US125">
        <v>350.84905100008501</v>
      </c>
      <c r="UT125">
        <v>350.11513900011801</v>
      </c>
      <c r="UU125">
        <v>1938.46512700059</v>
      </c>
      <c r="UV125">
        <v>140.318895000033</v>
      </c>
      <c r="UW125">
        <v>440.35328300017898</v>
      </c>
      <c r="UX125">
        <v>109.927522000042</v>
      </c>
      <c r="UY125">
        <v>57.624443000007901</v>
      </c>
      <c r="UZ125">
        <v>13.0313540000061</v>
      </c>
      <c r="VA125">
        <v>160.50571900000801</v>
      </c>
      <c r="VB125">
        <v>116.047728999984</v>
      </c>
      <c r="VC125">
        <v>109.924367</v>
      </c>
      <c r="VD125">
        <v>121.542274000007</v>
      </c>
      <c r="VE125">
        <v>108.952802999993</v>
      </c>
      <c r="VF125">
        <v>145.664405999938</v>
      </c>
      <c r="VG125">
        <v>147.83358100010099</v>
      </c>
      <c r="VH125">
        <v>115.518170000054</v>
      </c>
      <c r="VI125">
        <v>107.58857499994301</v>
      </c>
      <c r="VJ125">
        <v>118.782982000033</v>
      </c>
      <c r="VK125">
        <v>116.638293000055</v>
      </c>
      <c r="VL125">
        <v>106.831401000032</v>
      </c>
      <c r="VM125">
        <v>110.199974999996</v>
      </c>
      <c r="VN125">
        <v>216.47986999992301</v>
      </c>
      <c r="VO125">
        <v>107.670860999962</v>
      </c>
      <c r="VP125">
        <v>293.40769599983503</v>
      </c>
      <c r="VQ125">
        <v>195.178446999984</v>
      </c>
      <c r="VR125">
        <v>113.93377400003401</v>
      </c>
      <c r="VS125">
        <v>107.944902000017</v>
      </c>
      <c r="VT125">
        <v>124.01803799998</v>
      </c>
      <c r="VU125">
        <v>171.07183700008301</v>
      </c>
      <c r="VV125">
        <v>210.971360000083</v>
      </c>
      <c r="VW125">
        <v>172.176444000099</v>
      </c>
      <c r="VX125">
        <v>148.497147999937</v>
      </c>
      <c r="VY125">
        <v>108.432284999988</v>
      </c>
      <c r="VZ125">
        <v>112.549639999983</v>
      </c>
      <c r="WA125">
        <v>106.027542000054</v>
      </c>
      <c r="WB125">
        <v>290.69945599976899</v>
      </c>
      <c r="WC125">
        <v>186.15516000008199</v>
      </c>
      <c r="WD125">
        <v>205.68192299990901</v>
      </c>
      <c r="WE125">
        <v>107.08174199995101</v>
      </c>
      <c r="WF125">
        <v>105.587898000027</v>
      </c>
      <c r="WG125">
        <v>123.142076999997</v>
      </c>
      <c r="WH125">
        <v>111.31641900003901</v>
      </c>
      <c r="WI125">
        <v>123.453198999981</v>
      </c>
      <c r="WJ125">
        <v>29.6982000000135</v>
      </c>
      <c r="WK125">
        <v>113.843032000004</v>
      </c>
      <c r="WL125">
        <v>105.028507999959</v>
      </c>
      <c r="WM125">
        <v>225.54386599990499</v>
      </c>
      <c r="WN125">
        <v>289.44753499980999</v>
      </c>
      <c r="WO125">
        <v>354.46194799989502</v>
      </c>
      <c r="WP125">
        <v>221.39714600006101</v>
      </c>
      <c r="WQ125">
        <v>242.82726599997801</v>
      </c>
      <c r="WR125">
        <v>292.46451399987598</v>
      </c>
      <c r="WS125">
        <v>255.75821699993699</v>
      </c>
      <c r="WT125">
        <v>504.37336699990601</v>
      </c>
      <c r="WU125">
        <v>512.04998700041301</v>
      </c>
      <c r="WV125">
        <v>797.238634999841</v>
      </c>
      <c r="WW125">
        <v>125.97901300003301</v>
      </c>
      <c r="WX125">
        <v>293.97517699981103</v>
      </c>
      <c r="WY125">
        <v>143.151868999936</v>
      </c>
      <c r="WZ125">
        <v>264.622787999921</v>
      </c>
      <c r="XA125">
        <v>94.368353000027099</v>
      </c>
      <c r="XB125">
        <v>204.772061999887</v>
      </c>
      <c r="XC125">
        <v>95.581362999975696</v>
      </c>
      <c r="XD125">
        <v>480.12767100008199</v>
      </c>
      <c r="XE125">
        <v>160.02289299992799</v>
      </c>
      <c r="XF125">
        <v>243.48435600008801</v>
      </c>
      <c r="XG125">
        <v>100.914511000039</v>
      </c>
      <c r="XH125">
        <v>206.947502000025</v>
      </c>
      <c r="XI125">
        <v>101.466630000039</v>
      </c>
      <c r="XJ125">
        <v>215.15516100009</v>
      </c>
      <c r="XK125">
        <v>49.166128000011703</v>
      </c>
      <c r="XL125">
        <v>1.48620970999946</v>
      </c>
      <c r="XM125">
        <v>5.8150169400032601</v>
      </c>
      <c r="XN125">
        <v>1.2549568699996601</v>
      </c>
      <c r="XO125">
        <v>1.8195277699996999</v>
      </c>
      <c r="XP125">
        <v>1.7555624199994799</v>
      </c>
      <c r="XQ125">
        <v>19.8473379299976</v>
      </c>
      <c r="XR125">
        <v>1.2333647699997501</v>
      </c>
      <c r="XS125">
        <v>1.26991205000013</v>
      </c>
      <c r="XT125">
        <v>2.35466883999834</v>
      </c>
      <c r="XU125">
        <v>2.2340924900017902</v>
      </c>
      <c r="XV125">
        <v>2.8560112999984999</v>
      </c>
      <c r="XW125">
        <v>3.2553912000002998</v>
      </c>
      <c r="XX125">
        <v>3.3333306999993502</v>
      </c>
      <c r="XY125">
        <v>3.3860091999995299</v>
      </c>
      <c r="XZ125">
        <v>1.2360009399999401</v>
      </c>
      <c r="YA125">
        <v>10.287149900003</v>
      </c>
      <c r="YB125">
        <v>1.0536800000008999</v>
      </c>
      <c r="YC125">
        <v>1.15460150000035</v>
      </c>
      <c r="YD125">
        <v>1.18888180000067</v>
      </c>
      <c r="YE125">
        <v>4.7259598000018697</v>
      </c>
      <c r="YF125">
        <v>1.1702332999993801</v>
      </c>
      <c r="YG125">
        <v>0.94561557999986701</v>
      </c>
      <c r="YH125">
        <v>1509.28129512072</v>
      </c>
      <c r="YI125">
        <v>114.856865199981</v>
      </c>
      <c r="YJ125">
        <v>304.88885099999601</v>
      </c>
      <c r="YK125">
        <v>3.0589739599999999</v>
      </c>
      <c r="YL125">
        <v>1.4553577000005999</v>
      </c>
      <c r="YM125">
        <v>2381008.4566268902</v>
      </c>
      <c r="YN125">
        <v>1.31569035999928</v>
      </c>
      <c r="YO125">
        <v>1.2993309100002099</v>
      </c>
      <c r="YP125">
        <v>1.89653128999998</v>
      </c>
      <c r="YQ125">
        <v>173.965473999968</v>
      </c>
      <c r="YR125">
        <v>145.65865290002</v>
      </c>
      <c r="YS125">
        <v>6.4025022999994698</v>
      </c>
      <c r="YT125">
        <v>7.7135596000007398</v>
      </c>
      <c r="YU125">
        <v>365.512665399816</v>
      </c>
      <c r="YV125">
        <v>230.51849319995401</v>
      </c>
      <c r="YW125">
        <v>1.4190405999997899</v>
      </c>
      <c r="YX125">
        <v>1.4733687000007201</v>
      </c>
      <c r="YY125">
        <v>1.2346794999994</v>
      </c>
      <c r="YZ125">
        <v>4.1605041700022403</v>
      </c>
      <c r="ZA125">
        <v>1.3487143900001699</v>
      </c>
      <c r="ZB125">
        <v>4.3956671999985701</v>
      </c>
      <c r="ZC125">
        <v>1.1676217200001699</v>
      </c>
      <c r="ZD125">
        <v>1.12805619999926</v>
      </c>
    </row>
    <row r="126" spans="1:680" x14ac:dyDescent="0.25">
      <c r="A126" s="40">
        <v>44242</v>
      </c>
    </row>
    <row r="127" spans="1:680" x14ac:dyDescent="0.25">
      <c r="A127" s="40">
        <v>44243</v>
      </c>
      <c r="RD127">
        <v>156.244483999908</v>
      </c>
    </row>
    <row r="128" spans="1:680" x14ac:dyDescent="0.25">
      <c r="A128" s="40">
        <v>44244</v>
      </c>
      <c r="B128" s="6">
        <v>2.0913026900016098</v>
      </c>
      <c r="C128" s="6">
        <v>1.8915873799996901</v>
      </c>
      <c r="D128">
        <v>1.01007648999985</v>
      </c>
      <c r="E128">
        <v>1.7862022900008001</v>
      </c>
      <c r="F128">
        <v>1.1002076700006</v>
      </c>
      <c r="G128">
        <v>1.1214849999996701</v>
      </c>
      <c r="H128">
        <v>1.0797724999993099</v>
      </c>
      <c r="I128">
        <v>3.0579586999992898</v>
      </c>
      <c r="J128">
        <v>1.1302353999999499</v>
      </c>
      <c r="K128">
        <v>2.3936032999990902</v>
      </c>
      <c r="L128">
        <v>2.6159105000006102</v>
      </c>
      <c r="M128">
        <v>1.6708462999995399</v>
      </c>
      <c r="N128">
        <v>2.5937018000004199</v>
      </c>
      <c r="O128">
        <v>2.5426775199994198</v>
      </c>
      <c r="P128">
        <v>3.1296313700004199</v>
      </c>
      <c r="Q128">
        <v>1.0251860099997401</v>
      </c>
      <c r="R128">
        <v>2.87689024000065</v>
      </c>
      <c r="S128">
        <v>3.11260807000144</v>
      </c>
      <c r="T128">
        <v>3.6667639000006602</v>
      </c>
      <c r="U128">
        <v>1.22887556999922</v>
      </c>
      <c r="V128">
        <v>1.66620454999975</v>
      </c>
      <c r="W128">
        <v>2.78518739690116</v>
      </c>
      <c r="X128">
        <v>2.1860156557013402</v>
      </c>
      <c r="Y128">
        <v>3.4127212999992498</v>
      </c>
      <c r="Z128">
        <v>1.11915799999952</v>
      </c>
      <c r="AA128">
        <v>1.2972228800008501</v>
      </c>
      <c r="AB128">
        <v>1.12240381000083</v>
      </c>
      <c r="AC128">
        <v>11.7753241199971</v>
      </c>
      <c r="AD128">
        <v>25.462322589999498</v>
      </c>
      <c r="AE128">
        <v>1.0917774299996399</v>
      </c>
      <c r="AF128">
        <v>73.081102309981404</v>
      </c>
      <c r="AG128">
        <v>10.585358559997999</v>
      </c>
      <c r="AH128">
        <v>1.9223385700006499</v>
      </c>
      <c r="AI128">
        <v>1.12593236999965</v>
      </c>
      <c r="AJ128">
        <v>2.6900859999987001</v>
      </c>
      <c r="AK128">
        <v>2.4616892999984001</v>
      </c>
      <c r="AL128">
        <v>1.5339029499991701</v>
      </c>
      <c r="AM128">
        <v>1.73356840000088</v>
      </c>
      <c r="AN128">
        <v>1014.78130965028</v>
      </c>
      <c r="AO128">
        <v>242.35773732000999</v>
      </c>
      <c r="AP128">
        <v>182.429638729896</v>
      </c>
      <c r="AQ128">
        <v>14.4146351999952</v>
      </c>
      <c r="AR128">
        <v>1.53948103000039</v>
      </c>
      <c r="AS128">
        <v>1.29815226999926</v>
      </c>
      <c r="AT128">
        <v>1.53391372000078</v>
      </c>
      <c r="AU128">
        <v>4.0574504399992302</v>
      </c>
      <c r="AV128">
        <v>3.2854512999983898</v>
      </c>
      <c r="AW128">
        <v>1.4576509300004501</v>
      </c>
      <c r="AX128">
        <v>12.9919759100012</v>
      </c>
      <c r="AY128">
        <v>1.48843846000091</v>
      </c>
      <c r="AZ128">
        <v>7.2018677000014604</v>
      </c>
      <c r="BA128">
        <v>1.58276529999966</v>
      </c>
      <c r="BB128">
        <v>4.3039380600021104</v>
      </c>
      <c r="BC128">
        <v>2.5935640300012901</v>
      </c>
      <c r="BD128">
        <v>0.96847189999971295</v>
      </c>
      <c r="BE128">
        <v>1.75041170000077</v>
      </c>
      <c r="BF128">
        <v>2.06557819999944</v>
      </c>
      <c r="BG128">
        <v>2.44580219999989</v>
      </c>
      <c r="BH128">
        <v>2.6122842000004298</v>
      </c>
      <c r="BI128">
        <v>1.7455967000005299</v>
      </c>
      <c r="BJ128">
        <v>112.367961499956</v>
      </c>
      <c r="BK128">
        <v>1.12373149999985</v>
      </c>
      <c r="BL128">
        <v>3.7031480799996599</v>
      </c>
      <c r="BM128">
        <v>1.9448226999993501</v>
      </c>
      <c r="BN128">
        <v>1.6241967700007101</v>
      </c>
      <c r="BO128">
        <v>1.1134311999994699</v>
      </c>
      <c r="BP128">
        <v>1.0734178000002399</v>
      </c>
      <c r="BQ128">
        <v>2.0151403999989301</v>
      </c>
      <c r="BR128">
        <v>2.1879145999991998</v>
      </c>
      <c r="BS128">
        <v>2.2645059999995301</v>
      </c>
      <c r="BT128">
        <v>1.0535796000003801</v>
      </c>
      <c r="BU128">
        <v>1.49697600000036</v>
      </c>
      <c r="BV128">
        <v>1.8844121000001901</v>
      </c>
      <c r="BW128">
        <v>7.8358222000024398</v>
      </c>
      <c r="BX128">
        <v>5.1248118000003204</v>
      </c>
      <c r="BY128">
        <v>3.11437210000076</v>
      </c>
      <c r="BZ128">
        <v>103.067662189947</v>
      </c>
      <c r="CA128">
        <v>9.2831470999954</v>
      </c>
      <c r="CB128">
        <v>1.11491109999952</v>
      </c>
      <c r="CC128">
        <v>23.9381655000034</v>
      </c>
      <c r="CD128">
        <v>4.7797923000034599</v>
      </c>
      <c r="CE128">
        <v>9.7158384999929694</v>
      </c>
      <c r="CF128">
        <v>2.7473983000018101</v>
      </c>
      <c r="CG128">
        <v>38.153329499997199</v>
      </c>
      <c r="CH128">
        <v>1.08159110000088</v>
      </c>
      <c r="CI128">
        <v>2.0286488999991001</v>
      </c>
      <c r="CJ128">
        <v>6.1917579000000798</v>
      </c>
      <c r="CK128">
        <v>4.7894409000000504</v>
      </c>
      <c r="CL128">
        <v>2.4741716999997201</v>
      </c>
      <c r="CM128">
        <v>3.10718270000143</v>
      </c>
      <c r="CN128">
        <v>31.483269799995501</v>
      </c>
      <c r="CO128">
        <v>1.22777540000061</v>
      </c>
      <c r="CP128">
        <v>1.7328343000008299</v>
      </c>
      <c r="CQ128">
        <v>1.3371784999999401</v>
      </c>
      <c r="CR128">
        <v>1.2669306000007099</v>
      </c>
      <c r="CS128">
        <v>1.2651884000006199</v>
      </c>
      <c r="CT128">
        <v>12.1476267999969</v>
      </c>
      <c r="CU128">
        <v>130.81611200002999</v>
      </c>
      <c r="CV128">
        <v>14.109944299998499</v>
      </c>
      <c r="CW128">
        <v>25.2777010000136</v>
      </c>
      <c r="CX128">
        <v>80.273305000038803</v>
      </c>
      <c r="CY128">
        <v>19.047186000010701</v>
      </c>
      <c r="CZ128">
        <v>143.78508999990299</v>
      </c>
      <c r="DA128">
        <v>10.736378700006799</v>
      </c>
      <c r="DB128">
        <v>10.215891600004401</v>
      </c>
      <c r="DC128">
        <v>22.732111999997901</v>
      </c>
      <c r="DD128">
        <v>2.6750632299990702</v>
      </c>
      <c r="DE128">
        <v>1.5611427900003001</v>
      </c>
      <c r="DF128">
        <v>1.3602598800007399</v>
      </c>
      <c r="DG128">
        <v>1.17258657999992</v>
      </c>
      <c r="DH128">
        <v>3.2158022900002798</v>
      </c>
      <c r="DI128">
        <v>7926.6885529607498</v>
      </c>
      <c r="DJ128">
        <v>1.2644555799997801</v>
      </c>
      <c r="DK128">
        <v>2.5632049000014399</v>
      </c>
      <c r="DL128">
        <v>28.099813790002401</v>
      </c>
      <c r="DM128">
        <v>2.2611016400005601</v>
      </c>
      <c r="DN128">
        <v>8.5974422199942602</v>
      </c>
      <c r="DO128">
        <v>2.8223435799991399</v>
      </c>
      <c r="DP128">
        <v>3.0273646700006802</v>
      </c>
      <c r="DQ128">
        <v>1.3198361800004901</v>
      </c>
      <c r="DR128">
        <v>11.1560077000031</v>
      </c>
      <c r="DS128">
        <v>1.2066687400001701</v>
      </c>
      <c r="DT128">
        <v>1.3167089599992301</v>
      </c>
      <c r="DU128">
        <v>3.9150203700009998</v>
      </c>
      <c r="DV128">
        <v>3.8852891899987299</v>
      </c>
      <c r="DW128">
        <v>3.7319480699989098</v>
      </c>
      <c r="DX128">
        <v>1.4884743399998099</v>
      </c>
      <c r="DY128">
        <v>128.71682400000299</v>
      </c>
      <c r="DZ128">
        <v>1.4320853400004101</v>
      </c>
      <c r="EA128">
        <v>1.9067687299993801</v>
      </c>
      <c r="EB128">
        <v>1.16528117999951</v>
      </c>
      <c r="EC128">
        <v>1.1350980999996001</v>
      </c>
      <c r="ED128">
        <v>1.0607899200003901</v>
      </c>
      <c r="EE128">
        <v>2.93677883000055</v>
      </c>
      <c r="EF128">
        <v>1.3851954700003299</v>
      </c>
      <c r="EG128">
        <v>2.5009704000003699</v>
      </c>
      <c r="EH128">
        <v>1.5800308699999699</v>
      </c>
      <c r="EI128">
        <v>1.77565648999916</v>
      </c>
      <c r="EJ128">
        <v>1.9112178600007601</v>
      </c>
      <c r="EK128">
        <v>3.2523589999982501</v>
      </c>
      <c r="EL128">
        <v>6.1560141000008999</v>
      </c>
      <c r="EM128">
        <v>29.629092699993599</v>
      </c>
      <c r="EN128">
        <v>1.6101788100004299</v>
      </c>
      <c r="EO128">
        <v>1.38506251000035</v>
      </c>
      <c r="EP128">
        <v>1.0911939100005801</v>
      </c>
      <c r="EQ128">
        <v>1.09206192999955</v>
      </c>
      <c r="ER128">
        <v>1.3403803599994699</v>
      </c>
      <c r="ES128">
        <v>1.0675785300009</v>
      </c>
      <c r="ET128">
        <v>1.6223409100002799</v>
      </c>
      <c r="EU128">
        <v>3.0306305099984501</v>
      </c>
      <c r="EV128">
        <v>1.1407603700008599</v>
      </c>
      <c r="EW128">
        <v>1.0278070500007701</v>
      </c>
      <c r="EX128">
        <v>114.64691000001</v>
      </c>
      <c r="EY128">
        <v>7.0900251900020503</v>
      </c>
      <c r="EZ128">
        <v>3.5697311000003502</v>
      </c>
      <c r="FA128">
        <v>1.27808353</v>
      </c>
      <c r="FC128">
        <v>205.324832400074</v>
      </c>
      <c r="FD128">
        <v>10333.6888893545</v>
      </c>
      <c r="FE128">
        <v>108.066332299961</v>
      </c>
      <c r="FF128">
        <v>1.12724603000061</v>
      </c>
      <c r="FG128">
        <v>4370.9408653006003</v>
      </c>
      <c r="FH128">
        <v>1.05283720000079</v>
      </c>
      <c r="FI128">
        <v>1.1598689599995899</v>
      </c>
      <c r="FJ128">
        <v>1.3045605799998199</v>
      </c>
      <c r="FK128">
        <v>23.176464399992302</v>
      </c>
      <c r="FL128">
        <v>1.4632418000001099</v>
      </c>
      <c r="FM128">
        <v>2.2446712999990299</v>
      </c>
      <c r="FN128">
        <v>1.91896919999999</v>
      </c>
      <c r="FO128">
        <v>1.18365669999912</v>
      </c>
      <c r="FP128">
        <v>3.3214014000004699</v>
      </c>
      <c r="FQ128">
        <v>1.72204176999912</v>
      </c>
      <c r="FR128">
        <v>1.2149238500005599</v>
      </c>
      <c r="FS128">
        <v>1.19904705000044</v>
      </c>
      <c r="FT128">
        <v>2.1879513300009399</v>
      </c>
      <c r="FU128">
        <v>2.1504422299985899</v>
      </c>
      <c r="FV128">
        <v>1.10955604000083</v>
      </c>
      <c r="FW128">
        <v>1.3972667899997799</v>
      </c>
      <c r="FX128">
        <v>1.1193317800007201</v>
      </c>
      <c r="FY128">
        <v>1.30899848999979</v>
      </c>
      <c r="FZ128">
        <v>1.0657862799998801</v>
      </c>
      <c r="GA128">
        <v>3.7785217499986201</v>
      </c>
      <c r="GB128">
        <v>1.24635490000037</v>
      </c>
      <c r="GC128">
        <v>351.23677768977399</v>
      </c>
      <c r="GD128">
        <v>103.68482490000299</v>
      </c>
      <c r="GE128">
        <v>184.10834549996099</v>
      </c>
      <c r="GF128">
        <v>296.70361150009597</v>
      </c>
      <c r="GG128">
        <v>284.25214970018698</v>
      </c>
      <c r="GH128">
        <v>135.56944549991701</v>
      </c>
      <c r="GI128">
        <v>284.32959190011002</v>
      </c>
      <c r="GJ128">
        <v>113.671937200008</v>
      </c>
      <c r="GK128">
        <v>218.60338400001601</v>
      </c>
      <c r="GL128">
        <v>1.0973142999992</v>
      </c>
      <c r="GM128">
        <v>2.3029309999983498</v>
      </c>
      <c r="GN128">
        <v>1.4912860000004</v>
      </c>
      <c r="GO128">
        <v>7.3398940999977604</v>
      </c>
      <c r="GP128">
        <v>2.9516818000010998</v>
      </c>
      <c r="GQ128">
        <v>1.1336236999995899</v>
      </c>
      <c r="GR128">
        <v>2.2594723000001999</v>
      </c>
      <c r="GS128">
        <v>4.5441323999984897</v>
      </c>
      <c r="GT128">
        <v>2.14050950000092</v>
      </c>
      <c r="GU128">
        <v>3.0090063999996302</v>
      </c>
      <c r="GV128">
        <v>12.1631679999991</v>
      </c>
      <c r="GW128">
        <v>1.3988344000008499</v>
      </c>
      <c r="GX128">
        <v>8.3649066999933002</v>
      </c>
      <c r="GY128">
        <v>4.1367691999985299</v>
      </c>
      <c r="GZ128">
        <v>1.0208230000007501</v>
      </c>
      <c r="HA128">
        <v>2.36482759999853</v>
      </c>
      <c r="HB128">
        <v>0.98111919999973896</v>
      </c>
      <c r="HC128">
        <v>5.3193526000031897</v>
      </c>
      <c r="HD128">
        <v>1.41103850000036</v>
      </c>
      <c r="HE128">
        <v>155.144624599954</v>
      </c>
      <c r="HF128">
        <v>3.5994627000000001</v>
      </c>
      <c r="HG128">
        <v>1.03541059999952</v>
      </c>
      <c r="HH128">
        <v>2.3562846999993798</v>
      </c>
      <c r="HI128">
        <v>5.9095269000026702</v>
      </c>
      <c r="HJ128">
        <v>1.10911920000035</v>
      </c>
      <c r="HK128">
        <v>4.3761121999996204</v>
      </c>
      <c r="HL128">
        <v>171.25815185997601</v>
      </c>
      <c r="HM128">
        <v>4.42515388999891</v>
      </c>
      <c r="HN128">
        <v>78.358732289983905</v>
      </c>
      <c r="HO128">
        <v>1104.2628526091601</v>
      </c>
      <c r="HP128">
        <v>1.1447027699996399</v>
      </c>
      <c r="HQ128">
        <v>1.1590240799996501</v>
      </c>
      <c r="HR128">
        <v>118.71020718000401</v>
      </c>
      <c r="HS128">
        <v>193.22214189008801</v>
      </c>
      <c r="HT128">
        <v>131.64660978992501</v>
      </c>
      <c r="HU128">
        <v>157.83303279988499</v>
      </c>
      <c r="HV128">
        <v>159.38079322991001</v>
      </c>
      <c r="HW128">
        <v>425.788531850092</v>
      </c>
      <c r="HX128">
        <v>122.05272727995199</v>
      </c>
      <c r="HY128">
        <v>136.347081199987</v>
      </c>
      <c r="HZ128">
        <v>110.66802134004</v>
      </c>
      <c r="IA128">
        <v>1.1091238999997599</v>
      </c>
      <c r="IB128">
        <v>1.1192632999991501</v>
      </c>
      <c r="IC128">
        <v>1.18595370000003</v>
      </c>
      <c r="ID128">
        <v>1.27871659999983</v>
      </c>
      <c r="IE128">
        <v>1.0287747999991601</v>
      </c>
      <c r="IF128">
        <v>1.4028785999998901</v>
      </c>
      <c r="IG128">
        <v>1.8353599999991299</v>
      </c>
      <c r="IH128">
        <v>1.3721624999998301</v>
      </c>
      <c r="II128">
        <v>1.37530510000033</v>
      </c>
      <c r="IJ128">
        <v>1.0441009999994999</v>
      </c>
      <c r="IK128">
        <v>1.10575889999927</v>
      </c>
      <c r="IL128">
        <v>1.1270469999999499</v>
      </c>
      <c r="IM128">
        <v>1.1793178000007201</v>
      </c>
      <c r="IN128">
        <v>1.0364062000007801</v>
      </c>
      <c r="IO128">
        <v>1.03189129999919</v>
      </c>
      <c r="IP128">
        <v>3.0588677999985499</v>
      </c>
      <c r="IQ128">
        <v>1.1134849999998599</v>
      </c>
      <c r="IR128">
        <v>1.0209071999997801</v>
      </c>
      <c r="IS128">
        <v>1.3330411999995699</v>
      </c>
      <c r="IT128">
        <v>1.36400680000042</v>
      </c>
      <c r="IU128">
        <v>1.1884964000000799</v>
      </c>
      <c r="IV128">
        <v>1.54487540000082</v>
      </c>
      <c r="IW128">
        <v>1.0440082999994</v>
      </c>
      <c r="IX128">
        <v>1.6763315000007399</v>
      </c>
      <c r="IY128">
        <v>1.40811609999946</v>
      </c>
      <c r="IZ128">
        <v>2.1255949000005798</v>
      </c>
      <c r="JA128">
        <v>1.4271088999994399</v>
      </c>
      <c r="JB128">
        <v>1.3116909000000301</v>
      </c>
      <c r="JC128">
        <v>1.2030575000007999</v>
      </c>
      <c r="JD128">
        <v>1.1868524000001299</v>
      </c>
      <c r="JE128">
        <v>1.18556440000066</v>
      </c>
      <c r="JF128">
        <v>4.3392077000025902</v>
      </c>
      <c r="JG128">
        <v>1.53009080000083</v>
      </c>
      <c r="JH128">
        <v>1.4141278000006401</v>
      </c>
      <c r="JI128">
        <v>1.03011610000067</v>
      </c>
      <c r="JJ128">
        <v>5.7998472999970501</v>
      </c>
      <c r="JK128">
        <v>1.6112881999997599</v>
      </c>
      <c r="JL128">
        <v>1.60946820000026</v>
      </c>
      <c r="JM128">
        <v>1.84559059999992</v>
      </c>
      <c r="JN128">
        <v>1.16725849999966</v>
      </c>
      <c r="JO128">
        <v>2.6914778099999199</v>
      </c>
      <c r="JP128">
        <v>565.70658337045495</v>
      </c>
      <c r="JQ128">
        <v>209.530697450042</v>
      </c>
      <c r="JR128">
        <v>11.8876290000044</v>
      </c>
      <c r="JS128">
        <v>2.0286209000005302</v>
      </c>
      <c r="JT128">
        <v>1.3479822000008399</v>
      </c>
      <c r="JU128">
        <v>6.4826210000028404</v>
      </c>
      <c r="JV128">
        <v>106.557796000037</v>
      </c>
      <c r="JW128">
        <v>1.0103087000006801</v>
      </c>
      <c r="JX128">
        <v>107.07574400003099</v>
      </c>
      <c r="JY128">
        <v>1.0402343799996701</v>
      </c>
      <c r="JZ128">
        <v>1.0618409800008499</v>
      </c>
      <c r="KA128">
        <v>115.15222599997701</v>
      </c>
      <c r="KB128">
        <v>81.430200999951893</v>
      </c>
      <c r="KC128">
        <v>110.01872900000301</v>
      </c>
      <c r="KD128">
        <v>110.13854600000199</v>
      </c>
      <c r="KE128">
        <v>115.311987999943</v>
      </c>
      <c r="KF128">
        <v>100.143073000014</v>
      </c>
      <c r="KG128">
        <v>121.328832000028</v>
      </c>
      <c r="KH128">
        <v>110.443079999997</v>
      </c>
      <c r="KI128">
        <v>191.90421100007401</v>
      </c>
      <c r="KJ128">
        <v>179.29850200004901</v>
      </c>
      <c r="KK128">
        <v>128.97779899998599</v>
      </c>
      <c r="KL128">
        <v>106.08419299998801</v>
      </c>
      <c r="KM128">
        <v>150.79477400006701</v>
      </c>
      <c r="KN128">
        <v>129.62220899993599</v>
      </c>
      <c r="KO128">
        <v>107.849062000052</v>
      </c>
      <c r="KP128">
        <v>106.338751000003</v>
      </c>
      <c r="KQ128">
        <v>184.28936200006899</v>
      </c>
      <c r="KR128">
        <v>301.00794700020901</v>
      </c>
      <c r="KS128">
        <v>137.30415099998899</v>
      </c>
      <c r="KT128">
        <v>133.14696200005699</v>
      </c>
      <c r="KU128">
        <v>225.06248699990101</v>
      </c>
      <c r="KV128">
        <v>111.834586999961</v>
      </c>
      <c r="KW128">
        <v>122.774922000011</v>
      </c>
      <c r="KX128">
        <v>193.80276199989001</v>
      </c>
      <c r="KY128">
        <v>207.620339999907</v>
      </c>
      <c r="KZ128">
        <v>102.640136000002</v>
      </c>
      <c r="LA128">
        <v>114.762769000023</v>
      </c>
      <c r="LB128">
        <v>138.73788999998899</v>
      </c>
      <c r="LC128">
        <v>116.083312000032</v>
      </c>
      <c r="LD128">
        <v>216.76125099998899</v>
      </c>
      <c r="LE128">
        <v>92.554792999988393</v>
      </c>
      <c r="LF128">
        <v>123.939159999951</v>
      </c>
      <c r="LG128">
        <v>123.377086999943</v>
      </c>
      <c r="LH128">
        <v>102.535426000017</v>
      </c>
      <c r="LI128">
        <v>119.57581199996601</v>
      </c>
      <c r="LJ128">
        <v>116.34616099996499</v>
      </c>
      <c r="LK128">
        <v>162.05182399996599</v>
      </c>
      <c r="LL128">
        <v>255.75533300009599</v>
      </c>
      <c r="LM128">
        <v>203.08945699990699</v>
      </c>
      <c r="LN128">
        <v>111.81440999999199</v>
      </c>
      <c r="LO128">
        <v>159.592242999934</v>
      </c>
      <c r="LP128">
        <v>101.107854999951</v>
      </c>
      <c r="LQ128">
        <v>116.430878999992</v>
      </c>
      <c r="LR128">
        <v>120.190769999987</v>
      </c>
      <c r="LS128">
        <v>147.10817799996599</v>
      </c>
      <c r="LT128">
        <v>137.63073100009899</v>
      </c>
      <c r="LU128">
        <v>119.94990899995901</v>
      </c>
      <c r="LV128">
        <v>153.911576000042</v>
      </c>
      <c r="LW128">
        <v>103.105012999964</v>
      </c>
      <c r="LX128">
        <v>121.890129999956</v>
      </c>
      <c r="LY128">
        <v>133.813743999926</v>
      </c>
      <c r="LZ128">
        <v>125.161476999987</v>
      </c>
      <c r="MA128">
        <v>101.183686999953</v>
      </c>
      <c r="MB128">
        <v>125.800451999996</v>
      </c>
      <c r="MC128">
        <v>164.08235300006299</v>
      </c>
      <c r="MD128">
        <v>114.28047400002799</v>
      </c>
      <c r="ME128">
        <v>105.70021899999099</v>
      </c>
      <c r="MF128">
        <v>103.626508999965</v>
      </c>
      <c r="MG128">
        <v>103.42131999996499</v>
      </c>
      <c r="MH128">
        <v>161.24103299993999</v>
      </c>
      <c r="MI128">
        <v>220.80998399993399</v>
      </c>
      <c r="MJ128">
        <v>101.12700400000899</v>
      </c>
      <c r="MK128">
        <v>108.090468000039</v>
      </c>
      <c r="ML128">
        <v>158.18206400005101</v>
      </c>
      <c r="MM128">
        <v>112.53782600001399</v>
      </c>
      <c r="MN128">
        <v>102.608327999944</v>
      </c>
      <c r="MO128">
        <v>136.05077000008899</v>
      </c>
      <c r="MP128">
        <v>113.02781600004499</v>
      </c>
      <c r="MQ128">
        <v>110.03424900001799</v>
      </c>
      <c r="MR128">
        <v>109.41182200005299</v>
      </c>
      <c r="MT128">
        <v>219.146204000106</v>
      </c>
      <c r="MU128">
        <v>288.51896299980598</v>
      </c>
      <c r="MV128">
        <v>202.387249999912</v>
      </c>
      <c r="MW128">
        <v>251.963873999892</v>
      </c>
      <c r="MX128">
        <v>104.373663999955</v>
      </c>
      <c r="MY128">
        <v>325.22151499986597</v>
      </c>
      <c r="MZ128">
        <v>325.21603399980802</v>
      </c>
      <c r="NA128">
        <v>292.49984600022401</v>
      </c>
      <c r="NB128">
        <v>126.722035999992</v>
      </c>
      <c r="NC128">
        <v>300.00789400003902</v>
      </c>
      <c r="ND128">
        <v>115.50505200005099</v>
      </c>
      <c r="NE128">
        <v>156.034954000032</v>
      </c>
      <c r="NF128">
        <v>247.157597000012</v>
      </c>
      <c r="NG128">
        <v>173.63226000009999</v>
      </c>
      <c r="NH128">
        <v>149.51183500001201</v>
      </c>
      <c r="NI128">
        <v>128.26050999993501</v>
      </c>
      <c r="NJ128">
        <v>124.89548399997901</v>
      </c>
      <c r="NK128">
        <v>129.939126000041</v>
      </c>
      <c r="NL128">
        <v>129.10677499999301</v>
      </c>
      <c r="NM128">
        <v>123.29866400000201</v>
      </c>
      <c r="NN128">
        <v>158.47998899989801</v>
      </c>
      <c r="NO128">
        <v>103.781960000051</v>
      </c>
      <c r="NP128">
        <v>127.436180999968</v>
      </c>
      <c r="NQ128">
        <v>109.745387000032</v>
      </c>
      <c r="NR128">
        <v>1.69977300000028</v>
      </c>
      <c r="NS128">
        <v>4.0884824000022499</v>
      </c>
      <c r="NT128">
        <v>1.3850860999991701</v>
      </c>
      <c r="NU128">
        <v>1.0435318500003601</v>
      </c>
      <c r="NV128">
        <v>2.5434056000012801</v>
      </c>
      <c r="NW128">
        <v>1.18385581999974</v>
      </c>
      <c r="NX128">
        <v>1.0403786000006201</v>
      </c>
      <c r="NY128">
        <v>1.0624540999997401</v>
      </c>
      <c r="NZ128">
        <v>1.1498050999998699</v>
      </c>
      <c r="OA128">
        <v>1.0951027999999501</v>
      </c>
      <c r="OB128">
        <v>3.7452058000017101</v>
      </c>
      <c r="OC128">
        <v>2.2667675999982699</v>
      </c>
      <c r="OD128">
        <v>3.1188330000004498</v>
      </c>
      <c r="OE128">
        <v>1.6829992999992101</v>
      </c>
      <c r="OF128">
        <v>2.95450029999847</v>
      </c>
      <c r="OG128">
        <v>5.8049303000007102</v>
      </c>
      <c r="OH128">
        <v>2.33656300000075</v>
      </c>
      <c r="OI128">
        <v>2.5989885000017199</v>
      </c>
      <c r="OJ128">
        <v>1.4081986000001101</v>
      </c>
      <c r="OK128">
        <v>1.3006932000007501</v>
      </c>
      <c r="OL128">
        <v>1.3935285000006801</v>
      </c>
      <c r="OM128">
        <v>3.2144703699996202</v>
      </c>
      <c r="ON128">
        <v>3.5735634999982699</v>
      </c>
      <c r="OO128">
        <v>1.4410457499998299</v>
      </c>
      <c r="OP128">
        <v>2.14624548999927</v>
      </c>
      <c r="OQ128">
        <v>2.8477450999998801</v>
      </c>
      <c r="OR128">
        <v>2.9052371399993699</v>
      </c>
      <c r="OS128">
        <v>2.6186941800005998</v>
      </c>
      <c r="OT128">
        <v>2.9529443999999798</v>
      </c>
      <c r="OU128">
        <v>1.08171297999979</v>
      </c>
      <c r="OV128">
        <v>1.6264547699993299</v>
      </c>
      <c r="OW128">
        <v>2.6475220499996799</v>
      </c>
      <c r="OX128">
        <v>3.0285341800008601</v>
      </c>
      <c r="OY128">
        <v>55.151098489994197</v>
      </c>
      <c r="OZ128">
        <v>2.8493611900012201</v>
      </c>
      <c r="PA128">
        <v>10.7329145399999</v>
      </c>
      <c r="PB128">
        <v>2.6508441400001201</v>
      </c>
      <c r="PC128">
        <v>4.0013674599977103</v>
      </c>
      <c r="PD128">
        <v>3.4272259499994102</v>
      </c>
      <c r="PE128">
        <v>1.86492707999969</v>
      </c>
      <c r="PF128">
        <v>109.044752200018</v>
      </c>
      <c r="PG128">
        <v>93.651684000040404</v>
      </c>
      <c r="PH128">
        <v>4.1008634000027104</v>
      </c>
      <c r="PI128">
        <v>6.3430032999967798</v>
      </c>
      <c r="PJ128">
        <v>4.3182725000006004</v>
      </c>
      <c r="PK128">
        <v>1.1466777000005099</v>
      </c>
      <c r="PL128">
        <v>1.2327236100009</v>
      </c>
      <c r="PM128">
        <v>1.2757032999997999</v>
      </c>
      <c r="PN128">
        <v>1.6114952499992801</v>
      </c>
      <c r="PO128">
        <v>1.64656393000041</v>
      </c>
      <c r="PP128">
        <v>1.6444459800004601</v>
      </c>
      <c r="PQ128">
        <v>1.72670705000019</v>
      </c>
      <c r="PR128">
        <v>1.3870011399994799</v>
      </c>
      <c r="PS128">
        <v>1.76087064000058</v>
      </c>
      <c r="PT128">
        <v>1.98444546000064</v>
      </c>
      <c r="PU128">
        <v>3.50002022999979</v>
      </c>
      <c r="PV128">
        <v>8.6916072500025603</v>
      </c>
      <c r="PW128">
        <v>216.39907160005501</v>
      </c>
      <c r="PX128">
        <v>2.1818664999991602</v>
      </c>
      <c r="PY128">
        <v>166.80822749994701</v>
      </c>
      <c r="PZ128">
        <v>1.8195238000007501</v>
      </c>
      <c r="QA128">
        <v>1.6809711999994801</v>
      </c>
      <c r="QB128">
        <v>103.824022099958</v>
      </c>
      <c r="QC128">
        <v>2.1086058000000798</v>
      </c>
      <c r="QD128">
        <v>44374.161616623402</v>
      </c>
      <c r="QE128">
        <v>2.63997440000094</v>
      </c>
      <c r="QF128">
        <v>2.3101134700009398</v>
      </c>
      <c r="QG128">
        <v>231.275169699918</v>
      </c>
      <c r="QH128">
        <v>127.54452867002701</v>
      </c>
      <c r="QI128">
        <v>1.08897108999918</v>
      </c>
      <c r="QJ128">
        <v>1.1114056200003699</v>
      </c>
      <c r="QK128">
        <v>1.04795157000081</v>
      </c>
      <c r="QL128">
        <v>1.0334626299991201</v>
      </c>
      <c r="QM128">
        <v>15.040127820000601</v>
      </c>
      <c r="QN128">
        <v>1.52540509000028</v>
      </c>
      <c r="QP128">
        <v>1.48043390000021</v>
      </c>
      <c r="QQ128">
        <v>1.37198890000036</v>
      </c>
      <c r="QR128">
        <v>1.1448765999994099</v>
      </c>
      <c r="QS128">
        <v>1.6963942000002099</v>
      </c>
      <c r="QT128">
        <v>1.41241819999959</v>
      </c>
      <c r="QU128">
        <v>117.49429599999</v>
      </c>
      <c r="QV128">
        <v>102.762555000023</v>
      </c>
      <c r="QW128">
        <v>188.75312600005401</v>
      </c>
      <c r="QX128">
        <v>112.646843999973</v>
      </c>
      <c r="QY128">
        <v>107.471271999995</v>
      </c>
      <c r="QZ128">
        <v>105.394228999969</v>
      </c>
      <c r="RA128">
        <v>104.61233699997</v>
      </c>
      <c r="RB128">
        <v>1.3779335599992899</v>
      </c>
      <c r="RC128">
        <v>2.5996739399997799</v>
      </c>
      <c r="RD128">
        <v>154.85780199989699</v>
      </c>
      <c r="RE128">
        <v>108.389066000003</v>
      </c>
      <c r="RF128">
        <v>112.065883000032</v>
      </c>
      <c r="RG128">
        <v>122.676484000054</v>
      </c>
      <c r="RH128">
        <v>150.880385000026</v>
      </c>
      <c r="RI128">
        <v>256.20760799991001</v>
      </c>
      <c r="RJ128">
        <v>105.568050000002</v>
      </c>
      <c r="RL128">
        <v>290.86607499979402</v>
      </c>
      <c r="RM128">
        <v>56.227417999994898</v>
      </c>
      <c r="RN128">
        <v>269.71435099979902</v>
      </c>
      <c r="RO128">
        <v>169.38108700001601</v>
      </c>
      <c r="RP128">
        <v>220.87157700001299</v>
      </c>
      <c r="RQ128">
        <v>105.033382000052</v>
      </c>
      <c r="RR128">
        <v>379.12767100008199</v>
      </c>
      <c r="RS128">
        <v>195.432328999974</v>
      </c>
      <c r="RT128">
        <v>111.11801700002999</v>
      </c>
      <c r="RU128">
        <v>186.89672599989001</v>
      </c>
      <c r="RV128">
        <v>329.289189999923</v>
      </c>
      <c r="RW128">
        <v>65.251700000022495</v>
      </c>
      <c r="RX128">
        <v>372.93017400009597</v>
      </c>
      <c r="RY128">
        <v>200.71591300005099</v>
      </c>
      <c r="RZ128">
        <v>590.39227699954097</v>
      </c>
      <c r="SA128">
        <v>636.13935200031801</v>
      </c>
      <c r="SB128">
        <v>303.40495700016601</v>
      </c>
      <c r="SC128">
        <v>109.101530999993</v>
      </c>
      <c r="SD128">
        <v>208.00595699995799</v>
      </c>
      <c r="SE128">
        <v>364.81732999999099</v>
      </c>
      <c r="SF128">
        <v>263.72907100012497</v>
      </c>
      <c r="SG128">
        <v>728.343914000317</v>
      </c>
      <c r="SH128">
        <v>116.023470000015</v>
      </c>
      <c r="SI128">
        <v>105.063803000026</v>
      </c>
      <c r="SJ128">
        <v>7911.1842750012902</v>
      </c>
      <c r="SK128">
        <v>64.889373000012696</v>
      </c>
      <c r="SL128">
        <v>151.12994999997301</v>
      </c>
      <c r="SM128">
        <v>285.25278799980902</v>
      </c>
      <c r="SN128">
        <v>340.52096500014898</v>
      </c>
      <c r="SO128">
        <v>201.584861000068</v>
      </c>
      <c r="SP128">
        <v>563.20729899965204</v>
      </c>
      <c r="SQ128">
        <v>201.75438799988501</v>
      </c>
      <c r="SR128">
        <v>53.726137000019698</v>
      </c>
      <c r="SS128">
        <v>50.194179999991299</v>
      </c>
      <c r="ST128">
        <v>196.88705400005</v>
      </c>
      <c r="SU128">
        <v>191.697917999933</v>
      </c>
      <c r="SV128">
        <v>198.91201699990799</v>
      </c>
      <c r="SW128">
        <v>167.20081500010599</v>
      </c>
      <c r="SX128">
        <v>206.52593100001101</v>
      </c>
      <c r="SY128">
        <v>195.89539199997699</v>
      </c>
      <c r="SZ128">
        <v>128.11035800003401</v>
      </c>
      <c r="TA128">
        <v>153.15885200002199</v>
      </c>
      <c r="TB128">
        <v>105.735975999967</v>
      </c>
      <c r="TC128">
        <v>157.90440699993599</v>
      </c>
      <c r="TD128">
        <v>145.90639699995501</v>
      </c>
      <c r="TE128">
        <v>478.645010000095</v>
      </c>
      <c r="TF128">
        <v>117.79882799997</v>
      </c>
      <c r="TG128">
        <v>126.450496000005</v>
      </c>
      <c r="TH128">
        <v>517.98426800034895</v>
      </c>
      <c r="TI128">
        <v>89.382916999980793</v>
      </c>
      <c r="TJ128">
        <v>312.85084600001602</v>
      </c>
      <c r="TK128">
        <v>162.60946099995601</v>
      </c>
      <c r="TL128">
        <v>441.95759700005902</v>
      </c>
      <c r="TM128">
        <v>513.51711199991405</v>
      </c>
      <c r="TN128">
        <v>200.23438200005299</v>
      </c>
      <c r="TO128">
        <v>514.30789500009303</v>
      </c>
      <c r="TP128">
        <v>218.72223700000899</v>
      </c>
      <c r="TQ128">
        <v>514.12614300008897</v>
      </c>
      <c r="TR128">
        <v>514.05076900031395</v>
      </c>
      <c r="TS128">
        <v>210.03721900004899</v>
      </c>
      <c r="TT128">
        <v>166.66132900002401</v>
      </c>
      <c r="TV128">
        <v>107.634129000013</v>
      </c>
      <c r="TW128">
        <v>373.45952400006399</v>
      </c>
      <c r="TX128">
        <v>136.39558900008001</v>
      </c>
      <c r="TY128">
        <v>117.84636199998199</v>
      </c>
      <c r="TZ128">
        <v>433.82697599986602</v>
      </c>
      <c r="UA128">
        <v>157.24448499991601</v>
      </c>
      <c r="UB128">
        <v>134.22063399991001</v>
      </c>
      <c r="UC128">
        <v>117.429026999976</v>
      </c>
      <c r="UD128">
        <v>111.301746999961</v>
      </c>
      <c r="UE128">
        <v>137.503475999925</v>
      </c>
      <c r="UF128">
        <v>112.852765999967</v>
      </c>
      <c r="UG128">
        <v>130.28713899990501</v>
      </c>
      <c r="UH128">
        <v>136.12155000004</v>
      </c>
      <c r="UI128">
        <v>118.35677399998499</v>
      </c>
      <c r="UJ128">
        <v>112.032496999949</v>
      </c>
      <c r="UK128">
        <v>136.01862900005699</v>
      </c>
      <c r="UL128">
        <v>150.13709100009899</v>
      </c>
      <c r="UM128">
        <v>108.273048999952</v>
      </c>
      <c r="UN128">
        <v>144.374112999998</v>
      </c>
      <c r="UO128">
        <v>191.90136900008699</v>
      </c>
      <c r="UP128">
        <v>198.019779999973</v>
      </c>
      <c r="UQ128">
        <v>106.12791999999899</v>
      </c>
      <c r="UR128">
        <v>111.46828899998199</v>
      </c>
      <c r="US128">
        <v>351.41032700007798</v>
      </c>
      <c r="UT128">
        <v>350.675032000057</v>
      </c>
      <c r="UU128">
        <v>1941.5694730002399</v>
      </c>
      <c r="UV128">
        <v>140.52026299992599</v>
      </c>
      <c r="UW128">
        <v>439.75738799991097</v>
      </c>
      <c r="UX128">
        <v>109.81647900003</v>
      </c>
      <c r="UY128">
        <v>59.978781000012503</v>
      </c>
      <c r="UZ128">
        <v>13.5659989999986</v>
      </c>
      <c r="VA128">
        <v>160.50830399990099</v>
      </c>
      <c r="VB128">
        <v>116.077709999983</v>
      </c>
      <c r="VC128">
        <v>109.870692000026</v>
      </c>
      <c r="VD128">
        <v>121.48351199994801</v>
      </c>
      <c r="VE128">
        <v>108.936848000041</v>
      </c>
      <c r="VF128">
        <v>145.67768700001801</v>
      </c>
      <c r="VG128">
        <v>147.84889500006099</v>
      </c>
      <c r="VH128">
        <v>115.403982999967</v>
      </c>
      <c r="VI128">
        <v>107.653903999948</v>
      </c>
      <c r="VJ128">
        <v>118.914128000033</v>
      </c>
      <c r="VK128">
        <v>116.709583000047</v>
      </c>
      <c r="VL128">
        <v>106.943317000056</v>
      </c>
      <c r="VM128">
        <v>110.304747999995</v>
      </c>
      <c r="VN128">
        <v>216.369483999908</v>
      </c>
      <c r="VO128">
        <v>107.617978999973</v>
      </c>
      <c r="VP128">
        <v>293.26212299987702</v>
      </c>
      <c r="VQ128">
        <v>195.08394100004799</v>
      </c>
      <c r="VR128">
        <v>114.043443999952</v>
      </c>
      <c r="VS128">
        <v>107.92915099998901</v>
      </c>
      <c r="VT128">
        <v>124.034370000008</v>
      </c>
      <c r="VU128">
        <v>170.45295999990799</v>
      </c>
      <c r="VV128">
        <v>210.20389100001199</v>
      </c>
      <c r="VW128">
        <v>171.83174100005999</v>
      </c>
      <c r="VX128">
        <v>148.74354299996</v>
      </c>
      <c r="VY128">
        <v>108.460882000043</v>
      </c>
      <c r="VZ128">
        <v>112.50444299995399</v>
      </c>
      <c r="WA128">
        <v>105.890739000053</v>
      </c>
      <c r="WB128">
        <v>290.95191900012998</v>
      </c>
      <c r="WC128">
        <v>186.059619999956</v>
      </c>
      <c r="WD128">
        <v>205.57231800002</v>
      </c>
      <c r="WE128">
        <v>107.11329400003901</v>
      </c>
      <c r="WF128">
        <v>105.615416000015</v>
      </c>
      <c r="WG128">
        <v>123.08196400001199</v>
      </c>
      <c r="WH128">
        <v>111.347409000038</v>
      </c>
      <c r="WI128">
        <v>123.465604000026</v>
      </c>
      <c r="WJ128">
        <v>29.696354000014299</v>
      </c>
      <c r="WK128">
        <v>113.80758100003</v>
      </c>
      <c r="WL128">
        <v>105.013054999989</v>
      </c>
      <c r="WM128">
        <v>225.423641999951</v>
      </c>
      <c r="WN128">
        <v>289.29919099993998</v>
      </c>
      <c r="WO128">
        <v>354.76617499999702</v>
      </c>
      <c r="WP128">
        <v>222.03750999993599</v>
      </c>
      <c r="WQ128">
        <v>245.035551999928</v>
      </c>
      <c r="WR128">
        <v>291.96142200008001</v>
      </c>
      <c r="WS128">
        <v>255.32636899990001</v>
      </c>
      <c r="WT128">
        <v>507.87139200000098</v>
      </c>
      <c r="WU128">
        <v>515.61611100006803</v>
      </c>
      <c r="WV128">
        <v>802.81318700034205</v>
      </c>
      <c r="WW128">
        <v>125.798290999955</v>
      </c>
      <c r="WX128">
        <v>293.59262300003297</v>
      </c>
      <c r="WY128">
        <v>142.97684599994699</v>
      </c>
      <c r="WZ128">
        <v>265.72791300015501</v>
      </c>
      <c r="XA128">
        <v>94.761686000041706</v>
      </c>
      <c r="XB128">
        <v>205.6814019999</v>
      </c>
      <c r="XC128">
        <v>95.988342999946298</v>
      </c>
      <c r="XD128">
        <v>480.144528999925</v>
      </c>
      <c r="XE128">
        <v>160.027387999929</v>
      </c>
      <c r="XF128">
        <v>243.28361500008</v>
      </c>
      <c r="XG128">
        <v>100.831316999975</v>
      </c>
      <c r="XH128">
        <v>206.78120499989001</v>
      </c>
      <c r="XI128">
        <v>101.38507600000599</v>
      </c>
      <c r="XJ128">
        <v>214.98671100009199</v>
      </c>
      <c r="XK128">
        <v>50.435941000003403</v>
      </c>
      <c r="XL128">
        <v>1.49234767000053</v>
      </c>
      <c r="XM128">
        <v>5.8072471499981502</v>
      </c>
      <c r="XN128">
        <v>1.25500427000043</v>
      </c>
      <c r="XO128">
        <v>1.81999105000068</v>
      </c>
      <c r="XP128">
        <v>1.7557409100009</v>
      </c>
      <c r="XQ128">
        <v>19.8204681199859</v>
      </c>
      <c r="XR128">
        <v>1.2333409099992401</v>
      </c>
      <c r="XS128">
        <v>1.2704494699992199</v>
      </c>
      <c r="XT128">
        <v>2.35477163999894</v>
      </c>
      <c r="XU128">
        <v>2.2347792200016601</v>
      </c>
      <c r="XV128">
        <v>2.86565150000024</v>
      </c>
      <c r="XW128">
        <v>3.2550311999984798</v>
      </c>
      <c r="XX128">
        <v>3.37817670000004</v>
      </c>
      <c r="XY128">
        <v>3.3923054000006201</v>
      </c>
      <c r="XZ128">
        <v>1.2384282399998501</v>
      </c>
      <c r="YA128">
        <v>10.3036471999949</v>
      </c>
      <c r="YB128">
        <v>1.0556003999990899</v>
      </c>
      <c r="YC128">
        <v>1.16667889999917</v>
      </c>
      <c r="YD128">
        <v>1.1884052000004901</v>
      </c>
      <c r="YE128">
        <v>4.7248123000026698</v>
      </c>
      <c r="YF128">
        <v>1.16995449999922</v>
      </c>
      <c r="YG128">
        <v>0.94270621000032395</v>
      </c>
      <c r="YH128">
        <v>1515.8504731394401</v>
      </c>
      <c r="YI128">
        <v>114.697450199979</v>
      </c>
      <c r="YJ128">
        <v>304.90193999977799</v>
      </c>
      <c r="YK128">
        <v>3.05958563999957</v>
      </c>
      <c r="YL128">
        <v>1.4556017699996999</v>
      </c>
      <c r="YM128">
        <v>2381600.0805625902</v>
      </c>
      <c r="YN128">
        <v>1.3081221899992701</v>
      </c>
      <c r="YO128">
        <v>1.29186662999928</v>
      </c>
      <c r="YP128">
        <v>1.89388942000005</v>
      </c>
      <c r="YQ128">
        <v>174.213525000028</v>
      </c>
      <c r="YR128">
        <v>146.114906300092</v>
      </c>
      <c r="YS128">
        <v>6.4009565000014801</v>
      </c>
      <c r="YT128">
        <v>7.6992328999986102</v>
      </c>
      <c r="YU128">
        <v>365.52772520016902</v>
      </c>
      <c r="YV128">
        <v>230.336398700019</v>
      </c>
      <c r="YW128">
        <v>1.4192275000004899</v>
      </c>
      <c r="YX128">
        <v>1.4818450999991899</v>
      </c>
      <c r="YY128">
        <v>1.23370950000026</v>
      </c>
      <c r="YZ128">
        <v>4.1808891600012403</v>
      </c>
      <c r="ZA128">
        <v>1.3597623200003</v>
      </c>
      <c r="ZB128">
        <v>4.5021322500033403</v>
      </c>
      <c r="ZC128">
        <v>1.19589764000011</v>
      </c>
      <c r="ZD128">
        <v>1.1356003000000801</v>
      </c>
    </row>
    <row r="129" spans="1:680" x14ac:dyDescent="0.25">
      <c r="A129" s="40">
        <v>44245</v>
      </c>
      <c r="B129" s="6">
        <v>2.0893021999982002</v>
      </c>
      <c r="C129" s="6">
        <v>1.8822990099997701</v>
      </c>
      <c r="D129">
        <v>1.0093046900001399</v>
      </c>
      <c r="E129">
        <v>1.78256040999986</v>
      </c>
      <c r="F129">
        <v>1.0979653899994399</v>
      </c>
      <c r="G129">
        <v>1.12132310000015</v>
      </c>
      <c r="H129">
        <v>1.0796212000004699</v>
      </c>
      <c r="I129">
        <v>3.0584492000016299</v>
      </c>
      <c r="J129">
        <v>1.13058029999956</v>
      </c>
      <c r="K129">
        <v>2.37913409999965</v>
      </c>
      <c r="L129">
        <v>2.57877540000118</v>
      </c>
      <c r="M129">
        <v>1.64709269999912</v>
      </c>
      <c r="N129">
        <v>2.57945639999889</v>
      </c>
      <c r="O129">
        <v>2.5170783600006001</v>
      </c>
      <c r="P129">
        <v>3.09809189999942</v>
      </c>
      <c r="Q129">
        <v>1.0159736799996599</v>
      </c>
      <c r="R129">
        <v>2.8707998099998799</v>
      </c>
      <c r="S129">
        <v>3.0819449500013398</v>
      </c>
      <c r="T129">
        <v>3.63023222999982</v>
      </c>
      <c r="U129">
        <v>1.2166373599993701</v>
      </c>
      <c r="V129">
        <v>1.6524040200001799</v>
      </c>
      <c r="W129">
        <v>2.7795514532990602</v>
      </c>
      <c r="X129">
        <v>2.1865302721016602</v>
      </c>
      <c r="Y129">
        <v>3.4148155000002598</v>
      </c>
      <c r="Z129">
        <v>1.11970827000005</v>
      </c>
      <c r="AA129">
        <v>1.29824505000033</v>
      </c>
      <c r="AB129">
        <v>1.12281056000029</v>
      </c>
      <c r="AC129">
        <v>11.810450239994699</v>
      </c>
      <c r="AD129">
        <v>25.243855189997699</v>
      </c>
      <c r="AE129">
        <v>1.09198045999983</v>
      </c>
      <c r="AF129">
        <v>72.228868369944394</v>
      </c>
      <c r="AG129">
        <v>10.477459119996601</v>
      </c>
      <c r="AH129">
        <v>1.92759085000034</v>
      </c>
      <c r="AI129">
        <v>1.1266563699991801</v>
      </c>
      <c r="AJ129">
        <v>2.6727538000013702</v>
      </c>
      <c r="AK129">
        <v>2.4453186999999201</v>
      </c>
      <c r="AL129">
        <v>1.5240767800005399</v>
      </c>
      <c r="AM129">
        <v>1.72415650000039</v>
      </c>
      <c r="AN129">
        <v>1000.94878446963</v>
      </c>
      <c r="AO129">
        <v>239.424792029895</v>
      </c>
      <c r="AP129">
        <v>180.221981150098</v>
      </c>
      <c r="AQ129">
        <v>14.308422700007201</v>
      </c>
      <c r="AR129">
        <v>1.5401424899992</v>
      </c>
      <c r="AS129">
        <v>1.2984547800006101</v>
      </c>
      <c r="AT129">
        <v>1.53508300999965</v>
      </c>
      <c r="AU129">
        <v>4.0599345599985099</v>
      </c>
      <c r="AV129">
        <v>3.2851392000011401</v>
      </c>
      <c r="AW129">
        <v>1.4580894200007599</v>
      </c>
      <c r="AX129">
        <v>12.986190669995301</v>
      </c>
      <c r="AY129">
        <v>1.48712365000029</v>
      </c>
      <c r="AZ129">
        <v>7.1611775999990597</v>
      </c>
      <c r="BA129">
        <v>1.58292849999998</v>
      </c>
      <c r="BB129">
        <v>4.2708099399969797</v>
      </c>
      <c r="BC129">
        <v>2.59719267000037</v>
      </c>
      <c r="BD129">
        <v>0.96981280000000003</v>
      </c>
      <c r="BE129">
        <v>1.75133070000084</v>
      </c>
      <c r="BF129">
        <v>2.0653275000004201</v>
      </c>
      <c r="BG129">
        <v>2.4413888999988602</v>
      </c>
      <c r="BH129">
        <v>2.6129699000011901</v>
      </c>
      <c r="BI129">
        <v>1.7484542999991399</v>
      </c>
      <c r="BJ129">
        <v>112.210786200012</v>
      </c>
      <c r="BK129">
        <v>1.1244542999993401</v>
      </c>
      <c r="BL129">
        <v>3.66944417999912</v>
      </c>
      <c r="BM129">
        <v>1.92706664999969</v>
      </c>
      <c r="BN129">
        <v>1.6257582300004301</v>
      </c>
      <c r="BO129">
        <v>1.1164045999994401</v>
      </c>
      <c r="BP129">
        <v>1.0748874000000801</v>
      </c>
      <c r="BQ129">
        <v>2.0152755999988599</v>
      </c>
      <c r="BR129">
        <v>2.1944514999995599</v>
      </c>
      <c r="BS129">
        <v>2.2653965999998</v>
      </c>
      <c r="BT129">
        <v>1.05365580000034</v>
      </c>
      <c r="BU129">
        <v>1.49805809999998</v>
      </c>
      <c r="BV129">
        <v>1.8847650000006999</v>
      </c>
      <c r="BW129">
        <v>7.7810418000008204</v>
      </c>
      <c r="BX129">
        <v>5.0670421000031602</v>
      </c>
      <c r="BY129">
        <v>3.1177515999988801</v>
      </c>
      <c r="BZ129">
        <v>102.35590236994901</v>
      </c>
      <c r="CA129">
        <v>9.2835656999959593</v>
      </c>
      <c r="CB129">
        <v>1.1152247000009099</v>
      </c>
      <c r="CC129">
        <v>23.949735700007299</v>
      </c>
      <c r="CD129">
        <v>4.7453891999975903</v>
      </c>
      <c r="CE129">
        <v>9.7474266000062908</v>
      </c>
      <c r="CF129">
        <v>2.7454343999997901</v>
      </c>
      <c r="CG129">
        <v>38.1634165999712</v>
      </c>
      <c r="CH129">
        <v>1.0827771999993301</v>
      </c>
      <c r="CI129">
        <v>2.00669879999987</v>
      </c>
      <c r="CJ129">
        <v>6.19774930000131</v>
      </c>
      <c r="CK129">
        <v>4.7933097999994096</v>
      </c>
      <c r="CL129">
        <v>2.4760934000005399</v>
      </c>
      <c r="CM129">
        <v>3.1073528000015398</v>
      </c>
      <c r="CN129">
        <v>31.484696300001801</v>
      </c>
      <c r="CO129">
        <v>1.2271464000004899</v>
      </c>
      <c r="CP129">
        <v>1.7408424000004701</v>
      </c>
      <c r="CQ129">
        <v>1.3249875000001301</v>
      </c>
      <c r="CR129">
        <v>1.2662354000003699</v>
      </c>
      <c r="CS129">
        <v>1.26446319999923</v>
      </c>
      <c r="CT129">
        <v>12.1494394000038</v>
      </c>
      <c r="CU129">
        <v>130.79508600011499</v>
      </c>
      <c r="CV129">
        <v>14.1127324999979</v>
      </c>
      <c r="CW129">
        <v>25.0164130000048</v>
      </c>
      <c r="CX129">
        <v>80.0131779999938</v>
      </c>
      <c r="CY129">
        <v>19.061155000003101</v>
      </c>
      <c r="CZ129">
        <v>143.76855299994301</v>
      </c>
      <c r="DA129">
        <v>10.7385645000031</v>
      </c>
      <c r="DB129">
        <v>10.2161263000016</v>
      </c>
      <c r="DC129">
        <v>22.737954999989601</v>
      </c>
      <c r="DD129">
        <v>2.6700416700004999</v>
      </c>
      <c r="DE129">
        <v>1.5537165400001001</v>
      </c>
      <c r="DF129">
        <v>1.3539334699998999</v>
      </c>
      <c r="DG129">
        <v>1.1671334399998201</v>
      </c>
      <c r="DH129">
        <v>3.2069725900000798</v>
      </c>
      <c r="DI129">
        <v>7904.8485172688997</v>
      </c>
      <c r="DJ129">
        <v>1.2612005999999401</v>
      </c>
      <c r="DK129">
        <v>2.56273874000181</v>
      </c>
      <c r="DL129">
        <v>28.106862620013999</v>
      </c>
      <c r="DM129">
        <v>2.2592774799995801</v>
      </c>
      <c r="DN129">
        <v>8.5976361000066408</v>
      </c>
      <c r="DO129">
        <v>2.8246062100006402</v>
      </c>
      <c r="DP129">
        <v>3.0273064100001599</v>
      </c>
      <c r="DQ129">
        <v>1.31418275000033</v>
      </c>
      <c r="DR129">
        <v>11.170571519993199</v>
      </c>
      <c r="DS129">
        <v>1.20920099999967</v>
      </c>
      <c r="DT129">
        <v>1.31763651999972</v>
      </c>
      <c r="DU129">
        <v>3.8888230099982999</v>
      </c>
      <c r="DV129">
        <v>3.8359661200011002</v>
      </c>
      <c r="DW129">
        <v>3.6762630500015798</v>
      </c>
      <c r="DX129">
        <v>1.4659085200000801</v>
      </c>
      <c r="DY129">
        <v>128.27228899998599</v>
      </c>
      <c r="DZ129">
        <v>1.41938923999987</v>
      </c>
      <c r="EA129">
        <v>1.89754902999994</v>
      </c>
      <c r="EB129">
        <v>1.15964123999947</v>
      </c>
      <c r="EC129">
        <v>1.1353878999998399</v>
      </c>
      <c r="ED129">
        <v>1.06109164000009</v>
      </c>
      <c r="EE129">
        <v>2.9373606000008299</v>
      </c>
      <c r="EF129">
        <v>1.38607102999958</v>
      </c>
      <c r="EG129">
        <v>2.5011962999997199</v>
      </c>
      <c r="EH129">
        <v>1.5774986800006401</v>
      </c>
      <c r="EI129">
        <v>1.77725857000041</v>
      </c>
      <c r="EJ129">
        <v>1.8967319900002599</v>
      </c>
      <c r="EK129">
        <v>3.2519496999993902</v>
      </c>
      <c r="EL129">
        <v>6.1451481999974904</v>
      </c>
      <c r="EM129">
        <v>29.630336200003502</v>
      </c>
      <c r="EN129">
        <v>1.59635419000006</v>
      </c>
      <c r="EO129">
        <v>1.38379600000007</v>
      </c>
      <c r="EP129">
        <v>1.09213984000053</v>
      </c>
      <c r="EQ129">
        <v>1.0922953299996201</v>
      </c>
      <c r="ER129">
        <v>1.34059888000047</v>
      </c>
      <c r="ES129">
        <v>1.0675346400003001</v>
      </c>
      <c r="ET129">
        <v>1.6225565200002201</v>
      </c>
      <c r="EU129">
        <v>3.0310115600004801</v>
      </c>
      <c r="EV129">
        <v>1.14103004000026</v>
      </c>
      <c r="EW129">
        <v>1.02865844000007</v>
      </c>
      <c r="EX129">
        <v>114.65308399999</v>
      </c>
      <c r="EY129">
        <v>7.0315721700026197</v>
      </c>
      <c r="EZ129">
        <v>3.5423201999983598</v>
      </c>
      <c r="FA129">
        <v>1.26764331000049</v>
      </c>
      <c r="FC129">
        <v>204.38621119991899</v>
      </c>
      <c r="FD129">
        <v>10183.705177947901</v>
      </c>
      <c r="FE129">
        <v>107.570740399999</v>
      </c>
      <c r="FF129">
        <v>1.12559694999982</v>
      </c>
      <c r="FG129">
        <v>4346.1793043464404</v>
      </c>
      <c r="FH129">
        <v>1.0520023000008201</v>
      </c>
      <c r="FI129">
        <v>1.16449724000086</v>
      </c>
      <c r="FJ129">
        <v>1.30979368999942</v>
      </c>
      <c r="FK129">
        <v>23.1178767399979</v>
      </c>
      <c r="FL129">
        <v>1.4514679000003501</v>
      </c>
      <c r="FM129">
        <v>2.24492670000109</v>
      </c>
      <c r="FN129">
        <v>1.9202834999996401</v>
      </c>
      <c r="FO129">
        <v>1.18073200000072</v>
      </c>
      <c r="FP129">
        <v>3.3189979999988299</v>
      </c>
      <c r="FQ129">
        <v>1.7211782100002899</v>
      </c>
      <c r="FR129">
        <v>1.2152113400006801</v>
      </c>
      <c r="FS129">
        <v>1.20121171999926</v>
      </c>
      <c r="FT129">
        <v>2.1983470800005298</v>
      </c>
      <c r="FU129">
        <v>2.1600798799990999</v>
      </c>
      <c r="FV129">
        <v>1.1153267499994399</v>
      </c>
      <c r="FW129">
        <v>1.39755859999968</v>
      </c>
      <c r="FX129">
        <v>1.1185156999999899</v>
      </c>
      <c r="FY129">
        <v>1.3094292400001</v>
      </c>
      <c r="FZ129">
        <v>1.06537344999924</v>
      </c>
      <c r="GA129">
        <v>3.7745342099988202</v>
      </c>
      <c r="GB129">
        <v>1.2464873999997499</v>
      </c>
      <c r="GC129">
        <v>346.51176779018698</v>
      </c>
      <c r="GD129">
        <v>103.724952399964</v>
      </c>
      <c r="GE129">
        <v>182.91094109998099</v>
      </c>
      <c r="GF129">
        <v>296.56405769986998</v>
      </c>
      <c r="GG129">
        <v>284.05193069996301</v>
      </c>
      <c r="GH129">
        <v>135.474502600031</v>
      </c>
      <c r="GI129">
        <v>282.638675900176</v>
      </c>
      <c r="GJ129">
        <v>113.741571399965</v>
      </c>
      <c r="GK129">
        <v>218.74092209991099</v>
      </c>
      <c r="GL129">
        <v>1.0977411000003501</v>
      </c>
      <c r="GM129">
        <v>2.29973270000119</v>
      </c>
      <c r="GN129">
        <v>1.48293209999974</v>
      </c>
      <c r="GO129">
        <v>7.3452977999986597</v>
      </c>
      <c r="GP129">
        <v>2.9543860000012501</v>
      </c>
      <c r="GQ129">
        <v>1.1344341999993</v>
      </c>
      <c r="GR129">
        <v>2.26118349999888</v>
      </c>
      <c r="GS129">
        <v>4.5475938000017804</v>
      </c>
      <c r="GT129">
        <v>2.1415564000017202</v>
      </c>
      <c r="GU129">
        <v>2.9996298000005499</v>
      </c>
      <c r="GV129">
        <v>12.1450235999946</v>
      </c>
      <c r="GW129">
        <v>1.3989060000003499</v>
      </c>
      <c r="GX129">
        <v>8.3014542000018992</v>
      </c>
      <c r="GY129">
        <v>4.1376387999989701</v>
      </c>
      <c r="GZ129">
        <v>1.0210353000002199</v>
      </c>
      <c r="HA129">
        <v>2.35663019999993</v>
      </c>
      <c r="HB129">
        <v>0.97116170000026603</v>
      </c>
      <c r="HC129">
        <v>5.2647192000003997</v>
      </c>
      <c r="HD129">
        <v>1.41537529999914</v>
      </c>
      <c r="HE129">
        <v>155.018561499892</v>
      </c>
      <c r="HF129">
        <v>3.6028597000004101</v>
      </c>
      <c r="HG129">
        <v>1.03045349999957</v>
      </c>
      <c r="HH129">
        <v>2.35845210000116</v>
      </c>
      <c r="HI129">
        <v>5.9112172000022802</v>
      </c>
      <c r="HJ129">
        <v>1.1094962999995901</v>
      </c>
      <c r="HK129">
        <v>4.3347055999984097</v>
      </c>
      <c r="HL129">
        <v>171.154814349953</v>
      </c>
      <c r="HM129">
        <v>4.4020775600001798</v>
      </c>
      <c r="HN129">
        <v>78.055889809969798</v>
      </c>
      <c r="HO129">
        <v>1101.5987885706099</v>
      </c>
      <c r="HP129">
        <v>1.14488965999954</v>
      </c>
      <c r="HQ129">
        <v>1.15929053000036</v>
      </c>
      <c r="HR129">
        <v>118.712384880055</v>
      </c>
      <c r="HS129">
        <v>193.04068592004501</v>
      </c>
      <c r="HT129">
        <v>131.45765557000399</v>
      </c>
      <c r="HU129">
        <v>157.096294650109</v>
      </c>
      <c r="HV129">
        <v>158.64321542996899</v>
      </c>
      <c r="HW129">
        <v>425.95530360005802</v>
      </c>
      <c r="HX129">
        <v>122.059574709972</v>
      </c>
      <c r="HY129">
        <v>136.156533529982</v>
      </c>
      <c r="HZ129">
        <v>110.460659430013</v>
      </c>
      <c r="IA129">
        <v>1.10407300000043</v>
      </c>
      <c r="IB129">
        <v>1.11481249999997</v>
      </c>
      <c r="IC129">
        <v>1.18066859999999</v>
      </c>
      <c r="ID129">
        <v>1.2717205000008101</v>
      </c>
      <c r="IE129">
        <v>1.0244705999993999</v>
      </c>
      <c r="IF129">
        <v>1.3999036999994099</v>
      </c>
      <c r="IG129">
        <v>1.8272503000007401</v>
      </c>
      <c r="IH129">
        <v>1.3687078000002699</v>
      </c>
      <c r="II129">
        <v>1.37186540000039</v>
      </c>
      <c r="IJ129">
        <v>1.04179880000083</v>
      </c>
      <c r="IK129">
        <v>1.1028693999996899</v>
      </c>
      <c r="IL129">
        <v>1.1243448999994099</v>
      </c>
      <c r="IM129">
        <v>1.17648820000068</v>
      </c>
      <c r="IN129">
        <v>1.03406809999979</v>
      </c>
      <c r="IO129">
        <v>1.0296436999997201</v>
      </c>
      <c r="IP129">
        <v>3.0519271999983202</v>
      </c>
      <c r="IQ129">
        <v>1.11078269999962</v>
      </c>
      <c r="IR129">
        <v>1.01872449999973</v>
      </c>
      <c r="IS129">
        <v>1.33007010000074</v>
      </c>
      <c r="IT129">
        <v>1.3606030999999299</v>
      </c>
      <c r="IU129">
        <v>1.1831543999996901</v>
      </c>
      <c r="IV129">
        <v>1.5387281000002999</v>
      </c>
      <c r="IW129">
        <v>1.0394808000000899</v>
      </c>
      <c r="IX129">
        <v>1.66876140000022</v>
      </c>
      <c r="IY129">
        <v>1.40178500000002</v>
      </c>
      <c r="IZ129">
        <v>2.1106594999982899</v>
      </c>
      <c r="JA129">
        <v>1.4240829999998801</v>
      </c>
      <c r="JB129">
        <v>1.30236719999994</v>
      </c>
      <c r="JC129">
        <v>1.1977669999996601</v>
      </c>
      <c r="JD129">
        <v>1.18175979999978</v>
      </c>
      <c r="JE129">
        <v>1.1804190999991999</v>
      </c>
      <c r="JF129">
        <v>4.32007629999862</v>
      </c>
      <c r="JG129">
        <v>1.52325290000044</v>
      </c>
      <c r="JH129">
        <v>1.4082428000001499</v>
      </c>
      <c r="JI129">
        <v>1.0258295000003299</v>
      </c>
      <c r="JJ129">
        <v>5.8013441000002803</v>
      </c>
      <c r="JK129">
        <v>1.61366000000089</v>
      </c>
      <c r="JL129">
        <v>1.6118313000006299</v>
      </c>
      <c r="JM129">
        <v>1.8476028000004601</v>
      </c>
      <c r="JN129">
        <v>1.1677037000008601</v>
      </c>
      <c r="JO129">
        <v>2.6664842600002898</v>
      </c>
      <c r="JP129">
        <v>559.97431460954203</v>
      </c>
      <c r="JQ129">
        <v>207.58467261004299</v>
      </c>
      <c r="JR129">
        <v>11.878135000006299</v>
      </c>
      <c r="JS129">
        <v>2.0148784999983</v>
      </c>
      <c r="JT129">
        <v>1.3388787000003499</v>
      </c>
      <c r="JU129">
        <v>6.3228384000030902</v>
      </c>
      <c r="JV129">
        <v>106.557695999974</v>
      </c>
      <c r="JW129">
        <v>1.00913330000003</v>
      </c>
      <c r="JX129">
        <v>107.077420999995</v>
      </c>
      <c r="JY129">
        <v>1.03522044000056</v>
      </c>
      <c r="JZ129">
        <v>1.0567632099991899</v>
      </c>
      <c r="KA129">
        <v>115.611305000028</v>
      </c>
      <c r="KB129">
        <v>81.063737999997102</v>
      </c>
      <c r="KC129">
        <v>109.891014000052</v>
      </c>
      <c r="KD129">
        <v>110.13062099996</v>
      </c>
      <c r="KE129">
        <v>115.191007000045</v>
      </c>
      <c r="KF129">
        <v>99.884511000011102</v>
      </c>
      <c r="KG129">
        <v>121.08227899996599</v>
      </c>
      <c r="KH129">
        <v>109.713094000006</v>
      </c>
      <c r="KI129">
        <v>189.87026300001901</v>
      </c>
      <c r="KJ129">
        <v>177.50918899988801</v>
      </c>
      <c r="KK129">
        <v>128.190450999886</v>
      </c>
      <c r="KL129">
        <v>106.06899499998001</v>
      </c>
      <c r="KM129">
        <v>150.832331999904</v>
      </c>
      <c r="KN129">
        <v>129.625834000064</v>
      </c>
      <c r="KO129">
        <v>107.88925100001499</v>
      </c>
      <c r="KP129">
        <v>105.72311999998099</v>
      </c>
      <c r="KQ129">
        <v>183.90189799992399</v>
      </c>
      <c r="KR129">
        <v>298.32525300001703</v>
      </c>
      <c r="KS129">
        <v>137.50331600010401</v>
      </c>
      <c r="KT129">
        <v>133.547703000018</v>
      </c>
      <c r="KU129">
        <v>222.34046699991401</v>
      </c>
      <c r="KV129">
        <v>111.86311399994899</v>
      </c>
      <c r="KW129">
        <v>122.77168999996501</v>
      </c>
      <c r="KX129">
        <v>192.03805999993301</v>
      </c>
      <c r="KY129">
        <v>207.054288000101</v>
      </c>
      <c r="KZ129">
        <v>102.411426999955</v>
      </c>
      <c r="LA129">
        <v>114.647874000017</v>
      </c>
      <c r="LB129">
        <v>136.633873000043</v>
      </c>
      <c r="LC129">
        <v>115.523756999988</v>
      </c>
      <c r="LD129">
        <v>214.622151999967</v>
      </c>
      <c r="LE129">
        <v>91.796316999942107</v>
      </c>
      <c r="LF129">
        <v>123.951573000057</v>
      </c>
      <c r="LG129">
        <v>123.31509699998399</v>
      </c>
      <c r="LH129">
        <v>102.453773000045</v>
      </c>
      <c r="LI129">
        <v>119.791014999966</v>
      </c>
      <c r="LJ129">
        <v>115.804349999991</v>
      </c>
      <c r="LK129">
        <v>161.147181000095</v>
      </c>
      <c r="LL129">
        <v>255.637865999946</v>
      </c>
      <c r="LM129">
        <v>202.94639199995399</v>
      </c>
      <c r="LN129">
        <v>111.881248999969</v>
      </c>
      <c r="LO129">
        <v>157.83955599996301</v>
      </c>
      <c r="LP129">
        <v>100.88709199999001</v>
      </c>
      <c r="LQ129">
        <v>116.37962999998101</v>
      </c>
      <c r="LR129">
        <v>117.441182999988</v>
      </c>
      <c r="LS129">
        <v>146.21378999995099</v>
      </c>
      <c r="LT129">
        <v>137.28868600004401</v>
      </c>
      <c r="LU129">
        <v>119.112267000019</v>
      </c>
      <c r="LV129">
        <v>153.26176599995199</v>
      </c>
      <c r="LW129">
        <v>103.21603699994699</v>
      </c>
      <c r="LX129">
        <v>120.774262999999</v>
      </c>
      <c r="LY129">
        <v>133.459495000076</v>
      </c>
      <c r="LZ129">
        <v>124.82925900002</v>
      </c>
      <c r="MA129">
        <v>101.078744999948</v>
      </c>
      <c r="MB129">
        <v>126.21696899994301</v>
      </c>
      <c r="MC129">
        <v>163.08880200004199</v>
      </c>
      <c r="MD129">
        <v>113.376149000018</v>
      </c>
      <c r="ME129">
        <v>104.197800999973</v>
      </c>
      <c r="MF129">
        <v>103.416339999996</v>
      </c>
      <c r="MG129">
        <v>103.366039999994</v>
      </c>
      <c r="MH129">
        <v>158.956308000023</v>
      </c>
      <c r="MI129">
        <v>220.55765799991801</v>
      </c>
      <c r="MJ129">
        <v>100.985896999948</v>
      </c>
      <c r="MK129">
        <v>107.869084000005</v>
      </c>
      <c r="ML129">
        <v>157.56368999998099</v>
      </c>
      <c r="MM129">
        <v>112.09839900001001</v>
      </c>
      <c r="MN129">
        <v>102.38821100001201</v>
      </c>
      <c r="MO129">
        <v>136.03453600010801</v>
      </c>
      <c r="MP129">
        <v>113.064632000052</v>
      </c>
      <c r="MQ129">
        <v>110.101350000012</v>
      </c>
      <c r="MR129">
        <v>109.106127999956</v>
      </c>
      <c r="MT129">
        <v>219.28373100003199</v>
      </c>
      <c r="MU129">
        <v>288.60749399987998</v>
      </c>
      <c r="MV129">
        <v>203.00646400009299</v>
      </c>
      <c r="MW129">
        <v>250.42280700011199</v>
      </c>
      <c r="MX129">
        <v>104.498560999986</v>
      </c>
      <c r="MY129">
        <v>325.75316399987798</v>
      </c>
      <c r="MZ129">
        <v>325.74324900005001</v>
      </c>
      <c r="NA129">
        <v>292.49918399984</v>
      </c>
      <c r="NB129">
        <v>125.906883000047</v>
      </c>
      <c r="NC129">
        <v>297.90953799989097</v>
      </c>
      <c r="ND129">
        <v>114.59285799996</v>
      </c>
      <c r="NE129">
        <v>154.89149699988801</v>
      </c>
      <c r="NF129">
        <v>245.308709000004</v>
      </c>
      <c r="NG129">
        <v>172.331888000015</v>
      </c>
      <c r="NH129">
        <v>149.05582699994599</v>
      </c>
      <c r="NI129">
        <v>128.07072600000501</v>
      </c>
      <c r="NJ129">
        <v>123.513982999953</v>
      </c>
      <c r="NK129">
        <v>128.51363299996601</v>
      </c>
      <c r="NL129">
        <v>127.692421999993</v>
      </c>
      <c r="NM129">
        <v>123.10016599996</v>
      </c>
      <c r="NN129">
        <v>158.637694000034</v>
      </c>
      <c r="NO129">
        <v>103.617413999978</v>
      </c>
      <c r="NP129">
        <v>127.06206300004899</v>
      </c>
      <c r="NQ129">
        <v>109.813517999952</v>
      </c>
      <c r="NR129">
        <v>1.7012821999997001</v>
      </c>
      <c r="NS129">
        <v>4.0296698000020097</v>
      </c>
      <c r="NT129">
        <v>1.3753479000006299</v>
      </c>
      <c r="NU129">
        <v>1.04376030999993</v>
      </c>
      <c r="NV129">
        <v>2.5191410100014799</v>
      </c>
      <c r="NW129">
        <v>1.18191450999984</v>
      </c>
      <c r="NX129">
        <v>1.03824390000045</v>
      </c>
      <c r="NY129">
        <v>1.0525188999999999</v>
      </c>
      <c r="NZ129">
        <v>1.13909160000003</v>
      </c>
      <c r="OA129">
        <v>1.0910325000004399</v>
      </c>
      <c r="OB129">
        <v>3.7103958000007</v>
      </c>
      <c r="OC129">
        <v>2.2558395999985801</v>
      </c>
      <c r="OD129">
        <v>3.1189500000000399</v>
      </c>
      <c r="OE129">
        <v>1.6726840999999699</v>
      </c>
      <c r="OF129">
        <v>2.92318829999931</v>
      </c>
      <c r="OG129">
        <v>5.8011910999994099</v>
      </c>
      <c r="OH129">
        <v>2.32899589999943</v>
      </c>
      <c r="OI129">
        <v>2.59059559999878</v>
      </c>
      <c r="OJ129">
        <v>1.38964390000001</v>
      </c>
      <c r="OK129">
        <v>1.29696250000052</v>
      </c>
      <c r="OL129">
        <v>1.3889357000007301</v>
      </c>
      <c r="OM129">
        <v>3.21078209999905</v>
      </c>
      <c r="ON129">
        <v>3.53949170000124</v>
      </c>
      <c r="OO129">
        <v>1.44567260000076</v>
      </c>
      <c r="OP129">
        <v>2.1458707999990998</v>
      </c>
      <c r="OQ129">
        <v>2.8472677300014801</v>
      </c>
      <c r="OR129">
        <v>2.88054888999977</v>
      </c>
      <c r="OS129">
        <v>2.6110931799994401</v>
      </c>
      <c r="OT129">
        <v>2.9468983799997699</v>
      </c>
      <c r="OU129">
        <v>1.0794919300005901</v>
      </c>
      <c r="OV129">
        <v>1.62527860000046</v>
      </c>
      <c r="OW129">
        <v>2.65406683000037</v>
      </c>
      <c r="OX129">
        <v>3.0101696499987201</v>
      </c>
      <c r="OY129">
        <v>55.095601260021802</v>
      </c>
      <c r="OZ129">
        <v>2.8204453699981999</v>
      </c>
      <c r="PA129">
        <v>10.7075456400053</v>
      </c>
      <c r="PB129">
        <v>2.6514118999984899</v>
      </c>
      <c r="PC129">
        <v>3.9528663599994598</v>
      </c>
      <c r="PD129">
        <v>3.3944345000018101</v>
      </c>
      <c r="PE129">
        <v>1.8608922099992899</v>
      </c>
      <c r="PF129">
        <v>108.983901900006</v>
      </c>
      <c r="PG129">
        <v>93.637107999995393</v>
      </c>
      <c r="PH129">
        <v>4.0747692000004498</v>
      </c>
      <c r="PI129">
        <v>6.2933858000033096</v>
      </c>
      <c r="PJ129">
        <v>4.2845049000025002</v>
      </c>
      <c r="PK129">
        <v>1.14484059999995</v>
      </c>
      <c r="PL129">
        <v>1.23369749999983</v>
      </c>
      <c r="PM129">
        <v>1.27677331000086</v>
      </c>
      <c r="PN129">
        <v>1.61790298000051</v>
      </c>
      <c r="PO129">
        <v>1.65320627999972</v>
      </c>
      <c r="PP129">
        <v>1.6442524600006401</v>
      </c>
      <c r="PQ129">
        <v>1.7265673500005501</v>
      </c>
      <c r="PR129">
        <v>1.3883371400006601</v>
      </c>
      <c r="PS129">
        <v>1.7612474699999401</v>
      </c>
      <c r="PT129">
        <v>1.9736704900005899</v>
      </c>
      <c r="PU129">
        <v>3.48752379000143</v>
      </c>
      <c r="PV129">
        <v>8.6853748599969496</v>
      </c>
      <c r="PW129">
        <v>214.94787389994599</v>
      </c>
      <c r="PX129">
        <v>2.1790742999983199</v>
      </c>
      <c r="PY129">
        <v>166.86796729988399</v>
      </c>
      <c r="PZ129">
        <v>1.81955229999949</v>
      </c>
      <c r="QA129">
        <v>1.6832329000007999</v>
      </c>
      <c r="QB129">
        <v>103.853741299943</v>
      </c>
      <c r="QC129">
        <v>2.11086440000145</v>
      </c>
      <c r="QD129">
        <v>44344.366515219197</v>
      </c>
      <c r="QE129">
        <v>2.6224425000000302</v>
      </c>
      <c r="QF129">
        <v>2.3104918600001798</v>
      </c>
      <c r="QG129">
        <v>228.96572535997299</v>
      </c>
      <c r="QH129">
        <v>126.24771254998601</v>
      </c>
      <c r="QI129">
        <v>1.08932357000049</v>
      </c>
      <c r="QJ129">
        <v>1.11164798999926</v>
      </c>
      <c r="QK129">
        <v>1.0487804799995499</v>
      </c>
      <c r="QL129">
        <v>1.03419903999929</v>
      </c>
      <c r="QM129">
        <v>14.902626290000599</v>
      </c>
      <c r="QN129">
        <v>1.5252091999991499</v>
      </c>
      <c r="QP129">
        <v>1.48094459999993</v>
      </c>
      <c r="QQ129">
        <v>1.3725061000004599</v>
      </c>
      <c r="QR129">
        <v>1.1452697000004299</v>
      </c>
      <c r="QS129">
        <v>1.68566180000016</v>
      </c>
      <c r="QT129">
        <v>1.4084098000003</v>
      </c>
      <c r="QU129">
        <v>117.110805999953</v>
      </c>
      <c r="QV129">
        <v>102.77373899996699</v>
      </c>
      <c r="QW129">
        <v>188.672302999999</v>
      </c>
      <c r="QX129">
        <v>112.059223999968</v>
      </c>
      <c r="QY129">
        <v>107.31900300004099</v>
      </c>
      <c r="QZ129">
        <v>105.42478200001599</v>
      </c>
      <c r="RA129">
        <v>104.64020699996</v>
      </c>
      <c r="RB129">
        <v>1.37404708000031</v>
      </c>
      <c r="RC129">
        <v>2.5920526000008999</v>
      </c>
      <c r="RD129">
        <v>155.17245499999299</v>
      </c>
      <c r="RE129">
        <v>108.226850999985</v>
      </c>
      <c r="RF129">
        <v>112.012130000046</v>
      </c>
      <c r="RG129">
        <v>122.664619000047</v>
      </c>
      <c r="RH129">
        <v>150.88638900010801</v>
      </c>
      <c r="RI129">
        <v>254.81593300006401</v>
      </c>
      <c r="RJ129">
        <v>104.86505999998199</v>
      </c>
      <c r="RL129">
        <v>291.739386000205</v>
      </c>
      <c r="RM129">
        <v>56.404085999994997</v>
      </c>
      <c r="RN129">
        <v>269.70090699987497</v>
      </c>
      <c r="RO129">
        <v>169.376453999896</v>
      </c>
      <c r="RP129">
        <v>220.86107899993701</v>
      </c>
      <c r="RQ129">
        <v>105.062766000046</v>
      </c>
      <c r="RR129">
        <v>379.11633000010602</v>
      </c>
      <c r="RS129">
        <v>195.42132800002599</v>
      </c>
      <c r="RT129">
        <v>111.110273999977</v>
      </c>
      <c r="RU129">
        <v>186.89300299994599</v>
      </c>
      <c r="RV129">
        <v>329.279200000223</v>
      </c>
      <c r="RW129">
        <v>65.459598000044906</v>
      </c>
      <c r="RX129">
        <v>372.79047700017702</v>
      </c>
      <c r="RY129">
        <v>200.65534000005599</v>
      </c>
      <c r="RZ129">
        <v>590.672996000387</v>
      </c>
      <c r="SA129">
        <v>636.46775299962599</v>
      </c>
      <c r="SB129">
        <v>298.87060400005402</v>
      </c>
      <c r="SC129">
        <v>107.419699999969</v>
      </c>
      <c r="SD129">
        <v>204.909693999914</v>
      </c>
      <c r="SE129">
        <v>362.62538000009999</v>
      </c>
      <c r="SF129">
        <v>261.51788999978498</v>
      </c>
      <c r="SG129">
        <v>722.18512600008398</v>
      </c>
      <c r="SH129">
        <v>115.055062999949</v>
      </c>
      <c r="SI129">
        <v>105.074222999974</v>
      </c>
      <c r="SJ129">
        <v>7912.1808440014702</v>
      </c>
      <c r="SK129">
        <v>64.8871519999811</v>
      </c>
      <c r="SL129">
        <v>151.139733999968</v>
      </c>
      <c r="SM129">
        <v>285.27679200004798</v>
      </c>
      <c r="SN129">
        <v>340.55651699984401</v>
      </c>
      <c r="SO129">
        <v>201.61251599993599</v>
      </c>
      <c r="SP129">
        <v>563.25972899980798</v>
      </c>
      <c r="SQ129">
        <v>201.781931000063</v>
      </c>
      <c r="SR129">
        <v>53.7298779999837</v>
      </c>
      <c r="SS129">
        <v>50.257533999974797</v>
      </c>
      <c r="ST129">
        <v>196.88966399989999</v>
      </c>
      <c r="SU129">
        <v>191.70977300009699</v>
      </c>
      <c r="SV129">
        <v>198.92660999996599</v>
      </c>
      <c r="SW129">
        <v>167.183516999939</v>
      </c>
      <c r="SX129">
        <v>206.541074000066</v>
      </c>
      <c r="SY129">
        <v>193.916572999908</v>
      </c>
      <c r="SZ129">
        <v>126.839466999983</v>
      </c>
      <c r="TA129">
        <v>152.73045599996101</v>
      </c>
      <c r="TB129">
        <v>105.487018999993</v>
      </c>
      <c r="TC129">
        <v>157.35032299999099</v>
      </c>
      <c r="TD129">
        <v>145.51803299994199</v>
      </c>
      <c r="TE129">
        <v>479.22119199996803</v>
      </c>
      <c r="TF129">
        <v>117.56508500000901</v>
      </c>
      <c r="TG129">
        <v>126.200004999992</v>
      </c>
      <c r="TH129">
        <v>518.63013799954194</v>
      </c>
      <c r="TI129">
        <v>88.626242000027602</v>
      </c>
      <c r="TJ129">
        <v>316.20902699977199</v>
      </c>
      <c r="TK129">
        <v>161.110629000003</v>
      </c>
      <c r="TL129">
        <v>441.004978999961</v>
      </c>
      <c r="TM129">
        <v>512.40670199971601</v>
      </c>
      <c r="TN129">
        <v>199.80290500004801</v>
      </c>
      <c r="TO129">
        <v>513.20231200009596</v>
      </c>
      <c r="TP129">
        <v>218.255819000071</v>
      </c>
      <c r="TQ129">
        <v>513.02130999974895</v>
      </c>
      <c r="TR129">
        <v>512.94264800008398</v>
      </c>
      <c r="TS129">
        <v>209.62748900009299</v>
      </c>
      <c r="TT129">
        <v>166.11287699989001</v>
      </c>
      <c r="TV129">
        <v>107.529988999944</v>
      </c>
      <c r="TW129">
        <v>373.76924700010602</v>
      </c>
      <c r="TX129">
        <v>136.510484999977</v>
      </c>
      <c r="TY129">
        <v>116.880588000058</v>
      </c>
      <c r="TZ129">
        <v>434.16911600017897</v>
      </c>
      <c r="UA129">
        <v>157.37290300009801</v>
      </c>
      <c r="UB129">
        <v>134.33533399994499</v>
      </c>
      <c r="UC129">
        <v>117.53331600001501</v>
      </c>
      <c r="UD129">
        <v>111.38138100004301</v>
      </c>
      <c r="UE129">
        <v>137.62447599996801</v>
      </c>
      <c r="UF129">
        <v>112.93590000003999</v>
      </c>
      <c r="UG129">
        <v>130.39712799992401</v>
      </c>
      <c r="UH129">
        <v>136.239883000031</v>
      </c>
      <c r="UI129">
        <v>118.463666000054</v>
      </c>
      <c r="UJ129">
        <v>112.11426099995199</v>
      </c>
      <c r="UK129">
        <v>136.14946900005501</v>
      </c>
      <c r="UL129">
        <v>148.506743999897</v>
      </c>
      <c r="UM129">
        <v>108.663545000018</v>
      </c>
      <c r="UN129">
        <v>144.637236000039</v>
      </c>
      <c r="UO129">
        <v>192.336714999983</v>
      </c>
      <c r="UP129">
        <v>195.946606999962</v>
      </c>
      <c r="UQ129">
        <v>105.020601999946</v>
      </c>
      <c r="UR129">
        <v>111.511574000004</v>
      </c>
      <c r="US129">
        <v>350.740379999857</v>
      </c>
      <c r="UT129">
        <v>350.00659399991901</v>
      </c>
      <c r="UU129">
        <v>1937.86583999917</v>
      </c>
      <c r="UV129">
        <v>140.276584000094</v>
      </c>
      <c r="UW129">
        <v>435.97801400022598</v>
      </c>
      <c r="UX129">
        <v>109.70080800005201</v>
      </c>
      <c r="UY129">
        <v>59.467767000023699</v>
      </c>
      <c r="UZ129">
        <v>13.450580000004299</v>
      </c>
      <c r="VA129">
        <v>160.51087199989701</v>
      </c>
      <c r="VB129">
        <v>115.946235000039</v>
      </c>
      <c r="VC129">
        <v>109.78745699999899</v>
      </c>
      <c r="VD129">
        <v>121.392068000045</v>
      </c>
      <c r="VE129">
        <v>108.844650999992</v>
      </c>
      <c r="VF129">
        <v>145.67997900000799</v>
      </c>
      <c r="VG129">
        <v>147.85305600007999</v>
      </c>
      <c r="VH129">
        <v>115.284932999988</v>
      </c>
      <c r="VI129">
        <v>107.56755200005099</v>
      </c>
      <c r="VJ129">
        <v>118.75411700003301</v>
      </c>
      <c r="VK129">
        <v>116.547893999959</v>
      </c>
      <c r="VL129">
        <v>106.823972000042</v>
      </c>
      <c r="VM129">
        <v>110.156342000002</v>
      </c>
      <c r="VN129">
        <v>216.200888999971</v>
      </c>
      <c r="VO129">
        <v>107.536141999997</v>
      </c>
      <c r="VP129">
        <v>293.03767499979602</v>
      </c>
      <c r="VQ129">
        <v>194.93695400003301</v>
      </c>
      <c r="VR129">
        <v>113.889581999974</v>
      </c>
      <c r="VS129">
        <v>107.83790299994899</v>
      </c>
      <c r="VT129">
        <v>123.86453100002799</v>
      </c>
      <c r="VU129">
        <v>170.552774999989</v>
      </c>
      <c r="VV129">
        <v>210.322930000024</v>
      </c>
      <c r="VW129">
        <v>171.89180799992801</v>
      </c>
      <c r="VX129">
        <v>148.52530299988601</v>
      </c>
      <c r="VY129">
        <v>108.338858000003</v>
      </c>
      <c r="VZ129">
        <v>112.393680999987</v>
      </c>
      <c r="WA129">
        <v>105.856419999967</v>
      </c>
      <c r="WB129">
        <v>290.46818100009102</v>
      </c>
      <c r="WC129">
        <v>185.98985400004301</v>
      </c>
      <c r="WD129">
        <v>205.49118499993301</v>
      </c>
      <c r="WE129">
        <v>106.976216000039</v>
      </c>
      <c r="WF129">
        <v>105.496115999995</v>
      </c>
      <c r="WG129">
        <v>122.98873800004399</v>
      </c>
      <c r="WH129">
        <v>111.223473999999</v>
      </c>
      <c r="WI129">
        <v>123.321615000023</v>
      </c>
      <c r="WJ129">
        <v>29.694863000011502</v>
      </c>
      <c r="WK129">
        <v>113.691547999973</v>
      </c>
      <c r="WL129">
        <v>104.924077000003</v>
      </c>
      <c r="WM129">
        <v>225.24274799996101</v>
      </c>
      <c r="WN129">
        <v>289.07304000016302</v>
      </c>
      <c r="WO129">
        <v>354.16720600007102</v>
      </c>
      <c r="WP129">
        <v>221.37341600004601</v>
      </c>
      <c r="WQ129">
        <v>242.42992600007</v>
      </c>
      <c r="WR129">
        <v>290.59075499977899</v>
      </c>
      <c r="WS129">
        <v>254.13595400005599</v>
      </c>
      <c r="WT129">
        <v>507.08973200013901</v>
      </c>
      <c r="WU129">
        <v>514.83845799975097</v>
      </c>
      <c r="WV129">
        <v>801.62742799986199</v>
      </c>
      <c r="WW129">
        <v>124.706101999967</v>
      </c>
      <c r="WX129">
        <v>290.15550599992298</v>
      </c>
      <c r="WY129">
        <v>141.31165999989</v>
      </c>
      <c r="WZ129">
        <v>263.28558199992398</v>
      </c>
      <c r="XA129">
        <v>93.895380000001794</v>
      </c>
      <c r="XB129">
        <v>203.79714699997601</v>
      </c>
      <c r="XC129">
        <v>95.112163000041605</v>
      </c>
      <c r="XD129">
        <v>480.168802999891</v>
      </c>
      <c r="XE129">
        <v>160.03435699990999</v>
      </c>
      <c r="XF129">
        <v>243.34555299999201</v>
      </c>
      <c r="XG129">
        <v>100.856624000007</v>
      </c>
      <c r="XH129">
        <v>206.838118999964</v>
      </c>
      <c r="XI129">
        <v>101.41295499994899</v>
      </c>
      <c r="XJ129">
        <v>215.05029099993399</v>
      </c>
      <c r="XK129">
        <v>50.973791000025798</v>
      </c>
      <c r="XL129">
        <v>1.4802826600007399</v>
      </c>
      <c r="XM129">
        <v>5.8012225700003901</v>
      </c>
      <c r="XN129">
        <v>1.2553206899992799</v>
      </c>
      <c r="XO129">
        <v>1.82043863999934</v>
      </c>
      <c r="XP129">
        <v>1.7558544399998901</v>
      </c>
      <c r="XQ129">
        <v>19.8856514100044</v>
      </c>
      <c r="XR129">
        <v>1.2335829399999101</v>
      </c>
      <c r="XS129">
        <v>1.27084106000075</v>
      </c>
      <c r="XT129">
        <v>2.3548695399986199</v>
      </c>
      <c r="XU129">
        <v>2.2355119800013199</v>
      </c>
      <c r="XV129">
        <v>2.8334228999992801</v>
      </c>
      <c r="XW129">
        <v>3.23310280000078</v>
      </c>
      <c r="XX129">
        <v>3.3837267999988399</v>
      </c>
      <c r="XY129">
        <v>3.3531134000004399</v>
      </c>
      <c r="XZ129">
        <v>1.2401164999992</v>
      </c>
      <c r="YA129">
        <v>10.3243818000046</v>
      </c>
      <c r="YB129">
        <v>1.0530718999998501</v>
      </c>
      <c r="YC129">
        <v>1.1627631999999699</v>
      </c>
      <c r="YD129">
        <v>1.1768732000000499</v>
      </c>
      <c r="YE129">
        <v>4.6789210999995703</v>
      </c>
      <c r="YF129">
        <v>1.1585954999991399</v>
      </c>
      <c r="YG129">
        <v>0.94445181999981298</v>
      </c>
      <c r="YH129">
        <v>1501.26824517921</v>
      </c>
      <c r="YI129">
        <v>114.723208899959</v>
      </c>
      <c r="YJ129">
        <v>304.91384000005201</v>
      </c>
      <c r="YK129">
        <v>3.0602091900000201</v>
      </c>
      <c r="YL129">
        <v>1.4558393400002401</v>
      </c>
      <c r="YM129">
        <v>2382185.4280281099</v>
      </c>
      <c r="YN129">
        <v>1.29373891000068</v>
      </c>
      <c r="YO129">
        <v>1.27771295999992</v>
      </c>
      <c r="YP129">
        <v>1.8839687500003499</v>
      </c>
      <c r="YQ129">
        <v>173.903909000102</v>
      </c>
      <c r="YR129">
        <v>145.81490499991901</v>
      </c>
      <c r="YS129">
        <v>6.3613107999990497</v>
      </c>
      <c r="YT129">
        <v>7.6205658999970201</v>
      </c>
      <c r="YU129">
        <v>363.25081920018403</v>
      </c>
      <c r="YV129">
        <v>230.56864230008799</v>
      </c>
      <c r="YW129">
        <v>1.41507649999949</v>
      </c>
      <c r="YX129">
        <v>1.47252010000011</v>
      </c>
      <c r="YY129">
        <v>1.2317574999997301</v>
      </c>
      <c r="YZ129">
        <v>4.13773280999885</v>
      </c>
      <c r="ZA129">
        <v>1.3548009099995399</v>
      </c>
      <c r="ZB129">
        <v>4.4537480900034998</v>
      </c>
      <c r="ZC129">
        <v>1.18303897999976</v>
      </c>
      <c r="ZD129">
        <v>1.13037439999971</v>
      </c>
    </row>
    <row r="130" spans="1:680" x14ac:dyDescent="0.25">
      <c r="A130" s="40">
        <v>44246</v>
      </c>
      <c r="B130" s="6">
        <v>2.0870994700017</v>
      </c>
      <c r="C130" s="6">
        <v>1.8599719600006199</v>
      </c>
      <c r="D130">
        <v>1.0089464699995001</v>
      </c>
      <c r="E130">
        <v>1.7788680600005999</v>
      </c>
      <c r="F130">
        <v>1.0956918200008701</v>
      </c>
      <c r="G130">
        <v>1.12217799999962</v>
      </c>
      <c r="H130">
        <v>1.08042000000023</v>
      </c>
      <c r="I130">
        <v>3.05903250000119</v>
      </c>
      <c r="J130">
        <v>1.1308112000006101</v>
      </c>
      <c r="K130">
        <v>2.36056639999879</v>
      </c>
      <c r="L130">
        <v>2.5862876999999602</v>
      </c>
      <c r="M130">
        <v>1.6519035000001201</v>
      </c>
      <c r="N130">
        <v>2.5625871999982301</v>
      </c>
      <c r="O130">
        <v>2.5308472899996599</v>
      </c>
      <c r="P130">
        <v>3.1150158300006301</v>
      </c>
      <c r="Q130">
        <v>1.02523638999992</v>
      </c>
      <c r="R130">
        <v>2.8835292900003</v>
      </c>
      <c r="S130">
        <v>3.1128271000016001</v>
      </c>
      <c r="T130">
        <v>3.6669824599994199</v>
      </c>
      <c r="U130">
        <v>1.2289506300003299</v>
      </c>
      <c r="V130">
        <v>1.6663088099994601</v>
      </c>
      <c r="W130">
        <v>2.7826039430001401</v>
      </c>
      <c r="X130">
        <v>2.1870101372987798</v>
      </c>
      <c r="Y130">
        <v>3.4125719000003301</v>
      </c>
      <c r="Z130">
        <v>1.11994401000084</v>
      </c>
      <c r="AA130">
        <v>1.2982781299997399</v>
      </c>
      <c r="AB130">
        <v>1.1231159399994799</v>
      </c>
      <c r="AC130">
        <v>11.8538500099967</v>
      </c>
      <c r="AD130">
        <v>25.171480140008502</v>
      </c>
      <c r="AE130">
        <v>1.0929806200001599</v>
      </c>
      <c r="AF130">
        <v>72.161655809963094</v>
      </c>
      <c r="AG130">
        <v>10.5590786800021</v>
      </c>
      <c r="AH130">
        <v>1.93405164000069</v>
      </c>
      <c r="AI130">
        <v>1.1268928200006501</v>
      </c>
      <c r="AJ130">
        <v>2.7043521000014201</v>
      </c>
      <c r="AK130">
        <v>2.4749642999995598</v>
      </c>
      <c r="AL130">
        <v>1.5419549500002201</v>
      </c>
      <c r="AM130">
        <v>1.74526979999973</v>
      </c>
      <c r="AN130">
        <v>1004.7984234504401</v>
      </c>
      <c r="AO130">
        <v>240.26293390989301</v>
      </c>
      <c r="AP130">
        <v>180.85286192991799</v>
      </c>
      <c r="AQ130">
        <v>14.397372699997501</v>
      </c>
      <c r="AR130">
        <v>1.54048304000025</v>
      </c>
      <c r="AS130">
        <v>1.29893185999936</v>
      </c>
      <c r="AT130">
        <v>1.5347536900008001</v>
      </c>
      <c r="AU130">
        <v>4.0637685300025597</v>
      </c>
      <c r="AV130">
        <v>3.2846510000017601</v>
      </c>
      <c r="AW130">
        <v>1.4583271800002</v>
      </c>
      <c r="AX130">
        <v>12.9827965400036</v>
      </c>
      <c r="AY130">
        <v>1.48635703999935</v>
      </c>
      <c r="AZ130">
        <v>7.28081090000342</v>
      </c>
      <c r="BA130">
        <v>1.5830516000005399</v>
      </c>
      <c r="BB130">
        <v>4.3643651399979699</v>
      </c>
      <c r="BC130">
        <v>2.6061329100011799</v>
      </c>
      <c r="BD130">
        <v>0.97313066999959097</v>
      </c>
      <c r="BE130">
        <v>1.7519933999992601</v>
      </c>
      <c r="BF130">
        <v>2.06470009999975</v>
      </c>
      <c r="BG130">
        <v>2.4586803999991398</v>
      </c>
      <c r="BH130">
        <v>2.6163235999993</v>
      </c>
      <c r="BI130">
        <v>1.76080349999938</v>
      </c>
      <c r="BJ130">
        <v>112.23568020004301</v>
      </c>
      <c r="BK130">
        <v>1.12462210000012</v>
      </c>
      <c r="BL130">
        <v>3.6948966999989401</v>
      </c>
      <c r="BM130">
        <v>1.94053574999998</v>
      </c>
      <c r="BN130">
        <v>1.62610076999954</v>
      </c>
      <c r="BO130">
        <v>1.11589040000035</v>
      </c>
      <c r="BP130">
        <v>1.0752646000000801</v>
      </c>
      <c r="BQ130">
        <v>2.0154886999989698</v>
      </c>
      <c r="BR130">
        <v>2.1651165000002899</v>
      </c>
      <c r="BS130">
        <v>2.2661593999982901</v>
      </c>
      <c r="BT130">
        <v>1.05380220000006</v>
      </c>
      <c r="BU130">
        <v>1.49315510000088</v>
      </c>
      <c r="BV130">
        <v>1.8686046999992001</v>
      </c>
      <c r="BW130">
        <v>7.8198948999997802</v>
      </c>
      <c r="BX130">
        <v>5.0939874000032397</v>
      </c>
      <c r="BY130">
        <v>3.1195914000018101</v>
      </c>
      <c r="BZ130">
        <v>101.932362840045</v>
      </c>
      <c r="CA130">
        <v>9.2844789999944606</v>
      </c>
      <c r="CB130">
        <v>1.11561479999909</v>
      </c>
      <c r="CC130">
        <v>23.942609799996699</v>
      </c>
      <c r="CD130">
        <v>4.73870999999781</v>
      </c>
      <c r="CE130">
        <v>9.6973499000014307</v>
      </c>
      <c r="CF130">
        <v>2.74517800000103</v>
      </c>
      <c r="CG130">
        <v>38.167274900013602</v>
      </c>
      <c r="CH130">
        <v>1.08164509999915</v>
      </c>
      <c r="CI130">
        <v>1.99538159999975</v>
      </c>
      <c r="CJ130">
        <v>6.1954723000017102</v>
      </c>
      <c r="CK130">
        <v>4.7843380999984202</v>
      </c>
      <c r="CL130">
        <v>2.4680560000015199</v>
      </c>
      <c r="CM130">
        <v>3.10750170000028</v>
      </c>
      <c r="CN130">
        <v>31.4885511999892</v>
      </c>
      <c r="CO130">
        <v>1.22611669999969</v>
      </c>
      <c r="CP130">
        <v>1.7319478999997999</v>
      </c>
      <c r="CQ130">
        <v>1.3352348999996999</v>
      </c>
      <c r="CR130">
        <v>1.2624553000005101</v>
      </c>
      <c r="CS130">
        <v>1.2606400999993601</v>
      </c>
      <c r="CT130">
        <v>12.1500878999941</v>
      </c>
      <c r="CU130">
        <v>130.802675999934</v>
      </c>
      <c r="CV130">
        <v>14.1123540999979</v>
      </c>
      <c r="CW130">
        <v>25.0326540000096</v>
      </c>
      <c r="CX130">
        <v>80.127037000027499</v>
      </c>
      <c r="CY130">
        <v>19.0743950000033</v>
      </c>
      <c r="CZ130">
        <v>143.78361100005</v>
      </c>
      <c r="DA130">
        <v>10.7379895000049</v>
      </c>
      <c r="DB130">
        <v>10.216346500004899</v>
      </c>
      <c r="DC130">
        <v>22.740178999985801</v>
      </c>
      <c r="DD130">
        <v>2.6665609199990299</v>
      </c>
      <c r="DE130">
        <v>1.55843620000087</v>
      </c>
      <c r="DF130">
        <v>1.3495571599996801</v>
      </c>
      <c r="DG130">
        <v>1.16336127999966</v>
      </c>
      <c r="DH130">
        <v>3.2009267799985501</v>
      </c>
      <c r="DI130">
        <v>7889.8848231211296</v>
      </c>
      <c r="DJ130">
        <v>1.25037567000072</v>
      </c>
      <c r="DK130">
        <v>2.5609586399987201</v>
      </c>
      <c r="DL130">
        <v>28.1084642999922</v>
      </c>
      <c r="DM130">
        <v>2.2600304500010702</v>
      </c>
      <c r="DN130">
        <v>8.5999118900072098</v>
      </c>
      <c r="DO130">
        <v>2.8231557899998698</v>
      </c>
      <c r="DP130">
        <v>3.0275399300007799</v>
      </c>
      <c r="DQ130">
        <v>1.31198371000028</v>
      </c>
      <c r="DR130">
        <v>11.172290500006101</v>
      </c>
      <c r="DS130">
        <v>1.2086142099997199</v>
      </c>
      <c r="DT130">
        <v>1.3176616700002299</v>
      </c>
      <c r="DU130">
        <v>3.8790570400014999</v>
      </c>
      <c r="DV130">
        <v>3.8642133100002001</v>
      </c>
      <c r="DW130">
        <v>3.7013508300005902</v>
      </c>
      <c r="DX130">
        <v>1.47598547999951</v>
      </c>
      <c r="DY130">
        <v>128.509915000061</v>
      </c>
      <c r="DZ130">
        <v>1.4169676500005199</v>
      </c>
      <c r="EA130">
        <v>1.9024432999995</v>
      </c>
      <c r="EB130">
        <v>1.16264115999911</v>
      </c>
      <c r="EC130">
        <v>1.1354843999997699</v>
      </c>
      <c r="ED130">
        <v>1.0613496400001201</v>
      </c>
      <c r="EE130">
        <v>2.9371505199997001</v>
      </c>
      <c r="EF130">
        <v>1.3858664199997299</v>
      </c>
      <c r="EG130">
        <v>2.5010179999990201</v>
      </c>
      <c r="EH130">
        <v>1.55655097999988</v>
      </c>
      <c r="EI130">
        <v>1.7766036299999499</v>
      </c>
      <c r="EJ130">
        <v>1.8917368300008099</v>
      </c>
      <c r="EK130">
        <v>3.2492057000017698</v>
      </c>
      <c r="EL130">
        <v>6.1473963000025797</v>
      </c>
      <c r="EM130">
        <v>29.6329836999939</v>
      </c>
      <c r="EN130">
        <v>1.6131081900002799</v>
      </c>
      <c r="EO130">
        <v>1.3811628099993001</v>
      </c>
      <c r="EP130">
        <v>1.0927453299991601</v>
      </c>
      <c r="EQ130">
        <v>1.0927554999998399</v>
      </c>
      <c r="ER130">
        <v>1.3410276400009</v>
      </c>
      <c r="ES130">
        <v>1.0686875699993801</v>
      </c>
      <c r="ET130">
        <v>1.62265230000048</v>
      </c>
      <c r="EU130">
        <v>3.0312869699992002</v>
      </c>
      <c r="EV130">
        <v>1.14117355000053</v>
      </c>
      <c r="EW130">
        <v>1.02903567000067</v>
      </c>
      <c r="EX130">
        <v>114.658695999999</v>
      </c>
      <c r="EY130">
        <v>7.0497802800018698</v>
      </c>
      <c r="EZ130">
        <v>3.5463119999985802</v>
      </c>
      <c r="FA130">
        <v>1.2709357599997</v>
      </c>
      <c r="FC130">
        <v>204.191557399929</v>
      </c>
      <c r="FD130">
        <v>10242.0152944028</v>
      </c>
      <c r="FE130">
        <v>107.55287719995199</v>
      </c>
      <c r="FF130">
        <v>1.1277891299996601</v>
      </c>
      <c r="FG130">
        <v>4370.2421882823101</v>
      </c>
      <c r="FH130">
        <v>1.06008320000001</v>
      </c>
      <c r="FI130">
        <v>1.1579038100007899</v>
      </c>
      <c r="FJ130">
        <v>1.3023933299991799</v>
      </c>
      <c r="FK130">
        <v>23.1424811999896</v>
      </c>
      <c r="FL130">
        <v>1.4578646999998499</v>
      </c>
      <c r="FM130">
        <v>2.2493462999991598</v>
      </c>
      <c r="FN130">
        <v>1.9506851000005601</v>
      </c>
      <c r="FO130">
        <v>1.17957209999986</v>
      </c>
      <c r="FP130">
        <v>3.3160905000004299</v>
      </c>
      <c r="FQ130">
        <v>1.73010957999941</v>
      </c>
      <c r="FR130">
        <v>1.21512122999957</v>
      </c>
      <c r="FS130">
        <v>1.1942202699992801</v>
      </c>
      <c r="FT130">
        <v>2.1760734000017701</v>
      </c>
      <c r="FU130">
        <v>2.1381271799982602</v>
      </c>
      <c r="FV130">
        <v>1.1050886499997401</v>
      </c>
      <c r="FW130">
        <v>1.39507484999922</v>
      </c>
      <c r="FX130">
        <v>1.1192989999999601</v>
      </c>
      <c r="FY130">
        <v>1.3049500399993099</v>
      </c>
      <c r="FZ130">
        <v>1.06410166000023</v>
      </c>
      <c r="GA130">
        <v>3.77880388999984</v>
      </c>
      <c r="GB130">
        <v>1.2489456999992401</v>
      </c>
      <c r="GC130">
        <v>349.03555470984401</v>
      </c>
      <c r="GD130">
        <v>103.79221330001</v>
      </c>
      <c r="GE130">
        <v>182.10507060005301</v>
      </c>
      <c r="GF130">
        <v>297.23539389995898</v>
      </c>
      <c r="GG130">
        <v>284.999064300209</v>
      </c>
      <c r="GH130">
        <v>135.928153699962</v>
      </c>
      <c r="GI130">
        <v>283.47714369976899</v>
      </c>
      <c r="GJ130">
        <v>113.696632500039</v>
      </c>
      <c r="GK130">
        <v>218.65291780000601</v>
      </c>
      <c r="GL130">
        <v>1.0980799999997499</v>
      </c>
      <c r="GM130">
        <v>2.2983339999991599</v>
      </c>
      <c r="GN130">
        <v>1.4801767999997499</v>
      </c>
      <c r="GO130">
        <v>7.3212906999979204</v>
      </c>
      <c r="GP130">
        <v>2.9531551</v>
      </c>
      <c r="GQ130">
        <v>1.1344895000002</v>
      </c>
      <c r="GR130">
        <v>2.2598904000005899</v>
      </c>
      <c r="GS130">
        <v>4.5327376999994202</v>
      </c>
      <c r="GT130">
        <v>2.1412449000017699</v>
      </c>
      <c r="GU130">
        <v>2.9962382999983701</v>
      </c>
      <c r="GV130">
        <v>12.1354970999964</v>
      </c>
      <c r="GW130">
        <v>1.3989803000004</v>
      </c>
      <c r="GX130">
        <v>8.2677526000043091</v>
      </c>
      <c r="GY130">
        <v>4.1382190000003902</v>
      </c>
      <c r="GZ130">
        <v>1.02128529999936</v>
      </c>
      <c r="HA130">
        <v>2.3538300000000199</v>
      </c>
      <c r="HB130">
        <v>0.97319380000044498</v>
      </c>
      <c r="HC130">
        <v>5.2760794999994696</v>
      </c>
      <c r="HD130">
        <v>1.4083119999995699</v>
      </c>
      <c r="HE130">
        <v>155.22404249990399</v>
      </c>
      <c r="HF130">
        <v>3.6014187000000701</v>
      </c>
      <c r="HG130">
        <v>1.0330699999995001</v>
      </c>
      <c r="HH130">
        <v>2.3503349999991801</v>
      </c>
      <c r="HI130">
        <v>5.9112972000002602</v>
      </c>
      <c r="HJ130">
        <v>1.1098098000002199</v>
      </c>
      <c r="HK130">
        <v>4.3515179000023601</v>
      </c>
      <c r="HL130">
        <v>168.74641555990101</v>
      </c>
      <c r="HM130">
        <v>4.3673313399995104</v>
      </c>
      <c r="HN130">
        <v>77.535639859968796</v>
      </c>
      <c r="HO130">
        <v>1094.6629432104501</v>
      </c>
      <c r="HP130">
        <v>1.14487523000025</v>
      </c>
      <c r="HQ130">
        <v>1.1607192299998099</v>
      </c>
      <c r="HR130">
        <v>118.71548372996</v>
      </c>
      <c r="HS130">
        <v>192.34955512988401</v>
      </c>
      <c r="HT130">
        <v>131.63656782009599</v>
      </c>
      <c r="HU130">
        <v>157.313290549908</v>
      </c>
      <c r="HV130">
        <v>158.87091064988601</v>
      </c>
      <c r="HW130">
        <v>425.90956290997599</v>
      </c>
      <c r="HX130">
        <v>122.06737238995299</v>
      </c>
      <c r="HY130">
        <v>136.347029729979</v>
      </c>
      <c r="HZ130">
        <v>110.853671869962</v>
      </c>
      <c r="IA130">
        <v>1.1033917999993701</v>
      </c>
      <c r="IB130">
        <v>1.11422189999939</v>
      </c>
      <c r="IC130">
        <v>1.1804826000006901</v>
      </c>
      <c r="ID130">
        <v>1.2671755999999701</v>
      </c>
      <c r="IE130">
        <v>1.0243262000003599</v>
      </c>
      <c r="IF130">
        <v>1.3994504999991499</v>
      </c>
      <c r="IG130">
        <v>1.82694819999961</v>
      </c>
      <c r="IH130">
        <v>1.3681426000002801</v>
      </c>
      <c r="II130">
        <v>1.3712856000001901</v>
      </c>
      <c r="IJ130">
        <v>1.04142700000011</v>
      </c>
      <c r="IK130">
        <v>1.1023874000002301</v>
      </c>
      <c r="IL130">
        <v>1.12388839999949</v>
      </c>
      <c r="IM130">
        <v>1.1759691999996</v>
      </c>
      <c r="IN130">
        <v>1.0336685000001999</v>
      </c>
      <c r="IO130">
        <v>1.02928109999993</v>
      </c>
      <c r="IP130">
        <v>3.05058070000086</v>
      </c>
      <c r="IQ130">
        <v>1.1103437000001599</v>
      </c>
      <c r="IR130">
        <v>1.0183758999992301</v>
      </c>
      <c r="IS130">
        <v>1.32949369999915</v>
      </c>
      <c r="IT130">
        <v>1.3600378999999501</v>
      </c>
      <c r="IU130">
        <v>1.1829684000003899</v>
      </c>
      <c r="IV130">
        <v>1.53852689999985</v>
      </c>
      <c r="IW130">
        <v>1.0393248000000299</v>
      </c>
      <c r="IX130">
        <v>1.66849720000027</v>
      </c>
      <c r="IY130">
        <v>1.4015527999999899</v>
      </c>
      <c r="IZ130">
        <v>2.1029840000010198</v>
      </c>
      <c r="JA130">
        <v>1.42362030000004</v>
      </c>
      <c r="JB130">
        <v>1.2970315999991699</v>
      </c>
      <c r="JC130">
        <v>1.19757650000065</v>
      </c>
      <c r="JD130">
        <v>1.1815838999991699</v>
      </c>
      <c r="JE130">
        <v>1.1802437000005701</v>
      </c>
      <c r="JF130">
        <v>4.3193650000030201</v>
      </c>
      <c r="JG130">
        <v>1.52301579999948</v>
      </c>
      <c r="JH130">
        <v>1.40804600000047</v>
      </c>
      <c r="JI130">
        <v>1.02568659999997</v>
      </c>
      <c r="JJ130">
        <v>5.8018529999972097</v>
      </c>
      <c r="JK130">
        <v>1.61420829999952</v>
      </c>
      <c r="JL130">
        <v>1.6123731000007</v>
      </c>
      <c r="JM130">
        <v>1.8480663999998801</v>
      </c>
      <c r="JN130">
        <v>1.16758090000076</v>
      </c>
      <c r="JO130">
        <v>2.6718819400011902</v>
      </c>
      <c r="JP130">
        <v>555.80521623045195</v>
      </c>
      <c r="JQ130">
        <v>206.19050764990999</v>
      </c>
      <c r="JR130">
        <v>11.8972899999935</v>
      </c>
      <c r="JS130">
        <v>2.0206150999983898</v>
      </c>
      <c r="JT130">
        <v>1.34269429999949</v>
      </c>
      <c r="JU130">
        <v>6.3809359000006198</v>
      </c>
      <c r="JV130">
        <v>106.557593000005</v>
      </c>
      <c r="JW130">
        <v>1.0146081999992</v>
      </c>
      <c r="JX130">
        <v>106.787674000021</v>
      </c>
      <c r="JY130">
        <v>1.0318155000004501</v>
      </c>
      <c r="JZ130">
        <v>1.0533295799996301</v>
      </c>
      <c r="KA130">
        <v>114.95695100002899</v>
      </c>
      <c r="KB130">
        <v>80.987611999968095</v>
      </c>
      <c r="KC130">
        <v>108.33314100001</v>
      </c>
      <c r="KD130">
        <v>110.19719700003</v>
      </c>
      <c r="KE130">
        <v>114.335183999967</v>
      </c>
      <c r="KF130">
        <v>99.603465000051102</v>
      </c>
      <c r="KG130">
        <v>120.832365000038</v>
      </c>
      <c r="KH130">
        <v>109.486528999987</v>
      </c>
      <c r="KI130">
        <v>191.624007999897</v>
      </c>
      <c r="KJ130">
        <v>179.06250700005299</v>
      </c>
      <c r="KK130">
        <v>128.81983499997301</v>
      </c>
      <c r="KL130">
        <v>106.146461999975</v>
      </c>
      <c r="KM130">
        <v>150.407999000046</v>
      </c>
      <c r="KN130">
        <v>129.26743200002201</v>
      </c>
      <c r="KO130">
        <v>107.301687999978</v>
      </c>
      <c r="KP130">
        <v>106.537174000056</v>
      </c>
      <c r="KQ130">
        <v>184.71022200002301</v>
      </c>
      <c r="KR130">
        <v>301.02051499998203</v>
      </c>
      <c r="KS130">
        <v>138.041542999912</v>
      </c>
      <c r="KT130">
        <v>133.97468099999199</v>
      </c>
      <c r="KU130">
        <v>223.11790599999901</v>
      </c>
      <c r="KV130">
        <v>112.003925999976</v>
      </c>
      <c r="KW130">
        <v>122.60216799995401</v>
      </c>
      <c r="KX130">
        <v>193.37614400009599</v>
      </c>
      <c r="KY130">
        <v>206.66647899988999</v>
      </c>
      <c r="KZ130">
        <v>102.28433699999</v>
      </c>
      <c r="LA130">
        <v>114.956226999988</v>
      </c>
      <c r="LB130">
        <v>137.57290100003601</v>
      </c>
      <c r="LC130">
        <v>115.821181999985</v>
      </c>
      <c r="LD130">
        <v>216.665032000048</v>
      </c>
      <c r="LE130">
        <v>92.032256999984398</v>
      </c>
      <c r="LF130">
        <v>124.19174299994501</v>
      </c>
      <c r="LG130">
        <v>123.953641999979</v>
      </c>
      <c r="LH130">
        <v>102.828954000026</v>
      </c>
      <c r="LI130">
        <v>119.093671999988</v>
      </c>
      <c r="LJ130">
        <v>115.963932999992</v>
      </c>
      <c r="LK130">
        <v>161.53000900009599</v>
      </c>
      <c r="LL130">
        <v>256.20049000019202</v>
      </c>
      <c r="LM130">
        <v>203.62147599994199</v>
      </c>
      <c r="LN130">
        <v>111.83768899994899</v>
      </c>
      <c r="LO130">
        <v>158.571414999897</v>
      </c>
      <c r="LP130">
        <v>100.90394300001201</v>
      </c>
      <c r="LQ130">
        <v>116.507457999978</v>
      </c>
      <c r="LR130">
        <v>115.768045000033</v>
      </c>
      <c r="LS130">
        <v>146.04504300002</v>
      </c>
      <c r="LT130">
        <v>137.231719000032</v>
      </c>
      <c r="LU130">
        <v>118.681575999944</v>
      </c>
      <c r="LV130">
        <v>153.23901399993301</v>
      </c>
      <c r="LW130">
        <v>103.24088399996999</v>
      </c>
      <c r="LX130">
        <v>121.015025999979</v>
      </c>
      <c r="LY130">
        <v>133.64327599993001</v>
      </c>
      <c r="LZ130">
        <v>125.002028999967</v>
      </c>
      <c r="MA130">
        <v>101.109162000008</v>
      </c>
      <c r="MB130">
        <v>126.09224300005</v>
      </c>
      <c r="MC130">
        <v>163.66760400007499</v>
      </c>
      <c r="MD130">
        <v>113.833946999977</v>
      </c>
      <c r="ME130">
        <v>103.001145999995</v>
      </c>
      <c r="MF130">
        <v>103.517773999949</v>
      </c>
      <c r="MG130">
        <v>103.35820500005499</v>
      </c>
      <c r="MH130">
        <v>159.11612999997999</v>
      </c>
      <c r="MI130">
        <v>220.94159699999699</v>
      </c>
      <c r="MJ130">
        <v>101.214869000018</v>
      </c>
      <c r="MK130">
        <v>108.244055000017</v>
      </c>
      <c r="ML130">
        <v>157.355330999941</v>
      </c>
      <c r="MM130">
        <v>111.95040900004101</v>
      </c>
      <c r="MN130">
        <v>102.373785999953</v>
      </c>
      <c r="MO130">
        <v>135.987452999922</v>
      </c>
      <c r="MP130">
        <v>113.736848999979</v>
      </c>
      <c r="MQ130">
        <v>111.238653999986</v>
      </c>
      <c r="MR130">
        <v>110.339204999967</v>
      </c>
      <c r="MT130">
        <v>219.456602999941</v>
      </c>
      <c r="MU130">
        <v>288.71933399979002</v>
      </c>
      <c r="MV130">
        <v>203.73171399999401</v>
      </c>
      <c r="MW130">
        <v>251.85172699997199</v>
      </c>
      <c r="MX130">
        <v>105.051357000018</v>
      </c>
      <c r="MY130">
        <v>328.04960499983298</v>
      </c>
      <c r="MZ130">
        <v>328.02318800007902</v>
      </c>
      <c r="NA130">
        <v>292.49852100014698</v>
      </c>
      <c r="NB130">
        <v>125.647964000003</v>
      </c>
      <c r="NC130">
        <v>298.11440100008599</v>
      </c>
      <c r="ND130">
        <v>116.19790499995</v>
      </c>
      <c r="NE130">
        <v>156.941263000015</v>
      </c>
      <c r="NF130">
        <v>247.34448199998599</v>
      </c>
      <c r="NG130">
        <v>173.763881999999</v>
      </c>
      <c r="NH130">
        <v>149.64463900006399</v>
      </c>
      <c r="NI130">
        <v>128.480629999889</v>
      </c>
      <c r="NJ130">
        <v>124.843220000039</v>
      </c>
      <c r="NK130">
        <v>128.997865000041</v>
      </c>
      <c r="NL130">
        <v>128.172865000088</v>
      </c>
      <c r="NM130">
        <v>123.264492999995</v>
      </c>
      <c r="NN130">
        <v>158.63269399991299</v>
      </c>
      <c r="NO130">
        <v>103.71308300003901</v>
      </c>
      <c r="NP130">
        <v>127.280649999972</v>
      </c>
      <c r="NQ130">
        <v>109.045536000049</v>
      </c>
      <c r="NR130">
        <v>1.6964501999991599</v>
      </c>
      <c r="NS130">
        <v>3.9828144999992201</v>
      </c>
      <c r="NT130">
        <v>1.36587510000027</v>
      </c>
      <c r="NU130">
        <v>1.0439906699993999</v>
      </c>
      <c r="NV130">
        <v>2.5121626299987798</v>
      </c>
      <c r="NW130">
        <v>1.18243964000067</v>
      </c>
      <c r="NX130">
        <v>1.0392866000001999</v>
      </c>
      <c r="NY130">
        <v>1.0474462999991401</v>
      </c>
      <c r="NZ130">
        <v>1.1335911999995001</v>
      </c>
      <c r="OA130">
        <v>1.0847520999996001</v>
      </c>
      <c r="OB130">
        <v>3.68682099999933</v>
      </c>
      <c r="OC130">
        <v>2.2447257999992898</v>
      </c>
      <c r="OD130">
        <v>3.11004859999957</v>
      </c>
      <c r="OE130">
        <v>1.6822549999997101</v>
      </c>
      <c r="OF130">
        <v>2.91304659999878</v>
      </c>
      <c r="OG130">
        <v>5.8011325999977998</v>
      </c>
      <c r="OH130">
        <v>2.3273442999998202</v>
      </c>
      <c r="OI130">
        <v>2.5887689000010101</v>
      </c>
      <c r="OJ130">
        <v>1.3797859000005701</v>
      </c>
      <c r="OK130">
        <v>1.2973110000002599</v>
      </c>
      <c r="OL130">
        <v>1.3894519000004899</v>
      </c>
      <c r="OM130">
        <v>3.2164066799996398</v>
      </c>
      <c r="ON130">
        <v>3.51873989999876</v>
      </c>
      <c r="OO130">
        <v>1.4383021199992101</v>
      </c>
      <c r="OP130">
        <v>2.14630116999979</v>
      </c>
      <c r="OQ130">
        <v>2.8478524999991399</v>
      </c>
      <c r="OR130">
        <v>2.8983289200004898</v>
      </c>
      <c r="OS130">
        <v>2.6201828999983299</v>
      </c>
      <c r="OT130">
        <v>2.9571653700004399</v>
      </c>
      <c r="OU130">
        <v>1.08325859999968</v>
      </c>
      <c r="OV130">
        <v>1.62372241999947</v>
      </c>
      <c r="OW130">
        <v>2.64019633000134</v>
      </c>
      <c r="OX130">
        <v>3.0012941700006199</v>
      </c>
      <c r="OY130">
        <v>55.111630529980197</v>
      </c>
      <c r="OZ130">
        <v>2.8102788500000302</v>
      </c>
      <c r="PA130">
        <v>10.716107900007</v>
      </c>
      <c r="PB130">
        <v>2.6519783699986901</v>
      </c>
      <c r="PC130">
        <v>3.9755164700000001</v>
      </c>
      <c r="PD130">
        <v>3.4144421899982298</v>
      </c>
      <c r="PE130">
        <v>1.8606366599997299</v>
      </c>
      <c r="PF130">
        <v>108.81683000002501</v>
      </c>
      <c r="PG130">
        <v>93.669812000007397</v>
      </c>
      <c r="PH130">
        <v>4.0875802000009598</v>
      </c>
      <c r="PI130">
        <v>6.3326913999990202</v>
      </c>
      <c r="PJ130">
        <v>4.3112617000006104</v>
      </c>
      <c r="PK130">
        <v>1.1415464000001501</v>
      </c>
      <c r="PL130">
        <v>1.2334181900005201</v>
      </c>
      <c r="PM130">
        <v>1.2765405900008799</v>
      </c>
      <c r="PN130">
        <v>1.60879835999913</v>
      </c>
      <c r="PO130">
        <v>1.6439218100003901</v>
      </c>
      <c r="PP130">
        <v>1.6436850299996899</v>
      </c>
      <c r="PQ130">
        <v>1.72603325999989</v>
      </c>
      <c r="PR130">
        <v>1.3886263299991699</v>
      </c>
      <c r="PS130">
        <v>1.7628251799997099</v>
      </c>
      <c r="PT130">
        <v>1.99091602999943</v>
      </c>
      <c r="PU130">
        <v>3.5348296999982298</v>
      </c>
      <c r="PV130">
        <v>8.7411439599964105</v>
      </c>
      <c r="PW130">
        <v>213.99037040001701</v>
      </c>
      <c r="PX130">
        <v>2.1827405000003601</v>
      </c>
      <c r="PY130">
        <v>166.80246830009901</v>
      </c>
      <c r="PZ130">
        <v>1.8200159999996699</v>
      </c>
      <c r="QA130">
        <v>1.6823445000009101</v>
      </c>
      <c r="QB130">
        <v>103.858529599966</v>
      </c>
      <c r="QC130">
        <v>2.1064593000010099</v>
      </c>
      <c r="QD130">
        <v>44455.102207303004</v>
      </c>
      <c r="QE130">
        <v>2.6345648999995301</v>
      </c>
      <c r="QF130">
        <v>2.3108717600007398</v>
      </c>
      <c r="QG130">
        <v>230.07509552990101</v>
      </c>
      <c r="QH130">
        <v>126.532593069947</v>
      </c>
      <c r="QI130">
        <v>1.0894222400002</v>
      </c>
      <c r="QJ130">
        <v>1.11174484000003</v>
      </c>
      <c r="QK130">
        <v>1.04968503000055</v>
      </c>
      <c r="QL130">
        <v>1.0344328200007999</v>
      </c>
      <c r="QM130">
        <v>14.7746992000029</v>
      </c>
      <c r="QN130">
        <v>1.5207233000000999</v>
      </c>
      <c r="QP130">
        <v>1.4898224999997201</v>
      </c>
      <c r="QQ130">
        <v>1.3812422999999401</v>
      </c>
      <c r="QR130">
        <v>1.15212919999976</v>
      </c>
      <c r="QS130">
        <v>1.6912979000007899</v>
      </c>
      <c r="QT130">
        <v>1.4234078999998001</v>
      </c>
      <c r="QU130">
        <v>117.14155099995</v>
      </c>
      <c r="QV130">
        <v>102.76198499999001</v>
      </c>
      <c r="QW130">
        <v>188.509638000047</v>
      </c>
      <c r="QX130">
        <v>111.535567000043</v>
      </c>
      <c r="QY130">
        <v>106.98657299997301</v>
      </c>
      <c r="QZ130">
        <v>105.464953999966</v>
      </c>
      <c r="RA130">
        <v>104.677620999981</v>
      </c>
      <c r="RB130">
        <v>1.38974081000015</v>
      </c>
      <c r="RC130">
        <v>2.6229542600012801</v>
      </c>
      <c r="RD130">
        <v>151.278968000086</v>
      </c>
      <c r="RE130">
        <v>108.294842000003</v>
      </c>
      <c r="RF130">
        <v>111.95203599997301</v>
      </c>
      <c r="RG130">
        <v>122.68665199994599</v>
      </c>
      <c r="RH130">
        <v>150.88983200001499</v>
      </c>
      <c r="RI130">
        <v>254.45063299988399</v>
      </c>
      <c r="RJ130">
        <v>104.668998999987</v>
      </c>
      <c r="RL130">
        <v>290.37158699985599</v>
      </c>
      <c r="RM130">
        <v>56.115967000019701</v>
      </c>
      <c r="RN130">
        <v>269.75824900018102</v>
      </c>
      <c r="RO130">
        <v>169.41626100009299</v>
      </c>
      <c r="RP130">
        <v>220.90849500009799</v>
      </c>
      <c r="RQ130">
        <v>105.10175899998301</v>
      </c>
      <c r="RR130">
        <v>379.20444699982198</v>
      </c>
      <c r="RS130">
        <v>195.47043600003201</v>
      </c>
      <c r="RT130">
        <v>111.13169499998899</v>
      </c>
      <c r="RU130">
        <v>186.93831299990401</v>
      </c>
      <c r="RV130">
        <v>329.35512899979898</v>
      </c>
      <c r="RW130">
        <v>65.128193999989904</v>
      </c>
      <c r="RX130">
        <v>372.65064099989797</v>
      </c>
      <c r="RY130">
        <v>200.59400500007899</v>
      </c>
      <c r="RZ130">
        <v>584.85874900035606</v>
      </c>
      <c r="SA130">
        <v>630.22784399986301</v>
      </c>
      <c r="SB130">
        <v>299.70382500020798</v>
      </c>
      <c r="SC130">
        <v>107.837117000017</v>
      </c>
      <c r="SD130">
        <v>205.49355400004401</v>
      </c>
      <c r="SE130">
        <v>362.15840099984803</v>
      </c>
      <c r="SF130">
        <v>261.066724999808</v>
      </c>
      <c r="SG130">
        <v>720.88179699983402</v>
      </c>
      <c r="SH130">
        <v>115.47082899999801</v>
      </c>
      <c r="SI130">
        <v>105.064305000007</v>
      </c>
      <c r="SJ130">
        <v>7911.2248049974396</v>
      </c>
      <c r="SK130">
        <v>64.881376000004806</v>
      </c>
      <c r="SL130">
        <v>151.11219700006799</v>
      </c>
      <c r="SM130">
        <v>285.25139100011398</v>
      </c>
      <c r="SN130">
        <v>340.51936100004201</v>
      </c>
      <c r="SO130">
        <v>201.58400300005499</v>
      </c>
      <c r="SP130">
        <v>563.19186499994203</v>
      </c>
      <c r="SQ130">
        <v>201.76034300006</v>
      </c>
      <c r="SR130">
        <v>53.722140999976503</v>
      </c>
      <c r="SS130">
        <v>49.8023900000262</v>
      </c>
      <c r="ST130">
        <v>196.97429300006499</v>
      </c>
      <c r="SU130">
        <v>191.78265299997301</v>
      </c>
      <c r="SV130">
        <v>199.00450500007699</v>
      </c>
      <c r="SW130">
        <v>167.200877000112</v>
      </c>
      <c r="SX130">
        <v>206.621937999967</v>
      </c>
      <c r="SY130">
        <v>194.89802800002499</v>
      </c>
      <c r="SZ130">
        <v>127.309373000055</v>
      </c>
      <c r="TA130">
        <v>152.995061999885</v>
      </c>
      <c r="TB130">
        <v>105.389907000004</v>
      </c>
      <c r="TC130">
        <v>157.58512199995999</v>
      </c>
      <c r="TD130">
        <v>145.75865600002001</v>
      </c>
      <c r="TE130">
        <v>476.14066800009499</v>
      </c>
      <c r="TF130">
        <v>117.55979800003099</v>
      </c>
      <c r="TG130">
        <v>126.19431199994899</v>
      </c>
      <c r="TH130">
        <v>515.31392399966705</v>
      </c>
      <c r="TI130">
        <v>81.623787999968002</v>
      </c>
      <c r="TJ130">
        <v>317.38592399982701</v>
      </c>
      <c r="TK130">
        <v>161.28909799992101</v>
      </c>
      <c r="TL130">
        <v>440.67576000001299</v>
      </c>
      <c r="TM130">
        <v>512.020170999691</v>
      </c>
      <c r="TN130">
        <v>199.65262699988699</v>
      </c>
      <c r="TO130">
        <v>512.81889699958299</v>
      </c>
      <c r="TP130">
        <v>218.09417299996099</v>
      </c>
      <c r="TQ130">
        <v>512.63805000018294</v>
      </c>
      <c r="TR130">
        <v>512.55775899998798</v>
      </c>
      <c r="TS130">
        <v>209.48373400000901</v>
      </c>
      <c r="TT130">
        <v>166.078631999902</v>
      </c>
      <c r="TV130">
        <v>107.421857999987</v>
      </c>
      <c r="TW130">
        <v>372.85910699982202</v>
      </c>
      <c r="TX130">
        <v>136.179922000039</v>
      </c>
      <c r="TY130">
        <v>117.368588999962</v>
      </c>
      <c r="TZ130">
        <v>433.09374199993903</v>
      </c>
      <c r="UA130">
        <v>156.98764599999399</v>
      </c>
      <c r="UB130">
        <v>134.25416200002701</v>
      </c>
      <c r="UC130">
        <v>117.430837000022</v>
      </c>
      <c r="UD130">
        <v>111.297817999963</v>
      </c>
      <c r="UE130">
        <v>137.54484000010399</v>
      </c>
      <c r="UF130">
        <v>112.857865000027</v>
      </c>
      <c r="UG130">
        <v>130.31693400000199</v>
      </c>
      <c r="UH130">
        <v>136.159591000061</v>
      </c>
      <c r="UI130">
        <v>118.362116000033</v>
      </c>
      <c r="UJ130">
        <v>112.031858999981</v>
      </c>
      <c r="UK130">
        <v>136.04217000003001</v>
      </c>
      <c r="UL130">
        <v>148.177694000071</v>
      </c>
      <c r="UM130">
        <v>109.060121000046</v>
      </c>
      <c r="UN130">
        <v>144.68476200010599</v>
      </c>
      <c r="UO130">
        <v>192.42407499998799</v>
      </c>
      <c r="UP130">
        <v>195.098946999991</v>
      </c>
      <c r="UQ130">
        <v>104.588399</v>
      </c>
      <c r="UR130">
        <v>111.59776399994701</v>
      </c>
      <c r="US130">
        <v>350.80716100009198</v>
      </c>
      <c r="UT130">
        <v>350.07279899995802</v>
      </c>
      <c r="UU130">
        <v>1938.2365749999899</v>
      </c>
      <c r="UV130">
        <v>140.29916399996699</v>
      </c>
      <c r="UW130">
        <v>436.50144900009002</v>
      </c>
      <c r="UX130">
        <v>109.569721000036</v>
      </c>
      <c r="UY130">
        <v>54.792291000019802</v>
      </c>
      <c r="UZ130">
        <v>12.3887119999999</v>
      </c>
      <c r="VA130">
        <v>160.51336199999801</v>
      </c>
      <c r="VB130">
        <v>115.712354999967</v>
      </c>
      <c r="VC130">
        <v>109.804602000047</v>
      </c>
      <c r="VD130">
        <v>121.411607000045</v>
      </c>
      <c r="VE130">
        <v>108.705140999984</v>
      </c>
      <c r="VF130">
        <v>145.69499600003499</v>
      </c>
      <c r="VG130">
        <v>147.87012999993701</v>
      </c>
      <c r="VH130">
        <v>115.14967600000099</v>
      </c>
      <c r="VI130">
        <v>107.233344999957</v>
      </c>
      <c r="VJ130">
        <v>118.319756999961</v>
      </c>
      <c r="VK130">
        <v>116.204787999974</v>
      </c>
      <c r="VL130">
        <v>106.77120900002799</v>
      </c>
      <c r="VM130">
        <v>109.78141499997599</v>
      </c>
      <c r="VN130">
        <v>216.229989999905</v>
      </c>
      <c r="VO130">
        <v>107.552631000057</v>
      </c>
      <c r="VP130">
        <v>293.08110800012901</v>
      </c>
      <c r="VQ130">
        <v>194.96819299994999</v>
      </c>
      <c r="VR130">
        <v>113.50344200001599</v>
      </c>
      <c r="VS130">
        <v>107.69979800004501</v>
      </c>
      <c r="VT130">
        <v>123.621263999958</v>
      </c>
      <c r="VU130">
        <v>170.07359799998801</v>
      </c>
      <c r="VV130">
        <v>209.72779099992499</v>
      </c>
      <c r="VW130">
        <v>171.69506700010999</v>
      </c>
      <c r="VX130">
        <v>148.20562399993699</v>
      </c>
      <c r="VY130">
        <v>108.118852999993</v>
      </c>
      <c r="VZ130">
        <v>112.22439800004901</v>
      </c>
      <c r="WA130">
        <v>105.78436100005599</v>
      </c>
      <c r="WB130">
        <v>290.01311699999502</v>
      </c>
      <c r="WC130">
        <v>185.83939599990799</v>
      </c>
      <c r="WD130">
        <v>205.32094800006601</v>
      </c>
      <c r="WE130">
        <v>106.833782000002</v>
      </c>
      <c r="WF130">
        <v>105.283720999956</v>
      </c>
      <c r="WG130">
        <v>123.007964999997</v>
      </c>
      <c r="WH130">
        <v>111.001850000001</v>
      </c>
      <c r="WI130">
        <v>122.925351000042</v>
      </c>
      <c r="WJ130">
        <v>29.693171999999301</v>
      </c>
      <c r="WK130">
        <v>113.496693999972</v>
      </c>
      <c r="WL130">
        <v>104.789532999974</v>
      </c>
      <c r="WM130">
        <v>225.26791299996</v>
      </c>
      <c r="WN130">
        <v>289.11115999985498</v>
      </c>
      <c r="WO130">
        <v>353.59944699983998</v>
      </c>
      <c r="WP130">
        <v>220.45960099995099</v>
      </c>
      <c r="WQ130">
        <v>241.51074799988399</v>
      </c>
      <c r="WR130">
        <v>290.28481200011402</v>
      </c>
      <c r="WS130">
        <v>253.876405999996</v>
      </c>
      <c r="WT130">
        <v>503.60592299979203</v>
      </c>
      <c r="WU130">
        <v>511.31834399979601</v>
      </c>
      <c r="WV130">
        <v>796.17295300029195</v>
      </c>
      <c r="WW130">
        <v>124.846016000025</v>
      </c>
      <c r="WX130">
        <v>289.15735800005501</v>
      </c>
      <c r="WY130">
        <v>140.83652999997099</v>
      </c>
      <c r="WZ130">
        <v>265.13748600008</v>
      </c>
      <c r="XA130">
        <v>94.551848000031896</v>
      </c>
      <c r="XB130">
        <v>205.07443800009801</v>
      </c>
      <c r="XC130">
        <v>95.777272999985101</v>
      </c>
      <c r="XD130">
        <v>480.19177799997902</v>
      </c>
      <c r="XE130">
        <v>160.04089300008499</v>
      </c>
      <c r="XF130">
        <v>243.234682000009</v>
      </c>
      <c r="XG130">
        <v>100.810674999957</v>
      </c>
      <c r="XH130">
        <v>206.74818799994</v>
      </c>
      <c r="XI130">
        <v>101.368842000025</v>
      </c>
      <c r="XJ130">
        <v>214.96122699999299</v>
      </c>
      <c r="XK130">
        <v>51.160290999978301</v>
      </c>
      <c r="XL130">
        <v>1.4718747400001999</v>
      </c>
      <c r="XM130">
        <v>5.80408950999845</v>
      </c>
      <c r="XN130">
        <v>1.2555189100003199</v>
      </c>
      <c r="XO130">
        <v>1.82094368999969</v>
      </c>
      <c r="XP130">
        <v>1.7559365500001101</v>
      </c>
      <c r="XQ130">
        <v>19.800092560006298</v>
      </c>
      <c r="XR130">
        <v>1.2349602100002799</v>
      </c>
      <c r="XS130">
        <v>1.2711956099992701</v>
      </c>
      <c r="XT130">
        <v>2.35495340000125</v>
      </c>
      <c r="XU130">
        <v>2.2360911399991901</v>
      </c>
      <c r="XV130">
        <v>2.84410779999962</v>
      </c>
      <c r="XW130">
        <v>3.2531291000013902</v>
      </c>
      <c r="XX130">
        <v>3.4076151000008399</v>
      </c>
      <c r="XY130">
        <v>3.37125430000015</v>
      </c>
      <c r="XZ130">
        <v>1.2394971899993801</v>
      </c>
      <c r="YA130">
        <v>10.322297499995299</v>
      </c>
      <c r="YB130">
        <v>1.0555831000001501</v>
      </c>
      <c r="YC130">
        <v>1.18108460000076</v>
      </c>
      <c r="YD130">
        <v>1.17205060000015</v>
      </c>
      <c r="YE130">
        <v>4.6597091000003301</v>
      </c>
      <c r="YF130">
        <v>1.15384310000081</v>
      </c>
      <c r="YG130">
        <v>0.94444220999957895</v>
      </c>
      <c r="YH130">
        <v>1507.50645348988</v>
      </c>
      <c r="YI130">
        <v>114.79210009996299</v>
      </c>
      <c r="YJ130">
        <v>304.92469799984201</v>
      </c>
      <c r="YK130">
        <v>3.0606490499994798</v>
      </c>
      <c r="YL130">
        <v>1.4560739699991201</v>
      </c>
      <c r="YM130">
        <v>2382809.9506492601</v>
      </c>
      <c r="YN130">
        <v>1.29862691999915</v>
      </c>
      <c r="YO130">
        <v>1.28252461000011</v>
      </c>
      <c r="YP130">
        <v>1.88110715000039</v>
      </c>
      <c r="YQ130">
        <v>174.08308900008001</v>
      </c>
      <c r="YR130">
        <v>145.99817680008701</v>
      </c>
      <c r="YS130">
        <v>6.3307951000024296</v>
      </c>
      <c r="YT130">
        <v>7.64573650000239</v>
      </c>
      <c r="YU130">
        <v>361.53701470000698</v>
      </c>
      <c r="YV130">
        <v>230.47508889995501</v>
      </c>
      <c r="YW130">
        <v>1.42179629999919</v>
      </c>
      <c r="YX130">
        <v>1.47369780000008</v>
      </c>
      <c r="YY130">
        <v>1.23290599999928</v>
      </c>
      <c r="YZ130">
        <v>4.1325158300023803</v>
      </c>
      <c r="ZA130">
        <v>1.3515949299999199</v>
      </c>
      <c r="ZB130">
        <v>4.42249296999944</v>
      </c>
      <c r="ZC130">
        <v>1.17473771000004</v>
      </c>
      <c r="ZD130">
        <v>1.13018919999922</v>
      </c>
    </row>
    <row r="131" spans="1:680" x14ac:dyDescent="0.25">
      <c r="A131" s="40">
        <v>44249</v>
      </c>
      <c r="B131" s="6">
        <v>2.0802655000006798</v>
      </c>
      <c r="C131" s="6">
        <v>1.8134368699993499</v>
      </c>
      <c r="D131">
        <v>1.00665646000016</v>
      </c>
      <c r="E131">
        <v>1.76669754999966</v>
      </c>
      <c r="F131">
        <v>1.0881825800006499</v>
      </c>
      <c r="G131">
        <v>1.11708890000045</v>
      </c>
      <c r="H131">
        <v>1.0759732000005899</v>
      </c>
      <c r="I131">
        <v>3.0595711999994801</v>
      </c>
      <c r="J131">
        <v>1.1310243999996601</v>
      </c>
      <c r="K131">
        <v>2.2595258000001199</v>
      </c>
      <c r="L131">
        <v>2.3277612999991102</v>
      </c>
      <c r="M131">
        <v>1.4866251000003099</v>
      </c>
      <c r="N131">
        <v>2.4356686999999502</v>
      </c>
      <c r="O131">
        <v>2.4702343600001799</v>
      </c>
      <c r="P131">
        <v>3.0403720100002798</v>
      </c>
      <c r="Q131">
        <v>1.00219006999941</v>
      </c>
      <c r="R131">
        <v>2.8658246300001302</v>
      </c>
      <c r="S131">
        <v>3.0361904400015201</v>
      </c>
      <c r="T131">
        <v>3.5757060200012298</v>
      </c>
      <c r="U131">
        <v>1.1983714399993901</v>
      </c>
      <c r="V131">
        <v>1.63179712999954</v>
      </c>
      <c r="W131">
        <v>2.7839868168011899</v>
      </c>
      <c r="X131">
        <v>2.1874416922000801</v>
      </c>
      <c r="Y131">
        <v>3.4205954999997599</v>
      </c>
      <c r="Z131">
        <v>1.1203076799993099</v>
      </c>
      <c r="AA131">
        <v>1.2952920900006599</v>
      </c>
      <c r="AB131">
        <v>1.1236139899992801</v>
      </c>
      <c r="AC131">
        <v>11.6847735799965</v>
      </c>
      <c r="AD131">
        <v>24.010145620006401</v>
      </c>
      <c r="AE131">
        <v>1.09379975999946</v>
      </c>
      <c r="AF131">
        <v>69.585850090021296</v>
      </c>
      <c r="AG131">
        <v>10.1985511700041</v>
      </c>
      <c r="AH131">
        <v>1.9248238799991699</v>
      </c>
      <c r="AI131">
        <v>1.12716931999967</v>
      </c>
      <c r="AJ131">
        <v>2.6512378000006702</v>
      </c>
      <c r="AK131">
        <v>2.4244761000008999</v>
      </c>
      <c r="AL131">
        <v>1.5116774100006301</v>
      </c>
      <c r="AM131">
        <v>1.71094350000021</v>
      </c>
      <c r="AN131">
        <v>985.605441539548</v>
      </c>
      <c r="AO131">
        <v>236.186780380085</v>
      </c>
      <c r="AP131">
        <v>177.784638199955</v>
      </c>
      <c r="AQ131">
        <v>13.8174112999986</v>
      </c>
      <c r="AR131">
        <v>1.53931021000062</v>
      </c>
      <c r="AS131">
        <v>1.29771862999951</v>
      </c>
      <c r="AT131">
        <v>1.5299322200007699</v>
      </c>
      <c r="AU131">
        <v>4.0635143999970804</v>
      </c>
      <c r="AV131">
        <v>3.22271140000157</v>
      </c>
      <c r="AW131">
        <v>1.4587906899996601</v>
      </c>
      <c r="AX131">
        <v>12.9095066099981</v>
      </c>
      <c r="AY131">
        <v>1.46959593000065</v>
      </c>
      <c r="AZ131">
        <v>7.09863909999694</v>
      </c>
      <c r="BA131">
        <v>1.5831247000005499</v>
      </c>
      <c r="BB131">
        <v>4.23669849999715</v>
      </c>
      <c r="BC131">
        <v>2.6072561299988601</v>
      </c>
      <c r="BD131">
        <v>0.97353854999983003</v>
      </c>
      <c r="BE131">
        <v>1.7529942000001</v>
      </c>
      <c r="BF131">
        <v>2.06325350000043</v>
      </c>
      <c r="BG131">
        <v>2.4295161000009098</v>
      </c>
      <c r="BH131">
        <v>2.6178647000015198</v>
      </c>
      <c r="BI131">
        <v>1.75878279999961</v>
      </c>
      <c r="BJ131">
        <v>112.056950099999</v>
      </c>
      <c r="BK131">
        <v>1.1190781999994199</v>
      </c>
      <c r="BL131">
        <v>3.5617765300012301</v>
      </c>
      <c r="BM131">
        <v>1.86957434999931</v>
      </c>
      <c r="BN131">
        <v>1.62246195999978</v>
      </c>
      <c r="BO131">
        <v>1.1122825000002201</v>
      </c>
      <c r="BP131">
        <v>1.0756693000002999</v>
      </c>
      <c r="BQ131">
        <v>2.0156332000005901</v>
      </c>
      <c r="BR131">
        <v>2.1564214999998499</v>
      </c>
      <c r="BS131">
        <v>2.26726309999867</v>
      </c>
      <c r="BT131">
        <v>1.0538861999994</v>
      </c>
      <c r="BU131">
        <v>1.4761199999993599</v>
      </c>
      <c r="BV131">
        <v>1.8521815999993101</v>
      </c>
      <c r="BW131">
        <v>7.7476649000018396</v>
      </c>
      <c r="BX131">
        <v>5.0747084999966301</v>
      </c>
      <c r="BY131">
        <v>3.1250943999984901</v>
      </c>
      <c r="BZ131">
        <v>97.847293099970599</v>
      </c>
      <c r="CA131">
        <v>9.2853384000045498</v>
      </c>
      <c r="CB131">
        <v>1.1156296999997699</v>
      </c>
      <c r="CC131">
        <v>23.9456920000084</v>
      </c>
      <c r="CD131">
        <v>4.5362718999967901</v>
      </c>
      <c r="CE131">
        <v>9.7540273000049602</v>
      </c>
      <c r="CF131">
        <v>2.7412887999998898</v>
      </c>
      <c r="CG131">
        <v>38.144819599983698</v>
      </c>
      <c r="CH131">
        <v>1.0817860000006501</v>
      </c>
      <c r="CI131">
        <v>1.8962572000000399</v>
      </c>
      <c r="CJ131">
        <v>6.1776192999968798</v>
      </c>
      <c r="CK131">
        <v>4.7489435000025004</v>
      </c>
      <c r="CL131">
        <v>2.43994640000165</v>
      </c>
      <c r="CM131">
        <v>3.1076437999981898</v>
      </c>
      <c r="CN131">
        <v>31.491373900004</v>
      </c>
      <c r="CO131">
        <v>1.1924830999996601</v>
      </c>
      <c r="CP131">
        <v>1.7424931000005</v>
      </c>
      <c r="CQ131">
        <v>1.2818256999999</v>
      </c>
      <c r="CR131">
        <v>1.2591933999992799</v>
      </c>
      <c r="CS131">
        <v>1.2573374999992699</v>
      </c>
      <c r="CT131">
        <v>12.1504150999972</v>
      </c>
      <c r="CU131">
        <v>130.79316499992299</v>
      </c>
      <c r="CV131">
        <v>14.110010699994699</v>
      </c>
      <c r="CW131">
        <v>24.2835729999933</v>
      </c>
      <c r="CX131">
        <v>79.437853000010406</v>
      </c>
      <c r="CY131">
        <v>19.033101999986702</v>
      </c>
      <c r="CZ131">
        <v>143.779799999902</v>
      </c>
      <c r="DA131">
        <v>10.738258600002199</v>
      </c>
      <c r="DB131">
        <v>10.2163629999995</v>
      </c>
      <c r="DC131">
        <v>22.741688000009201</v>
      </c>
      <c r="DD131">
        <v>2.6387650500000701</v>
      </c>
      <c r="DE131">
        <v>1.5080215399993899</v>
      </c>
      <c r="DF131">
        <v>1.31334298000002</v>
      </c>
      <c r="DG131">
        <v>1.13214492999941</v>
      </c>
      <c r="DH131">
        <v>3.1517761899995098</v>
      </c>
      <c r="DI131">
        <v>7768.6125761419498</v>
      </c>
      <c r="DJ131">
        <v>1.22794532999978</v>
      </c>
      <c r="DK131">
        <v>2.5459136099998401</v>
      </c>
      <c r="DL131">
        <v>28.114692550007</v>
      </c>
      <c r="DM131">
        <v>2.2586235499984499</v>
      </c>
      <c r="DN131">
        <v>8.5723144200019306</v>
      </c>
      <c r="DO131">
        <v>2.8117535300007099</v>
      </c>
      <c r="DP131">
        <v>3.0239348700015398</v>
      </c>
      <c r="DQ131">
        <v>1.2708908599997799</v>
      </c>
      <c r="DR131">
        <v>11.1317394299986</v>
      </c>
      <c r="DS131">
        <v>1.2065924800008401</v>
      </c>
      <c r="DT131">
        <v>1.3089904600001301</v>
      </c>
      <c r="DU131">
        <v>3.7386032700014802</v>
      </c>
      <c r="DV131">
        <v>3.7748118700001201</v>
      </c>
      <c r="DW131">
        <v>3.5829531700001098</v>
      </c>
      <c r="DX131">
        <v>1.4284270900006999</v>
      </c>
      <c r="DY131">
        <v>127.138954999973</v>
      </c>
      <c r="DZ131">
        <v>1.3652635500002399</v>
      </c>
      <c r="EA131">
        <v>1.8665179300005501</v>
      </c>
      <c r="EB131">
        <v>1.1403910000008199</v>
      </c>
      <c r="EC131">
        <v>1.1355177000004899</v>
      </c>
      <c r="ED131">
        <v>1.0616074800000199</v>
      </c>
      <c r="EE131">
        <v>2.93635833000008</v>
      </c>
      <c r="EF131">
        <v>1.38217665999946</v>
      </c>
      <c r="EG131">
        <v>2.50049429999854</v>
      </c>
      <c r="EH131">
        <v>1.56026754999948</v>
      </c>
      <c r="EI131">
        <v>1.7715895300007101</v>
      </c>
      <c r="EJ131">
        <v>1.8204276100004799</v>
      </c>
      <c r="EK131">
        <v>3.2492254999997399</v>
      </c>
      <c r="EL131">
        <v>6.1033267000020697</v>
      </c>
      <c r="EM131">
        <v>29.634010600013401</v>
      </c>
      <c r="EN131">
        <v>1.60235977999946</v>
      </c>
      <c r="EO131">
        <v>1.3820373599992299</v>
      </c>
      <c r="EP131">
        <v>1.0931935799999299</v>
      </c>
      <c r="EQ131">
        <v>1.0936390400002001</v>
      </c>
      <c r="ER131">
        <v>1.34143505000065</v>
      </c>
      <c r="ES131">
        <v>1.06865663999997</v>
      </c>
      <c r="ET131">
        <v>1.6226747000000601</v>
      </c>
      <c r="EU131">
        <v>3.0315154499985502</v>
      </c>
      <c r="EV131">
        <v>1.14123579999978</v>
      </c>
      <c r="EW131">
        <v>1.0269060099999501</v>
      </c>
      <c r="EX131">
        <v>114.663572999998</v>
      </c>
      <c r="EY131">
        <v>6.6831015799980404</v>
      </c>
      <c r="EZ131">
        <v>3.3918044999991301</v>
      </c>
      <c r="FA131">
        <v>1.2049501300007299</v>
      </c>
      <c r="FC131">
        <v>201.80481110001</v>
      </c>
      <c r="FD131">
        <v>10029.954568252</v>
      </c>
      <c r="FE131">
        <v>105.583111400018</v>
      </c>
      <c r="FF131">
        <v>1.12018714999977</v>
      </c>
      <c r="FG131">
        <v>4241.8512202128804</v>
      </c>
      <c r="FH131">
        <v>1.0525443999995301</v>
      </c>
      <c r="FI131">
        <v>1.1382322900008099</v>
      </c>
      <c r="FJ131">
        <v>1.2802695499995</v>
      </c>
      <c r="FK131">
        <v>22.840357070002899</v>
      </c>
      <c r="FL131">
        <v>1.42135280000002</v>
      </c>
      <c r="FM131">
        <v>2.2429076000007599</v>
      </c>
      <c r="FN131">
        <v>1.94292750000022</v>
      </c>
      <c r="FO131">
        <v>1.2050459999991301</v>
      </c>
      <c r="FP131">
        <v>3.3846204000001299</v>
      </c>
      <c r="FQ131">
        <v>1.72935614000016</v>
      </c>
      <c r="FR131">
        <v>1.2137850500003</v>
      </c>
      <c r="FS131">
        <v>1.1971177499999599</v>
      </c>
      <c r="FT131">
        <v>2.1929536700008598</v>
      </c>
      <c r="FU131">
        <v>2.1539386100012101</v>
      </c>
      <c r="FV131">
        <v>1.1048652999998001</v>
      </c>
      <c r="FW131">
        <v>1.39035071000035</v>
      </c>
      <c r="FX131">
        <v>1.11323314999936</v>
      </c>
      <c r="FY131">
        <v>1.2964864000005001</v>
      </c>
      <c r="FZ131">
        <v>1.0563254200005801</v>
      </c>
      <c r="GA131">
        <v>3.74801121999917</v>
      </c>
      <c r="GB131">
        <v>1.24536260000059</v>
      </c>
      <c r="GC131">
        <v>338.48952694004402</v>
      </c>
      <c r="GD131">
        <v>103.73296319996</v>
      </c>
      <c r="GE131">
        <v>172.93066599988401</v>
      </c>
      <c r="GF131">
        <v>296.64024379989098</v>
      </c>
      <c r="GG131">
        <v>284.12408239999797</v>
      </c>
      <c r="GH131">
        <v>135.51125150010901</v>
      </c>
      <c r="GI131">
        <v>275.27372840000299</v>
      </c>
      <c r="GJ131">
        <v>113.055950099952</v>
      </c>
      <c r="GK131">
        <v>217.40215969993699</v>
      </c>
      <c r="GL131">
        <v>1.09851479999998</v>
      </c>
      <c r="GM131">
        <v>2.2815043000009601</v>
      </c>
      <c r="GN131">
        <v>1.4459210000004501</v>
      </c>
      <c r="GO131">
        <v>7.2376348999969196</v>
      </c>
      <c r="GP131">
        <v>2.9446889999999302</v>
      </c>
      <c r="GQ131">
        <v>1.13239260000046</v>
      </c>
      <c r="GR131">
        <v>2.2529308000012001</v>
      </c>
      <c r="GS131">
        <v>4.4807247999997299</v>
      </c>
      <c r="GT131">
        <v>2.1384739999994098</v>
      </c>
      <c r="GU131">
        <v>2.9617341000011899</v>
      </c>
      <c r="GV131">
        <v>12.0447297000064</v>
      </c>
      <c r="GW131">
        <v>1.3990395000000699</v>
      </c>
      <c r="GX131">
        <v>7.9242633999965602</v>
      </c>
      <c r="GY131">
        <v>4.1390563000022702</v>
      </c>
      <c r="GZ131">
        <v>1.0215134999998601</v>
      </c>
      <c r="HA131">
        <v>2.3203475000009299</v>
      </c>
      <c r="HB131">
        <v>0.95881980000012801</v>
      </c>
      <c r="HC131">
        <v>5.1987877999999901</v>
      </c>
      <c r="HD131">
        <v>1.41619010000068</v>
      </c>
      <c r="HE131">
        <v>155.062609599903</v>
      </c>
      <c r="HF131">
        <v>3.59107679999943</v>
      </c>
      <c r="HG131">
        <v>1.0325116999993</v>
      </c>
      <c r="HH131">
        <v>2.3333854000011298</v>
      </c>
      <c r="HI131">
        <v>5.9098228000002599</v>
      </c>
      <c r="HJ131">
        <v>1.11022539999976</v>
      </c>
      <c r="HK131">
        <v>4.2427488999965099</v>
      </c>
      <c r="HL131">
        <v>167.47012032009701</v>
      </c>
      <c r="HM131">
        <v>4.2910730599978697</v>
      </c>
      <c r="HN131">
        <v>76.656620629946701</v>
      </c>
      <c r="HO131">
        <v>1091.8499460890901</v>
      </c>
      <c r="HP131">
        <v>1.14503825999964</v>
      </c>
      <c r="HQ131">
        <v>1.16162210999937</v>
      </c>
      <c r="HR131">
        <v>118.322566200048</v>
      </c>
      <c r="HS131">
        <v>193.02187413000499</v>
      </c>
      <c r="HT131">
        <v>131.28345408989099</v>
      </c>
      <c r="HU131">
        <v>157.03994503989799</v>
      </c>
      <c r="HV131">
        <v>158.602346070111</v>
      </c>
      <c r="HW131">
        <v>425.43197529017903</v>
      </c>
      <c r="HX131">
        <v>121.66695853998</v>
      </c>
      <c r="HY131">
        <v>135.986482280074</v>
      </c>
      <c r="HZ131">
        <v>110.706786790048</v>
      </c>
      <c r="IA131">
        <v>1.09184579999965</v>
      </c>
      <c r="IB131">
        <v>1.10345410000082</v>
      </c>
      <c r="IC131">
        <v>1.1597848000001201</v>
      </c>
      <c r="ID131">
        <v>1.20743070000026</v>
      </c>
      <c r="IE131">
        <v>1.0061289999994201</v>
      </c>
      <c r="IF131">
        <v>1.38672869999937</v>
      </c>
      <c r="IG131">
        <v>1.7934874999991699</v>
      </c>
      <c r="IH131">
        <v>1.3548957999992099</v>
      </c>
      <c r="II131">
        <v>1.35773619999964</v>
      </c>
      <c r="IJ131">
        <v>1.03212859999985</v>
      </c>
      <c r="IK131">
        <v>1.0912453000000799</v>
      </c>
      <c r="IL131">
        <v>1.1127811000005701</v>
      </c>
      <c r="IM131">
        <v>1.1640310999991901</v>
      </c>
      <c r="IN131">
        <v>1.02368919999935</v>
      </c>
      <c r="IO131">
        <v>1.02046940000037</v>
      </c>
      <c r="IP131">
        <v>3.0196613000007302</v>
      </c>
      <c r="IQ131">
        <v>1.1000633999992699</v>
      </c>
      <c r="IR131">
        <v>1.00928209999984</v>
      </c>
      <c r="IS131">
        <v>1.31617539999934</v>
      </c>
      <c r="IT131">
        <v>1.34677940000074</v>
      </c>
      <c r="IU131">
        <v>1.1618686999990999</v>
      </c>
      <c r="IV131">
        <v>1.51127350000024</v>
      </c>
      <c r="IW131">
        <v>1.0215938000001199</v>
      </c>
      <c r="IX131">
        <v>1.6387431000002799</v>
      </c>
      <c r="IY131">
        <v>1.3758811999996401</v>
      </c>
      <c r="IZ131">
        <v>2.00670009999885</v>
      </c>
      <c r="JA131">
        <v>1.4105257999999601</v>
      </c>
      <c r="JB131">
        <v>1.23707979999926</v>
      </c>
      <c r="JC131">
        <v>1.17613809999966</v>
      </c>
      <c r="JD131">
        <v>1.1609527000000499</v>
      </c>
      <c r="JE131">
        <v>1.15987339999992</v>
      </c>
      <c r="JF131">
        <v>4.2403118000001996</v>
      </c>
      <c r="JG131">
        <v>1.4962402000001001</v>
      </c>
      <c r="JH131">
        <v>1.3845705000003401</v>
      </c>
      <c r="JI131">
        <v>1.00886759999958</v>
      </c>
      <c r="JJ131">
        <v>5.7994401000032703</v>
      </c>
      <c r="JK131">
        <v>1.6100915000006399</v>
      </c>
      <c r="JL131">
        <v>1.60820090000016</v>
      </c>
      <c r="JM131">
        <v>1.8444187000004599</v>
      </c>
      <c r="JN131">
        <v>1.16702219999934</v>
      </c>
      <c r="JO131">
        <v>2.5454625899983498</v>
      </c>
      <c r="JP131">
        <v>533.99480934999895</v>
      </c>
      <c r="JQ131">
        <v>198.309988890076</v>
      </c>
      <c r="JR131">
        <v>11.844200000006801</v>
      </c>
      <c r="JS131">
        <v>2.0313963000007802</v>
      </c>
      <c r="JT131">
        <v>1.35004350000054</v>
      </c>
      <c r="JU131">
        <v>6.3016697999992202</v>
      </c>
      <c r="JV131">
        <v>106.557478999952</v>
      </c>
      <c r="JW131">
        <v>1.0188385000001301</v>
      </c>
      <c r="JX131">
        <v>105.116770999972</v>
      </c>
      <c r="JY131">
        <v>1.03175075000036</v>
      </c>
      <c r="JZ131">
        <v>1.0533096700000899</v>
      </c>
      <c r="KA131">
        <v>113.00516499998</v>
      </c>
      <c r="KB131">
        <v>80.056431000004494</v>
      </c>
      <c r="KC131">
        <v>109.80886500002801</v>
      </c>
      <c r="KD131">
        <v>110.13557799998701</v>
      </c>
      <c r="KE131">
        <v>112.691091999994</v>
      </c>
      <c r="KF131">
        <v>99.281438000034498</v>
      </c>
      <c r="KG131">
        <v>120.009191000019</v>
      </c>
      <c r="KH131">
        <v>108.738438999979</v>
      </c>
      <c r="KI131">
        <v>185.79450899991201</v>
      </c>
      <c r="KJ131">
        <v>173.923787999898</v>
      </c>
      <c r="KK131">
        <v>126.675983999972</v>
      </c>
      <c r="KL131">
        <v>105.712738999981</v>
      </c>
      <c r="KM131">
        <v>148.340996999992</v>
      </c>
      <c r="KN131">
        <v>127.212351999944</v>
      </c>
      <c r="KO131">
        <v>105.077309999964</v>
      </c>
      <c r="KP131">
        <v>104.622773000039</v>
      </c>
      <c r="KQ131">
        <v>183.58548499993</v>
      </c>
      <c r="KR131">
        <v>294.31087099993601</v>
      </c>
      <c r="KS131">
        <v>138.733352999901</v>
      </c>
      <c r="KT131">
        <v>135.21241299994301</v>
      </c>
      <c r="KU131">
        <v>219.33494700002501</v>
      </c>
      <c r="KV131">
        <v>112.068598999991</v>
      </c>
      <c r="KW131">
        <v>118.767744999961</v>
      </c>
      <c r="KX131">
        <v>186.32467800006299</v>
      </c>
      <c r="KY131">
        <v>203.51360199996299</v>
      </c>
      <c r="KZ131">
        <v>101.06409400003</v>
      </c>
      <c r="LA131">
        <v>115.06185299996299</v>
      </c>
      <c r="LB131">
        <v>133.14188800007099</v>
      </c>
      <c r="LC131">
        <v>113.614069000003</v>
      </c>
      <c r="LD131">
        <v>208.66244100010999</v>
      </c>
      <c r="LE131">
        <v>87.276107999961795</v>
      </c>
      <c r="LF131">
        <v>123.84051200002401</v>
      </c>
      <c r="LG131">
        <v>123.89953299996</v>
      </c>
      <c r="LH131">
        <v>102.83765600004701</v>
      </c>
      <c r="LI131">
        <v>119.381921999971</v>
      </c>
      <c r="LJ131">
        <v>115.762850000057</v>
      </c>
      <c r="LK131">
        <v>158.71092400001399</v>
      </c>
      <c r="LL131">
        <v>255.70081899990299</v>
      </c>
      <c r="LM131">
        <v>202.99729599989999</v>
      </c>
      <c r="LN131">
        <v>111.220303999959</v>
      </c>
      <c r="LO131">
        <v>154.06086499988999</v>
      </c>
      <c r="LP131">
        <v>100.47800000000299</v>
      </c>
      <c r="LQ131">
        <v>116.48105299996701</v>
      </c>
      <c r="LR131">
        <v>111.592559000012</v>
      </c>
      <c r="LS131">
        <v>144.86422100011299</v>
      </c>
      <c r="LT131">
        <v>135.90059700002899</v>
      </c>
      <c r="LU131">
        <v>113.283380000037</v>
      </c>
      <c r="LV131">
        <v>150.61587999993901</v>
      </c>
      <c r="LW131">
        <v>103.03722599998601</v>
      </c>
      <c r="LX131">
        <v>115.37260700005599</v>
      </c>
      <c r="LY131">
        <v>132.20574699994199</v>
      </c>
      <c r="LZ131">
        <v>123.661057000048</v>
      </c>
      <c r="MA131">
        <v>100.26962399995</v>
      </c>
      <c r="MB131">
        <v>124.375081000035</v>
      </c>
      <c r="MC131">
        <v>161.44522499991601</v>
      </c>
      <c r="MD131">
        <v>111.361272000009</v>
      </c>
      <c r="ME131">
        <v>97.972482000011993</v>
      </c>
      <c r="MF131">
        <v>102.436698999954</v>
      </c>
      <c r="MG131">
        <v>102.407073999988</v>
      </c>
      <c r="MH131">
        <v>151.22208500001599</v>
      </c>
      <c r="MI131">
        <v>220.70809899992301</v>
      </c>
      <c r="MJ131">
        <v>101.087990000029</v>
      </c>
      <c r="MK131">
        <v>108.003053999972</v>
      </c>
      <c r="ML131">
        <v>154.04949099989599</v>
      </c>
      <c r="MM131">
        <v>109.600730999955</v>
      </c>
      <c r="MN131">
        <v>101.509360000025</v>
      </c>
      <c r="MO131">
        <v>135.58492500009001</v>
      </c>
      <c r="MP131">
        <v>113.73493899998699</v>
      </c>
      <c r="MQ131">
        <v>111.284410999971</v>
      </c>
      <c r="MR131">
        <v>108.672615000047</v>
      </c>
      <c r="MS131">
        <v>100</v>
      </c>
      <c r="MT131">
        <v>219.97145200008501</v>
      </c>
      <c r="MU131">
        <v>289.05585200013599</v>
      </c>
      <c r="MV131">
        <v>204.37965500005501</v>
      </c>
      <c r="MW131">
        <v>250.126539000077</v>
      </c>
      <c r="MX131">
        <v>104.901283000014</v>
      </c>
      <c r="MY131">
        <v>327.65680400002702</v>
      </c>
      <c r="MZ131">
        <v>327.64995699981199</v>
      </c>
      <c r="NA131">
        <v>292.49785799998801</v>
      </c>
      <c r="NB131">
        <v>121.624931000057</v>
      </c>
      <c r="NC131">
        <v>291.17870200006303</v>
      </c>
      <c r="ND131">
        <v>114.071880999953</v>
      </c>
      <c r="NE131">
        <v>154.10769199999001</v>
      </c>
      <c r="NF131">
        <v>244.487735999981</v>
      </c>
      <c r="NG131">
        <v>171.75120700011001</v>
      </c>
      <c r="NH131">
        <v>149.76641399995401</v>
      </c>
      <c r="NI131">
        <v>128.69664900004901</v>
      </c>
      <c r="NJ131">
        <v>121.724397000042</v>
      </c>
      <c r="NK131">
        <v>126.877559000044</v>
      </c>
      <c r="NL131">
        <v>126.082655000035</v>
      </c>
      <c r="NM131">
        <v>122.258577000001</v>
      </c>
      <c r="NN131">
        <v>157.97227400005801</v>
      </c>
      <c r="NO131">
        <v>103.423379000043</v>
      </c>
      <c r="NP131">
        <v>127.388029000023</v>
      </c>
      <c r="NQ131">
        <v>105.31152800004899</v>
      </c>
      <c r="NR131">
        <v>1.6944579999999401</v>
      </c>
      <c r="NS131">
        <v>3.78585999999996</v>
      </c>
      <c r="NT131">
        <v>1.3274882000005199</v>
      </c>
      <c r="NU131">
        <v>1.0443309799993601</v>
      </c>
      <c r="NV131">
        <v>2.4193372000008799</v>
      </c>
      <c r="NW131">
        <v>1.1790237299992401</v>
      </c>
      <c r="NX131">
        <v>1.0282700000006999</v>
      </c>
      <c r="NY131">
        <v>1.0126918999994801</v>
      </c>
      <c r="NZ131">
        <v>1.0952954999993401</v>
      </c>
      <c r="OA131">
        <v>1.0665226000001</v>
      </c>
      <c r="OB131">
        <v>3.5660065999982198</v>
      </c>
      <c r="OC131">
        <v>2.21421420000115</v>
      </c>
      <c r="OD131">
        <v>3.1222130999995001</v>
      </c>
      <c r="OE131">
        <v>1.67071509999914</v>
      </c>
      <c r="OF131">
        <v>2.8071697000014</v>
      </c>
      <c r="OG131">
        <v>5.7854926000000004</v>
      </c>
      <c r="OH131">
        <v>2.2992190000004502</v>
      </c>
      <c r="OI131">
        <v>2.55753689999983</v>
      </c>
      <c r="OJ131">
        <v>1.3264450000006001</v>
      </c>
      <c r="OK131">
        <v>1.29738399999951</v>
      </c>
      <c r="OL131">
        <v>1.3889486000007301</v>
      </c>
      <c r="OM131">
        <v>3.2129932200005</v>
      </c>
      <c r="ON131">
        <v>3.3589434999994401</v>
      </c>
      <c r="OO131">
        <v>1.44660414999998</v>
      </c>
      <c r="OP131">
        <v>2.1463484099986099</v>
      </c>
      <c r="OQ131">
        <v>2.84792893000122</v>
      </c>
      <c r="OR131">
        <v>2.8366123800005898</v>
      </c>
      <c r="OS131">
        <v>2.6014499800003299</v>
      </c>
      <c r="OT131">
        <v>2.9505709400000302</v>
      </c>
      <c r="OU131">
        <v>1.08084140000028</v>
      </c>
      <c r="OV131">
        <v>1.6037034700002599</v>
      </c>
      <c r="OW131">
        <v>2.6191049799999702</v>
      </c>
      <c r="OX131">
        <v>2.9021465400000999</v>
      </c>
      <c r="OY131">
        <v>54.884781599976101</v>
      </c>
      <c r="OZ131">
        <v>2.6972397300014599</v>
      </c>
      <c r="PA131">
        <v>10.608761199997399</v>
      </c>
      <c r="PB131">
        <v>2.6525439299985001</v>
      </c>
      <c r="PC131">
        <v>3.8872171199982399</v>
      </c>
      <c r="PD131">
        <v>3.3934462299985202</v>
      </c>
      <c r="PE131">
        <v>1.8447615299992299</v>
      </c>
      <c r="PF131">
        <v>107.762065700023</v>
      </c>
      <c r="PG131">
        <v>93.565614999970407</v>
      </c>
      <c r="PH131">
        <v>4.0654080000022104</v>
      </c>
      <c r="PI131">
        <v>6.2491607999982097</v>
      </c>
      <c r="PJ131">
        <v>4.2543896999995896</v>
      </c>
      <c r="PK131">
        <v>1.1272083999992899</v>
      </c>
      <c r="PL131">
        <v>1.23158243999933</v>
      </c>
      <c r="PM131">
        <v>1.2746896699991299</v>
      </c>
      <c r="PN131">
        <v>1.61347999999998</v>
      </c>
      <c r="PO131">
        <v>1.64879316000042</v>
      </c>
      <c r="PP131">
        <v>1.6388151699993601</v>
      </c>
      <c r="PQ131">
        <v>1.72095941999942</v>
      </c>
      <c r="PR131">
        <v>1.3856167600006299</v>
      </c>
      <c r="PS131">
        <v>1.75913371000024</v>
      </c>
      <c r="PT131">
        <v>1.97732944000018</v>
      </c>
      <c r="PU131">
        <v>3.5014324799994898</v>
      </c>
      <c r="PV131">
        <v>8.7996028100023995</v>
      </c>
      <c r="PW131">
        <v>205.244082699995</v>
      </c>
      <c r="PX131">
        <v>2.17098289999922</v>
      </c>
      <c r="PY131">
        <v>166.58839379996101</v>
      </c>
      <c r="PZ131">
        <v>1.8200997999993</v>
      </c>
      <c r="QA131">
        <v>1.6770498999994701</v>
      </c>
      <c r="QB131">
        <v>103.862008900032</v>
      </c>
      <c r="QC131">
        <v>2.08975320000172</v>
      </c>
      <c r="QD131">
        <v>44314.506848573699</v>
      </c>
      <c r="QE131">
        <v>2.5468892999997501</v>
      </c>
      <c r="QF131">
        <v>2.3112505899989602</v>
      </c>
      <c r="QG131">
        <v>220.046029269928</v>
      </c>
      <c r="QH131">
        <v>121.216512860032</v>
      </c>
      <c r="QI131">
        <v>1.08970668000075</v>
      </c>
      <c r="QJ131">
        <v>1.1123726400000999</v>
      </c>
      <c r="QK131">
        <v>1.0506413000002801</v>
      </c>
      <c r="QL131">
        <v>1.0346664799999401</v>
      </c>
      <c r="QM131">
        <v>14.206556580000299</v>
      </c>
      <c r="QN131">
        <v>1.52347202000055</v>
      </c>
      <c r="QP131">
        <v>1.48982269999942</v>
      </c>
      <c r="QQ131">
        <v>1.3812579000004901</v>
      </c>
      <c r="QR131">
        <v>1.1521278000000199</v>
      </c>
      <c r="QS131">
        <v>1.62308669999948</v>
      </c>
      <c r="QT131">
        <v>1.3977357999992801</v>
      </c>
      <c r="QU131">
        <v>115.574611000018</v>
      </c>
      <c r="QV131">
        <v>102.116691999952</v>
      </c>
      <c r="QW131">
        <v>188.021228000056</v>
      </c>
      <c r="QX131">
        <v>108.179858000018</v>
      </c>
      <c r="QY131">
        <v>105.415376999998</v>
      </c>
      <c r="QZ131">
        <v>105.512948999996</v>
      </c>
      <c r="RA131">
        <v>104.722727000015</v>
      </c>
      <c r="RB131">
        <v>1.3685360799991</v>
      </c>
      <c r="RC131">
        <v>2.58131951999894</v>
      </c>
      <c r="RD131">
        <v>152.746870999923</v>
      </c>
      <c r="RE131">
        <v>107.32174699997999</v>
      </c>
      <c r="RF131">
        <v>111.65109199995599</v>
      </c>
      <c r="RG131">
        <v>122.68358099996099</v>
      </c>
      <c r="RH131">
        <v>150.89300599996901</v>
      </c>
      <c r="RI131">
        <v>246.04030700004699</v>
      </c>
      <c r="RJ131">
        <v>100.795960000018</v>
      </c>
      <c r="RL131">
        <v>292.15863399999199</v>
      </c>
      <c r="RM131">
        <v>56.434466000006097</v>
      </c>
      <c r="RN131">
        <v>269.761059999932</v>
      </c>
      <c r="RO131">
        <v>169.42183199990501</v>
      </c>
      <c r="RP131">
        <v>220.911254999926</v>
      </c>
      <c r="RQ131">
        <v>105.14854700001899</v>
      </c>
      <c r="RR131">
        <v>379.21594400005398</v>
      </c>
      <c r="RS131">
        <v>195.47228699992399</v>
      </c>
      <c r="RT131">
        <v>111.13064999994801</v>
      </c>
      <c r="RU131">
        <v>186.945850000018</v>
      </c>
      <c r="RV131">
        <v>329.358397000004</v>
      </c>
      <c r="RW131">
        <v>65.500734000001103</v>
      </c>
      <c r="RX131">
        <v>371.55168499983802</v>
      </c>
      <c r="RY131">
        <v>200.098107000114</v>
      </c>
      <c r="RZ131">
        <v>583.74957199953496</v>
      </c>
      <c r="SA131">
        <v>629.05822999961697</v>
      </c>
      <c r="SB131">
        <v>294.81757300021098</v>
      </c>
      <c r="SC131">
        <v>106.104474999942</v>
      </c>
      <c r="SD131">
        <v>202.15510399988901</v>
      </c>
      <c r="SE131">
        <v>351.79566599987402</v>
      </c>
      <c r="SF131">
        <v>251.97935199993699</v>
      </c>
      <c r="SG131">
        <v>695.77095699962194</v>
      </c>
      <c r="SH131">
        <v>113.25684399996</v>
      </c>
      <c r="SI131">
        <v>104.354062000057</v>
      </c>
      <c r="SJ131">
        <v>7907.0486280024097</v>
      </c>
      <c r="SK131">
        <v>64.842926000012099</v>
      </c>
      <c r="SL131">
        <v>151.023109999951</v>
      </c>
      <c r="SM131">
        <v>285.18450300022999</v>
      </c>
      <c r="SN131">
        <v>340.35901700006798</v>
      </c>
      <c r="SO131">
        <v>201.481871000025</v>
      </c>
      <c r="SP131">
        <v>562.92024799995102</v>
      </c>
      <c r="SQ131">
        <v>201.65577400010099</v>
      </c>
      <c r="SR131">
        <v>53.694954000006</v>
      </c>
      <c r="SS131">
        <v>47.7421350000077</v>
      </c>
      <c r="ST131">
        <v>196.98404000001</v>
      </c>
      <c r="SU131">
        <v>191.79764300002699</v>
      </c>
      <c r="SV131">
        <v>199.02234999998501</v>
      </c>
      <c r="SW131">
        <v>167.191993999993</v>
      </c>
      <c r="SX131">
        <v>206.64045799989299</v>
      </c>
      <c r="SY131">
        <v>189.25994200003299</v>
      </c>
      <c r="SZ131">
        <v>123.511212000041</v>
      </c>
      <c r="TA131">
        <v>151.43156900000801</v>
      </c>
      <c r="TB131">
        <v>104.684846000047</v>
      </c>
      <c r="TC131">
        <v>155.78723599994601</v>
      </c>
      <c r="TD131">
        <v>144.34025699994501</v>
      </c>
      <c r="TE131">
        <v>476.50138700008398</v>
      </c>
      <c r="TF131">
        <v>116.639903999981</v>
      </c>
      <c r="TG131">
        <v>125.20960199995901</v>
      </c>
      <c r="TH131">
        <v>515.72607299964898</v>
      </c>
      <c r="TI131">
        <v>64.9538419999881</v>
      </c>
      <c r="TJ131">
        <v>309.56202899990598</v>
      </c>
      <c r="TK131">
        <v>156.398375000106</v>
      </c>
      <c r="TL131">
        <v>435.55445200018602</v>
      </c>
      <c r="TM131">
        <v>505.92867399984999</v>
      </c>
      <c r="TN131">
        <v>197.31461000000101</v>
      </c>
      <c r="TO131">
        <v>506.81700199982203</v>
      </c>
      <c r="TP131">
        <v>215.14514599996599</v>
      </c>
      <c r="TQ131">
        <v>506.62742199981602</v>
      </c>
      <c r="TR131">
        <v>506.49557700008199</v>
      </c>
      <c r="TS131">
        <v>207.18348599993601</v>
      </c>
      <c r="TT131">
        <v>164.08309699990801</v>
      </c>
      <c r="TV131">
        <v>106.94440399995101</v>
      </c>
      <c r="TW131">
        <v>369.40634199976898</v>
      </c>
      <c r="TX131">
        <v>134.920858999947</v>
      </c>
      <c r="TY131">
        <v>115.974442000035</v>
      </c>
      <c r="TZ131">
        <v>429.06360600004001</v>
      </c>
      <c r="UA131">
        <v>155.531738999998</v>
      </c>
      <c r="UB131">
        <v>133.710603999905</v>
      </c>
      <c r="UC131">
        <v>116.90672600001599</v>
      </c>
      <c r="UD131">
        <v>110.902775999974</v>
      </c>
      <c r="UE131">
        <v>136.991626000032</v>
      </c>
      <c r="UF131">
        <v>112.48025100002999</v>
      </c>
      <c r="UG131">
        <v>129.787861000048</v>
      </c>
      <c r="UH131">
        <v>135.61042800010199</v>
      </c>
      <c r="UI131">
        <v>117.83543400000799</v>
      </c>
      <c r="UJ131">
        <v>111.63593400002</v>
      </c>
      <c r="UK131">
        <v>135.46600000001499</v>
      </c>
      <c r="UL131">
        <v>141.215994999977</v>
      </c>
      <c r="UM131">
        <v>109.804953000043</v>
      </c>
      <c r="UN131">
        <v>144.555086999899</v>
      </c>
      <c r="UO131">
        <v>192.25832200003799</v>
      </c>
      <c r="UP131">
        <v>183.599972999888</v>
      </c>
      <c r="UQ131">
        <v>98.525247000041404</v>
      </c>
      <c r="UR131">
        <v>111.06633399997401</v>
      </c>
      <c r="US131">
        <v>346.59037199989001</v>
      </c>
      <c r="UT131">
        <v>345.86409799987501</v>
      </c>
      <c r="UU131">
        <v>1914.9335689991699</v>
      </c>
      <c r="UV131">
        <v>138.77400400000599</v>
      </c>
      <c r="UW131">
        <v>422.14365499978902</v>
      </c>
      <c r="UX131">
        <v>108.928527000011</v>
      </c>
      <c r="UY131">
        <v>43.6765170000144</v>
      </c>
      <c r="UZ131">
        <v>9.8610959999932692</v>
      </c>
      <c r="VA131">
        <v>160.51585200009899</v>
      </c>
      <c r="VB131">
        <v>114.599720999948</v>
      </c>
      <c r="VC131">
        <v>109.723022000049</v>
      </c>
      <c r="VD131">
        <v>121.321991999983</v>
      </c>
      <c r="VE131">
        <v>108.046895000036</v>
      </c>
      <c r="VF131">
        <v>145.70215000002599</v>
      </c>
      <c r="VG131">
        <v>147.87922600004799</v>
      </c>
      <c r="VH131">
        <v>114.478435000055</v>
      </c>
      <c r="VI131">
        <v>106.169669999974</v>
      </c>
      <c r="VJ131">
        <v>116.704483999987</v>
      </c>
      <c r="VK131">
        <v>114.582820000011</v>
      </c>
      <c r="VL131">
        <v>105.733429000014</v>
      </c>
      <c r="VM131">
        <v>108.254786000005</v>
      </c>
      <c r="VN131">
        <v>216.06465200008799</v>
      </c>
      <c r="VO131">
        <v>107.472415999975</v>
      </c>
      <c r="VP131">
        <v>292.86108999978802</v>
      </c>
      <c r="VQ131">
        <v>194.824141999939</v>
      </c>
      <c r="VR131">
        <v>111.98627800005499</v>
      </c>
      <c r="VS131">
        <v>107.047901000013</v>
      </c>
      <c r="VT131">
        <v>122.351532000001</v>
      </c>
      <c r="VU131">
        <v>168.45096900011399</v>
      </c>
      <c r="VV131">
        <v>207.72222899994799</v>
      </c>
      <c r="VW131">
        <v>170.70802400005101</v>
      </c>
      <c r="VX131">
        <v>146.536290999968</v>
      </c>
      <c r="VY131">
        <v>107.076908000046</v>
      </c>
      <c r="VZ131">
        <v>111.406531000044</v>
      </c>
      <c r="WA131">
        <v>105.468041999964</v>
      </c>
      <c r="WB131">
        <v>287.30589199997502</v>
      </c>
      <c r="WC131">
        <v>185.36771099991199</v>
      </c>
      <c r="WD131">
        <v>204.795977999922</v>
      </c>
      <c r="WE131">
        <v>106.002113000024</v>
      </c>
      <c r="WF131">
        <v>104.272065000026</v>
      </c>
      <c r="WG131">
        <v>122.91659200005201</v>
      </c>
      <c r="WH131">
        <v>109.938492999994</v>
      </c>
      <c r="WI131">
        <v>121.14509200002099</v>
      </c>
      <c r="WJ131">
        <v>29.691599000012499</v>
      </c>
      <c r="WK131">
        <v>112.424008999951</v>
      </c>
      <c r="WL131">
        <v>104.071002000012</v>
      </c>
      <c r="WM131">
        <v>225.09042300004501</v>
      </c>
      <c r="WN131">
        <v>288.88939000014199</v>
      </c>
      <c r="WO131">
        <v>350.261973000132</v>
      </c>
      <c r="WP131">
        <v>215.60852300003199</v>
      </c>
      <c r="WQ131">
        <v>226.53503199992701</v>
      </c>
      <c r="WR131">
        <v>287.93008799990599</v>
      </c>
      <c r="WS131">
        <v>251.825382000068</v>
      </c>
      <c r="WT131">
        <v>502.69146500015597</v>
      </c>
      <c r="WU131">
        <v>510.40585500001902</v>
      </c>
      <c r="WV131">
        <v>794.776995000429</v>
      </c>
      <c r="WW131">
        <v>120.727253000019</v>
      </c>
      <c r="WX131">
        <v>273.866549000144</v>
      </c>
      <c r="WY131">
        <v>133.39418899989701</v>
      </c>
      <c r="WZ131">
        <v>257.403659000061</v>
      </c>
      <c r="XA131">
        <v>91.807422999991104</v>
      </c>
      <c r="XB131">
        <v>198.699080999941</v>
      </c>
      <c r="XC131">
        <v>92.982520999968997</v>
      </c>
      <c r="XD131">
        <v>480.20987300015997</v>
      </c>
      <c r="XE131">
        <v>160.04580500000199</v>
      </c>
      <c r="XF131">
        <v>242.83250900008699</v>
      </c>
      <c r="XG131">
        <v>100.64384599996301</v>
      </c>
      <c r="XH131">
        <v>206.410716000013</v>
      </c>
      <c r="XI131">
        <v>101.203207000042</v>
      </c>
      <c r="XJ131">
        <v>214.61479900008999</v>
      </c>
      <c r="XK131">
        <v>49.896108000015403</v>
      </c>
      <c r="XL131">
        <v>1.4098555000000501</v>
      </c>
      <c r="XM131">
        <v>5.8190832600012099</v>
      </c>
      <c r="XN131">
        <v>1.2556867399998699</v>
      </c>
      <c r="XO131">
        <v>1.8212290400006199</v>
      </c>
      <c r="XP131">
        <v>1.75601972000004</v>
      </c>
      <c r="XQ131">
        <v>19.636284279986299</v>
      </c>
      <c r="XR131">
        <v>1.2356003099994299</v>
      </c>
      <c r="XS131">
        <v>1.2711230000004401</v>
      </c>
      <c r="XT131">
        <v>2.3550237800009199</v>
      </c>
      <c r="XU131">
        <v>2.2368398200014799</v>
      </c>
      <c r="XV131">
        <v>2.7855643000002601</v>
      </c>
      <c r="XW131">
        <v>3.2285956999985501</v>
      </c>
      <c r="XX131">
        <v>3.4037042000018101</v>
      </c>
      <c r="XY131">
        <v>3.2976501999983201</v>
      </c>
      <c r="XZ131">
        <v>1.2193783200000301</v>
      </c>
      <c r="YA131">
        <v>10.161222499999001</v>
      </c>
      <c r="YB131">
        <v>1.0538113999991801</v>
      </c>
      <c r="YC131">
        <v>1.15105770000082</v>
      </c>
      <c r="YD131">
        <v>1.1433070999992201</v>
      </c>
      <c r="YE131">
        <v>4.5452615999965902</v>
      </c>
      <c r="YF131">
        <v>1.1255060999992601</v>
      </c>
      <c r="YG131">
        <v>0.94320454999979098</v>
      </c>
      <c r="YH131">
        <v>1453.69238054007</v>
      </c>
      <c r="YI131">
        <v>115.836275400012</v>
      </c>
      <c r="YJ131">
        <v>304.93070300016598</v>
      </c>
      <c r="YK131">
        <v>3.0612538700006602</v>
      </c>
      <c r="YL131">
        <v>1.4563074599991499</v>
      </c>
      <c r="YM131">
        <v>2383342.8646392799</v>
      </c>
      <c r="YN131">
        <v>1.2772100500005801</v>
      </c>
      <c r="YO131">
        <v>1.26160600000003</v>
      </c>
      <c r="YP131">
        <v>1.83576725999956</v>
      </c>
      <c r="YQ131">
        <v>173.12432399997499</v>
      </c>
      <c r="YR131">
        <v>144.942917000037</v>
      </c>
      <c r="YS131">
        <v>6.0224997999976004</v>
      </c>
      <c r="YT131">
        <v>7.4600072999965104</v>
      </c>
      <c r="YU131">
        <v>343.95788299990801</v>
      </c>
      <c r="YV131">
        <v>229.749760699924</v>
      </c>
      <c r="YW131">
        <v>1.40167090000068</v>
      </c>
      <c r="YX131">
        <v>1.4237186999998801</v>
      </c>
      <c r="YY131">
        <v>1.2294627999999601</v>
      </c>
      <c r="YZ131">
        <v>3.9279730999987801</v>
      </c>
      <c r="ZA131">
        <v>1.3498908700003101</v>
      </c>
      <c r="ZB131">
        <v>4.4058059300004997</v>
      </c>
      <c r="ZC131">
        <v>1.1702981700000199</v>
      </c>
      <c r="ZD131">
        <v>1.10973659999945</v>
      </c>
    </row>
    <row r="132" spans="1:680" x14ac:dyDescent="0.25">
      <c r="A132" s="40">
        <v>44250</v>
      </c>
      <c r="B132" s="6">
        <v>2.0821181100000099</v>
      </c>
      <c r="C132" s="6">
        <v>1.8420399599999699</v>
      </c>
      <c r="D132">
        <v>1.0070416500002499</v>
      </c>
      <c r="E132">
        <v>1.77024334999987</v>
      </c>
      <c r="F132">
        <v>1.09037815000011</v>
      </c>
      <c r="G132">
        <v>1.12031679999927</v>
      </c>
      <c r="H132">
        <v>1.0786800999994699</v>
      </c>
      <c r="I132">
        <v>3.05979799999841</v>
      </c>
      <c r="J132">
        <v>1.1311296999992899</v>
      </c>
      <c r="K132">
        <v>2.33992090000174</v>
      </c>
      <c r="L132">
        <v>2.4098990999991701</v>
      </c>
      <c r="M132">
        <v>1.53912520000085</v>
      </c>
      <c r="N132">
        <v>2.50130100000024</v>
      </c>
      <c r="O132">
        <v>2.4784977300005302</v>
      </c>
      <c r="P132">
        <v>3.0505175600010301</v>
      </c>
      <c r="Q132">
        <v>0.99558104999960095</v>
      </c>
      <c r="R132">
        <v>2.8513146199984498</v>
      </c>
      <c r="S132">
        <v>3.0143654700004801</v>
      </c>
      <c r="T132">
        <v>3.54969156000152</v>
      </c>
      <c r="U132">
        <v>1.18965682999988</v>
      </c>
      <c r="V132">
        <v>1.62214257999949</v>
      </c>
      <c r="W132">
        <v>2.7846576334995898</v>
      </c>
      <c r="X132">
        <v>2.18797090580119</v>
      </c>
      <c r="Y132">
        <v>3.4123949999993801</v>
      </c>
      <c r="Z132">
        <v>1.12070293999932</v>
      </c>
      <c r="AA132">
        <v>1.2960349000004501</v>
      </c>
      <c r="AB132">
        <v>1.1243201800007201</v>
      </c>
      <c r="AC132">
        <v>11.687240369996299</v>
      </c>
      <c r="AD132">
        <v>24.333329679997401</v>
      </c>
      <c r="AE132">
        <v>1.0933598200008401</v>
      </c>
      <c r="AF132">
        <v>70.7521709899884</v>
      </c>
      <c r="AG132">
        <v>10.2434606799943</v>
      </c>
      <c r="AH132">
        <v>1.92669650000062</v>
      </c>
      <c r="AI132">
        <v>1.12787451999975</v>
      </c>
      <c r="AJ132">
        <v>2.6394624999993499</v>
      </c>
      <c r="AK132">
        <v>2.4131926000009098</v>
      </c>
      <c r="AL132">
        <v>1.50484384999982</v>
      </c>
      <c r="AM132">
        <v>1.7019261000004899</v>
      </c>
      <c r="AN132">
        <v>983.26156446989603</v>
      </c>
      <c r="AO132">
        <v>235.70395666011601</v>
      </c>
      <c r="AP132">
        <v>177.42119866004199</v>
      </c>
      <c r="AQ132">
        <v>13.9358581999986</v>
      </c>
      <c r="AR132">
        <v>1.54018306999933</v>
      </c>
      <c r="AS132">
        <v>1.2977513500009099</v>
      </c>
      <c r="AT132">
        <v>1.5308205500005001</v>
      </c>
      <c r="AU132">
        <v>4.0586862900017904</v>
      </c>
      <c r="AV132">
        <v>3.22926300000108</v>
      </c>
      <c r="AW132">
        <v>1.4593748200004499</v>
      </c>
      <c r="AX132">
        <v>12.923340339999401</v>
      </c>
      <c r="AY132">
        <v>1.47279788000014</v>
      </c>
      <c r="AZ132">
        <v>7.0866757999974697</v>
      </c>
      <c r="BA132">
        <v>1.58322969999972</v>
      </c>
      <c r="BB132">
        <v>4.22781543999736</v>
      </c>
      <c r="BC132">
        <v>2.59905624000021</v>
      </c>
      <c r="BD132">
        <v>0.97047615999963499</v>
      </c>
      <c r="BE132">
        <v>1.75330860000031</v>
      </c>
      <c r="BF132">
        <v>2.06366519999938</v>
      </c>
      <c r="BG132">
        <v>2.42958709999948</v>
      </c>
      <c r="BH132">
        <v>2.6162928999983701</v>
      </c>
      <c r="BI132">
        <v>1.75953730000037</v>
      </c>
      <c r="BJ132">
        <v>111.60115600004799</v>
      </c>
      <c r="BK132">
        <v>1.12329409999984</v>
      </c>
      <c r="BL132">
        <v>3.5761723899995599</v>
      </c>
      <c r="BM132">
        <v>1.87779283000054</v>
      </c>
      <c r="BN132">
        <v>1.62234571999943</v>
      </c>
      <c r="BO132">
        <v>1.1125881999996601</v>
      </c>
      <c r="BP132">
        <v>1.0799803000009001</v>
      </c>
      <c r="BQ132">
        <v>2.01582540000163</v>
      </c>
      <c r="BR132">
        <v>2.14904229999956</v>
      </c>
      <c r="BS132">
        <v>2.26737270000012</v>
      </c>
      <c r="BT132">
        <v>1.05414559999917</v>
      </c>
      <c r="BU132">
        <v>1.47169519999989</v>
      </c>
      <c r="BV132">
        <v>1.84611179999956</v>
      </c>
      <c r="BW132">
        <v>7.6954578000004403</v>
      </c>
      <c r="BX132">
        <v>5.0352784999995501</v>
      </c>
      <c r="BY132">
        <v>3.1036142000011799</v>
      </c>
      <c r="BZ132">
        <v>99.677805850049495</v>
      </c>
      <c r="CA132">
        <v>9.2861348000005801</v>
      </c>
      <c r="CB132">
        <v>1.1156981999993101</v>
      </c>
      <c r="CC132">
        <v>23.8993972000026</v>
      </c>
      <c r="CD132">
        <v>4.5986304999969398</v>
      </c>
      <c r="CE132">
        <v>9.7520861999946593</v>
      </c>
      <c r="CF132">
        <v>2.7451637000012901</v>
      </c>
      <c r="CG132">
        <v>38.1325633000233</v>
      </c>
      <c r="CH132">
        <v>1.07741580000038</v>
      </c>
      <c r="CI132">
        <v>1.9403404000004201</v>
      </c>
      <c r="CJ132">
        <v>6.1825319999988997</v>
      </c>
      <c r="CK132">
        <v>4.7437453000020504</v>
      </c>
      <c r="CL132">
        <v>2.4325480000006801</v>
      </c>
      <c r="CM132">
        <v>3.10779080000066</v>
      </c>
      <c r="CN132">
        <v>31.494711900013499</v>
      </c>
      <c r="CO132">
        <v>1.1968285000002701</v>
      </c>
      <c r="CP132">
        <v>1.72603770000023</v>
      </c>
      <c r="CQ132">
        <v>1.2542198999999501</v>
      </c>
      <c r="CR132">
        <v>1.2578706999993301</v>
      </c>
      <c r="CS132">
        <v>1.2559825999997001</v>
      </c>
      <c r="CT132">
        <v>12.1535180000064</v>
      </c>
      <c r="CU132">
        <v>130.76814400008899</v>
      </c>
      <c r="CV132">
        <v>14.1151760999928</v>
      </c>
      <c r="CW132">
        <v>24.493683999986398</v>
      </c>
      <c r="CX132">
        <v>79.4156430000439</v>
      </c>
      <c r="CY132">
        <v>19.013563999993501</v>
      </c>
      <c r="CZ132">
        <v>143.758879000088</v>
      </c>
      <c r="DA132">
        <v>10.7434533000051</v>
      </c>
      <c r="DB132">
        <v>10.2165552999941</v>
      </c>
      <c r="DC132">
        <v>22.748973999987399</v>
      </c>
      <c r="DD132">
        <v>2.6510457799995502</v>
      </c>
      <c r="DE132">
        <v>1.52512356000079</v>
      </c>
      <c r="DF132">
        <v>1.3295551200008</v>
      </c>
      <c r="DG132">
        <v>1.1461200600006101</v>
      </c>
      <c r="DH132">
        <v>3.1737669100002699</v>
      </c>
      <c r="DI132">
        <v>7822.7902374789101</v>
      </c>
      <c r="DJ132">
        <v>1.23319024000011</v>
      </c>
      <c r="DK132">
        <v>2.54722245000085</v>
      </c>
      <c r="DL132">
        <v>28.1213323099946</v>
      </c>
      <c r="DM132">
        <v>2.2576802399999001</v>
      </c>
      <c r="DN132">
        <v>8.5763751799968304</v>
      </c>
      <c r="DO132">
        <v>2.81430250999983</v>
      </c>
      <c r="DP132">
        <v>3.0241832799983999</v>
      </c>
      <c r="DQ132">
        <v>1.2810805099998099</v>
      </c>
      <c r="DR132">
        <v>11.1180470399995</v>
      </c>
      <c r="DS132">
        <v>1.21215289999964</v>
      </c>
      <c r="DT132">
        <v>1.30886463000024</v>
      </c>
      <c r="DU132">
        <v>3.7689189500015301</v>
      </c>
      <c r="DV132">
        <v>3.7693250299998899</v>
      </c>
      <c r="DW132">
        <v>3.5899513799995502</v>
      </c>
      <c r="DX132">
        <v>1.43171767000058</v>
      </c>
      <c r="DY132">
        <v>127.229200999951</v>
      </c>
      <c r="DZ132">
        <v>1.3785236399999099</v>
      </c>
      <c r="EA132">
        <v>1.86859895999987</v>
      </c>
      <c r="EB132">
        <v>1.1416807500008901</v>
      </c>
      <c r="EC132">
        <v>1.1359174000008401</v>
      </c>
      <c r="ED132">
        <v>1.0618488199998</v>
      </c>
      <c r="EE132">
        <v>2.93771654000011</v>
      </c>
      <c r="EF132">
        <v>1.38281672999983</v>
      </c>
      <c r="EG132">
        <v>2.5008592000012899</v>
      </c>
      <c r="EH132">
        <v>1.56068883999978</v>
      </c>
      <c r="EI132">
        <v>1.7729473300005301</v>
      </c>
      <c r="EJ132">
        <v>1.85316400999909</v>
      </c>
      <c r="EK132">
        <v>3.25201849999939</v>
      </c>
      <c r="EL132">
        <v>6.1164979000022903</v>
      </c>
      <c r="EM132">
        <v>29.633477299997999</v>
      </c>
      <c r="EN132">
        <v>1.6104578899994499</v>
      </c>
      <c r="EO132">
        <v>1.3820605199998699</v>
      </c>
      <c r="EP132">
        <v>1.0928132699991699</v>
      </c>
      <c r="EQ132">
        <v>1.0937114499993199</v>
      </c>
      <c r="ER132">
        <v>1.34195331999945</v>
      </c>
      <c r="ES132">
        <v>1.0682578300002199</v>
      </c>
      <c r="ET132">
        <v>1.6229487599994199</v>
      </c>
      <c r="EU132">
        <v>3.0320685900005602</v>
      </c>
      <c r="EV132">
        <v>1.1417088300004301</v>
      </c>
      <c r="EW132">
        <v>1.02706743999988</v>
      </c>
      <c r="EX132">
        <v>114.66957100003501</v>
      </c>
      <c r="EY132">
        <v>6.7535011200015997</v>
      </c>
      <c r="EZ132">
        <v>3.4271287000010502</v>
      </c>
      <c r="FA132">
        <v>1.2176308599991901</v>
      </c>
      <c r="FC132">
        <v>201.33637170004701</v>
      </c>
      <c r="FD132">
        <v>9959.3523682653904</v>
      </c>
      <c r="FE132">
        <v>106.87103020004</v>
      </c>
      <c r="FF132">
        <v>1.12038435000068</v>
      </c>
      <c r="FG132">
        <v>4283.9121341109303</v>
      </c>
      <c r="FH132">
        <v>1.0571084000002899</v>
      </c>
      <c r="FI132">
        <v>1.1360289099993699</v>
      </c>
      <c r="FJ132">
        <v>1.2778112699998001</v>
      </c>
      <c r="FK132">
        <v>23.0050489800051</v>
      </c>
      <c r="FL132">
        <v>1.41014089999953</v>
      </c>
      <c r="FM132">
        <v>2.2392656000010902</v>
      </c>
      <c r="FN132">
        <v>1.93745090000084</v>
      </c>
      <c r="FO132">
        <v>1.20575819999976</v>
      </c>
      <c r="FP132">
        <v>3.3854686000013299</v>
      </c>
      <c r="FQ132">
        <v>1.71469642000011</v>
      </c>
      <c r="FR132">
        <v>1.21324423999977</v>
      </c>
      <c r="FS132">
        <v>1.1998121899996499</v>
      </c>
      <c r="FT132">
        <v>2.1976645200011302</v>
      </c>
      <c r="FU132">
        <v>2.1586650800018101</v>
      </c>
      <c r="FV132">
        <v>1.10333150000042</v>
      </c>
      <c r="FW132">
        <v>1.3914584199992499</v>
      </c>
      <c r="FX132">
        <v>1.11414006000086</v>
      </c>
      <c r="FY132">
        <v>1.29847748000066</v>
      </c>
      <c r="FZ132">
        <v>1.0578031799996099</v>
      </c>
      <c r="GA132">
        <v>3.7530304899992202</v>
      </c>
      <c r="GB132">
        <v>1.24333450000086</v>
      </c>
      <c r="GC132">
        <v>343.383513079956</v>
      </c>
      <c r="GD132">
        <v>103.83848140004601</v>
      </c>
      <c r="GE132">
        <v>176.302042199997</v>
      </c>
      <c r="GF132">
        <v>296.63118320004997</v>
      </c>
      <c r="GG132">
        <v>284.12712209997699</v>
      </c>
      <c r="GH132">
        <v>135.512548400089</v>
      </c>
      <c r="GI132">
        <v>276.77250060019998</v>
      </c>
      <c r="GJ132">
        <v>112.769818600034</v>
      </c>
      <c r="GK132">
        <v>216.850769199897</v>
      </c>
      <c r="GL132">
        <v>1.0986699000004601</v>
      </c>
      <c r="GM132">
        <v>2.2849539000017098</v>
      </c>
      <c r="GN132">
        <v>1.45863370000006</v>
      </c>
      <c r="GO132">
        <v>7.21565299999929</v>
      </c>
      <c r="GP132">
        <v>2.9469137000014598</v>
      </c>
      <c r="GQ132">
        <v>1.1329755000006101</v>
      </c>
      <c r="GR132">
        <v>2.25485349999872</v>
      </c>
      <c r="GS132">
        <v>4.4671248000013302</v>
      </c>
      <c r="GT132">
        <v>2.1394284000016301</v>
      </c>
      <c r="GU132">
        <v>2.9774682999995998</v>
      </c>
      <c r="GV132">
        <v>12.0786012000026</v>
      </c>
      <c r="GW132">
        <v>1.3991299999997899</v>
      </c>
      <c r="GX132">
        <v>8.0912900999974209</v>
      </c>
      <c r="GY132">
        <v>4.13983729999745</v>
      </c>
      <c r="GZ132">
        <v>1.0217061000003</v>
      </c>
      <c r="HA132">
        <v>2.3292627000009798</v>
      </c>
      <c r="HB132">
        <v>0.96537280000029602</v>
      </c>
      <c r="HC132">
        <v>5.2342056999987099</v>
      </c>
      <c r="HD132">
        <v>1.4158055999996599</v>
      </c>
      <c r="HE132">
        <v>155.15804999996899</v>
      </c>
      <c r="HF132">
        <v>3.5938870999998498</v>
      </c>
      <c r="HG132">
        <v>1.0367922999994299</v>
      </c>
      <c r="HH132">
        <v>2.3422637000003301</v>
      </c>
      <c r="HI132">
        <v>5.9109690999976001</v>
      </c>
      <c r="HJ132">
        <v>1.1103917000000401</v>
      </c>
      <c r="HK132">
        <v>4.22796509999898</v>
      </c>
      <c r="HL132">
        <v>168.732270959998</v>
      </c>
      <c r="HM132">
        <v>4.3171976800003904</v>
      </c>
      <c r="HN132">
        <v>76.920778539963095</v>
      </c>
      <c r="HO132">
        <v>1096.3720929697199</v>
      </c>
      <c r="HP132">
        <v>1.14548905999982</v>
      </c>
      <c r="HQ132">
        <v>1.16178267000032</v>
      </c>
      <c r="HR132">
        <v>118.139367519994</v>
      </c>
      <c r="HS132">
        <v>191.46837635990201</v>
      </c>
      <c r="HT132">
        <v>131.15657842997501</v>
      </c>
      <c r="HU132">
        <v>155.99347603996301</v>
      </c>
      <c r="HV132">
        <v>157.55128180002799</v>
      </c>
      <c r="HW132">
        <v>418.93759594997402</v>
      </c>
      <c r="HX132">
        <v>121.482720399974</v>
      </c>
      <c r="HY132">
        <v>135.86033183010301</v>
      </c>
      <c r="HZ132">
        <v>110.795242939959</v>
      </c>
      <c r="IA132">
        <v>1.1000724000005</v>
      </c>
      <c r="IB132">
        <v>1.1113260000001901</v>
      </c>
      <c r="IC132">
        <v>1.17333730000064</v>
      </c>
      <c r="ID132">
        <v>1.23485299999993</v>
      </c>
      <c r="IE132">
        <v>1.0182996000003199</v>
      </c>
      <c r="IF132">
        <v>1.3952903999997901</v>
      </c>
      <c r="IG132">
        <v>1.8153669000003001</v>
      </c>
      <c r="IH132">
        <v>1.36330479999924</v>
      </c>
      <c r="II132">
        <v>1.3663366000000701</v>
      </c>
      <c r="IJ132">
        <v>1.0381436999996401</v>
      </c>
      <c r="IK132">
        <v>1.0982695999991801</v>
      </c>
      <c r="IL132">
        <v>1.1198521999995099</v>
      </c>
      <c r="IM132">
        <v>1.17155909999929</v>
      </c>
      <c r="IN132">
        <v>1.03011619999961</v>
      </c>
      <c r="IO132">
        <v>1.02609830000074</v>
      </c>
      <c r="IP132">
        <v>3.0391511000016198</v>
      </c>
      <c r="IQ132">
        <v>1.10657250000077</v>
      </c>
      <c r="IR132">
        <v>1.0152617999992799</v>
      </c>
      <c r="IS132">
        <v>1.3245870999999201</v>
      </c>
      <c r="IT132">
        <v>1.35519399999976</v>
      </c>
      <c r="IU132">
        <v>1.17570399999931</v>
      </c>
      <c r="IV132">
        <v>1.5294211000000399</v>
      </c>
      <c r="IW132">
        <v>1.03320530000019</v>
      </c>
      <c r="IX132">
        <v>1.65825679999944</v>
      </c>
      <c r="IY132">
        <v>1.3926623999996099</v>
      </c>
      <c r="IZ132">
        <v>2.0522913999993802</v>
      </c>
      <c r="JA132">
        <v>1.4194146999998301</v>
      </c>
      <c r="JB132">
        <v>1.2651913000008801</v>
      </c>
      <c r="JC132">
        <v>1.1901835999997299</v>
      </c>
      <c r="JD132">
        <v>1.17464710000058</v>
      </c>
      <c r="JE132">
        <v>1.17327850000038</v>
      </c>
      <c r="JF132">
        <v>4.2920253999982396</v>
      </c>
      <c r="JG132">
        <v>1.5137496000006601</v>
      </c>
      <c r="JH132">
        <v>1.39998589999959</v>
      </c>
      <c r="JI132">
        <v>1.0198903000000401</v>
      </c>
      <c r="JJ132">
        <v>5.80198129999917</v>
      </c>
      <c r="JK132">
        <v>1.6146807999994099</v>
      </c>
      <c r="JL132">
        <v>1.6127986999999799</v>
      </c>
      <c r="JM132">
        <v>1.84832429999915</v>
      </c>
      <c r="JN132">
        <v>1.16779080000015</v>
      </c>
      <c r="JO132">
        <v>2.56961629999932</v>
      </c>
      <c r="JP132">
        <v>541.77521571982697</v>
      </c>
      <c r="JQ132">
        <v>201.17614479991599</v>
      </c>
      <c r="JR132">
        <v>11.8702000000048</v>
      </c>
      <c r="JS132">
        <v>2.0413943999992599</v>
      </c>
      <c r="JT132">
        <v>1.3567433000007401</v>
      </c>
      <c r="JU132">
        <v>6.4057203999982404</v>
      </c>
      <c r="JV132">
        <v>106.557371999952</v>
      </c>
      <c r="JW132">
        <v>1.0174468000004699</v>
      </c>
      <c r="JX132">
        <v>105.71180499997</v>
      </c>
      <c r="JY132">
        <v>1.03028602999984</v>
      </c>
      <c r="JZ132">
        <v>1.05185899000026</v>
      </c>
      <c r="KA132">
        <v>112.786388000008</v>
      </c>
      <c r="KB132">
        <v>79.873788999975702</v>
      </c>
      <c r="KC132">
        <v>108.438109999988</v>
      </c>
      <c r="KD132">
        <v>110.069315999979</v>
      </c>
      <c r="KE132">
        <v>112.568341000006</v>
      </c>
      <c r="KF132">
        <v>99.208814000012396</v>
      </c>
      <c r="KG132">
        <v>120.248694999958</v>
      </c>
      <c r="KH132">
        <v>108.956898999983</v>
      </c>
      <c r="KI132">
        <v>185.91528100008099</v>
      </c>
      <c r="KJ132">
        <v>174.03604199993401</v>
      </c>
      <c r="KK132">
        <v>126.65835399995601</v>
      </c>
      <c r="KL132">
        <v>105.976112999953</v>
      </c>
      <c r="KM132">
        <v>149.07370899990201</v>
      </c>
      <c r="KN132">
        <v>127.943598999991</v>
      </c>
      <c r="KO132">
        <v>106.034198999987</v>
      </c>
      <c r="KP132">
        <v>105.579252999974</v>
      </c>
      <c r="KQ132">
        <v>182.664375999942</v>
      </c>
      <c r="KR132">
        <v>292.38635700009797</v>
      </c>
      <c r="KS132">
        <v>138.70051999995499</v>
      </c>
      <c r="KT132">
        <v>135.05143400002299</v>
      </c>
      <c r="KU132">
        <v>218.886544999899</v>
      </c>
      <c r="KV132">
        <v>112.002364999964</v>
      </c>
      <c r="KW132">
        <v>119.137342000031</v>
      </c>
      <c r="KX132">
        <v>187.140921999933</v>
      </c>
      <c r="KY132">
        <v>204.92403299990099</v>
      </c>
      <c r="KZ132">
        <v>101.50976100005199</v>
      </c>
      <c r="LA132">
        <v>114.88841599994301</v>
      </c>
      <c r="LB132">
        <v>133.448198999977</v>
      </c>
      <c r="LC132">
        <v>113.74188300001001</v>
      </c>
      <c r="LD132">
        <v>210.155148999998</v>
      </c>
      <c r="LE132">
        <v>88.188288999954196</v>
      </c>
      <c r="LF132">
        <v>123.641565000056</v>
      </c>
      <c r="LG132">
        <v>122.850959999952</v>
      </c>
      <c r="LH132">
        <v>102.57855700003</v>
      </c>
      <c r="LI132">
        <v>119.64984199998401</v>
      </c>
      <c r="LJ132">
        <v>114.99303200002799</v>
      </c>
      <c r="LK132">
        <v>158.56062699994101</v>
      </c>
      <c r="LL132">
        <v>255.69276200002099</v>
      </c>
      <c r="LM132">
        <v>202.99917299998901</v>
      </c>
      <c r="LN132">
        <v>110.944656000007</v>
      </c>
      <c r="LO132">
        <v>154.44446099991899</v>
      </c>
      <c r="LP132">
        <v>100.463139</v>
      </c>
      <c r="LQ132">
        <v>116.546699999948</v>
      </c>
      <c r="LR132">
        <v>109.695857999963</v>
      </c>
      <c r="LS132">
        <v>145.06229300005401</v>
      </c>
      <c r="LT132">
        <v>136.74415299994899</v>
      </c>
      <c r="LU132">
        <v>115.837275000056</v>
      </c>
      <c r="LV132">
        <v>152.33580700005399</v>
      </c>
      <c r="LW132">
        <v>103.253413000028</v>
      </c>
      <c r="LX132">
        <v>116.450191000011</v>
      </c>
      <c r="LY132">
        <v>131.742168999976</v>
      </c>
      <c r="LZ132">
        <v>123.227621000027</v>
      </c>
      <c r="MA132">
        <v>100.056541000027</v>
      </c>
      <c r="MB132">
        <v>125.072800999973</v>
      </c>
      <c r="MC132">
        <v>161.171029000077</v>
      </c>
      <c r="MD132">
        <v>111.668944000034</v>
      </c>
      <c r="ME132">
        <v>100.864866000018</v>
      </c>
      <c r="MF132">
        <v>102.85502899996899</v>
      </c>
      <c r="MG132">
        <v>102.61011600005401</v>
      </c>
      <c r="MH132">
        <v>152.89274500007701</v>
      </c>
      <c r="MI132">
        <v>220.41429099999399</v>
      </c>
      <c r="MJ132">
        <v>100.91989699995599</v>
      </c>
      <c r="MK132">
        <v>107.725698000053</v>
      </c>
      <c r="ML132">
        <v>155.02768999990101</v>
      </c>
      <c r="MM132">
        <v>110.296146000037</v>
      </c>
      <c r="MN132">
        <v>101.821161000058</v>
      </c>
      <c r="MO132">
        <v>135.667192999972</v>
      </c>
      <c r="MP132">
        <v>113.78599799994799</v>
      </c>
      <c r="MQ132">
        <v>111.376618999988</v>
      </c>
      <c r="MR132">
        <v>108.293769999989</v>
      </c>
      <c r="MS132">
        <v>99.038987000007197</v>
      </c>
      <c r="MT132">
        <v>219.343979999889</v>
      </c>
      <c r="MU132">
        <v>288.642642999999</v>
      </c>
      <c r="MV132">
        <v>203.56358400010501</v>
      </c>
      <c r="MW132">
        <v>251.00618300004899</v>
      </c>
      <c r="MX132">
        <v>104.944957999978</v>
      </c>
      <c r="MY132">
        <v>327.72353400010599</v>
      </c>
      <c r="MZ132">
        <v>327.78882700018602</v>
      </c>
      <c r="NA132">
        <v>292.49719499982899</v>
      </c>
      <c r="NB132">
        <v>122.16981500003</v>
      </c>
      <c r="NC132">
        <v>289.73029599990701</v>
      </c>
      <c r="ND132">
        <v>113.45154499996001</v>
      </c>
      <c r="NE132">
        <v>153.11148600000899</v>
      </c>
      <c r="NF132">
        <v>241.41920999996401</v>
      </c>
      <c r="NG132">
        <v>169.57994799991101</v>
      </c>
      <c r="NH132">
        <v>148.49924400006401</v>
      </c>
      <c r="NI132">
        <v>128.08775700000101</v>
      </c>
      <c r="NJ132">
        <v>121.061482000048</v>
      </c>
      <c r="NK132">
        <v>126.629374000011</v>
      </c>
      <c r="NL132">
        <v>125.84188500000199</v>
      </c>
      <c r="NM132">
        <v>122.28129900002401</v>
      </c>
      <c r="NN132">
        <v>158.00595699995799</v>
      </c>
      <c r="NO132">
        <v>103.449880999979</v>
      </c>
      <c r="NP132">
        <v>127.644142000005</v>
      </c>
      <c r="NQ132">
        <v>106.641446999973</v>
      </c>
      <c r="NR132">
        <v>1.69675269999971</v>
      </c>
      <c r="NS132">
        <v>3.8991650999996601</v>
      </c>
      <c r="NT132">
        <v>1.34652479999932</v>
      </c>
      <c r="NU132">
        <v>1.04451282000082</v>
      </c>
      <c r="NV132">
        <v>2.44727150999825</v>
      </c>
      <c r="NW132">
        <v>1.17768310000065</v>
      </c>
      <c r="NX132">
        <v>1.03254469999956</v>
      </c>
      <c r="NY132">
        <v>1.02944709999974</v>
      </c>
      <c r="NZ132">
        <v>1.1134263000003599</v>
      </c>
      <c r="OA132">
        <v>1.07846520000021</v>
      </c>
      <c r="OB132">
        <v>3.6349367000002499</v>
      </c>
      <c r="OC132">
        <v>2.2380134999984902</v>
      </c>
      <c r="OD132">
        <v>3.1259759999993499</v>
      </c>
      <c r="OE132">
        <v>1.67660369999976</v>
      </c>
      <c r="OF132">
        <v>2.8492241999993002</v>
      </c>
      <c r="OG132">
        <v>5.7935352999993501</v>
      </c>
      <c r="OH132">
        <v>2.3122858999995501</v>
      </c>
      <c r="OI132">
        <v>2.57206199999928</v>
      </c>
      <c r="OJ132">
        <v>1.3625522000002099</v>
      </c>
      <c r="OK132">
        <v>1.29671260000032</v>
      </c>
      <c r="OL132">
        <v>1.38823919999959</v>
      </c>
      <c r="OM132">
        <v>3.2086935599982098</v>
      </c>
      <c r="ON132">
        <v>3.4262774999988301</v>
      </c>
      <c r="OO132">
        <v>1.4462766199994801</v>
      </c>
      <c r="OP132">
        <v>2.14527458000157</v>
      </c>
      <c r="OQ132">
        <v>2.8465423000015999</v>
      </c>
      <c r="OR132">
        <v>2.83415280999907</v>
      </c>
      <c r="OS132">
        <v>2.5972073400007498</v>
      </c>
      <c r="OT132">
        <v>2.9429476600016602</v>
      </c>
      <c r="OU132">
        <v>1.0780572200001199</v>
      </c>
      <c r="OV132">
        <v>1.5940492900008401</v>
      </c>
      <c r="OW132">
        <v>2.6013965800011598</v>
      </c>
      <c r="OX132">
        <v>2.9245046299984101</v>
      </c>
      <c r="OY132">
        <v>54.952236589975698</v>
      </c>
      <c r="OZ132">
        <v>2.7190580300011802</v>
      </c>
      <c r="PA132">
        <v>10.6434194299945</v>
      </c>
      <c r="PB132">
        <v>2.6531284000011501</v>
      </c>
      <c r="PC132">
        <v>3.8598851499991702</v>
      </c>
      <c r="PD132">
        <v>3.3647545099993299</v>
      </c>
      <c r="PE132">
        <v>1.85050163999949</v>
      </c>
      <c r="PF132">
        <v>108.537766000023</v>
      </c>
      <c r="PG132">
        <v>93.590427999966806</v>
      </c>
      <c r="PH132">
        <v>4.0715044000025999</v>
      </c>
      <c r="PI132">
        <v>6.2542173999972901</v>
      </c>
      <c r="PJ132">
        <v>4.2578524999989904</v>
      </c>
      <c r="PK132">
        <v>1.13402350000069</v>
      </c>
      <c r="PL132">
        <v>1.23050205000072</v>
      </c>
      <c r="PM132">
        <v>1.2736241900001899</v>
      </c>
      <c r="PN132">
        <v>1.6103762599996101</v>
      </c>
      <c r="PO132">
        <v>1.6456708700006899</v>
      </c>
      <c r="PP132">
        <v>1.6398121700003701</v>
      </c>
      <c r="PQ132">
        <v>1.7220767700000601</v>
      </c>
      <c r="PR132">
        <v>1.3855273000008299</v>
      </c>
      <c r="PS132">
        <v>1.7592812999992</v>
      </c>
      <c r="PT132">
        <v>1.9946775999997</v>
      </c>
      <c r="PU132">
        <v>3.5358214000007102</v>
      </c>
      <c r="PV132">
        <v>8.8148750499967701</v>
      </c>
      <c r="PW132">
        <v>209.28304599993899</v>
      </c>
      <c r="PX132">
        <v>2.1712350000016198</v>
      </c>
      <c r="PY132">
        <v>166.63476920011499</v>
      </c>
      <c r="PZ132">
        <v>1.82014750000053</v>
      </c>
      <c r="QA132">
        <v>1.6785216999996899</v>
      </c>
      <c r="QB132">
        <v>103.896808400052</v>
      </c>
      <c r="QC132">
        <v>2.0870340000001302</v>
      </c>
      <c r="QD132">
        <v>44322.836434900797</v>
      </c>
      <c r="QE132">
        <v>2.5744647999999901</v>
      </c>
      <c r="QF132">
        <v>2.3116279099995198</v>
      </c>
      <c r="QG132">
        <v>220.82049910002399</v>
      </c>
      <c r="QH132">
        <v>122.05578841001299</v>
      </c>
      <c r="QI132">
        <v>1.0904274900003701</v>
      </c>
      <c r="QJ132">
        <v>1.11282761999973</v>
      </c>
      <c r="QK132">
        <v>1.0498944600003599</v>
      </c>
      <c r="QL132">
        <v>1.0349096499994599</v>
      </c>
      <c r="QM132">
        <v>14.4288784700038</v>
      </c>
      <c r="QN132">
        <v>1.51910024999961</v>
      </c>
      <c r="QP132">
        <v>1.49052090000077</v>
      </c>
      <c r="QQ132">
        <v>1.3819590000002799</v>
      </c>
      <c r="QR132">
        <v>1.15266560000055</v>
      </c>
      <c r="QS132">
        <v>1.6498518999997001</v>
      </c>
      <c r="QT132">
        <v>1.40810140000031</v>
      </c>
      <c r="QU132">
        <v>115.838736000005</v>
      </c>
      <c r="QV132">
        <v>102.62077399995199</v>
      </c>
      <c r="QW132">
        <v>188.15220999997101</v>
      </c>
      <c r="QX132">
        <v>109.617220000015</v>
      </c>
      <c r="QY132">
        <v>105.86449800001</v>
      </c>
      <c r="QZ132">
        <v>105.466601999942</v>
      </c>
      <c r="RA132">
        <v>104.674467999954</v>
      </c>
      <c r="RB132">
        <v>1.36371795000014</v>
      </c>
      <c r="RC132">
        <v>2.5718588900017498</v>
      </c>
      <c r="RD132">
        <v>153.10073999990701</v>
      </c>
      <c r="RE132">
        <v>107.678900000057</v>
      </c>
      <c r="RF132">
        <v>111.759401999996</v>
      </c>
      <c r="RG132">
        <v>122.66997100005401</v>
      </c>
      <c r="RH132">
        <v>150.898003000068</v>
      </c>
      <c r="RI132">
        <v>249.38882600003899</v>
      </c>
      <c r="RJ132">
        <v>102.37544199999</v>
      </c>
      <c r="RL132">
        <v>292.03297099983303</v>
      </c>
      <c r="RM132">
        <v>56.418706999975299</v>
      </c>
      <c r="RN132">
        <v>269.75308499997499</v>
      </c>
      <c r="RO132">
        <v>169.420635000104</v>
      </c>
      <c r="RP132">
        <v>220.905188000062</v>
      </c>
      <c r="RQ132">
        <v>105.10133700002901</v>
      </c>
      <c r="RR132">
        <v>379.212301000021</v>
      </c>
      <c r="RS132">
        <v>195.45776699995599</v>
      </c>
      <c r="RT132">
        <v>111.125191999949</v>
      </c>
      <c r="RU132">
        <v>186.94591700006299</v>
      </c>
      <c r="RV132">
        <v>329.35880400007602</v>
      </c>
      <c r="RW132">
        <v>65.485351999988794</v>
      </c>
      <c r="RX132">
        <v>372.210680999793</v>
      </c>
      <c r="RY132">
        <v>200.40436500008201</v>
      </c>
      <c r="RZ132">
        <v>580.620260999538</v>
      </c>
      <c r="SA132">
        <v>625.71210000012104</v>
      </c>
      <c r="SB132">
        <v>293.50607600016502</v>
      </c>
      <c r="SC132">
        <v>105.597405000008</v>
      </c>
      <c r="SD132">
        <v>201.26776800002</v>
      </c>
      <c r="SE132">
        <v>356.04776699980698</v>
      </c>
      <c r="SF132">
        <v>255.642162000062</v>
      </c>
      <c r="SG132">
        <v>705.805581999943</v>
      </c>
      <c r="SH132">
        <v>113.50793399999399</v>
      </c>
      <c r="SI132">
        <v>104.905121000018</v>
      </c>
      <c r="SJ132">
        <v>7909.7513019964099</v>
      </c>
      <c r="SK132">
        <v>64.860954000032507</v>
      </c>
      <c r="SL132">
        <v>151.06551100011001</v>
      </c>
      <c r="SM132">
        <v>285.22862099995803</v>
      </c>
      <c r="SN132">
        <v>340.458325999789</v>
      </c>
      <c r="SO132">
        <v>201.55223600007599</v>
      </c>
      <c r="SP132">
        <v>563.07809699978702</v>
      </c>
      <c r="SQ132">
        <v>201.72690199990799</v>
      </c>
      <c r="SR132">
        <v>53.708757999993402</v>
      </c>
      <c r="SS132">
        <v>48.703004000009997</v>
      </c>
      <c r="ST132">
        <v>197.006226999918</v>
      </c>
      <c r="SU132">
        <v>191.82738099992301</v>
      </c>
      <c r="SV132">
        <v>199.05549199995599</v>
      </c>
      <c r="SW132">
        <v>167.155784999952</v>
      </c>
      <c r="SX132">
        <v>206.674859999912</v>
      </c>
      <c r="SY132">
        <v>189.770873999922</v>
      </c>
      <c r="SZ132">
        <v>124.03230099997</v>
      </c>
      <c r="TA132">
        <v>151.706704000011</v>
      </c>
      <c r="TB132">
        <v>104.60046999994699</v>
      </c>
      <c r="TC132">
        <v>156.05413100006999</v>
      </c>
      <c r="TD132">
        <v>144.59008700004799</v>
      </c>
      <c r="TE132">
        <v>474.85775600001199</v>
      </c>
      <c r="TF132">
        <v>117.121628000052</v>
      </c>
      <c r="TG132">
        <v>125.725093999994</v>
      </c>
      <c r="TH132">
        <v>513.96796800009895</v>
      </c>
      <c r="TI132">
        <v>70.740005000028802</v>
      </c>
      <c r="TJ132">
        <v>314.71523599978502</v>
      </c>
      <c r="TK132">
        <v>157.76592299994101</v>
      </c>
      <c r="TL132">
        <v>438.04801800008897</v>
      </c>
      <c r="TM132">
        <v>508.87585300020902</v>
      </c>
      <c r="TN132">
        <v>198.440060999943</v>
      </c>
      <c r="TO132">
        <v>509.70984000014101</v>
      </c>
      <c r="TP132">
        <v>216.68027399992599</v>
      </c>
      <c r="TQ132">
        <v>509.52832400007202</v>
      </c>
      <c r="TR132">
        <v>509.421953999903</v>
      </c>
      <c r="TS132">
        <v>208.332227000035</v>
      </c>
      <c r="TT132">
        <v>165.00212200009301</v>
      </c>
      <c r="TV132">
        <v>106.91220799996501</v>
      </c>
      <c r="TW132">
        <v>368.73997699981601</v>
      </c>
      <c r="TX132">
        <v>134.67928500007801</v>
      </c>
      <c r="TY132">
        <v>115.69816399994301</v>
      </c>
      <c r="TZ132">
        <v>428.27169999992498</v>
      </c>
      <c r="UA132">
        <v>155.24917900003501</v>
      </c>
      <c r="UB132">
        <v>133.78589599998699</v>
      </c>
      <c r="UC132">
        <v>116.96553399995901</v>
      </c>
      <c r="UD132">
        <v>110.941905000014</v>
      </c>
      <c r="UE132">
        <v>137.07224399992299</v>
      </c>
      <c r="UF132">
        <v>112.53409099997999</v>
      </c>
      <c r="UG132">
        <v>129.85957399988499</v>
      </c>
      <c r="UH132">
        <v>135.68879400007401</v>
      </c>
      <c r="UI132">
        <v>117.896477999981</v>
      </c>
      <c r="UJ132">
        <v>111.676969000022</v>
      </c>
      <c r="UK132">
        <v>135.55878100008701</v>
      </c>
      <c r="UL132">
        <v>143.35575299989401</v>
      </c>
      <c r="UM132">
        <v>109.481697999989</v>
      </c>
      <c r="UN132">
        <v>144.445594999939</v>
      </c>
      <c r="UO132">
        <v>192.04971399996401</v>
      </c>
      <c r="UP132">
        <v>188.26059500011601</v>
      </c>
      <c r="UQ132">
        <v>100.956325000036</v>
      </c>
      <c r="UR132">
        <v>111.64406099996999</v>
      </c>
      <c r="US132">
        <v>348.20523100020398</v>
      </c>
      <c r="UT132">
        <v>347.47487600007997</v>
      </c>
      <c r="UU132">
        <v>1923.8610169999299</v>
      </c>
      <c r="UV132">
        <v>139.35526599991101</v>
      </c>
      <c r="UW132">
        <v>430.53716700011898</v>
      </c>
      <c r="UX132">
        <v>109.144117000047</v>
      </c>
      <c r="UY132">
        <v>47.528875000018203</v>
      </c>
      <c r="UZ132">
        <v>10.738324000005401</v>
      </c>
      <c r="VA132">
        <v>160.51840699999599</v>
      </c>
      <c r="VB132">
        <v>114.909821999958</v>
      </c>
      <c r="VC132">
        <v>109.518889999948</v>
      </c>
      <c r="VD132">
        <v>121.096879999968</v>
      </c>
      <c r="VE132">
        <v>108.17500299995299</v>
      </c>
      <c r="VF132">
        <v>145.70193199999599</v>
      </c>
      <c r="VG132">
        <v>147.88084200001299</v>
      </c>
      <c r="VH132">
        <v>114.707415999961</v>
      </c>
      <c r="VI132">
        <v>106.450245999964</v>
      </c>
      <c r="VJ132">
        <v>117.161960000056</v>
      </c>
      <c r="VK132">
        <v>115.09374000004</v>
      </c>
      <c r="VL132">
        <v>105.87269800004999</v>
      </c>
      <c r="VM132">
        <v>108.705434000003</v>
      </c>
      <c r="VN132">
        <v>215.65796600002801</v>
      </c>
      <c r="VO132">
        <v>107.27216199995</v>
      </c>
      <c r="VP132">
        <v>292.31406799983199</v>
      </c>
      <c r="VQ132">
        <v>194.46250199992201</v>
      </c>
      <c r="VR132">
        <v>112.389729000046</v>
      </c>
      <c r="VS132">
        <v>107.174826000002</v>
      </c>
      <c r="VT132">
        <v>122.678275999962</v>
      </c>
      <c r="VU132">
        <v>168.13612099993</v>
      </c>
      <c r="VV132">
        <v>207.329838000005</v>
      </c>
      <c r="VW132">
        <v>170.80653599998899</v>
      </c>
      <c r="VX132">
        <v>146.94268899993</v>
      </c>
      <c r="VY132">
        <v>107.37251899996799</v>
      </c>
      <c r="VZ132">
        <v>111.55726200004599</v>
      </c>
      <c r="WA132">
        <v>105.29306599998399</v>
      </c>
      <c r="WB132">
        <v>288.00107999984198</v>
      </c>
      <c r="WC132">
        <v>185.50681599997901</v>
      </c>
      <c r="WD132">
        <v>204.94552999991001</v>
      </c>
      <c r="WE132">
        <v>106.131428000052</v>
      </c>
      <c r="WF132">
        <v>104.554233000032</v>
      </c>
      <c r="WG132">
        <v>122.687929000007</v>
      </c>
      <c r="WH132">
        <v>110.237234</v>
      </c>
      <c r="WI132">
        <v>121.648202999961</v>
      </c>
      <c r="WJ132">
        <v>29.689791000011599</v>
      </c>
      <c r="WK132">
        <v>112.57655600004399</v>
      </c>
      <c r="WL132">
        <v>104.23656800005099</v>
      </c>
      <c r="WM132">
        <v>224.661388000008</v>
      </c>
      <c r="WN132">
        <v>288.34505200013501</v>
      </c>
      <c r="WO132">
        <v>351.09677299996798</v>
      </c>
      <c r="WP132">
        <v>217.47761800000399</v>
      </c>
      <c r="WQ132">
        <v>232.57898700004401</v>
      </c>
      <c r="WR132">
        <v>288.496253000107</v>
      </c>
      <c r="WS132">
        <v>252.32831600005699</v>
      </c>
      <c r="WT132">
        <v>503.12748500006302</v>
      </c>
      <c r="WU132">
        <v>510.86397999990697</v>
      </c>
      <c r="WV132">
        <v>795.51434000022698</v>
      </c>
      <c r="WW132">
        <v>123.119772000005</v>
      </c>
      <c r="WX132">
        <v>284.65620000008499</v>
      </c>
      <c r="WY132">
        <v>138.66908399993599</v>
      </c>
      <c r="WZ132">
        <v>258.429763999768</v>
      </c>
      <c r="XA132">
        <v>92.170403999974994</v>
      </c>
      <c r="XB132">
        <v>199.888775000116</v>
      </c>
      <c r="XC132">
        <v>93.377397999982307</v>
      </c>
      <c r="XD132">
        <v>480.231494999956</v>
      </c>
      <c r="XE132">
        <v>160.05188699998001</v>
      </c>
      <c r="XF132">
        <v>243.060850000009</v>
      </c>
      <c r="XG132">
        <v>100.737851000042</v>
      </c>
      <c r="XH132">
        <v>206.60902799991899</v>
      </c>
      <c r="XI132">
        <v>101.29978400003201</v>
      </c>
      <c r="XJ132">
        <v>214.82535500009499</v>
      </c>
      <c r="XK132">
        <v>50.723490000003899</v>
      </c>
      <c r="XL132">
        <v>1.4184934200002299</v>
      </c>
      <c r="XM132">
        <v>5.8074051799994804</v>
      </c>
      <c r="XN132">
        <v>1.2560043100002101</v>
      </c>
      <c r="XO132">
        <v>1.8214260799995801</v>
      </c>
      <c r="XP132">
        <v>1.7561675399993</v>
      </c>
      <c r="XQ132">
        <v>19.735486399993501</v>
      </c>
      <c r="XR132">
        <v>1.23569995000071</v>
      </c>
      <c r="XS132">
        <v>1.2715567699997301</v>
      </c>
      <c r="XT132">
        <v>2.35511011999915</v>
      </c>
      <c r="XU132">
        <v>2.2375080400015599</v>
      </c>
      <c r="XV132">
        <v>2.8118883999995901</v>
      </c>
      <c r="XW132">
        <v>3.2408470000009402</v>
      </c>
      <c r="XX132">
        <v>3.4051794000006299</v>
      </c>
      <c r="XY132">
        <v>3.32610650000061</v>
      </c>
      <c r="XZ132">
        <v>1.2332470099991</v>
      </c>
      <c r="YA132">
        <v>10.2753795000026</v>
      </c>
      <c r="YB132">
        <v>1.0500052000006701</v>
      </c>
      <c r="YC132">
        <v>1.15137219999997</v>
      </c>
      <c r="YD132">
        <v>1.1575014999998501</v>
      </c>
      <c r="YE132">
        <v>4.6016744000007703</v>
      </c>
      <c r="YF132">
        <v>1.13948239999991</v>
      </c>
      <c r="YG132">
        <v>0.94584160999966105</v>
      </c>
      <c r="YH132">
        <v>1487.0986826103201</v>
      </c>
      <c r="YI132">
        <v>115.778055500006</v>
      </c>
      <c r="YJ132">
        <v>304.93896300019702</v>
      </c>
      <c r="YK132">
        <v>3.0620358300002399</v>
      </c>
      <c r="YL132">
        <v>1.4565412299998599</v>
      </c>
      <c r="YM132">
        <v>2383898.1072120699</v>
      </c>
      <c r="YN132">
        <v>1.2746969599993501</v>
      </c>
      <c r="YO132">
        <v>1.2591985199997</v>
      </c>
      <c r="YP132">
        <v>1.8357184699998501</v>
      </c>
      <c r="YQ132">
        <v>173.20834099990299</v>
      </c>
      <c r="YR132">
        <v>145.26435489999099</v>
      </c>
      <c r="YS132">
        <v>6.1489715999996397</v>
      </c>
      <c r="YT132">
        <v>7.5000927000001001</v>
      </c>
      <c r="YU132">
        <v>351.20164830004802</v>
      </c>
      <c r="YV132">
        <v>229.93518149992499</v>
      </c>
      <c r="YW132">
        <v>1.40338890000021</v>
      </c>
      <c r="YX132">
        <v>1.4335897000000799</v>
      </c>
      <c r="YY132">
        <v>1.2297873999996201</v>
      </c>
      <c r="YZ132">
        <v>3.93128335000074</v>
      </c>
      <c r="ZA132">
        <v>1.35384195000006</v>
      </c>
      <c r="ZB132">
        <v>4.4442566200013998</v>
      </c>
      <c r="ZC132">
        <v>1.1805075299998899</v>
      </c>
      <c r="ZD132">
        <v>1.1231136000005799</v>
      </c>
    </row>
    <row r="133" spans="1:680" x14ac:dyDescent="0.25">
      <c r="A133" s="40">
        <v>44251</v>
      </c>
      <c r="B133" s="6">
        <v>2.0845358699989398</v>
      </c>
      <c r="C133" s="6">
        <v>1.84731869999996</v>
      </c>
      <c r="D133">
        <v>1.0082913499991299</v>
      </c>
      <c r="E133">
        <v>1.7746227600000599</v>
      </c>
      <c r="F133">
        <v>1.09307556000022</v>
      </c>
      <c r="G133">
        <v>1.12486659999922</v>
      </c>
      <c r="H133">
        <v>1.0829403000007001</v>
      </c>
      <c r="I133">
        <v>3.0595986000007498</v>
      </c>
      <c r="J133">
        <v>1.1312835999997299</v>
      </c>
      <c r="K133">
        <v>2.3616441999984099</v>
      </c>
      <c r="L133">
        <v>2.4339485999989798</v>
      </c>
      <c r="M133">
        <v>1.55449659999977</v>
      </c>
      <c r="N133">
        <v>2.52044770000066</v>
      </c>
      <c r="O133">
        <v>2.4842986199983002</v>
      </c>
      <c r="P133">
        <v>3.05763169000056</v>
      </c>
      <c r="Q133">
        <v>0.99480771999969897</v>
      </c>
      <c r="R133">
        <v>2.8503955599990101</v>
      </c>
      <c r="S133">
        <v>3.0117950599997099</v>
      </c>
      <c r="T133">
        <v>3.54660729999887</v>
      </c>
      <c r="U133">
        <v>1.18862443999933</v>
      </c>
      <c r="V133">
        <v>1.6209804099998999</v>
      </c>
      <c r="W133">
        <v>2.78579718309993</v>
      </c>
      <c r="X133">
        <v>2.1884649280000299</v>
      </c>
      <c r="Y133">
        <v>3.4163408999993399</v>
      </c>
      <c r="Z133">
        <v>1.1209600700003599</v>
      </c>
      <c r="AA133">
        <v>1.29453472999921</v>
      </c>
      <c r="AB133">
        <v>1.1242536400004599</v>
      </c>
      <c r="AC133">
        <v>11.7175501699967</v>
      </c>
      <c r="AD133">
        <v>24.4130898700096</v>
      </c>
      <c r="AE133">
        <v>1.0928693099995099</v>
      </c>
      <c r="AF133">
        <v>71.170100750052399</v>
      </c>
      <c r="AG133">
        <v>10.2554291300039</v>
      </c>
      <c r="AH133">
        <v>1.93187894999937</v>
      </c>
      <c r="AI133">
        <v>1.1279809700008601</v>
      </c>
      <c r="AJ133">
        <v>2.6413988999993299</v>
      </c>
      <c r="AK133">
        <v>2.4149422000009499</v>
      </c>
      <c r="AL133">
        <v>1.5060149100008899</v>
      </c>
      <c r="AM133">
        <v>1.70366090000061</v>
      </c>
      <c r="AN133">
        <v>985.72197979967996</v>
      </c>
      <c r="AO133">
        <v>236.24574173009</v>
      </c>
      <c r="AP133">
        <v>177.829006440006</v>
      </c>
      <c r="AQ133">
        <v>13.9870456000062</v>
      </c>
      <c r="AR133">
        <v>1.54108436000024</v>
      </c>
      <c r="AS133">
        <v>1.2981337300007001</v>
      </c>
      <c r="AT133">
        <v>1.53012721999949</v>
      </c>
      <c r="AU133">
        <v>4.0584798600029899</v>
      </c>
      <c r="AV133">
        <v>3.2299887000008298</v>
      </c>
      <c r="AW133">
        <v>1.4598607299994899</v>
      </c>
      <c r="AX133">
        <v>12.938203690006</v>
      </c>
      <c r="AY133">
        <v>1.4762953699992101</v>
      </c>
      <c r="AZ133">
        <v>7.1190581999981104</v>
      </c>
      <c r="BA133">
        <v>1.5833356999992201</v>
      </c>
      <c r="BB133">
        <v>4.2183677099965298</v>
      </c>
      <c r="BC133">
        <v>2.5978047099997599</v>
      </c>
      <c r="BD133">
        <v>0.97000011000000097</v>
      </c>
      <c r="BE133">
        <v>1.75335649999943</v>
      </c>
      <c r="BF133">
        <v>2.0631173000001599</v>
      </c>
      <c r="BG133">
        <v>2.4421253000000398</v>
      </c>
      <c r="BH133">
        <v>2.61799619999874</v>
      </c>
      <c r="BI133">
        <v>1.7633459999997301</v>
      </c>
      <c r="BJ133">
        <v>111.820766399964</v>
      </c>
      <c r="BK133">
        <v>1.12585270000091</v>
      </c>
      <c r="BL133">
        <v>3.5717681200003399</v>
      </c>
      <c r="BM133">
        <v>1.87550383000053</v>
      </c>
      <c r="BN133">
        <v>1.6212736800007399</v>
      </c>
      <c r="BO133">
        <v>1.1110446000002401</v>
      </c>
      <c r="BP133">
        <v>1.0803778999997999</v>
      </c>
      <c r="BQ133">
        <v>2.01599789999818</v>
      </c>
      <c r="BR133">
        <v>2.1544099999991899</v>
      </c>
      <c r="BS133">
        <v>2.2688300000008899</v>
      </c>
      <c r="BT133">
        <v>1.0542865999996101</v>
      </c>
      <c r="BU133">
        <v>1.46460599999955</v>
      </c>
      <c r="BV133">
        <v>1.8557753999994</v>
      </c>
      <c r="BW133">
        <v>7.6313015999985501</v>
      </c>
      <c r="BX133">
        <v>5.0005783000015098</v>
      </c>
      <c r="BY133">
        <v>3.0901126999997399</v>
      </c>
      <c r="BZ133">
        <v>99.799294559983494</v>
      </c>
      <c r="CA133">
        <v>9.2870055999956094</v>
      </c>
      <c r="CB133">
        <v>1.1161938000004701</v>
      </c>
      <c r="CC133">
        <v>23.855073899991101</v>
      </c>
      <c r="CD133">
        <v>4.5806339999981001</v>
      </c>
      <c r="CE133">
        <v>9.7262718999991193</v>
      </c>
      <c r="CF133">
        <v>2.7450118999986399</v>
      </c>
      <c r="CG133">
        <v>38.129684999992598</v>
      </c>
      <c r="CH133">
        <v>1.0736035999998399</v>
      </c>
      <c r="CI133">
        <v>1.9481412000004601</v>
      </c>
      <c r="CJ133">
        <v>6.1761544999972102</v>
      </c>
      <c r="CK133">
        <v>4.72923640000226</v>
      </c>
      <c r="CL133">
        <v>2.4208853999989501</v>
      </c>
      <c r="CM133">
        <v>3.1078630999982102</v>
      </c>
      <c r="CN133">
        <v>31.4982611000014</v>
      </c>
      <c r="CO133">
        <v>1.2228713999993499</v>
      </c>
      <c r="CP133">
        <v>1.7113759000003499</v>
      </c>
      <c r="CQ133">
        <v>1.30014699999992</v>
      </c>
      <c r="CR133">
        <v>1.2563523999997399</v>
      </c>
      <c r="CS133">
        <v>1.25443230000019</v>
      </c>
      <c r="CT133">
        <v>12.153634899994399</v>
      </c>
      <c r="CU133">
        <v>130.80081499996601</v>
      </c>
      <c r="CV133">
        <v>14.121811100005299</v>
      </c>
      <c r="CW133">
        <v>24.505424000002701</v>
      </c>
      <c r="CX133">
        <v>79.390263000037507</v>
      </c>
      <c r="CY133">
        <v>19.008872000005798</v>
      </c>
      <c r="CZ133">
        <v>143.801606999943</v>
      </c>
      <c r="DA133">
        <v>10.746331699992901</v>
      </c>
      <c r="DB133">
        <v>10.2160102000053</v>
      </c>
      <c r="DC133">
        <v>22.7574819999863</v>
      </c>
      <c r="DD133">
        <v>2.6508589799996098</v>
      </c>
      <c r="DE133">
        <v>1.53294531999927</v>
      </c>
      <c r="DF133">
        <v>1.32975240000087</v>
      </c>
      <c r="DG133">
        <v>1.14629038000021</v>
      </c>
      <c r="DH133">
        <v>3.1738489099989202</v>
      </c>
      <c r="DI133">
        <v>7822.9463154673604</v>
      </c>
      <c r="DJ133">
        <v>1.2336584500008001</v>
      </c>
      <c r="DK133">
        <v>2.54939595000178</v>
      </c>
      <c r="DL133">
        <v>28.126944079995202</v>
      </c>
      <c r="DM133">
        <v>2.25840081999922</v>
      </c>
      <c r="DN133">
        <v>8.58018422000168</v>
      </c>
      <c r="DO133">
        <v>2.8113260600002801</v>
      </c>
      <c r="DP133">
        <v>3.0244161199989299</v>
      </c>
      <c r="DQ133">
        <v>1.28695558999971</v>
      </c>
      <c r="DR133">
        <v>11.136579710000699</v>
      </c>
      <c r="DS133">
        <v>1.21422999999959</v>
      </c>
      <c r="DT133">
        <v>1.3100891499998399</v>
      </c>
      <c r="DU133">
        <v>3.78503628999897</v>
      </c>
      <c r="DV133">
        <v>3.7709248999999501</v>
      </c>
      <c r="DW133">
        <v>3.5931005899983601</v>
      </c>
      <c r="DX133">
        <v>1.43310032999943</v>
      </c>
      <c r="DY133">
        <v>127.282752000028</v>
      </c>
      <c r="DZ133">
        <v>1.3776737600001101</v>
      </c>
      <c r="EA133">
        <v>1.87083906999942</v>
      </c>
      <c r="EB133">
        <v>1.14306933999978</v>
      </c>
      <c r="EC133">
        <v>1.13592210000024</v>
      </c>
      <c r="ED133">
        <v>1.0620706800000299</v>
      </c>
      <c r="EE133">
        <v>2.93696949999867</v>
      </c>
      <c r="EF133">
        <v>1.3810476100006801</v>
      </c>
      <c r="EG133">
        <v>2.5006872999983898</v>
      </c>
      <c r="EH133">
        <v>1.5622696299997201</v>
      </c>
      <c r="EI133">
        <v>1.77114006999909</v>
      </c>
      <c r="EJ133">
        <v>1.8571189100002801</v>
      </c>
      <c r="EK133">
        <v>3.2545067999999402</v>
      </c>
      <c r="EL133">
        <v>6.1299380999989799</v>
      </c>
      <c r="EM133">
        <v>29.636880900012301</v>
      </c>
      <c r="EN133">
        <v>1.6091694400001899</v>
      </c>
      <c r="EO133">
        <v>1.3823442699995201</v>
      </c>
      <c r="EP133">
        <v>1.0922049399996501</v>
      </c>
      <c r="EQ133">
        <v>1.09433618000003</v>
      </c>
      <c r="ER133">
        <v>1.34219696000036</v>
      </c>
      <c r="ES133">
        <v>1.0681783599993699</v>
      </c>
      <c r="ET133">
        <v>1.62280097999974</v>
      </c>
      <c r="EU133">
        <v>3.03205095999874</v>
      </c>
      <c r="EV133">
        <v>1.1417153500006001</v>
      </c>
      <c r="EW133">
        <v>1.0279749500005</v>
      </c>
      <c r="EX133">
        <v>114.66924199997401</v>
      </c>
      <c r="EY133">
        <v>6.7834743400016997</v>
      </c>
      <c r="EZ133">
        <v>3.4474158999982998</v>
      </c>
      <c r="FA133">
        <v>1.2230519399999999</v>
      </c>
      <c r="FC133">
        <v>200.86055550002499</v>
      </c>
      <c r="FD133">
        <v>9940.1815613508206</v>
      </c>
      <c r="FE133">
        <v>107.98932980001</v>
      </c>
      <c r="FF133">
        <v>1.12049565999951</v>
      </c>
      <c r="FG133">
        <v>4289.1419079229199</v>
      </c>
      <c r="FH133">
        <v>1.0622041000005999</v>
      </c>
      <c r="FI133">
        <v>1.1345565899991901</v>
      </c>
      <c r="FJ133">
        <v>1.27617604000079</v>
      </c>
      <c r="FK133">
        <v>23.0704150100064</v>
      </c>
      <c r="FL133">
        <v>1.4148394000003499</v>
      </c>
      <c r="FM133">
        <v>2.2409143000004401</v>
      </c>
      <c r="FN133">
        <v>1.95406670000011</v>
      </c>
      <c r="FO133">
        <v>1.20549679999931</v>
      </c>
      <c r="FP133">
        <v>3.3838814000009698</v>
      </c>
      <c r="FQ133">
        <v>1.71372861000054</v>
      </c>
      <c r="FR133">
        <v>1.2131145200000899</v>
      </c>
      <c r="FS133">
        <v>1.20734472000004</v>
      </c>
      <c r="FT133">
        <v>2.2081657099988701</v>
      </c>
      <c r="FU133">
        <v>2.1697278799983901</v>
      </c>
      <c r="FV133">
        <v>1.10957941999914</v>
      </c>
      <c r="FW133">
        <v>1.39154258999952</v>
      </c>
      <c r="FX133">
        <v>1.1153107900008801</v>
      </c>
      <c r="FY133">
        <v>1.2986665200005501</v>
      </c>
      <c r="FZ133">
        <v>1.0587368100004799</v>
      </c>
      <c r="GA133">
        <v>3.759433610001</v>
      </c>
      <c r="GB133">
        <v>1.24424650000037</v>
      </c>
      <c r="GC133">
        <v>345.16457926994201</v>
      </c>
      <c r="GD133">
        <v>103.862192700035</v>
      </c>
      <c r="GE133">
        <v>177.71069060009901</v>
      </c>
      <c r="GF133">
        <v>297.565755399875</v>
      </c>
      <c r="GG133">
        <v>285.458597199991</v>
      </c>
      <c r="GH133">
        <v>136.147489200113</v>
      </c>
      <c r="GI133">
        <v>278.60390119999602</v>
      </c>
      <c r="GJ133">
        <v>113.310192200006</v>
      </c>
      <c r="GK133">
        <v>217.89860800001799</v>
      </c>
      <c r="GL133">
        <v>1.09885589999976</v>
      </c>
      <c r="GM133">
        <v>2.2815125000015501</v>
      </c>
      <c r="GN133">
        <v>1.45756260000053</v>
      </c>
      <c r="GO133">
        <v>7.1812528000009497</v>
      </c>
      <c r="GP133">
        <v>2.9437070999992998</v>
      </c>
      <c r="GQ133">
        <v>1.13177639999958</v>
      </c>
      <c r="GR133">
        <v>2.2522258999997602</v>
      </c>
      <c r="GS133">
        <v>4.4457847000012398</v>
      </c>
      <c r="GT133">
        <v>2.1384734999992401</v>
      </c>
      <c r="GU133">
        <v>2.9745650000004402</v>
      </c>
      <c r="GV133">
        <v>12.068726900004499</v>
      </c>
      <c r="GW133">
        <v>1.39916769999945</v>
      </c>
      <c r="GX133">
        <v>8.1226938000036206</v>
      </c>
      <c r="GY133">
        <v>4.1401899999982597</v>
      </c>
      <c r="GZ133">
        <v>1.0218697000000201</v>
      </c>
      <c r="HA133">
        <v>2.32453869999881</v>
      </c>
      <c r="HB133">
        <v>0.96220199999970601</v>
      </c>
      <c r="HC133">
        <v>5.2169106000001202</v>
      </c>
      <c r="HD133">
        <v>1.4139384999998601</v>
      </c>
      <c r="HE133">
        <v>155.398315199884</v>
      </c>
      <c r="HF133">
        <v>3.5900161999998099</v>
      </c>
      <c r="HG133">
        <v>1.03448829999979</v>
      </c>
      <c r="HH133">
        <v>2.3267433000000901</v>
      </c>
      <c r="HI133">
        <v>5.9103494000010004</v>
      </c>
      <c r="HJ133">
        <v>1.1105690999993401</v>
      </c>
      <c r="HK133">
        <v>4.2290092999974096</v>
      </c>
      <c r="HL133">
        <v>169.82563439011599</v>
      </c>
      <c r="HM133">
        <v>4.3403243400025504</v>
      </c>
      <c r="HN133">
        <v>77.281851590029007</v>
      </c>
      <c r="HO133">
        <v>1100.17210927978</v>
      </c>
      <c r="HP133">
        <v>1.1453795699999301</v>
      </c>
      <c r="HQ133">
        <v>1.1617201799999699</v>
      </c>
      <c r="HR133">
        <v>118.33044255001001</v>
      </c>
      <c r="HS133">
        <v>192.23580269003301</v>
      </c>
      <c r="HT133">
        <v>131.37790774996401</v>
      </c>
      <c r="HU133">
        <v>156.84951239009399</v>
      </c>
      <c r="HV133">
        <v>158.42572212009699</v>
      </c>
      <c r="HW133">
        <v>421.142486549914</v>
      </c>
      <c r="HX133">
        <v>121.684302140027</v>
      </c>
      <c r="HY133">
        <v>136.094811999938</v>
      </c>
      <c r="HZ133">
        <v>111.28476704994701</v>
      </c>
      <c r="IA133">
        <v>1.10886849999952</v>
      </c>
      <c r="IB133">
        <v>1.1191051999994699</v>
      </c>
      <c r="IC133">
        <v>1.1850680999996299</v>
      </c>
      <c r="ID133">
        <v>1.2477892999995699</v>
      </c>
      <c r="IE133">
        <v>1.02808259999983</v>
      </c>
      <c r="IF133">
        <v>1.4024437000007299</v>
      </c>
      <c r="IG133">
        <v>1.8343366000008201</v>
      </c>
      <c r="IH133">
        <v>1.37144930000068</v>
      </c>
      <c r="II133">
        <v>1.3746475999996599</v>
      </c>
      <c r="IJ133">
        <v>1.0436594999991899</v>
      </c>
      <c r="IK133">
        <v>1.10513419999916</v>
      </c>
      <c r="IL133">
        <v>1.12651010000081</v>
      </c>
      <c r="IM133">
        <v>1.1788233999996001</v>
      </c>
      <c r="IN133">
        <v>1.03595259999929</v>
      </c>
      <c r="IO133">
        <v>1.03146799999922</v>
      </c>
      <c r="IP133">
        <v>3.0576442999990801</v>
      </c>
      <c r="IQ133">
        <v>1.1129122000002101</v>
      </c>
      <c r="IR133">
        <v>1.02047870000024</v>
      </c>
      <c r="IS133">
        <v>1.3324960999998401</v>
      </c>
      <c r="IT133">
        <v>1.36331079999945</v>
      </c>
      <c r="IU133">
        <v>1.18758899999921</v>
      </c>
      <c r="IV133">
        <v>1.5439120999999401</v>
      </c>
      <c r="IW133">
        <v>1.0432598999996101</v>
      </c>
      <c r="IX133">
        <v>1.67505010000059</v>
      </c>
      <c r="IY133">
        <v>1.4072369999994401</v>
      </c>
      <c r="IZ133">
        <v>2.0717549000000899</v>
      </c>
      <c r="JA133">
        <v>1.42664879999938</v>
      </c>
      <c r="JB133">
        <v>1.27690120000079</v>
      </c>
      <c r="JC133">
        <v>1.2023129000008299</v>
      </c>
      <c r="JD133">
        <v>1.1860068999994799</v>
      </c>
      <c r="JE133">
        <v>1.1847280999991201</v>
      </c>
      <c r="JF133">
        <v>4.33678659999714</v>
      </c>
      <c r="JG133">
        <v>1.5289202999992999</v>
      </c>
      <c r="JH133">
        <v>1.4131758000003201</v>
      </c>
      <c r="JI133">
        <v>1.02942179999991</v>
      </c>
      <c r="JJ133">
        <v>5.80203369999799</v>
      </c>
      <c r="JK133">
        <v>1.6150772000000899</v>
      </c>
      <c r="JL133">
        <v>1.61320610000075</v>
      </c>
      <c r="JM133">
        <v>1.8486532000006299</v>
      </c>
      <c r="JN133">
        <v>1.16728879999937</v>
      </c>
      <c r="JO133">
        <v>2.5656735800002899</v>
      </c>
      <c r="JP133">
        <v>543.01208836957801</v>
      </c>
      <c r="JQ133">
        <v>202.042847479926</v>
      </c>
      <c r="JR133">
        <v>11.8959100000066</v>
      </c>
      <c r="JS133">
        <v>2.0421429999987599</v>
      </c>
      <c r="JT133">
        <v>1.3572101999998301</v>
      </c>
      <c r="JU133">
        <v>6.4766051999977199</v>
      </c>
      <c r="JV133">
        <v>106.557209999999</v>
      </c>
      <c r="JW133">
        <v>1.0187624999998699</v>
      </c>
      <c r="JX133">
        <v>105.82664400001499</v>
      </c>
      <c r="JY133">
        <v>1.0295991900002299</v>
      </c>
      <c r="JZ133">
        <v>1.0512033699997101</v>
      </c>
      <c r="KA133">
        <v>112.640221999958</v>
      </c>
      <c r="KB133">
        <v>79.688199999974998</v>
      </c>
      <c r="KC133">
        <v>108.511671000044</v>
      </c>
      <c r="KD133">
        <v>110.134668000042</v>
      </c>
      <c r="KE133">
        <v>112.28216599999</v>
      </c>
      <c r="KF133">
        <v>99.290992000023806</v>
      </c>
      <c r="KG133">
        <v>120.544629000011</v>
      </c>
      <c r="KH133">
        <v>109.22544399998201</v>
      </c>
      <c r="KI133">
        <v>184.755218999926</v>
      </c>
      <c r="KJ133">
        <v>173.01854100008501</v>
      </c>
      <c r="KK133">
        <v>126.142622999963</v>
      </c>
      <c r="KL133">
        <v>106.39077699999299</v>
      </c>
      <c r="KM133">
        <v>149.09108499996401</v>
      </c>
      <c r="KN133">
        <v>128.08630400011299</v>
      </c>
      <c r="KO133">
        <v>106.01654500002</v>
      </c>
      <c r="KP133">
        <v>105.233311000047</v>
      </c>
      <c r="KQ133">
        <v>182.60563699994199</v>
      </c>
      <c r="KR133">
        <v>292.160333999898</v>
      </c>
      <c r="KS133">
        <v>139.02088900003599</v>
      </c>
      <c r="KT133">
        <v>135.45165199996001</v>
      </c>
      <c r="KU133">
        <v>219.388955000089</v>
      </c>
      <c r="KV133">
        <v>112.073653999949</v>
      </c>
      <c r="KW133">
        <v>119.170414999942</v>
      </c>
      <c r="KX133">
        <v>186.91322700004099</v>
      </c>
      <c r="KY133">
        <v>204.928821000038</v>
      </c>
      <c r="KZ133">
        <v>101.51913999998899</v>
      </c>
      <c r="LA133">
        <v>115.45079999999101</v>
      </c>
      <c r="LB133">
        <v>133.57662299997199</v>
      </c>
      <c r="LC133">
        <v>113.879392000032</v>
      </c>
      <c r="LD133">
        <v>209.736630999949</v>
      </c>
      <c r="LE133">
        <v>88.576447000028594</v>
      </c>
      <c r="LF133">
        <v>123.730179999955</v>
      </c>
      <c r="LG133">
        <v>122.78161099995501</v>
      </c>
      <c r="LH133">
        <v>102.499603000004</v>
      </c>
      <c r="LI133">
        <v>120.39999099995499</v>
      </c>
      <c r="LJ133">
        <v>115.622743000044</v>
      </c>
      <c r="LK133">
        <v>158.81868400005601</v>
      </c>
      <c r="LL133">
        <v>256.475682000164</v>
      </c>
      <c r="LM133">
        <v>203.947951999959</v>
      </c>
      <c r="LN133">
        <v>111.46431099996001</v>
      </c>
      <c r="LO133">
        <v>154.98478999989999</v>
      </c>
      <c r="LP133">
        <v>100.434428000008</v>
      </c>
      <c r="LQ133">
        <v>116.57992799999199</v>
      </c>
      <c r="LR133">
        <v>104.981499999994</v>
      </c>
      <c r="LS133">
        <v>145.03237999999001</v>
      </c>
      <c r="LT133">
        <v>137.557789999992</v>
      </c>
      <c r="LU133">
        <v>116.92735200002799</v>
      </c>
      <c r="LV133">
        <v>153.81331699993501</v>
      </c>
      <c r="LW133">
        <v>103.27078200003599</v>
      </c>
      <c r="LX133">
        <v>116.274023000035</v>
      </c>
      <c r="LY133">
        <v>131.82475299993499</v>
      </c>
      <c r="LZ133">
        <v>123.305064999964</v>
      </c>
      <c r="MA133">
        <v>100.122561999946</v>
      </c>
      <c r="MB133">
        <v>125.05455600004601</v>
      </c>
      <c r="MC133">
        <v>160.72523199999699</v>
      </c>
      <c r="MD133">
        <v>111.56009599997201</v>
      </c>
      <c r="ME133">
        <v>101.092277999967</v>
      </c>
      <c r="MF133">
        <v>102.976573999971</v>
      </c>
      <c r="MG133">
        <v>103.027172000031</v>
      </c>
      <c r="MH133">
        <v>152.20047000004001</v>
      </c>
      <c r="MI133">
        <v>220.53186099999601</v>
      </c>
      <c r="MJ133">
        <v>100.985818000045</v>
      </c>
      <c r="MK133">
        <v>107.84676200000099</v>
      </c>
      <c r="ML133">
        <v>154.75884300004699</v>
      </c>
      <c r="MM133">
        <v>110.10515700001299</v>
      </c>
      <c r="MN133">
        <v>102.00791000004401</v>
      </c>
      <c r="MO133">
        <v>135.57075399998601</v>
      </c>
      <c r="MP133">
        <v>114.250839999993</v>
      </c>
      <c r="MQ133">
        <v>112.138045000029</v>
      </c>
      <c r="MR133">
        <v>108.548481000005</v>
      </c>
      <c r="MS133">
        <v>98.538733000052204</v>
      </c>
      <c r="MT133">
        <v>218.71581700001801</v>
      </c>
      <c r="MU133">
        <v>288.23140599997703</v>
      </c>
      <c r="MV133">
        <v>204.46186799998401</v>
      </c>
      <c r="MW133">
        <v>251.25555499992299</v>
      </c>
      <c r="MX133">
        <v>105.11184300005</v>
      </c>
      <c r="MY133">
        <v>328.072618999984</v>
      </c>
      <c r="MZ133">
        <v>328.49130199989298</v>
      </c>
      <c r="NA133">
        <v>292.49652899988001</v>
      </c>
      <c r="NB133">
        <v>122.00015300000101</v>
      </c>
      <c r="NC133">
        <v>288.72765799984302</v>
      </c>
      <c r="ND133">
        <v>113.30377200001401</v>
      </c>
      <c r="NE133">
        <v>152.866768999957</v>
      </c>
      <c r="NF133">
        <v>241.41797400009801</v>
      </c>
      <c r="NG133">
        <v>169.57855199999199</v>
      </c>
      <c r="NH133">
        <v>148.22644399991299</v>
      </c>
      <c r="NI133">
        <v>128.60437699989399</v>
      </c>
      <c r="NJ133">
        <v>120.765910999966</v>
      </c>
      <c r="NK133">
        <v>126.20951800001799</v>
      </c>
      <c r="NL133">
        <v>125.43377300002599</v>
      </c>
      <c r="NM133">
        <v>122.321796000004</v>
      </c>
      <c r="NN133">
        <v>157.90586200007201</v>
      </c>
      <c r="NO133">
        <v>103.67725199996499</v>
      </c>
      <c r="NP133">
        <v>128.05124299996501</v>
      </c>
      <c r="NQ133">
        <v>106.676954000024</v>
      </c>
      <c r="NR133">
        <v>1.7002370999998699</v>
      </c>
      <c r="NS133">
        <v>3.9080858000015701</v>
      </c>
      <c r="NT133">
        <v>1.35103250000066</v>
      </c>
      <c r="NU133">
        <v>1.04465600000003</v>
      </c>
      <c r="NV133">
        <v>2.4533223399994299</v>
      </c>
      <c r="NW133">
        <v>1.1786509600006001</v>
      </c>
      <c r="NX133">
        <v>1.03379420000056</v>
      </c>
      <c r="NY133">
        <v>1.03385229999913</v>
      </c>
      <c r="NZ133">
        <v>1.1181775999993999</v>
      </c>
      <c r="OA133">
        <v>1.07926960000077</v>
      </c>
      <c r="OB133">
        <v>3.6451549999983399</v>
      </c>
      <c r="OC133">
        <v>2.2376813000009901</v>
      </c>
      <c r="OD133">
        <v>3.1228458000004999</v>
      </c>
      <c r="OE133">
        <v>1.67827620000025</v>
      </c>
      <c r="OF133">
        <v>2.8483951000016501</v>
      </c>
      <c r="OG133">
        <v>5.7959371999968399</v>
      </c>
      <c r="OH133">
        <v>2.31732619999821</v>
      </c>
      <c r="OI133">
        <v>2.5776631000007901</v>
      </c>
      <c r="OJ133">
        <v>1.3691694000008301</v>
      </c>
      <c r="OK133">
        <v>1.29383980000057</v>
      </c>
      <c r="OL133">
        <v>1.38457969999945</v>
      </c>
      <c r="OM133">
        <v>3.2104217599990101</v>
      </c>
      <c r="ON133">
        <v>3.4437394000014998</v>
      </c>
      <c r="OO133">
        <v>1.4425623400002201</v>
      </c>
      <c r="OP133">
        <v>2.1465338199996</v>
      </c>
      <c r="OQ133">
        <v>2.8482011499982001</v>
      </c>
      <c r="OR133">
        <v>2.8325062500007299</v>
      </c>
      <c r="OS133">
        <v>2.5967383800016299</v>
      </c>
      <c r="OT133">
        <v>2.9463061899987202</v>
      </c>
      <c r="OU133">
        <v>1.07927544000086</v>
      </c>
      <c r="OV133">
        <v>1.6034629099995099</v>
      </c>
      <c r="OW133">
        <v>2.6110971499983902</v>
      </c>
      <c r="OX133">
        <v>2.9232830600012698</v>
      </c>
      <c r="OY133">
        <v>54.988861449994097</v>
      </c>
      <c r="OZ133">
        <v>2.7161342799991002</v>
      </c>
      <c r="PA133">
        <v>10.672153079998701</v>
      </c>
      <c r="PB133">
        <v>2.6537095700004998</v>
      </c>
      <c r="PC133">
        <v>3.8436593799997398</v>
      </c>
      <c r="PD133">
        <v>3.3521679199984602</v>
      </c>
      <c r="PE133">
        <v>1.85394549000011</v>
      </c>
      <c r="PF133">
        <v>108.306765599991</v>
      </c>
      <c r="PG133">
        <v>93.619672999950097</v>
      </c>
      <c r="PH133">
        <v>4.0628456999984301</v>
      </c>
      <c r="PI133">
        <v>6.2233846000017401</v>
      </c>
      <c r="PJ133">
        <v>4.2368700000006401</v>
      </c>
      <c r="PK133">
        <v>1.13264209999943</v>
      </c>
      <c r="PL133">
        <v>1.23154647999945</v>
      </c>
      <c r="PM133">
        <v>1.27476879999995</v>
      </c>
      <c r="PN133">
        <v>1.6073488199999699</v>
      </c>
      <c r="PO133">
        <v>1.64262731000053</v>
      </c>
      <c r="PP133">
        <v>1.6386465499999801</v>
      </c>
      <c r="PQ133">
        <v>1.72091265999916</v>
      </c>
      <c r="PR133">
        <v>1.3846359700000901</v>
      </c>
      <c r="PS133">
        <v>1.7622196800002701</v>
      </c>
      <c r="PT133">
        <v>1.9924090900003599</v>
      </c>
      <c r="PU133">
        <v>3.5224098600010598</v>
      </c>
      <c r="PV133">
        <v>8.8188502700068092</v>
      </c>
      <c r="PW133">
        <v>210.135970799951</v>
      </c>
      <c r="PX133">
        <v>2.1754604000016098</v>
      </c>
      <c r="PY133">
        <v>166.47617559996399</v>
      </c>
      <c r="PZ133">
        <v>1.8207533000004299</v>
      </c>
      <c r="QA133">
        <v>1.67618880000009</v>
      </c>
      <c r="QB133">
        <v>103.89900780003499</v>
      </c>
      <c r="QC133">
        <v>2.08013149999897</v>
      </c>
      <c r="QD133">
        <v>44444.315361797802</v>
      </c>
      <c r="QE133">
        <v>2.56841980000172</v>
      </c>
      <c r="QF133">
        <v>2.3120086199996899</v>
      </c>
      <c r="QG133">
        <v>219.94300072011501</v>
      </c>
      <c r="QH133">
        <v>121.84245413995799</v>
      </c>
      <c r="QI133">
        <v>1.09033131999968</v>
      </c>
      <c r="QJ133">
        <v>1.1128338300004501</v>
      </c>
      <c r="QK133">
        <v>1.0498044300002201</v>
      </c>
      <c r="QL133">
        <v>1.0347091999992699</v>
      </c>
      <c r="QM133">
        <v>14.483023540000399</v>
      </c>
      <c r="QN133">
        <v>1.51936424000087</v>
      </c>
      <c r="QP133">
        <v>1.49666880000041</v>
      </c>
      <c r="QQ133">
        <v>1.3880124999996</v>
      </c>
      <c r="QR133">
        <v>1.1574144999995</v>
      </c>
      <c r="QS133">
        <v>1.65636330000052</v>
      </c>
      <c r="QT133">
        <v>1.4236787999998299</v>
      </c>
      <c r="QU133">
        <v>115.946680999943</v>
      </c>
      <c r="QV133">
        <v>102.497666000039</v>
      </c>
      <c r="QW133">
        <v>187.92496199998999</v>
      </c>
      <c r="QX133">
        <v>109.794051000034</v>
      </c>
      <c r="QY133">
        <v>105.729983999976</v>
      </c>
      <c r="QZ133">
        <v>105.439439999987</v>
      </c>
      <c r="RA133">
        <v>104.645137000014</v>
      </c>
      <c r="RB133">
        <v>1.3669631899993</v>
      </c>
      <c r="RC133">
        <v>2.57818454000153</v>
      </c>
      <c r="RD133">
        <v>149.391003000084</v>
      </c>
      <c r="RE133">
        <v>107.746687000035</v>
      </c>
      <c r="RF133">
        <v>111.67527200002201</v>
      </c>
      <c r="RG133">
        <v>122.69970100000501</v>
      </c>
      <c r="RH133">
        <v>150.89497000002299</v>
      </c>
      <c r="RI133">
        <v>249.901738000102</v>
      </c>
      <c r="RJ133">
        <v>102.632108999998</v>
      </c>
      <c r="RL133">
        <v>291.431290999986</v>
      </c>
      <c r="RM133">
        <v>56.272309999971199</v>
      </c>
      <c r="RN133">
        <v>269.817431999836</v>
      </c>
      <c r="RO133">
        <v>169.46483900002201</v>
      </c>
      <c r="RP133">
        <v>220.958381999983</v>
      </c>
      <c r="RQ133">
        <v>105.07322000002</v>
      </c>
      <c r="RR133">
        <v>379.31025699991699</v>
      </c>
      <c r="RS133">
        <v>195.51742199994601</v>
      </c>
      <c r="RT133">
        <v>111.149535999983</v>
      </c>
      <c r="RU133">
        <v>186.99608199996899</v>
      </c>
      <c r="RV133">
        <v>329.45167999993998</v>
      </c>
      <c r="RW133">
        <v>65.318390000029495</v>
      </c>
      <c r="RX133">
        <v>372.34963899990498</v>
      </c>
      <c r="RY133">
        <v>200.473038000055</v>
      </c>
      <c r="RZ133">
        <v>584.63963400013699</v>
      </c>
      <c r="SA133">
        <v>630.07073699962302</v>
      </c>
      <c r="SB133">
        <v>293.81373800011397</v>
      </c>
      <c r="SC133">
        <v>105.716100999969</v>
      </c>
      <c r="SD133">
        <v>201.491044000024</v>
      </c>
      <c r="SE133">
        <v>356.48105800012098</v>
      </c>
      <c r="SF133">
        <v>255.98263300000701</v>
      </c>
      <c r="SG133">
        <v>706.68551400024398</v>
      </c>
      <c r="SH133">
        <v>113.304914999986</v>
      </c>
      <c r="SI133">
        <v>104.76373500004399</v>
      </c>
      <c r="SJ133">
        <v>7907.76670599729</v>
      </c>
      <c r="SK133">
        <v>64.840498000034103</v>
      </c>
      <c r="SL133">
        <v>151.01832100004</v>
      </c>
      <c r="SM133">
        <v>285.19908200018102</v>
      </c>
      <c r="SN133">
        <v>340.38418000005203</v>
      </c>
      <c r="SO133">
        <v>201.507659000112</v>
      </c>
      <c r="SP133">
        <v>562.94905999954801</v>
      </c>
      <c r="SQ133">
        <v>201.67805099999501</v>
      </c>
      <c r="SR133">
        <v>53.695179999980603</v>
      </c>
      <c r="SS133">
        <v>49.252691000001498</v>
      </c>
      <c r="ST133">
        <v>197.07441499992299</v>
      </c>
      <c r="SU133">
        <v>191.883587999968</v>
      </c>
      <c r="SV133">
        <v>199.116090999916</v>
      </c>
      <c r="SW133">
        <v>167.198064999888</v>
      </c>
      <c r="SX133">
        <v>206.73777100001499</v>
      </c>
      <c r="SY133">
        <v>189.39644900010899</v>
      </c>
      <c r="SZ133">
        <v>123.85565100004899</v>
      </c>
      <c r="TA133">
        <v>151.83166299993201</v>
      </c>
      <c r="TB133">
        <v>104.743164999993</v>
      </c>
      <c r="TC133">
        <v>156.12868699990199</v>
      </c>
      <c r="TD133">
        <v>144.70379900001001</v>
      </c>
      <c r="TE133">
        <v>479.78640899993502</v>
      </c>
      <c r="TF133">
        <v>117.367346000043</v>
      </c>
      <c r="TG133">
        <v>125.988260000013</v>
      </c>
      <c r="TH133">
        <v>519.33567299973197</v>
      </c>
      <c r="TI133">
        <v>71.634166999952896</v>
      </c>
      <c r="TJ133">
        <v>317.86067700013501</v>
      </c>
      <c r="TK133">
        <v>158.04210499999999</v>
      </c>
      <c r="TL133">
        <v>438.81366499978998</v>
      </c>
      <c r="TM133">
        <v>509.77785000018798</v>
      </c>
      <c r="TN133">
        <v>198.78542599990001</v>
      </c>
      <c r="TO133">
        <v>510.59930199989998</v>
      </c>
      <c r="TP133">
        <v>217.143553999951</v>
      </c>
      <c r="TQ133">
        <v>510.419873000123</v>
      </c>
      <c r="TR133">
        <v>510.31448099994998</v>
      </c>
      <c r="TS133">
        <v>208.65792599995601</v>
      </c>
      <c r="TT133">
        <v>165.72894100006701</v>
      </c>
      <c r="TV133">
        <v>107.038518000045</v>
      </c>
      <c r="TW133">
        <v>367.47412599995698</v>
      </c>
      <c r="TX133">
        <v>134.21879699989199</v>
      </c>
      <c r="TY133">
        <v>115.352763999952</v>
      </c>
      <c r="TZ133">
        <v>426.78315200004698</v>
      </c>
      <c r="UA133">
        <v>154.71421699994201</v>
      </c>
      <c r="UB133">
        <v>133.54821099992799</v>
      </c>
      <c r="UC133">
        <v>116.70533499994799</v>
      </c>
      <c r="UD133">
        <v>110.74880699999601</v>
      </c>
      <c r="UE133">
        <v>136.83227699995001</v>
      </c>
      <c r="UF133">
        <v>112.352458999958</v>
      </c>
      <c r="UG133">
        <v>129.62747099995599</v>
      </c>
      <c r="UH133">
        <v>135.44977200008</v>
      </c>
      <c r="UI133">
        <v>117.635997000034</v>
      </c>
      <c r="UJ133">
        <v>111.484268</v>
      </c>
      <c r="UK133">
        <v>135.28597499988999</v>
      </c>
      <c r="UL133">
        <v>143.65525699988899</v>
      </c>
      <c r="UM133">
        <v>109.63270800001899</v>
      </c>
      <c r="UN133">
        <v>144.557813999942</v>
      </c>
      <c r="UO133">
        <v>192.20175700006101</v>
      </c>
      <c r="UP133">
        <v>189.17919600009901</v>
      </c>
      <c r="UQ133">
        <v>101.44254499999801</v>
      </c>
      <c r="UR133">
        <v>111.981003999943</v>
      </c>
      <c r="US133">
        <v>348.58886099979298</v>
      </c>
      <c r="UT133">
        <v>347.85722499992698</v>
      </c>
      <c r="UU133">
        <v>1925.98279099911</v>
      </c>
      <c r="UV133">
        <v>139.492164999945</v>
      </c>
      <c r="UW133">
        <v>431.58873199997498</v>
      </c>
      <c r="UX133">
        <v>108.996451999992</v>
      </c>
      <c r="UY133">
        <v>48.119471999991198</v>
      </c>
      <c r="UZ133">
        <v>10.8730210000067</v>
      </c>
      <c r="VA133">
        <v>160.521016000072</v>
      </c>
      <c r="VB133">
        <v>114.806410999969</v>
      </c>
      <c r="VC133">
        <v>109.536337999976</v>
      </c>
      <c r="VD133">
        <v>121.116751999944</v>
      </c>
      <c r="VE133">
        <v>108.090154999983</v>
      </c>
      <c r="VF133">
        <v>145.72427499992801</v>
      </c>
      <c r="VG133">
        <v>147.90535199991399</v>
      </c>
      <c r="VH133">
        <v>114.554725000053</v>
      </c>
      <c r="VI133">
        <v>106.39645</v>
      </c>
      <c r="VJ133">
        <v>117.15067100000999</v>
      </c>
      <c r="VK133">
        <v>114.957909999997</v>
      </c>
      <c r="VL133">
        <v>105.88677600002799</v>
      </c>
      <c r="VM133">
        <v>108.618963000015</v>
      </c>
      <c r="VN133">
        <v>215.68767499993601</v>
      </c>
      <c r="VO133">
        <v>107.288948999951</v>
      </c>
      <c r="VP133">
        <v>292.35831000003998</v>
      </c>
      <c r="VQ133">
        <v>194.494277999969</v>
      </c>
      <c r="VR133">
        <v>112.33275699999599</v>
      </c>
      <c r="VS133">
        <v>107.09084499999901</v>
      </c>
      <c r="VT133">
        <v>122.587434999994</v>
      </c>
      <c r="VU133">
        <v>167.44445300009099</v>
      </c>
      <c r="VV133">
        <v>206.47265699994799</v>
      </c>
      <c r="VW133">
        <v>170.31389599991999</v>
      </c>
      <c r="VX133">
        <v>146.99536300008199</v>
      </c>
      <c r="VY133">
        <v>107.27382899995401</v>
      </c>
      <c r="VZ133">
        <v>111.43666300002999</v>
      </c>
      <c r="WA133">
        <v>105.196262000012</v>
      </c>
      <c r="WB133">
        <v>288.053708000109</v>
      </c>
      <c r="WC133">
        <v>185.29260200005999</v>
      </c>
      <c r="WD133">
        <v>204.70492299995399</v>
      </c>
      <c r="WE133">
        <v>106.116442000028</v>
      </c>
      <c r="WF133">
        <v>104.459999999963</v>
      </c>
      <c r="WG133">
        <v>122.707493999973</v>
      </c>
      <c r="WH133">
        <v>110.14068599999899</v>
      </c>
      <c r="WI133">
        <v>121.436357000028</v>
      </c>
      <c r="WJ133">
        <v>29.688129999994999</v>
      </c>
      <c r="WK133">
        <v>112.491123000043</v>
      </c>
      <c r="WL133">
        <v>104.15885799995201</v>
      </c>
      <c r="WM133">
        <v>224.687201000052</v>
      </c>
      <c r="WN133">
        <v>288.38397900015099</v>
      </c>
      <c r="WO133">
        <v>351.15414799982699</v>
      </c>
      <c r="WP133">
        <v>217.525406999979</v>
      </c>
      <c r="WQ133">
        <v>233.79867599997701</v>
      </c>
      <c r="WR133">
        <v>291.62577799987002</v>
      </c>
      <c r="WS133">
        <v>255.072620999999</v>
      </c>
      <c r="WT133">
        <v>507.55263599986199</v>
      </c>
      <c r="WU133">
        <v>515.36928000021703</v>
      </c>
      <c r="WV133">
        <v>802.55302600003802</v>
      </c>
      <c r="WW133">
        <v>123.411043999949</v>
      </c>
      <c r="WX133">
        <v>283.80971799977101</v>
      </c>
      <c r="WY133">
        <v>138.26738300011499</v>
      </c>
      <c r="WZ133">
        <v>260.19690599990997</v>
      </c>
      <c r="XA133">
        <v>92.796633000019895</v>
      </c>
      <c r="XB133">
        <v>201.228335999884</v>
      </c>
      <c r="XC133">
        <v>94.014756000018707</v>
      </c>
      <c r="XD133">
        <v>480.229185999837</v>
      </c>
      <c r="XE133">
        <v>160.04999299999301</v>
      </c>
      <c r="XF133">
        <v>242.86672600009501</v>
      </c>
      <c r="XG133">
        <v>100.657753000036</v>
      </c>
      <c r="XH133">
        <v>206.44834699993999</v>
      </c>
      <c r="XI133">
        <v>101.22134199994601</v>
      </c>
      <c r="XJ133">
        <v>214.66273500002001</v>
      </c>
      <c r="XK133">
        <v>51.227068000007399</v>
      </c>
      <c r="XL133">
        <v>1.41799580000043</v>
      </c>
      <c r="XM133">
        <v>5.8201226099990899</v>
      </c>
      <c r="XN133">
        <v>1.2560303699992801</v>
      </c>
      <c r="XO133">
        <v>1.82199283000045</v>
      </c>
      <c r="XP133">
        <v>1.75624523000079</v>
      </c>
      <c r="XQ133">
        <v>19.786608919996102</v>
      </c>
      <c r="XR133">
        <v>1.2356264999998501</v>
      </c>
      <c r="XS133">
        <v>1.27228841000033</v>
      </c>
      <c r="XT133">
        <v>2.3551500899993698</v>
      </c>
      <c r="XU133">
        <v>2.2385655700018101</v>
      </c>
      <c r="XV133">
        <v>2.8215190000009902</v>
      </c>
      <c r="XW133">
        <v>3.2442015999986298</v>
      </c>
      <c r="XX133">
        <v>3.4125510999983799</v>
      </c>
      <c r="XY133">
        <v>3.3336622999995602</v>
      </c>
      <c r="XZ133">
        <v>1.2379887799997999</v>
      </c>
      <c r="YA133">
        <v>10.3151314999996</v>
      </c>
      <c r="YB133">
        <v>1.05205399999977</v>
      </c>
      <c r="YC133">
        <v>1.1604984000005101</v>
      </c>
      <c r="YD133">
        <v>1.15465949999998</v>
      </c>
      <c r="YE133">
        <v>4.5902878999986596</v>
      </c>
      <c r="YF133">
        <v>1.1366672999993199</v>
      </c>
      <c r="YG133">
        <v>0.94561846000033301</v>
      </c>
      <c r="YH133">
        <v>1483.7965809796001</v>
      </c>
      <c r="YI133">
        <v>115.778317600023</v>
      </c>
      <c r="YJ133">
        <v>304.935419999994</v>
      </c>
      <c r="YK133">
        <v>3.06254205000005</v>
      </c>
      <c r="YL133">
        <v>1.4567733900003099</v>
      </c>
      <c r="YM133">
        <v>2384657.5708770799</v>
      </c>
      <c r="YN133">
        <v>1.2704464300004501</v>
      </c>
      <c r="YO133">
        <v>1.2551172000003099</v>
      </c>
      <c r="YP133">
        <v>1.8323929399994101</v>
      </c>
      <c r="YQ133">
        <v>173.32266200007899</v>
      </c>
      <c r="YR133">
        <v>145.59443729999501</v>
      </c>
      <c r="YS133">
        <v>6.15881990000344</v>
      </c>
      <c r="YT133">
        <v>7.4971251000024504</v>
      </c>
      <c r="YU133">
        <v>351.295902799815</v>
      </c>
      <c r="YV133">
        <v>229.763517899904</v>
      </c>
      <c r="YW133">
        <v>1.4084805999991701</v>
      </c>
      <c r="YX133">
        <v>1.4331799999999899</v>
      </c>
      <c r="YY133">
        <v>1.2325039999996099</v>
      </c>
      <c r="YZ133">
        <v>3.9223535599994599</v>
      </c>
      <c r="ZA133">
        <v>1.3671751599995301</v>
      </c>
      <c r="ZB133">
        <v>4.57434330999968</v>
      </c>
      <c r="ZC133">
        <v>1.21506020000015</v>
      </c>
      <c r="ZD133">
        <v>1.1347117999994201</v>
      </c>
    </row>
    <row r="134" spans="1:680" x14ac:dyDescent="0.25">
      <c r="A134" s="40">
        <v>44252</v>
      </c>
      <c r="B134" s="6">
        <v>2.0682996200011998</v>
      </c>
      <c r="C134" s="6">
        <v>1.81271154000024</v>
      </c>
      <c r="D134">
        <v>1.00418935000016</v>
      </c>
      <c r="E134">
        <v>1.7480475400007001</v>
      </c>
      <c r="F134">
        <v>1.0765855299996501</v>
      </c>
      <c r="G134">
        <v>1.1164532999991901</v>
      </c>
      <c r="H134">
        <v>1.07550550000087</v>
      </c>
      <c r="I134">
        <v>3.0596996999993298</v>
      </c>
      <c r="J134">
        <v>1.1315720000002301</v>
      </c>
      <c r="K134">
        <v>2.31739540000126</v>
      </c>
      <c r="L134">
        <v>2.2906083000016202</v>
      </c>
      <c r="M134">
        <v>1.4629714999991801</v>
      </c>
      <c r="N134">
        <v>2.45016530000066</v>
      </c>
      <c r="O134">
        <v>2.4246243599991399</v>
      </c>
      <c r="P134">
        <v>2.98414288999993</v>
      </c>
      <c r="Q134">
        <v>0.97542352999971604</v>
      </c>
      <c r="R134">
        <v>2.8331382899996198</v>
      </c>
      <c r="S134">
        <v>2.9506258900000799</v>
      </c>
      <c r="T134">
        <v>3.4741450399997098</v>
      </c>
      <c r="U134">
        <v>1.1643486100001601</v>
      </c>
      <c r="V134">
        <v>1.5937947900001701</v>
      </c>
      <c r="W134">
        <v>2.78999370370002</v>
      </c>
      <c r="X134">
        <v>2.1889588833982998</v>
      </c>
      <c r="Y134">
        <v>3.4137689000017399</v>
      </c>
      <c r="Z134">
        <v>1.1210269300008799</v>
      </c>
      <c r="AA134">
        <v>1.2914098099991</v>
      </c>
      <c r="AB134">
        <v>1.12427055999979</v>
      </c>
      <c r="AC134">
        <v>11.746265120004001</v>
      </c>
      <c r="AD134">
        <v>23.786777400004201</v>
      </c>
      <c r="AE134">
        <v>1.0934367900008499</v>
      </c>
      <c r="AF134">
        <v>69.146964150015293</v>
      </c>
      <c r="AG134">
        <v>9.9955909699929197</v>
      </c>
      <c r="AH134">
        <v>1.94230572999913</v>
      </c>
      <c r="AI134">
        <v>1.1279760500001399</v>
      </c>
      <c r="AJ134">
        <v>2.5807426999999699</v>
      </c>
      <c r="AK134">
        <v>2.3571883000004199</v>
      </c>
      <c r="AL134">
        <v>1.4709332500006</v>
      </c>
      <c r="AM134">
        <v>1.6622470999991501</v>
      </c>
      <c r="AN134">
        <v>961.07480612024699</v>
      </c>
      <c r="AO134">
        <v>230.740954359993</v>
      </c>
      <c r="AP134">
        <v>173.634677879978</v>
      </c>
      <c r="AQ134">
        <v>13.582230300002299</v>
      </c>
      <c r="AR134">
        <v>1.5415825300006001</v>
      </c>
      <c r="AS134">
        <v>1.29712146999918</v>
      </c>
      <c r="AT134">
        <v>1.52737625000009</v>
      </c>
      <c r="AU134">
        <v>4.0547582700019102</v>
      </c>
      <c r="AV134">
        <v>3.2302479999998499</v>
      </c>
      <c r="AW134">
        <v>1.4600149300003999</v>
      </c>
      <c r="AX134">
        <v>12.8718879700027</v>
      </c>
      <c r="AY134">
        <v>1.4611560400007899</v>
      </c>
      <c r="AZ134">
        <v>6.9136064999984201</v>
      </c>
      <c r="BA134">
        <v>1.5834725000004299</v>
      </c>
      <c r="BB134">
        <v>4.0960864200023899</v>
      </c>
      <c r="BC134">
        <v>2.5909402100005501</v>
      </c>
      <c r="BD134">
        <v>0.967441910000161</v>
      </c>
      <c r="BE134">
        <v>1.7539051999992801</v>
      </c>
      <c r="BF134">
        <v>2.0629178999988702</v>
      </c>
      <c r="BG134">
        <v>2.39372440000079</v>
      </c>
      <c r="BH134">
        <v>2.6077622999982899</v>
      </c>
      <c r="BI134">
        <v>1.76583849999952</v>
      </c>
      <c r="BJ134">
        <v>111.80761380004699</v>
      </c>
      <c r="BK134">
        <v>1.1249994999998301</v>
      </c>
      <c r="BL134">
        <v>3.4856840100001101</v>
      </c>
      <c r="BM134">
        <v>1.8264852400006899</v>
      </c>
      <c r="BN134">
        <v>1.61985291999918</v>
      </c>
      <c r="BO134">
        <v>1.1078128999997701</v>
      </c>
      <c r="BP134">
        <v>1.0798395000001599</v>
      </c>
      <c r="BQ134">
        <v>2.01609810000082</v>
      </c>
      <c r="BR134">
        <v>2.1425378999992999</v>
      </c>
      <c r="BS134">
        <v>2.27027889999954</v>
      </c>
      <c r="BT134">
        <v>1.05438069999946</v>
      </c>
      <c r="BU134">
        <v>1.45961519999946</v>
      </c>
      <c r="BV134">
        <v>1.81885309999961</v>
      </c>
      <c r="BW134">
        <v>7.4464417999988699</v>
      </c>
      <c r="BX134">
        <v>4.8768695999970104</v>
      </c>
      <c r="BY134">
        <v>3.0724962999993299</v>
      </c>
      <c r="BZ134">
        <v>97.103000759962001</v>
      </c>
      <c r="CA134">
        <v>9.2881785000063193</v>
      </c>
      <c r="CB134">
        <v>1.1167626000005799</v>
      </c>
      <c r="CC134">
        <v>23.773216500005201</v>
      </c>
      <c r="CD134">
        <v>4.458716000001</v>
      </c>
      <c r="CE134">
        <v>9.8824227000004594</v>
      </c>
      <c r="CF134">
        <v>2.7365553000017799</v>
      </c>
      <c r="CG134">
        <v>38.084015999978902</v>
      </c>
      <c r="CH134">
        <v>1.06632209999952</v>
      </c>
      <c r="CI134">
        <v>1.8887364999991401</v>
      </c>
      <c r="CJ134">
        <v>6.1568396000002403</v>
      </c>
      <c r="CK134">
        <v>4.7142301999992897</v>
      </c>
      <c r="CL134">
        <v>2.41269660000034</v>
      </c>
      <c r="CM134">
        <v>3.10795169999983</v>
      </c>
      <c r="CN134">
        <v>31.503716900013401</v>
      </c>
      <c r="CO134">
        <v>1.2178008999999299</v>
      </c>
      <c r="CP134">
        <v>1.7443266999998699</v>
      </c>
      <c r="CQ134">
        <v>1.31241609999961</v>
      </c>
      <c r="CR134">
        <v>1.24828779999916</v>
      </c>
      <c r="CS134">
        <v>1.2463067999997299</v>
      </c>
      <c r="CT134">
        <v>12.152716099997599</v>
      </c>
      <c r="CU134">
        <v>130.77821299992499</v>
      </c>
      <c r="CV134">
        <v>14.120103499997599</v>
      </c>
      <c r="CW134">
        <v>23.9009929999884</v>
      </c>
      <c r="CX134">
        <v>78.775732000009199</v>
      </c>
      <c r="CY134">
        <v>18.988951000006601</v>
      </c>
      <c r="CZ134">
        <v>143.78335299994799</v>
      </c>
      <c r="DA134">
        <v>10.7438959999999</v>
      </c>
      <c r="DB134">
        <v>10.2159802999959</v>
      </c>
      <c r="DC134">
        <v>22.757433999999201</v>
      </c>
      <c r="DD134">
        <v>2.6325985399998899</v>
      </c>
      <c r="DE134">
        <v>1.4838317100002301</v>
      </c>
      <c r="DF134">
        <v>1.30635339999935</v>
      </c>
      <c r="DG134">
        <v>1.1261207200004699</v>
      </c>
      <c r="DH134">
        <v>3.1416891000008</v>
      </c>
      <c r="DI134">
        <v>7743.6038752496197</v>
      </c>
      <c r="DJ134">
        <v>1.21832555000037</v>
      </c>
      <c r="DK134">
        <v>2.53823049999846</v>
      </c>
      <c r="DL134">
        <v>28.131719719996902</v>
      </c>
      <c r="DM134">
        <v>2.2528857700017402</v>
      </c>
      <c r="DN134">
        <v>8.5712773499981303</v>
      </c>
      <c r="DO134">
        <v>2.80201832999956</v>
      </c>
      <c r="DP134">
        <v>3.0237449400010501</v>
      </c>
      <c r="DQ134">
        <v>1.2564505600003</v>
      </c>
      <c r="DR134">
        <v>11.117249789997</v>
      </c>
      <c r="DS134">
        <v>1.2120744900003</v>
      </c>
      <c r="DT134">
        <v>1.30929814999945</v>
      </c>
      <c r="DU134">
        <v>3.6950308300001802</v>
      </c>
      <c r="DV134">
        <v>3.67416776000027</v>
      </c>
      <c r="DW134">
        <v>3.49327631000051</v>
      </c>
      <c r="DX134">
        <v>1.3897045400008201</v>
      </c>
      <c r="DY134">
        <v>126.01190499996299</v>
      </c>
      <c r="DZ134">
        <v>1.3385154200004801</v>
      </c>
      <c r="EA134">
        <v>1.8331421900002201</v>
      </c>
      <c r="EB134">
        <v>1.11987387000045</v>
      </c>
      <c r="EC134">
        <v>1.13588420000087</v>
      </c>
      <c r="ED134">
        <v>1.0623230199998901</v>
      </c>
      <c r="EE134">
        <v>2.93625249999968</v>
      </c>
      <c r="EF134">
        <v>1.3777225899993899</v>
      </c>
      <c r="EG134">
        <v>2.5000269000010999</v>
      </c>
      <c r="EH134">
        <v>1.54768970999976</v>
      </c>
      <c r="EI134">
        <v>1.7657321799997601</v>
      </c>
      <c r="EJ134">
        <v>1.8042798900005399</v>
      </c>
      <c r="EK134">
        <v>3.24782390000109</v>
      </c>
      <c r="EL134">
        <v>6.0855903999981802</v>
      </c>
      <c r="EM134">
        <v>29.635605599993099</v>
      </c>
      <c r="EN134">
        <v>1.5688481300003301</v>
      </c>
      <c r="EO134">
        <v>1.3825413899994601</v>
      </c>
      <c r="EP134">
        <v>1.0924905699994301</v>
      </c>
      <c r="EQ134">
        <v>1.0950113700000701</v>
      </c>
      <c r="ER134">
        <v>1.3424148699996299</v>
      </c>
      <c r="ES134">
        <v>1.0689548200007299</v>
      </c>
      <c r="ET134">
        <v>1.6232863500008501</v>
      </c>
      <c r="EU134">
        <v>3.0329968500009299</v>
      </c>
      <c r="EV134">
        <v>1.1422055900002299</v>
      </c>
      <c r="EW134">
        <v>1.0282558500002801</v>
      </c>
      <c r="EX134">
        <v>114.673933999962</v>
      </c>
      <c r="EY134">
        <v>6.56165014999715</v>
      </c>
      <c r="EZ134">
        <v>3.3603919999986802</v>
      </c>
      <c r="FA134">
        <v>1.18309369000053</v>
      </c>
      <c r="FC134">
        <v>198.41171239991701</v>
      </c>
      <c r="FD134">
        <v>9749.6553875505906</v>
      </c>
      <c r="FE134">
        <v>104.87081959995</v>
      </c>
      <c r="FF134">
        <v>1.11203369000032</v>
      </c>
      <c r="FG134">
        <v>4175.3949275612804</v>
      </c>
      <c r="FH134">
        <v>1.0547736000007699</v>
      </c>
      <c r="FI134">
        <v>1.1521966000000201</v>
      </c>
      <c r="FJ134">
        <v>1.2960573700002</v>
      </c>
      <c r="FK134">
        <v>23.0284681199992</v>
      </c>
      <c r="FL134">
        <v>1.37414659999922</v>
      </c>
      <c r="FM134">
        <v>2.2364358999984701</v>
      </c>
      <c r="FN134">
        <v>1.92596039999989</v>
      </c>
      <c r="FO134">
        <v>1.20031299999937</v>
      </c>
      <c r="FP134">
        <v>3.3834085999988002</v>
      </c>
      <c r="FQ134">
        <v>1.69240630000058</v>
      </c>
      <c r="FR134">
        <v>1.21351424999921</v>
      </c>
      <c r="FS134">
        <v>1.1861489200000499</v>
      </c>
      <c r="FT134">
        <v>2.19774930000131</v>
      </c>
      <c r="FU134">
        <v>2.1573464499997499</v>
      </c>
      <c r="FV134">
        <v>1.10874234999937</v>
      </c>
      <c r="FW134">
        <v>1.38046399999985</v>
      </c>
      <c r="FX134">
        <v>1.1132256700002501</v>
      </c>
      <c r="FY134">
        <v>1.2790976500000399</v>
      </c>
      <c r="FZ134">
        <v>1.0493109199996999</v>
      </c>
      <c r="GA134">
        <v>3.7493828400001799</v>
      </c>
      <c r="GB134">
        <v>1.2417535999993601</v>
      </c>
      <c r="GC134">
        <v>337.51766772009398</v>
      </c>
      <c r="GD134">
        <v>103.921188700013</v>
      </c>
      <c r="GE134">
        <v>172.26871190010601</v>
      </c>
      <c r="GF134">
        <v>298.40756540000399</v>
      </c>
      <c r="GG134">
        <v>286.67179339984398</v>
      </c>
      <c r="GH134">
        <v>136.72379310010001</v>
      </c>
      <c r="GI134">
        <v>271.253578300122</v>
      </c>
      <c r="GJ134">
        <v>112.980232200003</v>
      </c>
      <c r="GK134">
        <v>217.258711599978</v>
      </c>
      <c r="GL134">
        <v>1.09920609999972</v>
      </c>
      <c r="GM134">
        <v>2.2673942000001301</v>
      </c>
      <c r="GN134">
        <v>1.43159809999997</v>
      </c>
      <c r="GO134">
        <v>7.1568609000023597</v>
      </c>
      <c r="GP134">
        <v>2.9344511000017501</v>
      </c>
      <c r="GQ134">
        <v>1.1293110999995399</v>
      </c>
      <c r="GR134">
        <v>2.2446392999991098</v>
      </c>
      <c r="GS134">
        <v>4.4306788000030801</v>
      </c>
      <c r="GT134">
        <v>2.1355513999987998</v>
      </c>
      <c r="GU134">
        <v>2.9431794999982199</v>
      </c>
      <c r="GV134">
        <v>11.990827000001399</v>
      </c>
      <c r="GW134">
        <v>1.3992249000002599</v>
      </c>
      <c r="GX134">
        <v>7.8932713000031098</v>
      </c>
      <c r="GY134">
        <v>4.1407833999983303</v>
      </c>
      <c r="GZ134">
        <v>1.0221333999997999</v>
      </c>
      <c r="HA134">
        <v>2.2971671000013898</v>
      </c>
      <c r="HB134">
        <v>0.94097469999996997</v>
      </c>
      <c r="HC134">
        <v>5.1019416999988598</v>
      </c>
      <c r="HD134">
        <v>1.43520549999994</v>
      </c>
      <c r="HE134">
        <v>155.13450989988601</v>
      </c>
      <c r="HF134">
        <v>3.5787032000007502</v>
      </c>
      <c r="HG134">
        <v>1.02181100000053</v>
      </c>
      <c r="HH134">
        <v>2.3137548000013299</v>
      </c>
      <c r="HI134">
        <v>5.9095357999976796</v>
      </c>
      <c r="HJ134">
        <v>1.1109785999997299</v>
      </c>
      <c r="HK134">
        <v>4.1261301999984399</v>
      </c>
      <c r="HL134">
        <v>167.439315930009</v>
      </c>
      <c r="HM134">
        <v>4.2373006600028003</v>
      </c>
      <c r="HN134">
        <v>75.768013169989004</v>
      </c>
      <c r="HO134">
        <v>1089.6029137708199</v>
      </c>
      <c r="HP134">
        <v>1.1453499500003099</v>
      </c>
      <c r="HQ134">
        <v>1.1623495900003</v>
      </c>
      <c r="HR134">
        <v>118.111102489987</v>
      </c>
      <c r="HS134">
        <v>195.99114526994501</v>
      </c>
      <c r="HT134">
        <v>131.68619546992699</v>
      </c>
      <c r="HU134">
        <v>157.46246002009099</v>
      </c>
      <c r="HV134">
        <v>159.05415410990801</v>
      </c>
      <c r="HW134">
        <v>433.155298070051</v>
      </c>
      <c r="HX134">
        <v>121.462809319957</v>
      </c>
      <c r="HY134">
        <v>136.41937386989599</v>
      </c>
      <c r="HZ134">
        <v>110.21067059994699</v>
      </c>
      <c r="IA134">
        <v>1.07443099999909</v>
      </c>
      <c r="IB134">
        <v>1.0858360000002001</v>
      </c>
      <c r="IC134">
        <v>1.15196169999945</v>
      </c>
      <c r="ID134">
        <v>1.2134509999996199</v>
      </c>
      <c r="IE134">
        <v>0.99934130000019605</v>
      </c>
      <c r="IF134">
        <v>1.3810737999992899</v>
      </c>
      <c r="IG134">
        <v>1.78138919999947</v>
      </c>
      <c r="IH134">
        <v>1.3493006999997299</v>
      </c>
      <c r="II134">
        <v>1.35211139999956</v>
      </c>
      <c r="IJ134">
        <v>1.0278914999999</v>
      </c>
      <c r="IK134">
        <v>1.08671990000039</v>
      </c>
      <c r="IL134">
        <v>1.10816800000066</v>
      </c>
      <c r="IM134">
        <v>1.1592020000007299</v>
      </c>
      <c r="IN134">
        <v>1.01943810000012</v>
      </c>
      <c r="IO134">
        <v>1.0162338999998599</v>
      </c>
      <c r="IP134">
        <v>3.0070833999998299</v>
      </c>
      <c r="IQ134">
        <v>1.0955011999994899</v>
      </c>
      <c r="IR134">
        <v>1.0050243999994599</v>
      </c>
      <c r="IS134">
        <v>1.3107080000008899</v>
      </c>
      <c r="IT134">
        <v>1.34119649999957</v>
      </c>
      <c r="IU134">
        <v>1.15404359999957</v>
      </c>
      <c r="IV134">
        <v>1.50107759999992</v>
      </c>
      <c r="IW134">
        <v>1.0146965999993001</v>
      </c>
      <c r="IX134">
        <v>1.62768549999964</v>
      </c>
      <c r="IY134">
        <v>1.3665927000001801</v>
      </c>
      <c r="IZ134">
        <v>2.0147251000016699</v>
      </c>
      <c r="JA134">
        <v>1.4047580000005799</v>
      </c>
      <c r="JB134">
        <v>1.2417989999994501</v>
      </c>
      <c r="JC134">
        <v>1.16820419999931</v>
      </c>
      <c r="JD134">
        <v>1.15319860000091</v>
      </c>
      <c r="JE134">
        <v>1.1520591000007701</v>
      </c>
      <c r="JF134">
        <v>4.2117069000014498</v>
      </c>
      <c r="JG134">
        <v>1.4861397000004199</v>
      </c>
      <c r="JH134">
        <v>1.37524929999927</v>
      </c>
      <c r="JI134">
        <v>1.00206620000063</v>
      </c>
      <c r="JJ134">
        <v>5.7994391999964101</v>
      </c>
      <c r="JK134">
        <v>1.61021129999972</v>
      </c>
      <c r="JL134">
        <v>1.6083552000000101</v>
      </c>
      <c r="JM134">
        <v>1.8445425000008999</v>
      </c>
      <c r="JN134">
        <v>1.1676427999991601</v>
      </c>
      <c r="JO134">
        <v>2.5086223699981902</v>
      </c>
      <c r="JP134">
        <v>530.28575771022599</v>
      </c>
      <c r="JQ134">
        <v>197.324228560086</v>
      </c>
      <c r="JR134">
        <v>11.874576000002</v>
      </c>
      <c r="JS134">
        <v>2.0138178000015601</v>
      </c>
      <c r="JT134">
        <v>1.3384167000003799</v>
      </c>
      <c r="JU134">
        <v>6.1579895999966503</v>
      </c>
      <c r="JV134">
        <v>106.557086999994</v>
      </c>
      <c r="JW134">
        <v>1.0115165000006501</v>
      </c>
      <c r="JX134">
        <v>105.108462000033</v>
      </c>
      <c r="JY134">
        <v>1.0210170299997099</v>
      </c>
      <c r="JZ134">
        <v>1.0424779500008301</v>
      </c>
      <c r="KA134">
        <v>114.39025599998401</v>
      </c>
      <c r="KB134">
        <v>78.734165000030799</v>
      </c>
      <c r="KC134">
        <v>109.642867999966</v>
      </c>
      <c r="KD134">
        <v>109.968797000009</v>
      </c>
      <c r="KE134">
        <v>111.049413000001</v>
      </c>
      <c r="KF134">
        <v>99.463839999982198</v>
      </c>
      <c r="KG134">
        <v>118.747762999963</v>
      </c>
      <c r="KH134">
        <v>107.582837000024</v>
      </c>
      <c r="KI134">
        <v>180.34532400011099</v>
      </c>
      <c r="KJ134">
        <v>169.12415700010001</v>
      </c>
      <c r="KK134">
        <v>123.88970499998</v>
      </c>
      <c r="KL134">
        <v>105.665948000038</v>
      </c>
      <c r="KM134">
        <v>148.22672899998699</v>
      </c>
      <c r="KN134">
        <v>127.20666400005599</v>
      </c>
      <c r="KO134">
        <v>105.114489000058</v>
      </c>
      <c r="KP134">
        <v>102.95745500002501</v>
      </c>
      <c r="KQ134">
        <v>181.51036399998699</v>
      </c>
      <c r="KR134">
        <v>286.51737299980601</v>
      </c>
      <c r="KS134">
        <v>138.20141500001799</v>
      </c>
      <c r="KT134">
        <v>135.11823699995901</v>
      </c>
      <c r="KU134">
        <v>214.22678799997101</v>
      </c>
      <c r="KV134">
        <v>111.643675000058</v>
      </c>
      <c r="KW134">
        <v>116.107670000056</v>
      </c>
      <c r="KX134">
        <v>182.043330000015</v>
      </c>
      <c r="KY134">
        <v>202.864459000062</v>
      </c>
      <c r="KZ134">
        <v>100.716197000002</v>
      </c>
      <c r="LA134">
        <v>114.545819999999</v>
      </c>
      <c r="LB134">
        <v>129.53267299989199</v>
      </c>
      <c r="LC134">
        <v>111.578602000023</v>
      </c>
      <c r="LD134">
        <v>203.381840999937</v>
      </c>
      <c r="LE134">
        <v>85.701605999958701</v>
      </c>
      <c r="LF134">
        <v>123.485706000007</v>
      </c>
      <c r="LG134">
        <v>121.255538000027</v>
      </c>
      <c r="LH134">
        <v>102.041143000009</v>
      </c>
      <c r="LI134">
        <v>118.287141000037</v>
      </c>
      <c r="LJ134">
        <v>116.073633000022</v>
      </c>
      <c r="LK134">
        <v>155.03336800006201</v>
      </c>
      <c r="LL134">
        <v>257.18105300003702</v>
      </c>
      <c r="LM134">
        <v>204.81243699998601</v>
      </c>
      <c r="LN134">
        <v>111.146462999983</v>
      </c>
      <c r="LO134">
        <v>151.11770400009101</v>
      </c>
      <c r="LP134">
        <v>100.210458999965</v>
      </c>
      <c r="LQ134">
        <v>116.62617900001401</v>
      </c>
      <c r="LR134">
        <v>107.449009999982</v>
      </c>
      <c r="LS134">
        <v>144.508405999979</v>
      </c>
      <c r="LT134">
        <v>135.34011200000501</v>
      </c>
      <c r="LU134">
        <v>113.73185500002</v>
      </c>
      <c r="LV134">
        <v>149.605918999994</v>
      </c>
      <c r="LW134">
        <v>103.041441999958</v>
      </c>
      <c r="LX134">
        <v>113.728028999991</v>
      </c>
      <c r="LY134">
        <v>130.47369899996599</v>
      </c>
      <c r="LZ134">
        <v>122.040055999998</v>
      </c>
      <c r="MA134">
        <v>99.414642999996403</v>
      </c>
      <c r="MB134">
        <v>123.434523000033</v>
      </c>
      <c r="MC134">
        <v>157.326189999934</v>
      </c>
      <c r="MD134">
        <v>108.918167000054</v>
      </c>
      <c r="ME134">
        <v>98.468503999989494</v>
      </c>
      <c r="MF134">
        <v>102.22268100001401</v>
      </c>
      <c r="MG134">
        <v>102.111845999956</v>
      </c>
      <c r="MH134">
        <v>148.21646600007099</v>
      </c>
      <c r="MI134">
        <v>220.096734999912</v>
      </c>
      <c r="MJ134">
        <v>100.74637399997999</v>
      </c>
      <c r="MK134">
        <v>107.435881000012</v>
      </c>
      <c r="ML134">
        <v>152.455674000084</v>
      </c>
      <c r="MM134">
        <v>108.46817500004499</v>
      </c>
      <c r="MN134">
        <v>101.140699999989</v>
      </c>
      <c r="MO134">
        <v>134.86595400003699</v>
      </c>
      <c r="MP134">
        <v>113.185656000045</v>
      </c>
      <c r="MQ134">
        <v>110.492194000049</v>
      </c>
      <c r="MR134">
        <v>105.008788999985</v>
      </c>
      <c r="MS134">
        <v>96.408113999990704</v>
      </c>
      <c r="MT134">
        <v>218.54460399993701</v>
      </c>
      <c r="MU134">
        <v>288.12121000001201</v>
      </c>
      <c r="MV134">
        <v>204.39225400006401</v>
      </c>
      <c r="MW134">
        <v>245.87745400006</v>
      </c>
      <c r="MX134">
        <v>105.251128999982</v>
      </c>
      <c r="MY134">
        <v>328.30359400017198</v>
      </c>
      <c r="MZ134">
        <v>328.95075700013001</v>
      </c>
      <c r="NA134">
        <v>292.49586499994598</v>
      </c>
      <c r="NB134">
        <v>118.737520999974</v>
      </c>
      <c r="NC134">
        <v>283.099768999964</v>
      </c>
      <c r="ND134">
        <v>110.99953699996701</v>
      </c>
      <c r="NE134">
        <v>149.20983000006501</v>
      </c>
      <c r="NF134">
        <v>237.03456899989399</v>
      </c>
      <c r="NG134">
        <v>166.465929999948</v>
      </c>
      <c r="NH134">
        <v>146.900300000096</v>
      </c>
      <c r="NI134">
        <v>128.59727300005</v>
      </c>
      <c r="NJ134">
        <v>117.52066899998999</v>
      </c>
      <c r="NK134">
        <v>123.31124499999</v>
      </c>
      <c r="NL134">
        <v>122.57499400002401</v>
      </c>
      <c r="NM134">
        <v>121.343660000013</v>
      </c>
      <c r="NN134">
        <v>157.53587800008199</v>
      </c>
      <c r="NO134">
        <v>103.323145000031</v>
      </c>
      <c r="NP134">
        <v>128.92690100008599</v>
      </c>
      <c r="NQ134">
        <v>105.135508000036</v>
      </c>
      <c r="NR134">
        <v>1.7029820000007001</v>
      </c>
      <c r="NS134">
        <v>3.8053088999986402</v>
      </c>
      <c r="NT134">
        <v>1.3398207999998699</v>
      </c>
      <c r="NU134">
        <v>1.0448018700008099</v>
      </c>
      <c r="NV134">
        <v>2.39483096999902</v>
      </c>
      <c r="NW134">
        <v>1.1705715700009001</v>
      </c>
      <c r="NX134">
        <v>1.0261143000007</v>
      </c>
      <c r="NY134">
        <v>1.0034966999992301</v>
      </c>
      <c r="NZ134">
        <v>1.0854061999998501</v>
      </c>
      <c r="OA134">
        <v>1.06282199999987</v>
      </c>
      <c r="OB134">
        <v>3.5370416000005198</v>
      </c>
      <c r="OC134">
        <v>2.20678570000018</v>
      </c>
      <c r="OD134">
        <v>3.1218411000008901</v>
      </c>
      <c r="OE134">
        <v>1.6422934999991401</v>
      </c>
      <c r="OF134">
        <v>2.77575200000138</v>
      </c>
      <c r="OG134">
        <v>5.7830138999997898</v>
      </c>
      <c r="OH134">
        <v>2.2910627999990498</v>
      </c>
      <c r="OI134">
        <v>2.5484677999993401</v>
      </c>
      <c r="OJ134">
        <v>1.33422149999933</v>
      </c>
      <c r="OK134">
        <v>1.29098689999955</v>
      </c>
      <c r="OL134">
        <v>1.38152199999968</v>
      </c>
      <c r="OM134">
        <v>3.2040495799992601</v>
      </c>
      <c r="ON134">
        <v>3.33877690000008</v>
      </c>
      <c r="OO134">
        <v>1.46547251999982</v>
      </c>
      <c r="OP134">
        <v>2.1451466699982098</v>
      </c>
      <c r="OQ134">
        <v>2.8464117500007</v>
      </c>
      <c r="OR134">
        <v>2.7598464399998202</v>
      </c>
      <c r="OS134">
        <v>2.5712840699998201</v>
      </c>
      <c r="OT134">
        <v>2.9349623499983899</v>
      </c>
      <c r="OU134">
        <v>1.07514912999977</v>
      </c>
      <c r="OV134">
        <v>1.5647645999997599</v>
      </c>
      <c r="OW134">
        <v>2.5855368800002898</v>
      </c>
      <c r="OX134">
        <v>2.8562187300012698</v>
      </c>
      <c r="OY134">
        <v>54.8143827199819</v>
      </c>
      <c r="OZ134">
        <v>2.6377161599994001</v>
      </c>
      <c r="PA134">
        <v>10.579413829997099</v>
      </c>
      <c r="PB134">
        <v>2.6542914099991299</v>
      </c>
      <c r="PC134">
        <v>3.73319554000045</v>
      </c>
      <c r="PD134">
        <v>3.2899372700012499</v>
      </c>
      <c r="PE134">
        <v>1.8380187999991899</v>
      </c>
      <c r="PF134">
        <v>107.11956629995299</v>
      </c>
      <c r="PG134">
        <v>93.4495490000118</v>
      </c>
      <c r="PH134">
        <v>4.0061765999998897</v>
      </c>
      <c r="PI134">
        <v>6.0599952999982598</v>
      </c>
      <c r="PJ134">
        <v>4.1256500000017704</v>
      </c>
      <c r="PK134">
        <v>1.11871699999938</v>
      </c>
      <c r="PL134">
        <v>1.22576461999961</v>
      </c>
      <c r="PM134">
        <v>1.2688137200002501</v>
      </c>
      <c r="PN134">
        <v>1.6237155899998501</v>
      </c>
      <c r="PO134">
        <v>1.6594969100006001</v>
      </c>
      <c r="PP134">
        <v>1.63011870999981</v>
      </c>
      <c r="PQ134">
        <v>1.7119782999998301</v>
      </c>
      <c r="PR134">
        <v>1.3834115400004501</v>
      </c>
      <c r="PS134">
        <v>1.7610186700003401</v>
      </c>
      <c r="PT134">
        <v>1.9403825499994101</v>
      </c>
      <c r="PU134">
        <v>3.4609206999994102</v>
      </c>
      <c r="PV134">
        <v>8.7174761899950699</v>
      </c>
      <c r="PW134">
        <v>204.99339050008001</v>
      </c>
      <c r="PX134">
        <v>2.16434870000012</v>
      </c>
      <c r="PY134">
        <v>166.347297099885</v>
      </c>
      <c r="PZ134">
        <v>1.8208625999996</v>
      </c>
      <c r="QA134">
        <v>1.6703481999993499</v>
      </c>
      <c r="QB134">
        <v>103.895975899999</v>
      </c>
      <c r="QC134">
        <v>2.07278139999835</v>
      </c>
      <c r="QD134">
        <v>44445.3718041182</v>
      </c>
      <c r="QE134">
        <v>2.5106640999983898</v>
      </c>
      <c r="QF134">
        <v>2.3123846499984202</v>
      </c>
      <c r="QG134">
        <v>214.18376325001</v>
      </c>
      <c r="QH134">
        <v>118.95129505998899</v>
      </c>
      <c r="QI134">
        <v>1.09030546999929</v>
      </c>
      <c r="QJ134">
        <v>1.1128453799992699</v>
      </c>
      <c r="QK134">
        <v>1.0505904099991299</v>
      </c>
      <c r="QL134">
        <v>1.03494447999947</v>
      </c>
      <c r="QM134">
        <v>14.1305562100024</v>
      </c>
      <c r="QN134">
        <v>1.5201276700008699</v>
      </c>
      <c r="QP134">
        <v>1.48266859999967</v>
      </c>
      <c r="QQ134">
        <v>1.3742772000005099</v>
      </c>
      <c r="QR134">
        <v>1.1465941000005799</v>
      </c>
      <c r="QS134">
        <v>1.6104639000004699</v>
      </c>
      <c r="QT134">
        <v>1.38150130000031</v>
      </c>
      <c r="QU134">
        <v>114.58585499995399</v>
      </c>
      <c r="QV134">
        <v>102.19949699996501</v>
      </c>
      <c r="QW134">
        <v>187.562311999965</v>
      </c>
      <c r="QX134">
        <v>107.59430300002001</v>
      </c>
      <c r="QY134">
        <v>104.92174300004299</v>
      </c>
      <c r="QZ134">
        <v>105.488298999961</v>
      </c>
      <c r="RA134">
        <v>104.691172000021</v>
      </c>
      <c r="RB134">
        <v>1.32191935999981</v>
      </c>
      <c r="RC134">
        <v>2.4901771699987898</v>
      </c>
      <c r="RD134">
        <v>147.02500999998301</v>
      </c>
      <c r="RE134">
        <v>107.171604000032</v>
      </c>
      <c r="RF134">
        <v>111.39128099998899</v>
      </c>
      <c r="RG134">
        <v>122.695349000045</v>
      </c>
      <c r="RH134">
        <v>150.898100000108</v>
      </c>
      <c r="RI134">
        <v>243.99426500010301</v>
      </c>
      <c r="RJ134">
        <v>99.845057000056798</v>
      </c>
      <c r="RL134">
        <v>297.05370299983798</v>
      </c>
      <c r="RM134">
        <v>57.158997000020499</v>
      </c>
      <c r="RN134">
        <v>269.80449000000999</v>
      </c>
      <c r="RO134">
        <v>169.46052500000201</v>
      </c>
      <c r="RP134">
        <v>220.948313999921</v>
      </c>
      <c r="RQ134">
        <v>105.120811000001</v>
      </c>
      <c r="RR134">
        <v>379.299626000226</v>
      </c>
      <c r="RS134">
        <v>195.499837999931</v>
      </c>
      <c r="RT134">
        <v>111.142030999996</v>
      </c>
      <c r="RU134">
        <v>186.99271199991901</v>
      </c>
      <c r="RV134">
        <v>329.43153499998198</v>
      </c>
      <c r="RW134">
        <v>66.350157000007997</v>
      </c>
      <c r="RX134">
        <v>371.68111500004301</v>
      </c>
      <c r="RY134">
        <v>200.17510999995301</v>
      </c>
      <c r="RZ134">
        <v>578.90083799976901</v>
      </c>
      <c r="SA134">
        <v>623.90894399955903</v>
      </c>
      <c r="SB134">
        <v>287.546829000115</v>
      </c>
      <c r="SC134">
        <v>103.24781400000199</v>
      </c>
      <c r="SD134">
        <v>197.20483499998201</v>
      </c>
      <c r="SE134">
        <v>348.94200999988198</v>
      </c>
      <c r="SF134">
        <v>249.41037800000001</v>
      </c>
      <c r="SG134">
        <v>688.52248299960002</v>
      </c>
      <c r="SH134">
        <v>110.346808000002</v>
      </c>
      <c r="SI134">
        <v>104.44061399996301</v>
      </c>
      <c r="SJ134">
        <v>7904.45422799885</v>
      </c>
      <c r="SK134">
        <v>64.809142000041902</v>
      </c>
      <c r="SL134">
        <v>150.94574799994001</v>
      </c>
      <c r="SM134">
        <v>285.12086200015602</v>
      </c>
      <c r="SN134">
        <v>340.25242700008698</v>
      </c>
      <c r="SO134">
        <v>201.42244699993199</v>
      </c>
      <c r="SP134">
        <v>562.72474899981205</v>
      </c>
      <c r="SQ134">
        <v>201.596003999934</v>
      </c>
      <c r="SR134">
        <v>53.672513999976204</v>
      </c>
      <c r="SS134">
        <v>47.821531000023199</v>
      </c>
      <c r="ST134">
        <v>197.10332700004801</v>
      </c>
      <c r="SU134">
        <v>191.91280899988499</v>
      </c>
      <c r="SV134">
        <v>199.14869499998201</v>
      </c>
      <c r="SW134">
        <v>167.17119699995999</v>
      </c>
      <c r="SX134">
        <v>206.77161799999899</v>
      </c>
      <c r="SY134">
        <v>184.79516500001799</v>
      </c>
      <c r="SZ134">
        <v>120.79029599996301</v>
      </c>
      <c r="TA134">
        <v>150.424837999977</v>
      </c>
      <c r="TB134">
        <v>104.49371900001999</v>
      </c>
      <c r="TC134">
        <v>154.48147500003699</v>
      </c>
      <c r="TD134">
        <v>143.42706299992301</v>
      </c>
      <c r="TE134">
        <v>475.86713099991903</v>
      </c>
      <c r="TF134">
        <v>116.670579000027</v>
      </c>
      <c r="TG134">
        <v>125.242500999942</v>
      </c>
      <c r="TH134">
        <v>515.10472299996798</v>
      </c>
      <c r="TI134">
        <v>68.872261999989902</v>
      </c>
      <c r="TJ134">
        <v>310.67194599984202</v>
      </c>
      <c r="TK134">
        <v>153.85002100002001</v>
      </c>
      <c r="TL134">
        <v>435.71747800009302</v>
      </c>
      <c r="TM134">
        <v>506.11879200022702</v>
      </c>
      <c r="TN134">
        <v>197.38333000009899</v>
      </c>
      <c r="TO134">
        <v>507.00086499983399</v>
      </c>
      <c r="TP134">
        <v>215.25038799992799</v>
      </c>
      <c r="TQ134">
        <v>506.81267300015298</v>
      </c>
      <c r="TR134">
        <v>506.65022999979601</v>
      </c>
      <c r="TS134">
        <v>207.24525899998801</v>
      </c>
      <c r="TT134">
        <v>163.912472999888</v>
      </c>
      <c r="TV134">
        <v>106.39670100004901</v>
      </c>
      <c r="TW134">
        <v>365.98932699998801</v>
      </c>
      <c r="TX134">
        <v>133.678347999929</v>
      </c>
      <c r="TY134">
        <v>112.455611999962</v>
      </c>
      <c r="TZ134">
        <v>425.04021100001398</v>
      </c>
      <c r="UA134">
        <v>154.08706400007901</v>
      </c>
      <c r="UB134">
        <v>133.10970499995199</v>
      </c>
      <c r="UC134">
        <v>116.271948999958</v>
      </c>
      <c r="UD134">
        <v>110.419294000021</v>
      </c>
      <c r="UE134">
        <v>136.38664099993201</v>
      </c>
      <c r="UF134">
        <v>112.034509000019</v>
      </c>
      <c r="UG134">
        <v>129.20037700002999</v>
      </c>
      <c r="UH134">
        <v>135.007123999996</v>
      </c>
      <c r="UI134">
        <v>117.201006000047</v>
      </c>
      <c r="UJ134">
        <v>111.154285999946</v>
      </c>
      <c r="UK134">
        <v>134.765065999934</v>
      </c>
      <c r="UL134">
        <v>139.62919200002199</v>
      </c>
      <c r="UM134">
        <v>109.284216</v>
      </c>
      <c r="UN134">
        <v>144.41271100007</v>
      </c>
      <c r="UO134">
        <v>192.10456299991301</v>
      </c>
      <c r="UP134">
        <v>181.803940000013</v>
      </c>
      <c r="UQ134">
        <v>97.474072000011802</v>
      </c>
      <c r="UR134">
        <v>111.624501000042</v>
      </c>
      <c r="US134">
        <v>345.972542999778</v>
      </c>
      <c r="UT134">
        <v>345.24569300003299</v>
      </c>
      <c r="UU134">
        <v>1911.5264110006401</v>
      </c>
      <c r="UV134">
        <v>138.544827000005</v>
      </c>
      <c r="UW134">
        <v>420.56221600016602</v>
      </c>
      <c r="UX134">
        <v>108.516207000008</v>
      </c>
      <c r="UY134">
        <v>46.272804000007497</v>
      </c>
      <c r="UZ134">
        <v>10.454230999996099</v>
      </c>
      <c r="VA134">
        <v>160.523310000077</v>
      </c>
      <c r="VB134">
        <v>114.19358800002399</v>
      </c>
      <c r="VC134">
        <v>109.41039199999101</v>
      </c>
      <c r="VD134">
        <v>120.978083000053</v>
      </c>
      <c r="VE134">
        <v>107.702596000046</v>
      </c>
      <c r="VF134">
        <v>145.687474000035</v>
      </c>
      <c r="VG134">
        <v>147.86984500009601</v>
      </c>
      <c r="VH134">
        <v>114.05260299996</v>
      </c>
      <c r="VI134">
        <v>105.720194999943</v>
      </c>
      <c r="VJ134">
        <v>116.241126999957</v>
      </c>
      <c r="VK134">
        <v>114.109367000055</v>
      </c>
      <c r="VL134">
        <v>105.042682999978</v>
      </c>
      <c r="VM134">
        <v>107.773608000018</v>
      </c>
      <c r="VN134">
        <v>215.43499199999499</v>
      </c>
      <c r="VO134">
        <v>107.16527999995699</v>
      </c>
      <c r="VP134">
        <v>292.01994400005799</v>
      </c>
      <c r="VQ134">
        <v>194.271455999929</v>
      </c>
      <c r="VR134">
        <v>111.475912000053</v>
      </c>
      <c r="VS134">
        <v>106.70704000000801</v>
      </c>
      <c r="VT134">
        <v>121.859482</v>
      </c>
      <c r="VU134">
        <v>166.945289999945</v>
      </c>
      <c r="VV134">
        <v>205.85294299991801</v>
      </c>
      <c r="VW134">
        <v>169.381827000063</v>
      </c>
      <c r="VX134">
        <v>145.95663499995101</v>
      </c>
      <c r="VY134">
        <v>106.700130000012</v>
      </c>
      <c r="VZ134">
        <v>110.925536999945</v>
      </c>
      <c r="WA134">
        <v>105.037569000036</v>
      </c>
      <c r="WB134">
        <v>286.37962100002898</v>
      </c>
      <c r="WC134">
        <v>184.944853999885</v>
      </c>
      <c r="WD134">
        <v>204.316885000095</v>
      </c>
      <c r="WE134">
        <v>105.630515999976</v>
      </c>
      <c r="WF134">
        <v>103.880084999953</v>
      </c>
      <c r="WG134">
        <v>122.56641900003901</v>
      </c>
      <c r="WH134">
        <v>109.555765999947</v>
      </c>
      <c r="WI134">
        <v>120.54767100000799</v>
      </c>
      <c r="WJ134">
        <v>29.686824000003998</v>
      </c>
      <c r="WK134">
        <v>111.810786999995</v>
      </c>
      <c r="WL134">
        <v>103.757688999991</v>
      </c>
      <c r="WM134">
        <v>224.41867300006601</v>
      </c>
      <c r="WN134">
        <v>288.04548999993102</v>
      </c>
      <c r="WO134">
        <v>349.10090100020199</v>
      </c>
      <c r="WP134">
        <v>214.80003100005001</v>
      </c>
      <c r="WQ134">
        <v>223.98181700008001</v>
      </c>
      <c r="WR134">
        <v>284.57786299986799</v>
      </c>
      <c r="WS134">
        <v>248.917912000092</v>
      </c>
      <c r="WT134">
        <v>503.263238000218</v>
      </c>
      <c r="WU134">
        <v>511.03276300011203</v>
      </c>
      <c r="WV134">
        <v>795.826204000041</v>
      </c>
      <c r="WW134">
        <v>120.243754000054</v>
      </c>
      <c r="WX134">
        <v>276.456484000199</v>
      </c>
      <c r="WY134">
        <v>134.69160300004299</v>
      </c>
      <c r="WZ134">
        <v>252.82796099991501</v>
      </c>
      <c r="XA134">
        <v>90.180976000032402</v>
      </c>
      <c r="XB134">
        <v>195.52634499990401</v>
      </c>
      <c r="XC134">
        <v>91.380647000041805</v>
      </c>
      <c r="XD134">
        <v>480.24353899993002</v>
      </c>
      <c r="XE134">
        <v>160.05366500001401</v>
      </c>
      <c r="XF134">
        <v>242.530769000063</v>
      </c>
      <c r="XG134">
        <v>100.518919000053</v>
      </c>
      <c r="XH134">
        <v>206.16713800001901</v>
      </c>
      <c r="XI134">
        <v>101.083841999993</v>
      </c>
      <c r="XJ134">
        <v>214.374813999981</v>
      </c>
      <c r="XK134">
        <v>50.065708999987699</v>
      </c>
      <c r="XL134">
        <v>1.3781596400003799</v>
      </c>
      <c r="XM134">
        <v>5.8173791399967696</v>
      </c>
      <c r="XN134">
        <v>1.2560483800007201</v>
      </c>
      <c r="XO134">
        <v>1.82208920999983</v>
      </c>
      <c r="XP134">
        <v>1.7563962200001699</v>
      </c>
      <c r="XQ134">
        <v>19.5010780300072</v>
      </c>
      <c r="XR134">
        <v>1.2365312700003399</v>
      </c>
      <c r="XS134">
        <v>1.27271823000046</v>
      </c>
      <c r="XT134">
        <v>2.3551878899998</v>
      </c>
      <c r="XU134">
        <v>2.2389669100011802</v>
      </c>
      <c r="XV134">
        <v>2.7273513000000098</v>
      </c>
      <c r="XW134">
        <v>3.16820749999897</v>
      </c>
      <c r="XX134">
        <v>3.41737569999896</v>
      </c>
      <c r="XY134">
        <v>3.2251969999997501</v>
      </c>
      <c r="XZ134">
        <v>1.22151137999936</v>
      </c>
      <c r="YA134">
        <v>10.1786538000015</v>
      </c>
      <c r="YB134">
        <v>1.0327431000005201</v>
      </c>
      <c r="YC134">
        <v>1.12177700000029</v>
      </c>
      <c r="YD134">
        <v>1.1336437000009001</v>
      </c>
      <c r="YE134">
        <v>4.5065402999971402</v>
      </c>
      <c r="YF134">
        <v>1.1159308000005701</v>
      </c>
      <c r="YG134">
        <v>0.93596706999960599</v>
      </c>
      <c r="YH134">
        <v>1439.18473828025</v>
      </c>
      <c r="YI134">
        <v>115.810192500008</v>
      </c>
      <c r="YJ134">
        <v>304.94278800021902</v>
      </c>
      <c r="YK134">
        <v>3.06286493000152</v>
      </c>
      <c r="YL134">
        <v>1.4570936799991601</v>
      </c>
      <c r="YM134">
        <v>2385455.57725906</v>
      </c>
      <c r="YN134">
        <v>1.2411857499992001</v>
      </c>
      <c r="YO134">
        <v>1.2265049399993599</v>
      </c>
      <c r="YP134">
        <v>1.77937055999973</v>
      </c>
      <c r="YQ134">
        <v>172.24661000003101</v>
      </c>
      <c r="YR134">
        <v>144.88098330004101</v>
      </c>
      <c r="YS134">
        <v>6.0017716000002101</v>
      </c>
      <c r="YT134">
        <v>7.3130004999984504</v>
      </c>
      <c r="YU134">
        <v>342.471231100149</v>
      </c>
      <c r="YV134">
        <v>229.21496260003201</v>
      </c>
      <c r="YW134">
        <v>1.38005630000043</v>
      </c>
      <c r="YX134">
        <v>1.3989027000006899</v>
      </c>
      <c r="YY134">
        <v>1.22829429999911</v>
      </c>
      <c r="YZ134">
        <v>3.8149054800014701</v>
      </c>
      <c r="ZA134">
        <v>1.36013332000039</v>
      </c>
      <c r="ZB134">
        <v>4.5056701400026196</v>
      </c>
      <c r="ZC134">
        <v>1.1968118400000101</v>
      </c>
      <c r="ZD134">
        <v>1.1022413999999101</v>
      </c>
    </row>
    <row r="135" spans="1:680" x14ac:dyDescent="0.25">
      <c r="A135" s="40">
        <v>44253</v>
      </c>
      <c r="B135" s="6">
        <v>2.0592213700001598</v>
      </c>
      <c r="C135" s="6">
        <v>1.7741766700000901</v>
      </c>
      <c r="D135">
        <v>1.00167567000062</v>
      </c>
      <c r="E135">
        <v>1.73197685000014</v>
      </c>
      <c r="F135">
        <v>1.0666940499995701</v>
      </c>
      <c r="G135">
        <v>1.1121523000001601</v>
      </c>
      <c r="H135">
        <v>1.07198229999995</v>
      </c>
      <c r="I135">
        <v>3.0602517000006602</v>
      </c>
      <c r="J135">
        <v>1.1319779999994399</v>
      </c>
      <c r="K135">
        <v>2.2630047999991798</v>
      </c>
      <c r="L135">
        <v>2.1672023999999501</v>
      </c>
      <c r="M135">
        <v>1.38418319999982</v>
      </c>
      <c r="N135">
        <v>2.3819298999987999</v>
      </c>
      <c r="O135">
        <v>2.3808716400017098</v>
      </c>
      <c r="P135">
        <v>2.93025416000091</v>
      </c>
      <c r="Q135">
        <v>0.96731808999993496</v>
      </c>
      <c r="R135">
        <v>2.8287562500008798</v>
      </c>
      <c r="S135">
        <v>2.9261090699983501</v>
      </c>
      <c r="T135">
        <v>3.44524892999834</v>
      </c>
      <c r="U135">
        <v>1.15466858000036</v>
      </c>
      <c r="V135">
        <v>1.58293941000011</v>
      </c>
      <c r="W135">
        <v>2.7898459569005398</v>
      </c>
      <c r="X135">
        <v>2.1894551430014002</v>
      </c>
      <c r="Y135">
        <v>3.4216304000001401</v>
      </c>
      <c r="Z135">
        <v>1.12166380999952</v>
      </c>
      <c r="AA135">
        <v>1.2890032300001599</v>
      </c>
      <c r="AB135">
        <v>1.1250879800008999</v>
      </c>
      <c r="AC135">
        <v>11.8251640800008</v>
      </c>
      <c r="AD135">
        <v>23.327146850002499</v>
      </c>
      <c r="AE135">
        <v>1.0941487500003899</v>
      </c>
      <c r="AF135">
        <v>67.612241739989301</v>
      </c>
      <c r="AG135">
        <v>9.8862923200067598</v>
      </c>
      <c r="AH135">
        <v>1.95497332000014</v>
      </c>
      <c r="AI135">
        <v>1.1288078199995699</v>
      </c>
      <c r="AJ135">
        <v>2.5307671000009599</v>
      </c>
      <c r="AK135">
        <v>2.3114669999995399</v>
      </c>
      <c r="AL135">
        <v>1.44236950999948</v>
      </c>
      <c r="AM135">
        <v>1.62453859999914</v>
      </c>
      <c r="AN135">
        <v>945.00431563984603</v>
      </c>
      <c r="AO135">
        <v>226.889701130101</v>
      </c>
      <c r="AP135">
        <v>170.73571672989101</v>
      </c>
      <c r="AQ135">
        <v>13.3723106999969</v>
      </c>
      <c r="AR135">
        <v>1.5421914800008401</v>
      </c>
      <c r="AS135">
        <v>1.2967073599993499</v>
      </c>
      <c r="AT135">
        <v>1.5254721300007099</v>
      </c>
      <c r="AU135">
        <v>4.0522935900007697</v>
      </c>
      <c r="AV135">
        <v>3.2303305999994301</v>
      </c>
      <c r="AW135">
        <v>1.46069888000056</v>
      </c>
      <c r="AX135">
        <v>12.8354727700062</v>
      </c>
      <c r="AY135">
        <v>1.4528837399993799</v>
      </c>
      <c r="AZ135">
        <v>6.8223570999980403</v>
      </c>
      <c r="BA135">
        <v>1.58361230000082</v>
      </c>
      <c r="BB135">
        <v>4.0234506400010996</v>
      </c>
      <c r="BC135">
        <v>2.58717691999846</v>
      </c>
      <c r="BD135">
        <v>0.96603432000028999</v>
      </c>
      <c r="BE135">
        <v>1.75508690000061</v>
      </c>
      <c r="BF135">
        <v>2.0620989999988502</v>
      </c>
      <c r="BG135">
        <v>2.3675293000014799</v>
      </c>
      <c r="BH135">
        <v>2.6032384999998599</v>
      </c>
      <c r="BI135">
        <v>1.7586541000000599</v>
      </c>
      <c r="BJ135">
        <v>111.49563280004099</v>
      </c>
      <c r="BK135">
        <v>1.12521829999969</v>
      </c>
      <c r="BL135">
        <v>3.4286558300009302</v>
      </c>
      <c r="BM135">
        <v>1.79734615999951</v>
      </c>
      <c r="BN135">
        <v>1.6186818200003501</v>
      </c>
      <c r="BO135">
        <v>1.1048632000001799</v>
      </c>
      <c r="BP135">
        <v>1.08007139999972</v>
      </c>
      <c r="BQ135">
        <v>2.0163104999992401</v>
      </c>
      <c r="BR135">
        <v>2.1814190000004601</v>
      </c>
      <c r="BS135">
        <v>2.2714735000008699</v>
      </c>
      <c r="BT135">
        <v>1.05453999999918</v>
      </c>
      <c r="BU135">
        <v>1.45809569999983</v>
      </c>
      <c r="BV135">
        <v>1.82988920000025</v>
      </c>
      <c r="BW135">
        <v>7.3539935000007999</v>
      </c>
      <c r="BX135">
        <v>4.7797082000033697</v>
      </c>
      <c r="BY135">
        <v>3.0717072000006702</v>
      </c>
      <c r="BZ135">
        <v>95.341035429970404</v>
      </c>
      <c r="CA135">
        <v>9.2892794999934303</v>
      </c>
      <c r="CB135">
        <v>1.11729689999993</v>
      </c>
      <c r="CC135">
        <v>23.748176799999801</v>
      </c>
      <c r="CD135">
        <v>4.3688213999994296</v>
      </c>
      <c r="CE135">
        <v>10.0146706999949</v>
      </c>
      <c r="CF135">
        <v>2.7273817999994199</v>
      </c>
      <c r="CG135">
        <v>38.067733899981199</v>
      </c>
      <c r="CH135">
        <v>1.0642327999994401</v>
      </c>
      <c r="CI135">
        <v>1.85303720000047</v>
      </c>
      <c r="CJ135">
        <v>6.1368798999974397</v>
      </c>
      <c r="CK135">
        <v>4.7048874999964001</v>
      </c>
      <c r="CL135">
        <v>2.4102104000012301</v>
      </c>
      <c r="CM135">
        <v>3.1080769000000101</v>
      </c>
      <c r="CN135">
        <v>31.507341899996401</v>
      </c>
      <c r="CO135">
        <v>1.20878040000025</v>
      </c>
      <c r="CP135">
        <v>1.7284211999995001</v>
      </c>
      <c r="CQ135">
        <v>1.28159290000076</v>
      </c>
      <c r="CR135">
        <v>1.2527812999996999</v>
      </c>
      <c r="CS135">
        <v>1.2507943000000501</v>
      </c>
      <c r="CT135">
        <v>12.154707599998799</v>
      </c>
      <c r="CU135">
        <v>130.756533999927</v>
      </c>
      <c r="CV135">
        <v>14.121819699997999</v>
      </c>
      <c r="CW135">
        <v>23.468973999988499</v>
      </c>
      <c r="CX135">
        <v>78.270360999973505</v>
      </c>
      <c r="CY135">
        <v>18.949200000002701</v>
      </c>
      <c r="CZ135">
        <v>143.76611900003601</v>
      </c>
      <c r="DA135">
        <v>10.7467595000053</v>
      </c>
      <c r="DB135">
        <v>10.2162992999947</v>
      </c>
      <c r="DC135">
        <v>22.763697999995198</v>
      </c>
      <c r="DD135">
        <v>2.6204826700013699</v>
      </c>
      <c r="DE135">
        <v>1.46210511000027</v>
      </c>
      <c r="DF135">
        <v>1.29104431999986</v>
      </c>
      <c r="DG135">
        <v>1.1129245699994501</v>
      </c>
      <c r="DH135">
        <v>3.1204827500005199</v>
      </c>
      <c r="DI135">
        <v>7691.2725605517599</v>
      </c>
      <c r="DJ135">
        <v>1.21953143999963</v>
      </c>
      <c r="DK135">
        <v>2.5297074000009201</v>
      </c>
      <c r="DL135">
        <v>28.139220740005801</v>
      </c>
      <c r="DM135">
        <v>2.2473626499995598</v>
      </c>
      <c r="DN135">
        <v>8.5518524899962394</v>
      </c>
      <c r="DO135">
        <v>2.7911366000007498</v>
      </c>
      <c r="DP135">
        <v>3.02171784999882</v>
      </c>
      <c r="DQ135">
        <v>1.2358493899992</v>
      </c>
      <c r="DR135">
        <v>11.103308019999499</v>
      </c>
      <c r="DS135">
        <v>1.2134472500001701</v>
      </c>
      <c r="DT135">
        <v>1.3020597800004901</v>
      </c>
      <c r="DU135">
        <v>3.6259112000006999</v>
      </c>
      <c r="DV135">
        <v>3.64000732999921</v>
      </c>
      <c r="DW135">
        <v>3.4808433799989902</v>
      </c>
      <c r="DX135">
        <v>1.3752883399993201</v>
      </c>
      <c r="DY135">
        <v>125.07286099996401</v>
      </c>
      <c r="DZ135">
        <v>1.3182894799992899</v>
      </c>
      <c r="EA135">
        <v>1.8226513600002401</v>
      </c>
      <c r="EB135">
        <v>1.1134668800004901</v>
      </c>
      <c r="EC135">
        <v>1.1362979000005</v>
      </c>
      <c r="ED135">
        <v>1.06285209000089</v>
      </c>
      <c r="EE135">
        <v>2.9372694999983699</v>
      </c>
      <c r="EF135">
        <v>1.3751336900004401</v>
      </c>
      <c r="EG135">
        <v>2.4994151999999299</v>
      </c>
      <c r="EH135">
        <v>1.5650694300002199</v>
      </c>
      <c r="EI135">
        <v>1.7601519799991401</v>
      </c>
      <c r="EJ135">
        <v>1.7750320600007401</v>
      </c>
      <c r="EK135">
        <v>3.2455308999997201</v>
      </c>
      <c r="EL135">
        <v>6.0768084000010303</v>
      </c>
      <c r="EM135">
        <v>29.634673199994701</v>
      </c>
      <c r="EN135">
        <v>1.5398604199999699</v>
      </c>
      <c r="EO135">
        <v>1.3830325100006999</v>
      </c>
      <c r="EP135">
        <v>1.0927788999997601</v>
      </c>
      <c r="EQ135">
        <v>1.0953628499992201</v>
      </c>
      <c r="ER135">
        <v>1.3428803099996001</v>
      </c>
      <c r="ES135">
        <v>1.0698557699997799</v>
      </c>
      <c r="ET135">
        <v>1.6234428799998599</v>
      </c>
      <c r="EU135">
        <v>3.0334251800013599</v>
      </c>
      <c r="EV135">
        <v>1.1424475299991199</v>
      </c>
      <c r="EW135">
        <v>1.0279533400007499</v>
      </c>
      <c r="EX135">
        <v>114.680794000044</v>
      </c>
      <c r="EY135">
        <v>6.4131143999984497</v>
      </c>
      <c r="EZ135">
        <v>3.2890522999987302</v>
      </c>
      <c r="FA135">
        <v>1.15642594999917</v>
      </c>
      <c r="FC135">
        <v>195.87224419997099</v>
      </c>
      <c r="FD135">
        <v>9583.8217300325596</v>
      </c>
      <c r="FE135">
        <v>102.72717139997999</v>
      </c>
      <c r="FF135">
        <v>1.1111787699992399</v>
      </c>
      <c r="FG135">
        <v>4114.8070746064204</v>
      </c>
      <c r="FH135">
        <v>1.0420171999994601</v>
      </c>
      <c r="FI135">
        <v>1.12467144999937</v>
      </c>
      <c r="FJ135">
        <v>1.26509129000078</v>
      </c>
      <c r="FK135">
        <v>22.854734549997399</v>
      </c>
      <c r="FL135">
        <v>1.3551184999996599</v>
      </c>
      <c r="FM135">
        <v>2.2253891000000299</v>
      </c>
      <c r="FN135">
        <v>1.90919229999963</v>
      </c>
      <c r="FO135">
        <v>1.1963439999999499</v>
      </c>
      <c r="FP135">
        <v>3.38032290000046</v>
      </c>
      <c r="FQ135">
        <v>1.6782910300007601</v>
      </c>
      <c r="FR135">
        <v>1.21401508000054</v>
      </c>
      <c r="FS135">
        <v>1.1763716500008701</v>
      </c>
      <c r="FT135">
        <v>2.2036362100006999</v>
      </c>
      <c r="FU135">
        <v>2.16158777999954</v>
      </c>
      <c r="FV135">
        <v>1.11038820999966</v>
      </c>
      <c r="FW135">
        <v>1.37770550999994</v>
      </c>
      <c r="FX135">
        <v>1.10766737999984</v>
      </c>
      <c r="FY135">
        <v>1.2742278099994999</v>
      </c>
      <c r="FZ135">
        <v>1.0254244299994799</v>
      </c>
      <c r="GA135">
        <v>3.7213333299987399</v>
      </c>
      <c r="GB135">
        <v>1.2355654999992101</v>
      </c>
      <c r="GC135">
        <v>331.39832000993198</v>
      </c>
      <c r="GD135">
        <v>103.91666910005701</v>
      </c>
      <c r="GE135">
        <v>168.44180410006101</v>
      </c>
      <c r="GF135">
        <v>298.24115139991</v>
      </c>
      <c r="GG135">
        <v>286.43221359979401</v>
      </c>
      <c r="GH135">
        <v>136.60948979994299</v>
      </c>
      <c r="GI135">
        <v>266.470388799906</v>
      </c>
      <c r="GJ135">
        <v>112.930496299989</v>
      </c>
      <c r="GK135">
        <v>217.16282740002501</v>
      </c>
      <c r="GL135">
        <v>1.09974060000059</v>
      </c>
      <c r="GM135">
        <v>2.2565501999997699</v>
      </c>
      <c r="GN135">
        <v>1.41344930000014</v>
      </c>
      <c r="GO135">
        <v>7.1497383000023502</v>
      </c>
      <c r="GP135">
        <v>2.9248726000005298</v>
      </c>
      <c r="GQ135">
        <v>1.12716949999958</v>
      </c>
      <c r="GR135">
        <v>2.2385240000003299</v>
      </c>
      <c r="GS135">
        <v>4.4263330000030701</v>
      </c>
      <c r="GT135">
        <v>2.1328665000000901</v>
      </c>
      <c r="GU135">
        <v>2.9202499999992102</v>
      </c>
      <c r="GV135">
        <v>11.932408900000199</v>
      </c>
      <c r="GW135">
        <v>1.39928780000082</v>
      </c>
      <c r="GX135">
        <v>7.7444437000012796</v>
      </c>
      <c r="GY135">
        <v>4.1414397999979</v>
      </c>
      <c r="GZ135">
        <v>1.0223666999991099</v>
      </c>
      <c r="HA135">
        <v>2.2770764999986599</v>
      </c>
      <c r="HB135">
        <v>0.92232729999977903</v>
      </c>
      <c r="HC135">
        <v>5.0009500000014704</v>
      </c>
      <c r="HD135">
        <v>1.4536112999994699</v>
      </c>
      <c r="HE135">
        <v>154.80465589999201</v>
      </c>
      <c r="HF135">
        <v>3.5669892000005299</v>
      </c>
      <c r="HG135">
        <v>1.01026989999991</v>
      </c>
      <c r="HH135">
        <v>2.3111883999990801</v>
      </c>
      <c r="HI135">
        <v>5.9085858999969796</v>
      </c>
      <c r="HJ135">
        <v>1.11126759999934</v>
      </c>
      <c r="HK135">
        <v>4.0320189999984004</v>
      </c>
      <c r="HL135">
        <v>169.918295749929</v>
      </c>
      <c r="HM135">
        <v>4.2256894699967198</v>
      </c>
      <c r="HN135">
        <v>75.720389810041496</v>
      </c>
      <c r="HO135">
        <v>1088.5598314292699</v>
      </c>
      <c r="HP135">
        <v>1.14547090000087</v>
      </c>
      <c r="HQ135">
        <v>1.16282214000057</v>
      </c>
      <c r="HR135">
        <v>117.449027910014</v>
      </c>
      <c r="HS135">
        <v>196.84462038008499</v>
      </c>
      <c r="HT135">
        <v>130.25829137000301</v>
      </c>
      <c r="HU135">
        <v>156.13879266008701</v>
      </c>
      <c r="HV135">
        <v>157.72268974990601</v>
      </c>
      <c r="HW135">
        <v>427.71468799980403</v>
      </c>
      <c r="HX135">
        <v>120.78491732000801</v>
      </c>
      <c r="HY135">
        <v>134.94540199008799</v>
      </c>
      <c r="HZ135">
        <v>109.43384657998099</v>
      </c>
      <c r="IA135">
        <v>1.0655270999996</v>
      </c>
      <c r="IB135">
        <v>1.0768365999992999</v>
      </c>
      <c r="IC135">
        <v>1.1284120000000299</v>
      </c>
      <c r="ID135">
        <v>1.16904040000009</v>
      </c>
      <c r="IE135">
        <v>0.97891270000036501</v>
      </c>
      <c r="IF135">
        <v>1.36323129999982</v>
      </c>
      <c r="IG135">
        <v>1.7449741000000401</v>
      </c>
      <c r="IH135">
        <v>1.33182719999968</v>
      </c>
      <c r="II135">
        <v>1.3346123999999699</v>
      </c>
      <c r="IJ135">
        <v>1.01461799999925</v>
      </c>
      <c r="IK135">
        <v>1.07265209999969</v>
      </c>
      <c r="IL135">
        <v>1.0938225000009001</v>
      </c>
      <c r="IM135">
        <v>1.1441938000007199</v>
      </c>
      <c r="IN135">
        <v>1.00623409999935</v>
      </c>
      <c r="IO135">
        <v>1.00307380000049</v>
      </c>
      <c r="IP135">
        <v>2.9679733999983</v>
      </c>
      <c r="IQ135">
        <v>1.0813206999992</v>
      </c>
      <c r="IR135">
        <v>0.99201110000012704</v>
      </c>
      <c r="IS135">
        <v>1.29372270000022</v>
      </c>
      <c r="IT135">
        <v>1.32383420000042</v>
      </c>
      <c r="IU135">
        <v>1.1304550999993801</v>
      </c>
      <c r="IV135">
        <v>1.4703929000006599</v>
      </c>
      <c r="IW135">
        <v>0.99395040000035795</v>
      </c>
      <c r="IX135">
        <v>1.5944115000002099</v>
      </c>
      <c r="IY135">
        <v>1.33865390000028</v>
      </c>
      <c r="IZ135">
        <v>1.94319639999958</v>
      </c>
      <c r="JA135">
        <v>1.38659709999956</v>
      </c>
      <c r="JB135">
        <v>1.1994061000004901</v>
      </c>
      <c r="JC135">
        <v>1.1443237999992599</v>
      </c>
      <c r="JD135">
        <v>1.1296347000006799</v>
      </c>
      <c r="JE135">
        <v>1.1285112000005</v>
      </c>
      <c r="JF135">
        <v>4.1256121999976996</v>
      </c>
      <c r="JG135">
        <v>1.4557586999999299</v>
      </c>
      <c r="JH135">
        <v>1.3471778000002801</v>
      </c>
      <c r="JI135">
        <v>0.98158700000021804</v>
      </c>
      <c r="JJ135">
        <v>5.7987512000036103</v>
      </c>
      <c r="JK135">
        <v>1.60888089999935</v>
      </c>
      <c r="JL135">
        <v>1.60703939999985</v>
      </c>
      <c r="JM135">
        <v>1.8433870000007999</v>
      </c>
      <c r="JN135">
        <v>1.1673298000005199</v>
      </c>
      <c r="JO135">
        <v>2.46625571999903</v>
      </c>
      <c r="JP135">
        <v>520.34732830990094</v>
      </c>
      <c r="JQ135">
        <v>193.23801053990601</v>
      </c>
      <c r="JR135">
        <v>11.8467240000027</v>
      </c>
      <c r="JS135">
        <v>1.96866319999936</v>
      </c>
      <c r="JT135">
        <v>1.3098260000006099</v>
      </c>
      <c r="JU135">
        <v>5.7632184999965803</v>
      </c>
      <c r="JV135">
        <v>117.90468499995799</v>
      </c>
      <c r="JW135">
        <v>1.00891450000017</v>
      </c>
      <c r="JX135">
        <v>104.75536800001299</v>
      </c>
      <c r="JY135">
        <v>1.0166019400003301</v>
      </c>
      <c r="JZ135">
        <v>1.0380111199992801</v>
      </c>
      <c r="KA135">
        <v>111.65915500000099</v>
      </c>
      <c r="KB135">
        <v>77.745584000018397</v>
      </c>
      <c r="KC135">
        <v>109.205569999991</v>
      </c>
      <c r="KD135">
        <v>109.949382000021</v>
      </c>
      <c r="KE135">
        <v>111.907668999978</v>
      </c>
      <c r="KF135">
        <v>99.338681999943205</v>
      </c>
      <c r="KG135">
        <v>117.661165999947</v>
      </c>
      <c r="KH135">
        <v>106.597499000025</v>
      </c>
      <c r="KI135">
        <v>179.634889000095</v>
      </c>
      <c r="KJ135">
        <v>168.46521600009899</v>
      </c>
      <c r="KK135">
        <v>124.28897100000199</v>
      </c>
      <c r="KL135">
        <v>105.32223299995501</v>
      </c>
      <c r="KM135">
        <v>147.813387000002</v>
      </c>
      <c r="KN135">
        <v>126.775385000044</v>
      </c>
      <c r="KO135">
        <v>104.489584999974</v>
      </c>
      <c r="KP135">
        <v>99.808394999941797</v>
      </c>
      <c r="KQ135">
        <v>181.23203300009499</v>
      </c>
      <c r="KR135">
        <v>284.15741299977498</v>
      </c>
      <c r="KS135">
        <v>137.20829500001901</v>
      </c>
      <c r="KT135">
        <v>134.69893299997801</v>
      </c>
      <c r="KU135">
        <v>210.65253200009499</v>
      </c>
      <c r="KV135">
        <v>111.451094000018</v>
      </c>
      <c r="KW135">
        <v>113.92282400000801</v>
      </c>
      <c r="KX135">
        <v>179.14844699995601</v>
      </c>
      <c r="KY135">
        <v>201.50223500002201</v>
      </c>
      <c r="KZ135">
        <v>100.203456999967</v>
      </c>
      <c r="LA135">
        <v>113.301391000045</v>
      </c>
      <c r="LB135">
        <v>128.18893099995299</v>
      </c>
      <c r="LC135">
        <v>110.94298099994199</v>
      </c>
      <c r="LD135">
        <v>200.404907000018</v>
      </c>
      <c r="LE135">
        <v>83.776515000034095</v>
      </c>
      <c r="LF135">
        <v>122.880134999985</v>
      </c>
      <c r="LG135">
        <v>120.248789999983</v>
      </c>
      <c r="LH135">
        <v>102.204539000057</v>
      </c>
      <c r="LI135">
        <v>117.31225900002801</v>
      </c>
      <c r="LJ135">
        <v>115.10217600001501</v>
      </c>
      <c r="LK135">
        <v>152.88924699998501</v>
      </c>
      <c r="LL135">
        <v>257.04109899979102</v>
      </c>
      <c r="LM135">
        <v>204.64138199994301</v>
      </c>
      <c r="LN135">
        <v>111.098372000037</v>
      </c>
      <c r="LO135">
        <v>149.02422800008199</v>
      </c>
      <c r="LP135">
        <v>100.036452000029</v>
      </c>
      <c r="LQ135">
        <v>116.678657999961</v>
      </c>
      <c r="LR135">
        <v>103.84103699994699</v>
      </c>
      <c r="LS135">
        <v>142.12871599989001</v>
      </c>
      <c r="LT135">
        <v>133.599006999983</v>
      </c>
      <c r="LU135">
        <v>109.724066999974</v>
      </c>
      <c r="LV135">
        <v>146.56685200007601</v>
      </c>
      <c r="LW135">
        <v>102.976296999957</v>
      </c>
      <c r="LX135">
        <v>111.83776599995301</v>
      </c>
      <c r="LY135">
        <v>130.239085000008</v>
      </c>
      <c r="LZ135">
        <v>121.820378000033</v>
      </c>
      <c r="MA135">
        <v>99.367772000026903</v>
      </c>
      <c r="MB135">
        <v>122.028453000006</v>
      </c>
      <c r="MC135">
        <v>154.79540399997501</v>
      </c>
      <c r="MD135">
        <v>107.27731399994801</v>
      </c>
      <c r="ME135">
        <v>95.771325999987297</v>
      </c>
      <c r="MF135">
        <v>101.631904999958</v>
      </c>
      <c r="MG135">
        <v>101.843329999945</v>
      </c>
      <c r="MH135">
        <v>145.93282200000201</v>
      </c>
      <c r="MI135">
        <v>220.051955000032</v>
      </c>
      <c r="MJ135">
        <v>100.71555199997999</v>
      </c>
      <c r="MK135">
        <v>107.390116999974</v>
      </c>
      <c r="ML135">
        <v>150.034342000028</v>
      </c>
      <c r="MM135">
        <v>106.74723800004</v>
      </c>
      <c r="MN135">
        <v>100.52424599998599</v>
      </c>
      <c r="MO135">
        <v>134.803738000104</v>
      </c>
      <c r="MP135">
        <v>113.04312100005301</v>
      </c>
      <c r="MQ135">
        <v>110.331716999994</v>
      </c>
      <c r="MR135">
        <v>102.880401000031</v>
      </c>
      <c r="MS135">
        <v>95.731447999947704</v>
      </c>
      <c r="MT135">
        <v>218.82104600011399</v>
      </c>
      <c r="MU135">
        <v>288.2925809999</v>
      </c>
      <c r="MV135">
        <v>204.30602300004099</v>
      </c>
      <c r="MW135">
        <v>242.38376499991901</v>
      </c>
      <c r="MX135">
        <v>104.898609000025</v>
      </c>
      <c r="MY135">
        <v>327.64327900018498</v>
      </c>
      <c r="MZ135">
        <v>327.625531000085</v>
      </c>
      <c r="NA135">
        <v>324.02235700003803</v>
      </c>
      <c r="NB135">
        <v>116.696600000025</v>
      </c>
      <c r="NC135">
        <v>282.26679100003099</v>
      </c>
      <c r="ND135">
        <v>109.442212000024</v>
      </c>
      <c r="NE135">
        <v>146.946689999895</v>
      </c>
      <c r="NF135">
        <v>236.019388000015</v>
      </c>
      <c r="NG135">
        <v>165.743691999931</v>
      </c>
      <c r="NH135">
        <v>147.177599000046</v>
      </c>
      <c r="NI135">
        <v>128.39254099992101</v>
      </c>
      <c r="NJ135">
        <v>117.117057000054</v>
      </c>
      <c r="NK135">
        <v>121.99185899994301</v>
      </c>
      <c r="NL135">
        <v>121.247260999982</v>
      </c>
      <c r="NM135">
        <v>120.432381000021</v>
      </c>
      <c r="NN135">
        <v>156.95212400006099</v>
      </c>
      <c r="NO135">
        <v>102.67296100000399</v>
      </c>
      <c r="NP135">
        <v>128.365897000069</v>
      </c>
      <c r="NQ135">
        <v>104.40344499994499</v>
      </c>
      <c r="NR135">
        <v>1.6898256000003999</v>
      </c>
      <c r="NS135">
        <v>3.6996593000003499</v>
      </c>
      <c r="NT135">
        <v>1.3161935999996801</v>
      </c>
      <c r="NU135">
        <v>1.04508537999936</v>
      </c>
      <c r="NV135">
        <v>2.3503880600001099</v>
      </c>
      <c r="NW135">
        <v>1.1661881399995799</v>
      </c>
      <c r="NX135">
        <v>1.0200968000008299</v>
      </c>
      <c r="NY135">
        <v>0.97966509999969298</v>
      </c>
      <c r="NZ135">
        <v>1.0596772000008099</v>
      </c>
      <c r="OA135">
        <v>1.04403190000085</v>
      </c>
      <c r="OB135">
        <v>3.4448314000001101</v>
      </c>
      <c r="OC135">
        <v>2.16716580000138</v>
      </c>
      <c r="OD135">
        <v>3.10853029999998</v>
      </c>
      <c r="OE135">
        <v>1.61891599999944</v>
      </c>
      <c r="OF135">
        <v>2.7187062999983</v>
      </c>
      <c r="OG135">
        <v>5.7752248999968296</v>
      </c>
      <c r="OH135">
        <v>2.2697293999990502</v>
      </c>
      <c r="OI135">
        <v>2.5246990000014198</v>
      </c>
      <c r="OJ135">
        <v>1.29640660000041</v>
      </c>
      <c r="OK135">
        <v>1.2920826999998101</v>
      </c>
      <c r="OL135">
        <v>1.38273289999961</v>
      </c>
      <c r="OM135">
        <v>3.2033980199994398</v>
      </c>
      <c r="ON135">
        <v>3.2774057999995398</v>
      </c>
      <c r="OO135">
        <v>1.4848317300002201</v>
      </c>
      <c r="OP135">
        <v>2.1451325599991802</v>
      </c>
      <c r="OQ135">
        <v>2.8464113400004898</v>
      </c>
      <c r="OR135">
        <v>2.7357302099990202</v>
      </c>
      <c r="OS135">
        <v>2.5638894699986801</v>
      </c>
      <c r="OT135">
        <v>2.9337313500000199</v>
      </c>
      <c r="OU135">
        <v>1.07469130000027</v>
      </c>
      <c r="OV135">
        <v>1.5750658100005199</v>
      </c>
      <c r="OW135">
        <v>2.6387573700012599</v>
      </c>
      <c r="OX135">
        <v>2.8077064499993898</v>
      </c>
      <c r="OY135">
        <v>54.680068430025102</v>
      </c>
      <c r="OZ135">
        <v>2.5741245600001998</v>
      </c>
      <c r="PA135">
        <v>10.5177546799969</v>
      </c>
      <c r="PB135">
        <v>2.65487723999831</v>
      </c>
      <c r="PC135">
        <v>3.6787557399984498</v>
      </c>
      <c r="PD135">
        <v>3.24662982000154</v>
      </c>
      <c r="PE135">
        <v>1.8266992000008</v>
      </c>
      <c r="PF135">
        <v>106.71876119996899</v>
      </c>
      <c r="PG135">
        <v>93.328405000036597</v>
      </c>
      <c r="PH135">
        <v>3.9838505000006998</v>
      </c>
      <c r="PI135">
        <v>5.9822638999976299</v>
      </c>
      <c r="PJ135">
        <v>4.0727404999997798</v>
      </c>
      <c r="PK135">
        <v>1.11412530000052</v>
      </c>
      <c r="PL135">
        <v>1.21916638000039</v>
      </c>
      <c r="PM135">
        <v>1.2620077999999899</v>
      </c>
      <c r="PN135">
        <v>1.6438424900006801</v>
      </c>
      <c r="PO135">
        <v>1.6802326300003201</v>
      </c>
      <c r="PP135">
        <v>1.6293679099999301</v>
      </c>
      <c r="PQ135">
        <v>1.7112502100008</v>
      </c>
      <c r="PR135">
        <v>1.38248854000085</v>
      </c>
      <c r="PS135">
        <v>1.7613282700003801</v>
      </c>
      <c r="PT135">
        <v>1.9290214800003</v>
      </c>
      <c r="PU135">
        <v>3.4357218400000402</v>
      </c>
      <c r="PV135">
        <v>8.6848454999999394</v>
      </c>
      <c r="PW135">
        <v>201.65947589999999</v>
      </c>
      <c r="PX135">
        <v>2.1584083999987298</v>
      </c>
      <c r="PY135">
        <v>165.919852300081</v>
      </c>
      <c r="PZ135">
        <v>1.82076009999946</v>
      </c>
      <c r="QA135">
        <v>1.6645516000007801</v>
      </c>
      <c r="QB135">
        <v>103.91664690000501</v>
      </c>
      <c r="QC135">
        <v>2.0685696000000502</v>
      </c>
      <c r="QD135">
        <v>44426.025699019403</v>
      </c>
      <c r="QE135">
        <v>2.4696656999985902</v>
      </c>
      <c r="QF135">
        <v>2.31276110999897</v>
      </c>
      <c r="QG135">
        <v>211.78858951991401</v>
      </c>
      <c r="QH135">
        <v>116.692632930004</v>
      </c>
      <c r="QI135">
        <v>1.0905459099994901</v>
      </c>
      <c r="QJ135">
        <v>1.11307144999955</v>
      </c>
      <c r="QK135">
        <v>1.0519125499995401</v>
      </c>
      <c r="QL135">
        <v>1.0351807200004299</v>
      </c>
      <c r="QM135">
        <v>13.7603984099987</v>
      </c>
      <c r="QN135">
        <v>1.50750625000001</v>
      </c>
      <c r="QP135">
        <v>1.4808149000000399</v>
      </c>
      <c r="QQ135">
        <v>1.37247109999953</v>
      </c>
      <c r="QR135">
        <v>1.1451596999995699</v>
      </c>
      <c r="QS135">
        <v>1.57562909999979</v>
      </c>
      <c r="QT135">
        <v>1.3675303000000001</v>
      </c>
      <c r="QU135">
        <v>114.54304400004899</v>
      </c>
      <c r="QV135">
        <v>101.745626999997</v>
      </c>
      <c r="QW135">
        <v>187.14214699994801</v>
      </c>
      <c r="QX135">
        <v>106.028884000028</v>
      </c>
      <c r="QY135">
        <v>104.311678000027</v>
      </c>
      <c r="QZ135">
        <v>105.535027000005</v>
      </c>
      <c r="RA135">
        <v>104.73509099998</v>
      </c>
      <c r="RB135">
        <v>1.2948225599993699</v>
      </c>
      <c r="RC135">
        <v>2.4384097500005701</v>
      </c>
      <c r="RD135">
        <v>148.04697900009299</v>
      </c>
      <c r="RE135">
        <v>106.787587999948</v>
      </c>
      <c r="RF135">
        <v>111.165333000012</v>
      </c>
      <c r="RG135">
        <v>122.68580700003101</v>
      </c>
      <c r="RH135">
        <v>150.906144999899</v>
      </c>
      <c r="RI135">
        <v>240.73877699999099</v>
      </c>
      <c r="RJ135">
        <v>98.156056000036202</v>
      </c>
      <c r="RL135">
        <v>300.95977499987902</v>
      </c>
      <c r="RM135">
        <v>57.911770000006101</v>
      </c>
      <c r="RN135">
        <v>269.78864500019699</v>
      </c>
      <c r="RO135">
        <v>169.45438800007099</v>
      </c>
      <c r="RP135">
        <v>220.935856000055</v>
      </c>
      <c r="RQ135">
        <v>105.16620700003099</v>
      </c>
      <c r="RR135">
        <v>379.28492000000603</v>
      </c>
      <c r="RS135">
        <v>195.48316799988999</v>
      </c>
      <c r="RT135">
        <v>111.13332400005299</v>
      </c>
      <c r="RU135">
        <v>186.98732300009601</v>
      </c>
      <c r="RV135">
        <v>329.41817600000599</v>
      </c>
      <c r="RW135">
        <v>67.228139000013499</v>
      </c>
      <c r="RX135">
        <v>371.11642799992097</v>
      </c>
      <c r="RY135">
        <v>199.92016300000299</v>
      </c>
      <c r="RZ135">
        <v>586.88871600013204</v>
      </c>
      <c r="SA135">
        <v>632.552121999674</v>
      </c>
      <c r="SB135">
        <v>283.19371999986498</v>
      </c>
      <c r="SC135">
        <v>101.486825000029</v>
      </c>
      <c r="SD135">
        <v>194.231001999928</v>
      </c>
      <c r="SE135">
        <v>342.94358299998601</v>
      </c>
      <c r="SF135">
        <v>244.72749399999199</v>
      </c>
      <c r="SG135">
        <v>675.56367599964096</v>
      </c>
      <c r="SH135">
        <v>108.274418000015</v>
      </c>
      <c r="SI135">
        <v>103.97184400004301</v>
      </c>
      <c r="SJ135">
        <v>7902.69537899643</v>
      </c>
      <c r="SK135">
        <v>64.7905449999962</v>
      </c>
      <c r="SL135">
        <v>150.90287599992001</v>
      </c>
      <c r="SM135">
        <v>285.05885200016201</v>
      </c>
      <c r="SN135">
        <v>340.177097999956</v>
      </c>
      <c r="SO135">
        <v>201.382283000043</v>
      </c>
      <c r="SP135">
        <v>562.59375100023999</v>
      </c>
      <c r="SQ135">
        <v>201.55303799989599</v>
      </c>
      <c r="SR135">
        <v>53.6587530000252</v>
      </c>
      <c r="SS135">
        <v>46.6256610000273</v>
      </c>
      <c r="ST135">
        <v>197.128990999889</v>
      </c>
      <c r="SU135">
        <v>191.95256499992701</v>
      </c>
      <c r="SV135">
        <v>199.192229999928</v>
      </c>
      <c r="SW135">
        <v>167.13639099989101</v>
      </c>
      <c r="SX135">
        <v>206.816812000005</v>
      </c>
      <c r="SY135">
        <v>182.568751000101</v>
      </c>
      <c r="SZ135">
        <v>119.24463500001001</v>
      </c>
      <c r="TA135">
        <v>149.55600899993399</v>
      </c>
      <c r="TB135">
        <v>103.988898999989</v>
      </c>
      <c r="TC135">
        <v>153.48116900003501</v>
      </c>
      <c r="TD135">
        <v>142.63865200011099</v>
      </c>
      <c r="TE135">
        <v>480.34905199986002</v>
      </c>
      <c r="TF135">
        <v>116.112720999983</v>
      </c>
      <c r="TG135">
        <v>124.64628700004</v>
      </c>
      <c r="TH135">
        <v>519.99162000045203</v>
      </c>
      <c r="TI135">
        <v>66.744047999964096</v>
      </c>
      <c r="TJ135">
        <v>306.819126999937</v>
      </c>
      <c r="TK135">
        <v>150.75666199997099</v>
      </c>
      <c r="TL135">
        <v>433.279744999949</v>
      </c>
      <c r="TM135">
        <v>503.209561999887</v>
      </c>
      <c r="TN135">
        <v>196.275453000097</v>
      </c>
      <c r="TO135">
        <v>504.15805599978199</v>
      </c>
      <c r="TP135">
        <v>213.75912600010599</v>
      </c>
      <c r="TQ135">
        <v>503.95290700020303</v>
      </c>
      <c r="TR135">
        <v>503.72401099977998</v>
      </c>
      <c r="TS135">
        <v>206.09950900007999</v>
      </c>
      <c r="TT135">
        <v>163.031137000071</v>
      </c>
      <c r="TV135">
        <v>106.415512999985</v>
      </c>
      <c r="TW135">
        <v>365.38103199982999</v>
      </c>
      <c r="TX135">
        <v>133.45797299989499</v>
      </c>
      <c r="TY135">
        <v>110.360917999991</v>
      </c>
      <c r="TZ135">
        <v>424.31594600016302</v>
      </c>
      <c r="UA135">
        <v>153.82909999997401</v>
      </c>
      <c r="UB135">
        <v>132.74239400005899</v>
      </c>
      <c r="UC135">
        <v>115.90916699997599</v>
      </c>
      <c r="UD135">
        <v>110.12006200000199</v>
      </c>
      <c r="UE135">
        <v>136.013869999908</v>
      </c>
      <c r="UF135">
        <v>111.764530000044</v>
      </c>
      <c r="UG135">
        <v>128.84237099997699</v>
      </c>
      <c r="UH135">
        <v>134.63663699990099</v>
      </c>
      <c r="UI135">
        <v>116.83711600001</v>
      </c>
      <c r="UJ135">
        <v>110.854775000014</v>
      </c>
      <c r="UK135">
        <v>134.308378000045</v>
      </c>
      <c r="UL135">
        <v>136.07917000004099</v>
      </c>
      <c r="UM135">
        <v>109.511447999976</v>
      </c>
      <c r="UN135">
        <v>144.26469899993401</v>
      </c>
      <c r="UO135">
        <v>191.94127799989701</v>
      </c>
      <c r="UP135">
        <v>177.46611099992899</v>
      </c>
      <c r="UQ135">
        <v>95.084733000025196</v>
      </c>
      <c r="UR135">
        <v>111.313759000041</v>
      </c>
      <c r="US135">
        <v>344.00201399996899</v>
      </c>
      <c r="UT135">
        <v>343.278580000158</v>
      </c>
      <c r="UU135">
        <v>1900.63815899938</v>
      </c>
      <c r="UV135">
        <v>137.83052000007601</v>
      </c>
      <c r="UW135">
        <v>412.18643700005498</v>
      </c>
      <c r="UX135">
        <v>108.05054299999</v>
      </c>
      <c r="UY135">
        <v>44.848896000010399</v>
      </c>
      <c r="UZ135">
        <v>10.1314710000006</v>
      </c>
      <c r="VA135">
        <v>160.52576999994901</v>
      </c>
      <c r="VB135">
        <v>113.698244999978</v>
      </c>
      <c r="VC135">
        <v>109.30693600000799</v>
      </c>
      <c r="VD135">
        <v>120.86427999998</v>
      </c>
      <c r="VE135">
        <v>107.374684000039</v>
      </c>
      <c r="VF135">
        <v>145.72301899991001</v>
      </c>
      <c r="VG135">
        <v>147.90775200002801</v>
      </c>
      <c r="VH135">
        <v>113.56577700004</v>
      </c>
      <c r="VI135">
        <v>105.411181999953</v>
      </c>
      <c r="VJ135">
        <v>115.747718999977</v>
      </c>
      <c r="VK135">
        <v>113.447752999957</v>
      </c>
      <c r="VL135">
        <v>104.525115999975</v>
      </c>
      <c r="VM135">
        <v>107.234474000055</v>
      </c>
      <c r="VN135">
        <v>215.226602999959</v>
      </c>
      <c r="VO135">
        <v>107.063640999957</v>
      </c>
      <c r="VP135">
        <v>291.74159900005901</v>
      </c>
      <c r="VQ135">
        <v>194.08856600010799</v>
      </c>
      <c r="VR135">
        <v>110.94847499998301</v>
      </c>
      <c r="VS135">
        <v>106.38230799999999</v>
      </c>
      <c r="VT135">
        <v>121.282159000053</v>
      </c>
      <c r="VU135">
        <v>166.77994400006699</v>
      </c>
      <c r="VV135">
        <v>205.64500800008</v>
      </c>
      <c r="VW135">
        <v>168.565475000069</v>
      </c>
      <c r="VX135">
        <v>145.350408999948</v>
      </c>
      <c r="VY135">
        <v>106.234795999946</v>
      </c>
      <c r="VZ135">
        <v>110.507557000034</v>
      </c>
      <c r="WA135">
        <v>104.949057999998</v>
      </c>
      <c r="WB135">
        <v>285.06718500005098</v>
      </c>
      <c r="WC135">
        <v>184.54035799996899</v>
      </c>
      <c r="WD135">
        <v>203.86622299998999</v>
      </c>
      <c r="WE135">
        <v>105.261058000033</v>
      </c>
      <c r="WF135">
        <v>103.46846999996301</v>
      </c>
      <c r="WG135">
        <v>122.45053999999099</v>
      </c>
      <c r="WH135">
        <v>109.083426999976</v>
      </c>
      <c r="WI135">
        <v>119.875402000034</v>
      </c>
      <c r="WJ135">
        <v>29.6879079999926</v>
      </c>
      <c r="WK135">
        <v>111.43030300002999</v>
      </c>
      <c r="WL135">
        <v>103.426135999965</v>
      </c>
      <c r="WM135">
        <v>224.19632299989499</v>
      </c>
      <c r="WN135">
        <v>287.766216999851</v>
      </c>
      <c r="WO135">
        <v>347.49225099990099</v>
      </c>
      <c r="WP135">
        <v>212.67554800002799</v>
      </c>
      <c r="WQ135">
        <v>218.35906699998301</v>
      </c>
      <c r="WR135">
        <v>284.02452699979801</v>
      </c>
      <c r="WS135">
        <v>248.44206000003001</v>
      </c>
      <c r="WT135">
        <v>507.53656900022202</v>
      </c>
      <c r="WU135">
        <v>515.38580800034094</v>
      </c>
      <c r="WV135">
        <v>802.62548100017</v>
      </c>
      <c r="WW135">
        <v>117.835167999961</v>
      </c>
      <c r="WX135">
        <v>272.01739200018301</v>
      </c>
      <c r="WY135">
        <v>132.53811200009699</v>
      </c>
      <c r="WZ135">
        <v>248.27392500010299</v>
      </c>
      <c r="XA135">
        <v>88.554909000056796</v>
      </c>
      <c r="XB135">
        <v>191.99985300004499</v>
      </c>
      <c r="XC135">
        <v>89.749959000037094</v>
      </c>
      <c r="XD135">
        <v>480.26864300016302</v>
      </c>
      <c r="XE135">
        <v>160.060917000053</v>
      </c>
      <c r="XF135">
        <v>242.297179999994</v>
      </c>
      <c r="XG135">
        <v>100.422201000038</v>
      </c>
      <c r="XH135">
        <v>205.97291200002701</v>
      </c>
      <c r="XI135">
        <v>100.988683999982</v>
      </c>
      <c r="XJ135">
        <v>214.17732100002499</v>
      </c>
      <c r="XK135">
        <v>49.441726999997599</v>
      </c>
      <c r="XL135">
        <v>1.3633341599997899</v>
      </c>
      <c r="XM135">
        <v>5.8093384099993299</v>
      </c>
      <c r="XN135">
        <v>1.2562761600001999</v>
      </c>
      <c r="XO135">
        <v>1.8219971399994399</v>
      </c>
      <c r="XP135">
        <v>1.7565288999994699</v>
      </c>
      <c r="XQ135">
        <v>19.377656839991701</v>
      </c>
      <c r="XR135">
        <v>1.2373720199993801</v>
      </c>
      <c r="XS135">
        <v>1.2732863900000699</v>
      </c>
      <c r="XT135">
        <v>2.35524790999989</v>
      </c>
      <c r="XU135">
        <v>2.24035103999995</v>
      </c>
      <c r="XV135">
        <v>2.6721410999998598</v>
      </c>
      <c r="XW135">
        <v>3.1204168000003798</v>
      </c>
      <c r="XX135">
        <v>3.4034659999997499</v>
      </c>
      <c r="XY135">
        <v>3.1718757999988201</v>
      </c>
      <c r="XZ135">
        <v>1.20567823000056</v>
      </c>
      <c r="YA135">
        <v>10.0481894999975</v>
      </c>
      <c r="YB135">
        <v>1.02303290000054</v>
      </c>
      <c r="YC135">
        <v>1.10416900000018</v>
      </c>
      <c r="YD135">
        <v>1.1063384999997701</v>
      </c>
      <c r="YE135">
        <v>4.3974345000024204</v>
      </c>
      <c r="YF135">
        <v>1.08891279999989</v>
      </c>
      <c r="YG135">
        <v>0.92949426999984996</v>
      </c>
      <c r="YH135">
        <v>1423.8130968809101</v>
      </c>
      <c r="YI135">
        <v>115.91209510003701</v>
      </c>
      <c r="YJ135">
        <v>304.95185700012399</v>
      </c>
      <c r="YK135">
        <v>3.0633218199982402</v>
      </c>
      <c r="YL135">
        <v>1.4573383799997801</v>
      </c>
      <c r="YM135">
        <v>2385453.9132919302</v>
      </c>
      <c r="YN135">
        <v>1.2278803200006201</v>
      </c>
      <c r="YO135">
        <v>1.21321843000078</v>
      </c>
      <c r="YP135">
        <v>1.74191455000073</v>
      </c>
      <c r="YQ135">
        <v>171.52997300005501</v>
      </c>
      <c r="YR135">
        <v>144.52062710002099</v>
      </c>
      <c r="YS135">
        <v>5.8969484999979596</v>
      </c>
      <c r="YT135">
        <v>7.1668205000023599</v>
      </c>
      <c r="YU135">
        <v>336.45245209988201</v>
      </c>
      <c r="YV135">
        <v>228.70125619997299</v>
      </c>
      <c r="YW135">
        <v>1.3573371999991699</v>
      </c>
      <c r="YX135">
        <v>1.3802555000001999</v>
      </c>
      <c r="YY135">
        <v>1.22055720000026</v>
      </c>
      <c r="YZ135">
        <v>3.7271914900011298</v>
      </c>
      <c r="ZA135">
        <v>1.3519572400000499</v>
      </c>
      <c r="ZB135">
        <v>4.4266096599967604</v>
      </c>
      <c r="ZC135">
        <v>1.17580420999911</v>
      </c>
      <c r="ZD135">
        <v>1.07970589999968</v>
      </c>
    </row>
    <row r="136" spans="1:680" x14ac:dyDescent="0.25">
      <c r="A136" s="40">
        <v>44256</v>
      </c>
      <c r="B136" s="6">
        <v>2.0667693899995401</v>
      </c>
      <c r="C136" s="6">
        <v>1.7792184299996701</v>
      </c>
      <c r="D136">
        <v>1.00395566000043</v>
      </c>
      <c r="E136">
        <v>1.7455187100003999</v>
      </c>
      <c r="F136">
        <v>1.0750291099993801</v>
      </c>
      <c r="G136">
        <v>1.1165230999995399</v>
      </c>
      <c r="H136">
        <v>1.0755862000005401</v>
      </c>
      <c r="I136">
        <v>3.0606052000002801</v>
      </c>
      <c r="J136">
        <v>1.13229829999909</v>
      </c>
      <c r="K136">
        <v>2.2522371999984898</v>
      </c>
      <c r="L136">
        <v>2.1576266000010902</v>
      </c>
      <c r="M136">
        <v>1.3780752999991801</v>
      </c>
      <c r="N136">
        <v>2.3873315999990199</v>
      </c>
      <c r="O136">
        <v>2.4107302299999001</v>
      </c>
      <c r="P136">
        <v>2.96698548000131</v>
      </c>
      <c r="Q136">
        <v>0.98291424000035499</v>
      </c>
      <c r="R136">
        <v>2.8508461700002998</v>
      </c>
      <c r="S136">
        <v>2.9733597599988602</v>
      </c>
      <c r="T136">
        <v>3.5008783400007801</v>
      </c>
      <c r="U136">
        <v>1.17330684000081</v>
      </c>
      <c r="V136">
        <v>1.60383596000065</v>
      </c>
      <c r="W136">
        <v>2.7916619093994099</v>
      </c>
      <c r="X136">
        <v>2.1899482666995</v>
      </c>
      <c r="Y136">
        <v>3.4160630000005798</v>
      </c>
      <c r="Z136">
        <v>1.1218478299997501</v>
      </c>
      <c r="AA136">
        <v>1.2874608000001899</v>
      </c>
      <c r="AB136">
        <v>1.1252791400002</v>
      </c>
      <c r="AC136">
        <v>11.8473518399987</v>
      </c>
      <c r="AD136">
        <v>23.4795958299947</v>
      </c>
      <c r="AE136">
        <v>1.0943468200002799</v>
      </c>
      <c r="AF136">
        <v>68.118338349973797</v>
      </c>
      <c r="AG136">
        <v>9.9662564500031294</v>
      </c>
      <c r="AH136">
        <v>1.9560177200000901</v>
      </c>
      <c r="AI136">
        <v>1.12894073999996</v>
      </c>
      <c r="AJ136">
        <v>2.54996259999825</v>
      </c>
      <c r="AK136">
        <v>2.32891989999916</v>
      </c>
      <c r="AL136">
        <v>1.4533477599998199</v>
      </c>
      <c r="AM136">
        <v>1.6349135000000401</v>
      </c>
      <c r="AN136">
        <v>953.51136096008099</v>
      </c>
      <c r="AO136">
        <v>228.93524694000399</v>
      </c>
      <c r="AP136">
        <v>172.27542384993299</v>
      </c>
      <c r="AQ136">
        <v>13.5829605000035</v>
      </c>
      <c r="AR136">
        <v>1.54289192999931</v>
      </c>
      <c r="AS136">
        <v>1.2985155000005799</v>
      </c>
      <c r="AT136">
        <v>1.52428592999968</v>
      </c>
      <c r="AU136">
        <v>4.0680709799999004</v>
      </c>
      <c r="AV136">
        <v>3.23006760000135</v>
      </c>
      <c r="AW136">
        <v>1.4612152200006701</v>
      </c>
      <c r="AX136">
        <v>12.882160280001701</v>
      </c>
      <c r="AY136">
        <v>1.46360798000023</v>
      </c>
      <c r="AZ136">
        <v>6.9362380000020503</v>
      </c>
      <c r="BA136">
        <v>1.5837387999999899</v>
      </c>
      <c r="BB136">
        <v>4.1264687599978096</v>
      </c>
      <c r="BC136">
        <v>2.6093292699988502</v>
      </c>
      <c r="BD136">
        <v>0.97424604000025306</v>
      </c>
      <c r="BE136">
        <v>1.7558981999991401</v>
      </c>
      <c r="BF136">
        <v>2.0624376999985499</v>
      </c>
      <c r="BG136">
        <v>2.4174310999987898</v>
      </c>
      <c r="BH136">
        <v>2.6190695000004802</v>
      </c>
      <c r="BI136">
        <v>1.7556306000005899</v>
      </c>
      <c r="BJ136">
        <v>111.847746000043</v>
      </c>
      <c r="BK136">
        <v>1.1288989000004199</v>
      </c>
      <c r="BL136">
        <v>3.4651419399997399</v>
      </c>
      <c r="BM136">
        <v>1.80891189000067</v>
      </c>
      <c r="BN136">
        <v>1.6191179899997199</v>
      </c>
      <c r="BO136">
        <v>1.10302550000051</v>
      </c>
      <c r="BP136">
        <v>1.0798665999991499</v>
      </c>
      <c r="BQ136">
        <v>2.0164942000010302</v>
      </c>
      <c r="BR136">
        <v>2.2229770999983902</v>
      </c>
      <c r="BS136">
        <v>2.2724890999998002</v>
      </c>
      <c r="BT136">
        <v>1.05465929999991</v>
      </c>
      <c r="BU136">
        <v>1.4485564999995399</v>
      </c>
      <c r="BV136">
        <v>1.85883500000091</v>
      </c>
      <c r="BW136">
        <v>7.4733915000033404</v>
      </c>
      <c r="BX136">
        <v>4.8241044000024003</v>
      </c>
      <c r="BY136">
        <v>3.0903588000001001</v>
      </c>
      <c r="BZ136">
        <v>96.056478679995095</v>
      </c>
      <c r="CA136">
        <v>9.290098700003</v>
      </c>
      <c r="CB136">
        <v>1.1177936000003701</v>
      </c>
      <c r="CC136">
        <v>23.8155198000022</v>
      </c>
      <c r="CD136">
        <v>4.3490424999981796</v>
      </c>
      <c r="CE136">
        <v>10.0396177999937</v>
      </c>
      <c r="CF136">
        <v>2.7274679000001898</v>
      </c>
      <c r="CG136">
        <v>38.104781900008703</v>
      </c>
      <c r="CH136">
        <v>1.07033659999979</v>
      </c>
      <c r="CI136">
        <v>1.85526519999985</v>
      </c>
      <c r="CJ136">
        <v>6.1291531000024397</v>
      </c>
      <c r="CK136">
        <v>4.6861013000016101</v>
      </c>
      <c r="CL136">
        <v>2.3944818999989401</v>
      </c>
      <c r="CM136">
        <v>3.1082093000004498</v>
      </c>
      <c r="CN136">
        <v>31.510889099998199</v>
      </c>
      <c r="CO136">
        <v>1.2161992000001201</v>
      </c>
      <c r="CP136">
        <v>1.7373509999997601</v>
      </c>
      <c r="CQ136">
        <v>1.3010892999991499</v>
      </c>
      <c r="CR136">
        <v>1.24938199999997</v>
      </c>
      <c r="CS136">
        <v>1.24735560000045</v>
      </c>
      <c r="CT136">
        <v>12.1553186999954</v>
      </c>
      <c r="CU136">
        <v>130.74922499991999</v>
      </c>
      <c r="CV136">
        <v>14.1212173999957</v>
      </c>
      <c r="CW136">
        <v>23.606154999986799</v>
      </c>
      <c r="CX136">
        <v>78.613224999979096</v>
      </c>
      <c r="CY136">
        <v>18.941592999995901</v>
      </c>
      <c r="CZ136">
        <v>143.76434100000199</v>
      </c>
      <c r="DA136">
        <v>10.7428023999964</v>
      </c>
      <c r="DB136">
        <v>10.2167077000049</v>
      </c>
      <c r="DC136">
        <v>22.765591000002999</v>
      </c>
      <c r="DD136">
        <v>2.6172474000013599</v>
      </c>
      <c r="DE136">
        <v>1.4833998400008599</v>
      </c>
      <c r="DF136">
        <v>1.28703882000082</v>
      </c>
      <c r="DG136">
        <v>1.10947198999929</v>
      </c>
      <c r="DH136">
        <v>3.1149140300003602</v>
      </c>
      <c r="DI136">
        <v>7677.4990849494898</v>
      </c>
      <c r="DJ136">
        <v>1.2246282899995999</v>
      </c>
      <c r="DK136">
        <v>2.53462915999989</v>
      </c>
      <c r="DL136">
        <v>28.144540990004302</v>
      </c>
      <c r="DM136">
        <v>2.2522669099998902</v>
      </c>
      <c r="DN136">
        <v>8.5548316000058495</v>
      </c>
      <c r="DO136">
        <v>2.78729092999856</v>
      </c>
      <c r="DP136">
        <v>3.0219636000001602</v>
      </c>
      <c r="DQ136">
        <v>1.2396250300007501</v>
      </c>
      <c r="DR136">
        <v>11.136877940007301</v>
      </c>
      <c r="DS136">
        <v>1.2176373799993601</v>
      </c>
      <c r="DT136">
        <v>1.3056709499996899</v>
      </c>
      <c r="DU136">
        <v>3.6382340300006</v>
      </c>
      <c r="DV136">
        <v>3.6874799799989</v>
      </c>
      <c r="DW136">
        <v>3.49587319000057</v>
      </c>
      <c r="DX136">
        <v>1.38984832999995</v>
      </c>
      <c r="DY136">
        <v>125.83830299996799</v>
      </c>
      <c r="DZ136">
        <v>1.3269858700004999</v>
      </c>
      <c r="EA136">
        <v>1.8401144799991001</v>
      </c>
      <c r="EB136">
        <v>1.12413080999977</v>
      </c>
      <c r="EC136">
        <v>1.1364075000001299</v>
      </c>
      <c r="ED136">
        <v>1.0631598700001601</v>
      </c>
      <c r="EE136">
        <v>2.93684280999878</v>
      </c>
      <c r="EF136">
        <v>1.37375726999926</v>
      </c>
      <c r="EG136">
        <v>2.49949919999926</v>
      </c>
      <c r="EH136">
        <v>1.60807118999946</v>
      </c>
      <c r="EI136">
        <v>1.75785827999971</v>
      </c>
      <c r="EJ136">
        <v>1.7812744300008501</v>
      </c>
      <c r="EK136">
        <v>3.2481837999985101</v>
      </c>
      <c r="EL136">
        <v>6.0927802000005604</v>
      </c>
      <c r="EM136">
        <v>29.636223300010901</v>
      </c>
      <c r="EN136">
        <v>1.5433803699998001</v>
      </c>
      <c r="EO136">
        <v>1.38298170000053</v>
      </c>
      <c r="EP136">
        <v>1.09319184999913</v>
      </c>
      <c r="EQ136">
        <v>1.0958315600000801</v>
      </c>
      <c r="ER136">
        <v>1.3432954599993501</v>
      </c>
      <c r="ES136">
        <v>1.0701151600005701</v>
      </c>
      <c r="ET136">
        <v>1.6234268900007001</v>
      </c>
      <c r="EU136">
        <v>3.0334415100005598</v>
      </c>
      <c r="EV136">
        <v>1.1424581200008099</v>
      </c>
      <c r="EW136">
        <v>1.0274936999994699</v>
      </c>
      <c r="EX136">
        <v>114.68803700001401</v>
      </c>
      <c r="EY136">
        <v>6.4323277299990904</v>
      </c>
      <c r="EZ136">
        <v>3.3004542999988198</v>
      </c>
      <c r="FA136">
        <v>1.1598969999995501</v>
      </c>
      <c r="FC136">
        <v>193.95507139992</v>
      </c>
      <c r="FD136">
        <v>9633.9187400340998</v>
      </c>
      <c r="FE136">
        <v>103.578889099997</v>
      </c>
      <c r="FF136">
        <v>1.11739388999922</v>
      </c>
      <c r="FG136">
        <v>4123.5720966681802</v>
      </c>
      <c r="FH136">
        <v>1.04412459999912</v>
      </c>
      <c r="FI136">
        <v>1.12804223999956</v>
      </c>
      <c r="FJ136">
        <v>1.2689067699993799</v>
      </c>
      <c r="FK136">
        <v>22.771236269996699</v>
      </c>
      <c r="FL136">
        <v>1.39233290000084</v>
      </c>
      <c r="FM136">
        <v>2.2322100999990702</v>
      </c>
      <c r="FN136">
        <v>1.91709079999964</v>
      </c>
      <c r="FO136">
        <v>1.1950899000003099</v>
      </c>
      <c r="FP136">
        <v>3.3859001999990102</v>
      </c>
      <c r="FQ136">
        <v>1.69384263000029</v>
      </c>
      <c r="FR136">
        <v>1.2132672999996399</v>
      </c>
      <c r="FS136">
        <v>1.1978610700007299</v>
      </c>
      <c r="FT136">
        <v>2.2543395100001402</v>
      </c>
      <c r="FU136">
        <v>2.2147559400000301</v>
      </c>
      <c r="FV136">
        <v>1.1361411300004001</v>
      </c>
      <c r="FW136">
        <v>1.3800206500000101</v>
      </c>
      <c r="FX136">
        <v>1.1132114499996499</v>
      </c>
      <c r="FY136">
        <v>1.2784687999992499</v>
      </c>
      <c r="FZ136">
        <v>1.0491099200007701</v>
      </c>
      <c r="GA136">
        <v>3.7502637399993501</v>
      </c>
      <c r="GB136">
        <v>1.2393972999998399</v>
      </c>
      <c r="GC136">
        <v>331.35673975013202</v>
      </c>
      <c r="GD136">
        <v>103.966441900004</v>
      </c>
      <c r="GE136">
        <v>169.820077900076</v>
      </c>
      <c r="GF136">
        <v>298.18306799978001</v>
      </c>
      <c r="GG136">
        <v>286.33929549995798</v>
      </c>
      <c r="GH136">
        <v>136.56507189991001</v>
      </c>
      <c r="GI136">
        <v>267.898109800182</v>
      </c>
      <c r="GJ136">
        <v>113.167467999971</v>
      </c>
      <c r="GK136">
        <v>217.62246070010599</v>
      </c>
      <c r="GL136">
        <v>1.0998920000001799</v>
      </c>
      <c r="GM136">
        <v>2.2530010000009502</v>
      </c>
      <c r="GN136">
        <v>1.41390619999947</v>
      </c>
      <c r="GO136">
        <v>7.1030603999970499</v>
      </c>
      <c r="GP136">
        <v>2.9209588000012401</v>
      </c>
      <c r="GQ136">
        <v>1.1254195000001299</v>
      </c>
      <c r="GR136">
        <v>2.2343402000005899</v>
      </c>
      <c r="GS136">
        <v>4.3973284000021504</v>
      </c>
      <c r="GT136">
        <v>2.13144380000085</v>
      </c>
      <c r="GU136">
        <v>2.9203884000016802</v>
      </c>
      <c r="GV136">
        <v>11.9280888000067</v>
      </c>
      <c r="GW136">
        <v>1.3994443999999899</v>
      </c>
      <c r="GX136">
        <v>7.7953305999981204</v>
      </c>
      <c r="GY136">
        <v>4.14183649999904</v>
      </c>
      <c r="GZ136">
        <v>1.0224835999997599</v>
      </c>
      <c r="HA136">
        <v>2.2732561000011602</v>
      </c>
      <c r="HB136">
        <v>0.91942839999956005</v>
      </c>
      <c r="HC136">
        <v>4.9850492999976304</v>
      </c>
      <c r="HD136">
        <v>1.4571102000009</v>
      </c>
      <c r="HE136">
        <v>155.09828080004101</v>
      </c>
      <c r="HF136">
        <v>3.5622475999989498</v>
      </c>
      <c r="HG136">
        <v>1.0072498999998101</v>
      </c>
      <c r="HH136">
        <v>2.30001130000164</v>
      </c>
      <c r="HI136">
        <v>5.90786259999732</v>
      </c>
      <c r="HJ136">
        <v>1.11140979999982</v>
      </c>
      <c r="HK136">
        <v>4.0586841999975096</v>
      </c>
      <c r="HL136">
        <v>174.682196700014</v>
      </c>
      <c r="HM136">
        <v>4.2984001799995903</v>
      </c>
      <c r="HN136">
        <v>76.995018790010405</v>
      </c>
      <c r="HO136">
        <v>1099.9083247594499</v>
      </c>
      <c r="HP136">
        <v>1.14566123000077</v>
      </c>
      <c r="HQ136">
        <v>1.1633412999999599</v>
      </c>
      <c r="HR136">
        <v>117.819970809971</v>
      </c>
      <c r="HS136">
        <v>198.74466658988999</v>
      </c>
      <c r="HT136">
        <v>130.87457944010399</v>
      </c>
      <c r="HU136">
        <v>157.112776170019</v>
      </c>
      <c r="HV136">
        <v>158.716336509911</v>
      </c>
      <c r="HW136">
        <v>433.91023116977902</v>
      </c>
      <c r="HX136">
        <v>121.17184685997201</v>
      </c>
      <c r="HY136">
        <v>135.588961610105</v>
      </c>
      <c r="HZ136">
        <v>110.181331539992</v>
      </c>
      <c r="IA136">
        <v>1.0777808999992</v>
      </c>
      <c r="IB136">
        <v>1.0892273999997999</v>
      </c>
      <c r="IC136">
        <v>1.1377685999996201</v>
      </c>
      <c r="ID136">
        <v>1.17536520000067</v>
      </c>
      <c r="IE136">
        <v>0.98702950000006195</v>
      </c>
      <c r="IF136">
        <v>1.37177610000072</v>
      </c>
      <c r="IG136">
        <v>1.75944329999948</v>
      </c>
      <c r="IH136">
        <v>1.3401670999992299</v>
      </c>
      <c r="II136">
        <v>1.3429489999998601</v>
      </c>
      <c r="IJ136">
        <v>1.0209484000006299</v>
      </c>
      <c r="IK136">
        <v>1.0793527999994701</v>
      </c>
      <c r="IL136">
        <v>1.1006553999996</v>
      </c>
      <c r="IM136">
        <v>1.1513417000005599</v>
      </c>
      <c r="IN136">
        <v>1.0125210999995</v>
      </c>
      <c r="IO136">
        <v>1.0093342000000101</v>
      </c>
      <c r="IP136">
        <v>2.9866030000012</v>
      </c>
      <c r="IQ136">
        <v>1.0880742999997901</v>
      </c>
      <c r="IR136">
        <v>0.99820660000023098</v>
      </c>
      <c r="IS136">
        <v>1.3018118000000001</v>
      </c>
      <c r="IT136">
        <v>1.33210420000069</v>
      </c>
      <c r="IU136">
        <v>1.13982840000062</v>
      </c>
      <c r="IV136">
        <v>1.48258530000021</v>
      </c>
      <c r="IW136">
        <v>1.0021909999995799</v>
      </c>
      <c r="IX136">
        <v>1.6076319000003401</v>
      </c>
      <c r="IY136">
        <v>1.34975479999957</v>
      </c>
      <c r="IZ136">
        <v>1.9536193000003601</v>
      </c>
      <c r="JA136">
        <v>1.39528930000051</v>
      </c>
      <c r="JB136">
        <v>1.2056871000004299</v>
      </c>
      <c r="JC136">
        <v>1.15381220000017</v>
      </c>
      <c r="JD136">
        <v>1.1390016000004799</v>
      </c>
      <c r="JE136">
        <v>1.13786729999993</v>
      </c>
      <c r="JF136">
        <v>4.1598228000002599</v>
      </c>
      <c r="JG136">
        <v>1.4678299000006501</v>
      </c>
      <c r="JH136">
        <v>1.35834120000072</v>
      </c>
      <c r="JI136">
        <v>0.98972560000038401</v>
      </c>
      <c r="JJ136">
        <v>5.7962363999977198</v>
      </c>
      <c r="JK136">
        <v>1.60458110000036</v>
      </c>
      <c r="JL136">
        <v>1.60232630000064</v>
      </c>
      <c r="JM136">
        <v>1.83964600000036</v>
      </c>
      <c r="JN136">
        <v>1.1661373999995699</v>
      </c>
      <c r="JO136">
        <v>2.4856150699997701</v>
      </c>
      <c r="JP136">
        <v>521.71472423989303</v>
      </c>
      <c r="JQ136">
        <v>193.24737219000201</v>
      </c>
      <c r="JR136">
        <v>11.854323000006801</v>
      </c>
      <c r="JS136">
        <v>1.9517417999995801</v>
      </c>
      <c r="JT136">
        <v>1.29861999999957</v>
      </c>
      <c r="JU136">
        <v>5.6648714999973899</v>
      </c>
      <c r="JV136">
        <v>117.90454100002501</v>
      </c>
      <c r="JW136">
        <v>1.01578139999947</v>
      </c>
      <c r="JX136">
        <v>105.090574000031</v>
      </c>
      <c r="JY136">
        <v>1.02550657999927</v>
      </c>
      <c r="JZ136">
        <v>1.0471569700002901</v>
      </c>
      <c r="KA136">
        <v>111.993134999997</v>
      </c>
      <c r="KB136">
        <v>76.991463999962406</v>
      </c>
      <c r="KC136">
        <v>111.63291699998101</v>
      </c>
      <c r="KD136">
        <v>110.087654000032</v>
      </c>
      <c r="KE136">
        <v>111.424920000019</v>
      </c>
      <c r="KF136">
        <v>99.348369000013903</v>
      </c>
      <c r="KG136">
        <v>118.57643999997499</v>
      </c>
      <c r="KH136">
        <v>107.427403999958</v>
      </c>
      <c r="KI136">
        <v>184.30652499990501</v>
      </c>
      <c r="KJ136">
        <v>172.638432000065</v>
      </c>
      <c r="KK136">
        <v>127.21277500002201</v>
      </c>
      <c r="KL136">
        <v>105.67293300002299</v>
      </c>
      <c r="KM136">
        <v>148.03649699990601</v>
      </c>
      <c r="KN136">
        <v>127.187816999969</v>
      </c>
      <c r="KO136">
        <v>104.51764199999199</v>
      </c>
      <c r="KP136">
        <v>100.20797400001899</v>
      </c>
      <c r="KQ136">
        <v>182.63312099990401</v>
      </c>
      <c r="KR136">
        <v>288.69571099989099</v>
      </c>
      <c r="KS136">
        <v>137.68008500011601</v>
      </c>
      <c r="KT136">
        <v>135.19741200003801</v>
      </c>
      <c r="KU136">
        <v>212.54933400009801</v>
      </c>
      <c r="KV136">
        <v>112.117863000021</v>
      </c>
      <c r="KW136">
        <v>114.58584099996401</v>
      </c>
      <c r="KX136">
        <v>180.29696800001</v>
      </c>
      <c r="KY136">
        <v>201.14426299999499</v>
      </c>
      <c r="KZ136">
        <v>100.133270999999</v>
      </c>
      <c r="LA136">
        <v>113.718251000042</v>
      </c>
      <c r="LB136">
        <v>129.54530399991199</v>
      </c>
      <c r="LC136">
        <v>111.999605000019</v>
      </c>
      <c r="LD136">
        <v>202.663899000036</v>
      </c>
      <c r="LE136">
        <v>84.025092000025296</v>
      </c>
      <c r="LF136">
        <v>123.253981000045</v>
      </c>
      <c r="LG136">
        <v>121.35730599996199</v>
      </c>
      <c r="LH136">
        <v>102.863947000005</v>
      </c>
      <c r="LI136">
        <v>119.453206000035</v>
      </c>
      <c r="LJ136">
        <v>115.817072000005</v>
      </c>
      <c r="LK136">
        <v>152.490925000049</v>
      </c>
      <c r="LL136">
        <v>256.992124999873</v>
      </c>
      <c r="LM136">
        <v>204.57487999997099</v>
      </c>
      <c r="LN136">
        <v>111.32607900002</v>
      </c>
      <c r="LO136">
        <v>149.89576199999999</v>
      </c>
      <c r="LP136">
        <v>99.978527000057497</v>
      </c>
      <c r="LQ136">
        <v>116.55490400001899</v>
      </c>
      <c r="LR136">
        <v>108.410335000022</v>
      </c>
      <c r="LS136">
        <v>145.30206499993801</v>
      </c>
      <c r="LT136">
        <v>134.42784300004101</v>
      </c>
      <c r="LU136">
        <v>110.30752599996001</v>
      </c>
      <c r="LV136">
        <v>147.774710000027</v>
      </c>
      <c r="LW136">
        <v>102.767578999978</v>
      </c>
      <c r="LX136">
        <v>112.708836999955</v>
      </c>
      <c r="LY136">
        <v>130.38864500005701</v>
      </c>
      <c r="LZ136">
        <v>121.960671999957</v>
      </c>
      <c r="MA136">
        <v>99.625562999979607</v>
      </c>
      <c r="MB136">
        <v>122.618386000046</v>
      </c>
      <c r="MC136">
        <v>156.68314799992399</v>
      </c>
      <c r="MD136">
        <v>108.719557999982</v>
      </c>
      <c r="ME136">
        <v>94.931125000002794</v>
      </c>
      <c r="MF136">
        <v>101.896044999943</v>
      </c>
      <c r="MG136">
        <v>102.332307999954</v>
      </c>
      <c r="MH136">
        <v>147.98253899999</v>
      </c>
      <c r="MI136">
        <v>220.63043399993299</v>
      </c>
      <c r="MJ136">
        <v>101.05428599997001</v>
      </c>
      <c r="MK136">
        <v>107.958453999949</v>
      </c>
      <c r="ML136">
        <v>149.39191200002099</v>
      </c>
      <c r="MM136">
        <v>106.281839999952</v>
      </c>
      <c r="MN136">
        <v>100.770796000026</v>
      </c>
      <c r="MO136">
        <v>135.30736400000799</v>
      </c>
      <c r="MP136">
        <v>113.75768799998301</v>
      </c>
      <c r="MQ136">
        <v>111.500493000029</v>
      </c>
      <c r="MR136">
        <v>104.51944099995301</v>
      </c>
      <c r="MS136">
        <v>97.193983000004707</v>
      </c>
      <c r="MT136">
        <v>219.23924600007001</v>
      </c>
      <c r="MU136">
        <v>288.57338699977799</v>
      </c>
      <c r="MV136">
        <v>204.96374000003601</v>
      </c>
      <c r="MW136">
        <v>245.4325290001</v>
      </c>
      <c r="MX136">
        <v>104.70879499998399</v>
      </c>
      <c r="MY136">
        <v>327.356705000158</v>
      </c>
      <c r="MZ136">
        <v>327.06788499979302</v>
      </c>
      <c r="NA136">
        <v>324.02168300002802</v>
      </c>
      <c r="NB136">
        <v>117.125950000016</v>
      </c>
      <c r="NC136">
        <v>285.73734899982799</v>
      </c>
      <c r="ND136">
        <v>110.64770800003301</v>
      </c>
      <c r="NE136">
        <v>148.640030999901</v>
      </c>
      <c r="NF136">
        <v>240.81237800000201</v>
      </c>
      <c r="NG136">
        <v>169.133451000089</v>
      </c>
      <c r="NH136">
        <v>148.80458800005701</v>
      </c>
      <c r="NI136">
        <v>129.098622000078</v>
      </c>
      <c r="NJ136">
        <v>119.40231200004899</v>
      </c>
      <c r="NK136">
        <v>123.045020999969</v>
      </c>
      <c r="NL136">
        <v>122.306157000014</v>
      </c>
      <c r="NM136">
        <v>120.827307999949</v>
      </c>
      <c r="NN136">
        <v>156.907692000037</v>
      </c>
      <c r="NO136">
        <v>103.172612000024</v>
      </c>
      <c r="NP136">
        <v>128.54763599997401</v>
      </c>
      <c r="NQ136">
        <v>104.804298999952</v>
      </c>
      <c r="NR136">
        <v>1.6786307000002101</v>
      </c>
      <c r="NS136">
        <v>3.6667369999995598</v>
      </c>
      <c r="NT136">
        <v>1.3023131999998401</v>
      </c>
      <c r="NU136">
        <v>1.04526837999947</v>
      </c>
      <c r="NV136">
        <v>2.3615902400015298</v>
      </c>
      <c r="NW136">
        <v>1.1669234199998799</v>
      </c>
      <c r="NX136">
        <v>1.0228112000004299</v>
      </c>
      <c r="NY136">
        <v>0.98762749999968902</v>
      </c>
      <c r="NZ136">
        <v>1.0682746000002199</v>
      </c>
      <c r="OA136">
        <v>1.0456723999996</v>
      </c>
      <c r="OB136">
        <v>3.4811345999987702</v>
      </c>
      <c r="OC136">
        <v>2.1728285999997801</v>
      </c>
      <c r="OD136">
        <v>3.1147950999984499</v>
      </c>
      <c r="OE136">
        <v>1.63932310000018</v>
      </c>
      <c r="OF136">
        <v>2.7205643999986902</v>
      </c>
      <c r="OG136">
        <v>5.7777578000022896</v>
      </c>
      <c r="OH136">
        <v>2.2868583000017702</v>
      </c>
      <c r="OI136">
        <v>2.5437749999982802</v>
      </c>
      <c r="OJ136">
        <v>1.3158956999996001</v>
      </c>
      <c r="OK136">
        <v>1.2971667999990999</v>
      </c>
      <c r="OL136">
        <v>1.38835579999977</v>
      </c>
      <c r="OM136">
        <v>3.2118832699998201</v>
      </c>
      <c r="ON136">
        <v>3.3093317999992</v>
      </c>
      <c r="OO136">
        <v>1.48850298999969</v>
      </c>
      <c r="OP136">
        <v>2.1478386599992501</v>
      </c>
      <c r="OQ136">
        <v>2.84995305999837</v>
      </c>
      <c r="OR136">
        <v>2.7771009600001002</v>
      </c>
      <c r="OS136">
        <v>2.5859345300014001</v>
      </c>
      <c r="OT136">
        <v>2.9494123500007801</v>
      </c>
      <c r="OU136">
        <v>1.0804114700003999</v>
      </c>
      <c r="OV136">
        <v>1.60666149999997</v>
      </c>
      <c r="OW136">
        <v>2.7019852299999898</v>
      </c>
      <c r="OX136">
        <v>2.8063294499988798</v>
      </c>
      <c r="OY136">
        <v>54.776052500004901</v>
      </c>
      <c r="OZ136">
        <v>2.5713653899983901</v>
      </c>
      <c r="PA136">
        <v>10.5627436899958</v>
      </c>
      <c r="PB136">
        <v>2.6554496499993498</v>
      </c>
      <c r="PC136">
        <v>3.74498917999881</v>
      </c>
      <c r="PD136">
        <v>3.2809007200012301</v>
      </c>
      <c r="PE136">
        <v>1.83123970000088</v>
      </c>
      <c r="PF136">
        <v>106.527443400002</v>
      </c>
      <c r="PG136">
        <v>93.398908999981401</v>
      </c>
      <c r="PH136">
        <v>3.9890620000005601</v>
      </c>
      <c r="PI136">
        <v>5.9968619999999602</v>
      </c>
      <c r="PJ136">
        <v>4.0827121999973297</v>
      </c>
      <c r="PK136">
        <v>1.1165853000002199</v>
      </c>
      <c r="PL136">
        <v>1.22517825000068</v>
      </c>
      <c r="PM136">
        <v>1.26831902999947</v>
      </c>
      <c r="PN136">
        <v>1.6546433099993001</v>
      </c>
      <c r="PO136">
        <v>1.6913907199996201</v>
      </c>
      <c r="PP136">
        <v>1.63546481000049</v>
      </c>
      <c r="PQ136">
        <v>1.71774876000018</v>
      </c>
      <c r="PR136">
        <v>1.3828781800002601</v>
      </c>
      <c r="PS136">
        <v>1.7629489600003601</v>
      </c>
      <c r="PT136">
        <v>1.9341624400003601</v>
      </c>
      <c r="PU136">
        <v>3.4230317500005198</v>
      </c>
      <c r="PV136">
        <v>8.7139960200002005</v>
      </c>
      <c r="PW136">
        <v>201.41536869993399</v>
      </c>
      <c r="PX136">
        <v>2.1649928000006202</v>
      </c>
      <c r="PY136">
        <v>165.83893750002599</v>
      </c>
      <c r="PZ136">
        <v>1.82111740000073</v>
      </c>
      <c r="QA136">
        <v>1.66190500000084</v>
      </c>
      <c r="QB136">
        <v>103.918937599985</v>
      </c>
      <c r="QC136">
        <v>2.05946499999845</v>
      </c>
      <c r="QD136">
        <v>44270.584150791197</v>
      </c>
      <c r="QE136">
        <v>2.4621169999991301</v>
      </c>
      <c r="QF136">
        <v>2.3131397200013502</v>
      </c>
      <c r="QG136">
        <v>215.21734672994401</v>
      </c>
      <c r="QH136">
        <v>117.747737579979</v>
      </c>
      <c r="QI136">
        <v>1.09059737999996</v>
      </c>
      <c r="QJ136">
        <v>1.1131928100003301</v>
      </c>
      <c r="QK136">
        <v>1.05309352999939</v>
      </c>
      <c r="QL136">
        <v>1.0354266499998599</v>
      </c>
      <c r="QM136">
        <v>13.585744900003199</v>
      </c>
      <c r="QN136">
        <v>1.4924209300006599</v>
      </c>
      <c r="QP136">
        <v>1.4902622999998101</v>
      </c>
      <c r="QQ136">
        <v>1.38176940000085</v>
      </c>
      <c r="QR136">
        <v>1.1524594000002299</v>
      </c>
      <c r="QS136">
        <v>1.5892731000003599</v>
      </c>
      <c r="QT136">
        <v>1.38705990000017</v>
      </c>
      <c r="QU136">
        <v>115.137375000049</v>
      </c>
      <c r="QV136">
        <v>101.567082999973</v>
      </c>
      <c r="QW136">
        <v>186.904890999896</v>
      </c>
      <c r="QX136">
        <v>106.380492000026</v>
      </c>
      <c r="QY136">
        <v>104.175035999971</v>
      </c>
      <c r="QZ136">
        <v>105.591063000029</v>
      </c>
      <c r="RA136">
        <v>104.788276999956</v>
      </c>
      <c r="RB136">
        <v>1.3156941699999201</v>
      </c>
      <c r="RC136">
        <v>2.4777531100007799</v>
      </c>
      <c r="RD136">
        <v>148.627882000059</v>
      </c>
      <c r="RE136">
        <v>107.068076999974</v>
      </c>
      <c r="RF136">
        <v>111.083547999966</v>
      </c>
      <c r="RG136">
        <v>122.73812500003299</v>
      </c>
      <c r="RH136">
        <v>150.914164999966</v>
      </c>
      <c r="RI136">
        <v>241.90002999990199</v>
      </c>
      <c r="RJ136">
        <v>98.705711000016905</v>
      </c>
      <c r="RL136">
        <v>301.31976300012298</v>
      </c>
      <c r="RM136">
        <v>58.051737000001602</v>
      </c>
      <c r="RN136">
        <v>270.05441199988098</v>
      </c>
      <c r="RO136">
        <v>169.62503900006399</v>
      </c>
      <c r="RP136">
        <v>221.15396400005599</v>
      </c>
      <c r="RQ136">
        <v>105.220974000054</v>
      </c>
      <c r="RR136">
        <v>379.66586299985602</v>
      </c>
      <c r="RS136">
        <v>195.75572500005401</v>
      </c>
      <c r="RT136">
        <v>111.24065900000301</v>
      </c>
      <c r="RU136">
        <v>187.17701900005301</v>
      </c>
      <c r="RV136">
        <v>329.70001500006799</v>
      </c>
      <c r="RW136">
        <v>67.393434999976293</v>
      </c>
      <c r="RX136">
        <v>371.20274099987</v>
      </c>
      <c r="RY136">
        <v>199.96869500004701</v>
      </c>
      <c r="RZ136">
        <v>598.093201999553</v>
      </c>
      <c r="SA136">
        <v>644.66598900035001</v>
      </c>
      <c r="SB136">
        <v>285.82532500010001</v>
      </c>
      <c r="SC136">
        <v>102.555980999954</v>
      </c>
      <c r="SD136">
        <v>196.049913000083</v>
      </c>
      <c r="SE136">
        <v>345.08257600013201</v>
      </c>
      <c r="SF136">
        <v>246.27977599995199</v>
      </c>
      <c r="SG136">
        <v>679.77508400008105</v>
      </c>
      <c r="SH136">
        <v>108.357368999976</v>
      </c>
      <c r="SI136">
        <v>103.77231000002899</v>
      </c>
      <c r="SJ136">
        <v>7901.1151669993997</v>
      </c>
      <c r="SK136">
        <v>64.773413000046304</v>
      </c>
      <c r="SL136">
        <v>150.86342300008999</v>
      </c>
      <c r="SM136">
        <v>285.05317200021801</v>
      </c>
      <c r="SN136">
        <v>340.12153499992598</v>
      </c>
      <c r="SO136">
        <v>201.34226899989901</v>
      </c>
      <c r="SP136">
        <v>562.49544500000798</v>
      </c>
      <c r="SQ136">
        <v>201.51506999996499</v>
      </c>
      <c r="SR136">
        <v>53.648105999978704</v>
      </c>
      <c r="SS136">
        <v>47.585827999981099</v>
      </c>
      <c r="ST136">
        <v>197.19256499991801</v>
      </c>
      <c r="SU136">
        <v>192.012660000008</v>
      </c>
      <c r="SV136">
        <v>199.256861000089</v>
      </c>
      <c r="SW136">
        <v>167.80384199996499</v>
      </c>
      <c r="SX136">
        <v>206.88391000009099</v>
      </c>
      <c r="SY136">
        <v>184.70911499997601</v>
      </c>
      <c r="SZ136">
        <v>120.57122299994801</v>
      </c>
      <c r="TA136">
        <v>150.20648699998901</v>
      </c>
      <c r="TB136">
        <v>104.63691799994599</v>
      </c>
      <c r="TC136">
        <v>154.372102000052</v>
      </c>
      <c r="TD136">
        <v>143.22885000007199</v>
      </c>
      <c r="TE136">
        <v>490.105001999997</v>
      </c>
      <c r="TF136">
        <v>116.596500999993</v>
      </c>
      <c r="TG136">
        <v>125.163309999974</v>
      </c>
      <c r="TH136">
        <v>530.60347600001796</v>
      </c>
      <c r="TI136">
        <v>66.321105999988504</v>
      </c>
      <c r="TJ136">
        <v>319.86329900007701</v>
      </c>
      <c r="TK136">
        <v>151.67482100008101</v>
      </c>
      <c r="TL136">
        <v>433.64449300011597</v>
      </c>
      <c r="TM136">
        <v>503.646639999934</v>
      </c>
      <c r="TN136">
        <v>196.440490999958</v>
      </c>
      <c r="TO136">
        <v>504.58439699979499</v>
      </c>
      <c r="TP136">
        <v>213.97768900007901</v>
      </c>
      <c r="TQ136">
        <v>504.38263599993701</v>
      </c>
      <c r="TR136">
        <v>504.16352899977898</v>
      </c>
      <c r="TS136">
        <v>206.266987999901</v>
      </c>
      <c r="TT136">
        <v>164.00752500002301</v>
      </c>
      <c r="TV136">
        <v>106.90081499994299</v>
      </c>
      <c r="TW136">
        <v>363.50462799985002</v>
      </c>
      <c r="TX136">
        <v>132.77450700011099</v>
      </c>
      <c r="TY136">
        <v>110.397366999998</v>
      </c>
      <c r="TZ136">
        <v>422.11810899991502</v>
      </c>
      <c r="UA136">
        <v>153.03703200002201</v>
      </c>
      <c r="UB136">
        <v>132.50640999991401</v>
      </c>
      <c r="UC136">
        <v>115.673945000046</v>
      </c>
      <c r="UD136">
        <v>109.936729999958</v>
      </c>
      <c r="UE136">
        <v>135.77559700002899</v>
      </c>
      <c r="UF136">
        <v>111.599583999952</v>
      </c>
      <c r="UG136">
        <v>128.61191700003101</v>
      </c>
      <c r="UH136">
        <v>134.399314000038</v>
      </c>
      <c r="UI136">
        <v>116.60175999998999</v>
      </c>
      <c r="UJ136">
        <v>110.671892000013</v>
      </c>
      <c r="UK136">
        <v>134.00918300007501</v>
      </c>
      <c r="UL136">
        <v>134.43907799990799</v>
      </c>
      <c r="UM136">
        <v>110.297400000039</v>
      </c>
      <c r="UN136">
        <v>144.888683999889</v>
      </c>
      <c r="UO136">
        <v>192.84593999991199</v>
      </c>
      <c r="UP136">
        <v>178.41193900001201</v>
      </c>
      <c r="UQ136">
        <v>95.638369999942398</v>
      </c>
      <c r="UR136">
        <v>112.010758999968</v>
      </c>
      <c r="US136">
        <v>344.75088299997202</v>
      </c>
      <c r="UT136">
        <v>344.02553300000699</v>
      </c>
      <c r="UU136">
        <v>1904.77783199959</v>
      </c>
      <c r="UV136">
        <v>138.099939000094</v>
      </c>
      <c r="UW136">
        <v>408.50874600000702</v>
      </c>
      <c r="UX136">
        <v>107.910348000005</v>
      </c>
      <c r="UY136">
        <v>44.564014000003198</v>
      </c>
      <c r="UZ136">
        <v>10.0668290000031</v>
      </c>
      <c r="VA136">
        <v>160.52823400008501</v>
      </c>
      <c r="VB136">
        <v>113.586501999991</v>
      </c>
      <c r="VC136">
        <v>109.238973999978</v>
      </c>
      <c r="VD136">
        <v>120.789720000001</v>
      </c>
      <c r="VE136">
        <v>107.263804999995</v>
      </c>
      <c r="VF136">
        <v>145.806574000046</v>
      </c>
      <c r="VG136">
        <v>147.99437900004</v>
      </c>
      <c r="VH136">
        <v>113.420926999999</v>
      </c>
      <c r="VI136">
        <v>105.486383000039</v>
      </c>
      <c r="VJ136">
        <v>115.85287199995901</v>
      </c>
      <c r="VK136">
        <v>113.323414999992</v>
      </c>
      <c r="VL136">
        <v>104.774093999993</v>
      </c>
      <c r="VM136">
        <v>107.22840699995901</v>
      </c>
      <c r="VN136">
        <v>215.088118999964</v>
      </c>
      <c r="VO136">
        <v>106.99677099997599</v>
      </c>
      <c r="VP136">
        <v>291.55796599993499</v>
      </c>
      <c r="VQ136">
        <v>193.96869700006201</v>
      </c>
      <c r="VR136">
        <v>110.968941000057</v>
      </c>
      <c r="VS136">
        <v>106.27639300003599</v>
      </c>
      <c r="VT136">
        <v>121.17295200005201</v>
      </c>
      <c r="VU136">
        <v>165.87084400001899</v>
      </c>
      <c r="VV136">
        <v>204.51966200000601</v>
      </c>
      <c r="VW136">
        <v>168.005925999954</v>
      </c>
      <c r="VX136">
        <v>145.50084000011</v>
      </c>
      <c r="VY136">
        <v>106.129982999992</v>
      </c>
      <c r="VZ136">
        <v>110.37472600000901</v>
      </c>
      <c r="WA136">
        <v>104.758583000046</v>
      </c>
      <c r="WB136">
        <v>285.06184499990201</v>
      </c>
      <c r="WC136">
        <v>184.31625399994701</v>
      </c>
      <c r="WD136">
        <v>203.61476100003301</v>
      </c>
      <c r="WE136">
        <v>105.20177699998</v>
      </c>
      <c r="WF136">
        <v>103.423119000043</v>
      </c>
      <c r="WG136">
        <v>122.37442300003001</v>
      </c>
      <c r="WH136">
        <v>108.97871000005399</v>
      </c>
      <c r="WI136">
        <v>119.663188999984</v>
      </c>
      <c r="WJ136">
        <v>29.687841000006301</v>
      </c>
      <c r="WK136">
        <v>111.412286999985</v>
      </c>
      <c r="WL136">
        <v>103.34216100000801</v>
      </c>
      <c r="WM136">
        <v>224.04684099997399</v>
      </c>
      <c r="WN136">
        <v>287.58037499990297</v>
      </c>
      <c r="WO136">
        <v>347.47879699990199</v>
      </c>
      <c r="WP136">
        <v>212.860510000028</v>
      </c>
      <c r="WQ136">
        <v>219.66700999997599</v>
      </c>
      <c r="WR136">
        <v>289.55131699983002</v>
      </c>
      <c r="WS136">
        <v>253.28011199994901</v>
      </c>
      <c r="WT136">
        <v>520.64733400009595</v>
      </c>
      <c r="WU136">
        <v>528.70861699990905</v>
      </c>
      <c r="WV136">
        <v>823.38592400029302</v>
      </c>
      <c r="WW136">
        <v>116.772897999967</v>
      </c>
      <c r="WX136">
        <v>268.17455899994798</v>
      </c>
      <c r="WY136">
        <v>130.67231800011399</v>
      </c>
      <c r="WZ136">
        <v>246.42038200004001</v>
      </c>
      <c r="XA136">
        <v>87.894286000053398</v>
      </c>
      <c r="XB136">
        <v>190.69522299990101</v>
      </c>
      <c r="XC136">
        <v>89.087494999985196</v>
      </c>
      <c r="XD136">
        <v>480.30283899977798</v>
      </c>
      <c r="XE136">
        <v>160.071200999897</v>
      </c>
      <c r="XF136">
        <v>242.10573800001299</v>
      </c>
      <c r="XG136">
        <v>100.34291300002999</v>
      </c>
      <c r="XH136">
        <v>205.81449800007999</v>
      </c>
      <c r="XI136">
        <v>100.911046999972</v>
      </c>
      <c r="XJ136">
        <v>214.01705299993</v>
      </c>
      <c r="XK136">
        <v>51.5383440000005</v>
      </c>
      <c r="XL136">
        <v>1.37571826000021</v>
      </c>
      <c r="XM136">
        <v>5.8137551999971002</v>
      </c>
      <c r="XN136">
        <v>1.2564582199993299</v>
      </c>
      <c r="XO136">
        <v>1.8223579799996501</v>
      </c>
      <c r="XP136">
        <v>1.7566527100007101</v>
      </c>
      <c r="XQ136">
        <v>19.4876997999963</v>
      </c>
      <c r="XR136">
        <v>1.23754349000046</v>
      </c>
      <c r="XS136">
        <v>1.27361510000082</v>
      </c>
      <c r="XT136">
        <v>2.3553161999989198</v>
      </c>
      <c r="XU136">
        <v>2.24119452000014</v>
      </c>
      <c r="XV136">
        <v>2.70118160000129</v>
      </c>
      <c r="XW136">
        <v>3.1616439999998001</v>
      </c>
      <c r="XX136">
        <v>3.3976204999999</v>
      </c>
      <c r="XY136">
        <v>3.2088900999988299</v>
      </c>
      <c r="XZ136">
        <v>1.2185241600000201</v>
      </c>
      <c r="YA136">
        <v>10.153808300005</v>
      </c>
      <c r="YB136">
        <v>1.04449360000035</v>
      </c>
      <c r="YC136">
        <v>1.13163659999918</v>
      </c>
      <c r="YD136">
        <v>1.0860525000007299</v>
      </c>
      <c r="YE136">
        <v>4.3171729000023298</v>
      </c>
      <c r="YF136">
        <v>1.0690414000000601</v>
      </c>
      <c r="YG136">
        <v>0.93467799999962198</v>
      </c>
      <c r="YH136">
        <v>1411.0896706301701</v>
      </c>
      <c r="YI136">
        <v>116.02487399999499</v>
      </c>
      <c r="YJ136">
        <v>304.96204699995002</v>
      </c>
      <c r="YK136">
        <v>3.0638727199984701</v>
      </c>
      <c r="YL136">
        <v>1.4575460199994299</v>
      </c>
      <c r="YM136">
        <v>2386003.8910064702</v>
      </c>
      <c r="YN136">
        <v>1.2385028999997301</v>
      </c>
      <c r="YO136">
        <v>1.22382042000027</v>
      </c>
      <c r="YP136">
        <v>1.75308733999918</v>
      </c>
      <c r="YQ136">
        <v>172.158308000071</v>
      </c>
      <c r="YR136">
        <v>144.606759499991</v>
      </c>
      <c r="YS136">
        <v>5.8559943000000203</v>
      </c>
      <c r="YT136">
        <v>7.1868715000018701</v>
      </c>
      <c r="YU136">
        <v>333.70013550017001</v>
      </c>
      <c r="YV136">
        <v>228.64592920010901</v>
      </c>
      <c r="YW136">
        <v>1.3823544999995601</v>
      </c>
      <c r="YX136">
        <v>1.39904349999961</v>
      </c>
      <c r="YY136">
        <v>1.2265167000004999</v>
      </c>
      <c r="YZ136">
        <v>3.75881672999822</v>
      </c>
      <c r="ZA136">
        <v>1.35411749000014</v>
      </c>
      <c r="ZB136">
        <v>4.4474355400016101</v>
      </c>
      <c r="ZC136">
        <v>1.1813797300001201</v>
      </c>
      <c r="ZD136">
        <v>1.0886585999996901</v>
      </c>
    </row>
    <row r="137" spans="1:680" x14ac:dyDescent="0.25">
      <c r="A137" s="40">
        <v>44257</v>
      </c>
      <c r="B137" s="6">
        <v>2.06377756000074</v>
      </c>
      <c r="C137" s="6">
        <v>1.79440324999996</v>
      </c>
      <c r="D137">
        <v>1.0035645400002999</v>
      </c>
      <c r="E137">
        <v>1.7399368000005799</v>
      </c>
      <c r="F137">
        <v>1.0715927399996901</v>
      </c>
      <c r="G137">
        <v>1.1163916000005001</v>
      </c>
      <c r="H137">
        <v>1.0754956000000699</v>
      </c>
      <c r="I137">
        <v>3.0607744000008101</v>
      </c>
      <c r="J137">
        <v>1.1324215000004201</v>
      </c>
      <c r="K137">
        <v>2.2940182999991499</v>
      </c>
      <c r="L137">
        <v>2.14596249999886</v>
      </c>
      <c r="M137">
        <v>1.3706316000007099</v>
      </c>
      <c r="N137">
        <v>2.3938626000017398</v>
      </c>
      <c r="O137">
        <v>2.41243213000052</v>
      </c>
      <c r="P137">
        <v>2.9690545000012198</v>
      </c>
      <c r="Q137">
        <v>0.97586547999981099</v>
      </c>
      <c r="R137">
        <v>2.8359673599989002</v>
      </c>
      <c r="S137">
        <v>2.95199999000033</v>
      </c>
      <c r="T137">
        <v>3.4757029799984598</v>
      </c>
      <c r="U137">
        <v>1.16487339000014</v>
      </c>
      <c r="V137">
        <v>1.5943666000002801</v>
      </c>
      <c r="W137">
        <v>2.7900146944994</v>
      </c>
      <c r="X137">
        <v>2.1904462226993902</v>
      </c>
      <c r="Y137">
        <v>3.4175594000007501</v>
      </c>
      <c r="Z137">
        <v>1.1219726300005299</v>
      </c>
      <c r="AA137">
        <v>1.28718667000066</v>
      </c>
      <c r="AB137">
        <v>1.1252612799999</v>
      </c>
      <c r="AC137">
        <v>11.8142880700034</v>
      </c>
      <c r="AD137">
        <v>23.677251660003101</v>
      </c>
      <c r="AE137">
        <v>1.0946739299997701</v>
      </c>
      <c r="AF137">
        <v>68.819369759992696</v>
      </c>
      <c r="AG137">
        <v>9.9765977899951395</v>
      </c>
      <c r="AH137">
        <v>1.9517835999995401</v>
      </c>
      <c r="AI137">
        <v>1.1289255400006399</v>
      </c>
      <c r="AJ137">
        <v>2.55724650000047</v>
      </c>
      <c r="AK137">
        <v>2.3355377000007098</v>
      </c>
      <c r="AL137">
        <v>1.4576525299998999</v>
      </c>
      <c r="AM137">
        <v>1.6405451999999101</v>
      </c>
      <c r="AN137">
        <v>953.445910699666</v>
      </c>
      <c r="AO137">
        <v>228.92403897992301</v>
      </c>
      <c r="AP137">
        <v>172.26696388004299</v>
      </c>
      <c r="AQ137">
        <v>13.6445717000024</v>
      </c>
      <c r="AR137">
        <v>1.5430524000003101</v>
      </c>
      <c r="AS137">
        <v>1.2981607700003199</v>
      </c>
      <c r="AT137">
        <v>1.52266953000071</v>
      </c>
      <c r="AU137">
        <v>4.0642555399972498</v>
      </c>
      <c r="AV137">
        <v>3.23111639999843</v>
      </c>
      <c r="AW137">
        <v>1.46157716999915</v>
      </c>
      <c r="AX137">
        <v>12.8703010299942</v>
      </c>
      <c r="AY137">
        <v>1.46079321999969</v>
      </c>
      <c r="AZ137">
        <v>6.9186792999971702</v>
      </c>
      <c r="BA137">
        <v>1.5839104000005999</v>
      </c>
      <c r="BB137">
        <v>4.13500485999975</v>
      </c>
      <c r="BC137">
        <v>2.6031860900002401</v>
      </c>
      <c r="BD137">
        <v>0.97195703000033995</v>
      </c>
      <c r="BE137">
        <v>1.7562660000003201</v>
      </c>
      <c r="BF137">
        <v>2.0622621000002299</v>
      </c>
      <c r="BG137">
        <v>2.4086236000002801</v>
      </c>
      <c r="BH137">
        <v>2.6177257000017602</v>
      </c>
      <c r="BI137">
        <v>1.7523904000008801</v>
      </c>
      <c r="BJ137">
        <v>112.12174610002</v>
      </c>
      <c r="BK137">
        <v>1.1310011000005</v>
      </c>
      <c r="BL137">
        <v>3.46863627999846</v>
      </c>
      <c r="BM137">
        <v>1.8133812300002301</v>
      </c>
      <c r="BN137">
        <v>1.6175926600008099</v>
      </c>
      <c r="BO137">
        <v>1.1024983999996001</v>
      </c>
      <c r="BP137">
        <v>1.0807201999996301</v>
      </c>
      <c r="BQ137">
        <v>2.01661709999826</v>
      </c>
      <c r="BR137">
        <v>2.2374076999985801</v>
      </c>
      <c r="BS137">
        <v>2.2725810000010802</v>
      </c>
      <c r="BT137">
        <v>1.0547802000001001</v>
      </c>
      <c r="BU137">
        <v>1.4421371000007599</v>
      </c>
      <c r="BV137">
        <v>1.8507513000004101</v>
      </c>
      <c r="BW137">
        <v>7.4535097999978497</v>
      </c>
      <c r="BX137">
        <v>4.8276511000003701</v>
      </c>
      <c r="BY137">
        <v>3.0872302999996499</v>
      </c>
      <c r="BZ137">
        <v>96.924187620053999</v>
      </c>
      <c r="CA137">
        <v>9.2911628000001691</v>
      </c>
      <c r="CB137">
        <v>1.11760230000073</v>
      </c>
      <c r="CC137">
        <v>23.793154599989101</v>
      </c>
      <c r="CD137">
        <v>4.3826878999971104</v>
      </c>
      <c r="CE137">
        <v>10.164071899998801</v>
      </c>
      <c r="CF137">
        <v>2.7249845000005699</v>
      </c>
      <c r="CG137">
        <v>38.0835575999808</v>
      </c>
      <c r="CH137">
        <v>1.06841519999944</v>
      </c>
      <c r="CI137">
        <v>1.87761370000044</v>
      </c>
      <c r="CJ137">
        <v>6.12772150000092</v>
      </c>
      <c r="CK137">
        <v>4.6745571999999802</v>
      </c>
      <c r="CL137">
        <v>2.3838929000012299</v>
      </c>
      <c r="CM137">
        <v>3.1084173000017499</v>
      </c>
      <c r="CN137">
        <v>31.514674400008499</v>
      </c>
      <c r="CO137">
        <v>1.2141408000006799</v>
      </c>
      <c r="CP137">
        <v>1.7607858999999699</v>
      </c>
      <c r="CQ137">
        <v>1.3064912999998299</v>
      </c>
      <c r="CR137">
        <v>1.2505285000006601</v>
      </c>
      <c r="CS137">
        <v>1.24848290000045</v>
      </c>
      <c r="CT137">
        <v>12.157441500006801</v>
      </c>
      <c r="CU137">
        <v>130.735317999963</v>
      </c>
      <c r="CV137">
        <v>14.1285453000019</v>
      </c>
      <c r="CW137">
        <v>23.6481520000088</v>
      </c>
      <c r="CX137">
        <v>78.573780999984606</v>
      </c>
      <c r="CY137">
        <v>18.943591999995999</v>
      </c>
      <c r="CZ137">
        <v>143.75532100000399</v>
      </c>
      <c r="DA137">
        <v>10.749595999994201</v>
      </c>
      <c r="DB137">
        <v>10.2175794000068</v>
      </c>
      <c r="DC137">
        <v>22.7754490000079</v>
      </c>
      <c r="DD137">
        <v>2.6140830399999699</v>
      </c>
      <c r="DE137">
        <v>1.4811552400005901</v>
      </c>
      <c r="DF137">
        <v>1.28262218000054</v>
      </c>
      <c r="DG137">
        <v>1.1056650200007401</v>
      </c>
      <c r="DH137">
        <v>3.1091893599987102</v>
      </c>
      <c r="DI137">
        <v>7663.3408177122501</v>
      </c>
      <c r="DJ137">
        <v>1.22351463999985</v>
      </c>
      <c r="DK137">
        <v>2.5373443099997499</v>
      </c>
      <c r="DL137">
        <v>28.1504800000112</v>
      </c>
      <c r="DM137">
        <v>2.25343382999927</v>
      </c>
      <c r="DN137">
        <v>8.5623523499962193</v>
      </c>
      <c r="DO137">
        <v>2.78687246999834</v>
      </c>
      <c r="DP137">
        <v>3.0227416499983502</v>
      </c>
      <c r="DQ137">
        <v>1.2491332999998099</v>
      </c>
      <c r="DR137">
        <v>11.1273141400015</v>
      </c>
      <c r="DS137">
        <v>1.2183237900007999</v>
      </c>
      <c r="DT137">
        <v>1.30575959000089</v>
      </c>
      <c r="DU137">
        <v>3.6735365300009999</v>
      </c>
      <c r="DV137">
        <v>3.6835325600004598</v>
      </c>
      <c r="DW137">
        <v>3.4958407900012398</v>
      </c>
      <c r="DX137">
        <v>1.39110855999934</v>
      </c>
      <c r="DY137">
        <v>125.67402200005</v>
      </c>
      <c r="DZ137">
        <v>1.33253067000078</v>
      </c>
      <c r="EA137">
        <v>1.8414907299993499</v>
      </c>
      <c r="EB137">
        <v>1.12497115000042</v>
      </c>
      <c r="EC137">
        <v>1.13664869999957</v>
      </c>
      <c r="ED137">
        <v>1.06358037999962</v>
      </c>
      <c r="EE137">
        <v>2.9368736299984399</v>
      </c>
      <c r="EF137">
        <v>1.37315300999944</v>
      </c>
      <c r="EG137">
        <v>2.49929440000051</v>
      </c>
      <c r="EH137">
        <v>1.60538022999935</v>
      </c>
      <c r="EI137">
        <v>1.75751235999996</v>
      </c>
      <c r="EJ137">
        <v>1.79534075000083</v>
      </c>
      <c r="EK137">
        <v>3.24956119999842</v>
      </c>
      <c r="EL137">
        <v>6.1010224999990896</v>
      </c>
      <c r="EM137">
        <v>29.636701400013401</v>
      </c>
      <c r="EN137">
        <v>1.54407326</v>
      </c>
      <c r="EO137">
        <v>1.38401911999972</v>
      </c>
      <c r="EP137">
        <v>1.09311361999971</v>
      </c>
      <c r="EQ137">
        <v>1.0963555899998001</v>
      </c>
      <c r="ER137">
        <v>1.3438765299997599</v>
      </c>
      <c r="ES137">
        <v>1.0706601199999599</v>
      </c>
      <c r="ET137">
        <v>1.6235077099991</v>
      </c>
      <c r="EU137">
        <v>3.0335938499993098</v>
      </c>
      <c r="EV137">
        <v>1.1424854899996699</v>
      </c>
      <c r="EW137">
        <v>1.02786207999998</v>
      </c>
      <c r="EX137">
        <v>114.699370000046</v>
      </c>
      <c r="EY137">
        <v>6.40950858999713</v>
      </c>
      <c r="EZ137">
        <v>3.2955623999987398</v>
      </c>
      <c r="FA137">
        <v>1.15582179000012</v>
      </c>
      <c r="FC137">
        <v>190.89669470000101</v>
      </c>
      <c r="FD137">
        <v>9584.3098553270102</v>
      </c>
      <c r="FE137">
        <v>103.659953900031</v>
      </c>
      <c r="FF137">
        <v>1.1144269399992499</v>
      </c>
      <c r="FG137">
        <v>4166.3062285408396</v>
      </c>
      <c r="FH137">
        <v>1.04215870000007</v>
      </c>
      <c r="FI137">
        <v>1.1446341200007699</v>
      </c>
      <c r="FJ137">
        <v>1.28760327000055</v>
      </c>
      <c r="FK137">
        <v>22.7088966199954</v>
      </c>
      <c r="FL137">
        <v>1.3859291999997401</v>
      </c>
      <c r="FM137">
        <v>2.2274058000002701</v>
      </c>
      <c r="FN137">
        <v>1.9284458999991301</v>
      </c>
      <c r="FO137">
        <v>1.2000253000005601</v>
      </c>
      <c r="FP137">
        <v>3.3979365000013799</v>
      </c>
      <c r="FQ137">
        <v>1.6902424500003701</v>
      </c>
      <c r="FR137">
        <v>1.2132915700003699</v>
      </c>
      <c r="FS137">
        <v>1.1966182600008299</v>
      </c>
      <c r="FT137">
        <v>2.2772617800001198</v>
      </c>
      <c r="FU137">
        <v>2.2366493500012399</v>
      </c>
      <c r="FV137">
        <v>1.14953656000034</v>
      </c>
      <c r="FW137">
        <v>1.3809106600001499</v>
      </c>
      <c r="FX137">
        <v>1.11889191999944</v>
      </c>
      <c r="FY137">
        <v>1.27999332999934</v>
      </c>
      <c r="FZ137">
        <v>1.0537855799993801</v>
      </c>
      <c r="GA137">
        <v>3.7786331600000298</v>
      </c>
      <c r="GB137">
        <v>1.23667759999989</v>
      </c>
      <c r="GC137">
        <v>331.41306497016899</v>
      </c>
      <c r="GD137">
        <v>104.017169700004</v>
      </c>
      <c r="GE137">
        <v>171.91696000005999</v>
      </c>
      <c r="GF137">
        <v>298.22337910020701</v>
      </c>
      <c r="GG137">
        <v>286.39999670023099</v>
      </c>
      <c r="GH137">
        <v>136.59383999998701</v>
      </c>
      <c r="GI137">
        <v>269.34821610013</v>
      </c>
      <c r="GJ137">
        <v>113.201986099943</v>
      </c>
      <c r="GK137">
        <v>217.68964220001399</v>
      </c>
      <c r="GL137">
        <v>1.10008329999982</v>
      </c>
      <c r="GM137">
        <v>2.2551633000002802</v>
      </c>
      <c r="GN137">
        <v>1.42206409999926</v>
      </c>
      <c r="GO137">
        <v>7.0718615000005203</v>
      </c>
      <c r="GP137">
        <v>2.9201917999998801</v>
      </c>
      <c r="GQ137">
        <v>1.1249613000000001</v>
      </c>
      <c r="GR137">
        <v>2.2328118000004902</v>
      </c>
      <c r="GS137">
        <v>4.3779700000013699</v>
      </c>
      <c r="GT137">
        <v>2.1309731000001202</v>
      </c>
      <c r="GU137">
        <v>2.9315448999987002</v>
      </c>
      <c r="GV137">
        <v>11.9498815999978</v>
      </c>
      <c r="GW137">
        <v>1.39957460000005</v>
      </c>
      <c r="GX137">
        <v>7.8892638000033903</v>
      </c>
      <c r="GY137">
        <v>4.1423460000005399</v>
      </c>
      <c r="GZ137">
        <v>1.02266830000008</v>
      </c>
      <c r="HA137">
        <v>2.2794495000016499</v>
      </c>
      <c r="HB137">
        <v>0.92537369999990904</v>
      </c>
      <c r="HC137">
        <v>5.0164315000001798</v>
      </c>
      <c r="HD137">
        <v>1.4743976999998301</v>
      </c>
      <c r="HE137">
        <v>155.110115299933</v>
      </c>
      <c r="HF137">
        <v>3.5613765999987699</v>
      </c>
      <c r="HG137">
        <v>1.0109081999998999</v>
      </c>
      <c r="HH137">
        <v>2.28982180000094</v>
      </c>
      <c r="HI137">
        <v>5.9074445000005698</v>
      </c>
      <c r="HJ137">
        <v>1.11168240000006</v>
      </c>
      <c r="HK137">
        <v>4.0525043000016003</v>
      </c>
      <c r="HL137">
        <v>175.339675809955</v>
      </c>
      <c r="HM137">
        <v>4.2968021199994801</v>
      </c>
      <c r="HN137">
        <v>76.849373540026093</v>
      </c>
      <c r="HO137">
        <v>1103.9072269201299</v>
      </c>
      <c r="HP137">
        <v>1.1457081000007701</v>
      </c>
      <c r="HQ137">
        <v>1.16337157000089</v>
      </c>
      <c r="HR137">
        <v>117.80381624004799</v>
      </c>
      <c r="HS137">
        <v>202.06836269004299</v>
      </c>
      <c r="HT137">
        <v>131.11945195007101</v>
      </c>
      <c r="HU137">
        <v>157.45096136000899</v>
      </c>
      <c r="HV137">
        <v>159.06660863990001</v>
      </c>
      <c r="HW137">
        <v>443.26575247990002</v>
      </c>
      <c r="HX137">
        <v>121.15973973996</v>
      </c>
      <c r="HY137">
        <v>135.847766020102</v>
      </c>
      <c r="HZ137">
        <v>110.349298820016</v>
      </c>
      <c r="IA137">
        <v>1.0819444000007901</v>
      </c>
      <c r="IB137">
        <v>1.0934426000003401</v>
      </c>
      <c r="IC137">
        <v>1.1406320000005501</v>
      </c>
      <c r="ID137">
        <v>1.1737713000002299</v>
      </c>
      <c r="IE137">
        <v>0.98951320000014698</v>
      </c>
      <c r="IF137">
        <v>1.3723188999992999</v>
      </c>
      <c r="IG137">
        <v>1.76387120000072</v>
      </c>
      <c r="IH137">
        <v>1.34066650000022</v>
      </c>
      <c r="II137">
        <v>1.3434498000006001</v>
      </c>
      <c r="IJ137">
        <v>1.0213261999997501</v>
      </c>
      <c r="IK137">
        <v>1.07975570000053</v>
      </c>
      <c r="IL137">
        <v>1.1010621999994299</v>
      </c>
      <c r="IM137">
        <v>1.1517703999997999</v>
      </c>
      <c r="IN137">
        <v>1.0128975999996299</v>
      </c>
      <c r="IO137">
        <v>1.0097091000006899</v>
      </c>
      <c r="IP137">
        <v>2.98772240000108</v>
      </c>
      <c r="IQ137">
        <v>1.0884791000007701</v>
      </c>
      <c r="IR137">
        <v>0.99857659999997805</v>
      </c>
      <c r="IS137">
        <v>1.30229770000005</v>
      </c>
      <c r="IT137">
        <v>1.3326004999998999</v>
      </c>
      <c r="IU137">
        <v>1.14269699999932</v>
      </c>
      <c r="IV137">
        <v>1.4863167999992599</v>
      </c>
      <c r="IW137">
        <v>1.0047116000005201</v>
      </c>
      <c r="IX137">
        <v>1.6116777000006599</v>
      </c>
      <c r="IY137">
        <v>1.35315179999998</v>
      </c>
      <c r="IZ137">
        <v>1.95135119999941</v>
      </c>
      <c r="JA137">
        <v>1.3958387000002399</v>
      </c>
      <c r="JB137">
        <v>1.2041657000008901</v>
      </c>
      <c r="JC137">
        <v>1.15671599999951</v>
      </c>
      <c r="JD137">
        <v>1.14186820000032</v>
      </c>
      <c r="JE137">
        <v>1.1407307999998</v>
      </c>
      <c r="JF137">
        <v>4.1702934999993904</v>
      </c>
      <c r="JG137">
        <v>1.4715242000002</v>
      </c>
      <c r="JH137">
        <v>1.3617525999998199</v>
      </c>
      <c r="JI137">
        <v>0.99221579999994003</v>
      </c>
      <c r="JJ137">
        <v>5.7953937999991503</v>
      </c>
      <c r="JK137">
        <v>1.60301079999954</v>
      </c>
      <c r="JL137">
        <v>1.60065679999934</v>
      </c>
      <c r="JM137">
        <v>1.83832540000003</v>
      </c>
      <c r="JN137">
        <v>1.1659020999995799</v>
      </c>
      <c r="JO137">
        <v>2.4942417300007902</v>
      </c>
      <c r="JP137">
        <v>521.82089142967004</v>
      </c>
      <c r="JQ137">
        <v>193.084178329911</v>
      </c>
      <c r="JR137">
        <v>11.8404679999949</v>
      </c>
      <c r="JS137">
        <v>1.9582454999999801</v>
      </c>
      <c r="JT137">
        <v>1.3030634999995501</v>
      </c>
      <c r="JU137">
        <v>5.6983640000034903</v>
      </c>
      <c r="JV137">
        <v>117.904397999984</v>
      </c>
      <c r="JW137">
        <v>1.0132606999995899</v>
      </c>
      <c r="JX137">
        <v>105.164095000015</v>
      </c>
      <c r="JY137">
        <v>1.0281048199995</v>
      </c>
      <c r="JZ137">
        <v>1.04985764000048</v>
      </c>
      <c r="KA137">
        <v>113.637338</v>
      </c>
      <c r="KB137">
        <v>75.789353000000105</v>
      </c>
      <c r="KC137">
        <v>113.36576800001799</v>
      </c>
      <c r="KD137">
        <v>110.138655000017</v>
      </c>
      <c r="KE137">
        <v>111.34921300003801</v>
      </c>
      <c r="KF137">
        <v>99.362008000025497</v>
      </c>
      <c r="KG137">
        <v>118.198944999953</v>
      </c>
      <c r="KH137">
        <v>107.085073000053</v>
      </c>
      <c r="KI137">
        <v>183.41335400007699</v>
      </c>
      <c r="KJ137">
        <v>171.854020999977</v>
      </c>
      <c r="KK137">
        <v>126.346980000031</v>
      </c>
      <c r="KL137">
        <v>105.663829999976</v>
      </c>
      <c r="KM137">
        <v>148.08062699995901</v>
      </c>
      <c r="KN137">
        <v>127.27937300002699</v>
      </c>
      <c r="KO137">
        <v>104.561818000046</v>
      </c>
      <c r="KP137">
        <v>100.586495000054</v>
      </c>
      <c r="KQ137">
        <v>181.68910500011401</v>
      </c>
      <c r="KR137">
        <v>286.65014800010198</v>
      </c>
      <c r="KS137">
        <v>137.624184000073</v>
      </c>
      <c r="KT137">
        <v>134.97068400005799</v>
      </c>
      <c r="KU137">
        <v>212.538622000022</v>
      </c>
      <c r="KV137">
        <v>112.061375000048</v>
      </c>
      <c r="KW137">
        <v>114.89846499997699</v>
      </c>
      <c r="KX137">
        <v>180.740603999933</v>
      </c>
      <c r="KY137">
        <v>200.77635499997999</v>
      </c>
      <c r="KZ137">
        <v>100.20093499997201</v>
      </c>
      <c r="LA137">
        <v>113.92114200000699</v>
      </c>
      <c r="LB137">
        <v>129.662476999918</v>
      </c>
      <c r="LC137">
        <v>112.082741999999</v>
      </c>
      <c r="LD137">
        <v>202.58502499991999</v>
      </c>
      <c r="LE137">
        <v>83.729518000036506</v>
      </c>
      <c r="LF137">
        <v>122.987623999943</v>
      </c>
      <c r="LG137">
        <v>121.10043099999901</v>
      </c>
      <c r="LH137">
        <v>102.513541999971</v>
      </c>
      <c r="LI137">
        <v>120.433467000024</v>
      </c>
      <c r="LJ137">
        <v>116.065318000037</v>
      </c>
      <c r="LK137">
        <v>152.42080700001699</v>
      </c>
      <c r="LL137">
        <v>257.02584599982902</v>
      </c>
      <c r="LM137">
        <v>204.61786899995101</v>
      </c>
      <c r="LN137">
        <v>111.359275999945</v>
      </c>
      <c r="LO137">
        <v>150.09156100009599</v>
      </c>
      <c r="LP137">
        <v>100.04334099998199</v>
      </c>
      <c r="LQ137">
        <v>116.591387999943</v>
      </c>
      <c r="LR137">
        <v>108.53960899997</v>
      </c>
      <c r="LS137">
        <v>144.30525800003701</v>
      </c>
      <c r="LT137">
        <v>134.47747900011001</v>
      </c>
      <c r="LU137">
        <v>110.180184999947</v>
      </c>
      <c r="LV137">
        <v>148.14395499997801</v>
      </c>
      <c r="LW137">
        <v>102.693322999985</v>
      </c>
      <c r="LX137">
        <v>113.096932000015</v>
      </c>
      <c r="LY137">
        <v>129.64099800004601</v>
      </c>
      <c r="LZ137">
        <v>121.26000400004</v>
      </c>
      <c r="MA137">
        <v>99.356816999963499</v>
      </c>
      <c r="MB137">
        <v>121.995424999972</v>
      </c>
      <c r="MC137">
        <v>155.955475999974</v>
      </c>
      <c r="MD137">
        <v>108.543424000032</v>
      </c>
      <c r="ME137">
        <v>95.001363000017605</v>
      </c>
      <c r="MF137">
        <v>101.753139000037</v>
      </c>
      <c r="MG137">
        <v>102.79892500001</v>
      </c>
      <c r="MH137">
        <v>148.27148000011201</v>
      </c>
      <c r="MI137">
        <v>220.63620899990201</v>
      </c>
      <c r="MJ137">
        <v>101.051652999944</v>
      </c>
      <c r="MK137">
        <v>107.979277999955</v>
      </c>
      <c r="ML137">
        <v>150.08965099998699</v>
      </c>
      <c r="MM137">
        <v>106.787678000052</v>
      </c>
      <c r="MN137">
        <v>100.84381300001399</v>
      </c>
      <c r="MO137">
        <v>135.29332299996199</v>
      </c>
      <c r="MP137">
        <v>113.453737000003</v>
      </c>
      <c r="MQ137">
        <v>110.95355700003</v>
      </c>
      <c r="MR137">
        <v>103.226617999957</v>
      </c>
      <c r="MS137">
        <v>96.734495999990003</v>
      </c>
      <c r="MT137">
        <v>218.95774800004401</v>
      </c>
      <c r="MU137">
        <v>288.39391099987603</v>
      </c>
      <c r="MV137">
        <v>204.21723799989601</v>
      </c>
      <c r="MW137">
        <v>246.88118000002601</v>
      </c>
      <c r="MX137">
        <v>104.515703000012</v>
      </c>
      <c r="MY137">
        <v>327.04182900022698</v>
      </c>
      <c r="MZ137">
        <v>326.47013500006898</v>
      </c>
      <c r="NA137">
        <v>324.02101100003301</v>
      </c>
      <c r="NB137">
        <v>117.21970899996801</v>
      </c>
      <c r="NC137">
        <v>286.74395000003301</v>
      </c>
      <c r="ND137">
        <v>110.19138600002</v>
      </c>
      <c r="NE137">
        <v>148.026128000114</v>
      </c>
      <c r="NF137">
        <v>238.27017099992401</v>
      </c>
      <c r="NG137">
        <v>167.32844100007799</v>
      </c>
      <c r="NH137">
        <v>147.911124000093</v>
      </c>
      <c r="NI137">
        <v>129.22426700010001</v>
      </c>
      <c r="NJ137">
        <v>118.66111099999399</v>
      </c>
      <c r="NK137">
        <v>122.83969199995001</v>
      </c>
      <c r="NL137">
        <v>122.09865900001</v>
      </c>
      <c r="NM137">
        <v>120.84157399996199</v>
      </c>
      <c r="NN137">
        <v>156.97358600003599</v>
      </c>
      <c r="NO137">
        <v>103.170851000003</v>
      </c>
      <c r="NP137">
        <v>128.54704999993601</v>
      </c>
      <c r="NQ137">
        <v>104.87309899996001</v>
      </c>
      <c r="NR137">
        <v>1.67738099999951</v>
      </c>
      <c r="NS137">
        <v>3.6694959000014902</v>
      </c>
      <c r="NT137">
        <v>1.3026592000005599</v>
      </c>
      <c r="NU137">
        <v>1.04536797999936</v>
      </c>
      <c r="NV137">
        <v>2.3827613100002099</v>
      </c>
      <c r="NW137">
        <v>1.1694596899997101</v>
      </c>
      <c r="NX137">
        <v>1.02135350000026</v>
      </c>
      <c r="NY137">
        <v>0.99227530000007402</v>
      </c>
      <c r="NZ137">
        <v>1.0732969000000601</v>
      </c>
      <c r="OA137">
        <v>1.05029579999973</v>
      </c>
      <c r="OB137">
        <v>3.49579430000085</v>
      </c>
      <c r="OC137">
        <v>2.1814816000005499</v>
      </c>
      <c r="OD137">
        <v>3.1145603000004498</v>
      </c>
      <c r="OE137">
        <v>1.64901889999965</v>
      </c>
      <c r="OF137">
        <v>2.7354995999994598</v>
      </c>
      <c r="OG137">
        <v>5.7808758000028302</v>
      </c>
      <c r="OH137">
        <v>2.2861239000012601</v>
      </c>
      <c r="OI137">
        <v>2.5429631000006299</v>
      </c>
      <c r="OJ137">
        <v>1.32079739999972</v>
      </c>
      <c r="OK137">
        <v>1.2976756000007299</v>
      </c>
      <c r="OL137">
        <v>1.38870929999939</v>
      </c>
      <c r="OM137">
        <v>3.21197088999907</v>
      </c>
      <c r="ON137">
        <v>3.3443673000001599</v>
      </c>
      <c r="OO137">
        <v>1.50670940999953</v>
      </c>
      <c r="OP137">
        <v>2.1481448500017</v>
      </c>
      <c r="OQ137">
        <v>2.8503694099999799</v>
      </c>
      <c r="OR137">
        <v>2.77588390999881</v>
      </c>
      <c r="OS137">
        <v>2.5813087200003801</v>
      </c>
      <c r="OT137">
        <v>2.9499841100005102</v>
      </c>
      <c r="OU137">
        <v>1.0806218399993699</v>
      </c>
      <c r="OV137">
        <v>1.5973848499998</v>
      </c>
      <c r="OW137">
        <v>2.71869650000008</v>
      </c>
      <c r="OX137">
        <v>2.8233992499990599</v>
      </c>
      <c r="OY137">
        <v>54.749167760019198</v>
      </c>
      <c r="OZ137">
        <v>2.5762737199984298</v>
      </c>
      <c r="PA137">
        <v>10.5490995599976</v>
      </c>
      <c r="PB137">
        <v>2.65602592999858</v>
      </c>
      <c r="PC137">
        <v>3.7341335800010702</v>
      </c>
      <c r="PD137">
        <v>3.2595908699986502</v>
      </c>
      <c r="PE137">
        <v>1.8325905799993101</v>
      </c>
      <c r="PF137">
        <v>106.624455400044</v>
      </c>
      <c r="PG137">
        <v>93.363480000058203</v>
      </c>
      <c r="PH137">
        <v>3.9878989999997398</v>
      </c>
      <c r="PI137">
        <v>6.0045078999974102</v>
      </c>
      <c r="PJ137">
        <v>4.0879366000008304</v>
      </c>
      <c r="PK137">
        <v>1.11480569999912</v>
      </c>
      <c r="PL137">
        <v>1.2244623799997501</v>
      </c>
      <c r="PM137">
        <v>1.2676317400000701</v>
      </c>
      <c r="PN137">
        <v>1.67983411999921</v>
      </c>
      <c r="PO137">
        <v>1.7173277000001701</v>
      </c>
      <c r="PP137">
        <v>1.6352980800002099</v>
      </c>
      <c r="PQ137">
        <v>1.7176358300002901</v>
      </c>
      <c r="PR137">
        <v>1.3816026200001901</v>
      </c>
      <c r="PS137">
        <v>1.76133370000025</v>
      </c>
      <c r="PT137">
        <v>1.92543943000055</v>
      </c>
      <c r="PU137">
        <v>3.4125125700011298</v>
      </c>
      <c r="PV137">
        <v>8.6976888299977908</v>
      </c>
      <c r="PW137">
        <v>202.592609100044</v>
      </c>
      <c r="PX137">
        <v>2.1624099000000601</v>
      </c>
      <c r="PY137">
        <v>165.77754919999299</v>
      </c>
      <c r="PZ137">
        <v>1.82111099999929</v>
      </c>
      <c r="QA137">
        <v>1.66104690000066</v>
      </c>
      <c r="QB137">
        <v>103.989434099989</v>
      </c>
      <c r="QC137">
        <v>2.0541191999982402</v>
      </c>
      <c r="QD137">
        <v>44080.011537373102</v>
      </c>
      <c r="QE137">
        <v>2.4748522000009001</v>
      </c>
      <c r="QF137">
        <v>2.3135172299989799</v>
      </c>
      <c r="QG137">
        <v>215.845392169897</v>
      </c>
      <c r="QH137">
        <v>118.43698744999701</v>
      </c>
      <c r="QI137">
        <v>1.09070321000036</v>
      </c>
      <c r="QJ137">
        <v>1.11329318999924</v>
      </c>
      <c r="QK137">
        <v>1.05369450999933</v>
      </c>
      <c r="QL137">
        <v>1.0356703500001501</v>
      </c>
      <c r="QM137">
        <v>13.7511031000031</v>
      </c>
      <c r="QN137">
        <v>1.4956999900004999</v>
      </c>
      <c r="QP137">
        <v>1.48627879999913</v>
      </c>
      <c r="QQ137">
        <v>1.37787220000064</v>
      </c>
      <c r="QR137">
        <v>1.14937959999952</v>
      </c>
      <c r="QS137">
        <v>1.6047928999996699</v>
      </c>
      <c r="QT137">
        <v>1.3823773999993101</v>
      </c>
      <c r="QU137">
        <v>115.187828999944</v>
      </c>
      <c r="QV137">
        <v>101.523771999986</v>
      </c>
      <c r="QW137">
        <v>186.75421699998</v>
      </c>
      <c r="QX137">
        <v>107.03160400001801</v>
      </c>
      <c r="QY137">
        <v>104.232747999951</v>
      </c>
      <c r="QZ137">
        <v>105.582969999989</v>
      </c>
      <c r="RA137">
        <v>104.777804999962</v>
      </c>
      <c r="RB137">
        <v>1.29922819000058</v>
      </c>
      <c r="RC137">
        <v>2.4466733699991901</v>
      </c>
      <c r="RD137">
        <v>148.549604000058</v>
      </c>
      <c r="RE137">
        <v>107.094248999958</v>
      </c>
      <c r="RF137">
        <v>111.03239499998701</v>
      </c>
      <c r="RG137">
        <v>122.74839500000201</v>
      </c>
      <c r="RH137">
        <v>150.92825499991901</v>
      </c>
      <c r="RI137">
        <v>242.815655000042</v>
      </c>
      <c r="RJ137">
        <v>99.212393000023397</v>
      </c>
      <c r="RL137">
        <v>304.71941199991898</v>
      </c>
      <c r="RM137">
        <v>58.755775999976301</v>
      </c>
      <c r="RN137">
        <v>270.06444500014197</v>
      </c>
      <c r="RO137">
        <v>169.63515099999501</v>
      </c>
      <c r="RP137">
        <v>221.16269599995599</v>
      </c>
      <c r="RQ137">
        <v>105.21186899999201</v>
      </c>
      <c r="RR137">
        <v>379.68750699982002</v>
      </c>
      <c r="RS137">
        <v>195.75639300001799</v>
      </c>
      <c r="RT137">
        <v>111.24261199997299</v>
      </c>
      <c r="RU137">
        <v>187.18956200010101</v>
      </c>
      <c r="RV137">
        <v>329.70828500017501</v>
      </c>
      <c r="RW137">
        <v>68.2141599999741</v>
      </c>
      <c r="RX137">
        <v>371.29694599984202</v>
      </c>
      <c r="RY137">
        <v>200.021764999954</v>
      </c>
      <c r="RZ137">
        <v>600.961738999933</v>
      </c>
      <c r="SA137">
        <v>647.78542600013304</v>
      </c>
      <c r="SB137">
        <v>285.86786299990501</v>
      </c>
      <c r="SC137">
        <v>102.588137999992</v>
      </c>
      <c r="SD137">
        <v>196.091074000113</v>
      </c>
      <c r="SE137">
        <v>346.58170499978598</v>
      </c>
      <c r="SF137">
        <v>247.48686000006299</v>
      </c>
      <c r="SG137">
        <v>683.03270000033103</v>
      </c>
      <c r="SH137">
        <v>108.58775700000101</v>
      </c>
      <c r="SI137">
        <v>103.721329999971</v>
      </c>
      <c r="SJ137">
        <v>7898.9230490028904</v>
      </c>
      <c r="SK137">
        <v>64.751283999998094</v>
      </c>
      <c r="SL137">
        <v>150.81232700007999</v>
      </c>
      <c r="SM137">
        <v>285.02377999993001</v>
      </c>
      <c r="SN137">
        <v>340.040521000046</v>
      </c>
      <c r="SO137">
        <v>201.314520000014</v>
      </c>
      <c r="SP137">
        <v>562.35507799964398</v>
      </c>
      <c r="SQ137">
        <v>201.458665000042</v>
      </c>
      <c r="SR137">
        <v>53.633453999995297</v>
      </c>
      <c r="SS137">
        <v>47.885789999971202</v>
      </c>
      <c r="ST137">
        <v>197.26203499990501</v>
      </c>
      <c r="SU137">
        <v>192.06280800001699</v>
      </c>
      <c r="SV137">
        <v>199.311182999983</v>
      </c>
      <c r="SW137">
        <v>167.793081999989</v>
      </c>
      <c r="SX137">
        <v>206.94030499993801</v>
      </c>
      <c r="SY137">
        <v>184.606386000058</v>
      </c>
      <c r="SZ137">
        <v>120.604254000005</v>
      </c>
      <c r="TA137">
        <v>150.118337000022</v>
      </c>
      <c r="TB137">
        <v>104.610510000028</v>
      </c>
      <c r="TC137">
        <v>154.21102200006101</v>
      </c>
      <c r="TD137">
        <v>143.150121999905</v>
      </c>
      <c r="TE137">
        <v>492.815026999917</v>
      </c>
      <c r="TF137">
        <v>116.56458799995001</v>
      </c>
      <c r="TG137">
        <v>125.129205000005</v>
      </c>
      <c r="TH137">
        <v>533.56158199999504</v>
      </c>
      <c r="TI137">
        <v>66.016808000043994</v>
      </c>
      <c r="TJ137">
        <v>329.63914600014698</v>
      </c>
      <c r="TK137">
        <v>152.409322000109</v>
      </c>
      <c r="TL137">
        <v>433.73455200018401</v>
      </c>
      <c r="TM137">
        <v>503.75373499980202</v>
      </c>
      <c r="TN137">
        <v>196.48051199992199</v>
      </c>
      <c r="TO137">
        <v>504.68966000014899</v>
      </c>
      <c r="TP137">
        <v>214.028486999916</v>
      </c>
      <c r="TQ137">
        <v>504.488392000087</v>
      </c>
      <c r="TR137">
        <v>504.27078700019001</v>
      </c>
      <c r="TS137">
        <v>206.30530399992099</v>
      </c>
      <c r="TT137">
        <v>163.477294000098</v>
      </c>
      <c r="TV137">
        <v>106.522950000013</v>
      </c>
      <c r="TW137">
        <v>362.42365799983997</v>
      </c>
      <c r="TX137">
        <v>132.381420999998</v>
      </c>
      <c r="TY137">
        <v>110.41140999994199</v>
      </c>
      <c r="TZ137">
        <v>420.84484199993301</v>
      </c>
      <c r="UA137">
        <v>152.579926999984</v>
      </c>
      <c r="UB137">
        <v>132.38996100006599</v>
      </c>
      <c r="UC137">
        <v>115.508565000026</v>
      </c>
      <c r="UD137">
        <v>109.807081999956</v>
      </c>
      <c r="UE137">
        <v>135.65974400006201</v>
      </c>
      <c r="UF137">
        <v>111.471592999995</v>
      </c>
      <c r="UG137">
        <v>128.49750500009401</v>
      </c>
      <c r="UH137">
        <v>134.283200999955</v>
      </c>
      <c r="UI137">
        <v>116.436780999997</v>
      </c>
      <c r="UJ137">
        <v>110.543005999993</v>
      </c>
      <c r="UK137">
        <v>133.88887299993101</v>
      </c>
      <c r="UL137">
        <v>134.93321299995301</v>
      </c>
      <c r="UM137">
        <v>110.31653499999101</v>
      </c>
      <c r="UN137">
        <v>144.86121100001</v>
      </c>
      <c r="UO137">
        <v>192.76413000002501</v>
      </c>
      <c r="UP137">
        <v>180.38981400011099</v>
      </c>
      <c r="UQ137">
        <v>96.696950000012293</v>
      </c>
      <c r="UR137">
        <v>111.934089999995</v>
      </c>
      <c r="US137">
        <v>344.96204099990399</v>
      </c>
      <c r="UT137">
        <v>344.23575600003801</v>
      </c>
      <c r="UU137">
        <v>1905.9464999996101</v>
      </c>
      <c r="UV137">
        <v>138.174710999941</v>
      </c>
      <c r="UW137">
        <v>413.71910199988599</v>
      </c>
      <c r="UX137">
        <v>107.764533999958</v>
      </c>
      <c r="UY137">
        <v>44.357822999998497</v>
      </c>
      <c r="UZ137">
        <v>10.0201159999997</v>
      </c>
      <c r="VA137">
        <v>160.530756999971</v>
      </c>
      <c r="VB137">
        <v>113.59971900004901</v>
      </c>
      <c r="VC137">
        <v>109.09113299998</v>
      </c>
      <c r="VD137">
        <v>120.626842000056</v>
      </c>
      <c r="VE137">
        <v>107.213613</v>
      </c>
      <c r="VF137">
        <v>145.812947999919</v>
      </c>
      <c r="VG137">
        <v>148.00268599996301</v>
      </c>
      <c r="VH137">
        <v>113.27008199994501</v>
      </c>
      <c r="VI137">
        <v>105.545732000028</v>
      </c>
      <c r="VJ137">
        <v>115.962428000057</v>
      </c>
      <c r="VK137">
        <v>113.40447900001899</v>
      </c>
      <c r="VL137">
        <v>104.777362999972</v>
      </c>
      <c r="VM137">
        <v>107.343637999962</v>
      </c>
      <c r="VN137">
        <v>214.79233100009199</v>
      </c>
      <c r="VO137">
        <v>106.85165900003599</v>
      </c>
      <c r="VP137">
        <v>291.16122499993099</v>
      </c>
      <c r="VQ137">
        <v>193.707000999944</v>
      </c>
      <c r="VR137">
        <v>111.082429999951</v>
      </c>
      <c r="VS137">
        <v>106.23884899995799</v>
      </c>
      <c r="VT137">
        <v>121.156415999983</v>
      </c>
      <c r="VU137">
        <v>165.266355999978</v>
      </c>
      <c r="VV137">
        <v>203.77036500000401</v>
      </c>
      <c r="VW137">
        <v>167.714376999997</v>
      </c>
      <c r="VX137">
        <v>145.62160600000101</v>
      </c>
      <c r="VY137">
        <v>106.14414099999701</v>
      </c>
      <c r="VZ137">
        <v>110.29602999996899</v>
      </c>
      <c r="WA137">
        <v>104.56476800004</v>
      </c>
      <c r="WB137">
        <v>285.21068800007902</v>
      </c>
      <c r="WC137">
        <v>184.17743499996101</v>
      </c>
      <c r="WD137">
        <v>203.45734199998</v>
      </c>
      <c r="WE137">
        <v>105.181049000006</v>
      </c>
      <c r="WF137">
        <v>103.462327999994</v>
      </c>
      <c r="WG137">
        <v>122.208820999949</v>
      </c>
      <c r="WH137">
        <v>108.993394999998</v>
      </c>
      <c r="WI137">
        <v>119.697234999971</v>
      </c>
      <c r="WJ137">
        <v>29.686742999998401</v>
      </c>
      <c r="WK137">
        <v>111.355030999985</v>
      </c>
      <c r="WL137">
        <v>103.287673000013</v>
      </c>
      <c r="WM137">
        <v>223.73340100003401</v>
      </c>
      <c r="WN137">
        <v>287.18433499988203</v>
      </c>
      <c r="WO137">
        <v>347.65325899981002</v>
      </c>
      <c r="WP137">
        <v>213.55783100007099</v>
      </c>
      <c r="WQ137">
        <v>222.17087400006099</v>
      </c>
      <c r="WR137">
        <v>288.00578599981998</v>
      </c>
      <c r="WS137">
        <v>251.93595200008701</v>
      </c>
      <c r="WT137">
        <v>522.86328199971501</v>
      </c>
      <c r="WU137">
        <v>530.97539000026904</v>
      </c>
      <c r="WV137">
        <v>826.94101400021498</v>
      </c>
      <c r="WW137">
        <v>118.25443500001001</v>
      </c>
      <c r="WX137">
        <v>274.15840800013399</v>
      </c>
      <c r="WY137">
        <v>133.60615599993599</v>
      </c>
      <c r="WZ137">
        <v>246.355233999901</v>
      </c>
      <c r="XA137">
        <v>87.871025000000401</v>
      </c>
      <c r="XB137">
        <v>190.781472000061</v>
      </c>
      <c r="XC137">
        <v>89.069256999995602</v>
      </c>
      <c r="XD137">
        <v>480.350680000149</v>
      </c>
      <c r="XE137">
        <v>160.08602300006899</v>
      </c>
      <c r="XF137">
        <v>241.848722999915</v>
      </c>
      <c r="XG137">
        <v>100.23685600003201</v>
      </c>
      <c r="XH137">
        <v>205.60026099998501</v>
      </c>
      <c r="XI137">
        <v>100.806493000011</v>
      </c>
      <c r="XJ137">
        <v>213.79865500004999</v>
      </c>
      <c r="XK137">
        <v>53.108632999996203</v>
      </c>
      <c r="XL137">
        <v>1.3863309499993199</v>
      </c>
      <c r="XM137">
        <v>5.82453759000055</v>
      </c>
      <c r="XN137">
        <v>1.25658837000083</v>
      </c>
      <c r="XO137">
        <v>1.8225420700000501</v>
      </c>
      <c r="XP137">
        <v>1.7567935099996199</v>
      </c>
      <c r="XQ137">
        <v>19.6307609500072</v>
      </c>
      <c r="XR137">
        <v>1.2383430999998399</v>
      </c>
      <c r="XS137">
        <v>1.27387782000005</v>
      </c>
      <c r="XT137">
        <v>2.3554386899995698</v>
      </c>
      <c r="XU137">
        <v>2.2416628300015899</v>
      </c>
      <c r="XV137">
        <v>2.7208262999993198</v>
      </c>
      <c r="XW137">
        <v>3.1818915000003498</v>
      </c>
      <c r="XX137">
        <v>3.3913472999993202</v>
      </c>
      <c r="XY137">
        <v>3.2310518000013002</v>
      </c>
      <c r="XZ137">
        <v>1.22537172000011</v>
      </c>
      <c r="YA137">
        <v>10.2099066999945</v>
      </c>
      <c r="YB137">
        <v>1.0422029000001201</v>
      </c>
      <c r="YC137">
        <v>1.13275219999923</v>
      </c>
      <c r="YD137">
        <v>1.08924250000018</v>
      </c>
      <c r="YE137">
        <v>4.3297364000027301</v>
      </c>
      <c r="YF137">
        <v>1.0721561999998801</v>
      </c>
      <c r="YG137">
        <v>0.93312659999992298</v>
      </c>
      <c r="YH137">
        <v>1410.7367825303199</v>
      </c>
      <c r="YI137">
        <v>115.929800500046</v>
      </c>
      <c r="YJ137">
        <v>304.98652700008802</v>
      </c>
      <c r="YK137">
        <v>3.06462507000106</v>
      </c>
      <c r="YL137">
        <v>1.4577728299991599</v>
      </c>
      <c r="YM137">
        <v>2386540.81471634</v>
      </c>
      <c r="YN137">
        <v>1.2364340299991501</v>
      </c>
      <c r="YO137">
        <v>1.2217461300006101</v>
      </c>
      <c r="YP137">
        <v>1.75192418000006</v>
      </c>
      <c r="YQ137">
        <v>171.94944399991101</v>
      </c>
      <c r="YR137">
        <v>144.563374399906</v>
      </c>
      <c r="YS137">
        <v>5.9232192999988902</v>
      </c>
      <c r="YT137">
        <v>7.2171142000006503</v>
      </c>
      <c r="YU137">
        <v>338.08828399982298</v>
      </c>
      <c r="YV137">
        <v>228.73730250005599</v>
      </c>
      <c r="YW137">
        <v>1.3828039000000001</v>
      </c>
      <c r="YX137">
        <v>1.41039819999969</v>
      </c>
      <c r="YY137">
        <v>1.22650419999991</v>
      </c>
      <c r="YZ137">
        <v>3.7823595400004701</v>
      </c>
      <c r="ZA137">
        <v>1.3565721800005099</v>
      </c>
      <c r="ZB137">
        <v>4.4712979300020397</v>
      </c>
      <c r="ZC137">
        <v>1.18774572999973</v>
      </c>
      <c r="ZD137">
        <v>1.09139789999972</v>
      </c>
    </row>
    <row r="138" spans="1:680" x14ac:dyDescent="0.25">
      <c r="A138" s="40">
        <v>44258</v>
      </c>
      <c r="B138" s="6">
        <v>2.0597316800012799</v>
      </c>
      <c r="C138" s="6">
        <v>1.7849517100003101</v>
      </c>
      <c r="D138">
        <v>1.0033289000002701</v>
      </c>
      <c r="E138">
        <v>1.7320826300001499</v>
      </c>
      <c r="F138">
        <v>1.06675757000085</v>
      </c>
      <c r="G138">
        <v>1.11798070000077</v>
      </c>
      <c r="H138">
        <v>1.07676560000073</v>
      </c>
      <c r="I138">
        <v>3.06078089999937</v>
      </c>
      <c r="J138">
        <v>1.1327182999994001</v>
      </c>
      <c r="K138">
        <v>2.28830580000067</v>
      </c>
      <c r="L138">
        <v>2.1031371999997601</v>
      </c>
      <c r="M138">
        <v>1.34328830000049</v>
      </c>
      <c r="N138">
        <v>2.38350459999856</v>
      </c>
      <c r="O138">
        <v>2.4010322299982398</v>
      </c>
      <c r="P138">
        <v>2.95499603999997</v>
      </c>
      <c r="Q138">
        <v>0.96377874999961899</v>
      </c>
      <c r="R138">
        <v>2.8161135599984801</v>
      </c>
      <c r="S138">
        <v>2.9154037000007502</v>
      </c>
      <c r="T138">
        <v>3.43258668999988</v>
      </c>
      <c r="U138">
        <v>1.15042564999931</v>
      </c>
      <c r="V138">
        <v>1.5781515500002601</v>
      </c>
      <c r="W138">
        <v>2.7891644170013001</v>
      </c>
      <c r="X138">
        <v>2.1909477761982998</v>
      </c>
      <c r="Y138">
        <v>3.4197005999994898</v>
      </c>
      <c r="Z138">
        <v>1.1220243799998599</v>
      </c>
      <c r="AA138">
        <v>1.28643987999931</v>
      </c>
      <c r="AB138">
        <v>1.1250287799994101</v>
      </c>
      <c r="AC138">
        <v>11.676853140001199</v>
      </c>
      <c r="AD138">
        <v>23.559836280008302</v>
      </c>
      <c r="AE138">
        <v>1.09411671999987</v>
      </c>
      <c r="AF138">
        <v>68.176599289989099</v>
      </c>
      <c r="AG138">
        <v>9.9191306900029304</v>
      </c>
      <c r="AH138">
        <v>1.9368481000001301</v>
      </c>
      <c r="AI138">
        <v>1.12876169999981</v>
      </c>
      <c r="AJ138">
        <v>2.5358023000008001</v>
      </c>
      <c r="AK138">
        <v>2.3157138999995399</v>
      </c>
      <c r="AL138">
        <v>1.44499876000009</v>
      </c>
      <c r="AM138">
        <v>1.6284969000007501</v>
      </c>
      <c r="AN138">
        <v>951.14161537960194</v>
      </c>
      <c r="AO138">
        <v>228.37529545999101</v>
      </c>
      <c r="AP138">
        <v>171.85401473008099</v>
      </c>
      <c r="AQ138">
        <v>13.526156399995701</v>
      </c>
      <c r="AR138">
        <v>1.5428569699997801</v>
      </c>
      <c r="AS138">
        <v>1.2977530400003201</v>
      </c>
      <c r="AT138">
        <v>1.52371581999978</v>
      </c>
      <c r="AU138">
        <v>4.0574625700028299</v>
      </c>
      <c r="AV138">
        <v>3.2328483999990598</v>
      </c>
      <c r="AW138">
        <v>1.46201302000009</v>
      </c>
      <c r="AX138">
        <v>12.8764885900018</v>
      </c>
      <c r="AY138">
        <v>1.4621634499999301</v>
      </c>
      <c r="AZ138">
        <v>6.8673600999973097</v>
      </c>
      <c r="BA138">
        <v>1.5842116999992899</v>
      </c>
      <c r="BB138">
        <v>4.0984925399970997</v>
      </c>
      <c r="BC138">
        <v>2.59262993000084</v>
      </c>
      <c r="BD138">
        <v>0.96803297000042199</v>
      </c>
      <c r="BE138">
        <v>1.7567701999996601</v>
      </c>
      <c r="BF138">
        <v>2.0627884999994399</v>
      </c>
      <c r="BG138">
        <v>2.38329760000124</v>
      </c>
      <c r="BH138">
        <v>2.6162456999991299</v>
      </c>
      <c r="BI138">
        <v>1.7670008999994</v>
      </c>
      <c r="BJ138">
        <v>111.815326399985</v>
      </c>
      <c r="BK138">
        <v>1.1317794000006001</v>
      </c>
      <c r="BL138">
        <v>3.4395797799988901</v>
      </c>
      <c r="BM138">
        <v>1.79954159999943</v>
      </c>
      <c r="BN138">
        <v>1.6189459300003399</v>
      </c>
      <c r="BO138">
        <v>1.1025389000005801</v>
      </c>
      <c r="BP138">
        <v>1.08084140000028</v>
      </c>
      <c r="BQ138">
        <v>2.0168880999990502</v>
      </c>
      <c r="BR138">
        <v>2.23945620000086</v>
      </c>
      <c r="BS138">
        <v>2.2741497999995799</v>
      </c>
      <c r="BT138">
        <v>1.05489979999948</v>
      </c>
      <c r="BU138">
        <v>1.44777719999911</v>
      </c>
      <c r="BV138">
        <v>1.8285147000005999</v>
      </c>
      <c r="BW138">
        <v>7.3845217999987698</v>
      </c>
      <c r="BX138">
        <v>4.8178907999972598</v>
      </c>
      <c r="BY138">
        <v>3.0802858999995801</v>
      </c>
      <c r="BZ138">
        <v>96.420778620056794</v>
      </c>
      <c r="CA138">
        <v>9.2922498999978398</v>
      </c>
      <c r="CB138">
        <v>1.11831680000068</v>
      </c>
      <c r="CC138">
        <v>23.744653000001598</v>
      </c>
      <c r="CD138">
        <v>4.3744797999970597</v>
      </c>
      <c r="CE138">
        <v>10.3090662000031</v>
      </c>
      <c r="CF138">
        <v>2.71881070000018</v>
      </c>
      <c r="CG138">
        <v>38.0629379000166</v>
      </c>
      <c r="CH138">
        <v>1.06407270000091</v>
      </c>
      <c r="CI138">
        <v>1.87344400000075</v>
      </c>
      <c r="CJ138">
        <v>6.12289639999653</v>
      </c>
      <c r="CK138">
        <v>4.6823447999995604</v>
      </c>
      <c r="CL138">
        <v>2.3932950000016699</v>
      </c>
      <c r="CM138">
        <v>3.10868050000136</v>
      </c>
      <c r="CN138">
        <v>31.518227299995502</v>
      </c>
      <c r="CO138">
        <v>1.20644870000069</v>
      </c>
      <c r="CP138">
        <v>1.7975764000002501</v>
      </c>
      <c r="CQ138">
        <v>1.2834815999995</v>
      </c>
      <c r="CR138">
        <v>1.2466175000008699</v>
      </c>
      <c r="CS138">
        <v>1.2445308000005799</v>
      </c>
      <c r="CT138">
        <v>12.156704199995101</v>
      </c>
      <c r="CU138">
        <v>130.737863000017</v>
      </c>
      <c r="CV138">
        <v>14.119923799997199</v>
      </c>
      <c r="CW138">
        <v>23.498939999990402</v>
      </c>
      <c r="CX138">
        <v>78.3448769999668</v>
      </c>
      <c r="CY138">
        <v>19.004688999993999</v>
      </c>
      <c r="CZ138">
        <v>143.764472000068</v>
      </c>
      <c r="DA138">
        <v>10.7408608999976</v>
      </c>
      <c r="DB138">
        <v>10.2186109000031</v>
      </c>
      <c r="DC138">
        <v>22.7682510000013</v>
      </c>
      <c r="DD138">
        <v>2.6074027700014999</v>
      </c>
      <c r="DE138">
        <v>1.4709859499998901</v>
      </c>
      <c r="DF138">
        <v>1.2739441499998101</v>
      </c>
      <c r="DG138">
        <v>1.09818473000087</v>
      </c>
      <c r="DH138">
        <v>3.0973437499997098</v>
      </c>
      <c r="DI138">
        <v>7634.0896100103901</v>
      </c>
      <c r="DJ138">
        <v>1.22184222000033</v>
      </c>
      <c r="DK138">
        <v>2.5327795699995499</v>
      </c>
      <c r="DL138">
        <v>28.156214170012401</v>
      </c>
      <c r="DM138">
        <v>2.2516403900008299</v>
      </c>
      <c r="DN138">
        <v>8.5668703200062701</v>
      </c>
      <c r="DO138">
        <v>2.7859209999987802</v>
      </c>
      <c r="DP138">
        <v>3.0234513799987299</v>
      </c>
      <c r="DQ138">
        <v>1.24089860999993</v>
      </c>
      <c r="DR138">
        <v>11.0931509999937</v>
      </c>
      <c r="DS138">
        <v>1.2193543600005801</v>
      </c>
      <c r="DT138">
        <v>1.30689641000026</v>
      </c>
      <c r="DU138">
        <v>3.6497031200015</v>
      </c>
      <c r="DV138">
        <v>3.6497531099994398</v>
      </c>
      <c r="DW138">
        <v>3.48535679999986</v>
      </c>
      <c r="DX138">
        <v>1.3804218599998399</v>
      </c>
      <c r="DY138">
        <v>125.208358000033</v>
      </c>
      <c r="DZ138">
        <v>1.3271488600003101</v>
      </c>
      <c r="EA138">
        <v>1.83105344999967</v>
      </c>
      <c r="EB138">
        <v>1.1185946400000799</v>
      </c>
      <c r="EC138">
        <v>1.13668110000071</v>
      </c>
      <c r="ED138">
        <v>1.0639871200000901</v>
      </c>
      <c r="EE138">
        <v>2.93595256999834</v>
      </c>
      <c r="EF138">
        <v>1.37289332</v>
      </c>
      <c r="EG138">
        <v>2.4986099000016102</v>
      </c>
      <c r="EH138">
        <v>1.5720621599994</v>
      </c>
      <c r="EI138">
        <v>1.7559765999994901</v>
      </c>
      <c r="EJ138">
        <v>1.7951415000006801</v>
      </c>
      <c r="EK138">
        <v>3.2478870000013602</v>
      </c>
      <c r="EL138">
        <v>6.0864281000030998</v>
      </c>
      <c r="EM138">
        <v>29.639212300011401</v>
      </c>
      <c r="EN138">
        <v>1.5503577700001201</v>
      </c>
      <c r="EO138">
        <v>1.3832552299991201</v>
      </c>
      <c r="EP138">
        <v>1.0922885899999499</v>
      </c>
      <c r="EQ138">
        <v>1.0970192700006001</v>
      </c>
      <c r="ER138">
        <v>1.34449992000009</v>
      </c>
      <c r="ES138">
        <v>1.07082549000006</v>
      </c>
      <c r="ET138">
        <v>1.6235086800006699</v>
      </c>
      <c r="EU138">
        <v>3.0337010299990701</v>
      </c>
      <c r="EV138">
        <v>1.14234881999982</v>
      </c>
      <c r="EW138">
        <v>1.02718778000053</v>
      </c>
      <c r="EX138">
        <v>114.710043000057</v>
      </c>
      <c r="EY138">
        <v>6.2997699400002602</v>
      </c>
      <c r="EZ138">
        <v>3.2417685000000298</v>
      </c>
      <c r="FA138">
        <v>1.1360387299992001</v>
      </c>
      <c r="FC138">
        <v>189.339666000102</v>
      </c>
      <c r="FD138">
        <v>9574.0670951157808</v>
      </c>
      <c r="FE138">
        <v>102.982251400012</v>
      </c>
      <c r="FF138">
        <v>1.1119128900008901</v>
      </c>
      <c r="FG138">
        <v>4156.70460792631</v>
      </c>
      <c r="FH138">
        <v>1.0416026999992001</v>
      </c>
      <c r="FI138">
        <v>1.1555897800008099</v>
      </c>
      <c r="FJ138">
        <v>1.2999568199993501</v>
      </c>
      <c r="FK138">
        <v>22.553063150000501</v>
      </c>
      <c r="FL138">
        <v>1.3815147000004799</v>
      </c>
      <c r="FM138">
        <v>2.2246932000016399</v>
      </c>
      <c r="FN138">
        <v>1.92914589999964</v>
      </c>
      <c r="FO138">
        <v>1.2011643000005301</v>
      </c>
      <c r="FP138">
        <v>3.4071680000015498</v>
      </c>
      <c r="FQ138">
        <v>1.68997031000072</v>
      </c>
      <c r="FR138">
        <v>1.21570213999985</v>
      </c>
      <c r="FS138">
        <v>1.1857617000005101</v>
      </c>
      <c r="FT138">
        <v>2.28285573000176</v>
      </c>
      <c r="FU138">
        <v>2.24080399000013</v>
      </c>
      <c r="FV138">
        <v>1.14559159000055</v>
      </c>
      <c r="FW138">
        <v>1.3756589700005899</v>
      </c>
      <c r="FX138">
        <v>1.1230249799991701</v>
      </c>
      <c r="FY138">
        <v>1.27045641999939</v>
      </c>
      <c r="FZ138">
        <v>1.05281194000054</v>
      </c>
      <c r="GA138">
        <v>3.7990623900004699</v>
      </c>
      <c r="GB138">
        <v>1.23516259999997</v>
      </c>
      <c r="GC138">
        <v>324.91880057984997</v>
      </c>
      <c r="GD138">
        <v>104.07871220004699</v>
      </c>
      <c r="GE138">
        <v>170.43517709989101</v>
      </c>
      <c r="GF138">
        <v>299.00785990012798</v>
      </c>
      <c r="GG138">
        <v>287.52658869978001</v>
      </c>
      <c r="GH138">
        <v>137.13103440008101</v>
      </c>
      <c r="GI138">
        <v>267.52588649978901</v>
      </c>
      <c r="GJ138">
        <v>112.816919400007</v>
      </c>
      <c r="GK138">
        <v>216.94339039991601</v>
      </c>
      <c r="GL138">
        <v>1.1004360000006299</v>
      </c>
      <c r="GM138">
        <v>2.2557090000009299</v>
      </c>
      <c r="GN138">
        <v>1.42097110000032</v>
      </c>
      <c r="GO138">
        <v>7.0996182000017098</v>
      </c>
      <c r="GP138">
        <v>2.9177902000010398</v>
      </c>
      <c r="GQ138">
        <v>1.1252659999990999</v>
      </c>
      <c r="GR138">
        <v>2.2306105999996402</v>
      </c>
      <c r="GS138">
        <v>4.3953685000015001</v>
      </c>
      <c r="GT138">
        <v>2.1298042000016699</v>
      </c>
      <c r="GU138">
        <v>2.9296787999992402</v>
      </c>
      <c r="GV138">
        <v>11.942571099993099</v>
      </c>
      <c r="GW138">
        <v>1.3997025999997299</v>
      </c>
      <c r="GX138">
        <v>7.8524153000034902</v>
      </c>
      <c r="GY138">
        <v>4.1428474999993297</v>
      </c>
      <c r="GZ138">
        <v>1.0228764000003101</v>
      </c>
      <c r="HA138">
        <v>2.2802307999991198</v>
      </c>
      <c r="HB138">
        <v>0.92405919999964703</v>
      </c>
      <c r="HC138">
        <v>5.0100842000028898</v>
      </c>
      <c r="HD138">
        <v>1.49450419999994</v>
      </c>
      <c r="HE138">
        <v>155.09361730003701</v>
      </c>
      <c r="HF138">
        <v>3.55849579999995</v>
      </c>
      <c r="HG138">
        <v>1.00866520000091</v>
      </c>
      <c r="HH138">
        <v>2.2679282999997699</v>
      </c>
      <c r="HI138">
        <v>5.9062344999983898</v>
      </c>
      <c r="HJ138">
        <v>1.11193909999929</v>
      </c>
      <c r="HK138">
        <v>4.0222808999969901</v>
      </c>
      <c r="HL138">
        <v>173.284460280091</v>
      </c>
      <c r="HM138">
        <v>4.2331582100014202</v>
      </c>
      <c r="HN138">
        <v>75.749738379963702</v>
      </c>
      <c r="HO138">
        <v>1098.9747354108799</v>
      </c>
      <c r="HP138">
        <v>1.1456249999992001</v>
      </c>
      <c r="HQ138">
        <v>1.1629086600005401</v>
      </c>
      <c r="HR138">
        <v>117.75631434004799</v>
      </c>
      <c r="HS138">
        <v>203.118595690001</v>
      </c>
      <c r="HT138">
        <v>130.98046595999</v>
      </c>
      <c r="HU138">
        <v>156.74150142003799</v>
      </c>
      <c r="HV138">
        <v>158.356678680051</v>
      </c>
      <c r="HW138">
        <v>443.15132579021201</v>
      </c>
      <c r="HX138">
        <v>121.11531211005099</v>
      </c>
      <c r="HY138">
        <v>135.708898460027</v>
      </c>
      <c r="HZ138">
        <v>110.147592330002</v>
      </c>
      <c r="IA138">
        <v>1.07419499999924</v>
      </c>
      <c r="IB138">
        <v>1.08560089999992</v>
      </c>
      <c r="IC138">
        <v>1.1331540999999601</v>
      </c>
      <c r="ID138">
        <v>1.1634149000001299</v>
      </c>
      <c r="IE138">
        <v>0.98302580000017803</v>
      </c>
      <c r="IF138">
        <v>1.3684935000001099</v>
      </c>
      <c r="IG138">
        <v>1.7523072999992999</v>
      </c>
      <c r="IH138">
        <v>1.3369086999991899</v>
      </c>
      <c r="II138">
        <v>1.3396740999996799</v>
      </c>
      <c r="IJ138">
        <v>1.01846350000051</v>
      </c>
      <c r="IK138">
        <v>1.07671979999941</v>
      </c>
      <c r="IL138">
        <v>1.0979695999994901</v>
      </c>
      <c r="IM138">
        <v>1.1485310000007301</v>
      </c>
      <c r="IN138">
        <v>1.0100478000003901</v>
      </c>
      <c r="IO138">
        <v>1.0068718000002299</v>
      </c>
      <c r="IP138">
        <v>2.97928379999939</v>
      </c>
      <c r="IQ138">
        <v>1.08541839999998</v>
      </c>
      <c r="IR138">
        <v>0.99576679999972795</v>
      </c>
      <c r="IS138">
        <v>1.2986326999998701</v>
      </c>
      <c r="IT138">
        <v>1.32885390000047</v>
      </c>
      <c r="IU138">
        <v>1.1352057999993099</v>
      </c>
      <c r="IV138">
        <v>1.4765731999996199</v>
      </c>
      <c r="IW138">
        <v>0.99812240000028396</v>
      </c>
      <c r="IX138">
        <v>1.60111160000088</v>
      </c>
      <c r="IY138">
        <v>1.3442797000007001</v>
      </c>
      <c r="IZ138">
        <v>1.9342161000004101</v>
      </c>
      <c r="JA138">
        <v>1.3919432999991801</v>
      </c>
      <c r="JB138">
        <v>1.1934846999993201</v>
      </c>
      <c r="JC138">
        <v>1.1491325999995801</v>
      </c>
      <c r="JD138">
        <v>1.13438250000036</v>
      </c>
      <c r="JE138">
        <v>1.13325409999925</v>
      </c>
      <c r="JF138">
        <v>4.1429556000002803</v>
      </c>
      <c r="JG138">
        <v>1.46187710000049</v>
      </c>
      <c r="JH138">
        <v>1.35283979999986</v>
      </c>
      <c r="JI138">
        <v>0.98571259999971494</v>
      </c>
      <c r="JJ138">
        <v>5.7960665999999001</v>
      </c>
      <c r="JK138">
        <v>1.5998273999994099</v>
      </c>
      <c r="JL138">
        <v>1.59742779999942</v>
      </c>
      <c r="JM138">
        <v>1.83632469999975</v>
      </c>
      <c r="JN138">
        <v>1.16602120000061</v>
      </c>
      <c r="JO138">
        <v>2.4742999599984601</v>
      </c>
      <c r="JP138">
        <v>519.40291822981101</v>
      </c>
      <c r="JQ138">
        <v>191.75854650000099</v>
      </c>
      <c r="JR138">
        <v>11.822998000003301</v>
      </c>
      <c r="JS138">
        <v>1.9506139000004601</v>
      </c>
      <c r="JT138">
        <v>1.29798309999933</v>
      </c>
      <c r="JU138">
        <v>5.6367960999996303</v>
      </c>
      <c r="JV138">
        <v>117.90425499994301</v>
      </c>
      <c r="JW138">
        <v>1.00840740000058</v>
      </c>
      <c r="JX138">
        <v>104.517174000037</v>
      </c>
      <c r="JY138">
        <v>1.0248381000001201</v>
      </c>
      <c r="JZ138">
        <v>1.0465711199995</v>
      </c>
      <c r="KA138">
        <v>114.723090999993</v>
      </c>
      <c r="KB138">
        <v>75.196619000053005</v>
      </c>
      <c r="KC138">
        <v>113.251060000039</v>
      </c>
      <c r="KD138">
        <v>110.05499600002101</v>
      </c>
      <c r="KE138">
        <v>111.17659399996001</v>
      </c>
      <c r="KF138">
        <v>99.698341000010302</v>
      </c>
      <c r="KG138">
        <v>117.667910999968</v>
      </c>
      <c r="KH138">
        <v>106.603431000025</v>
      </c>
      <c r="KI138">
        <v>181.06218599993699</v>
      </c>
      <c r="KJ138">
        <v>169.779945000075</v>
      </c>
      <c r="KK138">
        <v>124.670668000006</v>
      </c>
      <c r="KL138">
        <v>105.78720100002801</v>
      </c>
      <c r="KM138">
        <v>147.29491099994601</v>
      </c>
      <c r="KN138">
        <v>126.48848900001001</v>
      </c>
      <c r="KO138">
        <v>103.918008000008</v>
      </c>
      <c r="KP138">
        <v>99.990873000002495</v>
      </c>
      <c r="KQ138">
        <v>180.43006199994099</v>
      </c>
      <c r="KR138">
        <v>283.14341899985402</v>
      </c>
      <c r="KS138">
        <v>137.30408899998301</v>
      </c>
      <c r="KT138">
        <v>134.74211500003</v>
      </c>
      <c r="KU138">
        <v>212.02947900001899</v>
      </c>
      <c r="KV138">
        <v>111.999253000016</v>
      </c>
      <c r="KW138">
        <v>114.66489200002999</v>
      </c>
      <c r="KX138">
        <v>179.365869000088</v>
      </c>
      <c r="KY138">
        <v>200.015871000011</v>
      </c>
      <c r="KZ138">
        <v>100.080797999981</v>
      </c>
      <c r="LA138">
        <v>113.57514500001</v>
      </c>
      <c r="LB138">
        <v>128.66777800000301</v>
      </c>
      <c r="LC138">
        <v>111.45082499994901</v>
      </c>
      <c r="LD138">
        <v>200.40091599989699</v>
      </c>
      <c r="LE138">
        <v>82.308889999985695</v>
      </c>
      <c r="LF138">
        <v>122.839026000001</v>
      </c>
      <c r="LG138">
        <v>121.080906999996</v>
      </c>
      <c r="LH138">
        <v>102.57866400003</v>
      </c>
      <c r="LI138">
        <v>118.24638000002599</v>
      </c>
      <c r="LJ138">
        <v>115.54460699996</v>
      </c>
      <c r="LK138">
        <v>151.12458700011501</v>
      </c>
      <c r="LL138">
        <v>257.68349200021498</v>
      </c>
      <c r="LM138">
        <v>205.42032300005701</v>
      </c>
      <c r="LN138">
        <v>110.98670000000899</v>
      </c>
      <c r="LO138">
        <v>148.54352100007199</v>
      </c>
      <c r="LP138">
        <v>100.022865999956</v>
      </c>
      <c r="LQ138">
        <v>116.460627999972</v>
      </c>
      <c r="LR138">
        <v>111.222523999983</v>
      </c>
      <c r="LS138">
        <v>142.70062600006301</v>
      </c>
      <c r="LT138">
        <v>134.10168699990001</v>
      </c>
      <c r="LU138">
        <v>109.16620500001601</v>
      </c>
      <c r="LV138">
        <v>147.17901400010999</v>
      </c>
      <c r="LW138">
        <v>102.581403000047</v>
      </c>
      <c r="LX138">
        <v>112.199261000031</v>
      </c>
      <c r="LY138">
        <v>128.80565600003999</v>
      </c>
      <c r="LZ138">
        <v>120.477253000019</v>
      </c>
      <c r="MA138">
        <v>98.774296000017799</v>
      </c>
      <c r="MB138">
        <v>120.902324000024</v>
      </c>
      <c r="MC138">
        <v>154.51284700003501</v>
      </c>
      <c r="MD138">
        <v>107.581479000044</v>
      </c>
      <c r="ME138">
        <v>94.282407999970005</v>
      </c>
      <c r="MF138">
        <v>101.54794399999101</v>
      </c>
      <c r="MG138">
        <v>102.675881000003</v>
      </c>
      <c r="MH138">
        <v>146.13754000002501</v>
      </c>
      <c r="MI138">
        <v>220.54525700002</v>
      </c>
      <c r="MJ138">
        <v>100.926680000033</v>
      </c>
      <c r="MK138">
        <v>107.825894000009</v>
      </c>
      <c r="ML138">
        <v>149.768570000073</v>
      </c>
      <c r="MM138">
        <v>106.554933000007</v>
      </c>
      <c r="MN138">
        <v>100.50097699998901</v>
      </c>
      <c r="MO138">
        <v>135.155491000041</v>
      </c>
      <c r="MP138">
        <v>113.043594000046</v>
      </c>
      <c r="MQ138">
        <v>110.21368000004399</v>
      </c>
      <c r="MR138">
        <v>101.227563999943</v>
      </c>
      <c r="MS138">
        <v>95.481188999954597</v>
      </c>
      <c r="MT138">
        <v>218.304253000068</v>
      </c>
      <c r="MU138">
        <v>287.97400199994399</v>
      </c>
      <c r="MV138">
        <v>203.72574999998301</v>
      </c>
      <c r="MW138">
        <v>244.583626999985</v>
      </c>
      <c r="MX138">
        <v>105.18488499999501</v>
      </c>
      <c r="MY138">
        <v>328.38856599992101</v>
      </c>
      <c r="MZ138">
        <v>329.16446299990599</v>
      </c>
      <c r="NA138">
        <v>324.02033900003897</v>
      </c>
      <c r="NB138">
        <v>116.41773300000899</v>
      </c>
      <c r="NC138">
        <v>283.22251399979001</v>
      </c>
      <c r="ND138">
        <v>109.111702000024</v>
      </c>
      <c r="NE138">
        <v>146.56951200007501</v>
      </c>
      <c r="NF138">
        <v>235.211875000037</v>
      </c>
      <c r="NG138">
        <v>165.154158999911</v>
      </c>
      <c r="NH138">
        <v>146.554407000076</v>
      </c>
      <c r="NI138">
        <v>129.02629900001901</v>
      </c>
      <c r="NJ138">
        <v>116.703441999969</v>
      </c>
      <c r="NK138">
        <v>122.39539900003</v>
      </c>
      <c r="NL138">
        <v>121.650691000046</v>
      </c>
      <c r="NM138">
        <v>120.559480999946</v>
      </c>
      <c r="NN138">
        <v>156.48936900007499</v>
      </c>
      <c r="NO138">
        <v>103.465677</v>
      </c>
      <c r="NP138">
        <v>129.553931999952</v>
      </c>
      <c r="NQ138">
        <v>103.475166999968</v>
      </c>
      <c r="NR138">
        <v>1.68226069999946</v>
      </c>
      <c r="NS138">
        <v>3.6413259000000799</v>
      </c>
      <c r="NT138">
        <v>1.3062995000000199</v>
      </c>
      <c r="NU138">
        <v>1.0468253199997</v>
      </c>
      <c r="NV138">
        <v>2.37457910000012</v>
      </c>
      <c r="NW138">
        <v>1.1692821199994801</v>
      </c>
      <c r="NX138">
        <v>1.0192525000002199</v>
      </c>
      <c r="NY138">
        <v>0.98230859999966902</v>
      </c>
      <c r="NZ138">
        <v>1.06251209999937</v>
      </c>
      <c r="OA138">
        <v>1.03730990000076</v>
      </c>
      <c r="OB138">
        <v>3.4583663999983401</v>
      </c>
      <c r="OC138">
        <v>2.1555245999989001</v>
      </c>
      <c r="OD138">
        <v>3.09580450000067</v>
      </c>
      <c r="OE138">
        <v>1.6336489000004799</v>
      </c>
      <c r="OF138">
        <v>2.7347813000014898</v>
      </c>
      <c r="OG138">
        <v>5.7765661000012196</v>
      </c>
      <c r="OH138">
        <v>2.2658220000012101</v>
      </c>
      <c r="OI138">
        <v>2.5203327000017501</v>
      </c>
      <c r="OJ138">
        <v>1.29943789999925</v>
      </c>
      <c r="OK138">
        <v>1.2939774000005899</v>
      </c>
      <c r="OL138">
        <v>1.38432509999984</v>
      </c>
      <c r="OM138">
        <v>3.2106413699984802</v>
      </c>
      <c r="ON138">
        <v>3.3302871999985699</v>
      </c>
      <c r="OO138">
        <v>1.5279672100005</v>
      </c>
      <c r="OP138">
        <v>2.1488121000002098</v>
      </c>
      <c r="OQ138">
        <v>2.8512610299985699</v>
      </c>
      <c r="OR138">
        <v>2.7578701099992</v>
      </c>
      <c r="OS138">
        <v>2.5710311900002099</v>
      </c>
      <c r="OT138">
        <v>2.9457678799990399</v>
      </c>
      <c r="OU138">
        <v>1.07908112000041</v>
      </c>
      <c r="OV138">
        <v>1.55566639000062</v>
      </c>
      <c r="OW138">
        <v>2.6745202599995501</v>
      </c>
      <c r="OX138">
        <v>2.80064429000049</v>
      </c>
      <c r="OY138">
        <v>54.671440329984797</v>
      </c>
      <c r="OZ138">
        <v>2.5575042800010102</v>
      </c>
      <c r="PA138">
        <v>10.5112017700012</v>
      </c>
      <c r="PB138">
        <v>2.6566157199995399</v>
      </c>
      <c r="PC138">
        <v>3.71598186000119</v>
      </c>
      <c r="PD138">
        <v>3.2401152300008098</v>
      </c>
      <c r="PE138">
        <v>1.8262987500002099</v>
      </c>
      <c r="PF138">
        <v>106.277784500038</v>
      </c>
      <c r="PG138">
        <v>93.306655999971596</v>
      </c>
      <c r="PH138">
        <v>3.97644980000041</v>
      </c>
      <c r="PI138">
        <v>5.9641043000010496</v>
      </c>
      <c r="PJ138">
        <v>4.0604440000024598</v>
      </c>
      <c r="PK138">
        <v>1.1118667999999201</v>
      </c>
      <c r="PL138">
        <v>1.2248782599999699</v>
      </c>
      <c r="PM138">
        <v>1.2681253299997499</v>
      </c>
      <c r="PN138">
        <v>1.6938042399997399</v>
      </c>
      <c r="PO138">
        <v>1.73174146999918</v>
      </c>
      <c r="PP138">
        <v>1.63363376000052</v>
      </c>
      <c r="PQ138">
        <v>1.7159418200008101</v>
      </c>
      <c r="PR138">
        <v>1.3827421299993099</v>
      </c>
      <c r="PS138">
        <v>1.7589318299997101</v>
      </c>
      <c r="PT138">
        <v>1.9025935900008299</v>
      </c>
      <c r="PU138">
        <v>3.3659976700000702</v>
      </c>
      <c r="PV138">
        <v>8.6256287900032493</v>
      </c>
      <c r="PW138">
        <v>202.067881800001</v>
      </c>
      <c r="PX138">
        <v>2.1581499999993001</v>
      </c>
      <c r="PY138">
        <v>165.707715400029</v>
      </c>
      <c r="PZ138">
        <v>1.8218256000000099</v>
      </c>
      <c r="QA138">
        <v>1.65957069999968</v>
      </c>
      <c r="QB138">
        <v>103.983927799971</v>
      </c>
      <c r="QC138">
        <v>2.05774830000155</v>
      </c>
      <c r="QD138">
        <v>44072.564531207099</v>
      </c>
      <c r="QE138">
        <v>2.4731968999985798</v>
      </c>
      <c r="QF138">
        <v>2.3138965100006299</v>
      </c>
      <c r="QG138">
        <v>213.17199393990401</v>
      </c>
      <c r="QH138">
        <v>117.910696460051</v>
      </c>
      <c r="QI138">
        <v>1.0905996700003</v>
      </c>
      <c r="QJ138">
        <v>1.1132976699991599</v>
      </c>
      <c r="QK138">
        <v>1.05471641000076</v>
      </c>
      <c r="QL138">
        <v>1.0359142199995399</v>
      </c>
      <c r="QM138">
        <v>13.8031497100019</v>
      </c>
      <c r="QN138">
        <v>1.5019763599993901</v>
      </c>
      <c r="QP138">
        <v>1.48089629999959</v>
      </c>
      <c r="QQ138">
        <v>1.3725914000006001</v>
      </c>
      <c r="QR138">
        <v>1.1452188999992401</v>
      </c>
      <c r="QS138">
        <v>1.5877075999996999</v>
      </c>
      <c r="QT138">
        <v>1.3738732000001601</v>
      </c>
      <c r="QU138">
        <v>114.765847999952</v>
      </c>
      <c r="QV138">
        <v>101.089173999964</v>
      </c>
      <c r="QW138">
        <v>187.10421600006501</v>
      </c>
      <c r="QX138">
        <v>106.59472699998901</v>
      </c>
      <c r="QY138">
        <v>104.233684999985</v>
      </c>
      <c r="QZ138">
        <v>105.52946700004399</v>
      </c>
      <c r="RA138">
        <v>104.722392000025</v>
      </c>
      <c r="RB138">
        <v>1.2737658099995299</v>
      </c>
      <c r="RC138">
        <v>2.3985205999997601</v>
      </c>
      <c r="RD138">
        <v>149.03142499993601</v>
      </c>
      <c r="RE138">
        <v>106.82859299995501</v>
      </c>
      <c r="RF138">
        <v>111.01912800001401</v>
      </c>
      <c r="RG138">
        <v>122.758857000037</v>
      </c>
      <c r="RH138">
        <v>150.94220299995499</v>
      </c>
      <c r="RI138">
        <v>242.723732999992</v>
      </c>
      <c r="RJ138">
        <v>99.157769000041299</v>
      </c>
      <c r="RL138">
        <v>309.376600000076</v>
      </c>
      <c r="RM138">
        <v>59.578265000018298</v>
      </c>
      <c r="RN138">
        <v>270.08816999988602</v>
      </c>
      <c r="RO138">
        <v>169.653871000046</v>
      </c>
      <c r="RP138">
        <v>221.18263799999801</v>
      </c>
      <c r="RQ138">
        <v>105.15751599997699</v>
      </c>
      <c r="RR138">
        <v>379.72843000013398</v>
      </c>
      <c r="RS138">
        <v>195.774476000108</v>
      </c>
      <c r="RT138">
        <v>111.250207999954</v>
      </c>
      <c r="RU138">
        <v>187.21160300006201</v>
      </c>
      <c r="RV138">
        <v>329.73245099978499</v>
      </c>
      <c r="RW138">
        <v>69.172273000003798</v>
      </c>
      <c r="RX138">
        <v>371.165341000073</v>
      </c>
      <c r="RY138">
        <v>199.97143699997099</v>
      </c>
      <c r="RZ138">
        <v>596.71661499980803</v>
      </c>
      <c r="SA138">
        <v>643.23395400028699</v>
      </c>
      <c r="SB138">
        <v>285.60196899995202</v>
      </c>
      <c r="SC138">
        <v>102.48624600004401</v>
      </c>
      <c r="SD138">
        <v>195.920434999978</v>
      </c>
      <c r="SE138">
        <v>345.44656400010001</v>
      </c>
      <c r="SF138">
        <v>246.55062599992399</v>
      </c>
      <c r="SG138">
        <v>680.40648400038503</v>
      </c>
      <c r="SH138">
        <v>108.73434099997399</v>
      </c>
      <c r="SI138">
        <v>103.33807699999301</v>
      </c>
      <c r="SJ138">
        <v>7898.7474920004597</v>
      </c>
      <c r="SK138">
        <v>64.745687999995397</v>
      </c>
      <c r="SL138">
        <v>150.79973000008599</v>
      </c>
      <c r="SM138">
        <v>285.03660199977497</v>
      </c>
      <c r="SN138">
        <v>340.035825000145</v>
      </c>
      <c r="SO138">
        <v>201.31176199996801</v>
      </c>
      <c r="SP138">
        <v>562.34090899955504</v>
      </c>
      <c r="SQ138">
        <v>201.456369000021</v>
      </c>
      <c r="SR138">
        <v>53.630836999975102</v>
      </c>
      <c r="SS138">
        <v>47.434576999978198</v>
      </c>
      <c r="ST138">
        <v>197.30548399989499</v>
      </c>
      <c r="SU138">
        <v>192.102631000103</v>
      </c>
      <c r="SV138">
        <v>199.35487999999901</v>
      </c>
      <c r="SW138">
        <v>167.79292399995001</v>
      </c>
      <c r="SX138">
        <v>206.98566900007401</v>
      </c>
      <c r="SY138">
        <v>182.99863400007601</v>
      </c>
      <c r="SZ138">
        <v>119.61014100001201</v>
      </c>
      <c r="TA138">
        <v>149.701303000096</v>
      </c>
      <c r="TB138">
        <v>104.061693000025</v>
      </c>
      <c r="TC138">
        <v>153.59018000005699</v>
      </c>
      <c r="TD138">
        <v>142.77238500001801</v>
      </c>
      <c r="TE138">
        <v>493.12621199991599</v>
      </c>
      <c r="TF138">
        <v>116.430455000023</v>
      </c>
      <c r="TG138">
        <v>124.985916999984</v>
      </c>
      <c r="TH138">
        <v>533.92064400017296</v>
      </c>
      <c r="TI138">
        <v>63.198727999988499</v>
      </c>
      <c r="TJ138">
        <v>325.58576600020803</v>
      </c>
      <c r="TK138">
        <v>151.552320000017</v>
      </c>
      <c r="TL138">
        <v>432.91757400007901</v>
      </c>
      <c r="TM138">
        <v>502.769528999925</v>
      </c>
      <c r="TN138">
        <v>196.10714800003899</v>
      </c>
      <c r="TO138">
        <v>503.733239999972</v>
      </c>
      <c r="TP138">
        <v>213.52716700010899</v>
      </c>
      <c r="TQ138">
        <v>503.52270299987902</v>
      </c>
      <c r="TR138">
        <v>503.27738799992898</v>
      </c>
      <c r="TS138">
        <v>205.92017600010101</v>
      </c>
      <c r="TT138">
        <v>162.92156399996</v>
      </c>
      <c r="TV138">
        <v>105.952141999966</v>
      </c>
      <c r="TW138">
        <v>363.23892599996202</v>
      </c>
      <c r="TX138">
        <v>132.680953999981</v>
      </c>
      <c r="TY138">
        <v>110.676340000005</v>
      </c>
      <c r="TZ138">
        <v>421.77421399997502</v>
      </c>
      <c r="UA138">
        <v>152.92117900005499</v>
      </c>
      <c r="UB138">
        <v>132.327188000083</v>
      </c>
      <c r="UC138">
        <v>115.48349500005099</v>
      </c>
      <c r="UD138">
        <v>109.791691999999</v>
      </c>
      <c r="UE138">
        <v>135.598890000023</v>
      </c>
      <c r="UF138">
        <v>111.447199000046</v>
      </c>
      <c r="UG138">
        <v>128.43519599991899</v>
      </c>
      <c r="UH138">
        <v>134.22152999998099</v>
      </c>
      <c r="UI138">
        <v>116.41325900005199</v>
      </c>
      <c r="UJ138">
        <v>110.529148999951</v>
      </c>
      <c r="UK138">
        <v>133.83042800007399</v>
      </c>
      <c r="UL138">
        <v>133.6528690001</v>
      </c>
      <c r="UM138">
        <v>110.328569000005</v>
      </c>
      <c r="UN138">
        <v>144.798689000076</v>
      </c>
      <c r="UO138">
        <v>192.684960999992</v>
      </c>
      <c r="UP138">
        <v>180.26096000010099</v>
      </c>
      <c r="UQ138">
        <v>96.666883999947501</v>
      </c>
      <c r="UR138">
        <v>111.918028000044</v>
      </c>
      <c r="US138">
        <v>344.13952099997601</v>
      </c>
      <c r="UT138">
        <v>343.41504999995198</v>
      </c>
      <c r="UU138">
        <v>1901.4019639994899</v>
      </c>
      <c r="UV138">
        <v>137.875992000103</v>
      </c>
      <c r="UW138">
        <v>414.46256199991302</v>
      </c>
      <c r="UX138">
        <v>107.97236000001401</v>
      </c>
      <c r="UY138">
        <v>42.484990000026301</v>
      </c>
      <c r="UZ138">
        <v>9.5928060000005608</v>
      </c>
      <c r="VA138">
        <v>160.533164999913</v>
      </c>
      <c r="VB138">
        <v>113.635098999948</v>
      </c>
      <c r="VC138">
        <v>109.01618699997201</v>
      </c>
      <c r="VD138">
        <v>120.544554000022</v>
      </c>
      <c r="VE138">
        <v>107.26834399998199</v>
      </c>
      <c r="VF138">
        <v>145.823832999915</v>
      </c>
      <c r="VG138">
        <v>148.01557500008499</v>
      </c>
      <c r="VH138">
        <v>113.49098100001</v>
      </c>
      <c r="VI138">
        <v>105.512783000013</v>
      </c>
      <c r="VJ138">
        <v>115.814811000018</v>
      </c>
      <c r="VK138">
        <v>113.43009200005299</v>
      </c>
      <c r="VL138">
        <v>104.57940199994501</v>
      </c>
      <c r="VM138">
        <v>107.288373999996</v>
      </c>
      <c r="VN138">
        <v>214.64013099996399</v>
      </c>
      <c r="VO138">
        <v>106.77795300004099</v>
      </c>
      <c r="VP138">
        <v>290.95889999996899</v>
      </c>
      <c r="VQ138">
        <v>193.57472699997001</v>
      </c>
      <c r="VR138">
        <v>110.975181999966</v>
      </c>
      <c r="VS138">
        <v>106.257557000034</v>
      </c>
      <c r="VT138">
        <v>121.146732000052</v>
      </c>
      <c r="VU138">
        <v>165.665566999931</v>
      </c>
      <c r="VV138">
        <v>204.25865600002001</v>
      </c>
      <c r="VW138">
        <v>167.77292799996201</v>
      </c>
      <c r="VX138">
        <v>145.399941999931</v>
      </c>
      <c r="VY138">
        <v>106.182633999968</v>
      </c>
      <c r="VZ138">
        <v>110.375708000036</v>
      </c>
      <c r="WA138">
        <v>104.584306000033</v>
      </c>
      <c r="WB138">
        <v>284.80343599989999</v>
      </c>
      <c r="WC138">
        <v>184.53288699989201</v>
      </c>
      <c r="WD138">
        <v>203.845979999984</v>
      </c>
      <c r="WE138">
        <v>105.08441000001</v>
      </c>
      <c r="WF138">
        <v>103.443528000033</v>
      </c>
      <c r="WG138">
        <v>122.124880000018</v>
      </c>
      <c r="WH138">
        <v>109.028912000009</v>
      </c>
      <c r="WI138">
        <v>119.776060999953</v>
      </c>
      <c r="WJ138">
        <v>29.685289999994001</v>
      </c>
      <c r="WK138">
        <v>111.30805500003</v>
      </c>
      <c r="WL138">
        <v>103.308317000046</v>
      </c>
      <c r="WM138">
        <v>223.569727000082</v>
      </c>
      <c r="WN138">
        <v>286.98007200006401</v>
      </c>
      <c r="WO138">
        <v>347.14977600006398</v>
      </c>
      <c r="WP138">
        <v>213.02209699992099</v>
      </c>
      <c r="WQ138">
        <v>222.12792099988999</v>
      </c>
      <c r="WR138">
        <v>283.94781399983901</v>
      </c>
      <c r="WS138">
        <v>248.39261400001101</v>
      </c>
      <c r="WT138">
        <v>523.33389599993802</v>
      </c>
      <c r="WU138">
        <v>531.4696150003</v>
      </c>
      <c r="WV138">
        <v>827.73575400002301</v>
      </c>
      <c r="WW138">
        <v>118.457715000026</v>
      </c>
      <c r="WX138">
        <v>275.46263300022099</v>
      </c>
      <c r="WY138">
        <v>134.25433699996199</v>
      </c>
      <c r="WZ138">
        <v>244.358648000052</v>
      </c>
      <c r="XA138">
        <v>87.162431000033394</v>
      </c>
      <c r="XB138">
        <v>189.29751800000699</v>
      </c>
      <c r="XC138">
        <v>88.353586000041105</v>
      </c>
      <c r="XD138">
        <v>480.39678000006802</v>
      </c>
      <c r="XE138">
        <v>160.10026199999299</v>
      </c>
      <c r="XF138">
        <v>241.76983299991099</v>
      </c>
      <c r="XG138">
        <v>100.204325000057</v>
      </c>
      <c r="XH138">
        <v>205.537459000014</v>
      </c>
      <c r="XI138">
        <v>100.775844000047</v>
      </c>
      <c r="XJ138">
        <v>213.737740000011</v>
      </c>
      <c r="XK138">
        <v>52.452948999998597</v>
      </c>
      <c r="XL138">
        <v>1.3814898100008599</v>
      </c>
      <c r="XM138">
        <v>5.8318690800006197</v>
      </c>
      <c r="XN138">
        <v>1.2566030699999799</v>
      </c>
      <c r="XO138">
        <v>1.8227610300000401</v>
      </c>
      <c r="XP138">
        <v>1.7570087299991399</v>
      </c>
      <c r="XQ138">
        <v>19.6745424400142</v>
      </c>
      <c r="XR138">
        <v>1.23757404999924</v>
      </c>
      <c r="XS138">
        <v>1.27399657000024</v>
      </c>
      <c r="XT138">
        <v>2.3556031299995102</v>
      </c>
      <c r="XU138">
        <v>2.24211328000092</v>
      </c>
      <c r="XV138">
        <v>2.69446709999829</v>
      </c>
      <c r="XW138">
        <v>3.14936020000096</v>
      </c>
      <c r="XX138">
        <v>3.4196344999982098</v>
      </c>
      <c r="XY138">
        <v>3.1957613000013199</v>
      </c>
      <c r="XZ138">
        <v>1.21800024000004</v>
      </c>
      <c r="YA138">
        <v>10.1498424000019</v>
      </c>
      <c r="YB138">
        <v>1.0331796999998899</v>
      </c>
      <c r="YC138">
        <v>1.12645189999967</v>
      </c>
      <c r="YD138">
        <v>1.08774719999928</v>
      </c>
      <c r="YE138">
        <v>4.3234079999965598</v>
      </c>
      <c r="YF138">
        <v>1.07059509999999</v>
      </c>
      <c r="YG138">
        <v>0.93202406999989795</v>
      </c>
      <c r="YH138">
        <v>1402.6787263602</v>
      </c>
      <c r="YI138">
        <v>115.95997239998501</v>
      </c>
      <c r="YJ138">
        <v>305.01523099979403</v>
      </c>
      <c r="YK138">
        <v>3.06520317999821</v>
      </c>
      <c r="YL138">
        <v>1.45797848000075</v>
      </c>
      <c r="YM138">
        <v>2387075.6204299899</v>
      </c>
      <c r="YN138">
        <v>1.2319553699999199</v>
      </c>
      <c r="YO138">
        <v>1.21726490999936</v>
      </c>
      <c r="YP138">
        <v>1.73955102999935</v>
      </c>
      <c r="YQ138">
        <v>171.59848099993499</v>
      </c>
      <c r="YR138">
        <v>144.812558399979</v>
      </c>
      <c r="YS138">
        <v>5.9012226999984696</v>
      </c>
      <c r="YT138">
        <v>7.1857890000028402</v>
      </c>
      <c r="YU138">
        <v>336.78285330021799</v>
      </c>
      <c r="YV138">
        <v>228.86227439995901</v>
      </c>
      <c r="YW138">
        <v>1.37916650000079</v>
      </c>
      <c r="YX138">
        <v>1.4006614999998399</v>
      </c>
      <c r="YY138">
        <v>1.23002389999965</v>
      </c>
      <c r="YZ138">
        <v>3.7473925599988398</v>
      </c>
      <c r="ZA138">
        <v>1.3567607500008301</v>
      </c>
      <c r="ZB138">
        <v>4.4727299500009403</v>
      </c>
      <c r="ZC138">
        <v>1.1881236699991899</v>
      </c>
      <c r="ZD138">
        <v>1.08424150000064</v>
      </c>
    </row>
    <row r="139" spans="1:680" x14ac:dyDescent="0.25">
      <c r="A139" s="40">
        <v>44259</v>
      </c>
      <c r="B139" s="6">
        <v>2.0556359799993502</v>
      </c>
      <c r="C139" s="6">
        <v>1.8161977399995499</v>
      </c>
      <c r="D139">
        <v>1.00128159000087</v>
      </c>
      <c r="E139">
        <v>1.7260742100006601</v>
      </c>
      <c r="F139">
        <v>1.06305878999956</v>
      </c>
      <c r="G139">
        <v>1.1176149999992</v>
      </c>
      <c r="H139">
        <v>1.07648890000019</v>
      </c>
      <c r="I139">
        <v>3.0614275000007201</v>
      </c>
      <c r="J139">
        <v>1.13290840000082</v>
      </c>
      <c r="K139">
        <v>2.31372829999964</v>
      </c>
      <c r="L139">
        <v>2.22476299999835</v>
      </c>
      <c r="M139">
        <v>1.4209754999992601</v>
      </c>
      <c r="N139">
        <v>2.46367950000058</v>
      </c>
      <c r="O139">
        <v>2.4064028300017499</v>
      </c>
      <c r="P139">
        <v>2.9615762799985501</v>
      </c>
      <c r="Q139">
        <v>0.94690169000023205</v>
      </c>
      <c r="R139">
        <v>2.7872310800012201</v>
      </c>
      <c r="S139">
        <v>2.8642197699991798</v>
      </c>
      <c r="T139">
        <v>3.3722856300009898</v>
      </c>
      <c r="U139">
        <v>1.1302233000005799</v>
      </c>
      <c r="V139">
        <v>1.55471745999967</v>
      </c>
      <c r="W139">
        <v>2.7900055883983401</v>
      </c>
      <c r="X139">
        <v>2.1914581612982098</v>
      </c>
      <c r="Y139">
        <v>3.4180417999996302</v>
      </c>
      <c r="Z139">
        <v>1.1225398499991599</v>
      </c>
      <c r="AA139">
        <v>1.29553232999933</v>
      </c>
      <c r="AB139">
        <v>1.1262591300001099</v>
      </c>
      <c r="AC139">
        <v>11.818400479998701</v>
      </c>
      <c r="AD139">
        <v>23.706949000013999</v>
      </c>
      <c r="AE139">
        <v>1.0956121300005199</v>
      </c>
      <c r="AF139">
        <v>68.852183129987694</v>
      </c>
      <c r="AG139">
        <v>9.9129102900042199</v>
      </c>
      <c r="AH139">
        <v>1.95829016000062</v>
      </c>
      <c r="AI139">
        <v>1.1298819599996901</v>
      </c>
      <c r="AJ139">
        <v>2.5425175999989702</v>
      </c>
      <c r="AK139">
        <v>2.3218234000014499</v>
      </c>
      <c r="AL139">
        <v>1.4488282399997801</v>
      </c>
      <c r="AM139">
        <v>1.6386144999996799</v>
      </c>
      <c r="AN139">
        <v>955.71198919974302</v>
      </c>
      <c r="AO139">
        <v>229.47709439997601</v>
      </c>
      <c r="AP139">
        <v>172.68305314006301</v>
      </c>
      <c r="AQ139">
        <v>13.5688045999996</v>
      </c>
      <c r="AR139">
        <v>1.54328578999957</v>
      </c>
      <c r="AS139">
        <v>1.2971761099997801</v>
      </c>
      <c r="AT139">
        <v>1.5362136000003399</v>
      </c>
      <c r="AU139">
        <v>4.0552500499979898</v>
      </c>
      <c r="AV139">
        <v>3.2341947999993899</v>
      </c>
      <c r="AW139">
        <v>1.4626110000008301</v>
      </c>
      <c r="AX139">
        <v>12.8404089499963</v>
      </c>
      <c r="AY139">
        <v>1.45389808999971</v>
      </c>
      <c r="AZ139">
        <v>6.8596319999996904</v>
      </c>
      <c r="BA139">
        <v>1.58435370000007</v>
      </c>
      <c r="BB139">
        <v>4.05592712000362</v>
      </c>
      <c r="BC139">
        <v>2.5860287299983602</v>
      </c>
      <c r="BD139">
        <v>0.96558172999993996</v>
      </c>
      <c r="BE139">
        <v>1.7579046999999299</v>
      </c>
      <c r="BF139">
        <v>2.0624629000012602</v>
      </c>
      <c r="BG139">
        <v>2.3668991999984401</v>
      </c>
      <c r="BH139">
        <v>2.61216159999822</v>
      </c>
      <c r="BI139">
        <v>1.7814837000005399</v>
      </c>
      <c r="BJ139">
        <v>111.63896120002001</v>
      </c>
      <c r="BK139">
        <v>1.1317636999992799</v>
      </c>
      <c r="BL139">
        <v>3.45786847999989</v>
      </c>
      <c r="BM139">
        <v>1.8113040200005299</v>
      </c>
      <c r="BN139">
        <v>1.6247176500000899</v>
      </c>
      <c r="BO139">
        <v>1.11027499999909</v>
      </c>
      <c r="BP139">
        <v>1.08216829999947</v>
      </c>
      <c r="BQ139">
        <v>2.0170299999990702</v>
      </c>
      <c r="BR139">
        <v>2.17822579999847</v>
      </c>
      <c r="BS139">
        <v>2.2740240999992198</v>
      </c>
      <c r="BT139">
        <v>1.05504850000034</v>
      </c>
      <c r="BU139">
        <v>1.4652726000003899</v>
      </c>
      <c r="BV139">
        <v>1.8057129999997401</v>
      </c>
      <c r="BW139">
        <v>7.3983873999968601</v>
      </c>
      <c r="BX139">
        <v>4.86909420000302</v>
      </c>
      <c r="BY139">
        <v>3.0685808999987798</v>
      </c>
      <c r="BZ139">
        <v>97.192679640022106</v>
      </c>
      <c r="CA139">
        <v>9.2931939999980404</v>
      </c>
      <c r="CB139">
        <v>1.1180433000008601</v>
      </c>
      <c r="CC139">
        <v>23.742766599985799</v>
      </c>
      <c r="CD139">
        <v>4.4726816999973398</v>
      </c>
      <c r="CE139">
        <v>10.1374207000044</v>
      </c>
      <c r="CF139">
        <v>2.7291001000012298</v>
      </c>
      <c r="CG139">
        <v>38.071674200007699</v>
      </c>
      <c r="CH139">
        <v>1.06390529999953</v>
      </c>
      <c r="CI139">
        <v>1.89568259999942</v>
      </c>
      <c r="CJ139">
        <v>6.1610810999991399</v>
      </c>
      <c r="CK139">
        <v>4.7257897000017701</v>
      </c>
      <c r="CL139">
        <v>2.4222498000017398</v>
      </c>
      <c r="CM139">
        <v>3.1089553999991</v>
      </c>
      <c r="CN139">
        <v>31.521191200008602</v>
      </c>
      <c r="CO139">
        <v>1.2059105999997</v>
      </c>
      <c r="CP139">
        <v>1.7573888000006299</v>
      </c>
      <c r="CQ139">
        <v>1.26270680000016</v>
      </c>
      <c r="CR139">
        <v>1.24310220000007</v>
      </c>
      <c r="CS139">
        <v>1.2409759000001901</v>
      </c>
      <c r="CT139">
        <v>12.1649053000001</v>
      </c>
      <c r="CU139">
        <v>130.72558400011599</v>
      </c>
      <c r="CV139">
        <v>14.1316162000003</v>
      </c>
      <c r="CW139">
        <v>23.665580000000801</v>
      </c>
      <c r="CX139">
        <v>78.192217999952803</v>
      </c>
      <c r="CY139">
        <v>19.036763000011</v>
      </c>
      <c r="CZ139">
        <v>143.75726799992799</v>
      </c>
      <c r="DA139">
        <v>10.7499043999997</v>
      </c>
      <c r="DB139">
        <v>10.2198416000028</v>
      </c>
      <c r="DC139">
        <v>22.783178000012398</v>
      </c>
      <c r="DD139">
        <v>2.6231512999984301</v>
      </c>
      <c r="DE139">
        <v>1.47542711999995</v>
      </c>
      <c r="DF139">
        <v>1.2944787399992499</v>
      </c>
      <c r="DG139">
        <v>1.11588587000006</v>
      </c>
      <c r="DH139">
        <v>3.1254330400006398</v>
      </c>
      <c r="DI139">
        <v>7703.3185034021699</v>
      </c>
      <c r="DJ139">
        <v>1.21951842999988</v>
      </c>
      <c r="DK139">
        <v>2.5349819000002798</v>
      </c>
      <c r="DL139">
        <v>28.168030230008299</v>
      </c>
      <c r="DM139">
        <v>2.2498422099997701</v>
      </c>
      <c r="DN139">
        <v>8.5672634999937092</v>
      </c>
      <c r="DO139">
        <v>2.8024120500012901</v>
      </c>
      <c r="DP139">
        <v>3.0234984400012799</v>
      </c>
      <c r="DQ139">
        <v>1.24720757999967</v>
      </c>
      <c r="DR139">
        <v>11.0871145300043</v>
      </c>
      <c r="DS139">
        <v>1.2192323700001</v>
      </c>
      <c r="DT139">
        <v>1.3048016800003099</v>
      </c>
      <c r="DU139">
        <v>3.6803461499985102</v>
      </c>
      <c r="DV139">
        <v>3.5927029800004702</v>
      </c>
      <c r="DW139">
        <v>3.4371782300004301</v>
      </c>
      <c r="DX139">
        <v>1.3623625799991701</v>
      </c>
      <c r="DY139">
        <v>125.11724599998</v>
      </c>
      <c r="DZ139">
        <v>1.3311313699996401</v>
      </c>
      <c r="EA139">
        <v>1.8162134300000601</v>
      </c>
      <c r="EB139">
        <v>1.1095321600005299</v>
      </c>
      <c r="EC139">
        <v>1.1377917999998299</v>
      </c>
      <c r="ED139">
        <v>1.0643909699992899</v>
      </c>
      <c r="EE139">
        <v>2.94056558000011</v>
      </c>
      <c r="EF139">
        <v>1.3807420100001799</v>
      </c>
      <c r="EG139">
        <v>2.4999237000010899</v>
      </c>
      <c r="EH139">
        <v>1.55647128000055</v>
      </c>
      <c r="EI139">
        <v>1.7669830600007099</v>
      </c>
      <c r="EJ139">
        <v>1.8064296499996999</v>
      </c>
      <c r="EK139">
        <v>3.24578230000043</v>
      </c>
      <c r="EL139">
        <v>6.0713685000009701</v>
      </c>
      <c r="EM139">
        <v>29.640538300009201</v>
      </c>
      <c r="EN139">
        <v>1.5574098599991</v>
      </c>
      <c r="EO139">
        <v>1.3841635499993601</v>
      </c>
      <c r="EP139">
        <v>1.0938551700001</v>
      </c>
      <c r="EQ139">
        <v>1.0964588000006199</v>
      </c>
      <c r="ER139">
        <v>1.3450406499996499</v>
      </c>
      <c r="ES139">
        <v>1.07137363000038</v>
      </c>
      <c r="ET139">
        <v>1.62432697999975</v>
      </c>
      <c r="EU139">
        <v>3.03481859000021</v>
      </c>
      <c r="EV139">
        <v>1.1433205199991801</v>
      </c>
      <c r="EW139">
        <v>1.0278111099996701</v>
      </c>
      <c r="EX139">
        <v>114.72274899995</v>
      </c>
      <c r="EY139">
        <v>6.2631823600022498</v>
      </c>
      <c r="EZ139">
        <v>3.2446916000008099</v>
      </c>
      <c r="FA139">
        <v>1.12949520999973</v>
      </c>
      <c r="FC139">
        <v>194.78589439997401</v>
      </c>
      <c r="FD139">
        <v>9705.2582976370995</v>
      </c>
      <c r="FE139">
        <v>102.969488600036</v>
      </c>
      <c r="FF139">
        <v>1.1026006800002499</v>
      </c>
      <c r="FG139">
        <v>4147.2924310266999</v>
      </c>
      <c r="FH139">
        <v>1.04303280000022</v>
      </c>
      <c r="FI139">
        <v>1.13591760000054</v>
      </c>
      <c r="FJ139">
        <v>1.2778372600005199</v>
      </c>
      <c r="FK139">
        <v>22.749194080010099</v>
      </c>
      <c r="FL139">
        <v>1.36227279999912</v>
      </c>
      <c r="FM139">
        <v>2.22480139999971</v>
      </c>
      <c r="FN139">
        <v>1.90597739999976</v>
      </c>
      <c r="FO139">
        <v>1.20212999999967</v>
      </c>
      <c r="FP139">
        <v>3.4076047999988099</v>
      </c>
      <c r="FQ139">
        <v>1.6817687799994001</v>
      </c>
      <c r="FR139">
        <v>1.21569563000048</v>
      </c>
      <c r="FS139">
        <v>1.1794084400007701</v>
      </c>
      <c r="FT139">
        <v>2.2332476000010502</v>
      </c>
      <c r="FU139">
        <v>2.1896130999994101</v>
      </c>
      <c r="FV139">
        <v>1.1153620099994399</v>
      </c>
      <c r="FW139">
        <v>1.3754204500000899</v>
      </c>
      <c r="FX139">
        <v>1.11092966999968</v>
      </c>
      <c r="FY139">
        <v>1.26986910000051</v>
      </c>
      <c r="FZ139">
        <v>1.04389599000024</v>
      </c>
      <c r="GA139">
        <v>3.7389647099989798</v>
      </c>
      <c r="GB139">
        <v>1.2352179999998001</v>
      </c>
      <c r="GC139">
        <v>325.15903005003901</v>
      </c>
      <c r="GD139">
        <v>104.11650889995499</v>
      </c>
      <c r="GE139">
        <v>172.30954249994801</v>
      </c>
      <c r="GF139">
        <v>298.46923730010201</v>
      </c>
      <c r="GG139">
        <v>286.76253549987501</v>
      </c>
      <c r="GH139">
        <v>136.76686590001901</v>
      </c>
      <c r="GI139">
        <v>269.99474240001302</v>
      </c>
      <c r="GJ139">
        <v>112.409583500004</v>
      </c>
      <c r="GK139">
        <v>216.15553799993401</v>
      </c>
      <c r="GL139">
        <v>1.1009997000000999</v>
      </c>
      <c r="GM139">
        <v>2.2704226999994699</v>
      </c>
      <c r="GN139">
        <v>1.4339488000005101</v>
      </c>
      <c r="GO139">
        <v>7.1847676000033998</v>
      </c>
      <c r="GP139">
        <v>2.93604440000126</v>
      </c>
      <c r="GQ139">
        <v>1.1341971999991101</v>
      </c>
      <c r="GR139">
        <v>2.2502406999992699</v>
      </c>
      <c r="GS139">
        <v>4.4485529000012303</v>
      </c>
      <c r="GT139">
        <v>2.1406046000011001</v>
      </c>
      <c r="GU139">
        <v>2.9478896000000501</v>
      </c>
      <c r="GV139">
        <v>12.0183567000058</v>
      </c>
      <c r="GW139">
        <v>1.3998257000002901</v>
      </c>
      <c r="GX139">
        <v>7.9292643000008001</v>
      </c>
      <c r="GY139">
        <v>4.1443950000029899</v>
      </c>
      <c r="GZ139">
        <v>1.02321590000065</v>
      </c>
      <c r="HA139">
        <v>2.29975740000009</v>
      </c>
      <c r="HB139">
        <v>0.93558930000017404</v>
      </c>
      <c r="HC139">
        <v>5.0727059999990196</v>
      </c>
      <c r="HD139">
        <v>1.47076960000049</v>
      </c>
      <c r="HE139">
        <v>155.33651589997999</v>
      </c>
      <c r="HF139">
        <v>3.5810190000011102</v>
      </c>
      <c r="HG139">
        <v>1.01424559999941</v>
      </c>
      <c r="HH139">
        <v>2.3152437999997302</v>
      </c>
      <c r="HI139">
        <v>5.9185912999964803</v>
      </c>
      <c r="HJ139">
        <v>1.1122329000008899</v>
      </c>
      <c r="HK139">
        <v>4.0386644000027401</v>
      </c>
      <c r="HL139">
        <v>168.79163771006299</v>
      </c>
      <c r="HM139">
        <v>4.1994887199980404</v>
      </c>
      <c r="HN139">
        <v>75.111841780017102</v>
      </c>
      <c r="HO139">
        <v>1092.61928699911</v>
      </c>
      <c r="HP139">
        <v>1.1464854299992999</v>
      </c>
      <c r="HQ139">
        <v>1.1652122300001799</v>
      </c>
      <c r="HR139">
        <v>117.537743250025</v>
      </c>
      <c r="HS139">
        <v>198.57264850009199</v>
      </c>
      <c r="HT139">
        <v>131.001436599996</v>
      </c>
      <c r="HU139">
        <v>155.82339661009601</v>
      </c>
      <c r="HV139">
        <v>157.43543162010599</v>
      </c>
      <c r="HW139">
        <v>431.637456510216</v>
      </c>
      <c r="HX139">
        <v>120.894561460009</v>
      </c>
      <c r="HY139">
        <v>135.735645069974</v>
      </c>
      <c r="HZ139">
        <v>109.526946309954</v>
      </c>
      <c r="IA139">
        <v>1.06749320000017</v>
      </c>
      <c r="IB139">
        <v>1.0788183999993599</v>
      </c>
      <c r="IC139">
        <v>1.13301590000083</v>
      </c>
      <c r="ID139">
        <v>1.17106450000028</v>
      </c>
      <c r="IE139">
        <v>0.98290559999986704</v>
      </c>
      <c r="IF139">
        <v>1.36821950000012</v>
      </c>
      <c r="IG139">
        <v>1.7520934999993201</v>
      </c>
      <c r="IH139">
        <v>1.33661140000004</v>
      </c>
      <c r="II139">
        <v>1.33937519999927</v>
      </c>
      <c r="IJ139">
        <v>1.0182346000001401</v>
      </c>
      <c r="IK139">
        <v>1.0764794999995499</v>
      </c>
      <c r="IL139">
        <v>1.0977242999997501</v>
      </c>
      <c r="IM139">
        <v>1.1482740999999801</v>
      </c>
      <c r="IN139">
        <v>1.0098209999996499</v>
      </c>
      <c r="IO139">
        <v>1.00664610000058</v>
      </c>
      <c r="IP139">
        <v>2.9786165000004998</v>
      </c>
      <c r="IQ139">
        <v>1.0851753000006299</v>
      </c>
      <c r="IR139">
        <v>0.99554220000027305</v>
      </c>
      <c r="IS139">
        <v>1.29834210000081</v>
      </c>
      <c r="IT139">
        <v>1.32855720000043</v>
      </c>
      <c r="IU139">
        <v>1.13506729999972</v>
      </c>
      <c r="IV139">
        <v>1.4763934999991799</v>
      </c>
      <c r="IW139">
        <v>0.99799879999954999</v>
      </c>
      <c r="IX139">
        <v>1.6009161999991199</v>
      </c>
      <c r="IY139">
        <v>1.34411550000004</v>
      </c>
      <c r="IZ139">
        <v>1.9469972000006199</v>
      </c>
      <c r="JA139">
        <v>1.3916616000005899</v>
      </c>
      <c r="JB139">
        <v>1.20125349999944</v>
      </c>
      <c r="JC139">
        <v>1.14899239999977</v>
      </c>
      <c r="JD139">
        <v>1.1342444000001699</v>
      </c>
      <c r="JE139">
        <v>1.1331162999995299</v>
      </c>
      <c r="JF139">
        <v>4.1424520000000502</v>
      </c>
      <c r="JG139">
        <v>1.4616989999995</v>
      </c>
      <c r="JH139">
        <v>1.3526751999997899</v>
      </c>
      <c r="JI139">
        <v>0.98559250000016596</v>
      </c>
      <c r="JJ139">
        <v>5.7983973000009401</v>
      </c>
      <c r="JK139">
        <v>1.60849939999935</v>
      </c>
      <c r="JL139">
        <v>1.6064287999997799</v>
      </c>
      <c r="JM139">
        <v>1.8426189999991001</v>
      </c>
      <c r="JN139">
        <v>1.16774869999972</v>
      </c>
      <c r="JO139">
        <v>2.47642780000024</v>
      </c>
      <c r="JP139">
        <v>524.14944336004601</v>
      </c>
      <c r="JQ139">
        <v>194.39276248007101</v>
      </c>
      <c r="JR139">
        <v>11.8327569999965</v>
      </c>
      <c r="JS139">
        <v>1.9759720000001799</v>
      </c>
      <c r="JT139">
        <v>1.3143770999995501</v>
      </c>
      <c r="JU139">
        <v>5.8689253999982602</v>
      </c>
      <c r="JV139">
        <v>117.904112000018</v>
      </c>
      <c r="JW139">
        <v>1.0081757000007201</v>
      </c>
      <c r="JX139">
        <v>104.822996999952</v>
      </c>
      <c r="JY139">
        <v>1.01929102000031</v>
      </c>
      <c r="JZ139">
        <v>1.04094851000082</v>
      </c>
      <c r="KA139">
        <v>112.773304000031</v>
      </c>
      <c r="KB139">
        <v>77.327946000034004</v>
      </c>
      <c r="KC139">
        <v>108.27834399999099</v>
      </c>
      <c r="KD139">
        <v>109.734504999942</v>
      </c>
      <c r="KE139">
        <v>109.934729999979</v>
      </c>
      <c r="KF139">
        <v>99.171083000022904</v>
      </c>
      <c r="KG139">
        <v>117.261630999972</v>
      </c>
      <c r="KH139">
        <v>106.235029999982</v>
      </c>
      <c r="KI139">
        <v>177.585761999944</v>
      </c>
      <c r="KJ139">
        <v>166.547703000018</v>
      </c>
      <c r="KK139">
        <v>121.865829000017</v>
      </c>
      <c r="KL139">
        <v>105.759889999987</v>
      </c>
      <c r="KM139">
        <v>147.94595400011201</v>
      </c>
      <c r="KN139">
        <v>126.864258000045</v>
      </c>
      <c r="KO139">
        <v>104.886125999968</v>
      </c>
      <c r="KP139">
        <v>101.65977200004301</v>
      </c>
      <c r="KQ139">
        <v>178.59996000002101</v>
      </c>
      <c r="KR139">
        <v>278.24695000005897</v>
      </c>
      <c r="KS139">
        <v>137.68771299999199</v>
      </c>
      <c r="KT139">
        <v>134.556468999945</v>
      </c>
      <c r="KU139">
        <v>213.050691999961</v>
      </c>
      <c r="KV139">
        <v>111.82819100003699</v>
      </c>
      <c r="KW139">
        <v>116.08783199999</v>
      </c>
      <c r="KX139">
        <v>180.53364700009101</v>
      </c>
      <c r="KY139">
        <v>201.816316999961</v>
      </c>
      <c r="KZ139">
        <v>100.629607000039</v>
      </c>
      <c r="LA139">
        <v>114.684960999992</v>
      </c>
      <c r="LB139">
        <v>126.987154999981</v>
      </c>
      <c r="LC139">
        <v>110.552659000037</v>
      </c>
      <c r="LD139">
        <v>201.78783100005199</v>
      </c>
      <c r="LE139">
        <v>81.835214999970006</v>
      </c>
      <c r="LF139">
        <v>122.84400699997801</v>
      </c>
      <c r="LG139">
        <v>120.496008999995</v>
      </c>
      <c r="LH139">
        <v>102.392503999989</v>
      </c>
      <c r="LI139">
        <v>117.612623000052</v>
      </c>
      <c r="LJ139">
        <v>114.870608999976</v>
      </c>
      <c r="LK139">
        <v>151.84536699997301</v>
      </c>
      <c r="LL139">
        <v>257.23185499990399</v>
      </c>
      <c r="LM139">
        <v>204.875720999902</v>
      </c>
      <c r="LN139">
        <v>110.59266700001901</v>
      </c>
      <c r="LO139">
        <v>147.93319900007899</v>
      </c>
      <c r="LP139">
        <v>100.25978099997199</v>
      </c>
      <c r="LQ139">
        <v>116.74688899994401</v>
      </c>
      <c r="LR139">
        <v>101.684220000054</v>
      </c>
      <c r="LS139">
        <v>140.952097000089</v>
      </c>
      <c r="LT139">
        <v>134.07175099989399</v>
      </c>
      <c r="LU139">
        <v>109.93570799997499</v>
      </c>
      <c r="LV139">
        <v>147.161036999896</v>
      </c>
      <c r="LW139">
        <v>102.929225999978</v>
      </c>
      <c r="LX139">
        <v>112.294846000033</v>
      </c>
      <c r="LY139">
        <v>129.08727800007901</v>
      </c>
      <c r="LZ139">
        <v>120.741410000017</v>
      </c>
      <c r="MA139">
        <v>98.818637000047602</v>
      </c>
      <c r="MB139">
        <v>121.480723000015</v>
      </c>
      <c r="MC139">
        <v>152.91766300005801</v>
      </c>
      <c r="MD139">
        <v>107.03688499995</v>
      </c>
      <c r="ME139">
        <v>96.731785999960294</v>
      </c>
      <c r="MF139">
        <v>101.627230999991</v>
      </c>
      <c r="MG139">
        <v>102.424332999974</v>
      </c>
      <c r="MH139">
        <v>146.64098599995501</v>
      </c>
      <c r="MI139">
        <v>220.15644899988499</v>
      </c>
      <c r="MJ139">
        <v>100.77844400005399</v>
      </c>
      <c r="MK139">
        <v>107.519276999985</v>
      </c>
      <c r="ML139">
        <v>152.28343999991199</v>
      </c>
      <c r="MM139">
        <v>108.377365999972</v>
      </c>
      <c r="MN139">
        <v>100.298614999978</v>
      </c>
      <c r="MO139">
        <v>134.900233000051</v>
      </c>
      <c r="MP139">
        <v>111.589894999983</v>
      </c>
      <c r="MQ139">
        <v>107.923931000056</v>
      </c>
      <c r="MR139">
        <v>100.97115300002</v>
      </c>
      <c r="MS139">
        <v>94.208651000051802</v>
      </c>
      <c r="MT139">
        <v>217.657152999891</v>
      </c>
      <c r="MU139">
        <v>287.553917999845</v>
      </c>
      <c r="MV139">
        <v>203.08515299996401</v>
      </c>
      <c r="MW139">
        <v>247.35809600004001</v>
      </c>
      <c r="MX139">
        <v>105.86676200002</v>
      </c>
      <c r="MY139">
        <v>329.674498999957</v>
      </c>
      <c r="MZ139">
        <v>331.83531200000999</v>
      </c>
      <c r="NA139">
        <v>324.01966799981898</v>
      </c>
      <c r="NB139">
        <v>117.282355000032</v>
      </c>
      <c r="NC139">
        <v>279.91487100021902</v>
      </c>
      <c r="ND139">
        <v>109.013262999943</v>
      </c>
      <c r="NE139">
        <v>146.43549500009999</v>
      </c>
      <c r="NF139">
        <v>232.41007199999899</v>
      </c>
      <c r="NG139">
        <v>163.16618900001001</v>
      </c>
      <c r="NH139">
        <v>145.09787099994699</v>
      </c>
      <c r="NI139">
        <v>128.190125999972</v>
      </c>
      <c r="NJ139">
        <v>114.766743000015</v>
      </c>
      <c r="NK139">
        <v>122.363587999949</v>
      </c>
      <c r="NL139">
        <v>121.617328000022</v>
      </c>
      <c r="NM139">
        <v>120.61849699995901</v>
      </c>
      <c r="NN139">
        <v>157.03513199999</v>
      </c>
      <c r="NO139">
        <v>103.103025999968</v>
      </c>
      <c r="NP139">
        <v>129.24607999995399</v>
      </c>
      <c r="NQ139">
        <v>104.640524000046</v>
      </c>
      <c r="NR139">
        <v>1.69865030000074</v>
      </c>
      <c r="NS139">
        <v>3.7373230000011999</v>
      </c>
      <c r="NT139">
        <v>1.33733100000063</v>
      </c>
      <c r="NU139">
        <v>1.0471216799996901</v>
      </c>
      <c r="NV139">
        <v>2.4004412700014699</v>
      </c>
      <c r="NW139">
        <v>1.1707399099996101</v>
      </c>
      <c r="NX139">
        <v>1.0200743999994299</v>
      </c>
      <c r="NY139">
        <v>0.99669859999994503</v>
      </c>
      <c r="NZ139">
        <v>1.0780264999994</v>
      </c>
      <c r="OA139">
        <v>1.0459348000004001</v>
      </c>
      <c r="OB139">
        <v>3.5141521000005</v>
      </c>
      <c r="OC139">
        <v>2.1739478999988902</v>
      </c>
      <c r="OD139">
        <v>3.1006401999984501</v>
      </c>
      <c r="OE139">
        <v>1.6522163999998201</v>
      </c>
      <c r="OF139">
        <v>2.8005269999994198</v>
      </c>
      <c r="OG139">
        <v>5.7915911000018196</v>
      </c>
      <c r="OH139">
        <v>2.29289549999885</v>
      </c>
      <c r="OI139">
        <v>2.5504674000003398</v>
      </c>
      <c r="OJ139">
        <v>1.33419979999962</v>
      </c>
      <c r="OK139">
        <v>1.2928482999996</v>
      </c>
      <c r="OL139">
        <v>1.38283690000026</v>
      </c>
      <c r="OM139">
        <v>3.2049443799987798</v>
      </c>
      <c r="ON139">
        <v>3.3486645999982998</v>
      </c>
      <c r="OO139">
        <v>1.5027799599993199</v>
      </c>
      <c r="OP139">
        <v>2.1468417700016298</v>
      </c>
      <c r="OQ139">
        <v>2.8486886300015599</v>
      </c>
      <c r="OR139">
        <v>2.7408232999987399</v>
      </c>
      <c r="OS139">
        <v>2.5587676200011602</v>
      </c>
      <c r="OT139">
        <v>2.9373136600006502</v>
      </c>
      <c r="OU139">
        <v>1.07599925999966</v>
      </c>
      <c r="OV139">
        <v>1.53847990000031</v>
      </c>
      <c r="OW139">
        <v>2.5939083800003599</v>
      </c>
      <c r="OX139">
        <v>2.8084005199998501</v>
      </c>
      <c r="OY139">
        <v>54.738285780011203</v>
      </c>
      <c r="OZ139">
        <v>2.5668296100011498</v>
      </c>
      <c r="PA139">
        <v>10.543485550006199</v>
      </c>
      <c r="PB139">
        <v>2.6571911200007898</v>
      </c>
      <c r="PC139">
        <v>3.7290414099989002</v>
      </c>
      <c r="PD139">
        <v>3.24492373999965</v>
      </c>
      <c r="PE139">
        <v>1.8225755200000999</v>
      </c>
      <c r="PF139">
        <v>107.12811409996399</v>
      </c>
      <c r="PG139">
        <v>93.343825999996596</v>
      </c>
      <c r="PH139">
        <v>3.99108319999868</v>
      </c>
      <c r="PI139">
        <v>6.02795799999876</v>
      </c>
      <c r="PJ139">
        <v>4.1039161000007898</v>
      </c>
      <c r="PK139">
        <v>1.1148006999992499</v>
      </c>
      <c r="PL139">
        <v>1.2200969400000801</v>
      </c>
      <c r="PM139">
        <v>1.26321070999984</v>
      </c>
      <c r="PN139">
        <v>1.66119769000034</v>
      </c>
      <c r="PO139">
        <v>1.69831696999972</v>
      </c>
      <c r="PP139">
        <v>1.6305490699996901</v>
      </c>
      <c r="PQ139">
        <v>1.7127482300002199</v>
      </c>
      <c r="PR139">
        <v>1.3875932400005699</v>
      </c>
      <c r="PS139">
        <v>1.77176445999976</v>
      </c>
      <c r="PT139">
        <v>1.9014051800004399</v>
      </c>
      <c r="PU139">
        <v>3.4887465700012399</v>
      </c>
      <c r="PV139">
        <v>8.6461536699935095</v>
      </c>
      <c r="PW139">
        <v>203.999566799961</v>
      </c>
      <c r="PX139">
        <v>2.1543583999991802</v>
      </c>
      <c r="PY139">
        <v>166.08682779991099</v>
      </c>
      <c r="PZ139">
        <v>1.8217624999997499</v>
      </c>
      <c r="QA139">
        <v>1.6719723999995</v>
      </c>
      <c r="QB139">
        <v>104.07889080001</v>
      </c>
      <c r="QC139">
        <v>2.0781610999983999</v>
      </c>
      <c r="QD139">
        <v>44241.724454998999</v>
      </c>
      <c r="QE139">
        <v>2.5063286000004199</v>
      </c>
      <c r="QF139">
        <v>2.3142729999999601</v>
      </c>
      <c r="QG139">
        <v>212.56170987989799</v>
      </c>
      <c r="QH139">
        <v>119.098656810005</v>
      </c>
      <c r="QI139">
        <v>1.09192584000084</v>
      </c>
      <c r="QJ139">
        <v>1.11412965999989</v>
      </c>
      <c r="QK139">
        <v>1.05550143999972</v>
      </c>
      <c r="QL139">
        <v>1.0361622100008401</v>
      </c>
      <c r="QM139">
        <v>14.123571350006401</v>
      </c>
      <c r="QN139">
        <v>1.51790292999976</v>
      </c>
      <c r="QP139">
        <v>1.4617519999992501</v>
      </c>
      <c r="QQ139">
        <v>1.3536046999997799</v>
      </c>
      <c r="QR139">
        <v>1.1304247000007299</v>
      </c>
      <c r="QS139">
        <v>1.59282170000006</v>
      </c>
      <c r="QT139">
        <v>1.3479213999999</v>
      </c>
      <c r="QU139">
        <v>114.75730799999999</v>
      </c>
      <c r="QV139">
        <v>102.30965099996</v>
      </c>
      <c r="QW139">
        <v>187.09230499994001</v>
      </c>
      <c r="QX139">
        <v>107.52215199999</v>
      </c>
      <c r="QY139">
        <v>104.947918000049</v>
      </c>
      <c r="QZ139">
        <v>105.56192000000701</v>
      </c>
      <c r="RA139">
        <v>104.75212900003</v>
      </c>
      <c r="RB139">
        <v>1.2705004799991</v>
      </c>
      <c r="RC139">
        <v>2.3923405800014699</v>
      </c>
      <c r="RD139">
        <v>152.26373000000601</v>
      </c>
      <c r="RE139">
        <v>106.937177999993</v>
      </c>
      <c r="RF139">
        <v>111.126890999964</v>
      </c>
      <c r="RG139">
        <v>122.758051999961</v>
      </c>
      <c r="RH139">
        <v>150.95919699990199</v>
      </c>
      <c r="RI139">
        <v>243.85290400008699</v>
      </c>
      <c r="RJ139">
        <v>99.6878039999865</v>
      </c>
      <c r="RL139">
        <v>304.53893799986702</v>
      </c>
      <c r="RM139">
        <v>58.601757000025799</v>
      </c>
      <c r="RN139">
        <v>270.10179700003903</v>
      </c>
      <c r="RO139">
        <v>169.666250000009</v>
      </c>
      <c r="RP139">
        <v>221.19430100009799</v>
      </c>
      <c r="RQ139">
        <v>105.188817000017</v>
      </c>
      <c r="RR139">
        <v>379.75515600014501</v>
      </c>
      <c r="RS139">
        <v>195.777086999966</v>
      </c>
      <c r="RT139">
        <v>111.25364300003299</v>
      </c>
      <c r="RU139">
        <v>187.22664500004601</v>
      </c>
      <c r="RV139">
        <v>329.72868900000998</v>
      </c>
      <c r="RW139">
        <v>68.041460999986199</v>
      </c>
      <c r="RX139">
        <v>371.489767999854</v>
      </c>
      <c r="RY139">
        <v>200.12268600007499</v>
      </c>
      <c r="RZ139">
        <v>577.84638900030404</v>
      </c>
      <c r="SA139">
        <v>622.85797199979402</v>
      </c>
      <c r="SB139">
        <v>286.69839200004901</v>
      </c>
      <c r="SC139">
        <v>102.940519000054</v>
      </c>
      <c r="SD139">
        <v>196.68540699989501</v>
      </c>
      <c r="SE139">
        <v>347.80024500004902</v>
      </c>
      <c r="SF139">
        <v>248.460754000116</v>
      </c>
      <c r="SG139">
        <v>685.59886499959998</v>
      </c>
      <c r="SH139">
        <v>110.07562000001801</v>
      </c>
      <c r="SI139">
        <v>104.547161999973</v>
      </c>
      <c r="SJ139">
        <v>7900.6543380022003</v>
      </c>
      <c r="SK139">
        <v>64.757168999989503</v>
      </c>
      <c r="SL139">
        <v>150.82689399994001</v>
      </c>
      <c r="SM139">
        <v>285.09939299989497</v>
      </c>
      <c r="SN139">
        <v>340.11468099989003</v>
      </c>
      <c r="SO139">
        <v>201.36128400010099</v>
      </c>
      <c r="SP139">
        <v>562.464908000082</v>
      </c>
      <c r="SQ139">
        <v>201.507270999951</v>
      </c>
      <c r="SR139">
        <v>53.641405000002102</v>
      </c>
      <c r="SS139">
        <v>47.711966999981101</v>
      </c>
      <c r="ST139">
        <v>197.384602000006</v>
      </c>
      <c r="SU139">
        <v>192.15825200011</v>
      </c>
      <c r="SV139">
        <v>199.41489299992099</v>
      </c>
      <c r="SW139">
        <v>167.76625100011</v>
      </c>
      <c r="SX139">
        <v>207.047971999971</v>
      </c>
      <c r="SY139">
        <v>182.565015000058</v>
      </c>
      <c r="SZ139">
        <v>119.483982000034</v>
      </c>
      <c r="TA139">
        <v>149.66149699990601</v>
      </c>
      <c r="TB139">
        <v>103.515430000029</v>
      </c>
      <c r="TC139">
        <v>153.52116000000399</v>
      </c>
      <c r="TD139">
        <v>142.73667600005899</v>
      </c>
      <c r="TE139">
        <v>477.35426399996499</v>
      </c>
      <c r="TF139">
        <v>116.33789900003499</v>
      </c>
      <c r="TG139">
        <v>124.886964999954</v>
      </c>
      <c r="TH139">
        <v>516.83643599972095</v>
      </c>
      <c r="TI139">
        <v>65.888247999944696</v>
      </c>
      <c r="TJ139">
        <v>320.766187000088</v>
      </c>
      <c r="TK139">
        <v>153.22536000004001</v>
      </c>
      <c r="TL139">
        <v>433.862189999782</v>
      </c>
      <c r="TM139">
        <v>503.90316300001001</v>
      </c>
      <c r="TN139">
        <v>196.53629600000599</v>
      </c>
      <c r="TO139">
        <v>504.83787799999101</v>
      </c>
      <c r="TP139">
        <v>214.09944500005801</v>
      </c>
      <c r="TQ139">
        <v>504.63713400019299</v>
      </c>
      <c r="TR139">
        <v>504.42115799989602</v>
      </c>
      <c r="TS139">
        <v>206.360495999921</v>
      </c>
      <c r="TT139">
        <v>162.88334499998001</v>
      </c>
      <c r="TV139">
        <v>105.71707100002099</v>
      </c>
      <c r="TW139">
        <v>366.91277700010698</v>
      </c>
      <c r="TX139">
        <v>134.024621000048</v>
      </c>
      <c r="TY139">
        <v>112.01312500005599</v>
      </c>
      <c r="TZ139">
        <v>426.02259299997201</v>
      </c>
      <c r="UA139">
        <v>154.46592799993201</v>
      </c>
      <c r="UB139">
        <v>133.36677500000201</v>
      </c>
      <c r="UC139">
        <v>116.52744400000699</v>
      </c>
      <c r="UD139">
        <v>110.58510999998499</v>
      </c>
      <c r="UE139">
        <v>136.66758499993</v>
      </c>
      <c r="UF139">
        <v>112.22308699996201</v>
      </c>
      <c r="UG139">
        <v>129.44292999990299</v>
      </c>
      <c r="UH139">
        <v>135.27796299988401</v>
      </c>
      <c r="UI139">
        <v>117.467351999949</v>
      </c>
      <c r="UJ139">
        <v>111.32950899994501</v>
      </c>
      <c r="UK139">
        <v>134.98746099998201</v>
      </c>
      <c r="UL139">
        <v>135.26362499990501</v>
      </c>
      <c r="UM139">
        <v>110.142368000001</v>
      </c>
      <c r="UN139">
        <v>144.64780099992601</v>
      </c>
      <c r="UO139">
        <v>192.41385499993299</v>
      </c>
      <c r="UP139">
        <v>182.585477000102</v>
      </c>
      <c r="UQ139">
        <v>97.896096999989794</v>
      </c>
      <c r="UR139">
        <v>111.720463000005</v>
      </c>
      <c r="US139">
        <v>344.95432600006501</v>
      </c>
      <c r="UT139">
        <v>344.227744000033</v>
      </c>
      <c r="UU139">
        <v>1905.90546900034</v>
      </c>
      <c r="UV139">
        <v>138.169138000114</v>
      </c>
      <c r="UW139">
        <v>423.23669499996998</v>
      </c>
      <c r="UX139">
        <v>108.360502999974</v>
      </c>
      <c r="UY139">
        <v>44.271574000013104</v>
      </c>
      <c r="UZ139">
        <v>9.9996289999980892</v>
      </c>
      <c r="VA139">
        <v>160.53555699996701</v>
      </c>
      <c r="VB139">
        <v>114.046727000037</v>
      </c>
      <c r="VC139">
        <v>109.101186000044</v>
      </c>
      <c r="VD139">
        <v>120.63911800005</v>
      </c>
      <c r="VE139">
        <v>107.511646999978</v>
      </c>
      <c r="VF139">
        <v>145.827407999896</v>
      </c>
      <c r="VG139">
        <v>148.02104500006001</v>
      </c>
      <c r="VH139">
        <v>113.901416999986</v>
      </c>
      <c r="VI139">
        <v>105.667203000048</v>
      </c>
      <c r="VJ139">
        <v>116.191722000018</v>
      </c>
      <c r="VK139">
        <v>114.060557999997</v>
      </c>
      <c r="VL139">
        <v>104.890343999956</v>
      </c>
      <c r="VM139">
        <v>107.73882800003</v>
      </c>
      <c r="VN139">
        <v>214.80277199996601</v>
      </c>
      <c r="VO139">
        <v>106.860905000009</v>
      </c>
      <c r="VP139">
        <v>291.18345599994097</v>
      </c>
      <c r="VQ139">
        <v>193.72644999995799</v>
      </c>
      <c r="VR139">
        <v>111.447895999998</v>
      </c>
      <c r="VS139">
        <v>106.509898000048</v>
      </c>
      <c r="VT139">
        <v>121.72989800002</v>
      </c>
      <c r="VU139">
        <v>167.40137200010901</v>
      </c>
      <c r="VV139">
        <v>206.395015999908</v>
      </c>
      <c r="VW139">
        <v>169.382524000015</v>
      </c>
      <c r="VX139">
        <v>145.788427999942</v>
      </c>
      <c r="VY139">
        <v>106.564230000018</v>
      </c>
      <c r="VZ139">
        <v>110.83983700000699</v>
      </c>
      <c r="WA139">
        <v>104.905325999949</v>
      </c>
      <c r="WB139">
        <v>285.76998999994203</v>
      </c>
      <c r="WC139">
        <v>184.53103900002299</v>
      </c>
      <c r="WD139">
        <v>203.839900000021</v>
      </c>
      <c r="WE139">
        <v>105.44113299995701</v>
      </c>
      <c r="WF139">
        <v>103.76973499998</v>
      </c>
      <c r="WG139">
        <v>122.22012199997</v>
      </c>
      <c r="WH139">
        <v>109.425373999984</v>
      </c>
      <c r="WI139">
        <v>120.567781000049</v>
      </c>
      <c r="WJ139">
        <v>29.6835429999919</v>
      </c>
      <c r="WK139">
        <v>111.62873200001199</v>
      </c>
      <c r="WL139">
        <v>103.539816000033</v>
      </c>
      <c r="WM139">
        <v>223.734104000032</v>
      </c>
      <c r="WN139">
        <v>287.19686699984601</v>
      </c>
      <c r="WO139">
        <v>348.31888800021301</v>
      </c>
      <c r="WP139">
        <v>214.54205700010101</v>
      </c>
      <c r="WQ139">
        <v>225.052852999885</v>
      </c>
      <c r="WR139">
        <v>280.30279800016399</v>
      </c>
      <c r="WS139">
        <v>245.210880999919</v>
      </c>
      <c r="WT139">
        <v>507.94504099991201</v>
      </c>
      <c r="WU139">
        <v>515.85780700016801</v>
      </c>
      <c r="WV139">
        <v>803.454471999779</v>
      </c>
      <c r="WW139">
        <v>120.95501699997099</v>
      </c>
      <c r="WX139">
        <v>279.05058000003902</v>
      </c>
      <c r="WY139">
        <v>136.018384000054</v>
      </c>
      <c r="WZ139">
        <v>246.42052099993501</v>
      </c>
      <c r="XA139">
        <v>87.895754000055604</v>
      </c>
      <c r="XB139">
        <v>190.95931899990001</v>
      </c>
      <c r="XC139">
        <v>89.103982000029603</v>
      </c>
      <c r="XD139">
        <v>480.44810600020003</v>
      </c>
      <c r="XE139">
        <v>160.116243999917</v>
      </c>
      <c r="XF139">
        <v>241.871299999999</v>
      </c>
      <c r="XG139">
        <v>100.246181000024</v>
      </c>
      <c r="XH139">
        <v>205.62797600007599</v>
      </c>
      <c r="XI139">
        <v>100.82000800001001</v>
      </c>
      <c r="XJ139">
        <v>213.836267000064</v>
      </c>
      <c r="XK139">
        <v>51.673744999978197</v>
      </c>
      <c r="XL139">
        <v>1.38063848999991</v>
      </c>
      <c r="XM139">
        <v>5.8217700500026703</v>
      </c>
      <c r="XN139">
        <v>1.2574178899994899</v>
      </c>
      <c r="XO139">
        <v>1.8229945000002801</v>
      </c>
      <c r="XP139">
        <v>1.7571233199996601</v>
      </c>
      <c r="XQ139">
        <v>19.793503939989002</v>
      </c>
      <c r="XR139">
        <v>1.2388308699992201</v>
      </c>
      <c r="XS139">
        <v>1.2745409399995</v>
      </c>
      <c r="XT139">
        <v>2.3557642000014298</v>
      </c>
      <c r="XU139">
        <v>2.2432361600003801</v>
      </c>
      <c r="XV139">
        <v>2.7356691999993901</v>
      </c>
      <c r="XW139">
        <v>3.18828639999992</v>
      </c>
      <c r="XX139">
        <v>3.4476799000003702</v>
      </c>
      <c r="XY139">
        <v>3.2355456000004801</v>
      </c>
      <c r="XZ139">
        <v>1.2277869999998099</v>
      </c>
      <c r="YA139">
        <v>10.2300598000002</v>
      </c>
      <c r="YB139">
        <v>1.0269408999993199</v>
      </c>
      <c r="YC139">
        <v>1.12435790000018</v>
      </c>
      <c r="YD139">
        <v>1.11961159999919</v>
      </c>
      <c r="YE139">
        <v>4.4497906000033298</v>
      </c>
      <c r="YF139">
        <v>1.10187410000071</v>
      </c>
      <c r="YG139">
        <v>0.92744888000015602</v>
      </c>
      <c r="YH139">
        <v>1423.40373688005</v>
      </c>
      <c r="YI139">
        <v>115.92719940003001</v>
      </c>
      <c r="YJ139">
        <v>305.04665799997701</v>
      </c>
      <c r="YK139">
        <v>3.0667129700013902</v>
      </c>
      <c r="YL139">
        <v>1.4581842299994601</v>
      </c>
      <c r="YM139">
        <v>2387542.38022995</v>
      </c>
      <c r="YN139">
        <v>1.23163661999934</v>
      </c>
      <c r="YO139">
        <v>1.21693394000067</v>
      </c>
      <c r="YP139">
        <v>1.7527427099994399</v>
      </c>
      <c r="YQ139">
        <v>171.615071000066</v>
      </c>
      <c r="YR139">
        <v>145.025169800036</v>
      </c>
      <c r="YS139">
        <v>5.99429989999771</v>
      </c>
      <c r="YT139">
        <v>7.27731810000114</v>
      </c>
      <c r="YU139">
        <v>342.24442690005498</v>
      </c>
      <c r="YV139">
        <v>229.29884480009801</v>
      </c>
      <c r="YW139">
        <v>1.3820950999997901</v>
      </c>
      <c r="YX139">
        <v>1.40873950000059</v>
      </c>
      <c r="YY139">
        <v>1.22571170000083</v>
      </c>
      <c r="YZ139">
        <v>3.7885836700006599</v>
      </c>
      <c r="ZA139">
        <v>1.35462514000028</v>
      </c>
      <c r="ZB139">
        <v>4.4513466200005496</v>
      </c>
      <c r="ZC139">
        <v>1.18244088999927</v>
      </c>
      <c r="ZD139">
        <v>1.0841084999992701</v>
      </c>
    </row>
    <row r="140" spans="1:680" x14ac:dyDescent="0.25">
      <c r="A140" s="40">
        <v>44260</v>
      </c>
      <c r="B140" s="6">
        <v>2.0611176300008101</v>
      </c>
      <c r="C140" s="6">
        <v>1.8469565499999601</v>
      </c>
      <c r="D140">
        <v>1.0033526999996001</v>
      </c>
      <c r="E140">
        <v>1.7354148800004601</v>
      </c>
      <c r="F140">
        <v>1.06880681000075</v>
      </c>
      <c r="G140">
        <v>1.1209023999999801</v>
      </c>
      <c r="H140">
        <v>1.0792376000008499</v>
      </c>
      <c r="I140">
        <v>3.0615508000009899</v>
      </c>
      <c r="J140">
        <v>1.1332703999996701</v>
      </c>
      <c r="K140">
        <v>2.3652722000006201</v>
      </c>
      <c r="L140">
        <v>2.3092238999997798</v>
      </c>
      <c r="M140">
        <v>1.4749728000006099</v>
      </c>
      <c r="N140">
        <v>2.5360102999984502</v>
      </c>
      <c r="O140">
        <v>2.44327214000077</v>
      </c>
      <c r="P140">
        <v>3.0069340100017099</v>
      </c>
      <c r="Q140">
        <v>0.95235852000041599</v>
      </c>
      <c r="R140">
        <v>2.78556020999895</v>
      </c>
      <c r="S140">
        <v>2.8807459599993299</v>
      </c>
      <c r="T140">
        <v>3.3917283299997498</v>
      </c>
      <c r="U140">
        <v>1.13673822000055</v>
      </c>
      <c r="V140">
        <v>1.56301994000023</v>
      </c>
      <c r="W140">
        <v>2.7953221956013299</v>
      </c>
      <c r="X140">
        <v>2.1919677012010701</v>
      </c>
      <c r="Y140">
        <v>3.4205508999984899</v>
      </c>
      <c r="Z140">
        <v>1.12283831999957</v>
      </c>
      <c r="AA140">
        <v>1.3018577700004199</v>
      </c>
      <c r="AB140">
        <v>1.1268977700001399</v>
      </c>
      <c r="AC140">
        <v>11.734666410004101</v>
      </c>
      <c r="AD140">
        <v>24.266802180005499</v>
      </c>
      <c r="AE140">
        <v>1.09515574000034</v>
      </c>
      <c r="AF140">
        <v>70.022074740030803</v>
      </c>
      <c r="AG140">
        <v>10.0560004099971</v>
      </c>
      <c r="AH140">
        <v>1.9369506099992599</v>
      </c>
      <c r="AI140">
        <v>1.13058314000045</v>
      </c>
      <c r="AJ140">
        <v>2.6048749000001399</v>
      </c>
      <c r="AK140">
        <v>2.3795151000013002</v>
      </c>
      <c r="AL140">
        <v>1.4848601899993801</v>
      </c>
      <c r="AM140">
        <v>1.6827278000000701</v>
      </c>
      <c r="AN140">
        <v>970.62201553955697</v>
      </c>
      <c r="AO140">
        <v>233.04586052009799</v>
      </c>
      <c r="AP140">
        <v>175.38023241004001</v>
      </c>
      <c r="AQ140">
        <v>13.8505243999971</v>
      </c>
      <c r="AR140">
        <v>1.54389622999952</v>
      </c>
      <c r="AS140">
        <v>1.29806921999989</v>
      </c>
      <c r="AT140">
        <v>1.54335388000072</v>
      </c>
      <c r="AU140">
        <v>4.0568947900028398</v>
      </c>
      <c r="AV140">
        <v>3.2352549999995999</v>
      </c>
      <c r="AW140">
        <v>1.4629650400001999</v>
      </c>
      <c r="AX140">
        <v>12.889394059995499</v>
      </c>
      <c r="AY140">
        <v>1.46510370000033</v>
      </c>
      <c r="AZ140">
        <v>6.9749319999973496</v>
      </c>
      <c r="BA140">
        <v>1.5844656999997799</v>
      </c>
      <c r="BB140">
        <v>4.13080381000327</v>
      </c>
      <c r="BC140">
        <v>2.5885019999986998</v>
      </c>
      <c r="BD140">
        <v>0.96648860999994202</v>
      </c>
      <c r="BE140">
        <v>1.7583350000004401</v>
      </c>
      <c r="BF140">
        <v>2.0623124000012498</v>
      </c>
      <c r="BG140">
        <v>2.3925826000013299</v>
      </c>
      <c r="BH140">
        <v>2.61366429999907</v>
      </c>
      <c r="BI140">
        <v>1.8011623000002099</v>
      </c>
      <c r="BJ140">
        <v>111.216693799943</v>
      </c>
      <c r="BK140">
        <v>1.13404319999972</v>
      </c>
      <c r="BL140">
        <v>3.5128972099992102</v>
      </c>
      <c r="BM140">
        <v>1.8448619999999201</v>
      </c>
      <c r="BN140">
        <v>1.6294717700002399</v>
      </c>
      <c r="BO140">
        <v>1.11777699999948</v>
      </c>
      <c r="BP140">
        <v>1.0832245000001399</v>
      </c>
      <c r="BQ140">
        <v>2.0173106000001999</v>
      </c>
      <c r="BR140">
        <v>2.2281796999996</v>
      </c>
      <c r="BS140">
        <v>2.2741042999987302</v>
      </c>
      <c r="BT140">
        <v>1.05519880000065</v>
      </c>
      <c r="BU140">
        <v>1.4836699000006801</v>
      </c>
      <c r="BV140">
        <v>1.83466579999913</v>
      </c>
      <c r="BW140">
        <v>7.5137842999975</v>
      </c>
      <c r="BX140">
        <v>4.94558300000062</v>
      </c>
      <c r="BY140">
        <v>3.0757774000012401</v>
      </c>
      <c r="BZ140">
        <v>99.624289319966906</v>
      </c>
      <c r="CA140">
        <v>9.2940238000010105</v>
      </c>
      <c r="CB140">
        <v>1.1177686999999401</v>
      </c>
      <c r="CC140">
        <v>23.769969499990101</v>
      </c>
      <c r="CD140">
        <v>4.5872336000029499</v>
      </c>
      <c r="CE140">
        <v>10.207567599994899</v>
      </c>
      <c r="CF140">
        <v>2.7289038000017198</v>
      </c>
      <c r="CG140">
        <v>38.1716999000055</v>
      </c>
      <c r="CH140">
        <v>1.0663929999991499</v>
      </c>
      <c r="CI140">
        <v>1.93984199999977</v>
      </c>
      <c r="CJ140">
        <v>6.1926371000008702</v>
      </c>
      <c r="CK140">
        <v>4.7684791999999998</v>
      </c>
      <c r="CL140">
        <v>2.4527364999994501</v>
      </c>
      <c r="CM140">
        <v>3.1091377000011602</v>
      </c>
      <c r="CN140">
        <v>31.525500199990301</v>
      </c>
      <c r="CO140">
        <v>1.21019859999979</v>
      </c>
      <c r="CP140">
        <v>1.75444649999918</v>
      </c>
      <c r="CQ140">
        <v>1.24586409999938</v>
      </c>
      <c r="CR140">
        <v>1.2397963999992501</v>
      </c>
      <c r="CS140">
        <v>1.2376315000001299</v>
      </c>
      <c r="CT140">
        <v>12.1691095999995</v>
      </c>
      <c r="CU140">
        <v>130.790693999967</v>
      </c>
      <c r="CV140">
        <v>14.1400531999971</v>
      </c>
      <c r="CW140">
        <v>23.988505999994199</v>
      </c>
      <c r="CX140">
        <v>78.576921000029003</v>
      </c>
      <c r="CY140">
        <v>19.146924000000599</v>
      </c>
      <c r="CZ140">
        <v>143.83544500009199</v>
      </c>
      <c r="DA140">
        <v>10.7556809999951</v>
      </c>
      <c r="DB140">
        <v>10.220645800000099</v>
      </c>
      <c r="DC140">
        <v>22.7937889999885</v>
      </c>
      <c r="DD140">
        <v>2.6361957900007802</v>
      </c>
      <c r="DE140">
        <v>1.4934380699996801</v>
      </c>
      <c r="DF140">
        <v>1.31134811999982</v>
      </c>
      <c r="DG140">
        <v>1.1304266099996301</v>
      </c>
      <c r="DH140">
        <v>3.1486426299998098</v>
      </c>
      <c r="DI140">
        <v>7760.5244664996899</v>
      </c>
      <c r="DJ140">
        <v>1.2214307699996401</v>
      </c>
      <c r="DK140">
        <v>2.53931159000058</v>
      </c>
      <c r="DL140">
        <v>28.180557299987399</v>
      </c>
      <c r="DM140">
        <v>2.2463518000004101</v>
      </c>
      <c r="DN140">
        <v>8.5739807000063593</v>
      </c>
      <c r="DO140">
        <v>2.81771302999914</v>
      </c>
      <c r="DP140">
        <v>3.0250934399991798</v>
      </c>
      <c r="DQ140">
        <v>1.26112497000031</v>
      </c>
      <c r="DR140">
        <v>11.082373319994099</v>
      </c>
      <c r="DS140">
        <v>1.21200617999966</v>
      </c>
      <c r="DT140">
        <v>1.3068615800002601</v>
      </c>
      <c r="DU140">
        <v>3.7324121400015402</v>
      </c>
      <c r="DV140">
        <v>3.62420366000151</v>
      </c>
      <c r="DW140">
        <v>3.4673156099997899</v>
      </c>
      <c r="DX140">
        <v>1.37526851000075</v>
      </c>
      <c r="DY140">
        <v>125.917094000033</v>
      </c>
      <c r="DZ140">
        <v>1.35463709000032</v>
      </c>
      <c r="EA140">
        <v>1.83598200000051</v>
      </c>
      <c r="EB140">
        <v>1.1216111100002299</v>
      </c>
      <c r="EC140">
        <v>1.13839279999956</v>
      </c>
      <c r="ED140">
        <v>1.0646698399996199</v>
      </c>
      <c r="EE140">
        <v>2.9430220899994302</v>
      </c>
      <c r="EF140">
        <v>1.38782008999988</v>
      </c>
      <c r="EG140">
        <v>2.5003953000013999</v>
      </c>
      <c r="EH140">
        <v>1.5883189699998199</v>
      </c>
      <c r="EI140">
        <v>1.7759886700005201</v>
      </c>
      <c r="EJ140">
        <v>1.8334484499992001</v>
      </c>
      <c r="EK140">
        <v>3.2538666000000398</v>
      </c>
      <c r="EL140">
        <v>6.0957335999992202</v>
      </c>
      <c r="EM140">
        <v>29.648166200000599</v>
      </c>
      <c r="EN140">
        <v>1.56686624999929</v>
      </c>
      <c r="EO140">
        <v>1.38804902000084</v>
      </c>
      <c r="EP140">
        <v>1.09383951999916</v>
      </c>
      <c r="EQ140">
        <v>1.0962762800008901</v>
      </c>
      <c r="ER140">
        <v>1.3453109599995501</v>
      </c>
      <c r="ES140">
        <v>1.0705653400000299</v>
      </c>
      <c r="ET140">
        <v>1.6247332000002599</v>
      </c>
      <c r="EU140">
        <v>3.03533003000121</v>
      </c>
      <c r="EV140">
        <v>1.14378989000033</v>
      </c>
      <c r="EW140">
        <v>1.02703972000018</v>
      </c>
      <c r="EX140">
        <v>114.731947000022</v>
      </c>
      <c r="EY140">
        <v>6.3255717099964404</v>
      </c>
      <c r="EZ140">
        <v>3.2711291999985401</v>
      </c>
      <c r="FA140">
        <v>1.1407496299998501</v>
      </c>
      <c r="FC140">
        <v>196.57413240009899</v>
      </c>
      <c r="FD140">
        <v>9823.1587932258808</v>
      </c>
      <c r="FE140">
        <v>103.77545309998099</v>
      </c>
      <c r="FF140">
        <v>1.1053444999997699</v>
      </c>
      <c r="FG140">
        <v>4210.0427125096303</v>
      </c>
      <c r="FH140">
        <v>1.0464960999997901</v>
      </c>
      <c r="FI140">
        <v>1.1450622499996801</v>
      </c>
      <c r="FJ140">
        <v>1.2881522400002701</v>
      </c>
      <c r="FK140">
        <v>22.7602884999942</v>
      </c>
      <c r="FL140">
        <v>1.37364060000073</v>
      </c>
      <c r="FM140">
        <v>2.2308884999984002</v>
      </c>
      <c r="FN140">
        <v>1.9237962999995899</v>
      </c>
      <c r="FO140">
        <v>1.2063228999995801</v>
      </c>
      <c r="FP140">
        <v>3.4023415000010599</v>
      </c>
      <c r="FQ140">
        <v>1.6911118900006801</v>
      </c>
      <c r="FR140">
        <v>1.2171344300004401</v>
      </c>
      <c r="FS140">
        <v>1.2020983199999999</v>
      </c>
      <c r="FT140">
        <v>2.2944641499998402</v>
      </c>
      <c r="FU140">
        <v>2.2510161300015201</v>
      </c>
      <c r="FV140">
        <v>1.1369383099990999</v>
      </c>
      <c r="FW140">
        <v>1.3797418300000599</v>
      </c>
      <c r="FX140">
        <v>1.11006898999949</v>
      </c>
      <c r="FY140">
        <v>1.2775011499998099</v>
      </c>
      <c r="FZ140">
        <v>1.0464061999991801</v>
      </c>
      <c r="GA140">
        <v>3.7348604500002698</v>
      </c>
      <c r="GB140">
        <v>1.23859540000012</v>
      </c>
      <c r="GC140">
        <v>331.00495193013899</v>
      </c>
      <c r="GD140">
        <v>104.120562099968</v>
      </c>
      <c r="GE140">
        <v>175.91083800001101</v>
      </c>
      <c r="GF140">
        <v>299.07497629988899</v>
      </c>
      <c r="GG140">
        <v>287.61999530019199</v>
      </c>
      <c r="GH140">
        <v>137.17539669992399</v>
      </c>
      <c r="GI140">
        <v>272.20759809995099</v>
      </c>
      <c r="GJ140">
        <v>112.467786199995</v>
      </c>
      <c r="GK140">
        <v>216.26828840002401</v>
      </c>
      <c r="GL140">
        <v>1.10136670000065</v>
      </c>
      <c r="GM140">
        <v>2.28794310000012</v>
      </c>
      <c r="GN140">
        <v>1.4570509000004701</v>
      </c>
      <c r="GO140">
        <v>7.2743472000001903</v>
      </c>
      <c r="GP140">
        <v>2.9512295999993499</v>
      </c>
      <c r="GQ140">
        <v>1.13988849999987</v>
      </c>
      <c r="GR140">
        <v>2.2650587999996801</v>
      </c>
      <c r="GS140">
        <v>4.5045070999985901</v>
      </c>
      <c r="GT140">
        <v>2.14748120000149</v>
      </c>
      <c r="GU140">
        <v>2.9792285000003198</v>
      </c>
      <c r="GV140">
        <v>12.116515999994601</v>
      </c>
      <c r="GW140">
        <v>1.3999156999998399</v>
      </c>
      <c r="GX140">
        <v>8.1209974999947008</v>
      </c>
      <c r="GY140">
        <v>4.1453783000033599</v>
      </c>
      <c r="GZ140">
        <v>1.02350339999975</v>
      </c>
      <c r="HA140">
        <v>2.3275519000017102</v>
      </c>
      <c r="HB140">
        <v>0.946941899999729</v>
      </c>
      <c r="HC140">
        <v>5.1338402999972503</v>
      </c>
      <c r="HD140">
        <v>1.4805699000007699</v>
      </c>
      <c r="HE140">
        <v>155.54570319992499</v>
      </c>
      <c r="HF140">
        <v>3.59976939999979</v>
      </c>
      <c r="HG140">
        <v>1.01750060000086</v>
      </c>
      <c r="HH140">
        <v>2.3359062999989</v>
      </c>
      <c r="HI140">
        <v>5.9231471000021001</v>
      </c>
      <c r="HJ140">
        <v>1.1123766000000599</v>
      </c>
      <c r="HK140">
        <v>4.1236445000031399</v>
      </c>
      <c r="HL140">
        <v>173.65673348004901</v>
      </c>
      <c r="HM140">
        <v>4.2888671199980299</v>
      </c>
      <c r="HN140">
        <v>76.469167210045299</v>
      </c>
      <c r="HO140">
        <v>1107.7800743002399</v>
      </c>
      <c r="HP140">
        <v>1.1470711999991201</v>
      </c>
      <c r="HQ140">
        <v>1.16545747000055</v>
      </c>
      <c r="HR140">
        <v>117.06122959998901</v>
      </c>
      <c r="HS140">
        <v>200.204498159932</v>
      </c>
      <c r="HT140">
        <v>130.334628839977</v>
      </c>
      <c r="HU140">
        <v>155.76321483007601</v>
      </c>
      <c r="HV140">
        <v>157.38254614011399</v>
      </c>
      <c r="HW140">
        <v>431.05183390015702</v>
      </c>
      <c r="HX140">
        <v>120.407901549945</v>
      </c>
      <c r="HY140">
        <v>135.04994517006</v>
      </c>
      <c r="HZ140">
        <v>109.80300319998101</v>
      </c>
      <c r="IA140">
        <v>1.07246110000051</v>
      </c>
      <c r="IB140">
        <v>1.0838404999994999</v>
      </c>
      <c r="IC140">
        <v>1.14188599999943</v>
      </c>
      <c r="ID140">
        <v>1.1860987000000001</v>
      </c>
      <c r="IE140">
        <v>0.99060040000040295</v>
      </c>
      <c r="IF140">
        <v>1.3742934999991101</v>
      </c>
      <c r="IG140">
        <v>1.76581040000019</v>
      </c>
      <c r="IH140">
        <v>1.3424973000000999</v>
      </c>
      <c r="II140">
        <v>1.34528900000078</v>
      </c>
      <c r="IJ140">
        <v>1.0228595999997201</v>
      </c>
      <c r="IK140">
        <v>1.08123460000024</v>
      </c>
      <c r="IL140">
        <v>1.10255870000037</v>
      </c>
      <c r="IM140">
        <v>1.15334710000025</v>
      </c>
      <c r="IN140">
        <v>1.01428139999916</v>
      </c>
      <c r="IO140">
        <v>1.0110810000005599</v>
      </c>
      <c r="IP140">
        <v>2.99183970000013</v>
      </c>
      <c r="IQ140">
        <v>1.0899683000006899</v>
      </c>
      <c r="IR140">
        <v>0.99993869999980201</v>
      </c>
      <c r="IS140">
        <v>1.30408329999955</v>
      </c>
      <c r="IT140">
        <v>1.33442549999927</v>
      </c>
      <c r="IU140">
        <v>1.1439534000000999</v>
      </c>
      <c r="IV140">
        <v>1.4879519999994999</v>
      </c>
      <c r="IW140">
        <v>1.0058109000001401</v>
      </c>
      <c r="IX140">
        <v>1.6134493000008701</v>
      </c>
      <c r="IY140">
        <v>1.3546392999996899</v>
      </c>
      <c r="IZ140">
        <v>1.9720997000003999</v>
      </c>
      <c r="JA140">
        <v>1.39783929999976</v>
      </c>
      <c r="JB140">
        <v>1.21659739999996</v>
      </c>
      <c r="JC140">
        <v>1.1579879000000799</v>
      </c>
      <c r="JD140">
        <v>1.14312419999987</v>
      </c>
      <c r="JE140">
        <v>1.14198600000054</v>
      </c>
      <c r="JF140">
        <v>4.1748834000027299</v>
      </c>
      <c r="JG140">
        <v>1.4731427000006101</v>
      </c>
      <c r="JH140">
        <v>1.36324609999974</v>
      </c>
      <c r="JI140">
        <v>0.99330699999973104</v>
      </c>
      <c r="JJ140">
        <v>5.8016062000024204</v>
      </c>
      <c r="JK140">
        <v>1.6137245000009</v>
      </c>
      <c r="JL140">
        <v>1.6117099000002799</v>
      </c>
      <c r="JM140">
        <v>1.84711760000027</v>
      </c>
      <c r="JN140">
        <v>1.1686792000000401</v>
      </c>
      <c r="JO140">
        <v>2.5061128300003501</v>
      </c>
      <c r="JP140">
        <v>533.13272306975</v>
      </c>
      <c r="JQ140">
        <v>197.35574078001099</v>
      </c>
      <c r="JR140">
        <v>11.856117999996099</v>
      </c>
      <c r="JS140">
        <v>2.0120687000016901</v>
      </c>
      <c r="JT140">
        <v>1.3374887000008999</v>
      </c>
      <c r="JU140">
        <v>6.1494288000030801</v>
      </c>
      <c r="JV140">
        <v>117.90396799997001</v>
      </c>
      <c r="JW140">
        <v>1.0098121999999401</v>
      </c>
      <c r="JX140">
        <v>104.877225999953</v>
      </c>
      <c r="JY140">
        <v>1.02212157999929</v>
      </c>
      <c r="JZ140">
        <v>1.04388662999918</v>
      </c>
      <c r="KA140">
        <v>113.679525000043</v>
      </c>
      <c r="KB140">
        <v>78.026198999956307</v>
      </c>
      <c r="KC140">
        <v>111.010224999976</v>
      </c>
      <c r="KD140">
        <v>109.725085000042</v>
      </c>
      <c r="KE140">
        <v>109.97903699998299</v>
      </c>
      <c r="KF140">
        <v>99.3151520000538</v>
      </c>
      <c r="KG140">
        <v>117.892659000005</v>
      </c>
      <c r="KH140">
        <v>106.807191999978</v>
      </c>
      <c r="KI140">
        <v>179.47628899989601</v>
      </c>
      <c r="KJ140">
        <v>168.31980900000801</v>
      </c>
      <c r="KK140">
        <v>121.99792200001001</v>
      </c>
      <c r="KL140">
        <v>106.027308000019</v>
      </c>
      <c r="KM140">
        <v>148.232835999923</v>
      </c>
      <c r="KN140">
        <v>126.93215000000799</v>
      </c>
      <c r="KO140">
        <v>105.84714399999901</v>
      </c>
      <c r="KP140">
        <v>103.87250099994699</v>
      </c>
      <c r="KQ140">
        <v>178.493890000042</v>
      </c>
      <c r="KR140">
        <v>279.82821399997903</v>
      </c>
      <c r="KS140">
        <v>138.03651200002099</v>
      </c>
      <c r="KT140">
        <v>134.516946000047</v>
      </c>
      <c r="KU140">
        <v>216.37166699999901</v>
      </c>
      <c r="KV140">
        <v>111.891063999967</v>
      </c>
      <c r="KW140">
        <v>117.888265999965</v>
      </c>
      <c r="KX140">
        <v>183.870811000001</v>
      </c>
      <c r="KY140">
        <v>203.30139799998099</v>
      </c>
      <c r="KZ140">
        <v>101.15761999995399</v>
      </c>
      <c r="LA140">
        <v>115.36953499994701</v>
      </c>
      <c r="LB140">
        <v>128.18765900004701</v>
      </c>
      <c r="LC140">
        <v>111.749475999968</v>
      </c>
      <c r="LD140">
        <v>206.959171999944</v>
      </c>
      <c r="LE140">
        <v>82.642318999976894</v>
      </c>
      <c r="LF140">
        <v>123.173836000031</v>
      </c>
      <c r="LG140">
        <v>121.16221099998801</v>
      </c>
      <c r="LH140">
        <v>102.321928999969</v>
      </c>
      <c r="LI140">
        <v>119.873255999992</v>
      </c>
      <c r="LJ140">
        <v>114.826471999986</v>
      </c>
      <c r="LK140">
        <v>154.20149399992101</v>
      </c>
      <c r="LL140">
        <v>257.73900899989502</v>
      </c>
      <c r="LM140">
        <v>205.48631699988599</v>
      </c>
      <c r="LN140">
        <v>110.648709999979</v>
      </c>
      <c r="LO140">
        <v>151.49410400004101</v>
      </c>
      <c r="LP140">
        <v>100.672710999963</v>
      </c>
      <c r="LQ140">
        <v>117.010935000028</v>
      </c>
      <c r="LR140">
        <v>102.841010999982</v>
      </c>
      <c r="LS140">
        <v>141.713155000005</v>
      </c>
      <c r="LT140">
        <v>134.65946900006401</v>
      </c>
      <c r="LU140">
        <v>111.341398000019</v>
      </c>
      <c r="LV140">
        <v>148.30517200008001</v>
      </c>
      <c r="LW140">
        <v>103.17752699996301</v>
      </c>
      <c r="LX140">
        <v>113.630233000033</v>
      </c>
      <c r="LY140">
        <v>129.143259000033</v>
      </c>
      <c r="LZ140">
        <v>120.794211999979</v>
      </c>
      <c r="MA140">
        <v>98.994290999951801</v>
      </c>
      <c r="MB140">
        <v>122.125613000011</v>
      </c>
      <c r="MC140">
        <v>155.27914200001399</v>
      </c>
      <c r="MD140">
        <v>108.827649999992</v>
      </c>
      <c r="ME140">
        <v>98.477411000058098</v>
      </c>
      <c r="MF140">
        <v>102.151450000005</v>
      </c>
      <c r="MG140">
        <v>103.26230499998201</v>
      </c>
      <c r="MH140">
        <v>148.88913400005501</v>
      </c>
      <c r="MI140">
        <v>220.432182000019</v>
      </c>
      <c r="MJ140">
        <v>100.920450999984</v>
      </c>
      <c r="MK140">
        <v>107.79794900002901</v>
      </c>
      <c r="ML140">
        <v>154.325914999936</v>
      </c>
      <c r="MM140">
        <v>109.857519999961</v>
      </c>
      <c r="MN140">
        <v>100.451770000043</v>
      </c>
      <c r="MO140">
        <v>134.459260999924</v>
      </c>
      <c r="MP140">
        <v>111.80824899999401</v>
      </c>
      <c r="MQ140">
        <v>108.129594000056</v>
      </c>
      <c r="MR140">
        <v>102.37964900001001</v>
      </c>
      <c r="MS140">
        <v>95.5606570000527</v>
      </c>
      <c r="MT140">
        <v>217.64047199999899</v>
      </c>
      <c r="MU140">
        <v>287.54460800020001</v>
      </c>
      <c r="MV140">
        <v>202.69613000005501</v>
      </c>
      <c r="MW140">
        <v>252.13654000009399</v>
      </c>
      <c r="MX140">
        <v>106.886769999983</v>
      </c>
      <c r="MY140">
        <v>331.49775200011197</v>
      </c>
      <c r="MZ140">
        <v>335.46418200014199</v>
      </c>
      <c r="NA140">
        <v>324.01899399980903</v>
      </c>
      <c r="NB140">
        <v>119.361807000008</v>
      </c>
      <c r="NC140">
        <v>284.35239400016098</v>
      </c>
      <c r="ND140">
        <v>110.551997000002</v>
      </c>
      <c r="NE140">
        <v>148.52570899995001</v>
      </c>
      <c r="NF140">
        <v>235.32614500005701</v>
      </c>
      <c r="NG140">
        <v>165.23371500009699</v>
      </c>
      <c r="NH140">
        <v>145.60725899995299</v>
      </c>
      <c r="NI140">
        <v>128.30802499991799</v>
      </c>
      <c r="NJ140">
        <v>116.43816799996399</v>
      </c>
      <c r="NK140">
        <v>123.125288999989</v>
      </c>
      <c r="NL140">
        <v>122.384001999977</v>
      </c>
      <c r="NM140">
        <v>121.590362000046</v>
      </c>
      <c r="NN140">
        <v>158.154489000095</v>
      </c>
      <c r="NO140">
        <v>103.295262000058</v>
      </c>
      <c r="NP140">
        <v>129.690590000013</v>
      </c>
      <c r="NQ140">
        <v>105.145224999986</v>
      </c>
      <c r="NR140">
        <v>1.7022990999994401</v>
      </c>
      <c r="NS140">
        <v>3.8054397000014402</v>
      </c>
      <c r="NT140">
        <v>1.35198820000005</v>
      </c>
      <c r="NU140">
        <v>1.04730331999963</v>
      </c>
      <c r="NV140">
        <v>2.45317944999988</v>
      </c>
      <c r="NW140">
        <v>1.1807597700007999</v>
      </c>
      <c r="NX140">
        <v>1.0254069999991799</v>
      </c>
      <c r="NY140">
        <v>1.01056590000007</v>
      </c>
      <c r="NZ140">
        <v>1.0929770999991899</v>
      </c>
      <c r="OA140">
        <v>1.0532645000003</v>
      </c>
      <c r="OB140">
        <v>3.5640545999995101</v>
      </c>
      <c r="OC140">
        <v>2.18957500000033</v>
      </c>
      <c r="OD140">
        <v>3.09368119999999</v>
      </c>
      <c r="OE140">
        <v>1.6841911999999899</v>
      </c>
      <c r="OF140">
        <v>2.8609462999993398</v>
      </c>
      <c r="OG140">
        <v>5.8020981000008804</v>
      </c>
      <c r="OH140">
        <v>2.3073136999992099</v>
      </c>
      <c r="OI140">
        <v>2.5664821999998799</v>
      </c>
      <c r="OJ140">
        <v>1.36131989999922</v>
      </c>
      <c r="OK140">
        <v>1.29162320000069</v>
      </c>
      <c r="OL140">
        <v>1.3816010999999</v>
      </c>
      <c r="OM140">
        <v>3.2089932900016702</v>
      </c>
      <c r="ON140">
        <v>3.4272916000008999</v>
      </c>
      <c r="OO140">
        <v>1.5130645099998199</v>
      </c>
      <c r="OP140">
        <v>2.1482786800006601</v>
      </c>
      <c r="OQ140">
        <v>2.85058349999963</v>
      </c>
      <c r="OR140">
        <v>2.77564067999992</v>
      </c>
      <c r="OS140">
        <v>2.5691508099989702</v>
      </c>
      <c r="OT140">
        <v>2.94500577000144</v>
      </c>
      <c r="OU140">
        <v>1.0788030799994901</v>
      </c>
      <c r="OV140">
        <v>1.5585705199991899</v>
      </c>
      <c r="OW140">
        <v>2.6469094899985102</v>
      </c>
      <c r="OX140">
        <v>2.8420859600009898</v>
      </c>
      <c r="OY140">
        <v>54.9089757099864</v>
      </c>
      <c r="OZ140">
        <v>2.6133222200005499</v>
      </c>
      <c r="PA140">
        <v>10.6245234300004</v>
      </c>
      <c r="PB140">
        <v>2.6577633800006901</v>
      </c>
      <c r="PC140">
        <v>3.80387180999969</v>
      </c>
      <c r="PD140">
        <v>3.2760384399989602</v>
      </c>
      <c r="PE140">
        <v>1.82540961999985</v>
      </c>
      <c r="PF140">
        <v>107.31238160002999</v>
      </c>
      <c r="PG140">
        <v>93.451090999995401</v>
      </c>
      <c r="PH140">
        <v>4.0197321000014199</v>
      </c>
      <c r="PI140">
        <v>6.1085785999966902</v>
      </c>
      <c r="PJ140">
        <v>4.1588008999969999</v>
      </c>
      <c r="PK140">
        <v>1.1159900000002401</v>
      </c>
      <c r="PL140">
        <v>1.2188476600003899</v>
      </c>
      <c r="PM140">
        <v>1.26196807000088</v>
      </c>
      <c r="PN140">
        <v>1.67049258000043</v>
      </c>
      <c r="PO140">
        <v>1.70793357000002</v>
      </c>
      <c r="PP140">
        <v>1.6252179599996499</v>
      </c>
      <c r="PQ140">
        <v>1.7071805600007799</v>
      </c>
      <c r="PR140">
        <v>1.3915516500001099</v>
      </c>
      <c r="PS140">
        <v>1.7732771499995601</v>
      </c>
      <c r="PT140">
        <v>1.9451907399998201</v>
      </c>
      <c r="PU140">
        <v>3.5509319500015399</v>
      </c>
      <c r="PV140">
        <v>8.7080295199993998</v>
      </c>
      <c r="PW140">
        <v>208.156507099979</v>
      </c>
      <c r="PX140">
        <v>2.1602467000011498</v>
      </c>
      <c r="PY140">
        <v>166.32294550002601</v>
      </c>
      <c r="PZ140">
        <v>1.8233144000005299</v>
      </c>
      <c r="QA140">
        <v>1.6819360999998001</v>
      </c>
      <c r="QB140">
        <v>104.126194700017</v>
      </c>
      <c r="QC140">
        <v>2.0977463999988699</v>
      </c>
      <c r="QD140">
        <v>44425.353855371497</v>
      </c>
      <c r="QE140">
        <v>2.5611401999995</v>
      </c>
      <c r="QF140">
        <v>2.31466205000106</v>
      </c>
      <c r="QG140">
        <v>215.96686623990499</v>
      </c>
      <c r="QH140">
        <v>121.23359982995299</v>
      </c>
      <c r="QI140">
        <v>1.0926381999997801</v>
      </c>
      <c r="QJ140">
        <v>1.11455389000002</v>
      </c>
      <c r="QK140">
        <v>1.05548124000052</v>
      </c>
      <c r="QL140">
        <v>1.0364370299994301</v>
      </c>
      <c r="QM140">
        <v>14.4154622799979</v>
      </c>
      <c r="QN140">
        <v>1.5206978599999299</v>
      </c>
      <c r="QP140">
        <v>1.46465779999926</v>
      </c>
      <c r="QQ140">
        <v>1.35650159999932</v>
      </c>
      <c r="QR140">
        <v>1.1326680999991401</v>
      </c>
      <c r="QS140">
        <v>1.64106840000022</v>
      </c>
      <c r="QT140">
        <v>1.36126660000082</v>
      </c>
      <c r="QU140">
        <v>115.561729999958</v>
      </c>
      <c r="QV140">
        <v>102.93763800000301</v>
      </c>
      <c r="QW140">
        <v>187.51115399994899</v>
      </c>
      <c r="QX140">
        <v>109.250518999994</v>
      </c>
      <c r="QY140">
        <v>105.986619999981</v>
      </c>
      <c r="QZ140">
        <v>105.547441000002</v>
      </c>
      <c r="RA140">
        <v>104.73533900000599</v>
      </c>
      <c r="RB140">
        <v>1.28828131000046</v>
      </c>
      <c r="RC140">
        <v>2.4259835599987101</v>
      </c>
      <c r="RD140">
        <v>145.78707599989099</v>
      </c>
      <c r="RE140">
        <v>107.53138499998001</v>
      </c>
      <c r="RF140">
        <v>111.246304000029</v>
      </c>
      <c r="RG140">
        <v>122.858439999982</v>
      </c>
      <c r="RH140">
        <v>150.96887500002001</v>
      </c>
      <c r="RI140">
        <v>248.03643799992301</v>
      </c>
      <c r="RJ140">
        <v>101.65772000001699</v>
      </c>
      <c r="RL140">
        <v>306.66937100002502</v>
      </c>
      <c r="RM140">
        <v>58.996846000023702</v>
      </c>
      <c r="RN140">
        <v>270.261649999768</v>
      </c>
      <c r="RO140">
        <v>169.77046500006699</v>
      </c>
      <c r="RP140">
        <v>221.32569200009999</v>
      </c>
      <c r="RQ140">
        <v>105.173356999992</v>
      </c>
      <c r="RR140">
        <v>379.98747200006602</v>
      </c>
      <c r="RS140">
        <v>195.951978000114</v>
      </c>
      <c r="RT140">
        <v>111.317318000016</v>
      </c>
      <c r="RU140">
        <v>187.343031000113</v>
      </c>
      <c r="RV140">
        <v>329.96650899993301</v>
      </c>
      <c r="RW140">
        <v>68.503246000036597</v>
      </c>
      <c r="RX140">
        <v>372.02445300016598</v>
      </c>
      <c r="RY140">
        <v>200.37116100010499</v>
      </c>
      <c r="RZ140">
        <v>591.37747499998704</v>
      </c>
      <c r="SA140">
        <v>637.47587199974805</v>
      </c>
      <c r="SB140">
        <v>291.30566899990703</v>
      </c>
      <c r="SC140">
        <v>104.78214200004</v>
      </c>
      <c r="SD140">
        <v>199.86210900009601</v>
      </c>
      <c r="SE140">
        <v>354.39211500017001</v>
      </c>
      <c r="SF140">
        <v>254.10968600004</v>
      </c>
      <c r="SG140">
        <v>701.07179300021403</v>
      </c>
      <c r="SH140">
        <v>112.22646799997899</v>
      </c>
      <c r="SI140">
        <v>105.22025799995799</v>
      </c>
      <c r="SJ140">
        <v>7903.0004680007696</v>
      </c>
      <c r="SK140">
        <v>64.772253999952198</v>
      </c>
      <c r="SL140">
        <v>150.862443000078</v>
      </c>
      <c r="SM140">
        <v>285.16007799981202</v>
      </c>
      <c r="SN140">
        <v>340.21338400011899</v>
      </c>
      <c r="SO140">
        <v>201.42480499995901</v>
      </c>
      <c r="SP140">
        <v>562.62171799968905</v>
      </c>
      <c r="SQ140">
        <v>201.56909199990301</v>
      </c>
      <c r="SR140">
        <v>53.655102999997297</v>
      </c>
      <c r="SS140">
        <v>49.117178999993499</v>
      </c>
      <c r="ST140">
        <v>197.558512999909</v>
      </c>
      <c r="SU140">
        <v>192.27728400006899</v>
      </c>
      <c r="SV140">
        <v>199.54069199995101</v>
      </c>
      <c r="SW140">
        <v>167.859150999924</v>
      </c>
      <c r="SX140">
        <v>207.178577000042</v>
      </c>
      <c r="SY140">
        <v>185.11914799991101</v>
      </c>
      <c r="SZ140">
        <v>121.246907999972</v>
      </c>
      <c r="TA140">
        <v>150.52530299988601</v>
      </c>
      <c r="TB140">
        <v>103.55560800002399</v>
      </c>
      <c r="TC140">
        <v>154.52500199992201</v>
      </c>
      <c r="TD140">
        <v>143.521252000006</v>
      </c>
      <c r="TE140">
        <v>487.933067000005</v>
      </c>
      <c r="TF140">
        <v>117.07305300002901</v>
      </c>
      <c r="TG140">
        <v>125.67295499995799</v>
      </c>
      <c r="TH140">
        <v>528.33179299998994</v>
      </c>
      <c r="TI140">
        <v>66.452825000044001</v>
      </c>
      <c r="TJ140">
        <v>338.867461999878</v>
      </c>
      <c r="TK140">
        <v>156.44589300011299</v>
      </c>
      <c r="TL140">
        <v>436.36968899983901</v>
      </c>
      <c r="TM140">
        <v>506.887986999936</v>
      </c>
      <c r="TN140">
        <v>197.67305200011501</v>
      </c>
      <c r="TO140">
        <v>507.75983900018002</v>
      </c>
      <c r="TP140">
        <v>215.62486599991101</v>
      </c>
      <c r="TQ140">
        <v>507.57195599982498</v>
      </c>
      <c r="TR140">
        <v>507.41873600008</v>
      </c>
      <c r="TS140">
        <v>207.52910699998</v>
      </c>
      <c r="TT140">
        <v>163.78162200003899</v>
      </c>
      <c r="TV140">
        <v>105.932468999992</v>
      </c>
      <c r="TW140">
        <v>370.30695299990498</v>
      </c>
      <c r="TX140">
        <v>135.266152000055</v>
      </c>
      <c r="TY140">
        <v>114.122968000011</v>
      </c>
      <c r="TZ140">
        <v>429.94603700004501</v>
      </c>
      <c r="UA140">
        <v>155.892740000039</v>
      </c>
      <c r="UB140">
        <v>134.33573499997101</v>
      </c>
      <c r="UC140">
        <v>117.517607999966</v>
      </c>
      <c r="UD140">
        <v>111.33010300004401</v>
      </c>
      <c r="UE140">
        <v>137.66401700000301</v>
      </c>
      <c r="UF140">
        <v>112.948242999963</v>
      </c>
      <c r="UG140">
        <v>130.382123999996</v>
      </c>
      <c r="UH140">
        <v>136.262856000103</v>
      </c>
      <c r="UI140">
        <v>118.46757199999399</v>
      </c>
      <c r="UJ140">
        <v>112.08113199996301</v>
      </c>
      <c r="UK140">
        <v>136.031898000045</v>
      </c>
      <c r="UL140">
        <v>137.87230399996</v>
      </c>
      <c r="UM140">
        <v>110.681863000034</v>
      </c>
      <c r="UN140">
        <v>145.09372100001201</v>
      </c>
      <c r="UO140">
        <v>192.989513000008</v>
      </c>
      <c r="UP140">
        <v>188.91809500008799</v>
      </c>
      <c r="UQ140">
        <v>101.34138899995</v>
      </c>
      <c r="UR140">
        <v>112.480920000002</v>
      </c>
      <c r="US140">
        <v>347.40448499983199</v>
      </c>
      <c r="UT140">
        <v>346.67181900003902</v>
      </c>
      <c r="UU140">
        <v>1919.4446830004499</v>
      </c>
      <c r="UV140">
        <v>139.05276299989799</v>
      </c>
      <c r="UW140">
        <v>430.38161699986102</v>
      </c>
      <c r="UX140">
        <v>108.849623000016</v>
      </c>
      <c r="UY140">
        <v>44.643090000026902</v>
      </c>
      <c r="UZ140">
        <v>10.0845109999937</v>
      </c>
      <c r="VA140">
        <v>160.53793399990499</v>
      </c>
      <c r="VB140">
        <v>114.756555999978</v>
      </c>
      <c r="VC140">
        <v>109.325565999956</v>
      </c>
      <c r="VD140">
        <v>120.88779900001801</v>
      </c>
      <c r="VE140">
        <v>107.99197400000401</v>
      </c>
      <c r="VF140">
        <v>145.86518700001801</v>
      </c>
      <c r="VG140">
        <v>148.06123199989099</v>
      </c>
      <c r="VH140">
        <v>114.41796200000699</v>
      </c>
      <c r="VI140">
        <v>106.65358100005</v>
      </c>
      <c r="VJ140">
        <v>117.34791200002699</v>
      </c>
      <c r="VK140">
        <v>115.03559500002299</v>
      </c>
      <c r="VL140">
        <v>105.531771000009</v>
      </c>
      <c r="VM140">
        <v>108.800565000041</v>
      </c>
      <c r="VN140">
        <v>215.23981099994899</v>
      </c>
      <c r="VO140">
        <v>107.080373000004</v>
      </c>
      <c r="VP140">
        <v>291.77997899986798</v>
      </c>
      <c r="VQ140">
        <v>194.12565500009799</v>
      </c>
      <c r="VR140">
        <v>112.51846299995699</v>
      </c>
      <c r="VS140">
        <v>107.09593099996</v>
      </c>
      <c r="VT140">
        <v>122.563343000016</v>
      </c>
      <c r="VU140">
        <v>169.08241200004699</v>
      </c>
      <c r="VV140">
        <v>208.46381299989301</v>
      </c>
      <c r="VW140">
        <v>171.161254999926</v>
      </c>
      <c r="VX140">
        <v>147.001359000104</v>
      </c>
      <c r="VY140">
        <v>107.226937999949</v>
      </c>
      <c r="VZ140">
        <v>111.53077199996901</v>
      </c>
      <c r="WA140">
        <v>105.33310299995399</v>
      </c>
      <c r="WB140">
        <v>287.513191000093</v>
      </c>
      <c r="WC140">
        <v>184.954469999997</v>
      </c>
      <c r="WD140">
        <v>204.303600999992</v>
      </c>
      <c r="WE140">
        <v>106.021151000052</v>
      </c>
      <c r="WF140">
        <v>104.55480399995599</v>
      </c>
      <c r="WG140">
        <v>122.471506000031</v>
      </c>
      <c r="WH140">
        <v>110.107649000012</v>
      </c>
      <c r="WI140">
        <v>121.687988999998</v>
      </c>
      <c r="WJ140">
        <v>29.681851000001199</v>
      </c>
      <c r="WK140">
        <v>112.355593999964</v>
      </c>
      <c r="WL140">
        <v>104.033887000056</v>
      </c>
      <c r="WM140">
        <v>224.184340999927</v>
      </c>
      <c r="WN140">
        <v>287.78053699992603</v>
      </c>
      <c r="WO140">
        <v>350.42672999994801</v>
      </c>
      <c r="WP140">
        <v>217.083540000021</v>
      </c>
      <c r="WQ140">
        <v>233.68235599994699</v>
      </c>
      <c r="WR140">
        <v>285.72019599983503</v>
      </c>
      <c r="WS140">
        <v>249.95861999993201</v>
      </c>
      <c r="WT140">
        <v>521.44460999965702</v>
      </c>
      <c r="WU140">
        <v>529.58204600028705</v>
      </c>
      <c r="WV140">
        <v>824.84890899993502</v>
      </c>
      <c r="WW140">
        <v>122.988167000003</v>
      </c>
      <c r="WX140">
        <v>284.628268000204</v>
      </c>
      <c r="WY140">
        <v>138.75558299990399</v>
      </c>
      <c r="WZ140">
        <v>251.14063400006901</v>
      </c>
      <c r="XA140">
        <v>89.579321000026496</v>
      </c>
      <c r="XB140">
        <v>194.665767000057</v>
      </c>
      <c r="XC140">
        <v>90.810442000045398</v>
      </c>
      <c r="XD140">
        <v>480.48349699983402</v>
      </c>
      <c r="XE140">
        <v>160.126922999974</v>
      </c>
      <c r="XF140">
        <v>242.055274999933</v>
      </c>
      <c r="XG140">
        <v>100.321834999952</v>
      </c>
      <c r="XH140">
        <v>205.78863400011301</v>
      </c>
      <c r="XI140">
        <v>100.898161999998</v>
      </c>
      <c r="XJ140">
        <v>214.007731999969</v>
      </c>
      <c r="XK140">
        <v>54.584513999987401</v>
      </c>
      <c r="XL140">
        <v>1.40618992999953</v>
      </c>
      <c r="XM140">
        <v>5.8203734600028803</v>
      </c>
      <c r="XN140">
        <v>1.2578745200007699</v>
      </c>
      <c r="XO140">
        <v>1.8243758000007799</v>
      </c>
      <c r="XP140">
        <v>1.7572392900001399</v>
      </c>
      <c r="XQ140">
        <v>19.9400587700075</v>
      </c>
      <c r="XR140">
        <v>1.23858022000059</v>
      </c>
      <c r="XS140">
        <v>1.2748808199994499</v>
      </c>
      <c r="XT140">
        <v>2.3558786100002198</v>
      </c>
      <c r="XU140">
        <v>2.24366043999908</v>
      </c>
      <c r="XV140">
        <v>2.8025132000002499</v>
      </c>
      <c r="XW140">
        <v>3.2556260999990601</v>
      </c>
      <c r="XX140">
        <v>3.4857799999990702</v>
      </c>
      <c r="XY140">
        <v>3.3126104000002701</v>
      </c>
      <c r="XZ140">
        <v>1.23164300999997</v>
      </c>
      <c r="YA140">
        <v>10.2616184999933</v>
      </c>
      <c r="YB140">
        <v>1.0279609999997801</v>
      </c>
      <c r="YC140">
        <v>1.14306190000025</v>
      </c>
      <c r="YD140">
        <v>1.1176145000008499</v>
      </c>
      <c r="YE140">
        <v>4.4419302000023899</v>
      </c>
      <c r="YF140">
        <v>1.0999324999993401</v>
      </c>
      <c r="YG140">
        <v>0.92656580000039002</v>
      </c>
      <c r="YH140">
        <v>1471.4686893001201</v>
      </c>
      <c r="YI140">
        <v>116.002229099977</v>
      </c>
      <c r="YJ140">
        <v>305.07074500015</v>
      </c>
      <c r="YK140">
        <v>3.0679553800000599</v>
      </c>
      <c r="YL140">
        <v>1.45838972999991</v>
      </c>
      <c r="YM140">
        <v>2388082.0497589102</v>
      </c>
      <c r="YN140">
        <v>1.2393179499995299</v>
      </c>
      <c r="YO140">
        <v>1.22461097000087</v>
      </c>
      <c r="YP140">
        <v>1.7875014900000701</v>
      </c>
      <c r="YQ140">
        <v>172.293408999918</v>
      </c>
      <c r="YR140">
        <v>145.329382299911</v>
      </c>
      <c r="YS140">
        <v>6.1027642999979399</v>
      </c>
      <c r="YT140">
        <v>7.3876835999981303</v>
      </c>
      <c r="YU140">
        <v>348.045479500201</v>
      </c>
      <c r="YV140">
        <v>230.002978200093</v>
      </c>
      <c r="YW140">
        <v>1.39678420000018</v>
      </c>
      <c r="YX140">
        <v>1.4353864000004299</v>
      </c>
      <c r="YY140">
        <v>1.2280097000002601</v>
      </c>
      <c r="YZ140">
        <v>3.8797923899983302</v>
      </c>
      <c r="ZA140">
        <v>1.3553389200005801</v>
      </c>
      <c r="ZB140">
        <v>4.4580935999983904</v>
      </c>
      <c r="ZC140">
        <v>1.1842312799999499</v>
      </c>
      <c r="ZD140">
        <v>1.09259569999995</v>
      </c>
    </row>
    <row r="141" spans="1:680" x14ac:dyDescent="0.25">
      <c r="A141" s="40">
        <v>44263</v>
      </c>
      <c r="B141" s="6">
        <v>2.05989016999956</v>
      </c>
      <c r="C141" s="6">
        <v>1.7775105799992199</v>
      </c>
      <c r="D141">
        <v>1.0022869700005701</v>
      </c>
      <c r="E141">
        <v>1.73283629999969</v>
      </c>
      <c r="F141">
        <v>1.06722033000005</v>
      </c>
      <c r="G141">
        <v>1.11574379999911</v>
      </c>
      <c r="H141">
        <v>1.07503120000001</v>
      </c>
      <c r="I141">
        <v>3.0618343999994999</v>
      </c>
      <c r="J141">
        <v>1.1332268000005601</v>
      </c>
      <c r="K141">
        <v>2.31182229999831</v>
      </c>
      <c r="L141">
        <v>2.1090404999995398</v>
      </c>
      <c r="M141">
        <v>1.34705770000073</v>
      </c>
      <c r="N141">
        <v>2.4223887000007398</v>
      </c>
      <c r="O141">
        <v>2.3323784099993601</v>
      </c>
      <c r="P141">
        <v>2.8704045699996601</v>
      </c>
      <c r="Q141">
        <v>0.91673774999981095</v>
      </c>
      <c r="R141">
        <v>2.7525863500013701</v>
      </c>
      <c r="S141">
        <v>2.7729769799989299</v>
      </c>
      <c r="T141">
        <v>3.2647962900009602</v>
      </c>
      <c r="U141">
        <v>1.09421124000073</v>
      </c>
      <c r="V141">
        <v>1.5060791800005999</v>
      </c>
      <c r="W141">
        <v>2.79851669850177</v>
      </c>
      <c r="X141">
        <v>2.19247706520036</v>
      </c>
      <c r="Y141">
        <v>3.4253451000004098</v>
      </c>
      <c r="Z141">
        <v>1.1229176600008901</v>
      </c>
      <c r="AA141">
        <v>1.29760560999966</v>
      </c>
      <c r="AB141">
        <v>1.1265300699997201</v>
      </c>
      <c r="AC141">
        <v>11.601285929995401</v>
      </c>
      <c r="AD141">
        <v>23.143198389996499</v>
      </c>
      <c r="AE141">
        <v>1.09447954999996</v>
      </c>
      <c r="AF141">
        <v>67.384020849945998</v>
      </c>
      <c r="AG141">
        <v>9.4727848799957393</v>
      </c>
      <c r="AH141">
        <v>1.9242048300002399</v>
      </c>
      <c r="AI141">
        <v>1.13062920000084</v>
      </c>
      <c r="AJ141">
        <v>2.4709613000013602</v>
      </c>
      <c r="AK141">
        <v>2.2551272999990002</v>
      </c>
      <c r="AL141">
        <v>1.4075496999994399</v>
      </c>
      <c r="AM141">
        <v>1.5931880000007399</v>
      </c>
      <c r="AN141">
        <v>922.07457229029399</v>
      </c>
      <c r="AO141">
        <v>221.40991401998301</v>
      </c>
      <c r="AP141">
        <v>166.612545809941</v>
      </c>
      <c r="AQ141">
        <v>13.2338580999931</v>
      </c>
      <c r="AR141">
        <v>1.5424728599991799</v>
      </c>
      <c r="AS141">
        <v>1.2967936099994399</v>
      </c>
      <c r="AT141">
        <v>1.5365025499995699</v>
      </c>
      <c r="AU141">
        <v>4.0481075599964198</v>
      </c>
      <c r="AV141">
        <v>3.2342944999982102</v>
      </c>
      <c r="AW141">
        <v>1.4630759299998299</v>
      </c>
      <c r="AX141">
        <v>12.8600077300071</v>
      </c>
      <c r="AY141">
        <v>1.4583127200003201</v>
      </c>
      <c r="AZ141">
        <v>6.6276013000024196</v>
      </c>
      <c r="BA141">
        <v>1.58453550000013</v>
      </c>
      <c r="BB141">
        <v>3.9409766700009601</v>
      </c>
      <c r="BC141">
        <v>2.5779380700005299</v>
      </c>
      <c r="BD141">
        <v>0.96256191999964402</v>
      </c>
      <c r="BE141">
        <v>1.75833079999938</v>
      </c>
      <c r="BF141">
        <v>2.0623469999991402</v>
      </c>
      <c r="BG141">
        <v>2.31240790000084</v>
      </c>
      <c r="BH141">
        <v>2.6120087000017498</v>
      </c>
      <c r="BI141">
        <v>1.79879369999981</v>
      </c>
      <c r="BJ141">
        <v>111.500907800044</v>
      </c>
      <c r="BK141">
        <v>1.1383435999996401</v>
      </c>
      <c r="BL141">
        <v>3.3495001400005999</v>
      </c>
      <c r="BM141">
        <v>1.76473074999922</v>
      </c>
      <c r="BN141">
        <v>1.6259331300007001</v>
      </c>
      <c r="BO141">
        <v>1.1142639999998201</v>
      </c>
      <c r="BP141">
        <v>1.0834862999999999</v>
      </c>
      <c r="BQ141">
        <v>2.0174578000005599</v>
      </c>
      <c r="BR141">
        <v>2.2518352000006399</v>
      </c>
      <c r="BS141">
        <v>2.27557040000102</v>
      </c>
      <c r="BT141">
        <v>1.05522820000078</v>
      </c>
      <c r="BU141">
        <v>1.4713064999996299</v>
      </c>
      <c r="BV141">
        <v>1.8306663000003001</v>
      </c>
      <c r="BW141">
        <v>7.1149517000012601</v>
      </c>
      <c r="BX141">
        <v>4.6894411999965104</v>
      </c>
      <c r="BY141">
        <v>3.01965840000048</v>
      </c>
      <c r="BZ141">
        <v>95.385318299988299</v>
      </c>
      <c r="CA141">
        <v>9.2946858000068495</v>
      </c>
      <c r="CB141">
        <v>1.1183837000007799</v>
      </c>
      <c r="CC141">
        <v>23.586535699985699</v>
      </c>
      <c r="CD141">
        <v>4.4307857000021604</v>
      </c>
      <c r="CE141">
        <v>10.361020700001999</v>
      </c>
      <c r="CF141">
        <v>2.7235502000003202</v>
      </c>
      <c r="CG141">
        <v>38.1792240000213</v>
      </c>
      <c r="CH141">
        <v>1.0500479000002101</v>
      </c>
      <c r="CI141">
        <v>1.86241739999969</v>
      </c>
      <c r="CJ141">
        <v>6.1711676999984801</v>
      </c>
      <c r="CK141">
        <v>4.7401557999983197</v>
      </c>
      <c r="CL141">
        <v>2.4323647999990499</v>
      </c>
      <c r="CM141">
        <v>3.1093374000010998</v>
      </c>
      <c r="CN141">
        <v>31.527700700011302</v>
      </c>
      <c r="CO141">
        <v>1.2073706999999601</v>
      </c>
      <c r="CP141">
        <v>1.76488609999979</v>
      </c>
      <c r="CQ141">
        <v>1.2661659000004899</v>
      </c>
      <c r="CR141">
        <v>1.23676979999982</v>
      </c>
      <c r="CS141">
        <v>1.2345549999990899</v>
      </c>
      <c r="CT141">
        <v>12.1670841000014</v>
      </c>
      <c r="CU141">
        <v>130.83756199991299</v>
      </c>
      <c r="CV141">
        <v>14.1341748999985</v>
      </c>
      <c r="CW141">
        <v>22.802219000004701</v>
      </c>
      <c r="CX141">
        <v>77.363620999967694</v>
      </c>
      <c r="CY141">
        <v>19.130189999996201</v>
      </c>
      <c r="CZ141">
        <v>143.89349399995999</v>
      </c>
      <c r="DA141">
        <v>10.7532339000027</v>
      </c>
      <c r="DB141">
        <v>10.221445599992901</v>
      </c>
      <c r="DC141">
        <v>22.789258000004299</v>
      </c>
      <c r="DD141">
        <v>2.6197984799982801</v>
      </c>
      <c r="DE141">
        <v>1.4298594299998499</v>
      </c>
      <c r="DF141">
        <v>1.2902413499996299</v>
      </c>
      <c r="DG141">
        <v>1.11223376000089</v>
      </c>
      <c r="DH141">
        <v>3.1194937200016302</v>
      </c>
      <c r="DI141">
        <v>7688.5821534469696</v>
      </c>
      <c r="DJ141">
        <v>1.2174645300001401</v>
      </c>
      <c r="DK141">
        <v>2.5216674500006802</v>
      </c>
      <c r="DL141">
        <v>28.183419590001002</v>
      </c>
      <c r="DM141">
        <v>2.2441520499996801</v>
      </c>
      <c r="DN141">
        <v>8.5419751699955704</v>
      </c>
      <c r="DO141">
        <v>2.8046477600000799</v>
      </c>
      <c r="DP141">
        <v>3.0210166500000901</v>
      </c>
      <c r="DQ141">
        <v>1.21385491000001</v>
      </c>
      <c r="DR141">
        <v>11.0241638699954</v>
      </c>
      <c r="DS141">
        <v>1.2216111500001701</v>
      </c>
      <c r="DT141">
        <v>1.29928529000063</v>
      </c>
      <c r="DU141">
        <v>3.57962579000014</v>
      </c>
      <c r="DV141">
        <v>3.39876554999864</v>
      </c>
      <c r="DW141">
        <v>3.25163687999884</v>
      </c>
      <c r="DX141">
        <v>1.2903253200001901</v>
      </c>
      <c r="DY141">
        <v>124.02906800003301</v>
      </c>
      <c r="DZ141">
        <v>1.2890187199991501</v>
      </c>
      <c r="EA141">
        <v>1.78576014999999</v>
      </c>
      <c r="EB141">
        <v>1.09094360000017</v>
      </c>
      <c r="EC141">
        <v>1.1381127999993601</v>
      </c>
      <c r="ED141">
        <v>1.0647544700004801</v>
      </c>
      <c r="EE141">
        <v>2.9411719900017501</v>
      </c>
      <c r="EF141">
        <v>1.38326403000065</v>
      </c>
      <c r="EG141">
        <v>2.4995135999997702</v>
      </c>
      <c r="EH141">
        <v>1.6040362000003401</v>
      </c>
      <c r="EI141">
        <v>1.76962448000086</v>
      </c>
      <c r="EJ141">
        <v>1.7430760999996</v>
      </c>
      <c r="EK141">
        <v>3.24066529999982</v>
      </c>
      <c r="EL141">
        <v>6.0518654999977999</v>
      </c>
      <c r="EM141">
        <v>29.653722199989701</v>
      </c>
      <c r="EN141">
        <v>1.4764936800002</v>
      </c>
      <c r="EO141">
        <v>1.38472381000065</v>
      </c>
      <c r="EP141">
        <v>1.0936211099997299</v>
      </c>
      <c r="EQ141">
        <v>1.09698328000013</v>
      </c>
      <c r="ER141">
        <v>1.34558284999912</v>
      </c>
      <c r="ES141">
        <v>1.0698759000006199</v>
      </c>
      <c r="ET141">
        <v>1.6244856100001901</v>
      </c>
      <c r="EU141">
        <v>3.0350785800001199</v>
      </c>
      <c r="EV141">
        <v>1.1434174499991101</v>
      </c>
      <c r="EW141">
        <v>1.02539480999985</v>
      </c>
      <c r="EX141">
        <v>114.741349000018</v>
      </c>
      <c r="EY141">
        <v>5.9844107899989503</v>
      </c>
      <c r="EZ141">
        <v>3.1180219999987502</v>
      </c>
      <c r="FA141">
        <v>1.0794304400005801</v>
      </c>
      <c r="FC141">
        <v>191.32513040001501</v>
      </c>
      <c r="FD141">
        <v>9277.1214654147607</v>
      </c>
      <c r="FE141">
        <v>102.399574000039</v>
      </c>
      <c r="FF141">
        <v>1.10099597999942</v>
      </c>
      <c r="FG141">
        <v>4043.71312164143</v>
      </c>
      <c r="FH141">
        <v>1.0392695999999</v>
      </c>
      <c r="FI141">
        <v>1.1619777300002201</v>
      </c>
      <c r="FJ141">
        <v>1.3072140500007701</v>
      </c>
      <c r="FK141">
        <v>22.620398430008201</v>
      </c>
      <c r="FL141">
        <v>1.3052174000004</v>
      </c>
      <c r="FM141">
        <v>2.2116117000004998</v>
      </c>
      <c r="FN141">
        <v>1.9241029000004299</v>
      </c>
      <c r="FO141">
        <v>1.20300150000003</v>
      </c>
      <c r="FP141">
        <v>3.4032712000007499</v>
      </c>
      <c r="FQ141">
        <v>1.68709492999915</v>
      </c>
      <c r="FR141">
        <v>1.2165394099993101</v>
      </c>
      <c r="FS141">
        <v>1.2142499000001401</v>
      </c>
      <c r="FT141">
        <v>2.3529176400006699</v>
      </c>
      <c r="FU141">
        <v>2.3085788300013501</v>
      </c>
      <c r="FV141">
        <v>1.15715047000049</v>
      </c>
      <c r="FW141">
        <v>1.3740238600003101</v>
      </c>
      <c r="FX141">
        <v>1.11651732000064</v>
      </c>
      <c r="FY141">
        <v>1.2672388499995599</v>
      </c>
      <c r="FZ141">
        <v>1.0468024999990999</v>
      </c>
      <c r="GA141">
        <v>3.7672296899981998</v>
      </c>
      <c r="GB141">
        <v>1.2278795999991401</v>
      </c>
      <c r="GC141">
        <v>310.09803718980402</v>
      </c>
      <c r="GD141">
        <v>104.085612199968</v>
      </c>
      <c r="GE141">
        <v>169.289862599922</v>
      </c>
      <c r="GF141">
        <v>299.63575879996603</v>
      </c>
      <c r="GG141">
        <v>288.44218420004501</v>
      </c>
      <c r="GH141">
        <v>137.56706929998501</v>
      </c>
      <c r="GI141">
        <v>261.39867880009098</v>
      </c>
      <c r="GJ141">
        <v>112.01187409996101</v>
      </c>
      <c r="GK141">
        <v>215.387946400093</v>
      </c>
      <c r="GL141">
        <v>1.1014408999999401</v>
      </c>
      <c r="GM141">
        <v>2.26426369999899</v>
      </c>
      <c r="GN141">
        <v>1.41739240000061</v>
      </c>
      <c r="GO141">
        <v>7.2145938000030601</v>
      </c>
      <c r="GP141">
        <v>2.9404961000000198</v>
      </c>
      <c r="GQ141">
        <v>1.1356252999994501</v>
      </c>
      <c r="GR141">
        <v>2.2549723999982199</v>
      </c>
      <c r="GS141">
        <v>4.4673361000022904</v>
      </c>
      <c r="GT141">
        <v>2.14240530000097</v>
      </c>
      <c r="GU141">
        <v>2.9277918000006999</v>
      </c>
      <c r="GV141">
        <v>11.9840838999953</v>
      </c>
      <c r="GW141">
        <v>1.4000013999993799</v>
      </c>
      <c r="GX141">
        <v>7.8195561000029601</v>
      </c>
      <c r="GY141">
        <v>4.1452367000019903</v>
      </c>
      <c r="GZ141">
        <v>1.02344020000055</v>
      </c>
      <c r="HA141">
        <v>2.2818140999988801</v>
      </c>
      <c r="HB141">
        <v>0.90851600000041799</v>
      </c>
      <c r="HC141">
        <v>4.92585839999811</v>
      </c>
      <c r="HD141">
        <v>1.50194750000082</v>
      </c>
      <c r="HE141">
        <v>155.45914030005201</v>
      </c>
      <c r="HF141">
        <v>3.5866413000003399</v>
      </c>
      <c r="HG141">
        <v>0.99526440000045102</v>
      </c>
      <c r="HH141">
        <v>2.3109776999990599</v>
      </c>
      <c r="HI141">
        <v>5.92046329999721</v>
      </c>
      <c r="HJ141">
        <v>1.1122460000006</v>
      </c>
      <c r="HK141">
        <v>3.8790636999983699</v>
      </c>
      <c r="HL141">
        <v>172.44239015993699</v>
      </c>
      <c r="HM141">
        <v>4.1800552499989898</v>
      </c>
      <c r="HN141">
        <v>74.864463560050396</v>
      </c>
      <c r="HO141">
        <v>1094.45422635973</v>
      </c>
      <c r="HP141">
        <v>1.1467340100007299</v>
      </c>
      <c r="HQ141">
        <v>1.1649058500006499</v>
      </c>
      <c r="HR141">
        <v>116.727982550045</v>
      </c>
      <c r="HS141">
        <v>205.146272340091</v>
      </c>
      <c r="HT141">
        <v>130.94054849003399</v>
      </c>
      <c r="HU141">
        <v>157.376924820011</v>
      </c>
      <c r="HV141">
        <v>159.02361199003599</v>
      </c>
      <c r="HW141">
        <v>443.507223010063</v>
      </c>
      <c r="HX141">
        <v>120.068904710002</v>
      </c>
      <c r="HY141">
        <v>135.68284744000999</v>
      </c>
      <c r="HZ141">
        <v>110.06883084995199</v>
      </c>
      <c r="IA141">
        <v>1.06530720000046</v>
      </c>
      <c r="IB141">
        <v>1.0766122000004501</v>
      </c>
      <c r="IC141">
        <v>1.12674460000017</v>
      </c>
      <c r="ID141">
        <v>1.1448173000008</v>
      </c>
      <c r="IE141">
        <v>0.97746470000038199</v>
      </c>
      <c r="IF141">
        <v>1.36332720000064</v>
      </c>
      <c r="IG141">
        <v>1.74239549999947</v>
      </c>
      <c r="IH141">
        <v>1.3317884999996701</v>
      </c>
      <c r="II141">
        <v>1.3345301999997901</v>
      </c>
      <c r="IJ141">
        <v>1.0146920000006501</v>
      </c>
      <c r="IK141">
        <v>1.07258589999947</v>
      </c>
      <c r="IL141">
        <v>1.0937518999999201</v>
      </c>
      <c r="IM141">
        <v>1.14411889999974</v>
      </c>
      <c r="IN141">
        <v>1.00616369999989</v>
      </c>
      <c r="IO141">
        <v>1.0030076000002699</v>
      </c>
      <c r="IP141">
        <v>2.9677923000017499</v>
      </c>
      <c r="IQ141">
        <v>1.08124900000075</v>
      </c>
      <c r="IR141">
        <v>0.99193219999961002</v>
      </c>
      <c r="IS141">
        <v>1.29308479999963</v>
      </c>
      <c r="IT141">
        <v>1.3237508000002001</v>
      </c>
      <c r="IU141">
        <v>1.1287847999992699</v>
      </c>
      <c r="IV141">
        <v>1.46822219999922</v>
      </c>
      <c r="IW141">
        <v>0.99247079999986498</v>
      </c>
      <c r="IX141">
        <v>1.5920542999992899</v>
      </c>
      <c r="IY141">
        <v>1.3366753999998799</v>
      </c>
      <c r="IZ141">
        <v>1.9033694999998301</v>
      </c>
      <c r="JA141">
        <v>1.38667750000059</v>
      </c>
      <c r="JB141">
        <v>1.17432840000038</v>
      </c>
      <c r="JC141">
        <v>1.1426331999991799</v>
      </c>
      <c r="JD141">
        <v>1.12796650000018</v>
      </c>
      <c r="JE141">
        <v>1.1268460999999701</v>
      </c>
      <c r="JF141">
        <v>4.1195279000021401</v>
      </c>
      <c r="JG141">
        <v>1.4536091999998499</v>
      </c>
      <c r="JH141">
        <v>1.3451898000003</v>
      </c>
      <c r="JI141">
        <v>0.98013780000019302</v>
      </c>
      <c r="JJ141">
        <v>5.7981574000004903</v>
      </c>
      <c r="JK141">
        <v>1.6083596200005601</v>
      </c>
      <c r="JL141">
        <v>1.6061145999992701</v>
      </c>
      <c r="JM141">
        <v>1.84232789999987</v>
      </c>
      <c r="JN141">
        <v>1.16808300000048</v>
      </c>
      <c r="JO141">
        <v>2.3958268599999402</v>
      </c>
      <c r="JP141">
        <v>512.089327719994</v>
      </c>
      <c r="JQ141">
        <v>189.398321819957</v>
      </c>
      <c r="JR141">
        <v>11.841572000004801</v>
      </c>
      <c r="JS141">
        <v>1.9396016999999099</v>
      </c>
      <c r="JT141">
        <v>1.29074639999999</v>
      </c>
      <c r="JU141">
        <v>5.7248038000034303</v>
      </c>
      <c r="JV141">
        <v>117.90382400003701</v>
      </c>
      <c r="JW141">
        <v>1.01107550000052</v>
      </c>
      <c r="JX141">
        <v>104.093945999979</v>
      </c>
      <c r="JY141">
        <v>1.01999907999925</v>
      </c>
      <c r="JZ141">
        <v>1.0417626199996399</v>
      </c>
      <c r="KA141">
        <v>115.356065999949</v>
      </c>
      <c r="KB141">
        <v>75.977555999998003</v>
      </c>
      <c r="KC141">
        <v>111.33512499998299</v>
      </c>
      <c r="KD141">
        <v>109.61341600003701</v>
      </c>
      <c r="KE141">
        <v>109.267506000004</v>
      </c>
      <c r="KF141">
        <v>98.734179000021001</v>
      </c>
      <c r="KG141">
        <v>117.71841500001</v>
      </c>
      <c r="KH141">
        <v>106.649124999996</v>
      </c>
      <c r="KI141">
        <v>169.282636000076</v>
      </c>
      <c r="KJ141">
        <v>158.76901099993799</v>
      </c>
      <c r="KK141">
        <v>117.71362299995999</v>
      </c>
      <c r="KL141">
        <v>105.617304999963</v>
      </c>
      <c r="KM141">
        <v>147.139498000033</v>
      </c>
      <c r="KN141">
        <v>125.974655000027</v>
      </c>
      <c r="KO141">
        <v>104.841107000015</v>
      </c>
      <c r="KP141">
        <v>99.081110000028303</v>
      </c>
      <c r="KQ141">
        <v>176.40650400007101</v>
      </c>
      <c r="KR141">
        <v>269.41465600021201</v>
      </c>
      <c r="KS141">
        <v>136.46392700006299</v>
      </c>
      <c r="KT141">
        <v>133.90490800002601</v>
      </c>
      <c r="KU141">
        <v>205.57031399989501</v>
      </c>
      <c r="KV141">
        <v>111.82162800000501</v>
      </c>
      <c r="KW141">
        <v>112.063591000042</v>
      </c>
      <c r="KX141">
        <v>175.90255100000601</v>
      </c>
      <c r="KY141">
        <v>201.43582900008201</v>
      </c>
      <c r="KZ141">
        <v>100.08317300002101</v>
      </c>
      <c r="LA141">
        <v>114.42705099994799</v>
      </c>
      <c r="LB141">
        <v>120.28486999997401</v>
      </c>
      <c r="LC141">
        <v>108.709366000025</v>
      </c>
      <c r="LD141">
        <v>197.83552800002499</v>
      </c>
      <c r="LE141">
        <v>78.228302999981693</v>
      </c>
      <c r="LF141">
        <v>122.12558899994499</v>
      </c>
      <c r="LG141">
        <v>120.87453599995899</v>
      </c>
      <c r="LH141">
        <v>101.866816999973</v>
      </c>
      <c r="LI141">
        <v>121.083947999985</v>
      </c>
      <c r="LJ141">
        <v>116.02702299994399</v>
      </c>
      <c r="LK141">
        <v>147.461356000043</v>
      </c>
      <c r="LL141">
        <v>258.20886200014502</v>
      </c>
      <c r="LM141">
        <v>206.07195600005801</v>
      </c>
      <c r="LN141">
        <v>110.207859999966</v>
      </c>
      <c r="LO141">
        <v>144.22020200011301</v>
      </c>
      <c r="LP141">
        <v>100.67307100002699</v>
      </c>
      <c r="LQ141">
        <v>116.659660000005</v>
      </c>
      <c r="LR141">
        <v>96.380633000051603</v>
      </c>
      <c r="LS141">
        <v>141.232346999925</v>
      </c>
      <c r="LT141">
        <v>133.59026500000601</v>
      </c>
      <c r="LU141">
        <v>107.507209999952</v>
      </c>
      <c r="LV141">
        <v>146.351048999932</v>
      </c>
      <c r="LW141">
        <v>102.91232000000301</v>
      </c>
      <c r="LX141">
        <v>108.66935700003501</v>
      </c>
      <c r="LY141">
        <v>127.72204300004501</v>
      </c>
      <c r="LZ141">
        <v>119.45644500001799</v>
      </c>
      <c r="MA141">
        <v>98.322741999989404</v>
      </c>
      <c r="MB141">
        <v>121.05347200005799</v>
      </c>
      <c r="MC141">
        <v>150.11712000006801</v>
      </c>
      <c r="MD141">
        <v>104.96338199998701</v>
      </c>
      <c r="ME141">
        <v>94.149147000047407</v>
      </c>
      <c r="MF141">
        <v>101.457338999957</v>
      </c>
      <c r="MG141">
        <v>101.629188999999</v>
      </c>
      <c r="MH141">
        <v>141.40656000003199</v>
      </c>
      <c r="MI141">
        <v>220.013801000081</v>
      </c>
      <c r="MJ141">
        <v>100.684545999975</v>
      </c>
      <c r="MK141">
        <v>107.404783000005</v>
      </c>
      <c r="ML141">
        <v>149.91621699999101</v>
      </c>
      <c r="MM141">
        <v>106.66169800004</v>
      </c>
      <c r="MN141">
        <v>100.058602000005</v>
      </c>
      <c r="MO141">
        <v>134.17225799989001</v>
      </c>
      <c r="MP141">
        <v>111.46970599994501</v>
      </c>
      <c r="MQ141">
        <v>107.806757000042</v>
      </c>
      <c r="MR141">
        <v>96.6492990000406</v>
      </c>
      <c r="MS141">
        <v>91.307946000015406</v>
      </c>
      <c r="MT141">
        <v>216.92886799992999</v>
      </c>
      <c r="MU141">
        <v>287.01612900011202</v>
      </c>
      <c r="MV141">
        <v>202.36381500004799</v>
      </c>
      <c r="MW141">
        <v>245.877327000024</v>
      </c>
      <c r="MX141">
        <v>116.849277999951</v>
      </c>
      <c r="MY141">
        <v>331.25853799982002</v>
      </c>
      <c r="MZ141">
        <v>335.02732900017901</v>
      </c>
      <c r="NA141">
        <v>324.01862300001102</v>
      </c>
      <c r="NB141">
        <v>114.102400999982</v>
      </c>
      <c r="NC141">
        <v>274.028578000143</v>
      </c>
      <c r="ND141">
        <v>103.993774999981</v>
      </c>
      <c r="NE141">
        <v>139.64433500007701</v>
      </c>
      <c r="NF141">
        <v>226.73946200008501</v>
      </c>
      <c r="NG141">
        <v>159.13804499991201</v>
      </c>
      <c r="NH141">
        <v>142.97328200005001</v>
      </c>
      <c r="NI141">
        <v>128.16893099993499</v>
      </c>
      <c r="NJ141">
        <v>108.682586999959</v>
      </c>
      <c r="NK141">
        <v>116.03966600005501</v>
      </c>
      <c r="NL141">
        <v>115.299502999987</v>
      </c>
      <c r="NM141">
        <v>120.430836000014</v>
      </c>
      <c r="NN141">
        <v>157.79419200005901</v>
      </c>
      <c r="NO141">
        <v>103.235823999974</v>
      </c>
      <c r="NP141">
        <v>129.347041999921</v>
      </c>
      <c r="NQ141">
        <v>103.200949999969</v>
      </c>
      <c r="NR141">
        <v>1.7031379</v>
      </c>
      <c r="NS141">
        <v>3.6364652000011102</v>
      </c>
      <c r="NT141">
        <v>1.3275494999998001</v>
      </c>
      <c r="NU141">
        <v>1.0474012300001001</v>
      </c>
      <c r="NV141">
        <v>2.3589707700011799</v>
      </c>
      <c r="NW141">
        <v>1.16486339000039</v>
      </c>
      <c r="NX141">
        <v>1.0183641000003301</v>
      </c>
      <c r="NY141">
        <v>0.97031020000031298</v>
      </c>
      <c r="NZ141">
        <v>1.0495484000002799</v>
      </c>
      <c r="OA141">
        <v>1.0298039000008401</v>
      </c>
      <c r="OB141">
        <v>3.4240831999995902</v>
      </c>
      <c r="OC141">
        <v>2.1436008999989999</v>
      </c>
      <c r="OD141">
        <v>3.09151689999999</v>
      </c>
      <c r="OE141">
        <v>1.6423130999992299</v>
      </c>
      <c r="OF141">
        <v>2.6787927000004901</v>
      </c>
      <c r="OG141">
        <v>5.7785251000022999</v>
      </c>
      <c r="OH141">
        <v>2.2553007999995298</v>
      </c>
      <c r="OI141">
        <v>2.5086437999998501</v>
      </c>
      <c r="OJ141">
        <v>1.2509040999993899</v>
      </c>
      <c r="OK141">
        <v>1.28524570000081</v>
      </c>
      <c r="OL141">
        <v>1.3752000999993499</v>
      </c>
      <c r="OM141">
        <v>3.2028528400005598</v>
      </c>
      <c r="ON141">
        <v>3.2984243999999299</v>
      </c>
      <c r="OO141">
        <v>1.53559327000039</v>
      </c>
      <c r="OP141">
        <v>2.1463971699995499</v>
      </c>
      <c r="OQ141">
        <v>2.8481509199991701</v>
      </c>
      <c r="OR141">
        <v>2.7219249800000398</v>
      </c>
      <c r="OS141">
        <v>2.5491168199987402</v>
      </c>
      <c r="OT141">
        <v>2.9342365199991001</v>
      </c>
      <c r="OU141">
        <v>1.07485004999944</v>
      </c>
      <c r="OV141">
        <v>1.5369664900008499</v>
      </c>
      <c r="OW141">
        <v>2.64305451000109</v>
      </c>
      <c r="OX141">
        <v>2.7338516599993499</v>
      </c>
      <c r="OY141">
        <v>54.690898720000398</v>
      </c>
      <c r="OZ141">
        <v>2.4894791299993799</v>
      </c>
      <c r="PA141">
        <v>10.5207397299964</v>
      </c>
      <c r="PB141">
        <v>2.6583367499988499</v>
      </c>
      <c r="PC141">
        <v>3.5943193800012501</v>
      </c>
      <c r="PD141">
        <v>3.1153317399985099</v>
      </c>
      <c r="PE141">
        <v>1.8181644699998301</v>
      </c>
      <c r="PF141">
        <v>105.818970600027</v>
      </c>
      <c r="PG141">
        <v>93.295225000008898</v>
      </c>
      <c r="PH141">
        <v>3.9575495999997701</v>
      </c>
      <c r="PI141">
        <v>5.8936287000033198</v>
      </c>
      <c r="PJ141">
        <v>4.0124830999993701</v>
      </c>
      <c r="PK141">
        <v>1.11165190000065</v>
      </c>
      <c r="PL141">
        <v>1.21820343999934</v>
      </c>
      <c r="PM141">
        <v>1.26135493999936</v>
      </c>
      <c r="PN141">
        <v>1.69167951999952</v>
      </c>
      <c r="PO141">
        <v>1.7297713299994899</v>
      </c>
      <c r="PP141">
        <v>1.6217477499994899</v>
      </c>
      <c r="PQ141">
        <v>1.70357852000052</v>
      </c>
      <c r="PR141">
        <v>1.3885495499998799</v>
      </c>
      <c r="PS141">
        <v>1.76944374999948</v>
      </c>
      <c r="PT141">
        <v>1.8515154199994901</v>
      </c>
      <c r="PU141">
        <v>3.44499006000115</v>
      </c>
      <c r="PV141">
        <v>8.57017779999296</v>
      </c>
      <c r="PW141">
        <v>198.51368899992701</v>
      </c>
      <c r="PX141">
        <v>2.1488824000007298</v>
      </c>
      <c r="PY141">
        <v>166.17031569988501</v>
      </c>
      <c r="PZ141">
        <v>1.82408100000066</v>
      </c>
      <c r="QA141">
        <v>1.6747632000006001</v>
      </c>
      <c r="QB141">
        <v>104.102408300037</v>
      </c>
      <c r="QC141">
        <v>2.0836896000000702</v>
      </c>
      <c r="QD141">
        <v>44382.771528422803</v>
      </c>
      <c r="QE141">
        <v>2.4565375999991401</v>
      </c>
      <c r="QF141">
        <v>2.3150466500010198</v>
      </c>
      <c r="QG141">
        <v>204.47910119011101</v>
      </c>
      <c r="QH141">
        <v>115.03632992995</v>
      </c>
      <c r="QI141">
        <v>1.0921221799999301</v>
      </c>
      <c r="QJ141">
        <v>1.1143053100004201</v>
      </c>
      <c r="QK141">
        <v>1.0559491500007401</v>
      </c>
      <c r="QL141">
        <v>1.03668642999946</v>
      </c>
      <c r="QM141">
        <v>13.8580186799954</v>
      </c>
      <c r="QN141">
        <v>1.51197802999923</v>
      </c>
      <c r="QP141">
        <v>1.46020610000051</v>
      </c>
      <c r="QQ141">
        <v>1.3520962000002299</v>
      </c>
      <c r="QR141">
        <v>1.1292274999996199</v>
      </c>
      <c r="QS141">
        <v>1.56316709999919</v>
      </c>
      <c r="QT141">
        <v>1.33094270000038</v>
      </c>
      <c r="QU141">
        <v>113.637579999981</v>
      </c>
      <c r="QV141">
        <v>101.947117000003</v>
      </c>
      <c r="QW141">
        <v>186.92926799994899</v>
      </c>
      <c r="QX141">
        <v>106.249169999966</v>
      </c>
      <c r="QY141">
        <v>104.666448000004</v>
      </c>
      <c r="QZ141">
        <v>105.56532299995899</v>
      </c>
      <c r="RA141">
        <v>104.750623999978</v>
      </c>
      <c r="RB141">
        <v>1.2155546899994101</v>
      </c>
      <c r="RC141">
        <v>2.28868700000021</v>
      </c>
      <c r="RD141">
        <v>145.71779299993099</v>
      </c>
      <c r="RE141">
        <v>106.57110099995</v>
      </c>
      <c r="RF141">
        <v>111.050825000042</v>
      </c>
      <c r="RG141">
        <v>122.91434999997701</v>
      </c>
      <c r="RH141">
        <v>150.97878900007299</v>
      </c>
      <c r="RI141">
        <v>239.12358499993601</v>
      </c>
      <c r="RJ141">
        <v>97.385753000038704</v>
      </c>
      <c r="RL141">
        <v>311.55214500008202</v>
      </c>
      <c r="RM141">
        <v>59.865117000008503</v>
      </c>
      <c r="RN141">
        <v>270.36307800002402</v>
      </c>
      <c r="RO141">
        <v>169.838127000025</v>
      </c>
      <c r="RP141">
        <v>221.409691999899</v>
      </c>
      <c r="RQ141">
        <v>105.19013300002599</v>
      </c>
      <c r="RR141">
        <v>380.13791499985399</v>
      </c>
      <c r="RS141">
        <v>196.058126999997</v>
      </c>
      <c r="RT141">
        <v>111.356922999956</v>
      </c>
      <c r="RU141">
        <v>187.41904999990899</v>
      </c>
      <c r="RV141">
        <v>330.10827700002102</v>
      </c>
      <c r="RW141">
        <v>69.514492999995099</v>
      </c>
      <c r="RX141">
        <v>371.49268600018701</v>
      </c>
      <c r="RY141">
        <v>200.13651200011401</v>
      </c>
      <c r="RZ141">
        <v>596.758035000414</v>
      </c>
      <c r="SA141">
        <v>643.30486399959796</v>
      </c>
      <c r="SB141">
        <v>275.46859799977398</v>
      </c>
      <c r="SC141">
        <v>98.483387000043905</v>
      </c>
      <c r="SD141">
        <v>188.99705199990399</v>
      </c>
      <c r="SE141">
        <v>340.06129499990499</v>
      </c>
      <c r="SF141">
        <v>242.60145600000399</v>
      </c>
      <c r="SG141">
        <v>669.40541199967299</v>
      </c>
      <c r="SH141">
        <v>107.34078800003</v>
      </c>
      <c r="SI141">
        <v>104.120807999978</v>
      </c>
      <c r="SJ141">
        <v>7899.9669490009501</v>
      </c>
      <c r="SK141">
        <v>64.743219000054495</v>
      </c>
      <c r="SL141">
        <v>150.795274999924</v>
      </c>
      <c r="SM141">
        <v>285.053117999807</v>
      </c>
      <c r="SN141">
        <v>340.091206999961</v>
      </c>
      <c r="SO141">
        <v>201.35189700010201</v>
      </c>
      <c r="SP141">
        <v>562.41363599989597</v>
      </c>
      <c r="SQ141">
        <v>201.49356799991801</v>
      </c>
      <c r="SR141">
        <v>53.633949999988502</v>
      </c>
      <c r="SS141">
        <v>47.780955999973202</v>
      </c>
      <c r="ST141">
        <v>197.688336000079</v>
      </c>
      <c r="SU141">
        <v>192.36645100009599</v>
      </c>
      <c r="SV141">
        <v>199.635733000003</v>
      </c>
      <c r="SW141">
        <v>167.90032700006901</v>
      </c>
      <c r="SX141">
        <v>207.27701500011599</v>
      </c>
      <c r="SY141">
        <v>175.82382400007899</v>
      </c>
      <c r="SZ141">
        <v>115.148231999949</v>
      </c>
      <c r="TA141">
        <v>148.46080600004601</v>
      </c>
      <c r="TB141">
        <v>103.55539700004699</v>
      </c>
      <c r="TC141">
        <v>152.12020000000501</v>
      </c>
      <c r="TD141">
        <v>141.64729100000099</v>
      </c>
      <c r="TE141">
        <v>494.69665300007898</v>
      </c>
      <c r="TF141">
        <v>115.945137999952</v>
      </c>
      <c r="TG141">
        <v>124.46750499994999</v>
      </c>
      <c r="TH141">
        <v>535.68870500009496</v>
      </c>
      <c r="TI141">
        <v>63.280851999996202</v>
      </c>
      <c r="TJ141">
        <v>337.10562200006098</v>
      </c>
      <c r="TK141">
        <v>149.42416499997501</v>
      </c>
      <c r="TL141">
        <v>434.12639700016001</v>
      </c>
      <c r="TM141">
        <v>504.21515200007701</v>
      </c>
      <c r="TN141">
        <v>196.65443799994</v>
      </c>
      <c r="TO141">
        <v>505.14537899987801</v>
      </c>
      <c r="TP141">
        <v>214.25261499988801</v>
      </c>
      <c r="TQ141">
        <v>504.947006999981</v>
      </c>
      <c r="TR141">
        <v>504.73613800015301</v>
      </c>
      <c r="TS141">
        <v>206.47635999997101</v>
      </c>
      <c r="TT141">
        <v>162.79710599989599</v>
      </c>
      <c r="TV141">
        <v>105.442376999999</v>
      </c>
      <c r="TW141">
        <v>367.41256299987401</v>
      </c>
      <c r="TX141">
        <v>134.21062900009599</v>
      </c>
      <c r="TY141">
        <v>109.09315500001</v>
      </c>
      <c r="TZ141">
        <v>426.56787399994198</v>
      </c>
      <c r="UA141">
        <v>154.67235799995299</v>
      </c>
      <c r="UB141">
        <v>133.75757099990699</v>
      </c>
      <c r="UC141">
        <v>116.935349000036</v>
      </c>
      <c r="UD141">
        <v>110.880406999961</v>
      </c>
      <c r="UE141">
        <v>137.07496499992001</v>
      </c>
      <c r="UF141">
        <v>112.52634500002</v>
      </c>
      <c r="UG141">
        <v>129.81950800004401</v>
      </c>
      <c r="UH141">
        <v>135.678325999994</v>
      </c>
      <c r="UI141">
        <v>117.882144000032</v>
      </c>
      <c r="UJ141">
        <v>111.630007999949</v>
      </c>
      <c r="UK141">
        <v>135.37544699991099</v>
      </c>
      <c r="UL141">
        <v>130.39167200005599</v>
      </c>
      <c r="UM141">
        <v>109.899541000021</v>
      </c>
      <c r="UN141">
        <v>144.45121999993</v>
      </c>
      <c r="UO141">
        <v>192.34576699999201</v>
      </c>
      <c r="UP141">
        <v>176.31918199988999</v>
      </c>
      <c r="UQ141">
        <v>94.264725000015503</v>
      </c>
      <c r="UR141">
        <v>111.742735999986</v>
      </c>
      <c r="US141">
        <v>343.22344500012701</v>
      </c>
      <c r="UT141">
        <v>342.50336199998901</v>
      </c>
      <c r="UU141">
        <v>1896.3425089996299</v>
      </c>
      <c r="UV141">
        <v>137.540151000023</v>
      </c>
      <c r="UW141">
        <v>414.17779400013399</v>
      </c>
      <c r="UX141">
        <v>108.111315999995</v>
      </c>
      <c r="UY141">
        <v>42.526575000025304</v>
      </c>
      <c r="UZ141">
        <v>9.6033000000024895</v>
      </c>
      <c r="VA141">
        <v>160.540172999958</v>
      </c>
      <c r="VB141">
        <v>113.92714699998</v>
      </c>
      <c r="VC141">
        <v>109.562992000021</v>
      </c>
      <c r="VD141">
        <v>121.15087899996399</v>
      </c>
      <c r="VE141">
        <v>107.53272100002501</v>
      </c>
      <c r="VF141">
        <v>145.89015899994399</v>
      </c>
      <c r="VG141">
        <v>148.08835799992099</v>
      </c>
      <c r="VH141">
        <v>113.644426999963</v>
      </c>
      <c r="VI141">
        <v>105.87117099994801</v>
      </c>
      <c r="VJ141">
        <v>116.272685999982</v>
      </c>
      <c r="VK141">
        <v>113.769916999969</v>
      </c>
      <c r="VL141">
        <v>104.263383000041</v>
      </c>
      <c r="VM141">
        <v>108.051917999983</v>
      </c>
      <c r="VN141">
        <v>215.70304700010499</v>
      </c>
      <c r="VO141">
        <v>107.312497999985</v>
      </c>
      <c r="VP141">
        <v>292.41088500013598</v>
      </c>
      <c r="VQ141">
        <v>194.54773900006001</v>
      </c>
      <c r="VR141">
        <v>111.389564999961</v>
      </c>
      <c r="VS141">
        <v>106.507792999968</v>
      </c>
      <c r="VT141">
        <v>121.64689400000501</v>
      </c>
      <c r="VU141">
        <v>167.64251399994799</v>
      </c>
      <c r="VV141">
        <v>206.68429500004299</v>
      </c>
      <c r="VW141">
        <v>170.27179699996501</v>
      </c>
      <c r="VX141">
        <v>145.947208999889</v>
      </c>
      <c r="VY141">
        <v>106.442293999949</v>
      </c>
      <c r="VZ141">
        <v>110.76584300003</v>
      </c>
      <c r="WA141">
        <v>105.215995999984</v>
      </c>
      <c r="WB141">
        <v>286.00671100011101</v>
      </c>
      <c r="WC141">
        <v>184.38691699993799</v>
      </c>
      <c r="WD141">
        <v>203.67271200008699</v>
      </c>
      <c r="WE141">
        <v>105.607038000016</v>
      </c>
      <c r="WF141">
        <v>103.690672999946</v>
      </c>
      <c r="WG141">
        <v>122.737498000031</v>
      </c>
      <c r="WH141">
        <v>109.31641299999301</v>
      </c>
      <c r="WI141">
        <v>120.242102000047</v>
      </c>
      <c r="WJ141">
        <v>29.681134999991599</v>
      </c>
      <c r="WK141">
        <v>111.398574999999</v>
      </c>
      <c r="WL141">
        <v>103.499171999982</v>
      </c>
      <c r="WM141">
        <v>224.661109999986</v>
      </c>
      <c r="WN141">
        <v>288.39816100010597</v>
      </c>
      <c r="WO141">
        <v>348.57367700012401</v>
      </c>
      <c r="WP141">
        <v>213.613792000106</v>
      </c>
      <c r="WQ141">
        <v>216.486152000027</v>
      </c>
      <c r="WR141">
        <v>284.350730000064</v>
      </c>
      <c r="WS141">
        <v>248.76780300005299</v>
      </c>
      <c r="WT141">
        <v>526.55160100012995</v>
      </c>
      <c r="WU141">
        <v>534.78436999954295</v>
      </c>
      <c r="WV141">
        <v>832.97464600019202</v>
      </c>
      <c r="WW141">
        <v>118.333155</v>
      </c>
      <c r="WX141">
        <v>271.15284899994703</v>
      </c>
      <c r="WY141">
        <v>132.18673199997301</v>
      </c>
      <c r="WZ141">
        <v>237.22737300000199</v>
      </c>
      <c r="XA141">
        <v>84.637231000000597</v>
      </c>
      <c r="XB141">
        <v>184.03729899996</v>
      </c>
      <c r="XC141">
        <v>85.785376999992906</v>
      </c>
      <c r="XD141">
        <v>480.52229700004699</v>
      </c>
      <c r="XE141">
        <v>160.138810999924</v>
      </c>
      <c r="XF141">
        <v>241.72157700010601</v>
      </c>
      <c r="XG141">
        <v>100.184217000031</v>
      </c>
      <c r="XH141">
        <v>205.50914600002599</v>
      </c>
      <c r="XI141">
        <v>100.761834000004</v>
      </c>
      <c r="XJ141">
        <v>213.721401999937</v>
      </c>
      <c r="XK141">
        <v>54.297629999986398</v>
      </c>
      <c r="XL141">
        <v>1.34315419999984</v>
      </c>
      <c r="XM141">
        <v>5.8169521500021801</v>
      </c>
      <c r="XN141">
        <v>1.25772035999944</v>
      </c>
      <c r="XO141">
        <v>1.8253808400004301</v>
      </c>
      <c r="XP141">
        <v>1.7572392900001399</v>
      </c>
      <c r="XQ141">
        <v>19.885146390006401</v>
      </c>
      <c r="XR141">
        <v>1.23777322000024</v>
      </c>
      <c r="XS141">
        <v>1.2748102900004601</v>
      </c>
      <c r="XT141">
        <v>2.3560076600006101</v>
      </c>
      <c r="XU141">
        <v>2.2435968999998299</v>
      </c>
      <c r="XV141">
        <v>2.6783566999984001</v>
      </c>
      <c r="XW141">
        <v>3.16709880000053</v>
      </c>
      <c r="XX141">
        <v>3.4811948999995401</v>
      </c>
      <c r="XY141">
        <v>3.1778689999991898</v>
      </c>
      <c r="XZ141">
        <v>1.1920134299998599</v>
      </c>
      <c r="YA141">
        <v>9.8894350000045996</v>
      </c>
      <c r="YB141">
        <v>0.98717769999984695</v>
      </c>
      <c r="YC141">
        <v>1.0858439999992699</v>
      </c>
      <c r="YD141">
        <v>1.0645961999998701</v>
      </c>
      <c r="YE141">
        <v>4.2312884999992102</v>
      </c>
      <c r="YF141">
        <v>1.0477895000003601</v>
      </c>
      <c r="YG141">
        <v>0.92209213000023704</v>
      </c>
      <c r="YH141">
        <v>1387.1056113894999</v>
      </c>
      <c r="YI141">
        <v>115.914496000041</v>
      </c>
      <c r="YJ141">
        <v>305.093429000117</v>
      </c>
      <c r="YK141">
        <v>3.0679690500000998</v>
      </c>
      <c r="YL141">
        <v>1.45860562999951</v>
      </c>
      <c r="YM141">
        <v>2388556.0853004502</v>
      </c>
      <c r="YN141">
        <v>1.16781651000019</v>
      </c>
      <c r="YO141">
        <v>1.15370024000003</v>
      </c>
      <c r="YP141">
        <v>1.69678747000034</v>
      </c>
      <c r="YQ141">
        <v>170.859476000071</v>
      </c>
      <c r="YR141">
        <v>144.814889499918</v>
      </c>
      <c r="YS141">
        <v>5.9025406000000702</v>
      </c>
      <c r="YT141">
        <v>7.07644080000318</v>
      </c>
      <c r="YU141">
        <v>336.86516850022599</v>
      </c>
      <c r="YV141">
        <v>229.94800450000901</v>
      </c>
      <c r="YW141">
        <v>1.38037190000068</v>
      </c>
      <c r="YX141">
        <v>1.3883096999998099</v>
      </c>
      <c r="YY141">
        <v>1.2273101999999201</v>
      </c>
      <c r="YZ141">
        <v>3.6417785599987802</v>
      </c>
      <c r="ZA141">
        <v>1.3547666199992801</v>
      </c>
      <c r="ZB141">
        <v>4.4527392899981404</v>
      </c>
      <c r="ZC141">
        <v>1.1828066399993999</v>
      </c>
      <c r="ZD141">
        <v>1.07810570000038</v>
      </c>
    </row>
    <row r="142" spans="1:680" x14ac:dyDescent="0.25">
      <c r="A142" s="40">
        <v>44264</v>
      </c>
      <c r="B142" s="6">
        <v>2.0627809700017701</v>
      </c>
      <c r="C142" s="6">
        <v>1.77626263999991</v>
      </c>
      <c r="D142">
        <v>1.00352956999996</v>
      </c>
      <c r="E142">
        <v>1.7377007199993399</v>
      </c>
      <c r="F142">
        <v>1.0702116699994799</v>
      </c>
      <c r="G142">
        <v>1.11663349999981</v>
      </c>
      <c r="H142">
        <v>1.0757489000006899</v>
      </c>
      <c r="I142">
        <v>3.0621860999999599</v>
      </c>
      <c r="J142">
        <v>1.13322300000073</v>
      </c>
      <c r="K142">
        <v>2.3090315000008599</v>
      </c>
      <c r="L142">
        <v>2.1216260000001101</v>
      </c>
      <c r="M142">
        <v>1.3551033000003401</v>
      </c>
      <c r="N142">
        <v>2.4234385000017902</v>
      </c>
      <c r="O142">
        <v>2.32751328000086</v>
      </c>
      <c r="P142">
        <v>2.8643890899984399</v>
      </c>
      <c r="Q142">
        <v>0.91357556000002704</v>
      </c>
      <c r="R142">
        <v>2.7472803499986198</v>
      </c>
      <c r="S142">
        <v>2.7634125600016</v>
      </c>
      <c r="T142">
        <v>3.2535021900002898</v>
      </c>
      <c r="U142">
        <v>1.0904319000001099</v>
      </c>
      <c r="V142">
        <v>1.50086458000078</v>
      </c>
      <c r="W142">
        <v>2.7961722287000201</v>
      </c>
      <c r="X142">
        <v>2.1929889105012998</v>
      </c>
      <c r="Y142">
        <v>3.4206741999987602</v>
      </c>
      <c r="Z142">
        <v>1.1240572900005601</v>
      </c>
      <c r="AA142">
        <v>1.2978183800005401</v>
      </c>
      <c r="AB142">
        <v>1.12856285999987</v>
      </c>
      <c r="AC142">
        <v>11.647438650004901</v>
      </c>
      <c r="AD142">
        <v>23.1950685599877</v>
      </c>
      <c r="AE142">
        <v>1.09661102000064</v>
      </c>
      <c r="AF142">
        <v>67.3163259800058</v>
      </c>
      <c r="AG142">
        <v>9.46399795000616</v>
      </c>
      <c r="AH142">
        <v>1.93493250999927</v>
      </c>
      <c r="AI142">
        <v>1.13234444999944</v>
      </c>
      <c r="AJ142">
        <v>2.47081299999991</v>
      </c>
      <c r="AK142">
        <v>2.25490409999838</v>
      </c>
      <c r="AL142">
        <v>1.40753177999977</v>
      </c>
      <c r="AM142">
        <v>1.5916959000005599</v>
      </c>
      <c r="AN142">
        <v>925.17994897998904</v>
      </c>
      <c r="AO142">
        <v>222.159919319907</v>
      </c>
      <c r="AP142">
        <v>167.176893549971</v>
      </c>
      <c r="AQ142">
        <v>13.263059599994399</v>
      </c>
      <c r="AR142">
        <v>1.5413946699991401</v>
      </c>
      <c r="AS142">
        <v>1.2966542300000601</v>
      </c>
      <c r="AT142">
        <v>1.5369291299994099</v>
      </c>
      <c r="AU142">
        <v>4.0476794400019598</v>
      </c>
      <c r="AV142">
        <v>3.2367803999986799</v>
      </c>
      <c r="AW142">
        <v>1.4630694200004699</v>
      </c>
      <c r="AX142">
        <v>12.877422970006601</v>
      </c>
      <c r="AY142">
        <v>1.4622911999995301</v>
      </c>
      <c r="AZ142">
        <v>6.6240208000017402</v>
      </c>
      <c r="BA142">
        <v>1.5847205999998599</v>
      </c>
      <c r="BB142">
        <v>3.9470559399997001</v>
      </c>
      <c r="BC142">
        <v>2.57710225000119</v>
      </c>
      <c r="BD142">
        <v>0.96224222000000703</v>
      </c>
      <c r="BE142">
        <v>1.75816999999915</v>
      </c>
      <c r="BF142">
        <v>2.06227769999896</v>
      </c>
      <c r="BG142">
        <v>2.3193299000013199</v>
      </c>
      <c r="BH142">
        <v>2.6133805999997999</v>
      </c>
      <c r="BI142">
        <v>1.7821777000008301</v>
      </c>
      <c r="BJ142">
        <v>111.615976899979</v>
      </c>
      <c r="BK142">
        <v>1.13951850000012</v>
      </c>
      <c r="BL142">
        <v>3.37413617000129</v>
      </c>
      <c r="BM142">
        <v>1.7777014900002499</v>
      </c>
      <c r="BN142">
        <v>1.6266374400001999</v>
      </c>
      <c r="BO142">
        <v>1.1134409999995101</v>
      </c>
      <c r="BP142">
        <v>1.0832836000008701</v>
      </c>
      <c r="BQ142">
        <v>2.0178698999989102</v>
      </c>
      <c r="BR142">
        <v>2.29063429999951</v>
      </c>
      <c r="BS142">
        <v>2.2771345000001002</v>
      </c>
      <c r="BT142">
        <v>1.0554372999995401</v>
      </c>
      <c r="BU142">
        <v>1.46247330000006</v>
      </c>
      <c r="BV142">
        <v>1.85765560000073</v>
      </c>
      <c r="BW142">
        <v>7.1687509999974299</v>
      </c>
      <c r="BX142">
        <v>4.6949542000002102</v>
      </c>
      <c r="BY142">
        <v>3.0308734999998701</v>
      </c>
      <c r="BZ142">
        <v>95.949394250055803</v>
      </c>
      <c r="CA142">
        <v>9.2955327999952697</v>
      </c>
      <c r="CB142">
        <v>1.11902860000009</v>
      </c>
      <c r="CC142">
        <v>23.618581999995499</v>
      </c>
      <c r="CD142">
        <v>4.4317671000026202</v>
      </c>
      <c r="CE142">
        <v>10.3894835999963</v>
      </c>
      <c r="CF142">
        <v>2.7231863999986698</v>
      </c>
      <c r="CG142">
        <v>38.210855200013597</v>
      </c>
      <c r="CH142">
        <v>1.05294370000047</v>
      </c>
      <c r="CI142">
        <v>1.87265920000027</v>
      </c>
      <c r="CJ142">
        <v>6.1697353999989</v>
      </c>
      <c r="CK142">
        <v>4.7246578999984203</v>
      </c>
      <c r="CL142">
        <v>2.4180297999992</v>
      </c>
      <c r="CM142">
        <v>3.1095495000008699</v>
      </c>
      <c r="CN142">
        <v>31.5321111000085</v>
      </c>
      <c r="CO142">
        <v>1.2127775999997501</v>
      </c>
      <c r="CP142">
        <v>1.7435399999994801</v>
      </c>
      <c r="CQ142">
        <v>1.28165670000089</v>
      </c>
      <c r="CR142">
        <v>1.23890220000067</v>
      </c>
      <c r="CS142">
        <v>1.23668419999922</v>
      </c>
      <c r="CT142">
        <v>12.1670799999993</v>
      </c>
      <c r="CU142">
        <v>130.784229000099</v>
      </c>
      <c r="CV142">
        <v>14.134015799994801</v>
      </c>
      <c r="CW142">
        <v>22.8460959999938</v>
      </c>
      <c r="CX142">
        <v>77.418992000049897</v>
      </c>
      <c r="CY142">
        <v>19.113199000013999</v>
      </c>
      <c r="CZ142">
        <v>143.840999000007</v>
      </c>
      <c r="DA142">
        <v>10.753345100005401</v>
      </c>
      <c r="DB142">
        <v>10.2221221999935</v>
      </c>
      <c r="DC142">
        <v>22.790405999985499</v>
      </c>
      <c r="DD142">
        <v>2.6195819300009999</v>
      </c>
      <c r="DE142">
        <v>1.42943311999989</v>
      </c>
      <c r="DF142">
        <v>1.2902135700005599</v>
      </c>
      <c r="DG142">
        <v>1.11220997999953</v>
      </c>
      <c r="DH142">
        <v>3.1191702899995999</v>
      </c>
      <c r="DI142">
        <v>7685.3877580612898</v>
      </c>
      <c r="DJ142">
        <v>1.2214938699999001</v>
      </c>
      <c r="DK142">
        <v>2.5215410599994401</v>
      </c>
      <c r="DL142">
        <v>28.184624699992099</v>
      </c>
      <c r="DM142">
        <v>2.2419532499989101</v>
      </c>
      <c r="DN142">
        <v>8.5504940899991198</v>
      </c>
      <c r="DO142">
        <v>2.8034243299989599</v>
      </c>
      <c r="DP142">
        <v>3.0215260400000301</v>
      </c>
      <c r="DQ142">
        <v>1.2095143200003799</v>
      </c>
      <c r="DR142">
        <v>11.0143248700042</v>
      </c>
      <c r="DS142">
        <v>1.2310571199996001</v>
      </c>
      <c r="DT142">
        <v>1.29700889999913</v>
      </c>
      <c r="DU142">
        <v>3.5788188600017699</v>
      </c>
      <c r="DV142">
        <v>3.4547338299999</v>
      </c>
      <c r="DW142">
        <v>3.3051815200014998</v>
      </c>
      <c r="DX142">
        <v>1.3115136199994599</v>
      </c>
      <c r="DY142">
        <v>124.288465999998</v>
      </c>
      <c r="DZ142">
        <v>1.30063110999981</v>
      </c>
      <c r="EA142">
        <v>1.81057958000019</v>
      </c>
      <c r="EB142">
        <v>1.1060941699997799</v>
      </c>
      <c r="EC142">
        <v>1.1380733999994801</v>
      </c>
      <c r="ED142">
        <v>1.0648335200003201</v>
      </c>
      <c r="EE142">
        <v>2.9407259200015701</v>
      </c>
      <c r="EF142">
        <v>1.3818172999999701</v>
      </c>
      <c r="EG142">
        <v>2.4993775000002598</v>
      </c>
      <c r="EH142">
        <v>1.6336312999992499</v>
      </c>
      <c r="EI142">
        <v>1.7691346600004201</v>
      </c>
      <c r="EJ142">
        <v>1.75448795000011</v>
      </c>
      <c r="EK142">
        <v>3.24180350000097</v>
      </c>
      <c r="EL142">
        <v>6.06317770000169</v>
      </c>
      <c r="EM142">
        <v>29.653124900010901</v>
      </c>
      <c r="EN142">
        <v>1.48115329999928</v>
      </c>
      <c r="EO142">
        <v>1.3846479799995</v>
      </c>
      <c r="EP142">
        <v>1.0945579700001</v>
      </c>
      <c r="EQ142">
        <v>1.0973018099994101</v>
      </c>
      <c r="ER142">
        <v>1.34579140999995</v>
      </c>
      <c r="ES142">
        <v>1.0709621200003301</v>
      </c>
      <c r="ET142">
        <v>1.6246128900002099</v>
      </c>
      <c r="EU142">
        <v>3.0353586700002801</v>
      </c>
      <c r="EV142">
        <v>1.1434415799994899</v>
      </c>
      <c r="EW142">
        <v>1.0250947099993899</v>
      </c>
      <c r="EX142">
        <v>114.750420000055</v>
      </c>
      <c r="EY142">
        <v>5.9469630199964696</v>
      </c>
      <c r="EZ142">
        <v>3.0930057000005</v>
      </c>
      <c r="FA142">
        <v>1.0727158699992301</v>
      </c>
      <c r="FC142">
        <v>189.45612889993899</v>
      </c>
      <c r="FD142">
        <v>9315.9968653768301</v>
      </c>
      <c r="FE142">
        <v>103.256074600038</v>
      </c>
      <c r="FF142">
        <v>1.1078663999996901</v>
      </c>
      <c r="FG142">
        <v>4044.1134971194001</v>
      </c>
      <c r="FH142">
        <v>1.0362924000000899</v>
      </c>
      <c r="FI142">
        <v>1.16725525999937</v>
      </c>
      <c r="FJ142">
        <v>1.3131768300008799</v>
      </c>
      <c r="FK142">
        <v>22.606913600000599</v>
      </c>
      <c r="FL142">
        <v>1.3125528000000499</v>
      </c>
      <c r="FM142">
        <v>2.2127274999984401</v>
      </c>
      <c r="FN142">
        <v>1.92894890000025</v>
      </c>
      <c r="FO142">
        <v>1.20170800000051</v>
      </c>
      <c r="FP142">
        <v>3.39477849999821</v>
      </c>
      <c r="FQ142">
        <v>1.69202186999973</v>
      </c>
      <c r="FR142">
        <v>1.2164728000006999</v>
      </c>
      <c r="FS142">
        <v>1.2195747999994599</v>
      </c>
      <c r="FT142">
        <v>2.3716321300016698</v>
      </c>
      <c r="FU142">
        <v>2.3307070100017899</v>
      </c>
      <c r="FV142">
        <v>1.1749945100000301</v>
      </c>
      <c r="FW142">
        <v>1.37664222999956</v>
      </c>
      <c r="FX142">
        <v>1.12005859000055</v>
      </c>
      <c r="FY142">
        <v>1.27180561999921</v>
      </c>
      <c r="FZ142">
        <v>1.0513212599999</v>
      </c>
      <c r="GA142">
        <v>3.7850813000004599</v>
      </c>
      <c r="GB142">
        <v>1.22849470000074</v>
      </c>
      <c r="GC142">
        <v>306.12129017012199</v>
      </c>
      <c r="GD142">
        <v>104.16888719995001</v>
      </c>
      <c r="GE142">
        <v>169.97033219994</v>
      </c>
      <c r="GF142">
        <v>299.60586989997</v>
      </c>
      <c r="GG142">
        <v>288.40320389997203</v>
      </c>
      <c r="GH142">
        <v>137.548433799995</v>
      </c>
      <c r="GI142">
        <v>261.81837389990699</v>
      </c>
      <c r="GJ142">
        <v>111.935025000013</v>
      </c>
      <c r="GK142">
        <v>215.23960560001399</v>
      </c>
      <c r="GL142">
        <v>1.1021008000007</v>
      </c>
      <c r="GM142">
        <v>2.2614744999991698</v>
      </c>
      <c r="GN142">
        <v>1.4164715999995701</v>
      </c>
      <c r="GO142">
        <v>7.1721426000003703</v>
      </c>
      <c r="GP142">
        <v>2.9397414999984899</v>
      </c>
      <c r="GQ142">
        <v>1.1356794999992399</v>
      </c>
      <c r="GR142">
        <v>2.2529804000005198</v>
      </c>
      <c r="GS142">
        <v>4.4409492999984597</v>
      </c>
      <c r="GT142">
        <v>2.1416131000005398</v>
      </c>
      <c r="GU142">
        <v>2.9274083999989702</v>
      </c>
      <c r="GV142">
        <v>11.980017599999</v>
      </c>
      <c r="GW142">
        <v>1.4000957000007499</v>
      </c>
      <c r="GX142">
        <v>7.84930449999956</v>
      </c>
      <c r="GY142">
        <v>4.1463931999969601</v>
      </c>
      <c r="GZ142">
        <v>1.0241996000004301</v>
      </c>
      <c r="HA142">
        <v>2.2769140999989799</v>
      </c>
      <c r="HB142">
        <v>0.90469000000030098</v>
      </c>
      <c r="HC142">
        <v>4.9051535999969902</v>
      </c>
      <c r="HD142">
        <v>1.5059535000000299</v>
      </c>
      <c r="HE142">
        <v>155.681412500096</v>
      </c>
      <c r="HF142">
        <v>3.5857862999982899</v>
      </c>
      <c r="HG142">
        <v>0.98946450000039499</v>
      </c>
      <c r="HH142">
        <v>2.3000915999982698</v>
      </c>
      <c r="HI142">
        <v>5.9210737999965204</v>
      </c>
      <c r="HJ142">
        <v>1.1129347999994901</v>
      </c>
      <c r="HK142">
        <v>3.8754038000006399</v>
      </c>
      <c r="HL142">
        <v>176.44527126988399</v>
      </c>
      <c r="HM142">
        <v>4.24648709999747</v>
      </c>
      <c r="HN142">
        <v>75.997365650022402</v>
      </c>
      <c r="HO142">
        <v>1102.1639869604301</v>
      </c>
      <c r="HP142">
        <v>1.1466824300005101</v>
      </c>
      <c r="HQ142">
        <v>1.1660873900000299</v>
      </c>
      <c r="HR142">
        <v>116.59946633002301</v>
      </c>
      <c r="HS142">
        <v>206.68795639998299</v>
      </c>
      <c r="HT142">
        <v>131.36152011994301</v>
      </c>
      <c r="HU142">
        <v>157.86182032991201</v>
      </c>
      <c r="HV142">
        <v>159.52243802999101</v>
      </c>
      <c r="HW142">
        <v>449.993738249876</v>
      </c>
      <c r="HX142">
        <v>119.94107979000501</v>
      </c>
      <c r="HY142">
        <v>136.12433605990401</v>
      </c>
      <c r="HZ142">
        <v>110.23095778003299</v>
      </c>
      <c r="IA142">
        <v>1.0732244999999201</v>
      </c>
      <c r="IB142">
        <v>1.0846172000001399</v>
      </c>
      <c r="IC142">
        <v>1.1361708000004</v>
      </c>
      <c r="ID142">
        <v>1.16074870000011</v>
      </c>
      <c r="IE142">
        <v>0.98564179999993895</v>
      </c>
      <c r="IF142">
        <v>1.3705678000005701</v>
      </c>
      <c r="IG142">
        <v>1.75697229999969</v>
      </c>
      <c r="IH142">
        <v>1.33881330000077</v>
      </c>
      <c r="II142">
        <v>1.34158600000046</v>
      </c>
      <c r="IJ142">
        <v>1.0200547000004001</v>
      </c>
      <c r="IK142">
        <v>1.07825699999921</v>
      </c>
      <c r="IL142">
        <v>1.0995789000007801</v>
      </c>
      <c r="IM142">
        <v>1.15016839999953</v>
      </c>
      <c r="IN142">
        <v>1.0114850000008999</v>
      </c>
      <c r="IO142">
        <v>1.0083035000006899</v>
      </c>
      <c r="IP142">
        <v>2.9835615000010902</v>
      </c>
      <c r="IQ142">
        <v>1.0869650000004201</v>
      </c>
      <c r="IR142">
        <v>0.99717760000021405</v>
      </c>
      <c r="IS142">
        <v>1.2997402000000899</v>
      </c>
      <c r="IT142">
        <v>1.3307499999991701</v>
      </c>
      <c r="IU142">
        <v>1.1382279999998</v>
      </c>
      <c r="IV142">
        <v>1.48050549999971</v>
      </c>
      <c r="IW142">
        <v>1.00076479999916</v>
      </c>
      <c r="IX142">
        <v>1.6053735000005001</v>
      </c>
      <c r="IY142">
        <v>1.3478584999993499</v>
      </c>
      <c r="IZ142">
        <v>1.9298070999993799</v>
      </c>
      <c r="JA142">
        <v>1.39404250000007</v>
      </c>
      <c r="JB142">
        <v>1.19080170000052</v>
      </c>
      <c r="JC142">
        <v>1.1521914000004501</v>
      </c>
      <c r="JD142">
        <v>1.13740320000034</v>
      </c>
      <c r="JE142">
        <v>1.1362721999994401</v>
      </c>
      <c r="JF142">
        <v>4.1539922000010803</v>
      </c>
      <c r="JG142">
        <v>1.4657700000006999</v>
      </c>
      <c r="JH142">
        <v>1.3564406999994401</v>
      </c>
      <c r="JI142">
        <v>0.98833740000009096</v>
      </c>
      <c r="JJ142">
        <v>5.7981899000005797</v>
      </c>
      <c r="JK142">
        <v>1.60767189999933</v>
      </c>
      <c r="JL142">
        <v>1.6053723999994001</v>
      </c>
      <c r="JM142">
        <v>1.8417362000000099</v>
      </c>
      <c r="JN142">
        <v>1.16822999999931</v>
      </c>
      <c r="JO142">
        <v>2.40570708000087</v>
      </c>
      <c r="JP142">
        <v>514.31594199966605</v>
      </c>
      <c r="JQ142">
        <v>189.818498749984</v>
      </c>
      <c r="JR142">
        <v>11.843758999995799</v>
      </c>
      <c r="JS142">
        <v>1.92500330000075</v>
      </c>
      <c r="JT142">
        <v>1.28110399999969</v>
      </c>
      <c r="JU142">
        <v>5.5991263999967504</v>
      </c>
      <c r="JV142">
        <v>117.903680999996</v>
      </c>
      <c r="JW142">
        <v>1.0122248000006899</v>
      </c>
      <c r="JX142">
        <v>104.239048999967</v>
      </c>
      <c r="JY142">
        <v>1.02567721999912</v>
      </c>
      <c r="JZ142">
        <v>1.04761501999928</v>
      </c>
      <c r="KA142">
        <v>115.879176000017</v>
      </c>
      <c r="KB142">
        <v>75.248989999992801</v>
      </c>
      <c r="KC142">
        <v>114.461078000022</v>
      </c>
      <c r="KD142">
        <v>109.764628999983</v>
      </c>
      <c r="KE142">
        <v>109.79641800001301</v>
      </c>
      <c r="KF142">
        <v>98.655498999985895</v>
      </c>
      <c r="KG142">
        <v>118.04696800001</v>
      </c>
      <c r="KH142">
        <v>106.946469999966</v>
      </c>
      <c r="KI142">
        <v>171.31460599997101</v>
      </c>
      <c r="KJ142">
        <v>160.67335300007801</v>
      </c>
      <c r="KK142">
        <v>119.39668300002801</v>
      </c>
      <c r="KL142">
        <v>105.68702700000701</v>
      </c>
      <c r="KM142">
        <v>147.20341699989501</v>
      </c>
      <c r="KN142">
        <v>126.15322900004701</v>
      </c>
      <c r="KO142">
        <v>104.622762999963</v>
      </c>
      <c r="KP142">
        <v>96.817924999981201</v>
      </c>
      <c r="KQ142">
        <v>176.07062199991199</v>
      </c>
      <c r="KR142">
        <v>268.490366000216</v>
      </c>
      <c r="KS142">
        <v>136.36563699995199</v>
      </c>
      <c r="KT142">
        <v>133.89987799990899</v>
      </c>
      <c r="KU142">
        <v>206.265579000115</v>
      </c>
      <c r="KV142">
        <v>111.879103000043</v>
      </c>
      <c r="KW142">
        <v>112.40477599995199</v>
      </c>
      <c r="KX142">
        <v>177.19183299993199</v>
      </c>
      <c r="KY142">
        <v>201.409727999941</v>
      </c>
      <c r="KZ142">
        <v>99.993085999973104</v>
      </c>
      <c r="LA142">
        <v>114.130821999977</v>
      </c>
      <c r="LB142">
        <v>122.256000999943</v>
      </c>
      <c r="LC142">
        <v>110.211220999947</v>
      </c>
      <c r="LD142">
        <v>199.206364999991</v>
      </c>
      <c r="LE142">
        <v>77.7437660000287</v>
      </c>
      <c r="LF142">
        <v>122.18548300000801</v>
      </c>
      <c r="LG142">
        <v>121.22718100005299</v>
      </c>
      <c r="LH142">
        <v>102.215987000032</v>
      </c>
      <c r="LI142">
        <v>121.614247999969</v>
      </c>
      <c r="LJ142">
        <v>116.38445200002801</v>
      </c>
      <c r="LK142">
        <v>146.358136999886</v>
      </c>
      <c r="LL142">
        <v>258.18394900020201</v>
      </c>
      <c r="LM142">
        <v>206.044113999931</v>
      </c>
      <c r="LN142">
        <v>110.133493999951</v>
      </c>
      <c r="LO142">
        <v>144.83540099998899</v>
      </c>
      <c r="LP142">
        <v>99.956912999972701</v>
      </c>
      <c r="LQ142">
        <v>116.530646000057</v>
      </c>
      <c r="LR142">
        <v>97.871838000020901</v>
      </c>
      <c r="LS142">
        <v>142.896057999926</v>
      </c>
      <c r="LT142">
        <v>134.291048000101</v>
      </c>
      <c r="LU142">
        <v>108.98178999999099</v>
      </c>
      <c r="LV142">
        <v>147.56831100001</v>
      </c>
      <c r="LW142">
        <v>102.879408000037</v>
      </c>
      <c r="LX142">
        <v>109.113527999958</v>
      </c>
      <c r="LY142">
        <v>128.07643299992199</v>
      </c>
      <c r="LZ142">
        <v>119.790260000038</v>
      </c>
      <c r="MA142">
        <v>98.533750999951707</v>
      </c>
      <c r="MB142">
        <v>120.992663000012</v>
      </c>
      <c r="MC142">
        <v>151.20146799995601</v>
      </c>
      <c r="MD142">
        <v>105.861023999983</v>
      </c>
      <c r="ME142">
        <v>93.757459999993401</v>
      </c>
      <c r="MF142">
        <v>101.629093999974</v>
      </c>
      <c r="MG142">
        <v>102.013930000016</v>
      </c>
      <c r="MH142">
        <v>142.49756500008499</v>
      </c>
      <c r="MI142">
        <v>220.08957400009999</v>
      </c>
      <c r="MJ142">
        <v>100.748656000011</v>
      </c>
      <c r="MK142">
        <v>107.481034000055</v>
      </c>
      <c r="ML142">
        <v>149.983674000017</v>
      </c>
      <c r="MM142">
        <v>106.710457999958</v>
      </c>
      <c r="MN142">
        <v>100.22066300001499</v>
      </c>
      <c r="MO142">
        <v>134.374727000017</v>
      </c>
      <c r="MP142">
        <v>111.07050599996001</v>
      </c>
      <c r="MQ142">
        <v>107.033823000034</v>
      </c>
      <c r="MR142">
        <v>95.297614000039204</v>
      </c>
      <c r="MS142">
        <v>92.213372000027405</v>
      </c>
      <c r="MT142">
        <v>217.207411000039</v>
      </c>
      <c r="MU142">
        <v>287.26075799995999</v>
      </c>
      <c r="MV142">
        <v>202.28967100009299</v>
      </c>
      <c r="MW142">
        <v>244.00074200006199</v>
      </c>
      <c r="MX142">
        <v>105.898996999953</v>
      </c>
      <c r="MY142">
        <v>329.69897500006499</v>
      </c>
      <c r="MZ142">
        <v>331.96157399984099</v>
      </c>
      <c r="NA142">
        <v>324.018250999972</v>
      </c>
      <c r="NB142">
        <v>114.328937000013</v>
      </c>
      <c r="NC142">
        <v>275.83518100017699</v>
      </c>
      <c r="ND142">
        <v>104.463104999973</v>
      </c>
      <c r="NE142">
        <v>140.27821099990999</v>
      </c>
      <c r="NF142">
        <v>230.13464500009999</v>
      </c>
      <c r="NG142">
        <v>161.54826000006901</v>
      </c>
      <c r="NH142">
        <v>144.322409000015</v>
      </c>
      <c r="NI142">
        <v>128.50024099997199</v>
      </c>
      <c r="NJ142">
        <v>111.056911999942</v>
      </c>
      <c r="NK142">
        <v>116.552201000042</v>
      </c>
      <c r="NL142">
        <v>115.809978000005</v>
      </c>
      <c r="NM142">
        <v>120.779817000031</v>
      </c>
      <c r="NN142">
        <v>157.80348300002501</v>
      </c>
      <c r="NO142">
        <v>102.931007000036</v>
      </c>
      <c r="NP142">
        <v>129.82269400009</v>
      </c>
      <c r="NQ142">
        <v>103.317393000005</v>
      </c>
      <c r="NR142">
        <v>1.69201229999999</v>
      </c>
      <c r="NS142">
        <v>3.6211782999998801</v>
      </c>
      <c r="NT142">
        <v>1.31448450000062</v>
      </c>
      <c r="NU142">
        <v>1.04743620000045</v>
      </c>
      <c r="NV142">
        <v>2.3689950599982699</v>
      </c>
      <c r="NW142">
        <v>1.1682467600003299</v>
      </c>
      <c r="NX142">
        <v>1.0201157999999899</v>
      </c>
      <c r="NY142">
        <v>0.97327700000005302</v>
      </c>
      <c r="NZ142">
        <v>1.0527481000008301</v>
      </c>
      <c r="OA142">
        <v>1.03090979999979</v>
      </c>
      <c r="OB142">
        <v>3.4318868000009402</v>
      </c>
      <c r="OC142">
        <v>2.1410421000000501</v>
      </c>
      <c r="OD142">
        <v>3.0934925000001399</v>
      </c>
      <c r="OE142">
        <v>1.62975569999981</v>
      </c>
      <c r="OF142">
        <v>2.6639170000016699</v>
      </c>
      <c r="OG142">
        <v>5.7722023000023901</v>
      </c>
      <c r="OH142">
        <v>2.2549476999993199</v>
      </c>
      <c r="OI142">
        <v>2.50825379999878</v>
      </c>
      <c r="OJ142">
        <v>1.2609917000008899</v>
      </c>
      <c r="OK142">
        <v>1.29269510000086</v>
      </c>
      <c r="OL142">
        <v>1.3825084000000101</v>
      </c>
      <c r="OM142">
        <v>3.20396628000162</v>
      </c>
      <c r="ON142">
        <v>3.31703650000054</v>
      </c>
      <c r="OO142">
        <v>1.5397143400005</v>
      </c>
      <c r="OP142">
        <v>2.1471829500005701</v>
      </c>
      <c r="OQ142">
        <v>2.84917818000031</v>
      </c>
      <c r="OR142">
        <v>2.7300835800015202</v>
      </c>
      <c r="OS142">
        <v>2.5540768399987401</v>
      </c>
      <c r="OT142">
        <v>2.9362989000001098</v>
      </c>
      <c r="OU142">
        <v>1.0756179599993601</v>
      </c>
      <c r="OV142">
        <v>1.5666798599995699</v>
      </c>
      <c r="OW142">
        <v>2.7096050399995901</v>
      </c>
      <c r="OX142">
        <v>2.7207641399982099</v>
      </c>
      <c r="OY142">
        <v>54.690639609994797</v>
      </c>
      <c r="OZ142">
        <v>2.48279080000066</v>
      </c>
      <c r="PA142">
        <v>10.523013869999</v>
      </c>
      <c r="PB142">
        <v>2.6589039300015398</v>
      </c>
      <c r="PC142">
        <v>3.6172447399985699</v>
      </c>
      <c r="PD142">
        <v>3.1219738600011602</v>
      </c>
      <c r="PE142">
        <v>1.8211584599994199</v>
      </c>
      <c r="PF142">
        <v>105.568267400027</v>
      </c>
      <c r="PG142">
        <v>93.314519000006797</v>
      </c>
      <c r="PH142">
        <v>3.9603744999985802</v>
      </c>
      <c r="PI142">
        <v>5.8909018999984299</v>
      </c>
      <c r="PJ142">
        <v>4.0106317000027003</v>
      </c>
      <c r="PK142">
        <v>1.1138936000006701</v>
      </c>
      <c r="PL142">
        <v>1.21923516999959</v>
      </c>
      <c r="PM142">
        <v>1.26248565999958</v>
      </c>
      <c r="PN142">
        <v>1.7013515599992399</v>
      </c>
      <c r="PO142">
        <v>1.7397767599995899</v>
      </c>
      <c r="PP142">
        <v>1.6241973100004501</v>
      </c>
      <c r="PQ142">
        <v>1.70622997999999</v>
      </c>
      <c r="PR142">
        <v>1.38915927000016</v>
      </c>
      <c r="PS142">
        <v>1.76989809000042</v>
      </c>
      <c r="PT142">
        <v>1.8526476599999999</v>
      </c>
      <c r="PU142">
        <v>3.4216354599993801</v>
      </c>
      <c r="PV142">
        <v>8.5808928100013908</v>
      </c>
      <c r="PW142">
        <v>197.93043139996001</v>
      </c>
      <c r="PX142">
        <v>2.1515048000001098</v>
      </c>
      <c r="PY142">
        <v>166.120199699886</v>
      </c>
      <c r="PZ142">
        <v>1.8236603999994301</v>
      </c>
      <c r="QA142">
        <v>1.6748681000008201</v>
      </c>
      <c r="QB142">
        <v>104.172214700026</v>
      </c>
      <c r="QC142">
        <v>2.0765234999998898</v>
      </c>
      <c r="QD142">
        <v>44288.909755170302</v>
      </c>
      <c r="QE142">
        <v>2.4597661000007101</v>
      </c>
      <c r="QF142">
        <v>2.3154209599997602</v>
      </c>
      <c r="QG142">
        <v>205.45759131992199</v>
      </c>
      <c r="QH142">
        <v>114.016953530023</v>
      </c>
      <c r="QI142">
        <v>1.0920405199995</v>
      </c>
      <c r="QJ142">
        <v>1.11428644999978</v>
      </c>
      <c r="QK142">
        <v>1.05667793999964</v>
      </c>
      <c r="QL142">
        <v>1.03693073000068</v>
      </c>
      <c r="QM142">
        <v>13.714708750005199</v>
      </c>
      <c r="QN142">
        <v>1.49563339000088</v>
      </c>
      <c r="QP142">
        <v>1.45495689999916</v>
      </c>
      <c r="QQ142">
        <v>1.34689819999949</v>
      </c>
      <c r="QR142">
        <v>1.1251701000001</v>
      </c>
      <c r="QS142">
        <v>1.5562128000001401</v>
      </c>
      <c r="QT142">
        <v>1.3212726999991</v>
      </c>
      <c r="QU142">
        <v>114.02772799995699</v>
      </c>
      <c r="QV142">
        <v>101.75744299998</v>
      </c>
      <c r="QW142">
        <v>186.91590699995899</v>
      </c>
      <c r="QX142">
        <v>106.714968999964</v>
      </c>
      <c r="QY142">
        <v>104.524443999981</v>
      </c>
      <c r="QZ142">
        <v>105.61133700003801</v>
      </c>
      <c r="RA142">
        <v>104.793833000003</v>
      </c>
      <c r="RB142">
        <v>1.1984008799990999</v>
      </c>
      <c r="RC142">
        <v>2.2561762199984501</v>
      </c>
      <c r="RD142">
        <v>146.77114499989</v>
      </c>
      <c r="RE142">
        <v>106.668317000032</v>
      </c>
      <c r="RF142">
        <v>111.061596999993</v>
      </c>
      <c r="RG142">
        <v>122.883438999997</v>
      </c>
      <c r="RH142">
        <v>150.988425000105</v>
      </c>
      <c r="RI142">
        <v>239.75324099999901</v>
      </c>
      <c r="RJ142">
        <v>97.678306999965599</v>
      </c>
      <c r="RL142">
        <v>312.21057400014303</v>
      </c>
      <c r="RM142">
        <v>60.024900000018498</v>
      </c>
      <c r="RN142">
        <v>270.31602700008102</v>
      </c>
      <c r="RO142">
        <v>169.81253900006399</v>
      </c>
      <c r="RP142">
        <v>221.37211399991099</v>
      </c>
      <c r="RQ142">
        <v>105.234888999956</v>
      </c>
      <c r="RR142">
        <v>380.07962100021501</v>
      </c>
      <c r="RS142">
        <v>196.00939500005899</v>
      </c>
      <c r="RT142">
        <v>111.335359000019</v>
      </c>
      <c r="RU142">
        <v>187.39216500008499</v>
      </c>
      <c r="RV142">
        <v>330.04367299983301</v>
      </c>
      <c r="RW142">
        <v>69.702928000013301</v>
      </c>
      <c r="RX142">
        <v>371.73910799995099</v>
      </c>
      <c r="RY142">
        <v>200.256146</v>
      </c>
      <c r="RZ142">
        <v>609.80161000043199</v>
      </c>
      <c r="SA142">
        <v>657.40049799997405</v>
      </c>
      <c r="SB142">
        <v>273.97631100006402</v>
      </c>
      <c r="SC142">
        <v>97.9179960000329</v>
      </c>
      <c r="SD142">
        <v>187.98343400005299</v>
      </c>
      <c r="SE142">
        <v>340.44184899982099</v>
      </c>
      <c r="SF142">
        <v>242.871183000039</v>
      </c>
      <c r="SG142">
        <v>670.092276000418</v>
      </c>
      <c r="SH142">
        <v>107.97857799998</v>
      </c>
      <c r="SI142">
        <v>103.900703000021</v>
      </c>
      <c r="SJ142">
        <v>7899.3461690023496</v>
      </c>
      <c r="SK142">
        <v>64.7339719999582</v>
      </c>
      <c r="SL142">
        <v>150.774174999911</v>
      </c>
      <c r="SM142">
        <v>285.02778400015097</v>
      </c>
      <c r="SN142">
        <v>340.06082799984102</v>
      </c>
      <c r="SO142">
        <v>201.34134500008099</v>
      </c>
      <c r="SP142">
        <v>562.35735000017996</v>
      </c>
      <c r="SQ142">
        <v>201.47950599994499</v>
      </c>
      <c r="SR142">
        <v>53.627279000007498</v>
      </c>
      <c r="SS142">
        <v>48.653914000024102</v>
      </c>
      <c r="ST142">
        <v>197.68209000001701</v>
      </c>
      <c r="SU142">
        <v>192.35805699997599</v>
      </c>
      <c r="SV142">
        <v>199.62955900002299</v>
      </c>
      <c r="SW142">
        <v>167.86249700002401</v>
      </c>
      <c r="SX142">
        <v>207.27036700001901</v>
      </c>
      <c r="SY142">
        <v>177.221185999922</v>
      </c>
      <c r="SZ142">
        <v>116.07826199999499</v>
      </c>
      <c r="TA142">
        <v>148.80170700000599</v>
      </c>
      <c r="TB142">
        <v>104.012063000002</v>
      </c>
      <c r="TC142">
        <v>152.55031400010901</v>
      </c>
      <c r="TD142">
        <v>141.95622600009699</v>
      </c>
      <c r="TE142">
        <v>502.96059399982897</v>
      </c>
      <c r="TF142">
        <v>116.28956299996899</v>
      </c>
      <c r="TG142">
        <v>124.83542999997699</v>
      </c>
      <c r="TH142">
        <v>544.67612200044096</v>
      </c>
      <c r="TI142">
        <v>64.440271000028602</v>
      </c>
      <c r="TJ142">
        <v>333.86849300004502</v>
      </c>
      <c r="TK142">
        <v>149.40069000003899</v>
      </c>
      <c r="TL142">
        <v>435.402183999773</v>
      </c>
      <c r="TM142">
        <v>505.72843899997002</v>
      </c>
      <c r="TN142">
        <v>197.230311000021</v>
      </c>
      <c r="TO142">
        <v>506.62645700015099</v>
      </c>
      <c r="TP142">
        <v>215.02382500004001</v>
      </c>
      <c r="TQ142">
        <v>506.43483299994801</v>
      </c>
      <c r="TR142">
        <v>506.25676399981597</v>
      </c>
      <c r="TS142">
        <v>207.06707000010601</v>
      </c>
      <c r="TT142">
        <v>164.05612000008099</v>
      </c>
      <c r="TV142">
        <v>105.994466000004</v>
      </c>
      <c r="TW142">
        <v>365.790550999809</v>
      </c>
      <c r="TX142">
        <v>133.61984400008799</v>
      </c>
      <c r="TY142">
        <v>109.741525999969</v>
      </c>
      <c r="TZ142">
        <v>424.66712700016802</v>
      </c>
      <c r="UA142">
        <v>153.98755299998399</v>
      </c>
      <c r="UB142">
        <v>133.64279800001501</v>
      </c>
      <c r="UC142">
        <v>116.777326000039</v>
      </c>
      <c r="UD142">
        <v>110.75226400001</v>
      </c>
      <c r="UE142">
        <v>136.96081100008499</v>
      </c>
      <c r="UF142">
        <v>112.423629999976</v>
      </c>
      <c r="UG142">
        <v>129.7067199999</v>
      </c>
      <c r="UH142">
        <v>135.56388200004599</v>
      </c>
      <c r="UI142">
        <v>117.72460099996501</v>
      </c>
      <c r="UJ142">
        <v>111.502637999947</v>
      </c>
      <c r="UK142">
        <v>135.23656699992699</v>
      </c>
      <c r="UL142">
        <v>128.933109000092</v>
      </c>
      <c r="UM142">
        <v>109.81939199997601</v>
      </c>
      <c r="UN142">
        <v>144.43533000000801</v>
      </c>
      <c r="UO142">
        <v>192.10399199998901</v>
      </c>
      <c r="UP142">
        <v>176.74062200007</v>
      </c>
      <c r="UQ142">
        <v>94.415936999954297</v>
      </c>
      <c r="UR142">
        <v>111.973344000056</v>
      </c>
      <c r="US142">
        <v>343.49456000002101</v>
      </c>
      <c r="UT142">
        <v>342.77363799978002</v>
      </c>
      <c r="UU142">
        <v>1897.8434810005101</v>
      </c>
      <c r="UV142">
        <v>137.63682299992101</v>
      </c>
      <c r="UW142">
        <v>412.825984000228</v>
      </c>
      <c r="UX142">
        <v>108.132251000032</v>
      </c>
      <c r="UY142">
        <v>43.294358999992298</v>
      </c>
      <c r="UZ142">
        <v>9.7784859999956097</v>
      </c>
      <c r="VA142">
        <v>160.54283199994799</v>
      </c>
      <c r="VB142">
        <v>113.79325800004899</v>
      </c>
      <c r="VC142">
        <v>109.222930000047</v>
      </c>
      <c r="VD142">
        <v>120.775420999969</v>
      </c>
      <c r="VE142">
        <v>107.383049000055</v>
      </c>
      <c r="VF142">
        <v>145.887735000113</v>
      </c>
      <c r="VG142">
        <v>148.08767800009801</v>
      </c>
      <c r="VH142">
        <v>113.668807000038</v>
      </c>
      <c r="VI142">
        <v>105.97545499994899</v>
      </c>
      <c r="VJ142">
        <v>116.31163200002599</v>
      </c>
      <c r="VK142">
        <v>113.657567000017</v>
      </c>
      <c r="VL142">
        <v>104.371357999975</v>
      </c>
      <c r="VM142">
        <v>108.040776000009</v>
      </c>
      <c r="VN142">
        <v>215.02936900011301</v>
      </c>
      <c r="VO142">
        <v>106.97900100005801</v>
      </c>
      <c r="VP142">
        <v>291.50066900020499</v>
      </c>
      <c r="VQ142">
        <v>193.94443899998399</v>
      </c>
      <c r="VR142">
        <v>111.337956000003</v>
      </c>
      <c r="VS142">
        <v>106.395509000053</v>
      </c>
      <c r="VT142">
        <v>121.455676999991</v>
      </c>
      <c r="VU142">
        <v>166.77173599996601</v>
      </c>
      <c r="VV142">
        <v>205.60655299993201</v>
      </c>
      <c r="VW142">
        <v>169.55369900004001</v>
      </c>
      <c r="VX142">
        <v>145.89637600001899</v>
      </c>
      <c r="VY142">
        <v>106.324326999951</v>
      </c>
      <c r="VZ142">
        <v>110.622463000007</v>
      </c>
      <c r="WA142">
        <v>104.860715999966</v>
      </c>
      <c r="WB142">
        <v>285.406862000003</v>
      </c>
      <c r="WC142">
        <v>184.380635000067</v>
      </c>
      <c r="WD142">
        <v>203.661766000092</v>
      </c>
      <c r="WE142">
        <v>105.339673000039</v>
      </c>
      <c r="WF142">
        <v>103.65668999997401</v>
      </c>
      <c r="WG142">
        <v>122.356547000003</v>
      </c>
      <c r="WH142">
        <v>109.189360999968</v>
      </c>
      <c r="WI142">
        <v>120.08163000003</v>
      </c>
      <c r="WJ142">
        <v>29.680388999986501</v>
      </c>
      <c r="WK142">
        <v>111.358969999943</v>
      </c>
      <c r="WL142">
        <v>103.348570000031</v>
      </c>
      <c r="WM142">
        <v>223.95343700004699</v>
      </c>
      <c r="WN142">
        <v>287.49575500003999</v>
      </c>
      <c r="WO142">
        <v>347.83424900006497</v>
      </c>
      <c r="WP142">
        <v>213.48500399989999</v>
      </c>
      <c r="WQ142">
        <v>216.84349599992899</v>
      </c>
      <c r="WR142">
        <v>288.13290299987398</v>
      </c>
      <c r="WS142">
        <v>252.08540400001201</v>
      </c>
      <c r="WT142">
        <v>535.26776000019197</v>
      </c>
      <c r="WU142">
        <v>543.65091000031703</v>
      </c>
      <c r="WV142">
        <v>846.807760999538</v>
      </c>
      <c r="WW142">
        <v>117.936386000016</v>
      </c>
      <c r="WX142">
        <v>271.57817699993001</v>
      </c>
      <c r="WY142">
        <v>132.40518200001699</v>
      </c>
      <c r="WZ142">
        <v>235.36095699993899</v>
      </c>
      <c r="XA142">
        <v>83.980816000024802</v>
      </c>
      <c r="XB142">
        <v>182.60213700006699</v>
      </c>
      <c r="XC142">
        <v>85.114103000029004</v>
      </c>
      <c r="XD142">
        <v>480.55844399984898</v>
      </c>
      <c r="XE142">
        <v>160.149818999926</v>
      </c>
      <c r="XF142">
        <v>241.61494600004499</v>
      </c>
      <c r="XG142">
        <v>100.139981999993</v>
      </c>
      <c r="XH142">
        <v>205.42267800006101</v>
      </c>
      <c r="XI142">
        <v>100.719419999979</v>
      </c>
      <c r="XJ142">
        <v>213.635826000012</v>
      </c>
      <c r="XK142">
        <v>53.773301000008402</v>
      </c>
      <c r="XL142">
        <v>1.3539910700001201</v>
      </c>
      <c r="XM142">
        <v>5.8189787500014098</v>
      </c>
      <c r="XN142">
        <v>1.2564412400006399</v>
      </c>
      <c r="XO142">
        <v>1.82587790999969</v>
      </c>
      <c r="XP142">
        <v>1.7575795899993001</v>
      </c>
      <c r="XQ142">
        <v>20.0162827300082</v>
      </c>
      <c r="XR142">
        <v>1.24111927999911</v>
      </c>
      <c r="XS142">
        <v>1.27624121000008</v>
      </c>
      <c r="XT142">
        <v>2.35613450000164</v>
      </c>
      <c r="XU142">
        <v>2.2457967199989102</v>
      </c>
      <c r="XV142">
        <v>2.6688168000000601</v>
      </c>
      <c r="XW142">
        <v>3.1413599000006802</v>
      </c>
      <c r="XX142">
        <v>3.4490298999990001</v>
      </c>
      <c r="XY142">
        <v>3.1682346000016</v>
      </c>
      <c r="XZ142">
        <v>1.1814585499996599</v>
      </c>
      <c r="YA142">
        <v>9.8078383999964007</v>
      </c>
      <c r="YB142">
        <v>0.98868159999983596</v>
      </c>
      <c r="YC142">
        <v>1.08561820000068</v>
      </c>
      <c r="YD142">
        <v>1.0467730000000299</v>
      </c>
      <c r="YE142">
        <v>4.1625096999996503</v>
      </c>
      <c r="YF142">
        <v>1.0307589999993101</v>
      </c>
      <c r="YG142">
        <v>0.92674465999971301</v>
      </c>
      <c r="YH142">
        <v>1380.45447614044</v>
      </c>
      <c r="YI142">
        <v>115.756259900052</v>
      </c>
      <c r="YJ142">
        <v>305.11406400008099</v>
      </c>
      <c r="YK142">
        <v>3.0680285999988</v>
      </c>
      <c r="YL142">
        <v>1.45881118000034</v>
      </c>
      <c r="YM142">
        <v>2388743.3575897198</v>
      </c>
      <c r="YN142">
        <v>1.1729899399997501</v>
      </c>
      <c r="YO142">
        <v>1.1588109500007699</v>
      </c>
      <c r="YP142">
        <v>1.71098075000009</v>
      </c>
      <c r="YQ142">
        <v>171.10566799994601</v>
      </c>
      <c r="YR142">
        <v>144.73710760008501</v>
      </c>
      <c r="YS142">
        <v>5.9242259000020603</v>
      </c>
      <c r="YT142">
        <v>7.1033648000011498</v>
      </c>
      <c r="YU142">
        <v>338.75506210001203</v>
      </c>
      <c r="YV142">
        <v>229.95582520007201</v>
      </c>
      <c r="YW142">
        <v>1.38208029999987</v>
      </c>
      <c r="YX142">
        <v>1.3972137000000699</v>
      </c>
      <c r="YY142">
        <v>1.22368669999923</v>
      </c>
      <c r="YZ142">
        <v>3.6534752299994602</v>
      </c>
      <c r="ZA142">
        <v>1.3626524200008101</v>
      </c>
      <c r="ZB142">
        <v>4.5297366399972798</v>
      </c>
      <c r="ZC142">
        <v>1.20324586999959</v>
      </c>
      <c r="ZD142">
        <v>1.08712519999972</v>
      </c>
    </row>
    <row r="143" spans="1:680" x14ac:dyDescent="0.25">
      <c r="A143" s="40">
        <v>44265</v>
      </c>
      <c r="B143" s="6">
        <v>2.0651504499983302</v>
      </c>
      <c r="C143" s="6">
        <v>1.79543596999974</v>
      </c>
      <c r="D143">
        <v>1.00622853999994</v>
      </c>
      <c r="E143">
        <v>1.7420993199993999</v>
      </c>
      <c r="F143">
        <v>1.0729144899996801</v>
      </c>
      <c r="G143">
        <v>1.11985409999943</v>
      </c>
      <c r="H143">
        <v>1.0783076999996399</v>
      </c>
      <c r="I143">
        <v>3.06227579999904</v>
      </c>
      <c r="J143">
        <v>1.13318910000089</v>
      </c>
      <c r="K143">
        <v>2.3327473999997901</v>
      </c>
      <c r="L143">
        <v>2.2278904999984701</v>
      </c>
      <c r="M143">
        <v>1.42297490000055</v>
      </c>
      <c r="N143">
        <v>2.49190960000124</v>
      </c>
      <c r="O143">
        <v>2.3347774700014301</v>
      </c>
      <c r="P143">
        <v>2.8733044500004299</v>
      </c>
      <c r="Q143">
        <v>0.90763994999997499</v>
      </c>
      <c r="R143">
        <v>2.7240615400005499</v>
      </c>
      <c r="S143">
        <v>2.74545749000026</v>
      </c>
      <c r="T143">
        <v>3.23231097000098</v>
      </c>
      <c r="U143">
        <v>1.0833423799995201</v>
      </c>
      <c r="V143">
        <v>1.4909039400008599</v>
      </c>
      <c r="W143">
        <v>2.7984905744015101</v>
      </c>
      <c r="X143">
        <v>2.19349813349982</v>
      </c>
      <c r="Y143">
        <v>3.4216223000003101</v>
      </c>
      <c r="Z143">
        <v>1.1242354999994899</v>
      </c>
      <c r="AA143">
        <v>1.29882446000011</v>
      </c>
      <c r="AB143">
        <v>1.1287387100001101</v>
      </c>
      <c r="AC143">
        <v>11.6420141900016</v>
      </c>
      <c r="AD143">
        <v>23.372681740002001</v>
      </c>
      <c r="AE143">
        <v>1.09697649000009</v>
      </c>
      <c r="AF143">
        <v>68.593105250038207</v>
      </c>
      <c r="AG143">
        <v>9.5359844199992896</v>
      </c>
      <c r="AH143">
        <v>1.93414282000049</v>
      </c>
      <c r="AI143">
        <v>1.13244069999928</v>
      </c>
      <c r="AJ143">
        <v>2.4747616999993598</v>
      </c>
      <c r="AK143">
        <v>2.2584605999982199</v>
      </c>
      <c r="AL143">
        <v>1.40974373999961</v>
      </c>
      <c r="AM143">
        <v>1.59571649999998</v>
      </c>
      <c r="AN143">
        <v>936.99438180029404</v>
      </c>
      <c r="AO143">
        <v>225.00096040009501</v>
      </c>
      <c r="AP143">
        <v>169.31471920991299</v>
      </c>
      <c r="AQ143">
        <v>13.346929099992799</v>
      </c>
      <c r="AR143">
        <v>1.5412684500006399</v>
      </c>
      <c r="AS143">
        <v>1.2960942699992299</v>
      </c>
      <c r="AT143">
        <v>1.53764994999983</v>
      </c>
      <c r="AU143">
        <v>4.0410942699963899</v>
      </c>
      <c r="AV143">
        <v>3.2375958999982699</v>
      </c>
      <c r="AW143">
        <v>1.46319498000048</v>
      </c>
      <c r="AX143">
        <v>12.8639408599993</v>
      </c>
      <c r="AY143">
        <v>1.4591926899993299</v>
      </c>
      <c r="AZ143">
        <v>6.6242786000002498</v>
      </c>
      <c r="BA143">
        <v>1.5848341000000801</v>
      </c>
      <c r="BB143">
        <v>3.96795455000029</v>
      </c>
      <c r="BC143">
        <v>2.5689207100003801</v>
      </c>
      <c r="BD143">
        <v>0.95918085999983305</v>
      </c>
      <c r="BE143">
        <v>1.7583470999998101</v>
      </c>
      <c r="BF143">
        <v>2.0623378999989699</v>
      </c>
      <c r="BG143">
        <v>2.3007389000013099</v>
      </c>
      <c r="BH143">
        <v>2.61355120000007</v>
      </c>
      <c r="BI143">
        <v>1.7757524000007801</v>
      </c>
      <c r="BJ143">
        <v>111.882498400053</v>
      </c>
      <c r="BK143">
        <v>1.13427760000013</v>
      </c>
      <c r="BL143">
        <v>3.3857307899997999</v>
      </c>
      <c r="BM143">
        <v>1.7839169100007</v>
      </c>
      <c r="BN143">
        <v>1.6276270500002299</v>
      </c>
      <c r="BO143">
        <v>1.1146998999993201</v>
      </c>
      <c r="BP143">
        <v>1.0834090999996999</v>
      </c>
      <c r="BQ143">
        <v>2.0180540000001201</v>
      </c>
      <c r="BR143">
        <v>2.2540783000003999</v>
      </c>
      <c r="BS143">
        <v>2.27700610000102</v>
      </c>
      <c r="BT143">
        <v>1.0555122000005199</v>
      </c>
      <c r="BU143">
        <v>1.46574099999998</v>
      </c>
      <c r="BV143">
        <v>1.86239290000049</v>
      </c>
      <c r="BW143">
        <v>7.2180794000014403</v>
      </c>
      <c r="BX143">
        <v>4.7565729999987498</v>
      </c>
      <c r="BY143">
        <v>3.0349333000012799</v>
      </c>
      <c r="BZ143">
        <v>96.456749430042706</v>
      </c>
      <c r="CA143">
        <v>9.2964225000032492</v>
      </c>
      <c r="CB143">
        <v>1.1188449000001099</v>
      </c>
      <c r="CC143">
        <v>23.620178699988202</v>
      </c>
      <c r="CD143">
        <v>4.4661055000033203</v>
      </c>
      <c r="CE143">
        <v>10.1838566999941</v>
      </c>
      <c r="CF143">
        <v>2.7263581000006498</v>
      </c>
      <c r="CG143">
        <v>38.221353599976297</v>
      </c>
      <c r="CH143">
        <v>1.05338710000069</v>
      </c>
      <c r="CI143">
        <v>1.89895050000086</v>
      </c>
      <c r="CJ143">
        <v>6.1751987000025101</v>
      </c>
      <c r="CK143">
        <v>4.7320676000017601</v>
      </c>
      <c r="CL143">
        <v>2.42344650000086</v>
      </c>
      <c r="CM143">
        <v>3.1097445000013999</v>
      </c>
      <c r="CN143">
        <v>31.535844300000502</v>
      </c>
      <c r="CO143">
        <v>1.2162236999993199</v>
      </c>
      <c r="CP143">
        <v>1.7342200999992201</v>
      </c>
      <c r="CQ143">
        <v>1.2883939000003</v>
      </c>
      <c r="CR143">
        <v>1.2406437999998201</v>
      </c>
      <c r="CS143">
        <v>1.23841899999934</v>
      </c>
      <c r="CT143">
        <v>12.1678297000035</v>
      </c>
      <c r="CU143">
        <v>130.78210900002199</v>
      </c>
      <c r="CV143">
        <v>14.1352280999999</v>
      </c>
      <c r="CW143">
        <v>23.098258999991199</v>
      </c>
      <c r="CX143">
        <v>77.479556999984197</v>
      </c>
      <c r="CY143">
        <v>19.151256000011902</v>
      </c>
      <c r="CZ143">
        <v>143.84502399992201</v>
      </c>
      <c r="DA143">
        <v>10.7550081999943</v>
      </c>
      <c r="DB143">
        <v>10.2226917999942</v>
      </c>
      <c r="DC143">
        <v>22.792680999991699</v>
      </c>
      <c r="DD143">
        <v>2.6232746999994601</v>
      </c>
      <c r="DE143">
        <v>1.43869083999925</v>
      </c>
      <c r="DF143">
        <v>1.2951390599992001</v>
      </c>
      <c r="DG143">
        <v>1.11645571000008</v>
      </c>
      <c r="DH143">
        <v>3.1257960500006399</v>
      </c>
      <c r="DI143">
        <v>7701.6450810134402</v>
      </c>
      <c r="DJ143">
        <v>1.22544605000076</v>
      </c>
      <c r="DK143">
        <v>2.5194060700014198</v>
      </c>
      <c r="DL143">
        <v>28.1876688500051</v>
      </c>
      <c r="DM143">
        <v>2.24227157000132</v>
      </c>
      <c r="DN143">
        <v>8.5471690099948301</v>
      </c>
      <c r="DO143">
        <v>2.80606505999822</v>
      </c>
      <c r="DP143">
        <v>3.02165631000025</v>
      </c>
      <c r="DQ143">
        <v>1.21450102000017</v>
      </c>
      <c r="DR143">
        <v>10.9737514800072</v>
      </c>
      <c r="DS143">
        <v>1.21741429000031</v>
      </c>
      <c r="DT143">
        <v>1.29304557000069</v>
      </c>
      <c r="DU143">
        <v>3.6027129299982299</v>
      </c>
      <c r="DV143">
        <v>3.4651671899991898</v>
      </c>
      <c r="DW143">
        <v>3.31516271999863</v>
      </c>
      <c r="DX143">
        <v>1.3155329900000701</v>
      </c>
      <c r="DY143">
        <v>124.30262700002601</v>
      </c>
      <c r="DZ143">
        <v>1.3061749999997101</v>
      </c>
      <c r="EA143">
        <v>1.8106857799994001</v>
      </c>
      <c r="EB143">
        <v>1.1061588800002899</v>
      </c>
      <c r="EC143">
        <v>1.1381517000008901</v>
      </c>
      <c r="ED143">
        <v>1.0649717899996201</v>
      </c>
      <c r="EE143">
        <v>2.9408861299998499</v>
      </c>
      <c r="EF143">
        <v>1.3835952900008099</v>
      </c>
      <c r="EG143">
        <v>2.4995717999990998</v>
      </c>
      <c r="EH143">
        <v>1.60286663999977</v>
      </c>
      <c r="EI143">
        <v>1.77068433000022</v>
      </c>
      <c r="EJ143">
        <v>1.7788517499993799</v>
      </c>
      <c r="EK143">
        <v>3.2479184000003398</v>
      </c>
      <c r="EL143">
        <v>6.0671053999976703</v>
      </c>
      <c r="EM143">
        <v>29.6542992999894</v>
      </c>
      <c r="EN143">
        <v>1.50669548000042</v>
      </c>
      <c r="EO143">
        <v>1.38715937000052</v>
      </c>
      <c r="EP143">
        <v>1.09545733999948</v>
      </c>
      <c r="EQ143">
        <v>1.0975961399999501</v>
      </c>
      <c r="ER143">
        <v>1.3459220000004299</v>
      </c>
      <c r="ES143">
        <v>1.07109845999912</v>
      </c>
      <c r="ET143">
        <v>1.6247541100001399</v>
      </c>
      <c r="EU143">
        <v>3.0355707700000498</v>
      </c>
      <c r="EV143">
        <v>1.14350584000022</v>
      </c>
      <c r="EW143">
        <v>1.02469023999947</v>
      </c>
      <c r="EX143">
        <v>114.759072000044</v>
      </c>
      <c r="EY143">
        <v>6.0605794899966003</v>
      </c>
      <c r="EZ143">
        <v>3.1533105999987998</v>
      </c>
      <c r="FA143">
        <v>1.09325227999943</v>
      </c>
      <c r="FC143">
        <v>192.49199000000999</v>
      </c>
      <c r="FD143">
        <v>9466.8178715705908</v>
      </c>
      <c r="FE143">
        <v>103.276659799973</v>
      </c>
      <c r="FF143">
        <v>1.10889556000075</v>
      </c>
      <c r="FG143">
        <v>4076.1176681704801</v>
      </c>
      <c r="FH143">
        <v>1.03821369999969</v>
      </c>
      <c r="FI143">
        <v>1.1435303700000099</v>
      </c>
      <c r="FJ143">
        <v>1.2864953799999099</v>
      </c>
      <c r="FK143">
        <v>22.6549272800039</v>
      </c>
      <c r="FL143">
        <v>1.3094779999992201</v>
      </c>
      <c r="FM143">
        <v>2.2173384000016099</v>
      </c>
      <c r="FN143">
        <v>1.9137563000003901</v>
      </c>
      <c r="FO143">
        <v>1.2055987999992801</v>
      </c>
      <c r="FP143">
        <v>3.39498150000145</v>
      </c>
      <c r="FQ143">
        <v>1.6919611100001899</v>
      </c>
      <c r="FR143">
        <v>1.2167772699995101</v>
      </c>
      <c r="FS143">
        <v>1.2246431799994799</v>
      </c>
      <c r="FT143">
        <v>2.34108556999854</v>
      </c>
      <c r="FU143">
        <v>2.3018929799982302</v>
      </c>
      <c r="FV143">
        <v>1.1593118000000699</v>
      </c>
      <c r="FW143">
        <v>1.3784223700004099</v>
      </c>
      <c r="FX143">
        <v>1.11832053000035</v>
      </c>
      <c r="FY143">
        <v>1.2748687099992799</v>
      </c>
      <c r="FZ143">
        <v>1.0513198499993499</v>
      </c>
      <c r="GA143">
        <v>3.7765836299986399</v>
      </c>
      <c r="GB143">
        <v>1.2310517000005301</v>
      </c>
      <c r="GC143">
        <v>307.68223307980202</v>
      </c>
      <c r="GD143">
        <v>104.18405909999299</v>
      </c>
      <c r="GE143">
        <v>171.38452719990201</v>
      </c>
      <c r="GF143">
        <v>299.25130489980802</v>
      </c>
      <c r="GG143">
        <v>287.98226159997301</v>
      </c>
      <c r="GH143">
        <v>137.34751760005</v>
      </c>
      <c r="GI143">
        <v>263.30642780009703</v>
      </c>
      <c r="GJ143">
        <v>111.63895060005601</v>
      </c>
      <c r="GK143">
        <v>214.66860520001501</v>
      </c>
      <c r="GL143">
        <v>1.1021552000002</v>
      </c>
      <c r="GM143">
        <v>2.2669841999995701</v>
      </c>
      <c r="GN143">
        <v>1.42706680000083</v>
      </c>
      <c r="GO143">
        <v>7.1875486999997502</v>
      </c>
      <c r="GP143">
        <v>2.9421632000012301</v>
      </c>
      <c r="GQ143">
        <v>1.13626540000041</v>
      </c>
      <c r="GR143">
        <v>2.25508709999849</v>
      </c>
      <c r="GS143">
        <v>4.4506534000029196</v>
      </c>
      <c r="GT143">
        <v>2.1426256000013399</v>
      </c>
      <c r="GU143">
        <v>2.9383187999992502</v>
      </c>
      <c r="GV143">
        <v>12.0064489999932</v>
      </c>
      <c r="GW143">
        <v>1.4001795000003801</v>
      </c>
      <c r="GX143">
        <v>7.9258797000002197</v>
      </c>
      <c r="GY143">
        <v>4.14676009999675</v>
      </c>
      <c r="GZ143">
        <v>1.0242646000006099</v>
      </c>
      <c r="HA143">
        <v>2.2891082999995001</v>
      </c>
      <c r="HB143">
        <v>0.91810559999976205</v>
      </c>
      <c r="HC143">
        <v>4.9776502000022402</v>
      </c>
      <c r="HD143">
        <v>1.4773604999991199</v>
      </c>
      <c r="HE143">
        <v>155.901500100037</v>
      </c>
      <c r="HF143">
        <v>3.58883760000026</v>
      </c>
      <c r="HG143">
        <v>0.99654660000032902</v>
      </c>
      <c r="HH143">
        <v>2.2987135000003001</v>
      </c>
      <c r="HI143">
        <v>5.9226870999991696</v>
      </c>
      <c r="HJ143">
        <v>1.1128349999999001</v>
      </c>
      <c r="HK143">
        <v>3.9179906999997902</v>
      </c>
      <c r="HL143">
        <v>173.746322779916</v>
      </c>
      <c r="HM143">
        <v>4.2561169499967901</v>
      </c>
      <c r="HN143">
        <v>76.093649290036396</v>
      </c>
      <c r="HO143">
        <v>1104.3057441897699</v>
      </c>
      <c r="HP143">
        <v>1.14676282000073</v>
      </c>
      <c r="HQ143">
        <v>1.1669538999994999</v>
      </c>
      <c r="HR143">
        <v>116.761678420007</v>
      </c>
      <c r="HS143">
        <v>202.83725628000701</v>
      </c>
      <c r="HT143">
        <v>131.611924170051</v>
      </c>
      <c r="HU143">
        <v>158.05179254990099</v>
      </c>
      <c r="HV143">
        <v>159.722872749902</v>
      </c>
      <c r="HW143">
        <v>443.88598357979203</v>
      </c>
      <c r="HX143">
        <v>120.113033690024</v>
      </c>
      <c r="HY143">
        <v>136.38907700008701</v>
      </c>
      <c r="HZ143">
        <v>110.39145440002901</v>
      </c>
      <c r="IA143">
        <v>1.0822745999994401</v>
      </c>
      <c r="IB143">
        <v>1.0937814999997499</v>
      </c>
      <c r="IC143">
        <v>1.13639770000009</v>
      </c>
      <c r="ID143">
        <v>1.14876159999949</v>
      </c>
      <c r="IE143">
        <v>0.98583839999992096</v>
      </c>
      <c r="IF143">
        <v>1.3624517000007501</v>
      </c>
      <c r="IG143">
        <v>1.75732310000058</v>
      </c>
      <c r="IH143">
        <v>1.3308713000005801</v>
      </c>
      <c r="II143">
        <v>1.3336110000000201</v>
      </c>
      <c r="IJ143">
        <v>1.0139906000004</v>
      </c>
      <c r="IK143">
        <v>1.0718469999992499</v>
      </c>
      <c r="IL143">
        <v>1.0930442999997501</v>
      </c>
      <c r="IM143">
        <v>1.1433290999993899</v>
      </c>
      <c r="IN143">
        <v>1.0054686000003099</v>
      </c>
      <c r="IO143">
        <v>1.0023144000006099</v>
      </c>
      <c r="IP143">
        <v>2.9657411000007401</v>
      </c>
      <c r="IQ143">
        <v>1.08050329999969</v>
      </c>
      <c r="IR143">
        <v>0.991244200000438</v>
      </c>
      <c r="IS143">
        <v>1.2920085000005199</v>
      </c>
      <c r="IT143">
        <v>1.3228388999996199</v>
      </c>
      <c r="IU143">
        <v>1.13845509999919</v>
      </c>
      <c r="IV143">
        <v>1.48080149999987</v>
      </c>
      <c r="IW143">
        <v>1.00096250000024</v>
      </c>
      <c r="IX143">
        <v>1.6056938999990999</v>
      </c>
      <c r="IY143">
        <v>1.3481274000005199</v>
      </c>
      <c r="IZ143">
        <v>1.9100620999997799</v>
      </c>
      <c r="JA143">
        <v>1.3857807999993399</v>
      </c>
      <c r="JB143">
        <v>1.1783589000006001</v>
      </c>
      <c r="JC143">
        <v>1.1524215999998</v>
      </c>
      <c r="JD143">
        <v>1.13763049999943</v>
      </c>
      <c r="JE143">
        <v>1.1364995000003499</v>
      </c>
      <c r="JF143">
        <v>4.1548235000009299</v>
      </c>
      <c r="JG143">
        <v>1.4660628000001501</v>
      </c>
      <c r="JH143">
        <v>1.3567115000005301</v>
      </c>
      <c r="JI143">
        <v>0.98853510000026301</v>
      </c>
      <c r="JJ143">
        <v>5.7950552999973297</v>
      </c>
      <c r="JK143">
        <v>1.6024335999991299</v>
      </c>
      <c r="JL143">
        <v>1.5997490999998301</v>
      </c>
      <c r="JM143">
        <v>1.8373840999993301</v>
      </c>
      <c r="JN143">
        <v>1.1672381000007599</v>
      </c>
      <c r="JO143">
        <v>2.42536567999923</v>
      </c>
      <c r="JP143">
        <v>522.47200751025196</v>
      </c>
      <c r="JQ143">
        <v>192.76553631992999</v>
      </c>
      <c r="JR143">
        <v>11.8294670000032</v>
      </c>
      <c r="JS143">
        <v>1.9293483000001299</v>
      </c>
      <c r="JT143">
        <v>1.2839423999994299</v>
      </c>
      <c r="JU143">
        <v>5.6255384999967601</v>
      </c>
      <c r="JV143">
        <v>117.90353699994699</v>
      </c>
      <c r="JW143">
        <v>1.01140049999958</v>
      </c>
      <c r="JX143">
        <v>104.461719000014</v>
      </c>
      <c r="JY143">
        <v>1.0280534100002101</v>
      </c>
      <c r="JZ143">
        <v>1.0500905099997899</v>
      </c>
      <c r="KA143">
        <v>113.527682999964</v>
      </c>
      <c r="KB143">
        <v>76.432156999944695</v>
      </c>
      <c r="KC143">
        <v>113.886110999971</v>
      </c>
      <c r="KD143">
        <v>109.74730499996799</v>
      </c>
      <c r="KE143">
        <v>110.127256999956</v>
      </c>
      <c r="KF143">
        <v>98.545533000025898</v>
      </c>
      <c r="KG143">
        <v>118.34383300005</v>
      </c>
      <c r="KH143">
        <v>107.214906999958</v>
      </c>
      <c r="KI143">
        <v>171.57290100003601</v>
      </c>
      <c r="KJ143">
        <v>160.91601999988799</v>
      </c>
      <c r="KK143">
        <v>119.14455500000599</v>
      </c>
      <c r="KL143">
        <v>105.93630399997301</v>
      </c>
      <c r="KM143">
        <v>147.36808299994999</v>
      </c>
      <c r="KN143">
        <v>126.427048000041</v>
      </c>
      <c r="KO143">
        <v>104.73301900003599</v>
      </c>
      <c r="KP143">
        <v>98.370383000001297</v>
      </c>
      <c r="KQ143">
        <v>174.601717999903</v>
      </c>
      <c r="KR143">
        <v>266.754660000093</v>
      </c>
      <c r="KS143">
        <v>136.98253899999</v>
      </c>
      <c r="KT143">
        <v>134.04736500000601</v>
      </c>
      <c r="KU143">
        <v>208.89946600003199</v>
      </c>
      <c r="KV143">
        <v>111.88615499995601</v>
      </c>
      <c r="KW143">
        <v>113.628183000023</v>
      </c>
      <c r="KX143">
        <v>177.80954999988899</v>
      </c>
      <c r="KY143">
        <v>201.83312499988801</v>
      </c>
      <c r="KZ143">
        <v>100.19764699996399</v>
      </c>
      <c r="LA143">
        <v>113.77887200005399</v>
      </c>
      <c r="LB143">
        <v>122.629502999946</v>
      </c>
      <c r="LC143">
        <v>110.217555999989</v>
      </c>
      <c r="LD143">
        <v>199.93415599991599</v>
      </c>
      <c r="LE143">
        <v>79.213399000000194</v>
      </c>
      <c r="LF143">
        <v>122.435131000006</v>
      </c>
      <c r="LG143">
        <v>121.222615999985</v>
      </c>
      <c r="LH143">
        <v>101.999055000022</v>
      </c>
      <c r="LI143">
        <v>122.11874299997</v>
      </c>
      <c r="LJ143">
        <v>116.524579999968</v>
      </c>
      <c r="LK143">
        <v>146.926230000099</v>
      </c>
      <c r="LL143">
        <v>257.88677799981099</v>
      </c>
      <c r="LM143">
        <v>205.74404400005</v>
      </c>
      <c r="LN143">
        <v>109.84706099994899</v>
      </c>
      <c r="LO143">
        <v>144.35471100010901</v>
      </c>
      <c r="LP143">
        <v>99.929581000004006</v>
      </c>
      <c r="LQ143">
        <v>116.495511000045</v>
      </c>
      <c r="LR143">
        <v>99.202316000009901</v>
      </c>
      <c r="LS143">
        <v>143.42752299993299</v>
      </c>
      <c r="LT143">
        <v>133.498702999903</v>
      </c>
      <c r="LU143">
        <v>107.88004700001299</v>
      </c>
      <c r="LV143">
        <v>147.59750199993101</v>
      </c>
      <c r="LW143">
        <v>102.637848000042</v>
      </c>
      <c r="LX143">
        <v>109.99729199998499</v>
      </c>
      <c r="LY143">
        <v>128.14154500001999</v>
      </c>
      <c r="LZ143">
        <v>119.851667999988</v>
      </c>
      <c r="MA143">
        <v>98.558974000043193</v>
      </c>
      <c r="MB143">
        <v>120.86644699994901</v>
      </c>
      <c r="MC143">
        <v>149.681318999967</v>
      </c>
      <c r="MD143">
        <v>105.373892999953</v>
      </c>
      <c r="ME143">
        <v>95.443024000036502</v>
      </c>
      <c r="MF143">
        <v>102.04446799994901</v>
      </c>
      <c r="MG143">
        <v>101.850654999958</v>
      </c>
      <c r="MH143">
        <v>144.062822999898</v>
      </c>
      <c r="MI143">
        <v>219.98117800010399</v>
      </c>
      <c r="MJ143">
        <v>100.66146600002</v>
      </c>
      <c r="MK143">
        <v>107.36338500003301</v>
      </c>
      <c r="ML143">
        <v>151.580696000019</v>
      </c>
      <c r="MM143">
        <v>107.86778900004001</v>
      </c>
      <c r="MN143">
        <v>100.41456800000699</v>
      </c>
      <c r="MO143">
        <v>134.62802699999901</v>
      </c>
      <c r="MP143">
        <v>110.632697000052</v>
      </c>
      <c r="MQ143">
        <v>106.16689700004601</v>
      </c>
      <c r="MR143">
        <v>95.109224000014393</v>
      </c>
      <c r="MS143">
        <v>91.595621000044005</v>
      </c>
      <c r="MT143">
        <v>216.278499000007</v>
      </c>
      <c r="MU143">
        <v>286.54901499999698</v>
      </c>
      <c r="MV143">
        <v>200.84474899992301</v>
      </c>
      <c r="MW143">
        <v>245.96663099993</v>
      </c>
      <c r="MX143">
        <v>105.563710000017</v>
      </c>
      <c r="MY143">
        <v>329.05729100014997</v>
      </c>
      <c r="MZ143">
        <v>330.77583299996297</v>
      </c>
      <c r="NA143">
        <v>324.01762200007198</v>
      </c>
      <c r="NB143">
        <v>114.672203999944</v>
      </c>
      <c r="NC143">
        <v>276.13495100010198</v>
      </c>
      <c r="ND143">
        <v>104.164295000024</v>
      </c>
      <c r="NE143">
        <v>139.87475700001201</v>
      </c>
      <c r="NF143">
        <v>226.65209200000399</v>
      </c>
      <c r="NG143">
        <v>159.07686399994401</v>
      </c>
      <c r="NH143">
        <v>143.19179899990601</v>
      </c>
      <c r="NI143">
        <v>128.26346700009901</v>
      </c>
      <c r="NJ143">
        <v>109.58660499996</v>
      </c>
      <c r="NK143">
        <v>118.259187999996</v>
      </c>
      <c r="NL143">
        <v>117.510486999992</v>
      </c>
      <c r="NM143">
        <v>120.53955600003199</v>
      </c>
      <c r="NN143">
        <v>157.606083000079</v>
      </c>
      <c r="NO143">
        <v>103.062211000011</v>
      </c>
      <c r="NP143">
        <v>129.32398299989299</v>
      </c>
      <c r="NQ143">
        <v>103.609632999985</v>
      </c>
      <c r="NR143">
        <v>1.7026339000003601</v>
      </c>
      <c r="NS143">
        <v>3.6870087999996</v>
      </c>
      <c r="NT143">
        <v>1.3322456000005301</v>
      </c>
      <c r="NU143">
        <v>1.04753293999966</v>
      </c>
      <c r="NV143">
        <v>2.3841180300005398</v>
      </c>
      <c r="NW143">
        <v>1.1689853200005</v>
      </c>
      <c r="NX143">
        <v>1.02434709999943</v>
      </c>
      <c r="NY143">
        <v>0.98237059999973997</v>
      </c>
      <c r="NZ143">
        <v>1.0625727000006</v>
      </c>
      <c r="OA143">
        <v>1.0346062000007801</v>
      </c>
      <c r="OB143">
        <v>3.4677564999983601</v>
      </c>
      <c r="OC143">
        <v>2.14788860000044</v>
      </c>
      <c r="OD143">
        <v>3.0857801999991401</v>
      </c>
      <c r="OE143">
        <v>1.6429145000001899</v>
      </c>
      <c r="OF143">
        <v>2.7178869000017598</v>
      </c>
      <c r="OG143">
        <v>5.7791389999983904</v>
      </c>
      <c r="OH143">
        <v>2.2605446000015901</v>
      </c>
      <c r="OI143">
        <v>2.5144938999983402</v>
      </c>
      <c r="OJ143">
        <v>1.29121710000072</v>
      </c>
      <c r="OK143">
        <v>1.29371759999958</v>
      </c>
      <c r="OL143">
        <v>1.3839702999994199</v>
      </c>
      <c r="OM143">
        <v>3.2023780999989002</v>
      </c>
      <c r="ON143">
        <v>3.3410029000005999</v>
      </c>
      <c r="OO143">
        <v>1.5095834999992801</v>
      </c>
      <c r="OP143">
        <v>2.1468945000015101</v>
      </c>
      <c r="OQ143">
        <v>2.8488202400003502</v>
      </c>
      <c r="OR143">
        <v>2.7264079900014599</v>
      </c>
      <c r="OS143">
        <v>2.5481843300003701</v>
      </c>
      <c r="OT143">
        <v>2.93314498000109</v>
      </c>
      <c r="OU143">
        <v>1.0744360600001499</v>
      </c>
      <c r="OV143">
        <v>1.56948166000075</v>
      </c>
      <c r="OW143">
        <v>2.6610302699991699</v>
      </c>
      <c r="OX143">
        <v>2.7347767999999602</v>
      </c>
      <c r="OY143">
        <v>54.747465909982601</v>
      </c>
      <c r="OZ143">
        <v>2.4986230899994601</v>
      </c>
      <c r="PA143">
        <v>10.5506588199933</v>
      </c>
      <c r="PB143">
        <v>2.6594639399991098</v>
      </c>
      <c r="PC143">
        <v>3.62256402999992</v>
      </c>
      <c r="PD143">
        <v>3.1346472299992501</v>
      </c>
      <c r="PE143">
        <v>1.8247430699993901</v>
      </c>
      <c r="PF143">
        <v>105.868222099962</v>
      </c>
      <c r="PG143">
        <v>93.277385000023102</v>
      </c>
      <c r="PH143">
        <v>3.9965002999997501</v>
      </c>
      <c r="PI143">
        <v>5.95923600000242</v>
      </c>
      <c r="PJ143">
        <v>4.0571542999969097</v>
      </c>
      <c r="PK143">
        <v>1.11243110000032</v>
      </c>
      <c r="PL143">
        <v>1.2214171899995601</v>
      </c>
      <c r="PM143">
        <v>1.2648140599994799</v>
      </c>
      <c r="PN143">
        <v>1.66998704000071</v>
      </c>
      <c r="PO143">
        <v>1.7076123400001999</v>
      </c>
      <c r="PP143">
        <v>1.62726189000023</v>
      </c>
      <c r="PQ143">
        <v>1.7095315799997499</v>
      </c>
      <c r="PR143">
        <v>1.3899836199998401</v>
      </c>
      <c r="PS143">
        <v>1.76992154000072</v>
      </c>
      <c r="PT143">
        <v>1.8713932699993201</v>
      </c>
      <c r="PU143">
        <v>3.4661641899983802</v>
      </c>
      <c r="PV143">
        <v>8.6415531899983797</v>
      </c>
      <c r="PW143">
        <v>200.27791399997699</v>
      </c>
      <c r="PX143">
        <v>2.14878179999869</v>
      </c>
      <c r="PY143">
        <v>166.25975239998701</v>
      </c>
      <c r="PZ143">
        <v>1.8242107000005501</v>
      </c>
      <c r="QA143">
        <v>1.6766642000002301</v>
      </c>
      <c r="QB143">
        <v>104.182159699965</v>
      </c>
      <c r="QC143">
        <v>2.0800309000005699</v>
      </c>
      <c r="QD143">
        <v>44294.553323090098</v>
      </c>
      <c r="QE143">
        <v>2.4767584000001102</v>
      </c>
      <c r="QF143">
        <v>2.3158033500003499</v>
      </c>
      <c r="QG143">
        <v>208.11069727991699</v>
      </c>
      <c r="QH143">
        <v>116.809818760026</v>
      </c>
      <c r="QI143">
        <v>1.09208681999917</v>
      </c>
      <c r="QJ143">
        <v>1.1143460099992799</v>
      </c>
      <c r="QK143">
        <v>1.0572155099998799</v>
      </c>
      <c r="QL143">
        <v>1.0371660399996501</v>
      </c>
      <c r="QM143">
        <v>13.9954433100065</v>
      </c>
      <c r="QN143">
        <v>1.5055894199995199</v>
      </c>
      <c r="QP143">
        <v>1.4492069000007199</v>
      </c>
      <c r="QQ143">
        <v>1.3412028999991901</v>
      </c>
      <c r="QR143">
        <v>1.1207259000002501</v>
      </c>
      <c r="QS143">
        <v>1.54772120000052</v>
      </c>
      <c r="QT143">
        <v>1.3136341999998</v>
      </c>
      <c r="QU143">
        <v>114.00567800004499</v>
      </c>
      <c r="QV143">
        <v>101.516682000016</v>
      </c>
      <c r="QW143">
        <v>186.862331999931</v>
      </c>
      <c r="QX143">
        <v>107.640828000032</v>
      </c>
      <c r="QY143">
        <v>104.82674599997701</v>
      </c>
      <c r="QZ143">
        <v>105.674033000018</v>
      </c>
      <c r="RA143">
        <v>104.853857000009</v>
      </c>
      <c r="RB143">
        <v>1.1960117199996601</v>
      </c>
      <c r="RC143">
        <v>2.2516750200011302</v>
      </c>
      <c r="RD143">
        <v>150.25775899994201</v>
      </c>
      <c r="RE143">
        <v>106.664941000054</v>
      </c>
      <c r="RF143">
        <v>111.137360000052</v>
      </c>
      <c r="RG143">
        <v>122.884397999966</v>
      </c>
      <c r="RH143">
        <v>150.99862800003001</v>
      </c>
      <c r="RI143">
        <v>241.87581899995001</v>
      </c>
      <c r="RJ143">
        <v>98.6925010000123</v>
      </c>
      <c r="RL143">
        <v>305.820328999776</v>
      </c>
      <c r="RM143">
        <v>58.855268999992397</v>
      </c>
      <c r="RN143">
        <v>270.32655399991199</v>
      </c>
      <c r="RO143">
        <v>169.822995000053</v>
      </c>
      <c r="RP143">
        <v>221.38129900000101</v>
      </c>
      <c r="RQ143">
        <v>105.296291999985</v>
      </c>
      <c r="RR143">
        <v>380.10203200019902</v>
      </c>
      <c r="RS143">
        <v>196.01890600006999</v>
      </c>
      <c r="RT143">
        <v>111.33759000001</v>
      </c>
      <c r="RU143">
        <v>187.405082999961</v>
      </c>
      <c r="RV143">
        <v>330.055889000185</v>
      </c>
      <c r="RW143">
        <v>68.347857999964603</v>
      </c>
      <c r="RX143">
        <v>371.59486200008502</v>
      </c>
      <c r="RY143">
        <v>200.192207999993</v>
      </c>
      <c r="RZ143">
        <v>601.87266799993802</v>
      </c>
      <c r="SA143">
        <v>648.87566899973899</v>
      </c>
      <c r="SB143">
        <v>278.03165700007202</v>
      </c>
      <c r="SC143">
        <v>99.487671999959304</v>
      </c>
      <c r="SD143">
        <v>190.78016599989499</v>
      </c>
      <c r="SE143">
        <v>342.94594800006598</v>
      </c>
      <c r="SF143">
        <v>244.688484000042</v>
      </c>
      <c r="SG143">
        <v>675.03098599985196</v>
      </c>
      <c r="SH143">
        <v>108.35526500002</v>
      </c>
      <c r="SI143">
        <v>103.629305999959</v>
      </c>
      <c r="SJ143">
        <v>7899.3483650013804</v>
      </c>
      <c r="SK143">
        <v>64.729835000005593</v>
      </c>
      <c r="SL143">
        <v>150.76497399993201</v>
      </c>
      <c r="SM143">
        <v>285.044921999797</v>
      </c>
      <c r="SN143">
        <v>340.06231399998097</v>
      </c>
      <c r="SO143">
        <v>201.348688000115</v>
      </c>
      <c r="SP143">
        <v>562.35345599986601</v>
      </c>
      <c r="SQ143">
        <v>201.48116299998901</v>
      </c>
      <c r="SR143">
        <v>53.625638000026797</v>
      </c>
      <c r="SS143">
        <v>48.338097999978302</v>
      </c>
      <c r="ST143">
        <v>197.709958000109</v>
      </c>
      <c r="SU143">
        <v>192.38414900004901</v>
      </c>
      <c r="SV143">
        <v>199.65893899998599</v>
      </c>
      <c r="SW143">
        <v>167.86032700003099</v>
      </c>
      <c r="SX143">
        <v>207.30083100008801</v>
      </c>
      <c r="SY143">
        <v>177.92563900002301</v>
      </c>
      <c r="SZ143">
        <v>116.567593000014</v>
      </c>
      <c r="TA143">
        <v>148.74470099993101</v>
      </c>
      <c r="TB143">
        <v>104.17416699999001</v>
      </c>
      <c r="TC143">
        <v>152.54313499992699</v>
      </c>
      <c r="TD143">
        <v>141.90506800008001</v>
      </c>
      <c r="TE143">
        <v>497.66412399988599</v>
      </c>
      <c r="TF143">
        <v>116.32940000004599</v>
      </c>
      <c r="TG143">
        <v>124.877988999942</v>
      </c>
      <c r="TH143">
        <v>538.95616799965501</v>
      </c>
      <c r="TI143">
        <v>67.135421999963</v>
      </c>
      <c r="TJ143">
        <v>328.93961700005502</v>
      </c>
      <c r="TK143">
        <v>150.72819099994399</v>
      </c>
      <c r="TL143">
        <v>434.95851300004898</v>
      </c>
      <c r="TM143">
        <v>505.19700999977101</v>
      </c>
      <c r="TN143">
        <v>197.02722800010801</v>
      </c>
      <c r="TO143">
        <v>506.10711399977998</v>
      </c>
      <c r="TP143">
        <v>214.74772299989101</v>
      </c>
      <c r="TQ143">
        <v>505.91296599991603</v>
      </c>
      <c r="TR143">
        <v>505.722145000007</v>
      </c>
      <c r="TS143">
        <v>206.85475199995599</v>
      </c>
      <c r="TT143">
        <v>163.99573000008201</v>
      </c>
      <c r="TV143">
        <v>105.92677999998</v>
      </c>
      <c r="TW143">
        <v>366.438939999789</v>
      </c>
      <c r="TX143">
        <v>133.858423999976</v>
      </c>
      <c r="TY143">
        <v>110.120475000003</v>
      </c>
      <c r="TZ143">
        <v>425.402648999821</v>
      </c>
      <c r="UA143">
        <v>154.25845200009601</v>
      </c>
      <c r="UB143">
        <v>133.83144200011199</v>
      </c>
      <c r="UC143">
        <v>116.989353999961</v>
      </c>
      <c r="UD143">
        <v>110.919648000039</v>
      </c>
      <c r="UE143">
        <v>137.15765099995801</v>
      </c>
      <c r="UF143">
        <v>112.578798000002</v>
      </c>
      <c r="UG143">
        <v>129.888464000076</v>
      </c>
      <c r="UH143">
        <v>135.75728100002701</v>
      </c>
      <c r="UI143">
        <v>117.94010200002199</v>
      </c>
      <c r="UJ143">
        <v>111.672808000003</v>
      </c>
      <c r="UK143">
        <v>135.464684000006</v>
      </c>
      <c r="UL143">
        <v>132.31193400011401</v>
      </c>
      <c r="UM143">
        <v>109.543431999977</v>
      </c>
      <c r="UN143">
        <v>144.190733999945</v>
      </c>
      <c r="UO143">
        <v>191.707724000094</v>
      </c>
      <c r="UP143">
        <v>180.81795500009301</v>
      </c>
      <c r="UQ143">
        <v>96.763833999983007</v>
      </c>
      <c r="UR143">
        <v>111.597590000019</v>
      </c>
      <c r="US143">
        <v>343.55554299987898</v>
      </c>
      <c r="UT143">
        <v>342.83419100008899</v>
      </c>
      <c r="UU143">
        <v>1898.1824030000701</v>
      </c>
      <c r="UV143">
        <v>137.65739799989399</v>
      </c>
      <c r="UW143">
        <v>419.01171799982001</v>
      </c>
      <c r="UX143">
        <v>108.12683199998</v>
      </c>
      <c r="UY143">
        <v>45.084649000025799</v>
      </c>
      <c r="UZ143">
        <v>10.1865309999994</v>
      </c>
      <c r="VA143">
        <v>160.54517600010101</v>
      </c>
      <c r="VB143">
        <v>113.935046999948</v>
      </c>
      <c r="VC143">
        <v>109.082194000017</v>
      </c>
      <c r="VD143">
        <v>120.620381999994</v>
      </c>
      <c r="VE143">
        <v>107.42066199996</v>
      </c>
      <c r="VF143">
        <v>145.89822999993299</v>
      </c>
      <c r="VG143">
        <v>148.10010999999901</v>
      </c>
      <c r="VH143">
        <v>113.665634999983</v>
      </c>
      <c r="VI143">
        <v>105.98531899997</v>
      </c>
      <c r="VJ143">
        <v>116.41891300003</v>
      </c>
      <c r="VK143">
        <v>113.92846700002001</v>
      </c>
      <c r="VL143">
        <v>104.49564199999401</v>
      </c>
      <c r="VM143">
        <v>108.19744200003301</v>
      </c>
      <c r="VN143">
        <v>214.74768200004499</v>
      </c>
      <c r="VO143">
        <v>106.84083700005399</v>
      </c>
      <c r="VP143">
        <v>291.12274299981101</v>
      </c>
      <c r="VQ143">
        <v>193.69530300004399</v>
      </c>
      <c r="VR143">
        <v>111.507181999972</v>
      </c>
      <c r="VS143">
        <v>106.454461000045</v>
      </c>
      <c r="VT143">
        <v>121.595527000027</v>
      </c>
      <c r="VU143">
        <v>166.972648000112</v>
      </c>
      <c r="VV143">
        <v>205.850291999988</v>
      </c>
      <c r="VW143">
        <v>169.89325600001001</v>
      </c>
      <c r="VX143">
        <v>145.982902999967</v>
      </c>
      <c r="VY143">
        <v>106.458876000019</v>
      </c>
      <c r="VZ143">
        <v>110.69918800005701</v>
      </c>
      <c r="WA143">
        <v>104.815749999951</v>
      </c>
      <c r="WB143">
        <v>285.67665100004501</v>
      </c>
      <c r="WC143">
        <v>184.33720700000401</v>
      </c>
      <c r="WD143">
        <v>203.60984200006399</v>
      </c>
      <c r="WE143">
        <v>105.39333099999899</v>
      </c>
      <c r="WF143">
        <v>103.72541800001601</v>
      </c>
      <c r="WG143">
        <v>122.19890099996699</v>
      </c>
      <c r="WH143">
        <v>109.32695200003199</v>
      </c>
      <c r="WI143">
        <v>120.386701000039</v>
      </c>
      <c r="WJ143">
        <v>29.678829000011302</v>
      </c>
      <c r="WK143">
        <v>111.466405999963</v>
      </c>
      <c r="WL143">
        <v>103.35759000002901</v>
      </c>
      <c r="WM143">
        <v>223.654784000013</v>
      </c>
      <c r="WN143">
        <v>287.11831900011703</v>
      </c>
      <c r="WO143">
        <v>348.158809000161</v>
      </c>
      <c r="WP143">
        <v>214.36850499990399</v>
      </c>
      <c r="WQ143">
        <v>222.36425799992901</v>
      </c>
      <c r="WR143">
        <v>293.392037000041</v>
      </c>
      <c r="WS143">
        <v>256.69239199999703</v>
      </c>
      <c r="WT143">
        <v>527.88720500003501</v>
      </c>
      <c r="WU143">
        <v>536.16902200039499</v>
      </c>
      <c r="WV143">
        <v>835.19839600008004</v>
      </c>
      <c r="WW143">
        <v>119.698896000045</v>
      </c>
      <c r="WX143">
        <v>276.98412400018401</v>
      </c>
      <c r="WY143">
        <v>135.05584000004501</v>
      </c>
      <c r="WZ143">
        <v>239.859621000011</v>
      </c>
      <c r="XA143">
        <v>85.565753999981098</v>
      </c>
      <c r="XB143">
        <v>186.09626700007399</v>
      </c>
      <c r="XC143">
        <v>86.749012000043905</v>
      </c>
      <c r="XD143">
        <v>480.59122700011397</v>
      </c>
      <c r="XE143">
        <v>160.15962600009499</v>
      </c>
      <c r="XF143">
        <v>241.58555299998301</v>
      </c>
      <c r="XG143">
        <v>100.127873999998</v>
      </c>
      <c r="XH143">
        <v>205.40193900000301</v>
      </c>
      <c r="XI143">
        <v>100.709309000056</v>
      </c>
      <c r="XJ143">
        <v>213.61864300002301</v>
      </c>
      <c r="XK143">
        <v>52.976725000015001</v>
      </c>
      <c r="XL143">
        <v>1.36488300999918</v>
      </c>
      <c r="XM143">
        <v>5.8237600799984603</v>
      </c>
      <c r="XN143">
        <v>1.2565736600008699</v>
      </c>
      <c r="XO143">
        <v>1.82585422000011</v>
      </c>
      <c r="XP143">
        <v>1.7577101000006199</v>
      </c>
      <c r="XQ143">
        <v>19.797210460004901</v>
      </c>
      <c r="XR143">
        <v>1.24127692000002</v>
      </c>
      <c r="XS143">
        <v>1.27639520999946</v>
      </c>
      <c r="XT143">
        <v>2.3562319800003002</v>
      </c>
      <c r="XU143">
        <v>2.2460276199999498</v>
      </c>
      <c r="XV143">
        <v>2.7039296000002699</v>
      </c>
      <c r="XW143">
        <v>3.16802449999886</v>
      </c>
      <c r="XX143">
        <v>3.43659679999837</v>
      </c>
      <c r="XY143">
        <v>3.2107101000001399</v>
      </c>
      <c r="XZ143">
        <v>1.2003068100002601</v>
      </c>
      <c r="YA143">
        <v>9.9157322999963107</v>
      </c>
      <c r="YB143">
        <v>0.990973699999813</v>
      </c>
      <c r="YC143">
        <v>1.0933208999995301</v>
      </c>
      <c r="YD143">
        <v>1.0653278000008899</v>
      </c>
      <c r="YE143">
        <v>4.2359531999973097</v>
      </c>
      <c r="YF143">
        <v>1.04895329999999</v>
      </c>
      <c r="YG143">
        <v>0.92927390000022603</v>
      </c>
      <c r="YH143">
        <v>1392.0199974290999</v>
      </c>
      <c r="YI143">
        <v>115.818335899967</v>
      </c>
      <c r="YJ143">
        <v>305.131227000151</v>
      </c>
      <c r="YK143">
        <v>3.0684360800005401</v>
      </c>
      <c r="YL143">
        <v>1.45901609999964</v>
      </c>
      <c r="YM143">
        <v>2389187.8349380498</v>
      </c>
      <c r="YN143">
        <v>1.1902189199991</v>
      </c>
      <c r="YO143">
        <v>1.17583451000064</v>
      </c>
      <c r="YP143">
        <v>1.7224026200001401</v>
      </c>
      <c r="YQ143">
        <v>171.05529000004799</v>
      </c>
      <c r="YR143">
        <v>144.25425940007</v>
      </c>
      <c r="YS143">
        <v>5.9773960000020496</v>
      </c>
      <c r="YT143">
        <v>7.1455537000001597</v>
      </c>
      <c r="YU143">
        <v>341.656015399843</v>
      </c>
      <c r="YV143">
        <v>229.992493799888</v>
      </c>
      <c r="YW143">
        <v>1.39154729999973</v>
      </c>
      <c r="YX143">
        <v>1.4036400000004501</v>
      </c>
      <c r="YY143">
        <v>1.2252583000008599</v>
      </c>
      <c r="YZ143">
        <v>3.7102406599988198</v>
      </c>
      <c r="ZA143">
        <v>1.3618180800003801</v>
      </c>
      <c r="ZB143">
        <v>4.5212644100029102</v>
      </c>
      <c r="ZC143">
        <v>1.20099452000068</v>
      </c>
      <c r="ZD143">
        <v>1.0873401000008001</v>
      </c>
    </row>
    <row r="144" spans="1:680" x14ac:dyDescent="0.25">
      <c r="A144" s="40">
        <v>44266</v>
      </c>
      <c r="B144" s="6">
        <v>2.0702534299998701</v>
      </c>
      <c r="C144" s="6">
        <v>1.8409887100005999</v>
      </c>
      <c r="D144">
        <v>1.0061290199992099</v>
      </c>
      <c r="E144">
        <v>1.75080533000073</v>
      </c>
      <c r="F144">
        <v>1.0782607799992501</v>
      </c>
      <c r="G144">
        <v>1.1276723999999401</v>
      </c>
      <c r="H144">
        <v>1.0855922999999199</v>
      </c>
      <c r="I144">
        <v>3.0625846000002599</v>
      </c>
      <c r="J144">
        <v>1.1333735999996899</v>
      </c>
      <c r="K144">
        <v>2.3688508999985101</v>
      </c>
      <c r="L144">
        <v>2.39264520000143</v>
      </c>
      <c r="M144">
        <v>1.5282633999995601</v>
      </c>
      <c r="N144">
        <v>2.5606463000003701</v>
      </c>
      <c r="O144">
        <v>2.3903214800011501</v>
      </c>
      <c r="P144">
        <v>2.9416438500011299</v>
      </c>
      <c r="Q144">
        <v>0.92649786000038103</v>
      </c>
      <c r="R144">
        <v>2.7438382299987998</v>
      </c>
      <c r="S144">
        <v>2.8025376900004599</v>
      </c>
      <c r="T144">
        <v>3.2995758299985001</v>
      </c>
      <c r="U144">
        <v>1.1058585800001299</v>
      </c>
      <c r="V144">
        <v>1.5215550199991399</v>
      </c>
      <c r="W144">
        <v>2.80333338230048</v>
      </c>
      <c r="X144">
        <v>2.1940074861013299</v>
      </c>
      <c r="Y144">
        <v>3.4209326999989602</v>
      </c>
      <c r="Z144">
        <v>1.1243192099991599</v>
      </c>
      <c r="AA144">
        <v>1.3009177599997199</v>
      </c>
      <c r="AB144">
        <v>1.1290385400006899</v>
      </c>
      <c r="AC144">
        <v>11.739282559996401</v>
      </c>
      <c r="AD144">
        <v>23.889074509992501</v>
      </c>
      <c r="AE144">
        <v>1.0967743399996801</v>
      </c>
      <c r="AF144">
        <v>70.064027899992695</v>
      </c>
      <c r="AG144">
        <v>9.7745467299973807</v>
      </c>
      <c r="AH144">
        <v>1.93975734000014</v>
      </c>
      <c r="AI144">
        <v>1.13266445999943</v>
      </c>
      <c r="AJ144">
        <v>2.5348597000011099</v>
      </c>
      <c r="AK144">
        <v>2.3139019000009302</v>
      </c>
      <c r="AL144">
        <v>1.4440554899992999</v>
      </c>
      <c r="AM144">
        <v>1.63334880000002</v>
      </c>
      <c r="AN144">
        <v>966.417253400199</v>
      </c>
      <c r="AO144">
        <v>232.06976002990299</v>
      </c>
      <c r="AP144">
        <v>174.63387747993701</v>
      </c>
      <c r="AQ144">
        <v>13.582155199997899</v>
      </c>
      <c r="AR144">
        <v>1.5424423299991801</v>
      </c>
      <c r="AS144">
        <v>1.2970286399995501</v>
      </c>
      <c r="AT144">
        <v>1.5392835900002</v>
      </c>
      <c r="AU144">
        <v>4.04271547999815</v>
      </c>
      <c r="AV144">
        <v>3.2385684000000801</v>
      </c>
      <c r="AW144">
        <v>1.4632573800008699</v>
      </c>
      <c r="AX144">
        <v>12.908001100004199</v>
      </c>
      <c r="AY144">
        <v>1.46919028999946</v>
      </c>
      <c r="AZ144">
        <v>6.7755488999973696</v>
      </c>
      <c r="BA144">
        <v>1.58495030000086</v>
      </c>
      <c r="BB144">
        <v>4.06908898999973</v>
      </c>
      <c r="BC144">
        <v>2.5720677999997901</v>
      </c>
      <c r="BD144">
        <v>0.96034502000020405</v>
      </c>
      <c r="BE144">
        <v>1.7580092999996899</v>
      </c>
      <c r="BF144">
        <v>2.0624820000011801</v>
      </c>
      <c r="BG144">
        <v>2.34277490000022</v>
      </c>
      <c r="BH144">
        <v>2.6192110000010902</v>
      </c>
      <c r="BI144">
        <v>1.78272769999967</v>
      </c>
      <c r="BJ144">
        <v>112.121498699998</v>
      </c>
      <c r="BK144">
        <v>1.1380712999998699</v>
      </c>
      <c r="BL144">
        <v>3.46909909000169</v>
      </c>
      <c r="BM144">
        <v>1.8216080700003701</v>
      </c>
      <c r="BN144">
        <v>1.6286154999997999</v>
      </c>
      <c r="BO144">
        <v>1.1177654999992199</v>
      </c>
      <c r="BP144">
        <v>1.08386400000018</v>
      </c>
      <c r="BQ144">
        <v>2.0182453999986998</v>
      </c>
      <c r="BR144">
        <v>2.2242738999993898</v>
      </c>
      <c r="BS144">
        <v>2.27647380000053</v>
      </c>
      <c r="BT144">
        <v>1.05558179999935</v>
      </c>
      <c r="BU144">
        <v>1.4699949000005299</v>
      </c>
      <c r="BV144">
        <v>1.8780193000002301</v>
      </c>
      <c r="BW144">
        <v>7.4458025999992996</v>
      </c>
      <c r="BX144">
        <v>4.8827014999987997</v>
      </c>
      <c r="BY144">
        <v>3.0852129000013502</v>
      </c>
      <c r="BZ144">
        <v>98.268208589986898</v>
      </c>
      <c r="CA144">
        <v>9.2973121999966697</v>
      </c>
      <c r="CB144">
        <v>1.1186818000005601</v>
      </c>
      <c r="CC144">
        <v>23.7786107000138</v>
      </c>
      <c r="CD144">
        <v>4.5564276000004602</v>
      </c>
      <c r="CE144">
        <v>9.9393523000035202</v>
      </c>
      <c r="CF144">
        <v>2.73037739999927</v>
      </c>
      <c r="CG144">
        <v>38.311227100028198</v>
      </c>
      <c r="CH144">
        <v>1.0677343999996101</v>
      </c>
      <c r="CI144">
        <v>1.93505340000047</v>
      </c>
      <c r="CJ144">
        <v>6.1862688999972297</v>
      </c>
      <c r="CK144">
        <v>4.74326499999734</v>
      </c>
      <c r="CL144">
        <v>2.4305702999990899</v>
      </c>
      <c r="CM144">
        <v>3.10993700000108</v>
      </c>
      <c r="CN144">
        <v>31.539488300011701</v>
      </c>
      <c r="CO144">
        <v>1.2204111999999401</v>
      </c>
      <c r="CP144">
        <v>1.71768800000063</v>
      </c>
      <c r="CQ144">
        <v>1.29653809999945</v>
      </c>
      <c r="CR144">
        <v>1.24168280000049</v>
      </c>
      <c r="CS144">
        <v>1.23944459999984</v>
      </c>
      <c r="CT144">
        <v>12.1693257000006</v>
      </c>
      <c r="CU144">
        <v>130.777128000045</v>
      </c>
      <c r="CV144">
        <v>14.1378741999943</v>
      </c>
      <c r="CW144">
        <v>23.771672000002599</v>
      </c>
      <c r="CX144">
        <v>78.270644000032902</v>
      </c>
      <c r="CY144">
        <v>19.171306000003799</v>
      </c>
      <c r="CZ144">
        <v>143.845871000085</v>
      </c>
      <c r="DA144">
        <v>10.755069899998499</v>
      </c>
      <c r="DB144">
        <v>10.2232144000009</v>
      </c>
      <c r="DC144">
        <v>22.7957260000112</v>
      </c>
      <c r="DD144">
        <v>2.6340569599997301</v>
      </c>
      <c r="DE144">
        <v>1.4874199700007</v>
      </c>
      <c r="DF144">
        <v>1.3093020399992401</v>
      </c>
      <c r="DG144">
        <v>1.1286636700006101</v>
      </c>
      <c r="DH144">
        <v>3.1449939099984499</v>
      </c>
      <c r="DI144">
        <v>7748.9595611095401</v>
      </c>
      <c r="DJ144">
        <v>1.23010178000004</v>
      </c>
      <c r="DK144">
        <v>2.5321709499985401</v>
      </c>
      <c r="DL144">
        <v>28.189962979988199</v>
      </c>
      <c r="DM144">
        <v>2.2497163400003002</v>
      </c>
      <c r="DN144">
        <v>8.5667614300036803</v>
      </c>
      <c r="DO144">
        <v>2.8138322900013</v>
      </c>
      <c r="DP144">
        <v>3.0250118000003599</v>
      </c>
      <c r="DQ144">
        <v>1.24720868000077</v>
      </c>
      <c r="DR144">
        <v>11.030709519996901</v>
      </c>
      <c r="DS144">
        <v>1.2037349700003701</v>
      </c>
      <c r="DT144">
        <v>1.3021933300005899</v>
      </c>
      <c r="DU144">
        <v>3.6977140900016798</v>
      </c>
      <c r="DV144">
        <v>3.55031190999944</v>
      </c>
      <c r="DW144">
        <v>3.39662016000148</v>
      </c>
      <c r="DX144">
        <v>1.34785657999964</v>
      </c>
      <c r="DY144">
        <v>125.626542999991</v>
      </c>
      <c r="DZ144">
        <v>1.33534918000078</v>
      </c>
      <c r="EA144">
        <v>1.8328547300006901</v>
      </c>
      <c r="EB144">
        <v>1.1197147399998399</v>
      </c>
      <c r="EC144">
        <v>1.13835429999926</v>
      </c>
      <c r="ED144">
        <v>1.0650573799994201</v>
      </c>
      <c r="EE144">
        <v>2.9416885200007501</v>
      </c>
      <c r="EF144">
        <v>1.38552745000015</v>
      </c>
      <c r="EG144">
        <v>2.4993665000001801</v>
      </c>
      <c r="EH144">
        <v>1.5906409800009</v>
      </c>
      <c r="EI144">
        <v>1.7737772599994099</v>
      </c>
      <c r="EJ144">
        <v>1.81060688000071</v>
      </c>
      <c r="EK144">
        <v>3.2514053000013501</v>
      </c>
      <c r="EL144">
        <v>6.0997283000033304</v>
      </c>
      <c r="EM144">
        <v>29.656194300012402</v>
      </c>
      <c r="EN144">
        <v>1.5393209100002401</v>
      </c>
      <c r="EO144">
        <v>1.38695349999944</v>
      </c>
      <c r="EP144">
        <v>1.09573429999909</v>
      </c>
      <c r="EQ144">
        <v>1.09746769000049</v>
      </c>
      <c r="ER144">
        <v>1.3461101499997301</v>
      </c>
      <c r="ES144">
        <v>1.0708727300006999</v>
      </c>
      <c r="ET144">
        <v>1.62491631000012</v>
      </c>
      <c r="EU144">
        <v>3.0357962900016</v>
      </c>
      <c r="EV144">
        <v>1.14362387999972</v>
      </c>
      <c r="EW144">
        <v>1.0252722000004699</v>
      </c>
      <c r="EX144">
        <v>114.766709999996</v>
      </c>
      <c r="EY144">
        <v>6.2663372000024502</v>
      </c>
      <c r="EZ144">
        <v>3.2403522999993601</v>
      </c>
      <c r="FA144">
        <v>1.1302942999991501</v>
      </c>
      <c r="FC144">
        <v>197.22203420009501</v>
      </c>
      <c r="FD144">
        <v>9684.0295583158695</v>
      </c>
      <c r="FE144">
        <v>105.516823000042</v>
      </c>
      <c r="FF144">
        <v>1.11444911000035</v>
      </c>
      <c r="FG144">
        <v>4171.2728108987203</v>
      </c>
      <c r="FH144">
        <v>1.0455898000000201</v>
      </c>
      <c r="FI144">
        <v>1.1163275599992599</v>
      </c>
      <c r="FJ144">
        <v>1.25589881999986</v>
      </c>
      <c r="FK144">
        <v>22.864639439998399</v>
      </c>
      <c r="FL144">
        <v>1.3430711000000899</v>
      </c>
      <c r="FM144">
        <v>2.2315621000016099</v>
      </c>
      <c r="FN144">
        <v>1.9328303000002101</v>
      </c>
      <c r="FO144">
        <v>1.20836079999935</v>
      </c>
      <c r="FP144">
        <v>3.3953694999981998</v>
      </c>
      <c r="FQ144">
        <v>1.71201142000064</v>
      </c>
      <c r="FR144">
        <v>1.2166525899992799</v>
      </c>
      <c r="FS144">
        <v>1.2234563000001799</v>
      </c>
      <c r="FT144">
        <v>2.2892830999990101</v>
      </c>
      <c r="FU144">
        <v>2.2529630999997599</v>
      </c>
      <c r="FV144">
        <v>1.1430488000005401</v>
      </c>
      <c r="FW144">
        <v>1.3816248099992701</v>
      </c>
      <c r="FX144">
        <v>1.1193160500006301</v>
      </c>
      <c r="FY144">
        <v>1.28048891000071</v>
      </c>
      <c r="FZ144">
        <v>1.0543345599999201</v>
      </c>
      <c r="GA144">
        <v>3.7817212699992502</v>
      </c>
      <c r="GB144">
        <v>1.2389514999995299</v>
      </c>
      <c r="GC144">
        <v>319.36107630003198</v>
      </c>
      <c r="GD144">
        <v>104.207448599976</v>
      </c>
      <c r="GE144">
        <v>174.47886530007199</v>
      </c>
      <c r="GF144">
        <v>299.48226469987998</v>
      </c>
      <c r="GG144">
        <v>288.30848859995598</v>
      </c>
      <c r="GH144">
        <v>137.50266620004501</v>
      </c>
      <c r="GI144">
        <v>266.70314759993897</v>
      </c>
      <c r="GJ144">
        <v>111.794835299952</v>
      </c>
      <c r="GK144">
        <v>214.96859339997201</v>
      </c>
      <c r="GL144">
        <v>1.10216550000041</v>
      </c>
      <c r="GM144">
        <v>2.2770555999995801</v>
      </c>
      <c r="GN144">
        <v>1.44677640000009</v>
      </c>
      <c r="GO144">
        <v>7.2086284000033602</v>
      </c>
      <c r="GP144">
        <v>2.9473732000005799</v>
      </c>
      <c r="GQ144">
        <v>1.13868580000053</v>
      </c>
      <c r="GR144">
        <v>2.2598948000013501</v>
      </c>
      <c r="GS144">
        <v>4.4638995999994204</v>
      </c>
      <c r="GT144">
        <v>2.1450923000011199</v>
      </c>
      <c r="GU144">
        <v>2.9607963999988001</v>
      </c>
      <c r="GV144">
        <v>12.062613200003399</v>
      </c>
      <c r="GW144">
        <v>1.4002615999997901</v>
      </c>
      <c r="GX144">
        <v>8.0943342999962606</v>
      </c>
      <c r="GY144">
        <v>4.1468567999981998</v>
      </c>
      <c r="GZ144">
        <v>1.02434709999943</v>
      </c>
      <c r="HA144">
        <v>2.3105644999995998</v>
      </c>
      <c r="HB144">
        <v>0.93781190000027004</v>
      </c>
      <c r="HC144">
        <v>5.08426029999828</v>
      </c>
      <c r="HD144">
        <v>1.4422546000005201</v>
      </c>
      <c r="HE144">
        <v>156.22824750002499</v>
      </c>
      <c r="HF144">
        <v>3.59532259999833</v>
      </c>
      <c r="HG144">
        <v>1.00919439999961</v>
      </c>
      <c r="HH144">
        <v>2.3073038000002302</v>
      </c>
      <c r="HI144">
        <v>5.9243356000006298</v>
      </c>
      <c r="HJ144">
        <v>1.11289989999932</v>
      </c>
      <c r="HK144">
        <v>4.0486987999975099</v>
      </c>
      <c r="HL144">
        <v>173.63391710002901</v>
      </c>
      <c r="HM144">
        <v>4.3260858299981901</v>
      </c>
      <c r="HN144">
        <v>77.148203070042698</v>
      </c>
      <c r="HO144">
        <v>1109.9951233398201</v>
      </c>
      <c r="HP144">
        <v>1.1469452099991</v>
      </c>
      <c r="HQ144">
        <v>1.1671647999992301</v>
      </c>
      <c r="HR144">
        <v>117.274587010033</v>
      </c>
      <c r="HS144">
        <v>197.97959867003399</v>
      </c>
      <c r="HT144">
        <v>132.28657409991101</v>
      </c>
      <c r="HU144">
        <v>157.99188751005599</v>
      </c>
      <c r="HV144">
        <v>159.670341470046</v>
      </c>
      <c r="HW144">
        <v>436.239548520185</v>
      </c>
      <c r="HX144">
        <v>120.64635648997501</v>
      </c>
      <c r="HY144">
        <v>137.09326190990399</v>
      </c>
      <c r="HZ144">
        <v>110.77518440003</v>
      </c>
      <c r="IA144">
        <v>1.10099590000027</v>
      </c>
      <c r="IB144">
        <v>1.11230769999929</v>
      </c>
      <c r="IC144">
        <v>1.1610476000005301</v>
      </c>
      <c r="ID144">
        <v>1.18425569999999</v>
      </c>
      <c r="IE144">
        <v>1.00722510000014</v>
      </c>
      <c r="IF144">
        <v>1.3881049999999999</v>
      </c>
      <c r="IG144">
        <v>1.7954470000004199</v>
      </c>
      <c r="IH144">
        <v>1.3558023000005099</v>
      </c>
      <c r="II144">
        <v>1.35865419999936</v>
      </c>
      <c r="IJ144">
        <v>1.03294509999978</v>
      </c>
      <c r="IK144">
        <v>1.09199909999916</v>
      </c>
      <c r="IL144">
        <v>1.11348240000007</v>
      </c>
      <c r="IM144">
        <v>1.1648330999996701</v>
      </c>
      <c r="IN144">
        <v>1.0243804999991</v>
      </c>
      <c r="IO144">
        <v>1.02110279999943</v>
      </c>
      <c r="IP144">
        <v>3.02178560000175</v>
      </c>
      <c r="IQ144">
        <v>1.10081700000046</v>
      </c>
      <c r="IR144">
        <v>1.0095638999991901</v>
      </c>
      <c r="IS144">
        <v>1.3163285999999099</v>
      </c>
      <c r="IT144">
        <v>1.34769650000089</v>
      </c>
      <c r="IU144">
        <v>1.16311649999989</v>
      </c>
      <c r="IV144">
        <v>1.5129264999995899</v>
      </c>
      <c r="IW144">
        <v>1.0226798000003301</v>
      </c>
      <c r="IX144">
        <v>1.64052889999948</v>
      </c>
      <c r="IY144">
        <v>1.37737580000066</v>
      </c>
      <c r="IZ144">
        <v>1.9690243999993999</v>
      </c>
      <c r="JA144">
        <v>1.4118822000000399</v>
      </c>
      <c r="JB144">
        <v>1.2148152000008801</v>
      </c>
      <c r="JC144">
        <v>1.17740570000024</v>
      </c>
      <c r="JD144">
        <v>1.1622200000001599</v>
      </c>
      <c r="JE144">
        <v>1.1611398999994</v>
      </c>
      <c r="JF144">
        <v>4.2449418000032901</v>
      </c>
      <c r="JG144">
        <v>1.49786750000021</v>
      </c>
      <c r="JH144">
        <v>1.3860564999995399</v>
      </c>
      <c r="JI144">
        <v>1.00996990000021</v>
      </c>
      <c r="JJ144">
        <v>5.79647300000215</v>
      </c>
      <c r="JK144">
        <v>1.6053293999993901</v>
      </c>
      <c r="JL144">
        <v>1.60264040000038</v>
      </c>
      <c r="JM144">
        <v>1.83955640000022</v>
      </c>
      <c r="JN144">
        <v>1.16702090000035</v>
      </c>
      <c r="JO144">
        <v>2.4774504800006998</v>
      </c>
      <c r="JP144">
        <v>539.53361674957</v>
      </c>
      <c r="JQ144">
        <v>199.46536119002801</v>
      </c>
      <c r="JR144">
        <v>11.857518999997399</v>
      </c>
      <c r="JS144">
        <v>1.9711375999995699</v>
      </c>
      <c r="JT144">
        <v>1.3115357999995501</v>
      </c>
      <c r="JU144">
        <v>5.8800518999996703</v>
      </c>
      <c r="JV144">
        <v>117.903393000015</v>
      </c>
      <c r="JW144">
        <v>1.0187017000007501</v>
      </c>
      <c r="JX144">
        <v>105.291310000001</v>
      </c>
      <c r="JY144">
        <v>1.0302793600003499</v>
      </c>
      <c r="JZ144">
        <v>1.0524123399991401</v>
      </c>
      <c r="KA144">
        <v>110.831587999943</v>
      </c>
      <c r="KB144">
        <v>78.276516000041696</v>
      </c>
      <c r="KC144">
        <v>111.199375999975</v>
      </c>
      <c r="KD144">
        <v>109.871099999989</v>
      </c>
      <c r="KE144">
        <v>110.168576000025</v>
      </c>
      <c r="KF144">
        <v>98.601259000017293</v>
      </c>
      <c r="KG144">
        <v>118.931389000034</v>
      </c>
      <c r="KH144">
        <v>107.74600699998</v>
      </c>
      <c r="KI144">
        <v>178.25904099992499</v>
      </c>
      <c r="KJ144">
        <v>167.18141399999101</v>
      </c>
      <c r="KK144">
        <v>122.787398000015</v>
      </c>
      <c r="KL144">
        <v>106.646483000019</v>
      </c>
      <c r="KM144">
        <v>148.22050999989699</v>
      </c>
      <c r="KN144">
        <v>127.443618000019</v>
      </c>
      <c r="KO144">
        <v>105.363352000015</v>
      </c>
      <c r="KP144">
        <v>102.04633100004899</v>
      </c>
      <c r="KQ144">
        <v>175.85205000010299</v>
      </c>
      <c r="KR144">
        <v>272.26474800007401</v>
      </c>
      <c r="KS144">
        <v>137.813004999887</v>
      </c>
      <c r="KT144">
        <v>133.98010500008201</v>
      </c>
      <c r="KU144">
        <v>215.453317000065</v>
      </c>
      <c r="KV144">
        <v>112.12362800003</v>
      </c>
      <c r="KW144">
        <v>115.835578000057</v>
      </c>
      <c r="KX144">
        <v>181.55562800006001</v>
      </c>
      <c r="KY144">
        <v>203.061191000044</v>
      </c>
      <c r="KZ144">
        <v>100.638416999951</v>
      </c>
      <c r="LA144">
        <v>114.781934999977</v>
      </c>
      <c r="LB144">
        <v>125.63566399994301</v>
      </c>
      <c r="LC144">
        <v>111.561149999965</v>
      </c>
      <c r="LD144">
        <v>206.408376999898</v>
      </c>
      <c r="LE144">
        <v>81.873418999952307</v>
      </c>
      <c r="LF144">
        <v>123.20734299998701</v>
      </c>
      <c r="LG144">
        <v>122.65751000004801</v>
      </c>
      <c r="LH144">
        <v>102.756027000025</v>
      </c>
      <c r="LI144">
        <v>121.999946000054</v>
      </c>
      <c r="LJ144">
        <v>116.48053299996501</v>
      </c>
      <c r="LK144">
        <v>152.332343999995</v>
      </c>
      <c r="LL144">
        <v>258.07990599982401</v>
      </c>
      <c r="LM144">
        <v>205.97613499988799</v>
      </c>
      <c r="LN144">
        <v>109.99739899998499</v>
      </c>
      <c r="LO144">
        <v>148.543600999983</v>
      </c>
      <c r="LP144">
        <v>99.972917999955797</v>
      </c>
      <c r="LQ144">
        <v>116.32860799995299</v>
      </c>
      <c r="LR144">
        <v>99.854584999964601</v>
      </c>
      <c r="LS144">
        <v>144.79383200011199</v>
      </c>
      <c r="LT144">
        <v>135.987403000006</v>
      </c>
      <c r="LU144">
        <v>111.17819799995</v>
      </c>
      <c r="LV144">
        <v>150.77496400009801</v>
      </c>
      <c r="LW144">
        <v>102.75709700002299</v>
      </c>
      <c r="LX144">
        <v>112.338925000047</v>
      </c>
      <c r="LY144">
        <v>129.56658499990601</v>
      </c>
      <c r="LZ144">
        <v>121.192299999995</v>
      </c>
      <c r="MA144">
        <v>99.391176000004606</v>
      </c>
      <c r="MB144">
        <v>121.355510000023</v>
      </c>
      <c r="MC144">
        <v>152.72620399994801</v>
      </c>
      <c r="MD144">
        <v>107.69277299998799</v>
      </c>
      <c r="ME144">
        <v>98.373918000026606</v>
      </c>
      <c r="MF144">
        <v>102.685251999996</v>
      </c>
      <c r="MG144">
        <v>102.385847999947</v>
      </c>
      <c r="MH144">
        <v>148.085365999956</v>
      </c>
      <c r="MI144">
        <v>220.16537100006801</v>
      </c>
      <c r="MJ144">
        <v>100.777258999995</v>
      </c>
      <c r="MK144">
        <v>107.555791000021</v>
      </c>
      <c r="ML144">
        <v>154.309810000006</v>
      </c>
      <c r="MM144">
        <v>109.84555900003799</v>
      </c>
      <c r="MN144">
        <v>100.673417999991</v>
      </c>
      <c r="MO144">
        <v>135.14111099997501</v>
      </c>
      <c r="MP144">
        <v>110.981211000006</v>
      </c>
      <c r="MQ144">
        <v>106.742358000018</v>
      </c>
      <c r="MR144">
        <v>99.683890999993295</v>
      </c>
      <c r="MS144">
        <v>93.802710999967502</v>
      </c>
      <c r="MT144">
        <v>216.645045999903</v>
      </c>
      <c r="MU144">
        <v>286.77812900021701</v>
      </c>
      <c r="MV144">
        <v>201.30394300003499</v>
      </c>
      <c r="MW144">
        <v>251.792887999909</v>
      </c>
      <c r="MX144">
        <v>105.874779999955</v>
      </c>
      <c r="MY144">
        <v>329.71490400005098</v>
      </c>
      <c r="MZ144">
        <v>332.06269000005</v>
      </c>
      <c r="NA144">
        <v>324.01699300017202</v>
      </c>
      <c r="NB144">
        <v>118.324071999989</v>
      </c>
      <c r="NC144">
        <v>282.92264299979399</v>
      </c>
      <c r="ND144">
        <v>107.220862000016</v>
      </c>
      <c r="NE144">
        <v>144.06385000003499</v>
      </c>
      <c r="NF144">
        <v>232.08950800006301</v>
      </c>
      <c r="NG144">
        <v>162.92854300001599</v>
      </c>
      <c r="NH144">
        <v>144.699882999994</v>
      </c>
      <c r="NI144">
        <v>128.63096400001101</v>
      </c>
      <c r="NJ144">
        <v>113.379105000058</v>
      </c>
      <c r="NK144">
        <v>121.800669000018</v>
      </c>
      <c r="NL144">
        <v>121.05254299996901</v>
      </c>
      <c r="NM144">
        <v>121.117012999952</v>
      </c>
      <c r="NN144">
        <v>157.63035900006099</v>
      </c>
      <c r="NO144">
        <v>103.420742999995</v>
      </c>
      <c r="NP144">
        <v>129.64453199994799</v>
      </c>
      <c r="NQ144">
        <v>105.121747000027</v>
      </c>
      <c r="NR144">
        <v>1.7029813999997701</v>
      </c>
      <c r="NS144">
        <v>3.8014703000007999</v>
      </c>
      <c r="NT144">
        <v>1.35237629999938</v>
      </c>
      <c r="NU144">
        <v>1.0476494899994599</v>
      </c>
      <c r="NV144">
        <v>2.4285388499993101</v>
      </c>
      <c r="NW144">
        <v>1.1772198100006801</v>
      </c>
      <c r="NX144">
        <v>1.0308671999991901</v>
      </c>
      <c r="NY144">
        <v>1.0079232999996699</v>
      </c>
      <c r="NZ144">
        <v>1.09019459999945</v>
      </c>
      <c r="OA144">
        <v>1.05611040000076</v>
      </c>
      <c r="OB144">
        <v>3.5532819</v>
      </c>
      <c r="OC144">
        <v>2.1940341000008599</v>
      </c>
      <c r="OD144">
        <v>3.0990831999988599</v>
      </c>
      <c r="OE144">
        <v>1.68190209999921</v>
      </c>
      <c r="OF144">
        <v>2.8253998000000098</v>
      </c>
      <c r="OG144">
        <v>5.7933106999989796</v>
      </c>
      <c r="OH144">
        <v>2.3026884999999302</v>
      </c>
      <c r="OI144">
        <v>2.56136400000105</v>
      </c>
      <c r="OJ144">
        <v>1.3522265999999901</v>
      </c>
      <c r="OK144">
        <v>1.29562500000065</v>
      </c>
      <c r="OL144">
        <v>1.3868535000001401</v>
      </c>
      <c r="OM144">
        <v>3.2050859100018001</v>
      </c>
      <c r="ON144">
        <v>3.3993743999999402</v>
      </c>
      <c r="OO144">
        <v>1.47380085000077</v>
      </c>
      <c r="OP144">
        <v>2.1473471300014402</v>
      </c>
      <c r="OQ144">
        <v>2.8494219499989399</v>
      </c>
      <c r="OR144">
        <v>2.7491911799988902</v>
      </c>
      <c r="OS144">
        <v>2.5557413499991499</v>
      </c>
      <c r="OT144">
        <v>2.93835644999854</v>
      </c>
      <c r="OU144">
        <v>1.07637414000055</v>
      </c>
      <c r="OV144">
        <v>1.5913288699994199</v>
      </c>
      <c r="OW144">
        <v>2.6383740099991</v>
      </c>
      <c r="OX144">
        <v>2.7889674500002002</v>
      </c>
      <c r="OY144">
        <v>54.900691660004703</v>
      </c>
      <c r="OZ144">
        <v>2.5704111099985298</v>
      </c>
      <c r="PA144">
        <v>10.6238431999955</v>
      </c>
      <c r="PB144">
        <v>2.6600314300012502</v>
      </c>
      <c r="PC144">
        <v>3.7129068399990501</v>
      </c>
      <c r="PD144">
        <v>3.21937447000164</v>
      </c>
      <c r="PE144">
        <v>1.8295258599991899</v>
      </c>
      <c r="PF144">
        <v>106.702810100047</v>
      </c>
      <c r="PG144">
        <v>93.412191999959802</v>
      </c>
      <c r="PH144">
        <v>4.0507033000030797</v>
      </c>
      <c r="PI144">
        <v>6.0784146000005403</v>
      </c>
      <c r="PJ144">
        <v>4.1382909000021799</v>
      </c>
      <c r="PK144">
        <v>1.1141482999992101</v>
      </c>
      <c r="PL144">
        <v>1.22591504999946</v>
      </c>
      <c r="PM144">
        <v>1.2695511700003399</v>
      </c>
      <c r="PN144">
        <v>1.63723120000031</v>
      </c>
      <c r="PO144">
        <v>1.6740145799994901</v>
      </c>
      <c r="PP144">
        <v>1.6334700000006701</v>
      </c>
      <c r="PQ144">
        <v>1.7161529999993901</v>
      </c>
      <c r="PR144">
        <v>1.3908168399993901</v>
      </c>
      <c r="PS144">
        <v>1.7714107499996301</v>
      </c>
      <c r="PT144">
        <v>1.9399328199997401</v>
      </c>
      <c r="PU144">
        <v>3.5569653099992098</v>
      </c>
      <c r="PV144">
        <v>8.8107600899966201</v>
      </c>
      <c r="PW144">
        <v>205.87593180011001</v>
      </c>
      <c r="PX144">
        <v>2.1612453999987302</v>
      </c>
      <c r="PY144">
        <v>166.413370799972</v>
      </c>
      <c r="PZ144">
        <v>1.8243457000007799</v>
      </c>
      <c r="QA144">
        <v>1.6797382000004299</v>
      </c>
      <c r="QB144">
        <v>104.19973859994199</v>
      </c>
      <c r="QC144">
        <v>2.0852712999985701</v>
      </c>
      <c r="QD144">
        <v>44508.198341012001</v>
      </c>
      <c r="QE144">
        <v>2.52317050000056</v>
      </c>
      <c r="QF144">
        <v>2.3161858499988699</v>
      </c>
      <c r="QG144">
        <v>214.74393044994201</v>
      </c>
      <c r="QH144">
        <v>120.45703957998199</v>
      </c>
      <c r="QI144">
        <v>1.0923000000002501</v>
      </c>
      <c r="QJ144">
        <v>1.11446898000031</v>
      </c>
      <c r="QK144">
        <v>1.0570254100002801</v>
      </c>
      <c r="QL144">
        <v>1.0373718800001399</v>
      </c>
      <c r="QM144">
        <v>14.333255770005101</v>
      </c>
      <c r="QN144">
        <v>1.5152840299997501</v>
      </c>
      <c r="QP144">
        <v>1.4538565999991999</v>
      </c>
      <c r="QQ144">
        <v>1.3458042000002</v>
      </c>
      <c r="QR144">
        <v>1.12429399999928</v>
      </c>
      <c r="QS144">
        <v>1.6026258000001701</v>
      </c>
      <c r="QT144">
        <v>1.3359139000003799</v>
      </c>
      <c r="QU144">
        <v>115.354487000033</v>
      </c>
      <c r="QV144">
        <v>101.524864000035</v>
      </c>
      <c r="QW144">
        <v>186.930322000058</v>
      </c>
      <c r="QX144">
        <v>109.20377799996599</v>
      </c>
      <c r="QY144">
        <v>105.498451999971</v>
      </c>
      <c r="QZ144">
        <v>105.668887999956</v>
      </c>
      <c r="RA144">
        <v>104.846311999951</v>
      </c>
      <c r="RB144">
        <v>1.25410946999909</v>
      </c>
      <c r="RC144">
        <v>2.3611720000008098</v>
      </c>
      <c r="RD144">
        <v>149.74953999998999</v>
      </c>
      <c r="RE144">
        <v>107.173107999959</v>
      </c>
      <c r="RF144">
        <v>111.233011999982</v>
      </c>
      <c r="RG144">
        <v>122.891617999994</v>
      </c>
      <c r="RH144">
        <v>151.007579999976</v>
      </c>
      <c r="RI144">
        <v>245.67406899994199</v>
      </c>
      <c r="RJ144">
        <v>100.49800000002099</v>
      </c>
      <c r="RL144">
        <v>298.35819200007199</v>
      </c>
      <c r="RM144">
        <v>57.465046999976003</v>
      </c>
      <c r="RN144">
        <v>270.34576199995399</v>
      </c>
      <c r="RO144">
        <v>169.83890000009001</v>
      </c>
      <c r="RP144">
        <v>221.39758199988901</v>
      </c>
      <c r="RQ144">
        <v>105.290131999995</v>
      </c>
      <c r="RR144">
        <v>380.13664099993201</v>
      </c>
      <c r="RS144">
        <v>196.03551300009701</v>
      </c>
      <c r="RT144">
        <v>111.34339699999001</v>
      </c>
      <c r="RU144">
        <v>187.42401299998201</v>
      </c>
      <c r="RV144">
        <v>330.07632499979798</v>
      </c>
      <c r="RW144">
        <v>66.736328999977601</v>
      </c>
      <c r="RX144">
        <v>371.90346400020599</v>
      </c>
      <c r="RY144">
        <v>200.34104599989999</v>
      </c>
      <c r="RZ144">
        <v>593.85534499958203</v>
      </c>
      <c r="SA144">
        <v>640.25486900005501</v>
      </c>
      <c r="SB144">
        <v>284.71332400012801</v>
      </c>
      <c r="SC144">
        <v>102.144773000036</v>
      </c>
      <c r="SD144">
        <v>195.381040999899</v>
      </c>
      <c r="SE144">
        <v>351.42610900010902</v>
      </c>
      <c r="SF144">
        <v>251.41036200011101</v>
      </c>
      <c r="SG144">
        <v>693.45440400019299</v>
      </c>
      <c r="SH144">
        <v>110.35583899996701</v>
      </c>
      <c r="SI144">
        <v>103.628061000025</v>
      </c>
      <c r="SJ144">
        <v>7899.97371499985</v>
      </c>
      <c r="SK144">
        <v>64.730808999971501</v>
      </c>
      <c r="SL144">
        <v>150.767668999964</v>
      </c>
      <c r="SM144">
        <v>285.01593300001701</v>
      </c>
      <c r="SN144">
        <v>340.075451000128</v>
      </c>
      <c r="SO144">
        <v>201.36459299991799</v>
      </c>
      <c r="SP144">
        <v>562.36883100029104</v>
      </c>
      <c r="SQ144">
        <v>201.49947199993801</v>
      </c>
      <c r="SR144">
        <v>53.625835000013502</v>
      </c>
      <c r="SS144">
        <v>49.513692000007701</v>
      </c>
      <c r="ST144">
        <v>197.737030999968</v>
      </c>
      <c r="SU144">
        <v>192.402365999995</v>
      </c>
      <c r="SV144">
        <v>199.680147999898</v>
      </c>
      <c r="SW144">
        <v>167.870367000112</v>
      </c>
      <c r="SX144">
        <v>207.322813000064</v>
      </c>
      <c r="SY144">
        <v>183.03528499999101</v>
      </c>
      <c r="SZ144">
        <v>119.94580700004001</v>
      </c>
      <c r="TA144">
        <v>150.20424100011601</v>
      </c>
      <c r="TB144">
        <v>104.48861300002299</v>
      </c>
      <c r="TC144">
        <v>154.199448999949</v>
      </c>
      <c r="TD144">
        <v>143.23103099991599</v>
      </c>
      <c r="TE144">
        <v>489.51492100022699</v>
      </c>
      <c r="TF144">
        <v>117.191443999996</v>
      </c>
      <c r="TG144">
        <v>125.799699999974</v>
      </c>
      <c r="TH144">
        <v>530.14293299987901</v>
      </c>
      <c r="TI144">
        <v>69.110636000055806</v>
      </c>
      <c r="TJ144">
        <v>337.11806199978997</v>
      </c>
      <c r="TK144">
        <v>154.42213599989199</v>
      </c>
      <c r="TL144">
        <v>436.63241800013901</v>
      </c>
      <c r="TM144">
        <v>507.19495799997799</v>
      </c>
      <c r="TN144">
        <v>197.78905000002101</v>
      </c>
      <c r="TO144">
        <v>508.06604399997701</v>
      </c>
      <c r="TP144">
        <v>215.768049000064</v>
      </c>
      <c r="TQ144">
        <v>507.879273999948</v>
      </c>
      <c r="TR144">
        <v>507.72951400000602</v>
      </c>
      <c r="TS144">
        <v>207.63624299992799</v>
      </c>
      <c r="TT144">
        <v>165.07884300011199</v>
      </c>
      <c r="TV144">
        <v>106.38609699998101</v>
      </c>
      <c r="TW144">
        <v>367.289140999783</v>
      </c>
      <c r="TX144">
        <v>134.17072100006001</v>
      </c>
      <c r="TY144">
        <v>112.153138000052</v>
      </c>
      <c r="TZ144">
        <v>426.37244000006501</v>
      </c>
      <c r="UA144">
        <v>154.614288999932</v>
      </c>
      <c r="UB144">
        <v>134.07103900006001</v>
      </c>
      <c r="UC144">
        <v>117.236523000058</v>
      </c>
      <c r="UD144">
        <v>111.10495599999599</v>
      </c>
      <c r="UE144">
        <v>137.406656000065</v>
      </c>
      <c r="UF144">
        <v>112.745378999971</v>
      </c>
      <c r="UG144">
        <v>130.11965900007601</v>
      </c>
      <c r="UH144">
        <v>136.002314999932</v>
      </c>
      <c r="UI144">
        <v>118.19102999998699</v>
      </c>
      <c r="UJ144">
        <v>111.861025999999</v>
      </c>
      <c r="UK144">
        <v>135.75876099988801</v>
      </c>
      <c r="UL144">
        <v>139.39783599995999</v>
      </c>
      <c r="UM144">
        <v>109.73074000002801</v>
      </c>
      <c r="UN144">
        <v>144.482606000034</v>
      </c>
      <c r="UO144">
        <v>192.12869299994799</v>
      </c>
      <c r="UP144">
        <v>187.402640999993</v>
      </c>
      <c r="UQ144">
        <v>100.466406999971</v>
      </c>
      <c r="UR144">
        <v>112.087297999999</v>
      </c>
      <c r="US144">
        <v>345.83188100019498</v>
      </c>
      <c r="UT144">
        <v>345.10656700003898</v>
      </c>
      <c r="UU144">
        <v>1910.76789099909</v>
      </c>
      <c r="UV144">
        <v>138.47958500008099</v>
      </c>
      <c r="UW144">
        <v>427.07471199985599</v>
      </c>
      <c r="UX144">
        <v>108.363131999969</v>
      </c>
      <c r="UY144">
        <v>46.395412000012598</v>
      </c>
      <c r="UZ144">
        <v>10.4850630000001</v>
      </c>
      <c r="VA144">
        <v>160.547506999923</v>
      </c>
      <c r="VB144">
        <v>114.343913999968</v>
      </c>
      <c r="VC144">
        <v>109.073317999952</v>
      </c>
      <c r="VD144">
        <v>120.611143999966</v>
      </c>
      <c r="VE144">
        <v>107.638366000028</v>
      </c>
      <c r="VF144">
        <v>145.90911499992899</v>
      </c>
      <c r="VG144">
        <v>148.11294499994301</v>
      </c>
      <c r="VH144">
        <v>113.916479000007</v>
      </c>
      <c r="VI144">
        <v>106.25139099999799</v>
      </c>
      <c r="VJ144">
        <v>116.95470000000201</v>
      </c>
      <c r="VK144">
        <v>114.55107799999</v>
      </c>
      <c r="VL144">
        <v>105.092858999968</v>
      </c>
      <c r="VM144">
        <v>108.715611999971</v>
      </c>
      <c r="VN144">
        <v>214.72559199994399</v>
      </c>
      <c r="VO144">
        <v>106.831825000001</v>
      </c>
      <c r="VP144">
        <v>291.09669899987102</v>
      </c>
      <c r="VQ144">
        <v>193.68029900011601</v>
      </c>
      <c r="VR144">
        <v>112.06376699998501</v>
      </c>
      <c r="VS144">
        <v>106.69703499996101</v>
      </c>
      <c r="VT144">
        <v>122.086644000025</v>
      </c>
      <c r="VU144">
        <v>167.30744199990301</v>
      </c>
      <c r="VV144">
        <v>206.259106999962</v>
      </c>
      <c r="VW144">
        <v>170.48304899991501</v>
      </c>
      <c r="VX144">
        <v>146.60633599990999</v>
      </c>
      <c r="VY144">
        <v>106.841801999952</v>
      </c>
      <c r="VZ144">
        <v>111.03065500001</v>
      </c>
      <c r="WA144">
        <v>104.87076500000001</v>
      </c>
      <c r="WB144">
        <v>286.82190599990997</v>
      </c>
      <c r="WC144">
        <v>184.41378700011401</v>
      </c>
      <c r="WD144">
        <v>203.69044400006501</v>
      </c>
      <c r="WE144">
        <v>105.707120000036</v>
      </c>
      <c r="WF144">
        <v>104.07575099996799</v>
      </c>
      <c r="WG144">
        <v>122.188975999947</v>
      </c>
      <c r="WH144">
        <v>109.720697000041</v>
      </c>
      <c r="WI144">
        <v>121.04233199998301</v>
      </c>
      <c r="WJ144">
        <v>29.677151000010799</v>
      </c>
      <c r="WK144">
        <v>111.852844999987</v>
      </c>
      <c r="WL144">
        <v>103.57154599996301</v>
      </c>
      <c r="WM144">
        <v>223.62658999999999</v>
      </c>
      <c r="WN144">
        <v>287.08794299978803</v>
      </c>
      <c r="WO144">
        <v>349.55416999990098</v>
      </c>
      <c r="WP144">
        <v>216.496779999929</v>
      </c>
      <c r="WQ144">
        <v>231.49785399995699</v>
      </c>
      <c r="WR144">
        <v>292.46326800016698</v>
      </c>
      <c r="WS144">
        <v>255.88834699988399</v>
      </c>
      <c r="WT144">
        <v>520.29930500034197</v>
      </c>
      <c r="WU144">
        <v>528.47595100011699</v>
      </c>
      <c r="WV144">
        <v>823.260467999615</v>
      </c>
      <c r="WW144">
        <v>121.994366999948</v>
      </c>
      <c r="WX144">
        <v>279.89006499992701</v>
      </c>
      <c r="WY144">
        <v>136.486312000081</v>
      </c>
      <c r="WZ144">
        <v>249.10573499999001</v>
      </c>
      <c r="XA144">
        <v>88.839875999954501</v>
      </c>
      <c r="XB144">
        <v>193.17912700003899</v>
      </c>
      <c r="XC144">
        <v>90.100236000027493</v>
      </c>
      <c r="XD144">
        <v>480.61965500004601</v>
      </c>
      <c r="XE144">
        <v>160.168001000071</v>
      </c>
      <c r="XF144">
        <v>241.62654400011499</v>
      </c>
      <c r="XG144">
        <v>100.144717999967</v>
      </c>
      <c r="XH144">
        <v>205.44103199988601</v>
      </c>
      <c r="XI144">
        <v>100.72831699997199</v>
      </c>
      <c r="XJ144">
        <v>213.66368400002801</v>
      </c>
      <c r="XK144">
        <v>54.2899859999889</v>
      </c>
      <c r="XL144">
        <v>1.41410335</v>
      </c>
      <c r="XM144">
        <v>5.8251612599997298</v>
      </c>
      <c r="XN144">
        <v>1.25685241000065</v>
      </c>
      <c r="XO144">
        <v>1.82617428999947</v>
      </c>
      <c r="XP144">
        <v>1.75784125999962</v>
      </c>
      <c r="XQ144">
        <v>19.819791490008399</v>
      </c>
      <c r="XR144">
        <v>1.2411171700005099</v>
      </c>
      <c r="XS144">
        <v>1.2766055400006699</v>
      </c>
      <c r="XT144">
        <v>2.3563427699991699</v>
      </c>
      <c r="XU144">
        <v>2.2462012600008201</v>
      </c>
      <c r="XV144">
        <v>2.7791967000011901</v>
      </c>
      <c r="XW144">
        <v>3.2495605000003698</v>
      </c>
      <c r="XX144">
        <v>3.4500976999988802</v>
      </c>
      <c r="XY144">
        <v>3.3081538000005799</v>
      </c>
      <c r="XZ144">
        <v>1.21371619999991</v>
      </c>
      <c r="YA144">
        <v>10.1110410999972</v>
      </c>
      <c r="YB144">
        <v>1.0053459999999199</v>
      </c>
      <c r="YC144">
        <v>1.12206200000037</v>
      </c>
      <c r="YD144">
        <v>1.09883609999997</v>
      </c>
      <c r="YE144">
        <v>4.3705446000021801</v>
      </c>
      <c r="YF144">
        <v>1.0822929999994799</v>
      </c>
      <c r="YG144">
        <v>0.92768227000033199</v>
      </c>
      <c r="YH144">
        <v>1461.4368559494601</v>
      </c>
      <c r="YI144">
        <v>115.770431300043</v>
      </c>
      <c r="YJ144">
        <v>305.15422700019599</v>
      </c>
      <c r="YK144">
        <v>3.06879072000083</v>
      </c>
      <c r="YL144">
        <v>1.4592194600009001</v>
      </c>
      <c r="YM144">
        <v>2389588.4848251301</v>
      </c>
      <c r="YN144">
        <v>1.22598388000006</v>
      </c>
      <c r="YO144">
        <v>1.2112916799997</v>
      </c>
      <c r="YP144">
        <v>1.77080079000007</v>
      </c>
      <c r="YQ144">
        <v>172.19186799996501</v>
      </c>
      <c r="YR144">
        <v>144.15584630006899</v>
      </c>
      <c r="YS144">
        <v>6.0630957999965203</v>
      </c>
      <c r="YT144">
        <v>7.2916598000010699</v>
      </c>
      <c r="YU144">
        <v>346.66441129986202</v>
      </c>
      <c r="YV144">
        <v>230.34639480011501</v>
      </c>
      <c r="YW144">
        <v>1.4024771000003999</v>
      </c>
      <c r="YX144">
        <v>1.42354150000028</v>
      </c>
      <c r="YY144">
        <v>1.22953690000031</v>
      </c>
      <c r="YZ144">
        <v>3.8254123000006102</v>
      </c>
      <c r="ZA144">
        <v>1.3699557599993599</v>
      </c>
      <c r="ZB144">
        <v>4.6017322699990499</v>
      </c>
      <c r="ZC144">
        <v>1.2224447799999301</v>
      </c>
      <c r="ZD144">
        <v>1.11068370000066</v>
      </c>
    </row>
    <row r="145" spans="1:680" x14ac:dyDescent="0.25">
      <c r="A145" s="40">
        <v>44267</v>
      </c>
      <c r="B145" s="6">
        <v>2.0701753799985498</v>
      </c>
      <c r="C145" s="6">
        <v>1.82923726000081</v>
      </c>
      <c r="D145">
        <v>1.00646201000018</v>
      </c>
      <c r="E145">
        <v>1.75052099999994</v>
      </c>
      <c r="F145">
        <v>1.0780859099995701</v>
      </c>
      <c r="G145">
        <v>1.13015730000006</v>
      </c>
      <c r="H145">
        <v>1.08796029999939</v>
      </c>
      <c r="I145">
        <v>3.06275720000122</v>
      </c>
      <c r="J145">
        <v>1.1334724999996999</v>
      </c>
      <c r="K145">
        <v>2.3564303999992302</v>
      </c>
      <c r="L145">
        <v>2.3516520000012</v>
      </c>
      <c r="M145">
        <v>1.5020800999991499</v>
      </c>
      <c r="N145">
        <v>2.5639381000000898</v>
      </c>
      <c r="O145">
        <v>2.3712429500010299</v>
      </c>
      <c r="P145">
        <v>2.91813526999977</v>
      </c>
      <c r="Q145">
        <v>0.917398010000397</v>
      </c>
      <c r="R145">
        <v>2.7313383000000599</v>
      </c>
      <c r="S145">
        <v>2.7749948999990002</v>
      </c>
      <c r="T145">
        <v>3.2670902999998401</v>
      </c>
      <c r="U145">
        <v>1.0949855100007</v>
      </c>
      <c r="V145">
        <v>1.5069276899994299</v>
      </c>
      <c r="W145">
        <v>2.8048986151006798</v>
      </c>
      <c r="X145">
        <v>2.1945176328990801</v>
      </c>
      <c r="Y145">
        <v>3.4215186000001299</v>
      </c>
      <c r="Z145">
        <v>1.1246493800008499</v>
      </c>
      <c r="AA145">
        <v>1.3006596399991399</v>
      </c>
      <c r="AB145">
        <v>1.12909387999935</v>
      </c>
      <c r="AC145">
        <v>11.736909689992901</v>
      </c>
      <c r="AD145">
        <v>23.683591659995699</v>
      </c>
      <c r="AE145">
        <v>1.0984805700008999</v>
      </c>
      <c r="AF145">
        <v>69.601605989970295</v>
      </c>
      <c r="AG145">
        <v>9.7137151500064594</v>
      </c>
      <c r="AH145">
        <v>1.94428757999958</v>
      </c>
      <c r="AI145">
        <v>1.1333668999996001</v>
      </c>
      <c r="AJ145">
        <v>2.5266200000005501</v>
      </c>
      <c r="AK145">
        <v>2.3061913999990802</v>
      </c>
      <c r="AL145">
        <v>1.4392462399991901</v>
      </c>
      <c r="AM145">
        <v>1.63072189999912</v>
      </c>
      <c r="AN145">
        <v>961.44377613998904</v>
      </c>
      <c r="AO145">
        <v>230.88020528992601</v>
      </c>
      <c r="AP145">
        <v>173.73872579005501</v>
      </c>
      <c r="AQ145">
        <v>13.412576899994701</v>
      </c>
      <c r="AR145">
        <v>1.54410282000026</v>
      </c>
      <c r="AS145">
        <v>1.2973259499995</v>
      </c>
      <c r="AT145">
        <v>1.53999769999973</v>
      </c>
      <c r="AU145">
        <v>4.0405591000017003</v>
      </c>
      <c r="AV145">
        <v>3.23811560000104</v>
      </c>
      <c r="AW145">
        <v>1.4633788299997801</v>
      </c>
      <c r="AX145">
        <v>12.910047810000799</v>
      </c>
      <c r="AY145">
        <v>1.4697345399999899</v>
      </c>
      <c r="AZ145">
        <v>6.7597991000002402</v>
      </c>
      <c r="BA145">
        <v>1.5847716999996899</v>
      </c>
      <c r="BB145">
        <v>4.0368796600014303</v>
      </c>
      <c r="BC145">
        <v>2.5695359999990601</v>
      </c>
      <c r="BD145">
        <v>0.95939077999992195</v>
      </c>
      <c r="BE145">
        <v>1.7582536999998399</v>
      </c>
      <c r="BF145">
        <v>2.0622956000006498</v>
      </c>
      <c r="BG145">
        <v>2.3271650999995499</v>
      </c>
      <c r="BH145">
        <v>2.6176077999989502</v>
      </c>
      <c r="BI145">
        <v>1.7941635000006499</v>
      </c>
      <c r="BJ145">
        <v>112.10200860002099</v>
      </c>
      <c r="BK145">
        <v>1.13702499999999</v>
      </c>
      <c r="BL145">
        <v>3.4519168100014199</v>
      </c>
      <c r="BM145">
        <v>1.8120051599999001</v>
      </c>
      <c r="BN145">
        <v>1.6282732399995401</v>
      </c>
      <c r="BO145">
        <v>1.1164432000005</v>
      </c>
      <c r="BP145">
        <v>1.08501910000086</v>
      </c>
      <c r="BQ145">
        <v>2.0184421999983901</v>
      </c>
      <c r="BR145">
        <v>2.22728300000017</v>
      </c>
      <c r="BS145">
        <v>2.2780835999983502</v>
      </c>
      <c r="BT145">
        <v>1.05569749999995</v>
      </c>
      <c r="BU145">
        <v>1.4635684000004401</v>
      </c>
      <c r="BV145">
        <v>1.8804209000009</v>
      </c>
      <c r="BW145">
        <v>7.3835046000022002</v>
      </c>
      <c r="BX145">
        <v>4.8414453000004896</v>
      </c>
      <c r="BY145">
        <v>3.0626364000017898</v>
      </c>
      <c r="BZ145">
        <v>97.281282269978007</v>
      </c>
      <c r="CA145">
        <v>9.2979978999937902</v>
      </c>
      <c r="CB145">
        <v>1.1194754000007401</v>
      </c>
      <c r="CC145">
        <v>23.7014987999864</v>
      </c>
      <c r="CD145">
        <v>4.5399601000026504</v>
      </c>
      <c r="CE145">
        <v>9.9803091999929201</v>
      </c>
      <c r="CF145">
        <v>2.7296497999996099</v>
      </c>
      <c r="CG145">
        <v>38.376867700018899</v>
      </c>
      <c r="CH145">
        <v>1.0610620999996201</v>
      </c>
      <c r="CI145">
        <v>1.92148459999953</v>
      </c>
      <c r="CJ145">
        <v>6.1799448000019801</v>
      </c>
      <c r="CK145">
        <v>4.73018939999747</v>
      </c>
      <c r="CL145">
        <v>2.4199999000011299</v>
      </c>
      <c r="CM145">
        <v>3.1100936000002499</v>
      </c>
      <c r="CN145">
        <v>31.542090000002599</v>
      </c>
      <c r="CO145">
        <v>1.2170344999995</v>
      </c>
      <c r="CP145">
        <v>1.70817859999988</v>
      </c>
      <c r="CQ145">
        <v>1.29813749999994</v>
      </c>
      <c r="CR145">
        <v>1.2347229000006299</v>
      </c>
      <c r="CS145">
        <v>1.2324236000004001</v>
      </c>
      <c r="CT145">
        <v>12.169594299994101</v>
      </c>
      <c r="CU145">
        <v>130.780683000106</v>
      </c>
      <c r="CV145">
        <v>14.136398699993199</v>
      </c>
      <c r="CW145">
        <v>23.662192999996499</v>
      </c>
      <c r="CX145">
        <v>78.129432999994606</v>
      </c>
      <c r="CY145">
        <v>19.1582150000031</v>
      </c>
      <c r="CZ145">
        <v>143.856230000034</v>
      </c>
      <c r="DA145">
        <v>10.754035799996901</v>
      </c>
      <c r="DB145">
        <v>10.223484600006501</v>
      </c>
      <c r="DC145">
        <v>22.798486000014201</v>
      </c>
      <c r="DD145">
        <v>2.6310923999990301</v>
      </c>
      <c r="DE145">
        <v>1.4703725100007401</v>
      </c>
      <c r="DF145">
        <v>1.3058766600006499</v>
      </c>
      <c r="DG145">
        <v>1.1257113200008499</v>
      </c>
      <c r="DH145">
        <v>3.1400927200011202</v>
      </c>
      <c r="DI145">
        <v>7736.8256956636897</v>
      </c>
      <c r="DJ145">
        <v>1.22735717000069</v>
      </c>
      <c r="DK145">
        <v>2.5278999399997701</v>
      </c>
      <c r="DL145">
        <v>28.192313829989899</v>
      </c>
      <c r="DM145">
        <v>2.24625512000057</v>
      </c>
      <c r="DN145">
        <v>8.5674172099970693</v>
      </c>
      <c r="DO145">
        <v>2.8106218899993101</v>
      </c>
      <c r="DP145">
        <v>3.0251319499984701</v>
      </c>
      <c r="DQ145">
        <v>1.23612173999936</v>
      </c>
      <c r="DR145">
        <v>11.006447020001399</v>
      </c>
      <c r="DS145">
        <v>1.20439703999909</v>
      </c>
      <c r="DT145">
        <v>1.3006436699997701</v>
      </c>
      <c r="DU145">
        <v>3.6661392599999099</v>
      </c>
      <c r="DV145">
        <v>3.5164091100013999</v>
      </c>
      <c r="DW145">
        <v>3.3641859999988801</v>
      </c>
      <c r="DX145">
        <v>1.3349852299998</v>
      </c>
      <c r="DY145">
        <v>125.48116700001999</v>
      </c>
      <c r="DZ145">
        <v>1.3265106199996799</v>
      </c>
      <c r="EA145">
        <v>1.8295066899991099</v>
      </c>
      <c r="EB145">
        <v>1.11766678999993</v>
      </c>
      <c r="EC145">
        <v>1.13842520000071</v>
      </c>
      <c r="ED145">
        <v>1.0652679899994799</v>
      </c>
      <c r="EE145">
        <v>2.9414110799989399</v>
      </c>
      <c r="EF145">
        <v>1.3843121299996699</v>
      </c>
      <c r="EG145">
        <v>2.4988855000010499</v>
      </c>
      <c r="EH145">
        <v>1.58695015000012</v>
      </c>
      <c r="EI145">
        <v>1.77179826999964</v>
      </c>
      <c r="EJ145">
        <v>1.7980912099992601</v>
      </c>
      <c r="EK145">
        <v>3.2498651999994799</v>
      </c>
      <c r="EL145">
        <v>6.0973528000031401</v>
      </c>
      <c r="EM145">
        <v>29.659164000011501</v>
      </c>
      <c r="EN145">
        <v>1.53309382000043</v>
      </c>
      <c r="EO145">
        <v>1.3858345499993401</v>
      </c>
      <c r="EP145">
        <v>1.0966377599997901</v>
      </c>
      <c r="EQ145">
        <v>1.09790686999986</v>
      </c>
      <c r="ER145">
        <v>1.3462048799992801</v>
      </c>
      <c r="ES145">
        <v>1.0723084700002801</v>
      </c>
      <c r="ET145">
        <v>1.62494673999936</v>
      </c>
      <c r="EU145">
        <v>3.0359727499999298</v>
      </c>
      <c r="EV145">
        <v>1.1436464500002299</v>
      </c>
      <c r="EW145">
        <v>1.02604581999913</v>
      </c>
      <c r="EX145">
        <v>114.771865000017</v>
      </c>
      <c r="EY145">
        <v>6.2332570200014699</v>
      </c>
      <c r="EZ145">
        <v>3.22539809999944</v>
      </c>
      <c r="FA145">
        <v>1.12435689000085</v>
      </c>
      <c r="FC145">
        <v>195.65749310003599</v>
      </c>
      <c r="FD145">
        <v>9716.5600807666797</v>
      </c>
      <c r="FE145">
        <v>105.541438300046</v>
      </c>
      <c r="FF145">
        <v>1.11449877999985</v>
      </c>
      <c r="FG145">
        <v>4154.4931402504399</v>
      </c>
      <c r="FH145">
        <v>1.0439545999997799</v>
      </c>
      <c r="FI145">
        <v>1.1212045600004801</v>
      </c>
      <c r="FJ145">
        <v>1.2614099300008099</v>
      </c>
      <c r="FK145">
        <v>22.8925461600011</v>
      </c>
      <c r="FL145">
        <v>1.33068970000022</v>
      </c>
      <c r="FM145">
        <v>2.2279429000009299</v>
      </c>
      <c r="FN145">
        <v>1.9259239000002699</v>
      </c>
      <c r="FO145">
        <v>1.2069489000005</v>
      </c>
      <c r="FP145">
        <v>3.3915177000017098</v>
      </c>
      <c r="FQ145">
        <v>1.7137622999998701</v>
      </c>
      <c r="FR145">
        <v>1.2168083800006599</v>
      </c>
      <c r="FS145">
        <v>1.22504708999986</v>
      </c>
      <c r="FT145">
        <v>2.3012632499994701</v>
      </c>
      <c r="FU145">
        <v>2.2651491299984601</v>
      </c>
      <c r="FV145">
        <v>1.14526207999916</v>
      </c>
      <c r="FW145">
        <v>1.3781831300002501</v>
      </c>
      <c r="FX145">
        <v>1.12192805999985</v>
      </c>
      <c r="FY145">
        <v>1.2743283300005701</v>
      </c>
      <c r="FZ145">
        <v>1.05368169999929</v>
      </c>
      <c r="GA145">
        <v>3.7949121999990898</v>
      </c>
      <c r="GB145">
        <v>1.2369331000009001</v>
      </c>
      <c r="GC145">
        <v>316.13336709001999</v>
      </c>
      <c r="GD145">
        <v>104.228374499944</v>
      </c>
      <c r="GE145">
        <v>172.78674050001399</v>
      </c>
      <c r="GF145">
        <v>299.92340209986997</v>
      </c>
      <c r="GG145">
        <v>288.93624649988499</v>
      </c>
      <c r="GH145">
        <v>137.80436239996899</v>
      </c>
      <c r="GI145">
        <v>264.29826750000899</v>
      </c>
      <c r="GJ145">
        <v>111.579263600055</v>
      </c>
      <c r="GK145">
        <v>214.55371570005099</v>
      </c>
      <c r="GL145">
        <v>1.10247089999939</v>
      </c>
      <c r="GM145">
        <v>2.2717407999989501</v>
      </c>
      <c r="GN145">
        <v>1.43822139999975</v>
      </c>
      <c r="GO145">
        <v>7.1771561999994402</v>
      </c>
      <c r="GP145">
        <v>2.94426300000123</v>
      </c>
      <c r="GQ145">
        <v>1.1378132999998301</v>
      </c>
      <c r="GR145">
        <v>2.25600449999911</v>
      </c>
      <c r="GS145">
        <v>4.4443506000025099</v>
      </c>
      <c r="GT145">
        <v>2.1433706999996498</v>
      </c>
      <c r="GU145">
        <v>2.9499795999981901</v>
      </c>
      <c r="GV145">
        <v>12.0313329000055</v>
      </c>
      <c r="GW145">
        <v>1.40032229999997</v>
      </c>
      <c r="GX145">
        <v>8.0169043000059901</v>
      </c>
      <c r="GY145">
        <v>4.1473457999964003</v>
      </c>
      <c r="GZ145">
        <v>1.02461030000086</v>
      </c>
      <c r="HA145">
        <v>2.3006034999998501</v>
      </c>
      <c r="HB145">
        <v>0.93328039999960299</v>
      </c>
      <c r="HC145">
        <v>5.0597078999999203</v>
      </c>
      <c r="HD145">
        <v>1.4481959000004301</v>
      </c>
      <c r="HE145">
        <v>156.191479600035</v>
      </c>
      <c r="HF145">
        <v>3.5915684999999899</v>
      </c>
      <c r="HG145">
        <v>1.00538400000005</v>
      </c>
      <c r="HH145">
        <v>2.2980180999984401</v>
      </c>
      <c r="HI145">
        <v>5.9240482000022903</v>
      </c>
      <c r="HJ145">
        <v>1.1132799000006299</v>
      </c>
      <c r="HK145">
        <v>4.0283013000007504</v>
      </c>
      <c r="HL145">
        <v>173.38084104005199</v>
      </c>
      <c r="HM145">
        <v>4.3060947499980102</v>
      </c>
      <c r="HN145">
        <v>76.914484689943507</v>
      </c>
      <c r="HO145">
        <v>1108.6155383400601</v>
      </c>
      <c r="HP145">
        <v>1.1469116900007099</v>
      </c>
      <c r="HQ145">
        <v>1.16870430000017</v>
      </c>
      <c r="HR145">
        <v>117.259151539998</v>
      </c>
      <c r="HS145">
        <v>199.12421446992099</v>
      </c>
      <c r="HT145">
        <v>132.271934489952</v>
      </c>
      <c r="HU145">
        <v>158.22537932009399</v>
      </c>
      <c r="HV145">
        <v>159.91491973004301</v>
      </c>
      <c r="HW145">
        <v>438.159192219842</v>
      </c>
      <c r="HX145">
        <v>120.634972800035</v>
      </c>
      <c r="HY145">
        <v>137.08327964995999</v>
      </c>
      <c r="HZ145">
        <v>111.00231172994199</v>
      </c>
      <c r="IA145">
        <v>1.0987583999995001</v>
      </c>
      <c r="IB145">
        <v>1.11034560000007</v>
      </c>
      <c r="IC145">
        <v>1.1613185999994999</v>
      </c>
      <c r="ID145">
        <v>1.18424930000037</v>
      </c>
      <c r="IE145">
        <v>1.0074600999996599</v>
      </c>
      <c r="IF145">
        <v>1.3883335999999</v>
      </c>
      <c r="IG145">
        <v>1.7958663000008499</v>
      </c>
      <c r="IH145">
        <v>1.3559955000000601</v>
      </c>
      <c r="II145">
        <v>1.35884830000032</v>
      </c>
      <c r="IJ145">
        <v>1.0330907000006799</v>
      </c>
      <c r="IK145">
        <v>1.09215509999922</v>
      </c>
      <c r="IL145">
        <v>1.1136406000005099</v>
      </c>
      <c r="IM145">
        <v>1.1649987000000701</v>
      </c>
      <c r="IN145">
        <v>1.0245259000003</v>
      </c>
      <c r="IO145">
        <v>1.0212475000007499</v>
      </c>
      <c r="IP145">
        <v>3.0222211000000199</v>
      </c>
      <c r="IQ145">
        <v>1.10097359999963</v>
      </c>
      <c r="IR145">
        <v>1.00970500000039</v>
      </c>
      <c r="IS145">
        <v>1.3165172999997601</v>
      </c>
      <c r="IT145">
        <v>1.34788889999982</v>
      </c>
      <c r="IU145">
        <v>1.1633875999996199</v>
      </c>
      <c r="IV145">
        <v>1.5132804000004401</v>
      </c>
      <c r="IW145">
        <v>1.02291650000006</v>
      </c>
      <c r="IX145">
        <v>1.64091200000075</v>
      </c>
      <c r="IY145">
        <v>1.3776973000003601</v>
      </c>
      <c r="IZ145">
        <v>1.9689386999998499</v>
      </c>
      <c r="JA145">
        <v>1.41211379999913</v>
      </c>
      <c r="JB145">
        <v>1.2149131999995</v>
      </c>
      <c r="JC145">
        <v>1.1776805999997999</v>
      </c>
      <c r="JD145">
        <v>1.1624898999998501</v>
      </c>
      <c r="JE145">
        <v>1.1614112999996</v>
      </c>
      <c r="JF145">
        <v>4.2459349999990099</v>
      </c>
      <c r="JG145">
        <v>1.4982175000004601</v>
      </c>
      <c r="JH145">
        <v>1.3863798999991599</v>
      </c>
      <c r="JI145">
        <v>1.0102057999993099</v>
      </c>
      <c r="JJ145">
        <v>5.7965324000033398</v>
      </c>
      <c r="JK145">
        <v>1.60496919999969</v>
      </c>
      <c r="JL145">
        <v>1.6023514999997099</v>
      </c>
      <c r="JM145">
        <v>1.8393601999996501</v>
      </c>
      <c r="JN145">
        <v>1.1671112000003601</v>
      </c>
      <c r="JO145">
        <v>2.4681612300009901</v>
      </c>
      <c r="JP145">
        <v>541.05695035029203</v>
      </c>
      <c r="JQ145">
        <v>199.737653850112</v>
      </c>
      <c r="JR145">
        <v>11.882371999992801</v>
      </c>
      <c r="JS145">
        <v>1.9663612000003901</v>
      </c>
      <c r="JT145">
        <v>1.3083996999994301</v>
      </c>
      <c r="JU145">
        <v>5.8492519999999804</v>
      </c>
      <c r="JV145">
        <v>117.90324799995901</v>
      </c>
      <c r="JW145">
        <v>1.0193233000009101</v>
      </c>
      <c r="JX145">
        <v>105.05805700004601</v>
      </c>
      <c r="JY145">
        <v>1.0260544299999299</v>
      </c>
      <c r="JZ145">
        <v>1.04813658000057</v>
      </c>
      <c r="KA145">
        <v>111.314846000052</v>
      </c>
      <c r="KB145">
        <v>77.666502999956705</v>
      </c>
      <c r="KC145">
        <v>111.07693900005</v>
      </c>
      <c r="KD145">
        <v>109.79129900003301</v>
      </c>
      <c r="KE145">
        <v>108.71328699996199</v>
      </c>
      <c r="KF145">
        <v>98.412235999945594</v>
      </c>
      <c r="KG145">
        <v>118.91205699998</v>
      </c>
      <c r="KH145">
        <v>107.728475000011</v>
      </c>
      <c r="KI145">
        <v>176.14526199991801</v>
      </c>
      <c r="KJ145">
        <v>165.20146299991799</v>
      </c>
      <c r="KK145">
        <v>121.572933000047</v>
      </c>
      <c r="KL145">
        <v>106.877146000043</v>
      </c>
      <c r="KM145">
        <v>147.886952999979</v>
      </c>
      <c r="KN145">
        <v>127.159515999956</v>
      </c>
      <c r="KO145">
        <v>104.88442799996101</v>
      </c>
      <c r="KP145">
        <v>102.16174999997</v>
      </c>
      <c r="KQ145">
        <v>175.06131100002699</v>
      </c>
      <c r="KR145">
        <v>269.60544099984702</v>
      </c>
      <c r="KS145">
        <v>137.704232000047</v>
      </c>
      <c r="KT145">
        <v>133.91197500005401</v>
      </c>
      <c r="KU145">
        <v>214.35002700006601</v>
      </c>
      <c r="KV145">
        <v>112.05624099995499</v>
      </c>
      <c r="KW145">
        <v>115.060897000018</v>
      </c>
      <c r="KX145">
        <v>180.60129299992701</v>
      </c>
      <c r="KY145">
        <v>202.74998100008801</v>
      </c>
      <c r="KZ145">
        <v>100.438682000036</v>
      </c>
      <c r="LA145">
        <v>115.106584000052</v>
      </c>
      <c r="LB145">
        <v>124.438119000057</v>
      </c>
      <c r="LC145">
        <v>111.35801900003599</v>
      </c>
      <c r="LD145">
        <v>205.51179199991699</v>
      </c>
      <c r="LE145">
        <v>81.445840999949695</v>
      </c>
      <c r="LF145">
        <v>123.009366999962</v>
      </c>
      <c r="LG145">
        <v>122.782643000013</v>
      </c>
      <c r="LH145">
        <v>102.302887000027</v>
      </c>
      <c r="LI145">
        <v>122.157966000028</v>
      </c>
      <c r="LJ145">
        <v>116.652697999962</v>
      </c>
      <c r="LK145">
        <v>152.647383000003</v>
      </c>
      <c r="LL145">
        <v>258.448867000174</v>
      </c>
      <c r="LM145">
        <v>206.42295400006699</v>
      </c>
      <c r="LN145">
        <v>109.78895499999599</v>
      </c>
      <c r="LO145">
        <v>147.77649899991201</v>
      </c>
      <c r="LP145">
        <v>99.820042000035798</v>
      </c>
      <c r="LQ145">
        <v>116.286435000016</v>
      </c>
      <c r="LR145">
        <v>99.032847999944394</v>
      </c>
      <c r="LS145">
        <v>144.45124599989501</v>
      </c>
      <c r="LT145">
        <v>136.00640699989199</v>
      </c>
      <c r="LU145">
        <v>111.173101000022</v>
      </c>
      <c r="LV145">
        <v>150.80977599997999</v>
      </c>
      <c r="LW145">
        <v>102.745377999963</v>
      </c>
      <c r="LX145">
        <v>111.921072999947</v>
      </c>
      <c r="LY145">
        <v>129.70812699990299</v>
      </c>
      <c r="LZ145">
        <v>121.325551999966</v>
      </c>
      <c r="MA145">
        <v>99.429747999995001</v>
      </c>
      <c r="MB145">
        <v>120.542000000016</v>
      </c>
      <c r="MC145">
        <v>151.51947299996399</v>
      </c>
      <c r="MD145">
        <v>107.008988999994</v>
      </c>
      <c r="ME145">
        <v>97.846151000005193</v>
      </c>
      <c r="MF145">
        <v>102.545545000001</v>
      </c>
      <c r="MG145">
        <v>102.283510999987</v>
      </c>
      <c r="MH145">
        <v>147.006254999898</v>
      </c>
      <c r="MI145">
        <v>220.19164599990501</v>
      </c>
      <c r="MJ145">
        <v>100.79102799994899</v>
      </c>
      <c r="MK145">
        <v>107.581333999988</v>
      </c>
      <c r="ML145">
        <v>154.104573999997</v>
      </c>
      <c r="MM145">
        <v>109.700950999977</v>
      </c>
      <c r="MN145">
        <v>100.599366000039</v>
      </c>
      <c r="MO145">
        <v>134.85239799995901</v>
      </c>
      <c r="MP145">
        <v>110.929356000037</v>
      </c>
      <c r="MQ145">
        <v>106.67973600002</v>
      </c>
      <c r="MR145">
        <v>98.887086999951904</v>
      </c>
      <c r="MS145">
        <v>93.180083999992306</v>
      </c>
      <c r="MT145">
        <v>216.12942599994099</v>
      </c>
      <c r="MU145">
        <v>286.43974900012802</v>
      </c>
      <c r="MV145">
        <v>200.91604500007799</v>
      </c>
      <c r="MW145">
        <v>250.77547400002399</v>
      </c>
      <c r="MX145">
        <v>106.404246999999</v>
      </c>
      <c r="MY145">
        <v>330.75990500021697</v>
      </c>
      <c r="MZ145">
        <v>334.172383999918</v>
      </c>
      <c r="NA145">
        <v>324.016361999791</v>
      </c>
      <c r="NB145">
        <v>118.29908400005699</v>
      </c>
      <c r="NC145">
        <v>280.94049100018998</v>
      </c>
      <c r="ND145">
        <v>106.694950000034</v>
      </c>
      <c r="NE145">
        <v>143.354844999965</v>
      </c>
      <c r="NF145">
        <v>231.874053000007</v>
      </c>
      <c r="NG145">
        <v>162.77511100005401</v>
      </c>
      <c r="NH145">
        <v>144.09205699991401</v>
      </c>
      <c r="NI145">
        <v>128.90860800002699</v>
      </c>
      <c r="NJ145">
        <v>112.128157000057</v>
      </c>
      <c r="NK145">
        <v>121.15015600004701</v>
      </c>
      <c r="NL145">
        <v>120.396690999973</v>
      </c>
      <c r="NM145">
        <v>121.20697099994899</v>
      </c>
      <c r="NN145">
        <v>157.62452300009301</v>
      </c>
      <c r="NO145">
        <v>103.490742000053</v>
      </c>
      <c r="NP145">
        <v>130.11997599992901</v>
      </c>
      <c r="NQ145">
        <v>104.535130999982</v>
      </c>
      <c r="NR145">
        <v>1.7021193000000501</v>
      </c>
      <c r="NS145">
        <v>3.7808702000002099</v>
      </c>
      <c r="NT145">
        <v>1.34750689999964</v>
      </c>
      <c r="NU145">
        <v>1.0478001499995999</v>
      </c>
      <c r="NV145">
        <v>2.41086130999975</v>
      </c>
      <c r="NW145">
        <v>1.17559104999964</v>
      </c>
      <c r="NX145">
        <v>1.02946200000042</v>
      </c>
      <c r="NY145">
        <v>1.0032573999997101</v>
      </c>
      <c r="NZ145">
        <v>1.08514509999986</v>
      </c>
      <c r="OA145">
        <v>1.05138819999956</v>
      </c>
      <c r="OB145">
        <v>3.5371487000011301</v>
      </c>
      <c r="OC145">
        <v>2.1849302000009598</v>
      </c>
      <c r="OD145">
        <v>3.09531480000078</v>
      </c>
      <c r="OE145">
        <v>1.67509830000017</v>
      </c>
      <c r="OF145">
        <v>2.8137769999993898</v>
      </c>
      <c r="OG145">
        <v>5.7899704000010397</v>
      </c>
      <c r="OH145">
        <v>2.2933750000011099</v>
      </c>
      <c r="OI145">
        <v>2.5510353999998201</v>
      </c>
      <c r="OJ145">
        <v>1.33819509999921</v>
      </c>
      <c r="OK145">
        <v>1.29549159999988</v>
      </c>
      <c r="OL145">
        <v>1.38662440000007</v>
      </c>
      <c r="OM145">
        <v>3.2054756299985501</v>
      </c>
      <c r="ON145">
        <v>3.36620960000073</v>
      </c>
      <c r="OO145">
        <v>1.47982324000077</v>
      </c>
      <c r="OP145">
        <v>2.1473748200005498</v>
      </c>
      <c r="OQ145">
        <v>2.84947516000102</v>
      </c>
      <c r="OR145">
        <v>2.7431932799991001</v>
      </c>
      <c r="OS145">
        <v>2.5524725299983402</v>
      </c>
      <c r="OT145">
        <v>2.93906547000006</v>
      </c>
      <c r="OU145">
        <v>1.07663331000003</v>
      </c>
      <c r="OV145">
        <v>1.5873955200004299</v>
      </c>
      <c r="OW145">
        <v>2.6425070299992499</v>
      </c>
      <c r="OX145">
        <v>2.76722326000163</v>
      </c>
      <c r="OY145">
        <v>54.887219459982603</v>
      </c>
      <c r="OZ145">
        <v>2.5600950799998801</v>
      </c>
      <c r="PA145">
        <v>10.6163318699982</v>
      </c>
      <c r="PB145">
        <v>2.6605966600000102</v>
      </c>
      <c r="PC145">
        <v>3.6873853299985102</v>
      </c>
      <c r="PD145">
        <v>3.1944202900012901</v>
      </c>
      <c r="PE145">
        <v>1.8281704700002599</v>
      </c>
      <c r="PF145">
        <v>106.201467799954</v>
      </c>
      <c r="PG145">
        <v>93.413437000010205</v>
      </c>
      <c r="PH145">
        <v>4.0363213000018696</v>
      </c>
      <c r="PI145">
        <v>6.0342327999969703</v>
      </c>
      <c r="PJ145">
        <v>4.1082189000007903</v>
      </c>
      <c r="PK145">
        <v>1.1123979999992999</v>
      </c>
      <c r="PL145">
        <v>1.22565833000044</v>
      </c>
      <c r="PM145">
        <v>1.2693411199998099</v>
      </c>
      <c r="PN145">
        <v>1.64042440000048</v>
      </c>
      <c r="PO145">
        <v>1.6773627700003999</v>
      </c>
      <c r="PP145">
        <v>1.62997580000047</v>
      </c>
      <c r="PQ145">
        <v>1.7125291899992601</v>
      </c>
      <c r="PR145">
        <v>1.3905356600007499</v>
      </c>
      <c r="PS145">
        <v>1.7690810700005399</v>
      </c>
      <c r="PT145">
        <v>1.9415578999996801</v>
      </c>
      <c r="PU145">
        <v>3.5921529599982001</v>
      </c>
      <c r="PV145">
        <v>8.7899981600057799</v>
      </c>
      <c r="PW145">
        <v>204.189402499935</v>
      </c>
      <c r="PX145">
        <v>2.1607206000007899</v>
      </c>
      <c r="PY145">
        <v>166.31052489997799</v>
      </c>
      <c r="PZ145">
        <v>1.82461130000047</v>
      </c>
      <c r="QA145">
        <v>1.6779998000001799</v>
      </c>
      <c r="QB145">
        <v>104.206713699969</v>
      </c>
      <c r="QC145">
        <v>2.0797152000013699</v>
      </c>
      <c r="QD145">
        <v>44714.350598692901</v>
      </c>
      <c r="QE145">
        <v>2.51574880000044</v>
      </c>
      <c r="QF145">
        <v>2.3165685700005301</v>
      </c>
      <c r="QG145">
        <v>213.51646079006599</v>
      </c>
      <c r="QH145">
        <v>119.841369990027</v>
      </c>
      <c r="QI145">
        <v>1.0921602399994299</v>
      </c>
      <c r="QJ145">
        <v>1.11449318000086</v>
      </c>
      <c r="QK145">
        <v>1.0573182400003101</v>
      </c>
      <c r="QL145">
        <v>1.0377355500004299</v>
      </c>
      <c r="QM145">
        <v>14.361577000003299</v>
      </c>
      <c r="QN145">
        <v>1.5241826900000901</v>
      </c>
      <c r="QP145">
        <v>1.45319449999988</v>
      </c>
      <c r="QQ145">
        <v>1.3451626000005501</v>
      </c>
      <c r="QR145">
        <v>1.12378229999922</v>
      </c>
      <c r="QS145">
        <v>1.5915882999997799</v>
      </c>
      <c r="QT145">
        <v>1.33080429999973</v>
      </c>
      <c r="QU145">
        <v>115.206263000029</v>
      </c>
      <c r="QV145">
        <v>101.31459099997301</v>
      </c>
      <c r="QW145">
        <v>186.84933599992701</v>
      </c>
      <c r="QX145">
        <v>108.82040600001299</v>
      </c>
      <c r="QY145">
        <v>105.247732999967</v>
      </c>
      <c r="QZ145">
        <v>105.738448000047</v>
      </c>
      <c r="RA145">
        <v>104.913087000023</v>
      </c>
      <c r="RB145">
        <v>1.2439918000000001</v>
      </c>
      <c r="RC145">
        <v>2.3420843499989101</v>
      </c>
      <c r="RD145">
        <v>149.982143000001</v>
      </c>
      <c r="RE145">
        <v>106.905630999943</v>
      </c>
      <c r="RF145">
        <v>111.209967999952</v>
      </c>
      <c r="RG145">
        <v>122.902638999978</v>
      </c>
      <c r="RH145">
        <v>151.01186099997699</v>
      </c>
      <c r="RI145">
        <v>244.779121000087</v>
      </c>
      <c r="RJ145">
        <v>100.02864799997801</v>
      </c>
      <c r="RL145">
        <v>299.93220699997602</v>
      </c>
      <c r="RM145">
        <v>57.696813000016803</v>
      </c>
      <c r="RN145">
        <v>270.36290299985598</v>
      </c>
      <c r="RO145">
        <v>169.85350700002201</v>
      </c>
      <c r="RP145">
        <v>221.412156000035</v>
      </c>
      <c r="RQ145">
        <v>105.358448000043</v>
      </c>
      <c r="RR145">
        <v>380.16828500013798</v>
      </c>
      <c r="RS145">
        <v>196.05607599997899</v>
      </c>
      <c r="RT145">
        <v>111.348350999993</v>
      </c>
      <c r="RU145">
        <v>187.44150800001799</v>
      </c>
      <c r="RV145">
        <v>330.10723799979303</v>
      </c>
      <c r="RW145">
        <v>67.008631999953593</v>
      </c>
      <c r="RX145">
        <v>371.87563499994599</v>
      </c>
      <c r="RY145">
        <v>200.33463199995501</v>
      </c>
      <c r="RZ145">
        <v>592.77013800013799</v>
      </c>
      <c r="SA145">
        <v>639.11039500031598</v>
      </c>
      <c r="SB145">
        <v>283.36249900003901</v>
      </c>
      <c r="SC145">
        <v>101.613449000055</v>
      </c>
      <c r="SD145">
        <v>194.46527100005201</v>
      </c>
      <c r="SE145">
        <v>350.23391100019199</v>
      </c>
      <c r="SF145">
        <v>250.26050499989699</v>
      </c>
      <c r="SG145">
        <v>690.23736600019004</v>
      </c>
      <c r="SH145">
        <v>109.89851400000001</v>
      </c>
      <c r="SI145">
        <v>103.400754999951</v>
      </c>
      <c r="SJ145">
        <v>7899.1164150014502</v>
      </c>
      <c r="SK145">
        <v>64.727270000032107</v>
      </c>
      <c r="SL145">
        <v>150.74188499990899</v>
      </c>
      <c r="SM145">
        <v>284.96022900007699</v>
      </c>
      <c r="SN145">
        <v>340.03253499977302</v>
      </c>
      <c r="SO145">
        <v>201.35159799992101</v>
      </c>
      <c r="SP145">
        <v>562.29151500016496</v>
      </c>
      <c r="SQ145">
        <v>201.47903400007601</v>
      </c>
      <c r="SR145">
        <v>53.624485999986099</v>
      </c>
      <c r="SS145">
        <v>49.235872999997802</v>
      </c>
      <c r="ST145">
        <v>197.766135999933</v>
      </c>
      <c r="SU145">
        <v>192.41884499997801</v>
      </c>
      <c r="SV145">
        <v>199.69955700007301</v>
      </c>
      <c r="SW145">
        <v>167.88354500010601</v>
      </c>
      <c r="SX145">
        <v>207.342923999997</v>
      </c>
      <c r="SY145">
        <v>181.78864899999499</v>
      </c>
      <c r="SZ145">
        <v>119.11484599998199</v>
      </c>
      <c r="TA145">
        <v>149.998845000053</v>
      </c>
      <c r="TB145">
        <v>104.252627999987</v>
      </c>
      <c r="TC145">
        <v>153.99380000005499</v>
      </c>
      <c r="TD145">
        <v>143.04500499996399</v>
      </c>
      <c r="TE145">
        <v>490.33175700018199</v>
      </c>
      <c r="TF145">
        <v>116.96216999995499</v>
      </c>
      <c r="TG145">
        <v>125.554346999968</v>
      </c>
      <c r="TH145">
        <v>531.05028100032405</v>
      </c>
      <c r="TI145">
        <v>68.356672000023494</v>
      </c>
      <c r="TJ145">
        <v>329.66647000005503</v>
      </c>
      <c r="TK145">
        <v>153.527573999949</v>
      </c>
      <c r="TL145">
        <v>436.42022599978401</v>
      </c>
      <c r="TM145">
        <v>506.94154000002902</v>
      </c>
      <c r="TN145">
        <v>197.70714699989199</v>
      </c>
      <c r="TO145">
        <v>507.81812399998302</v>
      </c>
      <c r="TP145">
        <v>215.634307000088</v>
      </c>
      <c r="TQ145">
        <v>507.63050199998497</v>
      </c>
      <c r="TR145">
        <v>507.47494200011698</v>
      </c>
      <c r="TS145">
        <v>207.532986999955</v>
      </c>
      <c r="TT145">
        <v>165.03303100005701</v>
      </c>
      <c r="TV145">
        <v>106.135899999994</v>
      </c>
      <c r="TW145">
        <v>366.20940899988602</v>
      </c>
      <c r="TX145">
        <v>133.778090999927</v>
      </c>
      <c r="TY145">
        <v>111.689769000048</v>
      </c>
      <c r="TZ145">
        <v>425.09810699988202</v>
      </c>
      <c r="UA145">
        <v>154.15751100005599</v>
      </c>
      <c r="UB145">
        <v>133.83459899993599</v>
      </c>
      <c r="UC145">
        <v>117.019047999987</v>
      </c>
      <c r="UD145">
        <v>110.945658999961</v>
      </c>
      <c r="UE145">
        <v>137.16788100008901</v>
      </c>
      <c r="UF145">
        <v>112.578025999945</v>
      </c>
      <c r="UG145">
        <v>129.88877200009301</v>
      </c>
      <c r="UH145">
        <v>135.764508000109</v>
      </c>
      <c r="UI145">
        <v>117.97358099999801</v>
      </c>
      <c r="UJ145">
        <v>111.702319000033</v>
      </c>
      <c r="UK145">
        <v>135.54817899991801</v>
      </c>
      <c r="UL145">
        <v>139.746801000088</v>
      </c>
      <c r="UM145">
        <v>109.632578999968</v>
      </c>
      <c r="UN145">
        <v>144.29855900001701</v>
      </c>
      <c r="UO145">
        <v>191.881916000042</v>
      </c>
      <c r="UP145">
        <v>185.89209800003999</v>
      </c>
      <c r="UQ145">
        <v>99.673758000019006</v>
      </c>
      <c r="UR145">
        <v>111.955383999972</v>
      </c>
      <c r="US145">
        <v>345.073414999992</v>
      </c>
      <c r="UT145">
        <v>344.349194999784</v>
      </c>
      <c r="UU145">
        <v>1906.5778330005701</v>
      </c>
      <c r="UV145">
        <v>138.20394999999601</v>
      </c>
      <c r="UW145">
        <v>427.62662900006399</v>
      </c>
      <c r="UX145">
        <v>108.311885999981</v>
      </c>
      <c r="UY145">
        <v>45.924243999994403</v>
      </c>
      <c r="UZ145">
        <v>10.370213000002</v>
      </c>
      <c r="VA145">
        <v>160.54984300001499</v>
      </c>
      <c r="VB145">
        <v>114.191041999962</v>
      </c>
      <c r="VC145">
        <v>109.06224799994401</v>
      </c>
      <c r="VD145">
        <v>120.599478999968</v>
      </c>
      <c r="VE145">
        <v>107.542403999949</v>
      </c>
      <c r="VF145">
        <v>145.915311000077</v>
      </c>
      <c r="VG145">
        <v>148.12104999995799</v>
      </c>
      <c r="VH145">
        <v>113.86512700002601</v>
      </c>
      <c r="VI145">
        <v>106.060386999976</v>
      </c>
      <c r="VJ145">
        <v>116.74472700001201</v>
      </c>
      <c r="VK145">
        <v>114.32470999995699</v>
      </c>
      <c r="VL145">
        <v>104.929063000018</v>
      </c>
      <c r="VM145">
        <v>108.468223999953</v>
      </c>
      <c r="VN145">
        <v>214.69861599989201</v>
      </c>
      <c r="VO145">
        <v>106.820661999984</v>
      </c>
      <c r="VP145">
        <v>291.06479700002802</v>
      </c>
      <c r="VQ145">
        <v>193.661396000069</v>
      </c>
      <c r="VR145">
        <v>111.850409999955</v>
      </c>
      <c r="VS145">
        <v>106.568292999989</v>
      </c>
      <c r="VT145">
        <v>121.927372999955</v>
      </c>
      <c r="VU145">
        <v>166.63417500001401</v>
      </c>
      <c r="VV145">
        <v>205.424918999895</v>
      </c>
      <c r="VW145">
        <v>170.07814999995799</v>
      </c>
      <c r="VX145">
        <v>146.43170200008899</v>
      </c>
      <c r="VY145">
        <v>106.699113999959</v>
      </c>
      <c r="VZ145">
        <v>110.88903099997</v>
      </c>
      <c r="WA145">
        <v>104.737202999997</v>
      </c>
      <c r="WB145">
        <v>286.54814299987601</v>
      </c>
      <c r="WC145">
        <v>184.34410299989401</v>
      </c>
      <c r="WD145">
        <v>203.60920000006399</v>
      </c>
      <c r="WE145">
        <v>105.603037999943</v>
      </c>
      <c r="WF145">
        <v>103.90996900002899</v>
      </c>
      <c r="WG145">
        <v>122.176591999945</v>
      </c>
      <c r="WH145">
        <v>109.576545999967</v>
      </c>
      <c r="WI145">
        <v>120.747669999953</v>
      </c>
      <c r="WJ145">
        <v>29.6754730000102</v>
      </c>
      <c r="WK145">
        <v>111.63830500003</v>
      </c>
      <c r="WL145">
        <v>103.450993999955</v>
      </c>
      <c r="WM145">
        <v>223.593857000116</v>
      </c>
      <c r="WN145">
        <v>287.05177399981801</v>
      </c>
      <c r="WO145">
        <v>349.21365900011699</v>
      </c>
      <c r="WP145">
        <v>216.02589099993901</v>
      </c>
      <c r="WQ145">
        <v>229.54754599998699</v>
      </c>
      <c r="WR145">
        <v>292.842149999924</v>
      </c>
      <c r="WS145">
        <v>256.22780099976802</v>
      </c>
      <c r="WT145">
        <v>523.16365099977702</v>
      </c>
      <c r="WU145">
        <v>531.39995200000703</v>
      </c>
      <c r="WV145">
        <v>827.84003099985398</v>
      </c>
      <c r="WW145">
        <v>122.142497000052</v>
      </c>
      <c r="WX145">
        <v>278.21738300006803</v>
      </c>
      <c r="WY145">
        <v>135.67948900000201</v>
      </c>
      <c r="WZ145">
        <v>249.111816999968</v>
      </c>
      <c r="XA145">
        <v>88.841969999950393</v>
      </c>
      <c r="XB145">
        <v>193.120967000024</v>
      </c>
      <c r="XC145">
        <v>90.107523999991798</v>
      </c>
      <c r="XD145">
        <v>480.63795199990301</v>
      </c>
      <c r="XE145">
        <v>160.172978000017</v>
      </c>
      <c r="XF145">
        <v>241.51114799990299</v>
      </c>
      <c r="XG145">
        <v>100.097568999976</v>
      </c>
      <c r="XH145">
        <v>205.347833999898</v>
      </c>
      <c r="XI145">
        <v>100.682966999942</v>
      </c>
      <c r="XJ145">
        <v>213.57114299992099</v>
      </c>
      <c r="XK145">
        <v>53.087119999982001</v>
      </c>
      <c r="XL145">
        <v>1.40506595000079</v>
      </c>
      <c r="XM145">
        <v>5.8235638400001299</v>
      </c>
      <c r="XN145">
        <v>1.2570087599997399</v>
      </c>
      <c r="XO145">
        <v>1.82661311000084</v>
      </c>
      <c r="XP145">
        <v>1.7578874699993301</v>
      </c>
      <c r="XQ145">
        <v>19.815471470006699</v>
      </c>
      <c r="XR145">
        <v>1.2427642999991799</v>
      </c>
      <c r="XS145">
        <v>1.2772381600007101</v>
      </c>
      <c r="XT145">
        <v>2.3564326199994001</v>
      </c>
      <c r="XU145">
        <v>2.2473301899990501</v>
      </c>
      <c r="XV145">
        <v>2.7598509000017701</v>
      </c>
      <c r="XW145">
        <v>3.2349771000008301</v>
      </c>
      <c r="XX145">
        <v>3.4722370000017699</v>
      </c>
      <c r="XY145">
        <v>3.2868803999990601</v>
      </c>
      <c r="XZ145">
        <v>1.2154742799994001</v>
      </c>
      <c r="YA145">
        <v>10.1282854000019</v>
      </c>
      <c r="YB145">
        <v>1.0078391999995799</v>
      </c>
      <c r="YC145">
        <v>1.11081310000009</v>
      </c>
      <c r="YD145">
        <v>1.0971018000000201</v>
      </c>
      <c r="YE145">
        <v>4.36461759999656</v>
      </c>
      <c r="YF145">
        <v>1.0808292999991</v>
      </c>
      <c r="YG145">
        <v>0.92543898999974805</v>
      </c>
      <c r="YH145">
        <v>1447.6393540706499</v>
      </c>
      <c r="YI145">
        <v>115.667320000008</v>
      </c>
      <c r="YJ145">
        <v>305.17125000012999</v>
      </c>
      <c r="YK145">
        <v>3.0690720700003999</v>
      </c>
      <c r="YL145">
        <v>1.4594290700006201</v>
      </c>
      <c r="YM145">
        <v>2390191.6352729802</v>
      </c>
      <c r="YN145">
        <v>1.2194223900005501</v>
      </c>
      <c r="YO145">
        <v>1.2047296399996399</v>
      </c>
      <c r="YP145">
        <v>1.7576965699991001</v>
      </c>
      <c r="YQ145">
        <v>172.13003199989899</v>
      </c>
      <c r="YR145">
        <v>144.04087679996201</v>
      </c>
      <c r="YS145">
        <v>6.03944300000148</v>
      </c>
      <c r="YT145">
        <v>7.26972959999694</v>
      </c>
      <c r="YU145">
        <v>345.33557969983701</v>
      </c>
      <c r="YV145">
        <v>230.18325400003201</v>
      </c>
      <c r="YW145">
        <v>1.3947291000004001</v>
      </c>
      <c r="YX145">
        <v>1.4097920000003801</v>
      </c>
      <c r="YY145">
        <v>1.23037929999919</v>
      </c>
      <c r="YZ145">
        <v>3.7941944199992599</v>
      </c>
      <c r="ZA145">
        <v>1.37540778999937</v>
      </c>
      <c r="ZB145">
        <v>4.6553302899992604</v>
      </c>
      <c r="ZC145">
        <v>1.2366812399995999</v>
      </c>
      <c r="ZD145">
        <v>1.1109407000003599</v>
      </c>
    </row>
    <row r="146" spans="1:680" x14ac:dyDescent="0.25">
      <c r="A146" s="40">
        <v>44270</v>
      </c>
      <c r="B146" s="6">
        <v>2.0714343299987399</v>
      </c>
      <c r="C146" s="6">
        <v>1.83268121000037</v>
      </c>
      <c r="D146">
        <v>1.0068910699992599</v>
      </c>
      <c r="E146">
        <v>1.75250503999996</v>
      </c>
      <c r="F146">
        <v>1.0793030400000101</v>
      </c>
      <c r="G146">
        <v>1.13349369999924</v>
      </c>
      <c r="H146">
        <v>1.0911472000007101</v>
      </c>
      <c r="I146">
        <v>3.0632681999995799</v>
      </c>
      <c r="J146">
        <v>1.1336136000009001</v>
      </c>
      <c r="K146">
        <v>2.3735903000015202</v>
      </c>
      <c r="L146">
        <v>2.3473703999989102</v>
      </c>
      <c r="M146">
        <v>1.4993427999997899</v>
      </c>
      <c r="N146">
        <v>2.5818715999994302</v>
      </c>
      <c r="O146">
        <v>2.3821396400017001</v>
      </c>
      <c r="P146">
        <v>2.93152135000128</v>
      </c>
      <c r="Q146">
        <v>0.91917807000027096</v>
      </c>
      <c r="R146">
        <v>2.7288646900015001</v>
      </c>
      <c r="S146">
        <v>2.7803869000017598</v>
      </c>
      <c r="T146">
        <v>3.27342707999924</v>
      </c>
      <c r="U146">
        <v>1.0971073599994301</v>
      </c>
      <c r="V146">
        <v>1.5098997999993999</v>
      </c>
      <c r="W146">
        <v>2.8073990187003801</v>
      </c>
      <c r="X146">
        <v>2.1950268961009001</v>
      </c>
      <c r="Y146">
        <v>3.4215043000003802</v>
      </c>
      <c r="Z146">
        <v>1.1247456599994601</v>
      </c>
      <c r="AA146">
        <v>1.3004660200003899</v>
      </c>
      <c r="AB146">
        <v>1.1292507599992001</v>
      </c>
      <c r="AC146">
        <v>11.816608900000601</v>
      </c>
      <c r="AD146">
        <v>23.818203959992399</v>
      </c>
      <c r="AE146">
        <v>1.0984020899995799</v>
      </c>
      <c r="AF146">
        <v>70.450382899958598</v>
      </c>
      <c r="AG146">
        <v>9.7660992900055099</v>
      </c>
      <c r="AH146">
        <v>1.95293965999917</v>
      </c>
      <c r="AI146">
        <v>1.1334655800001201</v>
      </c>
      <c r="AJ146">
        <v>2.5547106999984002</v>
      </c>
      <c r="AK146">
        <v>2.3317478999997499</v>
      </c>
      <c r="AL146">
        <v>1.4551193999995999</v>
      </c>
      <c r="AM146">
        <v>1.6510852999999801</v>
      </c>
      <c r="AN146">
        <v>974.77441511955101</v>
      </c>
      <c r="AO146">
        <v>234.078204799909</v>
      </c>
      <c r="AP146">
        <v>176.15057508996699</v>
      </c>
      <c r="AQ146">
        <v>13.4536055000062</v>
      </c>
      <c r="AR146">
        <v>1.54425615000036</v>
      </c>
      <c r="AS146">
        <v>1.2970904699996</v>
      </c>
      <c r="AT146">
        <v>1.5396913399999901</v>
      </c>
      <c r="AU146">
        <v>4.0355760800011904</v>
      </c>
      <c r="AV146">
        <v>3.2374736999991001</v>
      </c>
      <c r="AW146">
        <v>1.4637525800008</v>
      </c>
      <c r="AX146">
        <v>12.9141983000009</v>
      </c>
      <c r="AY146">
        <v>1.47067457000048</v>
      </c>
      <c r="AZ146">
        <v>6.8111826000022102</v>
      </c>
      <c r="BA146">
        <v>1.5848705999996999</v>
      </c>
      <c r="BB146">
        <v>4.0348661399984804</v>
      </c>
      <c r="BC146">
        <v>2.5627997500014299</v>
      </c>
      <c r="BD146">
        <v>0.95686812999974802</v>
      </c>
      <c r="BE146">
        <v>1.7587524999999</v>
      </c>
      <c r="BF146">
        <v>2.0624328000012602</v>
      </c>
      <c r="BG146">
        <v>2.3436871000012598</v>
      </c>
      <c r="BH146">
        <v>2.6207155000011002</v>
      </c>
      <c r="BI146">
        <v>1.7903831999992701</v>
      </c>
      <c r="BJ146">
        <v>112.286352399969</v>
      </c>
      <c r="BK146">
        <v>1.1375009000003</v>
      </c>
      <c r="BL146">
        <v>3.4711893800013098</v>
      </c>
      <c r="BM146">
        <v>1.82260182000027</v>
      </c>
      <c r="BN146">
        <v>1.6274870300003399</v>
      </c>
      <c r="BO146">
        <v>1.1159939999997699</v>
      </c>
      <c r="BP146">
        <v>1.0843349000006099</v>
      </c>
      <c r="BQ146">
        <v>2.0186364000001</v>
      </c>
      <c r="BR146">
        <v>2.2616410000009601</v>
      </c>
      <c r="BS146">
        <v>2.27676309999879</v>
      </c>
      <c r="BT146">
        <v>1.0557630000003</v>
      </c>
      <c r="BU146">
        <v>1.46605660000023</v>
      </c>
      <c r="BV146">
        <v>1.8837951000005</v>
      </c>
      <c r="BW146">
        <v>7.42651270000351</v>
      </c>
      <c r="BX146">
        <v>4.8656286999976102</v>
      </c>
      <c r="BY146">
        <v>3.0562367999991702</v>
      </c>
      <c r="BZ146">
        <v>97.486531459959195</v>
      </c>
      <c r="CA146">
        <v>9.2989394000032899</v>
      </c>
      <c r="CB146">
        <v>1.1194412999993799</v>
      </c>
      <c r="CC146">
        <v>23.660186599998301</v>
      </c>
      <c r="CD146">
        <v>4.5787828999964404</v>
      </c>
      <c r="CE146">
        <v>10.0944869999948</v>
      </c>
      <c r="CF146">
        <v>2.7263388999999698</v>
      </c>
      <c r="CG146">
        <v>38.346175900020199</v>
      </c>
      <c r="CH146">
        <v>1.05778549999923</v>
      </c>
      <c r="CI146">
        <v>1.9358601999992999</v>
      </c>
      <c r="CJ146">
        <v>6.1764647000018202</v>
      </c>
      <c r="CK146">
        <v>4.73329250000097</v>
      </c>
      <c r="CL146">
        <v>2.4240347999984801</v>
      </c>
      <c r="CM146">
        <v>3.1102221000001</v>
      </c>
      <c r="CN146">
        <v>31.545648200000901</v>
      </c>
      <c r="CO146">
        <v>1.21595170000001</v>
      </c>
      <c r="CP146">
        <v>1.7201346999991101</v>
      </c>
      <c r="CQ146">
        <v>1.30415969999922</v>
      </c>
      <c r="CR146">
        <v>1.23664620000091</v>
      </c>
      <c r="CS146">
        <v>1.2343369999998699</v>
      </c>
      <c r="CT146">
        <v>12.1717082999967</v>
      </c>
      <c r="CU146">
        <v>130.76893800008099</v>
      </c>
      <c r="CV146">
        <v>14.1405696000002</v>
      </c>
      <c r="CW146">
        <v>23.925840000010801</v>
      </c>
      <c r="CX146">
        <v>78.331370000028997</v>
      </c>
      <c r="CY146">
        <v>19.1441519999935</v>
      </c>
      <c r="CZ146">
        <v>143.849616999971</v>
      </c>
      <c r="DA146">
        <v>10.7583815999969</v>
      </c>
      <c r="DB146">
        <v>10.223911799999801</v>
      </c>
      <c r="DC146">
        <v>22.805621000006798</v>
      </c>
      <c r="DD146">
        <v>2.6330314100014198</v>
      </c>
      <c r="DE146">
        <v>1.4911876799997099</v>
      </c>
      <c r="DF146">
        <v>1.30843855000057</v>
      </c>
      <c r="DG146">
        <v>1.1279196899995401</v>
      </c>
      <c r="DH146">
        <v>3.1436210200008601</v>
      </c>
      <c r="DI146">
        <v>7745.48673766106</v>
      </c>
      <c r="DJ146">
        <v>1.2312975599998</v>
      </c>
      <c r="DK146">
        <v>2.5314210700016702</v>
      </c>
      <c r="DL146">
        <v>28.202756440005</v>
      </c>
      <c r="DM146">
        <v>2.2482514100011</v>
      </c>
      <c r="DN146">
        <v>8.57111900999735</v>
      </c>
      <c r="DO146">
        <v>2.80914750000011</v>
      </c>
      <c r="DP146">
        <v>3.0254864099988499</v>
      </c>
      <c r="DQ146">
        <v>1.2471147199994399</v>
      </c>
      <c r="DR146">
        <v>10.999003399992899</v>
      </c>
      <c r="DS146">
        <v>1.2082581800004799</v>
      </c>
      <c r="DT146">
        <v>1.2999855500002</v>
      </c>
      <c r="DU146">
        <v>3.6998012399999398</v>
      </c>
      <c r="DV146">
        <v>3.5403179300010401</v>
      </c>
      <c r="DW146">
        <v>3.38705963000029</v>
      </c>
      <c r="DX146">
        <v>1.34406133999983</v>
      </c>
      <c r="DY146">
        <v>125.76404499996001</v>
      </c>
      <c r="DZ146">
        <v>1.33533741999963</v>
      </c>
      <c r="EA146">
        <v>1.84173319000001</v>
      </c>
      <c r="EB146">
        <v>1.12514738000027</v>
      </c>
      <c r="EC146">
        <v>1.1388762000006001</v>
      </c>
      <c r="ED146">
        <v>1.0654436799995901</v>
      </c>
      <c r="EE146">
        <v>2.9432359499987801</v>
      </c>
      <c r="EF146">
        <v>1.3839971899997201</v>
      </c>
      <c r="EG146">
        <v>2.4985903000015202</v>
      </c>
      <c r="EH146">
        <v>1.61304297999959</v>
      </c>
      <c r="EI146">
        <v>1.7706909900007299</v>
      </c>
      <c r="EJ146">
        <v>1.81053444999998</v>
      </c>
      <c r="EK146">
        <v>3.2504049000017399</v>
      </c>
      <c r="EL146">
        <v>6.1060712999969802</v>
      </c>
      <c r="EM146">
        <v>29.6586337999906</v>
      </c>
      <c r="EN146">
        <v>1.5428888200003701</v>
      </c>
      <c r="EO146">
        <v>1.3851191300000201</v>
      </c>
      <c r="EP146">
        <v>1.09654914999919</v>
      </c>
      <c r="EQ146">
        <v>1.0980007700000001</v>
      </c>
      <c r="ER146">
        <v>1.3463721700008999</v>
      </c>
      <c r="ES146">
        <v>1.07200569999986</v>
      </c>
      <c r="ET146">
        <v>1.6250761999999701</v>
      </c>
      <c r="EU146">
        <v>3.0361515000004098</v>
      </c>
      <c r="EV146">
        <v>1.1440748999993999</v>
      </c>
      <c r="EW146">
        <v>1.0255592800003801</v>
      </c>
      <c r="EX146">
        <v>114.778965999954</v>
      </c>
      <c r="EY146">
        <v>6.3025924600006</v>
      </c>
      <c r="EZ146">
        <v>3.2570649000008398</v>
      </c>
      <c r="FA146">
        <v>1.1368564399999701</v>
      </c>
      <c r="FC146">
        <v>195.67796420003299</v>
      </c>
      <c r="FD146">
        <v>9826.76460072398</v>
      </c>
      <c r="FE146">
        <v>105.331099899951</v>
      </c>
      <c r="FF146">
        <v>1.11525034000078</v>
      </c>
      <c r="FG146">
        <v>4150.2053405716997</v>
      </c>
      <c r="FH146">
        <v>1.04105180000079</v>
      </c>
      <c r="FI146">
        <v>1.1400472099994701</v>
      </c>
      <c r="FJ146">
        <v>1.2826404900006301</v>
      </c>
      <c r="FK146">
        <v>22.862189180013999</v>
      </c>
      <c r="FL146">
        <v>1.32605569999942</v>
      </c>
      <c r="FM146">
        <v>2.2269333000003799</v>
      </c>
      <c r="FN146">
        <v>1.9322167999998801</v>
      </c>
      <c r="FO146">
        <v>1.2090198000005301</v>
      </c>
      <c r="FP146">
        <v>3.39177629999904</v>
      </c>
      <c r="FQ146">
        <v>1.7053833400004801</v>
      </c>
      <c r="FR146">
        <v>1.2171015500007301</v>
      </c>
      <c r="FS146">
        <v>1.2284339899997601</v>
      </c>
      <c r="FT146">
        <v>2.33179318999828</v>
      </c>
      <c r="FU146">
        <v>2.2975011300004602</v>
      </c>
      <c r="FV146">
        <v>1.1628335999994299</v>
      </c>
      <c r="FW146">
        <v>1.37960007999936</v>
      </c>
      <c r="FX146">
        <v>1.12526484999944</v>
      </c>
      <c r="FY146">
        <v>1.2769384999992299</v>
      </c>
      <c r="FZ146">
        <v>1.05718628999966</v>
      </c>
      <c r="GA146">
        <v>3.80988200999855</v>
      </c>
      <c r="GB146">
        <v>1.23636769999939</v>
      </c>
      <c r="GC146">
        <v>319.24593630013999</v>
      </c>
      <c r="GD146">
        <v>104.243807299994</v>
      </c>
      <c r="GE146">
        <v>174.793422899907</v>
      </c>
      <c r="GF146">
        <v>299.99322710000001</v>
      </c>
      <c r="GG146">
        <v>289.03451659996102</v>
      </c>
      <c r="GH146">
        <v>137.85073040006699</v>
      </c>
      <c r="GI146">
        <v>268.36368810012902</v>
      </c>
      <c r="GJ146">
        <v>111.581241699983</v>
      </c>
      <c r="GK146">
        <v>214.55521950009299</v>
      </c>
      <c r="GL146">
        <v>1.1025819999995301</v>
      </c>
      <c r="GM146">
        <v>2.2748739999988201</v>
      </c>
      <c r="GN146">
        <v>1.44356990000051</v>
      </c>
      <c r="GO146">
        <v>7.1888889999972898</v>
      </c>
      <c r="GP146">
        <v>2.9424694000008502</v>
      </c>
      <c r="GQ146">
        <v>1.13711250000051</v>
      </c>
      <c r="GR146">
        <v>2.2553002999993601</v>
      </c>
      <c r="GS146">
        <v>4.4517682000005196</v>
      </c>
      <c r="GT146">
        <v>2.1432137000010698</v>
      </c>
      <c r="GU146">
        <v>2.9591349000002101</v>
      </c>
      <c r="GV146">
        <v>12.053548199997699</v>
      </c>
      <c r="GW146">
        <v>1.4003780999992199</v>
      </c>
      <c r="GX146">
        <v>8.0527506999933394</v>
      </c>
      <c r="GY146">
        <v>4.1477884999985699</v>
      </c>
      <c r="GZ146">
        <v>1.0246901999999001</v>
      </c>
      <c r="HA146">
        <v>2.3071620000009698</v>
      </c>
      <c r="HB146">
        <v>0.93660879999970303</v>
      </c>
      <c r="HC146">
        <v>5.0775850999998502</v>
      </c>
      <c r="HD146">
        <v>1.4645111999998299</v>
      </c>
      <c r="HE146">
        <v>156.15300619998001</v>
      </c>
      <c r="HF146">
        <v>3.5894351999995702</v>
      </c>
      <c r="HG146">
        <v>1.0081276000000801</v>
      </c>
      <c r="HH146">
        <v>2.3018690999997502</v>
      </c>
      <c r="HI146">
        <v>5.9242060999968098</v>
      </c>
      <c r="HJ146">
        <v>1.1133862999995501</v>
      </c>
      <c r="HK146">
        <v>4.0674587999965297</v>
      </c>
      <c r="HL146">
        <v>175.39235850004499</v>
      </c>
      <c r="HM146">
        <v>4.3273602800036297</v>
      </c>
      <c r="HN146">
        <v>77.225163090042798</v>
      </c>
      <c r="HO146">
        <v>1109.83622460999</v>
      </c>
      <c r="HP146">
        <v>1.1470118800007201</v>
      </c>
      <c r="HQ146">
        <v>1.16889688999981</v>
      </c>
      <c r="HR146">
        <v>117.25169356004299</v>
      </c>
      <c r="HS146">
        <v>200.29426768003</v>
      </c>
      <c r="HT146">
        <v>132.495482430095</v>
      </c>
      <c r="HU146">
        <v>157.615303599974</v>
      </c>
      <c r="HV146">
        <v>159.30528722004999</v>
      </c>
      <c r="HW146">
        <v>443.291575000156</v>
      </c>
      <c r="HX146">
        <v>120.63181042997201</v>
      </c>
      <c r="HY146">
        <v>137.320091800066</v>
      </c>
      <c r="HZ146">
        <v>111.07896478998001</v>
      </c>
      <c r="IA146">
        <v>1.0985094999996401</v>
      </c>
      <c r="IB146">
        <v>1.1101878999998001</v>
      </c>
      <c r="IC146">
        <v>1.1590058999991</v>
      </c>
      <c r="ID146">
        <v>1.1796964000004699</v>
      </c>
      <c r="IE146">
        <v>1.0054521000001799</v>
      </c>
      <c r="IF146">
        <v>1.3872860999999801</v>
      </c>
      <c r="IG146">
        <v>1.79228730000068</v>
      </c>
      <c r="IH146">
        <v>1.35494669999935</v>
      </c>
      <c r="II146">
        <v>1.3577927000005701</v>
      </c>
      <c r="IJ146">
        <v>1.0322976000006701</v>
      </c>
      <c r="IK146">
        <v>1.0913044000008101</v>
      </c>
      <c r="IL146">
        <v>1.11278160000074</v>
      </c>
      <c r="IM146">
        <v>1.1640905000003801</v>
      </c>
      <c r="IN146">
        <v>1.0237264999996101</v>
      </c>
      <c r="IO146">
        <v>1.0204544999996901</v>
      </c>
      <c r="IP146">
        <v>3.0198563999983898</v>
      </c>
      <c r="IQ146">
        <v>1.1001137999992401</v>
      </c>
      <c r="IR146">
        <v>1.00893309999992</v>
      </c>
      <c r="IS146">
        <v>1.3154911000001399</v>
      </c>
      <c r="IT146">
        <v>1.3468408000007901</v>
      </c>
      <c r="IU146">
        <v>1.16107510000074</v>
      </c>
      <c r="IV146">
        <v>1.51026509999974</v>
      </c>
      <c r="IW146">
        <v>1.02087519999986</v>
      </c>
      <c r="IX146">
        <v>1.63764160000028</v>
      </c>
      <c r="IY146">
        <v>1.37495139999919</v>
      </c>
      <c r="IZ146">
        <v>1.9614777000006101</v>
      </c>
      <c r="JA146">
        <v>1.4110426999996</v>
      </c>
      <c r="JB146">
        <v>1.21018120000008</v>
      </c>
      <c r="JC146">
        <v>1.17533519999961</v>
      </c>
      <c r="JD146">
        <v>1.1601967000005999</v>
      </c>
      <c r="JE146">
        <v>1.15910029999941</v>
      </c>
      <c r="JF146">
        <v>4.2374771999966496</v>
      </c>
      <c r="JG146">
        <v>1.49523190000036</v>
      </c>
      <c r="JH146">
        <v>1.3836265000009</v>
      </c>
      <c r="JI146">
        <v>1.0081943999994101</v>
      </c>
      <c r="JJ146">
        <v>5.7959516999981098</v>
      </c>
      <c r="JK146">
        <v>1.6036144999998201</v>
      </c>
      <c r="JL146">
        <v>1.60107439999956</v>
      </c>
      <c r="JM146">
        <v>1.8383637999995699</v>
      </c>
      <c r="JN146">
        <v>1.1668112000006701</v>
      </c>
      <c r="JO146">
        <v>2.4886753499995402</v>
      </c>
      <c r="JP146">
        <v>544.32924390025403</v>
      </c>
      <c r="JQ146">
        <v>200.931375120068</v>
      </c>
      <c r="JR146">
        <v>11.861116999993101</v>
      </c>
      <c r="JS146">
        <v>1.99965789999987</v>
      </c>
      <c r="JT146">
        <v>1.32927810000001</v>
      </c>
      <c r="JU146">
        <v>5.9941101000004</v>
      </c>
      <c r="JV146">
        <v>117.903104000026</v>
      </c>
      <c r="JW146">
        <v>1.01967909999985</v>
      </c>
      <c r="JX146">
        <v>104.922677000053</v>
      </c>
      <c r="JY146">
        <v>1.0285640199999799</v>
      </c>
      <c r="JZ146">
        <v>1.0507484600002499</v>
      </c>
      <c r="KA146">
        <v>113.182197000016</v>
      </c>
      <c r="KB146">
        <v>77.674279000027994</v>
      </c>
      <c r="KC146">
        <v>113.186202000012</v>
      </c>
      <c r="KD146">
        <v>109.902255999972</v>
      </c>
      <c r="KE146">
        <v>108.708413999993</v>
      </c>
      <c r="KF146">
        <v>98.518799999961601</v>
      </c>
      <c r="KG146">
        <v>119.045773999998</v>
      </c>
      <c r="KH146">
        <v>107.84920099994601</v>
      </c>
      <c r="KI146">
        <v>177.731241999893</v>
      </c>
      <c r="KJ146">
        <v>166.687553999946</v>
      </c>
      <c r="KK146">
        <v>122.07848100003299</v>
      </c>
      <c r="KL146">
        <v>107.187703000032</v>
      </c>
      <c r="KM146">
        <v>147.71363099990401</v>
      </c>
      <c r="KN146">
        <v>126.995387000032</v>
      </c>
      <c r="KO146">
        <v>104.78902799997</v>
      </c>
      <c r="KP146">
        <v>103.581538000028</v>
      </c>
      <c r="KQ146">
        <v>174.90465199993901</v>
      </c>
      <c r="KR146">
        <v>270.12441899999999</v>
      </c>
      <c r="KS146">
        <v>137.57148299994901</v>
      </c>
      <c r="KT146">
        <v>133.66516300011401</v>
      </c>
      <c r="KU146">
        <v>217.32058000005799</v>
      </c>
      <c r="KV146">
        <v>112.186317999964</v>
      </c>
      <c r="KW146">
        <v>115.51922699995301</v>
      </c>
      <c r="KX146">
        <v>181.65378899988701</v>
      </c>
      <c r="KY146">
        <v>202.975313999923</v>
      </c>
      <c r="KZ146">
        <v>100.624773000018</v>
      </c>
      <c r="LA146">
        <v>114.959570999956</v>
      </c>
      <c r="LB146">
        <v>125.281969000003</v>
      </c>
      <c r="LC146">
        <v>112.099329999997</v>
      </c>
      <c r="LD146">
        <v>207.92194400005999</v>
      </c>
      <c r="LE146">
        <v>82.341225999989504</v>
      </c>
      <c r="LF146">
        <v>122.95371399994499</v>
      </c>
      <c r="LG146">
        <v>122.182705000043</v>
      </c>
      <c r="LH146">
        <v>101.89388800005</v>
      </c>
      <c r="LI146">
        <v>122.49495299998701</v>
      </c>
      <c r="LJ146">
        <v>116.203011999954</v>
      </c>
      <c r="LK146">
        <v>153.93810299993501</v>
      </c>
      <c r="LL146">
        <v>258.50693899998402</v>
      </c>
      <c r="LM146">
        <v>206.492674000096</v>
      </c>
      <c r="LN146">
        <v>109.79060199996501</v>
      </c>
      <c r="LO146">
        <v>148.80507100001</v>
      </c>
      <c r="LP146">
        <v>99.809930999996098</v>
      </c>
      <c r="LQ146">
        <v>116.337382000056</v>
      </c>
      <c r="LR146">
        <v>97.495063000009395</v>
      </c>
      <c r="LS146">
        <v>145.17535599996299</v>
      </c>
      <c r="LT146">
        <v>135.901349999942</v>
      </c>
      <c r="LU146">
        <v>110.755585000035</v>
      </c>
      <c r="LV146">
        <v>150.51145299989699</v>
      </c>
      <c r="LW146">
        <v>102.689434000058</v>
      </c>
      <c r="LX146">
        <v>112.84267499996299</v>
      </c>
      <c r="LY146">
        <v>129.839122999925</v>
      </c>
      <c r="LZ146">
        <v>121.44890700001299</v>
      </c>
      <c r="MA146">
        <v>99.518511999980504</v>
      </c>
      <c r="MB146">
        <v>119.81492899998599</v>
      </c>
      <c r="MC146">
        <v>152.72778699989399</v>
      </c>
      <c r="MD146">
        <v>107.940060999943</v>
      </c>
      <c r="ME146">
        <v>99.054419000050999</v>
      </c>
      <c r="MF146">
        <v>102.633770999964</v>
      </c>
      <c r="MG146">
        <v>102.519880000036</v>
      </c>
      <c r="MH146">
        <v>148.28688800008999</v>
      </c>
      <c r="MI146">
        <v>220.18142900010599</v>
      </c>
      <c r="MJ146">
        <v>100.744363000034</v>
      </c>
      <c r="MK146">
        <v>107.560274000047</v>
      </c>
      <c r="ML146">
        <v>155.13188100000801</v>
      </c>
      <c r="MM146">
        <v>110.42498999996999</v>
      </c>
      <c r="MN146">
        <v>100.653179000015</v>
      </c>
      <c r="MO146">
        <v>134.85039800009699</v>
      </c>
      <c r="MP146">
        <v>110.889387000003</v>
      </c>
      <c r="MQ146">
        <v>106.583571000025</v>
      </c>
      <c r="MR146">
        <v>100.036576000042</v>
      </c>
      <c r="MS146">
        <v>93.781789000029704</v>
      </c>
      <c r="MT146">
        <v>216.179141999921</v>
      </c>
      <c r="MU146">
        <v>286.467869000044</v>
      </c>
      <c r="MV146">
        <v>201.02690399996899</v>
      </c>
      <c r="MW146">
        <v>251.80961699993301</v>
      </c>
      <c r="MX146">
        <v>106.213926000055</v>
      </c>
      <c r="MY146">
        <v>330.41269400017302</v>
      </c>
      <c r="MZ146">
        <v>333.47451299987699</v>
      </c>
      <c r="NA146">
        <v>324.01573200011597</v>
      </c>
      <c r="NB146">
        <v>119.70919399999499</v>
      </c>
      <c r="NC146">
        <v>283.16614999994601</v>
      </c>
      <c r="ND146">
        <v>107.908592000022</v>
      </c>
      <c r="NE146">
        <v>144.99396000010901</v>
      </c>
      <c r="NF146">
        <v>231.488754000049</v>
      </c>
      <c r="NG146">
        <v>162.50148000009401</v>
      </c>
      <c r="NH146">
        <v>144.037272999994</v>
      </c>
      <c r="NI146">
        <v>128.91222700010999</v>
      </c>
      <c r="NJ146">
        <v>113.56580099999</v>
      </c>
      <c r="NK146">
        <v>122.557119000005</v>
      </c>
      <c r="NL146">
        <v>121.810969999991</v>
      </c>
      <c r="NM146">
        <v>121.582285000011</v>
      </c>
      <c r="NN146">
        <v>157.54376800009001</v>
      </c>
      <c r="NO146">
        <v>103.48435100005</v>
      </c>
      <c r="NP146">
        <v>129.42773399991</v>
      </c>
      <c r="NQ146">
        <v>104.228650999954</v>
      </c>
      <c r="NR146">
        <v>1.70071869999992</v>
      </c>
      <c r="NS146">
        <v>3.8280608999994001</v>
      </c>
      <c r="NT146">
        <v>1.3540097999994001</v>
      </c>
      <c r="NU146">
        <v>1.04787061999923</v>
      </c>
      <c r="NV146">
        <v>2.4232473999982198</v>
      </c>
      <c r="NW146">
        <v>1.1798049799999699</v>
      </c>
      <c r="NX146">
        <v>1.03037070000028</v>
      </c>
      <c r="NY146">
        <v>1.01260250000087</v>
      </c>
      <c r="NZ146">
        <v>1.09524480000073</v>
      </c>
      <c r="OA146">
        <v>1.0584008999994701</v>
      </c>
      <c r="OB146">
        <v>3.5668044999983999</v>
      </c>
      <c r="OC146">
        <v>2.1987445999984598</v>
      </c>
      <c r="OD146">
        <v>3.1000315999990602</v>
      </c>
      <c r="OE146">
        <v>1.6820265000005701</v>
      </c>
      <c r="OF146">
        <v>2.8406278000002199</v>
      </c>
      <c r="OG146">
        <v>5.7919714000017803</v>
      </c>
      <c r="OH146">
        <v>2.2959416999983699</v>
      </c>
      <c r="OI146">
        <v>2.5538890999996502</v>
      </c>
      <c r="OJ146">
        <v>1.3441306999993701</v>
      </c>
      <c r="OK146">
        <v>1.2973101999996299</v>
      </c>
      <c r="OL146">
        <v>1.3886877999993901</v>
      </c>
      <c r="OM146">
        <v>3.2053295500008998</v>
      </c>
      <c r="ON146">
        <v>3.3726086999995499</v>
      </c>
      <c r="OO146">
        <v>1.49656655000035</v>
      </c>
      <c r="OP146">
        <v>2.14737572000013</v>
      </c>
      <c r="OQ146">
        <v>2.8494944999984</v>
      </c>
      <c r="OR146">
        <v>2.7386545500012298</v>
      </c>
      <c r="OS146">
        <v>2.5466816400003198</v>
      </c>
      <c r="OT146">
        <v>2.93849991000025</v>
      </c>
      <c r="OU146">
        <v>1.0764230900003899</v>
      </c>
      <c r="OV146">
        <v>1.58883695000077</v>
      </c>
      <c r="OW146">
        <v>2.6731964799983001</v>
      </c>
      <c r="OX146">
        <v>2.7755901199998299</v>
      </c>
      <c r="OY146">
        <v>54.856063849991202</v>
      </c>
      <c r="OZ146">
        <v>2.5757774400008202</v>
      </c>
      <c r="PA146">
        <v>10.602032700000599</v>
      </c>
      <c r="PB146">
        <v>2.6611677399996601</v>
      </c>
      <c r="PC146">
        <v>3.7051648400010899</v>
      </c>
      <c r="PD146">
        <v>3.2119181099988099</v>
      </c>
      <c r="PE146">
        <v>1.82917165000072</v>
      </c>
      <c r="PF146">
        <v>106.553267200012</v>
      </c>
      <c r="PG146">
        <v>93.405802999972394</v>
      </c>
      <c r="PH146">
        <v>4.0780890000023602</v>
      </c>
      <c r="PI146">
        <v>6.1129196999972901</v>
      </c>
      <c r="PJ146">
        <v>4.1617878999968498</v>
      </c>
      <c r="PK146">
        <v>1.1098882000005701</v>
      </c>
      <c r="PL146">
        <v>1.2248863799995899</v>
      </c>
      <c r="PM146">
        <v>1.2685947999998499</v>
      </c>
      <c r="PN146">
        <v>1.65639216999989</v>
      </c>
      <c r="PO146">
        <v>1.6938437299995699</v>
      </c>
      <c r="PP146">
        <v>1.62995321999915</v>
      </c>
      <c r="PQ146">
        <v>1.7125701400000299</v>
      </c>
      <c r="PR146">
        <v>1.38992397000038</v>
      </c>
      <c r="PS146">
        <v>1.7694336700005799</v>
      </c>
      <c r="PT146">
        <v>1.96143463999942</v>
      </c>
      <c r="PU146">
        <v>3.60731564000162</v>
      </c>
      <c r="PV146">
        <v>8.8343742300057801</v>
      </c>
      <c r="PW146">
        <v>205.04245790000999</v>
      </c>
      <c r="PX146">
        <v>2.1599615999984998</v>
      </c>
      <c r="PY146">
        <v>166.264924699906</v>
      </c>
      <c r="PZ146">
        <v>1.82465009999942</v>
      </c>
      <c r="QA146">
        <v>1.6769449999992501</v>
      </c>
      <c r="QB146">
        <v>104.223739900044</v>
      </c>
      <c r="QC146">
        <v>2.08111869999993</v>
      </c>
      <c r="QD146">
        <v>44577.400941789201</v>
      </c>
      <c r="QE146">
        <v>2.53569319999951</v>
      </c>
      <c r="QF146">
        <v>2.31695027000023</v>
      </c>
      <c r="QG146">
        <v>214.731325420085</v>
      </c>
      <c r="QH146">
        <v>120.26049816003101</v>
      </c>
      <c r="QI146">
        <v>1.0923458199995399</v>
      </c>
      <c r="QJ146">
        <v>1.11463802000071</v>
      </c>
      <c r="QK146">
        <v>1.0578154600007099</v>
      </c>
      <c r="QL146">
        <v>1.04237350000039</v>
      </c>
      <c r="QM146">
        <v>14.5056627799931</v>
      </c>
      <c r="QN146">
        <v>1.5290707200001601</v>
      </c>
      <c r="QP146">
        <v>1.4526889000007901</v>
      </c>
      <c r="QQ146">
        <v>1.34467559999939</v>
      </c>
      <c r="QR146">
        <v>1.1233912000007</v>
      </c>
      <c r="QS146">
        <v>1.6031994000004499</v>
      </c>
      <c r="QT146">
        <v>1.3338088000000401</v>
      </c>
      <c r="QU146">
        <v>115.62074000004201</v>
      </c>
      <c r="QV146">
        <v>101.17714799998799</v>
      </c>
      <c r="QW146">
        <v>186.668215000071</v>
      </c>
      <c r="QX146">
        <v>109.353688000003</v>
      </c>
      <c r="QY146">
        <v>105.39007199997999</v>
      </c>
      <c r="QZ146">
        <v>105.71715599997</v>
      </c>
      <c r="RA146">
        <v>104.889505999978</v>
      </c>
      <c r="RB146">
        <v>1.25859409999975</v>
      </c>
      <c r="RC146">
        <v>2.36979739000162</v>
      </c>
      <c r="RD146">
        <v>149.66820399998701</v>
      </c>
      <c r="RE146">
        <v>107.017835999955</v>
      </c>
      <c r="RF146">
        <v>111.24348800000701</v>
      </c>
      <c r="RG146">
        <v>122.91803599998801</v>
      </c>
      <c r="RH146">
        <v>151.02135999989699</v>
      </c>
      <c r="RI146">
        <v>245.17650600010501</v>
      </c>
      <c r="RJ146">
        <v>100.206071999972</v>
      </c>
      <c r="RL146">
        <v>303.31575499987201</v>
      </c>
      <c r="RM146">
        <v>58.343993999995298</v>
      </c>
      <c r="RN146">
        <v>270.384076999966</v>
      </c>
      <c r="RO146">
        <v>169.87064899993101</v>
      </c>
      <c r="RP146">
        <v>221.43544099992101</v>
      </c>
      <c r="RQ146">
        <v>105.336205000058</v>
      </c>
      <c r="RR146">
        <v>380.20563599979499</v>
      </c>
      <c r="RS146">
        <v>196.07875199988499</v>
      </c>
      <c r="RT146">
        <v>111.354966999963</v>
      </c>
      <c r="RU146">
        <v>187.461803999962</v>
      </c>
      <c r="RV146">
        <v>330.14118300005799</v>
      </c>
      <c r="RW146">
        <v>67.762987000052803</v>
      </c>
      <c r="RX146">
        <v>371.76195799978399</v>
      </c>
      <c r="RY146">
        <v>200.29181200009799</v>
      </c>
      <c r="RZ146">
        <v>603.80937699973595</v>
      </c>
      <c r="SA146">
        <v>651.04182900022704</v>
      </c>
      <c r="SB146">
        <v>284.088469999842</v>
      </c>
      <c r="SC146">
        <v>101.905017000041</v>
      </c>
      <c r="SD146">
        <v>194.97587099997301</v>
      </c>
      <c r="SE146">
        <v>351.86169299995498</v>
      </c>
      <c r="SF146">
        <v>251.61923200008499</v>
      </c>
      <c r="SG146">
        <v>693.90898799989395</v>
      </c>
      <c r="SH146">
        <v>110.45042699994499</v>
      </c>
      <c r="SI146">
        <v>103.25629900000099</v>
      </c>
      <c r="SJ146">
        <v>7899.4606079980704</v>
      </c>
      <c r="SK146">
        <v>64.725939000025406</v>
      </c>
      <c r="SL146">
        <v>150.73904399992901</v>
      </c>
      <c r="SM146">
        <v>284.93101599998801</v>
      </c>
      <c r="SN146">
        <v>340.039140999783</v>
      </c>
      <c r="SO146">
        <v>201.36158800008701</v>
      </c>
      <c r="SP146">
        <v>562.296075000428</v>
      </c>
      <c r="SQ146">
        <v>201.49004200007801</v>
      </c>
      <c r="SR146">
        <v>53.623647000000297</v>
      </c>
      <c r="SS146">
        <v>49.411647000000798</v>
      </c>
      <c r="ST146">
        <v>197.84948799992</v>
      </c>
      <c r="SU146">
        <v>192.50729200011099</v>
      </c>
      <c r="SV146">
        <v>199.776442999952</v>
      </c>
      <c r="SW146">
        <v>167.875201999908</v>
      </c>
      <c r="SX146">
        <v>207.43228400009701</v>
      </c>
      <c r="SY146">
        <v>183.51465200004199</v>
      </c>
      <c r="SZ146">
        <v>120.22581199999</v>
      </c>
      <c r="TA146">
        <v>150.23228299990299</v>
      </c>
      <c r="TB146">
        <v>104.314642000012</v>
      </c>
      <c r="TC146">
        <v>154.28292099991799</v>
      </c>
      <c r="TD146">
        <v>143.25732799991999</v>
      </c>
      <c r="TE146">
        <v>499.45229599997401</v>
      </c>
      <c r="TF146">
        <v>116.932305000024</v>
      </c>
      <c r="TG146">
        <v>125.522384000011</v>
      </c>
      <c r="TH146">
        <v>540.95930599980102</v>
      </c>
      <c r="TI146">
        <v>70.033338999957806</v>
      </c>
      <c r="TJ146">
        <v>327.77340399986099</v>
      </c>
      <c r="TK146">
        <v>154.534684000071</v>
      </c>
      <c r="TL146">
        <v>435.90824900008698</v>
      </c>
      <c r="TM146">
        <v>506.32983000017703</v>
      </c>
      <c r="TN146">
        <v>197.47578800004001</v>
      </c>
      <c r="TO146">
        <v>507.21922300010903</v>
      </c>
      <c r="TP146">
        <v>215.31714599998699</v>
      </c>
      <c r="TQ146">
        <v>507.02949299989302</v>
      </c>
      <c r="TR146">
        <v>506.860797000118</v>
      </c>
      <c r="TS146">
        <v>207.289020000026</v>
      </c>
      <c r="TT146">
        <v>165.28265399998099</v>
      </c>
      <c r="TV146">
        <v>106.256464999984</v>
      </c>
      <c r="TW146">
        <v>366.38279000017798</v>
      </c>
      <c r="TX146">
        <v>133.845118999947</v>
      </c>
      <c r="TY146">
        <v>112.249783999985</v>
      </c>
      <c r="TZ146">
        <v>425.28203199990099</v>
      </c>
      <c r="UA146">
        <v>154.22844800003799</v>
      </c>
      <c r="UB146">
        <v>133.81533299991901</v>
      </c>
      <c r="UC146">
        <v>117.01116300001701</v>
      </c>
      <c r="UD146">
        <v>110.907583000022</v>
      </c>
      <c r="UE146">
        <v>137.151635000017</v>
      </c>
      <c r="UF146">
        <v>112.540306000039</v>
      </c>
      <c r="UG146">
        <v>129.86869699996899</v>
      </c>
      <c r="UH146">
        <v>135.74697800003901</v>
      </c>
      <c r="UI146">
        <v>117.967402999988</v>
      </c>
      <c r="UJ146">
        <v>111.665640000021</v>
      </c>
      <c r="UK146">
        <v>135.52689000009599</v>
      </c>
      <c r="UL146">
        <v>141.58768799994101</v>
      </c>
      <c r="UM146">
        <v>109.405823000008</v>
      </c>
      <c r="UN146">
        <v>143.97023399989101</v>
      </c>
      <c r="UO146">
        <v>191.30361999990399</v>
      </c>
      <c r="UP146">
        <v>186.85437699989399</v>
      </c>
      <c r="UQ146">
        <v>100.16210600000301</v>
      </c>
      <c r="UR146">
        <v>111.845409999951</v>
      </c>
      <c r="US146">
        <v>345.17299900017701</v>
      </c>
      <c r="UT146">
        <v>344.44824999989902</v>
      </c>
      <c r="UU146">
        <v>1907.1297180000699</v>
      </c>
      <c r="UV146">
        <v>138.23843399994101</v>
      </c>
      <c r="UW146">
        <v>429.98775799991603</v>
      </c>
      <c r="UX146">
        <v>108.24510900001</v>
      </c>
      <c r="UY146">
        <v>47.0361520000151</v>
      </c>
      <c r="UZ146">
        <v>10.622747999994299</v>
      </c>
      <c r="VA146">
        <v>160.55555299995501</v>
      </c>
      <c r="VB146">
        <v>114.218733999995</v>
      </c>
      <c r="VC146">
        <v>108.929207999958</v>
      </c>
      <c r="VD146">
        <v>120.452949999948</v>
      </c>
      <c r="VE146">
        <v>107.506652000011</v>
      </c>
      <c r="VF146">
        <v>145.919076000107</v>
      </c>
      <c r="VG146">
        <v>148.12669600010801</v>
      </c>
      <c r="VH146">
        <v>113.797444000025</v>
      </c>
      <c r="VI146">
        <v>106.32081399997701</v>
      </c>
      <c r="VJ146">
        <v>117.01185999997</v>
      </c>
      <c r="VK146">
        <v>114.438667000039</v>
      </c>
      <c r="VL146">
        <v>105.173191000009</v>
      </c>
      <c r="VM146">
        <v>108.707306999946</v>
      </c>
      <c r="VN146">
        <v>214.431519000093</v>
      </c>
      <c r="VO146">
        <v>106.690034999978</v>
      </c>
      <c r="VP146">
        <v>290.70744800008799</v>
      </c>
      <c r="VQ146">
        <v>193.42592899990299</v>
      </c>
      <c r="VR146">
        <v>112.071591999964</v>
      </c>
      <c r="VS146">
        <v>106.569630000042</v>
      </c>
      <c r="VT146">
        <v>121.96377899998301</v>
      </c>
      <c r="VU146">
        <v>166.79302099999001</v>
      </c>
      <c r="VV146">
        <v>205.61677900003301</v>
      </c>
      <c r="VW146">
        <v>170.07105499994901</v>
      </c>
      <c r="VX146">
        <v>146.67132099997301</v>
      </c>
      <c r="VY146">
        <v>106.725465000025</v>
      </c>
      <c r="VZ146">
        <v>110.91336100001401</v>
      </c>
      <c r="WA146">
        <v>104.685884000035</v>
      </c>
      <c r="WB146">
        <v>286.57248699990998</v>
      </c>
      <c r="WC146">
        <v>184.17474599997499</v>
      </c>
      <c r="WD146">
        <v>203.41823499999001</v>
      </c>
      <c r="WE146">
        <v>105.595081000007</v>
      </c>
      <c r="WF146">
        <v>104.007897999953</v>
      </c>
      <c r="WG146">
        <v>122.027569000027</v>
      </c>
      <c r="WH146">
        <v>109.604948000051</v>
      </c>
      <c r="WI146">
        <v>120.889005000005</v>
      </c>
      <c r="WJ146">
        <v>29.673706000001399</v>
      </c>
      <c r="WK146">
        <v>111.743475000025</v>
      </c>
      <c r="WL146">
        <v>103.457707999973</v>
      </c>
      <c r="WM146">
        <v>223.310966999969</v>
      </c>
      <c r="WN146">
        <v>286.69463700009499</v>
      </c>
      <c r="WO146">
        <v>349.23416800005401</v>
      </c>
      <c r="WP146">
        <v>216.45727899996601</v>
      </c>
      <c r="WQ146">
        <v>230.73512200010001</v>
      </c>
      <c r="WR146">
        <v>294.71072599990299</v>
      </c>
      <c r="WS146">
        <v>257.870825000107</v>
      </c>
      <c r="WT146">
        <v>532.50730499997701</v>
      </c>
      <c r="WU146">
        <v>540.902603000402</v>
      </c>
      <c r="WV146">
        <v>842.66642399970397</v>
      </c>
      <c r="WW146">
        <v>122.807305000024</v>
      </c>
      <c r="WX146">
        <v>279.995821000077</v>
      </c>
      <c r="WY146">
        <v>136.56117199990001</v>
      </c>
      <c r="WZ146">
        <v>252.00902600004301</v>
      </c>
      <c r="XA146">
        <v>89.874117000028505</v>
      </c>
      <c r="XB146">
        <v>195.319764999906</v>
      </c>
      <c r="XC146">
        <v>91.157037999946596</v>
      </c>
      <c r="XD146">
        <v>480.659438999835</v>
      </c>
      <c r="XE146">
        <v>160.17902399995401</v>
      </c>
      <c r="XF146">
        <v>241.51195700001</v>
      </c>
      <c r="XG146">
        <v>100.09788799995999</v>
      </c>
      <c r="XH146">
        <v>205.35276799998201</v>
      </c>
      <c r="XI146">
        <v>100.685354999965</v>
      </c>
      <c r="XJ146">
        <v>213.58065799996299</v>
      </c>
      <c r="XK146">
        <v>52.779543999989997</v>
      </c>
      <c r="XL146">
        <v>1.41627399999925</v>
      </c>
      <c r="XM146">
        <v>5.8234841700032103</v>
      </c>
      <c r="XN146">
        <v>1.2571672699996299</v>
      </c>
      <c r="XO146">
        <v>1.82694276000075</v>
      </c>
      <c r="XP146">
        <v>1.7579747599993401</v>
      </c>
      <c r="XQ146">
        <v>20.054763060004898</v>
      </c>
      <c r="XR146">
        <v>1.2423171999998901</v>
      </c>
      <c r="XS146">
        <v>1.2774165899991199</v>
      </c>
      <c r="XT146">
        <v>2.3564891300011399</v>
      </c>
      <c r="XU146">
        <v>2.2475782000001301</v>
      </c>
      <c r="XV146">
        <v>2.7818649000000701</v>
      </c>
      <c r="XW146">
        <v>3.2494254999983201</v>
      </c>
      <c r="XX146">
        <v>3.4649191999997102</v>
      </c>
      <c r="XY146">
        <v>3.3139230000015201</v>
      </c>
      <c r="XZ146">
        <v>1.22428453000066</v>
      </c>
      <c r="YA146">
        <v>10.2014517000061</v>
      </c>
      <c r="YB146">
        <v>1.02282700000069</v>
      </c>
      <c r="YC146">
        <v>1.1157098999992701</v>
      </c>
      <c r="YD146">
        <v>1.11012289999962</v>
      </c>
      <c r="YE146">
        <v>4.4163259999986604</v>
      </c>
      <c r="YF146">
        <v>1.0936397999994401</v>
      </c>
      <c r="YG146">
        <v>0.92828154000017105</v>
      </c>
      <c r="YH146">
        <v>1459.74791719019</v>
      </c>
      <c r="YI146">
        <v>115.674335699994</v>
      </c>
      <c r="YJ146">
        <v>305.189520000014</v>
      </c>
      <c r="YK146">
        <v>3.0697177100009898</v>
      </c>
      <c r="YL146">
        <v>1.4596476900005699</v>
      </c>
      <c r="YM146">
        <v>2390697.8356094402</v>
      </c>
      <c r="YN146">
        <v>1.23361671000021</v>
      </c>
      <c r="YO146">
        <v>1.21888883999964</v>
      </c>
      <c r="YP146">
        <v>1.7648112400002001</v>
      </c>
      <c r="YQ146">
        <v>172.28663200000301</v>
      </c>
      <c r="YR146">
        <v>143.98888400010799</v>
      </c>
      <c r="YS146">
        <v>6.0762656000006201</v>
      </c>
      <c r="YT146">
        <v>7.3267896000033899</v>
      </c>
      <c r="YU146">
        <v>347.41307510016497</v>
      </c>
      <c r="YV146">
        <v>230.1948712999</v>
      </c>
      <c r="YW146">
        <v>1.3998336000004199</v>
      </c>
      <c r="YX146">
        <v>1.4170487999999799</v>
      </c>
      <c r="YY146">
        <v>1.2303111000001099</v>
      </c>
      <c r="YZ146">
        <v>3.82685730999947</v>
      </c>
      <c r="ZA146">
        <v>1.38164083000083</v>
      </c>
      <c r="ZB146">
        <v>4.7167508600032297</v>
      </c>
      <c r="ZC146">
        <v>1.2529965400008201</v>
      </c>
      <c r="ZD146">
        <v>1.10875029999988</v>
      </c>
    </row>
    <row r="147" spans="1:680" x14ac:dyDescent="0.25">
      <c r="A147" s="40">
        <v>44271</v>
      </c>
      <c r="B147" s="6">
        <v>2.0712866799985901</v>
      </c>
      <c r="C147" s="6">
        <v>1.82810262000021</v>
      </c>
      <c r="D147">
        <v>1.00698881999961</v>
      </c>
      <c r="E147">
        <v>1.75219927999933</v>
      </c>
      <c r="F147">
        <v>1.0791152500005401</v>
      </c>
      <c r="G147">
        <v>1.1324254999999499</v>
      </c>
      <c r="H147">
        <v>1.09012120000079</v>
      </c>
      <c r="I147">
        <v>3.0637596000015002</v>
      </c>
      <c r="J147">
        <v>1.13395590000073</v>
      </c>
      <c r="K147">
        <v>2.3638848000009598</v>
      </c>
      <c r="L147">
        <v>2.30098960000032</v>
      </c>
      <c r="M147">
        <v>1.46971409999969</v>
      </c>
      <c r="N147">
        <v>2.53581699999995</v>
      </c>
      <c r="O147">
        <v>2.3697387899992499</v>
      </c>
      <c r="P147">
        <v>2.9162305899990302</v>
      </c>
      <c r="Q147">
        <v>0.91814378999970403</v>
      </c>
      <c r="R147">
        <v>2.73495933999948</v>
      </c>
      <c r="S147">
        <v>2.77725576000012</v>
      </c>
      <c r="T147">
        <v>3.2697169400016701</v>
      </c>
      <c r="U147">
        <v>1.09586626000055</v>
      </c>
      <c r="V147">
        <v>1.5081607499996601</v>
      </c>
      <c r="W147">
        <v>2.8109414311984402</v>
      </c>
      <c r="X147">
        <v>2.1955363937995598</v>
      </c>
      <c r="Y147">
        <v>3.42297170000165</v>
      </c>
      <c r="Z147">
        <v>1.1248897999994401</v>
      </c>
      <c r="AA147">
        <v>1.3017189099991799</v>
      </c>
      <c r="AB147">
        <v>1.1295134899992301</v>
      </c>
      <c r="AC147">
        <v>11.7851815000031</v>
      </c>
      <c r="AD147">
        <v>23.6975440499955</v>
      </c>
      <c r="AE147">
        <v>1.0987708100001301</v>
      </c>
      <c r="AF147">
        <v>69.9308616099879</v>
      </c>
      <c r="AG147">
        <v>9.7217191100062301</v>
      </c>
      <c r="AH147">
        <v>1.95006599000044</v>
      </c>
      <c r="AI147">
        <v>1.1337058299995999</v>
      </c>
      <c r="AJ147">
        <v>2.5340408000010899</v>
      </c>
      <c r="AK147">
        <v>2.3126649000005299</v>
      </c>
      <c r="AL147">
        <v>1.4433704099992599</v>
      </c>
      <c r="AM147">
        <v>1.6380422000002</v>
      </c>
      <c r="AN147">
        <v>968.66229308955405</v>
      </c>
      <c r="AO147">
        <v>232.62251395010401</v>
      </c>
      <c r="AP147">
        <v>175.04975366010299</v>
      </c>
      <c r="AQ147">
        <v>13.409436300004</v>
      </c>
      <c r="AR147">
        <v>1.54507989999911</v>
      </c>
      <c r="AS147">
        <v>1.2973514099994601</v>
      </c>
      <c r="AT147">
        <v>1.5426216699997899</v>
      </c>
      <c r="AU147">
        <v>4.0368097399987199</v>
      </c>
      <c r="AV147">
        <v>3.2360388000015501</v>
      </c>
      <c r="AW147">
        <v>1.46393582999917</v>
      </c>
      <c r="AX147">
        <v>12.906393240002201</v>
      </c>
      <c r="AY147">
        <v>1.46892036999998</v>
      </c>
      <c r="AZ147">
        <v>6.7845773000008203</v>
      </c>
      <c r="BA147">
        <v>1.58499719999963</v>
      </c>
      <c r="BB147">
        <v>4.0010598899971201</v>
      </c>
      <c r="BC147">
        <v>2.5641177899997301</v>
      </c>
      <c r="BD147">
        <v>0.95735002000037595</v>
      </c>
      <c r="BE147">
        <v>1.75898819999929</v>
      </c>
      <c r="BF147">
        <v>2.0621256999984299</v>
      </c>
      <c r="BG147">
        <v>2.35247969999909</v>
      </c>
      <c r="BH147">
        <v>2.6242497999992298</v>
      </c>
      <c r="BI147">
        <v>1.7866142000002601</v>
      </c>
      <c r="BJ147">
        <v>112.38478319998799</v>
      </c>
      <c r="BK147">
        <v>1.1402560999995299</v>
      </c>
      <c r="BL147">
        <v>3.4445694099995299</v>
      </c>
      <c r="BM147">
        <v>1.8084484499995599</v>
      </c>
      <c r="BN147">
        <v>1.6277338300005799</v>
      </c>
      <c r="BO147">
        <v>1.11694759999955</v>
      </c>
      <c r="BP147">
        <v>1.0849459000000901</v>
      </c>
      <c r="BQ147">
        <v>2.01884319999954</v>
      </c>
      <c r="BR147">
        <v>2.2594238999990899</v>
      </c>
      <c r="BS147">
        <v>2.2773186000013101</v>
      </c>
      <c r="BT147">
        <v>1.05590579999989</v>
      </c>
      <c r="BU147">
        <v>1.4677011999992799</v>
      </c>
      <c r="BV147">
        <v>1.8852334000002899</v>
      </c>
      <c r="BW147">
        <v>7.3835008000023699</v>
      </c>
      <c r="BX147">
        <v>4.84570689999964</v>
      </c>
      <c r="BY147">
        <v>3.06525899999906</v>
      </c>
      <c r="BZ147">
        <v>97.304583810037002</v>
      </c>
      <c r="CA147">
        <v>9.2998108000028896</v>
      </c>
      <c r="CB147">
        <v>1.1196744000008001</v>
      </c>
      <c r="CC147">
        <v>23.691451899998398</v>
      </c>
      <c r="CD147">
        <v>4.5361845000006698</v>
      </c>
      <c r="CE147">
        <v>10.0740697000001</v>
      </c>
      <c r="CF147">
        <v>2.7263843000000598</v>
      </c>
      <c r="CG147">
        <v>38.366888599994098</v>
      </c>
      <c r="CH147">
        <v>1.0606502999999099</v>
      </c>
      <c r="CI147">
        <v>1.9186941999996601</v>
      </c>
      <c r="CJ147">
        <v>6.1829266999993697</v>
      </c>
      <c r="CK147">
        <v>4.7384966000026898</v>
      </c>
      <c r="CL147">
        <v>2.4267171999999801</v>
      </c>
      <c r="CM147">
        <v>3.11037040000156</v>
      </c>
      <c r="CN147">
        <v>31.549203200003799</v>
      </c>
      <c r="CO147">
        <v>1.22466910000003</v>
      </c>
      <c r="CP147">
        <v>1.7414948000005099</v>
      </c>
      <c r="CQ147">
        <v>1.3151472000008699</v>
      </c>
      <c r="CR147">
        <v>1.23994590000075</v>
      </c>
      <c r="CS147">
        <v>1.23763529999997</v>
      </c>
      <c r="CT147">
        <v>12.176645900006401</v>
      </c>
      <c r="CU147">
        <v>130.765038999962</v>
      </c>
      <c r="CV147">
        <v>14.1421365999995</v>
      </c>
      <c r="CW147">
        <v>23.695802000002001</v>
      </c>
      <c r="CX147">
        <v>78.157972999964798</v>
      </c>
      <c r="CY147">
        <v>19.142752000014301</v>
      </c>
      <c r="CZ147">
        <v>143.851706000045</v>
      </c>
      <c r="DA147">
        <v>10.7590125999996</v>
      </c>
      <c r="DB147">
        <v>10.2242128000071</v>
      </c>
      <c r="DC147">
        <v>22.816541999985901</v>
      </c>
      <c r="DD147">
        <v>2.63135395000063</v>
      </c>
      <c r="DE147">
        <v>1.4841287700001</v>
      </c>
      <c r="DF147">
        <v>1.30651645999933</v>
      </c>
      <c r="DG147">
        <v>1.1262631099998499</v>
      </c>
      <c r="DH147">
        <v>3.14081965999867</v>
      </c>
      <c r="DI147">
        <v>7738.5323778986904</v>
      </c>
      <c r="DJ147">
        <v>1.2327918200007799</v>
      </c>
      <c r="DK147">
        <v>2.5348363999983099</v>
      </c>
      <c r="DL147">
        <v>28.211741370003399</v>
      </c>
      <c r="DM147">
        <v>2.2481493900013398</v>
      </c>
      <c r="DN147">
        <v>8.5765550899959599</v>
      </c>
      <c r="DO147">
        <v>2.8120758600016398</v>
      </c>
      <c r="DP147">
        <v>3.0258611399986002</v>
      </c>
      <c r="DQ147">
        <v>1.24422066999978</v>
      </c>
      <c r="DR147">
        <v>11.0396316700062</v>
      </c>
      <c r="DS147">
        <v>1.21708720999959</v>
      </c>
      <c r="DT147">
        <v>1.30358044999957</v>
      </c>
      <c r="DU147">
        <v>3.6909762600007499</v>
      </c>
      <c r="DV147">
        <v>3.5336451199982499</v>
      </c>
      <c r="DW147">
        <v>3.3806761599989801</v>
      </c>
      <c r="DX147">
        <v>1.3415157599993099</v>
      </c>
      <c r="DY147">
        <v>125.60056199994899</v>
      </c>
      <c r="DZ147">
        <v>1.32831255000019</v>
      </c>
      <c r="EA147">
        <v>1.83434167999985</v>
      </c>
      <c r="EB147">
        <v>1.1206223499993899</v>
      </c>
      <c r="EC147">
        <v>1.1392469000002201</v>
      </c>
      <c r="ED147">
        <v>1.0660394599999601</v>
      </c>
      <c r="EE147">
        <v>2.9443822200009899</v>
      </c>
      <c r="EF147">
        <v>1.3846501200005199</v>
      </c>
      <c r="EG147">
        <v>2.49883670000054</v>
      </c>
      <c r="EH147">
        <v>1.61362530999941</v>
      </c>
      <c r="EI147">
        <v>1.7725181900004801</v>
      </c>
      <c r="EJ147">
        <v>1.80010588000005</v>
      </c>
      <c r="EK147">
        <v>3.2483868999988799</v>
      </c>
      <c r="EL147">
        <v>6.1038370000023896</v>
      </c>
      <c r="EM147">
        <v>29.6626398999942</v>
      </c>
      <c r="EN147">
        <v>1.5355687899991599</v>
      </c>
      <c r="EO147">
        <v>1.3845670299997399</v>
      </c>
      <c r="EP147">
        <v>1.0969551800007999</v>
      </c>
      <c r="EQ147">
        <v>1.0981637999993801</v>
      </c>
      <c r="ER147">
        <v>1.3465337100005901</v>
      </c>
      <c r="ES147">
        <v>1.0725298300003501</v>
      </c>
      <c r="ET147">
        <v>1.62524739999935</v>
      </c>
      <c r="EU147">
        <v>3.0364565999989299</v>
      </c>
      <c r="EV147">
        <v>1.1442968400006099</v>
      </c>
      <c r="EW147">
        <v>1.0261503999991</v>
      </c>
      <c r="EX147">
        <v>114.784236000036</v>
      </c>
      <c r="EY147">
        <v>6.2308239900012303</v>
      </c>
      <c r="EZ147">
        <v>3.22348929999862</v>
      </c>
      <c r="FA147">
        <v>1.12398295999992</v>
      </c>
      <c r="FC147">
        <v>194.78646539989899</v>
      </c>
      <c r="FD147">
        <v>9760.2421229779702</v>
      </c>
      <c r="FE147">
        <v>105.283552499954</v>
      </c>
      <c r="FF147">
        <v>1.1139208599997801</v>
      </c>
      <c r="FG147">
        <v>4136.8316066488596</v>
      </c>
      <c r="FH147">
        <v>1.0407474999992701</v>
      </c>
      <c r="FI147">
        <v>1.1388820600004701</v>
      </c>
      <c r="FJ147">
        <v>1.2813511500007699</v>
      </c>
      <c r="FK147">
        <v>22.7992155700049</v>
      </c>
      <c r="FL147">
        <v>1.3171994000003899</v>
      </c>
      <c r="FM147">
        <v>2.22569730000032</v>
      </c>
      <c r="FN147">
        <v>1.9315246999994999</v>
      </c>
      <c r="FO147">
        <v>1.2104990000007101</v>
      </c>
      <c r="FP147">
        <v>3.3875851000011599</v>
      </c>
      <c r="FQ147">
        <v>1.69759420999981</v>
      </c>
      <c r="FR147">
        <v>1.2171797899991399</v>
      </c>
      <c r="FS147">
        <v>1.2263266999998499</v>
      </c>
      <c r="FT147">
        <v>2.3238730999983099</v>
      </c>
      <c r="FU147">
        <v>2.2889340799993101</v>
      </c>
      <c r="FV147">
        <v>1.16242405999947</v>
      </c>
      <c r="FW147">
        <v>1.38007612000001</v>
      </c>
      <c r="FX147">
        <v>1.12358350000068</v>
      </c>
      <c r="FY147">
        <v>1.2777800000003501</v>
      </c>
      <c r="FZ147">
        <v>1.05633094999939</v>
      </c>
      <c r="GA147">
        <v>3.80269178000162</v>
      </c>
      <c r="GB147">
        <v>1.23567659999935</v>
      </c>
      <c r="GC147">
        <v>318.79139860021002</v>
      </c>
      <c r="GD147">
        <v>104.291131400038</v>
      </c>
      <c r="GE147">
        <v>174.03630989999499</v>
      </c>
      <c r="GF147">
        <v>299.79589969990798</v>
      </c>
      <c r="GG147">
        <v>288.73363409983</v>
      </c>
      <c r="GH147">
        <v>137.70811380003599</v>
      </c>
      <c r="GI147">
        <v>267.27113670017599</v>
      </c>
      <c r="GJ147">
        <v>111.60694930004</v>
      </c>
      <c r="GK147">
        <v>214.60469700000201</v>
      </c>
      <c r="GL147">
        <v>1.1029667999991899</v>
      </c>
      <c r="GM147">
        <v>2.2743196000010402</v>
      </c>
      <c r="GN147">
        <v>1.43871410000065</v>
      </c>
      <c r="GO147">
        <v>7.1967911999963698</v>
      </c>
      <c r="GP147">
        <v>2.9454880000012098</v>
      </c>
      <c r="GQ147">
        <v>1.1387164000007</v>
      </c>
      <c r="GR147">
        <v>2.25788370000009</v>
      </c>
      <c r="GS147">
        <v>4.45679250000103</v>
      </c>
      <c r="GT147">
        <v>2.1447385999999802</v>
      </c>
      <c r="GU147">
        <v>2.9535245000006398</v>
      </c>
      <c r="GV147">
        <v>12.046665500005499</v>
      </c>
      <c r="GW147">
        <v>1.40039830000023</v>
      </c>
      <c r="GX147">
        <v>8.0003354999935308</v>
      </c>
      <c r="GY147">
        <v>4.1488775999969203</v>
      </c>
      <c r="GZ147">
        <v>1.0251110999997799</v>
      </c>
      <c r="HA147">
        <v>2.3032329000015999</v>
      </c>
      <c r="HB147">
        <v>0.93294129999958397</v>
      </c>
      <c r="HC147">
        <v>5.0578081999992701</v>
      </c>
      <c r="HD147">
        <v>1.46171990000039</v>
      </c>
      <c r="HE147">
        <v>156.246427099919</v>
      </c>
      <c r="HF147">
        <v>3.5932203999982399</v>
      </c>
      <c r="HG147">
        <v>1.0055584000001501</v>
      </c>
      <c r="HH147">
        <v>2.3072376999989501</v>
      </c>
      <c r="HI147">
        <v>5.9257396999964804</v>
      </c>
      <c r="HJ147">
        <v>1.1137909999997599</v>
      </c>
      <c r="HK147">
        <v>4.0479976999995397</v>
      </c>
      <c r="HL147">
        <v>175.94610636006101</v>
      </c>
      <c r="HM147">
        <v>4.3283060500034498</v>
      </c>
      <c r="HN147">
        <v>77.311030650045694</v>
      </c>
      <c r="HO147">
        <v>1109.17159952968</v>
      </c>
      <c r="HP147">
        <v>1.1471970300008301</v>
      </c>
      <c r="HQ147">
        <v>1.16901972999949</v>
      </c>
      <c r="HR147">
        <v>117.425253120018</v>
      </c>
      <c r="HS147">
        <v>200.52025707997399</v>
      </c>
      <c r="HT147">
        <v>132.76367024006299</v>
      </c>
      <c r="HU147">
        <v>157.933332649991</v>
      </c>
      <c r="HV147">
        <v>159.635430180002</v>
      </c>
      <c r="HW147">
        <v>446.29568678978802</v>
      </c>
      <c r="HX147">
        <v>120.815279850038</v>
      </c>
      <c r="HY147">
        <v>137.60316907009101</v>
      </c>
      <c r="HZ147">
        <v>110.956400169991</v>
      </c>
      <c r="IA147">
        <v>1.0929073000006599</v>
      </c>
      <c r="IB147">
        <v>1.1046232999997301</v>
      </c>
      <c r="IC147">
        <v>1.15848349999942</v>
      </c>
      <c r="ID147">
        <v>1.18137299999944</v>
      </c>
      <c r="IE147">
        <v>1.00499859999945</v>
      </c>
      <c r="IF147">
        <v>1.3861366000001001</v>
      </c>
      <c r="IG147">
        <v>1.7914786000001199</v>
      </c>
      <c r="IH147">
        <v>1.35380079999959</v>
      </c>
      <c r="II147">
        <v>1.3566396999995001</v>
      </c>
      <c r="IJ147">
        <v>1.03143090000049</v>
      </c>
      <c r="IK147">
        <v>1.0903753999991701</v>
      </c>
      <c r="IL147">
        <v>1.1118430000005901</v>
      </c>
      <c r="IM147">
        <v>1.1630980000008999</v>
      </c>
      <c r="IN147">
        <v>1.0228533999998</v>
      </c>
      <c r="IO147">
        <v>1.0195884000004301</v>
      </c>
      <c r="IP147">
        <v>3.0172730000013002</v>
      </c>
      <c r="IQ147">
        <v>1.0991797000006001</v>
      </c>
      <c r="IR147">
        <v>1.0080897999996501</v>
      </c>
      <c r="IS147">
        <v>1.3143698000003501</v>
      </c>
      <c r="IT147">
        <v>1.34569550000015</v>
      </c>
      <c r="IU147">
        <v>1.1605526999992399</v>
      </c>
      <c r="IV147">
        <v>1.50958399999945</v>
      </c>
      <c r="IW147">
        <v>1.02042169999913</v>
      </c>
      <c r="IX147">
        <v>1.6369025999993001</v>
      </c>
      <c r="IY147">
        <v>1.3743307999993699</v>
      </c>
      <c r="IZ147">
        <v>1.9641632999992</v>
      </c>
      <c r="JA147">
        <v>1.4098699000005599</v>
      </c>
      <c r="JB147">
        <v>1.21200130000034</v>
      </c>
      <c r="JC147">
        <v>1.17480579999938</v>
      </c>
      <c r="JD147">
        <v>1.1596793999997299</v>
      </c>
      <c r="JE147">
        <v>1.1585785999995999</v>
      </c>
      <c r="JF147">
        <v>4.2355696000013303</v>
      </c>
      <c r="JG147">
        <v>1.49455739999939</v>
      </c>
      <c r="JH147">
        <v>1.38300510000045</v>
      </c>
      <c r="JI147">
        <v>1.0077435000002899</v>
      </c>
      <c r="JJ147">
        <v>5.7966787999976104</v>
      </c>
      <c r="JK147">
        <v>1.60386479999943</v>
      </c>
      <c r="JL147">
        <v>1.60132499999963</v>
      </c>
      <c r="JM147">
        <v>1.83862129999943</v>
      </c>
      <c r="JN147">
        <v>1.16717760000029</v>
      </c>
      <c r="JO147">
        <v>2.4783527100007601</v>
      </c>
      <c r="JP147">
        <v>538.62892823014397</v>
      </c>
      <c r="JQ147">
        <v>198.96731772995599</v>
      </c>
      <c r="JR147">
        <v>11.8582800000004</v>
      </c>
      <c r="JS147">
        <v>1.9993524000001299</v>
      </c>
      <c r="JT147">
        <v>1.32915870000033</v>
      </c>
      <c r="JU147">
        <v>6.0063510999971204</v>
      </c>
      <c r="JV147">
        <v>117.90295999997799</v>
      </c>
      <c r="JW147">
        <v>1.0196778000008599</v>
      </c>
      <c r="JX147">
        <v>105.18460000003699</v>
      </c>
      <c r="JY147">
        <v>1.03004823000083</v>
      </c>
      <c r="JZ147">
        <v>1.05231169000035</v>
      </c>
      <c r="KA147">
        <v>113.066657999996</v>
      </c>
      <c r="KB147">
        <v>77.328442999976701</v>
      </c>
      <c r="KC147">
        <v>111.744903999963</v>
      </c>
      <c r="KD147">
        <v>109.85085499996801</v>
      </c>
      <c r="KE147">
        <v>108.491714000003</v>
      </c>
      <c r="KF147">
        <v>98.542807999998303</v>
      </c>
      <c r="KG147">
        <v>119.024959999952</v>
      </c>
      <c r="KH147">
        <v>107.830384999979</v>
      </c>
      <c r="KI147">
        <v>176.156018000096</v>
      </c>
      <c r="KJ147">
        <v>165.21337600005799</v>
      </c>
      <c r="KK147">
        <v>121.59612700005501</v>
      </c>
      <c r="KL147">
        <v>107.087314000004</v>
      </c>
      <c r="KM147">
        <v>148.07125700009101</v>
      </c>
      <c r="KN147">
        <v>127.31715100002501</v>
      </c>
      <c r="KO147">
        <v>104.766113999998</v>
      </c>
      <c r="KP147">
        <v>102.313690999988</v>
      </c>
      <c r="KQ147">
        <v>175.28950600000101</v>
      </c>
      <c r="KR147">
        <v>269.82160399993899</v>
      </c>
      <c r="KS147">
        <v>137.878860000055</v>
      </c>
      <c r="KT147">
        <v>134.21264700009499</v>
      </c>
      <c r="KU147">
        <v>215.96483499999201</v>
      </c>
      <c r="KV147">
        <v>112.334156999947</v>
      </c>
      <c r="KW147">
        <v>114.93234299996401</v>
      </c>
      <c r="KX147">
        <v>180.24819299997799</v>
      </c>
      <c r="KY147">
        <v>202.795773999998</v>
      </c>
      <c r="KZ147">
        <v>100.49522599997</v>
      </c>
      <c r="LA147">
        <v>115.07449100003601</v>
      </c>
      <c r="LB147">
        <v>125.045014000032</v>
      </c>
      <c r="LC147">
        <v>111.650724999956</v>
      </c>
      <c r="LD147">
        <v>206.145484999986</v>
      </c>
      <c r="LE147">
        <v>81.415567000047304</v>
      </c>
      <c r="LF147">
        <v>122.885742999963</v>
      </c>
      <c r="LG147">
        <v>121.624992999947</v>
      </c>
      <c r="LH147">
        <v>101.871278999955</v>
      </c>
      <c r="LI147">
        <v>122.28447800001599</v>
      </c>
      <c r="LJ147">
        <v>116.437488000025</v>
      </c>
      <c r="LK147">
        <v>153.85361399990501</v>
      </c>
      <c r="LL147">
        <v>258.34122399985802</v>
      </c>
      <c r="LM147">
        <v>206.27822500001599</v>
      </c>
      <c r="LN147">
        <v>109.81510600005301</v>
      </c>
      <c r="LO147">
        <v>147.90825699991501</v>
      </c>
      <c r="LP147">
        <v>99.804279000032693</v>
      </c>
      <c r="LQ147">
        <v>116.335610999959</v>
      </c>
      <c r="LR147">
        <v>97.874857999966494</v>
      </c>
      <c r="LS147">
        <v>145.19931200006999</v>
      </c>
      <c r="LT147">
        <v>135.786582000088</v>
      </c>
      <c r="LU147">
        <v>110.905366000021</v>
      </c>
      <c r="LV147">
        <v>150.44396500010001</v>
      </c>
      <c r="LW147">
        <v>102.702625000034</v>
      </c>
      <c r="LX147">
        <v>112.378793000011</v>
      </c>
      <c r="LY147">
        <v>129.75845200009601</v>
      </c>
      <c r="LZ147">
        <v>121.373046000022</v>
      </c>
      <c r="MA147">
        <v>99.449585999944205</v>
      </c>
      <c r="MB147">
        <v>119.730412999983</v>
      </c>
      <c r="MC147">
        <v>150.70590099994999</v>
      </c>
      <c r="MD147">
        <v>106.510060000001</v>
      </c>
      <c r="ME147">
        <v>97.598557000048501</v>
      </c>
      <c r="MF147">
        <v>102.631163000013</v>
      </c>
      <c r="MG147">
        <v>102.322739999974</v>
      </c>
      <c r="MH147">
        <v>145.867915000068</v>
      </c>
      <c r="MI147">
        <v>220.20850299997301</v>
      </c>
      <c r="MJ147">
        <v>100.777495000046</v>
      </c>
      <c r="MK147">
        <v>107.58451499999499</v>
      </c>
      <c r="ML147">
        <v>154.22662000008901</v>
      </c>
      <c r="MM147">
        <v>109.787110000034</v>
      </c>
      <c r="MN147">
        <v>100.559327000054</v>
      </c>
      <c r="MO147">
        <v>135.00906200008501</v>
      </c>
      <c r="MP147">
        <v>110.86207300005501</v>
      </c>
      <c r="MQ147">
        <v>106.56918300001399</v>
      </c>
      <c r="MR147">
        <v>97.880020000040503</v>
      </c>
      <c r="MS147">
        <v>93.145479000057094</v>
      </c>
      <c r="MT147">
        <v>216.18366699991699</v>
      </c>
      <c r="MU147">
        <v>286.46590600023001</v>
      </c>
      <c r="MV147">
        <v>202.08575300010901</v>
      </c>
      <c r="MW147">
        <v>251.356090999907</v>
      </c>
      <c r="MX147">
        <v>106.022566</v>
      </c>
      <c r="MY147">
        <v>330.07275199983297</v>
      </c>
      <c r="MZ147">
        <v>332.77886699978302</v>
      </c>
      <c r="NA147">
        <v>324.01510100020101</v>
      </c>
      <c r="NB147">
        <v>118.252167999977</v>
      </c>
      <c r="NC147">
        <v>282.056321999989</v>
      </c>
      <c r="ND147">
        <v>107.65363199997201</v>
      </c>
      <c r="NE147">
        <v>144.64888500003099</v>
      </c>
      <c r="NF147">
        <v>231.33121900004301</v>
      </c>
      <c r="NG147">
        <v>162.389333999949</v>
      </c>
      <c r="NH147">
        <v>143.818317000056</v>
      </c>
      <c r="NI147">
        <v>128.901154000079</v>
      </c>
      <c r="NJ147">
        <v>112.13275400002</v>
      </c>
      <c r="NK147">
        <v>121.86902400001399</v>
      </c>
      <c r="NL147">
        <v>121.116255000001</v>
      </c>
      <c r="NM147">
        <v>121.407198000001</v>
      </c>
      <c r="NN147">
        <v>157.60746699990699</v>
      </c>
      <c r="NO147">
        <v>103.458144000033</v>
      </c>
      <c r="NP147">
        <v>129.39333100011601</v>
      </c>
      <c r="NQ147">
        <v>104.864990000031</v>
      </c>
      <c r="NR147">
        <v>1.6910294000008399</v>
      </c>
      <c r="NS147">
        <v>3.7712213999984701</v>
      </c>
      <c r="NT147">
        <v>1.3370735999997101</v>
      </c>
      <c r="NU147">
        <v>1.0480437400001399</v>
      </c>
      <c r="NV147">
        <v>2.4042236800014498</v>
      </c>
      <c r="NW147">
        <v>1.1757168599997401</v>
      </c>
      <c r="NX147">
        <v>1.0303576000005701</v>
      </c>
      <c r="NY147">
        <v>1.00886829999945</v>
      </c>
      <c r="NZ147">
        <v>1.0912004000001601</v>
      </c>
      <c r="OA147">
        <v>1.0574835000006699</v>
      </c>
      <c r="OB147">
        <v>3.55523679999897</v>
      </c>
      <c r="OC147">
        <v>2.1965272000015799</v>
      </c>
      <c r="OD147">
        <v>3.1068438000002101</v>
      </c>
      <c r="OE147">
        <v>1.6789926000001301</v>
      </c>
      <c r="OF147">
        <v>2.7842119999986599</v>
      </c>
      <c r="OG147">
        <v>5.7897042999975401</v>
      </c>
      <c r="OH147">
        <v>2.2897708999989801</v>
      </c>
      <c r="OI147">
        <v>2.5470516999994302</v>
      </c>
      <c r="OJ147">
        <v>1.32550599999922</v>
      </c>
      <c r="OK147">
        <v>1.29603999999927</v>
      </c>
      <c r="OL147">
        <v>1.38709059999928</v>
      </c>
      <c r="OM147">
        <v>3.20573162000073</v>
      </c>
      <c r="ON147">
        <v>3.3603168000008701</v>
      </c>
      <c r="OO147">
        <v>1.4935875999999599</v>
      </c>
      <c r="OP147">
        <v>2.1482050599988698</v>
      </c>
      <c r="OQ147">
        <v>2.8505846900006899</v>
      </c>
      <c r="OR147">
        <v>2.73703059000036</v>
      </c>
      <c r="OS147">
        <v>2.55004675999953</v>
      </c>
      <c r="OT147">
        <v>2.93916973000159</v>
      </c>
      <c r="OU147">
        <v>1.07666851999966</v>
      </c>
      <c r="OV147">
        <v>1.59170375999929</v>
      </c>
      <c r="OW147">
        <v>2.6730025200013201</v>
      </c>
      <c r="OX147">
        <v>2.7656139899991099</v>
      </c>
      <c r="OY147">
        <v>54.832794720015997</v>
      </c>
      <c r="OZ147">
        <v>2.55345438999939</v>
      </c>
      <c r="PA147">
        <v>10.592003300000201</v>
      </c>
      <c r="PB147">
        <v>2.6617409099999301</v>
      </c>
      <c r="PC147">
        <v>3.6748273999983199</v>
      </c>
      <c r="PD147">
        <v>3.18604837000021</v>
      </c>
      <c r="PE147">
        <v>1.8274512799998801</v>
      </c>
      <c r="PF147">
        <v>106.278797399951</v>
      </c>
      <c r="PG147">
        <v>93.418357999995393</v>
      </c>
      <c r="PH147">
        <v>4.0702530999988102</v>
      </c>
      <c r="PI147">
        <v>6.0866959999984802</v>
      </c>
      <c r="PJ147">
        <v>4.1439402000032697</v>
      </c>
      <c r="PK147">
        <v>1.1116672000007399</v>
      </c>
      <c r="PL147">
        <v>1.22542179999982</v>
      </c>
      <c r="PM147">
        <v>1.26920901000085</v>
      </c>
      <c r="PN147">
        <v>1.6566841200001401</v>
      </c>
      <c r="PO147">
        <v>1.6942097699993599</v>
      </c>
      <c r="PP147">
        <v>1.6318760199992499</v>
      </c>
      <c r="PQ147">
        <v>1.7146648300003999</v>
      </c>
      <c r="PR147">
        <v>1.39013992999935</v>
      </c>
      <c r="PS147">
        <v>1.7686056000002299</v>
      </c>
      <c r="PT147">
        <v>1.9605943799997501</v>
      </c>
      <c r="PU147">
        <v>3.5863086300014402</v>
      </c>
      <c r="PV147">
        <v>8.8346649599989195</v>
      </c>
      <c r="PW147">
        <v>203.508988599991</v>
      </c>
      <c r="PX147">
        <v>2.1597000000001598</v>
      </c>
      <c r="PY147">
        <v>166.42743650008899</v>
      </c>
      <c r="PZ147">
        <v>1.82491049999953</v>
      </c>
      <c r="QA147">
        <v>1.6785333999996499</v>
      </c>
      <c r="QB147">
        <v>104.268332900014</v>
      </c>
      <c r="QC147">
        <v>2.08352630000081</v>
      </c>
      <c r="QD147">
        <v>44574.699286997296</v>
      </c>
      <c r="QE147">
        <v>2.5148613999990599</v>
      </c>
      <c r="QF147">
        <v>2.3173332900005299</v>
      </c>
      <c r="QG147">
        <v>212.00616699992699</v>
      </c>
      <c r="QH147">
        <v>118.69096559996299</v>
      </c>
      <c r="QI147">
        <v>1.09266084000046</v>
      </c>
      <c r="QJ147">
        <v>1.1149232999996499</v>
      </c>
      <c r="QK147">
        <v>1.0578023599991899</v>
      </c>
      <c r="QL147">
        <v>1.0426054300005501</v>
      </c>
      <c r="QM147">
        <v>14.3415784899989</v>
      </c>
      <c r="QN147">
        <v>1.52421818000039</v>
      </c>
      <c r="QP147">
        <v>1.4523506000005</v>
      </c>
      <c r="QQ147">
        <v>1.34435359999952</v>
      </c>
      <c r="QR147">
        <v>1.12312849999944</v>
      </c>
      <c r="QS147">
        <v>1.5997509000007999</v>
      </c>
      <c r="QT147">
        <v>1.33306710000033</v>
      </c>
      <c r="QU147">
        <v>115.38251200003999</v>
      </c>
      <c r="QV147">
        <v>101.28079899994199</v>
      </c>
      <c r="QW147">
        <v>186.618964999914</v>
      </c>
      <c r="QX147">
        <v>108.730534999981</v>
      </c>
      <c r="QY147">
        <v>105.135432000039</v>
      </c>
      <c r="QZ147">
        <v>105.71981599996801</v>
      </c>
      <c r="RA147">
        <v>104.889730999945</v>
      </c>
      <c r="RB147">
        <v>1.23119923000013</v>
      </c>
      <c r="RC147">
        <v>2.31821656999819</v>
      </c>
      <c r="RD147">
        <v>151.938739999896</v>
      </c>
      <c r="RE147">
        <v>107.023460999946</v>
      </c>
      <c r="RF147">
        <v>111.200105999946</v>
      </c>
      <c r="RG147">
        <v>122.93347799999199</v>
      </c>
      <c r="RH147">
        <v>151.02958699991001</v>
      </c>
      <c r="RI147">
        <v>245.18416699999901</v>
      </c>
      <c r="RJ147">
        <v>100.197516000015</v>
      </c>
      <c r="RL147">
        <v>302.74309299979399</v>
      </c>
      <c r="RM147">
        <v>58.225344999984401</v>
      </c>
      <c r="RN147">
        <v>270.43552100006502</v>
      </c>
      <c r="RO147">
        <v>169.90679999999699</v>
      </c>
      <c r="RP147">
        <v>221.47812799993</v>
      </c>
      <c r="RQ147">
        <v>105.337820000015</v>
      </c>
      <c r="RR147">
        <v>380.28556099999702</v>
      </c>
      <c r="RS147">
        <v>196.136893999996</v>
      </c>
      <c r="RT147">
        <v>111.37405099999199</v>
      </c>
      <c r="RU147">
        <v>187.503079999937</v>
      </c>
      <c r="RV147">
        <v>330.20686399983202</v>
      </c>
      <c r="RW147">
        <v>67.628115999977993</v>
      </c>
      <c r="RX147">
        <v>371.79771299986197</v>
      </c>
      <c r="RY147">
        <v>200.31159600010099</v>
      </c>
      <c r="RZ147">
        <v>605.01061999984097</v>
      </c>
      <c r="SA147">
        <v>652.36119399964798</v>
      </c>
      <c r="SB147">
        <v>284.13760400004702</v>
      </c>
      <c r="SC147">
        <v>101.941793999984</v>
      </c>
      <c r="SD147">
        <v>195.02152399998201</v>
      </c>
      <c r="SE147">
        <v>350.94092100020498</v>
      </c>
      <c r="SF147">
        <v>250.78494499996299</v>
      </c>
      <c r="SG147">
        <v>691.56368300039298</v>
      </c>
      <c r="SH147">
        <v>110.846217000042</v>
      </c>
      <c r="SI147">
        <v>103.38197300001001</v>
      </c>
      <c r="SJ147">
        <v>7900.6735000014296</v>
      </c>
      <c r="SK147">
        <v>64.731731000007102</v>
      </c>
      <c r="SL147">
        <v>150.75278900004901</v>
      </c>
      <c r="SM147">
        <v>284.98210800020001</v>
      </c>
      <c r="SN147">
        <v>340.08969599986398</v>
      </c>
      <c r="SO147">
        <v>201.39164800010599</v>
      </c>
      <c r="SP147">
        <v>562.37330900039501</v>
      </c>
      <c r="SQ147">
        <v>201.52340400009399</v>
      </c>
      <c r="SR147">
        <v>53.629743000026799</v>
      </c>
      <c r="SS147">
        <v>49.363905999984098</v>
      </c>
      <c r="ST147">
        <v>197.88899599993599</v>
      </c>
      <c r="SU147">
        <v>192.54183000000199</v>
      </c>
      <c r="SV147">
        <v>199.81458900007399</v>
      </c>
      <c r="SW147">
        <v>167.89800000004499</v>
      </c>
      <c r="SX147">
        <v>207.47184900008099</v>
      </c>
      <c r="SY147">
        <v>181.981546999887</v>
      </c>
      <c r="SZ147">
        <v>119.220193000045</v>
      </c>
      <c r="TA147">
        <v>149.99318800005099</v>
      </c>
      <c r="TB147">
        <v>104.420684000012</v>
      </c>
      <c r="TC147">
        <v>153.924342999933</v>
      </c>
      <c r="TD147">
        <v>143.04093599994701</v>
      </c>
      <c r="TE147">
        <v>499.22018900001399</v>
      </c>
      <c r="TF147">
        <v>116.945066999993</v>
      </c>
      <c r="TG147">
        <v>125.536012000055</v>
      </c>
      <c r="TH147">
        <v>540.72970800008602</v>
      </c>
      <c r="TI147">
        <v>68.979939999990194</v>
      </c>
      <c r="TJ147">
        <v>326.74375399993698</v>
      </c>
      <c r="TK147">
        <v>153.32830199995101</v>
      </c>
      <c r="TL147">
        <v>435.89487399999098</v>
      </c>
      <c r="TM147">
        <v>506.31326700002001</v>
      </c>
      <c r="TN147">
        <v>197.468873000005</v>
      </c>
      <c r="TO147">
        <v>507.20384899992501</v>
      </c>
      <c r="TP147">
        <v>215.305060999934</v>
      </c>
      <c r="TQ147">
        <v>507.01390099991102</v>
      </c>
      <c r="TR147">
        <v>506.84393100021401</v>
      </c>
      <c r="TS147">
        <v>207.27890000003401</v>
      </c>
      <c r="TT147">
        <v>165.14033499988699</v>
      </c>
      <c r="TV147">
        <v>107.335884999949</v>
      </c>
      <c r="TW147">
        <v>366.955078000203</v>
      </c>
      <c r="TX147">
        <v>134.05590800009699</v>
      </c>
      <c r="TY147">
        <v>112.67336000001499</v>
      </c>
      <c r="TZ147">
        <v>425.92910599987999</v>
      </c>
      <c r="UA147">
        <v>154.467318000039</v>
      </c>
      <c r="UB147">
        <v>133.88223199988701</v>
      </c>
      <c r="UC147">
        <v>117.049221000052</v>
      </c>
      <c r="UD147">
        <v>110.932111999951</v>
      </c>
      <c r="UE147">
        <v>137.22371000004901</v>
      </c>
      <c r="UF147">
        <v>112.583021000028</v>
      </c>
      <c r="UG147">
        <v>129.93226199992901</v>
      </c>
      <c r="UH147">
        <v>135.81686799996501</v>
      </c>
      <c r="UI147">
        <v>118.00754999998</v>
      </c>
      <c r="UJ147">
        <v>111.692000000039</v>
      </c>
      <c r="UK147">
        <v>135.60566699993799</v>
      </c>
      <c r="UL147">
        <v>139.61794400005601</v>
      </c>
      <c r="UM147">
        <v>109.551191000035</v>
      </c>
      <c r="UN147">
        <v>144.23386700008999</v>
      </c>
      <c r="UO147">
        <v>191.76133999996799</v>
      </c>
      <c r="UP147">
        <v>185.95003599999501</v>
      </c>
      <c r="UQ147">
        <v>99.726187000051098</v>
      </c>
      <c r="UR147">
        <v>112.097904999973</v>
      </c>
      <c r="US147">
        <v>345.23957700002899</v>
      </c>
      <c r="UT147">
        <v>344.51423500012601</v>
      </c>
      <c r="UU147">
        <v>1907.4991490002701</v>
      </c>
      <c r="UV147">
        <v>138.26098600006699</v>
      </c>
      <c r="UW147">
        <v>428.331137000117</v>
      </c>
      <c r="UX147">
        <v>108.18551900004999</v>
      </c>
      <c r="UY147">
        <v>46.330094999982997</v>
      </c>
      <c r="UZ147">
        <v>10.462987999999299</v>
      </c>
      <c r="VA147">
        <v>160.55799499992301</v>
      </c>
      <c r="VB147">
        <v>114.04133899998899</v>
      </c>
      <c r="VC147">
        <v>108.86636800004599</v>
      </c>
      <c r="VD147">
        <v>120.38404100004099</v>
      </c>
      <c r="VE147">
        <v>107.40151999995599</v>
      </c>
      <c r="VF147">
        <v>145.92830300005201</v>
      </c>
      <c r="VG147">
        <v>148.137889999896</v>
      </c>
      <c r="VH147">
        <v>113.737314000027</v>
      </c>
      <c r="VI147">
        <v>106.20705900003701</v>
      </c>
      <c r="VJ147">
        <v>116.796183999977</v>
      </c>
      <c r="VK147">
        <v>114.197489000042</v>
      </c>
      <c r="VL147">
        <v>104.998255999992</v>
      </c>
      <c r="VM147">
        <v>108.517773999949</v>
      </c>
      <c r="VN147">
        <v>214.302631000057</v>
      </c>
      <c r="VO147">
        <v>106.628168000025</v>
      </c>
      <c r="VP147">
        <v>290.53742300020502</v>
      </c>
      <c r="VQ147">
        <v>193.31510600005299</v>
      </c>
      <c r="VR147">
        <v>111.838440999971</v>
      </c>
      <c r="VS147">
        <v>106.476439999999</v>
      </c>
      <c r="VT147">
        <v>121.757752000005</v>
      </c>
      <c r="VU147">
        <v>167.04414499993399</v>
      </c>
      <c r="VV147">
        <v>205.92242199997401</v>
      </c>
      <c r="VW147">
        <v>170.02606799988999</v>
      </c>
      <c r="VX147">
        <v>146.39017600007401</v>
      </c>
      <c r="VY147">
        <v>106.56037900003101</v>
      </c>
      <c r="VZ147">
        <v>110.785234999959</v>
      </c>
      <c r="WA147">
        <v>104.692684000009</v>
      </c>
      <c r="WB147">
        <v>285.89346300019002</v>
      </c>
      <c r="WC147">
        <v>184.13556799991099</v>
      </c>
      <c r="WD147">
        <v>203.37101799994699</v>
      </c>
      <c r="WE147">
        <v>105.42028099997</v>
      </c>
      <c r="WF147">
        <v>103.871961000026</v>
      </c>
      <c r="WG147">
        <v>121.957188999979</v>
      </c>
      <c r="WH147">
        <v>109.43694599997301</v>
      </c>
      <c r="WI147">
        <v>120.67905399994901</v>
      </c>
      <c r="WJ147">
        <v>29.6722059999884</v>
      </c>
      <c r="WK147">
        <v>111.669853999978</v>
      </c>
      <c r="WL147">
        <v>103.372579999967</v>
      </c>
      <c r="WM147">
        <v>223.172071000095</v>
      </c>
      <c r="WN147">
        <v>286.52225300017699</v>
      </c>
      <c r="WO147">
        <v>348.40038800006698</v>
      </c>
      <c r="WP147">
        <v>215.38069300004301</v>
      </c>
      <c r="WQ147">
        <v>229.714588999981</v>
      </c>
      <c r="WR147">
        <v>294.69189799996099</v>
      </c>
      <c r="WS147">
        <v>257.86238100007199</v>
      </c>
      <c r="WT147">
        <v>530.65454799961299</v>
      </c>
      <c r="WU147">
        <v>539.03733399975999</v>
      </c>
      <c r="WV147">
        <v>839.78768999967701</v>
      </c>
      <c r="WW147">
        <v>122.32472599996299</v>
      </c>
      <c r="WX147">
        <v>275.47167500015303</v>
      </c>
      <c r="WY147">
        <v>134.358170999913</v>
      </c>
      <c r="WZ147">
        <v>249.57731000008101</v>
      </c>
      <c r="XA147">
        <v>89.014575000037397</v>
      </c>
      <c r="XB147">
        <v>193.494273999939</v>
      </c>
      <c r="XC147">
        <v>90.285705000045695</v>
      </c>
      <c r="XD147">
        <v>480.674949000124</v>
      </c>
      <c r="XE147">
        <v>160.183075000066</v>
      </c>
      <c r="XF147">
        <v>241.58362799999301</v>
      </c>
      <c r="XG147">
        <v>100.127686999971</v>
      </c>
      <c r="XH147">
        <v>205.41794100007999</v>
      </c>
      <c r="XI147">
        <v>100.71736100001699</v>
      </c>
      <c r="XJ147">
        <v>213.652821999975</v>
      </c>
      <c r="XK147">
        <v>52.6108099999838</v>
      </c>
      <c r="XL147">
        <v>1.4051884300006301</v>
      </c>
      <c r="XM147">
        <v>5.8177047400022301</v>
      </c>
      <c r="XN147">
        <v>1.25746873000026</v>
      </c>
      <c r="XO147">
        <v>1.82724545000019</v>
      </c>
      <c r="XP147">
        <v>1.75810912000088</v>
      </c>
      <c r="XQ147">
        <v>20.170447709999301</v>
      </c>
      <c r="XR147">
        <v>1.2428220399997401</v>
      </c>
      <c r="XS147">
        <v>1.2776576899996099</v>
      </c>
      <c r="XT147">
        <v>2.3565650499986099</v>
      </c>
      <c r="XU147">
        <v>2.2479364700011502</v>
      </c>
      <c r="XV147">
        <v>2.7570070000001601</v>
      </c>
      <c r="XW147">
        <v>3.2428141999989699</v>
      </c>
      <c r="XX147">
        <v>3.4576336999998598</v>
      </c>
      <c r="XY147">
        <v>3.2867928000014199</v>
      </c>
      <c r="XZ147">
        <v>1.2188575599993801</v>
      </c>
      <c r="YA147">
        <v>10.1571065000026</v>
      </c>
      <c r="YB147">
        <v>1.0222431000001999</v>
      </c>
      <c r="YC147">
        <v>1.11684600000081</v>
      </c>
      <c r="YD147">
        <v>1.1026899000007699</v>
      </c>
      <c r="YE147">
        <v>4.3868558999965899</v>
      </c>
      <c r="YF147">
        <v>1.08634680000068</v>
      </c>
      <c r="YG147">
        <v>0.92942399999992598</v>
      </c>
      <c r="YH147">
        <v>1434.5057075992199</v>
      </c>
      <c r="YI147">
        <v>115.72456250002099</v>
      </c>
      <c r="YJ147">
        <v>305.21128199994598</v>
      </c>
      <c r="YK147">
        <v>3.0711770999987502</v>
      </c>
      <c r="YL147">
        <v>1.45986314999936</v>
      </c>
      <c r="YM147">
        <v>2391274.3540153499</v>
      </c>
      <c r="YN147">
        <v>1.2266774199997601</v>
      </c>
      <c r="YO147">
        <v>1.2119382199998701</v>
      </c>
      <c r="YP147">
        <v>1.75756435999938</v>
      </c>
      <c r="YQ147">
        <v>172.20502500003201</v>
      </c>
      <c r="YR147">
        <v>143.956966999918</v>
      </c>
      <c r="YS147">
        <v>6.0441015000033103</v>
      </c>
      <c r="YT147">
        <v>7.2983811000012802</v>
      </c>
      <c r="YU147">
        <v>345.44271099986503</v>
      </c>
      <c r="YV147">
        <v>230.42181420000301</v>
      </c>
      <c r="YW147">
        <v>1.39815529999942</v>
      </c>
      <c r="YX147">
        <v>1.41146590000062</v>
      </c>
      <c r="YY147">
        <v>1.23000739999952</v>
      </c>
      <c r="YZ147">
        <v>3.8074868500007102</v>
      </c>
      <c r="ZA147">
        <v>1.38286601000073</v>
      </c>
      <c r="ZB147">
        <v>4.72867322000093</v>
      </c>
      <c r="ZC147">
        <v>1.2561616700004401</v>
      </c>
      <c r="ZD147">
        <v>1.10825560000012</v>
      </c>
    </row>
    <row r="148" spans="1:680" x14ac:dyDescent="0.25">
      <c r="A148" s="40">
        <v>44272</v>
      </c>
      <c r="B148" s="6">
        <v>2.0744766800016801</v>
      </c>
      <c r="C148" s="6">
        <v>1.8693155199998699</v>
      </c>
      <c r="D148">
        <v>1.0077450299995701</v>
      </c>
      <c r="E148">
        <v>1.7568861599993399</v>
      </c>
      <c r="F148">
        <v>1.0820360100005899</v>
      </c>
      <c r="G148">
        <v>1.1349621999997901</v>
      </c>
      <c r="H148">
        <v>1.0925501000001501</v>
      </c>
      <c r="I148">
        <v>3.0639661999994101</v>
      </c>
      <c r="J148">
        <v>1.13409180000053</v>
      </c>
      <c r="K148">
        <v>2.3982557000017599</v>
      </c>
      <c r="L148">
        <v>2.4303395999995701</v>
      </c>
      <c r="M148">
        <v>1.5523625999994699</v>
      </c>
      <c r="N148">
        <v>2.6336900999995101</v>
      </c>
      <c r="O148">
        <v>2.41179937999914</v>
      </c>
      <c r="P148">
        <v>2.96797950000109</v>
      </c>
      <c r="Q148">
        <v>0.925870840000243</v>
      </c>
      <c r="R148">
        <v>2.7373670900014999</v>
      </c>
      <c r="S148">
        <v>2.8006600400003698</v>
      </c>
      <c r="T148">
        <v>3.2972860500012802</v>
      </c>
      <c r="U148">
        <v>1.10509513000034</v>
      </c>
      <c r="V148">
        <v>1.5206422299997899</v>
      </c>
      <c r="W148">
        <v>2.8113851257985498</v>
      </c>
      <c r="X148">
        <v>2.19604614100172</v>
      </c>
      <c r="Y148">
        <v>3.4235077999983301</v>
      </c>
      <c r="Z148">
        <v>1.1249910700007599</v>
      </c>
      <c r="AA148">
        <v>1.30253450999953</v>
      </c>
      <c r="AB148">
        <v>1.1296543699991199</v>
      </c>
      <c r="AC148">
        <v>11.796402969994199</v>
      </c>
      <c r="AD148">
        <v>24.084386580012499</v>
      </c>
      <c r="AE148">
        <v>1.0986591500004601</v>
      </c>
      <c r="AF148">
        <v>71.314895040006405</v>
      </c>
      <c r="AG148">
        <v>9.8242416699940804</v>
      </c>
      <c r="AH148">
        <v>1.94690552000066</v>
      </c>
      <c r="AI148">
        <v>1.1337899600002901</v>
      </c>
      <c r="AJ148">
        <v>2.5659894999989801</v>
      </c>
      <c r="AK148">
        <v>2.3419404999986</v>
      </c>
      <c r="AL148">
        <v>1.46156574999986</v>
      </c>
      <c r="AM148">
        <v>1.65900770000007</v>
      </c>
      <c r="AN148">
        <v>982.63579102978099</v>
      </c>
      <c r="AO148">
        <v>235.90535818994999</v>
      </c>
      <c r="AP148">
        <v>177.57156290998699</v>
      </c>
      <c r="AQ148">
        <v>13.6219668999984</v>
      </c>
      <c r="AR148">
        <v>1.54608455999914</v>
      </c>
      <c r="AS148">
        <v>1.2978793700003699</v>
      </c>
      <c r="AT148">
        <v>1.54393858000003</v>
      </c>
      <c r="AU148">
        <v>4.0378885699974498</v>
      </c>
      <c r="AV148">
        <v>3.2367032000001901</v>
      </c>
      <c r="AW148">
        <v>1.46417312999984</v>
      </c>
      <c r="AX148">
        <v>12.909541910004901</v>
      </c>
      <c r="AY148">
        <v>1.4696436600006599</v>
      </c>
      <c r="AZ148">
        <v>6.9136549999966501</v>
      </c>
      <c r="BA148">
        <v>1.58535130000018</v>
      </c>
      <c r="BB148">
        <v>4.0677139399995204</v>
      </c>
      <c r="BC148">
        <v>2.5654567599995102</v>
      </c>
      <c r="BD148">
        <v>0.95784017000005395</v>
      </c>
      <c r="BE148">
        <v>1.7589783000003101</v>
      </c>
      <c r="BF148">
        <v>2.0620479999997801</v>
      </c>
      <c r="BG148">
        <v>2.37257150000005</v>
      </c>
      <c r="BH148">
        <v>2.6193499000000902</v>
      </c>
      <c r="BI148">
        <v>1.7939927999996099</v>
      </c>
      <c r="BJ148">
        <v>112.329873400042</v>
      </c>
      <c r="BK148">
        <v>1.14112129999921</v>
      </c>
      <c r="BL148">
        <v>3.5141691600001601</v>
      </c>
      <c r="BM148">
        <v>1.8464299999995999</v>
      </c>
      <c r="BN148">
        <v>1.6284572000004101</v>
      </c>
      <c r="BO148">
        <v>1.11779340000066</v>
      </c>
      <c r="BP148">
        <v>1.0850350000000599</v>
      </c>
      <c r="BQ148">
        <v>2.019081800001</v>
      </c>
      <c r="BR148">
        <v>2.2447438000017401</v>
      </c>
      <c r="BS148">
        <v>2.27822899999956</v>
      </c>
      <c r="BT148">
        <v>1.0560189999996501</v>
      </c>
      <c r="BU148">
        <v>1.4685012999998399</v>
      </c>
      <c r="BV148">
        <v>1.88271720000012</v>
      </c>
      <c r="BW148">
        <v>7.48047129999759</v>
      </c>
      <c r="BX148">
        <v>4.9301861999992997</v>
      </c>
      <c r="BY148">
        <v>3.0762232000015501</v>
      </c>
      <c r="BZ148">
        <v>99.117463140049907</v>
      </c>
      <c r="CA148">
        <v>9.3006200999952906</v>
      </c>
      <c r="CB148">
        <v>1.12006780000047</v>
      </c>
      <c r="CC148">
        <v>23.710718399990601</v>
      </c>
      <c r="CD148">
        <v>4.6631764999983698</v>
      </c>
      <c r="CE148">
        <v>10.015027600005901</v>
      </c>
      <c r="CF148">
        <v>2.7265339000005002</v>
      </c>
      <c r="CG148">
        <v>38.376956599997399</v>
      </c>
      <c r="CH148">
        <v>1.0625259999997101</v>
      </c>
      <c r="CI148">
        <v>1.9621000000006501</v>
      </c>
      <c r="CJ148">
        <v>6.1892193000021498</v>
      </c>
      <c r="CK148">
        <v>4.7425494999988604</v>
      </c>
      <c r="CL148">
        <v>2.4281878000001602</v>
      </c>
      <c r="CM148">
        <v>3.1105017000009001</v>
      </c>
      <c r="CN148">
        <v>31.552596299996399</v>
      </c>
      <c r="CO148">
        <v>1.2222653000007999</v>
      </c>
      <c r="CP148">
        <v>1.7368917000003401</v>
      </c>
      <c r="CQ148">
        <v>1.2997214000006401</v>
      </c>
      <c r="CR148">
        <v>1.2343177000002501</v>
      </c>
      <c r="CS148">
        <v>1.23194979999971</v>
      </c>
      <c r="CT148">
        <v>12.1790473000001</v>
      </c>
      <c r="CU148">
        <v>130.78494499996299</v>
      </c>
      <c r="CV148">
        <v>14.1451376000041</v>
      </c>
      <c r="CW148">
        <v>24.1213459999999</v>
      </c>
      <c r="CX148">
        <v>78.584708999958806</v>
      </c>
      <c r="CY148">
        <v>19.163338999991499</v>
      </c>
      <c r="CZ148">
        <v>143.881700000027</v>
      </c>
      <c r="DA148">
        <v>10.764370999997499</v>
      </c>
      <c r="DB148">
        <v>10.2241323000053</v>
      </c>
      <c r="DC148">
        <v>22.8292230000079</v>
      </c>
      <c r="DD148">
        <v>2.6392096199997499</v>
      </c>
      <c r="DE148">
        <v>1.51801494000028</v>
      </c>
      <c r="DF148">
        <v>1.31684771999971</v>
      </c>
      <c r="DG148">
        <v>1.13516829999935</v>
      </c>
      <c r="DH148">
        <v>3.1549490899997199</v>
      </c>
      <c r="DI148">
        <v>7773.3517017066497</v>
      </c>
      <c r="DJ148">
        <v>1.2323430699998399</v>
      </c>
      <c r="DK148">
        <v>2.5427893599990101</v>
      </c>
      <c r="DL148">
        <v>28.2165464599966</v>
      </c>
      <c r="DM148">
        <v>2.2488834600007999</v>
      </c>
      <c r="DN148">
        <v>8.5899105599965004</v>
      </c>
      <c r="DO148">
        <v>2.8165616600017498</v>
      </c>
      <c r="DP148">
        <v>3.0277658699997101</v>
      </c>
      <c r="DQ148">
        <v>1.2715310399999</v>
      </c>
      <c r="DR148">
        <v>11.053813489997999</v>
      </c>
      <c r="DS148">
        <v>1.2172513000005001</v>
      </c>
      <c r="DT148">
        <v>1.30851814000016</v>
      </c>
      <c r="DU148">
        <v>3.7715122699992198</v>
      </c>
      <c r="DV148">
        <v>3.5565324199997099</v>
      </c>
      <c r="DW148">
        <v>3.4025723900012999</v>
      </c>
      <c r="DX148">
        <v>1.35021566000069</v>
      </c>
      <c r="DY148">
        <v>126.137122999993</v>
      </c>
      <c r="DZ148">
        <v>1.35245892999956</v>
      </c>
      <c r="EA148">
        <v>1.8458760400008001</v>
      </c>
      <c r="EB148">
        <v>1.1276838199992201</v>
      </c>
      <c r="EC148">
        <v>1.13937690000057</v>
      </c>
      <c r="ED148">
        <v>1.06619499999942</v>
      </c>
      <c r="EE148">
        <v>2.9445353400005798</v>
      </c>
      <c r="EF148">
        <v>1.38579706999917</v>
      </c>
      <c r="EG148">
        <v>2.4991646000016798</v>
      </c>
      <c r="EH148">
        <v>1.6103808299994899</v>
      </c>
      <c r="EI148">
        <v>1.7743448099990899</v>
      </c>
      <c r="EJ148">
        <v>1.8294651399992301</v>
      </c>
      <c r="EK148">
        <v>3.2493223999990701</v>
      </c>
      <c r="EL148">
        <v>6.1200117999978803</v>
      </c>
      <c r="EM148">
        <v>29.6648201000062</v>
      </c>
      <c r="EN148">
        <v>1.5532774099992801</v>
      </c>
      <c r="EO148">
        <v>1.3851991600004101</v>
      </c>
      <c r="EP148">
        <v>1.09710586999972</v>
      </c>
      <c r="EQ148">
        <v>1.0982502900005799</v>
      </c>
      <c r="ER148">
        <v>1.34667855999942</v>
      </c>
      <c r="ES148">
        <v>1.07235276000029</v>
      </c>
      <c r="ET148">
        <v>1.6253619100007199</v>
      </c>
      <c r="EU148">
        <v>3.0366711999995499</v>
      </c>
      <c r="EV148">
        <v>1.1444234800001101</v>
      </c>
      <c r="EW148">
        <v>1.02616992000003</v>
      </c>
      <c r="EX148">
        <v>114.788296999992</v>
      </c>
      <c r="EY148">
        <v>6.3111276999989103</v>
      </c>
      <c r="EZ148">
        <v>3.2747640999987202</v>
      </c>
      <c r="FA148">
        <v>1.13848336000046</v>
      </c>
      <c r="FC148">
        <v>197.538017200073</v>
      </c>
      <c r="FD148">
        <v>9980.5525211542808</v>
      </c>
      <c r="FE148">
        <v>106.388338100049</v>
      </c>
      <c r="FF148">
        <v>1.1136884799998401</v>
      </c>
      <c r="FG148">
        <v>4205.7129944190401</v>
      </c>
      <c r="FH148">
        <v>1.0422992999992899</v>
      </c>
      <c r="FI148">
        <v>1.1329176300005199</v>
      </c>
      <c r="FJ148">
        <v>1.2746598699995999</v>
      </c>
      <c r="FK148">
        <v>22.901379640010401</v>
      </c>
      <c r="FL148">
        <v>1.3269094999996001</v>
      </c>
      <c r="FM148">
        <v>2.2285717000013401</v>
      </c>
      <c r="FN148">
        <v>1.93642440000076</v>
      </c>
      <c r="FO148">
        <v>1.21598099999937</v>
      </c>
      <c r="FP148">
        <v>3.39144700000179</v>
      </c>
      <c r="FQ148">
        <v>1.70045849999951</v>
      </c>
      <c r="FR148">
        <v>1.21736401000089</v>
      </c>
      <c r="FS148">
        <v>1.2284168700007301</v>
      </c>
      <c r="FT148">
        <v>2.3160588099999599</v>
      </c>
      <c r="FU148">
        <v>2.2819077099993601</v>
      </c>
      <c r="FV148">
        <v>1.1574971900008699</v>
      </c>
      <c r="FW148">
        <v>1.3808080899998501</v>
      </c>
      <c r="FX148">
        <v>1.1235224299998701</v>
      </c>
      <c r="FY148">
        <v>1.2791058799994099</v>
      </c>
      <c r="FZ148">
        <v>1.0568519799999201</v>
      </c>
      <c r="GA148">
        <v>3.8027816200010398</v>
      </c>
      <c r="GB148">
        <v>1.2372675000005999</v>
      </c>
      <c r="GC148">
        <v>326.27684279019002</v>
      </c>
      <c r="GD148">
        <v>104.301222800044</v>
      </c>
      <c r="GE148">
        <v>178.34269819990701</v>
      </c>
      <c r="GF148">
        <v>300.03430960001401</v>
      </c>
      <c r="GG148">
        <v>289.06982199987402</v>
      </c>
      <c r="GH148">
        <v>137.86740859993699</v>
      </c>
      <c r="GI148">
        <v>272.84011180000402</v>
      </c>
      <c r="GJ148">
        <v>111.932790799998</v>
      </c>
      <c r="GK148">
        <v>215.234060599934</v>
      </c>
      <c r="GL148">
        <v>1.10323749999952</v>
      </c>
      <c r="GM148">
        <v>2.2826695000003401</v>
      </c>
      <c r="GN148">
        <v>1.4565975000005</v>
      </c>
      <c r="GO148">
        <v>7.2010221000018602</v>
      </c>
      <c r="GP148">
        <v>2.9483837000006998</v>
      </c>
      <c r="GQ148">
        <v>1.1397319000007</v>
      </c>
      <c r="GR148">
        <v>2.2602555000012199</v>
      </c>
      <c r="GS148">
        <v>4.4595256000029604</v>
      </c>
      <c r="GT148">
        <v>2.1458022000006198</v>
      </c>
      <c r="GU148">
        <v>2.9753912000014702</v>
      </c>
      <c r="GV148">
        <v>12.096878399999699</v>
      </c>
      <c r="GW148">
        <v>1.4004717999996501</v>
      </c>
      <c r="GX148">
        <v>8.1612243999989005</v>
      </c>
      <c r="GY148">
        <v>4.1502317999984397</v>
      </c>
      <c r="GZ148">
        <v>1.0254531999998999</v>
      </c>
      <c r="HA148">
        <v>2.3215950999983801</v>
      </c>
      <c r="HB148">
        <v>0.94902550000006203</v>
      </c>
      <c r="HC148">
        <v>5.1450839000026498</v>
      </c>
      <c r="HD148">
        <v>1.4535204000003401</v>
      </c>
      <c r="HE148">
        <v>156.362670900067</v>
      </c>
      <c r="HF148">
        <v>3.59685679999893</v>
      </c>
      <c r="HG148">
        <v>1.0151306000007001</v>
      </c>
      <c r="HH148">
        <v>2.3058014999987799</v>
      </c>
      <c r="HI148">
        <v>5.9266452000010803</v>
      </c>
      <c r="HJ148">
        <v>1.11387690000083</v>
      </c>
      <c r="HK148">
        <v>4.1376961999994801</v>
      </c>
      <c r="HL148">
        <v>175.52919107000301</v>
      </c>
      <c r="HM148">
        <v>4.3440575999993598</v>
      </c>
      <c r="HN148">
        <v>77.417782739968999</v>
      </c>
      <c r="HO148">
        <v>1111.15768904984</v>
      </c>
      <c r="HP148">
        <v>1.1472323899997701</v>
      </c>
      <c r="HQ148">
        <v>1.1695677999996399</v>
      </c>
      <c r="HR148">
        <v>117.166979299975</v>
      </c>
      <c r="HS148">
        <v>198.775766940089</v>
      </c>
      <c r="HT148">
        <v>132.316364869941</v>
      </c>
      <c r="HU148">
        <v>157.40831596008499</v>
      </c>
      <c r="HV148">
        <v>159.11192674003499</v>
      </c>
      <c r="HW148">
        <v>440.60799873992801</v>
      </c>
      <c r="HX148">
        <v>120.55353382998101</v>
      </c>
      <c r="HY148">
        <v>137.14594689011599</v>
      </c>
      <c r="HZ148">
        <v>111.06728837999999</v>
      </c>
      <c r="IA148">
        <v>1.1028685000001099</v>
      </c>
      <c r="IB148">
        <v>1.11396179999974</v>
      </c>
      <c r="IC148">
        <v>1.1702404999996401</v>
      </c>
      <c r="ID148">
        <v>1.19744879999962</v>
      </c>
      <c r="IE148">
        <v>1.0153554999997101</v>
      </c>
      <c r="IF148">
        <v>1.3948524999996199</v>
      </c>
      <c r="IG148">
        <v>1.8102627000007501</v>
      </c>
      <c r="IH148">
        <v>1.3621187000007899</v>
      </c>
      <c r="II148">
        <v>1.3651083999993701</v>
      </c>
      <c r="IJ148">
        <v>1.0375203999992699</v>
      </c>
      <c r="IK148">
        <v>1.0972571999991501</v>
      </c>
      <c r="IL148">
        <v>1.1187473999998501</v>
      </c>
      <c r="IM148">
        <v>1.1704719000008501</v>
      </c>
      <c r="IN148">
        <v>1.0292086999998</v>
      </c>
      <c r="IO148">
        <v>1.02541969999947</v>
      </c>
      <c r="IP148">
        <v>3.03639059999841</v>
      </c>
      <c r="IQ148">
        <v>1.1057333999997401</v>
      </c>
      <c r="IR148">
        <v>1.0141380999994001</v>
      </c>
      <c r="IS148">
        <v>1.3226625999996</v>
      </c>
      <c r="IT148">
        <v>1.3540322999997401</v>
      </c>
      <c r="IU148">
        <v>1.17250749999948</v>
      </c>
      <c r="IV148">
        <v>1.52522099999987</v>
      </c>
      <c r="IW148">
        <v>1.0305052000003301</v>
      </c>
      <c r="IX148">
        <v>1.6537645000007599</v>
      </c>
      <c r="IY148">
        <v>1.38874170000054</v>
      </c>
      <c r="IZ148">
        <v>1.9910039999995199</v>
      </c>
      <c r="JA148">
        <v>1.4188372999997201</v>
      </c>
      <c r="JB148">
        <v>1.2284435000001399</v>
      </c>
      <c r="JC148">
        <v>1.18692820000069</v>
      </c>
      <c r="JD148">
        <v>1.17153719999988</v>
      </c>
      <c r="JE148">
        <v>1.1702624000008699</v>
      </c>
      <c r="JF148">
        <v>4.2799509000033096</v>
      </c>
      <c r="JG148">
        <v>1.5097442000005701</v>
      </c>
      <c r="JH148">
        <v>1.39652770000066</v>
      </c>
      <c r="JI148">
        <v>1.0174115999998301</v>
      </c>
      <c r="JJ148">
        <v>5.7965104000031697</v>
      </c>
      <c r="JK148">
        <v>1.6028275999997299</v>
      </c>
      <c r="JL148">
        <v>1.60031920000074</v>
      </c>
      <c r="JM148">
        <v>1.8379070999999401</v>
      </c>
      <c r="JN148">
        <v>1.16689299999962</v>
      </c>
      <c r="JO148">
        <v>2.5202184400004599</v>
      </c>
      <c r="JP148">
        <v>545.37155721988495</v>
      </c>
      <c r="JQ148">
        <v>202.15348870004499</v>
      </c>
      <c r="JR148">
        <v>11.8683710000041</v>
      </c>
      <c r="JS148">
        <v>2.0404756999996598</v>
      </c>
      <c r="JT148">
        <v>1.3561656999991101</v>
      </c>
      <c r="JU148">
        <v>6.2583614000032002</v>
      </c>
      <c r="JV148">
        <v>117.902815000038</v>
      </c>
      <c r="JW148">
        <v>1.0195918000008499</v>
      </c>
      <c r="JX148">
        <v>105.493145999964</v>
      </c>
      <c r="JY148">
        <v>1.02998914000091</v>
      </c>
      <c r="JZ148">
        <v>1.05229664999933</v>
      </c>
      <c r="KA148">
        <v>112.47545799997199</v>
      </c>
      <c r="KB148">
        <v>78.395019000046901</v>
      </c>
      <c r="KC148">
        <v>113.296297000023</v>
      </c>
      <c r="KD148">
        <v>109.862918999977</v>
      </c>
      <c r="KE148">
        <v>108.308084000018</v>
      </c>
      <c r="KF148">
        <v>98.777599000022704</v>
      </c>
      <c r="KG148">
        <v>119.341020999942</v>
      </c>
      <c r="KH148">
        <v>108.120176999946</v>
      </c>
      <c r="KI148">
        <v>177.103968000039</v>
      </c>
      <c r="KJ148">
        <v>166.10155700007499</v>
      </c>
      <c r="KK148">
        <v>121.594587999978</v>
      </c>
      <c r="KL148">
        <v>107.32391799998</v>
      </c>
      <c r="KM148">
        <v>148.41722199995999</v>
      </c>
      <c r="KN148">
        <v>127.69651799998201</v>
      </c>
      <c r="KO148">
        <v>105.155400000047</v>
      </c>
      <c r="KP148">
        <v>105.00148400000801</v>
      </c>
      <c r="KQ148">
        <v>175.44136500009299</v>
      </c>
      <c r="KR148">
        <v>272.07726800022601</v>
      </c>
      <c r="KS148">
        <v>138.148661999963</v>
      </c>
      <c r="KT148">
        <v>133.93100999994201</v>
      </c>
      <c r="KU148">
        <v>219.06260999990599</v>
      </c>
      <c r="KV148">
        <v>112.128693999955</v>
      </c>
      <c r="KW148">
        <v>117.45961300004301</v>
      </c>
      <c r="KX148">
        <v>184.01916699996201</v>
      </c>
      <c r="KY148">
        <v>203.69922799989601</v>
      </c>
      <c r="KZ148">
        <v>100.912911999971</v>
      </c>
      <c r="LA148">
        <v>115.26166700001301</v>
      </c>
      <c r="LB148">
        <v>125.853634000057</v>
      </c>
      <c r="LC148">
        <v>112.350506999996</v>
      </c>
      <c r="LD148">
        <v>210.67542500002301</v>
      </c>
      <c r="LE148">
        <v>82.450856999959797</v>
      </c>
      <c r="LF148">
        <v>123.040512999985</v>
      </c>
      <c r="LG148">
        <v>121.829871000024</v>
      </c>
      <c r="LH148">
        <v>102.034041999956</v>
      </c>
      <c r="LI148">
        <v>122.492221000022</v>
      </c>
      <c r="LJ148">
        <v>116.05050899996399</v>
      </c>
      <c r="LK148">
        <v>155.012305000098</v>
      </c>
      <c r="LL148">
        <v>258.54027900006599</v>
      </c>
      <c r="LM148">
        <v>206.51727199996799</v>
      </c>
      <c r="LN148">
        <v>110.129076999961</v>
      </c>
      <c r="LO148">
        <v>149.663267000113</v>
      </c>
      <c r="LP148">
        <v>99.873140000039697</v>
      </c>
      <c r="LQ148">
        <v>116.33676199999201</v>
      </c>
      <c r="LR148">
        <v>99.900405999971596</v>
      </c>
      <c r="LS148">
        <v>145.26917099999301</v>
      </c>
      <c r="LT148">
        <v>136.62013499997599</v>
      </c>
      <c r="LU148">
        <v>112.405805999995</v>
      </c>
      <c r="LV148">
        <v>151.94072400010199</v>
      </c>
      <c r="LW148">
        <v>102.66244700003899</v>
      </c>
      <c r="LX148">
        <v>114.25920900004</v>
      </c>
      <c r="LY148">
        <v>129.864392000018</v>
      </c>
      <c r="LZ148">
        <v>121.472902999958</v>
      </c>
      <c r="MA148">
        <v>99.490737000014605</v>
      </c>
      <c r="MB148">
        <v>119.76742799999199</v>
      </c>
      <c r="MC148">
        <v>153.84641300002099</v>
      </c>
      <c r="MD148">
        <v>108.398522999953</v>
      </c>
      <c r="ME148">
        <v>100.11791699996699</v>
      </c>
      <c r="MF148">
        <v>102.850371000008</v>
      </c>
      <c r="MG148">
        <v>103.020818999968</v>
      </c>
      <c r="MH148">
        <v>149.40486999996901</v>
      </c>
      <c r="MI148">
        <v>220.32827199995501</v>
      </c>
      <c r="MJ148">
        <v>100.82151499996</v>
      </c>
      <c r="MK148">
        <v>107.68991399998799</v>
      </c>
      <c r="ML148">
        <v>156.85738499998101</v>
      </c>
      <c r="MM148">
        <v>111.641307999962</v>
      </c>
      <c r="MN148">
        <v>100.80152900004801</v>
      </c>
      <c r="MO148">
        <v>134.83134200004901</v>
      </c>
      <c r="MP148">
        <v>110.948144000024</v>
      </c>
      <c r="MQ148">
        <v>106.683913000044</v>
      </c>
      <c r="MR148">
        <v>100.99985999998199</v>
      </c>
      <c r="MS148">
        <v>94.422268999973298</v>
      </c>
      <c r="MT148">
        <v>216.22255999990699</v>
      </c>
      <c r="MU148">
        <v>286.47941000014498</v>
      </c>
      <c r="MV148">
        <v>202.20154600008399</v>
      </c>
      <c r="MW148">
        <v>254.289043999976</v>
      </c>
      <c r="MX148">
        <v>106.41375399997899</v>
      </c>
      <c r="MY148">
        <v>330.749983999878</v>
      </c>
      <c r="MZ148">
        <v>334.13993499986799</v>
      </c>
      <c r="NA148">
        <v>324.01446999981999</v>
      </c>
      <c r="NB148">
        <v>120.214127999963</v>
      </c>
      <c r="NC148">
        <v>283.91679800022399</v>
      </c>
      <c r="ND148">
        <v>109.11830099997999</v>
      </c>
      <c r="NE148">
        <v>146.63025499996701</v>
      </c>
      <c r="NF148">
        <v>232.82333100005101</v>
      </c>
      <c r="NG148">
        <v>163.444937000051</v>
      </c>
      <c r="NH148">
        <v>143.74840099993199</v>
      </c>
      <c r="NI148">
        <v>129.07520100008699</v>
      </c>
      <c r="NJ148">
        <v>113.64053199999</v>
      </c>
      <c r="NK148">
        <v>123.111403999967</v>
      </c>
      <c r="NL148">
        <v>122.36718800000401</v>
      </c>
      <c r="NM148">
        <v>121.958678000025</v>
      </c>
      <c r="NN148">
        <v>157.775644999929</v>
      </c>
      <c r="NO148">
        <v>103.654913999955</v>
      </c>
      <c r="NP148">
        <v>129.30257000005801</v>
      </c>
      <c r="NQ148">
        <v>105.48125099996101</v>
      </c>
      <c r="NR148">
        <v>1.70372800000041</v>
      </c>
      <c r="NS148">
        <v>3.8696133000012201</v>
      </c>
      <c r="NT148">
        <v>1.3650061999997001</v>
      </c>
      <c r="NU148">
        <v>1.04810808000002</v>
      </c>
      <c r="NV148">
        <v>2.45266801999969</v>
      </c>
      <c r="NW148">
        <v>1.1849070699991</v>
      </c>
      <c r="NX148">
        <v>1.0325974000006699</v>
      </c>
      <c r="NY148">
        <v>1.0277657000006</v>
      </c>
      <c r="NZ148">
        <v>1.1116332000001401</v>
      </c>
      <c r="OA148">
        <v>1.0702526999994</v>
      </c>
      <c r="OB148">
        <v>3.62671079999927</v>
      </c>
      <c r="OC148">
        <v>2.2237728000000101</v>
      </c>
      <c r="OD148">
        <v>3.10725040000034</v>
      </c>
      <c r="OE148">
        <v>1.6986381000006101</v>
      </c>
      <c r="OF148">
        <v>2.85516690000077</v>
      </c>
      <c r="OG148">
        <v>5.7976559000016996</v>
      </c>
      <c r="OH148">
        <v>2.30211749999944</v>
      </c>
      <c r="OI148">
        <v>2.5607677000007198</v>
      </c>
      <c r="OJ148">
        <v>1.3559531999999299</v>
      </c>
      <c r="OK148">
        <v>1.2967525000003699</v>
      </c>
      <c r="OL148">
        <v>1.3880640000006701</v>
      </c>
      <c r="OM148">
        <v>3.20749606000027</v>
      </c>
      <c r="ON148">
        <v>3.42319789999965</v>
      </c>
      <c r="OO148">
        <v>1.48499393999919</v>
      </c>
      <c r="OP148">
        <v>2.1485196799985702</v>
      </c>
      <c r="OQ148">
        <v>2.8510097299986201</v>
      </c>
      <c r="OR148">
        <v>2.7551781900001502</v>
      </c>
      <c r="OS148">
        <v>2.5539758300001298</v>
      </c>
      <c r="OT148">
        <v>2.9420731600002901</v>
      </c>
      <c r="OU148">
        <v>1.0777324899991101</v>
      </c>
      <c r="OV148">
        <v>1.60071731000062</v>
      </c>
      <c r="OW148">
        <v>2.6756447000007002</v>
      </c>
      <c r="OX148">
        <v>2.7942200100005699</v>
      </c>
      <c r="OY148">
        <v>54.908432109979898</v>
      </c>
      <c r="OZ148">
        <v>2.6013798300009499</v>
      </c>
      <c r="PA148">
        <v>10.628939689995599</v>
      </c>
      <c r="PB148">
        <v>2.6623134399997102</v>
      </c>
      <c r="PC148">
        <v>3.7397041000003801</v>
      </c>
      <c r="PD148">
        <v>3.2339982099983899</v>
      </c>
      <c r="PE148">
        <v>1.8319284200006201</v>
      </c>
      <c r="PF148">
        <v>106.959389199968</v>
      </c>
      <c r="PG148">
        <v>93.472381000057794</v>
      </c>
      <c r="PH148">
        <v>4.1145408000011203</v>
      </c>
      <c r="PI148">
        <v>6.2000592999975197</v>
      </c>
      <c r="PJ148">
        <v>4.2211217000003698</v>
      </c>
      <c r="PK148">
        <v>1.1152734000006601</v>
      </c>
      <c r="PL148">
        <v>1.2256835900006999</v>
      </c>
      <c r="PM148">
        <v>1.26953861000038</v>
      </c>
      <c r="PN148">
        <v>1.6470878599993699</v>
      </c>
      <c r="PO148">
        <v>1.6844106799999301</v>
      </c>
      <c r="PP148">
        <v>1.6297255900008201</v>
      </c>
      <c r="PQ148">
        <v>1.71245998000086</v>
      </c>
      <c r="PR148">
        <v>1.39075009999942</v>
      </c>
      <c r="PS148">
        <v>1.77041957999973</v>
      </c>
      <c r="PT148">
        <v>1.9859999100008301</v>
      </c>
      <c r="PU148">
        <v>3.63132625000071</v>
      </c>
      <c r="PV148">
        <v>8.8889392999990395</v>
      </c>
      <c r="PW148">
        <v>208.058580100071</v>
      </c>
      <c r="PX148">
        <v>2.1639488000000702</v>
      </c>
      <c r="PY148">
        <v>166.455938499887</v>
      </c>
      <c r="PZ148">
        <v>1.8260522000000501</v>
      </c>
      <c r="QA148">
        <v>1.68040719999954</v>
      </c>
      <c r="QB148">
        <v>104.28441590000899</v>
      </c>
      <c r="QC148">
        <v>2.08532729999934</v>
      </c>
      <c r="QD148">
        <v>44610.842795193203</v>
      </c>
      <c r="QE148">
        <v>2.5809270999998302</v>
      </c>
      <c r="QF148">
        <v>2.3177162200008801</v>
      </c>
      <c r="QG148">
        <v>214.34062116011</v>
      </c>
      <c r="QH148">
        <v>120.562177120009</v>
      </c>
      <c r="QI148">
        <v>1.09274833999916</v>
      </c>
      <c r="QJ148">
        <v>1.1150561800004699</v>
      </c>
      <c r="QK148">
        <v>1.05776139999944</v>
      </c>
      <c r="QL148">
        <v>1.0428376300005799</v>
      </c>
      <c r="QM148">
        <v>14.6754704799969</v>
      </c>
      <c r="QN148">
        <v>1.5301673499998301</v>
      </c>
      <c r="QP148">
        <v>1.45351189999928</v>
      </c>
      <c r="QQ148">
        <v>1.3455173999991501</v>
      </c>
      <c r="QR148">
        <v>1.12402219999967</v>
      </c>
      <c r="QS148">
        <v>1.6290766000001899</v>
      </c>
      <c r="QT148">
        <v>1.34558870000001</v>
      </c>
      <c r="QU148">
        <v>115.983280000044</v>
      </c>
      <c r="QV148">
        <v>101.49897299998</v>
      </c>
      <c r="QW148">
        <v>186.874201999977</v>
      </c>
      <c r="QX148">
        <v>110.138867000001</v>
      </c>
      <c r="QY148">
        <v>105.73260700004199</v>
      </c>
      <c r="QZ148">
        <v>105.73339800001099</v>
      </c>
      <c r="RA148">
        <v>104.900788999978</v>
      </c>
      <c r="RB148">
        <v>1.2708493600002799</v>
      </c>
      <c r="RC148">
        <v>2.3929409699994699</v>
      </c>
      <c r="RD148">
        <v>147.979165999917</v>
      </c>
      <c r="RE148">
        <v>107.237550999969</v>
      </c>
      <c r="RF148">
        <v>111.299008999951</v>
      </c>
      <c r="RG148">
        <v>122.963023000048</v>
      </c>
      <c r="RH148">
        <v>151.03478999994701</v>
      </c>
      <c r="RI148">
        <v>247.40023000002799</v>
      </c>
      <c r="RJ148">
        <v>101.229801999987</v>
      </c>
      <c r="RL148">
        <v>300.60108199995</v>
      </c>
      <c r="RM148">
        <v>57.8874610000057</v>
      </c>
      <c r="RN148">
        <v>270.51433600019698</v>
      </c>
      <c r="RO148">
        <v>169.960143999895</v>
      </c>
      <c r="RP148">
        <v>221.54323700000501</v>
      </c>
      <c r="RQ148">
        <v>105.35033499996599</v>
      </c>
      <c r="RR148">
        <v>380.403930999804</v>
      </c>
      <c r="RS148">
        <v>196.21944199991401</v>
      </c>
      <c r="RT148">
        <v>111.404408999952</v>
      </c>
      <c r="RU148">
        <v>187.56332900002599</v>
      </c>
      <c r="RV148">
        <v>330.30927400011598</v>
      </c>
      <c r="RW148">
        <v>67.238773999968501</v>
      </c>
      <c r="RX148">
        <v>372.17212900007098</v>
      </c>
      <c r="RY148">
        <v>200.49024600000101</v>
      </c>
      <c r="RZ148">
        <v>603.15549699962105</v>
      </c>
      <c r="SA148">
        <v>650.38669000007201</v>
      </c>
      <c r="SB148">
        <v>286.09426999976898</v>
      </c>
      <c r="SC148">
        <v>102.65824200003399</v>
      </c>
      <c r="SD148">
        <v>196.37422599992701</v>
      </c>
      <c r="SE148">
        <v>355.36841200012702</v>
      </c>
      <c r="SF148">
        <v>254.56895600003199</v>
      </c>
      <c r="SG148">
        <v>701.86432600021396</v>
      </c>
      <c r="SH148">
        <v>112.574464999954</v>
      </c>
      <c r="SI148">
        <v>103.60921300004701</v>
      </c>
      <c r="SJ148">
        <v>7901.4320690035802</v>
      </c>
      <c r="SK148">
        <v>64.733797000022605</v>
      </c>
      <c r="SL148">
        <v>150.75785699999</v>
      </c>
      <c r="SM148">
        <v>285.02976399986102</v>
      </c>
      <c r="SN148">
        <v>340.12596500013001</v>
      </c>
      <c r="SO148">
        <v>201.41715499991599</v>
      </c>
      <c r="SP148">
        <v>562.426931999624</v>
      </c>
      <c r="SQ148">
        <v>201.54446100001201</v>
      </c>
      <c r="SR148">
        <v>53.633585000003201</v>
      </c>
      <c r="SS148">
        <v>50.294657999998897</v>
      </c>
      <c r="ST148">
        <v>197.96217700000901</v>
      </c>
      <c r="SU148">
        <v>192.614879000001</v>
      </c>
      <c r="SV148">
        <v>199.892642999999</v>
      </c>
      <c r="SW148">
        <v>167.91273600002799</v>
      </c>
      <c r="SX148">
        <v>207.552852999885</v>
      </c>
      <c r="SY148">
        <v>184.621565999929</v>
      </c>
      <c r="SZ148">
        <v>120.998097999953</v>
      </c>
      <c r="TA148">
        <v>150.770148999989</v>
      </c>
      <c r="TB148">
        <v>104.40028499998201</v>
      </c>
      <c r="TC148">
        <v>154.73136000009299</v>
      </c>
      <c r="TD148">
        <v>143.746018999955</v>
      </c>
      <c r="TE148">
        <v>498.32417999999598</v>
      </c>
      <c r="TF148">
        <v>117.33234900003301</v>
      </c>
      <c r="TG148">
        <v>125.95030899997801</v>
      </c>
      <c r="TH148">
        <v>539.77948000002698</v>
      </c>
      <c r="TI148">
        <v>71.163933999952903</v>
      </c>
      <c r="TJ148">
        <v>331.41075799986697</v>
      </c>
      <c r="TK148">
        <v>156.60660500009499</v>
      </c>
      <c r="TL148">
        <v>437.51874000020302</v>
      </c>
      <c r="TM148">
        <v>508.24652200005897</v>
      </c>
      <c r="TN148">
        <v>198.20742000010799</v>
      </c>
      <c r="TO148">
        <v>509.103046999779</v>
      </c>
      <c r="TP148">
        <v>216.294733999996</v>
      </c>
      <c r="TQ148">
        <v>508.91825499991</v>
      </c>
      <c r="TR148">
        <v>508.78546399995702</v>
      </c>
      <c r="TS148">
        <v>208.035763999913</v>
      </c>
      <c r="TT148">
        <v>166.04042500001401</v>
      </c>
      <c r="TV148">
        <v>107.39842199999801</v>
      </c>
      <c r="TW148">
        <v>367.25144599983503</v>
      </c>
      <c r="TX148">
        <v>134.16591500001999</v>
      </c>
      <c r="TY148">
        <v>114.400016000029</v>
      </c>
      <c r="TZ148">
        <v>426.25581000000199</v>
      </c>
      <c r="UA148">
        <v>154.590030000079</v>
      </c>
      <c r="UB148">
        <v>134.02118399995399</v>
      </c>
      <c r="UC148">
        <v>117.204656000016</v>
      </c>
      <c r="UD148">
        <v>111.04274900001499</v>
      </c>
      <c r="UE148">
        <v>137.36963100009601</v>
      </c>
      <c r="UF148">
        <v>112.68489100004101</v>
      </c>
      <c r="UG148">
        <v>130.06576499994799</v>
      </c>
      <c r="UH148">
        <v>135.95984799996901</v>
      </c>
      <c r="UI148">
        <v>118.16602799994899</v>
      </c>
      <c r="UJ148">
        <v>111.80509999999801</v>
      </c>
      <c r="UK148">
        <v>135.78560799988901</v>
      </c>
      <c r="UL148">
        <v>142.86699500004801</v>
      </c>
      <c r="UM148">
        <v>109.629893000005</v>
      </c>
      <c r="UN148">
        <v>144.27325499989101</v>
      </c>
      <c r="UO148">
        <v>191.683585999999</v>
      </c>
      <c r="UP148">
        <v>190.32763499999399</v>
      </c>
      <c r="UQ148">
        <v>101.99206600000601</v>
      </c>
      <c r="UR148">
        <v>112.19847800000601</v>
      </c>
      <c r="US148">
        <v>346.68719399999799</v>
      </c>
      <c r="UT148">
        <v>345.95609200000803</v>
      </c>
      <c r="UU148">
        <v>1915.4993660002899</v>
      </c>
      <c r="UV148">
        <v>138.78254800010501</v>
      </c>
      <c r="UW148">
        <v>438.42499900003901</v>
      </c>
      <c r="UX148">
        <v>108.482746000052</v>
      </c>
      <c r="UY148">
        <v>47.779784000013002</v>
      </c>
      <c r="UZ148">
        <v>10.7921260000003</v>
      </c>
      <c r="VA148">
        <v>160.56012400006901</v>
      </c>
      <c r="VB148">
        <v>114.463484999957</v>
      </c>
      <c r="VC148">
        <v>108.93652999994799</v>
      </c>
      <c r="VD148">
        <v>120.462196000037</v>
      </c>
      <c r="VE148">
        <v>107.665256000008</v>
      </c>
      <c r="VF148">
        <v>145.941204000032</v>
      </c>
      <c r="VG148">
        <v>148.15281499992099</v>
      </c>
      <c r="VH148">
        <v>114.05223100003801</v>
      </c>
      <c r="VI148">
        <v>106.55385799997001</v>
      </c>
      <c r="VJ148">
        <v>117.313715000055</v>
      </c>
      <c r="VK148">
        <v>114.783131000004</v>
      </c>
      <c r="VL148">
        <v>105.54255100002</v>
      </c>
      <c r="VM148">
        <v>109.092078999965</v>
      </c>
      <c r="VN148">
        <v>214.43558400007899</v>
      </c>
      <c r="VO148">
        <v>106.696570000029</v>
      </c>
      <c r="VP148">
        <v>290.72226799977898</v>
      </c>
      <c r="VQ148">
        <v>193.44044000003501</v>
      </c>
      <c r="VR148">
        <v>112.390571999946</v>
      </c>
      <c r="VS148">
        <v>106.764300000039</v>
      </c>
      <c r="VT148">
        <v>122.242260999978</v>
      </c>
      <c r="VU148">
        <v>167.126342999982</v>
      </c>
      <c r="VV148">
        <v>206.01976700010701</v>
      </c>
      <c r="VW148">
        <v>170.145042000106</v>
      </c>
      <c r="VX148">
        <v>147.01614500000099</v>
      </c>
      <c r="VY148">
        <v>106.95666599995501</v>
      </c>
      <c r="VZ148">
        <v>111.136250999989</v>
      </c>
      <c r="WA148">
        <v>104.746503000031</v>
      </c>
      <c r="WB148">
        <v>287.05448700021998</v>
      </c>
      <c r="WC148">
        <v>184.39700499991901</v>
      </c>
      <c r="WD148">
        <v>203.655698999995</v>
      </c>
      <c r="WE148">
        <v>105.74759799998699</v>
      </c>
      <c r="WF148">
        <v>104.278199000051</v>
      </c>
      <c r="WG148">
        <v>122.035807000007</v>
      </c>
      <c r="WH148">
        <v>109.843557000044</v>
      </c>
      <c r="WI148">
        <v>121.265998000046</v>
      </c>
      <c r="WJ148">
        <v>29.670558999991002</v>
      </c>
      <c r="WK148">
        <v>111.99702999997</v>
      </c>
      <c r="WL148">
        <v>103.645743999979</v>
      </c>
      <c r="WM148">
        <v>223.305968000088</v>
      </c>
      <c r="WN148">
        <v>286.69984999997502</v>
      </c>
      <c r="WO148">
        <v>349.80635799979802</v>
      </c>
      <c r="WP148">
        <v>217.33432099991501</v>
      </c>
      <c r="WQ148">
        <v>235.30294699990199</v>
      </c>
      <c r="WR148">
        <v>294.72180700022699</v>
      </c>
      <c r="WS148">
        <v>257.896567000076</v>
      </c>
      <c r="WT148">
        <v>528.97098200023197</v>
      </c>
      <c r="WU148">
        <v>537.34396499954198</v>
      </c>
      <c r="WV148">
        <v>837.17642899975203</v>
      </c>
      <c r="WW148">
        <v>125.196691000019</v>
      </c>
      <c r="WX148">
        <v>285.04161299997901</v>
      </c>
      <c r="WY148">
        <v>139.050943000009</v>
      </c>
      <c r="WZ148">
        <v>254.79166299989399</v>
      </c>
      <c r="XA148">
        <v>90.861094000050798</v>
      </c>
      <c r="XB148">
        <v>197.60269499989201</v>
      </c>
      <c r="XC148">
        <v>92.170897000003606</v>
      </c>
      <c r="XD148">
        <v>480.68539000023202</v>
      </c>
      <c r="XE148">
        <v>160.18544499995201</v>
      </c>
      <c r="XF148">
        <v>241.60827500000599</v>
      </c>
      <c r="XG148">
        <v>100.137788999942</v>
      </c>
      <c r="XH148">
        <v>205.44314199988699</v>
      </c>
      <c r="XI148">
        <v>100.729588999995</v>
      </c>
      <c r="XJ148">
        <v>213.68341899989201</v>
      </c>
      <c r="XK148">
        <v>53.356596999976297</v>
      </c>
      <c r="XL148">
        <v>1.43078792000051</v>
      </c>
      <c r="XM148">
        <v>5.8214453699983997</v>
      </c>
      <c r="XN148">
        <v>1.2576331500004001</v>
      </c>
      <c r="XO148">
        <v>1.82767778000016</v>
      </c>
      <c r="XP148">
        <v>1.7582910900000599</v>
      </c>
      <c r="XQ148">
        <v>20.6661255799991</v>
      </c>
      <c r="XR148">
        <v>1.2428650599995299</v>
      </c>
      <c r="XS148">
        <v>1.27781282000069</v>
      </c>
      <c r="XT148">
        <v>2.3566297299985299</v>
      </c>
      <c r="XU148">
        <v>2.2482368099990699</v>
      </c>
      <c r="XV148">
        <v>2.8197695999988399</v>
      </c>
      <c r="XW148">
        <v>3.2842307999999298</v>
      </c>
      <c r="XX148">
        <v>3.4719120000008798</v>
      </c>
      <c r="XY148">
        <v>3.3538823000017102</v>
      </c>
      <c r="XZ148">
        <v>1.24048403000052</v>
      </c>
      <c r="YA148">
        <v>10.335349200002399</v>
      </c>
      <c r="YB148">
        <v>1.03437080000003</v>
      </c>
      <c r="YC148">
        <v>1.1392622999992501</v>
      </c>
      <c r="YD148">
        <v>1.1246133000004199</v>
      </c>
      <c r="YE148">
        <v>4.4738323999990799</v>
      </c>
      <c r="YF148">
        <v>1.1078932000000301</v>
      </c>
      <c r="YG148">
        <v>0.929068100000222</v>
      </c>
      <c r="YH148">
        <v>1463.03487033024</v>
      </c>
      <c r="YI148">
        <v>115.64873869996499</v>
      </c>
      <c r="YJ148">
        <v>305.222511</v>
      </c>
      <c r="YK148">
        <v>3.0716869099997002</v>
      </c>
      <c r="YL148">
        <v>1.46007454999926</v>
      </c>
      <c r="YM148">
        <v>2391795.83983994</v>
      </c>
      <c r="YN148">
        <v>1.2392133400007901</v>
      </c>
      <c r="YO148">
        <v>1.22446167999988</v>
      </c>
      <c r="YP148">
        <v>1.78702064999925</v>
      </c>
      <c r="YQ148">
        <v>172.66194300004301</v>
      </c>
      <c r="YR148">
        <v>144.42518369993201</v>
      </c>
      <c r="YS148">
        <v>6.17370790000132</v>
      </c>
      <c r="YT148">
        <v>7.45319049999671</v>
      </c>
      <c r="YU148">
        <v>352.80127390008403</v>
      </c>
      <c r="YV148">
        <v>230.564546599984</v>
      </c>
      <c r="YW148">
        <v>1.41127380000034</v>
      </c>
      <c r="YX148">
        <v>1.43901580000056</v>
      </c>
      <c r="YY148">
        <v>1.23235890000069</v>
      </c>
      <c r="YZ148">
        <v>3.86915462999968</v>
      </c>
      <c r="ZA148">
        <v>1.3778265599994499</v>
      </c>
      <c r="ZB148">
        <v>4.6771736099981398</v>
      </c>
      <c r="ZC148">
        <v>1.2424807000006699</v>
      </c>
      <c r="ZD148">
        <v>1.11964369999987</v>
      </c>
    </row>
    <row r="149" spans="1:680" x14ac:dyDescent="0.25">
      <c r="A149" s="40">
        <v>44273</v>
      </c>
      <c r="B149" s="6">
        <v>2.0615530499999299</v>
      </c>
      <c r="C149" s="6">
        <v>1.8408651299996599</v>
      </c>
      <c r="D149">
        <v>1.00444355999934</v>
      </c>
      <c r="E149">
        <v>1.7365097999991099</v>
      </c>
      <c r="F149">
        <v>1.0694769700003199</v>
      </c>
      <c r="G149">
        <v>1.13108250000005</v>
      </c>
      <c r="H149">
        <v>1.0888426000001299</v>
      </c>
      <c r="I149">
        <v>3.0642574999983498</v>
      </c>
      <c r="J149">
        <v>1.13428720000047</v>
      </c>
      <c r="K149">
        <v>2.3856984999984001</v>
      </c>
      <c r="L149">
        <v>2.35738009999841</v>
      </c>
      <c r="M149">
        <v>1.50575340000069</v>
      </c>
      <c r="N149">
        <v>2.5705980999991902</v>
      </c>
      <c r="O149">
        <v>2.3579576599986498</v>
      </c>
      <c r="P149">
        <v>2.9016768000001298</v>
      </c>
      <c r="Q149">
        <v>0.90340517999993597</v>
      </c>
      <c r="R149">
        <v>2.7072100100012899</v>
      </c>
      <c r="S149">
        <v>2.7326560600013199</v>
      </c>
      <c r="T149">
        <v>3.2171056199986201</v>
      </c>
      <c r="U149">
        <v>1.07825745000082</v>
      </c>
      <c r="V149">
        <v>1.48435794999932</v>
      </c>
      <c r="W149">
        <v>2.81345013880127</v>
      </c>
      <c r="X149">
        <v>2.1965560753014901</v>
      </c>
      <c r="Y149">
        <v>3.42358020000029</v>
      </c>
      <c r="Z149">
        <v>1.1250875700006899</v>
      </c>
      <c r="AA149">
        <v>1.29917292999926</v>
      </c>
      <c r="AB149">
        <v>1.1298116199996</v>
      </c>
      <c r="AC149">
        <v>11.7606547299947</v>
      </c>
      <c r="AD149">
        <v>23.645921490009599</v>
      </c>
      <c r="AE149">
        <v>1.09968780999952</v>
      </c>
      <c r="AF149">
        <v>70.336426410009196</v>
      </c>
      <c r="AG149">
        <v>9.5589493099978409</v>
      </c>
      <c r="AH149">
        <v>1.9476155299998901</v>
      </c>
      <c r="AI149">
        <v>1.1338174199991</v>
      </c>
      <c r="AJ149">
        <v>2.5175315000015002</v>
      </c>
      <c r="AK149">
        <v>2.2973180000008102</v>
      </c>
      <c r="AL149">
        <v>1.43395186000089</v>
      </c>
      <c r="AM149">
        <v>1.6289966000003899</v>
      </c>
      <c r="AN149">
        <v>960.52815098036103</v>
      </c>
      <c r="AO149">
        <v>230.67874516989099</v>
      </c>
      <c r="AP149">
        <v>173.58706488995799</v>
      </c>
      <c r="AQ149">
        <v>13.385992800002001</v>
      </c>
      <c r="AR149">
        <v>1.5461409100007599</v>
      </c>
      <c r="AS149">
        <v>1.2977033000006499</v>
      </c>
      <c r="AT149">
        <v>1.53873428000043</v>
      </c>
      <c r="AU149">
        <v>4.03391738000209</v>
      </c>
      <c r="AV149">
        <v>3.2375610000017301</v>
      </c>
      <c r="AW149">
        <v>1.4643616899993499</v>
      </c>
      <c r="AX149">
        <v>12.9123416499933</v>
      </c>
      <c r="AY149">
        <v>1.47023586000068</v>
      </c>
      <c r="AZ149">
        <v>6.7153237000020498</v>
      </c>
      <c r="BA149">
        <v>1.5855135000001599</v>
      </c>
      <c r="BB149">
        <v>3.9845410699999801</v>
      </c>
      <c r="BC149">
        <v>2.56043666999904</v>
      </c>
      <c r="BD149">
        <v>0.95595597000010502</v>
      </c>
      <c r="BE149">
        <v>1.75962339999933</v>
      </c>
      <c r="BF149">
        <v>2.0633569999990899</v>
      </c>
      <c r="BG149">
        <v>2.3151475999984501</v>
      </c>
      <c r="BH149">
        <v>2.6096717000000398</v>
      </c>
      <c r="BI149">
        <v>1.79762649999975</v>
      </c>
      <c r="BJ149">
        <v>112.24707539996599</v>
      </c>
      <c r="BK149">
        <v>1.1433675000007499</v>
      </c>
      <c r="BL149">
        <v>3.4180013400000502</v>
      </c>
      <c r="BM149">
        <v>1.7984044500008201</v>
      </c>
      <c r="BN149">
        <v>1.62726715999997</v>
      </c>
      <c r="BO149">
        <v>1.11690249999992</v>
      </c>
      <c r="BP149">
        <v>1.08792080000057</v>
      </c>
      <c r="BQ149">
        <v>2.01925520000077</v>
      </c>
      <c r="BR149">
        <v>2.1957526000005601</v>
      </c>
      <c r="BS149">
        <v>2.2801642000013098</v>
      </c>
      <c r="BT149">
        <v>1.05607779999991</v>
      </c>
      <c r="BU149">
        <v>1.4652888000000499</v>
      </c>
      <c r="BV149">
        <v>1.85228099999949</v>
      </c>
      <c r="BW149">
        <v>7.2273366000008501</v>
      </c>
      <c r="BX149">
        <v>4.7971419000023197</v>
      </c>
      <c r="BY149">
        <v>3.0199302000000898</v>
      </c>
      <c r="BZ149">
        <v>97.523436420015102</v>
      </c>
      <c r="CA149">
        <v>9.3017777000059105</v>
      </c>
      <c r="CB149">
        <v>1.1220788999999101</v>
      </c>
      <c r="CC149">
        <v>23.508726900006899</v>
      </c>
      <c r="CD149">
        <v>4.5874238999967902</v>
      </c>
      <c r="CE149">
        <v>9.9579207000060705</v>
      </c>
      <c r="CF149">
        <v>2.7185624000012498</v>
      </c>
      <c r="CG149">
        <v>38.285236400028197</v>
      </c>
      <c r="CH149">
        <v>1.0448343000007301</v>
      </c>
      <c r="CI149">
        <v>1.9337035000007701</v>
      </c>
      <c r="CJ149">
        <v>6.1666366999997999</v>
      </c>
      <c r="CK149">
        <v>4.7291161999964997</v>
      </c>
      <c r="CL149">
        <v>2.4229740000009801</v>
      </c>
      <c r="CM149">
        <v>3.1106613000010799</v>
      </c>
      <c r="CN149">
        <v>31.556168799987098</v>
      </c>
      <c r="CO149">
        <v>1.21559220000017</v>
      </c>
      <c r="CP149">
        <v>1.73984519999976</v>
      </c>
      <c r="CQ149">
        <v>1.30181769999945</v>
      </c>
      <c r="CR149">
        <v>1.2312774999991201</v>
      </c>
      <c r="CS149">
        <v>1.2288681999998501</v>
      </c>
      <c r="CT149">
        <v>12.1811111999996</v>
      </c>
      <c r="CU149">
        <v>130.78856400004599</v>
      </c>
      <c r="CV149">
        <v>14.145377099994199</v>
      </c>
      <c r="CW149">
        <v>23.588240999990401</v>
      </c>
      <c r="CX149">
        <v>77.918723999988302</v>
      </c>
      <c r="CY149">
        <v>19.098185000009799</v>
      </c>
      <c r="CZ149">
        <v>143.892124000005</v>
      </c>
      <c r="DA149">
        <v>10.7698462999979</v>
      </c>
      <c r="DB149">
        <v>10.2244547000009</v>
      </c>
      <c r="DC149">
        <v>22.8333310000016</v>
      </c>
      <c r="DD149">
        <v>2.6321082799986502</v>
      </c>
      <c r="DE149">
        <v>1.4713609699993</v>
      </c>
      <c r="DF149">
        <v>1.3076597800009</v>
      </c>
      <c r="DG149">
        <v>1.1272489000002699</v>
      </c>
      <c r="DH149">
        <v>3.1423424599997798</v>
      </c>
      <c r="DI149">
        <v>7742.2030251994702</v>
      </c>
      <c r="DJ149">
        <v>1.22947969000052</v>
      </c>
      <c r="DK149">
        <v>2.5338962800015001</v>
      </c>
      <c r="DL149">
        <v>28.219409399985999</v>
      </c>
      <c r="DM149">
        <v>2.24124307999955</v>
      </c>
      <c r="DN149">
        <v>8.5828114500036499</v>
      </c>
      <c r="DO149">
        <v>2.8053427999984701</v>
      </c>
      <c r="DP149">
        <v>3.0269312999989801</v>
      </c>
      <c r="DQ149">
        <v>1.2488849199999099</v>
      </c>
      <c r="DR149">
        <v>11.0139320000017</v>
      </c>
      <c r="DS149">
        <v>1.21942008000042</v>
      </c>
      <c r="DT149">
        <v>1.3039155400001601</v>
      </c>
      <c r="DU149">
        <v>3.7123350699985198</v>
      </c>
      <c r="DV149">
        <v>3.4497052000006101</v>
      </c>
      <c r="DW149">
        <v>3.3003727799987201</v>
      </c>
      <c r="DX149">
        <v>1.3096587100007999</v>
      </c>
      <c r="DY149">
        <v>124.896314000012</v>
      </c>
      <c r="DZ149">
        <v>1.31839634000062</v>
      </c>
      <c r="EA149">
        <v>1.8110826299998699</v>
      </c>
      <c r="EB149">
        <v>1.10640611000053</v>
      </c>
      <c r="EC149">
        <v>1.1395238000004599</v>
      </c>
      <c r="ED149">
        <v>1.0663427100007501</v>
      </c>
      <c r="EE149">
        <v>2.94474599000023</v>
      </c>
      <c r="EF149">
        <v>1.3825195699991999</v>
      </c>
      <c r="EG149">
        <v>2.4968287000010601</v>
      </c>
      <c r="EH149">
        <v>1.5761094600002299</v>
      </c>
      <c r="EI149">
        <v>1.76726901000075</v>
      </c>
      <c r="EJ149">
        <v>1.7949176399997699</v>
      </c>
      <c r="EK149">
        <v>3.2428418999988899</v>
      </c>
      <c r="EL149">
        <v>6.0956365000019996</v>
      </c>
      <c r="EM149">
        <v>29.666428900003702</v>
      </c>
      <c r="EN149">
        <v>1.5142121799999599</v>
      </c>
      <c r="EO149">
        <v>1.3857837300001801</v>
      </c>
      <c r="EP149">
        <v>1.0976348000003799</v>
      </c>
      <c r="EQ149">
        <v>1.09904126000038</v>
      </c>
      <c r="ER149">
        <v>1.3466873100005601</v>
      </c>
      <c r="ES149">
        <v>1.07305975999952</v>
      </c>
      <c r="ET149">
        <v>1.6255615999998601</v>
      </c>
      <c r="EU149">
        <v>3.0369192100006299</v>
      </c>
      <c r="EV149">
        <v>1.1445787100001299</v>
      </c>
      <c r="EW149">
        <v>1.02697574000013</v>
      </c>
      <c r="EX149">
        <v>114.795683000004</v>
      </c>
      <c r="EY149">
        <v>6.1180792300001503</v>
      </c>
      <c r="EZ149">
        <v>3.1896424000005901</v>
      </c>
      <c r="FA149">
        <v>1.1036832400004599</v>
      </c>
      <c r="FC149">
        <v>194.90538539993599</v>
      </c>
      <c r="FD149">
        <v>9769.9576715827006</v>
      </c>
      <c r="FE149">
        <v>105.058527900022</v>
      </c>
      <c r="FF149">
        <v>1.1081869600002401</v>
      </c>
      <c r="FG149">
        <v>4123.6439130902299</v>
      </c>
      <c r="FH149">
        <v>1.0381163999991301</v>
      </c>
      <c r="FI149">
        <v>1.12533305000034</v>
      </c>
      <c r="FJ149">
        <v>1.26614485999926</v>
      </c>
      <c r="FK149">
        <v>23.113031049986599</v>
      </c>
      <c r="FL149">
        <v>1.2824380999991301</v>
      </c>
      <c r="FM149">
        <v>2.22036479999952</v>
      </c>
      <c r="FN149">
        <v>1.9253442000008401</v>
      </c>
      <c r="FO149">
        <v>1.21563199999946</v>
      </c>
      <c r="FP149">
        <v>3.3909139999996101</v>
      </c>
      <c r="FQ149">
        <v>1.6958263399992599</v>
      </c>
      <c r="FR149">
        <v>1.2169388799993599</v>
      </c>
      <c r="FS149">
        <v>1.2141536399994901</v>
      </c>
      <c r="FT149">
        <v>2.27816760000132</v>
      </c>
      <c r="FU149">
        <v>2.2398457900017101</v>
      </c>
      <c r="FV149">
        <v>1.1347441100006099</v>
      </c>
      <c r="FW149">
        <v>1.3750970100008999</v>
      </c>
      <c r="FX149">
        <v>1.1296048299991499</v>
      </c>
      <c r="FY149">
        <v>1.2689810499996399</v>
      </c>
      <c r="FZ149">
        <v>1.0571058299992699</v>
      </c>
      <c r="GA149">
        <v>3.8295881099984399</v>
      </c>
      <c r="GB149">
        <v>1.2327053999997599</v>
      </c>
      <c r="GC149">
        <v>316.42418720992299</v>
      </c>
      <c r="GD149">
        <v>104.329983999953</v>
      </c>
      <c r="GE149">
        <v>176.102852999931</v>
      </c>
      <c r="GF149">
        <v>299.93537130020599</v>
      </c>
      <c r="GG149">
        <v>288.90590649982897</v>
      </c>
      <c r="GH149">
        <v>137.789521599887</v>
      </c>
      <c r="GI149">
        <v>270.03900349978397</v>
      </c>
      <c r="GJ149">
        <v>111.756716800039</v>
      </c>
      <c r="GK149">
        <v>214.894131700043</v>
      </c>
      <c r="GL149">
        <v>1.1035453999993501</v>
      </c>
      <c r="GM149">
        <v>2.2716416000002901</v>
      </c>
      <c r="GN149">
        <v>1.4412957999993501</v>
      </c>
      <c r="GO149">
        <v>7.1858490000013298</v>
      </c>
      <c r="GP149">
        <v>2.9376749000002702</v>
      </c>
      <c r="GQ149">
        <v>1.1368265000001001</v>
      </c>
      <c r="GR149">
        <v>2.25241470000037</v>
      </c>
      <c r="GS149">
        <v>4.4501442999971896</v>
      </c>
      <c r="GT149">
        <v>2.1428147000006001</v>
      </c>
      <c r="GU149">
        <v>2.9511864000014598</v>
      </c>
      <c r="GV149">
        <v>12.032913500006501</v>
      </c>
      <c r="GW149">
        <v>1.4005424000006299</v>
      </c>
      <c r="GX149">
        <v>8.0355850000050904</v>
      </c>
      <c r="GY149">
        <v>4.15065599999798</v>
      </c>
      <c r="GZ149">
        <v>1.0256743999998399</v>
      </c>
      <c r="HA149">
        <v>2.3034256999999299</v>
      </c>
      <c r="HB149">
        <v>0.93732000000000004</v>
      </c>
      <c r="HC149">
        <v>5.0814605999985396</v>
      </c>
      <c r="HD149">
        <v>1.44556410000041</v>
      </c>
      <c r="HE149">
        <v>156.20266689988799</v>
      </c>
      <c r="HF149">
        <v>3.5837653999988102</v>
      </c>
      <c r="HG149">
        <v>1.0027812000007501</v>
      </c>
      <c r="HH149">
        <v>2.3087497000015</v>
      </c>
      <c r="HI149">
        <v>5.9260586000018503</v>
      </c>
      <c r="HJ149">
        <v>1.11415300000044</v>
      </c>
      <c r="HK149">
        <v>4.0198854999980496</v>
      </c>
      <c r="HL149">
        <v>169.95146442996301</v>
      </c>
      <c r="HM149">
        <v>4.2402618199994304</v>
      </c>
      <c r="HN149">
        <v>75.811714529991093</v>
      </c>
      <c r="HO149">
        <v>1097.98088252917</v>
      </c>
      <c r="HP149">
        <v>1.1474353400008099</v>
      </c>
      <c r="HQ149">
        <v>1.1706563799998499</v>
      </c>
      <c r="HR149">
        <v>117.29804130003301</v>
      </c>
      <c r="HS149">
        <v>198.05146986991201</v>
      </c>
      <c r="HT149">
        <v>132.45545460004399</v>
      </c>
      <c r="HU149">
        <v>157.91635309997901</v>
      </c>
      <c r="HV149">
        <v>159.635401739972</v>
      </c>
      <c r="HW149">
        <v>439.87738894019299</v>
      </c>
      <c r="HX149">
        <v>120.693184540025</v>
      </c>
      <c r="HY149">
        <v>137.29641808988501</v>
      </c>
      <c r="HZ149">
        <v>110.793008739944</v>
      </c>
      <c r="IA149">
        <v>1.08796470000016</v>
      </c>
      <c r="IB149">
        <v>1.09893419999935</v>
      </c>
      <c r="IC149">
        <v>1.15604530000019</v>
      </c>
      <c r="ID149">
        <v>1.1804231000005501</v>
      </c>
      <c r="IE149">
        <v>1.0028822000003901</v>
      </c>
      <c r="IF149">
        <v>1.3850094999997999</v>
      </c>
      <c r="IG149">
        <v>1.7877060999999199</v>
      </c>
      <c r="IH149">
        <v>1.3526459999993701</v>
      </c>
      <c r="II149">
        <v>1.3554776000000901</v>
      </c>
      <c r="IJ149">
        <v>1.03055739999945</v>
      </c>
      <c r="IK149">
        <v>1.0894384000002899</v>
      </c>
      <c r="IL149">
        <v>1.1108977999992899</v>
      </c>
      <c r="IM149">
        <v>1.16210169999977</v>
      </c>
      <c r="IN149">
        <v>1.02197239999987</v>
      </c>
      <c r="IO149">
        <v>1.0187148999994</v>
      </c>
      <c r="IP149">
        <v>3.01466979999896</v>
      </c>
      <c r="IQ149">
        <v>1.0982328999998601</v>
      </c>
      <c r="IR149">
        <v>1.00724889999947</v>
      </c>
      <c r="IS149">
        <v>1.31323890000021</v>
      </c>
      <c r="IT149">
        <v>1.3445410999993299</v>
      </c>
      <c r="IU149">
        <v>1.1581146999997101</v>
      </c>
      <c r="IV149">
        <v>1.50640569999996</v>
      </c>
      <c r="IW149">
        <v>1.0182619999995901</v>
      </c>
      <c r="IX149">
        <v>1.63345540000046</v>
      </c>
      <c r="IY149">
        <v>1.3714362999999099</v>
      </c>
      <c r="IZ149">
        <v>1.96267520000038</v>
      </c>
      <c r="JA149">
        <v>1.40871750000042</v>
      </c>
      <c r="JB149">
        <v>1.21101269999963</v>
      </c>
      <c r="JC149">
        <v>1.17233379999925</v>
      </c>
      <c r="JD149">
        <v>1.15726329999961</v>
      </c>
      <c r="JE149">
        <v>1.15614330000062</v>
      </c>
      <c r="JF149">
        <v>4.2266568999984901</v>
      </c>
      <c r="JG149">
        <v>1.49141070000042</v>
      </c>
      <c r="JH149">
        <v>1.3801027999997999</v>
      </c>
      <c r="JI149">
        <v>1.0056206999997801</v>
      </c>
      <c r="JJ149">
        <v>5.7971370000013804</v>
      </c>
      <c r="JK149">
        <v>1.6024605000002301</v>
      </c>
      <c r="JL149">
        <v>1.59987109999929</v>
      </c>
      <c r="JM149">
        <v>1.83771669999987</v>
      </c>
      <c r="JN149">
        <v>1.16745559999981</v>
      </c>
      <c r="JO149">
        <v>2.4535069999983499</v>
      </c>
      <c r="JP149">
        <v>535.93446596991305</v>
      </c>
      <c r="JQ149">
        <v>198.662094030064</v>
      </c>
      <c r="JR149">
        <v>11.866123999992899</v>
      </c>
      <c r="JS149">
        <v>1.9963786999997</v>
      </c>
      <c r="JT149">
        <v>1.3272524999993001</v>
      </c>
      <c r="JU149">
        <v>5.9336652999991202</v>
      </c>
      <c r="JV149">
        <v>117.902670999989</v>
      </c>
      <c r="JW149">
        <v>1.0161518000004399</v>
      </c>
      <c r="JX149">
        <v>105.42845999996599</v>
      </c>
      <c r="JY149">
        <v>1.0225400199997201</v>
      </c>
      <c r="JZ149">
        <v>1.0448236400006901</v>
      </c>
      <c r="KA149">
        <v>111.723666999955</v>
      </c>
      <c r="KB149">
        <v>77.367962999967901</v>
      </c>
      <c r="KC149">
        <v>110.062097999966</v>
      </c>
      <c r="KD149">
        <v>109.594149000011</v>
      </c>
      <c r="KE149">
        <v>107.507871999987</v>
      </c>
      <c r="KF149">
        <v>97.694319000001997</v>
      </c>
      <c r="KG149">
        <v>117.966078000027</v>
      </c>
      <c r="KH149">
        <v>106.873374999966</v>
      </c>
      <c r="KI149">
        <v>169.63856000010901</v>
      </c>
      <c r="KJ149">
        <v>159.11254299990799</v>
      </c>
      <c r="KK149">
        <v>117.265204999945</v>
      </c>
      <c r="KL149">
        <v>106.96203900000501</v>
      </c>
      <c r="KM149">
        <v>148.23999699996801</v>
      </c>
      <c r="KN149">
        <v>127.61872100003499</v>
      </c>
      <c r="KO149">
        <v>104.47915499995</v>
      </c>
      <c r="KP149">
        <v>101.449438999989</v>
      </c>
      <c r="KQ149">
        <v>173.53503499995</v>
      </c>
      <c r="KR149">
        <v>265.51645200001099</v>
      </c>
      <c r="KS149">
        <v>137.28345099999601</v>
      </c>
      <c r="KT149">
        <v>133.50096899992801</v>
      </c>
      <c r="KU149">
        <v>214.16192699992101</v>
      </c>
      <c r="KV149">
        <v>111.72083400003601</v>
      </c>
      <c r="KW149">
        <v>114.502750999993</v>
      </c>
      <c r="KX149">
        <v>179.25177600001899</v>
      </c>
      <c r="KY149">
        <v>202.892562000081</v>
      </c>
      <c r="KZ149">
        <v>100.675869000028</v>
      </c>
      <c r="LA149">
        <v>115.426989999949</v>
      </c>
      <c r="LB149">
        <v>122.08227000001401</v>
      </c>
      <c r="LC149">
        <v>110.241512999986</v>
      </c>
      <c r="LD149">
        <v>204.44848500005901</v>
      </c>
      <c r="LE149">
        <v>79.961303999996701</v>
      </c>
      <c r="LF149">
        <v>122.59461000002899</v>
      </c>
      <c r="LG149">
        <v>121.498055999982</v>
      </c>
      <c r="LH149">
        <v>101.861970999977</v>
      </c>
      <c r="LI149">
        <v>121.070438000024</v>
      </c>
      <c r="LJ149">
        <v>116.425709999981</v>
      </c>
      <c r="LK149">
        <v>151.89213100005901</v>
      </c>
      <c r="LL149">
        <v>258.45709299994598</v>
      </c>
      <c r="LM149">
        <v>206.40034099994199</v>
      </c>
      <c r="LN149">
        <v>109.95901200000699</v>
      </c>
      <c r="LO149">
        <v>145.883784000063</v>
      </c>
      <c r="LP149">
        <v>99.706959999981294</v>
      </c>
      <c r="LQ149">
        <v>116.04078699997601</v>
      </c>
      <c r="LR149">
        <v>99.126310999970897</v>
      </c>
      <c r="LS149">
        <v>144.024714000057</v>
      </c>
      <c r="LT149">
        <v>135.67063600011201</v>
      </c>
      <c r="LU149">
        <v>110.821478000027</v>
      </c>
      <c r="LV149">
        <v>150.12941999989599</v>
      </c>
      <c r="LW149">
        <v>102.65111900004599</v>
      </c>
      <c r="LX149">
        <v>111.262252000044</v>
      </c>
      <c r="LY149">
        <v>129.67284599994301</v>
      </c>
      <c r="LZ149">
        <v>121.292860000045</v>
      </c>
      <c r="MA149">
        <v>99.172017000033506</v>
      </c>
      <c r="MB149">
        <v>117.44755399995501</v>
      </c>
      <c r="MC149">
        <v>151.70593499997599</v>
      </c>
      <c r="MD149">
        <v>106.855080000008</v>
      </c>
      <c r="ME149">
        <v>98.038110999972602</v>
      </c>
      <c r="MF149">
        <v>102.543313000002</v>
      </c>
      <c r="MG149">
        <v>102.22717299999201</v>
      </c>
      <c r="MH149">
        <v>145.61620500008601</v>
      </c>
      <c r="MI149">
        <v>220.20582100004</v>
      </c>
      <c r="MJ149">
        <v>100.71962500002699</v>
      </c>
      <c r="MK149">
        <v>107.54418900003699</v>
      </c>
      <c r="ML149">
        <v>155.16792299994299</v>
      </c>
      <c r="MM149">
        <v>110.450772000011</v>
      </c>
      <c r="MN149">
        <v>100.53425000002601</v>
      </c>
      <c r="MO149">
        <v>134.70332799991601</v>
      </c>
      <c r="MP149">
        <v>110.559755000053</v>
      </c>
      <c r="MQ149">
        <v>106.04376599995901</v>
      </c>
      <c r="MR149">
        <v>98.112883000052506</v>
      </c>
      <c r="MS149">
        <v>91.9913159999996</v>
      </c>
      <c r="MT149">
        <v>215.547385999933</v>
      </c>
      <c r="MU149">
        <v>286.03749600006302</v>
      </c>
      <c r="MV149">
        <v>201.68501799996</v>
      </c>
      <c r="MW149">
        <v>250.55082500004201</v>
      </c>
      <c r="MX149">
        <v>106.57601600000601</v>
      </c>
      <c r="MY149">
        <v>331.08419399987901</v>
      </c>
      <c r="MZ149">
        <v>334.81012699985899</v>
      </c>
      <c r="NA149">
        <v>324.01384000014502</v>
      </c>
      <c r="NB149">
        <v>116.69777800003099</v>
      </c>
      <c r="NC149">
        <v>276.87491700006598</v>
      </c>
      <c r="ND149">
        <v>105.173407000024</v>
      </c>
      <c r="NE149">
        <v>141.30238800006899</v>
      </c>
      <c r="NF149">
        <v>225.52316599991201</v>
      </c>
      <c r="NG149">
        <v>158.28670200006999</v>
      </c>
      <c r="NH149">
        <v>141.09896999993401</v>
      </c>
      <c r="NI149">
        <v>128.77739900001299</v>
      </c>
      <c r="NJ149">
        <v>108.032295000041</v>
      </c>
      <c r="NK149">
        <v>119.587990000029</v>
      </c>
      <c r="NL149">
        <v>118.83357599994601</v>
      </c>
      <c r="NM149">
        <v>121.124475999968</v>
      </c>
      <c r="NN149">
        <v>157.044316000072</v>
      </c>
      <c r="NO149">
        <v>102.898353000055</v>
      </c>
      <c r="NP149">
        <v>130.200971999904</v>
      </c>
      <c r="NQ149">
        <v>105.163495999994</v>
      </c>
      <c r="NR149">
        <v>1.7087974000005499</v>
      </c>
      <c r="NS149">
        <v>3.78838700000051</v>
      </c>
      <c r="NT149">
        <v>1.35187890000088</v>
      </c>
      <c r="NU149">
        <v>1.0483522199992901</v>
      </c>
      <c r="NV149">
        <v>2.4100223599998598</v>
      </c>
      <c r="NW149">
        <v>1.1737303200006901</v>
      </c>
      <c r="NX149">
        <v>1.02949269999954</v>
      </c>
      <c r="NY149">
        <v>1.0109797000004599</v>
      </c>
      <c r="NZ149">
        <v>1.09347589999925</v>
      </c>
      <c r="OA149">
        <v>1.0639886999997501</v>
      </c>
      <c r="OB149">
        <v>3.5784878000013101</v>
      </c>
      <c r="OC149">
        <v>2.2104198000015498</v>
      </c>
      <c r="OD149">
        <v>3.1125404000013099</v>
      </c>
      <c r="OE149">
        <v>1.67338009999912</v>
      </c>
      <c r="OF149">
        <v>2.7721754999984101</v>
      </c>
      <c r="OG149">
        <v>5.8002696999974397</v>
      </c>
      <c r="OH149">
        <v>2.2930363000014</v>
      </c>
      <c r="OI149">
        <v>2.5506943000000302</v>
      </c>
      <c r="OJ149">
        <v>1.3152410999991799</v>
      </c>
      <c r="OK149">
        <v>1.2979023000007099</v>
      </c>
      <c r="OL149">
        <v>1.3894190999999401</v>
      </c>
      <c r="OM149">
        <v>3.2056999099986601</v>
      </c>
      <c r="ON149">
        <v>3.36368180000136</v>
      </c>
      <c r="OO149">
        <v>1.47663708000073</v>
      </c>
      <c r="OP149">
        <v>2.14834485000029</v>
      </c>
      <c r="OQ149">
        <v>2.8507989099998698</v>
      </c>
      <c r="OR149">
        <v>2.7227296700002599</v>
      </c>
      <c r="OS149">
        <v>2.5393626799996101</v>
      </c>
      <c r="OT149">
        <v>2.93809011999838</v>
      </c>
      <c r="OU149">
        <v>1.07626684000024</v>
      </c>
      <c r="OV149">
        <v>1.5682173400000501</v>
      </c>
      <c r="OW149">
        <v>2.6017412200017098</v>
      </c>
      <c r="OX149">
        <v>2.7504313899989898</v>
      </c>
      <c r="OY149">
        <v>54.798014720028704</v>
      </c>
      <c r="OZ149">
        <v>2.5485812199986002</v>
      </c>
      <c r="PA149">
        <v>10.576102990002299</v>
      </c>
      <c r="PB149">
        <v>2.6628873199988399</v>
      </c>
      <c r="PC149">
        <v>3.62796071000048</v>
      </c>
      <c r="PD149">
        <v>3.1372501699988802</v>
      </c>
      <c r="PE149">
        <v>1.8270075100008401</v>
      </c>
      <c r="PF149">
        <v>106.76773429999599</v>
      </c>
      <c r="PG149">
        <v>93.361383000039496</v>
      </c>
      <c r="PH149">
        <v>4.0785010999970801</v>
      </c>
      <c r="PI149">
        <v>6.1047533000019003</v>
      </c>
      <c r="PJ149">
        <v>4.15624699999898</v>
      </c>
      <c r="PK149">
        <v>1.10467339999923</v>
      </c>
      <c r="PL149">
        <v>1.22634957000082</v>
      </c>
      <c r="PM149">
        <v>1.2702886600000101</v>
      </c>
      <c r="PN149">
        <v>1.6342078100005899</v>
      </c>
      <c r="PO149">
        <v>1.6712316499997499</v>
      </c>
      <c r="PP149">
        <v>1.62817791000089</v>
      </c>
      <c r="PQ149">
        <v>1.7108904399992799</v>
      </c>
      <c r="PR149">
        <v>1.38977870999952</v>
      </c>
      <c r="PS149">
        <v>1.77051234999999</v>
      </c>
      <c r="PT149">
        <v>1.93205370000032</v>
      </c>
      <c r="PU149">
        <v>3.6089279100015101</v>
      </c>
      <c r="PV149">
        <v>8.7976027099939493</v>
      </c>
      <c r="PW149">
        <v>204.105729500065</v>
      </c>
      <c r="PX149">
        <v>2.1549876999997699</v>
      </c>
      <c r="PY149">
        <v>166.32023290009201</v>
      </c>
      <c r="PZ149">
        <v>1.8262776999999899</v>
      </c>
      <c r="QA149">
        <v>1.67403150000064</v>
      </c>
      <c r="QB149">
        <v>104.31501100002799</v>
      </c>
      <c r="QC149">
        <v>2.0797152999985</v>
      </c>
      <c r="QD149">
        <v>44500.381102025502</v>
      </c>
      <c r="QE149">
        <v>2.5291801999992498</v>
      </c>
      <c r="QF149">
        <v>2.3180990299988502</v>
      </c>
      <c r="QG149">
        <v>207.52896970999399</v>
      </c>
      <c r="QH149">
        <v>117.80102907994301</v>
      </c>
      <c r="QI149">
        <v>1.09289704000003</v>
      </c>
      <c r="QJ149">
        <v>1.11521026000082</v>
      </c>
      <c r="QK149">
        <v>1.05865475000064</v>
      </c>
      <c r="QL149">
        <v>1.0430704200007299</v>
      </c>
      <c r="QM149">
        <v>14.3866089100047</v>
      </c>
      <c r="QN149">
        <v>1.5203600299992099</v>
      </c>
      <c r="QP149">
        <v>1.4484157999995699</v>
      </c>
      <c r="QQ149">
        <v>1.34047380000084</v>
      </c>
      <c r="QR149">
        <v>1.12008160000005</v>
      </c>
      <c r="QS149">
        <v>1.5816677000002499</v>
      </c>
      <c r="QT149">
        <v>1.32396080000035</v>
      </c>
      <c r="QU149">
        <v>114.65913199994201</v>
      </c>
      <c r="QV149">
        <v>101.080981999985</v>
      </c>
      <c r="QW149">
        <v>186.53206899995001</v>
      </c>
      <c r="QX149">
        <v>108.752545999945</v>
      </c>
      <c r="QY149">
        <v>105.06306499999501</v>
      </c>
      <c r="QZ149">
        <v>105.824031000026</v>
      </c>
      <c r="RA149">
        <v>104.988357999944</v>
      </c>
      <c r="RB149">
        <v>1.23416354000074</v>
      </c>
      <c r="RC149">
        <v>2.32379682000101</v>
      </c>
      <c r="RD149">
        <v>149.761381000048</v>
      </c>
      <c r="RE149">
        <v>106.661569999997</v>
      </c>
      <c r="RF149">
        <v>111.203438000055</v>
      </c>
      <c r="RG149">
        <v>122.994431999978</v>
      </c>
      <c r="RH149">
        <v>151.04769799997999</v>
      </c>
      <c r="RI149">
        <v>242.52618900011299</v>
      </c>
      <c r="RJ149">
        <v>98.899349999963306</v>
      </c>
      <c r="RL149">
        <v>299.351710000075</v>
      </c>
      <c r="RM149">
        <v>57.561364000022898</v>
      </c>
      <c r="RN149">
        <v>270.57367199985299</v>
      </c>
      <c r="RO149">
        <v>170.00125700002499</v>
      </c>
      <c r="RP149">
        <v>221.592493999982</v>
      </c>
      <c r="RQ149">
        <v>105.439811000018</v>
      </c>
      <c r="RR149">
        <v>380.494923999999</v>
      </c>
      <c r="RS149">
        <v>196.28843499999499</v>
      </c>
      <c r="RT149">
        <v>111.42674200003999</v>
      </c>
      <c r="RU149">
        <v>187.61008300003601</v>
      </c>
      <c r="RV149">
        <v>330.39832000015298</v>
      </c>
      <c r="RW149">
        <v>66.863186000031405</v>
      </c>
      <c r="RX149">
        <v>371.98267500009399</v>
      </c>
      <c r="RY149">
        <v>200.40785899991201</v>
      </c>
      <c r="RZ149">
        <v>587.91521499957901</v>
      </c>
      <c r="SA149">
        <v>633.97538200020801</v>
      </c>
      <c r="SB149">
        <v>276.780881999992</v>
      </c>
      <c r="SC149">
        <v>99.009156999993095</v>
      </c>
      <c r="SD149">
        <v>189.992170999991</v>
      </c>
      <c r="SE149">
        <v>348.14615300018301</v>
      </c>
      <c r="SF149">
        <v>248.42004800005799</v>
      </c>
      <c r="SG149">
        <v>684.965807000175</v>
      </c>
      <c r="SH149">
        <v>110.31235699995899</v>
      </c>
      <c r="SI149">
        <v>103.212611999945</v>
      </c>
      <c r="SJ149">
        <v>7901.2308249995103</v>
      </c>
      <c r="SK149">
        <v>64.727991999941906</v>
      </c>
      <c r="SL149">
        <v>150.74460200010799</v>
      </c>
      <c r="SM149">
        <v>284.794203000143</v>
      </c>
      <c r="SN149">
        <v>340.07595100021001</v>
      </c>
      <c r="SO149">
        <v>201.414314999944</v>
      </c>
      <c r="SP149">
        <v>562.33787699975096</v>
      </c>
      <c r="SQ149">
        <v>201.54144500009701</v>
      </c>
      <c r="SR149">
        <v>53.623812999983798</v>
      </c>
      <c r="SS149">
        <v>49.370075999991997</v>
      </c>
      <c r="ST149">
        <v>198.14302400010601</v>
      </c>
      <c r="SU149">
        <v>192.737339999992</v>
      </c>
      <c r="SV149">
        <v>200.02196500008</v>
      </c>
      <c r="SW149">
        <v>167.91797000006801</v>
      </c>
      <c r="SX149">
        <v>207.68708500010001</v>
      </c>
      <c r="SY149">
        <v>179.282156999921</v>
      </c>
      <c r="SZ149">
        <v>117.480857999995</v>
      </c>
      <c r="TA149">
        <v>149.39945099991701</v>
      </c>
      <c r="TB149">
        <v>104.111854000017</v>
      </c>
      <c r="TC149">
        <v>153.14349199994501</v>
      </c>
      <c r="TD149">
        <v>142.50176499993501</v>
      </c>
      <c r="TE149">
        <v>488.66266599995998</v>
      </c>
      <c r="TF149">
        <v>116.865203000023</v>
      </c>
      <c r="TG149">
        <v>125.450438000029</v>
      </c>
      <c r="TH149">
        <v>529.30821300018602</v>
      </c>
      <c r="TI149">
        <v>69.156027000048198</v>
      </c>
      <c r="TJ149">
        <v>325.53439600020602</v>
      </c>
      <c r="TK149">
        <v>153.54213299998099</v>
      </c>
      <c r="TL149">
        <v>436.037541999947</v>
      </c>
      <c r="TM149">
        <v>506.48219500016398</v>
      </c>
      <c r="TN149">
        <v>197.532173000043</v>
      </c>
      <c r="TO149">
        <v>507.37119700014603</v>
      </c>
      <c r="TP149">
        <v>215.384275000077</v>
      </c>
      <c r="TQ149">
        <v>507.18169400002802</v>
      </c>
      <c r="TR149">
        <v>507.01332900021202</v>
      </c>
      <c r="TS149">
        <v>207.33805899997199</v>
      </c>
      <c r="TT149">
        <v>165.03224100009501</v>
      </c>
      <c r="TV149">
        <v>106.487658999977</v>
      </c>
      <c r="TW149">
        <v>366.52675599977402</v>
      </c>
      <c r="TX149">
        <v>133.90296499989901</v>
      </c>
      <c r="TY149">
        <v>112.105261999997</v>
      </c>
      <c r="TZ149">
        <v>425.396836000029</v>
      </c>
      <c r="UA149">
        <v>154.28294799989101</v>
      </c>
      <c r="UB149">
        <v>133.60471599991399</v>
      </c>
      <c r="UC149">
        <v>116.824112999951</v>
      </c>
      <c r="UD149">
        <v>110.718645000015</v>
      </c>
      <c r="UE149">
        <v>136.94638999993899</v>
      </c>
      <c r="UF149">
        <v>112.401738999994</v>
      </c>
      <c r="UG149">
        <v>129.660138000036</v>
      </c>
      <c r="UH149">
        <v>135.53944500000199</v>
      </c>
      <c r="UI149">
        <v>117.784198999987</v>
      </c>
      <c r="UJ149">
        <v>111.48045899998399</v>
      </c>
      <c r="UK149">
        <v>135.30900499993001</v>
      </c>
      <c r="UL149">
        <v>139.71025600004899</v>
      </c>
      <c r="UM149">
        <v>109.092859999975</v>
      </c>
      <c r="UN149">
        <v>143.71701000002199</v>
      </c>
      <c r="UO149">
        <v>190.89772500004599</v>
      </c>
      <c r="UP149">
        <v>183.49248900008399</v>
      </c>
      <c r="UQ149">
        <v>98.118000000016806</v>
      </c>
      <c r="UR149">
        <v>112.17810400005</v>
      </c>
      <c r="US149">
        <v>344.22081300010899</v>
      </c>
      <c r="UT149">
        <v>343.49446700001101</v>
      </c>
      <c r="UU149">
        <v>1901.87295700051</v>
      </c>
      <c r="UV149">
        <v>137.889290000079</v>
      </c>
      <c r="UW149">
        <v>434.47051599994302</v>
      </c>
      <c r="UX149">
        <v>108.07295800000399</v>
      </c>
      <c r="UY149">
        <v>46.438091000018197</v>
      </c>
      <c r="UZ149">
        <v>10.4874699999928</v>
      </c>
      <c r="VA149">
        <v>160.56269000005</v>
      </c>
      <c r="VB149">
        <v>114.01109899999599</v>
      </c>
      <c r="VC149">
        <v>108.961400000029</v>
      </c>
      <c r="VD149">
        <v>120.490269999951</v>
      </c>
      <c r="VE149">
        <v>107.392997000017</v>
      </c>
      <c r="VF149">
        <v>145.95381799992199</v>
      </c>
      <c r="VG149">
        <v>148.167448000051</v>
      </c>
      <c r="VH149">
        <v>113.624037000001</v>
      </c>
      <c r="VI149">
        <v>105.826463000034</v>
      </c>
      <c r="VJ149">
        <v>116.478878000053</v>
      </c>
      <c r="VK149">
        <v>114.131909999996</v>
      </c>
      <c r="VL149">
        <v>104.866154000047</v>
      </c>
      <c r="VM149">
        <v>108.297569000046</v>
      </c>
      <c r="VN149">
        <v>214.479372000089</v>
      </c>
      <c r="VO149">
        <v>106.72060999996</v>
      </c>
      <c r="VP149">
        <v>290.786261000205</v>
      </c>
      <c r="VQ149">
        <v>193.485352999996</v>
      </c>
      <c r="VR149">
        <v>111.61093199998101</v>
      </c>
      <c r="VS149">
        <v>106.419123</v>
      </c>
      <c r="VT149">
        <v>121.72850099997601</v>
      </c>
      <c r="VU149">
        <v>166.623985999962</v>
      </c>
      <c r="VV149">
        <v>205.396334999939</v>
      </c>
      <c r="VW149">
        <v>169.49228499992799</v>
      </c>
      <c r="VX149">
        <v>146.168073999928</v>
      </c>
      <c r="VY149">
        <v>106.53027300001099</v>
      </c>
      <c r="VZ149">
        <v>110.72648599999999</v>
      </c>
      <c r="WA149">
        <v>104.670277999947</v>
      </c>
      <c r="WB149">
        <v>286.05974599998399</v>
      </c>
      <c r="WC149">
        <v>184.06867700000299</v>
      </c>
      <c r="WD149">
        <v>203.28925299993699</v>
      </c>
      <c r="WE149">
        <v>105.468024999951</v>
      </c>
      <c r="WF149">
        <v>103.76256599999</v>
      </c>
      <c r="WG149">
        <v>122.06368599995</v>
      </c>
      <c r="WH149">
        <v>109.412699999986</v>
      </c>
      <c r="WI149">
        <v>120.556248000008</v>
      </c>
      <c r="WJ149">
        <v>29.668704999989099</v>
      </c>
      <c r="WK149">
        <v>111.429817000055</v>
      </c>
      <c r="WL149">
        <v>103.324240999995</v>
      </c>
      <c r="WM149">
        <v>223.34696300001801</v>
      </c>
      <c r="WN149">
        <v>286.75825800001599</v>
      </c>
      <c r="WO149">
        <v>348.58814000012399</v>
      </c>
      <c r="WP149">
        <v>215.41806500009301</v>
      </c>
      <c r="WQ149">
        <v>225.62710399995601</v>
      </c>
      <c r="WR149">
        <v>291.27313800016401</v>
      </c>
      <c r="WS149">
        <v>254.88795999996401</v>
      </c>
      <c r="WT149">
        <v>518.029041999951</v>
      </c>
      <c r="WU149">
        <v>526.24929099995597</v>
      </c>
      <c r="WV149">
        <v>819.92389000020898</v>
      </c>
      <c r="WW149">
        <v>124.059006000054</v>
      </c>
      <c r="WX149">
        <v>285.70075900014501</v>
      </c>
      <c r="WY149">
        <v>139.384396000067</v>
      </c>
      <c r="WZ149">
        <v>248.28677899995799</v>
      </c>
      <c r="XA149">
        <v>88.552216000040104</v>
      </c>
      <c r="XB149">
        <v>192.652346000075</v>
      </c>
      <c r="XC149">
        <v>89.8288389999652</v>
      </c>
      <c r="XD149">
        <v>480.71057600015803</v>
      </c>
      <c r="XE149">
        <v>160.192720999941</v>
      </c>
      <c r="XF149">
        <v>241.571568999905</v>
      </c>
      <c r="XG149">
        <v>100.122690999997</v>
      </c>
      <c r="XH149">
        <v>205.41618800000299</v>
      </c>
      <c r="XI149">
        <v>100.71647300000799</v>
      </c>
      <c r="XJ149">
        <v>213.65977600007301</v>
      </c>
      <c r="XK149">
        <v>52.408837999973898</v>
      </c>
      <c r="XL149">
        <v>1.39858061000086</v>
      </c>
      <c r="XM149">
        <v>5.8136044799975899</v>
      </c>
      <c r="XN149">
        <v>1.2578162699992399</v>
      </c>
      <c r="XO149">
        <v>1.82804928000041</v>
      </c>
      <c r="XP149">
        <v>1.75866434999989</v>
      </c>
      <c r="XQ149">
        <v>20.206853679992498</v>
      </c>
      <c r="XR149">
        <v>1.24372084999959</v>
      </c>
      <c r="XS149">
        <v>1.2780257199992799</v>
      </c>
      <c r="XT149">
        <v>2.35672023000006</v>
      </c>
      <c r="XU149">
        <v>2.2484148600015001</v>
      </c>
      <c r="XV149">
        <v>2.75648569999976</v>
      </c>
      <c r="XW149">
        <v>3.2305761999996299</v>
      </c>
      <c r="XX149">
        <v>3.47894860000088</v>
      </c>
      <c r="XY149">
        <v>3.28292760000113</v>
      </c>
      <c r="XZ149">
        <v>1.2216261400008099</v>
      </c>
      <c r="YA149">
        <v>10.1792188999971</v>
      </c>
      <c r="YB149">
        <v>1.0089635999993301</v>
      </c>
      <c r="YC149">
        <v>1.10208160000002</v>
      </c>
      <c r="YD149">
        <v>1.1173309999994701</v>
      </c>
      <c r="YE149">
        <v>4.44506489999912</v>
      </c>
      <c r="YF149">
        <v>1.1007721000005399</v>
      </c>
      <c r="YG149">
        <v>0.92564856999979395</v>
      </c>
      <c r="YH149">
        <v>1431.26806651987</v>
      </c>
      <c r="YI149">
        <v>115.564443300012</v>
      </c>
      <c r="YJ149">
        <v>305.238663000055</v>
      </c>
      <c r="YK149">
        <v>3.0718727700004802</v>
      </c>
      <c r="YL149">
        <v>1.4602876400003899</v>
      </c>
      <c r="YM149">
        <v>2392313.10133362</v>
      </c>
      <c r="YN149">
        <v>1.20364132000032</v>
      </c>
      <c r="YO149">
        <v>1.18909462000011</v>
      </c>
      <c r="YP149">
        <v>1.75060429000041</v>
      </c>
      <c r="YQ149">
        <v>171.693815999897</v>
      </c>
      <c r="YR149">
        <v>143.797363399994</v>
      </c>
      <c r="YS149">
        <v>6.1286387000000104</v>
      </c>
      <c r="YT149">
        <v>7.3326344000015498</v>
      </c>
      <c r="YU149">
        <v>350.23880509985599</v>
      </c>
      <c r="YV149">
        <v>229.80780959990801</v>
      </c>
      <c r="YW149">
        <v>1.39813119999963</v>
      </c>
      <c r="YX149">
        <v>1.42195290000018</v>
      </c>
      <c r="YY149">
        <v>1.2233553999994899</v>
      </c>
      <c r="YZ149">
        <v>3.77245095000035</v>
      </c>
      <c r="ZA149">
        <v>1.3555546600000501</v>
      </c>
      <c r="ZB149">
        <v>4.4517746499986997</v>
      </c>
      <c r="ZC149">
        <v>1.18256721999933</v>
      </c>
      <c r="ZD149">
        <v>1.10594700000001</v>
      </c>
    </row>
    <row r="150" spans="1:680" x14ac:dyDescent="0.25">
      <c r="A150" s="40">
        <v>44274</v>
      </c>
      <c r="B150" s="6">
        <v>2.0614721199999599</v>
      </c>
      <c r="C150" s="6">
        <v>1.87315719000071</v>
      </c>
      <c r="D150">
        <v>1.0043292600003</v>
      </c>
      <c r="E150">
        <v>1.7366302900009001</v>
      </c>
      <c r="F150">
        <v>1.0695506699994399</v>
      </c>
      <c r="G150">
        <v>1.1318252000000899</v>
      </c>
      <c r="H150">
        <v>1.0895510999998801</v>
      </c>
      <c r="I150">
        <v>3.0319482999984801</v>
      </c>
      <c r="J150">
        <v>1.12943599999926</v>
      </c>
      <c r="K150">
        <v>2.38898079999854</v>
      </c>
      <c r="L150">
        <v>2.4647609999992701</v>
      </c>
      <c r="M150">
        <v>1.5743724000003601</v>
      </c>
      <c r="N150">
        <v>2.6228332999999102</v>
      </c>
      <c r="O150">
        <v>2.39073685000039</v>
      </c>
      <c r="P150">
        <v>2.9420006899999902</v>
      </c>
      <c r="Q150">
        <v>0.91022800999962805</v>
      </c>
      <c r="R150">
        <v>2.7100030600013301</v>
      </c>
      <c r="S150">
        <v>2.7533055200001399</v>
      </c>
      <c r="T150">
        <v>3.24142729999949</v>
      </c>
      <c r="U150">
        <v>1.08639935999963</v>
      </c>
      <c r="V150">
        <v>1.49488283999926</v>
      </c>
      <c r="W150">
        <v>2.81479667919848</v>
      </c>
      <c r="X150">
        <v>2.19711931280108</v>
      </c>
      <c r="Y150">
        <v>3.42247470000075</v>
      </c>
      <c r="Z150">
        <v>1.1250965800009001</v>
      </c>
      <c r="AA150">
        <v>1.29630517999976</v>
      </c>
      <c r="AB150">
        <v>1.1301866699995999</v>
      </c>
      <c r="AC150">
        <v>11.847192750006799</v>
      </c>
      <c r="AD150">
        <v>24.004813479987199</v>
      </c>
      <c r="AE150">
        <v>1.10105816000032</v>
      </c>
      <c r="AF150">
        <v>71.374798940028995</v>
      </c>
      <c r="AG150">
        <v>9.7593153799971297</v>
      </c>
      <c r="AH150">
        <v>1.95778156000051</v>
      </c>
      <c r="AI150">
        <v>1.1334955099991899</v>
      </c>
      <c r="AJ150">
        <v>2.57287720000022</v>
      </c>
      <c r="AK150">
        <v>2.3480675999999199</v>
      </c>
      <c r="AL150">
        <v>1.46547418000046</v>
      </c>
      <c r="AM150">
        <v>1.66784150000058</v>
      </c>
      <c r="AN150">
        <v>981.02134548034496</v>
      </c>
      <c r="AO150">
        <v>235.57259537000201</v>
      </c>
      <c r="AP150">
        <v>177.29290482005999</v>
      </c>
      <c r="AQ150">
        <v>13.517108400003099</v>
      </c>
      <c r="AR150">
        <v>1.5464823999991499</v>
      </c>
      <c r="AS150">
        <v>1.29809118000048</v>
      </c>
      <c r="AT150">
        <v>1.5347784400000799</v>
      </c>
      <c r="AU150">
        <v>4.0384470599965399</v>
      </c>
      <c r="AV150">
        <v>3.2389331999984301</v>
      </c>
      <c r="AW150">
        <v>1.46455824000077</v>
      </c>
      <c r="AX150">
        <v>12.909004739995</v>
      </c>
      <c r="AY150">
        <v>1.46934048000003</v>
      </c>
      <c r="AZ150">
        <v>6.8251323000003996</v>
      </c>
      <c r="BA150">
        <v>1.5857608999995101</v>
      </c>
      <c r="BB150">
        <v>4.03129499000352</v>
      </c>
      <c r="BC150">
        <v>2.5657238400017399</v>
      </c>
      <c r="BD150">
        <v>0.95792041999993705</v>
      </c>
      <c r="BE150">
        <v>1.7594843000006199</v>
      </c>
      <c r="BF150">
        <v>2.0635700999991999</v>
      </c>
      <c r="BG150">
        <v>2.3382619000003602</v>
      </c>
      <c r="BH150">
        <v>2.6113194999998099</v>
      </c>
      <c r="BI150">
        <v>1.79327659999944</v>
      </c>
      <c r="BJ150">
        <v>112.264113300014</v>
      </c>
      <c r="BK150">
        <v>1.1420445999992801</v>
      </c>
      <c r="BL150">
        <v>3.4815898300003001</v>
      </c>
      <c r="BM150">
        <v>1.83059019999928</v>
      </c>
      <c r="BN150">
        <v>1.62545268999929</v>
      </c>
      <c r="BO150">
        <v>1.1139246000002501</v>
      </c>
      <c r="BP150">
        <v>1.0931669000001401</v>
      </c>
      <c r="BQ150">
        <v>2.0194923999988501</v>
      </c>
      <c r="BR150">
        <v>2.1738179999992999</v>
      </c>
      <c r="BS150">
        <v>2.2847572999999102</v>
      </c>
      <c r="BT150">
        <v>1.0561899999993301</v>
      </c>
      <c r="BU150">
        <v>1.4471666999998001</v>
      </c>
      <c r="BV150">
        <v>1.8570882999992999</v>
      </c>
      <c r="BW150">
        <v>7.3533285000012301</v>
      </c>
      <c r="BX150">
        <v>4.8903217999977597</v>
      </c>
      <c r="BY150">
        <v>3.0284814000006</v>
      </c>
      <c r="BZ150">
        <v>98.222177630057601</v>
      </c>
      <c r="CA150">
        <v>9.3026523000007693</v>
      </c>
      <c r="CB150">
        <v>1.1271653000003401</v>
      </c>
      <c r="CC150">
        <v>23.5495055000065</v>
      </c>
      <c r="CD150">
        <v>4.6617963000026101</v>
      </c>
      <c r="CE150">
        <v>9.8172308000066604</v>
      </c>
      <c r="CF150">
        <v>2.7235239000001501</v>
      </c>
      <c r="CG150">
        <v>38.192310700018403</v>
      </c>
      <c r="CH150">
        <v>1.04857210000046</v>
      </c>
      <c r="CI150">
        <v>1.95415820000017</v>
      </c>
      <c r="CJ150">
        <v>6.1490397000015902</v>
      </c>
      <c r="CK150">
        <v>4.6917161000019396</v>
      </c>
      <c r="CL150">
        <v>2.3930579000007102</v>
      </c>
      <c r="CM150">
        <v>3.1108905000000999</v>
      </c>
      <c r="CN150">
        <v>31.559886900009602</v>
      </c>
      <c r="CO150">
        <v>1.21993079999993</v>
      </c>
      <c r="CP150">
        <v>1.7172496999992299</v>
      </c>
      <c r="CQ150">
        <v>1.29117050000059</v>
      </c>
      <c r="CR150">
        <v>1.2326878999992901</v>
      </c>
      <c r="CS150">
        <v>1.23026519999985</v>
      </c>
      <c r="CT150">
        <v>12.181754599994701</v>
      </c>
      <c r="CU150">
        <v>130.78104900009899</v>
      </c>
      <c r="CV150">
        <v>14.1459267000027</v>
      </c>
      <c r="CW150">
        <v>24.069293000007701</v>
      </c>
      <c r="CX150">
        <v>78.240858000004707</v>
      </c>
      <c r="CY150">
        <v>19.069436999998299</v>
      </c>
      <c r="CZ150">
        <v>143.89020200003901</v>
      </c>
      <c r="DA150">
        <v>10.7696426000039</v>
      </c>
      <c r="DB150">
        <v>10.2248901999992</v>
      </c>
      <c r="DC150">
        <v>22.8378779999912</v>
      </c>
      <c r="DD150">
        <v>2.6369249900017202</v>
      </c>
      <c r="DE150">
        <v>1.4954380300005099</v>
      </c>
      <c r="DF150">
        <v>1.31373668000015</v>
      </c>
      <c r="DG150">
        <v>1.13248706000013</v>
      </c>
      <c r="DH150">
        <v>3.1507333900008199</v>
      </c>
      <c r="DI150">
        <v>7762.86337372661</v>
      </c>
      <c r="DJ150">
        <v>1.2355148700007701</v>
      </c>
      <c r="DK150">
        <v>2.5400659299994</v>
      </c>
      <c r="DL150">
        <v>28.2257810299925</v>
      </c>
      <c r="DM150">
        <v>2.2407305099986798</v>
      </c>
      <c r="DN150">
        <v>8.5877347299974591</v>
      </c>
      <c r="DO150">
        <v>2.7979189500001702</v>
      </c>
      <c r="DP150">
        <v>3.02809669999988</v>
      </c>
      <c r="DQ150">
        <v>1.2671699300008199</v>
      </c>
      <c r="DR150">
        <v>11.043026870000199</v>
      </c>
      <c r="DS150">
        <v>1.21223997000016</v>
      </c>
      <c r="DT150">
        <v>1.3064950200005101</v>
      </c>
      <c r="DU150">
        <v>3.75849328999902</v>
      </c>
      <c r="DV150">
        <v>3.5024323500001602</v>
      </c>
      <c r="DW150">
        <v>3.35081634000016</v>
      </c>
      <c r="DX150">
        <v>1.3296755200008199</v>
      </c>
      <c r="DY150">
        <v>125.406639000052</v>
      </c>
      <c r="DZ150">
        <v>1.33920989000035</v>
      </c>
      <c r="EA150">
        <v>1.8209927400002901</v>
      </c>
      <c r="EB150">
        <v>1.1124619999991401</v>
      </c>
      <c r="EC150">
        <v>1.1394930999995301</v>
      </c>
      <c r="ED150">
        <v>1.0665310200001801</v>
      </c>
      <c r="EE150">
        <v>2.9440574100008199</v>
      </c>
      <c r="EF150">
        <v>1.3793837800003499</v>
      </c>
      <c r="EG150">
        <v>2.4970796000015998</v>
      </c>
      <c r="EH150">
        <v>1.55547284000022</v>
      </c>
      <c r="EI150">
        <v>1.76223399999981</v>
      </c>
      <c r="EJ150">
        <v>1.8189180600002099</v>
      </c>
      <c r="EK150">
        <v>3.2463157999991399</v>
      </c>
      <c r="EL150">
        <v>6.1088773000010397</v>
      </c>
      <c r="EM150">
        <v>29.6688462999882</v>
      </c>
      <c r="EN150">
        <v>1.5447701800003399</v>
      </c>
      <c r="EO150">
        <v>1.3878793700005201</v>
      </c>
      <c r="EP150">
        <v>1.0981678099997201</v>
      </c>
      <c r="EQ150">
        <v>1.0998006299996601</v>
      </c>
      <c r="ER150">
        <v>1.34711903000061</v>
      </c>
      <c r="ES150">
        <v>1.07538448000014</v>
      </c>
      <c r="ET150">
        <v>1.61984922000011</v>
      </c>
      <c r="EU150">
        <v>3.0331126800010701</v>
      </c>
      <c r="EV150">
        <v>1.14045303999956</v>
      </c>
      <c r="EW150">
        <v>1.0267331499999299</v>
      </c>
      <c r="EX150">
        <v>114.805184999947</v>
      </c>
      <c r="EY150">
        <v>6.2416915200010399</v>
      </c>
      <c r="EZ150">
        <v>3.2536494999985699</v>
      </c>
      <c r="FA150">
        <v>1.1259870499998199</v>
      </c>
      <c r="FC150">
        <v>195.067459299928</v>
      </c>
      <c r="FD150">
        <v>10000.0670641959</v>
      </c>
      <c r="FE150">
        <v>105.851721600047</v>
      </c>
      <c r="FF150">
        <v>1.1094180700001699</v>
      </c>
      <c r="FG150">
        <v>4175.85511764884</v>
      </c>
      <c r="FH150">
        <v>1.0417842000006201</v>
      </c>
      <c r="FI150">
        <v>1.11009933999958</v>
      </c>
      <c r="FJ150">
        <v>1.24902004999967</v>
      </c>
      <c r="FK150">
        <v>23.260468169988599</v>
      </c>
      <c r="FL150">
        <v>1.2935132999991801</v>
      </c>
      <c r="FM150">
        <v>2.2236808000016</v>
      </c>
      <c r="FN150">
        <v>1.9306357000004899</v>
      </c>
      <c r="FO150">
        <v>1.2186464999995199</v>
      </c>
      <c r="FP150">
        <v>3.3970608000017801</v>
      </c>
      <c r="FQ150">
        <v>1.69207599999936</v>
      </c>
      <c r="FR150">
        <v>1.21607032000065</v>
      </c>
      <c r="FS150">
        <v>1.2123949800006799</v>
      </c>
      <c r="FT150">
        <v>2.2443408600010999</v>
      </c>
      <c r="FU150">
        <v>2.2056568299995001</v>
      </c>
      <c r="FV150">
        <v>1.1127697699994299</v>
      </c>
      <c r="FW150">
        <v>1.3753562399997501</v>
      </c>
      <c r="FX150">
        <v>1.12878599999931</v>
      </c>
      <c r="FY150">
        <v>1.26925626000047</v>
      </c>
      <c r="FZ150">
        <v>1.0565957399994701</v>
      </c>
      <c r="GA150">
        <v>3.82607667000048</v>
      </c>
      <c r="GB150">
        <v>1.23454189999939</v>
      </c>
      <c r="GC150">
        <v>320.72698687994898</v>
      </c>
      <c r="GD150">
        <v>104.38182010001</v>
      </c>
      <c r="GE150">
        <v>179.257441699971</v>
      </c>
      <c r="GF150">
        <v>299.92583360010798</v>
      </c>
      <c r="GG150">
        <v>288.89030320011102</v>
      </c>
      <c r="GH150">
        <v>137.781970300013</v>
      </c>
      <c r="GI150">
        <v>275.83501730021101</v>
      </c>
      <c r="GJ150">
        <v>112.400315199979</v>
      </c>
      <c r="GK150">
        <v>216.138274000026</v>
      </c>
      <c r="GL150">
        <v>1.1039533000002799</v>
      </c>
      <c r="GM150">
        <v>2.2693536000006098</v>
      </c>
      <c r="GN150">
        <v>1.4484226999993599</v>
      </c>
      <c r="GO150">
        <v>7.0971156000014197</v>
      </c>
      <c r="GP150">
        <v>2.9291588999985798</v>
      </c>
      <c r="GQ150">
        <v>1.1340799999998099</v>
      </c>
      <c r="GR150">
        <v>2.2445671999994401</v>
      </c>
      <c r="GS150">
        <v>4.3948253999988101</v>
      </c>
      <c r="GT150">
        <v>2.1390629999987101</v>
      </c>
      <c r="GU150">
        <v>2.9570658000011498</v>
      </c>
      <c r="GV150">
        <v>12.021814199993999</v>
      </c>
      <c r="GW150">
        <v>1.4006344999997999</v>
      </c>
      <c r="GX150">
        <v>8.1105853000044608</v>
      </c>
      <c r="GY150">
        <v>4.1513119000010201</v>
      </c>
      <c r="GZ150">
        <v>1.02594239999962</v>
      </c>
      <c r="HA150">
        <v>2.3066317999982902</v>
      </c>
      <c r="HB150">
        <v>0.95362889999978495</v>
      </c>
      <c r="HC150">
        <v>5.1699499000023899</v>
      </c>
      <c r="HD150">
        <v>1.4259308000000599</v>
      </c>
      <c r="HE150">
        <v>156.16764510003799</v>
      </c>
      <c r="HF150">
        <v>3.5733943000013801</v>
      </c>
      <c r="HG150">
        <v>1.0119109999996001</v>
      </c>
      <c r="HH150">
        <v>2.2918466000010098</v>
      </c>
      <c r="HI150">
        <v>5.9247073000005903</v>
      </c>
      <c r="HJ150">
        <v>1.1145890000007099</v>
      </c>
      <c r="HK150">
        <v>4.1320093000031202</v>
      </c>
      <c r="HL150">
        <v>168.92123468988601</v>
      </c>
      <c r="HM150">
        <v>4.2750862800021396</v>
      </c>
      <c r="HN150">
        <v>76.349552499945304</v>
      </c>
      <c r="HO150">
        <v>1102.9638353399901</v>
      </c>
      <c r="HP150">
        <v>1.14284428000065</v>
      </c>
      <c r="HQ150">
        <v>1.17145951999919</v>
      </c>
      <c r="HR150">
        <v>117.22846332995699</v>
      </c>
      <c r="HS150">
        <v>194.50614935997899</v>
      </c>
      <c r="HT150">
        <v>132.02882020990401</v>
      </c>
      <c r="HU150">
        <v>157.256766529987</v>
      </c>
      <c r="HV150">
        <v>158.97441657003901</v>
      </c>
      <c r="HW150">
        <v>430.40707956021703</v>
      </c>
      <c r="HX150">
        <v>120.62596691004001</v>
      </c>
      <c r="HY150">
        <v>136.86016513011401</v>
      </c>
      <c r="HZ150">
        <v>110.749012619955</v>
      </c>
      <c r="IA150">
        <v>1.0890491999998599</v>
      </c>
      <c r="IB150">
        <v>1.10007369999948</v>
      </c>
      <c r="IC150">
        <v>1.1627993000001899</v>
      </c>
      <c r="ID150">
        <v>1.1943838999995899</v>
      </c>
      <c r="IE150">
        <v>1.00872420000087</v>
      </c>
      <c r="IF150">
        <v>1.38981000000058</v>
      </c>
      <c r="IG150">
        <v>1.7982100000008401</v>
      </c>
      <c r="IH150">
        <v>1.35729069999979</v>
      </c>
      <c r="II150">
        <v>1.3601483000002199</v>
      </c>
      <c r="IJ150">
        <v>1.03406729999915</v>
      </c>
      <c r="IK150">
        <v>1.0932009000007401</v>
      </c>
      <c r="IL150">
        <v>1.1147013000008901</v>
      </c>
      <c r="IM150">
        <v>1.16611740000008</v>
      </c>
      <c r="IN150">
        <v>1.02550130000054</v>
      </c>
      <c r="IO150">
        <v>1.0222185000002399</v>
      </c>
      <c r="IP150">
        <v>3.0251372999991899</v>
      </c>
      <c r="IQ150">
        <v>1.1020274999991699</v>
      </c>
      <c r="IR150">
        <v>1.01066360000004</v>
      </c>
      <c r="IS150">
        <v>1.3177799999994</v>
      </c>
      <c r="IT150">
        <v>1.34917759999917</v>
      </c>
      <c r="IU150">
        <v>1.1648874999991701</v>
      </c>
      <c r="IV150">
        <v>1.51523900000029</v>
      </c>
      <c r="IW150">
        <v>1.02419340000051</v>
      </c>
      <c r="IX150">
        <v>1.6430247999996901</v>
      </c>
      <c r="IY150">
        <v>1.3794947000005799</v>
      </c>
      <c r="IZ150">
        <v>1.9859142999994199</v>
      </c>
      <c r="JA150">
        <v>1.41361429999961</v>
      </c>
      <c r="JB150">
        <v>1.2253545999992601</v>
      </c>
      <c r="JC150">
        <v>1.17919690000053</v>
      </c>
      <c r="JD150">
        <v>1.16398169999957</v>
      </c>
      <c r="JE150">
        <v>1.1628818999997701</v>
      </c>
      <c r="JF150">
        <v>4.2514847999991598</v>
      </c>
      <c r="JG150">
        <v>1.5001243999995499</v>
      </c>
      <c r="JH150">
        <v>1.38807740000084</v>
      </c>
      <c r="JI150">
        <v>1.01142590000018</v>
      </c>
      <c r="JJ150">
        <v>5.7972726000007198</v>
      </c>
      <c r="JK150">
        <v>1.6017947000000301</v>
      </c>
      <c r="JL150">
        <v>1.59920039999997</v>
      </c>
      <c r="JM150">
        <v>1.8373188000005001</v>
      </c>
      <c r="JN150">
        <v>1.1673649999993401</v>
      </c>
      <c r="JO150">
        <v>2.5062703600015102</v>
      </c>
      <c r="JP150">
        <v>553.47718137036998</v>
      </c>
      <c r="JQ150">
        <v>205.39905041991699</v>
      </c>
      <c r="JR150">
        <v>11.8785360000038</v>
      </c>
      <c r="JS150">
        <v>2.0430568999981902</v>
      </c>
      <c r="JT150">
        <v>1.3579091999999899</v>
      </c>
      <c r="JU150">
        <v>6.1398536999986399</v>
      </c>
      <c r="JV150">
        <v>117.90252700005701</v>
      </c>
      <c r="JW150">
        <v>1.01872650000041</v>
      </c>
      <c r="JX150">
        <v>105.33564399997699</v>
      </c>
      <c r="JY150">
        <v>1.02173392000077</v>
      </c>
      <c r="JZ150">
        <v>1.0440442899998701</v>
      </c>
      <c r="KA150">
        <v>110.21376199997</v>
      </c>
      <c r="KB150">
        <v>77.431025999947494</v>
      </c>
      <c r="KC150">
        <v>108.62638999999</v>
      </c>
      <c r="KD150">
        <v>109.58021100005099</v>
      </c>
      <c r="KE150">
        <v>107.803286000038</v>
      </c>
      <c r="KF150">
        <v>97.600298000033902</v>
      </c>
      <c r="KG150">
        <v>117.974038999993</v>
      </c>
      <c r="KH150">
        <v>106.880601000041</v>
      </c>
      <c r="KI150">
        <v>171.814723999938</v>
      </c>
      <c r="KJ150">
        <v>161.15061399992601</v>
      </c>
      <c r="KK150">
        <v>117.784440999967</v>
      </c>
      <c r="KL150">
        <v>107.030814000056</v>
      </c>
      <c r="KM150">
        <v>148.00180399999999</v>
      </c>
      <c r="KN150">
        <v>127.50668099999901</v>
      </c>
      <c r="KO150">
        <v>104.269267000025</v>
      </c>
      <c r="KP150">
        <v>103.89487900002899</v>
      </c>
      <c r="KQ150">
        <v>173.71135100000501</v>
      </c>
      <c r="KR150">
        <v>267.507987999823</v>
      </c>
      <c r="KS150">
        <v>137.59686699998599</v>
      </c>
      <c r="KT150">
        <v>133.33968099998299</v>
      </c>
      <c r="KU150">
        <v>218.72371100005699</v>
      </c>
      <c r="KV150">
        <v>111.79026799998201</v>
      </c>
      <c r="KW150">
        <v>116.638086999999</v>
      </c>
      <c r="KX150">
        <v>182.44641200010699</v>
      </c>
      <c r="KY150">
        <v>203.42905999999499</v>
      </c>
      <c r="KZ150">
        <v>100.765851999982</v>
      </c>
      <c r="LA150">
        <v>115.88026300002799</v>
      </c>
      <c r="LB150">
        <v>123.94317999994399</v>
      </c>
      <c r="LC150">
        <v>110.84162099997</v>
      </c>
      <c r="LD150">
        <v>207.30397000000801</v>
      </c>
      <c r="LE150">
        <v>81.559624999994398</v>
      </c>
      <c r="LF150">
        <v>122.77350999997</v>
      </c>
      <c r="LG150">
        <v>121.229445999954</v>
      </c>
      <c r="LH150">
        <v>102.030414000037</v>
      </c>
      <c r="LI150">
        <v>120.89464499999301</v>
      </c>
      <c r="LJ150">
        <v>115.938841999974</v>
      </c>
      <c r="LK150">
        <v>154.66110199992499</v>
      </c>
      <c r="LL150">
        <v>258.44890999980299</v>
      </c>
      <c r="LM150">
        <v>206.38900700002</v>
      </c>
      <c r="LN150">
        <v>110.579571999959</v>
      </c>
      <c r="LO150">
        <v>147.47516799997501</v>
      </c>
      <c r="LP150">
        <v>99.525156000047005</v>
      </c>
      <c r="LQ150">
        <v>115.840196999954</v>
      </c>
      <c r="LR150">
        <v>96.703214999986798</v>
      </c>
      <c r="LS150">
        <v>143.88113299990101</v>
      </c>
      <c r="LT150">
        <v>136.13427200005401</v>
      </c>
      <c r="LU150">
        <v>112.12056900002101</v>
      </c>
      <c r="LV150">
        <v>150.996513999999</v>
      </c>
      <c r="LW150">
        <v>102.628391999984</v>
      </c>
      <c r="LX150">
        <v>113.63230000005601</v>
      </c>
      <c r="LY150">
        <v>129.523877999978</v>
      </c>
      <c r="LZ150">
        <v>121.152876000036</v>
      </c>
      <c r="MA150">
        <v>99.231399000040298</v>
      </c>
      <c r="MB150">
        <v>117.413850000012</v>
      </c>
      <c r="MC150">
        <v>153.50800299993699</v>
      </c>
      <c r="MD150">
        <v>108.22615500004</v>
      </c>
      <c r="ME150">
        <v>100.17486899998001</v>
      </c>
      <c r="MF150">
        <v>102.780707000056</v>
      </c>
      <c r="MG150">
        <v>102.74738499999501</v>
      </c>
      <c r="MH150">
        <v>147.81074199988501</v>
      </c>
      <c r="MI150">
        <v>220.10513700009301</v>
      </c>
      <c r="MJ150">
        <v>100.680633999989</v>
      </c>
      <c r="MK150">
        <v>107.43314700003199</v>
      </c>
      <c r="ML150">
        <v>157.39540900010601</v>
      </c>
      <c r="MM150">
        <v>112.020808000001</v>
      </c>
      <c r="MN150">
        <v>100.659135999973</v>
      </c>
      <c r="MO150">
        <v>134.84574500005701</v>
      </c>
      <c r="MP150">
        <v>110.27780100004701</v>
      </c>
      <c r="MQ150">
        <v>105.566196999978</v>
      </c>
      <c r="MR150">
        <v>100.59687500004701</v>
      </c>
      <c r="MS150">
        <v>93.634594999952199</v>
      </c>
      <c r="MT150">
        <v>216.10720299999201</v>
      </c>
      <c r="MU150">
        <v>286.39774300018303</v>
      </c>
      <c r="MV150">
        <v>201.58379200007801</v>
      </c>
      <c r="MW150">
        <v>253.397519000107</v>
      </c>
      <c r="MX150">
        <v>106.37728500005301</v>
      </c>
      <c r="MY150">
        <v>330.66819000011299</v>
      </c>
      <c r="MZ150">
        <v>334.00745500018797</v>
      </c>
      <c r="NA150">
        <v>324.01321200002002</v>
      </c>
      <c r="NB150">
        <v>119.646803000011</v>
      </c>
      <c r="NC150">
        <v>280.30584699986503</v>
      </c>
      <c r="ND150">
        <v>107.36912299995301</v>
      </c>
      <c r="NE150">
        <v>144.258851000108</v>
      </c>
      <c r="NF150">
        <v>229.61297999997601</v>
      </c>
      <c r="NG150">
        <v>161.1541269999</v>
      </c>
      <c r="NH150">
        <v>142.29326099995501</v>
      </c>
      <c r="NI150">
        <v>128.83642999990801</v>
      </c>
      <c r="NJ150">
        <v>110.32523199997399</v>
      </c>
      <c r="NK150">
        <v>122.30764200002901</v>
      </c>
      <c r="NL150">
        <v>121.55551199999201</v>
      </c>
      <c r="NM150">
        <v>121.468543000054</v>
      </c>
      <c r="NN150">
        <v>156.41581699997201</v>
      </c>
      <c r="NO150">
        <v>102.96073399996401</v>
      </c>
      <c r="NP150">
        <v>130.872543999925</v>
      </c>
      <c r="NQ150">
        <v>104.736231000046</v>
      </c>
      <c r="NR150">
        <v>1.7187993999996301</v>
      </c>
      <c r="NS150">
        <v>3.8721213999997399</v>
      </c>
      <c r="NT150">
        <v>1.3722899000004001</v>
      </c>
      <c r="NU150">
        <v>1.0484043100004801</v>
      </c>
      <c r="NV150">
        <v>2.44688085999951</v>
      </c>
      <c r="NW150">
        <v>1.1810492599997799</v>
      </c>
      <c r="NX150">
        <v>1.0319163999993199</v>
      </c>
      <c r="NY150">
        <v>1.01908489999914</v>
      </c>
      <c r="NZ150">
        <v>1.1022384999996599</v>
      </c>
      <c r="OA150">
        <v>1.06638229999953</v>
      </c>
      <c r="OB150">
        <v>3.6085950000015101</v>
      </c>
      <c r="OC150">
        <v>2.2150543999996399</v>
      </c>
      <c r="OD150">
        <v>3.1037604000011898</v>
      </c>
      <c r="OE150">
        <v>1.69261790000019</v>
      </c>
      <c r="OF150">
        <v>2.8803198999994502</v>
      </c>
      <c r="OG150">
        <v>5.8097944999972198</v>
      </c>
      <c r="OH150">
        <v>2.3076989000001</v>
      </c>
      <c r="OI150">
        <v>2.5669698999990902</v>
      </c>
      <c r="OJ150">
        <v>1.3508535000000801</v>
      </c>
      <c r="OK150">
        <v>1.2985389000004901</v>
      </c>
      <c r="OL150">
        <v>1.3901406000004499</v>
      </c>
      <c r="OM150">
        <v>3.20422257999962</v>
      </c>
      <c r="ON150">
        <v>3.3972694000003698</v>
      </c>
      <c r="OO150">
        <v>1.4561635699992601</v>
      </c>
      <c r="OP150">
        <v>2.1481915100012001</v>
      </c>
      <c r="OQ150">
        <v>2.8506230599996298</v>
      </c>
      <c r="OR150">
        <v>2.7271081799990502</v>
      </c>
      <c r="OS150">
        <v>2.5402356999984499</v>
      </c>
      <c r="OT150">
        <v>2.93511280999883</v>
      </c>
      <c r="OU150">
        <v>1.0751510800000701</v>
      </c>
      <c r="OV150">
        <v>1.57065085000067</v>
      </c>
      <c r="OW150">
        <v>2.5702935900008002</v>
      </c>
      <c r="OX150">
        <v>2.79605938000168</v>
      </c>
      <c r="OY150">
        <v>54.844247500004698</v>
      </c>
      <c r="OZ150">
        <v>2.5992468000004001</v>
      </c>
      <c r="PA150">
        <v>10.5970254099957</v>
      </c>
      <c r="PB150">
        <v>2.6635801299998998</v>
      </c>
      <c r="PC150">
        <v>3.7234678099994198</v>
      </c>
      <c r="PD150">
        <v>3.2107983999994798</v>
      </c>
      <c r="PE150">
        <v>1.8293196899994699</v>
      </c>
      <c r="PF150">
        <v>106.257184099988</v>
      </c>
      <c r="PG150">
        <v>93.373439999995796</v>
      </c>
      <c r="PH150">
        <v>4.13955870000063</v>
      </c>
      <c r="PI150">
        <v>6.2331408000027304</v>
      </c>
      <c r="PJ150">
        <v>4.2436509000035603</v>
      </c>
      <c r="PK150">
        <v>1.10557340000014</v>
      </c>
      <c r="PL150">
        <v>1.22453624000082</v>
      </c>
      <c r="PM150">
        <v>1.2684578299995299</v>
      </c>
      <c r="PN150">
        <v>1.6141354600004001</v>
      </c>
      <c r="PO150">
        <v>1.6506551300008101</v>
      </c>
      <c r="PP150">
        <v>1.6299034700005</v>
      </c>
      <c r="PQ150">
        <v>1.71277711999937</v>
      </c>
      <c r="PR150">
        <v>1.38830016999964</v>
      </c>
      <c r="PS150">
        <v>1.7697530900004499</v>
      </c>
      <c r="PT150">
        <v>1.9494418100002799</v>
      </c>
      <c r="PU150">
        <v>3.6056485299996002</v>
      </c>
      <c r="PV150">
        <v>8.8374256899987795</v>
      </c>
      <c r="PW150">
        <v>208.582235600101</v>
      </c>
      <c r="PX150">
        <v>2.1568870000010101</v>
      </c>
      <c r="PY150">
        <v>166.228649100056</v>
      </c>
      <c r="PZ150">
        <v>1.82698300000084</v>
      </c>
      <c r="QA150">
        <v>1.6686771000004199</v>
      </c>
      <c r="QB150">
        <v>104.318923000013</v>
      </c>
      <c r="QC150">
        <v>2.0625356999989899</v>
      </c>
      <c r="QD150">
        <v>44503.101907491699</v>
      </c>
      <c r="QE150">
        <v>2.5756509999991999</v>
      </c>
      <c r="QF150">
        <v>2.3185494300014402</v>
      </c>
      <c r="QG150">
        <v>211.49040858005199</v>
      </c>
      <c r="QH150">
        <v>120.304524039966</v>
      </c>
      <c r="QI150">
        <v>1.0845213299999199</v>
      </c>
      <c r="QJ150">
        <v>1.11527086999922</v>
      </c>
      <c r="QK150">
        <v>1.05844774999969</v>
      </c>
      <c r="QL150">
        <v>1.04333435999979</v>
      </c>
      <c r="QM150">
        <v>14.764792329995499</v>
      </c>
      <c r="QN150">
        <v>1.5410387800002401</v>
      </c>
      <c r="QP150">
        <v>1.44472879999921</v>
      </c>
      <c r="QQ150">
        <v>1.33682570000019</v>
      </c>
      <c r="QR150">
        <v>1.1172258999995399</v>
      </c>
      <c r="QS150">
        <v>1.5992537999991301</v>
      </c>
      <c r="QT150">
        <v>1.3215502000002699</v>
      </c>
      <c r="QU150">
        <v>115.30582899996099</v>
      </c>
      <c r="QV150">
        <v>100.825565999956</v>
      </c>
      <c r="QW150">
        <v>186.680856999941</v>
      </c>
      <c r="QX150">
        <v>109.68947400001301</v>
      </c>
      <c r="QY150">
        <v>105.170218999963</v>
      </c>
      <c r="QZ150">
        <v>105.875849999953</v>
      </c>
      <c r="RA150">
        <v>105.037356000044</v>
      </c>
      <c r="RB150">
        <v>1.2657357000007301</v>
      </c>
      <c r="RC150">
        <v>2.3834541899996098</v>
      </c>
      <c r="RD150">
        <v>148.57453299989001</v>
      </c>
      <c r="RE150">
        <v>106.92285199998901</v>
      </c>
      <c r="RF150">
        <v>111.278602999984</v>
      </c>
      <c r="RG150">
        <v>123.001851000008</v>
      </c>
      <c r="RH150">
        <v>151.054007000057</v>
      </c>
      <c r="RI150">
        <v>244.296338000102</v>
      </c>
      <c r="RJ150">
        <v>99.738877000054302</v>
      </c>
      <c r="RL150">
        <v>293.86080199992301</v>
      </c>
      <c r="RM150">
        <v>56.760753999988097</v>
      </c>
      <c r="RN150">
        <v>270.59758100006701</v>
      </c>
      <c r="RO150">
        <v>170.02012000000099</v>
      </c>
      <c r="RP150">
        <v>221.612776000053</v>
      </c>
      <c r="RQ150">
        <v>105.490493000019</v>
      </c>
      <c r="RR150">
        <v>380.53612500010098</v>
      </c>
      <c r="RS150">
        <v>196.316178000066</v>
      </c>
      <c r="RT150">
        <v>111.434492000029</v>
      </c>
      <c r="RU150">
        <v>187.63228600006599</v>
      </c>
      <c r="RV150">
        <v>330.45743599999702</v>
      </c>
      <c r="RW150">
        <v>65.936570000019898</v>
      </c>
      <c r="RX150">
        <v>372.12399799982097</v>
      </c>
      <c r="RY150">
        <v>200.48223700001799</v>
      </c>
      <c r="RZ150">
        <v>580.52090100012697</v>
      </c>
      <c r="SA150">
        <v>626.02612300030898</v>
      </c>
      <c r="SB150">
        <v>281.79818500019599</v>
      </c>
      <c r="SC150">
        <v>100.955884000054</v>
      </c>
      <c r="SD150">
        <v>193.44918500003399</v>
      </c>
      <c r="SE150">
        <v>351.87551899999397</v>
      </c>
      <c r="SF150">
        <v>251.40031499997701</v>
      </c>
      <c r="SG150">
        <v>693.04334899969399</v>
      </c>
      <c r="SH150">
        <v>111.598950000014</v>
      </c>
      <c r="SI150">
        <v>102.945180000039</v>
      </c>
      <c r="SJ150">
        <v>7900.0693859979501</v>
      </c>
      <c r="SK150">
        <v>64.714312999974894</v>
      </c>
      <c r="SL150">
        <v>150.713010000065</v>
      </c>
      <c r="SM150">
        <v>284.81730799982302</v>
      </c>
      <c r="SN150">
        <v>340.04024299979199</v>
      </c>
      <c r="SO150">
        <v>201.37899799994199</v>
      </c>
      <c r="SP150">
        <v>562.27247000019997</v>
      </c>
      <c r="SQ150">
        <v>201.51478599989801</v>
      </c>
      <c r="SR150">
        <v>53.616296000021997</v>
      </c>
      <c r="SS150">
        <v>49.791243000014198</v>
      </c>
      <c r="ST150">
        <v>198.18857600004401</v>
      </c>
      <c r="SU150">
        <v>192.80119200004299</v>
      </c>
      <c r="SV150">
        <v>200.090469999937</v>
      </c>
      <c r="SW150">
        <v>167.91134299989801</v>
      </c>
      <c r="SX150">
        <v>207.758183999918</v>
      </c>
      <c r="SY150">
        <v>182.32661699992599</v>
      </c>
      <c r="SZ150">
        <v>119.496646999964</v>
      </c>
      <c r="TA150">
        <v>150.048401999986</v>
      </c>
      <c r="TB150">
        <v>104.110539000016</v>
      </c>
      <c r="TC150">
        <v>153.909340000013</v>
      </c>
      <c r="TD150">
        <v>143.09175399993501</v>
      </c>
      <c r="TE150">
        <v>481.28247800003697</v>
      </c>
      <c r="TF150">
        <v>117.143572999979</v>
      </c>
      <c r="TG150">
        <v>125.748166000005</v>
      </c>
      <c r="TH150">
        <v>521.31606900040094</v>
      </c>
      <c r="TI150">
        <v>70.796755000017598</v>
      </c>
      <c r="TJ150">
        <v>320.852250999771</v>
      </c>
      <c r="TK150">
        <v>156.05992599995801</v>
      </c>
      <c r="TL150">
        <v>436.58716699993198</v>
      </c>
      <c r="TM150">
        <v>507.13701099995501</v>
      </c>
      <c r="TN150">
        <v>197.781809000066</v>
      </c>
      <c r="TO150">
        <v>508.01472700014699</v>
      </c>
      <c r="TP150">
        <v>215.71531199989801</v>
      </c>
      <c r="TQ150">
        <v>507.82682299986499</v>
      </c>
      <c r="TR150">
        <v>507.67060599988298</v>
      </c>
      <c r="TS150">
        <v>207.59214100008799</v>
      </c>
      <c r="TT150">
        <v>165.23178000003099</v>
      </c>
      <c r="TV150">
        <v>106.542575999978</v>
      </c>
      <c r="TW150">
        <v>363.13555300002901</v>
      </c>
      <c r="TX150">
        <v>132.66601999988799</v>
      </c>
      <c r="TY150">
        <v>113.408907999983</v>
      </c>
      <c r="TZ150">
        <v>421.44197299983398</v>
      </c>
      <c r="UA150">
        <v>152.853165999986</v>
      </c>
      <c r="UB150">
        <v>133.08007499994699</v>
      </c>
      <c r="UC150">
        <v>116.31265800003899</v>
      </c>
      <c r="UD150">
        <v>110.35074699995999</v>
      </c>
      <c r="UE150">
        <v>136.412281000055</v>
      </c>
      <c r="UF150">
        <v>112.020327999955</v>
      </c>
      <c r="UG150">
        <v>129.149532000069</v>
      </c>
      <c r="UH150">
        <v>135.009307000088</v>
      </c>
      <c r="UI150">
        <v>117.270323000033</v>
      </c>
      <c r="UJ150">
        <v>111.11174900003201</v>
      </c>
      <c r="UK150">
        <v>134.81570599996499</v>
      </c>
      <c r="UL150">
        <v>142.56215399992701</v>
      </c>
      <c r="UM150">
        <v>109.205759000033</v>
      </c>
      <c r="UN150">
        <v>143.884262999985</v>
      </c>
      <c r="UO150">
        <v>191.10400000005001</v>
      </c>
      <c r="UP150">
        <v>186.63188400003099</v>
      </c>
      <c r="UQ150">
        <v>99.855156000005096</v>
      </c>
      <c r="UR150">
        <v>112.138302000007</v>
      </c>
      <c r="US150">
        <v>345.23940300010099</v>
      </c>
      <c r="UT150">
        <v>344.51090600015601</v>
      </c>
      <c r="UU150">
        <v>1907.50437800027</v>
      </c>
      <c r="UV150">
        <v>138.25670500006501</v>
      </c>
      <c r="UW150">
        <v>437.40891300002102</v>
      </c>
      <c r="UX150">
        <v>108.282236000057</v>
      </c>
      <c r="UY150">
        <v>47.5260400000261</v>
      </c>
      <c r="UZ150">
        <v>10.7350489999953</v>
      </c>
      <c r="VA150">
        <v>160.58054700004899</v>
      </c>
      <c r="VB150">
        <v>114.114829999977</v>
      </c>
      <c r="VC150">
        <v>108.809429000015</v>
      </c>
      <c r="VD150">
        <v>120.322808000026</v>
      </c>
      <c r="VE150">
        <v>107.415968999965</v>
      </c>
      <c r="VF150">
        <v>145.95596199994901</v>
      </c>
      <c r="VG150">
        <v>148.171455000062</v>
      </c>
      <c r="VH150">
        <v>113.846498999977</v>
      </c>
      <c r="VI150">
        <v>105.700546000036</v>
      </c>
      <c r="VJ150">
        <v>116.479159999988</v>
      </c>
      <c r="VK150">
        <v>114.289515999961</v>
      </c>
      <c r="VL150">
        <v>105.209455000004</v>
      </c>
      <c r="VM150">
        <v>108.371413000044</v>
      </c>
      <c r="VN150">
        <v>214.17500999988999</v>
      </c>
      <c r="VO150">
        <v>106.57144199998601</v>
      </c>
      <c r="VP150">
        <v>290.37845299998298</v>
      </c>
      <c r="VQ150">
        <v>193.21626899996801</v>
      </c>
      <c r="VR150">
        <v>111.659236000036</v>
      </c>
      <c r="VS150">
        <v>106.416864000028</v>
      </c>
      <c r="VT150">
        <v>121.836733000004</v>
      </c>
      <c r="VU150">
        <v>164.914435999934</v>
      </c>
      <c r="VV150">
        <v>203.284386999905</v>
      </c>
      <c r="VW150">
        <v>168.45426300005099</v>
      </c>
      <c r="VX150">
        <v>146.289509000024</v>
      </c>
      <c r="VY150">
        <v>106.63354900002</v>
      </c>
      <c r="VZ150">
        <v>110.749475999968</v>
      </c>
      <c r="WA150">
        <v>104.277597000008</v>
      </c>
      <c r="WB150">
        <v>286.51181899989001</v>
      </c>
      <c r="WC150">
        <v>184.22501699999</v>
      </c>
      <c r="WD150">
        <v>203.457889999961</v>
      </c>
      <c r="WE150">
        <v>105.472818000009</v>
      </c>
      <c r="WF150">
        <v>103.80776300001899</v>
      </c>
      <c r="WG150">
        <v>121.893455000012</v>
      </c>
      <c r="WH150">
        <v>109.51402600004801</v>
      </c>
      <c r="WI150">
        <v>120.560978999943</v>
      </c>
      <c r="WJ150">
        <v>29.6688619999913</v>
      </c>
      <c r="WK150">
        <v>111.372352999984</v>
      </c>
      <c r="WL150">
        <v>103.31298799999099</v>
      </c>
      <c r="WM150">
        <v>223.025252999971</v>
      </c>
      <c r="WN150">
        <v>286.351385000162</v>
      </c>
      <c r="WO150">
        <v>349.13363899989099</v>
      </c>
      <c r="WP150">
        <v>216.69972299994001</v>
      </c>
      <c r="WQ150">
        <v>229.84020400000699</v>
      </c>
      <c r="WR150">
        <v>290.474609000143</v>
      </c>
      <c r="WS150">
        <v>254.19706199993399</v>
      </c>
      <c r="WT150">
        <v>509.92394000012399</v>
      </c>
      <c r="WU150">
        <v>518.03170400019701</v>
      </c>
      <c r="WV150">
        <v>807.15095799975097</v>
      </c>
      <c r="WW150">
        <v>124.88914200000001</v>
      </c>
      <c r="WX150">
        <v>289.46552499989002</v>
      </c>
      <c r="WY150">
        <v>141.23697399999901</v>
      </c>
      <c r="WZ150">
        <v>253.99388099997299</v>
      </c>
      <c r="XA150">
        <v>90.594343999982797</v>
      </c>
      <c r="XB150">
        <v>196.79685000004201</v>
      </c>
      <c r="XC150">
        <v>91.893219999969006</v>
      </c>
      <c r="XD150">
        <v>480.74541499977897</v>
      </c>
      <c r="XE150">
        <v>160.20321299997201</v>
      </c>
      <c r="XF150">
        <v>241.34640299994501</v>
      </c>
      <c r="XG150">
        <v>100.029854999972</v>
      </c>
      <c r="XH150">
        <v>205.229027000023</v>
      </c>
      <c r="XI150">
        <v>100.625174000044</v>
      </c>
      <c r="XJ150">
        <v>213.46952900011101</v>
      </c>
      <c r="XK150">
        <v>51.653384000004699</v>
      </c>
      <c r="XL150">
        <v>1.4222488199993699</v>
      </c>
      <c r="XM150">
        <v>5.8218653500007296</v>
      </c>
      <c r="XN150">
        <v>1.2579124999992899</v>
      </c>
      <c r="XO150">
        <v>1.8281803200006801</v>
      </c>
      <c r="XP150">
        <v>1.7590529000008199</v>
      </c>
      <c r="XQ150">
        <v>20.511436530010499</v>
      </c>
      <c r="XR150">
        <v>1.24644554000042</v>
      </c>
      <c r="XS150">
        <v>1.2782805099996</v>
      </c>
      <c r="XT150">
        <v>2.3568995700006798</v>
      </c>
      <c r="XU150">
        <v>2.24897318999865</v>
      </c>
      <c r="XV150">
        <v>2.8033058000000901</v>
      </c>
      <c r="XW150">
        <v>3.2710759000001399</v>
      </c>
      <c r="XX150">
        <v>3.4705259000002102</v>
      </c>
      <c r="XY150">
        <v>3.3396586999988398</v>
      </c>
      <c r="XZ150">
        <v>1.24007100000017</v>
      </c>
      <c r="YA150">
        <v>10.332263100004599</v>
      </c>
      <c r="YB150">
        <v>1.0181496000004699</v>
      </c>
      <c r="YC150">
        <v>1.12753820000034</v>
      </c>
      <c r="YD150">
        <v>1.1416628999995699</v>
      </c>
      <c r="YE150">
        <v>4.5418235000033702</v>
      </c>
      <c r="YF150">
        <v>1.12474140000086</v>
      </c>
      <c r="YG150">
        <v>0.92658989000028702</v>
      </c>
      <c r="YH150">
        <v>1450.55869548954</v>
      </c>
      <c r="YI150">
        <v>115.49064199999</v>
      </c>
      <c r="YJ150">
        <v>305.26308599999197</v>
      </c>
      <c r="YK150">
        <v>3.0720434899994902</v>
      </c>
      <c r="YL150">
        <v>1.4605335699998201</v>
      </c>
      <c r="YM150">
        <v>2392902.4078559899</v>
      </c>
      <c r="YN150">
        <v>1.23110649000046</v>
      </c>
      <c r="YO150">
        <v>1.2163428099993301</v>
      </c>
      <c r="YP150">
        <v>1.78606459000002</v>
      </c>
      <c r="YQ150">
        <v>172.083531999961</v>
      </c>
      <c r="YR150">
        <v>143.973929899978</v>
      </c>
      <c r="YS150">
        <v>6.1890615000011202</v>
      </c>
      <c r="YT150">
        <v>7.4137695000026698</v>
      </c>
      <c r="YU150">
        <v>353.80040950002098</v>
      </c>
      <c r="YV150">
        <v>229.23880599997901</v>
      </c>
      <c r="YW150">
        <v>1.40917459999946</v>
      </c>
      <c r="YX150">
        <v>1.44493949999924</v>
      </c>
      <c r="YY150">
        <v>1.2241061000004301</v>
      </c>
      <c r="YZ150">
        <v>3.8678229299985101</v>
      </c>
      <c r="ZA150">
        <v>1.3597914999991201</v>
      </c>
      <c r="ZB150">
        <v>4.4935258800032898</v>
      </c>
      <c r="ZC150">
        <v>1.1936578000004401</v>
      </c>
      <c r="ZD150">
        <v>1.11235999999917</v>
      </c>
    </row>
    <row r="151" spans="1:680" x14ac:dyDescent="0.25">
      <c r="A151" s="40">
        <v>44277</v>
      </c>
      <c r="B151" s="6">
        <v>2.0654325499999699</v>
      </c>
      <c r="C151" s="6">
        <v>1.87191650000022</v>
      </c>
      <c r="D151">
        <v>1.0055133700007</v>
      </c>
      <c r="E151">
        <v>1.74301328000001</v>
      </c>
      <c r="F151">
        <v>1.0734728600000401</v>
      </c>
      <c r="G151">
        <v>1.1296043000002101</v>
      </c>
      <c r="H151">
        <v>1.08743959999993</v>
      </c>
      <c r="I151">
        <v>3.0322530999983401</v>
      </c>
      <c r="J151">
        <v>1.1295174999995701</v>
      </c>
      <c r="K151">
        <v>2.3716195999986698</v>
      </c>
      <c r="L151">
        <v>2.3875369999987002</v>
      </c>
      <c r="M151">
        <v>1.52503249999972</v>
      </c>
      <c r="N151">
        <v>2.57681940000111</v>
      </c>
      <c r="O151">
        <v>2.3692541999989798</v>
      </c>
      <c r="P151">
        <v>2.91553052000017</v>
      </c>
      <c r="Q151">
        <v>0.90435797000009199</v>
      </c>
      <c r="R151">
        <v>2.7037479999999099</v>
      </c>
      <c r="S151">
        <v>2.7355416399986998</v>
      </c>
      <c r="T151">
        <v>3.2204682199990202</v>
      </c>
      <c r="U151">
        <v>1.07938468999964</v>
      </c>
      <c r="V151">
        <v>1.4858846299994199</v>
      </c>
      <c r="W151">
        <v>2.81543871769827</v>
      </c>
      <c r="X151">
        <v>2.1976833182015998</v>
      </c>
      <c r="Y151">
        <v>3.42518090000158</v>
      </c>
      <c r="Z151">
        <v>1.1252820000008801</v>
      </c>
      <c r="AA151">
        <v>1.29641669000011</v>
      </c>
      <c r="AB151">
        <v>1.13027510000029</v>
      </c>
      <c r="AC151">
        <v>11.8306169499992</v>
      </c>
      <c r="AD151">
        <v>23.745471010013699</v>
      </c>
      <c r="AE151">
        <v>1.1011953899997</v>
      </c>
      <c r="AF151">
        <v>70.909205929958304</v>
      </c>
      <c r="AG151">
        <v>9.6706818100064993</v>
      </c>
      <c r="AH151">
        <v>1.9565545200002801</v>
      </c>
      <c r="AI151">
        <v>1.1336644099992601</v>
      </c>
      <c r="AJ151">
        <v>2.5506549999991002</v>
      </c>
      <c r="AK151">
        <v>2.3277113000003702</v>
      </c>
      <c r="AL151">
        <v>1.4527599499997501</v>
      </c>
      <c r="AM151">
        <v>1.6508367999995199</v>
      </c>
      <c r="AN151">
        <v>981.56948935985599</v>
      </c>
      <c r="AO151">
        <v>235.70855968003201</v>
      </c>
      <c r="AP151">
        <v>177.39539788989401</v>
      </c>
      <c r="AQ151">
        <v>13.3814189999975</v>
      </c>
      <c r="AR151">
        <v>1.5465105000003001</v>
      </c>
      <c r="AS151">
        <v>1.29803116000039</v>
      </c>
      <c r="AT151">
        <v>1.5360751099997301</v>
      </c>
      <c r="AU151">
        <v>4.0354724999997398</v>
      </c>
      <c r="AV151">
        <v>3.2399197999984599</v>
      </c>
      <c r="AW151">
        <v>1.4647650099996099</v>
      </c>
      <c r="AX151">
        <v>12.9180353800039</v>
      </c>
      <c r="AY151">
        <v>1.4712613299998301</v>
      </c>
      <c r="AZ151">
        <v>6.7495976999998701</v>
      </c>
      <c r="BA151">
        <v>1.58595160000004</v>
      </c>
      <c r="BB151">
        <v>3.9917781100011802</v>
      </c>
      <c r="BC151">
        <v>2.5618759600001799</v>
      </c>
      <c r="BD151">
        <v>0.95647493999968003</v>
      </c>
      <c r="BE151">
        <v>1.7596162000008899</v>
      </c>
      <c r="BF151">
        <v>2.0637616999992998</v>
      </c>
      <c r="BG151">
        <v>2.31208340000012</v>
      </c>
      <c r="BH151">
        <v>2.6085396000016798</v>
      </c>
      <c r="BI151">
        <v>1.78201500000068</v>
      </c>
      <c r="BJ151">
        <v>112.110135899973</v>
      </c>
      <c r="BK151">
        <v>1.1429919000002</v>
      </c>
      <c r="BL151">
        <v>3.4662469200011401</v>
      </c>
      <c r="BM151">
        <v>1.8205953300002899</v>
      </c>
      <c r="BN151">
        <v>1.62450274000003</v>
      </c>
      <c r="BO151">
        <v>1.1132221999996501</v>
      </c>
      <c r="BP151">
        <v>1.0932186999998501</v>
      </c>
      <c r="BQ151">
        <v>2.0197608000016798</v>
      </c>
      <c r="BR151">
        <v>2.2037516999989699</v>
      </c>
      <c r="BS151">
        <v>2.2850328999993499</v>
      </c>
      <c r="BT151">
        <v>1.0563160999990899</v>
      </c>
      <c r="BU151">
        <v>1.43706620000012</v>
      </c>
      <c r="BV151">
        <v>1.87276139999994</v>
      </c>
      <c r="BW151">
        <v>7.2987065999986998</v>
      </c>
      <c r="BX151">
        <v>4.8426764000032598</v>
      </c>
      <c r="BY151">
        <v>3.0356366000014501</v>
      </c>
      <c r="BZ151">
        <v>97.248376850038795</v>
      </c>
      <c r="CA151">
        <v>9.3031426999950799</v>
      </c>
      <c r="CB151">
        <v>1.12733230000049</v>
      </c>
      <c r="CC151">
        <v>23.566128200007402</v>
      </c>
      <c r="CD151">
        <v>4.6153036000032399</v>
      </c>
      <c r="CE151">
        <v>9.8666127000033192</v>
      </c>
      <c r="CF151">
        <v>2.72269220000089</v>
      </c>
      <c r="CG151">
        <v>38.191298499994403</v>
      </c>
      <c r="CH151">
        <v>1.0500338000001599</v>
      </c>
      <c r="CI151">
        <v>1.9354624999996299</v>
      </c>
      <c r="CJ151">
        <v>6.1499324999967904</v>
      </c>
      <c r="CK151">
        <v>4.67423669999698</v>
      </c>
      <c r="CL151">
        <v>2.3760913000005499</v>
      </c>
      <c r="CM151">
        <v>3.1113178999985398</v>
      </c>
      <c r="CN151">
        <v>31.562600700010101</v>
      </c>
      <c r="CO151">
        <v>1.2160667000007399</v>
      </c>
      <c r="CP151">
        <v>1.7115869000008399</v>
      </c>
      <c r="CQ151">
        <v>1.29644390000067</v>
      </c>
      <c r="CR151">
        <v>1.2359025999994599</v>
      </c>
      <c r="CS151">
        <v>1.2334773999991699</v>
      </c>
      <c r="CT151">
        <v>12.182302100001801</v>
      </c>
      <c r="CU151">
        <v>130.78906399989501</v>
      </c>
      <c r="CV151">
        <v>14.145289799998899</v>
      </c>
      <c r="CW151">
        <v>23.965528000000599</v>
      </c>
      <c r="CX151">
        <v>78.116580000030794</v>
      </c>
      <c r="CY151">
        <v>19.068350999994401</v>
      </c>
      <c r="CZ151">
        <v>143.90550199989201</v>
      </c>
      <c r="DA151">
        <v>10.7681222999963</v>
      </c>
      <c r="DB151">
        <v>10.2262922999944</v>
      </c>
      <c r="DC151">
        <v>22.839473000000002</v>
      </c>
      <c r="DD151">
        <v>2.6356147799997398</v>
      </c>
      <c r="DE151">
        <v>1.4956025400006201</v>
      </c>
      <c r="DF151">
        <v>1.31187413000043</v>
      </c>
      <c r="DG151">
        <v>1.1308817900007899</v>
      </c>
      <c r="DH151">
        <v>3.1482448599999802</v>
      </c>
      <c r="DI151">
        <v>7756.6791508123297</v>
      </c>
      <c r="DJ151">
        <v>1.23307612999997</v>
      </c>
      <c r="DK151">
        <v>2.5376138899991898</v>
      </c>
      <c r="DL151">
        <v>28.229792469995999</v>
      </c>
      <c r="DM151">
        <v>2.2468989100016201</v>
      </c>
      <c r="DN151">
        <v>8.5821015700057597</v>
      </c>
      <c r="DO151">
        <v>2.7977218099986199</v>
      </c>
      <c r="DP151">
        <v>3.0275796700007001</v>
      </c>
      <c r="DQ151">
        <v>1.25481030999981</v>
      </c>
      <c r="DR151">
        <v>11.0212317599944</v>
      </c>
      <c r="DS151">
        <v>1.2118653199995599</v>
      </c>
      <c r="DT151">
        <v>1.30312697000045</v>
      </c>
      <c r="DU151">
        <v>3.73084184999971</v>
      </c>
      <c r="DV151">
        <v>3.4903138299996499</v>
      </c>
      <c r="DW151">
        <v>3.3392230999998</v>
      </c>
      <c r="DX151">
        <v>1.3250740999992601</v>
      </c>
      <c r="DY151">
        <v>125.137869999977</v>
      </c>
      <c r="DZ151">
        <v>1.3280972499996999</v>
      </c>
      <c r="EA151">
        <v>1.81973576000019</v>
      </c>
      <c r="EB151">
        <v>1.1116935200007001</v>
      </c>
      <c r="EC151">
        <v>1.1395102999995299</v>
      </c>
      <c r="ED151">
        <v>1.06668408000041</v>
      </c>
      <c r="EE151">
        <v>2.9436497999995499</v>
      </c>
      <c r="EF151">
        <v>1.3784356500000301</v>
      </c>
      <c r="EG151">
        <v>2.4975802000008098</v>
      </c>
      <c r="EH151">
        <v>1.5747097200000999</v>
      </c>
      <c r="EI151">
        <v>1.7624602600008099</v>
      </c>
      <c r="EJ151">
        <v>1.80269235999913</v>
      </c>
      <c r="EK151">
        <v>3.24388460000046</v>
      </c>
      <c r="EL151">
        <v>6.1021078999983702</v>
      </c>
      <c r="EM151">
        <v>29.6712375000061</v>
      </c>
      <c r="EN151">
        <v>1.5289007299998001</v>
      </c>
      <c r="EO151">
        <v>1.3872426899997701</v>
      </c>
      <c r="EP151">
        <v>1.09843827000077</v>
      </c>
      <c r="EQ151">
        <v>1.1000110900004101</v>
      </c>
      <c r="ER151">
        <v>1.34732104999966</v>
      </c>
      <c r="ES151">
        <v>1.07495489999928</v>
      </c>
      <c r="ET151">
        <v>1.6200093200004599</v>
      </c>
      <c r="EU151">
        <v>3.03342966000127</v>
      </c>
      <c r="EV151">
        <v>1.14051735000066</v>
      </c>
      <c r="EW151">
        <v>1.0260129899998001</v>
      </c>
      <c r="EX151">
        <v>114.821283000056</v>
      </c>
      <c r="EY151">
        <v>6.2169484600017304</v>
      </c>
      <c r="EZ151">
        <v>3.2336724999986499</v>
      </c>
      <c r="FA151">
        <v>1.1215532900005201</v>
      </c>
      <c r="FC151">
        <v>193.88084909995101</v>
      </c>
      <c r="FD151">
        <v>9961.7587704062498</v>
      </c>
      <c r="FE151">
        <v>105.257595899981</v>
      </c>
      <c r="FF151">
        <v>1.1099792999994</v>
      </c>
      <c r="FG151">
        <v>4141.9449917525098</v>
      </c>
      <c r="FH151">
        <v>1.0379606000005901</v>
      </c>
      <c r="FI151">
        <v>1.1095087400008199</v>
      </c>
      <c r="FJ151">
        <v>1.24837680000019</v>
      </c>
      <c r="FK151">
        <v>23.155402150005099</v>
      </c>
      <c r="FL151">
        <v>1.2855294000000901</v>
      </c>
      <c r="FM151">
        <v>2.2219602000004701</v>
      </c>
      <c r="FN151">
        <v>1.9344975000003599</v>
      </c>
      <c r="FO151">
        <v>1.2197493999992699</v>
      </c>
      <c r="FP151">
        <v>3.3934933999989898</v>
      </c>
      <c r="FQ151">
        <v>1.6839401899997</v>
      </c>
      <c r="FR151">
        <v>1.2154660800006201</v>
      </c>
      <c r="FS151">
        <v>1.2117535199995499</v>
      </c>
      <c r="FT151">
        <v>2.2526559600009901</v>
      </c>
      <c r="FU151">
        <v>2.21447255000021</v>
      </c>
      <c r="FV151">
        <v>1.12390930999936</v>
      </c>
      <c r="FW151">
        <v>1.37600457000008</v>
      </c>
      <c r="FX151">
        <v>1.1271671499998801</v>
      </c>
      <c r="FY151">
        <v>1.2701815599994</v>
      </c>
      <c r="FZ151">
        <v>1.0557655800003001</v>
      </c>
      <c r="GA151">
        <v>3.8190782800011198</v>
      </c>
      <c r="GB151">
        <v>1.23358139999982</v>
      </c>
      <c r="GC151">
        <v>321.143148439936</v>
      </c>
      <c r="GD151">
        <v>104.394838899956</v>
      </c>
      <c r="GE151">
        <v>177.197045600042</v>
      </c>
      <c r="GF151">
        <v>299.548012000043</v>
      </c>
      <c r="GG151">
        <v>288.23310079984401</v>
      </c>
      <c r="GH151">
        <v>137.46868539997399</v>
      </c>
      <c r="GI151">
        <v>274.17072249995499</v>
      </c>
      <c r="GJ151">
        <v>112.44341930002</v>
      </c>
      <c r="GK151">
        <v>216.22186459996701</v>
      </c>
      <c r="GL151">
        <v>1.10401260000071</v>
      </c>
      <c r="GM151">
        <v>2.2647475999983699</v>
      </c>
      <c r="GN151">
        <v>1.4391371999991001</v>
      </c>
      <c r="GO151">
        <v>7.0467099000015896</v>
      </c>
      <c r="GP151">
        <v>2.9293876000010601</v>
      </c>
      <c r="GQ151">
        <v>1.1334824999994499</v>
      </c>
      <c r="GR151">
        <v>2.2432417000018199</v>
      </c>
      <c r="GS151">
        <v>4.3634292999995496</v>
      </c>
      <c r="GT151">
        <v>2.1381867999989499</v>
      </c>
      <c r="GU151">
        <v>2.94762419999824</v>
      </c>
      <c r="GV151">
        <v>11.9934803999931</v>
      </c>
      <c r="GW151">
        <v>1.4008360999996501</v>
      </c>
      <c r="GX151">
        <v>8.0255853999988194</v>
      </c>
      <c r="GY151">
        <v>4.15166350000072</v>
      </c>
      <c r="GZ151">
        <v>1.0260567000004801</v>
      </c>
      <c r="HA151">
        <v>2.2960740999987999</v>
      </c>
      <c r="HB151">
        <v>0.94964100000015605</v>
      </c>
      <c r="HC151">
        <v>5.1483556000021098</v>
      </c>
      <c r="HD151">
        <v>1.43281910000042</v>
      </c>
      <c r="HE151">
        <v>156.11183409998199</v>
      </c>
      <c r="HF151">
        <v>3.5737478000010001</v>
      </c>
      <c r="HG151">
        <v>1.0104097000003101</v>
      </c>
      <c r="HH151">
        <v>2.2806342000003501</v>
      </c>
      <c r="HI151">
        <v>5.9242874999981696</v>
      </c>
      <c r="HJ151">
        <v>1.11469639999996</v>
      </c>
      <c r="HK151">
        <v>4.1256714999981297</v>
      </c>
      <c r="HL151">
        <v>170.86829611007099</v>
      </c>
      <c r="HM151">
        <v>4.2898183500001297</v>
      </c>
      <c r="HN151">
        <v>76.673869609949193</v>
      </c>
      <c r="HO151">
        <v>1104.78449399956</v>
      </c>
      <c r="HP151">
        <v>1.1430141900000299</v>
      </c>
      <c r="HQ151">
        <v>1.17095474000052</v>
      </c>
      <c r="HR151">
        <v>117.079346779967</v>
      </c>
      <c r="HS151">
        <v>195.189029169967</v>
      </c>
      <c r="HT151">
        <v>132.05645748996201</v>
      </c>
      <c r="HU151">
        <v>157.01759600010701</v>
      </c>
      <c r="HV151">
        <v>158.74024882004599</v>
      </c>
      <c r="HW151">
        <v>433.86352206021502</v>
      </c>
      <c r="HX151">
        <v>120.47671763005199</v>
      </c>
      <c r="HY151">
        <v>136.895047199912</v>
      </c>
      <c r="HZ151">
        <v>110.67503884004</v>
      </c>
      <c r="IA151">
        <v>1.0911439999999899</v>
      </c>
      <c r="IB151">
        <v>1.1021975000003299</v>
      </c>
      <c r="IC151">
        <v>1.1562727000000499</v>
      </c>
      <c r="ID151">
        <v>1.1728944999995301</v>
      </c>
      <c r="IE151">
        <v>1.0030791999997699</v>
      </c>
      <c r="IF151">
        <v>1.38529030000063</v>
      </c>
      <c r="IG151">
        <v>1.78805789999933</v>
      </c>
      <c r="IH151">
        <v>1.3528588000008299</v>
      </c>
      <c r="II151">
        <v>1.3556907999991401</v>
      </c>
      <c r="IJ151">
        <v>1.03071760000057</v>
      </c>
      <c r="IK151">
        <v>1.0896097000004401</v>
      </c>
      <c r="IL151">
        <v>1.1110719000007501</v>
      </c>
      <c r="IM151">
        <v>1.1622831999993699</v>
      </c>
      <c r="IN151">
        <v>1.0221302999998401</v>
      </c>
      <c r="IO151">
        <v>1.0188734000002999</v>
      </c>
      <c r="IP151">
        <v>3.0151466999996002</v>
      </c>
      <c r="IQ151">
        <v>1.0984048999998799</v>
      </c>
      <c r="IR151">
        <v>1.0074041999996599</v>
      </c>
      <c r="IS151">
        <v>1.3134444999996</v>
      </c>
      <c r="IT151">
        <v>1.34475190000012</v>
      </c>
      <c r="IU151">
        <v>1.1583427000005</v>
      </c>
      <c r="IV151">
        <v>1.5067022000002901</v>
      </c>
      <c r="IW151">
        <v>1.0184568000004199</v>
      </c>
      <c r="IX151">
        <v>1.63377559999935</v>
      </c>
      <c r="IY151">
        <v>1.3717058999991401</v>
      </c>
      <c r="IZ151">
        <v>1.95021769999948</v>
      </c>
      <c r="JA151">
        <v>1.40899600000012</v>
      </c>
      <c r="JB151">
        <v>1.20332679999956</v>
      </c>
      <c r="JC151">
        <v>1.1725652999994101</v>
      </c>
      <c r="JD151">
        <v>1.1574906000005301</v>
      </c>
      <c r="JE151">
        <v>1.15637170000082</v>
      </c>
      <c r="JF151">
        <v>4.2274913000001098</v>
      </c>
      <c r="JG151">
        <v>1.4917040000000299</v>
      </c>
      <c r="JH151">
        <v>1.3803750999995801</v>
      </c>
      <c r="JI151">
        <v>1.0058188999992099</v>
      </c>
      <c r="JJ151">
        <v>5.7964562999986802</v>
      </c>
      <c r="JK151">
        <v>1.60010259999945</v>
      </c>
      <c r="JL151">
        <v>1.59753060000003</v>
      </c>
      <c r="JM151">
        <v>1.83612560000074</v>
      </c>
      <c r="JN151">
        <v>1.1669992000006499</v>
      </c>
      <c r="JO151">
        <v>2.4865870899993801</v>
      </c>
      <c r="JP151">
        <v>553.47191574983299</v>
      </c>
      <c r="JQ151">
        <v>205.58752323989799</v>
      </c>
      <c r="JR151">
        <v>11.8605079999979</v>
      </c>
      <c r="JS151">
        <v>2.0456884000013802</v>
      </c>
      <c r="JT151">
        <v>1.3596429999997801</v>
      </c>
      <c r="JU151">
        <v>6.0703322999979701</v>
      </c>
      <c r="JV151">
        <v>117.902385000023</v>
      </c>
      <c r="JW151">
        <v>1.01705799999945</v>
      </c>
      <c r="JX151">
        <v>104.970518999966</v>
      </c>
      <c r="JY151">
        <v>1.0255387500001201</v>
      </c>
      <c r="JZ151">
        <v>1.0479799299992001</v>
      </c>
      <c r="KA151">
        <v>110.15518200001701</v>
      </c>
      <c r="KB151">
        <v>76.968129000044399</v>
      </c>
      <c r="KC151">
        <v>110.252544000046</v>
      </c>
      <c r="KD151">
        <v>109.71622599999</v>
      </c>
      <c r="KE151">
        <v>108.47353800002</v>
      </c>
      <c r="KF151">
        <v>97.379532000049906</v>
      </c>
      <c r="KG151">
        <v>118.404563999968</v>
      </c>
      <c r="KH151">
        <v>107.26985100004801</v>
      </c>
      <c r="KI151">
        <v>170.73767399997499</v>
      </c>
      <c r="KJ151">
        <v>160.14282099995799</v>
      </c>
      <c r="KK151">
        <v>117.816376999952</v>
      </c>
      <c r="KL151">
        <v>106.824670000002</v>
      </c>
      <c r="KM151">
        <v>147.483555000043</v>
      </c>
      <c r="KN151">
        <v>127.05969499994499</v>
      </c>
      <c r="KO151">
        <v>103.747857999988</v>
      </c>
      <c r="KP151">
        <v>102.813525000005</v>
      </c>
      <c r="KQ151">
        <v>173.316390000051</v>
      </c>
      <c r="KR151">
        <v>265.79324299981801</v>
      </c>
      <c r="KS151">
        <v>137.466289999895</v>
      </c>
      <c r="KT151">
        <v>133.444937000051</v>
      </c>
      <c r="KU151">
        <v>218.84968600003</v>
      </c>
      <c r="KV151">
        <v>111.671836000052</v>
      </c>
      <c r="KW151">
        <v>115.82714299997301</v>
      </c>
      <c r="KX151">
        <v>181.454122999916</v>
      </c>
      <c r="KY151">
        <v>203.26976700010701</v>
      </c>
      <c r="KZ151">
        <v>100.506137000048</v>
      </c>
      <c r="LA151">
        <v>114.269325000001</v>
      </c>
      <c r="LB151">
        <v>123.514997999999</v>
      </c>
      <c r="LC151">
        <v>110.765439999988</v>
      </c>
      <c r="LD151">
        <v>205.77191099990199</v>
      </c>
      <c r="LE151">
        <v>81.239524999982706</v>
      </c>
      <c r="LF151">
        <v>122.679436999955</v>
      </c>
      <c r="LG151">
        <v>120.64688799995901</v>
      </c>
      <c r="LH151">
        <v>101.814827000024</v>
      </c>
      <c r="LI151">
        <v>120.830263999989</v>
      </c>
      <c r="LJ151">
        <v>115.762665000046</v>
      </c>
      <c r="LK151">
        <v>154.735075999983</v>
      </c>
      <c r="LL151">
        <v>258.13287599990099</v>
      </c>
      <c r="LM151">
        <v>205.92111300001901</v>
      </c>
      <c r="LN151">
        <v>110.62110400002</v>
      </c>
      <c r="LO151">
        <v>146.67227400001099</v>
      </c>
      <c r="LP151">
        <v>99.420511999982395</v>
      </c>
      <c r="LQ151">
        <v>115.63229400001001</v>
      </c>
      <c r="LR151">
        <v>96.211521000019303</v>
      </c>
      <c r="LS151">
        <v>144.536222999915</v>
      </c>
      <c r="LT151">
        <v>135.691492999904</v>
      </c>
      <c r="LU151">
        <v>110.124416999985</v>
      </c>
      <c r="LV151">
        <v>150.158619000111</v>
      </c>
      <c r="LW151">
        <v>102.562126999954</v>
      </c>
      <c r="LX151">
        <v>112.74801900004999</v>
      </c>
      <c r="LY151">
        <v>129.142547999974</v>
      </c>
      <c r="LZ151">
        <v>120.794131999952</v>
      </c>
      <c r="MA151">
        <v>99.129945999942706</v>
      </c>
      <c r="MB151">
        <v>117.45124500000399</v>
      </c>
      <c r="MC151">
        <v>152.330337000079</v>
      </c>
      <c r="MD151">
        <v>107.423704999965</v>
      </c>
      <c r="ME151">
        <v>99.598201000015294</v>
      </c>
      <c r="MF151">
        <v>103.378131999983</v>
      </c>
      <c r="MG151">
        <v>102.36087199999</v>
      </c>
      <c r="MH151">
        <v>146.505703999894</v>
      </c>
      <c r="MI151">
        <v>220.008369999938</v>
      </c>
      <c r="MJ151">
        <v>100.60656500002401</v>
      </c>
      <c r="MK151">
        <v>107.328306999989</v>
      </c>
      <c r="ML151">
        <v>156.120341999922</v>
      </c>
      <c r="MM151">
        <v>111.122425999958</v>
      </c>
      <c r="MN151">
        <v>100.628453999991</v>
      </c>
      <c r="MO151">
        <v>134.71338000008799</v>
      </c>
      <c r="MP151">
        <v>110.218454999966</v>
      </c>
      <c r="MQ151">
        <v>105.470667000045</v>
      </c>
      <c r="MR151">
        <v>99.876882000011406</v>
      </c>
      <c r="MS151">
        <v>93.593892000033506</v>
      </c>
      <c r="MT151">
        <v>216.45455399993801</v>
      </c>
      <c r="MU151">
        <v>286.630557000171</v>
      </c>
      <c r="MV151">
        <v>201.84546199999701</v>
      </c>
      <c r="MW151">
        <v>253.589974999893</v>
      </c>
      <c r="MX151">
        <v>105.87435399997</v>
      </c>
      <c r="MY151">
        <v>329.70768899982801</v>
      </c>
      <c r="MZ151">
        <v>331.930838999804</v>
      </c>
      <c r="NA151">
        <v>324.01258799992502</v>
      </c>
      <c r="NB151">
        <v>118.58256799995399</v>
      </c>
      <c r="NC151">
        <v>279.193518999964</v>
      </c>
      <c r="ND151">
        <v>106.73627500003199</v>
      </c>
      <c r="NE151">
        <v>143.401096000103</v>
      </c>
      <c r="NF151">
        <v>229.286860999884</v>
      </c>
      <c r="NG151">
        <v>160.925464000087</v>
      </c>
      <c r="NH151">
        <v>142.719900999917</v>
      </c>
      <c r="NI151">
        <v>128.82105899998001</v>
      </c>
      <c r="NJ151">
        <v>110.168028000044</v>
      </c>
      <c r="NK151">
        <v>121.670561000006</v>
      </c>
      <c r="NL151">
        <v>120.912851999979</v>
      </c>
      <c r="NM151">
        <v>121.276735999971</v>
      </c>
      <c r="NN151">
        <v>156.22731099999501</v>
      </c>
      <c r="NO151">
        <v>103.058394000051</v>
      </c>
      <c r="NP151">
        <v>130.406239999924</v>
      </c>
      <c r="NQ151">
        <v>103.80695700005199</v>
      </c>
      <c r="NR151">
        <v>1.71693079999932</v>
      </c>
      <c r="NS151">
        <v>3.8495213999994999</v>
      </c>
      <c r="NT151">
        <v>1.36779100000058</v>
      </c>
      <c r="NU151">
        <v>1.0485043000007901</v>
      </c>
      <c r="NV151">
        <v>2.4239386199988102</v>
      </c>
      <c r="NW151">
        <v>1.1793966099994599</v>
      </c>
      <c r="NX151">
        <v>1.0310683000006999</v>
      </c>
      <c r="NY151">
        <v>1.0056585999991501</v>
      </c>
      <c r="NZ151">
        <v>1.08771180000076</v>
      </c>
      <c r="OA151">
        <v>1.05277360000036</v>
      </c>
      <c r="OB151">
        <v>3.5540077000005099</v>
      </c>
      <c r="OC151">
        <v>2.1857868000006402</v>
      </c>
      <c r="OD151">
        <v>3.08821180000086</v>
      </c>
      <c r="OE151">
        <v>1.6939191000001299</v>
      </c>
      <c r="OF151">
        <v>2.8559730000015402</v>
      </c>
      <c r="OG151">
        <v>5.8073532999987902</v>
      </c>
      <c r="OH151">
        <v>2.3042490000007101</v>
      </c>
      <c r="OI151">
        <v>2.5631514000015199</v>
      </c>
      <c r="OJ151">
        <v>1.3493665000005399</v>
      </c>
      <c r="OK151">
        <v>1.2987040000007299</v>
      </c>
      <c r="OL151">
        <v>1.39028479999979</v>
      </c>
      <c r="OM151">
        <v>3.2028006399996198</v>
      </c>
      <c r="ON151">
        <v>3.3580726000000101</v>
      </c>
      <c r="OO151">
        <v>1.4633929999999999</v>
      </c>
      <c r="OP151">
        <v>2.1477997299989502</v>
      </c>
      <c r="OQ151">
        <v>2.8501421900000401</v>
      </c>
      <c r="OR151">
        <v>2.7156797399984498</v>
      </c>
      <c r="OS151">
        <v>2.5354801600005898</v>
      </c>
      <c r="OT151">
        <v>2.9323279900018</v>
      </c>
      <c r="OU151">
        <v>1.07409657000062</v>
      </c>
      <c r="OV151">
        <v>1.5715972599991801</v>
      </c>
      <c r="OW151">
        <v>2.5823450099996998</v>
      </c>
      <c r="OX151">
        <v>2.7705350899996102</v>
      </c>
      <c r="OY151">
        <v>54.7895496200072</v>
      </c>
      <c r="OZ151">
        <v>2.57409254999948</v>
      </c>
      <c r="PA151">
        <v>10.5701431100024</v>
      </c>
      <c r="PB151">
        <v>2.6642776100015899</v>
      </c>
      <c r="PC151">
        <v>3.6860193600005</v>
      </c>
      <c r="PD151">
        <v>3.1853019500012998</v>
      </c>
      <c r="PE151">
        <v>1.8287612799995301</v>
      </c>
      <c r="PF151">
        <v>105.60121610004001</v>
      </c>
      <c r="PG151">
        <v>93.345139999990394</v>
      </c>
      <c r="PH151">
        <v>4.1315194999988298</v>
      </c>
      <c r="PI151">
        <v>6.1925255000023798</v>
      </c>
      <c r="PJ151">
        <v>4.2160041000024604</v>
      </c>
      <c r="PK151">
        <v>1.10766619999958</v>
      </c>
      <c r="PL151">
        <v>1.22601548000057</v>
      </c>
      <c r="PM151">
        <v>1.2700538699991699</v>
      </c>
      <c r="PN151">
        <v>1.6187473400004799</v>
      </c>
      <c r="PO151">
        <v>1.6554542899994</v>
      </c>
      <c r="PP151">
        <v>1.62830265000048</v>
      </c>
      <c r="PQ151">
        <v>1.7111500099999799</v>
      </c>
      <c r="PR151">
        <v>1.38754186000006</v>
      </c>
      <c r="PS151">
        <v>1.7671025700001299</v>
      </c>
      <c r="PT151">
        <v>1.9504657699999399</v>
      </c>
      <c r="PU151">
        <v>3.5216633300005902</v>
      </c>
      <c r="PV151">
        <v>8.8546939399966504</v>
      </c>
      <c r="PW151">
        <v>207.84967890009301</v>
      </c>
      <c r="PX151">
        <v>2.1536081999984198</v>
      </c>
      <c r="PY151">
        <v>166.20493200002201</v>
      </c>
      <c r="PZ151">
        <v>1.82707560000017</v>
      </c>
      <c r="QA151">
        <v>1.66824169999927</v>
      </c>
      <c r="QB151">
        <v>104.319193499978</v>
      </c>
      <c r="QC151">
        <v>2.0541006999992502</v>
      </c>
      <c r="QD151">
        <v>44343.765585601301</v>
      </c>
      <c r="QE151">
        <v>2.5654133999996702</v>
      </c>
      <c r="QF151">
        <v>2.3189998099987901</v>
      </c>
      <c r="QG151">
        <v>209.64847123995401</v>
      </c>
      <c r="QH151">
        <v>119.08736812998499</v>
      </c>
      <c r="QI151">
        <v>1.0844960300000801</v>
      </c>
      <c r="QJ151">
        <v>1.11539391000042</v>
      </c>
      <c r="QK151">
        <v>1.05824458999996</v>
      </c>
      <c r="QL151">
        <v>1.04359857999953</v>
      </c>
      <c r="QM151">
        <v>14.699896139994999</v>
      </c>
      <c r="QN151">
        <v>1.5446588199993101</v>
      </c>
      <c r="QP151">
        <v>1.4439701999999699</v>
      </c>
      <c r="QQ151">
        <v>1.33608330000061</v>
      </c>
      <c r="QR151">
        <v>1.11663679999947</v>
      </c>
      <c r="QS151">
        <v>1.5878494000007799</v>
      </c>
      <c r="QT151">
        <v>1.31337200000053</v>
      </c>
      <c r="QU151">
        <v>114.93919599999199</v>
      </c>
      <c r="QV151">
        <v>100.49626699997999</v>
      </c>
      <c r="QW151">
        <v>186.34639899991501</v>
      </c>
      <c r="QX151">
        <v>109.157079000026</v>
      </c>
      <c r="QY151">
        <v>104.695704999962</v>
      </c>
      <c r="QZ151">
        <v>105.85358999995501</v>
      </c>
      <c r="RA151">
        <v>105.012866999954</v>
      </c>
      <c r="RB151">
        <v>1.25657737999973</v>
      </c>
      <c r="RC151">
        <v>2.3661219300010998</v>
      </c>
      <c r="RD151">
        <v>147.20561899989801</v>
      </c>
      <c r="RE151">
        <v>106.72258099995101</v>
      </c>
      <c r="RF151">
        <v>111.24870600004201</v>
      </c>
      <c r="RG151">
        <v>123.013490000041</v>
      </c>
      <c r="RH151">
        <v>151.075534000061</v>
      </c>
      <c r="RI151">
        <v>243.00402299989901</v>
      </c>
      <c r="RJ151">
        <v>99.106808000011398</v>
      </c>
      <c r="RL151">
        <v>295.209371999837</v>
      </c>
      <c r="RM151">
        <v>57.039303999976298</v>
      </c>
      <c r="RN151">
        <v>270.63424699986399</v>
      </c>
      <c r="RO151">
        <v>170.04700100002799</v>
      </c>
      <c r="RP151">
        <v>221.64353700005401</v>
      </c>
      <c r="RQ151">
        <v>105.467288000043</v>
      </c>
      <c r="RR151">
        <v>380.59556100005301</v>
      </c>
      <c r="RS151">
        <v>196.350257999962</v>
      </c>
      <c r="RT151">
        <v>111.447497999994</v>
      </c>
      <c r="RU151">
        <v>187.663332999917</v>
      </c>
      <c r="RV151">
        <v>330.509924999904</v>
      </c>
      <c r="RW151">
        <v>66.263195000006803</v>
      </c>
      <c r="RX151">
        <v>371.90673500020102</v>
      </c>
      <c r="RY151">
        <v>200.389712000033</v>
      </c>
      <c r="RZ151">
        <v>588.88373600039597</v>
      </c>
      <c r="SA151">
        <v>635.07387600000902</v>
      </c>
      <c r="SB151">
        <v>280.33418599981798</v>
      </c>
      <c r="SC151">
        <v>100.426873999997</v>
      </c>
      <c r="SD151">
        <v>192.45476599992301</v>
      </c>
      <c r="SE151">
        <v>349.83999500004597</v>
      </c>
      <c r="SF151">
        <v>249.65712199988801</v>
      </c>
      <c r="SG151">
        <v>688.22973900008901</v>
      </c>
      <c r="SH151">
        <v>110.60033499996599</v>
      </c>
      <c r="SI151">
        <v>102.588014999987</v>
      </c>
      <c r="SJ151">
        <v>7899.88915900141</v>
      </c>
      <c r="SK151">
        <v>64.708681000047406</v>
      </c>
      <c r="SL151">
        <v>150.70015699998501</v>
      </c>
      <c r="SM151">
        <v>284.86189700011198</v>
      </c>
      <c r="SN151">
        <v>340.04478899994899</v>
      </c>
      <c r="SO151">
        <v>201.37768899998599</v>
      </c>
      <c r="SP151">
        <v>562.27362999972001</v>
      </c>
      <c r="SQ151">
        <v>201.51219999999699</v>
      </c>
      <c r="SR151">
        <v>53.615132000006298</v>
      </c>
      <c r="SS151">
        <v>49.212691999971902</v>
      </c>
      <c r="ST151">
        <v>198.27525599999399</v>
      </c>
      <c r="SU151">
        <v>192.88209800003099</v>
      </c>
      <c r="SV151">
        <v>200.176688000094</v>
      </c>
      <c r="SW151">
        <v>167.91427600011201</v>
      </c>
      <c r="SX151">
        <v>207.84765499993199</v>
      </c>
      <c r="SY151">
        <v>181.24460999993599</v>
      </c>
      <c r="SZ151">
        <v>118.770397000015</v>
      </c>
      <c r="TA151">
        <v>149.70490800007201</v>
      </c>
      <c r="TB151">
        <v>104.296071000048</v>
      </c>
      <c r="TC151">
        <v>153.50418599997599</v>
      </c>
      <c r="TD151">
        <v>142.78046800009901</v>
      </c>
      <c r="TE151">
        <v>486.09129100013502</v>
      </c>
      <c r="TF151">
        <v>116.81817300000699</v>
      </c>
      <c r="TG151">
        <v>125.40019499999499</v>
      </c>
      <c r="TH151">
        <v>526.55319300014503</v>
      </c>
      <c r="TI151">
        <v>69.473173000034905</v>
      </c>
      <c r="TJ151">
        <v>315.52759000007097</v>
      </c>
      <c r="TK151">
        <v>154.70303199999</v>
      </c>
      <c r="TL151">
        <v>435.48841999983398</v>
      </c>
      <c r="TM151">
        <v>505.82217499986302</v>
      </c>
      <c r="TN151">
        <v>197.27979300008201</v>
      </c>
      <c r="TO151">
        <v>506.727828999981</v>
      </c>
      <c r="TP151">
        <v>215.037333999993</v>
      </c>
      <c r="TQ151">
        <v>506.535459000152</v>
      </c>
      <c r="TR151">
        <v>506.35015599988401</v>
      </c>
      <c r="TS151">
        <v>207.072296000086</v>
      </c>
      <c r="TT151">
        <v>164.87362900003799</v>
      </c>
      <c r="TV151">
        <v>106.879186999984</v>
      </c>
      <c r="TW151">
        <v>361.29686400014901</v>
      </c>
      <c r="TX151">
        <v>131.99614599999001</v>
      </c>
      <c r="TY151">
        <v>112.393632999971</v>
      </c>
      <c r="TZ151">
        <v>419.28980399994202</v>
      </c>
      <c r="UA151">
        <v>152.077063000062</v>
      </c>
      <c r="UB151">
        <v>132.926459999988</v>
      </c>
      <c r="UC151">
        <v>116.107762999949</v>
      </c>
      <c r="UD151">
        <v>110.208358000033</v>
      </c>
      <c r="UE151">
        <v>136.25834499998001</v>
      </c>
      <c r="UF151">
        <v>111.880914999987</v>
      </c>
      <c r="UG151">
        <v>128.99907399993401</v>
      </c>
      <c r="UH151">
        <v>134.855490999995</v>
      </c>
      <c r="UI151">
        <v>117.06545600004</v>
      </c>
      <c r="UJ151">
        <v>110.970017999993</v>
      </c>
      <c r="UK151">
        <v>134.63656200002899</v>
      </c>
      <c r="UL151">
        <v>141.845058999956</v>
      </c>
      <c r="UM151">
        <v>109.179408999975</v>
      </c>
      <c r="UN151">
        <v>143.66030299989501</v>
      </c>
      <c r="UO151">
        <v>190.816172000021</v>
      </c>
      <c r="UP151">
        <v>184.36809500004199</v>
      </c>
      <c r="UQ151">
        <v>98.642966000013999</v>
      </c>
      <c r="UR151">
        <v>111.812922999961</v>
      </c>
      <c r="US151">
        <v>344.330349000171</v>
      </c>
      <c r="UT151">
        <v>343.60297799995197</v>
      </c>
      <c r="UU151">
        <v>1902.4806970003999</v>
      </c>
      <c r="UV151">
        <v>137.92662600008799</v>
      </c>
      <c r="UW151">
        <v>435.20735500007902</v>
      </c>
      <c r="UX151">
        <v>107.95666400005599</v>
      </c>
      <c r="UY151">
        <v>46.640053000010099</v>
      </c>
      <c r="UZ151">
        <v>10.534320999999199</v>
      </c>
      <c r="VA151">
        <v>160.59193899994699</v>
      </c>
      <c r="VB151">
        <v>113.750117999967</v>
      </c>
      <c r="VC151">
        <v>108.60667999996799</v>
      </c>
      <c r="VD151">
        <v>120.099199000048</v>
      </c>
      <c r="VE151">
        <v>107.135006000055</v>
      </c>
      <c r="VF151">
        <v>145.97161299991399</v>
      </c>
      <c r="VG151">
        <v>148.18917299993299</v>
      </c>
      <c r="VH151">
        <v>113.506822000025</v>
      </c>
      <c r="VI151">
        <v>105.493888000026</v>
      </c>
      <c r="VJ151">
        <v>116.164079000009</v>
      </c>
      <c r="VK151">
        <v>113.832530000014</v>
      </c>
      <c r="VL151">
        <v>104.935553999967</v>
      </c>
      <c r="VM151">
        <v>108.021559000015</v>
      </c>
      <c r="VN151">
        <v>213.77068400010501</v>
      </c>
      <c r="VO151">
        <v>106.372542000026</v>
      </c>
      <c r="VP151">
        <v>289.83519400004297</v>
      </c>
      <c r="VQ151">
        <v>192.857024000026</v>
      </c>
      <c r="VR151">
        <v>111.28967800002999</v>
      </c>
      <c r="VS151">
        <v>106.15365500003099</v>
      </c>
      <c r="VT151">
        <v>121.40230199997301</v>
      </c>
      <c r="VU151">
        <v>163.90500100003601</v>
      </c>
      <c r="VV151">
        <v>202.035760000115</v>
      </c>
      <c r="VW151">
        <v>168.08743100007999</v>
      </c>
      <c r="VX151">
        <v>145.92555800010501</v>
      </c>
      <c r="VY151">
        <v>106.293830999988</v>
      </c>
      <c r="VZ151">
        <v>110.37311399995799</v>
      </c>
      <c r="WA151">
        <v>103.979359999998</v>
      </c>
      <c r="WB151">
        <v>285.65149200009199</v>
      </c>
      <c r="WC151">
        <v>183.90426199999601</v>
      </c>
      <c r="WD151">
        <v>203.09985099989001</v>
      </c>
      <c r="WE151">
        <v>105.15771800000201</v>
      </c>
      <c r="WF151">
        <v>103.520706000039</v>
      </c>
      <c r="WG151">
        <v>121.66633899998899</v>
      </c>
      <c r="WH151">
        <v>109.16660400002699</v>
      </c>
      <c r="WI151">
        <v>120.02127499994801</v>
      </c>
      <c r="WJ151">
        <v>29.668192999990399</v>
      </c>
      <c r="WK151">
        <v>111.062342999969</v>
      </c>
      <c r="WL151">
        <v>103.060585999978</v>
      </c>
      <c r="WM151">
        <v>222.59941200003999</v>
      </c>
      <c r="WN151">
        <v>285.81094999983901</v>
      </c>
      <c r="WO151">
        <v>348.07890000008001</v>
      </c>
      <c r="WP151">
        <v>215.69292200007499</v>
      </c>
      <c r="WQ151">
        <v>226.928862999892</v>
      </c>
      <c r="WR151">
        <v>292.53119899984398</v>
      </c>
      <c r="WS151">
        <v>256.00524700013898</v>
      </c>
      <c r="WT151">
        <v>516.39819800015505</v>
      </c>
      <c r="WU151">
        <v>524.62431399989896</v>
      </c>
      <c r="WV151">
        <v>817.44263799954194</v>
      </c>
      <c r="WW151">
        <v>124.24910799996</v>
      </c>
      <c r="WX151">
        <v>289.232166999951</v>
      </c>
      <c r="WY151">
        <v>141.13438199996</v>
      </c>
      <c r="WZ151">
        <v>253.32333300006599</v>
      </c>
      <c r="XA151">
        <v>90.354262999957399</v>
      </c>
      <c r="XB151">
        <v>196.22144200000901</v>
      </c>
      <c r="XC151">
        <v>91.655273000011206</v>
      </c>
      <c r="XD151">
        <v>480.81427199998899</v>
      </c>
      <c r="XE151">
        <v>160.225056000054</v>
      </c>
      <c r="XF151">
        <v>241.22105899988699</v>
      </c>
      <c r="XG151">
        <v>99.978174000047105</v>
      </c>
      <c r="XH151">
        <v>205.126719000051</v>
      </c>
      <c r="XI151">
        <v>100.575263999985</v>
      </c>
      <c r="XJ151">
        <v>213.36752000008701</v>
      </c>
      <c r="XK151">
        <v>50.793836999975603</v>
      </c>
      <c r="XL151">
        <v>1.4123807399992101</v>
      </c>
      <c r="XM151">
        <v>5.8227234899968598</v>
      </c>
      <c r="XN151">
        <v>1.25804396999956</v>
      </c>
      <c r="XO151">
        <v>1.8282930900004399</v>
      </c>
      <c r="XP151">
        <v>1.7592394099992801</v>
      </c>
      <c r="XQ151">
        <v>20.533766250009599</v>
      </c>
      <c r="XR151">
        <v>1.2462845200007</v>
      </c>
      <c r="XS151">
        <v>1.2783895499997</v>
      </c>
      <c r="XT151">
        <v>2.3571560700002001</v>
      </c>
      <c r="XU151">
        <v>2.2492489600008398</v>
      </c>
      <c r="XV151">
        <v>2.7884831000010299</v>
      </c>
      <c r="XW151">
        <v>3.2736389999990898</v>
      </c>
      <c r="XX151">
        <v>3.4487187999984599</v>
      </c>
      <c r="XY151">
        <v>3.3268398000000201</v>
      </c>
      <c r="XZ151">
        <v>1.23423073000049</v>
      </c>
      <c r="YA151">
        <v>10.284069400004199</v>
      </c>
      <c r="YB151">
        <v>1.0171341000004801</v>
      </c>
      <c r="YC151">
        <v>1.1164007999996099</v>
      </c>
      <c r="YD151">
        <v>1.13435600000048</v>
      </c>
      <c r="YE151">
        <v>4.5125689999986198</v>
      </c>
      <c r="YF151">
        <v>1.11749989999953</v>
      </c>
      <c r="YG151">
        <v>0.92528105000019401</v>
      </c>
      <c r="YH151">
        <v>1442.2677912097399</v>
      </c>
      <c r="YI151">
        <v>115.575609500054</v>
      </c>
      <c r="YJ151">
        <v>305.30159500008398</v>
      </c>
      <c r="YK151">
        <v>3.0724642200002599</v>
      </c>
      <c r="YL151">
        <v>1.46078022000074</v>
      </c>
      <c r="YM151">
        <v>2393366.78742981</v>
      </c>
      <c r="YN151">
        <v>1.2246810100004999</v>
      </c>
      <c r="YO151">
        <v>1.2099129500002199</v>
      </c>
      <c r="YP151">
        <v>1.7670569900001301</v>
      </c>
      <c r="YQ151">
        <v>171.86759499996</v>
      </c>
      <c r="YR151">
        <v>143.76759709999899</v>
      </c>
      <c r="YS151">
        <v>6.1296793000001299</v>
      </c>
      <c r="YT151">
        <v>7.3414875000016799</v>
      </c>
      <c r="YU151">
        <v>350.404372099787</v>
      </c>
      <c r="YV151">
        <v>229.45501579996201</v>
      </c>
      <c r="YW151">
        <v>1.41206629999942</v>
      </c>
      <c r="YX151">
        <v>1.4416799999999099</v>
      </c>
      <c r="YY151">
        <v>1.2252767000008999</v>
      </c>
      <c r="YZ151">
        <v>3.8349746400017501</v>
      </c>
      <c r="ZA151">
        <v>1.35417466999934</v>
      </c>
      <c r="ZB151">
        <v>4.4385787299979702</v>
      </c>
      <c r="ZC151">
        <v>1.17924599999969</v>
      </c>
      <c r="ZD151">
        <v>1.10616579999987</v>
      </c>
    </row>
    <row r="152" spans="1:680" x14ac:dyDescent="0.25">
      <c r="A152" s="40">
        <v>44278</v>
      </c>
      <c r="B152" s="6">
        <v>2.0633917999985001</v>
      </c>
      <c r="C152" s="6">
        <v>1.8613037800005301</v>
      </c>
      <c r="D152">
        <v>1.0043297200009</v>
      </c>
      <c r="E152">
        <v>1.7395543200000201</v>
      </c>
      <c r="F152">
        <v>1.0713468899994001</v>
      </c>
      <c r="G152">
        <v>1.1271785000008101</v>
      </c>
      <c r="H152">
        <v>1.0851535999991</v>
      </c>
      <c r="I152">
        <v>3.0324900999985398</v>
      </c>
      <c r="J152">
        <v>1.12955619999957</v>
      </c>
      <c r="K152">
        <v>2.3577279999990401</v>
      </c>
      <c r="L152">
        <v>2.3494366999984799</v>
      </c>
      <c r="M152">
        <v>1.5007058999999601</v>
      </c>
      <c r="N152">
        <v>2.5429292000007999</v>
      </c>
      <c r="O152">
        <v>2.3576418999982698</v>
      </c>
      <c r="P152">
        <v>2.9012101900007101</v>
      </c>
      <c r="Q152">
        <v>0.90478410000014298</v>
      </c>
      <c r="R152">
        <v>2.7072135599992202</v>
      </c>
      <c r="S152">
        <v>2.73683249999885</v>
      </c>
      <c r="T152">
        <v>3.22197032999975</v>
      </c>
      <c r="U152">
        <v>1.0798883700008399</v>
      </c>
      <c r="V152">
        <v>1.48669001000053</v>
      </c>
      <c r="W152">
        <v>2.8103398880011801</v>
      </c>
      <c r="X152">
        <v>2.1982501802012799</v>
      </c>
      <c r="Y152">
        <v>3.4263840999992698</v>
      </c>
      <c r="Z152">
        <v>1.1255013099998901</v>
      </c>
      <c r="AA152">
        <v>1.29503576000025</v>
      </c>
      <c r="AB152">
        <v>1.1307528599991199</v>
      </c>
      <c r="AC152">
        <v>11.748895500000801</v>
      </c>
      <c r="AD152">
        <v>23.495319029985701</v>
      </c>
      <c r="AE152">
        <v>1.1013877999994299</v>
      </c>
      <c r="AF152">
        <v>70.174245289992498</v>
      </c>
      <c r="AG152">
        <v>9.6535878499998908</v>
      </c>
      <c r="AH152">
        <v>1.94430353999996</v>
      </c>
      <c r="AI152">
        <v>1.13424035000025</v>
      </c>
      <c r="AJ152">
        <v>2.5361388999990599</v>
      </c>
      <c r="AK152">
        <v>2.3143431999997102</v>
      </c>
      <c r="AL152">
        <v>1.4444356599997299</v>
      </c>
      <c r="AM152">
        <v>1.6413126000006699</v>
      </c>
      <c r="AN152">
        <v>975.19621787965298</v>
      </c>
      <c r="AO152">
        <v>234.21433522994599</v>
      </c>
      <c r="AP152">
        <v>176.24741871003101</v>
      </c>
      <c r="AQ152">
        <v>13.2444413000048</v>
      </c>
      <c r="AR152">
        <v>1.54634939000061</v>
      </c>
      <c r="AS152">
        <v>1.29798608000056</v>
      </c>
      <c r="AT152">
        <v>1.53390930000023</v>
      </c>
      <c r="AU152">
        <v>4.0378560199969797</v>
      </c>
      <c r="AV152">
        <v>3.2402935999998599</v>
      </c>
      <c r="AW152">
        <v>1.46494755999993</v>
      </c>
      <c r="AX152">
        <v>12.906386019996701</v>
      </c>
      <c r="AY152">
        <v>1.4685628999996001</v>
      </c>
      <c r="AZ152">
        <v>6.7372276000023703</v>
      </c>
      <c r="BA152">
        <v>1.58615570000075</v>
      </c>
      <c r="BB152">
        <v>3.9653589599984098</v>
      </c>
      <c r="BC152">
        <v>2.5643047800003802</v>
      </c>
      <c r="BD152">
        <v>0.95737136000025203</v>
      </c>
      <c r="BE152">
        <v>1.75949709999986</v>
      </c>
      <c r="BF152">
        <v>2.06393970000136</v>
      </c>
      <c r="BG152">
        <v>2.29411030000119</v>
      </c>
      <c r="BH152">
        <v>2.6036991000000902</v>
      </c>
      <c r="BI152">
        <v>1.7745329000008501</v>
      </c>
      <c r="BJ152">
        <v>111.97399600001501</v>
      </c>
      <c r="BK152">
        <v>1.14192120000007</v>
      </c>
      <c r="BL152">
        <v>3.4367099800001601</v>
      </c>
      <c r="BM152">
        <v>1.8032187400003701</v>
      </c>
      <c r="BN152">
        <v>1.6232200300000801</v>
      </c>
      <c r="BO152">
        <v>1.1110884999998201</v>
      </c>
      <c r="BP152">
        <v>1.0934868000003899</v>
      </c>
      <c r="BQ152">
        <v>2.0200106999982399</v>
      </c>
      <c r="BR152">
        <v>2.1860467000005901</v>
      </c>
      <c r="BS152">
        <v>2.2855908999990802</v>
      </c>
      <c r="BT152">
        <v>1.0564238000006301</v>
      </c>
      <c r="BU152">
        <v>1.4287359000008999</v>
      </c>
      <c r="BV152">
        <v>1.86354279999978</v>
      </c>
      <c r="BW152">
        <v>7.2275774000008797</v>
      </c>
      <c r="BX152">
        <v>4.7987436999974298</v>
      </c>
      <c r="BY152">
        <v>3.0241686000008499</v>
      </c>
      <c r="BZ152">
        <v>96.092431699973503</v>
      </c>
      <c r="CA152">
        <v>9.3042960000020702</v>
      </c>
      <c r="CB152">
        <v>1.12763029999951</v>
      </c>
      <c r="CC152">
        <v>23.5102213000064</v>
      </c>
      <c r="CD152">
        <v>4.5684078999984203</v>
      </c>
      <c r="CE152">
        <v>9.8379776999936404</v>
      </c>
      <c r="CF152">
        <v>2.7193060999998102</v>
      </c>
      <c r="CG152">
        <v>38.158283800003097</v>
      </c>
      <c r="CH152">
        <v>1.0448950000009101</v>
      </c>
      <c r="CI152">
        <v>1.90809900000022</v>
      </c>
      <c r="CJ152">
        <v>6.1425404999972697</v>
      </c>
      <c r="CK152">
        <v>4.6573025999969104</v>
      </c>
      <c r="CL152">
        <v>2.3623415000001802</v>
      </c>
      <c r="CM152">
        <v>3.1117039999990102</v>
      </c>
      <c r="CN152">
        <v>31.566023099992901</v>
      </c>
      <c r="CO152">
        <v>1.2216821000001801</v>
      </c>
      <c r="CP152">
        <v>1.7039490999995901</v>
      </c>
      <c r="CQ152">
        <v>1.29410599999937</v>
      </c>
      <c r="CR152">
        <v>1.24175880000075</v>
      </c>
      <c r="CS152">
        <v>1.2393479000002099</v>
      </c>
      <c r="CT152">
        <v>12.1823760999978</v>
      </c>
      <c r="CU152">
        <v>130.78103900002299</v>
      </c>
      <c r="CV152">
        <v>14.1431240999955</v>
      </c>
      <c r="CW152">
        <v>23.8270839999896</v>
      </c>
      <c r="CX152">
        <v>77.854294999968303</v>
      </c>
      <c r="CY152">
        <v>19.061305000010201</v>
      </c>
      <c r="CZ152">
        <v>143.90301500004699</v>
      </c>
      <c r="DA152">
        <v>10.7673229999928</v>
      </c>
      <c r="DB152">
        <v>10.227620599995101</v>
      </c>
      <c r="DC152">
        <v>22.839804999996002</v>
      </c>
      <c r="DD152">
        <v>2.62942159999875</v>
      </c>
      <c r="DE152">
        <v>1.4783413000004699</v>
      </c>
      <c r="DF152">
        <v>1.30395010000029</v>
      </c>
      <c r="DG152">
        <v>1.1240518300000999</v>
      </c>
      <c r="DH152">
        <v>3.13729103999867</v>
      </c>
      <c r="DI152">
        <v>7729.6091376021504</v>
      </c>
      <c r="DJ152">
        <v>1.23248821999914</v>
      </c>
      <c r="DK152">
        <v>2.5341027499998701</v>
      </c>
      <c r="DL152">
        <v>28.2342452399898</v>
      </c>
      <c r="DM152">
        <v>2.2497278199989501</v>
      </c>
      <c r="DN152">
        <v>8.5699006899958494</v>
      </c>
      <c r="DO152">
        <v>2.7926286799993201</v>
      </c>
      <c r="DP152">
        <v>3.02618788000109</v>
      </c>
      <c r="DQ152">
        <v>1.2408877899997599</v>
      </c>
      <c r="DR152">
        <v>11.0072317900049</v>
      </c>
      <c r="DS152">
        <v>1.21164257000055</v>
      </c>
      <c r="DT152">
        <v>1.2981512499991399</v>
      </c>
      <c r="DU152">
        <v>3.6864234400018199</v>
      </c>
      <c r="DV152">
        <v>3.461916010001</v>
      </c>
      <c r="DW152">
        <v>3.31205590999889</v>
      </c>
      <c r="DX152">
        <v>1.31429236999975</v>
      </c>
      <c r="DY152">
        <v>124.656275999965</v>
      </c>
      <c r="DZ152">
        <v>1.3159222600006599</v>
      </c>
      <c r="EA152">
        <v>1.80235922000065</v>
      </c>
      <c r="EB152">
        <v>1.10108177000075</v>
      </c>
      <c r="EC152">
        <v>1.1394732999997399</v>
      </c>
      <c r="ED152">
        <v>1.0668287499993301</v>
      </c>
      <c r="EE152">
        <v>2.9429526400017498</v>
      </c>
      <c r="EF152">
        <v>1.3767293900000399</v>
      </c>
      <c r="EG152">
        <v>2.4975726999982699</v>
      </c>
      <c r="EH152">
        <v>1.5661369200006401</v>
      </c>
      <c r="EI152">
        <v>1.7603227100007599</v>
      </c>
      <c r="EJ152">
        <v>1.78814385000078</v>
      </c>
      <c r="EK152">
        <v>3.2438852000013898</v>
      </c>
      <c r="EL152">
        <v>6.0838602000003403</v>
      </c>
      <c r="EM152">
        <v>29.674235899990901</v>
      </c>
      <c r="EN152">
        <v>1.5273611299999199</v>
      </c>
      <c r="EO152">
        <v>1.3875792300004799</v>
      </c>
      <c r="EP152">
        <v>1.09835401000055</v>
      </c>
      <c r="EQ152">
        <v>1.1005295600007201</v>
      </c>
      <c r="ER152">
        <v>1.34778684000048</v>
      </c>
      <c r="ES152">
        <v>1.0750691899993401</v>
      </c>
      <c r="ET152">
        <v>1.6200520000002101</v>
      </c>
      <c r="EU152">
        <v>3.0335172699997202</v>
      </c>
      <c r="EV152">
        <v>1.14049105999948</v>
      </c>
      <c r="EW152">
        <v>1.0249167099991601</v>
      </c>
      <c r="EX152">
        <v>114.83680499997</v>
      </c>
      <c r="EY152">
        <v>6.2114898500003601</v>
      </c>
      <c r="EZ152">
        <v>3.23264080000081</v>
      </c>
      <c r="FA152">
        <v>1.1205915899990899</v>
      </c>
      <c r="FC152">
        <v>192.600355899893</v>
      </c>
      <c r="FD152">
        <v>9902.5568907856905</v>
      </c>
      <c r="FE152">
        <v>103.581477600033</v>
      </c>
      <c r="FF152">
        <v>1.1061935599991599</v>
      </c>
      <c r="FG152">
        <v>4102.0921713784301</v>
      </c>
      <c r="FH152">
        <v>1.03577480000058</v>
      </c>
      <c r="FI152">
        <v>1.1049850899999001</v>
      </c>
      <c r="FJ152">
        <v>1.24330659999941</v>
      </c>
      <c r="FK152">
        <v>23.114276650012499</v>
      </c>
      <c r="FL152">
        <v>1.2724349000000099</v>
      </c>
      <c r="FM152">
        <v>2.2152356000006002</v>
      </c>
      <c r="FN152">
        <v>1.9113032000004799</v>
      </c>
      <c r="FO152">
        <v>1.22046840000075</v>
      </c>
      <c r="FP152">
        <v>3.3897418000015</v>
      </c>
      <c r="FQ152">
        <v>1.6747433399996201</v>
      </c>
      <c r="FR152">
        <v>1.2156338599998</v>
      </c>
      <c r="FS152">
        <v>1.20829659000083</v>
      </c>
      <c r="FT152">
        <v>2.2394034800017799</v>
      </c>
      <c r="FU152">
        <v>2.20028882000042</v>
      </c>
      <c r="FV152">
        <v>1.11673361000067</v>
      </c>
      <c r="FW152">
        <v>1.3744181700003499</v>
      </c>
      <c r="FX152">
        <v>1.12633156999982</v>
      </c>
      <c r="FY152">
        <v>1.2684145399998701</v>
      </c>
      <c r="FZ152">
        <v>1.0546921500008499</v>
      </c>
      <c r="GA152">
        <v>3.8172672000000598</v>
      </c>
      <c r="GB152">
        <v>1.2298427999994599</v>
      </c>
      <c r="GC152">
        <v>319.82934544980498</v>
      </c>
      <c r="GD152">
        <v>104.369918999961</v>
      </c>
      <c r="GE152">
        <v>174.593526700046</v>
      </c>
      <c r="GF152">
        <v>298.71625629998698</v>
      </c>
      <c r="GG152">
        <v>287.026805900037</v>
      </c>
      <c r="GH152">
        <v>136.89407070004401</v>
      </c>
      <c r="GI152">
        <v>272.35970900021499</v>
      </c>
      <c r="GJ152">
        <v>112.486925299978</v>
      </c>
      <c r="GK152">
        <v>216.30584460008001</v>
      </c>
      <c r="GL152">
        <v>1.10412800000086</v>
      </c>
      <c r="GM152">
        <v>2.2570379999997399</v>
      </c>
      <c r="GN152">
        <v>1.4259820999996</v>
      </c>
      <c r="GO152">
        <v>7.0056851999979699</v>
      </c>
      <c r="GP152">
        <v>2.92551919999823</v>
      </c>
      <c r="GQ152">
        <v>1.1312204999994699</v>
      </c>
      <c r="GR152">
        <v>2.23878509999849</v>
      </c>
      <c r="GS152">
        <v>4.3378891999964297</v>
      </c>
      <c r="GT152">
        <v>2.1357475000004298</v>
      </c>
      <c r="GU152">
        <v>2.9308253000017399</v>
      </c>
      <c r="GV152">
        <v>11.943946600004001</v>
      </c>
      <c r="GW152">
        <v>1.4009822999996699</v>
      </c>
      <c r="GX152">
        <v>7.9052276000002202</v>
      </c>
      <c r="GY152">
        <v>4.1520945000011098</v>
      </c>
      <c r="GZ152">
        <v>1.02617149999969</v>
      </c>
      <c r="HA152">
        <v>2.2815545000012198</v>
      </c>
      <c r="HB152">
        <v>0.94344209999962902</v>
      </c>
      <c r="HC152">
        <v>5.1147490000003</v>
      </c>
      <c r="HD152">
        <v>1.4288216000004501</v>
      </c>
      <c r="HE152">
        <v>155.915470500011</v>
      </c>
      <c r="HF152">
        <v>3.56907499999943</v>
      </c>
      <c r="HG152">
        <v>1.00825470000018</v>
      </c>
      <c r="HH152">
        <v>2.2650037999992501</v>
      </c>
      <c r="HI152">
        <v>5.9229812999983604</v>
      </c>
      <c r="HJ152">
        <v>1.1148033000008599</v>
      </c>
      <c r="HK152">
        <v>4.0942081000030202</v>
      </c>
      <c r="HL152">
        <v>169.591198380105</v>
      </c>
      <c r="HM152">
        <v>4.2706239699982698</v>
      </c>
      <c r="HN152">
        <v>76.461509139975504</v>
      </c>
      <c r="HO152">
        <v>1102.4253667108701</v>
      </c>
      <c r="HP152">
        <v>1.1426465700005799</v>
      </c>
      <c r="HQ152">
        <v>1.1707132200008299</v>
      </c>
      <c r="HR152">
        <v>117.13514860998799</v>
      </c>
      <c r="HS152">
        <v>193.86154032009699</v>
      </c>
      <c r="HT152">
        <v>131.91634824988401</v>
      </c>
      <c r="HU152">
        <v>156.58413544995699</v>
      </c>
      <c r="HV152">
        <v>158.309306310024</v>
      </c>
      <c r="HW152">
        <v>431.62204885017098</v>
      </c>
      <c r="HX152">
        <v>120.538746149978</v>
      </c>
      <c r="HY152">
        <v>136.755839769961</v>
      </c>
      <c r="HZ152">
        <v>110.185887670028</v>
      </c>
      <c r="IA152">
        <v>1.0720689000008901</v>
      </c>
      <c r="IB152">
        <v>1.08289300000069</v>
      </c>
      <c r="IC152">
        <v>1.1378361000006401</v>
      </c>
      <c r="ID152">
        <v>1.1536154999994299</v>
      </c>
      <c r="IE152">
        <v>0.98708640000040804</v>
      </c>
      <c r="IF152">
        <v>1.37294629999997</v>
      </c>
      <c r="IG152">
        <v>1.75954690000071</v>
      </c>
      <c r="IH152">
        <v>1.34082490000037</v>
      </c>
      <c r="II152">
        <v>1.34360200000083</v>
      </c>
      <c r="IJ152">
        <v>1.02157599999919</v>
      </c>
      <c r="IK152">
        <v>1.07987719999983</v>
      </c>
      <c r="IL152">
        <v>1.1012317999993699</v>
      </c>
      <c r="IM152">
        <v>1.1518954999992299</v>
      </c>
      <c r="IN152">
        <v>1.0129949000001901</v>
      </c>
      <c r="IO152">
        <v>1.00980759999948</v>
      </c>
      <c r="IP152">
        <v>2.9880760000014601</v>
      </c>
      <c r="IQ152">
        <v>1.08859809999922</v>
      </c>
      <c r="IR152">
        <v>0.99855730000035703</v>
      </c>
      <c r="IS152">
        <v>1.3016960999993901</v>
      </c>
      <c r="IT152">
        <v>1.3327525000004199</v>
      </c>
      <c r="IU152">
        <v>1.13991050000004</v>
      </c>
      <c r="IV152">
        <v>1.4826785999994201</v>
      </c>
      <c r="IW152">
        <v>1.0023471999993501</v>
      </c>
      <c r="IX152">
        <v>1.60772440000073</v>
      </c>
      <c r="IY152">
        <v>1.3498321999995799</v>
      </c>
      <c r="IZ152">
        <v>1.91814909999994</v>
      </c>
      <c r="JA152">
        <v>1.3964326999994201</v>
      </c>
      <c r="JB152">
        <v>1.18357339999966</v>
      </c>
      <c r="JC152">
        <v>1.15388250000069</v>
      </c>
      <c r="JD152">
        <v>1.13907140000083</v>
      </c>
      <c r="JE152">
        <v>1.1379414000002701</v>
      </c>
      <c r="JF152">
        <v>4.1601006999990204</v>
      </c>
      <c r="JG152">
        <v>1.46791940000003</v>
      </c>
      <c r="JH152">
        <v>1.35842969999976</v>
      </c>
      <c r="JI152">
        <v>0.98978790000001005</v>
      </c>
      <c r="JJ152">
        <v>5.7940716000011898</v>
      </c>
      <c r="JK152">
        <v>1.5942369000004</v>
      </c>
      <c r="JL152">
        <v>1.5916892000004701</v>
      </c>
      <c r="JM152">
        <v>1.83215770000061</v>
      </c>
      <c r="JN152">
        <v>1.1665599999996601</v>
      </c>
      <c r="JO152">
        <v>2.4574360199985699</v>
      </c>
      <c r="JP152">
        <v>547.05834477953601</v>
      </c>
      <c r="JQ152">
        <v>203.54378981003501</v>
      </c>
      <c r="JR152">
        <v>11.8467780000065</v>
      </c>
      <c r="JS152">
        <v>2.0430592000011498</v>
      </c>
      <c r="JT152">
        <v>1.35790909999923</v>
      </c>
      <c r="JU152">
        <v>5.9639279999974004</v>
      </c>
      <c r="JV152">
        <v>117.902241999982</v>
      </c>
      <c r="JW152">
        <v>1.0126930999995201</v>
      </c>
      <c r="JX152">
        <v>104.62810299999499</v>
      </c>
      <c r="JY152">
        <v>1.0241830899994999</v>
      </c>
      <c r="JZ152">
        <v>1.0465416400002101</v>
      </c>
      <c r="KA152">
        <v>109.706789999967</v>
      </c>
      <c r="KB152">
        <v>76.469197000027606</v>
      </c>
      <c r="KC152">
        <v>108.393298999988</v>
      </c>
      <c r="KD152">
        <v>109.628807000001</v>
      </c>
      <c r="KE152">
        <v>108.24493499996601</v>
      </c>
      <c r="KF152">
        <v>97.224462999962299</v>
      </c>
      <c r="KG152">
        <v>118.171139999991</v>
      </c>
      <c r="KH152">
        <v>107.058750999975</v>
      </c>
      <c r="KI152">
        <v>169.026671000058</v>
      </c>
      <c r="KJ152">
        <v>158.541909999913</v>
      </c>
      <c r="KK152">
        <v>116.86799900000899</v>
      </c>
      <c r="KL152">
        <v>106.60144999995801</v>
      </c>
      <c r="KM152">
        <v>146.97116099996501</v>
      </c>
      <c r="KN152">
        <v>126.641453000018</v>
      </c>
      <c r="KO152">
        <v>102.992839999963</v>
      </c>
      <c r="KP152">
        <v>102.978141000029</v>
      </c>
      <c r="KQ152">
        <v>173.535068999976</v>
      </c>
      <c r="KR152">
        <v>265.91698300000297</v>
      </c>
      <c r="KS152">
        <v>137.47458999999799</v>
      </c>
      <c r="KT152">
        <v>133.76526000001499</v>
      </c>
      <c r="KU152">
        <v>217.43911299994201</v>
      </c>
      <c r="KV152">
        <v>111.466056999983</v>
      </c>
      <c r="KW152">
        <v>115.065943000023</v>
      </c>
      <c r="KX152">
        <v>179.730110999895</v>
      </c>
      <c r="KY152">
        <v>202.56939699989701</v>
      </c>
      <c r="KZ152">
        <v>100.136134000029</v>
      </c>
      <c r="LA152">
        <v>114.062803999987</v>
      </c>
      <c r="LB152">
        <v>122.512185</v>
      </c>
      <c r="LC152">
        <v>109.714283999987</v>
      </c>
      <c r="LD152">
        <v>202.84352099988601</v>
      </c>
      <c r="LE152">
        <v>81.168830999988103</v>
      </c>
      <c r="LF152">
        <v>122.31489499996</v>
      </c>
      <c r="LG152">
        <v>119.98841500002899</v>
      </c>
      <c r="LH152">
        <v>102.03285399999</v>
      </c>
      <c r="LI152">
        <v>120.48527499998499</v>
      </c>
      <c r="LJ152">
        <v>115.44334400002801</v>
      </c>
      <c r="LK152">
        <v>155.03585000010199</v>
      </c>
      <c r="LL152">
        <v>257.43669100012602</v>
      </c>
      <c r="LM152">
        <v>205.06263600010399</v>
      </c>
      <c r="LN152">
        <v>110.662956999964</v>
      </c>
      <c r="LO152">
        <v>145.38923300011101</v>
      </c>
      <c r="LP152">
        <v>99.219948000041796</v>
      </c>
      <c r="LQ152">
        <v>115.460731999949</v>
      </c>
      <c r="LR152">
        <v>93.754307999974102</v>
      </c>
      <c r="LS152">
        <v>143.519242000068</v>
      </c>
      <c r="LT152">
        <v>134.49331999989201</v>
      </c>
      <c r="LU152">
        <v>108.37464099994401</v>
      </c>
      <c r="LV152">
        <v>147.782592999982</v>
      </c>
      <c r="LW152">
        <v>102.343418000033</v>
      </c>
      <c r="LX152">
        <v>111.439846999943</v>
      </c>
      <c r="LY152">
        <v>128.97523199999699</v>
      </c>
      <c r="LZ152">
        <v>120.63668800005701</v>
      </c>
      <c r="MA152">
        <v>99.134654000052294</v>
      </c>
      <c r="MB152">
        <v>117.271555999992</v>
      </c>
      <c r="MC152">
        <v>151.879887999967</v>
      </c>
      <c r="MD152">
        <v>107.04515000002</v>
      </c>
      <c r="ME152">
        <v>98.192011000006502</v>
      </c>
      <c r="MF152">
        <v>102.538329000003</v>
      </c>
      <c r="MG152">
        <v>101.963932999992</v>
      </c>
      <c r="MH152">
        <v>145.24503999995099</v>
      </c>
      <c r="MI152">
        <v>219.79957300005501</v>
      </c>
      <c r="MJ152">
        <v>100.456556000048</v>
      </c>
      <c r="MK152">
        <v>107.09563899994799</v>
      </c>
      <c r="ML152">
        <v>155.26398400007699</v>
      </c>
      <c r="MM152">
        <v>110.519118000055</v>
      </c>
      <c r="MN152">
        <v>100.400101999985</v>
      </c>
      <c r="MO152">
        <v>134.62715000007299</v>
      </c>
      <c r="MP152">
        <v>110.235282000038</v>
      </c>
      <c r="MQ152">
        <v>105.512688999996</v>
      </c>
      <c r="MR152">
        <v>99.385268999962094</v>
      </c>
      <c r="MS152">
        <v>93.268899000017001</v>
      </c>
      <c r="MT152">
        <v>216.57325799995999</v>
      </c>
      <c r="MU152">
        <v>286.70965099986603</v>
      </c>
      <c r="MV152">
        <v>202.51048399996901</v>
      </c>
      <c r="MW152">
        <v>253.246029000031</v>
      </c>
      <c r="MX152">
        <v>105.46959899994501</v>
      </c>
      <c r="MY152">
        <v>329.08080200012802</v>
      </c>
      <c r="MZ152">
        <v>330.55114099988702</v>
      </c>
      <c r="NA152">
        <v>324.01196199981501</v>
      </c>
      <c r="NB152">
        <v>117.591311000055</v>
      </c>
      <c r="NC152">
        <v>277.03613500017701</v>
      </c>
      <c r="ND152">
        <v>106.86628199997401</v>
      </c>
      <c r="NE152">
        <v>143.57703600009</v>
      </c>
      <c r="NF152">
        <v>227.43012499995501</v>
      </c>
      <c r="NG152">
        <v>159.62385399988901</v>
      </c>
      <c r="NH152">
        <v>142.73836100008299</v>
      </c>
      <c r="NI152">
        <v>128.61254099989301</v>
      </c>
      <c r="NJ152">
        <v>108.67531700001599</v>
      </c>
      <c r="NK152">
        <v>121.530325000058</v>
      </c>
      <c r="NL152">
        <v>120.77101499994799</v>
      </c>
      <c r="NM152">
        <v>120.822603999986</v>
      </c>
      <c r="NN152">
        <v>155.54088099999399</v>
      </c>
      <c r="NO152">
        <v>102.598028999986</v>
      </c>
      <c r="NP152">
        <v>130.110847000033</v>
      </c>
      <c r="NQ152">
        <v>102.892365999985</v>
      </c>
      <c r="NR152">
        <v>1.7139181999991699</v>
      </c>
      <c r="NS152">
        <v>3.7944019999995402</v>
      </c>
      <c r="NT152">
        <v>1.35611419999987</v>
      </c>
      <c r="NU152">
        <v>1.0486211900006299</v>
      </c>
      <c r="NV152">
        <v>2.40155658000003</v>
      </c>
      <c r="NW152">
        <v>1.1749646699991001</v>
      </c>
      <c r="NX152">
        <v>1.0294795999998301</v>
      </c>
      <c r="NY152">
        <v>0.99781710000024804</v>
      </c>
      <c r="NZ152">
        <v>1.07922820000022</v>
      </c>
      <c r="OA152">
        <v>1.0511447999997501</v>
      </c>
      <c r="OB152">
        <v>3.5303373999995502</v>
      </c>
      <c r="OC152">
        <v>2.1823180999999701</v>
      </c>
      <c r="OD152">
        <v>3.09620229999928</v>
      </c>
      <c r="OE152">
        <v>1.69159620000028</v>
      </c>
      <c r="OF152">
        <v>2.8181211000010098</v>
      </c>
      <c r="OG152">
        <v>5.7966300999978602</v>
      </c>
      <c r="OH152">
        <v>2.2868111999996499</v>
      </c>
      <c r="OI152">
        <v>2.54378670000006</v>
      </c>
      <c r="OJ152">
        <v>1.3242874000006899</v>
      </c>
      <c r="OK152">
        <v>1.3016071999991301</v>
      </c>
      <c r="OL152">
        <v>1.3936627999992199</v>
      </c>
      <c r="OM152">
        <v>3.1997318700014099</v>
      </c>
      <c r="ON152">
        <v>3.3104786000003501</v>
      </c>
      <c r="OO152">
        <v>1.4591881800006401</v>
      </c>
      <c r="OP152">
        <v>2.1471421999995099</v>
      </c>
      <c r="OQ152">
        <v>2.8493319900007901</v>
      </c>
      <c r="OR152">
        <v>2.6938652700009702</v>
      </c>
      <c r="OS152">
        <v>2.5249027999998401</v>
      </c>
      <c r="OT152">
        <v>2.9261652399982299</v>
      </c>
      <c r="OU152">
        <v>1.0717559599997899</v>
      </c>
      <c r="OV152">
        <v>1.5681376199991099</v>
      </c>
      <c r="OW152">
        <v>2.5681660400005102</v>
      </c>
      <c r="OX152">
        <v>2.75958612999966</v>
      </c>
      <c r="OY152">
        <v>54.699064549989998</v>
      </c>
      <c r="OZ152">
        <v>2.56430942999941</v>
      </c>
      <c r="PA152">
        <v>10.526887040003199</v>
      </c>
      <c r="PB152">
        <v>2.66497660000095</v>
      </c>
      <c r="PC152">
        <v>3.63748883000153</v>
      </c>
      <c r="PD152">
        <v>3.1528013099996302</v>
      </c>
      <c r="PE152">
        <v>1.8245547599999601</v>
      </c>
      <c r="PF152">
        <v>105.196903700009</v>
      </c>
      <c r="PG152">
        <v>93.288538999971905</v>
      </c>
      <c r="PH152">
        <v>4.0944669000018603</v>
      </c>
      <c r="PI152">
        <v>6.1532603000014197</v>
      </c>
      <c r="PJ152">
        <v>4.1892756000015696</v>
      </c>
      <c r="PK152">
        <v>1.1050565999994399</v>
      </c>
      <c r="PL152">
        <v>1.2254634100008801</v>
      </c>
      <c r="PM152">
        <v>1.26953549999962</v>
      </c>
      <c r="PN152">
        <v>1.6122049000005101</v>
      </c>
      <c r="PO152">
        <v>1.64878488999966</v>
      </c>
      <c r="PP152">
        <v>1.62726054000086</v>
      </c>
      <c r="PQ152">
        <v>1.7101130200007899</v>
      </c>
      <c r="PR152">
        <v>1.38645718999942</v>
      </c>
      <c r="PS152">
        <v>1.7659745000000799</v>
      </c>
      <c r="PT152">
        <v>1.93307344999994</v>
      </c>
      <c r="PU152">
        <v>3.45387889999984</v>
      </c>
      <c r="PV152">
        <v>8.8295270899980096</v>
      </c>
      <c r="PW152">
        <v>205.71176690002901</v>
      </c>
      <c r="PX152">
        <v>2.1469996000014402</v>
      </c>
      <c r="PY152">
        <v>166.083435700042</v>
      </c>
      <c r="PZ152">
        <v>1.82710869999937</v>
      </c>
      <c r="QA152">
        <v>1.6653521999996901</v>
      </c>
      <c r="QB152">
        <v>104.318542700028</v>
      </c>
      <c r="QC152">
        <v>2.0460458999987199</v>
      </c>
      <c r="QD152">
        <v>44058.8721619844</v>
      </c>
      <c r="QE152">
        <v>2.54389440000159</v>
      </c>
      <c r="QF152">
        <v>2.3194510399989698</v>
      </c>
      <c r="QG152">
        <v>207.32504984992599</v>
      </c>
      <c r="QH152">
        <v>118.210935799987</v>
      </c>
      <c r="QI152">
        <v>1.0847806000001601</v>
      </c>
      <c r="QJ152">
        <v>1.1158525400005599</v>
      </c>
      <c r="QK152">
        <v>1.05818673000067</v>
      </c>
      <c r="QL152">
        <v>1.0438588800007</v>
      </c>
      <c r="QM152">
        <v>14.537162840002599</v>
      </c>
      <c r="QN152">
        <v>1.5445756499993899</v>
      </c>
      <c r="QP152">
        <v>1.44421470000088</v>
      </c>
      <c r="QQ152">
        <v>1.33633639999971</v>
      </c>
      <c r="QR152">
        <v>1.1168242000003401</v>
      </c>
      <c r="QS152">
        <v>1.5739300999994199</v>
      </c>
      <c r="QT152">
        <v>1.3035493000006699</v>
      </c>
      <c r="QU152">
        <v>114.31857500004099</v>
      </c>
      <c r="QV152">
        <v>99.965002999990205</v>
      </c>
      <c r="QW152">
        <v>186.05115600000099</v>
      </c>
      <c r="QX152">
        <v>108.277894999948</v>
      </c>
      <c r="QY152">
        <v>104.14300299994601</v>
      </c>
      <c r="QZ152">
        <v>105.882347999956</v>
      </c>
      <c r="RA152">
        <v>105.038978000055</v>
      </c>
      <c r="RB152">
        <v>1.25032319999991</v>
      </c>
      <c r="RC152">
        <v>2.3543108800004102</v>
      </c>
      <c r="RD152">
        <v>144.513725999976</v>
      </c>
      <c r="RE152">
        <v>106.35502999997701</v>
      </c>
      <c r="RF152">
        <v>111.232963999966</v>
      </c>
      <c r="RG152">
        <v>123.021938999998</v>
      </c>
      <c r="RH152">
        <v>151.09562800009701</v>
      </c>
      <c r="RI152">
        <v>241.293901999947</v>
      </c>
      <c r="RJ152">
        <v>98.271097999997394</v>
      </c>
      <c r="RL152">
        <v>294.222128999885</v>
      </c>
      <c r="RM152">
        <v>56.876866000005997</v>
      </c>
      <c r="RN152">
        <v>270.65378700010501</v>
      </c>
      <c r="RO152">
        <v>170.06312699988499</v>
      </c>
      <c r="RP152">
        <v>221.66028099996001</v>
      </c>
      <c r="RQ152">
        <v>105.494910000009</v>
      </c>
      <c r="RR152">
        <v>380.63063600007399</v>
      </c>
      <c r="RS152">
        <v>196.36548599996601</v>
      </c>
      <c r="RT152">
        <v>111.453455999959</v>
      </c>
      <c r="RU152">
        <v>187.682512999978</v>
      </c>
      <c r="RV152">
        <v>330.551386999898</v>
      </c>
      <c r="RW152">
        <v>66.077533000032403</v>
      </c>
      <c r="RX152">
        <v>371.52667000004999</v>
      </c>
      <c r="RY152">
        <v>200.22479899996</v>
      </c>
      <c r="RZ152">
        <v>584.27952400036202</v>
      </c>
      <c r="SA152">
        <v>630.13191100023698</v>
      </c>
      <c r="SB152">
        <v>278.75182500015899</v>
      </c>
      <c r="SC152">
        <v>99.828104999964097</v>
      </c>
      <c r="SD152">
        <v>191.37841199990399</v>
      </c>
      <c r="SE152">
        <v>346.52113199979101</v>
      </c>
      <c r="SF152">
        <v>247.211528999964</v>
      </c>
      <c r="SG152">
        <v>681.50008200015895</v>
      </c>
      <c r="SH152">
        <v>109.803507999983</v>
      </c>
      <c r="SI152">
        <v>102.045153000043</v>
      </c>
      <c r="SJ152">
        <v>7898.4420510008904</v>
      </c>
      <c r="SK152">
        <v>64.692659000051194</v>
      </c>
      <c r="SL152">
        <v>150.66311599989399</v>
      </c>
      <c r="SM152">
        <v>284.85565300006402</v>
      </c>
      <c r="SN152">
        <v>339.99344900017599</v>
      </c>
      <c r="SO152">
        <v>201.34514000010699</v>
      </c>
      <c r="SP152">
        <v>562.182380000129</v>
      </c>
      <c r="SQ152">
        <v>201.47718399995901</v>
      </c>
      <c r="SR152">
        <v>53.605149000010002</v>
      </c>
      <c r="SS152">
        <v>48.612037000013501</v>
      </c>
      <c r="ST152">
        <v>198.324634999968</v>
      </c>
      <c r="SU152">
        <v>192.933308999985</v>
      </c>
      <c r="SV152">
        <v>200.23208400001701</v>
      </c>
      <c r="SW152">
        <v>167.91719199996399</v>
      </c>
      <c r="SX152">
        <v>207.90513799991501</v>
      </c>
      <c r="SY152">
        <v>179.920559999999</v>
      </c>
      <c r="SZ152">
        <v>117.86698599997899</v>
      </c>
      <c r="TA152">
        <v>149.15941000007999</v>
      </c>
      <c r="TB152">
        <v>104.16457100002999</v>
      </c>
      <c r="TC152">
        <v>152.85890299989799</v>
      </c>
      <c r="TD152">
        <v>142.28654700005399</v>
      </c>
      <c r="TE152">
        <v>480.91884700022598</v>
      </c>
      <c r="TF152">
        <v>116.26905000000301</v>
      </c>
      <c r="TG152">
        <v>124.813805000042</v>
      </c>
      <c r="TH152">
        <v>520.96595699991997</v>
      </c>
      <c r="TI152">
        <v>67.8771499999566</v>
      </c>
      <c r="TJ152">
        <v>308.26016200007899</v>
      </c>
      <c r="TK152">
        <v>153.501730999909</v>
      </c>
      <c r="TL152">
        <v>433.42889699991798</v>
      </c>
      <c r="TM152">
        <v>503.33801000006503</v>
      </c>
      <c r="TN152">
        <v>196.336122999899</v>
      </c>
      <c r="TO152">
        <v>504.30666799982998</v>
      </c>
      <c r="TP152">
        <v>213.771489999956</v>
      </c>
      <c r="TQ152">
        <v>504.09813799988501</v>
      </c>
      <c r="TR152">
        <v>503.85113500012102</v>
      </c>
      <c r="TS152">
        <v>206.095463000005</v>
      </c>
      <c r="TT152">
        <v>163.897190999938</v>
      </c>
      <c r="TV152">
        <v>106.79344200005301</v>
      </c>
      <c r="TW152">
        <v>359.70834300015099</v>
      </c>
      <c r="TX152">
        <v>131.41763500007801</v>
      </c>
      <c r="TY152">
        <v>111.588993999991</v>
      </c>
      <c r="TZ152">
        <v>417.42838799999998</v>
      </c>
      <c r="UA152">
        <v>151.40627899998799</v>
      </c>
      <c r="UB152">
        <v>132.72361700004001</v>
      </c>
      <c r="UC152">
        <v>115.904173000017</v>
      </c>
      <c r="UD152">
        <v>110.034850000055</v>
      </c>
      <c r="UE152">
        <v>136.05386499990701</v>
      </c>
      <c r="UF152">
        <v>111.722481000004</v>
      </c>
      <c r="UG152">
        <v>128.80062499991601</v>
      </c>
      <c r="UH152">
        <v>134.65166800003499</v>
      </c>
      <c r="UI152">
        <v>116.861933000037</v>
      </c>
      <c r="UJ152">
        <v>110.796889999998</v>
      </c>
      <c r="UK152">
        <v>134.37628500000599</v>
      </c>
      <c r="UL152">
        <v>140.02803099993599</v>
      </c>
      <c r="UM152">
        <v>108.987241999945</v>
      </c>
      <c r="UN152">
        <v>143.399383000098</v>
      </c>
      <c r="UO152">
        <v>190.435335000046</v>
      </c>
      <c r="UP152">
        <v>180.99093799991499</v>
      </c>
      <c r="UQ152">
        <v>96.785617999965297</v>
      </c>
      <c r="UR152">
        <v>111.30859699996699</v>
      </c>
      <c r="US152">
        <v>342.79080200009003</v>
      </c>
      <c r="UT152">
        <v>342.06615100009401</v>
      </c>
      <c r="UU152">
        <v>1893.9716669991601</v>
      </c>
      <c r="UV152">
        <v>137.368045999901</v>
      </c>
      <c r="UW152">
        <v>430.493962999899</v>
      </c>
      <c r="UX152">
        <v>107.603236999945</v>
      </c>
      <c r="UY152">
        <v>45.572721000004101</v>
      </c>
      <c r="UZ152">
        <v>10.2928249999968</v>
      </c>
      <c r="VA152">
        <v>160.59871000004901</v>
      </c>
      <c r="VB152">
        <v>113.350897000055</v>
      </c>
      <c r="VC152">
        <v>108.459461000049</v>
      </c>
      <c r="VD152">
        <v>119.936989999958</v>
      </c>
      <c r="VE152">
        <v>106.85468400002</v>
      </c>
      <c r="VF152">
        <v>145.98319600010299</v>
      </c>
      <c r="VG152">
        <v>148.20276600006</v>
      </c>
      <c r="VH152">
        <v>113.137881999952</v>
      </c>
      <c r="VI152">
        <v>105.007474999991</v>
      </c>
      <c r="VJ152">
        <v>115.57603400002699</v>
      </c>
      <c r="VK152">
        <v>113.30089700000801</v>
      </c>
      <c r="VL152">
        <v>104.638743999996</v>
      </c>
      <c r="VM152">
        <v>107.539440999972</v>
      </c>
      <c r="VN152">
        <v>213.475689999992</v>
      </c>
      <c r="VO152">
        <v>106.228033000021</v>
      </c>
      <c r="VP152">
        <v>289.44010100001498</v>
      </c>
      <c r="VQ152">
        <v>192.596377999987</v>
      </c>
      <c r="VR152">
        <v>110.716082000057</v>
      </c>
      <c r="VS152">
        <v>105.875795</v>
      </c>
      <c r="VT152">
        <v>120.920256000012</v>
      </c>
      <c r="VU152">
        <v>162.98006199998801</v>
      </c>
      <c r="VV152">
        <v>200.89135499997101</v>
      </c>
      <c r="VW152">
        <v>167.50252499990199</v>
      </c>
      <c r="VX152">
        <v>145.32113800011601</v>
      </c>
      <c r="VY152">
        <v>105.92122599994801</v>
      </c>
      <c r="VZ152">
        <v>110.002360000042</v>
      </c>
      <c r="WA152">
        <v>103.728671999997</v>
      </c>
      <c r="WB152">
        <v>284.69140300014999</v>
      </c>
      <c r="WC152">
        <v>183.622151999967</v>
      </c>
      <c r="WD152">
        <v>202.784494000021</v>
      </c>
      <c r="WE152">
        <v>104.83175500004999</v>
      </c>
      <c r="WF152">
        <v>103.16744999994999</v>
      </c>
      <c r="WG152">
        <v>121.501430999953</v>
      </c>
      <c r="WH152">
        <v>108.786229999969</v>
      </c>
      <c r="WI152">
        <v>119.409605000052</v>
      </c>
      <c r="WJ152">
        <v>29.667730999994099</v>
      </c>
      <c r="WK152">
        <v>110.661116000032</v>
      </c>
      <c r="WL152">
        <v>102.79753400001201</v>
      </c>
      <c r="WM152">
        <v>222.287486999994</v>
      </c>
      <c r="WN152">
        <v>285.41664599999802</v>
      </c>
      <c r="WO152">
        <v>346.90294199995702</v>
      </c>
      <c r="WP152">
        <v>214.34762799996</v>
      </c>
      <c r="WQ152">
        <v>222.48656999995001</v>
      </c>
      <c r="WR152">
        <v>290.20755300018902</v>
      </c>
      <c r="WS152">
        <v>253.98005999997301</v>
      </c>
      <c r="WT152">
        <v>510.91006400017102</v>
      </c>
      <c r="WU152">
        <v>519.06678299978398</v>
      </c>
      <c r="WV152">
        <v>808.81363799981796</v>
      </c>
      <c r="WW152">
        <v>122.88749600003899</v>
      </c>
      <c r="WX152">
        <v>286.60645799990698</v>
      </c>
      <c r="WY152">
        <v>139.86248499993201</v>
      </c>
      <c r="WZ152">
        <v>251.59310399997</v>
      </c>
      <c r="XA152">
        <v>89.746962000033804</v>
      </c>
      <c r="XB152">
        <v>194.86601900006599</v>
      </c>
      <c r="XC152">
        <v>91.0701610000106</v>
      </c>
      <c r="XD152">
        <v>480.874803999905</v>
      </c>
      <c r="XE152">
        <v>160.244113999885</v>
      </c>
      <c r="XF152">
        <v>241.00442799995699</v>
      </c>
      <c r="XG152">
        <v>99.888941999990493</v>
      </c>
      <c r="XH152">
        <v>204.946807000088</v>
      </c>
      <c r="XI152">
        <v>100.48759000003299</v>
      </c>
      <c r="XJ152">
        <v>213.18479000008699</v>
      </c>
      <c r="XK152">
        <v>49.6232099999906</v>
      </c>
      <c r="XL152">
        <v>1.40130832999967</v>
      </c>
      <c r="XM152">
        <v>5.8290897699989701</v>
      </c>
      <c r="XN152">
        <v>1.2581410799993999</v>
      </c>
      <c r="XO152">
        <v>1.8282905899996</v>
      </c>
      <c r="XP152">
        <v>1.7594058600007001</v>
      </c>
      <c r="XQ152">
        <v>20.365659630013401</v>
      </c>
      <c r="XR152">
        <v>1.24662164999972</v>
      </c>
      <c r="XS152">
        <v>1.2784745200006</v>
      </c>
      <c r="XT152">
        <v>2.3574090000001902</v>
      </c>
      <c r="XU152">
        <v>2.2497101199987801</v>
      </c>
      <c r="XV152">
        <v>2.7735506999997601</v>
      </c>
      <c r="XW152">
        <v>3.2685223000007699</v>
      </c>
      <c r="XX152">
        <v>3.4342374000007099</v>
      </c>
      <c r="XY152">
        <v>3.2988197000013302</v>
      </c>
      <c r="XZ152">
        <v>1.22566682999968</v>
      </c>
      <c r="YA152">
        <v>10.213756700002699</v>
      </c>
      <c r="YB152">
        <v>1.0166408999994001</v>
      </c>
      <c r="YC152">
        <v>1.1119218000003499</v>
      </c>
      <c r="YD152">
        <v>1.1342660999998799</v>
      </c>
      <c r="YE152">
        <v>4.5120444999993197</v>
      </c>
      <c r="YF152">
        <v>1.11737410000023</v>
      </c>
      <c r="YG152">
        <v>0.92139408000002698</v>
      </c>
      <c r="YH152">
        <v>1424.2794536296301</v>
      </c>
      <c r="YI152">
        <v>115.642288499977</v>
      </c>
      <c r="YJ152">
        <v>305.342517999932</v>
      </c>
      <c r="YK152">
        <v>3.07268085000032</v>
      </c>
      <c r="YL152">
        <v>1.4610253099999699</v>
      </c>
      <c r="YM152">
        <v>2393898.8769149799</v>
      </c>
      <c r="YN152">
        <v>1.2232670100002001</v>
      </c>
      <c r="YO152">
        <v>1.2084960200008901</v>
      </c>
      <c r="YP152">
        <v>1.7551120600001</v>
      </c>
      <c r="YQ152">
        <v>171.44971699989401</v>
      </c>
      <c r="YR152">
        <v>143.35448179999401</v>
      </c>
      <c r="YS152">
        <v>6.0512145000029696</v>
      </c>
      <c r="YT152">
        <v>7.2640614999982098</v>
      </c>
      <c r="YU152">
        <v>345.90620499989001</v>
      </c>
      <c r="YV152">
        <v>229.39842340000899</v>
      </c>
      <c r="YW152">
        <v>1.4032237999999799</v>
      </c>
      <c r="YX152">
        <v>1.43151570000009</v>
      </c>
      <c r="YY152">
        <v>1.21980140000051</v>
      </c>
      <c r="YZ152">
        <v>3.80836714999896</v>
      </c>
      <c r="ZA152">
        <v>1.3422858100002499</v>
      </c>
      <c r="ZB152">
        <v>4.3260302600028799</v>
      </c>
      <c r="ZC152">
        <v>1.1459608299992401</v>
      </c>
      <c r="ZD152">
        <v>1.0887062000001599</v>
      </c>
    </row>
    <row r="153" spans="1:680" x14ac:dyDescent="0.25">
      <c r="A153" s="40">
        <v>44279</v>
      </c>
      <c r="B153" s="6">
        <v>2.0625496799984799</v>
      </c>
      <c r="C153" s="6">
        <v>1.8354993499997401</v>
      </c>
      <c r="D153">
        <v>1.00413384999956</v>
      </c>
      <c r="E153">
        <v>1.73807282000053</v>
      </c>
      <c r="F153">
        <v>1.07043594000061</v>
      </c>
      <c r="G153">
        <v>1.12432900000022</v>
      </c>
      <c r="H153">
        <v>1.0825009000000101</v>
      </c>
      <c r="I153">
        <v>3.0668379999988198</v>
      </c>
      <c r="J153">
        <v>1.1353502999991201</v>
      </c>
      <c r="K153">
        <v>2.3451863000009299</v>
      </c>
      <c r="L153">
        <v>2.2604224999995499</v>
      </c>
      <c r="M153">
        <v>1.4438817999998701</v>
      </c>
      <c r="N153">
        <v>2.5152218000002899</v>
      </c>
      <c r="O153">
        <v>2.3220300499997402</v>
      </c>
      <c r="P153">
        <v>2.8573470699993799</v>
      </c>
      <c r="Q153">
        <v>0.89162811999994995</v>
      </c>
      <c r="R153">
        <v>2.7001175699988398</v>
      </c>
      <c r="S153">
        <v>2.6970371399984301</v>
      </c>
      <c r="T153">
        <v>3.17504114999974</v>
      </c>
      <c r="U153">
        <v>1.0641808100008301</v>
      </c>
      <c r="V153">
        <v>1.4651670200000799</v>
      </c>
      <c r="W153">
        <v>2.8109975279003301</v>
      </c>
      <c r="X153">
        <v>2.19881508879917</v>
      </c>
      <c r="Y153">
        <v>3.4236912999986102</v>
      </c>
      <c r="Z153">
        <v>1.1260453199993199</v>
      </c>
      <c r="AA153">
        <v>1.2933281200003</v>
      </c>
      <c r="AB153">
        <v>1.13169414000004</v>
      </c>
      <c r="AC153">
        <v>11.663156409995301</v>
      </c>
      <c r="AD153">
        <v>23.1391633299936</v>
      </c>
      <c r="AE153">
        <v>1.1007747500007099</v>
      </c>
      <c r="AF153">
        <v>69.485288409981905</v>
      </c>
      <c r="AG153">
        <v>9.4274681999959302</v>
      </c>
      <c r="AH153">
        <v>1.9311256399996599</v>
      </c>
      <c r="AI153">
        <v>1.13506919000065</v>
      </c>
      <c r="AJ153">
        <v>2.4985168999992302</v>
      </c>
      <c r="AK153">
        <v>2.2798495999995798</v>
      </c>
      <c r="AL153">
        <v>1.42297859000064</v>
      </c>
      <c r="AM153">
        <v>1.61736430000019</v>
      </c>
      <c r="AN153">
        <v>948.96508369967296</v>
      </c>
      <c r="AO153">
        <v>227.92089352989601</v>
      </c>
      <c r="AP153">
        <v>171.511748380028</v>
      </c>
      <c r="AQ153">
        <v>13.073630200000499</v>
      </c>
      <c r="AR153">
        <v>1.54659171999992</v>
      </c>
      <c r="AS153">
        <v>1.29819449000024</v>
      </c>
      <c r="AT153">
        <v>1.53212877000078</v>
      </c>
      <c r="AU153">
        <v>4.0402672799973498</v>
      </c>
      <c r="AV153">
        <v>3.2380407999990002</v>
      </c>
      <c r="AW153">
        <v>1.4651664199991501</v>
      </c>
      <c r="AX153">
        <v>12.9018219599966</v>
      </c>
      <c r="AY153">
        <v>1.4674680400003099</v>
      </c>
      <c r="AZ153">
        <v>6.6032361000034099</v>
      </c>
      <c r="BA153">
        <v>1.5863501000003499</v>
      </c>
      <c r="BB153">
        <v>3.9087069699999102</v>
      </c>
      <c r="BC153">
        <v>2.5674612600014401</v>
      </c>
      <c r="BD153">
        <v>0.95853298000020004</v>
      </c>
      <c r="BE153">
        <v>1.75938409999981</v>
      </c>
      <c r="BF153">
        <v>2.0640409000006898</v>
      </c>
      <c r="BG153">
        <v>2.2731493999999701</v>
      </c>
      <c r="BH153">
        <v>2.60133240000141</v>
      </c>
      <c r="BI153">
        <v>1.7782141999996399</v>
      </c>
      <c r="BJ153">
        <v>112.24961840000501</v>
      </c>
      <c r="BK153">
        <v>1.1450834999996</v>
      </c>
      <c r="BL153">
        <v>3.3674137300004099</v>
      </c>
      <c r="BM153">
        <v>1.77422703999946</v>
      </c>
      <c r="BN153">
        <v>1.6213947500000401</v>
      </c>
      <c r="BO153">
        <v>1.1108447000006001</v>
      </c>
      <c r="BP153">
        <v>1.09389519999968</v>
      </c>
      <c r="BQ153">
        <v>2.0202317000002901</v>
      </c>
      <c r="BR153">
        <v>2.21424610000031</v>
      </c>
      <c r="BS153">
        <v>2.28557659999933</v>
      </c>
      <c r="BT153">
        <v>1.05651369999941</v>
      </c>
      <c r="BU153">
        <v>1.4230045000003899</v>
      </c>
      <c r="BV153">
        <v>1.85477250000076</v>
      </c>
      <c r="BW153">
        <v>7.0824672000016999</v>
      </c>
      <c r="BX153">
        <v>4.6964922999977698</v>
      </c>
      <c r="BY153">
        <v>2.99661149999883</v>
      </c>
      <c r="BZ153">
        <v>95.181209660018794</v>
      </c>
      <c r="CA153">
        <v>9.30541539999831</v>
      </c>
      <c r="CB153">
        <v>1.1275999999998001</v>
      </c>
      <c r="CC153">
        <v>23.415701299993099</v>
      </c>
      <c r="CD153">
        <v>4.5333024999999898</v>
      </c>
      <c r="CE153">
        <v>10.033549100000499</v>
      </c>
      <c r="CF153">
        <v>2.7136591000016801</v>
      </c>
      <c r="CG153">
        <v>38.094691900012499</v>
      </c>
      <c r="CH153">
        <v>1.03647009999986</v>
      </c>
      <c r="CI153">
        <v>1.88381619999927</v>
      </c>
      <c r="CJ153">
        <v>6.1368856999979498</v>
      </c>
      <c r="CK153">
        <v>4.6452967000004701</v>
      </c>
      <c r="CL153">
        <v>2.3529024000017702</v>
      </c>
      <c r="CM153">
        <v>3.1120092999990399</v>
      </c>
      <c r="CN153">
        <v>31.570144400000601</v>
      </c>
      <c r="CO153">
        <v>1.2130992000002201</v>
      </c>
      <c r="CP153">
        <v>1.7256971999995601</v>
      </c>
      <c r="CQ153">
        <v>1.2848771999997599</v>
      </c>
      <c r="CR153">
        <v>1.24014309999984</v>
      </c>
      <c r="CS153">
        <v>1.2376994000005701</v>
      </c>
      <c r="CT153">
        <v>12.181599500007</v>
      </c>
      <c r="CU153">
        <v>130.76718900003499</v>
      </c>
      <c r="CV153">
        <v>14.1413330999931</v>
      </c>
      <c r="CW153">
        <v>23.336366000003199</v>
      </c>
      <c r="CX153">
        <v>77.349796000053203</v>
      </c>
      <c r="CY153">
        <v>19.081589000008499</v>
      </c>
      <c r="CZ153">
        <v>143.89406799990701</v>
      </c>
      <c r="DA153">
        <v>10.766255599999599</v>
      </c>
      <c r="DB153">
        <v>10.228901299997201</v>
      </c>
      <c r="DC153">
        <v>22.838806000014301</v>
      </c>
      <c r="DD153">
        <v>2.6206880200006699</v>
      </c>
      <c r="DE153">
        <v>1.4479981399999799</v>
      </c>
      <c r="DF153">
        <v>1.2926624600004299</v>
      </c>
      <c r="DG153">
        <v>1.1143226000003801</v>
      </c>
      <c r="DH153">
        <v>3.12182609999945</v>
      </c>
      <c r="DI153">
        <v>7691.4113824218502</v>
      </c>
      <c r="DJ153">
        <v>1.23335407000013</v>
      </c>
      <c r="DK153">
        <v>2.52839324999877</v>
      </c>
      <c r="DL153">
        <v>28.238017269992302</v>
      </c>
      <c r="DM153">
        <v>2.25340398000117</v>
      </c>
      <c r="DN153">
        <v>8.5585961000033404</v>
      </c>
      <c r="DO153">
        <v>2.78816065000137</v>
      </c>
      <c r="DP153">
        <v>3.02470765999897</v>
      </c>
      <c r="DQ153">
        <v>1.22001439000087</v>
      </c>
      <c r="DR153">
        <v>10.980397229999699</v>
      </c>
      <c r="DS153">
        <v>1.21411658000034</v>
      </c>
      <c r="DT153">
        <v>1.29401085000063</v>
      </c>
      <c r="DU153">
        <v>3.6314740900015701</v>
      </c>
      <c r="DV153">
        <v>3.3727377499999398</v>
      </c>
      <c r="DW153">
        <v>3.2267416899994701</v>
      </c>
      <c r="DX153">
        <v>1.28043579000041</v>
      </c>
      <c r="DY153">
        <v>123.84863100003</v>
      </c>
      <c r="DZ153">
        <v>1.2987647699992499</v>
      </c>
      <c r="EA153">
        <v>1.78573809000045</v>
      </c>
      <c r="EB153">
        <v>1.0909336700006</v>
      </c>
      <c r="EC153">
        <v>1.13940609999918</v>
      </c>
      <c r="ED153">
        <v>1.06698221000079</v>
      </c>
      <c r="EE153">
        <v>2.9420890000001201</v>
      </c>
      <c r="EF153">
        <v>1.3756698800007101</v>
      </c>
      <c r="EG153">
        <v>2.49752850000004</v>
      </c>
      <c r="EH153">
        <v>1.5830753299997</v>
      </c>
      <c r="EI153">
        <v>1.75869733999934</v>
      </c>
      <c r="EJ153">
        <v>1.7617402300002101</v>
      </c>
      <c r="EK153">
        <v>3.23630219999905</v>
      </c>
      <c r="EL153">
        <v>6.0557468999977599</v>
      </c>
      <c r="EM153">
        <v>29.6756819000002</v>
      </c>
      <c r="EN153">
        <v>1.4906227999999799</v>
      </c>
      <c r="EO153">
        <v>1.38823315000081</v>
      </c>
      <c r="EP153">
        <v>1.0978212400004801</v>
      </c>
      <c r="EQ153">
        <v>1.1010305399995599</v>
      </c>
      <c r="ER153">
        <v>1.34800711000025</v>
      </c>
      <c r="ES153">
        <v>1.07477875000041</v>
      </c>
      <c r="ET153">
        <v>1.6199049099995999</v>
      </c>
      <c r="EU153">
        <v>3.03339399999822</v>
      </c>
      <c r="EV153">
        <v>1.14031142000022</v>
      </c>
      <c r="EW153">
        <v>1.02508345999922</v>
      </c>
      <c r="EX153">
        <v>114.851692000055</v>
      </c>
      <c r="EY153">
        <v>6.0969538400022403</v>
      </c>
      <c r="EZ153">
        <v>3.1796533000015201</v>
      </c>
      <c r="FA153">
        <v>1.09993471999951</v>
      </c>
      <c r="FC153">
        <v>190.32203870010599</v>
      </c>
      <c r="FD153">
        <v>9677.0634329170007</v>
      </c>
      <c r="FE153">
        <v>102.884173800005</v>
      </c>
      <c r="FF153">
        <v>1.1016912199993401</v>
      </c>
      <c r="FG153">
        <v>4046.1091036498501</v>
      </c>
      <c r="FH153">
        <v>1.0264769999994301</v>
      </c>
      <c r="FI153">
        <v>1.12693113000023</v>
      </c>
      <c r="FJ153">
        <v>1.26802990999931</v>
      </c>
      <c r="FK153">
        <v>22.9240487699863</v>
      </c>
      <c r="FL153">
        <v>1.2670705000000499</v>
      </c>
      <c r="FM153">
        <v>2.2082816000001899</v>
      </c>
      <c r="FN153">
        <v>1.9209769000008201</v>
      </c>
      <c r="FO153">
        <v>1.2171161999995099</v>
      </c>
      <c r="FP153">
        <v>3.3877294000012599</v>
      </c>
      <c r="FQ153">
        <v>1.6570761200000601</v>
      </c>
      <c r="FR153">
        <v>1.21614048000083</v>
      </c>
      <c r="FS153">
        <v>1.2100903499995199</v>
      </c>
      <c r="FT153">
        <v>2.2825294700014598</v>
      </c>
      <c r="FU153">
        <v>2.24144415000046</v>
      </c>
      <c r="FV153">
        <v>1.1371322300001301</v>
      </c>
      <c r="FW153">
        <v>1.3725293499992399</v>
      </c>
      <c r="FX153">
        <v>1.1269500700000199</v>
      </c>
      <c r="FY153">
        <v>1.26495219000026</v>
      </c>
      <c r="FZ153">
        <v>1.05370622000009</v>
      </c>
      <c r="GA153">
        <v>3.82016373000079</v>
      </c>
      <c r="GB153">
        <v>1.2259782000001</v>
      </c>
      <c r="GC153">
        <v>313.96596990991401</v>
      </c>
      <c r="GD153">
        <v>104.39547400001899</v>
      </c>
      <c r="GE153">
        <v>172.320788899902</v>
      </c>
      <c r="GF153">
        <v>298.54581139981701</v>
      </c>
      <c r="GG153">
        <v>286.91410499997397</v>
      </c>
      <c r="GH153">
        <v>136.84023969993001</v>
      </c>
      <c r="GI153">
        <v>268.60915810009499</v>
      </c>
      <c r="GJ153">
        <v>112.485243899981</v>
      </c>
      <c r="GK153">
        <v>216.30273739993601</v>
      </c>
      <c r="GL153">
        <v>1.1040783999997099</v>
      </c>
      <c r="GM153">
        <v>2.25062550000075</v>
      </c>
      <c r="GN153">
        <v>1.41642010000032</v>
      </c>
      <c r="GO153">
        <v>6.97752880000189</v>
      </c>
      <c r="GP153">
        <v>2.9227350000000998</v>
      </c>
      <c r="GQ153">
        <v>1.12897800000064</v>
      </c>
      <c r="GR153">
        <v>2.2349580000009199</v>
      </c>
      <c r="GS153">
        <v>4.3203826000026302</v>
      </c>
      <c r="GT153">
        <v>2.1333305000007399</v>
      </c>
      <c r="GU153">
        <v>2.9185490999989301</v>
      </c>
      <c r="GV153">
        <v>11.907151699997501</v>
      </c>
      <c r="GW153">
        <v>1.4010897000007401</v>
      </c>
      <c r="GX153">
        <v>7.8474053000027197</v>
      </c>
      <c r="GY153">
        <v>4.1523558999979304</v>
      </c>
      <c r="GZ153">
        <v>1.0262493999998701</v>
      </c>
      <c r="HA153">
        <v>2.26897050000116</v>
      </c>
      <c r="HB153">
        <v>0.93122839999978202</v>
      </c>
      <c r="HC153">
        <v>5.0485687999971596</v>
      </c>
      <c r="HD153">
        <v>1.4562999999998301</v>
      </c>
      <c r="HE153">
        <v>155.67315859999499</v>
      </c>
      <c r="HF153">
        <v>3.5657318000012301</v>
      </c>
      <c r="HG153">
        <v>0.99938269999984197</v>
      </c>
      <c r="HH153">
        <v>2.2453305999988502</v>
      </c>
      <c r="HI153">
        <v>5.92151980000199</v>
      </c>
      <c r="HJ153">
        <v>1.11482570000044</v>
      </c>
      <c r="HK153">
        <v>3.9959067000017998</v>
      </c>
      <c r="HL153">
        <v>171.35121540003499</v>
      </c>
      <c r="HM153">
        <v>4.2536696699971799</v>
      </c>
      <c r="HN153">
        <v>76.2339288400253</v>
      </c>
      <c r="HO153">
        <v>1102.1574260294401</v>
      </c>
      <c r="HP153">
        <v>1.14240674999928</v>
      </c>
      <c r="HQ153">
        <v>1.1699864300007901</v>
      </c>
      <c r="HR153">
        <v>117.163858670043</v>
      </c>
      <c r="HS153">
        <v>197.74831365002299</v>
      </c>
      <c r="HT153">
        <v>131.99352242006</v>
      </c>
      <c r="HU153">
        <v>156.64613487990599</v>
      </c>
      <c r="HV153">
        <v>158.38011716003501</v>
      </c>
      <c r="HW153">
        <v>438.78705740021502</v>
      </c>
      <c r="HX153">
        <v>120.572848630021</v>
      </c>
      <c r="HY153">
        <v>136.84213862009301</v>
      </c>
      <c r="HZ153">
        <v>109.94919595995501</v>
      </c>
      <c r="IA153">
        <v>1.05828629999996</v>
      </c>
      <c r="IB153">
        <v>1.06897209999988</v>
      </c>
      <c r="IC153">
        <v>1.1301755999993499</v>
      </c>
      <c r="ID153">
        <v>1.1430041000003299</v>
      </c>
      <c r="IE153">
        <v>0.98044109999955298</v>
      </c>
      <c r="IF153">
        <v>1.36768760000086</v>
      </c>
      <c r="IG153">
        <v>1.7477003999992999</v>
      </c>
      <c r="IH153">
        <v>1.3356722999997099</v>
      </c>
      <c r="II153">
        <v>1.3384256999997901</v>
      </c>
      <c r="IJ153">
        <v>1.0176427999995199</v>
      </c>
      <c r="IK153">
        <v>1.07571540000026</v>
      </c>
      <c r="IL153">
        <v>1.0969869000000501</v>
      </c>
      <c r="IM153">
        <v>1.1474543000003901</v>
      </c>
      <c r="IN153">
        <v>1.00908850000087</v>
      </c>
      <c r="IO153">
        <v>1.00592270000016</v>
      </c>
      <c r="IP153">
        <v>2.9765047000000799</v>
      </c>
      <c r="IQ153">
        <v>1.0844025999995199</v>
      </c>
      <c r="IR153">
        <v>0.994758499999989</v>
      </c>
      <c r="IS153">
        <v>1.29667399999926</v>
      </c>
      <c r="IT153">
        <v>1.3276169000000699</v>
      </c>
      <c r="IU153">
        <v>1.1322368000001</v>
      </c>
      <c r="IV153">
        <v>1.47269679999954</v>
      </c>
      <c r="IW153">
        <v>0.99559339999996199</v>
      </c>
      <c r="IX153">
        <v>1.59690059999957</v>
      </c>
      <c r="IY153">
        <v>1.3407435000008301</v>
      </c>
      <c r="IZ153">
        <v>1.90049779999936</v>
      </c>
      <c r="JA153">
        <v>1.39107890000014</v>
      </c>
      <c r="JB153">
        <v>1.17271249999976</v>
      </c>
      <c r="JC153">
        <v>1.1461225000002699</v>
      </c>
      <c r="JD153">
        <v>1.13140270000076</v>
      </c>
      <c r="JE153">
        <v>1.1302821000008401</v>
      </c>
      <c r="JF153">
        <v>4.1320984999983903</v>
      </c>
      <c r="JG153">
        <v>1.45803700000033</v>
      </c>
      <c r="JH153">
        <v>1.3492898000004101</v>
      </c>
      <c r="JI153">
        <v>0.98312429999987205</v>
      </c>
      <c r="JJ153">
        <v>5.7948003999990796</v>
      </c>
      <c r="JK153">
        <v>1.5945933999992099</v>
      </c>
      <c r="JL153">
        <v>1.59204169999975</v>
      </c>
      <c r="JM153">
        <v>1.83247379999921</v>
      </c>
      <c r="JN153">
        <v>1.16651660000025</v>
      </c>
      <c r="JO153">
        <v>2.4097733400012702</v>
      </c>
      <c r="JP153">
        <v>538.28003439027805</v>
      </c>
      <c r="JQ153">
        <v>200.09353030007301</v>
      </c>
      <c r="JR153">
        <v>11.8175639999972</v>
      </c>
      <c r="JS153">
        <v>2.0152816000008902</v>
      </c>
      <c r="JT153">
        <v>1.3393247000003601</v>
      </c>
      <c r="JU153">
        <v>5.67740639999829</v>
      </c>
      <c r="JV153">
        <v>117.90209900005701</v>
      </c>
      <c r="JW153">
        <v>1.00822309999967</v>
      </c>
      <c r="JX153">
        <v>104.506666000001</v>
      </c>
      <c r="JY153">
        <v>1.0262408700000401</v>
      </c>
      <c r="JZ153">
        <v>1.04869227000017</v>
      </c>
      <c r="KA153">
        <v>111.881752999965</v>
      </c>
      <c r="KB153">
        <v>75.581521000014604</v>
      </c>
      <c r="KC153">
        <v>109.116017000051</v>
      </c>
      <c r="KD153">
        <v>109.69623200001701</v>
      </c>
      <c r="KE153">
        <v>108.381535999943</v>
      </c>
      <c r="KF153">
        <v>96.935010000015595</v>
      </c>
      <c r="KG153">
        <v>118.07115600002</v>
      </c>
      <c r="KH153">
        <v>106.968238999951</v>
      </c>
      <c r="KI153">
        <v>164.556343999924</v>
      </c>
      <c r="KJ153">
        <v>154.358170999913</v>
      </c>
      <c r="KK153">
        <v>114.071464000037</v>
      </c>
      <c r="KL153">
        <v>106.342341999989</v>
      </c>
      <c r="KM153">
        <v>146.705685999943</v>
      </c>
      <c r="KN153">
        <v>126.493589999969</v>
      </c>
      <c r="KO153">
        <v>102.98380100005301</v>
      </c>
      <c r="KP153">
        <v>100.55205099994799</v>
      </c>
      <c r="KQ153">
        <v>173.088029999984</v>
      </c>
      <c r="KR153">
        <v>262.07325199991499</v>
      </c>
      <c r="KS153">
        <v>138.20462099998301</v>
      </c>
      <c r="KT153">
        <v>134.549611999886</v>
      </c>
      <c r="KU153">
        <v>211.60362499998899</v>
      </c>
      <c r="KV153">
        <v>111.365386000019</v>
      </c>
      <c r="KW153">
        <v>112.60921999998401</v>
      </c>
      <c r="KX153">
        <v>176.853691000026</v>
      </c>
      <c r="KY153">
        <v>201.58052100008399</v>
      </c>
      <c r="KZ153">
        <v>99.751929000019999</v>
      </c>
      <c r="LA153">
        <v>113.638875999954</v>
      </c>
      <c r="LB153">
        <v>119.36391099996401</v>
      </c>
      <c r="LC153">
        <v>108.70907999994201</v>
      </c>
      <c r="LD153">
        <v>198.77180500002601</v>
      </c>
      <c r="LE153">
        <v>79.688073000055695</v>
      </c>
      <c r="LF153">
        <v>121.937962000025</v>
      </c>
      <c r="LG153">
        <v>118.723707000026</v>
      </c>
      <c r="LH153">
        <v>101.679056999972</v>
      </c>
      <c r="LI153">
        <v>120.66343399998701</v>
      </c>
      <c r="LJ153">
        <v>115.48905199999</v>
      </c>
      <c r="LK153">
        <v>152.57085900008701</v>
      </c>
      <c r="LL153">
        <v>257.294104000088</v>
      </c>
      <c r="LM153">
        <v>204.98225899995299</v>
      </c>
      <c r="LN153">
        <v>110.661240000045</v>
      </c>
      <c r="LO153">
        <v>142.866658000043</v>
      </c>
      <c r="LP153">
        <v>99.140138000017004</v>
      </c>
      <c r="LQ153">
        <v>115.332133000018</v>
      </c>
      <c r="LR153">
        <v>92.542544999974794</v>
      </c>
      <c r="LS153">
        <v>142.32540800003301</v>
      </c>
      <c r="LT153">
        <v>133.980410000077</v>
      </c>
      <c r="LU153">
        <v>107.41141199995801</v>
      </c>
      <c r="LV153">
        <v>146.79366399999699</v>
      </c>
      <c r="LW153">
        <v>102.359988000011</v>
      </c>
      <c r="LX153">
        <v>109.300991000026</v>
      </c>
      <c r="LY153">
        <v>127.92253700003501</v>
      </c>
      <c r="LZ153">
        <v>119.64563699998</v>
      </c>
      <c r="MA153">
        <v>98.667475000023799</v>
      </c>
      <c r="MB153">
        <v>117.292982000043</v>
      </c>
      <c r="MC153">
        <v>149.698233000003</v>
      </c>
      <c r="MD153">
        <v>105.441646000021</v>
      </c>
      <c r="ME153">
        <v>97.224659999948898</v>
      </c>
      <c r="MF153">
        <v>102.08097400004</v>
      </c>
      <c r="MG153">
        <v>101.460178000038</v>
      </c>
      <c r="MH153">
        <v>141.96585100004401</v>
      </c>
      <c r="MI153">
        <v>219.755131999962</v>
      </c>
      <c r="MJ153">
        <v>100.470617000014</v>
      </c>
      <c r="MK153">
        <v>107.06212100002401</v>
      </c>
      <c r="ML153">
        <v>154.12989099999001</v>
      </c>
      <c r="MM153">
        <v>109.720057999948</v>
      </c>
      <c r="MN153">
        <v>100.037648999947</v>
      </c>
      <c r="MO153">
        <v>134.543570999987</v>
      </c>
      <c r="MP153">
        <v>110.24277500005</v>
      </c>
      <c r="MQ153">
        <v>105.550141999964</v>
      </c>
      <c r="MR153">
        <v>96.733852999983398</v>
      </c>
      <c r="MS153">
        <v>91.701927999965804</v>
      </c>
      <c r="MT153">
        <v>216.333349999972</v>
      </c>
      <c r="MU153">
        <v>286.56479799980298</v>
      </c>
      <c r="MV153">
        <v>201.55610599997499</v>
      </c>
      <c r="MW153">
        <v>251.02924600010701</v>
      </c>
      <c r="MX153">
        <v>105.62926299998099</v>
      </c>
      <c r="MY153">
        <v>329.40492800017802</v>
      </c>
      <c r="MZ153">
        <v>331.22992500010901</v>
      </c>
      <c r="NA153">
        <v>324.01133600017101</v>
      </c>
      <c r="NB153">
        <v>115.915720000048</v>
      </c>
      <c r="NC153">
        <v>272.62373499991401</v>
      </c>
      <c r="ND153">
        <v>104.495237999945</v>
      </c>
      <c r="NE153">
        <v>140.37044900003801</v>
      </c>
      <c r="NF153">
        <v>223.90070299990501</v>
      </c>
      <c r="NG153">
        <v>157.149314000038</v>
      </c>
      <c r="NH153">
        <v>141.90508699999199</v>
      </c>
      <c r="NI153">
        <v>128.733293999918</v>
      </c>
      <c r="NJ153">
        <v>105.85541700001301</v>
      </c>
      <c r="NK153">
        <v>118.140253999969</v>
      </c>
      <c r="NL153">
        <v>117.38976100005701</v>
      </c>
      <c r="NM153">
        <v>120.38697500003001</v>
      </c>
      <c r="NN153">
        <v>155.44351199991101</v>
      </c>
      <c r="NO153">
        <v>102.299098000047</v>
      </c>
      <c r="NP153">
        <v>130.14024399989299</v>
      </c>
      <c r="NQ153">
        <v>102.41499900002999</v>
      </c>
      <c r="NR153">
        <v>1.71997019999981</v>
      </c>
      <c r="NS153">
        <v>3.7564964999983199</v>
      </c>
      <c r="NT153">
        <v>1.3540539999994501</v>
      </c>
      <c r="NU153">
        <v>1.0487444900009</v>
      </c>
      <c r="NV153">
        <v>2.3671928000003399</v>
      </c>
      <c r="NW153">
        <v>1.1704099700000401</v>
      </c>
      <c r="NX153">
        <v>1.0248506999996601</v>
      </c>
      <c r="NY153">
        <v>0.98389990000032401</v>
      </c>
      <c r="NZ153">
        <v>1.06417490000058</v>
      </c>
      <c r="OA153">
        <v>1.0415013999991101</v>
      </c>
      <c r="OB153">
        <v>3.4811671999996201</v>
      </c>
      <c r="OC153">
        <v>2.1613519999991699</v>
      </c>
      <c r="OD153">
        <v>3.0935181999993802</v>
      </c>
      <c r="OE153">
        <v>1.6766186000004399</v>
      </c>
      <c r="OF153">
        <v>2.74156550000043</v>
      </c>
      <c r="OG153">
        <v>5.7822997999974204</v>
      </c>
      <c r="OH153">
        <v>2.25907340000049</v>
      </c>
      <c r="OI153">
        <v>2.5128971000012799</v>
      </c>
      <c r="OJ153">
        <v>1.2773445999991999</v>
      </c>
      <c r="OK153">
        <v>1.30776979999973</v>
      </c>
      <c r="OL153">
        <v>1.4008842000002899</v>
      </c>
      <c r="OM153">
        <v>3.1990799699997301</v>
      </c>
      <c r="ON153">
        <v>3.28578729999936</v>
      </c>
      <c r="OO153">
        <v>1.4878721700006301</v>
      </c>
      <c r="OP153">
        <v>2.14741633000085</v>
      </c>
      <c r="OQ153">
        <v>2.8497045600015598</v>
      </c>
      <c r="OR153">
        <v>2.6867057599993101</v>
      </c>
      <c r="OS153">
        <v>2.5251786100015998</v>
      </c>
      <c r="OT153">
        <v>2.9252945400003201</v>
      </c>
      <c r="OU153">
        <v>1.0714204800006</v>
      </c>
      <c r="OV153">
        <v>1.5517745699999099</v>
      </c>
      <c r="OW153">
        <v>2.5870164699990701</v>
      </c>
      <c r="OX153">
        <v>2.7228356900013799</v>
      </c>
      <c r="OY153">
        <v>54.633716319978703</v>
      </c>
      <c r="OZ153">
        <v>2.52990620000128</v>
      </c>
      <c r="PA153">
        <v>10.4954176699976</v>
      </c>
      <c r="PB153">
        <v>2.66566913000133</v>
      </c>
      <c r="PC153">
        <v>3.5665250099991699</v>
      </c>
      <c r="PD153">
        <v>3.0891820500000899</v>
      </c>
      <c r="PE153">
        <v>1.81787491999967</v>
      </c>
      <c r="PF153">
        <v>104.537661000038</v>
      </c>
      <c r="PG153">
        <v>93.267899999977104</v>
      </c>
      <c r="PH153">
        <v>4.0534228000033199</v>
      </c>
      <c r="PI153">
        <v>6.0570804000017198</v>
      </c>
      <c r="PJ153">
        <v>4.1238130999990998</v>
      </c>
      <c r="PK153">
        <v>1.1024355000008701</v>
      </c>
      <c r="PL153">
        <v>1.2276013099999501</v>
      </c>
      <c r="PM153">
        <v>1.27181736000057</v>
      </c>
      <c r="PN153">
        <v>1.6430221299997401</v>
      </c>
      <c r="PO153">
        <v>1.6805294500009</v>
      </c>
      <c r="PP153">
        <v>1.6262502699992201</v>
      </c>
      <c r="PQ153">
        <v>1.7091099000008401</v>
      </c>
      <c r="PR153">
        <v>1.38494725999954</v>
      </c>
      <c r="PS153">
        <v>1.7654477199994301</v>
      </c>
      <c r="PT153">
        <v>1.92400633000034</v>
      </c>
      <c r="PU153">
        <v>3.3750285899986898</v>
      </c>
      <c r="PV153">
        <v>8.8223176900064608</v>
      </c>
      <c r="PW153">
        <v>202.520073099993</v>
      </c>
      <c r="PX153">
        <v>2.1426575000004999</v>
      </c>
      <c r="PY153">
        <v>166.05476980004499</v>
      </c>
      <c r="PZ153">
        <v>1.8270751000000001</v>
      </c>
      <c r="QA153">
        <v>1.6639501999998201</v>
      </c>
      <c r="QB153">
        <v>104.318880900042</v>
      </c>
      <c r="QC153">
        <v>2.0405509999982301</v>
      </c>
      <c r="QD153">
        <v>43962.850003182903</v>
      </c>
      <c r="QE153">
        <v>2.5030993000000299</v>
      </c>
      <c r="QF153">
        <v>2.3199010700009199</v>
      </c>
      <c r="QG153">
        <v>202.724446010077</v>
      </c>
      <c r="QH153">
        <v>115.619282530039</v>
      </c>
      <c r="QI153">
        <v>1.0845877899992</v>
      </c>
      <c r="QJ153">
        <v>1.11586911000086</v>
      </c>
      <c r="QK153">
        <v>1.0572055699995</v>
      </c>
      <c r="QL153">
        <v>1.0441196499996299</v>
      </c>
      <c r="QM153">
        <v>14.3159586399997</v>
      </c>
      <c r="QN153">
        <v>1.5385079000007</v>
      </c>
      <c r="QP153">
        <v>1.4443351999998399</v>
      </c>
      <c r="QQ153">
        <v>1.3364664000000599</v>
      </c>
      <c r="QR153">
        <v>1.1169155999996301</v>
      </c>
      <c r="QS153">
        <v>1.55911419999939</v>
      </c>
      <c r="QT153">
        <v>1.2955684000007801</v>
      </c>
      <c r="QU153">
        <v>113.474248999963</v>
      </c>
      <c r="QV153">
        <v>99.819594000000507</v>
      </c>
      <c r="QW153">
        <v>185.651942000026</v>
      </c>
      <c r="QX153">
        <v>107.337716000038</v>
      </c>
      <c r="QY153">
        <v>103.647447000025</v>
      </c>
      <c r="QZ153">
        <v>105.862910000025</v>
      </c>
      <c r="RA153">
        <v>105.017301999964</v>
      </c>
      <c r="RB153">
        <v>1.2165029799998599</v>
      </c>
      <c r="RC153">
        <v>2.29049835000114</v>
      </c>
      <c r="RD153">
        <v>146.81961099989701</v>
      </c>
      <c r="RE153">
        <v>106.03008699999199</v>
      </c>
      <c r="RF153">
        <v>111.16470199998</v>
      </c>
      <c r="RG153">
        <v>123.02894800004999</v>
      </c>
      <c r="RH153">
        <v>151.11563799995901</v>
      </c>
      <c r="RI153">
        <v>238.52254000003401</v>
      </c>
      <c r="RJ153">
        <v>96.9277980000479</v>
      </c>
      <c r="RL153">
        <v>300.04161900002498</v>
      </c>
      <c r="RM153">
        <v>57.983882999979002</v>
      </c>
      <c r="RN153">
        <v>270.69447699980799</v>
      </c>
      <c r="RO153">
        <v>170.092536000069</v>
      </c>
      <c r="RP153">
        <v>221.69433799991401</v>
      </c>
      <c r="RQ153">
        <v>105.474534000037</v>
      </c>
      <c r="RR153">
        <v>380.69543100008701</v>
      </c>
      <c r="RS153">
        <v>196.395252000075</v>
      </c>
      <c r="RT153">
        <v>111.468126000022</v>
      </c>
      <c r="RU153">
        <v>187.71635199990101</v>
      </c>
      <c r="RV153">
        <v>330.59630100010003</v>
      </c>
      <c r="RW153">
        <v>67.365846000029705</v>
      </c>
      <c r="RX153">
        <v>371.38924100017198</v>
      </c>
      <c r="RY153">
        <v>200.170947999926</v>
      </c>
      <c r="RZ153">
        <v>589.00843199994404</v>
      </c>
      <c r="SA153">
        <v>635.25992999970902</v>
      </c>
      <c r="SB153">
        <v>269.57964000012697</v>
      </c>
      <c r="SC153">
        <v>96.316489999997401</v>
      </c>
      <c r="SD153">
        <v>185.08260799991001</v>
      </c>
      <c r="SE153">
        <v>340.39332399982999</v>
      </c>
      <c r="SF153">
        <v>242.71958900010199</v>
      </c>
      <c r="SG153">
        <v>669.15475900005504</v>
      </c>
      <c r="SH153">
        <v>107.731013000011</v>
      </c>
      <c r="SI153">
        <v>101.881053999998</v>
      </c>
      <c r="SJ153">
        <v>7896.7993939966</v>
      </c>
      <c r="SK153">
        <v>64.675035999971399</v>
      </c>
      <c r="SL153">
        <v>150.62234500004001</v>
      </c>
      <c r="SM153">
        <v>284.84085399983502</v>
      </c>
      <c r="SN153">
        <v>339.934346999973</v>
      </c>
      <c r="SO153">
        <v>201.30571700003901</v>
      </c>
      <c r="SP153">
        <v>562.078285000287</v>
      </c>
      <c r="SQ153">
        <v>201.43738000001801</v>
      </c>
      <c r="SR153">
        <v>53.593940999999198</v>
      </c>
      <c r="SS153">
        <v>48.620620000001502</v>
      </c>
      <c r="ST153">
        <v>198.38530800002599</v>
      </c>
      <c r="SU153">
        <v>192.994227000047</v>
      </c>
      <c r="SV153">
        <v>200.29755000001799</v>
      </c>
      <c r="SW153">
        <v>167.90958300000099</v>
      </c>
      <c r="SX153">
        <v>207.97307699988599</v>
      </c>
      <c r="SY153">
        <v>176.151463000104</v>
      </c>
      <c r="SZ153">
        <v>115.35768799996001</v>
      </c>
      <c r="TA153">
        <v>148.30538700008799</v>
      </c>
      <c r="TB153">
        <v>104.06459600001099</v>
      </c>
      <c r="TC153">
        <v>151.83053299994199</v>
      </c>
      <c r="TD153">
        <v>141.51283199992</v>
      </c>
      <c r="TE153">
        <v>486.28475899994402</v>
      </c>
      <c r="TF153">
        <v>115.73352699994599</v>
      </c>
      <c r="TG153">
        <v>124.242165999953</v>
      </c>
      <c r="TH153">
        <v>526.80505399964704</v>
      </c>
      <c r="TI153">
        <v>67.812892999965698</v>
      </c>
      <c r="TJ153">
        <v>315.28247600002197</v>
      </c>
      <c r="TK153">
        <v>151.470471000066</v>
      </c>
      <c r="TL153">
        <v>432.558031999972</v>
      </c>
      <c r="TM153">
        <v>502.27330200001597</v>
      </c>
      <c r="TN153">
        <v>195.967830999987</v>
      </c>
      <c r="TO153">
        <v>503.27706100000103</v>
      </c>
      <c r="TP153">
        <v>213.23301000008399</v>
      </c>
      <c r="TQ153">
        <v>503.05571800004702</v>
      </c>
      <c r="TR153">
        <v>502.774528000038</v>
      </c>
      <c r="TS153">
        <v>205.67692600004401</v>
      </c>
      <c r="TT153">
        <v>163.62404999998401</v>
      </c>
      <c r="TV153">
        <v>106.420435999986</v>
      </c>
      <c r="TW153">
        <v>358.53577600000398</v>
      </c>
      <c r="TX153">
        <v>130.99105200008501</v>
      </c>
      <c r="TY153">
        <v>109.476788999978</v>
      </c>
      <c r="TZ153">
        <v>416.04982999991603</v>
      </c>
      <c r="UA153">
        <v>150.91073299991001</v>
      </c>
      <c r="UB153">
        <v>132.551660000114</v>
      </c>
      <c r="UC153">
        <v>115.741400000057</v>
      </c>
      <c r="UD153">
        <v>109.94197000004399</v>
      </c>
      <c r="UE153">
        <v>135.881050999975</v>
      </c>
      <c r="UF153">
        <v>111.617336999974</v>
      </c>
      <c r="UG153">
        <v>128.632177999942</v>
      </c>
      <c r="UH153">
        <v>134.479188000085</v>
      </c>
      <c r="UI153">
        <v>116.69960699998801</v>
      </c>
      <c r="UJ153">
        <v>110.704991000006</v>
      </c>
      <c r="UK153">
        <v>134.207813000074</v>
      </c>
      <c r="UL153">
        <v>136.543590999907</v>
      </c>
      <c r="UM153">
        <v>108.65261700004299</v>
      </c>
      <c r="UN153">
        <v>143.38896399992501</v>
      </c>
      <c r="UO153">
        <v>190.47307699988599</v>
      </c>
      <c r="UP153">
        <v>176.01347299991201</v>
      </c>
      <c r="UQ153">
        <v>93.819419999956196</v>
      </c>
      <c r="UR153">
        <v>110.822059000027</v>
      </c>
      <c r="US153">
        <v>341.49162100022698</v>
      </c>
      <c r="UT153">
        <v>340.76950700022297</v>
      </c>
      <c r="UU153">
        <v>1886.7927299998701</v>
      </c>
      <c r="UV153">
        <v>136.893979999935</v>
      </c>
      <c r="UW153">
        <v>423.45029800012702</v>
      </c>
      <c r="UX153">
        <v>107.030336000025</v>
      </c>
      <c r="UY153">
        <v>45.525436999974801</v>
      </c>
      <c r="UZ153">
        <v>10.282479999994401</v>
      </c>
      <c r="VA153">
        <v>160.60542099992699</v>
      </c>
      <c r="VB153">
        <v>112.959766000044</v>
      </c>
      <c r="VC153">
        <v>108.295357999974</v>
      </c>
      <c r="VD153">
        <v>119.756109999958</v>
      </c>
      <c r="VE153">
        <v>106.563374000019</v>
      </c>
      <c r="VF153">
        <v>145.98967400006899</v>
      </c>
      <c r="VG153">
        <v>148.211170000024</v>
      </c>
      <c r="VH153">
        <v>112.538240000024</v>
      </c>
      <c r="VI153">
        <v>104.75558700005099</v>
      </c>
      <c r="VJ153">
        <v>115.236400999944</v>
      </c>
      <c r="VK153">
        <v>112.80674300005199</v>
      </c>
      <c r="VL153">
        <v>104.119586999994</v>
      </c>
      <c r="VM153">
        <v>107.059508000035</v>
      </c>
      <c r="VN153">
        <v>213.14746299991401</v>
      </c>
      <c r="VO153">
        <v>106.066987000057</v>
      </c>
      <c r="VP153">
        <v>288.999981999863</v>
      </c>
      <c r="VQ153">
        <v>192.30575100006499</v>
      </c>
      <c r="VR153">
        <v>110.318411999964</v>
      </c>
      <c r="VS153">
        <v>105.565472000046</v>
      </c>
      <c r="VT153">
        <v>120.40252600004899</v>
      </c>
      <c r="VU153">
        <v>162.29502200009301</v>
      </c>
      <c r="VV153">
        <v>200.04277399997201</v>
      </c>
      <c r="VW153">
        <v>167.28365699993401</v>
      </c>
      <c r="VX153">
        <v>144.882738000015</v>
      </c>
      <c r="VY153">
        <v>105.555060000042</v>
      </c>
      <c r="VZ153">
        <v>109.56419399997699</v>
      </c>
      <c r="WA153">
        <v>103.50913300004299</v>
      </c>
      <c r="WB153">
        <v>283.76346699986601</v>
      </c>
      <c r="WC153">
        <v>183.23735699988899</v>
      </c>
      <c r="WD153">
        <v>202.35583400004501</v>
      </c>
      <c r="WE153">
        <v>104.523163000005</v>
      </c>
      <c r="WF153">
        <v>102.799315999961</v>
      </c>
      <c r="WG153">
        <v>121.317608000012</v>
      </c>
      <c r="WH153">
        <v>108.413582999958</v>
      </c>
      <c r="WI153">
        <v>118.859782999964</v>
      </c>
      <c r="WJ153">
        <v>29.6671809999971</v>
      </c>
      <c r="WK153">
        <v>110.240995</v>
      </c>
      <c r="WL153">
        <v>102.500050000031</v>
      </c>
      <c r="WM153">
        <v>221.94094599992999</v>
      </c>
      <c r="WN153">
        <v>284.97795299999399</v>
      </c>
      <c r="WO153">
        <v>345.76501999981701</v>
      </c>
      <c r="WP153">
        <v>213.108362999978</v>
      </c>
      <c r="WQ153">
        <v>215.55227100011001</v>
      </c>
      <c r="WR153">
        <v>289.04570499993901</v>
      </c>
      <c r="WS153">
        <v>252.971486999886</v>
      </c>
      <c r="WT153">
        <v>518.51796799991303</v>
      </c>
      <c r="WU153">
        <v>526.808210000396</v>
      </c>
      <c r="WV153">
        <v>820.89376599993602</v>
      </c>
      <c r="WW153">
        <v>120.861741999979</v>
      </c>
      <c r="WX153">
        <v>280.82784199994097</v>
      </c>
      <c r="WY153">
        <v>137.04744099988599</v>
      </c>
      <c r="WZ153">
        <v>246.061137000099</v>
      </c>
      <c r="XA153">
        <v>87.806924000033206</v>
      </c>
      <c r="XB153">
        <v>190.74121899996001</v>
      </c>
      <c r="XC153">
        <v>89.191834000055707</v>
      </c>
      <c r="XD153">
        <v>480.93022699980099</v>
      </c>
      <c r="XE153">
        <v>160.26146099995799</v>
      </c>
      <c r="XF153">
        <v>240.77839899994399</v>
      </c>
      <c r="XG153">
        <v>99.795963000040501</v>
      </c>
      <c r="XH153">
        <v>204.758903000038</v>
      </c>
      <c r="XI153">
        <v>100.396143999998</v>
      </c>
      <c r="XJ153">
        <v>212.99374999990701</v>
      </c>
      <c r="XK153">
        <v>50.7484679999761</v>
      </c>
      <c r="XL153">
        <v>1.3753343699991101</v>
      </c>
      <c r="XM153">
        <v>5.82190981000167</v>
      </c>
      <c r="XN153">
        <v>1.2581974000004299</v>
      </c>
      <c r="XO153">
        <v>1.8283624899995601</v>
      </c>
      <c r="XP153">
        <v>1.75955387999966</v>
      </c>
      <c r="XQ153">
        <v>20.370227909996199</v>
      </c>
      <c r="XR153">
        <v>1.2465439299994601</v>
      </c>
      <c r="XS153">
        <v>1.27883110000039</v>
      </c>
      <c r="XT153">
        <v>2.3575949000005498</v>
      </c>
      <c r="XU153">
        <v>2.2505177700004402</v>
      </c>
      <c r="XV153">
        <v>2.7375964999992002</v>
      </c>
      <c r="XW153">
        <v>3.2366833999985798</v>
      </c>
      <c r="XX153">
        <v>3.4414247999993699</v>
      </c>
      <c r="XY153">
        <v>3.2485248000011802</v>
      </c>
      <c r="XZ153">
        <v>1.2112264400002499</v>
      </c>
      <c r="YA153">
        <v>10.093689300003501</v>
      </c>
      <c r="YB153">
        <v>0.99684460000025898</v>
      </c>
      <c r="YC153">
        <v>1.08975429999919</v>
      </c>
      <c r="YD153">
        <v>1.1179866999991599</v>
      </c>
      <c r="YE153">
        <v>4.4467059000016897</v>
      </c>
      <c r="YF153">
        <v>1.10120620000089</v>
      </c>
      <c r="YG153">
        <v>0.92136395000034099</v>
      </c>
      <c r="YH153">
        <v>1407.82095105946</v>
      </c>
      <c r="YI153">
        <v>115.469126699958</v>
      </c>
      <c r="YJ153">
        <v>305.38118200004101</v>
      </c>
      <c r="YK153">
        <v>3.0730157899997699</v>
      </c>
      <c r="YL153">
        <v>1.46127659999911</v>
      </c>
      <c r="YM153">
        <v>2394423.5923309298</v>
      </c>
      <c r="YN153">
        <v>1.1890365700001</v>
      </c>
      <c r="YO153">
        <v>1.1746543499994</v>
      </c>
      <c r="YP153">
        <v>1.7209182099995799</v>
      </c>
      <c r="YQ153">
        <v>170.87022399995499</v>
      </c>
      <c r="YR153">
        <v>142.766860299977</v>
      </c>
      <c r="YS153">
        <v>5.9825745999987703</v>
      </c>
      <c r="YT153">
        <v>7.1532529000032801</v>
      </c>
      <c r="YU153">
        <v>341.99181210016798</v>
      </c>
      <c r="YV153">
        <v>229.48221889999701</v>
      </c>
      <c r="YW153">
        <v>1.3935192999997501</v>
      </c>
      <c r="YX153">
        <v>1.41438770000059</v>
      </c>
      <c r="YY153">
        <v>1.2162477000001699</v>
      </c>
      <c r="YZ153">
        <v>3.70699572000012</v>
      </c>
      <c r="ZA153">
        <v>1.3446290499996401</v>
      </c>
      <c r="ZB153">
        <v>4.3470750499982396</v>
      </c>
      <c r="ZC153">
        <v>1.1522899100000401</v>
      </c>
      <c r="ZD153">
        <v>1.0813815000001299</v>
      </c>
    </row>
    <row r="154" spans="1:680" x14ac:dyDescent="0.25">
      <c r="A154" s="40">
        <v>44280</v>
      </c>
      <c r="B154" s="6">
        <v>2.0642661099991502</v>
      </c>
      <c r="C154" s="6">
        <v>1.8531843500004499</v>
      </c>
      <c r="D154">
        <v>1.0049474799998299</v>
      </c>
      <c r="E154">
        <v>1.7405710799994301</v>
      </c>
      <c r="F154">
        <v>1.0719716399999</v>
      </c>
      <c r="G154">
        <v>1.1264597999997901</v>
      </c>
      <c r="H154">
        <v>1.0844863999991501</v>
      </c>
      <c r="I154">
        <v>3.0661346000015302</v>
      </c>
      <c r="J154">
        <v>1.13557980000041</v>
      </c>
      <c r="K154">
        <v>2.3815625999996</v>
      </c>
      <c r="L154">
        <v>2.2776866999993199</v>
      </c>
      <c r="M154">
        <v>1.4548990000002999</v>
      </c>
      <c r="N154">
        <v>2.5488933999986298</v>
      </c>
      <c r="O154">
        <v>2.3571580499992701</v>
      </c>
      <c r="P154">
        <v>2.90056292000008</v>
      </c>
      <c r="Q154">
        <v>0.90371048999986703</v>
      </c>
      <c r="R154">
        <v>2.7089820600012899</v>
      </c>
      <c r="S154">
        <v>2.7335938299984299</v>
      </c>
      <c r="T154">
        <v>3.2181145299982701</v>
      </c>
      <c r="U154">
        <v>1.0785994199995901</v>
      </c>
      <c r="V154">
        <v>1.48450020999917</v>
      </c>
      <c r="W154">
        <v>2.81836128890063</v>
      </c>
      <c r="X154">
        <v>2.1993787387982602</v>
      </c>
      <c r="Y154">
        <v>3.4255564000013701</v>
      </c>
      <c r="Z154">
        <v>1.12633640000058</v>
      </c>
      <c r="AA154">
        <v>1.29419213999972</v>
      </c>
      <c r="AB154">
        <v>1.1320713400000399</v>
      </c>
      <c r="AC154">
        <v>11.700676220003499</v>
      </c>
      <c r="AD154">
        <v>23.445219209999799</v>
      </c>
      <c r="AE154">
        <v>1.1020079600002599</v>
      </c>
      <c r="AF154">
        <v>70.635899789980598</v>
      </c>
      <c r="AG154">
        <v>9.5630420499946904</v>
      </c>
      <c r="AH154">
        <v>1.9354066100004299</v>
      </c>
      <c r="AI154">
        <v>1.1354585799999799</v>
      </c>
      <c r="AJ154">
        <v>2.5476415000011898</v>
      </c>
      <c r="AK154">
        <v>2.3247808000014598</v>
      </c>
      <c r="AL154">
        <v>1.4502583199991901</v>
      </c>
      <c r="AM154">
        <v>1.6501348000001601</v>
      </c>
      <c r="AN154">
        <v>964.102820569649</v>
      </c>
      <c r="AO154">
        <v>231.55787455989</v>
      </c>
      <c r="AP154">
        <v>174.24998958990901</v>
      </c>
      <c r="AQ154">
        <v>13.2633870999998</v>
      </c>
      <c r="AR154">
        <v>1.54699679999976</v>
      </c>
      <c r="AS154">
        <v>1.2984660599995601</v>
      </c>
      <c r="AT154">
        <v>1.5341171599993699</v>
      </c>
      <c r="AU154">
        <v>4.0404883399969496</v>
      </c>
      <c r="AV154">
        <v>3.2386950000000101</v>
      </c>
      <c r="AW154">
        <v>1.4654068199997701</v>
      </c>
      <c r="AX154">
        <v>12.912038769995</v>
      </c>
      <c r="AY154">
        <v>1.4697562799992701</v>
      </c>
      <c r="AZ154">
        <v>6.7074938000005204</v>
      </c>
      <c r="BA154">
        <v>1.58648849999918</v>
      </c>
      <c r="BB154">
        <v>3.9609463400011</v>
      </c>
      <c r="BC154">
        <v>2.5675598499983598</v>
      </c>
      <c r="BD154">
        <v>0.95855907999975898</v>
      </c>
      <c r="BE154">
        <v>1.7602936000003</v>
      </c>
      <c r="BF154">
        <v>2.0641804000006201</v>
      </c>
      <c r="BG154">
        <v>2.3061692000010199</v>
      </c>
      <c r="BH154">
        <v>2.6016913999992499</v>
      </c>
      <c r="BI154">
        <v>1.7777494999991199</v>
      </c>
      <c r="BJ154">
        <v>111.869691699976</v>
      </c>
      <c r="BK154">
        <v>1.14449849999983</v>
      </c>
      <c r="BL154">
        <v>3.4231260300002799</v>
      </c>
      <c r="BM154">
        <v>1.79831365000064</v>
      </c>
      <c r="BN154">
        <v>1.6234750299991001</v>
      </c>
      <c r="BO154">
        <v>1.1123540999997199</v>
      </c>
      <c r="BP154">
        <v>1.0953102000003101</v>
      </c>
      <c r="BQ154">
        <v>2.0204473000012499</v>
      </c>
      <c r="BR154">
        <v>2.2498974000009202</v>
      </c>
      <c r="BS154">
        <v>2.2866479000003901</v>
      </c>
      <c r="BT154">
        <v>1.0566316999993399</v>
      </c>
      <c r="BU154">
        <v>1.42886650000037</v>
      </c>
      <c r="BV154">
        <v>1.8632041000000801</v>
      </c>
      <c r="BW154">
        <v>7.2315196999989002</v>
      </c>
      <c r="BX154">
        <v>4.79633879999892</v>
      </c>
      <c r="BY154">
        <v>3.0165076999983298</v>
      </c>
      <c r="BZ154">
        <v>96.382981849950696</v>
      </c>
      <c r="CA154">
        <v>9.3064770000055397</v>
      </c>
      <c r="CB154">
        <v>1.1283530000000599</v>
      </c>
      <c r="CC154">
        <v>23.467581100005201</v>
      </c>
      <c r="CD154">
        <v>4.6289150000011396</v>
      </c>
      <c r="CE154">
        <v>10.168972400002501</v>
      </c>
      <c r="CF154">
        <v>2.7148191999986002</v>
      </c>
      <c r="CG154">
        <v>38.1201220999938</v>
      </c>
      <c r="CH154">
        <v>1.04117410000072</v>
      </c>
      <c r="CI154">
        <v>1.91489600000023</v>
      </c>
      <c r="CJ154">
        <v>6.1364305000024597</v>
      </c>
      <c r="CK154">
        <v>4.6552844000034401</v>
      </c>
      <c r="CL154">
        <v>2.36267329999828</v>
      </c>
      <c r="CM154">
        <v>3.1122872000014499</v>
      </c>
      <c r="CN154">
        <v>31.573908799997302</v>
      </c>
      <c r="CO154">
        <v>1.21233799999936</v>
      </c>
      <c r="CP154">
        <v>1.72150529999999</v>
      </c>
      <c r="CQ154">
        <v>1.2573286000006201</v>
      </c>
      <c r="CR154">
        <v>1.2399091999995999</v>
      </c>
      <c r="CS154">
        <v>1.2374414999994801</v>
      </c>
      <c r="CT154">
        <v>12.184294399994499</v>
      </c>
      <c r="CU154">
        <v>130.75460199988399</v>
      </c>
      <c r="CV154">
        <v>14.1433709999983</v>
      </c>
      <c r="CW154">
        <v>23.733827999996699</v>
      </c>
      <c r="CX154">
        <v>77.730361000052696</v>
      </c>
      <c r="CY154">
        <v>19.0763380000135</v>
      </c>
      <c r="CZ154">
        <v>143.886522999965</v>
      </c>
      <c r="DA154">
        <v>10.771067299996499</v>
      </c>
      <c r="DB154">
        <v>10.229715099994801</v>
      </c>
      <c r="DC154">
        <v>22.844551999995002</v>
      </c>
      <c r="DD154">
        <v>2.6274005099985498</v>
      </c>
      <c r="DE154">
        <v>1.4689058500007399</v>
      </c>
      <c r="DF154">
        <v>1.3013130399995101</v>
      </c>
      <c r="DG154">
        <v>1.1217791399994901</v>
      </c>
      <c r="DH154">
        <v>3.1338515399984299</v>
      </c>
      <c r="DI154">
        <v>7724.0717642605296</v>
      </c>
      <c r="DJ154">
        <v>1.2359211200000599</v>
      </c>
      <c r="DK154">
        <v>2.5350868499990602</v>
      </c>
      <c r="DL154">
        <v>28.2442831399967</v>
      </c>
      <c r="DM154">
        <v>2.2528889300010602</v>
      </c>
      <c r="DN154">
        <v>8.5640370899927802</v>
      </c>
      <c r="DO154">
        <v>2.7886041700003301</v>
      </c>
      <c r="DP154">
        <v>3.02559054000085</v>
      </c>
      <c r="DQ154">
        <v>1.2426969499992999</v>
      </c>
      <c r="DR154">
        <v>10.9941703299992</v>
      </c>
      <c r="DS154">
        <v>1.2132400699993</v>
      </c>
      <c r="DT154">
        <v>1.2958946300004801</v>
      </c>
      <c r="DU154">
        <v>3.7004862600006199</v>
      </c>
      <c r="DV154">
        <v>3.4440840200004499</v>
      </c>
      <c r="DW154">
        <v>3.2949971199996102</v>
      </c>
      <c r="DX154">
        <v>1.30752118000055</v>
      </c>
      <c r="DY154">
        <v>124.58084900002</v>
      </c>
      <c r="DZ154">
        <v>1.32075185999929</v>
      </c>
      <c r="EA154">
        <v>1.80332608000026</v>
      </c>
      <c r="EB154">
        <v>1.1016673199992499</v>
      </c>
      <c r="EC154">
        <v>1.1397429000007799</v>
      </c>
      <c r="ED154">
        <v>1.0671789999996699</v>
      </c>
      <c r="EE154">
        <v>2.9431152600009201</v>
      </c>
      <c r="EF154">
        <v>1.37677652999992</v>
      </c>
      <c r="EG154">
        <v>2.4980418999984999</v>
      </c>
      <c r="EH154">
        <v>1.59349873000065</v>
      </c>
      <c r="EI154">
        <v>1.75854126000013</v>
      </c>
      <c r="EJ154">
        <v>1.7798558100002999</v>
      </c>
      <c r="EK154">
        <v>3.2372168000001702</v>
      </c>
      <c r="EL154">
        <v>6.0715360999965897</v>
      </c>
      <c r="EM154">
        <v>29.677079899993299</v>
      </c>
      <c r="EN154">
        <v>1.50876726000024</v>
      </c>
      <c r="EO154">
        <v>1.3883709199999399</v>
      </c>
      <c r="EP154">
        <v>1.0991105400007699</v>
      </c>
      <c r="EQ154">
        <v>1.10106291999909</v>
      </c>
      <c r="ER154">
        <v>1.34821568000007</v>
      </c>
      <c r="ES154">
        <v>1.07586063000053</v>
      </c>
      <c r="ET154">
        <v>1.6202093400006601</v>
      </c>
      <c r="EU154">
        <v>3.0338691500001</v>
      </c>
      <c r="EV154">
        <v>1.1406201299996599</v>
      </c>
      <c r="EW154">
        <v>1.02513069999986</v>
      </c>
      <c r="EX154">
        <v>114.86352500005199</v>
      </c>
      <c r="EY154">
        <v>6.1923557900008701</v>
      </c>
      <c r="EZ154">
        <v>3.2280151999984801</v>
      </c>
      <c r="FA154">
        <v>1.1171244899996999</v>
      </c>
      <c r="FC154">
        <v>188.642062299885</v>
      </c>
      <c r="FD154">
        <v>9884.84355139732</v>
      </c>
      <c r="FE154">
        <v>103.463880599942</v>
      </c>
      <c r="FF154">
        <v>1.1034688300005699</v>
      </c>
      <c r="FG154">
        <v>4103.4637551605701</v>
      </c>
      <c r="FH154">
        <v>1.02383940000072</v>
      </c>
      <c r="FI154">
        <v>1.14295348000087</v>
      </c>
      <c r="FJ154">
        <v>1.28608607999922</v>
      </c>
      <c r="FK154">
        <v>22.968096730008298</v>
      </c>
      <c r="FL154">
        <v>1.2747428999991799</v>
      </c>
      <c r="FM154">
        <v>2.2071851000000602</v>
      </c>
      <c r="FN154">
        <v>1.9201511999999601</v>
      </c>
      <c r="FO154">
        <v>1.2195893000007301</v>
      </c>
      <c r="FP154">
        <v>3.3879336999998499</v>
      </c>
      <c r="FQ154">
        <v>1.65682587000083</v>
      </c>
      <c r="FR154">
        <v>1.21840150999924</v>
      </c>
      <c r="FS154">
        <v>1.2136743299997801</v>
      </c>
      <c r="FT154">
        <v>2.31884305999847</v>
      </c>
      <c r="FU154">
        <v>2.2777325499991998</v>
      </c>
      <c r="FV154">
        <v>1.1534735200002599</v>
      </c>
      <c r="FW154">
        <v>1.3735187999991501</v>
      </c>
      <c r="FX154">
        <v>1.1249785000000001</v>
      </c>
      <c r="FY154">
        <v>1.26665698000033</v>
      </c>
      <c r="FZ154">
        <v>1.0529815299996701</v>
      </c>
      <c r="GA154">
        <v>3.8116656199999901</v>
      </c>
      <c r="GB154">
        <v>1.2253650000002401</v>
      </c>
      <c r="GC154">
        <v>318.31026127003099</v>
      </c>
      <c r="GD154">
        <v>104.397756300052</v>
      </c>
      <c r="GE154">
        <v>175.37319170008399</v>
      </c>
      <c r="GF154">
        <v>298.529547600076</v>
      </c>
      <c r="GG154">
        <v>286.88076680013899</v>
      </c>
      <c r="GH154">
        <v>136.82423430006</v>
      </c>
      <c r="GI154">
        <v>273.25378650007798</v>
      </c>
      <c r="GJ154">
        <v>112.757553000003</v>
      </c>
      <c r="GK154">
        <v>216.826896399958</v>
      </c>
      <c r="GL154">
        <v>1.1046554000004101</v>
      </c>
      <c r="GM154">
        <v>2.2598345000005802</v>
      </c>
      <c r="GN154">
        <v>1.4318841000003899</v>
      </c>
      <c r="GO154">
        <v>7.0064334999988196</v>
      </c>
      <c r="GP154">
        <v>2.9226329000011901</v>
      </c>
      <c r="GQ154">
        <v>1.1306487000001699</v>
      </c>
      <c r="GR154">
        <v>2.2358768999984</v>
      </c>
      <c r="GS154">
        <v>4.3385437000033598</v>
      </c>
      <c r="GT154">
        <v>2.1341825000017698</v>
      </c>
      <c r="GU154">
        <v>2.9396247000004201</v>
      </c>
      <c r="GV154">
        <v>11.958986400000899</v>
      </c>
      <c r="GW154">
        <v>1.40119729999969</v>
      </c>
      <c r="GX154">
        <v>7.9477677999966501</v>
      </c>
      <c r="GY154">
        <v>4.1534854999990802</v>
      </c>
      <c r="GZ154">
        <v>1.02661459999945</v>
      </c>
      <c r="HA154">
        <v>2.2877068000016201</v>
      </c>
      <c r="HB154">
        <v>0.94558969999980003</v>
      </c>
      <c r="HC154">
        <v>5.12664400000358</v>
      </c>
      <c r="HD154">
        <v>1.47537120000015</v>
      </c>
      <c r="HE154">
        <v>155.68823119998001</v>
      </c>
      <c r="HF154">
        <v>3.56567820000055</v>
      </c>
      <c r="HG154">
        <v>1.0071903999996701</v>
      </c>
      <c r="HH154">
        <v>2.2512539999988799</v>
      </c>
      <c r="HI154">
        <v>5.9234247999993404</v>
      </c>
      <c r="HJ154">
        <v>1.11539350000021</v>
      </c>
      <c r="HK154">
        <v>4.0965603000004203</v>
      </c>
      <c r="HL154">
        <v>172.65180045994899</v>
      </c>
      <c r="HM154">
        <v>4.2774770199976002</v>
      </c>
      <c r="HN154">
        <v>76.561543680029004</v>
      </c>
      <c r="HO154">
        <v>1106.2838273402299</v>
      </c>
      <c r="HP154">
        <v>1.1427251799996201</v>
      </c>
      <c r="HQ154">
        <v>1.17114025000046</v>
      </c>
      <c r="HR154">
        <v>116.91008134</v>
      </c>
      <c r="HS154">
        <v>198.75207680999301</v>
      </c>
      <c r="HT154">
        <v>131.48942367010699</v>
      </c>
      <c r="HU154">
        <v>155.21664201002599</v>
      </c>
      <c r="HV154">
        <v>156.94048782996799</v>
      </c>
      <c r="HW154">
        <v>438.778143149801</v>
      </c>
      <c r="HX154">
        <v>120.31569191999699</v>
      </c>
      <c r="HY154">
        <v>136.325917080045</v>
      </c>
      <c r="HZ154">
        <v>109.87663516996</v>
      </c>
      <c r="IA154">
        <v>1.06409650000023</v>
      </c>
      <c r="IB154">
        <v>1.0748378000007499</v>
      </c>
      <c r="IC154">
        <v>1.13654449999922</v>
      </c>
      <c r="ID154">
        <v>1.1607194999996899</v>
      </c>
      <c r="IE154">
        <v>0.98596559999987199</v>
      </c>
      <c r="IF154">
        <v>1.3722887999993001</v>
      </c>
      <c r="IG154">
        <v>1.7575496000008599</v>
      </c>
      <c r="IH154">
        <v>1.34012389999953</v>
      </c>
      <c r="II154">
        <v>1.34289759999956</v>
      </c>
      <c r="IJ154">
        <v>1.02103990000069</v>
      </c>
      <c r="IK154">
        <v>1.07930999999917</v>
      </c>
      <c r="IL154">
        <v>1.1006531000002699</v>
      </c>
      <c r="IM154">
        <v>1.15128899999945</v>
      </c>
      <c r="IN154">
        <v>1.0124610000002601</v>
      </c>
      <c r="IO154">
        <v>1.00927819999924</v>
      </c>
      <c r="IP154">
        <v>2.9865018999989799</v>
      </c>
      <c r="IQ154">
        <v>1.0880261999991501</v>
      </c>
      <c r="IR154">
        <v>0.99797829999988596</v>
      </c>
      <c r="IS154">
        <v>1.30101149999973</v>
      </c>
      <c r="IT154">
        <v>1.33205280000038</v>
      </c>
      <c r="IU154">
        <v>1.1386173999999301</v>
      </c>
      <c r="IV154">
        <v>1.48099360000015</v>
      </c>
      <c r="IW154">
        <v>1.00120539999989</v>
      </c>
      <c r="IX154">
        <v>1.60590000000047</v>
      </c>
      <c r="IY154">
        <v>1.3482996000002501</v>
      </c>
      <c r="IZ154">
        <v>1.9299692000004101</v>
      </c>
      <c r="JA154">
        <v>1.3957578000008699</v>
      </c>
      <c r="JB154">
        <v>1.19091350000053</v>
      </c>
      <c r="JC154">
        <v>1.1525813000007501</v>
      </c>
      <c r="JD154">
        <v>1.1377788000008899</v>
      </c>
      <c r="JE154">
        <v>1.1366508999999501</v>
      </c>
      <c r="JF154">
        <v>4.1553859999985399</v>
      </c>
      <c r="JG154">
        <v>1.4662537000003799</v>
      </c>
      <c r="JH154">
        <v>1.35689149999962</v>
      </c>
      <c r="JI154">
        <v>0.98866509999970698</v>
      </c>
      <c r="JJ154">
        <v>5.7944063000031703</v>
      </c>
      <c r="JK154">
        <v>1.59238379999988</v>
      </c>
      <c r="JL154">
        <v>1.5898090999999099</v>
      </c>
      <c r="JM154">
        <v>1.8310094000007699</v>
      </c>
      <c r="JN154">
        <v>1.1667211000003599</v>
      </c>
      <c r="JO154">
        <v>2.4715268899999501</v>
      </c>
      <c r="JP154">
        <v>548.63291426003002</v>
      </c>
      <c r="JQ154">
        <v>203.74003834999201</v>
      </c>
      <c r="JR154">
        <v>11.8336430000054</v>
      </c>
      <c r="JS154">
        <v>2.0372705000008899</v>
      </c>
      <c r="JT154">
        <v>1.35369549999996</v>
      </c>
      <c r="JU154">
        <v>5.7805462999967903</v>
      </c>
      <c r="JV154">
        <v>117.901956000016</v>
      </c>
      <c r="JW154">
        <v>1.00939570000082</v>
      </c>
      <c r="JX154">
        <v>104.696159000043</v>
      </c>
      <c r="JY154">
        <v>1.02618056000028</v>
      </c>
      <c r="JZ154">
        <v>1.04867761999958</v>
      </c>
      <c r="KA154">
        <v>113.469627000042</v>
      </c>
      <c r="KB154">
        <v>74.927828000043505</v>
      </c>
      <c r="KC154">
        <v>110.98250399995599</v>
      </c>
      <c r="KD154">
        <v>109.740408999962</v>
      </c>
      <c r="KE154">
        <v>108.274814000004</v>
      </c>
      <c r="KF154">
        <v>97.232353999977903</v>
      </c>
      <c r="KG154">
        <v>118.23949800001</v>
      </c>
      <c r="KH154">
        <v>107.120589999948</v>
      </c>
      <c r="KI154">
        <v>168.40427899989299</v>
      </c>
      <c r="KJ154">
        <v>157.960615999997</v>
      </c>
      <c r="KK154">
        <v>115.595983000007</v>
      </c>
      <c r="KL154">
        <v>106.535786999972</v>
      </c>
      <c r="KM154">
        <v>147.02322200010499</v>
      </c>
      <c r="KN154">
        <v>126.728138000006</v>
      </c>
      <c r="KO154">
        <v>103.21482300001701</v>
      </c>
      <c r="KP154">
        <v>102.332946000039</v>
      </c>
      <c r="KQ154">
        <v>173.64619500003801</v>
      </c>
      <c r="KR154">
        <v>265.59086700016599</v>
      </c>
      <c r="KS154">
        <v>138.50128800002901</v>
      </c>
      <c r="KT154">
        <v>134.52425000001699</v>
      </c>
      <c r="KU154">
        <v>214.97707000002299</v>
      </c>
      <c r="KV154">
        <v>111.380387000041</v>
      </c>
      <c r="KW154">
        <v>114.01251100003699</v>
      </c>
      <c r="KX154">
        <v>179.24261599988699</v>
      </c>
      <c r="KY154">
        <v>202.34279199992301</v>
      </c>
      <c r="KZ154">
        <v>100.14153100003</v>
      </c>
      <c r="LA154">
        <v>113.746307999943</v>
      </c>
      <c r="LB154">
        <v>121.882021000027</v>
      </c>
      <c r="LC154">
        <v>109.774855999975</v>
      </c>
      <c r="LD154">
        <v>202.728561999975</v>
      </c>
      <c r="LE154">
        <v>80.920794000034206</v>
      </c>
      <c r="LF154">
        <v>121.877851000056</v>
      </c>
      <c r="LG154">
        <v>118.70563900005099</v>
      </c>
      <c r="LH154">
        <v>101.631972000003</v>
      </c>
      <c r="LI154">
        <v>121.020057999995</v>
      </c>
      <c r="LJ154">
        <v>114.436140000005</v>
      </c>
      <c r="LK154">
        <v>154.69603200000699</v>
      </c>
      <c r="LL154">
        <v>257.28040299983701</v>
      </c>
      <c r="LM154">
        <v>204.958328000037</v>
      </c>
      <c r="LN154">
        <v>110.923286000034</v>
      </c>
      <c r="LO154">
        <v>145.096550999908</v>
      </c>
      <c r="LP154">
        <v>99.333010999951497</v>
      </c>
      <c r="LQ154">
        <v>115.505759999971</v>
      </c>
      <c r="LR154">
        <v>93.655804999987595</v>
      </c>
      <c r="LS154">
        <v>142.80013799993301</v>
      </c>
      <c r="LT154">
        <v>134.42311799991899</v>
      </c>
      <c r="LU154">
        <v>109.019044999965</v>
      </c>
      <c r="LV154">
        <v>147.61592800007199</v>
      </c>
      <c r="LW154">
        <v>102.278690999956</v>
      </c>
      <c r="LX154">
        <v>112.07030999998101</v>
      </c>
      <c r="LY154">
        <v>127.942378000007</v>
      </c>
      <c r="LZ154">
        <v>119.66448699997299</v>
      </c>
      <c r="MA154">
        <v>98.594832999980994</v>
      </c>
      <c r="MB154">
        <v>117.34073299996101</v>
      </c>
      <c r="MC154">
        <v>151.00053200009299</v>
      </c>
      <c r="MD154">
        <v>106.51628300000399</v>
      </c>
      <c r="ME154">
        <v>98.803766999975807</v>
      </c>
      <c r="MF154">
        <v>102.152981000021</v>
      </c>
      <c r="MG154">
        <v>101.831209999975</v>
      </c>
      <c r="MH154">
        <v>145.49664800008799</v>
      </c>
      <c r="MI154">
        <v>219.836831999943</v>
      </c>
      <c r="MJ154">
        <v>100.466157000046</v>
      </c>
      <c r="MK154">
        <v>107.111920000054</v>
      </c>
      <c r="ML154">
        <v>156.634015999967</v>
      </c>
      <c r="MM154">
        <v>111.485079000005</v>
      </c>
      <c r="MN154">
        <v>100.096812000033</v>
      </c>
      <c r="MO154">
        <v>134.58057600003701</v>
      </c>
      <c r="MP154">
        <v>110.179761999985</v>
      </c>
      <c r="MQ154">
        <v>105.414096000022</v>
      </c>
      <c r="MR154">
        <v>99.339479999966002</v>
      </c>
      <c r="MS154">
        <v>93.278017999953605</v>
      </c>
      <c r="MT154">
        <v>216.683514999924</v>
      </c>
      <c r="MU154">
        <v>286.79031800013001</v>
      </c>
      <c r="MV154">
        <v>201.24292100011399</v>
      </c>
      <c r="MW154">
        <v>252.74802300008</v>
      </c>
      <c r="MX154">
        <v>105.59090099996</v>
      </c>
      <c r="MY154">
        <v>329.34407200012402</v>
      </c>
      <c r="MZ154">
        <v>331.14423500001402</v>
      </c>
      <c r="NA154">
        <v>324.01070800004499</v>
      </c>
      <c r="NB154">
        <v>118.800677999971</v>
      </c>
      <c r="NC154">
        <v>278.30975200003002</v>
      </c>
      <c r="ND154">
        <v>106.328227999969</v>
      </c>
      <c r="NE154">
        <v>142.848449999932</v>
      </c>
      <c r="NF154">
        <v>225.85086499992801</v>
      </c>
      <c r="NG154">
        <v>158.51669299998301</v>
      </c>
      <c r="NH154">
        <v>142.40048899990501</v>
      </c>
      <c r="NI154">
        <v>128.82369500002801</v>
      </c>
      <c r="NJ154">
        <v>108.456878000055</v>
      </c>
      <c r="NK154">
        <v>120.626060000039</v>
      </c>
      <c r="NL154">
        <v>119.867429999984</v>
      </c>
      <c r="NM154">
        <v>121.301642999984</v>
      </c>
      <c r="NN154">
        <v>155.79681299999399</v>
      </c>
      <c r="NO154">
        <v>102.40194999997</v>
      </c>
      <c r="NP154">
        <v>130.25935900001801</v>
      </c>
      <c r="NQ154">
        <v>102.975274999975</v>
      </c>
      <c r="NR154">
        <v>1.72498049999922</v>
      </c>
      <c r="NS154">
        <v>3.81859339999937</v>
      </c>
      <c r="NT154">
        <v>1.3676443000003899</v>
      </c>
      <c r="NU154">
        <v>1.0488923899993099</v>
      </c>
      <c r="NV154">
        <v>2.4072717000017301</v>
      </c>
      <c r="NW154">
        <v>1.1730477700002699</v>
      </c>
      <c r="NX154">
        <v>1.02559400000064</v>
      </c>
      <c r="NY154">
        <v>1.0085049999997899</v>
      </c>
      <c r="NZ154">
        <v>1.0907793999995199</v>
      </c>
      <c r="OA154">
        <v>1.0632528999994999</v>
      </c>
      <c r="OB154">
        <v>3.5683852000001899</v>
      </c>
      <c r="OC154">
        <v>2.2048111000003701</v>
      </c>
      <c r="OD154">
        <v>3.11452890000146</v>
      </c>
      <c r="OE154">
        <v>1.6882342000008099</v>
      </c>
      <c r="OF154">
        <v>2.8084257000009498</v>
      </c>
      <c r="OG154">
        <v>5.7961848999984804</v>
      </c>
      <c r="OH154">
        <v>2.2726594000014302</v>
      </c>
      <c r="OI154">
        <v>2.52803330000097</v>
      </c>
      <c r="OJ154">
        <v>1.29966720000084</v>
      </c>
      <c r="OK154">
        <v>1.30589259999942</v>
      </c>
      <c r="OL154">
        <v>1.3990271999991799</v>
      </c>
      <c r="OM154">
        <v>3.20028416000059</v>
      </c>
      <c r="ON154">
        <v>3.3277167000014698</v>
      </c>
      <c r="OO154">
        <v>1.5077357699992699</v>
      </c>
      <c r="OP154">
        <v>2.1478217100011499</v>
      </c>
      <c r="OQ154">
        <v>2.85024008999972</v>
      </c>
      <c r="OR154">
        <v>2.6936440499994201</v>
      </c>
      <c r="OS154">
        <v>2.5240407300007099</v>
      </c>
      <c r="OT154">
        <v>2.92663245999938</v>
      </c>
      <c r="OU154">
        <v>1.0719234799999</v>
      </c>
      <c r="OV154">
        <v>1.5465311099997101</v>
      </c>
      <c r="OW154">
        <v>2.6138563400017998</v>
      </c>
      <c r="OX154">
        <v>2.7637821600001198</v>
      </c>
      <c r="OY154">
        <v>54.677429790026501</v>
      </c>
      <c r="OZ154">
        <v>2.5644148300016201</v>
      </c>
      <c r="PA154">
        <v>10.5155453600019</v>
      </c>
      <c r="PB154">
        <v>2.66635600000154</v>
      </c>
      <c r="PC154">
        <v>3.6482609699996802</v>
      </c>
      <c r="PD154">
        <v>3.1627460900017499</v>
      </c>
      <c r="PE154">
        <v>1.8189753799997599</v>
      </c>
      <c r="PF154">
        <v>104.88341270002999</v>
      </c>
      <c r="PG154">
        <v>93.323331000050501</v>
      </c>
      <c r="PH154">
        <v>4.0967091999991698</v>
      </c>
      <c r="PI154">
        <v>6.1681930999984598</v>
      </c>
      <c r="PJ154">
        <v>4.1994507999988899</v>
      </c>
      <c r="PK154">
        <v>1.10217039999952</v>
      </c>
      <c r="PL154">
        <v>1.22786986000028</v>
      </c>
      <c r="PM154">
        <v>1.2721535000000599</v>
      </c>
      <c r="PN154">
        <v>1.6663224099993399</v>
      </c>
      <c r="PO154">
        <v>1.7045463699996599</v>
      </c>
      <c r="PP154">
        <v>1.62670084999991</v>
      </c>
      <c r="PQ154">
        <v>1.7096489199993801</v>
      </c>
      <c r="PR154">
        <v>1.3866869699995701</v>
      </c>
      <c r="PS154">
        <v>1.76565624999967</v>
      </c>
      <c r="PT154">
        <v>1.9432344100005099</v>
      </c>
      <c r="PU154">
        <v>3.4085836000012901</v>
      </c>
      <c r="PV154">
        <v>8.9008177000068809</v>
      </c>
      <c r="PW154">
        <v>205.03318760008599</v>
      </c>
      <c r="PX154">
        <v>2.1454816000004899</v>
      </c>
      <c r="PY154">
        <v>165.94935030001199</v>
      </c>
      <c r="PZ154">
        <v>1.82712709999942</v>
      </c>
      <c r="QA154">
        <v>1.6639883999996501</v>
      </c>
      <c r="QB154">
        <v>104.353467899957</v>
      </c>
      <c r="QC154">
        <v>2.0456422999995998</v>
      </c>
      <c r="QD154">
        <v>43881.528923690297</v>
      </c>
      <c r="QE154">
        <v>2.5408083000002102</v>
      </c>
      <c r="QF154">
        <v>2.32035090999852</v>
      </c>
      <c r="QG154">
        <v>207.79231174988701</v>
      </c>
      <c r="QH154">
        <v>118.06720910000099</v>
      </c>
      <c r="QI154">
        <v>1.0849978200003501</v>
      </c>
      <c r="QJ154">
        <v>1.11619783999959</v>
      </c>
      <c r="QK154">
        <v>1.0586715999998</v>
      </c>
      <c r="QL154">
        <v>1.04438076000042</v>
      </c>
      <c r="QM154">
        <v>14.6069825299928</v>
      </c>
      <c r="QN154">
        <v>1.54695600999912</v>
      </c>
      <c r="QP154">
        <v>1.4435300999994101</v>
      </c>
      <c r="QQ154">
        <v>1.33567819999917</v>
      </c>
      <c r="QR154">
        <v>1.1162903999993401</v>
      </c>
      <c r="QS154">
        <v>1.5752394999999499</v>
      </c>
      <c r="QT154">
        <v>1.3017803999991899</v>
      </c>
      <c r="QU154">
        <v>114.390543999965</v>
      </c>
      <c r="QV154">
        <v>99.985015999991404</v>
      </c>
      <c r="QW154">
        <v>185.860105999978</v>
      </c>
      <c r="QX154">
        <v>108.425973000005</v>
      </c>
      <c r="QY154">
        <v>104.135507000028</v>
      </c>
      <c r="QZ154">
        <v>106.006836000015</v>
      </c>
      <c r="RA154">
        <v>105.157451999956</v>
      </c>
      <c r="RB154">
        <v>1.24975133999942</v>
      </c>
      <c r="RC154">
        <v>2.3533493100003402</v>
      </c>
      <c r="RD154">
        <v>146.211964000016</v>
      </c>
      <c r="RE154">
        <v>106.39035999996101</v>
      </c>
      <c r="RF154">
        <v>111.241810000036</v>
      </c>
      <c r="RG154">
        <v>123.03241900005401</v>
      </c>
      <c r="RH154">
        <v>151.13221599999801</v>
      </c>
      <c r="RI154">
        <v>240.59779500006701</v>
      </c>
      <c r="RJ154">
        <v>97.911104999948293</v>
      </c>
      <c r="RL154">
        <v>304.00455499999202</v>
      </c>
      <c r="RM154">
        <v>58.748644999985103</v>
      </c>
      <c r="RN154">
        <v>270.710810000077</v>
      </c>
      <c r="RO154">
        <v>170.10665099997999</v>
      </c>
      <c r="RP154">
        <v>221.70846000011099</v>
      </c>
      <c r="RQ154">
        <v>105.616842000047</v>
      </c>
      <c r="RR154">
        <v>380.72599700000097</v>
      </c>
      <c r="RS154">
        <v>196.40579099999701</v>
      </c>
      <c r="RT154">
        <v>111.472762000049</v>
      </c>
      <c r="RU154">
        <v>187.73330900003199</v>
      </c>
      <c r="RV154">
        <v>330.62028199993102</v>
      </c>
      <c r="RW154">
        <v>68.256836000014999</v>
      </c>
      <c r="RX154">
        <v>371.486248999834</v>
      </c>
      <c r="RY154">
        <v>200.22355400002601</v>
      </c>
      <c r="RZ154">
        <v>596.63977899961196</v>
      </c>
      <c r="SA154">
        <v>643.51993899978697</v>
      </c>
      <c r="SB154">
        <v>274.54067899985199</v>
      </c>
      <c r="SC154">
        <v>98.197285000001997</v>
      </c>
      <c r="SD154">
        <v>188.50479599996501</v>
      </c>
      <c r="SE154">
        <v>346.28939499985398</v>
      </c>
      <c r="SF154">
        <v>247.024985000025</v>
      </c>
      <c r="SG154">
        <v>680.89593700040098</v>
      </c>
      <c r="SH154">
        <v>109.51002799999</v>
      </c>
      <c r="SI154">
        <v>102.08000499999601</v>
      </c>
      <c r="SJ154">
        <v>7899.0105530023602</v>
      </c>
      <c r="SK154">
        <v>64.689016000018498</v>
      </c>
      <c r="SL154">
        <v>150.655114999972</v>
      </c>
      <c r="SM154">
        <v>284.92628500005202</v>
      </c>
      <c r="SN154">
        <v>340.027199999895</v>
      </c>
      <c r="SO154">
        <v>201.361046999926</v>
      </c>
      <c r="SP154">
        <v>562.22545299958404</v>
      </c>
      <c r="SQ154">
        <v>201.496254999889</v>
      </c>
      <c r="SR154">
        <v>53.606710000021799</v>
      </c>
      <c r="SS154">
        <v>48.887366999988402</v>
      </c>
      <c r="ST154">
        <v>198.44362300005699</v>
      </c>
      <c r="SU154">
        <v>193.04529100004601</v>
      </c>
      <c r="SV154">
        <v>200.35279399994801</v>
      </c>
      <c r="SW154">
        <v>167.89705100003599</v>
      </c>
      <c r="SX154">
        <v>208.030402000062</v>
      </c>
      <c r="SY154">
        <v>179.526390000014</v>
      </c>
      <c r="SZ154">
        <v>117.614921999979</v>
      </c>
      <c r="TA154">
        <v>149.08594499994101</v>
      </c>
      <c r="TB154">
        <v>104.089664999978</v>
      </c>
      <c r="TC154">
        <v>152.73965499992499</v>
      </c>
      <c r="TD154">
        <v>142.22257199999899</v>
      </c>
      <c r="TE154">
        <v>493.65992800006597</v>
      </c>
      <c r="TF154">
        <v>115.85553900001101</v>
      </c>
      <c r="TG154">
        <v>124.372445999994</v>
      </c>
      <c r="TH154">
        <v>534.823354000226</v>
      </c>
      <c r="TI154">
        <v>69.0982439999934</v>
      </c>
      <c r="TJ154">
        <v>312.86823499994398</v>
      </c>
      <c r="TK154">
        <v>154.09330699988601</v>
      </c>
      <c r="TL154">
        <v>432.93901999993199</v>
      </c>
      <c r="TM154">
        <v>502.73677100008399</v>
      </c>
      <c r="TN154">
        <v>196.14221499999999</v>
      </c>
      <c r="TO154">
        <v>503.72729900013701</v>
      </c>
      <c r="TP154">
        <v>213.46089400001799</v>
      </c>
      <c r="TQ154">
        <v>503.51110300002603</v>
      </c>
      <c r="TR154">
        <v>503.24259199993702</v>
      </c>
      <c r="TS154">
        <v>205.85445400001501</v>
      </c>
      <c r="TT154">
        <v>164.079084000085</v>
      </c>
      <c r="TV154">
        <v>106.328429999994</v>
      </c>
      <c r="TW154">
        <v>359.68453999981301</v>
      </c>
      <c r="TX154">
        <v>131.41237900010299</v>
      </c>
      <c r="TY154">
        <v>111.286229999969</v>
      </c>
      <c r="TZ154">
        <v>417.36669400008401</v>
      </c>
      <c r="UA154">
        <v>151.39233099995201</v>
      </c>
      <c r="UB154">
        <v>132.675222000107</v>
      </c>
      <c r="UC154">
        <v>115.878718000022</v>
      </c>
      <c r="UD154">
        <v>110.024117999943</v>
      </c>
      <c r="UE154">
        <v>136.01112599996799</v>
      </c>
      <c r="UF154">
        <v>111.722571999999</v>
      </c>
      <c r="UG154">
        <v>128.75075599993599</v>
      </c>
      <c r="UH154">
        <v>134.60651000007101</v>
      </c>
      <c r="UI154">
        <v>116.839782000054</v>
      </c>
      <c r="UJ154">
        <v>110.789332999964</v>
      </c>
      <c r="UK154">
        <v>134.31844400009101</v>
      </c>
      <c r="UL154">
        <v>140.24335799994901</v>
      </c>
      <c r="UM154">
        <v>108.842335000052</v>
      </c>
      <c r="UN154">
        <v>143.39174100011601</v>
      </c>
      <c r="UO154">
        <v>190.459770000074</v>
      </c>
      <c r="UP154">
        <v>180.56859900010701</v>
      </c>
      <c r="UQ154">
        <v>96.434224999975399</v>
      </c>
      <c r="UR154">
        <v>111.046378000057</v>
      </c>
      <c r="US154">
        <v>342.70347299985599</v>
      </c>
      <c r="UT154">
        <v>341.97912500007101</v>
      </c>
      <c r="UU154">
        <v>1893.49396900088</v>
      </c>
      <c r="UV154">
        <v>137.33472499996401</v>
      </c>
      <c r="UW154">
        <v>429.499073000159</v>
      </c>
      <c r="UX154">
        <v>107.220684999949</v>
      </c>
      <c r="UY154">
        <v>46.376825999992398</v>
      </c>
      <c r="UZ154">
        <v>10.476173999995799</v>
      </c>
      <c r="VA154">
        <v>160.61231900006501</v>
      </c>
      <c r="VB154">
        <v>113.269716999959</v>
      </c>
      <c r="VC154">
        <v>108.188391000032</v>
      </c>
      <c r="VD154">
        <v>119.63840699999101</v>
      </c>
      <c r="VE154">
        <v>106.733015000005</v>
      </c>
      <c r="VF154">
        <v>145.99710900010501</v>
      </c>
      <c r="VG154">
        <v>148.22055500000701</v>
      </c>
      <c r="VH154">
        <v>112.740793999983</v>
      </c>
      <c r="VI154">
        <v>105.215327000013</v>
      </c>
      <c r="VJ154">
        <v>115.748565000016</v>
      </c>
      <c r="VK154">
        <v>113.289008000051</v>
      </c>
      <c r="VL154">
        <v>104.508059000014</v>
      </c>
      <c r="VM154">
        <v>107.562108000042</v>
      </c>
      <c r="VN154">
        <v>212.931727000047</v>
      </c>
      <c r="VO154">
        <v>105.961905000033</v>
      </c>
      <c r="VP154">
        <v>288.712301000021</v>
      </c>
      <c r="VQ154">
        <v>192.116576999892</v>
      </c>
      <c r="VR154">
        <v>110.829551000032</v>
      </c>
      <c r="VS154">
        <v>105.755920000025</v>
      </c>
      <c r="VT154">
        <v>120.715703999973</v>
      </c>
      <c r="VU154">
        <v>162.96579200006099</v>
      </c>
      <c r="VV154">
        <v>200.86596300010601</v>
      </c>
      <c r="VW154">
        <v>167.293743999908</v>
      </c>
      <c r="VX154">
        <v>145.32435299991599</v>
      </c>
      <c r="VY154">
        <v>105.848742999951</v>
      </c>
      <c r="VZ154">
        <v>109.831193999969</v>
      </c>
      <c r="WA154">
        <v>103.558942000032</v>
      </c>
      <c r="WB154">
        <v>284.24022699985699</v>
      </c>
      <c r="WC154">
        <v>183.45235299994201</v>
      </c>
      <c r="WD154">
        <v>202.58919099997701</v>
      </c>
      <c r="WE154">
        <v>104.666577999946</v>
      </c>
      <c r="WF154">
        <v>103.110574000049</v>
      </c>
      <c r="WG154">
        <v>121.197795000044</v>
      </c>
      <c r="WH154">
        <v>108.712094999966</v>
      </c>
      <c r="WI154">
        <v>119.423029000056</v>
      </c>
      <c r="WJ154">
        <v>29.665655999997401</v>
      </c>
      <c r="WK154">
        <v>110.596705000033</v>
      </c>
      <c r="WL154">
        <v>102.67303199996201</v>
      </c>
      <c r="WM154">
        <v>221.711610000115</v>
      </c>
      <c r="WN154">
        <v>284.68959499988699</v>
      </c>
      <c r="WO154">
        <v>346.34068399993703</v>
      </c>
      <c r="WP154">
        <v>214.30016799992899</v>
      </c>
      <c r="WQ154">
        <v>221.667720000027</v>
      </c>
      <c r="WR154">
        <v>290.25003599980801</v>
      </c>
      <c r="WS154">
        <v>254.03298899997</v>
      </c>
      <c r="WT154">
        <v>528.16919299960102</v>
      </c>
      <c r="WU154">
        <v>536.62427099980403</v>
      </c>
      <c r="WV154">
        <v>836.20635099988397</v>
      </c>
      <c r="WW154">
        <v>122.58104099996901</v>
      </c>
      <c r="WX154">
        <v>284.20471400022501</v>
      </c>
      <c r="WY154">
        <v>138.70992300007501</v>
      </c>
      <c r="WZ154">
        <v>250.51733499998201</v>
      </c>
      <c r="XA154">
        <v>89.3686659999657</v>
      </c>
      <c r="XB154">
        <v>194.156741000013</v>
      </c>
      <c r="XC154">
        <v>90.712336999946302</v>
      </c>
      <c r="XD154">
        <v>480.972430000082</v>
      </c>
      <c r="XE154">
        <v>160.274416999891</v>
      </c>
      <c r="XF154">
        <v>240.96329799993001</v>
      </c>
      <c r="XG154">
        <v>99.872453000047201</v>
      </c>
      <c r="XH154">
        <v>204.920320000034</v>
      </c>
      <c r="XI154">
        <v>100.475132000051</v>
      </c>
      <c r="XJ154">
        <v>213.16599599993799</v>
      </c>
      <c r="XK154">
        <v>50.3574290000251</v>
      </c>
      <c r="XL154">
        <v>1.39891911000086</v>
      </c>
      <c r="XM154">
        <v>5.8289707799995103</v>
      </c>
      <c r="XN154">
        <v>1.2586241400003899</v>
      </c>
      <c r="XO154">
        <v>1.8284491899994499</v>
      </c>
      <c r="XP154">
        <v>1.7596801399995501</v>
      </c>
      <c r="XQ154">
        <v>20.6376573299931</v>
      </c>
      <c r="XR154">
        <v>1.2476764599996399</v>
      </c>
      <c r="XS154">
        <v>1.2790609700005</v>
      </c>
      <c r="XT154">
        <v>2.3577672399987901</v>
      </c>
      <c r="XU154">
        <v>2.2509326699982899</v>
      </c>
      <c r="XV154">
        <v>2.7780343999984298</v>
      </c>
      <c r="XW154">
        <v>3.26102190000165</v>
      </c>
      <c r="XX154">
        <v>3.44052519999968</v>
      </c>
      <c r="XY154">
        <v>3.2896942000006701</v>
      </c>
      <c r="XZ154">
        <v>1.20966821000002</v>
      </c>
      <c r="YA154">
        <v>10.075341699994199</v>
      </c>
      <c r="YB154">
        <v>1.0029826999998499</v>
      </c>
      <c r="YC154">
        <v>1.09218569999939</v>
      </c>
      <c r="YD154">
        <v>1.13740499999949</v>
      </c>
      <c r="YE154">
        <v>4.5259898000003904</v>
      </c>
      <c r="YF154">
        <v>1.1208339999993799</v>
      </c>
      <c r="YG154">
        <v>0.92174657000032301</v>
      </c>
      <c r="YH154">
        <v>1426.3120537009099</v>
      </c>
      <c r="YI154">
        <v>115.44910169998199</v>
      </c>
      <c r="YJ154">
        <v>305.41375100007298</v>
      </c>
      <c r="YK154">
        <v>3.0734423600006302</v>
      </c>
      <c r="YL154">
        <v>1.46152299999994</v>
      </c>
      <c r="YM154">
        <v>2394836.0182800302</v>
      </c>
      <c r="YN154">
        <v>1.2141265200007201</v>
      </c>
      <c r="YO154">
        <v>1.1994569700000299</v>
      </c>
      <c r="YP154">
        <v>1.76471549000053</v>
      </c>
      <c r="YQ154">
        <v>171.394491000101</v>
      </c>
      <c r="YR154">
        <v>143.202027800027</v>
      </c>
      <c r="YS154">
        <v>6.0782991000014599</v>
      </c>
      <c r="YT154">
        <v>7.30477940000128</v>
      </c>
      <c r="YU154">
        <v>347.60146000003402</v>
      </c>
      <c r="YV154">
        <v>229.52012449991901</v>
      </c>
      <c r="YW154">
        <v>1.4028789999993001</v>
      </c>
      <c r="YX154">
        <v>1.4360599999999999</v>
      </c>
      <c r="YY154">
        <v>1.2174807999999799</v>
      </c>
      <c r="YZ154">
        <v>3.8031809700005401</v>
      </c>
      <c r="ZA154">
        <v>1.3408562200002101</v>
      </c>
      <c r="ZB154">
        <v>4.3120954499972903</v>
      </c>
      <c r="ZC154">
        <v>1.14172103000055</v>
      </c>
      <c r="ZD154">
        <v>1.08747509999921</v>
      </c>
    </row>
    <row r="155" spans="1:680" x14ac:dyDescent="0.25">
      <c r="A155" s="40">
        <v>44281</v>
      </c>
      <c r="B155" s="6">
        <v>2.0716845399983899</v>
      </c>
      <c r="C155" s="6">
        <v>1.8570870099993</v>
      </c>
      <c r="D155">
        <v>1.0074468300008399</v>
      </c>
      <c r="E155">
        <v>1.7527064000005299</v>
      </c>
      <c r="F155">
        <v>1.0794212599994399</v>
      </c>
      <c r="G155">
        <v>1.1279969999996</v>
      </c>
      <c r="H155">
        <v>1.08592580000004</v>
      </c>
      <c r="I155">
        <v>3.0653711000013599</v>
      </c>
      <c r="J155">
        <v>1.1357931000002299</v>
      </c>
      <c r="K155">
        <v>2.3881823999981902</v>
      </c>
      <c r="L155">
        <v>2.2380999999986702</v>
      </c>
      <c r="M155">
        <v>1.4296159000005</v>
      </c>
      <c r="N155">
        <v>2.52995709999959</v>
      </c>
      <c r="O155">
        <v>2.35445394999988</v>
      </c>
      <c r="P155">
        <v>2.89720837999994</v>
      </c>
      <c r="Q155">
        <v>0.90124818999993295</v>
      </c>
      <c r="R155">
        <v>2.70251608000035</v>
      </c>
      <c r="S155">
        <v>2.7261453999999499</v>
      </c>
      <c r="T155">
        <v>3.2093150799992101</v>
      </c>
      <c r="U155">
        <v>1.07565484000042</v>
      </c>
      <c r="V155">
        <v>1.4805527499993301</v>
      </c>
      <c r="W155">
        <v>2.8228127729016701</v>
      </c>
      <c r="X155">
        <v>2.1999413986995902</v>
      </c>
      <c r="Y155">
        <v>3.4291468000010399</v>
      </c>
      <c r="Z155">
        <v>1.1272309199994199</v>
      </c>
      <c r="AA155">
        <v>1.2943211999991</v>
      </c>
      <c r="AB155">
        <v>1.13408617999994</v>
      </c>
      <c r="AC155">
        <v>11.6085086999956</v>
      </c>
      <c r="AD155">
        <v>23.550478460005301</v>
      </c>
      <c r="AE155">
        <v>1.10128108999925</v>
      </c>
      <c r="AF155">
        <v>71.309002320049302</v>
      </c>
      <c r="AG155">
        <v>9.5086635799962096</v>
      </c>
      <c r="AH155">
        <v>1.9212260500007701</v>
      </c>
      <c r="AI155">
        <v>1.1375432900003899</v>
      </c>
      <c r="AJ155">
        <v>2.5398247999983101</v>
      </c>
      <c r="AK155">
        <v>2.3174737000008498</v>
      </c>
      <c r="AL155">
        <v>1.4462561500004101</v>
      </c>
      <c r="AM155">
        <v>1.64544299999943</v>
      </c>
      <c r="AN155">
        <v>963.15621829032898</v>
      </c>
      <c r="AO155">
        <v>231.33515977999201</v>
      </c>
      <c r="AP155">
        <v>174.082368569914</v>
      </c>
      <c r="AQ155">
        <v>13.383429800000201</v>
      </c>
      <c r="AR155">
        <v>1.5479321000002499</v>
      </c>
      <c r="AS155">
        <v>1.29901358999996</v>
      </c>
      <c r="AT155">
        <v>1.5345201199998</v>
      </c>
      <c r="AU155">
        <v>4.0396193799970197</v>
      </c>
      <c r="AV155">
        <v>3.2390560999992899</v>
      </c>
      <c r="AW155">
        <v>1.4658366299990999</v>
      </c>
      <c r="AX155">
        <v>12.932971870002801</v>
      </c>
      <c r="AY155">
        <v>1.47460198000044</v>
      </c>
      <c r="AZ155">
        <v>6.7426223000002201</v>
      </c>
      <c r="BA155">
        <v>1.5866501000000399</v>
      </c>
      <c r="BB155">
        <v>3.9834303600000598</v>
      </c>
      <c r="BC155">
        <v>2.56656727999871</v>
      </c>
      <c r="BD155">
        <v>0.95817921999969302</v>
      </c>
      <c r="BE155">
        <v>1.7604276000001799</v>
      </c>
      <c r="BF155">
        <v>2.0642318999998701</v>
      </c>
      <c r="BG155">
        <v>2.3094487000016701</v>
      </c>
      <c r="BH155">
        <v>2.6016138000013602</v>
      </c>
      <c r="BI155">
        <v>1.7893726999991499</v>
      </c>
      <c r="BJ155">
        <v>112.238008799963</v>
      </c>
      <c r="BK155">
        <v>1.1472370999999799</v>
      </c>
      <c r="BL155">
        <v>3.40868735999902</v>
      </c>
      <c r="BM155">
        <v>1.79600062999998</v>
      </c>
      <c r="BN155">
        <v>1.62539411999933</v>
      </c>
      <c r="BO155">
        <v>1.1139634999999499</v>
      </c>
      <c r="BP155">
        <v>1.09537620000083</v>
      </c>
      <c r="BQ155">
        <v>2.0206982000017901</v>
      </c>
      <c r="BR155">
        <v>2.3089700999989899</v>
      </c>
      <c r="BS155">
        <v>2.2867447999997199</v>
      </c>
      <c r="BT155">
        <v>1.0566956000002401</v>
      </c>
      <c r="BU155">
        <v>1.43501929999911</v>
      </c>
      <c r="BV155">
        <v>1.8888865000008099</v>
      </c>
      <c r="BW155">
        <v>7.23516470000322</v>
      </c>
      <c r="BX155">
        <v>4.7866796000016603</v>
      </c>
      <c r="BY155">
        <v>3.0077745000016902</v>
      </c>
      <c r="BZ155">
        <v>97.008151679998306</v>
      </c>
      <c r="CA155">
        <v>9.3075711999990691</v>
      </c>
      <c r="CB155">
        <v>1.12832159999925</v>
      </c>
      <c r="CC155">
        <v>23.4344551000104</v>
      </c>
      <c r="CD155">
        <v>4.6576341000036301</v>
      </c>
      <c r="CE155">
        <v>10.308895700000001</v>
      </c>
      <c r="CF155">
        <v>2.7127102000013101</v>
      </c>
      <c r="CG155">
        <v>38.081099800008801</v>
      </c>
      <c r="CH155">
        <v>1.0383462000008901</v>
      </c>
      <c r="CI155">
        <v>1.93314049999935</v>
      </c>
      <c r="CJ155">
        <v>6.1392372999980598</v>
      </c>
      <c r="CK155">
        <v>4.6671987000008803</v>
      </c>
      <c r="CL155">
        <v>2.3730174000011202</v>
      </c>
      <c r="CM155">
        <v>3.1125461000010501</v>
      </c>
      <c r="CN155">
        <v>31.577977200009599</v>
      </c>
      <c r="CO155">
        <v>1.2263210000000999</v>
      </c>
      <c r="CP155">
        <v>1.7686962999996501</v>
      </c>
      <c r="CQ155">
        <v>1.28121459999966</v>
      </c>
      <c r="CR155">
        <v>1.2381127999997299</v>
      </c>
      <c r="CS155">
        <v>1.2356123000008701</v>
      </c>
      <c r="CT155">
        <v>12.1850992999971</v>
      </c>
      <c r="CU155">
        <v>130.77703800005801</v>
      </c>
      <c r="CV155">
        <v>14.1454102999996</v>
      </c>
      <c r="CW155">
        <v>23.729431999992801</v>
      </c>
      <c r="CX155">
        <v>77.860303999972501</v>
      </c>
      <c r="CY155">
        <v>19.134687000012502</v>
      </c>
      <c r="CZ155">
        <v>143.91781200002899</v>
      </c>
      <c r="DA155">
        <v>10.7736996000021</v>
      </c>
      <c r="DB155">
        <v>10.230768800000099</v>
      </c>
      <c r="DC155">
        <v>22.847269999998399</v>
      </c>
      <c r="DD155">
        <v>2.6306469000010102</v>
      </c>
      <c r="DE155">
        <v>1.4644604299992401</v>
      </c>
      <c r="DF155">
        <v>1.30563339000037</v>
      </c>
      <c r="DG155">
        <v>1.12550322999959</v>
      </c>
      <c r="DH155">
        <v>3.1396767000005599</v>
      </c>
      <c r="DI155">
        <v>7738.5628075376198</v>
      </c>
      <c r="DJ155">
        <v>1.2374345999996901</v>
      </c>
      <c r="DK155">
        <v>2.5350643599995202</v>
      </c>
      <c r="DL155">
        <v>28.2615646400081</v>
      </c>
      <c r="DM155">
        <v>2.25447442999939</v>
      </c>
      <c r="DN155">
        <v>8.5713748300040606</v>
      </c>
      <c r="DO155">
        <v>2.79057325000031</v>
      </c>
      <c r="DP155">
        <v>3.0266851999986102</v>
      </c>
      <c r="DQ155">
        <v>1.24285452000004</v>
      </c>
      <c r="DR155">
        <v>10.9749980399938</v>
      </c>
      <c r="DS155">
        <v>1.21891768999922</v>
      </c>
      <c r="DT155">
        <v>1.2976565200006001</v>
      </c>
      <c r="DU155">
        <v>3.7056913800006401</v>
      </c>
      <c r="DV155">
        <v>3.4474094100005499</v>
      </c>
      <c r="DW155">
        <v>3.2981787600001602</v>
      </c>
      <c r="DX155">
        <v>1.3087829399992199</v>
      </c>
      <c r="DY155">
        <v>124.925661999965</v>
      </c>
      <c r="DZ155">
        <v>1.3246169499998399</v>
      </c>
      <c r="EA155">
        <v>1.81653843999993</v>
      </c>
      <c r="EB155">
        <v>1.1097302599992001</v>
      </c>
      <c r="EC155">
        <v>1.14024989999962</v>
      </c>
      <c r="ED155">
        <v>1.06813331000012</v>
      </c>
      <c r="EE155">
        <v>2.9436683499989198</v>
      </c>
      <c r="EF155">
        <v>1.3789293299996599</v>
      </c>
      <c r="EG155">
        <v>2.49806969999918</v>
      </c>
      <c r="EH155">
        <v>1.6275599599994199</v>
      </c>
      <c r="EI155">
        <v>1.7593106799995399</v>
      </c>
      <c r="EJ155">
        <v>1.7917785999998199</v>
      </c>
      <c r="EK155">
        <v>3.2363895999987999</v>
      </c>
      <c r="EL155">
        <v>6.0901417999994001</v>
      </c>
      <c r="EM155">
        <v>29.680142600002</v>
      </c>
      <c r="EN155">
        <v>1.5099279999994899</v>
      </c>
      <c r="EO155">
        <v>1.3879531000002301</v>
      </c>
      <c r="EP155">
        <v>1.09909804000017</v>
      </c>
      <c r="EQ155">
        <v>1.10142957000062</v>
      </c>
      <c r="ER155">
        <v>1.34829274000003</v>
      </c>
      <c r="ES155">
        <v>1.07655406999947</v>
      </c>
      <c r="ET155">
        <v>1.6203839299996601</v>
      </c>
      <c r="EU155">
        <v>3.03407280000101</v>
      </c>
      <c r="EV155">
        <v>1.14076600000044</v>
      </c>
      <c r="EW155">
        <v>1.02602133999972</v>
      </c>
      <c r="EX155">
        <v>114.873970999965</v>
      </c>
      <c r="EY155">
        <v>6.1766517599971804</v>
      </c>
      <c r="EZ155">
        <v>3.2174403999997598</v>
      </c>
      <c r="FA155">
        <v>1.1143098299999099</v>
      </c>
      <c r="FC155">
        <v>188.05289490008701</v>
      </c>
      <c r="FD155">
        <v>9838.7320717573202</v>
      </c>
      <c r="FE155">
        <v>104.15710509999199</v>
      </c>
      <c r="FF155">
        <v>1.1078138699995199</v>
      </c>
      <c r="FG155">
        <v>4115.5843210071298</v>
      </c>
      <c r="FH155">
        <v>1.0232398999996799</v>
      </c>
      <c r="FI155">
        <v>1.1591158100000001</v>
      </c>
      <c r="FJ155">
        <v>1.3043001099995299</v>
      </c>
      <c r="FK155">
        <v>23.0266835099901</v>
      </c>
      <c r="FL155">
        <v>1.2876242999991501</v>
      </c>
      <c r="FM155">
        <v>2.2112622999993601</v>
      </c>
      <c r="FN155">
        <v>1.94111469999916</v>
      </c>
      <c r="FO155">
        <v>1.2198807000004299</v>
      </c>
      <c r="FP155">
        <v>3.3890275999983701</v>
      </c>
      <c r="FQ155">
        <v>1.66649524999957</v>
      </c>
      <c r="FR155">
        <v>1.21950748000017</v>
      </c>
      <c r="FS155">
        <v>1.2232782200007899</v>
      </c>
      <c r="FT155">
        <v>2.3699562399997398</v>
      </c>
      <c r="FU155">
        <v>2.3324079500016501</v>
      </c>
      <c r="FV155">
        <v>1.1845267799999399</v>
      </c>
      <c r="FW155">
        <v>1.37439792999976</v>
      </c>
      <c r="FX155">
        <v>1.1294882099991801</v>
      </c>
      <c r="FY155">
        <v>1.2681601000003899</v>
      </c>
      <c r="FZ155">
        <v>1.05685020999954</v>
      </c>
      <c r="GA155">
        <v>3.8317114099991199</v>
      </c>
      <c r="GB155">
        <v>1.2276225000005101</v>
      </c>
      <c r="GC155">
        <v>316.06312642991497</v>
      </c>
      <c r="GD155">
        <v>104.380664499942</v>
      </c>
      <c r="GE155">
        <v>176.89373530005099</v>
      </c>
      <c r="GF155">
        <v>299.23581060022099</v>
      </c>
      <c r="GG155">
        <v>287.88680180022499</v>
      </c>
      <c r="GH155">
        <v>137.30298150004799</v>
      </c>
      <c r="GI155">
        <v>274.444674000144</v>
      </c>
      <c r="GJ155">
        <v>112.746034499956</v>
      </c>
      <c r="GK155">
        <v>216.804656999884</v>
      </c>
      <c r="GL155">
        <v>1.1046602999995201</v>
      </c>
      <c r="GM155">
        <v>2.2655331999994801</v>
      </c>
      <c r="GN155">
        <v>1.4413203999993101</v>
      </c>
      <c r="GO155">
        <v>7.03620390000287</v>
      </c>
      <c r="GP155">
        <v>2.9238459000007402</v>
      </c>
      <c r="GQ155">
        <v>1.1312008999993901</v>
      </c>
      <c r="GR155">
        <v>2.2380468000010301</v>
      </c>
      <c r="GS155">
        <v>4.3572475999972102</v>
      </c>
      <c r="GT155">
        <v>2.1350139999994999</v>
      </c>
      <c r="GU155">
        <v>2.9526850000002001</v>
      </c>
      <c r="GV155">
        <v>11.995367800002001</v>
      </c>
      <c r="GW155">
        <v>1.4012992999996601</v>
      </c>
      <c r="GX155">
        <v>8.0320427999977309</v>
      </c>
      <c r="GY155">
        <v>4.1540362000014301</v>
      </c>
      <c r="GZ155">
        <v>1.0266601000002999</v>
      </c>
      <c r="HA155">
        <v>2.2980338000015799</v>
      </c>
      <c r="HB155">
        <v>0.94810349999988797</v>
      </c>
      <c r="HC155">
        <v>5.1402493999994503</v>
      </c>
      <c r="HD155">
        <v>1.49506119999933</v>
      </c>
      <c r="HE155">
        <v>155.952056499897</v>
      </c>
      <c r="HF155">
        <v>3.5672367000006502</v>
      </c>
      <c r="HG155">
        <v>1.00601319999987</v>
      </c>
      <c r="HH155">
        <v>2.2487507000005298</v>
      </c>
      <c r="HI155">
        <v>5.9248107000021299</v>
      </c>
      <c r="HJ155">
        <v>1.1153711999995699</v>
      </c>
      <c r="HK155">
        <v>4.0809101999984696</v>
      </c>
      <c r="HL155">
        <v>176.58972896006901</v>
      </c>
      <c r="HM155">
        <v>4.3229586000015798</v>
      </c>
      <c r="HN155">
        <v>77.269589020055705</v>
      </c>
      <c r="HO155">
        <v>1115.7973478697199</v>
      </c>
      <c r="HP155">
        <v>1.14557240999966</v>
      </c>
      <c r="HQ155">
        <v>1.1712114000001701</v>
      </c>
      <c r="HR155">
        <v>116.92319998005399</v>
      </c>
      <c r="HS155">
        <v>203.26282407995299</v>
      </c>
      <c r="HT155">
        <v>132.408389500109</v>
      </c>
      <c r="HU155">
        <v>156.420528709888</v>
      </c>
      <c r="HV155">
        <v>158.167638010113</v>
      </c>
      <c r="HW155">
        <v>451.78089050995197</v>
      </c>
      <c r="HX155">
        <v>120.33371539996</v>
      </c>
      <c r="HY155">
        <v>137.28442579996801</v>
      </c>
      <c r="HZ155">
        <v>110.279950179975</v>
      </c>
      <c r="IA155">
        <v>1.0748504999992301</v>
      </c>
      <c r="IB155">
        <v>1.08569999999963</v>
      </c>
      <c r="IC155">
        <v>1.14416060000076</v>
      </c>
      <c r="ID155">
        <v>1.1722499999996201</v>
      </c>
      <c r="IE155">
        <v>0.99257190000025697</v>
      </c>
      <c r="IF155">
        <v>1.3777226999991401</v>
      </c>
      <c r="IG155">
        <v>1.76919939999971</v>
      </c>
      <c r="IH155">
        <v>1.3453809000002399</v>
      </c>
      <c r="II155">
        <v>1.34817660000044</v>
      </c>
      <c r="IJ155">
        <v>1.02503729999989</v>
      </c>
      <c r="IK155">
        <v>1.0835587000001401</v>
      </c>
      <c r="IL155">
        <v>1.1049624000006599</v>
      </c>
      <c r="IM155">
        <v>1.15582220000033</v>
      </c>
      <c r="IN155">
        <v>1.0164469999999699</v>
      </c>
      <c r="IO155">
        <v>1.01323520000005</v>
      </c>
      <c r="IP155">
        <v>2.9983198000009001</v>
      </c>
      <c r="IQ155">
        <v>1.09230980000029</v>
      </c>
      <c r="IR155">
        <v>1.00175970000055</v>
      </c>
      <c r="IS155">
        <v>1.3061391999999601</v>
      </c>
      <c r="IT155">
        <v>1.3372875999994001</v>
      </c>
      <c r="IU155">
        <v>1.1462308999998601</v>
      </c>
      <c r="IV155">
        <v>1.4909148000006101</v>
      </c>
      <c r="IW155">
        <v>1.00791779999963</v>
      </c>
      <c r="IX155">
        <v>1.6166613999994299</v>
      </c>
      <c r="IY155">
        <v>1.3573352999992501</v>
      </c>
      <c r="IZ155">
        <v>1.94914980000067</v>
      </c>
      <c r="JA155">
        <v>1.4012836999991101</v>
      </c>
      <c r="JB155">
        <v>1.2027698000001701</v>
      </c>
      <c r="JC155">
        <v>1.1603004000007799</v>
      </c>
      <c r="JD155">
        <v>1.1454033999998501</v>
      </c>
      <c r="JE155">
        <v>1.1442667999999701</v>
      </c>
      <c r="JF155">
        <v>4.18323190000228</v>
      </c>
      <c r="JG155">
        <v>1.4760793000004899</v>
      </c>
      <c r="JH155">
        <v>1.3659600999999399</v>
      </c>
      <c r="JI155">
        <v>0.995288000000073</v>
      </c>
      <c r="JJ155">
        <v>5.7968764999968698</v>
      </c>
      <c r="JK155">
        <v>1.5958356999999499</v>
      </c>
      <c r="JL155">
        <v>1.5932821999995199</v>
      </c>
      <c r="JM155">
        <v>1.83352510000077</v>
      </c>
      <c r="JN155">
        <v>1.1670907000007</v>
      </c>
      <c r="JO155">
        <v>2.4719040099989802</v>
      </c>
      <c r="JP155">
        <v>549.57292272988695</v>
      </c>
      <c r="JQ155">
        <v>203.80326346005299</v>
      </c>
      <c r="JR155">
        <v>11.8573469999974</v>
      </c>
      <c r="JS155">
        <v>2.0346944999983001</v>
      </c>
      <c r="JT155">
        <v>1.3520217000004799</v>
      </c>
      <c r="JU155">
        <v>5.7804566999984699</v>
      </c>
      <c r="JV155">
        <v>117.90181199996699</v>
      </c>
      <c r="JW155">
        <v>1.0147035999998499</v>
      </c>
      <c r="JX155">
        <v>105.013665999984</v>
      </c>
      <c r="JY155">
        <v>1.0297072299999901</v>
      </c>
      <c r="JZ155">
        <v>1.0523303699992499</v>
      </c>
      <c r="KA155">
        <v>115.071387000033</v>
      </c>
      <c r="KB155">
        <v>74.697726999991602</v>
      </c>
      <c r="KC155">
        <v>113.945890999981</v>
      </c>
      <c r="KD155">
        <v>109.82112199999401</v>
      </c>
      <c r="KE155">
        <v>108.39414800005</v>
      </c>
      <c r="KF155">
        <v>97.137907000025706</v>
      </c>
      <c r="KG155">
        <v>119.057723999955</v>
      </c>
      <c r="KH155">
        <v>107.85985100001599</v>
      </c>
      <c r="KI155">
        <v>168.62885300000201</v>
      </c>
      <c r="KJ155">
        <v>158.17140100011599</v>
      </c>
      <c r="KK155">
        <v>115.944429000025</v>
      </c>
      <c r="KL155">
        <v>106.676045999979</v>
      </c>
      <c r="KM155">
        <v>147.37223999993901</v>
      </c>
      <c r="KN155">
        <v>127.12003800005201</v>
      </c>
      <c r="KO155">
        <v>103.70406599994701</v>
      </c>
      <c r="KP155">
        <v>101.81490899995001</v>
      </c>
      <c r="KQ155">
        <v>173.238847000059</v>
      </c>
      <c r="KR155">
        <v>264.87317499984101</v>
      </c>
      <c r="KS155">
        <v>138.55744199990301</v>
      </c>
      <c r="KT155">
        <v>134.51277599996001</v>
      </c>
      <c r="KU155">
        <v>214.770239999983</v>
      </c>
      <c r="KV155">
        <v>111.376912000007</v>
      </c>
      <c r="KW155">
        <v>113.021737999981</v>
      </c>
      <c r="KX155">
        <v>179.013032000046</v>
      </c>
      <c r="KY155">
        <v>202.71626899996801</v>
      </c>
      <c r="KZ155">
        <v>100.257655999972</v>
      </c>
      <c r="LA155">
        <v>113.831611000001</v>
      </c>
      <c r="LB155">
        <v>121.999064999982</v>
      </c>
      <c r="LC155">
        <v>110.577595000039</v>
      </c>
      <c r="LD155">
        <v>203.405320999911</v>
      </c>
      <c r="LE155">
        <v>80.717666000011405</v>
      </c>
      <c r="LF155">
        <v>122.097433999996</v>
      </c>
      <c r="LG155">
        <v>119.397540000034</v>
      </c>
      <c r="LH155">
        <v>101.35042300005399</v>
      </c>
      <c r="LI155">
        <v>121.97655699995801</v>
      </c>
      <c r="LJ155">
        <v>115.32203399995301</v>
      </c>
      <c r="LK155">
        <v>154.15711700008299</v>
      </c>
      <c r="LL155">
        <v>257.87159499991702</v>
      </c>
      <c r="LM155">
        <v>205.67351199989201</v>
      </c>
      <c r="LN155">
        <v>110.91203300002999</v>
      </c>
      <c r="LO155">
        <v>145.58392899995701</v>
      </c>
      <c r="LP155">
        <v>99.458526000031299</v>
      </c>
      <c r="LQ155">
        <v>115.52192400000099</v>
      </c>
      <c r="LR155">
        <v>97.807143999962094</v>
      </c>
      <c r="LS155">
        <v>144.614201999968</v>
      </c>
      <c r="LT155">
        <v>134.94747200002899</v>
      </c>
      <c r="LU155">
        <v>110.093379999977</v>
      </c>
      <c r="LV155">
        <v>148.597496999893</v>
      </c>
      <c r="LW155">
        <v>102.41628400003501</v>
      </c>
      <c r="LX155">
        <v>112.087085000006</v>
      </c>
      <c r="LY155">
        <v>128.03601799998401</v>
      </c>
      <c r="LZ155">
        <v>119.752766999998</v>
      </c>
      <c r="MA155">
        <v>98.589427000028095</v>
      </c>
      <c r="MB155">
        <v>117.34717199998001</v>
      </c>
      <c r="MC155">
        <v>150.96888000005899</v>
      </c>
      <c r="MD155">
        <v>106.486905999947</v>
      </c>
      <c r="ME155">
        <v>98.966535000014105</v>
      </c>
      <c r="MF155">
        <v>102.181666000048</v>
      </c>
      <c r="MG155">
        <v>102.089572999976</v>
      </c>
      <c r="MH155">
        <v>145.47866800008299</v>
      </c>
      <c r="MI155">
        <v>220.09813999990001</v>
      </c>
      <c r="MJ155">
        <v>100.600208000047</v>
      </c>
      <c r="MK155">
        <v>107.358266999945</v>
      </c>
      <c r="ML155">
        <v>157.05635099997701</v>
      </c>
      <c r="MM155">
        <v>111.782908999943</v>
      </c>
      <c r="MN155">
        <v>100.192470000009</v>
      </c>
      <c r="MO155">
        <v>134.67620199988599</v>
      </c>
      <c r="MP155">
        <v>110.274413999985</v>
      </c>
      <c r="MQ155">
        <v>105.551578999963</v>
      </c>
      <c r="MR155">
        <v>99.867204000009195</v>
      </c>
      <c r="MS155">
        <v>93.503201000043205</v>
      </c>
      <c r="MT155">
        <v>216.81784499995399</v>
      </c>
      <c r="MU155">
        <v>286.88499299995601</v>
      </c>
      <c r="MV155">
        <v>201.176360999933</v>
      </c>
      <c r="MW155">
        <v>253.34285199991399</v>
      </c>
      <c r="MX155">
        <v>106.14146199997001</v>
      </c>
      <c r="MY155">
        <v>330.370391000062</v>
      </c>
      <c r="MZ155">
        <v>333.28753599990199</v>
      </c>
      <c r="NA155">
        <v>324.01007999991998</v>
      </c>
      <c r="NB155">
        <v>119.43750999996</v>
      </c>
      <c r="NC155">
        <v>278.96636800002301</v>
      </c>
      <c r="ND155">
        <v>106.077098999987</v>
      </c>
      <c r="NE155">
        <v>142.50893800007199</v>
      </c>
      <c r="NF155">
        <v>227.69949600007399</v>
      </c>
      <c r="NG155">
        <v>159.81285299989401</v>
      </c>
      <c r="NH155">
        <v>142.50452600000401</v>
      </c>
      <c r="NI155">
        <v>129.28277799999299</v>
      </c>
      <c r="NJ155">
        <v>108.72971800004601</v>
      </c>
      <c r="NK155">
        <v>119.837633999996</v>
      </c>
      <c r="NL155">
        <v>119.080806000042</v>
      </c>
      <c r="NM155">
        <v>121.890939999954</v>
      </c>
      <c r="NN155">
        <v>156.60071499994999</v>
      </c>
      <c r="NO155">
        <v>102.542326999945</v>
      </c>
      <c r="NP155">
        <v>130.48657800001101</v>
      </c>
      <c r="NQ155">
        <v>103.587805000017</v>
      </c>
      <c r="NR155">
        <v>1.71671830000014</v>
      </c>
      <c r="NS155">
        <v>3.8250001000014899</v>
      </c>
      <c r="NT155">
        <v>1.3632302999994901</v>
      </c>
      <c r="NU155">
        <v>1.0490717600005199</v>
      </c>
      <c r="NV155">
        <v>2.4149285800012898</v>
      </c>
      <c r="NW155">
        <v>1.17531484000028</v>
      </c>
      <c r="NX155">
        <v>1.0258973</v>
      </c>
      <c r="NY155">
        <v>1.0117191999997901</v>
      </c>
      <c r="NZ155">
        <v>1.09425179999926</v>
      </c>
      <c r="OA155">
        <v>1.0641257999996001</v>
      </c>
      <c r="OB155">
        <v>3.5784807999989399</v>
      </c>
      <c r="OC155">
        <v>2.20691910000096</v>
      </c>
      <c r="OD155">
        <v>3.1100288000015999</v>
      </c>
      <c r="OE155">
        <v>1.6922558000005701</v>
      </c>
      <c r="OF155">
        <v>2.7865772000004698</v>
      </c>
      <c r="OG155">
        <v>5.7971718999979203</v>
      </c>
      <c r="OH155">
        <v>2.2726837000009299</v>
      </c>
      <c r="OI155">
        <v>2.52806350000174</v>
      </c>
      <c r="OJ155">
        <v>1.2993960000003399</v>
      </c>
      <c r="OK155">
        <v>1.3091096000007401</v>
      </c>
      <c r="OL155">
        <v>1.40295189999961</v>
      </c>
      <c r="OM155">
        <v>3.2041300599994398</v>
      </c>
      <c r="ON155">
        <v>3.3629672999995801</v>
      </c>
      <c r="OO155">
        <v>1.5283009399991001</v>
      </c>
      <c r="OP155">
        <v>2.1490650199994001</v>
      </c>
      <c r="OQ155">
        <v>2.85184952000054</v>
      </c>
      <c r="OR155">
        <v>2.70680670000002</v>
      </c>
      <c r="OS155">
        <v>2.5293749800002798</v>
      </c>
      <c r="OT155">
        <v>2.9331894599999901</v>
      </c>
      <c r="OU155">
        <v>1.07440488000066</v>
      </c>
      <c r="OV155">
        <v>1.5545282599996399</v>
      </c>
      <c r="OW155">
        <v>2.6620201900004798</v>
      </c>
      <c r="OX155">
        <v>2.7621612199982302</v>
      </c>
      <c r="OY155">
        <v>54.768341659975697</v>
      </c>
      <c r="OZ155">
        <v>2.5688329500007998</v>
      </c>
      <c r="PA155">
        <v>10.559267189993999</v>
      </c>
      <c r="PB155">
        <v>2.66704399000082</v>
      </c>
      <c r="PC155">
        <v>3.65502758000002</v>
      </c>
      <c r="PD155">
        <v>3.1562898999982298</v>
      </c>
      <c r="PE155">
        <v>1.8207535599994999</v>
      </c>
      <c r="PF155">
        <v>104.614332200028</v>
      </c>
      <c r="PG155">
        <v>93.399804000044199</v>
      </c>
      <c r="PH155">
        <v>4.10085660000186</v>
      </c>
      <c r="PI155">
        <v>6.17863729999954</v>
      </c>
      <c r="PJ155">
        <v>4.2065698000005796</v>
      </c>
      <c r="PK155">
        <v>1.1046984000004201</v>
      </c>
      <c r="PL155">
        <v>1.22867410000072</v>
      </c>
      <c r="PM155">
        <v>1.27304752000055</v>
      </c>
      <c r="PN155">
        <v>1.6907534999991201</v>
      </c>
      <c r="PO155">
        <v>1.72971959999995</v>
      </c>
      <c r="PP155">
        <v>1.6278605999996201</v>
      </c>
      <c r="PQ155">
        <v>1.71093721999932</v>
      </c>
      <c r="PR155">
        <v>1.38833388000057</v>
      </c>
      <c r="PS155">
        <v>1.7689040999994201</v>
      </c>
      <c r="PT155">
        <v>1.93433005999941</v>
      </c>
      <c r="PU155">
        <v>3.42707244000121</v>
      </c>
      <c r="PV155">
        <v>8.8730202699953207</v>
      </c>
      <c r="PW155">
        <v>206.207983199973</v>
      </c>
      <c r="PX155">
        <v>2.1490988000005</v>
      </c>
      <c r="PY155">
        <v>166.02879510004999</v>
      </c>
      <c r="PZ155">
        <v>1.82766450000054</v>
      </c>
      <c r="QA155">
        <v>1.6652632999994199</v>
      </c>
      <c r="QB155">
        <v>104.36967990000301</v>
      </c>
      <c r="QC155">
        <v>2.05062919999909</v>
      </c>
      <c r="QD155">
        <v>44080.660021722302</v>
      </c>
      <c r="QE155">
        <v>2.53222109999842</v>
      </c>
      <c r="QF155">
        <v>2.3208026200009</v>
      </c>
      <c r="QG155">
        <v>208.52128036995401</v>
      </c>
      <c r="QH155">
        <v>118.011048670043</v>
      </c>
      <c r="QI155">
        <v>1.0884063699995701</v>
      </c>
      <c r="QJ155">
        <v>1.1173906299991401</v>
      </c>
      <c r="QK155">
        <v>1.06006392000018</v>
      </c>
      <c r="QL155">
        <v>1.0446371500002001</v>
      </c>
      <c r="QM155">
        <v>14.6775585300056</v>
      </c>
      <c r="QN155">
        <v>1.5439693699990999</v>
      </c>
      <c r="QP155">
        <v>1.4447985999995601</v>
      </c>
      <c r="QQ155">
        <v>1.33694780000042</v>
      </c>
      <c r="QR155">
        <v>1.1172702999992901</v>
      </c>
      <c r="QS155">
        <v>1.58047260000058</v>
      </c>
      <c r="QT155">
        <v>1.3082890999994601</v>
      </c>
      <c r="QU155">
        <v>114.775471000001</v>
      </c>
      <c r="QV155">
        <v>100.141260999953</v>
      </c>
      <c r="QW155">
        <v>185.88056299998399</v>
      </c>
      <c r="QX155">
        <v>108.92508600000301</v>
      </c>
      <c r="QY155">
        <v>104.394120999961</v>
      </c>
      <c r="QZ155">
        <v>106.05970199999901</v>
      </c>
      <c r="RA155">
        <v>105.207474000053</v>
      </c>
      <c r="RB155">
        <v>1.2564684299995901</v>
      </c>
      <c r="RC155">
        <v>2.3660332600011298</v>
      </c>
      <c r="RD155">
        <v>145.647687999997</v>
      </c>
      <c r="RE155">
        <v>106.62556700000999</v>
      </c>
      <c r="RF155">
        <v>111.242195999948</v>
      </c>
      <c r="RG155">
        <v>123.07104900002</v>
      </c>
      <c r="RH155">
        <v>151.14076699991699</v>
      </c>
      <c r="RI155">
        <v>240.041721000103</v>
      </c>
      <c r="RJ155">
        <v>97.631764000048904</v>
      </c>
      <c r="RL155">
        <v>308.43521399982302</v>
      </c>
      <c r="RM155">
        <v>59.540565999981503</v>
      </c>
      <c r="RN155">
        <v>270.78180699981698</v>
      </c>
      <c r="RO155">
        <v>170.15509800007601</v>
      </c>
      <c r="RP155">
        <v>221.76736399997</v>
      </c>
      <c r="RQ155">
        <v>105.668492999976</v>
      </c>
      <c r="RR155">
        <v>380.83338900003599</v>
      </c>
      <c r="RS155">
        <v>196.48567499988701</v>
      </c>
      <c r="RT155">
        <v>111.49991699995</v>
      </c>
      <c r="RU155">
        <v>187.78815699997401</v>
      </c>
      <c r="RV155">
        <v>330.72491300012899</v>
      </c>
      <c r="RW155">
        <v>69.179447000031402</v>
      </c>
      <c r="RX155">
        <v>371.66344300005602</v>
      </c>
      <c r="RY155">
        <v>200.31374899996399</v>
      </c>
      <c r="RZ155">
        <v>612.77778100036096</v>
      </c>
      <c r="SA155">
        <v>660.95402999967303</v>
      </c>
      <c r="SB155">
        <v>272.93993300013199</v>
      </c>
      <c r="SC155">
        <v>97.572566000046194</v>
      </c>
      <c r="SD155">
        <v>187.41622100002101</v>
      </c>
      <c r="SE155">
        <v>345.95005499990702</v>
      </c>
      <c r="SF155">
        <v>246.770222000079</v>
      </c>
      <c r="SG155">
        <v>680.14008300006401</v>
      </c>
      <c r="SH155">
        <v>108.946512000053</v>
      </c>
      <c r="SI155">
        <v>102.23911900003399</v>
      </c>
      <c r="SJ155">
        <v>7899.4775570034999</v>
      </c>
      <c r="SK155">
        <v>64.688694000011296</v>
      </c>
      <c r="SL155">
        <v>150.654617999913</v>
      </c>
      <c r="SM155">
        <v>284.941261</v>
      </c>
      <c r="SN155">
        <v>340.04657399980402</v>
      </c>
      <c r="SO155">
        <v>201.37127400003399</v>
      </c>
      <c r="SP155">
        <v>562.25112800020702</v>
      </c>
      <c r="SQ155">
        <v>201.51071200007601</v>
      </c>
      <c r="SR155">
        <v>53.607885000004899</v>
      </c>
      <c r="SS155">
        <v>49.156623999995603</v>
      </c>
      <c r="ST155">
        <v>198.51406700001101</v>
      </c>
      <c r="SU155">
        <v>193.11521499999799</v>
      </c>
      <c r="SV155">
        <v>200.42759400000801</v>
      </c>
      <c r="SW155">
        <v>167.923304999946</v>
      </c>
      <c r="SX155">
        <v>208.108034000034</v>
      </c>
      <c r="SY155">
        <v>179.608733000001</v>
      </c>
      <c r="SZ155">
        <v>117.685419999994</v>
      </c>
      <c r="TA155">
        <v>149.31861700001201</v>
      </c>
      <c r="TB155">
        <v>104.542070999974</v>
      </c>
      <c r="TC155">
        <v>153.16922400006999</v>
      </c>
      <c r="TD155">
        <v>142.434535000008</v>
      </c>
      <c r="TE155">
        <v>507.40061199990998</v>
      </c>
      <c r="TF155">
        <v>116.171976999962</v>
      </c>
      <c r="TG155">
        <v>124.710360000026</v>
      </c>
      <c r="TH155">
        <v>549.74912299960897</v>
      </c>
      <c r="TI155">
        <v>70.111881999997394</v>
      </c>
      <c r="TJ155">
        <v>323.26690200017799</v>
      </c>
      <c r="TK155">
        <v>154.44798599998501</v>
      </c>
      <c r="TL155">
        <v>433.90592399984598</v>
      </c>
      <c r="TM155">
        <v>503.91264000022801</v>
      </c>
      <c r="TN155">
        <v>196.58597499993601</v>
      </c>
      <c r="TO155">
        <v>504.869351000059</v>
      </c>
      <c r="TP155">
        <v>214.04764700005799</v>
      </c>
      <c r="TQ155">
        <v>504.66440400015603</v>
      </c>
      <c r="TR155">
        <v>504.42884400021302</v>
      </c>
      <c r="TS155">
        <v>206.31028699991299</v>
      </c>
      <c r="TT155">
        <v>164.62705500004799</v>
      </c>
      <c r="TV155">
        <v>106.635641000001</v>
      </c>
      <c r="TW155">
        <v>360.502640000079</v>
      </c>
      <c r="TX155">
        <v>131.712928999914</v>
      </c>
      <c r="TY155">
        <v>110.709873000043</v>
      </c>
      <c r="TZ155">
        <v>418.29953399999101</v>
      </c>
      <c r="UA155">
        <v>151.734595000045</v>
      </c>
      <c r="UB155">
        <v>132.95226399996301</v>
      </c>
      <c r="UC155">
        <v>116.155242000008</v>
      </c>
      <c r="UD155">
        <v>110.229755999986</v>
      </c>
      <c r="UE155">
        <v>136.29852199996799</v>
      </c>
      <c r="UF155">
        <v>111.939840000006</v>
      </c>
      <c r="UG155">
        <v>129.01807400002099</v>
      </c>
      <c r="UH155">
        <v>134.88953800010501</v>
      </c>
      <c r="UI155">
        <v>117.12028499995399</v>
      </c>
      <c r="UJ155">
        <v>110.997985000024</v>
      </c>
      <c r="UK155">
        <v>134.579258000012</v>
      </c>
      <c r="UL155">
        <v>139.800077999942</v>
      </c>
      <c r="UM155">
        <v>108.82192400004701</v>
      </c>
      <c r="UN155">
        <v>143.35738199995799</v>
      </c>
      <c r="UO155">
        <v>190.28436299995499</v>
      </c>
      <c r="UP155">
        <v>180.29149900004299</v>
      </c>
      <c r="UQ155">
        <v>96.088269999949304</v>
      </c>
      <c r="UR155">
        <v>111.280906999949</v>
      </c>
      <c r="US155">
        <v>343.25265000015497</v>
      </c>
      <c r="UT155">
        <v>342.52709800004999</v>
      </c>
      <c r="UU155">
        <v>1896.5316170007</v>
      </c>
      <c r="UV155">
        <v>137.53323699999601</v>
      </c>
      <c r="UW155">
        <v>432.69171900022798</v>
      </c>
      <c r="UX155">
        <v>107.18858900002699</v>
      </c>
      <c r="UY155">
        <v>47.047222999972298</v>
      </c>
      <c r="UZ155">
        <v>10.6290830000071</v>
      </c>
      <c r="VA155">
        <v>160.619673999958</v>
      </c>
      <c r="VB155">
        <v>113.45104600000199</v>
      </c>
      <c r="VC155">
        <v>108.32879099994901</v>
      </c>
      <c r="VD155">
        <v>119.794222000055</v>
      </c>
      <c r="VE155">
        <v>106.86329100001601</v>
      </c>
      <c r="VF155">
        <v>146.015006999951</v>
      </c>
      <c r="VG155">
        <v>148.24053999991199</v>
      </c>
      <c r="VH155">
        <v>112.709552000044</v>
      </c>
      <c r="VI155">
        <v>105.694434999954</v>
      </c>
      <c r="VJ155">
        <v>116.262644000002</v>
      </c>
      <c r="VK155">
        <v>113.528276999947</v>
      </c>
      <c r="VL155">
        <v>104.631337999948</v>
      </c>
      <c r="VM155">
        <v>107.84785999998</v>
      </c>
      <c r="VN155">
        <v>213.20297600002999</v>
      </c>
      <c r="VO155">
        <v>106.099104000023</v>
      </c>
      <c r="VP155">
        <v>289.08448200020899</v>
      </c>
      <c r="VQ155">
        <v>192.366624000017</v>
      </c>
      <c r="VR155">
        <v>111.258677999955</v>
      </c>
      <c r="VS155">
        <v>105.895925999968</v>
      </c>
      <c r="VT155">
        <v>120.916179000051</v>
      </c>
      <c r="VU155">
        <v>163.45175900007601</v>
      </c>
      <c r="VV155">
        <v>201.46127599990001</v>
      </c>
      <c r="VW155">
        <v>167.80309899989501</v>
      </c>
      <c r="VX155">
        <v>145.82701099989899</v>
      </c>
      <c r="VY155">
        <v>106.015628000023</v>
      </c>
      <c r="VZ155">
        <v>109.965919999988</v>
      </c>
      <c r="WA155">
        <v>103.725280000013</v>
      </c>
      <c r="WB155">
        <v>284.81641400000098</v>
      </c>
      <c r="WC155">
        <v>183.48198499996201</v>
      </c>
      <c r="WD155">
        <v>202.617949000094</v>
      </c>
      <c r="WE155">
        <v>104.874690999975</v>
      </c>
      <c r="WF155">
        <v>103.307782000047</v>
      </c>
      <c r="WG155">
        <v>121.355098000029</v>
      </c>
      <c r="WH155">
        <v>108.888257000013</v>
      </c>
      <c r="WI155">
        <v>119.692908999976</v>
      </c>
      <c r="WJ155">
        <v>29.6643969999859</v>
      </c>
      <c r="WK155">
        <v>110.818409000058</v>
      </c>
      <c r="WL155">
        <v>102.806970000034</v>
      </c>
      <c r="WM155">
        <v>221.989631999983</v>
      </c>
      <c r="WN155">
        <v>285.05193099984899</v>
      </c>
      <c r="WO155">
        <v>347.03568500001001</v>
      </c>
      <c r="WP155">
        <v>214.96274799993299</v>
      </c>
      <c r="WQ155">
        <v>220.83742900006499</v>
      </c>
      <c r="WR155">
        <v>294.95951500022801</v>
      </c>
      <c r="WS155">
        <v>258.160654999781</v>
      </c>
      <c r="WT155">
        <v>544.24600700009603</v>
      </c>
      <c r="WU155">
        <v>552.96665699966297</v>
      </c>
      <c r="WV155">
        <v>861.68179900012899</v>
      </c>
      <c r="WW155">
        <v>123.485199999996</v>
      </c>
      <c r="WX155">
        <v>285.83770099980802</v>
      </c>
      <c r="WY155">
        <v>139.52086100005499</v>
      </c>
      <c r="WZ155">
        <v>249.817430000054</v>
      </c>
      <c r="XA155">
        <v>89.118268999969601</v>
      </c>
      <c r="XB155">
        <v>193.74424899998101</v>
      </c>
      <c r="XC155">
        <v>90.461956999963107</v>
      </c>
      <c r="XD155">
        <v>481.01229899982002</v>
      </c>
      <c r="XE155">
        <v>160.28659899998499</v>
      </c>
      <c r="XF155">
        <v>240.93356000003399</v>
      </c>
      <c r="XG155">
        <v>99.8601929999422</v>
      </c>
      <c r="XH155">
        <v>204.899280000012</v>
      </c>
      <c r="XI155">
        <v>100.464867000002</v>
      </c>
      <c r="XJ155">
        <v>213.14849300007299</v>
      </c>
      <c r="XK155">
        <v>52.026109999977102</v>
      </c>
      <c r="XL155">
        <v>1.39867224999944</v>
      </c>
      <c r="XM155">
        <v>5.8312702100010902</v>
      </c>
      <c r="XN155">
        <v>1.25882979999915</v>
      </c>
      <c r="XO155">
        <v>1.82899191999968</v>
      </c>
      <c r="XP155">
        <v>1.75982533000024</v>
      </c>
      <c r="XQ155">
        <v>20.849045970011499</v>
      </c>
      <c r="XR155">
        <v>1.2479921600006501</v>
      </c>
      <c r="XS155">
        <v>1.2796587800003201</v>
      </c>
      <c r="XT155">
        <v>2.3579333800007598</v>
      </c>
      <c r="XU155">
        <v>2.2513657099989399</v>
      </c>
      <c r="XV155">
        <v>2.7875324999986302</v>
      </c>
      <c r="XW155">
        <v>3.2691316999989799</v>
      </c>
      <c r="XX155">
        <v>3.4630395999993202</v>
      </c>
      <c r="XY155">
        <v>3.3074085000007498</v>
      </c>
      <c r="XZ155">
        <v>1.2075332599997599</v>
      </c>
      <c r="YA155">
        <v>10.0522864999948</v>
      </c>
      <c r="YB155">
        <v>1.00765110000066</v>
      </c>
      <c r="YC155">
        <v>1.0980502999991599</v>
      </c>
      <c r="YD155">
        <v>1.13053199999922</v>
      </c>
      <c r="YE155">
        <v>4.4987038999970501</v>
      </c>
      <c r="YF155">
        <v>1.1140845000009001</v>
      </c>
      <c r="YG155">
        <v>0.923164519999773</v>
      </c>
      <c r="YH155">
        <v>1424.07140672952</v>
      </c>
      <c r="YI155">
        <v>115.547395000001</v>
      </c>
      <c r="YJ155">
        <v>305.447393000126</v>
      </c>
      <c r="YK155">
        <v>3.07390509999823</v>
      </c>
      <c r="YL155">
        <v>1.46174731999963</v>
      </c>
      <c r="YM155">
        <v>2395540.6842346201</v>
      </c>
      <c r="YN155">
        <v>1.20616884999981</v>
      </c>
      <c r="YO155">
        <v>1.1915857599997299</v>
      </c>
      <c r="YP155">
        <v>1.76205178999953</v>
      </c>
      <c r="YQ155">
        <v>171.754357000114</v>
      </c>
      <c r="YR155">
        <v>143.27484459988801</v>
      </c>
      <c r="YS155">
        <v>6.1255894999994798</v>
      </c>
      <c r="YT155">
        <v>7.3237560999987199</v>
      </c>
      <c r="YU155">
        <v>350.33442969992802</v>
      </c>
      <c r="YV155">
        <v>229.637388299918</v>
      </c>
      <c r="YW155">
        <v>1.40808069999912</v>
      </c>
      <c r="YX155">
        <v>1.4400212000000501</v>
      </c>
      <c r="YY155">
        <v>1.2191610999998399</v>
      </c>
      <c r="YZ155">
        <v>3.7802916399996298</v>
      </c>
      <c r="ZA155">
        <v>1.34540623000066</v>
      </c>
      <c r="ZB155">
        <v>4.3530390500018301</v>
      </c>
      <c r="ZC155">
        <v>1.1539876499991799</v>
      </c>
      <c r="ZD155">
        <v>1.0947028999999</v>
      </c>
    </row>
    <row r="156" spans="1:680" x14ac:dyDescent="0.25">
      <c r="A156" s="40">
        <v>44284</v>
      </c>
      <c r="B156" s="6">
        <v>2.0717605899990299</v>
      </c>
      <c r="C156" s="6">
        <v>1.86179258999982</v>
      </c>
      <c r="D156">
        <v>1.0078485400008499</v>
      </c>
      <c r="E156">
        <v>1.75264262999917</v>
      </c>
      <c r="F156">
        <v>1.0793821400002299</v>
      </c>
      <c r="G156">
        <v>1.12866810000014</v>
      </c>
      <c r="H156">
        <v>1.0865556999997401</v>
      </c>
      <c r="I156">
        <v>3.0661908000001898</v>
      </c>
      <c r="J156">
        <v>1.13609419999921</v>
      </c>
      <c r="K156">
        <v>2.39349930000026</v>
      </c>
      <c r="L156">
        <v>2.24732809999841</v>
      </c>
      <c r="M156">
        <v>1.4355028000009</v>
      </c>
      <c r="N156">
        <v>2.5436464999984301</v>
      </c>
      <c r="O156">
        <v>2.3507710999983802</v>
      </c>
      <c r="P156">
        <v>2.8926490099984199</v>
      </c>
      <c r="Q156">
        <v>0.89229028000045196</v>
      </c>
      <c r="R156">
        <v>2.6880454199999799</v>
      </c>
      <c r="S156">
        <v>2.6990443299982898</v>
      </c>
      <c r="T156">
        <v>3.1773490500017898</v>
      </c>
      <c r="U156">
        <v>1.0649558299992301</v>
      </c>
      <c r="V156">
        <v>1.4665155999991799</v>
      </c>
      <c r="W156">
        <v>2.8244694808017798</v>
      </c>
      <c r="X156">
        <v>2.2005288520995201</v>
      </c>
      <c r="Y156">
        <v>3.4306972000012999</v>
      </c>
      <c r="Z156">
        <v>1.12735063999935</v>
      </c>
      <c r="AA156">
        <v>1.2938483199996</v>
      </c>
      <c r="AB156">
        <v>1.1341675900002901</v>
      </c>
      <c r="AC156">
        <v>11.5780548299954</v>
      </c>
      <c r="AD156">
        <v>23.518917520006699</v>
      </c>
      <c r="AE156">
        <v>1.1024243699994301</v>
      </c>
      <c r="AF156">
        <v>71.892232130048797</v>
      </c>
      <c r="AG156">
        <v>9.4213726699963392</v>
      </c>
      <c r="AH156">
        <v>1.9147681800004599</v>
      </c>
      <c r="AI156">
        <v>1.13760709999951</v>
      </c>
      <c r="AJ156">
        <v>2.52226589999918</v>
      </c>
      <c r="AK156">
        <v>2.3011536000012698</v>
      </c>
      <c r="AL156">
        <v>1.4370133299998999</v>
      </c>
      <c r="AM156">
        <v>1.63420690000021</v>
      </c>
      <c r="AN156">
        <v>960.63049122970597</v>
      </c>
      <c r="AO156">
        <v>230.73329323995901</v>
      </c>
      <c r="AP156">
        <v>173.62944615003701</v>
      </c>
      <c r="AQ156">
        <v>13.4561485000013</v>
      </c>
      <c r="AR156">
        <v>1.5485673700004601</v>
      </c>
      <c r="AS156">
        <v>1.2994607900000099</v>
      </c>
      <c r="AT156">
        <v>1.53396737000003</v>
      </c>
      <c r="AU156">
        <v>4.0414326800018898</v>
      </c>
      <c r="AV156">
        <v>3.2386579999984</v>
      </c>
      <c r="AW156">
        <v>1.4660916499997301</v>
      </c>
      <c r="AX156">
        <v>12.939406980003699</v>
      </c>
      <c r="AY156">
        <v>1.4761159499994401</v>
      </c>
      <c r="AZ156">
        <v>6.7491878000000698</v>
      </c>
      <c r="BA156">
        <v>1.5868171000001901</v>
      </c>
      <c r="BB156">
        <v>3.9979259100000499</v>
      </c>
      <c r="BC156">
        <v>2.5691169599995201</v>
      </c>
      <c r="BD156">
        <v>0.95910736000041696</v>
      </c>
      <c r="BE156">
        <v>1.7610846000006899</v>
      </c>
      <c r="BF156">
        <v>2.0644796999986301</v>
      </c>
      <c r="BG156">
        <v>2.3013610000016298</v>
      </c>
      <c r="BH156">
        <v>2.5982656000014699</v>
      </c>
      <c r="BI156">
        <v>1.79260830000021</v>
      </c>
      <c r="BJ156">
        <v>112.36230040004</v>
      </c>
      <c r="BK156">
        <v>1.1503059000006</v>
      </c>
      <c r="BL156">
        <v>3.3851715099990498</v>
      </c>
      <c r="BM156">
        <v>1.78370940000059</v>
      </c>
      <c r="BN156">
        <v>1.6249267999992301</v>
      </c>
      <c r="BO156">
        <v>1.11329719999958</v>
      </c>
      <c r="BP156">
        <v>1.0963800000008601</v>
      </c>
      <c r="BQ156">
        <v>2.0209532000007999</v>
      </c>
      <c r="BR156">
        <v>2.3177279000010498</v>
      </c>
      <c r="BS156">
        <v>2.2875218000008299</v>
      </c>
      <c r="BT156">
        <v>1.0568543000008499</v>
      </c>
      <c r="BU156">
        <v>1.43336199999976</v>
      </c>
      <c r="BV156">
        <v>1.8863194999994399</v>
      </c>
      <c r="BW156">
        <v>7.18692839999858</v>
      </c>
      <c r="BX156">
        <v>4.7661414999965901</v>
      </c>
      <c r="BY156">
        <v>3.0049257999999099</v>
      </c>
      <c r="BZ156">
        <v>97.252365850028596</v>
      </c>
      <c r="CA156">
        <v>9.3083375999995006</v>
      </c>
      <c r="CB156">
        <v>1.12885129999995</v>
      </c>
      <c r="CC156">
        <v>23.411622399988101</v>
      </c>
      <c r="CD156">
        <v>4.6551299999991897</v>
      </c>
      <c r="CE156">
        <v>10.3647706000047</v>
      </c>
      <c r="CF156">
        <v>2.7105231999994399</v>
      </c>
      <c r="CG156">
        <v>38.071981300017796</v>
      </c>
      <c r="CH156">
        <v>1.03640190000078</v>
      </c>
      <c r="CI156">
        <v>1.9422510000004001</v>
      </c>
      <c r="CJ156">
        <v>6.1329995999985796</v>
      </c>
      <c r="CK156">
        <v>4.6620113000026304</v>
      </c>
      <c r="CL156">
        <v>2.3702797000005398</v>
      </c>
      <c r="CM156">
        <v>3.1127817000015101</v>
      </c>
      <c r="CN156">
        <v>31.580467799998601</v>
      </c>
      <c r="CO156">
        <v>1.22804259999975</v>
      </c>
      <c r="CP156">
        <v>1.7645135000002501</v>
      </c>
      <c r="CQ156">
        <v>1.29431549999936</v>
      </c>
      <c r="CR156">
        <v>1.2357209000001601</v>
      </c>
      <c r="CS156">
        <v>1.2331845000007899</v>
      </c>
      <c r="CT156">
        <v>12.1853149999952</v>
      </c>
      <c r="CU156">
        <v>130.78383200010299</v>
      </c>
      <c r="CV156">
        <v>14.1449214000022</v>
      </c>
      <c r="CW156">
        <v>23.618400000006702</v>
      </c>
      <c r="CX156">
        <v>77.722809000057197</v>
      </c>
      <c r="CY156">
        <v>19.146535999985598</v>
      </c>
      <c r="CZ156">
        <v>143.93175800005</v>
      </c>
      <c r="DA156">
        <v>10.772427899995799</v>
      </c>
      <c r="DB156">
        <v>10.2317768999928</v>
      </c>
      <c r="DC156">
        <v>22.848865999985701</v>
      </c>
      <c r="DD156">
        <v>2.6276366099991701</v>
      </c>
      <c r="DE156">
        <v>1.4611456300008301</v>
      </c>
      <c r="DF156">
        <v>1.30202303000078</v>
      </c>
      <c r="DG156">
        <v>1.1223914399997701</v>
      </c>
      <c r="DH156">
        <v>3.1345367299982199</v>
      </c>
      <c r="DI156">
        <v>7725.8607738763103</v>
      </c>
      <c r="DJ156">
        <v>1.23565174999931</v>
      </c>
      <c r="DK156">
        <v>2.5341660000012798</v>
      </c>
      <c r="DL156">
        <v>28.2669537700131</v>
      </c>
      <c r="DM156">
        <v>2.25523195999995</v>
      </c>
      <c r="DN156">
        <v>8.5761628299951607</v>
      </c>
      <c r="DO156">
        <v>2.7878970999991002</v>
      </c>
      <c r="DP156">
        <v>3.0274095599997999</v>
      </c>
      <c r="DQ156">
        <v>1.24226448000081</v>
      </c>
      <c r="DR156">
        <v>10.9686605000024</v>
      </c>
      <c r="DS156">
        <v>1.2223524500004701</v>
      </c>
      <c r="DT156">
        <v>1.29857418999927</v>
      </c>
      <c r="DU156">
        <v>3.7081157300017402</v>
      </c>
      <c r="DV156">
        <v>3.41936735999843</v>
      </c>
      <c r="DW156">
        <v>3.2713519600001701</v>
      </c>
      <c r="DX156">
        <v>1.2981362699993</v>
      </c>
      <c r="DY156">
        <v>124.794144000043</v>
      </c>
      <c r="DZ156">
        <v>1.3241449599991</v>
      </c>
      <c r="EA156">
        <v>1.8111905400001</v>
      </c>
      <c r="EB156">
        <v>1.10646602000088</v>
      </c>
      <c r="EC156">
        <v>1.14031500000056</v>
      </c>
      <c r="ED156">
        <v>1.0683349099999799</v>
      </c>
      <c r="EE156">
        <v>2.9432609799987399</v>
      </c>
      <c r="EF156">
        <v>1.3784456100002001</v>
      </c>
      <c r="EG156">
        <v>2.4982443000008101</v>
      </c>
      <c r="EH156">
        <v>1.64147645999947</v>
      </c>
      <c r="EI156">
        <v>1.7575071200008101</v>
      </c>
      <c r="EJ156">
        <v>1.7905255099995001</v>
      </c>
      <c r="EK156">
        <v>3.2330580999987402</v>
      </c>
      <c r="EL156">
        <v>6.0908582999982199</v>
      </c>
      <c r="EM156">
        <v>29.6829236999911</v>
      </c>
      <c r="EN156">
        <v>1.49812225999995</v>
      </c>
      <c r="EO156">
        <v>1.3877854799993701</v>
      </c>
      <c r="EP156">
        <v>1.0998780099998799</v>
      </c>
      <c r="EQ156">
        <v>1.1019873000004701</v>
      </c>
      <c r="ER156">
        <v>1.3489478299998201</v>
      </c>
      <c r="ES156">
        <v>1.0770816299991599</v>
      </c>
      <c r="ET156">
        <v>1.6204150899993699</v>
      </c>
      <c r="EU156">
        <v>3.0341348200017801</v>
      </c>
      <c r="EV156">
        <v>1.1407980799995101</v>
      </c>
      <c r="EW156">
        <v>1.0255491900006699</v>
      </c>
      <c r="EX156">
        <v>114.88679899997101</v>
      </c>
      <c r="EY156">
        <v>6.13135484999657</v>
      </c>
      <c r="EZ156">
        <v>3.2006908000003</v>
      </c>
      <c r="FA156">
        <v>1.10619962999954</v>
      </c>
      <c r="FC156">
        <v>187.712360899895</v>
      </c>
      <c r="FD156">
        <v>9761.9005923569202</v>
      </c>
      <c r="FE156">
        <v>104.299479500041</v>
      </c>
      <c r="FF156">
        <v>1.10537887999999</v>
      </c>
      <c r="FG156">
        <v>4118.4644186571204</v>
      </c>
      <c r="FH156">
        <v>1.0224868999994201</v>
      </c>
      <c r="FI156">
        <v>1.1796603000002499</v>
      </c>
      <c r="FJ156">
        <v>1.3274468700001301</v>
      </c>
      <c r="FK156">
        <v>23.0439083600068</v>
      </c>
      <c r="FL156">
        <v>1.2750532999998501</v>
      </c>
      <c r="FM156">
        <v>2.2116835999986502</v>
      </c>
      <c r="FN156">
        <v>1.93828190000022</v>
      </c>
      <c r="FO156">
        <v>1.2210018000005201</v>
      </c>
      <c r="FP156">
        <v>3.3908239999982501</v>
      </c>
      <c r="FQ156">
        <v>1.65883247999955</v>
      </c>
      <c r="FR156">
        <v>1.2203164099992101</v>
      </c>
      <c r="FS156">
        <v>1.2276793500004699</v>
      </c>
      <c r="FT156">
        <v>2.38908618999994</v>
      </c>
      <c r="FU156">
        <v>2.3523743199984901</v>
      </c>
      <c r="FV156">
        <v>1.19222375999925</v>
      </c>
      <c r="FW156">
        <v>1.3719364200005699</v>
      </c>
      <c r="FX156">
        <v>1.1324406900002899</v>
      </c>
      <c r="FY156">
        <v>1.2637526700000301</v>
      </c>
      <c r="FZ156">
        <v>1.05717820000064</v>
      </c>
      <c r="GA156">
        <v>3.8448152800010602</v>
      </c>
      <c r="GB156">
        <v>1.2278513000001099</v>
      </c>
      <c r="GC156">
        <v>315.09030051017203</v>
      </c>
      <c r="GD156">
        <v>104.409696700051</v>
      </c>
      <c r="GE156">
        <v>177.560276499949</v>
      </c>
      <c r="GF156">
        <v>299.92343549989198</v>
      </c>
      <c r="GG156">
        <v>288.86836270010099</v>
      </c>
      <c r="GH156">
        <v>137.77058689994701</v>
      </c>
      <c r="GI156">
        <v>274.35104440012901</v>
      </c>
      <c r="GJ156">
        <v>112.827596900053</v>
      </c>
      <c r="GK156">
        <v>216.96278470009599</v>
      </c>
      <c r="GL156">
        <v>1.1049899999998201</v>
      </c>
      <c r="GM156">
        <v>2.2647881000011698</v>
      </c>
      <c r="GN156">
        <v>1.44464159999916</v>
      </c>
      <c r="GO156">
        <v>7.0281850000028498</v>
      </c>
      <c r="GP156">
        <v>2.92066200000045</v>
      </c>
      <c r="GQ156">
        <v>1.13002140000026</v>
      </c>
      <c r="GR156">
        <v>2.2347778000003</v>
      </c>
      <c r="GS156">
        <v>4.35232079999696</v>
      </c>
      <c r="GT156">
        <v>2.1333723999996401</v>
      </c>
      <c r="GU156">
        <v>2.9545289000016099</v>
      </c>
      <c r="GV156">
        <v>11.993020199996</v>
      </c>
      <c r="GW156">
        <v>1.4013015000000499</v>
      </c>
      <c r="GX156">
        <v>8.0853598999965506</v>
      </c>
      <c r="GY156">
        <v>4.1546490999971901</v>
      </c>
      <c r="GZ156">
        <v>1.0268460999996001</v>
      </c>
      <c r="HA156">
        <v>2.2992204000001899</v>
      </c>
      <c r="HB156">
        <v>0.94803750000028197</v>
      </c>
      <c r="HC156">
        <v>5.1398352000032901</v>
      </c>
      <c r="HD156">
        <v>1.50298490000023</v>
      </c>
      <c r="HE156">
        <v>155.994248199975</v>
      </c>
      <c r="HF156">
        <v>3.5634070999985901</v>
      </c>
      <c r="HG156">
        <v>1.0043702000002701</v>
      </c>
      <c r="HH156">
        <v>2.2374219000012099</v>
      </c>
      <c r="HI156">
        <v>5.9245500999968499</v>
      </c>
      <c r="HJ156">
        <v>1.1157808999996599</v>
      </c>
      <c r="HK156">
        <v>4.0419970000002596</v>
      </c>
      <c r="HL156">
        <v>177.756432919996</v>
      </c>
      <c r="HM156">
        <v>4.3261529200026398</v>
      </c>
      <c r="HN156">
        <v>77.278257500031003</v>
      </c>
      <c r="HO156">
        <v>1116.00437531993</v>
      </c>
      <c r="HP156">
        <v>1.1455091099996899</v>
      </c>
      <c r="HQ156">
        <v>1.1720718600008699</v>
      </c>
      <c r="HR156">
        <v>117.114121760009</v>
      </c>
      <c r="HS156">
        <v>204.086492480012</v>
      </c>
      <c r="HT156">
        <v>132.80699585005601</v>
      </c>
      <c r="HU156">
        <v>156.549613910029</v>
      </c>
      <c r="HV156">
        <v>158.306375540094</v>
      </c>
      <c r="HW156">
        <v>455.80282991006999</v>
      </c>
      <c r="HX156">
        <v>120.535070540034</v>
      </c>
      <c r="HY156">
        <v>137.704001169885</v>
      </c>
      <c r="HZ156">
        <v>110.020616319962</v>
      </c>
      <c r="IA156">
        <v>1.07235500000024</v>
      </c>
      <c r="IB156">
        <v>1.0831811000007301</v>
      </c>
      <c r="IC156">
        <v>1.1457234999998001</v>
      </c>
      <c r="ID156">
        <v>1.17571060000046</v>
      </c>
      <c r="IE156">
        <v>0.99392879999959405</v>
      </c>
      <c r="IF156">
        <v>1.3786271000008099</v>
      </c>
      <c r="IG156">
        <v>1.77159480000046</v>
      </c>
      <c r="IH156">
        <v>1.3462421000003799</v>
      </c>
      <c r="II156">
        <v>1.3490409000005501</v>
      </c>
      <c r="IJ156">
        <v>1.02569070000027</v>
      </c>
      <c r="IK156">
        <v>1.08424999999988</v>
      </c>
      <c r="IL156">
        <v>1.10566629999994</v>
      </c>
      <c r="IM156">
        <v>1.1565642999994501</v>
      </c>
      <c r="IN156">
        <v>1.0170978000005599</v>
      </c>
      <c r="IO156">
        <v>1.0138826999991599</v>
      </c>
      <c r="IP156">
        <v>3.0002526999996899</v>
      </c>
      <c r="IQ156">
        <v>1.09301109999979</v>
      </c>
      <c r="IR156">
        <v>1.0023808999994801</v>
      </c>
      <c r="IS156">
        <v>1.30697569999938</v>
      </c>
      <c r="IT156">
        <v>1.3381422999991599</v>
      </c>
      <c r="IU156">
        <v>1.1477947000002999</v>
      </c>
      <c r="IV156">
        <v>1.4929517000000501</v>
      </c>
      <c r="IW156">
        <v>1.00929259999975</v>
      </c>
      <c r="IX156">
        <v>1.6188715999996901</v>
      </c>
      <c r="IY156">
        <v>1.35917780000091</v>
      </c>
      <c r="IZ156">
        <v>1.95490659999996</v>
      </c>
      <c r="JA156">
        <v>1.4022131000001501</v>
      </c>
      <c r="JB156">
        <v>1.20634670000072</v>
      </c>
      <c r="JC156">
        <v>1.1618859999998701</v>
      </c>
      <c r="JD156">
        <v>1.1469698000000801</v>
      </c>
      <c r="JE156">
        <v>1.14583160000075</v>
      </c>
      <c r="JF156">
        <v>4.1889653000034697</v>
      </c>
      <c r="JG156">
        <v>1.4780969000003099</v>
      </c>
      <c r="JH156">
        <v>1.3678228999997399</v>
      </c>
      <c r="JI156">
        <v>0.99664860000029898</v>
      </c>
      <c r="JJ156">
        <v>5.7968633999989798</v>
      </c>
      <c r="JK156">
        <v>1.59473140000046</v>
      </c>
      <c r="JL156">
        <v>1.59217069999977</v>
      </c>
      <c r="JM156">
        <v>1.83280679999916</v>
      </c>
      <c r="JN156">
        <v>1.1670954000001099</v>
      </c>
      <c r="JO156">
        <v>2.4567342900009002</v>
      </c>
      <c r="JP156">
        <v>550.32790543977205</v>
      </c>
      <c r="JQ156">
        <v>204.337292120093</v>
      </c>
      <c r="JR156">
        <v>11.8470919999963</v>
      </c>
      <c r="JS156">
        <v>2.0252991999986998</v>
      </c>
      <c r="JT156">
        <v>1.3458971</v>
      </c>
      <c r="JU156">
        <v>5.6836518999989503</v>
      </c>
      <c r="JV156">
        <v>117.901669000043</v>
      </c>
      <c r="JW156">
        <v>1.0107107999992899</v>
      </c>
      <c r="JX156">
        <v>105.230747999973</v>
      </c>
      <c r="JY156">
        <v>1.0277495099999201</v>
      </c>
      <c r="JZ156">
        <v>1.0503758399991101</v>
      </c>
      <c r="KA156">
        <v>117.107487999951</v>
      </c>
      <c r="KB156">
        <v>74.564801999949907</v>
      </c>
      <c r="KC156">
        <v>115.62893300002899</v>
      </c>
      <c r="KD156">
        <v>109.857211000053</v>
      </c>
      <c r="KE156">
        <v>107.955803000019</v>
      </c>
      <c r="KF156">
        <v>96.948005000012898</v>
      </c>
      <c r="KG156">
        <v>119.053367999964</v>
      </c>
      <c r="KH156">
        <v>107.85587700002399</v>
      </c>
      <c r="KI156">
        <v>166.93456199997999</v>
      </c>
      <c r="KJ156">
        <v>156.586304999888</v>
      </c>
      <c r="KK156">
        <v>114.76483</v>
      </c>
      <c r="KL156">
        <v>106.737275999971</v>
      </c>
      <c r="KM156">
        <v>147.54417499992999</v>
      </c>
      <c r="KN156">
        <v>127.38873300002901</v>
      </c>
      <c r="KO156">
        <v>103.93158199999</v>
      </c>
      <c r="KP156">
        <v>101.540065999958</v>
      </c>
      <c r="KQ156">
        <v>172.32829799992001</v>
      </c>
      <c r="KR156">
        <v>262.26827100012503</v>
      </c>
      <c r="KS156">
        <v>139.269078999991</v>
      </c>
      <c r="KT156">
        <v>135.085785999894</v>
      </c>
      <c r="KU156">
        <v>214.21187100000699</v>
      </c>
      <c r="KV156">
        <v>111.235306999995</v>
      </c>
      <c r="KW156">
        <v>112.23390800005301</v>
      </c>
      <c r="KX156">
        <v>177.794054999948</v>
      </c>
      <c r="KY156">
        <v>202.39659300004101</v>
      </c>
      <c r="KZ156">
        <v>100.240055999951</v>
      </c>
      <c r="LA156">
        <v>113.793176000006</v>
      </c>
      <c r="LB156">
        <v>121.008797000046</v>
      </c>
      <c r="LC156">
        <v>110.251670000027</v>
      </c>
      <c r="LD156">
        <v>202.538948999951</v>
      </c>
      <c r="LE156">
        <v>80.130532999988603</v>
      </c>
      <c r="LF156">
        <v>122.119367999956</v>
      </c>
      <c r="LG156">
        <v>118.84887300001</v>
      </c>
      <c r="LH156">
        <v>101.11403799999999</v>
      </c>
      <c r="LI156">
        <v>122.41459399997299</v>
      </c>
      <c r="LJ156">
        <v>115.417051999946</v>
      </c>
      <c r="LK156">
        <v>152.413992000045</v>
      </c>
      <c r="LL156">
        <v>258.44728300022001</v>
      </c>
      <c r="LM156">
        <v>206.37128799990799</v>
      </c>
      <c r="LN156">
        <v>110.990432000021</v>
      </c>
      <c r="LO156">
        <v>144.91618199995699</v>
      </c>
      <c r="LP156">
        <v>99.3767350000562</v>
      </c>
      <c r="LQ156">
        <v>115.479032999952</v>
      </c>
      <c r="LR156">
        <v>98.497970000025802</v>
      </c>
      <c r="LS156">
        <v>144.71156299999001</v>
      </c>
      <c r="LT156">
        <v>135.03287700004901</v>
      </c>
      <c r="LU156">
        <v>110.41559200000501</v>
      </c>
      <c r="LV156">
        <v>148.799204000039</v>
      </c>
      <c r="LW156">
        <v>102.375953000039</v>
      </c>
      <c r="LX156">
        <v>111.40587799996101</v>
      </c>
      <c r="LY156">
        <v>127.505897999974</v>
      </c>
      <c r="LZ156">
        <v>119.253144999966</v>
      </c>
      <c r="MA156">
        <v>98.276398999965707</v>
      </c>
      <c r="MB156">
        <v>117.212131000008</v>
      </c>
      <c r="MC156">
        <v>150.70511500001899</v>
      </c>
      <c r="MD156">
        <v>106.25105299998501</v>
      </c>
      <c r="ME156">
        <v>99.476960000000005</v>
      </c>
      <c r="MF156">
        <v>102.099373999983</v>
      </c>
      <c r="MG156">
        <v>102.336155000026</v>
      </c>
      <c r="MH156">
        <v>144.40803400007999</v>
      </c>
      <c r="MI156">
        <v>220.27276999992301</v>
      </c>
      <c r="MJ156">
        <v>100.71236600005101</v>
      </c>
      <c r="MK156">
        <v>107.532811000012</v>
      </c>
      <c r="ML156">
        <v>156.870975000085</v>
      </c>
      <c r="MM156">
        <v>111.652476000017</v>
      </c>
      <c r="MN156">
        <v>100.08987200004</v>
      </c>
      <c r="MO156">
        <v>134.497426999966</v>
      </c>
      <c r="MP156">
        <v>110.208954000031</v>
      </c>
      <c r="MQ156">
        <v>105.446206999943</v>
      </c>
      <c r="MR156">
        <v>99.815283000003504</v>
      </c>
      <c r="MS156">
        <v>92.767533999984195</v>
      </c>
      <c r="MT156">
        <v>216.48900899989499</v>
      </c>
      <c r="MU156">
        <v>286.67959199985501</v>
      </c>
      <c r="MV156">
        <v>201.353794000112</v>
      </c>
      <c r="MW156">
        <v>253.61469199997401</v>
      </c>
      <c r="MX156">
        <v>106.282771999948</v>
      </c>
      <c r="MY156">
        <v>330.66003599995702</v>
      </c>
      <c r="MZ156">
        <v>333.88404300017299</v>
      </c>
      <c r="NA156">
        <v>324.00945199979498</v>
      </c>
      <c r="NB156">
        <v>118.915058000013</v>
      </c>
      <c r="NC156">
        <v>276.92992499982898</v>
      </c>
      <c r="ND156">
        <v>104.763197000022</v>
      </c>
      <c r="NE156">
        <v>140.732807999942</v>
      </c>
      <c r="NF156">
        <v>227.65283700008899</v>
      </c>
      <c r="NG156">
        <v>159.780252000084</v>
      </c>
      <c r="NH156">
        <v>141.795928000007</v>
      </c>
      <c r="NI156">
        <v>129.30940499994901</v>
      </c>
      <c r="NJ156">
        <v>107.72441999998399</v>
      </c>
      <c r="NK156">
        <v>118.633323000045</v>
      </c>
      <c r="NL156">
        <v>117.88027600001099</v>
      </c>
      <c r="NM156">
        <v>121.71896800003</v>
      </c>
      <c r="NN156">
        <v>156.37069300003299</v>
      </c>
      <c r="NO156">
        <v>102.755505000008</v>
      </c>
      <c r="NP156">
        <v>129.97313999990001</v>
      </c>
      <c r="NQ156">
        <v>103.88791499996999</v>
      </c>
      <c r="NR156">
        <v>1.7203442000009099</v>
      </c>
      <c r="NS156">
        <v>3.8451931999989002</v>
      </c>
      <c r="NT156">
        <v>1.3684071000007001</v>
      </c>
      <c r="NU156">
        <v>1.0492059200005299</v>
      </c>
      <c r="NV156">
        <v>2.41678577999846</v>
      </c>
      <c r="NW156">
        <v>1.1747661600002199</v>
      </c>
      <c r="NX156">
        <v>1.02507429999969</v>
      </c>
      <c r="NY156">
        <v>1.0108290999996801</v>
      </c>
      <c r="NZ156">
        <v>1.0932849000000699</v>
      </c>
      <c r="OA156">
        <v>1.0609820999998201</v>
      </c>
      <c r="OB156">
        <v>3.5751720000007499</v>
      </c>
      <c r="OC156">
        <v>2.1999346000011402</v>
      </c>
      <c r="OD156">
        <v>3.10243579999951</v>
      </c>
      <c r="OE156">
        <v>1.6940873999992601</v>
      </c>
      <c r="OF156">
        <v>2.7522927999998501</v>
      </c>
      <c r="OG156">
        <v>5.7947124999991502</v>
      </c>
      <c r="OH156">
        <v>2.2646066000015699</v>
      </c>
      <c r="OI156">
        <v>2.5190757999989701</v>
      </c>
      <c r="OJ156">
        <v>1.28565469999921</v>
      </c>
      <c r="OK156">
        <v>1.3084445999993499</v>
      </c>
      <c r="OL156">
        <v>1.40212000000065</v>
      </c>
      <c r="OM156">
        <v>3.20670134999818</v>
      </c>
      <c r="ON156">
        <v>3.38408889999846</v>
      </c>
      <c r="OO156">
        <v>1.5366100800001701</v>
      </c>
      <c r="OP156">
        <v>2.1502124200014801</v>
      </c>
      <c r="OQ156">
        <v>2.8533530499989901</v>
      </c>
      <c r="OR156">
        <v>2.7120317199987798</v>
      </c>
      <c r="OS156">
        <v>2.5323723699984799</v>
      </c>
      <c r="OT156">
        <v>2.9378687200005502</v>
      </c>
      <c r="OU156">
        <v>1.0761640399996399</v>
      </c>
      <c r="OV156">
        <v>1.54866091000076</v>
      </c>
      <c r="OW156">
        <v>2.6665476900016101</v>
      </c>
      <c r="OX156">
        <v>2.7463825199993201</v>
      </c>
      <c r="OY156">
        <v>54.780027220025701</v>
      </c>
      <c r="OZ156">
        <v>2.5719790299990599</v>
      </c>
      <c r="PA156">
        <v>10.566328529996101</v>
      </c>
      <c r="PB156">
        <v>2.6677258499985301</v>
      </c>
      <c r="PC156">
        <v>3.63804164999965</v>
      </c>
      <c r="PD156">
        <v>3.1272043600001802</v>
      </c>
      <c r="PE156">
        <v>1.8188633400004599</v>
      </c>
      <c r="PF156">
        <v>104.203808599967</v>
      </c>
      <c r="PG156">
        <v>93.413244999945206</v>
      </c>
      <c r="PH156">
        <v>4.1050541000004204</v>
      </c>
      <c r="PI156">
        <v>6.1925460999991602</v>
      </c>
      <c r="PJ156">
        <v>4.2160446999987498</v>
      </c>
      <c r="PK156">
        <v>1.1033490000008901</v>
      </c>
      <c r="PL156">
        <v>1.2267513000006101</v>
      </c>
      <c r="PM156">
        <v>1.2711020999995499</v>
      </c>
      <c r="PN156">
        <v>1.70391870999993</v>
      </c>
      <c r="PO156">
        <v>1.7433155300004699</v>
      </c>
      <c r="PP156">
        <v>1.62569936</v>
      </c>
      <c r="PQ156">
        <v>1.7087183500007099</v>
      </c>
      <c r="PR156">
        <v>1.38795295000091</v>
      </c>
      <c r="PS156">
        <v>1.7664542799993801</v>
      </c>
      <c r="PT156">
        <v>1.9399799500006301</v>
      </c>
      <c r="PU156">
        <v>3.37710633000097</v>
      </c>
      <c r="PV156">
        <v>8.8495223500067404</v>
      </c>
      <c r="PW156">
        <v>207.68946060002801</v>
      </c>
      <c r="PX156">
        <v>2.1485605000016199</v>
      </c>
      <c r="PY156">
        <v>165.936928400071</v>
      </c>
      <c r="PZ156">
        <v>1.8278723000003101</v>
      </c>
      <c r="QA156">
        <v>1.66351390000091</v>
      </c>
      <c r="QB156">
        <v>104.38115609995999</v>
      </c>
      <c r="QC156">
        <v>2.0486313000001202</v>
      </c>
      <c r="QD156">
        <v>44109.1577152014</v>
      </c>
      <c r="QE156">
        <v>2.5194708000017298</v>
      </c>
      <c r="QF156">
        <v>2.3212535800012102</v>
      </c>
      <c r="QG156">
        <v>207.16390506993</v>
      </c>
      <c r="QH156">
        <v>117.612093289965</v>
      </c>
      <c r="QI156">
        <v>1.0884282400002101</v>
      </c>
      <c r="QJ156">
        <v>1.1175137800000801</v>
      </c>
      <c r="QK156">
        <v>1.06053154000074</v>
      </c>
      <c r="QL156">
        <v>1.0449086200005699</v>
      </c>
      <c r="QM156">
        <v>14.6375982500031</v>
      </c>
      <c r="QN156">
        <v>1.53640812000049</v>
      </c>
      <c r="QP156">
        <v>1.4439590000001801</v>
      </c>
      <c r="QQ156">
        <v>1.3361254999999801</v>
      </c>
      <c r="QR156">
        <v>1.11661859999913</v>
      </c>
      <c r="QS156">
        <v>1.5889134999997601</v>
      </c>
      <c r="QT156">
        <v>1.30747189999965</v>
      </c>
      <c r="QU156">
        <v>114.709048000048</v>
      </c>
      <c r="QV156">
        <v>100.11751300003399</v>
      </c>
      <c r="QW156">
        <v>185.80919800000299</v>
      </c>
      <c r="QX156">
        <v>109.115920000011</v>
      </c>
      <c r="QY156">
        <v>104.434226999991</v>
      </c>
      <c r="QZ156">
        <v>106.089728999999</v>
      </c>
      <c r="RA156">
        <v>105.234865000006</v>
      </c>
      <c r="RB156">
        <v>1.25580862000061</v>
      </c>
      <c r="RC156">
        <v>2.3647903700002599</v>
      </c>
      <c r="RD156">
        <v>147.42714000004301</v>
      </c>
      <c r="RE156">
        <v>106.67670900002101</v>
      </c>
      <c r="RF156">
        <v>111.23226099996801</v>
      </c>
      <c r="RG156">
        <v>123.091574999969</v>
      </c>
      <c r="RH156">
        <v>151.16117500001599</v>
      </c>
      <c r="RI156">
        <v>239.52886299998499</v>
      </c>
      <c r="RJ156">
        <v>97.374581999960398</v>
      </c>
      <c r="RL156">
        <v>310.29602599982201</v>
      </c>
      <c r="RM156">
        <v>59.8601919999928</v>
      </c>
      <c r="RN156">
        <v>270.82660799985803</v>
      </c>
      <c r="RO156">
        <v>170.18709699995799</v>
      </c>
      <c r="RP156">
        <v>221.804839000106</v>
      </c>
      <c r="RQ156">
        <v>105.697403999977</v>
      </c>
      <c r="RR156">
        <v>380.90397500013898</v>
      </c>
      <c r="RS156">
        <v>196.52462800010099</v>
      </c>
      <c r="RT156">
        <v>111.51628500002001</v>
      </c>
      <c r="RU156">
        <v>187.824857000029</v>
      </c>
      <c r="RV156">
        <v>330.78149300022102</v>
      </c>
      <c r="RW156">
        <v>69.553631999995602</v>
      </c>
      <c r="RX156">
        <v>371.88341700006299</v>
      </c>
      <c r="RY156">
        <v>200.42653200007001</v>
      </c>
      <c r="RZ156">
        <v>616.33593999967002</v>
      </c>
      <c r="SA156">
        <v>664.81899700034398</v>
      </c>
      <c r="SB156">
        <v>270.77651599980902</v>
      </c>
      <c r="SC156">
        <v>96.748408999992506</v>
      </c>
      <c r="SD156">
        <v>185.94135500001701</v>
      </c>
      <c r="SE156">
        <v>344.86524099996302</v>
      </c>
      <c r="SF156">
        <v>245.97350999992301</v>
      </c>
      <c r="SG156">
        <v>677.89064299967094</v>
      </c>
      <c r="SH156">
        <v>108.28730800002801</v>
      </c>
      <c r="SI156">
        <v>102.20745999994701</v>
      </c>
      <c r="SJ156">
        <v>7898.4696170017096</v>
      </c>
      <c r="SK156">
        <v>64.676274999976201</v>
      </c>
      <c r="SL156">
        <v>150.62595800007699</v>
      </c>
      <c r="SM156">
        <v>284.95615199999901</v>
      </c>
      <c r="SN156">
        <v>340.01496199984098</v>
      </c>
      <c r="SO156">
        <v>201.34512800001499</v>
      </c>
      <c r="SP156">
        <v>562.19248699955597</v>
      </c>
      <c r="SQ156">
        <v>201.487417000113</v>
      </c>
      <c r="SR156">
        <v>53.601015000022002</v>
      </c>
      <c r="SS156">
        <v>49.694758999976301</v>
      </c>
      <c r="ST156">
        <v>198.56635700003201</v>
      </c>
      <c r="SU156">
        <v>193.16277100006101</v>
      </c>
      <c r="SV156">
        <v>200.47918100003201</v>
      </c>
      <c r="SW156">
        <v>167.937199000036</v>
      </c>
      <c r="SX156">
        <v>208.16156499995901</v>
      </c>
      <c r="SY156">
        <v>178.47077600006</v>
      </c>
      <c r="SZ156">
        <v>116.934560999973</v>
      </c>
      <c r="TA156">
        <v>149.16280800011</v>
      </c>
      <c r="TB156">
        <v>104.641021999996</v>
      </c>
      <c r="TC156">
        <v>152.970518999966</v>
      </c>
      <c r="TD156">
        <v>142.293654999929</v>
      </c>
      <c r="TE156">
        <v>509.55795199982799</v>
      </c>
      <c r="TF156">
        <v>116.16427900001899</v>
      </c>
      <c r="TG156">
        <v>124.702174999984</v>
      </c>
      <c r="TH156">
        <v>552.11195100005705</v>
      </c>
      <c r="TI156">
        <v>71.155949000036301</v>
      </c>
      <c r="TJ156">
        <v>331.47370699979399</v>
      </c>
      <c r="TK156">
        <v>154.35635000001599</v>
      </c>
      <c r="TL156">
        <v>434.511256000027</v>
      </c>
      <c r="TM156">
        <v>504.64396400004603</v>
      </c>
      <c r="TN156">
        <v>196.86265400005499</v>
      </c>
      <c r="TO156">
        <v>505.582305999938</v>
      </c>
      <c r="TP156">
        <v>214.412988000084</v>
      </c>
      <c r="TQ156">
        <v>505.38231100002298</v>
      </c>
      <c r="TR156">
        <v>505.16446299990599</v>
      </c>
      <c r="TS156">
        <v>206.59312699991301</v>
      </c>
      <c r="TT156">
        <v>164.711494999938</v>
      </c>
      <c r="TV156">
        <v>106.622128000017</v>
      </c>
      <c r="TW156">
        <v>360.162095000036</v>
      </c>
      <c r="TX156">
        <v>131.590263999999</v>
      </c>
      <c r="TY156">
        <v>110.038424000028</v>
      </c>
      <c r="TZ156">
        <v>417.88702700007701</v>
      </c>
      <c r="UA156">
        <v>151.58923500007899</v>
      </c>
      <c r="UB156">
        <v>132.81364600011099</v>
      </c>
      <c r="UC156">
        <v>116.02893000003</v>
      </c>
      <c r="UD156">
        <v>110.146265999996</v>
      </c>
      <c r="UE156">
        <v>136.15990899992201</v>
      </c>
      <c r="UF156">
        <v>111.868629000033</v>
      </c>
      <c r="UG156">
        <v>128.882244999986</v>
      </c>
      <c r="UH156">
        <v>134.750906999921</v>
      </c>
      <c r="UI156">
        <v>116.99471700005201</v>
      </c>
      <c r="UJ156">
        <v>110.91557900002201</v>
      </c>
      <c r="UK156">
        <v>134.44608099991501</v>
      </c>
      <c r="UL156">
        <v>138.285267000087</v>
      </c>
      <c r="UM156">
        <v>108.640934000025</v>
      </c>
      <c r="UN156">
        <v>143.25270999991301</v>
      </c>
      <c r="UO156">
        <v>190.121833000099</v>
      </c>
      <c r="UP156">
        <v>179.70231000008101</v>
      </c>
      <c r="UQ156">
        <v>95.730157000012696</v>
      </c>
      <c r="UR156">
        <v>111.24636899994201</v>
      </c>
      <c r="US156">
        <v>343.33794200001302</v>
      </c>
      <c r="UT156">
        <v>342.61183500010497</v>
      </c>
      <c r="UU156">
        <v>1897.0044909994999</v>
      </c>
      <c r="UV156">
        <v>137.56301399995601</v>
      </c>
      <c r="UW156">
        <v>433.99670699983801</v>
      </c>
      <c r="UX156">
        <v>107.090304999962</v>
      </c>
      <c r="UY156">
        <v>47.7339159999974</v>
      </c>
      <c r="UZ156">
        <v>10.7865759999986</v>
      </c>
      <c r="VA156">
        <v>160.61005200003299</v>
      </c>
      <c r="VB156">
        <v>113.48163799999701</v>
      </c>
      <c r="VC156">
        <v>108.382426999975</v>
      </c>
      <c r="VD156">
        <v>119.85410100000399</v>
      </c>
      <c r="VE156">
        <v>106.87892199994501</v>
      </c>
      <c r="VF156">
        <v>146.02888000011399</v>
      </c>
      <c r="VG156">
        <v>148.25643799989501</v>
      </c>
      <c r="VH156">
        <v>112.608742999961</v>
      </c>
      <c r="VI156">
        <v>105.776976999943</v>
      </c>
      <c r="VJ156">
        <v>116.370235000039</v>
      </c>
      <c r="VK156">
        <v>113.567400000058</v>
      </c>
      <c r="VL156">
        <v>104.587352999952</v>
      </c>
      <c r="VM156">
        <v>107.843344999943</v>
      </c>
      <c r="VN156">
        <v>213.303406999912</v>
      </c>
      <c r="VO156">
        <v>106.15132199996199</v>
      </c>
      <c r="VP156">
        <v>289.22521100006998</v>
      </c>
      <c r="VQ156">
        <v>192.462614000076</v>
      </c>
      <c r="VR156">
        <v>111.34459800005401</v>
      </c>
      <c r="VS156">
        <v>105.88084899995</v>
      </c>
      <c r="VT156">
        <v>120.945726000005</v>
      </c>
      <c r="VU156">
        <v>163.18441099999501</v>
      </c>
      <c r="VV156">
        <v>201.12770100007799</v>
      </c>
      <c r="VW156">
        <v>167.578966999892</v>
      </c>
      <c r="VX156">
        <v>145.95547899999701</v>
      </c>
      <c r="VY156">
        <v>106.04286199994399</v>
      </c>
      <c r="VZ156">
        <v>109.931810999988</v>
      </c>
      <c r="WA156">
        <v>103.708828000003</v>
      </c>
      <c r="WB156">
        <v>285.09044100018201</v>
      </c>
      <c r="WC156">
        <v>183.42093500006001</v>
      </c>
      <c r="WD156">
        <v>202.54663100000499</v>
      </c>
      <c r="WE156">
        <v>104.947184000048</v>
      </c>
      <c r="WF156">
        <v>103.303330000024</v>
      </c>
      <c r="WG156">
        <v>121.415202999953</v>
      </c>
      <c r="WH156">
        <v>108.919966000016</v>
      </c>
      <c r="WI156">
        <v>119.69633299997101</v>
      </c>
      <c r="WJ156">
        <v>29.663640999991902</v>
      </c>
      <c r="WK156">
        <v>110.774903999991</v>
      </c>
      <c r="WL156">
        <v>102.792700999998</v>
      </c>
      <c r="WM156">
        <v>222.08968900004399</v>
      </c>
      <c r="WN156">
        <v>285.18602700019301</v>
      </c>
      <c r="WO156">
        <v>347.36332699982398</v>
      </c>
      <c r="WP156">
        <v>215.316081000026</v>
      </c>
      <c r="WQ156">
        <v>220.004982999992</v>
      </c>
      <c r="WR156">
        <v>295.14248999999802</v>
      </c>
      <c r="WS156">
        <v>258.32874799985399</v>
      </c>
      <c r="WT156">
        <v>546.40129199996602</v>
      </c>
      <c r="WU156">
        <v>555.17074299976196</v>
      </c>
      <c r="WV156">
        <v>865.140591000207</v>
      </c>
      <c r="WW156">
        <v>123.84870500001099</v>
      </c>
      <c r="WX156">
        <v>285.04120999993802</v>
      </c>
      <c r="WY156">
        <v>139.14249800005899</v>
      </c>
      <c r="WZ156">
        <v>248.31486800010299</v>
      </c>
      <c r="XA156">
        <v>88.584067999967402</v>
      </c>
      <c r="XB156">
        <v>192.688194999937</v>
      </c>
      <c r="XC156">
        <v>89.925252999994001</v>
      </c>
      <c r="XD156">
        <v>481.061058000196</v>
      </c>
      <c r="XE156">
        <v>160.30173399997901</v>
      </c>
      <c r="XF156">
        <v>240.764805000043</v>
      </c>
      <c r="XG156">
        <v>99.790568000054904</v>
      </c>
      <c r="XH156">
        <v>204.76006500003899</v>
      </c>
      <c r="XI156">
        <v>100.39691100001799</v>
      </c>
      <c r="XJ156">
        <v>213.00809699995401</v>
      </c>
      <c r="XK156">
        <v>53.3424740000046</v>
      </c>
      <c r="XL156">
        <v>1.39608163999947</v>
      </c>
      <c r="XM156">
        <v>5.8273788099977502</v>
      </c>
      <c r="XN156">
        <v>1.25898892000077</v>
      </c>
      <c r="XO156">
        <v>1.82933849999972</v>
      </c>
      <c r="XP156">
        <v>1.7599751800007699</v>
      </c>
      <c r="XQ156">
        <v>20.9743683899869</v>
      </c>
      <c r="XR156">
        <v>1.24856245000046</v>
      </c>
      <c r="XS156">
        <v>1.2798030699996199</v>
      </c>
      <c r="XT156">
        <v>2.3580723000013699</v>
      </c>
      <c r="XU156">
        <v>2.25170923000042</v>
      </c>
      <c r="XV156">
        <v>2.7884343000005201</v>
      </c>
      <c r="XW156">
        <v>3.2727940000004301</v>
      </c>
      <c r="XX156">
        <v>3.4693073000016699</v>
      </c>
      <c r="XY156">
        <v>3.3099150999987601</v>
      </c>
      <c r="XZ156">
        <v>1.2167651899999301</v>
      </c>
      <c r="YA156">
        <v>10.1370919000037</v>
      </c>
      <c r="YB156">
        <v>1.0117814999994199</v>
      </c>
      <c r="YC156">
        <v>1.0975190999997699</v>
      </c>
      <c r="YD156">
        <v>1.11926859999949</v>
      </c>
      <c r="YE156">
        <v>4.4538181000025396</v>
      </c>
      <c r="YF156">
        <v>1.1029739999994499</v>
      </c>
      <c r="YG156">
        <v>0.92246935000002805</v>
      </c>
      <c r="YH156">
        <v>1439.36557226069</v>
      </c>
      <c r="YI156">
        <v>115.61729840002999</v>
      </c>
      <c r="YJ156">
        <v>305.47785399993899</v>
      </c>
      <c r="YK156">
        <v>3.0743965000001499</v>
      </c>
      <c r="YL156">
        <v>1.46240885000043</v>
      </c>
      <c r="YM156">
        <v>2396098.3185920701</v>
      </c>
      <c r="YN156">
        <v>1.1940169999998</v>
      </c>
      <c r="YO156">
        <v>1.1795721599992199</v>
      </c>
      <c r="YP156">
        <v>1.74471640000047</v>
      </c>
      <c r="YQ156">
        <v>171.68312199995901</v>
      </c>
      <c r="YR156">
        <v>143.269934999989</v>
      </c>
      <c r="YS156">
        <v>6.1629221999974098</v>
      </c>
      <c r="YT156">
        <v>7.3332679000013696</v>
      </c>
      <c r="YU156">
        <v>352.35661000013403</v>
      </c>
      <c r="YV156">
        <v>229.54796139989</v>
      </c>
      <c r="YW156">
        <v>1.4100557000001599</v>
      </c>
      <c r="YX156">
        <v>1.4395237999997299</v>
      </c>
      <c r="YY156">
        <v>1.2217139000004</v>
      </c>
      <c r="YZ156">
        <v>3.752655029999</v>
      </c>
      <c r="ZA156">
        <v>1.3442714299999401</v>
      </c>
      <c r="ZB156">
        <v>4.34243350000179</v>
      </c>
      <c r="ZC156">
        <v>1.15079413000058</v>
      </c>
      <c r="ZD156">
        <v>1.0961843000004601</v>
      </c>
    </row>
    <row r="157" spans="1:680" x14ac:dyDescent="0.25">
      <c r="A157" s="40">
        <v>44285</v>
      </c>
      <c r="B157" s="6">
        <v>2.07021923000138</v>
      </c>
      <c r="C157" s="6">
        <v>1.8748203399991299</v>
      </c>
      <c r="D157">
        <v>1.00711158000013</v>
      </c>
      <c r="E157">
        <v>1.7499435699992301</v>
      </c>
      <c r="F157">
        <v>1.07772488000046</v>
      </c>
      <c r="G157">
        <v>1.13140170000042</v>
      </c>
      <c r="H157">
        <v>1.08914489999916</v>
      </c>
      <c r="I157">
        <v>3.0670282999999499</v>
      </c>
      <c r="J157">
        <v>1.1363239000002101</v>
      </c>
      <c r="K157">
        <v>2.4030521999993701</v>
      </c>
      <c r="L157">
        <v>2.3232570000000101</v>
      </c>
      <c r="M157">
        <v>1.48400199999924</v>
      </c>
      <c r="N157">
        <v>2.59336729999995</v>
      </c>
      <c r="O157">
        <v>2.3888542300010198</v>
      </c>
      <c r="P157">
        <v>2.93950518999918</v>
      </c>
      <c r="Q157">
        <v>0.90123853000022802</v>
      </c>
      <c r="R157">
        <v>2.6915716799994698</v>
      </c>
      <c r="S157">
        <v>2.7261265699999102</v>
      </c>
      <c r="T157">
        <v>3.2092544500010298</v>
      </c>
      <c r="U157">
        <v>1.07563594000021</v>
      </c>
      <c r="V157">
        <v>1.48092834999989</v>
      </c>
      <c r="W157">
        <v>2.8242153249993902</v>
      </c>
      <c r="X157">
        <v>2.2011247008995301</v>
      </c>
      <c r="Y157">
        <v>3.4310541000013499</v>
      </c>
      <c r="Z157">
        <v>1.12763507999989</v>
      </c>
      <c r="AA157">
        <v>1.29670273999909</v>
      </c>
      <c r="AB157">
        <v>1.13473678999981</v>
      </c>
      <c r="AC157">
        <v>11.682631689996899</v>
      </c>
      <c r="AD157">
        <v>23.8443971899978</v>
      </c>
      <c r="AE157">
        <v>1.1021661100003299</v>
      </c>
      <c r="AF157">
        <v>72.829077739967005</v>
      </c>
      <c r="AG157">
        <v>9.6102645200007792</v>
      </c>
      <c r="AH157">
        <v>1.9292818499998201</v>
      </c>
      <c r="AI157">
        <v>1.13818254000034</v>
      </c>
      <c r="AJ157">
        <v>2.5625341000013599</v>
      </c>
      <c r="AK157">
        <v>2.3387513999987299</v>
      </c>
      <c r="AL157">
        <v>1.4584347899999599</v>
      </c>
      <c r="AM157">
        <v>1.6621453000007</v>
      </c>
      <c r="AN157">
        <v>980.50164730008703</v>
      </c>
      <c r="AO157">
        <v>235.50831306004</v>
      </c>
      <c r="AP157">
        <v>177.22292173001901</v>
      </c>
      <c r="AQ157">
        <v>13.5769698999939</v>
      </c>
      <c r="AR157">
        <v>1.54895668000063</v>
      </c>
      <c r="AS157">
        <v>1.29932087000088</v>
      </c>
      <c r="AT157">
        <v>1.5368772099991499</v>
      </c>
      <c r="AU157">
        <v>4.0381609000032803</v>
      </c>
      <c r="AV157">
        <v>3.2399304999998999</v>
      </c>
      <c r="AW157">
        <v>1.4664243700008199</v>
      </c>
      <c r="AX157">
        <v>12.931234360003099</v>
      </c>
      <c r="AY157">
        <v>1.47425732999909</v>
      </c>
      <c r="AZ157">
        <v>6.8742669999992403</v>
      </c>
      <c r="BA157">
        <v>1.5870008999991101</v>
      </c>
      <c r="BB157">
        <v>4.0426257099970799</v>
      </c>
      <c r="BC157">
        <v>2.56502190000174</v>
      </c>
      <c r="BD157">
        <v>0.95758168999964299</v>
      </c>
      <c r="BE157">
        <v>1.76100600000063</v>
      </c>
      <c r="BF157">
        <v>2.0644988999993101</v>
      </c>
      <c r="BG157">
        <v>2.3422820999985601</v>
      </c>
      <c r="BH157">
        <v>2.6012402999986102</v>
      </c>
      <c r="BI157">
        <v>1.80404420000013</v>
      </c>
      <c r="BJ157">
        <v>112.18054219998901</v>
      </c>
      <c r="BK157">
        <v>1.1489321999997599</v>
      </c>
      <c r="BL157">
        <v>3.4374844599988101</v>
      </c>
      <c r="BM157">
        <v>1.8112662099993</v>
      </c>
      <c r="BN157">
        <v>1.6258977199995599</v>
      </c>
      <c r="BO157">
        <v>1.1151126999993699</v>
      </c>
      <c r="BP157">
        <v>1.09656150000046</v>
      </c>
      <c r="BQ157">
        <v>2.02120640000066</v>
      </c>
      <c r="BR157">
        <v>2.2988503000014999</v>
      </c>
      <c r="BS157">
        <v>2.2875477000015998</v>
      </c>
      <c r="BT157">
        <v>1.0570174000004</v>
      </c>
      <c r="BU157">
        <v>1.4354218999997099</v>
      </c>
      <c r="BV157">
        <v>1.88248600000043</v>
      </c>
      <c r="BW157">
        <v>7.3047581999999203</v>
      </c>
      <c r="BX157">
        <v>4.8432358999998497</v>
      </c>
      <c r="BY157">
        <v>3.0246444000003998</v>
      </c>
      <c r="BZ157">
        <v>98.155674129957305</v>
      </c>
      <c r="CA157">
        <v>9.3094277000054699</v>
      </c>
      <c r="CB157">
        <v>1.1287685999996</v>
      </c>
      <c r="CC157">
        <v>23.471302699996201</v>
      </c>
      <c r="CD157">
        <v>4.7141973000034296</v>
      </c>
      <c r="CE157">
        <v>10.2991397000005</v>
      </c>
      <c r="CF157">
        <v>2.71365750000041</v>
      </c>
      <c r="CG157">
        <v>38.105633799976196</v>
      </c>
      <c r="CH157">
        <v>1.04186619999928</v>
      </c>
      <c r="CI157">
        <v>1.96942390000004</v>
      </c>
      <c r="CJ157">
        <v>6.1477271999974601</v>
      </c>
      <c r="CK157">
        <v>4.6706762000030704</v>
      </c>
      <c r="CL157">
        <v>2.3737318999992598</v>
      </c>
      <c r="CM157">
        <v>3.11297439999908</v>
      </c>
      <c r="CN157">
        <v>31.584606899996299</v>
      </c>
      <c r="CO157">
        <v>1.2224117000005199</v>
      </c>
      <c r="CP157">
        <v>1.7596773000004799</v>
      </c>
      <c r="CQ157">
        <v>1.28349999999955</v>
      </c>
      <c r="CR157">
        <v>1.2359663999996</v>
      </c>
      <c r="CS157">
        <v>1.2334092000001</v>
      </c>
      <c r="CT157">
        <v>12.1890602000058</v>
      </c>
      <c r="CU157">
        <v>130.77190500008899</v>
      </c>
      <c r="CV157">
        <v>14.1527229000058</v>
      </c>
      <c r="CW157">
        <v>24.0416679999908</v>
      </c>
      <c r="CX157">
        <v>78.091909999959199</v>
      </c>
      <c r="CY157">
        <v>19.136996999994199</v>
      </c>
      <c r="CZ157">
        <v>143.924945000093</v>
      </c>
      <c r="DA157">
        <v>10.778644399993899</v>
      </c>
      <c r="DB157">
        <v>10.2325382999989</v>
      </c>
      <c r="DC157">
        <v>22.8582779999997</v>
      </c>
      <c r="DD157">
        <v>2.6382024500017001</v>
      </c>
      <c r="DE157">
        <v>1.4842658599991401</v>
      </c>
      <c r="DF157">
        <v>1.31596290000016</v>
      </c>
      <c r="DG157">
        <v>1.13440708999951</v>
      </c>
      <c r="DH157">
        <v>3.1534751299987001</v>
      </c>
      <c r="DJ157">
        <v>1.22862965000058</v>
      </c>
      <c r="DK157">
        <v>2.5363731200013699</v>
      </c>
      <c r="DL157">
        <v>28.2755515800091</v>
      </c>
      <c r="DM157">
        <v>2.2555583100001999</v>
      </c>
      <c r="DN157">
        <v>8.5832555499946501</v>
      </c>
      <c r="DO157">
        <v>2.7959125300003498</v>
      </c>
      <c r="DP157">
        <v>3.0287957299988202</v>
      </c>
      <c r="DQ157">
        <v>1.2559365899996899</v>
      </c>
      <c r="DR157">
        <v>10.940714900003501</v>
      </c>
      <c r="DS157">
        <v>1.2163777400000999</v>
      </c>
      <c r="DT157">
        <v>1.2988122299993801</v>
      </c>
      <c r="DU157">
        <v>3.75063031000172</v>
      </c>
      <c r="DV157">
        <v>3.4784928900007799</v>
      </c>
      <c r="DW157">
        <v>3.32791581000129</v>
      </c>
      <c r="DX157">
        <v>1.32058230999974</v>
      </c>
      <c r="DY157">
        <v>125.400735000032</v>
      </c>
      <c r="DZ157">
        <v>1.3417595800001401</v>
      </c>
      <c r="EA157">
        <v>1.8235100999991101</v>
      </c>
      <c r="EB157">
        <v>1.1139853099994099</v>
      </c>
      <c r="EC157">
        <v>1.1408656999992699</v>
      </c>
      <c r="ED157">
        <v>1.0686169700002199</v>
      </c>
      <c r="EE157">
        <v>2.9454844499996402</v>
      </c>
      <c r="EF157">
        <v>1.3802479999994799</v>
      </c>
      <c r="EG157">
        <v>2.4992252999982201</v>
      </c>
      <c r="EH157">
        <v>1.6379773900007399</v>
      </c>
      <c r="EI157">
        <v>1.7616366599995701</v>
      </c>
      <c r="EJ157">
        <v>1.82030798000051</v>
      </c>
      <c r="EK157">
        <v>3.2386015999982201</v>
      </c>
      <c r="EL157">
        <v>6.1034578999970099</v>
      </c>
      <c r="EM157">
        <v>29.683807199995499</v>
      </c>
      <c r="EN157">
        <v>1.5313179400000101</v>
      </c>
      <c r="EO157">
        <v>1.3891947200008901</v>
      </c>
      <c r="EP157">
        <v>1.0995892699993399</v>
      </c>
      <c r="EQ157">
        <v>1.1017797299991801</v>
      </c>
      <c r="ER157">
        <v>1.3491786499998899</v>
      </c>
      <c r="ES157">
        <v>1.07685316999959</v>
      </c>
      <c r="ET157">
        <v>1.62082858999929</v>
      </c>
      <c r="EU157">
        <v>3.0347303099988499</v>
      </c>
      <c r="EV157">
        <v>1.1412650500005801</v>
      </c>
      <c r="EW157">
        <v>1.02586895000059</v>
      </c>
      <c r="EX157">
        <v>114.896636000019</v>
      </c>
      <c r="EY157">
        <v>6.2392515199972003</v>
      </c>
      <c r="EZ157">
        <v>3.2549414999994002</v>
      </c>
      <c r="FA157">
        <v>1.12560262000079</v>
      </c>
      <c r="FC157">
        <v>188.45317639992601</v>
      </c>
      <c r="FD157">
        <v>10022.2307349443</v>
      </c>
      <c r="FE157">
        <v>104.54143560002601</v>
      </c>
      <c r="FF157">
        <v>1.1068941899993701</v>
      </c>
      <c r="FG157">
        <v>4160.9309615194798</v>
      </c>
      <c r="FH157">
        <v>1.0277913000009</v>
      </c>
      <c r="FI157">
        <v>1.17316518000007</v>
      </c>
      <c r="FJ157">
        <v>1.3201585099996</v>
      </c>
      <c r="FK157">
        <v>23.088050469989</v>
      </c>
      <c r="FL157">
        <v>1.27922960000069</v>
      </c>
      <c r="FM157">
        <v>2.2144566999995701</v>
      </c>
      <c r="FN157">
        <v>1.93938600000001</v>
      </c>
      <c r="FO157">
        <v>1.2224552000007001</v>
      </c>
      <c r="FP157">
        <v>3.3840440999992998</v>
      </c>
      <c r="FQ157">
        <v>1.65663977000077</v>
      </c>
      <c r="FR157">
        <v>1.22029192000082</v>
      </c>
      <c r="FS157">
        <v>1.2220956599994699</v>
      </c>
      <c r="FT157">
        <v>2.3648663200001501</v>
      </c>
      <c r="FU157">
        <v>2.3265225799987101</v>
      </c>
      <c r="FV157">
        <v>1.1790234899999601</v>
      </c>
      <c r="FW157">
        <v>1.37296715999946</v>
      </c>
      <c r="FX157">
        <v>1.1280713899996</v>
      </c>
      <c r="FY157">
        <v>1.26561167</v>
      </c>
      <c r="FZ157">
        <v>1.0548104200006501</v>
      </c>
      <c r="GA157">
        <v>3.8263066600011402</v>
      </c>
      <c r="GB157">
        <v>1.2294390000006401</v>
      </c>
      <c r="GC157">
        <v>322.24742391984898</v>
      </c>
      <c r="GD157">
        <v>104.41786100005299</v>
      </c>
      <c r="GE157">
        <v>180.14817070006399</v>
      </c>
      <c r="GF157">
        <v>300.29521880019502</v>
      </c>
      <c r="GG157">
        <v>289.414952300023</v>
      </c>
      <c r="GH157">
        <v>138.01530479989</v>
      </c>
      <c r="GI157">
        <v>278.33906800020497</v>
      </c>
      <c r="GJ157">
        <v>112.966911599971</v>
      </c>
      <c r="GK157">
        <v>217.23285949998501</v>
      </c>
      <c r="GL157">
        <v>1.10516850000022</v>
      </c>
      <c r="GM157">
        <v>2.27568719999908</v>
      </c>
      <c r="GN157">
        <v>1.45969119999972</v>
      </c>
      <c r="GO157">
        <v>7.0382001999969397</v>
      </c>
      <c r="GP157">
        <v>2.9277058000006901</v>
      </c>
      <c r="GQ157">
        <v>1.13303919999998</v>
      </c>
      <c r="GR157">
        <v>2.24186700000064</v>
      </c>
      <c r="GS157">
        <v>4.3586751999973803</v>
      </c>
      <c r="GT157">
        <v>2.1370294000007601</v>
      </c>
      <c r="GU157">
        <v>2.9752760000010299</v>
      </c>
      <c r="GV157">
        <v>12.047743400005899</v>
      </c>
      <c r="GW157">
        <v>1.4013192999991599</v>
      </c>
      <c r="GX157">
        <v>8.1659151000057992</v>
      </c>
      <c r="GY157">
        <v>4.1556612999993403</v>
      </c>
      <c r="GZ157">
        <v>1.0271728000007001</v>
      </c>
      <c r="HA157">
        <v>2.3187185999995599</v>
      </c>
      <c r="HB157">
        <v>0.96918029999960698</v>
      </c>
      <c r="HC157">
        <v>5.2549090999964401</v>
      </c>
      <c r="HD157">
        <v>1.4938163000006199</v>
      </c>
      <c r="HE157">
        <v>155.96306680003201</v>
      </c>
      <c r="HF157">
        <v>3.5721159999993701</v>
      </c>
      <c r="HG157">
        <v>1.01752230000056</v>
      </c>
      <c r="HH157">
        <v>2.2525929000003102</v>
      </c>
      <c r="HI157">
        <v>5.9275127000000802</v>
      </c>
      <c r="HJ157">
        <v>1.1159470999991801</v>
      </c>
      <c r="HK157">
        <v>4.1185721000001596</v>
      </c>
      <c r="HL157">
        <v>176.385102839908</v>
      </c>
      <c r="HM157">
        <v>4.3370736400029299</v>
      </c>
      <c r="HN157">
        <v>77.392804150003897</v>
      </c>
      <c r="HO157">
        <v>1118.54087921977</v>
      </c>
      <c r="HP157">
        <v>1.14603438999984</v>
      </c>
      <c r="HQ157">
        <v>1.17279425000015</v>
      </c>
      <c r="HR157">
        <v>116.90090524999</v>
      </c>
      <c r="HS157">
        <v>203.279400000116</v>
      </c>
      <c r="HT157">
        <v>132.59074634988801</v>
      </c>
      <c r="HU157">
        <v>156.88771778997</v>
      </c>
      <c r="HV157">
        <v>158.65679548005599</v>
      </c>
      <c r="HW157">
        <v>452.86301334993902</v>
      </c>
      <c r="HX157">
        <v>120.319726889953</v>
      </c>
      <c r="HY157">
        <v>137.48572305007801</v>
      </c>
      <c r="HZ157">
        <v>110.116611200036</v>
      </c>
      <c r="IA157">
        <v>1.0771024999994601</v>
      </c>
      <c r="IB157">
        <v>1.0879786999994401</v>
      </c>
      <c r="IC157">
        <v>1.14838000000054</v>
      </c>
      <c r="ID157">
        <v>1.1776504000008601</v>
      </c>
      <c r="IE157">
        <v>0.99623470000005898</v>
      </c>
      <c r="IF157">
        <v>1.38071940000009</v>
      </c>
      <c r="IG157">
        <v>1.77566379999917</v>
      </c>
      <c r="IH157">
        <v>1.34824509999999</v>
      </c>
      <c r="II157">
        <v>1.3510516999995199</v>
      </c>
      <c r="IJ157">
        <v>1.0272113999999399</v>
      </c>
      <c r="IK157">
        <v>1.0858705999999101</v>
      </c>
      <c r="IL157">
        <v>1.10732289999942</v>
      </c>
      <c r="IM157">
        <v>1.15829080000003</v>
      </c>
      <c r="IN157">
        <v>1.01861599999938</v>
      </c>
      <c r="IO157">
        <v>1.0153898000007799</v>
      </c>
      <c r="IP157">
        <v>3.0047568000009099</v>
      </c>
      <c r="IQ157">
        <v>1.09464300000036</v>
      </c>
      <c r="IR157">
        <v>1.00381600000037</v>
      </c>
      <c r="IS157">
        <v>1.30892859999949</v>
      </c>
      <c r="IT157">
        <v>1.3401360000007101</v>
      </c>
      <c r="IU157">
        <v>1.1504518999991</v>
      </c>
      <c r="IV157">
        <v>1.49641510000038</v>
      </c>
      <c r="IW157">
        <v>1.01164659999995</v>
      </c>
      <c r="IX157">
        <v>1.62262799999917</v>
      </c>
      <c r="IY157">
        <v>1.36233109999921</v>
      </c>
      <c r="IZ157">
        <v>1.9581333999995001</v>
      </c>
      <c r="JA157">
        <v>1.4043368999991801</v>
      </c>
      <c r="JB157">
        <v>1.2083633000002001</v>
      </c>
      <c r="JC157">
        <v>1.1645817000007801</v>
      </c>
      <c r="JD157">
        <v>1.1496313999996299</v>
      </c>
      <c r="JE157">
        <v>1.1484903000000499</v>
      </c>
      <c r="JF157">
        <v>4.1986859000025998</v>
      </c>
      <c r="JG157">
        <v>1.48152680000021</v>
      </c>
      <c r="JH157">
        <v>1.3709854000007899</v>
      </c>
      <c r="JI157">
        <v>0.99896050000006698</v>
      </c>
      <c r="JJ157">
        <v>5.7991580000016301</v>
      </c>
      <c r="JK157">
        <v>1.5989604000005799</v>
      </c>
      <c r="JL157">
        <v>1.59642109999913</v>
      </c>
      <c r="JM157">
        <v>1.83579079999981</v>
      </c>
      <c r="JN157">
        <v>1.1679156999998701</v>
      </c>
      <c r="JO157">
        <v>2.49286176000169</v>
      </c>
      <c r="JP157">
        <v>558.71093309018795</v>
      </c>
      <c r="JQ157">
        <v>207.644912749995</v>
      </c>
      <c r="JR157">
        <v>11.879918000006001</v>
      </c>
      <c r="JS157">
        <v>2.04217150000113</v>
      </c>
      <c r="JT157">
        <v>1.3569950000001001</v>
      </c>
      <c r="JU157">
        <v>5.8773522999981704</v>
      </c>
      <c r="JV157">
        <v>117.901524999994</v>
      </c>
      <c r="JW157">
        <v>1.01150710000002</v>
      </c>
      <c r="JX157">
        <v>105.326263000024</v>
      </c>
      <c r="JY157">
        <v>1.0257425700001499</v>
      </c>
      <c r="JZ157">
        <v>1.04837098999997</v>
      </c>
      <c r="KA157">
        <v>116.463668999961</v>
      </c>
      <c r="KB157">
        <v>74.853882999974303</v>
      </c>
      <c r="KC157">
        <v>114.443612999981</v>
      </c>
      <c r="KD157">
        <v>109.82040700002101</v>
      </c>
      <c r="KE157">
        <v>108.38640399998999</v>
      </c>
      <c r="KF157">
        <v>97.0740399999777</v>
      </c>
      <c r="KG157">
        <v>118.87125800002801</v>
      </c>
      <c r="KH157">
        <v>107.690989000024</v>
      </c>
      <c r="KI157">
        <v>170.239961999934</v>
      </c>
      <c r="KJ157">
        <v>159.679706000024</v>
      </c>
      <c r="KK157">
        <v>116.37084900005701</v>
      </c>
      <c r="KL157">
        <v>106.989659999963</v>
      </c>
      <c r="KM157">
        <v>147.844355999958</v>
      </c>
      <c r="KN157">
        <v>127.507883999962</v>
      </c>
      <c r="KO157">
        <v>104.185118000023</v>
      </c>
      <c r="KP157">
        <v>104.17917599994701</v>
      </c>
      <c r="KQ157">
        <v>172.549941000063</v>
      </c>
      <c r="KR157">
        <v>264.87054299982299</v>
      </c>
      <c r="KS157">
        <v>139.28294400009301</v>
      </c>
      <c r="KT157">
        <v>134.786798000103</v>
      </c>
      <c r="KU157">
        <v>218.63931300002201</v>
      </c>
      <c r="KV157">
        <v>111.36176200001501</v>
      </c>
      <c r="KW157">
        <v>114.371071000001</v>
      </c>
      <c r="KX157">
        <v>180.525809000013</v>
      </c>
      <c r="KY157">
        <v>203.59900899999801</v>
      </c>
      <c r="KZ157">
        <v>100.649724000017</v>
      </c>
      <c r="LA157">
        <v>114.009262999985</v>
      </c>
      <c r="LB157">
        <v>123.09545100003</v>
      </c>
      <c r="LC157">
        <v>111.004212000058</v>
      </c>
      <c r="LD157">
        <v>206.02173599996601</v>
      </c>
      <c r="LE157">
        <v>81.528110999963204</v>
      </c>
      <c r="LF157">
        <v>122.273901000037</v>
      </c>
      <c r="LG157">
        <v>118.691804999951</v>
      </c>
      <c r="LH157">
        <v>101.394580999971</v>
      </c>
      <c r="LI157">
        <v>121.857749999966</v>
      </c>
      <c r="LJ157">
        <v>115.66580800001999</v>
      </c>
      <c r="LK157">
        <v>155.27483400003999</v>
      </c>
      <c r="LL157">
        <v>258.75594400009101</v>
      </c>
      <c r="LM157">
        <v>206.75971399992699</v>
      </c>
      <c r="LN157">
        <v>111.12434900004899</v>
      </c>
      <c r="LO157">
        <v>146.74140299996401</v>
      </c>
      <c r="LP157">
        <v>99.517410999978907</v>
      </c>
      <c r="LQ157">
        <v>115.688628999982</v>
      </c>
      <c r="LR157">
        <v>99.284040000056805</v>
      </c>
      <c r="LS157">
        <v>144.183408000041</v>
      </c>
      <c r="LT157">
        <v>135.23244699998801</v>
      </c>
      <c r="LU157">
        <v>110.59593199996699</v>
      </c>
      <c r="LV157">
        <v>149.14162999996901</v>
      </c>
      <c r="LW157">
        <v>102.53957599995201</v>
      </c>
      <c r="LX157">
        <v>113.027150999987</v>
      </c>
      <c r="LY157">
        <v>128.12802699999901</v>
      </c>
      <c r="LZ157">
        <v>119.83971199998599</v>
      </c>
      <c r="MA157">
        <v>98.637308000004893</v>
      </c>
      <c r="MB157">
        <v>117.240587000037</v>
      </c>
      <c r="MC157">
        <v>152.72146699996699</v>
      </c>
      <c r="MD157">
        <v>107.935321000055</v>
      </c>
      <c r="ME157">
        <v>101.564551000018</v>
      </c>
      <c r="MF157">
        <v>102.24823000002699</v>
      </c>
      <c r="MG157">
        <v>102.898017000058</v>
      </c>
      <c r="MH157">
        <v>146.55495100002699</v>
      </c>
      <c r="MI157">
        <v>220.14008500007901</v>
      </c>
      <c r="MJ157">
        <v>100.595866000047</v>
      </c>
      <c r="MK157">
        <v>107.388702000026</v>
      </c>
      <c r="ML157">
        <v>158.54795900010501</v>
      </c>
      <c r="MM157">
        <v>112.83307799999599</v>
      </c>
      <c r="MN157">
        <v>100.272747999988</v>
      </c>
      <c r="MO157">
        <v>134.47880599997001</v>
      </c>
      <c r="MP157">
        <v>110.33187500003299</v>
      </c>
      <c r="MQ157">
        <v>105.622493000003</v>
      </c>
      <c r="MR157">
        <v>103.288797999965</v>
      </c>
      <c r="MS157">
        <v>93.289374000043594</v>
      </c>
      <c r="MT157">
        <v>216.040837999899</v>
      </c>
      <c r="MU157">
        <v>286.38707400020201</v>
      </c>
      <c r="MV157">
        <v>200.91959600010901</v>
      </c>
      <c r="MW157">
        <v>255.75847200001601</v>
      </c>
      <c r="MX157">
        <v>106.84236300003199</v>
      </c>
      <c r="MY157">
        <v>331.72426699986698</v>
      </c>
      <c r="MZ157">
        <v>335.99245399981697</v>
      </c>
      <c r="NA157">
        <v>324.00882400013501</v>
      </c>
      <c r="NB157">
        <v>120.278170999954</v>
      </c>
      <c r="NC157">
        <v>279.696529999841</v>
      </c>
      <c r="ND157">
        <v>106.27668400004001</v>
      </c>
      <c r="NE157">
        <v>142.77887200005401</v>
      </c>
      <c r="NF157">
        <v>227.21707200002899</v>
      </c>
      <c r="NG157">
        <v>159.47473299992299</v>
      </c>
      <c r="NH157">
        <v>141.65804299991601</v>
      </c>
      <c r="NI157">
        <v>128.91930299997301</v>
      </c>
      <c r="NJ157">
        <v>108.70941799995499</v>
      </c>
      <c r="NK157">
        <v>121.138144999975</v>
      </c>
      <c r="NL157">
        <v>120.378724999959</v>
      </c>
      <c r="NM157">
        <v>122.14573800005</v>
      </c>
      <c r="NN157">
        <v>156.803317999933</v>
      </c>
      <c r="NO157">
        <v>102.891212000046</v>
      </c>
      <c r="NP157">
        <v>131.173204000108</v>
      </c>
      <c r="NQ157">
        <v>104.415680999984</v>
      </c>
      <c r="NR157">
        <v>1.71789440000066</v>
      </c>
      <c r="NS157">
        <v>3.9277961000007098</v>
      </c>
      <c r="NT157">
        <v>1.37805800000024</v>
      </c>
      <c r="NU157">
        <v>1.04943669999921</v>
      </c>
      <c r="NV157">
        <v>2.4550734199983699</v>
      </c>
      <c r="NW157">
        <v>1.1839803500006401</v>
      </c>
      <c r="NX157">
        <v>1.0265959999997001</v>
      </c>
      <c r="NY157">
        <v>1.0178027000001699</v>
      </c>
      <c r="NZ157">
        <v>1.1008211000007599</v>
      </c>
      <c r="OA157">
        <v>1.0602483999991801</v>
      </c>
      <c r="OB157">
        <v>3.6006320999986201</v>
      </c>
      <c r="OC157">
        <v>2.1988175000005898</v>
      </c>
      <c r="OD157">
        <v>3.0844485000016002</v>
      </c>
      <c r="OE157">
        <v>1.70851229999971</v>
      </c>
      <c r="OF157">
        <v>2.8541691999998902</v>
      </c>
      <c r="OG157">
        <v>5.8104173999963704</v>
      </c>
      <c r="OH157">
        <v>2.29148599999826</v>
      </c>
      <c r="OI157">
        <v>2.5489684999993201</v>
      </c>
      <c r="OJ157">
        <v>1.33246209999925</v>
      </c>
      <c r="OK157">
        <v>1.3076536000007799</v>
      </c>
      <c r="OL157">
        <v>1.4013326000003901</v>
      </c>
      <c r="OM157">
        <v>3.2047634800001101</v>
      </c>
      <c r="ON157">
        <v>3.4052923000017499</v>
      </c>
      <c r="OO157">
        <v>1.52695723000033</v>
      </c>
      <c r="OP157">
        <v>2.1491377099992</v>
      </c>
      <c r="OQ157">
        <v>2.8519868100011099</v>
      </c>
      <c r="OR157">
        <v>2.7114338999999701</v>
      </c>
      <c r="OS157">
        <v>2.5274989799981999</v>
      </c>
      <c r="OT157">
        <v>2.9340311000014498</v>
      </c>
      <c r="OU157">
        <v>1.07471403999989</v>
      </c>
      <c r="OV157">
        <v>1.5524211499996501</v>
      </c>
      <c r="OW157">
        <v>2.6550632399994401</v>
      </c>
      <c r="OX157">
        <v>2.7929177000005398</v>
      </c>
      <c r="OY157">
        <v>54.847889640019297</v>
      </c>
      <c r="OZ157">
        <v>2.6110247299984599</v>
      </c>
      <c r="PA157">
        <v>10.599314289997</v>
      </c>
      <c r="PB157">
        <v>2.66840510000111</v>
      </c>
      <c r="PC157">
        <v>3.6858639300007798</v>
      </c>
      <c r="PD157">
        <v>3.18460416000016</v>
      </c>
      <c r="PE157">
        <v>1.8222557999997699</v>
      </c>
      <c r="PF157">
        <v>105.03773300000501</v>
      </c>
      <c r="PG157">
        <v>93.452828999958001</v>
      </c>
      <c r="PH157">
        <v>4.12606850000157</v>
      </c>
      <c r="PI157">
        <v>6.26731309999741</v>
      </c>
      <c r="PJ157">
        <v>4.2669483999998201</v>
      </c>
      <c r="PK157">
        <v>1.1031473000002701</v>
      </c>
      <c r="PL157">
        <v>1.2265844199992</v>
      </c>
      <c r="PM157">
        <v>1.2709850200008099</v>
      </c>
      <c r="PN157">
        <v>1.69109491000017</v>
      </c>
      <c r="PO157">
        <v>1.7302039200003501</v>
      </c>
      <c r="PP157">
        <v>1.6254751600008599</v>
      </c>
      <c r="PQ157">
        <v>1.70854583999972</v>
      </c>
      <c r="PR157">
        <v>1.3887978300008399</v>
      </c>
      <c r="PS157">
        <v>1.7665842400001599</v>
      </c>
      <c r="PT157">
        <v>1.9706708899993799</v>
      </c>
      <c r="PU157">
        <v>3.50437030999819</v>
      </c>
      <c r="PV157">
        <v>8.9129787200072297</v>
      </c>
      <c r="PW157">
        <v>210.632548700087</v>
      </c>
      <c r="PX157">
        <v>2.15168650000123</v>
      </c>
      <c r="PY157">
        <v>166.02979029994501</v>
      </c>
      <c r="PZ157">
        <v>1.8279015999996799</v>
      </c>
      <c r="QA157">
        <v>1.66745199999968</v>
      </c>
      <c r="QB157">
        <v>104.43499510001899</v>
      </c>
      <c r="QC157">
        <v>2.0526448999990001</v>
      </c>
      <c r="QD157">
        <v>44288.093501627402</v>
      </c>
      <c r="QE157">
        <v>2.56635290000122</v>
      </c>
      <c r="QF157">
        <v>2.3217041200005002</v>
      </c>
      <c r="QG157">
        <v>211.23536816006501</v>
      </c>
      <c r="QH157">
        <v>120.370931179961</v>
      </c>
      <c r="QI157">
        <v>1.08906161999948</v>
      </c>
      <c r="QJ157">
        <v>1.11801233000006</v>
      </c>
      <c r="QK157">
        <v>1.05960052999944</v>
      </c>
      <c r="QL157">
        <v>1.04517554000086</v>
      </c>
      <c r="QM157">
        <v>14.938632349993</v>
      </c>
      <c r="QN157">
        <v>1.54793914999937</v>
      </c>
      <c r="QP157">
        <v>1.4455995999997</v>
      </c>
      <c r="QQ157">
        <v>1.33776480000051</v>
      </c>
      <c r="QR157">
        <v>1.1178865000001701</v>
      </c>
      <c r="QS157">
        <v>1.6084255999994601</v>
      </c>
      <c r="QT157">
        <v>1.3173518999992699</v>
      </c>
      <c r="QU157">
        <v>115.328023000038</v>
      </c>
      <c r="QV157">
        <v>100.498192999978</v>
      </c>
      <c r="QW157">
        <v>186.329361000098</v>
      </c>
      <c r="QX157">
        <v>109.975769000011</v>
      </c>
      <c r="QY157">
        <v>104.88516800000799</v>
      </c>
      <c r="QZ157">
        <v>106.055824000039</v>
      </c>
      <c r="RA157">
        <v>105.198845000006</v>
      </c>
      <c r="RB157">
        <v>1.2998130800006</v>
      </c>
      <c r="RC157">
        <v>2.4477749100005899</v>
      </c>
      <c r="RD157">
        <v>148.048429999966</v>
      </c>
      <c r="RE157">
        <v>106.890103999991</v>
      </c>
      <c r="RF157">
        <v>111.366457000026</v>
      </c>
      <c r="RG157">
        <v>123.099445000058</v>
      </c>
      <c r="RH157">
        <v>151.17874499992499</v>
      </c>
      <c r="RI157">
        <v>240.463077000109</v>
      </c>
      <c r="RJ157">
        <v>97.799470999976606</v>
      </c>
      <c r="RL157">
        <v>308.30973999993898</v>
      </c>
      <c r="RM157">
        <v>59.487008000025497</v>
      </c>
      <c r="RN157">
        <v>270.85232099983801</v>
      </c>
      <c r="RO157">
        <v>170.20711100008299</v>
      </c>
      <c r="RP157">
        <v>221.826686999993</v>
      </c>
      <c r="RQ157">
        <v>105.662602999946</v>
      </c>
      <c r="RR157">
        <v>380.94774200022198</v>
      </c>
      <c r="RS157">
        <v>196.54415700002599</v>
      </c>
      <c r="RT157">
        <v>111.524790000054</v>
      </c>
      <c r="RU157">
        <v>187.84833199996501</v>
      </c>
      <c r="RV157">
        <v>330.81990899983799</v>
      </c>
      <c r="RW157">
        <v>69.123375999974101</v>
      </c>
      <c r="RX157">
        <v>372.021664000116</v>
      </c>
      <c r="RY157">
        <v>200.49401600006999</v>
      </c>
      <c r="RZ157">
        <v>610.08981399983202</v>
      </c>
      <c r="SA157">
        <v>658.10829100012802</v>
      </c>
      <c r="SB157">
        <v>274.95933499978901</v>
      </c>
      <c r="SC157">
        <v>98.275502000004096</v>
      </c>
      <c r="SD157">
        <v>188.82587200007401</v>
      </c>
      <c r="SE157">
        <v>348.61737000010902</v>
      </c>
      <c r="SF157">
        <v>248.68171799997799</v>
      </c>
      <c r="SG157">
        <v>685.28403900004901</v>
      </c>
      <c r="SH157">
        <v>109.318022000021</v>
      </c>
      <c r="SI157">
        <v>102.61018399999</v>
      </c>
      <c r="SJ157">
        <v>7903.2872529998403</v>
      </c>
      <c r="SK157">
        <v>64.711631000042004</v>
      </c>
      <c r="SL157">
        <v>150.70853099995301</v>
      </c>
      <c r="SM157">
        <v>285.07057199999701</v>
      </c>
      <c r="SN157">
        <v>340.20161300012802</v>
      </c>
      <c r="SO157">
        <v>201.46797000011401</v>
      </c>
      <c r="SP157">
        <v>562.49478899966903</v>
      </c>
      <c r="SQ157">
        <v>201.61267399997499</v>
      </c>
      <c r="SR157">
        <v>53.628581000026301</v>
      </c>
      <c r="SS157">
        <v>49.3418640000164</v>
      </c>
      <c r="ST157">
        <v>198.61307800002399</v>
      </c>
      <c r="SU157">
        <v>193.21169400005601</v>
      </c>
      <c r="SV157">
        <v>200.532188999932</v>
      </c>
      <c r="SW157">
        <v>167.93421299988401</v>
      </c>
      <c r="SX157">
        <v>208.21656999993101</v>
      </c>
      <c r="SY157">
        <v>181.32343399990401</v>
      </c>
      <c r="SZ157">
        <v>118.82569800003</v>
      </c>
      <c r="TA157">
        <v>149.83658199990199</v>
      </c>
      <c r="TB157">
        <v>104.636049999972</v>
      </c>
      <c r="TC157">
        <v>153.64507599989901</v>
      </c>
      <c r="TD157">
        <v>142.90566499996899</v>
      </c>
      <c r="TE157">
        <v>505.14780900021998</v>
      </c>
      <c r="TF157">
        <v>116.39179300004599</v>
      </c>
      <c r="TG157">
        <v>124.945046999957</v>
      </c>
      <c r="TH157">
        <v>547.349801000208</v>
      </c>
      <c r="TI157">
        <v>70.941440999973594</v>
      </c>
      <c r="TJ157">
        <v>328.39436399983202</v>
      </c>
      <c r="TK157">
        <v>156.495319999987</v>
      </c>
      <c r="TL157">
        <v>434.91530200000898</v>
      </c>
      <c r="TM157">
        <v>505.12943099997898</v>
      </c>
      <c r="TN157">
        <v>197.04665599996201</v>
      </c>
      <c r="TO157">
        <v>506.05726200016198</v>
      </c>
      <c r="TP157">
        <v>214.65504899993499</v>
      </c>
      <c r="TQ157">
        <v>505.86000999994599</v>
      </c>
      <c r="TR157">
        <v>505.652710999828</v>
      </c>
      <c r="TS157">
        <v>206.780127000064</v>
      </c>
      <c r="TT157">
        <v>164.86372500006101</v>
      </c>
      <c r="TV157">
        <v>106.48402400000499</v>
      </c>
      <c r="TW157">
        <v>361.04702399997001</v>
      </c>
      <c r="TX157">
        <v>131.91522699990301</v>
      </c>
      <c r="TY157">
        <v>111.084739999962</v>
      </c>
      <c r="TZ157">
        <v>418.89734800020199</v>
      </c>
      <c r="UA157">
        <v>151.959688999923</v>
      </c>
      <c r="UB157">
        <v>133.071381000103</v>
      </c>
      <c r="UC157">
        <v>116.256395000033</v>
      </c>
      <c r="UD157">
        <v>110.328226999962</v>
      </c>
      <c r="UE157">
        <v>136.427550999913</v>
      </c>
      <c r="UF157">
        <v>112.043428999954</v>
      </c>
      <c r="UG157">
        <v>129.13103999989099</v>
      </c>
      <c r="UH157">
        <v>135.014381000074</v>
      </c>
      <c r="UI157">
        <v>117.22594399994701</v>
      </c>
      <c r="UJ157">
        <v>111.10046600003299</v>
      </c>
      <c r="UK157">
        <v>134.74205600004601</v>
      </c>
      <c r="UL157">
        <v>140.89141299994699</v>
      </c>
      <c r="UM157">
        <v>108.748293000041</v>
      </c>
      <c r="UN157">
        <v>143.19743800000299</v>
      </c>
      <c r="UO157">
        <v>189.966916000005</v>
      </c>
      <c r="UP157">
        <v>182.45065400004401</v>
      </c>
      <c r="UQ157">
        <v>97.192533000023104</v>
      </c>
      <c r="UR157">
        <v>111.889149000053</v>
      </c>
      <c r="US157">
        <v>344.27094499999703</v>
      </c>
      <c r="UT157">
        <v>343.54260700009797</v>
      </c>
      <c r="UU157">
        <v>1902.16464399919</v>
      </c>
      <c r="UV157">
        <v>137.90007500001201</v>
      </c>
      <c r="UW157">
        <v>440.58175300015102</v>
      </c>
      <c r="UX157">
        <v>107.703441999969</v>
      </c>
      <c r="UY157">
        <v>47.5872179999715</v>
      </c>
      <c r="UZ157">
        <v>10.753463000000901</v>
      </c>
      <c r="VA157">
        <v>160.61681100004401</v>
      </c>
      <c r="VB157">
        <v>113.833925000043</v>
      </c>
      <c r="VC157">
        <v>108.297511999961</v>
      </c>
      <c r="VD157">
        <v>119.76078100001899</v>
      </c>
      <c r="VE157">
        <v>107.114492999972</v>
      </c>
      <c r="VF157">
        <v>146.036844999995</v>
      </c>
      <c r="VG157">
        <v>148.266343999887</v>
      </c>
      <c r="VH157">
        <v>113.25567400001501</v>
      </c>
      <c r="VI157">
        <v>105.996094999951</v>
      </c>
      <c r="VJ157">
        <v>116.70838700002101</v>
      </c>
      <c r="VK157">
        <v>114.054747999995</v>
      </c>
      <c r="VL157">
        <v>105.066295000026</v>
      </c>
      <c r="VM157">
        <v>108.27996199997099</v>
      </c>
      <c r="VN157">
        <v>213.13107999996299</v>
      </c>
      <c r="VO157">
        <v>106.067836000002</v>
      </c>
      <c r="VP157">
        <v>288.99637100007402</v>
      </c>
      <c r="VQ157">
        <v>192.31259200000201</v>
      </c>
      <c r="VR157">
        <v>111.68735000002199</v>
      </c>
      <c r="VS157">
        <v>106.12646800000201</v>
      </c>
      <c r="VT157">
        <v>121.355305999983</v>
      </c>
      <c r="VU157">
        <v>163.65590499993399</v>
      </c>
      <c r="VV157">
        <v>201.70516399992599</v>
      </c>
      <c r="VW157">
        <v>167.87809400004301</v>
      </c>
      <c r="VX157">
        <v>146.14285599999101</v>
      </c>
      <c r="VY157">
        <v>106.379595999955</v>
      </c>
      <c r="VZ157">
        <v>110.30792900000201</v>
      </c>
      <c r="WA157">
        <v>103.736810000031</v>
      </c>
      <c r="WB157">
        <v>285.51226000022098</v>
      </c>
      <c r="WC157">
        <v>183.94403099990399</v>
      </c>
      <c r="WD157">
        <v>203.11991899996099</v>
      </c>
      <c r="WE157">
        <v>105.070072000031</v>
      </c>
      <c r="WF157">
        <v>103.617566999979</v>
      </c>
      <c r="WG157">
        <v>121.32009299995801</v>
      </c>
      <c r="WH157">
        <v>109.258922999958</v>
      </c>
      <c r="WI157">
        <v>120.246946000028</v>
      </c>
      <c r="WJ157">
        <v>29.663004000001798</v>
      </c>
      <c r="WK157">
        <v>111.12147500005101</v>
      </c>
      <c r="WL157">
        <v>103.01923500001401</v>
      </c>
      <c r="WM157">
        <v>221.90557199995999</v>
      </c>
      <c r="WN157">
        <v>284.955699999817</v>
      </c>
      <c r="WO157">
        <v>347.87316500023002</v>
      </c>
      <c r="WP157">
        <v>216.34616099996501</v>
      </c>
      <c r="WQ157">
        <v>223.414439999964</v>
      </c>
      <c r="WR157">
        <v>293.77578900009399</v>
      </c>
      <c r="WS157">
        <v>257.14101500017603</v>
      </c>
      <c r="WT157">
        <v>541.35661199968297</v>
      </c>
      <c r="WU157">
        <v>550.06794799957402</v>
      </c>
      <c r="WV157">
        <v>857.21987599972601</v>
      </c>
      <c r="WW157">
        <v>125.724599999958</v>
      </c>
      <c r="WX157">
        <v>291.19796099979402</v>
      </c>
      <c r="WY157">
        <v>142.16643700003601</v>
      </c>
      <c r="WZ157">
        <v>254.12302799988501</v>
      </c>
      <c r="XA157">
        <v>90.609196000034004</v>
      </c>
      <c r="XB157">
        <v>197.102627000073</v>
      </c>
      <c r="XC157">
        <v>92.023069999995599</v>
      </c>
      <c r="XD157">
        <v>481.09657200006802</v>
      </c>
      <c r="XE157">
        <v>160.31245499989001</v>
      </c>
      <c r="XF157">
        <v>241.204117000103</v>
      </c>
      <c r="XG157">
        <v>99.970787000027499</v>
      </c>
      <c r="XH157">
        <v>205.13775400002501</v>
      </c>
      <c r="XI157">
        <v>100.58021899999601</v>
      </c>
      <c r="XJ157">
        <v>213.40524500003099</v>
      </c>
      <c r="XK157">
        <v>52.8449750000145</v>
      </c>
      <c r="XL157">
        <v>1.40701536000051</v>
      </c>
      <c r="XM157">
        <v>5.8290992900001601</v>
      </c>
      <c r="XN157">
        <v>1.2595791500007201</v>
      </c>
      <c r="XO157">
        <v>1.82947469999999</v>
      </c>
      <c r="XP157">
        <v>1.7601179299999801</v>
      </c>
      <c r="XQ157">
        <v>20.981879589991902</v>
      </c>
      <c r="XR157">
        <v>1.2489913200006399</v>
      </c>
      <c r="XS157">
        <v>1.2801212100002901</v>
      </c>
      <c r="XT157">
        <v>2.35817795999901</v>
      </c>
      <c r="XU157">
        <v>2.2521348400005099</v>
      </c>
      <c r="XV157">
        <v>2.8268113999984101</v>
      </c>
      <c r="XW157">
        <v>3.3031899000016001</v>
      </c>
      <c r="XX157">
        <v>3.4914825000014398</v>
      </c>
      <c r="XY157">
        <v>3.35804120000103</v>
      </c>
      <c r="XZ157">
        <v>1.2423626799991301</v>
      </c>
      <c r="YA157">
        <v>10.351097999999199</v>
      </c>
      <c r="YB157">
        <v>1.0217149000000101</v>
      </c>
      <c r="YC157">
        <v>1.11877640000057</v>
      </c>
      <c r="YD157">
        <v>1.1341921000002899</v>
      </c>
      <c r="YE157">
        <v>4.5134382999967801</v>
      </c>
      <c r="YF157">
        <v>1.11774239999977</v>
      </c>
      <c r="YG157">
        <v>0.91644188999998699</v>
      </c>
      <c r="YH157">
        <v>1462.7583722602601</v>
      </c>
      <c r="YI157">
        <v>115.69311720004799</v>
      </c>
      <c r="YJ157">
        <v>305.50354199996201</v>
      </c>
      <c r="YK157">
        <v>3.0762240299991399</v>
      </c>
      <c r="YL157">
        <v>1.4626591399992299</v>
      </c>
      <c r="YM157">
        <v>2396815.1560363802</v>
      </c>
      <c r="YN157">
        <v>1.21930016000078</v>
      </c>
      <c r="YO157">
        <v>1.2045829399994501</v>
      </c>
      <c r="YP157">
        <v>1.77331505000075</v>
      </c>
      <c r="YQ157">
        <v>172.09214499988599</v>
      </c>
      <c r="YR157">
        <v>144.07113469997401</v>
      </c>
      <c r="YS157">
        <v>6.2380782999971398</v>
      </c>
      <c r="YT157">
        <v>7.45551110000088</v>
      </c>
      <c r="YU157">
        <v>356.05485519999598</v>
      </c>
      <c r="YV157">
        <v>229.858897200087</v>
      </c>
      <c r="YW157">
        <v>1.4190264000007999</v>
      </c>
      <c r="YX157">
        <v>1.45709859999988</v>
      </c>
      <c r="YY157">
        <v>1.2233422999997901</v>
      </c>
      <c r="YZ157">
        <v>3.8229119399984501</v>
      </c>
      <c r="ZA157">
        <v>1.33708680999916</v>
      </c>
      <c r="ZB157">
        <v>4.2775317299965501</v>
      </c>
      <c r="ZC157">
        <v>1.1312910600008801</v>
      </c>
      <c r="ZD157">
        <v>1.09870140000021</v>
      </c>
    </row>
    <row r="158" spans="1:680" x14ac:dyDescent="0.25">
      <c r="A158" s="40">
        <v>44286</v>
      </c>
      <c r="B158" s="6">
        <v>2.0742498600011499</v>
      </c>
      <c r="C158" s="6">
        <v>1.8891490599999099</v>
      </c>
      <c r="D158">
        <v>1.0083210199991299</v>
      </c>
      <c r="E158">
        <v>1.75624554999922</v>
      </c>
      <c r="F158">
        <v>1.08159001000058</v>
      </c>
      <c r="G158">
        <v>1.13440269999955</v>
      </c>
      <c r="H158">
        <v>1.0920096000008901</v>
      </c>
      <c r="I158">
        <v>3.0675750000009399</v>
      </c>
      <c r="J158">
        <v>1.13676830000077</v>
      </c>
      <c r="K158">
        <v>2.4099954000012098</v>
      </c>
      <c r="L158">
        <v>2.3562294000002999</v>
      </c>
      <c r="M158">
        <v>1.50506049999967</v>
      </c>
      <c r="N158">
        <v>2.59046740000122</v>
      </c>
      <c r="O158">
        <v>2.3880764300010902</v>
      </c>
      <c r="P158">
        <v>2.9385219100004201</v>
      </c>
      <c r="Q158">
        <v>0.90180135999980804</v>
      </c>
      <c r="R158">
        <v>2.6965596699992598</v>
      </c>
      <c r="S158">
        <v>2.7278314399991399</v>
      </c>
      <c r="T158">
        <v>3.2112449099986402</v>
      </c>
      <c r="U158">
        <v>1.0763029499994401</v>
      </c>
      <c r="V158">
        <v>1.4823248400007301</v>
      </c>
      <c r="W158">
        <v>2.8312806436988498</v>
      </c>
      <c r="X158">
        <v>2.20171137480065</v>
      </c>
      <c r="Y158">
        <v>3.43173409999872</v>
      </c>
      <c r="Z158">
        <v>1.1281114600005799</v>
      </c>
      <c r="AA158">
        <v>1.29888743000083</v>
      </c>
      <c r="AB158">
        <v>1.1359293299992701</v>
      </c>
      <c r="AC158">
        <v>11.7668162600021</v>
      </c>
      <c r="AD158">
        <v>23.910966519993998</v>
      </c>
      <c r="AE158">
        <v>1.1016190499995</v>
      </c>
      <c r="AF158">
        <v>72.765331979957395</v>
      </c>
      <c r="AG158">
        <v>9.6775005100062099</v>
      </c>
      <c r="AH158">
        <v>1.9407514199992899</v>
      </c>
      <c r="AI158">
        <v>1.13924860000043</v>
      </c>
      <c r="AJ158">
        <v>2.5782149000005998</v>
      </c>
      <c r="AK158">
        <v>2.3533461000006399</v>
      </c>
      <c r="AL158">
        <v>1.46679177000078</v>
      </c>
      <c r="AM158">
        <v>1.6744615000006899</v>
      </c>
      <c r="AN158">
        <v>981.34920447040304</v>
      </c>
      <c r="AO158">
        <v>235.71488754008899</v>
      </c>
      <c r="AP158">
        <v>177.37950671999701</v>
      </c>
      <c r="AQ158">
        <v>13.629636800003899</v>
      </c>
      <c r="AR158">
        <v>1.55109774999983</v>
      </c>
      <c r="AS158">
        <v>1.3006345899993901</v>
      </c>
      <c r="AT158">
        <v>1.53966878000028</v>
      </c>
      <c r="AU158">
        <v>4.0425166700006203</v>
      </c>
      <c r="AV158">
        <v>3.2392536000006702</v>
      </c>
      <c r="AW158">
        <v>1.46789704000003</v>
      </c>
      <c r="AX158">
        <v>12.951925219997101</v>
      </c>
      <c r="AY158">
        <v>1.4789520899994399</v>
      </c>
      <c r="AZ158">
        <v>6.8722788000013697</v>
      </c>
      <c r="BA158">
        <v>1.5870610000001799</v>
      </c>
      <c r="BB158">
        <v>4.0393077400003703</v>
      </c>
      <c r="BC158">
        <v>2.5706194500016899</v>
      </c>
      <c r="BD158">
        <v>0.95965762000014398</v>
      </c>
      <c r="BE158">
        <v>1.76176200000009</v>
      </c>
      <c r="BF158">
        <v>2.0644959999990502</v>
      </c>
      <c r="BG158">
        <v>2.3580843000017899</v>
      </c>
      <c r="BH158">
        <v>2.6074828999990101</v>
      </c>
      <c r="BI158">
        <v>1.8037110000004799</v>
      </c>
      <c r="BJ158">
        <v>112.316299999948</v>
      </c>
      <c r="BK158">
        <v>1.1504975999996501</v>
      </c>
      <c r="BL158">
        <v>3.4323065800017498</v>
      </c>
      <c r="BM158">
        <v>1.8079760399996301</v>
      </c>
      <c r="BN158">
        <v>1.62569549</v>
      </c>
      <c r="BO158">
        <v>1.11591269999917</v>
      </c>
      <c r="BP158">
        <v>1.0968522999992301</v>
      </c>
      <c r="BQ158">
        <v>2.02155349999884</v>
      </c>
      <c r="BR158">
        <v>2.26368619999994</v>
      </c>
      <c r="BS158">
        <v>2.28732220000165</v>
      </c>
      <c r="BT158">
        <v>1.0571944000003</v>
      </c>
      <c r="BU158">
        <v>1.4399625999994901</v>
      </c>
      <c r="BV158">
        <v>1.8876032999996799</v>
      </c>
      <c r="BW158">
        <v>7.3503947999997798</v>
      </c>
      <c r="BX158">
        <v>4.86218599999847</v>
      </c>
      <c r="BY158">
        <v>3.0369677000016999</v>
      </c>
      <c r="BZ158">
        <v>97.909421639982597</v>
      </c>
      <c r="CA158">
        <v>9.3106106000050204</v>
      </c>
      <c r="CB158">
        <v>1.1286392000001799</v>
      </c>
      <c r="CC158">
        <v>23.518831399997001</v>
      </c>
      <c r="CD158">
        <v>4.7259302000020398</v>
      </c>
      <c r="CE158">
        <v>10.101966699992801</v>
      </c>
      <c r="CF158">
        <v>2.7151029000015101</v>
      </c>
      <c r="CG158">
        <v>38.131306499999504</v>
      </c>
      <c r="CH158">
        <v>1.0462150999992399</v>
      </c>
      <c r="CI158">
        <v>1.9628118000000501</v>
      </c>
      <c r="CJ158">
        <v>6.1568996999994896</v>
      </c>
      <c r="CK158">
        <v>4.6816005000000596</v>
      </c>
      <c r="CL158">
        <v>2.3812991999984701</v>
      </c>
      <c r="CM158">
        <v>3.1131915000005401</v>
      </c>
      <c r="CN158">
        <v>31.589203300012699</v>
      </c>
      <c r="CO158">
        <v>1.2189529999996001</v>
      </c>
      <c r="CP158">
        <v>1.7362271000001801</v>
      </c>
      <c r="CQ158">
        <v>1.2803738999991801</v>
      </c>
      <c r="CR158">
        <v>1.2376093999991999</v>
      </c>
      <c r="CS158">
        <v>1.2350394999994001</v>
      </c>
      <c r="CT158">
        <v>12.1906372999947</v>
      </c>
      <c r="CU158">
        <v>130.829126999946</v>
      </c>
      <c r="CV158">
        <v>14.154502100005599</v>
      </c>
      <c r="CW158">
        <v>24.100291000009701</v>
      </c>
      <c r="CX158">
        <v>78.2295739999972</v>
      </c>
      <c r="CY158">
        <v>19.140921999991399</v>
      </c>
      <c r="CZ158">
        <v>143.99480800004699</v>
      </c>
      <c r="DA158">
        <v>10.7794117000012</v>
      </c>
      <c r="DB158">
        <v>10.2334237000032</v>
      </c>
      <c r="DC158">
        <v>22.8604990000022</v>
      </c>
      <c r="DD158">
        <v>2.6427574299996199</v>
      </c>
      <c r="DE158">
        <v>1.49138090000088</v>
      </c>
      <c r="DF158">
        <v>1.3221021799999999</v>
      </c>
      <c r="DG158">
        <v>1.13969901000019</v>
      </c>
      <c r="DH158">
        <v>3.1616322400004702</v>
      </c>
      <c r="DJ158">
        <v>1.22936311999911</v>
      </c>
      <c r="DK158">
        <v>2.5400412999988502</v>
      </c>
      <c r="DL158">
        <v>28.300670639990098</v>
      </c>
      <c r="DM158">
        <v>2.2596902799996301</v>
      </c>
      <c r="DN158">
        <v>8.5903060499986204</v>
      </c>
      <c r="DO158">
        <v>2.8008240300005101</v>
      </c>
      <c r="DP158">
        <v>3.0297042599995598</v>
      </c>
      <c r="DQ158">
        <v>1.25832638999964</v>
      </c>
      <c r="DR158">
        <v>10.982139400002801</v>
      </c>
      <c r="DS158">
        <v>1.2227185200008499</v>
      </c>
      <c r="DT158">
        <v>1.3042624900008399</v>
      </c>
      <c r="DU158">
        <v>3.75075341000047</v>
      </c>
      <c r="DV158">
        <v>3.4793323900012201</v>
      </c>
      <c r="DW158">
        <v>3.3287192399984602</v>
      </c>
      <c r="DX158">
        <v>1.32090032000087</v>
      </c>
      <c r="DY158">
        <v>125.492991999956</v>
      </c>
      <c r="DZ158">
        <v>1.3466728000003101</v>
      </c>
      <c r="EA158">
        <v>1.8254359200000201</v>
      </c>
      <c r="EB158">
        <v>1.1151604499991701</v>
      </c>
      <c r="EC158">
        <v>1.14102950000051</v>
      </c>
      <c r="ED158">
        <v>1.06884662000084</v>
      </c>
      <c r="EE158">
        <v>2.9454625399994301</v>
      </c>
      <c r="EF158">
        <v>1.38076768999963</v>
      </c>
      <c r="EG158">
        <v>2.4997368000003899</v>
      </c>
      <c r="EH158">
        <v>1.6209204799997701</v>
      </c>
      <c r="EI158">
        <v>1.7642061599999601</v>
      </c>
      <c r="EJ158">
        <v>1.8253993500002299</v>
      </c>
      <c r="EK158">
        <v>3.2411319999992001</v>
      </c>
      <c r="EL158">
        <v>6.1428623999963703</v>
      </c>
      <c r="EM158">
        <v>29.6878531000111</v>
      </c>
      <c r="EN158">
        <v>1.5465042499999999</v>
      </c>
      <c r="EO158">
        <v>1.3893945799991301</v>
      </c>
      <c r="EP158">
        <v>1.0985385299991299</v>
      </c>
      <c r="EQ158">
        <v>1.1023171500000899</v>
      </c>
      <c r="ER158">
        <v>1.34923954999977</v>
      </c>
      <c r="ES158">
        <v>1.0764845800003999</v>
      </c>
      <c r="ET158">
        <v>1.6212794799994299</v>
      </c>
      <c r="EU158">
        <v>3.0352933399990398</v>
      </c>
      <c r="EV158">
        <v>1.14190247000079</v>
      </c>
      <c r="EW158">
        <v>1.0296590399993899</v>
      </c>
      <c r="EX158">
        <v>114.908021999989</v>
      </c>
      <c r="EY158">
        <v>6.2565083899971796</v>
      </c>
      <c r="EZ158">
        <v>3.2549202000009201</v>
      </c>
      <c r="FA158">
        <v>1.1287340100006999</v>
      </c>
      <c r="FC158">
        <v>192.075970599893</v>
      </c>
      <c r="FD158">
        <v>9882.2857532352209</v>
      </c>
      <c r="FE158">
        <v>105.291534099961</v>
      </c>
      <c r="FF158">
        <v>1.1098059800005999</v>
      </c>
      <c r="FG158">
        <v>4180.2547460272899</v>
      </c>
      <c r="FH158">
        <v>1.0307286999995999</v>
      </c>
      <c r="FI158">
        <v>1.13438072999998</v>
      </c>
      <c r="FJ158">
        <v>1.2765251599994401</v>
      </c>
      <c r="FK158">
        <v>23.251025589997901</v>
      </c>
      <c r="FL158">
        <v>1.28551479999987</v>
      </c>
      <c r="FM158">
        <v>2.2141709999996202</v>
      </c>
      <c r="FN158">
        <v>1.9379444000005599</v>
      </c>
      <c r="FO158">
        <v>1.2235311999993399</v>
      </c>
      <c r="FP158">
        <v>3.3819958999993101</v>
      </c>
      <c r="FQ158">
        <v>1.6668122800001599</v>
      </c>
      <c r="FR158">
        <v>1.2214194200005299</v>
      </c>
      <c r="FS158">
        <v>1.2181964600004</v>
      </c>
      <c r="FT158">
        <v>2.3179635400010699</v>
      </c>
      <c r="FU158">
        <v>2.2799545199995901</v>
      </c>
      <c r="FV158">
        <v>1.15854306000074</v>
      </c>
      <c r="FW158">
        <v>1.3744924999991801</v>
      </c>
      <c r="FX158">
        <v>1.12636077000025</v>
      </c>
      <c r="FY158">
        <v>1.2682637199996001</v>
      </c>
      <c r="FZ158">
        <v>1.05466130000059</v>
      </c>
      <c r="GA158">
        <v>3.81909318999897</v>
      </c>
      <c r="GB158">
        <v>1.22927320000053</v>
      </c>
      <c r="GC158">
        <v>324.31340806977801</v>
      </c>
      <c r="GD158">
        <v>104.400433999952</v>
      </c>
      <c r="GE158">
        <v>180.84894139994901</v>
      </c>
      <c r="GF158">
        <v>300.577638600022</v>
      </c>
      <c r="GG158">
        <v>289.77467660000502</v>
      </c>
      <c r="GH158">
        <v>138.202169399941</v>
      </c>
      <c r="GI158">
        <v>280.39179329993198</v>
      </c>
      <c r="GJ158">
        <v>113.854186999961</v>
      </c>
      <c r="GK158">
        <v>218.95922340010301</v>
      </c>
      <c r="GL158">
        <v>1.10561210000014</v>
      </c>
      <c r="GM158">
        <v>2.27674629999819</v>
      </c>
      <c r="GN158">
        <v>1.45922190000056</v>
      </c>
      <c r="GO158">
        <v>7.0602367000028599</v>
      </c>
      <c r="GP158">
        <v>2.9317211999987198</v>
      </c>
      <c r="GQ158">
        <v>1.13475440000002</v>
      </c>
      <c r="GR158">
        <v>2.2459794999995202</v>
      </c>
      <c r="GS158">
        <v>4.3725525999980199</v>
      </c>
      <c r="GT158">
        <v>2.1389315000014899</v>
      </c>
      <c r="GU158">
        <v>2.9722346000016802</v>
      </c>
      <c r="GV158">
        <v>12.047080300006201</v>
      </c>
      <c r="GW158">
        <v>1.4013845999998</v>
      </c>
      <c r="GX158">
        <v>8.1619543999986508</v>
      </c>
      <c r="GY158">
        <v>4.1568597000005001</v>
      </c>
      <c r="GZ158">
        <v>1.0275380000002801</v>
      </c>
      <c r="HA158">
        <v>2.31905879999977</v>
      </c>
      <c r="HB158">
        <v>0.96907180000016502</v>
      </c>
      <c r="HC158">
        <v>5.2542478000032098</v>
      </c>
      <c r="HD158">
        <v>1.4664499999998999</v>
      </c>
      <c r="HE158">
        <v>156.140795700019</v>
      </c>
      <c r="HF158">
        <v>3.57711170000039</v>
      </c>
      <c r="HG158">
        <v>1.01672759999929</v>
      </c>
      <c r="HH158">
        <v>2.2535071999991501</v>
      </c>
      <c r="HI158">
        <v>5.9296486000021096</v>
      </c>
      <c r="HJ158">
        <v>1.11630970000078</v>
      </c>
      <c r="HK158">
        <v>4.1225447999968301</v>
      </c>
      <c r="HL158">
        <v>174.58956698002299</v>
      </c>
      <c r="HM158">
        <v>4.3385519799994698</v>
      </c>
      <c r="HN158">
        <v>77.434605860034907</v>
      </c>
      <c r="HO158">
        <v>1117.30566718057</v>
      </c>
      <c r="HP158">
        <v>1.1470314300004201</v>
      </c>
      <c r="HQ158">
        <v>1.17244254999969</v>
      </c>
      <c r="HR158">
        <v>117.09211067005501</v>
      </c>
      <c r="HS158">
        <v>199.86931539000901</v>
      </c>
      <c r="HT158">
        <v>132.74467554991099</v>
      </c>
      <c r="HU158">
        <v>156.85101174004399</v>
      </c>
      <c r="HV158">
        <v>158.62766690994599</v>
      </c>
      <c r="HW158">
        <v>446.75843812012999</v>
      </c>
      <c r="HX158">
        <v>120.521384699969</v>
      </c>
      <c r="HY158">
        <v>137.65164720010901</v>
      </c>
      <c r="HZ158">
        <v>110.440700119943</v>
      </c>
      <c r="IA158">
        <v>1.0841190999999499</v>
      </c>
      <c r="IB158">
        <v>1.0950802000006701</v>
      </c>
      <c r="IC158">
        <v>1.15631070000018</v>
      </c>
      <c r="ID158">
        <v>1.1811961000003099</v>
      </c>
      <c r="IE158">
        <v>1.00311929999953</v>
      </c>
      <c r="IF158">
        <v>1.3862109999990899</v>
      </c>
      <c r="IG158">
        <v>1.7878079999991301</v>
      </c>
      <c r="IH158">
        <v>1.3535489000005301</v>
      </c>
      <c r="II158">
        <v>1.35638049999943</v>
      </c>
      <c r="IJ158">
        <v>1.03123830000004</v>
      </c>
      <c r="IK158">
        <v>1.09016390000033</v>
      </c>
      <c r="IL158">
        <v>1.1116791000004</v>
      </c>
      <c r="IM158">
        <v>1.1628722999994401</v>
      </c>
      <c r="IN158">
        <v>1.02264450000075</v>
      </c>
      <c r="IO158">
        <v>1.01938750000045</v>
      </c>
      <c r="IP158">
        <v>3.01670069999818</v>
      </c>
      <c r="IQ158">
        <v>1.09897230000024</v>
      </c>
      <c r="IR158">
        <v>1.00761910000074</v>
      </c>
      <c r="IS158">
        <v>1.31411069999922</v>
      </c>
      <c r="IT158">
        <v>1.3454235999997799</v>
      </c>
      <c r="IU158">
        <v>1.1583759999994101</v>
      </c>
      <c r="IV158">
        <v>1.50675410000076</v>
      </c>
      <c r="IW158">
        <v>1.01864209999985</v>
      </c>
      <c r="IX158">
        <v>1.6342726999992001</v>
      </c>
      <c r="IY158">
        <v>1.3717467999995301</v>
      </c>
      <c r="IZ158">
        <v>1.9640316000004501</v>
      </c>
      <c r="JA158">
        <v>1.40992170000027</v>
      </c>
      <c r="JB158">
        <v>1.2120278999991601</v>
      </c>
      <c r="JC158">
        <v>1.17262520000077</v>
      </c>
      <c r="JD158">
        <v>1.1575475999998199</v>
      </c>
      <c r="JE158">
        <v>1.1564235999994701</v>
      </c>
      <c r="JF158">
        <v>4.2276994999992903</v>
      </c>
      <c r="JG158">
        <v>1.4917662999996499</v>
      </c>
      <c r="JH158">
        <v>1.38042420000056</v>
      </c>
      <c r="JI158">
        <v>1.0058621000007399</v>
      </c>
      <c r="JJ158">
        <v>5.8017626000000702</v>
      </c>
      <c r="JK158">
        <v>1.6037044999993699</v>
      </c>
      <c r="JL158">
        <v>1.6012425000008099</v>
      </c>
      <c r="JM158">
        <v>1.8392096000006899</v>
      </c>
      <c r="JN158">
        <v>1.1683892000000899</v>
      </c>
      <c r="JO158">
        <v>2.4865649899984401</v>
      </c>
      <c r="JP158">
        <v>555.85816724970903</v>
      </c>
      <c r="JQ158">
        <v>206.50772547000099</v>
      </c>
      <c r="JR158">
        <v>11.888254000005</v>
      </c>
      <c r="JS158">
        <v>2.0579199999992901</v>
      </c>
      <c r="JT158">
        <v>1.3677731999996501</v>
      </c>
      <c r="JU158">
        <v>5.9923711000010398</v>
      </c>
      <c r="JV158">
        <v>124.008689000038</v>
      </c>
      <c r="JW158">
        <v>1.0152632000008499</v>
      </c>
      <c r="JX158">
        <v>105.517710000044</v>
      </c>
      <c r="JY158">
        <v>1.0250330700000601</v>
      </c>
      <c r="JZ158">
        <v>1.0476924300001</v>
      </c>
      <c r="KA158">
        <v>112.619503999944</v>
      </c>
      <c r="KB158">
        <v>76.274348999955706</v>
      </c>
      <c r="KC158">
        <v>112.404116000049</v>
      </c>
      <c r="KD158">
        <v>109.813593000057</v>
      </c>
      <c r="KE158">
        <v>108.317997999955</v>
      </c>
      <c r="KF158">
        <v>96.843809999991194</v>
      </c>
      <c r="KG158">
        <v>119.295952999964</v>
      </c>
      <c r="KH158">
        <v>108.07517299999</v>
      </c>
      <c r="KI158">
        <v>170.033609000035</v>
      </c>
      <c r="KJ158">
        <v>159.487242999952</v>
      </c>
      <c r="KK158">
        <v>116.775527999969</v>
      </c>
      <c r="KL158">
        <v>107.268994000042</v>
      </c>
      <c r="KM158">
        <v>148.124837999931</v>
      </c>
      <c r="KN158">
        <v>127.745212999987</v>
      </c>
      <c r="KO158">
        <v>104.520916000009</v>
      </c>
      <c r="KP158">
        <v>103.894642999978</v>
      </c>
      <c r="KQ158">
        <v>172.863362000091</v>
      </c>
      <c r="KR158">
        <v>265.03333899984102</v>
      </c>
      <c r="KS158">
        <v>140.290358999977</v>
      </c>
      <c r="KT158">
        <v>135.694059999892</v>
      </c>
      <c r="KU158">
        <v>218.83175299991899</v>
      </c>
      <c r="KV158">
        <v>111.627331000054</v>
      </c>
      <c r="KW158">
        <v>114.16071700002099</v>
      </c>
      <c r="KX158">
        <v>180.199467000086</v>
      </c>
      <c r="KY158">
        <v>204.12104399991199</v>
      </c>
      <c r="KZ158">
        <v>100.667985999957</v>
      </c>
      <c r="LA158">
        <v>114.69048200000501</v>
      </c>
      <c r="LB158">
        <v>123.124720999971</v>
      </c>
      <c r="LC158">
        <v>111.12139800004699</v>
      </c>
      <c r="LD158">
        <v>206.31733099999801</v>
      </c>
      <c r="LE158">
        <v>81.751476999954306</v>
      </c>
      <c r="LF158">
        <v>122.257118999958</v>
      </c>
      <c r="LG158">
        <v>119.419726000051</v>
      </c>
      <c r="LH158">
        <v>101.93343800003601</v>
      </c>
      <c r="LI158">
        <v>121.46861300000501</v>
      </c>
      <c r="LJ158">
        <v>115.638834999991</v>
      </c>
      <c r="LK158">
        <v>154.99168900004599</v>
      </c>
      <c r="LL158">
        <v>258.99067099997802</v>
      </c>
      <c r="LM158">
        <v>207.01529000001</v>
      </c>
      <c r="LN158">
        <v>111.97828399995301</v>
      </c>
      <c r="LO158">
        <v>146.74932499998201</v>
      </c>
      <c r="LP158">
        <v>99.4856970000546</v>
      </c>
      <c r="LQ158">
        <v>115.62025000003599</v>
      </c>
      <c r="LR158">
        <v>96.211752000032007</v>
      </c>
      <c r="LS158">
        <v>144.626833999995</v>
      </c>
      <c r="LT158">
        <v>135.76202000002399</v>
      </c>
      <c r="LU158">
        <v>110.926023000036</v>
      </c>
      <c r="LV158">
        <v>150.16406299988699</v>
      </c>
      <c r="LW158">
        <v>102.727117000031</v>
      </c>
      <c r="LX158">
        <v>112.744406000013</v>
      </c>
      <c r="LY158">
        <v>128.358629999915</v>
      </c>
      <c r="LZ158">
        <v>120.05692200001801</v>
      </c>
      <c r="MA158">
        <v>98.828351999982303</v>
      </c>
      <c r="MB158">
        <v>117.33131799998201</v>
      </c>
      <c r="MC158">
        <v>152.23506499989901</v>
      </c>
      <c r="MD158">
        <v>107.638890999951</v>
      </c>
      <c r="ME158">
        <v>101.623876999947</v>
      </c>
      <c r="MF158">
        <v>102.620786000043</v>
      </c>
      <c r="MG158">
        <v>102.887457999983</v>
      </c>
      <c r="MH158">
        <v>146.50117000006099</v>
      </c>
      <c r="MI158">
        <v>220.11244200007101</v>
      </c>
      <c r="MJ158">
        <v>100.610465000034</v>
      </c>
      <c r="MK158">
        <v>107.367105999961</v>
      </c>
      <c r="ML158">
        <v>159.09616499999501</v>
      </c>
      <c r="MM158">
        <v>113.219078999944</v>
      </c>
      <c r="MN158">
        <v>100.581181999994</v>
      </c>
      <c r="MO158">
        <v>134.70637000002901</v>
      </c>
      <c r="MP158">
        <v>110.45146100001899</v>
      </c>
      <c r="MQ158">
        <v>105.83114300004701</v>
      </c>
      <c r="MR158">
        <v>102.671903999988</v>
      </c>
      <c r="MS158">
        <v>93.345269000041299</v>
      </c>
      <c r="MT158">
        <v>216.25063699996099</v>
      </c>
      <c r="MU158">
        <v>286.507540000137</v>
      </c>
      <c r="MV158">
        <v>200.66807099990501</v>
      </c>
      <c r="MW158">
        <v>257.36184799997102</v>
      </c>
      <c r="MX158">
        <v>106.805040000007</v>
      </c>
      <c r="MY158">
        <v>331.70843200013002</v>
      </c>
      <c r="MZ158">
        <v>335.930947999936</v>
      </c>
      <c r="NA158">
        <v>340.82723300019302</v>
      </c>
      <c r="NB158">
        <v>122.384941000026</v>
      </c>
      <c r="NC158">
        <v>280.19682000018702</v>
      </c>
      <c r="ND158">
        <v>106.937535000034</v>
      </c>
      <c r="NE158">
        <v>143.67223899997799</v>
      </c>
      <c r="NF158">
        <v>228.93468900001599</v>
      </c>
      <c r="NG158">
        <v>160.67908599995999</v>
      </c>
      <c r="NH158">
        <v>142.35300199990201</v>
      </c>
      <c r="NI158">
        <v>128.97295200009799</v>
      </c>
      <c r="NJ158">
        <v>108.679430000018</v>
      </c>
      <c r="NK158">
        <v>121.510313999956</v>
      </c>
      <c r="NL158">
        <v>120.750196999987</v>
      </c>
      <c r="NM158">
        <v>122.22889400005801</v>
      </c>
      <c r="NN158">
        <v>156.823298000032</v>
      </c>
      <c r="NO158">
        <v>103.12341899995199</v>
      </c>
      <c r="NP158">
        <v>131.27992599992999</v>
      </c>
      <c r="NQ158">
        <v>104.908413000056</v>
      </c>
      <c r="NR158">
        <v>1.7200341000007</v>
      </c>
      <c r="NS158">
        <v>3.9301421999989499</v>
      </c>
      <c r="NT158">
        <v>1.3803198000005099</v>
      </c>
      <c r="NU158">
        <v>1.04959237000003</v>
      </c>
      <c r="NV158">
        <v>2.4513676300011902</v>
      </c>
      <c r="NW158">
        <v>1.1802632100007</v>
      </c>
      <c r="NX158">
        <v>1.0303874000001101</v>
      </c>
      <c r="NY158">
        <v>1.02687719999994</v>
      </c>
      <c r="NZ158">
        <v>1.1106288999999401</v>
      </c>
      <c r="OA158">
        <v>1.07326730000023</v>
      </c>
      <c r="OB158">
        <v>3.6354915999982</v>
      </c>
      <c r="OC158">
        <v>2.2234857000003099</v>
      </c>
      <c r="OD158">
        <v>3.1104718999995402</v>
      </c>
      <c r="OE158">
        <v>1.7193007999994701</v>
      </c>
      <c r="OF158">
        <v>2.8428468999991301</v>
      </c>
      <c r="OG158">
        <v>5.8119609999994299</v>
      </c>
      <c r="OH158">
        <v>2.2964990000000398</v>
      </c>
      <c r="OI158">
        <v>2.5545357000009998</v>
      </c>
      <c r="OJ158">
        <v>1.3350162000006101</v>
      </c>
      <c r="OK158">
        <v>1.3053837999996201</v>
      </c>
      <c r="OL158">
        <v>1.3984667999993701</v>
      </c>
      <c r="OM158">
        <v>3.2043615100010401</v>
      </c>
      <c r="ON158">
        <v>3.4063759999990002</v>
      </c>
      <c r="OO158">
        <v>1.4980735299996</v>
      </c>
      <c r="OP158">
        <v>2.1495265999983499</v>
      </c>
      <c r="OQ158">
        <v>2.8525071199983398</v>
      </c>
      <c r="OR158">
        <v>2.7159091399989799</v>
      </c>
      <c r="OS158">
        <v>2.5321410799988402</v>
      </c>
      <c r="OT158">
        <v>2.9334739000005401</v>
      </c>
      <c r="OU158">
        <v>1.07449839999936</v>
      </c>
      <c r="OV158">
        <v>1.5696436899997901</v>
      </c>
      <c r="OW158">
        <v>2.6393556699986198</v>
      </c>
      <c r="OX158">
        <v>2.80230270000175</v>
      </c>
      <c r="OY158">
        <v>54.888413539971197</v>
      </c>
      <c r="OZ158">
        <v>2.6248503099996001</v>
      </c>
      <c r="PA158">
        <v>10.6191896200035</v>
      </c>
      <c r="PB158">
        <v>2.6690880099995402</v>
      </c>
      <c r="PC158">
        <v>3.7143018899987501</v>
      </c>
      <c r="PD158">
        <v>3.2088344600015302</v>
      </c>
      <c r="PE158">
        <v>1.82797204999952</v>
      </c>
      <c r="PF158">
        <v>105.30069589999</v>
      </c>
      <c r="PG158">
        <v>93.526135999942198</v>
      </c>
      <c r="PH158">
        <v>4.1431579999989498</v>
      </c>
      <c r="PI158">
        <v>6.2747425999987199</v>
      </c>
      <c r="PJ158">
        <v>4.2719981999980501</v>
      </c>
      <c r="PK158">
        <v>1.10533380000015</v>
      </c>
      <c r="PL158">
        <v>1.2256584499991701</v>
      </c>
      <c r="PM158">
        <v>1.2700775699995599</v>
      </c>
      <c r="PN158">
        <v>1.6599675399993401</v>
      </c>
      <c r="PO158">
        <v>1.69828142000006</v>
      </c>
      <c r="PP158">
        <v>1.62823102000038</v>
      </c>
      <c r="PQ158">
        <v>1.7115203899993501</v>
      </c>
      <c r="PR158">
        <v>1.3886460600006101</v>
      </c>
      <c r="PS158">
        <v>1.7690474499995601</v>
      </c>
      <c r="PT158">
        <v>1.96660644999974</v>
      </c>
      <c r="PU158">
        <v>3.4771359799997299</v>
      </c>
      <c r="PV158">
        <v>8.9110420100041701</v>
      </c>
      <c r="PW158">
        <v>210.76664329995401</v>
      </c>
      <c r="PX158">
        <v>2.1553261000008201</v>
      </c>
      <c r="PY158">
        <v>166.22380300005901</v>
      </c>
      <c r="PZ158">
        <v>1.8287005000001999</v>
      </c>
      <c r="QA158">
        <v>1.6699219000001899</v>
      </c>
      <c r="QB158">
        <v>104.45729459996799</v>
      </c>
      <c r="QC158">
        <v>2.05836160000035</v>
      </c>
      <c r="QD158">
        <v>44442.4941101074</v>
      </c>
      <c r="QE158">
        <v>2.54897070000152</v>
      </c>
      <c r="QF158">
        <v>2.32215717999861</v>
      </c>
      <c r="QG158">
        <v>212.026892540045</v>
      </c>
      <c r="QH158">
        <v>120.251613319968</v>
      </c>
      <c r="QI158">
        <v>1.0903450999994699</v>
      </c>
      <c r="QJ158">
        <v>1.1188851299994</v>
      </c>
      <c r="QK158">
        <v>1.05864323999958</v>
      </c>
      <c r="QL158">
        <v>1.0454465700004201</v>
      </c>
      <c r="QM158">
        <v>14.886203939997401</v>
      </c>
      <c r="QN158">
        <v>1.5471425899995701</v>
      </c>
      <c r="QP158">
        <v>1.44719690000056</v>
      </c>
      <c r="QQ158">
        <v>1.3393608999995199</v>
      </c>
      <c r="QR158">
        <v>1.11912099999972</v>
      </c>
      <c r="QS158">
        <v>1.61662260000048</v>
      </c>
      <c r="QT158">
        <v>1.3204630000000199</v>
      </c>
      <c r="QU158">
        <v>116.123372999951</v>
      </c>
      <c r="QV158">
        <v>100.588206000044</v>
      </c>
      <c r="QW158">
        <v>186.525486000115</v>
      </c>
      <c r="QX158">
        <v>109.938023000024</v>
      </c>
      <c r="QY158">
        <v>105.050320000038</v>
      </c>
      <c r="QZ158">
        <v>105.95061599998699</v>
      </c>
      <c r="RA158">
        <v>105.092214999953</v>
      </c>
      <c r="RB158">
        <v>1.29200085000048</v>
      </c>
      <c r="RC158">
        <v>2.4330073700002699</v>
      </c>
      <c r="RD158">
        <v>147.47445499990101</v>
      </c>
      <c r="RE158">
        <v>107.02630200004199</v>
      </c>
      <c r="RF158">
        <v>111.354598999955</v>
      </c>
      <c r="RG158">
        <v>123.15108900005001</v>
      </c>
      <c r="RH158">
        <v>151.191591999959</v>
      </c>
      <c r="RI158">
        <v>241.06381600000901</v>
      </c>
      <c r="RJ158">
        <v>98.075996999978102</v>
      </c>
      <c r="RL158">
        <v>302.44446900021302</v>
      </c>
      <c r="RM158">
        <v>58.362280000001199</v>
      </c>
      <c r="RN158">
        <v>270.94011199986602</v>
      </c>
      <c r="RO158">
        <v>170.266111999983</v>
      </c>
      <c r="RP158">
        <v>221.89937200001401</v>
      </c>
      <c r="RQ158">
        <v>105.556768000009</v>
      </c>
      <c r="RR158">
        <v>381.078749000095</v>
      </c>
      <c r="RS158">
        <v>196.64277200005</v>
      </c>
      <c r="RT158">
        <v>111.55886700004299</v>
      </c>
      <c r="RU158">
        <v>187.91483099991501</v>
      </c>
      <c r="RV158">
        <v>330.95430599991198</v>
      </c>
      <c r="RW158">
        <v>67.8202619999647</v>
      </c>
      <c r="RX158">
        <v>372.09099800000001</v>
      </c>
      <c r="RY158">
        <v>200.533992999932</v>
      </c>
      <c r="RZ158">
        <v>604.15011200029403</v>
      </c>
      <c r="SA158">
        <v>651.72215500008303</v>
      </c>
      <c r="SB158">
        <v>276.22191399987798</v>
      </c>
      <c r="SC158">
        <v>98.776488999952605</v>
      </c>
      <c r="SD158">
        <v>189.705437999917</v>
      </c>
      <c r="SE158">
        <v>350.39783099992201</v>
      </c>
      <c r="SF158">
        <v>249.965052000014</v>
      </c>
      <c r="SG158">
        <v>688.75297200027899</v>
      </c>
      <c r="SH158">
        <v>109.188584999996</v>
      </c>
      <c r="SI158">
        <v>102.709878999973</v>
      </c>
      <c r="SJ158">
        <v>7904.9725959971502</v>
      </c>
      <c r="SK158">
        <v>64.721298999967999</v>
      </c>
      <c r="SL158">
        <v>150.73129200004001</v>
      </c>
      <c r="SM158">
        <v>285.13461600011198</v>
      </c>
      <c r="SN158">
        <v>340.27400900004397</v>
      </c>
      <c r="SO158">
        <v>201.510285000084</v>
      </c>
      <c r="SP158">
        <v>562.60813200008101</v>
      </c>
      <c r="SQ158">
        <v>201.658099999884</v>
      </c>
      <c r="SR158">
        <v>53.638128000020501</v>
      </c>
      <c r="SS158">
        <v>49.252528999990297</v>
      </c>
      <c r="ST158">
        <v>198.70462199999</v>
      </c>
      <c r="SU158">
        <v>193.306866999948</v>
      </c>
      <c r="SV158">
        <v>200.633168000029</v>
      </c>
      <c r="SW158">
        <v>167.99508700007601</v>
      </c>
      <c r="SX158">
        <v>208.32137600006499</v>
      </c>
      <c r="SY158">
        <v>181.548008000012</v>
      </c>
      <c r="SZ158">
        <v>118.97474600002199</v>
      </c>
      <c r="TA158">
        <v>150.066598000005</v>
      </c>
      <c r="TB158">
        <v>104.34378600004101</v>
      </c>
      <c r="TC158">
        <v>153.96767399995599</v>
      </c>
      <c r="TD158">
        <v>143.114969999995</v>
      </c>
      <c r="TE158">
        <v>499.12027500010998</v>
      </c>
      <c r="TF158">
        <v>116.746769999969</v>
      </c>
      <c r="TG158">
        <v>125.324234000058</v>
      </c>
      <c r="TH158">
        <v>540.821147000417</v>
      </c>
      <c r="TI158">
        <v>72.017327000037795</v>
      </c>
      <c r="TJ158">
        <v>331.40170900011401</v>
      </c>
      <c r="TK158">
        <v>156.63419499993299</v>
      </c>
      <c r="TL158">
        <v>435.56440000003198</v>
      </c>
      <c r="TM158">
        <v>505.90708700008702</v>
      </c>
      <c r="TN158">
        <v>197.342331999913</v>
      </c>
      <c r="TO158">
        <v>506.819000000134</v>
      </c>
      <c r="TP158">
        <v>215.047197999898</v>
      </c>
      <c r="TQ158">
        <v>506.62487899977702</v>
      </c>
      <c r="TR158">
        <v>506.43345799995598</v>
      </c>
      <c r="TS158">
        <v>207.08220400009299</v>
      </c>
      <c r="TT158">
        <v>164.842521999963</v>
      </c>
      <c r="TV158">
        <v>106.836386000039</v>
      </c>
      <c r="TW158">
        <v>362.28533300012401</v>
      </c>
      <c r="TX158">
        <v>132.36927299993101</v>
      </c>
      <c r="TY158">
        <v>110.95331500005</v>
      </c>
      <c r="TZ158">
        <v>420.31802000012198</v>
      </c>
      <c r="UA158">
        <v>152.478570000036</v>
      </c>
      <c r="UB158">
        <v>133.16880599991401</v>
      </c>
      <c r="UC158">
        <v>116.32909999997401</v>
      </c>
      <c r="UD158">
        <v>110.37945899995999</v>
      </c>
      <c r="UE158">
        <v>136.53086999990001</v>
      </c>
      <c r="UF158">
        <v>112.111039999989</v>
      </c>
      <c r="UG158">
        <v>129.22421899996701</v>
      </c>
      <c r="UH158">
        <v>135.11520999996</v>
      </c>
      <c r="UI158">
        <v>117.301052000024</v>
      </c>
      <c r="UJ158">
        <v>111.153713000007</v>
      </c>
      <c r="UK158">
        <v>134.88119999994501</v>
      </c>
      <c r="UL158">
        <v>141.62332300003601</v>
      </c>
      <c r="UM158">
        <v>109.152635999955</v>
      </c>
      <c r="UN158">
        <v>143.63783599995099</v>
      </c>
      <c r="UO158">
        <v>190.63436900009401</v>
      </c>
      <c r="UP158">
        <v>183.38327799993601</v>
      </c>
      <c r="UQ158">
        <v>97.739027000032394</v>
      </c>
      <c r="UR158">
        <v>112.013573999982</v>
      </c>
      <c r="US158">
        <v>344.93547700019599</v>
      </c>
      <c r="UT158">
        <v>344.20563000021502</v>
      </c>
      <c r="UU158">
        <v>1905.83980300091</v>
      </c>
      <c r="UV158">
        <v>138.139474000083</v>
      </c>
      <c r="UW158">
        <v>439.96646199980802</v>
      </c>
      <c r="UX158">
        <v>107.91948599996999</v>
      </c>
      <c r="UY158">
        <v>48.294900999986602</v>
      </c>
      <c r="UZ158">
        <v>10.915439999997</v>
      </c>
      <c r="VA158">
        <v>160.62388200010199</v>
      </c>
      <c r="VB158">
        <v>113.99925899994599</v>
      </c>
      <c r="VC158">
        <v>108.50944299995901</v>
      </c>
      <c r="VD158">
        <v>119.995689000003</v>
      </c>
      <c r="VE158">
        <v>107.275809000013</v>
      </c>
      <c r="VF158">
        <v>146.06055200006799</v>
      </c>
      <c r="VG158">
        <v>148.29222199995999</v>
      </c>
      <c r="VH158">
        <v>113.485269000055</v>
      </c>
      <c r="VI158">
        <v>106.042800999945</v>
      </c>
      <c r="VJ158">
        <v>116.78395599999899</v>
      </c>
      <c r="VK158">
        <v>114.21992499998299</v>
      </c>
      <c r="VL158">
        <v>105.119446999975</v>
      </c>
      <c r="VM158">
        <v>108.354793000035</v>
      </c>
      <c r="VN158">
        <v>213.54314700001899</v>
      </c>
      <c r="VO158">
        <v>106.275096000056</v>
      </c>
      <c r="VP158">
        <v>289.55930599989398</v>
      </c>
      <c r="VQ158">
        <v>192.68965200008799</v>
      </c>
      <c r="VR158">
        <v>111.768196000019</v>
      </c>
      <c r="VS158">
        <v>106.261826999951</v>
      </c>
      <c r="VT158">
        <v>121.581105999998</v>
      </c>
      <c r="VU158">
        <v>164.15729300002599</v>
      </c>
      <c r="VV158">
        <v>202.31947700004099</v>
      </c>
      <c r="VW158">
        <v>168.005256999983</v>
      </c>
      <c r="VX158">
        <v>146.25830499990801</v>
      </c>
      <c r="VY158">
        <v>106.532256999984</v>
      </c>
      <c r="VZ158">
        <v>110.481954999967</v>
      </c>
      <c r="WA158">
        <v>103.948722000001</v>
      </c>
      <c r="WB158">
        <v>285.968206999823</v>
      </c>
      <c r="WC158">
        <v>184.147181000095</v>
      </c>
      <c r="WD158">
        <v>203.34012799989401</v>
      </c>
      <c r="WE158">
        <v>105.261230999953</v>
      </c>
      <c r="WF158">
        <v>103.722267000005</v>
      </c>
      <c r="WG158">
        <v>121.557529999991</v>
      </c>
      <c r="WH158">
        <v>109.419844000018</v>
      </c>
      <c r="WI158">
        <v>120.438722999999</v>
      </c>
      <c r="WJ158">
        <v>29.6628090000013</v>
      </c>
      <c r="WK158">
        <v>111.26700200000801</v>
      </c>
      <c r="WL158">
        <v>103.152165999985</v>
      </c>
      <c r="WM158">
        <v>222.33029700000799</v>
      </c>
      <c r="WN158">
        <v>285.50610700016802</v>
      </c>
      <c r="WO158">
        <v>348.42184699978702</v>
      </c>
      <c r="WP158">
        <v>216.58021100005101</v>
      </c>
      <c r="WQ158">
        <v>224.71557200001601</v>
      </c>
      <c r="WR158">
        <v>295.36896899994503</v>
      </c>
      <c r="WS158">
        <v>258.54288200009597</v>
      </c>
      <c r="WT158">
        <v>533.51028199959501</v>
      </c>
      <c r="WU158">
        <v>542.11910399980798</v>
      </c>
      <c r="WV158">
        <v>844.86648499965702</v>
      </c>
      <c r="WW158">
        <v>125.538810000056</v>
      </c>
      <c r="WX158">
        <v>287.919247000013</v>
      </c>
      <c r="WY158">
        <v>140.575166000053</v>
      </c>
      <c r="WZ158">
        <v>254.79652599990399</v>
      </c>
      <c r="XA158">
        <v>90.843603000044794</v>
      </c>
      <c r="XB158">
        <v>197.59587000007701</v>
      </c>
      <c r="XC158">
        <v>92.269928000052502</v>
      </c>
      <c r="XD158">
        <v>481.14086400018999</v>
      </c>
      <c r="XE158">
        <v>160.32609899994</v>
      </c>
      <c r="XF158">
        <v>241.30533299990901</v>
      </c>
      <c r="XG158">
        <v>100.012599000009</v>
      </c>
      <c r="XH158">
        <v>205.228040999966</v>
      </c>
      <c r="XI158">
        <v>100.62434400001101</v>
      </c>
      <c r="XJ158">
        <v>213.50351700000499</v>
      </c>
      <c r="XK158">
        <v>53.324476999987397</v>
      </c>
      <c r="XL158">
        <v>1.40864433000024</v>
      </c>
      <c r="XM158">
        <v>5.8360019699976</v>
      </c>
      <c r="XN158">
        <v>1.25978396000028</v>
      </c>
      <c r="XO158">
        <v>1.8301880899998699</v>
      </c>
      <c r="XP158">
        <v>1.7602533499994</v>
      </c>
      <c r="XQ158">
        <v>20.986990979989098</v>
      </c>
      <c r="XR158">
        <v>1.2485673600003799</v>
      </c>
      <c r="XS158">
        <v>1.28043274000083</v>
      </c>
      <c r="XT158">
        <v>2.3583102800003002</v>
      </c>
      <c r="XU158">
        <v>2.2527652700009599</v>
      </c>
      <c r="XV158">
        <v>2.8323802000013498</v>
      </c>
      <c r="XW158">
        <v>3.32589720000033</v>
      </c>
      <c r="XX158">
        <v>3.4908374000006002</v>
      </c>
      <c r="XY158">
        <v>3.3672856999983201</v>
      </c>
      <c r="XZ158">
        <v>1.24238144999981</v>
      </c>
      <c r="YA158">
        <v>10.351344399998201</v>
      </c>
      <c r="YB158">
        <v>1.0140530999997299</v>
      </c>
      <c r="YC158">
        <v>1.1272449000007301</v>
      </c>
      <c r="YD158">
        <v>1.14227580000079</v>
      </c>
      <c r="YE158">
        <v>4.5458312999980999</v>
      </c>
      <c r="YF158">
        <v>1.12576830000035</v>
      </c>
      <c r="YG158">
        <v>0.91953346999980601</v>
      </c>
      <c r="YH158">
        <v>1461.6083579193801</v>
      </c>
      <c r="YI158">
        <v>115.75715780002101</v>
      </c>
      <c r="YJ158">
        <v>305.53179599996702</v>
      </c>
      <c r="YK158">
        <v>3.0776899400007101</v>
      </c>
      <c r="YL158">
        <v>1.4629854399991</v>
      </c>
      <c r="YM158">
        <v>2398256.8158645602</v>
      </c>
      <c r="YN158">
        <v>1.2230619900001301</v>
      </c>
      <c r="YO158">
        <v>1.2083041499990901</v>
      </c>
      <c r="YP158">
        <v>1.7836660299999501</v>
      </c>
      <c r="YQ158">
        <v>172.388712000102</v>
      </c>
      <c r="YR158">
        <v>144.272073399974</v>
      </c>
      <c r="YS158">
        <v>6.2273266999982297</v>
      </c>
      <c r="YT158">
        <v>7.4547900000034097</v>
      </c>
      <c r="YU158">
        <v>355.322944699787</v>
      </c>
      <c r="YV158">
        <v>230.09729439998</v>
      </c>
      <c r="YW158">
        <v>1.41991419999977</v>
      </c>
      <c r="YX158">
        <v>1.4539944999996799</v>
      </c>
      <c r="YY158">
        <v>1.22612210000079</v>
      </c>
      <c r="YZ158">
        <v>3.8103687699986</v>
      </c>
      <c r="ZA158">
        <v>1.34302983000089</v>
      </c>
      <c r="ZB158">
        <v>4.3305065599997796</v>
      </c>
      <c r="ZC158">
        <v>1.1471643799995901</v>
      </c>
      <c r="ZD158">
        <v>1.10621510000055</v>
      </c>
    </row>
    <row r="159" spans="1:680" x14ac:dyDescent="0.25">
      <c r="A159" s="40">
        <v>44287</v>
      </c>
      <c r="B159" s="6">
        <v>2.0811565900003202</v>
      </c>
      <c r="C159" s="6">
        <v>1.87876404999952</v>
      </c>
      <c r="D159">
        <v>1.0103252200006001</v>
      </c>
      <c r="E159">
        <v>1.76586361999944</v>
      </c>
      <c r="F159">
        <v>1.0875956700001601</v>
      </c>
      <c r="G159">
        <v>1.1334862999992801</v>
      </c>
      <c r="H159">
        <v>1.0908866999998299</v>
      </c>
      <c r="I159">
        <v>3.0686879999993799</v>
      </c>
      <c r="J159">
        <v>1.13736290000088</v>
      </c>
      <c r="K159">
        <v>2.38850919999823</v>
      </c>
      <c r="L159">
        <v>2.3108361999984499</v>
      </c>
      <c r="M159">
        <v>1.47605599999952</v>
      </c>
      <c r="N159">
        <v>2.58918429999903</v>
      </c>
      <c r="O159">
        <v>2.3787386699987101</v>
      </c>
      <c r="P159">
        <v>2.9270212299998102</v>
      </c>
      <c r="Q159">
        <v>0.90230479000001695</v>
      </c>
      <c r="R159">
        <v>2.70508257999973</v>
      </c>
      <c r="S159">
        <v>2.7293562099985098</v>
      </c>
      <c r="T159">
        <v>3.2130276399984701</v>
      </c>
      <c r="U159">
        <v>1.07690035000087</v>
      </c>
      <c r="V159">
        <v>1.4826542600003401</v>
      </c>
      <c r="W159">
        <v>2.8339587092996199</v>
      </c>
      <c r="X159">
        <v>2.20229412470144</v>
      </c>
      <c r="Y159">
        <v>3.43145730000106</v>
      </c>
      <c r="Z159">
        <v>1.12821016000089</v>
      </c>
      <c r="AA159">
        <v>1.2993104599991101</v>
      </c>
      <c r="AB159">
        <v>1.13598147999983</v>
      </c>
      <c r="AC159">
        <v>11.8090688999946</v>
      </c>
      <c r="AD159">
        <v>23.714520790003</v>
      </c>
      <c r="AE159">
        <v>1.1016588200000099</v>
      </c>
      <c r="AF159">
        <v>71.973055360023906</v>
      </c>
      <c r="AG159">
        <v>9.6557857099978701</v>
      </c>
      <c r="AH159">
        <v>1.9461708500002699</v>
      </c>
      <c r="AI159">
        <v>1.1392802699992901</v>
      </c>
      <c r="AJ159">
        <v>2.5782149000005998</v>
      </c>
      <c r="AK159">
        <v>2.3533461000006399</v>
      </c>
      <c r="AL159">
        <v>1.46146584000053</v>
      </c>
      <c r="AM159">
        <v>1.6744615000006899</v>
      </c>
      <c r="AN159">
        <v>976.40055589005397</v>
      </c>
      <c r="AO159">
        <v>234.533542349935</v>
      </c>
      <c r="AP159">
        <v>176.48891417006999</v>
      </c>
      <c r="AQ159">
        <v>13.5351446999994</v>
      </c>
      <c r="AR159">
        <v>1.5508708100005599</v>
      </c>
      <c r="AS159">
        <v>1.30076326999915</v>
      </c>
      <c r="AT159">
        <v>1.5400286200001601</v>
      </c>
      <c r="AU159">
        <v>4.0457983099986397</v>
      </c>
      <c r="AV159">
        <v>3.2388465000003599</v>
      </c>
      <c r="AW159">
        <v>1.4680577700000901</v>
      </c>
      <c r="AX159">
        <v>12.9511630899942</v>
      </c>
      <c r="AY159">
        <v>1.47871373999988</v>
      </c>
      <c r="AZ159">
        <v>6.8433795000019</v>
      </c>
      <c r="BA159">
        <v>1.5872044000007</v>
      </c>
      <c r="BB159">
        <v>4.0200794799966397</v>
      </c>
      <c r="BC159">
        <v>2.5746353200011098</v>
      </c>
      <c r="BD159">
        <v>0.96114358999966498</v>
      </c>
      <c r="BE159">
        <v>1.7615069999992601</v>
      </c>
      <c r="BF159">
        <v>2.0646022000000799</v>
      </c>
      <c r="BG159">
        <v>2.3585951999993999</v>
      </c>
      <c r="BH159">
        <v>2.6068535000013102</v>
      </c>
      <c r="BI159">
        <v>1.7977757000007799</v>
      </c>
      <c r="BJ159">
        <v>112.424321600003</v>
      </c>
      <c r="BK159">
        <v>1.14833499999986</v>
      </c>
      <c r="BL159">
        <v>3.4451235199994699</v>
      </c>
      <c r="BM159">
        <v>1.8112859100001499</v>
      </c>
      <c r="BN159">
        <v>1.62585921000027</v>
      </c>
      <c r="BO159">
        <v>1.11711959999957</v>
      </c>
      <c r="BP159">
        <v>1.09728619999987</v>
      </c>
      <c r="BQ159">
        <v>2.0217413999998799</v>
      </c>
      <c r="BR159">
        <v>2.3115491999997202</v>
      </c>
      <c r="BS159">
        <v>2.2893035000015498</v>
      </c>
      <c r="BT159">
        <v>1.0574137000003201</v>
      </c>
      <c r="BU159">
        <v>1.4381704999996101</v>
      </c>
      <c r="BV159">
        <v>1.87978459999977</v>
      </c>
      <c r="BW159">
        <v>7.3689489000025796</v>
      </c>
      <c r="BX159">
        <v>4.8392500999980301</v>
      </c>
      <c r="BY159">
        <v>3.0460043999992199</v>
      </c>
      <c r="BZ159">
        <v>96.973257740028203</v>
      </c>
      <c r="CA159">
        <v>9.3116654000041308</v>
      </c>
      <c r="CB159">
        <v>1.12964819999979</v>
      </c>
      <c r="CC159">
        <v>23.5468891999917</v>
      </c>
      <c r="CD159">
        <v>4.7003952000013696</v>
      </c>
      <c r="CE159">
        <v>10.231825299997601</v>
      </c>
      <c r="CF159">
        <v>2.7131378999983999</v>
      </c>
      <c r="CG159">
        <v>38.167448699998197</v>
      </c>
      <c r="CH159">
        <v>1.04880899999989</v>
      </c>
      <c r="CI159">
        <v>1.9384019999997699</v>
      </c>
      <c r="CJ159">
        <v>6.1618444999985504</v>
      </c>
      <c r="CK159">
        <v>4.6802059999972698</v>
      </c>
      <c r="CL159">
        <v>2.37839289999829</v>
      </c>
      <c r="CM159">
        <v>3.1134831999988801</v>
      </c>
      <c r="CN159">
        <v>31.592471899988599</v>
      </c>
      <c r="CO159">
        <v>1.22438850000071</v>
      </c>
      <c r="CP159">
        <v>1.7638002999992799</v>
      </c>
      <c r="CQ159">
        <v>1.31336159999955</v>
      </c>
      <c r="CR159">
        <v>1.24248959999932</v>
      </c>
      <c r="CS159">
        <v>1.23992759999965</v>
      </c>
      <c r="CT159">
        <v>12.1904968000017</v>
      </c>
      <c r="CU159">
        <v>130.84596699988501</v>
      </c>
      <c r="CV159">
        <v>14.1558927000005</v>
      </c>
      <c r="CW159">
        <v>24.047049999993799</v>
      </c>
      <c r="CX159">
        <v>78.303560000029407</v>
      </c>
      <c r="CY159">
        <v>19.174136999994499</v>
      </c>
      <c r="CZ159">
        <v>144.019921000116</v>
      </c>
      <c r="DA159">
        <v>10.7790954999946</v>
      </c>
      <c r="DB159">
        <v>10.2345822000061</v>
      </c>
      <c r="DC159">
        <v>22.863275999989099</v>
      </c>
      <c r="DD159">
        <v>2.63959407999937</v>
      </c>
      <c r="DE159">
        <v>1.50722243000018</v>
      </c>
      <c r="DF159">
        <v>1.31797704000019</v>
      </c>
      <c r="DG159">
        <v>1.13614163000057</v>
      </c>
      <c r="DH159">
        <v>3.1560235700017101</v>
      </c>
      <c r="DJ159">
        <v>1.2317139999995601</v>
      </c>
      <c r="DK159">
        <v>2.5402036000014001</v>
      </c>
      <c r="DL159">
        <v>28.305457670008799</v>
      </c>
      <c r="DM159">
        <v>2.2596024500016898</v>
      </c>
      <c r="DN159">
        <v>8.5865018600015901</v>
      </c>
      <c r="DO159">
        <v>2.8023695400006501</v>
      </c>
      <c r="DP159">
        <v>3.0294316600011402</v>
      </c>
      <c r="DQ159">
        <v>1.24748926000029</v>
      </c>
      <c r="DR159">
        <v>10.995611229998801</v>
      </c>
      <c r="DS159">
        <v>1.22105073999955</v>
      </c>
      <c r="DT159">
        <v>1.30336118999912</v>
      </c>
      <c r="DU159">
        <v>3.7185734699996802</v>
      </c>
      <c r="DV159">
        <v>3.4873661999990899</v>
      </c>
      <c r="DW159">
        <v>3.3364049500014499</v>
      </c>
      <c r="DX159">
        <v>1.3239498999992101</v>
      </c>
      <c r="DY159">
        <v>125.712398999953</v>
      </c>
      <c r="DZ159">
        <v>1.33379113999945</v>
      </c>
      <c r="EA159">
        <v>1.82802328999969</v>
      </c>
      <c r="EB159">
        <v>1.1167397200006199</v>
      </c>
      <c r="EC159">
        <v>1.14105399999971</v>
      </c>
      <c r="ED159">
        <v>1.0690162400005601</v>
      </c>
      <c r="EE159">
        <v>2.9451934800017598</v>
      </c>
      <c r="EF159">
        <v>1.3811479300002201</v>
      </c>
      <c r="EG159">
        <v>2.4997498000011502</v>
      </c>
      <c r="EH159">
        <v>1.6549938299995099</v>
      </c>
      <c r="EI159">
        <v>1.7655835700006699</v>
      </c>
      <c r="EJ159">
        <v>1.8111837699998401</v>
      </c>
      <c r="EK159">
        <v>3.2455541000017498</v>
      </c>
      <c r="EL159">
        <v>6.1429707999995999</v>
      </c>
      <c r="EM159">
        <v>29.690142100007499</v>
      </c>
      <c r="EN159">
        <v>1.5441988599995999</v>
      </c>
      <c r="EO159">
        <v>1.38947431000088</v>
      </c>
      <c r="EP159">
        <v>1.0982855199999899</v>
      </c>
      <c r="EQ159">
        <v>1.1025917400002101</v>
      </c>
      <c r="ER159">
        <v>1.34790799000075</v>
      </c>
      <c r="ES159">
        <v>1.0763754100007601</v>
      </c>
      <c r="ET159">
        <v>1.6217212999999899</v>
      </c>
      <c r="EU159">
        <v>3.0355714100005602</v>
      </c>
      <c r="EV159">
        <v>1.14207170000009</v>
      </c>
      <c r="EW159">
        <v>1.02869586000088</v>
      </c>
      <c r="EX159">
        <v>114.92076899996</v>
      </c>
      <c r="EY159">
        <v>6.25882090999949</v>
      </c>
      <c r="EZ159">
        <v>3.2471928000013599</v>
      </c>
      <c r="FA159">
        <v>1.1291710900004499</v>
      </c>
      <c r="FC159">
        <v>190.940120100044</v>
      </c>
      <c r="FD159">
        <v>9825.6470091640895</v>
      </c>
      <c r="FE159">
        <v>105.206589099951</v>
      </c>
      <c r="FF159">
        <v>1.1145204999993401</v>
      </c>
      <c r="FG159">
        <v>4142.4808501675698</v>
      </c>
      <c r="FH159">
        <v>1.02835709999999</v>
      </c>
      <c r="FI159">
        <v>1.1468961999998999</v>
      </c>
      <c r="FJ159">
        <v>1.2907408800001601</v>
      </c>
      <c r="FK159">
        <v>23.1089323300112</v>
      </c>
      <c r="FL159">
        <v>1.29776950000087</v>
      </c>
      <c r="FM159">
        <v>2.21837420000156</v>
      </c>
      <c r="FN159">
        <v>1.9333468000004399</v>
      </c>
      <c r="FO159">
        <v>1.2218360999995601</v>
      </c>
      <c r="FP159">
        <v>3.3764608999990702</v>
      </c>
      <c r="FQ159">
        <v>1.6622848499992</v>
      </c>
      <c r="FR159">
        <v>1.2212915599993699</v>
      </c>
      <c r="FS159">
        <v>1.22946337999929</v>
      </c>
      <c r="FT159">
        <v>2.36726478999844</v>
      </c>
      <c r="FU159">
        <v>2.3333375699985499</v>
      </c>
      <c r="FV159">
        <v>1.1857550700006001</v>
      </c>
      <c r="FW159">
        <v>1.3754262599995899</v>
      </c>
      <c r="FX159">
        <v>1.1268217399992899</v>
      </c>
      <c r="FY159">
        <v>1.26855554999929</v>
      </c>
      <c r="FZ159">
        <v>1.0548092099998001</v>
      </c>
      <c r="GA159">
        <v>3.8195151299987602</v>
      </c>
      <c r="GB159">
        <v>1.2315113999993601</v>
      </c>
      <c r="GC159">
        <v>323.61866360995901</v>
      </c>
      <c r="GD159">
        <v>104.423168099951</v>
      </c>
      <c r="GE159">
        <v>179.24789800005999</v>
      </c>
      <c r="GF159">
        <v>300.61349919997201</v>
      </c>
      <c r="GG159">
        <v>289.83321799989801</v>
      </c>
      <c r="GH159">
        <v>138.229922899976</v>
      </c>
      <c r="GI159">
        <v>279.45702550001403</v>
      </c>
      <c r="GJ159">
        <v>114.072307400056</v>
      </c>
      <c r="GK159">
        <v>219.38893950008799</v>
      </c>
      <c r="GL159">
        <v>1.10568459999922</v>
      </c>
      <c r="GM159">
        <v>2.27508170000146</v>
      </c>
      <c r="GN159">
        <v>1.45144649999929</v>
      </c>
      <c r="GO159">
        <v>7.0515078000025797</v>
      </c>
      <c r="GP159">
        <v>2.9338893999993201</v>
      </c>
      <c r="GQ159">
        <v>1.1346582999995001</v>
      </c>
      <c r="GR159">
        <v>2.24635299999863</v>
      </c>
      <c r="GS159">
        <v>4.3671786999984796</v>
      </c>
      <c r="GT159">
        <v>2.1389037000008102</v>
      </c>
      <c r="GU159">
        <v>2.9664983000002398</v>
      </c>
      <c r="GV159">
        <v>12.035285299993101</v>
      </c>
      <c r="GW159">
        <v>1.40150960000028</v>
      </c>
      <c r="GX159">
        <v>8.0794078000035405</v>
      </c>
      <c r="GY159">
        <v>4.15738099999726</v>
      </c>
      <c r="GZ159">
        <v>1.0276011000005401</v>
      </c>
      <c r="HA159">
        <v>2.3121466000011401</v>
      </c>
      <c r="HB159">
        <v>0.96194009999999297</v>
      </c>
      <c r="HC159">
        <v>5.21536439999909</v>
      </c>
      <c r="HD159">
        <v>1.48454540000057</v>
      </c>
      <c r="HE159">
        <v>156.18044160003799</v>
      </c>
      <c r="HF159">
        <v>3.5798434999997002</v>
      </c>
      <c r="HG159">
        <v>1.0140434000004499</v>
      </c>
      <c r="HH159">
        <v>2.24461990000054</v>
      </c>
      <c r="HI159">
        <v>5.9298399000035698</v>
      </c>
      <c r="HJ159">
        <v>1.11643360000016</v>
      </c>
      <c r="HK159">
        <v>4.0953051999968002</v>
      </c>
      <c r="HL159">
        <v>179.83079798007401</v>
      </c>
      <c r="HM159">
        <v>4.3940986399975399</v>
      </c>
      <c r="HN159">
        <v>78.463191480026595</v>
      </c>
      <c r="HO159">
        <v>1127.2703955694999</v>
      </c>
      <c r="HP159">
        <v>1.14706635999937</v>
      </c>
      <c r="HQ159">
        <v>1.17271371000061</v>
      </c>
      <c r="HR159">
        <v>117.350055239978</v>
      </c>
      <c r="HS159">
        <v>202.98242889996601</v>
      </c>
      <c r="HT159">
        <v>133.024640900083</v>
      </c>
      <c r="HU159">
        <v>157.56600395007999</v>
      </c>
      <c r="HV159">
        <v>159.359710870078</v>
      </c>
      <c r="HW159">
        <v>454.40179823013</v>
      </c>
      <c r="HX159">
        <v>120.79179058002801</v>
      </c>
      <c r="HY159">
        <v>137.94830847997201</v>
      </c>
      <c r="HZ159">
        <v>110.50700664997601</v>
      </c>
      <c r="IA159">
        <v>1.08915110000089</v>
      </c>
      <c r="IB159">
        <v>1.1001754000008099</v>
      </c>
      <c r="IC159">
        <v>1.15568180000082</v>
      </c>
      <c r="ID159">
        <v>1.17686069999945</v>
      </c>
      <c r="IE159">
        <v>1.0025738999993301</v>
      </c>
      <c r="IF159">
        <v>1.3857879999995899</v>
      </c>
      <c r="IG159">
        <v>1.78684839999914</v>
      </c>
      <c r="IH159">
        <v>1.3531086000002699</v>
      </c>
      <c r="II159">
        <v>1.35593800000061</v>
      </c>
      <c r="IJ159">
        <v>1.03090429999975</v>
      </c>
      <c r="IK159">
        <v>1.08980650000012</v>
      </c>
      <c r="IL159">
        <v>1.1113229999991701</v>
      </c>
      <c r="IM159">
        <v>1.16249120000066</v>
      </c>
      <c r="IN159">
        <v>1.0223076999991501</v>
      </c>
      <c r="IO159">
        <v>1.0190543999997299</v>
      </c>
      <c r="IP159">
        <v>3.0157068000007698</v>
      </c>
      <c r="IQ159">
        <v>1.0986119999997801</v>
      </c>
      <c r="IR159">
        <v>1.00730599999952</v>
      </c>
      <c r="IS159">
        <v>1.3136787999992501</v>
      </c>
      <c r="IT159">
        <v>1.3449837000007401</v>
      </c>
      <c r="IU159">
        <v>1.1577496000009</v>
      </c>
      <c r="IV159">
        <v>1.5059347999995201</v>
      </c>
      <c r="IW159">
        <v>1.01808080000046</v>
      </c>
      <c r="IX159">
        <v>1.6329538999998501</v>
      </c>
      <c r="IY159">
        <v>1.3710004000004099</v>
      </c>
      <c r="IZ159">
        <v>1.95681809999951</v>
      </c>
      <c r="JA159">
        <v>1.40948709999975</v>
      </c>
      <c r="JB159">
        <v>1.2076034000001501</v>
      </c>
      <c r="JC159">
        <v>1.1719881000008201</v>
      </c>
      <c r="JD159">
        <v>1.15692510000008</v>
      </c>
      <c r="JE159">
        <v>1.1557962999995699</v>
      </c>
      <c r="JF159">
        <v>4.2254019000029102</v>
      </c>
      <c r="JG159">
        <v>1.4909547999996</v>
      </c>
      <c r="JH159">
        <v>1.3796762000001801</v>
      </c>
      <c r="JI159">
        <v>1.00531570000021</v>
      </c>
      <c r="JJ159">
        <v>5.8032812000019502</v>
      </c>
      <c r="JK159">
        <v>1.6056095999993001</v>
      </c>
      <c r="JL159">
        <v>1.60322540000016</v>
      </c>
      <c r="JM159">
        <v>1.8407480000005301</v>
      </c>
      <c r="JN159">
        <v>1.1679614000004199</v>
      </c>
      <c r="JO159">
        <v>2.4976146199987901</v>
      </c>
      <c r="JP159">
        <v>555.93438246007997</v>
      </c>
      <c r="JQ159">
        <v>205.79239401989599</v>
      </c>
      <c r="JR159">
        <v>11.890836000005899</v>
      </c>
      <c r="JS159">
        <v>2.0492736000014702</v>
      </c>
      <c r="JT159">
        <v>1.36206590000074</v>
      </c>
      <c r="JU159">
        <v>5.98569780000253</v>
      </c>
      <c r="JV159">
        <v>124.008641000022</v>
      </c>
      <c r="JW159">
        <v>1.01571519999925</v>
      </c>
      <c r="JX159">
        <v>105.71081800002101</v>
      </c>
      <c r="JY159">
        <v>1.0317299199996299</v>
      </c>
      <c r="JZ159">
        <v>1.0545851000006199</v>
      </c>
      <c r="KA159">
        <v>113.869495999999</v>
      </c>
      <c r="KB159">
        <v>75.828977999975905</v>
      </c>
      <c r="KC159">
        <v>113.186797000002</v>
      </c>
      <c r="KD159">
        <v>109.974580000038</v>
      </c>
      <c r="KE159">
        <v>109.26165</v>
      </c>
      <c r="KF159">
        <v>96.765254999976605</v>
      </c>
      <c r="KG159">
        <v>119.94413399999</v>
      </c>
      <c r="KH159">
        <v>108.672271999996</v>
      </c>
      <c r="KI159">
        <v>172.44774199998901</v>
      </c>
      <c r="KJ159">
        <v>161.74659999995501</v>
      </c>
      <c r="KK159">
        <v>119.04160500003501</v>
      </c>
      <c r="KL159">
        <v>107.15925999998601</v>
      </c>
      <c r="KM159">
        <v>148.24354399996801</v>
      </c>
      <c r="KN159">
        <v>127.984071000014</v>
      </c>
      <c r="KO159">
        <v>104.260021000053</v>
      </c>
      <c r="KP159">
        <v>103.86137199995601</v>
      </c>
      <c r="KQ159">
        <v>173.39879700006</v>
      </c>
      <c r="KR159">
        <v>265.17941199988098</v>
      </c>
      <c r="KS159">
        <v>140.00145899993399</v>
      </c>
      <c r="KT159">
        <v>135.535979999928</v>
      </c>
      <c r="KU159">
        <v>217.73443399998399</v>
      </c>
      <c r="KV159">
        <v>111.600280000013</v>
      </c>
      <c r="KW159">
        <v>114.012794999988</v>
      </c>
      <c r="KX159">
        <v>180.52738499990701</v>
      </c>
      <c r="KY159">
        <v>203.76178000005899</v>
      </c>
      <c r="KZ159">
        <v>100.40020100004</v>
      </c>
      <c r="LA159">
        <v>114.910406999988</v>
      </c>
      <c r="LB159">
        <v>123.408093999955</v>
      </c>
      <c r="LC159">
        <v>111.279015999986</v>
      </c>
      <c r="LD159">
        <v>205.46852699993201</v>
      </c>
      <c r="LE159">
        <v>81.781351999961799</v>
      </c>
      <c r="LF159">
        <v>122.47672799998</v>
      </c>
      <c r="LG159">
        <v>119.09556299995199</v>
      </c>
      <c r="LH159">
        <v>101.78443</v>
      </c>
      <c r="LI159">
        <v>122.590994999977</v>
      </c>
      <c r="LJ159">
        <v>116.164945999975</v>
      </c>
      <c r="LK159">
        <v>155.41214699996601</v>
      </c>
      <c r="LL159">
        <v>259.020924999844</v>
      </c>
      <c r="LM159">
        <v>207.056767999893</v>
      </c>
      <c r="LN159">
        <v>112.188245999976</v>
      </c>
      <c r="LO159">
        <v>146.64649099996299</v>
      </c>
      <c r="LP159">
        <v>99.559676000033505</v>
      </c>
      <c r="LQ159">
        <v>115.59585000004201</v>
      </c>
      <c r="LR159">
        <v>96.875805999967298</v>
      </c>
      <c r="LS159">
        <v>145.62510200007799</v>
      </c>
      <c r="LT159">
        <v>135.71786600002099</v>
      </c>
      <c r="LU159">
        <v>110.52169800002601</v>
      </c>
      <c r="LV159">
        <v>150.08296900009699</v>
      </c>
      <c r="LW159">
        <v>102.811153999995</v>
      </c>
      <c r="LX159">
        <v>113.23983400000699</v>
      </c>
      <c r="LY159">
        <v>128.479889000067</v>
      </c>
      <c r="LZ159">
        <v>120.17116300005</v>
      </c>
      <c r="MA159">
        <v>98.931735999998594</v>
      </c>
      <c r="MB159">
        <v>117.27681800001299</v>
      </c>
      <c r="MC159">
        <v>150.98534399992801</v>
      </c>
      <c r="MD159">
        <v>106.61369699996401</v>
      </c>
      <c r="ME159">
        <v>100.537785999943</v>
      </c>
      <c r="MF159">
        <v>102.364030999946</v>
      </c>
      <c r="MG159">
        <v>102.51863700000099</v>
      </c>
      <c r="MH159">
        <v>147.094848999986</v>
      </c>
      <c r="MI159">
        <v>220.18681200011599</v>
      </c>
      <c r="MJ159">
        <v>100.646819000016</v>
      </c>
      <c r="MK159">
        <v>107.432936000056</v>
      </c>
      <c r="ML159">
        <v>158.71668899990601</v>
      </c>
      <c r="MM159">
        <v>112.95051200000999</v>
      </c>
      <c r="MN159">
        <v>100.53274499997499</v>
      </c>
      <c r="MO159">
        <v>135.07424200000199</v>
      </c>
      <c r="MP159">
        <v>110.56242900004101</v>
      </c>
      <c r="MQ159">
        <v>106.048212999944</v>
      </c>
      <c r="MR159">
        <v>101.278780000051</v>
      </c>
      <c r="MS159">
        <v>94.357785000000106</v>
      </c>
      <c r="MT159">
        <v>217.45655100000999</v>
      </c>
      <c r="MU159">
        <v>287.375915000215</v>
      </c>
      <c r="MV159">
        <v>200.774547999958</v>
      </c>
      <c r="MW159">
        <v>257.17866299999901</v>
      </c>
      <c r="MX159">
        <v>106.533511999995</v>
      </c>
      <c r="MY159">
        <v>331.18235599994699</v>
      </c>
      <c r="MZ159">
        <v>334.836596000008</v>
      </c>
      <c r="NA159">
        <v>340.82678399980102</v>
      </c>
      <c r="NB159">
        <v>122.89301100000699</v>
      </c>
      <c r="NC159">
        <v>282.76195200020402</v>
      </c>
      <c r="ND159">
        <v>107.532496999949</v>
      </c>
      <c r="NE159">
        <v>144.47605099994701</v>
      </c>
      <c r="NF159">
        <v>231.57547200005499</v>
      </c>
      <c r="NG159">
        <v>162.551563000074</v>
      </c>
      <c r="NH159">
        <v>143.934158999939</v>
      </c>
      <c r="NI159">
        <v>129.36734000011299</v>
      </c>
      <c r="NJ159">
        <v>110.500437999959</v>
      </c>
      <c r="NK159">
        <v>121.574421999976</v>
      </c>
      <c r="NL159">
        <v>120.813859999995</v>
      </c>
      <c r="NM159">
        <v>122.381153000053</v>
      </c>
      <c r="NN159">
        <v>156.84396299999199</v>
      </c>
      <c r="NO159">
        <v>103.04485299997</v>
      </c>
      <c r="NP159">
        <v>130.41056500002699</v>
      </c>
      <c r="NQ159">
        <v>105.118590999977</v>
      </c>
      <c r="NR159">
        <v>1.71164669999962</v>
      </c>
      <c r="NS159">
        <v>3.88727709999876</v>
      </c>
      <c r="NT159">
        <v>1.3669998999994299</v>
      </c>
      <c r="NU159">
        <v>1.0497324499992799</v>
      </c>
      <c r="NV159">
        <v>2.43067855999834</v>
      </c>
      <c r="NW159">
        <v>1.1790277199997901</v>
      </c>
      <c r="NX159">
        <v>1.02779190000001</v>
      </c>
      <c r="NY159">
        <v>1.0202564999999599</v>
      </c>
      <c r="NZ159">
        <v>1.1034657000000201</v>
      </c>
      <c r="OA159">
        <v>1.06737690000045</v>
      </c>
      <c r="OB159">
        <v>3.60335130000021</v>
      </c>
      <c r="OC159">
        <v>2.2126037999987598</v>
      </c>
      <c r="OD159">
        <v>3.1103906999997002</v>
      </c>
      <c r="OE159">
        <v>1.7180695999995801</v>
      </c>
      <c r="OF159">
        <v>2.8033307000005201</v>
      </c>
      <c r="OG159">
        <v>5.8054090000005099</v>
      </c>
      <c r="OH159">
        <v>2.2910598000016802</v>
      </c>
      <c r="OI159">
        <v>2.5485030000018001</v>
      </c>
      <c r="OJ159">
        <v>1.32892460000039</v>
      </c>
      <c r="OK159">
        <v>1.3134876999993099</v>
      </c>
      <c r="OL159">
        <v>1.4081793000004801</v>
      </c>
      <c r="OM159">
        <v>3.2054528400003601</v>
      </c>
      <c r="ON159">
        <v>3.3705999000012499</v>
      </c>
      <c r="OO159">
        <v>1.5171615500003099</v>
      </c>
      <c r="OP159">
        <v>2.1502441900011</v>
      </c>
      <c r="OQ159">
        <v>2.8534572099997599</v>
      </c>
      <c r="OR159">
        <v>2.7124971299999698</v>
      </c>
      <c r="OS159">
        <v>2.53335806000177</v>
      </c>
      <c r="OT159">
        <v>2.93524264000007</v>
      </c>
      <c r="OU159">
        <v>1.07516242999918</v>
      </c>
      <c r="OV159">
        <v>1.58953907000068</v>
      </c>
      <c r="OW159">
        <v>2.7064935700000201</v>
      </c>
      <c r="OX159">
        <v>2.79429424000045</v>
      </c>
      <c r="OY159">
        <v>54.856315980025101</v>
      </c>
      <c r="OZ159">
        <v>2.6165186699981899</v>
      </c>
      <c r="PA159">
        <v>10.6042264999996</v>
      </c>
      <c r="PB159">
        <v>2.6697808200006001</v>
      </c>
      <c r="PC159">
        <v>3.7038229700010601</v>
      </c>
      <c r="PD159">
        <v>3.2236633499997001</v>
      </c>
      <c r="PE159">
        <v>1.8270800600003001</v>
      </c>
      <c r="PF159">
        <v>104.63208699994701</v>
      </c>
      <c r="PG159">
        <v>93.555315000005095</v>
      </c>
      <c r="PH159">
        <v>4.1595501999981899</v>
      </c>
      <c r="PI159">
        <v>6.2610222000003004</v>
      </c>
      <c r="PJ159">
        <v>4.2626543000005803</v>
      </c>
      <c r="PK159">
        <v>1.1047502000001299</v>
      </c>
      <c r="PL159">
        <v>1.22919784999976</v>
      </c>
      <c r="PM159">
        <v>1.27381097999933</v>
      </c>
      <c r="PN159">
        <v>1.6755264500006899</v>
      </c>
      <c r="PO159">
        <v>1.71433260999947</v>
      </c>
      <c r="PP159">
        <v>1.6326849800006999</v>
      </c>
      <c r="PQ159">
        <v>1.7162864199999599</v>
      </c>
      <c r="PR159">
        <v>1.3887782300007501</v>
      </c>
      <c r="PS159">
        <v>1.7681828400000099</v>
      </c>
      <c r="PT159">
        <v>1.9846730600002001</v>
      </c>
      <c r="PU159">
        <v>3.4440871100014201</v>
      </c>
      <c r="PV159">
        <v>8.9465066900011205</v>
      </c>
      <c r="PW159">
        <v>208.60042269993599</v>
      </c>
      <c r="PX159">
        <v>2.1579334000016401</v>
      </c>
      <c r="PY159">
        <v>166.44413989991901</v>
      </c>
      <c r="PZ159">
        <v>1.8290949000001999</v>
      </c>
      <c r="QA159">
        <v>1.67085699999916</v>
      </c>
      <c r="QB159">
        <v>104.46349170000801</v>
      </c>
      <c r="QC159">
        <v>2.0570422999990101</v>
      </c>
      <c r="QD159">
        <v>44409.665929973104</v>
      </c>
      <c r="QE159">
        <v>2.54037990000143</v>
      </c>
      <c r="QF159">
        <v>2.3226090499993002</v>
      </c>
      <c r="QG159">
        <v>213.34179808990999</v>
      </c>
      <c r="QH159">
        <v>119.830972020049</v>
      </c>
      <c r="QI159">
        <v>1.09080422999978</v>
      </c>
      <c r="QJ159">
        <v>1.1188966299996499</v>
      </c>
      <c r="QK159">
        <v>1.0583485099996299</v>
      </c>
      <c r="QL159">
        <v>1.04571537999982</v>
      </c>
      <c r="QM159">
        <v>14.7611998399952</v>
      </c>
      <c r="QN159">
        <v>1.5485211899995199</v>
      </c>
      <c r="QP159">
        <v>1.44867619999968</v>
      </c>
      <c r="QQ159">
        <v>1.34084059999986</v>
      </c>
      <c r="QR159">
        <v>1.1202639999992201</v>
      </c>
      <c r="QS159">
        <v>1.60700969999925</v>
      </c>
      <c r="QT159">
        <v>1.31651389999934</v>
      </c>
      <c r="QU159">
        <v>116.37454400001999</v>
      </c>
      <c r="QV159">
        <v>100.287748000002</v>
      </c>
      <c r="QW159">
        <v>186.133685000008</v>
      </c>
      <c r="QX159">
        <v>109.212920999969</v>
      </c>
      <c r="QY159">
        <v>104.650546999997</v>
      </c>
      <c r="QZ159">
        <v>105.962553999969</v>
      </c>
      <c r="RA159">
        <v>105.101945000002</v>
      </c>
      <c r="RB159">
        <v>1.2743548899998101</v>
      </c>
      <c r="RC159">
        <v>2.3997400799999</v>
      </c>
      <c r="RE159">
        <v>106.960316000041</v>
      </c>
      <c r="RF159">
        <v>111.311055000057</v>
      </c>
      <c r="RG159">
        <v>123.17977599997501</v>
      </c>
      <c r="RH159">
        <v>151.21194400009699</v>
      </c>
      <c r="RI159">
        <v>240.87333999993299</v>
      </c>
      <c r="RJ159">
        <v>97.972157999989605</v>
      </c>
      <c r="RL159">
        <v>306.09293999988603</v>
      </c>
      <c r="RM159">
        <v>59.096572000009502</v>
      </c>
      <c r="RN159">
        <v>270.98458399996201</v>
      </c>
      <c r="RO159">
        <v>170.29796299990301</v>
      </c>
      <c r="RP159">
        <v>221.936905999901</v>
      </c>
      <c r="RQ159">
        <v>105.567724999972</v>
      </c>
      <c r="RR159">
        <v>381.14883599989099</v>
      </c>
      <c r="RS159">
        <v>196.688042999944</v>
      </c>
      <c r="RT159">
        <v>111.575243999949</v>
      </c>
      <c r="RU159">
        <v>187.95124200009701</v>
      </c>
      <c r="RV159">
        <v>331.01987300021602</v>
      </c>
      <c r="RW159">
        <v>68.675672000041203</v>
      </c>
      <c r="RX159">
        <v>371.82612700015301</v>
      </c>
      <c r="RY159">
        <v>200.42158499988699</v>
      </c>
      <c r="RZ159">
        <v>620.08408899977803</v>
      </c>
      <c r="SA159">
        <v>668.95231099985494</v>
      </c>
      <c r="SB159">
        <v>275.80602499982302</v>
      </c>
      <c r="SC159">
        <v>98.681330000050394</v>
      </c>
      <c r="SD159">
        <v>189.430530000012</v>
      </c>
      <c r="SE159">
        <v>348.82803600002097</v>
      </c>
      <c r="SF159">
        <v>248.81325199990499</v>
      </c>
      <c r="SG159">
        <v>685.54349999967997</v>
      </c>
      <c r="SH159">
        <v>108.650352000026</v>
      </c>
      <c r="SI159">
        <v>102.38873500004399</v>
      </c>
      <c r="SJ159">
        <v>7903.4334030002401</v>
      </c>
      <c r="SK159">
        <v>64.704801999963806</v>
      </c>
      <c r="SL159">
        <v>150.692699000007</v>
      </c>
      <c r="SM159">
        <v>285.17230000020902</v>
      </c>
      <c r="SN159">
        <v>340.23088400019299</v>
      </c>
      <c r="SO159">
        <v>201.47453200002201</v>
      </c>
      <c r="SP159">
        <v>562.53063299972598</v>
      </c>
      <c r="SQ159">
        <v>201.62083099992</v>
      </c>
      <c r="SR159">
        <v>53.629706999985501</v>
      </c>
      <c r="SS159">
        <v>49.143088000011602</v>
      </c>
      <c r="ST159">
        <v>198.78100499999701</v>
      </c>
      <c r="SU159">
        <v>193.368070000084</v>
      </c>
      <c r="SV159">
        <v>200.69848000002099</v>
      </c>
      <c r="SW159">
        <v>168.011861999985</v>
      </c>
      <c r="SX159">
        <v>208.389388999902</v>
      </c>
      <c r="SY159">
        <v>181.97196400002599</v>
      </c>
      <c r="SZ159">
        <v>119.237456999952</v>
      </c>
      <c r="TA159">
        <v>150.241440000013</v>
      </c>
      <c r="TB159">
        <v>104.76763500005499</v>
      </c>
      <c r="TC159">
        <v>154.30209899996399</v>
      </c>
      <c r="TD159">
        <v>143.274390999926</v>
      </c>
      <c r="TE159">
        <v>511.43630099995102</v>
      </c>
      <c r="TF159">
        <v>116.49795999995</v>
      </c>
      <c r="TG159">
        <v>125.058419000008</v>
      </c>
      <c r="TH159">
        <v>554.23131399974204</v>
      </c>
      <c r="TI159">
        <v>71.056354000000297</v>
      </c>
      <c r="TJ159">
        <v>329.428100000136</v>
      </c>
      <c r="TK159">
        <v>155.731886999914</v>
      </c>
      <c r="TL159">
        <v>434.73774199979403</v>
      </c>
      <c r="TM159">
        <v>504.91243600007101</v>
      </c>
      <c r="TN159">
        <v>196.96399699989701</v>
      </c>
      <c r="TO159">
        <v>505.848265999928</v>
      </c>
      <c r="TP159">
        <v>214.53545599989599</v>
      </c>
      <c r="TQ159">
        <v>505.64890700019902</v>
      </c>
      <c r="TR159">
        <v>505.43370899977202</v>
      </c>
      <c r="TS159">
        <v>206.68838199996401</v>
      </c>
      <c r="TT159">
        <v>164.907154999906</v>
      </c>
      <c r="TV159">
        <v>107.182835999993</v>
      </c>
      <c r="TW159">
        <v>361.874344000127</v>
      </c>
      <c r="TX159">
        <v>132.22086600004701</v>
      </c>
      <c r="TY159">
        <v>110.407387000043</v>
      </c>
      <c r="TZ159">
        <v>419.82379500009102</v>
      </c>
      <c r="UA159">
        <v>152.30358699988599</v>
      </c>
      <c r="UB159">
        <v>133.19664400001099</v>
      </c>
      <c r="UC159">
        <v>116.340398999979</v>
      </c>
      <c r="UD159">
        <v>110.383235999965</v>
      </c>
      <c r="UE159">
        <v>136.56276999996001</v>
      </c>
      <c r="UF159">
        <v>112.123753000051</v>
      </c>
      <c r="UG159">
        <v>129.24982500006399</v>
      </c>
      <c r="UH159">
        <v>135.14539299998401</v>
      </c>
      <c r="UI159">
        <v>117.314139000024</v>
      </c>
      <c r="UJ159">
        <v>111.159117999952</v>
      </c>
      <c r="UK159">
        <v>134.89033100008999</v>
      </c>
      <c r="UL159">
        <v>140.99792300001701</v>
      </c>
      <c r="UM159">
        <v>109.01760200003601</v>
      </c>
      <c r="UN159">
        <v>143.637980999891</v>
      </c>
      <c r="UO159">
        <v>190.723174999934</v>
      </c>
      <c r="UP159">
        <v>181.85118600004401</v>
      </c>
      <c r="UQ159">
        <v>96.993023999966695</v>
      </c>
      <c r="UR159">
        <v>111.58687400002999</v>
      </c>
      <c r="US159">
        <v>344.36568799987401</v>
      </c>
      <c r="UT159">
        <v>343.63679399993299</v>
      </c>
      <c r="UU159">
        <v>1902.6923479996599</v>
      </c>
      <c r="UV159">
        <v>137.93223399994901</v>
      </c>
      <c r="UW159">
        <v>434.24222900019998</v>
      </c>
      <c r="UX159">
        <v>107.42997399997</v>
      </c>
      <c r="UY159">
        <v>47.668746999988798</v>
      </c>
      <c r="UZ159">
        <v>10.7700290000066</v>
      </c>
      <c r="VA159">
        <v>160.631609000033</v>
      </c>
      <c r="VB159">
        <v>113.702932000044</v>
      </c>
      <c r="VC159">
        <v>108.60036200005599</v>
      </c>
      <c r="VD159">
        <v>120.09676800004701</v>
      </c>
      <c r="VE159">
        <v>107.09115899994499</v>
      </c>
      <c r="VF159">
        <v>146.08073300006799</v>
      </c>
      <c r="VG159">
        <v>148.31450200011</v>
      </c>
      <c r="VH159">
        <v>112.97318600001699</v>
      </c>
      <c r="VI159">
        <v>106.01678199996201</v>
      </c>
      <c r="VJ159">
        <v>116.674927999964</v>
      </c>
      <c r="VK159">
        <v>113.79844100005</v>
      </c>
      <c r="VL159">
        <v>105.04455500003</v>
      </c>
      <c r="VM159">
        <v>108.198724000016</v>
      </c>
      <c r="VN159">
        <v>213.717164000031</v>
      </c>
      <c r="VO159">
        <v>106.363736000028</v>
      </c>
      <c r="VP159">
        <v>289.79906200012198</v>
      </c>
      <c r="VQ159">
        <v>192.85157599998601</v>
      </c>
      <c r="VR159">
        <v>111.593339000014</v>
      </c>
      <c r="VS159">
        <v>106.164133999962</v>
      </c>
      <c r="VT159">
        <v>121.233871000004</v>
      </c>
      <c r="VU159">
        <v>163.83786300010999</v>
      </c>
      <c r="VV159">
        <v>201.92163400002801</v>
      </c>
      <c r="VW159">
        <v>167.95486699999299</v>
      </c>
      <c r="VX159">
        <v>146.26690699998301</v>
      </c>
      <c r="VY159">
        <v>106.249596999958</v>
      </c>
      <c r="VZ159">
        <v>110.207075000042</v>
      </c>
      <c r="WA159">
        <v>103.946563999983</v>
      </c>
      <c r="WB159">
        <v>285.55220399983199</v>
      </c>
      <c r="WC159">
        <v>183.768767999951</v>
      </c>
      <c r="WD159">
        <v>202.918596999953</v>
      </c>
      <c r="WE159">
        <v>105.153584999964</v>
      </c>
      <c r="WF159">
        <v>103.60145800001899</v>
      </c>
      <c r="WG159">
        <v>121.659391000052</v>
      </c>
      <c r="WH159">
        <v>109.13854700001001</v>
      </c>
      <c r="WI159">
        <v>119.967962999945</v>
      </c>
      <c r="WJ159">
        <v>29.662360999995101</v>
      </c>
      <c r="WK159">
        <v>111.166467000032</v>
      </c>
      <c r="WL159">
        <v>103.068284000037</v>
      </c>
      <c r="WM159">
        <v>222.50660700001799</v>
      </c>
      <c r="WN159">
        <v>285.73791800020302</v>
      </c>
      <c r="WO159">
        <v>347.90669000009098</v>
      </c>
      <c r="WP159">
        <v>215.54025899991399</v>
      </c>
      <c r="WQ159">
        <v>223.01303600007699</v>
      </c>
      <c r="WR159">
        <v>298.71426199981897</v>
      </c>
      <c r="WS159">
        <v>261.47747100004898</v>
      </c>
      <c r="WT159">
        <v>546.13006999995605</v>
      </c>
      <c r="WU159">
        <v>554.94665599986899</v>
      </c>
      <c r="WV159">
        <v>864.87036900036003</v>
      </c>
      <c r="WW159">
        <v>123.891549999942</v>
      </c>
      <c r="WX159">
        <v>281.28407099982701</v>
      </c>
      <c r="WY159">
        <v>137.33676899992901</v>
      </c>
      <c r="WZ159">
        <v>253.66907999990499</v>
      </c>
      <c r="XA159">
        <v>90.448548999964302</v>
      </c>
      <c r="XB159">
        <v>196.646470000036</v>
      </c>
      <c r="XC159">
        <v>91.870653999969406</v>
      </c>
      <c r="XD159">
        <v>481.19494199985598</v>
      </c>
      <c r="XE159">
        <v>160.34301399998401</v>
      </c>
      <c r="XF159">
        <v>241.10375700006301</v>
      </c>
      <c r="XG159">
        <v>99.929197999997996</v>
      </c>
      <c r="XH159">
        <v>205.06091200001501</v>
      </c>
      <c r="XI159">
        <v>100.542512999964</v>
      </c>
      <c r="XJ159">
        <v>213.33409400004899</v>
      </c>
      <c r="XK159">
        <v>53.005332999979103</v>
      </c>
      <c r="XL159">
        <v>1.3970600800002999</v>
      </c>
      <c r="XM159">
        <v>5.8346371200023004</v>
      </c>
      <c r="XN159">
        <v>1.2598668200007499</v>
      </c>
      <c r="XO159">
        <v>1.83061970000017</v>
      </c>
      <c r="XP159">
        <v>1.7604078099993801</v>
      </c>
      <c r="XQ159">
        <v>21.063142060011199</v>
      </c>
      <c r="XR159">
        <v>1.2484769399998199</v>
      </c>
      <c r="XS159">
        <v>1.2805793499992399</v>
      </c>
      <c r="XT159">
        <v>2.3584799900018001</v>
      </c>
      <c r="XU159">
        <v>2.2531240899988898</v>
      </c>
      <c r="XV159">
        <v>2.8208793999983799</v>
      </c>
      <c r="XW159">
        <v>3.3230498000011699</v>
      </c>
      <c r="XX159">
        <v>3.4793395999986401</v>
      </c>
      <c r="XY159">
        <v>3.35555599999861</v>
      </c>
      <c r="XZ159">
        <v>1.24520606999977</v>
      </c>
      <c r="YA159">
        <v>10.3758849000005</v>
      </c>
      <c r="YB159">
        <v>1.01496640000005</v>
      </c>
      <c r="YC159">
        <v>1.1248546999995599</v>
      </c>
      <c r="YD159">
        <v>1.1391504000002901</v>
      </c>
      <c r="YE159">
        <v>4.5332677999976996</v>
      </c>
      <c r="YF159">
        <v>1.12266129999989</v>
      </c>
      <c r="YG159">
        <v>0.91884406000008301</v>
      </c>
      <c r="YH159">
        <v>1447.1133669298099</v>
      </c>
      <c r="YI159">
        <v>115.833779499982</v>
      </c>
      <c r="YJ159">
        <v>305.56135499989603</v>
      </c>
      <c r="YK159">
        <v>3.0782642900012398</v>
      </c>
      <c r="YL159">
        <v>1.46328026999981</v>
      </c>
      <c r="YM159">
        <v>2398923.2984199501</v>
      </c>
      <c r="YN159">
        <v>1.22370994000084</v>
      </c>
      <c r="YO159">
        <v>1.20894331999989</v>
      </c>
      <c r="YP159">
        <v>1.7842279199994699</v>
      </c>
      <c r="YQ159">
        <v>172.57512199995099</v>
      </c>
      <c r="YR159">
        <v>143.83382280007899</v>
      </c>
      <c r="YS159">
        <v>6.1609806999986203</v>
      </c>
      <c r="YT159">
        <v>7.3928143000011897</v>
      </c>
      <c r="YU159">
        <v>351.34154090005899</v>
      </c>
      <c r="YV159">
        <v>230.523420999991</v>
      </c>
      <c r="YW159">
        <v>1.4149238999998499</v>
      </c>
      <c r="YX159">
        <v>1.4430362000002801</v>
      </c>
      <c r="YY159">
        <v>1.22518370000034</v>
      </c>
      <c r="YZ159">
        <v>3.7835418499998901</v>
      </c>
      <c r="ZA159">
        <v>1.35724255000059</v>
      </c>
      <c r="ZB159">
        <v>4.4598634299982196</v>
      </c>
      <c r="ZC159">
        <v>1.1846410100006299</v>
      </c>
      <c r="ZD159">
        <v>1.1056198000005699</v>
      </c>
    </row>
    <row r="160" spans="1:680" x14ac:dyDescent="0.25">
      <c r="A160" s="40">
        <v>44288</v>
      </c>
      <c r="RD160">
        <v>149.62379299988999</v>
      </c>
    </row>
    <row r="161" spans="1:680" x14ac:dyDescent="0.25">
      <c r="A161" s="40">
        <v>44291</v>
      </c>
      <c r="B161" s="6">
        <v>2.0867509099989499</v>
      </c>
      <c r="C161" s="6">
        <v>1.90779852999913</v>
      </c>
      <c r="D161">
        <v>1.01205683999979</v>
      </c>
      <c r="E161">
        <v>1.7747066400006599</v>
      </c>
      <c r="F161">
        <v>1.09308530000089</v>
      </c>
      <c r="G161">
        <v>1.1362604999994801</v>
      </c>
      <c r="H161">
        <v>1.09378540000034</v>
      </c>
      <c r="I161">
        <v>3.0691646000013901</v>
      </c>
      <c r="J161">
        <v>1.1375645000007399</v>
      </c>
      <c r="K161">
        <v>2.4405766000017999</v>
      </c>
      <c r="L161">
        <v>2.4173055999999602</v>
      </c>
      <c r="M161">
        <v>1.5440849000006001</v>
      </c>
      <c r="N161">
        <v>2.65177839999888</v>
      </c>
      <c r="O161">
        <v>2.4192829099993101</v>
      </c>
      <c r="P161">
        <v>2.9769275500002599</v>
      </c>
      <c r="Q161">
        <v>0.90801810999983001</v>
      </c>
      <c r="R161">
        <v>2.7025887499985402</v>
      </c>
      <c r="S161">
        <v>2.7466613899996402</v>
      </c>
      <c r="T161">
        <v>3.2334126999994601</v>
      </c>
      <c r="U161">
        <v>1.0837242800007501</v>
      </c>
      <c r="V161">
        <v>1.4923472200007399</v>
      </c>
      <c r="W161">
        <v>2.8348181604014799</v>
      </c>
      <c r="X161">
        <v>2.2028773710990199</v>
      </c>
      <c r="Y161">
        <v>3.43160970000099</v>
      </c>
      <c r="Z161">
        <v>1.1284200699992699</v>
      </c>
      <c r="AA161">
        <v>1.2992644900004999</v>
      </c>
      <c r="AB161">
        <v>1.1362960900005401</v>
      </c>
      <c r="AC161">
        <v>11.832440219994201</v>
      </c>
      <c r="AD161">
        <v>24.166829889989501</v>
      </c>
      <c r="AE161">
        <v>1.1017965299997701</v>
      </c>
      <c r="AF161">
        <v>73.123148279963104</v>
      </c>
      <c r="AG161">
        <v>9.8402502300014003</v>
      </c>
      <c r="AH161">
        <v>1.9447604300003101</v>
      </c>
      <c r="AI161">
        <v>1.13955017999979</v>
      </c>
      <c r="AJ161">
        <v>2.6061388999987698</v>
      </c>
      <c r="AK161">
        <v>2.3793570000016202</v>
      </c>
      <c r="AL161">
        <v>1.4832821399995699</v>
      </c>
      <c r="AM161">
        <v>1.6923021000002301</v>
      </c>
      <c r="AN161">
        <v>996.28043453954194</v>
      </c>
      <c r="AO161">
        <v>239.06172002991701</v>
      </c>
      <c r="AP161">
        <v>179.94796767993799</v>
      </c>
      <c r="AQ161">
        <v>13.7363782000029</v>
      </c>
      <c r="AR161">
        <v>1.5511803800000099</v>
      </c>
      <c r="AS161">
        <v>1.3008376500001799</v>
      </c>
      <c r="AT161">
        <v>1.5397228000001599</v>
      </c>
      <c r="AU161">
        <v>4.0421272399980799</v>
      </c>
      <c r="AV161">
        <v>3.2403072999986802</v>
      </c>
      <c r="AW161">
        <v>1.46829224999965</v>
      </c>
      <c r="AX161">
        <v>12.966656970005699</v>
      </c>
      <c r="AY161">
        <v>1.4822067299992301</v>
      </c>
      <c r="AZ161">
        <v>6.9448002999997698</v>
      </c>
      <c r="BA161">
        <v>1.5873504999999599</v>
      </c>
      <c r="BB161">
        <v>4.0852566899993699</v>
      </c>
      <c r="BC161">
        <v>2.5698645099983</v>
      </c>
      <c r="BD161">
        <v>0.95935551999991697</v>
      </c>
      <c r="BE161">
        <v>1.76176990000022</v>
      </c>
      <c r="BF161">
        <v>2.0646865000017001</v>
      </c>
      <c r="BG161">
        <v>2.40532209999947</v>
      </c>
      <c r="BH161">
        <v>2.61290519999966</v>
      </c>
      <c r="BI161">
        <v>1.79435840000042</v>
      </c>
      <c r="BJ161">
        <v>112.419949100004</v>
      </c>
      <c r="BK161">
        <v>1.1480799000000801</v>
      </c>
      <c r="BL161">
        <v>3.4679570900007102</v>
      </c>
      <c r="BM161">
        <v>1.82730794999952</v>
      </c>
      <c r="BN161">
        <v>1.62588556999981</v>
      </c>
      <c r="BO161">
        <v>1.11682590000055</v>
      </c>
      <c r="BP161">
        <v>1.0976233000001201</v>
      </c>
      <c r="BQ161">
        <v>2.02198190000126</v>
      </c>
      <c r="BR161">
        <v>2.3321742000007402</v>
      </c>
      <c r="BS161">
        <v>2.2898896000006101</v>
      </c>
      <c r="BT161">
        <v>1.0575480999996201</v>
      </c>
      <c r="BU161">
        <v>1.4344569999993799</v>
      </c>
      <c r="BV161">
        <v>1.93123709999963</v>
      </c>
      <c r="BW161">
        <v>7.4624856000009503</v>
      </c>
      <c r="BX161">
        <v>4.91535190000286</v>
      </c>
      <c r="BY161">
        <v>3.0660946999996699</v>
      </c>
      <c r="BZ161">
        <v>98.962255580001496</v>
      </c>
      <c r="CA161">
        <v>9.3137684999965096</v>
      </c>
      <c r="CB161">
        <v>1.13001420000001</v>
      </c>
      <c r="CC161">
        <v>23.625722099997802</v>
      </c>
      <c r="CD161">
        <v>4.7526389999984504</v>
      </c>
      <c r="CE161">
        <v>10.160222299993601</v>
      </c>
      <c r="CF161">
        <v>2.7152595000006801</v>
      </c>
      <c r="CG161">
        <v>38.219543199986198</v>
      </c>
      <c r="CH161">
        <v>1.05591339999955</v>
      </c>
      <c r="CI161">
        <v>1.9811602999998299</v>
      </c>
      <c r="CJ161">
        <v>6.1630768999966703</v>
      </c>
      <c r="CK161">
        <v>4.6740839999984001</v>
      </c>
      <c r="CL161">
        <v>2.3723151000012899</v>
      </c>
      <c r="CM161">
        <v>3.1137344000017002</v>
      </c>
      <c r="CN161">
        <v>31.602596399985501</v>
      </c>
      <c r="CO161">
        <v>1.2153293999999699</v>
      </c>
      <c r="CP161">
        <v>1.75145039999916</v>
      </c>
      <c r="CQ161">
        <v>1.30658640000001</v>
      </c>
      <c r="CR161">
        <v>1.2361896000002199</v>
      </c>
      <c r="CS161">
        <v>1.23356489999969</v>
      </c>
      <c r="CT161">
        <v>12.1929914999928</v>
      </c>
      <c r="CU161">
        <v>130.84186900011301</v>
      </c>
      <c r="CV161">
        <v>14.157217900006801</v>
      </c>
      <c r="CW161">
        <v>24.381426000007199</v>
      </c>
      <c r="CX161">
        <v>78.625235000043205</v>
      </c>
      <c r="CY161">
        <v>19.154020999994799</v>
      </c>
      <c r="CZ161">
        <v>144.021859999979</v>
      </c>
      <c r="DA161">
        <v>10.780423599993799</v>
      </c>
      <c r="DB161">
        <v>10.2355586000049</v>
      </c>
      <c r="DC161">
        <v>22.866360999992999</v>
      </c>
      <c r="DD161">
        <v>2.64914159000182</v>
      </c>
      <c r="DE161">
        <v>1.5127016299993601</v>
      </c>
      <c r="DF161">
        <v>1.3304762900006599</v>
      </c>
      <c r="DG161">
        <v>1.1469215699999</v>
      </c>
      <c r="DH161">
        <v>3.1729923700004301</v>
      </c>
      <c r="DJ161">
        <v>1.23021356999925</v>
      </c>
      <c r="DK161">
        <v>2.54403642000034</v>
      </c>
      <c r="DL161">
        <v>28.3100415900117</v>
      </c>
      <c r="DM161">
        <v>2.2632894900016298</v>
      </c>
      <c r="DN161">
        <v>8.5977948200015799</v>
      </c>
      <c r="DO161">
        <v>2.8041974500010798</v>
      </c>
      <c r="DP161">
        <v>3.0311413300005401</v>
      </c>
      <c r="DQ161">
        <v>1.2678868200000599</v>
      </c>
      <c r="DR161">
        <v>10.986338970004001</v>
      </c>
      <c r="DS161">
        <v>1.2180743200005999</v>
      </c>
      <c r="DT161">
        <v>1.3051943699993001</v>
      </c>
      <c r="DU161">
        <v>3.7803769499987498</v>
      </c>
      <c r="DV161">
        <v>3.5378965199997801</v>
      </c>
      <c r="DW161">
        <v>3.3847457699994301</v>
      </c>
      <c r="DX161">
        <v>1.34313309000026</v>
      </c>
      <c r="DY161">
        <v>125.952274000039</v>
      </c>
      <c r="DZ161">
        <v>1.36244020000049</v>
      </c>
      <c r="EA161">
        <v>1.8451440900007601</v>
      </c>
      <c r="EB161">
        <v>1.1272124400002199</v>
      </c>
      <c r="EC161">
        <v>1.14130280000063</v>
      </c>
      <c r="ED161">
        <v>1.0692163399999099</v>
      </c>
      <c r="EE161">
        <v>2.94592476999969</v>
      </c>
      <c r="EF161">
        <v>1.38098861000071</v>
      </c>
      <c r="EG161">
        <v>2.5000641000005999</v>
      </c>
      <c r="EH161">
        <v>1.67179666000084</v>
      </c>
      <c r="EI161">
        <v>1.7659032499996099</v>
      </c>
      <c r="EJ161">
        <v>1.8476919900003801</v>
      </c>
      <c r="EK161">
        <v>3.24742719999995</v>
      </c>
      <c r="EL161">
        <v>6.1597817000001696</v>
      </c>
      <c r="EM161">
        <v>29.692478200013301</v>
      </c>
      <c r="EN161">
        <v>1.5697038899997999</v>
      </c>
      <c r="EO161">
        <v>1.3890703599990999</v>
      </c>
      <c r="EP161">
        <v>1.0986761799995299</v>
      </c>
      <c r="EQ161">
        <v>1.1026579400004299</v>
      </c>
      <c r="ER161">
        <v>1.3481669899993001</v>
      </c>
      <c r="ES161">
        <v>1.0766402299996101</v>
      </c>
      <c r="ET161">
        <v>1.6219712700003599</v>
      </c>
      <c r="EU161">
        <v>3.0363046800011899</v>
      </c>
      <c r="EV161">
        <v>1.1423677000002499</v>
      </c>
      <c r="EW161">
        <v>1.02987369000039</v>
      </c>
      <c r="EX161">
        <v>114.92948000005001</v>
      </c>
      <c r="EY161">
        <v>6.3652288800003598</v>
      </c>
      <c r="EZ161">
        <v>3.3066042999998899</v>
      </c>
      <c r="FA161">
        <v>1.1483905700006301</v>
      </c>
      <c r="FC161">
        <v>191.68878290010599</v>
      </c>
      <c r="FD161">
        <v>9932.0831284373999</v>
      </c>
      <c r="FE161">
        <v>105.218221800053</v>
      </c>
      <c r="FF161">
        <v>1.1193655600000101</v>
      </c>
      <c r="FG161">
        <v>4226.0648100674198</v>
      </c>
      <c r="FH161">
        <v>1.0334108999995799</v>
      </c>
      <c r="FI161">
        <v>1.15629070999967</v>
      </c>
      <c r="FJ161">
        <v>1.3014172599996501</v>
      </c>
      <c r="FK161">
        <v>23.1695821300091</v>
      </c>
      <c r="FL161">
        <v>1.3067857000005501</v>
      </c>
      <c r="FM161">
        <v>2.2203708999986702</v>
      </c>
      <c r="FN161">
        <v>1.9486429999997199</v>
      </c>
      <c r="FO161">
        <v>1.22533939999994</v>
      </c>
      <c r="FP161">
        <v>3.3785925000010999</v>
      </c>
      <c r="FQ161">
        <v>1.6681046899993801</v>
      </c>
      <c r="FR161">
        <v>1.2212498400003799</v>
      </c>
      <c r="FS161">
        <v>1.2377102200007399</v>
      </c>
      <c r="FT161">
        <v>2.37056075999863</v>
      </c>
      <c r="FU161">
        <v>2.3412048200007098</v>
      </c>
      <c r="FV161">
        <v>1.1905591300001099</v>
      </c>
      <c r="FW161">
        <v>1.3772952100007401</v>
      </c>
      <c r="FX161">
        <v>1.1280526999999001</v>
      </c>
      <c r="FY161">
        <v>1.2717930800008601</v>
      </c>
      <c r="FZ161">
        <v>1.05701727000087</v>
      </c>
      <c r="GA161">
        <v>3.8251004699996001</v>
      </c>
      <c r="GB161">
        <v>1.2325727000006701</v>
      </c>
      <c r="GC161">
        <v>330.15364405978499</v>
      </c>
      <c r="GD161">
        <v>104.475675199996</v>
      </c>
      <c r="GE161">
        <v>182.810242800042</v>
      </c>
      <c r="GF161">
        <v>301.12498340010598</v>
      </c>
      <c r="GG161">
        <v>290.556395200081</v>
      </c>
      <c r="GH161">
        <v>138.574100000085</v>
      </c>
      <c r="GI161">
        <v>283.68706090003298</v>
      </c>
      <c r="GJ161">
        <v>114.48875859996799</v>
      </c>
      <c r="GK161">
        <v>220.19318659999399</v>
      </c>
      <c r="GL161">
        <v>1.10596599999917</v>
      </c>
      <c r="GM161">
        <v>2.2818173999985398</v>
      </c>
      <c r="GN161">
        <v>1.46982460000072</v>
      </c>
      <c r="GO161">
        <v>7.0336524000012997</v>
      </c>
      <c r="GP161">
        <v>2.9343655000011499</v>
      </c>
      <c r="GQ161">
        <v>1.13472349999938</v>
      </c>
      <c r="GR161">
        <v>2.2464198000016</v>
      </c>
      <c r="GS161">
        <v>4.3560934999986802</v>
      </c>
      <c r="GT161">
        <v>2.13934320000044</v>
      </c>
      <c r="GU161">
        <v>2.9873821000001</v>
      </c>
      <c r="GV161">
        <v>12.079678699999899</v>
      </c>
      <c r="GW161">
        <v>1.4016119999996599</v>
      </c>
      <c r="GX161">
        <v>8.2585997999994998</v>
      </c>
      <c r="GY161">
        <v>4.1581349999978601</v>
      </c>
      <c r="GZ161">
        <v>1.02776210000047</v>
      </c>
      <c r="HA161">
        <v>2.3292058000006399</v>
      </c>
      <c r="HB161">
        <v>0.97889219999979105</v>
      </c>
      <c r="HC161">
        <v>5.3078564000024899</v>
      </c>
      <c r="HD161">
        <v>1.47471589999986</v>
      </c>
      <c r="HE161">
        <v>156.42344009992701</v>
      </c>
      <c r="HF161">
        <v>3.5805021999985902</v>
      </c>
      <c r="HG161">
        <v>1.02310389999911</v>
      </c>
      <c r="HH161">
        <v>2.2471713999984799</v>
      </c>
      <c r="HI161">
        <v>5.9307027999966504</v>
      </c>
      <c r="HJ161">
        <v>1.11681920000046</v>
      </c>
      <c r="HK161">
        <v>4.1609839000011597</v>
      </c>
      <c r="HL161">
        <v>181.57425506995099</v>
      </c>
      <c r="HM161">
        <v>4.4577573999995401</v>
      </c>
      <c r="HN161">
        <v>79.319645829964401</v>
      </c>
      <c r="HO161">
        <v>1135.0752093195899</v>
      </c>
      <c r="HP161">
        <v>1.1472509600007501</v>
      </c>
      <c r="HQ161">
        <v>1.1724330199995201</v>
      </c>
      <c r="HR161">
        <v>117.344919709954</v>
      </c>
      <c r="HS161">
        <v>201.68365305010201</v>
      </c>
      <c r="HT161">
        <v>133.018062740099</v>
      </c>
      <c r="HU161">
        <v>157.55711512011499</v>
      </c>
      <c r="HV161">
        <v>159.358749100007</v>
      </c>
      <c r="HW161">
        <v>451.51456577004899</v>
      </c>
      <c r="HX161">
        <v>120.790936960024</v>
      </c>
      <c r="HY161">
        <v>137.94756063003999</v>
      </c>
      <c r="HZ161">
        <v>110.85571614000899</v>
      </c>
      <c r="IA161">
        <v>1.0913160000000099</v>
      </c>
      <c r="IB161">
        <v>1.1023648999998801</v>
      </c>
      <c r="IC161">
        <v>1.15580899999986</v>
      </c>
      <c r="ID161">
        <v>1.17697159999989</v>
      </c>
      <c r="IE161">
        <v>1.0026847999997699</v>
      </c>
      <c r="IF161">
        <v>1.3859279000007501</v>
      </c>
      <c r="IG161">
        <v>1.78704640000069</v>
      </c>
      <c r="IH161">
        <v>1.35321499999918</v>
      </c>
      <c r="II161">
        <v>1.35604469999998</v>
      </c>
      <c r="IJ161">
        <v>1.0309844999992499</v>
      </c>
      <c r="IK161">
        <v>1.0898916999995001</v>
      </c>
      <c r="IL161">
        <v>1.11141060000045</v>
      </c>
      <c r="IM161">
        <v>1.16258200000084</v>
      </c>
      <c r="IN161">
        <v>1.0223862000002599</v>
      </c>
      <c r="IO161">
        <v>1.01913380000042</v>
      </c>
      <c r="IP161">
        <v>3.0159448000013098</v>
      </c>
      <c r="IQ161">
        <v>1.09869810000055</v>
      </c>
      <c r="IR161">
        <v>1.00737990000016</v>
      </c>
      <c r="IS161">
        <v>1.3137814999991</v>
      </c>
      <c r="IT161">
        <v>1.34508880000067</v>
      </c>
      <c r="IU161">
        <v>1.15787799999998</v>
      </c>
      <c r="IV161">
        <v>1.50610120000056</v>
      </c>
      <c r="IW161">
        <v>1.01818640000056</v>
      </c>
      <c r="IX161">
        <v>1.6331341999994</v>
      </c>
      <c r="IY161">
        <v>1.37115149999954</v>
      </c>
      <c r="IZ161">
        <v>1.95700360000046</v>
      </c>
      <c r="JA161">
        <v>1.4096243999992999</v>
      </c>
      <c r="JB161">
        <v>1.2077399999998299</v>
      </c>
      <c r="JC161">
        <v>1.1721180999993499</v>
      </c>
      <c r="JD161">
        <v>1.1570527000003501</v>
      </c>
      <c r="JE161">
        <v>1.1559249000001699</v>
      </c>
      <c r="JF161">
        <v>4.2258711000031299</v>
      </c>
      <c r="JG161">
        <v>1.49111959999937</v>
      </c>
      <c r="JH161">
        <v>1.37982910000028</v>
      </c>
      <c r="JI161">
        <v>1.0054273999994601</v>
      </c>
      <c r="JJ161">
        <v>5.8050007999991102</v>
      </c>
      <c r="JK161">
        <v>1.60844069999985</v>
      </c>
      <c r="JL161">
        <v>1.6061828000001701</v>
      </c>
      <c r="JM161">
        <v>1.84302319999915</v>
      </c>
      <c r="JN161">
        <v>1.16839559999971</v>
      </c>
      <c r="JO161">
        <v>2.5267641300015402</v>
      </c>
      <c r="JP161">
        <v>561.15765058994305</v>
      </c>
      <c r="JQ161">
        <v>208.02771087991999</v>
      </c>
      <c r="JR161">
        <v>11.8947469999985</v>
      </c>
      <c r="JS161">
        <v>2.0672647999999798</v>
      </c>
      <c r="JT161">
        <v>1.37403950000044</v>
      </c>
      <c r="JU161">
        <v>6.1704848000008496</v>
      </c>
      <c r="JV161">
        <v>124.008593000006</v>
      </c>
      <c r="JW161">
        <v>1.01908399999957</v>
      </c>
      <c r="JX161">
        <v>106.595118999947</v>
      </c>
      <c r="JY161">
        <v>1.0316736400000099</v>
      </c>
      <c r="JZ161">
        <v>1.0545741099995201</v>
      </c>
      <c r="KA161">
        <v>114.80771600001</v>
      </c>
      <c r="KB161">
        <v>76.122166999965003</v>
      </c>
      <c r="KC161">
        <v>113.958105999976</v>
      </c>
      <c r="KD161">
        <v>109.418580999947</v>
      </c>
      <c r="KE161">
        <v>109.039515999961</v>
      </c>
      <c r="KF161">
        <v>96.871748000034103</v>
      </c>
      <c r="KG161">
        <v>120.540042000008</v>
      </c>
      <c r="KH161">
        <v>109.217915000045</v>
      </c>
      <c r="KI161">
        <v>173.321809000103</v>
      </c>
      <c r="KJ161">
        <v>162.564941999968</v>
      </c>
      <c r="KK161">
        <v>119.277241999982</v>
      </c>
      <c r="KL161">
        <v>107.441797000007</v>
      </c>
      <c r="KM161">
        <v>149.27323900000201</v>
      </c>
      <c r="KN161">
        <v>129.07676300010601</v>
      </c>
      <c r="KO161">
        <v>105.09645099996099</v>
      </c>
      <c r="KP161">
        <v>106.217245999957</v>
      </c>
      <c r="KQ161">
        <v>173.24601399991701</v>
      </c>
      <c r="KR161">
        <v>266.84033299982502</v>
      </c>
      <c r="KS161">
        <v>141.05690800002799</v>
      </c>
      <c r="KT161">
        <v>135.99295399989899</v>
      </c>
      <c r="KU161">
        <v>221.98709399998199</v>
      </c>
      <c r="KV161">
        <v>111.857738999999</v>
      </c>
      <c r="KW161">
        <v>115.141936999978</v>
      </c>
      <c r="KX161">
        <v>182.11471699993101</v>
      </c>
      <c r="KY161">
        <v>204.848135000095</v>
      </c>
      <c r="KZ161">
        <v>100.752275999985</v>
      </c>
      <c r="LA161">
        <v>114.756300000008</v>
      </c>
      <c r="LB161">
        <v>125.191449000034</v>
      </c>
      <c r="LC161">
        <v>112.318491999991</v>
      </c>
      <c r="LD161">
        <v>208.84042100003001</v>
      </c>
      <c r="LE161">
        <v>83.159758999943705</v>
      </c>
      <c r="LF161">
        <v>122.58084700000499</v>
      </c>
      <c r="LG161">
        <v>119.51199699996501</v>
      </c>
      <c r="LH161">
        <v>101.85900900000701</v>
      </c>
      <c r="LI161">
        <v>123.41243799997</v>
      </c>
      <c r="LJ161">
        <v>116.15842800005299</v>
      </c>
      <c r="LK161">
        <v>155.52465400006599</v>
      </c>
      <c r="LL161">
        <v>259.44566099997598</v>
      </c>
      <c r="LM161">
        <v>207.570731000043</v>
      </c>
      <c r="LN161">
        <v>112.58900200005201</v>
      </c>
      <c r="LO161">
        <v>148.43889799993499</v>
      </c>
      <c r="LP161">
        <v>99.513965000049197</v>
      </c>
      <c r="LQ161">
        <v>115.563929999946</v>
      </c>
      <c r="LR161">
        <v>99.421643999987296</v>
      </c>
      <c r="LS161">
        <v>145.61823199992099</v>
      </c>
      <c r="LT161">
        <v>135.728269000072</v>
      </c>
      <c r="LU161">
        <v>110.531868000049</v>
      </c>
      <c r="LV161">
        <v>150.09941700007801</v>
      </c>
      <c r="LW161">
        <v>102.93573899997899</v>
      </c>
      <c r="LX161">
        <v>114.546503999969</v>
      </c>
      <c r="LY161">
        <v>128.35381100000799</v>
      </c>
      <c r="LZ161">
        <v>120.05234399996699</v>
      </c>
      <c r="MA161">
        <v>98.885801000054897</v>
      </c>
      <c r="MB161">
        <v>117.260520000011</v>
      </c>
      <c r="MC161">
        <v>153.18172900006201</v>
      </c>
      <c r="MD161">
        <v>108.37037000001899</v>
      </c>
      <c r="ME161">
        <v>101.974348000018</v>
      </c>
      <c r="MF161">
        <v>102.766263999976</v>
      </c>
      <c r="MG161">
        <v>103.253674000036</v>
      </c>
      <c r="MH161">
        <v>147.98978900001401</v>
      </c>
      <c r="MI161">
        <v>220.319164999994</v>
      </c>
      <c r="MJ161">
        <v>100.674897999968</v>
      </c>
      <c r="MK161">
        <v>107.550263999961</v>
      </c>
      <c r="ML161">
        <v>160.43020799988901</v>
      </c>
      <c r="MM161">
        <v>114.16649700002699</v>
      </c>
      <c r="MN161">
        <v>100.97908900002901</v>
      </c>
      <c r="MO161">
        <v>135.04652699991101</v>
      </c>
      <c r="MP161">
        <v>110.619084000005</v>
      </c>
      <c r="MQ161">
        <v>106.09197900001899</v>
      </c>
      <c r="MR161">
        <v>103.20520299998999</v>
      </c>
      <c r="MS161">
        <v>94.815892999991803</v>
      </c>
      <c r="MT161">
        <v>217.32349599990999</v>
      </c>
      <c r="MU161">
        <v>287.25522999977699</v>
      </c>
      <c r="MV161">
        <v>200.77078899997301</v>
      </c>
      <c r="MW161">
        <v>259.72736300015799</v>
      </c>
      <c r="MX161">
        <v>106.30500199994999</v>
      </c>
      <c r="MY161">
        <v>330.79142499994498</v>
      </c>
      <c r="MZ161">
        <v>334.20454500010197</v>
      </c>
      <c r="NA161">
        <v>340.82633299985901</v>
      </c>
      <c r="NB161">
        <v>124.193702999968</v>
      </c>
      <c r="NC161">
        <v>285.74629800021597</v>
      </c>
      <c r="ND161">
        <v>108.277982000029</v>
      </c>
      <c r="NE161">
        <v>145.484582999954</v>
      </c>
      <c r="NF161">
        <v>233.86528800008799</v>
      </c>
      <c r="NG161">
        <v>164.17235499993001</v>
      </c>
      <c r="NH161">
        <v>143.95392100000799</v>
      </c>
      <c r="NI161">
        <v>129.31550300004901</v>
      </c>
      <c r="NJ161">
        <v>110.541168999975</v>
      </c>
      <c r="NK161">
        <v>122.76621699996799</v>
      </c>
      <c r="NL161">
        <v>122.00974400003901</v>
      </c>
      <c r="NM161">
        <v>122.850063999998</v>
      </c>
      <c r="NN161">
        <v>157.06096799997599</v>
      </c>
      <c r="NO161">
        <v>103.53378399997</v>
      </c>
      <c r="NP161">
        <v>130.07000999990899</v>
      </c>
      <c r="NQ161">
        <v>106.938505999977</v>
      </c>
      <c r="NR161">
        <v>1.7148249000001701</v>
      </c>
      <c r="NS161">
        <v>3.9440052999998398</v>
      </c>
      <c r="NT161">
        <v>1.38149940000039</v>
      </c>
      <c r="NU161">
        <v>1.0498266499998901</v>
      </c>
      <c r="NV161">
        <v>2.47233779000089</v>
      </c>
      <c r="NW161">
        <v>1.1854874799992099</v>
      </c>
      <c r="NX161">
        <v>1.0318817999996099</v>
      </c>
      <c r="NY161">
        <v>1.03425470000002</v>
      </c>
      <c r="NZ161">
        <v>1.1186013999995299</v>
      </c>
      <c r="OA161">
        <v>1.07892709999942</v>
      </c>
      <c r="OB161">
        <v>3.6582387000016801</v>
      </c>
      <c r="OC161">
        <v>2.2318248000010499</v>
      </c>
      <c r="OD161">
        <v>3.11304210000162</v>
      </c>
      <c r="OE161">
        <v>1.73521819999951</v>
      </c>
      <c r="OF161">
        <v>2.8723701999988398</v>
      </c>
      <c r="OG161">
        <v>5.8148797000030799</v>
      </c>
      <c r="OH161">
        <v>2.3065514000009002</v>
      </c>
      <c r="OI161">
        <v>2.5656856999994502</v>
      </c>
      <c r="OJ161">
        <v>1.3603075999999401</v>
      </c>
      <c r="OK161">
        <v>1.3154035000006801</v>
      </c>
      <c r="OL161">
        <v>1.4107005000005299</v>
      </c>
      <c r="OM161">
        <v>3.2073942700007998</v>
      </c>
      <c r="ON161">
        <v>3.4324387999986401</v>
      </c>
      <c r="OO161">
        <v>1.50662306000049</v>
      </c>
      <c r="OP161">
        <v>2.1505944099990302</v>
      </c>
      <c r="OQ161">
        <v>2.85393598000155</v>
      </c>
      <c r="OR161">
        <v>2.7319837200011499</v>
      </c>
      <c r="OS161">
        <v>2.5370586700009898</v>
      </c>
      <c r="OT161">
        <v>2.9383895899991299</v>
      </c>
      <c r="OU161">
        <v>1.0763452699993601</v>
      </c>
      <c r="OV161">
        <v>1.60286142999939</v>
      </c>
      <c r="OW161">
        <v>2.7125343599982399</v>
      </c>
      <c r="OX161">
        <v>2.8345610100004701</v>
      </c>
      <c r="OY161">
        <v>54.943195470026701</v>
      </c>
      <c r="OZ161">
        <v>2.66723350000029</v>
      </c>
      <c r="PA161">
        <v>10.6456896500022</v>
      </c>
      <c r="PB161">
        <v>2.6704777500017398</v>
      </c>
      <c r="PC161">
        <v>3.7591637100013</v>
      </c>
      <c r="PD161">
        <v>3.2604609000009099</v>
      </c>
      <c r="PE161">
        <v>1.8353638499993401</v>
      </c>
      <c r="PF161">
        <v>105.11614309996401</v>
      </c>
      <c r="PG161">
        <v>93.616073000011994</v>
      </c>
      <c r="PH161">
        <v>4.15904530000262</v>
      </c>
      <c r="PI161">
        <v>6.3323810000001703</v>
      </c>
      <c r="PJ161">
        <v>4.3112384999985798</v>
      </c>
      <c r="PK161">
        <v>1.1063267000008601</v>
      </c>
      <c r="PL161">
        <v>1.22914579999997</v>
      </c>
      <c r="PM161">
        <v>1.2738053800003399</v>
      </c>
      <c r="PN161">
        <v>1.66685651999978</v>
      </c>
      <c r="PO161">
        <v>1.7054820899993499</v>
      </c>
      <c r="PP161">
        <v>1.63235085999986</v>
      </c>
      <c r="PQ161">
        <v>1.71599679999963</v>
      </c>
      <c r="PR161">
        <v>1.3888004599993999</v>
      </c>
      <c r="PS161">
        <v>1.76924212999984</v>
      </c>
      <c r="PT161">
        <v>2.01161530999889</v>
      </c>
      <c r="PU161">
        <v>3.4536118399992102</v>
      </c>
      <c r="PV161">
        <v>8.9592707599949808</v>
      </c>
      <c r="PW161">
        <v>212.12188669992599</v>
      </c>
      <c r="PX161">
        <v>2.1598665999990798</v>
      </c>
      <c r="PY161">
        <v>166.384623300051</v>
      </c>
      <c r="PZ161">
        <v>1.8291955000004201</v>
      </c>
      <c r="QA161">
        <v>1.6707590999994899</v>
      </c>
      <c r="QB161">
        <v>104.487096199999</v>
      </c>
      <c r="QC161">
        <v>2.0540347999995001</v>
      </c>
      <c r="QD161">
        <v>44439.324259400397</v>
      </c>
      <c r="QE161">
        <v>2.5770061000002902</v>
      </c>
      <c r="QF161">
        <v>2.3230602799994799</v>
      </c>
      <c r="QG161">
        <v>216.57487432006701</v>
      </c>
      <c r="QH161">
        <v>122.53172745998</v>
      </c>
      <c r="QI161">
        <v>1.09112318000007</v>
      </c>
      <c r="QJ161">
        <v>1.1192167499993999</v>
      </c>
      <c r="QK161">
        <v>1.0588845500005799</v>
      </c>
      <c r="QL161">
        <v>1.0459819700008699</v>
      </c>
      <c r="QM161">
        <v>14.9855787700071</v>
      </c>
      <c r="QN161">
        <v>1.54629824999938</v>
      </c>
      <c r="QP161">
        <v>1.4494415000008301</v>
      </c>
      <c r="QQ161">
        <v>1.3416099999994899</v>
      </c>
      <c r="QR161">
        <v>1.1208542999993401</v>
      </c>
      <c r="QS161">
        <v>1.6429162000004001</v>
      </c>
      <c r="QT161">
        <v>1.3288212999996201</v>
      </c>
      <c r="QU161">
        <v>116.999003999983</v>
      </c>
      <c r="QV161">
        <v>100.64130899996999</v>
      </c>
      <c r="QW161">
        <v>186.512026000069</v>
      </c>
      <c r="QX161">
        <v>110.687069999985</v>
      </c>
      <c r="QY161">
        <v>105.105169999995</v>
      </c>
      <c r="QZ161">
        <v>105.987094999989</v>
      </c>
      <c r="RA161">
        <v>105.124202999985</v>
      </c>
      <c r="RB161">
        <v>1.2987806300006901</v>
      </c>
      <c r="RC161">
        <v>2.4461588699996399</v>
      </c>
      <c r="RD161">
        <v>151.187724000076</v>
      </c>
      <c r="RE161">
        <v>107.27749899996</v>
      </c>
      <c r="RF161">
        <v>111.478558999952</v>
      </c>
      <c r="RG161">
        <v>123.19113100005799</v>
      </c>
      <c r="RH161">
        <v>151.22412699996499</v>
      </c>
      <c r="RI161">
        <v>242.65122000011601</v>
      </c>
      <c r="RJ161">
        <v>98.813995999982595</v>
      </c>
      <c r="RL161">
        <v>304.15524599980603</v>
      </c>
      <c r="RM161">
        <v>58.687876000010903</v>
      </c>
      <c r="RN161">
        <v>271.01155199995299</v>
      </c>
      <c r="RO161">
        <v>170.318823999958</v>
      </c>
      <c r="RP161">
        <v>221.96010800008699</v>
      </c>
      <c r="RQ161">
        <v>105.59126500005399</v>
      </c>
      <c r="RR161">
        <v>381.194174999837</v>
      </c>
      <c r="RS161">
        <v>196.70861999993201</v>
      </c>
      <c r="RT161">
        <v>111.58441400004099</v>
      </c>
      <c r="RU161">
        <v>187.97552599990701</v>
      </c>
      <c r="RV161">
        <v>331.053615000099</v>
      </c>
      <c r="RW161">
        <v>68.2036320000188</v>
      </c>
      <c r="RX161">
        <v>372.146579000168</v>
      </c>
      <c r="RY161">
        <v>200.57693900005</v>
      </c>
      <c r="RZ161">
        <v>627.10422299988602</v>
      </c>
      <c r="SA161">
        <v>676.55762900039599</v>
      </c>
      <c r="SB161">
        <v>279.170098000206</v>
      </c>
      <c r="SC161">
        <v>99.874777000048198</v>
      </c>
      <c r="SD161">
        <v>191.75849599996599</v>
      </c>
      <c r="SE161">
        <v>353.66507899994002</v>
      </c>
      <c r="SF161">
        <v>252.560759000015</v>
      </c>
      <c r="SG161">
        <v>695.75888799969096</v>
      </c>
      <c r="SH161">
        <v>109.419294000021</v>
      </c>
      <c r="SI161">
        <v>102.773414999945</v>
      </c>
      <c r="SJ161">
        <v>7904.5340429991502</v>
      </c>
      <c r="SK161">
        <v>64.709933000034695</v>
      </c>
      <c r="SL161">
        <v>150.704478000058</v>
      </c>
      <c r="SM161">
        <v>285.21614499995502</v>
      </c>
      <c r="SN161">
        <v>340.27679499983799</v>
      </c>
      <c r="SO161">
        <v>201.50766699994</v>
      </c>
      <c r="SP161">
        <v>562.60035299975402</v>
      </c>
      <c r="SQ161">
        <v>201.65071700001101</v>
      </c>
      <c r="SR161">
        <v>53.635323999973501</v>
      </c>
      <c r="SS161">
        <v>49.971381000010297</v>
      </c>
      <c r="ST161">
        <v>198.83120199991399</v>
      </c>
      <c r="SU161">
        <v>193.40729500004099</v>
      </c>
      <c r="SV161">
        <v>200.740984000033</v>
      </c>
      <c r="SW161">
        <v>168.01864599995301</v>
      </c>
      <c r="SX161">
        <v>208.43372000008799</v>
      </c>
      <c r="SY161">
        <v>183.845456999959</v>
      </c>
      <c r="SZ161">
        <v>120.477758000023</v>
      </c>
      <c r="TA161">
        <v>150.89211699995201</v>
      </c>
      <c r="TB161">
        <v>104.85154199996001</v>
      </c>
      <c r="TC161">
        <v>154.92394199990699</v>
      </c>
      <c r="TD161">
        <v>143.86571200005699</v>
      </c>
      <c r="TE161">
        <v>515.96688999980699</v>
      </c>
      <c r="TF161">
        <v>116.97645800001899</v>
      </c>
      <c r="TG161">
        <v>125.56970899994499</v>
      </c>
      <c r="TH161">
        <v>559.17938799969897</v>
      </c>
      <c r="TI161">
        <v>71.799431000021301</v>
      </c>
      <c r="TJ161">
        <v>349.60796000016899</v>
      </c>
      <c r="TK161">
        <v>158.38569799996901</v>
      </c>
      <c r="TL161">
        <v>436.88946099998401</v>
      </c>
      <c r="TM161">
        <v>507.489976000041</v>
      </c>
      <c r="TN161">
        <v>197.95319400005999</v>
      </c>
      <c r="TO161">
        <v>508.37180399987801</v>
      </c>
      <c r="TP161">
        <v>215.84814199991499</v>
      </c>
      <c r="TQ161">
        <v>508.182519000024</v>
      </c>
      <c r="TR161">
        <v>508.022894000169</v>
      </c>
      <c r="TS161">
        <v>207.697017000057</v>
      </c>
      <c r="TT161">
        <v>165.46611499995899</v>
      </c>
      <c r="TV161">
        <v>107.553804000025</v>
      </c>
      <c r="TW161">
        <v>361.321886000223</v>
      </c>
      <c r="TX161">
        <v>132.02072399994401</v>
      </c>
      <c r="TY161">
        <v>111.18692899995899</v>
      </c>
      <c r="TZ161">
        <v>419.16590599995101</v>
      </c>
      <c r="UA161">
        <v>152.06912599992901</v>
      </c>
      <c r="UB161">
        <v>133.155769000063</v>
      </c>
      <c r="UC161">
        <v>116.287078000023</v>
      </c>
      <c r="UD161">
        <v>110.345628999989</v>
      </c>
      <c r="UE161">
        <v>136.52426300011601</v>
      </c>
      <c r="UF161">
        <v>112.089758999995</v>
      </c>
      <c r="UG161">
        <v>129.20873500010899</v>
      </c>
      <c r="UH161">
        <v>135.10588199994501</v>
      </c>
      <c r="UI161">
        <v>117.26208799995899</v>
      </c>
      <c r="UJ161">
        <v>111.122861000011</v>
      </c>
      <c r="UK161">
        <v>134.865058999974</v>
      </c>
      <c r="UL161">
        <v>142.54365799995099</v>
      </c>
      <c r="UM161">
        <v>109.32889200002001</v>
      </c>
      <c r="UN161">
        <v>143.68011100008201</v>
      </c>
      <c r="UO161">
        <v>190.66497100004901</v>
      </c>
      <c r="UP161">
        <v>185.96229299996</v>
      </c>
      <c r="UQ161">
        <v>99.216699999989899</v>
      </c>
      <c r="UR161">
        <v>111.93603500002099</v>
      </c>
      <c r="US161">
        <v>345.858459999785</v>
      </c>
      <c r="UT161">
        <v>345.12663500011001</v>
      </c>
      <c r="UU161">
        <v>1910.94433199987</v>
      </c>
      <c r="UV161">
        <v>138.470910999924</v>
      </c>
      <c r="UW161">
        <v>438.51124100014601</v>
      </c>
      <c r="UX161">
        <v>107.885912999976</v>
      </c>
      <c r="UY161">
        <v>48.139009999984403</v>
      </c>
      <c r="UZ161">
        <v>10.8814330000023</v>
      </c>
      <c r="VA161">
        <v>160.63924699998501</v>
      </c>
      <c r="VB161">
        <v>114.051979999989</v>
      </c>
      <c r="VC161">
        <v>108.52069999999399</v>
      </c>
      <c r="VD161">
        <v>120.00923299999</v>
      </c>
      <c r="VE161">
        <v>107.299110000022</v>
      </c>
      <c r="VF161">
        <v>146.08887499989899</v>
      </c>
      <c r="VG161">
        <v>148.32456499990101</v>
      </c>
      <c r="VH161">
        <v>113.455312000006</v>
      </c>
      <c r="VI161">
        <v>106.42164299997999</v>
      </c>
      <c r="VJ161">
        <v>117.22225099999901</v>
      </c>
      <c r="VK161">
        <v>114.292110000039</v>
      </c>
      <c r="VL161">
        <v>105.434041999979</v>
      </c>
      <c r="VM161">
        <v>108.68038000003401</v>
      </c>
      <c r="VN161">
        <v>213.555360000115</v>
      </c>
      <c r="VO161">
        <v>106.285303000011</v>
      </c>
      <c r="VP161">
        <v>289.58385600009899</v>
      </c>
      <c r="VQ161">
        <v>192.710618000012</v>
      </c>
      <c r="VR161">
        <v>112.06747400003999</v>
      </c>
      <c r="VS161">
        <v>106.37817000004</v>
      </c>
      <c r="VT161">
        <v>121.63104899996</v>
      </c>
      <c r="VU161">
        <v>163.565041000023</v>
      </c>
      <c r="VV161">
        <v>201.58140800008599</v>
      </c>
      <c r="VW161">
        <v>167.71339199994699</v>
      </c>
      <c r="VX161">
        <v>146.714997000061</v>
      </c>
      <c r="VY161">
        <v>106.58207999996399</v>
      </c>
      <c r="VZ161">
        <v>110.454628000036</v>
      </c>
      <c r="WA161">
        <v>103.84932000003801</v>
      </c>
      <c r="WB161">
        <v>286.27392099984002</v>
      </c>
      <c r="WC161">
        <v>184.15116099989999</v>
      </c>
      <c r="WD161">
        <v>203.336905000033</v>
      </c>
      <c r="WE161">
        <v>105.321925000055</v>
      </c>
      <c r="WF161">
        <v>103.927889000042</v>
      </c>
      <c r="WG161">
        <v>121.570155999972</v>
      </c>
      <c r="WH161">
        <v>109.47452499996901</v>
      </c>
      <c r="WI161">
        <v>120.447321000043</v>
      </c>
      <c r="WJ161">
        <v>29.662060000002398</v>
      </c>
      <c r="WK161">
        <v>111.48424000001999</v>
      </c>
      <c r="WL161">
        <v>103.263905000058</v>
      </c>
      <c r="WM161">
        <v>222.33305400004599</v>
      </c>
      <c r="WN161">
        <v>285.52112099994002</v>
      </c>
      <c r="WO161">
        <v>348.784756000154</v>
      </c>
      <c r="WP161">
        <v>217.119667999912</v>
      </c>
      <c r="WQ161">
        <v>228.25271699996699</v>
      </c>
      <c r="WR161">
        <v>302.87132599996397</v>
      </c>
      <c r="WS161">
        <v>265.12449900014298</v>
      </c>
      <c r="WT161">
        <v>550.05439699999999</v>
      </c>
      <c r="WU161">
        <v>558.95100199989997</v>
      </c>
      <c r="WV161">
        <v>871.13676599971996</v>
      </c>
      <c r="WW161">
        <v>125.10113500000401</v>
      </c>
      <c r="WX161">
        <v>284.81682900013402</v>
      </c>
      <c r="WY161">
        <v>139.07766800001301</v>
      </c>
      <c r="WZ161">
        <v>256.88686899980502</v>
      </c>
      <c r="XA161">
        <v>91.590000999975004</v>
      </c>
      <c r="XB161">
        <v>199.23595299990799</v>
      </c>
      <c r="XC161">
        <v>93.0350249999901</v>
      </c>
      <c r="XD161">
        <v>481.231685000006</v>
      </c>
      <c r="XE161">
        <v>160.35416299989399</v>
      </c>
      <c r="XF161">
        <v>241.17260099993999</v>
      </c>
      <c r="XG161">
        <v>99.9575180000393</v>
      </c>
      <c r="XH161">
        <v>205.123691000044</v>
      </c>
      <c r="XI161">
        <v>100.573036000016</v>
      </c>
      <c r="XJ161">
        <v>213.40378500009001</v>
      </c>
      <c r="XK161">
        <v>56.2349379999796</v>
      </c>
      <c r="XL161">
        <v>1.42155753999941</v>
      </c>
      <c r="XM161">
        <v>5.8389908500030296</v>
      </c>
      <c r="XN161">
        <v>1.26004685000044</v>
      </c>
      <c r="XO161">
        <v>1.8307273699992901</v>
      </c>
      <c r="XP161">
        <v>1.7605266400005299</v>
      </c>
      <c r="XQ161">
        <v>21.1377039600047</v>
      </c>
      <c r="XR161">
        <v>1.24871078000069</v>
      </c>
      <c r="XS161">
        <v>1.2808124200000699</v>
      </c>
      <c r="XT161">
        <v>2.3586448700007199</v>
      </c>
      <c r="XU161">
        <v>2.2535374799990699</v>
      </c>
      <c r="XV161">
        <v>2.8673976999998598</v>
      </c>
      <c r="XW161">
        <v>3.3592825999985498</v>
      </c>
      <c r="XX161">
        <v>3.4727195000014</v>
      </c>
      <c r="XY161">
        <v>3.4147645000011799</v>
      </c>
      <c r="XZ161">
        <v>1.26059241000075</v>
      </c>
      <c r="YA161">
        <v>10.5035951000027</v>
      </c>
      <c r="YB161">
        <v>1.01794970000083</v>
      </c>
      <c r="YC161">
        <v>1.1463162</v>
      </c>
      <c r="YD161">
        <v>1.1479113000004899</v>
      </c>
      <c r="YE161">
        <v>4.5681003999998202</v>
      </c>
      <c r="YF161">
        <v>1.1312911999994</v>
      </c>
      <c r="YG161">
        <v>0.91949550000026603</v>
      </c>
      <c r="YH161">
        <v>1469.27370564081</v>
      </c>
      <c r="YI161">
        <v>115.903232799959</v>
      </c>
      <c r="YJ161">
        <v>305.59061399987002</v>
      </c>
      <c r="YK161">
        <v>3.0787820100013099</v>
      </c>
      <c r="YL161">
        <v>1.46357179000006</v>
      </c>
      <c r="YM161">
        <v>2399631.9813804599</v>
      </c>
      <c r="YN161">
        <v>1.23574704000021</v>
      </c>
      <c r="YO161">
        <v>1.2209151099996201</v>
      </c>
      <c r="YP161">
        <v>1.80886807999923</v>
      </c>
      <c r="YQ161">
        <v>172.991077000042</v>
      </c>
      <c r="YR161">
        <v>144.418886800064</v>
      </c>
      <c r="YS161">
        <v>6.2547855000011596</v>
      </c>
      <c r="YT161">
        <v>7.5133445000028596</v>
      </c>
      <c r="YU161">
        <v>356.91497060004599</v>
      </c>
      <c r="YV161">
        <v>230.51345800003</v>
      </c>
      <c r="YW161">
        <v>1.43011800000022</v>
      </c>
      <c r="YX161">
        <v>1.4603583999996801</v>
      </c>
      <c r="YY161">
        <v>1.23102130000007</v>
      </c>
      <c r="YZ161">
        <v>3.8488724400012901</v>
      </c>
      <c r="ZA161">
        <v>1.3576623999997499</v>
      </c>
      <c r="ZB161">
        <v>4.4633172000030799</v>
      </c>
      <c r="ZC161">
        <v>1.1855487800003199</v>
      </c>
      <c r="ZD161">
        <v>1.1057405999999901</v>
      </c>
    </row>
    <row r="162" spans="1:680" x14ac:dyDescent="0.25">
      <c r="A162" s="40">
        <v>44292</v>
      </c>
      <c r="B162" s="6">
        <v>2.08571831000154</v>
      </c>
      <c r="C162" s="6">
        <v>1.91516966000017</v>
      </c>
      <c r="D162">
        <v>1.01163570000062</v>
      </c>
      <c r="E162">
        <v>1.77290252999956</v>
      </c>
      <c r="F162">
        <v>1.0919658000002499</v>
      </c>
      <c r="G162">
        <v>1.1375979000004</v>
      </c>
      <c r="H162">
        <v>1.0950706999992701</v>
      </c>
      <c r="I162">
        <v>3.06953309999881</v>
      </c>
      <c r="J162">
        <v>1.13769209999919</v>
      </c>
      <c r="K162">
        <v>2.4315510999986101</v>
      </c>
      <c r="L162">
        <v>2.45187900000019</v>
      </c>
      <c r="M162">
        <v>1.5661890999999699</v>
      </c>
      <c r="N162">
        <v>2.65505359999952</v>
      </c>
      <c r="O162">
        <v>2.4359695899984199</v>
      </c>
      <c r="P162">
        <v>2.9974606600008</v>
      </c>
      <c r="Q162">
        <v>0.91514895999989698</v>
      </c>
      <c r="R162">
        <v>2.7152054399994099</v>
      </c>
      <c r="S162">
        <v>2.7682919200014999</v>
      </c>
      <c r="T162">
        <v>3.2588713699988099</v>
      </c>
      <c r="U162">
        <v>1.09225619000063</v>
      </c>
      <c r="V162">
        <v>1.50398931000018</v>
      </c>
      <c r="W162">
        <v>2.8223514425990301</v>
      </c>
      <c r="X162">
        <v>2.2034631987990001</v>
      </c>
      <c r="Y162">
        <v>3.43103110000084</v>
      </c>
      <c r="Z162">
        <v>1.1285709900003</v>
      </c>
      <c r="AA162">
        <v>1.2987208600006901</v>
      </c>
      <c r="AB162">
        <v>1.13651415999993</v>
      </c>
      <c r="AC162">
        <v>11.86359275</v>
      </c>
      <c r="AD162">
        <v>24.313295060011999</v>
      </c>
      <c r="AE162">
        <v>1.1025553100007499</v>
      </c>
      <c r="AF162">
        <v>72.975214320002095</v>
      </c>
      <c r="AG162">
        <v>9.9527568000048596</v>
      </c>
      <c r="AH162">
        <v>1.94875807999961</v>
      </c>
      <c r="AI162">
        <v>1.1397153300003999</v>
      </c>
      <c r="AJ162">
        <v>2.62636589999966</v>
      </c>
      <c r="AK162">
        <v>2.3983480999995699</v>
      </c>
      <c r="AL162">
        <v>1.4946475300002899</v>
      </c>
      <c r="AM162">
        <v>1.70554300000003</v>
      </c>
      <c r="AN162">
        <v>1006.91093757004</v>
      </c>
      <c r="AO162">
        <v>241.34375741006801</v>
      </c>
      <c r="AP162">
        <v>181.665117620025</v>
      </c>
      <c r="AQ162">
        <v>13.7814037000062</v>
      </c>
      <c r="AR162">
        <v>1.5516575700003199</v>
      </c>
      <c r="AS162">
        <v>1.30098236999947</v>
      </c>
      <c r="AT162">
        <v>1.54031874999964</v>
      </c>
      <c r="AU162">
        <v>4.0416299599965004</v>
      </c>
      <c r="AV162">
        <v>3.2404224999991098</v>
      </c>
      <c r="AW162">
        <v>1.4685327200004401</v>
      </c>
      <c r="AX162">
        <v>12.9598689599952</v>
      </c>
      <c r="AY162">
        <v>1.48064365000027</v>
      </c>
      <c r="AZ162">
        <v>7.0043589999986597</v>
      </c>
      <c r="BA162">
        <v>1.58757669999977</v>
      </c>
      <c r="BB162">
        <v>4.0891151000032604</v>
      </c>
      <c r="BC162">
        <v>2.5696470299990302</v>
      </c>
      <c r="BD162">
        <v>0.95926359999975797</v>
      </c>
      <c r="BE162">
        <v>1.76211169999988</v>
      </c>
      <c r="BF162">
        <v>2.0647295000016999</v>
      </c>
      <c r="BG162">
        <v>2.4238054000015801</v>
      </c>
      <c r="BH162">
        <v>2.6107317999994799</v>
      </c>
      <c r="BI162">
        <v>1.7886183999998999</v>
      </c>
      <c r="BJ162">
        <v>112.595557200024</v>
      </c>
      <c r="BK162">
        <v>1.1497732999996499</v>
      </c>
      <c r="BL162">
        <v>3.4986020600008501</v>
      </c>
      <c r="BM162">
        <v>1.84139046000018</v>
      </c>
      <c r="BN162">
        <v>1.6257950899998801</v>
      </c>
      <c r="BO162">
        <v>1.11606480000046</v>
      </c>
      <c r="BP162">
        <v>1.09852160000082</v>
      </c>
      <c r="BQ162">
        <v>2.0222581000016402</v>
      </c>
      <c r="BR162">
        <v>2.3079474000005602</v>
      </c>
      <c r="BS162">
        <v>2.2907917000011402</v>
      </c>
      <c r="BT162">
        <v>1.0576896999991701</v>
      </c>
      <c r="BU162">
        <v>1.43136720000075</v>
      </c>
      <c r="BV162">
        <v>1.93243430000075</v>
      </c>
      <c r="BW162">
        <v>7.5242580999984101</v>
      </c>
      <c r="BX162">
        <v>4.9461652000027199</v>
      </c>
      <c r="BY162">
        <v>3.0825632999985801</v>
      </c>
      <c r="BZ162">
        <v>99.234625729965003</v>
      </c>
      <c r="CA162">
        <v>9.3148213999957097</v>
      </c>
      <c r="CB162">
        <v>1.1307108000000901</v>
      </c>
      <c r="CC162">
        <v>23.684426099993299</v>
      </c>
      <c r="CD162">
        <v>4.7573168000017203</v>
      </c>
      <c r="CE162">
        <v>10.038635499993701</v>
      </c>
      <c r="CF162">
        <v>2.7174712999985799</v>
      </c>
      <c r="CG162">
        <v>38.270644799980801</v>
      </c>
      <c r="CH162">
        <v>1.0612844999996001</v>
      </c>
      <c r="CI162">
        <v>1.9799951999993901</v>
      </c>
      <c r="CJ162">
        <v>6.1563288999968799</v>
      </c>
      <c r="CK162">
        <v>4.6654640999986396</v>
      </c>
      <c r="CL162">
        <v>2.3672332999995001</v>
      </c>
      <c r="CM162">
        <v>3.1139766000014801</v>
      </c>
      <c r="CN162">
        <v>31.606892400013699</v>
      </c>
      <c r="CO162">
        <v>1.2319688999996301</v>
      </c>
      <c r="CP162">
        <v>1.7383649000003101</v>
      </c>
      <c r="CQ162">
        <v>1.3274383000007199</v>
      </c>
      <c r="CR162">
        <v>1.24394539999957</v>
      </c>
      <c r="CS162">
        <v>1.2413469999992199</v>
      </c>
      <c r="CT162">
        <v>12.1941150000057</v>
      </c>
      <c r="CU162">
        <v>130.84893599990801</v>
      </c>
      <c r="CV162">
        <v>14.1582443999941</v>
      </c>
      <c r="CW162">
        <v>24.5573959999892</v>
      </c>
      <c r="CX162">
        <v>78.848078000010005</v>
      </c>
      <c r="CY162">
        <v>19.143872999993601</v>
      </c>
      <c r="CZ162">
        <v>144.03694400005</v>
      </c>
      <c r="DA162">
        <v>10.7820178999973</v>
      </c>
      <c r="DB162">
        <v>10.236554699993601</v>
      </c>
      <c r="DC162">
        <v>22.8695360000129</v>
      </c>
      <c r="DD162">
        <v>2.6455175199989802</v>
      </c>
      <c r="DE162">
        <v>1.5241163899991099</v>
      </c>
      <c r="DF162">
        <v>1.3261373000004799</v>
      </c>
      <c r="DG162">
        <v>1.1431797599998399</v>
      </c>
      <c r="DH162">
        <v>3.1667415900010401</v>
      </c>
      <c r="DJ162">
        <v>1.2289737800001601</v>
      </c>
      <c r="DK162">
        <v>2.54768164000052</v>
      </c>
      <c r="DL162">
        <v>28.3146077000129</v>
      </c>
      <c r="DM162">
        <v>2.2694973899997399</v>
      </c>
      <c r="DN162">
        <v>8.5950892599939799</v>
      </c>
      <c r="DO162">
        <v>2.8006002900001499</v>
      </c>
      <c r="DP162">
        <v>3.0306255600007699</v>
      </c>
      <c r="DQ162">
        <v>1.2746457299999701</v>
      </c>
      <c r="DR162">
        <v>11.0115345499944</v>
      </c>
      <c r="DS162">
        <v>1.2218694000002901</v>
      </c>
      <c r="DT162">
        <v>1.3060416900007099</v>
      </c>
      <c r="DU162">
        <v>3.7939529799987199</v>
      </c>
      <c r="DV162">
        <v>3.5697505600001</v>
      </c>
      <c r="DW162">
        <v>3.4152195899987401</v>
      </c>
      <c r="DX162">
        <v>1.3552259200005199</v>
      </c>
      <c r="DY162">
        <v>126.081764000002</v>
      </c>
      <c r="DZ162">
        <v>1.3707257299993201</v>
      </c>
      <c r="EA162">
        <v>1.8492423000006999</v>
      </c>
      <c r="EB162">
        <v>1.1297209099993799</v>
      </c>
      <c r="EC162">
        <v>1.14143110000077</v>
      </c>
      <c r="ED162">
        <v>1.06941145999917</v>
      </c>
      <c r="EE162">
        <v>2.9459520599993998</v>
      </c>
      <c r="EF162">
        <v>1.3800882899995499</v>
      </c>
      <c r="EG162">
        <v>2.4999053999999901</v>
      </c>
      <c r="EH162">
        <v>1.6527898500007701</v>
      </c>
      <c r="EI162">
        <v>1.76395688999946</v>
      </c>
      <c r="EJ162">
        <v>1.8487780300001799</v>
      </c>
      <c r="EK162">
        <v>3.2477121999982002</v>
      </c>
      <c r="EL162">
        <v>6.1666065000026702</v>
      </c>
      <c r="EM162">
        <v>29.694857199996498</v>
      </c>
      <c r="EN162">
        <v>1.57676240000001</v>
      </c>
      <c r="EO162">
        <v>1.3888803400004699</v>
      </c>
      <c r="EP162">
        <v>1.09898597000029</v>
      </c>
      <c r="EQ162">
        <v>1.1030842300006001</v>
      </c>
      <c r="ER162">
        <v>1.3484091900008901</v>
      </c>
      <c r="ES162">
        <v>1.0769327100006201</v>
      </c>
      <c r="ET162">
        <v>1.6221832999999599</v>
      </c>
      <c r="EU162">
        <v>3.0361900700008801</v>
      </c>
      <c r="EV162">
        <v>1.14244164000047</v>
      </c>
      <c r="EW162">
        <v>1.0292793099997699</v>
      </c>
      <c r="EX162">
        <v>114.938854999957</v>
      </c>
      <c r="EY162">
        <v>6.4037737300022899</v>
      </c>
      <c r="EZ162">
        <v>3.3204566999993399</v>
      </c>
      <c r="FA162">
        <v>1.1553718199993499</v>
      </c>
      <c r="FC162">
        <v>193.44077680003801</v>
      </c>
      <c r="FD162">
        <v>10038.5440513045</v>
      </c>
      <c r="FE162">
        <v>105.930576500017</v>
      </c>
      <c r="FF162">
        <v>1.11995906000084</v>
      </c>
      <c r="FG162">
        <v>4238.8883838131997</v>
      </c>
      <c r="FH162">
        <v>1.03325869999935</v>
      </c>
      <c r="FI162">
        <v>1.14184089999981</v>
      </c>
      <c r="FJ162">
        <v>1.2850489199991</v>
      </c>
      <c r="FK162">
        <v>23.158575320005198</v>
      </c>
      <c r="FL162">
        <v>1.3175556000005599</v>
      </c>
      <c r="FM162">
        <v>2.22128629999861</v>
      </c>
      <c r="FN162">
        <v>1.9487024999998499</v>
      </c>
      <c r="FO162">
        <v>1.2284846999991701</v>
      </c>
      <c r="FP162">
        <v>3.3800666999995901</v>
      </c>
      <c r="FQ162">
        <v>1.66876421000052</v>
      </c>
      <c r="FR162">
        <v>1.2214551199995201</v>
      </c>
      <c r="FS162">
        <v>1.23654822000026</v>
      </c>
      <c r="FT162">
        <v>2.3437852800016099</v>
      </c>
      <c r="FU162">
        <v>2.3152525600016798</v>
      </c>
      <c r="FV162">
        <v>1.1804160800002099</v>
      </c>
      <c r="FW162">
        <v>1.37877599000058</v>
      </c>
      <c r="FX162">
        <v>1.12916842999948</v>
      </c>
      <c r="FY162">
        <v>1.27435494999918</v>
      </c>
      <c r="FZ162">
        <v>1.05887007999991</v>
      </c>
      <c r="GA162">
        <v>3.83010872000159</v>
      </c>
      <c r="GB162">
        <v>1.2330564000003501</v>
      </c>
      <c r="GC162">
        <v>335.49088572990098</v>
      </c>
      <c r="GD162">
        <v>104.50178619998</v>
      </c>
      <c r="GE162">
        <v>183.08127250010099</v>
      </c>
      <c r="GF162">
        <v>300.15398180019099</v>
      </c>
      <c r="GG162">
        <v>289.16480210004403</v>
      </c>
      <c r="GH162">
        <v>137.913818700006</v>
      </c>
      <c r="GI162">
        <v>284.962800799869</v>
      </c>
      <c r="GJ162">
        <v>114.740598700009</v>
      </c>
      <c r="GK162">
        <v>220.614748199936</v>
      </c>
      <c r="GL162">
        <v>1.1063087999991701</v>
      </c>
      <c r="GM162">
        <v>2.2797686999983902</v>
      </c>
      <c r="GN162">
        <v>1.4682986000007101</v>
      </c>
      <c r="GO162">
        <v>7.0186830000020599</v>
      </c>
      <c r="GP162">
        <v>2.9311831999984901</v>
      </c>
      <c r="GQ162">
        <v>1.13414139999986</v>
      </c>
      <c r="GR162">
        <v>2.2443519000007699</v>
      </c>
      <c r="GS162">
        <v>4.3468117000011297</v>
      </c>
      <c r="GT162">
        <v>2.1382599999997201</v>
      </c>
      <c r="GU162">
        <v>2.9843155000016899</v>
      </c>
      <c r="GV162">
        <v>12.0653255999932</v>
      </c>
      <c r="GW162">
        <v>1.4017132000008099</v>
      </c>
      <c r="GX162">
        <v>8.2482450999959802</v>
      </c>
      <c r="GY162">
        <v>4.1594696999964098</v>
      </c>
      <c r="GZ162">
        <v>1.0279300999991401</v>
      </c>
      <c r="HA162">
        <v>2.32704559999911</v>
      </c>
      <c r="HB162">
        <v>0.98027199999978598</v>
      </c>
      <c r="HC162">
        <v>5.3154483000034798</v>
      </c>
      <c r="HD162">
        <v>1.4580246000004999</v>
      </c>
      <c r="HE162">
        <v>156.30490579991601</v>
      </c>
      <c r="HF162">
        <v>3.5766722000007598</v>
      </c>
      <c r="HG162">
        <v>1.0257825000007901</v>
      </c>
      <c r="HH162">
        <v>2.2414743000008501</v>
      </c>
      <c r="HI162">
        <v>5.9305180000010296</v>
      </c>
      <c r="HJ162">
        <v>1.1171828999995299</v>
      </c>
      <c r="HK162">
        <v>4.2227638999975197</v>
      </c>
      <c r="HL162">
        <v>179.68093571998199</v>
      </c>
      <c r="HM162">
        <v>4.4477474800005403</v>
      </c>
      <c r="HN162">
        <v>79.165208479971596</v>
      </c>
      <c r="HO162">
        <v>1133.0891757700599</v>
      </c>
      <c r="HP162">
        <v>1.1472954799992301</v>
      </c>
      <c r="HQ162">
        <v>1.1726692200008999</v>
      </c>
      <c r="HR162">
        <v>117.58845558995399</v>
      </c>
      <c r="HS162">
        <v>200.282881730003</v>
      </c>
      <c r="HT162">
        <v>133.63963798992299</v>
      </c>
      <c r="HU162">
        <v>158.40296240011199</v>
      </c>
      <c r="HV162">
        <v>160.22341994009901</v>
      </c>
      <c r="HW162">
        <v>453.86496119992802</v>
      </c>
      <c r="HX162">
        <v>121.046502250014</v>
      </c>
      <c r="HY162">
        <v>138.59891150006999</v>
      </c>
      <c r="HZ162">
        <v>110.912385029951</v>
      </c>
      <c r="IA162">
        <v>1.0984351999995901</v>
      </c>
      <c r="IB162">
        <v>1.1092912999993101</v>
      </c>
      <c r="IC162">
        <v>1.1636125999994</v>
      </c>
      <c r="ID162">
        <v>1.1836492999991599</v>
      </c>
      <c r="IE162">
        <v>1.00943200000074</v>
      </c>
      <c r="IF162">
        <v>1.39122800000041</v>
      </c>
      <c r="IG162">
        <v>1.7990210999996601</v>
      </c>
      <c r="IH162">
        <v>1.3583390999992799</v>
      </c>
      <c r="II162">
        <v>1.3611949000005601</v>
      </c>
      <c r="IJ162">
        <v>1.0348618000007299</v>
      </c>
      <c r="IK162">
        <v>1.0940441000002501</v>
      </c>
      <c r="IL162">
        <v>1.1156059000004499</v>
      </c>
      <c r="IM162">
        <v>1.16701529999955</v>
      </c>
      <c r="IN162">
        <v>1.0262827000005901</v>
      </c>
      <c r="IO162">
        <v>1.0230011000003301</v>
      </c>
      <c r="IP162">
        <v>3.0275002000016702</v>
      </c>
      <c r="IQ162">
        <v>1.10288690000016</v>
      </c>
      <c r="IR162">
        <v>1.0110065000007999</v>
      </c>
      <c r="IS162">
        <v>1.3187945999998201</v>
      </c>
      <c r="IT162">
        <v>1.3501988999996699</v>
      </c>
      <c r="IU162">
        <v>1.1656762999991801</v>
      </c>
      <c r="IV162">
        <v>1.5162889999992299</v>
      </c>
      <c r="IW162">
        <v>1.0250593000000701</v>
      </c>
      <c r="IX162">
        <v>1.64418259999911</v>
      </c>
      <c r="IY162">
        <v>1.3804357999997601</v>
      </c>
      <c r="IZ162">
        <v>1.9681096000003899</v>
      </c>
      <c r="JA162">
        <v>1.41502629999923</v>
      </c>
      <c r="JB162">
        <v>1.2146161000000599</v>
      </c>
      <c r="JC162">
        <v>1.18004160000055</v>
      </c>
      <c r="JD162">
        <v>1.1648069000002601</v>
      </c>
      <c r="JE162">
        <v>1.16371550000076</v>
      </c>
      <c r="JF162">
        <v>4.2544789000021401</v>
      </c>
      <c r="JG162">
        <v>1.5011947000002701</v>
      </c>
      <c r="JH162">
        <v>1.38905890000024</v>
      </c>
      <c r="JI162">
        <v>1.0121830000007299</v>
      </c>
      <c r="JJ162">
        <v>5.8041672999970597</v>
      </c>
      <c r="JK162">
        <v>1.6067148999991301</v>
      </c>
      <c r="JL162">
        <v>1.60435209999923</v>
      </c>
      <c r="JM162">
        <v>1.8416173999994501</v>
      </c>
      <c r="JN162">
        <v>1.1681236000004001</v>
      </c>
      <c r="JO162">
        <v>2.5392780200018001</v>
      </c>
      <c r="JP162">
        <v>562.22363848984196</v>
      </c>
      <c r="JQ162">
        <v>208.481128739892</v>
      </c>
      <c r="JR162">
        <v>11.8899769999989</v>
      </c>
      <c r="JS162">
        <v>2.0860747000006099</v>
      </c>
      <c r="JT162">
        <v>1.38651100000061</v>
      </c>
      <c r="JU162">
        <v>6.2660179000013203</v>
      </c>
      <c r="JV162">
        <v>124.008496999973</v>
      </c>
      <c r="JW162">
        <v>1.0172664999990999</v>
      </c>
      <c r="JX162">
        <v>106.437915000017</v>
      </c>
      <c r="JY162">
        <v>1.0329729299992301</v>
      </c>
      <c r="JZ162">
        <v>1.0559453000005301</v>
      </c>
      <c r="KA162">
        <v>113.364305999945</v>
      </c>
      <c r="KB162">
        <v>76.801885999972001</v>
      </c>
      <c r="KC162">
        <v>114.452588999993</v>
      </c>
      <c r="KD162">
        <v>110.13709199999001</v>
      </c>
      <c r="KE162">
        <v>109.64464199997001</v>
      </c>
      <c r="KF162">
        <v>96.462616999982899</v>
      </c>
      <c r="KG162">
        <v>120.41832900000701</v>
      </c>
      <c r="KH162">
        <v>109.106548000011</v>
      </c>
      <c r="KI162">
        <v>175.71329199988401</v>
      </c>
      <c r="KJ162">
        <v>164.802275999915</v>
      </c>
      <c r="KK162">
        <v>120.973139000009</v>
      </c>
      <c r="KL162">
        <v>107.566951000015</v>
      </c>
      <c r="KM162">
        <v>149.02978900005101</v>
      </c>
      <c r="KN162">
        <v>128.88462499994799</v>
      </c>
      <c r="KO162">
        <v>104.80663400003699</v>
      </c>
      <c r="KP162">
        <v>106.27731999999401</v>
      </c>
      <c r="KQ162">
        <v>174.022043999983</v>
      </c>
      <c r="KR162">
        <v>268.91183099988802</v>
      </c>
      <c r="KS162">
        <v>140.74852499994401</v>
      </c>
      <c r="KT162">
        <v>135.73463300010201</v>
      </c>
      <c r="KU162">
        <v>224.10413299989901</v>
      </c>
      <c r="KV162">
        <v>111.765190999955</v>
      </c>
      <c r="KW162">
        <v>116.23636400001099</v>
      </c>
      <c r="KX162">
        <v>183.507435000036</v>
      </c>
      <c r="KY162">
        <v>204.4580959999</v>
      </c>
      <c r="KZ162">
        <v>100.687440000009</v>
      </c>
      <c r="LA162">
        <v>114.791267000022</v>
      </c>
      <c r="LB162">
        <v>126.315629999968</v>
      </c>
      <c r="LC162">
        <v>112.567397000035</v>
      </c>
      <c r="LD162">
        <v>211.009403999895</v>
      </c>
      <c r="LE162">
        <v>83.654345000046305</v>
      </c>
      <c r="LF162">
        <v>122.62799700000301</v>
      </c>
      <c r="LG162">
        <v>119.558991000056</v>
      </c>
      <c r="LH162">
        <v>102.48524299997401</v>
      </c>
      <c r="LI162">
        <v>123.296178000048</v>
      </c>
      <c r="LJ162">
        <v>116.781268000021</v>
      </c>
      <c r="LK162">
        <v>156.933778000064</v>
      </c>
      <c r="LL162">
        <v>258.64137199986698</v>
      </c>
      <c r="LM162">
        <v>206.58151299995399</v>
      </c>
      <c r="LN162">
        <v>112.831285999971</v>
      </c>
      <c r="LO162">
        <v>149.611238999991</v>
      </c>
      <c r="LP162">
        <v>99.399014999973602</v>
      </c>
      <c r="LQ162">
        <v>115.365319999983</v>
      </c>
      <c r="LR162">
        <v>98.743652999983198</v>
      </c>
      <c r="LS162">
        <v>147.96814700006499</v>
      </c>
      <c r="LT162">
        <v>136.23835300002199</v>
      </c>
      <c r="LU162">
        <v>111.153304000036</v>
      </c>
      <c r="LV162">
        <v>151.10180100007</v>
      </c>
      <c r="LW162">
        <v>102.85751000000199</v>
      </c>
      <c r="LX162">
        <v>115.10399199998901</v>
      </c>
      <c r="LY162">
        <v>128.47120500006699</v>
      </c>
      <c r="LZ162">
        <v>120.163497000001</v>
      </c>
      <c r="MA162">
        <v>98.966010999982203</v>
      </c>
      <c r="MB162">
        <v>117.239691999974</v>
      </c>
      <c r="MC162">
        <v>153.79498600005201</v>
      </c>
      <c r="MD162">
        <v>108.776127999998</v>
      </c>
      <c r="ME162">
        <v>101.883064999944</v>
      </c>
      <c r="MF162">
        <v>102.86353400000399</v>
      </c>
      <c r="MG162">
        <v>103.250940000056</v>
      </c>
      <c r="MH162">
        <v>148.446055999957</v>
      </c>
      <c r="MI162">
        <v>220.253045999911</v>
      </c>
      <c r="MJ162">
        <v>100.642654999974</v>
      </c>
      <c r="MK162">
        <v>107.481541999965</v>
      </c>
      <c r="ML162">
        <v>160.71842600009401</v>
      </c>
      <c r="MM162">
        <v>114.37125600001301</v>
      </c>
      <c r="MN162">
        <v>101.099303000025</v>
      </c>
      <c r="MO162">
        <v>135.235499999952</v>
      </c>
      <c r="MP162">
        <v>110.586190999951</v>
      </c>
      <c r="MQ162">
        <v>106.06927500001601</v>
      </c>
      <c r="MR162">
        <v>103.895006999956</v>
      </c>
      <c r="MS162">
        <v>95.816428999998607</v>
      </c>
      <c r="MT162">
        <v>217.789437999949</v>
      </c>
      <c r="MU162">
        <v>287.64236700022599</v>
      </c>
      <c r="MV162">
        <v>200.84039300005</v>
      </c>
      <c r="MW162">
        <v>259.71840699994902</v>
      </c>
      <c r="MX162">
        <v>106.054328999948</v>
      </c>
      <c r="MY162">
        <v>330.335764000192</v>
      </c>
      <c r="MZ162">
        <v>333.14317299984401</v>
      </c>
      <c r="NA162">
        <v>340.82574900006898</v>
      </c>
      <c r="NB162">
        <v>125.009364999947</v>
      </c>
      <c r="NC162">
        <v>286.50556199997698</v>
      </c>
      <c r="ND162">
        <v>109.717585999984</v>
      </c>
      <c r="NE162">
        <v>147.437870000023</v>
      </c>
      <c r="NF162">
        <v>234.35281600011501</v>
      </c>
      <c r="NG162">
        <v>164.51672499999401</v>
      </c>
      <c r="NH162">
        <v>144.53178599988999</v>
      </c>
      <c r="NI162">
        <v>129.12577400007299</v>
      </c>
      <c r="NJ162">
        <v>111.84482600004399</v>
      </c>
      <c r="NK162">
        <v>124.106840000022</v>
      </c>
      <c r="NL162">
        <v>123.362226999947</v>
      </c>
      <c r="NM162">
        <v>122.89509799995</v>
      </c>
      <c r="NN162">
        <v>156.57963700010399</v>
      </c>
      <c r="NO162">
        <v>103.37331699999</v>
      </c>
      <c r="NP162">
        <v>129.87332900008201</v>
      </c>
      <c r="NQ162">
        <v>106.50278600002601</v>
      </c>
      <c r="NR162">
        <v>1.71125079999911</v>
      </c>
      <c r="NS162">
        <v>3.9404131000010199</v>
      </c>
      <c r="NT162">
        <v>1.37804230000074</v>
      </c>
      <c r="NU162">
        <v>1.0500040999995699</v>
      </c>
      <c r="NV162">
        <v>2.4766485600011898</v>
      </c>
      <c r="NW162">
        <v>1.18685510999967</v>
      </c>
      <c r="NX162">
        <v>1.0328797999991399</v>
      </c>
      <c r="NY162">
        <v>1.0327999000001</v>
      </c>
      <c r="NZ162">
        <v>1.11702390000028</v>
      </c>
      <c r="OA162">
        <v>1.0746276000008901</v>
      </c>
      <c r="OB162">
        <v>3.6538454000001401</v>
      </c>
      <c r="OC162">
        <v>2.2238821999999301</v>
      </c>
      <c r="OD162">
        <v>3.10171949999858</v>
      </c>
      <c r="OE162">
        <v>1.73515980000047</v>
      </c>
      <c r="OF162">
        <v>2.90920790000018</v>
      </c>
      <c r="OG162">
        <v>5.8136888000008202</v>
      </c>
      <c r="OH162">
        <v>2.30757230000017</v>
      </c>
      <c r="OI162">
        <v>2.5668218999999199</v>
      </c>
      <c r="OJ162">
        <v>1.3756876999996199</v>
      </c>
      <c r="OK162">
        <v>1.31826870000077</v>
      </c>
      <c r="OL162">
        <v>1.4140404000008899</v>
      </c>
      <c r="OM162">
        <v>3.2064288000001402</v>
      </c>
      <c r="ON162">
        <v>3.4385718999983501</v>
      </c>
      <c r="OO162">
        <v>1.48873289000039</v>
      </c>
      <c r="OP162">
        <v>2.1504969900015598</v>
      </c>
      <c r="OQ162">
        <v>2.8538367799992601</v>
      </c>
      <c r="OR162">
        <v>2.7361107200013102</v>
      </c>
      <c r="OS162">
        <v>2.539618660001</v>
      </c>
      <c r="OT162">
        <v>2.9365661000010701</v>
      </c>
      <c r="OU162">
        <v>1.0756538400000899</v>
      </c>
      <c r="OV162">
        <v>1.60501536999982</v>
      </c>
      <c r="OW162">
        <v>2.6855535799986701</v>
      </c>
      <c r="OX162">
        <v>2.8352989699997102</v>
      </c>
      <c r="OY162">
        <v>54.919321189983698</v>
      </c>
      <c r="OZ162">
        <v>2.6797336800009401</v>
      </c>
      <c r="PA162">
        <v>10.6359425099945</v>
      </c>
      <c r="PB162">
        <v>2.67117370000051</v>
      </c>
      <c r="PC162">
        <v>3.7979830199983602</v>
      </c>
      <c r="PD162">
        <v>3.2937354999994599</v>
      </c>
      <c r="PE162">
        <v>1.8376005900008701</v>
      </c>
      <c r="PF162">
        <v>104.637368900003</v>
      </c>
      <c r="PG162">
        <v>93.611582000041395</v>
      </c>
      <c r="PH162">
        <v>4.1283334000036103</v>
      </c>
      <c r="PI162">
        <v>6.3112361000021302</v>
      </c>
      <c r="PJ162">
        <v>4.2968554999970401</v>
      </c>
      <c r="PK162">
        <v>1.1088464000003999</v>
      </c>
      <c r="PL162">
        <v>1.2323779399994199</v>
      </c>
      <c r="PM162">
        <v>1.27721994999956</v>
      </c>
      <c r="PN162">
        <v>1.6574499100006499</v>
      </c>
      <c r="PO162">
        <v>1.6958738199991801</v>
      </c>
      <c r="PP162">
        <v>1.6346410700007299</v>
      </c>
      <c r="PQ162">
        <v>1.7184793600008601</v>
      </c>
      <c r="PR162">
        <v>1.3887463200007899</v>
      </c>
      <c r="PS162">
        <v>1.76857578999989</v>
      </c>
      <c r="PT162">
        <v>2.0357495300013402</v>
      </c>
      <c r="PU162">
        <v>3.4830562499992102</v>
      </c>
      <c r="PV162">
        <v>9.0256057100050402</v>
      </c>
      <c r="PW162">
        <v>213.47274999995699</v>
      </c>
      <c r="PX162">
        <v>2.16007140000147</v>
      </c>
      <c r="PY162">
        <v>166.32702749990901</v>
      </c>
      <c r="PZ162">
        <v>1.8295175000002899</v>
      </c>
      <c r="QA162">
        <v>1.6687609000000501</v>
      </c>
      <c r="QB162">
        <v>104.498543299967</v>
      </c>
      <c r="QC162">
        <v>2.0505382000010299</v>
      </c>
      <c r="QD162">
        <v>44249.651294708303</v>
      </c>
      <c r="QE162">
        <v>2.5869391999986</v>
      </c>
      <c r="QF162">
        <v>2.3235123599988601</v>
      </c>
      <c r="QG162">
        <v>216.179767450085</v>
      </c>
      <c r="QH162">
        <v>122.09565494</v>
      </c>
      <c r="QI162">
        <v>1.09125492000021</v>
      </c>
      <c r="QJ162">
        <v>1.11936561999937</v>
      </c>
      <c r="QK162">
        <v>1.0592784799991899</v>
      </c>
      <c r="QL162">
        <v>1.04624834999959</v>
      </c>
      <c r="QM162">
        <v>15.109730259995599</v>
      </c>
      <c r="QN162">
        <v>1.55693077000069</v>
      </c>
      <c r="QP162">
        <v>1.4490292999998899</v>
      </c>
      <c r="QQ162">
        <v>1.34121140000025</v>
      </c>
      <c r="QR162">
        <v>1.1205336000002699</v>
      </c>
      <c r="QS162">
        <v>1.6537719999996601</v>
      </c>
      <c r="QT162">
        <v>1.3307839000008199</v>
      </c>
      <c r="QU162">
        <v>117.25649099994899</v>
      </c>
      <c r="QV162">
        <v>100.29212200001299</v>
      </c>
      <c r="QW162">
        <v>186.46430199989101</v>
      </c>
      <c r="QX162">
        <v>110.78078899998199</v>
      </c>
      <c r="QY162">
        <v>105.087489000056</v>
      </c>
      <c r="QZ162">
        <v>106.000404000049</v>
      </c>
      <c r="RA162">
        <v>105.135145999957</v>
      </c>
      <c r="RB162">
        <v>1.30753277000076</v>
      </c>
      <c r="RC162">
        <v>2.46269459000177</v>
      </c>
      <c r="RD162">
        <v>151.579115000088</v>
      </c>
      <c r="RE162">
        <v>107.35872100002599</v>
      </c>
      <c r="RF162">
        <v>111.487131000031</v>
      </c>
      <c r="RG162">
        <v>123.210180000053</v>
      </c>
      <c r="RH162">
        <v>151.234420999885</v>
      </c>
      <c r="RI162">
        <v>244.140470999992</v>
      </c>
      <c r="RJ162">
        <v>99.509843999985605</v>
      </c>
      <c r="RK162">
        <v>100</v>
      </c>
      <c r="RL162">
        <v>300.20036299992398</v>
      </c>
      <c r="RM162">
        <v>57.997626999975203</v>
      </c>
      <c r="RN162">
        <v>271.04382300004397</v>
      </c>
      <c r="RO162">
        <v>170.34302400006001</v>
      </c>
      <c r="RP162">
        <v>221.98754499992401</v>
      </c>
      <c r="RQ162">
        <v>105.603542000055</v>
      </c>
      <c r="RR162">
        <v>381.24724300019398</v>
      </c>
      <c r="RS162">
        <v>196.74451999994901</v>
      </c>
      <c r="RT162">
        <v>111.595687999972</v>
      </c>
      <c r="RU162">
        <v>188.00359200010999</v>
      </c>
      <c r="RV162">
        <v>331.10432399995602</v>
      </c>
      <c r="RW162">
        <v>67.403715000022203</v>
      </c>
      <c r="RX162">
        <v>372.14359800005298</v>
      </c>
      <c r="RY162">
        <v>200.582205000101</v>
      </c>
      <c r="RZ162">
        <v>620.50542999990296</v>
      </c>
      <c r="SA162">
        <v>669.46266799978901</v>
      </c>
      <c r="SB162">
        <v>283.17172199999902</v>
      </c>
      <c r="SC162">
        <v>101.465699000051</v>
      </c>
      <c r="SD162">
        <v>194.52497399994201</v>
      </c>
      <c r="SE162">
        <v>356.31358599988698</v>
      </c>
      <c r="SF162">
        <v>254.79430499998901</v>
      </c>
      <c r="SG162">
        <v>701.821077999659</v>
      </c>
      <c r="SH162">
        <v>110.36350900004599</v>
      </c>
      <c r="SI162">
        <v>102.416429999983</v>
      </c>
      <c r="SJ162">
        <v>7903.8642880022499</v>
      </c>
      <c r="SK162">
        <v>64.700472000055001</v>
      </c>
      <c r="SL162">
        <v>150.68234400008799</v>
      </c>
      <c r="SM162">
        <v>285.190427000169</v>
      </c>
      <c r="SN162">
        <v>340.24678499996702</v>
      </c>
      <c r="SO162">
        <v>201.49331400007901</v>
      </c>
      <c r="SP162">
        <v>562.54440999962401</v>
      </c>
      <c r="SQ162">
        <v>201.635698999977</v>
      </c>
      <c r="SR162">
        <v>53.6288799999747</v>
      </c>
      <c r="SS162">
        <v>50.149799000006198</v>
      </c>
      <c r="ST162">
        <v>198.86326200002799</v>
      </c>
      <c r="SU162">
        <v>193.425726999994</v>
      </c>
      <c r="SV162">
        <v>200.76204299996601</v>
      </c>
      <c r="SW162">
        <v>168.040000000037</v>
      </c>
      <c r="SX162">
        <v>208.45571399992301</v>
      </c>
      <c r="SY162">
        <v>185.36585900001199</v>
      </c>
      <c r="SZ162">
        <v>121.46126699994799</v>
      </c>
      <c r="TA162">
        <v>151.20274799992299</v>
      </c>
      <c r="TB162">
        <v>105.493387000053</v>
      </c>
      <c r="TC162">
        <v>155.26495600002801</v>
      </c>
      <c r="TD162">
        <v>144.14700999995699</v>
      </c>
      <c r="TE162">
        <v>510.03641699999599</v>
      </c>
      <c r="TF162">
        <v>116.968661000021</v>
      </c>
      <c r="TG162">
        <v>125.561376000056</v>
      </c>
      <c r="TH162">
        <v>552.75484200008202</v>
      </c>
      <c r="TI162">
        <v>71.256109999958397</v>
      </c>
      <c r="TJ162">
        <v>345.07216699980199</v>
      </c>
      <c r="TK162">
        <v>159.06400000001301</v>
      </c>
      <c r="TL162">
        <v>436.50572500005399</v>
      </c>
      <c r="TM162">
        <v>507.03053099988</v>
      </c>
      <c r="TN162">
        <v>197.77763999998601</v>
      </c>
      <c r="TO162">
        <v>507.922389999963</v>
      </c>
      <c r="TP162">
        <v>215.60764700011401</v>
      </c>
      <c r="TQ162">
        <v>507.73151799989898</v>
      </c>
      <c r="TR162">
        <v>507.56098200008302</v>
      </c>
      <c r="TS162">
        <v>207.513276000042</v>
      </c>
      <c r="TT162">
        <v>165.56749200006001</v>
      </c>
      <c r="TV162">
        <v>107.548916999949</v>
      </c>
      <c r="TW162">
        <v>360.732536999974</v>
      </c>
      <c r="TX162">
        <v>131.807119000005</v>
      </c>
      <c r="TY162">
        <v>112.13943900005</v>
      </c>
      <c r="TZ162">
        <v>418.46512500010402</v>
      </c>
      <c r="UA162">
        <v>151.81924899993501</v>
      </c>
      <c r="UB162">
        <v>132.996866999893</v>
      </c>
      <c r="UC162">
        <v>116.13728999998401</v>
      </c>
      <c r="UD162">
        <v>110.22124500002199</v>
      </c>
      <c r="UE162">
        <v>136.36477799993</v>
      </c>
      <c r="UF162">
        <v>111.96349800005601</v>
      </c>
      <c r="UG162">
        <v>129.05306600010999</v>
      </c>
      <c r="UH162">
        <v>134.946684000082</v>
      </c>
      <c r="UI162">
        <v>117.11279000004301</v>
      </c>
      <c r="UJ162">
        <v>110.99923900002599</v>
      </c>
      <c r="UK162">
        <v>134.70735300006299</v>
      </c>
      <c r="UL162">
        <v>144.019625999965</v>
      </c>
      <c r="UM162">
        <v>109.46959500003101</v>
      </c>
      <c r="UN162">
        <v>143.70678599993701</v>
      </c>
      <c r="UO162">
        <v>190.66344200004801</v>
      </c>
      <c r="UP162">
        <v>187.53192199999501</v>
      </c>
      <c r="UQ162">
        <v>100.177958999993</v>
      </c>
      <c r="UR162">
        <v>111.90446099999799</v>
      </c>
      <c r="US162">
        <v>346.18277999991602</v>
      </c>
      <c r="UT162">
        <v>345.45035699987801</v>
      </c>
      <c r="UU162">
        <v>1912.74124900065</v>
      </c>
      <c r="UV162">
        <v>138.58708199998401</v>
      </c>
      <c r="UW162">
        <v>440.22785700019398</v>
      </c>
      <c r="UX162">
        <v>107.843877000036</v>
      </c>
      <c r="UY162">
        <v>47.798414000019001</v>
      </c>
      <c r="UZ162">
        <v>10.798869999998701</v>
      </c>
      <c r="VA162">
        <v>160.64650700008499</v>
      </c>
      <c r="VB162">
        <v>114.04475700005401</v>
      </c>
      <c r="VC162">
        <v>108.529715999961</v>
      </c>
      <c r="VD162">
        <v>120.019771000021</v>
      </c>
      <c r="VE162">
        <v>107.288394000032</v>
      </c>
      <c r="VF162">
        <v>146.10377299995201</v>
      </c>
      <c r="VG162">
        <v>148.341503999894</v>
      </c>
      <c r="VH162">
        <v>113.413600999978</v>
      </c>
      <c r="VI162">
        <v>106.282105999999</v>
      </c>
      <c r="VJ162">
        <v>117.08901400002701</v>
      </c>
      <c r="VK162">
        <v>114.281571</v>
      </c>
      <c r="VL162">
        <v>105.523503000033</v>
      </c>
      <c r="VM162">
        <v>108.647450000048</v>
      </c>
      <c r="VN162">
        <v>213.56799599994</v>
      </c>
      <c r="VO162">
        <v>106.29379200004</v>
      </c>
      <c r="VP162">
        <v>289.60546900006</v>
      </c>
      <c r="VQ162">
        <v>192.72731500002601</v>
      </c>
      <c r="VR162">
        <v>111.983460000018</v>
      </c>
      <c r="VS162">
        <v>106.363026999985</v>
      </c>
      <c r="VT162">
        <v>121.624075000058</v>
      </c>
      <c r="VU162">
        <v>163.20264000003201</v>
      </c>
      <c r="VV162">
        <v>201.130826999899</v>
      </c>
      <c r="VW162">
        <v>167.31935800006599</v>
      </c>
      <c r="VX162">
        <v>146.68113699997801</v>
      </c>
      <c r="VY162">
        <v>106.575178000028</v>
      </c>
      <c r="VZ162">
        <v>110.420384999947</v>
      </c>
      <c r="WA162">
        <v>103.791151999962</v>
      </c>
      <c r="WB162">
        <v>286.37849899986799</v>
      </c>
      <c r="WC162">
        <v>184.11328599997799</v>
      </c>
      <c r="WD162">
        <v>203.29109700000799</v>
      </c>
      <c r="WE162">
        <v>105.336500999983</v>
      </c>
      <c r="WF162">
        <v>103.90864200005301</v>
      </c>
      <c r="WG162">
        <v>121.58027200005</v>
      </c>
      <c r="WH162">
        <v>109.469858000055</v>
      </c>
      <c r="WI162">
        <v>120.39730299997601</v>
      </c>
      <c r="WJ162">
        <v>29.660984999995001</v>
      </c>
      <c r="WK162">
        <v>111.456956999958</v>
      </c>
      <c r="WL162">
        <v>103.25097000005201</v>
      </c>
      <c r="WM162">
        <v>222.341511999955</v>
      </c>
      <c r="WN162">
        <v>285.53776799980602</v>
      </c>
      <c r="WO162">
        <v>348.906136999838</v>
      </c>
      <c r="WP162">
        <v>217.28992999997001</v>
      </c>
      <c r="WQ162">
        <v>230.673544999911</v>
      </c>
      <c r="WR162">
        <v>302.79746200004598</v>
      </c>
      <c r="WS162">
        <v>265.06804999988498</v>
      </c>
      <c r="WT162">
        <v>542.94983599986904</v>
      </c>
      <c r="WU162">
        <v>551.74861000012595</v>
      </c>
      <c r="WV162">
        <v>859.94002200011198</v>
      </c>
      <c r="WW162">
        <v>125.581749000004</v>
      </c>
      <c r="WX162">
        <v>284.82800099998701</v>
      </c>
      <c r="WY162">
        <v>139.09443799988401</v>
      </c>
      <c r="WZ162">
        <v>261.09974199999101</v>
      </c>
      <c r="XA162">
        <v>93.033809000044101</v>
      </c>
      <c r="XB162">
        <v>202.30253700003999</v>
      </c>
      <c r="XC162">
        <v>94.490135999978506</v>
      </c>
      <c r="XD162">
        <v>481.27221499988798</v>
      </c>
      <c r="XE162">
        <v>160.366617999971</v>
      </c>
      <c r="XF162">
        <v>241.054185000015</v>
      </c>
      <c r="XG162">
        <v>99.909254999947706</v>
      </c>
      <c r="XH162">
        <v>205.02722300006999</v>
      </c>
      <c r="XI162">
        <v>100.526222000015</v>
      </c>
      <c r="XJ162">
        <v>213.30779900005999</v>
      </c>
      <c r="XK162">
        <v>55.504703000013301</v>
      </c>
      <c r="XL162">
        <v>1.4354320500005999</v>
      </c>
      <c r="XM162">
        <v>5.8432306000031504</v>
      </c>
      <c r="XN162">
        <v>1.2602048900007501</v>
      </c>
      <c r="XO162">
        <v>1.83132035000017</v>
      </c>
      <c r="XP162">
        <v>1.7607813699996799</v>
      </c>
      <c r="XQ162">
        <v>21.352740620001001</v>
      </c>
      <c r="XR162">
        <v>1.24922635999974</v>
      </c>
      <c r="XS162">
        <v>1.28108719000011</v>
      </c>
      <c r="XT162">
        <v>2.35881370000061</v>
      </c>
      <c r="XU162">
        <v>2.2540570599994698</v>
      </c>
      <c r="XV162">
        <v>2.8713103000009101</v>
      </c>
      <c r="XW162">
        <v>3.3589449999999501</v>
      </c>
      <c r="XX162">
        <v>3.46160840000084</v>
      </c>
      <c r="XY162">
        <v>3.41805469999963</v>
      </c>
      <c r="XZ162">
        <v>1.26631950999945</v>
      </c>
      <c r="YA162">
        <v>10.5516384999937</v>
      </c>
      <c r="YB162">
        <v>1.0227083000008901</v>
      </c>
      <c r="YC162">
        <v>1.16260180000063</v>
      </c>
      <c r="YD162">
        <v>1.1518493999992601</v>
      </c>
      <c r="YE162">
        <v>4.5837257000021099</v>
      </c>
      <c r="YF162">
        <v>1.1351647999999801</v>
      </c>
      <c r="YG162">
        <v>0.91783465000025899</v>
      </c>
      <c r="YH162">
        <v>1468.5547418296301</v>
      </c>
      <c r="YI162">
        <v>115.85353079997</v>
      </c>
      <c r="YJ162">
        <v>305.61621899995998</v>
      </c>
      <c r="YK162">
        <v>3.07918801000051</v>
      </c>
      <c r="YL162">
        <v>1.4638557700000101</v>
      </c>
      <c r="YM162">
        <v>2400272.82348633</v>
      </c>
      <c r="YN162">
        <v>1.24927573999958</v>
      </c>
      <c r="YO162">
        <v>1.23445458999959</v>
      </c>
      <c r="YP162">
        <v>1.8279483000005701</v>
      </c>
      <c r="YQ162">
        <v>173.183717000065</v>
      </c>
      <c r="YR162">
        <v>144.246880199993</v>
      </c>
      <c r="YS162">
        <v>6.2515707999991701</v>
      </c>
      <c r="YT162">
        <v>7.5370660999979</v>
      </c>
      <c r="YU162">
        <v>356.359421500005</v>
      </c>
      <c r="YV162">
        <v>230.18075440009099</v>
      </c>
      <c r="YW162">
        <v>1.42924359999961</v>
      </c>
      <c r="YX162">
        <v>1.46166799999992</v>
      </c>
      <c r="YY162">
        <v>1.2291069000002599</v>
      </c>
      <c r="YZ162">
        <v>3.9065058599990201</v>
      </c>
      <c r="ZA162">
        <v>1.3616011100002701</v>
      </c>
      <c r="ZB162">
        <v>4.5009894000031601</v>
      </c>
      <c r="ZC162">
        <v>1.1955497700000699</v>
      </c>
      <c r="ZD162">
        <v>1.1131136999993001</v>
      </c>
    </row>
    <row r="163" spans="1:680" x14ac:dyDescent="0.25">
      <c r="A163" s="40">
        <v>44293</v>
      </c>
      <c r="B163" s="6">
        <v>2.0861728599993499</v>
      </c>
      <c r="C163" s="6">
        <v>1.9175487499996999</v>
      </c>
      <c r="D163">
        <v>1.0119119299997701</v>
      </c>
      <c r="E163">
        <v>1.7737564700000801</v>
      </c>
      <c r="F163">
        <v>1.09249452999939</v>
      </c>
      <c r="G163">
        <v>1.1367866000000499</v>
      </c>
      <c r="H163">
        <v>1.09428680000019</v>
      </c>
      <c r="I163">
        <v>3.0697264000009499</v>
      </c>
      <c r="J163">
        <v>1.13769300000058</v>
      </c>
      <c r="K163">
        <v>2.4440137999990799</v>
      </c>
      <c r="L163">
        <v>2.4246722999996599</v>
      </c>
      <c r="M163">
        <v>1.5487971000002301</v>
      </c>
      <c r="N163">
        <v>2.64708120000068</v>
      </c>
      <c r="O163">
        <v>2.43981367000015</v>
      </c>
      <c r="P163">
        <v>3.0021960900012301</v>
      </c>
      <c r="Q163">
        <v>0.91637302999970405</v>
      </c>
      <c r="R163">
        <v>2.7172224300011298</v>
      </c>
      <c r="S163">
        <v>2.7720110500013102</v>
      </c>
      <c r="T163">
        <v>3.2632369700004298</v>
      </c>
      <c r="U163">
        <v>1.0937191199991501</v>
      </c>
      <c r="V163">
        <v>1.5062985799995701</v>
      </c>
      <c r="W163">
        <v>2.8235469831997801</v>
      </c>
      <c r="X163">
        <v>2.2040497187008401</v>
      </c>
      <c r="Y163">
        <v>3.4315612999998799</v>
      </c>
      <c r="Z163">
        <v>1.12863843000014</v>
      </c>
      <c r="AA163">
        <v>1.2971663099997399</v>
      </c>
      <c r="AB163">
        <v>1.13652481999998</v>
      </c>
      <c r="AC163">
        <v>11.7980634900014</v>
      </c>
      <c r="AD163">
        <v>24.334050409990599</v>
      </c>
      <c r="AE163">
        <v>1.10240241000065</v>
      </c>
      <c r="AF163">
        <v>73.227367309969793</v>
      </c>
      <c r="AG163">
        <v>9.9418789500050497</v>
      </c>
      <c r="AH163">
        <v>1.93917243999931</v>
      </c>
      <c r="AI163">
        <v>1.1396890500000201</v>
      </c>
      <c r="AJ163">
        <v>2.6214646000007602</v>
      </c>
      <c r="AK163">
        <v>2.3936290999990901</v>
      </c>
      <c r="AL163">
        <v>1.4917842699996999</v>
      </c>
      <c r="AM163">
        <v>1.7025336000006099</v>
      </c>
      <c r="AN163">
        <v>1008.2697059800799</v>
      </c>
      <c r="AO163">
        <v>241.64719313988499</v>
      </c>
      <c r="AP163">
        <v>181.89342951006299</v>
      </c>
      <c r="AQ163">
        <v>13.8129609000025</v>
      </c>
      <c r="AR163">
        <v>1.5522655700006001</v>
      </c>
      <c r="AS163">
        <v>1.30131559000074</v>
      </c>
      <c r="AT163">
        <v>1.5390376699997399</v>
      </c>
      <c r="AU163">
        <v>4.04321996000363</v>
      </c>
      <c r="AV163">
        <v>3.2399258000004898</v>
      </c>
      <c r="AW163">
        <v>1.4686560699992699</v>
      </c>
      <c r="AX163">
        <v>12.958202880006899</v>
      </c>
      <c r="AY163">
        <v>1.4802752199993801</v>
      </c>
      <c r="AZ163">
        <v>7.0343337000012998</v>
      </c>
      <c r="BA163">
        <v>1.58767169999919</v>
      </c>
      <c r="BB163">
        <v>4.1040022599991097</v>
      </c>
      <c r="BC163">
        <v>2.5719816700002398</v>
      </c>
      <c r="BD163">
        <v>0.96010827000009202</v>
      </c>
      <c r="BE163">
        <v>1.76269470000079</v>
      </c>
      <c r="BF163">
        <v>2.0647179000006899</v>
      </c>
      <c r="BG163">
        <v>2.4449354999996999</v>
      </c>
      <c r="BH163">
        <v>2.6127593999990499</v>
      </c>
      <c r="BI163">
        <v>1.78706989999955</v>
      </c>
      <c r="BJ163">
        <v>112.58639419998499</v>
      </c>
      <c r="BK163">
        <v>1.15185919999931</v>
      </c>
      <c r="BL163">
        <v>3.4853642999987602</v>
      </c>
      <c r="BM163">
        <v>1.83557411999936</v>
      </c>
      <c r="BN163">
        <v>1.6251807099997699</v>
      </c>
      <c r="BO163">
        <v>1.1154363000005101</v>
      </c>
      <c r="BP163">
        <v>1.0992820999999799</v>
      </c>
      <c r="BQ163">
        <v>2.0225314999988799</v>
      </c>
      <c r="BR163">
        <v>2.3311553999992598</v>
      </c>
      <c r="BS163">
        <v>2.2897082000017699</v>
      </c>
      <c r="BT163">
        <v>1.05780799999957</v>
      </c>
      <c r="BU163">
        <v>1.43059200000062</v>
      </c>
      <c r="BV163">
        <v>1.9401715999992999</v>
      </c>
      <c r="BW163">
        <v>7.4908654000028001</v>
      </c>
      <c r="BX163">
        <v>4.9250608000002103</v>
      </c>
      <c r="BY163">
        <v>3.0962715999994499</v>
      </c>
      <c r="BZ163">
        <v>99.337169519974907</v>
      </c>
      <c r="CA163">
        <v>9.3157738000008994</v>
      </c>
      <c r="CB163">
        <v>1.1303444999994099</v>
      </c>
      <c r="CC163">
        <v>23.716478599992101</v>
      </c>
      <c r="CD163">
        <v>4.7285139000014196</v>
      </c>
      <c r="CE163">
        <v>10.102770199999201</v>
      </c>
      <c r="CF163">
        <v>2.7141346999997</v>
      </c>
      <c r="CG163">
        <v>38.278876699972898</v>
      </c>
      <c r="CH163">
        <v>1.0643091000001701</v>
      </c>
      <c r="CI163">
        <v>1.9803568000006599</v>
      </c>
      <c r="CJ163">
        <v>6.14945450000232</v>
      </c>
      <c r="CK163">
        <v>4.66190890000144</v>
      </c>
      <c r="CL163">
        <v>2.3660377000014701</v>
      </c>
      <c r="CM163">
        <v>3.11417300000176</v>
      </c>
      <c r="CN163">
        <v>31.609684700000798</v>
      </c>
      <c r="CO163">
        <v>1.22882720000052</v>
      </c>
      <c r="CP163">
        <v>1.7587256000006199</v>
      </c>
      <c r="CQ163">
        <v>1.32425189999958</v>
      </c>
      <c r="CR163">
        <v>1.2435354999997801</v>
      </c>
      <c r="CS163">
        <v>1.24091170000065</v>
      </c>
      <c r="CT163">
        <v>12.194168100002599</v>
      </c>
      <c r="CU163">
        <v>130.84737899992601</v>
      </c>
      <c r="CV163">
        <v>14.157236500002901</v>
      </c>
      <c r="CW163">
        <v>24.502627999987499</v>
      </c>
      <c r="CX163">
        <v>78.807513999985503</v>
      </c>
      <c r="CY163">
        <v>19.163023000001001</v>
      </c>
      <c r="CZ163">
        <v>144.042194999987</v>
      </c>
      <c r="DA163">
        <v>10.7834591999999</v>
      </c>
      <c r="DB163">
        <v>10.2371699999931</v>
      </c>
      <c r="DC163">
        <v>22.869773000013101</v>
      </c>
      <c r="DD163">
        <v>2.63960459000009</v>
      </c>
      <c r="DE163">
        <v>1.5202339600000401</v>
      </c>
      <c r="DF163">
        <v>1.3188005100000699</v>
      </c>
      <c r="DG163">
        <v>1.13685255000019</v>
      </c>
      <c r="DH163">
        <v>3.1565059800013802</v>
      </c>
      <c r="DJ163">
        <v>1.2248631900001801</v>
      </c>
      <c r="DK163">
        <v>2.54969943999822</v>
      </c>
      <c r="DL163">
        <v>28.318014919990699</v>
      </c>
      <c r="DM163">
        <v>2.2710638600001398</v>
      </c>
      <c r="DN163">
        <v>8.5935583399987099</v>
      </c>
      <c r="DO163">
        <v>2.7972116700002498</v>
      </c>
      <c r="DP163">
        <v>3.0303784300012899</v>
      </c>
      <c r="DQ163">
        <v>1.27783823000027</v>
      </c>
      <c r="DR163">
        <v>11.0350322000013</v>
      </c>
      <c r="DS163">
        <v>1.22691617000055</v>
      </c>
      <c r="DT163">
        <v>1.30736246999913</v>
      </c>
      <c r="DU163">
        <v>3.8001003399986102</v>
      </c>
      <c r="DV163">
        <v>3.5753649299986101</v>
      </c>
      <c r="DW163">
        <v>3.4205904100017501</v>
      </c>
      <c r="DX163">
        <v>1.3573569199997999</v>
      </c>
      <c r="DY163">
        <v>126.081502999994</v>
      </c>
      <c r="DZ163">
        <v>1.37157640999976</v>
      </c>
      <c r="EA163">
        <v>1.8478100100001</v>
      </c>
      <c r="EB163">
        <v>1.1288417499999901</v>
      </c>
      <c r="EC163">
        <v>1.14144440000018</v>
      </c>
      <c r="ED163">
        <v>1.0695872899996199</v>
      </c>
      <c r="EE163">
        <v>2.9454687200013701</v>
      </c>
      <c r="EF163">
        <v>1.3797471500001799</v>
      </c>
      <c r="EG163">
        <v>2.4990872999987901</v>
      </c>
      <c r="EH163">
        <v>1.6649865399995201</v>
      </c>
      <c r="EI163">
        <v>1.7619795299997301</v>
      </c>
      <c r="EJ163">
        <v>1.85152584999923</v>
      </c>
      <c r="EK163">
        <v>3.2471684000011001</v>
      </c>
      <c r="EL163">
        <v>6.1662925999990001</v>
      </c>
      <c r="EM163">
        <v>29.696711299999201</v>
      </c>
      <c r="EN163">
        <v>1.5782680400006901</v>
      </c>
      <c r="EO163">
        <v>1.38845518999915</v>
      </c>
      <c r="EP163">
        <v>1.0989094100004899</v>
      </c>
      <c r="EQ163">
        <v>1.1035697200004499</v>
      </c>
      <c r="ER163">
        <v>1.34873266999966</v>
      </c>
      <c r="ES163">
        <v>1.07668116999957</v>
      </c>
      <c r="ET163">
        <v>1.62208486000054</v>
      </c>
      <c r="EU163">
        <v>3.0361467399998201</v>
      </c>
      <c r="EV163">
        <v>1.1424426100002201</v>
      </c>
      <c r="EW163">
        <v>1.0288992299993001</v>
      </c>
      <c r="EX163">
        <v>114.947298999992</v>
      </c>
      <c r="EY163">
        <v>6.4001011500004097</v>
      </c>
      <c r="EZ163">
        <v>3.3187510999996399</v>
      </c>
      <c r="FA163">
        <v>1.1547249499999499</v>
      </c>
      <c r="FC163">
        <v>191.274007000029</v>
      </c>
      <c r="FD163">
        <v>10020.851852789499</v>
      </c>
      <c r="FE163">
        <v>105.968614500016</v>
      </c>
      <c r="FF163">
        <v>1.1186342799992399</v>
      </c>
      <c r="FG163">
        <v>4257.3366335332403</v>
      </c>
      <c r="FH163">
        <v>1.0326046999998699</v>
      </c>
      <c r="FI163">
        <v>1.14781337000022</v>
      </c>
      <c r="FJ163">
        <v>1.2918444400002</v>
      </c>
      <c r="FK163">
        <v>23.150154359987901</v>
      </c>
      <c r="FL163">
        <v>1.3179712000001</v>
      </c>
      <c r="FM163">
        <v>2.2213081000009001</v>
      </c>
      <c r="FN163">
        <v>1.9551061000001899</v>
      </c>
      <c r="FO163">
        <v>1.22879560000001</v>
      </c>
      <c r="FP163">
        <v>3.3860687999986099</v>
      </c>
      <c r="FQ163">
        <v>1.65541574000054</v>
      </c>
      <c r="FR163">
        <v>1.2221663500004101</v>
      </c>
      <c r="FS163">
        <v>1.23346327000036</v>
      </c>
      <c r="FT163">
        <v>2.3497724900007602</v>
      </c>
      <c r="FU163">
        <v>2.31973356000162</v>
      </c>
      <c r="FV163">
        <v>1.18366916999912</v>
      </c>
      <c r="FW163">
        <v>1.37751286999992</v>
      </c>
      <c r="FX163">
        <v>1.1308742300007</v>
      </c>
      <c r="FY163">
        <v>1.2720884999998801</v>
      </c>
      <c r="FZ163">
        <v>1.05917211000087</v>
      </c>
      <c r="GA163">
        <v>3.83784544000082</v>
      </c>
      <c r="GB163">
        <v>1.2330634000009</v>
      </c>
      <c r="GC163">
        <v>336.50183724984498</v>
      </c>
      <c r="GD163">
        <v>104.51894530001999</v>
      </c>
      <c r="GE163">
        <v>183.60932669998101</v>
      </c>
      <c r="GF163">
        <v>299.94371590018301</v>
      </c>
      <c r="GG163">
        <v>288.860387799796</v>
      </c>
      <c r="GH163">
        <v>137.76860240008699</v>
      </c>
      <c r="GI163">
        <v>285.53867160016699</v>
      </c>
      <c r="GJ163">
        <v>115.08998149994299</v>
      </c>
      <c r="GK163">
        <v>221.213305799989</v>
      </c>
      <c r="GL163">
        <v>1.10640539999986</v>
      </c>
      <c r="GM163">
        <v>2.28142270000171</v>
      </c>
      <c r="GN163">
        <v>1.47362989999965</v>
      </c>
      <c r="GO163">
        <v>7.0148887999967</v>
      </c>
      <c r="GP163">
        <v>2.9277223999997699</v>
      </c>
      <c r="GQ163">
        <v>1.1325904000004801</v>
      </c>
      <c r="GR163">
        <v>2.2413039999992201</v>
      </c>
      <c r="GS163">
        <v>4.3445253000027204</v>
      </c>
      <c r="GT163">
        <v>2.13654200000019</v>
      </c>
      <c r="GU163">
        <v>2.9892471999992298</v>
      </c>
      <c r="GV163">
        <v>12.0676709999971</v>
      </c>
      <c r="GW163">
        <v>1.40176059999976</v>
      </c>
      <c r="GX163">
        <v>8.2784596999990807</v>
      </c>
      <c r="GY163">
        <v>4.1592277000017903</v>
      </c>
      <c r="GZ163">
        <v>1.0279090000003599</v>
      </c>
      <c r="HA163">
        <v>2.33280229999946</v>
      </c>
      <c r="HB163">
        <v>0.98748200000045505</v>
      </c>
      <c r="HC163">
        <v>5.3544391999967003</v>
      </c>
      <c r="HD163">
        <v>1.4669173999991501</v>
      </c>
      <c r="HE163">
        <v>156.12001050007501</v>
      </c>
      <c r="HF163">
        <v>3.5724998000005099</v>
      </c>
      <c r="HG163">
        <v>1.02808130000085</v>
      </c>
      <c r="HH163">
        <v>2.2300503000005798</v>
      </c>
      <c r="HI163">
        <v>5.93061560000206</v>
      </c>
      <c r="HJ163">
        <v>1.11720009999954</v>
      </c>
      <c r="HK163">
        <v>4.2096009000015302</v>
      </c>
      <c r="HL163">
        <v>181.615786350099</v>
      </c>
      <c r="HM163">
        <v>4.4776442799993701</v>
      </c>
      <c r="HN163">
        <v>79.635054570040694</v>
      </c>
      <c r="HO163">
        <v>1137.8661954496099</v>
      </c>
      <c r="HP163">
        <v>1.1471704300001899</v>
      </c>
      <c r="HQ163">
        <v>1.1723650500007401</v>
      </c>
      <c r="HR163">
        <v>117.729443360004</v>
      </c>
      <c r="HS163">
        <v>201.185973509913</v>
      </c>
      <c r="HT163">
        <v>133.76036390010299</v>
      </c>
      <c r="HU163">
        <v>158.33317162003399</v>
      </c>
      <c r="HV163">
        <v>160.16111369989801</v>
      </c>
      <c r="HW163">
        <v>456.546402419917</v>
      </c>
      <c r="HX163">
        <v>121.19677520997401</v>
      </c>
      <c r="HY163">
        <v>138.730639549904</v>
      </c>
      <c r="HZ163">
        <v>110.607709889999</v>
      </c>
      <c r="IA163">
        <v>1.1001813999992001</v>
      </c>
      <c r="IB163">
        <v>1.11098499999935</v>
      </c>
      <c r="IC163">
        <v>1.16401679999944</v>
      </c>
      <c r="ID163">
        <v>1.1832604999999601</v>
      </c>
      <c r="IE163">
        <v>1.00979010000083</v>
      </c>
      <c r="IF163">
        <v>1.3916970999998699</v>
      </c>
      <c r="IG163">
        <v>1.79966299999978</v>
      </c>
      <c r="IH163">
        <v>1.3587688000006899</v>
      </c>
      <c r="II163">
        <v>1.3616268000005201</v>
      </c>
      <c r="IJ163">
        <v>1.03518690000055</v>
      </c>
      <c r="IK163">
        <v>1.09439170000041</v>
      </c>
      <c r="IL163">
        <v>1.11595870000019</v>
      </c>
      <c r="IM163">
        <v>1.1673864000003999</v>
      </c>
      <c r="IN163">
        <v>1.02660730000025</v>
      </c>
      <c r="IO163">
        <v>1.0233248999993501</v>
      </c>
      <c r="IP163">
        <v>3.0284686999984798</v>
      </c>
      <c r="IQ163">
        <v>1.10323799999969</v>
      </c>
      <c r="IR163">
        <v>1.01131440000063</v>
      </c>
      <c r="IS163">
        <v>1.3192139999991901</v>
      </c>
      <c r="IT163">
        <v>1.3506269999998</v>
      </c>
      <c r="IU163">
        <v>1.1660881000007099</v>
      </c>
      <c r="IV163">
        <v>1.5168269000005199</v>
      </c>
      <c r="IW163">
        <v>1.0254026999991801</v>
      </c>
      <c r="IX163">
        <v>1.64476269999977</v>
      </c>
      <c r="IY163">
        <v>1.38093130000016</v>
      </c>
      <c r="IZ163">
        <v>1.9674627999993399</v>
      </c>
      <c r="JA163">
        <v>1.4155040999994499</v>
      </c>
      <c r="JB163">
        <v>1.21424079999997</v>
      </c>
      <c r="JC163">
        <v>1.1804608999991599</v>
      </c>
      <c r="JD163">
        <v>1.16521590000048</v>
      </c>
      <c r="JE163">
        <v>1.1641178999998401</v>
      </c>
      <c r="JF163">
        <v>4.2559938999984297</v>
      </c>
      <c r="JG163">
        <v>1.5017174000004201</v>
      </c>
      <c r="JH163">
        <v>1.3895252000002101</v>
      </c>
      <c r="JI163">
        <v>1.0125172000007301</v>
      </c>
      <c r="JJ163">
        <v>5.8033340999972998</v>
      </c>
      <c r="JK163">
        <v>1.6044872000002199</v>
      </c>
      <c r="JL163">
        <v>1.60215559999961</v>
      </c>
      <c r="JM163">
        <v>1.84002209999926</v>
      </c>
      <c r="JN163">
        <v>1.1678284000008701</v>
      </c>
      <c r="JO163">
        <v>2.5467402100002801</v>
      </c>
      <c r="JP163">
        <v>561.14119408000295</v>
      </c>
      <c r="JQ163">
        <v>208.318366880063</v>
      </c>
      <c r="JR163">
        <v>11.8790469999949</v>
      </c>
      <c r="JS163">
        <v>2.0770737999992002</v>
      </c>
      <c r="JT163">
        <v>1.3805152000004499</v>
      </c>
      <c r="JU163">
        <v>6.1466900000014002</v>
      </c>
      <c r="JV163">
        <v>124.00840100005701</v>
      </c>
      <c r="JW163">
        <v>1.01196610000079</v>
      </c>
      <c r="JX163">
        <v>106.864677999984</v>
      </c>
      <c r="JY163">
        <v>1.0332783499998199</v>
      </c>
      <c r="JZ163">
        <v>1.0563070900007001</v>
      </c>
      <c r="KA163">
        <v>113.96072400000401</v>
      </c>
      <c r="KB163">
        <v>75.960879000020199</v>
      </c>
      <c r="KC163">
        <v>113.052321000025</v>
      </c>
      <c r="KD163">
        <v>110.150109000038</v>
      </c>
      <c r="KE163">
        <v>109.485728999949</v>
      </c>
      <c r="KF163">
        <v>96.405834999983199</v>
      </c>
      <c r="KG163">
        <v>120.475693000015</v>
      </c>
      <c r="KH163">
        <v>109.159013999975</v>
      </c>
      <c r="KI163">
        <v>175.91802400001299</v>
      </c>
      <c r="KJ163">
        <v>164.994342999998</v>
      </c>
      <c r="KK163">
        <v>121.28691200004</v>
      </c>
      <c r="KL163">
        <v>107.49026700004499</v>
      </c>
      <c r="KM163">
        <v>149.43261700007099</v>
      </c>
      <c r="KN163">
        <v>129.412223000079</v>
      </c>
      <c r="KO163">
        <v>104.906130000018</v>
      </c>
      <c r="KP163">
        <v>105.50544700003201</v>
      </c>
      <c r="KQ163">
        <v>174.146116999909</v>
      </c>
      <c r="KR163">
        <v>269.266811000183</v>
      </c>
      <c r="KS163">
        <v>140.76500299992</v>
      </c>
      <c r="KT163">
        <v>135.88700699992501</v>
      </c>
      <c r="KU163">
        <v>224.38535899994901</v>
      </c>
      <c r="KV163">
        <v>111.85093099996401</v>
      </c>
      <c r="KW163">
        <v>115.702686000033</v>
      </c>
      <c r="KX163">
        <v>182.93196099996601</v>
      </c>
      <c r="KY163">
        <v>203.799869999988</v>
      </c>
      <c r="KZ163">
        <v>100.601393999998</v>
      </c>
      <c r="LA163">
        <v>114.625681999954</v>
      </c>
      <c r="LB163">
        <v>126.513496999978</v>
      </c>
      <c r="LC163">
        <v>112.48003199999199</v>
      </c>
      <c r="LD163">
        <v>210.56025499990201</v>
      </c>
      <c r="LE163">
        <v>83.607042000046903</v>
      </c>
      <c r="LF163">
        <v>122.62841200002001</v>
      </c>
      <c r="LG163">
        <v>118.60353600001</v>
      </c>
      <c r="LH163">
        <v>102.450845999992</v>
      </c>
      <c r="LI163">
        <v>122.98829300003101</v>
      </c>
      <c r="LJ163">
        <v>116.730186000001</v>
      </c>
      <c r="LK163">
        <v>155.939442999894</v>
      </c>
      <c r="LL163">
        <v>258.46712099993601</v>
      </c>
      <c r="LM163">
        <v>206.36495100008301</v>
      </c>
      <c r="LN163">
        <v>113.167414000025</v>
      </c>
      <c r="LO163">
        <v>150.781048000092</v>
      </c>
      <c r="LP163">
        <v>99.505434000049704</v>
      </c>
      <c r="LQ163">
        <v>115.37271999998499</v>
      </c>
      <c r="LR163">
        <v>96.544665000052206</v>
      </c>
      <c r="LS163">
        <v>147.52366499998601</v>
      </c>
      <c r="LT163">
        <v>136.280947000021</v>
      </c>
      <c r="LU163">
        <v>111.116747000022</v>
      </c>
      <c r="LV163">
        <v>151.15307800006099</v>
      </c>
      <c r="LW163">
        <v>102.76885400002401</v>
      </c>
      <c r="LX163">
        <v>115.43634200003</v>
      </c>
      <c r="LY163">
        <v>128.49369099992299</v>
      </c>
      <c r="LZ163">
        <v>120.184430000023</v>
      </c>
      <c r="MA163">
        <v>98.945514000020907</v>
      </c>
      <c r="MB163">
        <v>117.19662800000501</v>
      </c>
      <c r="MC163">
        <v>153.46607899991801</v>
      </c>
      <c r="MD163">
        <v>108.55762600002301</v>
      </c>
      <c r="ME163">
        <v>101.437601999962</v>
      </c>
      <c r="MF163">
        <v>102.77100499998799</v>
      </c>
      <c r="MG163">
        <v>103.290002000052</v>
      </c>
      <c r="MH163">
        <v>148.042607000098</v>
      </c>
      <c r="MI163">
        <v>220.46976100001501</v>
      </c>
      <c r="MJ163">
        <v>100.771320999949</v>
      </c>
      <c r="MK163">
        <v>107.68921500002</v>
      </c>
      <c r="ML163">
        <v>160.09002500004101</v>
      </c>
      <c r="MM163">
        <v>113.92520399996999</v>
      </c>
      <c r="MN163">
        <v>101.03286799998</v>
      </c>
      <c r="MO163">
        <v>135.238051000051</v>
      </c>
      <c r="MP163">
        <v>110.75670100003499</v>
      </c>
      <c r="MQ163">
        <v>106.367039000033</v>
      </c>
      <c r="MR163">
        <v>103.240207999945</v>
      </c>
      <c r="MS163">
        <v>95.934981000027605</v>
      </c>
      <c r="MT163">
        <v>217.98321800003799</v>
      </c>
      <c r="MU163">
        <v>287.80855299998098</v>
      </c>
      <c r="MV163">
        <v>201.461120999884</v>
      </c>
      <c r="MW163">
        <v>260.08144199987902</v>
      </c>
      <c r="MX163">
        <v>106.01097099995199</v>
      </c>
      <c r="MY163">
        <v>330.15934700006602</v>
      </c>
      <c r="MZ163">
        <v>332.85677100019501</v>
      </c>
      <c r="NA163">
        <v>340.825164000038</v>
      </c>
      <c r="NB163">
        <v>124.33010200003601</v>
      </c>
      <c r="NC163">
        <v>286.65571000007901</v>
      </c>
      <c r="ND163">
        <v>109.73852599994299</v>
      </c>
      <c r="NE163">
        <v>147.46589699992899</v>
      </c>
      <c r="NF163">
        <v>236.12833800003901</v>
      </c>
      <c r="NG163">
        <v>165.77287300000901</v>
      </c>
      <c r="NH163">
        <v>144.999165999936</v>
      </c>
      <c r="NI163">
        <v>129.332335999934</v>
      </c>
      <c r="NJ163">
        <v>111.92009399994301</v>
      </c>
      <c r="NK163">
        <v>123.70870900002799</v>
      </c>
      <c r="NL163">
        <v>122.958778999979</v>
      </c>
      <c r="NM163">
        <v>122.840555000002</v>
      </c>
      <c r="NN163">
        <v>156.408496000106</v>
      </c>
      <c r="NO163">
        <v>103.434152000002</v>
      </c>
      <c r="NP163">
        <v>129.89313300000501</v>
      </c>
      <c r="NQ163">
        <v>107.21708400000399</v>
      </c>
      <c r="NR163">
        <v>1.7075332000004</v>
      </c>
      <c r="NS163">
        <v>3.92284289999952</v>
      </c>
      <c r="NT163">
        <v>1.37138229999982</v>
      </c>
      <c r="NU163">
        <v>1.05010693999975</v>
      </c>
      <c r="NV163">
        <v>2.4763885499996801</v>
      </c>
      <c r="NW163">
        <v>1.18507800000043</v>
      </c>
      <c r="NX163">
        <v>1.0319529999996999</v>
      </c>
      <c r="NY163">
        <v>1.0358240999994499</v>
      </c>
      <c r="NZ163">
        <v>1.1202895000005799</v>
      </c>
      <c r="OA163">
        <v>1.0788231999995299</v>
      </c>
      <c r="OB163">
        <v>3.66756890000033</v>
      </c>
      <c r="OC163">
        <v>2.2303279000007001</v>
      </c>
      <c r="OD163">
        <v>3.10926760000075</v>
      </c>
      <c r="OE163">
        <v>1.7376048999995</v>
      </c>
      <c r="OF163">
        <v>2.89984550000008</v>
      </c>
      <c r="OG163">
        <v>5.80865169999743</v>
      </c>
      <c r="OH163">
        <v>2.2945265999987901</v>
      </c>
      <c r="OI163">
        <v>2.5523587999996402</v>
      </c>
      <c r="OJ163">
        <v>1.36158679999971</v>
      </c>
      <c r="OK163">
        <v>1.3202237000004999</v>
      </c>
      <c r="OL163">
        <v>1.4164376000007901</v>
      </c>
      <c r="OM163">
        <v>3.2096068999999301</v>
      </c>
      <c r="ON163">
        <v>3.4542149000008102</v>
      </c>
      <c r="OO163">
        <v>1.4981294600002</v>
      </c>
      <c r="OP163">
        <v>2.15171764000115</v>
      </c>
      <c r="OQ163">
        <v>2.8554465000015599</v>
      </c>
      <c r="OR163">
        <v>2.7458751999984101</v>
      </c>
      <c r="OS163">
        <v>2.5458048100008499</v>
      </c>
      <c r="OT163">
        <v>2.9421728499983102</v>
      </c>
      <c r="OU163">
        <v>1.07774778000021</v>
      </c>
      <c r="OV163">
        <v>1.60797911000009</v>
      </c>
      <c r="OW163">
        <v>2.7075210900002298</v>
      </c>
      <c r="OX163">
        <v>2.83557577000101</v>
      </c>
      <c r="OY163">
        <v>54.937040460004901</v>
      </c>
      <c r="OZ163">
        <v>2.6821737200007201</v>
      </c>
      <c r="PA163">
        <v>10.645222430001001</v>
      </c>
      <c r="PB163">
        <v>2.6718691399983099</v>
      </c>
      <c r="PC163">
        <v>3.78124753000156</v>
      </c>
      <c r="PD163">
        <v>3.2710475700005199</v>
      </c>
      <c r="PE163">
        <v>1.83637669999916</v>
      </c>
      <c r="PF163">
        <v>104.210523699992</v>
      </c>
      <c r="PG163">
        <v>93.626355999964304</v>
      </c>
      <c r="PH163">
        <v>4.0845601999972097</v>
      </c>
      <c r="PI163">
        <v>6.26226750000205</v>
      </c>
      <c r="PJ163">
        <v>4.2635307000018701</v>
      </c>
      <c r="PK163">
        <v>1.1072487000001301</v>
      </c>
      <c r="PL163">
        <v>1.2332365799993601</v>
      </c>
      <c r="PM163">
        <v>1.2781642999998399</v>
      </c>
      <c r="PN163">
        <v>1.6422683700002401</v>
      </c>
      <c r="PO163">
        <v>1.6803287700004099</v>
      </c>
      <c r="PP163">
        <v>1.6346828099995001</v>
      </c>
      <c r="PQ163">
        <v>1.7185775800007801</v>
      </c>
      <c r="PR163">
        <v>1.38824987000044</v>
      </c>
      <c r="PS163">
        <v>1.7687295300001999</v>
      </c>
      <c r="PT163">
        <v>2.0240329299995201</v>
      </c>
      <c r="PU163">
        <v>3.44764256000053</v>
      </c>
      <c r="PV163">
        <v>9.0032793499995005</v>
      </c>
      <c r="PW163">
        <v>213.73058099998201</v>
      </c>
      <c r="PX163">
        <v>2.16019940000115</v>
      </c>
      <c r="PY163">
        <v>166.33127520000599</v>
      </c>
      <c r="PZ163">
        <v>1.82965289999993</v>
      </c>
      <c r="QA163">
        <v>1.6667878999996899</v>
      </c>
      <c r="QB163">
        <v>104.499984099995</v>
      </c>
      <c r="QC163">
        <v>2.0487127000014902</v>
      </c>
      <c r="QD163">
        <v>44188.7517020702</v>
      </c>
      <c r="QE163">
        <v>2.57625629999893</v>
      </c>
      <c r="QF163">
        <v>2.3239640100000498</v>
      </c>
      <c r="QG163">
        <v>216.02034112997401</v>
      </c>
      <c r="QH163">
        <v>122.28418391</v>
      </c>
      <c r="QI163">
        <v>1.0912334900003799</v>
      </c>
      <c r="QJ163">
        <v>1.1194177699999299</v>
      </c>
      <c r="QK163">
        <v>1.0591746200007</v>
      </c>
      <c r="QL163">
        <v>1.0466737099996</v>
      </c>
      <c r="QM163">
        <v>15.034030609997</v>
      </c>
      <c r="QN163">
        <v>1.55054924999968</v>
      </c>
      <c r="QP163">
        <v>1.4512981000007099</v>
      </c>
      <c r="QQ163">
        <v>1.3434715000003099</v>
      </c>
      <c r="QR163">
        <v>1.12228590000086</v>
      </c>
      <c r="QS163">
        <v>1.6569546999999101</v>
      </c>
      <c r="QT163">
        <v>1.33542859999943</v>
      </c>
      <c r="QU163">
        <v>117.28443</v>
      </c>
      <c r="QV163">
        <v>100.109810999944</v>
      </c>
      <c r="QW163">
        <v>186.261468000012</v>
      </c>
      <c r="QX163">
        <v>110.83842199994299</v>
      </c>
      <c r="QY163">
        <v>105.05093699996399</v>
      </c>
      <c r="QZ163">
        <v>106.052310999949</v>
      </c>
      <c r="RA163">
        <v>105.18427900003699</v>
      </c>
      <c r="RB163">
        <v>1.2992302700004099</v>
      </c>
      <c r="RC163">
        <v>2.4470079599996102</v>
      </c>
      <c r="RD163">
        <v>153.06535700010099</v>
      </c>
      <c r="RE163">
        <v>107.31589900003701</v>
      </c>
      <c r="RF163">
        <v>111.42417599994199</v>
      </c>
      <c r="RG163">
        <v>123.21918699995101</v>
      </c>
      <c r="RH163">
        <v>151.24389500007999</v>
      </c>
      <c r="RI163">
        <v>244.47333199996501</v>
      </c>
      <c r="RJ163">
        <v>99.656095999991507</v>
      </c>
      <c r="RK163">
        <v>99.475076999980999</v>
      </c>
      <c r="RL163">
        <v>301.97991199977702</v>
      </c>
      <c r="RM163">
        <v>58.3600929999957</v>
      </c>
      <c r="RN163">
        <v>271.07408800022699</v>
      </c>
      <c r="RO163">
        <v>170.36596599989599</v>
      </c>
      <c r="RP163">
        <v>222.01336600002799</v>
      </c>
      <c r="RQ163">
        <v>105.65419000003</v>
      </c>
      <c r="RR163">
        <v>381.29755300004001</v>
      </c>
      <c r="RS163">
        <v>196.77032399992501</v>
      </c>
      <c r="RT163">
        <v>111.60613700002401</v>
      </c>
      <c r="RU163">
        <v>188.03026999998801</v>
      </c>
      <c r="RV163">
        <v>331.143796000164</v>
      </c>
      <c r="RW163">
        <v>67.8279219999677</v>
      </c>
      <c r="RX163">
        <v>372.11843999987502</v>
      </c>
      <c r="RY163">
        <v>200.579526999965</v>
      </c>
      <c r="RZ163">
        <v>626.281314999796</v>
      </c>
      <c r="SA163">
        <v>675.72377000004099</v>
      </c>
      <c r="SB163">
        <v>283.40120099997102</v>
      </c>
      <c r="SC163">
        <v>101.553116000025</v>
      </c>
      <c r="SD163">
        <v>194.694816000061</v>
      </c>
      <c r="SE163">
        <v>357.61923500010698</v>
      </c>
      <c r="SF163">
        <v>255.87564900005199</v>
      </c>
      <c r="SG163">
        <v>704.72692899964704</v>
      </c>
      <c r="SH163">
        <v>110.33349099999801</v>
      </c>
      <c r="SI163">
        <v>102.223741999944</v>
      </c>
      <c r="SJ163">
        <v>7902.0296289995304</v>
      </c>
      <c r="SK163">
        <v>64.6814759999979</v>
      </c>
      <c r="SL163">
        <v>150.637999000028</v>
      </c>
      <c r="SM163">
        <v>285.10313999978803</v>
      </c>
      <c r="SN163">
        <v>340.164594000205</v>
      </c>
      <c r="SO163">
        <v>201.45648900000401</v>
      </c>
      <c r="SP163">
        <v>562.40219799987995</v>
      </c>
      <c r="SQ163">
        <v>201.590160999913</v>
      </c>
      <c r="SR163">
        <v>53.614214000001098</v>
      </c>
      <c r="SS163">
        <v>50.517817999992999</v>
      </c>
      <c r="ST163">
        <v>198.903672999935</v>
      </c>
      <c r="SU163">
        <v>193.453114999924</v>
      </c>
      <c r="SV163">
        <v>200.792396999896</v>
      </c>
      <c r="SW163">
        <v>168.04496300010899</v>
      </c>
      <c r="SX163">
        <v>208.487357999897</v>
      </c>
      <c r="SY163">
        <v>185.19222300010699</v>
      </c>
      <c r="SZ163">
        <v>121.349262999953</v>
      </c>
      <c r="TA163">
        <v>151.14849899988599</v>
      </c>
      <c r="TB163">
        <v>105.292384000029</v>
      </c>
      <c r="TC163">
        <v>155.259796000086</v>
      </c>
      <c r="TD163">
        <v>144.09862700011601</v>
      </c>
      <c r="TE163">
        <v>514.79328699968801</v>
      </c>
      <c r="TF163">
        <v>116.803133000038</v>
      </c>
      <c r="TG163">
        <v>125.384668000042</v>
      </c>
      <c r="TH163">
        <v>557.94873000029497</v>
      </c>
      <c r="TI163">
        <v>71.579105000011594</v>
      </c>
      <c r="TJ163">
        <v>353.518589999992</v>
      </c>
      <c r="TK163">
        <v>159.257831000024</v>
      </c>
      <c r="TL163">
        <v>436.69608600018501</v>
      </c>
      <c r="TM163">
        <v>507.25730499997701</v>
      </c>
      <c r="TN163">
        <v>197.86407999996999</v>
      </c>
      <c r="TO163">
        <v>508.145860000048</v>
      </c>
      <c r="TP163">
        <v>215.71888700011201</v>
      </c>
      <c r="TQ163">
        <v>507.95537800015899</v>
      </c>
      <c r="TR163">
        <v>507.78835099982098</v>
      </c>
      <c r="TS163">
        <v>207.59892000001901</v>
      </c>
      <c r="TT163">
        <v>165.59221599996101</v>
      </c>
      <c r="TV163">
        <v>107.599965999951</v>
      </c>
      <c r="TW163">
        <v>360.371735999826</v>
      </c>
      <c r="TX163">
        <v>131.67702500009901</v>
      </c>
      <c r="TY163">
        <v>112.109159999993</v>
      </c>
      <c r="TZ163">
        <v>418.02945300005399</v>
      </c>
      <c r="UA163">
        <v>151.66545900003999</v>
      </c>
      <c r="UB163">
        <v>132.99414499988799</v>
      </c>
      <c r="UC163">
        <v>116.153193000006</v>
      </c>
      <c r="UD163">
        <v>110.209952999954</v>
      </c>
      <c r="UE163">
        <v>136.365434000036</v>
      </c>
      <c r="UF163">
        <v>111.962895000004</v>
      </c>
      <c r="UG163">
        <v>129.049060000107</v>
      </c>
      <c r="UH163">
        <v>134.94591000000901</v>
      </c>
      <c r="UI163">
        <v>117.130568000022</v>
      </c>
      <c r="UJ163">
        <v>110.989499000018</v>
      </c>
      <c r="UK163">
        <v>134.65094499988501</v>
      </c>
      <c r="UL163">
        <v>143.696422999958</v>
      </c>
      <c r="UM163">
        <v>109.738432000042</v>
      </c>
      <c r="UN163">
        <v>143.96380900009501</v>
      </c>
      <c r="UO163">
        <v>191.077220000094</v>
      </c>
      <c r="UP163">
        <v>188.08405399997699</v>
      </c>
      <c r="UQ163">
        <v>100.50206900003801</v>
      </c>
      <c r="UR163">
        <v>111.822297999985</v>
      </c>
      <c r="US163">
        <v>346.27587699983297</v>
      </c>
      <c r="UT163">
        <v>345.54306099982898</v>
      </c>
      <c r="UU163">
        <v>1913.2578890007001</v>
      </c>
      <c r="UV163">
        <v>138.61964099993901</v>
      </c>
      <c r="UW163">
        <v>439.31808200012898</v>
      </c>
      <c r="UX163">
        <v>107.615998000023</v>
      </c>
      <c r="UY163">
        <v>47.999531999987099</v>
      </c>
      <c r="UZ163">
        <v>10.847039999993299</v>
      </c>
      <c r="VA163">
        <v>160.65377299999801</v>
      </c>
      <c r="VB163">
        <v>113.979653000017</v>
      </c>
      <c r="VC163">
        <v>108.452745000017</v>
      </c>
      <c r="VD163">
        <v>119.93522300000799</v>
      </c>
      <c r="VE163">
        <v>107.211018000031</v>
      </c>
      <c r="VF163">
        <v>146.113587999949</v>
      </c>
      <c r="VG163">
        <v>148.35327899991501</v>
      </c>
      <c r="VH163">
        <v>113.176477000001</v>
      </c>
      <c r="VI163">
        <v>106.337035999983</v>
      </c>
      <c r="VJ163">
        <v>117.16141499998</v>
      </c>
      <c r="VK163">
        <v>114.235273999977</v>
      </c>
      <c r="VL163">
        <v>105.445325999986</v>
      </c>
      <c r="VM163">
        <v>108.63513499999</v>
      </c>
      <c r="VN163">
        <v>213.41143000009501</v>
      </c>
      <c r="VO163">
        <v>106.21806999994401</v>
      </c>
      <c r="VP163">
        <v>289.39765099994798</v>
      </c>
      <c r="VQ163">
        <v>192.591329999967</v>
      </c>
      <c r="VR163">
        <v>112.04347599996299</v>
      </c>
      <c r="VS163">
        <v>106.300468000001</v>
      </c>
      <c r="VT163">
        <v>121.524822999956</v>
      </c>
      <c r="VU163">
        <v>162.99493000004401</v>
      </c>
      <c r="VV163">
        <v>200.87090400001</v>
      </c>
      <c r="VW163">
        <v>167.19343500002299</v>
      </c>
      <c r="VX163">
        <v>146.70525699993601</v>
      </c>
      <c r="VY163">
        <v>106.51383700000601</v>
      </c>
      <c r="VZ163">
        <v>110.29581699997701</v>
      </c>
      <c r="WA163">
        <v>103.70732799999</v>
      </c>
      <c r="WB163">
        <v>286.28917199978599</v>
      </c>
      <c r="WC163">
        <v>183.92212500004101</v>
      </c>
      <c r="WD163">
        <v>203.07602500007499</v>
      </c>
      <c r="WE163">
        <v>105.291306999978</v>
      </c>
      <c r="WF163">
        <v>103.871612000046</v>
      </c>
      <c r="WG163">
        <v>121.494060000055</v>
      </c>
      <c r="WH163">
        <v>109.409538000007</v>
      </c>
      <c r="WI163">
        <v>120.334961000015</v>
      </c>
      <c r="WJ163">
        <v>29.659997000009799</v>
      </c>
      <c r="WK163">
        <v>111.413773000007</v>
      </c>
      <c r="WL163">
        <v>103.18901099998</v>
      </c>
      <c r="WM163">
        <v>222.17380300001199</v>
      </c>
      <c r="WN163">
        <v>285.32819999987299</v>
      </c>
      <c r="WO163">
        <v>348.791509999894</v>
      </c>
      <c r="WP163">
        <v>217.34913400001801</v>
      </c>
      <c r="WQ163">
        <v>231.46830100007401</v>
      </c>
      <c r="WR163">
        <v>303.00775700015902</v>
      </c>
      <c r="WS163">
        <v>265.26034899987297</v>
      </c>
      <c r="WT163">
        <v>547.15202299971099</v>
      </c>
      <c r="WU163">
        <v>556.03514099959295</v>
      </c>
      <c r="WV163">
        <v>866.64591400045902</v>
      </c>
      <c r="WW163">
        <v>125.31233800004701</v>
      </c>
      <c r="WX163">
        <v>284.41912500001501</v>
      </c>
      <c r="WY163">
        <v>138.90546200005301</v>
      </c>
      <c r="WZ163">
        <v>260.39202099992002</v>
      </c>
      <c r="XA163">
        <v>92.7901350000175</v>
      </c>
      <c r="XB163">
        <v>201.81850100006</v>
      </c>
      <c r="XC163">
        <v>94.251169000053807</v>
      </c>
      <c r="XD163">
        <v>481.30324199981999</v>
      </c>
      <c r="XE163">
        <v>160.37576800002699</v>
      </c>
      <c r="XF163">
        <v>240.837424000027</v>
      </c>
      <c r="XG163">
        <v>99.820440000039497</v>
      </c>
      <c r="XH163">
        <v>204.84711199998901</v>
      </c>
      <c r="XI163">
        <v>100.438923000009</v>
      </c>
      <c r="XJ163">
        <v>213.124773999909</v>
      </c>
      <c r="XK163">
        <v>56.853510999993901</v>
      </c>
      <c r="XL163">
        <v>1.4404140999995401</v>
      </c>
      <c r="XM163">
        <v>5.8469907199978497</v>
      </c>
      <c r="XN163">
        <v>1.26024782000059</v>
      </c>
      <c r="XO163">
        <v>1.8316043399991</v>
      </c>
      <c r="XP163">
        <v>1.76091995999923</v>
      </c>
      <c r="XQ163">
        <v>21.5107166999951</v>
      </c>
      <c r="XR163">
        <v>1.2494908999997301</v>
      </c>
      <c r="XS163">
        <v>1.28136328000073</v>
      </c>
      <c r="XT163">
        <v>2.3589280099986398</v>
      </c>
      <c r="XU163">
        <v>2.2544375200013702</v>
      </c>
      <c r="XV163">
        <v>2.8775625000016598</v>
      </c>
      <c r="XW163">
        <v>3.3639156999997799</v>
      </c>
      <c r="XX163">
        <v>3.4586087999996402</v>
      </c>
      <c r="XY163">
        <v>3.4238232999996399</v>
      </c>
      <c r="XZ163">
        <v>1.2721625499998499</v>
      </c>
      <c r="YA163">
        <v>10.600453899998699</v>
      </c>
      <c r="YB163">
        <v>1.0301469000005501</v>
      </c>
      <c r="YC163">
        <v>1.1716761000007001</v>
      </c>
      <c r="YD163">
        <v>1.14611999999943</v>
      </c>
      <c r="YE163">
        <v>4.5607805999970896</v>
      </c>
      <c r="YF163">
        <v>1.12948660000075</v>
      </c>
      <c r="YG163">
        <v>0.91717736000009598</v>
      </c>
      <c r="YH163">
        <v>1479.7640232890799</v>
      </c>
      <c r="YI163">
        <v>115.926075699972</v>
      </c>
      <c r="YJ163">
        <v>305.63689900003402</v>
      </c>
      <c r="YK163">
        <v>3.0796177000011098</v>
      </c>
      <c r="YL163">
        <v>1.4641495800005899</v>
      </c>
      <c r="YM163">
        <v>2401121.8781471299</v>
      </c>
      <c r="YN163">
        <v>1.2452600300002801</v>
      </c>
      <c r="YO163">
        <v>1.2304187499994399</v>
      </c>
      <c r="YP163">
        <v>1.8236149099993799</v>
      </c>
      <c r="YQ163">
        <v>173.227162000025</v>
      </c>
      <c r="YR163">
        <v>144.02188539993901</v>
      </c>
      <c r="YS163">
        <v>6.2603505000006399</v>
      </c>
      <c r="YT163">
        <v>7.5672705999968501</v>
      </c>
      <c r="YU163">
        <v>357.02714380016602</v>
      </c>
      <c r="YV163">
        <v>230.08781650010499</v>
      </c>
      <c r="YW163">
        <v>1.4283802999998401</v>
      </c>
      <c r="YX163">
        <v>1.4603181000002201</v>
      </c>
      <c r="YY163">
        <v>1.22983510000086</v>
      </c>
      <c r="YZ163">
        <v>3.9047582300008798</v>
      </c>
      <c r="ZA163">
        <v>1.3597501399999601</v>
      </c>
      <c r="ZB163">
        <v>4.4827686100033999</v>
      </c>
      <c r="ZC163">
        <v>1.1907149500002601</v>
      </c>
      <c r="ZD163">
        <v>1.1135032999991401</v>
      </c>
    </row>
    <row r="164" spans="1:680" x14ac:dyDescent="0.25">
      <c r="A164" s="40">
        <v>44294</v>
      </c>
      <c r="B164" s="6">
        <v>2.08726711000054</v>
      </c>
      <c r="C164" s="6">
        <v>1.9278588899997</v>
      </c>
      <c r="D164">
        <v>1.01254288999917</v>
      </c>
      <c r="E164">
        <v>1.77547097000024</v>
      </c>
      <c r="F164">
        <v>1.09355422000044</v>
      </c>
      <c r="G164">
        <v>1.1378765000008599</v>
      </c>
      <c r="H164">
        <v>1.0953310000004399</v>
      </c>
      <c r="I164">
        <v>3.0703570000005098</v>
      </c>
      <c r="J164">
        <v>1.13804049999999</v>
      </c>
      <c r="K164">
        <v>2.4424268000002498</v>
      </c>
      <c r="L164">
        <v>2.46352689999912</v>
      </c>
      <c r="M164">
        <v>1.5736606999998899</v>
      </c>
      <c r="N164">
        <v>2.65193730000101</v>
      </c>
      <c r="O164">
        <v>2.44889867000165</v>
      </c>
      <c r="P164">
        <v>3.0133708200010001</v>
      </c>
      <c r="Q164">
        <v>0.91904356000031795</v>
      </c>
      <c r="R164">
        <v>2.71859096000117</v>
      </c>
      <c r="S164">
        <v>2.7801246900016801</v>
      </c>
      <c r="T164">
        <v>3.27277337000123</v>
      </c>
      <c r="U164">
        <v>1.0969154699996599</v>
      </c>
      <c r="V164">
        <v>1.51036827999997</v>
      </c>
      <c r="W164">
        <v>2.8265038343015498</v>
      </c>
      <c r="X164">
        <v>2.2046321445013701</v>
      </c>
      <c r="Y164">
        <v>3.4324382000013398</v>
      </c>
      <c r="Z164">
        <v>1.1288778199996199</v>
      </c>
      <c r="AA164">
        <v>1.30070028999944</v>
      </c>
      <c r="AB164">
        <v>1.13713310999992</v>
      </c>
      <c r="AC164">
        <v>11.840318930000601</v>
      </c>
      <c r="AD164">
        <v>24.576891800010301</v>
      </c>
      <c r="AE164">
        <v>1.1004235100008399</v>
      </c>
      <c r="AF164">
        <v>73.724868590012207</v>
      </c>
      <c r="AG164">
        <v>10.1021786799975</v>
      </c>
      <c r="AH164">
        <v>1.9386851599993</v>
      </c>
      <c r="AI164">
        <v>1.1402147099997799</v>
      </c>
      <c r="AJ164">
        <v>2.64305959999911</v>
      </c>
      <c r="AK164">
        <v>2.4139462999992198</v>
      </c>
      <c r="AL164">
        <v>1.50382372000058</v>
      </c>
      <c r="AM164">
        <v>1.71539359999952</v>
      </c>
      <c r="AN164">
        <v>1017.81720022019</v>
      </c>
      <c r="AO164">
        <v>243.69903171993801</v>
      </c>
      <c r="AP164">
        <v>183.437365180114</v>
      </c>
      <c r="AQ164">
        <v>13.9496102999983</v>
      </c>
      <c r="AR164">
        <v>1.55295183000089</v>
      </c>
      <c r="AS164">
        <v>1.30187273000047</v>
      </c>
      <c r="AT164">
        <v>1.5407088200008701</v>
      </c>
      <c r="AU164">
        <v>4.0454513500007998</v>
      </c>
      <c r="AV164">
        <v>3.24036790000173</v>
      </c>
      <c r="AW164">
        <v>1.46893359000023</v>
      </c>
      <c r="AX164">
        <v>12.968703439997601</v>
      </c>
      <c r="AY164">
        <v>1.48264689999996</v>
      </c>
      <c r="AZ164">
        <v>7.1217322000011301</v>
      </c>
      <c r="BA164">
        <v>1.58781110000018</v>
      </c>
      <c r="BB164">
        <v>4.1394419100033701</v>
      </c>
      <c r="BC164">
        <v>2.5751786100008802</v>
      </c>
      <c r="BD164">
        <v>0.96128121000037903</v>
      </c>
      <c r="BE164">
        <v>1.76267980000011</v>
      </c>
      <c r="BF164">
        <v>2.0647394000006898</v>
      </c>
      <c r="BG164">
        <v>2.4528738000008201</v>
      </c>
      <c r="BH164">
        <v>2.6118122000007098</v>
      </c>
      <c r="BI164">
        <v>1.78225580000071</v>
      </c>
      <c r="BJ164">
        <v>112.62924529996199</v>
      </c>
      <c r="BK164">
        <v>1.1523042000007999</v>
      </c>
      <c r="BL164">
        <v>3.5341340800005101</v>
      </c>
      <c r="BM164">
        <v>1.8592207900001101</v>
      </c>
      <c r="BN164">
        <v>1.62627484999939</v>
      </c>
      <c r="BO164">
        <v>1.1206612999994801</v>
      </c>
      <c r="BP164">
        <v>1.1001484999997</v>
      </c>
      <c r="BQ164">
        <v>2.02274580000085</v>
      </c>
      <c r="BR164">
        <v>2.3215167000016699</v>
      </c>
      <c r="BS164">
        <v>2.28902630000084</v>
      </c>
      <c r="BT164">
        <v>1.0579541000006401</v>
      </c>
      <c r="BU164">
        <v>1.4456544000004199</v>
      </c>
      <c r="BV164">
        <v>1.9516714000001201</v>
      </c>
      <c r="BW164">
        <v>7.6257928999984896</v>
      </c>
      <c r="BX164">
        <v>5.0060066000005499</v>
      </c>
      <c r="BY164">
        <v>3.1158106000002599</v>
      </c>
      <c r="BZ164">
        <v>100.281059729983</v>
      </c>
      <c r="CA164">
        <v>9.3167914999940002</v>
      </c>
      <c r="CB164">
        <v>1.1298659999993099</v>
      </c>
      <c r="CC164">
        <v>23.820122800010701</v>
      </c>
      <c r="CD164">
        <v>4.7425886999990299</v>
      </c>
      <c r="CE164">
        <v>9.9859094999992504</v>
      </c>
      <c r="CF164">
        <v>2.7214601999985502</v>
      </c>
      <c r="CG164">
        <v>38.325456099992202</v>
      </c>
      <c r="CH164">
        <v>1.0734830000001201</v>
      </c>
      <c r="CI164">
        <v>1.99319690000084</v>
      </c>
      <c r="CJ164">
        <v>6.16915460000018</v>
      </c>
      <c r="CK164">
        <v>4.6948656000022302</v>
      </c>
      <c r="CL164">
        <v>2.3910190999995402</v>
      </c>
      <c r="CM164">
        <v>3.1143555999988202</v>
      </c>
      <c r="CN164">
        <v>31.611655099986798</v>
      </c>
      <c r="CO164">
        <v>1.2410003000004499</v>
      </c>
      <c r="CP164">
        <v>1.74964899999941</v>
      </c>
      <c r="CQ164">
        <v>1.3348996000004301</v>
      </c>
      <c r="CR164">
        <v>1.2490968000001901</v>
      </c>
      <c r="CS164">
        <v>1.2464844999995</v>
      </c>
      <c r="CT164">
        <v>12.198289599997199</v>
      </c>
      <c r="CU164">
        <v>130.83443999989001</v>
      </c>
      <c r="CV164">
        <v>14.163681799997001</v>
      </c>
      <c r="CW164">
        <v>24.701564999995799</v>
      </c>
      <c r="CX164">
        <v>79.050913000013693</v>
      </c>
      <c r="CY164">
        <v>19.2123670000001</v>
      </c>
      <c r="CZ164">
        <v>144.034818999935</v>
      </c>
      <c r="DA164">
        <v>10.787353799998501</v>
      </c>
      <c r="DB164">
        <v>10.2373247999931</v>
      </c>
      <c r="DC164">
        <v>22.8776540000108</v>
      </c>
      <c r="DD164">
        <v>2.6522086199984201</v>
      </c>
      <c r="DE164">
        <v>1.54873152999971</v>
      </c>
      <c r="DF164">
        <v>1.3353337999997199</v>
      </c>
      <c r="DG164">
        <v>1.1511057999996399</v>
      </c>
      <c r="DH164">
        <v>3.17895534999843</v>
      </c>
      <c r="DJ164">
        <v>1.2269506699995001</v>
      </c>
      <c r="DK164">
        <v>2.5517114200010802</v>
      </c>
      <c r="DL164">
        <v>28.326400660007501</v>
      </c>
      <c r="DM164">
        <v>2.2734548900007199</v>
      </c>
      <c r="DN164">
        <v>8.5949238900066103</v>
      </c>
      <c r="DO164">
        <v>2.8062434700004801</v>
      </c>
      <c r="DP164">
        <v>3.0306343999982301</v>
      </c>
      <c r="DQ164">
        <v>1.2820820699998901</v>
      </c>
      <c r="DR164">
        <v>11.0411966300017</v>
      </c>
      <c r="DS164">
        <v>1.22727400000076</v>
      </c>
      <c r="DT164">
        <v>1.30752937999932</v>
      </c>
      <c r="DU164">
        <v>3.8139431199997502</v>
      </c>
      <c r="DV164">
        <v>3.6303241800014798</v>
      </c>
      <c r="DW164">
        <v>3.4731699100011602</v>
      </c>
      <c r="DX164">
        <v>1.37822129000051</v>
      </c>
      <c r="DY164">
        <v>126.406104000052</v>
      </c>
      <c r="DZ164">
        <v>1.38460588000089</v>
      </c>
      <c r="EA164">
        <v>1.8571636399992699</v>
      </c>
      <c r="EB164">
        <v>1.13457442000072</v>
      </c>
      <c r="EC164">
        <v>1.14203380000072</v>
      </c>
      <c r="ED164">
        <v>1.0698168899998599</v>
      </c>
      <c r="EE164">
        <v>2.94781512999907</v>
      </c>
      <c r="EF164">
        <v>1.3847902399993499</v>
      </c>
      <c r="EG164">
        <v>2.5004182000011501</v>
      </c>
      <c r="EH164">
        <v>1.6574297600000101</v>
      </c>
      <c r="EI164">
        <v>1.7675538300009099</v>
      </c>
      <c r="EJ164">
        <v>1.8617386400001099</v>
      </c>
      <c r="EK164">
        <v>3.2526299999990398</v>
      </c>
      <c r="EL164">
        <v>6.1793564000036003</v>
      </c>
      <c r="EM164">
        <v>29.697486999997601</v>
      </c>
      <c r="EN164">
        <v>1.5915664299991501</v>
      </c>
      <c r="EO164">
        <v>1.38818413000081</v>
      </c>
      <c r="EP164">
        <v>1.09781278999981</v>
      </c>
      <c r="EQ164">
        <v>1.10324000999935</v>
      </c>
      <c r="ER164">
        <v>1.34909336999954</v>
      </c>
      <c r="ES164">
        <v>1.0746405999998401</v>
      </c>
      <c r="ET164">
        <v>1.6224310300003699</v>
      </c>
      <c r="EU164">
        <v>3.0366410800015702</v>
      </c>
      <c r="EV164">
        <v>1.1429117799998501</v>
      </c>
      <c r="EW164">
        <v>1.0303925999996899</v>
      </c>
      <c r="EX164">
        <v>114.952724999981</v>
      </c>
      <c r="EY164">
        <v>6.4671520499978197</v>
      </c>
      <c r="EZ164">
        <v>3.3477587999987</v>
      </c>
      <c r="FA164">
        <v>1.16685560000042</v>
      </c>
      <c r="FC164">
        <v>195.01269560004599</v>
      </c>
      <c r="FD164">
        <v>10079.747920408799</v>
      </c>
      <c r="FE164">
        <v>106.187962400028</v>
      </c>
      <c r="FF164">
        <v>1.12123737000002</v>
      </c>
      <c r="FG164">
        <v>4288.9214596226802</v>
      </c>
      <c r="FH164">
        <v>1.0378677000007901</v>
      </c>
      <c r="FI164">
        <v>1.1362633200005801</v>
      </c>
      <c r="FJ164">
        <v>1.27876574000038</v>
      </c>
      <c r="FK164">
        <v>23.134030260000099</v>
      </c>
      <c r="FL164">
        <v>1.33019249999961</v>
      </c>
      <c r="FM164">
        <v>2.2248785000010698</v>
      </c>
      <c r="FN164">
        <v>1.9610561000008599</v>
      </c>
      <c r="FO164">
        <v>1.2306024999998</v>
      </c>
      <c r="FP164">
        <v>3.3849914999991602</v>
      </c>
      <c r="FQ164">
        <v>1.6657466800006699</v>
      </c>
      <c r="FR164">
        <v>1.2232527500000301</v>
      </c>
      <c r="FS164">
        <v>1.23661313999946</v>
      </c>
      <c r="FT164">
        <v>2.3334136699995698</v>
      </c>
      <c r="FU164">
        <v>2.3052922599999901</v>
      </c>
      <c r="FV164">
        <v>1.18330692000018</v>
      </c>
      <c r="FW164">
        <v>1.3808183399996801</v>
      </c>
      <c r="FX164">
        <v>1.12850194999919</v>
      </c>
      <c r="FY164">
        <v>1.2779873100007499</v>
      </c>
      <c r="FZ164">
        <v>1.0599026199997801</v>
      </c>
      <c r="GA164">
        <v>3.8280076199989699</v>
      </c>
      <c r="GB164">
        <v>1.2349649000006999</v>
      </c>
      <c r="GC164">
        <v>340.627854269929</v>
      </c>
      <c r="GD164">
        <v>104.55265810003</v>
      </c>
      <c r="GE164">
        <v>184.833302600076</v>
      </c>
      <c r="GF164">
        <v>299.34505209978698</v>
      </c>
      <c r="GG164">
        <v>288.00245509995102</v>
      </c>
      <c r="GH164">
        <v>137.35967470007</v>
      </c>
      <c r="GI164">
        <v>288.67257570009701</v>
      </c>
      <c r="GJ164">
        <v>115.328880300047</v>
      </c>
      <c r="GK164">
        <v>221.625033299904</v>
      </c>
      <c r="GL164">
        <v>1.10603959999935</v>
      </c>
      <c r="GM164">
        <v>2.2869696999987399</v>
      </c>
      <c r="GN164">
        <v>1.47630070000014</v>
      </c>
      <c r="GO164">
        <v>7.0879216999965102</v>
      </c>
      <c r="GP164">
        <v>2.9371294999982598</v>
      </c>
      <c r="GQ164">
        <v>1.1359673000006301</v>
      </c>
      <c r="GR164">
        <v>2.2521606000009302</v>
      </c>
      <c r="GS164">
        <v>4.3903445999967499</v>
      </c>
      <c r="GT164">
        <v>2.1418096000015798</v>
      </c>
      <c r="GU164">
        <v>2.99443850000171</v>
      </c>
      <c r="GV164">
        <v>12.101332200007199</v>
      </c>
      <c r="GW164">
        <v>1.4018238000007801</v>
      </c>
      <c r="GX164">
        <v>8.3161000999971293</v>
      </c>
      <c r="GY164">
        <v>4.1600506000031601</v>
      </c>
      <c r="GZ164">
        <v>1.0279730999991401</v>
      </c>
      <c r="HA164">
        <v>2.33821249999892</v>
      </c>
      <c r="HB164">
        <v>0.98113840000041797</v>
      </c>
      <c r="HC164">
        <v>5.3201184999998103</v>
      </c>
      <c r="HD164">
        <v>1.45087539999986</v>
      </c>
      <c r="HE164">
        <v>156.25780620006799</v>
      </c>
      <c r="HF164">
        <v>3.58411839999826</v>
      </c>
      <c r="HG164">
        <v>1.02783400000044</v>
      </c>
      <c r="HH164">
        <v>2.2523688000001099</v>
      </c>
      <c r="HI164">
        <v>5.9342400000023199</v>
      </c>
      <c r="HJ164">
        <v>1.1169616999995899</v>
      </c>
      <c r="HK164">
        <v>4.2479193000035602</v>
      </c>
      <c r="HL164">
        <v>181.19294038997</v>
      </c>
      <c r="HM164">
        <v>4.4901753000012796</v>
      </c>
      <c r="HN164">
        <v>79.794815490022302</v>
      </c>
      <c r="HO164">
        <v>1137.5393065605299</v>
      </c>
      <c r="HP164">
        <v>1.1477253400007601</v>
      </c>
      <c r="HQ164">
        <v>1.1722981300008499</v>
      </c>
      <c r="HR164">
        <v>117.82083709002499</v>
      </c>
      <c r="HS164">
        <v>199.28166365996</v>
      </c>
      <c r="HT164">
        <v>133.750854599988</v>
      </c>
      <c r="HU164">
        <v>158.38287321990401</v>
      </c>
      <c r="HV164">
        <v>160.219701000024</v>
      </c>
      <c r="HW164">
        <v>453.55232003005199</v>
      </c>
      <c r="HX164">
        <v>121.295638100011</v>
      </c>
      <c r="HY164">
        <v>138.726945739938</v>
      </c>
      <c r="HZ164">
        <v>110.892817539978</v>
      </c>
      <c r="IA164">
        <v>1.1045905999999399</v>
      </c>
      <c r="IB164">
        <v>1.1148979000008701</v>
      </c>
      <c r="IC164">
        <v>1.1663243000002701</v>
      </c>
      <c r="ID164">
        <v>1.18658080000023</v>
      </c>
      <c r="IE164">
        <v>1.01184590000048</v>
      </c>
      <c r="IF164">
        <v>1.3931603000000901</v>
      </c>
      <c r="IG164">
        <v>1.8033520000008101</v>
      </c>
      <c r="IH164">
        <v>1.3601543000004299</v>
      </c>
      <c r="II164">
        <v>1.36303020000014</v>
      </c>
      <c r="IJ164">
        <v>1.0362103999996199</v>
      </c>
      <c r="IK164">
        <v>1.09553039999992</v>
      </c>
      <c r="IL164">
        <v>1.11710339999991</v>
      </c>
      <c r="IM164">
        <v>1.1686035000002399</v>
      </c>
      <c r="IN164">
        <v>1.02766750000046</v>
      </c>
      <c r="IO164">
        <v>1.02429780000057</v>
      </c>
      <c r="IP164">
        <v>3.03163270000005</v>
      </c>
      <c r="IQ164">
        <v>1.10433100000046</v>
      </c>
      <c r="IR164">
        <v>1.0123137999998999</v>
      </c>
      <c r="IS164">
        <v>1.32059110000046</v>
      </c>
      <c r="IT164">
        <v>1.3520033000004299</v>
      </c>
      <c r="IU164">
        <v>1.1684480999993001</v>
      </c>
      <c r="IV164">
        <v>1.5199161000000501</v>
      </c>
      <c r="IW164">
        <v>1.0273730999997499</v>
      </c>
      <c r="IX164">
        <v>1.64808880000055</v>
      </c>
      <c r="IY164">
        <v>1.3837898999991001</v>
      </c>
      <c r="IZ164">
        <v>1.9729864000000801</v>
      </c>
      <c r="JA164">
        <v>1.41700929999934</v>
      </c>
      <c r="JB164">
        <v>1.21767120000004</v>
      </c>
      <c r="JC164">
        <v>1.1828671999992399</v>
      </c>
      <c r="JD164">
        <v>1.16755720000037</v>
      </c>
      <c r="JE164">
        <v>1.1664039999996001</v>
      </c>
      <c r="JF164">
        <v>4.2648016000020998</v>
      </c>
      <c r="JG164">
        <v>1.50470049999967</v>
      </c>
      <c r="JH164">
        <v>1.3921477999992899</v>
      </c>
      <c r="JI164">
        <v>1.01438469999994</v>
      </c>
      <c r="JJ164">
        <v>5.8054848999963697</v>
      </c>
      <c r="JK164">
        <v>1.6080741999994601</v>
      </c>
      <c r="JL164">
        <v>1.6056834999999401</v>
      </c>
      <c r="JM164">
        <v>1.84267720000025</v>
      </c>
      <c r="JN164">
        <v>1.1681826999993099</v>
      </c>
      <c r="JO164">
        <v>2.5656349700002501</v>
      </c>
      <c r="JP164">
        <v>568.47497444041096</v>
      </c>
      <c r="JQ164">
        <v>211.18199575995101</v>
      </c>
      <c r="JR164">
        <v>11.889536999995499</v>
      </c>
      <c r="JS164">
        <v>2.10041389999969</v>
      </c>
      <c r="JT164">
        <v>1.39590569999928</v>
      </c>
      <c r="JU164">
        <v>6.4435768999974199</v>
      </c>
      <c r="JV164">
        <v>124.00830400001701</v>
      </c>
      <c r="JW164">
        <v>1.01741570000013</v>
      </c>
      <c r="JX164">
        <v>106.932831999962</v>
      </c>
      <c r="JY164">
        <v>1.03609388000041</v>
      </c>
      <c r="JZ164">
        <v>1.0592318599992701</v>
      </c>
      <c r="KA164">
        <v>112.80713099998</v>
      </c>
      <c r="KB164">
        <v>77.411602000007406</v>
      </c>
      <c r="KC164">
        <v>114.23848900001001</v>
      </c>
      <c r="KD164">
        <v>110.246956999996</v>
      </c>
      <c r="KE164">
        <v>109.957003999967</v>
      </c>
      <c r="KF164">
        <v>96.351344999973705</v>
      </c>
      <c r="KG164">
        <v>120.591228000005</v>
      </c>
      <c r="KH164">
        <v>109.26422100001901</v>
      </c>
      <c r="KI164">
        <v>178.80861299997201</v>
      </c>
      <c r="KJ164">
        <v>167.69742999994199</v>
      </c>
      <c r="KK164">
        <v>122.890650999965</v>
      </c>
      <c r="KL164">
        <v>107.591912999982</v>
      </c>
      <c r="KM164">
        <v>149.774585000006</v>
      </c>
      <c r="KN164">
        <v>129.49710700009001</v>
      </c>
      <c r="KO164">
        <v>105.400386999943</v>
      </c>
      <c r="KP164">
        <v>106.62535999994699</v>
      </c>
      <c r="KQ164">
        <v>174.23022400005701</v>
      </c>
      <c r="KR164">
        <v>270.04285199986799</v>
      </c>
      <c r="KS164">
        <v>141.05675800005</v>
      </c>
      <c r="KT164">
        <v>136.02602600003601</v>
      </c>
      <c r="KU164">
        <v>226.288975999923</v>
      </c>
      <c r="KV164">
        <v>111.81062600004999</v>
      </c>
      <c r="KW164">
        <v>117.89967900002399</v>
      </c>
      <c r="KX164">
        <v>185.27078399993499</v>
      </c>
      <c r="KY164">
        <v>205.220871000085</v>
      </c>
      <c r="KZ164">
        <v>101.01856999995699</v>
      </c>
      <c r="LA164">
        <v>114.817237999989</v>
      </c>
      <c r="LB164">
        <v>128.45337600004899</v>
      </c>
      <c r="LC164">
        <v>113.04886700003399</v>
      </c>
      <c r="LD164">
        <v>212.804539999925</v>
      </c>
      <c r="LE164">
        <v>84.467488999944194</v>
      </c>
      <c r="LF164">
        <v>122.814909999957</v>
      </c>
      <c r="LG164">
        <v>119.342792000039</v>
      </c>
      <c r="LH164">
        <v>102.839467999991</v>
      </c>
      <c r="LI164">
        <v>123.301899999962</v>
      </c>
      <c r="LJ164">
        <v>116.76688999997</v>
      </c>
      <c r="LK164">
        <v>156.80495500005799</v>
      </c>
      <c r="LL164">
        <v>257.97107499977602</v>
      </c>
      <c r="LM164">
        <v>205.755140000023</v>
      </c>
      <c r="LN164">
        <v>113.397196999984</v>
      </c>
      <c r="LO164">
        <v>151.24733499996401</v>
      </c>
      <c r="LP164">
        <v>99.651606000028593</v>
      </c>
      <c r="LQ164">
        <v>115.403310999973</v>
      </c>
      <c r="LR164">
        <v>97.466231000027605</v>
      </c>
      <c r="LS164">
        <v>148.15631300001399</v>
      </c>
      <c r="LT164">
        <v>136.41827000002399</v>
      </c>
      <c r="LU164">
        <v>111.425685000024</v>
      </c>
      <c r="LV164">
        <v>151.44569600001</v>
      </c>
      <c r="LW164">
        <v>102.914819999947</v>
      </c>
      <c r="LX164">
        <v>116.278013000032</v>
      </c>
      <c r="LY164">
        <v>128.92501399992</v>
      </c>
      <c r="LZ164">
        <v>120.591306000017</v>
      </c>
      <c r="MA164">
        <v>99.198847000021502</v>
      </c>
      <c r="MB164">
        <v>117.225855999975</v>
      </c>
      <c r="MC164">
        <v>155.02171400003101</v>
      </c>
      <c r="MD164">
        <v>109.720703999978</v>
      </c>
      <c r="ME164">
        <v>102.244369999971</v>
      </c>
      <c r="MF164">
        <v>103.120881999959</v>
      </c>
      <c r="MG164">
        <v>103.489076000056</v>
      </c>
      <c r="MH164">
        <v>148.82580600003701</v>
      </c>
      <c r="MI164">
        <v>220.37931500002699</v>
      </c>
      <c r="MJ164">
        <v>100.692601999966</v>
      </c>
      <c r="MK164">
        <v>107.583835999947</v>
      </c>
      <c r="ML164">
        <v>160.70113499998101</v>
      </c>
      <c r="MM164">
        <v>114.35910999996101</v>
      </c>
      <c r="MN164">
        <v>101.288998999982</v>
      </c>
      <c r="MO164">
        <v>135.37999999988801</v>
      </c>
      <c r="MP164">
        <v>110.88585500000001</v>
      </c>
      <c r="MQ164">
        <v>106.597001999966</v>
      </c>
      <c r="MR164">
        <v>104.84053100005301</v>
      </c>
      <c r="MS164">
        <v>96.3496730000479</v>
      </c>
      <c r="MT164">
        <v>217.95347300008899</v>
      </c>
      <c r="MU164">
        <v>287.77068099984899</v>
      </c>
      <c r="MV164">
        <v>201.765438999981</v>
      </c>
      <c r="MW164">
        <v>262.82115799980198</v>
      </c>
      <c r="MX164">
        <v>105.776585999993</v>
      </c>
      <c r="MY164">
        <v>329.73666599998302</v>
      </c>
      <c r="MZ164">
        <v>331.966574999969</v>
      </c>
      <c r="NA164">
        <v>340.82483399985398</v>
      </c>
      <c r="NB164">
        <v>124.75149599998301</v>
      </c>
      <c r="NC164">
        <v>288.30674900021398</v>
      </c>
      <c r="ND164">
        <v>111.07438300002801</v>
      </c>
      <c r="NE164">
        <v>149.27975500002501</v>
      </c>
      <c r="NF164">
        <v>237.48296399996599</v>
      </c>
      <c r="NG164">
        <v>166.730825999985</v>
      </c>
      <c r="NH164">
        <v>145.35597299994001</v>
      </c>
      <c r="NI164">
        <v>129.26607699994901</v>
      </c>
      <c r="NJ164">
        <v>113.748890000046</v>
      </c>
      <c r="NK164">
        <v>125.066297000041</v>
      </c>
      <c r="NL164">
        <v>124.331472999998</v>
      </c>
      <c r="NM164">
        <v>123.024790999945</v>
      </c>
      <c r="NN164">
        <v>157.263896000106</v>
      </c>
      <c r="NO164">
        <v>103.65354400000101</v>
      </c>
      <c r="NP164">
        <v>131.193689000094</v>
      </c>
      <c r="NQ164">
        <v>107.823453000048</v>
      </c>
      <c r="NR164">
        <v>1.70292239999981</v>
      </c>
      <c r="NS164">
        <v>3.95469299999968</v>
      </c>
      <c r="NT164">
        <v>1.37311220000083</v>
      </c>
      <c r="NU164">
        <v>1.0503726900005901</v>
      </c>
      <c r="NV164">
        <v>2.49209270999927</v>
      </c>
      <c r="NW164">
        <v>1.1882446399995401</v>
      </c>
      <c r="NX164">
        <v>1.0355084999991999</v>
      </c>
      <c r="NY164">
        <v>1.0364086999998099</v>
      </c>
      <c r="NZ164">
        <v>1.1209175000003599</v>
      </c>
      <c r="OA164">
        <v>1.07762809999986</v>
      </c>
      <c r="OB164">
        <v>3.6697948000000902</v>
      </c>
      <c r="OC164">
        <v>2.2308329000006801</v>
      </c>
      <c r="OD164">
        <v>3.0988471999990002</v>
      </c>
      <c r="OE164">
        <v>1.7560388999991099</v>
      </c>
      <c r="OF164">
        <v>2.92749289999847</v>
      </c>
      <c r="OG164">
        <v>5.8150196999995396</v>
      </c>
      <c r="OH164">
        <v>2.3133502999990001</v>
      </c>
      <c r="OI164">
        <v>2.5732301999996698</v>
      </c>
      <c r="OJ164">
        <v>1.38957470000059</v>
      </c>
      <c r="OK164">
        <v>1.31803190000028</v>
      </c>
      <c r="OL164">
        <v>1.4139560000003299</v>
      </c>
      <c r="OM164">
        <v>3.2082836699992199</v>
      </c>
      <c r="ON164">
        <v>3.4767062999999299</v>
      </c>
      <c r="OO164">
        <v>1.4809801499996</v>
      </c>
      <c r="OP164">
        <v>2.15145240999846</v>
      </c>
      <c r="OQ164">
        <v>2.8551231899982699</v>
      </c>
      <c r="OR164">
        <v>2.7595534700012601</v>
      </c>
      <c r="OS164">
        <v>2.55099228000108</v>
      </c>
      <c r="OT164">
        <v>2.9393376100015298</v>
      </c>
      <c r="OU164">
        <v>1.07668747000025</v>
      </c>
      <c r="OV164">
        <v>1.62252011000055</v>
      </c>
      <c r="OW164">
        <v>2.7016923100018202</v>
      </c>
      <c r="OX164">
        <v>2.8416535700016499</v>
      </c>
      <c r="OY164">
        <v>54.925174549978699</v>
      </c>
      <c r="OZ164">
        <v>2.6861585500009801</v>
      </c>
      <c r="PA164">
        <v>10.6406906399934</v>
      </c>
      <c r="PB164">
        <v>2.6725536999983901</v>
      </c>
      <c r="PC164">
        <v>3.81553930999871</v>
      </c>
      <c r="PD164">
        <v>3.3057486100005899</v>
      </c>
      <c r="PE164">
        <v>1.8411296899994301</v>
      </c>
      <c r="PF164">
        <v>103.945679600001</v>
      </c>
      <c r="PG164">
        <v>93.657771999947698</v>
      </c>
      <c r="PH164">
        <v>4.0989841999980898</v>
      </c>
      <c r="PI164">
        <v>6.3176836999991801</v>
      </c>
      <c r="PJ164">
        <v>4.3012537999966298</v>
      </c>
      <c r="PK164">
        <v>1.1111313000001199</v>
      </c>
      <c r="PL164">
        <v>1.23704671000087</v>
      </c>
      <c r="PM164">
        <v>1.2821820600002001</v>
      </c>
      <c r="PN164">
        <v>1.6514292499996399</v>
      </c>
      <c r="PO164">
        <v>1.6898111699992999</v>
      </c>
      <c r="PP164">
        <v>1.63640187000055</v>
      </c>
      <c r="PQ164">
        <v>1.7204579900007999</v>
      </c>
      <c r="PR164">
        <v>1.3891986100006799</v>
      </c>
      <c r="PS164">
        <v>1.7715252300004101</v>
      </c>
      <c r="PT164">
        <v>2.0373685999984401</v>
      </c>
      <c r="PU164">
        <v>3.5273388999994499</v>
      </c>
      <c r="PV164">
        <v>9.0162546500068892</v>
      </c>
      <c r="PW164">
        <v>215.78331269999001</v>
      </c>
      <c r="PX164">
        <v>2.16037009999854</v>
      </c>
      <c r="PY164">
        <v>166.309131500078</v>
      </c>
      <c r="PZ164">
        <v>1.8296695000008201</v>
      </c>
      <c r="QA164">
        <v>1.67330319999928</v>
      </c>
      <c r="QB164">
        <v>104.609388299985</v>
      </c>
      <c r="QC164">
        <v>2.0641528000014699</v>
      </c>
      <c r="QD164">
        <v>44124.611487507798</v>
      </c>
      <c r="QE164">
        <v>2.6025880999986799</v>
      </c>
      <c r="QF164">
        <v>2.32441533000019</v>
      </c>
      <c r="QG164">
        <v>218.28823359007899</v>
      </c>
      <c r="QH164">
        <v>123.172481509973</v>
      </c>
      <c r="QI164">
        <v>1.09185973999956</v>
      </c>
      <c r="QJ164">
        <v>1.11985095999989</v>
      </c>
      <c r="QK164">
        <v>1.0585950399999999</v>
      </c>
      <c r="QL164">
        <v>1.0469334699991999</v>
      </c>
      <c r="QM164">
        <v>15.0857303499943</v>
      </c>
      <c r="QN164">
        <v>1.54865955999958</v>
      </c>
      <c r="QP164">
        <v>1.4530149000001999</v>
      </c>
      <c r="QQ164">
        <v>1.3451834999996199</v>
      </c>
      <c r="QR164">
        <v>1.1236095999993301</v>
      </c>
      <c r="QS164">
        <v>1.6784444999993899</v>
      </c>
      <c r="QT164">
        <v>1.34488659999988</v>
      </c>
      <c r="QU164">
        <v>117.609666000004</v>
      </c>
      <c r="QV164">
        <v>100.715178000042</v>
      </c>
      <c r="QW164">
        <v>186.749849000014</v>
      </c>
      <c r="QX164">
        <v>111.248900000006</v>
      </c>
      <c r="QY164">
        <v>105.482847000007</v>
      </c>
      <c r="QZ164">
        <v>105.974767999956</v>
      </c>
      <c r="RA164">
        <v>105.105146000045</v>
      </c>
      <c r="RB164">
        <v>1.31952998000088</v>
      </c>
      <c r="RC164">
        <v>2.4854805799986899</v>
      </c>
      <c r="RD164">
        <v>153.080979000079</v>
      </c>
      <c r="RE164">
        <v>107.670648999978</v>
      </c>
      <c r="RF164">
        <v>111.699881999986</v>
      </c>
      <c r="RG164">
        <v>123.218915999983</v>
      </c>
      <c r="RH164">
        <v>151.253369000042</v>
      </c>
      <c r="RI164">
        <v>246.33223600010399</v>
      </c>
      <c r="RJ164">
        <v>100.522650999948</v>
      </c>
      <c r="RK164">
        <v>100.164174000034</v>
      </c>
      <c r="RL164">
        <v>298.46286500012502</v>
      </c>
      <c r="RM164">
        <v>57.696238000004101</v>
      </c>
      <c r="RN164">
        <v>271.08460299996699</v>
      </c>
      <c r="RO164">
        <v>170.37660599988899</v>
      </c>
      <c r="RP164">
        <v>222.02337799989601</v>
      </c>
      <c r="RQ164">
        <v>105.576002000016</v>
      </c>
      <c r="RR164">
        <v>381.32023299997701</v>
      </c>
      <c r="RS164">
        <v>196.774070000043</v>
      </c>
      <c r="RT164">
        <v>111.608450000058</v>
      </c>
      <c r="RU164">
        <v>188.043330000015</v>
      </c>
      <c r="RV164">
        <v>331.15627299994202</v>
      </c>
      <c r="RW164">
        <v>67.059362999978504</v>
      </c>
      <c r="RX164">
        <v>372.338465999812</v>
      </c>
      <c r="RY164">
        <v>200.681502999971</v>
      </c>
      <c r="RZ164">
        <v>624.63855599984504</v>
      </c>
      <c r="SA164">
        <v>673.97795899957396</v>
      </c>
      <c r="SB164">
        <v>288.61208999995102</v>
      </c>
      <c r="SC164">
        <v>103.61256799998201</v>
      </c>
      <c r="SD164">
        <v>198.29604799998901</v>
      </c>
      <c r="SE164">
        <v>359.47780600003898</v>
      </c>
      <c r="SF164">
        <v>257.44603799982002</v>
      </c>
      <c r="SG164">
        <v>708.97174200043105</v>
      </c>
      <c r="SH164">
        <v>111.104180000024</v>
      </c>
      <c r="SI164">
        <v>102.843956999946</v>
      </c>
      <c r="SJ164">
        <v>7907.4120900034904</v>
      </c>
      <c r="SK164">
        <v>64.721564000006794</v>
      </c>
      <c r="SL164">
        <v>150.73126800009001</v>
      </c>
      <c r="SM164">
        <v>285.25638400018198</v>
      </c>
      <c r="SN164">
        <v>340.37793600000401</v>
      </c>
      <c r="SO164">
        <v>201.59268700005501</v>
      </c>
      <c r="SP164">
        <v>562.74891799967702</v>
      </c>
      <c r="SQ164">
        <v>201.72992799989899</v>
      </c>
      <c r="SR164">
        <v>53.646126999985398</v>
      </c>
      <c r="SS164">
        <v>50.822197999979799</v>
      </c>
      <c r="ST164">
        <v>198.93972099991501</v>
      </c>
      <c r="SU164">
        <v>193.46768000000199</v>
      </c>
      <c r="SV164">
        <v>200.80963900010099</v>
      </c>
      <c r="SW164">
        <v>168.04334200010601</v>
      </c>
      <c r="SX164">
        <v>208.505186999915</v>
      </c>
      <c r="SY164">
        <v>187.162582000019</v>
      </c>
      <c r="SZ164">
        <v>122.62616600003101</v>
      </c>
      <c r="TA164">
        <v>151.659139999887</v>
      </c>
      <c r="TB164">
        <v>105.63719299994401</v>
      </c>
      <c r="TC164">
        <v>155.79414999997201</v>
      </c>
      <c r="TD164">
        <v>144.56169099989299</v>
      </c>
      <c r="TE164">
        <v>512.744656000286</v>
      </c>
      <c r="TF164">
        <v>117.419456999982</v>
      </c>
      <c r="TG164">
        <v>126.043751999969</v>
      </c>
      <c r="TH164">
        <v>555.74407299980498</v>
      </c>
      <c r="TI164">
        <v>70.377252000034801</v>
      </c>
      <c r="TJ164">
        <v>353.29426199989399</v>
      </c>
      <c r="TK164">
        <v>160.11239699996099</v>
      </c>
      <c r="TL164">
        <v>437.66692500002699</v>
      </c>
      <c r="TM164">
        <v>508.41468199994398</v>
      </c>
      <c r="TN164">
        <v>198.30609400011599</v>
      </c>
      <c r="TO164">
        <v>509.28180499980198</v>
      </c>
      <c r="TP164">
        <v>216.30845299991799</v>
      </c>
      <c r="TQ164">
        <v>509.09435900021299</v>
      </c>
      <c r="TR164">
        <v>508.94959799991898</v>
      </c>
      <c r="TS164">
        <v>208.05011800001401</v>
      </c>
      <c r="TT164">
        <v>165.92828899994501</v>
      </c>
      <c r="TV164">
        <v>107.800028000027</v>
      </c>
      <c r="TW164">
        <v>363.325550000183</v>
      </c>
      <c r="TX164">
        <v>132.75821000011601</v>
      </c>
      <c r="TY164">
        <v>112.889854999958</v>
      </c>
      <c r="TZ164">
        <v>421.43901700014197</v>
      </c>
      <c r="UA164">
        <v>152.906434000004</v>
      </c>
      <c r="UB164">
        <v>133.60149100003801</v>
      </c>
      <c r="UC164">
        <v>116.77785600000099</v>
      </c>
      <c r="UD164">
        <v>110.696482999949</v>
      </c>
      <c r="UE164">
        <v>136.99157000007099</v>
      </c>
      <c r="UF164">
        <v>112.43356999999401</v>
      </c>
      <c r="UG164">
        <v>129.63705700007301</v>
      </c>
      <c r="UH164">
        <v>135.56412500003401</v>
      </c>
      <c r="UI164">
        <v>117.76220400002801</v>
      </c>
      <c r="UJ164">
        <v>111.481186000048</v>
      </c>
      <c r="UK164">
        <v>135.305280999979</v>
      </c>
      <c r="UL164">
        <v>144.74795300001301</v>
      </c>
      <c r="UM164">
        <v>109.874363000039</v>
      </c>
      <c r="UN164">
        <v>144.187779000029</v>
      </c>
      <c r="UO164">
        <v>191.446189000038</v>
      </c>
      <c r="UP164">
        <v>190.75603800010899</v>
      </c>
      <c r="UQ164">
        <v>102.016060000053</v>
      </c>
      <c r="UR164">
        <v>112.296421000035</v>
      </c>
      <c r="US164">
        <v>347.496480000205</v>
      </c>
      <c r="UT164">
        <v>346.76113600004498</v>
      </c>
      <c r="UU164">
        <v>1920.00420000032</v>
      </c>
      <c r="UV164">
        <v>139.05951999989301</v>
      </c>
      <c r="UW164">
        <v>441.06005600001703</v>
      </c>
      <c r="UX164">
        <v>108.18513899995</v>
      </c>
      <c r="UY164">
        <v>47.313030000019403</v>
      </c>
      <c r="UZ164">
        <v>10.6655429999955</v>
      </c>
      <c r="VA164">
        <v>160.661048999988</v>
      </c>
      <c r="VB164">
        <v>114.28240699996201</v>
      </c>
      <c r="VC164">
        <v>108.35910300002401</v>
      </c>
      <c r="VD164">
        <v>119.832214000053</v>
      </c>
      <c r="VE164">
        <v>107.428145000013</v>
      </c>
      <c r="VF164">
        <v>146.11935999989501</v>
      </c>
      <c r="VG164">
        <v>148.360936000012</v>
      </c>
      <c r="VH164">
        <v>113.77732999995401</v>
      </c>
      <c r="VI164">
        <v>106.656475999975</v>
      </c>
      <c r="VJ164">
        <v>117.476453999989</v>
      </c>
      <c r="VK164">
        <v>114.67062999994999</v>
      </c>
      <c r="VL164">
        <v>105.78222199995101</v>
      </c>
      <c r="VM164">
        <v>109.144384999992</v>
      </c>
      <c r="VN164">
        <v>213.222508999985</v>
      </c>
      <c r="VO164">
        <v>106.125921000028</v>
      </c>
      <c r="VP164">
        <v>289.14501499990001</v>
      </c>
      <c r="VQ164">
        <v>192.42549899988799</v>
      </c>
      <c r="VR164">
        <v>112.346084999968</v>
      </c>
      <c r="VS164">
        <v>106.58626600005699</v>
      </c>
      <c r="VT164">
        <v>121.87617499998299</v>
      </c>
      <c r="VU164">
        <v>164.66273199999699</v>
      </c>
      <c r="VV164">
        <v>202.922480999958</v>
      </c>
      <c r="VW164">
        <v>168.473868000088</v>
      </c>
      <c r="VX164">
        <v>146.90166400000501</v>
      </c>
      <c r="VY164">
        <v>106.802967999945</v>
      </c>
      <c r="VZ164">
        <v>110.69141600001601</v>
      </c>
      <c r="WA164">
        <v>103.925591000007</v>
      </c>
      <c r="WB164">
        <v>286.25173299992503</v>
      </c>
      <c r="WC164">
        <v>184.41151000000499</v>
      </c>
      <c r="WD164">
        <v>203.612369999988</v>
      </c>
      <c r="WE164">
        <v>105.35419999994301</v>
      </c>
      <c r="WF164">
        <v>104.222823000047</v>
      </c>
      <c r="WG164">
        <v>121.38916200003599</v>
      </c>
      <c r="WH164">
        <v>109.700611999957</v>
      </c>
      <c r="WI164">
        <v>120.954663999961</v>
      </c>
      <c r="WJ164">
        <v>29.659765999996999</v>
      </c>
      <c r="WK164">
        <v>111.886478999979</v>
      </c>
      <c r="WL164">
        <v>103.45493400003799</v>
      </c>
      <c r="WM164">
        <v>221.97177199996099</v>
      </c>
      <c r="WN164">
        <v>285.07449899986398</v>
      </c>
      <c r="WO164">
        <v>348.738171999808</v>
      </c>
      <c r="WP164">
        <v>217.55469399993299</v>
      </c>
      <c r="WQ164">
        <v>235.23794899997301</v>
      </c>
      <c r="WR164">
        <v>305.03048200020601</v>
      </c>
      <c r="WS164">
        <v>267.03920200001397</v>
      </c>
      <c r="WT164">
        <v>543.32004300039296</v>
      </c>
      <c r="WU164">
        <v>552.15810300037299</v>
      </c>
      <c r="WV164">
        <v>860.63094300031696</v>
      </c>
      <c r="WW164">
        <v>125.798830999993</v>
      </c>
      <c r="WX164">
        <v>283.54012499982503</v>
      </c>
      <c r="WY164">
        <v>138.48550299997399</v>
      </c>
      <c r="WZ164">
        <v>263.10063500003901</v>
      </c>
      <c r="XA164">
        <v>93.727649000007702</v>
      </c>
      <c r="XB164">
        <v>203.87337699998201</v>
      </c>
      <c r="XC164">
        <v>95.189158000052004</v>
      </c>
      <c r="XD164">
        <v>481.31757300021098</v>
      </c>
      <c r="XE164">
        <v>160.379506000085</v>
      </c>
      <c r="XF164">
        <v>241.35433000000199</v>
      </c>
      <c r="XG164">
        <v>100.033798999968</v>
      </c>
      <c r="XH164">
        <v>205.29089999990501</v>
      </c>
      <c r="XI164">
        <v>100.655649999972</v>
      </c>
      <c r="XJ164">
        <v>213.59084199997599</v>
      </c>
      <c r="XK164">
        <v>56.814231000025799</v>
      </c>
      <c r="XL164">
        <v>1.45586471000024</v>
      </c>
      <c r="XM164">
        <v>5.8543312999972796</v>
      </c>
      <c r="XN164">
        <v>1.2606904099993701</v>
      </c>
      <c r="XO164">
        <v>1.8317083900001301</v>
      </c>
      <c r="XP164">
        <v>1.76107546999992</v>
      </c>
      <c r="XQ164">
        <v>21.574713590001899</v>
      </c>
      <c r="XR164">
        <v>1.2476703400007001</v>
      </c>
      <c r="XS164">
        <v>1.2816237200004299</v>
      </c>
      <c r="XT164">
        <v>2.3589955999996199</v>
      </c>
      <c r="XU164">
        <v>2.25456901000143</v>
      </c>
      <c r="XV164">
        <v>2.9114932999982601</v>
      </c>
      <c r="XW164">
        <v>3.4028892999995199</v>
      </c>
      <c r="XX164">
        <v>3.4492887999986102</v>
      </c>
      <c r="XY164">
        <v>3.4670605999999702</v>
      </c>
      <c r="XZ164">
        <v>1.28841943999942</v>
      </c>
      <c r="YA164">
        <v>10.735918399994301</v>
      </c>
      <c r="YB164">
        <v>1.0355104999998701</v>
      </c>
      <c r="YC164">
        <v>1.1885062000001201</v>
      </c>
      <c r="YD164">
        <v>1.1476003000007</v>
      </c>
      <c r="YE164">
        <v>4.5667384999978804</v>
      </c>
      <c r="YF164">
        <v>1.13096629999927</v>
      </c>
      <c r="YG164">
        <v>0.917620760000318</v>
      </c>
      <c r="YH164">
        <v>1505.0255935192099</v>
      </c>
      <c r="YI164">
        <v>115.96484140004</v>
      </c>
      <c r="YJ164">
        <v>305.65865000011399</v>
      </c>
      <c r="YK164">
        <v>3.08039849999841</v>
      </c>
      <c r="YL164">
        <v>1.4644248200001999</v>
      </c>
      <c r="YM164">
        <v>2401516.1907195998</v>
      </c>
      <c r="YN164">
        <v>1.2589552900008101</v>
      </c>
      <c r="YO164">
        <v>1.2441597899996899</v>
      </c>
      <c r="YP164">
        <v>1.8361208299993499</v>
      </c>
      <c r="YQ164">
        <v>173.527815999929</v>
      </c>
      <c r="YR164">
        <v>144.80977450008501</v>
      </c>
      <c r="YS164">
        <v>6.2786941000013003</v>
      </c>
      <c r="YT164">
        <v>7.5885097999998798</v>
      </c>
      <c r="YU164">
        <v>358.00466800015403</v>
      </c>
      <c r="YV164">
        <v>230.34439949994001</v>
      </c>
      <c r="YW164">
        <v>1.43989030000012</v>
      </c>
      <c r="YX164">
        <v>1.4741125000000499</v>
      </c>
      <c r="YY164">
        <v>1.23245590000079</v>
      </c>
      <c r="YZ164">
        <v>3.94511188999968</v>
      </c>
      <c r="ZA164">
        <v>1.3595045399997601</v>
      </c>
      <c r="ZB164">
        <v>4.48010490000161</v>
      </c>
      <c r="ZC164">
        <v>1.1897221500003099</v>
      </c>
      <c r="ZD164">
        <v>1.11574400000063</v>
      </c>
    </row>
    <row r="165" spans="1:680" x14ac:dyDescent="0.25">
      <c r="A165" s="40">
        <v>44295</v>
      </c>
      <c r="B165" s="6">
        <v>2.08962310000061</v>
      </c>
      <c r="C165" s="6">
        <v>1.9293470699994899</v>
      </c>
      <c r="D165">
        <v>1.0134191899996901</v>
      </c>
      <c r="E165">
        <v>1.7796823400003601</v>
      </c>
      <c r="F165">
        <v>1.09614714000054</v>
      </c>
      <c r="G165">
        <v>1.13568809999924</v>
      </c>
      <c r="H165">
        <v>1.09324439999909</v>
      </c>
      <c r="I165">
        <v>3.0703600999986498</v>
      </c>
      <c r="J165">
        <v>1.13803170000028</v>
      </c>
      <c r="K165">
        <v>2.4374247000014302</v>
      </c>
      <c r="L165">
        <v>2.3977656999995798</v>
      </c>
      <c r="M165">
        <v>1.5315883999992399</v>
      </c>
      <c r="N165">
        <v>2.6426934000010101</v>
      </c>
      <c r="O165">
        <v>2.4490941699987201</v>
      </c>
      <c r="P165">
        <v>3.0136039399985699</v>
      </c>
      <c r="Q165">
        <v>0.92273280999961604</v>
      </c>
      <c r="R165">
        <v>2.7276194299993199</v>
      </c>
      <c r="S165">
        <v>2.7913398800010301</v>
      </c>
      <c r="T165">
        <v>3.2859626600002199</v>
      </c>
      <c r="U165">
        <v>1.1013358700001801</v>
      </c>
      <c r="V165">
        <v>1.5165460200005301</v>
      </c>
      <c r="W165">
        <v>2.8274458810010401</v>
      </c>
      <c r="X165">
        <v>2.2052150324998401</v>
      </c>
      <c r="Y165">
        <v>3.43397660000119</v>
      </c>
      <c r="Z165">
        <v>1.12907783000082</v>
      </c>
      <c r="AA165">
        <v>1.2949124700007799</v>
      </c>
      <c r="AB165">
        <v>1.1376209999998499</v>
      </c>
      <c r="AC165">
        <v>11.7275464599952</v>
      </c>
      <c r="AD165">
        <v>24.471608549996699</v>
      </c>
      <c r="AE165">
        <v>1.0992158200006099</v>
      </c>
      <c r="AF165">
        <v>73.398669669986703</v>
      </c>
      <c r="AG165">
        <v>10.0716150700027</v>
      </c>
      <c r="AH165">
        <v>1.9226405800000099</v>
      </c>
      <c r="AI165">
        <v>1.14020447999974</v>
      </c>
      <c r="AJ165">
        <v>2.65406649999932</v>
      </c>
      <c r="AK165">
        <v>2.4243142999985099</v>
      </c>
      <c r="AL165">
        <v>1.51006009999946</v>
      </c>
      <c r="AM165">
        <v>1.72233249999954</v>
      </c>
      <c r="AN165">
        <v>1020.39109500032</v>
      </c>
      <c r="AO165">
        <v>244.233243490104</v>
      </c>
      <c r="AP165">
        <v>183.83927024994</v>
      </c>
      <c r="AQ165">
        <v>13.894157500006299</v>
      </c>
      <c r="AR165">
        <v>1.5533666299997999</v>
      </c>
      <c r="AS165">
        <v>1.30208074999973</v>
      </c>
      <c r="AT165">
        <v>1.53250131999994</v>
      </c>
      <c r="AU165">
        <v>4.0471948499980499</v>
      </c>
      <c r="AV165">
        <v>3.2398162999997999</v>
      </c>
      <c r="AW165">
        <v>1.4692047799999299</v>
      </c>
      <c r="AX165">
        <v>12.961757169992801</v>
      </c>
      <c r="AY165">
        <v>1.48100408999926</v>
      </c>
      <c r="AZ165">
        <v>7.1279120000035601</v>
      </c>
      <c r="BA165">
        <v>1.5879609000003301</v>
      </c>
      <c r="BB165">
        <v>4.1263218800013401</v>
      </c>
      <c r="BC165">
        <v>2.5773196199988901</v>
      </c>
      <c r="BD165">
        <v>0.96206229000017596</v>
      </c>
      <c r="BE165">
        <v>1.76280149999911</v>
      </c>
      <c r="BF165">
        <v>2.0648289999990102</v>
      </c>
      <c r="BG165">
        <v>2.45778390000123</v>
      </c>
      <c r="BH165">
        <v>2.6145714999984202</v>
      </c>
      <c r="BI165">
        <v>1.7869064000005901</v>
      </c>
      <c r="BJ165">
        <v>112.51257599995</v>
      </c>
      <c r="BK165">
        <v>1.1546737000007901</v>
      </c>
      <c r="BL165">
        <v>3.5378470200012102</v>
      </c>
      <c r="BM165">
        <v>1.8595420799993001</v>
      </c>
      <c r="BN165">
        <v>1.6214918500008899</v>
      </c>
      <c r="BO165">
        <v>1.1164064000004099</v>
      </c>
      <c r="BP165">
        <v>1.1006698000001101</v>
      </c>
      <c r="BQ165">
        <v>2.0229542000015499</v>
      </c>
      <c r="BR165">
        <v>2.37539499999912</v>
      </c>
      <c r="BS165">
        <v>2.2885319000015398</v>
      </c>
      <c r="BT165">
        <v>1.0580016999992901</v>
      </c>
      <c r="BU165">
        <v>1.4364368999995301</v>
      </c>
      <c r="BV165">
        <v>1.9623529000000399</v>
      </c>
      <c r="BW165">
        <v>7.6088432999968099</v>
      </c>
      <c r="BX165">
        <v>4.9900718999997498</v>
      </c>
      <c r="BY165">
        <v>3.1139150000017302</v>
      </c>
      <c r="BZ165">
        <v>99.931462349952199</v>
      </c>
      <c r="CA165">
        <v>9.3179964000009896</v>
      </c>
      <c r="CB165">
        <v>1.1295788000006699</v>
      </c>
      <c r="CC165">
        <v>23.792164499987798</v>
      </c>
      <c r="CD165">
        <v>4.7314619000026097</v>
      </c>
      <c r="CE165">
        <v>10.179656299995299</v>
      </c>
      <c r="CF165">
        <v>2.71603419999883</v>
      </c>
      <c r="CG165">
        <v>38.2949555999949</v>
      </c>
      <c r="CH165">
        <v>1.0711222000009</v>
      </c>
      <c r="CI165">
        <v>1.9820292000004001</v>
      </c>
      <c r="CJ165">
        <v>6.1466320999970803</v>
      </c>
      <c r="CK165">
        <v>4.6707020999965598</v>
      </c>
      <c r="CL165">
        <v>2.3758349999989199</v>
      </c>
      <c r="CM165">
        <v>3.1145787999994399</v>
      </c>
      <c r="CN165">
        <v>31.615072599990501</v>
      </c>
      <c r="CO165">
        <v>1.2455135000000199</v>
      </c>
      <c r="CP165">
        <v>1.7739612999994301</v>
      </c>
      <c r="CQ165">
        <v>1.3369275000004599</v>
      </c>
      <c r="CR165">
        <v>1.24491710000075</v>
      </c>
      <c r="CS165">
        <v>1.24225630000001</v>
      </c>
      <c r="CT165">
        <v>12.198568099993301</v>
      </c>
      <c r="CU165">
        <v>130.885929000098</v>
      </c>
      <c r="CV165">
        <v>14.162500999998899</v>
      </c>
      <c r="CW165">
        <v>24.700348000013001</v>
      </c>
      <c r="CX165">
        <v>79.065528000006495</v>
      </c>
      <c r="CY165">
        <v>19.161786999989999</v>
      </c>
      <c r="CZ165">
        <v>144.09344600001401</v>
      </c>
      <c r="DA165">
        <v>10.790393300005199</v>
      </c>
      <c r="DB165">
        <v>10.2377104000043</v>
      </c>
      <c r="DC165">
        <v>22.879458000010299</v>
      </c>
      <c r="DD165">
        <v>2.64937604000079</v>
      </c>
      <c r="DE165">
        <v>1.53892443999939</v>
      </c>
      <c r="DF165">
        <v>1.3316277600006301</v>
      </c>
      <c r="DG165">
        <v>1.1479112800007001</v>
      </c>
      <c r="DH165">
        <v>3.1740073900000398</v>
      </c>
      <c r="DJ165">
        <v>1.22403411999949</v>
      </c>
      <c r="DK165">
        <v>2.5537063400006401</v>
      </c>
      <c r="DL165">
        <v>28.3316501399968</v>
      </c>
      <c r="DM165">
        <v>2.2733621500010499</v>
      </c>
      <c r="DN165">
        <v>8.5941511900018703</v>
      </c>
      <c r="DO165">
        <v>2.7959482699989202</v>
      </c>
      <c r="DP165">
        <v>3.0307729699998198</v>
      </c>
      <c r="DQ165">
        <v>1.2819801900004699</v>
      </c>
      <c r="DR165">
        <v>11.0535234800045</v>
      </c>
      <c r="DS165">
        <v>1.22818030000053</v>
      </c>
      <c r="DT165">
        <v>1.30809337999926</v>
      </c>
      <c r="DU165">
        <v>3.8078197700015202</v>
      </c>
      <c r="DV165">
        <v>3.6202424399998598</v>
      </c>
      <c r="DW165">
        <v>3.46352512999874</v>
      </c>
      <c r="DX165">
        <v>1.3743931999997601</v>
      </c>
      <c r="DY165">
        <v>126.513347</v>
      </c>
      <c r="DZ165">
        <v>1.3820563799999901</v>
      </c>
      <c r="EA165">
        <v>1.85936573000072</v>
      </c>
      <c r="EB165">
        <v>1.13592878000054</v>
      </c>
      <c r="EC165">
        <v>1.1420476000002999</v>
      </c>
      <c r="ED165">
        <v>1.0700084199997899</v>
      </c>
      <c r="EE165">
        <v>2.9472627100003601</v>
      </c>
      <c r="EF165">
        <v>1.3807639700007699</v>
      </c>
      <c r="EG165">
        <v>2.4999935000014402</v>
      </c>
      <c r="EH165">
        <v>1.69480470999952</v>
      </c>
      <c r="EI165">
        <v>1.76112699000078</v>
      </c>
      <c r="EJ165">
        <v>1.85103008000078</v>
      </c>
      <c r="EK165">
        <v>3.2515519000007802</v>
      </c>
      <c r="EL165">
        <v>6.1830306999982003</v>
      </c>
      <c r="EM165">
        <v>29.701645299995999</v>
      </c>
      <c r="EN165">
        <v>1.58676290000039</v>
      </c>
      <c r="EO165">
        <v>1.38665156000025</v>
      </c>
      <c r="EP165">
        <v>1.09707390999938</v>
      </c>
      <c r="EQ165">
        <v>1.10397611000008</v>
      </c>
      <c r="ER165">
        <v>1.34943335000025</v>
      </c>
      <c r="ES165">
        <v>1.07239880999987</v>
      </c>
      <c r="ET165">
        <v>1.6222756499992099</v>
      </c>
      <c r="EU165">
        <v>3.0364990300004102</v>
      </c>
      <c r="EV165">
        <v>1.14282694999929</v>
      </c>
      <c r="EW165">
        <v>1.03102609999951</v>
      </c>
      <c r="EX165">
        <v>114.96228099998601</v>
      </c>
      <c r="EY165">
        <v>6.4452617200004196</v>
      </c>
      <c r="EZ165">
        <v>3.33476729999893</v>
      </c>
      <c r="FA165">
        <v>1.16292004999923</v>
      </c>
      <c r="FC165">
        <v>192.70546899991999</v>
      </c>
      <c r="FD165">
        <v>10079.6934081167</v>
      </c>
      <c r="FE165">
        <v>105.601767700049</v>
      </c>
      <c r="FF165">
        <v>1.1234749499999499</v>
      </c>
      <c r="FG165">
        <v>4286.1092706993204</v>
      </c>
      <c r="FH165">
        <v>1.0362349999995799</v>
      </c>
      <c r="FI165">
        <v>1.15725960000054</v>
      </c>
      <c r="FJ165">
        <v>1.30260228000043</v>
      </c>
      <c r="FK165">
        <v>23.2038275499945</v>
      </c>
      <c r="FL165">
        <v>1.3256987000004301</v>
      </c>
      <c r="FM165">
        <v>2.2209089999996601</v>
      </c>
      <c r="FN165">
        <v>1.96454559999984</v>
      </c>
      <c r="FO165">
        <v>1.2296882999999099</v>
      </c>
      <c r="FP165">
        <v>3.3844385000011199</v>
      </c>
      <c r="FQ165">
        <v>1.66191493999941</v>
      </c>
      <c r="FR165">
        <v>1.22324936000041</v>
      </c>
      <c r="FS165">
        <v>1.24165161000019</v>
      </c>
      <c r="FT165">
        <v>2.3839961099984102</v>
      </c>
      <c r="FU165">
        <v>2.3570793799990502</v>
      </c>
      <c r="FV165">
        <v>1.21101396000086</v>
      </c>
      <c r="FW165">
        <v>1.3780808699993901</v>
      </c>
      <c r="FX165">
        <v>1.13053822999973</v>
      </c>
      <c r="FY165">
        <v>1.2731357699995001</v>
      </c>
      <c r="FZ165">
        <v>1.0593848799999299</v>
      </c>
      <c r="GA165">
        <v>3.8371149300001002</v>
      </c>
      <c r="GB165">
        <v>1.2328409000001599</v>
      </c>
      <c r="GC165">
        <v>339.57830226980099</v>
      </c>
      <c r="GD165">
        <v>104.56188509997401</v>
      </c>
      <c r="GE165">
        <v>184.59143580007401</v>
      </c>
      <c r="GF165">
        <v>299.74159839982201</v>
      </c>
      <c r="GG165">
        <v>288.56399369984899</v>
      </c>
      <c r="GH165">
        <v>137.626810000045</v>
      </c>
      <c r="GI165">
        <v>288.81578220007901</v>
      </c>
      <c r="GJ165">
        <v>115.761672500055</v>
      </c>
      <c r="GK165">
        <v>222.38050179998399</v>
      </c>
      <c r="GL165">
        <v>1.1055677000003901</v>
      </c>
      <c r="GM165">
        <v>2.2796159999998098</v>
      </c>
      <c r="GN165">
        <v>1.46886389999963</v>
      </c>
      <c r="GO165">
        <v>7.0432692999966102</v>
      </c>
      <c r="GP165">
        <v>2.9262917000014599</v>
      </c>
      <c r="GQ165">
        <v>1.1289022000000799</v>
      </c>
      <c r="GR165">
        <v>2.2420420000016699</v>
      </c>
      <c r="GS165">
        <v>4.36247089999961</v>
      </c>
      <c r="GT165">
        <v>2.1371806999995901</v>
      </c>
      <c r="GU165">
        <v>2.98626489999879</v>
      </c>
      <c r="GV165">
        <v>12.067821400007199</v>
      </c>
      <c r="GW165">
        <v>1.40190489999986</v>
      </c>
      <c r="GX165">
        <v>8.2626865000056604</v>
      </c>
      <c r="GY165">
        <v>4.1601942999986896</v>
      </c>
      <c r="GZ165">
        <v>1.02788999999939</v>
      </c>
      <c r="HA165">
        <v>2.32781539999996</v>
      </c>
      <c r="HB165">
        <v>0.97465310000006899</v>
      </c>
      <c r="HC165">
        <v>5.2848042999976297</v>
      </c>
      <c r="HD165">
        <v>1.4775501999993099</v>
      </c>
      <c r="HE165">
        <v>156.212340200087</v>
      </c>
      <c r="HF165">
        <v>3.5708900999998101</v>
      </c>
      <c r="HG165">
        <v>1.02418840000064</v>
      </c>
      <c r="HH165">
        <v>2.2389041999995198</v>
      </c>
      <c r="HI165">
        <v>5.931682800001</v>
      </c>
      <c r="HJ165">
        <v>1.1164527000000799</v>
      </c>
      <c r="HK165">
        <v>4.2364969999980504</v>
      </c>
      <c r="HL165">
        <v>185.44072685996099</v>
      </c>
      <c r="HM165">
        <v>4.5217418100000897</v>
      </c>
      <c r="HN165">
        <v>80.404282339964993</v>
      </c>
      <c r="HO165">
        <v>1144.49303058907</v>
      </c>
      <c r="HP165">
        <v>1.14768981999987</v>
      </c>
      <c r="HQ165">
        <v>1.17137609999918</v>
      </c>
      <c r="HR165">
        <v>117.83226891001701</v>
      </c>
      <c r="HS165">
        <v>203.09555749991</v>
      </c>
      <c r="HT165">
        <v>133.729700640077</v>
      </c>
      <c r="HU165">
        <v>158.52827337989601</v>
      </c>
      <c r="HV165">
        <v>160.37520197988499</v>
      </c>
      <c r="HW165">
        <v>462.79809082998003</v>
      </c>
      <c r="HX165">
        <v>121.31198599003299</v>
      </c>
      <c r="HY165">
        <v>138.71115295006899</v>
      </c>
      <c r="HZ165">
        <v>110.70216450002</v>
      </c>
      <c r="IA165">
        <v>1.1006741000001099</v>
      </c>
      <c r="IB165">
        <v>1.1114471000000801</v>
      </c>
      <c r="IC165">
        <v>1.1600166999996899</v>
      </c>
      <c r="ID165">
        <v>1.17873060000056</v>
      </c>
      <c r="IE165">
        <v>1.0063399999999101</v>
      </c>
      <c r="IF165">
        <v>1.3891468999990999</v>
      </c>
      <c r="IG165">
        <v>1.7935023999998501</v>
      </c>
      <c r="IH165">
        <v>1.3562239000002601</v>
      </c>
      <c r="II165">
        <v>1.35906810000051</v>
      </c>
      <c r="IJ165">
        <v>1.0332608000007899</v>
      </c>
      <c r="IK165">
        <v>1.09232660000089</v>
      </c>
      <c r="IL165">
        <v>1.1138745000007499</v>
      </c>
      <c r="IM165">
        <v>1.1651796000005601</v>
      </c>
      <c r="IN165">
        <v>1.0246652999994701</v>
      </c>
      <c r="IO165">
        <v>1.0213996999991699</v>
      </c>
      <c r="IP165">
        <v>3.0227201999987301</v>
      </c>
      <c r="IQ165">
        <v>1.1011553999996999</v>
      </c>
      <c r="IR165">
        <v>1.00952139999936</v>
      </c>
      <c r="IS165">
        <v>1.3167202999993599</v>
      </c>
      <c r="IT165">
        <v>1.3480861999996701</v>
      </c>
      <c r="IU165">
        <v>1.1620837999998901</v>
      </c>
      <c r="IV165">
        <v>1.5115900000000699</v>
      </c>
      <c r="IW165">
        <v>1.02188940000087</v>
      </c>
      <c r="IX165">
        <v>1.6390876000004899</v>
      </c>
      <c r="IY165">
        <v>1.37614949999988</v>
      </c>
      <c r="IZ165">
        <v>1.9599276999997499</v>
      </c>
      <c r="JA165">
        <v>1.4128811999999</v>
      </c>
      <c r="JB165">
        <v>1.20963979999942</v>
      </c>
      <c r="JC165">
        <v>1.1763915999999901</v>
      </c>
      <c r="JD165">
        <v>1.16123359999983</v>
      </c>
      <c r="JE165">
        <v>1.16013109999949</v>
      </c>
      <c r="JF165">
        <v>4.2412683000002298</v>
      </c>
      <c r="JG165">
        <v>1.4965553000001801</v>
      </c>
      <c r="JH165">
        <v>1.38483310000083</v>
      </c>
      <c r="JI165">
        <v>1.0090937999993901</v>
      </c>
      <c r="JJ165">
        <v>5.8056799999976603</v>
      </c>
      <c r="JK165">
        <v>1.6077227000005201</v>
      </c>
      <c r="JL165">
        <v>1.6053339999998599</v>
      </c>
      <c r="JM165">
        <v>1.84250160000011</v>
      </c>
      <c r="JN165">
        <v>1.1681867999996001</v>
      </c>
      <c r="JO165">
        <v>2.56538587999967</v>
      </c>
      <c r="JP165">
        <v>567.85231321025606</v>
      </c>
      <c r="JQ165">
        <v>210.637519269949</v>
      </c>
      <c r="JR165">
        <v>11.882119999994799</v>
      </c>
      <c r="JS165">
        <v>2.0976534000001301</v>
      </c>
      <c r="JT165">
        <v>1.3941011999995701</v>
      </c>
      <c r="JU165">
        <v>6.3110195999979597</v>
      </c>
      <c r="JV165">
        <v>124.008207999985</v>
      </c>
      <c r="JW165">
        <v>1.01607979999972</v>
      </c>
      <c r="JX165">
        <v>106.903796000057</v>
      </c>
      <c r="JY165">
        <v>1.03310883000086</v>
      </c>
      <c r="JZ165">
        <v>1.0562319399996301</v>
      </c>
      <c r="KA165">
        <v>114.904331000056</v>
      </c>
      <c r="KB165">
        <v>76.5049039999722</v>
      </c>
      <c r="KC165">
        <v>116.091106000007</v>
      </c>
      <c r="KD165">
        <v>110.27048299997099</v>
      </c>
      <c r="KE165">
        <v>109.907464000047</v>
      </c>
      <c r="KF165">
        <v>96.246616999967998</v>
      </c>
      <c r="KG165">
        <v>120.87501399999</v>
      </c>
      <c r="KH165">
        <v>109.52193299995299</v>
      </c>
      <c r="KI165">
        <v>178.97001600009401</v>
      </c>
      <c r="KJ165">
        <v>167.84884100011499</v>
      </c>
      <c r="KK165">
        <v>123.119562000036</v>
      </c>
      <c r="KL165">
        <v>107.388269999996</v>
      </c>
      <c r="KM165">
        <v>149.61468199989801</v>
      </c>
      <c r="KN165">
        <v>129.46202099998499</v>
      </c>
      <c r="KO165">
        <v>104.96474299998999</v>
      </c>
      <c r="KP165">
        <v>106.775981000043</v>
      </c>
      <c r="KQ165">
        <v>174.784969999921</v>
      </c>
      <c r="KR165">
        <v>271.114593999926</v>
      </c>
      <c r="KS165">
        <v>141.433535000077</v>
      </c>
      <c r="KT165">
        <v>136.46221500006499</v>
      </c>
      <c r="KU165">
        <v>226.784431000007</v>
      </c>
      <c r="KV165">
        <v>111.927372999955</v>
      </c>
      <c r="KW165">
        <v>117.437678999966</v>
      </c>
      <c r="KX165">
        <v>185.302487999899</v>
      </c>
      <c r="KY165">
        <v>204.90774199995201</v>
      </c>
      <c r="KZ165">
        <v>100.758364000008</v>
      </c>
      <c r="LA165">
        <v>114.625726999948</v>
      </c>
      <c r="LB165">
        <v>128.097301000031</v>
      </c>
      <c r="LC165">
        <v>113.183298000018</v>
      </c>
      <c r="LD165">
        <v>212.92760800011499</v>
      </c>
      <c r="LE165">
        <v>84.186563999974197</v>
      </c>
      <c r="LF165">
        <v>122.606304000015</v>
      </c>
      <c r="LG165">
        <v>119.068470999948</v>
      </c>
      <c r="LH165">
        <v>102.58727899997</v>
      </c>
      <c r="LI165">
        <v>123.80374400003301</v>
      </c>
      <c r="LJ165">
        <v>116.87393200001701</v>
      </c>
      <c r="LK165">
        <v>157.78395699989099</v>
      </c>
      <c r="LL165">
        <v>258.29981599980999</v>
      </c>
      <c r="LM165">
        <v>206.15416899998701</v>
      </c>
      <c r="LN165">
        <v>113.81368100002901</v>
      </c>
      <c r="LO165">
        <v>151.058397999965</v>
      </c>
      <c r="LP165">
        <v>99.628344999975496</v>
      </c>
      <c r="LQ165">
        <v>115.44532199995599</v>
      </c>
      <c r="LR165">
        <v>96.537253999966197</v>
      </c>
      <c r="LS165">
        <v>149.079448000062</v>
      </c>
      <c r="LT165">
        <v>136.02575000003</v>
      </c>
      <c r="LU165">
        <v>110.695870000054</v>
      </c>
      <c r="LV165">
        <v>150.641245000064</v>
      </c>
      <c r="LW165">
        <v>102.905079000047</v>
      </c>
      <c r="LX165">
        <v>116.26681099995</v>
      </c>
      <c r="LY165">
        <v>128.96217600000099</v>
      </c>
      <c r="LZ165">
        <v>120.62638899998301</v>
      </c>
      <c r="MA165">
        <v>99.1831119999988</v>
      </c>
      <c r="MB165">
        <v>117.148469000007</v>
      </c>
      <c r="MC165">
        <v>155.044712000061</v>
      </c>
      <c r="MD165">
        <v>109.750114999944</v>
      </c>
      <c r="ME165">
        <v>101.77640099998101</v>
      </c>
      <c r="MF165">
        <v>102.84565999999199</v>
      </c>
      <c r="MG165">
        <v>103.631474999944</v>
      </c>
      <c r="MH165">
        <v>148.38234100001901</v>
      </c>
      <c r="MI165">
        <v>220.647999000037</v>
      </c>
      <c r="MJ165">
        <v>100.84581900003801</v>
      </c>
      <c r="MK165">
        <v>107.846789999981</v>
      </c>
      <c r="ML165">
        <v>160.495393000077</v>
      </c>
      <c r="MM165">
        <v>114.213054999942</v>
      </c>
      <c r="MN165">
        <v>101.02750900003601</v>
      </c>
      <c r="MO165">
        <v>135.31305500003501</v>
      </c>
      <c r="MP165">
        <v>111.025436999975</v>
      </c>
      <c r="MQ165">
        <v>106.84593499999001</v>
      </c>
      <c r="MR165">
        <v>104.62554999999701</v>
      </c>
      <c r="MS165">
        <v>96.866984999971507</v>
      </c>
      <c r="MT165">
        <v>218.44452399993301</v>
      </c>
      <c r="MU165">
        <v>288.12379000009997</v>
      </c>
      <c r="MV165">
        <v>201.99237000010899</v>
      </c>
      <c r="MW165">
        <v>262.78779300022899</v>
      </c>
      <c r="MX165">
        <v>105.990587000037</v>
      </c>
      <c r="MY165">
        <v>330.12893000012298</v>
      </c>
      <c r="MZ165">
        <v>332.82629000023002</v>
      </c>
      <c r="NA165">
        <v>340.82450499991</v>
      </c>
      <c r="NB165">
        <v>124.86800599994601</v>
      </c>
      <c r="NC165">
        <v>290.271691999864</v>
      </c>
      <c r="ND165">
        <v>110.848548999988</v>
      </c>
      <c r="NE165">
        <v>148.973110999912</v>
      </c>
      <c r="NF165">
        <v>239.63148400001199</v>
      </c>
      <c r="NG165">
        <v>168.25161899998801</v>
      </c>
      <c r="NH165">
        <v>145.962776999921</v>
      </c>
      <c r="NI165">
        <v>129.80008199997201</v>
      </c>
      <c r="NJ165">
        <v>114.70235299994199</v>
      </c>
      <c r="NK165">
        <v>125.059342000051</v>
      </c>
      <c r="NL165">
        <v>124.322981999954</v>
      </c>
      <c r="NM165">
        <v>123.194377999986</v>
      </c>
      <c r="NN165">
        <v>157.18411400006201</v>
      </c>
      <c r="NO165">
        <v>103.706171000027</v>
      </c>
      <c r="NP165">
        <v>131.191877000034</v>
      </c>
      <c r="NQ165">
        <v>107.53628899995201</v>
      </c>
      <c r="NR165">
        <v>1.7015437999998499</v>
      </c>
      <c r="NS165">
        <v>3.9362388000008699</v>
      </c>
      <c r="NT165">
        <v>1.3681959000005</v>
      </c>
      <c r="NU165">
        <v>1.05071040999974</v>
      </c>
      <c r="NV165">
        <v>2.4886082299999499</v>
      </c>
      <c r="NW165">
        <v>1.1874551300006699</v>
      </c>
      <c r="NX165">
        <v>1.03271870000026</v>
      </c>
      <c r="NY165">
        <v>1.0368030000008699</v>
      </c>
      <c r="NZ165">
        <v>1.12133999999969</v>
      </c>
      <c r="OA165">
        <v>1.0799098000006799</v>
      </c>
      <c r="OB165">
        <v>3.669120999999</v>
      </c>
      <c r="OC165">
        <v>2.2329508000002498</v>
      </c>
      <c r="OD165">
        <v>3.1050337999986399</v>
      </c>
      <c r="OE165">
        <v>1.7558145999992101</v>
      </c>
      <c r="OF165">
        <v>2.9437070999992998</v>
      </c>
      <c r="OG165">
        <v>5.8176165999975602</v>
      </c>
      <c r="OH165">
        <v>2.3161265999988201</v>
      </c>
      <c r="OI165">
        <v>2.5762610999990998</v>
      </c>
      <c r="OJ165">
        <v>1.39709530000073</v>
      </c>
      <c r="OK165">
        <v>1.3174316999993601</v>
      </c>
      <c r="OL165">
        <v>1.41319640000074</v>
      </c>
      <c r="OM165">
        <v>3.2122205199993901</v>
      </c>
      <c r="ON165">
        <v>3.46288089999871</v>
      </c>
      <c r="OO165">
        <v>1.50936179999917</v>
      </c>
      <c r="OP165">
        <v>2.1526132600010901</v>
      </c>
      <c r="OQ165">
        <v>2.8566586000015399</v>
      </c>
      <c r="OR165">
        <v>2.7630450200013001</v>
      </c>
      <c r="OS165">
        <v>2.5533227499981899</v>
      </c>
      <c r="OT165">
        <v>2.94651171000078</v>
      </c>
      <c r="OU165">
        <v>1.0793370400006099</v>
      </c>
      <c r="OV165">
        <v>1.6305762499996499</v>
      </c>
      <c r="OW165">
        <v>2.76671518000148</v>
      </c>
      <c r="OX165">
        <v>2.8308704800001601</v>
      </c>
      <c r="OY165">
        <v>54.934970910020603</v>
      </c>
      <c r="OZ165">
        <v>2.6765504499999202</v>
      </c>
      <c r="PA165">
        <v>10.645442239998401</v>
      </c>
      <c r="PB165">
        <v>2.6732419799991498</v>
      </c>
      <c r="PC165">
        <v>3.79900053999881</v>
      </c>
      <c r="PD165">
        <v>3.30038516000059</v>
      </c>
      <c r="PE165">
        <v>1.8363045700007199</v>
      </c>
      <c r="PF165">
        <v>104.141256200033</v>
      </c>
      <c r="PG165">
        <v>93.693947999971002</v>
      </c>
      <c r="PH165">
        <v>4.1067103000023097</v>
      </c>
      <c r="PI165">
        <v>6.3092727999974203</v>
      </c>
      <c r="PJ165">
        <v>4.2955299000022897</v>
      </c>
      <c r="PK165">
        <v>1.10878670000056</v>
      </c>
      <c r="PL165">
        <v>1.2382480300002501</v>
      </c>
      <c r="PM165">
        <v>1.2834831199998</v>
      </c>
      <c r="PN165">
        <v>1.6673214300008099</v>
      </c>
      <c r="PO165">
        <v>1.7062173699996499</v>
      </c>
      <c r="PP165">
        <v>1.6355921400008799</v>
      </c>
      <c r="PQ165">
        <v>1.7196667900007001</v>
      </c>
      <c r="PR165">
        <v>1.3851285799992199</v>
      </c>
      <c r="PS165">
        <v>1.7706853300005601</v>
      </c>
      <c r="PT165">
        <v>2.04691506000017</v>
      </c>
      <c r="PU165">
        <v>3.4647475599995201</v>
      </c>
      <c r="PV165">
        <v>9.0099744299950508</v>
      </c>
      <c r="PW165">
        <v>215.01496289996399</v>
      </c>
      <c r="PX165">
        <v>2.1624645999982</v>
      </c>
      <c r="PY165">
        <v>166.13641320005999</v>
      </c>
      <c r="PZ165">
        <v>1.8312807999991501</v>
      </c>
      <c r="QA165">
        <v>1.6658668000000001</v>
      </c>
      <c r="QB165">
        <v>104.61257080000399</v>
      </c>
      <c r="QC165">
        <v>2.0530838000013301</v>
      </c>
      <c r="QD165">
        <v>44207.471223294699</v>
      </c>
      <c r="QE165">
        <v>2.5993312999998999</v>
      </c>
      <c r="QF165">
        <v>2.3248688700005</v>
      </c>
      <c r="QG165">
        <v>217.681407039985</v>
      </c>
      <c r="QH165">
        <v>122.57215986994601</v>
      </c>
      <c r="QI165">
        <v>1.0918246900000701</v>
      </c>
      <c r="QJ165">
        <v>1.1199010399995999</v>
      </c>
      <c r="QK165">
        <v>1.0572540100001799</v>
      </c>
      <c r="QL165">
        <v>1.04719855999974</v>
      </c>
      <c r="QM165">
        <v>15.1681764999958</v>
      </c>
      <c r="QN165">
        <v>1.5603316199994901</v>
      </c>
      <c r="QP165">
        <v>1.4548704000007999</v>
      </c>
      <c r="QQ165">
        <v>1.3470345000005199</v>
      </c>
      <c r="QR165">
        <v>1.12504020000051</v>
      </c>
      <c r="QS165">
        <v>1.6749806999996499</v>
      </c>
      <c r="QT165">
        <v>1.3481711000004</v>
      </c>
      <c r="QU165">
        <v>117.716340000043</v>
      </c>
      <c r="QV165">
        <v>100.629609000054</v>
      </c>
      <c r="QW165">
        <v>186.43363699992199</v>
      </c>
      <c r="QX165">
        <v>111.11415000003799</v>
      </c>
      <c r="QY165">
        <v>105.30365599994499</v>
      </c>
      <c r="QZ165">
        <v>105.965901999967</v>
      </c>
      <c r="RA165">
        <v>105.094121000031</v>
      </c>
      <c r="RB165">
        <v>1.3168043099994999</v>
      </c>
      <c r="RC165">
        <v>2.4802857899994701</v>
      </c>
      <c r="RD165">
        <v>154.06633000005999</v>
      </c>
      <c r="RE165">
        <v>107.730622999952</v>
      </c>
      <c r="RF165">
        <v>111.53946999996</v>
      </c>
      <c r="RG165">
        <v>123.26250599999899</v>
      </c>
      <c r="RH165">
        <v>151.26490699988801</v>
      </c>
      <c r="RI165">
        <v>246.42238099989501</v>
      </c>
      <c r="RJ165">
        <v>100.550979000051</v>
      </c>
      <c r="RK165">
        <v>100.56987999996601</v>
      </c>
      <c r="RL165">
        <v>304.35746800014698</v>
      </c>
      <c r="RM165">
        <v>58.791955000022398</v>
      </c>
      <c r="RN165">
        <v>271.158619000111</v>
      </c>
      <c r="RO165">
        <v>170.427149000112</v>
      </c>
      <c r="RP165">
        <v>222.08539099991299</v>
      </c>
      <c r="RQ165">
        <v>105.566183999996</v>
      </c>
      <c r="RR165">
        <v>381.43221900006802</v>
      </c>
      <c r="RS165">
        <v>196.859822999919</v>
      </c>
      <c r="RT165">
        <v>111.63691400003199</v>
      </c>
      <c r="RU165">
        <v>188.10043100011501</v>
      </c>
      <c r="RV165">
        <v>331.26225200016103</v>
      </c>
      <c r="RW165">
        <v>68.336736000026605</v>
      </c>
      <c r="RX165">
        <v>372.27877999981899</v>
      </c>
      <c r="RY165">
        <v>200.66243400005601</v>
      </c>
      <c r="RZ165">
        <v>638.70172700006503</v>
      </c>
      <c r="SA165">
        <v>689.18581200018502</v>
      </c>
      <c r="SB165">
        <v>289.15033099986601</v>
      </c>
      <c r="SC165">
        <v>103.904847000027</v>
      </c>
      <c r="SD165">
        <v>198.678899999941</v>
      </c>
      <c r="SE165">
        <v>359.78506499994501</v>
      </c>
      <c r="SF165">
        <v>257.66934000002198</v>
      </c>
      <c r="SG165">
        <v>709.52626099996303</v>
      </c>
      <c r="SH165">
        <v>111.152663000044</v>
      </c>
      <c r="SI165">
        <v>102.761853000033</v>
      </c>
      <c r="SJ165">
        <v>7905.7962979972399</v>
      </c>
      <c r="SK165">
        <v>64.704360999981901</v>
      </c>
      <c r="SL165">
        <v>150.69109599990799</v>
      </c>
      <c r="SM165">
        <v>285.19269399996801</v>
      </c>
      <c r="SN165">
        <v>340.30819100001798</v>
      </c>
      <c r="SO165">
        <v>201.55581400007901</v>
      </c>
      <c r="SP165">
        <v>562.62761600036197</v>
      </c>
      <c r="SQ165">
        <v>201.69053700007501</v>
      </c>
      <c r="SR165">
        <v>53.6334219999844</v>
      </c>
      <c r="SS165">
        <v>50.863092000014099</v>
      </c>
      <c r="ST165">
        <v>198.97595499991399</v>
      </c>
      <c r="SU165">
        <v>193.50729000009599</v>
      </c>
      <c r="SV165">
        <v>200.852875000099</v>
      </c>
      <c r="SW165">
        <v>168.09720299998301</v>
      </c>
      <c r="SX165">
        <v>208.55000200006199</v>
      </c>
      <c r="SY165">
        <v>187.120838999981</v>
      </c>
      <c r="SZ165">
        <v>122.585243999958</v>
      </c>
      <c r="TA165">
        <v>151.70202700002099</v>
      </c>
      <c r="TB165">
        <v>105.70563300000499</v>
      </c>
      <c r="TC165">
        <v>155.89768099994399</v>
      </c>
      <c r="TD165">
        <v>144.60127500002301</v>
      </c>
      <c r="TE165">
        <v>524.94528300035699</v>
      </c>
      <c r="TF165">
        <v>117.14885500003599</v>
      </c>
      <c r="TG165">
        <v>125.75426299998099</v>
      </c>
      <c r="TH165">
        <v>569.02779300045199</v>
      </c>
      <c r="TI165">
        <v>70.672276000026599</v>
      </c>
      <c r="TJ165">
        <v>348.22579800011601</v>
      </c>
      <c r="TK165">
        <v>159.76162600005</v>
      </c>
      <c r="TL165">
        <v>437.96747600007802</v>
      </c>
      <c r="TM165">
        <v>508.77145999995997</v>
      </c>
      <c r="TN165">
        <v>198.442716999911</v>
      </c>
      <c r="TO165">
        <v>509.63352000014902</v>
      </c>
      <c r="TP165">
        <v>216.48728600004699</v>
      </c>
      <c r="TQ165">
        <v>509.446816999931</v>
      </c>
      <c r="TR165">
        <v>509.30772999999999</v>
      </c>
      <c r="TS165">
        <v>208.18723400006999</v>
      </c>
      <c r="TT165">
        <v>165.95886599994299</v>
      </c>
      <c r="TV165">
        <v>107.919339000015</v>
      </c>
      <c r="TW165">
        <v>361.26761800004198</v>
      </c>
      <c r="TX165">
        <v>132.007941999938</v>
      </c>
      <c r="TY165">
        <v>112.937770999968</v>
      </c>
      <c r="TZ165">
        <v>419.03485599998402</v>
      </c>
      <c r="UA165">
        <v>152.03854200011099</v>
      </c>
      <c r="UB165">
        <v>133.037811999908</v>
      </c>
      <c r="UC165">
        <v>116.246411000029</v>
      </c>
      <c r="UD165">
        <v>110.281842999975</v>
      </c>
      <c r="UE165">
        <v>136.41711100004599</v>
      </c>
      <c r="UF165">
        <v>112.022178999963</v>
      </c>
      <c r="UG165">
        <v>129.08727300004099</v>
      </c>
      <c r="UH165">
        <v>134.99420000007399</v>
      </c>
      <c r="UI165">
        <v>117.228144999943</v>
      </c>
      <c r="UJ165">
        <v>111.065274999943</v>
      </c>
      <c r="UK165">
        <v>134.68245199997901</v>
      </c>
      <c r="UL165">
        <v>145.93233300000401</v>
      </c>
      <c r="UM165">
        <v>110.21063200000199</v>
      </c>
      <c r="UN165">
        <v>144.384189999895</v>
      </c>
      <c r="UO165">
        <v>191.78488699998701</v>
      </c>
      <c r="UP165">
        <v>190.56781099992801</v>
      </c>
      <c r="UQ165">
        <v>101.977913000039</v>
      </c>
      <c r="UR165">
        <v>112.222558000009</v>
      </c>
      <c r="US165">
        <v>347.82006399985403</v>
      </c>
      <c r="UT165">
        <v>347.08410099986901</v>
      </c>
      <c r="UU165">
        <v>1921.79418499954</v>
      </c>
      <c r="UV165">
        <v>139.17531599989201</v>
      </c>
      <c r="UW165">
        <v>441.74188699992402</v>
      </c>
      <c r="UX165">
        <v>107.82058900001</v>
      </c>
      <c r="UY165">
        <v>47.482554999995003</v>
      </c>
      <c r="UZ165">
        <v>10.7093270000041</v>
      </c>
      <c r="VA165">
        <v>160.66857600002501</v>
      </c>
      <c r="VB165">
        <v>114.19879799999801</v>
      </c>
      <c r="VC165">
        <v>108.712838000036</v>
      </c>
      <c r="VD165">
        <v>120.22392599994799</v>
      </c>
      <c r="VE165">
        <v>107.408713000012</v>
      </c>
      <c r="VF165">
        <v>146.14034499996299</v>
      </c>
      <c r="VG165">
        <v>148.38403899990999</v>
      </c>
      <c r="VH165">
        <v>113.39638699998601</v>
      </c>
      <c r="VI165">
        <v>106.706370000029</v>
      </c>
      <c r="VJ165">
        <v>117.559912999975</v>
      </c>
      <c r="VK165">
        <v>114.47534200002001</v>
      </c>
      <c r="VL165">
        <v>105.714160999982</v>
      </c>
      <c r="VM165">
        <v>109.074538000044</v>
      </c>
      <c r="VN165">
        <v>213.913899000036</v>
      </c>
      <c r="VO165">
        <v>106.471905000042</v>
      </c>
      <c r="VP165">
        <v>290.08601000020298</v>
      </c>
      <c r="VQ165">
        <v>193.054048999911</v>
      </c>
      <c r="VR165">
        <v>112.37119099998399</v>
      </c>
      <c r="VS165">
        <v>106.572817999986</v>
      </c>
      <c r="VT165">
        <v>121.820258000051</v>
      </c>
      <c r="VU165">
        <v>163.65404699998899</v>
      </c>
      <c r="VV165">
        <v>201.675311000086</v>
      </c>
      <c r="VW165">
        <v>167.666953000007</v>
      </c>
      <c r="VX165">
        <v>147.24489700002599</v>
      </c>
      <c r="VY165">
        <v>106.715505999979</v>
      </c>
      <c r="VZ165">
        <v>110.545958000002</v>
      </c>
      <c r="WA165">
        <v>103.981654000003</v>
      </c>
      <c r="WB165">
        <v>286.93640299979597</v>
      </c>
      <c r="WC165">
        <v>184.10575100011201</v>
      </c>
      <c r="WD165">
        <v>203.270754999947</v>
      </c>
      <c r="WE165">
        <v>105.554026999976</v>
      </c>
      <c r="WF165">
        <v>104.19877000001701</v>
      </c>
      <c r="WG165">
        <v>121.785448999959</v>
      </c>
      <c r="WH165">
        <v>109.624083000002</v>
      </c>
      <c r="WI165">
        <v>120.610061999992</v>
      </c>
      <c r="WJ165">
        <v>29.659653999988201</v>
      </c>
      <c r="WK165">
        <v>111.77192400000099</v>
      </c>
      <c r="WL165">
        <v>103.456553000025</v>
      </c>
      <c r="WM165">
        <v>222.68632100010299</v>
      </c>
      <c r="WN165">
        <v>285.99766900017897</v>
      </c>
      <c r="WO165">
        <v>349.56426300015301</v>
      </c>
      <c r="WP165">
        <v>217.79904499999199</v>
      </c>
      <c r="WQ165">
        <v>235.26640499988599</v>
      </c>
      <c r="WR165">
        <v>306.10022700019198</v>
      </c>
      <c r="WS165">
        <v>267.983816000167</v>
      </c>
      <c r="WT165">
        <v>557.94581400044297</v>
      </c>
      <c r="WU165">
        <v>567.03628899995203</v>
      </c>
      <c r="WV165">
        <v>883.84069100022305</v>
      </c>
      <c r="WW165">
        <v>125.983065000037</v>
      </c>
      <c r="WX165">
        <v>282.56815999979199</v>
      </c>
      <c r="WY165">
        <v>138.020006000064</v>
      </c>
      <c r="WZ165">
        <v>264.44690100010502</v>
      </c>
      <c r="XA165">
        <v>94.208300999947795</v>
      </c>
      <c r="XB165">
        <v>204.77456600009501</v>
      </c>
      <c r="XC165">
        <v>95.670702000032193</v>
      </c>
      <c r="XD165">
        <v>481.349398999941</v>
      </c>
      <c r="XE165">
        <v>160.38907100004101</v>
      </c>
      <c r="XF165">
        <v>241.124277000083</v>
      </c>
      <c r="XG165">
        <v>99.938763999962205</v>
      </c>
      <c r="XH165">
        <v>205.09941300004701</v>
      </c>
      <c r="XI165">
        <v>100.562093000044</v>
      </c>
      <c r="XJ165">
        <v>213.39593499992</v>
      </c>
      <c r="XK165">
        <v>56.000778999994502</v>
      </c>
      <c r="XL165">
        <v>1.4531417199996199</v>
      </c>
      <c r="XM165">
        <v>5.8622869800019499</v>
      </c>
      <c r="XN165">
        <v>1.2607889400005701</v>
      </c>
      <c r="XO165">
        <v>1.83236399999987</v>
      </c>
      <c r="XP165">
        <v>1.76118046000011</v>
      </c>
      <c r="XQ165">
        <v>21.772956169996199</v>
      </c>
      <c r="XR165">
        <v>1.2477064600007</v>
      </c>
      <c r="XS165">
        <v>1.28298978999919</v>
      </c>
      <c r="XT165">
        <v>2.35912350999934</v>
      </c>
      <c r="XU165">
        <v>2.25541253999836</v>
      </c>
      <c r="XV165">
        <v>2.90791800000079</v>
      </c>
      <c r="XW165">
        <v>3.4024704000003099</v>
      </c>
      <c r="XX165">
        <v>3.45829289999892</v>
      </c>
      <c r="XY165">
        <v>3.4621976000016699</v>
      </c>
      <c r="XZ165">
        <v>1.3037796499993399</v>
      </c>
      <c r="YA165">
        <v>10.863746000002701</v>
      </c>
      <c r="YB165">
        <v>1.03852569999981</v>
      </c>
      <c r="YC165">
        <v>1.1852405999998199</v>
      </c>
      <c r="YD165">
        <v>1.1503190000003101</v>
      </c>
      <c r="YE165">
        <v>4.5773713000016896</v>
      </c>
      <c r="YF165">
        <v>1.1336038000008599</v>
      </c>
      <c r="YG165">
        <v>0.91522412999984204</v>
      </c>
      <c r="YH165">
        <v>1503.6661181300899</v>
      </c>
      <c r="YI165">
        <v>115.96887840004599</v>
      </c>
      <c r="YJ165">
        <v>305.67937200004201</v>
      </c>
      <c r="YK165">
        <v>3.0810700500005601</v>
      </c>
      <c r="YL165">
        <v>1.46469597999931</v>
      </c>
      <c r="YM165">
        <v>2401985.1252059899</v>
      </c>
      <c r="YN165">
        <v>1.2588877800008</v>
      </c>
      <c r="YO165">
        <v>1.2440760900008201</v>
      </c>
      <c r="YP165">
        <v>1.8310077400001299</v>
      </c>
      <c r="YQ165">
        <v>173.69428499997599</v>
      </c>
      <c r="YR165">
        <v>144.61146200005899</v>
      </c>
      <c r="YS165">
        <v>6.2414138000021904</v>
      </c>
      <c r="YT165">
        <v>7.5650108999980104</v>
      </c>
      <c r="YU165">
        <v>355.744078000076</v>
      </c>
      <c r="YV165">
        <v>229.89301100000699</v>
      </c>
      <c r="YW165">
        <v>1.4413287999996101</v>
      </c>
      <c r="YX165">
        <v>1.4714853000004999</v>
      </c>
      <c r="YY165">
        <v>1.2330858999994201</v>
      </c>
      <c r="YZ165">
        <v>3.9279094400007999</v>
      </c>
      <c r="ZA165">
        <v>1.35783509999965</v>
      </c>
      <c r="ZB165">
        <v>4.46362265999778</v>
      </c>
      <c r="ZC165">
        <v>1.1853121000003699</v>
      </c>
      <c r="ZD165">
        <v>1.1097097000001701</v>
      </c>
    </row>
    <row r="166" spans="1:680" x14ac:dyDescent="0.25">
      <c r="A166" s="40">
        <v>44298</v>
      </c>
      <c r="B166" s="6">
        <v>2.0902871799990002</v>
      </c>
      <c r="C166" s="6">
        <v>1.9401888899992601</v>
      </c>
      <c r="D166">
        <v>1.01385106999987</v>
      </c>
      <c r="E166">
        <v>1.78081288000067</v>
      </c>
      <c r="F166">
        <v>1.0968428699998201</v>
      </c>
      <c r="G166">
        <v>1.1359716999995699</v>
      </c>
      <c r="H166">
        <v>1.09351400000014</v>
      </c>
      <c r="I166">
        <v>3.07079610000073</v>
      </c>
      <c r="J166">
        <v>1.13824919999934</v>
      </c>
      <c r="K166">
        <v>2.43333820000043</v>
      </c>
      <c r="L166">
        <v>2.4223361000003898</v>
      </c>
      <c r="M166">
        <v>1.54729790000056</v>
      </c>
      <c r="N166">
        <v>2.6730252000015802</v>
      </c>
      <c r="O166">
        <v>2.4625306000016298</v>
      </c>
      <c r="P166">
        <v>3.0301202900009199</v>
      </c>
      <c r="Q166">
        <v>0.92560640000010597</v>
      </c>
      <c r="R166">
        <v>2.7274050400010301</v>
      </c>
      <c r="S166">
        <v>2.8000832200014001</v>
      </c>
      <c r="T166">
        <v>3.2962411100015698</v>
      </c>
      <c r="U166">
        <v>1.1047807800005101</v>
      </c>
      <c r="V166">
        <v>1.5212694500005499</v>
      </c>
      <c r="W166">
        <v>2.8280078874013301</v>
      </c>
      <c r="X166">
        <v>2.2057968594017399</v>
      </c>
      <c r="Y166">
        <v>3.4337809999997302</v>
      </c>
      <c r="Z166">
        <v>1.1292506000008899</v>
      </c>
      <c r="AA166">
        <v>1.2946062999999399</v>
      </c>
      <c r="AB166">
        <v>1.13790680999955</v>
      </c>
      <c r="AC166">
        <v>11.676627809996701</v>
      </c>
      <c r="AD166">
        <v>24.6980426300142</v>
      </c>
      <c r="AE166">
        <v>1.09935242000029</v>
      </c>
      <c r="AF166">
        <v>74.135631310055004</v>
      </c>
      <c r="AG166">
        <v>10.1506928699964</v>
      </c>
      <c r="AH166">
        <v>1.92024033999951</v>
      </c>
      <c r="AI166">
        <v>1.1404393699995099</v>
      </c>
      <c r="AJ166">
        <v>2.66005919999952</v>
      </c>
      <c r="AK166">
        <v>2.4296498000003299</v>
      </c>
      <c r="AL166">
        <v>1.51322839999921</v>
      </c>
      <c r="AM166">
        <v>1.72545519999949</v>
      </c>
      <c r="AN166">
        <v>1029.21505719982</v>
      </c>
      <c r="AO166">
        <v>246.12828697008101</v>
      </c>
      <c r="AP166">
        <v>185.26521710003701</v>
      </c>
      <c r="AQ166">
        <v>14.0359511999995</v>
      </c>
      <c r="AR166">
        <v>1.5538237300006601</v>
      </c>
      <c r="AS166">
        <v>1.3021805400003399</v>
      </c>
      <c r="AT166">
        <v>1.5328822899991801</v>
      </c>
      <c r="AU166">
        <v>4.0455402799998401</v>
      </c>
      <c r="AV166">
        <v>3.23989829999846</v>
      </c>
      <c r="AW166">
        <v>1.46953084000052</v>
      </c>
      <c r="AX166">
        <v>12.9634611799993</v>
      </c>
      <c r="AY166">
        <v>1.4814766599993201</v>
      </c>
      <c r="AZ166">
        <v>7.2119688000020696</v>
      </c>
      <c r="BA166">
        <v>1.5880283000005899</v>
      </c>
      <c r="BB166">
        <v>4.16008349000185</v>
      </c>
      <c r="BC166">
        <v>2.5756540900001701</v>
      </c>
      <c r="BD166">
        <v>0.96143068000037601</v>
      </c>
      <c r="BE166">
        <v>1.7629149000004001</v>
      </c>
      <c r="BF166">
        <v>2.0647893999994298</v>
      </c>
      <c r="BG166">
        <v>2.4639458999990902</v>
      </c>
      <c r="BH166">
        <v>2.6130009000007699</v>
      </c>
      <c r="BI166">
        <v>1.7830575000007201</v>
      </c>
      <c r="BJ166">
        <v>112.413283000002</v>
      </c>
      <c r="BK166">
        <v>1.15623070000038</v>
      </c>
      <c r="BL166">
        <v>3.5475899099983499</v>
      </c>
      <c r="BM166">
        <v>1.86646911000025</v>
      </c>
      <c r="BN166">
        <v>1.6206205599992201</v>
      </c>
      <c r="BO166">
        <v>1.1155777000003599</v>
      </c>
      <c r="BP166">
        <v>1.1004549000008399</v>
      </c>
      <c r="BQ166">
        <v>2.0232059000008999</v>
      </c>
      <c r="BR166">
        <v>2.4081866000015002</v>
      </c>
      <c r="BS166">
        <v>2.2892959999990099</v>
      </c>
      <c r="BT166">
        <v>1.05816090000008</v>
      </c>
      <c r="BU166">
        <v>1.4375581999993301</v>
      </c>
      <c r="BV166">
        <v>1.9728524999991399</v>
      </c>
      <c r="BW166">
        <v>7.6352200999972402</v>
      </c>
      <c r="BX166">
        <v>5.0126028000013303</v>
      </c>
      <c r="BY166">
        <v>3.1167268999997799</v>
      </c>
      <c r="BZ166">
        <v>100.773068450042</v>
      </c>
      <c r="CA166">
        <v>9.3189845000015303</v>
      </c>
      <c r="CB166">
        <v>1.13002029999916</v>
      </c>
      <c r="CC166">
        <v>23.796589800011098</v>
      </c>
      <c r="CD166">
        <v>4.7520157000035397</v>
      </c>
      <c r="CE166">
        <v>10.2765840999928</v>
      </c>
      <c r="CF166">
        <v>2.7145315999987401</v>
      </c>
      <c r="CG166">
        <v>38.3044237000286</v>
      </c>
      <c r="CH166">
        <v>1.0717236000000401</v>
      </c>
      <c r="CI166">
        <v>2.0021860000015299</v>
      </c>
      <c r="CJ166">
        <v>6.1462137999988</v>
      </c>
      <c r="CK166">
        <v>4.6723471000004801</v>
      </c>
      <c r="CL166">
        <v>2.3777568000004998</v>
      </c>
      <c r="CM166">
        <v>3.1148160999982801</v>
      </c>
      <c r="CN166">
        <v>31.618976400000999</v>
      </c>
      <c r="CO166">
        <v>1.2441409999992199</v>
      </c>
      <c r="CP166">
        <v>1.7464423000001299</v>
      </c>
      <c r="CQ166">
        <v>1.3407033000003099</v>
      </c>
      <c r="CR166">
        <v>1.24451530000078</v>
      </c>
      <c r="CS166">
        <v>1.2418290000005101</v>
      </c>
      <c r="CT166">
        <v>12.200179499996</v>
      </c>
      <c r="CU166">
        <v>130.87466500001</v>
      </c>
      <c r="CV166">
        <v>14.165101799997499</v>
      </c>
      <c r="CW166">
        <v>24.862940999999399</v>
      </c>
      <c r="CX166">
        <v>79.158855000045193</v>
      </c>
      <c r="CY166">
        <v>19.143471999996098</v>
      </c>
      <c r="CZ166">
        <v>144.08792999992099</v>
      </c>
      <c r="DA166">
        <v>10.790219200003801</v>
      </c>
      <c r="DB166">
        <v>10.238459400003199</v>
      </c>
      <c r="DC166">
        <v>22.884057999995999</v>
      </c>
      <c r="DD166">
        <v>2.6508296200008798</v>
      </c>
      <c r="DE166">
        <v>1.5437087900008899</v>
      </c>
      <c r="DF166">
        <v>1.3341680199992001</v>
      </c>
      <c r="DG166">
        <v>1.1501015199992299</v>
      </c>
      <c r="DH166">
        <v>3.1770158200015399</v>
      </c>
      <c r="DJ166">
        <v>1.2219585900002099</v>
      </c>
      <c r="DK166">
        <v>2.5570078199998498</v>
      </c>
      <c r="DL166">
        <v>28.337432519998401</v>
      </c>
      <c r="DM166">
        <v>2.2728624299998001</v>
      </c>
      <c r="DN166">
        <v>8.6045713500061503</v>
      </c>
      <c r="DO166">
        <v>2.7965936699984</v>
      </c>
      <c r="DP166">
        <v>3.0320166199999199</v>
      </c>
      <c r="DQ166">
        <v>1.29239489999964</v>
      </c>
      <c r="DR166">
        <v>11.0578040499968</v>
      </c>
      <c r="DS166">
        <v>1.2355437299993399</v>
      </c>
      <c r="DT166">
        <v>1.3099675899993599</v>
      </c>
      <c r="DU166">
        <v>3.8396865200011199</v>
      </c>
      <c r="DV166">
        <v>3.66110734000176</v>
      </c>
      <c r="DW166">
        <v>3.4993435700016602</v>
      </c>
      <c r="DX166">
        <v>1.38977605000036</v>
      </c>
      <c r="DY166">
        <v>126.724839000031</v>
      </c>
      <c r="DZ166">
        <v>1.3937495800000801</v>
      </c>
      <c r="EA166">
        <v>1.8677909199996101</v>
      </c>
      <c r="EB166">
        <v>1.1411089400007799</v>
      </c>
      <c r="EC166">
        <v>1.1423412000003701</v>
      </c>
      <c r="ED166">
        <v>1.07025609000084</v>
      </c>
      <c r="EE166">
        <v>2.94791478999832</v>
      </c>
      <c r="EF166">
        <v>1.3800430800001799</v>
      </c>
      <c r="EG166">
        <v>2.5004184999998</v>
      </c>
      <c r="EH166">
        <v>1.7119465600007999</v>
      </c>
      <c r="EI166">
        <v>1.7609792599996601</v>
      </c>
      <c r="EJ166">
        <v>1.8713826099992701</v>
      </c>
      <c r="EK166">
        <v>3.2509333999987602</v>
      </c>
      <c r="EL166">
        <v>6.1911294000019597</v>
      </c>
      <c r="EM166">
        <v>29.703051599994101</v>
      </c>
      <c r="EN166">
        <v>1.6021573599991801</v>
      </c>
      <c r="EO166">
        <v>1.3866641000004201</v>
      </c>
      <c r="EP166">
        <v>1.09723094999936</v>
      </c>
      <c r="EQ166">
        <v>1.10426702999939</v>
      </c>
      <c r="ER166">
        <v>1.34974700999919</v>
      </c>
      <c r="ES166">
        <v>1.07323150999946</v>
      </c>
      <c r="ET166">
        <v>1.62242623999919</v>
      </c>
      <c r="EU166">
        <v>3.0367835899996898</v>
      </c>
      <c r="EV166">
        <v>1.14306510999995</v>
      </c>
      <c r="EW166">
        <v>1.0316438000008901</v>
      </c>
      <c r="EX166">
        <v>114.973746999982</v>
      </c>
      <c r="EY166">
        <v>6.4962446200006498</v>
      </c>
      <c r="EZ166">
        <v>3.3577799000013302</v>
      </c>
      <c r="FA166">
        <v>1.1721503900007499</v>
      </c>
      <c r="FC166">
        <v>192.288815200096</v>
      </c>
      <c r="FD166">
        <v>10110.840723097301</v>
      </c>
      <c r="FE166">
        <v>105.590232099988</v>
      </c>
      <c r="FF166">
        <v>1.1233275800004801</v>
      </c>
      <c r="FG166">
        <v>4320.5702527612402</v>
      </c>
      <c r="FH166">
        <v>1.0365526999994501</v>
      </c>
      <c r="FI166">
        <v>1.18036263000067</v>
      </c>
      <c r="FJ166">
        <v>1.3288285800008499</v>
      </c>
      <c r="FK166">
        <v>23.1959209899942</v>
      </c>
      <c r="FL166">
        <v>1.3287970000001199</v>
      </c>
      <c r="FM166">
        <v>2.2218538000015502</v>
      </c>
      <c r="FN166">
        <v>1.97209769999972</v>
      </c>
      <c r="FO166">
        <v>1.2314461999994799</v>
      </c>
      <c r="FP166">
        <v>3.3860104000014002</v>
      </c>
      <c r="FQ166">
        <v>1.6535455899993401</v>
      </c>
      <c r="FR166">
        <v>1.22393215999909</v>
      </c>
      <c r="FS166">
        <v>1.24539333999928</v>
      </c>
      <c r="FT166">
        <v>2.4120067799995</v>
      </c>
      <c r="FU166">
        <v>2.3855484300001999</v>
      </c>
      <c r="FV166">
        <v>1.22367570999995</v>
      </c>
      <c r="FW166">
        <v>1.3769617500001901</v>
      </c>
      <c r="FX166">
        <v>1.1311428900007701</v>
      </c>
      <c r="FY166">
        <v>1.27119705999939</v>
      </c>
      <c r="FZ166">
        <v>1.0590433500001399</v>
      </c>
      <c r="GA166">
        <v>3.84009634000176</v>
      </c>
      <c r="GB166">
        <v>1.23334090000026</v>
      </c>
      <c r="GC166">
        <v>341.58158962987397</v>
      </c>
      <c r="GD166">
        <v>104.606565200025</v>
      </c>
      <c r="GE166">
        <v>186.438349300064</v>
      </c>
      <c r="GF166">
        <v>299.95472799986601</v>
      </c>
      <c r="GG166">
        <v>288.87379499990499</v>
      </c>
      <c r="GH166">
        <v>137.77434369991499</v>
      </c>
      <c r="GI166">
        <v>290.96164020011202</v>
      </c>
      <c r="GJ166">
        <v>115.810084199999</v>
      </c>
      <c r="GK166">
        <v>222.467398300068</v>
      </c>
      <c r="GL166">
        <v>1.1059906999998901</v>
      </c>
      <c r="GM166">
        <v>2.2839910000002401</v>
      </c>
      <c r="GN166">
        <v>1.4777957000005699</v>
      </c>
      <c r="GO166">
        <v>7.0487331999975096</v>
      </c>
      <c r="GP166">
        <v>2.9261259999984799</v>
      </c>
      <c r="GQ166">
        <v>1.1293291000001799</v>
      </c>
      <c r="GR166">
        <v>2.2421701999992401</v>
      </c>
      <c r="GS166">
        <v>4.3659811999968996</v>
      </c>
      <c r="GT166">
        <v>2.1373786000003698</v>
      </c>
      <c r="GU166">
        <v>2.9976925000009902</v>
      </c>
      <c r="GV166">
        <v>12.092812500006399</v>
      </c>
      <c r="GW166">
        <v>1.4019647999994</v>
      </c>
      <c r="GX166">
        <v>8.33783699999913</v>
      </c>
      <c r="GY166">
        <v>4.1609870000029296</v>
      </c>
      <c r="GZ166">
        <v>1.02835550000054</v>
      </c>
      <c r="HA166">
        <v>2.3372725000008399</v>
      </c>
      <c r="HB166">
        <v>0.98130490000039605</v>
      </c>
      <c r="HC166">
        <v>5.3210992000022097</v>
      </c>
      <c r="HD166">
        <v>1.49091260000023</v>
      </c>
      <c r="HE166">
        <v>156.12945959996401</v>
      </c>
      <c r="HF166">
        <v>3.5707605999996299</v>
      </c>
      <c r="HG166">
        <v>1.0276231999996499</v>
      </c>
      <c r="HH166">
        <v>2.2403522999993601</v>
      </c>
      <c r="HI166">
        <v>5.9321942000024102</v>
      </c>
      <c r="HJ166">
        <v>1.1169332999998001</v>
      </c>
      <c r="HK166">
        <v>4.2600787999981504</v>
      </c>
      <c r="HL166">
        <v>187.31258130003701</v>
      </c>
      <c r="HM166">
        <v>4.5412434800018699</v>
      </c>
      <c r="HN166">
        <v>80.636174940038501</v>
      </c>
      <c r="HO166">
        <v>1148.43300127983</v>
      </c>
      <c r="HP166">
        <v>1.1478480299992999</v>
      </c>
      <c r="HQ166">
        <v>1.1715492099992799</v>
      </c>
      <c r="HR166">
        <v>117.820778219961</v>
      </c>
      <c r="HS166">
        <v>205.21728376997601</v>
      </c>
      <c r="HT166">
        <v>133.72719035996101</v>
      </c>
      <c r="HU166">
        <v>158.547822500113</v>
      </c>
      <c r="HV166">
        <v>160.403251020005</v>
      </c>
      <c r="HW166">
        <v>468.72952029993797</v>
      </c>
      <c r="HX166">
        <v>121.304672549944</v>
      </c>
      <c r="HY166">
        <v>138.71469330997201</v>
      </c>
      <c r="HZ166">
        <v>110.374620169983</v>
      </c>
      <c r="IA166">
        <v>1.0998567000006001</v>
      </c>
      <c r="IB166">
        <v>1.1106749999998999</v>
      </c>
      <c r="IC166">
        <v>1.1598897999992901</v>
      </c>
      <c r="ID166">
        <v>1.1825876999992</v>
      </c>
      <c r="IE166">
        <v>1.0062300999998099</v>
      </c>
      <c r="IF166">
        <v>1.38879409999936</v>
      </c>
      <c r="IG166">
        <v>1.79331110000021</v>
      </c>
      <c r="IH166">
        <v>1.3558524000000001</v>
      </c>
      <c r="II166">
        <v>1.35869439999988</v>
      </c>
      <c r="IJ166">
        <v>1.0329798000002499</v>
      </c>
      <c r="IK166">
        <v>1.0920244000008099</v>
      </c>
      <c r="IL166">
        <v>1.1135706000004599</v>
      </c>
      <c r="IM166">
        <v>1.16485669999929</v>
      </c>
      <c r="IN166">
        <v>1.0243800999996899</v>
      </c>
      <c r="IO166">
        <v>1.0211182000002701</v>
      </c>
      <c r="IP166">
        <v>3.0218797999987101</v>
      </c>
      <c r="IQ166">
        <v>1.10085070000059</v>
      </c>
      <c r="IR166">
        <v>1.0092624999997499</v>
      </c>
      <c r="IS166">
        <v>1.31635490000008</v>
      </c>
      <c r="IT166">
        <v>1.3477146999994101</v>
      </c>
      <c r="IU166">
        <v>1.1619584000000001</v>
      </c>
      <c r="IV166">
        <v>1.5114248999998401</v>
      </c>
      <c r="IW166">
        <v>1.0217711000004801</v>
      </c>
      <c r="IX166">
        <v>1.63890829999946</v>
      </c>
      <c r="IY166">
        <v>1.3759988000001599</v>
      </c>
      <c r="IZ166">
        <v>1.9663438999996301</v>
      </c>
      <c r="JA166">
        <v>1.41251740000007</v>
      </c>
      <c r="JB166">
        <v>1.2136214000001899</v>
      </c>
      <c r="JC166">
        <v>1.17626369999925</v>
      </c>
      <c r="JD166">
        <v>1.16110889999982</v>
      </c>
      <c r="JE166">
        <v>1.1600054999999001</v>
      </c>
      <c r="JF166">
        <v>4.2408071000027103</v>
      </c>
      <c r="JG166">
        <v>1.4963924000003299</v>
      </c>
      <c r="JH166">
        <v>1.38468400000056</v>
      </c>
      <c r="JI166">
        <v>1.00898419999976</v>
      </c>
      <c r="JJ166">
        <v>5.8053616000033799</v>
      </c>
      <c r="JK166">
        <v>1.60655249999945</v>
      </c>
      <c r="JL166">
        <v>1.6041929999992099</v>
      </c>
      <c r="JM166">
        <v>1.84162110000034</v>
      </c>
      <c r="JN166">
        <v>1.16835250000076</v>
      </c>
      <c r="JO166">
        <v>2.5860265400006002</v>
      </c>
      <c r="JP166">
        <v>577.34757846035097</v>
      </c>
      <c r="JQ166">
        <v>213.730358019937</v>
      </c>
      <c r="JR166">
        <v>11.884156999993101</v>
      </c>
      <c r="JS166">
        <v>2.1006898999985402</v>
      </c>
      <c r="JT166">
        <v>1.3960551000000101</v>
      </c>
      <c r="JU166">
        <v>6.2800683000023101</v>
      </c>
      <c r="JV166">
        <v>124.00811199995201</v>
      </c>
      <c r="JW166">
        <v>1.0157132999993299</v>
      </c>
      <c r="JX166">
        <v>106.99097100005</v>
      </c>
      <c r="JY166">
        <v>1.03178963000028</v>
      </c>
      <c r="JZ166">
        <v>1.05493025999931</v>
      </c>
      <c r="KA166">
        <v>117.21206100005701</v>
      </c>
      <c r="KB166">
        <v>76.343616000027396</v>
      </c>
      <c r="KC166">
        <v>116.783836000017</v>
      </c>
      <c r="KD166">
        <v>110.303031999967</v>
      </c>
      <c r="KE166">
        <v>109.598571000039</v>
      </c>
      <c r="KF166">
        <v>96.460190000012503</v>
      </c>
      <c r="KG166">
        <v>120.95122399996001</v>
      </c>
      <c r="KH166">
        <v>109.591063000029</v>
      </c>
      <c r="KI166">
        <v>180.06681099999699</v>
      </c>
      <c r="KJ166">
        <v>168.87488400004801</v>
      </c>
      <c r="KK166">
        <v>123.250293000019</v>
      </c>
      <c r="KL166">
        <v>107.41447399998999</v>
      </c>
      <c r="KM166">
        <v>149.728581999894</v>
      </c>
      <c r="KN166">
        <v>129.57090900000199</v>
      </c>
      <c r="KO166">
        <v>105.11600499996</v>
      </c>
      <c r="KP166">
        <v>107.155266999966</v>
      </c>
      <c r="KQ166">
        <v>174.77222399995699</v>
      </c>
      <c r="KR166">
        <v>271.95274699991597</v>
      </c>
      <c r="KS166">
        <v>141.53856100002301</v>
      </c>
      <c r="KT166">
        <v>136.435160999885</v>
      </c>
      <c r="KU166">
        <v>228.54365299991301</v>
      </c>
      <c r="KV166">
        <v>111.86025999998699</v>
      </c>
      <c r="KW166">
        <v>117.65108700003501</v>
      </c>
      <c r="KX166">
        <v>185.99030399997699</v>
      </c>
      <c r="KY166">
        <v>205.09993400005601</v>
      </c>
      <c r="KZ166">
        <v>100.927381000016</v>
      </c>
      <c r="LA166">
        <v>114.42712300002999</v>
      </c>
      <c r="LB166">
        <v>129.52754899999101</v>
      </c>
      <c r="LC166">
        <v>113.697368999943</v>
      </c>
      <c r="LD166">
        <v>214.3234029999</v>
      </c>
      <c r="LE166">
        <v>84.845106999971904</v>
      </c>
      <c r="LF166">
        <v>122.655333000002</v>
      </c>
      <c r="LG166">
        <v>118.46991800004599</v>
      </c>
      <c r="LH166">
        <v>102.428947999957</v>
      </c>
      <c r="LI166">
        <v>124.176245999988</v>
      </c>
      <c r="LJ166">
        <v>116.888457000023</v>
      </c>
      <c r="LK166">
        <v>159.406866000034</v>
      </c>
      <c r="LL166">
        <v>258.476629000157</v>
      </c>
      <c r="LM166">
        <v>206.37431000010099</v>
      </c>
      <c r="LN166">
        <v>113.86025699996399</v>
      </c>
      <c r="LO166">
        <v>151.481840000022</v>
      </c>
      <c r="LP166">
        <v>99.629380000056699</v>
      </c>
      <c r="LQ166">
        <v>115.43570899998301</v>
      </c>
      <c r="LR166">
        <v>95.288119000033504</v>
      </c>
      <c r="LS166">
        <v>149.43291199998899</v>
      </c>
      <c r="LT166">
        <v>135.98855899996099</v>
      </c>
      <c r="LU166">
        <v>111.054220000049</v>
      </c>
      <c r="LV166">
        <v>150.625045999885</v>
      </c>
      <c r="LW166">
        <v>102.85660099994899</v>
      </c>
      <c r="LX166">
        <v>117.194618999958</v>
      </c>
      <c r="LY166">
        <v>129.00442899996401</v>
      </c>
      <c r="LZ166">
        <v>120.666164999944</v>
      </c>
      <c r="MA166">
        <v>99.241568000055807</v>
      </c>
      <c r="MB166">
        <v>117.099888000055</v>
      </c>
      <c r="MC166">
        <v>155.718031000113</v>
      </c>
      <c r="MD166">
        <v>110.28148200002001</v>
      </c>
      <c r="ME166">
        <v>102.091773999971</v>
      </c>
      <c r="MF166">
        <v>102.81426799995801</v>
      </c>
      <c r="MG166">
        <v>103.99840499996201</v>
      </c>
      <c r="MH166">
        <v>149.23373099998599</v>
      </c>
      <c r="MI166">
        <v>220.77952000009799</v>
      </c>
      <c r="MJ166">
        <v>100.898401999963</v>
      </c>
      <c r="MK166">
        <v>107.97051799995801</v>
      </c>
      <c r="ML166">
        <v>161.26004699990199</v>
      </c>
      <c r="MM166">
        <v>114.755991999991</v>
      </c>
      <c r="MN166">
        <v>100.91983899998</v>
      </c>
      <c r="MO166">
        <v>135.314482999966</v>
      </c>
      <c r="MP166">
        <v>110.85236799996299</v>
      </c>
      <c r="MQ166">
        <v>106.600414999994</v>
      </c>
      <c r="MR166">
        <v>105.144072999945</v>
      </c>
      <c r="MS166">
        <v>97.281523999990895</v>
      </c>
      <c r="MT166">
        <v>218.52255399990801</v>
      </c>
      <c r="MU166">
        <v>288.17805599980102</v>
      </c>
      <c r="MV166">
        <v>202.39091300009699</v>
      </c>
      <c r="MW166">
        <v>263.46394400019199</v>
      </c>
      <c r="MX166">
        <v>105.804864999955</v>
      </c>
      <c r="MY166">
        <v>329.77580599999101</v>
      </c>
      <c r="MZ166">
        <v>332.11480699991802</v>
      </c>
      <c r="NA166">
        <v>340.82417700020602</v>
      </c>
      <c r="NB166">
        <v>125.329606999992</v>
      </c>
      <c r="NC166">
        <v>291.83204900007701</v>
      </c>
      <c r="ND166">
        <v>111.55753899994301</v>
      </c>
      <c r="NE166">
        <v>149.93837199988801</v>
      </c>
      <c r="NF166">
        <v>241.26618800009601</v>
      </c>
      <c r="NG166">
        <v>169.407147000078</v>
      </c>
      <c r="NH166">
        <v>146.09878799994499</v>
      </c>
      <c r="NI166">
        <v>129.90430000005301</v>
      </c>
      <c r="NJ166">
        <v>115.710457999958</v>
      </c>
      <c r="NK166">
        <v>126.36988699995</v>
      </c>
      <c r="NL166">
        <v>125.65171799994999</v>
      </c>
      <c r="NM166">
        <v>123.641078999965</v>
      </c>
      <c r="NN166">
        <v>157.406448000111</v>
      </c>
      <c r="NO166">
        <v>103.67562600004</v>
      </c>
      <c r="NP166">
        <v>130.60349699994501</v>
      </c>
      <c r="NQ166">
        <v>107.73420700000101</v>
      </c>
      <c r="NR166">
        <v>1.6970858000004201</v>
      </c>
      <c r="NS166">
        <v>3.94861650000166</v>
      </c>
      <c r="NT166">
        <v>1.3659428999999399</v>
      </c>
      <c r="NU166">
        <v>1.0509172300007801</v>
      </c>
      <c r="NV166">
        <v>2.5025335200007199</v>
      </c>
      <c r="NW166">
        <v>1.19176603999949</v>
      </c>
      <c r="NX166">
        <v>1.0324065000004301</v>
      </c>
      <c r="NY166">
        <v>1.0416604000001799</v>
      </c>
      <c r="NZ166">
        <v>1.1265903999992599</v>
      </c>
      <c r="OA166">
        <v>1.0806140000004201</v>
      </c>
      <c r="OB166">
        <v>3.6865381999996298</v>
      </c>
      <c r="OC166">
        <v>2.2335232000004899</v>
      </c>
      <c r="OD166">
        <v>3.0977574999997199</v>
      </c>
      <c r="OE166">
        <v>1.76036489999933</v>
      </c>
      <c r="OF166">
        <v>2.9632988000012102</v>
      </c>
      <c r="OG166">
        <v>5.8218793999985801</v>
      </c>
      <c r="OH166">
        <v>2.3183900000003601</v>
      </c>
      <c r="OI166">
        <v>2.5787668999983002</v>
      </c>
      <c r="OJ166">
        <v>1.40154749999965</v>
      </c>
      <c r="OK166">
        <v>1.3188085999990999</v>
      </c>
      <c r="OL166">
        <v>1.41480349999983</v>
      </c>
      <c r="OM166">
        <v>3.21414972999992</v>
      </c>
      <c r="ON166">
        <v>3.49251609999919</v>
      </c>
      <c r="OO166">
        <v>1.5235281500008599</v>
      </c>
      <c r="OP166">
        <v>2.1532728700003601</v>
      </c>
      <c r="OQ166">
        <v>2.8575435099992301</v>
      </c>
      <c r="OR166">
        <v>2.7698697999985602</v>
      </c>
      <c r="OS166">
        <v>2.55545876000178</v>
      </c>
      <c r="OT166">
        <v>2.9499416500002602</v>
      </c>
      <c r="OU166">
        <v>1.0805835200008</v>
      </c>
      <c r="OV166">
        <v>1.6306776599994901</v>
      </c>
      <c r="OW166">
        <v>2.7926314100004701</v>
      </c>
      <c r="OX166">
        <v>2.8318869100003199</v>
      </c>
      <c r="OY166">
        <v>54.9292217200273</v>
      </c>
      <c r="OZ166">
        <v>2.68985030000113</v>
      </c>
      <c r="PA166">
        <v>10.6453454400034</v>
      </c>
      <c r="PB166">
        <v>2.67392764000033</v>
      </c>
      <c r="PC166">
        <v>3.8285573200009799</v>
      </c>
      <c r="PD166">
        <v>3.3204714300009099</v>
      </c>
      <c r="PE166">
        <v>1.83432071000061</v>
      </c>
      <c r="PF166">
        <v>104.15129249997</v>
      </c>
      <c r="PG166">
        <v>93.709773999988101</v>
      </c>
      <c r="PH166">
        <v>4.1344832000031602</v>
      </c>
      <c r="PI166">
        <v>6.3793476999999301</v>
      </c>
      <c r="PJ166">
        <v>4.3432209000020503</v>
      </c>
      <c r="PK166">
        <v>1.1086904000003399</v>
      </c>
      <c r="PL166">
        <v>1.23907388999942</v>
      </c>
      <c r="PM166">
        <v>1.2843930899998699</v>
      </c>
      <c r="PN166">
        <v>1.6728552900003699</v>
      </c>
      <c r="PO166">
        <v>1.7119724599997399</v>
      </c>
      <c r="PP166">
        <v>1.6356102200006699</v>
      </c>
      <c r="PQ166">
        <v>1.71975018000012</v>
      </c>
      <c r="PR166">
        <v>1.38439737999943</v>
      </c>
      <c r="PS166">
        <v>1.77069565999955</v>
      </c>
      <c r="PT166">
        <v>2.0503614400004202</v>
      </c>
      <c r="PU166">
        <v>3.45127126000079</v>
      </c>
      <c r="PV166">
        <v>9.0177593700063898</v>
      </c>
      <c r="PW166">
        <v>217.73647859995299</v>
      </c>
      <c r="PX166">
        <v>2.1635548999984202</v>
      </c>
      <c r="PY166">
        <v>166.184899199987</v>
      </c>
      <c r="PZ166">
        <v>1.8313433000003001</v>
      </c>
      <c r="QA166">
        <v>1.66548580000017</v>
      </c>
      <c r="QB166">
        <v>104.63395289995201</v>
      </c>
      <c r="QC166">
        <v>2.0545308000000699</v>
      </c>
      <c r="QD166">
        <v>44234.3546965122</v>
      </c>
      <c r="QE166">
        <v>2.6191861000006602</v>
      </c>
      <c r="QF166">
        <v>2.3253203999993302</v>
      </c>
      <c r="QG166">
        <v>218.59451608988499</v>
      </c>
      <c r="QH166">
        <v>122.86318573996</v>
      </c>
      <c r="QI166">
        <v>1.0922208600004499</v>
      </c>
      <c r="QJ166">
        <v>1.1200978300002999</v>
      </c>
      <c r="QK166">
        <v>1.0568467899993299</v>
      </c>
      <c r="QL166">
        <v>1.0474539599999799</v>
      </c>
      <c r="QM166">
        <v>15.343064560001901</v>
      </c>
      <c r="QN166">
        <v>1.56454431999919</v>
      </c>
      <c r="QP166">
        <v>1.4525957999994701</v>
      </c>
      <c r="QQ166">
        <v>1.3447873999994</v>
      </c>
      <c r="QR166">
        <v>1.1232825000006399</v>
      </c>
      <c r="QS166">
        <v>1.6848112999996401</v>
      </c>
      <c r="QT166">
        <v>1.3495810999993401</v>
      </c>
      <c r="QU166">
        <v>118.05098599998701</v>
      </c>
      <c r="QV166">
        <v>100.847626999952</v>
      </c>
      <c r="QW166">
        <v>186.569547000108</v>
      </c>
      <c r="QX166">
        <v>111.838650000049</v>
      </c>
      <c r="QY166">
        <v>105.609840000048</v>
      </c>
      <c r="QZ166">
        <v>105.954025999992</v>
      </c>
      <c r="RA166">
        <v>105.08011800004201</v>
      </c>
      <c r="RB166">
        <v>1.32338230999994</v>
      </c>
      <c r="RC166">
        <v>2.4929263900012302</v>
      </c>
      <c r="RD166">
        <v>154.81596700009001</v>
      </c>
      <c r="RE166">
        <v>107.912357999943</v>
      </c>
      <c r="RF166">
        <v>111.562414000044</v>
      </c>
      <c r="RG166">
        <v>123.265850999975</v>
      </c>
      <c r="RH166">
        <v>151.27834299998401</v>
      </c>
      <c r="RI166">
        <v>247.33201000001301</v>
      </c>
      <c r="RJ166">
        <v>100.98525799997201</v>
      </c>
      <c r="RK166">
        <v>101.084064000053</v>
      </c>
      <c r="RL166">
        <v>307.35791500005899</v>
      </c>
      <c r="RM166">
        <v>59.3412489999901</v>
      </c>
      <c r="RN166">
        <v>271.18145899986803</v>
      </c>
      <c r="RO166">
        <v>170.44553499994799</v>
      </c>
      <c r="RP166">
        <v>222.105503000086</v>
      </c>
      <c r="RQ166">
        <v>105.553370999987</v>
      </c>
      <c r="RR166">
        <v>381.47226299997402</v>
      </c>
      <c r="RS166">
        <v>196.86901200003899</v>
      </c>
      <c r="RT166">
        <v>111.644301000051</v>
      </c>
      <c r="RU166">
        <v>188.12204200006099</v>
      </c>
      <c r="RV166">
        <v>331.28764599980798</v>
      </c>
      <c r="RW166">
        <v>68.978621999965995</v>
      </c>
      <c r="RX166">
        <v>372.46565000014402</v>
      </c>
      <c r="RY166">
        <v>200.75421399995699</v>
      </c>
      <c r="RZ166">
        <v>644.38986600004102</v>
      </c>
      <c r="SA166">
        <v>695.35489999968604</v>
      </c>
      <c r="SB166">
        <v>290.66900300001703</v>
      </c>
      <c r="SC166">
        <v>104.40916699997599</v>
      </c>
      <c r="SD166">
        <v>199.73689999990199</v>
      </c>
      <c r="SE166">
        <v>361.62598000001202</v>
      </c>
      <c r="SF166">
        <v>259.27145500015502</v>
      </c>
      <c r="SG166">
        <v>713.85459700040497</v>
      </c>
      <c r="SH166">
        <v>111.906139999977</v>
      </c>
      <c r="SI166">
        <v>102.964767999947</v>
      </c>
      <c r="SJ166">
        <v>7906.1850659996298</v>
      </c>
      <c r="SK166">
        <v>64.703565999981905</v>
      </c>
      <c r="SL166">
        <v>150.68914499995299</v>
      </c>
      <c r="SM166">
        <v>285.23569600004703</v>
      </c>
      <c r="SN166">
        <v>340.32906399993198</v>
      </c>
      <c r="SO166">
        <v>201.569128999952</v>
      </c>
      <c r="SP166">
        <v>562.65612400043801</v>
      </c>
      <c r="SQ166">
        <v>201.702396000037</v>
      </c>
      <c r="SR166">
        <v>53.634997999994098</v>
      </c>
      <c r="SS166">
        <v>51.2735429999884</v>
      </c>
      <c r="ST166">
        <v>199.00822199997501</v>
      </c>
      <c r="SU166">
        <v>193.52574900002199</v>
      </c>
      <c r="SV166">
        <v>200.87415900011499</v>
      </c>
      <c r="SW166">
        <v>168.09539499995299</v>
      </c>
      <c r="SX166">
        <v>208.5720269999</v>
      </c>
      <c r="SY166">
        <v>188.43764199991699</v>
      </c>
      <c r="SZ166">
        <v>123.449836999993</v>
      </c>
      <c r="TA166">
        <v>151.96663899999101</v>
      </c>
      <c r="TB166">
        <v>105.721378999995</v>
      </c>
      <c r="TC166">
        <v>156.18132400000499</v>
      </c>
      <c r="TD166">
        <v>144.84216500003799</v>
      </c>
      <c r="TE166">
        <v>529.76353699993297</v>
      </c>
      <c r="TF166">
        <v>117.229490999947</v>
      </c>
      <c r="TG166">
        <v>125.84056000004099</v>
      </c>
      <c r="TH166">
        <v>574.28643400035799</v>
      </c>
      <c r="TI166">
        <v>71.387247000005999</v>
      </c>
      <c r="TJ166">
        <v>349.54996800003602</v>
      </c>
      <c r="TK166">
        <v>160.66525500011599</v>
      </c>
      <c r="TL166">
        <v>438.64754799986298</v>
      </c>
      <c r="TM166">
        <v>509.578863999806</v>
      </c>
      <c r="TN166">
        <v>198.75254800007701</v>
      </c>
      <c r="TO166">
        <v>510.43021599995001</v>
      </c>
      <c r="TP166">
        <v>216.898687999928</v>
      </c>
      <c r="TQ166">
        <v>510.24346400005697</v>
      </c>
      <c r="TR166">
        <v>510.11819700012001</v>
      </c>
      <c r="TS166">
        <v>208.50237399991599</v>
      </c>
      <c r="TT166">
        <v>166.22206700011199</v>
      </c>
      <c r="TV166">
        <v>107.87309000000801</v>
      </c>
      <c r="TW166">
        <v>361.699765999801</v>
      </c>
      <c r="TX166">
        <v>132.167493999936</v>
      </c>
      <c r="TY166">
        <v>113.70174000004801</v>
      </c>
      <c r="TZ166">
        <v>419.51922499993799</v>
      </c>
      <c r="UA166">
        <v>152.21838900004499</v>
      </c>
      <c r="UB166">
        <v>132.90152699989301</v>
      </c>
      <c r="UC166">
        <v>116.091637999984</v>
      </c>
      <c r="UD166">
        <v>110.19339899998199</v>
      </c>
      <c r="UE166">
        <v>136.28081299993201</v>
      </c>
      <c r="UF166">
        <v>111.92182899999899</v>
      </c>
      <c r="UG166">
        <v>128.95335000008299</v>
      </c>
      <c r="UH166">
        <v>134.85789499990599</v>
      </c>
      <c r="UI166">
        <v>117.073843999999</v>
      </c>
      <c r="UJ166">
        <v>110.977837000042</v>
      </c>
      <c r="UK166">
        <v>134.53396299993599</v>
      </c>
      <c r="UL166">
        <v>145.97970500006301</v>
      </c>
      <c r="UM166">
        <v>110.464172999957</v>
      </c>
      <c r="UN166">
        <v>144.390235000057</v>
      </c>
      <c r="UO166">
        <v>191.721581999911</v>
      </c>
      <c r="UP166">
        <v>192.27783200005101</v>
      </c>
      <c r="UQ166">
        <v>102.86557000002399</v>
      </c>
      <c r="UR166">
        <v>112.52649499999799</v>
      </c>
      <c r="US166">
        <v>348.48611100018002</v>
      </c>
      <c r="UT166">
        <v>347.749007999897</v>
      </c>
      <c r="UU166">
        <v>1925.4779509995101</v>
      </c>
      <c r="UV166">
        <v>139.414841999998</v>
      </c>
      <c r="UW166">
        <v>445.46886900020797</v>
      </c>
      <c r="UX166">
        <v>107.998534000013</v>
      </c>
      <c r="UY166">
        <v>47.8989990000264</v>
      </c>
      <c r="UZ166">
        <v>10.8162029999949</v>
      </c>
      <c r="VA166">
        <v>160.675822000019</v>
      </c>
      <c r="VB166">
        <v>114.36465400003399</v>
      </c>
      <c r="VC166">
        <v>108.530444000033</v>
      </c>
      <c r="VD166">
        <v>120.022772999946</v>
      </c>
      <c r="VE166">
        <v>107.47401799994999</v>
      </c>
      <c r="VF166">
        <v>146.146885999944</v>
      </c>
      <c r="VG166">
        <v>148.39247799990699</v>
      </c>
      <c r="VH166">
        <v>113.585898000048</v>
      </c>
      <c r="VI166">
        <v>106.963155000005</v>
      </c>
      <c r="VJ166">
        <v>117.878253999981</v>
      </c>
      <c r="VK166">
        <v>114.76390400005</v>
      </c>
      <c r="VL166">
        <v>105.87451700004701</v>
      </c>
      <c r="VM166">
        <v>109.330205000006</v>
      </c>
      <c r="VN166">
        <v>213.550345000112</v>
      </c>
      <c r="VO166">
        <v>106.292829000042</v>
      </c>
      <c r="VP166">
        <v>289.59656600002199</v>
      </c>
      <c r="VQ166">
        <v>192.73060699994701</v>
      </c>
      <c r="VR166">
        <v>112.671892000013</v>
      </c>
      <c r="VS166">
        <v>106.627622999949</v>
      </c>
      <c r="VT166">
        <v>121.984271000023</v>
      </c>
      <c r="VU166">
        <v>163.77645200001999</v>
      </c>
      <c r="VV166">
        <v>201.82221399992699</v>
      </c>
      <c r="VW166">
        <v>167.474381000036</v>
      </c>
      <c r="VX166">
        <v>147.45646000001599</v>
      </c>
      <c r="VY166">
        <v>106.875527000055</v>
      </c>
      <c r="VZ166">
        <v>110.667683999985</v>
      </c>
      <c r="WA166">
        <v>103.885432000039</v>
      </c>
      <c r="WB166">
        <v>287.06484000012301</v>
      </c>
      <c r="WC166">
        <v>184.24680599989401</v>
      </c>
      <c r="WD166">
        <v>203.42244899994699</v>
      </c>
      <c r="WE166">
        <v>105.565278999973</v>
      </c>
      <c r="WF166">
        <v>104.336967000039</v>
      </c>
      <c r="WG166">
        <v>121.58112400001799</v>
      </c>
      <c r="WH166">
        <v>109.78425599995499</v>
      </c>
      <c r="WI166">
        <v>120.932996000047</v>
      </c>
      <c r="WJ166">
        <v>29.6591879999905</v>
      </c>
      <c r="WK166">
        <v>111.939378999989</v>
      </c>
      <c r="WL166">
        <v>103.49902099999601</v>
      </c>
      <c r="WM166">
        <v>222.30241900007201</v>
      </c>
      <c r="WN166">
        <v>285.51049300003803</v>
      </c>
      <c r="WO166">
        <v>349.70898000011198</v>
      </c>
      <c r="WP166">
        <v>218.571288000094</v>
      </c>
      <c r="WQ166">
        <v>237.34869999997301</v>
      </c>
      <c r="WR166">
        <v>306.77469199989002</v>
      </c>
      <c r="WS166">
        <v>268.58238400006701</v>
      </c>
      <c r="WT166">
        <v>563.35715499985997</v>
      </c>
      <c r="WU166">
        <v>572.55224900040798</v>
      </c>
      <c r="WV166">
        <v>892.46221700031299</v>
      </c>
      <c r="WW166">
        <v>127.040655000019</v>
      </c>
      <c r="WX166">
        <v>288.141232999973</v>
      </c>
      <c r="WY166">
        <v>140.76494499994399</v>
      </c>
      <c r="WZ166">
        <v>265.31926300004102</v>
      </c>
      <c r="XA166">
        <v>94.518739999970407</v>
      </c>
      <c r="XB166">
        <v>205.55897299991901</v>
      </c>
      <c r="XC166">
        <v>95.99611800001</v>
      </c>
      <c r="XD166">
        <v>481.38957400014601</v>
      </c>
      <c r="XE166">
        <v>160.401416999986</v>
      </c>
      <c r="XF166">
        <v>241.12495899992101</v>
      </c>
      <c r="XG166">
        <v>99.938970000017406</v>
      </c>
      <c r="XH166">
        <v>205.104160000104</v>
      </c>
      <c r="XI166">
        <v>100.564361999976</v>
      </c>
      <c r="XJ166">
        <v>213.405201999936</v>
      </c>
      <c r="XK166">
        <v>56.208914000017103</v>
      </c>
      <c r="XL166">
        <v>1.46401822000007</v>
      </c>
      <c r="XM166">
        <v>5.8605475299991703</v>
      </c>
      <c r="XN166">
        <v>1.26102922999962</v>
      </c>
      <c r="XO166">
        <v>1.8323897900008901</v>
      </c>
      <c r="XP166">
        <v>1.76125925999986</v>
      </c>
      <c r="XQ166">
        <v>21.935905740014299</v>
      </c>
      <c r="XR166">
        <v>1.2484235600004501</v>
      </c>
      <c r="XS166">
        <v>1.2833922900008501</v>
      </c>
      <c r="XT166">
        <v>2.3592727100003699</v>
      </c>
      <c r="XU166">
        <v>2.2559742299999899</v>
      </c>
      <c r="XV166">
        <v>2.92073489999893</v>
      </c>
      <c r="XW166">
        <v>3.4119276999990702</v>
      </c>
      <c r="XX166">
        <v>3.4508415999989701</v>
      </c>
      <c r="XY166">
        <v>3.4803460000002802</v>
      </c>
      <c r="XZ166">
        <v>1.3053255699997</v>
      </c>
      <c r="YA166">
        <v>10.876734399993399</v>
      </c>
      <c r="YB166">
        <v>1.0425838999999499</v>
      </c>
      <c r="YC166">
        <v>1.20415150000008</v>
      </c>
      <c r="YD166">
        <v>1.1580164999995799</v>
      </c>
      <c r="YE166">
        <v>4.6079277000026204</v>
      </c>
      <c r="YF166">
        <v>1.1411755999997699</v>
      </c>
      <c r="YG166">
        <v>0.92166208999970001</v>
      </c>
      <c r="YH166">
        <v>1499.3616012893599</v>
      </c>
      <c r="YI166">
        <v>115.9547456</v>
      </c>
      <c r="YJ166">
        <v>305.70845599984801</v>
      </c>
      <c r="YK166">
        <v>3.0817013800006001</v>
      </c>
      <c r="YL166">
        <v>1.46497579000061</v>
      </c>
      <c r="YM166">
        <v>2402549.0991859399</v>
      </c>
      <c r="YN166">
        <v>1.27210353000009</v>
      </c>
      <c r="YO166">
        <v>1.2573773000003701</v>
      </c>
      <c r="YP166">
        <v>1.8442679899999299</v>
      </c>
      <c r="YQ166">
        <v>173.89727100008199</v>
      </c>
      <c r="YR166">
        <v>144.816959999967</v>
      </c>
      <c r="YS166">
        <v>6.2943876999997901</v>
      </c>
      <c r="YT166">
        <v>7.6059756999966304</v>
      </c>
      <c r="YU166">
        <v>358.82687539979798</v>
      </c>
      <c r="YV166">
        <v>229.99163409997701</v>
      </c>
      <c r="YW166">
        <v>1.4521081999992</v>
      </c>
      <c r="YX166">
        <v>1.4881433999999001</v>
      </c>
      <c r="YY166">
        <v>1.2327227000005201</v>
      </c>
      <c r="YZ166">
        <v>3.9451719999997299</v>
      </c>
      <c r="ZA166">
        <v>1.35245233000023</v>
      </c>
      <c r="ZB166">
        <v>4.4123817900035602</v>
      </c>
      <c r="ZC166">
        <v>1.1705440999994601</v>
      </c>
      <c r="ZD166">
        <v>1.1095900000000301</v>
      </c>
    </row>
    <row r="167" spans="1:680" x14ac:dyDescent="0.25">
      <c r="A167" s="40">
        <v>44299</v>
      </c>
      <c r="B167" s="6">
        <v>2.09134851999988</v>
      </c>
      <c r="C167" s="6">
        <v>1.9399739899999999</v>
      </c>
      <c r="D167">
        <v>1.0139120200001299</v>
      </c>
      <c r="E167">
        <v>1.7823639300004299</v>
      </c>
      <c r="F167">
        <v>1.0977972100008599</v>
      </c>
      <c r="G167">
        <v>1.13540570000077</v>
      </c>
      <c r="H167">
        <v>1.09297479999987</v>
      </c>
      <c r="I167">
        <v>3.0710758999994101</v>
      </c>
      <c r="J167">
        <v>1.13816199999928</v>
      </c>
      <c r="K167">
        <v>2.4308345999998</v>
      </c>
      <c r="L167">
        <v>2.4668840000013001</v>
      </c>
      <c r="M167">
        <v>1.5757613000005199</v>
      </c>
      <c r="N167">
        <v>2.6961794999988302</v>
      </c>
      <c r="O167">
        <v>2.4692691599993899</v>
      </c>
      <c r="P167">
        <v>3.0383776400012699</v>
      </c>
      <c r="Q167">
        <v>0.92568252999990397</v>
      </c>
      <c r="R167">
        <v>2.7281848899983698</v>
      </c>
      <c r="S167">
        <v>2.8003145600014201</v>
      </c>
      <c r="T167">
        <v>3.2964948799999498</v>
      </c>
      <c r="U167">
        <v>1.1048665500002199</v>
      </c>
      <c r="V167">
        <v>1.5213918900008101</v>
      </c>
      <c r="W167">
        <v>2.8221713749990198</v>
      </c>
      <c r="X167">
        <v>2.2063786846010802</v>
      </c>
      <c r="Y167">
        <v>3.4347706000007698</v>
      </c>
      <c r="Z167">
        <v>1.1293460100005199</v>
      </c>
      <c r="AA167">
        <v>1.2920242799991699</v>
      </c>
      <c r="AB167">
        <v>1.1379955600004901</v>
      </c>
      <c r="AC167">
        <v>11.674536809994599</v>
      </c>
      <c r="AD167">
        <v>24.785676580009699</v>
      </c>
      <c r="AE167">
        <v>1.0990273400002499</v>
      </c>
      <c r="AF167">
        <v>74.824065960012405</v>
      </c>
      <c r="AG167">
        <v>10.180872969998701</v>
      </c>
      <c r="AH167">
        <v>1.91623108000022</v>
      </c>
      <c r="AI167">
        <v>1.1405041599991801</v>
      </c>
      <c r="AJ167">
        <v>2.6762873000006899</v>
      </c>
      <c r="AK167">
        <v>2.4444126000016699</v>
      </c>
      <c r="AL167">
        <v>1.5219675400003301</v>
      </c>
      <c r="AM167">
        <v>1.73717770000076</v>
      </c>
      <c r="AN167">
        <v>1024.7281357608699</v>
      </c>
      <c r="AO167">
        <v>245.18328547989901</v>
      </c>
      <c r="AP167">
        <v>184.55411272007001</v>
      </c>
      <c r="AQ167">
        <v>14.1167017999978</v>
      </c>
      <c r="AR167">
        <v>1.55412982000053</v>
      </c>
      <c r="AS167">
        <v>1.30247245999999</v>
      </c>
      <c r="AT167">
        <v>1.5305053499996599</v>
      </c>
      <c r="AU167">
        <v>4.0498235299965</v>
      </c>
      <c r="AV167">
        <v>3.2399164999988002</v>
      </c>
      <c r="AW167">
        <v>1.4698240699999601</v>
      </c>
      <c r="AX167">
        <v>12.962916739998001</v>
      </c>
      <c r="AY167">
        <v>1.48144030000003</v>
      </c>
      <c r="AZ167">
        <v>7.2338049000027196</v>
      </c>
      <c r="BA167">
        <v>1.5881776000005601</v>
      </c>
      <c r="BB167">
        <v>4.1775456500035899</v>
      </c>
      <c r="BC167">
        <v>2.58146145000137</v>
      </c>
      <c r="BD167">
        <v>0.96358334999968098</v>
      </c>
      <c r="BE167">
        <v>1.7627893000007999</v>
      </c>
      <c r="BF167">
        <v>2.0647549999994199</v>
      </c>
      <c r="BG167">
        <v>2.4743742999999099</v>
      </c>
      <c r="BH167">
        <v>2.6116254000007801</v>
      </c>
      <c r="BI167">
        <v>1.7728019999994999</v>
      </c>
      <c r="BJ167">
        <v>112.46400339994599</v>
      </c>
      <c r="BK167">
        <v>1.15710849999959</v>
      </c>
      <c r="BL167">
        <v>3.55818971999906</v>
      </c>
      <c r="BM167">
        <v>1.87231616999998</v>
      </c>
      <c r="BN167">
        <v>1.61778962999961</v>
      </c>
      <c r="BO167">
        <v>1.1121108000006601</v>
      </c>
      <c r="BP167">
        <v>1.1008187000006699</v>
      </c>
      <c r="BQ167">
        <v>2.0235031999982298</v>
      </c>
      <c r="BR167">
        <v>2.3935553000010299</v>
      </c>
      <c r="BS167">
        <v>2.2886679000002901</v>
      </c>
      <c r="BT167">
        <v>1.0582842999992901</v>
      </c>
      <c r="BU167">
        <v>1.42823119999957</v>
      </c>
      <c r="BV167">
        <v>1.9724487999992599</v>
      </c>
      <c r="BW167">
        <v>7.7020743999964898</v>
      </c>
      <c r="BX167">
        <v>5.0627105000021402</v>
      </c>
      <c r="BY167">
        <v>3.1267570999989398</v>
      </c>
      <c r="BZ167">
        <v>101.21400916995501</v>
      </c>
      <c r="CA167">
        <v>9.3200338000024203</v>
      </c>
      <c r="CB167">
        <v>1.12993409999945</v>
      </c>
      <c r="CC167">
        <v>23.824736999988101</v>
      </c>
      <c r="CD167">
        <v>4.7517331999988501</v>
      </c>
      <c r="CE167">
        <v>10.2090121999936</v>
      </c>
      <c r="CF167">
        <v>2.7131023000001702</v>
      </c>
      <c r="CG167">
        <v>38.3127790999715</v>
      </c>
      <c r="CH167">
        <v>1.0743787999999801</v>
      </c>
      <c r="CI167">
        <v>2.0081427000004601</v>
      </c>
      <c r="CJ167">
        <v>6.1354425000026804</v>
      </c>
      <c r="CK167">
        <v>4.6521619999985004</v>
      </c>
      <c r="CL167">
        <v>2.36240239999825</v>
      </c>
      <c r="CM167">
        <v>3.1149680000016802</v>
      </c>
      <c r="CN167">
        <v>31.623158500005999</v>
      </c>
      <c r="CO167">
        <v>1.24396859999979</v>
      </c>
      <c r="CP167">
        <v>1.7291471999997201</v>
      </c>
      <c r="CQ167">
        <v>1.34535780000078</v>
      </c>
      <c r="CR167">
        <v>1.2463936999993199</v>
      </c>
      <c r="CS167">
        <v>1.2436959000006</v>
      </c>
      <c r="CT167">
        <v>12.200262700003799</v>
      </c>
      <c r="CU167">
        <v>130.882543999935</v>
      </c>
      <c r="CV167">
        <v>14.1636030999944</v>
      </c>
      <c r="CW167">
        <v>24.892565999995</v>
      </c>
      <c r="CX167">
        <v>79.229215999948806</v>
      </c>
      <c r="CY167">
        <v>19.099347999988801</v>
      </c>
      <c r="CZ167">
        <v>144.103648999939</v>
      </c>
      <c r="DA167">
        <v>10.790942799998399</v>
      </c>
      <c r="DB167">
        <v>10.238518199999801</v>
      </c>
      <c r="DC167">
        <v>22.8836010000086</v>
      </c>
      <c r="DD167">
        <v>2.6472427599983299</v>
      </c>
      <c r="DE167">
        <v>1.5448917899993799</v>
      </c>
      <c r="DF167">
        <v>1.3301183000003201</v>
      </c>
      <c r="DG167">
        <v>1.14661071999944</v>
      </c>
      <c r="DH167">
        <v>3.1711339799985598</v>
      </c>
      <c r="DJ167">
        <v>1.2224022299997199</v>
      </c>
      <c r="DK167">
        <v>2.5545297200005699</v>
      </c>
      <c r="DL167">
        <v>28.341772969986799</v>
      </c>
      <c r="DM167">
        <v>2.2727670700005498</v>
      </c>
      <c r="DN167">
        <v>8.5941655000060599</v>
      </c>
      <c r="DO167">
        <v>2.7906969200012099</v>
      </c>
      <c r="DP167">
        <v>3.0309744000005598</v>
      </c>
      <c r="DQ167">
        <v>1.2924408899998501</v>
      </c>
      <c r="DR167">
        <v>11.0638186300057</v>
      </c>
      <c r="DS167">
        <v>1.23129827000048</v>
      </c>
      <c r="DT167">
        <v>1.30808409000019</v>
      </c>
      <c r="DU167">
        <v>3.8427130999989498</v>
      </c>
      <c r="DV167">
        <v>3.6551363299986401</v>
      </c>
      <c r="DW167">
        <v>3.4962715500005301</v>
      </c>
      <c r="DX167">
        <v>1.38760442999956</v>
      </c>
      <c r="DY167">
        <v>126.677771999966</v>
      </c>
      <c r="DZ167">
        <v>1.3929996400002</v>
      </c>
      <c r="EA167">
        <v>1.8634818699993001</v>
      </c>
      <c r="EB167">
        <v>1.13845043999936</v>
      </c>
      <c r="EC167">
        <v>1.14237089999915</v>
      </c>
      <c r="ED167">
        <v>1.07038979999925</v>
      </c>
      <c r="EE167">
        <v>2.9475171999984</v>
      </c>
      <c r="EF167">
        <v>1.37724705999972</v>
      </c>
      <c r="EG167">
        <v>2.49999020000178</v>
      </c>
      <c r="EH167">
        <v>1.7235210700000601</v>
      </c>
      <c r="EI167">
        <v>1.75786705999963</v>
      </c>
      <c r="EJ167">
        <v>1.87741219000054</v>
      </c>
      <c r="EK167">
        <v>3.2511860000013302</v>
      </c>
      <c r="EL167">
        <v>6.1953551999977199</v>
      </c>
      <c r="EM167">
        <v>29.704103099997202</v>
      </c>
      <c r="EN167">
        <v>1.6052993600005701</v>
      </c>
      <c r="EO167">
        <v>1.38609852000081</v>
      </c>
      <c r="EP167">
        <v>1.09670075999929</v>
      </c>
      <c r="EQ167">
        <v>1.1044730300000101</v>
      </c>
      <c r="ER167">
        <v>1.3500957699998299</v>
      </c>
      <c r="ES167">
        <v>1.0730503699996901</v>
      </c>
      <c r="ET167">
        <v>1.62245973000063</v>
      </c>
      <c r="EU167">
        <v>3.0368483400016002</v>
      </c>
      <c r="EV167">
        <v>1.14314801</v>
      </c>
      <c r="EW167">
        <v>1.0315643600006299</v>
      </c>
      <c r="EX167">
        <v>114.979869000032</v>
      </c>
      <c r="EY167">
        <v>6.51658738999686</v>
      </c>
      <c r="EZ167">
        <v>3.3684333999990499</v>
      </c>
      <c r="FA167">
        <v>1.17584689000068</v>
      </c>
      <c r="FC167">
        <v>191.89516699989301</v>
      </c>
      <c r="FD167">
        <v>10148.7644362152</v>
      </c>
      <c r="FE167">
        <v>106.220505199977</v>
      </c>
      <c r="FF167">
        <v>1.12470733000009</v>
      </c>
      <c r="FG167">
        <v>4335.7518627121999</v>
      </c>
      <c r="FH167">
        <v>1.0370366000006499</v>
      </c>
      <c r="FI167">
        <v>1.1730711199998001</v>
      </c>
      <c r="FJ167">
        <v>1.32058082000003</v>
      </c>
      <c r="FK167">
        <v>23.163542789989201</v>
      </c>
      <c r="FL167">
        <v>1.3348654000001301</v>
      </c>
      <c r="FM167">
        <v>2.2185963000010802</v>
      </c>
      <c r="FN167">
        <v>1.97126299999945</v>
      </c>
      <c r="FO167">
        <v>1.23169960000087</v>
      </c>
      <c r="FP167">
        <v>3.3816633999995198</v>
      </c>
      <c r="FQ167">
        <v>1.65119064999999</v>
      </c>
      <c r="FR167">
        <v>1.2235033899996799</v>
      </c>
      <c r="FS167">
        <v>1.2448531900008699</v>
      </c>
      <c r="FT167">
        <v>2.40053724999962</v>
      </c>
      <c r="FU167">
        <v>2.3719074399996298</v>
      </c>
      <c r="FV167">
        <v>1.22056845999941</v>
      </c>
      <c r="FW167">
        <v>1.3782288099991999</v>
      </c>
      <c r="FX167">
        <v>1.1328894100006399</v>
      </c>
      <c r="FY167">
        <v>1.27367150999999</v>
      </c>
      <c r="FZ167">
        <v>1.0613817600005899</v>
      </c>
      <c r="GA167">
        <v>3.8482267899999001</v>
      </c>
      <c r="GB167">
        <v>1.2315923999995</v>
      </c>
      <c r="GC167">
        <v>341.413615390193</v>
      </c>
      <c r="GD167">
        <v>104.62664280005301</v>
      </c>
      <c r="GE167">
        <v>186.75772210001</v>
      </c>
      <c r="GF167">
        <v>299.67286569997702</v>
      </c>
      <c r="GG167">
        <v>288.46188020007702</v>
      </c>
      <c r="GH167">
        <v>137.57786400010801</v>
      </c>
      <c r="GI167">
        <v>291.16283489996601</v>
      </c>
      <c r="GJ167">
        <v>115.689036699943</v>
      </c>
      <c r="GK167">
        <v>222.258535499917</v>
      </c>
      <c r="GL167">
        <v>1.10585530000026</v>
      </c>
      <c r="GM167">
        <v>2.28129669999907</v>
      </c>
      <c r="GN167">
        <v>1.4798981000003599</v>
      </c>
      <c r="GO167">
        <v>7.0034913999988904</v>
      </c>
      <c r="GP167">
        <v>2.92083099999945</v>
      </c>
      <c r="GQ167">
        <v>1.12579600000026</v>
      </c>
      <c r="GR167">
        <v>2.2364277999986402</v>
      </c>
      <c r="GS167">
        <v>4.3377360000013097</v>
      </c>
      <c r="GT167">
        <v>2.1347229999992101</v>
      </c>
      <c r="GU167">
        <v>2.9978222999998301</v>
      </c>
      <c r="GV167">
        <v>12.0788750999927</v>
      </c>
      <c r="GW167">
        <v>1.40201349999916</v>
      </c>
      <c r="GX167">
        <v>8.3725988999940508</v>
      </c>
      <c r="GY167">
        <v>4.1613427999982404</v>
      </c>
      <c r="GZ167">
        <v>1.02852920000078</v>
      </c>
      <c r="HA167">
        <v>2.3366335999999102</v>
      </c>
      <c r="HB167">
        <v>0.98654270000042699</v>
      </c>
      <c r="HC167">
        <v>5.3498217000014803</v>
      </c>
      <c r="HD167">
        <v>1.48172700000032</v>
      </c>
      <c r="HE167">
        <v>156.09292370011099</v>
      </c>
      <c r="HF167">
        <v>3.5643330999992</v>
      </c>
      <c r="HG167">
        <v>1.03104250000069</v>
      </c>
      <c r="HH167">
        <v>2.2306476999983702</v>
      </c>
      <c r="HI167">
        <v>5.9305338999984096</v>
      </c>
      <c r="HJ167">
        <v>1.11675939999986</v>
      </c>
      <c r="HK167">
        <v>4.2642018999977198</v>
      </c>
      <c r="HL167">
        <v>186.07942954008499</v>
      </c>
      <c r="HM167">
        <v>4.53673470999638</v>
      </c>
      <c r="HN167">
        <v>80.520963439950705</v>
      </c>
      <c r="HO167">
        <v>1144.6227208692601</v>
      </c>
      <c r="HP167">
        <v>1.1477859200003899</v>
      </c>
      <c r="HQ167">
        <v>1.17107188000045</v>
      </c>
      <c r="HR167">
        <v>117.663074200042</v>
      </c>
      <c r="HS167">
        <v>204.08326270990099</v>
      </c>
      <c r="HT167">
        <v>133.48571649007499</v>
      </c>
      <c r="HU167">
        <v>158.61331355990799</v>
      </c>
      <c r="HV167">
        <v>160.47791162994699</v>
      </c>
      <c r="HW167">
        <v>467.09139245981402</v>
      </c>
      <c r="HX167">
        <v>121.146477579954</v>
      </c>
      <c r="HY167">
        <v>138.470198780065</v>
      </c>
      <c r="HZ167">
        <v>110.385962940054</v>
      </c>
      <c r="IA167">
        <v>1.10485469999912</v>
      </c>
      <c r="IB167">
        <v>1.11516710000069</v>
      </c>
      <c r="IC167">
        <v>1.1666772000007799</v>
      </c>
      <c r="ID167">
        <v>1.1891969999996901</v>
      </c>
      <c r="IE167">
        <v>1.0121565999997999</v>
      </c>
      <c r="IF167">
        <v>1.3940206000006601</v>
      </c>
      <c r="IG167">
        <v>1.80390710000029</v>
      </c>
      <c r="IH167">
        <v>1.3608898000002201</v>
      </c>
      <c r="II167">
        <v>1.3637791000001001</v>
      </c>
      <c r="IJ167">
        <v>1.03675579999981</v>
      </c>
      <c r="IK167">
        <v>1.09613580000041</v>
      </c>
      <c r="IL167">
        <v>1.11771770000087</v>
      </c>
      <c r="IM167">
        <v>1.1692521000004501</v>
      </c>
      <c r="IN167">
        <v>1.0282258999995999</v>
      </c>
      <c r="IO167">
        <v>1.0248231000004999</v>
      </c>
      <c r="IP167">
        <v>3.0333191999998199</v>
      </c>
      <c r="IQ167">
        <v>1.1049148999991301</v>
      </c>
      <c r="IR167">
        <v>1.01285559999997</v>
      </c>
      <c r="IS167">
        <v>1.3213230000001199</v>
      </c>
      <c r="IT167">
        <v>1.35273899999993</v>
      </c>
      <c r="IU167">
        <v>1.16880739999942</v>
      </c>
      <c r="IV167">
        <v>1.5203820999995501</v>
      </c>
      <c r="IW167">
        <v>1.02766899999915</v>
      </c>
      <c r="IX167">
        <v>1.64859380000053</v>
      </c>
      <c r="IY167">
        <v>1.38421320000089</v>
      </c>
      <c r="IZ167">
        <v>1.97733650000009</v>
      </c>
      <c r="JA167">
        <v>1.41787739999927</v>
      </c>
      <c r="JB167">
        <v>1.22042739999961</v>
      </c>
      <c r="JC167">
        <v>1.1832310999998299</v>
      </c>
      <c r="JD167">
        <v>1.1679148000002899</v>
      </c>
      <c r="JE167">
        <v>1.16676360000019</v>
      </c>
      <c r="JF167">
        <v>4.26611389999744</v>
      </c>
      <c r="JG167">
        <v>1.50516059999973</v>
      </c>
      <c r="JH167">
        <v>1.3925712000000201</v>
      </c>
      <c r="JI167">
        <v>1.0146977000004</v>
      </c>
      <c r="JJ167">
        <v>5.8036490000013101</v>
      </c>
      <c r="JK167">
        <v>1.6023898000003101</v>
      </c>
      <c r="JL167">
        <v>1.60003879999931</v>
      </c>
      <c r="JM167">
        <v>1.8386850999995701</v>
      </c>
      <c r="JN167">
        <v>1.1677416999991701</v>
      </c>
      <c r="JO167">
        <v>2.5972016800005799</v>
      </c>
      <c r="JP167">
        <v>579.72151061985596</v>
      </c>
      <c r="JQ167">
        <v>214.405196900014</v>
      </c>
      <c r="JR167">
        <v>11.880262999999101</v>
      </c>
      <c r="JS167">
        <v>2.1176985999991298</v>
      </c>
      <c r="JT167">
        <v>1.4073891000007299</v>
      </c>
      <c r="JU167">
        <v>6.3226126000008698</v>
      </c>
      <c r="JV167">
        <v>124.00801600003599</v>
      </c>
      <c r="JW167">
        <v>1.01524170000084</v>
      </c>
      <c r="JX167">
        <v>106.942741999985</v>
      </c>
      <c r="JY167">
        <v>1.03441003999978</v>
      </c>
      <c r="JZ167">
        <v>1.0576574099995899</v>
      </c>
      <c r="KA167">
        <v>116.483758999966</v>
      </c>
      <c r="KB167">
        <v>76.189602999947994</v>
      </c>
      <c r="KC167">
        <v>118.447204999975</v>
      </c>
      <c r="KD167">
        <v>110.34817899996401</v>
      </c>
      <c r="KE167">
        <v>110.236640000017</v>
      </c>
      <c r="KF167">
        <v>96.517951000016197</v>
      </c>
      <c r="KG167">
        <v>121.055677999975</v>
      </c>
      <c r="KH167">
        <v>109.685795000056</v>
      </c>
      <c r="KI167">
        <v>180.80967299989399</v>
      </c>
      <c r="KJ167">
        <v>169.571265999926</v>
      </c>
      <c r="KK167">
        <v>123.771745000035</v>
      </c>
      <c r="KL167">
        <v>107.361745000002</v>
      </c>
      <c r="KM167">
        <v>149.539435999934</v>
      </c>
      <c r="KN167">
        <v>129.511829999974</v>
      </c>
      <c r="KO167">
        <v>104.89834900002499</v>
      </c>
      <c r="KP167">
        <v>107.755218000035</v>
      </c>
      <c r="KQ167">
        <v>174.82004299992701</v>
      </c>
      <c r="KR167">
        <v>271.97502399980999</v>
      </c>
      <c r="KS167">
        <v>142.49588899989601</v>
      </c>
      <c r="KT167">
        <v>137.14330399990999</v>
      </c>
      <c r="KU167">
        <v>227.66519300011001</v>
      </c>
      <c r="KV167">
        <v>111.801452000043</v>
      </c>
      <c r="KW167">
        <v>118.340591000044</v>
      </c>
      <c r="KX167">
        <v>186.570776999928</v>
      </c>
      <c r="KY167">
        <v>204.72398100001701</v>
      </c>
      <c r="KZ167">
        <v>100.809742999962</v>
      </c>
      <c r="LA167">
        <v>114.31049499998301</v>
      </c>
      <c r="LB167">
        <v>129.32554399990499</v>
      </c>
      <c r="LC167">
        <v>113.433410000056</v>
      </c>
      <c r="LD167">
        <v>214.638390999986</v>
      </c>
      <c r="LE167">
        <v>85.108137000002898</v>
      </c>
      <c r="LF167">
        <v>122.48347500001501</v>
      </c>
      <c r="LG167">
        <v>118.30142899998501</v>
      </c>
      <c r="LH167">
        <v>102.62209199997601</v>
      </c>
      <c r="LI167">
        <v>124.122152999975</v>
      </c>
      <c r="LJ167">
        <v>116.936803000048</v>
      </c>
      <c r="LK167">
        <v>158.10720500000801</v>
      </c>
      <c r="LL167">
        <v>258.24294599983801</v>
      </c>
      <c r="LM167">
        <v>206.08149700006501</v>
      </c>
      <c r="LN167">
        <v>113.743683999986</v>
      </c>
      <c r="LO167">
        <v>151.40448500006499</v>
      </c>
      <c r="LP167">
        <v>99.440709999995306</v>
      </c>
      <c r="LQ167">
        <v>115.31457799998999</v>
      </c>
      <c r="LR167">
        <v>95.853007000056095</v>
      </c>
      <c r="LS167">
        <v>150.05915599991599</v>
      </c>
      <c r="LT167">
        <v>136.49176599993399</v>
      </c>
      <c r="LU167">
        <v>111.668263999978</v>
      </c>
      <c r="LV167">
        <v>151.49141500005501</v>
      </c>
      <c r="LW167">
        <v>102.695150000043</v>
      </c>
      <c r="LX167">
        <v>117.696790999966</v>
      </c>
      <c r="LY167">
        <v>128.76284900005001</v>
      </c>
      <c r="LZ167">
        <v>120.438749999972</v>
      </c>
      <c r="MA167">
        <v>99.124397999956301</v>
      </c>
      <c r="MB167">
        <v>117.084184000036</v>
      </c>
      <c r="MC167">
        <v>156.55671799997799</v>
      </c>
      <c r="MD167">
        <v>110.854298999999</v>
      </c>
      <c r="ME167">
        <v>102.468116999953</v>
      </c>
      <c r="MF167">
        <v>102.86190400004899</v>
      </c>
      <c r="MG167">
        <v>104.175266999984</v>
      </c>
      <c r="MH167">
        <v>149.49999599997</v>
      </c>
      <c r="MI167">
        <v>220.899420999922</v>
      </c>
      <c r="MJ167">
        <v>100.98257400002301</v>
      </c>
      <c r="MK167">
        <v>108.084659000044</v>
      </c>
      <c r="ML167">
        <v>162.109792999923</v>
      </c>
      <c r="MM167">
        <v>115.359331000014</v>
      </c>
      <c r="MN167">
        <v>101.189628000022</v>
      </c>
      <c r="MO167">
        <v>135.587089000037</v>
      </c>
      <c r="MP167">
        <v>110.69621900003401</v>
      </c>
      <c r="MQ167">
        <v>106.361720000044</v>
      </c>
      <c r="MR167">
        <v>105.902525000041</v>
      </c>
      <c r="MS167">
        <v>97.365449000033607</v>
      </c>
      <c r="MT167">
        <v>218.14627799997101</v>
      </c>
      <c r="MU167">
        <v>287.93243499984999</v>
      </c>
      <c r="MV167">
        <v>202.49785799998801</v>
      </c>
      <c r="MW167">
        <v>263.21084199985501</v>
      </c>
      <c r="MX167">
        <v>105.37044600001499</v>
      </c>
      <c r="MY167">
        <v>328.88122999994101</v>
      </c>
      <c r="MZ167">
        <v>330.21837700018699</v>
      </c>
      <c r="NA167">
        <v>340.82384599978099</v>
      </c>
      <c r="NB167">
        <v>125.444023999968</v>
      </c>
      <c r="NC167">
        <v>291.81475199991797</v>
      </c>
      <c r="ND167">
        <v>112.05276200000699</v>
      </c>
      <c r="NE167">
        <v>150.613231000025</v>
      </c>
      <c r="NF167">
        <v>241.46106399991501</v>
      </c>
      <c r="NG167">
        <v>169.54427499999301</v>
      </c>
      <c r="NH167">
        <v>146.23415799997699</v>
      </c>
      <c r="NI167">
        <v>129.789026000071</v>
      </c>
      <c r="NJ167">
        <v>116.091909999959</v>
      </c>
      <c r="NK167">
        <v>126.14484800002499</v>
      </c>
      <c r="NL167">
        <v>125.421735999989</v>
      </c>
      <c r="NM167">
        <v>123.53422999999</v>
      </c>
      <c r="NN167">
        <v>156.79790599993399</v>
      </c>
      <c r="NO167">
        <v>103.888648999971</v>
      </c>
      <c r="NP167">
        <v>129.821894000052</v>
      </c>
      <c r="NQ167">
        <v>107.399299000041</v>
      </c>
      <c r="NR167">
        <v>1.70206999999937</v>
      </c>
      <c r="NS167">
        <v>3.9633940999992801</v>
      </c>
      <c r="NT167">
        <v>1.37360240000089</v>
      </c>
      <c r="NU167">
        <v>1.0510930599993999</v>
      </c>
      <c r="NV167">
        <v>2.5043966199991701</v>
      </c>
      <c r="NW167">
        <v>1.18946852000045</v>
      </c>
      <c r="NX167">
        <v>1.0328965999997299</v>
      </c>
      <c r="NY167">
        <v>1.0447660999998301</v>
      </c>
      <c r="NZ167">
        <v>1.1299436999997901</v>
      </c>
      <c r="OA167">
        <v>1.0815696000008801</v>
      </c>
      <c r="OB167">
        <v>3.7003822000005999</v>
      </c>
      <c r="OC167">
        <v>2.2343784000004199</v>
      </c>
      <c r="OD167">
        <v>3.0977643000005601</v>
      </c>
      <c r="OE167">
        <v>1.7586635999996401</v>
      </c>
      <c r="OF167">
        <v>2.9550410000010698</v>
      </c>
      <c r="OG167">
        <v>5.8198400999972399</v>
      </c>
      <c r="OH167">
        <v>2.3169870999990998</v>
      </c>
      <c r="OI167">
        <v>2.57722289999947</v>
      </c>
      <c r="OJ167">
        <v>1.4025316999996</v>
      </c>
      <c r="OK167">
        <v>1.3174840999999999</v>
      </c>
      <c r="OL167">
        <v>1.4131689999994701</v>
      </c>
      <c r="OM167">
        <v>3.21591004999937</v>
      </c>
      <c r="ON167">
        <v>3.5154031999991302</v>
      </c>
      <c r="OO167">
        <v>1.5135803299999699</v>
      </c>
      <c r="OP167">
        <v>2.15407554999911</v>
      </c>
      <c r="OQ167">
        <v>2.8585878500016402</v>
      </c>
      <c r="OR167">
        <v>2.7815891899990701</v>
      </c>
      <c r="OS167">
        <v>2.5615367399986999</v>
      </c>
      <c r="OT167">
        <v>2.95312267999907</v>
      </c>
      <c r="OU167">
        <v>1.08173494999937</v>
      </c>
      <c r="OV167">
        <v>1.63747691000026</v>
      </c>
      <c r="OW167">
        <v>2.7866413099982301</v>
      </c>
      <c r="OX167">
        <v>2.83538703999875</v>
      </c>
      <c r="OY167">
        <v>54.9027925599949</v>
      </c>
      <c r="OZ167">
        <v>2.6924274400007602</v>
      </c>
      <c r="PA167">
        <v>10.6350978200062</v>
      </c>
      <c r="PB167">
        <v>2.6746158399983</v>
      </c>
      <c r="PC167">
        <v>3.8486734399993998</v>
      </c>
      <c r="PD167">
        <v>3.3503983199989298</v>
      </c>
      <c r="PE167">
        <v>1.8393110100005301</v>
      </c>
      <c r="PF167">
        <v>103.788310999982</v>
      </c>
      <c r="PG167">
        <v>93.703924000030398</v>
      </c>
      <c r="PH167">
        <v>4.1407025000007698</v>
      </c>
      <c r="PI167">
        <v>6.4142225999967204</v>
      </c>
      <c r="PJ167">
        <v>4.3669606999974304</v>
      </c>
      <c r="PK167">
        <v>1.1098937000006099</v>
      </c>
      <c r="PL167">
        <v>1.23867677000089</v>
      </c>
      <c r="PM167">
        <v>1.2840297300008401</v>
      </c>
      <c r="PN167">
        <v>1.69223052999951</v>
      </c>
      <c r="PO167">
        <v>1.73196217999975</v>
      </c>
      <c r="PP167">
        <v>1.6389096500006399</v>
      </c>
      <c r="PQ167">
        <v>1.7233014899993599</v>
      </c>
      <c r="PR167">
        <v>1.3821206899992799</v>
      </c>
      <c r="PS167">
        <v>1.7707824200006099</v>
      </c>
      <c r="PT167">
        <v>2.0479276000005502</v>
      </c>
      <c r="PU167">
        <v>3.4133922000000898</v>
      </c>
      <c r="PV167">
        <v>8.9942813100060395</v>
      </c>
      <c r="PW167">
        <v>218.446159699932</v>
      </c>
      <c r="PX167">
        <v>2.1638095999987899</v>
      </c>
      <c r="PY167">
        <v>166.11062850011501</v>
      </c>
      <c r="PZ167">
        <v>1.8316362000005</v>
      </c>
      <c r="QA167">
        <v>1.66149699999914</v>
      </c>
      <c r="QB167">
        <v>104.63398909999501</v>
      </c>
      <c r="QC167">
        <v>2.0457453000017298</v>
      </c>
      <c r="QD167">
        <v>44118.279875874498</v>
      </c>
      <c r="QE167">
        <v>2.63380790000156</v>
      </c>
      <c r="QF167">
        <v>2.3257725900002701</v>
      </c>
      <c r="QG167">
        <v>220.06990934000399</v>
      </c>
      <c r="QH167">
        <v>123.55681199999501</v>
      </c>
      <c r="QI167">
        <v>1.0917226799992901</v>
      </c>
      <c r="QJ167">
        <v>1.12014495999938</v>
      </c>
      <c r="QK167">
        <v>1.0555066899996699</v>
      </c>
      <c r="QL167">
        <v>1.0477112400003501</v>
      </c>
      <c r="QM167">
        <v>15.3543857400073</v>
      </c>
      <c r="QN167">
        <v>1.56246764999923</v>
      </c>
      <c r="QP167">
        <v>1.4505523000007099</v>
      </c>
      <c r="QQ167">
        <v>1.3427683999998401</v>
      </c>
      <c r="QR167">
        <v>1.1216992000008801</v>
      </c>
      <c r="QS167">
        <v>1.6864452999998301</v>
      </c>
      <c r="QT167">
        <v>1.3483952999995401</v>
      </c>
      <c r="QU167">
        <v>117.97808000003</v>
      </c>
      <c r="QV167">
        <v>100.45298800000501</v>
      </c>
      <c r="QW167">
        <v>186.43628300004599</v>
      </c>
      <c r="QX167">
        <v>112.017871999997</v>
      </c>
      <c r="QY167">
        <v>105.454443000024</v>
      </c>
      <c r="QZ167">
        <v>105.914421000052</v>
      </c>
      <c r="RA167">
        <v>105.038612999953</v>
      </c>
      <c r="RB167">
        <v>1.3330042899997401</v>
      </c>
      <c r="RC167">
        <v>2.5116985700005898</v>
      </c>
      <c r="RD167">
        <v>154.458948000101</v>
      </c>
      <c r="RE167">
        <v>107.869698000024</v>
      </c>
      <c r="RF167">
        <v>111.543138999958</v>
      </c>
      <c r="RG167">
        <v>123.283066999982</v>
      </c>
      <c r="RH167">
        <v>151.28798300004601</v>
      </c>
      <c r="RI167">
        <v>248.15708300005599</v>
      </c>
      <c r="RJ167">
        <v>101.35920700000101</v>
      </c>
      <c r="RK167">
        <v>101.922563</v>
      </c>
      <c r="RL167">
        <v>305.097351000179</v>
      </c>
      <c r="RM167">
        <v>58.9583320000092</v>
      </c>
      <c r="RN167">
        <v>271.22945499978999</v>
      </c>
      <c r="RO167">
        <v>170.47972900001301</v>
      </c>
      <c r="RP167">
        <v>222.146232000086</v>
      </c>
      <c r="RQ167">
        <v>105.512941999943</v>
      </c>
      <c r="RR167">
        <v>381.54765800014098</v>
      </c>
      <c r="RS167">
        <v>196.91084200004099</v>
      </c>
      <c r="RT167">
        <v>111.66204700002</v>
      </c>
      <c r="RU167">
        <v>188.16110099991801</v>
      </c>
      <c r="RV167">
        <v>331.35137399984501</v>
      </c>
      <c r="RW167">
        <v>68.536691999994204</v>
      </c>
      <c r="RX167">
        <v>372.48580700019397</v>
      </c>
      <c r="RY167">
        <v>200.770201999927</v>
      </c>
      <c r="RZ167">
        <v>642.73534699995105</v>
      </c>
      <c r="SA167">
        <v>693.59856200031902</v>
      </c>
      <c r="SB167">
        <v>292.64408400002901</v>
      </c>
      <c r="SC167">
        <v>105.15119400003501</v>
      </c>
      <c r="SD167">
        <v>201.10912599996701</v>
      </c>
      <c r="SE167">
        <v>362.53954799985502</v>
      </c>
      <c r="SF167">
        <v>260.020138999913</v>
      </c>
      <c r="SG167">
        <v>715.84544400032598</v>
      </c>
      <c r="SH167">
        <v>112.90597299998601</v>
      </c>
      <c r="SI167">
        <v>102.567842000048</v>
      </c>
      <c r="SJ167">
        <v>7904.1472809985298</v>
      </c>
      <c r="SK167">
        <v>64.6829059999436</v>
      </c>
      <c r="SL167">
        <v>150.640929999994</v>
      </c>
      <c r="SM167">
        <v>285.18325399979898</v>
      </c>
      <c r="SN167">
        <v>340.24850999982999</v>
      </c>
      <c r="SO167">
        <v>201.5227669999</v>
      </c>
      <c r="SP167">
        <v>562.51679600030195</v>
      </c>
      <c r="SQ167">
        <v>201.65210999990799</v>
      </c>
      <c r="SR167">
        <v>53.620585000025997</v>
      </c>
      <c r="SS167">
        <v>51.335637999989601</v>
      </c>
      <c r="ST167">
        <v>199.06085300003201</v>
      </c>
      <c r="SU167">
        <v>193.568974999944</v>
      </c>
      <c r="SV167">
        <v>200.921150000067</v>
      </c>
      <c r="SW167">
        <v>168.116732999915</v>
      </c>
      <c r="SX167">
        <v>208.620741999941</v>
      </c>
      <c r="SY167">
        <v>188.84256200003401</v>
      </c>
      <c r="SZ167">
        <v>123.718439999968</v>
      </c>
      <c r="TA167">
        <v>152.03024900006099</v>
      </c>
      <c r="TB167">
        <v>105.96586800005799</v>
      </c>
      <c r="TC167">
        <v>156.19323300011499</v>
      </c>
      <c r="TD167">
        <v>144.900544000091</v>
      </c>
      <c r="TE167">
        <v>527.355918999761</v>
      </c>
      <c r="TF167">
        <v>117.018170999945</v>
      </c>
      <c r="TG167">
        <v>125.614662999986</v>
      </c>
      <c r="TH167">
        <v>571.69472599960898</v>
      </c>
      <c r="TI167">
        <v>71.382883999962402</v>
      </c>
      <c r="TJ167">
        <v>350.13462499994802</v>
      </c>
      <c r="TK167">
        <v>161.09706500009599</v>
      </c>
      <c r="TL167">
        <v>438.32146500004501</v>
      </c>
      <c r="TM167">
        <v>509.19077300000902</v>
      </c>
      <c r="TN167">
        <v>198.604084999999</v>
      </c>
      <c r="TO167">
        <v>510.049531000201</v>
      </c>
      <c r="TP167">
        <v>216.69354799995199</v>
      </c>
      <c r="TQ167">
        <v>509.86188200023003</v>
      </c>
      <c r="TR167">
        <v>509.72789399977802</v>
      </c>
      <c r="TS167">
        <v>208.34639699989901</v>
      </c>
      <c r="TT167">
        <v>166.279708999908</v>
      </c>
      <c r="TV167">
        <v>108.082134000026</v>
      </c>
      <c r="TW167">
        <v>360.29485799977601</v>
      </c>
      <c r="TX167">
        <v>131.655815999955</v>
      </c>
      <c r="TY167">
        <v>114.71482800005499</v>
      </c>
      <c r="TZ167">
        <v>417.87265900010198</v>
      </c>
      <c r="UA167">
        <v>151.62563699996099</v>
      </c>
      <c r="UB167">
        <v>132.50088499998699</v>
      </c>
      <c r="UC167">
        <v>115.671641999972</v>
      </c>
      <c r="UD167">
        <v>109.860982000013</v>
      </c>
      <c r="UE167">
        <v>135.873445000034</v>
      </c>
      <c r="UF167">
        <v>111.584048000048</v>
      </c>
      <c r="UG167">
        <v>128.563127999892</v>
      </c>
      <c r="UH167">
        <v>134.453395999968</v>
      </c>
      <c r="UI167">
        <v>116.652232000022</v>
      </c>
      <c r="UJ167">
        <v>110.64465399994501</v>
      </c>
      <c r="UK167">
        <v>134.13322299998299</v>
      </c>
      <c r="UL167">
        <v>144.93229199992501</v>
      </c>
      <c r="UM167">
        <v>110.248240999994</v>
      </c>
      <c r="UN167">
        <v>144.42828899994501</v>
      </c>
      <c r="UO167">
        <v>191.77205900009699</v>
      </c>
      <c r="UP167">
        <v>193.29190000006901</v>
      </c>
      <c r="UQ167">
        <v>103.412379999994</v>
      </c>
      <c r="UR167">
        <v>112.41405699995801</v>
      </c>
      <c r="US167">
        <v>348.33328399993502</v>
      </c>
      <c r="UT167">
        <v>347.59645699989102</v>
      </c>
      <c r="UU167">
        <v>1924.63447999954</v>
      </c>
      <c r="UV167">
        <v>139.358555000043</v>
      </c>
      <c r="UW167">
        <v>446.01450899988401</v>
      </c>
      <c r="UX167">
        <v>107.85101900005201</v>
      </c>
      <c r="UY167">
        <v>47.892112999979901</v>
      </c>
      <c r="UZ167">
        <v>10.814880999998399</v>
      </c>
      <c r="VA167">
        <v>160.68317599990399</v>
      </c>
      <c r="VB167">
        <v>114.270710999961</v>
      </c>
      <c r="VC167">
        <v>108.540234999964</v>
      </c>
      <c r="VD167">
        <v>120.034144000034</v>
      </c>
      <c r="VE167">
        <v>107.40147499996201</v>
      </c>
      <c r="VF167">
        <v>146.15842800005299</v>
      </c>
      <c r="VG167">
        <v>148.405992999906</v>
      </c>
      <c r="VH167">
        <v>113.433149000048</v>
      </c>
      <c r="VI167">
        <v>106.78741500002801</v>
      </c>
      <c r="VJ167">
        <v>117.708943999954</v>
      </c>
      <c r="VK167">
        <v>114.626246999949</v>
      </c>
      <c r="VL167">
        <v>105.852346000029</v>
      </c>
      <c r="VM167">
        <v>109.198347999947</v>
      </c>
      <c r="VN167">
        <v>213.564950000029</v>
      </c>
      <c r="VO167">
        <v>106.301975999959</v>
      </c>
      <c r="VP167">
        <v>289.61989999981603</v>
      </c>
      <c r="VQ167">
        <v>192.74843799998101</v>
      </c>
      <c r="VR167">
        <v>112.51486300001901</v>
      </c>
      <c r="VS167">
        <v>106.546694000019</v>
      </c>
      <c r="VT167">
        <v>121.875802999944</v>
      </c>
      <c r="VU167">
        <v>162.80494299996599</v>
      </c>
      <c r="VV167">
        <v>200.620886000106</v>
      </c>
      <c r="VW167">
        <v>166.599000999937</v>
      </c>
      <c r="VX167">
        <v>147.419310000027</v>
      </c>
      <c r="VY167">
        <v>106.78701500000901</v>
      </c>
      <c r="VZ167">
        <v>110.520293000038</v>
      </c>
      <c r="WA167">
        <v>103.739989000023</v>
      </c>
      <c r="WB167">
        <v>287.13342100009299</v>
      </c>
      <c r="WC167">
        <v>184.12184799998099</v>
      </c>
      <c r="WD167">
        <v>203.28047499991999</v>
      </c>
      <c r="WE167">
        <v>105.53872700000601</v>
      </c>
      <c r="WF167">
        <v>104.246154999943</v>
      </c>
      <c r="WG167">
        <v>121.592101000017</v>
      </c>
      <c r="WH167">
        <v>109.696565999999</v>
      </c>
      <c r="WI167">
        <v>120.69355800002801</v>
      </c>
      <c r="WJ167">
        <v>29.658128999988499</v>
      </c>
      <c r="WK167">
        <v>111.78454699995901</v>
      </c>
      <c r="WL167">
        <v>103.424522000016</v>
      </c>
      <c r="WM167">
        <v>222.31229500006901</v>
      </c>
      <c r="WN167">
        <v>285.52888600016001</v>
      </c>
      <c r="WO167">
        <v>349.78478199988598</v>
      </c>
      <c r="WP167">
        <v>218.67071700003001</v>
      </c>
      <c r="WQ167">
        <v>238.67868999997199</v>
      </c>
      <c r="WR167">
        <v>307.24234399991099</v>
      </c>
      <c r="WS167">
        <v>268.99992900015798</v>
      </c>
      <c r="WT167">
        <v>561.30577899981301</v>
      </c>
      <c r="WU167">
        <v>570.48480799980496</v>
      </c>
      <c r="WV167">
        <v>889.26798800006497</v>
      </c>
      <c r="WW167">
        <v>127.187078000046</v>
      </c>
      <c r="WX167">
        <v>286.73261900013301</v>
      </c>
      <c r="WY167">
        <v>140.085465000011</v>
      </c>
      <c r="WZ167">
        <v>265.21845600008999</v>
      </c>
      <c r="XA167">
        <v>94.483424999983995</v>
      </c>
      <c r="XB167">
        <v>205.56239799992201</v>
      </c>
      <c r="XC167">
        <v>95.969127999967895</v>
      </c>
      <c r="XD167">
        <v>481.40167899988597</v>
      </c>
      <c r="XE167">
        <v>160.40440299990601</v>
      </c>
      <c r="XF167">
        <v>240.85807200009</v>
      </c>
      <c r="XG167">
        <v>99.828391000046395</v>
      </c>
      <c r="XH167">
        <v>204.881362000015</v>
      </c>
      <c r="XI167">
        <v>100.455160000012</v>
      </c>
      <c r="XJ167">
        <v>213.17785399989199</v>
      </c>
      <c r="XK167">
        <v>56.299041000020203</v>
      </c>
      <c r="XL167">
        <v>1.4573196300007101</v>
      </c>
      <c r="XM167">
        <v>5.8602162800016204</v>
      </c>
      <c r="XN167">
        <v>1.26117531000091</v>
      </c>
      <c r="XO167">
        <v>1.83264482999948</v>
      </c>
      <c r="XP167">
        <v>1.76135812999928</v>
      </c>
      <c r="XQ167">
        <v>21.885317220003301</v>
      </c>
      <c r="XR167">
        <v>1.2485070300008401</v>
      </c>
      <c r="XS167">
        <v>1.2834232000004699</v>
      </c>
      <c r="XT167">
        <v>2.3593250699996098</v>
      </c>
      <c r="XU167">
        <v>2.2563632800011</v>
      </c>
      <c r="XV167">
        <v>2.9248899000012898</v>
      </c>
      <c r="XW167">
        <v>3.40809689999878</v>
      </c>
      <c r="XX167">
        <v>3.4310093999993101</v>
      </c>
      <c r="XY167">
        <v>3.4806231000002299</v>
      </c>
      <c r="XZ167">
        <v>1.3029911400008101</v>
      </c>
      <c r="YA167">
        <v>10.857361600006699</v>
      </c>
      <c r="YB167">
        <v>1.04474139999911</v>
      </c>
      <c r="YC167">
        <v>1.20995089999997</v>
      </c>
      <c r="YD167">
        <v>1.1613089000002199</v>
      </c>
      <c r="YE167">
        <v>4.6212273999990403</v>
      </c>
      <c r="YF167">
        <v>1.1444737999990999</v>
      </c>
      <c r="YG167">
        <v>0.92353342000023997</v>
      </c>
      <c r="YH167">
        <v>1480.9198666401201</v>
      </c>
      <c r="YI167">
        <v>115.91807220003101</v>
      </c>
      <c r="YJ167">
        <v>305.72719600005098</v>
      </c>
      <c r="YK167">
        <v>3.0821310499995902</v>
      </c>
      <c r="YL167">
        <v>1.46524185999988</v>
      </c>
      <c r="YM167">
        <v>2403281.2522010799</v>
      </c>
      <c r="YN167">
        <v>1.2698349500005901</v>
      </c>
      <c r="YO167">
        <v>1.25507638999989</v>
      </c>
      <c r="YP167">
        <v>1.8521639899991</v>
      </c>
      <c r="YQ167">
        <v>173.90647300006799</v>
      </c>
      <c r="YR167">
        <v>144.381460800068</v>
      </c>
      <c r="YS167">
        <v>6.3008158000011498</v>
      </c>
      <c r="YT167">
        <v>7.6386499000000203</v>
      </c>
      <c r="YU167">
        <v>359.24383560009301</v>
      </c>
      <c r="YV167">
        <v>229.81785660004201</v>
      </c>
      <c r="YW167">
        <v>1.4577948000005601</v>
      </c>
      <c r="YX167">
        <v>1.49728920000052</v>
      </c>
      <c r="YY167">
        <v>1.23526839999977</v>
      </c>
      <c r="YZ167">
        <v>3.9754209700004099</v>
      </c>
      <c r="ZA167">
        <v>1.35408819000077</v>
      </c>
      <c r="ZB167">
        <v>4.4272861799981902</v>
      </c>
      <c r="ZC167">
        <v>1.1750756000001299</v>
      </c>
      <c r="ZD167">
        <v>1.11608159999923</v>
      </c>
    </row>
    <row r="168" spans="1:680" x14ac:dyDescent="0.25">
      <c r="A168" s="40">
        <v>44300</v>
      </c>
      <c r="B168" s="6">
        <v>2.0888546499991199</v>
      </c>
      <c r="C168" s="6">
        <v>1.9399868799991999</v>
      </c>
      <c r="D168">
        <v>1.0136006800003099</v>
      </c>
      <c r="E168">
        <v>1.77818798999942</v>
      </c>
      <c r="F168">
        <v>1.09522384999946</v>
      </c>
      <c r="G168">
        <v>1.1367159000001299</v>
      </c>
      <c r="H168">
        <v>1.0942221000004799</v>
      </c>
      <c r="I168">
        <v>3.0716446000005799</v>
      </c>
      <c r="J168">
        <v>1.1383884999995599</v>
      </c>
      <c r="K168">
        <v>2.4364395000011401</v>
      </c>
      <c r="L168">
        <v>2.4869494999984498</v>
      </c>
      <c r="M168">
        <v>1.5885808000002699</v>
      </c>
      <c r="N168">
        <v>2.7039221999984902</v>
      </c>
      <c r="O168">
        <v>2.4749156899997602</v>
      </c>
      <c r="P168">
        <v>3.0453198200011702</v>
      </c>
      <c r="Q168">
        <v>0.92437525999957904</v>
      </c>
      <c r="R168">
        <v>2.7234104700000898</v>
      </c>
      <c r="S168">
        <v>2.7963363099988801</v>
      </c>
      <c r="T168">
        <v>3.2917908000017602</v>
      </c>
      <c r="U168">
        <v>1.1032909500008801</v>
      </c>
      <c r="V168">
        <v>1.5193046700005699</v>
      </c>
      <c r="W168">
        <v>2.8223813170006902</v>
      </c>
      <c r="X168">
        <v>2.2069603277013798</v>
      </c>
      <c r="Y168">
        <v>3.4340023000004298</v>
      </c>
      <c r="Z168">
        <v>1.1295524599991</v>
      </c>
      <c r="AA168">
        <v>1.2947963700007701</v>
      </c>
      <c r="AB168">
        <v>1.1383956900008301</v>
      </c>
      <c r="AC168">
        <v>11.7196068699996</v>
      </c>
      <c r="AD168">
        <v>24.888750379992398</v>
      </c>
      <c r="AE168">
        <v>1.0998535100006801</v>
      </c>
      <c r="AF168">
        <v>75.258821720024599</v>
      </c>
      <c r="AG168">
        <v>10.177189230002099</v>
      </c>
      <c r="AH168">
        <v>1.9239029000000301</v>
      </c>
      <c r="AI168">
        <v>1.1408582099993501</v>
      </c>
      <c r="AJ168">
        <v>2.6751485999993698</v>
      </c>
      <c r="AK168">
        <v>2.4432737999995902</v>
      </c>
      <c r="AL168">
        <v>1.52121611999974</v>
      </c>
      <c r="AM168">
        <v>1.7377785999997299</v>
      </c>
      <c r="AN168">
        <v>1023.33106790017</v>
      </c>
      <c r="AO168">
        <v>244.89798920997401</v>
      </c>
      <c r="AP168">
        <v>184.33942294004399</v>
      </c>
      <c r="AQ168">
        <v>14.2298727000016</v>
      </c>
      <c r="AR168">
        <v>1.55429940000067</v>
      </c>
      <c r="AS168">
        <v>1.30236777000027</v>
      </c>
      <c r="AT168">
        <v>1.53342648999933</v>
      </c>
      <c r="AU168">
        <v>4.0469405800031399</v>
      </c>
      <c r="AV168">
        <v>3.2399951000006699</v>
      </c>
      <c r="AW168">
        <v>1.4701010999997399</v>
      </c>
      <c r="AX168">
        <v>12.9636615299969</v>
      </c>
      <c r="AY168">
        <v>1.48162903000048</v>
      </c>
      <c r="AZ168">
        <v>7.2673945999995304</v>
      </c>
      <c r="BA168">
        <v>1.5883271000002399</v>
      </c>
      <c r="BB168">
        <v>4.2087694599977103</v>
      </c>
      <c r="BC168">
        <v>2.57765600999846</v>
      </c>
      <c r="BD168">
        <v>0.96215111000037701</v>
      </c>
      <c r="BE168">
        <v>1.7634620999997399</v>
      </c>
      <c r="BF168">
        <v>2.06472999999824</v>
      </c>
      <c r="BG168">
        <v>2.4816151000013602</v>
      </c>
      <c r="BH168">
        <v>2.6154174000002999</v>
      </c>
      <c r="BI168">
        <v>1.7790537000000799</v>
      </c>
      <c r="BJ168">
        <v>112.595313200029</v>
      </c>
      <c r="BK168">
        <v>1.1591091999998799</v>
      </c>
      <c r="BL168">
        <v>3.5397465999994902</v>
      </c>
      <c r="BM168">
        <v>1.86543114999949</v>
      </c>
      <c r="BN168">
        <v>1.6203726599996999</v>
      </c>
      <c r="BO168">
        <v>1.1141435000008599</v>
      </c>
      <c r="BP168">
        <v>1.1019486999994099</v>
      </c>
      <c r="BQ168">
        <v>2.0237686000000399</v>
      </c>
      <c r="BR168">
        <v>2.37573049999992</v>
      </c>
      <c r="BS168">
        <v>2.29016960000081</v>
      </c>
      <c r="BT168">
        <v>1.0584639999997301</v>
      </c>
      <c r="BU168">
        <v>1.4321471999992399</v>
      </c>
      <c r="BV168">
        <v>1.95985260000089</v>
      </c>
      <c r="BW168">
        <v>7.6389167000015696</v>
      </c>
      <c r="BX168">
        <v>5.0428116999974</v>
      </c>
      <c r="BY168">
        <v>3.1045006999993299</v>
      </c>
      <c r="BZ168">
        <v>101.930700010038</v>
      </c>
      <c r="CA168">
        <v>9.3211335999949405</v>
      </c>
      <c r="CB168">
        <v>1.1306318999995699</v>
      </c>
      <c r="CC168">
        <v>23.754647299996599</v>
      </c>
      <c r="CD168">
        <v>4.7536466000019599</v>
      </c>
      <c r="CE168">
        <v>10.2017597999948</v>
      </c>
      <c r="CF168">
        <v>2.71691120000105</v>
      </c>
      <c r="CG168">
        <v>38.296417000005</v>
      </c>
      <c r="CH168">
        <v>1.06833840000036</v>
      </c>
      <c r="CI168">
        <v>2.02606839999862</v>
      </c>
      <c r="CJ168">
        <v>6.1432687999986202</v>
      </c>
      <c r="CK168">
        <v>4.6618282999988896</v>
      </c>
      <c r="CL168">
        <v>2.3689410000006301</v>
      </c>
      <c r="CM168">
        <v>3.1151267999994201</v>
      </c>
      <c r="CN168">
        <v>31.6275662000116</v>
      </c>
      <c r="CO168">
        <v>1.2396004999991399</v>
      </c>
      <c r="CP168">
        <v>1.75568009999915</v>
      </c>
      <c r="CQ168">
        <v>1.35021319999942</v>
      </c>
      <c r="CR168">
        <v>1.24608199999966</v>
      </c>
      <c r="CS168">
        <v>1.24335950000022</v>
      </c>
      <c r="CT168">
        <v>12.202687099998</v>
      </c>
      <c r="CU168">
        <v>130.862549999962</v>
      </c>
      <c r="CV168">
        <v>14.1690284000069</v>
      </c>
      <c r="CW168">
        <v>24.816298999998299</v>
      </c>
      <c r="CX168">
        <v>79.189026999985799</v>
      </c>
      <c r="CY168">
        <v>19.114953999989702</v>
      </c>
      <c r="CZ168">
        <v>144.088447999908</v>
      </c>
      <c r="DA168">
        <v>10.792480899996001</v>
      </c>
      <c r="DB168">
        <v>10.239015700004501</v>
      </c>
      <c r="DC168">
        <v>22.891386000002999</v>
      </c>
      <c r="DD168">
        <v>2.6521529700003201</v>
      </c>
      <c r="DE168">
        <v>1.54006346999995</v>
      </c>
      <c r="DF168">
        <v>1.3368335100003601</v>
      </c>
      <c r="DG168">
        <v>1.15240008000001</v>
      </c>
      <c r="DH168">
        <v>3.18013262000022</v>
      </c>
      <c r="DJ168">
        <v>1.2229910000005499</v>
      </c>
      <c r="DK168">
        <v>2.5559307699986702</v>
      </c>
      <c r="DL168">
        <v>28.3473626800114</v>
      </c>
      <c r="DM168">
        <v>2.2742973099993802</v>
      </c>
      <c r="DN168">
        <v>8.5966869900003093</v>
      </c>
      <c r="DO168">
        <v>2.7946741000014299</v>
      </c>
      <c r="DP168">
        <v>3.0314125400000198</v>
      </c>
      <c r="DQ168">
        <v>1.3016837399991299</v>
      </c>
      <c r="DR168">
        <v>11.0615710300044</v>
      </c>
      <c r="DS168">
        <v>1.23533721999956</v>
      </c>
      <c r="DT168">
        <v>1.3086628599994601</v>
      </c>
      <c r="DU168">
        <v>3.8752712099994802</v>
      </c>
      <c r="DV168">
        <v>3.6403707899989999</v>
      </c>
      <c r="DW168">
        <v>3.4827688900004401</v>
      </c>
      <c r="DX168">
        <v>1.3820331400001999</v>
      </c>
      <c r="DY168">
        <v>126.62617800000601</v>
      </c>
      <c r="DZ168">
        <v>1.3951795199991499</v>
      </c>
      <c r="EA168">
        <v>1.86059704000036</v>
      </c>
      <c r="EB168">
        <v>1.13665946999936</v>
      </c>
      <c r="EC168">
        <v>1.14276640000026</v>
      </c>
      <c r="ED168">
        <v>1.0705560700007499</v>
      </c>
      <c r="EE168">
        <v>2.9488176900013099</v>
      </c>
      <c r="EF168">
        <v>1.3788540999994401</v>
      </c>
      <c r="EG168">
        <v>2.50079669999832</v>
      </c>
      <c r="EH168">
        <v>1.69189992999964</v>
      </c>
      <c r="EI168">
        <v>1.76007844999913</v>
      </c>
      <c r="EJ168">
        <v>1.8858424900008699</v>
      </c>
      <c r="EK168">
        <v>3.2492453999984701</v>
      </c>
      <c r="EL168">
        <v>6.19442110000091</v>
      </c>
      <c r="EM168">
        <v>29.7038018000021</v>
      </c>
      <c r="EN168">
        <v>1.6016308599992</v>
      </c>
      <c r="EO168">
        <v>1.38624630999948</v>
      </c>
      <c r="EP168">
        <v>1.0971574300001501</v>
      </c>
      <c r="EQ168">
        <v>1.1043629199994001</v>
      </c>
      <c r="ER168">
        <v>1.3503402700007401</v>
      </c>
      <c r="ES168">
        <v>1.07429541999954</v>
      </c>
      <c r="ET168">
        <v>1.62269688000015</v>
      </c>
      <c r="EU168">
        <v>3.0371880400016402</v>
      </c>
      <c r="EV168">
        <v>1.1434038000006701</v>
      </c>
      <c r="EW168">
        <v>1.03190062000067</v>
      </c>
      <c r="EX168">
        <v>114.98861700005401</v>
      </c>
      <c r="EY168">
        <v>6.5279195900002396</v>
      </c>
      <c r="EZ168">
        <v>3.3814390000006802</v>
      </c>
      <c r="FA168">
        <v>1.1779102000000401</v>
      </c>
      <c r="FC168">
        <v>193.56539910007299</v>
      </c>
      <c r="FD168">
        <v>10118.857620090201</v>
      </c>
      <c r="FE168">
        <v>106.79132530000101</v>
      </c>
      <c r="FF168">
        <v>1.1226028199998801</v>
      </c>
      <c r="FG168">
        <v>4351.4041108563497</v>
      </c>
      <c r="FH168">
        <v>1.0409653999995501</v>
      </c>
      <c r="FI168">
        <v>1.1698270600009</v>
      </c>
      <c r="FJ168">
        <v>1.31692364999981</v>
      </c>
      <c r="FK168">
        <v>23.119624649989401</v>
      </c>
      <c r="FL168">
        <v>1.34164769999916</v>
      </c>
      <c r="FM168">
        <v>2.2224298000000999</v>
      </c>
      <c r="FN168">
        <v>1.9959445999993499</v>
      </c>
      <c r="FO168">
        <v>1.23007529999995</v>
      </c>
      <c r="FP168">
        <v>3.3766919000008802</v>
      </c>
      <c r="FQ168">
        <v>1.64846915999988</v>
      </c>
      <c r="FR168">
        <v>1.2239827899993501</v>
      </c>
      <c r="FS168">
        <v>1.24357588999919</v>
      </c>
      <c r="FT168">
        <v>2.3958613700015099</v>
      </c>
      <c r="FU168">
        <v>2.3678360500016402</v>
      </c>
      <c r="FV168">
        <v>1.2160188399993801</v>
      </c>
      <c r="FW168">
        <v>1.3809228299996901</v>
      </c>
      <c r="FX168">
        <v>1.1326164000001899</v>
      </c>
      <c r="FY168">
        <v>1.2784701199998401</v>
      </c>
      <c r="FZ168">
        <v>1.06317280999974</v>
      </c>
      <c r="GA168">
        <v>3.84742374000052</v>
      </c>
      <c r="GB168">
        <v>1.2337134999997901</v>
      </c>
      <c r="GC168">
        <v>339.41563489986601</v>
      </c>
      <c r="GD168">
        <v>104.71888069994699</v>
      </c>
      <c r="GE168">
        <v>188.455769000109</v>
      </c>
      <c r="GF168">
        <v>299.791390200146</v>
      </c>
      <c r="GG168">
        <v>288.63120510009998</v>
      </c>
      <c r="GH168">
        <v>137.65518489992201</v>
      </c>
      <c r="GI168">
        <v>292.17717970022898</v>
      </c>
      <c r="GJ168">
        <v>115.61034010001499</v>
      </c>
      <c r="GK168">
        <v>222.123266400071</v>
      </c>
      <c r="GL168">
        <v>1.10651789999974</v>
      </c>
      <c r="GM168">
        <v>2.2844012999994399</v>
      </c>
      <c r="GN168">
        <v>1.4858096999996599</v>
      </c>
      <c r="GO168">
        <v>7.0224843000032697</v>
      </c>
      <c r="GP168">
        <v>2.9243434999989399</v>
      </c>
      <c r="GQ168">
        <v>1.1289966000003899</v>
      </c>
      <c r="GR168">
        <v>2.2407414000008399</v>
      </c>
      <c r="GS168">
        <v>4.3497217999975</v>
      </c>
      <c r="GT168">
        <v>2.1370523000005099</v>
      </c>
      <c r="GU168">
        <v>3.00373449999825</v>
      </c>
      <c r="GV168">
        <v>12.099495600006801</v>
      </c>
      <c r="GW168">
        <v>1.40204369999992</v>
      </c>
      <c r="GX168">
        <v>8.4535636999935395</v>
      </c>
      <c r="GY168">
        <v>4.1622027999983402</v>
      </c>
      <c r="GZ168">
        <v>1.0289470000006999</v>
      </c>
      <c r="HA168">
        <v>2.3416658999995001</v>
      </c>
      <c r="HB168">
        <v>0.98593030000029103</v>
      </c>
      <c r="HC168">
        <v>5.3464659000019301</v>
      </c>
      <c r="HD168">
        <v>1.48095509999985</v>
      </c>
      <c r="HE168">
        <v>156.26975119998701</v>
      </c>
      <c r="HF168">
        <v>3.5687209999996399</v>
      </c>
      <c r="HG168">
        <v>1.02895499999977</v>
      </c>
      <c r="HH168">
        <v>2.2388221000001098</v>
      </c>
      <c r="HI168">
        <v>5.93335110000044</v>
      </c>
      <c r="HJ168">
        <v>1.1173863999992999</v>
      </c>
      <c r="HK168">
        <v>4.24788239999907</v>
      </c>
      <c r="HL168">
        <v>183.94587585004001</v>
      </c>
      <c r="HM168">
        <v>4.4999145499969</v>
      </c>
      <c r="HN168">
        <v>79.826525470009102</v>
      </c>
      <c r="HO168">
        <v>1137.7873622495699</v>
      </c>
      <c r="HP168">
        <v>1.1480862699991099</v>
      </c>
      <c r="HQ168">
        <v>1.17154140999992</v>
      </c>
      <c r="HR168">
        <v>117.831697609974</v>
      </c>
      <c r="HS168">
        <v>203.790455990005</v>
      </c>
      <c r="HT168">
        <v>133.87781207007399</v>
      </c>
      <c r="HU168">
        <v>158.871782080038</v>
      </c>
      <c r="HV168">
        <v>160.74817479006001</v>
      </c>
      <c r="HW168">
        <v>468.016327749938</v>
      </c>
      <c r="HX168">
        <v>121.325042970013</v>
      </c>
      <c r="HY168">
        <v>138.883308989927</v>
      </c>
      <c r="HZ168">
        <v>110.649943990051</v>
      </c>
      <c r="IA168">
        <v>1.1114562999991899</v>
      </c>
      <c r="IB168">
        <v>1.1210270999999901</v>
      </c>
      <c r="IC168">
        <v>1.1726696000005199</v>
      </c>
      <c r="ID168">
        <v>1.19111890000022</v>
      </c>
      <c r="IE168">
        <v>1.01750349999929</v>
      </c>
      <c r="IF168">
        <v>1.39803629999915</v>
      </c>
      <c r="IG168">
        <v>1.8135038000000301</v>
      </c>
      <c r="IH168">
        <v>1.36464080000042</v>
      </c>
      <c r="II168">
        <v>1.36763140000039</v>
      </c>
      <c r="IJ168">
        <v>1.03944570000021</v>
      </c>
      <c r="IK168">
        <v>1.09929270000066</v>
      </c>
      <c r="IL168">
        <v>1.1208674999998001</v>
      </c>
      <c r="IM168">
        <v>1.17264339999929</v>
      </c>
      <c r="IN168">
        <v>1.0311058999995999</v>
      </c>
      <c r="IO168">
        <v>1.02731219999987</v>
      </c>
      <c r="IP168">
        <v>3.0420912000008702</v>
      </c>
      <c r="IQ168">
        <v>1.1077765999998499</v>
      </c>
      <c r="IR168">
        <v>1.01548639999965</v>
      </c>
      <c r="IS168">
        <v>1.3251201000002799</v>
      </c>
      <c r="IT168">
        <v>1.35650999999962</v>
      </c>
      <c r="IU168">
        <v>1.1749187999994299</v>
      </c>
      <c r="IV168">
        <v>1.5284171000003</v>
      </c>
      <c r="IW168">
        <v>1.0327840999998401</v>
      </c>
      <c r="IX168">
        <v>1.65724319999936</v>
      </c>
      <c r="IY168">
        <v>1.3916525999993601</v>
      </c>
      <c r="IZ168">
        <v>1.9805350999995399</v>
      </c>
      <c r="JA168">
        <v>1.4220224000000601</v>
      </c>
      <c r="JB168">
        <v>1.22242329999972</v>
      </c>
      <c r="JC168">
        <v>1.1894823000002399</v>
      </c>
      <c r="JD168">
        <v>1.1740021000005101</v>
      </c>
      <c r="JE168">
        <v>1.1726964999998</v>
      </c>
      <c r="JF168">
        <v>4.2890314999967796</v>
      </c>
      <c r="JG168">
        <v>1.5129101999991701</v>
      </c>
      <c r="JH168">
        <v>1.39936750000015</v>
      </c>
      <c r="JI168">
        <v>1.0195361000005501</v>
      </c>
      <c r="JJ168">
        <v>5.8056770999974097</v>
      </c>
      <c r="JK168">
        <v>1.60634260000006</v>
      </c>
      <c r="JL168">
        <v>1.6040338000002501</v>
      </c>
      <c r="JM168">
        <v>1.8414785999993899</v>
      </c>
      <c r="JN168">
        <v>1.16846260000057</v>
      </c>
      <c r="JO168">
        <v>2.5931517499993801</v>
      </c>
      <c r="JP168">
        <v>572.73659665975697</v>
      </c>
      <c r="JQ168">
        <v>213.501990739955</v>
      </c>
      <c r="JR168">
        <v>11.876090999998301</v>
      </c>
      <c r="JS168">
        <v>2.0914575999995599</v>
      </c>
      <c r="JT168">
        <v>1.3899698000004701</v>
      </c>
      <c r="JU168">
        <v>6.2352870000031499</v>
      </c>
      <c r="JV168">
        <v>124.00791899999599</v>
      </c>
      <c r="JW168">
        <v>1.01757890000044</v>
      </c>
      <c r="JX168">
        <v>106.708402000018</v>
      </c>
      <c r="JY168">
        <v>1.0345556299998899</v>
      </c>
      <c r="JZ168">
        <v>1.05785391999962</v>
      </c>
      <c r="KA168">
        <v>116.15977300005</v>
      </c>
      <c r="KB168">
        <v>76.842494999989896</v>
      </c>
      <c r="KC168">
        <v>117.32796000002401</v>
      </c>
      <c r="KD168">
        <v>110.37250900000799</v>
      </c>
      <c r="KE168">
        <v>110.45927500003</v>
      </c>
      <c r="KF168">
        <v>96.466552000027093</v>
      </c>
      <c r="KG168">
        <v>120.77427399996699</v>
      </c>
      <c r="KH168">
        <v>109.430119000026</v>
      </c>
      <c r="KI168">
        <v>179.64091899991001</v>
      </c>
      <c r="KJ168">
        <v>168.477002999978</v>
      </c>
      <c r="KK168">
        <v>122.75136999995399</v>
      </c>
      <c r="KL168">
        <v>107.48320100002501</v>
      </c>
      <c r="KM168">
        <v>149.398609000025</v>
      </c>
      <c r="KN168">
        <v>129.222469999921</v>
      </c>
      <c r="KO168">
        <v>105.646574000013</v>
      </c>
      <c r="KP168">
        <v>107.89065800001801</v>
      </c>
      <c r="KQ168">
        <v>174.527577999979</v>
      </c>
      <c r="KR168">
        <v>271.593336000107</v>
      </c>
      <c r="KS168">
        <v>141.74353899993</v>
      </c>
      <c r="KT168">
        <v>136.53722899989199</v>
      </c>
      <c r="KU168">
        <v>227.39990500011501</v>
      </c>
      <c r="KV168">
        <v>111.962640000042</v>
      </c>
      <c r="KW168">
        <v>118.092240000027</v>
      </c>
      <c r="KX168">
        <v>185.887045999989</v>
      </c>
      <c r="KY168">
        <v>205.30010999995301</v>
      </c>
      <c r="KZ168">
        <v>101.05475999997</v>
      </c>
      <c r="LA168">
        <v>114.57850399997599</v>
      </c>
      <c r="LB168">
        <v>128.80765300011299</v>
      </c>
      <c r="LC168">
        <v>113.255603999947</v>
      </c>
      <c r="LD168">
        <v>214.609450000105</v>
      </c>
      <c r="LE168">
        <v>85.254662999999695</v>
      </c>
      <c r="LF168">
        <v>122.691696999944</v>
      </c>
      <c r="LG168">
        <v>118.106708999956</v>
      </c>
      <c r="LH168">
        <v>102.50865600002</v>
      </c>
      <c r="LI168">
        <v>123.994596999954</v>
      </c>
      <c r="LJ168">
        <v>117.127150999964</v>
      </c>
      <c r="LK168">
        <v>155.55232800007801</v>
      </c>
      <c r="LL168">
        <v>258.34125200007099</v>
      </c>
      <c r="LM168">
        <v>206.20177099993501</v>
      </c>
      <c r="LN168">
        <v>113.667913999991</v>
      </c>
      <c r="LO168">
        <v>150.53272900008599</v>
      </c>
      <c r="LP168">
        <v>99.405758999986602</v>
      </c>
      <c r="LQ168">
        <v>115.353533999994</v>
      </c>
      <c r="LR168">
        <v>97.103847000049399</v>
      </c>
      <c r="LS168">
        <v>149.63708700006799</v>
      </c>
      <c r="LT168">
        <v>136.869483999908</v>
      </c>
      <c r="LU168">
        <v>111.846781000029</v>
      </c>
      <c r="LV168">
        <v>152.25076900003501</v>
      </c>
      <c r="LW168">
        <v>102.848350999993</v>
      </c>
      <c r="LX168">
        <v>117.514682000037</v>
      </c>
      <c r="LY168">
        <v>128.72998100007001</v>
      </c>
      <c r="LZ168">
        <v>120.407957999967</v>
      </c>
      <c r="MA168">
        <v>99.170321000041397</v>
      </c>
      <c r="MB168">
        <v>116.991179000004</v>
      </c>
      <c r="MC168">
        <v>155.87687100004399</v>
      </c>
      <c r="MD168">
        <v>110.43304300005499</v>
      </c>
      <c r="ME168">
        <v>101.808401999995</v>
      </c>
      <c r="MF168">
        <v>102.94684400001999</v>
      </c>
      <c r="MG168">
        <v>104.636742000002</v>
      </c>
      <c r="MH168">
        <v>149.37692199996701</v>
      </c>
      <c r="MI168">
        <v>220.93943400005799</v>
      </c>
      <c r="MJ168">
        <v>100.986100999988</v>
      </c>
      <c r="MK168">
        <v>108.118244000012</v>
      </c>
      <c r="ML168">
        <v>161.85658699995801</v>
      </c>
      <c r="MM168">
        <v>115.17957299994301</v>
      </c>
      <c r="MN168">
        <v>101.177478999947</v>
      </c>
      <c r="MO168">
        <v>135.691170000006</v>
      </c>
      <c r="MP168">
        <v>110.858865999966</v>
      </c>
      <c r="MQ168">
        <v>106.64677500003</v>
      </c>
      <c r="MR168">
        <v>105.62373300001499</v>
      </c>
      <c r="MS168">
        <v>96.735637999954605</v>
      </c>
      <c r="MT168">
        <v>217.89870900008799</v>
      </c>
      <c r="MU168">
        <v>287.70970899984201</v>
      </c>
      <c r="MV168">
        <v>202.594651000109</v>
      </c>
      <c r="MW168">
        <v>263.91713399998798</v>
      </c>
      <c r="MX168">
        <v>105.55438600003301</v>
      </c>
      <c r="MY168">
        <v>329.405272000004</v>
      </c>
      <c r="MZ168">
        <v>331.374263000209</v>
      </c>
      <c r="NA168">
        <v>340.823516000062</v>
      </c>
      <c r="NB168">
        <v>125.05747400003</v>
      </c>
      <c r="NC168">
        <v>290.05384000018199</v>
      </c>
      <c r="ND168">
        <v>111.277462000027</v>
      </c>
      <c r="NE168">
        <v>149.555903000059</v>
      </c>
      <c r="NF168">
        <v>239.89162099990099</v>
      </c>
      <c r="NG168">
        <v>168.433172000106</v>
      </c>
      <c r="NH168">
        <v>145.51334899989899</v>
      </c>
      <c r="NI168">
        <v>129.54712700005601</v>
      </c>
      <c r="NJ168">
        <v>115.557182000019</v>
      </c>
      <c r="NK168">
        <v>125.182306000032</v>
      </c>
      <c r="NL168">
        <v>124.444166000001</v>
      </c>
      <c r="NM168">
        <v>123.47848599997801</v>
      </c>
      <c r="NN168">
        <v>156.99842899991199</v>
      </c>
      <c r="NO168">
        <v>103.83807099994701</v>
      </c>
      <c r="NP168">
        <v>130.88761899992801</v>
      </c>
      <c r="NQ168">
        <v>107.13682599994399</v>
      </c>
      <c r="NR168">
        <v>1.6961446999994201</v>
      </c>
      <c r="NS168">
        <v>3.93760309999925</v>
      </c>
      <c r="NT168">
        <v>1.3655392000000599</v>
      </c>
      <c r="NU168">
        <v>1.05119903999912</v>
      </c>
      <c r="NV168">
        <v>2.5176875399993199</v>
      </c>
      <c r="NW168">
        <v>1.1912148600004</v>
      </c>
      <c r="NX168">
        <v>1.0337655000003001</v>
      </c>
      <c r="NY168">
        <v>1.0498220999998</v>
      </c>
      <c r="NZ168">
        <v>1.13540300000022</v>
      </c>
      <c r="OA168">
        <v>1.08314910000081</v>
      </c>
      <c r="OB168">
        <v>3.7205773999994598</v>
      </c>
      <c r="OC168">
        <v>2.2375031000010499</v>
      </c>
      <c r="OD168">
        <v>3.0945317000005201</v>
      </c>
      <c r="OE168">
        <v>1.7634171999998201</v>
      </c>
      <c r="OF168">
        <v>2.9502571999982998</v>
      </c>
      <c r="OG168">
        <v>5.8216280999986303</v>
      </c>
      <c r="OH168">
        <v>2.3123855000012599</v>
      </c>
      <c r="OI168">
        <v>2.5721464000016598</v>
      </c>
      <c r="OJ168">
        <v>1.3908105999999001</v>
      </c>
      <c r="OK168">
        <v>1.3165121999991201</v>
      </c>
      <c r="OL168">
        <v>1.4120127999995</v>
      </c>
      <c r="OM168">
        <v>3.2164983399998199</v>
      </c>
      <c r="ON168">
        <v>3.5543548999994501</v>
      </c>
      <c r="OO168">
        <v>1.5125357500001</v>
      </c>
      <c r="OP168">
        <v>2.1542963499996399</v>
      </c>
      <c r="OQ168">
        <v>2.8588967200012099</v>
      </c>
      <c r="OR168">
        <v>2.79173894999985</v>
      </c>
      <c r="OS168">
        <v>2.5662394399987498</v>
      </c>
      <c r="OT168">
        <v>2.9540593499987202</v>
      </c>
      <c r="OU168">
        <v>1.08207448999929</v>
      </c>
      <c r="OV168">
        <v>1.62615026999993</v>
      </c>
      <c r="OW168">
        <v>2.7647711899990099</v>
      </c>
      <c r="OX168">
        <v>2.8329485700014598</v>
      </c>
      <c r="OY168">
        <v>54.918385309982099</v>
      </c>
      <c r="OZ168">
        <v>2.7023528300014701</v>
      </c>
      <c r="PA168">
        <v>10.6440077900043</v>
      </c>
      <c r="PB168">
        <v>2.6752941800004901</v>
      </c>
      <c r="PC168">
        <v>3.8380555500007199</v>
      </c>
      <c r="PD168">
        <v>3.31610480000018</v>
      </c>
      <c r="PE168">
        <v>1.83909207999932</v>
      </c>
      <c r="PF168">
        <v>103.957124599954</v>
      </c>
      <c r="PG168">
        <v>93.691533999983207</v>
      </c>
      <c r="PH168">
        <v>4.1444150000024802</v>
      </c>
      <c r="PI168">
        <v>6.3964338000005201</v>
      </c>
      <c r="PJ168">
        <v>4.3548687000002202</v>
      </c>
      <c r="PK168">
        <v>1.1109887000002301</v>
      </c>
      <c r="PL168">
        <v>1.23860857</v>
      </c>
      <c r="PM168">
        <v>1.2840088400007501</v>
      </c>
      <c r="PN168">
        <v>1.68288951000068</v>
      </c>
      <c r="PO168">
        <v>1.7224223299999699</v>
      </c>
      <c r="PP168">
        <v>1.6401692100007501</v>
      </c>
      <c r="PQ168">
        <v>1.7246972600005399</v>
      </c>
      <c r="PR168">
        <v>1.3842494700002099</v>
      </c>
      <c r="PS168">
        <v>1.76965813000061</v>
      </c>
      <c r="PT168">
        <v>2.0389277600006599</v>
      </c>
      <c r="PU168">
        <v>3.44793564000065</v>
      </c>
      <c r="PV168">
        <v>8.9470291100005905</v>
      </c>
      <c r="PW168">
        <v>219.19090109993701</v>
      </c>
      <c r="PX168">
        <v>2.16469190000134</v>
      </c>
      <c r="PY168">
        <v>166.17646569991501</v>
      </c>
      <c r="PZ168">
        <v>1.8316126999998199</v>
      </c>
      <c r="QA168">
        <v>1.66404839999996</v>
      </c>
      <c r="QB168">
        <v>104.665036899969</v>
      </c>
      <c r="QC168">
        <v>2.0504843999988198</v>
      </c>
      <c r="QD168">
        <v>44233.558287203297</v>
      </c>
      <c r="QE168">
        <v>2.6234153000004898</v>
      </c>
      <c r="QF168">
        <v>2.3262244200013802</v>
      </c>
      <c r="QG168">
        <v>219.74964963994</v>
      </c>
      <c r="QH168">
        <v>124.059423640021</v>
      </c>
      <c r="QI168">
        <v>1.0921389699997199</v>
      </c>
      <c r="QJ168">
        <v>1.1204321700006401</v>
      </c>
      <c r="QK168">
        <v>1.0562148400003899</v>
      </c>
      <c r="QL168">
        <v>1.04796489</v>
      </c>
      <c r="QM168">
        <v>15.434067490001301</v>
      </c>
      <c r="QN168">
        <v>1.5602904000006701</v>
      </c>
      <c r="QP168">
        <v>1.4527094999993999</v>
      </c>
      <c r="QQ168">
        <v>1.3449209999998899</v>
      </c>
      <c r="QR168">
        <v>1.1233663999992101</v>
      </c>
      <c r="QS168">
        <v>1.7017259000003799</v>
      </c>
      <c r="QT168">
        <v>1.35630979999951</v>
      </c>
      <c r="QU168">
        <v>117.919996000011</v>
      </c>
      <c r="QV168">
        <v>100.776006</v>
      </c>
      <c r="QW168">
        <v>186.73588500008901</v>
      </c>
      <c r="QX168">
        <v>112.668717000051</v>
      </c>
      <c r="QY168">
        <v>105.883951000054</v>
      </c>
      <c r="QZ168">
        <v>105.94170299999</v>
      </c>
      <c r="RA168">
        <v>105.063394999946</v>
      </c>
      <c r="RB168">
        <v>1.32946547999927</v>
      </c>
      <c r="RC168">
        <v>2.5047756099993399</v>
      </c>
      <c r="RD168">
        <v>155.56638099998199</v>
      </c>
      <c r="RE168">
        <v>107.826252999948</v>
      </c>
      <c r="RF168">
        <v>111.70226299995601</v>
      </c>
      <c r="RG168">
        <v>123.286139999982</v>
      </c>
      <c r="RH168">
        <v>151.29890999989601</v>
      </c>
      <c r="RI168">
        <v>247.83221799996701</v>
      </c>
      <c r="RJ168">
        <v>101.199000000022</v>
      </c>
      <c r="RK168">
        <v>101.410548000014</v>
      </c>
      <c r="RL168">
        <v>304.997421000153</v>
      </c>
      <c r="RM168">
        <v>58.917488000006401</v>
      </c>
      <c r="RN168">
        <v>271.24869999987999</v>
      </c>
      <c r="RO168">
        <v>170.49586299993101</v>
      </c>
      <c r="RP168">
        <v>222.163429999957</v>
      </c>
      <c r="RQ168">
        <v>105.53915700002101</v>
      </c>
      <c r="RR168">
        <v>381.58263299986697</v>
      </c>
      <c r="RS168">
        <v>196.91825499991</v>
      </c>
      <c r="RT168">
        <v>111.667974999989</v>
      </c>
      <c r="RU168">
        <v>188.180227000033</v>
      </c>
      <c r="RV168">
        <v>331.37795299990103</v>
      </c>
      <c r="RW168">
        <v>68.492241000058101</v>
      </c>
      <c r="RX168">
        <v>372.71523099998001</v>
      </c>
      <c r="RY168">
        <v>200.88290200009899</v>
      </c>
      <c r="RZ168">
        <v>638.251376999542</v>
      </c>
      <c r="SA168">
        <v>688.783458000049</v>
      </c>
      <c r="SB168">
        <v>291.52130800019899</v>
      </c>
      <c r="SC168">
        <v>104.584098999971</v>
      </c>
      <c r="SD168">
        <v>200.348328999942</v>
      </c>
      <c r="SE168">
        <v>361.85727899987302</v>
      </c>
      <c r="SF168">
        <v>259.38893100014002</v>
      </c>
      <c r="SG168">
        <v>714.05843899957802</v>
      </c>
      <c r="SH168">
        <v>112.33776899997601</v>
      </c>
      <c r="SI168">
        <v>102.90036400000101</v>
      </c>
      <c r="SJ168">
        <v>7907.1120399981701</v>
      </c>
      <c r="SK168">
        <v>64.703198999981396</v>
      </c>
      <c r="SL168">
        <v>150.688086000038</v>
      </c>
      <c r="SM168">
        <v>285.272892000154</v>
      </c>
      <c r="SN168">
        <v>340.36636199988402</v>
      </c>
      <c r="SO168">
        <v>201.60010099993099</v>
      </c>
      <c r="SP168">
        <v>562.70564199984096</v>
      </c>
      <c r="SQ168">
        <v>201.72987799998401</v>
      </c>
      <c r="SR168">
        <v>53.637445000000298</v>
      </c>
      <c r="SS168">
        <v>51.9822309999727</v>
      </c>
      <c r="ST168">
        <v>199.09514799993499</v>
      </c>
      <c r="SU168">
        <v>193.58749400009401</v>
      </c>
      <c r="SV168">
        <v>200.94249800010601</v>
      </c>
      <c r="SW168">
        <v>168.113987999968</v>
      </c>
      <c r="SX168">
        <v>208.64283400005701</v>
      </c>
      <c r="SY168">
        <v>188.25066299992599</v>
      </c>
      <c r="SZ168">
        <v>123.349378000014</v>
      </c>
      <c r="TA168">
        <v>151.89129099994901</v>
      </c>
      <c r="TB168">
        <v>105.93041399994399</v>
      </c>
      <c r="TC168">
        <v>156.084895000095</v>
      </c>
      <c r="TD168">
        <v>144.77521000010901</v>
      </c>
      <c r="TE168">
        <v>524.48289899993699</v>
      </c>
      <c r="TF168">
        <v>117.687483999995</v>
      </c>
      <c r="TG168">
        <v>126.330888999975</v>
      </c>
      <c r="TH168">
        <v>568.59544000029598</v>
      </c>
      <c r="TI168">
        <v>72.517436999943996</v>
      </c>
      <c r="TJ168">
        <v>361.60024499986298</v>
      </c>
      <c r="TK168">
        <v>161.48686000006299</v>
      </c>
      <c r="TL168">
        <v>439.19819999998401</v>
      </c>
      <c r="TM168">
        <v>510.23075499991</v>
      </c>
      <c r="TN168">
        <v>199.00253800000101</v>
      </c>
      <c r="TO168">
        <v>511.073898000177</v>
      </c>
      <c r="TP168">
        <v>217.225577000063</v>
      </c>
      <c r="TQ168">
        <v>510.887901999988</v>
      </c>
      <c r="TR168">
        <v>510.77369000017598</v>
      </c>
      <c r="TS168">
        <v>208.75242700008701</v>
      </c>
      <c r="TT168">
        <v>166.37552000000099</v>
      </c>
      <c r="TV168">
        <v>107.835247999988</v>
      </c>
      <c r="TW168">
        <v>361.27701399987598</v>
      </c>
      <c r="TX168">
        <v>132.01631499989901</v>
      </c>
      <c r="TY168">
        <v>114.141276999959</v>
      </c>
      <c r="TZ168">
        <v>418.99487499985798</v>
      </c>
      <c r="UA168">
        <v>152.03701300010999</v>
      </c>
      <c r="UB168">
        <v>132.86191099998501</v>
      </c>
      <c r="UC168">
        <v>116.01843199995299</v>
      </c>
      <c r="UD168">
        <v>110.131385999965</v>
      </c>
      <c r="UE168">
        <v>136.247020999901</v>
      </c>
      <c r="UF168">
        <v>111.877573000034</v>
      </c>
      <c r="UG168">
        <v>128.91224400000601</v>
      </c>
      <c r="UH168">
        <v>134.82162600010599</v>
      </c>
      <c r="UI168">
        <v>117.00352899998001</v>
      </c>
      <c r="UJ168">
        <v>110.91866700001999</v>
      </c>
      <c r="UK168">
        <v>134.494604999898</v>
      </c>
      <c r="UL168">
        <v>144.913159999996</v>
      </c>
      <c r="UM168">
        <v>110.567292000051</v>
      </c>
      <c r="UN168">
        <v>144.47694500000199</v>
      </c>
      <c r="UO168">
        <v>191.782975000096</v>
      </c>
      <c r="UP168">
        <v>193.45874899998299</v>
      </c>
      <c r="UQ168">
        <v>103.40907599998199</v>
      </c>
      <c r="UR168">
        <v>112.828743000049</v>
      </c>
      <c r="US168">
        <v>348.53362900018698</v>
      </c>
      <c r="UT168">
        <v>347.79627199983202</v>
      </c>
      <c r="UU168">
        <v>1925.74310499988</v>
      </c>
      <c r="UV168">
        <v>139.42978099989699</v>
      </c>
      <c r="UW168">
        <v>447.81839099992101</v>
      </c>
      <c r="UX168">
        <v>108.250435999944</v>
      </c>
      <c r="UY168">
        <v>48.6406260000076</v>
      </c>
      <c r="UZ168">
        <v>10.985566999996101</v>
      </c>
      <c r="VA168">
        <v>160.690460999962</v>
      </c>
      <c r="VB168">
        <v>114.535697999992</v>
      </c>
      <c r="VC168">
        <v>108.356493999949</v>
      </c>
      <c r="VD168">
        <v>119.831499999971</v>
      </c>
      <c r="VE168">
        <v>107.54275400005299</v>
      </c>
      <c r="VF168">
        <v>146.16507100011199</v>
      </c>
      <c r="VG168">
        <v>148.41453599999701</v>
      </c>
      <c r="VH168">
        <v>113.855617000023</v>
      </c>
      <c r="VI168">
        <v>107.024288999964</v>
      </c>
      <c r="VJ168">
        <v>118.03371800005</v>
      </c>
      <c r="VK168">
        <v>115.04589599999601</v>
      </c>
      <c r="VL168">
        <v>105.92856000002899</v>
      </c>
      <c r="VM168">
        <v>109.437279999955</v>
      </c>
      <c r="VN168">
        <v>213.19875099998899</v>
      </c>
      <c r="VO168">
        <v>106.12158200005101</v>
      </c>
      <c r="VP168">
        <v>289.12689800001698</v>
      </c>
      <c r="VQ168">
        <v>192.422603999963</v>
      </c>
      <c r="VR168">
        <v>112.81012899999</v>
      </c>
      <c r="VS168">
        <v>106.64015200000701</v>
      </c>
      <c r="VT168">
        <v>122.170341999969</v>
      </c>
      <c r="VU168">
        <v>163.33034399990001</v>
      </c>
      <c r="VV168">
        <v>201.264504000079</v>
      </c>
      <c r="VW168">
        <v>166.88444199995101</v>
      </c>
      <c r="VX168">
        <v>147.50904599996301</v>
      </c>
      <c r="VY168">
        <v>107.041266000015</v>
      </c>
      <c r="VZ168">
        <v>110.758082999964</v>
      </c>
      <c r="WA168">
        <v>103.697837000014</v>
      </c>
      <c r="WB168">
        <v>287.31747600017098</v>
      </c>
      <c r="WC168">
        <v>184.42466300004199</v>
      </c>
      <c r="WD168">
        <v>203.610713999951</v>
      </c>
      <c r="WE168">
        <v>105.58757400000501</v>
      </c>
      <c r="WF168">
        <v>104.39747700002</v>
      </c>
      <c r="WG168">
        <v>121.38626699999401</v>
      </c>
      <c r="WH168">
        <v>109.951515999972</v>
      </c>
      <c r="WI168">
        <v>121.190525999991</v>
      </c>
      <c r="WJ168">
        <v>29.6570420000062</v>
      </c>
      <c r="WK168">
        <v>111.958543000044</v>
      </c>
      <c r="WL168">
        <v>103.500728999963</v>
      </c>
      <c r="WM168">
        <v>221.92565100011399</v>
      </c>
      <c r="WN168">
        <v>285.03822499979299</v>
      </c>
      <c r="WO168">
        <v>350.00638000015198</v>
      </c>
      <c r="WP168">
        <v>219.56074000010301</v>
      </c>
      <c r="WQ168">
        <v>238.467642999953</v>
      </c>
      <c r="WR168">
        <v>306.74851300008601</v>
      </c>
      <c r="WS168">
        <v>268.57608400005802</v>
      </c>
      <c r="WT168">
        <v>558.84267299994804</v>
      </c>
      <c r="WU168">
        <v>568.01317100040603</v>
      </c>
      <c r="WV168">
        <v>885.45064599998295</v>
      </c>
      <c r="WW168">
        <v>127.694427000009</v>
      </c>
      <c r="WX168">
        <v>288.54387499997398</v>
      </c>
      <c r="WY168">
        <v>140.98536600009501</v>
      </c>
      <c r="WZ168">
        <v>264.298911000136</v>
      </c>
      <c r="XA168">
        <v>94.163993000052898</v>
      </c>
      <c r="XB168">
        <v>205.038114999887</v>
      </c>
      <c r="XC168">
        <v>95.648071000003299</v>
      </c>
      <c r="XD168">
        <v>481.42728300020099</v>
      </c>
      <c r="XE168">
        <v>160.41189499991</v>
      </c>
      <c r="XF168">
        <v>241.13565699988999</v>
      </c>
      <c r="XG168">
        <v>99.9422019999474</v>
      </c>
      <c r="XH168">
        <v>205.12161000003101</v>
      </c>
      <c r="XI168">
        <v>100.57173700001999</v>
      </c>
      <c r="XJ168">
        <v>213.43217199994299</v>
      </c>
      <c r="XK168">
        <v>58.1306670000195</v>
      </c>
      <c r="XL168">
        <v>1.46153595000033</v>
      </c>
      <c r="XM168">
        <v>5.8541177299994196</v>
      </c>
      <c r="XN168">
        <v>1.2616350900007101</v>
      </c>
      <c r="XO168">
        <v>1.8328867799991699</v>
      </c>
      <c r="XP168">
        <v>1.76162687999931</v>
      </c>
      <c r="XQ168">
        <v>21.895251109992401</v>
      </c>
      <c r="XR168">
        <v>1.2491383199994699</v>
      </c>
      <c r="XS168">
        <v>1.2836827999999501</v>
      </c>
      <c r="XT168">
        <v>2.3593935800017798</v>
      </c>
      <c r="XU168">
        <v>2.2566079700009101</v>
      </c>
      <c r="XV168">
        <v>2.9438493999987299</v>
      </c>
      <c r="XW168">
        <v>3.4180034999990299</v>
      </c>
      <c r="XX168">
        <v>3.4431087000011802</v>
      </c>
      <c r="XY168">
        <v>3.5038071000017199</v>
      </c>
      <c r="XZ168">
        <v>1.2995032199996801</v>
      </c>
      <c r="YA168">
        <v>10.8282159999944</v>
      </c>
      <c r="YB168">
        <v>1.0349141000006099</v>
      </c>
      <c r="YC168">
        <v>1.22215060000053</v>
      </c>
      <c r="YD168">
        <v>1.1509569000008899</v>
      </c>
      <c r="YE168">
        <v>4.5796314000035601</v>
      </c>
      <c r="YF168">
        <v>1.1341761000003301</v>
      </c>
      <c r="YG168">
        <v>0.92675887000041302</v>
      </c>
      <c r="YH168">
        <v>1482.5369700994299</v>
      </c>
      <c r="YI168">
        <v>115.874536899966</v>
      </c>
      <c r="YJ168">
        <v>305.747500999831</v>
      </c>
      <c r="YK168">
        <v>3.08274783999877</v>
      </c>
      <c r="YL168">
        <v>1.4655145600008801</v>
      </c>
      <c r="YM168">
        <v>2403963.9354896499</v>
      </c>
      <c r="YN168">
        <v>1.2601258300001099</v>
      </c>
      <c r="YO168">
        <v>1.24529217999952</v>
      </c>
      <c r="YP168">
        <v>1.8434601099998</v>
      </c>
      <c r="YQ168">
        <v>173.79056000010999</v>
      </c>
      <c r="YR168">
        <v>144.694689299911</v>
      </c>
      <c r="YS168">
        <v>6.3337027000016004</v>
      </c>
      <c r="YT168">
        <v>7.6574506000033598</v>
      </c>
      <c r="YU168">
        <v>361.346734200139</v>
      </c>
      <c r="YV168">
        <v>229.97973980009601</v>
      </c>
      <c r="YW168">
        <v>1.4558882000001201</v>
      </c>
      <c r="YX168">
        <v>1.49811260000024</v>
      </c>
      <c r="YY168">
        <v>1.2346663999997001</v>
      </c>
      <c r="YZ168">
        <v>3.9690515200018099</v>
      </c>
      <c r="ZA168">
        <v>1.3566992300002301</v>
      </c>
      <c r="ZB168">
        <v>4.4516686799979697</v>
      </c>
      <c r="ZC168">
        <v>1.1820554999994799</v>
      </c>
      <c r="ZD168">
        <v>1.12190890000056</v>
      </c>
    </row>
    <row r="169" spans="1:680" x14ac:dyDescent="0.25">
      <c r="A169" s="40">
        <v>44301</v>
      </c>
      <c r="B169" s="6">
        <v>2.0913615799981899</v>
      </c>
      <c r="C169" s="6">
        <v>1.9551106500002799</v>
      </c>
      <c r="D169">
        <v>1.01425976000064</v>
      </c>
      <c r="E169">
        <v>1.7823071300008499</v>
      </c>
      <c r="F169">
        <v>1.0977616199997999</v>
      </c>
      <c r="G169">
        <v>1.1405697999998701</v>
      </c>
      <c r="H169">
        <v>1.0979160000006201</v>
      </c>
      <c r="I169">
        <v>3.0727306000008001</v>
      </c>
      <c r="J169">
        <v>1.1389667000003101</v>
      </c>
      <c r="K169">
        <v>2.4389416000012698</v>
      </c>
      <c r="L169">
        <v>2.5579945999997999</v>
      </c>
      <c r="M169">
        <v>1.63398579999921</v>
      </c>
      <c r="N169">
        <v>2.74729229999866</v>
      </c>
      <c r="O169">
        <v>2.4907153300009699</v>
      </c>
      <c r="P169">
        <v>3.0647576800001799</v>
      </c>
      <c r="Q169">
        <v>0.92911585000001695</v>
      </c>
      <c r="R169">
        <v>2.7316498600012</v>
      </c>
      <c r="S169">
        <v>2.81078940999942</v>
      </c>
      <c r="T169">
        <v>3.3087851499985801</v>
      </c>
      <c r="U169">
        <v>1.1089880100007601</v>
      </c>
      <c r="V169">
        <v>1.52706553999997</v>
      </c>
      <c r="W169">
        <v>2.8255242609011502</v>
      </c>
      <c r="X169">
        <v>2.2075405596988298</v>
      </c>
      <c r="Y169">
        <v>3.4337605000000599</v>
      </c>
      <c r="Z169">
        <v>1.12977542999943</v>
      </c>
      <c r="AA169">
        <v>1.2998263999998001</v>
      </c>
      <c r="AB169">
        <v>1.1388397099999601</v>
      </c>
      <c r="AC169">
        <v>11.8590294900059</v>
      </c>
      <c r="AD169">
        <v>24.9785545099876</v>
      </c>
      <c r="AE169">
        <v>1.10177547999956</v>
      </c>
      <c r="AF169">
        <v>75.356286099995501</v>
      </c>
      <c r="AG169">
        <v>10.2086401400011</v>
      </c>
      <c r="AH169">
        <v>1.94745990000047</v>
      </c>
      <c r="AI169">
        <v>1.1412664799990999</v>
      </c>
      <c r="AJ169">
        <v>2.6781431999988898</v>
      </c>
      <c r="AK169">
        <v>2.4459267999991399</v>
      </c>
      <c r="AL169">
        <v>1.52282252999976</v>
      </c>
      <c r="AM169">
        <v>1.7399368000005799</v>
      </c>
      <c r="AN169">
        <v>1033.9485106207401</v>
      </c>
      <c r="AO169">
        <v>247.17796126008</v>
      </c>
      <c r="AP169">
        <v>186.055114530027</v>
      </c>
      <c r="AQ169">
        <v>14.298343500006</v>
      </c>
      <c r="AR169">
        <v>1.55484609000086</v>
      </c>
      <c r="AS169">
        <v>1.30278777999956</v>
      </c>
      <c r="AT169">
        <v>1.5392829699994801</v>
      </c>
      <c r="AU169">
        <v>4.0480434999990402</v>
      </c>
      <c r="AV169">
        <v>3.2396866000017299</v>
      </c>
      <c r="AW169">
        <v>1.47025738999946</v>
      </c>
      <c r="AX169">
        <v>12.9709846399928</v>
      </c>
      <c r="AY169">
        <v>1.4832810600000801</v>
      </c>
      <c r="AZ169">
        <v>7.31725890000234</v>
      </c>
      <c r="BA169">
        <v>1.5885539999999301</v>
      </c>
      <c r="BB169">
        <v>4.2462168799975197</v>
      </c>
      <c r="BC169">
        <v>2.5792149400003801</v>
      </c>
      <c r="BD169">
        <v>0.96271920999970495</v>
      </c>
      <c r="BE169">
        <v>1.7655475999999899</v>
      </c>
      <c r="BF169">
        <v>2.0647738000006899</v>
      </c>
      <c r="BG169">
        <v>2.4942028000004899</v>
      </c>
      <c r="BH169">
        <v>2.6158121000007699</v>
      </c>
      <c r="BI169">
        <v>1.7666150999993999</v>
      </c>
      <c r="BJ169">
        <v>112.56996380002199</v>
      </c>
      <c r="BK169">
        <v>1.1603821000007899</v>
      </c>
      <c r="BL169">
        <v>3.5493811800006401</v>
      </c>
      <c r="BM169">
        <v>1.87048268000035</v>
      </c>
      <c r="BN169">
        <v>1.6252962800008399</v>
      </c>
      <c r="BO169">
        <v>1.1165263000002601</v>
      </c>
      <c r="BP169">
        <v>1.1020905000004899</v>
      </c>
      <c r="BQ169">
        <v>2.0239854999999798</v>
      </c>
      <c r="BR169">
        <v>2.3686854000006901</v>
      </c>
      <c r="BS169">
        <v>2.2917874000013398</v>
      </c>
      <c r="BT169">
        <v>1.05860930000017</v>
      </c>
      <c r="BU169">
        <v>1.4357540000000899</v>
      </c>
      <c r="BV169">
        <v>1.9768791999995301</v>
      </c>
      <c r="BW169">
        <v>7.6879179000024997</v>
      </c>
      <c r="BX169">
        <v>5.0635416000004598</v>
      </c>
      <c r="BY169">
        <v>3.1185670000013501</v>
      </c>
      <c r="BZ169">
        <v>102.31081347004501</v>
      </c>
      <c r="CA169">
        <v>9.3221710000070708</v>
      </c>
      <c r="CB169">
        <v>1.1316671999993599</v>
      </c>
      <c r="CC169">
        <v>23.8270560000092</v>
      </c>
      <c r="CD169">
        <v>4.7868266000005004</v>
      </c>
      <c r="CE169">
        <v>10.062888000000401</v>
      </c>
      <c r="CF169">
        <v>2.72205899999972</v>
      </c>
      <c r="CG169">
        <v>38.363488500006497</v>
      </c>
      <c r="CH169">
        <v>1.07498160000068</v>
      </c>
      <c r="CI169">
        <v>2.0318513999991401</v>
      </c>
      <c r="CJ169">
        <v>6.1575694999992301</v>
      </c>
      <c r="CK169">
        <v>4.6736478000020698</v>
      </c>
      <c r="CL169">
        <v>2.3749883999989798</v>
      </c>
      <c r="CM169">
        <v>3.1152728999986699</v>
      </c>
      <c r="CN169">
        <v>31.6310647999926</v>
      </c>
      <c r="CO169">
        <v>1.24633189999986</v>
      </c>
      <c r="CP169">
        <v>1.7431957999997401</v>
      </c>
      <c r="CQ169">
        <v>1.3486553000002499</v>
      </c>
      <c r="CR169">
        <v>1.2516209000004901</v>
      </c>
      <c r="CS169">
        <v>1.2489089999999099</v>
      </c>
      <c r="CT169">
        <v>12.206048399995799</v>
      </c>
      <c r="CU169">
        <v>130.89632200007301</v>
      </c>
      <c r="CV169">
        <v>14.1738776999991</v>
      </c>
      <c r="CW169">
        <v>24.918846999993502</v>
      </c>
      <c r="CX169">
        <v>79.303055000025793</v>
      </c>
      <c r="CY169">
        <v>19.1433299999917</v>
      </c>
      <c r="CZ169">
        <v>144.13289200002299</v>
      </c>
      <c r="DA169">
        <v>10.7935071999964</v>
      </c>
      <c r="DB169">
        <v>10.239317100000299</v>
      </c>
      <c r="DC169">
        <v>22.8972110000032</v>
      </c>
      <c r="DD169">
        <v>2.6596458899985</v>
      </c>
      <c r="DE169">
        <v>1.5478532699999099</v>
      </c>
      <c r="DF169">
        <v>1.3468046199996</v>
      </c>
      <c r="DG169">
        <v>1.1609962700004</v>
      </c>
      <c r="DH169">
        <v>3.1935261299986499</v>
      </c>
      <c r="DJ169">
        <v>1.2323221900005601</v>
      </c>
      <c r="DK169">
        <v>2.5612986900014199</v>
      </c>
      <c r="DL169">
        <v>28.354906440013998</v>
      </c>
      <c r="DM169">
        <v>2.2782418599999801</v>
      </c>
      <c r="DN169">
        <v>8.6039762900036294</v>
      </c>
      <c r="DO169">
        <v>2.8020374299994701</v>
      </c>
      <c r="DP169">
        <v>3.0324605300011198</v>
      </c>
      <c r="DQ169">
        <v>1.30912440999964</v>
      </c>
      <c r="DR169">
        <v>11.083029729998101</v>
      </c>
      <c r="DS169">
        <v>1.2343597899998699</v>
      </c>
      <c r="DT169">
        <v>1.31069605000084</v>
      </c>
      <c r="DU169">
        <v>3.8987109699992302</v>
      </c>
      <c r="DV169">
        <v>3.6580721600002999</v>
      </c>
      <c r="DW169">
        <v>3.49970459999895</v>
      </c>
      <c r="DX169">
        <v>1.38875313000062</v>
      </c>
      <c r="DY169">
        <v>126.818132000044</v>
      </c>
      <c r="DZ169">
        <v>1.4018775399999901</v>
      </c>
      <c r="EA169">
        <v>1.86666770999909</v>
      </c>
      <c r="EB169">
        <v>1.1404139799997199</v>
      </c>
      <c r="EC169">
        <v>1.14397749999989</v>
      </c>
      <c r="ED169">
        <v>1.07100118000017</v>
      </c>
      <c r="EE169">
        <v>2.95178654999836</v>
      </c>
      <c r="EF169">
        <v>1.38146765000056</v>
      </c>
      <c r="EG169">
        <v>2.5018353999985301</v>
      </c>
      <c r="EH169">
        <v>1.7015951199991799</v>
      </c>
      <c r="EI169">
        <v>1.7641405499998699</v>
      </c>
      <c r="EJ169">
        <v>1.8938166000007199</v>
      </c>
      <c r="EK169">
        <v>3.2511903000013298</v>
      </c>
      <c r="EL169">
        <v>6.19892650000111</v>
      </c>
      <c r="EM169">
        <v>29.705959799990499</v>
      </c>
      <c r="EN169">
        <v>1.61205040999994</v>
      </c>
      <c r="EO169">
        <v>1.38778760000059</v>
      </c>
      <c r="EP169">
        <v>1.0980342799994101</v>
      </c>
      <c r="EQ169">
        <v>1.1052847499995599</v>
      </c>
      <c r="ER169">
        <v>1.3503591499993499</v>
      </c>
      <c r="ES169">
        <v>1.0762060599990899</v>
      </c>
      <c r="ET169">
        <v>1.6230856000001901</v>
      </c>
      <c r="EU169">
        <v>3.0378140200009498</v>
      </c>
      <c r="EV169">
        <v>1.14379571000063</v>
      </c>
      <c r="EW169">
        <v>1.0328947199995999</v>
      </c>
      <c r="EX169">
        <v>114.995787999942</v>
      </c>
      <c r="EY169">
        <v>6.56243997999991</v>
      </c>
      <c r="EZ169">
        <v>3.3914235000011099</v>
      </c>
      <c r="FA169">
        <v>1.18416462999994</v>
      </c>
      <c r="FC169">
        <v>196.25695690000401</v>
      </c>
      <c r="FD169">
        <v>10180.518319815401</v>
      </c>
      <c r="FE169">
        <v>107.23737480002499</v>
      </c>
      <c r="FF169">
        <v>1.12582205999934</v>
      </c>
      <c r="FG169">
        <v>4383.8921812772796</v>
      </c>
      <c r="FH169">
        <v>1.04494180000074</v>
      </c>
      <c r="FI169">
        <v>1.1559271599999199</v>
      </c>
      <c r="FJ169">
        <v>1.30118011999912</v>
      </c>
      <c r="FK169">
        <v>23.038058370002499</v>
      </c>
      <c r="FL169">
        <v>1.34655670000029</v>
      </c>
      <c r="FM169">
        <v>2.2239492000007899</v>
      </c>
      <c r="FN169">
        <v>2.00177410000106</v>
      </c>
      <c r="FO169">
        <v>1.23102610000024</v>
      </c>
      <c r="FP169">
        <v>3.3786566000017002</v>
      </c>
      <c r="FQ169">
        <v>1.6499009399994999</v>
      </c>
      <c r="FR169">
        <v>1.2242453199996799</v>
      </c>
      <c r="FS169">
        <v>1.2531608699991901</v>
      </c>
      <c r="FT169">
        <v>2.3889790600005698</v>
      </c>
      <c r="FU169">
        <v>2.3661769999998801</v>
      </c>
      <c r="FV169">
        <v>1.21301771000071</v>
      </c>
      <c r="FW169">
        <v>1.3846055600006399</v>
      </c>
      <c r="FX169">
        <v>1.1315012899995101</v>
      </c>
      <c r="FY169">
        <v>1.2849877200005699</v>
      </c>
      <c r="FZ169">
        <v>1.06507693999993</v>
      </c>
      <c r="GA169">
        <v>3.8430177299996999</v>
      </c>
      <c r="GB169">
        <v>1.23455180000019</v>
      </c>
      <c r="GC169">
        <v>340.12691885978001</v>
      </c>
      <c r="GD169">
        <v>104.754295499995</v>
      </c>
      <c r="GE169">
        <v>189.33413719991199</v>
      </c>
      <c r="GF169">
        <v>298.985427599866</v>
      </c>
      <c r="GG169">
        <v>287.460727499798</v>
      </c>
      <c r="GH169">
        <v>137.09740369999801</v>
      </c>
      <c r="GI169">
        <v>294.20952530019002</v>
      </c>
      <c r="GJ169">
        <v>116.041771900025</v>
      </c>
      <c r="GK169">
        <v>222.88315619994</v>
      </c>
      <c r="GL169">
        <v>1.1072705000006</v>
      </c>
      <c r="GM169">
        <v>2.2891993000011999</v>
      </c>
      <c r="GN169">
        <v>1.4901730000001401</v>
      </c>
      <c r="GO169">
        <v>7.0399116999978997</v>
      </c>
      <c r="GP169">
        <v>2.9309632000004102</v>
      </c>
      <c r="GQ169">
        <v>1.1341018999992201</v>
      </c>
      <c r="GR169">
        <v>2.24865549999959</v>
      </c>
      <c r="GS169">
        <v>4.3607276999973701</v>
      </c>
      <c r="GT169">
        <v>2.1408010999984999</v>
      </c>
      <c r="GU169">
        <v>3.0095650000002898</v>
      </c>
      <c r="GV169">
        <v>12.1214301</v>
      </c>
      <c r="GW169">
        <v>1.40202470000077</v>
      </c>
      <c r="GX169">
        <v>8.48817159999453</v>
      </c>
      <c r="GY169">
        <v>4.16336169999704</v>
      </c>
      <c r="GZ169">
        <v>1.0292683000006899</v>
      </c>
      <c r="HA169">
        <v>2.3476731000009701</v>
      </c>
      <c r="HB169">
        <v>0.98986690000037902</v>
      </c>
      <c r="HC169">
        <v>5.3679234000010201</v>
      </c>
      <c r="HD169">
        <v>1.4612190000007099</v>
      </c>
      <c r="HE169">
        <v>156.308774899924</v>
      </c>
      <c r="HF169">
        <v>3.5769270999990099</v>
      </c>
      <c r="HG169">
        <v>1.0316992000007299</v>
      </c>
      <c r="HH169">
        <v>2.2494837999984201</v>
      </c>
      <c r="HI169">
        <v>5.93696769999951</v>
      </c>
      <c r="HJ169">
        <v>1.1184489000006601</v>
      </c>
      <c r="HK169">
        <v>4.2535675000035598</v>
      </c>
      <c r="HL169">
        <v>184.08526607998601</v>
      </c>
      <c r="HM169">
        <v>4.5331932999979498</v>
      </c>
      <c r="HN169">
        <v>80.340423700050493</v>
      </c>
      <c r="HO169">
        <v>1142.0914585609</v>
      </c>
      <c r="HP169">
        <v>1.14846713999941</v>
      </c>
      <c r="HQ169">
        <v>1.1727815400008701</v>
      </c>
      <c r="HR169">
        <v>117.90505062998299</v>
      </c>
      <c r="HS169">
        <v>200.868695900077</v>
      </c>
      <c r="HT169">
        <v>134.17742738011299</v>
      </c>
      <c r="HU169">
        <v>158.53909000009301</v>
      </c>
      <c r="HV169">
        <v>160.41923694009901</v>
      </c>
      <c r="HW169">
        <v>463.51478134002502</v>
      </c>
      <c r="HX169">
        <v>121.405313979951</v>
      </c>
      <c r="HY169">
        <v>139.20080661005301</v>
      </c>
      <c r="HZ169">
        <v>110.94063376996201</v>
      </c>
      <c r="IA169">
        <v>1.1168199999992801</v>
      </c>
      <c r="IB169">
        <v>1.12579480000022</v>
      </c>
      <c r="IC169">
        <v>1.17732419999993</v>
      </c>
      <c r="ID169">
        <v>1.1948711999993999</v>
      </c>
      <c r="IE169">
        <v>1.02161940000042</v>
      </c>
      <c r="IF169">
        <v>1.4009325000006401</v>
      </c>
      <c r="IG169">
        <v>1.8210034999992799</v>
      </c>
      <c r="IH169">
        <v>1.3678261000004599</v>
      </c>
      <c r="II169">
        <v>1.37092330000087</v>
      </c>
      <c r="IJ169">
        <v>1.04171169999972</v>
      </c>
      <c r="IK169">
        <v>1.1019976000006899</v>
      </c>
      <c r="IL169">
        <v>1.12355380000008</v>
      </c>
      <c r="IM169">
        <v>1.1755472999993799</v>
      </c>
      <c r="IN169">
        <v>1.0335637999996801</v>
      </c>
      <c r="IO169">
        <v>1.02944469999966</v>
      </c>
      <c r="IP169">
        <v>3.0495764000006602</v>
      </c>
      <c r="IQ169">
        <v>1.1102307000000999</v>
      </c>
      <c r="IR169">
        <v>1.0176611999995699</v>
      </c>
      <c r="IS169">
        <v>1.3283422999993499</v>
      </c>
      <c r="IT169">
        <v>1.3597148000007999</v>
      </c>
      <c r="IU169">
        <v>1.17963559999953</v>
      </c>
      <c r="IV169">
        <v>1.5346943999993501</v>
      </c>
      <c r="IW169">
        <v>1.03679000000011</v>
      </c>
      <c r="IX169">
        <v>1.66398640000079</v>
      </c>
      <c r="IY169">
        <v>1.3974658999995899</v>
      </c>
      <c r="IZ169">
        <v>1.9867763000001999</v>
      </c>
      <c r="JA169">
        <v>1.42504990000089</v>
      </c>
      <c r="JB169">
        <v>1.2262967000006</v>
      </c>
      <c r="JC169">
        <v>1.19431570000052</v>
      </c>
      <c r="JD169">
        <v>1.1787058000009001</v>
      </c>
      <c r="JE169">
        <v>1.1772813999996301</v>
      </c>
      <c r="JF169">
        <v>4.3069231999979802</v>
      </c>
      <c r="JG169">
        <v>1.5189437999997599</v>
      </c>
      <c r="JH169">
        <v>1.4046617999993001</v>
      </c>
      <c r="JI169">
        <v>1.02331609999965</v>
      </c>
      <c r="JJ169">
        <v>5.80570009999792</v>
      </c>
      <c r="JK169">
        <v>1.60636599999998</v>
      </c>
      <c r="JL169">
        <v>1.60403430000042</v>
      </c>
      <c r="JM169">
        <v>1.8414190000003099</v>
      </c>
      <c r="JN169">
        <v>1.1683389999998299</v>
      </c>
      <c r="JO169">
        <v>2.6043218699996902</v>
      </c>
      <c r="JP169">
        <v>574.29446647036798</v>
      </c>
      <c r="JQ169">
        <v>214.15449895989099</v>
      </c>
      <c r="JR169">
        <v>11.890056000003799</v>
      </c>
      <c r="JS169">
        <v>2.1358825999995998</v>
      </c>
      <c r="JT169">
        <v>1.4194537000003</v>
      </c>
      <c r="JU169">
        <v>6.4422826000009099</v>
      </c>
      <c r="JV169">
        <v>124.00782299996401</v>
      </c>
      <c r="JW169">
        <v>1.0209907000007701</v>
      </c>
      <c r="JX169">
        <v>106.773762000026</v>
      </c>
      <c r="JY169">
        <v>1.04025188999913</v>
      </c>
      <c r="JZ169">
        <v>1.06373084000006</v>
      </c>
      <c r="KA169">
        <v>114.77136899996501</v>
      </c>
      <c r="KB169">
        <v>77.893456000019796</v>
      </c>
      <c r="KC169">
        <v>117.35696600004999</v>
      </c>
      <c r="KD169">
        <v>110.296365999966</v>
      </c>
      <c r="KE169">
        <v>111.259700000053</v>
      </c>
      <c r="KF169">
        <v>96.345886999973999</v>
      </c>
      <c r="KG169">
        <v>121.05161099997299</v>
      </c>
      <c r="KH169">
        <v>109.682204999961</v>
      </c>
      <c r="KI169">
        <v>181.02556099998799</v>
      </c>
      <c r="KJ169">
        <v>169.77464199997499</v>
      </c>
      <c r="KK169">
        <v>123.816663000034</v>
      </c>
      <c r="KL169">
        <v>107.843180999975</v>
      </c>
      <c r="KM169">
        <v>149.57062799995799</v>
      </c>
      <c r="KN169">
        <v>129.30424800002899</v>
      </c>
      <c r="KO169">
        <v>105.937437999994</v>
      </c>
      <c r="KP169">
        <v>108.554258999997</v>
      </c>
      <c r="KQ169">
        <v>175.03259600000499</v>
      </c>
      <c r="KR169">
        <v>272.98030399996799</v>
      </c>
      <c r="KS169">
        <v>142.123767999932</v>
      </c>
      <c r="KT169">
        <v>136.75055700005001</v>
      </c>
      <c r="KU169">
        <v>229.51496700011199</v>
      </c>
      <c r="KV169">
        <v>111.979118000017</v>
      </c>
      <c r="KW169">
        <v>118.26341599994301</v>
      </c>
      <c r="KX169">
        <v>186.38856199989101</v>
      </c>
      <c r="KY169">
        <v>206.157491999911</v>
      </c>
      <c r="KZ169">
        <v>101.188217999996</v>
      </c>
      <c r="LA169">
        <v>114.876363000018</v>
      </c>
      <c r="LB169">
        <v>129.432056999998</v>
      </c>
      <c r="LC169">
        <v>113.62792300002199</v>
      </c>
      <c r="LD169">
        <v>216.289293000009</v>
      </c>
      <c r="LE169">
        <v>85.701096000033402</v>
      </c>
      <c r="LF169">
        <v>122.77384399995201</v>
      </c>
      <c r="LG169">
        <v>118.209016000037</v>
      </c>
      <c r="LH169">
        <v>102.850880000042</v>
      </c>
      <c r="LI169">
        <v>124.95205399999401</v>
      </c>
      <c r="LJ169">
        <v>116.88250399997899</v>
      </c>
      <c r="LK169">
        <v>156.541078000097</v>
      </c>
      <c r="LL169">
        <v>257.67368800006801</v>
      </c>
      <c r="LM169">
        <v>205.370006999932</v>
      </c>
      <c r="LN169">
        <v>114.082642000052</v>
      </c>
      <c r="LO169">
        <v>151.470821999945</v>
      </c>
      <c r="LP169">
        <v>99.483001000015093</v>
      </c>
      <c r="LQ169">
        <v>115.316307000001</v>
      </c>
      <c r="LR169">
        <v>95.656561000039801</v>
      </c>
      <c r="LS169">
        <v>151.03604599996501</v>
      </c>
      <c r="LT169">
        <v>137.190473000053</v>
      </c>
      <c r="LU169">
        <v>112.19531500001899</v>
      </c>
      <c r="LV169">
        <v>152.84261599998001</v>
      </c>
      <c r="LW169">
        <v>102.844900000026</v>
      </c>
      <c r="LX169">
        <v>118.01659300003701</v>
      </c>
      <c r="LY169">
        <v>128.78173499996799</v>
      </c>
      <c r="LZ169">
        <v>120.456708000042</v>
      </c>
      <c r="MA169">
        <v>99.261825999943497</v>
      </c>
      <c r="MB169">
        <v>117.087637000019</v>
      </c>
      <c r="MC169">
        <v>156.759375999914</v>
      </c>
      <c r="MD169">
        <v>111.035612000036</v>
      </c>
      <c r="ME169">
        <v>101.814972999971</v>
      </c>
      <c r="MF169">
        <v>103.267565999995</v>
      </c>
      <c r="MG169">
        <v>104.95942600001599</v>
      </c>
      <c r="MH169">
        <v>149.491531000007</v>
      </c>
      <c r="MI169">
        <v>220.86540400004</v>
      </c>
      <c r="MJ169">
        <v>100.96772299998</v>
      </c>
      <c r="MK169">
        <v>108.05834600003401</v>
      </c>
      <c r="ML169">
        <v>162.790523000062</v>
      </c>
      <c r="MM169">
        <v>115.84269099996899</v>
      </c>
      <c r="MN169">
        <v>101.540152000031</v>
      </c>
      <c r="MO169">
        <v>135.971439999994</v>
      </c>
      <c r="MP169">
        <v>111.135642000008</v>
      </c>
      <c r="MQ169">
        <v>107.091617000056</v>
      </c>
      <c r="MR169">
        <v>105.99887000001</v>
      </c>
      <c r="MS169">
        <v>96.870129000046305</v>
      </c>
      <c r="MT169">
        <v>218.06156999990301</v>
      </c>
      <c r="MU169">
        <v>287.87109400006</v>
      </c>
      <c r="MV169">
        <v>202.855906999903</v>
      </c>
      <c r="MW169">
        <v>265.75639599980798</v>
      </c>
      <c r="MX169">
        <v>104.973954000045</v>
      </c>
      <c r="MY169">
        <v>328.35583100002299</v>
      </c>
      <c r="MZ169">
        <v>329.07423399994099</v>
      </c>
      <c r="NA169">
        <v>340.82318599987798</v>
      </c>
      <c r="NB169">
        <v>125.408977000043</v>
      </c>
      <c r="NC169">
        <v>292.34508999995899</v>
      </c>
      <c r="ND169">
        <v>111.290666999994</v>
      </c>
      <c r="NE169">
        <v>149.573356000008</v>
      </c>
      <c r="NF169">
        <v>238.70567100006201</v>
      </c>
      <c r="NG169">
        <v>167.59331799997</v>
      </c>
      <c r="NH169">
        <v>145.59633200010299</v>
      </c>
      <c r="NI169">
        <v>129.23421799996899</v>
      </c>
      <c r="NJ169">
        <v>115.39570300001699</v>
      </c>
      <c r="NK169">
        <v>126.10125800001001</v>
      </c>
      <c r="NL169">
        <v>125.37517999997399</v>
      </c>
      <c r="NM169">
        <v>123.49968899996</v>
      </c>
      <c r="NN169">
        <v>157.23403499997201</v>
      </c>
      <c r="NO169">
        <v>103.91732799995199</v>
      </c>
      <c r="NP169">
        <v>131.276292999974</v>
      </c>
      <c r="NQ169">
        <v>107.43757099995899</v>
      </c>
      <c r="NR169">
        <v>1.6958329999997701</v>
      </c>
      <c r="NS169">
        <v>3.93786570000157</v>
      </c>
      <c r="NT169">
        <v>1.3654514000008899</v>
      </c>
      <c r="NU169">
        <v>1.05133111000032</v>
      </c>
      <c r="NV169">
        <v>2.5415695400006402</v>
      </c>
      <c r="NW169">
        <v>1.1942248499999599</v>
      </c>
      <c r="NX169">
        <v>1.0370242000008101</v>
      </c>
      <c r="NY169">
        <v>1.05076589999953</v>
      </c>
      <c r="NZ169">
        <v>1.1364188000006801</v>
      </c>
      <c r="OA169">
        <v>1.0818696999995201</v>
      </c>
      <c r="OB169">
        <v>3.7220817999986999</v>
      </c>
      <c r="OC169">
        <v>2.2350396000001602</v>
      </c>
      <c r="OD169">
        <v>3.0854044000007002</v>
      </c>
      <c r="OE169">
        <v>1.7757922000000701</v>
      </c>
      <c r="OF169">
        <v>2.9564038999997102</v>
      </c>
      <c r="OG169">
        <v>5.8209271000014304</v>
      </c>
      <c r="OH169">
        <v>2.3148426000006999</v>
      </c>
      <c r="OI169">
        <v>2.5748658999982599</v>
      </c>
      <c r="OJ169">
        <v>1.39200720000008</v>
      </c>
      <c r="OK169">
        <v>1.3151851999991799</v>
      </c>
      <c r="OL169">
        <v>1.41031680000015</v>
      </c>
      <c r="OM169">
        <v>3.2154141600003601</v>
      </c>
      <c r="ON169">
        <v>3.56487109999944</v>
      </c>
      <c r="OO169">
        <v>1.4921536399997399</v>
      </c>
      <c r="OP169">
        <v>2.1540568900018102</v>
      </c>
      <c r="OQ169">
        <v>2.8585931699999501</v>
      </c>
      <c r="OR169">
        <v>2.80648405000102</v>
      </c>
      <c r="OS169">
        <v>2.5725707300007299</v>
      </c>
      <c r="OT169">
        <v>2.9523965400003398</v>
      </c>
      <c r="OU169">
        <v>1.08147088999976</v>
      </c>
      <c r="OV169">
        <v>1.6441511699995299</v>
      </c>
      <c r="OW169">
        <v>2.7586591100007398</v>
      </c>
      <c r="OX169">
        <v>2.8491482700010198</v>
      </c>
      <c r="OY169">
        <v>54.937089909973999</v>
      </c>
      <c r="OZ169">
        <v>2.7209720099999699</v>
      </c>
      <c r="PA169">
        <v>10.653326669998901</v>
      </c>
      <c r="PB169">
        <v>2.6759851800015899</v>
      </c>
      <c r="PC169">
        <v>3.84885779999968</v>
      </c>
      <c r="PD169">
        <v>3.30996610000147</v>
      </c>
      <c r="PE169">
        <v>1.8457987999990999</v>
      </c>
      <c r="PF169">
        <v>103.755205400055</v>
      </c>
      <c r="PG169">
        <v>93.702291000052398</v>
      </c>
      <c r="PH169">
        <v>4.1631325999987903</v>
      </c>
      <c r="PI169">
        <v>6.4354772000006104</v>
      </c>
      <c r="PJ169">
        <v>4.3814495999977199</v>
      </c>
      <c r="PK169">
        <v>1.1135835999993999</v>
      </c>
      <c r="PL169">
        <v>1.2399496199996101</v>
      </c>
      <c r="PM169">
        <v>1.2854556300008</v>
      </c>
      <c r="PN169">
        <v>1.67000697000003</v>
      </c>
      <c r="PO169">
        <v>1.7092398000004301</v>
      </c>
      <c r="PP169">
        <v>1.6435607000003101</v>
      </c>
      <c r="PQ169">
        <v>1.7283456700006401</v>
      </c>
      <c r="PR169">
        <v>1.3884989199996201</v>
      </c>
      <c r="PS169">
        <v>1.7715308200004101</v>
      </c>
      <c r="PT169">
        <v>2.0536974999995401</v>
      </c>
      <c r="PU169">
        <v>3.44813851000072</v>
      </c>
      <c r="PV169">
        <v>8.9666899900039407</v>
      </c>
      <c r="PW169">
        <v>219.267394700088</v>
      </c>
      <c r="PX169">
        <v>2.1648267999989899</v>
      </c>
      <c r="PY169">
        <v>166.40650020004301</v>
      </c>
      <c r="PZ169">
        <v>1.83201770000051</v>
      </c>
      <c r="QA169">
        <v>1.66851529999985</v>
      </c>
      <c r="QB169">
        <v>104.692278399947</v>
      </c>
      <c r="QC169">
        <v>2.0554980000015299</v>
      </c>
      <c r="QD169">
        <v>44120.2769703269</v>
      </c>
      <c r="QE169">
        <v>2.64038960000107</v>
      </c>
      <c r="QF169">
        <v>2.3266778100005499</v>
      </c>
      <c r="QG169">
        <v>221.11558502004499</v>
      </c>
      <c r="QH169">
        <v>124.986046000035</v>
      </c>
      <c r="QI169">
        <v>1.09250161000091</v>
      </c>
      <c r="QJ169">
        <v>1.1206899799999499</v>
      </c>
      <c r="QK169">
        <v>1.05833883000014</v>
      </c>
      <c r="QL169">
        <v>1.04822416000025</v>
      </c>
      <c r="QM169">
        <v>15.4557309499942</v>
      </c>
      <c r="QN169">
        <v>1.5594886399994701</v>
      </c>
      <c r="QO169">
        <v>100</v>
      </c>
      <c r="QP169">
        <v>1.4563775000006001</v>
      </c>
      <c r="QQ169">
        <v>1.34857240000019</v>
      </c>
      <c r="QR169">
        <v>1.1261971000003499</v>
      </c>
      <c r="QS169">
        <v>1.71168819999912</v>
      </c>
      <c r="QT169">
        <v>1.3631977999994001</v>
      </c>
      <c r="QU169">
        <v>118.181268000044</v>
      </c>
      <c r="QV169">
        <v>100.91225299995899</v>
      </c>
      <c r="QW169">
        <v>186.986096000066</v>
      </c>
      <c r="QX169">
        <v>113.249864000012</v>
      </c>
      <c r="QY169">
        <v>106.244805000024</v>
      </c>
      <c r="QZ169">
        <v>105.99228899995801</v>
      </c>
      <c r="RA169">
        <v>105.111262000049</v>
      </c>
      <c r="RB169">
        <v>1.3342295599995899</v>
      </c>
      <c r="RC169">
        <v>2.5140953599984601</v>
      </c>
      <c r="RD169">
        <v>155.26210199995</v>
      </c>
      <c r="RE169">
        <v>108.09709499997599</v>
      </c>
      <c r="RF169">
        <v>111.947723999969</v>
      </c>
      <c r="RG169">
        <v>123.317940999987</v>
      </c>
      <c r="RH169">
        <v>151.308996000094</v>
      </c>
      <c r="RI169">
        <v>248.791957000038</v>
      </c>
      <c r="RJ169">
        <v>101.63464099995301</v>
      </c>
      <c r="RK169">
        <v>101.921937000006</v>
      </c>
      <c r="RL169">
        <v>300.53208300005599</v>
      </c>
      <c r="RM169">
        <v>58.131012000027098</v>
      </c>
      <c r="RN169">
        <v>271.31851600017399</v>
      </c>
      <c r="RO169">
        <v>170.54377299989599</v>
      </c>
      <c r="RP169">
        <v>222.22207199991701</v>
      </c>
      <c r="RQ169">
        <v>105.588575999951</v>
      </c>
      <c r="RR169">
        <v>381.68893400020897</v>
      </c>
      <c r="RS169">
        <v>196.986152000027</v>
      </c>
      <c r="RT169">
        <v>111.69472399994299</v>
      </c>
      <c r="RU169">
        <v>188.23442699993001</v>
      </c>
      <c r="RV169">
        <v>331.46436600014601</v>
      </c>
      <c r="RW169">
        <v>67.581116999965204</v>
      </c>
      <c r="RX169">
        <v>372.87475100019901</v>
      </c>
      <c r="RY169">
        <v>200.96663099993</v>
      </c>
      <c r="RZ169">
        <v>638.47328899986996</v>
      </c>
      <c r="SA169">
        <v>689.050813999958</v>
      </c>
      <c r="SB169">
        <v>294.131326000206</v>
      </c>
      <c r="SC169">
        <v>105.59626599995001</v>
      </c>
      <c r="SD169">
        <v>202.15778000000901</v>
      </c>
      <c r="SE169">
        <v>363.92073900019801</v>
      </c>
      <c r="SF169">
        <v>261.14470600010799</v>
      </c>
      <c r="SG169">
        <v>718.81523699965305</v>
      </c>
      <c r="SH169">
        <v>113.359065999975</v>
      </c>
      <c r="SI169">
        <v>103.05110100004801</v>
      </c>
      <c r="SJ169">
        <v>7910.2041139975199</v>
      </c>
      <c r="SK169">
        <v>64.724533000029595</v>
      </c>
      <c r="SL169">
        <v>150.73767599998999</v>
      </c>
      <c r="SM169">
        <v>285.37453899998201</v>
      </c>
      <c r="SN169">
        <v>340.49306199978997</v>
      </c>
      <c r="SO169">
        <v>201.674736999907</v>
      </c>
      <c r="SP169">
        <v>562.909098000266</v>
      </c>
      <c r="SQ169">
        <v>201.811565000098</v>
      </c>
      <c r="SR169">
        <v>53.655698999995401</v>
      </c>
      <c r="SS169">
        <v>52.6866339999833</v>
      </c>
      <c r="ST169">
        <v>199.16213899990501</v>
      </c>
      <c r="SU169">
        <v>193.65598100004701</v>
      </c>
      <c r="SV169">
        <v>201.015709999949</v>
      </c>
      <c r="SW169">
        <v>168.15342100011199</v>
      </c>
      <c r="SX169">
        <v>208.71877099992699</v>
      </c>
      <c r="SY169">
        <v>189.09965400002</v>
      </c>
      <c r="SZ169">
        <v>123.903003999963</v>
      </c>
      <c r="TA169">
        <v>152.11208699992901</v>
      </c>
      <c r="TB169">
        <v>106.208363999962</v>
      </c>
      <c r="TC169">
        <v>156.33792400010901</v>
      </c>
      <c r="TD169">
        <v>144.976317999884</v>
      </c>
      <c r="TE169">
        <v>523.37453799974196</v>
      </c>
      <c r="TF169">
        <v>118.070680000004</v>
      </c>
      <c r="TG169">
        <v>126.741322000045</v>
      </c>
      <c r="TH169">
        <v>567.41379300039296</v>
      </c>
      <c r="TI169">
        <v>71.277140000020196</v>
      </c>
      <c r="TJ169">
        <v>365.64032700005902</v>
      </c>
      <c r="TK169">
        <v>162.45446899998899</v>
      </c>
      <c r="TL169">
        <v>440.00424099993</v>
      </c>
      <c r="TM169">
        <v>511.14305200008698</v>
      </c>
      <c r="TN169">
        <v>199.36571400007199</v>
      </c>
      <c r="TO169">
        <v>512.00764000043296</v>
      </c>
      <c r="TP169">
        <v>217.710596000077</v>
      </c>
      <c r="TQ169">
        <v>511.79058599984302</v>
      </c>
      <c r="TR169">
        <v>511.681867000181</v>
      </c>
      <c r="TS169">
        <v>209.10748000000601</v>
      </c>
      <c r="TT169">
        <v>166.801851999946</v>
      </c>
      <c r="TV169">
        <v>108.13059299998</v>
      </c>
      <c r="TW169">
        <v>361.99560699984397</v>
      </c>
      <c r="TX169">
        <v>132.28051800001401</v>
      </c>
      <c r="TY169">
        <v>115.18336799996899</v>
      </c>
      <c r="TZ169">
        <v>419.811476000119</v>
      </c>
      <c r="UA169">
        <v>152.33747199992601</v>
      </c>
      <c r="UB169">
        <v>133.26486500003401</v>
      </c>
      <c r="UC169">
        <v>116.39088199997801</v>
      </c>
      <c r="UD169">
        <v>110.401147000026</v>
      </c>
      <c r="UE169">
        <v>136.66361099993799</v>
      </c>
      <c r="UF169">
        <v>112.16200200002601</v>
      </c>
      <c r="UG169">
        <v>129.30190699989899</v>
      </c>
      <c r="UH169">
        <v>135.23246499989199</v>
      </c>
      <c r="UI169">
        <v>117.38084799994201</v>
      </c>
      <c r="UJ169">
        <v>111.192004999961</v>
      </c>
      <c r="UK169">
        <v>134.91453199996599</v>
      </c>
      <c r="UL169">
        <v>146.634504999965</v>
      </c>
      <c r="UM169">
        <v>110.878857000032</v>
      </c>
      <c r="UN169">
        <v>144.75014499994001</v>
      </c>
      <c r="UO169">
        <v>192.201987999957</v>
      </c>
      <c r="UP169">
        <v>194.98964400007401</v>
      </c>
      <c r="UQ169">
        <v>104.275648999959</v>
      </c>
      <c r="UR169">
        <v>113.06034299999</v>
      </c>
      <c r="US169">
        <v>349.38612199993798</v>
      </c>
      <c r="UT169">
        <v>348.64688799995901</v>
      </c>
      <c r="UU169">
        <v>1930.45485999994</v>
      </c>
      <c r="UV169">
        <v>139.73654800001501</v>
      </c>
      <c r="UW169">
        <v>450.24004699988302</v>
      </c>
      <c r="UX169">
        <v>108.560764999944</v>
      </c>
      <c r="UY169">
        <v>47.813940000021802</v>
      </c>
      <c r="UZ169">
        <v>10.7974269999977</v>
      </c>
      <c r="VA169">
        <v>160.69775700010399</v>
      </c>
      <c r="VB169">
        <v>114.818504999974</v>
      </c>
      <c r="VC169">
        <v>108.508813999943</v>
      </c>
      <c r="VD169">
        <v>120.00048399996</v>
      </c>
      <c r="VE169">
        <v>107.75696499995</v>
      </c>
      <c r="VF169">
        <v>146.18147499999</v>
      </c>
      <c r="VG169">
        <v>148.43298900011001</v>
      </c>
      <c r="VH169">
        <v>114.184404000058</v>
      </c>
      <c r="VI169">
        <v>107.20737900002899</v>
      </c>
      <c r="VJ169">
        <v>118.316698999959</v>
      </c>
      <c r="VK169">
        <v>115.399719999987</v>
      </c>
      <c r="VL169">
        <v>106.051386000006</v>
      </c>
      <c r="VM169">
        <v>109.73198899999301</v>
      </c>
      <c r="VN169">
        <v>213.49380999989799</v>
      </c>
      <c r="VO169">
        <v>106.270317999995</v>
      </c>
      <c r="VP169">
        <v>289.53048400022101</v>
      </c>
      <c r="VQ169">
        <v>192.69353000004801</v>
      </c>
      <c r="VR169">
        <v>113.08269499999</v>
      </c>
      <c r="VS169">
        <v>106.83419399999499</v>
      </c>
      <c r="VT169">
        <v>122.527119999984</v>
      </c>
      <c r="VU169">
        <v>163.78936500009101</v>
      </c>
      <c r="VV169">
        <v>201.826291000005</v>
      </c>
      <c r="VW169">
        <v>167.46054199989899</v>
      </c>
      <c r="VX169">
        <v>147.83214500010899</v>
      </c>
      <c r="VY169">
        <v>107.30534099997</v>
      </c>
      <c r="VZ169">
        <v>111.029136999976</v>
      </c>
      <c r="WA169">
        <v>103.85924699995699</v>
      </c>
      <c r="WB169">
        <v>288.028243000153</v>
      </c>
      <c r="WC169">
        <v>184.67866600002199</v>
      </c>
      <c r="WD169">
        <v>203.874892999884</v>
      </c>
      <c r="WE169">
        <v>105.835267000017</v>
      </c>
      <c r="WF169">
        <v>104.629713000031</v>
      </c>
      <c r="WG169">
        <v>121.556914999965</v>
      </c>
      <c r="WH169">
        <v>110.224708999973</v>
      </c>
      <c r="WI169">
        <v>121.574253999977</v>
      </c>
      <c r="WJ169">
        <v>29.656339000008298</v>
      </c>
      <c r="WK169">
        <v>112.193705999991</v>
      </c>
      <c r="WL169">
        <v>103.688832000014</v>
      </c>
      <c r="WM169">
        <v>222.227564000059</v>
      </c>
      <c r="WN169">
        <v>285.431508999784</v>
      </c>
      <c r="WO169">
        <v>350.86875199992198</v>
      </c>
      <c r="WP169">
        <v>220.445067999884</v>
      </c>
      <c r="WQ169">
        <v>240.62654599989801</v>
      </c>
      <c r="WR169">
        <v>309.71996900020201</v>
      </c>
      <c r="WS169">
        <v>271.18391200015299</v>
      </c>
      <c r="WT169">
        <v>557.045304000378</v>
      </c>
      <c r="WU169">
        <v>566.21369600016601</v>
      </c>
      <c r="WV169">
        <v>882.67854799982194</v>
      </c>
      <c r="WW169">
        <v>128.37710199994001</v>
      </c>
      <c r="WX169">
        <v>287.69900099979702</v>
      </c>
      <c r="WY169">
        <v>140.58170300000299</v>
      </c>
      <c r="WZ169">
        <v>266.21008299989597</v>
      </c>
      <c r="XA169">
        <v>94.829372999956803</v>
      </c>
      <c r="XB169">
        <v>206.46867999993299</v>
      </c>
      <c r="XC169">
        <v>96.344172999961302</v>
      </c>
      <c r="XD169">
        <v>481.44727100012801</v>
      </c>
      <c r="XE169">
        <v>160.41751100006499</v>
      </c>
      <c r="XF169">
        <v>241.409981000004</v>
      </c>
      <c r="XG169">
        <v>100.054826000007</v>
      </c>
      <c r="XH169">
        <v>205.35908799991</v>
      </c>
      <c r="XI169">
        <v>100.68712300004</v>
      </c>
      <c r="XJ169">
        <v>213.68359000002999</v>
      </c>
      <c r="XK169">
        <v>58.774929000006502</v>
      </c>
      <c r="XL169">
        <v>1.4695767699995499</v>
      </c>
      <c r="XM169">
        <v>5.8563596699968903</v>
      </c>
      <c r="XN169">
        <v>1.26196899000024</v>
      </c>
      <c r="XO169">
        <v>1.8335337000007701</v>
      </c>
      <c r="XP169">
        <v>1.76174874000026</v>
      </c>
      <c r="XQ169">
        <v>22.193612339993699</v>
      </c>
      <c r="XR169">
        <v>1.25117017000048</v>
      </c>
      <c r="XS169">
        <v>1.2842289599993799</v>
      </c>
      <c r="XT169">
        <v>2.3594656499990401</v>
      </c>
      <c r="XU169">
        <v>2.2576447100000201</v>
      </c>
      <c r="XV169">
        <v>2.9682734000016402</v>
      </c>
      <c r="XW169">
        <v>3.4441594000018099</v>
      </c>
      <c r="XX169">
        <v>3.4190640999986499</v>
      </c>
      <c r="XY169">
        <v>3.53507059999902</v>
      </c>
      <c r="XZ169">
        <v>1.3264153199997999</v>
      </c>
      <c r="YA169">
        <v>11.052511300003999</v>
      </c>
      <c r="YB169">
        <v>1.0601055999995901</v>
      </c>
      <c r="YC169">
        <v>1.2254458999996101</v>
      </c>
      <c r="YD169">
        <v>1.1530734000007199</v>
      </c>
      <c r="YE169">
        <v>4.5879962000035404</v>
      </c>
      <c r="YF169">
        <v>1.1362520000002401</v>
      </c>
      <c r="YG169">
        <v>0.92775902999983395</v>
      </c>
      <c r="YH169">
        <v>1503.92420963012</v>
      </c>
      <c r="YI169">
        <v>115.97563640005001</v>
      </c>
      <c r="YJ169">
        <v>305.77021399978503</v>
      </c>
      <c r="YK169">
        <v>3.0836452500006999</v>
      </c>
      <c r="YL169">
        <v>1.4658231899993599</v>
      </c>
      <c r="YM169">
        <v>2407879.3631210299</v>
      </c>
      <c r="YN169">
        <v>1.2693969100000699</v>
      </c>
      <c r="YO169">
        <v>1.2546115700006299</v>
      </c>
      <c r="YP169">
        <v>1.85941405000085</v>
      </c>
      <c r="YQ169">
        <v>173.972201999975</v>
      </c>
      <c r="YR169">
        <v>144.90011629997801</v>
      </c>
      <c r="YS169">
        <v>6.3526045999969902</v>
      </c>
      <c r="YT169">
        <v>7.6829918000003099</v>
      </c>
      <c r="YU169">
        <v>362.38547539990401</v>
      </c>
      <c r="YV169">
        <v>230.20607049995999</v>
      </c>
      <c r="YW169">
        <v>1.45949250000012</v>
      </c>
      <c r="YX169">
        <v>1.5081661999993199</v>
      </c>
      <c r="YY169">
        <v>1.23561370000061</v>
      </c>
      <c r="YZ169">
        <v>3.9675845199999502</v>
      </c>
      <c r="ZA169">
        <v>1.3564712099996501</v>
      </c>
      <c r="ZB169">
        <v>4.44932911000069</v>
      </c>
      <c r="ZC169">
        <v>1.1814071000008</v>
      </c>
      <c r="ZD169">
        <v>1.1264525000006</v>
      </c>
    </row>
    <row r="170" spans="1:680" x14ac:dyDescent="0.25">
      <c r="A170" s="40">
        <v>44302</v>
      </c>
      <c r="B170" s="6">
        <v>2.0938959800005299</v>
      </c>
      <c r="C170" s="6">
        <v>1.9683731200002501</v>
      </c>
      <c r="D170">
        <v>1.0145539099994501</v>
      </c>
      <c r="E170">
        <v>1.7864096400007801</v>
      </c>
      <c r="F170">
        <v>1.1002886200003601</v>
      </c>
      <c r="G170">
        <v>1.14441249999982</v>
      </c>
      <c r="H170">
        <v>1.1016048000001299</v>
      </c>
      <c r="I170">
        <v>3.0733772999992701</v>
      </c>
      <c r="J170">
        <v>1.1393509000008599</v>
      </c>
      <c r="K170">
        <v>2.4570794999999599</v>
      </c>
      <c r="L170">
        <v>2.6057722000005001</v>
      </c>
      <c r="M170">
        <v>1.6645487999994699</v>
      </c>
      <c r="N170">
        <v>2.7792498000017098</v>
      </c>
      <c r="O170">
        <v>2.5032272099997499</v>
      </c>
      <c r="P170">
        <v>3.0801490599988002</v>
      </c>
      <c r="Q170">
        <v>0.93118484000024204</v>
      </c>
      <c r="R170">
        <v>2.7300136800004098</v>
      </c>
      <c r="S170">
        <v>2.8171014899999101</v>
      </c>
      <c r="T170">
        <v>3.3161966799998499</v>
      </c>
      <c r="U170">
        <v>1.1114729599994499</v>
      </c>
      <c r="V170">
        <v>1.5305992100002199</v>
      </c>
      <c r="W170">
        <v>2.82661322949934</v>
      </c>
      <c r="X170">
        <v>2.2081227669987098</v>
      </c>
      <c r="Y170">
        <v>3.4343555000013999</v>
      </c>
      <c r="Z170">
        <v>1.1301307499998099</v>
      </c>
      <c r="AA170">
        <v>1.30369041999984</v>
      </c>
      <c r="AB170">
        <v>1.1401387700007</v>
      </c>
      <c r="AC170">
        <v>11.9222067999945</v>
      </c>
      <c r="AD170">
        <v>25.0062312500086</v>
      </c>
      <c r="AE170">
        <v>1.1023358399998</v>
      </c>
      <c r="AF170">
        <v>75.617842869949499</v>
      </c>
      <c r="AG170">
        <v>10.259744950002601</v>
      </c>
      <c r="AH170">
        <v>1.9582033999995501</v>
      </c>
      <c r="AI170">
        <v>1.1422246300007799</v>
      </c>
      <c r="AJ170">
        <v>2.6919794999994302</v>
      </c>
      <c r="AK170">
        <v>2.4587012999982099</v>
      </c>
      <c r="AL170">
        <v>1.53040770000007</v>
      </c>
      <c r="AM170">
        <v>1.74884569999995</v>
      </c>
      <c r="AN170">
        <v>1039.4976182002599</v>
      </c>
      <c r="AO170">
        <v>248.37583822989799</v>
      </c>
      <c r="AP170">
        <v>186.95654288004201</v>
      </c>
      <c r="AQ170">
        <v>14.343661299994</v>
      </c>
      <c r="AR170">
        <v>1.55533660999936</v>
      </c>
      <c r="AS170">
        <v>1.30301078000048</v>
      </c>
      <c r="AT170">
        <v>1.5422287199999101</v>
      </c>
      <c r="AU170">
        <v>4.0464364299987201</v>
      </c>
      <c r="AV170">
        <v>3.24063229999956</v>
      </c>
      <c r="AW170">
        <v>1.4705533399992401</v>
      </c>
      <c r="AX170">
        <v>12.9815719100006</v>
      </c>
      <c r="AY170">
        <v>1.4856975599996101</v>
      </c>
      <c r="AZ170">
        <v>7.3456262000036103</v>
      </c>
      <c r="BA170">
        <v>1.58867950000058</v>
      </c>
      <c r="BB170">
        <v>4.2493364100009803</v>
      </c>
      <c r="BC170">
        <v>2.5774438400003401</v>
      </c>
      <c r="BD170">
        <v>0.96204510999996296</v>
      </c>
      <c r="BE170">
        <v>1.76591290000033</v>
      </c>
      <c r="BF170">
        <v>2.06477000000086</v>
      </c>
      <c r="BG170">
        <v>2.5179325999997699</v>
      </c>
      <c r="BH170">
        <v>2.6228394999998299</v>
      </c>
      <c r="BI170">
        <v>1.76998780000031</v>
      </c>
      <c r="BJ170">
        <v>112.78359490004399</v>
      </c>
      <c r="BK170">
        <v>1.16096060000018</v>
      </c>
      <c r="BL170">
        <v>3.5509260699982401</v>
      </c>
      <c r="BM170">
        <v>1.87121493000086</v>
      </c>
      <c r="BN170">
        <v>1.62788331999946</v>
      </c>
      <c r="BO170">
        <v>1.11941850000039</v>
      </c>
      <c r="BP170">
        <v>1.10227979999945</v>
      </c>
      <c r="BQ170">
        <v>2.02424769999925</v>
      </c>
      <c r="BR170">
        <v>2.3650195000009302</v>
      </c>
      <c r="BS170">
        <v>2.2951742000004698</v>
      </c>
      <c r="BT170">
        <v>1.05879330000062</v>
      </c>
      <c r="BU170">
        <v>1.4431571999994</v>
      </c>
      <c r="BV170">
        <v>1.9835972000000801</v>
      </c>
      <c r="BW170">
        <v>7.6974000999980499</v>
      </c>
      <c r="BX170">
        <v>5.0701245000018398</v>
      </c>
      <c r="BY170">
        <v>3.1145179000013701</v>
      </c>
      <c r="BZ170">
        <v>103.03516991005699</v>
      </c>
      <c r="CA170">
        <v>9.3232507999928202</v>
      </c>
      <c r="CB170">
        <v>1.1334600999998701</v>
      </c>
      <c r="CC170">
        <v>23.836277099995598</v>
      </c>
      <c r="CD170">
        <v>4.7998003000029703</v>
      </c>
      <c r="CE170">
        <v>10.003520900005199</v>
      </c>
      <c r="CF170">
        <v>2.72481719999996</v>
      </c>
      <c r="CG170">
        <v>38.376013399974902</v>
      </c>
      <c r="CH170">
        <v>1.07375460000003</v>
      </c>
      <c r="CI170">
        <v>2.0398658999984001</v>
      </c>
      <c r="CJ170">
        <v>6.1756310999990101</v>
      </c>
      <c r="CK170">
        <v>4.6926500999979899</v>
      </c>
      <c r="CL170">
        <v>2.3870881000002599</v>
      </c>
      <c r="CM170">
        <v>3.1154916999985298</v>
      </c>
      <c r="CN170">
        <v>31.635070999997001</v>
      </c>
      <c r="CO170">
        <v>1.25134090000029</v>
      </c>
      <c r="CP170">
        <v>1.7513768999997401</v>
      </c>
      <c r="CQ170">
        <v>1.34419589999925</v>
      </c>
      <c r="CR170">
        <v>1.24918959999923</v>
      </c>
      <c r="CS170">
        <v>1.2464399000000399</v>
      </c>
      <c r="CT170">
        <v>12.209778100004799</v>
      </c>
      <c r="CU170">
        <v>130.918077999959</v>
      </c>
      <c r="CV170">
        <v>14.1797491000034</v>
      </c>
      <c r="CW170">
        <v>25.0736090000137</v>
      </c>
      <c r="CX170">
        <v>79.424873000010805</v>
      </c>
      <c r="CY170">
        <v>19.159558000013899</v>
      </c>
      <c r="CZ170">
        <v>144.16947499988601</v>
      </c>
      <c r="DA170">
        <v>10.794722000006001</v>
      </c>
      <c r="DB170">
        <v>10.2398893000063</v>
      </c>
      <c r="DC170">
        <v>22.9030100000091</v>
      </c>
      <c r="DD170">
        <v>2.6653161700014598</v>
      </c>
      <c r="DE170">
        <v>1.55402076999962</v>
      </c>
      <c r="DF170">
        <v>1.3545031199992099</v>
      </c>
      <c r="DG170">
        <v>1.1676332900005899</v>
      </c>
      <c r="DH170">
        <v>3.2036812000005699</v>
      </c>
      <c r="DJ170">
        <v>1.2316606099993801</v>
      </c>
      <c r="DK170">
        <v>2.5665052299991702</v>
      </c>
      <c r="DL170">
        <v>28.361490540002698</v>
      </c>
      <c r="DM170">
        <v>2.2801592399991901</v>
      </c>
      <c r="DN170">
        <v>8.6163851299934304</v>
      </c>
      <c r="DO170">
        <v>2.8115747900010302</v>
      </c>
      <c r="DP170">
        <v>3.03414228999827</v>
      </c>
      <c r="DQ170">
        <v>1.3163568199997799</v>
      </c>
      <c r="DR170">
        <v>11.0724717700068</v>
      </c>
      <c r="DS170">
        <v>1.2361391400008901</v>
      </c>
      <c r="DT170">
        <v>1.3139902999991999</v>
      </c>
      <c r="DU170">
        <v>3.9247145000008499</v>
      </c>
      <c r="DV170">
        <v>3.64714073999858</v>
      </c>
      <c r="DW170">
        <v>3.48924782000176</v>
      </c>
      <c r="DX170">
        <v>1.3846027799991101</v>
      </c>
      <c r="DY170">
        <v>127.061585000018</v>
      </c>
      <c r="DZ170">
        <v>1.40651101000003</v>
      </c>
      <c r="EA170">
        <v>1.87181108000004</v>
      </c>
      <c r="EB170">
        <v>1.14359497999976</v>
      </c>
      <c r="EC170">
        <v>1.14440079999986</v>
      </c>
      <c r="ED170">
        <v>1.0711259700001401</v>
      </c>
      <c r="EE170">
        <v>2.9535389500015299</v>
      </c>
      <c r="EF170">
        <v>1.3846146800006001</v>
      </c>
      <c r="EG170">
        <v>2.5027680999992299</v>
      </c>
      <c r="EH170">
        <v>1.6937767399995201</v>
      </c>
      <c r="EI170">
        <v>1.7692616399999701</v>
      </c>
      <c r="EJ170">
        <v>1.9075619499999401</v>
      </c>
      <c r="EK170">
        <v>3.2530272000003602</v>
      </c>
      <c r="EL170">
        <v>6.2062498000013901</v>
      </c>
      <c r="EM170">
        <v>29.710781000001599</v>
      </c>
      <c r="EN170">
        <v>1.62841173999914</v>
      </c>
      <c r="EO170">
        <v>1.3888119300008801</v>
      </c>
      <c r="EP170">
        <v>1.0984315999994601</v>
      </c>
      <c r="EQ170">
        <v>1.10489068000061</v>
      </c>
      <c r="ER170">
        <v>1.35248309000053</v>
      </c>
      <c r="ES170">
        <v>1.07670205999966</v>
      </c>
      <c r="ET170">
        <v>1.6234830100002</v>
      </c>
      <c r="EU170">
        <v>3.0383398300000399</v>
      </c>
      <c r="EV170">
        <v>1.1442220000008101</v>
      </c>
      <c r="EW170">
        <v>1.0343486300007501</v>
      </c>
      <c r="EX170">
        <v>115.00617900001799</v>
      </c>
      <c r="EY170">
        <v>6.61426126000151</v>
      </c>
      <c r="EZ170">
        <v>3.4201380999984399</v>
      </c>
      <c r="FA170">
        <v>1.1935389600002999</v>
      </c>
      <c r="FC170">
        <v>200.64256489998701</v>
      </c>
      <c r="FD170">
        <v>10306.24395971</v>
      </c>
      <c r="FE170">
        <v>107.469644000055</v>
      </c>
      <c r="FF170">
        <v>1.1286186599991199</v>
      </c>
      <c r="FG170">
        <v>4415.5331973284501</v>
      </c>
      <c r="FH170">
        <v>1.0464831999997799</v>
      </c>
      <c r="FI170">
        <v>1.15000042999964</v>
      </c>
      <c r="FJ170">
        <v>1.29447961000005</v>
      </c>
      <c r="FK170">
        <v>23.0214255200117</v>
      </c>
      <c r="FL170">
        <v>1.3468885000002</v>
      </c>
      <c r="FM170">
        <v>2.2279925000002501</v>
      </c>
      <c r="FN170">
        <v>2.0088436000005498</v>
      </c>
      <c r="FO170">
        <v>1.23526959999981</v>
      </c>
      <c r="FP170">
        <v>3.37887950000004</v>
      </c>
      <c r="FQ170">
        <v>1.65912105999996</v>
      </c>
      <c r="FR170">
        <v>1.22385779999968</v>
      </c>
      <c r="FS170">
        <v>1.26101777999975</v>
      </c>
      <c r="FT170">
        <v>2.3932423500009499</v>
      </c>
      <c r="FU170">
        <v>2.3738050700012501</v>
      </c>
      <c r="FV170">
        <v>1.2160960300007</v>
      </c>
      <c r="FW170">
        <v>1.3862948700007101</v>
      </c>
      <c r="FX170">
        <v>1.1319101299995999</v>
      </c>
      <c r="FY170">
        <v>1.28793862999919</v>
      </c>
      <c r="FZ170">
        <v>1.06659890000083</v>
      </c>
      <c r="GA170">
        <v>3.8450943999996499</v>
      </c>
      <c r="GB170">
        <v>1.23678979999931</v>
      </c>
      <c r="GC170">
        <v>344.74541149986902</v>
      </c>
      <c r="GD170">
        <v>104.82860020001</v>
      </c>
      <c r="GE170">
        <v>190.51324620004701</v>
      </c>
      <c r="GF170">
        <v>299.02821059990703</v>
      </c>
      <c r="GG170">
        <v>287.51436060015101</v>
      </c>
      <c r="GH170">
        <v>137.12282270006801</v>
      </c>
      <c r="GI170">
        <v>295.91230960003998</v>
      </c>
      <c r="GJ170">
        <v>116.134136499953</v>
      </c>
      <c r="GK170">
        <v>223.04982220009001</v>
      </c>
      <c r="GL170">
        <v>1.10748129999956</v>
      </c>
      <c r="GM170">
        <v>2.2980888999991298</v>
      </c>
      <c r="GN170">
        <v>1.49910699999964</v>
      </c>
      <c r="GO170">
        <v>7.0758406000022704</v>
      </c>
      <c r="GP170">
        <v>2.9394554999998901</v>
      </c>
      <c r="GQ170">
        <v>1.1377415999995699</v>
      </c>
      <c r="GR170">
        <v>2.2562260000013299</v>
      </c>
      <c r="GS170">
        <v>4.3833262999978597</v>
      </c>
      <c r="GT170">
        <v>2.1449423999984001</v>
      </c>
      <c r="GU170">
        <v>3.02291089999926</v>
      </c>
      <c r="GV170">
        <v>12.1660110999946</v>
      </c>
      <c r="GW170">
        <v>1.4020767000001799</v>
      </c>
      <c r="GX170">
        <v>8.5185462999943393</v>
      </c>
      <c r="GY170">
        <v>4.1643790000016496</v>
      </c>
      <c r="GZ170">
        <v>1.02976230000058</v>
      </c>
      <c r="HA170">
        <v>2.3612256999986099</v>
      </c>
      <c r="HB170">
        <v>1.0016840999996901</v>
      </c>
      <c r="HC170">
        <v>5.4321439999985204</v>
      </c>
      <c r="HD170">
        <v>1.4528092000000501</v>
      </c>
      <c r="HE170">
        <v>156.39880859991499</v>
      </c>
      <c r="HF170">
        <v>3.5874374999984902</v>
      </c>
      <c r="HG170">
        <v>1.0373450000006399</v>
      </c>
      <c r="HH170">
        <v>2.2680387000000302</v>
      </c>
      <c r="HI170">
        <v>5.9399024000012997</v>
      </c>
      <c r="HJ170">
        <v>1.11884559999999</v>
      </c>
      <c r="HK170">
        <v>4.2639468999987002</v>
      </c>
      <c r="HL170">
        <v>183.02627468993899</v>
      </c>
      <c r="HM170">
        <v>4.5342896700021802</v>
      </c>
      <c r="HN170">
        <v>80.334350290009795</v>
      </c>
      <c r="HO170">
        <v>1143.7506830301099</v>
      </c>
      <c r="HP170">
        <v>1.14971227000024</v>
      </c>
      <c r="HQ170">
        <v>1.17338145999929</v>
      </c>
      <c r="HR170">
        <v>118.099608000019</v>
      </c>
      <c r="HS170">
        <v>200.16153753991199</v>
      </c>
      <c r="HT170">
        <v>134.713704759954</v>
      </c>
      <c r="HU170">
        <v>158.73211024003101</v>
      </c>
      <c r="HV170">
        <v>160.62313624005799</v>
      </c>
      <c r="HW170">
        <v>463.34718787018198</v>
      </c>
      <c r="HX170">
        <v>121.61076677998101</v>
      </c>
      <c r="HY170">
        <v>139.763933019945</v>
      </c>
      <c r="HZ170">
        <v>111.187115560053</v>
      </c>
      <c r="IA170">
        <v>1.1176618999998</v>
      </c>
      <c r="IB170">
        <v>1.1265586000008601</v>
      </c>
      <c r="IC170">
        <v>1.1797633000005601</v>
      </c>
      <c r="ID170">
        <v>1.1947297000006101</v>
      </c>
      <c r="IE170">
        <v>1.0237331999996999</v>
      </c>
      <c r="IF170">
        <v>1.40256530000079</v>
      </c>
      <c r="IG170">
        <v>1.8249099999993601</v>
      </c>
      <c r="IH170">
        <v>1.36962529999983</v>
      </c>
      <c r="II170">
        <v>1.3727631999990999</v>
      </c>
      <c r="IJ170">
        <v>1.04295610000008</v>
      </c>
      <c r="IK170">
        <v>1.1035234999999399</v>
      </c>
      <c r="IL170">
        <v>1.1250569000003501</v>
      </c>
      <c r="IM170">
        <v>1.1771848000007601</v>
      </c>
      <c r="IN170">
        <v>1.03493019999951</v>
      </c>
      <c r="IO170">
        <v>1.03065450000031</v>
      </c>
      <c r="IP170">
        <v>3.0538215000014999</v>
      </c>
      <c r="IQ170">
        <v>1.1116215000001799</v>
      </c>
      <c r="IR170">
        <v>1.0188507999992</v>
      </c>
      <c r="IS170">
        <v>1.3301611999995699</v>
      </c>
      <c r="IT170">
        <v>1.3615121000002499</v>
      </c>
      <c r="IU170">
        <v>1.1821003999994</v>
      </c>
      <c r="IV170">
        <v>1.53796449999936</v>
      </c>
      <c r="IW170">
        <v>1.0388724000003999</v>
      </c>
      <c r="IX170">
        <v>1.6674837999998999</v>
      </c>
      <c r="IY170">
        <v>1.4004927999994801</v>
      </c>
      <c r="IZ170">
        <v>1.9865403000003401</v>
      </c>
      <c r="JA170">
        <v>1.4266948000004001</v>
      </c>
      <c r="JB170">
        <v>1.22617539999919</v>
      </c>
      <c r="JC170">
        <v>1.19684489999963</v>
      </c>
      <c r="JD170">
        <v>1.1811015000003</v>
      </c>
      <c r="JE170">
        <v>1.17965860000004</v>
      </c>
      <c r="JF170">
        <v>4.3162494999996897</v>
      </c>
      <c r="JG170">
        <v>1.5220991999994999</v>
      </c>
      <c r="JH170">
        <v>1.4074170999992901</v>
      </c>
      <c r="JI170">
        <v>1.0252901999992901</v>
      </c>
      <c r="JJ170">
        <v>5.8069392000034004</v>
      </c>
      <c r="JK170">
        <v>1.60814380000011</v>
      </c>
      <c r="JL170">
        <v>1.60573180000029</v>
      </c>
      <c r="JM170">
        <v>1.84278780000022</v>
      </c>
      <c r="JN170">
        <v>1.16873010000018</v>
      </c>
      <c r="JO170">
        <v>2.6247032499995799</v>
      </c>
      <c r="JP170">
        <v>575.34930028021301</v>
      </c>
      <c r="JQ170">
        <v>214.39546318002999</v>
      </c>
      <c r="JR170">
        <v>11.9060949999985</v>
      </c>
      <c r="JS170">
        <v>2.1594554000002999</v>
      </c>
      <c r="JT170">
        <v>1.43519949999973</v>
      </c>
      <c r="JU170">
        <v>6.6456848000016198</v>
      </c>
      <c r="JV170">
        <v>124.00772600003999</v>
      </c>
      <c r="JW170">
        <v>1.0235040999996301</v>
      </c>
      <c r="JX170">
        <v>106.906435000012</v>
      </c>
      <c r="JY170">
        <v>1.0392226799995099</v>
      </c>
      <c r="JZ170">
        <v>1.0627261000008701</v>
      </c>
      <c r="KA170">
        <v>114.17943899997</v>
      </c>
      <c r="KB170">
        <v>79.609251999994697</v>
      </c>
      <c r="KC170">
        <v>117.493261000025</v>
      </c>
      <c r="KD170">
        <v>110.35965899995099</v>
      </c>
      <c r="KE170">
        <v>111.443235000013</v>
      </c>
      <c r="KF170">
        <v>96.134152999962694</v>
      </c>
      <c r="KG170">
        <v>121.32787499995899</v>
      </c>
      <c r="KH170">
        <v>109.933202999993</v>
      </c>
      <c r="KI170">
        <v>182.46866700006601</v>
      </c>
      <c r="KJ170">
        <v>171.126833999995</v>
      </c>
      <c r="KK170">
        <v>124.746224000002</v>
      </c>
      <c r="KL170">
        <v>108.202689000056</v>
      </c>
      <c r="KM170">
        <v>149.89585099997899</v>
      </c>
      <c r="KN170">
        <v>129.46949100005401</v>
      </c>
      <c r="KO170">
        <v>106.29559700004801</v>
      </c>
      <c r="KP170">
        <v>109.41434899997</v>
      </c>
      <c r="KQ170">
        <v>174.93266399996401</v>
      </c>
      <c r="KR170">
        <v>273.58551800018199</v>
      </c>
      <c r="KS170">
        <v>141.31033600005301</v>
      </c>
      <c r="KT170">
        <v>135.87537400005399</v>
      </c>
      <c r="KU170">
        <v>230.62560899998101</v>
      </c>
      <c r="KV170">
        <v>112.27312699996401</v>
      </c>
      <c r="KW170">
        <v>118.397407999961</v>
      </c>
      <c r="KX170">
        <v>186.46106399991501</v>
      </c>
      <c r="KY170">
        <v>206.80759299988901</v>
      </c>
      <c r="KZ170">
        <v>101.396258999943</v>
      </c>
      <c r="LA170">
        <v>115.343302999972</v>
      </c>
      <c r="LB170">
        <v>129.046239000047</v>
      </c>
      <c r="LC170">
        <v>113.943313000025</v>
      </c>
      <c r="LD170">
        <v>215.978455000091</v>
      </c>
      <c r="LE170">
        <v>86.3713269999716</v>
      </c>
      <c r="LF170">
        <v>122.993390999967</v>
      </c>
      <c r="LG170">
        <v>118.86810700001701</v>
      </c>
      <c r="LH170">
        <v>103.151637000032</v>
      </c>
      <c r="LI170">
        <v>125.736473000026</v>
      </c>
      <c r="LJ170">
        <v>117.024689999991</v>
      </c>
      <c r="LK170">
        <v>157.70896299998299</v>
      </c>
      <c r="LL170">
        <v>257.70943399984401</v>
      </c>
      <c r="LM170">
        <v>205.408079999965</v>
      </c>
      <c r="LN170">
        <v>114.17140500003001</v>
      </c>
      <c r="LO170">
        <v>151.754288000055</v>
      </c>
      <c r="LP170">
        <v>99.603123000008097</v>
      </c>
      <c r="LQ170">
        <v>115.44459900003901</v>
      </c>
      <c r="LR170">
        <v>96.463320999988397</v>
      </c>
      <c r="LS170">
        <v>151.43964800005801</v>
      </c>
      <c r="LT170">
        <v>137.370423000073</v>
      </c>
      <c r="LU170">
        <v>112.181973000057</v>
      </c>
      <c r="LV170">
        <v>153.150791000109</v>
      </c>
      <c r="LW170">
        <v>102.92019299999799</v>
      </c>
      <c r="LX170">
        <v>118.932311999961</v>
      </c>
      <c r="LY170">
        <v>129.13883799989699</v>
      </c>
      <c r="LZ170">
        <v>120.792464000056</v>
      </c>
      <c r="MA170">
        <v>99.418258000048795</v>
      </c>
      <c r="MB170">
        <v>117.093225999968</v>
      </c>
      <c r="MC170">
        <v>158.52374699991199</v>
      </c>
      <c r="MD170">
        <v>112.236320000025</v>
      </c>
      <c r="ME170">
        <v>102.24810700002099</v>
      </c>
      <c r="MF170">
        <v>103.40233199996899</v>
      </c>
      <c r="MG170">
        <v>105.121634999989</v>
      </c>
      <c r="MH170">
        <v>150.460800000001</v>
      </c>
      <c r="MI170">
        <v>220.846596000018</v>
      </c>
      <c r="MJ170">
        <v>100.934196999995</v>
      </c>
      <c r="MK170">
        <v>108.034394999966</v>
      </c>
      <c r="ML170">
        <v>163.064541999949</v>
      </c>
      <c r="MM170">
        <v>116.037270999979</v>
      </c>
      <c r="MN170">
        <v>101.751735000056</v>
      </c>
      <c r="MO170">
        <v>136.12201800011101</v>
      </c>
      <c r="MP170">
        <v>111.106801999966</v>
      </c>
      <c r="MQ170">
        <v>107.075854000053</v>
      </c>
      <c r="MR170">
        <v>106.846602999954</v>
      </c>
      <c r="MS170">
        <v>97.129931999952504</v>
      </c>
      <c r="MT170">
        <v>218.070112999994</v>
      </c>
      <c r="MU170">
        <v>287.87447499996102</v>
      </c>
      <c r="MV170">
        <v>203.35299600008901</v>
      </c>
      <c r="MW170">
        <v>266.59223800012802</v>
      </c>
      <c r="MX170">
        <v>105.12015400000401</v>
      </c>
      <c r="MY170">
        <v>328.63954799994798</v>
      </c>
      <c r="MZ170">
        <v>329.69786999979999</v>
      </c>
      <c r="NA170">
        <v>340.822856999934</v>
      </c>
      <c r="NB170">
        <v>125.87182999996</v>
      </c>
      <c r="NC170">
        <v>293.388491999824</v>
      </c>
      <c r="ND170">
        <v>111.80946999997801</v>
      </c>
      <c r="NE170">
        <v>150.28089700010599</v>
      </c>
      <c r="NF170">
        <v>239.780008000089</v>
      </c>
      <c r="NG170">
        <v>168.35278999991701</v>
      </c>
      <c r="NH170">
        <v>145.74446399998899</v>
      </c>
      <c r="NI170">
        <v>129.333529999945</v>
      </c>
      <c r="NJ170">
        <v>115.73756100004501</v>
      </c>
      <c r="NK170">
        <v>126.75721199996801</v>
      </c>
      <c r="NL170">
        <v>126.039747999981</v>
      </c>
      <c r="NM170">
        <v>123.861134000006</v>
      </c>
      <c r="NN170">
        <v>157.957474000053</v>
      </c>
      <c r="NO170">
        <v>104.08153700002001</v>
      </c>
      <c r="NP170">
        <v>131.267260999884</v>
      </c>
      <c r="NQ170">
        <v>108.01191400003199</v>
      </c>
      <c r="NR170">
        <v>1.7000750999995899</v>
      </c>
      <c r="NS170">
        <v>3.95480699999825</v>
      </c>
      <c r="NT170">
        <v>1.3726372000000999</v>
      </c>
      <c r="NU170">
        <v>1.05151694000051</v>
      </c>
      <c r="NV170">
        <v>2.5430282099987398</v>
      </c>
      <c r="NW170">
        <v>1.19425822000085</v>
      </c>
      <c r="NX170">
        <v>1.0383973000007201</v>
      </c>
      <c r="NY170">
        <v>1.0562162999995099</v>
      </c>
      <c r="NZ170">
        <v>1.14230599999973</v>
      </c>
      <c r="OA170">
        <v>1.0846390999995501</v>
      </c>
      <c r="OB170">
        <v>3.749323</v>
      </c>
      <c r="OC170">
        <v>2.2417406999993501</v>
      </c>
      <c r="OD170">
        <v>3.0840656000000299</v>
      </c>
      <c r="OE170">
        <v>1.78141619999951</v>
      </c>
      <c r="OF170">
        <v>2.9981563000001201</v>
      </c>
      <c r="OG170">
        <v>5.8280480999965203</v>
      </c>
      <c r="OH170">
        <v>2.32601419999992</v>
      </c>
      <c r="OI170">
        <v>2.58720729999914</v>
      </c>
      <c r="OJ170">
        <v>1.4098164000006399</v>
      </c>
      <c r="OK170">
        <v>1.3280443999992699</v>
      </c>
      <c r="OL170">
        <v>1.4262340999994201</v>
      </c>
      <c r="OM170">
        <v>3.2151387999983898</v>
      </c>
      <c r="ON170">
        <v>3.5777478999989398</v>
      </c>
      <c r="OO170">
        <v>1.48340812999959</v>
      </c>
      <c r="OP170">
        <v>2.15391554999951</v>
      </c>
      <c r="OQ170">
        <v>2.8584221800010701</v>
      </c>
      <c r="OR170">
        <v>2.81419298000037</v>
      </c>
      <c r="OS170">
        <v>2.5751864099984201</v>
      </c>
      <c r="OT170">
        <v>2.9517260399989</v>
      </c>
      <c r="OU170">
        <v>1.08123021000029</v>
      </c>
      <c r="OV170">
        <v>1.6442278600006801</v>
      </c>
      <c r="OW170">
        <v>2.7439237100006699</v>
      </c>
      <c r="OX170">
        <v>2.8722238699992899</v>
      </c>
      <c r="OY170">
        <v>55.015408509993001</v>
      </c>
      <c r="OZ170">
        <v>2.7441099999996399</v>
      </c>
      <c r="PA170">
        <v>10.692542780001499</v>
      </c>
      <c r="PB170">
        <v>2.67667856000116</v>
      </c>
      <c r="PC170">
        <v>3.86656926000069</v>
      </c>
      <c r="PD170">
        <v>3.3195884800006801</v>
      </c>
      <c r="PE170">
        <v>1.8497122600001601</v>
      </c>
      <c r="PF170">
        <v>104.358409499982</v>
      </c>
      <c r="PG170">
        <v>93.711859000031794</v>
      </c>
      <c r="PH170">
        <v>4.165914600002</v>
      </c>
      <c r="PI170">
        <v>6.4528016999975097</v>
      </c>
      <c r="PJ170">
        <v>4.39324840000336</v>
      </c>
      <c r="PK170">
        <v>1.1182587999992399</v>
      </c>
      <c r="PL170">
        <v>1.24153314999967</v>
      </c>
      <c r="PM170">
        <v>1.2871554199991799</v>
      </c>
      <c r="PN170">
        <v>1.6697293699999101</v>
      </c>
      <c r="PO170">
        <v>1.7090196099998101</v>
      </c>
      <c r="PP170">
        <v>1.64538342000014</v>
      </c>
      <c r="PQ170">
        <v>1.7303367599997701</v>
      </c>
      <c r="PR170">
        <v>1.3907031100006899</v>
      </c>
      <c r="PS170">
        <v>1.7718243300005301</v>
      </c>
      <c r="PT170">
        <v>2.0615305899991698</v>
      </c>
      <c r="PU170">
        <v>3.5128776899982799</v>
      </c>
      <c r="PV170">
        <v>8.9840055700042303</v>
      </c>
      <c r="PW170">
        <v>220.504743299913</v>
      </c>
      <c r="PX170">
        <v>2.1666334000001402</v>
      </c>
      <c r="PY170">
        <v>166.616802100092</v>
      </c>
      <c r="PZ170">
        <v>1.8323581000004201</v>
      </c>
      <c r="QA170">
        <v>1.6741266000008199</v>
      </c>
      <c r="QB170">
        <v>104.72882389999</v>
      </c>
      <c r="QC170">
        <v>2.0647093000006902</v>
      </c>
      <c r="QD170">
        <v>44260.399637401097</v>
      </c>
      <c r="QE170">
        <v>2.64886480000132</v>
      </c>
      <c r="QF170">
        <v>2.3271313699988201</v>
      </c>
      <c r="QG170">
        <v>221.684252270032</v>
      </c>
      <c r="QH170">
        <v>125.58013081003401</v>
      </c>
      <c r="QI170">
        <v>1.09379851000085</v>
      </c>
      <c r="QJ170">
        <v>1.1212539600000999</v>
      </c>
      <c r="QK170">
        <v>1.05861345999983</v>
      </c>
      <c r="QL170">
        <v>1.0484822300004499</v>
      </c>
      <c r="QM170">
        <v>15.679278900002799</v>
      </c>
      <c r="QN170">
        <v>1.5735863699992501</v>
      </c>
      <c r="QO170">
        <v>100.00423800002299</v>
      </c>
      <c r="QP170">
        <v>1.4560093000000101</v>
      </c>
      <c r="QQ170">
        <v>1.3482179000002401</v>
      </c>
      <c r="QR170">
        <v>1.1259109999991801</v>
      </c>
      <c r="QS170">
        <v>1.7178442000003999</v>
      </c>
      <c r="QT170">
        <v>1.3682016999991899</v>
      </c>
      <c r="QU170">
        <v>118.490321999998</v>
      </c>
      <c r="QV170">
        <v>101.368594</v>
      </c>
      <c r="QW170">
        <v>187.30541100003799</v>
      </c>
      <c r="QX170">
        <v>113.51904100005</v>
      </c>
      <c r="QY170">
        <v>106.543698000023</v>
      </c>
      <c r="QZ170">
        <v>106.025935000042</v>
      </c>
      <c r="RA170">
        <v>105.14238900004401</v>
      </c>
      <c r="RB170">
        <v>1.3449956000004</v>
      </c>
      <c r="RC170">
        <v>2.5351774100017801</v>
      </c>
      <c r="RD170">
        <v>155.095263000112</v>
      </c>
      <c r="RE170">
        <v>108.20921500003899</v>
      </c>
      <c r="RF170">
        <v>112.14528299996201</v>
      </c>
      <c r="RG170">
        <v>123.346603999962</v>
      </c>
      <c r="RH170">
        <v>151.32236499991299</v>
      </c>
      <c r="RI170">
        <v>248.49740300001599</v>
      </c>
      <c r="RJ170">
        <v>101.486940999981</v>
      </c>
      <c r="RK170">
        <v>101.441574999946</v>
      </c>
      <c r="RL170">
        <v>298.95552500011399</v>
      </c>
      <c r="RM170">
        <v>57.7945729999919</v>
      </c>
      <c r="RN170">
        <v>271.37770600011601</v>
      </c>
      <c r="RO170">
        <v>170.58500900003099</v>
      </c>
      <c r="RP170">
        <v>222.27202600007899</v>
      </c>
      <c r="RQ170">
        <v>105.621119000018</v>
      </c>
      <c r="RR170">
        <v>381.77986899996199</v>
      </c>
      <c r="RS170">
        <v>197.04710599989599</v>
      </c>
      <c r="RT170">
        <v>111.717100000009</v>
      </c>
      <c r="RU170">
        <v>188.281260000076</v>
      </c>
      <c r="RV170">
        <v>331.53763600019698</v>
      </c>
      <c r="RW170">
        <v>67.193011999945199</v>
      </c>
      <c r="RX170">
        <v>372.95909299980798</v>
      </c>
      <c r="RY170">
        <v>201.00853600003799</v>
      </c>
      <c r="RZ170">
        <v>637.23300100024801</v>
      </c>
      <c r="SA170">
        <v>687.73910100012995</v>
      </c>
      <c r="SB170">
        <v>292.85245400015299</v>
      </c>
      <c r="SC170">
        <v>105.028980999952</v>
      </c>
      <c r="SD170">
        <v>201.28928099991799</v>
      </c>
      <c r="SE170">
        <v>364.01684900000703</v>
      </c>
      <c r="SF170">
        <v>261.187384999823</v>
      </c>
      <c r="SG170">
        <v>718.87442599982001</v>
      </c>
      <c r="SH170">
        <v>112.331058999989</v>
      </c>
      <c r="SI170">
        <v>103.54079899995099</v>
      </c>
      <c r="SJ170">
        <v>7913.7742300033597</v>
      </c>
      <c r="SK170">
        <v>64.749778000055798</v>
      </c>
      <c r="SL170">
        <v>150.79637699993299</v>
      </c>
      <c r="SM170">
        <v>285.47146200016101</v>
      </c>
      <c r="SN170">
        <v>340.63316299999099</v>
      </c>
      <c r="SO170">
        <v>201.76605400000699</v>
      </c>
      <c r="SP170">
        <v>563.13469300046597</v>
      </c>
      <c r="SQ170">
        <v>201.90496600000199</v>
      </c>
      <c r="SR170">
        <v>53.676065000006901</v>
      </c>
      <c r="SS170">
        <v>52.050393000012299</v>
      </c>
      <c r="ST170">
        <v>199.203760999953</v>
      </c>
      <c r="SU170">
        <v>193.70147400000101</v>
      </c>
      <c r="SV170">
        <v>201.065056999912</v>
      </c>
      <c r="SW170">
        <v>168.19336099992501</v>
      </c>
      <c r="SX170">
        <v>208.769930999959</v>
      </c>
      <c r="SY170">
        <v>189.992475999985</v>
      </c>
      <c r="SZ170">
        <v>124.484028000035</v>
      </c>
      <c r="TA170">
        <v>152.416388999904</v>
      </c>
      <c r="TB170">
        <v>106.405949000036</v>
      </c>
      <c r="TC170">
        <v>156.77524999994799</v>
      </c>
      <c r="TD170">
        <v>145.253193000099</v>
      </c>
      <c r="TE170">
        <v>522.57550199981802</v>
      </c>
      <c r="TF170">
        <v>118.283004999976</v>
      </c>
      <c r="TG170">
        <v>126.96880100003899</v>
      </c>
      <c r="TH170">
        <v>566.56797999981802</v>
      </c>
      <c r="TI170">
        <v>70.463156000012503</v>
      </c>
      <c r="TJ170">
        <v>367.16043600020902</v>
      </c>
      <c r="TK170">
        <v>163.02750899992</v>
      </c>
      <c r="TL170">
        <v>440.20984499994699</v>
      </c>
      <c r="TM170">
        <v>511.38531700009497</v>
      </c>
      <c r="TN170">
        <v>199.45888400007999</v>
      </c>
      <c r="TO170">
        <v>512.24772199988399</v>
      </c>
      <c r="TP170">
        <v>217.831320000114</v>
      </c>
      <c r="TQ170">
        <v>512.03104699961796</v>
      </c>
      <c r="TR170">
        <v>511.92244799993898</v>
      </c>
      <c r="TS170">
        <v>209.194264000049</v>
      </c>
      <c r="TT170">
        <v>166.506522000069</v>
      </c>
      <c r="TV170">
        <v>108.15345099999099</v>
      </c>
      <c r="TW170">
        <v>363.76443199999602</v>
      </c>
      <c r="TX170">
        <v>132.92821900011</v>
      </c>
      <c r="TY170">
        <v>114.13891900004801</v>
      </c>
      <c r="TZ170">
        <v>421.84663299983401</v>
      </c>
      <c r="UA170">
        <v>153.07999800005899</v>
      </c>
      <c r="UB170">
        <v>133.69162800000001</v>
      </c>
      <c r="UC170">
        <v>116.79263899999199</v>
      </c>
      <c r="UD170">
        <v>110.72308699996201</v>
      </c>
      <c r="UE170">
        <v>137.10470600007099</v>
      </c>
      <c r="UF170">
        <v>112.483742999961</v>
      </c>
      <c r="UG170">
        <v>129.71473599993601</v>
      </c>
      <c r="UH170">
        <v>135.66751899989299</v>
      </c>
      <c r="UI170">
        <v>117.78783799998899</v>
      </c>
      <c r="UJ170">
        <v>111.517847000039</v>
      </c>
      <c r="UK170">
        <v>135.37109900009801</v>
      </c>
      <c r="UL170">
        <v>146.92507299990399</v>
      </c>
      <c r="UM170">
        <v>110.93673399998799</v>
      </c>
      <c r="UN170">
        <v>144.81951600010501</v>
      </c>
      <c r="UO170">
        <v>192.15898200008101</v>
      </c>
      <c r="UP170">
        <v>194.83095999993401</v>
      </c>
      <c r="UQ170">
        <v>104.136478999979</v>
      </c>
      <c r="UR170">
        <v>113.364197000046</v>
      </c>
      <c r="US170">
        <v>349.71446500020102</v>
      </c>
      <c r="UT170">
        <v>348.97452400019398</v>
      </c>
      <c r="UU170">
        <v>1932.27075400017</v>
      </c>
      <c r="UV170">
        <v>139.85403200006101</v>
      </c>
      <c r="UW170">
        <v>453.59305599983799</v>
      </c>
      <c r="UX170">
        <v>108.95071999996399</v>
      </c>
      <c r="UY170">
        <v>47.270074000000001</v>
      </c>
      <c r="UZ170">
        <v>10.673844999997501</v>
      </c>
      <c r="VA170">
        <v>160.70522299991001</v>
      </c>
      <c r="VB170">
        <v>115.067374999984</v>
      </c>
      <c r="VC170">
        <v>108.65306599997</v>
      </c>
      <c r="VD170">
        <v>120.160548000014</v>
      </c>
      <c r="VE170">
        <v>107.965966999996</v>
      </c>
      <c r="VF170">
        <v>146.19935499993201</v>
      </c>
      <c r="VG170">
        <v>148.45293999998799</v>
      </c>
      <c r="VH170">
        <v>114.59685600001799</v>
      </c>
      <c r="VI170">
        <v>107.38800000003501</v>
      </c>
      <c r="VJ170">
        <v>118.56458200002101</v>
      </c>
      <c r="VK170">
        <v>115.69807699997899</v>
      </c>
      <c r="VL170">
        <v>106.202483000001</v>
      </c>
      <c r="VM170">
        <v>110.032451999956</v>
      </c>
      <c r="VN170">
        <v>213.77298599993799</v>
      </c>
      <c r="VO170">
        <v>106.411152999965</v>
      </c>
      <c r="VP170">
        <v>289.91252799984102</v>
      </c>
      <c r="VQ170">
        <v>192.950132000027</v>
      </c>
      <c r="VR170">
        <v>113.310340999975</v>
      </c>
      <c r="VS170">
        <v>107.05844799999601</v>
      </c>
      <c r="VT170">
        <v>122.85237199999401</v>
      </c>
      <c r="VU170">
        <v>164.642827000003</v>
      </c>
      <c r="VV170">
        <v>202.87420099996999</v>
      </c>
      <c r="VW170">
        <v>168.01189500000299</v>
      </c>
      <c r="VX170">
        <v>148.03540900000399</v>
      </c>
      <c r="VY170">
        <v>107.53836300002899</v>
      </c>
      <c r="VZ170">
        <v>111.301597999991</v>
      </c>
      <c r="WA170">
        <v>104.070962000056</v>
      </c>
      <c r="WB170">
        <v>288.46743999980401</v>
      </c>
      <c r="WC170">
        <v>185.00096899992801</v>
      </c>
      <c r="WD170">
        <v>204.22659000009301</v>
      </c>
      <c r="WE170">
        <v>106.02772100001999</v>
      </c>
      <c r="WF170">
        <v>104.872044999967</v>
      </c>
      <c r="WG170">
        <v>121.718525000033</v>
      </c>
      <c r="WH170">
        <v>110.465236000018</v>
      </c>
      <c r="WI170">
        <v>121.944350000005</v>
      </c>
      <c r="WJ170">
        <v>29.656050999998101</v>
      </c>
      <c r="WK170">
        <v>112.433946999954</v>
      </c>
      <c r="WL170">
        <v>103.90384599997201</v>
      </c>
      <c r="WM170">
        <v>222.512935000006</v>
      </c>
      <c r="WN170">
        <v>285.803534000181</v>
      </c>
      <c r="WO170">
        <v>351.39466199977301</v>
      </c>
      <c r="WP170">
        <v>220.841686000116</v>
      </c>
      <c r="WQ170">
        <v>240.19662100006801</v>
      </c>
      <c r="WR170">
        <v>310.333852999844</v>
      </c>
      <c r="WS170">
        <v>271.72954900003998</v>
      </c>
      <c r="WT170">
        <v>555.58134900033497</v>
      </c>
      <c r="WU170">
        <v>564.74325999990106</v>
      </c>
      <c r="WV170">
        <v>880.41395100019895</v>
      </c>
      <c r="WW170">
        <v>129.33398299990199</v>
      </c>
      <c r="WX170">
        <v>291.70851300004898</v>
      </c>
      <c r="WY170">
        <v>142.561779000098</v>
      </c>
      <c r="WZ170">
        <v>268.08108900021801</v>
      </c>
      <c r="XA170">
        <v>95.494225000031307</v>
      </c>
      <c r="XB170">
        <v>207.875488999998</v>
      </c>
      <c r="XC170">
        <v>97.013619999983305</v>
      </c>
      <c r="XD170">
        <v>481.48130000010099</v>
      </c>
      <c r="XE170">
        <v>160.427815000061</v>
      </c>
      <c r="XF170">
        <v>241.74606400006499</v>
      </c>
      <c r="XG170">
        <v>100.191100999946</v>
      </c>
      <c r="XH170">
        <v>205.64909500000101</v>
      </c>
      <c r="XI170">
        <v>100.826306000003</v>
      </c>
      <c r="XJ170">
        <v>213.98968399991301</v>
      </c>
      <c r="XK170">
        <v>59.0151610000175</v>
      </c>
      <c r="XL170">
        <v>1.4666109900008499</v>
      </c>
      <c r="XM170">
        <v>5.8507410300007896</v>
      </c>
      <c r="XN170">
        <v>1.2623737899994001</v>
      </c>
      <c r="XO170">
        <v>1.83401534000041</v>
      </c>
      <c r="XP170">
        <v>1.7626457900005299</v>
      </c>
      <c r="XQ170">
        <v>21.9519702199905</v>
      </c>
      <c r="XR170">
        <v>1.2519359800007801</v>
      </c>
      <c r="XS170">
        <v>1.2845247299992499</v>
      </c>
      <c r="XT170">
        <v>2.35959016999914</v>
      </c>
      <c r="XU170">
        <v>2.25816003</v>
      </c>
      <c r="XV170">
        <v>2.9731677000018002</v>
      </c>
      <c r="XW170">
        <v>3.4560039999996701</v>
      </c>
      <c r="XX170">
        <v>3.4255717000014601</v>
      </c>
      <c r="XY170">
        <v>3.5418132000013398</v>
      </c>
      <c r="XZ170">
        <v>1.3283342399990901</v>
      </c>
      <c r="YA170">
        <v>11.0685335000016</v>
      </c>
      <c r="YB170">
        <v>1.0742260000006401</v>
      </c>
      <c r="YC170">
        <v>1.2421969000006401</v>
      </c>
      <c r="YD170">
        <v>1.1568862999993099</v>
      </c>
      <c r="YE170">
        <v>4.6032437000030804</v>
      </c>
      <c r="YF170">
        <v>1.1400329999996801</v>
      </c>
      <c r="YG170">
        <v>0.93113456999981303</v>
      </c>
      <c r="YH170">
        <v>1502.0643695797801</v>
      </c>
      <c r="YI170">
        <v>116.047989399987</v>
      </c>
      <c r="YJ170">
        <v>305.797580000013</v>
      </c>
      <c r="YK170">
        <v>3.0842890800013301</v>
      </c>
      <c r="YL170">
        <v>1.4660953999991799</v>
      </c>
      <c r="YM170">
        <v>2405938.2419014</v>
      </c>
      <c r="YN170">
        <v>1.2760137999994201</v>
      </c>
      <c r="YO170">
        <v>1.26126536999982</v>
      </c>
      <c r="YP170">
        <v>1.8665645300006899</v>
      </c>
      <c r="YQ170">
        <v>174.18733599991501</v>
      </c>
      <c r="YR170">
        <v>145.52281849994301</v>
      </c>
      <c r="YS170">
        <v>6.3911399999997203</v>
      </c>
      <c r="YT170">
        <v>7.7185423999981104</v>
      </c>
      <c r="YU170">
        <v>364.48633409989998</v>
      </c>
      <c r="YV170">
        <v>230.55766940000501</v>
      </c>
      <c r="YW170">
        <v>1.4708434999993201</v>
      </c>
      <c r="YX170">
        <v>1.51432679999925</v>
      </c>
      <c r="YY170">
        <v>1.2375761999992401</v>
      </c>
      <c r="YZ170">
        <v>3.9859397000000198</v>
      </c>
      <c r="ZA170">
        <v>1.35819807000007</v>
      </c>
      <c r="ZB170">
        <v>4.4654990999988504</v>
      </c>
      <c r="ZC170">
        <v>1.1857822999991201</v>
      </c>
      <c r="ZD170">
        <v>1.1288210999991899</v>
      </c>
    </row>
    <row r="171" spans="1:680" x14ac:dyDescent="0.25">
      <c r="A171" s="40">
        <v>44305</v>
      </c>
      <c r="B171" s="6">
        <v>2.09298924999894</v>
      </c>
      <c r="C171" s="6">
        <v>1.9723297799991999</v>
      </c>
      <c r="D171">
        <v>1.0144137000006599</v>
      </c>
      <c r="E171">
        <v>1.78477926999949</v>
      </c>
      <c r="F171">
        <v>1.09928217000015</v>
      </c>
      <c r="G171">
        <v>1.1462905000007599</v>
      </c>
      <c r="H171">
        <v>1.1034068999997499</v>
      </c>
      <c r="I171">
        <v>3.0738017000003302</v>
      </c>
      <c r="J171">
        <v>1.1395560000000799</v>
      </c>
      <c r="K171">
        <v>2.4657073999987902</v>
      </c>
      <c r="L171">
        <v>2.62175339999885</v>
      </c>
      <c r="M171">
        <v>1.67477429999963</v>
      </c>
      <c r="N171">
        <v>2.7841656999989901</v>
      </c>
      <c r="O171">
        <v>2.4876433799981901</v>
      </c>
      <c r="P171">
        <v>3.0609355999986301</v>
      </c>
      <c r="Q171">
        <v>0.92639813999994702</v>
      </c>
      <c r="R171">
        <v>2.7254156000017198</v>
      </c>
      <c r="S171">
        <v>2.80249945999822</v>
      </c>
      <c r="T171">
        <v>3.2989386699991901</v>
      </c>
      <c r="U171">
        <v>1.10569068000041</v>
      </c>
      <c r="V171">
        <v>1.5224283900006399</v>
      </c>
      <c r="W171">
        <v>2.8280363642006701</v>
      </c>
      <c r="X171">
        <v>2.20870388879848</v>
      </c>
      <c r="Y171">
        <v>3.4367442000002502</v>
      </c>
      <c r="Z171">
        <v>1.13034083999992</v>
      </c>
      <c r="AA171">
        <v>1.30579149000005</v>
      </c>
      <c r="AB171">
        <v>1.1405073999994799</v>
      </c>
      <c r="AC171">
        <v>11.958293949995999</v>
      </c>
      <c r="AD171">
        <v>24.892847309994998</v>
      </c>
      <c r="AE171">
        <v>1.1023962800009</v>
      </c>
      <c r="AF171">
        <v>75.682207260048003</v>
      </c>
      <c r="AG171">
        <v>10.164146449999</v>
      </c>
      <c r="AH171">
        <v>1.96262713000033</v>
      </c>
      <c r="AI171">
        <v>1.14254052000069</v>
      </c>
      <c r="AJ171">
        <v>2.68264980000095</v>
      </c>
      <c r="AK171">
        <v>2.4498873000011399</v>
      </c>
      <c r="AL171">
        <v>1.5252099800000001</v>
      </c>
      <c r="AM171">
        <v>1.7448397000007401</v>
      </c>
      <c r="AN171">
        <v>1029.6241816393999</v>
      </c>
      <c r="AO171">
        <v>246.28067863988699</v>
      </c>
      <c r="AP171">
        <v>185.38008877006399</v>
      </c>
      <c r="AQ171">
        <v>14.336966400005601</v>
      </c>
      <c r="AR171">
        <v>1.5557045999994401</v>
      </c>
      <c r="AS171">
        <v>1.3031967999995699</v>
      </c>
      <c r="AT171">
        <v>1.5435207899990899</v>
      </c>
      <c r="AU171">
        <v>4.0477829500014204</v>
      </c>
      <c r="AV171">
        <v>3.2388453999992599</v>
      </c>
      <c r="AW171">
        <v>1.47081907999927</v>
      </c>
      <c r="AX171">
        <v>12.979525339993399</v>
      </c>
      <c r="AY171">
        <v>1.48519628000031</v>
      </c>
      <c r="AZ171">
        <v>7.3250126999992098</v>
      </c>
      <c r="BA171">
        <v>1.58878560000085</v>
      </c>
      <c r="BB171">
        <v>4.2446063399984304</v>
      </c>
      <c r="BC171">
        <v>2.5786841299995999</v>
      </c>
      <c r="BD171">
        <v>0.96246461000009698</v>
      </c>
      <c r="BE171">
        <v>1.7660808000000501</v>
      </c>
      <c r="BF171">
        <v>2.0648421000005301</v>
      </c>
      <c r="BG171">
        <v>2.4950508000001701</v>
      </c>
      <c r="BH171">
        <v>2.6234506000000701</v>
      </c>
      <c r="BI171">
        <v>1.77263099999982</v>
      </c>
      <c r="BJ171">
        <v>112.81525460002</v>
      </c>
      <c r="BK171">
        <v>1.1629291000008399</v>
      </c>
      <c r="BL171">
        <v>3.53085034000105</v>
      </c>
      <c r="BM171">
        <v>1.86032893999982</v>
      </c>
      <c r="BN171">
        <v>1.62888415999987</v>
      </c>
      <c r="BO171">
        <v>1.1207732000002599</v>
      </c>
      <c r="BP171">
        <v>1.1023198000002601</v>
      </c>
      <c r="BQ171">
        <v>2.0245190999994498</v>
      </c>
      <c r="BR171">
        <v>2.3461817999996102</v>
      </c>
      <c r="BS171">
        <v>2.2949210000006102</v>
      </c>
      <c r="BT171">
        <v>1.0589512999995301</v>
      </c>
      <c r="BU171">
        <v>1.4450956000000601</v>
      </c>
      <c r="BV171">
        <v>1.9763509999993401</v>
      </c>
      <c r="BW171">
        <v>7.6100434999971203</v>
      </c>
      <c r="BX171">
        <v>5.0264307999968896</v>
      </c>
      <c r="BY171">
        <v>3.0975260999984999</v>
      </c>
      <c r="BZ171">
        <v>102.475796009996</v>
      </c>
      <c r="CA171">
        <v>9.3243006999982807</v>
      </c>
      <c r="CB171">
        <v>1.13327159999972</v>
      </c>
      <c r="CC171">
        <v>23.807285499991799</v>
      </c>
      <c r="CD171">
        <v>4.79044779999822</v>
      </c>
      <c r="CE171">
        <v>9.9567127000045694</v>
      </c>
      <c r="CF171">
        <v>2.7291843999992098</v>
      </c>
      <c r="CG171">
        <v>38.372012200008598</v>
      </c>
      <c r="CH171">
        <v>1.07098829999995</v>
      </c>
      <c r="CI171">
        <v>2.0369552999982301</v>
      </c>
      <c r="CJ171">
        <v>6.1851569999998901</v>
      </c>
      <c r="CK171">
        <v>4.6994784999987997</v>
      </c>
      <c r="CL171">
        <v>2.3903611999994601</v>
      </c>
      <c r="CM171">
        <v>3.1156795999995701</v>
      </c>
      <c r="CN171">
        <v>31.637515500013301</v>
      </c>
      <c r="CO171">
        <v>1.2504778000002299</v>
      </c>
      <c r="CP171">
        <v>1.7374674999991799</v>
      </c>
      <c r="CQ171">
        <v>1.34489460000077</v>
      </c>
      <c r="CR171">
        <v>1.2479791999994601</v>
      </c>
      <c r="CS171">
        <v>1.2451992999995101</v>
      </c>
      <c r="CT171">
        <v>12.2122815000039</v>
      </c>
      <c r="CU171">
        <v>130.94610700011299</v>
      </c>
      <c r="CV171">
        <v>14.183854300004899</v>
      </c>
      <c r="CW171">
        <v>24.959341999987402</v>
      </c>
      <c r="CX171">
        <v>79.334919000044493</v>
      </c>
      <c r="CY171">
        <v>19.175886999990301</v>
      </c>
      <c r="CZ171">
        <v>144.20754799991801</v>
      </c>
      <c r="DA171">
        <v>10.7948979000066</v>
      </c>
      <c r="DB171">
        <v>10.240112200001001</v>
      </c>
      <c r="DC171">
        <v>22.908024000003898</v>
      </c>
      <c r="DD171">
        <v>2.6642248099997201</v>
      </c>
      <c r="DE171">
        <v>1.5536198699992401</v>
      </c>
      <c r="DF171">
        <v>1.3532518100000701</v>
      </c>
      <c r="DG171">
        <v>1.1665565399998701</v>
      </c>
      <c r="DH171">
        <v>3.2019295799982501</v>
      </c>
      <c r="DJ171">
        <v>1.22889227000087</v>
      </c>
      <c r="DK171">
        <v>2.5691871199996998</v>
      </c>
      <c r="DL171">
        <v>28.367309860012</v>
      </c>
      <c r="DM171">
        <v>2.2788399899982301</v>
      </c>
      <c r="DN171">
        <v>8.6247015599947208</v>
      </c>
      <c r="DO171">
        <v>2.81645864999882</v>
      </c>
      <c r="DP171">
        <v>3.0352073299982298</v>
      </c>
      <c r="DQ171">
        <v>1.3184259299996499</v>
      </c>
      <c r="DR171">
        <v>11.087573349999699</v>
      </c>
      <c r="DS171">
        <v>1.2411502800005101</v>
      </c>
      <c r="DT171">
        <v>1.31649839000056</v>
      </c>
      <c r="DU171">
        <v>3.9299625800013001</v>
      </c>
      <c r="DV171">
        <v>3.6038697100011601</v>
      </c>
      <c r="DW171">
        <v>3.4478536399983599</v>
      </c>
      <c r="DX171">
        <v>1.3681718900006701</v>
      </c>
      <c r="DY171">
        <v>126.900059000007</v>
      </c>
      <c r="DZ171">
        <v>1.4031007699995801</v>
      </c>
      <c r="EA171">
        <v>1.8629142299996599</v>
      </c>
      <c r="EB171">
        <v>1.13808493999932</v>
      </c>
      <c r="EC171">
        <v>1.14474289999998</v>
      </c>
      <c r="ED171">
        <v>1.0712590700004501</v>
      </c>
      <c r="EE171">
        <v>2.9546518300012399</v>
      </c>
      <c r="EF171">
        <v>1.3865207800008601</v>
      </c>
      <c r="EG171">
        <v>2.50349700000152</v>
      </c>
      <c r="EH171">
        <v>1.67098029000044</v>
      </c>
      <c r="EI171">
        <v>1.77194876000067</v>
      </c>
      <c r="EJ171">
        <v>1.8961046200001901</v>
      </c>
      <c r="EK171">
        <v>3.25248310000097</v>
      </c>
      <c r="EL171">
        <v>6.2049635000003001</v>
      </c>
      <c r="EM171">
        <v>29.7140852999873</v>
      </c>
      <c r="EN171">
        <v>1.61256033999962</v>
      </c>
      <c r="EO171">
        <v>1.3889468800007301</v>
      </c>
      <c r="EP171">
        <v>1.0988856799995099</v>
      </c>
      <c r="EQ171">
        <v>1.10466905999965</v>
      </c>
      <c r="ER171">
        <v>1.3526922700002599</v>
      </c>
      <c r="ES171">
        <v>1.07705802000055</v>
      </c>
      <c r="ET171">
        <v>1.62384356999974</v>
      </c>
      <c r="EU171">
        <v>3.0390371700013898</v>
      </c>
      <c r="EV171">
        <v>1.1445779999994601</v>
      </c>
      <c r="EW171">
        <v>1.03512102000059</v>
      </c>
      <c r="EX171">
        <v>115.014710000018</v>
      </c>
      <c r="EY171">
        <v>6.6256489299994401</v>
      </c>
      <c r="EZ171">
        <v>3.4317497999982201</v>
      </c>
      <c r="FA171">
        <v>1.19561081000029</v>
      </c>
      <c r="FC171">
        <v>201.82850950001699</v>
      </c>
      <c r="FD171">
        <v>10233.358471244601</v>
      </c>
      <c r="FE171">
        <v>108.334247300052</v>
      </c>
      <c r="FF171">
        <v>1.12684885999988</v>
      </c>
      <c r="FG171">
        <v>4391.2302366271597</v>
      </c>
      <c r="FH171">
        <v>1.0497699000006799</v>
      </c>
      <c r="FI171">
        <v>1.1700861200006301</v>
      </c>
      <c r="FJ171">
        <v>1.31728873999964</v>
      </c>
      <c r="FK171">
        <v>22.983979940007</v>
      </c>
      <c r="FL171">
        <v>1.33502550000048</v>
      </c>
      <c r="FM171">
        <v>2.2287828000007699</v>
      </c>
      <c r="FN171">
        <v>2.00470000000132</v>
      </c>
      <c r="FO171">
        <v>1.2353024999993101</v>
      </c>
      <c r="FP171">
        <v>3.3736749000017898</v>
      </c>
      <c r="FQ171">
        <v>1.6534942300004301</v>
      </c>
      <c r="FR171">
        <v>1.2237272599995801</v>
      </c>
      <c r="FS171">
        <v>1.2572448600003601</v>
      </c>
      <c r="FT171">
        <v>2.3743464699982701</v>
      </c>
      <c r="FU171">
        <v>2.3540940999991999</v>
      </c>
      <c r="FV171">
        <v>1.2065907199994399</v>
      </c>
      <c r="FW171">
        <v>1.3865517499998501</v>
      </c>
      <c r="FX171">
        <v>1.1296966000009001</v>
      </c>
      <c r="FY171">
        <v>1.28842692000035</v>
      </c>
      <c r="FZ171">
        <v>1.06520762000036</v>
      </c>
      <c r="GA171">
        <v>3.83590102000016</v>
      </c>
      <c r="GB171">
        <v>1.2372235000002501</v>
      </c>
      <c r="GC171">
        <v>346.34713158011402</v>
      </c>
      <c r="GD171">
        <v>104.886263599969</v>
      </c>
      <c r="GE171">
        <v>191.79710910003601</v>
      </c>
      <c r="GF171">
        <v>299.16342870006298</v>
      </c>
      <c r="GG171">
        <v>287.70616779988598</v>
      </c>
      <c r="GH171">
        <v>137.214105200022</v>
      </c>
      <c r="GI171">
        <v>297.55088789993903</v>
      </c>
      <c r="GJ171">
        <v>116.598995900014</v>
      </c>
      <c r="GK171">
        <v>223.90365070011501</v>
      </c>
      <c r="GL171">
        <v>1.1076503999993299</v>
      </c>
      <c r="GM171">
        <v>2.2983769999991601</v>
      </c>
      <c r="GN171">
        <v>1.49616079999942</v>
      </c>
      <c r="GO171">
        <v>7.0852048000015202</v>
      </c>
      <c r="GP171">
        <v>2.9440462999991701</v>
      </c>
      <c r="GQ171">
        <v>1.13993239999945</v>
      </c>
      <c r="GR171">
        <v>2.26069600000119</v>
      </c>
      <c r="GS171">
        <v>4.3892838000028904</v>
      </c>
      <c r="GT171">
        <v>2.1473532999989402</v>
      </c>
      <c r="GU171">
        <v>3.0212763999989001</v>
      </c>
      <c r="GV171">
        <v>12.170417899993501</v>
      </c>
      <c r="GW171">
        <v>1.40212129999964</v>
      </c>
      <c r="GX171">
        <v>8.5030134999979108</v>
      </c>
      <c r="GY171">
        <v>4.1652928999974401</v>
      </c>
      <c r="GZ171">
        <v>1.0300557999999</v>
      </c>
      <c r="HA171">
        <v>2.3587073000016998</v>
      </c>
      <c r="HB171">
        <v>0.99696669999957499</v>
      </c>
      <c r="HC171">
        <v>5.4066365000035104</v>
      </c>
      <c r="HD171">
        <v>1.44618300000002</v>
      </c>
      <c r="HE171">
        <v>156.48356819991</v>
      </c>
      <c r="HF171">
        <v>3.59315290000086</v>
      </c>
      <c r="HG171">
        <v>1.03739800000039</v>
      </c>
      <c r="HH171">
        <v>2.2770270000000901</v>
      </c>
      <c r="HI171">
        <v>5.9422073000023401</v>
      </c>
      <c r="HJ171">
        <v>1.11923480000041</v>
      </c>
      <c r="HK171">
        <v>4.2366935000027297</v>
      </c>
      <c r="HL171">
        <v>181.37532650004101</v>
      </c>
      <c r="HM171">
        <v>4.5057375399992496</v>
      </c>
      <c r="HN171">
        <v>79.922126349993107</v>
      </c>
      <c r="HO171">
        <v>1139.68306856975</v>
      </c>
      <c r="HP171">
        <v>1.1500242999991299</v>
      </c>
      <c r="HQ171">
        <v>1.17384893999952</v>
      </c>
      <c r="HR171">
        <v>118.182758099982</v>
      </c>
      <c r="HS171">
        <v>198.934791509993</v>
      </c>
      <c r="HT171">
        <v>134.781720319996</v>
      </c>
      <c r="HU171">
        <v>158.63228979008301</v>
      </c>
      <c r="HV171">
        <v>160.530638090102</v>
      </c>
      <c r="HW171">
        <v>462.301797170192</v>
      </c>
      <c r="HX171">
        <v>121.70224855002</v>
      </c>
      <c r="HY171">
        <v>139.84148066001899</v>
      </c>
      <c r="HZ171">
        <v>111.305123709957</v>
      </c>
      <c r="IA171">
        <v>1.1231434000001199</v>
      </c>
      <c r="IB171">
        <v>1.1314602000002201</v>
      </c>
      <c r="IC171">
        <v>1.1888053999991799</v>
      </c>
      <c r="ID171">
        <v>1.20502110000052</v>
      </c>
      <c r="IE171">
        <v>1.0311357999999</v>
      </c>
      <c r="IF171">
        <v>1.4076843999991999</v>
      </c>
      <c r="IG171">
        <v>1.8394444999994399</v>
      </c>
      <c r="IH171">
        <v>1.3753945999997099</v>
      </c>
      <c r="II171">
        <v>1.37867449999976</v>
      </c>
      <c r="IJ171">
        <v>1.0469013999991099</v>
      </c>
      <c r="IK171">
        <v>1.1084463000006499</v>
      </c>
      <c r="IL171">
        <v>1.12975480000023</v>
      </c>
      <c r="IM171">
        <v>1.1824274999999</v>
      </c>
      <c r="IN171">
        <v>1.0390482000002501</v>
      </c>
      <c r="IO171">
        <v>1.0344867000003399</v>
      </c>
      <c r="IP171">
        <v>3.0670871000002098</v>
      </c>
      <c r="IQ171">
        <v>1.1160808999993601</v>
      </c>
      <c r="IR171">
        <v>1.02256820000002</v>
      </c>
      <c r="IS171">
        <v>1.33593420000034</v>
      </c>
      <c r="IT171">
        <v>1.3672753999999301</v>
      </c>
      <c r="IU171">
        <v>1.1912432000008299</v>
      </c>
      <c r="IV171">
        <v>1.5488894999998599</v>
      </c>
      <c r="IW171">
        <v>1.0466190000006499</v>
      </c>
      <c r="IX171">
        <v>1.68044650000047</v>
      </c>
      <c r="IY171">
        <v>1.4117612999998499</v>
      </c>
      <c r="IZ171">
        <v>2.00363479999942</v>
      </c>
      <c r="JA171">
        <v>1.4318555999998399</v>
      </c>
      <c r="JB171">
        <v>1.23671900000045</v>
      </c>
      <c r="JC171">
        <v>1.20624780000071</v>
      </c>
      <c r="JD171">
        <v>1.18984169999931</v>
      </c>
      <c r="JE171">
        <v>1.18846850000045</v>
      </c>
      <c r="JF171">
        <v>4.3508512999978803</v>
      </c>
      <c r="JG171">
        <v>1.5338057999997501</v>
      </c>
      <c r="JH171">
        <v>1.4175307000005</v>
      </c>
      <c r="JI171">
        <v>1.03260050000063</v>
      </c>
      <c r="JJ171">
        <v>5.8083746999982404</v>
      </c>
      <c r="JK171">
        <v>1.6101717000001401</v>
      </c>
      <c r="JL171">
        <v>1.60786369999914</v>
      </c>
      <c r="JM171">
        <v>1.84448580000026</v>
      </c>
      <c r="JN171">
        <v>1.16923759999918</v>
      </c>
      <c r="JO171">
        <v>2.5995185799984002</v>
      </c>
      <c r="JP171">
        <v>573.97932429984201</v>
      </c>
      <c r="JQ171">
        <v>215.112531380029</v>
      </c>
      <c r="JR171">
        <v>11.903386000005399</v>
      </c>
      <c r="JS171">
        <v>2.1520921000010298</v>
      </c>
      <c r="JT171">
        <v>1.43027280000024</v>
      </c>
      <c r="JU171">
        <v>6.6402190000008003</v>
      </c>
      <c r="JV171">
        <v>124.007630000007</v>
      </c>
      <c r="JW171">
        <v>1.0238551999991601</v>
      </c>
      <c r="JX171">
        <v>106.92241500003701</v>
      </c>
      <c r="JY171">
        <v>1.0379315400005</v>
      </c>
      <c r="JZ171">
        <v>1.06145182</v>
      </c>
      <c r="KA171">
        <v>116.186174000031</v>
      </c>
      <c r="KB171">
        <v>80.074511999962894</v>
      </c>
      <c r="KC171">
        <v>115.62728200002999</v>
      </c>
      <c r="KD171">
        <v>110.316013999982</v>
      </c>
      <c r="KE171">
        <v>111.36699500004799</v>
      </c>
      <c r="KF171">
        <v>96.041146000032299</v>
      </c>
      <c r="KG171">
        <v>121.218040999956</v>
      </c>
      <c r="KH171">
        <v>109.833116999944</v>
      </c>
      <c r="KI171">
        <v>179.13711400004101</v>
      </c>
      <c r="KJ171">
        <v>168.006723999977</v>
      </c>
      <c r="KK171">
        <v>122.693302000058</v>
      </c>
      <c r="KL171">
        <v>108.37822600000101</v>
      </c>
      <c r="KM171">
        <v>149.97542000003199</v>
      </c>
      <c r="KN171">
        <v>129.49032699991901</v>
      </c>
      <c r="KO171">
        <v>106.66752699995401</v>
      </c>
      <c r="KP171">
        <v>108.88333400001299</v>
      </c>
      <c r="KQ171">
        <v>174.65127500006901</v>
      </c>
      <c r="KR171">
        <v>272.18474300019398</v>
      </c>
      <c r="KS171">
        <v>142.68500000005599</v>
      </c>
      <c r="KT171">
        <v>137.05768200010101</v>
      </c>
      <c r="KU171">
        <v>228.682910999982</v>
      </c>
      <c r="KV171">
        <v>112.298203999992</v>
      </c>
      <c r="KW171">
        <v>117.947684000013</v>
      </c>
      <c r="KX171">
        <v>185.38377099996401</v>
      </c>
      <c r="KY171">
        <v>206.695439999923</v>
      </c>
      <c r="KZ171">
        <v>101.43740699999</v>
      </c>
      <c r="LA171">
        <v>115.420127999969</v>
      </c>
      <c r="LB171">
        <v>127.51905000000301</v>
      </c>
      <c r="LC171">
        <v>113.394805000047</v>
      </c>
      <c r="LD171">
        <v>213.72378899995201</v>
      </c>
      <c r="LE171">
        <v>86.518554999958695</v>
      </c>
      <c r="LF171">
        <v>123.035860999953</v>
      </c>
      <c r="LG171">
        <v>118.46574000001399</v>
      </c>
      <c r="LH171">
        <v>103.12291000003501</v>
      </c>
      <c r="LI171">
        <v>125.360386000015</v>
      </c>
      <c r="LJ171">
        <v>116.951690000016</v>
      </c>
      <c r="LK171">
        <v>157.19118699990199</v>
      </c>
      <c r="LL171">
        <v>257.82158900005697</v>
      </c>
      <c r="LM171">
        <v>205.544310000027</v>
      </c>
      <c r="LN171">
        <v>114.618193999981</v>
      </c>
      <c r="LO171">
        <v>150.210473000072</v>
      </c>
      <c r="LP171">
        <v>99.623274000012302</v>
      </c>
      <c r="LQ171">
        <v>115.443950999994</v>
      </c>
      <c r="LR171">
        <v>96.958497000043295</v>
      </c>
      <c r="LS171">
        <v>150.92731299996399</v>
      </c>
      <c r="LT171">
        <v>137.94736599992001</v>
      </c>
      <c r="LU171">
        <v>113.13678399997301</v>
      </c>
      <c r="LV171">
        <v>154.28630100004401</v>
      </c>
      <c r="LW171">
        <v>103.01343900000199</v>
      </c>
      <c r="LX171">
        <v>117.800638000015</v>
      </c>
      <c r="LY171">
        <v>129.214109000051</v>
      </c>
      <c r="LZ171">
        <v>120.863337000017</v>
      </c>
      <c r="MA171">
        <v>99.401274999952903</v>
      </c>
      <c r="MB171">
        <v>117.07428599998801</v>
      </c>
      <c r="MC171">
        <v>156.89213300007401</v>
      </c>
      <c r="MD171">
        <v>112.222660999978</v>
      </c>
      <c r="ME171">
        <v>102.46914099995</v>
      </c>
      <c r="MF171">
        <v>103.445583999972</v>
      </c>
      <c r="MG171">
        <v>105.210069000022</v>
      </c>
      <c r="MH171">
        <v>149.02221300010601</v>
      </c>
      <c r="MI171">
        <v>220.629312000005</v>
      </c>
      <c r="MJ171">
        <v>100.804841000005</v>
      </c>
      <c r="MK171">
        <v>107.820839000051</v>
      </c>
      <c r="ML171">
        <v>162.946682000067</v>
      </c>
      <c r="MM171">
        <v>115.95360999996799</v>
      </c>
      <c r="MN171">
        <v>101.83357500005501</v>
      </c>
      <c r="MO171">
        <v>136.049738999922</v>
      </c>
      <c r="MP171">
        <v>111.134722999996</v>
      </c>
      <c r="MQ171">
        <v>107.135910999961</v>
      </c>
      <c r="MR171">
        <v>105.71195799997101</v>
      </c>
      <c r="MS171">
        <v>96.241321000037701</v>
      </c>
      <c r="MT171">
        <v>217.777184000006</v>
      </c>
      <c r="MU171">
        <v>287.62283999985101</v>
      </c>
      <c r="MV171">
        <v>203.916963000083</v>
      </c>
      <c r="MW171">
        <v>265.52713999990402</v>
      </c>
      <c r="MX171">
        <v>105.20184500003199</v>
      </c>
      <c r="MY171">
        <v>328.81212599994598</v>
      </c>
      <c r="MZ171">
        <v>330.18653600010998</v>
      </c>
      <c r="NA171">
        <v>340.82252700021502</v>
      </c>
      <c r="NB171">
        <v>125.442830999964</v>
      </c>
      <c r="NC171">
        <v>289.947393000126</v>
      </c>
      <c r="ND171">
        <v>110.486516000004</v>
      </c>
      <c r="NE171">
        <v>148.481031999923</v>
      </c>
      <c r="NF171">
        <v>236.72887200000699</v>
      </c>
      <c r="NG171">
        <v>166.19373599998701</v>
      </c>
      <c r="NH171">
        <v>144.73809899995101</v>
      </c>
      <c r="NI171">
        <v>128.983788999962</v>
      </c>
      <c r="NJ171">
        <v>113.649587000022</v>
      </c>
      <c r="NK171">
        <v>125.095303999959</v>
      </c>
      <c r="NL171">
        <v>124.352552999975</v>
      </c>
      <c r="NM171">
        <v>123.687419999973</v>
      </c>
      <c r="NN171">
        <v>157.954394999892</v>
      </c>
      <c r="NO171">
        <v>103.895247000037</v>
      </c>
      <c r="NP171">
        <v>131.48241299996201</v>
      </c>
      <c r="NQ171">
        <v>108.138722999953</v>
      </c>
      <c r="NR171">
        <v>1.7090600999999901</v>
      </c>
      <c r="NS171">
        <v>3.96345510000174</v>
      </c>
      <c r="NT171">
        <v>1.3810923000000901</v>
      </c>
      <c r="NU171">
        <v>1.0516727199992599</v>
      </c>
      <c r="NV171">
        <v>2.5406229299987899</v>
      </c>
      <c r="NW171">
        <v>1.1938236900004999</v>
      </c>
      <c r="NX171">
        <v>1.0388419999999301</v>
      </c>
      <c r="NY171">
        <v>1.0602961000004101</v>
      </c>
      <c r="NZ171">
        <v>1.1467116999992899</v>
      </c>
      <c r="OA171">
        <v>1.0881546000000499</v>
      </c>
      <c r="OB171">
        <v>3.7650533000014499</v>
      </c>
      <c r="OC171">
        <v>2.2500304999994101</v>
      </c>
      <c r="OD171">
        <v>3.0927245999992001</v>
      </c>
      <c r="OE171">
        <v>1.7742515000009</v>
      </c>
      <c r="OF171">
        <v>2.9588041999995802</v>
      </c>
      <c r="OG171">
        <v>5.8317384999973001</v>
      </c>
      <c r="OH171">
        <v>2.3271558000014898</v>
      </c>
      <c r="OI171">
        <v>2.5884733999992</v>
      </c>
      <c r="OJ171">
        <v>1.4024442000009001</v>
      </c>
      <c r="OK171">
        <v>1.3296221000000501</v>
      </c>
      <c r="OL171">
        <v>1.4282100000000399</v>
      </c>
      <c r="OM171">
        <v>3.2119530800009701</v>
      </c>
      <c r="ON171">
        <v>3.5628394999985198</v>
      </c>
      <c r="OO171">
        <v>1.47658235000017</v>
      </c>
      <c r="OP171">
        <v>2.1530525400012301</v>
      </c>
      <c r="OQ171">
        <v>2.8572838600011901</v>
      </c>
      <c r="OR171">
        <v>2.8016852200016702</v>
      </c>
      <c r="OS171">
        <v>2.5690406799985799</v>
      </c>
      <c r="OT171">
        <v>2.9458408600003199</v>
      </c>
      <c r="OU171">
        <v>1.0790775299992701</v>
      </c>
      <c r="OV171">
        <v>1.6342663399991599</v>
      </c>
      <c r="OW171">
        <v>2.7146765700017599</v>
      </c>
      <c r="OX171">
        <v>2.8650854500010601</v>
      </c>
      <c r="OY171">
        <v>54.981663119979203</v>
      </c>
      <c r="OZ171">
        <v>2.7164888100014699</v>
      </c>
      <c r="PA171">
        <v>10.6768800599966</v>
      </c>
      <c r="PB171">
        <v>2.6773698399993</v>
      </c>
      <c r="PC171">
        <v>3.82733913999982</v>
      </c>
      <c r="PD171">
        <v>3.2917400000005701</v>
      </c>
      <c r="PE171">
        <v>1.8512240100008099</v>
      </c>
      <c r="PF171">
        <v>104.705047999974</v>
      </c>
      <c r="PG171">
        <v>93.765158000052907</v>
      </c>
      <c r="PH171">
        <v>4.1616162999998796</v>
      </c>
      <c r="PI171">
        <v>6.4445860999985598</v>
      </c>
      <c r="PJ171">
        <v>4.3876578999988904</v>
      </c>
      <c r="PK171">
        <v>1.11926379999932</v>
      </c>
      <c r="PL171">
        <v>1.2435073199994799</v>
      </c>
      <c r="PM171">
        <v>1.2892746300003599</v>
      </c>
      <c r="PN171">
        <v>1.64765907999936</v>
      </c>
      <c r="PO171">
        <v>1.6863863500002501</v>
      </c>
      <c r="PP171">
        <v>1.64450677000059</v>
      </c>
      <c r="PQ171">
        <v>1.7294779399999201</v>
      </c>
      <c r="PR171">
        <v>1.39155329999994</v>
      </c>
      <c r="PS171">
        <v>1.77016109000033</v>
      </c>
      <c r="PT171">
        <v>2.0596839999998302</v>
      </c>
      <c r="PU171">
        <v>3.5251744300003298</v>
      </c>
      <c r="PV171">
        <v>8.9736091100057802</v>
      </c>
      <c r="PW171">
        <v>220.40356309991299</v>
      </c>
      <c r="PX171">
        <v>2.1674725000011699</v>
      </c>
      <c r="PY171">
        <v>166.58238349994599</v>
      </c>
      <c r="PZ171">
        <v>1.83288940000057</v>
      </c>
      <c r="QA171">
        <v>1.67760160000034</v>
      </c>
      <c r="QB171">
        <v>104.812253099983</v>
      </c>
      <c r="QC171">
        <v>2.0682573000012798</v>
      </c>
      <c r="QD171">
        <v>44304.695317924001</v>
      </c>
      <c r="QE171">
        <v>2.6348156999993102</v>
      </c>
      <c r="QF171">
        <v>2.3275850300015</v>
      </c>
      <c r="QG171">
        <v>219.64938663993999</v>
      </c>
      <c r="QH171">
        <v>125.00471392995701</v>
      </c>
      <c r="QI171">
        <v>1.09410647000004</v>
      </c>
      <c r="QJ171">
        <v>1.1215230699999701</v>
      </c>
      <c r="QK171">
        <v>1.0585817899991501</v>
      </c>
      <c r="QL171">
        <v>1.04874946999917</v>
      </c>
      <c r="QM171">
        <v>15.6986304799939</v>
      </c>
      <c r="QN171">
        <v>1.57680876000086</v>
      </c>
      <c r="QO171">
        <v>100.006936999969</v>
      </c>
      <c r="QP171">
        <v>1.4563911999994199</v>
      </c>
      <c r="QQ171">
        <v>1.3486078999994799</v>
      </c>
      <c r="QR171">
        <v>1.1262041000009</v>
      </c>
      <c r="QS171">
        <v>1.7158890999999099</v>
      </c>
      <c r="QT171">
        <v>1.3681257000007501</v>
      </c>
      <c r="QU171">
        <v>118.383396000019</v>
      </c>
      <c r="QV171">
        <v>101.584880999988</v>
      </c>
      <c r="QW171">
        <v>187.39078800007701</v>
      </c>
      <c r="QX171">
        <v>113.496199000045</v>
      </c>
      <c r="QY171">
        <v>106.678636000026</v>
      </c>
      <c r="QZ171">
        <v>106.05673499999099</v>
      </c>
      <c r="RA171">
        <v>105.17069900000899</v>
      </c>
      <c r="RB171">
        <v>1.33058764000089</v>
      </c>
      <c r="RC171">
        <v>2.5070527200004999</v>
      </c>
      <c r="RD171">
        <v>154.46102300006899</v>
      </c>
      <c r="RE171">
        <v>108.206805999973</v>
      </c>
      <c r="RF171">
        <v>112.202178000007</v>
      </c>
      <c r="RG171">
        <v>123.37861899996599</v>
      </c>
      <c r="RH171">
        <v>151.332809000043</v>
      </c>
      <c r="RI171">
        <v>247.89780799997999</v>
      </c>
      <c r="RJ171">
        <v>101.30753500002901</v>
      </c>
      <c r="RK171">
        <v>100.97217500000301</v>
      </c>
      <c r="RL171">
        <v>297.574140000157</v>
      </c>
      <c r="RM171">
        <v>57.528109000006197</v>
      </c>
      <c r="RN171">
        <v>271.44222699990502</v>
      </c>
      <c r="RO171">
        <v>170.62959600007201</v>
      </c>
      <c r="RP171">
        <v>222.32636100007201</v>
      </c>
      <c r="RQ171">
        <v>105.650830000057</v>
      </c>
      <c r="RR171">
        <v>381.87851499998902</v>
      </c>
      <c r="RS171">
        <v>197.117822000058</v>
      </c>
      <c r="RT171">
        <v>111.741670000018</v>
      </c>
      <c r="RU171">
        <v>188.331790999975</v>
      </c>
      <c r="RV171">
        <v>331.62517199991299</v>
      </c>
      <c r="RW171">
        <v>66.886244999943301</v>
      </c>
      <c r="RX171">
        <v>373.264938000124</v>
      </c>
      <c r="RY171">
        <v>201.151416999986</v>
      </c>
      <c r="RZ171">
        <v>630.881310000084</v>
      </c>
      <c r="SA171">
        <v>680.90914900042105</v>
      </c>
      <c r="SB171">
        <v>292.04466000013099</v>
      </c>
      <c r="SC171">
        <v>104.72798399999699</v>
      </c>
      <c r="SD171">
        <v>200.74513900000599</v>
      </c>
      <c r="SE171">
        <v>363.92628100002202</v>
      </c>
      <c r="SF171">
        <v>261.38095899997302</v>
      </c>
      <c r="SG171">
        <v>719.34733899962202</v>
      </c>
      <c r="SH171">
        <v>112.194570000051</v>
      </c>
      <c r="SI171">
        <v>103.768199000042</v>
      </c>
      <c r="SJ171">
        <v>7916.2057520002099</v>
      </c>
      <c r="SK171">
        <v>64.765694999950895</v>
      </c>
      <c r="SL171">
        <v>150.833366000094</v>
      </c>
      <c r="SM171">
        <v>285.54793999996002</v>
      </c>
      <c r="SN171">
        <v>340.73103799996898</v>
      </c>
      <c r="SO171">
        <v>201.82962199999</v>
      </c>
      <c r="SP171">
        <v>563.29050500039</v>
      </c>
      <c r="SQ171">
        <v>201.969152000034</v>
      </c>
      <c r="SR171">
        <v>53.689771000004797</v>
      </c>
      <c r="SS171">
        <v>52.626035999972402</v>
      </c>
      <c r="ST171">
        <v>199.252856000094</v>
      </c>
      <c r="SU171">
        <v>193.75213399995101</v>
      </c>
      <c r="SV171">
        <v>201.119766999967</v>
      </c>
      <c r="SW171">
        <v>168.237312000012</v>
      </c>
      <c r="SX171">
        <v>208.82666000002101</v>
      </c>
      <c r="SY171">
        <v>188.14787300000901</v>
      </c>
      <c r="SZ171">
        <v>123.281350999954</v>
      </c>
      <c r="TA171">
        <v>152.19696999993201</v>
      </c>
      <c r="TB171">
        <v>106.365696000052</v>
      </c>
      <c r="TC171">
        <v>156.570218000095</v>
      </c>
      <c r="TD171">
        <v>145.05483200005301</v>
      </c>
      <c r="TE171">
        <v>517.95795900002099</v>
      </c>
      <c r="TF171">
        <v>118.61135200003601</v>
      </c>
      <c r="TG171">
        <v>127.320685000042</v>
      </c>
      <c r="TH171">
        <v>561.57231600023795</v>
      </c>
      <c r="TI171">
        <v>73.878493999945903</v>
      </c>
      <c r="TJ171">
        <v>363.97607799991999</v>
      </c>
      <c r="TK171">
        <v>162.404627999989</v>
      </c>
      <c r="TL171">
        <v>441.15038600005198</v>
      </c>
      <c r="TM171">
        <v>512.50059599988197</v>
      </c>
      <c r="TN171">
        <v>199.88812700007099</v>
      </c>
      <c r="TO171">
        <v>513.35118700005103</v>
      </c>
      <c r="TP171">
        <v>218.33537700003899</v>
      </c>
      <c r="TQ171">
        <v>513.13638800010096</v>
      </c>
      <c r="TR171">
        <v>513.028659000061</v>
      </c>
      <c r="TS171">
        <v>209.59926300006899</v>
      </c>
      <c r="TT171">
        <v>166.825649000006</v>
      </c>
      <c r="TV171">
        <v>107.99097399995701</v>
      </c>
      <c r="TW171">
        <v>364.330589000136</v>
      </c>
      <c r="TX171">
        <v>133.13673599995701</v>
      </c>
      <c r="TY171">
        <v>113.999753999989</v>
      </c>
      <c r="TZ171">
        <v>422.48633700003802</v>
      </c>
      <c r="UA171">
        <v>153.31628999998799</v>
      </c>
      <c r="UB171">
        <v>134.008289000019</v>
      </c>
      <c r="UC171">
        <v>117.11843200004699</v>
      </c>
      <c r="UD171">
        <v>110.992956000031</v>
      </c>
      <c r="UE171">
        <v>137.43304100003999</v>
      </c>
      <c r="UF171">
        <v>112.746929000015</v>
      </c>
      <c r="UG171">
        <v>130.020713000093</v>
      </c>
      <c r="UH171">
        <v>135.99097899999501</v>
      </c>
      <c r="UI171">
        <v>118.11830400000299</v>
      </c>
      <c r="UJ171">
        <v>111.791256000055</v>
      </c>
      <c r="UK171">
        <v>135.74475000007101</v>
      </c>
      <c r="UL171">
        <v>147.98396699992</v>
      </c>
      <c r="UM171">
        <v>110.787132999976</v>
      </c>
      <c r="UN171">
        <v>144.52476199995701</v>
      </c>
      <c r="UO171">
        <v>191.799147000071</v>
      </c>
      <c r="UP171">
        <v>194.468782000011</v>
      </c>
      <c r="UQ171">
        <v>103.938416999998</v>
      </c>
      <c r="UR171">
        <v>113.596741999965</v>
      </c>
      <c r="US171">
        <v>349.972721000202</v>
      </c>
      <c r="UT171">
        <v>349.231941000093</v>
      </c>
      <c r="UU171">
        <v>1933.6996020004201</v>
      </c>
      <c r="UV171">
        <v>139.946180999978</v>
      </c>
      <c r="UW171">
        <v>453.48984899977199</v>
      </c>
      <c r="UX171">
        <v>109.030521000037</v>
      </c>
      <c r="UY171">
        <v>49.531390000018298</v>
      </c>
      <c r="UZ171">
        <v>11.189012999995599</v>
      </c>
      <c r="VA171">
        <v>160.712419999996</v>
      </c>
      <c r="VB171">
        <v>115.200268000015</v>
      </c>
      <c r="VC171">
        <v>108.861583000049</v>
      </c>
      <c r="VD171">
        <v>120.359580000048</v>
      </c>
      <c r="VE171">
        <v>108.092208000016</v>
      </c>
      <c r="VF171">
        <v>146.21561799989999</v>
      </c>
      <c r="VG171">
        <v>148.47124899993699</v>
      </c>
      <c r="VH171">
        <v>114.683196000056</v>
      </c>
      <c r="VI171">
        <v>107.343049000017</v>
      </c>
      <c r="VJ171">
        <v>118.61440099997</v>
      </c>
      <c r="VK171">
        <v>115.829430000042</v>
      </c>
      <c r="VL171">
        <v>106.082308999961</v>
      </c>
      <c r="VM171">
        <v>110.024928999948</v>
      </c>
      <c r="VN171">
        <v>214.178605000023</v>
      </c>
      <c r="VO171">
        <v>106.614925000002</v>
      </c>
      <c r="VP171">
        <v>290.46599100017897</v>
      </c>
      <c r="VQ171">
        <v>193.32084900001101</v>
      </c>
      <c r="VR171">
        <v>113.350810999982</v>
      </c>
      <c r="VS171">
        <v>107.135124000022</v>
      </c>
      <c r="VT171">
        <v>123.03137099999</v>
      </c>
      <c r="VU171">
        <v>164.88863199995799</v>
      </c>
      <c r="VV171">
        <v>203.17317100008901</v>
      </c>
      <c r="VW171">
        <v>168.504965000087</v>
      </c>
      <c r="VX171">
        <v>148.10719899996201</v>
      </c>
      <c r="VY171">
        <v>107.659577999962</v>
      </c>
      <c r="VZ171">
        <v>111.344979000045</v>
      </c>
      <c r="WA171">
        <v>104.236905999947</v>
      </c>
      <c r="WB171">
        <v>288.98039299994701</v>
      </c>
      <c r="WC171">
        <v>185.092091999948</v>
      </c>
      <c r="WD171">
        <v>204.32311300001999</v>
      </c>
      <c r="WE171">
        <v>106.220283000031</v>
      </c>
      <c r="WF171">
        <v>104.914283000049</v>
      </c>
      <c r="WG171">
        <v>121.952127999975</v>
      </c>
      <c r="WH171">
        <v>110.595151999965</v>
      </c>
      <c r="WI171">
        <v>122.075379000045</v>
      </c>
      <c r="WJ171">
        <v>29.656030000012802</v>
      </c>
      <c r="WK171">
        <v>112.47158400004299</v>
      </c>
      <c r="WL171">
        <v>103.980523000006</v>
      </c>
      <c r="WM171">
        <v>222.92995900008799</v>
      </c>
      <c r="WN171">
        <v>286.34454399999203</v>
      </c>
      <c r="WO171">
        <v>352.01305600022903</v>
      </c>
      <c r="WP171">
        <v>221.191917000106</v>
      </c>
      <c r="WQ171">
        <v>239.73772399988999</v>
      </c>
      <c r="WR171">
        <v>309.215294000227</v>
      </c>
      <c r="WS171">
        <v>270.75864899996702</v>
      </c>
      <c r="WT171">
        <v>550.21517399977904</v>
      </c>
      <c r="WU171">
        <v>559.30775799974799</v>
      </c>
      <c r="WV171">
        <v>871.97035199962602</v>
      </c>
      <c r="WW171">
        <v>129.294087999966</v>
      </c>
      <c r="WX171">
        <v>289.31573599996</v>
      </c>
      <c r="WY171">
        <v>141.39739400008699</v>
      </c>
      <c r="WZ171">
        <v>268.80928800022201</v>
      </c>
      <c r="XA171">
        <v>95.751038999995203</v>
      </c>
      <c r="XB171">
        <v>208.38627099990799</v>
      </c>
      <c r="XC171">
        <v>97.275589999975594</v>
      </c>
      <c r="XD171">
        <v>481.50790299987398</v>
      </c>
      <c r="XE171">
        <v>160.43563700001701</v>
      </c>
      <c r="XF171">
        <v>241.92931300005901</v>
      </c>
      <c r="XG171">
        <v>100.266329000005</v>
      </c>
      <c r="XH171">
        <v>205.809124999912</v>
      </c>
      <c r="XI171">
        <v>100.90406900004</v>
      </c>
      <c r="XJ171">
        <v>214.16052499995601</v>
      </c>
      <c r="XK171">
        <v>58.501005999976798</v>
      </c>
      <c r="XL171">
        <v>1.46886287999951</v>
      </c>
      <c r="XM171">
        <v>5.8498699199990396</v>
      </c>
      <c r="XN171">
        <v>1.2626644100000699</v>
      </c>
      <c r="XO171">
        <v>1.8349330100009</v>
      </c>
      <c r="XP171">
        <v>1.76279040000009</v>
      </c>
      <c r="XQ171">
        <v>22.362637910002402</v>
      </c>
      <c r="XR171">
        <v>1.2523965300006199</v>
      </c>
      <c r="XS171">
        <v>1.2847224300003299</v>
      </c>
      <c r="XT171">
        <v>2.3596775100013501</v>
      </c>
      <c r="XU171">
        <v>2.25856706999912</v>
      </c>
      <c r="XV171">
        <v>2.9697376000003701</v>
      </c>
      <c r="XW171">
        <v>3.44059399999969</v>
      </c>
      <c r="XX171">
        <v>3.4306837000003698</v>
      </c>
      <c r="XY171">
        <v>3.5305049000016901</v>
      </c>
      <c r="XZ171">
        <v>1.33055609000075</v>
      </c>
      <c r="YA171">
        <v>11.087023400003099</v>
      </c>
      <c r="YB171">
        <v>1.0749054999996599</v>
      </c>
      <c r="YC171">
        <v>1.2336534999994899</v>
      </c>
      <c r="YD171">
        <v>1.16836549999971</v>
      </c>
      <c r="YE171">
        <v>4.6491824999975497</v>
      </c>
      <c r="YF171">
        <v>1.1514157000001399</v>
      </c>
      <c r="YG171">
        <v>0.932206579999729</v>
      </c>
      <c r="YH171">
        <v>1496.0854680296</v>
      </c>
      <c r="YI171">
        <v>116.079565400025</v>
      </c>
      <c r="YJ171">
        <v>305.81793900020398</v>
      </c>
      <c r="YK171">
        <v>3.0849872699982401</v>
      </c>
      <c r="YL171">
        <v>1.46637109999938</v>
      </c>
      <c r="YM171">
        <v>2406683.3629112202</v>
      </c>
      <c r="YN171">
        <v>1.25925069000004</v>
      </c>
      <c r="YO171">
        <v>1.2443778600008999</v>
      </c>
      <c r="YP171">
        <v>1.8587225800001801</v>
      </c>
      <c r="YQ171">
        <v>174.09741899999801</v>
      </c>
      <c r="YR171">
        <v>145.675063899951</v>
      </c>
      <c r="YS171">
        <v>6.3763439999966103</v>
      </c>
      <c r="YT171">
        <v>7.6724672999989698</v>
      </c>
      <c r="YU171">
        <v>363.75415690010402</v>
      </c>
      <c r="YV171">
        <v>230.68107980000801</v>
      </c>
      <c r="YW171">
        <v>1.4685105999997199</v>
      </c>
      <c r="YX171">
        <v>1.5192048999997501</v>
      </c>
      <c r="YY171">
        <v>1.23535409999931</v>
      </c>
      <c r="YZ171">
        <v>3.98172248999981</v>
      </c>
      <c r="ZA171">
        <v>1.36220617000072</v>
      </c>
      <c r="ZB171">
        <v>4.5038249599965603</v>
      </c>
      <c r="ZC171">
        <v>1.1959595999996999</v>
      </c>
      <c r="ZD171">
        <v>1.1376000000000199</v>
      </c>
    </row>
    <row r="172" spans="1:680" x14ac:dyDescent="0.25">
      <c r="A172" s="40">
        <v>44306</v>
      </c>
      <c r="B172" s="6">
        <v>2.0918622600001999</v>
      </c>
      <c r="C172" s="6">
        <v>1.9714794100000299</v>
      </c>
      <c r="D172">
        <v>1.01364038999964</v>
      </c>
      <c r="E172">
        <v>1.78287613999964</v>
      </c>
      <c r="F172">
        <v>1.09810945999925</v>
      </c>
      <c r="G172">
        <v>1.1436632000004501</v>
      </c>
      <c r="H172">
        <v>1.10088069999983</v>
      </c>
      <c r="I172">
        <v>3.0739452999987402</v>
      </c>
      <c r="J172">
        <v>1.13950440000008</v>
      </c>
      <c r="K172">
        <v>2.4578833000014102</v>
      </c>
      <c r="L172">
        <v>2.5907675000016801</v>
      </c>
      <c r="M172">
        <v>1.6549498999993399</v>
      </c>
      <c r="N172">
        <v>2.7591793999999901</v>
      </c>
      <c r="O172">
        <v>2.4772037600014301</v>
      </c>
      <c r="P172">
        <v>3.0480787800006501</v>
      </c>
      <c r="Q172">
        <v>0.92312993999985304</v>
      </c>
      <c r="R172">
        <v>2.7226103100001602</v>
      </c>
      <c r="S172">
        <v>2.7925372600002398</v>
      </c>
      <c r="T172">
        <v>3.2871899300007499</v>
      </c>
      <c r="U172">
        <v>1.10175458000049</v>
      </c>
      <c r="V172">
        <v>1.5170324699993201</v>
      </c>
      <c r="W172">
        <v>2.8278366697013602</v>
      </c>
      <c r="X172">
        <v>2.2092850484987099</v>
      </c>
      <c r="Y172">
        <v>3.43610709999848</v>
      </c>
      <c r="Z172">
        <v>1.1304620499995499</v>
      </c>
      <c r="AA172">
        <v>1.3026883999991701</v>
      </c>
      <c r="AB172">
        <v>1.14058518999991</v>
      </c>
      <c r="AC172">
        <v>11.870433129995901</v>
      </c>
      <c r="AD172">
        <v>24.740465990005799</v>
      </c>
      <c r="AE172">
        <v>1.1020614099998101</v>
      </c>
      <c r="AF172">
        <v>75.656455370015493</v>
      </c>
      <c r="AG172">
        <v>10.119430079998001</v>
      </c>
      <c r="AH172">
        <v>1.9507255799999299</v>
      </c>
      <c r="AI172">
        <v>1.1426284400004101</v>
      </c>
      <c r="AJ172">
        <v>2.6727385999984099</v>
      </c>
      <c r="AK172">
        <v>2.4404904000002698</v>
      </c>
      <c r="AL172">
        <v>1.5192459499994599</v>
      </c>
      <c r="AM172">
        <v>1.73832419999962</v>
      </c>
      <c r="AN172">
        <v>1022.33366561029</v>
      </c>
      <c r="AO172">
        <v>244.737068369985</v>
      </c>
      <c r="AP172">
        <v>184.21857437002501</v>
      </c>
      <c r="AQ172">
        <v>14.268797299999299</v>
      </c>
      <c r="AR172">
        <v>1.5559662100004099</v>
      </c>
      <c r="AS172">
        <v>1.3031935599992699</v>
      </c>
      <c r="AT172">
        <v>1.5410925399992299</v>
      </c>
      <c r="AU172">
        <v>4.0479332699978796</v>
      </c>
      <c r="AV172">
        <v>3.2411509000012302</v>
      </c>
      <c r="AW172">
        <v>1.47111378999944</v>
      </c>
      <c r="AX172">
        <v>12.966587960007001</v>
      </c>
      <c r="AY172">
        <v>1.48219367999991</v>
      </c>
      <c r="AZ172">
        <v>7.2993959000014002</v>
      </c>
      <c r="BA172">
        <v>1.5891245000002501</v>
      </c>
      <c r="BB172">
        <v>4.2158518299984298</v>
      </c>
      <c r="BC172">
        <v>2.5776460699999002</v>
      </c>
      <c r="BD172">
        <v>0.96206473999973197</v>
      </c>
      <c r="BE172">
        <v>1.7664526999997201</v>
      </c>
      <c r="BF172">
        <v>2.0648566000018</v>
      </c>
      <c r="BG172">
        <v>2.48337370000081</v>
      </c>
      <c r="BH172">
        <v>2.6178636000004198</v>
      </c>
      <c r="BI172">
        <v>1.7652995000007601</v>
      </c>
      <c r="BJ172">
        <v>113.16041200002699</v>
      </c>
      <c r="BK172">
        <v>1.1631388000005201</v>
      </c>
      <c r="BL172">
        <v>3.52696329000173</v>
      </c>
      <c r="BM172">
        <v>1.85828987999957</v>
      </c>
      <c r="BN172">
        <v>1.6269995900001999</v>
      </c>
      <c r="BO172">
        <v>1.1183626000001801</v>
      </c>
      <c r="BP172">
        <v>1.1023872000005199</v>
      </c>
      <c r="BQ172">
        <v>2.02481669999906</v>
      </c>
      <c r="BR172">
        <v>2.3279958999992201</v>
      </c>
      <c r="BS172">
        <v>2.2952861999983698</v>
      </c>
      <c r="BT172">
        <v>1.0591308000002799</v>
      </c>
      <c r="BU172">
        <v>1.43482199999926</v>
      </c>
      <c r="BV172">
        <v>1.9604368000000201</v>
      </c>
      <c r="BW172">
        <v>7.5613307000021504</v>
      </c>
      <c r="BX172">
        <v>5.0018727999995498</v>
      </c>
      <c r="BY172">
        <v>3.09033009999985</v>
      </c>
      <c r="BZ172">
        <v>101.979891250026</v>
      </c>
      <c r="CA172">
        <v>9.3252879000065096</v>
      </c>
      <c r="CB172">
        <v>1.1334676000005901</v>
      </c>
      <c r="CC172">
        <v>23.773205800011102</v>
      </c>
      <c r="CD172">
        <v>4.79711340000358</v>
      </c>
      <c r="CE172">
        <v>9.9648899000021594</v>
      </c>
      <c r="CF172">
        <v>2.7277623000008999</v>
      </c>
      <c r="CG172">
        <v>38.352866099972701</v>
      </c>
      <c r="CH172">
        <v>1.0679650999991299</v>
      </c>
      <c r="CI172">
        <v>2.02164980000089</v>
      </c>
      <c r="CJ172">
        <v>6.1737792999992998</v>
      </c>
      <c r="CK172">
        <v>4.6774764000001596</v>
      </c>
      <c r="CL172">
        <v>2.3734217999990501</v>
      </c>
      <c r="CM172">
        <v>3.1159106000013699</v>
      </c>
      <c r="CN172">
        <v>31.6415709000139</v>
      </c>
      <c r="CO172">
        <v>1.2498168000001899</v>
      </c>
      <c r="CP172">
        <v>1.7473116000001001</v>
      </c>
      <c r="CQ172">
        <v>1.3425781000005399</v>
      </c>
      <c r="CR172">
        <v>1.2491350000000201</v>
      </c>
      <c r="CS172">
        <v>1.2463391000001101</v>
      </c>
      <c r="CT172">
        <v>12.211692299999401</v>
      </c>
      <c r="CU172">
        <v>130.968857000116</v>
      </c>
      <c r="CV172">
        <v>14.2656730000017</v>
      </c>
      <c r="CW172">
        <v>24.8260810000065</v>
      </c>
      <c r="CX172">
        <v>79.180904999957406</v>
      </c>
      <c r="CY172">
        <v>19.136059999989801</v>
      </c>
      <c r="CZ172">
        <v>144.23961500008599</v>
      </c>
      <c r="DA172">
        <v>10.8124246999942</v>
      </c>
      <c r="DB172">
        <v>10.240896400005999</v>
      </c>
      <c r="DC172">
        <v>22.9689009999856</v>
      </c>
      <c r="DD172">
        <v>2.6565376500002502</v>
      </c>
      <c r="DE172">
        <v>1.5490186099996199</v>
      </c>
      <c r="DF172">
        <v>1.3435388300004001</v>
      </c>
      <c r="DG172">
        <v>1.15818358999968</v>
      </c>
      <c r="DH172">
        <v>3.18854361999911</v>
      </c>
      <c r="DJ172">
        <v>1.2253275999992199</v>
      </c>
      <c r="DK172">
        <v>2.5672917099982402</v>
      </c>
      <c r="DL172">
        <v>28.3732700500113</v>
      </c>
      <c r="DM172">
        <v>2.2751673599996098</v>
      </c>
      <c r="DN172">
        <v>8.6154323600057996</v>
      </c>
      <c r="DO172">
        <v>2.8095953800002502</v>
      </c>
      <c r="DP172">
        <v>3.0337677099996698</v>
      </c>
      <c r="DQ172">
        <v>1.3114878600008499</v>
      </c>
      <c r="DR172">
        <v>11.085772670005101</v>
      </c>
      <c r="DS172">
        <v>1.2477851299991001</v>
      </c>
      <c r="DT172">
        <v>1.31358322000051</v>
      </c>
      <c r="DU172">
        <v>3.9035428099996401</v>
      </c>
      <c r="DV172">
        <v>3.57790688000023</v>
      </c>
      <c r="DW172">
        <v>3.4230161199993701</v>
      </c>
      <c r="DX172">
        <v>1.3583146300006801</v>
      </c>
      <c r="DY172">
        <v>126.530037999968</v>
      </c>
      <c r="DZ172">
        <v>1.39480026999991</v>
      </c>
      <c r="EA172">
        <v>1.8545264000004</v>
      </c>
      <c r="EB172">
        <v>1.1328998099998</v>
      </c>
      <c r="EC172">
        <v>1.1448091000002001</v>
      </c>
      <c r="ED172">
        <v>1.07143542000085</v>
      </c>
      <c r="EE172">
        <v>2.9543011599998898</v>
      </c>
      <c r="EF172">
        <v>1.3839853600002201</v>
      </c>
      <c r="EG172">
        <v>2.5033530000000601</v>
      </c>
      <c r="EH172">
        <v>1.6593591399996499</v>
      </c>
      <c r="EI172">
        <v>1.76866076000078</v>
      </c>
      <c r="EJ172">
        <v>1.8821718800009</v>
      </c>
      <c r="EK172">
        <v>3.2516609000012999</v>
      </c>
      <c r="EL172">
        <v>6.1902180000033704</v>
      </c>
      <c r="EM172">
        <v>29.716621300001901</v>
      </c>
      <c r="EN172">
        <v>1.6049762500006199</v>
      </c>
      <c r="EO172">
        <v>1.38839679000012</v>
      </c>
      <c r="EP172">
        <v>1.09952983999938</v>
      </c>
      <c r="EQ172">
        <v>1.1053413400004499</v>
      </c>
      <c r="ER172">
        <v>1.35286481000003</v>
      </c>
      <c r="ES172">
        <v>1.07683028999963</v>
      </c>
      <c r="ET172">
        <v>1.6238268699998999</v>
      </c>
      <c r="EU172">
        <v>3.0390542999994099</v>
      </c>
      <c r="EV172">
        <v>1.14454083000055</v>
      </c>
      <c r="EW172">
        <v>1.03451805000077</v>
      </c>
      <c r="EX172">
        <v>115.026543000014</v>
      </c>
      <c r="EY172">
        <v>6.5854568599970698</v>
      </c>
      <c r="EZ172">
        <v>3.4198594000008602</v>
      </c>
      <c r="FA172">
        <v>1.18836917999943</v>
      </c>
      <c r="FC172">
        <v>198.344165300019</v>
      </c>
      <c r="FD172">
        <v>10209.411203265199</v>
      </c>
      <c r="FE172">
        <v>108.097637100029</v>
      </c>
      <c r="FF172">
        <v>1.1235368500001599</v>
      </c>
      <c r="FG172">
        <v>4366.2936886176503</v>
      </c>
      <c r="FH172">
        <v>1.0470148000004</v>
      </c>
      <c r="FI172">
        <v>1.17055615999925</v>
      </c>
      <c r="FJ172">
        <v>1.31784390999928</v>
      </c>
      <c r="FK172">
        <v>22.948137989995299</v>
      </c>
      <c r="FL172">
        <v>1.3190685000008699</v>
      </c>
      <c r="FM172">
        <v>2.2230032000006799</v>
      </c>
      <c r="FN172">
        <v>1.99525360000007</v>
      </c>
      <c r="FO172">
        <v>1.23453300000074</v>
      </c>
      <c r="FP172">
        <v>3.37230060000002</v>
      </c>
      <c r="FQ172">
        <v>1.6448145199992701</v>
      </c>
      <c r="FR172">
        <v>1.2230865099991199</v>
      </c>
      <c r="FS172">
        <v>1.25219235999975</v>
      </c>
      <c r="FT172">
        <v>2.36357254000177</v>
      </c>
      <c r="FU172">
        <v>2.3402840700000498</v>
      </c>
      <c r="FV172">
        <v>1.1996970599993799</v>
      </c>
      <c r="FW172">
        <v>1.38685158999942</v>
      </c>
      <c r="FX172">
        <v>1.1261589999994599</v>
      </c>
      <c r="FY172">
        <v>1.28887414000019</v>
      </c>
      <c r="FZ172">
        <v>1.06283339999936</v>
      </c>
      <c r="GA172">
        <v>3.8204537999990902</v>
      </c>
      <c r="GB172">
        <v>1.2340110999994101</v>
      </c>
      <c r="GC172">
        <v>345.39972499990802</v>
      </c>
      <c r="GD172">
        <v>104.88082349998901</v>
      </c>
      <c r="GE172">
        <v>190.994913999923</v>
      </c>
      <c r="GF172">
        <v>298.80870949989202</v>
      </c>
      <c r="GG172">
        <v>287.18806790001702</v>
      </c>
      <c r="GH172">
        <v>136.96707760007101</v>
      </c>
      <c r="GI172">
        <v>297.90321649983503</v>
      </c>
      <c r="GJ172">
        <v>116.730962599977</v>
      </c>
      <c r="GK172">
        <v>224.14844330004399</v>
      </c>
      <c r="GL172">
        <v>1.10770699999921</v>
      </c>
      <c r="GM172">
        <v>2.29133179999917</v>
      </c>
      <c r="GN172">
        <v>1.4875157000005901</v>
      </c>
      <c r="GO172">
        <v>7.0354147999969401</v>
      </c>
      <c r="GP172">
        <v>2.9385431000009699</v>
      </c>
      <c r="GQ172">
        <v>1.1364792999993401</v>
      </c>
      <c r="GR172">
        <v>2.2552389000011299</v>
      </c>
      <c r="GS172">
        <v>4.3581666000027299</v>
      </c>
      <c r="GT172">
        <v>2.1447587000002399</v>
      </c>
      <c r="GU172">
        <v>3.0089249999982699</v>
      </c>
      <c r="GV172">
        <v>12.1299470999948</v>
      </c>
      <c r="GW172">
        <v>1.4022258000004499</v>
      </c>
      <c r="GX172">
        <v>8.4357387000054604</v>
      </c>
      <c r="GY172">
        <v>4.16591740000149</v>
      </c>
      <c r="GZ172">
        <v>1.03015229999983</v>
      </c>
      <c r="HA172">
        <v>2.3471753999983802</v>
      </c>
      <c r="HB172">
        <v>0.99319899999954897</v>
      </c>
      <c r="HC172">
        <v>5.3862229000005799</v>
      </c>
      <c r="HD172">
        <v>1.4473866999997</v>
      </c>
      <c r="HE172">
        <v>156.26436810009201</v>
      </c>
      <c r="HF172">
        <v>3.58646130000125</v>
      </c>
      <c r="HG172">
        <v>1.03300069999932</v>
      </c>
      <c r="HH172">
        <v>2.26659199999995</v>
      </c>
      <c r="HI172">
        <v>5.9410818000032997</v>
      </c>
      <c r="HJ172">
        <v>1.11931159999949</v>
      </c>
      <c r="HK172">
        <v>4.2155015000025697</v>
      </c>
      <c r="HL172">
        <v>179.97989958990399</v>
      </c>
      <c r="HM172">
        <v>4.4788116799973103</v>
      </c>
      <c r="HN172">
        <v>79.544919210020495</v>
      </c>
      <c r="HO172">
        <v>1136.07584564947</v>
      </c>
      <c r="HP172">
        <v>1.15000972999951</v>
      </c>
      <c r="HQ172">
        <v>1.1733638599998799</v>
      </c>
      <c r="HR172">
        <v>117.92260000994401</v>
      </c>
      <c r="HS172">
        <v>197.415683209896</v>
      </c>
      <c r="HT172">
        <v>134.25575875001999</v>
      </c>
      <c r="HU172">
        <v>157.292769870022</v>
      </c>
      <c r="HV172">
        <v>159.18120530992701</v>
      </c>
      <c r="HW172">
        <v>458.59145449008798</v>
      </c>
      <c r="HX172">
        <v>121.438310689991</v>
      </c>
      <c r="HY172">
        <v>139.30163904000099</v>
      </c>
      <c r="HZ172">
        <v>110.612182050012</v>
      </c>
      <c r="IA172">
        <v>1.11451739999939</v>
      </c>
      <c r="IB172">
        <v>1.1238004000006201</v>
      </c>
      <c r="IC172">
        <v>1.1863334999998201</v>
      </c>
      <c r="ID172">
        <v>1.2103533999998</v>
      </c>
      <c r="IE172">
        <v>1.02913950000038</v>
      </c>
      <c r="IF172">
        <v>1.4065116999991001</v>
      </c>
      <c r="IG172">
        <v>1.83547030000045</v>
      </c>
      <c r="IH172">
        <v>1.3740094999993699</v>
      </c>
      <c r="II172">
        <v>1.37725230000069</v>
      </c>
      <c r="IJ172">
        <v>1.0459786999999801</v>
      </c>
      <c r="IK172">
        <v>1.10725339999954</v>
      </c>
      <c r="IL172">
        <v>1.1286620999999299</v>
      </c>
      <c r="IM172">
        <v>1.18119259999912</v>
      </c>
      <c r="IN172">
        <v>1.0380970999995001</v>
      </c>
      <c r="IO172">
        <v>1.03359009999986</v>
      </c>
      <c r="IP172">
        <v>3.06422960000054</v>
      </c>
      <c r="IQ172">
        <v>1.1150202999997401</v>
      </c>
      <c r="IR172">
        <v>1.0216966000007199</v>
      </c>
      <c r="IS172">
        <v>1.3346008999997101</v>
      </c>
      <c r="IT172">
        <v>1.36589099999946</v>
      </c>
      <c r="IU172">
        <v>1.1887533999997699</v>
      </c>
      <c r="IV172">
        <v>1.54602130000058</v>
      </c>
      <c r="IW172">
        <v>1.04450159999942</v>
      </c>
      <c r="IX172">
        <v>1.67690480000056</v>
      </c>
      <c r="IY172">
        <v>1.4086771000002001</v>
      </c>
      <c r="IZ172">
        <v>2.0124725999994602</v>
      </c>
      <c r="JA172">
        <v>1.43065969999952</v>
      </c>
      <c r="JB172">
        <v>1.24221480000051</v>
      </c>
      <c r="JC172">
        <v>1.2036805000007</v>
      </c>
      <c r="JD172">
        <v>1.1874643999999499</v>
      </c>
      <c r="JE172">
        <v>1.18607030000021</v>
      </c>
      <c r="JF172">
        <v>4.3413797000030199</v>
      </c>
      <c r="JG172">
        <v>1.5306075000007699</v>
      </c>
      <c r="JH172">
        <v>1.4148000999994099</v>
      </c>
      <c r="JI172">
        <v>1.0306165999991199</v>
      </c>
      <c r="JJ172">
        <v>5.80666770000244</v>
      </c>
      <c r="JK172">
        <v>1.60669339999913</v>
      </c>
      <c r="JL172">
        <v>1.60434039999927</v>
      </c>
      <c r="JM172">
        <v>1.84181680000074</v>
      </c>
      <c r="JN172">
        <v>1.16886309999973</v>
      </c>
      <c r="JO172">
        <v>2.5850171999991298</v>
      </c>
      <c r="JP172">
        <v>571.16086743958294</v>
      </c>
      <c r="JQ172">
        <v>215.06125345011199</v>
      </c>
      <c r="JR172">
        <v>11.8748320000013</v>
      </c>
      <c r="JS172">
        <v>2.1509167000003799</v>
      </c>
      <c r="JT172">
        <v>1.4297356999995801</v>
      </c>
      <c r="JU172">
        <v>6.5262300000031201</v>
      </c>
      <c r="JV172">
        <v>124.007533999975</v>
      </c>
      <c r="JW172">
        <v>1.0198424999998701</v>
      </c>
      <c r="JX172">
        <v>106.25128199998299</v>
      </c>
      <c r="JY172">
        <v>1.0354643899991101</v>
      </c>
      <c r="JZ172">
        <v>1.05897211999945</v>
      </c>
      <c r="KA172">
        <v>116.23312400002</v>
      </c>
      <c r="KB172">
        <v>78.707485000020796</v>
      </c>
      <c r="KC172">
        <v>114.08290000003799</v>
      </c>
      <c r="KD172">
        <v>110.17220799997401</v>
      </c>
      <c r="KE172">
        <v>111.23900800000401</v>
      </c>
      <c r="KF172">
        <v>95.927477000048398</v>
      </c>
      <c r="KG172">
        <v>121.089954999974</v>
      </c>
      <c r="KH172">
        <v>109.71656500000999</v>
      </c>
      <c r="KI172">
        <v>177.47814100002901</v>
      </c>
      <c r="KJ172">
        <v>166.45394399995001</v>
      </c>
      <c r="KK172">
        <v>121.401161000016</v>
      </c>
      <c r="KL172">
        <v>108.131819000002</v>
      </c>
      <c r="KM172">
        <v>149.05503799999099</v>
      </c>
      <c r="KN172">
        <v>128.65432099998</v>
      </c>
      <c r="KO172">
        <v>106.006232999964</v>
      </c>
      <c r="KP172">
        <v>108.190653000027</v>
      </c>
      <c r="KQ172">
        <v>174.480086999945</v>
      </c>
      <c r="KR172">
        <v>271.23193799983699</v>
      </c>
      <c r="KS172">
        <v>142.66325199999801</v>
      </c>
      <c r="KT172">
        <v>137.07649999996599</v>
      </c>
      <c r="KU172">
        <v>227.251541000092</v>
      </c>
      <c r="KV172">
        <v>112.065961000044</v>
      </c>
      <c r="KW172">
        <v>118.034498000052</v>
      </c>
      <c r="KX172">
        <v>185.18197600008</v>
      </c>
      <c r="KY172">
        <v>205.83890599990301</v>
      </c>
      <c r="KZ172">
        <v>101.157615000033</v>
      </c>
      <c r="LA172">
        <v>115.046261999989</v>
      </c>
      <c r="LB172">
        <v>126.60309900005799</v>
      </c>
      <c r="LC172">
        <v>112.87872699997401</v>
      </c>
      <c r="LD172">
        <v>212.655369000044</v>
      </c>
      <c r="LE172">
        <v>85.999151999945795</v>
      </c>
      <c r="LF172">
        <v>122.720293999999</v>
      </c>
      <c r="LG172">
        <v>117.845231999992</v>
      </c>
      <c r="LH172">
        <v>102.879548000055</v>
      </c>
      <c r="LI172">
        <v>124.856823000009</v>
      </c>
      <c r="LJ172">
        <v>115.966171000036</v>
      </c>
      <c r="LK172">
        <v>157.05846600001701</v>
      </c>
      <c r="LL172">
        <v>257.52838499983801</v>
      </c>
      <c r="LM172">
        <v>205.17622000002299</v>
      </c>
      <c r="LN172">
        <v>114.745316999964</v>
      </c>
      <c r="LO172">
        <v>148.84932500007599</v>
      </c>
      <c r="LP172">
        <v>99.4133960000472</v>
      </c>
      <c r="LQ172">
        <v>115.220179999946</v>
      </c>
      <c r="LR172">
        <v>96.063549999962603</v>
      </c>
      <c r="LS172">
        <v>149.970350000076</v>
      </c>
      <c r="LT172">
        <v>137.80884699989099</v>
      </c>
      <c r="LU172">
        <v>113.63005599996499</v>
      </c>
      <c r="LV172">
        <v>153.97820300003499</v>
      </c>
      <c r="LW172">
        <v>102.867194000049</v>
      </c>
      <c r="LX172">
        <v>117.149071999942</v>
      </c>
      <c r="LY172">
        <v>128.54462000005901</v>
      </c>
      <c r="LZ172">
        <v>120.235026999959</v>
      </c>
      <c r="MA172">
        <v>99.072886000038096</v>
      </c>
      <c r="MB172">
        <v>116.960785000003</v>
      </c>
      <c r="MC172">
        <v>155.61422699992499</v>
      </c>
      <c r="MD172">
        <v>110.078227999969</v>
      </c>
      <c r="ME172">
        <v>101.821864999947</v>
      </c>
      <c r="MF172">
        <v>103.30739099998</v>
      </c>
      <c r="MG172">
        <v>104.98453000001599</v>
      </c>
      <c r="MH172">
        <v>148.71905600000201</v>
      </c>
      <c r="MI172">
        <v>220.480700999964</v>
      </c>
      <c r="MJ172">
        <v>100.719046000042</v>
      </c>
      <c r="MK172">
        <v>107.66425499995201</v>
      </c>
      <c r="ML172">
        <v>162.68154300004201</v>
      </c>
      <c r="MM172">
        <v>115.76538999995699</v>
      </c>
      <c r="MN172">
        <v>101.533775000018</v>
      </c>
      <c r="MO172">
        <v>135.852629000088</v>
      </c>
      <c r="MP172">
        <v>110.88106100005101</v>
      </c>
      <c r="MQ172">
        <v>106.69348400004699</v>
      </c>
      <c r="MR172">
        <v>104.787799000042</v>
      </c>
      <c r="MS172">
        <v>95.808695000014296</v>
      </c>
      <c r="MT172">
        <v>217.618561000098</v>
      </c>
      <c r="MU172">
        <v>287.477045000065</v>
      </c>
      <c r="MV172">
        <v>203.79700800008101</v>
      </c>
      <c r="MW172">
        <v>264.92515600006999</v>
      </c>
      <c r="MX172">
        <v>104.87127100001101</v>
      </c>
      <c r="MY172">
        <v>328.17943899985403</v>
      </c>
      <c r="MZ172">
        <v>328.83090700022899</v>
      </c>
      <c r="NA172">
        <v>340.822199000046</v>
      </c>
      <c r="NB172">
        <v>125.16048199997699</v>
      </c>
      <c r="NC172">
        <v>287.80222600000002</v>
      </c>
      <c r="ND172">
        <v>110.14270399999801</v>
      </c>
      <c r="NE172">
        <v>148.01497499993999</v>
      </c>
      <c r="NF172">
        <v>233.927270000102</v>
      </c>
      <c r="NG172">
        <v>164.213762999978</v>
      </c>
      <c r="NH172">
        <v>144.01086700009199</v>
      </c>
      <c r="NI172">
        <v>128.77632299996901</v>
      </c>
      <c r="NJ172">
        <v>112.369276999962</v>
      </c>
      <c r="NK172">
        <v>124.638902000035</v>
      </c>
      <c r="NL172">
        <v>123.889395999955</v>
      </c>
      <c r="NM172">
        <v>123.462000999949</v>
      </c>
      <c r="NN172">
        <v>157.230499000056</v>
      </c>
      <c r="NO172">
        <v>103.821896999958</v>
      </c>
      <c r="NP172">
        <v>130.867725000018</v>
      </c>
      <c r="NQ172">
        <v>106.510584000032</v>
      </c>
      <c r="NR172">
        <v>1.7040701999994801</v>
      </c>
      <c r="NS172">
        <v>3.93815019999965</v>
      </c>
      <c r="NT172">
        <v>1.3710236000006299</v>
      </c>
      <c r="NU172">
        <v>1.05182955999953</v>
      </c>
      <c r="NV172">
        <v>2.5294132800008802</v>
      </c>
      <c r="NW172">
        <v>1.1901349100007801</v>
      </c>
      <c r="NX172">
        <v>1.0374472000003201</v>
      </c>
      <c r="NY172">
        <v>1.05607140000029</v>
      </c>
      <c r="NZ172">
        <v>1.1421401999996299</v>
      </c>
      <c r="OA172">
        <v>1.0854545999991401</v>
      </c>
      <c r="OB172">
        <v>3.7523524999996898</v>
      </c>
      <c r="OC172">
        <v>2.2444828000007</v>
      </c>
      <c r="OD172">
        <v>3.0942900000009099</v>
      </c>
      <c r="OE172">
        <v>1.7702031000008001</v>
      </c>
      <c r="OF172">
        <v>2.9214428999985098</v>
      </c>
      <c r="OG172">
        <v>5.8222812000021804</v>
      </c>
      <c r="OH172">
        <v>2.3090598000017102</v>
      </c>
      <c r="OI172">
        <v>2.5684785999983402</v>
      </c>
      <c r="OJ172">
        <v>1.37576719999925</v>
      </c>
      <c r="OK172">
        <v>1.3311147000004</v>
      </c>
      <c r="OL172">
        <v>1.4299561000007099</v>
      </c>
      <c r="OM172">
        <v>3.2097731399990201</v>
      </c>
      <c r="ON172">
        <v>3.52995329999976</v>
      </c>
      <c r="OO172">
        <v>1.4777548500005699</v>
      </c>
      <c r="OP172">
        <v>2.15257846000168</v>
      </c>
      <c r="OQ172">
        <v>2.8566967100014198</v>
      </c>
      <c r="OR172">
        <v>2.7838157199985298</v>
      </c>
      <c r="OS172">
        <v>2.5605862299998998</v>
      </c>
      <c r="OT172">
        <v>2.94162317000155</v>
      </c>
      <c r="OU172">
        <v>1.0774999799996301</v>
      </c>
      <c r="OV172">
        <v>1.62290326999937</v>
      </c>
      <c r="OW172">
        <v>2.6962287700007401</v>
      </c>
      <c r="OX172">
        <v>2.8549031000002301</v>
      </c>
      <c r="OY172">
        <v>54.881456319999401</v>
      </c>
      <c r="OZ172">
        <v>2.7045751199984802</v>
      </c>
      <c r="PA172">
        <v>10.6304028400045</v>
      </c>
      <c r="PB172">
        <v>2.6780649399988801</v>
      </c>
      <c r="PC172">
        <v>3.8037213499992499</v>
      </c>
      <c r="PD172">
        <v>3.2678700500000599</v>
      </c>
      <c r="PE172">
        <v>1.8457106299993</v>
      </c>
      <c r="PF172">
        <v>104.230466800043</v>
      </c>
      <c r="PG172">
        <v>93.708588000037693</v>
      </c>
      <c r="PH172">
        <v>4.1562837000019499</v>
      </c>
      <c r="PI172">
        <v>6.4528053000030896</v>
      </c>
      <c r="PJ172">
        <v>4.3932456999973502</v>
      </c>
      <c r="PK172">
        <v>1.11554350000006</v>
      </c>
      <c r="PL172">
        <v>1.24110604000089</v>
      </c>
      <c r="PM172">
        <v>1.2868229800005799</v>
      </c>
      <c r="PN172">
        <v>1.63409322000007</v>
      </c>
      <c r="PO172">
        <v>1.67249477000041</v>
      </c>
      <c r="PP172">
        <v>1.64212125000086</v>
      </c>
      <c r="PQ172">
        <v>1.72702154999934</v>
      </c>
      <c r="PR172">
        <v>1.3900579000001001</v>
      </c>
      <c r="PS172">
        <v>1.76979664999999</v>
      </c>
      <c r="PT172">
        <v>2.0406926100004101</v>
      </c>
      <c r="PU172">
        <v>3.4543868900000199</v>
      </c>
      <c r="PV172">
        <v>8.9325964000017795</v>
      </c>
      <c r="PW172">
        <v>219.311644899892</v>
      </c>
      <c r="PX172">
        <v>2.1631582000009102</v>
      </c>
      <c r="PY172">
        <v>166.53807460004501</v>
      </c>
      <c r="PZ172">
        <v>1.8340640000005799</v>
      </c>
      <c r="QA172">
        <v>1.6736335999994501</v>
      </c>
      <c r="QB172">
        <v>104.82156159996499</v>
      </c>
      <c r="QC172">
        <v>2.0577243000007002</v>
      </c>
      <c r="QD172">
        <v>44162.3560240269</v>
      </c>
      <c r="QE172">
        <v>2.6269221000002299</v>
      </c>
      <c r="QF172">
        <v>2.3280386900005401</v>
      </c>
      <c r="QG172">
        <v>219.56865832</v>
      </c>
      <c r="QH172">
        <v>124.983792199986</v>
      </c>
      <c r="QI172">
        <v>1.09414882000056</v>
      </c>
      <c r="QJ172">
        <v>1.1215991699991701</v>
      </c>
      <c r="QK172">
        <v>1.0576718200009101</v>
      </c>
      <c r="QL172">
        <v>1.04897153999991</v>
      </c>
      <c r="QM172">
        <v>15.610810750003999</v>
      </c>
      <c r="QN172">
        <v>1.5771585900001801</v>
      </c>
      <c r="QO172">
        <v>100.01352799998099</v>
      </c>
      <c r="QP172">
        <v>1.4530548000002499</v>
      </c>
      <c r="QQ172">
        <v>1.34530679999989</v>
      </c>
      <c r="QR172">
        <v>1.12362530000064</v>
      </c>
      <c r="QS172">
        <v>1.70206110000072</v>
      </c>
      <c r="QT172">
        <v>1.35941190000085</v>
      </c>
      <c r="QU172">
        <v>117.929539000033</v>
      </c>
      <c r="QV172">
        <v>101.26697300002</v>
      </c>
      <c r="QW172">
        <v>187.15262699988699</v>
      </c>
      <c r="QX172">
        <v>112.948292999994</v>
      </c>
      <c r="QY172">
        <v>106.294700999977</v>
      </c>
      <c r="QZ172">
        <v>106.05443899997</v>
      </c>
      <c r="RA172">
        <v>105.166191000026</v>
      </c>
      <c r="RB172">
        <v>1.31884838000042</v>
      </c>
      <c r="RC172">
        <v>2.48417130999951</v>
      </c>
      <c r="RE172">
        <v>108.03038799995601</v>
      </c>
      <c r="RF172">
        <v>112.123770999955</v>
      </c>
      <c r="RG172">
        <v>123.40558599995001</v>
      </c>
      <c r="RH172">
        <v>151.34607500000899</v>
      </c>
      <c r="RI172">
        <v>247.25227700010899</v>
      </c>
      <c r="RJ172">
        <v>101.001215999946</v>
      </c>
      <c r="RK172">
        <v>100.60961699998001</v>
      </c>
      <c r="RL172">
        <v>297.64746099989901</v>
      </c>
      <c r="RM172">
        <v>57.573939000023501</v>
      </c>
      <c r="RN172">
        <v>271.49083499982999</v>
      </c>
      <c r="RO172">
        <v>170.66418699990001</v>
      </c>
      <c r="RP172">
        <v>222.36771799996501</v>
      </c>
      <c r="RQ172">
        <v>105.647583000013</v>
      </c>
      <c r="RR172">
        <v>381.95479199988802</v>
      </c>
      <c r="RS172">
        <v>197.169933999889</v>
      </c>
      <c r="RT172">
        <v>111.759693</v>
      </c>
      <c r="RU172">
        <v>188.37128999992299</v>
      </c>
      <c r="RV172">
        <v>331.69251600001002</v>
      </c>
      <c r="RW172">
        <v>66.942461000056895</v>
      </c>
      <c r="RX172">
        <v>373.08969199983397</v>
      </c>
      <c r="RY172">
        <v>201.082218999974</v>
      </c>
      <c r="RZ172">
        <v>626.18514099996503</v>
      </c>
      <c r="SA172">
        <v>675.86723599955405</v>
      </c>
      <c r="SB172">
        <v>290.83662499999599</v>
      </c>
      <c r="SC172">
        <v>104.35697700001801</v>
      </c>
      <c r="SD172">
        <v>199.925631999969</v>
      </c>
      <c r="SE172">
        <v>363.30687199998601</v>
      </c>
      <c r="SF172">
        <v>260.80895600002299</v>
      </c>
      <c r="SG172">
        <v>717.72215699963294</v>
      </c>
      <c r="SH172">
        <v>112.09738199994899</v>
      </c>
      <c r="SI172">
        <v>103.424381999997</v>
      </c>
      <c r="SJ172">
        <v>7913.8392909988797</v>
      </c>
      <c r="SK172">
        <v>64.7423410000047</v>
      </c>
      <c r="SL172">
        <v>150.77899500005901</v>
      </c>
      <c r="SM172">
        <v>285.51943799993001</v>
      </c>
      <c r="SN172">
        <v>340.64507899992202</v>
      </c>
      <c r="SO172">
        <v>201.772560999962</v>
      </c>
      <c r="SP172">
        <v>563.14238699991301</v>
      </c>
      <c r="SQ172">
        <v>201.910746000009</v>
      </c>
      <c r="SR172">
        <v>53.674521000008099</v>
      </c>
      <c r="SS172">
        <v>52.471077000023797</v>
      </c>
      <c r="ST172">
        <v>199.30502399988501</v>
      </c>
      <c r="SU172">
        <v>193.80569200008199</v>
      </c>
      <c r="SV172">
        <v>201.17748899990701</v>
      </c>
      <c r="SW172">
        <v>168.272281999933</v>
      </c>
      <c r="SX172">
        <v>208.88651499990399</v>
      </c>
      <c r="SY172">
        <v>186.95354199991601</v>
      </c>
      <c r="SZ172">
        <v>122.500121999998</v>
      </c>
      <c r="TA172">
        <v>151.75093000009699</v>
      </c>
      <c r="TB172">
        <v>106.168283000006</v>
      </c>
      <c r="TC172">
        <v>156.023325999966</v>
      </c>
      <c r="TD172">
        <v>144.64966299990201</v>
      </c>
      <c r="TE172">
        <v>513.009770000353</v>
      </c>
      <c r="TF172">
        <v>118.206908999942</v>
      </c>
      <c r="TG172">
        <v>126.88729300000701</v>
      </c>
      <c r="TH172">
        <v>556.22017499990795</v>
      </c>
      <c r="TI172">
        <v>72.107924000010797</v>
      </c>
      <c r="TJ172">
        <v>358.67846400011302</v>
      </c>
      <c r="TK172">
        <v>161.698387000011</v>
      </c>
      <c r="TL172">
        <v>439.91211999999399</v>
      </c>
      <c r="TM172">
        <v>511.03983600018501</v>
      </c>
      <c r="TN172">
        <v>199.32582299993399</v>
      </c>
      <c r="TO172">
        <v>511.90733100008202</v>
      </c>
      <c r="TP172">
        <v>217.64187699998701</v>
      </c>
      <c r="TQ172">
        <v>511.69067700020997</v>
      </c>
      <c r="TR172">
        <v>511.58126500016101</v>
      </c>
      <c r="TS172">
        <v>209.06532100006001</v>
      </c>
      <c r="TT172">
        <v>166.38514699996401</v>
      </c>
      <c r="TV172">
        <v>107.855796999997</v>
      </c>
      <c r="TW172">
        <v>362.41576199978601</v>
      </c>
      <c r="TX172">
        <v>132.43875900004099</v>
      </c>
      <c r="TY172">
        <v>113.90119200001899</v>
      </c>
      <c r="TZ172">
        <v>420.24826500005997</v>
      </c>
      <c r="UA172">
        <v>152.508553999942</v>
      </c>
      <c r="UB172">
        <v>133.67029400006899</v>
      </c>
      <c r="UC172">
        <v>116.777951000025</v>
      </c>
      <c r="UD172">
        <v>110.72309999994501</v>
      </c>
      <c r="UE172">
        <v>137.08963700011401</v>
      </c>
      <c r="UF172">
        <v>112.507927999948</v>
      </c>
      <c r="UG172">
        <v>129.69120700005399</v>
      </c>
      <c r="UH172">
        <v>135.64976199995701</v>
      </c>
      <c r="UI172">
        <v>117.776527000009</v>
      </c>
      <c r="UJ172">
        <v>111.521114000003</v>
      </c>
      <c r="UK172">
        <v>135.40529299993099</v>
      </c>
      <c r="UL172">
        <v>147.73282600008</v>
      </c>
      <c r="UM172">
        <v>110.793420000002</v>
      </c>
      <c r="UN172">
        <v>144.490628000116</v>
      </c>
      <c r="UO172">
        <v>191.83019399992199</v>
      </c>
      <c r="UP172">
        <v>193.717083999887</v>
      </c>
      <c r="UQ172">
        <v>103.584160999977</v>
      </c>
      <c r="UR172">
        <v>113.385615000036</v>
      </c>
      <c r="US172">
        <v>349.28456899989402</v>
      </c>
      <c r="UT172">
        <v>348.54589400021399</v>
      </c>
      <c r="UU172">
        <v>1929.8979630004601</v>
      </c>
      <c r="UV172">
        <v>139.69693200010801</v>
      </c>
      <c r="UW172">
        <v>454.30639499984699</v>
      </c>
      <c r="UX172">
        <v>108.78134700004</v>
      </c>
      <c r="UY172">
        <v>48.353791999979897</v>
      </c>
      <c r="UZ172">
        <v>10.921531</v>
      </c>
      <c r="VA172">
        <v>160.71962100011299</v>
      </c>
      <c r="VB172">
        <v>114.96450100000899</v>
      </c>
      <c r="VC172">
        <v>108.94644099997799</v>
      </c>
      <c r="VD172">
        <v>120.442298999988</v>
      </c>
      <c r="VE172">
        <v>107.949154000031</v>
      </c>
      <c r="VF172">
        <v>146.23280199989699</v>
      </c>
      <c r="VG172">
        <v>148.490493000019</v>
      </c>
      <c r="VH172">
        <v>114.423428999959</v>
      </c>
      <c r="VI172">
        <v>106.963149999967</v>
      </c>
      <c r="VJ172">
        <v>118.174452999956</v>
      </c>
      <c r="VK172">
        <v>115.467963999952</v>
      </c>
      <c r="VL172">
        <v>105.87156300002199</v>
      </c>
      <c r="VM172">
        <v>109.645715999999</v>
      </c>
      <c r="VN172">
        <v>214.34090299997499</v>
      </c>
      <c r="VO172">
        <v>106.697586999973</v>
      </c>
      <c r="VP172">
        <v>290.68955900007899</v>
      </c>
      <c r="VQ172">
        <v>193.47198099992201</v>
      </c>
      <c r="VR172">
        <v>112.95123200002099</v>
      </c>
      <c r="VS172">
        <v>106.95451399998301</v>
      </c>
      <c r="VT172">
        <v>122.78180500003501</v>
      </c>
      <c r="VU172">
        <v>163.823970000027</v>
      </c>
      <c r="VV172">
        <v>201.857007999904</v>
      </c>
      <c r="VW172">
        <v>167.671885000076</v>
      </c>
      <c r="VX172">
        <v>147.86157900001899</v>
      </c>
      <c r="VY172">
        <v>107.43602599995199</v>
      </c>
      <c r="VZ172">
        <v>111.15283200005101</v>
      </c>
      <c r="WA172">
        <v>104.139076999971</v>
      </c>
      <c r="WB172">
        <v>288.82354700006499</v>
      </c>
      <c r="WC172">
        <v>184.86348700011101</v>
      </c>
      <c r="WD172">
        <v>204.066777999979</v>
      </c>
      <c r="WE172">
        <v>106.139214999974</v>
      </c>
      <c r="WF172">
        <v>104.664549999987</v>
      </c>
      <c r="WG172">
        <v>122.047201000038</v>
      </c>
      <c r="WH172">
        <v>110.37193699996</v>
      </c>
      <c r="WI172">
        <v>121.59266900003399</v>
      </c>
      <c r="WJ172">
        <v>29.655771999998301</v>
      </c>
      <c r="WK172">
        <v>112.154820000054</v>
      </c>
      <c r="WL172">
        <v>103.815565000055</v>
      </c>
      <c r="WM172">
        <v>223.09360600006801</v>
      </c>
      <c r="WN172">
        <v>286.56031699990899</v>
      </c>
      <c r="WO172">
        <v>351.813225000165</v>
      </c>
      <c r="WP172">
        <v>220.647694000043</v>
      </c>
      <c r="WQ172">
        <v>239.01221899990901</v>
      </c>
      <c r="WR172">
        <v>306.63666599988898</v>
      </c>
      <c r="WS172">
        <v>268.50960299977999</v>
      </c>
      <c r="WT172">
        <v>546.90254299994604</v>
      </c>
      <c r="WU172">
        <v>555.95836499985296</v>
      </c>
      <c r="WV172">
        <v>866.77709800005005</v>
      </c>
      <c r="WW172">
        <v>129.51864599995301</v>
      </c>
      <c r="WX172">
        <v>287.94808000000199</v>
      </c>
      <c r="WY172">
        <v>140.73645199998299</v>
      </c>
      <c r="WZ172">
        <v>268.19870499987201</v>
      </c>
      <c r="XA172">
        <v>95.5374770000344</v>
      </c>
      <c r="XB172">
        <v>207.84602800011601</v>
      </c>
      <c r="XC172">
        <v>97.063782999990494</v>
      </c>
      <c r="XD172">
        <v>481.553278000094</v>
      </c>
      <c r="XE172">
        <v>160.449715999886</v>
      </c>
      <c r="XF172">
        <v>241.63334099995001</v>
      </c>
      <c r="XG172">
        <v>100.14354099996901</v>
      </c>
      <c r="XH172">
        <v>205.561587000033</v>
      </c>
      <c r="XI172">
        <v>100.782664999948</v>
      </c>
      <c r="XJ172">
        <v>213.90730699989899</v>
      </c>
      <c r="XK172">
        <v>57.647431000019402</v>
      </c>
      <c r="XL172">
        <v>1.4602420699993699</v>
      </c>
      <c r="XM172">
        <v>5.8454966499993999</v>
      </c>
      <c r="XN172">
        <v>1.26277893000042</v>
      </c>
      <c r="XO172">
        <v>1.83547433000058</v>
      </c>
      <c r="XP172">
        <v>1.76296352999998</v>
      </c>
      <c r="XQ172">
        <v>22.549726310011501</v>
      </c>
      <c r="XR172">
        <v>1.25251595000009</v>
      </c>
      <c r="XS172">
        <v>1.2849476200008201</v>
      </c>
      <c r="XT172">
        <v>2.3598133800005598</v>
      </c>
      <c r="XU172">
        <v>2.2588459600010502</v>
      </c>
      <c r="XV172">
        <v>2.9622681000000699</v>
      </c>
      <c r="XW172">
        <v>3.43182979999983</v>
      </c>
      <c r="XX172">
        <v>3.41653529999894</v>
      </c>
      <c r="XY172">
        <v>3.5123856999998702</v>
      </c>
      <c r="XZ172">
        <v>1.3390199000004901</v>
      </c>
      <c r="YA172">
        <v>11.1574307999981</v>
      </c>
      <c r="YB172">
        <v>1.0833113999997299</v>
      </c>
      <c r="YC172">
        <v>1.22065739999925</v>
      </c>
      <c r="YD172">
        <v>1.1746805999991901</v>
      </c>
      <c r="YE172">
        <v>4.6744022999992003</v>
      </c>
      <c r="YF172">
        <v>1.1576667999997901</v>
      </c>
      <c r="YG172">
        <v>0.93019829999957404</v>
      </c>
      <c r="YH172">
        <v>1482.4875687900901</v>
      </c>
      <c r="YI172">
        <v>116.02449990005699</v>
      </c>
      <c r="YJ172">
        <v>305.84448100021098</v>
      </c>
      <c r="YK172">
        <v>3.08548086000155</v>
      </c>
      <c r="YL172">
        <v>1.4666485399993701</v>
      </c>
      <c r="YM172">
        <v>2407344.3780784602</v>
      </c>
      <c r="YN172">
        <v>1.25464789999933</v>
      </c>
      <c r="YO172">
        <v>1.23974303000068</v>
      </c>
      <c r="YP172">
        <v>1.85404367999945</v>
      </c>
      <c r="YQ172">
        <v>173.70322500006299</v>
      </c>
      <c r="YR172">
        <v>144.97795159998299</v>
      </c>
      <c r="YS172">
        <v>6.3802991999982597</v>
      </c>
      <c r="YT172">
        <v>7.6603820000018503</v>
      </c>
      <c r="YU172">
        <v>363.60993380006403</v>
      </c>
      <c r="YV172">
        <v>230.42947060009499</v>
      </c>
      <c r="YW172">
        <v>1.46975700000075</v>
      </c>
      <c r="YX172">
        <v>1.51817320000009</v>
      </c>
      <c r="YY172">
        <v>1.2344797999994599</v>
      </c>
      <c r="YZ172">
        <v>3.9585709599996299</v>
      </c>
      <c r="ZA172">
        <v>1.35707347000061</v>
      </c>
      <c r="ZB172">
        <v>4.4539857900017497</v>
      </c>
      <c r="ZC172">
        <v>1.18265959999917</v>
      </c>
      <c r="ZD172">
        <v>1.1351961000000299</v>
      </c>
    </row>
    <row r="173" spans="1:680" x14ac:dyDescent="0.25">
      <c r="A173" s="40">
        <v>44307</v>
      </c>
      <c r="RD173">
        <v>152.461780000012</v>
      </c>
    </row>
    <row r="174" spans="1:680" x14ac:dyDescent="0.25">
      <c r="A174" s="40">
        <v>44308</v>
      </c>
      <c r="B174" s="6">
        <v>2.0908617399982199</v>
      </c>
      <c r="C174" s="6">
        <v>1.9634536699995799</v>
      </c>
      <c r="D174">
        <v>1.0132893099998901</v>
      </c>
      <c r="E174">
        <v>1.78096564999942</v>
      </c>
      <c r="F174">
        <v>1.0969318400002499</v>
      </c>
      <c r="G174">
        <v>1.1449262999995</v>
      </c>
      <c r="H174">
        <v>1.1020934000007401</v>
      </c>
      <c r="I174">
        <v>3.0747545999984101</v>
      </c>
      <c r="J174">
        <v>1.1400706000003999</v>
      </c>
      <c r="K174">
        <v>2.4610821999995101</v>
      </c>
      <c r="L174">
        <v>2.6080551000013701</v>
      </c>
      <c r="M174">
        <v>1.6660090999994299</v>
      </c>
      <c r="N174">
        <v>2.7511415000008101</v>
      </c>
      <c r="O174">
        <v>2.4508621899985901</v>
      </c>
      <c r="P174">
        <v>3.0156494600014399</v>
      </c>
      <c r="Q174">
        <v>0.91388066000035895</v>
      </c>
      <c r="R174">
        <v>2.71163892999903</v>
      </c>
      <c r="S174">
        <v>2.7644125900005698</v>
      </c>
      <c r="T174">
        <v>3.2540561800015002</v>
      </c>
      <c r="U174">
        <v>1.09065250999993</v>
      </c>
      <c r="V174">
        <v>1.5020542000002</v>
      </c>
      <c r="W174">
        <v>2.8300811730005102</v>
      </c>
      <c r="X174">
        <v>2.2098669117003702</v>
      </c>
      <c r="Y174">
        <v>3.4355036000015402</v>
      </c>
      <c r="Z174">
        <v>1.13078465000035</v>
      </c>
      <c r="AA174">
        <v>1.3074176999998599</v>
      </c>
      <c r="AB174">
        <v>1.14119344999926</v>
      </c>
      <c r="AC174">
        <v>11.9184808300051</v>
      </c>
      <c r="AD174">
        <v>24.539046580000999</v>
      </c>
      <c r="AE174">
        <v>1.10257979999915</v>
      </c>
      <c r="AF174">
        <v>75.269373579998501</v>
      </c>
      <c r="AG174">
        <v>9.9960476999986003</v>
      </c>
      <c r="AH174">
        <v>1.9575875299997301</v>
      </c>
      <c r="AI174">
        <v>1.1432660200007401</v>
      </c>
      <c r="AJ174">
        <v>2.6482343999996401</v>
      </c>
      <c r="AK174">
        <v>2.41741499999989</v>
      </c>
      <c r="AL174">
        <v>1.5050149500002601</v>
      </c>
      <c r="AM174">
        <v>1.72170000000006</v>
      </c>
      <c r="AN174">
        <v>1010.87594358996</v>
      </c>
      <c r="AO174">
        <v>242.303661749931</v>
      </c>
      <c r="AP174">
        <v>182.38752716011399</v>
      </c>
      <c r="AQ174">
        <v>14.2055733000016</v>
      </c>
      <c r="AR174">
        <v>1.5563180699991801</v>
      </c>
      <c r="AS174">
        <v>1.3031065600007401</v>
      </c>
      <c r="AT174">
        <v>1.5450550799996601</v>
      </c>
      <c r="AU174">
        <v>4.0436417000019</v>
      </c>
      <c r="AV174">
        <v>3.2416191999982402</v>
      </c>
      <c r="AW174">
        <v>1.47144045999994</v>
      </c>
      <c r="AX174">
        <v>12.967865190003099</v>
      </c>
      <c r="AY174">
        <v>1.48243983000066</v>
      </c>
      <c r="AZ174">
        <v>7.2583232999968503</v>
      </c>
      <c r="BA174">
        <v>1.5893089000001099</v>
      </c>
      <c r="BB174">
        <v>4.1888767499985997</v>
      </c>
      <c r="BC174">
        <v>2.57254599999942</v>
      </c>
      <c r="BD174">
        <v>0.96015695999994899</v>
      </c>
      <c r="BE174">
        <v>1.7669299999997701</v>
      </c>
      <c r="BF174">
        <v>2.06506760000048</v>
      </c>
      <c r="BG174">
        <v>2.4692687999995502</v>
      </c>
      <c r="BH174">
        <v>2.6190811000014902</v>
      </c>
      <c r="BI174">
        <v>1.77206809999916</v>
      </c>
      <c r="BJ174">
        <v>113.55804230005</v>
      </c>
      <c r="BK174">
        <v>1.1654839999991999</v>
      </c>
      <c r="BL174">
        <v>3.48480598999959</v>
      </c>
      <c r="BM174">
        <v>1.83574817999943</v>
      </c>
      <c r="BN174">
        <v>1.6305527799995601</v>
      </c>
      <c r="BO174">
        <v>1.12262100000044</v>
      </c>
      <c r="BP174">
        <v>1.1028733000002799</v>
      </c>
      <c r="BQ174">
        <v>2.0250691000001102</v>
      </c>
      <c r="BR174">
        <v>2.3008393999989498</v>
      </c>
      <c r="BS174">
        <v>2.2959364999987901</v>
      </c>
      <c r="BT174">
        <v>1.05928239999957</v>
      </c>
      <c r="BU174">
        <v>1.4484936000008</v>
      </c>
      <c r="BV174">
        <v>1.9653913999991299</v>
      </c>
      <c r="BW174">
        <v>7.4576858000000401</v>
      </c>
      <c r="BX174">
        <v>4.91629510000348</v>
      </c>
      <c r="BY174">
        <v>3.08418259999962</v>
      </c>
      <c r="BZ174">
        <v>101.014126420021</v>
      </c>
      <c r="CA174">
        <v>9.3263688000006404</v>
      </c>
      <c r="CB174">
        <v>1.1336933000002301</v>
      </c>
      <c r="CC174">
        <v>23.765305400011101</v>
      </c>
      <c r="CD174">
        <v>4.76067440000043</v>
      </c>
      <c r="CE174">
        <v>9.7972944999928604</v>
      </c>
      <c r="CF174">
        <v>2.7325916000008901</v>
      </c>
      <c r="CG174">
        <v>38.375360900012303</v>
      </c>
      <c r="CH174">
        <v>1.06732870000087</v>
      </c>
      <c r="CI174">
        <v>2.0113324999983901</v>
      </c>
      <c r="CJ174">
        <v>6.1908880999981202</v>
      </c>
      <c r="CK174">
        <v>4.7076688000015601</v>
      </c>
      <c r="CL174">
        <v>2.39607780000006</v>
      </c>
      <c r="CM174">
        <v>3.11615650000022</v>
      </c>
      <c r="CN174">
        <v>31.645869700005299</v>
      </c>
      <c r="CO174">
        <v>1.24621069999921</v>
      </c>
      <c r="CP174">
        <v>1.69706349999979</v>
      </c>
      <c r="CQ174">
        <v>1.3527448999993801</v>
      </c>
      <c r="CR174">
        <v>1.2509831000006699</v>
      </c>
      <c r="CS174">
        <v>1.24817540000004</v>
      </c>
      <c r="CT174">
        <v>12.217023699995501</v>
      </c>
      <c r="CU174">
        <v>130.97740800003501</v>
      </c>
      <c r="CV174">
        <v>14.269532100006501</v>
      </c>
      <c r="CW174">
        <v>24.657455999986301</v>
      </c>
      <c r="CX174">
        <v>79.081069999956497</v>
      </c>
      <c r="CY174">
        <v>19.187839999998701</v>
      </c>
      <c r="CZ174">
        <v>144.256014999934</v>
      </c>
      <c r="DA174">
        <v>10.813901600005901</v>
      </c>
      <c r="DB174">
        <v>10.241635900005299</v>
      </c>
      <c r="DC174">
        <v>22.977076999988601</v>
      </c>
      <c r="DD174">
        <v>2.66403512000034</v>
      </c>
      <c r="DE174">
        <v>1.5515698300005201</v>
      </c>
      <c r="DF174">
        <v>1.3535129499996399</v>
      </c>
      <c r="DG174">
        <v>1.16678236000007</v>
      </c>
      <c r="DH174">
        <v>3.2018871299987901</v>
      </c>
      <c r="DJ174">
        <v>1.2267721900007</v>
      </c>
      <c r="DK174">
        <v>2.5640657900003099</v>
      </c>
      <c r="DL174">
        <v>28.381895230006201</v>
      </c>
      <c r="DM174">
        <v>2.2766638799985199</v>
      </c>
      <c r="DN174">
        <v>8.6119806100032292</v>
      </c>
      <c r="DO174">
        <v>2.8167859099994499</v>
      </c>
      <c r="DP174">
        <v>3.03318185999888</v>
      </c>
      <c r="DQ174">
        <v>1.3025281999998699</v>
      </c>
      <c r="DR174">
        <v>11.067803319994701</v>
      </c>
      <c r="DS174">
        <v>1.2520927000005</v>
      </c>
      <c r="DT174">
        <v>1.3104912199996801</v>
      </c>
      <c r="DU174">
        <v>3.8755214000011602</v>
      </c>
      <c r="DV174">
        <v>3.53351827000006</v>
      </c>
      <c r="DW174">
        <v>3.3805512600010799</v>
      </c>
      <c r="DX174">
        <v>1.3414621100000701</v>
      </c>
      <c r="DY174">
        <v>126.346982000046</v>
      </c>
      <c r="DZ174">
        <v>1.3796421400002099</v>
      </c>
      <c r="EA174">
        <v>1.84523817000081</v>
      </c>
      <c r="EB174">
        <v>1.1271677799995801</v>
      </c>
      <c r="EC174">
        <v>1.1453478999992499</v>
      </c>
      <c r="ED174">
        <v>1.0716720700002</v>
      </c>
      <c r="EE174">
        <v>2.9562701799986799</v>
      </c>
      <c r="EF174">
        <v>1.3886077799998</v>
      </c>
      <c r="EG174">
        <v>2.5042881000008501</v>
      </c>
      <c r="EH174">
        <v>1.62366916999963</v>
      </c>
      <c r="EI174">
        <v>1.7735078299992899</v>
      </c>
      <c r="EJ174">
        <v>1.8675196799995299</v>
      </c>
      <c r="EK174">
        <v>3.2500553999998401</v>
      </c>
      <c r="EL174">
        <v>6.1893615000008104</v>
      </c>
      <c r="EM174">
        <v>29.7175950999954</v>
      </c>
      <c r="EN174">
        <v>1.5879951700007999</v>
      </c>
      <c r="EO174">
        <v>1.38913175999915</v>
      </c>
      <c r="EP174">
        <v>1.09970179999982</v>
      </c>
      <c r="EQ174">
        <v>1.1052273900004399</v>
      </c>
      <c r="ER174">
        <v>1.3532382800003699</v>
      </c>
      <c r="ES174">
        <v>1.07721329999913</v>
      </c>
      <c r="ET174">
        <v>1.62450207000074</v>
      </c>
      <c r="EU174">
        <v>3.0396269199991401</v>
      </c>
      <c r="EV174">
        <v>1.1452770100004299</v>
      </c>
      <c r="EW174">
        <v>1.03509966999991</v>
      </c>
      <c r="EX174">
        <v>115.037706000032</v>
      </c>
      <c r="EY174">
        <v>6.5366332799967504</v>
      </c>
      <c r="EZ174">
        <v>3.3931573000008899</v>
      </c>
      <c r="FA174">
        <v>1.1795677499994801</v>
      </c>
      <c r="FC174">
        <v>202.58887379989</v>
      </c>
      <c r="FD174">
        <v>10024.1110597551</v>
      </c>
      <c r="FE174">
        <v>107.667544199969</v>
      </c>
      <c r="FF174">
        <v>1.12669309000012</v>
      </c>
      <c r="FG174">
        <v>4343.92457123846</v>
      </c>
      <c r="FH174">
        <v>1.05217260000063</v>
      </c>
      <c r="FI174">
        <v>1.15171523000026</v>
      </c>
      <c r="FJ174">
        <v>1.2964957700005499</v>
      </c>
      <c r="FK174">
        <v>23.083217339997599</v>
      </c>
      <c r="FL174">
        <v>1.3031152999992599</v>
      </c>
      <c r="FM174">
        <v>2.2215682999994901</v>
      </c>
      <c r="FN174">
        <v>2.0016952000005399</v>
      </c>
      <c r="FO174">
        <v>1.2339759999995299</v>
      </c>
      <c r="FP174">
        <v>3.3647783999986101</v>
      </c>
      <c r="FQ174">
        <v>1.6587198199995301</v>
      </c>
      <c r="FR174">
        <v>1.2241684000000499</v>
      </c>
      <c r="FS174">
        <v>1.26544472999922</v>
      </c>
      <c r="FT174">
        <v>2.3565194399998299</v>
      </c>
      <c r="FU174">
        <v>2.3378600899995901</v>
      </c>
      <c r="FV174">
        <v>1.1949451100008399</v>
      </c>
      <c r="FW174">
        <v>1.38912075000007</v>
      </c>
      <c r="FX174">
        <v>1.1250521000001801</v>
      </c>
      <c r="FY174">
        <v>1.2928336999993899</v>
      </c>
      <c r="FZ174">
        <v>1.0636848199992499</v>
      </c>
      <c r="GA174">
        <v>3.8157444200005601</v>
      </c>
      <c r="GB174">
        <v>1.23320930000045</v>
      </c>
      <c r="GC174">
        <v>343.878225570079</v>
      </c>
      <c r="GD174">
        <v>104.89916869998</v>
      </c>
      <c r="GE174">
        <v>190.331961200107</v>
      </c>
      <c r="GF174">
        <v>298.75132729997898</v>
      </c>
      <c r="GG174">
        <v>287.09756470005999</v>
      </c>
      <c r="GH174">
        <v>136.923804200022</v>
      </c>
      <c r="GI174">
        <v>297.293058199808</v>
      </c>
      <c r="GJ174">
        <v>116.73024740000299</v>
      </c>
      <c r="GK174">
        <v>224.148157000076</v>
      </c>
      <c r="GL174">
        <v>1.10801419999916</v>
      </c>
      <c r="GM174">
        <v>2.2925627000004201</v>
      </c>
      <c r="GN174">
        <v>1.48146400000041</v>
      </c>
      <c r="GO174">
        <v>7.1016454999989902</v>
      </c>
      <c r="GP174">
        <v>2.9466584000001599</v>
      </c>
      <c r="GQ174">
        <v>1.14152169999943</v>
      </c>
      <c r="GR174">
        <v>2.2647237999990502</v>
      </c>
      <c r="GS174">
        <v>4.39977930000168</v>
      </c>
      <c r="GT174">
        <v>2.14943159999893</v>
      </c>
      <c r="GU174">
        <v>3.0023824999989301</v>
      </c>
      <c r="GV174">
        <v>12.1357987999945</v>
      </c>
      <c r="GW174">
        <v>1.40230019999944</v>
      </c>
      <c r="GX174">
        <v>8.3873640999954695</v>
      </c>
      <c r="GY174">
        <v>4.1669705000022104</v>
      </c>
      <c r="GZ174">
        <v>1.0304906000001199</v>
      </c>
      <c r="HA174">
        <v>2.3435607999999801</v>
      </c>
      <c r="HB174">
        <v>0.98216700000011803</v>
      </c>
      <c r="HC174">
        <v>5.32621439999639</v>
      </c>
      <c r="HD174">
        <v>1.4235052999993101</v>
      </c>
      <c r="HE174">
        <v>156.36493850010399</v>
      </c>
      <c r="HF174">
        <v>3.5965141000015102</v>
      </c>
      <c r="HG174">
        <v>1.0275636000005799</v>
      </c>
      <c r="HH174">
        <v>2.2847065999994798</v>
      </c>
      <c r="HI174">
        <v>5.9449708999964104</v>
      </c>
      <c r="HJ174">
        <v>1.11970520000068</v>
      </c>
      <c r="HK174">
        <v>4.1556696999978202</v>
      </c>
      <c r="HL174">
        <v>176.06921711005299</v>
      </c>
      <c r="HM174">
        <v>4.4194559699972196</v>
      </c>
      <c r="HN174">
        <v>78.697463180054896</v>
      </c>
      <c r="HO174">
        <v>1125.8568361401601</v>
      </c>
      <c r="HP174">
        <v>1.1505190799998699</v>
      </c>
      <c r="HQ174">
        <v>1.1743769099994099</v>
      </c>
      <c r="HR174">
        <v>118.000291410019</v>
      </c>
      <c r="HS174">
        <v>194.14764525997501</v>
      </c>
      <c r="HT174">
        <v>134.59329812997001</v>
      </c>
      <c r="HU174">
        <v>157.25294833001701</v>
      </c>
      <c r="HV174">
        <v>159.14902436989399</v>
      </c>
      <c r="HW174">
        <v>451.93514898000302</v>
      </c>
      <c r="HX174">
        <v>121.523037189967</v>
      </c>
      <c r="HY174">
        <v>139.658089650096</v>
      </c>
      <c r="HZ174">
        <v>111.387012750027</v>
      </c>
      <c r="IA174">
        <v>1.1143556999995801</v>
      </c>
      <c r="IB174">
        <v>1.1236762999997201</v>
      </c>
      <c r="IC174">
        <v>1.18183529999988</v>
      </c>
      <c r="ID174">
        <v>1.1983361000002299</v>
      </c>
      <c r="IE174">
        <v>1.02548849999948</v>
      </c>
      <c r="IF174">
        <v>1.4038232999992</v>
      </c>
      <c r="IG174">
        <v>1.8282438999995101</v>
      </c>
      <c r="IH174">
        <v>1.37090539999917</v>
      </c>
      <c r="II174">
        <v>1.3740689999995099</v>
      </c>
      <c r="IJ174">
        <v>1.0438725000003599</v>
      </c>
      <c r="IK174">
        <v>1.1045945000005299</v>
      </c>
      <c r="IL174">
        <v>1.1261288999994601</v>
      </c>
      <c r="IM174">
        <v>1.17834229999971</v>
      </c>
      <c r="IN174">
        <v>1.0358574000001699</v>
      </c>
      <c r="IO174">
        <v>1.0315516999999099</v>
      </c>
      <c r="IP174">
        <v>3.0568321999999202</v>
      </c>
      <c r="IQ174">
        <v>1.1126483999996699</v>
      </c>
      <c r="IR174">
        <v>1.0197117999996399</v>
      </c>
      <c r="IS174">
        <v>1.33143849999942</v>
      </c>
      <c r="IT174">
        <v>1.36278940000011</v>
      </c>
      <c r="IU174">
        <v>1.18421060000037</v>
      </c>
      <c r="IV174">
        <v>1.54073910000079</v>
      </c>
      <c r="IW174">
        <v>1.0406511000001</v>
      </c>
      <c r="IX174">
        <v>1.67045440000038</v>
      </c>
      <c r="IY174">
        <v>1.4030710999995799</v>
      </c>
      <c r="IZ174">
        <v>1.9924921999991101</v>
      </c>
      <c r="JA174">
        <v>1.42793200000051</v>
      </c>
      <c r="JB174">
        <v>1.22990840000057</v>
      </c>
      <c r="JC174">
        <v>1.1990069999992601</v>
      </c>
      <c r="JD174">
        <v>1.18312870000045</v>
      </c>
      <c r="JE174">
        <v>1.1817023000003199</v>
      </c>
      <c r="JF174">
        <v>4.3241602999987698</v>
      </c>
      <c r="JG174">
        <v>1.5247882000003301</v>
      </c>
      <c r="JH174">
        <v>1.40980429999945</v>
      </c>
      <c r="JI174">
        <v>1.0269994999998699</v>
      </c>
      <c r="JJ174">
        <v>5.8081244999993897</v>
      </c>
      <c r="JK174">
        <v>1.6089666999996599</v>
      </c>
      <c r="JL174">
        <v>1.60656349999954</v>
      </c>
      <c r="JM174">
        <v>1.8435098999998401</v>
      </c>
      <c r="JN174">
        <v>1.16910950000056</v>
      </c>
      <c r="JO174">
        <v>2.56278901000042</v>
      </c>
      <c r="JP174">
        <v>562.58632449992001</v>
      </c>
      <c r="JQ174">
        <v>212.27397555997601</v>
      </c>
      <c r="JR174">
        <v>11.890985999998501</v>
      </c>
      <c r="JS174">
        <v>2.1216749000013801</v>
      </c>
      <c r="JT174">
        <v>1.4101768000000401</v>
      </c>
      <c r="JU174">
        <v>6.4520755999983503</v>
      </c>
      <c r="JV174">
        <v>124.00741499999999</v>
      </c>
      <c r="JW174">
        <v>1.02159570000003</v>
      </c>
      <c r="JX174">
        <v>106.17631899996201</v>
      </c>
      <c r="JY174">
        <v>1.03741077999985</v>
      </c>
      <c r="JZ174">
        <v>1.06101508000029</v>
      </c>
      <c r="KA174">
        <v>114.35105699999301</v>
      </c>
      <c r="KB174">
        <v>80.372557000024202</v>
      </c>
      <c r="KC174">
        <v>115.569337000023</v>
      </c>
      <c r="KD174">
        <v>110.218241999974</v>
      </c>
      <c r="KE174">
        <v>112.053194000036</v>
      </c>
      <c r="KF174">
        <v>95.680510999984094</v>
      </c>
      <c r="KG174">
        <v>120.961205000058</v>
      </c>
      <c r="KH174">
        <v>109.599466999993</v>
      </c>
      <c r="KI174">
        <v>175.32696300000001</v>
      </c>
      <c r="KJ174">
        <v>164.44088799995399</v>
      </c>
      <c r="KK174">
        <v>120.50180800003</v>
      </c>
      <c r="KL174">
        <v>108.24963099998401</v>
      </c>
      <c r="KM174">
        <v>149.18142400006801</v>
      </c>
      <c r="KN174">
        <v>128.56378600001301</v>
      </c>
      <c r="KO174">
        <v>106.40464800002501</v>
      </c>
      <c r="KP174">
        <v>106.75006600003699</v>
      </c>
      <c r="KQ174">
        <v>173.80907700001299</v>
      </c>
      <c r="KR174">
        <v>268.53430300019699</v>
      </c>
      <c r="KS174">
        <v>142.276952000102</v>
      </c>
      <c r="KT174">
        <v>136.993572999956</v>
      </c>
      <c r="KU174">
        <v>224.99248000001501</v>
      </c>
      <c r="KV174">
        <v>112.11618300003499</v>
      </c>
      <c r="KW174">
        <v>116.454783000052</v>
      </c>
      <c r="KX174">
        <v>182.951244999887</v>
      </c>
      <c r="KY174">
        <v>206.69213899993301</v>
      </c>
      <c r="KZ174">
        <v>101.26993900002</v>
      </c>
      <c r="LA174">
        <v>115.276752999984</v>
      </c>
      <c r="LB174">
        <v>125.036853999947</v>
      </c>
      <c r="LC174">
        <v>112.308102000039</v>
      </c>
      <c r="LD174">
        <v>211.41058399993901</v>
      </c>
      <c r="LE174">
        <v>85.368017000029795</v>
      </c>
      <c r="LF174">
        <v>122.641153999954</v>
      </c>
      <c r="LG174">
        <v>118.83899199997499</v>
      </c>
      <c r="LH174">
        <v>103.014595999965</v>
      </c>
      <c r="LI174">
        <v>126.176031999988</v>
      </c>
      <c r="LJ174">
        <v>115.936900999979</v>
      </c>
      <c r="LK174">
        <v>154.53711099992501</v>
      </c>
      <c r="LL174">
        <v>257.48070000018902</v>
      </c>
      <c r="LM174">
        <v>205.11161500006</v>
      </c>
      <c r="LN174">
        <v>114.744352999958</v>
      </c>
      <c r="LO174">
        <v>147.98080900008799</v>
      </c>
      <c r="LP174">
        <v>99.595433000009507</v>
      </c>
      <c r="LQ174">
        <v>115.375294000027</v>
      </c>
      <c r="LR174">
        <v>96.1407299999846</v>
      </c>
      <c r="LS174">
        <v>152.29987099999599</v>
      </c>
      <c r="LT174">
        <v>137.498127999948</v>
      </c>
      <c r="LU174">
        <v>112.514120999957</v>
      </c>
      <c r="LV174">
        <v>153.415653999895</v>
      </c>
      <c r="LW174">
        <v>102.95848100003801</v>
      </c>
      <c r="LX174">
        <v>116.150192999979</v>
      </c>
      <c r="LY174">
        <v>128.821682000067</v>
      </c>
      <c r="LZ174">
        <v>120.495283999946</v>
      </c>
      <c r="MA174">
        <v>99.263798000058202</v>
      </c>
      <c r="MB174">
        <v>117.249792000046</v>
      </c>
      <c r="MC174">
        <v>154.568429999985</v>
      </c>
      <c r="MD174">
        <v>109.76558799995099</v>
      </c>
      <c r="ME174">
        <v>101.33009399997501</v>
      </c>
      <c r="MF174">
        <v>103.635510000051</v>
      </c>
      <c r="MG174">
        <v>104.99523999996001</v>
      </c>
      <c r="MH174">
        <v>147.086682999972</v>
      </c>
      <c r="MI174">
        <v>220.32367200008599</v>
      </c>
      <c r="MJ174">
        <v>100.602514000027</v>
      </c>
      <c r="MK174">
        <v>107.49546000000601</v>
      </c>
      <c r="ML174">
        <v>161.59507200005501</v>
      </c>
      <c r="MM174">
        <v>114.994173999992</v>
      </c>
      <c r="MN174">
        <v>101.767163999961</v>
      </c>
      <c r="MO174">
        <v>136.06500599999001</v>
      </c>
      <c r="MP174">
        <v>110.873250999954</v>
      </c>
      <c r="MQ174">
        <v>106.69938600005101</v>
      </c>
      <c r="MR174">
        <v>103.81323299999301</v>
      </c>
      <c r="MS174">
        <v>94.957853000029004</v>
      </c>
      <c r="MT174">
        <v>217.67426900006799</v>
      </c>
      <c r="MU174">
        <v>287.524751999881</v>
      </c>
      <c r="MV174">
        <v>203.766239000019</v>
      </c>
      <c r="MW174">
        <v>264.48831199994299</v>
      </c>
      <c r="MX174">
        <v>105.21676800004199</v>
      </c>
      <c r="MY174">
        <v>328.83517700014602</v>
      </c>
      <c r="MZ174">
        <v>330.081919999793</v>
      </c>
      <c r="NA174">
        <v>340.821380999871</v>
      </c>
      <c r="NB174">
        <v>124.199522000039</v>
      </c>
      <c r="NC174">
        <v>283.09904300002398</v>
      </c>
      <c r="ND174">
        <v>109.331393999979</v>
      </c>
      <c r="NE174">
        <v>146.91449000011201</v>
      </c>
      <c r="NF174">
        <v>230.28682000003801</v>
      </c>
      <c r="NG174">
        <v>161.641637000022</v>
      </c>
      <c r="NH174">
        <v>143.33133199997201</v>
      </c>
      <c r="NI174">
        <v>128.390767999925</v>
      </c>
      <c r="NJ174">
        <v>111.10032399999901</v>
      </c>
      <c r="NK174">
        <v>123.04283399996299</v>
      </c>
      <c r="NL174">
        <v>122.277390999952</v>
      </c>
      <c r="NM174">
        <v>122.92478500003899</v>
      </c>
      <c r="NN174">
        <v>157.50090799992901</v>
      </c>
      <c r="NO174">
        <v>103.713522000005</v>
      </c>
      <c r="NP174">
        <v>131.55297699989799</v>
      </c>
      <c r="NQ174">
        <v>106.72827500000101</v>
      </c>
      <c r="NR174">
        <v>1.7069049000001499</v>
      </c>
      <c r="NS174">
        <v>3.9189326000014302</v>
      </c>
      <c r="NT174">
        <v>1.3703060999996499</v>
      </c>
      <c r="NU174">
        <v>1.05205643000045</v>
      </c>
      <c r="NV174">
        <v>2.5072350100017502</v>
      </c>
      <c r="NW174">
        <v>1.1873471800008699</v>
      </c>
      <c r="NX174">
        <v>1.0407887000001199</v>
      </c>
      <c r="NY174">
        <v>1.05026390000057</v>
      </c>
      <c r="NZ174">
        <v>1.13585720000083</v>
      </c>
      <c r="OA174">
        <v>1.0827874999995399</v>
      </c>
      <c r="OB174">
        <v>3.73182159999851</v>
      </c>
      <c r="OC174">
        <v>2.2407229999989799</v>
      </c>
      <c r="OD174">
        <v>3.09359720000066</v>
      </c>
      <c r="OE174">
        <v>1.7672634999999</v>
      </c>
      <c r="OF174">
        <v>2.9050448999987601</v>
      </c>
      <c r="OG174">
        <v>5.8230791000023601</v>
      </c>
      <c r="OH174">
        <v>2.3107163999993601</v>
      </c>
      <c r="OI174">
        <v>2.5703186999999201</v>
      </c>
      <c r="OJ174">
        <v>1.36654459999954</v>
      </c>
      <c r="OK174">
        <v>1.3331457000003899</v>
      </c>
      <c r="OL174">
        <v>1.4323550999997701</v>
      </c>
      <c r="OM174">
        <v>3.2074742799995901</v>
      </c>
      <c r="ON174">
        <v>3.5192016000000899</v>
      </c>
      <c r="OO174">
        <v>1.4532004299999199</v>
      </c>
      <c r="OP174">
        <v>2.1519897500002099</v>
      </c>
      <c r="OQ174">
        <v>2.8559794200009501</v>
      </c>
      <c r="OR174">
        <v>2.7873106299994101</v>
      </c>
      <c r="OS174">
        <v>2.5620598599998599</v>
      </c>
      <c r="OT174">
        <v>2.93716145999861</v>
      </c>
      <c r="OU174">
        <v>1.0758008899992999</v>
      </c>
      <c r="OV174">
        <v>1.6279936600003599</v>
      </c>
      <c r="OW174">
        <v>2.6616512699984001</v>
      </c>
      <c r="OX174">
        <v>2.8336473400013298</v>
      </c>
      <c r="OY174">
        <v>54.872689589974499</v>
      </c>
      <c r="OZ174">
        <v>2.6822217100016101</v>
      </c>
      <c r="PA174">
        <v>10.6264509699977</v>
      </c>
      <c r="PB174">
        <v>2.6787588500010302</v>
      </c>
      <c r="PC174">
        <v>3.7544404699983698</v>
      </c>
      <c r="PD174">
        <v>3.2277914900005298</v>
      </c>
      <c r="PE174">
        <v>1.85001944000032</v>
      </c>
      <c r="PF174">
        <v>104.74969089997499</v>
      </c>
      <c r="PG174">
        <v>93.711520000011703</v>
      </c>
      <c r="PH174">
        <v>4.14653079999698</v>
      </c>
      <c r="PI174">
        <v>6.4000769999984204</v>
      </c>
      <c r="PJ174">
        <v>4.35734209999646</v>
      </c>
      <c r="PK174">
        <v>1.1172525999991201</v>
      </c>
      <c r="PL174">
        <v>1.2396692999991501</v>
      </c>
      <c r="PM174">
        <v>1.28537617000075</v>
      </c>
      <c r="PN174">
        <v>1.6320387199994</v>
      </c>
      <c r="PO174">
        <v>1.6704445499999601</v>
      </c>
      <c r="PP174">
        <v>1.64469459000065</v>
      </c>
      <c r="PQ174">
        <v>1.72980559999996</v>
      </c>
      <c r="PR174">
        <v>1.39301479999995</v>
      </c>
      <c r="PS174">
        <v>1.7392168200003699</v>
      </c>
      <c r="PT174">
        <v>2.0334534600006</v>
      </c>
      <c r="PU174">
        <v>3.5352925900006098</v>
      </c>
      <c r="PV174">
        <v>8.9300738500023709</v>
      </c>
      <c r="PW174">
        <v>218.01124879997201</v>
      </c>
      <c r="PX174">
        <v>2.1610741000004099</v>
      </c>
      <c r="PY174">
        <v>166.546540200012</v>
      </c>
      <c r="PZ174">
        <v>1.83417080000072</v>
      </c>
      <c r="QA174">
        <v>1.6796587999997401</v>
      </c>
      <c r="QB174">
        <v>104.86026390001599</v>
      </c>
      <c r="QC174">
        <v>2.0718808999990901</v>
      </c>
      <c r="QD174">
        <v>44197.905906319596</v>
      </c>
      <c r="QE174">
        <v>2.6012063000016501</v>
      </c>
      <c r="QF174">
        <v>2.3284800200017299</v>
      </c>
      <c r="QG174">
        <v>217.15068765007899</v>
      </c>
      <c r="QH174">
        <v>123.15575071994699</v>
      </c>
      <c r="QI174">
        <v>1.0947958800006701</v>
      </c>
      <c r="QJ174">
        <v>1.12200553000002</v>
      </c>
      <c r="QK174">
        <v>1.0588846899991</v>
      </c>
      <c r="QL174">
        <v>1.04916668999977</v>
      </c>
      <c r="QM174">
        <v>15.503104649993499</v>
      </c>
      <c r="QN174">
        <v>1.57370550999985</v>
      </c>
      <c r="QO174">
        <v>100.017048000009</v>
      </c>
      <c r="QP174">
        <v>1.4529808000006601</v>
      </c>
      <c r="QQ174">
        <v>1.3452441999997999</v>
      </c>
      <c r="QR174">
        <v>1.12356589999945</v>
      </c>
      <c r="QS174">
        <v>1.6900480000003899</v>
      </c>
      <c r="QT174">
        <v>1.3540052999997001</v>
      </c>
      <c r="QU174">
        <v>117.47054400003999</v>
      </c>
      <c r="QV174">
        <v>101.53100199997399</v>
      </c>
      <c r="QW174">
        <v>187.31787899998</v>
      </c>
      <c r="QX174">
        <v>112.37977400003</v>
      </c>
      <c r="QY174">
        <v>106.373737000045</v>
      </c>
      <c r="QZ174">
        <v>106.070024000015</v>
      </c>
      <c r="RA174">
        <v>105.17938500002499</v>
      </c>
      <c r="RB174">
        <v>1.3064670399999201</v>
      </c>
      <c r="RC174">
        <v>2.46060328000021</v>
      </c>
      <c r="RD174">
        <v>154.055512000108</v>
      </c>
      <c r="RE174">
        <v>107.91577199997801</v>
      </c>
      <c r="RF174">
        <v>112.17614100000399</v>
      </c>
      <c r="RG174">
        <v>123.408694999991</v>
      </c>
      <c r="RH174">
        <v>151.36046899994801</v>
      </c>
      <c r="RI174">
        <v>245.22711200011</v>
      </c>
      <c r="RJ174">
        <v>100.025832999963</v>
      </c>
      <c r="RK174">
        <v>99.828958999947602</v>
      </c>
      <c r="RL174">
        <v>292.75514899985899</v>
      </c>
      <c r="RM174">
        <v>56.620623000024402</v>
      </c>
      <c r="RN174">
        <v>271.50309399981097</v>
      </c>
      <c r="RO174">
        <v>170.675735000055</v>
      </c>
      <c r="RP174">
        <v>222.37862999993399</v>
      </c>
      <c r="RQ174">
        <v>105.66216800001</v>
      </c>
      <c r="RR174">
        <v>381.97967700008297</v>
      </c>
      <c r="RS174">
        <v>197.176568999887</v>
      </c>
      <c r="RT174">
        <v>111.76271200005399</v>
      </c>
      <c r="RU174">
        <v>188.38547499990099</v>
      </c>
      <c r="RV174">
        <v>331.71414799988298</v>
      </c>
      <c r="RW174">
        <v>65.837404999998398</v>
      </c>
      <c r="RX174">
        <v>373.17277600010902</v>
      </c>
      <c r="RY174">
        <v>201.124519000063</v>
      </c>
      <c r="RZ174">
        <v>615.81208700034801</v>
      </c>
      <c r="SA174">
        <v>664.69792100042105</v>
      </c>
      <c r="SB174">
        <v>286.97935099992901</v>
      </c>
      <c r="SC174">
        <v>102.879142999998</v>
      </c>
      <c r="SD174">
        <v>197.28198400000099</v>
      </c>
      <c r="SE174">
        <v>360.15412200009501</v>
      </c>
      <c r="SF174">
        <v>258.03369199996803</v>
      </c>
      <c r="SG174">
        <v>710.05500200018298</v>
      </c>
      <c r="SH174">
        <v>110.016747000045</v>
      </c>
      <c r="SI174">
        <v>103.730612999992</v>
      </c>
      <c r="SJ174">
        <v>7918.7886449992702</v>
      </c>
      <c r="SK174">
        <v>64.778833999997005</v>
      </c>
      <c r="SL174">
        <v>150.863801999949</v>
      </c>
      <c r="SM174">
        <v>285.62946499977301</v>
      </c>
      <c r="SN174">
        <v>340.834019000176</v>
      </c>
      <c r="SO174">
        <v>201.90047500003101</v>
      </c>
      <c r="SP174">
        <v>563.44814199954305</v>
      </c>
      <c r="SQ174">
        <v>202.03925599996001</v>
      </c>
      <c r="SR174">
        <v>53.702550999994898</v>
      </c>
      <c r="SS174">
        <v>52.165812999999602</v>
      </c>
      <c r="ST174">
        <v>199.34781499998601</v>
      </c>
      <c r="SU174">
        <v>193.83207700005701</v>
      </c>
      <c r="SV174">
        <v>201.20672899996899</v>
      </c>
      <c r="SW174">
        <v>168.270201999927</v>
      </c>
      <c r="SX174">
        <v>208.917110000039</v>
      </c>
      <c r="SY174">
        <v>185.14812000002701</v>
      </c>
      <c r="SZ174">
        <v>121.31638199999</v>
      </c>
      <c r="TA174">
        <v>151.15527400001901</v>
      </c>
      <c r="TB174">
        <v>106.620838999981</v>
      </c>
      <c r="TC174">
        <v>155.591410999885</v>
      </c>
      <c r="TD174">
        <v>144.081327999942</v>
      </c>
      <c r="TE174">
        <v>505.10885199997603</v>
      </c>
      <c r="TF174">
        <v>118.665856000036</v>
      </c>
      <c r="TG174">
        <v>127.379050999996</v>
      </c>
      <c r="TH174">
        <v>547.66070500016201</v>
      </c>
      <c r="TI174">
        <v>72.133382000029101</v>
      </c>
      <c r="TJ174">
        <v>358.89026500005298</v>
      </c>
      <c r="TK174">
        <v>160.26315000001301</v>
      </c>
      <c r="TL174">
        <v>440.308083000127</v>
      </c>
      <c r="TM174">
        <v>511.50903599988698</v>
      </c>
      <c r="TN174">
        <v>199.508544000098</v>
      </c>
      <c r="TO174">
        <v>512.36994200013601</v>
      </c>
      <c r="TP174">
        <v>217.87921599997199</v>
      </c>
      <c r="TQ174">
        <v>512.15374400000997</v>
      </c>
      <c r="TR174">
        <v>512.04460499994502</v>
      </c>
      <c r="TS174">
        <v>209.23397800000399</v>
      </c>
      <c r="TT174">
        <v>166.38968400005299</v>
      </c>
      <c r="TU174">
        <v>100</v>
      </c>
      <c r="TV174">
        <v>107.773404999985</v>
      </c>
      <c r="TW174">
        <v>365.07695899996901</v>
      </c>
      <c r="TX174">
        <v>133.41290199989501</v>
      </c>
      <c r="TY174">
        <v>111.785042000003</v>
      </c>
      <c r="TZ174">
        <v>423.317737000063</v>
      </c>
      <c r="UA174">
        <v>153.62607100000599</v>
      </c>
      <c r="UB174">
        <v>134.259430000093</v>
      </c>
      <c r="UC174">
        <v>117.379519999959</v>
      </c>
      <c r="UD174">
        <v>111.17153399996501</v>
      </c>
      <c r="UE174">
        <v>137.697489999933</v>
      </c>
      <c r="UF174">
        <v>112.944982000045</v>
      </c>
      <c r="UG174">
        <v>130.261758999899</v>
      </c>
      <c r="UH174">
        <v>136.24978499999301</v>
      </c>
      <c r="UI174">
        <v>118.385096000042</v>
      </c>
      <c r="UJ174">
        <v>111.974427000037</v>
      </c>
      <c r="UK174">
        <v>136.03058400005099</v>
      </c>
      <c r="UL174">
        <v>147.979067000095</v>
      </c>
      <c r="UM174">
        <v>111.020723000052</v>
      </c>
      <c r="UN174">
        <v>144.36588399997001</v>
      </c>
      <c r="UO174">
        <v>191.63510200008801</v>
      </c>
      <c r="UP174">
        <v>191.29054399998901</v>
      </c>
      <c r="UQ174">
        <v>102.204838000005</v>
      </c>
      <c r="UR174">
        <v>113.68089900002801</v>
      </c>
      <c r="US174">
        <v>348.94936100020999</v>
      </c>
      <c r="UT174">
        <v>348.21091100014701</v>
      </c>
      <c r="UU174">
        <v>1928.04703699984</v>
      </c>
      <c r="UV174">
        <v>139.57492000004299</v>
      </c>
      <c r="UW174">
        <v>452.67582299979398</v>
      </c>
      <c r="UX174">
        <v>108.976076000021</v>
      </c>
      <c r="UY174">
        <v>48.366510999971098</v>
      </c>
      <c r="UZ174">
        <v>10.924677999995801</v>
      </c>
      <c r="VA174">
        <v>160.726695999969</v>
      </c>
      <c r="VB174">
        <v>114.969838000019</v>
      </c>
      <c r="VC174">
        <v>108.759065999999</v>
      </c>
      <c r="VD174">
        <v>120.26774599996899</v>
      </c>
      <c r="VE174">
        <v>107.951527000056</v>
      </c>
      <c r="VF174">
        <v>146.242047999986</v>
      </c>
      <c r="VG174">
        <v>148.50171199999701</v>
      </c>
      <c r="VH174">
        <v>114.63085700001101</v>
      </c>
      <c r="VI174">
        <v>106.852434</v>
      </c>
      <c r="VJ174">
        <v>118.08024599996899</v>
      </c>
      <c r="VK174">
        <v>115.524989999947</v>
      </c>
      <c r="VL174">
        <v>105.71775800001301</v>
      </c>
      <c r="VM174">
        <v>109.580720999977</v>
      </c>
      <c r="VN174">
        <v>213.966734000016</v>
      </c>
      <c r="VO174">
        <v>106.51382500003101</v>
      </c>
      <c r="VP174">
        <v>290.18761900020797</v>
      </c>
      <c r="VQ174">
        <v>193.140179000096</v>
      </c>
      <c r="VR174">
        <v>112.87554699997401</v>
      </c>
      <c r="VS174">
        <v>106.945729000028</v>
      </c>
      <c r="VT174">
        <v>122.769910000032</v>
      </c>
      <c r="VU174">
        <v>165.27905500004999</v>
      </c>
      <c r="VV174">
        <v>203.64647900010499</v>
      </c>
      <c r="VW174">
        <v>168.75240599992699</v>
      </c>
      <c r="VX174">
        <v>147.456810999895</v>
      </c>
      <c r="VY174">
        <v>107.445615999983</v>
      </c>
      <c r="VZ174">
        <v>111.247618000023</v>
      </c>
      <c r="WA174">
        <v>104.21176099998399</v>
      </c>
      <c r="WB174">
        <v>288.07736099977001</v>
      </c>
      <c r="WC174">
        <v>185.038069000002</v>
      </c>
      <c r="WD174">
        <v>204.26526800007599</v>
      </c>
      <c r="WE174">
        <v>105.98257200000801</v>
      </c>
      <c r="WF174">
        <v>104.616981999949</v>
      </c>
      <c r="WG174">
        <v>121.837311999989</v>
      </c>
      <c r="WH174">
        <v>110.378279999946</v>
      </c>
      <c r="WI174">
        <v>121.819478000049</v>
      </c>
      <c r="WJ174">
        <v>29.654294000007202</v>
      </c>
      <c r="WK174">
        <v>112.19378900004099</v>
      </c>
      <c r="WL174">
        <v>103.797917000018</v>
      </c>
      <c r="WM174">
        <v>222.69982300000299</v>
      </c>
      <c r="WN174">
        <v>286.06075799977401</v>
      </c>
      <c r="WO174">
        <v>350.895825999789</v>
      </c>
      <c r="WP174">
        <v>219.808607999934</v>
      </c>
      <c r="WQ174">
        <v>235.905091000022</v>
      </c>
      <c r="WR174">
        <v>307.31908100005199</v>
      </c>
      <c r="WS174">
        <v>269.11540200002503</v>
      </c>
      <c r="WT174">
        <v>537.81285899970703</v>
      </c>
      <c r="WU174">
        <v>546.73864100035303</v>
      </c>
      <c r="WV174">
        <v>852.43472899962205</v>
      </c>
      <c r="WW174">
        <v>129.04405299993201</v>
      </c>
      <c r="WX174">
        <v>286.16655500000297</v>
      </c>
      <c r="WY174">
        <v>139.87160399998501</v>
      </c>
      <c r="WZ174">
        <v>267.288980000187</v>
      </c>
      <c r="XA174">
        <v>95.217827999964399</v>
      </c>
      <c r="XB174">
        <v>207.11585699999699</v>
      </c>
      <c r="XC174">
        <v>96.745638999971604</v>
      </c>
      <c r="XD174">
        <v>481.59145700000198</v>
      </c>
      <c r="XE174">
        <v>160.46127000008701</v>
      </c>
      <c r="XF174">
        <v>242.091075999895</v>
      </c>
      <c r="XG174">
        <v>100.330777999945</v>
      </c>
      <c r="XH174">
        <v>205.95520099997501</v>
      </c>
      <c r="XI174">
        <v>100.973132999963</v>
      </c>
      <c r="XJ174">
        <v>214.321291999891</v>
      </c>
      <c r="XK174">
        <v>57.677865999983602</v>
      </c>
      <c r="XL174">
        <v>1.44752528000026</v>
      </c>
      <c r="XM174">
        <v>5.8494065499980898</v>
      </c>
      <c r="XN174">
        <v>1.2632793299999301</v>
      </c>
      <c r="XO174">
        <v>1.83556463999957</v>
      </c>
      <c r="XP174">
        <v>1.7631572200007199</v>
      </c>
      <c r="XQ174">
        <v>22.655316579999599</v>
      </c>
      <c r="XR174">
        <v>1.2531615000007199</v>
      </c>
      <c r="XS174">
        <v>1.28535338999973</v>
      </c>
      <c r="XT174">
        <v>2.3599380800005698</v>
      </c>
      <c r="XU174">
        <v>2.2596496299993301</v>
      </c>
      <c r="XV174">
        <v>2.9455956999991</v>
      </c>
      <c r="XW174">
        <v>3.4254829999990801</v>
      </c>
      <c r="XX174">
        <v>3.4297207000017802</v>
      </c>
      <c r="XY174">
        <v>3.4960863000014801</v>
      </c>
      <c r="XZ174">
        <v>1.35256997000033</v>
      </c>
      <c r="YA174">
        <v>11.2700885999948</v>
      </c>
      <c r="YB174">
        <v>1.0745943999991101</v>
      </c>
      <c r="YC174">
        <v>1.22354839999934</v>
      </c>
      <c r="YD174">
        <v>1.16525530000035</v>
      </c>
      <c r="YE174">
        <v>4.6365074999994196</v>
      </c>
      <c r="YF174">
        <v>1.1482856000002399</v>
      </c>
      <c r="YG174">
        <v>0.93238460999964401</v>
      </c>
      <c r="YH174">
        <v>1473.7292354498099</v>
      </c>
      <c r="YI174">
        <v>116.045009399997</v>
      </c>
      <c r="YJ174">
        <v>305.87138900021102</v>
      </c>
      <c r="YK174">
        <v>3.0862989800007199</v>
      </c>
      <c r="YL174">
        <v>1.4669253200008801</v>
      </c>
      <c r="YM174">
        <v>2407936.90166855</v>
      </c>
      <c r="YN174">
        <v>1.2385398700007499</v>
      </c>
      <c r="YO174">
        <v>1.2236108800007099</v>
      </c>
      <c r="YP174">
        <v>1.82482481000079</v>
      </c>
      <c r="YQ174">
        <v>173.494481999893</v>
      </c>
      <c r="YR174">
        <v>145.10786959994601</v>
      </c>
      <c r="YS174">
        <v>6.3436685999986402</v>
      </c>
      <c r="YT174">
        <v>7.5840969999990202</v>
      </c>
      <c r="YU174">
        <v>361.55277899978699</v>
      </c>
      <c r="YV174">
        <v>230.61717050010299</v>
      </c>
      <c r="YW174">
        <v>1.46134359999996</v>
      </c>
      <c r="YX174">
        <v>1.5066934999995301</v>
      </c>
      <c r="YY174">
        <v>1.2331935000001999</v>
      </c>
      <c r="YZ174">
        <v>3.88625351999872</v>
      </c>
      <c r="ZA174">
        <v>1.35268757000085</v>
      </c>
      <c r="ZB174">
        <v>4.41267060999962</v>
      </c>
      <c r="ZC174">
        <v>1.17044720000013</v>
      </c>
      <c r="ZD174">
        <v>1.1308208999998901</v>
      </c>
    </row>
    <row r="175" spans="1:680" x14ac:dyDescent="0.25">
      <c r="A175" s="40">
        <v>44309</v>
      </c>
      <c r="B175" s="6">
        <v>2.0940766499988999</v>
      </c>
      <c r="C175" s="6">
        <v>1.9786258200001601</v>
      </c>
      <c r="D175">
        <v>1.0143789400008201</v>
      </c>
      <c r="E175">
        <v>1.7862706699997899</v>
      </c>
      <c r="F175">
        <v>1.1001991800003501</v>
      </c>
      <c r="G175">
        <v>1.1464410000007801</v>
      </c>
      <c r="H175">
        <v>1.1035465000004501</v>
      </c>
      <c r="I175">
        <v>3.0752977999982201</v>
      </c>
      <c r="J175">
        <v>1.14026720000038</v>
      </c>
      <c r="K175">
        <v>2.4810284000013798</v>
      </c>
      <c r="L175">
        <v>2.6108261000008501</v>
      </c>
      <c r="M175">
        <v>1.6677846000002301</v>
      </c>
      <c r="N175">
        <v>2.75907880000159</v>
      </c>
      <c r="O175">
        <v>2.4688847500001398</v>
      </c>
      <c r="P175">
        <v>3.0378246200016301</v>
      </c>
      <c r="Q175">
        <v>0.91898904000027004</v>
      </c>
      <c r="R175">
        <v>2.7166681000017001</v>
      </c>
      <c r="S175">
        <v>2.7799544599984101</v>
      </c>
      <c r="T175">
        <v>3.2723368600018099</v>
      </c>
      <c r="U175">
        <v>1.0967789200003599</v>
      </c>
      <c r="V175">
        <v>1.51041027999963</v>
      </c>
      <c r="W175">
        <v>2.8336572687003398</v>
      </c>
      <c r="X175">
        <v>2.2104479057998101</v>
      </c>
      <c r="Y175">
        <v>3.4357887000005598</v>
      </c>
      <c r="Z175">
        <v>1.1311008499997099</v>
      </c>
      <c r="AA175">
        <v>1.30921986999965</v>
      </c>
      <c r="AB175">
        <v>1.1427113299996601</v>
      </c>
      <c r="AC175">
        <v>11.9412771100033</v>
      </c>
      <c r="AD175">
        <v>24.868167359993102</v>
      </c>
      <c r="AE175">
        <v>1.10202104000018</v>
      </c>
      <c r="AF175">
        <v>75.658326350036106</v>
      </c>
      <c r="AG175">
        <v>10.148245200005499</v>
      </c>
      <c r="AH175">
        <v>1.96173629000077</v>
      </c>
      <c r="AI175">
        <v>1.14434848999917</v>
      </c>
      <c r="AJ175">
        <v>2.6808909999999702</v>
      </c>
      <c r="AK175">
        <v>2.4480967000017699</v>
      </c>
      <c r="AL175">
        <v>1.52395806999994</v>
      </c>
      <c r="AM175">
        <v>1.7424076999996001</v>
      </c>
      <c r="AN175">
        <v>1023.77872161008</v>
      </c>
      <c r="AO175">
        <v>245.07154334010599</v>
      </c>
      <c r="AP175">
        <v>184.470221719937</v>
      </c>
      <c r="AQ175">
        <v>14.350561400002301</v>
      </c>
      <c r="AR175">
        <v>1.55661406000036</v>
      </c>
      <c r="AS175">
        <v>1.30361776000063</v>
      </c>
      <c r="AT175">
        <v>1.5463040499998899</v>
      </c>
      <c r="AU175">
        <v>4.04608330000337</v>
      </c>
      <c r="AV175">
        <v>3.2416125000017901</v>
      </c>
      <c r="AW175">
        <v>1.4715632900006299</v>
      </c>
      <c r="AX175">
        <v>12.9796542099939</v>
      </c>
      <c r="AY175">
        <v>1.48516041999937</v>
      </c>
      <c r="AZ175">
        <v>7.3146856000021199</v>
      </c>
      <c r="BA175">
        <v>1.5893986999999501</v>
      </c>
      <c r="BB175">
        <v>4.2390493200000501</v>
      </c>
      <c r="BC175">
        <v>2.5778989700011201</v>
      </c>
      <c r="BD175">
        <v>0.96212611000009896</v>
      </c>
      <c r="BE175">
        <v>1.76708209999924</v>
      </c>
      <c r="BF175">
        <v>2.0649918999988599</v>
      </c>
      <c r="BG175">
        <v>2.5019790000005702</v>
      </c>
      <c r="BH175">
        <v>2.6240265000014902</v>
      </c>
      <c r="BI175">
        <v>1.7776302000002</v>
      </c>
      <c r="BJ175">
        <v>113.651602800004</v>
      </c>
      <c r="BK175">
        <v>1.1661511999991501</v>
      </c>
      <c r="BL175">
        <v>3.5256264800009398</v>
      </c>
      <c r="BM175">
        <v>1.8574907500005799</v>
      </c>
      <c r="BN175">
        <v>1.63216597999963</v>
      </c>
      <c r="BO175">
        <v>1.1253715999992</v>
      </c>
      <c r="BP175">
        <v>1.1033007999994899</v>
      </c>
      <c r="BQ175">
        <v>2.0252421000004701</v>
      </c>
      <c r="BR175">
        <v>2.3277463999984298</v>
      </c>
      <c r="BS175">
        <v>2.2965555000009799</v>
      </c>
      <c r="BT175">
        <v>1.05937919999997</v>
      </c>
      <c r="BU175">
        <v>1.45161759999974</v>
      </c>
      <c r="BV175">
        <v>1.9793465000002499</v>
      </c>
      <c r="BW175">
        <v>7.5398295999984803</v>
      </c>
      <c r="BX175">
        <v>4.9616848000005103</v>
      </c>
      <c r="BY175">
        <v>3.0966754000000898</v>
      </c>
      <c r="BZ175">
        <v>102.21611798997</v>
      </c>
      <c r="CA175">
        <v>9.3273838000022806</v>
      </c>
      <c r="CB175">
        <v>1.1339062000006399</v>
      </c>
      <c r="CC175">
        <v>23.799902099999599</v>
      </c>
      <c r="CD175">
        <v>4.7759000000005498</v>
      </c>
      <c r="CE175">
        <v>9.8442705000052193</v>
      </c>
      <c r="CF175">
        <v>2.7310107000012098</v>
      </c>
      <c r="CG175">
        <v>38.395387099997599</v>
      </c>
      <c r="CH175">
        <v>1.07043840000006</v>
      </c>
      <c r="CI175">
        <v>2.0299900999998499</v>
      </c>
      <c r="CJ175">
        <v>6.2005547000007901</v>
      </c>
      <c r="CK175">
        <v>4.7172504999980402</v>
      </c>
      <c r="CL175">
        <v>2.4012958999992402</v>
      </c>
      <c r="CM175">
        <v>3.1163975000017698</v>
      </c>
      <c r="CN175">
        <v>31.649982600007199</v>
      </c>
      <c r="CO175">
        <v>1.2454266000004299</v>
      </c>
      <c r="CP175">
        <v>1.7336414000001199</v>
      </c>
      <c r="CQ175">
        <v>1.3601663000008599</v>
      </c>
      <c r="CR175">
        <v>1.2504829000008599</v>
      </c>
      <c r="CS175">
        <v>1.2476497999996401</v>
      </c>
      <c r="CT175">
        <v>12.2190198000026</v>
      </c>
      <c r="CU175">
        <v>131.02038399991599</v>
      </c>
      <c r="CV175">
        <v>14.2700500000064</v>
      </c>
      <c r="CW175">
        <v>24.953000999987101</v>
      </c>
      <c r="CX175">
        <v>79.306435000034995</v>
      </c>
      <c r="CY175">
        <v>19.226931999990502</v>
      </c>
      <c r="CZ175">
        <v>144.310395000037</v>
      </c>
      <c r="DA175">
        <v>10.814271700000999</v>
      </c>
      <c r="DB175">
        <v>10.242175599996701</v>
      </c>
      <c r="DC175">
        <v>22.9818000000087</v>
      </c>
      <c r="DD175">
        <v>2.6696061900001999</v>
      </c>
      <c r="DE175">
        <v>1.5730977799994399</v>
      </c>
      <c r="DF175">
        <v>1.36095829999977</v>
      </c>
      <c r="DG175">
        <v>1.17320115000075</v>
      </c>
      <c r="DH175">
        <v>3.2120432199990301</v>
      </c>
      <c r="DJ175">
        <v>1.22847614999955</v>
      </c>
      <c r="DK175">
        <v>2.5675131300013199</v>
      </c>
      <c r="DL175">
        <v>28.389432700001599</v>
      </c>
      <c r="DM175">
        <v>2.2781385800008098</v>
      </c>
      <c r="DN175">
        <v>8.6211153799958993</v>
      </c>
      <c r="DO175">
        <v>2.8223574199982999</v>
      </c>
      <c r="DP175">
        <v>3.03476072999911</v>
      </c>
      <c r="DQ175">
        <v>1.3120946399994899</v>
      </c>
      <c r="DR175">
        <v>11.0729843300069</v>
      </c>
      <c r="DS175">
        <v>1.2519915899993099</v>
      </c>
      <c r="DT175">
        <v>1.31392812000013</v>
      </c>
      <c r="DU175">
        <v>3.9088104399998</v>
      </c>
      <c r="DV175">
        <v>3.5948925400007301</v>
      </c>
      <c r="DW175">
        <v>3.4392664100014398</v>
      </c>
      <c r="DX175">
        <v>1.3647619300009</v>
      </c>
      <c r="DY175">
        <v>126.90272599994201</v>
      </c>
      <c r="DZ175">
        <v>1.3948935699991101</v>
      </c>
      <c r="EA175">
        <v>1.8600983399992399</v>
      </c>
      <c r="EB175">
        <v>1.1363444300004599</v>
      </c>
      <c r="EC175">
        <v>1.1456632999998</v>
      </c>
      <c r="ED175">
        <v>1.07185822999963</v>
      </c>
      <c r="EE175">
        <v>2.95727940999859</v>
      </c>
      <c r="EF175">
        <v>1.39161016000071</v>
      </c>
      <c r="EG175">
        <v>2.5048841999996498</v>
      </c>
      <c r="EH175">
        <v>1.65814486999989</v>
      </c>
      <c r="EI175">
        <v>1.7762080199990999</v>
      </c>
      <c r="EJ175">
        <v>1.89229089999935</v>
      </c>
      <c r="EK175">
        <v>3.2516065000018002</v>
      </c>
      <c r="EL175">
        <v>6.2022027999992098</v>
      </c>
      <c r="EM175">
        <v>29.722024499991701</v>
      </c>
      <c r="EN175">
        <v>1.60949697000069</v>
      </c>
      <c r="EO175">
        <v>1.38941836999948</v>
      </c>
      <c r="EP175">
        <v>1.10006278999936</v>
      </c>
      <c r="EQ175">
        <v>1.1051883399995901</v>
      </c>
      <c r="ER175">
        <v>1.3534424600002199</v>
      </c>
      <c r="ES175">
        <v>1.0771133399994099</v>
      </c>
      <c r="ET175">
        <v>1.6243684599994599</v>
      </c>
      <c r="EU175">
        <v>3.0397586399994898</v>
      </c>
      <c r="EV175">
        <v>1.1452318600004201</v>
      </c>
      <c r="EW175">
        <v>1.0359458999992099</v>
      </c>
      <c r="EX175">
        <v>115.047360999975</v>
      </c>
      <c r="EY175">
        <v>6.64205727999797</v>
      </c>
      <c r="EZ175">
        <v>3.4392202999988499</v>
      </c>
      <c r="FA175">
        <v>1.19863620000069</v>
      </c>
      <c r="FC175">
        <v>201.55372509988999</v>
      </c>
      <c r="FD175">
        <v>10093.440778210799</v>
      </c>
      <c r="FE175">
        <v>108.156491199974</v>
      </c>
      <c r="FF175">
        <v>1.1306436100003301</v>
      </c>
      <c r="FG175">
        <v>4387.4366900995401</v>
      </c>
      <c r="FH175">
        <v>1.0549095000005799</v>
      </c>
      <c r="FI175">
        <v>1.1576377199999099</v>
      </c>
      <c r="FJ175">
        <v>1.30323515999953</v>
      </c>
      <c r="FK175">
        <v>23.042781869997299</v>
      </c>
      <c r="FL175">
        <v>1.32361630000014</v>
      </c>
      <c r="FM175">
        <v>2.2297598000004699</v>
      </c>
      <c r="FN175">
        <v>2.00975520000065</v>
      </c>
      <c r="FO175">
        <v>1.23608029999923</v>
      </c>
      <c r="FP175">
        <v>3.3631229999991801</v>
      </c>
      <c r="FQ175">
        <v>1.66375157000039</v>
      </c>
      <c r="FR175">
        <v>1.22398142999918</v>
      </c>
      <c r="FS175">
        <v>1.2717148899991999</v>
      </c>
      <c r="FT175">
        <v>2.38131004000024</v>
      </c>
      <c r="FU175">
        <v>2.3650170600012599</v>
      </c>
      <c r="FV175">
        <v>1.2107956399995601</v>
      </c>
      <c r="FW175">
        <v>1.3908774800002</v>
      </c>
      <c r="FX175">
        <v>1.1262834000008299</v>
      </c>
      <c r="FY175">
        <v>1.29584703</v>
      </c>
      <c r="FZ175">
        <v>1.06581046999963</v>
      </c>
      <c r="GA175">
        <v>3.8215420699998499</v>
      </c>
      <c r="GB175">
        <v>1.23775670000032</v>
      </c>
      <c r="GC175">
        <v>347.80403192015399</v>
      </c>
      <c r="GD175">
        <v>104.855751299998</v>
      </c>
      <c r="GE175">
        <v>192.36929939989901</v>
      </c>
      <c r="GF175">
        <v>298.76758150011301</v>
      </c>
      <c r="GG175">
        <v>287.11569050000998</v>
      </c>
      <c r="GH175">
        <v>136.93228679988499</v>
      </c>
      <c r="GI175">
        <v>300.00302999978902</v>
      </c>
      <c r="GJ175">
        <v>116.85792520002001</v>
      </c>
      <c r="GK175">
        <v>224.39404090004999</v>
      </c>
      <c r="GL175">
        <v>1.1079900999993699</v>
      </c>
      <c r="GM175">
        <v>2.3001097000014901</v>
      </c>
      <c r="GN175">
        <v>1.49290529999962</v>
      </c>
      <c r="GO175">
        <v>7.1168208000017303</v>
      </c>
      <c r="GP175">
        <v>2.9513494999991998</v>
      </c>
      <c r="GQ175">
        <v>1.1439534000000999</v>
      </c>
      <c r="GR175">
        <v>2.2695922999992</v>
      </c>
      <c r="GS175">
        <v>4.40938350000215</v>
      </c>
      <c r="GT175">
        <v>2.1517683999991299</v>
      </c>
      <c r="GU175">
        <v>3.0181838999997099</v>
      </c>
      <c r="GV175">
        <v>12.1779305999953</v>
      </c>
      <c r="GW175">
        <v>1.4023976999997101</v>
      </c>
      <c r="GX175">
        <v>8.4790762000047799</v>
      </c>
      <c r="GY175">
        <v>4.16762000000017</v>
      </c>
      <c r="GZ175">
        <v>1.03068069999972</v>
      </c>
      <c r="HA175">
        <v>2.3568099000003699</v>
      </c>
      <c r="HB175">
        <v>0.99111710000033804</v>
      </c>
      <c r="HC175">
        <v>5.3756136000010901</v>
      </c>
      <c r="HD175">
        <v>1.43027099999927</v>
      </c>
      <c r="HE175">
        <v>156.54516239999799</v>
      </c>
      <c r="HF175">
        <v>3.6023564999995901</v>
      </c>
      <c r="HG175">
        <v>1.0333441000002499</v>
      </c>
      <c r="HH175">
        <v>2.2914534000010498</v>
      </c>
      <c r="HI175">
        <v>5.9467122999994899</v>
      </c>
      <c r="HJ175">
        <v>1.11981440000091</v>
      </c>
      <c r="HK175">
        <v>4.2057835000014201</v>
      </c>
      <c r="HL175">
        <v>179.21183147002</v>
      </c>
      <c r="HM175">
        <v>4.4760027000011204</v>
      </c>
      <c r="HN175">
        <v>79.519140259944805</v>
      </c>
      <c r="HO175">
        <v>1133.5673051998001</v>
      </c>
      <c r="HP175">
        <v>1.15083145000062</v>
      </c>
      <c r="HQ175">
        <v>1.17471230000046</v>
      </c>
      <c r="HR175">
        <v>118.026833700016</v>
      </c>
      <c r="HS175">
        <v>195.432970090071</v>
      </c>
      <c r="HT175">
        <v>134.60986433993099</v>
      </c>
      <c r="HU175">
        <v>157.517915510107</v>
      </c>
      <c r="HV175">
        <v>159.42576085007701</v>
      </c>
      <c r="HW175">
        <v>453.53133704001101</v>
      </c>
      <c r="HX175">
        <v>121.55498098</v>
      </c>
      <c r="HY175">
        <v>139.68137922999401</v>
      </c>
      <c r="HZ175">
        <v>111.629038710031</v>
      </c>
      <c r="IA175">
        <v>1.1187360999992999</v>
      </c>
      <c r="IB175">
        <v>1.12756769999942</v>
      </c>
      <c r="IC175">
        <v>1.1869585999993399</v>
      </c>
      <c r="ID175">
        <v>1.2111765000008701</v>
      </c>
      <c r="IE175">
        <v>1.0296624999991799</v>
      </c>
      <c r="IF175">
        <v>1.4066180999998299</v>
      </c>
      <c r="IG175">
        <v>1.83646469999985</v>
      </c>
      <c r="IH175">
        <v>1.3740247000005199</v>
      </c>
      <c r="II175">
        <v>1.37726169999951</v>
      </c>
      <c r="IJ175">
        <v>1.0460122000004</v>
      </c>
      <c r="IK175">
        <v>1.10725169999932</v>
      </c>
      <c r="IL175">
        <v>1.1286737999998899</v>
      </c>
      <c r="IM175">
        <v>1.1811906000002601</v>
      </c>
      <c r="IN175">
        <v>1.0381183999998</v>
      </c>
      <c r="IO175">
        <v>1.03362659999948</v>
      </c>
      <c r="IP175">
        <v>3.0642279999992801</v>
      </c>
      <c r="IQ175">
        <v>1.11504539999987</v>
      </c>
      <c r="IR175">
        <v>1.0217346999998</v>
      </c>
      <c r="IS175">
        <v>1.3346029000003901</v>
      </c>
      <c r="IT175">
        <v>1.36589859999913</v>
      </c>
      <c r="IU175">
        <v>1.18938560000061</v>
      </c>
      <c r="IV175">
        <v>1.54678720000084</v>
      </c>
      <c r="IW175">
        <v>1.0450325000001599</v>
      </c>
      <c r="IX175">
        <v>1.67779850000079</v>
      </c>
      <c r="IY175">
        <v>1.40944350000063</v>
      </c>
      <c r="IZ175">
        <v>2.0138490999997898</v>
      </c>
      <c r="JA175">
        <v>1.4307607999999199</v>
      </c>
      <c r="JB175">
        <v>1.2431044000004501</v>
      </c>
      <c r="JC175">
        <v>1.20432679999976</v>
      </c>
      <c r="JD175">
        <v>1.18807809999998</v>
      </c>
      <c r="JE175">
        <v>1.18668869999965</v>
      </c>
      <c r="JF175">
        <v>4.3437421999988102</v>
      </c>
      <c r="JG175">
        <v>1.5314173000006099</v>
      </c>
      <c r="JH175">
        <v>1.41551230000005</v>
      </c>
      <c r="JI175">
        <v>1.03113900000062</v>
      </c>
      <c r="JJ175">
        <v>5.8093070000031704</v>
      </c>
      <c r="JK175">
        <v>1.6109876999999</v>
      </c>
      <c r="JL175">
        <v>1.6087475999993299</v>
      </c>
      <c r="JM175">
        <v>1.84515110000029</v>
      </c>
      <c r="JN175">
        <v>1.1694121000000499</v>
      </c>
      <c r="JO175">
        <v>2.5825225000007799</v>
      </c>
      <c r="JP175">
        <v>565.63092289958104</v>
      </c>
      <c r="JQ175">
        <v>212.895729959942</v>
      </c>
      <c r="JR175">
        <v>11.9083309999987</v>
      </c>
      <c r="JS175">
        <v>2.1418164999995501</v>
      </c>
      <c r="JT175">
        <v>1.42358500000046</v>
      </c>
      <c r="JU175">
        <v>6.5241090999989</v>
      </c>
      <c r="JV175">
        <v>124.00729600002499</v>
      </c>
      <c r="JW175">
        <v>1.02220440000019</v>
      </c>
      <c r="JX175">
        <v>106.657878999948</v>
      </c>
      <c r="JY175">
        <v>1.0382895300008399</v>
      </c>
      <c r="JZ175">
        <v>1.0619623399998099</v>
      </c>
      <c r="KA175">
        <v>114.94245199998799</v>
      </c>
      <c r="KB175">
        <v>79.966375999967596</v>
      </c>
      <c r="KC175">
        <v>116.104082999984</v>
      </c>
      <c r="KD175">
        <v>110.37811900000101</v>
      </c>
      <c r="KE175">
        <v>112.256194000016</v>
      </c>
      <c r="KF175">
        <v>95.746541999978902</v>
      </c>
      <c r="KG175">
        <v>121.318021000014</v>
      </c>
      <c r="KH175">
        <v>109.923828999978</v>
      </c>
      <c r="KI175">
        <v>177.74451499991099</v>
      </c>
      <c r="KJ175">
        <v>166.70357999997199</v>
      </c>
      <c r="KK175">
        <v>121.74575400003199</v>
      </c>
      <c r="KL175">
        <v>108.39139600004999</v>
      </c>
      <c r="KM175">
        <v>149.77273000008401</v>
      </c>
      <c r="KN175">
        <v>129.15924199996499</v>
      </c>
      <c r="KO175">
        <v>106.72840300004501</v>
      </c>
      <c r="KP175">
        <v>107.593026999966</v>
      </c>
      <c r="KQ175">
        <v>174.116390000097</v>
      </c>
      <c r="KR175">
        <v>270.02204499999101</v>
      </c>
      <c r="KS175">
        <v>142.404299000045</v>
      </c>
      <c r="KT175">
        <v>136.91905199992499</v>
      </c>
      <c r="KU175">
        <v>227.56111899996199</v>
      </c>
      <c r="KV175">
        <v>112.32140500005301</v>
      </c>
      <c r="KW175">
        <v>117.77833000000101</v>
      </c>
      <c r="KX175">
        <v>185.10190299991501</v>
      </c>
      <c r="KY175">
        <v>207.34273499995501</v>
      </c>
      <c r="KZ175">
        <v>101.48399400000901</v>
      </c>
      <c r="LA175">
        <v>115.69527799997</v>
      </c>
      <c r="LB175">
        <v>127.20130700001</v>
      </c>
      <c r="LC175">
        <v>113.221095000044</v>
      </c>
      <c r="LD175">
        <v>212.826089000097</v>
      </c>
      <c r="LE175">
        <v>86.727504999958896</v>
      </c>
      <c r="LF175">
        <v>123.087011000025</v>
      </c>
      <c r="LG175">
        <v>119.198460999993</v>
      </c>
      <c r="LH175">
        <v>102.976110000047</v>
      </c>
      <c r="LI175">
        <v>126.799763999996</v>
      </c>
      <c r="LJ175">
        <v>116.13250700000199</v>
      </c>
      <c r="LK175">
        <v>155.88643099996301</v>
      </c>
      <c r="LL175">
        <v>257.49391299998399</v>
      </c>
      <c r="LM175">
        <v>205.124171999982</v>
      </c>
      <c r="LN175">
        <v>114.86697099998101</v>
      </c>
      <c r="LO175">
        <v>149.65877999994001</v>
      </c>
      <c r="LP175">
        <v>99.790118000004398</v>
      </c>
      <c r="LQ175">
        <v>115.501002999954</v>
      </c>
      <c r="LR175">
        <v>97.912622999982005</v>
      </c>
      <c r="LS175">
        <v>153.32100800005699</v>
      </c>
      <c r="LT175">
        <v>137.80914300005</v>
      </c>
      <c r="LU175">
        <v>113.70539300004</v>
      </c>
      <c r="LV175">
        <v>154.05682200007101</v>
      </c>
      <c r="LW175">
        <v>103.047505000024</v>
      </c>
      <c r="LX175">
        <v>117.036254000035</v>
      </c>
      <c r="LY175">
        <v>129.2812020001</v>
      </c>
      <c r="LZ175">
        <v>120.924335999996</v>
      </c>
      <c r="MA175">
        <v>99.517794999992503</v>
      </c>
      <c r="MB175">
        <v>117.42456900002399</v>
      </c>
      <c r="MC175">
        <v>156.514178999932</v>
      </c>
      <c r="MD175">
        <v>111.118665999966</v>
      </c>
      <c r="ME175">
        <v>103.05030100000999</v>
      </c>
      <c r="MF175">
        <v>103.66910099994899</v>
      </c>
      <c r="MG175">
        <v>105.372564999969</v>
      </c>
      <c r="MH175">
        <v>148.00913999997999</v>
      </c>
      <c r="MI175">
        <v>220.607517000055</v>
      </c>
      <c r="MJ175">
        <v>100.774648000021</v>
      </c>
      <c r="MK175">
        <v>107.78394500003201</v>
      </c>
      <c r="ML175">
        <v>162.75402000010899</v>
      </c>
      <c r="MM175">
        <v>115.81721899996001</v>
      </c>
      <c r="MN175">
        <v>101.95072299998699</v>
      </c>
      <c r="MO175">
        <v>136.09612599993099</v>
      </c>
      <c r="MP175">
        <v>111.03997299994801</v>
      </c>
      <c r="MQ175">
        <v>107.02496700000501</v>
      </c>
      <c r="MR175">
        <v>105.23158899997399</v>
      </c>
      <c r="MS175">
        <v>96.258395000011703</v>
      </c>
      <c r="MT175">
        <v>218.017376000062</v>
      </c>
      <c r="MU175">
        <v>287.81057500000998</v>
      </c>
      <c r="MV175">
        <v>203.571719999891</v>
      </c>
      <c r="MW175">
        <v>266.38072900008399</v>
      </c>
      <c r="MX175">
        <v>105.493646000046</v>
      </c>
      <c r="MY175">
        <v>329.339238000102</v>
      </c>
      <c r="MZ175">
        <v>331.109980999958</v>
      </c>
      <c r="NA175">
        <v>340.82056199992098</v>
      </c>
      <c r="NB175">
        <v>125.159632000024</v>
      </c>
      <c r="NC175">
        <v>286.46225799992698</v>
      </c>
      <c r="ND175">
        <v>110.78314600000201</v>
      </c>
      <c r="NE175">
        <v>148.879902000073</v>
      </c>
      <c r="NF175">
        <v>234.494794999948</v>
      </c>
      <c r="NG175">
        <v>164.61010299995499</v>
      </c>
      <c r="NH175">
        <v>144.44363699993099</v>
      </c>
      <c r="NI175">
        <v>128.67136100004399</v>
      </c>
      <c r="NJ175">
        <v>113.26678499998501</v>
      </c>
      <c r="NK175">
        <v>124.763580000028</v>
      </c>
      <c r="NL175">
        <v>124.014199999976</v>
      </c>
      <c r="NM175">
        <v>123.480238000047</v>
      </c>
      <c r="NN175">
        <v>158.11088300007401</v>
      </c>
      <c r="NO175">
        <v>103.958329000045</v>
      </c>
      <c r="NP175">
        <v>131.26793599990199</v>
      </c>
      <c r="NQ175">
        <v>107.773802999989</v>
      </c>
      <c r="NR175">
        <v>1.7119373999994401</v>
      </c>
      <c r="NS175">
        <v>3.9861892000008101</v>
      </c>
      <c r="NT175">
        <v>1.3869665000002001</v>
      </c>
      <c r="NU175">
        <v>1.05228517999967</v>
      </c>
      <c r="NV175">
        <v>2.5236393300001501</v>
      </c>
      <c r="NW175">
        <v>1.1919787499991801</v>
      </c>
      <c r="NX175">
        <v>1.0411452999997</v>
      </c>
      <c r="NY175">
        <v>1.0616864999992699</v>
      </c>
      <c r="NZ175">
        <v>1.1484160000000001</v>
      </c>
      <c r="OA175">
        <v>1.0904042999991399</v>
      </c>
      <c r="OB175">
        <v>3.7696808000000601</v>
      </c>
      <c r="OC175">
        <v>2.2543451999990798</v>
      </c>
      <c r="OD175">
        <v>3.0981920999984101</v>
      </c>
      <c r="OE175">
        <v>1.78001240000049</v>
      </c>
      <c r="OF175">
        <v>2.94335059999867</v>
      </c>
      <c r="OG175">
        <v>5.8294062999993903</v>
      </c>
      <c r="OH175">
        <v>2.3220303999987699</v>
      </c>
      <c r="OI175">
        <v>2.58281540000098</v>
      </c>
      <c r="OJ175">
        <v>1.38593930000025</v>
      </c>
      <c r="OK175">
        <v>1.33737979999933</v>
      </c>
      <c r="OL175">
        <v>1.43757489999916</v>
      </c>
      <c r="OM175">
        <v>3.21164551000038</v>
      </c>
      <c r="ON175">
        <v>3.5562750999997701</v>
      </c>
      <c r="OO175">
        <v>1.4601631400000801</v>
      </c>
      <c r="OP175">
        <v>2.1531704599983601</v>
      </c>
      <c r="OQ175">
        <v>2.85750480999923</v>
      </c>
      <c r="OR175">
        <v>2.8125808500008098</v>
      </c>
      <c r="OS175">
        <v>2.5745463700004598</v>
      </c>
      <c r="OT175">
        <v>2.9448755699995699</v>
      </c>
      <c r="OU175">
        <v>1.0787108299991801</v>
      </c>
      <c r="OV175">
        <v>1.6413143099998699</v>
      </c>
      <c r="OW175">
        <v>2.6970796399982602</v>
      </c>
      <c r="OX175">
        <v>2.86844804000066</v>
      </c>
      <c r="OY175">
        <v>54.935406829987201</v>
      </c>
      <c r="OZ175">
        <v>2.7137238399991501</v>
      </c>
      <c r="PA175">
        <v>10.6563818400027</v>
      </c>
      <c r="PB175">
        <v>2.6794549799997198</v>
      </c>
      <c r="PC175">
        <v>3.8006063200009499</v>
      </c>
      <c r="PD175">
        <v>3.2714701799996</v>
      </c>
      <c r="PE175">
        <v>1.85341030000018</v>
      </c>
      <c r="PF175">
        <v>104.981830099947</v>
      </c>
      <c r="PG175">
        <v>93.780174999963506</v>
      </c>
      <c r="PH175">
        <v>4.1651467999981797</v>
      </c>
      <c r="PI175">
        <v>6.4614819999988002</v>
      </c>
      <c r="PJ175">
        <v>4.39915230000042</v>
      </c>
      <c r="PK175">
        <v>1.11991549999948</v>
      </c>
      <c r="PL175">
        <v>1.24174981999931</v>
      </c>
      <c r="PM175">
        <v>1.28759372000059</v>
      </c>
      <c r="PN175">
        <v>1.6294699699992601</v>
      </c>
      <c r="PO175">
        <v>1.66786538000088</v>
      </c>
      <c r="PP175">
        <v>1.64507425999909</v>
      </c>
      <c r="PQ175">
        <v>1.73027170999922</v>
      </c>
      <c r="PR175">
        <v>1.39438105999943</v>
      </c>
      <c r="PS175">
        <v>1.7392597500002001</v>
      </c>
      <c r="PT175">
        <v>2.0580666499990898</v>
      </c>
      <c r="PU175">
        <v>3.5669315199993399</v>
      </c>
      <c r="PV175">
        <v>8.9697791399958096</v>
      </c>
      <c r="PW175">
        <v>220.770934900036</v>
      </c>
      <c r="PX175">
        <v>2.16528359999938</v>
      </c>
      <c r="PY175">
        <v>166.597811399959</v>
      </c>
      <c r="PZ175">
        <v>1.83470680000028</v>
      </c>
      <c r="QA175">
        <v>1.68316570000025</v>
      </c>
      <c r="QB175">
        <v>104.882437200053</v>
      </c>
      <c r="QC175">
        <v>2.0755925999983398</v>
      </c>
      <c r="QD175">
        <v>44295.507385790297</v>
      </c>
      <c r="QE175">
        <v>2.6243207000006801</v>
      </c>
      <c r="QF175">
        <v>2.32893452999997</v>
      </c>
      <c r="QG175">
        <v>220.24637655005799</v>
      </c>
      <c r="QH175">
        <v>124.613000930054</v>
      </c>
      <c r="QI175">
        <v>1.0951430000004601</v>
      </c>
      <c r="QJ175">
        <v>1.12235388000045</v>
      </c>
      <c r="QK175">
        <v>1.05903322999984</v>
      </c>
      <c r="QL175">
        <v>1.04941451000013</v>
      </c>
      <c r="QM175">
        <v>15.6274592300033</v>
      </c>
      <c r="QN175">
        <v>1.5744629500004499</v>
      </c>
      <c r="QO175">
        <v>99.923471000045495</v>
      </c>
      <c r="QP175">
        <v>1.4552098999993199</v>
      </c>
      <c r="QQ175">
        <v>1.34746789999917</v>
      </c>
      <c r="QR175">
        <v>1.1252865000005801</v>
      </c>
      <c r="QS175">
        <v>1.7070473000003401</v>
      </c>
      <c r="QT175">
        <v>1.3639096999995699</v>
      </c>
      <c r="QU175">
        <v>118.09533999999999</v>
      </c>
      <c r="QV175">
        <v>101.746017999947</v>
      </c>
      <c r="QW175">
        <v>187.57736400002599</v>
      </c>
      <c r="QX175">
        <v>113.191321999999</v>
      </c>
      <c r="QY175">
        <v>106.771889999975</v>
      </c>
      <c r="QZ175">
        <v>106.101664999966</v>
      </c>
      <c r="RA175">
        <v>105.208732999978</v>
      </c>
      <c r="RB175">
        <v>1.3244957799997801</v>
      </c>
      <c r="RC175">
        <v>2.4950040000003399</v>
      </c>
      <c r="RD175">
        <v>154.25427299994001</v>
      </c>
      <c r="RE175">
        <v>108.24094299995301</v>
      </c>
      <c r="RF175">
        <v>112.298594000051</v>
      </c>
      <c r="RG175">
        <v>123.444142000051</v>
      </c>
      <c r="RH175">
        <v>151.37183000007599</v>
      </c>
      <c r="RI175">
        <v>246.877867999952</v>
      </c>
      <c r="RJ175">
        <v>100.808150999947</v>
      </c>
      <c r="RK175">
        <v>100.582822000026</v>
      </c>
      <c r="RL175">
        <v>294.22411999991198</v>
      </c>
      <c r="RM175">
        <v>56.886108000006097</v>
      </c>
      <c r="RN175">
        <v>271.56921100011101</v>
      </c>
      <c r="RO175">
        <v>170.72114300006101</v>
      </c>
      <c r="RP175">
        <v>222.4336910001</v>
      </c>
      <c r="RQ175">
        <v>105.692982999957</v>
      </c>
      <c r="RR175">
        <v>382.08034100011002</v>
      </c>
      <c r="RS175">
        <v>197.25024900003299</v>
      </c>
      <c r="RT175">
        <v>111.787919000024</v>
      </c>
      <c r="RU175">
        <v>188.43703299993601</v>
      </c>
      <c r="RV175">
        <v>331.80150499986502</v>
      </c>
      <c r="RW175">
        <v>66.148950999951893</v>
      </c>
      <c r="RX175">
        <v>373.30688400007801</v>
      </c>
      <c r="RY175">
        <v>201.190739999991</v>
      </c>
      <c r="RZ175">
        <v>625.09591200016405</v>
      </c>
      <c r="SA175">
        <v>674.74626000039302</v>
      </c>
      <c r="SB175">
        <v>289.98294200003102</v>
      </c>
      <c r="SC175">
        <v>103.96338900004</v>
      </c>
      <c r="SD175">
        <v>199.361825000029</v>
      </c>
      <c r="SE175">
        <v>362.92719999980199</v>
      </c>
      <c r="SF175">
        <v>260.41708400007298</v>
      </c>
      <c r="SG175">
        <v>716.53853499982495</v>
      </c>
      <c r="SH175">
        <v>111.205503999954</v>
      </c>
      <c r="SI175">
        <v>103.957413999946</v>
      </c>
      <c r="SJ175">
        <v>7920.4989349991101</v>
      </c>
      <c r="SK175">
        <v>64.788809000048801</v>
      </c>
      <c r="SL175">
        <v>150.88691599993001</v>
      </c>
      <c r="SM175">
        <v>285.68077499978199</v>
      </c>
      <c r="SN175">
        <v>340.90252600004902</v>
      </c>
      <c r="SO175">
        <v>201.94391399994501</v>
      </c>
      <c r="SP175">
        <v>563.55476799979795</v>
      </c>
      <c r="SQ175">
        <v>202.08534500002901</v>
      </c>
      <c r="SR175">
        <v>53.7115989999729</v>
      </c>
      <c r="SS175">
        <v>52.209641999972497</v>
      </c>
      <c r="ST175">
        <v>199.40831100009399</v>
      </c>
      <c r="SU175">
        <v>193.89722099993401</v>
      </c>
      <c r="SV175">
        <v>201.27620299998699</v>
      </c>
      <c r="SW175">
        <v>168.31636899989101</v>
      </c>
      <c r="SX175">
        <v>208.989474999951</v>
      </c>
      <c r="SY175">
        <v>187.35729600000201</v>
      </c>
      <c r="SZ175">
        <v>122.76210000005101</v>
      </c>
      <c r="TA175">
        <v>152.01904499996499</v>
      </c>
      <c r="TB175">
        <v>106.893641000031</v>
      </c>
      <c r="TC175">
        <v>156.409108000109</v>
      </c>
      <c r="TD175">
        <v>144.895802000072</v>
      </c>
      <c r="TE175">
        <v>512.788327000104</v>
      </c>
      <c r="TF175">
        <v>118.959684000001</v>
      </c>
      <c r="TG175">
        <v>127.693965999992</v>
      </c>
      <c r="TH175">
        <v>556.022446000017</v>
      </c>
      <c r="TI175">
        <v>72.308632000000202</v>
      </c>
      <c r="TJ175">
        <v>364.78815100016101</v>
      </c>
      <c r="TK175">
        <v>161.761652000016</v>
      </c>
      <c r="TL175">
        <v>441.52977900020801</v>
      </c>
      <c r="TM175">
        <v>512.956000999548</v>
      </c>
      <c r="TN175">
        <v>200.06213299999899</v>
      </c>
      <c r="TO175">
        <v>513.79438799992204</v>
      </c>
      <c r="TP175">
        <v>218.522149000084</v>
      </c>
      <c r="TQ175">
        <v>513.57971400022495</v>
      </c>
      <c r="TR175">
        <v>513.47177499998395</v>
      </c>
      <c r="TS175">
        <v>209.75710500008401</v>
      </c>
      <c r="TT175">
        <v>166.923903000075</v>
      </c>
      <c r="TU175">
        <v>101.58542200003301</v>
      </c>
      <c r="TV175">
        <v>108.006855000043</v>
      </c>
      <c r="TW175">
        <v>365.46554199978698</v>
      </c>
      <c r="TX175">
        <v>133.556695000036</v>
      </c>
      <c r="TY175">
        <v>112.993479000055</v>
      </c>
      <c r="TZ175">
        <v>423.75100200017903</v>
      </c>
      <c r="UA175">
        <v>153.78747000009801</v>
      </c>
      <c r="UB175">
        <v>134.61659099999801</v>
      </c>
      <c r="UC175">
        <v>117.744069000008</v>
      </c>
      <c r="UD175">
        <v>111.47225099999901</v>
      </c>
      <c r="UE175">
        <v>138.06725400011101</v>
      </c>
      <c r="UF175">
        <v>113.24156400002499</v>
      </c>
      <c r="UG175">
        <v>130.607002000092</v>
      </c>
      <c r="UH175">
        <v>136.61420900002099</v>
      </c>
      <c r="UI175">
        <v>118.754489999963</v>
      </c>
      <c r="UJ175">
        <v>112.278932000045</v>
      </c>
      <c r="UK175">
        <v>136.413535000058</v>
      </c>
      <c r="UL175">
        <v>148.30851599993201</v>
      </c>
      <c r="UM175">
        <v>111.220392000047</v>
      </c>
      <c r="UN175">
        <v>144.757596000098</v>
      </c>
      <c r="UO175">
        <v>192.12679899996101</v>
      </c>
      <c r="UP175">
        <v>193.460910999915</v>
      </c>
      <c r="UQ175">
        <v>103.37832200003299</v>
      </c>
      <c r="UR175">
        <v>113.985944999964</v>
      </c>
      <c r="US175">
        <v>350.318057000171</v>
      </c>
      <c r="UT175">
        <v>349.577291000169</v>
      </c>
      <c r="UU175">
        <v>1935.6178489997999</v>
      </c>
      <c r="UV175">
        <v>140.06848799996101</v>
      </c>
      <c r="UW175">
        <v>455.29249399993603</v>
      </c>
      <c r="UX175">
        <v>109.251228000037</v>
      </c>
      <c r="UY175">
        <v>48.478577999980203</v>
      </c>
      <c r="UZ175">
        <v>10.950385999996801</v>
      </c>
      <c r="VA175">
        <v>160.733886000002</v>
      </c>
      <c r="VB175">
        <v>115.31077900005</v>
      </c>
      <c r="VC175">
        <v>109.032624999993</v>
      </c>
      <c r="VD175">
        <v>120.528384999954</v>
      </c>
      <c r="VE175">
        <v>108.221185000031</v>
      </c>
      <c r="VF175">
        <v>146.26120699988701</v>
      </c>
      <c r="VG175">
        <v>148.522992999991</v>
      </c>
      <c r="VH175">
        <v>114.922873000032</v>
      </c>
      <c r="VI175">
        <v>107.334848999977</v>
      </c>
      <c r="VJ175">
        <v>118.61104900005699</v>
      </c>
      <c r="VK175">
        <v>115.980489999987</v>
      </c>
      <c r="VL175">
        <v>106.071065000026</v>
      </c>
      <c r="VM175">
        <v>110.069404999958</v>
      </c>
      <c r="VN175">
        <v>214.49952600011599</v>
      </c>
      <c r="VO175">
        <v>106.78149199998001</v>
      </c>
      <c r="VP175">
        <v>290.91521199978899</v>
      </c>
      <c r="VQ175">
        <v>193.62688099988699</v>
      </c>
      <c r="VR175">
        <v>113.36107400001499</v>
      </c>
      <c r="VS175">
        <v>107.250628000009</v>
      </c>
      <c r="VT175">
        <v>123.19419900002001</v>
      </c>
      <c r="VU175">
        <v>165.61186100007001</v>
      </c>
      <c r="VV175">
        <v>204.052716000006</v>
      </c>
      <c r="VW175">
        <v>169.39291699999001</v>
      </c>
      <c r="VX175">
        <v>148.130207000067</v>
      </c>
      <c r="VY175">
        <v>107.76211899996299</v>
      </c>
      <c r="VZ175">
        <v>111.58359499997501</v>
      </c>
      <c r="WA175">
        <v>104.432053999975</v>
      </c>
      <c r="WB175">
        <v>289.139791000169</v>
      </c>
      <c r="WC175">
        <v>185.30580199998801</v>
      </c>
      <c r="WD175">
        <v>204.54686599993099</v>
      </c>
      <c r="WE175">
        <v>106.34011600003601</v>
      </c>
      <c r="WF175">
        <v>104.990210999968</v>
      </c>
      <c r="WG175">
        <v>122.143797000055</v>
      </c>
      <c r="WH175">
        <v>110.707847999991</v>
      </c>
      <c r="WI175">
        <v>122.225227999967</v>
      </c>
      <c r="WJ175">
        <v>29.653023999999299</v>
      </c>
      <c r="WK175">
        <v>112.576631000033</v>
      </c>
      <c r="WL175">
        <v>104.093876000028</v>
      </c>
      <c r="WM175">
        <v>223.25044499989599</v>
      </c>
      <c r="WN175">
        <v>286.77328799990897</v>
      </c>
      <c r="WO175">
        <v>352.18339900020499</v>
      </c>
      <c r="WP175">
        <v>220.987054999918</v>
      </c>
      <c r="WQ175">
        <v>238.414956999943</v>
      </c>
      <c r="WR175">
        <v>310.01180299976801</v>
      </c>
      <c r="WS175">
        <v>271.481540999841</v>
      </c>
      <c r="WT175">
        <v>546.13091100007296</v>
      </c>
      <c r="WU175">
        <v>555.20765899959997</v>
      </c>
      <c r="WV175">
        <v>865.65980799961801</v>
      </c>
      <c r="WW175">
        <v>129.780413999921</v>
      </c>
      <c r="WX175">
        <v>291.31987500004499</v>
      </c>
      <c r="WY175">
        <v>142.41518600005699</v>
      </c>
      <c r="WZ175">
        <v>268.71492799976801</v>
      </c>
      <c r="XA175">
        <v>95.720908000017502</v>
      </c>
      <c r="XB175">
        <v>208.29887400008701</v>
      </c>
      <c r="XC175">
        <v>97.253833999973693</v>
      </c>
      <c r="XD175">
        <v>481.62572199991001</v>
      </c>
      <c r="XE175">
        <v>160.471520999912</v>
      </c>
      <c r="XF175">
        <v>242.225815000013</v>
      </c>
      <c r="XG175">
        <v>100.38523500005201</v>
      </c>
      <c r="XH175">
        <v>206.07411899999701</v>
      </c>
      <c r="XI175">
        <v>101.030627000029</v>
      </c>
      <c r="XJ175">
        <v>214.449463000055</v>
      </c>
      <c r="XK175">
        <v>58.621540000021902</v>
      </c>
      <c r="XL175">
        <v>1.4582199199994601</v>
      </c>
      <c r="XM175">
        <v>5.8483390999972498</v>
      </c>
      <c r="XN175">
        <v>1.26361671999985</v>
      </c>
      <c r="XO175">
        <v>1.83636918000047</v>
      </c>
      <c r="XP175">
        <v>1.7632411800004799</v>
      </c>
      <c r="XQ175">
        <v>22.587520219996801</v>
      </c>
      <c r="XR175">
        <v>1.2539446400005501</v>
      </c>
      <c r="XS175">
        <v>1.2859682899998</v>
      </c>
      <c r="XT175">
        <v>2.3600888500004702</v>
      </c>
      <c r="XU175">
        <v>2.260566500001</v>
      </c>
      <c r="XV175">
        <v>2.9734277999996301</v>
      </c>
      <c r="XW175">
        <v>3.4526035999988398</v>
      </c>
      <c r="XX175">
        <v>3.4404953999983299</v>
      </c>
      <c r="XY175">
        <v>3.5349907000018002</v>
      </c>
      <c r="XZ175">
        <v>1.35967270999936</v>
      </c>
      <c r="YA175">
        <v>11.3293503000023</v>
      </c>
      <c r="YB175">
        <v>1.07506579999972</v>
      </c>
      <c r="YC175">
        <v>1.2404874000003501</v>
      </c>
      <c r="YD175">
        <v>1.1698109000008099</v>
      </c>
      <c r="YE175">
        <v>4.65443239999877</v>
      </c>
      <c r="YF175">
        <v>1.15272990000085</v>
      </c>
      <c r="YG175">
        <v>0.93303025000022899</v>
      </c>
      <c r="YH175">
        <v>1482.2541151195801</v>
      </c>
      <c r="YI175">
        <v>116.021287800046</v>
      </c>
      <c r="YJ175">
        <v>305.89602700015502</v>
      </c>
      <c r="YK175">
        <v>3.0871069700006002</v>
      </c>
      <c r="YL175">
        <v>1.46720081000058</v>
      </c>
      <c r="YM175">
        <v>2408660.43530655</v>
      </c>
      <c r="YN175">
        <v>1.25590894999914</v>
      </c>
      <c r="YO175">
        <v>1.2409993500004901</v>
      </c>
      <c r="YP175">
        <v>1.8458956400008899</v>
      </c>
      <c r="YQ175">
        <v>174.06662399997001</v>
      </c>
      <c r="YR175">
        <v>145.56650079996299</v>
      </c>
      <c r="YS175">
        <v>6.4037601000018203</v>
      </c>
      <c r="YT175">
        <v>7.6651153999991903</v>
      </c>
      <c r="YU175">
        <v>365.40260310005402</v>
      </c>
      <c r="YV175">
        <v>230.83125029993201</v>
      </c>
      <c r="YW175">
        <v>1.48011279999992</v>
      </c>
      <c r="YX175">
        <v>1.52660850000029</v>
      </c>
      <c r="YY175">
        <v>1.2361237000004599</v>
      </c>
      <c r="YZ175">
        <v>3.9177200699996302</v>
      </c>
      <c r="ZA175">
        <v>1.3555577700008099</v>
      </c>
      <c r="ZB175">
        <v>4.4386050199973397</v>
      </c>
      <c r="ZC175">
        <v>1.17835620000005</v>
      </c>
      <c r="ZD175">
        <v>1.1357993000001401</v>
      </c>
    </row>
    <row r="176" spans="1:680" x14ac:dyDescent="0.25">
      <c r="A176" s="40">
        <v>44312</v>
      </c>
      <c r="B176" s="6">
        <v>2.09442240000135</v>
      </c>
      <c r="C176" s="6">
        <v>1.9815419000005901</v>
      </c>
      <c r="D176">
        <v>1.01451950999945</v>
      </c>
      <c r="E176">
        <v>1.7867540200004399</v>
      </c>
      <c r="F176">
        <v>1.1004965400006801</v>
      </c>
      <c r="G176">
        <v>1.1484115999992399</v>
      </c>
      <c r="H176">
        <v>1.1054370999991101</v>
      </c>
      <c r="I176">
        <v>3.0757468000010699</v>
      </c>
      <c r="J176">
        <v>1.14052090000041</v>
      </c>
      <c r="K176">
        <v>2.49127159999989</v>
      </c>
      <c r="L176">
        <v>2.6419163999999</v>
      </c>
      <c r="M176">
        <v>1.6876675000003201</v>
      </c>
      <c r="N176">
        <v>2.7703880000008199</v>
      </c>
      <c r="O176">
        <v>2.4724266999983202</v>
      </c>
      <c r="P176">
        <v>3.0421767699990601</v>
      </c>
      <c r="Q176">
        <v>0.92296325999995998</v>
      </c>
      <c r="R176">
        <v>2.7237315099992001</v>
      </c>
      <c r="S176">
        <v>2.7920629799991699</v>
      </c>
      <c r="T176">
        <v>3.2865750400014799</v>
      </c>
      <c r="U176">
        <v>1.1015507400006801</v>
      </c>
      <c r="V176">
        <v>1.5170555900003799</v>
      </c>
      <c r="W176">
        <v>2.8350516879982002</v>
      </c>
      <c r="X176">
        <v>2.2110270498014901</v>
      </c>
      <c r="Y176">
        <v>3.43589810000049</v>
      </c>
      <c r="Z176">
        <v>1.1313854300005901</v>
      </c>
      <c r="AA176">
        <v>1.3092723699992299</v>
      </c>
      <c r="AB176">
        <v>1.14307478999945</v>
      </c>
      <c r="AC176">
        <v>11.967852820001999</v>
      </c>
      <c r="AD176">
        <v>24.895591020002001</v>
      </c>
      <c r="AE176">
        <v>1.1016681300006901</v>
      </c>
      <c r="AF176">
        <v>75.692873039981393</v>
      </c>
      <c r="AG176">
        <v>10.1878551099944</v>
      </c>
      <c r="AH176">
        <v>1.9650646299996899</v>
      </c>
      <c r="AI176">
        <v>1.1446909999995101</v>
      </c>
      <c r="AJ176">
        <v>2.6857276000009702</v>
      </c>
      <c r="AK176">
        <v>2.4525648999988299</v>
      </c>
      <c r="AL176">
        <v>1.5267306999994601</v>
      </c>
      <c r="AM176">
        <v>1.74391839999953</v>
      </c>
      <c r="AN176">
        <v>1030.9487558994399</v>
      </c>
      <c r="AO176">
        <v>246.61546225007601</v>
      </c>
      <c r="AP176">
        <v>185.63193793990601</v>
      </c>
      <c r="AQ176">
        <v>14.385048099997199</v>
      </c>
      <c r="AR176">
        <v>1.5570061300004501</v>
      </c>
      <c r="AS176">
        <v>1.3038273300007901</v>
      </c>
      <c r="AT176">
        <v>1.5448768000005699</v>
      </c>
      <c r="AU176">
        <v>4.0446729300019797</v>
      </c>
      <c r="AV176">
        <v>3.2419912000004798</v>
      </c>
      <c r="AW176">
        <v>1.4720099900005199</v>
      </c>
      <c r="AX176">
        <v>12.9859216199984</v>
      </c>
      <c r="AY176">
        <v>1.4865449499993699</v>
      </c>
      <c r="AZ176">
        <v>7.3337583000029598</v>
      </c>
      <c r="BA176">
        <v>1.5896527999993899</v>
      </c>
      <c r="BB176">
        <v>4.2454727400036099</v>
      </c>
      <c r="BC176">
        <v>2.57671382999979</v>
      </c>
      <c r="BD176">
        <v>0.96167229999991799</v>
      </c>
      <c r="BE176">
        <v>1.7674055999996201</v>
      </c>
      <c r="BF176">
        <v>2.0651867999986302</v>
      </c>
      <c r="BG176">
        <v>2.5161875999983701</v>
      </c>
      <c r="BH176">
        <v>2.6271621999985699</v>
      </c>
      <c r="BI176">
        <v>1.78421659999913</v>
      </c>
      <c r="BJ176">
        <v>113.795792800025</v>
      </c>
      <c r="BK176">
        <v>1.1679710999996999</v>
      </c>
      <c r="BL176">
        <v>3.5258832299987302</v>
      </c>
      <c r="BM176">
        <v>1.85745588999998</v>
      </c>
      <c r="BN176">
        <v>1.6326537900003999</v>
      </c>
      <c r="BO176">
        <v>1.1262841000007</v>
      </c>
      <c r="BP176">
        <v>1.10242219999964</v>
      </c>
      <c r="BQ176">
        <v>2.0255175999991502</v>
      </c>
      <c r="BR176">
        <v>2.31757550000111</v>
      </c>
      <c r="BS176">
        <v>2.2965631000006401</v>
      </c>
      <c r="BT176">
        <v>1.0595035000005699</v>
      </c>
      <c r="BU176">
        <v>1.4543107999998</v>
      </c>
      <c r="BV176">
        <v>1.98161760000039</v>
      </c>
      <c r="BW176">
        <v>7.5264513000001898</v>
      </c>
      <c r="BX176">
        <v>4.9395483999978804</v>
      </c>
      <c r="BY176">
        <v>3.0881047000002599</v>
      </c>
      <c r="BZ176">
        <v>102.237112779985</v>
      </c>
      <c r="CA176">
        <v>9.3283668999938492</v>
      </c>
      <c r="CB176">
        <v>1.1338089000000799</v>
      </c>
      <c r="CC176">
        <v>23.783123700006399</v>
      </c>
      <c r="CD176">
        <v>4.7546561999988599</v>
      </c>
      <c r="CE176">
        <v>9.7782063000049693</v>
      </c>
      <c r="CF176">
        <v>2.7344158999985702</v>
      </c>
      <c r="CG176">
        <v>38.393769200018099</v>
      </c>
      <c r="CH176">
        <v>1.06908330000078</v>
      </c>
      <c r="CI176">
        <v>2.03271300000051</v>
      </c>
      <c r="CJ176">
        <v>6.2012930999990203</v>
      </c>
      <c r="CK176">
        <v>4.7224997000012099</v>
      </c>
      <c r="CL176">
        <v>2.4056944000003599</v>
      </c>
      <c r="CM176">
        <v>3.1165299999993299</v>
      </c>
      <c r="CN176">
        <v>31.653980600007301</v>
      </c>
      <c r="CO176">
        <v>1.2445566000005801</v>
      </c>
      <c r="CP176">
        <v>1.74389940000037</v>
      </c>
      <c r="CQ176">
        <v>1.36131860000023</v>
      </c>
      <c r="CR176">
        <v>1.25032619999911</v>
      </c>
      <c r="CS176">
        <v>1.2474695000000799</v>
      </c>
      <c r="CT176">
        <v>12.2202782999957</v>
      </c>
      <c r="CU176">
        <v>131.034839000087</v>
      </c>
      <c r="CV176">
        <v>14.2713124000002</v>
      </c>
      <c r="CW176">
        <v>25.007986999989999</v>
      </c>
      <c r="CX176">
        <v>79.369703999953302</v>
      </c>
      <c r="CY176">
        <v>19.251725000009198</v>
      </c>
      <c r="CZ176">
        <v>144.333241000073</v>
      </c>
      <c r="DA176">
        <v>10.8168255000055</v>
      </c>
      <c r="DB176">
        <v>10.2416886999999</v>
      </c>
      <c r="DC176">
        <v>22.984701000008499</v>
      </c>
      <c r="DD176">
        <v>2.6717591300002801</v>
      </c>
      <c r="DE176">
        <v>1.5862084199998201</v>
      </c>
      <c r="DF176">
        <v>1.36385266999969</v>
      </c>
      <c r="DG176">
        <v>1.1756966600005401</v>
      </c>
      <c r="DH176">
        <v>3.2159194900013999</v>
      </c>
      <c r="DJ176">
        <v>1.22760587999983</v>
      </c>
      <c r="DK176">
        <v>2.56688153999858</v>
      </c>
      <c r="DL176">
        <v>28.395608690014299</v>
      </c>
      <c r="DM176">
        <v>2.2792100600017902</v>
      </c>
      <c r="DN176">
        <v>8.6178315099969005</v>
      </c>
      <c r="DO176">
        <v>2.82231994999893</v>
      </c>
      <c r="DP176">
        <v>3.0345262500013601</v>
      </c>
      <c r="DQ176">
        <v>1.3120975700003299</v>
      </c>
      <c r="DR176">
        <v>11.0718971299939</v>
      </c>
      <c r="DS176">
        <v>1.25025090000054</v>
      </c>
      <c r="DT176">
        <v>1.3138912499998701</v>
      </c>
      <c r="DU176">
        <v>3.9067142099993402</v>
      </c>
      <c r="DV176">
        <v>3.5853237199989998</v>
      </c>
      <c r="DW176">
        <v>3.4301125300007702</v>
      </c>
      <c r="DX176">
        <v>1.36112856</v>
      </c>
      <c r="DY176">
        <v>127.10147300001699</v>
      </c>
      <c r="DZ176">
        <v>1.3958698299993599</v>
      </c>
      <c r="EA176">
        <v>1.85952166999959</v>
      </c>
      <c r="EB176">
        <v>1.13598853999974</v>
      </c>
      <c r="EC176">
        <v>1.1459267999998699</v>
      </c>
      <c r="ED176">
        <v>1.07212219999928</v>
      </c>
      <c r="EE176">
        <v>2.95784226999967</v>
      </c>
      <c r="EF176">
        <v>1.3924911699996301</v>
      </c>
      <c r="EG176">
        <v>2.5051181999988299</v>
      </c>
      <c r="EH176">
        <v>1.6478093500008999</v>
      </c>
      <c r="EI176">
        <v>1.7763883900006501</v>
      </c>
      <c r="EJ176">
        <v>1.8922044800001501</v>
      </c>
      <c r="EK176">
        <v>3.2512542000004001</v>
      </c>
      <c r="EL176">
        <v>6.2102629000000897</v>
      </c>
      <c r="EM176">
        <v>29.724065099988401</v>
      </c>
      <c r="EN176">
        <v>1.60950426999989</v>
      </c>
      <c r="EO176">
        <v>1.3890770399993899</v>
      </c>
      <c r="EP176">
        <v>1.09967413000049</v>
      </c>
      <c r="EQ176">
        <v>1.10535983999944</v>
      </c>
      <c r="ER176">
        <v>1.35369551999975</v>
      </c>
      <c r="ES176">
        <v>1.07671106000089</v>
      </c>
      <c r="ET176">
        <v>1.6245007599991399</v>
      </c>
      <c r="EU176">
        <v>3.0399279500015801</v>
      </c>
      <c r="EV176">
        <v>1.14543367999977</v>
      </c>
      <c r="EW176">
        <v>1.03603904000011</v>
      </c>
      <c r="EX176">
        <v>115.05372299999</v>
      </c>
      <c r="EY176">
        <v>6.6328596199964496</v>
      </c>
      <c r="EZ176">
        <v>3.4315582999988701</v>
      </c>
      <c r="FA176">
        <v>1.1969900000003699</v>
      </c>
      <c r="FC176">
        <v>203.054742000066</v>
      </c>
      <c r="FD176">
        <v>10093.1651088297</v>
      </c>
      <c r="FE176">
        <v>108.69379769999099</v>
      </c>
      <c r="FF176">
        <v>1.13192397999956</v>
      </c>
      <c r="FG176">
        <v>4406.4971743226097</v>
      </c>
      <c r="FH176">
        <v>1.0606449000006299</v>
      </c>
      <c r="FI176">
        <v>1.1565463400002001</v>
      </c>
      <c r="FJ176">
        <v>1.30201956000019</v>
      </c>
      <c r="FK176">
        <v>23.122551200009202</v>
      </c>
      <c r="FL176">
        <v>1.3288453999994101</v>
      </c>
      <c r="FM176">
        <v>2.2384034999995501</v>
      </c>
      <c r="FN176">
        <v>2.0210985999983699</v>
      </c>
      <c r="FO176">
        <v>1.2361772999993299</v>
      </c>
      <c r="FP176">
        <v>3.35416059999989</v>
      </c>
      <c r="FQ176">
        <v>1.66774928000086</v>
      </c>
      <c r="FR176">
        <v>1.22604089000015</v>
      </c>
      <c r="FS176">
        <v>1.26947631000075</v>
      </c>
      <c r="FT176">
        <v>2.3621232100012999</v>
      </c>
      <c r="FU176">
        <v>2.3461548199993598</v>
      </c>
      <c r="FV176">
        <v>1.2013030100006299</v>
      </c>
      <c r="FW176">
        <v>1.3939326300005599</v>
      </c>
      <c r="FX176">
        <v>1.1276733600007001</v>
      </c>
      <c r="FY176">
        <v>1.3012853500004</v>
      </c>
      <c r="FZ176">
        <v>1.0690958699997299</v>
      </c>
      <c r="GA176">
        <v>3.8282143299984499</v>
      </c>
      <c r="GB176">
        <v>1.24258609999924</v>
      </c>
      <c r="GC176">
        <v>350.37632915005099</v>
      </c>
      <c r="GD176">
        <v>104.843932399992</v>
      </c>
      <c r="GE176">
        <v>192.491621399997</v>
      </c>
      <c r="GF176">
        <v>299.04856440005801</v>
      </c>
      <c r="GG176">
        <v>287.51765289995802</v>
      </c>
      <c r="GH176">
        <v>137.12374700000501</v>
      </c>
      <c r="GI176">
        <v>300.24809570005198</v>
      </c>
      <c r="GJ176">
        <v>117.15023280005001</v>
      </c>
      <c r="GK176">
        <v>224.93937600008201</v>
      </c>
      <c r="GL176">
        <v>1.1079783000004699</v>
      </c>
      <c r="GM176">
        <v>2.3006705000007099</v>
      </c>
      <c r="GN176">
        <v>1.49371009999959</v>
      </c>
      <c r="GO176">
        <v>7.1297298999998002</v>
      </c>
      <c r="GP176">
        <v>2.9517653000002602</v>
      </c>
      <c r="GQ176">
        <v>1.1437537999991001</v>
      </c>
      <c r="GR176">
        <v>2.2701637999998598</v>
      </c>
      <c r="GS176">
        <v>4.4175651999976298</v>
      </c>
      <c r="GT176">
        <v>2.1521261000016199</v>
      </c>
      <c r="GU176">
        <v>3.0179300000018001</v>
      </c>
      <c r="GV176">
        <v>12.1795124000055</v>
      </c>
      <c r="GW176">
        <v>1.40242489999946</v>
      </c>
      <c r="GX176">
        <v>8.4826082999934407</v>
      </c>
      <c r="GY176">
        <v>4.1678619000013004</v>
      </c>
      <c r="GZ176">
        <v>1.0308480000003299</v>
      </c>
      <c r="HA176">
        <v>2.3580217000017001</v>
      </c>
      <c r="HB176">
        <v>0.99206709999998599</v>
      </c>
      <c r="HC176">
        <v>5.3798746000029496</v>
      </c>
      <c r="HD176">
        <v>1.42088189999959</v>
      </c>
      <c r="HE176">
        <v>156.60367209999799</v>
      </c>
      <c r="HF176">
        <v>3.6029410000010098</v>
      </c>
      <c r="HG176">
        <v>1.03253349999977</v>
      </c>
      <c r="HH176">
        <v>2.2929832000008901</v>
      </c>
      <c r="HI176">
        <v>5.9471941000010702</v>
      </c>
      <c r="HJ176">
        <v>1.11964909999915</v>
      </c>
      <c r="HK176">
        <v>4.1946213999981401</v>
      </c>
      <c r="HL176">
        <v>178.98101191991</v>
      </c>
      <c r="HM176">
        <v>4.48663675999705</v>
      </c>
      <c r="HN176">
        <v>79.679526749998303</v>
      </c>
      <c r="HO176">
        <v>1134.11508267932</v>
      </c>
      <c r="HP176">
        <v>1.15104530999997</v>
      </c>
      <c r="HQ176">
        <v>1.1748116399994599</v>
      </c>
      <c r="HR176">
        <v>118.097477840027</v>
      </c>
      <c r="HS176">
        <v>195.28161152009901</v>
      </c>
      <c r="HT176">
        <v>135.06834115996</v>
      </c>
      <c r="HU176">
        <v>158.343250979902</v>
      </c>
      <c r="HV176">
        <v>160.27047602995299</v>
      </c>
      <c r="HW176">
        <v>454.168255470227</v>
      </c>
      <c r="HX176">
        <v>121.632452609949</v>
      </c>
      <c r="HY176">
        <v>140.16337925009401</v>
      </c>
      <c r="HZ176">
        <v>112.162767929956</v>
      </c>
      <c r="IA176">
        <v>1.12449439999909</v>
      </c>
      <c r="IB176">
        <v>1.1326475999994701</v>
      </c>
      <c r="IC176">
        <v>1.1929521000001799</v>
      </c>
      <c r="ID176">
        <v>1.2178543999998499</v>
      </c>
      <c r="IE176">
        <v>1.03457639999942</v>
      </c>
      <c r="IF176">
        <v>1.41043759999957</v>
      </c>
      <c r="IG176">
        <v>1.8452285000002999</v>
      </c>
      <c r="IH176">
        <v>1.37828289999925</v>
      </c>
      <c r="II176">
        <v>1.3814650000003901</v>
      </c>
      <c r="IJ176">
        <v>1.0489120999991399</v>
      </c>
      <c r="IK176">
        <v>1.1108953000002699</v>
      </c>
      <c r="IL176">
        <v>1.1320274999998201</v>
      </c>
      <c r="IM176">
        <v>1.18469569999979</v>
      </c>
      <c r="IN176">
        <v>1.04105549999986</v>
      </c>
      <c r="IO176">
        <v>1.0364532999992699</v>
      </c>
      <c r="IP176">
        <v>3.07288289999997</v>
      </c>
      <c r="IQ176">
        <v>1.1183459000003499</v>
      </c>
      <c r="IR176">
        <v>1.02449139999953</v>
      </c>
      <c r="IS176">
        <v>1.33845719999954</v>
      </c>
      <c r="IT176">
        <v>1.3700692999991599</v>
      </c>
      <c r="IU176">
        <v>1.1953142000002099</v>
      </c>
      <c r="IV176">
        <v>1.5538558999996901</v>
      </c>
      <c r="IW176">
        <v>1.0503205000004501</v>
      </c>
      <c r="IX176">
        <v>1.6864753999998401</v>
      </c>
      <c r="IY176">
        <v>1.41631330000018</v>
      </c>
      <c r="IZ176">
        <v>2.0249422000015298</v>
      </c>
      <c r="JA176">
        <v>1.4346416999997</v>
      </c>
      <c r="JB176">
        <v>1.2499805999996201</v>
      </c>
      <c r="JC176">
        <v>1.21014900000046</v>
      </c>
      <c r="JD176">
        <v>1.1939598999997501</v>
      </c>
      <c r="JE176">
        <v>1.1926815000006199</v>
      </c>
      <c r="JF176">
        <v>4.3645240999976496</v>
      </c>
      <c r="JG176">
        <v>1.5393762999992799</v>
      </c>
      <c r="JH176">
        <v>1.4222551000002599</v>
      </c>
      <c r="JI176">
        <v>1.0360557999993001</v>
      </c>
      <c r="JJ176">
        <v>5.8107725000008896</v>
      </c>
      <c r="JK176">
        <v>1.6129648000005501</v>
      </c>
      <c r="JL176">
        <v>1.61096670000006</v>
      </c>
      <c r="JM176">
        <v>1.8468472999993499</v>
      </c>
      <c r="JN176">
        <v>1.1695034999993399</v>
      </c>
      <c r="JO176">
        <v>2.57567140000174</v>
      </c>
      <c r="JP176">
        <v>565.38291694037605</v>
      </c>
      <c r="JQ176">
        <v>212.745428540045</v>
      </c>
      <c r="JR176">
        <v>11.923500999997501</v>
      </c>
      <c r="JS176">
        <v>2.1441081999982998</v>
      </c>
      <c r="JT176">
        <v>1.4250964999992</v>
      </c>
      <c r="JU176">
        <v>6.6102478999964696</v>
      </c>
      <c r="JV176">
        <v>124.00717700005001</v>
      </c>
      <c r="JW176">
        <v>1.0237419999994</v>
      </c>
      <c r="JX176">
        <v>106.839046000037</v>
      </c>
      <c r="JY176">
        <v>1.0393637800007101</v>
      </c>
      <c r="JZ176">
        <v>1.0631097000005001</v>
      </c>
      <c r="KA176">
        <v>114.83337300002999</v>
      </c>
      <c r="KB176">
        <v>80.554802000056995</v>
      </c>
      <c r="KC176">
        <v>115.67224200000101</v>
      </c>
      <c r="KD176">
        <v>110.41436199995201</v>
      </c>
      <c r="KE176">
        <v>112.52306399995</v>
      </c>
      <c r="KF176">
        <v>95.703569000004805</v>
      </c>
      <c r="KG176">
        <v>121.35027699999</v>
      </c>
      <c r="KH176">
        <v>109.953227999969</v>
      </c>
      <c r="KI176">
        <v>178.711085000075</v>
      </c>
      <c r="KJ176">
        <v>167.60874800011501</v>
      </c>
      <c r="KK176">
        <v>122.625737000024</v>
      </c>
      <c r="KL176">
        <v>108.575788000016</v>
      </c>
      <c r="KM176">
        <v>149.98782399995301</v>
      </c>
      <c r="KN176">
        <v>129.38637399999399</v>
      </c>
      <c r="KO176">
        <v>106.845810999977</v>
      </c>
      <c r="KP176">
        <v>107.248039999977</v>
      </c>
      <c r="KQ176">
        <v>174.547686999897</v>
      </c>
      <c r="KR176">
        <v>271.17895099986299</v>
      </c>
      <c r="KS176">
        <v>142.04932900006</v>
      </c>
      <c r="KT176">
        <v>136.62888099998199</v>
      </c>
      <c r="KU176">
        <v>228.99368899990799</v>
      </c>
      <c r="KV176">
        <v>112.451142000034</v>
      </c>
      <c r="KW176">
        <v>117.76556099997801</v>
      </c>
      <c r="KX176">
        <v>185.098097000038</v>
      </c>
      <c r="KY176">
        <v>207.59050299995599</v>
      </c>
      <c r="KZ176">
        <v>101.535438999999</v>
      </c>
      <c r="LA176">
        <v>116.781394000049</v>
      </c>
      <c r="LB176">
        <v>126.86334000004</v>
      </c>
      <c r="LC176">
        <v>113.185580000049</v>
      </c>
      <c r="LD176">
        <v>213.17142600007401</v>
      </c>
      <c r="LE176">
        <v>86.608295000041807</v>
      </c>
      <c r="LF176">
        <v>123.560367999948</v>
      </c>
      <c r="LG176">
        <v>119.48394199996299</v>
      </c>
      <c r="LH176">
        <v>102.911231999984</v>
      </c>
      <c r="LI176">
        <v>126.576026999974</v>
      </c>
      <c r="LJ176">
        <v>116.741653000005</v>
      </c>
      <c r="LK176">
        <v>155.328851999948</v>
      </c>
      <c r="LL176">
        <v>257.72589599993103</v>
      </c>
      <c r="LM176">
        <v>205.40926599991499</v>
      </c>
      <c r="LN176">
        <v>115.147947999998</v>
      </c>
      <c r="LO176">
        <v>149.75363499997201</v>
      </c>
      <c r="LP176">
        <v>99.868846999946996</v>
      </c>
      <c r="LQ176">
        <v>115.53815000003701</v>
      </c>
      <c r="LR176">
        <v>96.606647999957204</v>
      </c>
      <c r="LS176">
        <v>153.61077599995801</v>
      </c>
      <c r="LT176">
        <v>138.225962999975</v>
      </c>
      <c r="LU176">
        <v>114.323151999968</v>
      </c>
      <c r="LV176">
        <v>154.78674399992499</v>
      </c>
      <c r="LW176">
        <v>103.139505999978</v>
      </c>
      <c r="LX176">
        <v>116.728231000016</v>
      </c>
      <c r="LY176">
        <v>129.461528999964</v>
      </c>
      <c r="LZ176">
        <v>121.092558000004</v>
      </c>
      <c r="MA176">
        <v>99.6428709999891</v>
      </c>
      <c r="MB176">
        <v>117.78364499996</v>
      </c>
      <c r="MC176">
        <v>157.77241900004401</v>
      </c>
      <c r="MD176">
        <v>111.87964900001001</v>
      </c>
      <c r="ME176">
        <v>102.842973000021</v>
      </c>
      <c r="MF176">
        <v>103.823624999961</v>
      </c>
      <c r="MG176">
        <v>105.736601999961</v>
      </c>
      <c r="MH176">
        <v>148.300278000068</v>
      </c>
      <c r="MI176">
        <v>220.75775100011401</v>
      </c>
      <c r="MJ176">
        <v>100.824995000032</v>
      </c>
      <c r="MK176">
        <v>107.922294000047</v>
      </c>
      <c r="ML176">
        <v>162.71106099989299</v>
      </c>
      <c r="MM176">
        <v>115.786892000004</v>
      </c>
      <c r="MN176">
        <v>102.08348699996699</v>
      </c>
      <c r="MO176">
        <v>136.17138499999399</v>
      </c>
      <c r="MP176">
        <v>111.190776000032</v>
      </c>
      <c r="MQ176">
        <v>107.316487999982</v>
      </c>
      <c r="MR176">
        <v>106.312644000049</v>
      </c>
      <c r="MS176">
        <v>96.070716000045607</v>
      </c>
      <c r="MT176">
        <v>217.78741299989599</v>
      </c>
      <c r="MU176">
        <v>287.602682999801</v>
      </c>
      <c r="MV176">
        <v>204.08848699997199</v>
      </c>
      <c r="MW176">
        <v>265.66935499990399</v>
      </c>
      <c r="MX176">
        <v>105.786864000023</v>
      </c>
      <c r="MY176">
        <v>330.00709499977501</v>
      </c>
      <c r="MZ176">
        <v>332.32745700003602</v>
      </c>
      <c r="NA176">
        <v>340.81974099995603</v>
      </c>
      <c r="NB176">
        <v>125.146962000057</v>
      </c>
      <c r="NC176">
        <v>285.71788799995602</v>
      </c>
      <c r="ND176">
        <v>110.762531999964</v>
      </c>
      <c r="NE176">
        <v>148.85167000000399</v>
      </c>
      <c r="NF176">
        <v>235.06423799996301</v>
      </c>
      <c r="NG176">
        <v>165.01100900000901</v>
      </c>
      <c r="NH176">
        <v>144.77343700011301</v>
      </c>
      <c r="NI176">
        <v>128.65172700001901</v>
      </c>
      <c r="NJ176">
        <v>113.654137999984</v>
      </c>
      <c r="NK176">
        <v>125.50075400003701</v>
      </c>
      <c r="NL176">
        <v>124.760749000008</v>
      </c>
      <c r="NM176">
        <v>123.608854999999</v>
      </c>
      <c r="NN176">
        <v>158.22410300001499</v>
      </c>
      <c r="NO176">
        <v>104.13802499999299</v>
      </c>
      <c r="NP176">
        <v>131.87451400002499</v>
      </c>
      <c r="NQ176">
        <v>108.15111400000799</v>
      </c>
      <c r="NR176">
        <v>1.7081959000006499</v>
      </c>
      <c r="NS176">
        <v>3.9780948000006902</v>
      </c>
      <c r="NT176">
        <v>1.3830827999991</v>
      </c>
      <c r="NU176">
        <v>1.05254840000089</v>
      </c>
      <c r="NV176">
        <v>2.52065579999908</v>
      </c>
      <c r="NW176">
        <v>1.18971369000064</v>
      </c>
      <c r="NX176">
        <v>1.0427266999995499</v>
      </c>
      <c r="NY176">
        <v>1.06111760000022</v>
      </c>
      <c r="NZ176">
        <v>1.1475888000004499</v>
      </c>
      <c r="OA176">
        <v>1.0885213000001399</v>
      </c>
      <c r="OB176">
        <v>3.7697316999983701</v>
      </c>
      <c r="OC176">
        <v>2.2510957000013101</v>
      </c>
      <c r="OD176">
        <v>3.0909412000000902</v>
      </c>
      <c r="OE176">
        <v>1.77522180000051</v>
      </c>
      <c r="OF176">
        <v>2.97262400000182</v>
      </c>
      <c r="OG176">
        <v>5.8355143000008001</v>
      </c>
      <c r="OH176">
        <v>2.3348617000010599</v>
      </c>
      <c r="OI176">
        <v>2.5969795999990302</v>
      </c>
      <c r="OJ176">
        <v>1.4067974000008701</v>
      </c>
      <c r="OK176">
        <v>1.33795669999927</v>
      </c>
      <c r="OL176">
        <v>1.43836150000061</v>
      </c>
      <c r="OM176">
        <v>3.2138581600011098</v>
      </c>
      <c r="ON176">
        <v>3.5709443000014298</v>
      </c>
      <c r="OO176">
        <v>1.4504669699999799</v>
      </c>
      <c r="OP176">
        <v>2.15391396999985</v>
      </c>
      <c r="OQ176">
        <v>2.8584853799984602</v>
      </c>
      <c r="OR176">
        <v>2.8278725199997998</v>
      </c>
      <c r="OS176">
        <v>2.5812097699999899</v>
      </c>
      <c r="OT176">
        <v>2.9486636200017502</v>
      </c>
      <c r="OU176">
        <v>1.0801081499994301</v>
      </c>
      <c r="OV176">
        <v>1.6522329199997301</v>
      </c>
      <c r="OW176">
        <v>2.6998669599997802</v>
      </c>
      <c r="OX176">
        <v>2.8821867000006001</v>
      </c>
      <c r="OY176">
        <v>54.975099790026398</v>
      </c>
      <c r="OZ176">
        <v>2.7114743800011598</v>
      </c>
      <c r="PA176">
        <v>10.6749636099994</v>
      </c>
      <c r="PB176">
        <v>2.6801464499985701</v>
      </c>
      <c r="PC176">
        <v>3.7917238699992599</v>
      </c>
      <c r="PD176">
        <v>3.2740250399983801</v>
      </c>
      <c r="PE176">
        <v>1.8558699799996199</v>
      </c>
      <c r="PF176">
        <v>105.24248929997</v>
      </c>
      <c r="PG176">
        <v>93.796636000042795</v>
      </c>
      <c r="PH176">
        <v>4.13925169999857</v>
      </c>
      <c r="PI176">
        <v>6.4173739000034402</v>
      </c>
      <c r="PJ176">
        <v>4.3691384999983702</v>
      </c>
      <c r="PK176">
        <v>1.1213764000003701</v>
      </c>
      <c r="PL176">
        <v>1.2424564600005401</v>
      </c>
      <c r="PM176">
        <v>1.28838026000085</v>
      </c>
      <c r="PN176">
        <v>1.6209967499999001</v>
      </c>
      <c r="PO176">
        <v>1.6592131500001399</v>
      </c>
      <c r="PP176">
        <v>1.6459878000005099</v>
      </c>
      <c r="PQ176">
        <v>1.7313032199999701</v>
      </c>
      <c r="PR176">
        <v>1.3947987699994</v>
      </c>
      <c r="PS176">
        <v>1.74053796000044</v>
      </c>
      <c r="PT176">
        <v>2.0474695199991402</v>
      </c>
      <c r="PU176">
        <v>3.6033286999991101</v>
      </c>
      <c r="PV176">
        <v>8.9707393300050207</v>
      </c>
      <c r="PW176">
        <v>221.38763780007099</v>
      </c>
      <c r="PX176">
        <v>2.1690740999984</v>
      </c>
      <c r="PY176">
        <v>166.605988000054</v>
      </c>
      <c r="PZ176">
        <v>1.83486799999991</v>
      </c>
      <c r="QA176">
        <v>1.68372180000006</v>
      </c>
      <c r="QB176">
        <v>104.89797179994601</v>
      </c>
      <c r="QC176">
        <v>2.0774493999997499</v>
      </c>
      <c r="QD176">
        <v>44393.504203021497</v>
      </c>
      <c r="QE176">
        <v>2.6146971000016501</v>
      </c>
      <c r="QF176">
        <v>2.32938834000015</v>
      </c>
      <c r="QG176">
        <v>220.30508865998101</v>
      </c>
      <c r="QH176">
        <v>124.705299549969</v>
      </c>
      <c r="QI176">
        <v>1.0953123199997199</v>
      </c>
      <c r="QJ176">
        <v>1.12252674999945</v>
      </c>
      <c r="QK176">
        <v>1.05919632000041</v>
      </c>
      <c r="QL176">
        <v>1.04964864999965</v>
      </c>
      <c r="QM176">
        <v>15.623373010006601</v>
      </c>
      <c r="QN176">
        <v>1.5729770599991799</v>
      </c>
      <c r="QO176">
        <v>99.921958000049898</v>
      </c>
      <c r="QP176">
        <v>1.45723170000019</v>
      </c>
      <c r="QQ176">
        <v>1.34948570000051</v>
      </c>
      <c r="QR176">
        <v>1.1268455999997999</v>
      </c>
      <c r="QS176">
        <v>1.7062537999991001</v>
      </c>
      <c r="QT176">
        <v>1.36918460000015</v>
      </c>
      <c r="QU176">
        <v>118.45042000000799</v>
      </c>
      <c r="QV176">
        <v>101.737151999958</v>
      </c>
      <c r="QW176">
        <v>187.621520000044</v>
      </c>
      <c r="QX176">
        <v>113.295579000027</v>
      </c>
      <c r="QY176">
        <v>106.88362099998599</v>
      </c>
      <c r="QZ176">
        <v>106.11248899996301</v>
      </c>
      <c r="RA176">
        <v>105.21726900001499</v>
      </c>
      <c r="RB176">
        <v>1.33823862999998</v>
      </c>
      <c r="RC176">
        <v>2.5218294900005298</v>
      </c>
      <c r="RD176">
        <v>153.14989100000801</v>
      </c>
      <c r="RE176">
        <v>108.258384000044</v>
      </c>
      <c r="RF176">
        <v>112.46074899996199</v>
      </c>
      <c r="RG176">
        <v>123.46786800003601</v>
      </c>
      <c r="RH176">
        <v>151.38155400008</v>
      </c>
      <c r="RI176">
        <v>246.790860000066</v>
      </c>
      <c r="RJ176">
        <v>100.759440000053</v>
      </c>
      <c r="RK176">
        <v>100.24340899998801</v>
      </c>
      <c r="RL176">
        <v>292.32515900023299</v>
      </c>
      <c r="RM176">
        <v>56.510288999997996</v>
      </c>
      <c r="RN176">
        <v>271.62212199997202</v>
      </c>
      <c r="RO176">
        <v>170.75826400006201</v>
      </c>
      <c r="RP176">
        <v>222.47793899988801</v>
      </c>
      <c r="RQ176">
        <v>105.70279999997</v>
      </c>
      <c r="RR176">
        <v>382.162461000029</v>
      </c>
      <c r="RS176">
        <v>197.30481899995399</v>
      </c>
      <c r="RT176">
        <v>111.807683999999</v>
      </c>
      <c r="RU176">
        <v>188.47944199992301</v>
      </c>
      <c r="RV176">
        <v>331.86723699979501</v>
      </c>
      <c r="RW176">
        <v>65.7150700000348</v>
      </c>
      <c r="RX176">
        <v>373.374055000022</v>
      </c>
      <c r="RY176">
        <v>201.226386999944</v>
      </c>
      <c r="RZ176">
        <v>623.68325100000902</v>
      </c>
      <c r="SA176">
        <v>673.24868800025399</v>
      </c>
      <c r="SB176">
        <v>289.798671000171</v>
      </c>
      <c r="SC176">
        <v>103.885519000003</v>
      </c>
      <c r="SD176">
        <v>199.24719100003099</v>
      </c>
      <c r="SE176">
        <v>363.11301699979202</v>
      </c>
      <c r="SF176">
        <v>260.55023099994298</v>
      </c>
      <c r="SG176">
        <v>716.84463400021195</v>
      </c>
      <c r="SH176">
        <v>110.69559699995401</v>
      </c>
      <c r="SI176">
        <v>103.95083200000199</v>
      </c>
      <c r="SJ176">
        <v>7922.72263400257</v>
      </c>
      <c r="SK176">
        <v>64.802984999958397</v>
      </c>
      <c r="SL176">
        <v>150.91983400005799</v>
      </c>
      <c r="SM176">
        <v>285.74269399978198</v>
      </c>
      <c r="SN176">
        <v>340.98986800015001</v>
      </c>
      <c r="SO176">
        <v>201.99654299998701</v>
      </c>
      <c r="SP176">
        <v>563.69254199974205</v>
      </c>
      <c r="SQ176">
        <v>202.14498399989699</v>
      </c>
      <c r="SR176">
        <v>53.723614000016802</v>
      </c>
      <c r="SS176">
        <v>52.158437000005499</v>
      </c>
      <c r="ST176">
        <v>199.457084000111</v>
      </c>
      <c r="SU176">
        <v>193.948419000022</v>
      </c>
      <c r="SV176">
        <v>201.33120399992899</v>
      </c>
      <c r="SW176">
        <v>168.34429899998901</v>
      </c>
      <c r="SX176">
        <v>209.04681400000101</v>
      </c>
      <c r="SY176">
        <v>187.83480000007</v>
      </c>
      <c r="SZ176">
        <v>123.07422900002</v>
      </c>
      <c r="TA176">
        <v>152.20517199998699</v>
      </c>
      <c r="TB176">
        <v>106.89155499998</v>
      </c>
      <c r="TC176">
        <v>156.70601999992499</v>
      </c>
      <c r="TD176">
        <v>145.06547000002999</v>
      </c>
      <c r="TE176">
        <v>511.34011199977198</v>
      </c>
      <c r="TF176">
        <v>119.159314000048</v>
      </c>
      <c r="TG176">
        <v>127.908015999943</v>
      </c>
      <c r="TH176">
        <v>554.47220499999798</v>
      </c>
      <c r="TI176">
        <v>72.393760000006296</v>
      </c>
      <c r="TJ176">
        <v>366.716537999921</v>
      </c>
      <c r="TK176">
        <v>161.50892799999599</v>
      </c>
      <c r="TL176">
        <v>441.97848899988497</v>
      </c>
      <c r="TM176">
        <v>513.48366099968598</v>
      </c>
      <c r="TN176">
        <v>200.26542999991199</v>
      </c>
      <c r="TO176">
        <v>514.31886900030099</v>
      </c>
      <c r="TP176">
        <v>218.74249999993501</v>
      </c>
      <c r="TQ176">
        <v>514.103326000273</v>
      </c>
      <c r="TR176">
        <v>513.99556200020004</v>
      </c>
      <c r="TS176">
        <v>209.94846299989101</v>
      </c>
      <c r="TT176">
        <v>167.105685000075</v>
      </c>
      <c r="TU176">
        <v>101.979383000056</v>
      </c>
      <c r="TV176">
        <v>108.10114499996401</v>
      </c>
      <c r="TW176">
        <v>365.50379100022798</v>
      </c>
      <c r="TX176">
        <v>133.57248599990299</v>
      </c>
      <c r="TY176">
        <v>112.47457099997</v>
      </c>
      <c r="TZ176">
        <v>423.77786799985898</v>
      </c>
      <c r="UA176">
        <v>153.80144500010601</v>
      </c>
      <c r="UB176">
        <v>134.743168999907</v>
      </c>
      <c r="UC176">
        <v>117.928315000026</v>
      </c>
      <c r="UD176">
        <v>111.62535900005599</v>
      </c>
      <c r="UE176">
        <v>138.20059300004499</v>
      </c>
      <c r="UF176">
        <v>113.384890999994</v>
      </c>
      <c r="UG176">
        <v>130.72848500008701</v>
      </c>
      <c r="UH176">
        <v>136.74469400011</v>
      </c>
      <c r="UI176">
        <v>118.942072000005</v>
      </c>
      <c r="UJ176">
        <v>112.434782000026</v>
      </c>
      <c r="UK176">
        <v>136.57476500002701</v>
      </c>
      <c r="UL176">
        <v>148.53878700011401</v>
      </c>
      <c r="UM176">
        <v>111.269119999954</v>
      </c>
      <c r="UN176">
        <v>144.614448999986</v>
      </c>
      <c r="UO176">
        <v>191.901673000073</v>
      </c>
      <c r="UP176">
        <v>193.41620299988401</v>
      </c>
      <c r="UQ176">
        <v>103.34419900004301</v>
      </c>
      <c r="UR176">
        <v>114.101795000024</v>
      </c>
      <c r="US176">
        <v>350.47271399991598</v>
      </c>
      <c r="UT176">
        <v>349.73147099977399</v>
      </c>
      <c r="UU176">
        <v>1936.47486799955</v>
      </c>
      <c r="UV176">
        <v>140.12320200004601</v>
      </c>
      <c r="UW176">
        <v>455.94187799980898</v>
      </c>
      <c r="UX176">
        <v>109.306519999984</v>
      </c>
      <c r="UY176">
        <v>48.530861000006603</v>
      </c>
      <c r="UZ176">
        <v>10.962543000001499</v>
      </c>
      <c r="VA176">
        <v>160.74103099992499</v>
      </c>
      <c r="VB176">
        <v>115.40067200001801</v>
      </c>
      <c r="VC176">
        <v>109.119722999982</v>
      </c>
      <c r="VD176">
        <v>120.612335999962</v>
      </c>
      <c r="VE176">
        <v>108.295002000057</v>
      </c>
      <c r="VF176">
        <v>146.27110400004301</v>
      </c>
      <c r="VG176">
        <v>148.53487000009</v>
      </c>
      <c r="VH176">
        <v>114.983680999954</v>
      </c>
      <c r="VI176">
        <v>107.401976999943</v>
      </c>
      <c r="VJ176">
        <v>118.71217199997</v>
      </c>
      <c r="VK176">
        <v>116.07798699999699</v>
      </c>
      <c r="VL176">
        <v>106.14578899997301</v>
      </c>
      <c r="VM176">
        <v>110.167097000056</v>
      </c>
      <c r="VN176">
        <v>214.66541899996801</v>
      </c>
      <c r="VO176">
        <v>106.866540999967</v>
      </c>
      <c r="VP176">
        <v>291.14541799994203</v>
      </c>
      <c r="VQ176">
        <v>193.78247500001501</v>
      </c>
      <c r="VR176">
        <v>113.45850399998</v>
      </c>
      <c r="VS176">
        <v>107.329935000045</v>
      </c>
      <c r="VT176">
        <v>123.309132999973</v>
      </c>
      <c r="VU176">
        <v>165.854853000026</v>
      </c>
      <c r="VV176">
        <v>204.348256000085</v>
      </c>
      <c r="VW176">
        <v>169.81449200003399</v>
      </c>
      <c r="VX176">
        <v>148.222951000091</v>
      </c>
      <c r="VY176">
        <v>107.84513100003799</v>
      </c>
      <c r="VZ176">
        <v>111.647882999969</v>
      </c>
      <c r="WA176">
        <v>104.518495999975</v>
      </c>
      <c r="WB176">
        <v>289.40389599977101</v>
      </c>
      <c r="WC176">
        <v>185.360692000017</v>
      </c>
      <c r="WD176">
        <v>204.603449000046</v>
      </c>
      <c r="WE176">
        <v>106.44351500005</v>
      </c>
      <c r="WF176">
        <v>105.073736999999</v>
      </c>
      <c r="WG176">
        <v>122.241395000019</v>
      </c>
      <c r="WH176">
        <v>110.796445999993</v>
      </c>
      <c r="WI176">
        <v>122.346373999957</v>
      </c>
      <c r="WJ176">
        <v>29.652287000004399</v>
      </c>
      <c r="WK176">
        <v>112.646040000021</v>
      </c>
      <c r="WL176">
        <v>104.170938999974</v>
      </c>
      <c r="WM176">
        <v>223.41900200001001</v>
      </c>
      <c r="WN176">
        <v>286.99548099981598</v>
      </c>
      <c r="WO176">
        <v>352.498143999837</v>
      </c>
      <c r="WP176">
        <v>221.22639199998201</v>
      </c>
      <c r="WQ176">
        <v>238.32588399993301</v>
      </c>
      <c r="WR176">
        <v>310.99635200016201</v>
      </c>
      <c r="WS176">
        <v>272.352028999943</v>
      </c>
      <c r="WT176">
        <v>543.43171599973005</v>
      </c>
      <c r="WU176">
        <v>552.48165799956803</v>
      </c>
      <c r="WV176">
        <v>861.43767900019895</v>
      </c>
      <c r="WW176">
        <v>129.95931600010999</v>
      </c>
      <c r="WX176">
        <v>292.07891299994702</v>
      </c>
      <c r="WY176">
        <v>142.79910800000701</v>
      </c>
      <c r="WZ176">
        <v>270.02984899980902</v>
      </c>
      <c r="XA176">
        <v>96.187271000002497</v>
      </c>
      <c r="XB176">
        <v>209.259028000059</v>
      </c>
      <c r="XC176">
        <v>97.725332999951206</v>
      </c>
      <c r="XD176">
        <v>481.63827499980101</v>
      </c>
      <c r="XE176">
        <v>160.47453500004499</v>
      </c>
      <c r="XF176">
        <v>242.327714999905</v>
      </c>
      <c r="XG176">
        <v>100.42748199997</v>
      </c>
      <c r="XH176">
        <v>206.16510999994401</v>
      </c>
      <c r="XI176">
        <v>101.07521499996101</v>
      </c>
      <c r="XJ176">
        <v>214.548572000116</v>
      </c>
      <c r="XK176">
        <v>58.9275430000271</v>
      </c>
      <c r="XL176">
        <v>1.45870104999995</v>
      </c>
      <c r="XM176">
        <v>5.8535865899975796</v>
      </c>
      <c r="XN176">
        <v>1.2638952500001299</v>
      </c>
      <c r="XO176">
        <v>1.8369174799990999</v>
      </c>
      <c r="XP176">
        <v>1.76362031999997</v>
      </c>
      <c r="XQ176">
        <v>22.527731600013801</v>
      </c>
      <c r="XR176">
        <v>1.2534587400004999</v>
      </c>
      <c r="XS176">
        <v>1.28614872000071</v>
      </c>
      <c r="XT176">
        <v>2.3601649000011098</v>
      </c>
      <c r="XU176">
        <v>2.26096513000084</v>
      </c>
      <c r="XV176">
        <v>2.9627819000015698</v>
      </c>
      <c r="XW176">
        <v>3.4422372000008199</v>
      </c>
      <c r="XX176">
        <v>3.4532546000009501</v>
      </c>
      <c r="XY176">
        <v>3.5270536999996702</v>
      </c>
      <c r="XZ176">
        <v>1.3687164500006499</v>
      </c>
      <c r="YA176">
        <v>11.404645799993901</v>
      </c>
      <c r="YB176">
        <v>1.08348289999958</v>
      </c>
      <c r="YC176">
        <v>1.2489934999994099</v>
      </c>
      <c r="YD176">
        <v>1.1649768999996</v>
      </c>
      <c r="YE176">
        <v>4.6351275999986701</v>
      </c>
      <c r="YF176">
        <v>1.1479531999993899</v>
      </c>
      <c r="YG176">
        <v>0.93398484000044801</v>
      </c>
      <c r="YH176">
        <v>1486.0375892408199</v>
      </c>
      <c r="YI176">
        <v>115.982194800046</v>
      </c>
      <c r="YJ176">
        <v>305.91045300010597</v>
      </c>
      <c r="YK176">
        <v>3.0878056100009399</v>
      </c>
      <c r="YL176">
        <v>1.4674651900004401</v>
      </c>
      <c r="YM176">
        <v>2408909.1345520001</v>
      </c>
      <c r="YN176">
        <v>1.2633473499990899</v>
      </c>
      <c r="YO176">
        <v>1.24847536999914</v>
      </c>
      <c r="YP176">
        <v>1.85800946000018</v>
      </c>
      <c r="YQ176">
        <v>174.26188099989699</v>
      </c>
      <c r="YR176">
        <v>145.65765510010499</v>
      </c>
      <c r="YS176">
        <v>6.3844423999980799</v>
      </c>
      <c r="YT176">
        <v>7.6649678000030699</v>
      </c>
      <c r="YU176">
        <v>364.17591340001701</v>
      </c>
      <c r="YV176">
        <v>230.73209069995201</v>
      </c>
      <c r="YW176">
        <v>1.4882376000005</v>
      </c>
      <c r="YX176">
        <v>1.53282539999964</v>
      </c>
      <c r="YY176">
        <v>1.23827709999932</v>
      </c>
      <c r="YZ176">
        <v>3.9099943799992598</v>
      </c>
      <c r="ZA176">
        <v>1.3577852800008301</v>
      </c>
      <c r="ZB176">
        <v>4.4595009699987704</v>
      </c>
      <c r="ZC176">
        <v>1.1841566000002799</v>
      </c>
      <c r="ZD176">
        <v>1.1417927999991699</v>
      </c>
    </row>
    <row r="177" spans="1:680" x14ac:dyDescent="0.25">
      <c r="A177" s="40">
        <v>44313</v>
      </c>
      <c r="B177" s="6">
        <v>2.0931885200006901</v>
      </c>
      <c r="C177" s="6">
        <v>1.96666535000077</v>
      </c>
      <c r="D177">
        <v>1.01411123000071</v>
      </c>
      <c r="E177">
        <v>1.78470564999952</v>
      </c>
      <c r="F177">
        <v>1.0992350699998501</v>
      </c>
      <c r="G177">
        <v>1.1502794999996699</v>
      </c>
      <c r="H177">
        <v>1.1072289000003399</v>
      </c>
      <c r="I177">
        <v>3.0768051000013701</v>
      </c>
      <c r="J177">
        <v>1.1410078999997499</v>
      </c>
      <c r="K177">
        <v>2.4610084000014498</v>
      </c>
      <c r="L177">
        <v>2.6108282999994099</v>
      </c>
      <c r="M177">
        <v>1.6677897999998099</v>
      </c>
      <c r="N177">
        <v>2.7535096999999999</v>
      </c>
      <c r="O177">
        <v>2.4723334699992798</v>
      </c>
      <c r="P177">
        <v>3.0420546099994699</v>
      </c>
      <c r="Q177">
        <v>0.92425447999994503</v>
      </c>
      <c r="R177">
        <v>2.7299676699985902</v>
      </c>
      <c r="S177">
        <v>2.7960083700017999</v>
      </c>
      <c r="T177">
        <v>3.2912012900014802</v>
      </c>
      <c r="U177">
        <v>1.10310190000018</v>
      </c>
      <c r="V177">
        <v>1.5191683400007601</v>
      </c>
      <c r="W177">
        <v>2.83590174409983</v>
      </c>
      <c r="X177">
        <v>2.2116071859018098</v>
      </c>
      <c r="Y177">
        <v>3.4355252999994299</v>
      </c>
      <c r="Z177">
        <v>1.13173900000038</v>
      </c>
      <c r="AA177">
        <v>1.3102371400000301</v>
      </c>
      <c r="AB177">
        <v>1.14406389999931</v>
      </c>
      <c r="AC177">
        <v>12.0122001800046</v>
      </c>
      <c r="AD177">
        <v>24.739561099995601</v>
      </c>
      <c r="AE177">
        <v>1.10191250999924</v>
      </c>
      <c r="AF177">
        <v>74.718049459974296</v>
      </c>
      <c r="AG177">
        <v>10.1153432800056</v>
      </c>
      <c r="AH177">
        <v>1.97708029000023</v>
      </c>
      <c r="AI177">
        <v>1.14535582999997</v>
      </c>
      <c r="AJ177">
        <v>2.6759605000006599</v>
      </c>
      <c r="AK177">
        <v>2.44353110000156</v>
      </c>
      <c r="AL177">
        <v>1.5210364499998801</v>
      </c>
      <c r="AM177">
        <v>1.73571420000007</v>
      </c>
      <c r="AN177">
        <v>1027.64688687027</v>
      </c>
      <c r="AO177">
        <v>245.92350642988501</v>
      </c>
      <c r="AP177">
        <v>185.11125625995899</v>
      </c>
      <c r="AQ177">
        <v>14.302318300004099</v>
      </c>
      <c r="AR177">
        <v>1.5570807999993099</v>
      </c>
      <c r="AS177">
        <v>1.30418110999926</v>
      </c>
      <c r="AT177">
        <v>1.5441226799994201</v>
      </c>
      <c r="AU177">
        <v>4.0487414399976798</v>
      </c>
      <c r="AV177">
        <v>3.2420014999988802</v>
      </c>
      <c r="AW177">
        <v>1.4723267600002099</v>
      </c>
      <c r="AX177">
        <v>12.983471419996899</v>
      </c>
      <c r="AY177">
        <v>1.4859308899995101</v>
      </c>
      <c r="AZ177">
        <v>7.3290071000010402</v>
      </c>
      <c r="BA177">
        <v>1.58981850000055</v>
      </c>
      <c r="BB177">
        <v>4.2392227000018501</v>
      </c>
      <c r="BC177">
        <v>2.5830111700015599</v>
      </c>
      <c r="BD177">
        <v>0.963992820000385</v>
      </c>
      <c r="BE177">
        <v>1.76715920000061</v>
      </c>
      <c r="BF177">
        <v>2.0648583000001999</v>
      </c>
      <c r="BG177">
        <v>2.5329442000002</v>
      </c>
      <c r="BH177">
        <v>2.6292552000013498</v>
      </c>
      <c r="BI177">
        <v>1.7914646000008401</v>
      </c>
      <c r="BJ177">
        <v>113.81533789995601</v>
      </c>
      <c r="BK177">
        <v>1.16845900000044</v>
      </c>
      <c r="BL177">
        <v>3.50475514999926</v>
      </c>
      <c r="BM177">
        <v>1.8447112199992299</v>
      </c>
      <c r="BN177">
        <v>1.63406084999951</v>
      </c>
      <c r="BO177">
        <v>1.12724119999984</v>
      </c>
      <c r="BP177">
        <v>1.1026670999999599</v>
      </c>
      <c r="BQ177">
        <v>2.0257837999997701</v>
      </c>
      <c r="BR177">
        <v>2.3240781999993501</v>
      </c>
      <c r="BS177">
        <v>2.2970362999985801</v>
      </c>
      <c r="BT177">
        <v>1.05966420000004</v>
      </c>
      <c r="BU177">
        <v>1.4525565999993</v>
      </c>
      <c r="BV177">
        <v>1.9858096000007199</v>
      </c>
      <c r="BW177">
        <v>7.4645955000014501</v>
      </c>
      <c r="BX177">
        <v>4.8902605999974202</v>
      </c>
      <c r="BY177">
        <v>3.0787167999988001</v>
      </c>
      <c r="BZ177">
        <v>101.957219160045</v>
      </c>
      <c r="CA177">
        <v>9.3293675000022596</v>
      </c>
      <c r="CB177">
        <v>1.1334896000007599</v>
      </c>
      <c r="CC177">
        <v>23.756992200011201</v>
      </c>
      <c r="CD177">
        <v>4.7262464000013997</v>
      </c>
      <c r="CE177">
        <v>9.7849041000008601</v>
      </c>
      <c r="CF177">
        <v>2.7322329999988102</v>
      </c>
      <c r="CG177">
        <v>38.375036599987702</v>
      </c>
      <c r="CH177">
        <v>1.06668039999931</v>
      </c>
      <c r="CI177">
        <v>2.0111079000016598</v>
      </c>
      <c r="CJ177">
        <v>6.2050350999998001</v>
      </c>
      <c r="CK177">
        <v>4.7209827999977296</v>
      </c>
      <c r="CL177">
        <v>2.4028502000001</v>
      </c>
      <c r="CM177">
        <v>3.1167673000018099</v>
      </c>
      <c r="CN177">
        <v>31.6577902999998</v>
      </c>
      <c r="CO177">
        <v>1.2432740000003799</v>
      </c>
      <c r="CP177">
        <v>1.76123059999918</v>
      </c>
      <c r="CQ177">
        <v>1.36466499999915</v>
      </c>
      <c r="CR177">
        <v>1.2482555000005999</v>
      </c>
      <c r="CS177">
        <v>1.24536699999953</v>
      </c>
      <c r="CT177">
        <v>12.223253200005299</v>
      </c>
      <c r="CU177">
        <v>131.04459799989101</v>
      </c>
      <c r="CV177">
        <v>14.2730811999936</v>
      </c>
      <c r="CW177">
        <v>24.837306000001298</v>
      </c>
      <c r="CX177">
        <v>79.307891999953398</v>
      </c>
      <c r="CY177">
        <v>19.293398000008899</v>
      </c>
      <c r="CZ177">
        <v>144.35092599992601</v>
      </c>
      <c r="DA177">
        <v>10.818439099995899</v>
      </c>
      <c r="DB177">
        <v>10.2420614000002</v>
      </c>
      <c r="DC177">
        <v>22.987396999989901</v>
      </c>
      <c r="DD177">
        <v>2.6658292600004598</v>
      </c>
      <c r="DE177">
        <v>1.5618678099999701</v>
      </c>
      <c r="DF177">
        <v>1.3563326500007</v>
      </c>
      <c r="DG177">
        <v>1.16921419999926</v>
      </c>
      <c r="DH177">
        <v>3.20553903000109</v>
      </c>
      <c r="DJ177">
        <v>1.2248091399997101</v>
      </c>
      <c r="DK177">
        <v>2.5690728199988402</v>
      </c>
      <c r="DL177">
        <v>28.404199240001599</v>
      </c>
      <c r="DM177">
        <v>2.2798830899992</v>
      </c>
      <c r="DN177">
        <v>8.6197594800032693</v>
      </c>
      <c r="DO177">
        <v>2.8241216599999501</v>
      </c>
      <c r="DP177">
        <v>3.0348829299982798</v>
      </c>
      <c r="DQ177">
        <v>1.30915276999986</v>
      </c>
      <c r="DR177">
        <v>11.1072853499936</v>
      </c>
      <c r="DS177">
        <v>1.2525109599991999</v>
      </c>
      <c r="DT177">
        <v>1.3160351200003799</v>
      </c>
      <c r="DU177">
        <v>3.8918690399987099</v>
      </c>
      <c r="DV177">
        <v>3.5726710199996901</v>
      </c>
      <c r="DW177">
        <v>3.4180088799985202</v>
      </c>
      <c r="DX177">
        <v>1.3563245599998499</v>
      </c>
      <c r="DY177">
        <v>126.965327000013</v>
      </c>
      <c r="DZ177">
        <v>1.3870865999997499</v>
      </c>
      <c r="EA177">
        <v>1.8515582799991499</v>
      </c>
      <c r="EB177">
        <v>1.1310771600001299</v>
      </c>
      <c r="EC177">
        <v>1.14631539999937</v>
      </c>
      <c r="ED177">
        <v>1.0730483799998201</v>
      </c>
      <c r="EE177">
        <v>2.9587438199996501</v>
      </c>
      <c r="EF177">
        <v>1.39404902000024</v>
      </c>
      <c r="EG177">
        <v>2.50537700000132</v>
      </c>
      <c r="EH177">
        <v>1.64796347999982</v>
      </c>
      <c r="EI177">
        <v>1.7774201200009001</v>
      </c>
      <c r="EJ177">
        <v>1.8851001500006499</v>
      </c>
      <c r="EK177">
        <v>3.2503590999986001</v>
      </c>
      <c r="EL177">
        <v>6.1993860000002297</v>
      </c>
      <c r="EM177">
        <v>29.7267885000037</v>
      </c>
      <c r="EN177">
        <v>1.6080642199995101</v>
      </c>
      <c r="EO177">
        <v>1.38662289999957</v>
      </c>
      <c r="EP177">
        <v>1.10010456999953</v>
      </c>
      <c r="EQ177">
        <v>1.10548856999958</v>
      </c>
      <c r="ER177">
        <v>1.3540103499999501</v>
      </c>
      <c r="ES177">
        <v>1.0764808200001399</v>
      </c>
      <c r="ET177">
        <v>1.6246744300006</v>
      </c>
      <c r="EU177">
        <v>3.0402361800006501</v>
      </c>
      <c r="EV177">
        <v>1.14568513999984</v>
      </c>
      <c r="EW177">
        <v>1.0347921400007201</v>
      </c>
      <c r="EX177">
        <v>115.064239999978</v>
      </c>
      <c r="EY177">
        <v>6.5908173599964401</v>
      </c>
      <c r="EZ177">
        <v>3.41513380000106</v>
      </c>
      <c r="FA177">
        <v>1.1894196400007799</v>
      </c>
      <c r="FC177">
        <v>202.48982429993299</v>
      </c>
      <c r="FD177">
        <v>9963.9021651744806</v>
      </c>
      <c r="FE177">
        <v>108.051437700051</v>
      </c>
      <c r="FF177">
        <v>1.13310615000046</v>
      </c>
      <c r="FG177">
        <v>4375.2921281233403</v>
      </c>
      <c r="FH177">
        <v>1.06292629999916</v>
      </c>
      <c r="FI177">
        <v>1.1546351100005301</v>
      </c>
      <c r="FJ177">
        <v>1.2998736800000199</v>
      </c>
      <c r="FK177">
        <v>23.0723195899918</v>
      </c>
      <c r="FL177">
        <v>1.3389384999991301</v>
      </c>
      <c r="FM177">
        <v>2.23893959999987</v>
      </c>
      <c r="FN177">
        <v>2.0162392999991399</v>
      </c>
      <c r="FO177">
        <v>1.23306070000035</v>
      </c>
      <c r="FP177">
        <v>3.3524318000018001</v>
      </c>
      <c r="FQ177">
        <v>1.6624566600003201</v>
      </c>
      <c r="FR177">
        <v>1.22655128999941</v>
      </c>
      <c r="FS177">
        <v>1.2698099600002</v>
      </c>
      <c r="FT177">
        <v>2.36327714000072</v>
      </c>
      <c r="FU177">
        <v>2.34760543000084</v>
      </c>
      <c r="FV177">
        <v>1.20023992999995</v>
      </c>
      <c r="FW177">
        <v>1.3933105899995999</v>
      </c>
      <c r="FX177">
        <v>1.12508639000043</v>
      </c>
      <c r="FY177">
        <v>1.3001374499999701</v>
      </c>
      <c r="FZ177">
        <v>1.06675456999983</v>
      </c>
      <c r="GA177">
        <v>3.8168480300009802</v>
      </c>
      <c r="GB177">
        <v>1.2429217000008099</v>
      </c>
      <c r="GC177">
        <v>349.68641320010602</v>
      </c>
      <c r="GD177">
        <v>104.80515419994499</v>
      </c>
      <c r="GE177">
        <v>190.980000599986</v>
      </c>
      <c r="GF177">
        <v>299.39148919982802</v>
      </c>
      <c r="GG177">
        <v>288.00594229996199</v>
      </c>
      <c r="GH177">
        <v>137.35628659999901</v>
      </c>
      <c r="GI177">
        <v>298.17029070016002</v>
      </c>
      <c r="GJ177">
        <v>117.14166139997501</v>
      </c>
      <c r="GK177">
        <v>224.92503809998701</v>
      </c>
      <c r="GL177">
        <v>1.1079153999999101</v>
      </c>
      <c r="GM177">
        <v>2.2976440999991601</v>
      </c>
      <c r="GN177">
        <v>1.48591010000018</v>
      </c>
      <c r="GO177">
        <v>7.1206337999974503</v>
      </c>
      <c r="GP177">
        <v>2.9537043999989701</v>
      </c>
      <c r="GQ177">
        <v>1.14393390000077</v>
      </c>
      <c r="GR177">
        <v>2.2714897000005299</v>
      </c>
      <c r="GS177">
        <v>4.4119540999963602</v>
      </c>
      <c r="GT177">
        <v>2.15252970000074</v>
      </c>
      <c r="GU177">
        <v>3.0090008000006501</v>
      </c>
      <c r="GV177">
        <v>12.161821200003001</v>
      </c>
      <c r="GW177">
        <v>1.4025227000001901</v>
      </c>
      <c r="GX177">
        <v>8.4186652000062203</v>
      </c>
      <c r="GY177">
        <v>4.1683801000035601</v>
      </c>
      <c r="GZ177">
        <v>1.0309042000008</v>
      </c>
      <c r="HA177">
        <v>2.34971980000046</v>
      </c>
      <c r="HB177">
        <v>0.984992599999714</v>
      </c>
      <c r="HC177">
        <v>5.3414955999978702</v>
      </c>
      <c r="HD177">
        <v>1.4218779000002499</v>
      </c>
      <c r="HE177">
        <v>156.68789719999799</v>
      </c>
      <c r="HF177">
        <v>3.6053957000003698</v>
      </c>
      <c r="HG177">
        <v>1.0283452999992699</v>
      </c>
      <c r="HH177">
        <v>2.2875426999999</v>
      </c>
      <c r="HI177">
        <v>5.9477953000023298</v>
      </c>
      <c r="HJ177">
        <v>1.11966650000068</v>
      </c>
      <c r="HK177">
        <v>4.1578320999978997</v>
      </c>
      <c r="HL177">
        <v>178.718087679939</v>
      </c>
      <c r="HM177">
        <v>4.4688621000023003</v>
      </c>
      <c r="HN177">
        <v>79.423489370034105</v>
      </c>
      <c r="HO177">
        <v>1132.3774675894499</v>
      </c>
      <c r="HP177">
        <v>1.1515290299994401</v>
      </c>
      <c r="HQ177">
        <v>1.17502991000038</v>
      </c>
      <c r="HR177">
        <v>118.104714059969</v>
      </c>
      <c r="HS177">
        <v>195.487690109992</v>
      </c>
      <c r="HT177">
        <v>134.929300530115</v>
      </c>
      <c r="HU177">
        <v>158.745357820066</v>
      </c>
      <c r="HV177">
        <v>160.68625242006999</v>
      </c>
      <c r="HW177">
        <v>452.67377683008101</v>
      </c>
      <c r="HX177">
        <v>121.64446999004601</v>
      </c>
      <c r="HY177">
        <v>140.025133739924</v>
      </c>
      <c r="HZ177">
        <v>112.14506313996399</v>
      </c>
      <c r="IA177">
        <v>1.1206610000008399</v>
      </c>
      <c r="IB177">
        <v>1.12924940000084</v>
      </c>
      <c r="IC177">
        <v>1.18586929999947</v>
      </c>
      <c r="ID177">
        <v>1.2008310000001099</v>
      </c>
      <c r="IE177">
        <v>1.0287945000000001</v>
      </c>
      <c r="IF177">
        <v>1.40652389999923</v>
      </c>
      <c r="IG177">
        <v>1.8347042000004901</v>
      </c>
      <c r="IH177">
        <v>1.37381020000066</v>
      </c>
      <c r="II177">
        <v>1.3770351999992301</v>
      </c>
      <c r="IJ177">
        <v>1.04588909999984</v>
      </c>
      <c r="IK177">
        <v>1.1070538999993</v>
      </c>
      <c r="IL177">
        <v>1.12850729999991</v>
      </c>
      <c r="IM177">
        <v>1.1809744999991401</v>
      </c>
      <c r="IN177">
        <v>1.0379723999994901</v>
      </c>
      <c r="IO177">
        <v>1.0335106999991699</v>
      </c>
      <c r="IP177">
        <v>3.0636808000017499</v>
      </c>
      <c r="IQ177">
        <v>1.1148935000001099</v>
      </c>
      <c r="IR177">
        <v>1.0216001999997399</v>
      </c>
      <c r="IS177">
        <v>1.3343697000000201</v>
      </c>
      <c r="IT177">
        <v>1.36568989999978</v>
      </c>
      <c r="IU177">
        <v>1.1882862000002199</v>
      </c>
      <c r="IV177">
        <v>1.54555020000043</v>
      </c>
      <c r="IW177">
        <v>1.04407709999941</v>
      </c>
      <c r="IX177">
        <v>1.6762364000005601</v>
      </c>
      <c r="IY177">
        <v>1.4080732999991601</v>
      </c>
      <c r="IZ177">
        <v>1.9966416999996</v>
      </c>
      <c r="JA177">
        <v>1.43065519999982</v>
      </c>
      <c r="JB177">
        <v>1.23254160000033</v>
      </c>
      <c r="JC177">
        <v>1.20319139999992</v>
      </c>
      <c r="JD177">
        <v>1.18705129999944</v>
      </c>
      <c r="JE177">
        <v>1.1856391000001201</v>
      </c>
      <c r="JF177">
        <v>4.3395413000034804</v>
      </c>
      <c r="JG177">
        <v>1.53000790000078</v>
      </c>
      <c r="JH177">
        <v>1.4143144999998201</v>
      </c>
      <c r="JI177">
        <v>1.0302752999996301</v>
      </c>
      <c r="JJ177">
        <v>5.81061279999994</v>
      </c>
      <c r="JK177">
        <v>1.61285289999978</v>
      </c>
      <c r="JL177">
        <v>1.6108062999992401</v>
      </c>
      <c r="JM177">
        <v>1.84670240000014</v>
      </c>
      <c r="JN177">
        <v>1.1692903000002799</v>
      </c>
      <c r="JO177">
        <v>2.5437631499989899</v>
      </c>
      <c r="JP177">
        <v>557.46390611957804</v>
      </c>
      <c r="JQ177">
        <v>209.61888739001</v>
      </c>
      <c r="JR177">
        <v>11.918915000002</v>
      </c>
      <c r="JS177">
        <v>2.1182325000008899</v>
      </c>
      <c r="JT177">
        <v>1.4078652999996799</v>
      </c>
      <c r="JU177">
        <v>6.3906803999998401</v>
      </c>
      <c r="JV177">
        <v>124.007058999967</v>
      </c>
      <c r="JW177">
        <v>1.0284981999993801</v>
      </c>
      <c r="JX177">
        <v>106.706608999986</v>
      </c>
      <c r="JY177">
        <v>1.0371667899999</v>
      </c>
      <c r="JZ177">
        <v>1.0609105999992601</v>
      </c>
      <c r="KA177">
        <v>114.64231899997699</v>
      </c>
      <c r="KB177">
        <v>80.333057999960104</v>
      </c>
      <c r="KC177">
        <v>115.144701999961</v>
      </c>
      <c r="KD177">
        <v>110.428623000043</v>
      </c>
      <c r="KE177">
        <v>111.835087000043</v>
      </c>
      <c r="KF177">
        <v>95.607379999943106</v>
      </c>
      <c r="KG177">
        <v>121.21228600002399</v>
      </c>
      <c r="KH177">
        <v>109.827686000033</v>
      </c>
      <c r="KI177">
        <v>177.57213400001601</v>
      </c>
      <c r="KJ177">
        <v>166.54415800003301</v>
      </c>
      <c r="KK177">
        <v>122.21359199995599</v>
      </c>
      <c r="KL177">
        <v>108.75087999994901</v>
      </c>
      <c r="KM177">
        <v>149.77933300007101</v>
      </c>
      <c r="KN177">
        <v>129.22357999999099</v>
      </c>
      <c r="KO177">
        <v>106.692180000013</v>
      </c>
      <c r="KP177">
        <v>105.623185000033</v>
      </c>
      <c r="KQ177">
        <v>174.92855100007699</v>
      </c>
      <c r="KR177">
        <v>271.55251500010502</v>
      </c>
      <c r="KS177">
        <v>141.472004000098</v>
      </c>
      <c r="KT177">
        <v>136.32807600009301</v>
      </c>
      <c r="KU177">
        <v>228.350979000097</v>
      </c>
      <c r="KV177">
        <v>112.537781000021</v>
      </c>
      <c r="KW177">
        <v>116.91342500003501</v>
      </c>
      <c r="KX177">
        <v>183.83709200006001</v>
      </c>
      <c r="KY177">
        <v>206.924816000042</v>
      </c>
      <c r="KZ177">
        <v>101.241734000039</v>
      </c>
      <c r="LA177">
        <v>116.88688100001301</v>
      </c>
      <c r="LB177">
        <v>126.41671500005801</v>
      </c>
      <c r="LC177">
        <v>112.696604999946</v>
      </c>
      <c r="LD177">
        <v>212.33556900010399</v>
      </c>
      <c r="LE177">
        <v>86.064351000008202</v>
      </c>
      <c r="LF177">
        <v>123.59289199998599</v>
      </c>
      <c r="LG177">
        <v>119.105472999974</v>
      </c>
      <c r="LH177">
        <v>102.662043999997</v>
      </c>
      <c r="LI177">
        <v>126.60855600005</v>
      </c>
      <c r="LJ177">
        <v>117.038438000018</v>
      </c>
      <c r="LK177">
        <v>152.35358799994</v>
      </c>
      <c r="LL177">
        <v>258.00961600011198</v>
      </c>
      <c r="LM177">
        <v>205.75570299988601</v>
      </c>
      <c r="LN177">
        <v>115.139410999953</v>
      </c>
      <c r="LO177">
        <v>149.04484899994</v>
      </c>
      <c r="LP177">
        <v>99.857288999948693</v>
      </c>
      <c r="LQ177">
        <v>115.533593000029</v>
      </c>
      <c r="LR177">
        <v>96.812985999975396</v>
      </c>
      <c r="LS177">
        <v>153.323522000108</v>
      </c>
      <c r="LT177">
        <v>137.787703000009</v>
      </c>
      <c r="LU177">
        <v>112.74576800002301</v>
      </c>
      <c r="LV177">
        <v>153.92059800005501</v>
      </c>
      <c r="LW177">
        <v>103.13004800002101</v>
      </c>
      <c r="LX177">
        <v>115.29518400004601</v>
      </c>
      <c r="LY177">
        <v>129.54181400011299</v>
      </c>
      <c r="LZ177">
        <v>121.16756099998</v>
      </c>
      <c r="MA177">
        <v>99.636014000046998</v>
      </c>
      <c r="MB177">
        <v>117.427386999945</v>
      </c>
      <c r="MC177">
        <v>157.53676900011499</v>
      </c>
      <c r="MD177">
        <v>111.574571999954</v>
      </c>
      <c r="ME177">
        <v>100.62285699998</v>
      </c>
      <c r="MF177">
        <v>103.683820000035</v>
      </c>
      <c r="MG177">
        <v>105.60206099995401</v>
      </c>
      <c r="MH177">
        <v>147.10608799988401</v>
      </c>
      <c r="MI177">
        <v>220.88020400004501</v>
      </c>
      <c r="MJ177">
        <v>100.91103199997499</v>
      </c>
      <c r="MK177">
        <v>108.04914899996901</v>
      </c>
      <c r="ML177">
        <v>161.649068000028</v>
      </c>
      <c r="MM177">
        <v>115.033784999978</v>
      </c>
      <c r="MN177">
        <v>101.92437999998199</v>
      </c>
      <c r="MO177">
        <v>136.01414799992901</v>
      </c>
      <c r="MP177">
        <v>111.285721999942</v>
      </c>
      <c r="MQ177">
        <v>107.43285099998999</v>
      </c>
      <c r="MR177">
        <v>106.15956499998001</v>
      </c>
      <c r="MS177">
        <v>96.059410999994697</v>
      </c>
      <c r="MT177">
        <v>217.888401000062</v>
      </c>
      <c r="MU177">
        <v>287.67939099995402</v>
      </c>
      <c r="MV177">
        <v>204.662093000021</v>
      </c>
      <c r="MW177">
        <v>264.76648099999898</v>
      </c>
      <c r="MX177">
        <v>106.13493499998</v>
      </c>
      <c r="MY177">
        <v>330.74980999995</v>
      </c>
      <c r="MZ177">
        <v>333.66732200002298</v>
      </c>
      <c r="NA177">
        <v>340.81892200000601</v>
      </c>
      <c r="NB177">
        <v>124.78324000001901</v>
      </c>
      <c r="NC177">
        <v>284.40286100003902</v>
      </c>
      <c r="ND177">
        <v>110.366619999986</v>
      </c>
      <c r="NE177">
        <v>148.315268999897</v>
      </c>
      <c r="NF177">
        <v>236.27588699990901</v>
      </c>
      <c r="NG177">
        <v>165.86686700000399</v>
      </c>
      <c r="NH177">
        <v>145.273498000111</v>
      </c>
      <c r="NI177">
        <v>128.84956800006299</v>
      </c>
      <c r="NJ177">
        <v>113.289131999947</v>
      </c>
      <c r="NK177">
        <v>124.44568200002</v>
      </c>
      <c r="NL177">
        <v>123.691227999981</v>
      </c>
      <c r="NM177">
        <v>123.483385000029</v>
      </c>
      <c r="NN177">
        <v>158.211364000104</v>
      </c>
      <c r="NO177">
        <v>104.315730000031</v>
      </c>
      <c r="NP177">
        <v>131.79810600005999</v>
      </c>
      <c r="NQ177">
        <v>107.774921000004</v>
      </c>
      <c r="NR177">
        <v>1.69873329999973</v>
      </c>
      <c r="NS177">
        <v>3.8912741999993199</v>
      </c>
      <c r="NT177">
        <v>1.3601792000008599</v>
      </c>
      <c r="NU177">
        <v>1.0526761900000601</v>
      </c>
      <c r="NV177">
        <v>2.5051147099984501</v>
      </c>
      <c r="NW177">
        <v>1.18502636999983</v>
      </c>
      <c r="NX177">
        <v>1.04132539999955</v>
      </c>
      <c r="NY177">
        <v>1.04885869999998</v>
      </c>
      <c r="NZ177">
        <v>1.13432470000043</v>
      </c>
      <c r="OA177">
        <v>1.08071550000022</v>
      </c>
      <c r="OB177">
        <v>3.7255560999983599</v>
      </c>
      <c r="OC177">
        <v>2.2371730000013499</v>
      </c>
      <c r="OD177">
        <v>3.08835860000181</v>
      </c>
      <c r="OE177">
        <v>1.76913989999957</v>
      </c>
      <c r="OF177">
        <v>2.9445003000000698</v>
      </c>
      <c r="OG177">
        <v>5.8304812999995201</v>
      </c>
      <c r="OH177">
        <v>2.3225433000006901</v>
      </c>
      <c r="OI177">
        <v>2.5833865999993599</v>
      </c>
      <c r="OJ177">
        <v>1.38321539999924</v>
      </c>
      <c r="OK177">
        <v>1.3372424000008301</v>
      </c>
      <c r="OL177">
        <v>1.43730069999947</v>
      </c>
      <c r="OM177">
        <v>3.2156611099999299</v>
      </c>
      <c r="ON177">
        <v>3.5481388000007401</v>
      </c>
      <c r="OO177">
        <v>1.4514703799995901</v>
      </c>
      <c r="OP177">
        <v>2.1546940299995199</v>
      </c>
      <c r="OQ177">
        <v>2.8595193500004799</v>
      </c>
      <c r="OR177">
        <v>2.82882356000118</v>
      </c>
      <c r="OS177">
        <v>2.58423054000014</v>
      </c>
      <c r="OT177">
        <v>2.9521715199989602</v>
      </c>
      <c r="OU177">
        <v>1.0813892400001399</v>
      </c>
      <c r="OV177">
        <v>1.65080210999986</v>
      </c>
      <c r="OW177">
        <v>2.6960528499985199</v>
      </c>
      <c r="OX177">
        <v>2.8714995199989102</v>
      </c>
      <c r="OY177">
        <v>54.9859113899875</v>
      </c>
      <c r="OZ177">
        <v>2.70681712000078</v>
      </c>
      <c r="PA177">
        <v>10.6808680200047</v>
      </c>
      <c r="PB177">
        <v>2.68084996999823</v>
      </c>
      <c r="PC177">
        <v>3.7589980999982799</v>
      </c>
      <c r="PD177">
        <v>3.2464761199989902</v>
      </c>
      <c r="PE177">
        <v>1.8529507999992301</v>
      </c>
      <c r="PF177">
        <v>105.076880699955</v>
      </c>
      <c r="PG177">
        <v>93.787161999964198</v>
      </c>
      <c r="PH177">
        <v>4.1233695999981101</v>
      </c>
      <c r="PI177">
        <v>6.3590350000013096</v>
      </c>
      <c r="PJ177">
        <v>4.3294271999984604</v>
      </c>
      <c r="PK177">
        <v>1.12032510000063</v>
      </c>
      <c r="PL177">
        <v>1.2422040399997101</v>
      </c>
      <c r="PM177">
        <v>1.28816741000082</v>
      </c>
      <c r="PN177">
        <v>1.61560812000062</v>
      </c>
      <c r="PO177">
        <v>1.6537333899996201</v>
      </c>
      <c r="PP177">
        <v>1.6440872900002399</v>
      </c>
      <c r="PQ177">
        <v>1.72936047999974</v>
      </c>
      <c r="PR177">
        <v>1.3960213499995</v>
      </c>
      <c r="PS177">
        <v>1.7391547600000199</v>
      </c>
      <c r="PT177">
        <v>2.0368286999983001</v>
      </c>
      <c r="PU177">
        <v>3.5873914399999198</v>
      </c>
      <c r="PV177">
        <v>8.9388216600054893</v>
      </c>
      <c r="PW177">
        <v>219.076607200084</v>
      </c>
      <c r="PX177">
        <v>2.16889720000108</v>
      </c>
      <c r="PY177">
        <v>166.57437029993201</v>
      </c>
      <c r="PZ177">
        <v>1.8351234999991</v>
      </c>
      <c r="QA177">
        <v>1.6854399000003499</v>
      </c>
      <c r="QB177">
        <v>104.937888700049</v>
      </c>
      <c r="QC177">
        <v>2.0762689000002901</v>
      </c>
      <c r="QD177">
        <v>44401.886051416397</v>
      </c>
      <c r="QE177">
        <v>2.5884555999982699</v>
      </c>
      <c r="QF177">
        <v>2.3298422500010898</v>
      </c>
      <c r="QG177">
        <v>218.054003349971</v>
      </c>
      <c r="QH177">
        <v>123.481903349981</v>
      </c>
      <c r="QI177">
        <v>1.09584910000012</v>
      </c>
      <c r="QJ177">
        <v>1.1234921600007499</v>
      </c>
      <c r="QK177">
        <v>1.0594963099993</v>
      </c>
      <c r="QL177">
        <v>1.05030181999973</v>
      </c>
      <c r="QM177">
        <v>15.4924941899953</v>
      </c>
      <c r="QN177">
        <v>1.5732203600000501</v>
      </c>
      <c r="QO177">
        <v>99.925083999987706</v>
      </c>
      <c r="QP177">
        <v>1.45851589999984</v>
      </c>
      <c r="QQ177">
        <v>1.35077129999991</v>
      </c>
      <c r="QR177">
        <v>1.12783529999979</v>
      </c>
      <c r="QS177">
        <v>1.69982329999948</v>
      </c>
      <c r="QT177">
        <v>1.3671018999994</v>
      </c>
      <c r="QU177">
        <v>118.24003500002399</v>
      </c>
      <c r="QV177">
        <v>101.52648000000001</v>
      </c>
      <c r="QW177">
        <v>187.38006499991801</v>
      </c>
      <c r="QX177">
        <v>112.519438000047</v>
      </c>
      <c r="QY177">
        <v>106.54371899995</v>
      </c>
      <c r="QZ177">
        <v>106.162603999954</v>
      </c>
      <c r="RA177">
        <v>105.26468400005299</v>
      </c>
      <c r="RB177">
        <v>1.3362966900003801</v>
      </c>
      <c r="RC177">
        <v>2.5180185700009998</v>
      </c>
      <c r="RD177">
        <v>154.31301599997099</v>
      </c>
      <c r="RE177">
        <v>108.179230000009</v>
      </c>
      <c r="RF177">
        <v>112.339234999963</v>
      </c>
      <c r="RG177">
        <v>123.502748999977</v>
      </c>
      <c r="RH177">
        <v>151.395305000013</v>
      </c>
      <c r="RI177">
        <v>245.821403000038</v>
      </c>
      <c r="RJ177">
        <v>100.18438999995099</v>
      </c>
      <c r="RK177">
        <v>99.734214000054607</v>
      </c>
      <c r="RL177">
        <v>292.65647999988897</v>
      </c>
      <c r="RM177">
        <v>56.547498999978401</v>
      </c>
      <c r="RN177">
        <v>271.78226599982003</v>
      </c>
      <c r="RO177">
        <v>170.86275899992299</v>
      </c>
      <c r="RP177">
        <v>222.609989000019</v>
      </c>
      <c r="RQ177">
        <v>105.75137599999999</v>
      </c>
      <c r="RR177">
        <v>382.39529199991398</v>
      </c>
      <c r="RS177">
        <v>197.36067300010501</v>
      </c>
      <c r="RT177">
        <v>111.871828999952</v>
      </c>
      <c r="RU177">
        <v>188.59621699992601</v>
      </c>
      <c r="RV177">
        <v>332.04354899982002</v>
      </c>
      <c r="RW177">
        <v>65.761288000037894</v>
      </c>
      <c r="RX177">
        <v>373.20069700013801</v>
      </c>
      <c r="RY177">
        <v>201.15621399995899</v>
      </c>
      <c r="RZ177">
        <v>623.31366700027104</v>
      </c>
      <c r="SA177">
        <v>672.87709399964695</v>
      </c>
      <c r="SB177">
        <v>286.06565799983201</v>
      </c>
      <c r="SC177">
        <v>102.525527999969</v>
      </c>
      <c r="SD177">
        <v>196.69084800011501</v>
      </c>
      <c r="SE177">
        <v>361.29470699978998</v>
      </c>
      <c r="SF177">
        <v>258.67645099991898</v>
      </c>
      <c r="SG177">
        <v>711.64290300011601</v>
      </c>
      <c r="SH177">
        <v>110.044720000005</v>
      </c>
      <c r="SI177">
        <v>103.721171000041</v>
      </c>
      <c r="SJ177">
        <v>7921.7503319978696</v>
      </c>
      <c r="SK177">
        <v>64.790998999960706</v>
      </c>
      <c r="SL177">
        <v>150.89181199995801</v>
      </c>
      <c r="SM177">
        <v>285.764167000074</v>
      </c>
      <c r="SN177">
        <v>340.96161699993502</v>
      </c>
      <c r="SO177">
        <v>201.972954999888</v>
      </c>
      <c r="SP177">
        <v>563.63920999970298</v>
      </c>
      <c r="SQ177">
        <v>202.122471000068</v>
      </c>
      <c r="SR177">
        <v>53.717410999990499</v>
      </c>
      <c r="SS177">
        <v>52.055741999996798</v>
      </c>
      <c r="ST177">
        <v>199.51069999998401</v>
      </c>
      <c r="SU177">
        <v>194.007158000022</v>
      </c>
      <c r="SV177">
        <v>201.39403100009099</v>
      </c>
      <c r="SW177">
        <v>168.36934800003701</v>
      </c>
      <c r="SX177">
        <v>209.11227799998599</v>
      </c>
      <c r="SY177">
        <v>186.726533999899</v>
      </c>
      <c r="SZ177">
        <v>122.345903999987</v>
      </c>
      <c r="TA177">
        <v>151.97463699989001</v>
      </c>
      <c r="TB177">
        <v>106.695829999982</v>
      </c>
      <c r="TC177">
        <v>156.47872700006701</v>
      </c>
      <c r="TD177">
        <v>144.85711199999801</v>
      </c>
      <c r="TE177">
        <v>511.50291900010802</v>
      </c>
      <c r="TF177">
        <v>119.192277000053</v>
      </c>
      <c r="TG177">
        <v>127.943329000031</v>
      </c>
      <c r="TH177">
        <v>554.67177699971899</v>
      </c>
      <c r="TI177">
        <v>70.713531999965198</v>
      </c>
      <c r="TJ177">
        <v>371.91601300006698</v>
      </c>
      <c r="TK177">
        <v>160.681364000076</v>
      </c>
      <c r="TL177">
        <v>441.81443799985601</v>
      </c>
      <c r="TM177">
        <v>513.29009599983704</v>
      </c>
      <c r="TN177">
        <v>200.19244499993499</v>
      </c>
      <c r="TO177">
        <v>514.13353999983497</v>
      </c>
      <c r="TP177">
        <v>218.66222100006399</v>
      </c>
      <c r="TQ177">
        <v>513.91315800044697</v>
      </c>
      <c r="TR177">
        <v>513.80404399987299</v>
      </c>
      <c r="TS177">
        <v>209.87828300008599</v>
      </c>
      <c r="TT177">
        <v>166.76340000005399</v>
      </c>
      <c r="TU177">
        <v>101.751912000007</v>
      </c>
      <c r="TV177">
        <v>108.03539199999101</v>
      </c>
      <c r="TW177">
        <v>364.99476600019301</v>
      </c>
      <c r="TX177">
        <v>133.38831300008999</v>
      </c>
      <c r="TY177">
        <v>111.812905999948</v>
      </c>
      <c r="TZ177">
        <v>423.16985299996998</v>
      </c>
      <c r="UA177">
        <v>153.58510600007099</v>
      </c>
      <c r="UB177">
        <v>134.97344499989401</v>
      </c>
      <c r="UC177">
        <v>118.20562499994401</v>
      </c>
      <c r="UD177">
        <v>111.83206799998899</v>
      </c>
      <c r="UE177">
        <v>138.44042199989801</v>
      </c>
      <c r="UF177">
        <v>113.57009000005201</v>
      </c>
      <c r="UG177">
        <v>130.95072699990101</v>
      </c>
      <c r="UH177">
        <v>136.98051199992199</v>
      </c>
      <c r="UI177">
        <v>119.223651999957</v>
      </c>
      <c r="UJ177">
        <v>112.644612999982</v>
      </c>
      <c r="UK177">
        <v>136.83238400006701</v>
      </c>
      <c r="UL177">
        <v>147.10007099993501</v>
      </c>
      <c r="UM177">
        <v>111.525634999969</v>
      </c>
      <c r="UN177">
        <v>144.72391499998</v>
      </c>
      <c r="UO177">
        <v>192.13159499992599</v>
      </c>
      <c r="UP177">
        <v>191.52057599998099</v>
      </c>
      <c r="UQ177">
        <v>102.341507000034</v>
      </c>
      <c r="UR177">
        <v>113.963024999946</v>
      </c>
      <c r="US177">
        <v>350.05383200012102</v>
      </c>
      <c r="UT177">
        <v>349.31567399995402</v>
      </c>
      <c r="UU177">
        <v>1934.1610569991201</v>
      </c>
      <c r="UV177">
        <v>139.97125099995199</v>
      </c>
      <c r="UW177">
        <v>451.83280400000501</v>
      </c>
      <c r="UX177">
        <v>109.01324700005399</v>
      </c>
      <c r="UY177">
        <v>47.418199000007</v>
      </c>
      <c r="UZ177">
        <v>10.7085640000005</v>
      </c>
      <c r="VA177">
        <v>160.74824399990001</v>
      </c>
      <c r="VB177">
        <v>115.161734999972</v>
      </c>
      <c r="VC177">
        <v>109.20246499997999</v>
      </c>
      <c r="VD177">
        <v>120.701164999977</v>
      </c>
      <c r="VE177">
        <v>108.15863099996901</v>
      </c>
      <c r="VF177">
        <v>146.35453899996401</v>
      </c>
      <c r="VG177">
        <v>148.62141599995101</v>
      </c>
      <c r="VH177">
        <v>114.677967000054</v>
      </c>
      <c r="VI177">
        <v>107.216538000037</v>
      </c>
      <c r="VJ177">
        <v>118.44114300003299</v>
      </c>
      <c r="VK177">
        <v>115.720368999988</v>
      </c>
      <c r="VL177">
        <v>106.009099000017</v>
      </c>
      <c r="VM177">
        <v>109.878856000025</v>
      </c>
      <c r="VN177">
        <v>214.82272100006199</v>
      </c>
      <c r="VO177">
        <v>106.947321000043</v>
      </c>
      <c r="VP177">
        <v>291.36399100022402</v>
      </c>
      <c r="VQ177">
        <v>193.93033099989401</v>
      </c>
      <c r="VR177">
        <v>113.190152000054</v>
      </c>
      <c r="VS177">
        <v>107.214996999945</v>
      </c>
      <c r="VT177">
        <v>123.04142400005399</v>
      </c>
      <c r="VU177">
        <v>165.59456499991899</v>
      </c>
      <c r="VV177">
        <v>204.02350499993199</v>
      </c>
      <c r="VW177">
        <v>170.23522199992999</v>
      </c>
      <c r="VX177">
        <v>148.01628999994099</v>
      </c>
      <c r="VY177">
        <v>107.61811200005501</v>
      </c>
      <c r="VZ177">
        <v>111.437574999989</v>
      </c>
      <c r="WA177">
        <v>104.54396100004701</v>
      </c>
      <c r="WB177">
        <v>289.03162600006902</v>
      </c>
      <c r="WC177">
        <v>185.13326600007699</v>
      </c>
      <c r="WD177">
        <v>204.348542999942</v>
      </c>
      <c r="WE177">
        <v>106.344256000011</v>
      </c>
      <c r="WF177">
        <v>104.88750399998401</v>
      </c>
      <c r="WG177">
        <v>122.33411099994601</v>
      </c>
      <c r="WH177">
        <v>110.570284000016</v>
      </c>
      <c r="WI177">
        <v>121.95132200000801</v>
      </c>
      <c r="WJ177">
        <v>29.649908999999798</v>
      </c>
      <c r="WK177">
        <v>112.466397000011</v>
      </c>
      <c r="WL177">
        <v>104.065326999989</v>
      </c>
      <c r="WM177">
        <v>223.578620000044</v>
      </c>
      <c r="WN177">
        <v>287.20619799988299</v>
      </c>
      <c r="WO177">
        <v>352.03130900021603</v>
      </c>
      <c r="WP177">
        <v>220.282389000058</v>
      </c>
      <c r="WQ177">
        <v>236.01079299999401</v>
      </c>
      <c r="WR177">
        <v>310.55838500009799</v>
      </c>
      <c r="WS177">
        <v>271.97711799992197</v>
      </c>
      <c r="WT177">
        <v>543.71338600013405</v>
      </c>
      <c r="WU177">
        <v>552.78465600032405</v>
      </c>
      <c r="WV177">
        <v>861.93612600024801</v>
      </c>
      <c r="WW177">
        <v>128.75307699991399</v>
      </c>
      <c r="WX177">
        <v>291.945549000055</v>
      </c>
      <c r="WY177">
        <v>142.74549299990801</v>
      </c>
      <c r="WZ177">
        <v>267.900723999832</v>
      </c>
      <c r="XA177">
        <v>95.438431999995402</v>
      </c>
      <c r="XB177">
        <v>207.58498100005099</v>
      </c>
      <c r="XC177">
        <v>96.962280999985495</v>
      </c>
      <c r="XD177">
        <v>481.67320899991302</v>
      </c>
      <c r="XE177">
        <v>160.485010999953</v>
      </c>
      <c r="XF177">
        <v>242.18620999995599</v>
      </c>
      <c r="XG177">
        <v>100.36904899997199</v>
      </c>
      <c r="XH177">
        <v>206.04909000010201</v>
      </c>
      <c r="XI177">
        <v>101.01850300002801</v>
      </c>
      <c r="XJ177">
        <v>214.43231600010799</v>
      </c>
      <c r="XK177">
        <v>59.758978000027099</v>
      </c>
      <c r="XL177">
        <v>1.4604070099994699</v>
      </c>
      <c r="XM177">
        <v>5.85803578000196</v>
      </c>
      <c r="XN177">
        <v>1.25973637999959</v>
      </c>
      <c r="XO177">
        <v>1.83729827000025</v>
      </c>
      <c r="XP177">
        <v>1.7637883299994399</v>
      </c>
      <c r="XQ177">
        <v>22.364383690000999</v>
      </c>
      <c r="XR177">
        <v>1.25353806999919</v>
      </c>
      <c r="XS177">
        <v>1.28639146000023</v>
      </c>
      <c r="XT177">
        <v>2.3603173599985898</v>
      </c>
      <c r="XU177">
        <v>2.2619777799991398</v>
      </c>
      <c r="XV177">
        <v>2.94526050000059</v>
      </c>
      <c r="XW177">
        <v>3.4290537000015302</v>
      </c>
      <c r="XX177">
        <v>3.4672963999983</v>
      </c>
      <c r="XY177">
        <v>3.4991145999993001</v>
      </c>
      <c r="XZ177">
        <v>1.3669100900005999</v>
      </c>
      <c r="YA177">
        <v>11.3895211000054</v>
      </c>
      <c r="YB177">
        <v>1.0823170999992699</v>
      </c>
      <c r="YC177">
        <v>1.2466201999996001</v>
      </c>
      <c r="YD177">
        <v>1.15492760000052</v>
      </c>
      <c r="YE177">
        <v>4.5948294999980099</v>
      </c>
      <c r="YF177">
        <v>1.13797709999926</v>
      </c>
      <c r="YG177">
        <v>0.93337617999986799</v>
      </c>
      <c r="YH177">
        <v>1466.8951554801299</v>
      </c>
      <c r="YI177">
        <v>115.996296699974</v>
      </c>
      <c r="YJ177">
        <v>305.935835999902</v>
      </c>
      <c r="YK177">
        <v>3.0894225299998701</v>
      </c>
      <c r="YL177">
        <v>1.46773304999988</v>
      </c>
      <c r="YM177">
        <v>2409657.7923278799</v>
      </c>
      <c r="YN177">
        <v>1.2527041400007899</v>
      </c>
      <c r="YO177">
        <v>1.23777322000024</v>
      </c>
      <c r="YP177">
        <v>1.84664239999984</v>
      </c>
      <c r="YQ177">
        <v>174.16160900006099</v>
      </c>
      <c r="YR177">
        <v>145.15931240003599</v>
      </c>
      <c r="YS177">
        <v>6.3521364999978696</v>
      </c>
      <c r="YT177">
        <v>7.6349428000030501</v>
      </c>
      <c r="YU177">
        <v>361.96276440005698</v>
      </c>
      <c r="YV177">
        <v>230.68165759998399</v>
      </c>
      <c r="YW177">
        <v>1.4883587000003899</v>
      </c>
      <c r="YX177">
        <v>1.52923080000073</v>
      </c>
      <c r="YY177">
        <v>1.2404060000007999</v>
      </c>
      <c r="YZ177">
        <v>3.8673352000005301</v>
      </c>
      <c r="ZA177">
        <v>1.35396584999944</v>
      </c>
      <c r="ZB177">
        <v>4.4235290900032904</v>
      </c>
      <c r="ZC177">
        <v>1.1737076999998</v>
      </c>
      <c r="ZD177">
        <v>1.13473479999993</v>
      </c>
    </row>
    <row r="178" spans="1:680" x14ac:dyDescent="0.25">
      <c r="A178" s="40">
        <v>44314</v>
      </c>
      <c r="B178" s="6">
        <v>2.09344711000085</v>
      </c>
      <c r="C178" s="6">
        <v>1.9817892099999901</v>
      </c>
      <c r="D178">
        <v>1.0141116600007101</v>
      </c>
      <c r="E178">
        <v>1.78490149000027</v>
      </c>
      <c r="F178">
        <v>1.0993552700001601</v>
      </c>
      <c r="G178">
        <v>1.15140470000006</v>
      </c>
      <c r="H178">
        <v>1.1083079</v>
      </c>
      <c r="I178">
        <v>3.0773713999988099</v>
      </c>
      <c r="J178">
        <v>1.1413424000002099</v>
      </c>
      <c r="K178">
        <v>2.5085269000010202</v>
      </c>
      <c r="L178">
        <v>2.7034477999986799</v>
      </c>
      <c r="M178">
        <v>1.7270790999991701</v>
      </c>
      <c r="N178">
        <v>2.7816105999991101</v>
      </c>
      <c r="O178">
        <v>2.4913979999982998</v>
      </c>
      <c r="P178">
        <v>3.0655127200007</v>
      </c>
      <c r="Q178">
        <v>0.92565045999981499</v>
      </c>
      <c r="R178">
        <v>2.7247792099988102</v>
      </c>
      <c r="S178">
        <v>2.8002808800010799</v>
      </c>
      <c r="T178">
        <v>3.2962127399987402</v>
      </c>
      <c r="U178">
        <v>1.1047821299998799</v>
      </c>
      <c r="V178">
        <v>1.52198761</v>
      </c>
      <c r="W178">
        <v>2.8394744217002899</v>
      </c>
      <c r="X178">
        <v>2.2121875351003801</v>
      </c>
      <c r="Y178">
        <v>3.4344100000016602</v>
      </c>
      <c r="Z178">
        <v>1.1318662499998</v>
      </c>
      <c r="AA178">
        <v>1.31137551999927</v>
      </c>
      <c r="AB178">
        <v>1.14442923999923</v>
      </c>
      <c r="AC178">
        <v>12.0252869899996</v>
      </c>
      <c r="AD178">
        <v>25.103146809997298</v>
      </c>
      <c r="AE178">
        <v>1.1011218099993101</v>
      </c>
      <c r="AF178">
        <v>75.634972569998396</v>
      </c>
      <c r="AG178">
        <v>10.2363048200059</v>
      </c>
      <c r="AH178">
        <v>1.9754137500003699</v>
      </c>
      <c r="AI178">
        <v>1.14523313000063</v>
      </c>
      <c r="AJ178">
        <v>2.7006078000013098</v>
      </c>
      <c r="AK178">
        <v>2.4659792999991601</v>
      </c>
      <c r="AL178">
        <v>1.5351519800005899</v>
      </c>
      <c r="AM178">
        <v>1.7534116999995599</v>
      </c>
      <c r="AN178">
        <v>1031.3096576891801</v>
      </c>
      <c r="AO178">
        <v>246.696192370029</v>
      </c>
      <c r="AP178">
        <v>185.69260727008799</v>
      </c>
      <c r="AQ178">
        <v>14.472305999995999</v>
      </c>
      <c r="AR178">
        <v>1.5576586799998</v>
      </c>
      <c r="AS178">
        <v>1.3047195199997099</v>
      </c>
      <c r="AT178">
        <v>1.54514738999933</v>
      </c>
      <c r="AU178">
        <v>4.05085113999667</v>
      </c>
      <c r="AV178">
        <v>3.2416080000002698</v>
      </c>
      <c r="AW178">
        <v>1.4726102500008</v>
      </c>
      <c r="AX178">
        <v>13.0088156599959</v>
      </c>
      <c r="AY178">
        <v>1.49170932999914</v>
      </c>
      <c r="AZ178">
        <v>7.3966810999991104</v>
      </c>
      <c r="BA178">
        <v>1.5897432000001599</v>
      </c>
      <c r="BB178">
        <v>4.2887142100007596</v>
      </c>
      <c r="BC178">
        <v>2.58526863999941</v>
      </c>
      <c r="BD178">
        <v>0.96481325999957301</v>
      </c>
      <c r="BE178">
        <v>1.76763299999948</v>
      </c>
      <c r="BF178">
        <v>2.0652087999987998</v>
      </c>
      <c r="BG178">
        <v>2.5505937000016301</v>
      </c>
      <c r="BH178">
        <v>2.6298906999982101</v>
      </c>
      <c r="BI178">
        <v>1.7945923000006601</v>
      </c>
      <c r="BJ178">
        <v>113.826390199945</v>
      </c>
      <c r="BK178">
        <v>1.1691668000003099</v>
      </c>
      <c r="BL178">
        <v>3.5246319299985802</v>
      </c>
      <c r="BM178">
        <v>1.8570104400005201</v>
      </c>
      <c r="BN178">
        <v>1.6349914999991599</v>
      </c>
      <c r="BO178">
        <v>1.1290771999992999</v>
      </c>
      <c r="BP178">
        <v>1.10309039999993</v>
      </c>
      <c r="BQ178">
        <v>2.02605570000014</v>
      </c>
      <c r="BR178">
        <v>2.2884879000012002</v>
      </c>
      <c r="BS178">
        <v>2.2972904000016601</v>
      </c>
      <c r="BT178">
        <v>1.0598393000000199</v>
      </c>
      <c r="BU178">
        <v>1.45582049999939</v>
      </c>
      <c r="BV178">
        <v>1.9887385999991201</v>
      </c>
      <c r="BW178">
        <v>7.5341646000015299</v>
      </c>
      <c r="BX178">
        <v>4.9457795999987901</v>
      </c>
      <c r="BY178">
        <v>3.0912247999985998</v>
      </c>
      <c r="BZ178">
        <v>103.102267930051</v>
      </c>
      <c r="CA178">
        <v>9.3308990999939905</v>
      </c>
      <c r="CB178">
        <v>1.1336900999995101</v>
      </c>
      <c r="CC178">
        <v>23.8008457999968</v>
      </c>
      <c r="CD178">
        <v>4.7595395000025702</v>
      </c>
      <c r="CE178">
        <v>9.60878029999731</v>
      </c>
      <c r="CF178">
        <v>2.7350466999996601</v>
      </c>
      <c r="CG178">
        <v>38.413365899992598</v>
      </c>
      <c r="CH178">
        <v>1.0705281999998999</v>
      </c>
      <c r="CI178">
        <v>2.03855359999943</v>
      </c>
      <c r="CJ178">
        <v>6.2135527999998903</v>
      </c>
      <c r="CK178">
        <v>4.7296360999971503</v>
      </c>
      <c r="CL178">
        <v>2.4083529999989</v>
      </c>
      <c r="CM178">
        <v>3.1169741999983702</v>
      </c>
      <c r="CN178">
        <v>31.662373200000701</v>
      </c>
      <c r="CO178">
        <v>1.2417057000002401</v>
      </c>
      <c r="CP178">
        <v>1.72346749999997</v>
      </c>
      <c r="CQ178">
        <v>1.3664659999994899</v>
      </c>
      <c r="CR178">
        <v>1.2482576999991599</v>
      </c>
      <c r="CS178">
        <v>1.24534499999936</v>
      </c>
      <c r="CT178">
        <v>12.225044899998499</v>
      </c>
      <c r="CU178">
        <v>131.04347099992401</v>
      </c>
      <c r="CV178">
        <v>14.280986400001</v>
      </c>
      <c r="CW178">
        <v>25.048265999998002</v>
      </c>
      <c r="CX178">
        <v>79.490437999949805</v>
      </c>
      <c r="CY178">
        <v>19.316499999986299</v>
      </c>
      <c r="CZ178">
        <v>144.35670999996401</v>
      </c>
      <c r="DA178">
        <v>10.8217716000072</v>
      </c>
      <c r="DB178">
        <v>10.2423956999992</v>
      </c>
      <c r="DC178">
        <v>23.013651999994199</v>
      </c>
      <c r="DD178">
        <v>2.67289933999928</v>
      </c>
      <c r="DE178">
        <v>1.5697982599995199</v>
      </c>
      <c r="DF178">
        <v>1.3657368500007601</v>
      </c>
      <c r="DG178">
        <v>1.17732165999951</v>
      </c>
      <c r="DH178">
        <v>3.2181280299992099</v>
      </c>
      <c r="DJ178">
        <v>1.22468327999923</v>
      </c>
      <c r="DK178">
        <v>2.5715795299984201</v>
      </c>
      <c r="DL178">
        <v>28.411876850004798</v>
      </c>
      <c r="DM178">
        <v>2.27980255999864</v>
      </c>
      <c r="DN178">
        <v>8.6288351599941997</v>
      </c>
      <c r="DO178">
        <v>2.8289810999995102</v>
      </c>
      <c r="DP178">
        <v>3.0360033899996801</v>
      </c>
      <c r="DQ178">
        <v>1.3188542099997</v>
      </c>
      <c r="DR178">
        <v>11.1114562500006</v>
      </c>
      <c r="DS178">
        <v>1.2548832100001199</v>
      </c>
      <c r="DT178">
        <v>1.3180265200007899</v>
      </c>
      <c r="DU178">
        <v>3.93126806999862</v>
      </c>
      <c r="DV178">
        <v>3.58482015999834</v>
      </c>
      <c r="DW178">
        <v>3.4296315100000401</v>
      </c>
      <c r="DX178">
        <v>1.36093620000065</v>
      </c>
      <c r="DY178">
        <v>127.15576200000901</v>
      </c>
      <c r="DZ178">
        <v>1.3990658999991901</v>
      </c>
      <c r="EA178">
        <v>1.85549361999983</v>
      </c>
      <c r="EB178">
        <v>1.1335030999998701</v>
      </c>
      <c r="EC178">
        <v>1.14658009999948</v>
      </c>
      <c r="ED178">
        <v>1.0732329200000099</v>
      </c>
      <c r="EE178">
        <v>2.9595185100006298</v>
      </c>
      <c r="EF178">
        <v>1.3959549999999601</v>
      </c>
      <c r="EG178">
        <v>2.50582439999926</v>
      </c>
      <c r="EH178">
        <v>1.6200944600004701</v>
      </c>
      <c r="EI178">
        <v>1.7798032099999499</v>
      </c>
      <c r="EJ178">
        <v>1.9169988800003901</v>
      </c>
      <c r="EK178">
        <v>3.2500417000010202</v>
      </c>
      <c r="EL178">
        <v>6.2108318000027802</v>
      </c>
      <c r="EM178">
        <v>29.729649799992298</v>
      </c>
      <c r="EN178">
        <v>1.63038237000001</v>
      </c>
      <c r="EO178">
        <v>1.3843195999997999</v>
      </c>
      <c r="EP178">
        <v>1.1000037499998101</v>
      </c>
      <c r="EQ178">
        <v>1.1054853200003001</v>
      </c>
      <c r="ER178">
        <v>1.35435497000071</v>
      </c>
      <c r="ES178">
        <v>1.0765422999993499</v>
      </c>
      <c r="ET178">
        <v>1.6248728999999</v>
      </c>
      <c r="EU178">
        <v>3.0405233599994999</v>
      </c>
      <c r="EV178">
        <v>1.14591484999983</v>
      </c>
      <c r="EW178">
        <v>1.0354853299995701</v>
      </c>
      <c r="EX178">
        <v>115.072517000022</v>
      </c>
      <c r="EY178">
        <v>6.6735110099980401</v>
      </c>
      <c r="EZ178">
        <v>3.4537411999990599</v>
      </c>
      <c r="FA178">
        <v>1.2043606799998099</v>
      </c>
      <c r="FC178">
        <v>205.30223580007399</v>
      </c>
      <c r="FD178">
        <v>9981.4164663404208</v>
      </c>
      <c r="FE178">
        <v>108.76245120004801</v>
      </c>
      <c r="FF178">
        <v>1.13412380999944</v>
      </c>
      <c r="FG178">
        <v>4436.9042532071498</v>
      </c>
      <c r="FH178">
        <v>1.0650826000000999</v>
      </c>
      <c r="FI178">
        <v>1.1375425799997201</v>
      </c>
      <c r="FJ178">
        <v>1.28050887999962</v>
      </c>
      <c r="FK178">
        <v>23.375794540013899</v>
      </c>
      <c r="FL178">
        <v>1.3457042999998501</v>
      </c>
      <c r="FM178">
        <v>2.2476597999993801</v>
      </c>
      <c r="FN178">
        <v>2.0127100999998202</v>
      </c>
      <c r="FO178">
        <v>1.2338811999998101</v>
      </c>
      <c r="FP178">
        <v>3.3506374999997202</v>
      </c>
      <c r="FQ178">
        <v>1.6626750499999601</v>
      </c>
      <c r="FR178">
        <v>1.2268464499993601</v>
      </c>
      <c r="FS178">
        <v>1.2689309100005599</v>
      </c>
      <c r="FT178">
        <v>2.3260930100004802</v>
      </c>
      <c r="FU178">
        <v>2.31063192000147</v>
      </c>
      <c r="FV178">
        <v>1.18221782000001</v>
      </c>
      <c r="FW178">
        <v>1.3936633499997699</v>
      </c>
      <c r="FX178">
        <v>1.12685842999963</v>
      </c>
      <c r="FY178">
        <v>1.3006867000003699</v>
      </c>
      <c r="FZ178">
        <v>1.0682452000000899</v>
      </c>
      <c r="GA178">
        <v>3.82504677999896</v>
      </c>
      <c r="GB178">
        <v>1.2477889000001601</v>
      </c>
      <c r="GC178">
        <v>352.18370877997899</v>
      </c>
      <c r="GD178">
        <v>104.835532499943</v>
      </c>
      <c r="GE178">
        <v>193.163116300013</v>
      </c>
      <c r="GF178">
        <v>299.562209600117</v>
      </c>
      <c r="GG178">
        <v>288.25379600003401</v>
      </c>
      <c r="GH178">
        <v>137.47430059989</v>
      </c>
      <c r="GI178">
        <v>299.64444669988001</v>
      </c>
      <c r="GJ178">
        <v>116.95946919999599</v>
      </c>
      <c r="GK178">
        <v>224.58600890007801</v>
      </c>
      <c r="GL178">
        <v>1.1079436</v>
      </c>
      <c r="GM178">
        <v>2.3038563000009198</v>
      </c>
      <c r="GN178">
        <v>1.49871130000065</v>
      </c>
      <c r="GO178">
        <v>7.1365987000026498</v>
      </c>
      <c r="GP178">
        <v>2.95780929999819</v>
      </c>
      <c r="GQ178">
        <v>1.1452915000008901</v>
      </c>
      <c r="GR178">
        <v>2.2751774999997001</v>
      </c>
      <c r="GS178">
        <v>4.42205049999757</v>
      </c>
      <c r="GT178">
        <v>2.15431190000163</v>
      </c>
      <c r="GU178">
        <v>3.02189830000134</v>
      </c>
      <c r="GV178">
        <v>12.1936697000056</v>
      </c>
      <c r="GW178">
        <v>1.40256229999977</v>
      </c>
      <c r="GX178">
        <v>8.5380558000033506</v>
      </c>
      <c r="GY178">
        <v>4.1690376999977197</v>
      </c>
      <c r="GZ178">
        <v>1.03108839999913</v>
      </c>
      <c r="HA178">
        <v>2.3630487000009501</v>
      </c>
      <c r="HB178">
        <v>0.99653630000011595</v>
      </c>
      <c r="HC178">
        <v>5.40426779999689</v>
      </c>
      <c r="HD178">
        <v>1.3968191999993</v>
      </c>
      <c r="HE178">
        <v>156.84782560006701</v>
      </c>
      <c r="HF178">
        <v>3.6105086999996301</v>
      </c>
      <c r="HG178">
        <v>1.0350448000008301</v>
      </c>
      <c r="HH178">
        <v>2.2911697000017699</v>
      </c>
      <c r="HI178">
        <v>5.9491479999996999</v>
      </c>
      <c r="HJ178">
        <v>1.1196455999997901</v>
      </c>
      <c r="HK178">
        <v>4.2071750000031898</v>
      </c>
      <c r="HL178">
        <v>177.30018756003099</v>
      </c>
      <c r="HM178">
        <v>4.4855304599987003</v>
      </c>
      <c r="HN178">
        <v>79.664795210002893</v>
      </c>
      <c r="HO178">
        <v>1134.3596131596701</v>
      </c>
      <c r="HP178">
        <v>1.1517477800007301</v>
      </c>
      <c r="HQ178">
        <v>1.1751370700003501</v>
      </c>
      <c r="HR178">
        <v>118.00146910001099</v>
      </c>
      <c r="HS178">
        <v>193.056234220043</v>
      </c>
      <c r="HT178">
        <v>135.02052703988701</v>
      </c>
      <c r="HU178">
        <v>159.10833786008899</v>
      </c>
      <c r="HV178">
        <v>161.06239254004299</v>
      </c>
      <c r="HW178">
        <v>447.684590899851</v>
      </c>
      <c r="HX178">
        <v>121.54240830999299</v>
      </c>
      <c r="HY178">
        <v>140.12588843004801</v>
      </c>
      <c r="HZ178">
        <v>112.46574186999401</v>
      </c>
      <c r="IA178">
        <v>1.1267174999993601</v>
      </c>
      <c r="IB178">
        <v>1.1346613999994599</v>
      </c>
      <c r="IC178">
        <v>1.1937032000005301</v>
      </c>
      <c r="ID178">
        <v>1.2096670999999299</v>
      </c>
      <c r="IE178">
        <v>1.03524579999976</v>
      </c>
      <c r="IF178">
        <v>1.4108450000003401</v>
      </c>
      <c r="IG178">
        <v>1.8463955999996</v>
      </c>
      <c r="IH178">
        <v>1.3786283999997999</v>
      </c>
      <c r="II178">
        <v>1.3818090000004299</v>
      </c>
      <c r="IJ178">
        <v>1.04917489999934</v>
      </c>
      <c r="IK178">
        <v>1.1111832999995399</v>
      </c>
      <c r="IL178">
        <v>1.13231590000032</v>
      </c>
      <c r="IM178">
        <v>1.1849908000003799</v>
      </c>
      <c r="IN178">
        <v>1.04131480000069</v>
      </c>
      <c r="IO178">
        <v>1.0367129000005699</v>
      </c>
      <c r="IP178">
        <v>3.0736582999998099</v>
      </c>
      <c r="IQ178">
        <v>1.1186311000001301</v>
      </c>
      <c r="IR178">
        <v>1.02474629999961</v>
      </c>
      <c r="IS178">
        <v>1.3387911000008901</v>
      </c>
      <c r="IT178">
        <v>1.3704151999991201</v>
      </c>
      <c r="IU178">
        <v>1.19607750000068</v>
      </c>
      <c r="IV178">
        <v>1.55483830000048</v>
      </c>
      <c r="IW178">
        <v>1.0510233000004501</v>
      </c>
      <c r="IX178">
        <v>1.68755190000047</v>
      </c>
      <c r="IY178">
        <v>1.41720730000088</v>
      </c>
      <c r="IZ178">
        <v>2.0113396999986399</v>
      </c>
      <c r="JA178">
        <v>1.4350455000003399</v>
      </c>
      <c r="JB178">
        <v>1.24162869999964</v>
      </c>
      <c r="JC178">
        <v>1.2109196000001199</v>
      </c>
      <c r="JD178">
        <v>1.19471250000061</v>
      </c>
      <c r="JE178">
        <v>1.19348549999995</v>
      </c>
      <c r="JF178">
        <v>4.3672839999999304</v>
      </c>
      <c r="JG178">
        <v>1.54046419999941</v>
      </c>
      <c r="JH178">
        <v>1.4232095000006699</v>
      </c>
      <c r="JI178">
        <v>1.0367351000004399</v>
      </c>
      <c r="JJ178">
        <v>5.8130884999991403</v>
      </c>
      <c r="JK178">
        <v>1.6168821999999601</v>
      </c>
      <c r="JL178">
        <v>1.61487440000019</v>
      </c>
      <c r="JM178">
        <v>1.8500882999996999</v>
      </c>
      <c r="JN178">
        <v>1.16944589999912</v>
      </c>
      <c r="JO178">
        <v>2.55482887000107</v>
      </c>
      <c r="JP178">
        <v>556.02798158023495</v>
      </c>
      <c r="JQ178">
        <v>209.082011949969</v>
      </c>
      <c r="JR178">
        <v>11.9390439999988</v>
      </c>
      <c r="JS178">
        <v>2.1209893999985101</v>
      </c>
      <c r="JT178">
        <v>1.4096874000006201</v>
      </c>
      <c r="JU178">
        <v>6.5198858000003401</v>
      </c>
      <c r="JV178">
        <v>124.006939999992</v>
      </c>
      <c r="JW178">
        <v>1.02743360000022</v>
      </c>
      <c r="JX178">
        <v>107.127671999973</v>
      </c>
      <c r="JY178">
        <v>1.0392699599997299</v>
      </c>
      <c r="JZ178">
        <v>1.06311147999986</v>
      </c>
      <c r="KA178">
        <v>112.93490200000799</v>
      </c>
      <c r="KB178">
        <v>81.435780999949202</v>
      </c>
      <c r="KC178">
        <v>114.477280999999</v>
      </c>
      <c r="KD178">
        <v>110.41229899996</v>
      </c>
      <c r="KE178">
        <v>112.37057499994999</v>
      </c>
      <c r="KF178">
        <v>95.776366999954902</v>
      </c>
      <c r="KG178">
        <v>121.225196999963</v>
      </c>
      <c r="KH178">
        <v>109.83942299999801</v>
      </c>
      <c r="KI178">
        <v>177.513386999955</v>
      </c>
      <c r="KJ178">
        <v>166.489969999995</v>
      </c>
      <c r="KK178">
        <v>122.00350099999901</v>
      </c>
      <c r="KL178">
        <v>108.856212000013</v>
      </c>
      <c r="KM178">
        <v>150.32823299989099</v>
      </c>
      <c r="KN178">
        <v>129.74915700010001</v>
      </c>
      <c r="KO178">
        <v>107.28927900001899</v>
      </c>
      <c r="KP178">
        <v>106.74617299996299</v>
      </c>
      <c r="KQ178">
        <v>174.61152100004301</v>
      </c>
      <c r="KR178">
        <v>271.95656999992201</v>
      </c>
      <c r="KS178">
        <v>141.94652300002099</v>
      </c>
      <c r="KT178">
        <v>136.49353799992201</v>
      </c>
      <c r="KU178">
        <v>229.06766299996499</v>
      </c>
      <c r="KV178">
        <v>112.564159999951</v>
      </c>
      <c r="KW178">
        <v>117.77448499994399</v>
      </c>
      <c r="KX178">
        <v>185.05340200010701</v>
      </c>
      <c r="KY178">
        <v>207.731228000019</v>
      </c>
      <c r="KZ178">
        <v>101.495588000049</v>
      </c>
      <c r="LA178">
        <v>117.483271999983</v>
      </c>
      <c r="LB178">
        <v>126.84461100003701</v>
      </c>
      <c r="LC178">
        <v>112.93783299997401</v>
      </c>
      <c r="LD178">
        <v>213.446719999891</v>
      </c>
      <c r="LE178">
        <v>87.133507000049605</v>
      </c>
      <c r="LF178">
        <v>124.07002800004599</v>
      </c>
      <c r="LG178">
        <v>119.120818000054</v>
      </c>
      <c r="LH178">
        <v>103.36731899995399</v>
      </c>
      <c r="LI178">
        <v>126.520319000003</v>
      </c>
      <c r="LJ178">
        <v>117.306350999977</v>
      </c>
      <c r="LK178">
        <v>152.454069999978</v>
      </c>
      <c r="LL178">
        <v>258.15058699995302</v>
      </c>
      <c r="LM178">
        <v>205.93138099997299</v>
      </c>
      <c r="LN178">
        <v>114.96380599995599</v>
      </c>
      <c r="LO178">
        <v>150.77841200004301</v>
      </c>
      <c r="LP178">
        <v>99.978528999956296</v>
      </c>
      <c r="LQ178">
        <v>115.651155999978</v>
      </c>
      <c r="LR178">
        <v>96.964044000022099</v>
      </c>
      <c r="LS178">
        <v>153.33761700009899</v>
      </c>
      <c r="LT178">
        <v>138.260063000023</v>
      </c>
      <c r="LU178">
        <v>113.56428599997901</v>
      </c>
      <c r="LV178">
        <v>154.88746699993499</v>
      </c>
      <c r="LW178">
        <v>103.315231999964</v>
      </c>
      <c r="LX178">
        <v>115.791837000055</v>
      </c>
      <c r="LY178">
        <v>130.02672399999599</v>
      </c>
      <c r="LZ178">
        <v>121.617118000053</v>
      </c>
      <c r="MA178">
        <v>99.901718999957694</v>
      </c>
      <c r="MB178">
        <v>117.946217000019</v>
      </c>
      <c r="MC178">
        <v>158.94374300004</v>
      </c>
      <c r="MD178">
        <v>112.596738999942</v>
      </c>
      <c r="ME178">
        <v>102.174741999945</v>
      </c>
      <c r="MF178">
        <v>104.184045000002</v>
      </c>
      <c r="MG178">
        <v>105.93399599997799</v>
      </c>
      <c r="MH178">
        <v>149.38568600011101</v>
      </c>
      <c r="MI178">
        <v>220.85722299991201</v>
      </c>
      <c r="MJ178">
        <v>100.90333700005399</v>
      </c>
      <c r="MK178">
        <v>108.02678800001701</v>
      </c>
      <c r="ML178">
        <v>162.781457999954</v>
      </c>
      <c r="MM178">
        <v>115.837202999974</v>
      </c>
      <c r="MN178">
        <v>102.331019000034</v>
      </c>
      <c r="MO178">
        <v>136.16653100005399</v>
      </c>
      <c r="MP178">
        <v>111.213472999982</v>
      </c>
      <c r="MQ178">
        <v>107.33552600001001</v>
      </c>
      <c r="MR178">
        <v>107.06225199997399</v>
      </c>
      <c r="MS178">
        <v>95.845987000036999</v>
      </c>
      <c r="MT178">
        <v>217.65052299993101</v>
      </c>
      <c r="MU178">
        <v>287.46714700013399</v>
      </c>
      <c r="MV178">
        <v>204.04969200003001</v>
      </c>
      <c r="MW178">
        <v>264.84495999990003</v>
      </c>
      <c r="MX178">
        <v>106.32562799996199</v>
      </c>
      <c r="MY178">
        <v>331.04531500022898</v>
      </c>
      <c r="MZ178">
        <v>334.245182999875</v>
      </c>
      <c r="NA178">
        <v>340.81810199981601</v>
      </c>
      <c r="NB178">
        <v>126.091831000056</v>
      </c>
      <c r="NC178">
        <v>284.62780799996102</v>
      </c>
      <c r="ND178">
        <v>111.36300400004301</v>
      </c>
      <c r="NE178">
        <v>149.66742699989101</v>
      </c>
      <c r="NF178">
        <v>236.69860600004901</v>
      </c>
      <c r="NG178">
        <v>166.165767000057</v>
      </c>
      <c r="NH178">
        <v>145.41771599999601</v>
      </c>
      <c r="NI178">
        <v>128.71791899995901</v>
      </c>
      <c r="NJ178">
        <v>114.214369999943</v>
      </c>
      <c r="NK178">
        <v>125.060172999976</v>
      </c>
      <c r="NL178">
        <v>124.31279700005</v>
      </c>
      <c r="NM178">
        <v>123.557514999993</v>
      </c>
      <c r="NN178">
        <v>158.38925100001501</v>
      </c>
      <c r="NO178">
        <v>104.223429000005</v>
      </c>
      <c r="NP178">
        <v>132.194230000023</v>
      </c>
      <c r="NQ178">
        <v>108.74820799997499</v>
      </c>
      <c r="NR178">
        <v>1.7021064000000501</v>
      </c>
      <c r="NS178">
        <v>3.95198289999826</v>
      </c>
      <c r="NT178">
        <v>1.37469400000009</v>
      </c>
      <c r="NU178">
        <v>1.0531509299999</v>
      </c>
      <c r="NV178">
        <v>2.52678881999964</v>
      </c>
      <c r="NW178">
        <v>1.1893560999997099</v>
      </c>
      <c r="NX178">
        <v>1.04641059999994</v>
      </c>
      <c r="NY178">
        <v>1.06718809999984</v>
      </c>
      <c r="NZ178">
        <v>1.15451829999984</v>
      </c>
      <c r="OA178">
        <v>1.09327110000049</v>
      </c>
      <c r="OB178">
        <v>3.7966812999984501</v>
      </c>
      <c r="OC178">
        <v>2.26416199999949</v>
      </c>
      <c r="OD178">
        <v>3.10537739999927</v>
      </c>
      <c r="OE178">
        <v>1.76967169999989</v>
      </c>
      <c r="OF178">
        <v>2.9996897999990302</v>
      </c>
      <c r="OG178">
        <v>5.8400647000016797</v>
      </c>
      <c r="OH178">
        <v>2.3397872999994398</v>
      </c>
      <c r="OI178">
        <v>2.60242619999917</v>
      </c>
      <c r="OJ178">
        <v>1.4096874000006201</v>
      </c>
      <c r="OK178">
        <v>1.3389217000003599</v>
      </c>
      <c r="OL178">
        <v>1.43939979999959</v>
      </c>
      <c r="OM178">
        <v>3.2153289000016199</v>
      </c>
      <c r="ON178">
        <v>3.5912834000009801</v>
      </c>
      <c r="OO178">
        <v>1.42557096000019</v>
      </c>
      <c r="OP178">
        <v>2.1547781100016401</v>
      </c>
      <c r="OQ178">
        <v>2.85964804000105</v>
      </c>
      <c r="OR178">
        <v>2.8414638600006601</v>
      </c>
      <c r="OS178">
        <v>2.5889915900006599</v>
      </c>
      <c r="OT178">
        <v>2.95156122000117</v>
      </c>
      <c r="OU178">
        <v>1.08116637000057</v>
      </c>
      <c r="OV178">
        <v>1.66040984000028</v>
      </c>
      <c r="OW178">
        <v>2.6711050900012201</v>
      </c>
      <c r="OX178">
        <v>2.9015182399998598</v>
      </c>
      <c r="OY178">
        <v>55.039986639982097</v>
      </c>
      <c r="OZ178">
        <v>2.7471261999999101</v>
      </c>
      <c r="PA178">
        <v>10.707511820000899</v>
      </c>
      <c r="PB178">
        <v>2.6815429400012398</v>
      </c>
      <c r="PC178">
        <v>3.79579100000046</v>
      </c>
      <c r="PD178">
        <v>3.2737229699996502</v>
      </c>
      <c r="PE178">
        <v>1.8604585299999601</v>
      </c>
      <c r="PF178">
        <v>105.38896250003</v>
      </c>
      <c r="PG178">
        <v>93.826179999974599</v>
      </c>
      <c r="PH178">
        <v>4.1769003000008498</v>
      </c>
      <c r="PI178">
        <v>6.4464767000026804</v>
      </c>
      <c r="PJ178">
        <v>4.3889596000008204</v>
      </c>
      <c r="PK178">
        <v>1.1246073999991499</v>
      </c>
      <c r="PL178">
        <v>1.24263077000069</v>
      </c>
      <c r="PM178">
        <v>1.2886622000005401</v>
      </c>
      <c r="PN178">
        <v>1.60693585000081</v>
      </c>
      <c r="PO178">
        <v>1.6448756800000399</v>
      </c>
      <c r="PP178">
        <v>1.6459330800007601</v>
      </c>
      <c r="PQ178">
        <v>1.73137666000002</v>
      </c>
      <c r="PR178">
        <v>1.3968030500000199</v>
      </c>
      <c r="PS178">
        <v>1.7414213699994401</v>
      </c>
      <c r="PT178">
        <v>2.04560642000069</v>
      </c>
      <c r="PU178">
        <v>3.6137632799982402</v>
      </c>
      <c r="PV178">
        <v>8.9600654899986694</v>
      </c>
      <c r="PW178">
        <v>222.19647240010099</v>
      </c>
      <c r="PX178">
        <v>2.1714729000013899</v>
      </c>
      <c r="PY178">
        <v>166.69432869995899</v>
      </c>
      <c r="PZ178">
        <v>1.8356999000006899</v>
      </c>
      <c r="QA178">
        <v>1.6880811999999401</v>
      </c>
      <c r="QB178">
        <v>104.956868399982</v>
      </c>
      <c r="QC178">
        <v>2.0801791999983799</v>
      </c>
      <c r="QD178">
        <v>44397.087379813202</v>
      </c>
      <c r="QE178">
        <v>2.6111065000004601</v>
      </c>
      <c r="QF178">
        <v>2.3302958400017801</v>
      </c>
      <c r="QG178">
        <v>219.73650102992499</v>
      </c>
      <c r="QH178">
        <v>124.50559494004099</v>
      </c>
      <c r="QI178">
        <v>1.0962158099991901</v>
      </c>
      <c r="QJ178">
        <v>1.12371845000052</v>
      </c>
      <c r="QK178">
        <v>1.0593144300000901</v>
      </c>
      <c r="QL178">
        <v>1.05057035999926</v>
      </c>
      <c r="QM178">
        <v>15.588357340006</v>
      </c>
      <c r="QN178">
        <v>1.5679153700002599</v>
      </c>
      <c r="QO178">
        <v>99.926652999944096</v>
      </c>
      <c r="QP178">
        <v>1.4575898999992201</v>
      </c>
      <c r="QQ178">
        <v>1.3498631999991599</v>
      </c>
      <c r="QR178">
        <v>1.1271187999991501</v>
      </c>
      <c r="QS178">
        <v>1.7223383000000501</v>
      </c>
      <c r="QT178">
        <v>1.37226240000018</v>
      </c>
      <c r="QU178">
        <v>118.504093999974</v>
      </c>
      <c r="QV178">
        <v>102.041362000047</v>
      </c>
      <c r="QW178">
        <v>187.716526000062</v>
      </c>
      <c r="QX178">
        <v>113.444124000031</v>
      </c>
      <c r="QY178">
        <v>106.96165499999201</v>
      </c>
      <c r="QZ178">
        <v>106.166392000043</v>
      </c>
      <c r="RA178">
        <v>105.266166000045</v>
      </c>
      <c r="RB178">
        <v>1.34777462000056</v>
      </c>
      <c r="RC178">
        <v>2.5405136599984002</v>
      </c>
      <c r="RD178">
        <v>153.630828999914</v>
      </c>
      <c r="RE178">
        <v>108.35453799995599</v>
      </c>
      <c r="RF178">
        <v>112.501793000032</v>
      </c>
      <c r="RG178">
        <v>123.51650699996399</v>
      </c>
      <c r="RH178">
        <v>151.40814600000201</v>
      </c>
      <c r="RI178">
        <v>247.38994999998201</v>
      </c>
      <c r="RJ178">
        <v>100.927382000023</v>
      </c>
      <c r="RK178">
        <v>99.655098999966896</v>
      </c>
      <c r="RL178">
        <v>287.381328000221</v>
      </c>
      <c r="RM178">
        <v>55.548394999990698</v>
      </c>
      <c r="RN178">
        <v>271.80540599999898</v>
      </c>
      <c r="RO178">
        <v>170.88118200004101</v>
      </c>
      <c r="RP178">
        <v>222.629898000043</v>
      </c>
      <c r="RQ178">
        <v>105.754175000009</v>
      </c>
      <c r="RR178">
        <v>382.43555699987297</v>
      </c>
      <c r="RS178">
        <v>197.38600299996301</v>
      </c>
      <c r="RT178">
        <v>111.87933000002501</v>
      </c>
      <c r="RU178">
        <v>188.61798999994099</v>
      </c>
      <c r="RV178">
        <v>332.076363999862</v>
      </c>
      <c r="RW178">
        <v>64.602825999958398</v>
      </c>
      <c r="RX178">
        <v>373.23745599994402</v>
      </c>
      <c r="RY178">
        <v>201.181496999925</v>
      </c>
      <c r="RZ178">
        <v>613.68147199973498</v>
      </c>
      <c r="SA178">
        <v>662.505702000111</v>
      </c>
      <c r="SB178">
        <v>287.530879999977</v>
      </c>
      <c r="SC178">
        <v>102.93866500002299</v>
      </c>
      <c r="SD178">
        <v>197.71115599991799</v>
      </c>
      <c r="SE178">
        <v>364.24236400006299</v>
      </c>
      <c r="SF178">
        <v>261.20889300014801</v>
      </c>
      <c r="SG178">
        <v>718.53298799973004</v>
      </c>
      <c r="SH178">
        <v>110.191404000041</v>
      </c>
      <c r="SI178">
        <v>104.276664000005</v>
      </c>
      <c r="SJ178">
        <v>7924.3544709980497</v>
      </c>
      <c r="SK178">
        <v>64.808288999949596</v>
      </c>
      <c r="SL178">
        <v>150.93198499991601</v>
      </c>
      <c r="SM178">
        <v>285.80800900002902</v>
      </c>
      <c r="SN178">
        <v>341.05625599995301</v>
      </c>
      <c r="SO178">
        <v>202.04087499994799</v>
      </c>
      <c r="SP178">
        <v>563.78904599975795</v>
      </c>
      <c r="SQ178">
        <v>202.191170000006</v>
      </c>
      <c r="SR178">
        <v>53.730577000009397</v>
      </c>
      <c r="SS178">
        <v>51.599395999975997</v>
      </c>
      <c r="ST178">
        <v>199.538035999984</v>
      </c>
      <c r="SU178">
        <v>194.03223800007299</v>
      </c>
      <c r="SV178">
        <v>201.42192199989199</v>
      </c>
      <c r="SW178">
        <v>168.37464300007599</v>
      </c>
      <c r="SX178">
        <v>209.14147199992999</v>
      </c>
      <c r="SY178">
        <v>188.04967499989999</v>
      </c>
      <c r="SZ178">
        <v>123.211287999991</v>
      </c>
      <c r="TA178">
        <v>152.34713799995399</v>
      </c>
      <c r="TB178">
        <v>106.820334000047</v>
      </c>
      <c r="TC178">
        <v>156.917355000041</v>
      </c>
      <c r="TD178">
        <v>145.195588999894</v>
      </c>
      <c r="TE178">
        <v>503.71697699977102</v>
      </c>
      <c r="TF178">
        <v>119.438547000056</v>
      </c>
      <c r="TG178">
        <v>128.20745100011101</v>
      </c>
      <c r="TH178">
        <v>546.24115000013296</v>
      </c>
      <c r="TI178">
        <v>73.133351000025897</v>
      </c>
      <c r="TJ178">
        <v>377.94941300014</v>
      </c>
      <c r="TK178">
        <v>162.258118000114</v>
      </c>
      <c r="TL178">
        <v>442.187069999985</v>
      </c>
      <c r="TM178">
        <v>513.72827799990796</v>
      </c>
      <c r="TN178">
        <v>200.360921999905</v>
      </c>
      <c r="TO178">
        <v>514.56840300001204</v>
      </c>
      <c r="TP178">
        <v>218.845272999955</v>
      </c>
      <c r="TQ178">
        <v>514.34811300039303</v>
      </c>
      <c r="TR178">
        <v>514.23894399963297</v>
      </c>
      <c r="TS178">
        <v>210.03662699996499</v>
      </c>
      <c r="TT178">
        <v>166.757532000076</v>
      </c>
      <c r="TU178">
        <v>99.260672000004007</v>
      </c>
      <c r="TV178">
        <v>107.97869999997801</v>
      </c>
      <c r="TW178">
        <v>365.73630699980998</v>
      </c>
      <c r="TX178">
        <v>133.66107299993701</v>
      </c>
      <c r="TY178">
        <v>111.96053299994701</v>
      </c>
      <c r="TZ178">
        <v>424.01261099986698</v>
      </c>
      <c r="UA178">
        <v>153.895069000078</v>
      </c>
      <c r="UB178">
        <v>135.197616999969</v>
      </c>
      <c r="UC178">
        <v>118.457621000009</v>
      </c>
      <c r="UD178">
        <v>112.034498999943</v>
      </c>
      <c r="UE178">
        <v>138.67395399999799</v>
      </c>
      <c r="UF178">
        <v>113.750935000018</v>
      </c>
      <c r="UG178">
        <v>131.16701400000599</v>
      </c>
      <c r="UH178">
        <v>137.21009800000999</v>
      </c>
      <c r="UI178">
        <v>119.479695999995</v>
      </c>
      <c r="UJ178">
        <v>112.850168999983</v>
      </c>
      <c r="UK178">
        <v>137.09942399989799</v>
      </c>
      <c r="UL178">
        <v>149.885661999928</v>
      </c>
      <c r="UM178">
        <v>111.701936000027</v>
      </c>
      <c r="UN178">
        <v>144.977902000071</v>
      </c>
      <c r="UO178">
        <v>192.39117900002699</v>
      </c>
      <c r="UP178">
        <v>193.91932699992299</v>
      </c>
      <c r="UQ178">
        <v>103.591432000045</v>
      </c>
      <c r="UR178">
        <v>114.03281600005</v>
      </c>
      <c r="US178">
        <v>350.67352200020099</v>
      </c>
      <c r="UT178">
        <v>349.93044900009397</v>
      </c>
      <c r="UU178">
        <v>1937.5878030005799</v>
      </c>
      <c r="UV178">
        <v>140.19354199990599</v>
      </c>
      <c r="UW178">
        <v>456.51734700007398</v>
      </c>
      <c r="UX178">
        <v>109.441287999973</v>
      </c>
      <c r="UY178">
        <v>49.011464999988704</v>
      </c>
      <c r="UZ178">
        <v>11.0727259999985</v>
      </c>
      <c r="VA178">
        <v>160.75528599997099</v>
      </c>
      <c r="VB178">
        <v>115.47663900000001</v>
      </c>
      <c r="VC178">
        <v>109.156724</v>
      </c>
      <c r="VD178">
        <v>120.659697999945</v>
      </c>
      <c r="VE178">
        <v>108.357820000034</v>
      </c>
      <c r="VF178">
        <v>146.361587000079</v>
      </c>
      <c r="VG178">
        <v>148.630404999945</v>
      </c>
      <c r="VH178">
        <v>115.13069999998</v>
      </c>
      <c r="VI178">
        <v>107.356542999973</v>
      </c>
      <c r="VJ178">
        <v>118.71594000002401</v>
      </c>
      <c r="VK178">
        <v>116.166445999988</v>
      </c>
      <c r="VL178">
        <v>106.30754599999599</v>
      </c>
      <c r="VM178">
        <v>110.242368999985</v>
      </c>
      <c r="VN178">
        <v>214.727235000115</v>
      </c>
      <c r="VO178">
        <v>106.902267999947</v>
      </c>
      <c r="VP178">
        <v>291.23987000016501</v>
      </c>
      <c r="VQ178">
        <v>193.85003499989401</v>
      </c>
      <c r="VR178">
        <v>113.499824000057</v>
      </c>
      <c r="VS178">
        <v>107.443485000054</v>
      </c>
      <c r="VT178">
        <v>123.410430000047</v>
      </c>
      <c r="VU178">
        <v>165.92889499990301</v>
      </c>
      <c r="VV178">
        <v>204.43161999993001</v>
      </c>
      <c r="VW178">
        <v>170.70173799991599</v>
      </c>
      <c r="VX178">
        <v>148.21504899999101</v>
      </c>
      <c r="VY178">
        <v>107.91718800005</v>
      </c>
      <c r="VZ178">
        <v>111.68070799997101</v>
      </c>
      <c r="WA178">
        <v>104.552682999987</v>
      </c>
      <c r="WB178">
        <v>289.54146699979901</v>
      </c>
      <c r="WC178">
        <v>185.47706900001501</v>
      </c>
      <c r="WD178">
        <v>204.72384699992801</v>
      </c>
      <c r="WE178">
        <v>106.499568999978</v>
      </c>
      <c r="WF178">
        <v>105.165785999969</v>
      </c>
      <c r="WG178">
        <v>122.282893000054</v>
      </c>
      <c r="WH178">
        <v>110.873791999999</v>
      </c>
      <c r="WI178">
        <v>122.439361999976</v>
      </c>
      <c r="WJ178">
        <v>29.6481309999945</v>
      </c>
      <c r="WK178">
        <v>112.68867900001401</v>
      </c>
      <c r="WL178">
        <v>104.27601999999</v>
      </c>
      <c r="WM178">
        <v>223.474989000009</v>
      </c>
      <c r="WN178">
        <v>287.07910099998099</v>
      </c>
      <c r="WO178">
        <v>352.655352999922</v>
      </c>
      <c r="WP178">
        <v>221.38172299996901</v>
      </c>
      <c r="WQ178">
        <v>238.89639199990799</v>
      </c>
      <c r="WR178">
        <v>311.32168099982698</v>
      </c>
      <c r="WS178">
        <v>272.65386100020299</v>
      </c>
      <c r="WT178">
        <v>533.538041000254</v>
      </c>
      <c r="WU178">
        <v>542.462216000073</v>
      </c>
      <c r="WV178">
        <v>845.87486500013597</v>
      </c>
      <c r="WW178">
        <v>130.10546500002999</v>
      </c>
      <c r="WX178">
        <v>301.260007999837</v>
      </c>
      <c r="WY178">
        <v>147.31905500008699</v>
      </c>
      <c r="WZ178">
        <v>270.688252999913</v>
      </c>
      <c r="XA178">
        <v>96.419404000043897</v>
      </c>
      <c r="XB178">
        <v>209.809673999902</v>
      </c>
      <c r="XC178">
        <v>97.980793999973699</v>
      </c>
      <c r="XD178">
        <v>481.70063300011702</v>
      </c>
      <c r="XE178">
        <v>160.49298399989499</v>
      </c>
      <c r="XF178">
        <v>242.395960999886</v>
      </c>
      <c r="XG178">
        <v>100.454697999987</v>
      </c>
      <c r="XH178">
        <v>206.23180900001901</v>
      </c>
      <c r="XI178">
        <v>101.10786800005</v>
      </c>
      <c r="XJ178">
        <v>214.62686499999799</v>
      </c>
      <c r="XK178">
        <v>60.723850000009399</v>
      </c>
      <c r="XL178">
        <v>1.47523637999984</v>
      </c>
      <c r="XM178">
        <v>5.8544804699995403</v>
      </c>
      <c r="XN178">
        <v>1.2600933199992099</v>
      </c>
      <c r="XO178">
        <v>1.8372649899993101</v>
      </c>
      <c r="XP178">
        <v>1.7639504399994601</v>
      </c>
      <c r="XQ178">
        <v>22.523968880006599</v>
      </c>
      <c r="XR178">
        <v>1.25357665999945</v>
      </c>
      <c r="XS178">
        <v>1.2866315600003899</v>
      </c>
      <c r="XT178">
        <v>2.3604376299990699</v>
      </c>
      <c r="XU178">
        <v>2.2624887499987398</v>
      </c>
      <c r="XV178">
        <v>2.9651671999999998</v>
      </c>
      <c r="XW178">
        <v>3.4301861999993002</v>
      </c>
      <c r="XX178">
        <v>3.4733559999986001</v>
      </c>
      <c r="XY178">
        <v>3.51259330000175</v>
      </c>
      <c r="XZ178">
        <v>1.37189901999955</v>
      </c>
      <c r="YA178">
        <v>11.4311974000011</v>
      </c>
      <c r="YB178">
        <v>1.0894939000008901</v>
      </c>
      <c r="YC178">
        <v>1.2671494999995001</v>
      </c>
      <c r="YD178">
        <v>1.1636111000007101</v>
      </c>
      <c r="YE178">
        <v>4.6295666000005404</v>
      </c>
      <c r="YF178">
        <v>1.1465850999993601</v>
      </c>
      <c r="YG178">
        <v>0.93551447000027099</v>
      </c>
      <c r="YH178">
        <v>1498.18330398016</v>
      </c>
      <c r="YI178">
        <v>116.000434300047</v>
      </c>
      <c r="YJ178">
        <v>305.96101299999299</v>
      </c>
      <c r="YK178">
        <v>3.09009801000138</v>
      </c>
      <c r="YL178">
        <v>1.4680141400003801</v>
      </c>
      <c r="YM178">
        <v>2410455.6412620498</v>
      </c>
      <c r="YN178">
        <v>1.2589069400000901</v>
      </c>
      <c r="YO178">
        <v>1.2439983299991599</v>
      </c>
      <c r="YP178">
        <v>1.8555634399999701</v>
      </c>
      <c r="YQ178">
        <v>174.37531000003199</v>
      </c>
      <c r="YR178">
        <v>145.95101210009301</v>
      </c>
      <c r="YS178">
        <v>6.4633026000010396</v>
      </c>
      <c r="YT178">
        <v>7.7618388999981098</v>
      </c>
      <c r="YU178">
        <v>368.59556759986998</v>
      </c>
      <c r="YV178">
        <v>230.74799569998899</v>
      </c>
      <c r="YW178">
        <v>1.4911088999997399</v>
      </c>
      <c r="YX178">
        <v>1.5367291999991699</v>
      </c>
      <c r="YY178">
        <v>1.23931169999923</v>
      </c>
      <c r="YZ178">
        <v>3.89573671999824</v>
      </c>
      <c r="ZA178">
        <v>1.3589877499998699</v>
      </c>
      <c r="ZB178">
        <v>4.4704518500002504</v>
      </c>
      <c r="ZC178">
        <v>1.18709060000037</v>
      </c>
      <c r="ZD178">
        <v>1.1426109000003599</v>
      </c>
    </row>
    <row r="179" spans="1:680" x14ac:dyDescent="0.25">
      <c r="A179" s="40">
        <v>44315</v>
      </c>
      <c r="B179" s="6">
        <v>2.0953581700014201</v>
      </c>
      <c r="C179" s="6">
        <v>1.99274447000062</v>
      </c>
      <c r="D179">
        <v>1.0146050000003</v>
      </c>
      <c r="E179">
        <v>1.78813244999947</v>
      </c>
      <c r="F179">
        <v>1.10134497999934</v>
      </c>
      <c r="G179">
        <v>1.15179220000027</v>
      </c>
      <c r="H179">
        <v>1.1086804999995401</v>
      </c>
      <c r="I179">
        <v>3.0777187999992699</v>
      </c>
      <c r="J179">
        <v>1.14142870000069</v>
      </c>
      <c r="K179">
        <v>2.5046541999981899</v>
      </c>
      <c r="L179">
        <v>2.7061152999995102</v>
      </c>
      <c r="M179">
        <v>1.7287864999998399</v>
      </c>
      <c r="N179">
        <v>2.7852435999993799</v>
      </c>
      <c r="O179">
        <v>2.4941968400016798</v>
      </c>
      <c r="P179">
        <v>3.0689504200017801</v>
      </c>
      <c r="Q179">
        <v>0.927781749999667</v>
      </c>
      <c r="R179">
        <v>2.7327740399996401</v>
      </c>
      <c r="S179">
        <v>2.8068194799998301</v>
      </c>
      <c r="T179">
        <v>3.30389219000062</v>
      </c>
      <c r="U179">
        <v>1.10735648000082</v>
      </c>
      <c r="V179">
        <v>1.5255330500003801</v>
      </c>
      <c r="W179">
        <v>2.8451007168005198</v>
      </c>
      <c r="X179">
        <v>2.2127684047991401</v>
      </c>
      <c r="Y179">
        <v>3.4276253999996702</v>
      </c>
      <c r="Z179">
        <v>1.13219449999997</v>
      </c>
      <c r="AA179">
        <v>1.31254242999967</v>
      </c>
      <c r="AB179">
        <v>1.1447836000006599</v>
      </c>
      <c r="AC179">
        <v>12.027316020001299</v>
      </c>
      <c r="AD179">
        <v>25.017824799986599</v>
      </c>
      <c r="AE179">
        <v>1.10183348999999</v>
      </c>
      <c r="AF179">
        <v>75.389177929959303</v>
      </c>
      <c r="AG179">
        <v>10.2557218300062</v>
      </c>
      <c r="AH179">
        <v>1.9766603000007299</v>
      </c>
      <c r="AI179">
        <v>1.1460395100002601</v>
      </c>
      <c r="AJ179">
        <v>2.7032988999999401</v>
      </c>
      <c r="AK179">
        <v>2.4683488000009701</v>
      </c>
      <c r="AL179">
        <v>1.5366709600002699</v>
      </c>
      <c r="AM179">
        <v>1.7573723999994399</v>
      </c>
      <c r="AN179">
        <v>1039.47399552912</v>
      </c>
      <c r="AO179">
        <v>248.45113590010399</v>
      </c>
      <c r="AP179">
        <v>187.01310757990001</v>
      </c>
      <c r="AQ179">
        <v>14.4119692999957</v>
      </c>
      <c r="AR179">
        <v>1.55792594999912</v>
      </c>
      <c r="AS179">
        <v>1.3051073000005999</v>
      </c>
      <c r="AT179">
        <v>1.54546502000085</v>
      </c>
      <c r="AU179">
        <v>4.0545740099987597</v>
      </c>
      <c r="AV179">
        <v>3.2424772000013</v>
      </c>
      <c r="AW179">
        <v>1.4729151200008299</v>
      </c>
      <c r="AX179">
        <v>13.010089229996099</v>
      </c>
      <c r="AY179">
        <v>1.49193419999938</v>
      </c>
      <c r="AZ179">
        <v>7.40303090000089</v>
      </c>
      <c r="BA179">
        <v>1.58991509999942</v>
      </c>
      <c r="BB179">
        <v>4.2893076800028203</v>
      </c>
      <c r="BC179">
        <v>2.5900162500001902</v>
      </c>
      <c r="BD179">
        <v>0.96655663000001402</v>
      </c>
      <c r="BE179">
        <v>1.7679853999998201</v>
      </c>
      <c r="BF179">
        <v>2.0651661999981998</v>
      </c>
      <c r="BG179">
        <v>2.5444604000003901</v>
      </c>
      <c r="BH179">
        <v>2.63209880000068</v>
      </c>
      <c r="BI179">
        <v>1.8020328999991799</v>
      </c>
      <c r="BJ179">
        <v>113.96974660002201</v>
      </c>
      <c r="BK179">
        <v>1.1686449999997399</v>
      </c>
      <c r="BL179">
        <v>3.5148628700008002</v>
      </c>
      <c r="BM179">
        <v>1.8519281699991601</v>
      </c>
      <c r="BN179">
        <v>1.6358083199993401</v>
      </c>
      <c r="BO179">
        <v>1.1294269999998501</v>
      </c>
      <c r="BP179">
        <v>1.1032388999992699</v>
      </c>
      <c r="BQ179">
        <v>2.0263259999992398</v>
      </c>
      <c r="BR179">
        <v>2.2997730999995798</v>
      </c>
      <c r="BS179">
        <v>2.2978599000016402</v>
      </c>
      <c r="BT179">
        <v>1.05999110000084</v>
      </c>
      <c r="BU179">
        <v>1.4560068999999201</v>
      </c>
      <c r="BV179">
        <v>2.00240009999834</v>
      </c>
      <c r="BW179">
        <v>7.4831322000027303</v>
      </c>
      <c r="BX179">
        <v>4.92730270000175</v>
      </c>
      <c r="BY179">
        <v>3.0911526000018101</v>
      </c>
      <c r="BZ179">
        <v>102.463544790051</v>
      </c>
      <c r="CA179">
        <v>9.3320392000023293</v>
      </c>
      <c r="CB179">
        <v>1.1337555999998601</v>
      </c>
      <c r="CC179">
        <v>23.8070604999957</v>
      </c>
      <c r="CD179">
        <v>4.7704402000017598</v>
      </c>
      <c r="CE179">
        <v>9.5853676999977306</v>
      </c>
      <c r="CF179">
        <v>2.73581639999975</v>
      </c>
      <c r="CG179">
        <v>38.419491200009404</v>
      </c>
      <c r="CH179">
        <v>1.07104980000076</v>
      </c>
      <c r="CI179">
        <v>2.0200603000012101</v>
      </c>
      <c r="CJ179">
        <v>6.2157432000021799</v>
      </c>
      <c r="CK179">
        <v>4.7310524999993504</v>
      </c>
      <c r="CL179">
        <v>2.4086725000015599</v>
      </c>
      <c r="CM179">
        <v>3.1172103999997498</v>
      </c>
      <c r="CN179">
        <v>31.666839399986198</v>
      </c>
      <c r="CO179">
        <v>1.24661580000065</v>
      </c>
      <c r="CP179">
        <v>1.75575190000018</v>
      </c>
      <c r="CQ179">
        <v>1.3571792000002501</v>
      </c>
      <c r="CR179">
        <v>1.24734689999968</v>
      </c>
      <c r="CS179">
        <v>1.24440499999946</v>
      </c>
      <c r="CT179">
        <v>12.226450100002699</v>
      </c>
      <c r="CU179">
        <v>131.05723599996401</v>
      </c>
      <c r="CV179">
        <v>14.283067500000501</v>
      </c>
      <c r="CW179">
        <v>25.026767000003002</v>
      </c>
      <c r="CX179">
        <v>79.514912000042401</v>
      </c>
      <c r="CY179">
        <v>19.323226999986201</v>
      </c>
      <c r="CZ179">
        <v>144.37904600007499</v>
      </c>
      <c r="DA179">
        <v>10.822796199994601</v>
      </c>
      <c r="DB179">
        <v>10.242816600002699</v>
      </c>
      <c r="DC179">
        <v>23.017499999987201</v>
      </c>
      <c r="DD179">
        <v>2.67305789999955</v>
      </c>
      <c r="DE179">
        <v>1.5723170099991</v>
      </c>
      <c r="DF179">
        <v>1.36601660000088</v>
      </c>
      <c r="DG179">
        <v>1.1775631799991999</v>
      </c>
      <c r="DH179">
        <v>3.2184436600000499</v>
      </c>
      <c r="DJ179">
        <v>1.22463371000049</v>
      </c>
      <c r="DK179">
        <v>2.5756405399988598</v>
      </c>
      <c r="DL179">
        <v>28.417510959989201</v>
      </c>
      <c r="DM179">
        <v>2.2800949199991001</v>
      </c>
      <c r="DN179">
        <v>8.6323127200012095</v>
      </c>
      <c r="DO179">
        <v>2.83049747000041</v>
      </c>
      <c r="DP179">
        <v>3.0368199299991798</v>
      </c>
      <c r="DQ179">
        <v>1.3181076900000299</v>
      </c>
      <c r="DR179">
        <v>11.1333597299963</v>
      </c>
      <c r="DS179">
        <v>1.2566661300006701</v>
      </c>
      <c r="DT179">
        <v>1.3203235900000401</v>
      </c>
      <c r="DU179">
        <v>3.9223534299999301</v>
      </c>
      <c r="DV179">
        <v>3.5624771399998298</v>
      </c>
      <c r="DW179">
        <v>3.4082578199995601</v>
      </c>
      <c r="DX179">
        <v>1.3524534400003201</v>
      </c>
      <c r="DY179">
        <v>127.252061999985</v>
      </c>
      <c r="DZ179">
        <v>1.39471283000057</v>
      </c>
      <c r="EA179">
        <v>1.85360948999914</v>
      </c>
      <c r="EB179">
        <v>1.1323389000008299</v>
      </c>
      <c r="EC179">
        <v>1.14681039999959</v>
      </c>
      <c r="ED179">
        <v>1.07337808000011</v>
      </c>
      <c r="EE179">
        <v>2.9601773899994401</v>
      </c>
      <c r="EF179">
        <v>1.3966423700003401</v>
      </c>
      <c r="EG179">
        <v>2.5063757999996601</v>
      </c>
      <c r="EH179">
        <v>1.6201183699995501</v>
      </c>
      <c r="EI179">
        <v>1.7804010899999401</v>
      </c>
      <c r="EJ179">
        <v>1.8997726100005801</v>
      </c>
      <c r="EK179">
        <v>3.2486219999991599</v>
      </c>
      <c r="EL179">
        <v>6.2124416000006004</v>
      </c>
      <c r="EM179">
        <v>29.732145399990301</v>
      </c>
      <c r="EN179">
        <v>1.6190029000008499</v>
      </c>
      <c r="EO179">
        <v>1.3839993300007301</v>
      </c>
      <c r="EP179">
        <v>1.1004243299994401</v>
      </c>
      <c r="EQ179">
        <v>1.10554240000056</v>
      </c>
      <c r="ER179">
        <v>1.3546190399993101</v>
      </c>
      <c r="ES179">
        <v>1.0768593899993</v>
      </c>
      <c r="ET179">
        <v>1.62514021000061</v>
      </c>
      <c r="EU179">
        <v>3.0404396699996101</v>
      </c>
      <c r="EV179">
        <v>1.14615303000028</v>
      </c>
      <c r="EW179">
        <v>1.0358321700005</v>
      </c>
      <c r="EX179">
        <v>115.081584000029</v>
      </c>
      <c r="EY179">
        <v>6.6394807300021101</v>
      </c>
      <c r="EZ179">
        <v>3.4461670999990002</v>
      </c>
      <c r="FA179">
        <v>1.1982416499995501</v>
      </c>
      <c r="FC179">
        <v>208.68530820007399</v>
      </c>
      <c r="FD179">
        <v>10007.920868068901</v>
      </c>
      <c r="FE179">
        <v>108.57344349997599</v>
      </c>
      <c r="FF179">
        <v>1.1339697300009</v>
      </c>
      <c r="FG179">
        <v>4411.4713604599201</v>
      </c>
      <c r="FH179">
        <v>1.0658855000001499</v>
      </c>
      <c r="FI179">
        <v>1.1339346900003899</v>
      </c>
      <c r="FJ179">
        <v>1.27643743999943</v>
      </c>
      <c r="FK179">
        <v>23.3480635999877</v>
      </c>
      <c r="FL179">
        <v>1.3471222999996799</v>
      </c>
      <c r="FM179">
        <v>2.2477385999991402</v>
      </c>
      <c r="FN179">
        <v>2.0089805999996302</v>
      </c>
      <c r="FO179">
        <v>1.2343110999991</v>
      </c>
      <c r="FP179">
        <v>3.3477832999997199</v>
      </c>
      <c r="FQ179">
        <v>1.6673049300006799</v>
      </c>
      <c r="FR179">
        <v>1.2266802400008601</v>
      </c>
      <c r="FS179">
        <v>1.2768390900000699</v>
      </c>
      <c r="FT179">
        <v>2.3378243500010298</v>
      </c>
      <c r="FU179">
        <v>2.32515494000108</v>
      </c>
      <c r="FV179">
        <v>1.1865020099994601</v>
      </c>
      <c r="FW179">
        <v>1.39374778999991</v>
      </c>
      <c r="FX179">
        <v>1.1258093699998399</v>
      </c>
      <c r="FY179">
        <v>1.30076969000038</v>
      </c>
      <c r="FZ179">
        <v>1.0675192500002599</v>
      </c>
      <c r="GA179">
        <v>3.8205947399983402</v>
      </c>
      <c r="GB179">
        <v>1.2477813000005</v>
      </c>
      <c r="GC179">
        <v>353.05970282014499</v>
      </c>
      <c r="GD179">
        <v>104.849963400047</v>
      </c>
      <c r="GE179">
        <v>192.67315459996499</v>
      </c>
      <c r="GF179">
        <v>299.99833519989602</v>
      </c>
      <c r="GG179">
        <v>288.86846219981101</v>
      </c>
      <c r="GH179">
        <v>137.767177999951</v>
      </c>
      <c r="GI179">
        <v>300.60474549979</v>
      </c>
      <c r="GJ179">
        <v>117.328647300019</v>
      </c>
      <c r="GK179">
        <v>225.2771985</v>
      </c>
      <c r="GL179">
        <v>1.10823239999991</v>
      </c>
      <c r="GM179">
        <v>2.3028013000002798</v>
      </c>
      <c r="GN179">
        <v>1.4931746000002</v>
      </c>
      <c r="GO179">
        <v>7.1375824999995503</v>
      </c>
      <c r="GP179">
        <v>2.95893369999976</v>
      </c>
      <c r="GQ179">
        <v>1.1464563000008601</v>
      </c>
      <c r="GR179">
        <v>2.2766219000004599</v>
      </c>
      <c r="GS179">
        <v>4.4227563000022201</v>
      </c>
      <c r="GT179">
        <v>2.1551614999989401</v>
      </c>
      <c r="GU179">
        <v>3.0176710999985499</v>
      </c>
      <c r="GV179">
        <v>12.1879356999998</v>
      </c>
      <c r="GW179">
        <v>1.4026534999993601</v>
      </c>
      <c r="GX179">
        <v>8.4780669000028901</v>
      </c>
      <c r="GY179">
        <v>4.1697780000031299</v>
      </c>
      <c r="GZ179">
        <v>1.0313415000000501</v>
      </c>
      <c r="HA179">
        <v>2.3586876000008501</v>
      </c>
      <c r="HB179">
        <v>0.99309679999987599</v>
      </c>
      <c r="HC179">
        <v>5.3855765999978802</v>
      </c>
      <c r="HD179">
        <v>1.3935406000000501</v>
      </c>
      <c r="HE179">
        <v>156.95013780007099</v>
      </c>
      <c r="HF179">
        <v>3.6119647000014101</v>
      </c>
      <c r="HG179">
        <v>1.0359833000002301</v>
      </c>
      <c r="HH179">
        <v>2.2937616000017398</v>
      </c>
      <c r="HI179">
        <v>5.9503659999972998</v>
      </c>
      <c r="HJ179">
        <v>1.12002609999945</v>
      </c>
      <c r="HK179">
        <v>4.21887399999832</v>
      </c>
      <c r="HL179">
        <v>179.36167757003599</v>
      </c>
      <c r="HM179">
        <v>4.5299264999994202</v>
      </c>
      <c r="HN179">
        <v>80.345582669950105</v>
      </c>
      <c r="HO179">
        <v>1142.8012487906999</v>
      </c>
      <c r="HP179">
        <v>1.1519735099991499</v>
      </c>
      <c r="HQ179">
        <v>1.1757331900007599</v>
      </c>
      <c r="HR179">
        <v>118.084468610003</v>
      </c>
      <c r="HS179">
        <v>192.77545083989401</v>
      </c>
      <c r="HT179">
        <v>135.222942929948</v>
      </c>
      <c r="HU179">
        <v>159.34528027009199</v>
      </c>
      <c r="HV179">
        <v>161.31079597002801</v>
      </c>
      <c r="HW179">
        <v>447.02517413999902</v>
      </c>
      <c r="HX179">
        <v>121.632667870028</v>
      </c>
      <c r="HY179">
        <v>140.34204371995301</v>
      </c>
      <c r="HZ179">
        <v>112.48893652996</v>
      </c>
      <c r="IA179">
        <v>1.1239366000008899</v>
      </c>
      <c r="IB179">
        <v>1.1321958000007699</v>
      </c>
      <c r="IC179">
        <v>1.1914875000002201</v>
      </c>
      <c r="ID179">
        <v>1.2032171999999299</v>
      </c>
      <c r="IE179">
        <v>1.03336970000055</v>
      </c>
      <c r="IF179">
        <v>1.40978809999979</v>
      </c>
      <c r="IG179">
        <v>1.8431849999997201</v>
      </c>
      <c r="IH179">
        <v>1.3774121999995299</v>
      </c>
      <c r="II179">
        <v>1.3807195999997901</v>
      </c>
      <c r="IJ179">
        <v>1.0483459000006401</v>
      </c>
      <c r="IK179">
        <v>1.11012230000051</v>
      </c>
      <c r="IL179">
        <v>1.1313599999994</v>
      </c>
      <c r="IM179">
        <v>1.18405840000014</v>
      </c>
      <c r="IN179">
        <v>1.0404842000007199</v>
      </c>
      <c r="IO179">
        <v>1.0359052000003399</v>
      </c>
      <c r="IP179">
        <v>3.0712912999988502</v>
      </c>
      <c r="IQ179">
        <v>1.11767390000023</v>
      </c>
      <c r="IR179">
        <v>1.0239588000004001</v>
      </c>
      <c r="IS179">
        <v>1.3377574000005601</v>
      </c>
      <c r="IT179">
        <v>1.3692756000000399</v>
      </c>
      <c r="IU179">
        <v>1.1939483999995</v>
      </c>
      <c r="IV179">
        <v>1.55213240000012</v>
      </c>
      <c r="IW179">
        <v>1.0488827000008301</v>
      </c>
      <c r="IX179">
        <v>1.68428780000067</v>
      </c>
      <c r="IY179">
        <v>1.41474360000029</v>
      </c>
      <c r="IZ179">
        <v>2.00059970000075</v>
      </c>
      <c r="JA179">
        <v>1.4339663999999199</v>
      </c>
      <c r="JB179">
        <v>1.23503680000067</v>
      </c>
      <c r="JC179">
        <v>1.2087919000005101</v>
      </c>
      <c r="JD179">
        <v>1.1924737000008501</v>
      </c>
      <c r="JE179">
        <v>1.1911075999996701</v>
      </c>
      <c r="JF179">
        <v>4.3596936999965701</v>
      </c>
      <c r="JG179">
        <v>1.5372719000006301</v>
      </c>
      <c r="JH179">
        <v>1.42049260000022</v>
      </c>
      <c r="JI179">
        <v>1.0348245999994099</v>
      </c>
      <c r="JJ179">
        <v>5.8140330000023797</v>
      </c>
      <c r="JK179">
        <v>1.61845929999981</v>
      </c>
      <c r="JL179">
        <v>1.61648710000009</v>
      </c>
      <c r="JM179">
        <v>1.85140649999994</v>
      </c>
      <c r="JN179">
        <v>1.1695880999996</v>
      </c>
      <c r="JO179">
        <v>2.5630857200012498</v>
      </c>
      <c r="JP179">
        <v>556.31637756992097</v>
      </c>
      <c r="JQ179">
        <v>210.62464300007599</v>
      </c>
      <c r="JR179">
        <v>11.9335279999941</v>
      </c>
      <c r="JS179">
        <v>2.12871140000061</v>
      </c>
      <c r="JT179">
        <v>1.4148877999996301</v>
      </c>
      <c r="JU179">
        <v>6.52949000000081</v>
      </c>
      <c r="JV179">
        <v>124.006821000017</v>
      </c>
      <c r="JW179">
        <v>1.0280610000008901</v>
      </c>
      <c r="JX179">
        <v>107.66395800001899</v>
      </c>
      <c r="JY179">
        <v>1.0371086899995099</v>
      </c>
      <c r="JZ179">
        <v>1.0609475099990999</v>
      </c>
      <c r="KA179">
        <v>112.57426699996</v>
      </c>
      <c r="KB179">
        <v>82.762302999966806</v>
      </c>
      <c r="KC179">
        <v>113.394279</v>
      </c>
      <c r="KD179">
        <v>110.46522699995</v>
      </c>
      <c r="KE179">
        <v>112.561284000054</v>
      </c>
      <c r="KF179">
        <v>95.865363999968395</v>
      </c>
      <c r="KG179">
        <v>121.442371999961</v>
      </c>
      <c r="KH179">
        <v>110.03693599999001</v>
      </c>
      <c r="KI179">
        <v>176.607742999913</v>
      </c>
      <c r="KJ179">
        <v>165.64378300006501</v>
      </c>
      <c r="KK179">
        <v>121.786717999959</v>
      </c>
      <c r="KL179">
        <v>108.89247099997</v>
      </c>
      <c r="KM179">
        <v>150.95418599992999</v>
      </c>
      <c r="KN179">
        <v>130.407921999926</v>
      </c>
      <c r="KO179">
        <v>107.252545999945</v>
      </c>
      <c r="KP179">
        <v>106.394974000053</v>
      </c>
      <c r="KQ179">
        <v>175.10054200002901</v>
      </c>
      <c r="KR179">
        <v>272.57450299989398</v>
      </c>
      <c r="KS179">
        <v>141.76556500000899</v>
      </c>
      <c r="KT179">
        <v>136.29797499999401</v>
      </c>
      <c r="KU179">
        <v>230.69609900005199</v>
      </c>
      <c r="KV179">
        <v>112.656275999965</v>
      </c>
      <c r="KW179">
        <v>117.67635199998</v>
      </c>
      <c r="KX179">
        <v>184.55040899990101</v>
      </c>
      <c r="KY179">
        <v>207.750899000093</v>
      </c>
      <c r="KZ179">
        <v>101.403212000034</v>
      </c>
      <c r="LA179">
        <v>117.679849999957</v>
      </c>
      <c r="LB179">
        <v>126.056254000054</v>
      </c>
      <c r="LC179">
        <v>112.821821999969</v>
      </c>
      <c r="LD179">
        <v>212.647886000108</v>
      </c>
      <c r="LE179">
        <v>86.693195000057997</v>
      </c>
      <c r="LF179">
        <v>124.06877999997199</v>
      </c>
      <c r="LG179">
        <v>119.451496000052</v>
      </c>
      <c r="LH179">
        <v>103.081789999967</v>
      </c>
      <c r="LI179">
        <v>127.307071999996</v>
      </c>
      <c r="LJ179">
        <v>117.48123799997801</v>
      </c>
      <c r="LK179">
        <v>154.417675999925</v>
      </c>
      <c r="LL179">
        <v>258.51139400014699</v>
      </c>
      <c r="LM179">
        <v>206.36798999994099</v>
      </c>
      <c r="LN179">
        <v>115.31868999998601</v>
      </c>
      <c r="LO179">
        <v>150.70118300011401</v>
      </c>
      <c r="LP179">
        <v>100.01333200000199</v>
      </c>
      <c r="LQ179">
        <v>115.69356199994201</v>
      </c>
      <c r="LR179">
        <v>96.127414999995395</v>
      </c>
      <c r="LS179">
        <v>153.37935200007601</v>
      </c>
      <c r="LT179">
        <v>138.14588800002801</v>
      </c>
      <c r="LU179">
        <v>112.965368999983</v>
      </c>
      <c r="LV179">
        <v>154.602536000079</v>
      </c>
      <c r="LW179">
        <v>103.386472000042</v>
      </c>
      <c r="LX179">
        <v>116.16231199994201</v>
      </c>
      <c r="LY179">
        <v>130.122340000002</v>
      </c>
      <c r="LZ179">
        <v>121.705774000031</v>
      </c>
      <c r="MA179">
        <v>99.948439000058002</v>
      </c>
      <c r="MB179">
        <v>117.981487000012</v>
      </c>
      <c r="MC179">
        <v>158.73737400001801</v>
      </c>
      <c r="MD179">
        <v>112.42417200002799</v>
      </c>
      <c r="ME179">
        <v>101.35402500000799</v>
      </c>
      <c r="MF179">
        <v>104.15590500005101</v>
      </c>
      <c r="MG179">
        <v>105.762363999966</v>
      </c>
      <c r="MH179">
        <v>148.26966800005201</v>
      </c>
      <c r="MI179">
        <v>220.86612399993501</v>
      </c>
      <c r="MJ179">
        <v>100.93671599996701</v>
      </c>
      <c r="MK179">
        <v>108.037569000036</v>
      </c>
      <c r="ML179">
        <v>162.703730999958</v>
      </c>
      <c r="MM179">
        <v>115.782256999984</v>
      </c>
      <c r="MN179">
        <v>102.25252600002599</v>
      </c>
      <c r="MO179">
        <v>136.32446600007799</v>
      </c>
      <c r="MP179">
        <v>111.591007999959</v>
      </c>
      <c r="MQ179">
        <v>107.968775999965</v>
      </c>
      <c r="MR179">
        <v>107.05180799996</v>
      </c>
      <c r="MS179">
        <v>95.946778999990798</v>
      </c>
      <c r="MT179">
        <v>217.814863000065</v>
      </c>
      <c r="MU179">
        <v>287.60885300021602</v>
      </c>
      <c r="MV179">
        <v>204.58873399999001</v>
      </c>
      <c r="MW179">
        <v>264.10243600001598</v>
      </c>
      <c r="MX179">
        <v>106.65097700001201</v>
      </c>
      <c r="MY179">
        <v>331.74690600018903</v>
      </c>
      <c r="MZ179">
        <v>335.62075700005499</v>
      </c>
      <c r="NA179">
        <v>340.81728200009098</v>
      </c>
      <c r="NB179">
        <v>126.33175699994899</v>
      </c>
      <c r="NC179">
        <v>284.06501899985602</v>
      </c>
      <c r="ND179">
        <v>111.22237800003499</v>
      </c>
      <c r="NE179">
        <v>149.47634999989501</v>
      </c>
      <c r="NF179">
        <v>238.32129499991399</v>
      </c>
      <c r="NG179">
        <v>167.31192700006099</v>
      </c>
      <c r="NH179">
        <v>146.053029000061</v>
      </c>
      <c r="NI179">
        <v>128.889195000054</v>
      </c>
      <c r="NJ179">
        <v>113.612643999979</v>
      </c>
      <c r="NK179">
        <v>124.704943999997</v>
      </c>
      <c r="NL179">
        <v>123.952301000012</v>
      </c>
      <c r="NM179">
        <v>123.774179000058</v>
      </c>
      <c r="NN179">
        <v>158.483551000012</v>
      </c>
      <c r="NO179">
        <v>104.46370800002499</v>
      </c>
      <c r="NP179">
        <v>131.91966899996601</v>
      </c>
      <c r="NQ179">
        <v>109.881502000033</v>
      </c>
      <c r="NR179">
        <v>1.70210330000009</v>
      </c>
      <c r="NS179">
        <v>3.9198910999984902</v>
      </c>
      <c r="NT179">
        <v>1.3720143999998999</v>
      </c>
      <c r="NU179">
        <v>1.0531361400007899</v>
      </c>
      <c r="NV179">
        <v>2.5110664200001298</v>
      </c>
      <c r="NW179">
        <v>1.18725744999938</v>
      </c>
      <c r="NX179">
        <v>1.0461407000002501</v>
      </c>
      <c r="NY179">
        <v>1.0627863000008799</v>
      </c>
      <c r="NZ179">
        <v>1.1505386000008</v>
      </c>
      <c r="OA179">
        <v>1.0920115000008099</v>
      </c>
      <c r="OB179">
        <v>3.7824069999987802</v>
      </c>
      <c r="OC179">
        <v>2.2618389999988699</v>
      </c>
      <c r="OD179">
        <v>3.1075686000003802</v>
      </c>
      <c r="OE179">
        <v>1.76467050000065</v>
      </c>
      <c r="OF179">
        <v>2.9727997000009099</v>
      </c>
      <c r="OG179">
        <v>5.8361107000018801</v>
      </c>
      <c r="OH179">
        <v>2.33014650000041</v>
      </c>
      <c r="OI179">
        <v>2.5917937000012898</v>
      </c>
      <c r="OJ179">
        <v>1.38564020000013</v>
      </c>
      <c r="OK179">
        <v>1.34292330000062</v>
      </c>
      <c r="OL179">
        <v>1.44423370000004</v>
      </c>
      <c r="OM179">
        <v>3.2154654900005002</v>
      </c>
      <c r="ON179">
        <v>3.5612318999992598</v>
      </c>
      <c r="OO179">
        <v>1.4221323099991401</v>
      </c>
      <c r="OP179">
        <v>2.1548625499999599</v>
      </c>
      <c r="OQ179">
        <v>2.8597904300004302</v>
      </c>
      <c r="OR179">
        <v>2.84123014999932</v>
      </c>
      <c r="OS179">
        <v>2.5902793899986101</v>
      </c>
      <c r="OT179">
        <v>2.9518652699989598</v>
      </c>
      <c r="OU179">
        <v>1.0812767600000399</v>
      </c>
      <c r="OV179">
        <v>1.66420294000091</v>
      </c>
      <c r="OW179">
        <v>2.6719349699997101</v>
      </c>
      <c r="OX179">
        <v>2.9064681499985499</v>
      </c>
      <c r="OY179">
        <v>55.050250319996799</v>
      </c>
      <c r="OZ179">
        <v>2.7506283000002401</v>
      </c>
      <c r="PA179">
        <v>10.712449390004601</v>
      </c>
      <c r="PB179">
        <v>2.6822388500004299</v>
      </c>
      <c r="PC179">
        <v>3.79006405000109</v>
      </c>
      <c r="PD179">
        <v>3.2626642399991401</v>
      </c>
      <c r="PE179">
        <v>1.85902462999911</v>
      </c>
      <c r="PF179">
        <v>105.57597380003401</v>
      </c>
      <c r="PG179">
        <v>93.858541999943597</v>
      </c>
      <c r="PH179">
        <v>4.1628229999987498</v>
      </c>
      <c r="PI179">
        <v>6.4425405000001801</v>
      </c>
      <c r="PJ179">
        <v>4.3862723999991404</v>
      </c>
      <c r="PK179">
        <v>1.1274142000002001</v>
      </c>
      <c r="PL179">
        <v>1.2458974300007</v>
      </c>
      <c r="PM179">
        <v>1.2921155999993099</v>
      </c>
      <c r="PN179">
        <v>1.5933458399995299</v>
      </c>
      <c r="PO179">
        <v>1.6309579999997399</v>
      </c>
      <c r="PP179">
        <v>1.64784748000056</v>
      </c>
      <c r="PQ179">
        <v>1.7334647299994701</v>
      </c>
      <c r="PR179">
        <v>1.39755513999989</v>
      </c>
      <c r="PS179">
        <v>1.7419346400001801</v>
      </c>
      <c r="PT179">
        <v>2.0548017900000599</v>
      </c>
      <c r="PU179">
        <v>3.6137804300015</v>
      </c>
      <c r="PV179">
        <v>9.0083011899987504</v>
      </c>
      <c r="PW179">
        <v>220.725639600074</v>
      </c>
      <c r="PX179">
        <v>2.17251820000092</v>
      </c>
      <c r="PY179">
        <v>166.67747829994201</v>
      </c>
      <c r="PZ179">
        <v>1.8359763999997101</v>
      </c>
      <c r="QA179">
        <v>1.68893260000004</v>
      </c>
      <c r="QB179">
        <v>105.00366359995699</v>
      </c>
      <c r="QC179">
        <v>2.0807598999999799</v>
      </c>
      <c r="QD179">
        <v>44440.141024112701</v>
      </c>
      <c r="QE179">
        <v>2.6023773999986601</v>
      </c>
      <c r="QF179">
        <v>2.3309135700001198</v>
      </c>
      <c r="QG179">
        <v>218.90647445991601</v>
      </c>
      <c r="QH179">
        <v>123.94706482999</v>
      </c>
      <c r="QI179">
        <v>1.0963968500000201</v>
      </c>
      <c r="QJ179">
        <v>1.1238666900008001</v>
      </c>
      <c r="QK179">
        <v>1.0595836699994801</v>
      </c>
      <c r="QL179">
        <v>1.0508317099993301</v>
      </c>
      <c r="QM179">
        <v>15.592170370000501</v>
      </c>
      <c r="QN179">
        <v>1.57719139999972</v>
      </c>
      <c r="QO179">
        <v>99.929613000014797</v>
      </c>
      <c r="QP179">
        <v>1.46260640000037</v>
      </c>
      <c r="QQ179">
        <v>1.3548539999992499</v>
      </c>
      <c r="QR179">
        <v>1.13099030000012</v>
      </c>
      <c r="QS179">
        <v>1.7213350999991199</v>
      </c>
      <c r="QT179">
        <v>1.37692199999947</v>
      </c>
      <c r="QU179">
        <v>118.685143999988</v>
      </c>
      <c r="QV179">
        <v>102.02100800001099</v>
      </c>
      <c r="QW179">
        <v>187.62897800002199</v>
      </c>
      <c r="QX179">
        <v>112.894809999969</v>
      </c>
      <c r="QY179">
        <v>106.792069999967</v>
      </c>
      <c r="QZ179">
        <v>106.205463999999</v>
      </c>
      <c r="RA179">
        <v>105.302593</v>
      </c>
      <c r="RB179">
        <v>1.34764571999949</v>
      </c>
      <c r="RC179">
        <v>2.5402509000014102</v>
      </c>
      <c r="RD179">
        <v>153.730192000046</v>
      </c>
      <c r="RE179">
        <v>108.382465000032</v>
      </c>
      <c r="RF179">
        <v>112.488866999978</v>
      </c>
      <c r="RG179">
        <v>123.537588999956</v>
      </c>
      <c r="RH179">
        <v>151.42188600008399</v>
      </c>
      <c r="RI179">
        <v>246.159108000109</v>
      </c>
      <c r="RJ179">
        <v>100.338668999961</v>
      </c>
      <c r="RK179">
        <v>99.071569000021597</v>
      </c>
      <c r="RL179">
        <v>286.70682399999401</v>
      </c>
      <c r="RM179">
        <v>55.415020000014898</v>
      </c>
      <c r="RN179">
        <v>271.84929300006502</v>
      </c>
      <c r="RO179">
        <v>170.91264800005601</v>
      </c>
      <c r="RP179">
        <v>222.66683300002501</v>
      </c>
      <c r="RQ179">
        <v>105.791986000026</v>
      </c>
      <c r="RR179">
        <v>382.50500399991898</v>
      </c>
      <c r="RS179">
        <v>197.43161200010201</v>
      </c>
      <c r="RT179">
        <v>111.89538300002501</v>
      </c>
      <c r="RU179">
        <v>188.65415500011301</v>
      </c>
      <c r="RV179">
        <v>332.13355100015201</v>
      </c>
      <c r="RW179">
        <v>64.450681000016601</v>
      </c>
      <c r="RX179">
        <v>373.192892999854</v>
      </c>
      <c r="RY179">
        <v>201.16527100000499</v>
      </c>
      <c r="RZ179">
        <v>617.50185499992199</v>
      </c>
      <c r="SA179">
        <v>666.65694000013195</v>
      </c>
      <c r="SB179">
        <v>287.15051699988499</v>
      </c>
      <c r="SC179">
        <v>102.898005999974</v>
      </c>
      <c r="SD179">
        <v>197.46153299999401</v>
      </c>
      <c r="SE179">
        <v>363.22342000016903</v>
      </c>
      <c r="SF179">
        <v>260.31314700003702</v>
      </c>
      <c r="SG179">
        <v>716.01004199963097</v>
      </c>
      <c r="SH179">
        <v>109.626005999977</v>
      </c>
      <c r="SI179">
        <v>104.261846999987</v>
      </c>
      <c r="SJ179">
        <v>7925.6224450022</v>
      </c>
      <c r="SK179">
        <v>64.8146420000121</v>
      </c>
      <c r="SL179">
        <v>150.946674000006</v>
      </c>
      <c r="SM179">
        <v>285.861920000054</v>
      </c>
      <c r="SN179">
        <v>341.109356999863</v>
      </c>
      <c r="SO179">
        <v>202.06962500000401</v>
      </c>
      <c r="SP179">
        <v>563.87020699959203</v>
      </c>
      <c r="SQ179">
        <v>202.22637800010901</v>
      </c>
      <c r="SR179">
        <v>53.737201999989303</v>
      </c>
      <c r="SS179">
        <v>51.652072000026202</v>
      </c>
      <c r="ST179">
        <v>199.578486999962</v>
      </c>
      <c r="SU179">
        <v>194.073431000113</v>
      </c>
      <c r="SV179">
        <v>201.466532000108</v>
      </c>
      <c r="SW179">
        <v>168.402108999901</v>
      </c>
      <c r="SX179">
        <v>209.188025000039</v>
      </c>
      <c r="SY179">
        <v>187.48140900000001</v>
      </c>
      <c r="SZ179">
        <v>122.838570000022</v>
      </c>
      <c r="TA179">
        <v>152.36843300005401</v>
      </c>
      <c r="TB179">
        <v>106.79163700004599</v>
      </c>
      <c r="TC179">
        <v>157.00499800010601</v>
      </c>
      <c r="TD179">
        <v>145.215605000034</v>
      </c>
      <c r="TE179">
        <v>506.16314399987499</v>
      </c>
      <c r="TF179">
        <v>119.456403000047</v>
      </c>
      <c r="TG179">
        <v>128.22653100010899</v>
      </c>
      <c r="TH179">
        <v>548.91864799987502</v>
      </c>
      <c r="TI179">
        <v>71.739467000006698</v>
      </c>
      <c r="TJ179">
        <v>378.02580599999101</v>
      </c>
      <c r="TK179">
        <v>162.09319299994999</v>
      </c>
      <c r="TL179">
        <v>442.43263699999102</v>
      </c>
      <c r="TM179">
        <v>514.016232999973</v>
      </c>
      <c r="TN179">
        <v>200.47164299990999</v>
      </c>
      <c r="TO179">
        <v>514.85488399956398</v>
      </c>
      <c r="TP179">
        <v>218.96596199995801</v>
      </c>
      <c r="TQ179">
        <v>514.63456400018197</v>
      </c>
      <c r="TR179">
        <v>514.525422999635</v>
      </c>
      <c r="TS179">
        <v>210.14028099994201</v>
      </c>
      <c r="TT179">
        <v>166.59794200002199</v>
      </c>
      <c r="TU179">
        <v>99.086063000024296</v>
      </c>
      <c r="TV179">
        <v>108.06622399995101</v>
      </c>
      <c r="TW179">
        <v>365.86912100017099</v>
      </c>
      <c r="TX179">
        <v>133.71141800005</v>
      </c>
      <c r="TY179">
        <v>111.39098899997801</v>
      </c>
      <c r="TZ179">
        <v>424.14917099988099</v>
      </c>
      <c r="UA179">
        <v>153.9488309999</v>
      </c>
      <c r="UB179">
        <v>135.342772000004</v>
      </c>
      <c r="UC179">
        <v>118.636865000008</v>
      </c>
      <c r="UD179">
        <v>112.14789400005201</v>
      </c>
      <c r="UE179">
        <v>138.826308999909</v>
      </c>
      <c r="UF179">
        <v>113.85657399997601</v>
      </c>
      <c r="UG179">
        <v>131.30649399990199</v>
      </c>
      <c r="UH179">
        <v>137.35941400006399</v>
      </c>
      <c r="UI179">
        <v>119.66224600002199</v>
      </c>
      <c r="UJ179">
        <v>112.96605199994499</v>
      </c>
      <c r="UK179">
        <v>137.27172699989799</v>
      </c>
      <c r="UL179">
        <v>150.191466999939</v>
      </c>
      <c r="UM179">
        <v>111.78568800003301</v>
      </c>
      <c r="UN179">
        <v>145.01836100011101</v>
      </c>
      <c r="UO179">
        <v>192.51721800002301</v>
      </c>
      <c r="UP179">
        <v>192.470335999969</v>
      </c>
      <c r="UQ179">
        <v>102.83246299997001</v>
      </c>
      <c r="UR179">
        <v>113.837623000029</v>
      </c>
      <c r="US179">
        <v>350.66885899985198</v>
      </c>
      <c r="UT179">
        <v>349.92532300017803</v>
      </c>
      <c r="UU179">
        <v>1937.5636400003</v>
      </c>
      <c r="UV179">
        <v>140.19073699996801</v>
      </c>
      <c r="UW179">
        <v>454.11581500014302</v>
      </c>
      <c r="UX179">
        <v>109.345048999996</v>
      </c>
      <c r="UY179">
        <v>48.087117000017301</v>
      </c>
      <c r="UZ179">
        <v>10.8616960000072</v>
      </c>
      <c r="VA179">
        <v>160.76231199991901</v>
      </c>
      <c r="VB179">
        <v>115.364564000047</v>
      </c>
      <c r="VC179">
        <v>109.241614000057</v>
      </c>
      <c r="VD179">
        <v>120.741834999993</v>
      </c>
      <c r="VE179">
        <v>108.30954399996</v>
      </c>
      <c r="VF179">
        <v>146.373659000034</v>
      </c>
      <c r="VG179">
        <v>148.64449200010901</v>
      </c>
      <c r="VH179">
        <v>115.032171000028</v>
      </c>
      <c r="VI179">
        <v>107.329481999972</v>
      </c>
      <c r="VJ179">
        <v>118.642064000014</v>
      </c>
      <c r="VK179">
        <v>115.98423800000501</v>
      </c>
      <c r="VL179">
        <v>106.30706100002899</v>
      </c>
      <c r="VM179">
        <v>110.149711000035</v>
      </c>
      <c r="VN179">
        <v>214.888761000009</v>
      </c>
      <c r="VO179">
        <v>106.98515099997201</v>
      </c>
      <c r="VP179">
        <v>291.46415399992799</v>
      </c>
      <c r="VQ179">
        <v>194.00170399993701</v>
      </c>
      <c r="VR179">
        <v>113.37483500002401</v>
      </c>
      <c r="VS179">
        <v>107.40618599997801</v>
      </c>
      <c r="VT179">
        <v>123.298212000052</v>
      </c>
      <c r="VU179">
        <v>165.95585100003501</v>
      </c>
      <c r="VV179">
        <v>204.46089400001799</v>
      </c>
      <c r="VW179">
        <v>170.785259000026</v>
      </c>
      <c r="VX179">
        <v>148.16068600001699</v>
      </c>
      <c r="VY179">
        <v>107.81021499994699</v>
      </c>
      <c r="VZ179">
        <v>111.614497000002</v>
      </c>
      <c r="WA179">
        <v>104.609983999981</v>
      </c>
      <c r="WB179">
        <v>289.35810300009302</v>
      </c>
      <c r="WC179">
        <v>185.401775999926</v>
      </c>
      <c r="WD179">
        <v>204.63680700003201</v>
      </c>
      <c r="WE179">
        <v>106.467127999989</v>
      </c>
      <c r="WF179">
        <v>105.102748999954</v>
      </c>
      <c r="WG179">
        <v>122.378016000031</v>
      </c>
      <c r="WH179">
        <v>110.769015999977</v>
      </c>
      <c r="WI179">
        <v>122.247487999965</v>
      </c>
      <c r="WJ179">
        <v>29.64774700001</v>
      </c>
      <c r="WK179">
        <v>112.648781999946</v>
      </c>
      <c r="WL179">
        <v>104.246245000046</v>
      </c>
      <c r="WM179">
        <v>223.63900600001199</v>
      </c>
      <c r="WN179">
        <v>287.29544200003102</v>
      </c>
      <c r="WO179">
        <v>352.41745000006603</v>
      </c>
      <c r="WP179">
        <v>220.78186099999601</v>
      </c>
      <c r="WQ179">
        <v>237.16035500005799</v>
      </c>
      <c r="WR179">
        <v>312.452998000197</v>
      </c>
      <c r="WS179">
        <v>273.65281300013902</v>
      </c>
      <c r="WT179">
        <v>535.68721400015102</v>
      </c>
      <c r="WU179">
        <v>544.66238700039696</v>
      </c>
      <c r="WV179">
        <v>849.32971500046597</v>
      </c>
      <c r="WW179">
        <v>129.41040199995001</v>
      </c>
      <c r="WX179">
        <v>295.83134499983902</v>
      </c>
      <c r="WY179">
        <v>144.67154700006401</v>
      </c>
      <c r="WZ179">
        <v>271.35022900020698</v>
      </c>
      <c r="XA179">
        <v>96.653230000054506</v>
      </c>
      <c r="XB179">
        <v>210.152190000052</v>
      </c>
      <c r="XC179">
        <v>98.205902999965502</v>
      </c>
      <c r="XD179">
        <v>481.73152300017</v>
      </c>
      <c r="XE179">
        <v>160.50211100000899</v>
      </c>
      <c r="XF179">
        <v>242.466767000034</v>
      </c>
      <c r="XG179">
        <v>100.483796000015</v>
      </c>
      <c r="XH179">
        <v>206.296360000037</v>
      </c>
      <c r="XI179">
        <v>101.139226000058</v>
      </c>
      <c r="XJ179">
        <v>214.69847699999801</v>
      </c>
      <c r="XK179">
        <v>60.732368999975698</v>
      </c>
      <c r="XL179">
        <v>1.47451336000086</v>
      </c>
      <c r="XM179">
        <v>5.8524076899993798</v>
      </c>
      <c r="XN179">
        <v>1.2603328999994099</v>
      </c>
      <c r="XO179">
        <v>1.8378315600002699</v>
      </c>
      <c r="XP179">
        <v>1.7641536899991499</v>
      </c>
      <c r="XQ179">
        <v>22.694535629998398</v>
      </c>
      <c r="XR179">
        <v>1.2542208800004999</v>
      </c>
      <c r="XS179">
        <v>1.28693152000051</v>
      </c>
      <c r="XT179">
        <v>2.3605689899995901</v>
      </c>
      <c r="XU179">
        <v>2.26295822999964</v>
      </c>
      <c r="XV179">
        <v>2.9579137000000602</v>
      </c>
      <c r="XW179">
        <v>3.4193178999994398</v>
      </c>
      <c r="XX179">
        <v>3.4877717000017601</v>
      </c>
      <c r="XY179">
        <v>3.4960897999990301</v>
      </c>
      <c r="XZ179">
        <v>1.3809251099992299</v>
      </c>
      <c r="YA179">
        <v>11.506250499995099</v>
      </c>
      <c r="YB179">
        <v>1.1096565999996499</v>
      </c>
      <c r="YC179">
        <v>1.2681699000004301</v>
      </c>
      <c r="YD179">
        <v>1.1668308000007499</v>
      </c>
      <c r="YE179">
        <v>4.6423155000011302</v>
      </c>
      <c r="YF179">
        <v>1.14974740000071</v>
      </c>
      <c r="YG179">
        <v>0.93528979999973705</v>
      </c>
      <c r="YH179">
        <v>1481.6389978099601</v>
      </c>
      <c r="YI179">
        <v>115.946238899953</v>
      </c>
      <c r="YJ179">
        <v>305.98726100008901</v>
      </c>
      <c r="YK179">
        <v>3.0907851900010401</v>
      </c>
      <c r="YL179">
        <v>1.4682921399999</v>
      </c>
      <c r="YM179">
        <v>2411494.9237213102</v>
      </c>
      <c r="YN179">
        <v>1.2553251999997901</v>
      </c>
      <c r="YO179">
        <v>1.2403929200008901</v>
      </c>
      <c r="YP179">
        <v>1.8599612199996001</v>
      </c>
      <c r="YQ179">
        <v>174.53629399998999</v>
      </c>
      <c r="YR179">
        <v>145.98384370002901</v>
      </c>
      <c r="YS179">
        <v>6.4455847999997804</v>
      </c>
      <c r="YT179">
        <v>7.7510168000007997</v>
      </c>
      <c r="YU179">
        <v>367.583982499782</v>
      </c>
      <c r="YV179">
        <v>230.73403039993701</v>
      </c>
      <c r="YW179">
        <v>1.50745570000072</v>
      </c>
      <c r="YX179">
        <v>1.55452829999922</v>
      </c>
      <c r="YY179">
        <v>1.2421876999996999</v>
      </c>
      <c r="YZ179">
        <v>3.89257908999934</v>
      </c>
      <c r="ZA179">
        <v>1.36053195000022</v>
      </c>
      <c r="ZB179">
        <v>4.4847622700035599</v>
      </c>
      <c r="ZC179">
        <v>1.1908856999998501</v>
      </c>
      <c r="ZD179">
        <v>1.1401889000007901</v>
      </c>
    </row>
    <row r="180" spans="1:680" x14ac:dyDescent="0.25">
      <c r="A180" s="40">
        <v>44316</v>
      </c>
      <c r="B180" s="6">
        <v>2.09355186000175</v>
      </c>
      <c r="C180" s="6">
        <v>1.9868256600002501</v>
      </c>
      <c r="D180">
        <v>1.01431441999921</v>
      </c>
      <c r="E180">
        <v>1.7853197000004</v>
      </c>
      <c r="F180">
        <v>1.09961173000011</v>
      </c>
      <c r="G180">
        <v>1.15033570000014</v>
      </c>
      <c r="H180">
        <v>1.1072805999992901</v>
      </c>
      <c r="I180">
        <v>3.0780217999999899</v>
      </c>
      <c r="J180">
        <v>1.14141500000005</v>
      </c>
      <c r="K180">
        <v>2.4882408000012202</v>
      </c>
      <c r="L180">
        <v>2.6039674999992699</v>
      </c>
      <c r="M180">
        <v>1.6634281999995399</v>
      </c>
      <c r="N180">
        <v>2.7341870999989601</v>
      </c>
      <c r="O180">
        <v>2.4806233599993002</v>
      </c>
      <c r="P180">
        <v>3.0522355200009801</v>
      </c>
      <c r="Q180">
        <v>0.92374285999994799</v>
      </c>
      <c r="R180">
        <v>2.7254970399990301</v>
      </c>
      <c r="S180">
        <v>2.7944418799997899</v>
      </c>
      <c r="T180">
        <v>3.2892979899988899</v>
      </c>
      <c r="U180">
        <v>1.1024671699997299</v>
      </c>
      <c r="V180">
        <v>1.51942339999914</v>
      </c>
      <c r="W180">
        <v>2.85639294659995</v>
      </c>
      <c r="X180">
        <v>2.2133504767007302</v>
      </c>
      <c r="Y180">
        <v>3.43028140000024</v>
      </c>
      <c r="Z180">
        <v>1.13238217999969</v>
      </c>
      <c r="AA180">
        <v>1.3153618300002601</v>
      </c>
      <c r="AB180">
        <v>1.14511008999943</v>
      </c>
      <c r="AC180">
        <v>11.9778655700065</v>
      </c>
      <c r="AD180">
        <v>24.886661180004001</v>
      </c>
      <c r="AE180">
        <v>1.1062260800008501</v>
      </c>
      <c r="AF180">
        <v>74.613174390047803</v>
      </c>
      <c r="AG180">
        <v>10.2471870500012</v>
      </c>
      <c r="AH180">
        <v>1.97192132999953</v>
      </c>
      <c r="AI180">
        <v>1.1462799399996599</v>
      </c>
      <c r="AJ180">
        <v>2.7031547000006002</v>
      </c>
      <c r="AK180">
        <v>2.46811750000052</v>
      </c>
      <c r="AL180">
        <v>1.53660949000005</v>
      </c>
      <c r="AM180">
        <v>1.7582043999991599</v>
      </c>
      <c r="AN180">
        <v>1035.7764497902201</v>
      </c>
      <c r="AO180">
        <v>247.67341967998101</v>
      </c>
      <c r="AP180">
        <v>186.427892260021</v>
      </c>
      <c r="AQ180">
        <v>14.286301200001599</v>
      </c>
      <c r="AR180">
        <v>1.5575780500003</v>
      </c>
      <c r="AS180">
        <v>1.3044939699993801</v>
      </c>
      <c r="AT180">
        <v>1.5445061800001001</v>
      </c>
      <c r="AU180">
        <v>4.0520749299976204</v>
      </c>
      <c r="AV180">
        <v>3.2435856000010999</v>
      </c>
      <c r="AW180">
        <v>1.47311117999925</v>
      </c>
      <c r="AX180">
        <v>12.984141260007201</v>
      </c>
      <c r="AY180">
        <v>1.4859042799998901</v>
      </c>
      <c r="AZ180">
        <v>7.3486508999994804</v>
      </c>
      <c r="BA180">
        <v>1.59000070000002</v>
      </c>
      <c r="BB180">
        <v>4.2521457699986103</v>
      </c>
      <c r="BC180">
        <v>2.5862597500017701</v>
      </c>
      <c r="BD180">
        <v>0.96515051999995205</v>
      </c>
      <c r="BE180">
        <v>1.76832739999918</v>
      </c>
      <c r="BF180">
        <v>2.0648686999993502</v>
      </c>
      <c r="BG180">
        <v>2.5270586000006001</v>
      </c>
      <c r="BH180">
        <v>2.6308180000014501</v>
      </c>
      <c r="BI180">
        <v>1.8025753000001701</v>
      </c>
      <c r="BJ180">
        <v>113.92196950002101</v>
      </c>
      <c r="BK180">
        <v>1.1676382999994499</v>
      </c>
      <c r="BL180">
        <v>3.5074717300012699</v>
      </c>
      <c r="BM180">
        <v>1.8480874300003101</v>
      </c>
      <c r="BN180">
        <v>1.6348731500002001</v>
      </c>
      <c r="BO180">
        <v>1.12733440000011</v>
      </c>
      <c r="BP180">
        <v>1.10619679999945</v>
      </c>
      <c r="BQ180">
        <v>2.02661530000114</v>
      </c>
      <c r="BR180">
        <v>2.3155655000009601</v>
      </c>
      <c r="BS180">
        <v>2.29858800000147</v>
      </c>
      <c r="BT180">
        <v>1.0601545000008601</v>
      </c>
      <c r="BU180">
        <v>1.4454975999997299</v>
      </c>
      <c r="BV180">
        <v>1.9891798000007801</v>
      </c>
      <c r="BW180">
        <v>7.4563194000002104</v>
      </c>
      <c r="BX180">
        <v>4.9105350000027101</v>
      </c>
      <c r="BY180">
        <v>3.08099930000026</v>
      </c>
      <c r="BZ180">
        <v>101.966341690044</v>
      </c>
      <c r="CA180">
        <v>9.3330901000008506</v>
      </c>
      <c r="CB180">
        <v>1.1348500999993101</v>
      </c>
      <c r="CC180">
        <v>23.768277600000101</v>
      </c>
      <c r="CD180">
        <v>4.7294919999985696</v>
      </c>
      <c r="CE180">
        <v>9.7132283999963001</v>
      </c>
      <c r="CF180">
        <v>2.7329237000012698</v>
      </c>
      <c r="CG180">
        <v>38.404888499993802</v>
      </c>
      <c r="CH180">
        <v>1.0676784000006601</v>
      </c>
      <c r="CI180">
        <v>2.0036031000017802</v>
      </c>
      <c r="CJ180">
        <v>6.2098264000014796</v>
      </c>
      <c r="CK180">
        <v>4.7105422000022399</v>
      </c>
      <c r="CL180">
        <v>2.39135510000051</v>
      </c>
      <c r="CM180">
        <v>3.1174659999996899</v>
      </c>
      <c r="CN180">
        <v>31.670886900014001</v>
      </c>
      <c r="CO180">
        <v>1.2410964999999099</v>
      </c>
      <c r="CP180">
        <v>1.77419299999929</v>
      </c>
      <c r="CQ180">
        <v>1.3622897999994199</v>
      </c>
      <c r="CR180">
        <v>1.2484253000002401</v>
      </c>
      <c r="CS180">
        <v>1.2454658000006</v>
      </c>
      <c r="CT180">
        <v>12.2266232999973</v>
      </c>
      <c r="CU180">
        <v>131.06865200004501</v>
      </c>
      <c r="CV180">
        <v>14.284090300003299</v>
      </c>
      <c r="CW180">
        <v>24.8964949999936</v>
      </c>
      <c r="CX180">
        <v>79.3777619999601</v>
      </c>
      <c r="CY180">
        <v>19.289194000011801</v>
      </c>
      <c r="CZ180">
        <v>144.398706000065</v>
      </c>
      <c r="DA180">
        <v>10.8230647000019</v>
      </c>
      <c r="DB180">
        <v>10.243304100004</v>
      </c>
      <c r="DC180">
        <v>23.020874999987399</v>
      </c>
      <c r="DD180">
        <v>2.6653569900008698</v>
      </c>
      <c r="DE180">
        <v>1.56400598000073</v>
      </c>
      <c r="DF180">
        <v>1.35597994000091</v>
      </c>
      <c r="DG180">
        <v>1.16891118000058</v>
      </c>
      <c r="DH180">
        <v>3.20487435000177</v>
      </c>
      <c r="DJ180">
        <v>1.22265184000025</v>
      </c>
      <c r="DK180">
        <v>2.57448088000092</v>
      </c>
      <c r="DL180">
        <v>28.420740859990499</v>
      </c>
      <c r="DM180">
        <v>2.2800280299998099</v>
      </c>
      <c r="DN180">
        <v>8.6247735899960407</v>
      </c>
      <c r="DO180">
        <v>2.8264674599995501</v>
      </c>
      <c r="DP180">
        <v>3.0359845300008601</v>
      </c>
      <c r="DQ180">
        <v>1.3138276800000299</v>
      </c>
      <c r="DR180">
        <v>11.141191200004</v>
      </c>
      <c r="DS180">
        <v>1.25966988000073</v>
      </c>
      <c r="DT180">
        <v>1.3170931099994001</v>
      </c>
      <c r="DU180">
        <v>3.8986574400005298</v>
      </c>
      <c r="DV180">
        <v>3.5641251599990902</v>
      </c>
      <c r="DW180">
        <v>3.4098347399994999</v>
      </c>
      <c r="DX180">
        <v>1.3530785000002701</v>
      </c>
      <c r="DY180">
        <v>126.97626100003301</v>
      </c>
      <c r="DZ180">
        <v>1.3872071400001</v>
      </c>
      <c r="EA180">
        <v>1.84939780999957</v>
      </c>
      <c r="EB180">
        <v>1.12973097000031</v>
      </c>
      <c r="EC180">
        <v>1.14688580000075</v>
      </c>
      <c r="ED180">
        <v>1.07352352999987</v>
      </c>
      <c r="EE180">
        <v>2.96042619999935</v>
      </c>
      <c r="EF180">
        <v>1.3948969600005501</v>
      </c>
      <c r="EG180">
        <v>2.5065847000005301</v>
      </c>
      <c r="EH180">
        <v>1.6311699300003999</v>
      </c>
      <c r="EI180">
        <v>1.7786958100004999</v>
      </c>
      <c r="EJ180">
        <v>1.8837148799993899</v>
      </c>
      <c r="EK180">
        <v>3.2469821999984601</v>
      </c>
      <c r="EL180">
        <v>6.2159845999994996</v>
      </c>
      <c r="EM180">
        <v>29.734885399986499</v>
      </c>
      <c r="EN180">
        <v>1.6032238299994801</v>
      </c>
      <c r="EO180">
        <v>1.38435600000048</v>
      </c>
      <c r="EP180">
        <v>1.1013133399992501</v>
      </c>
      <c r="EQ180">
        <v>1.1065082599998299</v>
      </c>
      <c r="ER180">
        <v>1.35504304999995</v>
      </c>
      <c r="ES180">
        <v>1.07784772999912</v>
      </c>
      <c r="ET180">
        <v>1.62533016000089</v>
      </c>
      <c r="EU180">
        <v>3.0419034500009698</v>
      </c>
      <c r="EV180">
        <v>1.1463155700003</v>
      </c>
      <c r="EW180">
        <v>1.03461104999951</v>
      </c>
      <c r="EX180">
        <v>115.09204799996201</v>
      </c>
      <c r="EY180">
        <v>6.6067874099972004</v>
      </c>
      <c r="EZ180">
        <v>3.4343570999990298</v>
      </c>
      <c r="FA180">
        <v>1.19236056999944</v>
      </c>
      <c r="FC180">
        <v>206.92375659989199</v>
      </c>
      <c r="FD180">
        <v>10047.0057317466</v>
      </c>
      <c r="FE180">
        <v>108.249901599949</v>
      </c>
      <c r="FF180">
        <v>1.1322352900006101</v>
      </c>
      <c r="FG180">
        <v>4373.3009361475697</v>
      </c>
      <c r="FH180">
        <v>1.0633099999995499</v>
      </c>
      <c r="FI180">
        <v>1.1434073100008399</v>
      </c>
      <c r="FJ180">
        <v>1.28720195999995</v>
      </c>
      <c r="FK180">
        <v>23.169344910012999</v>
      </c>
      <c r="FL180">
        <v>1.32900479999989</v>
      </c>
      <c r="FM180">
        <v>2.2396816000000399</v>
      </c>
      <c r="FN180">
        <v>1.9912810000005301</v>
      </c>
      <c r="FO180">
        <v>1.2336794999992</v>
      </c>
      <c r="FP180">
        <v>3.34835039999962</v>
      </c>
      <c r="FQ180">
        <v>1.6633810000003</v>
      </c>
      <c r="FR180">
        <v>1.22578473999965</v>
      </c>
      <c r="FS180">
        <v>1.2684876700004699</v>
      </c>
      <c r="FT180">
        <v>2.3471052499990002</v>
      </c>
      <c r="FU180">
        <v>2.3310909799984101</v>
      </c>
      <c r="FV180">
        <v>1.1863979299996601</v>
      </c>
      <c r="FW180">
        <v>1.39193759000045</v>
      </c>
      <c r="FX180">
        <v>1.1215144100006</v>
      </c>
      <c r="FY180">
        <v>1.2975148900004601</v>
      </c>
      <c r="FZ180">
        <v>1.0630853399998199</v>
      </c>
      <c r="GA180">
        <v>3.80101814999944</v>
      </c>
      <c r="GB180">
        <v>1.2433055000001301</v>
      </c>
      <c r="GC180">
        <v>353.17282082978602</v>
      </c>
      <c r="GD180">
        <v>104.927045400022</v>
      </c>
      <c r="GE180">
        <v>191.189656999893</v>
      </c>
      <c r="GF180">
        <v>299.87110960017901</v>
      </c>
      <c r="GG180">
        <v>288.68099169991899</v>
      </c>
      <c r="GH180">
        <v>137.677674100036</v>
      </c>
      <c r="GI180">
        <v>299.64157890016202</v>
      </c>
      <c r="GJ180">
        <v>117.602178900037</v>
      </c>
      <c r="GK180">
        <v>225.79003949998901</v>
      </c>
      <c r="GL180">
        <v>1.1087081000005099</v>
      </c>
      <c r="GM180">
        <v>2.2961824000012698</v>
      </c>
      <c r="GN180">
        <v>1.4815429999998699</v>
      </c>
      <c r="GO180">
        <v>7.0869998999987702</v>
      </c>
      <c r="GP180">
        <v>2.9560205999987401</v>
      </c>
      <c r="GQ180">
        <v>1.14646580000044</v>
      </c>
      <c r="GR180">
        <v>2.2736302000012101</v>
      </c>
      <c r="GS180">
        <v>4.3912207000030303</v>
      </c>
      <c r="GT180">
        <v>2.1537685000003002</v>
      </c>
      <c r="GU180">
        <v>3.00566130000152</v>
      </c>
      <c r="GV180">
        <v>12.1527758000011</v>
      </c>
      <c r="GW180">
        <v>1.4027514999997901</v>
      </c>
      <c r="GX180">
        <v>8.3824095000018097</v>
      </c>
      <c r="GY180">
        <v>4.1704612999965303</v>
      </c>
      <c r="GZ180">
        <v>1.0315288000001599</v>
      </c>
      <c r="HA180">
        <v>2.34498489999896</v>
      </c>
      <c r="HB180">
        <v>0.98508140000012601</v>
      </c>
      <c r="HC180">
        <v>5.3419748000014797</v>
      </c>
      <c r="HD180">
        <v>1.4118586999993601</v>
      </c>
      <c r="HE180">
        <v>156.66920299991</v>
      </c>
      <c r="HF180">
        <v>3.6084601000002299</v>
      </c>
      <c r="HG180">
        <v>1.0321371000009101</v>
      </c>
      <c r="HH180">
        <v>2.28777149999951</v>
      </c>
      <c r="HI180">
        <v>5.9500196000008101</v>
      </c>
      <c r="HJ180">
        <v>1.1206836000001199</v>
      </c>
      <c r="HK180">
        <v>4.2167454000009501</v>
      </c>
      <c r="HL180">
        <v>179.74695228994801</v>
      </c>
      <c r="HM180">
        <v>4.4958626200023</v>
      </c>
      <c r="HN180">
        <v>79.879425339982802</v>
      </c>
      <c r="HO180">
        <v>1138.8244643099599</v>
      </c>
      <c r="HP180">
        <v>1.1520333699991201</v>
      </c>
      <c r="HQ180">
        <v>1.1759555799999399</v>
      </c>
      <c r="HR180">
        <v>118.00787154003</v>
      </c>
      <c r="HS180">
        <v>193.99990927008901</v>
      </c>
      <c r="HT180">
        <v>135.031090070028</v>
      </c>
      <c r="HU180">
        <v>158.74423620989501</v>
      </c>
      <c r="HV180">
        <v>160.709907599958</v>
      </c>
      <c r="HW180">
        <v>450.069800539874</v>
      </c>
      <c r="HX180">
        <v>121.55811429000499</v>
      </c>
      <c r="HY180">
        <v>140.14893106999801</v>
      </c>
      <c r="HZ180">
        <v>111.995178270037</v>
      </c>
      <c r="IA180">
        <v>1.11740629999986</v>
      </c>
      <c r="IB180">
        <v>1.12639950000084</v>
      </c>
      <c r="IC180">
        <v>1.1879592000004799</v>
      </c>
      <c r="ID180">
        <v>1.2059360000002901</v>
      </c>
      <c r="IE180">
        <v>1.03051419999974</v>
      </c>
      <c r="IF180">
        <v>1.4076430999994001</v>
      </c>
      <c r="IG180">
        <v>1.8380477999999101</v>
      </c>
      <c r="IH180">
        <v>1.3749243999991401</v>
      </c>
      <c r="II180">
        <v>1.3781675999998699</v>
      </c>
      <c r="IJ180">
        <v>1.04667879999943</v>
      </c>
      <c r="IK180">
        <v>1.1079843000006799</v>
      </c>
      <c r="IL180">
        <v>1.12940909999998</v>
      </c>
      <c r="IM180">
        <v>1.18196999999964</v>
      </c>
      <c r="IN180">
        <v>1.0387831999996699</v>
      </c>
      <c r="IO180">
        <v>1.0342841999990899</v>
      </c>
      <c r="IP180">
        <v>3.0662732999990099</v>
      </c>
      <c r="IQ180">
        <v>1.1157676000002501</v>
      </c>
      <c r="IR180">
        <v>1.02236710000034</v>
      </c>
      <c r="IS180">
        <v>1.33548119999978</v>
      </c>
      <c r="IT180">
        <v>1.3668018999997</v>
      </c>
      <c r="IU180">
        <v>1.19039720000001</v>
      </c>
      <c r="IV180">
        <v>1.54804580000018</v>
      </c>
      <c r="IW180">
        <v>1.04585749999933</v>
      </c>
      <c r="IX180">
        <v>1.67922870000075</v>
      </c>
      <c r="IY180">
        <v>1.4106589999992101</v>
      </c>
      <c r="IZ180">
        <v>2.0050749000001802</v>
      </c>
      <c r="JA180">
        <v>1.43178149999949</v>
      </c>
      <c r="JB180">
        <v>1.2378530000005401</v>
      </c>
      <c r="JC180">
        <v>1.2053543000001801</v>
      </c>
      <c r="JD180">
        <v>1.1890806999999799</v>
      </c>
      <c r="JE180">
        <v>1.18768819999968</v>
      </c>
      <c r="JF180">
        <v>4.3474977000005302</v>
      </c>
      <c r="JG180">
        <v>1.5327116000007699</v>
      </c>
      <c r="JH180">
        <v>1.4166432000001801</v>
      </c>
      <c r="JI180">
        <v>1.03198970000085</v>
      </c>
      <c r="JJ180">
        <v>5.8125933999981498</v>
      </c>
      <c r="JK180">
        <v>1.61526520000007</v>
      </c>
      <c r="JL180">
        <v>1.6132825000004201</v>
      </c>
      <c r="JM180">
        <v>1.84871380000004</v>
      </c>
      <c r="JN180">
        <v>1.1692930999997799</v>
      </c>
      <c r="JO180">
        <v>2.5435478500003201</v>
      </c>
      <c r="JP180">
        <v>557.80305548012302</v>
      </c>
      <c r="JQ180">
        <v>210.95880221994599</v>
      </c>
      <c r="JR180">
        <v>11.903422999996099</v>
      </c>
      <c r="JS180">
        <v>2.1186966999994201</v>
      </c>
      <c r="JT180">
        <v>1.4083320999998299</v>
      </c>
      <c r="JU180">
        <v>6.3833599999998096</v>
      </c>
      <c r="JV180">
        <v>123.737426999956</v>
      </c>
      <c r="JW180">
        <v>1.0230714000008401</v>
      </c>
      <c r="JX180">
        <v>107.21716300002301</v>
      </c>
      <c r="JY180">
        <v>1.0331334000002199</v>
      </c>
      <c r="JZ180">
        <v>1.05692622000061</v>
      </c>
      <c r="KA180">
        <v>113.520234999945</v>
      </c>
      <c r="KB180">
        <v>82.071291000000201</v>
      </c>
      <c r="KC180">
        <v>114.093335999991</v>
      </c>
      <c r="KD180">
        <v>110.46112400002301</v>
      </c>
      <c r="KE180">
        <v>112.288612999953</v>
      </c>
      <c r="KF180">
        <v>95.816300999955303</v>
      </c>
      <c r="KG180">
        <v>121.25299900001799</v>
      </c>
      <c r="KH180">
        <v>109.864608000033</v>
      </c>
      <c r="KI180">
        <v>175.76154999993699</v>
      </c>
      <c r="KJ180">
        <v>164.853055000072</v>
      </c>
      <c r="KK180">
        <v>121.321238999953</v>
      </c>
      <c r="KL180">
        <v>108.755299999961</v>
      </c>
      <c r="KM180">
        <v>150.326206000056</v>
      </c>
      <c r="KN180">
        <v>129.864833999891</v>
      </c>
      <c r="KO180">
        <v>106.640995000023</v>
      </c>
      <c r="KP180">
        <v>105.281441000057</v>
      </c>
      <c r="KQ180">
        <v>174.65527400001901</v>
      </c>
      <c r="KR180">
        <v>271.39977000001801</v>
      </c>
      <c r="KS180">
        <v>141.59385200007799</v>
      </c>
      <c r="KT180">
        <v>136.42706899996799</v>
      </c>
      <c r="KU180">
        <v>229.97383100003901</v>
      </c>
      <c r="KV180">
        <v>112.60259499994601</v>
      </c>
      <c r="KW180">
        <v>117.403272000025</v>
      </c>
      <c r="KX180">
        <v>184.17021299991799</v>
      </c>
      <c r="KY180">
        <v>206.880997000029</v>
      </c>
      <c r="KZ180">
        <v>101.14934999996299</v>
      </c>
      <c r="LA180">
        <v>117.26466300000899</v>
      </c>
      <c r="LB180">
        <v>126.114009000012</v>
      </c>
      <c r="LC180">
        <v>112.562125000055</v>
      </c>
      <c r="LD180">
        <v>212.127876000013</v>
      </c>
      <c r="LE180">
        <v>86.2702209999552</v>
      </c>
      <c r="LF180">
        <v>123.62920299999</v>
      </c>
      <c r="LG180">
        <v>119.17083800002</v>
      </c>
      <c r="LH180">
        <v>102.71961899998099</v>
      </c>
      <c r="LI180">
        <v>126.47484699997599</v>
      </c>
      <c r="LJ180">
        <v>117.037807999994</v>
      </c>
      <c r="LK180">
        <v>154.74800299992799</v>
      </c>
      <c r="LL180">
        <v>258.40590099990402</v>
      </c>
      <c r="LM180">
        <v>206.234334999928</v>
      </c>
      <c r="LN180">
        <v>115.58143999998001</v>
      </c>
      <c r="LO180">
        <v>150.815562000033</v>
      </c>
      <c r="LP180">
        <v>99.896335000055799</v>
      </c>
      <c r="LQ180">
        <v>115.55276700004499</v>
      </c>
      <c r="LR180">
        <v>96.281722999992795</v>
      </c>
      <c r="LS180">
        <v>152.38088799989799</v>
      </c>
      <c r="LT180">
        <v>137.898213000037</v>
      </c>
      <c r="LU180">
        <v>113.21417599997901</v>
      </c>
      <c r="LV180">
        <v>154.181464999914</v>
      </c>
      <c r="LW180">
        <v>103.23655599996</v>
      </c>
      <c r="LX180">
        <v>115.285113999969</v>
      </c>
      <c r="LY180">
        <v>129.637086000061</v>
      </c>
      <c r="LZ180">
        <v>121.25669900002001</v>
      </c>
      <c r="MA180">
        <v>99.734812999959104</v>
      </c>
      <c r="MB180">
        <v>117.27282900002299</v>
      </c>
      <c r="MC180">
        <v>158.325447000097</v>
      </c>
      <c r="MD180">
        <v>112.130083000055</v>
      </c>
      <c r="ME180">
        <v>100.44192500005001</v>
      </c>
      <c r="MF180">
        <v>103.73298299999399</v>
      </c>
      <c r="MG180">
        <v>105.569923999952</v>
      </c>
      <c r="MH180">
        <v>147.66239099996201</v>
      </c>
      <c r="MI180">
        <v>220.70001000003001</v>
      </c>
      <c r="MJ180">
        <v>100.78067600005301</v>
      </c>
      <c r="MK180">
        <v>107.85094599996199</v>
      </c>
      <c r="ML180">
        <v>161.760445999913</v>
      </c>
      <c r="MM180">
        <v>115.11330299999101</v>
      </c>
      <c r="MN180">
        <v>101.767258999986</v>
      </c>
      <c r="MO180">
        <v>136.18235599994699</v>
      </c>
      <c r="MP180">
        <v>111.65752500004599</v>
      </c>
      <c r="MQ180">
        <v>108.08444799995</v>
      </c>
      <c r="MR180">
        <v>106.611623000004</v>
      </c>
      <c r="MS180">
        <v>96.388855000026496</v>
      </c>
      <c r="MT180">
        <v>218.42562299990101</v>
      </c>
      <c r="MU180">
        <v>288.13096799980798</v>
      </c>
      <c r="MV180">
        <v>204.80643099988799</v>
      </c>
      <c r="MW180">
        <v>264.46102399984397</v>
      </c>
      <c r="MX180">
        <v>106.67106600001</v>
      </c>
      <c r="MY180">
        <v>331.85099299997103</v>
      </c>
      <c r="MZ180">
        <v>335.72071200003802</v>
      </c>
      <c r="NA180">
        <v>340.07678900007198</v>
      </c>
      <c r="NB180">
        <v>125.993373999954</v>
      </c>
      <c r="NC180">
        <v>283.63493099994997</v>
      </c>
      <c r="ND180">
        <v>110.93337300000699</v>
      </c>
      <c r="NE180">
        <v>149.084054999985</v>
      </c>
      <c r="NF180">
        <v>238.548829999985</v>
      </c>
      <c r="NG180">
        <v>167.472329000011</v>
      </c>
      <c r="NH180">
        <v>146.30680899997199</v>
      </c>
      <c r="NI180">
        <v>128.935378999915</v>
      </c>
      <c r="NJ180">
        <v>114.000047000009</v>
      </c>
      <c r="NK180">
        <v>123.776762000052</v>
      </c>
      <c r="NL180">
        <v>123.014055000036</v>
      </c>
      <c r="NM180">
        <v>123.65414600004399</v>
      </c>
      <c r="NN180">
        <v>158.08900899998801</v>
      </c>
      <c r="NO180">
        <v>104.07921700004999</v>
      </c>
      <c r="NP180">
        <v>131.62180599989401</v>
      </c>
      <c r="NQ180">
        <v>108.75125199998701</v>
      </c>
      <c r="NR180">
        <v>1.7020417000003401</v>
      </c>
      <c r="NS180">
        <v>3.8841446000005799</v>
      </c>
      <c r="NT180">
        <v>1.36638859999948</v>
      </c>
      <c r="NU180">
        <v>1.05312851999952</v>
      </c>
      <c r="NV180">
        <v>2.4890825900001801</v>
      </c>
      <c r="NW180">
        <v>1.1849195800004999</v>
      </c>
      <c r="NX180">
        <v>1.0418690999995299</v>
      </c>
      <c r="NY180">
        <v>1.05557699999918</v>
      </c>
      <c r="NZ180">
        <v>1.1433077000001499</v>
      </c>
      <c r="OA180">
        <v>1.0909522000001699</v>
      </c>
      <c r="OB180">
        <v>3.7543125000011099</v>
      </c>
      <c r="OC180">
        <v>2.2561784999998098</v>
      </c>
      <c r="OD180">
        <v>3.11052489999929</v>
      </c>
      <c r="OE180">
        <v>1.7670902000008899</v>
      </c>
      <c r="OF180">
        <v>2.91535350000049</v>
      </c>
      <c r="OG180">
        <v>5.82666810000228</v>
      </c>
      <c r="OH180">
        <v>2.3094511000017501</v>
      </c>
      <c r="OI180">
        <v>2.5689349999993301</v>
      </c>
      <c r="OJ180">
        <v>1.3505910999992901</v>
      </c>
      <c r="OK180">
        <v>1.3375887000002</v>
      </c>
      <c r="OL180">
        <v>1.4376778999994699</v>
      </c>
      <c r="OM180">
        <v>3.2130300300013901</v>
      </c>
      <c r="ON180">
        <v>3.52603449999879</v>
      </c>
      <c r="OO180">
        <v>1.4409720299991</v>
      </c>
      <c r="OP180">
        <v>2.1543057599992599</v>
      </c>
      <c r="OQ180">
        <v>2.8590927199984399</v>
      </c>
      <c r="OR180">
        <v>2.8166728399992298</v>
      </c>
      <c r="OS180">
        <v>2.5774004400009298</v>
      </c>
      <c r="OT180">
        <v>2.9467840600009398</v>
      </c>
      <c r="OU180">
        <v>1.07939846000045</v>
      </c>
      <c r="OV180">
        <v>1.65340361999915</v>
      </c>
      <c r="OW180">
        <v>2.6843327599999598</v>
      </c>
      <c r="OX180">
        <v>2.8725038599986901</v>
      </c>
      <c r="OY180">
        <v>54.987574540020397</v>
      </c>
      <c r="OZ180">
        <v>2.7234589100007698</v>
      </c>
      <c r="PA180">
        <v>10.682841849993601</v>
      </c>
      <c r="PB180">
        <v>2.6829393000007302</v>
      </c>
      <c r="PC180">
        <v>3.7770722499990401</v>
      </c>
      <c r="PD180">
        <v>3.2704064200006502</v>
      </c>
      <c r="PE180">
        <v>1.8500933199993601</v>
      </c>
      <c r="PF180">
        <v>105.251231699949</v>
      </c>
      <c r="PG180">
        <v>93.839107000036194</v>
      </c>
      <c r="PH180">
        <v>4.1350680999967198</v>
      </c>
      <c r="PI180">
        <v>6.4021391999995103</v>
      </c>
      <c r="PJ180">
        <v>4.3587576999998401</v>
      </c>
      <c r="PK180">
        <v>1.1206817000002001</v>
      </c>
      <c r="PL180">
        <v>1.24497232999965</v>
      </c>
      <c r="PM180">
        <v>1.29120159999911</v>
      </c>
      <c r="PN180">
        <v>1.61234628999955</v>
      </c>
      <c r="PO180">
        <v>1.65056761000051</v>
      </c>
      <c r="PP180">
        <v>1.6461290999996001</v>
      </c>
      <c r="PQ180">
        <v>1.73171302999981</v>
      </c>
      <c r="PR180">
        <v>1.39680464999947</v>
      </c>
      <c r="PS180">
        <v>1.7400259099995301</v>
      </c>
      <c r="PT180">
        <v>2.0470481599986701</v>
      </c>
      <c r="PU180">
        <v>3.5860004700007302</v>
      </c>
      <c r="PV180">
        <v>8.9982045600045204</v>
      </c>
      <c r="PW180">
        <v>218.713125699898</v>
      </c>
      <c r="PX180">
        <v>2.16916950000086</v>
      </c>
      <c r="PY180">
        <v>166.58577169990201</v>
      </c>
      <c r="PZ180">
        <v>1.83688889999939</v>
      </c>
      <c r="QA180">
        <v>1.6868685999998001</v>
      </c>
      <c r="QB180">
        <v>105.017066200031</v>
      </c>
      <c r="QC180">
        <v>2.0718658000005199</v>
      </c>
      <c r="QD180">
        <v>44408.5327088833</v>
      </c>
      <c r="QE180">
        <v>2.5742972000007298</v>
      </c>
      <c r="QF180">
        <v>2.3314498500003502</v>
      </c>
      <c r="QG180">
        <v>217.54474247991999</v>
      </c>
      <c r="QH180">
        <v>122.86794316000299</v>
      </c>
      <c r="QI180">
        <v>1.09674531000019</v>
      </c>
      <c r="QJ180">
        <v>1.12408431999938</v>
      </c>
      <c r="QK180">
        <v>1.0595341499993101</v>
      </c>
      <c r="QL180">
        <v>1.0569289100003501</v>
      </c>
      <c r="QM180">
        <v>15.424410010004101</v>
      </c>
      <c r="QN180">
        <v>1.57141711999975</v>
      </c>
      <c r="QO180">
        <v>99.934259000001504</v>
      </c>
      <c r="QP180">
        <v>1.4635132000003099</v>
      </c>
      <c r="QQ180">
        <v>1.3557638999991499</v>
      </c>
      <c r="QR180">
        <v>1.1316886999993601</v>
      </c>
      <c r="QS180">
        <v>1.71553999999924</v>
      </c>
      <c r="QT180">
        <v>1.3753617000002101</v>
      </c>
      <c r="QU180">
        <v>118.313807000057</v>
      </c>
      <c r="QV180">
        <v>101.65733600000399</v>
      </c>
      <c r="QW180">
        <v>187.26415499998299</v>
      </c>
      <c r="QX180">
        <v>112.155020999955</v>
      </c>
      <c r="QY180">
        <v>106.293702000054</v>
      </c>
      <c r="QZ180">
        <v>106.261111999978</v>
      </c>
      <c r="RA180">
        <v>105.35536199994399</v>
      </c>
      <c r="RB180">
        <v>1.3420535000004701</v>
      </c>
      <c r="RC180">
        <v>2.5292399899990401</v>
      </c>
      <c r="RD180">
        <v>154.80475099990099</v>
      </c>
      <c r="RE180">
        <v>108.27160099998601</v>
      </c>
      <c r="RF180">
        <v>112.269105999963</v>
      </c>
      <c r="RG180">
        <v>123.55480899999399</v>
      </c>
      <c r="RH180">
        <v>151.43354000011499</v>
      </c>
      <c r="RI180">
        <v>246.21200899989299</v>
      </c>
      <c r="RJ180">
        <v>100.35780300002099</v>
      </c>
      <c r="RK180">
        <v>99.412270999979199</v>
      </c>
      <c r="RL180">
        <v>290.47206000005798</v>
      </c>
      <c r="RM180">
        <v>56.142137999995597</v>
      </c>
      <c r="RN180">
        <v>271.88286799984098</v>
      </c>
      <c r="RO180">
        <v>170.93764099990901</v>
      </c>
      <c r="RP180">
        <v>222.69533800007801</v>
      </c>
      <c r="RQ180">
        <v>105.846480999957</v>
      </c>
      <c r="RR180">
        <v>382.56002599978802</v>
      </c>
      <c r="RS180">
        <v>197.46845000004399</v>
      </c>
      <c r="RT180">
        <v>111.90719399997</v>
      </c>
      <c r="RU180">
        <v>188.68317100009901</v>
      </c>
      <c r="RV180">
        <v>332.18451699987099</v>
      </c>
      <c r="RW180">
        <v>65.298748999950504</v>
      </c>
      <c r="RX180">
        <v>372.89689800003498</v>
      </c>
      <c r="RY180">
        <v>201.03087099990799</v>
      </c>
      <c r="RZ180">
        <v>619.74812200013503</v>
      </c>
      <c r="SA180">
        <v>669.11088600009703</v>
      </c>
      <c r="SB180">
        <v>286.93087399983801</v>
      </c>
      <c r="SC180">
        <v>102.966515999986</v>
      </c>
      <c r="SD180">
        <v>197.32252099993599</v>
      </c>
      <c r="SE180">
        <v>363.57278699986603</v>
      </c>
      <c r="SF180">
        <v>260.59220900013997</v>
      </c>
      <c r="SG180">
        <v>716.71819499973196</v>
      </c>
      <c r="SH180">
        <v>109.964370999951</v>
      </c>
      <c r="SI180">
        <v>103.841504000011</v>
      </c>
      <c r="SJ180">
        <v>7923.2740480005696</v>
      </c>
      <c r="SK180">
        <v>64.791391000035205</v>
      </c>
      <c r="SL180">
        <v>150.89241300011099</v>
      </c>
      <c r="SM180">
        <v>285.854332000017</v>
      </c>
      <c r="SN180">
        <v>341.026173999999</v>
      </c>
      <c r="SO180">
        <v>202.011554999975</v>
      </c>
      <c r="SP180">
        <v>563.72605900000804</v>
      </c>
      <c r="SQ180">
        <v>202.16868899995501</v>
      </c>
      <c r="SR180">
        <v>53.7223779999767</v>
      </c>
      <c r="SS180">
        <v>51.423797999974298</v>
      </c>
      <c r="ST180">
        <v>199.59004299994601</v>
      </c>
      <c r="SU180">
        <v>194.09793399996099</v>
      </c>
      <c r="SV180">
        <v>201.49382099998201</v>
      </c>
      <c r="SW180">
        <v>168.426976999966</v>
      </c>
      <c r="SX180">
        <v>209.21659400011399</v>
      </c>
      <c r="SY180">
        <v>186.78941900003699</v>
      </c>
      <c r="SZ180">
        <v>122.37993799999801</v>
      </c>
      <c r="TA180">
        <v>152.10911500011599</v>
      </c>
      <c r="TB180">
        <v>106.651562000043</v>
      </c>
      <c r="TC180">
        <v>156.67969399993299</v>
      </c>
      <c r="TD180">
        <v>144.98087599990001</v>
      </c>
      <c r="TE180">
        <v>508.261938999873</v>
      </c>
      <c r="TF180">
        <v>118.897574999952</v>
      </c>
      <c r="TG180">
        <v>127.627158000018</v>
      </c>
      <c r="TH180">
        <v>551.22155799996096</v>
      </c>
      <c r="TI180">
        <v>71.792938999948106</v>
      </c>
      <c r="TJ180">
        <v>368.15848399978103</v>
      </c>
      <c r="TK180">
        <v>161.41747300000901</v>
      </c>
      <c r="TL180">
        <v>440.44436800014199</v>
      </c>
      <c r="TM180">
        <v>511.67300899978699</v>
      </c>
      <c r="TN180">
        <v>199.567320999922</v>
      </c>
      <c r="TO180">
        <v>512.53370700031496</v>
      </c>
      <c r="TP180">
        <v>217.929534000112</v>
      </c>
      <c r="TQ180">
        <v>512.31365399994002</v>
      </c>
      <c r="TR180">
        <v>512.20294499956105</v>
      </c>
      <c r="TS180">
        <v>209.282857999904</v>
      </c>
      <c r="TT180">
        <v>166.22133799991599</v>
      </c>
      <c r="TU180">
        <v>99.087550000054804</v>
      </c>
      <c r="TV180">
        <v>107.90313099999899</v>
      </c>
      <c r="TW180">
        <v>364.35330400010599</v>
      </c>
      <c r="TX180">
        <v>133.15938400011501</v>
      </c>
      <c r="TY180">
        <v>111.73340000002599</v>
      </c>
      <c r="TZ180">
        <v>422.37321900017599</v>
      </c>
      <c r="UA180">
        <v>153.30893600010299</v>
      </c>
      <c r="UB180">
        <v>135.08489300007901</v>
      </c>
      <c r="UC180">
        <v>118.365836999961</v>
      </c>
      <c r="UD180">
        <v>111.962108999956</v>
      </c>
      <c r="UE180">
        <v>138.565384000074</v>
      </c>
      <c r="UF180">
        <v>113.66103800002</v>
      </c>
      <c r="UG180">
        <v>131.054827000014</v>
      </c>
      <c r="UH180">
        <v>137.09978200006299</v>
      </c>
      <c r="UI180">
        <v>119.390739999944</v>
      </c>
      <c r="UJ180">
        <v>112.780632999958</v>
      </c>
      <c r="UK180">
        <v>137.00510299997401</v>
      </c>
      <c r="UL180">
        <v>149.679340000032</v>
      </c>
      <c r="UM180">
        <v>111.769918999984</v>
      </c>
      <c r="UN180">
        <v>144.77631599991599</v>
      </c>
      <c r="UO180">
        <v>192.27559500001399</v>
      </c>
      <c r="UP180">
        <v>192.39384400006401</v>
      </c>
      <c r="UQ180">
        <v>102.917326999945</v>
      </c>
      <c r="UR180">
        <v>113.407801000052</v>
      </c>
      <c r="US180">
        <v>349.66874400014098</v>
      </c>
      <c r="UT180">
        <v>348.92687099985801</v>
      </c>
      <c r="UU180">
        <v>1932.03900899924</v>
      </c>
      <c r="UV180">
        <v>139.82837900007101</v>
      </c>
      <c r="UW180">
        <v>449.263402999844</v>
      </c>
      <c r="UX180">
        <v>108.863117999979</v>
      </c>
      <c r="UY180">
        <v>48.118439999991097</v>
      </c>
      <c r="UZ180">
        <v>10.8690910000005</v>
      </c>
      <c r="VA180">
        <v>160.76945500005999</v>
      </c>
      <c r="VB180">
        <v>115.010925999959</v>
      </c>
      <c r="VC180">
        <v>109.261067999993</v>
      </c>
      <c r="VD180">
        <v>120.76240799995099</v>
      </c>
      <c r="VE180">
        <v>108.07674799999199</v>
      </c>
      <c r="VF180">
        <v>146.386094999965</v>
      </c>
      <c r="VG180">
        <v>148.65895000007001</v>
      </c>
      <c r="VH180">
        <v>114.528086000006</v>
      </c>
      <c r="VI180">
        <v>107.028986999998</v>
      </c>
      <c r="VJ180">
        <v>118.224901000038</v>
      </c>
      <c r="VK180">
        <v>115.48167100001599</v>
      </c>
      <c r="VL180">
        <v>106.132524000015</v>
      </c>
      <c r="VM180">
        <v>109.749603000004</v>
      </c>
      <c r="VN180">
        <v>214.92154200002599</v>
      </c>
      <c r="VO180">
        <v>107.00394800002699</v>
      </c>
      <c r="VP180">
        <v>291.51391500001802</v>
      </c>
      <c r="VQ180">
        <v>194.03717799997</v>
      </c>
      <c r="VR180">
        <v>112.960477999994</v>
      </c>
      <c r="VS180">
        <v>107.187716000015</v>
      </c>
      <c r="VT180">
        <v>122.87116300000299</v>
      </c>
      <c r="VU180">
        <v>164.88629300007599</v>
      </c>
      <c r="VV180">
        <v>203.13874100008999</v>
      </c>
      <c r="VW180">
        <v>170.15818800008901</v>
      </c>
      <c r="VX180">
        <v>147.878263999941</v>
      </c>
      <c r="VY180">
        <v>107.47646100004199</v>
      </c>
      <c r="VZ180">
        <v>111.21851799997999</v>
      </c>
      <c r="WA180">
        <v>104.488228000002</v>
      </c>
      <c r="WB180">
        <v>288.86847499990802</v>
      </c>
      <c r="WC180">
        <v>185.052406999981</v>
      </c>
      <c r="WD180">
        <v>204.24744400009499</v>
      </c>
      <c r="WE180">
        <v>106.282474000007</v>
      </c>
      <c r="WF180">
        <v>104.820558000007</v>
      </c>
      <c r="WG180">
        <v>122.39983400004</v>
      </c>
      <c r="WH180">
        <v>110.432996000047</v>
      </c>
      <c r="WI180">
        <v>121.629401999991</v>
      </c>
      <c r="WJ180">
        <v>29.6503260000027</v>
      </c>
      <c r="WK180">
        <v>112.329539000057</v>
      </c>
      <c r="WL180">
        <v>104.04505299998</v>
      </c>
      <c r="WM180">
        <v>223.66894800006401</v>
      </c>
      <c r="WN180">
        <v>287.33974599978001</v>
      </c>
      <c r="WO180">
        <v>351.80458799982398</v>
      </c>
      <c r="WP180">
        <v>219.79938099999001</v>
      </c>
      <c r="WQ180">
        <v>237.61069300002401</v>
      </c>
      <c r="WR180">
        <v>311.01353000011301</v>
      </c>
      <c r="WS180">
        <v>272.40119899995602</v>
      </c>
      <c r="WT180">
        <v>539.08898200001602</v>
      </c>
      <c r="WU180">
        <v>548.13553399965201</v>
      </c>
      <c r="WV180">
        <v>854.76869400031899</v>
      </c>
      <c r="WW180">
        <v>128.01627100003</v>
      </c>
      <c r="WX180">
        <v>295.88789199991197</v>
      </c>
      <c r="WY180">
        <v>144.711111000041</v>
      </c>
      <c r="WZ180">
        <v>269.50828999979399</v>
      </c>
      <c r="XA180">
        <v>95.997815000009695</v>
      </c>
      <c r="XB180">
        <v>208.64710199995901</v>
      </c>
      <c r="XC180">
        <v>97.5364599999739</v>
      </c>
      <c r="XD180">
        <v>481.77054899977497</v>
      </c>
      <c r="XE180">
        <v>160.5139870001</v>
      </c>
      <c r="XF180">
        <v>242.17497200006599</v>
      </c>
      <c r="XG180">
        <v>100.36319299996801</v>
      </c>
      <c r="XH180">
        <v>206.05252299993299</v>
      </c>
      <c r="XI180">
        <v>101.01996399997699</v>
      </c>
      <c r="XJ180">
        <v>214.449251000071</v>
      </c>
      <c r="XK180">
        <v>59.1454779999913</v>
      </c>
      <c r="XL180">
        <v>1.46839141000055</v>
      </c>
      <c r="XM180">
        <v>5.8488496599966302</v>
      </c>
      <c r="XN180">
        <v>1.26053906000016</v>
      </c>
      <c r="XO180">
        <v>1.83901693000007</v>
      </c>
      <c r="XP180">
        <v>1.7643485900007401</v>
      </c>
      <c r="XQ180">
        <v>22.509583600010998</v>
      </c>
      <c r="XR180">
        <v>1.2550281200001301</v>
      </c>
      <c r="XS180">
        <v>1.2880367800007699</v>
      </c>
      <c r="XT180">
        <v>2.36072951000097</v>
      </c>
      <c r="XU180">
        <v>2.2636977299989698</v>
      </c>
      <c r="XV180">
        <v>2.9465352000006502</v>
      </c>
      <c r="XW180">
        <v>3.4244371999993701</v>
      </c>
      <c r="XX180">
        <v>3.4888228999989201</v>
      </c>
      <c r="XY180">
        <v>3.4900278999993999</v>
      </c>
      <c r="XZ180">
        <v>1.3765153500007701</v>
      </c>
      <c r="YA180">
        <v>11.4695230999932</v>
      </c>
      <c r="YB180">
        <v>1.11334589999933</v>
      </c>
      <c r="YC180">
        <v>1.2596343000004699</v>
      </c>
      <c r="YD180">
        <v>1.1678104000002301</v>
      </c>
      <c r="YE180">
        <v>4.6463263999976299</v>
      </c>
      <c r="YF180">
        <v>1.15074540000023</v>
      </c>
      <c r="YG180">
        <v>0.93266923000010105</v>
      </c>
      <c r="YH180">
        <v>1455.2266745306599</v>
      </c>
      <c r="YI180">
        <v>115.745017600013</v>
      </c>
      <c r="YJ180">
        <v>306.01210899977002</v>
      </c>
      <c r="YK180">
        <v>3.0908256299990202</v>
      </c>
      <c r="YL180">
        <v>1.4684997999993401</v>
      </c>
      <c r="YM180">
        <v>2411985.2441864</v>
      </c>
      <c r="YN180">
        <v>1.2459594400006599</v>
      </c>
      <c r="YO180">
        <v>1.2310051200001899</v>
      </c>
      <c r="YP180">
        <v>1.84742903000006</v>
      </c>
      <c r="YQ180">
        <v>174.31781299994299</v>
      </c>
      <c r="YR180">
        <v>145.47026129998301</v>
      </c>
      <c r="YS180">
        <v>6.3894721999968196</v>
      </c>
      <c r="YT180">
        <v>7.6900135999967496</v>
      </c>
      <c r="YU180">
        <v>364.66298749996298</v>
      </c>
      <c r="YV180">
        <v>230.634299000027</v>
      </c>
      <c r="YW180">
        <v>1.49650520000068</v>
      </c>
      <c r="YX180">
        <v>1.5465258999993201</v>
      </c>
      <c r="YY180">
        <v>1.2376064</v>
      </c>
      <c r="YZ180">
        <v>3.8962689200015999</v>
      </c>
      <c r="ZA180">
        <v>1.3510545099998099</v>
      </c>
      <c r="ZB180">
        <v>4.3962499199988097</v>
      </c>
      <c r="ZC180">
        <v>1.1652861000002299</v>
      </c>
      <c r="ZD180">
        <v>1.1367606000003401</v>
      </c>
    </row>
    <row r="181" spans="1:680" x14ac:dyDescent="0.25">
      <c r="A181" s="40">
        <v>44319</v>
      </c>
      <c r="B181" s="6">
        <v>2.0936116800003202</v>
      </c>
      <c r="C181" s="6">
        <v>1.99000182000054</v>
      </c>
      <c r="D181">
        <v>1.01417484000012</v>
      </c>
      <c r="E181">
        <v>1.78542766999999</v>
      </c>
      <c r="F181">
        <v>1.09967789000075</v>
      </c>
      <c r="G181">
        <v>1.1525053000004799</v>
      </c>
      <c r="H181">
        <v>1.10936089999996</v>
      </c>
      <c r="I181">
        <v>3.0782799000007799</v>
      </c>
      <c r="J181">
        <v>1.1415149999993399</v>
      </c>
      <c r="K181">
        <v>2.48843919999854</v>
      </c>
      <c r="L181">
        <v>2.6384552999988999</v>
      </c>
      <c r="M181">
        <v>1.6854867000001801</v>
      </c>
      <c r="N181">
        <v>2.7517866000016502</v>
      </c>
      <c r="O181">
        <v>2.4856247899988402</v>
      </c>
      <c r="P181">
        <v>3.0583848099995499</v>
      </c>
      <c r="Q181">
        <v>0.92525597999974696</v>
      </c>
      <c r="R181">
        <v>2.7242330900007801</v>
      </c>
      <c r="S181">
        <v>2.7990697800014499</v>
      </c>
      <c r="T181">
        <v>3.2947275400001699</v>
      </c>
      <c r="U181">
        <v>1.1042875200000699</v>
      </c>
      <c r="V181">
        <v>1.5219904099994901</v>
      </c>
      <c r="W181">
        <v>2.8570211512014798</v>
      </c>
      <c r="X181">
        <v>2.2139260461008199</v>
      </c>
      <c r="Y181">
        <v>3.4416775999998199</v>
      </c>
      <c r="Z181">
        <v>1.13246892999996</v>
      </c>
      <c r="AA181">
        <v>1.3110025900005</v>
      </c>
      <c r="AB181">
        <v>1.14521690000038</v>
      </c>
      <c r="AC181">
        <v>11.9876067099976</v>
      </c>
      <c r="AD181">
        <v>24.958725189993899</v>
      </c>
      <c r="AE181">
        <v>1.10427655000058</v>
      </c>
      <c r="AF181">
        <v>74.804841749952203</v>
      </c>
      <c r="AG181">
        <v>10.253562030004099</v>
      </c>
      <c r="AH181">
        <v>1.97137176999968</v>
      </c>
      <c r="AI181">
        <v>1.1462974599999101</v>
      </c>
      <c r="AJ181">
        <v>2.7070265000002101</v>
      </c>
      <c r="AK181">
        <v>2.4715838000010999</v>
      </c>
      <c r="AL181">
        <v>1.53899701000046</v>
      </c>
      <c r="AM181">
        <v>1.75977939999939</v>
      </c>
      <c r="AN181">
        <v>1033.56443477981</v>
      </c>
      <c r="AO181">
        <v>247.212869989919</v>
      </c>
      <c r="AP181">
        <v>186.081332609989</v>
      </c>
      <c r="AQ181">
        <v>14.3016421000066</v>
      </c>
      <c r="AR181">
        <v>1.55786617999911</v>
      </c>
      <c r="AS181">
        <v>1.30455129999973</v>
      </c>
      <c r="AT181">
        <v>1.5432230900005399</v>
      </c>
      <c r="AU181">
        <v>4.0511653900030096</v>
      </c>
      <c r="AV181">
        <v>3.2438039000007799</v>
      </c>
      <c r="AW181">
        <v>1.4733083999999499</v>
      </c>
      <c r="AX181">
        <v>12.982971899997199</v>
      </c>
      <c r="AY181">
        <v>1.4856133800003599</v>
      </c>
      <c r="AZ181">
        <v>7.3619470999983596</v>
      </c>
      <c r="BA181">
        <v>1.5901202999994</v>
      </c>
      <c r="BB181">
        <v>4.2535525799976304</v>
      </c>
      <c r="BC181">
        <v>2.5853653599988302</v>
      </c>
      <c r="BD181">
        <v>0.96480429999974104</v>
      </c>
      <c r="BE181">
        <v>1.76854280000043</v>
      </c>
      <c r="BF181">
        <v>2.06449770000108</v>
      </c>
      <c r="BG181">
        <v>2.5182596999984499</v>
      </c>
      <c r="BH181">
        <v>2.6256877999985599</v>
      </c>
      <c r="BI181">
        <v>1.8009923000008701</v>
      </c>
      <c r="BJ181">
        <v>113.904604300042</v>
      </c>
      <c r="BK181">
        <v>1.1665028000006701</v>
      </c>
      <c r="BL181">
        <v>3.5312965900011499</v>
      </c>
      <c r="BM181">
        <v>1.8596539299996899</v>
      </c>
      <c r="BN181">
        <v>1.63517897999918</v>
      </c>
      <c r="BO181">
        <v>1.1263784999991899</v>
      </c>
      <c r="BP181">
        <v>1.10470499999974</v>
      </c>
      <c r="BQ181">
        <v>2.0268622000003198</v>
      </c>
      <c r="BR181">
        <v>2.3098964999990099</v>
      </c>
      <c r="BS181">
        <v>2.2987035000005598</v>
      </c>
      <c r="BT181">
        <v>1.06029239999953</v>
      </c>
      <c r="BU181">
        <v>1.4445821999997901</v>
      </c>
      <c r="BV181">
        <v>1.98898589999953</v>
      </c>
      <c r="BW181">
        <v>7.4930994000023903</v>
      </c>
      <c r="BX181">
        <v>4.9481164000026201</v>
      </c>
      <c r="BY181">
        <v>3.0950312999993899</v>
      </c>
      <c r="BZ181">
        <v>102.25092215999</v>
      </c>
      <c r="CA181">
        <v>9.3340980000066303</v>
      </c>
      <c r="CB181">
        <v>1.13411199999973</v>
      </c>
      <c r="CC181">
        <v>23.8128947000077</v>
      </c>
      <c r="CD181">
        <v>4.7366962000014601</v>
      </c>
      <c r="CE181">
        <v>9.6883860999951104</v>
      </c>
      <c r="CF181">
        <v>2.73481009999887</v>
      </c>
      <c r="CG181">
        <v>38.426734899985597</v>
      </c>
      <c r="CH181">
        <v>1.0717007000002901</v>
      </c>
      <c r="CI181">
        <v>2.0069342999995601</v>
      </c>
      <c r="CJ181">
        <v>6.2006839000023302</v>
      </c>
      <c r="CK181">
        <v>4.70577770000091</v>
      </c>
      <c r="CL181">
        <v>2.3898975999982199</v>
      </c>
      <c r="CM181">
        <v>3.1177347000011699</v>
      </c>
      <c r="CN181">
        <v>31.674577500001799</v>
      </c>
      <c r="CO181">
        <v>1.2507182000008501</v>
      </c>
      <c r="CP181">
        <v>1.77187260000028</v>
      </c>
      <c r="CQ181">
        <v>1.3417828000001499</v>
      </c>
      <c r="CR181">
        <v>1.24309379999977</v>
      </c>
      <c r="CS181">
        <v>1.2400791</v>
      </c>
      <c r="CT181">
        <v>12.2254004999995</v>
      </c>
      <c r="CU181">
        <v>131.06474899989601</v>
      </c>
      <c r="CV181">
        <v>14.2846310000023</v>
      </c>
      <c r="CW181">
        <v>24.9287159999949</v>
      </c>
      <c r="CX181">
        <v>79.380526999943001</v>
      </c>
      <c r="CY181">
        <v>19.3030290000024</v>
      </c>
      <c r="CZ181">
        <v>144.401224999921</v>
      </c>
      <c r="DA181">
        <v>10.8252094000054</v>
      </c>
      <c r="DB181">
        <v>10.243623000002099</v>
      </c>
      <c r="DC181">
        <v>23.022150000004299</v>
      </c>
      <c r="DD181">
        <v>2.6598020700002998</v>
      </c>
      <c r="DE181">
        <v>1.54741475000083</v>
      </c>
      <c r="DF181">
        <v>1.3489912200002401</v>
      </c>
      <c r="DG181">
        <v>1.1628867100007501</v>
      </c>
      <c r="DH181">
        <v>3.1952624100013098</v>
      </c>
      <c r="DJ181">
        <v>1.2257983100007599</v>
      </c>
      <c r="DK181">
        <v>2.5746302199986499</v>
      </c>
      <c r="DL181">
        <v>28.423613610008001</v>
      </c>
      <c r="DM181">
        <v>2.2810435300016301</v>
      </c>
      <c r="DN181">
        <v>8.6208501999935798</v>
      </c>
      <c r="DO181">
        <v>2.82193230000121</v>
      </c>
      <c r="DP181">
        <v>3.0358893900010999</v>
      </c>
      <c r="DQ181">
        <v>1.31376968999939</v>
      </c>
      <c r="DR181">
        <v>11.1455372399942</v>
      </c>
      <c r="DS181">
        <v>1.2572145499998399</v>
      </c>
      <c r="DT181">
        <v>1.3160621400002099</v>
      </c>
      <c r="DU181">
        <v>3.9043469099997301</v>
      </c>
      <c r="DV181">
        <v>3.58017167000071</v>
      </c>
      <c r="DW181">
        <v>3.4251857099989098</v>
      </c>
      <c r="DX181">
        <v>1.3591697200008599</v>
      </c>
      <c r="DY181">
        <v>126.930955999997</v>
      </c>
      <c r="DZ181">
        <v>1.3956539600003499</v>
      </c>
      <c r="EA181">
        <v>1.8568579999991901</v>
      </c>
      <c r="EB181">
        <v>1.13433448000069</v>
      </c>
      <c r="EC181">
        <v>1.1469268000000701</v>
      </c>
      <c r="ED181">
        <v>1.0736399800007299</v>
      </c>
      <c r="EE181">
        <v>2.9601494400012598</v>
      </c>
      <c r="EF181">
        <v>1.3946900899991299</v>
      </c>
      <c r="EG181">
        <v>2.5061205999991198</v>
      </c>
      <c r="EH181">
        <v>1.6329215799996699</v>
      </c>
      <c r="EI181">
        <v>1.7761093000008299</v>
      </c>
      <c r="EJ181">
        <v>1.89567080000052</v>
      </c>
      <c r="EK181">
        <v>3.2483509999983702</v>
      </c>
      <c r="EL181">
        <v>6.2157058000011602</v>
      </c>
      <c r="EM181">
        <v>29.737570600002101</v>
      </c>
      <c r="EN181">
        <v>1.61163902000044</v>
      </c>
      <c r="EO181">
        <v>1.3878217300007201</v>
      </c>
      <c r="EP181">
        <v>1.1012930800006899</v>
      </c>
      <c r="EQ181">
        <v>1.1071588199993101</v>
      </c>
      <c r="ER181">
        <v>1.3556496000001099</v>
      </c>
      <c r="ES181">
        <v>1.0785634999992899</v>
      </c>
      <c r="ET181">
        <v>1.6253340999992401</v>
      </c>
      <c r="EU181">
        <v>3.0412061399983901</v>
      </c>
      <c r="EV181">
        <v>1.1462873899999999</v>
      </c>
      <c r="EW181">
        <v>1.0350418699999899</v>
      </c>
      <c r="EX181">
        <v>115.103694000049</v>
      </c>
      <c r="EY181">
        <v>6.6150788899976796</v>
      </c>
      <c r="EZ181">
        <v>3.4387499000004</v>
      </c>
      <c r="FA181">
        <v>1.1938734100003801</v>
      </c>
      <c r="FC181">
        <v>207.293822299922</v>
      </c>
      <c r="FD181">
        <v>10103.148875266301</v>
      </c>
      <c r="FE181">
        <v>108.469838500023</v>
      </c>
      <c r="FF181">
        <v>1.1320175700002399</v>
      </c>
      <c r="FG181">
        <v>4407.5354560092101</v>
      </c>
      <c r="FH181">
        <v>1.06421369999953</v>
      </c>
      <c r="FI181">
        <v>1.1426663099991901</v>
      </c>
      <c r="FJ181">
        <v>1.2863852900009101</v>
      </c>
      <c r="FK181">
        <v>23.2216025899979</v>
      </c>
      <c r="FL181">
        <v>1.34743619999972</v>
      </c>
      <c r="FM181">
        <v>2.2414333999986402</v>
      </c>
      <c r="FN181">
        <v>1.99670460000016</v>
      </c>
      <c r="FO181">
        <v>1.2342924000004101</v>
      </c>
      <c r="FP181">
        <v>3.3505479999985299</v>
      </c>
      <c r="FQ181">
        <v>1.6615845800006399</v>
      </c>
      <c r="FR181">
        <v>1.2260939099996899</v>
      </c>
      <c r="FS181">
        <v>1.2769800400001301</v>
      </c>
      <c r="FT181">
        <v>2.36020187000031</v>
      </c>
      <c r="FU181">
        <v>2.3466954100003901</v>
      </c>
      <c r="FV181">
        <v>1.19108011999924</v>
      </c>
      <c r="FW181">
        <v>1.3933185700007</v>
      </c>
      <c r="FX181">
        <v>1.12315825000042</v>
      </c>
      <c r="FY181">
        <v>1.2998206800002701</v>
      </c>
      <c r="FZ181">
        <v>1.06517039000028</v>
      </c>
      <c r="GA181">
        <v>3.8088279600015098</v>
      </c>
      <c r="GB181">
        <v>1.24433169999975</v>
      </c>
      <c r="GC181">
        <v>354.748168699909</v>
      </c>
      <c r="GD181">
        <v>104.93375139997799</v>
      </c>
      <c r="GE181">
        <v>190.65725170005999</v>
      </c>
      <c r="GF181">
        <v>299.67847299994901</v>
      </c>
      <c r="GG181">
        <v>288.389488600194</v>
      </c>
      <c r="GH181">
        <v>137.54300540010399</v>
      </c>
      <c r="GI181">
        <v>297.47036920022202</v>
      </c>
      <c r="GJ181">
        <v>116.720288399956</v>
      </c>
      <c r="GK181">
        <v>224.09205990005299</v>
      </c>
      <c r="GL181">
        <v>1.1087432999993301</v>
      </c>
      <c r="GM181">
        <v>2.2963769999987602</v>
      </c>
      <c r="GN181">
        <v>1.4845557999997301</v>
      </c>
      <c r="GO181">
        <v>7.0819132999968097</v>
      </c>
      <c r="GP181">
        <v>2.95157860000108</v>
      </c>
      <c r="GQ181">
        <v>1.1442332999995399</v>
      </c>
      <c r="GR181">
        <v>2.2699518000008498</v>
      </c>
      <c r="GS181">
        <v>4.3881298999986003</v>
      </c>
      <c r="GT181">
        <v>2.1520337000001701</v>
      </c>
      <c r="GU181">
        <v>3.0075083999981902</v>
      </c>
      <c r="GV181">
        <v>12.150022700007</v>
      </c>
      <c r="GW181">
        <v>1.4028522000007799</v>
      </c>
      <c r="GX181">
        <v>8.3965459000028204</v>
      </c>
      <c r="GY181">
        <v>4.17096389999642</v>
      </c>
      <c r="GZ181">
        <v>1.0316729999995</v>
      </c>
      <c r="HA181">
        <v>2.3481293000004402</v>
      </c>
      <c r="HB181">
        <v>0.99052449999999204</v>
      </c>
      <c r="HC181">
        <v>5.3715748000031498</v>
      </c>
      <c r="HD181">
        <v>1.4084339000000901</v>
      </c>
      <c r="HE181">
        <v>156.65962280007099</v>
      </c>
      <c r="HF181">
        <v>3.6030691999985698</v>
      </c>
      <c r="HG181">
        <v>1.03434469999956</v>
      </c>
      <c r="HH181">
        <v>2.2795244000008101</v>
      </c>
      <c r="HI181">
        <v>5.9500899999984496</v>
      </c>
      <c r="HJ181">
        <v>1.1206887000007599</v>
      </c>
      <c r="HK181">
        <v>4.2591511999999101</v>
      </c>
      <c r="HL181">
        <v>179.14524801005601</v>
      </c>
      <c r="HM181">
        <v>4.4990242999992898</v>
      </c>
      <c r="HN181">
        <v>79.9267850399483</v>
      </c>
      <c r="HO181">
        <v>1139.57793783955</v>
      </c>
      <c r="HP181">
        <v>1.15198308000072</v>
      </c>
      <c r="HQ181">
        <v>1.17715261999911</v>
      </c>
      <c r="HR181">
        <v>117.96121883997699</v>
      </c>
      <c r="HS181">
        <v>193.216598560102</v>
      </c>
      <c r="HT181">
        <v>135.20749527006399</v>
      </c>
      <c r="HU181">
        <v>158.22308230004299</v>
      </c>
      <c r="HV181">
        <v>160.18966076988701</v>
      </c>
      <c r="HW181">
        <v>450.17978231981402</v>
      </c>
      <c r="HX181">
        <v>121.514491999988</v>
      </c>
      <c r="HY181">
        <v>140.33724770997699</v>
      </c>
      <c r="HZ181">
        <v>112.309797890019</v>
      </c>
      <c r="IA181">
        <v>1.1184267000007799</v>
      </c>
      <c r="IB181">
        <v>1.12731820000045</v>
      </c>
      <c r="IC181">
        <v>1.1902644999990999</v>
      </c>
      <c r="ID181">
        <v>1.20249890000014</v>
      </c>
      <c r="IE181">
        <v>1.03239260000009</v>
      </c>
      <c r="IF181">
        <v>1.4092877999992199</v>
      </c>
      <c r="IG181">
        <v>1.8416598999992899</v>
      </c>
      <c r="IH181">
        <v>1.3767396999992301</v>
      </c>
      <c r="II181">
        <v>1.38002410000081</v>
      </c>
      <c r="IJ181">
        <v>1.0479164999996999</v>
      </c>
      <c r="IK181">
        <v>1.1095308999993001</v>
      </c>
      <c r="IL181">
        <v>1.1308547999997201</v>
      </c>
      <c r="IM181">
        <v>1.18357479999941</v>
      </c>
      <c r="IN181">
        <v>1.04005399999915</v>
      </c>
      <c r="IO181">
        <v>1.0354912999991901</v>
      </c>
      <c r="IP181">
        <v>3.0700871000008201</v>
      </c>
      <c r="IQ181">
        <v>1.11716890000025</v>
      </c>
      <c r="IR181">
        <v>1.0235572000001401</v>
      </c>
      <c r="IS181">
        <v>1.33722940000007</v>
      </c>
      <c r="IT181">
        <v>1.3686065999991099</v>
      </c>
      <c r="IU181">
        <v>1.19271990000016</v>
      </c>
      <c r="IV181">
        <v>1.55075720000059</v>
      </c>
      <c r="IW181">
        <v>1.04782970000088</v>
      </c>
      <c r="IX181">
        <v>1.6825315999994901</v>
      </c>
      <c r="IY181">
        <v>1.4135251999996401</v>
      </c>
      <c r="IZ181">
        <v>1.99937870000031</v>
      </c>
      <c r="JA181">
        <v>1.4334514000001899</v>
      </c>
      <c r="JB181">
        <v>1.23434979999911</v>
      </c>
      <c r="JC181">
        <v>1.20774820000042</v>
      </c>
      <c r="JD181">
        <v>1.1913062999992701</v>
      </c>
      <c r="JE181">
        <v>1.1899362000003699</v>
      </c>
      <c r="JF181">
        <v>4.3560884000035003</v>
      </c>
      <c r="JG181">
        <v>1.5356933000002799</v>
      </c>
      <c r="JH181">
        <v>1.4191785999992099</v>
      </c>
      <c r="JI181">
        <v>1.0338597000009</v>
      </c>
      <c r="JJ181">
        <v>5.8122290000028398</v>
      </c>
      <c r="JK181">
        <v>1.61402649999945</v>
      </c>
      <c r="JL181">
        <v>1.6120436000001099</v>
      </c>
      <c r="JM181">
        <v>1.8476695999997901</v>
      </c>
      <c r="JN181">
        <v>1.1688422999996</v>
      </c>
      <c r="JO181">
        <v>2.5648768799983399</v>
      </c>
      <c r="JP181">
        <v>562.545713949949</v>
      </c>
      <c r="JQ181">
        <v>213.06301609007599</v>
      </c>
      <c r="JR181">
        <v>11.918833000003399</v>
      </c>
      <c r="JS181">
        <v>2.1270389999990602</v>
      </c>
      <c r="JT181">
        <v>1.4139075000002801</v>
      </c>
      <c r="JU181">
        <v>6.5331300000034398</v>
      </c>
      <c r="JV181">
        <v>123.737312000012</v>
      </c>
      <c r="JW181">
        <v>1.02427229999921</v>
      </c>
      <c r="JX181">
        <v>106.930802999996</v>
      </c>
      <c r="JY181">
        <v>1.0330749599997899</v>
      </c>
      <c r="JZ181">
        <v>1.0569142900003501</v>
      </c>
      <c r="KA181">
        <v>113.44634400005501</v>
      </c>
      <c r="KB181">
        <v>82.216513999970601</v>
      </c>
      <c r="KC181">
        <v>113.59827299998101</v>
      </c>
      <c r="KD181">
        <v>110.51912800001401</v>
      </c>
      <c r="KE181">
        <v>112.45328400004701</v>
      </c>
      <c r="KF181">
        <v>95.848299999954193</v>
      </c>
      <c r="KG181">
        <v>121.26008200005199</v>
      </c>
      <c r="KH181">
        <v>109.870996000012</v>
      </c>
      <c r="KI181">
        <v>176.031489999965</v>
      </c>
      <c r="KJ181">
        <v>165.10636699991301</v>
      </c>
      <c r="KK181">
        <v>120.518669000012</v>
      </c>
      <c r="KL181">
        <v>108.95880100002999</v>
      </c>
      <c r="KM181">
        <v>149.892751999898</v>
      </c>
      <c r="KN181">
        <v>129.51011199993101</v>
      </c>
      <c r="KO181">
        <v>106.295140999951</v>
      </c>
      <c r="KP181">
        <v>106.539831000031</v>
      </c>
      <c r="KQ181">
        <v>174.57795400009499</v>
      </c>
      <c r="KR181">
        <v>271.83859199983999</v>
      </c>
      <c r="KS181">
        <v>141.764189000009</v>
      </c>
      <c r="KT181">
        <v>136.44190199999099</v>
      </c>
      <c r="KU181">
        <v>229.54711799998799</v>
      </c>
      <c r="KV181">
        <v>112.387840999989</v>
      </c>
      <c r="KW181">
        <v>118.338950000005</v>
      </c>
      <c r="KX181">
        <v>185.314132000087</v>
      </c>
      <c r="KY181">
        <v>206.26471100002499</v>
      </c>
      <c r="KZ181">
        <v>101.032365999999</v>
      </c>
      <c r="LA181">
        <v>117.339848999982</v>
      </c>
      <c r="LB181">
        <v>126.67938800004799</v>
      </c>
      <c r="LC181">
        <v>113.019975999952</v>
      </c>
      <c r="LD181">
        <v>212.00018299999601</v>
      </c>
      <c r="LE181">
        <v>86.377207000041395</v>
      </c>
      <c r="LF181">
        <v>123.72942200000401</v>
      </c>
      <c r="LG181">
        <v>119.042278000037</v>
      </c>
      <c r="LH181">
        <v>102.553934999974</v>
      </c>
      <c r="LI181">
        <v>127.319741999963</v>
      </c>
      <c r="LJ181">
        <v>116.65313700004501</v>
      </c>
      <c r="LK181">
        <v>156.069009999977</v>
      </c>
      <c r="LL181">
        <v>258.24623099993897</v>
      </c>
      <c r="LM181">
        <v>206.02667000004999</v>
      </c>
      <c r="LN181">
        <v>114.731383000035</v>
      </c>
      <c r="LO181">
        <v>151.132874999894</v>
      </c>
      <c r="LP181">
        <v>99.795417999965096</v>
      </c>
      <c r="LQ181">
        <v>115.49013699998601</v>
      </c>
      <c r="LR181">
        <v>95.554416000028098</v>
      </c>
      <c r="LS181">
        <v>151.71551500004699</v>
      </c>
      <c r="LT181">
        <v>138.07849800004601</v>
      </c>
      <c r="LU181">
        <v>112.895348999999</v>
      </c>
      <c r="LV181">
        <v>154.465160999913</v>
      </c>
      <c r="LW181">
        <v>103.177413000027</v>
      </c>
      <c r="LX181">
        <v>116.242052000016</v>
      </c>
      <c r="LY181">
        <v>129.366111000068</v>
      </c>
      <c r="LZ181">
        <v>121.004838000052</v>
      </c>
      <c r="MA181">
        <v>99.590028999955393</v>
      </c>
      <c r="MB181">
        <v>117.202486000024</v>
      </c>
      <c r="MC181">
        <v>158.84787099994699</v>
      </c>
      <c r="MD181">
        <v>112.531075999956</v>
      </c>
      <c r="ME181">
        <v>100.771534999949</v>
      </c>
      <c r="MF181">
        <v>103.872169999988</v>
      </c>
      <c r="MG181">
        <v>105.467999999993</v>
      </c>
      <c r="MH181">
        <v>148.89082000008801</v>
      </c>
      <c r="MI181">
        <v>220.74250599998001</v>
      </c>
      <c r="MJ181">
        <v>100.82437499996701</v>
      </c>
      <c r="MK181">
        <v>107.89542700001</v>
      </c>
      <c r="ML181">
        <v>162.16342299990399</v>
      </c>
      <c r="MM181">
        <v>115.39994200004701</v>
      </c>
      <c r="MN181">
        <v>101.979505999945</v>
      </c>
      <c r="MO181">
        <v>136.336089000106</v>
      </c>
      <c r="MP181">
        <v>111.641477999976</v>
      </c>
      <c r="MQ181">
        <v>108.070797999972</v>
      </c>
      <c r="MR181">
        <v>106.371180000016</v>
      </c>
      <c r="MS181">
        <v>96.369922999991104</v>
      </c>
      <c r="MT181">
        <v>218.15718000009699</v>
      </c>
      <c r="MU181">
        <v>287.89376900019101</v>
      </c>
      <c r="MV181">
        <v>204.665540999966</v>
      </c>
      <c r="MW181">
        <v>265.40510099986602</v>
      </c>
      <c r="MX181">
        <v>106.57542999996799</v>
      </c>
      <c r="MY181">
        <v>331.70547100016802</v>
      </c>
      <c r="MZ181">
        <v>335.42773200012698</v>
      </c>
      <c r="NA181">
        <v>340.07597099989698</v>
      </c>
      <c r="NB181">
        <v>125.90269300004</v>
      </c>
      <c r="NC181">
        <v>284.90958599979098</v>
      </c>
      <c r="ND181">
        <v>111.039037000039</v>
      </c>
      <c r="NE181">
        <v>149.22699899994799</v>
      </c>
      <c r="NF181">
        <v>237.500415999908</v>
      </c>
      <c r="NG181">
        <v>166.73156700003901</v>
      </c>
      <c r="NH181">
        <v>146.188075999962</v>
      </c>
      <c r="NI181">
        <v>128.984604999889</v>
      </c>
      <c r="NJ181">
        <v>114.047823000001</v>
      </c>
      <c r="NK181">
        <v>124.443109999993</v>
      </c>
      <c r="NL181">
        <v>123.686575999949</v>
      </c>
      <c r="NM181">
        <v>123.533912000014</v>
      </c>
      <c r="NN181">
        <v>158.06512899999501</v>
      </c>
      <c r="NO181">
        <v>104.137975999969</v>
      </c>
      <c r="NP181">
        <v>131.43543500010901</v>
      </c>
      <c r="NQ181">
        <v>107.965517999954</v>
      </c>
      <c r="NR181">
        <v>1.7027448000008001</v>
      </c>
      <c r="NS181">
        <v>3.8970783000004299</v>
      </c>
      <c r="NT181">
        <v>1.3681152000008301</v>
      </c>
      <c r="NU181">
        <v>1.0530620600002301</v>
      </c>
      <c r="NV181">
        <v>2.5032998099995898</v>
      </c>
      <c r="NW181">
        <v>1.1874352600007101</v>
      </c>
      <c r="NX181">
        <v>1.04329490000055</v>
      </c>
      <c r="NY181">
        <v>1.05820479999966</v>
      </c>
      <c r="NZ181">
        <v>1.1461178999998101</v>
      </c>
      <c r="OA181">
        <v>1.09118499999931</v>
      </c>
      <c r="OB181">
        <v>3.7647144000002299</v>
      </c>
      <c r="OC181">
        <v>2.2569876000015898</v>
      </c>
      <c r="OD181">
        <v>3.1092110999998099</v>
      </c>
      <c r="OE181">
        <v>1.77345430000059</v>
      </c>
      <c r="OF181">
        <v>2.9162011000007602</v>
      </c>
      <c r="OG181">
        <v>5.8301934999981304</v>
      </c>
      <c r="OH181">
        <v>2.3127375000003698</v>
      </c>
      <c r="OI181">
        <v>2.5725808999995898</v>
      </c>
      <c r="OJ181">
        <v>1.34799080000084</v>
      </c>
      <c r="OK181">
        <v>1.3393410999997299</v>
      </c>
      <c r="OL181">
        <v>1.4396911999992901</v>
      </c>
      <c r="OM181">
        <v>3.21365899000011</v>
      </c>
      <c r="ON181">
        <v>3.53142469999875</v>
      </c>
      <c r="OO181">
        <v>1.4373202299993899</v>
      </c>
      <c r="OP181">
        <v>2.1545000699989001</v>
      </c>
      <c r="OQ181">
        <v>2.8593661599989</v>
      </c>
      <c r="OR181">
        <v>2.81641399</v>
      </c>
      <c r="OS181">
        <v>2.57880455000122</v>
      </c>
      <c r="OT181">
        <v>2.9480087900010399</v>
      </c>
      <c r="OU181">
        <v>1.07984822000071</v>
      </c>
      <c r="OV181">
        <v>1.64761700999952</v>
      </c>
      <c r="OW181">
        <v>2.6691511899989599</v>
      </c>
      <c r="OX181">
        <v>2.88618227999905</v>
      </c>
      <c r="OY181">
        <v>55.009877439995797</v>
      </c>
      <c r="OZ181">
        <v>2.7456718300018101</v>
      </c>
      <c r="PA181">
        <v>10.6943070400011</v>
      </c>
      <c r="PB181">
        <v>2.6836364500013601</v>
      </c>
      <c r="PC181">
        <v>3.8018672899997901</v>
      </c>
      <c r="PD181">
        <v>3.2933610899999599</v>
      </c>
      <c r="PE181">
        <v>1.8540180100007999</v>
      </c>
      <c r="PF181">
        <v>105.342305999948</v>
      </c>
      <c r="PG181">
        <v>93.815248999977499</v>
      </c>
      <c r="PH181">
        <v>4.1553503999966797</v>
      </c>
      <c r="PI181">
        <v>6.4514780000026803</v>
      </c>
      <c r="PJ181">
        <v>4.3923309000019799</v>
      </c>
      <c r="PK181">
        <v>1.1203595000006299</v>
      </c>
      <c r="PL181">
        <v>1.2449211399998601</v>
      </c>
      <c r="PM181">
        <v>1.29119827999966</v>
      </c>
      <c r="PN181">
        <v>1.60721455000021</v>
      </c>
      <c r="PO181">
        <v>1.64534961000027</v>
      </c>
      <c r="PP181">
        <v>1.6479949900003701</v>
      </c>
      <c r="PQ181">
        <v>1.73375010000018</v>
      </c>
      <c r="PR181">
        <v>1.39707959000043</v>
      </c>
      <c r="PS181">
        <v>1.7408823599998899</v>
      </c>
      <c r="PT181">
        <v>2.06824392999988</v>
      </c>
      <c r="PU181">
        <v>3.6123907799992598</v>
      </c>
      <c r="PV181">
        <v>9.0681166499998707</v>
      </c>
      <c r="PW181">
        <v>220.558961499948</v>
      </c>
      <c r="PX181">
        <v>2.1689340999983</v>
      </c>
      <c r="PY181">
        <v>166.46638479991799</v>
      </c>
      <c r="PZ181">
        <v>1.83709570000065</v>
      </c>
      <c r="QA181">
        <v>1.6843198999995399</v>
      </c>
      <c r="QB181">
        <v>105.029231299995</v>
      </c>
      <c r="QC181">
        <v>2.0693256999984402</v>
      </c>
      <c r="QD181">
        <v>44371.327917277798</v>
      </c>
      <c r="QE181">
        <v>2.6064226000016801</v>
      </c>
      <c r="QF181">
        <v>2.33198564000122</v>
      </c>
      <c r="QG181">
        <v>218.77382887992999</v>
      </c>
      <c r="QH181">
        <v>124.247844169964</v>
      </c>
      <c r="QI181">
        <v>1.09674742000061</v>
      </c>
      <c r="QJ181">
        <v>1.12414413999977</v>
      </c>
      <c r="QK181">
        <v>1.0604783199996699</v>
      </c>
      <c r="QL181">
        <v>1.05719243000021</v>
      </c>
      <c r="QM181">
        <v>15.5004853199935</v>
      </c>
      <c r="QN181">
        <v>1.5760432000006399</v>
      </c>
      <c r="QO181">
        <v>99.938791999942595</v>
      </c>
      <c r="QP181">
        <v>1.4633300000005001</v>
      </c>
      <c r="QQ181">
        <v>1.3555937000000999</v>
      </c>
      <c r="QR181">
        <v>1.1315457000000599</v>
      </c>
      <c r="QS181">
        <v>1.7144239000008401</v>
      </c>
      <c r="QT181">
        <v>1.37503339999967</v>
      </c>
      <c r="QU181">
        <v>118.181997000007</v>
      </c>
      <c r="QV181">
        <v>101.436698999954</v>
      </c>
      <c r="QW181">
        <v>187.14241999993101</v>
      </c>
      <c r="QX181">
        <v>112.336589999963</v>
      </c>
      <c r="QY181">
        <v>106.274021000019</v>
      </c>
      <c r="QZ181">
        <v>106.284509000019</v>
      </c>
      <c r="RA181">
        <v>105.376191999996</v>
      </c>
      <c r="RB181">
        <v>1.33900152999922</v>
      </c>
      <c r="RC181">
        <v>2.5232381399982802</v>
      </c>
      <c r="RD181">
        <v>153.21712899999699</v>
      </c>
      <c r="RE181">
        <v>108.272853999981</v>
      </c>
      <c r="RF181">
        <v>112.28335299994799</v>
      </c>
      <c r="RG181">
        <v>123.56552499998401</v>
      </c>
      <c r="RH181">
        <v>151.448233000003</v>
      </c>
      <c r="RI181">
        <v>247.754035999998</v>
      </c>
      <c r="RJ181">
        <v>101.089862999972</v>
      </c>
      <c r="RK181">
        <v>99.551734999986394</v>
      </c>
      <c r="RL181">
        <v>289.59918999997899</v>
      </c>
      <c r="RM181">
        <v>56.000989000021903</v>
      </c>
      <c r="RN181">
        <v>271.901322000194</v>
      </c>
      <c r="RO181">
        <v>170.953135000076</v>
      </c>
      <c r="RP181">
        <v>222.711466999957</v>
      </c>
      <c r="RQ181">
        <v>105.868854</v>
      </c>
      <c r="RR181">
        <v>382.59372900007298</v>
      </c>
      <c r="RS181">
        <v>197.495614999905</v>
      </c>
      <c r="RT181">
        <v>111.912780000013</v>
      </c>
      <c r="RU181">
        <v>188.701703000115</v>
      </c>
      <c r="RV181">
        <v>332.198048999999</v>
      </c>
      <c r="RW181">
        <v>65.137614000006593</v>
      </c>
      <c r="RX181">
        <v>372.632011000067</v>
      </c>
      <c r="RY181">
        <v>200.913522999967</v>
      </c>
      <c r="RZ181">
        <v>616.97762000002001</v>
      </c>
      <c r="SA181">
        <v>666.14459099993098</v>
      </c>
      <c r="SB181">
        <v>290.24761699978302</v>
      </c>
      <c r="SC181">
        <v>104.293873999966</v>
      </c>
      <c r="SD181">
        <v>199.61889300006399</v>
      </c>
      <c r="SE181">
        <v>365.80191900022299</v>
      </c>
      <c r="SF181">
        <v>262.52816599980002</v>
      </c>
      <c r="SG181">
        <v>721.96669199969597</v>
      </c>
      <c r="SH181">
        <v>110.429316999973</v>
      </c>
      <c r="SI181">
        <v>103.62800300004901</v>
      </c>
      <c r="SJ181">
        <v>7919.8447659984204</v>
      </c>
      <c r="SK181">
        <v>64.759292999981</v>
      </c>
      <c r="SL181">
        <v>150.81754600000599</v>
      </c>
      <c r="SM181">
        <v>285.77221400011302</v>
      </c>
      <c r="SN181">
        <v>340.89213600009703</v>
      </c>
      <c r="SO181">
        <v>201.93081400007901</v>
      </c>
      <c r="SP181">
        <v>563.497822999954</v>
      </c>
      <c r="SQ181">
        <v>202.08285199990499</v>
      </c>
      <c r="SR181">
        <v>53.699514999985702</v>
      </c>
      <c r="SS181">
        <v>51.389414999983302</v>
      </c>
      <c r="ST181">
        <v>199.63526699994699</v>
      </c>
      <c r="SU181">
        <v>194.13302000006701</v>
      </c>
      <c r="SV181">
        <v>201.53209499991499</v>
      </c>
      <c r="SW181">
        <v>168.429463000037</v>
      </c>
      <c r="SX181">
        <v>209.25656899996099</v>
      </c>
      <c r="SY181">
        <v>187.31690600002199</v>
      </c>
      <c r="SZ181">
        <v>122.724385999958</v>
      </c>
      <c r="TA181">
        <v>152.17626100010199</v>
      </c>
      <c r="TB181">
        <v>106.89627100003401</v>
      </c>
      <c r="TC181">
        <v>156.64652399998201</v>
      </c>
      <c r="TD181">
        <v>145.04250800004201</v>
      </c>
      <c r="TE181">
        <v>507.22596800001298</v>
      </c>
      <c r="TF181">
        <v>118.58491400000599</v>
      </c>
      <c r="TG181">
        <v>127.291365999961</v>
      </c>
      <c r="TH181">
        <v>550.118761000223</v>
      </c>
      <c r="TI181">
        <v>71.510803999961396</v>
      </c>
      <c r="TJ181">
        <v>366.25735899992299</v>
      </c>
      <c r="TK181">
        <v>162.021491999971</v>
      </c>
      <c r="TL181">
        <v>439.03875500010298</v>
      </c>
      <c r="TM181">
        <v>510.03384499996901</v>
      </c>
      <c r="TN181">
        <v>198.92690899991399</v>
      </c>
      <c r="TO181">
        <v>510.89051599986902</v>
      </c>
      <c r="TP181">
        <v>217.23241299996201</v>
      </c>
      <c r="TQ181">
        <v>510.67258299980301</v>
      </c>
      <c r="TR181">
        <v>510.56265999982099</v>
      </c>
      <c r="TS181">
        <v>208.606956999982</v>
      </c>
      <c r="TT181">
        <v>166.07496899994999</v>
      </c>
      <c r="TU181">
        <v>98.411427999963095</v>
      </c>
      <c r="TV181">
        <v>107.78813799994499</v>
      </c>
      <c r="TW181">
        <v>363.82481200015201</v>
      </c>
      <c r="TX181">
        <v>132.96809399989399</v>
      </c>
      <c r="TY181">
        <v>112.208112000022</v>
      </c>
      <c r="TZ181">
        <v>421.74269399978198</v>
      </c>
      <c r="UA181">
        <v>153.08439800003501</v>
      </c>
      <c r="UB181">
        <v>135.012532999972</v>
      </c>
      <c r="UC181">
        <v>118.32164099998801</v>
      </c>
      <c r="UD181">
        <v>111.91455099999401</v>
      </c>
      <c r="UE181">
        <v>138.494686000049</v>
      </c>
      <c r="UF181">
        <v>113.610380999977</v>
      </c>
      <c r="UG181">
        <v>130.98321500001501</v>
      </c>
      <c r="UH181">
        <v>137.02837499999401</v>
      </c>
      <c r="UI181">
        <v>119.347960000043</v>
      </c>
      <c r="UJ181">
        <v>112.734404999996</v>
      </c>
      <c r="UK181">
        <v>136.92464499990501</v>
      </c>
      <c r="UL181">
        <v>151.11497900006401</v>
      </c>
      <c r="UM181">
        <v>112.009999000002</v>
      </c>
      <c r="UN181">
        <v>145.108116999967</v>
      </c>
      <c r="UO181">
        <v>192.75661400007101</v>
      </c>
      <c r="UP181">
        <v>194.33633100008601</v>
      </c>
      <c r="UQ181">
        <v>104.027556000045</v>
      </c>
      <c r="UR181">
        <v>113.38954100001099</v>
      </c>
      <c r="US181">
        <v>349.51640499988599</v>
      </c>
      <c r="UT181">
        <v>348.77435400011001</v>
      </c>
      <c r="UU181">
        <v>1931.19859700091</v>
      </c>
      <c r="UV181">
        <v>139.76443700003401</v>
      </c>
      <c r="UW181">
        <v>453.250018000137</v>
      </c>
      <c r="UX181">
        <v>108.712444999954</v>
      </c>
      <c r="UY181">
        <v>47.9273900000262</v>
      </c>
      <c r="UZ181">
        <v>10.8258510000014</v>
      </c>
      <c r="VA181">
        <v>160.776525999885</v>
      </c>
      <c r="VB181">
        <v>114.958620000049</v>
      </c>
      <c r="VC181">
        <v>109.097936999984</v>
      </c>
      <c r="VD181">
        <v>120.610810999991</v>
      </c>
      <c r="VE181">
        <v>107.99862400000001</v>
      </c>
      <c r="VF181">
        <v>146.39640099997601</v>
      </c>
      <c r="VG181">
        <v>148.671245000092</v>
      </c>
      <c r="VH181">
        <v>114.37230499996799</v>
      </c>
      <c r="VI181">
        <v>106.948002999998</v>
      </c>
      <c r="VJ181">
        <v>118.13442100002401</v>
      </c>
      <c r="VK181">
        <v>115.467217999976</v>
      </c>
      <c r="VL181">
        <v>106.143290000036</v>
      </c>
      <c r="VM181">
        <v>109.723066000035</v>
      </c>
      <c r="VN181">
        <v>214.595097000012</v>
      </c>
      <c r="VO181">
        <v>106.84392699995099</v>
      </c>
      <c r="VP181">
        <v>291.07673199986999</v>
      </c>
      <c r="VQ181">
        <v>193.74842200009201</v>
      </c>
      <c r="VR181">
        <v>112.905435999972</v>
      </c>
      <c r="VS181">
        <v>107.104260000051</v>
      </c>
      <c r="VT181">
        <v>122.77191999997</v>
      </c>
      <c r="VU181">
        <v>164.67066300008401</v>
      </c>
      <c r="VV181">
        <v>202.869059999939</v>
      </c>
      <c r="VW181">
        <v>170.15669399988801</v>
      </c>
      <c r="VX181">
        <v>147.761145000113</v>
      </c>
      <c r="VY181">
        <v>107.429742999957</v>
      </c>
      <c r="VZ181">
        <v>111.115791999968</v>
      </c>
      <c r="WA181">
        <v>104.351300999988</v>
      </c>
      <c r="WB181">
        <v>288.64268499985297</v>
      </c>
      <c r="WC181">
        <v>184.943293000106</v>
      </c>
      <c r="WD181">
        <v>204.12311300006701</v>
      </c>
      <c r="WE181">
        <v>106.185428999946</v>
      </c>
      <c r="WF181">
        <v>104.763640000019</v>
      </c>
      <c r="WG181">
        <v>122.217105000047</v>
      </c>
      <c r="WH181">
        <v>110.384730000049</v>
      </c>
      <c r="WI181">
        <v>121.609596999944</v>
      </c>
      <c r="WJ181">
        <v>29.651364999997899</v>
      </c>
      <c r="WK181">
        <v>112.26688000001</v>
      </c>
      <c r="WL181">
        <v>103.961190999951</v>
      </c>
      <c r="WM181">
        <v>223.324794000015</v>
      </c>
      <c r="WN181">
        <v>286.90406800014898</v>
      </c>
      <c r="WO181">
        <v>351.52129200007801</v>
      </c>
      <c r="WP181">
        <v>219.85659099998901</v>
      </c>
      <c r="WQ181">
        <v>240.45972699997901</v>
      </c>
      <c r="WR181">
        <v>311.053036999889</v>
      </c>
      <c r="WS181">
        <v>272.44426500005602</v>
      </c>
      <c r="WT181">
        <v>539.14505499973905</v>
      </c>
      <c r="WU181">
        <v>548.20913400035397</v>
      </c>
      <c r="WV181">
        <v>854.90942700021003</v>
      </c>
      <c r="WW181">
        <v>129.144489000086</v>
      </c>
      <c r="WX181">
        <v>300.93856600020098</v>
      </c>
      <c r="WY181">
        <v>147.203302999958</v>
      </c>
      <c r="WZ181">
        <v>270.98006800003299</v>
      </c>
      <c r="XA181">
        <v>96.520446000038604</v>
      </c>
      <c r="XB181">
        <v>209.698457000079</v>
      </c>
      <c r="XC181">
        <v>98.0629050000571</v>
      </c>
      <c r="XD181">
        <v>481.80902600009</v>
      </c>
      <c r="XE181">
        <v>160.52565900003501</v>
      </c>
      <c r="XF181">
        <v>241.79135400010301</v>
      </c>
      <c r="XG181">
        <v>100.20437399996401</v>
      </c>
      <c r="XH181">
        <v>205.73058700002699</v>
      </c>
      <c r="XI181">
        <v>100.86224799999</v>
      </c>
      <c r="XJ181">
        <v>214.118771000067</v>
      </c>
      <c r="XK181">
        <v>58.837401000026098</v>
      </c>
      <c r="XL181">
        <v>1.48617473000013</v>
      </c>
      <c r="XM181">
        <v>5.8447303900029501</v>
      </c>
      <c r="XN181">
        <v>1.26063124999928</v>
      </c>
      <c r="XO181">
        <v>1.8384034499995301</v>
      </c>
      <c r="XP181">
        <v>1.7645139600008399</v>
      </c>
      <c r="XQ181">
        <v>22.761989749997198</v>
      </c>
      <c r="XR181">
        <v>1.2560400999991499</v>
      </c>
      <c r="XS181">
        <v>1.2881971999995601</v>
      </c>
      <c r="XT181">
        <v>2.3608811800004301</v>
      </c>
      <c r="XU181">
        <v>2.2639156400000502</v>
      </c>
      <c r="XV181">
        <v>2.9653169999983202</v>
      </c>
      <c r="XW181">
        <v>3.4380141000001498</v>
      </c>
      <c r="XX181">
        <v>3.4857559000011</v>
      </c>
      <c r="XY181">
        <v>3.5065117999984099</v>
      </c>
      <c r="XZ181">
        <v>1.3871456199995</v>
      </c>
      <c r="YA181">
        <v>11.557960599995599</v>
      </c>
      <c r="YB181">
        <v>1.1214056999997399</v>
      </c>
      <c r="YC181">
        <v>1.2615341000000599</v>
      </c>
      <c r="YD181">
        <v>1.17211010000028</v>
      </c>
      <c r="YE181">
        <v>4.6633571999991501</v>
      </c>
      <c r="YF181">
        <v>1.15496820000044</v>
      </c>
      <c r="YG181">
        <v>0.93170293000002902</v>
      </c>
      <c r="YH181">
        <v>1465.5553669799101</v>
      </c>
      <c r="YI181">
        <v>115.69025280000599</v>
      </c>
      <c r="YJ181">
        <v>306.03873200016102</v>
      </c>
      <c r="YK181">
        <v>3.0908829699983502</v>
      </c>
      <c r="YL181">
        <v>1.4686554300005801</v>
      </c>
      <c r="YM181">
        <v>2412426.0105590802</v>
      </c>
      <c r="YN181">
        <v>1.2526854799998499</v>
      </c>
      <c r="YO181">
        <v>1.23774020000019</v>
      </c>
      <c r="YP181">
        <v>1.8476161199996599</v>
      </c>
      <c r="YQ181">
        <v>174.227428999962</v>
      </c>
      <c r="YR181">
        <v>145.225439599948</v>
      </c>
      <c r="YS181">
        <v>6.4320872000025702</v>
      </c>
      <c r="YT181">
        <v>7.7296305999989299</v>
      </c>
      <c r="YU181">
        <v>367.10836709989201</v>
      </c>
      <c r="YV181">
        <v>230.27958839992101</v>
      </c>
      <c r="YW181">
        <v>1.4984015000009101</v>
      </c>
      <c r="YX181">
        <v>1.5492904000002501</v>
      </c>
      <c r="YY181">
        <v>1.2383150000005101</v>
      </c>
      <c r="YZ181">
        <v>3.9509294999988902</v>
      </c>
      <c r="ZA181">
        <v>1.36309115999939</v>
      </c>
      <c r="ZB181">
        <v>4.5088489300032997</v>
      </c>
      <c r="ZC181">
        <v>1.1972587000000201</v>
      </c>
      <c r="ZD181">
        <v>1.13898979999976</v>
      </c>
    </row>
    <row r="182" spans="1:680" x14ac:dyDescent="0.25">
      <c r="A182" s="40">
        <v>44320</v>
      </c>
      <c r="B182" s="6">
        <v>2.0909649599998401</v>
      </c>
      <c r="C182" s="6">
        <v>1.9704506500001999</v>
      </c>
      <c r="D182">
        <v>1.0133973100000699</v>
      </c>
      <c r="E182">
        <v>1.7811462800000299</v>
      </c>
      <c r="F182">
        <v>1.0970366799992901</v>
      </c>
      <c r="G182">
        <v>1.1513895000007299</v>
      </c>
      <c r="H182">
        <v>1.1082908999997001</v>
      </c>
      <c r="I182">
        <v>3.07853279999836</v>
      </c>
      <c r="J182">
        <v>1.1415515999997301</v>
      </c>
      <c r="K182">
        <v>2.4549465999989502</v>
      </c>
      <c r="L182">
        <v>2.5646782000003401</v>
      </c>
      <c r="M182">
        <v>1.6383100999992199</v>
      </c>
      <c r="N182">
        <v>2.71005739999964</v>
      </c>
      <c r="O182">
        <v>2.4621931100009502</v>
      </c>
      <c r="P182">
        <v>3.0295358900002598</v>
      </c>
      <c r="Q182">
        <v>0.91854743000021699</v>
      </c>
      <c r="R182">
        <v>2.72571764000168</v>
      </c>
      <c r="S182">
        <v>2.7785720899992201</v>
      </c>
      <c r="T182">
        <v>3.2705721800011802</v>
      </c>
      <c r="U182">
        <v>1.09619491000012</v>
      </c>
      <c r="V182">
        <v>1.5111463299999699</v>
      </c>
      <c r="W182">
        <v>2.8570228811986502</v>
      </c>
      <c r="X182">
        <v>2.21450419670145</v>
      </c>
      <c r="Y182">
        <v>3.4507826000008199</v>
      </c>
      <c r="Z182">
        <v>1.13256338000065</v>
      </c>
      <c r="AA182">
        <v>1.3074882500004601</v>
      </c>
      <c r="AB182">
        <v>1.14528396999958</v>
      </c>
      <c r="AC182">
        <v>11.951838230001201</v>
      </c>
      <c r="AD182">
        <v>24.704353170003699</v>
      </c>
      <c r="AE182">
        <v>1.1035060800004399</v>
      </c>
      <c r="AF182">
        <v>74.211430169991203</v>
      </c>
      <c r="AG182">
        <v>10.151254509997701</v>
      </c>
      <c r="AH182">
        <v>1.96301816999949</v>
      </c>
      <c r="AI182">
        <v>1.14628579999953</v>
      </c>
      <c r="AJ182">
        <v>2.69661659999838</v>
      </c>
      <c r="AK182">
        <v>2.4619232000004598</v>
      </c>
      <c r="AL182">
        <v>1.53315011000086</v>
      </c>
      <c r="AM182">
        <v>1.75499499999933</v>
      </c>
      <c r="AN182">
        <v>1029.4320223499101</v>
      </c>
      <c r="AO182">
        <v>246.34322219993899</v>
      </c>
      <c r="AP182">
        <v>185.42694650008301</v>
      </c>
      <c r="AQ182">
        <v>14.1464241999929</v>
      </c>
      <c r="AR182">
        <v>1.55771038000057</v>
      </c>
      <c r="AS182">
        <v>1.30424522000067</v>
      </c>
      <c r="AT182">
        <v>1.53946741000073</v>
      </c>
      <c r="AU182">
        <v>4.0494722799994598</v>
      </c>
      <c r="AV182">
        <v>3.2431269000007901</v>
      </c>
      <c r="AW182">
        <v>1.4735195600005699</v>
      </c>
      <c r="AX182">
        <v>12.9660676200001</v>
      </c>
      <c r="AY182">
        <v>1.4816764900006101</v>
      </c>
      <c r="AZ182">
        <v>7.2767168999998804</v>
      </c>
      <c r="BA182">
        <v>1.5902716000000501</v>
      </c>
      <c r="BB182">
        <v>4.2071257400020796</v>
      </c>
      <c r="BC182">
        <v>2.58352785999887</v>
      </c>
      <c r="BD182">
        <v>0.96410760999970102</v>
      </c>
      <c r="BE182">
        <v>1.7688175000002999</v>
      </c>
      <c r="BF182">
        <v>2.0642446999991102</v>
      </c>
      <c r="BG182">
        <v>2.49472729999979</v>
      </c>
      <c r="BH182">
        <v>2.6226242000011601</v>
      </c>
      <c r="BI182">
        <v>1.8010522000004101</v>
      </c>
      <c r="BJ182">
        <v>113.909471199964</v>
      </c>
      <c r="BK182">
        <v>1.16651359999923</v>
      </c>
      <c r="BL182">
        <v>3.47826975999851</v>
      </c>
      <c r="BM182">
        <v>1.83215926999947</v>
      </c>
      <c r="BN182">
        <v>1.6325716299998001</v>
      </c>
      <c r="BO182">
        <v>1.12278909999986</v>
      </c>
      <c r="BP182">
        <v>1.1052146999991199</v>
      </c>
      <c r="BQ182">
        <v>2.02712709999832</v>
      </c>
      <c r="BR182">
        <v>2.2917061000007402</v>
      </c>
      <c r="BS182">
        <v>2.2981791999991401</v>
      </c>
      <c r="BT182">
        <v>1.06046229999993</v>
      </c>
      <c r="BU182">
        <v>1.4309434999995601</v>
      </c>
      <c r="BV182">
        <v>1.9646491999992599</v>
      </c>
      <c r="BW182">
        <v>7.4062348000006804</v>
      </c>
      <c r="BX182">
        <v>4.9029517000017204</v>
      </c>
      <c r="BY182">
        <v>3.0786594999990502</v>
      </c>
      <c r="BZ182">
        <v>101.010599500034</v>
      </c>
      <c r="CA182">
        <v>9.3349971999996306</v>
      </c>
      <c r="CB182">
        <v>1.1339561000004299</v>
      </c>
      <c r="CC182">
        <v>23.746680300013399</v>
      </c>
      <c r="CD182">
        <v>4.6823738000021002</v>
      </c>
      <c r="CE182">
        <v>9.7381911999982496</v>
      </c>
      <c r="CF182">
        <v>2.72933900000135</v>
      </c>
      <c r="CG182">
        <v>38.391201000020402</v>
      </c>
      <c r="CH182">
        <v>1.0659281000007499</v>
      </c>
      <c r="CI182">
        <v>1.98117540000021</v>
      </c>
      <c r="CJ182">
        <v>6.1891603999974896</v>
      </c>
      <c r="CK182">
        <v>4.6778644000005398</v>
      </c>
      <c r="CL182">
        <v>2.3673974000012099</v>
      </c>
      <c r="CM182">
        <v>3.11794949999967</v>
      </c>
      <c r="CN182">
        <v>31.678021800005801</v>
      </c>
      <c r="CO182">
        <v>1.2426634000003101</v>
      </c>
      <c r="CP182">
        <v>1.7711362999998499</v>
      </c>
      <c r="CQ182">
        <v>1.3320748999995</v>
      </c>
      <c r="CR182">
        <v>1.2510339000000399</v>
      </c>
      <c r="CS182">
        <v>1.24804190000032</v>
      </c>
      <c r="CT182">
        <v>12.223208299998101</v>
      </c>
      <c r="CU182">
        <v>131.04719500010799</v>
      </c>
      <c r="CV182">
        <v>14.286340599996</v>
      </c>
      <c r="CW182">
        <v>24.701353000011299</v>
      </c>
      <c r="CX182">
        <v>79.180668000015402</v>
      </c>
      <c r="CY182">
        <v>19.282743999996502</v>
      </c>
      <c r="CZ182">
        <v>144.39260099991199</v>
      </c>
      <c r="DA182">
        <v>10.828033700003299</v>
      </c>
      <c r="DB182">
        <v>10.2438761999947</v>
      </c>
      <c r="DC182">
        <v>23.024808999994999</v>
      </c>
      <c r="DD182">
        <v>2.64857837000091</v>
      </c>
      <c r="DE182">
        <v>1.5204138699991701</v>
      </c>
      <c r="DF182">
        <v>1.3344283999995199</v>
      </c>
      <c r="DG182">
        <v>1.1503328199996801</v>
      </c>
      <c r="DH182">
        <v>3.1754896200000098</v>
      </c>
      <c r="DJ182">
        <v>1.2241175199997101</v>
      </c>
      <c r="DK182">
        <v>2.5750943499988401</v>
      </c>
      <c r="DL182">
        <v>28.426604379987101</v>
      </c>
      <c r="DM182">
        <v>2.2824123099999301</v>
      </c>
      <c r="DN182">
        <v>8.6152806900063297</v>
      </c>
      <c r="DO182">
        <v>2.8157426799989498</v>
      </c>
      <c r="DP182">
        <v>3.0351184200008001</v>
      </c>
      <c r="DQ182">
        <v>1.3095696000000301</v>
      </c>
      <c r="DR182">
        <v>11.169382399995801</v>
      </c>
      <c r="DS182">
        <v>1.2594045200003201</v>
      </c>
      <c r="DT182">
        <v>1.31496101000084</v>
      </c>
      <c r="DU182">
        <v>3.8828246400007602</v>
      </c>
      <c r="DV182">
        <v>3.5404374200006701</v>
      </c>
      <c r="DW182">
        <v>3.3871779900000498</v>
      </c>
      <c r="DX182">
        <v>1.3440846699995701</v>
      </c>
      <c r="DY182">
        <v>126.457219999982</v>
      </c>
      <c r="DZ182">
        <v>1.38204591999965</v>
      </c>
      <c r="EA182">
        <v>1.8446674200004101</v>
      </c>
      <c r="EB182">
        <v>1.1268089299992401</v>
      </c>
      <c r="EC182">
        <v>1.14703159999954</v>
      </c>
      <c r="ED182">
        <v>1.0737818800007499</v>
      </c>
      <c r="EE182">
        <v>2.9596043999990802</v>
      </c>
      <c r="EF182">
        <v>1.39202554999974</v>
      </c>
      <c r="EG182">
        <v>2.5058366999983299</v>
      </c>
      <c r="EH182">
        <v>1.6181766800000299</v>
      </c>
      <c r="EI182">
        <v>1.77271518000089</v>
      </c>
      <c r="EJ182">
        <v>1.86740036000083</v>
      </c>
      <c r="EK182">
        <v>3.24860400000034</v>
      </c>
      <c r="EL182">
        <v>6.2033803000013004</v>
      </c>
      <c r="EM182">
        <v>29.738691800011999</v>
      </c>
      <c r="EN182">
        <v>1.58570934999989</v>
      </c>
      <c r="EO182">
        <v>1.3886232799995899</v>
      </c>
      <c r="EP182">
        <v>1.1015755499993201</v>
      </c>
      <c r="EQ182">
        <v>1.10782841999935</v>
      </c>
      <c r="ER182">
        <v>1.35600988000078</v>
      </c>
      <c r="ES182">
        <v>1.07834492000075</v>
      </c>
      <c r="ET182">
        <v>1.6253399899997001</v>
      </c>
      <c r="EU182">
        <v>3.0412786300003098</v>
      </c>
      <c r="EV182">
        <v>1.1462394299997001</v>
      </c>
      <c r="EW182">
        <v>1.03450626999984</v>
      </c>
      <c r="EX182">
        <v>115.113460000022</v>
      </c>
      <c r="EY182">
        <v>6.5317387199975201</v>
      </c>
      <c r="EZ182">
        <v>3.4055885999987399</v>
      </c>
      <c r="FA182">
        <v>1.1788339699996899</v>
      </c>
      <c r="FC182">
        <v>204.774173100013</v>
      </c>
      <c r="FD182">
        <v>10086.846632823301</v>
      </c>
      <c r="FE182">
        <v>107.907575999969</v>
      </c>
      <c r="FF182">
        <v>1.1290116300005999</v>
      </c>
      <c r="FG182">
        <v>4363.36708927155</v>
      </c>
      <c r="FH182">
        <v>1.0627390999998201</v>
      </c>
      <c r="FI182">
        <v>1.1479319400004899</v>
      </c>
      <c r="FJ182">
        <v>1.29235465000056</v>
      </c>
      <c r="FK182">
        <v>23.150931179989101</v>
      </c>
      <c r="FL182">
        <v>1.34107530000074</v>
      </c>
      <c r="FM182">
        <v>2.23516599999857</v>
      </c>
      <c r="FN182">
        <v>2.00382909999826</v>
      </c>
      <c r="FO182">
        <v>1.23058479999963</v>
      </c>
      <c r="FP182">
        <v>3.3481062999999298</v>
      </c>
      <c r="FQ182">
        <v>1.6460942199992099</v>
      </c>
      <c r="FR182">
        <v>1.2251909700007699</v>
      </c>
      <c r="FS182">
        <v>1.2733840599994399</v>
      </c>
      <c r="FT182">
        <v>2.36261712000123</v>
      </c>
      <c r="FU182">
        <v>2.34632336000141</v>
      </c>
      <c r="FV182">
        <v>1.1923100799995201</v>
      </c>
      <c r="FW182">
        <v>1.3918839199996</v>
      </c>
      <c r="FX182">
        <v>1.1205923100005699</v>
      </c>
      <c r="FY182">
        <v>1.2973090100003899</v>
      </c>
      <c r="FZ182">
        <v>1.0623287700000199</v>
      </c>
      <c r="GA182">
        <v>3.7972317400017301</v>
      </c>
      <c r="GB182">
        <v>1.2405797999999799</v>
      </c>
      <c r="GC182">
        <v>351.98281863983698</v>
      </c>
      <c r="GD182">
        <v>104.957908199984</v>
      </c>
      <c r="GE182">
        <v>189.766516200034</v>
      </c>
      <c r="GF182">
        <v>299.01145809982</v>
      </c>
      <c r="GG182">
        <v>287.43736540013902</v>
      </c>
      <c r="GH182">
        <v>137.08918919996401</v>
      </c>
      <c r="GI182">
        <v>296.59451580001002</v>
      </c>
      <c r="GJ182">
        <v>117.398566700052</v>
      </c>
      <c r="GK182">
        <v>225.397560900077</v>
      </c>
      <c r="GL182">
        <v>1.10855649999939</v>
      </c>
      <c r="GM182">
        <v>2.2873799000008099</v>
      </c>
      <c r="GN182">
        <v>1.47336720000021</v>
      </c>
      <c r="GO182">
        <v>7.0158649000004498</v>
      </c>
      <c r="GP182">
        <v>2.9459228000014299</v>
      </c>
      <c r="GQ182">
        <v>1.14047860000028</v>
      </c>
      <c r="GR182">
        <v>2.2635270999999202</v>
      </c>
      <c r="GS182">
        <v>4.3469331000014799</v>
      </c>
      <c r="GT182">
        <v>2.1489432999987899</v>
      </c>
      <c r="GU182">
        <v>2.9927630999991401</v>
      </c>
      <c r="GV182">
        <v>12.1027537000045</v>
      </c>
      <c r="GW182">
        <v>1.40292960000079</v>
      </c>
      <c r="GX182">
        <v>8.3221505999972596</v>
      </c>
      <c r="GY182">
        <v>4.17115889999695</v>
      </c>
      <c r="GZ182">
        <v>1.0316039000008499</v>
      </c>
      <c r="HA182">
        <v>2.33280690000174</v>
      </c>
      <c r="HB182">
        <v>0.98331409999991604</v>
      </c>
      <c r="HC182">
        <v>5.3323970999990697</v>
      </c>
      <c r="HD182">
        <v>1.4155434999993299</v>
      </c>
      <c r="HE182">
        <v>156.51746540004399</v>
      </c>
      <c r="HF182">
        <v>3.59618019999834</v>
      </c>
      <c r="HG182">
        <v>1.02966740000011</v>
      </c>
      <c r="HH182">
        <v>2.2657714000015399</v>
      </c>
      <c r="HI182">
        <v>5.94844900000317</v>
      </c>
      <c r="HJ182">
        <v>1.1203860999994499</v>
      </c>
      <c r="HK182">
        <v>4.2262570000020796</v>
      </c>
      <c r="HL182">
        <v>177.71126995002899</v>
      </c>
      <c r="HM182">
        <v>4.44847206999839</v>
      </c>
      <c r="HN182">
        <v>79.1841236100299</v>
      </c>
      <c r="HO182">
        <v>1133.8453904893199</v>
      </c>
      <c r="HP182">
        <v>1.1518892599997299</v>
      </c>
      <c r="HQ182">
        <v>1.1768666799998799</v>
      </c>
      <c r="HR182">
        <v>117.830570959952</v>
      </c>
      <c r="HS182">
        <v>192.258674659999</v>
      </c>
      <c r="HT182">
        <v>135.066564260051</v>
      </c>
      <c r="HU182">
        <v>156.759565949906</v>
      </c>
      <c r="HV182">
        <v>158.713863980025</v>
      </c>
      <c r="HW182">
        <v>446.75143565004697</v>
      </c>
      <c r="HX182">
        <v>121.384131159983</v>
      </c>
      <c r="HY182">
        <v>140.19617320993001</v>
      </c>
      <c r="HZ182">
        <v>111.95251024002199</v>
      </c>
      <c r="IA182">
        <v>1.11404269999912</v>
      </c>
      <c r="IB182">
        <v>1.1234456000002</v>
      </c>
      <c r="IC182">
        <v>1.1843893999994199</v>
      </c>
      <c r="ID182">
        <v>1.1897762000007801</v>
      </c>
      <c r="IE182">
        <v>1.0276324999995301</v>
      </c>
      <c r="IF182">
        <v>1.4059089000002101</v>
      </c>
      <c r="IG182">
        <v>1.8322993000001599</v>
      </c>
      <c r="IH182">
        <v>1.37286189999941</v>
      </c>
      <c r="II182">
        <v>1.3760368999992401</v>
      </c>
      <c r="IJ182">
        <v>1.0452867000003601</v>
      </c>
      <c r="IK182">
        <v>1.1061969000002101</v>
      </c>
      <c r="IL182">
        <v>1.1277418999998201</v>
      </c>
      <c r="IM182">
        <v>1.18005269999958</v>
      </c>
      <c r="IN182">
        <v>1.03729500000009</v>
      </c>
      <c r="IO182">
        <v>1.03294239999923</v>
      </c>
      <c r="IP182">
        <v>3.06130290000146</v>
      </c>
      <c r="IQ182">
        <v>1.1141922000006199</v>
      </c>
      <c r="IR182">
        <v>1.0210220000008099</v>
      </c>
      <c r="IS182">
        <v>1.33335860000079</v>
      </c>
      <c r="IT182">
        <v>1.36473970000043</v>
      </c>
      <c r="IU182">
        <v>1.18679089999932</v>
      </c>
      <c r="IV182">
        <v>1.5439091999996899</v>
      </c>
      <c r="IW182">
        <v>1.0427954000006101</v>
      </c>
      <c r="IX182">
        <v>1.67410539999946</v>
      </c>
      <c r="IY182">
        <v>1.4061966000008399</v>
      </c>
      <c r="IZ182">
        <v>1.9781999000006201</v>
      </c>
      <c r="JA182">
        <v>1.4300174000000001</v>
      </c>
      <c r="JB182">
        <v>1.2213214999992501</v>
      </c>
      <c r="JC182">
        <v>1.20163949999915</v>
      </c>
      <c r="JD182">
        <v>1.18565139999919</v>
      </c>
      <c r="JE182">
        <v>1.1842237000000799</v>
      </c>
      <c r="JF182">
        <v>4.3337968999985597</v>
      </c>
      <c r="JG182">
        <v>1.5280975000005099</v>
      </c>
      <c r="JH182">
        <v>1.41273980000005</v>
      </c>
      <c r="JI182">
        <v>1.02912479999941</v>
      </c>
      <c r="JJ182">
        <v>5.8121634999988601</v>
      </c>
      <c r="JK182">
        <v>1.6137340000004801</v>
      </c>
      <c r="JL182">
        <v>1.61170549999952</v>
      </c>
      <c r="JM182">
        <v>1.84743689999959</v>
      </c>
      <c r="JN182">
        <v>1.1684492999993401</v>
      </c>
      <c r="JO182">
        <v>2.5405773400016201</v>
      </c>
      <c r="JP182">
        <v>554.871457329951</v>
      </c>
      <c r="JQ182">
        <v>210.663283260074</v>
      </c>
      <c r="JR182">
        <v>11.884386999998201</v>
      </c>
      <c r="JS182">
        <v>2.12138899999991</v>
      </c>
      <c r="JT182">
        <v>1.41020109999954</v>
      </c>
      <c r="JU182">
        <v>6.43002369999886</v>
      </c>
      <c r="JV182">
        <v>123.737196999951</v>
      </c>
      <c r="JW182">
        <v>1.02136600000085</v>
      </c>
      <c r="JX182">
        <v>106.734393000021</v>
      </c>
      <c r="JY182">
        <v>1.03249375999985</v>
      </c>
      <c r="JZ182">
        <v>1.0563671899999501</v>
      </c>
      <c r="KA182">
        <v>113.969350000028</v>
      </c>
      <c r="KB182">
        <v>81.226129999966403</v>
      </c>
      <c r="KC182">
        <v>114.04917000001301</v>
      </c>
      <c r="KD182">
        <v>110.553690999979</v>
      </c>
      <c r="KE182">
        <v>112.356816999963</v>
      </c>
      <c r="KF182">
        <v>95.819448000052901</v>
      </c>
      <c r="KG182">
        <v>120.971801999956</v>
      </c>
      <c r="KH182">
        <v>109.60718499997201</v>
      </c>
      <c r="KI182">
        <v>173.33638300001601</v>
      </c>
      <c r="KJ182">
        <v>162.58640499995099</v>
      </c>
      <c r="KK182">
        <v>118.77384200005299</v>
      </c>
      <c r="KL182">
        <v>108.853843000019</v>
      </c>
      <c r="KM182">
        <v>149.513568999944</v>
      </c>
      <c r="KN182">
        <v>129.26871199998999</v>
      </c>
      <c r="KO182">
        <v>105.967804000014</v>
      </c>
      <c r="KP182">
        <v>106.321807999979</v>
      </c>
      <c r="KQ182">
        <v>174.668787000002</v>
      </c>
      <c r="KR182">
        <v>269.88590200012499</v>
      </c>
      <c r="KS182">
        <v>141.05709800007801</v>
      </c>
      <c r="KT182">
        <v>136.045864999993</v>
      </c>
      <c r="KU182">
        <v>228.741719000041</v>
      </c>
      <c r="KV182">
        <v>112.259728000034</v>
      </c>
      <c r="KW182">
        <v>116.425309999962</v>
      </c>
      <c r="KX182">
        <v>182.57835200009899</v>
      </c>
      <c r="KY182">
        <v>204.997564000078</v>
      </c>
      <c r="KZ182">
        <v>100.631324999966</v>
      </c>
      <c r="LA182">
        <v>116.770695999963</v>
      </c>
      <c r="LB182">
        <v>125.268384999945</v>
      </c>
      <c r="LC182">
        <v>112.271034999983</v>
      </c>
      <c r="LD182">
        <v>210.710374000017</v>
      </c>
      <c r="LE182">
        <v>85.299460000009304</v>
      </c>
      <c r="LF182">
        <v>123.359606000013</v>
      </c>
      <c r="LG182">
        <v>117.935134000028</v>
      </c>
      <c r="LH182">
        <v>101.98399900004701</v>
      </c>
      <c r="LI182">
        <v>126.960990000051</v>
      </c>
      <c r="LJ182">
        <v>115.571984000038</v>
      </c>
      <c r="LK182">
        <v>155.55514100007699</v>
      </c>
      <c r="LL182">
        <v>257.69362600007997</v>
      </c>
      <c r="LM182">
        <v>205.34918599994899</v>
      </c>
      <c r="LN182">
        <v>115.386460999958</v>
      </c>
      <c r="LO182">
        <v>150.20373399998101</v>
      </c>
      <c r="LP182">
        <v>99.595369999995498</v>
      </c>
      <c r="LQ182">
        <v>115.34502400003799</v>
      </c>
      <c r="LR182">
        <v>96.893991000019</v>
      </c>
      <c r="LS182">
        <v>151.42377700004701</v>
      </c>
      <c r="LT182">
        <v>137.68926999997299</v>
      </c>
      <c r="LU182">
        <v>111.711293000029</v>
      </c>
      <c r="LV182">
        <v>153.73474800004601</v>
      </c>
      <c r="LW182">
        <v>103.163057000027</v>
      </c>
      <c r="LX182">
        <v>115.146046999958</v>
      </c>
      <c r="LY182">
        <v>128.676349000074</v>
      </c>
      <c r="LZ182">
        <v>120.35983600001801</v>
      </c>
      <c r="MA182">
        <v>99.261578000034206</v>
      </c>
      <c r="MB182">
        <v>116.67695300001699</v>
      </c>
      <c r="MC182">
        <v>157.239387999987</v>
      </c>
      <c r="MD182">
        <v>111.631734000053</v>
      </c>
      <c r="ME182">
        <v>99.075297000003005</v>
      </c>
      <c r="MF182">
        <v>103.51335699996</v>
      </c>
      <c r="MG182">
        <v>105.22586000000599</v>
      </c>
      <c r="MH182">
        <v>146.238051000051</v>
      </c>
      <c r="MI182">
        <v>220.79369900003101</v>
      </c>
      <c r="MJ182">
        <v>100.851389999967</v>
      </c>
      <c r="MK182">
        <v>107.937357999966</v>
      </c>
      <c r="ML182">
        <v>160.93192399991699</v>
      </c>
      <c r="MM182">
        <v>114.518698</v>
      </c>
      <c r="MN182">
        <v>101.655128999962</v>
      </c>
      <c r="MO182">
        <v>136.15094400011</v>
      </c>
      <c r="MP182">
        <v>112.04676399997</v>
      </c>
      <c r="MQ182">
        <v>108.70176700002</v>
      </c>
      <c r="MR182">
        <v>105.669456999982</v>
      </c>
      <c r="MS182">
        <v>96.480233000009306</v>
      </c>
      <c r="MT182">
        <v>218.580327000003</v>
      </c>
      <c r="MU182">
        <v>288.24875999987103</v>
      </c>
      <c r="MV182">
        <v>205.39202399994201</v>
      </c>
      <c r="MW182">
        <v>263.57017999980599</v>
      </c>
      <c r="MX182">
        <v>106.544454999967</v>
      </c>
      <c r="MY182">
        <v>331.70083699980802</v>
      </c>
      <c r="MZ182">
        <v>335.43842400005099</v>
      </c>
      <c r="NA182">
        <v>340.07515199994702</v>
      </c>
      <c r="NB182">
        <v>124.654027999961</v>
      </c>
      <c r="NC182">
        <v>282.10089100012601</v>
      </c>
      <c r="ND182">
        <v>109.400299999979</v>
      </c>
      <c r="NE182">
        <v>146.99137800000599</v>
      </c>
      <c r="NF182">
        <v>236.553769000107</v>
      </c>
      <c r="NG182">
        <v>166.06158800004101</v>
      </c>
      <c r="NH182">
        <v>146.15721999993499</v>
      </c>
      <c r="NI182">
        <v>129.07322199991901</v>
      </c>
      <c r="NJ182">
        <v>112.731121000019</v>
      </c>
      <c r="NK182">
        <v>122.672417000053</v>
      </c>
      <c r="NL182">
        <v>121.90293500001999</v>
      </c>
      <c r="NM182">
        <v>123.10129999998</v>
      </c>
      <c r="NN182">
        <v>157.506187000079</v>
      </c>
      <c r="NO182">
        <v>104.07458400004499</v>
      </c>
      <c r="NP182">
        <v>131.37113699992199</v>
      </c>
      <c r="NQ182">
        <v>107.283517000033</v>
      </c>
      <c r="NR182">
        <v>1.70112390000031</v>
      </c>
      <c r="NS182">
        <v>3.83030919999874</v>
      </c>
      <c r="NT182">
        <v>1.35483009999916</v>
      </c>
      <c r="NU182">
        <v>1.0530673899993399</v>
      </c>
      <c r="NV182">
        <v>2.4826756699985699</v>
      </c>
      <c r="NW182">
        <v>1.1812088099995901</v>
      </c>
      <c r="NX182">
        <v>1.0396731000000701</v>
      </c>
      <c r="NY182">
        <v>1.04591450000044</v>
      </c>
      <c r="NZ182">
        <v>1.1311067999995399</v>
      </c>
      <c r="OA182">
        <v>1.0819857000005899</v>
      </c>
      <c r="OB182">
        <v>3.71810940000069</v>
      </c>
      <c r="OC182">
        <v>2.2366121000013699</v>
      </c>
      <c r="OD182">
        <v>3.10138630000074</v>
      </c>
      <c r="OE182">
        <v>1.7610936000000901</v>
      </c>
      <c r="OF182">
        <v>2.8757542999992398</v>
      </c>
      <c r="OG182">
        <v>5.8229579000035301</v>
      </c>
      <c r="OH182">
        <v>2.2963366000003602</v>
      </c>
      <c r="OI182">
        <v>2.5544036999999702</v>
      </c>
      <c r="OJ182">
        <v>1.3194688999992601</v>
      </c>
      <c r="OK182">
        <v>1.3385381999996799</v>
      </c>
      <c r="OL182">
        <v>1.4383976000008301</v>
      </c>
      <c r="OM182">
        <v>3.21441398000024</v>
      </c>
      <c r="ON182">
        <v>3.5009656000002001</v>
      </c>
      <c r="OO182">
        <v>1.4446236999992801</v>
      </c>
      <c r="OP182">
        <v>2.1547595099982599</v>
      </c>
      <c r="OQ182">
        <v>2.85972327000127</v>
      </c>
      <c r="OR182">
        <v>2.8039570200016901</v>
      </c>
      <c r="OS182">
        <v>2.5758588200005801</v>
      </c>
      <c r="OT182">
        <v>2.94915454999864</v>
      </c>
      <c r="OU182">
        <v>1.0802708699993699</v>
      </c>
      <c r="OV182">
        <v>1.62685294999937</v>
      </c>
      <c r="OW182">
        <v>2.6470897799990798</v>
      </c>
      <c r="OX182">
        <v>2.8520457800004801</v>
      </c>
      <c r="OY182">
        <v>54.953428009990603</v>
      </c>
      <c r="OZ182">
        <v>2.7227900600009902</v>
      </c>
      <c r="PA182">
        <v>10.667847429998799</v>
      </c>
      <c r="PB182">
        <v>2.6843312800010599</v>
      </c>
      <c r="PC182">
        <v>3.7713997200007698</v>
      </c>
      <c r="PD182">
        <v>3.24966652000148</v>
      </c>
      <c r="PE182">
        <v>1.84805063000022</v>
      </c>
      <c r="PF182">
        <v>105.22421200002999</v>
      </c>
      <c r="PG182">
        <v>93.756178000010607</v>
      </c>
      <c r="PH182">
        <v>4.1251910999999399</v>
      </c>
      <c r="PI182">
        <v>6.3849209000036398</v>
      </c>
      <c r="PJ182">
        <v>4.3470223999975097</v>
      </c>
      <c r="PK182">
        <v>1.1166257999993801</v>
      </c>
      <c r="PL182">
        <v>1.24467938000089</v>
      </c>
      <c r="PM182">
        <v>1.29099644000053</v>
      </c>
      <c r="PN182">
        <v>1.62220413000068</v>
      </c>
      <c r="PO182">
        <v>1.66083280999919</v>
      </c>
      <c r="PP182">
        <v>1.6457547099998899</v>
      </c>
      <c r="PQ182">
        <v>1.73144651999974</v>
      </c>
      <c r="PR182">
        <v>1.3949413499995</v>
      </c>
      <c r="PS182">
        <v>1.7396272599999101</v>
      </c>
      <c r="PT182">
        <v>2.0647674399988301</v>
      </c>
      <c r="PU182">
        <v>3.5626275799986602</v>
      </c>
      <c r="PV182">
        <v>9.0756132700043999</v>
      </c>
      <c r="PW182">
        <v>218.300949099939</v>
      </c>
      <c r="PX182">
        <v>2.1652830999992099</v>
      </c>
      <c r="PY182">
        <v>166.353033599909</v>
      </c>
      <c r="PZ182">
        <v>1.83726799999931</v>
      </c>
      <c r="QA182">
        <v>1.6806438999992701</v>
      </c>
      <c r="QB182">
        <v>105.036935699987</v>
      </c>
      <c r="QC182">
        <v>2.0567451999995701</v>
      </c>
      <c r="QD182">
        <v>44249.460365712599</v>
      </c>
      <c r="QE182">
        <v>2.57386229999975</v>
      </c>
      <c r="QF182">
        <v>2.3325391899998098</v>
      </c>
      <c r="QG182">
        <v>216.051074529998</v>
      </c>
      <c r="QH182">
        <v>123.173199350014</v>
      </c>
      <c r="QI182">
        <v>1.0966978600008599</v>
      </c>
      <c r="QJ182">
        <v>1.1241818800008301</v>
      </c>
      <c r="QK182">
        <v>1.06025573000079</v>
      </c>
      <c r="QL182">
        <v>1.05743239000003</v>
      </c>
      <c r="QM182">
        <v>15.4310188300005</v>
      </c>
      <c r="QN182">
        <v>1.58280763999937</v>
      </c>
      <c r="QO182">
        <v>99.942009999998803</v>
      </c>
      <c r="QP182">
        <v>1.4687114999997</v>
      </c>
      <c r="QQ182">
        <v>1.36094629999934</v>
      </c>
      <c r="QR182">
        <v>1.1356995000005601</v>
      </c>
      <c r="QS182">
        <v>1.70592450000004</v>
      </c>
      <c r="QT182">
        <v>1.37775580000016</v>
      </c>
      <c r="QU182">
        <v>117.572157999966</v>
      </c>
      <c r="QV182">
        <v>100.83281599998</v>
      </c>
      <c r="QW182">
        <v>186.798661000095</v>
      </c>
      <c r="QX182">
        <v>111.36545100004901</v>
      </c>
      <c r="QY182">
        <v>105.79254299996001</v>
      </c>
      <c r="QZ182">
        <v>106.29529999999799</v>
      </c>
      <c r="RA182">
        <v>105.384593000053</v>
      </c>
      <c r="RB182">
        <v>1.3300879599992199</v>
      </c>
      <c r="RC182">
        <v>2.5057506299999699</v>
      </c>
      <c r="RD182">
        <v>155.04072299995499</v>
      </c>
      <c r="RE182">
        <v>107.708061999991</v>
      </c>
      <c r="RF182">
        <v>112.117035000003</v>
      </c>
      <c r="RG182">
        <v>123.571672999999</v>
      </c>
      <c r="RH182">
        <v>151.45994299999401</v>
      </c>
      <c r="RI182">
        <v>245.278416000074</v>
      </c>
      <c r="RJ182">
        <v>99.981742999982103</v>
      </c>
      <c r="RK182">
        <v>98.943285000044895</v>
      </c>
      <c r="RL182">
        <v>291.08035599999101</v>
      </c>
      <c r="RM182">
        <v>56.280086999991902</v>
      </c>
      <c r="RN182">
        <v>271.94268399989198</v>
      </c>
      <c r="RO182">
        <v>170.983023999957</v>
      </c>
      <c r="RP182">
        <v>222.74636600003601</v>
      </c>
      <c r="RQ182">
        <v>105.878671000013</v>
      </c>
      <c r="RR182">
        <v>382.65965100005297</v>
      </c>
      <c r="RS182">
        <v>197.52384299994401</v>
      </c>
      <c r="RT182">
        <v>111.927799000056</v>
      </c>
      <c r="RU182">
        <v>188.73612100002401</v>
      </c>
      <c r="RV182">
        <v>332.20653499988799</v>
      </c>
      <c r="RW182">
        <v>65.465239000040995</v>
      </c>
      <c r="RX182">
        <v>372.39131599990702</v>
      </c>
      <c r="RY182">
        <v>200.80961899994901</v>
      </c>
      <c r="RZ182">
        <v>613.49645000044302</v>
      </c>
      <c r="SA182">
        <v>662.40967100020498</v>
      </c>
      <c r="SB182">
        <v>288.22417999990301</v>
      </c>
      <c r="SC182">
        <v>103.515739000053</v>
      </c>
      <c r="SD182">
        <v>198.23789900005801</v>
      </c>
      <c r="SE182">
        <v>362.54676999989903</v>
      </c>
      <c r="SF182">
        <v>259.84841400012402</v>
      </c>
      <c r="SG182">
        <v>714.55988899990905</v>
      </c>
      <c r="SH182">
        <v>109.081623999984</v>
      </c>
      <c r="SI182">
        <v>102.995312000043</v>
      </c>
      <c r="SJ182">
        <v>7916.3713489994398</v>
      </c>
      <c r="SK182">
        <v>64.726886000018595</v>
      </c>
      <c r="SL182">
        <v>150.74195399996799</v>
      </c>
      <c r="SM182">
        <v>285.72397000016599</v>
      </c>
      <c r="SN182">
        <v>340.76864500017803</v>
      </c>
      <c r="SO182">
        <v>201.850244000088</v>
      </c>
      <c r="SP182">
        <v>563.28711799997802</v>
      </c>
      <c r="SQ182">
        <v>201.995700000087</v>
      </c>
      <c r="SR182">
        <v>53.678373000002502</v>
      </c>
      <c r="SS182">
        <v>51.317306999990301</v>
      </c>
      <c r="ST182">
        <v>199.74932800000499</v>
      </c>
      <c r="SU182">
        <v>194.16917599993801</v>
      </c>
      <c r="SV182">
        <v>201.57149100001001</v>
      </c>
      <c r="SW182">
        <v>168.41722699999801</v>
      </c>
      <c r="SX182">
        <v>209.297709000064</v>
      </c>
      <c r="SY182">
        <v>185.035780000035</v>
      </c>
      <c r="SZ182">
        <v>121.22810399997999</v>
      </c>
      <c r="TA182">
        <v>151.34171899990201</v>
      </c>
      <c r="TB182">
        <v>106.945337999961</v>
      </c>
      <c r="TC182">
        <v>155.756914000027</v>
      </c>
      <c r="TD182">
        <v>144.249279000098</v>
      </c>
      <c r="TE182">
        <v>505.86107099987601</v>
      </c>
      <c r="TF182">
        <v>118.153388999985</v>
      </c>
      <c r="TG182">
        <v>126.828206000035</v>
      </c>
      <c r="TH182">
        <v>548.65896200016095</v>
      </c>
      <c r="TI182">
        <v>69.868301999988006</v>
      </c>
      <c r="TJ182">
        <v>371.72589300014101</v>
      </c>
      <c r="TK182">
        <v>160.740700999973</v>
      </c>
      <c r="TL182">
        <v>436.44970799982502</v>
      </c>
      <c r="TM182">
        <v>507.01471100002499</v>
      </c>
      <c r="TN182">
        <v>197.74796899990201</v>
      </c>
      <c r="TO182">
        <v>507.86381699983002</v>
      </c>
      <c r="TP182">
        <v>215.9424709999</v>
      </c>
      <c r="TQ182">
        <v>507.649639000185</v>
      </c>
      <c r="TR182">
        <v>507.540180999786</v>
      </c>
      <c r="TS182">
        <v>207.366636000108</v>
      </c>
      <c r="TT182">
        <v>165.43410099996299</v>
      </c>
      <c r="TU182">
        <v>96.951830000034505</v>
      </c>
      <c r="TV182">
        <v>107.34933200001301</v>
      </c>
      <c r="TW182">
        <v>361.443611999974</v>
      </c>
      <c r="TX182">
        <v>132.09967099991599</v>
      </c>
      <c r="TY182">
        <v>110.817964000045</v>
      </c>
      <c r="TZ182">
        <v>418.96534000011201</v>
      </c>
      <c r="UA182">
        <v>152.08040000009399</v>
      </c>
      <c r="UB182">
        <v>134.644941000035</v>
      </c>
      <c r="UC182">
        <v>117.97279699996599</v>
      </c>
      <c r="UD182">
        <v>111.595607000054</v>
      </c>
      <c r="UE182">
        <v>138.12108199996899</v>
      </c>
      <c r="UF182">
        <v>113.327168000047</v>
      </c>
      <c r="UG182">
        <v>130.62484699999899</v>
      </c>
      <c r="UH182">
        <v>136.65726100001501</v>
      </c>
      <c r="UI182">
        <v>118.99780000001201</v>
      </c>
      <c r="UJ182">
        <v>112.414754000027</v>
      </c>
      <c r="UK182">
        <v>136.536673000082</v>
      </c>
      <c r="UL182">
        <v>150.65710099996099</v>
      </c>
      <c r="UM182">
        <v>111.946884999983</v>
      </c>
      <c r="UN182">
        <v>145.07638600003</v>
      </c>
      <c r="UO182">
        <v>192.812385000056</v>
      </c>
      <c r="UP182">
        <v>191.53642500005699</v>
      </c>
      <c r="UQ182">
        <v>102.456129000057</v>
      </c>
      <c r="UR182">
        <v>113.11412299994799</v>
      </c>
      <c r="US182">
        <v>347.55195399979101</v>
      </c>
      <c r="UT182">
        <v>346.81385600008099</v>
      </c>
      <c r="UU182">
        <v>1920.33556899987</v>
      </c>
      <c r="UV182">
        <v>138.97528299992001</v>
      </c>
      <c r="UW182">
        <v>446.44909900007798</v>
      </c>
      <c r="UX182">
        <v>108.287424999988</v>
      </c>
      <c r="UY182">
        <v>46.846806999994399</v>
      </c>
      <c r="UZ182">
        <v>10.5776530000003</v>
      </c>
      <c r="VA182">
        <v>160.78364100004501</v>
      </c>
      <c r="VB182">
        <v>114.608140000026</v>
      </c>
      <c r="VC182">
        <v>108.995501999976</v>
      </c>
      <c r="VD182">
        <v>120.51607600005801</v>
      </c>
      <c r="VE182">
        <v>107.740907000029</v>
      </c>
      <c r="VF182">
        <v>146.404377999948</v>
      </c>
      <c r="VG182">
        <v>148.68117500003399</v>
      </c>
      <c r="VH182">
        <v>113.927671000012</v>
      </c>
      <c r="VI182">
        <v>106.51061899995</v>
      </c>
      <c r="VJ182">
        <v>117.669691000017</v>
      </c>
      <c r="VK182">
        <v>114.99821500002901</v>
      </c>
      <c r="VL182">
        <v>105.75886499998199</v>
      </c>
      <c r="VM182">
        <v>109.189226999995</v>
      </c>
      <c r="VN182">
        <v>214.388070000103</v>
      </c>
      <c r="VO182">
        <v>106.743350000004</v>
      </c>
      <c r="VP182">
        <v>290.80143400002299</v>
      </c>
      <c r="VQ182">
        <v>193.56744799995801</v>
      </c>
      <c r="VR182">
        <v>112.457085000002</v>
      </c>
      <c r="VS182">
        <v>106.795165000018</v>
      </c>
      <c r="VT182">
        <v>122.33931199996699</v>
      </c>
      <c r="VU182">
        <v>163.285075000022</v>
      </c>
      <c r="VV182">
        <v>201.15816199989101</v>
      </c>
      <c r="VW182">
        <v>169.53344599995799</v>
      </c>
      <c r="VX182">
        <v>147.29308600002</v>
      </c>
      <c r="VY182">
        <v>107.101735000033</v>
      </c>
      <c r="VZ182">
        <v>110.719863999984</v>
      </c>
      <c r="WA182">
        <v>104.110227999976</v>
      </c>
      <c r="WB182">
        <v>288.06721299979802</v>
      </c>
      <c r="WC182">
        <v>184.614496999886</v>
      </c>
      <c r="WD182">
        <v>203.75619799993001</v>
      </c>
      <c r="WE182">
        <v>105.94226000003999</v>
      </c>
      <c r="WF182">
        <v>104.381762000034</v>
      </c>
      <c r="WG182">
        <v>122.10237199999401</v>
      </c>
      <c r="WH182">
        <v>110.051375000039</v>
      </c>
      <c r="WI182">
        <v>121.00800599996001</v>
      </c>
      <c r="WJ182">
        <v>29.650774999987298</v>
      </c>
      <c r="WK182">
        <v>111.786685999949</v>
      </c>
      <c r="WL182">
        <v>103.666983000003</v>
      </c>
      <c r="WM182">
        <v>223.105014000088</v>
      </c>
      <c r="WN182">
        <v>286.62797100003797</v>
      </c>
      <c r="WO182">
        <v>350.81308799982099</v>
      </c>
      <c r="WP182">
        <v>219.080845999997</v>
      </c>
      <c r="WQ182">
        <v>236.56995299994</v>
      </c>
      <c r="WR182">
        <v>309.32352499989798</v>
      </c>
      <c r="WS182">
        <v>270.93779799994098</v>
      </c>
      <c r="WT182">
        <v>538.31500499974902</v>
      </c>
      <c r="WU182">
        <v>547.38205400016204</v>
      </c>
      <c r="WV182">
        <v>853.64572400040902</v>
      </c>
      <c r="WW182">
        <v>127.19184199999999</v>
      </c>
      <c r="WX182">
        <v>291.87015300011302</v>
      </c>
      <c r="WY182">
        <v>142.764995000092</v>
      </c>
      <c r="WZ182">
        <v>270.56251200009098</v>
      </c>
      <c r="XA182">
        <v>96.373225999996095</v>
      </c>
      <c r="XB182">
        <v>209.33327700011401</v>
      </c>
      <c r="XC182">
        <v>97.907159000053099</v>
      </c>
      <c r="XD182">
        <v>481.84116100007702</v>
      </c>
      <c r="XE182">
        <v>160.53519800002701</v>
      </c>
      <c r="XF182">
        <v>241.38152500009201</v>
      </c>
      <c r="XG182">
        <v>100.03496199997601</v>
      </c>
      <c r="XH182">
        <v>205.38619400002099</v>
      </c>
      <c r="XI182">
        <v>100.693843999994</v>
      </c>
      <c r="XJ182">
        <v>213.764714000048</v>
      </c>
      <c r="XK182">
        <v>59.709204000013401</v>
      </c>
      <c r="XL182">
        <v>1.47358069000074</v>
      </c>
      <c r="XM182">
        <v>5.8430344700027499</v>
      </c>
      <c r="XN182">
        <v>1.2607226599993699</v>
      </c>
      <c r="XO182">
        <v>1.8386884699993999</v>
      </c>
      <c r="XP182">
        <v>1.76462999999967</v>
      </c>
      <c r="XQ182">
        <v>22.733542339992699</v>
      </c>
      <c r="XR182">
        <v>1.25570225000047</v>
      </c>
      <c r="XS182">
        <v>1.2882014799997701</v>
      </c>
      <c r="XT182">
        <v>2.3609891099986302</v>
      </c>
      <c r="XU182">
        <v>2.2640121000004001</v>
      </c>
      <c r="XV182">
        <v>2.93931370000064</v>
      </c>
      <c r="XW182">
        <v>3.41134040000179</v>
      </c>
      <c r="XX182">
        <v>3.4858722999997598</v>
      </c>
      <c r="XY182">
        <v>3.4685361999982001</v>
      </c>
      <c r="XZ182">
        <v>1.37723885000014</v>
      </c>
      <c r="YA182">
        <v>11.475318700002401</v>
      </c>
      <c r="YB182">
        <v>1.10882499999934</v>
      </c>
      <c r="YC182">
        <v>1.2502628999991401</v>
      </c>
      <c r="YD182">
        <v>1.1699714000005801</v>
      </c>
      <c r="YE182">
        <v>4.6548590000020296</v>
      </c>
      <c r="YF182">
        <v>1.1528680999999801</v>
      </c>
      <c r="YG182">
        <v>0.930767849999938</v>
      </c>
      <c r="YH182">
        <v>1467.48198308051</v>
      </c>
      <c r="YI182">
        <v>115.795621199999</v>
      </c>
      <c r="YJ182">
        <v>306.06067699985601</v>
      </c>
      <c r="YK182">
        <v>3.0909596099991199</v>
      </c>
      <c r="YL182">
        <v>1.4687913199995799</v>
      </c>
      <c r="YM182">
        <v>2412972.1578025799</v>
      </c>
      <c r="YN182">
        <v>1.2348051600001799</v>
      </c>
      <c r="YO182">
        <v>1.2198902199998001</v>
      </c>
      <c r="YP182">
        <v>1.8326916299993199</v>
      </c>
      <c r="YQ182">
        <v>173.81388000003099</v>
      </c>
      <c r="YR182">
        <v>144.109845499974</v>
      </c>
      <c r="YS182">
        <v>6.3579014999995698</v>
      </c>
      <c r="YT182">
        <v>7.6366503000026604</v>
      </c>
      <c r="YU182">
        <v>362.38454019976803</v>
      </c>
      <c r="YV182">
        <v>230.036380599951</v>
      </c>
      <c r="YW182">
        <v>1.4896812000006301</v>
      </c>
      <c r="YX182">
        <v>1.53415769999992</v>
      </c>
      <c r="YY182">
        <v>1.2375663000002499</v>
      </c>
      <c r="YZ182">
        <v>3.93072795999979</v>
      </c>
      <c r="ZA182">
        <v>1.3600086700007501</v>
      </c>
      <c r="ZB182">
        <v>4.4790376699966101</v>
      </c>
      <c r="ZC182">
        <v>1.1893581000003901</v>
      </c>
      <c r="ZD182">
        <v>1.1332755000003101</v>
      </c>
    </row>
    <row r="183" spans="1:680" x14ac:dyDescent="0.25">
      <c r="A183" s="40">
        <v>44321</v>
      </c>
      <c r="B183" s="6">
        <v>2.0909885200017002</v>
      </c>
      <c r="C183" s="6">
        <v>1.9876194200005599</v>
      </c>
      <c r="D183">
        <v>1.0133341599994301</v>
      </c>
      <c r="E183">
        <v>1.78104942000027</v>
      </c>
      <c r="F183">
        <v>1.09697552999933</v>
      </c>
      <c r="G183">
        <v>1.1530488000007599</v>
      </c>
      <c r="H183">
        <v>1.10987840000053</v>
      </c>
      <c r="I183">
        <v>3.07897170000069</v>
      </c>
      <c r="J183">
        <v>1.14174500000081</v>
      </c>
      <c r="K183">
        <v>2.49191829999836</v>
      </c>
      <c r="L183">
        <v>2.6721460000007902</v>
      </c>
      <c r="M183">
        <v>1.7070473999992799</v>
      </c>
      <c r="N183">
        <v>2.7582187000007301</v>
      </c>
      <c r="O183">
        <v>2.49799394000001</v>
      </c>
      <c r="P183">
        <v>3.0735793800013198</v>
      </c>
      <c r="Q183">
        <v>0.92876419000003796</v>
      </c>
      <c r="R183">
        <v>2.7356681599994799</v>
      </c>
      <c r="S183">
        <v>2.8098891299996498</v>
      </c>
      <c r="T183">
        <v>3.3074067499983402</v>
      </c>
      <c r="U183">
        <v>1.1085449199999899</v>
      </c>
      <c r="V183">
        <v>1.5280641999997899</v>
      </c>
      <c r="W183">
        <v>2.8578206111014901</v>
      </c>
      <c r="X183">
        <v>2.21508416769939</v>
      </c>
      <c r="Y183">
        <v>3.4519427000013798</v>
      </c>
      <c r="Z183">
        <v>1.1327441499997799</v>
      </c>
      <c r="AA183">
        <v>1.30923038000037</v>
      </c>
      <c r="AB183">
        <v>1.14559406999979</v>
      </c>
      <c r="AC183">
        <v>11.9694599200011</v>
      </c>
      <c r="AD183">
        <v>25.048292410007001</v>
      </c>
      <c r="AE183">
        <v>1.10374253000009</v>
      </c>
      <c r="AF183">
        <v>75.391193020041101</v>
      </c>
      <c r="AG183">
        <v>10.259113039996</v>
      </c>
      <c r="AH183">
        <v>1.9626409499997</v>
      </c>
      <c r="AI183">
        <v>1.1465863299999901</v>
      </c>
      <c r="AJ183">
        <v>2.7274034000001799</v>
      </c>
      <c r="AK183">
        <v>2.4901223999986501</v>
      </c>
      <c r="AL183">
        <v>1.55049544999929</v>
      </c>
      <c r="AM183">
        <v>1.7758118999990999</v>
      </c>
      <c r="AN183">
        <v>1039.2453819196701</v>
      </c>
      <c r="AO183">
        <v>248.45205430989199</v>
      </c>
      <c r="AP183">
        <v>187.013721280033</v>
      </c>
      <c r="AQ183">
        <v>14.386906200001199</v>
      </c>
      <c r="AR183">
        <v>1.5580198499992499</v>
      </c>
      <c r="AS183">
        <v>1.3047258000005999</v>
      </c>
      <c r="AT183">
        <v>1.5415043899993199</v>
      </c>
      <c r="AU183">
        <v>4.0509889199966</v>
      </c>
      <c r="AV183">
        <v>3.2450065000011801</v>
      </c>
      <c r="AW183">
        <v>1.47368970000025</v>
      </c>
      <c r="AX183">
        <v>12.9890536599996</v>
      </c>
      <c r="AY183">
        <v>1.48687170000085</v>
      </c>
      <c r="AZ183">
        <v>7.3866596000007103</v>
      </c>
      <c r="BA183">
        <v>1.5904234999998199</v>
      </c>
      <c r="BB183">
        <v>4.2722138199969804</v>
      </c>
      <c r="BC183">
        <v>2.5862371199982599</v>
      </c>
      <c r="BD183">
        <v>0.96509337000043205</v>
      </c>
      <c r="BE183">
        <v>1.7689229999996301</v>
      </c>
      <c r="BF183">
        <v>2.0645805999993199</v>
      </c>
      <c r="BG183">
        <v>2.51564270000017</v>
      </c>
      <c r="BH183">
        <v>2.6190060000008102</v>
      </c>
      <c r="BI183">
        <v>1.79687080000076</v>
      </c>
      <c r="BJ183">
        <v>113.820092199952</v>
      </c>
      <c r="BK183">
        <v>1.16954420000002</v>
      </c>
      <c r="BL183">
        <v>3.5109139300002399</v>
      </c>
      <c r="BM183">
        <v>1.8500186700002801</v>
      </c>
      <c r="BN183">
        <v>1.63359184000001</v>
      </c>
      <c r="BO183">
        <v>1.1233919000005701</v>
      </c>
      <c r="BP183">
        <v>1.1053537000007101</v>
      </c>
      <c r="BQ183">
        <v>2.0273411000016499</v>
      </c>
      <c r="BR183">
        <v>2.25006030000077</v>
      </c>
      <c r="BS183">
        <v>2.2987293000005602</v>
      </c>
      <c r="BT183">
        <v>1.0605773999996</v>
      </c>
      <c r="BU183">
        <v>1.43098850000024</v>
      </c>
      <c r="BV183">
        <v>1.95846560000064</v>
      </c>
      <c r="BW183">
        <v>7.4399492000011396</v>
      </c>
      <c r="BX183">
        <v>4.9364391999988602</v>
      </c>
      <c r="BY183">
        <v>3.0729887000015901</v>
      </c>
      <c r="BZ183">
        <v>102.15021653997201</v>
      </c>
      <c r="CA183">
        <v>9.3360071000060998</v>
      </c>
      <c r="CB183">
        <v>1.13403889999972</v>
      </c>
      <c r="CC183">
        <v>23.7417019999993</v>
      </c>
      <c r="CD183">
        <v>4.7392552000019403</v>
      </c>
      <c r="CE183">
        <v>9.6028990000049799</v>
      </c>
      <c r="CF183">
        <v>2.7341304000001401</v>
      </c>
      <c r="CG183">
        <v>38.399906000005998</v>
      </c>
      <c r="CH183">
        <v>1.0660881000003399</v>
      </c>
      <c r="CI183">
        <v>2.0150070999989098</v>
      </c>
      <c r="CJ183">
        <v>6.1945527999996601</v>
      </c>
      <c r="CK183">
        <v>4.6799692999993603</v>
      </c>
      <c r="CL183">
        <v>2.36753220000173</v>
      </c>
      <c r="CM183">
        <v>3.1182157000002899</v>
      </c>
      <c r="CN183">
        <v>31.6819114999962</v>
      </c>
      <c r="CO183">
        <v>1.23848929999986</v>
      </c>
      <c r="CP183">
        <v>1.7273882999998</v>
      </c>
      <c r="CQ183">
        <v>1.3327255000003799</v>
      </c>
      <c r="CR183">
        <v>1.2512172999995499</v>
      </c>
      <c r="CS183">
        <v>1.24820240000008</v>
      </c>
      <c r="CT183">
        <v>12.226620000001301</v>
      </c>
      <c r="CU183">
        <v>131.034593000077</v>
      </c>
      <c r="CV183">
        <v>14.288604100002001</v>
      </c>
      <c r="CW183">
        <v>24.9811580000096</v>
      </c>
      <c r="CX183">
        <v>79.448769000009605</v>
      </c>
      <c r="CY183">
        <v>19.279887999989999</v>
      </c>
      <c r="CZ183">
        <v>144.387467999943</v>
      </c>
      <c r="DA183">
        <v>10.829270699992801</v>
      </c>
      <c r="DB183">
        <v>10.2445677000069</v>
      </c>
      <c r="DC183">
        <v>23.029497999989001</v>
      </c>
      <c r="DD183">
        <v>2.6566733600011498</v>
      </c>
      <c r="DE183">
        <v>1.54434532999949</v>
      </c>
      <c r="DF183">
        <v>1.3451279700002501</v>
      </c>
      <c r="DG183">
        <v>1.15955716999997</v>
      </c>
      <c r="DH183">
        <v>3.1897866200015401</v>
      </c>
      <c r="DJ183">
        <v>1.23000339999999</v>
      </c>
      <c r="DK183">
        <v>2.5803607900015799</v>
      </c>
      <c r="DL183">
        <v>28.431571919994902</v>
      </c>
      <c r="DM183">
        <v>2.2834189200002601</v>
      </c>
      <c r="DN183">
        <v>8.6293545899970905</v>
      </c>
      <c r="DO183">
        <v>2.8198007600003598</v>
      </c>
      <c r="DP183">
        <v>3.0370998100006501</v>
      </c>
      <c r="DQ183">
        <v>1.3291209199997001</v>
      </c>
      <c r="DR183">
        <v>11.1899832799973</v>
      </c>
      <c r="DS183">
        <v>1.26166684000054</v>
      </c>
      <c r="DT183">
        <v>1.3188641500000799</v>
      </c>
      <c r="DU183">
        <v>3.9494520400003199</v>
      </c>
      <c r="DV183">
        <v>3.5837794699982601</v>
      </c>
      <c r="DW183">
        <v>3.4286372399983498</v>
      </c>
      <c r="DX183">
        <v>1.36053811000056</v>
      </c>
      <c r="DY183">
        <v>126.744479999994</v>
      </c>
      <c r="DZ183">
        <v>1.3982078400004001</v>
      </c>
      <c r="EA183">
        <v>1.85160136000013</v>
      </c>
      <c r="EB183">
        <v>1.1310870899997101</v>
      </c>
      <c r="EC183">
        <v>1.14736049999919</v>
      </c>
      <c r="ED183">
        <v>1.07399645999976</v>
      </c>
      <c r="EE183">
        <v>2.9607368399993002</v>
      </c>
      <c r="EF183">
        <v>1.39324621999913</v>
      </c>
      <c r="EG183">
        <v>2.5062332999987098</v>
      </c>
      <c r="EH183">
        <v>1.5990696200005901</v>
      </c>
      <c r="EI183">
        <v>1.77424457000052</v>
      </c>
      <c r="EJ183">
        <v>1.8950284099992101</v>
      </c>
      <c r="EK183">
        <v>3.2492181999987202</v>
      </c>
      <c r="EL183">
        <v>6.2199028999966703</v>
      </c>
      <c r="EM183">
        <v>29.740450899989799</v>
      </c>
      <c r="EN183">
        <v>1.60488681999959</v>
      </c>
      <c r="EO183">
        <v>1.38707776000047</v>
      </c>
      <c r="EP183">
        <v>1.1017711200001901</v>
      </c>
      <c r="EQ183">
        <v>1.1079798299997501</v>
      </c>
      <c r="ER183">
        <v>1.3564809500003301</v>
      </c>
      <c r="ES183">
        <v>1.07870349000041</v>
      </c>
      <c r="ET183">
        <v>1.62559642999986</v>
      </c>
      <c r="EU183">
        <v>3.04168639999989</v>
      </c>
      <c r="EV183">
        <v>1.1464935399999401</v>
      </c>
      <c r="EW183">
        <v>1.0345628100003501</v>
      </c>
      <c r="EX183">
        <v>115.124422000023</v>
      </c>
      <c r="EY183">
        <v>6.61144842000067</v>
      </c>
      <c r="EZ183">
        <v>3.4480896999994002</v>
      </c>
      <c r="FA183">
        <v>1.1932387500000901</v>
      </c>
      <c r="FC183">
        <v>205.374708200106</v>
      </c>
      <c r="FD183">
        <v>10189.902885511499</v>
      </c>
      <c r="FE183">
        <v>108.891630999977</v>
      </c>
      <c r="FF183">
        <v>1.12927972999933</v>
      </c>
      <c r="FG183">
        <v>4420.2763963490697</v>
      </c>
      <c r="FH183">
        <v>1.0667279000008401</v>
      </c>
      <c r="FI183">
        <v>1.1332009699999599</v>
      </c>
      <c r="FJ183">
        <v>1.2757349900002699</v>
      </c>
      <c r="FK183">
        <v>23.308547930006199</v>
      </c>
      <c r="FL183">
        <v>1.35680700000012</v>
      </c>
      <c r="FM183">
        <v>2.2431453999997801</v>
      </c>
      <c r="FN183">
        <v>2.0193293999982398</v>
      </c>
      <c r="FO183">
        <v>1.2340282000004701</v>
      </c>
      <c r="FP183">
        <v>3.3471480000007401</v>
      </c>
      <c r="FQ183">
        <v>1.6526240799994401</v>
      </c>
      <c r="FR183">
        <v>1.2247463599996999</v>
      </c>
      <c r="FS183">
        <v>1.2739311500008601</v>
      </c>
      <c r="FT183">
        <v>2.3321066800017398</v>
      </c>
      <c r="FU183">
        <v>2.3160518100012299</v>
      </c>
      <c r="FV183">
        <v>1.17959992000033</v>
      </c>
      <c r="FW183">
        <v>1.39558537000084</v>
      </c>
      <c r="FX183">
        <v>1.1267451599997</v>
      </c>
      <c r="FY183">
        <v>1.30368839999937</v>
      </c>
      <c r="FZ183">
        <v>1.0692687600003401</v>
      </c>
      <c r="GA183">
        <v>3.8256911499993298</v>
      </c>
      <c r="GB183">
        <v>1.2451791000003101</v>
      </c>
      <c r="GC183">
        <v>356.57982451002999</v>
      </c>
      <c r="GD183">
        <v>104.965988200041</v>
      </c>
      <c r="GE183">
        <v>193.02321580005801</v>
      </c>
      <c r="GF183">
        <v>299.001671900041</v>
      </c>
      <c r="GG183">
        <v>287.42347630020203</v>
      </c>
      <c r="GH183">
        <v>137.08238580008</v>
      </c>
      <c r="GI183">
        <v>300.67934350017498</v>
      </c>
      <c r="GJ183">
        <v>117.80213430000001</v>
      </c>
      <c r="GK183">
        <v>226.168295999989</v>
      </c>
      <c r="GL183">
        <v>1.1088517000007401</v>
      </c>
      <c r="GM183">
        <v>2.2916054999986999</v>
      </c>
      <c r="GN183">
        <v>1.4841589999996401</v>
      </c>
      <c r="GO183">
        <v>7.0160423999986996</v>
      </c>
      <c r="GP183">
        <v>2.9483728999985002</v>
      </c>
      <c r="GQ183">
        <v>1.1422605000007</v>
      </c>
      <c r="GR183">
        <v>2.26654630000121</v>
      </c>
      <c r="GS183">
        <v>4.3471340999967696</v>
      </c>
      <c r="GT183">
        <v>2.1506253000006801</v>
      </c>
      <c r="GU183">
        <v>3.0039901999989498</v>
      </c>
      <c r="GV183">
        <v>12.1278523999936</v>
      </c>
      <c r="GW183">
        <v>1.4030464000006799</v>
      </c>
      <c r="GX183">
        <v>8.4429885999998096</v>
      </c>
      <c r="GY183">
        <v>4.1718130000008404</v>
      </c>
      <c r="GZ183">
        <v>1.03183549999994</v>
      </c>
      <c r="HA183">
        <v>2.3426763999996201</v>
      </c>
      <c r="HB183">
        <v>0.991417500000352</v>
      </c>
      <c r="HC183">
        <v>5.3765274000033996</v>
      </c>
      <c r="HD183">
        <v>1.3963710999996699</v>
      </c>
      <c r="HE183">
        <v>156.52527839993101</v>
      </c>
      <c r="HF183">
        <v>3.5992702000003201</v>
      </c>
      <c r="HG183">
        <v>1.0356530000008199</v>
      </c>
      <c r="HH183">
        <v>2.2743722999984999</v>
      </c>
      <c r="HI183">
        <v>5.9500104999970098</v>
      </c>
      <c r="HJ183">
        <v>1.1206650000003699</v>
      </c>
      <c r="HK183">
        <v>4.2597788999992199</v>
      </c>
      <c r="HL183">
        <v>175.394905339926</v>
      </c>
      <c r="HM183">
        <v>4.4434368299989702</v>
      </c>
      <c r="HN183">
        <v>79.084185600047903</v>
      </c>
      <c r="HO183">
        <v>1133.4491269309101</v>
      </c>
      <c r="HP183">
        <v>1.15215632999934</v>
      </c>
      <c r="HQ183">
        <v>1.1772868799998799</v>
      </c>
      <c r="HR183">
        <v>117.892129419954</v>
      </c>
      <c r="HS183">
        <v>190.831383439945</v>
      </c>
      <c r="HT183">
        <v>135.27103571989599</v>
      </c>
      <c r="HU183">
        <v>157.63202175009101</v>
      </c>
      <c r="HV183">
        <v>159.606661459897</v>
      </c>
      <c r="HW183">
        <v>444.11862466018601</v>
      </c>
      <c r="HX183">
        <v>121.45252379996199</v>
      </c>
      <c r="HY183">
        <v>140.41404944006399</v>
      </c>
      <c r="HZ183">
        <v>112.48182006995199</v>
      </c>
      <c r="IA183">
        <v>1.11868399999912</v>
      </c>
      <c r="IB183">
        <v>1.12762909999947</v>
      </c>
      <c r="IC183">
        <v>1.19511109999985</v>
      </c>
      <c r="ID183">
        <v>1.21587849999923</v>
      </c>
      <c r="IE183">
        <v>1.03650080000079</v>
      </c>
      <c r="IF183">
        <v>1.4123877000001801</v>
      </c>
      <c r="IG183">
        <v>1.8485923999996901</v>
      </c>
      <c r="IH183">
        <v>1.38001179999992</v>
      </c>
      <c r="II183">
        <v>1.38319930000034</v>
      </c>
      <c r="IJ183">
        <v>1.0502360999998901</v>
      </c>
      <c r="IK183">
        <v>1.1123991999993501</v>
      </c>
      <c r="IL183">
        <v>1.1334991999992801</v>
      </c>
      <c r="IM183">
        <v>1.1861884000009</v>
      </c>
      <c r="IN183">
        <v>1.0423685999994601</v>
      </c>
      <c r="IO183">
        <v>1.03775669999959</v>
      </c>
      <c r="IP183">
        <v>3.0767540000015301</v>
      </c>
      <c r="IQ183">
        <v>1.11980419999963</v>
      </c>
      <c r="IR183">
        <v>1.0257705999993001</v>
      </c>
      <c r="IS183">
        <v>1.3401345000002001</v>
      </c>
      <c r="IT183">
        <v>1.37181790000068</v>
      </c>
      <c r="IU183">
        <v>1.1974195000002501</v>
      </c>
      <c r="IV183">
        <v>1.5566868000005301</v>
      </c>
      <c r="IW183">
        <v>1.05235189999985</v>
      </c>
      <c r="IX183">
        <v>1.6895571000004601</v>
      </c>
      <c r="IY183">
        <v>1.4188895999996001</v>
      </c>
      <c r="IZ183">
        <v>2.0217419000000501</v>
      </c>
      <c r="JA183">
        <v>1.43659939999998</v>
      </c>
      <c r="JB183">
        <v>1.2482142000008001</v>
      </c>
      <c r="JC183">
        <v>1.2123678999996601</v>
      </c>
      <c r="JD183">
        <v>1.19613229999959</v>
      </c>
      <c r="JE183">
        <v>1.1949585000002101</v>
      </c>
      <c r="JF183">
        <v>4.3724798999974199</v>
      </c>
      <c r="JG183">
        <v>1.54243540000061</v>
      </c>
      <c r="JH183">
        <v>1.42496659999961</v>
      </c>
      <c r="JI183">
        <v>1.03797160000067</v>
      </c>
      <c r="JJ183">
        <v>5.8148390999995199</v>
      </c>
      <c r="JK183">
        <v>1.6179749000002599</v>
      </c>
      <c r="JL183">
        <v>1.6159566000005701</v>
      </c>
      <c r="JM183">
        <v>1.85095080000065</v>
      </c>
      <c r="JN183">
        <v>1.1685634000004901</v>
      </c>
      <c r="JO183">
        <v>2.5742654899986501</v>
      </c>
      <c r="JP183">
        <v>558.60185476020001</v>
      </c>
      <c r="JQ183">
        <v>213.44180918997199</v>
      </c>
      <c r="JR183">
        <v>11.9195920000057</v>
      </c>
      <c r="JS183">
        <v>2.1424269000017402</v>
      </c>
      <c r="JT183">
        <v>1.4237776000008999</v>
      </c>
      <c r="JU183">
        <v>6.6990038000003604</v>
      </c>
      <c r="JV183">
        <v>123.73708200000701</v>
      </c>
      <c r="JW183">
        <v>1.02438190000066</v>
      </c>
      <c r="JX183">
        <v>106.959453999996</v>
      </c>
      <c r="JY183">
        <v>1.0449265400002301</v>
      </c>
      <c r="JZ183">
        <v>1.06914528999914</v>
      </c>
      <c r="KA183">
        <v>112.505631000036</v>
      </c>
      <c r="KB183">
        <v>81.461925999959902</v>
      </c>
      <c r="KC183">
        <v>112.843660000013</v>
      </c>
      <c r="KD183">
        <v>110.519914999953</v>
      </c>
      <c r="KE183">
        <v>112.699983999948</v>
      </c>
      <c r="KF183">
        <v>96.002032999996999</v>
      </c>
      <c r="KG183">
        <v>120.965101000038</v>
      </c>
      <c r="KH183">
        <v>109.600892000017</v>
      </c>
      <c r="KI183">
        <v>174.96549300011199</v>
      </c>
      <c r="KJ183">
        <v>164.110328000039</v>
      </c>
      <c r="KK183">
        <v>119.02908899996</v>
      </c>
      <c r="KL183">
        <v>109.009084000019</v>
      </c>
      <c r="KM183">
        <v>149.80919699999501</v>
      </c>
      <c r="KN183">
        <v>129.54996400000499</v>
      </c>
      <c r="KO183">
        <v>106.37729700002799</v>
      </c>
      <c r="KP183">
        <v>107.21719300001899</v>
      </c>
      <c r="KQ183">
        <v>175.279191999929</v>
      </c>
      <c r="KR183">
        <v>272.85550800012402</v>
      </c>
      <c r="KS183">
        <v>141.867941000033</v>
      </c>
      <c r="KT183">
        <v>136.45946999988499</v>
      </c>
      <c r="KU183">
        <v>230.69686700007901</v>
      </c>
      <c r="KV183">
        <v>112.107075999957</v>
      </c>
      <c r="KW183">
        <v>117.51281700003901</v>
      </c>
      <c r="KX183">
        <v>184.35487099993</v>
      </c>
      <c r="KY183">
        <v>205.91337900003401</v>
      </c>
      <c r="KZ183">
        <v>100.96245600003699</v>
      </c>
      <c r="LA183">
        <v>117.480414999998</v>
      </c>
      <c r="LB183">
        <v>126.806516999961</v>
      </c>
      <c r="LC183">
        <v>112.69652899995</v>
      </c>
      <c r="LD183">
        <v>213.80640699993799</v>
      </c>
      <c r="LE183">
        <v>86.332615999970599</v>
      </c>
      <c r="LF183">
        <v>123.811860000016</v>
      </c>
      <c r="LG183">
        <v>118.401460999972</v>
      </c>
      <c r="LH183">
        <v>102.579680999974</v>
      </c>
      <c r="LI183">
        <v>127.01476499997101</v>
      </c>
      <c r="LJ183">
        <v>116.216908999952</v>
      </c>
      <c r="LK183">
        <v>156.81901900004601</v>
      </c>
      <c r="LL183">
        <v>257.68542899982998</v>
      </c>
      <c r="LM183">
        <v>205.33898900006901</v>
      </c>
      <c r="LN183">
        <v>115.776115000015</v>
      </c>
      <c r="LO183">
        <v>151.911892999895</v>
      </c>
      <c r="LP183">
        <v>99.757318999967495</v>
      </c>
      <c r="LQ183">
        <v>115.480786000029</v>
      </c>
      <c r="LR183">
        <v>94.912417000043206</v>
      </c>
      <c r="LS183">
        <v>151.839967000065</v>
      </c>
      <c r="LT183">
        <v>138.40087200002699</v>
      </c>
      <c r="LU183">
        <v>114.144127000007</v>
      </c>
      <c r="LV183">
        <v>155.07711800001599</v>
      </c>
      <c r="LW183">
        <v>103.355712000048</v>
      </c>
      <c r="LX183">
        <v>116.664821999962</v>
      </c>
      <c r="LY183">
        <v>128.58152500004499</v>
      </c>
      <c r="LZ183">
        <v>120.270478000049</v>
      </c>
      <c r="MA183">
        <v>99.174792999983794</v>
      </c>
      <c r="MB183">
        <v>117.263485000003</v>
      </c>
      <c r="MC183">
        <v>158.63332900009101</v>
      </c>
      <c r="MD183">
        <v>112.626401999965</v>
      </c>
      <c r="ME183">
        <v>100.381842999952</v>
      </c>
      <c r="MF183">
        <v>104.03925999998999</v>
      </c>
      <c r="MG183">
        <v>106.00242599996299</v>
      </c>
      <c r="MH183">
        <v>147.279526999919</v>
      </c>
      <c r="MI183">
        <v>220.91570900008099</v>
      </c>
      <c r="MJ183">
        <v>100.88822399999501</v>
      </c>
      <c r="MK183">
        <v>108.045862999978</v>
      </c>
      <c r="ML183">
        <v>162.09104699990701</v>
      </c>
      <c r="MM183">
        <v>115.348542000051</v>
      </c>
      <c r="MN183">
        <v>102.10542000003601</v>
      </c>
      <c r="MO183">
        <v>136.28367300005601</v>
      </c>
      <c r="MP183">
        <v>112.085731000057</v>
      </c>
      <c r="MQ183">
        <v>108.819326000055</v>
      </c>
      <c r="MR183">
        <v>106.952184999944</v>
      </c>
      <c r="MS183">
        <v>97.168625000049403</v>
      </c>
      <c r="MT183">
        <v>218.67417700006601</v>
      </c>
      <c r="MU183">
        <v>288.32353099994401</v>
      </c>
      <c r="MV183">
        <v>205.893916999921</v>
      </c>
      <c r="MW183">
        <v>266.002030000091</v>
      </c>
      <c r="MX183">
        <v>106.38371600001101</v>
      </c>
      <c r="MY183">
        <v>331.32884800015</v>
      </c>
      <c r="MZ183">
        <v>334.66088199988002</v>
      </c>
      <c r="NA183">
        <v>340.07433299999701</v>
      </c>
      <c r="NB183">
        <v>125.89028599997999</v>
      </c>
      <c r="NC183">
        <v>283.34308400005102</v>
      </c>
      <c r="ND183">
        <v>110.13852299994301</v>
      </c>
      <c r="NE183">
        <v>147.99539000005501</v>
      </c>
      <c r="NF183">
        <v>236.48493000003501</v>
      </c>
      <c r="NG183">
        <v>166.01251500006799</v>
      </c>
      <c r="NH183">
        <v>146.29113700008</v>
      </c>
      <c r="NI183">
        <v>128.83246199996199</v>
      </c>
      <c r="NJ183">
        <v>114.593121999991</v>
      </c>
      <c r="NK183">
        <v>123.670203999965</v>
      </c>
      <c r="NL183">
        <v>122.904744000058</v>
      </c>
      <c r="NM183">
        <v>123.339339000056</v>
      </c>
      <c r="NN183">
        <v>157.558241999941</v>
      </c>
      <c r="NO183">
        <v>104.223236000049</v>
      </c>
      <c r="NP183">
        <v>131.57021200004999</v>
      </c>
      <c r="NQ183">
        <v>107.81400799995799</v>
      </c>
      <c r="NR183">
        <v>1.70996419999938</v>
      </c>
      <c r="NS183">
        <v>3.8817702000014802</v>
      </c>
      <c r="NT183">
        <v>1.37220800000068</v>
      </c>
      <c r="NU183">
        <v>1.0533228099993699</v>
      </c>
      <c r="NV183">
        <v>2.5167015799997898</v>
      </c>
      <c r="NW183">
        <v>1.1851132600004299</v>
      </c>
      <c r="NX183">
        <v>1.0450189000002901</v>
      </c>
      <c r="NY183">
        <v>1.0635684000008001</v>
      </c>
      <c r="NZ183">
        <v>1.1523324999998299</v>
      </c>
      <c r="OA183">
        <v>1.0922212000004901</v>
      </c>
      <c r="OB183">
        <v>3.7827027999992402</v>
      </c>
      <c r="OC183">
        <v>2.2612389999994802</v>
      </c>
      <c r="OD183">
        <v>3.1112304000016602</v>
      </c>
      <c r="OE183">
        <v>1.77744840000014</v>
      </c>
      <c r="OF183">
        <v>2.9410169000002502</v>
      </c>
      <c r="OG183">
        <v>5.8347767000013802</v>
      </c>
      <c r="OH183">
        <v>2.3128777999991099</v>
      </c>
      <c r="OI183">
        <v>2.57277959999919</v>
      </c>
      <c r="OJ183">
        <v>1.3490963000003799</v>
      </c>
      <c r="OK183">
        <v>1.33953269999984</v>
      </c>
      <c r="OL183">
        <v>1.4398313000001499</v>
      </c>
      <c r="OM183">
        <v>3.2162052800012999</v>
      </c>
      <c r="ON183">
        <v>3.5571821999983499</v>
      </c>
      <c r="OO183">
        <v>1.4246693599998299</v>
      </c>
      <c r="OP183">
        <v>2.1551180300011801</v>
      </c>
      <c r="OQ183">
        <v>2.8602042300008201</v>
      </c>
      <c r="OR183">
        <v>2.8255347800004502</v>
      </c>
      <c r="OS183">
        <v>2.5828867099989998</v>
      </c>
      <c r="OT183">
        <v>2.9521431499997601</v>
      </c>
      <c r="OU183">
        <v>1.0813615099996201</v>
      </c>
      <c r="OV183">
        <v>1.6194754000007401</v>
      </c>
      <c r="OW183">
        <v>2.5961805799997801</v>
      </c>
      <c r="OX183">
        <v>2.8825273399997999</v>
      </c>
      <c r="OY183">
        <v>54.996011340001097</v>
      </c>
      <c r="OZ183">
        <v>2.7541675100001202</v>
      </c>
      <c r="PA183">
        <v>10.6876579700038</v>
      </c>
      <c r="PB183">
        <v>2.6850336899988201</v>
      </c>
      <c r="PC183">
        <v>3.8115909799998899</v>
      </c>
      <c r="PD183">
        <v>3.2884237799989902</v>
      </c>
      <c r="PE183">
        <v>1.8563644000005299</v>
      </c>
      <c r="PF183">
        <v>105.493551600026</v>
      </c>
      <c r="PG183">
        <v>93.803473999956594</v>
      </c>
      <c r="PH183">
        <v>4.1505391000027902</v>
      </c>
      <c r="PI183">
        <v>6.4493015999978498</v>
      </c>
      <c r="PJ183">
        <v>4.3908679000014699</v>
      </c>
      <c r="PK183">
        <v>1.1205152000002301</v>
      </c>
      <c r="PL183">
        <v>1.2455119200003499</v>
      </c>
      <c r="PM183">
        <v>1.29191510000055</v>
      </c>
      <c r="PN183">
        <v>1.6028370500007401</v>
      </c>
      <c r="PO183">
        <v>1.6409703299996199</v>
      </c>
      <c r="PP183">
        <v>1.64736636999987</v>
      </c>
      <c r="PQ183">
        <v>1.73321451000083</v>
      </c>
      <c r="PR183">
        <v>1.3958249799998199</v>
      </c>
      <c r="PS183">
        <v>1.7413185200002801</v>
      </c>
      <c r="PT183">
        <v>2.0878384499992499</v>
      </c>
      <c r="PU183">
        <v>3.6146838099994101</v>
      </c>
      <c r="PV183">
        <v>9.1077942499978199</v>
      </c>
      <c r="PW183">
        <v>221.824596599909</v>
      </c>
      <c r="PX183">
        <v>2.1706522999993498</v>
      </c>
      <c r="PY183">
        <v>166.40467489999699</v>
      </c>
      <c r="PZ183">
        <v>1.8374203000003</v>
      </c>
      <c r="QA183">
        <v>1.6820719000006601</v>
      </c>
      <c r="QB183">
        <v>105.062630899949</v>
      </c>
      <c r="QC183">
        <v>2.0572007000009802</v>
      </c>
      <c r="QD183">
        <v>44362.6226385236</v>
      </c>
      <c r="QE183">
        <v>2.5992098999995501</v>
      </c>
      <c r="QF183">
        <v>2.3330747500003799</v>
      </c>
      <c r="QG183">
        <v>218.351923479931</v>
      </c>
      <c r="QH183">
        <v>124.145730389981</v>
      </c>
      <c r="QI183">
        <v>1.0969607200004201</v>
      </c>
      <c r="QJ183">
        <v>1.12441806000061</v>
      </c>
      <c r="QK183">
        <v>1.0604947400006499</v>
      </c>
      <c r="QL183">
        <v>1.0578991099991999</v>
      </c>
      <c r="QM183">
        <v>15.527636259997999</v>
      </c>
      <c r="QN183">
        <v>1.5746238499996299</v>
      </c>
      <c r="QO183">
        <v>99.947200999944499</v>
      </c>
      <c r="QP183">
        <v>1.4692560999992601</v>
      </c>
      <c r="QQ183">
        <v>1.3614981999999101</v>
      </c>
      <c r="QR183">
        <v>1.1361183999997599</v>
      </c>
      <c r="QS183">
        <v>1.7364429999997799</v>
      </c>
      <c r="QT183">
        <v>1.38614769999913</v>
      </c>
      <c r="QU183">
        <v>118.076691000024</v>
      </c>
      <c r="QV183">
        <v>101.24085199995901</v>
      </c>
      <c r="QW183">
        <v>187.197195000015</v>
      </c>
      <c r="QX183">
        <v>112.754930000054</v>
      </c>
      <c r="QY183">
        <v>106.229391000001</v>
      </c>
      <c r="QZ183">
        <v>106.27737200004</v>
      </c>
      <c r="RA183">
        <v>105.36454500001901</v>
      </c>
      <c r="RB183">
        <v>1.3463946299998499</v>
      </c>
      <c r="RC183">
        <v>2.5377242200011101</v>
      </c>
      <c r="RD183">
        <v>155.065389999887</v>
      </c>
      <c r="RE183">
        <v>107.837995999958</v>
      </c>
      <c r="RF183">
        <v>112.318215999985</v>
      </c>
      <c r="RG183">
        <v>123.575815999997</v>
      </c>
      <c r="RH183">
        <v>151.47219599992999</v>
      </c>
      <c r="RI183">
        <v>247.62278599990501</v>
      </c>
      <c r="RJ183">
        <v>101.014416999999</v>
      </c>
      <c r="RK183">
        <v>99.029676000005594</v>
      </c>
      <c r="RL183">
        <v>286.86791899986599</v>
      </c>
      <c r="RM183">
        <v>55.511861999984802</v>
      </c>
      <c r="RN183">
        <v>271.95943900011503</v>
      </c>
      <c r="RO183">
        <v>170.99746199999899</v>
      </c>
      <c r="RP183">
        <v>222.76114999991799</v>
      </c>
      <c r="RQ183">
        <v>105.859883000026</v>
      </c>
      <c r="RR183">
        <v>382.69100699992902</v>
      </c>
      <c r="RS183">
        <v>197.53577600000401</v>
      </c>
      <c r="RT183">
        <v>111.932683999999</v>
      </c>
      <c r="RU183">
        <v>188.75349100003999</v>
      </c>
      <c r="RV183">
        <v>332.20567099982901</v>
      </c>
      <c r="RW183">
        <v>64.574472000007503</v>
      </c>
      <c r="RX183">
        <v>372.79639700008602</v>
      </c>
      <c r="RY183">
        <v>200.99956399993999</v>
      </c>
      <c r="RZ183">
        <v>604.03305799979705</v>
      </c>
      <c r="SA183">
        <v>652.20970099978103</v>
      </c>
      <c r="SB183">
        <v>291.21846400015102</v>
      </c>
      <c r="SC183">
        <v>104.66242399998001</v>
      </c>
      <c r="SD183">
        <v>200.312242999906</v>
      </c>
      <c r="SE183">
        <v>366.78157899994397</v>
      </c>
      <c r="SF183">
        <v>263.38712600013201</v>
      </c>
      <c r="SG183">
        <v>724.20142900012399</v>
      </c>
      <c r="SH183">
        <v>109.940003999975</v>
      </c>
      <c r="SI183">
        <v>103.413169999956</v>
      </c>
      <c r="SJ183">
        <v>7918.0229780003401</v>
      </c>
      <c r="SK183">
        <v>64.736368000041693</v>
      </c>
      <c r="SL183">
        <v>150.76392500009399</v>
      </c>
      <c r="SM183">
        <v>285.76646200008702</v>
      </c>
      <c r="SN183">
        <v>340.83228999981702</v>
      </c>
      <c r="SO183">
        <v>201.903209999902</v>
      </c>
      <c r="SP183">
        <v>563.38568800035898</v>
      </c>
      <c r="SQ183">
        <v>202.03899400006</v>
      </c>
      <c r="SR183">
        <v>53.686640000029001</v>
      </c>
      <c r="SS183">
        <v>51.912054000014898</v>
      </c>
      <c r="ST183">
        <v>199.79577099997601</v>
      </c>
      <c r="SU183">
        <v>194.20293399994301</v>
      </c>
      <c r="SV183">
        <v>201.608397000004</v>
      </c>
      <c r="SW183">
        <v>168.40572399995301</v>
      </c>
      <c r="SX183">
        <v>209.33626100001899</v>
      </c>
      <c r="SY183">
        <v>186.89990599989</v>
      </c>
      <c r="SZ183">
        <v>122.449271999998</v>
      </c>
      <c r="TA183">
        <v>151.999677000102</v>
      </c>
      <c r="TB183">
        <v>107.04597500001501</v>
      </c>
      <c r="TC183">
        <v>156.405665999977</v>
      </c>
      <c r="TD183">
        <v>144.87659900006801</v>
      </c>
      <c r="TE183">
        <v>499.75854500010598</v>
      </c>
      <c r="TF183">
        <v>118.713810999994</v>
      </c>
      <c r="TG183">
        <v>127.429510000045</v>
      </c>
      <c r="TH183">
        <v>542.04669499956105</v>
      </c>
      <c r="TI183">
        <v>72.714813999948106</v>
      </c>
      <c r="TJ183">
        <v>373.75450399983703</v>
      </c>
      <c r="TK183">
        <v>162.834329999983</v>
      </c>
      <c r="TL183">
        <v>438.50564000010502</v>
      </c>
      <c r="TM183">
        <v>509.41255000000803</v>
      </c>
      <c r="TN183">
        <v>198.682573999977</v>
      </c>
      <c r="TO183">
        <v>510.26690000016202</v>
      </c>
      <c r="TP183">
        <v>216.96669499995201</v>
      </c>
      <c r="TQ183">
        <v>510.051119000185</v>
      </c>
      <c r="TR183">
        <v>509.94027800019802</v>
      </c>
      <c r="TS183">
        <v>208.34355499991199</v>
      </c>
      <c r="TT183">
        <v>166.30457899998899</v>
      </c>
      <c r="TU183">
        <v>95.432380000012898</v>
      </c>
      <c r="TV183">
        <v>107.26180900004699</v>
      </c>
      <c r="TW183">
        <v>361.48226800002197</v>
      </c>
      <c r="TX183">
        <v>132.115597999888</v>
      </c>
      <c r="TY183">
        <v>111.699269999983</v>
      </c>
      <c r="TZ183">
        <v>418.992829999886</v>
      </c>
      <c r="UA183">
        <v>152.09456099988901</v>
      </c>
      <c r="UB183">
        <v>134.728765999898</v>
      </c>
      <c r="UC183">
        <v>118.03804200002899</v>
      </c>
      <c r="UD183">
        <v>111.698722000001</v>
      </c>
      <c r="UE183">
        <v>138.210575999925</v>
      </c>
      <c r="UF183">
        <v>113.411951999995</v>
      </c>
      <c r="UG183">
        <v>130.70488399989</v>
      </c>
      <c r="UH183">
        <v>136.74435999989501</v>
      </c>
      <c r="UI183">
        <v>119.06540500000099</v>
      </c>
      <c r="UJ183">
        <v>112.520326000056</v>
      </c>
      <c r="UK183">
        <v>136.59915399993801</v>
      </c>
      <c r="UL183">
        <v>152.62217000010401</v>
      </c>
      <c r="UM183">
        <v>112.189469999983</v>
      </c>
      <c r="UN183">
        <v>145.14929100009601</v>
      </c>
      <c r="UO183">
        <v>192.80481399991501</v>
      </c>
      <c r="UP183">
        <v>194.51349300006399</v>
      </c>
      <c r="UQ183">
        <v>104.104536000057</v>
      </c>
      <c r="UR183">
        <v>113.543275999953</v>
      </c>
      <c r="US183">
        <v>348.56453299988101</v>
      </c>
      <c r="UT183">
        <v>347.8234509998</v>
      </c>
      <c r="UU183">
        <v>1925.9354950003301</v>
      </c>
      <c r="UV183">
        <v>139.37767500011299</v>
      </c>
      <c r="UW183">
        <v>451.41758200013999</v>
      </c>
      <c r="UX183">
        <v>108.792006999953</v>
      </c>
      <c r="UY183">
        <v>48.7082800000207</v>
      </c>
      <c r="UZ183">
        <v>11.005376999994001</v>
      </c>
      <c r="VA183">
        <v>160.79066800000101</v>
      </c>
      <c r="VB183">
        <v>114.93070499994801</v>
      </c>
      <c r="VC183">
        <v>108.78107699996301</v>
      </c>
      <c r="VD183">
        <v>120.315781999961</v>
      </c>
      <c r="VE183">
        <v>107.913521999959</v>
      </c>
      <c r="VF183">
        <v>146.41142600006401</v>
      </c>
      <c r="VG183">
        <v>148.690164000029</v>
      </c>
      <c r="VH183">
        <v>114.461119999993</v>
      </c>
      <c r="VI183">
        <v>106.581816000049</v>
      </c>
      <c r="VJ183">
        <v>117.92003899999</v>
      </c>
      <c r="VK183">
        <v>115.492085000034</v>
      </c>
      <c r="VL183">
        <v>105.995228999993</v>
      </c>
      <c r="VM183">
        <v>109.500199000002</v>
      </c>
      <c r="VN183">
        <v>213.960863000015</v>
      </c>
      <c r="VO183">
        <v>106.533112999983</v>
      </c>
      <c r="VP183">
        <v>290.227252999786</v>
      </c>
      <c r="VQ183">
        <v>193.18759700004</v>
      </c>
      <c r="VR183">
        <v>112.721689000027</v>
      </c>
      <c r="VS183">
        <v>106.924900999991</v>
      </c>
      <c r="VT183">
        <v>122.69440000003701</v>
      </c>
      <c r="VU183">
        <v>163.326598000014</v>
      </c>
      <c r="VV183">
        <v>201.20543399988699</v>
      </c>
      <c r="VW183">
        <v>169.61265200003999</v>
      </c>
      <c r="VX183">
        <v>147.400731999893</v>
      </c>
      <c r="VY183">
        <v>107.41212200000901</v>
      </c>
      <c r="VZ183">
        <v>110.986721000052</v>
      </c>
      <c r="WA183">
        <v>103.970900999964</v>
      </c>
      <c r="WB183">
        <v>288.42043599998601</v>
      </c>
      <c r="WC183">
        <v>185.02003100002199</v>
      </c>
      <c r="WD183">
        <v>204.19985199999101</v>
      </c>
      <c r="WE183">
        <v>106.008783000056</v>
      </c>
      <c r="WF183">
        <v>104.586708000046</v>
      </c>
      <c r="WG183">
        <v>121.86218000005501</v>
      </c>
      <c r="WH183">
        <v>110.361590999993</v>
      </c>
      <c r="WI183">
        <v>121.535531000001</v>
      </c>
      <c r="WJ183">
        <v>29.649474000005299</v>
      </c>
      <c r="WK183">
        <v>111.968225999968</v>
      </c>
      <c r="WL183">
        <v>103.776899000048</v>
      </c>
      <c r="WM183">
        <v>222.65620000008499</v>
      </c>
      <c r="WN183">
        <v>286.057285000104</v>
      </c>
      <c r="WO183">
        <v>351.23732300009601</v>
      </c>
      <c r="WP183">
        <v>220.37597299995801</v>
      </c>
      <c r="WQ183">
        <v>240.57981300004801</v>
      </c>
      <c r="WR183">
        <v>309.321705999784</v>
      </c>
      <c r="WS183">
        <v>270.94464100012601</v>
      </c>
      <c r="WT183">
        <v>530.985302000307</v>
      </c>
      <c r="WU183">
        <v>539.948227000423</v>
      </c>
      <c r="WV183">
        <v>842.07951499987405</v>
      </c>
      <c r="WW183">
        <v>128.602540000109</v>
      </c>
      <c r="WX183">
        <v>296.83339999988698</v>
      </c>
      <c r="WY183">
        <v>145.21291400003199</v>
      </c>
      <c r="WZ183">
        <v>274.33482499979402</v>
      </c>
      <c r="XA183">
        <v>97.704689000034705</v>
      </c>
      <c r="XB183">
        <v>212.05203999998</v>
      </c>
      <c r="XC183">
        <v>99.246722999960198</v>
      </c>
      <c r="XD183">
        <v>481.88281399989501</v>
      </c>
      <c r="XE183">
        <v>160.547902999911</v>
      </c>
      <c r="XF183">
        <v>241.49857700010801</v>
      </c>
      <c r="XG183">
        <v>100.083245999995</v>
      </c>
      <c r="XH183">
        <v>205.490105000092</v>
      </c>
      <c r="XI183">
        <v>100.74451999994901</v>
      </c>
      <c r="XJ183">
        <v>213.87731199991001</v>
      </c>
      <c r="XK183">
        <v>60.030351000023103</v>
      </c>
      <c r="XL183">
        <v>1.4901899800006499</v>
      </c>
      <c r="XM183">
        <v>5.83933935999812</v>
      </c>
      <c r="XN183">
        <v>1.2610185400008</v>
      </c>
      <c r="XO183">
        <v>1.8379372100007501</v>
      </c>
      <c r="XP183">
        <v>1.76474686999973</v>
      </c>
      <c r="XQ183">
        <v>23.140086030005499</v>
      </c>
      <c r="XR183">
        <v>1.2559928699993199</v>
      </c>
      <c r="XS183">
        <v>1.28846313000031</v>
      </c>
      <c r="XT183">
        <v>2.3611479700011802</v>
      </c>
      <c r="XU183">
        <v>2.2645046100005901</v>
      </c>
      <c r="XV183">
        <v>2.9800700999985601</v>
      </c>
      <c r="XW183">
        <v>3.44647990000158</v>
      </c>
      <c r="XX183">
        <v>3.4777753999987899</v>
      </c>
      <c r="XY183">
        <v>3.5194233000002</v>
      </c>
      <c r="XZ183">
        <v>1.39743479999925</v>
      </c>
      <c r="YA183">
        <v>11.643591300002299</v>
      </c>
      <c r="YB183">
        <v>1.1295812000007599</v>
      </c>
      <c r="YC183">
        <v>1.2746181000002299</v>
      </c>
      <c r="YD183">
        <v>1.1767192999995999</v>
      </c>
      <c r="YE183">
        <v>4.6817101999986299</v>
      </c>
      <c r="YF183">
        <v>1.15952319999997</v>
      </c>
      <c r="YG183">
        <v>0.93151479999960396</v>
      </c>
      <c r="YH183">
        <v>1494.49460674077</v>
      </c>
      <c r="YI183">
        <v>115.97838320001</v>
      </c>
      <c r="YJ183">
        <v>306.08651900012001</v>
      </c>
      <c r="YK183">
        <v>3.0912218699995702</v>
      </c>
      <c r="YL183">
        <v>1.4690387800001199</v>
      </c>
      <c r="YM183">
        <v>2413386.6093101501</v>
      </c>
      <c r="YN183">
        <v>1.2448879799994801</v>
      </c>
      <c r="YO183">
        <v>1.22992075000002</v>
      </c>
      <c r="YP183">
        <v>1.8513337000004</v>
      </c>
      <c r="YQ183">
        <v>174.10274300002499</v>
      </c>
      <c r="YR183">
        <v>144.794412299991</v>
      </c>
      <c r="YS183">
        <v>6.4275492000015202</v>
      </c>
      <c r="YT183">
        <v>7.7270747000002302</v>
      </c>
      <c r="YU183">
        <v>366.290741700213</v>
      </c>
      <c r="YV183">
        <v>230.05902540008501</v>
      </c>
      <c r="YW183">
        <v>1.5156946999995899</v>
      </c>
      <c r="YX183">
        <v>1.5650461000004701</v>
      </c>
      <c r="YY183">
        <v>1.23934770000051</v>
      </c>
      <c r="YZ183">
        <v>3.9778842500018099</v>
      </c>
      <c r="ZA183">
        <v>1.36758869000005</v>
      </c>
      <c r="ZB183">
        <v>4.5524026700004496</v>
      </c>
      <c r="ZC183">
        <v>1.2088401000000899</v>
      </c>
      <c r="ZD183">
        <v>1.1440660000007501</v>
      </c>
    </row>
    <row r="184" spans="1:680" x14ac:dyDescent="0.25">
      <c r="A184" s="40">
        <v>44322</v>
      </c>
      <c r="B184" s="6">
        <v>2.0925841300013399</v>
      </c>
      <c r="C184" s="6">
        <v>1.9969556800006101</v>
      </c>
      <c r="D184">
        <v>1.01403982999909</v>
      </c>
      <c r="E184">
        <v>1.7832578300003701</v>
      </c>
      <c r="F184">
        <v>1.0983397100008001</v>
      </c>
      <c r="G184">
        <v>1.1536240999994301</v>
      </c>
      <c r="H184">
        <v>1.1104298999998701</v>
      </c>
      <c r="I184">
        <v>3.0793111999992102</v>
      </c>
      <c r="J184">
        <v>1.1419258000005399</v>
      </c>
      <c r="K184">
        <v>2.5108510999998499</v>
      </c>
      <c r="L184">
        <v>2.6934985000007101</v>
      </c>
      <c r="M184">
        <v>1.7207166000007399</v>
      </c>
      <c r="N184">
        <v>2.7481135000016401</v>
      </c>
      <c r="O184">
        <v>2.5146497999994599</v>
      </c>
      <c r="P184">
        <v>3.0940580399983402</v>
      </c>
      <c r="Q184">
        <v>0.92847461000019404</v>
      </c>
      <c r="R184">
        <v>2.7398246500015402</v>
      </c>
      <c r="S184">
        <v>2.8089835899991198</v>
      </c>
      <c r="T184">
        <v>3.3062877699994702</v>
      </c>
      <c r="U184">
        <v>1.1081711099995999</v>
      </c>
      <c r="V184">
        <v>1.5277360300006</v>
      </c>
      <c r="W184">
        <v>2.8585334435993</v>
      </c>
      <c r="X184">
        <v>2.21566542270011</v>
      </c>
      <c r="Y184">
        <v>3.4558018999996398</v>
      </c>
      <c r="Z184">
        <v>1.1329272599996301</v>
      </c>
      <c r="AA184">
        <v>1.31077197999912</v>
      </c>
      <c r="AB184">
        <v>1.14576599000065</v>
      </c>
      <c r="AC184">
        <v>12.026130769998399</v>
      </c>
      <c r="AD184">
        <v>25.107715690013698</v>
      </c>
      <c r="AE184">
        <v>1.1036268499992701</v>
      </c>
      <c r="AF184">
        <v>75.451443449943298</v>
      </c>
      <c r="AG184">
        <v>10.2507825299981</v>
      </c>
      <c r="AH184">
        <v>1.9677476399992899</v>
      </c>
      <c r="AI184">
        <v>1.14674802000081</v>
      </c>
      <c r="AJ184">
        <v>2.7310231000010399</v>
      </c>
      <c r="AK184">
        <v>2.4933611000014899</v>
      </c>
      <c r="AL184">
        <v>1.5527231899995999</v>
      </c>
      <c r="AM184">
        <v>1.77902080000058</v>
      </c>
      <c r="AN184">
        <v>1044.72751016915</v>
      </c>
      <c r="AO184">
        <v>249.63615608005799</v>
      </c>
      <c r="AP184">
        <v>187.90473028994199</v>
      </c>
      <c r="AQ184">
        <v>14.457649799995099</v>
      </c>
      <c r="AR184">
        <v>1.5580956600006199</v>
      </c>
      <c r="AS184">
        <v>1.3050337900003799</v>
      </c>
      <c r="AT184">
        <v>1.5437453300000901</v>
      </c>
      <c r="AU184">
        <v>4.0521127199972398</v>
      </c>
      <c r="AV184">
        <v>3.24475639999946</v>
      </c>
      <c r="AW184">
        <v>1.4739719900007899</v>
      </c>
      <c r="AX184">
        <v>13.0121310300019</v>
      </c>
      <c r="AY184">
        <v>1.4920559199999801</v>
      </c>
      <c r="AZ184">
        <v>7.4224210999964297</v>
      </c>
      <c r="BA184">
        <v>1.5905430999991901</v>
      </c>
      <c r="BB184">
        <v>4.2979067600026601</v>
      </c>
      <c r="BC184">
        <v>2.58716691999871</v>
      </c>
      <c r="BD184">
        <v>0.96541273999992006</v>
      </c>
      <c r="BE184">
        <v>1.7694295000001099</v>
      </c>
      <c r="BF184">
        <v>2.0641715999991002</v>
      </c>
      <c r="BG184">
        <v>2.5358721000011402</v>
      </c>
      <c r="BH184">
        <v>2.6238177999985099</v>
      </c>
      <c r="BI184">
        <v>1.79193080000005</v>
      </c>
      <c r="BJ184">
        <v>113.711446500034</v>
      </c>
      <c r="BK184">
        <v>1.1708572999996201</v>
      </c>
      <c r="BL184">
        <v>3.4670343600009801</v>
      </c>
      <c r="BM184">
        <v>1.8260150000005499</v>
      </c>
      <c r="BN184">
        <v>1.63525072999983</v>
      </c>
      <c r="BO184">
        <v>1.12479080000048</v>
      </c>
      <c r="BP184">
        <v>1.1050892000002901</v>
      </c>
      <c r="BQ184">
        <v>2.0276101000017701</v>
      </c>
      <c r="BR184">
        <v>2.2258676999990699</v>
      </c>
      <c r="BS184">
        <v>2.2988867999993099</v>
      </c>
      <c r="BT184">
        <v>1.0607282000000899</v>
      </c>
      <c r="BU184">
        <v>1.4326075000008101</v>
      </c>
      <c r="BV184">
        <v>1.9673557999994999</v>
      </c>
      <c r="BW184">
        <v>7.3213199000019804</v>
      </c>
      <c r="BX184">
        <v>4.8987145999999502</v>
      </c>
      <c r="BY184">
        <v>3.04979019999882</v>
      </c>
      <c r="BZ184">
        <v>102.22791889996699</v>
      </c>
      <c r="CA184">
        <v>9.3368763000034996</v>
      </c>
      <c r="CB184">
        <v>1.13426230000005</v>
      </c>
      <c r="CC184">
        <v>23.682779800001299</v>
      </c>
      <c r="CD184">
        <v>4.7117769000033096</v>
      </c>
      <c r="CE184">
        <v>9.4614161000063195</v>
      </c>
      <c r="CF184">
        <v>2.7369461000016599</v>
      </c>
      <c r="CG184">
        <v>38.384432799997697</v>
      </c>
      <c r="CH184">
        <v>1.0609366999997301</v>
      </c>
      <c r="CI184">
        <v>2.0183746000002398</v>
      </c>
      <c r="CJ184">
        <v>6.2034064999970697</v>
      </c>
      <c r="CK184">
        <v>4.6861675999971304</v>
      </c>
      <c r="CL184">
        <v>2.3702739000000301</v>
      </c>
      <c r="CM184">
        <v>3.1184747000006601</v>
      </c>
      <c r="CN184">
        <v>31.6851550000138</v>
      </c>
      <c r="CO184">
        <v>1.24325789999966</v>
      </c>
      <c r="CP184">
        <v>1.72451720000026</v>
      </c>
      <c r="CQ184">
        <v>1.31422779999957</v>
      </c>
      <c r="CR184">
        <v>1.2516410000007501</v>
      </c>
      <c r="CS184">
        <v>1.24860439999975</v>
      </c>
      <c r="CT184">
        <v>12.2263111999928</v>
      </c>
      <c r="CU184">
        <v>131.051139000105</v>
      </c>
      <c r="CV184">
        <v>14.289796199998801</v>
      </c>
      <c r="CW184">
        <v>24.886957000009701</v>
      </c>
      <c r="CX184">
        <v>79.390051000053106</v>
      </c>
      <c r="CY184">
        <v>19.322389999986601</v>
      </c>
      <c r="CZ184">
        <v>144.41472600004599</v>
      </c>
      <c r="DA184">
        <v>10.8294094000012</v>
      </c>
      <c r="DB184">
        <v>10.245032100006901</v>
      </c>
      <c r="DC184">
        <v>23.031068999989699</v>
      </c>
      <c r="DD184">
        <v>2.6592061800001798</v>
      </c>
      <c r="DE184">
        <v>1.5333017600005401</v>
      </c>
      <c r="DF184">
        <v>1.3483047200006699</v>
      </c>
      <c r="DG184">
        <v>1.1622960799995801</v>
      </c>
      <c r="DH184">
        <v>3.1941596500000702</v>
      </c>
      <c r="DJ184">
        <v>1.23597252000036</v>
      </c>
      <c r="DK184">
        <v>2.5833615699994001</v>
      </c>
      <c r="DL184">
        <v>28.438130410009801</v>
      </c>
      <c r="DM184">
        <v>2.2829974099986399</v>
      </c>
      <c r="DN184">
        <v>8.6363568499946304</v>
      </c>
      <c r="DO184">
        <v>2.82443251999939</v>
      </c>
      <c r="DP184">
        <v>3.0383485700003798</v>
      </c>
      <c r="DQ184">
        <v>1.33352467999975</v>
      </c>
      <c r="DR184">
        <v>11.1944325499935</v>
      </c>
      <c r="DS184">
        <v>1.26128625999991</v>
      </c>
      <c r="DT184">
        <v>1.3209260599996899</v>
      </c>
      <c r="DU184">
        <v>3.9694902599985702</v>
      </c>
      <c r="DV184">
        <v>3.5560973200008399</v>
      </c>
      <c r="DW184">
        <v>3.40215348999845</v>
      </c>
      <c r="DX184">
        <v>1.35002540999994</v>
      </c>
      <c r="DY184">
        <v>126.54296899994399</v>
      </c>
      <c r="DZ184">
        <v>1.40327328000058</v>
      </c>
      <c r="EA184">
        <v>1.85055352999916</v>
      </c>
      <c r="EB184">
        <v>1.1304397999992899</v>
      </c>
      <c r="EC184">
        <v>1.1475047999993</v>
      </c>
      <c r="ED184">
        <v>1.07416093999927</v>
      </c>
      <c r="EE184">
        <v>2.9608486899996902</v>
      </c>
      <c r="EF184">
        <v>1.3946479700007299</v>
      </c>
      <c r="EG184">
        <v>2.5066279999991798</v>
      </c>
      <c r="EH184">
        <v>1.5888934199992899</v>
      </c>
      <c r="EI184">
        <v>1.7767865000005301</v>
      </c>
      <c r="EJ184">
        <v>1.89652811999986</v>
      </c>
      <c r="EK184">
        <v>3.2490327000014099</v>
      </c>
      <c r="EL184">
        <v>6.2238341999982403</v>
      </c>
      <c r="EM184">
        <v>29.744188499986201</v>
      </c>
      <c r="EN184">
        <v>1.59649463999995</v>
      </c>
      <c r="EO184">
        <v>1.38996290999967</v>
      </c>
      <c r="EP184">
        <v>1.10170889999972</v>
      </c>
      <c r="EQ184">
        <v>1.10817377000058</v>
      </c>
      <c r="ER184">
        <v>1.35679225000058</v>
      </c>
      <c r="ES184">
        <v>1.0789199800001401</v>
      </c>
      <c r="ET184">
        <v>1.6260873200008099</v>
      </c>
      <c r="EU184">
        <v>3.0425395899983401</v>
      </c>
      <c r="EV184">
        <v>1.1469072399995599</v>
      </c>
      <c r="EW184">
        <v>1.03472171000067</v>
      </c>
      <c r="EX184">
        <v>115.13391700002801</v>
      </c>
      <c r="EY184">
        <v>6.5781834500012302</v>
      </c>
      <c r="EZ184">
        <v>3.4486687999997199</v>
      </c>
      <c r="FA184">
        <v>1.18723603999933</v>
      </c>
      <c r="FC184">
        <v>207.020057799993</v>
      </c>
      <c r="FD184">
        <v>10206.6832738221</v>
      </c>
      <c r="FE184">
        <v>109.161451600026</v>
      </c>
      <c r="FF184">
        <v>1.1288202199994</v>
      </c>
      <c r="FG184">
        <v>4435.4518872201397</v>
      </c>
      <c r="FH184">
        <v>1.0708044000002701</v>
      </c>
      <c r="FI184">
        <v>1.1162441100004801</v>
      </c>
      <c r="FJ184">
        <v>1.25660070000049</v>
      </c>
      <c r="FK184">
        <v>23.417836999986299</v>
      </c>
      <c r="FL184">
        <v>1.3547405999997899</v>
      </c>
      <c r="FM184">
        <v>2.2431723000008801</v>
      </c>
      <c r="FN184">
        <v>2.0253071000006502</v>
      </c>
      <c r="FO184">
        <v>1.2351753999992101</v>
      </c>
      <c r="FP184">
        <v>3.3490060000003701</v>
      </c>
      <c r="FQ184">
        <v>1.6601764499992</v>
      </c>
      <c r="FR184">
        <v>1.22495782000078</v>
      </c>
      <c r="FS184">
        <v>1.27896271999998</v>
      </c>
      <c r="FT184">
        <v>2.3100286500011902</v>
      </c>
      <c r="FU184">
        <v>2.2960385199985498</v>
      </c>
      <c r="FV184">
        <v>1.1620154100000899</v>
      </c>
      <c r="FW184">
        <v>1.3975433800005701</v>
      </c>
      <c r="FX184">
        <v>1.12919533999957</v>
      </c>
      <c r="FY184">
        <v>1.3070359600005801</v>
      </c>
      <c r="FZ184">
        <v>1.0723671300002</v>
      </c>
      <c r="GA184">
        <v>3.8367348600004298</v>
      </c>
      <c r="GB184">
        <v>1.2451911000007401</v>
      </c>
      <c r="GC184">
        <v>358.27986824978098</v>
      </c>
      <c r="GD184">
        <v>104.990454799961</v>
      </c>
      <c r="GE184">
        <v>193.79936859989499</v>
      </c>
      <c r="GF184">
        <v>299.09049879992398</v>
      </c>
      <c r="GG184">
        <v>287.54820019984601</v>
      </c>
      <c r="GH184">
        <v>137.14165790006501</v>
      </c>
      <c r="GI184">
        <v>300.16421080008098</v>
      </c>
      <c r="GJ184">
        <v>117.509102300042</v>
      </c>
      <c r="GK184">
        <v>225.61085540009699</v>
      </c>
      <c r="GL184">
        <v>1.10902329999954</v>
      </c>
      <c r="GM184">
        <v>2.2941835999990898</v>
      </c>
      <c r="GN184">
        <v>1.4894094999999701</v>
      </c>
      <c r="GO184">
        <v>7.0239029000003903</v>
      </c>
      <c r="GP184">
        <v>2.9524160000000799</v>
      </c>
      <c r="GQ184">
        <v>1.1438103000000399</v>
      </c>
      <c r="GR184">
        <v>2.2696670000004802</v>
      </c>
      <c r="GS184">
        <v>4.35213820000354</v>
      </c>
      <c r="GT184">
        <v>2.1517832999998099</v>
      </c>
      <c r="GU184">
        <v>3.0070620000005901</v>
      </c>
      <c r="GV184">
        <v>12.137027599994299</v>
      </c>
      <c r="GW184">
        <v>1.4031680999996801</v>
      </c>
      <c r="GX184">
        <v>8.5021010000054993</v>
      </c>
      <c r="GY184">
        <v>4.1723684000025996</v>
      </c>
      <c r="GZ184">
        <v>1.0319572999997</v>
      </c>
      <c r="HA184">
        <v>2.3475212000012098</v>
      </c>
      <c r="HB184">
        <v>0.99515169999995101</v>
      </c>
      <c r="HC184">
        <v>5.3968578999992998</v>
      </c>
      <c r="HD184">
        <v>1.3763371999994001</v>
      </c>
      <c r="HE184">
        <v>156.631405800115</v>
      </c>
      <c r="HF184">
        <v>3.6043200999993101</v>
      </c>
      <c r="HG184">
        <v>1.03629159999946</v>
      </c>
      <c r="HH184">
        <v>2.2678932999988302</v>
      </c>
      <c r="HI184">
        <v>5.9515092000001504</v>
      </c>
      <c r="HJ184">
        <v>1.1208182999998799</v>
      </c>
      <c r="HK184">
        <v>4.2417107000001097</v>
      </c>
      <c r="HL184">
        <v>173.66215387010001</v>
      </c>
      <c r="HM184">
        <v>4.4369434499967602</v>
      </c>
      <c r="HN184">
        <v>78.992844540043706</v>
      </c>
      <c r="HO184">
        <v>1132.6738150101201</v>
      </c>
      <c r="HP184">
        <v>1.1522413399998199</v>
      </c>
      <c r="HQ184">
        <v>1.17747724999936</v>
      </c>
      <c r="HR184">
        <v>117.853256950038</v>
      </c>
      <c r="HS184">
        <v>187.64040000992799</v>
      </c>
      <c r="HT184">
        <v>135.35894276993301</v>
      </c>
      <c r="HU184">
        <v>157.318577569909</v>
      </c>
      <c r="HV184">
        <v>159.296977119986</v>
      </c>
      <c r="HW184">
        <v>437.11545721022401</v>
      </c>
      <c r="HX184">
        <v>121.41693372</v>
      </c>
      <c r="HY184">
        <v>140.51051295991101</v>
      </c>
      <c r="HZ184">
        <v>113.083961909986</v>
      </c>
      <c r="IA184">
        <v>1.1239282000005899</v>
      </c>
      <c r="IB184">
        <v>1.1323169999995999</v>
      </c>
      <c r="IC184">
        <v>1.19810890000008</v>
      </c>
      <c r="ID184">
        <v>1.21626160000051</v>
      </c>
      <c r="IE184">
        <v>1.0391567000005999</v>
      </c>
      <c r="IF184">
        <v>1.41430000000037</v>
      </c>
      <c r="IG184">
        <v>1.8531767000004</v>
      </c>
      <c r="IH184">
        <v>1.3818876999994201</v>
      </c>
      <c r="II184">
        <v>1.3850738000000999</v>
      </c>
      <c r="IJ184">
        <v>1.0516798000007801</v>
      </c>
      <c r="IK184">
        <v>1.11413790000006</v>
      </c>
      <c r="IL184">
        <v>1.1351298999998101</v>
      </c>
      <c r="IM184">
        <v>1.1878087999994</v>
      </c>
      <c r="IN184">
        <v>1.0438114999997199</v>
      </c>
      <c r="IO184">
        <v>1.03916799999934</v>
      </c>
      <c r="IP184">
        <v>3.0809058000013501</v>
      </c>
      <c r="IQ184">
        <v>1.1214374999999599</v>
      </c>
      <c r="IR184">
        <v>1.0271494999997199</v>
      </c>
      <c r="IS184">
        <v>1.3419420999998699</v>
      </c>
      <c r="IT184">
        <v>1.37374289999934</v>
      </c>
      <c r="IU184">
        <v>1.20053539999935</v>
      </c>
      <c r="IV184">
        <v>1.56054919999951</v>
      </c>
      <c r="IW184">
        <v>1.0553498999997799</v>
      </c>
      <c r="IX184">
        <v>1.69374529999914</v>
      </c>
      <c r="IY184">
        <v>1.4224059999996801</v>
      </c>
      <c r="IZ184">
        <v>2.0222720999991002</v>
      </c>
      <c r="JA184">
        <v>1.43855450000046</v>
      </c>
      <c r="JB184">
        <v>1.2485458999999499</v>
      </c>
      <c r="JC184">
        <v>1.2153959999996</v>
      </c>
      <c r="JD184">
        <v>1.19909969999935</v>
      </c>
      <c r="JE184">
        <v>1.19800439999926</v>
      </c>
      <c r="JF184">
        <v>4.3833188999997201</v>
      </c>
      <c r="JG184">
        <v>1.5462817000006901</v>
      </c>
      <c r="JH184">
        <v>1.4288008000003201</v>
      </c>
      <c r="JI184">
        <v>1.0406717000005301</v>
      </c>
      <c r="JJ184">
        <v>5.81584109999676</v>
      </c>
      <c r="JK184">
        <v>1.61939809999967</v>
      </c>
      <c r="JL184">
        <v>1.6173835999998101</v>
      </c>
      <c r="JM184">
        <v>1.8521416000003199</v>
      </c>
      <c r="JN184">
        <v>1.1684151999998</v>
      </c>
      <c r="JO184">
        <v>2.5631938699989401</v>
      </c>
      <c r="JP184">
        <v>550.49601337965601</v>
      </c>
      <c r="JQ184">
        <v>212.36706304992501</v>
      </c>
      <c r="JR184">
        <v>11.9345130000002</v>
      </c>
      <c r="JS184">
        <v>2.1668948000005899</v>
      </c>
      <c r="JT184">
        <v>1.4399319999993201</v>
      </c>
      <c r="JU184">
        <v>6.9415621000007404</v>
      </c>
      <c r="JV184">
        <v>123.73696699994601</v>
      </c>
      <c r="JW184">
        <v>1.0248023999993201</v>
      </c>
      <c r="JX184">
        <v>107.616394000011</v>
      </c>
      <c r="JY184">
        <v>1.04937382000026</v>
      </c>
      <c r="JZ184">
        <v>1.0737405899999399</v>
      </c>
      <c r="KA184">
        <v>110.820829999982</v>
      </c>
      <c r="KB184">
        <v>82.108205000054994</v>
      </c>
      <c r="KC184">
        <v>110.59513599995999</v>
      </c>
      <c r="KD184">
        <v>110.346001000027</v>
      </c>
      <c r="KE184">
        <v>113.177048000041</v>
      </c>
      <c r="KF184">
        <v>96.185446999967098</v>
      </c>
      <c r="KG184">
        <v>121.11350700003101</v>
      </c>
      <c r="KH184">
        <v>109.73686900001501</v>
      </c>
      <c r="KI184">
        <v>172.69681399990799</v>
      </c>
      <c r="KJ184">
        <v>161.98995500011401</v>
      </c>
      <c r="KK184">
        <v>117.917693999945</v>
      </c>
      <c r="KL184">
        <v>109.062965000048</v>
      </c>
      <c r="KM184">
        <v>150.53623399999901</v>
      </c>
      <c r="KN184">
        <v>130.36544799991</v>
      </c>
      <c r="KO184">
        <v>106.794595999992</v>
      </c>
      <c r="KP184">
        <v>107.489866000018</v>
      </c>
      <c r="KQ184">
        <v>175.53435100009699</v>
      </c>
      <c r="KR184">
        <v>272.769803999923</v>
      </c>
      <c r="KS184">
        <v>141.67476899991701</v>
      </c>
      <c r="KT184">
        <v>136.13638900010801</v>
      </c>
      <c r="KU184">
        <v>231.794535999885</v>
      </c>
      <c r="KV184">
        <v>112.309447000036</v>
      </c>
      <c r="KW184">
        <v>116.553181999945</v>
      </c>
      <c r="KX184">
        <v>181.96684999996799</v>
      </c>
      <c r="KY184">
        <v>206.192927000113</v>
      </c>
      <c r="KZ184">
        <v>100.953406000044</v>
      </c>
      <c r="LA184">
        <v>118.09938499995</v>
      </c>
      <c r="LB184">
        <v>125.823043999961</v>
      </c>
      <c r="LC184">
        <v>112.63197900005601</v>
      </c>
      <c r="LD184">
        <v>213.46931300009601</v>
      </c>
      <c r="LE184">
        <v>85.901139999972699</v>
      </c>
      <c r="LF184">
        <v>123.81256400002199</v>
      </c>
      <c r="LG184">
        <v>118.940775000025</v>
      </c>
      <c r="LH184">
        <v>102.900839000009</v>
      </c>
      <c r="LI184">
        <v>127.51503000001</v>
      </c>
      <c r="LJ184">
        <v>115.985572000034</v>
      </c>
      <c r="LK184">
        <v>156.29222199995999</v>
      </c>
      <c r="LL184">
        <v>257.75901099992899</v>
      </c>
      <c r="LM184">
        <v>205.427400999935</v>
      </c>
      <c r="LN184">
        <v>115.49259399995201</v>
      </c>
      <c r="LO184">
        <v>152.11512400000399</v>
      </c>
      <c r="LP184">
        <v>99.793017999967603</v>
      </c>
      <c r="LQ184">
        <v>115.507771000033</v>
      </c>
      <c r="LR184">
        <v>91.677893999963999</v>
      </c>
      <c r="LS184">
        <v>152.40865199989599</v>
      </c>
      <c r="LT184">
        <v>138.59418700006799</v>
      </c>
      <c r="LU184">
        <v>114.17325899994501</v>
      </c>
      <c r="LV184">
        <v>155.48238399997399</v>
      </c>
      <c r="LW184">
        <v>103.420021999977</v>
      </c>
      <c r="LX184">
        <v>116.165317000006</v>
      </c>
      <c r="LY184">
        <v>128.20240300008999</v>
      </c>
      <c r="LZ184">
        <v>119.912373999949</v>
      </c>
      <c r="MA184">
        <v>98.978410999989094</v>
      </c>
      <c r="MB184">
        <v>117.524490999989</v>
      </c>
      <c r="MC184">
        <v>159.08721300005001</v>
      </c>
      <c r="MD184">
        <v>112.94671699998401</v>
      </c>
      <c r="ME184">
        <v>99.978420999948895</v>
      </c>
      <c r="MF184">
        <v>104.327397000045</v>
      </c>
      <c r="MG184">
        <v>106.17724600003601</v>
      </c>
      <c r="MH184">
        <v>145.52099999994999</v>
      </c>
      <c r="MI184">
        <v>221.22815499990199</v>
      </c>
      <c r="MJ184">
        <v>101.081452999962</v>
      </c>
      <c r="MK184">
        <v>108.343375000055</v>
      </c>
      <c r="ML184">
        <v>161.68777399999101</v>
      </c>
      <c r="MM184">
        <v>115.06081900000601</v>
      </c>
      <c r="MN184">
        <v>102.361319000018</v>
      </c>
      <c r="MO184">
        <v>136.394755000016</v>
      </c>
      <c r="MP184">
        <v>112.728843000019</v>
      </c>
      <c r="MQ184">
        <v>109.871608000016</v>
      </c>
      <c r="MR184">
        <v>107.13056600000699</v>
      </c>
      <c r="MS184">
        <v>95.944189999951007</v>
      </c>
      <c r="MT184">
        <v>217.67995700007299</v>
      </c>
      <c r="MU184">
        <v>287.455271999817</v>
      </c>
      <c r="MV184">
        <v>205.69094099989201</v>
      </c>
      <c r="MW184">
        <v>265.410974000115</v>
      </c>
      <c r="MX184">
        <v>106.135240999982</v>
      </c>
      <c r="MY184">
        <v>330.87942000012799</v>
      </c>
      <c r="MZ184">
        <v>333.74224299984098</v>
      </c>
      <c r="NA184">
        <v>340.073514000047</v>
      </c>
      <c r="NB184">
        <v>124.977574000019</v>
      </c>
      <c r="NC184">
        <v>282.553836999927</v>
      </c>
      <c r="ND184">
        <v>109.06734399998101</v>
      </c>
      <c r="NE184">
        <v>146.53921300009799</v>
      </c>
      <c r="NF184">
        <v>233.835177999921</v>
      </c>
      <c r="NG184">
        <v>164.137294000015</v>
      </c>
      <c r="NH184">
        <v>145.616853999905</v>
      </c>
      <c r="NI184">
        <v>128.60975799989001</v>
      </c>
      <c r="NJ184">
        <v>112.301655999967</v>
      </c>
      <c r="NK184">
        <v>122.887758999947</v>
      </c>
      <c r="NL184">
        <v>122.117553999997</v>
      </c>
      <c r="NM184">
        <v>122.92865500005399</v>
      </c>
      <c r="NN184">
        <v>157.39639099990001</v>
      </c>
      <c r="NO184">
        <v>104.364676999976</v>
      </c>
      <c r="NP184">
        <v>131.809441999998</v>
      </c>
      <c r="NQ184">
        <v>109.113585000043</v>
      </c>
      <c r="NR184">
        <v>1.71086110000033</v>
      </c>
      <c r="NS184">
        <v>3.8658947000003501</v>
      </c>
      <c r="NT184">
        <v>1.36989659999927</v>
      </c>
      <c r="NU184">
        <v>1.05344003000027</v>
      </c>
      <c r="NV184">
        <v>2.5234350099999601</v>
      </c>
      <c r="NW184">
        <v>1.1866097700003599</v>
      </c>
      <c r="NX184">
        <v>1.0479548000003001</v>
      </c>
      <c r="NY184">
        <v>1.06518979999964</v>
      </c>
      <c r="NZ184">
        <v>1.1538077999994101</v>
      </c>
      <c r="OA184">
        <v>1.0948945000000101</v>
      </c>
      <c r="OB184">
        <v>3.7964611999996101</v>
      </c>
      <c r="OC184">
        <v>2.2673035000007098</v>
      </c>
      <c r="OD184">
        <v>3.1173004999982399</v>
      </c>
      <c r="OE184">
        <v>1.77347779999945</v>
      </c>
      <c r="OF184">
        <v>2.9600428000012502</v>
      </c>
      <c r="OG184">
        <v>5.8351605999996501</v>
      </c>
      <c r="OH184">
        <v>2.3100216999991998</v>
      </c>
      <c r="OI184">
        <v>2.5696203000006799</v>
      </c>
      <c r="OJ184">
        <v>1.3430515000000001</v>
      </c>
      <c r="OK184">
        <v>1.34121179999966</v>
      </c>
      <c r="OL184">
        <v>1.44184780000069</v>
      </c>
      <c r="OM184">
        <v>3.22078315000181</v>
      </c>
      <c r="ON184">
        <v>3.5834657999985202</v>
      </c>
      <c r="OO184">
        <v>1.4038263500006001</v>
      </c>
      <c r="OP184">
        <v>2.1568984900004602</v>
      </c>
      <c r="OQ184">
        <v>2.8625461900010101</v>
      </c>
      <c r="OR184">
        <v>2.8489303499991401</v>
      </c>
      <c r="OS184">
        <v>2.5978765500003602</v>
      </c>
      <c r="OT184">
        <v>2.9604012400013699</v>
      </c>
      <c r="OU184">
        <v>1.0843495200006099</v>
      </c>
      <c r="OV184">
        <v>1.6132204599998701</v>
      </c>
      <c r="OW184">
        <v>2.54207659000167</v>
      </c>
      <c r="OX184">
        <v>2.8901475200000299</v>
      </c>
      <c r="OY184">
        <v>55.048785270017099</v>
      </c>
      <c r="OZ184">
        <v>2.76216799000031</v>
      </c>
      <c r="PA184">
        <v>10.710728510006399</v>
      </c>
      <c r="PB184">
        <v>2.6857369499994102</v>
      </c>
      <c r="PC184">
        <v>3.8044774599984499</v>
      </c>
      <c r="PD184">
        <v>3.2690751199988899</v>
      </c>
      <c r="PE184">
        <v>1.86109403999944</v>
      </c>
      <c r="PF184">
        <v>105.501966499956</v>
      </c>
      <c r="PG184">
        <v>93.767071999958702</v>
      </c>
      <c r="PH184">
        <v>4.1545954000030196</v>
      </c>
      <c r="PI184">
        <v>6.4599308999968299</v>
      </c>
      <c r="PJ184">
        <v>4.3981108000007199</v>
      </c>
      <c r="PK184">
        <v>1.1224640000000401</v>
      </c>
      <c r="PL184">
        <v>1.2434709600002001</v>
      </c>
      <c r="PM184">
        <v>1.28983807999975</v>
      </c>
      <c r="PN184">
        <v>1.56683458000043</v>
      </c>
      <c r="PO184">
        <v>1.60399087000042</v>
      </c>
      <c r="PP184">
        <v>1.64873154999987</v>
      </c>
      <c r="PQ184">
        <v>1.7347057299994</v>
      </c>
      <c r="PR184">
        <v>1.3971957699996</v>
      </c>
      <c r="PS184">
        <v>1.74140660000012</v>
      </c>
      <c r="PT184">
        <v>2.07272448000003</v>
      </c>
      <c r="PU184">
        <v>3.57656253000096</v>
      </c>
      <c r="PV184">
        <v>9.0688610000070202</v>
      </c>
      <c r="PW184">
        <v>221.30169239989499</v>
      </c>
      <c r="PX184">
        <v>2.1725621000005</v>
      </c>
      <c r="PY184">
        <v>166.487430900102</v>
      </c>
      <c r="PZ184">
        <v>1.83785019999959</v>
      </c>
      <c r="QA184">
        <v>1.6846685000000401</v>
      </c>
      <c r="QB184">
        <v>105.07595199998499</v>
      </c>
      <c r="QC184">
        <v>2.0594826000015001</v>
      </c>
      <c r="QD184">
        <v>44472.881803929798</v>
      </c>
      <c r="QE184">
        <v>2.5825316000009502</v>
      </c>
      <c r="QF184">
        <v>2.3336115800011599</v>
      </c>
      <c r="QG184">
        <v>216.94585884991099</v>
      </c>
      <c r="QH184">
        <v>124.49609689996601</v>
      </c>
      <c r="QI184">
        <v>1.09704168999997</v>
      </c>
      <c r="QJ184">
        <v>1.12454246999914</v>
      </c>
      <c r="QK184">
        <v>1.0610124199993201</v>
      </c>
      <c r="QL184">
        <v>1.0581857100005401</v>
      </c>
      <c r="QM184">
        <v>15.606601709994701</v>
      </c>
      <c r="QN184">
        <v>1.5794232400003201</v>
      </c>
      <c r="QO184">
        <v>99.950568999978699</v>
      </c>
      <c r="QP184">
        <v>1.4777764999998899</v>
      </c>
      <c r="QQ184">
        <v>1.36996779999936</v>
      </c>
      <c r="QR184">
        <v>1.1426957000003299</v>
      </c>
      <c r="QS184">
        <v>1.7554201999992101</v>
      </c>
      <c r="QT184">
        <v>1.4004597000002801</v>
      </c>
      <c r="QU184">
        <v>117.969559999998</v>
      </c>
      <c r="QV184">
        <v>101.47532700002201</v>
      </c>
      <c r="QW184">
        <v>187.318440000061</v>
      </c>
      <c r="QX184">
        <v>113.012996000005</v>
      </c>
      <c r="QY184">
        <v>106.356740999967</v>
      </c>
      <c r="QZ184">
        <v>106.28251499997</v>
      </c>
      <c r="RA184">
        <v>105.36737100000001</v>
      </c>
      <c r="RB184">
        <v>1.3486664299998701</v>
      </c>
      <c r="RC184">
        <v>2.54216910999821</v>
      </c>
      <c r="RD184">
        <v>157.90968200005599</v>
      </c>
      <c r="RE184">
        <v>107.81285900005599</v>
      </c>
      <c r="RF184">
        <v>112.38261199998701</v>
      </c>
      <c r="RG184">
        <v>123.599492999958</v>
      </c>
      <c r="RH184">
        <v>151.48255500011101</v>
      </c>
      <c r="RI184">
        <v>246.75881700008199</v>
      </c>
      <c r="RJ184">
        <v>100.59375400003</v>
      </c>
      <c r="RK184">
        <v>98.354312999988906</v>
      </c>
      <c r="RL184">
        <v>282.57054099999402</v>
      </c>
      <c r="RM184">
        <v>54.707889000012102</v>
      </c>
      <c r="RN184">
        <v>272.02564099989797</v>
      </c>
      <c r="RO184">
        <v>171.04298599995701</v>
      </c>
      <c r="RP184">
        <v>222.81642600009201</v>
      </c>
      <c r="RQ184">
        <v>105.864082999993</v>
      </c>
      <c r="RR184">
        <v>382.79193100007302</v>
      </c>
      <c r="RS184">
        <v>197.59750099992399</v>
      </c>
      <c r="RT184">
        <v>111.957924999995</v>
      </c>
      <c r="RU184">
        <v>188.805174000096</v>
      </c>
      <c r="RV184">
        <v>332.283234999981</v>
      </c>
      <c r="RW184">
        <v>63.641681000008198</v>
      </c>
      <c r="RX184">
        <v>372.93245200021198</v>
      </c>
      <c r="RY184">
        <v>201.05664699990299</v>
      </c>
      <c r="RZ184">
        <v>602.42227699980106</v>
      </c>
      <c r="SA184">
        <v>650.49544699955698</v>
      </c>
      <c r="SB184">
        <v>290.638780999929</v>
      </c>
      <c r="SC184">
        <v>104.38468300004</v>
      </c>
      <c r="SD184">
        <v>199.92523499997299</v>
      </c>
      <c r="SE184">
        <v>366.93174300016801</v>
      </c>
      <c r="SF184">
        <v>263.43866600003099</v>
      </c>
      <c r="SG184">
        <v>724.28299100045103</v>
      </c>
      <c r="SH184">
        <v>109.78284899995199</v>
      </c>
      <c r="SI184">
        <v>103.652185000014</v>
      </c>
      <c r="SJ184">
        <v>7918.00921200216</v>
      </c>
      <c r="SK184">
        <v>64.7322319999803</v>
      </c>
      <c r="SL184">
        <v>150.75422100001001</v>
      </c>
      <c r="SM184">
        <v>285.80063699977501</v>
      </c>
      <c r="SN184">
        <v>340.84148599999003</v>
      </c>
      <c r="SO184">
        <v>201.900752000045</v>
      </c>
      <c r="SP184">
        <v>563.39425900019705</v>
      </c>
      <c r="SQ184">
        <v>202.04133899998899</v>
      </c>
      <c r="SR184">
        <v>53.686332000012001</v>
      </c>
      <c r="SS184">
        <v>52.003919999988298</v>
      </c>
      <c r="ST184">
        <v>199.88855000003201</v>
      </c>
      <c r="SU184">
        <v>194.25836200011</v>
      </c>
      <c r="SV184">
        <v>201.667815000052</v>
      </c>
      <c r="SW184">
        <v>168.43428299995099</v>
      </c>
      <c r="SX184">
        <v>209.398185000056</v>
      </c>
      <c r="SY184">
        <v>185.513561000116</v>
      </c>
      <c r="SZ184">
        <v>121.539866999956</v>
      </c>
      <c r="TA184">
        <v>151.69992800010399</v>
      </c>
      <c r="TB184">
        <v>106.60236500005701</v>
      </c>
      <c r="TC184">
        <v>156.08669600007099</v>
      </c>
      <c r="TD184">
        <v>144.59083799994599</v>
      </c>
      <c r="TE184">
        <v>498.322649000213</v>
      </c>
      <c r="TF184">
        <v>119.035660999944</v>
      </c>
      <c r="TG184">
        <v>127.774838999962</v>
      </c>
      <c r="TH184">
        <v>540.50791400019102</v>
      </c>
      <c r="TI184">
        <v>71.689530999981798</v>
      </c>
      <c r="TJ184">
        <v>388.31786799989601</v>
      </c>
      <c r="TK184">
        <v>163.24010000005401</v>
      </c>
      <c r="TL184">
        <v>438.699475000147</v>
      </c>
      <c r="TM184">
        <v>509.642655000091</v>
      </c>
      <c r="TN184">
        <v>198.770093000028</v>
      </c>
      <c r="TO184">
        <v>510.49378299992497</v>
      </c>
      <c r="TP184">
        <v>217.06316599994901</v>
      </c>
      <c r="TQ184">
        <v>510.27793500013598</v>
      </c>
      <c r="TR184">
        <v>510.16679099993797</v>
      </c>
      <c r="TS184">
        <v>208.431766000111</v>
      </c>
      <c r="TT184">
        <v>166.221077000024</v>
      </c>
      <c r="TU184">
        <v>94.872710000025094</v>
      </c>
      <c r="TV184">
        <v>107.46371799998499</v>
      </c>
      <c r="TW184">
        <v>361.80419099982799</v>
      </c>
      <c r="TX184">
        <v>132.23505200003299</v>
      </c>
      <c r="TY184">
        <v>111.53770700004</v>
      </c>
      <c r="TZ184">
        <v>419.348652000073</v>
      </c>
      <c r="UA184">
        <v>152.22789900004901</v>
      </c>
      <c r="UB184">
        <v>134.966905999929</v>
      </c>
      <c r="UC184">
        <v>118.270604999969</v>
      </c>
      <c r="UD184">
        <v>111.891472000047</v>
      </c>
      <c r="UE184">
        <v>138.45837699994399</v>
      </c>
      <c r="UF184">
        <v>113.60450100002301</v>
      </c>
      <c r="UG184">
        <v>130.934552999912</v>
      </c>
      <c r="UH184">
        <v>136.98808500007701</v>
      </c>
      <c r="UI184">
        <v>119.301781999995</v>
      </c>
      <c r="UJ184">
        <v>112.716219999944</v>
      </c>
      <c r="UK184">
        <v>136.90169900003801</v>
      </c>
      <c r="UL184">
        <v>152.19631800008901</v>
      </c>
      <c r="UM184">
        <v>112.083207000047</v>
      </c>
      <c r="UN184">
        <v>145.17009199992799</v>
      </c>
      <c r="UO184">
        <v>192.85623100004199</v>
      </c>
      <c r="UP184">
        <v>193.87197500001599</v>
      </c>
      <c r="UQ184">
        <v>103.702291000052</v>
      </c>
      <c r="UR184">
        <v>113.64599899994199</v>
      </c>
      <c r="US184">
        <v>348.54183899983798</v>
      </c>
      <c r="UT184">
        <v>347.80032500019303</v>
      </c>
      <c r="UU184">
        <v>1925.8116870000999</v>
      </c>
      <c r="UV184">
        <v>139.365800000029</v>
      </c>
      <c r="UW184">
        <v>451.18997700000199</v>
      </c>
      <c r="UX184">
        <v>108.888809000026</v>
      </c>
      <c r="UY184">
        <v>48.0292589999735</v>
      </c>
      <c r="UZ184">
        <v>10.850741999995099</v>
      </c>
      <c r="VA184">
        <v>160.797627999913</v>
      </c>
      <c r="VB184">
        <v>115.039445000002</v>
      </c>
      <c r="VC184">
        <v>108.822261999943</v>
      </c>
      <c r="VD184">
        <v>120.357548999949</v>
      </c>
      <c r="VE184">
        <v>107.99621500005</v>
      </c>
      <c r="VF184">
        <v>146.42987199989099</v>
      </c>
      <c r="VG184">
        <v>148.71072200010499</v>
      </c>
      <c r="VH184">
        <v>114.565608000034</v>
      </c>
      <c r="VI184">
        <v>106.59526099998</v>
      </c>
      <c r="VJ184">
        <v>118.009550999966</v>
      </c>
      <c r="VK184">
        <v>115.628496999969</v>
      </c>
      <c r="VL184">
        <v>105.946682999958</v>
      </c>
      <c r="VM184">
        <v>109.564328999957</v>
      </c>
      <c r="VN184">
        <v>214.03638900001499</v>
      </c>
      <c r="VO184">
        <v>106.573191000032</v>
      </c>
      <c r="VP184">
        <v>290.33501899987499</v>
      </c>
      <c r="VQ184">
        <v>193.261660000077</v>
      </c>
      <c r="VR184">
        <v>112.79674699995699</v>
      </c>
      <c r="VS184">
        <v>106.981099999975</v>
      </c>
      <c r="VT184">
        <v>122.812672000029</v>
      </c>
      <c r="VU184">
        <v>163.448920000112</v>
      </c>
      <c r="VV184">
        <v>201.35224999999599</v>
      </c>
      <c r="VW184">
        <v>169.95087799988701</v>
      </c>
      <c r="VX184">
        <v>147.43174299993601</v>
      </c>
      <c r="VY184">
        <v>107.514624999953</v>
      </c>
      <c r="VZ184">
        <v>111.05470800003999</v>
      </c>
      <c r="WA184">
        <v>104.01136899995601</v>
      </c>
      <c r="WB184">
        <v>288.65199400018901</v>
      </c>
      <c r="WC184">
        <v>185.151224999921</v>
      </c>
      <c r="WD184">
        <v>204.34068899997499</v>
      </c>
      <c r="WE184">
        <v>106.089109000051</v>
      </c>
      <c r="WF184">
        <v>104.645813000039</v>
      </c>
      <c r="WG184">
        <v>121.908341999981</v>
      </c>
      <c r="WH184">
        <v>110.468070999952</v>
      </c>
      <c r="WI184">
        <v>121.67960100003999</v>
      </c>
      <c r="WJ184">
        <v>29.649476999998999</v>
      </c>
      <c r="WK184">
        <v>111.995914999978</v>
      </c>
      <c r="WL184">
        <v>103.82871699996799</v>
      </c>
      <c r="WM184">
        <v>222.73062700009899</v>
      </c>
      <c r="WN184">
        <v>286.15877800015699</v>
      </c>
      <c r="WO184">
        <v>351.51202599983702</v>
      </c>
      <c r="WP184">
        <v>220.688069999916</v>
      </c>
      <c r="WQ184">
        <v>239.47766200010699</v>
      </c>
      <c r="WR184">
        <v>312.22006900003203</v>
      </c>
      <c r="WS184">
        <v>273.49200000008602</v>
      </c>
      <c r="WT184">
        <v>527.41688700020302</v>
      </c>
      <c r="WU184">
        <v>536.33633999992196</v>
      </c>
      <c r="WV184">
        <v>836.47276899963595</v>
      </c>
      <c r="WW184">
        <v>128.527556000045</v>
      </c>
      <c r="WX184">
        <v>295.39175199996703</v>
      </c>
      <c r="WY184">
        <v>144.51716900011499</v>
      </c>
      <c r="WZ184">
        <v>273.24294500006403</v>
      </c>
      <c r="XA184">
        <v>97.318094999995097</v>
      </c>
      <c r="XB184">
        <v>211.393985999981</v>
      </c>
      <c r="XC184">
        <v>98.886021999991499</v>
      </c>
      <c r="XD184">
        <v>481.91567499982199</v>
      </c>
      <c r="XE184">
        <v>160.55767200002401</v>
      </c>
      <c r="XF184">
        <v>241.438704000087</v>
      </c>
      <c r="XG184">
        <v>100.05860800005</v>
      </c>
      <c r="XH184">
        <v>205.44348199991501</v>
      </c>
      <c r="XI184">
        <v>100.721791999997</v>
      </c>
      <c r="XJ184">
        <v>213.83321899990599</v>
      </c>
      <c r="XK184">
        <v>62.358645999978798</v>
      </c>
      <c r="XL184">
        <v>1.4885114400003701</v>
      </c>
      <c r="XM184">
        <v>5.8373388699983497</v>
      </c>
      <c r="XN184">
        <v>1.2611917199992599</v>
      </c>
      <c r="XO184">
        <v>1.83842643000025</v>
      </c>
      <c r="XP184">
        <v>1.76502140000048</v>
      </c>
      <c r="XQ184">
        <v>23.162849299988</v>
      </c>
      <c r="XR184">
        <v>1.25611009000022</v>
      </c>
      <c r="XS184">
        <v>1.2886703200001599</v>
      </c>
      <c r="XT184">
        <v>2.3613158900007001</v>
      </c>
      <c r="XU184">
        <v>2.2647857099982498</v>
      </c>
      <c r="XV184">
        <v>2.9881674999996899</v>
      </c>
      <c r="XW184">
        <v>3.4375675000010202</v>
      </c>
      <c r="XX184">
        <v>3.4682041000014601</v>
      </c>
      <c r="XY184">
        <v>3.5115956000008701</v>
      </c>
      <c r="XZ184">
        <v>1.4090223599996501</v>
      </c>
      <c r="YA184">
        <v>11.7402055999992</v>
      </c>
      <c r="YB184">
        <v>1.1361959000005299</v>
      </c>
      <c r="YC184">
        <v>1.2765741999992299</v>
      </c>
      <c r="YD184">
        <v>1.1707599000001201</v>
      </c>
      <c r="YE184">
        <v>4.6579834000003801</v>
      </c>
      <c r="YF184">
        <v>1.1536508000008301</v>
      </c>
      <c r="YG184">
        <v>0.93975990000035403</v>
      </c>
      <c r="YH184">
        <v>1487.5926443897199</v>
      </c>
      <c r="YI184">
        <v>115.90810140001101</v>
      </c>
      <c r="YJ184">
        <v>306.11329999985202</v>
      </c>
      <c r="YK184">
        <v>3.0916880500008102</v>
      </c>
      <c r="YL184">
        <v>1.4693382700006601</v>
      </c>
      <c r="YM184">
        <v>2414182.2689208998</v>
      </c>
      <c r="YN184">
        <v>1.2369851200001001</v>
      </c>
      <c r="YO184">
        <v>1.2220450999993799</v>
      </c>
      <c r="YP184">
        <v>1.83302173000084</v>
      </c>
      <c r="YQ184">
        <v>173.92270400002599</v>
      </c>
      <c r="YR184">
        <v>144.950380699942</v>
      </c>
      <c r="YS184">
        <v>6.4519574000005404</v>
      </c>
      <c r="YT184">
        <v>7.7648066999972798</v>
      </c>
      <c r="YU184">
        <v>367.94151999987702</v>
      </c>
      <c r="YV184">
        <v>230.459064299939</v>
      </c>
      <c r="YW184">
        <v>1.51589310000054</v>
      </c>
      <c r="YX184">
        <v>1.56684060000043</v>
      </c>
      <c r="YY184">
        <v>1.2410442000000299</v>
      </c>
      <c r="YZ184">
        <v>3.9431689500015601</v>
      </c>
      <c r="ZA184">
        <v>1.36956477000058</v>
      </c>
      <c r="ZB184">
        <v>4.5711850700026799</v>
      </c>
      <c r="ZC184">
        <v>1.2138197999993301</v>
      </c>
      <c r="ZD184">
        <v>1.14697560000059</v>
      </c>
    </row>
    <row r="185" spans="1:680" x14ac:dyDescent="0.25">
      <c r="A185" s="40">
        <v>44323</v>
      </c>
      <c r="B185" s="6">
        <v>2.09510751999915</v>
      </c>
      <c r="C185" s="6">
        <v>2.02318667999862</v>
      </c>
      <c r="D185">
        <v>1.0152346600007101</v>
      </c>
      <c r="E185">
        <v>1.7870311999995501</v>
      </c>
      <c r="F185">
        <v>1.10066512000049</v>
      </c>
      <c r="G185">
        <v>1.15856750000057</v>
      </c>
      <c r="H185">
        <v>1.1151733000006101</v>
      </c>
      <c r="I185">
        <v>3.0796230000014502</v>
      </c>
      <c r="J185">
        <v>1.14216099999976</v>
      </c>
      <c r="K185">
        <v>2.5549037999990101</v>
      </c>
      <c r="L185">
        <v>2.79757930000051</v>
      </c>
      <c r="M185">
        <v>1.78796089999923</v>
      </c>
      <c r="N185">
        <v>2.8035280000003699</v>
      </c>
      <c r="O185">
        <v>2.5609819700002801</v>
      </c>
      <c r="P185">
        <v>3.1510667199981999</v>
      </c>
      <c r="Q185">
        <v>0.94288220999988004</v>
      </c>
      <c r="R185">
        <v>2.7532112100016102</v>
      </c>
      <c r="S185">
        <v>2.8535569999985499</v>
      </c>
      <c r="T185">
        <v>3.3587527599993301</v>
      </c>
      <c r="U185">
        <v>1.12575183000081</v>
      </c>
      <c r="V185">
        <v>1.55161679000048</v>
      </c>
      <c r="W185">
        <v>2.8565140093014598</v>
      </c>
      <c r="X185">
        <v>2.21630751759949</v>
      </c>
      <c r="Y185">
        <v>3.4574579000000099</v>
      </c>
      <c r="Z185">
        <v>1.13318412999979</v>
      </c>
      <c r="AA185">
        <v>1.31177147999915</v>
      </c>
      <c r="AB185">
        <v>1.1466823999999201</v>
      </c>
      <c r="AC185">
        <v>12.123463630006899</v>
      </c>
      <c r="AD185">
        <v>25.5331871199887</v>
      </c>
      <c r="AE185">
        <v>1.1033780599991601</v>
      </c>
      <c r="AF185">
        <v>76.632818300044207</v>
      </c>
      <c r="AG185">
        <v>10.4168422399962</v>
      </c>
      <c r="AH185">
        <v>1.9792539299996901</v>
      </c>
      <c r="AI185">
        <v>1.14770024000063</v>
      </c>
      <c r="AJ185">
        <v>2.7813906000010298</v>
      </c>
      <c r="AK185">
        <v>2.5397907000005899</v>
      </c>
      <c r="AL185">
        <v>1.58140160999938</v>
      </c>
      <c r="AM185">
        <v>1.81533769999987</v>
      </c>
      <c r="AN185">
        <v>1061.92704229988</v>
      </c>
      <c r="AO185">
        <v>253.32281228993099</v>
      </c>
      <c r="AP185">
        <v>190.678739200113</v>
      </c>
      <c r="AQ185">
        <v>14.644669500005</v>
      </c>
      <c r="AR185">
        <v>1.5587826899991299</v>
      </c>
      <c r="AS185">
        <v>1.30579152000064</v>
      </c>
      <c r="AT185">
        <v>1.54473026999949</v>
      </c>
      <c r="AU185">
        <v>4.0538221699971499</v>
      </c>
      <c r="AV185">
        <v>3.2470849999990601</v>
      </c>
      <c r="AW185">
        <v>1.47433534999982</v>
      </c>
      <c r="AX185">
        <v>13.041448139992999</v>
      </c>
      <c r="AY185">
        <v>1.49861917000089</v>
      </c>
      <c r="AZ185">
        <v>7.5204557999968502</v>
      </c>
      <c r="BA185">
        <v>1.59075699999994</v>
      </c>
      <c r="BB185">
        <v>4.3621173299980001</v>
      </c>
      <c r="BC185">
        <v>2.5896021500011601</v>
      </c>
      <c r="BD185">
        <v>0.96629745999962302</v>
      </c>
      <c r="BE185">
        <v>1.7697755000008299</v>
      </c>
      <c r="BF185">
        <v>2.0641233999995201</v>
      </c>
      <c r="BG185">
        <v>2.5680924000007499</v>
      </c>
      <c r="BH185">
        <v>2.6280044999985002</v>
      </c>
      <c r="BI185">
        <v>1.7941487999996799</v>
      </c>
      <c r="BJ185">
        <v>114.124904799974</v>
      </c>
      <c r="BK185">
        <v>1.1694824000005599</v>
      </c>
      <c r="BL185">
        <v>3.53803762000098</v>
      </c>
      <c r="BM185">
        <v>1.8612345099991201</v>
      </c>
      <c r="BN185">
        <v>1.6348895800001599</v>
      </c>
      <c r="BO185">
        <v>1.1263357999996499</v>
      </c>
      <c r="BP185">
        <v>1.1049507000006999</v>
      </c>
      <c r="BQ185">
        <v>2.0278558999998499</v>
      </c>
      <c r="BR185">
        <v>2.2154593000013798</v>
      </c>
      <c r="BS185">
        <v>2.2986624000004698</v>
      </c>
      <c r="BT185">
        <v>1.0610837999993199</v>
      </c>
      <c r="BU185">
        <v>1.4420781999997401</v>
      </c>
      <c r="BV185">
        <v>1.97817720000057</v>
      </c>
      <c r="BW185">
        <v>7.5021782999974702</v>
      </c>
      <c r="BX185">
        <v>5.0147278000003999</v>
      </c>
      <c r="BY185">
        <v>3.0793287000015002</v>
      </c>
      <c r="BZ185">
        <v>103.64031396003</v>
      </c>
      <c r="CA185">
        <v>9.3381060999963701</v>
      </c>
      <c r="CB185">
        <v>1.13423180000063</v>
      </c>
      <c r="CC185">
        <v>23.769356700009698</v>
      </c>
      <c r="CD185">
        <v>4.8109683000002397</v>
      </c>
      <c r="CE185">
        <v>9.3653233999939403</v>
      </c>
      <c r="CF185">
        <v>2.7381438999982501</v>
      </c>
      <c r="CG185">
        <v>38.4205582999857</v>
      </c>
      <c r="CH185">
        <v>1.06869299999926</v>
      </c>
      <c r="CI185">
        <v>2.05546020000111</v>
      </c>
      <c r="CJ185">
        <v>6.2103244000027198</v>
      </c>
      <c r="CK185">
        <v>4.7048158000034199</v>
      </c>
      <c r="CL185">
        <v>2.3861093999985301</v>
      </c>
      <c r="CM185">
        <v>3.1188631000004499</v>
      </c>
      <c r="CN185">
        <v>31.688610100012699</v>
      </c>
      <c r="CO185">
        <v>1.25165050000032</v>
      </c>
      <c r="CP185">
        <v>1.7202594999998799</v>
      </c>
      <c r="CQ185">
        <v>1.33250989999942</v>
      </c>
      <c r="CR185">
        <v>1.2513918000004201</v>
      </c>
      <c r="CS185">
        <v>1.24832930000048</v>
      </c>
      <c r="CT185">
        <v>12.227640500001099</v>
      </c>
      <c r="CU185">
        <v>131.04824099992399</v>
      </c>
      <c r="CV185">
        <v>14.3189756000065</v>
      </c>
      <c r="CW185">
        <v>25.340094999992299</v>
      </c>
      <c r="CX185">
        <v>79.848717999993795</v>
      </c>
      <c r="CY185">
        <v>19.3498750000144</v>
      </c>
      <c r="CZ185">
        <v>144.42037399997901</v>
      </c>
      <c r="DA185">
        <v>10.831919100004599</v>
      </c>
      <c r="DB185">
        <v>10.2460734000051</v>
      </c>
      <c r="DC185">
        <v>23.040368999994801</v>
      </c>
      <c r="DD185">
        <v>2.6655644400016199</v>
      </c>
      <c r="DE185">
        <v>1.5622953399997599</v>
      </c>
      <c r="DF185">
        <v>1.3565160599991899</v>
      </c>
      <c r="DG185">
        <v>1.1693753700001299</v>
      </c>
      <c r="DH185">
        <v>3.2053106200000898</v>
      </c>
      <c r="DJ185">
        <v>1.24125907999951</v>
      </c>
      <c r="DK185">
        <v>2.5896953699993901</v>
      </c>
      <c r="DL185">
        <v>28.446675399987701</v>
      </c>
      <c r="DM185">
        <v>2.2825382100018001</v>
      </c>
      <c r="DN185">
        <v>8.6527151899936108</v>
      </c>
      <c r="DO185">
        <v>2.8294998400015201</v>
      </c>
      <c r="DP185">
        <v>3.0409474799998901</v>
      </c>
      <c r="DQ185">
        <v>1.3526597500003801</v>
      </c>
      <c r="DR185">
        <v>11.216165260004299</v>
      </c>
      <c r="DS185">
        <v>1.2593685699994199</v>
      </c>
      <c r="DT185">
        <v>1.32636131999971</v>
      </c>
      <c r="DU185">
        <v>4.0400199400028196</v>
      </c>
      <c r="DV185">
        <v>3.6314538699989498</v>
      </c>
      <c r="DW185">
        <v>3.4742463900001899</v>
      </c>
      <c r="DX185">
        <v>1.3786326800000099</v>
      </c>
      <c r="DY185">
        <v>127.195471000043</v>
      </c>
      <c r="DZ185">
        <v>1.43554493000011</v>
      </c>
      <c r="EA185">
        <v>1.87393447999966</v>
      </c>
      <c r="EB185">
        <v>1.1448941199996601</v>
      </c>
      <c r="EC185">
        <v>1.1476877999994</v>
      </c>
      <c r="ED185">
        <v>1.0743796400001899</v>
      </c>
      <c r="EE185">
        <v>2.9612682199985998</v>
      </c>
      <c r="EF185">
        <v>1.3956370800005999</v>
      </c>
      <c r="EG185">
        <v>2.5064749000011899</v>
      </c>
      <c r="EH185">
        <v>1.58399590000045</v>
      </c>
      <c r="EI185">
        <v>1.77875649999987</v>
      </c>
      <c r="EJ185">
        <v>1.9279327999993301</v>
      </c>
      <c r="EK185">
        <v>3.2533516000003102</v>
      </c>
      <c r="EL185">
        <v>6.2459837999995198</v>
      </c>
      <c r="EM185">
        <v>29.748638899996902</v>
      </c>
      <c r="EN185">
        <v>1.6239628999992399</v>
      </c>
      <c r="EO185">
        <v>1.3901716899999901</v>
      </c>
      <c r="EP185">
        <v>1.10132329999942</v>
      </c>
      <c r="EQ185">
        <v>1.10852795000028</v>
      </c>
      <c r="ER185">
        <v>1.35723069000051</v>
      </c>
      <c r="ES185">
        <v>1.0784352400005399</v>
      </c>
      <c r="ET185">
        <v>1.62630338000054</v>
      </c>
      <c r="EU185">
        <v>3.0427969800002801</v>
      </c>
      <c r="EV185">
        <v>1.1470484900000899</v>
      </c>
      <c r="EW185">
        <v>1.0351278399993999</v>
      </c>
      <c r="EX185">
        <v>115.14925400004699</v>
      </c>
      <c r="EY185">
        <v>6.7169938500010202</v>
      </c>
      <c r="EZ185">
        <v>3.51041800000166</v>
      </c>
      <c r="FA185">
        <v>1.2123261300002901</v>
      </c>
      <c r="FC185">
        <v>210.96388350008101</v>
      </c>
      <c r="FD185">
        <v>10418.1836460084</v>
      </c>
      <c r="FE185">
        <v>110.082051799982</v>
      </c>
      <c r="FF185">
        <v>1.1315871900005701</v>
      </c>
      <c r="FG185">
        <v>4509.9698223099103</v>
      </c>
      <c r="FH185">
        <v>1.0751037999998501</v>
      </c>
      <c r="FI185">
        <v>1.10403516999941</v>
      </c>
      <c r="FJ185">
        <v>1.24282961000063</v>
      </c>
      <c r="FK185">
        <v>23.614460860000701</v>
      </c>
      <c r="FL185">
        <v>1.3814407999998399</v>
      </c>
      <c r="FM185">
        <v>2.2507780000014499</v>
      </c>
      <c r="FN185">
        <v>2.0369882000013599</v>
      </c>
      <c r="FO185">
        <v>1.24144239999987</v>
      </c>
      <c r="FP185">
        <v>3.3517733000007901</v>
      </c>
      <c r="FQ185">
        <v>1.6704600299999599</v>
      </c>
      <c r="FR185">
        <v>1.2255771700001801</v>
      </c>
      <c r="FS185">
        <v>1.2855793500002599</v>
      </c>
      <c r="FT185">
        <v>2.3020301700016699</v>
      </c>
      <c r="FU185">
        <v>2.2911949599983901</v>
      </c>
      <c r="FV185">
        <v>1.1599804399993401</v>
      </c>
      <c r="FW185">
        <v>1.4016845400001301</v>
      </c>
      <c r="FX185">
        <v>1.1356095899991501</v>
      </c>
      <c r="FY185">
        <v>1.31404545999976</v>
      </c>
      <c r="FZ185">
        <v>1.07976324999981</v>
      </c>
      <c r="GA185">
        <v>3.8642039699989299</v>
      </c>
      <c r="GB185">
        <v>1.2494287000008599</v>
      </c>
      <c r="GC185">
        <v>365.14921022998197</v>
      </c>
      <c r="GD185">
        <v>105.043944500037</v>
      </c>
      <c r="GE185">
        <v>197.307054399978</v>
      </c>
      <c r="GF185">
        <v>300.29561509983603</v>
      </c>
      <c r="GG185">
        <v>289.24905430013303</v>
      </c>
      <c r="GH185">
        <v>137.95154980011301</v>
      </c>
      <c r="GI185">
        <v>304.82533170003398</v>
      </c>
      <c r="GJ185">
        <v>118.06654489995</v>
      </c>
      <c r="GK185">
        <v>226.66836229991199</v>
      </c>
      <c r="GL185">
        <v>1.1091999000000199</v>
      </c>
      <c r="GM185">
        <v>2.3038918999991398</v>
      </c>
      <c r="GN185">
        <v>1.5065613000006099</v>
      </c>
      <c r="GO185">
        <v>7.06990470000164</v>
      </c>
      <c r="GP185">
        <v>2.95552379999936</v>
      </c>
      <c r="GQ185">
        <v>1.14504169999964</v>
      </c>
      <c r="GR185">
        <v>2.2724220999989502</v>
      </c>
      <c r="GS185">
        <v>4.3810081999981803</v>
      </c>
      <c r="GT185">
        <v>2.1529869000005402</v>
      </c>
      <c r="GU185">
        <v>3.02712579999934</v>
      </c>
      <c r="GV185">
        <v>12.187548400004699</v>
      </c>
      <c r="GW185">
        <v>1.4033725999997799</v>
      </c>
      <c r="GX185">
        <v>8.6365349999978207</v>
      </c>
      <c r="GY185">
        <v>4.17260099999839</v>
      </c>
      <c r="GZ185">
        <v>1.0321158000006101</v>
      </c>
      <c r="HA185">
        <v>2.36767959999997</v>
      </c>
      <c r="HB185">
        <v>1.00954909999928</v>
      </c>
      <c r="HC185">
        <v>5.4751434999998301</v>
      </c>
      <c r="HD185">
        <v>1.36254899999949</v>
      </c>
      <c r="HE185">
        <v>156.868776400108</v>
      </c>
      <c r="HF185">
        <v>3.60821410000062</v>
      </c>
      <c r="HG185">
        <v>1.0463204999996401</v>
      </c>
      <c r="HH185">
        <v>2.26700720000008</v>
      </c>
      <c r="HI185">
        <v>5.9525615000020498</v>
      </c>
      <c r="HJ185">
        <v>1.12101550000079</v>
      </c>
      <c r="HK185">
        <v>4.3215624000004</v>
      </c>
      <c r="HL185">
        <v>173.28876030002701</v>
      </c>
      <c r="HM185">
        <v>4.4816862799998498</v>
      </c>
      <c r="HN185">
        <v>79.636826260015397</v>
      </c>
      <c r="HO185">
        <v>1138.5091791003899</v>
      </c>
      <c r="HP185">
        <v>1.15415720000055</v>
      </c>
      <c r="HQ185">
        <v>1.1782277799993599</v>
      </c>
      <c r="HR185">
        <v>118.116400750005</v>
      </c>
      <c r="HS185">
        <v>186.61961035011299</v>
      </c>
      <c r="HT185">
        <v>135.99643493001301</v>
      </c>
      <c r="HU185">
        <v>158.17797957989399</v>
      </c>
      <c r="HV185">
        <v>160.176461290102</v>
      </c>
      <c r="HW185">
        <v>438.705910250079</v>
      </c>
      <c r="HX185">
        <v>121.693215099978</v>
      </c>
      <c r="HY185">
        <v>141.17744756000999</v>
      </c>
      <c r="HZ185">
        <v>113.89786546002099</v>
      </c>
      <c r="IA185">
        <v>1.13171049999983</v>
      </c>
      <c r="IB185">
        <v>1.13933840000027</v>
      </c>
      <c r="IC185">
        <v>1.20827959999951</v>
      </c>
      <c r="ID185">
        <v>1.23956240000007</v>
      </c>
      <c r="IE185">
        <v>1.0481333999996401</v>
      </c>
      <c r="IF185">
        <v>1.42126140000073</v>
      </c>
      <c r="IG185">
        <v>1.86881700000049</v>
      </c>
      <c r="IH185">
        <v>1.3887016999997299</v>
      </c>
      <c r="II185">
        <v>1.39188839999952</v>
      </c>
      <c r="IJ185">
        <v>1.0568834999994601</v>
      </c>
      <c r="IK185">
        <v>1.11997940000037</v>
      </c>
      <c r="IL185">
        <v>1.1407787999996799</v>
      </c>
      <c r="IM185">
        <v>1.1936640999993</v>
      </c>
      <c r="IN185">
        <v>1.04905370000051</v>
      </c>
      <c r="IO185">
        <v>1.0442918999997299</v>
      </c>
      <c r="IP185">
        <v>3.0960722000017999</v>
      </c>
      <c r="IQ185">
        <v>1.1269350000002301</v>
      </c>
      <c r="IR185">
        <v>1.03218960000049</v>
      </c>
      <c r="IS185">
        <v>1.3485335999994299</v>
      </c>
      <c r="IT185">
        <v>1.3806254999999501</v>
      </c>
      <c r="IU185">
        <v>1.21074659999977</v>
      </c>
      <c r="IV185">
        <v>1.5737277000007499</v>
      </c>
      <c r="IW185">
        <v>1.06562979999944</v>
      </c>
      <c r="IX185">
        <v>1.7080356999995301</v>
      </c>
      <c r="IY185">
        <v>1.4344044999998</v>
      </c>
      <c r="IZ185">
        <v>2.0611089999984</v>
      </c>
      <c r="JA185">
        <v>1.4456343000001699</v>
      </c>
      <c r="JB185">
        <v>1.2725363999998101</v>
      </c>
      <c r="JC185">
        <v>1.2256680999998899</v>
      </c>
      <c r="JD185">
        <v>1.2092245000003501</v>
      </c>
      <c r="JE185">
        <v>1.2082764000006101</v>
      </c>
      <c r="JF185">
        <v>4.4202969999969399</v>
      </c>
      <c r="JG185">
        <v>1.5593693999999201</v>
      </c>
      <c r="JH185">
        <v>1.4411689999997199</v>
      </c>
      <c r="JI185">
        <v>1.04973249999966</v>
      </c>
      <c r="JJ185">
        <v>5.8171472000030899</v>
      </c>
      <c r="JK185">
        <v>1.62053639999976</v>
      </c>
      <c r="JL185">
        <v>1.6185306000006701</v>
      </c>
      <c r="JM185">
        <v>1.8531543000008199</v>
      </c>
      <c r="JN185">
        <v>1.16819249999935</v>
      </c>
      <c r="JO185">
        <v>2.62238851000075</v>
      </c>
      <c r="JP185">
        <v>562.97323079965997</v>
      </c>
      <c r="JQ185">
        <v>217.71513152006099</v>
      </c>
      <c r="JR185">
        <v>11.9714430000022</v>
      </c>
      <c r="JS185">
        <v>2.1937872999988</v>
      </c>
      <c r="JT185">
        <v>1.4576882000001199</v>
      </c>
      <c r="JU185">
        <v>7.2542822000032201</v>
      </c>
      <c r="JV185">
        <v>123.736852000002</v>
      </c>
      <c r="JW185">
        <v>1.02988200000073</v>
      </c>
      <c r="JX185">
        <v>107.994877999998</v>
      </c>
      <c r="JY185">
        <v>1.0554381500005501</v>
      </c>
      <c r="JZ185">
        <v>1.0799939499993301</v>
      </c>
      <c r="KA185">
        <v>109.607734999969</v>
      </c>
      <c r="KB185">
        <v>83.6573779999744</v>
      </c>
      <c r="KC185">
        <v>127.025539999944</v>
      </c>
      <c r="KD185">
        <v>110.389216999989</v>
      </c>
      <c r="KE185">
        <v>113.212397999945</v>
      </c>
      <c r="KF185">
        <v>96.596788999973796</v>
      </c>
      <c r="KG185">
        <v>121.367180999951</v>
      </c>
      <c r="KH185">
        <v>109.96877799998001</v>
      </c>
      <c r="KI185">
        <v>176.97351699997699</v>
      </c>
      <c r="KJ185">
        <v>165.98934300011001</v>
      </c>
      <c r="KK185">
        <v>119.87637800001499</v>
      </c>
      <c r="KL185">
        <v>109.527282999945</v>
      </c>
      <c r="KM185">
        <v>150.98850199999299</v>
      </c>
      <c r="KN185">
        <v>130.80836599995399</v>
      </c>
      <c r="KO185">
        <v>107.163791000028</v>
      </c>
      <c r="KP185">
        <v>109.31455999997</v>
      </c>
      <c r="KQ185">
        <v>176.35871799988701</v>
      </c>
      <c r="KR185">
        <v>276.95884299976802</v>
      </c>
      <c r="KS185">
        <v>143.07080499990801</v>
      </c>
      <c r="KT185">
        <v>136.78084199992</v>
      </c>
      <c r="KU185">
        <v>235.21280699991601</v>
      </c>
      <c r="KV185">
        <v>112.484382000053</v>
      </c>
      <c r="KW185">
        <v>118.729886000045</v>
      </c>
      <c r="KX185">
        <v>185.46981099992999</v>
      </c>
      <c r="KY185">
        <v>206.90670099994199</v>
      </c>
      <c r="KZ185">
        <v>101.305256000021</v>
      </c>
      <c r="LA185">
        <v>118.85238099994601</v>
      </c>
      <c r="LB185">
        <v>128.47984799998801</v>
      </c>
      <c r="LC185">
        <v>114.069830999942</v>
      </c>
      <c r="LD185">
        <v>217.43205299996799</v>
      </c>
      <c r="LE185">
        <v>87.700559000018998</v>
      </c>
      <c r="LF185">
        <v>124.229328999994</v>
      </c>
      <c r="LG185">
        <v>119.675062999944</v>
      </c>
      <c r="LH185">
        <v>103.13858899998</v>
      </c>
      <c r="LI185">
        <v>128.172999999952</v>
      </c>
      <c r="LJ185">
        <v>116.619784999988</v>
      </c>
      <c r="LK185">
        <v>158.70800200011601</v>
      </c>
      <c r="LL185">
        <v>258.76156600005902</v>
      </c>
      <c r="LM185">
        <v>206.63793199998301</v>
      </c>
      <c r="LN185">
        <v>116.031131000025</v>
      </c>
      <c r="LO185">
        <v>154.70677800010901</v>
      </c>
      <c r="LP185">
        <v>99.954549000016399</v>
      </c>
      <c r="LQ185">
        <v>115.58930800005299</v>
      </c>
      <c r="LR185">
        <v>88.909520999994101</v>
      </c>
      <c r="LS185">
        <v>153.773468000116</v>
      </c>
      <c r="LT185">
        <v>139.28617299999999</v>
      </c>
      <c r="LU185">
        <v>116.34320000000299</v>
      </c>
      <c r="LV185">
        <v>156.81446500006101</v>
      </c>
      <c r="LW185">
        <v>103.474456000025</v>
      </c>
      <c r="LX185">
        <v>118.833620000049</v>
      </c>
      <c r="LY185">
        <v>128.931900999974</v>
      </c>
      <c r="LZ185">
        <v>120.600773000042</v>
      </c>
      <c r="MA185">
        <v>99.333988000056706</v>
      </c>
      <c r="MB185">
        <v>118.009305999964</v>
      </c>
      <c r="MC185">
        <v>160.786286999937</v>
      </c>
      <c r="MD185">
        <v>114.348506000009</v>
      </c>
      <c r="ME185">
        <v>102.377561999951</v>
      </c>
      <c r="MF185">
        <v>104.81712999998101</v>
      </c>
      <c r="MG185">
        <v>106.66764799994399</v>
      </c>
      <c r="MH185">
        <v>149.05650199996299</v>
      </c>
      <c r="MI185">
        <v>221.46632899995899</v>
      </c>
      <c r="MJ185">
        <v>101.191671999986</v>
      </c>
      <c r="MK185">
        <v>108.559251999948</v>
      </c>
      <c r="ML185">
        <v>164.01642600004601</v>
      </c>
      <c r="MM185">
        <v>116.72329700004801</v>
      </c>
      <c r="MN185">
        <v>102.769482000032</v>
      </c>
      <c r="MO185">
        <v>136.78447899990701</v>
      </c>
      <c r="MP185">
        <v>112.500166999991</v>
      </c>
      <c r="MQ185">
        <v>109.54950600001</v>
      </c>
      <c r="MR185">
        <v>108.73245000001</v>
      </c>
      <c r="MS185">
        <v>97.172616999945603</v>
      </c>
      <c r="MT185">
        <v>217.77314599999201</v>
      </c>
      <c r="MU185">
        <v>287.52827400015701</v>
      </c>
      <c r="MV185">
        <v>205.48337000003099</v>
      </c>
      <c r="MW185">
        <v>268.678102000151</v>
      </c>
      <c r="MX185">
        <v>106.294949000003</v>
      </c>
      <c r="MY185">
        <v>331.10265799984302</v>
      </c>
      <c r="MZ185">
        <v>334.15415799990302</v>
      </c>
      <c r="NA185">
        <v>340.072695999872</v>
      </c>
      <c r="NB185">
        <v>127.100972000044</v>
      </c>
      <c r="NC185">
        <v>287.02050200011598</v>
      </c>
      <c r="ND185">
        <v>111.72381500003399</v>
      </c>
      <c r="NE185">
        <v>150.167982999934</v>
      </c>
      <c r="NF185">
        <v>236.01704600011001</v>
      </c>
      <c r="NG185">
        <v>165.680530000012</v>
      </c>
      <c r="NH185">
        <v>146.04694700008301</v>
      </c>
      <c r="NI185">
        <v>128.79977599997099</v>
      </c>
      <c r="NJ185">
        <v>114.243996000034</v>
      </c>
      <c r="NK185">
        <v>125.50209299998799</v>
      </c>
      <c r="NL185">
        <v>124.758104000008</v>
      </c>
      <c r="NM185">
        <v>123.500314999954</v>
      </c>
      <c r="NN185">
        <v>157.324844999937</v>
      </c>
      <c r="NO185">
        <v>104.589168000035</v>
      </c>
      <c r="NP185">
        <v>132.19157900009299</v>
      </c>
      <c r="NQ185">
        <v>109.911560000037</v>
      </c>
      <c r="NR185">
        <v>1.72318020000057</v>
      </c>
      <c r="NS185">
        <v>3.9598340999982602</v>
      </c>
      <c r="NT185">
        <v>1.3954130999991301</v>
      </c>
      <c r="NU185">
        <v>1.0536446499991099</v>
      </c>
      <c r="NV185">
        <v>2.56948555000054</v>
      </c>
      <c r="NW185">
        <v>1.1973032000005299</v>
      </c>
      <c r="NX185">
        <v>1.05293370000072</v>
      </c>
      <c r="NY185">
        <v>1.08846120000089</v>
      </c>
      <c r="NZ185">
        <v>1.1798484999999299</v>
      </c>
      <c r="OA185">
        <v>1.11016100000052</v>
      </c>
      <c r="OB185">
        <v>3.8795547000008801</v>
      </c>
      <c r="OC185">
        <v>2.2993676000005498</v>
      </c>
      <c r="OD185">
        <v>3.13135600000169</v>
      </c>
      <c r="OE185">
        <v>1.7954473000008899</v>
      </c>
      <c r="OF185">
        <v>3.0441691000014499</v>
      </c>
      <c r="OG185">
        <v>5.8499994000012503</v>
      </c>
      <c r="OH185">
        <v>2.3364504999990499</v>
      </c>
      <c r="OI185">
        <v>2.5988173000005199</v>
      </c>
      <c r="OJ185">
        <v>1.3963731000003501</v>
      </c>
      <c r="OK185">
        <v>1.34566149999955</v>
      </c>
      <c r="OL185">
        <v>1.44748040000013</v>
      </c>
      <c r="OM185">
        <v>3.2242737499982499</v>
      </c>
      <c r="ON185">
        <v>3.63462399999844</v>
      </c>
      <c r="OO185">
        <v>1.3897236499997201</v>
      </c>
      <c r="OP185">
        <v>2.15789991999918</v>
      </c>
      <c r="OQ185">
        <v>2.8638842699983802</v>
      </c>
      <c r="OR185">
        <v>2.8695831100012601</v>
      </c>
      <c r="OS185">
        <v>2.6045332899993801</v>
      </c>
      <c r="OT185">
        <v>2.9663135699993299</v>
      </c>
      <c r="OU185">
        <v>1.0865194599991801</v>
      </c>
      <c r="OV185">
        <v>1.62352599000042</v>
      </c>
      <c r="OW185">
        <v>2.5307929199989299</v>
      </c>
      <c r="OX185">
        <v>2.95116158000019</v>
      </c>
      <c r="OY185">
        <v>55.140289629984203</v>
      </c>
      <c r="OZ185">
        <v>2.82519451999906</v>
      </c>
      <c r="PA185">
        <v>10.7528684099962</v>
      </c>
      <c r="PB185">
        <v>2.68655537000086</v>
      </c>
      <c r="PC185">
        <v>3.8789776999983601</v>
      </c>
      <c r="PD185">
        <v>3.3298717399993598</v>
      </c>
      <c r="PE185">
        <v>1.86868354999933</v>
      </c>
      <c r="PF185">
        <v>105.98072450002699</v>
      </c>
      <c r="PG185">
        <v>93.861371999955693</v>
      </c>
      <c r="PH185">
        <v>4.2091070000024002</v>
      </c>
      <c r="PI185">
        <v>6.5833639999982596</v>
      </c>
      <c r="PJ185">
        <v>4.4821483999985503</v>
      </c>
      <c r="PK185">
        <v>1.1284735000008399</v>
      </c>
      <c r="PL185">
        <v>1.24762646999989</v>
      </c>
      <c r="PM185">
        <v>1.29421938999985</v>
      </c>
      <c r="PN185">
        <v>1.5548775200004501</v>
      </c>
      <c r="PO185">
        <v>1.5917437700009001</v>
      </c>
      <c r="PP185">
        <v>1.6534584500004701</v>
      </c>
      <c r="PQ185">
        <v>1.7397662300009</v>
      </c>
      <c r="PR185">
        <v>1.39693369000088</v>
      </c>
      <c r="PS185">
        <v>1.7416292199996</v>
      </c>
      <c r="PT185">
        <v>2.0965959599998301</v>
      </c>
      <c r="PU185">
        <v>3.6495615899984801</v>
      </c>
      <c r="PV185">
        <v>9.1354901099985</v>
      </c>
      <c r="PW185">
        <v>225.16894429992001</v>
      </c>
      <c r="PX185">
        <v>2.18157820000124</v>
      </c>
      <c r="PY185">
        <v>166.49969119997701</v>
      </c>
      <c r="PZ185">
        <v>1.8381891000008199</v>
      </c>
      <c r="QA185">
        <v>1.6865166000006899</v>
      </c>
      <c r="QB185">
        <v>105.09407210000801</v>
      </c>
      <c r="QC185">
        <v>2.06887039999856</v>
      </c>
      <c r="QD185">
        <v>44538.560127496698</v>
      </c>
      <c r="QE185">
        <v>2.6364003999988199</v>
      </c>
      <c r="QF185">
        <v>2.33421530000123</v>
      </c>
      <c r="QG185">
        <v>222.17858098004899</v>
      </c>
      <c r="QH185">
        <v>127.043138670037</v>
      </c>
      <c r="QI185">
        <v>1.09899274999952</v>
      </c>
      <c r="QJ185">
        <v>1.1252122900004899</v>
      </c>
      <c r="QK185">
        <v>1.06061566000062</v>
      </c>
      <c r="QL185">
        <v>1.05849196000054</v>
      </c>
      <c r="QM185">
        <v>15.8818732899963</v>
      </c>
      <c r="QN185">
        <v>1.5837776499993199</v>
      </c>
      <c r="QO185">
        <v>99.959245000034599</v>
      </c>
      <c r="QP185">
        <v>1.47478450000017</v>
      </c>
      <c r="QQ185">
        <v>1.3670067000002699</v>
      </c>
      <c r="QR185">
        <v>1.1403840000002701</v>
      </c>
      <c r="QS185">
        <v>1.7756671000006501</v>
      </c>
      <c r="QT185">
        <v>1.4057195000004901</v>
      </c>
      <c r="QU185">
        <v>118.823415999999</v>
      </c>
      <c r="QV185">
        <v>101.776874999981</v>
      </c>
      <c r="QW185">
        <v>187.77875799988399</v>
      </c>
      <c r="QX185">
        <v>114.33142199995901</v>
      </c>
      <c r="QY185">
        <v>106.958646000014</v>
      </c>
      <c r="QZ185">
        <v>106.28621799999399</v>
      </c>
      <c r="RA185">
        <v>105.368801999954</v>
      </c>
      <c r="RB185">
        <v>1.36902935999933</v>
      </c>
      <c r="RC185">
        <v>2.5824115899995399</v>
      </c>
      <c r="RD185">
        <v>157.489282999886</v>
      </c>
      <c r="RE185">
        <v>108.25493799999801</v>
      </c>
      <c r="RF185">
        <v>112.58488500001801</v>
      </c>
      <c r="RG185">
        <v>123.61622299999</v>
      </c>
      <c r="RH185">
        <v>151.49864299991199</v>
      </c>
      <c r="RI185">
        <v>250.79233000008401</v>
      </c>
      <c r="RJ185">
        <v>102.488383000018</v>
      </c>
      <c r="RK185">
        <v>99.601039999979506</v>
      </c>
      <c r="RL185">
        <v>279.51498600002401</v>
      </c>
      <c r="RM185">
        <v>54.1686590000172</v>
      </c>
      <c r="RN185">
        <v>272.06730599980801</v>
      </c>
      <c r="RO185">
        <v>171.073095999891</v>
      </c>
      <c r="RP185">
        <v>222.85162999993199</v>
      </c>
      <c r="RQ185">
        <v>105.866854000022</v>
      </c>
      <c r="RR185">
        <v>382.85841399989999</v>
      </c>
      <c r="RS185">
        <v>197.63248399994299</v>
      </c>
      <c r="RT185">
        <v>111.97306800005001</v>
      </c>
      <c r="RU185">
        <v>188.839846000075</v>
      </c>
      <c r="RV185">
        <v>332.32326400000602</v>
      </c>
      <c r="RW185">
        <v>63.0172589999856</v>
      </c>
      <c r="RX185">
        <v>373.08130099996902</v>
      </c>
      <c r="RY185">
        <v>201.13335300004101</v>
      </c>
      <c r="RZ185">
        <v>601.64952199999198</v>
      </c>
      <c r="SA185">
        <v>649.68689399957702</v>
      </c>
      <c r="SB185">
        <v>297.10271799983502</v>
      </c>
      <c r="SC185">
        <v>106.781470000045</v>
      </c>
      <c r="SD185">
        <v>204.390910000075</v>
      </c>
      <c r="SE185">
        <v>373.09059200016799</v>
      </c>
      <c r="SF185">
        <v>268.84648399986298</v>
      </c>
      <c r="SG185">
        <v>739.05675600003497</v>
      </c>
      <c r="SH185">
        <v>112.034013999975</v>
      </c>
      <c r="SI185">
        <v>103.991134000011</v>
      </c>
      <c r="SJ185">
        <v>7917.94360399991</v>
      </c>
      <c r="SK185">
        <v>64.727672999957605</v>
      </c>
      <c r="SL185">
        <v>150.74349700007599</v>
      </c>
      <c r="SM185">
        <v>285.81027500005399</v>
      </c>
      <c r="SN185">
        <v>340.84078299999197</v>
      </c>
      <c r="SO185">
        <v>201.89853799995001</v>
      </c>
      <c r="SP185">
        <v>563.386463999748</v>
      </c>
      <c r="SQ185">
        <v>202.04217400005999</v>
      </c>
      <c r="SR185">
        <v>53.684463999990797</v>
      </c>
      <c r="SS185">
        <v>52.703743999998601</v>
      </c>
      <c r="ST185">
        <v>199.93915900005999</v>
      </c>
      <c r="SU185">
        <v>194.29848799994201</v>
      </c>
      <c r="SV185">
        <v>201.71133999992199</v>
      </c>
      <c r="SW185">
        <v>168.44920099992299</v>
      </c>
      <c r="SX185">
        <v>209.443609999958</v>
      </c>
      <c r="SY185">
        <v>189.26264100009601</v>
      </c>
      <c r="SZ185">
        <v>123.99557899998</v>
      </c>
      <c r="TA185">
        <v>152.877420000033</v>
      </c>
      <c r="TB185">
        <v>106.851063000038</v>
      </c>
      <c r="TC185">
        <v>157.32903299992901</v>
      </c>
      <c r="TD185">
        <v>145.68052900000501</v>
      </c>
      <c r="TE185">
        <v>497.56894299993297</v>
      </c>
      <c r="TF185">
        <v>119.393825000036</v>
      </c>
      <c r="TG185">
        <v>128.1588010001</v>
      </c>
      <c r="TH185">
        <v>539.71078300010402</v>
      </c>
      <c r="TI185">
        <v>74.352640999946701</v>
      </c>
      <c r="TJ185">
        <v>389.63330599991599</v>
      </c>
      <c r="TK185">
        <v>166.372556000017</v>
      </c>
      <c r="TL185">
        <v>439.99759500008099</v>
      </c>
      <c r="TM185">
        <v>511.15354599990002</v>
      </c>
      <c r="TN185">
        <v>199.35953300003899</v>
      </c>
      <c r="TO185">
        <v>512.01012500003003</v>
      </c>
      <c r="TP185">
        <v>217.70988600002599</v>
      </c>
      <c r="TQ185">
        <v>511.80079199979099</v>
      </c>
      <c r="TR185">
        <v>511.68161599989998</v>
      </c>
      <c r="TS185">
        <v>209.046440999955</v>
      </c>
      <c r="TT185">
        <v>166.844779999927</v>
      </c>
      <c r="TU185">
        <v>94.660753999953201</v>
      </c>
      <c r="TV185">
        <v>107.66469799994999</v>
      </c>
      <c r="TW185">
        <v>363.95065800007399</v>
      </c>
      <c r="TX185">
        <v>133.02133199991701</v>
      </c>
      <c r="TY185">
        <v>113.810493999976</v>
      </c>
      <c r="TZ185">
        <v>421.81901099998498</v>
      </c>
      <c r="UA185">
        <v>153.12884699995601</v>
      </c>
      <c r="UB185">
        <v>135.10199399991001</v>
      </c>
      <c r="UC185">
        <v>118.406849000021</v>
      </c>
      <c r="UD185">
        <v>112.01803799998</v>
      </c>
      <c r="UE185">
        <v>138.60049899993501</v>
      </c>
      <c r="UF185">
        <v>113.72380799998101</v>
      </c>
      <c r="UG185">
        <v>131.06424400000799</v>
      </c>
      <c r="UH185">
        <v>137.127229999984</v>
      </c>
      <c r="UI185">
        <v>119.44101800001199</v>
      </c>
      <c r="UJ185">
        <v>112.845384999993</v>
      </c>
      <c r="UK185">
        <v>137.03259800001999</v>
      </c>
      <c r="UL185">
        <v>155.86152700008799</v>
      </c>
      <c r="UM185">
        <v>112.425683000009</v>
      </c>
      <c r="UN185">
        <v>145.342006999999</v>
      </c>
      <c r="UO185">
        <v>192.97370299999599</v>
      </c>
      <c r="UP185">
        <v>199.039857999887</v>
      </c>
      <c r="UQ185">
        <v>106.547038999968</v>
      </c>
      <c r="UR185">
        <v>113.86698900000199</v>
      </c>
      <c r="US185">
        <v>350.08018499985297</v>
      </c>
      <c r="UT185">
        <v>349.33522399980598</v>
      </c>
      <c r="UU185">
        <v>1934.3175739999899</v>
      </c>
      <c r="UV185">
        <v>139.970984000014</v>
      </c>
      <c r="UW185">
        <v>457.19643800007202</v>
      </c>
      <c r="UX185">
        <v>109.349769999972</v>
      </c>
      <c r="UY185">
        <v>49.788477999973097</v>
      </c>
      <c r="UZ185">
        <v>11.249332000006699</v>
      </c>
      <c r="VA185">
        <v>160.80927200010001</v>
      </c>
      <c r="VB185">
        <v>115.501247999957</v>
      </c>
      <c r="VC185">
        <v>108.855933999992</v>
      </c>
      <c r="VD185">
        <v>120.39244299999</v>
      </c>
      <c r="VE185">
        <v>108.308576000039</v>
      </c>
      <c r="VF185">
        <v>146.44997299998099</v>
      </c>
      <c r="VG185">
        <v>148.73295799991999</v>
      </c>
      <c r="VH185">
        <v>115.053236000007</v>
      </c>
      <c r="VI185">
        <v>107.023753999965</v>
      </c>
      <c r="VJ185">
        <v>118.55120900005601</v>
      </c>
      <c r="VK185">
        <v>116.262782000005</v>
      </c>
      <c r="VL185">
        <v>106.447877999977</v>
      </c>
      <c r="VM185">
        <v>110.183982999995</v>
      </c>
      <c r="VN185">
        <v>214.097134999931</v>
      </c>
      <c r="VO185">
        <v>106.605910000042</v>
      </c>
      <c r="VP185">
        <v>290.42273700004398</v>
      </c>
      <c r="VQ185">
        <v>193.32238200004201</v>
      </c>
      <c r="VR185">
        <v>113.334681999986</v>
      </c>
      <c r="VS185">
        <v>107.31795099994601</v>
      </c>
      <c r="VT185">
        <v>123.327116</v>
      </c>
      <c r="VU185">
        <v>164.30835100007201</v>
      </c>
      <c r="VV185">
        <v>202.407181000104</v>
      </c>
      <c r="VW185">
        <v>170.18719199998301</v>
      </c>
      <c r="VX185">
        <v>147.98758800001801</v>
      </c>
      <c r="VY185">
        <v>107.950463999994</v>
      </c>
      <c r="VZ185">
        <v>111.49894199997701</v>
      </c>
      <c r="WA185">
        <v>104.135325000039</v>
      </c>
      <c r="WB185">
        <v>289.48324300022801</v>
      </c>
      <c r="WC185">
        <v>185.61790499999199</v>
      </c>
      <c r="WD185">
        <v>204.85178299993299</v>
      </c>
      <c r="WE185">
        <v>106.36974100000199</v>
      </c>
      <c r="WF185">
        <v>105.085497000022</v>
      </c>
      <c r="WG185">
        <v>121.946087999968</v>
      </c>
      <c r="WH185">
        <v>110.912403999944</v>
      </c>
      <c r="WI185">
        <v>122.400655000005</v>
      </c>
      <c r="WJ185">
        <v>29.649444999988201</v>
      </c>
      <c r="WK185">
        <v>112.478330999962</v>
      </c>
      <c r="WL185">
        <v>104.144786000019</v>
      </c>
      <c r="WM185">
        <v>222.78967200010101</v>
      </c>
      <c r="WN185">
        <v>286.24050799990101</v>
      </c>
      <c r="WO185">
        <v>352.51617200020701</v>
      </c>
      <c r="WP185">
        <v>222.137026000069</v>
      </c>
      <c r="WQ185">
        <v>246.3629699999</v>
      </c>
      <c r="WR185">
        <v>314.40295600006402</v>
      </c>
      <c r="WS185">
        <v>275.40934300003602</v>
      </c>
      <c r="WT185">
        <v>525.88376300036896</v>
      </c>
      <c r="WU185">
        <v>534.79379399958998</v>
      </c>
      <c r="WV185">
        <v>834.092818999663</v>
      </c>
      <c r="WW185">
        <v>130.229048999958</v>
      </c>
      <c r="WX185">
        <v>298.79374400014098</v>
      </c>
      <c r="WY185">
        <v>146.201011999976</v>
      </c>
      <c r="WZ185">
        <v>277.42130400007602</v>
      </c>
      <c r="XA185">
        <v>98.802928999997704</v>
      </c>
      <c r="XB185">
        <v>214.72086100000899</v>
      </c>
      <c r="XC185">
        <v>100.416983000003</v>
      </c>
      <c r="XD185">
        <v>481.97413499979302</v>
      </c>
      <c r="XE185">
        <v>160.575994000072</v>
      </c>
      <c r="XF185">
        <v>241.314591000089</v>
      </c>
      <c r="XG185">
        <v>100.00748699996601</v>
      </c>
      <c r="XH185">
        <v>205.342199000064</v>
      </c>
      <c r="XI185">
        <v>100.672408999992</v>
      </c>
      <c r="XJ185">
        <v>213.732229999965</v>
      </c>
      <c r="XK185">
        <v>62.565471999987501</v>
      </c>
      <c r="XL185">
        <v>1.5142667500003899</v>
      </c>
      <c r="XM185">
        <v>5.8392993399975204</v>
      </c>
      <c r="XN185">
        <v>1.26136557999962</v>
      </c>
      <c r="XO185">
        <v>1.8388141100003801</v>
      </c>
      <c r="XP185">
        <v>1.7654169300003599</v>
      </c>
      <c r="XQ185">
        <v>23.432095950003699</v>
      </c>
      <c r="XR185">
        <v>1.2560776600003001</v>
      </c>
      <c r="XS185">
        <v>1.28912603000026</v>
      </c>
      <c r="XT185">
        <v>2.3616145999985698</v>
      </c>
      <c r="XU185">
        <v>2.2653972100015398</v>
      </c>
      <c r="XV185">
        <v>3.0465524999999598</v>
      </c>
      <c r="XW185">
        <v>3.4848640999989602</v>
      </c>
      <c r="XX185">
        <v>3.4725007999986701</v>
      </c>
      <c r="XY185">
        <v>3.57778569999937</v>
      </c>
      <c r="XZ185">
        <v>1.4154401899995701</v>
      </c>
      <c r="YA185">
        <v>11.7936668000038</v>
      </c>
      <c r="YB185">
        <v>1.15409980000004</v>
      </c>
      <c r="YC185">
        <v>1.29020680000031</v>
      </c>
      <c r="YD185">
        <v>1.19186230000014</v>
      </c>
      <c r="YE185">
        <v>4.7428851000004197</v>
      </c>
      <c r="YF185">
        <v>1.17423190000045</v>
      </c>
      <c r="YG185">
        <v>0.94385965000037697</v>
      </c>
      <c r="YH185">
        <v>1516.3731826599701</v>
      </c>
      <c r="YI185">
        <v>115.978663700051</v>
      </c>
      <c r="YJ185">
        <v>306.15429800003801</v>
      </c>
      <c r="YK185">
        <v>3.0922989799982998</v>
      </c>
      <c r="YL185">
        <v>1.4696698200004901</v>
      </c>
      <c r="YM185">
        <v>2414812.9519462599</v>
      </c>
      <c r="YN185">
        <v>1.2633795799993099</v>
      </c>
      <c r="YO185">
        <v>1.2484788000001601</v>
      </c>
      <c r="YP185">
        <v>1.87881928999923</v>
      </c>
      <c r="YQ185">
        <v>174.625834000064</v>
      </c>
      <c r="YR185">
        <v>145.328522399999</v>
      </c>
      <c r="YS185">
        <v>6.5515843000030101</v>
      </c>
      <c r="YT185">
        <v>7.87878649999766</v>
      </c>
      <c r="YU185">
        <v>373.92999569978599</v>
      </c>
      <c r="YV185">
        <v>230.81710939994099</v>
      </c>
      <c r="YW185">
        <v>1.5378851000004901</v>
      </c>
      <c r="YX185">
        <v>1.59366640000007</v>
      </c>
      <c r="YY185">
        <v>1.24373139999989</v>
      </c>
      <c r="YZ185">
        <v>4.0789952900013304</v>
      </c>
      <c r="ZA185">
        <v>1.38366436999968</v>
      </c>
      <c r="ZB185">
        <v>4.7100825700035802</v>
      </c>
      <c r="ZC185">
        <v>1.2507022999998301</v>
      </c>
      <c r="ZD185">
        <v>1.15670540000065</v>
      </c>
    </row>
    <row r="186" spans="1:680" x14ac:dyDescent="0.25">
      <c r="A186" s="40">
        <v>44326</v>
      </c>
      <c r="B186" s="6">
        <v>2.0926888100002499</v>
      </c>
      <c r="C186" s="6">
        <v>2.0111848900014602</v>
      </c>
      <c r="D186">
        <v>1.01422357000047</v>
      </c>
      <c r="E186">
        <v>1.7828098200006901</v>
      </c>
      <c r="F186">
        <v>1.09806222000043</v>
      </c>
      <c r="G186">
        <v>1.15863010000066</v>
      </c>
      <c r="H186">
        <v>1.11523300000044</v>
      </c>
      <c r="I186">
        <v>3.0801610000016799</v>
      </c>
      <c r="J186">
        <v>1.1424176000000399</v>
      </c>
      <c r="K186">
        <v>2.5522209000009801</v>
      </c>
      <c r="L186">
        <v>2.79581219999818</v>
      </c>
      <c r="M186">
        <v>1.7867917000003199</v>
      </c>
      <c r="N186">
        <v>2.8097673999982402</v>
      </c>
      <c r="O186">
        <v>2.5456890700006598</v>
      </c>
      <c r="P186">
        <v>3.1322423099991301</v>
      </c>
      <c r="Q186">
        <v>0.93688830999963102</v>
      </c>
      <c r="R186">
        <v>2.7450293399997499</v>
      </c>
      <c r="S186">
        <v>2.8349964599983699</v>
      </c>
      <c r="T186">
        <v>3.33687885999825</v>
      </c>
      <c r="U186">
        <v>1.1184236000008201</v>
      </c>
      <c r="V186">
        <v>1.5414370399994399</v>
      </c>
      <c r="W186">
        <v>2.8599609166012701</v>
      </c>
      <c r="X186">
        <v>2.2169412057010001</v>
      </c>
      <c r="Y186">
        <v>3.4594493000004101</v>
      </c>
      <c r="Z186">
        <v>1.1334601300004601</v>
      </c>
      <c r="AA186">
        <v>1.3112189099992999</v>
      </c>
      <c r="AB186">
        <v>1.14695136999944</v>
      </c>
      <c r="AC186">
        <v>12.1432293099933</v>
      </c>
      <c r="AD186">
        <v>25.412700779998001</v>
      </c>
      <c r="AE186">
        <v>1.1033538899991999</v>
      </c>
      <c r="AF186">
        <v>76.591394340037397</v>
      </c>
      <c r="AG186">
        <v>10.311912580000399</v>
      </c>
      <c r="AH186">
        <v>1.9831663099994301</v>
      </c>
      <c r="AI186">
        <v>1.14799196999957</v>
      </c>
      <c r="AJ186">
        <v>2.7426889000016699</v>
      </c>
      <c r="AK186">
        <v>2.50413079999998</v>
      </c>
      <c r="AL186">
        <v>1.5592008799994801</v>
      </c>
      <c r="AM186">
        <v>1.78936369999974</v>
      </c>
      <c r="AN186">
        <v>1048.08620147035</v>
      </c>
      <c r="AO186">
        <v>250.37927493010599</v>
      </c>
      <c r="AP186">
        <v>188.46386150992501</v>
      </c>
      <c r="AQ186">
        <v>14.635307000004101</v>
      </c>
      <c r="AR186">
        <v>1.5594398100001901</v>
      </c>
      <c r="AS186">
        <v>1.30585792000056</v>
      </c>
      <c r="AT186">
        <v>1.5445266999995499</v>
      </c>
      <c r="AU186">
        <v>4.0508728499990001</v>
      </c>
      <c r="AV186">
        <v>3.2481556999991898</v>
      </c>
      <c r="AW186">
        <v>1.4745874500003999</v>
      </c>
      <c r="AX186">
        <v>13.0374651699967</v>
      </c>
      <c r="AY186">
        <v>1.4975434299995001</v>
      </c>
      <c r="AZ186">
        <v>7.4787303999983097</v>
      </c>
      <c r="BA186">
        <v>1.59093270000085</v>
      </c>
      <c r="BB186">
        <v>4.3411111899986299</v>
      </c>
      <c r="BC186">
        <v>2.5866216299982598</v>
      </c>
      <c r="BD186">
        <v>0.96518047999961698</v>
      </c>
      <c r="BE186">
        <v>1.77001849999942</v>
      </c>
      <c r="BF186">
        <v>2.0639708000016999</v>
      </c>
      <c r="BG186">
        <v>2.5437717999993801</v>
      </c>
      <c r="BH186">
        <v>2.6267799999986901</v>
      </c>
      <c r="BI186">
        <v>1.7918038000007099</v>
      </c>
      <c r="BJ186">
        <v>113.990781100001</v>
      </c>
      <c r="BK186">
        <v>1.1719665000000501</v>
      </c>
      <c r="BL186">
        <v>3.4949419000004101</v>
      </c>
      <c r="BM186">
        <v>1.84121555999991</v>
      </c>
      <c r="BN186">
        <v>1.63515591999931</v>
      </c>
      <c r="BO186">
        <v>1.12584400000014</v>
      </c>
      <c r="BP186">
        <v>1.1051217999993199</v>
      </c>
      <c r="BQ186">
        <v>2.02814900000158</v>
      </c>
      <c r="BR186">
        <v>2.19873129999905</v>
      </c>
      <c r="BS186">
        <v>2.2996352000009201</v>
      </c>
      <c r="BT186">
        <v>1.0613097000004901</v>
      </c>
      <c r="BU186">
        <v>1.4444172999992599</v>
      </c>
      <c r="BV186">
        <v>1.9595377999994501</v>
      </c>
      <c r="BW186">
        <v>7.35451389999798</v>
      </c>
      <c r="BX186">
        <v>4.95047119999799</v>
      </c>
      <c r="BY186">
        <v>3.0527188999985801</v>
      </c>
      <c r="BZ186">
        <v>103.314815900056</v>
      </c>
      <c r="CA186">
        <v>9.3392285000008997</v>
      </c>
      <c r="CB186">
        <v>1.13532970000051</v>
      </c>
      <c r="CC186">
        <v>23.6929614999972</v>
      </c>
      <c r="CD186">
        <v>4.7660527999978504</v>
      </c>
      <c r="CE186">
        <v>9.3890775000036193</v>
      </c>
      <c r="CF186">
        <v>2.73932169999898</v>
      </c>
      <c r="CG186">
        <v>38.394950099987902</v>
      </c>
      <c r="CH186">
        <v>1.06175690000055</v>
      </c>
      <c r="CI186">
        <v>2.0521645000008002</v>
      </c>
      <c r="CJ186">
        <v>6.2101945999966102</v>
      </c>
      <c r="CK186">
        <v>4.70887229999789</v>
      </c>
      <c r="CL186">
        <v>2.3900356000012799</v>
      </c>
      <c r="CM186">
        <v>3.11930220000067</v>
      </c>
      <c r="CN186">
        <v>31.692636499996301</v>
      </c>
      <c r="CO186">
        <v>1.2467402000001999</v>
      </c>
      <c r="CP186">
        <v>1.72180040000057</v>
      </c>
      <c r="CQ186">
        <v>1.33221520000006</v>
      </c>
      <c r="CR186">
        <v>1.2501434999994701</v>
      </c>
      <c r="CS186">
        <v>1.24704960000054</v>
      </c>
      <c r="CT186">
        <v>12.227965600002801</v>
      </c>
      <c r="CU186">
        <v>131.226905999938</v>
      </c>
      <c r="CV186">
        <v>14.322395600000201</v>
      </c>
      <c r="CW186">
        <v>25.101118999998999</v>
      </c>
      <c r="CX186">
        <v>79.606259000022007</v>
      </c>
      <c r="CY186">
        <v>19.351578000001599</v>
      </c>
      <c r="CZ186">
        <v>144.62779999989999</v>
      </c>
      <c r="DA186">
        <v>10.834251899999799</v>
      </c>
      <c r="DB186">
        <v>10.2474186000036</v>
      </c>
      <c r="DC186">
        <v>23.044838000001601</v>
      </c>
      <c r="DD186">
        <v>2.6641557600014498</v>
      </c>
      <c r="DE186">
        <v>1.5496354999995701</v>
      </c>
      <c r="DF186">
        <v>1.35435895000046</v>
      </c>
      <c r="DG186">
        <v>1.1675160499999</v>
      </c>
      <c r="DH186">
        <v>3.20265600999846</v>
      </c>
      <c r="DJ186">
        <v>1.23671748999914</v>
      </c>
      <c r="DK186">
        <v>2.5861179999992601</v>
      </c>
      <c r="DL186">
        <v>28.451881360000701</v>
      </c>
      <c r="DM186">
        <v>2.2841641900013201</v>
      </c>
      <c r="DN186">
        <v>8.64019433999783</v>
      </c>
      <c r="DO186">
        <v>2.8277556200009699</v>
      </c>
      <c r="DP186">
        <v>3.0393233799986801</v>
      </c>
      <c r="DQ186">
        <v>1.34788918000049</v>
      </c>
      <c r="DR186">
        <v>11.204612739995399</v>
      </c>
      <c r="DS186">
        <v>1.25961543000085</v>
      </c>
      <c r="DT186">
        <v>1.3229871000003199</v>
      </c>
      <c r="DU186">
        <v>4.0245530699976397</v>
      </c>
      <c r="DV186">
        <v>3.57352136999907</v>
      </c>
      <c r="DW186">
        <v>3.4188246699995899</v>
      </c>
      <c r="DX186">
        <v>1.3566394600002201</v>
      </c>
      <c r="DY186">
        <v>126.782268999959</v>
      </c>
      <c r="DZ186">
        <v>1.4245511499993899</v>
      </c>
      <c r="EA186">
        <v>1.86136946000079</v>
      </c>
      <c r="EB186">
        <v>1.1371147999998401</v>
      </c>
      <c r="EC186">
        <v>1.1479624999992699</v>
      </c>
      <c r="ED186">
        <v>1.0745840199997501</v>
      </c>
      <c r="EE186">
        <v>2.9615586200016</v>
      </c>
      <c r="EF186">
        <v>1.3953089400001799</v>
      </c>
      <c r="EG186">
        <v>2.5068480000008999</v>
      </c>
      <c r="EH186">
        <v>1.5591133500001899</v>
      </c>
      <c r="EI186">
        <v>1.77868626000054</v>
      </c>
      <c r="EJ186">
        <v>1.91624548000073</v>
      </c>
      <c r="EK186">
        <v>3.2494078999989102</v>
      </c>
      <c r="EL186">
        <v>6.2343420000033802</v>
      </c>
      <c r="EM186">
        <v>29.7529282000032</v>
      </c>
      <c r="EN186">
        <v>1.6052050300004299</v>
      </c>
      <c r="EO186">
        <v>1.3896888199997199</v>
      </c>
      <c r="EP186">
        <v>1.10147096000037</v>
      </c>
      <c r="EQ186">
        <v>1.1089555500002499</v>
      </c>
      <c r="ER186">
        <v>1.3576053899996601</v>
      </c>
      <c r="ES186">
        <v>1.0787459000002899</v>
      </c>
      <c r="ET186">
        <v>1.62661368000045</v>
      </c>
      <c r="EU186">
        <v>3.0432054900011298</v>
      </c>
      <c r="EV186">
        <v>1.14723000000049</v>
      </c>
      <c r="EW186">
        <v>1.0369066900002499</v>
      </c>
      <c r="EX186">
        <v>115.165480999975</v>
      </c>
      <c r="EY186">
        <v>6.63733959000092</v>
      </c>
      <c r="EZ186">
        <v>3.4895213000018002</v>
      </c>
      <c r="FA186">
        <v>1.1979462599993</v>
      </c>
      <c r="FC186">
        <v>211.47254249989101</v>
      </c>
      <c r="FD186">
        <v>10377.5800381601</v>
      </c>
      <c r="FE186">
        <v>110.320914800046</v>
      </c>
      <c r="FF186">
        <v>1.1282580799998001</v>
      </c>
      <c r="FG186">
        <v>4479.1240119412496</v>
      </c>
      <c r="FH186">
        <v>1.07549479999943</v>
      </c>
      <c r="FI186">
        <v>1.1391176800007099</v>
      </c>
      <c r="FJ186">
        <v>1.28248424999947</v>
      </c>
      <c r="FK186">
        <v>23.574690720008199</v>
      </c>
      <c r="FL186">
        <v>1.36551379999946</v>
      </c>
      <c r="FM186">
        <v>2.2495946999988501</v>
      </c>
      <c r="FN186">
        <v>2.0332282999988802</v>
      </c>
      <c r="FO186">
        <v>1.2420010999994699</v>
      </c>
      <c r="FP186">
        <v>3.3596639999996101</v>
      </c>
      <c r="FQ186">
        <v>1.6639278399998101</v>
      </c>
      <c r="FR186">
        <v>1.22115146999931</v>
      </c>
      <c r="FS186">
        <v>1.28398236999965</v>
      </c>
      <c r="FT186">
        <v>2.3030967000013298</v>
      </c>
      <c r="FU186">
        <v>2.2905850200004401</v>
      </c>
      <c r="FV186">
        <v>1.1547458999994</v>
      </c>
      <c r="FW186">
        <v>1.40039959000023</v>
      </c>
      <c r="FX186">
        <v>1.1348948199993201</v>
      </c>
      <c r="FY186">
        <v>1.31164067999998</v>
      </c>
      <c r="FZ186">
        <v>1.0782352000005599</v>
      </c>
      <c r="GA186">
        <v>3.8612731399989602</v>
      </c>
      <c r="GB186">
        <v>1.24876480000057</v>
      </c>
      <c r="GC186">
        <v>362.68601491022901</v>
      </c>
      <c r="GD186">
        <v>105.09921569994199</v>
      </c>
      <c r="GE186">
        <v>196.990538199898</v>
      </c>
      <c r="GF186">
        <v>300.23953829985101</v>
      </c>
      <c r="GG186">
        <v>289.161138799973</v>
      </c>
      <c r="GH186">
        <v>137.90952300000899</v>
      </c>
      <c r="GI186">
        <v>302.90435880003503</v>
      </c>
      <c r="GJ186">
        <v>117.691170900012</v>
      </c>
      <c r="GK186">
        <v>225.96210279990899</v>
      </c>
      <c r="GL186">
        <v>1.1093555000006701</v>
      </c>
      <c r="GM186">
        <v>2.30249259999982</v>
      </c>
      <c r="GN186">
        <v>1.50376730000062</v>
      </c>
      <c r="GO186">
        <v>7.0813597000014896</v>
      </c>
      <c r="GP186">
        <v>2.95533230000001</v>
      </c>
      <c r="GQ186">
        <v>1.1442212999991199</v>
      </c>
      <c r="GR186">
        <v>2.2717774999982798</v>
      </c>
      <c r="GS186">
        <v>4.3882596999974304</v>
      </c>
      <c r="GT186">
        <v>2.15268859999924</v>
      </c>
      <c r="GU186">
        <v>3.0231635999989499</v>
      </c>
      <c r="GV186">
        <v>12.1815725000051</v>
      </c>
      <c r="GW186">
        <v>1.4035712000004399</v>
      </c>
      <c r="GX186">
        <v>8.6178141999989695</v>
      </c>
      <c r="GY186">
        <v>4.17354219999834</v>
      </c>
      <c r="GZ186">
        <v>1.03234779999912</v>
      </c>
      <c r="HA186">
        <v>2.3646007999996099</v>
      </c>
      <c r="HB186">
        <v>1.00488199999927</v>
      </c>
      <c r="HC186">
        <v>5.4498351000002003</v>
      </c>
      <c r="HD186">
        <v>1.3659320000006101</v>
      </c>
      <c r="HE186">
        <v>156.862596400082</v>
      </c>
      <c r="HF186">
        <v>3.6080518000017001</v>
      </c>
      <c r="HG186">
        <v>1.04269790000035</v>
      </c>
      <c r="HH186">
        <v>2.2612359999984601</v>
      </c>
      <c r="HI186">
        <v>5.9532686000020503</v>
      </c>
      <c r="HJ186">
        <v>1.1211669000003901</v>
      </c>
      <c r="HK186">
        <v>4.2766599000024099</v>
      </c>
      <c r="HL186">
        <v>169.553108440014</v>
      </c>
      <c r="HM186">
        <v>4.3896473799977702</v>
      </c>
      <c r="HN186">
        <v>78.320227270014598</v>
      </c>
      <c r="HO186">
        <v>1127.0309827104199</v>
      </c>
      <c r="HP186">
        <v>1.1543393800002399</v>
      </c>
      <c r="HQ186">
        <v>1.1775724899998701</v>
      </c>
      <c r="HR186">
        <v>118.22909804002801</v>
      </c>
      <c r="HS186">
        <v>187.305647419998</v>
      </c>
      <c r="HT186">
        <v>136.42535320995401</v>
      </c>
      <c r="HU186">
        <v>158.27853920008101</v>
      </c>
      <c r="HV186">
        <v>160.286578180036</v>
      </c>
      <c r="HW186">
        <v>441.73067659977801</v>
      </c>
      <c r="HX186">
        <v>121.814146950026</v>
      </c>
      <c r="HY186">
        <v>141.62791034998401</v>
      </c>
      <c r="HZ186">
        <v>113.81741837004699</v>
      </c>
      <c r="IA186">
        <v>1.1283007000001799</v>
      </c>
      <c r="IB186">
        <v>1.13626629999999</v>
      </c>
      <c r="IC186">
        <v>1.21089960000063</v>
      </c>
      <c r="ID186">
        <v>1.2493665999991199</v>
      </c>
      <c r="IE186">
        <v>1.0504098000001201</v>
      </c>
      <c r="IF186">
        <v>1.4234238999997599</v>
      </c>
      <c r="IG186">
        <v>1.87287540000034</v>
      </c>
      <c r="IH186">
        <v>1.3907868000005701</v>
      </c>
      <c r="II186">
        <v>1.3939780000000599</v>
      </c>
      <c r="IJ186">
        <v>1.0584722999992699</v>
      </c>
      <c r="IK186">
        <v>1.1216586999999001</v>
      </c>
      <c r="IL186">
        <v>1.14249740000014</v>
      </c>
      <c r="IM186">
        <v>1.19545520000065</v>
      </c>
      <c r="IN186">
        <v>1.0506280000008701</v>
      </c>
      <c r="IO186">
        <v>1.0458634000006</v>
      </c>
      <c r="IP186">
        <v>3.10074159999931</v>
      </c>
      <c r="IQ186">
        <v>1.1286271000008099</v>
      </c>
      <c r="IR186">
        <v>1.03374129999975</v>
      </c>
      <c r="IS186">
        <v>1.3505590000004299</v>
      </c>
      <c r="IT186">
        <v>1.3826977000007901</v>
      </c>
      <c r="IU186">
        <v>1.2133835000004201</v>
      </c>
      <c r="IV186">
        <v>1.57714689999921</v>
      </c>
      <c r="IW186">
        <v>1.0682761000007299</v>
      </c>
      <c r="IX186">
        <v>1.71174339999925</v>
      </c>
      <c r="IY186">
        <v>1.4375175000004701</v>
      </c>
      <c r="IZ186">
        <v>2.0778581999984498</v>
      </c>
      <c r="JA186">
        <v>1.4478321000006</v>
      </c>
      <c r="JB186">
        <v>1.28295070000058</v>
      </c>
      <c r="JC186">
        <v>1.22832999999991</v>
      </c>
      <c r="JD186">
        <v>1.21185130000049</v>
      </c>
      <c r="JE186">
        <v>1.21090170000025</v>
      </c>
      <c r="JF186">
        <v>4.4298924999966403</v>
      </c>
      <c r="JG186">
        <v>1.56275450000066</v>
      </c>
      <c r="JH186">
        <v>1.4443357000000101</v>
      </c>
      <c r="JI186">
        <v>1.0520453000008301</v>
      </c>
      <c r="JJ186">
        <v>5.8167771000007598</v>
      </c>
      <c r="JK186">
        <v>1.6191646999996001</v>
      </c>
      <c r="JL186">
        <v>1.61716139999953</v>
      </c>
      <c r="JM186">
        <v>1.85199119999925</v>
      </c>
      <c r="JN186">
        <v>1.1684323999998001</v>
      </c>
      <c r="JO186">
        <v>2.5862582299996602</v>
      </c>
      <c r="JP186">
        <v>561.82527140993602</v>
      </c>
      <c r="JQ186">
        <v>216.796003449941</v>
      </c>
      <c r="JR186">
        <v>11.974017999993499</v>
      </c>
      <c r="JS186">
        <v>2.17767950000052</v>
      </c>
      <c r="JT186">
        <v>1.44684199999938</v>
      </c>
      <c r="JU186">
        <v>7.2351281000010204</v>
      </c>
      <c r="JV186">
        <v>123.736737000057</v>
      </c>
      <c r="JW186">
        <v>1.02888060000078</v>
      </c>
      <c r="JX186">
        <v>107.47624200000401</v>
      </c>
      <c r="JY186">
        <v>1.05358813999919</v>
      </c>
      <c r="JZ186">
        <v>1.0781498600008499</v>
      </c>
      <c r="KA186">
        <v>113.09339000005301</v>
      </c>
      <c r="KB186">
        <v>83.8571269999957</v>
      </c>
      <c r="KC186">
        <v>126.500206000055</v>
      </c>
      <c r="KD186">
        <v>110.408010000014</v>
      </c>
      <c r="KE186">
        <v>112.891785999993</v>
      </c>
      <c r="KF186">
        <v>96.545125999953598</v>
      </c>
      <c r="KG186">
        <v>121.08335600001701</v>
      </c>
      <c r="KH186">
        <v>109.708894000039</v>
      </c>
      <c r="KI186">
        <v>172.75433999998501</v>
      </c>
      <c r="KJ186">
        <v>162.04502400010799</v>
      </c>
      <c r="KK186">
        <v>116.819348999998</v>
      </c>
      <c r="KL186">
        <v>109.533089000033</v>
      </c>
      <c r="KM186">
        <v>150.40735800005501</v>
      </c>
      <c r="KN186">
        <v>130.197880000109</v>
      </c>
      <c r="KO186">
        <v>107.11043999995999</v>
      </c>
      <c r="KP186">
        <v>109.171623999951</v>
      </c>
      <c r="KQ186">
        <v>175.85417299997101</v>
      </c>
      <c r="KR186">
        <v>275.21250399993698</v>
      </c>
      <c r="KS186">
        <v>143.17683600005699</v>
      </c>
      <c r="KT186">
        <v>136.909511999926</v>
      </c>
      <c r="KU186">
        <v>232.48367900005499</v>
      </c>
      <c r="KV186">
        <v>112.433423000039</v>
      </c>
      <c r="KW186">
        <v>117.65640900004701</v>
      </c>
      <c r="KX186">
        <v>183.478464999935</v>
      </c>
      <c r="KY186">
        <v>206.67621499998501</v>
      </c>
      <c r="KZ186">
        <v>101.30941700004</v>
      </c>
      <c r="LA186">
        <v>118.798295999994</v>
      </c>
      <c r="LB186">
        <v>126.43690900004</v>
      </c>
      <c r="LC186">
        <v>113.295845999965</v>
      </c>
      <c r="LD186">
        <v>214.854533999925</v>
      </c>
      <c r="LE186">
        <v>86.667868999997197</v>
      </c>
      <c r="LF186">
        <v>124.16395800001899</v>
      </c>
      <c r="LG186">
        <v>119.208527000039</v>
      </c>
      <c r="LH186">
        <v>102.767723000026</v>
      </c>
      <c r="LI186">
        <v>128.013831000077</v>
      </c>
      <c r="LJ186">
        <v>116.69407800003</v>
      </c>
      <c r="LK186">
        <v>156.85555099998601</v>
      </c>
      <c r="LL186">
        <v>258.71565400017403</v>
      </c>
      <c r="LM186">
        <v>206.57531099999301</v>
      </c>
      <c r="LN186">
        <v>115.666769000003</v>
      </c>
      <c r="LO186">
        <v>152.95029500010401</v>
      </c>
      <c r="LP186">
        <v>99.787165999994599</v>
      </c>
      <c r="LQ186">
        <v>115.591403000057</v>
      </c>
      <c r="LR186">
        <v>88.8890929999761</v>
      </c>
      <c r="LS186">
        <v>152.855222000042</v>
      </c>
      <c r="LT186">
        <v>139.49449900002199</v>
      </c>
      <c r="LU186">
        <v>117.27906400000199</v>
      </c>
      <c r="LV186">
        <v>157.15708500007199</v>
      </c>
      <c r="LW186">
        <v>103.41018100001401</v>
      </c>
      <c r="LX186">
        <v>117.20499300002101</v>
      </c>
      <c r="LY186">
        <v>128.42241299990599</v>
      </c>
      <c r="LZ186">
        <v>120.120097000035</v>
      </c>
      <c r="MA186">
        <v>98.945304999942906</v>
      </c>
      <c r="MB186">
        <v>117.57663599995399</v>
      </c>
      <c r="MC186">
        <v>158.74971599993299</v>
      </c>
      <c r="MD186">
        <v>113.000361999962</v>
      </c>
      <c r="ME186">
        <v>101.922100999975</v>
      </c>
      <c r="MF186">
        <v>104.68990500003601</v>
      </c>
      <c r="MG186">
        <v>106.574930000002</v>
      </c>
      <c r="MH186">
        <v>147.58348000002999</v>
      </c>
      <c r="MI186">
        <v>221.28929099999399</v>
      </c>
      <c r="MJ186">
        <v>101.09011200000501</v>
      </c>
      <c r="MK186">
        <v>108.379294999992</v>
      </c>
      <c r="ML186">
        <v>162.90014300006399</v>
      </c>
      <c r="MM186">
        <v>115.92640100000401</v>
      </c>
      <c r="MN186">
        <v>102.684699999983</v>
      </c>
      <c r="MO186">
        <v>136.84520499990299</v>
      </c>
      <c r="MP186">
        <v>112.26954699994501</v>
      </c>
      <c r="MQ186">
        <v>109.17560099996599</v>
      </c>
      <c r="MR186">
        <v>108.366727999994</v>
      </c>
      <c r="MS186">
        <v>95.2575550000183</v>
      </c>
      <c r="MT186">
        <v>216.19505500001799</v>
      </c>
      <c r="MU186">
        <v>286.44068699982</v>
      </c>
      <c r="MV186">
        <v>205.11032300000099</v>
      </c>
      <c r="MW186">
        <v>266.56970399990701</v>
      </c>
      <c r="MX186">
        <v>106.098317999975</v>
      </c>
      <c r="MY186">
        <v>330.90014800010198</v>
      </c>
      <c r="MZ186">
        <v>333.71815000008797</v>
      </c>
      <c r="NA186">
        <v>340.07230699993698</v>
      </c>
      <c r="NB186">
        <v>125.482561000041</v>
      </c>
      <c r="NC186">
        <v>283.45632500015199</v>
      </c>
      <c r="ND186">
        <v>110.103638999979</v>
      </c>
      <c r="NE186">
        <v>147.96331200003601</v>
      </c>
      <c r="NF186">
        <v>230.36519500007901</v>
      </c>
      <c r="NG186">
        <v>161.68935899995299</v>
      </c>
      <c r="NH186">
        <v>144.34337799996101</v>
      </c>
      <c r="NI186">
        <v>128.653162000002</v>
      </c>
      <c r="NJ186">
        <v>110.94656099996099</v>
      </c>
      <c r="NK186">
        <v>123.815815999988</v>
      </c>
      <c r="NL186">
        <v>123.04940799996299</v>
      </c>
      <c r="NM186">
        <v>123.199351000017</v>
      </c>
      <c r="NN186">
        <v>157.347809999948</v>
      </c>
      <c r="NO186">
        <v>104.587495999993</v>
      </c>
      <c r="NP186">
        <v>132.005605000071</v>
      </c>
      <c r="NQ186">
        <v>108.85328100004701</v>
      </c>
      <c r="NR186">
        <v>1.7251940999994999</v>
      </c>
      <c r="NS186">
        <v>3.9420379000002899</v>
      </c>
      <c r="NT186">
        <v>1.39227380000011</v>
      </c>
      <c r="NU186">
        <v>1.05373180000061</v>
      </c>
      <c r="NV186">
        <v>2.5631328199997401</v>
      </c>
      <c r="NW186">
        <v>1.1972464299997201</v>
      </c>
      <c r="NX186">
        <v>1.0516509999997701</v>
      </c>
      <c r="NY186">
        <v>1.08262640000066</v>
      </c>
      <c r="NZ186">
        <v>1.1726641999994201</v>
      </c>
      <c r="OA186">
        <v>1.1050663000005401</v>
      </c>
      <c r="OB186">
        <v>3.8651172999998402</v>
      </c>
      <c r="OC186">
        <v>2.2887523999997899</v>
      </c>
      <c r="OD186">
        <v>3.12314770000012</v>
      </c>
      <c r="OE186">
        <v>1.78127219999988</v>
      </c>
      <c r="OF186">
        <v>3.0079635000001899</v>
      </c>
      <c r="OG186">
        <v>5.8526801999978497</v>
      </c>
      <c r="OH186">
        <v>2.3365933999994</v>
      </c>
      <c r="OI186">
        <v>2.5989818000016398</v>
      </c>
      <c r="OJ186">
        <v>1.39265429999978</v>
      </c>
      <c r="OK186">
        <v>1.3440219999993099</v>
      </c>
      <c r="OL186">
        <v>1.4455089000002801</v>
      </c>
      <c r="OM186">
        <v>3.2216826799995002</v>
      </c>
      <c r="ON186">
        <v>3.6225612999987802</v>
      </c>
      <c r="OO186">
        <v>1.39322942999934</v>
      </c>
      <c r="OP186">
        <v>2.1573358899986501</v>
      </c>
      <c r="OQ186">
        <v>2.8631571900004902</v>
      </c>
      <c r="OR186">
        <v>2.8434535900014501</v>
      </c>
      <c r="OS186">
        <v>2.5952177899998801</v>
      </c>
      <c r="OT186">
        <v>2.9614005500006901</v>
      </c>
      <c r="OU186">
        <v>1.0847134600007799</v>
      </c>
      <c r="OV186">
        <v>1.60337292000077</v>
      </c>
      <c r="OW186">
        <v>2.50342896000075</v>
      </c>
      <c r="OX186">
        <v>2.92439445000127</v>
      </c>
      <c r="OY186">
        <v>55.1055649699993</v>
      </c>
      <c r="OZ186">
        <v>2.7978151600000301</v>
      </c>
      <c r="PA186">
        <v>10.7341466299986</v>
      </c>
      <c r="PB186">
        <v>2.68737387999863</v>
      </c>
      <c r="PC186">
        <v>3.81775321999885</v>
      </c>
      <c r="PD186">
        <v>3.28059397000106</v>
      </c>
      <c r="PE186">
        <v>1.8671066400002001</v>
      </c>
      <c r="PF186">
        <v>105.969747400028</v>
      </c>
      <c r="PG186">
        <v>93.807423999998704</v>
      </c>
      <c r="PH186">
        <v>4.1934429999964804</v>
      </c>
      <c r="PI186">
        <v>6.5132809999995498</v>
      </c>
      <c r="PJ186">
        <v>4.4344610999978604</v>
      </c>
      <c r="PK186">
        <v>1.12773369999923</v>
      </c>
      <c r="PL186">
        <v>1.24857048000013</v>
      </c>
      <c r="PM186">
        <v>1.2952532599993001</v>
      </c>
      <c r="PN186">
        <v>1.55699597000057</v>
      </c>
      <c r="PO186">
        <v>1.5939822700002</v>
      </c>
      <c r="PP186">
        <v>1.6541969400004699</v>
      </c>
      <c r="PQ186">
        <v>1.74060916000053</v>
      </c>
      <c r="PR186">
        <v>1.39715991999947</v>
      </c>
      <c r="PS186">
        <v>1.74268753999968</v>
      </c>
      <c r="PT186">
        <v>2.0692690799987798</v>
      </c>
      <c r="PU186">
        <v>3.5778212500008499</v>
      </c>
      <c r="PV186">
        <v>9.0593227899953508</v>
      </c>
      <c r="PW186">
        <v>225.581499299966</v>
      </c>
      <c r="PX186">
        <v>2.17902659999891</v>
      </c>
      <c r="PY186">
        <v>166.64239350007799</v>
      </c>
      <c r="PZ186">
        <v>1.8385524999994201</v>
      </c>
      <c r="QA186">
        <v>1.6862232999992599</v>
      </c>
      <c r="QB186">
        <v>105.10750100004999</v>
      </c>
      <c r="QC186">
        <v>2.0712048999994299</v>
      </c>
      <c r="QD186">
        <v>44548.353441298001</v>
      </c>
      <c r="QE186">
        <v>2.6200047999991498</v>
      </c>
      <c r="QF186">
        <v>2.3348193400015602</v>
      </c>
      <c r="QG186">
        <v>218.938376150094</v>
      </c>
      <c r="QH186">
        <v>126.338406200055</v>
      </c>
      <c r="QI186">
        <v>1.09912113000064</v>
      </c>
      <c r="QJ186">
        <v>1.1253635800003401</v>
      </c>
      <c r="QK186">
        <v>1.0611323699995401</v>
      </c>
      <c r="QL186">
        <v>1.0588011599993501</v>
      </c>
      <c r="QM186">
        <v>15.925717789999901</v>
      </c>
      <c r="QN186">
        <v>1.58923137000056</v>
      </c>
      <c r="QO186">
        <v>99.969014000031194</v>
      </c>
      <c r="QP186">
        <v>1.47174730000006</v>
      </c>
      <c r="QQ186">
        <v>1.36400200000026</v>
      </c>
      <c r="QR186">
        <v>1.13804130000062</v>
      </c>
      <c r="QS186">
        <v>1.7731831000000999</v>
      </c>
      <c r="QT186">
        <v>1.39871280000079</v>
      </c>
      <c r="QU186">
        <v>118.420140999951</v>
      </c>
      <c r="QV186">
        <v>101.640938000055</v>
      </c>
      <c r="QW186">
        <v>187.768053000094</v>
      </c>
      <c r="QX186">
        <v>114.204918000032</v>
      </c>
      <c r="QY186">
        <v>107.051378999953</v>
      </c>
      <c r="QZ186">
        <v>106.306903999997</v>
      </c>
      <c r="RA186">
        <v>105.387071999954</v>
      </c>
      <c r="RB186">
        <v>1.3643813100006801</v>
      </c>
      <c r="RC186">
        <v>2.5732179500009802</v>
      </c>
      <c r="RD186">
        <v>157.642882999964</v>
      </c>
      <c r="RE186">
        <v>108.096173000056</v>
      </c>
      <c r="RF186">
        <v>112.605315000052</v>
      </c>
      <c r="RG186">
        <v>123.65120800002499</v>
      </c>
      <c r="RH186">
        <v>151.51700300001499</v>
      </c>
      <c r="RI186">
        <v>249.68694399995701</v>
      </c>
      <c r="RJ186">
        <v>101.971322000027</v>
      </c>
      <c r="RK186">
        <v>99.263055999996098</v>
      </c>
      <c r="RL186">
        <v>280.25973600009502</v>
      </c>
      <c r="RM186">
        <v>54.301345999992897</v>
      </c>
      <c r="RN186">
        <v>272.14049200015103</v>
      </c>
      <c r="RO186">
        <v>171.12320400006101</v>
      </c>
      <c r="RP186">
        <v>222.91325199999801</v>
      </c>
      <c r="RQ186">
        <v>105.886533000041</v>
      </c>
      <c r="RR186">
        <v>382.96950600016902</v>
      </c>
      <c r="RS186">
        <v>197.70766599988599</v>
      </c>
      <c r="RT186">
        <v>112.00118499994301</v>
      </c>
      <c r="RU186">
        <v>188.896527000004</v>
      </c>
      <c r="RV186">
        <v>332.37323400005698</v>
      </c>
      <c r="RW186">
        <v>63.174559000006397</v>
      </c>
      <c r="RX186">
        <v>373.25445399992202</v>
      </c>
      <c r="RY186">
        <v>201.22326499992101</v>
      </c>
      <c r="RZ186">
        <v>592.14307300001406</v>
      </c>
      <c r="SA186">
        <v>639.44102699961502</v>
      </c>
      <c r="SB186">
        <v>293.67189700016797</v>
      </c>
      <c r="SC186">
        <v>105.42396299995001</v>
      </c>
      <c r="SD186">
        <v>202.03987500001699</v>
      </c>
      <c r="SE186">
        <v>372.16140299988899</v>
      </c>
      <c r="SF186">
        <v>267.99599599978001</v>
      </c>
      <c r="SG186">
        <v>736.66457599960302</v>
      </c>
      <c r="SH186">
        <v>111.642767000012</v>
      </c>
      <c r="SI186">
        <v>103.86688800004799</v>
      </c>
      <c r="SJ186">
        <v>7919.1982690021396</v>
      </c>
      <c r="SK186">
        <v>64.733908000052907</v>
      </c>
      <c r="SL186">
        <v>150.757914999966</v>
      </c>
      <c r="SM186">
        <v>285.85887299990299</v>
      </c>
      <c r="SN186">
        <v>340.895748999901</v>
      </c>
      <c r="SO186">
        <v>201.92531999992201</v>
      </c>
      <c r="SP186">
        <v>563.47125499974902</v>
      </c>
      <c r="SQ186">
        <v>202.07716899993801</v>
      </c>
      <c r="SR186">
        <v>53.691363000019898</v>
      </c>
      <c r="SS186">
        <v>52.977249999996303</v>
      </c>
      <c r="ST186">
        <v>200.03193999989901</v>
      </c>
      <c r="SU186">
        <v>194.360999000026</v>
      </c>
      <c r="SV186">
        <v>201.77843399997801</v>
      </c>
      <c r="SW186">
        <v>168.554975999985</v>
      </c>
      <c r="SX186">
        <v>209.51316699991</v>
      </c>
      <c r="SY186">
        <v>186.47521100007</v>
      </c>
      <c r="SZ186">
        <v>122.167974999989</v>
      </c>
      <c r="TA186">
        <v>152.13419299991801</v>
      </c>
      <c r="TB186">
        <v>106.801084000035</v>
      </c>
      <c r="TC186">
        <v>156.61816799989899</v>
      </c>
      <c r="TD186">
        <v>145.004627000075</v>
      </c>
      <c r="TE186">
        <v>491.55817000009102</v>
      </c>
      <c r="TF186">
        <v>119.479802999995</v>
      </c>
      <c r="TG186">
        <v>128.25104900007099</v>
      </c>
      <c r="TH186">
        <v>533.19342000037398</v>
      </c>
      <c r="TI186">
        <v>75.276507999980794</v>
      </c>
      <c r="TJ186">
        <v>387.05701299989602</v>
      </c>
      <c r="TK186">
        <v>165.156419999897</v>
      </c>
      <c r="TL186">
        <v>440.09859000006702</v>
      </c>
      <c r="TM186">
        <v>511.271676000208</v>
      </c>
      <c r="TN186">
        <v>199.405212000012</v>
      </c>
      <c r="TO186">
        <v>512.12836799956904</v>
      </c>
      <c r="TP186">
        <v>217.760173999937</v>
      </c>
      <c r="TQ186">
        <v>511.91908900020599</v>
      </c>
      <c r="TR186">
        <v>511.799641999882</v>
      </c>
      <c r="TS186">
        <v>209.090462000109</v>
      </c>
      <c r="TT186">
        <v>166.621488000033</v>
      </c>
      <c r="TU186">
        <v>92.3152619999601</v>
      </c>
      <c r="TV186">
        <v>107.065347000025</v>
      </c>
      <c r="TW186">
        <v>364.65857699979102</v>
      </c>
      <c r="TX186">
        <v>133.28172399988401</v>
      </c>
      <c r="TY186">
        <v>113.41618099995</v>
      </c>
      <c r="TZ186">
        <v>422.62240300001599</v>
      </c>
      <c r="UA186">
        <v>153.42472200002501</v>
      </c>
      <c r="UB186">
        <v>135.19779199990401</v>
      </c>
      <c r="UC186">
        <v>118.482850000029</v>
      </c>
      <c r="UD186">
        <v>112.077633999987</v>
      </c>
      <c r="UE186">
        <v>138.70231999992399</v>
      </c>
      <c r="UF186">
        <v>113.789395999978</v>
      </c>
      <c r="UG186">
        <v>131.15581899997801</v>
      </c>
      <c r="UH186">
        <v>137.22650100011401</v>
      </c>
      <c r="UI186">
        <v>119.519489999977</v>
      </c>
      <c r="UJ186">
        <v>112.90711200004399</v>
      </c>
      <c r="UK186">
        <v>137.108574999962</v>
      </c>
      <c r="UL186">
        <v>154.93540000007499</v>
      </c>
      <c r="UM186">
        <v>112.395804999978</v>
      </c>
      <c r="UN186">
        <v>145.551660000114</v>
      </c>
      <c r="UO186">
        <v>193.349593000021</v>
      </c>
      <c r="UP186">
        <v>197.74928000010601</v>
      </c>
      <c r="UQ186">
        <v>105.80384800001001</v>
      </c>
      <c r="UR186">
        <v>113.867042999947</v>
      </c>
      <c r="US186">
        <v>349.573849000037</v>
      </c>
      <c r="UT186">
        <v>348.82988499989699</v>
      </c>
      <c r="UU186">
        <v>1931.5206460002801</v>
      </c>
      <c r="UV186">
        <v>139.77301599993399</v>
      </c>
      <c r="UW186">
        <v>456.780420000199</v>
      </c>
      <c r="UX186">
        <v>109.327430999954</v>
      </c>
      <c r="UY186">
        <v>50.396009000018203</v>
      </c>
      <c r="UZ186">
        <v>11.3874709999945</v>
      </c>
      <c r="VA186">
        <v>160.820737000089</v>
      </c>
      <c r="VB186">
        <v>115.57553100003901</v>
      </c>
      <c r="VC186">
        <v>108.972350999946</v>
      </c>
      <c r="VD186">
        <v>120.505118999979</v>
      </c>
      <c r="VE186">
        <v>108.373323000036</v>
      </c>
      <c r="VF186">
        <v>146.46910499990901</v>
      </c>
      <c r="VG186">
        <v>148.754191000015</v>
      </c>
      <c r="VH186">
        <v>115.03221700002899</v>
      </c>
      <c r="VI186">
        <v>106.828285999945</v>
      </c>
      <c r="VJ186">
        <v>118.44666100002399</v>
      </c>
      <c r="VK186">
        <v>116.348136999994</v>
      </c>
      <c r="VL186">
        <v>106.220820000046</v>
      </c>
      <c r="VM186">
        <v>110.032998000039</v>
      </c>
      <c r="VN186">
        <v>214.321354999905</v>
      </c>
      <c r="VO186">
        <v>106.71949799999101</v>
      </c>
      <c r="VP186">
        <v>290.73062299983599</v>
      </c>
      <c r="VQ186">
        <v>193.52964499988599</v>
      </c>
      <c r="VR186">
        <v>113.261856000056</v>
      </c>
      <c r="VS186">
        <v>107.275616999948</v>
      </c>
      <c r="VT186">
        <v>123.422163999989</v>
      </c>
      <c r="VU186">
        <v>164.60068299993901</v>
      </c>
      <c r="VV186">
        <v>202.763378999894</v>
      </c>
      <c r="VW186">
        <v>169.93393600010299</v>
      </c>
      <c r="VX186">
        <v>147.86073300009599</v>
      </c>
      <c r="VY186">
        <v>108.017492000014</v>
      </c>
      <c r="VZ186">
        <v>111.52874099998699</v>
      </c>
      <c r="WA186">
        <v>104.246017000056</v>
      </c>
      <c r="WB186">
        <v>289.77426900016098</v>
      </c>
      <c r="WC186">
        <v>185.61432799999599</v>
      </c>
      <c r="WD186">
        <v>204.84378100000299</v>
      </c>
      <c r="WE186">
        <v>106.48738800000901</v>
      </c>
      <c r="WF186">
        <v>105.00191500003</v>
      </c>
      <c r="WG186">
        <v>122.076517999987</v>
      </c>
      <c r="WH186">
        <v>110.986009999993</v>
      </c>
      <c r="WI186">
        <v>122.499886999954</v>
      </c>
      <c r="WJ186">
        <v>29.650179999996901</v>
      </c>
      <c r="WK186">
        <v>112.391864000005</v>
      </c>
      <c r="WL186">
        <v>104.104658000055</v>
      </c>
      <c r="WM186">
        <v>223.01781499991199</v>
      </c>
      <c r="WN186">
        <v>286.539317000192</v>
      </c>
      <c r="WO186">
        <v>352.86096999980498</v>
      </c>
      <c r="WP186">
        <v>222.33733400003999</v>
      </c>
      <c r="WQ186">
        <v>244.44323100009899</v>
      </c>
      <c r="WR186">
        <v>310.64221799978998</v>
      </c>
      <c r="WS186">
        <v>272.12934899982099</v>
      </c>
      <c r="WT186">
        <v>521.98003199975903</v>
      </c>
      <c r="WU186">
        <v>530.84087600000203</v>
      </c>
      <c r="WV186">
        <v>827.95415899995703</v>
      </c>
      <c r="WW186">
        <v>130.10021999990599</v>
      </c>
      <c r="WX186">
        <v>300.37562899990002</v>
      </c>
      <c r="WY186">
        <v>146.98989400011499</v>
      </c>
      <c r="WZ186">
        <v>275.54808000009501</v>
      </c>
      <c r="XA186">
        <v>98.141313000000096</v>
      </c>
      <c r="XB186">
        <v>213.39161600009501</v>
      </c>
      <c r="XC186">
        <v>99.7558199999621</v>
      </c>
      <c r="XD186">
        <v>482.03786800010101</v>
      </c>
      <c r="XE186">
        <v>160.59618000011</v>
      </c>
      <c r="XF186">
        <v>241.363866999978</v>
      </c>
      <c r="XG186">
        <v>100.027782000019</v>
      </c>
      <c r="XH186">
        <v>205.38830500002999</v>
      </c>
      <c r="XI186">
        <v>100.69491199997699</v>
      </c>
      <c r="XJ186">
        <v>213.78456600010401</v>
      </c>
      <c r="XK186">
        <v>62.148921000014496</v>
      </c>
      <c r="XL186">
        <v>1.50250149000021</v>
      </c>
      <c r="XM186">
        <v>5.8365293399983802</v>
      </c>
      <c r="XN186">
        <v>1.2616571100006699</v>
      </c>
      <c r="XO186">
        <v>1.8449027000006</v>
      </c>
      <c r="XP186">
        <v>1.7656427900001299</v>
      </c>
      <c r="XQ186">
        <v>23.3460669599881</v>
      </c>
      <c r="XR186">
        <v>1.2564301700003899</v>
      </c>
      <c r="XS186">
        <v>1.2894530199992</v>
      </c>
      <c r="XT186">
        <v>2.3618951700009299</v>
      </c>
      <c r="XU186">
        <v>2.2659109599990201</v>
      </c>
      <c r="XV186">
        <v>3.02138149999882</v>
      </c>
      <c r="XW186">
        <v>3.4541065999983398</v>
      </c>
      <c r="XX186">
        <v>3.4679581999989799</v>
      </c>
      <c r="XY186">
        <v>3.5412262999998299</v>
      </c>
      <c r="XZ186">
        <v>1.4110500000006101</v>
      </c>
      <c r="YA186">
        <v>11.7571178000071</v>
      </c>
      <c r="YB186">
        <v>1.14863610000066</v>
      </c>
      <c r="YC186">
        <v>1.2806999000004</v>
      </c>
      <c r="YD186">
        <v>1.1813574000007101</v>
      </c>
      <c r="YE186">
        <v>4.7005394000007099</v>
      </c>
      <c r="YF186">
        <v>1.1641080000008499</v>
      </c>
      <c r="YG186">
        <v>0.94290840000030596</v>
      </c>
      <c r="YH186">
        <v>1505.37887966074</v>
      </c>
      <c r="YI186">
        <v>115.974034199957</v>
      </c>
      <c r="YJ186">
        <v>306.19778899988199</v>
      </c>
      <c r="YK186">
        <v>3.0936617699990201</v>
      </c>
      <c r="YL186">
        <v>1.4703893799996901</v>
      </c>
      <c r="YM186">
        <v>2415021.1245460501</v>
      </c>
      <c r="YN186">
        <v>1.24636178999936</v>
      </c>
      <c r="YO186">
        <v>1.2313768399999401</v>
      </c>
      <c r="YP186">
        <v>1.8513264400007801</v>
      </c>
      <c r="YQ186">
        <v>174.09866499994001</v>
      </c>
      <c r="YR186">
        <v>145.320252599893</v>
      </c>
      <c r="YS186">
        <v>6.5422764000031703</v>
      </c>
      <c r="YT186">
        <v>7.8511880000005503</v>
      </c>
      <c r="YU186">
        <v>373.23689249996102</v>
      </c>
      <c r="YV186">
        <v>230.93815540010101</v>
      </c>
      <c r="YW186">
        <v>1.53846859999976</v>
      </c>
      <c r="YX186">
        <v>1.59151200000088</v>
      </c>
      <c r="YY186">
        <v>1.2437126999993799</v>
      </c>
      <c r="YZ186">
        <v>4.0422205900031303</v>
      </c>
      <c r="ZA186">
        <v>1.38100151000071</v>
      </c>
      <c r="ZB186">
        <v>4.6824249700002802</v>
      </c>
      <c r="ZC186">
        <v>1.2433500999995899</v>
      </c>
      <c r="ZD186">
        <v>1.1592158000003101</v>
      </c>
    </row>
    <row r="187" spans="1:680" x14ac:dyDescent="0.25">
      <c r="A187" s="40">
        <v>44327</v>
      </c>
      <c r="B187" s="6">
        <v>2.0914469599993</v>
      </c>
      <c r="C187" s="6">
        <v>2.0129482900010802</v>
      </c>
      <c r="D187">
        <v>1.0135114299992001</v>
      </c>
      <c r="E187">
        <v>1.7804986800001601</v>
      </c>
      <c r="F187">
        <v>1.09662629000013</v>
      </c>
      <c r="G187">
        <v>1.15957549999985</v>
      </c>
      <c r="H187">
        <v>1.11614019999979</v>
      </c>
      <c r="I187">
        <v>3.0806578999981902</v>
      </c>
      <c r="J187">
        <v>1.1426191999999</v>
      </c>
      <c r="K187">
        <v>2.5916313000016098</v>
      </c>
      <c r="L187">
        <v>2.82067839999945</v>
      </c>
      <c r="M187">
        <v>1.80305380000027</v>
      </c>
      <c r="N187">
        <v>2.8203333999990701</v>
      </c>
      <c r="O187">
        <v>2.5562873700000601</v>
      </c>
      <c r="P187">
        <v>3.1452764700006801</v>
      </c>
      <c r="Q187">
        <v>0.93710671000007995</v>
      </c>
      <c r="R187">
        <v>2.7470992000016801</v>
      </c>
      <c r="S187">
        <v>2.8356792400008999</v>
      </c>
      <c r="T187">
        <v>3.3376632299987299</v>
      </c>
      <c r="U187">
        <v>1.11868744999992</v>
      </c>
      <c r="V187">
        <v>1.5413590400003201</v>
      </c>
      <c r="W187">
        <v>2.8582755991992599</v>
      </c>
      <c r="X187">
        <v>2.2175780727011398</v>
      </c>
      <c r="Y187">
        <v>3.45679599999858</v>
      </c>
      <c r="Z187">
        <v>1.13369095999951</v>
      </c>
      <c r="AA187">
        <v>1.3143611600007701</v>
      </c>
      <c r="AB187">
        <v>1.1472996499996999</v>
      </c>
      <c r="AC187">
        <v>12.1712301100051</v>
      </c>
      <c r="AD187">
        <v>25.509699519985599</v>
      </c>
      <c r="AE187">
        <v>1.1027806199999799</v>
      </c>
      <c r="AF187">
        <v>77.098086489946596</v>
      </c>
      <c r="AG187">
        <v>10.270786809996901</v>
      </c>
      <c r="AH187">
        <v>1.9888738800000301</v>
      </c>
      <c r="AI187">
        <v>1.14833596000062</v>
      </c>
      <c r="AJ187">
        <v>2.74659379999866</v>
      </c>
      <c r="AK187">
        <v>2.5076612999982899</v>
      </c>
      <c r="AL187">
        <v>1.5614459499993201</v>
      </c>
      <c r="AM187">
        <v>1.79340640000009</v>
      </c>
      <c r="AN187">
        <v>1056.4194671604801</v>
      </c>
      <c r="AO187">
        <v>252.177378909895</v>
      </c>
      <c r="AP187">
        <v>189.81684097996899</v>
      </c>
      <c r="AQ187">
        <v>14.754221900002401</v>
      </c>
      <c r="AR187">
        <v>1.56005971999912</v>
      </c>
      <c r="AS187">
        <v>1.30633678999948</v>
      </c>
      <c r="AT187">
        <v>1.54677719000028</v>
      </c>
      <c r="AU187">
        <v>4.0517055699965603</v>
      </c>
      <c r="AV187">
        <v>3.2484992999998199</v>
      </c>
      <c r="AW187">
        <v>1.47476852</v>
      </c>
      <c r="AX187">
        <v>13.050518629999701</v>
      </c>
      <c r="AY187">
        <v>1.5003235399999499</v>
      </c>
      <c r="AZ187">
        <v>7.5049843000015199</v>
      </c>
      <c r="BA187">
        <v>1.59123069999987</v>
      </c>
      <c r="BB187">
        <v>4.3866694899988898</v>
      </c>
      <c r="BC187">
        <v>2.5868760699995601</v>
      </c>
      <c r="BD187">
        <v>0.96525884000038797</v>
      </c>
      <c r="BE187">
        <v>1.77003409999998</v>
      </c>
      <c r="BF187">
        <v>2.0650984999992898</v>
      </c>
      <c r="BG187">
        <v>2.5624043999996502</v>
      </c>
      <c r="BH187">
        <v>2.6318860999999698</v>
      </c>
      <c r="BI187">
        <v>1.7967924000004101</v>
      </c>
      <c r="BJ187">
        <v>113.857746000052</v>
      </c>
      <c r="BK187">
        <v>1.1728196999993099</v>
      </c>
      <c r="BL187">
        <v>3.48320053999851</v>
      </c>
      <c r="BM187">
        <v>1.83500377000018</v>
      </c>
      <c r="BN187">
        <v>1.6366183600002799</v>
      </c>
      <c r="BO187">
        <v>1.1284479000005401</v>
      </c>
      <c r="BP187">
        <v>1.10480749999988</v>
      </c>
      <c r="BQ187">
        <v>2.0284888999995001</v>
      </c>
      <c r="BR187">
        <v>2.17734719999862</v>
      </c>
      <c r="BS187">
        <v>2.29897770000025</v>
      </c>
      <c r="BT187">
        <v>1.0614303000002101</v>
      </c>
      <c r="BU187">
        <v>1.45292800000061</v>
      </c>
      <c r="BV187">
        <v>1.94482609999977</v>
      </c>
      <c r="BW187">
        <v>7.3337507000032902</v>
      </c>
      <c r="BX187">
        <v>4.9400916000013204</v>
      </c>
      <c r="BY187">
        <v>3.0426417999988198</v>
      </c>
      <c r="BZ187">
        <v>103.559244779986</v>
      </c>
      <c r="CA187">
        <v>9.34050190000562</v>
      </c>
      <c r="CB187">
        <v>1.1352637000000001</v>
      </c>
      <c r="CC187">
        <v>23.675234499998599</v>
      </c>
      <c r="CD187">
        <v>4.7858179999966497</v>
      </c>
      <c r="CE187">
        <v>9.3718633999960694</v>
      </c>
      <c r="CF187">
        <v>2.7430085000014501</v>
      </c>
      <c r="CG187">
        <v>38.381398400000798</v>
      </c>
      <c r="CH187">
        <v>1.06008959999963</v>
      </c>
      <c r="CI187">
        <v>2.0685857999997102</v>
      </c>
      <c r="CJ187">
        <v>6.2258256999994002</v>
      </c>
      <c r="CK187">
        <v>4.7291138000000501</v>
      </c>
      <c r="CL187">
        <v>2.4041853000016999</v>
      </c>
      <c r="CM187">
        <v>3.1197504999981902</v>
      </c>
      <c r="CN187">
        <v>31.697624399996101</v>
      </c>
      <c r="CO187">
        <v>1.2402734999995999</v>
      </c>
      <c r="CP187">
        <v>1.69933200000014</v>
      </c>
      <c r="CQ187">
        <v>1.31066939999982</v>
      </c>
      <c r="CR187">
        <v>1.24726360000022</v>
      </c>
      <c r="CS187">
        <v>1.24412940000002</v>
      </c>
      <c r="CT187">
        <v>12.233129900007</v>
      </c>
      <c r="CU187">
        <v>131.23707100004</v>
      </c>
      <c r="CV187">
        <v>14.325454000005299</v>
      </c>
      <c r="CW187">
        <v>25.209265999990699</v>
      </c>
      <c r="CX187">
        <v>79.620144000044107</v>
      </c>
      <c r="CY187">
        <v>19.387545000005002</v>
      </c>
      <c r="CZ187">
        <v>144.64797200006399</v>
      </c>
      <c r="DA187">
        <v>10.834878900001099</v>
      </c>
      <c r="DB187">
        <v>10.249149299998001</v>
      </c>
      <c r="DC187">
        <v>23.050026000011702</v>
      </c>
      <c r="DD187">
        <v>2.6730814500006099</v>
      </c>
      <c r="DE187">
        <v>1.55841501000032</v>
      </c>
      <c r="DF187">
        <v>1.36559246999968</v>
      </c>
      <c r="DG187">
        <v>1.17720073000055</v>
      </c>
      <c r="DH187">
        <v>3.21812400999988</v>
      </c>
      <c r="DJ187">
        <v>1.22925016999943</v>
      </c>
      <c r="DK187">
        <v>2.5905630199995402</v>
      </c>
      <c r="DL187">
        <v>28.4593830200029</v>
      </c>
      <c r="DM187">
        <v>2.2795187800002199</v>
      </c>
      <c r="DN187">
        <v>8.6501693199970795</v>
      </c>
      <c r="DO187">
        <v>2.8357495800009902</v>
      </c>
      <c r="DP187">
        <v>3.0408375299994099</v>
      </c>
      <c r="DQ187">
        <v>1.35916363000069</v>
      </c>
      <c r="DR187">
        <v>11.225282230007</v>
      </c>
      <c r="DS187">
        <v>1.2642680499993699</v>
      </c>
      <c r="DT187">
        <v>1.3263675199996201</v>
      </c>
      <c r="DU187">
        <v>4.06779703999928</v>
      </c>
      <c r="DV187">
        <v>3.57582001999981</v>
      </c>
      <c r="DW187">
        <v>3.4210240499996898</v>
      </c>
      <c r="DX187">
        <v>1.35751150999931</v>
      </c>
      <c r="DY187">
        <v>126.90812799998101</v>
      </c>
      <c r="DZ187">
        <v>1.43147524000051</v>
      </c>
      <c r="EA187">
        <v>1.86731940000027</v>
      </c>
      <c r="EB187">
        <v>1.14079090000087</v>
      </c>
      <c r="EC187">
        <v>1.1483838999993199</v>
      </c>
      <c r="ED187">
        <v>1.0749479499991099</v>
      </c>
      <c r="EE187">
        <v>2.96297141000105</v>
      </c>
      <c r="EF187">
        <v>1.39815242000077</v>
      </c>
      <c r="EG187">
        <v>2.5078284000010198</v>
      </c>
      <c r="EH187">
        <v>1.5445473799991301</v>
      </c>
      <c r="EI187">
        <v>1.78320530000019</v>
      </c>
      <c r="EJ187">
        <v>1.9267939900000799</v>
      </c>
      <c r="EK187">
        <v>3.2501894999986698</v>
      </c>
      <c r="EL187">
        <v>6.2359645000033197</v>
      </c>
      <c r="EM187">
        <v>29.757340699987299</v>
      </c>
      <c r="EN187">
        <v>1.60576675999982</v>
      </c>
      <c r="EO187">
        <v>1.38668818000042</v>
      </c>
      <c r="EP187">
        <v>1.10111605999919</v>
      </c>
      <c r="EQ187">
        <v>1.10906183000043</v>
      </c>
      <c r="ER187">
        <v>1.3579918499999599</v>
      </c>
      <c r="ES187">
        <v>1.07831735000036</v>
      </c>
      <c r="ET187">
        <v>1.6270440400003301</v>
      </c>
      <c r="EU187">
        <v>3.0439178599990599</v>
      </c>
      <c r="EV187">
        <v>1.1475504600002799</v>
      </c>
      <c r="EW187">
        <v>1.0377810000009</v>
      </c>
      <c r="EX187">
        <v>115.18306599999801</v>
      </c>
      <c r="EY187">
        <v>6.6336864699987901</v>
      </c>
      <c r="EZ187">
        <v>3.4889231000015601</v>
      </c>
      <c r="FA187">
        <v>1.19729851999909</v>
      </c>
      <c r="FC187">
        <v>214.11258339998301</v>
      </c>
      <c r="FD187">
        <v>10373.2014518082</v>
      </c>
      <c r="FE187">
        <v>110.322892199969</v>
      </c>
      <c r="FF187">
        <v>1.1266204000003199</v>
      </c>
      <c r="FG187">
        <v>4499.9898029789301</v>
      </c>
      <c r="FH187">
        <v>1.0763422</v>
      </c>
      <c r="FI187">
        <v>1.1384415100001199</v>
      </c>
      <c r="FJ187">
        <v>1.2817422999996799</v>
      </c>
      <c r="FK187">
        <v>23.601378169987601</v>
      </c>
      <c r="FL187">
        <v>1.3431600000003501</v>
      </c>
      <c r="FM187">
        <v>2.2477528999988898</v>
      </c>
      <c r="FN187">
        <v>2.0470115999996801</v>
      </c>
      <c r="FO187">
        <v>1.24300009999934</v>
      </c>
      <c r="FP187">
        <v>3.36344309999913</v>
      </c>
      <c r="FQ187">
        <v>1.6591253000006001</v>
      </c>
      <c r="FR187">
        <v>1.2238483300006899</v>
      </c>
      <c r="FS187">
        <v>1.27664759999971</v>
      </c>
      <c r="FT187">
        <v>2.28310784999849</v>
      </c>
      <c r="FU187">
        <v>2.27033528999891</v>
      </c>
      <c r="FV187">
        <v>1.14312032999987</v>
      </c>
      <c r="FW187">
        <v>1.40098652000052</v>
      </c>
      <c r="FX187">
        <v>1.1340979399992599</v>
      </c>
      <c r="FY187">
        <v>1.3124533299997001</v>
      </c>
      <c r="FZ187">
        <v>1.07795875000011</v>
      </c>
      <c r="GA187">
        <v>3.8579424300005498</v>
      </c>
      <c r="GB187">
        <v>1.2477338999997301</v>
      </c>
      <c r="GC187">
        <v>363.440526979975</v>
      </c>
      <c r="GD187">
        <v>105.118019200047</v>
      </c>
      <c r="GE187">
        <v>198.30971860000901</v>
      </c>
      <c r="GF187">
        <v>300.400579100009</v>
      </c>
      <c r="GG187">
        <v>289.37788709998102</v>
      </c>
      <c r="GH187">
        <v>138.012370300014</v>
      </c>
      <c r="GI187">
        <v>302.78000310016802</v>
      </c>
      <c r="GJ187">
        <v>117.20667560002801</v>
      </c>
      <c r="GK187">
        <v>225.03207419998901</v>
      </c>
      <c r="GL187">
        <v>1.1093651999999601</v>
      </c>
      <c r="GM187">
        <v>2.3089603000007601</v>
      </c>
      <c r="GN187">
        <v>1.51326080000035</v>
      </c>
      <c r="GO187">
        <v>7.1228002999996498</v>
      </c>
      <c r="GP187">
        <v>2.9627822000002202</v>
      </c>
      <c r="GQ187">
        <v>1.1472254000000199</v>
      </c>
      <c r="GR187">
        <v>2.2784624999985699</v>
      </c>
      <c r="GS187">
        <v>4.4142684000034897</v>
      </c>
      <c r="GT187">
        <v>2.1559261000002201</v>
      </c>
      <c r="GU187">
        <v>3.0341651000017</v>
      </c>
      <c r="GV187">
        <v>12.2172408000042</v>
      </c>
      <c r="GW187">
        <v>1.40375390000008</v>
      </c>
      <c r="GX187">
        <v>8.7182196999929094</v>
      </c>
      <c r="GY187">
        <v>4.1740924999976396</v>
      </c>
      <c r="GZ187">
        <v>1.0325006999992199</v>
      </c>
      <c r="HA187">
        <v>2.37515239999993</v>
      </c>
      <c r="HB187">
        <v>1.00719860000027</v>
      </c>
      <c r="HC187">
        <v>5.4624465000015299</v>
      </c>
      <c r="HD187">
        <v>1.36350610000045</v>
      </c>
      <c r="HE187">
        <v>157.02349300007299</v>
      </c>
      <c r="HF187">
        <v>3.6172818999984901</v>
      </c>
      <c r="HG187">
        <v>1.0442636000007</v>
      </c>
      <c r="HH187">
        <v>2.27037740000014</v>
      </c>
      <c r="HI187">
        <v>5.9553490000034799</v>
      </c>
      <c r="HJ187">
        <v>1.1211772000005999</v>
      </c>
      <c r="HK187">
        <v>4.2675489000030202</v>
      </c>
      <c r="HL187">
        <v>169.25660237995899</v>
      </c>
      <c r="HM187">
        <v>4.3819667700008704</v>
      </c>
      <c r="HN187">
        <v>78.222233220003503</v>
      </c>
      <c r="HO187">
        <v>1125.54114598967</v>
      </c>
      <c r="HP187">
        <v>1.1547413400003299</v>
      </c>
      <c r="HQ187">
        <v>1.17770419999943</v>
      </c>
      <c r="HR187">
        <v>118.057002370013</v>
      </c>
      <c r="HS187">
        <v>185.515188399935</v>
      </c>
      <c r="HT187">
        <v>135.25111844995999</v>
      </c>
      <c r="HU187">
        <v>156.889642809983</v>
      </c>
      <c r="HV187">
        <v>158.886463189963</v>
      </c>
      <c r="HW187">
        <v>433.94324098015198</v>
      </c>
      <c r="HX187">
        <v>121.640968890046</v>
      </c>
      <c r="HY187">
        <v>140.414236859884</v>
      </c>
      <c r="HZ187">
        <v>113.503218339989</v>
      </c>
      <c r="IA187">
        <v>1.1264443</v>
      </c>
      <c r="IB187">
        <v>1.13461970000026</v>
      </c>
      <c r="IC187">
        <v>1.2109208999991099</v>
      </c>
      <c r="ID187">
        <v>1.2513061000008701</v>
      </c>
      <c r="IE187">
        <v>1.0504287000003401</v>
      </c>
      <c r="IF187">
        <v>1.42344029999913</v>
      </c>
      <c r="IG187">
        <v>1.87290939999912</v>
      </c>
      <c r="IH187">
        <v>1.39077709999947</v>
      </c>
      <c r="II187">
        <v>1.3939692000003601</v>
      </c>
      <c r="IJ187">
        <v>1.05846410000049</v>
      </c>
      <c r="IK187">
        <v>1.12165230000028</v>
      </c>
      <c r="IL187">
        <v>1.1424903000006501</v>
      </c>
      <c r="IM187">
        <v>1.1954468999993</v>
      </c>
      <c r="IN187">
        <v>1.05061949999981</v>
      </c>
      <c r="IO187">
        <v>1.0458555999994099</v>
      </c>
      <c r="IP187">
        <v>3.1007213000011702</v>
      </c>
      <c r="IQ187">
        <v>1.1286118000007299</v>
      </c>
      <c r="IR187">
        <v>1.03373350000038</v>
      </c>
      <c r="IS187">
        <v>1.3505499000002601</v>
      </c>
      <c r="IT187">
        <v>1.38268779999999</v>
      </c>
      <c r="IU187">
        <v>1.2134055999995299</v>
      </c>
      <c r="IV187">
        <v>1.5771750000003499</v>
      </c>
      <c r="IW187">
        <v>1.0682701999994599</v>
      </c>
      <c r="IX187">
        <v>1.7117739000004799</v>
      </c>
      <c r="IY187">
        <v>1.43754300000001</v>
      </c>
      <c r="IZ187">
        <v>2.0807430999993799</v>
      </c>
      <c r="JA187">
        <v>1.4478460999998799</v>
      </c>
      <c r="JB187">
        <v>1.2847094000007899</v>
      </c>
      <c r="JC187">
        <v>1.22835250000026</v>
      </c>
      <c r="JD187">
        <v>1.2118728000004899</v>
      </c>
      <c r="JE187">
        <v>1.2109240000008901</v>
      </c>
      <c r="JF187">
        <v>4.4299731999999503</v>
      </c>
      <c r="JG187">
        <v>1.5627812999991899</v>
      </c>
      <c r="JH187">
        <v>1.4443585000008199</v>
      </c>
      <c r="JI187">
        <v>1.0520642999999801</v>
      </c>
      <c r="JJ187">
        <v>5.8185807999980197</v>
      </c>
      <c r="JK187">
        <v>1.6217249000001199</v>
      </c>
      <c r="JL187">
        <v>1.6197384000006401</v>
      </c>
      <c r="JM187">
        <v>1.85413899999912</v>
      </c>
      <c r="JN187">
        <v>1.16935659999945</v>
      </c>
      <c r="JO187">
        <v>2.59525293999832</v>
      </c>
      <c r="JP187">
        <v>563.312484890223</v>
      </c>
      <c r="JQ187">
        <v>217.05524138989901</v>
      </c>
      <c r="JR187">
        <v>11.972219000002999</v>
      </c>
      <c r="JS187">
        <v>2.1880273999995601</v>
      </c>
      <c r="JT187">
        <v>1.45372010000028</v>
      </c>
      <c r="JU187">
        <v>7.2617572000017399</v>
      </c>
      <c r="JV187">
        <v>123.736623000004</v>
      </c>
      <c r="JW187">
        <v>1.0317866999994301</v>
      </c>
      <c r="JX187">
        <v>107.59695699997199</v>
      </c>
      <c r="JY187">
        <v>1.0384761500008599</v>
      </c>
      <c r="JZ187">
        <v>1.06274268000016</v>
      </c>
      <c r="KA187">
        <v>113.026270000031</v>
      </c>
      <c r="KB187">
        <v>84.894121999968803</v>
      </c>
      <c r="KC187">
        <v>109.128337000031</v>
      </c>
      <c r="KD187">
        <v>110.27729700005099</v>
      </c>
      <c r="KE187">
        <v>112.709538000054</v>
      </c>
      <c r="KF187">
        <v>96.658661999972495</v>
      </c>
      <c r="KG187">
        <v>120.928015999962</v>
      </c>
      <c r="KH187">
        <v>109.565494999988</v>
      </c>
      <c r="KI187">
        <v>174.367701000068</v>
      </c>
      <c r="KJ187">
        <v>163.553933999967</v>
      </c>
      <c r="KK187">
        <v>117.617744000047</v>
      </c>
      <c r="KL187">
        <v>109.62184399995</v>
      </c>
      <c r="KM187">
        <v>150.71003099996599</v>
      </c>
      <c r="KN187">
        <v>130.34888499998499</v>
      </c>
      <c r="KO187">
        <v>107.983832999947</v>
      </c>
      <c r="KP187">
        <v>108.15527099999601</v>
      </c>
      <c r="KQ187">
        <v>175.98276200005799</v>
      </c>
      <c r="KR187">
        <v>275.27608500001998</v>
      </c>
      <c r="KS187">
        <v>143.186714000069</v>
      </c>
      <c r="KT187">
        <v>136.66079599992401</v>
      </c>
      <c r="KU187">
        <v>234.15061799995601</v>
      </c>
      <c r="KV187">
        <v>112.64658099995</v>
      </c>
      <c r="KW187">
        <v>117.144885999965</v>
      </c>
      <c r="KX187">
        <v>182.86063500004801</v>
      </c>
      <c r="KY187">
        <v>207.72766799991999</v>
      </c>
      <c r="KZ187">
        <v>101.616541999974</v>
      </c>
      <c r="LA187">
        <v>118.857167999959</v>
      </c>
      <c r="LB187">
        <v>126.51832000003201</v>
      </c>
      <c r="LC187">
        <v>113.661436000024</v>
      </c>
      <c r="LD187">
        <v>216.46230200002901</v>
      </c>
      <c r="LE187">
        <v>86.620473999995696</v>
      </c>
      <c r="LF187">
        <v>124.06253100000301</v>
      </c>
      <c r="LG187">
        <v>118.86546899995299</v>
      </c>
      <c r="LH187">
        <v>103.102096999995</v>
      </c>
      <c r="LI187">
        <v>127.28996600001101</v>
      </c>
      <c r="LJ187">
        <v>115.669312000042</v>
      </c>
      <c r="LK187">
        <v>158.10700300009901</v>
      </c>
      <c r="LL187">
        <v>258.850488000084</v>
      </c>
      <c r="LM187">
        <v>206.72959699993999</v>
      </c>
      <c r="LN187">
        <v>115.194326000055</v>
      </c>
      <c r="LO187">
        <v>153.640703999903</v>
      </c>
      <c r="LP187">
        <v>100.06460799998599</v>
      </c>
      <c r="LQ187">
        <v>115.840894000023</v>
      </c>
      <c r="LR187">
        <v>89.149727000040002</v>
      </c>
      <c r="LS187">
        <v>151.288884999929</v>
      </c>
      <c r="LT187">
        <v>139.493443999905</v>
      </c>
      <c r="LU187">
        <v>117.440163000021</v>
      </c>
      <c r="LV187">
        <v>157.15962999989301</v>
      </c>
      <c r="LW187">
        <v>103.52855100005399</v>
      </c>
      <c r="LX187">
        <v>117.610311000026</v>
      </c>
      <c r="LY187">
        <v>128.68834499991499</v>
      </c>
      <c r="LZ187">
        <v>120.371156999958</v>
      </c>
      <c r="MA187">
        <v>99.136508999974495</v>
      </c>
      <c r="MB187">
        <v>118.130695999949</v>
      </c>
      <c r="MC187">
        <v>159.145118999993</v>
      </c>
      <c r="MD187">
        <v>113.305330000003</v>
      </c>
      <c r="ME187">
        <v>102.078270999948</v>
      </c>
      <c r="MF187">
        <v>104.800044000032</v>
      </c>
      <c r="MG187">
        <v>107.03946500003801</v>
      </c>
      <c r="MH187">
        <v>147.44114600005599</v>
      </c>
      <c r="MI187">
        <v>221.19643800007199</v>
      </c>
      <c r="MJ187">
        <v>101.04803199996201</v>
      </c>
      <c r="MK187">
        <v>108.28682599996699</v>
      </c>
      <c r="ML187">
        <v>163.442438000115</v>
      </c>
      <c r="MM187">
        <v>116.313494000002</v>
      </c>
      <c r="MN187">
        <v>102.626939999987</v>
      </c>
      <c r="MO187">
        <v>136.645207999973</v>
      </c>
      <c r="MP187">
        <v>112.46891799999899</v>
      </c>
      <c r="MQ187">
        <v>109.47391399997301</v>
      </c>
      <c r="MR187">
        <v>108.13984099996701</v>
      </c>
      <c r="MS187">
        <v>95.033780999947297</v>
      </c>
      <c r="MT187">
        <v>215.98045099992299</v>
      </c>
      <c r="MU187">
        <v>286.34673300012901</v>
      </c>
      <c r="MV187">
        <v>205.259371999884</v>
      </c>
      <c r="MW187">
        <v>265.82206699997198</v>
      </c>
      <c r="MX187">
        <v>106.36598200001799</v>
      </c>
      <c r="MY187">
        <v>331.36759799998299</v>
      </c>
      <c r="MZ187">
        <v>334.64495200011902</v>
      </c>
      <c r="NA187">
        <v>340.07191700022702</v>
      </c>
      <c r="NB187">
        <v>125.86400199995801</v>
      </c>
      <c r="NC187">
        <v>283.937100000214</v>
      </c>
      <c r="ND187">
        <v>110.478786999942</v>
      </c>
      <c r="NE187">
        <v>148.469995999942</v>
      </c>
      <c r="NF187">
        <v>230.67774800001601</v>
      </c>
      <c r="NG187">
        <v>161.90839200001199</v>
      </c>
      <c r="NH187">
        <v>144.07286099996401</v>
      </c>
      <c r="NI187">
        <v>128.690774000017</v>
      </c>
      <c r="NJ187">
        <v>111.083130000043</v>
      </c>
      <c r="NK187">
        <v>124.51628199999701</v>
      </c>
      <c r="NL187">
        <v>123.756413000054</v>
      </c>
      <c r="NM187">
        <v>123.40422799997</v>
      </c>
      <c r="NN187">
        <v>157.780166999903</v>
      </c>
      <c r="NO187">
        <v>104.392859000014</v>
      </c>
      <c r="NP187">
        <v>133.11284899991</v>
      </c>
      <c r="NQ187">
        <v>109.38625500001901</v>
      </c>
      <c r="NR187">
        <v>1.7213869999995901</v>
      </c>
      <c r="NS187">
        <v>3.9481446999998302</v>
      </c>
      <c r="NT187">
        <v>1.38928370000031</v>
      </c>
      <c r="NU187">
        <v>1.05400998000005</v>
      </c>
      <c r="NV187">
        <v>2.5808416699983399</v>
      </c>
      <c r="NW187">
        <v>1.20475181999973</v>
      </c>
      <c r="NX187">
        <v>1.05277390000083</v>
      </c>
      <c r="NY187">
        <v>1.0921395000004801</v>
      </c>
      <c r="NZ187">
        <v>1.18300369999997</v>
      </c>
      <c r="OA187">
        <v>1.11212479999995</v>
      </c>
      <c r="OB187">
        <v>3.89854360000027</v>
      </c>
      <c r="OC187">
        <v>2.3035253999987599</v>
      </c>
      <c r="OD187">
        <v>3.1304925000004</v>
      </c>
      <c r="OE187">
        <v>1.7762457999997401</v>
      </c>
      <c r="OF187">
        <v>3.0129917000012898</v>
      </c>
      <c r="OG187">
        <v>5.8547697000030903</v>
      </c>
      <c r="OH187">
        <v>2.3457812999986301</v>
      </c>
      <c r="OI187">
        <v>2.6089681999983401</v>
      </c>
      <c r="OJ187">
        <v>1.40950150000026</v>
      </c>
      <c r="OK187">
        <v>1.3443401999993501</v>
      </c>
      <c r="OL187">
        <v>1.44587730000057</v>
      </c>
      <c r="OM187">
        <v>3.2203237499998099</v>
      </c>
      <c r="ON187">
        <v>3.6576501000017698</v>
      </c>
      <c r="OO187">
        <v>1.3907308599991699</v>
      </c>
      <c r="OP187">
        <v>2.15746094999849</v>
      </c>
      <c r="OQ187">
        <v>2.8633164899983998</v>
      </c>
      <c r="OR187">
        <v>2.8446176200013702</v>
      </c>
      <c r="OS187">
        <v>2.59578481000062</v>
      </c>
      <c r="OT187">
        <v>2.9588344000003399</v>
      </c>
      <c r="OU187">
        <v>1.0837850000007201</v>
      </c>
      <c r="OV187">
        <v>1.5982776399996499</v>
      </c>
      <c r="OW187">
        <v>2.4896806200013102</v>
      </c>
      <c r="OX187">
        <v>2.9487801200011701</v>
      </c>
      <c r="OY187">
        <v>55.145311210013503</v>
      </c>
      <c r="OZ187">
        <v>2.8205110000017202</v>
      </c>
      <c r="PA187">
        <v>10.7498293999961</v>
      </c>
      <c r="PB187">
        <v>2.68818806000127</v>
      </c>
      <c r="PC187">
        <v>3.8181870400003399</v>
      </c>
      <c r="PD187">
        <v>3.2803450999999799</v>
      </c>
      <c r="PE187">
        <v>1.8660306500005399</v>
      </c>
      <c r="PF187">
        <v>106.066960199969</v>
      </c>
      <c r="PG187">
        <v>93.830745000042995</v>
      </c>
      <c r="PH187">
        <v>4.2165979999990704</v>
      </c>
      <c r="PI187">
        <v>6.5379624999986801</v>
      </c>
      <c r="PJ187">
        <v>4.4512766999978304</v>
      </c>
      <c r="PK187">
        <v>1.1274166999992301</v>
      </c>
      <c r="PL187">
        <v>1.2457904399998401</v>
      </c>
      <c r="PM187">
        <v>1.2924049800003601</v>
      </c>
      <c r="PN187">
        <v>1.5611209199996701</v>
      </c>
      <c r="PO187">
        <v>1.59828543000003</v>
      </c>
      <c r="PP187">
        <v>1.6517765200005701</v>
      </c>
      <c r="PQ187">
        <v>1.7381122499991799</v>
      </c>
      <c r="PR187">
        <v>1.3983906899993599</v>
      </c>
      <c r="PS187">
        <v>1.7442046699998199</v>
      </c>
      <c r="PT187">
        <v>2.0765371999987101</v>
      </c>
      <c r="PU187">
        <v>3.6019936999982698</v>
      </c>
      <c r="PV187">
        <v>9.0415877399936999</v>
      </c>
      <c r="PW187">
        <v>226.01627309992901</v>
      </c>
      <c r="PX187">
        <v>2.1811822999989099</v>
      </c>
      <c r="PY187">
        <v>166.76545380009301</v>
      </c>
      <c r="PZ187">
        <v>1.8390335999993099</v>
      </c>
      <c r="QA187">
        <v>1.6910231000001701</v>
      </c>
      <c r="QB187">
        <v>105.160388499964</v>
      </c>
      <c r="QC187">
        <v>2.0807349999995499</v>
      </c>
      <c r="QD187">
        <v>44679.3957626224</v>
      </c>
      <c r="QE187">
        <v>2.6166449999982402</v>
      </c>
      <c r="QF187">
        <v>2.3354232800011201</v>
      </c>
      <c r="QG187">
        <v>219.62316819001001</v>
      </c>
      <c r="QH187">
        <v>126.433195339981</v>
      </c>
      <c r="QI187">
        <v>1.1003685100004099</v>
      </c>
      <c r="QJ187">
        <v>1.1256558799996099</v>
      </c>
      <c r="QK187">
        <v>1.0607659699999199</v>
      </c>
      <c r="QL187">
        <v>1.05912134999926</v>
      </c>
      <c r="QM187">
        <v>15.9821836399933</v>
      </c>
      <c r="QN187">
        <v>1.5860541399997601</v>
      </c>
      <c r="QO187">
        <v>99.979807000025204</v>
      </c>
      <c r="QP187">
        <v>1.4743935999995299</v>
      </c>
      <c r="QQ187">
        <v>1.3666365999997701</v>
      </c>
      <c r="QR187">
        <v>1.1400816000004901</v>
      </c>
      <c r="QS187">
        <v>1.78586800000085</v>
      </c>
      <c r="QT187">
        <v>1.40682170000036</v>
      </c>
      <c r="QU187">
        <v>118.71958699997001</v>
      </c>
      <c r="QV187">
        <v>101.825193000026</v>
      </c>
      <c r="QW187">
        <v>187.890343999956</v>
      </c>
      <c r="QX187">
        <v>114.68163600005199</v>
      </c>
      <c r="QY187">
        <v>107.403459000052</v>
      </c>
      <c r="QZ187">
        <v>106.29406200000101</v>
      </c>
      <c r="RA187">
        <v>105.372115000035</v>
      </c>
      <c r="RB187">
        <v>1.36149651999949</v>
      </c>
      <c r="RC187">
        <v>2.5675094799989902</v>
      </c>
      <c r="RD187">
        <v>154.61146000004399</v>
      </c>
      <c r="RE187">
        <v>108.143632999971</v>
      </c>
      <c r="RF187">
        <v>112.693131000036</v>
      </c>
      <c r="RG187">
        <v>123.669421000057</v>
      </c>
      <c r="RH187">
        <v>151.539735000115</v>
      </c>
      <c r="RI187">
        <v>249.723349000094</v>
      </c>
      <c r="RJ187">
        <v>101.983966000029</v>
      </c>
      <c r="RK187">
        <v>99.327983999974094</v>
      </c>
      <c r="RL187">
        <v>279.83109600003797</v>
      </c>
      <c r="RM187">
        <v>54.199637999990998</v>
      </c>
      <c r="RN187">
        <v>272.17492600018198</v>
      </c>
      <c r="RO187">
        <v>171.14895999990401</v>
      </c>
      <c r="RP187">
        <v>222.94311199989201</v>
      </c>
      <c r="RQ187">
        <v>105.872812999994</v>
      </c>
      <c r="RR187">
        <v>383.02609799988602</v>
      </c>
      <c r="RS187">
        <v>197.73177499999301</v>
      </c>
      <c r="RT187">
        <v>112.013369999942</v>
      </c>
      <c r="RU187">
        <v>188.926323999884</v>
      </c>
      <c r="RV187">
        <v>332.41364199994098</v>
      </c>
      <c r="RW187">
        <v>63.059085000015301</v>
      </c>
      <c r="RX187">
        <v>373.574953999836</v>
      </c>
      <c r="RY187">
        <v>201.37688399991001</v>
      </c>
      <c r="RZ187">
        <v>587.89438700024004</v>
      </c>
      <c r="SA187">
        <v>634.87521899957198</v>
      </c>
      <c r="SB187">
        <v>292.892849000171</v>
      </c>
      <c r="SC187">
        <v>105.15847499994599</v>
      </c>
      <c r="SD187">
        <v>201.51553900004399</v>
      </c>
      <c r="SE187">
        <v>372.388850000221</v>
      </c>
      <c r="SF187">
        <v>268.169278999791</v>
      </c>
      <c r="SG187">
        <v>737.08016400039196</v>
      </c>
      <c r="SH187">
        <v>112.051976999966</v>
      </c>
      <c r="SI187">
        <v>104.05039099999701</v>
      </c>
      <c r="SJ187">
        <v>7924.8371139988303</v>
      </c>
      <c r="SK187">
        <v>64.775987999979407</v>
      </c>
      <c r="SL187">
        <v>150.855817999924</v>
      </c>
      <c r="SM187">
        <v>285.992953000125</v>
      </c>
      <c r="SN187">
        <v>341.11329799983702</v>
      </c>
      <c r="SO187">
        <v>202.06660500005799</v>
      </c>
      <c r="SP187">
        <v>563.82474000006903</v>
      </c>
      <c r="SQ187">
        <v>202.22370900004199</v>
      </c>
      <c r="SR187">
        <v>53.723868999979501</v>
      </c>
      <c r="SS187">
        <v>53.431563000020098</v>
      </c>
      <c r="ST187">
        <v>200.085103000049</v>
      </c>
      <c r="SU187">
        <v>194.393907000078</v>
      </c>
      <c r="SV187">
        <v>201.81478999997501</v>
      </c>
      <c r="SW187">
        <v>168.57748600002401</v>
      </c>
      <c r="SX187">
        <v>209.55081499996601</v>
      </c>
      <c r="SY187">
        <v>187.22130399989001</v>
      </c>
      <c r="SZ187">
        <v>122.655580000021</v>
      </c>
      <c r="TA187">
        <v>152.334156000055</v>
      </c>
      <c r="TB187">
        <v>106.213018000009</v>
      </c>
      <c r="TC187">
        <v>156.89501299988501</v>
      </c>
      <c r="TD187">
        <v>145.19001800008101</v>
      </c>
      <c r="TE187">
        <v>487.44950899994001</v>
      </c>
      <c r="TF187">
        <v>119.82273500005201</v>
      </c>
      <c r="TG187">
        <v>128.619097999996</v>
      </c>
      <c r="TH187">
        <v>528.74847400002204</v>
      </c>
      <c r="TI187">
        <v>76.261525999987498</v>
      </c>
      <c r="TJ187">
        <v>400.56940799998102</v>
      </c>
      <c r="TK187">
        <v>165.886526999995</v>
      </c>
      <c r="TL187">
        <v>441.34236200014101</v>
      </c>
      <c r="TM187">
        <v>512.72866700030897</v>
      </c>
      <c r="TN187">
        <v>199.96996099990801</v>
      </c>
      <c r="TO187">
        <v>513.58012500032805</v>
      </c>
      <c r="TP187">
        <v>218.437061999924</v>
      </c>
      <c r="TQ187">
        <v>513.36994200013601</v>
      </c>
      <c r="TR187">
        <v>513.25157400034402</v>
      </c>
      <c r="TS187">
        <v>209.65663699992001</v>
      </c>
      <c r="TT187">
        <v>166.50757699995299</v>
      </c>
      <c r="TU187">
        <v>92.046073999954402</v>
      </c>
      <c r="TV187">
        <v>107.061465000035</v>
      </c>
      <c r="TW187">
        <v>366.572517999914</v>
      </c>
      <c r="TX187">
        <v>133.98288100003299</v>
      </c>
      <c r="TY187">
        <v>113.830047999974</v>
      </c>
      <c r="TZ187">
        <v>424.82342500006803</v>
      </c>
      <c r="UA187">
        <v>154.22789199999499</v>
      </c>
      <c r="UB187">
        <v>135.62004099995801</v>
      </c>
      <c r="UC187">
        <v>118.914428999997</v>
      </c>
      <c r="UD187">
        <v>112.410032000043</v>
      </c>
      <c r="UE187">
        <v>139.139171000104</v>
      </c>
      <c r="UF187">
        <v>114.123984999955</v>
      </c>
      <c r="UG187">
        <v>131.56395999994101</v>
      </c>
      <c r="UH187">
        <v>137.657184999902</v>
      </c>
      <c r="UI187">
        <v>119.956673000008</v>
      </c>
      <c r="UJ187">
        <v>113.24392499995901</v>
      </c>
      <c r="UK187">
        <v>137.55827999999701</v>
      </c>
      <c r="UL187">
        <v>155.22573999990701</v>
      </c>
      <c r="UM187">
        <v>112.496405999991</v>
      </c>
      <c r="UN187">
        <v>145.59473000001199</v>
      </c>
      <c r="UO187">
        <v>193.37678899988501</v>
      </c>
      <c r="UP187">
        <v>197.70744200004299</v>
      </c>
      <c r="UQ187">
        <v>105.75841799995401</v>
      </c>
      <c r="UR187">
        <v>114.00892699998801</v>
      </c>
      <c r="US187">
        <v>350.055298000108</v>
      </c>
      <c r="UT187">
        <v>349.30988099984802</v>
      </c>
      <c r="UU187">
        <v>1934.1834059990899</v>
      </c>
      <c r="UV187">
        <v>139.96057099988701</v>
      </c>
      <c r="UW187">
        <v>459.71110699977697</v>
      </c>
      <c r="UX187">
        <v>109.417177999974</v>
      </c>
      <c r="UY187">
        <v>51.043986000004203</v>
      </c>
      <c r="UZ187">
        <v>11.5347210000036</v>
      </c>
      <c r="VA187">
        <v>160.83232700009799</v>
      </c>
      <c r="VB187">
        <v>115.82050100003801</v>
      </c>
      <c r="VC187">
        <v>109.018900000025</v>
      </c>
      <c r="VD187">
        <v>120.552100999979</v>
      </c>
      <c r="VE187">
        <v>108.53252999996801</v>
      </c>
      <c r="VF187">
        <v>146.48898099991499</v>
      </c>
      <c r="VG187">
        <v>148.77617800002901</v>
      </c>
      <c r="VH187">
        <v>115.129111999995</v>
      </c>
      <c r="VI187">
        <v>107.01369599998</v>
      </c>
      <c r="VJ187">
        <v>118.77066699997501</v>
      </c>
      <c r="VK187">
        <v>116.701062000007</v>
      </c>
      <c r="VL187">
        <v>106.318269000039</v>
      </c>
      <c r="VM187">
        <v>110.29867100005499</v>
      </c>
      <c r="VN187">
        <v>214.40816000010801</v>
      </c>
      <c r="VO187">
        <v>106.76466300000899</v>
      </c>
      <c r="VP187">
        <v>290.85211300011701</v>
      </c>
      <c r="VQ187">
        <v>193.612833000021</v>
      </c>
      <c r="VR187">
        <v>113.569228000008</v>
      </c>
      <c r="VS187">
        <v>107.442519000033</v>
      </c>
      <c r="VT187">
        <v>123.685373999993</v>
      </c>
      <c r="VU187">
        <v>165.40556999994399</v>
      </c>
      <c r="VV187">
        <v>203.751031999942</v>
      </c>
      <c r="VW187">
        <v>170.56817899993601</v>
      </c>
      <c r="VX187">
        <v>148.06806700001499</v>
      </c>
      <c r="VY187">
        <v>108.246402999968</v>
      </c>
      <c r="VZ187">
        <v>111.685478999978</v>
      </c>
      <c r="WA187">
        <v>104.369610999944</v>
      </c>
      <c r="WB187">
        <v>290.25065199984198</v>
      </c>
      <c r="WC187">
        <v>185.74232199997601</v>
      </c>
      <c r="WD187">
        <v>204.98096999991699</v>
      </c>
      <c r="WE187">
        <v>106.67224400001599</v>
      </c>
      <c r="WF187">
        <v>105.20245300000499</v>
      </c>
      <c r="WG187">
        <v>122.128676000051</v>
      </c>
      <c r="WH187">
        <v>111.222699000034</v>
      </c>
      <c r="WI187">
        <v>122.927999999956</v>
      </c>
      <c r="WJ187">
        <v>29.650025999988401</v>
      </c>
      <c r="WK187">
        <v>112.60705999995101</v>
      </c>
      <c r="WL187">
        <v>104.25994699995501</v>
      </c>
      <c r="WM187">
        <v>223.10292900004401</v>
      </c>
      <c r="WN187">
        <v>286.65440500015399</v>
      </c>
      <c r="WO187">
        <v>353.42906800005602</v>
      </c>
      <c r="WP187">
        <v>223.09864700003499</v>
      </c>
      <c r="WQ187">
        <v>244.25446299999001</v>
      </c>
      <c r="WR187">
        <v>308.22116700001101</v>
      </c>
      <c r="WS187">
        <v>270.017030999996</v>
      </c>
      <c r="WT187">
        <v>516.37104200013005</v>
      </c>
      <c r="WU187">
        <v>525.15389300044603</v>
      </c>
      <c r="WV187">
        <v>819.11099699977797</v>
      </c>
      <c r="WW187">
        <v>130.92696000007001</v>
      </c>
      <c r="WX187">
        <v>300.19350899988802</v>
      </c>
      <c r="WY187">
        <v>146.9123480001</v>
      </c>
      <c r="WZ187">
        <v>275.63200799981098</v>
      </c>
      <c r="XA187">
        <v>98.1704420000315</v>
      </c>
      <c r="XB187">
        <v>213.471016000025</v>
      </c>
      <c r="XC187">
        <v>99.791987000033302</v>
      </c>
      <c r="XD187">
        <v>482.10630600014701</v>
      </c>
      <c r="XE187">
        <v>160.61792100011399</v>
      </c>
      <c r="XF187">
        <v>241.79490999993899</v>
      </c>
      <c r="XG187">
        <v>100.20574999996499</v>
      </c>
      <c r="XH187">
        <v>205.759236000013</v>
      </c>
      <c r="XI187">
        <v>100.876130999997</v>
      </c>
      <c r="XJ187">
        <v>214.17500100005401</v>
      </c>
      <c r="XK187">
        <v>64.308483000029796</v>
      </c>
      <c r="XL187">
        <v>1.5090890499995999</v>
      </c>
      <c r="XM187">
        <v>5.8355410500007601</v>
      </c>
      <c r="XN187">
        <v>1.2619575999997299</v>
      </c>
      <c r="XO187">
        <v>1.8452263500003001</v>
      </c>
      <c r="XP187">
        <v>1.7658993799996101</v>
      </c>
      <c r="XQ187">
        <v>23.678310819988798</v>
      </c>
      <c r="XR187">
        <v>1.2559821600007099</v>
      </c>
      <c r="XS187">
        <v>1.28963793000003</v>
      </c>
      <c r="XT187">
        <v>2.36221021999881</v>
      </c>
      <c r="XU187">
        <v>2.2663216600012701</v>
      </c>
      <c r="XV187">
        <v>3.02984940000169</v>
      </c>
      <c r="XW187">
        <v>3.4430634999989702</v>
      </c>
      <c r="XX187">
        <v>3.4776501999986098</v>
      </c>
      <c r="XY187">
        <v>3.5400197000017202</v>
      </c>
      <c r="XZ187">
        <v>1.4121981400003301</v>
      </c>
      <c r="YA187">
        <v>11.766305800003501</v>
      </c>
      <c r="YB187">
        <v>1.1541465999998799</v>
      </c>
      <c r="YC187">
        <v>1.28252050000083</v>
      </c>
      <c r="YD187">
        <v>1.1819300999995901</v>
      </c>
      <c r="YE187">
        <v>4.7027633000034301</v>
      </c>
      <c r="YF187">
        <v>1.16466360000049</v>
      </c>
      <c r="YG187">
        <v>0.94294456999978105</v>
      </c>
      <c r="YH187">
        <v>1517.4499271903201</v>
      </c>
      <c r="YI187">
        <v>115.95922229997799</v>
      </c>
      <c r="YJ187">
        <v>306.24864999996498</v>
      </c>
      <c r="YK187">
        <v>3.09429506000015</v>
      </c>
      <c r="YL187">
        <v>1.47070309000082</v>
      </c>
      <c r="YM187">
        <v>2415613.7096023601</v>
      </c>
      <c r="YN187">
        <v>1.25342927999918</v>
      </c>
      <c r="YO187">
        <v>1.2384545999993899</v>
      </c>
      <c r="YP187">
        <v>1.8546959899995299</v>
      </c>
      <c r="YQ187">
        <v>174.25484500010501</v>
      </c>
      <c r="YR187">
        <v>145.84779369994101</v>
      </c>
      <c r="YS187">
        <v>6.5869903999991903</v>
      </c>
      <c r="YT187">
        <v>7.8733533999984502</v>
      </c>
      <c r="YU187">
        <v>375.61895859986498</v>
      </c>
      <c r="YV187">
        <v>231.34708360000499</v>
      </c>
      <c r="YW187">
        <v>1.53717350000079</v>
      </c>
      <c r="YX187">
        <v>1.5975082000004499</v>
      </c>
      <c r="YY187">
        <v>1.2413820000001601</v>
      </c>
      <c r="YZ187">
        <v>4.0517789899968202</v>
      </c>
      <c r="ZA187">
        <v>1.3852132499996499</v>
      </c>
      <c r="ZB187">
        <v>4.7240009599991</v>
      </c>
      <c r="ZC187">
        <v>1.2543900000000601</v>
      </c>
      <c r="ZD187">
        <v>1.1592354999993399</v>
      </c>
    </row>
    <row r="188" spans="1:680" x14ac:dyDescent="0.25">
      <c r="A188" s="40">
        <v>44328</v>
      </c>
      <c r="B188" s="6">
        <v>2.0880425600007602</v>
      </c>
      <c r="C188" s="6">
        <v>1.9819024200005499</v>
      </c>
      <c r="D188">
        <v>1.01217782999993</v>
      </c>
      <c r="E188">
        <v>1.7750520699992201</v>
      </c>
      <c r="F188">
        <v>1.0932072399991699</v>
      </c>
      <c r="G188">
        <v>1.1581532000000201</v>
      </c>
      <c r="H188">
        <v>1.1147744000008999</v>
      </c>
      <c r="I188">
        <v>3.0809982999999201</v>
      </c>
      <c r="J188">
        <v>1.14273780000076</v>
      </c>
      <c r="K188">
        <v>2.5162693999991501</v>
      </c>
      <c r="L188">
        <v>2.6839795000014401</v>
      </c>
      <c r="M188">
        <v>1.7146102999995501</v>
      </c>
      <c r="N188">
        <v>2.7377639000005698</v>
      </c>
      <c r="O188">
        <v>2.4698595599984401</v>
      </c>
      <c r="P188">
        <v>3.0389216699986701</v>
      </c>
      <c r="Q188">
        <v>0.91262799000014605</v>
      </c>
      <c r="R188">
        <v>2.7186288500015499</v>
      </c>
      <c r="S188">
        <v>2.76025902000038</v>
      </c>
      <c r="T188">
        <v>3.24883019999834</v>
      </c>
      <c r="U188">
        <v>1.0889243000001401</v>
      </c>
      <c r="V188">
        <v>1.5006035900005401</v>
      </c>
      <c r="W188">
        <v>2.85915938160178</v>
      </c>
      <c r="X188">
        <v>2.2182158395989999</v>
      </c>
      <c r="Y188">
        <v>3.4588204999999999</v>
      </c>
      <c r="Z188">
        <v>1.1338338900004601</v>
      </c>
      <c r="AA188">
        <v>1.3128436999995801</v>
      </c>
      <c r="AB188">
        <v>1.1473373200005901</v>
      </c>
      <c r="AC188">
        <v>12.131209929997601</v>
      </c>
      <c r="AD188">
        <v>24.800563030003101</v>
      </c>
      <c r="AE188">
        <v>1.1039237999993901</v>
      </c>
      <c r="AF188">
        <v>75.124234379967703</v>
      </c>
      <c r="AG188">
        <v>9.9826893400022492</v>
      </c>
      <c r="AH188">
        <v>1.98454821000087</v>
      </c>
      <c r="AI188">
        <v>1.14831584000058</v>
      </c>
      <c r="AJ188">
        <v>2.6615204000008799</v>
      </c>
      <c r="AK188">
        <v>2.42859300000055</v>
      </c>
      <c r="AL188">
        <v>1.5129420600005701</v>
      </c>
      <c r="AM188">
        <v>1.7360336000001599</v>
      </c>
      <c r="AN188">
        <v>1025.2587275206999</v>
      </c>
      <c r="AO188">
        <v>245.56240392010699</v>
      </c>
      <c r="AP188">
        <v>184.839449839899</v>
      </c>
      <c r="AQ188">
        <v>14.3255192999932</v>
      </c>
      <c r="AR188">
        <v>1.56046552000043</v>
      </c>
      <c r="AS188">
        <v>1.30552474000069</v>
      </c>
      <c r="AT188">
        <v>1.54602779000015</v>
      </c>
      <c r="AU188">
        <v>4.0451134300019502</v>
      </c>
      <c r="AV188">
        <v>3.2457809000006801</v>
      </c>
      <c r="AW188">
        <v>1.47508374000063</v>
      </c>
      <c r="AX188">
        <v>13.0119898999983</v>
      </c>
      <c r="AY188">
        <v>1.4912994900005301</v>
      </c>
      <c r="AZ188">
        <v>7.2581655000030896</v>
      </c>
      <c r="BA188">
        <v>1.5915184999994401</v>
      </c>
      <c r="BB188">
        <v>4.2415265800009401</v>
      </c>
      <c r="BC188">
        <v>2.5768690900003999</v>
      </c>
      <c r="BD188">
        <v>0.96154938000017898</v>
      </c>
      <c r="BE188">
        <v>1.7704319999993501</v>
      </c>
      <c r="BF188">
        <v>2.0645125000009998</v>
      </c>
      <c r="BG188">
        <v>2.4686355000012599</v>
      </c>
      <c r="BH188">
        <v>2.6256028999996501</v>
      </c>
      <c r="BI188">
        <v>1.7994161000005999</v>
      </c>
      <c r="BJ188">
        <v>113.71981329994701</v>
      </c>
      <c r="BK188">
        <v>1.17348970000057</v>
      </c>
      <c r="BL188">
        <v>3.3594731999983201</v>
      </c>
      <c r="BM188">
        <v>1.76967488999981</v>
      </c>
      <c r="BN188">
        <v>1.63540273000035</v>
      </c>
      <c r="BO188">
        <v>1.1270772000007101</v>
      </c>
      <c r="BP188">
        <v>1.1064036000007</v>
      </c>
      <c r="BQ188">
        <v>2.02878309999869</v>
      </c>
      <c r="BR188">
        <v>2.1508668999995302</v>
      </c>
      <c r="BS188">
        <v>2.3003035000001502</v>
      </c>
      <c r="BT188">
        <v>1.0616362000000701</v>
      </c>
      <c r="BU188">
        <v>1.4455510999996499</v>
      </c>
      <c r="BV188">
        <v>1.9044675999994101</v>
      </c>
      <c r="BW188">
        <v>7.0460228000010803</v>
      </c>
      <c r="BX188">
        <v>4.7768705999987997</v>
      </c>
      <c r="BY188">
        <v>2.9908256000016999</v>
      </c>
      <c r="BZ188">
        <v>100.33484078000799</v>
      </c>
      <c r="CA188">
        <v>9.3416886000049999</v>
      </c>
      <c r="CB188">
        <v>1.1360227000004699</v>
      </c>
      <c r="CC188">
        <v>23.5139091000019</v>
      </c>
      <c r="CD188">
        <v>4.6638769999990499</v>
      </c>
      <c r="CE188">
        <v>9.4629605999943998</v>
      </c>
      <c r="CF188">
        <v>2.7391825999984598</v>
      </c>
      <c r="CG188">
        <v>38.316346300009201</v>
      </c>
      <c r="CH188">
        <v>1.0447531000008901</v>
      </c>
      <c r="CI188">
        <v>2.0135794999987402</v>
      </c>
      <c r="CJ188">
        <v>6.2180822000009401</v>
      </c>
      <c r="CK188">
        <v>4.7136815999983801</v>
      </c>
      <c r="CL188">
        <v>2.3920408999983902</v>
      </c>
      <c r="CM188">
        <v>3.1202411999984201</v>
      </c>
      <c r="CN188">
        <v>31.701557899999901</v>
      </c>
      <c r="CO188">
        <v>1.2334814999994701</v>
      </c>
      <c r="CP188">
        <v>1.71262659999957</v>
      </c>
      <c r="CQ188">
        <v>1.3078273999999499</v>
      </c>
      <c r="CR188">
        <v>1.2437582999991701</v>
      </c>
      <c r="CS188">
        <v>1.24058040000091</v>
      </c>
      <c r="CT188">
        <v>12.2311168000015</v>
      </c>
      <c r="CU188">
        <v>131.26649699988801</v>
      </c>
      <c r="CV188">
        <v>14.327516799996401</v>
      </c>
      <c r="CW188">
        <v>24.5454190000019</v>
      </c>
      <c r="CX188">
        <v>78.969894999987403</v>
      </c>
      <c r="CY188">
        <v>19.374270000000301</v>
      </c>
      <c r="CZ188">
        <v>144.689547999995</v>
      </c>
      <c r="DA188">
        <v>10.838429399998899</v>
      </c>
      <c r="DB188">
        <v>10.251205799999299</v>
      </c>
      <c r="DC188">
        <v>23.0547110000043</v>
      </c>
      <c r="DD188">
        <v>2.6501670600009701</v>
      </c>
      <c r="DE188">
        <v>1.5146394099992899</v>
      </c>
      <c r="DF188">
        <v>1.3353447999998</v>
      </c>
      <c r="DG188">
        <v>1.1511246699992601</v>
      </c>
      <c r="DH188">
        <v>3.1774428399985499</v>
      </c>
      <c r="DJ188">
        <v>1.21676819999993</v>
      </c>
      <c r="DK188">
        <v>2.58098049999899</v>
      </c>
      <c r="DL188">
        <v>28.463824859994901</v>
      </c>
      <c r="DM188">
        <v>2.27658204999898</v>
      </c>
      <c r="DN188">
        <v>8.6346948599966709</v>
      </c>
      <c r="DO188">
        <v>2.8298705499982999</v>
      </c>
      <c r="DP188">
        <v>3.0388516700004402</v>
      </c>
      <c r="DQ188">
        <v>1.3326918000002499</v>
      </c>
      <c r="DR188">
        <v>11.196435010002499</v>
      </c>
      <c r="DS188">
        <v>1.2622302199997599</v>
      </c>
      <c r="DT188">
        <v>1.3190361899996801</v>
      </c>
      <c r="DU188">
        <v>3.96381009000106</v>
      </c>
      <c r="DV188">
        <v>3.43971429000158</v>
      </c>
      <c r="DW188">
        <v>3.2908178600009701</v>
      </c>
      <c r="DX188">
        <v>1.30584176999946</v>
      </c>
      <c r="DY188">
        <v>125.853658000007</v>
      </c>
      <c r="DZ188">
        <v>1.3866902000008801</v>
      </c>
      <c r="EA188">
        <v>1.8332883099992601</v>
      </c>
      <c r="EB188">
        <v>1.1197938000004799</v>
      </c>
      <c r="EC188">
        <v>1.14844959999937</v>
      </c>
      <c r="ED188">
        <v>1.0752941499995401</v>
      </c>
      <c r="EE188">
        <v>2.9622966700008</v>
      </c>
      <c r="EF188">
        <v>1.39633082</v>
      </c>
      <c r="EG188">
        <v>2.5070382000012601</v>
      </c>
      <c r="EH188">
        <v>1.53653058000054</v>
      </c>
      <c r="EI188">
        <v>1.7808953500007201</v>
      </c>
      <c r="EJ188">
        <v>1.86925653000071</v>
      </c>
      <c r="EK188">
        <v>3.2433616999987902</v>
      </c>
      <c r="EL188">
        <v>6.2035025000004698</v>
      </c>
      <c r="EM188">
        <v>29.765014300006399</v>
      </c>
      <c r="EN188">
        <v>1.5478442399999</v>
      </c>
      <c r="EO188">
        <v>1.3866210100004499</v>
      </c>
      <c r="EP188">
        <v>1.1017112900008199</v>
      </c>
      <c r="EQ188">
        <v>1.1102524300004</v>
      </c>
      <c r="ER188">
        <v>1.3582176799991399</v>
      </c>
      <c r="ES188">
        <v>1.0790589200005301</v>
      </c>
      <c r="ET188">
        <v>1.62712237000051</v>
      </c>
      <c r="EU188">
        <v>3.04416552000112</v>
      </c>
      <c r="EV188">
        <v>1.1474707300003499</v>
      </c>
      <c r="EW188">
        <v>1.03749502999926</v>
      </c>
      <c r="EX188">
        <v>115.202250999981</v>
      </c>
      <c r="EY188">
        <v>6.3622648200034702</v>
      </c>
      <c r="EZ188">
        <v>3.37086769999951</v>
      </c>
      <c r="FA188">
        <v>1.1482734500004901</v>
      </c>
      <c r="FC188">
        <v>210.84914939990301</v>
      </c>
      <c r="FD188">
        <v>9943.2227389961499</v>
      </c>
      <c r="FE188">
        <v>109.119728600024</v>
      </c>
      <c r="FF188">
        <v>1.12078441999984</v>
      </c>
      <c r="FG188">
        <v>4379.3925279602399</v>
      </c>
      <c r="FH188">
        <v>1.0725015999996701</v>
      </c>
      <c r="FI188">
        <v>1.14850459000081</v>
      </c>
      <c r="FJ188">
        <v>1.2931325600002299</v>
      </c>
      <c r="FK188">
        <v>23.450872779998502</v>
      </c>
      <c r="FL188">
        <v>1.29574599999978</v>
      </c>
      <c r="FM188">
        <v>2.24403890000031</v>
      </c>
      <c r="FN188">
        <v>2.0108662999991802</v>
      </c>
      <c r="FO188">
        <v>1.23630930000036</v>
      </c>
      <c r="FP188">
        <v>3.35988789999828</v>
      </c>
      <c r="FQ188">
        <v>1.6569544499998301</v>
      </c>
      <c r="FR188">
        <v>1.22370460999991</v>
      </c>
      <c r="FS188">
        <v>1.26790174999951</v>
      </c>
      <c r="FT188">
        <v>2.2869824400004299</v>
      </c>
      <c r="FU188">
        <v>2.2673987300004201</v>
      </c>
      <c r="FV188">
        <v>1.13766684999973</v>
      </c>
      <c r="FW188">
        <v>1.39405459000045</v>
      </c>
      <c r="FX188">
        <v>1.1290758800005301</v>
      </c>
      <c r="FY188">
        <v>1.3000557600007601</v>
      </c>
      <c r="FZ188">
        <v>1.06924935999996</v>
      </c>
      <c r="GA188">
        <v>3.8363378899994101</v>
      </c>
      <c r="GB188">
        <v>1.24565939999957</v>
      </c>
      <c r="GC188">
        <v>356.75449222000299</v>
      </c>
      <c r="GD188">
        <v>105.123746199999</v>
      </c>
      <c r="GE188">
        <v>192.59669589996301</v>
      </c>
      <c r="GF188">
        <v>300.72749309986801</v>
      </c>
      <c r="GG188">
        <v>289.834875099827</v>
      </c>
      <c r="GH188">
        <v>138.22996439994299</v>
      </c>
      <c r="GI188">
        <v>293.466474600136</v>
      </c>
      <c r="GJ188">
        <v>116.329999399954</v>
      </c>
      <c r="GK188">
        <v>223.34784150007201</v>
      </c>
      <c r="GL188">
        <v>1.1098975000004401</v>
      </c>
      <c r="GM188">
        <v>2.2954800000006799</v>
      </c>
      <c r="GN188">
        <v>1.4864113000003301</v>
      </c>
      <c r="GO188">
        <v>7.0869362000012197</v>
      </c>
      <c r="GP188">
        <v>2.9588600999995802</v>
      </c>
      <c r="GQ188">
        <v>1.14566840000043</v>
      </c>
      <c r="GR188">
        <v>2.27358359999926</v>
      </c>
      <c r="GS188">
        <v>4.3919236000001503</v>
      </c>
      <c r="GT188">
        <v>2.1534651000001799</v>
      </c>
      <c r="GU188">
        <v>3.0021416000017802</v>
      </c>
      <c r="GV188">
        <v>12.145241699996401</v>
      </c>
      <c r="GW188">
        <v>1.40398190000087</v>
      </c>
      <c r="GX188">
        <v>8.4757624000048999</v>
      </c>
      <c r="GY188">
        <v>4.17495890000282</v>
      </c>
      <c r="GZ188">
        <v>1.0328026000006501</v>
      </c>
      <c r="HA188">
        <v>2.3461476000011299</v>
      </c>
      <c r="HB188">
        <v>0.98649130000012497</v>
      </c>
      <c r="HC188">
        <v>5.3498786999989498</v>
      </c>
      <c r="HD188">
        <v>1.3764439000005999</v>
      </c>
      <c r="HE188">
        <v>156.96577799995401</v>
      </c>
      <c r="HF188">
        <v>3.6125341000006301</v>
      </c>
      <c r="HG188">
        <v>1.0285511999991299</v>
      </c>
      <c r="HH188">
        <v>2.2525638000006398</v>
      </c>
      <c r="HI188">
        <v>5.9549447000026703</v>
      </c>
      <c r="HJ188">
        <v>1.1218174000005099</v>
      </c>
      <c r="HK188">
        <v>4.0981548999989199</v>
      </c>
      <c r="HL188">
        <v>166.67289385991199</v>
      </c>
      <c r="HM188">
        <v>4.2700687999968103</v>
      </c>
      <c r="HN188">
        <v>76.252450819942197</v>
      </c>
      <c r="HO188">
        <v>1110.44818020053</v>
      </c>
      <c r="HP188">
        <v>1.15482134999911</v>
      </c>
      <c r="HQ188">
        <v>1.1778815699999501</v>
      </c>
      <c r="HR188">
        <v>117.94080801005499</v>
      </c>
      <c r="HS188">
        <v>187.13835581997401</v>
      </c>
      <c r="HT188">
        <v>135.063245940022</v>
      </c>
      <c r="HU188">
        <v>156.85050638997899</v>
      </c>
      <c r="HV188">
        <v>158.854804500006</v>
      </c>
      <c r="HW188">
        <v>434.42298268014599</v>
      </c>
      <c r="HX188">
        <v>121.525504629943</v>
      </c>
      <c r="HY188">
        <v>140.22427302994799</v>
      </c>
      <c r="HZ188">
        <v>112.913103729952</v>
      </c>
      <c r="IA188">
        <v>1.1145078999998099</v>
      </c>
      <c r="IB188">
        <v>1.12398489999941</v>
      </c>
      <c r="IC188">
        <v>1.19761929999913</v>
      </c>
      <c r="ID188">
        <v>1.2272329000006701</v>
      </c>
      <c r="IE188">
        <v>1.0387265999997899</v>
      </c>
      <c r="IF188">
        <v>1.4146767000002001</v>
      </c>
      <c r="IG188">
        <v>1.8524694000007</v>
      </c>
      <c r="IH188">
        <v>1.3821482000003</v>
      </c>
      <c r="II188">
        <v>1.38533620000089</v>
      </c>
      <c r="IJ188">
        <v>1.0518683999998799</v>
      </c>
      <c r="IK188">
        <v>1.1142859999999899</v>
      </c>
      <c r="IL188">
        <v>1.1353216999996201</v>
      </c>
      <c r="IM188">
        <v>1.18803020000087</v>
      </c>
      <c r="IN188">
        <v>1.04399709999961</v>
      </c>
      <c r="IO188">
        <v>1.03936120000071</v>
      </c>
      <c r="IP188">
        <v>3.0815086000002299</v>
      </c>
      <c r="IQ188">
        <v>1.1216265000002701</v>
      </c>
      <c r="IR188">
        <v>1.02729809999983</v>
      </c>
      <c r="IS188">
        <v>1.34219719999965</v>
      </c>
      <c r="IT188">
        <v>1.3739845000000099</v>
      </c>
      <c r="IU188">
        <v>1.1999909999995</v>
      </c>
      <c r="IV188">
        <v>1.5599512000008</v>
      </c>
      <c r="IW188">
        <v>1.05477109999993</v>
      </c>
      <c r="IX188">
        <v>1.6930969000004601</v>
      </c>
      <c r="IY188">
        <v>1.4218610999996599</v>
      </c>
      <c r="IZ188">
        <v>2.0410434000004898</v>
      </c>
      <c r="JA188">
        <v>1.4389264000001301</v>
      </c>
      <c r="JB188">
        <v>1.26029639999979</v>
      </c>
      <c r="JC188">
        <v>1.2145056999997901</v>
      </c>
      <c r="JD188">
        <v>1.1986402000002301</v>
      </c>
      <c r="JE188">
        <v>1.1975130999999199</v>
      </c>
      <c r="JF188">
        <v>4.3816519000029102</v>
      </c>
      <c r="JG188">
        <v>1.54567959999986</v>
      </c>
      <c r="JH188">
        <v>1.42813039999965</v>
      </c>
      <c r="JI188">
        <v>1.0402295000003501</v>
      </c>
      <c r="JJ188">
        <v>5.8212267999988399</v>
      </c>
      <c r="JK188">
        <v>1.6249351999995301</v>
      </c>
      <c r="JL188">
        <v>1.62295559999984</v>
      </c>
      <c r="JM188">
        <v>1.8568828999996201</v>
      </c>
      <c r="JN188">
        <v>1.1700536999997</v>
      </c>
      <c r="JO188">
        <v>2.5188910200013201</v>
      </c>
      <c r="JP188">
        <v>549.06915954966098</v>
      </c>
      <c r="JQ188">
        <v>212.07849618000901</v>
      </c>
      <c r="JR188">
        <v>11.953896999999399</v>
      </c>
      <c r="JS188">
        <v>2.1361156999992099</v>
      </c>
      <c r="JT188">
        <v>1.41928890000054</v>
      </c>
      <c r="JU188">
        <v>6.8610916999968996</v>
      </c>
      <c r="JV188">
        <v>123.736507999944</v>
      </c>
      <c r="JW188">
        <v>1.02923600000031</v>
      </c>
      <c r="JX188">
        <v>106.65487099997701</v>
      </c>
      <c r="JY188">
        <v>1.0267908999994699</v>
      </c>
      <c r="JZ188">
        <v>1.0508369199997101</v>
      </c>
      <c r="KA188">
        <v>114.026227999944</v>
      </c>
      <c r="KB188">
        <v>83.612048999988502</v>
      </c>
      <c r="KC188">
        <v>109.078168999986</v>
      </c>
      <c r="KD188">
        <v>110.273491000058</v>
      </c>
      <c r="KE188">
        <v>111.677540999954</v>
      </c>
      <c r="KF188">
        <v>96.634733999962904</v>
      </c>
      <c r="KG188">
        <v>120.561863000039</v>
      </c>
      <c r="KH188">
        <v>109.22429100005</v>
      </c>
      <c r="KI188">
        <v>166.64840999990699</v>
      </c>
      <c r="KJ188">
        <v>156.33737499988601</v>
      </c>
      <c r="KK188">
        <v>113.954954999965</v>
      </c>
      <c r="KL188">
        <v>109.48826699995</v>
      </c>
      <c r="KM188">
        <v>149.42237700009699</v>
      </c>
      <c r="KN188">
        <v>129.178101999918</v>
      </c>
      <c r="KO188">
        <v>106.751247999957</v>
      </c>
      <c r="KP188">
        <v>104.05906100000701</v>
      </c>
      <c r="KQ188">
        <v>174.20952900010201</v>
      </c>
      <c r="KR188">
        <v>268.15503299981401</v>
      </c>
      <c r="KS188">
        <v>143.039844000014</v>
      </c>
      <c r="KT188">
        <v>137.05615599989</v>
      </c>
      <c r="KU188">
        <v>228.01771500008201</v>
      </c>
      <c r="KV188">
        <v>112.384884000057</v>
      </c>
      <c r="KW188">
        <v>113.219039999996</v>
      </c>
      <c r="KX188">
        <v>176.36406400008099</v>
      </c>
      <c r="KY188">
        <v>205.121836999897</v>
      </c>
      <c r="KZ188">
        <v>100.96245700004501</v>
      </c>
      <c r="LA188">
        <v>118.451405999949</v>
      </c>
      <c r="LB188">
        <v>121.693713000044</v>
      </c>
      <c r="LC188">
        <v>111.57275699998701</v>
      </c>
      <c r="LD188">
        <v>210.213499000063</v>
      </c>
      <c r="LE188">
        <v>83.102913000038797</v>
      </c>
      <c r="LF188">
        <v>123.85850299999601</v>
      </c>
      <c r="LG188">
        <v>118.710403000005</v>
      </c>
      <c r="LH188">
        <v>102.371067999979</v>
      </c>
      <c r="LI188">
        <v>126.418897000025</v>
      </c>
      <c r="LJ188">
        <v>115.640479000052</v>
      </c>
      <c r="LK188">
        <v>153.300744999899</v>
      </c>
      <c r="LL188">
        <v>259.12365100020497</v>
      </c>
      <c r="LM188">
        <v>207.054941999959</v>
      </c>
      <c r="LN188">
        <v>114.339582000044</v>
      </c>
      <c r="LO188">
        <v>148.78723399993001</v>
      </c>
      <c r="LP188">
        <v>99.546215999987893</v>
      </c>
      <c r="LQ188">
        <v>115.655165000004</v>
      </c>
      <c r="LR188">
        <v>89.108240999979898</v>
      </c>
      <c r="LS188">
        <v>151.219364000019</v>
      </c>
      <c r="LT188">
        <v>138.618229999905</v>
      </c>
      <c r="LU188">
        <v>115.221484999987</v>
      </c>
      <c r="LV188">
        <v>155.41368400002801</v>
      </c>
      <c r="LW188">
        <v>103.679836999974</v>
      </c>
      <c r="LX188">
        <v>114.168888999964</v>
      </c>
      <c r="LY188">
        <v>128.04796599992599</v>
      </c>
      <c r="LZ188">
        <v>119.765901000006</v>
      </c>
      <c r="MA188">
        <v>98.748304000007906</v>
      </c>
      <c r="MB188">
        <v>116.667790999985</v>
      </c>
      <c r="MC188">
        <v>154.99720999994301</v>
      </c>
      <c r="MD188">
        <v>110.314043999999</v>
      </c>
      <c r="ME188">
        <v>99.661579999956302</v>
      </c>
      <c r="MF188">
        <v>104.242847000016</v>
      </c>
      <c r="MG188">
        <v>105.922503000009</v>
      </c>
      <c r="MH188">
        <v>142.69390000007101</v>
      </c>
      <c r="MI188">
        <v>220.907154999906</v>
      </c>
      <c r="MJ188">
        <v>100.867396999965</v>
      </c>
      <c r="MK188">
        <v>107.98780899995501</v>
      </c>
      <c r="ML188">
        <v>160.46654299995899</v>
      </c>
      <c r="MM188">
        <v>114.189079000033</v>
      </c>
      <c r="MN188">
        <v>102.281171999988</v>
      </c>
      <c r="MO188">
        <v>136.27195399999599</v>
      </c>
      <c r="MP188">
        <v>111.996659999946</v>
      </c>
      <c r="MQ188">
        <v>108.668986000004</v>
      </c>
      <c r="MR188">
        <v>104.473536000005</v>
      </c>
      <c r="MS188">
        <v>92.439294000039794</v>
      </c>
      <c r="MT188">
        <v>215.403248999966</v>
      </c>
      <c r="MU188">
        <v>285.97982800006901</v>
      </c>
      <c r="MV188">
        <v>205.38247300009201</v>
      </c>
      <c r="MW188">
        <v>260.74912700010498</v>
      </c>
      <c r="MX188">
        <v>106.505110000027</v>
      </c>
      <c r="MY188">
        <v>331.61900300020397</v>
      </c>
      <c r="MZ188">
        <v>335.13185000000499</v>
      </c>
      <c r="NA188">
        <v>340.071529999841</v>
      </c>
      <c r="NB188">
        <v>122.588164999965</v>
      </c>
      <c r="NC188">
        <v>277.04644900001603</v>
      </c>
      <c r="ND188">
        <v>106.48291000002099</v>
      </c>
      <c r="NE188">
        <v>143.090884000063</v>
      </c>
      <c r="NF188">
        <v>224.60545899998399</v>
      </c>
      <c r="NG188">
        <v>157.63927299995001</v>
      </c>
      <c r="NH188">
        <v>142.108646000037</v>
      </c>
      <c r="NI188">
        <v>128.69419299997401</v>
      </c>
      <c r="NJ188">
        <v>106.402805999969</v>
      </c>
      <c r="NK188">
        <v>120.56970200000799</v>
      </c>
      <c r="NL188">
        <v>119.80285600002399</v>
      </c>
      <c r="NM188">
        <v>122.777827000013</v>
      </c>
      <c r="NN188">
        <v>157.28582499991199</v>
      </c>
      <c r="NO188">
        <v>104.365073999972</v>
      </c>
      <c r="NP188">
        <v>132.54285100009301</v>
      </c>
      <c r="NQ188">
        <v>107.068299000035</v>
      </c>
      <c r="NR188">
        <v>1.72972689999915</v>
      </c>
      <c r="NS188">
        <v>3.8536676000003398</v>
      </c>
      <c r="NT188">
        <v>1.38593729999957</v>
      </c>
      <c r="NU188">
        <v>1.0539820400008499</v>
      </c>
      <c r="NV188">
        <v>2.5094333400011202</v>
      </c>
      <c r="NW188">
        <v>1.19111302000056</v>
      </c>
      <c r="NX188">
        <v>1.0471321000004501</v>
      </c>
      <c r="NY188">
        <v>1.0693886000008199</v>
      </c>
      <c r="NZ188">
        <v>1.1594401000002099</v>
      </c>
      <c r="OA188">
        <v>1.1016930000005201</v>
      </c>
      <c r="OB188">
        <v>3.8173313000006601</v>
      </c>
      <c r="OC188">
        <v>2.2827126000011</v>
      </c>
      <c r="OD188">
        <v>3.1389699999999698</v>
      </c>
      <c r="OE188">
        <v>1.7421383000000801</v>
      </c>
      <c r="OF188">
        <v>2.9248281000000098</v>
      </c>
      <c r="OG188">
        <v>5.8407488000011698</v>
      </c>
      <c r="OH188">
        <v>2.3168990999984098</v>
      </c>
      <c r="OI188">
        <v>2.5771472000014901</v>
      </c>
      <c r="OJ188">
        <v>1.3594596999992099</v>
      </c>
      <c r="OK188">
        <v>1.34205819999988</v>
      </c>
      <c r="OL188">
        <v>1.4426855000001499</v>
      </c>
      <c r="OM188">
        <v>3.21608844000002</v>
      </c>
      <c r="ON188">
        <v>3.5461996999983998</v>
      </c>
      <c r="OO188">
        <v>1.4041749499992899</v>
      </c>
      <c r="OP188">
        <v>2.1565836800000402</v>
      </c>
      <c r="OQ188">
        <v>2.8621975800015198</v>
      </c>
      <c r="OR188">
        <v>2.7785580900017499</v>
      </c>
      <c r="OS188">
        <v>2.5677729000017302</v>
      </c>
      <c r="OT188">
        <v>2.9506161099998298</v>
      </c>
      <c r="OU188">
        <v>1.08078299000044</v>
      </c>
      <c r="OV188">
        <v>1.5625071400008901</v>
      </c>
      <c r="OW188">
        <v>2.4488772799995799</v>
      </c>
      <c r="OX188">
        <v>2.86774203000095</v>
      </c>
      <c r="OY188">
        <v>54.995681710017401</v>
      </c>
      <c r="OZ188">
        <v>2.7065550199986301</v>
      </c>
      <c r="PA188">
        <v>10.6764382999972</v>
      </c>
      <c r="PB188">
        <v>2.6890093000001798</v>
      </c>
      <c r="PC188">
        <v>3.6978984999987001</v>
      </c>
      <c r="PD188">
        <v>3.1883827899982902</v>
      </c>
      <c r="PE188">
        <v>1.8595755400001499</v>
      </c>
      <c r="PF188">
        <v>105.746053599985</v>
      </c>
      <c r="PG188">
        <v>93.753700000001103</v>
      </c>
      <c r="PH188">
        <v>4.1711633000013499</v>
      </c>
      <c r="PI188">
        <v>6.4271691999965697</v>
      </c>
      <c r="PJ188">
        <v>4.3758306000017901</v>
      </c>
      <c r="PK188">
        <v>1.1180136000002701</v>
      </c>
      <c r="PL188">
        <v>1.24369368999942</v>
      </c>
      <c r="PM188">
        <v>1.2902687400001001</v>
      </c>
      <c r="PN188">
        <v>1.55672107999999</v>
      </c>
      <c r="PO188">
        <v>1.5938150300007701</v>
      </c>
      <c r="PP188">
        <v>1.64725713000007</v>
      </c>
      <c r="PQ188">
        <v>1.73339483000018</v>
      </c>
      <c r="PR188">
        <v>1.3974214299996699</v>
      </c>
      <c r="PS188">
        <v>1.7443711199994101</v>
      </c>
      <c r="PT188">
        <v>2.0335568400005299</v>
      </c>
      <c r="PU188">
        <v>3.5149752500001301</v>
      </c>
      <c r="PV188">
        <v>8.9977543400018494</v>
      </c>
      <c r="PW188">
        <v>219.92210049997101</v>
      </c>
      <c r="PX188">
        <v>2.1776434999992502</v>
      </c>
      <c r="PY188">
        <v>166.63092179992199</v>
      </c>
      <c r="PZ188">
        <v>1.84012699999948</v>
      </c>
      <c r="QA188">
        <v>1.6884494999994799</v>
      </c>
      <c r="QB188">
        <v>105.174841</v>
      </c>
      <c r="QC188">
        <v>2.0736967000011601</v>
      </c>
      <c r="QD188">
        <v>44793.412689805002</v>
      </c>
      <c r="QE188">
        <v>2.5317114999997998</v>
      </c>
      <c r="QF188">
        <v>2.3360288000003502</v>
      </c>
      <c r="QG188">
        <v>212.04767350992199</v>
      </c>
      <c r="QH188">
        <v>122.676541010034</v>
      </c>
      <c r="QI188">
        <v>1.10035203000007</v>
      </c>
      <c r="QJ188">
        <v>1.1257191099994099</v>
      </c>
      <c r="QK188">
        <v>1.0611915999998001</v>
      </c>
      <c r="QL188">
        <v>1.0594438099997201</v>
      </c>
      <c r="QM188">
        <v>15.627294649995701</v>
      </c>
      <c r="QN188">
        <v>1.58486821999941</v>
      </c>
      <c r="QO188">
        <v>99.994057000032598</v>
      </c>
      <c r="QP188">
        <v>1.46816779999972</v>
      </c>
      <c r="QQ188">
        <v>1.3604623999999601</v>
      </c>
      <c r="QR188">
        <v>1.1352745999993199</v>
      </c>
      <c r="QS188">
        <v>1.7373189000008999</v>
      </c>
      <c r="QT188">
        <v>1.3806492999992801</v>
      </c>
      <c r="QU188">
        <v>117.29744500003299</v>
      </c>
      <c r="QV188">
        <v>101.128111999948</v>
      </c>
      <c r="QW188">
        <v>187.70196900004501</v>
      </c>
      <c r="QX188">
        <v>112.57399099995401</v>
      </c>
      <c r="QY188">
        <v>106.671179999947</v>
      </c>
      <c r="QZ188">
        <v>106.365729999961</v>
      </c>
      <c r="RA188">
        <v>105.44093299994699</v>
      </c>
      <c r="RB188">
        <v>1.31488922999961</v>
      </c>
      <c r="RC188">
        <v>2.4767230399993401</v>
      </c>
      <c r="RD188">
        <v>157.148109999951</v>
      </c>
      <c r="RE188">
        <v>107.283403999987</v>
      </c>
      <c r="RF188">
        <v>112.323188000009</v>
      </c>
      <c r="RG188">
        <v>123.71593599999299</v>
      </c>
      <c r="RH188">
        <v>151.56049899989699</v>
      </c>
      <c r="RI188">
        <v>245.30921299988401</v>
      </c>
      <c r="RJ188">
        <v>99.996519000036599</v>
      </c>
      <c r="RK188">
        <v>98.070197999943005</v>
      </c>
      <c r="RL188">
        <v>282.845271000173</v>
      </c>
      <c r="RM188">
        <v>54.716514999978202</v>
      </c>
      <c r="RN188">
        <v>272.268633999862</v>
      </c>
      <c r="RO188">
        <v>171.211979999905</v>
      </c>
      <c r="RP188">
        <v>223.02152900002</v>
      </c>
      <c r="RQ188">
        <v>105.943290999974</v>
      </c>
      <c r="RR188">
        <v>383.166079999879</v>
      </c>
      <c r="RS188">
        <v>197.81811799993699</v>
      </c>
      <c r="RT188">
        <v>112.049954000046</v>
      </c>
      <c r="RU188">
        <v>188.997253000038</v>
      </c>
      <c r="RV188">
        <v>332.54784099990502</v>
      </c>
      <c r="RW188">
        <v>63.664278000011102</v>
      </c>
      <c r="RX188">
        <v>373.09270199993603</v>
      </c>
      <c r="RY188">
        <v>201.164643999888</v>
      </c>
      <c r="RZ188">
        <v>578.47017899993796</v>
      </c>
      <c r="SA188">
        <v>624.71461699996098</v>
      </c>
      <c r="SB188">
        <v>284.67621799977502</v>
      </c>
      <c r="SC188">
        <v>102.271343</v>
      </c>
      <c r="SD188">
        <v>195.87057000002801</v>
      </c>
      <c r="SE188">
        <v>366.26620800001501</v>
      </c>
      <c r="SF188">
        <v>262.76650500018098</v>
      </c>
      <c r="SG188">
        <v>722.21500100009098</v>
      </c>
      <c r="SH188">
        <v>109.875266000046</v>
      </c>
      <c r="SI188">
        <v>103.33397399995</v>
      </c>
      <c r="SJ188">
        <v>7919.6879680007696</v>
      </c>
      <c r="SK188">
        <v>64.729863999993498</v>
      </c>
      <c r="SL188">
        <v>150.74828399997199</v>
      </c>
      <c r="SM188">
        <v>285.89642499992601</v>
      </c>
      <c r="SN188">
        <v>340.92105299979397</v>
      </c>
      <c r="SO188">
        <v>201.939753999934</v>
      </c>
      <c r="SP188">
        <v>563.50090999994404</v>
      </c>
      <c r="SQ188">
        <v>202.09410499990901</v>
      </c>
      <c r="SR188">
        <v>53.691833999997499</v>
      </c>
      <c r="SS188">
        <v>52.310861999983899</v>
      </c>
      <c r="ST188">
        <v>200.153382000048</v>
      </c>
      <c r="SU188">
        <v>194.45173799991599</v>
      </c>
      <c r="SV188">
        <v>201.87702100002201</v>
      </c>
      <c r="SW188">
        <v>168.662439000094</v>
      </c>
      <c r="SX188">
        <v>209.615324999904</v>
      </c>
      <c r="SY188">
        <v>180.826550000114</v>
      </c>
      <c r="SZ188">
        <v>118.467816999997</v>
      </c>
      <c r="TA188">
        <v>150.32157799997401</v>
      </c>
      <c r="TB188">
        <v>105.962678999989</v>
      </c>
      <c r="TC188">
        <v>154.613410999998</v>
      </c>
      <c r="TD188">
        <v>143.280082999961</v>
      </c>
      <c r="TE188">
        <v>480.53603000007598</v>
      </c>
      <c r="TF188">
        <v>119.092393000028</v>
      </c>
      <c r="TG188">
        <v>127.835858999984</v>
      </c>
      <c r="TH188">
        <v>521.25267899967696</v>
      </c>
      <c r="TI188">
        <v>75.299075999995694</v>
      </c>
      <c r="TJ188">
        <v>385.86394899990398</v>
      </c>
      <c r="TK188">
        <v>160.85475199995599</v>
      </c>
      <c r="TL188">
        <v>437.525963999797</v>
      </c>
      <c r="TM188">
        <v>508.273407000117</v>
      </c>
      <c r="TN188">
        <v>198.235533999978</v>
      </c>
      <c r="TO188">
        <v>509.12520499993099</v>
      </c>
      <c r="TP188">
        <v>216.477646999992</v>
      </c>
      <c r="TQ188">
        <v>508.915517000016</v>
      </c>
      <c r="TR188">
        <v>508.797786000185</v>
      </c>
      <c r="TS188">
        <v>207.85623400006401</v>
      </c>
      <c r="TT188">
        <v>165.46292400010901</v>
      </c>
      <c r="TU188">
        <v>90.155214000027598</v>
      </c>
      <c r="TV188">
        <v>106.46992699999799</v>
      </c>
      <c r="TW188">
        <v>365.19077399978403</v>
      </c>
      <c r="TX188">
        <v>133.479567999952</v>
      </c>
      <c r="TY188">
        <v>111.61565399996501</v>
      </c>
      <c r="TZ188">
        <v>423.20458000013599</v>
      </c>
      <c r="UA188">
        <v>153.644572000019</v>
      </c>
      <c r="UB188">
        <v>135.346623999998</v>
      </c>
      <c r="UC188">
        <v>118.603773999959</v>
      </c>
      <c r="UD188">
        <v>112.16116899997</v>
      </c>
      <c r="UE188">
        <v>138.86214100010699</v>
      </c>
      <c r="UF188">
        <v>113.885892000049</v>
      </c>
      <c r="UG188">
        <v>131.29740900010799</v>
      </c>
      <c r="UH188">
        <v>137.38167300005401</v>
      </c>
      <c r="UI188">
        <v>119.645108000026</v>
      </c>
      <c r="UJ188">
        <v>112.99475700000799</v>
      </c>
      <c r="UK188">
        <v>137.242433999898</v>
      </c>
      <c r="UL188">
        <v>152.289487000089</v>
      </c>
      <c r="UM188">
        <v>111.940545000019</v>
      </c>
      <c r="UN188">
        <v>145.02950599999201</v>
      </c>
      <c r="UO188">
        <v>192.62072900007499</v>
      </c>
      <c r="UP188">
        <v>192.25231099990199</v>
      </c>
      <c r="UQ188">
        <v>102.882680000039</v>
      </c>
      <c r="UR188">
        <v>113.302064000047</v>
      </c>
      <c r="US188">
        <v>346.78495399979897</v>
      </c>
      <c r="UT188">
        <v>346.04871199978498</v>
      </c>
      <c r="UU188">
        <v>1916.1085289996099</v>
      </c>
      <c r="UV188">
        <v>138.652687000111</v>
      </c>
      <c r="UW188">
        <v>453.00496099982399</v>
      </c>
      <c r="UX188">
        <v>109.15640900004701</v>
      </c>
      <c r="UY188">
        <v>50.402411999995799</v>
      </c>
      <c r="UZ188">
        <v>11.3892309999937</v>
      </c>
      <c r="VA188">
        <v>160.84380899998399</v>
      </c>
      <c r="VB188">
        <v>115.329280999955</v>
      </c>
      <c r="VC188">
        <v>109.127863000031</v>
      </c>
      <c r="VD188">
        <v>120.650418999954</v>
      </c>
      <c r="VE188">
        <v>108.277267000056</v>
      </c>
      <c r="VF188">
        <v>146.54089899989799</v>
      </c>
      <c r="VG188">
        <v>148.83070700010299</v>
      </c>
      <c r="VH188">
        <v>114.85726700001401</v>
      </c>
      <c r="VI188">
        <v>106.236902000033</v>
      </c>
      <c r="VJ188">
        <v>117.86922500003099</v>
      </c>
      <c r="VK188">
        <v>115.938647000003</v>
      </c>
      <c r="VL188">
        <v>105.374289000058</v>
      </c>
      <c r="VM188">
        <v>109.302101999987</v>
      </c>
      <c r="VN188">
        <v>214.61771599995001</v>
      </c>
      <c r="VO188">
        <v>106.87095000001101</v>
      </c>
      <c r="VP188">
        <v>291.14008799986902</v>
      </c>
      <c r="VQ188">
        <v>193.80685800011301</v>
      </c>
      <c r="VR188">
        <v>112.696470999974</v>
      </c>
      <c r="VS188">
        <v>107.013755999971</v>
      </c>
      <c r="VT188">
        <v>123.149302999955</v>
      </c>
      <c r="VU188">
        <v>164.75035499990901</v>
      </c>
      <c r="VV188">
        <v>202.939812999917</v>
      </c>
      <c r="VW188">
        <v>170.0014239999</v>
      </c>
      <c r="VX188">
        <v>147.18644100008501</v>
      </c>
      <c r="VY188">
        <v>107.78408100002</v>
      </c>
      <c r="VZ188">
        <v>111.275447000051</v>
      </c>
      <c r="WA188">
        <v>104.367424000055</v>
      </c>
      <c r="WB188">
        <v>289.21028700005297</v>
      </c>
      <c r="WC188">
        <v>185.56296400004101</v>
      </c>
      <c r="WD188">
        <v>204.77900100010399</v>
      </c>
      <c r="WE188">
        <v>106.37178599997399</v>
      </c>
      <c r="WF188">
        <v>104.553841999965</v>
      </c>
      <c r="WG188">
        <v>122.25075600005199</v>
      </c>
      <c r="WH188">
        <v>110.75478800002</v>
      </c>
      <c r="WI188">
        <v>122.084353000042</v>
      </c>
      <c r="WJ188">
        <v>29.651206999988101</v>
      </c>
      <c r="WK188">
        <v>111.952077999944</v>
      </c>
      <c r="WL188">
        <v>103.858879999956</v>
      </c>
      <c r="WM188">
        <v>223.31579899997499</v>
      </c>
      <c r="WN188">
        <v>286.93357300013298</v>
      </c>
      <c r="WO188">
        <v>352.16882700007397</v>
      </c>
      <c r="WP188">
        <v>220.83564699999999</v>
      </c>
      <c r="WQ188">
        <v>237.516096000094</v>
      </c>
      <c r="WR188">
        <v>301.62665299978102</v>
      </c>
      <c r="WS188">
        <v>264.24842000007601</v>
      </c>
      <c r="WT188">
        <v>510.433499000035</v>
      </c>
      <c r="WU188">
        <v>519.13296900037699</v>
      </c>
      <c r="WV188">
        <v>809.74666799977399</v>
      </c>
      <c r="WW188">
        <v>129.001135000028</v>
      </c>
      <c r="WX188">
        <v>293.95808100001898</v>
      </c>
      <c r="WY188">
        <v>143.86565600009601</v>
      </c>
      <c r="WZ188">
        <v>268.32944600004703</v>
      </c>
      <c r="XA188">
        <v>95.596850999980205</v>
      </c>
      <c r="XB188">
        <v>207.88434100011401</v>
      </c>
      <c r="XC188">
        <v>97.149904999998398</v>
      </c>
      <c r="XD188">
        <v>482.19141699979099</v>
      </c>
      <c r="XE188">
        <v>160.645233999938</v>
      </c>
      <c r="XF188">
        <v>241.199120000005</v>
      </c>
      <c r="XG188">
        <v>99.960404000012204</v>
      </c>
      <c r="XH188">
        <v>205.25650299992401</v>
      </c>
      <c r="XI188">
        <v>100.631244000047</v>
      </c>
      <c r="XJ188">
        <v>213.656063999981</v>
      </c>
      <c r="XK188">
        <v>61.950354999978998</v>
      </c>
      <c r="XL188">
        <v>1.4591803500006799</v>
      </c>
      <c r="XM188">
        <v>5.83597364000161</v>
      </c>
      <c r="XN188">
        <v>1.2620210999993999</v>
      </c>
      <c r="XO188">
        <v>1.8459872599996701</v>
      </c>
      <c r="XP188">
        <v>1.7661384700004401</v>
      </c>
      <c r="XQ188">
        <v>23.519329180009699</v>
      </c>
      <c r="XR188">
        <v>1.2567582899992</v>
      </c>
      <c r="XS188">
        <v>1.28981763000047</v>
      </c>
      <c r="XT188">
        <v>2.3625729000014002</v>
      </c>
      <c r="XU188">
        <v>2.2665662899999002</v>
      </c>
      <c r="XV188">
        <v>2.9380931000014199</v>
      </c>
      <c r="XW188">
        <v>3.3700706000017799</v>
      </c>
      <c r="XX188">
        <v>3.48280560000057</v>
      </c>
      <c r="XY188">
        <v>3.4371944000013199</v>
      </c>
      <c r="XZ188">
        <v>1.3853372600006</v>
      </c>
      <c r="YA188">
        <v>11.535214999996199</v>
      </c>
      <c r="YB188">
        <v>1.1179721999997101</v>
      </c>
      <c r="YC188">
        <v>1.2397366000004699</v>
      </c>
      <c r="YD188">
        <v>1.17520019999938</v>
      </c>
      <c r="YE188">
        <v>4.6759995000029404</v>
      </c>
      <c r="YF188">
        <v>1.15803889999916</v>
      </c>
      <c r="YG188">
        <v>0.93587251000008098</v>
      </c>
      <c r="YH188">
        <v>1471.10158010945</v>
      </c>
      <c r="YI188">
        <v>116.07953860005399</v>
      </c>
      <c r="YJ188">
        <v>306.29980099992798</v>
      </c>
      <c r="YK188">
        <v>3.0948234899988201</v>
      </c>
      <c r="YL188">
        <v>1.4710167400007801</v>
      </c>
      <c r="YM188">
        <v>2416376.1895179702</v>
      </c>
      <c r="YN188">
        <v>1.21358177000002</v>
      </c>
      <c r="YO188">
        <v>1.19888317000004</v>
      </c>
      <c r="YP188">
        <v>1.8043396199991499</v>
      </c>
      <c r="YQ188">
        <v>173.310545000015</v>
      </c>
      <c r="YR188">
        <v>144.98027989990101</v>
      </c>
      <c r="YS188">
        <v>6.4386023999977597</v>
      </c>
      <c r="YT188">
        <v>7.6504025000031097</v>
      </c>
      <c r="YU188">
        <v>367.02259659999999</v>
      </c>
      <c r="YV188">
        <v>231.40151600004199</v>
      </c>
      <c r="YW188">
        <v>1.5222085000004899</v>
      </c>
      <c r="YX188">
        <v>1.5681499999991499</v>
      </c>
      <c r="YY188">
        <v>1.24105009999948</v>
      </c>
      <c r="YZ188">
        <v>3.91487195000082</v>
      </c>
      <c r="ZA188">
        <v>1.37674207999953</v>
      </c>
      <c r="ZB188">
        <v>4.6371899299992902</v>
      </c>
      <c r="ZC188">
        <v>1.23137080000015</v>
      </c>
      <c r="ZD188">
        <v>1.1465234999995999</v>
      </c>
    </row>
    <row r="189" spans="1:680" x14ac:dyDescent="0.25">
      <c r="A189" s="40">
        <v>44329</v>
      </c>
      <c r="B189" s="6">
        <v>2.0903714300002298</v>
      </c>
      <c r="C189" s="6">
        <v>1.99841233000006</v>
      </c>
      <c r="D189">
        <v>1.01329330000044</v>
      </c>
      <c r="E189">
        <v>1.77853549000065</v>
      </c>
      <c r="F189">
        <v>1.0953924400000701</v>
      </c>
      <c r="G189">
        <v>1.15782729999955</v>
      </c>
      <c r="H189">
        <v>1.1144609999992099</v>
      </c>
      <c r="I189">
        <v>3.0815977999991402</v>
      </c>
      <c r="J189">
        <v>1.14292969999951</v>
      </c>
      <c r="K189">
        <v>2.5473768999981998</v>
      </c>
      <c r="L189">
        <v>2.7042800999988699</v>
      </c>
      <c r="M189">
        <v>1.7276244000004199</v>
      </c>
      <c r="N189">
        <v>2.7602382000004599</v>
      </c>
      <c r="O189">
        <v>2.4890849799994599</v>
      </c>
      <c r="P189">
        <v>3.0625714400011899</v>
      </c>
      <c r="Q189">
        <v>0.91734031000032701</v>
      </c>
      <c r="R189">
        <v>2.71861501999956</v>
      </c>
      <c r="S189">
        <v>2.7746282699990799</v>
      </c>
      <c r="T189">
        <v>3.2657319099998898</v>
      </c>
      <c r="U189">
        <v>1.0945883599997599</v>
      </c>
      <c r="V189">
        <v>1.5084907399996199</v>
      </c>
      <c r="W189">
        <v>2.86617971220039</v>
      </c>
      <c r="X189">
        <v>2.2188534230008399</v>
      </c>
      <c r="Y189">
        <v>3.4574586999988202</v>
      </c>
      <c r="Z189">
        <v>1.1340440599997199</v>
      </c>
      <c r="AA189">
        <v>1.3130539800004</v>
      </c>
      <c r="AB189">
        <v>1.14765120999982</v>
      </c>
      <c r="AC189">
        <v>12.1525522699958</v>
      </c>
      <c r="AD189">
        <v>24.981939240009499</v>
      </c>
      <c r="AE189">
        <v>1.10403457000029</v>
      </c>
      <c r="AF189">
        <v>75.707275549997604</v>
      </c>
      <c r="AG189">
        <v>10.078078630002</v>
      </c>
      <c r="AH189">
        <v>1.9872252900004199</v>
      </c>
      <c r="AI189">
        <v>1.1485925100005301</v>
      </c>
      <c r="AJ189">
        <v>2.68134439999994</v>
      </c>
      <c r="AK189">
        <v>2.4468997000003601</v>
      </c>
      <c r="AL189">
        <v>1.5242237300008099</v>
      </c>
      <c r="AM189">
        <v>1.7479973999998</v>
      </c>
      <c r="AN189">
        <v>1032.16308048926</v>
      </c>
      <c r="AO189">
        <v>247.053937719902</v>
      </c>
      <c r="AP189">
        <v>185.96174815995599</v>
      </c>
      <c r="AQ189">
        <v>14.3476739000034</v>
      </c>
      <c r="AR189">
        <v>1.5608360000005601</v>
      </c>
      <c r="AS189">
        <v>1.30567372000041</v>
      </c>
      <c r="AT189">
        <v>1.5470377099991299</v>
      </c>
      <c r="AU189">
        <v>4.0435779499966902</v>
      </c>
      <c r="AV189">
        <v>3.24786820000008</v>
      </c>
      <c r="AW189">
        <v>1.4753190899991799</v>
      </c>
      <c r="AX189">
        <v>13.0174585899949</v>
      </c>
      <c r="AY189">
        <v>1.49244904999978</v>
      </c>
      <c r="AZ189">
        <v>7.2397611999986102</v>
      </c>
      <c r="BA189">
        <v>1.59173030000056</v>
      </c>
      <c r="BB189">
        <v>4.2382961699986499</v>
      </c>
      <c r="BC189">
        <v>2.57504699000128</v>
      </c>
      <c r="BD189">
        <v>0.96085663000030797</v>
      </c>
      <c r="BE189">
        <v>1.7707797000002801</v>
      </c>
      <c r="BF189">
        <v>2.0650200999989501</v>
      </c>
      <c r="BG189">
        <v>2.4635966999994698</v>
      </c>
      <c r="BH189">
        <v>2.6229982000004401</v>
      </c>
      <c r="BI189">
        <v>1.7945956999992601</v>
      </c>
      <c r="BJ189">
        <v>113.715721599991</v>
      </c>
      <c r="BK189">
        <v>1.17292830000042</v>
      </c>
      <c r="BL189">
        <v>3.3936074900011599</v>
      </c>
      <c r="BM189">
        <v>1.7876710599994099</v>
      </c>
      <c r="BN189">
        <v>1.6358073499996</v>
      </c>
      <c r="BO189">
        <v>1.12635090000003</v>
      </c>
      <c r="BP189">
        <v>1.10543270000016</v>
      </c>
      <c r="BQ189">
        <v>2.0291187000002502</v>
      </c>
      <c r="BR189">
        <v>2.1691447999983202</v>
      </c>
      <c r="BS189">
        <v>2.30057550000129</v>
      </c>
      <c r="BT189">
        <v>1.0617937999995799</v>
      </c>
      <c r="BU189">
        <v>1.4487379999991401</v>
      </c>
      <c r="BV189">
        <v>1.91496030000053</v>
      </c>
      <c r="BW189">
        <v>7.1532653999965996</v>
      </c>
      <c r="BX189">
        <v>4.8587697999973898</v>
      </c>
      <c r="BY189">
        <v>3.0170069999985598</v>
      </c>
      <c r="BZ189">
        <v>101.224065399962</v>
      </c>
      <c r="CA189">
        <v>9.3429884999932291</v>
      </c>
      <c r="CB189">
        <v>1.13623000000007</v>
      </c>
      <c r="CC189">
        <v>23.585539599996999</v>
      </c>
      <c r="CD189">
        <v>4.7258864000032199</v>
      </c>
      <c r="CE189">
        <v>9.4898566000047104</v>
      </c>
      <c r="CF189">
        <v>2.7392276999998999</v>
      </c>
      <c r="CG189">
        <v>38.3492017000099</v>
      </c>
      <c r="CH189">
        <v>1.05042529999992</v>
      </c>
      <c r="CI189">
        <v>2.0309904999994601</v>
      </c>
      <c r="CJ189">
        <v>6.2188800000003503</v>
      </c>
      <c r="CK189">
        <v>4.7192658999993</v>
      </c>
      <c r="CL189">
        <v>2.3973760000008002</v>
      </c>
      <c r="CM189">
        <v>3.1207093999983</v>
      </c>
      <c r="CN189">
        <v>31.707169200002699</v>
      </c>
      <c r="CO189">
        <v>1.23392290000083</v>
      </c>
      <c r="CP189">
        <v>1.71753170000011</v>
      </c>
      <c r="CQ189">
        <v>1.31866169999921</v>
      </c>
      <c r="CR189">
        <v>1.2445969000000301</v>
      </c>
      <c r="CS189">
        <v>1.24138900000071</v>
      </c>
      <c r="CT189">
        <v>12.234017499999</v>
      </c>
      <c r="CU189">
        <v>131.252971000038</v>
      </c>
      <c r="CV189">
        <v>14.3289819000056</v>
      </c>
      <c r="CW189">
        <v>24.795077999995598</v>
      </c>
      <c r="CX189">
        <v>79.080542000010595</v>
      </c>
      <c r="CY189">
        <v>19.371493000013299</v>
      </c>
      <c r="CZ189">
        <v>144.68338899989601</v>
      </c>
      <c r="DA189">
        <v>10.841847400006399</v>
      </c>
      <c r="DB189">
        <v>10.2528715999943</v>
      </c>
      <c r="DC189">
        <v>23.059087000001501</v>
      </c>
      <c r="DD189">
        <v>2.6562325199993202</v>
      </c>
      <c r="DE189">
        <v>1.51105925000047</v>
      </c>
      <c r="DF189">
        <v>1.3429753799991899</v>
      </c>
      <c r="DG189">
        <v>1.15770327000064</v>
      </c>
      <c r="DH189">
        <v>3.1879713800008198</v>
      </c>
      <c r="DJ189">
        <v>1.2201648499994899</v>
      </c>
      <c r="DK189">
        <v>2.5847186300015901</v>
      </c>
      <c r="DL189">
        <v>28.470131340000101</v>
      </c>
      <c r="DM189">
        <v>2.2761140199982002</v>
      </c>
      <c r="DN189">
        <v>8.6321547700063093</v>
      </c>
      <c r="DO189">
        <v>2.83020246999877</v>
      </c>
      <c r="DP189">
        <v>3.03919377000057</v>
      </c>
      <c r="DQ189">
        <v>1.34248689999913</v>
      </c>
      <c r="DR189">
        <v>11.2043070399959</v>
      </c>
      <c r="DS189">
        <v>1.25712432</v>
      </c>
      <c r="DT189">
        <v>1.3192265699999599</v>
      </c>
      <c r="DU189">
        <v>3.9989961600003898</v>
      </c>
      <c r="DV189">
        <v>3.4750184600015901</v>
      </c>
      <c r="DW189">
        <v>3.3245922200003402</v>
      </c>
      <c r="DX189">
        <v>1.31924353999966</v>
      </c>
      <c r="DY189">
        <v>126.020852999995</v>
      </c>
      <c r="DZ189">
        <v>1.40503342000011</v>
      </c>
      <c r="EA189">
        <v>1.8490986300003001</v>
      </c>
      <c r="EB189">
        <v>1.12953340999957</v>
      </c>
      <c r="EC189">
        <v>1.14872330000071</v>
      </c>
      <c r="ED189">
        <v>1.0756121800004601</v>
      </c>
      <c r="EE189">
        <v>2.9631677399993399</v>
      </c>
      <c r="EF189">
        <v>1.3964304399996801</v>
      </c>
      <c r="EG189">
        <v>2.5076536999986301</v>
      </c>
      <c r="EH189">
        <v>1.5502528599990899</v>
      </c>
      <c r="EI189">
        <v>1.7810601300007001</v>
      </c>
      <c r="EJ189">
        <v>1.8870388600007599</v>
      </c>
      <c r="EK189">
        <v>3.2470685000007502</v>
      </c>
      <c r="EL189">
        <v>6.2063141000035102</v>
      </c>
      <c r="EM189">
        <v>29.769781699986201</v>
      </c>
      <c r="EN189">
        <v>1.5670001300004499</v>
      </c>
      <c r="EO189">
        <v>1.38624342000003</v>
      </c>
      <c r="EP189">
        <v>1.10194043000047</v>
      </c>
      <c r="EQ189">
        <v>1.1106718699993501</v>
      </c>
      <c r="ER189">
        <v>1.3590420799992</v>
      </c>
      <c r="ES189">
        <v>1.07930413999929</v>
      </c>
      <c r="ET189">
        <v>1.62745671999983</v>
      </c>
      <c r="EU189">
        <v>3.0455831299987</v>
      </c>
      <c r="EV189">
        <v>1.1477156199998699</v>
      </c>
      <c r="EW189">
        <v>1.03741389000061</v>
      </c>
      <c r="EX189">
        <v>115.219831999973</v>
      </c>
      <c r="EY189">
        <v>6.4518744500019203</v>
      </c>
      <c r="EZ189">
        <v>3.4155632000001801</v>
      </c>
      <c r="FA189">
        <v>1.16448814999967</v>
      </c>
      <c r="FC189">
        <v>210.39650820009399</v>
      </c>
      <c r="FD189">
        <v>10062.742564886799</v>
      </c>
      <c r="FE189">
        <v>108.843990299967</v>
      </c>
      <c r="FF189">
        <v>1.1211681799995901</v>
      </c>
      <c r="FG189">
        <v>4431.96791741997</v>
      </c>
      <c r="FH189">
        <v>1.0693766000003999</v>
      </c>
      <c r="FI189">
        <v>1.1523872500001699</v>
      </c>
      <c r="FJ189">
        <v>1.29754094000054</v>
      </c>
      <c r="FK189">
        <v>23.458081580000002</v>
      </c>
      <c r="FL189">
        <v>1.3128899000003</v>
      </c>
      <c r="FM189">
        <v>2.2438524999997802</v>
      </c>
      <c r="FN189">
        <v>2.0091953000010099</v>
      </c>
      <c r="FO189">
        <v>1.2433412999998801</v>
      </c>
      <c r="FP189">
        <v>3.3702808999987601</v>
      </c>
      <c r="FQ189">
        <v>1.64755804999913</v>
      </c>
      <c r="FR189">
        <v>1.22712965999926</v>
      </c>
      <c r="FS189">
        <v>1.2752625499997501</v>
      </c>
      <c r="FT189">
        <v>2.3071410400007202</v>
      </c>
      <c r="FU189">
        <v>2.2866668200003901</v>
      </c>
      <c r="FV189">
        <v>1.15077150999969</v>
      </c>
      <c r="FW189">
        <v>1.3942293000000101</v>
      </c>
      <c r="FX189">
        <v>1.1263357299994801</v>
      </c>
      <c r="FY189">
        <v>1.30008882999937</v>
      </c>
      <c r="FZ189">
        <v>1.06727064000006</v>
      </c>
      <c r="GA189">
        <v>3.8241454700000799</v>
      </c>
      <c r="GB189">
        <v>1.2455513999993899</v>
      </c>
      <c r="GC189">
        <v>358.34086797991802</v>
      </c>
      <c r="GD189">
        <v>105.132544000051</v>
      </c>
      <c r="GE189">
        <v>193.41596479993299</v>
      </c>
      <c r="GF189">
        <v>300.31994780013298</v>
      </c>
      <c r="GG189">
        <v>289.24695800012</v>
      </c>
      <c r="GH189">
        <v>137.94978979998299</v>
      </c>
      <c r="GI189">
        <v>295.09599609998997</v>
      </c>
      <c r="GJ189">
        <v>116.204551800038</v>
      </c>
      <c r="GK189">
        <v>223.10706400009801</v>
      </c>
      <c r="GL189">
        <v>1.11003420000088</v>
      </c>
      <c r="GM189">
        <v>2.30193869999857</v>
      </c>
      <c r="GN189">
        <v>1.4965023999993701</v>
      </c>
      <c r="GO189">
        <v>7.1025195999973203</v>
      </c>
      <c r="GP189">
        <v>2.95913210000072</v>
      </c>
      <c r="GQ189">
        <v>1.1453244000003899</v>
      </c>
      <c r="GR189">
        <v>2.2741281999988101</v>
      </c>
      <c r="GS189">
        <v>4.4017648000008203</v>
      </c>
      <c r="GT189">
        <v>2.1539693999984602</v>
      </c>
      <c r="GU189">
        <v>3.0150619999985802</v>
      </c>
      <c r="GV189">
        <v>12.1740068000072</v>
      </c>
      <c r="GW189">
        <v>1.4041911000003899</v>
      </c>
      <c r="GX189">
        <v>8.5226702999934805</v>
      </c>
      <c r="GY189">
        <v>4.1762123000007696</v>
      </c>
      <c r="GZ189">
        <v>1.0329469000007501</v>
      </c>
      <c r="HA189">
        <v>2.3594559000011901</v>
      </c>
      <c r="HB189">
        <v>1.00004780000017</v>
      </c>
      <c r="HC189">
        <v>5.4236040000032499</v>
      </c>
      <c r="HD189">
        <v>1.3802754999997</v>
      </c>
      <c r="HE189">
        <v>156.84879370010501</v>
      </c>
      <c r="HF189">
        <v>3.6129412000009302</v>
      </c>
      <c r="HG189">
        <v>1.0350490000000701</v>
      </c>
      <c r="HH189">
        <v>2.2560965000011501</v>
      </c>
      <c r="HI189">
        <v>5.9558780000006699</v>
      </c>
      <c r="HJ189">
        <v>1.12194679999993</v>
      </c>
      <c r="HK189">
        <v>4.1661721999989796</v>
      </c>
      <c r="HL189">
        <v>168.56214080005901</v>
      </c>
      <c r="HM189">
        <v>4.3171889200020797</v>
      </c>
      <c r="HN189">
        <v>77.103287899983101</v>
      </c>
      <c r="HO189">
        <v>1119.75205585919</v>
      </c>
      <c r="HP189">
        <v>1.15502607999952</v>
      </c>
      <c r="HQ189">
        <v>1.1777500900007001</v>
      </c>
      <c r="HR189">
        <v>117.767968829954</v>
      </c>
      <c r="HS189">
        <v>186.89488688996099</v>
      </c>
      <c r="HT189">
        <v>134.48851178004401</v>
      </c>
      <c r="HU189">
        <v>156.16275148000599</v>
      </c>
      <c r="HV189">
        <v>158.16483375011001</v>
      </c>
      <c r="HW189">
        <v>434.21960399998397</v>
      </c>
      <c r="HX189">
        <v>121.35153392003799</v>
      </c>
      <c r="HY189">
        <v>139.63247461989499</v>
      </c>
      <c r="HZ189">
        <v>112.494676309987</v>
      </c>
      <c r="IA189">
        <v>1.1172215999995401</v>
      </c>
      <c r="IB189">
        <v>1.1264300000002501</v>
      </c>
      <c r="IC189">
        <v>1.1945465000008</v>
      </c>
      <c r="ID189">
        <v>1.21447649999936</v>
      </c>
      <c r="IE189">
        <v>1.03600399999959</v>
      </c>
      <c r="IF189">
        <v>1.4124632000002699</v>
      </c>
      <c r="IG189">
        <v>1.8477853999993401</v>
      </c>
      <c r="IH189">
        <v>1.3799025000007501</v>
      </c>
      <c r="II189">
        <v>1.3831179999997401</v>
      </c>
      <c r="IJ189">
        <v>1.05015509999976</v>
      </c>
      <c r="IK189">
        <v>1.1121590000002499</v>
      </c>
      <c r="IL189">
        <v>1.13336320000053</v>
      </c>
      <c r="IM189">
        <v>1.1861098000008501</v>
      </c>
      <c r="IN189">
        <v>1.04228370000055</v>
      </c>
      <c r="IO189">
        <v>1.0376940000005599</v>
      </c>
      <c r="IP189">
        <v>3.0766135999983799</v>
      </c>
      <c r="IQ189">
        <v>1.1196657000000401</v>
      </c>
      <c r="IR189">
        <v>1.0256334999994601</v>
      </c>
      <c r="IS189">
        <v>1.34006100000079</v>
      </c>
      <c r="IT189">
        <v>1.37168170000041</v>
      </c>
      <c r="IU189">
        <v>1.1968316999991699</v>
      </c>
      <c r="IV189">
        <v>1.55600380000033</v>
      </c>
      <c r="IW189">
        <v>1.0516559000007</v>
      </c>
      <c r="IX189">
        <v>1.6888017000001101</v>
      </c>
      <c r="IY189">
        <v>1.41826690000016</v>
      </c>
      <c r="IZ189">
        <v>2.01933949999875</v>
      </c>
      <c r="JA189">
        <v>1.4366711000002399</v>
      </c>
      <c r="JB189">
        <v>1.24684220000017</v>
      </c>
      <c r="JC189">
        <v>1.21121560000029</v>
      </c>
      <c r="JD189">
        <v>1.1956074000008801</v>
      </c>
      <c r="JE189">
        <v>1.1943085999992</v>
      </c>
      <c r="JF189">
        <v>4.3705779000010798</v>
      </c>
      <c r="JG189">
        <v>1.5414581000004499</v>
      </c>
      <c r="JH189">
        <v>1.4241801000007399</v>
      </c>
      <c r="JI189">
        <v>1.0374587000005699</v>
      </c>
      <c r="JJ189">
        <v>5.81883720000042</v>
      </c>
      <c r="JK189">
        <v>1.62044539999988</v>
      </c>
      <c r="JL189">
        <v>1.6184501000007001</v>
      </c>
      <c r="JM189">
        <v>1.85308559999976</v>
      </c>
      <c r="JN189">
        <v>1.16993980000007</v>
      </c>
      <c r="JO189">
        <v>2.5223511900003399</v>
      </c>
      <c r="JP189">
        <v>553.81837826967205</v>
      </c>
      <c r="JQ189">
        <v>214.298231560038</v>
      </c>
      <c r="JR189">
        <v>11.946645999996701</v>
      </c>
      <c r="JS189">
        <v>2.1538742000011601</v>
      </c>
      <c r="JT189">
        <v>1.43055529999947</v>
      </c>
      <c r="JU189">
        <v>7.05798230000073</v>
      </c>
      <c r="JV189">
        <v>123.736394000007</v>
      </c>
      <c r="JW189">
        <v>1.0265830000007601</v>
      </c>
      <c r="JX189">
        <v>107.090552999987</v>
      </c>
      <c r="JY189">
        <v>1.0227882500003</v>
      </c>
      <c r="JZ189">
        <v>1.0467905500008801</v>
      </c>
      <c r="KA189">
        <v>114.41202499996901</v>
      </c>
      <c r="KB189">
        <v>83.434190000058194</v>
      </c>
      <c r="KC189">
        <v>107.856205999968</v>
      </c>
      <c r="KD189">
        <v>110.208636999945</v>
      </c>
      <c r="KE189">
        <v>111.857416999992</v>
      </c>
      <c r="KF189">
        <v>96.618965000030599</v>
      </c>
      <c r="KG189">
        <v>120.796131000039</v>
      </c>
      <c r="KH189">
        <v>109.44223699998101</v>
      </c>
      <c r="KI189">
        <v>167.56631499994501</v>
      </c>
      <c r="KJ189">
        <v>157.196155000012</v>
      </c>
      <c r="KK189">
        <v>114.12351599999199</v>
      </c>
      <c r="KL189">
        <v>109.45754900004199</v>
      </c>
      <c r="KM189">
        <v>149.988075000001</v>
      </c>
      <c r="KN189">
        <v>129.717966000084</v>
      </c>
      <c r="KO189">
        <v>106.864009000012</v>
      </c>
      <c r="KP189">
        <v>105.34718599996999</v>
      </c>
      <c r="KQ189">
        <v>174.209135999903</v>
      </c>
      <c r="KR189">
        <v>269.52530599990899</v>
      </c>
      <c r="KS189">
        <v>143.13607300003099</v>
      </c>
      <c r="KT189">
        <v>136.82926100003499</v>
      </c>
      <c r="KU189">
        <v>229.400428999914</v>
      </c>
      <c r="KV189">
        <v>112.27647599997</v>
      </c>
      <c r="KW189">
        <v>114.77725100005</v>
      </c>
      <c r="KX189">
        <v>178.153062999947</v>
      </c>
      <c r="KY189">
        <v>205.795791999903</v>
      </c>
      <c r="KZ189">
        <v>101.154203000013</v>
      </c>
      <c r="LA189">
        <v>118.062263999949</v>
      </c>
      <c r="LB189">
        <v>122.945038000005</v>
      </c>
      <c r="LC189">
        <v>112.54141199996199</v>
      </c>
      <c r="LD189">
        <v>211.985311999917</v>
      </c>
      <c r="LE189">
        <v>84.263951999950194</v>
      </c>
      <c r="LF189">
        <v>123.847849000013</v>
      </c>
      <c r="LG189">
        <v>118.03946799994399</v>
      </c>
      <c r="LH189">
        <v>102.195846999995</v>
      </c>
      <c r="LI189">
        <v>127.151515000034</v>
      </c>
      <c r="LJ189">
        <v>115.132667000056</v>
      </c>
      <c r="LK189">
        <v>155.38024200010099</v>
      </c>
      <c r="LL189">
        <v>258.78510100021998</v>
      </c>
      <c r="LM189">
        <v>206.63644100003901</v>
      </c>
      <c r="LN189">
        <v>114.21737900003799</v>
      </c>
      <c r="LO189">
        <v>149.87139400001601</v>
      </c>
      <c r="LP189">
        <v>99.607138999970601</v>
      </c>
      <c r="LQ189">
        <v>115.552480999962</v>
      </c>
      <c r="LR189">
        <v>90.514645999996006</v>
      </c>
      <c r="LS189">
        <v>149.64255800005</v>
      </c>
      <c r="LT189">
        <v>138.38660300010801</v>
      </c>
      <c r="LU189">
        <v>114.00852200004699</v>
      </c>
      <c r="LV189">
        <v>154.99689100007501</v>
      </c>
      <c r="LW189">
        <v>103.47013100003799</v>
      </c>
      <c r="LX189">
        <v>114.324762000004</v>
      </c>
      <c r="LY189">
        <v>127.75219100003601</v>
      </c>
      <c r="LZ189">
        <v>119.486244000029</v>
      </c>
      <c r="MA189">
        <v>98.629074999946198</v>
      </c>
      <c r="MB189">
        <v>116.85072999994701</v>
      </c>
      <c r="MC189">
        <v>156.81514300010201</v>
      </c>
      <c r="MD189">
        <v>111.47900499997201</v>
      </c>
      <c r="ME189">
        <v>100.86859800003</v>
      </c>
      <c r="MF189">
        <v>104.236784999957</v>
      </c>
      <c r="MG189">
        <v>105.603923000046</v>
      </c>
      <c r="MH189">
        <v>145.28708499996</v>
      </c>
      <c r="MI189">
        <v>220.76128600002301</v>
      </c>
      <c r="MJ189">
        <v>100.775732000009</v>
      </c>
      <c r="MK189">
        <v>107.82893399999</v>
      </c>
      <c r="ML189">
        <v>161.958330000052</v>
      </c>
      <c r="MM189">
        <v>115.253972999984</v>
      </c>
      <c r="MN189">
        <v>102.522464000038</v>
      </c>
      <c r="MO189">
        <v>136.260508999927</v>
      </c>
      <c r="MP189">
        <v>111.822154999943</v>
      </c>
      <c r="MQ189">
        <v>108.385505000013</v>
      </c>
      <c r="MR189">
        <v>105.169195999973</v>
      </c>
      <c r="MS189">
        <v>93.066372000030199</v>
      </c>
      <c r="MT189">
        <v>215.495948000113</v>
      </c>
      <c r="MU189">
        <v>286.04140200000302</v>
      </c>
      <c r="MV189">
        <v>205.172834000085</v>
      </c>
      <c r="MW189">
        <v>261.91989400005002</v>
      </c>
      <c r="MX189">
        <v>106.274001999991</v>
      </c>
      <c r="MY189">
        <v>331.18269999977201</v>
      </c>
      <c r="MZ189">
        <v>334.23727599997102</v>
      </c>
      <c r="NA189">
        <v>340.07114099990599</v>
      </c>
      <c r="NB189">
        <v>124.544643000001</v>
      </c>
      <c r="NC189">
        <v>281.23924600007001</v>
      </c>
      <c r="ND189">
        <v>107.29998200002601</v>
      </c>
      <c r="NE189">
        <v>144.18779999995601</v>
      </c>
      <c r="NF189">
        <v>223.53424800001099</v>
      </c>
      <c r="NG189">
        <v>156.88619300001301</v>
      </c>
      <c r="NH189">
        <v>141.81052999990101</v>
      </c>
      <c r="NI189">
        <v>128.578508999897</v>
      </c>
      <c r="NJ189">
        <v>106.641347000026</v>
      </c>
      <c r="NK189">
        <v>122.262755000032</v>
      </c>
      <c r="NL189">
        <v>121.491928000003</v>
      </c>
      <c r="NM189">
        <v>123.06938100000799</v>
      </c>
      <c r="NN189">
        <v>157.505283999955</v>
      </c>
      <c r="NO189">
        <v>104.159904</v>
      </c>
      <c r="NP189">
        <v>132.68796000001001</v>
      </c>
      <c r="NQ189">
        <v>108.069453999982</v>
      </c>
      <c r="NR189">
        <v>1.7400159000008</v>
      </c>
      <c r="NS189">
        <v>3.9007315000017102</v>
      </c>
      <c r="NT189">
        <v>1.4009232000007601</v>
      </c>
      <c r="NU189">
        <v>1.0541040499993</v>
      </c>
      <c r="NV189">
        <v>2.53582558999915</v>
      </c>
      <c r="NW189">
        <v>1.1949028599992699</v>
      </c>
      <c r="NX189">
        <v>1.04707699999926</v>
      </c>
      <c r="NY189">
        <v>1.07956240000021</v>
      </c>
      <c r="NZ189">
        <v>1.1707115999997799</v>
      </c>
      <c r="OA189">
        <v>1.1085148999991401</v>
      </c>
      <c r="OB189">
        <v>3.8537514999989102</v>
      </c>
      <c r="OC189">
        <v>2.2962403999990801</v>
      </c>
      <c r="OD189">
        <v>3.1452123999988499</v>
      </c>
      <c r="OE189">
        <v>1.75000960000034</v>
      </c>
      <c r="OF189">
        <v>2.9782444000011301</v>
      </c>
      <c r="OG189">
        <v>5.84654199999932</v>
      </c>
      <c r="OH189">
        <v>2.3302861000010999</v>
      </c>
      <c r="OI189">
        <v>2.5919037999992698</v>
      </c>
      <c r="OJ189">
        <v>1.38651799999934</v>
      </c>
      <c r="OK189">
        <v>1.34586499999932</v>
      </c>
      <c r="OL189">
        <v>1.4474974999993699</v>
      </c>
      <c r="OM189">
        <v>3.21395095000116</v>
      </c>
      <c r="ON189">
        <v>3.5592281999997799</v>
      </c>
      <c r="OO189">
        <v>1.4081521900006899</v>
      </c>
      <c r="OP189">
        <v>2.1558420699984699</v>
      </c>
      <c r="OQ189">
        <v>2.8612866600014999</v>
      </c>
      <c r="OR189">
        <v>2.7729667599996901</v>
      </c>
      <c r="OS189">
        <v>2.5629979000004801</v>
      </c>
      <c r="OT189">
        <v>2.9464570400014098</v>
      </c>
      <c r="OU189">
        <v>1.0791881000004699</v>
      </c>
      <c r="OV189">
        <v>1.56728767999994</v>
      </c>
      <c r="OW189">
        <v>2.4630279999983</v>
      </c>
      <c r="OX189">
        <v>2.89850767000098</v>
      </c>
      <c r="OY189">
        <v>55.023894289974102</v>
      </c>
      <c r="OZ189">
        <v>2.7306810500012899</v>
      </c>
      <c r="PA189">
        <v>10.687198810002901</v>
      </c>
      <c r="PB189">
        <v>2.6898270800011201</v>
      </c>
      <c r="PC189">
        <v>3.7431222699997302</v>
      </c>
      <c r="PD189">
        <v>3.2247690500007602</v>
      </c>
      <c r="PE189">
        <v>1.86404822000077</v>
      </c>
      <c r="PF189">
        <v>105.832169699948</v>
      </c>
      <c r="PG189">
        <v>93.751841000048401</v>
      </c>
      <c r="PH189">
        <v>4.1872232000023404</v>
      </c>
      <c r="PI189">
        <v>6.4780448000019497</v>
      </c>
      <c r="PJ189">
        <v>4.4104720999967002</v>
      </c>
      <c r="PK189">
        <v>1.1182439999993199</v>
      </c>
      <c r="PL189">
        <v>1.2433945199991301</v>
      </c>
      <c r="PM189">
        <v>1.29000631999952</v>
      </c>
      <c r="PN189">
        <v>1.56970112999988</v>
      </c>
      <c r="PO189">
        <v>1.60722772000008</v>
      </c>
      <c r="PP189">
        <v>1.6471236899997199</v>
      </c>
      <c r="PQ189">
        <v>1.73331277999932</v>
      </c>
      <c r="PR189">
        <v>1.39775609999924</v>
      </c>
      <c r="PS189">
        <v>1.7462207000007799</v>
      </c>
      <c r="PT189">
        <v>2.0594335499990799</v>
      </c>
      <c r="PU189">
        <v>3.5412648800011102</v>
      </c>
      <c r="PV189">
        <v>9.0531725600012596</v>
      </c>
      <c r="PW189">
        <v>220.29799350001801</v>
      </c>
      <c r="PX189">
        <v>2.1724643999987201</v>
      </c>
      <c r="PY189">
        <v>166.69549819990101</v>
      </c>
      <c r="PZ189">
        <v>1.8404570999991801</v>
      </c>
      <c r="QA189">
        <v>1.6886333999991601</v>
      </c>
      <c r="QB189">
        <v>105.213972699945</v>
      </c>
      <c r="QC189">
        <v>2.0766140000014301</v>
      </c>
      <c r="QD189">
        <v>44549.011348187902</v>
      </c>
      <c r="QE189">
        <v>2.5607552000001301</v>
      </c>
      <c r="QF189">
        <v>2.33663247000004</v>
      </c>
      <c r="QG189">
        <v>214.61187231005201</v>
      </c>
      <c r="QH189">
        <v>124.149908110034</v>
      </c>
      <c r="QI189">
        <v>1.1005567899992501</v>
      </c>
      <c r="QJ189">
        <v>1.12592081000003</v>
      </c>
      <c r="QK189">
        <v>1.0618656000005999</v>
      </c>
      <c r="QL189">
        <v>1.05976159999955</v>
      </c>
      <c r="QM189">
        <v>15.8025912799931</v>
      </c>
      <c r="QN189">
        <v>1.5904086699993101</v>
      </c>
      <c r="QO189">
        <v>100.00577799999201</v>
      </c>
      <c r="QP189">
        <v>1.4657982999997301</v>
      </c>
      <c r="QQ189">
        <v>1.3581178000003999</v>
      </c>
      <c r="QR189">
        <v>1.13350410000021</v>
      </c>
      <c r="QS189">
        <v>1.7405744000007</v>
      </c>
      <c r="QT189">
        <v>1.3793738999993399</v>
      </c>
      <c r="QU189">
        <v>117.54489699995599</v>
      </c>
      <c r="QV189">
        <v>101.211216000025</v>
      </c>
      <c r="QW189">
        <v>187.807207999984</v>
      </c>
      <c r="QX189">
        <v>113.243889000034</v>
      </c>
      <c r="QY189">
        <v>106.90413299994501</v>
      </c>
      <c r="QZ189">
        <v>106.35054899996599</v>
      </c>
      <c r="RA189">
        <v>105.423665000009</v>
      </c>
      <c r="RB189">
        <v>1.3237327999995601</v>
      </c>
      <c r="RC189">
        <v>2.4935388699996102</v>
      </c>
      <c r="RD189">
        <v>158.02083500008999</v>
      </c>
      <c r="RE189">
        <v>107.77404299995401</v>
      </c>
      <c r="RF189">
        <v>112.418903999962</v>
      </c>
      <c r="RG189">
        <v>123.722332000034</v>
      </c>
      <c r="RH189">
        <v>151.58113000006401</v>
      </c>
      <c r="RI189">
        <v>248.81198800006001</v>
      </c>
      <c r="RJ189">
        <v>101.54497499996801</v>
      </c>
      <c r="RK189">
        <v>98.710449000005596</v>
      </c>
      <c r="RL189">
        <v>283.50999999977603</v>
      </c>
      <c r="RM189">
        <v>54.866940999985701</v>
      </c>
      <c r="RN189">
        <v>272.28680199989998</v>
      </c>
      <c r="RO189">
        <v>171.227511999896</v>
      </c>
      <c r="RP189">
        <v>223.038109000074</v>
      </c>
      <c r="RQ189">
        <v>105.927250999957</v>
      </c>
      <c r="RR189">
        <v>383.19978999998398</v>
      </c>
      <c r="RS189">
        <v>197.830064000096</v>
      </c>
      <c r="RT189">
        <v>112.05544799997</v>
      </c>
      <c r="RU189">
        <v>189.01576100010399</v>
      </c>
      <c r="RV189">
        <v>332.52802600013098</v>
      </c>
      <c r="RW189">
        <v>63.842136999999603</v>
      </c>
      <c r="RX189">
        <v>372.93597100023197</v>
      </c>
      <c r="RY189">
        <v>201.09922099998201</v>
      </c>
      <c r="RZ189">
        <v>586.58352600038097</v>
      </c>
      <c r="SA189">
        <v>633.51259899977595</v>
      </c>
      <c r="SB189">
        <v>291.74406899977498</v>
      </c>
      <c r="SC189">
        <v>104.819264000049</v>
      </c>
      <c r="SD189">
        <v>200.7499520001</v>
      </c>
      <c r="SE189">
        <v>371.76469000009803</v>
      </c>
      <c r="SF189">
        <v>267.566407999955</v>
      </c>
      <c r="SG189">
        <v>735.30991099961102</v>
      </c>
      <c r="SH189">
        <v>111.45970300003</v>
      </c>
      <c r="SI189">
        <v>103.41561599995499</v>
      </c>
      <c r="SJ189">
        <v>7922.4074499979597</v>
      </c>
      <c r="SK189">
        <v>64.748074000002802</v>
      </c>
      <c r="SL189">
        <v>150.79059299989601</v>
      </c>
      <c r="SM189">
        <v>285.96542399982002</v>
      </c>
      <c r="SN189">
        <v>341.02510500000801</v>
      </c>
      <c r="SO189">
        <v>202.005769999931</v>
      </c>
      <c r="SP189">
        <v>563.66682799998705</v>
      </c>
      <c r="SQ189">
        <v>202.16627799999</v>
      </c>
      <c r="SR189">
        <v>53.706464999995703</v>
      </c>
      <c r="SS189">
        <v>52.157585999986601</v>
      </c>
      <c r="ST189">
        <v>200.17923199990801</v>
      </c>
      <c r="SU189">
        <v>194.48017799994</v>
      </c>
      <c r="SV189">
        <v>201.90873500006299</v>
      </c>
      <c r="SW189">
        <v>168.64381700009099</v>
      </c>
      <c r="SX189">
        <v>209.64815300004599</v>
      </c>
      <c r="SY189">
        <v>182.59748800005801</v>
      </c>
      <c r="SZ189">
        <v>119.624817000004</v>
      </c>
      <c r="TA189">
        <v>150.668802999891</v>
      </c>
      <c r="TB189">
        <v>105.814119999995</v>
      </c>
      <c r="TC189">
        <v>154.971191999968</v>
      </c>
      <c r="TD189">
        <v>143.61098599992701</v>
      </c>
      <c r="TE189">
        <v>487.95234399987402</v>
      </c>
      <c r="TF189">
        <v>118.898489000043</v>
      </c>
      <c r="TG189">
        <v>127.627790000057</v>
      </c>
      <c r="TH189">
        <v>529.35138399992104</v>
      </c>
      <c r="TI189">
        <v>76.098437999957198</v>
      </c>
      <c r="TJ189">
        <v>379.660426999908</v>
      </c>
      <c r="TK189">
        <v>162.50678900000599</v>
      </c>
      <c r="TL189">
        <v>436.435176999774</v>
      </c>
      <c r="TM189">
        <v>507.001652000006</v>
      </c>
      <c r="TN189">
        <v>197.739997999975</v>
      </c>
      <c r="TO189">
        <v>507.85137300007</v>
      </c>
      <c r="TP189">
        <v>215.933838000055</v>
      </c>
      <c r="TQ189">
        <v>507.64189299987601</v>
      </c>
      <c r="TR189">
        <v>507.524604999926</v>
      </c>
      <c r="TS189">
        <v>207.331888000015</v>
      </c>
      <c r="TT189">
        <v>165.26901299995399</v>
      </c>
      <c r="TU189">
        <v>91.415480999974505</v>
      </c>
      <c r="TV189">
        <v>106.644609999959</v>
      </c>
      <c r="TW189">
        <v>365.91490299999703</v>
      </c>
      <c r="TX189">
        <v>133.74588700011401</v>
      </c>
      <c r="TY189">
        <v>113.214494999964</v>
      </c>
      <c r="TZ189">
        <v>424.02681000018498</v>
      </c>
      <c r="UA189">
        <v>153.94727199990299</v>
      </c>
      <c r="UB189">
        <v>135.331669999985</v>
      </c>
      <c r="UC189">
        <v>118.597835000022</v>
      </c>
      <c r="UD189">
        <v>112.160035999957</v>
      </c>
      <c r="UE189">
        <v>138.85033300006799</v>
      </c>
      <c r="UF189">
        <v>113.878190999967</v>
      </c>
      <c r="UG189">
        <v>131.28152199997601</v>
      </c>
      <c r="UH189">
        <v>137.368532999884</v>
      </c>
      <c r="UI189">
        <v>119.640919000027</v>
      </c>
      <c r="UJ189">
        <v>112.995290999999</v>
      </c>
      <c r="UK189">
        <v>137.248735999921</v>
      </c>
      <c r="UL189">
        <v>154.51029199990401</v>
      </c>
      <c r="UM189">
        <v>111.98606699996201</v>
      </c>
      <c r="UN189">
        <v>145.161129999906</v>
      </c>
      <c r="UO189">
        <v>192.76669399999099</v>
      </c>
      <c r="UP189">
        <v>196.95259899995301</v>
      </c>
      <c r="UQ189">
        <v>105.446763999993</v>
      </c>
      <c r="UR189">
        <v>113.252539000008</v>
      </c>
      <c r="US189">
        <v>347.540858000051</v>
      </c>
      <c r="UT189">
        <v>346.803104000166</v>
      </c>
      <c r="UU189">
        <v>1920.28789299913</v>
      </c>
      <c r="UV189">
        <v>138.95224800007401</v>
      </c>
      <c r="UW189">
        <v>455.99919399991597</v>
      </c>
      <c r="UX189">
        <v>109.270079000038</v>
      </c>
      <c r="UY189">
        <v>50.927460999984802</v>
      </c>
      <c r="UZ189">
        <v>11.5087809999968</v>
      </c>
      <c r="VA189">
        <v>160.855306999991</v>
      </c>
      <c r="VB189">
        <v>115.495650999947</v>
      </c>
      <c r="VC189">
        <v>109.137132999953</v>
      </c>
      <c r="VD189">
        <v>120.663296999992</v>
      </c>
      <c r="VE189">
        <v>108.38163399999</v>
      </c>
      <c r="VF189">
        <v>146.56044499995201</v>
      </c>
      <c r="VG189">
        <v>148.85236099990999</v>
      </c>
      <c r="VH189">
        <v>114.979322000057</v>
      </c>
      <c r="VI189">
        <v>106.561282000039</v>
      </c>
      <c r="VJ189">
        <v>118.179312999942</v>
      </c>
      <c r="VK189">
        <v>116.178581999964</v>
      </c>
      <c r="VL189">
        <v>105.65545399999201</v>
      </c>
      <c r="VM189">
        <v>109.660525999963</v>
      </c>
      <c r="VN189">
        <v>214.631194999907</v>
      </c>
      <c r="VO189">
        <v>106.879608000047</v>
      </c>
      <c r="VP189">
        <v>291.16212800005502</v>
      </c>
      <c r="VQ189">
        <v>193.82384600001399</v>
      </c>
      <c r="VR189">
        <v>112.994071000023</v>
      </c>
      <c r="VS189">
        <v>107.169758999953</v>
      </c>
      <c r="VT189">
        <v>123.334904000047</v>
      </c>
      <c r="VU189">
        <v>165.077398000052</v>
      </c>
      <c r="VV189">
        <v>203.33876399998601</v>
      </c>
      <c r="VW189">
        <v>170.021332999924</v>
      </c>
      <c r="VX189">
        <v>147.55025699990799</v>
      </c>
      <c r="VY189">
        <v>107.94048200000501</v>
      </c>
      <c r="VZ189">
        <v>111.440179000027</v>
      </c>
      <c r="WA189">
        <v>104.41007700003701</v>
      </c>
      <c r="WB189">
        <v>289.53720200015198</v>
      </c>
      <c r="WC189">
        <v>185.67409000010201</v>
      </c>
      <c r="WD189">
        <v>204.89756399998399</v>
      </c>
      <c r="WE189">
        <v>106.484522999963</v>
      </c>
      <c r="WF189">
        <v>104.778785999981</v>
      </c>
      <c r="WG189">
        <v>122.26115100004201</v>
      </c>
      <c r="WH189">
        <v>110.916134000057</v>
      </c>
      <c r="WI189">
        <v>122.35593900003001</v>
      </c>
      <c r="WJ189">
        <v>29.6525959999999</v>
      </c>
      <c r="WK189">
        <v>112.185750999954</v>
      </c>
      <c r="WL189">
        <v>104.006748000043</v>
      </c>
      <c r="WM189">
        <v>223.32459000009101</v>
      </c>
      <c r="WN189">
        <v>286.95063399989198</v>
      </c>
      <c r="WO189">
        <v>352.55742699978902</v>
      </c>
      <c r="WP189">
        <v>221.421447000001</v>
      </c>
      <c r="WQ189">
        <v>243.84461200004401</v>
      </c>
      <c r="WR189">
        <v>305.781121000182</v>
      </c>
      <c r="WS189">
        <v>267.89675100007997</v>
      </c>
      <c r="WT189">
        <v>517.95067800022696</v>
      </c>
      <c r="WU189">
        <v>526.790568999946</v>
      </c>
      <c r="WV189">
        <v>821.71464399993397</v>
      </c>
      <c r="WW189">
        <v>129.845283000031</v>
      </c>
      <c r="WX189">
        <v>299.89840999990702</v>
      </c>
      <c r="WY189">
        <v>146.78995199990501</v>
      </c>
      <c r="WZ189">
        <v>271.53058400005102</v>
      </c>
      <c r="XA189">
        <v>96.731945000006803</v>
      </c>
      <c r="XB189">
        <v>210.35064300010001</v>
      </c>
      <c r="XC189">
        <v>98.316268999944398</v>
      </c>
      <c r="XD189">
        <v>482.26432699989499</v>
      </c>
      <c r="XE189">
        <v>160.66847099992401</v>
      </c>
      <c r="XF189">
        <v>241.38436200004099</v>
      </c>
      <c r="XG189">
        <v>100.03671899996699</v>
      </c>
      <c r="XH189">
        <v>205.418293999974</v>
      </c>
      <c r="XI189">
        <v>100.71013599995101</v>
      </c>
      <c r="XJ189">
        <v>213.82880000001799</v>
      </c>
      <c r="XK189">
        <v>60.953661000006797</v>
      </c>
      <c r="XL189">
        <v>1.48517283000001</v>
      </c>
      <c r="XM189">
        <v>5.8382971699975297</v>
      </c>
      <c r="XN189">
        <v>1.26230826999927</v>
      </c>
      <c r="XO189">
        <v>1.8459936700001001</v>
      </c>
      <c r="XP189">
        <v>1.7663808399993299</v>
      </c>
      <c r="XQ189">
        <v>23.403406230005199</v>
      </c>
      <c r="XR189">
        <v>1.25716493999971</v>
      </c>
      <c r="XS189">
        <v>1.29024618999938</v>
      </c>
      <c r="XT189">
        <v>2.3629065599998298</v>
      </c>
      <c r="XU189">
        <v>2.2671104799992499</v>
      </c>
      <c r="XV189">
        <v>2.9625240999994298</v>
      </c>
      <c r="XW189">
        <v>3.3866775999995302</v>
      </c>
      <c r="XX189">
        <v>3.4734659999994602</v>
      </c>
      <c r="XY189">
        <v>3.45734680000169</v>
      </c>
      <c r="XZ189">
        <v>1.39637433999997</v>
      </c>
      <c r="YA189">
        <v>11.634489499992901</v>
      </c>
      <c r="YB189">
        <v>1.13217009999971</v>
      </c>
      <c r="YC189">
        <v>1.24096950000057</v>
      </c>
      <c r="YD189">
        <v>1.1795832999996501</v>
      </c>
      <c r="YE189">
        <v>4.6934808000005397</v>
      </c>
      <c r="YF189">
        <v>1.16237379999984</v>
      </c>
      <c r="YG189">
        <v>0.93846845999996698</v>
      </c>
      <c r="YH189">
        <v>1472.1110721994201</v>
      </c>
      <c r="YI189">
        <v>116.250246800017</v>
      </c>
      <c r="YJ189">
        <v>306.34776500007098</v>
      </c>
      <c r="YK189">
        <v>3.0954029700005798</v>
      </c>
      <c r="YL189">
        <v>1.4713313800002701</v>
      </c>
      <c r="YM189">
        <v>2417069.9901695298</v>
      </c>
      <c r="YN189">
        <v>1.2306678799996</v>
      </c>
      <c r="YO189">
        <v>1.2157913999999399</v>
      </c>
      <c r="YP189">
        <v>1.8228756400003501</v>
      </c>
      <c r="YQ189">
        <v>173.36329000000799</v>
      </c>
      <c r="YR189">
        <v>144.781057900051</v>
      </c>
      <c r="YS189">
        <v>6.4967987999989401</v>
      </c>
      <c r="YT189">
        <v>7.7291034000008896</v>
      </c>
      <c r="YU189">
        <v>370.57036910019798</v>
      </c>
      <c r="YV189">
        <v>231.39811490010501</v>
      </c>
      <c r="YW189">
        <v>1.5193220000001</v>
      </c>
      <c r="YX189">
        <v>1.56984569999986</v>
      </c>
      <c r="YY189">
        <v>1.23859230000016</v>
      </c>
      <c r="YZ189">
        <v>3.9961101299995798</v>
      </c>
      <c r="ZA189">
        <v>1.3725332300000399</v>
      </c>
      <c r="ZB189">
        <v>4.5940154499985502</v>
      </c>
      <c r="ZC189">
        <v>1.2198953999995901</v>
      </c>
      <c r="ZD189">
        <v>1.14328500000011</v>
      </c>
    </row>
    <row r="190" spans="1:680" x14ac:dyDescent="0.25">
      <c r="A190" s="40">
        <v>44330</v>
      </c>
      <c r="B190" s="6">
        <v>2.0933924899982199</v>
      </c>
      <c r="C190" s="6">
        <v>2.0202077799986</v>
      </c>
      <c r="D190">
        <v>1.01472210999964</v>
      </c>
      <c r="E190">
        <v>1.78333335999923</v>
      </c>
      <c r="F190">
        <v>1.0983840200005901</v>
      </c>
      <c r="G190">
        <v>1.1617201000008199</v>
      </c>
      <c r="H190">
        <v>1.11819780000042</v>
      </c>
      <c r="I190">
        <v>3.0820969000014902</v>
      </c>
      <c r="J190">
        <v>1.14307390000067</v>
      </c>
      <c r="K190">
        <v>2.5661781000017099</v>
      </c>
      <c r="L190">
        <v>2.7671893000006098</v>
      </c>
      <c r="M190">
        <v>1.7680125999995699</v>
      </c>
      <c r="N190">
        <v>2.7926966999984901</v>
      </c>
      <c r="O190">
        <v>2.5035577800008499</v>
      </c>
      <c r="P190">
        <v>3.0803724500001399</v>
      </c>
      <c r="Q190">
        <v>0.91877767999994797</v>
      </c>
      <c r="R190">
        <v>2.7146710300003201</v>
      </c>
      <c r="S190">
        <v>2.7790241000002398</v>
      </c>
      <c r="T190">
        <v>3.2708795399994401</v>
      </c>
      <c r="U190">
        <v>1.0963178799993301</v>
      </c>
      <c r="V190">
        <v>1.5111615999994701</v>
      </c>
      <c r="W190">
        <v>2.8709786124018102</v>
      </c>
      <c r="X190">
        <v>2.2194940143017399</v>
      </c>
      <c r="Y190">
        <v>3.4618977999998601</v>
      </c>
      <c r="Z190">
        <v>1.13409954000053</v>
      </c>
      <c r="AA190">
        <v>1.3129899100004001</v>
      </c>
      <c r="AB190">
        <v>1.1478689199993799</v>
      </c>
      <c r="AC190">
        <v>12.2121563800029</v>
      </c>
      <c r="AD190">
        <v>25.182885299989699</v>
      </c>
      <c r="AE190">
        <v>1.1046186399999001</v>
      </c>
      <c r="AF190">
        <v>76.285937129985498</v>
      </c>
      <c r="AG190">
        <v>10.2068626099936</v>
      </c>
      <c r="AH190">
        <v>1.99470321000081</v>
      </c>
      <c r="AI190">
        <v>1.1485564300001001</v>
      </c>
      <c r="AJ190">
        <v>2.7217912000014599</v>
      </c>
      <c r="AK190">
        <v>2.4845179000003599</v>
      </c>
      <c r="AL190">
        <v>1.54729914999916</v>
      </c>
      <c r="AM190">
        <v>1.77235959999962</v>
      </c>
      <c r="AN190">
        <v>1045.7109892200699</v>
      </c>
      <c r="AO190">
        <v>249.96472089993799</v>
      </c>
      <c r="AP190">
        <v>188.15197551995499</v>
      </c>
      <c r="AQ190">
        <v>14.4858424999984</v>
      </c>
      <c r="AR190">
        <v>1.56123911000032</v>
      </c>
      <c r="AS190">
        <v>1.3061859099998401</v>
      </c>
      <c r="AT190">
        <v>1.5467025599991799</v>
      </c>
      <c r="AU190">
        <v>4.0447742800024598</v>
      </c>
      <c r="AV190">
        <v>3.25160759999926</v>
      </c>
      <c r="AW190">
        <v>1.4755498100002999</v>
      </c>
      <c r="AX190">
        <v>13.0336399600055</v>
      </c>
      <c r="AY190">
        <v>1.4959811499993501</v>
      </c>
      <c r="AZ190">
        <v>7.2819039000023604</v>
      </c>
      <c r="BA190">
        <v>1.59198780000042</v>
      </c>
      <c r="BB190">
        <v>4.2731711700034802</v>
      </c>
      <c r="BC190">
        <v>2.5770827900014401</v>
      </c>
      <c r="BD190">
        <v>0.96159967000039603</v>
      </c>
      <c r="BE190">
        <v>1.7722049000003599</v>
      </c>
      <c r="BF190">
        <v>2.0654165000014499</v>
      </c>
      <c r="BG190">
        <v>2.45899999999892</v>
      </c>
      <c r="BH190">
        <v>2.62434679999933</v>
      </c>
      <c r="BI190">
        <v>1.7931318999999299</v>
      </c>
      <c r="BJ190">
        <v>113.857979999972</v>
      </c>
      <c r="BK190">
        <v>1.17086740000013</v>
      </c>
      <c r="BL190">
        <v>3.4316193500017098</v>
      </c>
      <c r="BM190">
        <v>1.8077487999999</v>
      </c>
      <c r="BN190">
        <v>1.63682818000052</v>
      </c>
      <c r="BO190">
        <v>1.12631879999935</v>
      </c>
      <c r="BP190">
        <v>1.1057586999995701</v>
      </c>
      <c r="BQ190">
        <v>2.0294304999988499</v>
      </c>
      <c r="BR190">
        <v>2.1919397999990902</v>
      </c>
      <c r="BS190">
        <v>2.30099490000066</v>
      </c>
      <c r="BT190">
        <v>1.0619530999993001</v>
      </c>
      <c r="BU190">
        <v>1.4501242999995201</v>
      </c>
      <c r="BV190">
        <v>1.9457043000002201</v>
      </c>
      <c r="BW190">
        <v>7.2691059999997396</v>
      </c>
      <c r="BX190">
        <v>4.9158915000007299</v>
      </c>
      <c r="BY190">
        <v>3.0544341999993798</v>
      </c>
      <c r="BZ190">
        <v>101.73441566003</v>
      </c>
      <c r="CA190">
        <v>9.3441861000028403</v>
      </c>
      <c r="CB190">
        <v>1.1364904000001801</v>
      </c>
      <c r="CC190">
        <v>23.699649299989701</v>
      </c>
      <c r="CD190">
        <v>4.7803626000022597</v>
      </c>
      <c r="CE190">
        <v>9.4353732000017807</v>
      </c>
      <c r="CF190">
        <v>2.73899420000089</v>
      </c>
      <c r="CG190">
        <v>38.414137299987502</v>
      </c>
      <c r="CH190">
        <v>1.06065649999982</v>
      </c>
      <c r="CI190">
        <v>2.0519506999989998</v>
      </c>
      <c r="CJ190">
        <v>6.2167291000005198</v>
      </c>
      <c r="CK190">
        <v>4.7209236999988198</v>
      </c>
      <c r="CL190">
        <v>2.3997281000010799</v>
      </c>
      <c r="CM190">
        <v>3.1211661000015698</v>
      </c>
      <c r="CN190">
        <v>31.7116927999887</v>
      </c>
      <c r="CO190">
        <v>1.24694509999972</v>
      </c>
      <c r="CP190">
        <v>1.69846479999978</v>
      </c>
      <c r="CQ190">
        <v>1.3068230000008001</v>
      </c>
      <c r="CR190">
        <v>1.2468047999991501</v>
      </c>
      <c r="CS190">
        <v>1.24358430000029</v>
      </c>
      <c r="CT190">
        <v>12.235146799997899</v>
      </c>
      <c r="CU190">
        <v>131.271360999905</v>
      </c>
      <c r="CV190">
        <v>14.3308148000069</v>
      </c>
      <c r="CW190">
        <v>25.164743000001199</v>
      </c>
      <c r="CX190">
        <v>79.459573999978602</v>
      </c>
      <c r="CY190">
        <v>19.380792999989399</v>
      </c>
      <c r="CZ190">
        <v>144.71270100004</v>
      </c>
      <c r="DA190">
        <v>10.8446265999955</v>
      </c>
      <c r="DB190">
        <v>10.254572299993001</v>
      </c>
      <c r="DC190">
        <v>23.062490999989699</v>
      </c>
      <c r="DD190">
        <v>2.6611477100013898</v>
      </c>
      <c r="DE190">
        <v>1.5299188999997599</v>
      </c>
      <c r="DF190">
        <v>1.34900664000088</v>
      </c>
      <c r="DG190">
        <v>1.1629031100001199</v>
      </c>
      <c r="DH190">
        <v>3.1964067500011901</v>
      </c>
      <c r="DJ190">
        <v>1.22219401000075</v>
      </c>
      <c r="DK190">
        <v>2.5860820400011999</v>
      </c>
      <c r="DL190">
        <v>28.474291630002</v>
      </c>
      <c r="DM190">
        <v>2.2780759300003401</v>
      </c>
      <c r="DN190">
        <v>8.6353428199945501</v>
      </c>
      <c r="DO190">
        <v>2.8297385900004901</v>
      </c>
      <c r="DP190">
        <v>3.0402362099994198</v>
      </c>
      <c r="DQ190">
        <v>1.3472679099995699</v>
      </c>
      <c r="DR190">
        <v>11.188391069998</v>
      </c>
      <c r="DS190">
        <v>1.25639822999983</v>
      </c>
      <c r="DT190">
        <v>1.31881987000088</v>
      </c>
      <c r="DU190">
        <v>4.0230449399969102</v>
      </c>
      <c r="DV190">
        <v>3.5066998000002099</v>
      </c>
      <c r="DW190">
        <v>3.3549007100009498</v>
      </c>
      <c r="DX190">
        <v>1.3312702000002901</v>
      </c>
      <c r="DY190">
        <v>126.52711599995401</v>
      </c>
      <c r="DZ190">
        <v>1.4193931000008899</v>
      </c>
      <c r="EA190">
        <v>1.86614756000017</v>
      </c>
      <c r="EB190">
        <v>1.1400598799991699</v>
      </c>
      <c r="EC190">
        <v>1.1494007000001101</v>
      </c>
      <c r="ED190">
        <v>1.0760719099998799</v>
      </c>
      <c r="EE190">
        <v>2.9649886799998102</v>
      </c>
      <c r="EF190">
        <v>1.3970868300002599</v>
      </c>
      <c r="EG190">
        <v>2.5074582999986901</v>
      </c>
      <c r="EH190">
        <v>1.5634805400004601</v>
      </c>
      <c r="EI190">
        <v>1.78044921999935</v>
      </c>
      <c r="EJ190">
        <v>1.90396947999943</v>
      </c>
      <c r="EK190">
        <v>3.2488153999984202</v>
      </c>
      <c r="EL190">
        <v>6.2229109000036296</v>
      </c>
      <c r="EM190">
        <v>29.775584799994199</v>
      </c>
      <c r="EN190">
        <v>1.5834988099995799</v>
      </c>
      <c r="EO190">
        <v>1.3874561899992801</v>
      </c>
      <c r="EP190">
        <v>1.10245910000049</v>
      </c>
      <c r="EQ190">
        <v>1.11168929999985</v>
      </c>
      <c r="ER190">
        <v>1.3593376499993599</v>
      </c>
      <c r="ES190">
        <v>1.07986705999974</v>
      </c>
      <c r="ET190">
        <v>1.62775823000084</v>
      </c>
      <c r="EU190">
        <v>3.0452464000009098</v>
      </c>
      <c r="EV190">
        <v>1.14790055999947</v>
      </c>
      <c r="EW190">
        <v>1.03720090000024</v>
      </c>
      <c r="EX190">
        <v>115.237207000027</v>
      </c>
      <c r="EY190">
        <v>6.5608629499984099</v>
      </c>
      <c r="EZ190">
        <v>3.4643217000011601</v>
      </c>
      <c r="FA190">
        <v>1.18419231000007</v>
      </c>
      <c r="FC190">
        <v>213.86804510001099</v>
      </c>
      <c r="FD190">
        <v>10127.129303634199</v>
      </c>
      <c r="FE190">
        <v>109.247354899999</v>
      </c>
      <c r="FF190">
        <v>1.12675325999953</v>
      </c>
      <c r="FG190">
        <v>4458.68499989063</v>
      </c>
      <c r="FH190">
        <v>1.07157820000066</v>
      </c>
      <c r="FI190">
        <v>1.14540115000091</v>
      </c>
      <c r="FJ190">
        <v>1.2896708400003301</v>
      </c>
      <c r="FK190">
        <v>23.543231479998202</v>
      </c>
      <c r="FL190">
        <v>1.3225352000008599</v>
      </c>
      <c r="FM190">
        <v>2.24810050000087</v>
      </c>
      <c r="FN190">
        <v>2.0105312000014202</v>
      </c>
      <c r="FO190">
        <v>1.2437525999994301</v>
      </c>
      <c r="FP190">
        <v>3.3603809000014699</v>
      </c>
      <c r="FQ190">
        <v>1.65774781999971</v>
      </c>
      <c r="FR190">
        <v>1.22810736000065</v>
      </c>
      <c r="FS190">
        <v>1.28449870999975</v>
      </c>
      <c r="FT190">
        <v>2.3158692200013302</v>
      </c>
      <c r="FU190">
        <v>2.2992899300006702</v>
      </c>
      <c r="FV190">
        <v>1.15956603999985</v>
      </c>
      <c r="FW190">
        <v>1.3997340200003201</v>
      </c>
      <c r="FX190">
        <v>1.1317783100003</v>
      </c>
      <c r="FY190">
        <v>1.3094605799997201</v>
      </c>
      <c r="FZ190">
        <v>1.0749156399997399</v>
      </c>
      <c r="GA190">
        <v>3.8479322300008798</v>
      </c>
      <c r="GB190">
        <v>1.24791530000039</v>
      </c>
      <c r="GC190">
        <v>359.381628389936</v>
      </c>
      <c r="GD190">
        <v>105.144868099946</v>
      </c>
      <c r="GE190">
        <v>194.433972700033</v>
      </c>
      <c r="GF190">
        <v>301.41662460006802</v>
      </c>
      <c r="GG190">
        <v>290.79572949977597</v>
      </c>
      <c r="GH190">
        <v>138.686901899986</v>
      </c>
      <c r="GI190">
        <v>297.56867629988102</v>
      </c>
      <c r="GJ190">
        <v>116.501738299965</v>
      </c>
      <c r="GK190">
        <v>223.679275400005</v>
      </c>
      <c r="GL190">
        <v>1.1139937000007201</v>
      </c>
      <c r="GM190">
        <v>2.3073727000009998</v>
      </c>
      <c r="GN190">
        <v>1.5041474000008701</v>
      </c>
      <c r="GO190">
        <v>7.1093601000029603</v>
      </c>
      <c r="GP190">
        <v>2.9581467999996698</v>
      </c>
      <c r="GQ190">
        <v>1.15196319999995</v>
      </c>
      <c r="GR190">
        <v>2.27577250000104</v>
      </c>
      <c r="GS190">
        <v>4.40612079999846</v>
      </c>
      <c r="GT190">
        <v>2.1549220000015299</v>
      </c>
      <c r="GU190">
        <v>3.0259822000007301</v>
      </c>
      <c r="GV190">
        <v>12.1990975999943</v>
      </c>
      <c r="GW190">
        <v>1.4044075000001599</v>
      </c>
      <c r="GX190">
        <v>8.5707436999946403</v>
      </c>
      <c r="GY190">
        <v>4.1782069999972</v>
      </c>
      <c r="GZ190">
        <v>1.03520910000043</v>
      </c>
      <c r="HA190">
        <v>2.3694572999993402</v>
      </c>
      <c r="HB190">
        <v>1.0100124000000501</v>
      </c>
      <c r="HC190">
        <v>5.4778565000015096</v>
      </c>
      <c r="HD190">
        <v>1.3725866999993701</v>
      </c>
      <c r="HE190">
        <v>157.025874899933</v>
      </c>
      <c r="HF190">
        <v>3.6117997000001201</v>
      </c>
      <c r="HG190">
        <v>1.0432340999996099</v>
      </c>
      <c r="HH190">
        <v>2.2546046999996201</v>
      </c>
      <c r="HI190">
        <v>5.9585893999974404</v>
      </c>
      <c r="HJ190">
        <v>1.1264061000001699</v>
      </c>
      <c r="HK190">
        <v>4.2464326999979702</v>
      </c>
      <c r="HL190">
        <v>171.76255165995099</v>
      </c>
      <c r="HM190">
        <v>4.41235202999815</v>
      </c>
      <c r="HN190">
        <v>78.703105389955496</v>
      </c>
      <c r="HO190">
        <v>1132.6178960893301</v>
      </c>
      <c r="HP190">
        <v>1.1552416499998801</v>
      </c>
      <c r="HQ190">
        <v>1.1787603600005201</v>
      </c>
      <c r="HR190">
        <v>117.961036709952</v>
      </c>
      <c r="HS190">
        <v>186.10421608993801</v>
      </c>
      <c r="HT190">
        <v>135.31667530001101</v>
      </c>
      <c r="HU190">
        <v>156.43865279993</v>
      </c>
      <c r="HV190">
        <v>158.45289460010801</v>
      </c>
      <c r="HW190">
        <v>437.08794271014602</v>
      </c>
      <c r="HX190">
        <v>121.555500749964</v>
      </c>
      <c r="HY190">
        <v>140.49786497000599</v>
      </c>
      <c r="HZ190">
        <v>113.058940259973</v>
      </c>
      <c r="IA190">
        <v>1.1243902000005599</v>
      </c>
      <c r="IB190">
        <v>1.1328489999996201</v>
      </c>
      <c r="IC190">
        <v>1.1990339999993</v>
      </c>
      <c r="ID190">
        <v>1.2205381000003399</v>
      </c>
      <c r="IE190">
        <v>1.03997510000045</v>
      </c>
      <c r="IF190">
        <v>1.41549750000013</v>
      </c>
      <c r="IG190">
        <v>1.85463850000087</v>
      </c>
      <c r="IH190">
        <v>1.38290339999912</v>
      </c>
      <c r="II190">
        <v>1.38609200000064</v>
      </c>
      <c r="IJ190">
        <v>1.05244630000016</v>
      </c>
      <c r="IK190">
        <v>1.1149437000003699</v>
      </c>
      <c r="IL190">
        <v>1.1359596000002099</v>
      </c>
      <c r="IM190">
        <v>1.1886811000003901</v>
      </c>
      <c r="IN190">
        <v>1.04457120000006</v>
      </c>
      <c r="IO190">
        <v>1.0399287000000199</v>
      </c>
      <c r="IP190">
        <v>3.08319159999883</v>
      </c>
      <c r="IQ190">
        <v>1.12225670000043</v>
      </c>
      <c r="IR190">
        <v>1.0278608000007801</v>
      </c>
      <c r="IS190">
        <v>1.34292730000016</v>
      </c>
      <c r="IT190">
        <v>1.37474750000001</v>
      </c>
      <c r="IU190">
        <v>1.20142180000039</v>
      </c>
      <c r="IV190">
        <v>1.56177790000038</v>
      </c>
      <c r="IW190">
        <v>1.05614410000089</v>
      </c>
      <c r="IX190">
        <v>1.69507770000018</v>
      </c>
      <c r="IY190">
        <v>1.4235239000008699</v>
      </c>
      <c r="IZ190">
        <v>2.0294398000005498</v>
      </c>
      <c r="JA190">
        <v>1.43975590000082</v>
      </c>
      <c r="JB190">
        <v>1.25308799999948</v>
      </c>
      <c r="JC190">
        <v>1.2159795000006901</v>
      </c>
      <c r="JD190">
        <v>1.2000434000001401</v>
      </c>
      <c r="JE190">
        <v>1.19894580000073</v>
      </c>
      <c r="JF190">
        <v>4.3867807999995403</v>
      </c>
      <c r="JG190">
        <v>1.54749690000062</v>
      </c>
      <c r="JH190">
        <v>1.42991620000066</v>
      </c>
      <c r="JI190">
        <v>1.0414959000008801</v>
      </c>
      <c r="JJ190">
        <v>5.82009829999879</v>
      </c>
      <c r="JK190">
        <v>1.62171569999919</v>
      </c>
      <c r="JL190">
        <v>1.6197542000009</v>
      </c>
      <c r="JM190">
        <v>1.85425039999973</v>
      </c>
      <c r="JN190">
        <v>1.1700349999991899</v>
      </c>
      <c r="JO190">
        <v>2.54936707999877</v>
      </c>
      <c r="JP190">
        <v>556.43503305967897</v>
      </c>
      <c r="JQ190">
        <v>214.712678590091</v>
      </c>
      <c r="JR190">
        <v>11.968529999998299</v>
      </c>
      <c r="JS190">
        <v>2.17036630000075</v>
      </c>
      <c r="JT190">
        <v>1.44147440000052</v>
      </c>
      <c r="JU190">
        <v>7.2477939000018496</v>
      </c>
      <c r="JV190">
        <v>123.73625499999601</v>
      </c>
      <c r="JW190">
        <v>1.0263525999998799</v>
      </c>
      <c r="JX190">
        <v>107.725387000013</v>
      </c>
      <c r="JY190">
        <v>1.03634305000014</v>
      </c>
      <c r="JZ190">
        <v>1.0607020900006301</v>
      </c>
      <c r="KA190">
        <v>113.71799599996299</v>
      </c>
      <c r="KB190">
        <v>84.797805999987801</v>
      </c>
      <c r="KC190">
        <v>109.582813999965</v>
      </c>
      <c r="KD190">
        <v>110.397086999961</v>
      </c>
      <c r="KE190">
        <v>112.78416100004701</v>
      </c>
      <c r="KF190">
        <v>96.719853000016897</v>
      </c>
      <c r="KG190">
        <v>121.118694999954</v>
      </c>
      <c r="KH190">
        <v>109.740699999966</v>
      </c>
      <c r="KI190">
        <v>169.02873799996499</v>
      </c>
      <c r="KJ190">
        <v>158.56407899991601</v>
      </c>
      <c r="KK190">
        <v>115.362926000031</v>
      </c>
      <c r="KL190">
        <v>109.823455999955</v>
      </c>
      <c r="KM190">
        <v>150.672980000032</v>
      </c>
      <c r="KN190">
        <v>130.50032999995199</v>
      </c>
      <c r="KO190">
        <v>107.05182499997299</v>
      </c>
      <c r="KP190">
        <v>107.54111099999901</v>
      </c>
      <c r="KQ190">
        <v>173.96053200005599</v>
      </c>
      <c r="KR190">
        <v>269.94344400009101</v>
      </c>
      <c r="KS190">
        <v>142.96225699991899</v>
      </c>
      <c r="KT190">
        <v>136.67286200006501</v>
      </c>
      <c r="KU190">
        <v>232.09896799991799</v>
      </c>
      <c r="KV190">
        <v>112.333221000037</v>
      </c>
      <c r="KW190">
        <v>115.796409999952</v>
      </c>
      <c r="KX190">
        <v>180.14847299992101</v>
      </c>
      <c r="KY190">
        <v>206.335780000081</v>
      </c>
      <c r="KZ190">
        <v>101.30989300005599</v>
      </c>
      <c r="LA190">
        <v>118.80546199996</v>
      </c>
      <c r="LB190">
        <v>124.057399000041</v>
      </c>
      <c r="LC190">
        <v>113.58840699994499</v>
      </c>
      <c r="LD190">
        <v>213.74835100001701</v>
      </c>
      <c r="LE190">
        <v>85.676003000000506</v>
      </c>
      <c r="LF190">
        <v>124.079930000007</v>
      </c>
      <c r="LG190">
        <v>118.766823000042</v>
      </c>
      <c r="LH190">
        <v>102.477345000021</v>
      </c>
      <c r="LI190">
        <v>128.06686399993501</v>
      </c>
      <c r="LJ190">
        <v>115.336478000041</v>
      </c>
      <c r="LK190">
        <v>157.915913000004</v>
      </c>
      <c r="LL190">
        <v>259.70060299988802</v>
      </c>
      <c r="LM190">
        <v>207.73898499994499</v>
      </c>
      <c r="LN190">
        <v>114.506666000001</v>
      </c>
      <c r="LO190">
        <v>151.4375</v>
      </c>
      <c r="LP190">
        <v>99.677309000049704</v>
      </c>
      <c r="LQ190">
        <v>115.521936999983</v>
      </c>
      <c r="LR190">
        <v>89.865819000056902</v>
      </c>
      <c r="LS190">
        <v>151.38495299988401</v>
      </c>
      <c r="LT190">
        <v>138.69430599990301</v>
      </c>
      <c r="LU190">
        <v>114.572831999976</v>
      </c>
      <c r="LV190">
        <v>155.603440999985</v>
      </c>
      <c r="LW190">
        <v>103.53425599995499</v>
      </c>
      <c r="LX190">
        <v>115.542143000057</v>
      </c>
      <c r="LY190">
        <v>128.24943699990399</v>
      </c>
      <c r="LZ190">
        <v>119.95611499995</v>
      </c>
      <c r="MA190">
        <v>98.921329000033396</v>
      </c>
      <c r="MB190">
        <v>117.283603999997</v>
      </c>
      <c r="MC190">
        <v>159.28578400006501</v>
      </c>
      <c r="MD190">
        <v>113.316408999963</v>
      </c>
      <c r="ME190">
        <v>102.22552700003099</v>
      </c>
      <c r="MF190">
        <v>104.510097000049</v>
      </c>
      <c r="MG190">
        <v>105.399586000014</v>
      </c>
      <c r="MH190">
        <v>147.62090900004799</v>
      </c>
      <c r="MI190">
        <v>220.71283499989701</v>
      </c>
      <c r="MJ190">
        <v>100.733539000037</v>
      </c>
      <c r="MK190">
        <v>107.765467999969</v>
      </c>
      <c r="ML190">
        <v>163.41217699996201</v>
      </c>
      <c r="MM190">
        <v>116.291785000009</v>
      </c>
      <c r="MN190">
        <v>102.810244999942</v>
      </c>
      <c r="MO190">
        <v>136.57024900009901</v>
      </c>
      <c r="MP190">
        <v>111.90098999999501</v>
      </c>
      <c r="MQ190">
        <v>108.510927999974</v>
      </c>
      <c r="MR190">
        <v>105.974774000002</v>
      </c>
      <c r="MS190">
        <v>94.096605999977299</v>
      </c>
      <c r="MT190">
        <v>215.70790300006001</v>
      </c>
      <c r="MU190">
        <v>286.18366899993299</v>
      </c>
      <c r="MV190">
        <v>205.16071199998299</v>
      </c>
      <c r="MW190">
        <v>263.922245000023</v>
      </c>
      <c r="MX190">
        <v>106.23882199998501</v>
      </c>
      <c r="MY190">
        <v>331.06578100006999</v>
      </c>
      <c r="MZ190">
        <v>333.96553200017701</v>
      </c>
      <c r="NA190">
        <v>340.07075199997098</v>
      </c>
      <c r="NB190">
        <v>126.875589999952</v>
      </c>
      <c r="NC190">
        <v>284.64343299996102</v>
      </c>
      <c r="ND190">
        <v>109.982576000039</v>
      </c>
      <c r="NE190">
        <v>147.79846600000701</v>
      </c>
      <c r="NF190">
        <v>226.97600200003899</v>
      </c>
      <c r="NG190">
        <v>159.305832999991</v>
      </c>
      <c r="NH190">
        <v>142.987272999948</v>
      </c>
      <c r="NI190">
        <v>128.84829599992401</v>
      </c>
      <c r="NJ190">
        <v>108.54139699996399</v>
      </c>
      <c r="NK190">
        <v>124.368968999945</v>
      </c>
      <c r="NL190">
        <v>123.60666900000101</v>
      </c>
      <c r="NM190">
        <v>123.510109000024</v>
      </c>
      <c r="NN190">
        <v>157.561721999897</v>
      </c>
      <c r="NO190">
        <v>104.45510699995801</v>
      </c>
      <c r="NP190">
        <v>132.72634100005999</v>
      </c>
      <c r="NQ190">
        <v>109.29277900001</v>
      </c>
      <c r="NR190">
        <v>1.7398986999996899</v>
      </c>
      <c r="NS190">
        <v>3.9537047999983801</v>
      </c>
      <c r="NT190">
        <v>1.4071234000002699</v>
      </c>
      <c r="NU190">
        <v>1.05424359000062</v>
      </c>
      <c r="NV190">
        <v>2.5460233699996002</v>
      </c>
      <c r="NW190">
        <v>1.19975075000002</v>
      </c>
      <c r="NX190">
        <v>1.0498537000003101</v>
      </c>
      <c r="NY190">
        <v>1.09369530000004</v>
      </c>
      <c r="NZ190">
        <v>1.18670910000037</v>
      </c>
      <c r="OA190">
        <v>1.11713489999966</v>
      </c>
      <c r="OB190">
        <v>3.8981234999991998</v>
      </c>
      <c r="OC190">
        <v>2.3153074000001701</v>
      </c>
      <c r="OD190">
        <v>3.1562043999983902</v>
      </c>
      <c r="OE190">
        <v>1.76347279999936</v>
      </c>
      <c r="OF190">
        <v>3.0501804000014099</v>
      </c>
      <c r="OG190">
        <v>5.8545763000001898</v>
      </c>
      <c r="OH190">
        <v>2.34573420000015</v>
      </c>
      <c r="OI190">
        <v>2.6089184000011301</v>
      </c>
      <c r="OJ190">
        <v>1.41438139999991</v>
      </c>
      <c r="OK190">
        <v>1.34714300000087</v>
      </c>
      <c r="OL190">
        <v>1.44900260000031</v>
      </c>
      <c r="OM190">
        <v>3.2132411200000202</v>
      </c>
      <c r="ON190">
        <v>3.5749639999994498</v>
      </c>
      <c r="OO190">
        <v>1.40018579999924</v>
      </c>
      <c r="OP190">
        <v>2.1556236399992499</v>
      </c>
      <c r="OQ190">
        <v>2.8610312999990102</v>
      </c>
      <c r="OR190">
        <v>2.7748342199993199</v>
      </c>
      <c r="OS190">
        <v>2.5616584900017201</v>
      </c>
      <c r="OT190">
        <v>2.9448740000007101</v>
      </c>
      <c r="OU190">
        <v>1.0785512599995899</v>
      </c>
      <c r="OV190">
        <v>1.59819466000044</v>
      </c>
      <c r="OW190">
        <v>2.5032602999999698</v>
      </c>
      <c r="OX190">
        <v>2.9387644099988401</v>
      </c>
      <c r="OY190">
        <v>55.081673039996502</v>
      </c>
      <c r="OZ190">
        <v>2.7703050199998001</v>
      </c>
      <c r="PA190">
        <v>10.7121447300015</v>
      </c>
      <c r="PB190">
        <v>2.6906413100005002</v>
      </c>
      <c r="PC190">
        <v>3.7848949299986998</v>
      </c>
      <c r="PD190">
        <v>3.2671913500016698</v>
      </c>
      <c r="PE190">
        <v>1.86938125000052</v>
      </c>
      <c r="PF190">
        <v>106.117754300009</v>
      </c>
      <c r="PG190">
        <v>93.802579000010198</v>
      </c>
      <c r="PH190">
        <v>4.2252271999968798</v>
      </c>
      <c r="PI190">
        <v>6.5319056000007496</v>
      </c>
      <c r="PJ190">
        <v>4.4471507999987798</v>
      </c>
      <c r="PK190">
        <v>1.1228171999991901</v>
      </c>
      <c r="PL190">
        <v>1.2456535000001201</v>
      </c>
      <c r="PM190">
        <v>1.2924112500004401</v>
      </c>
      <c r="PN190">
        <v>1.5676573700002301</v>
      </c>
      <c r="PO190">
        <v>1.60518152000077</v>
      </c>
      <c r="PP190">
        <v>1.6508791500000399</v>
      </c>
      <c r="PQ190">
        <v>1.7373464699994701</v>
      </c>
      <c r="PR190">
        <v>1.39859237999917</v>
      </c>
      <c r="PS190">
        <v>1.74733926000044</v>
      </c>
      <c r="PT190">
        <v>2.07507964999968</v>
      </c>
      <c r="PU190">
        <v>3.6039340899988002</v>
      </c>
      <c r="PV190">
        <v>9.0768030299950606</v>
      </c>
      <c r="PW190">
        <v>222.40771690010999</v>
      </c>
      <c r="PX190">
        <v>2.1719153999984</v>
      </c>
      <c r="PY190">
        <v>166.531727100024</v>
      </c>
      <c r="PZ190">
        <v>1.8411436000005801</v>
      </c>
      <c r="QA190">
        <v>1.6876838000007399</v>
      </c>
      <c r="QB190">
        <v>105.235779999988</v>
      </c>
      <c r="QC190">
        <v>2.0774132000005898</v>
      </c>
      <c r="QD190">
        <v>44354.402223527402</v>
      </c>
      <c r="QE190">
        <v>2.5990549000016498</v>
      </c>
      <c r="QF190">
        <v>2.33723783000096</v>
      </c>
      <c r="QG190">
        <v>217.27153446990999</v>
      </c>
      <c r="QH190">
        <v>124.913720299955</v>
      </c>
      <c r="QI190">
        <v>1.1007054799993099</v>
      </c>
      <c r="QJ190">
        <v>1.1260688900001701</v>
      </c>
      <c r="QK190">
        <v>1.06229180999981</v>
      </c>
      <c r="QL190">
        <v>1.06008239999937</v>
      </c>
      <c r="QM190">
        <v>16.0025642899855</v>
      </c>
      <c r="QN190">
        <v>1.59638844000074</v>
      </c>
      <c r="QO190">
        <v>100.01650999998699</v>
      </c>
      <c r="QP190">
        <v>1.46685199999956</v>
      </c>
      <c r="QQ190">
        <v>1.35917270000027</v>
      </c>
      <c r="QR190">
        <v>1.13431610000043</v>
      </c>
      <c r="QS190">
        <v>1.7520053000007501</v>
      </c>
      <c r="QT190">
        <v>1.3861132000001799</v>
      </c>
      <c r="QU190">
        <v>118.334058000008</v>
      </c>
      <c r="QV190">
        <v>101.44470700004599</v>
      </c>
      <c r="QW190">
        <v>188.00146900000999</v>
      </c>
      <c r="QX190">
        <v>114.24192099995</v>
      </c>
      <c r="QY190">
        <v>107.28813799994499</v>
      </c>
      <c r="QZ190">
        <v>106.413123999955</v>
      </c>
      <c r="RA190">
        <v>105.48348699999001</v>
      </c>
      <c r="RB190">
        <v>1.3339768000005301</v>
      </c>
      <c r="RC190">
        <v>2.5135100500010599</v>
      </c>
      <c r="RD190">
        <v>158.76690899999801</v>
      </c>
      <c r="RE190">
        <v>108.09463499998699</v>
      </c>
      <c r="RF190">
        <v>112.530940999975</v>
      </c>
      <c r="RG190">
        <v>123.74972299998601</v>
      </c>
      <c r="RH190">
        <v>151.602134000044</v>
      </c>
      <c r="RI190">
        <v>250.799848000053</v>
      </c>
      <c r="RJ190">
        <v>102.468064000015</v>
      </c>
      <c r="RK190">
        <v>99.357976999948704</v>
      </c>
      <c r="RL190">
        <v>281.7812979999</v>
      </c>
      <c r="RM190">
        <v>54.556003000005099</v>
      </c>
      <c r="RN190">
        <v>272.344852999784</v>
      </c>
      <c r="RO190">
        <v>171.26811799989099</v>
      </c>
      <c r="RP190">
        <v>223.08729799999901</v>
      </c>
      <c r="RQ190">
        <v>105.988650999963</v>
      </c>
      <c r="RR190">
        <v>383.289607999846</v>
      </c>
      <c r="RS190">
        <v>197.88847899995699</v>
      </c>
      <c r="RT190">
        <v>112.07735999999601</v>
      </c>
      <c r="RU190">
        <v>189.06194599997301</v>
      </c>
      <c r="RV190">
        <v>332.609490000177</v>
      </c>
      <c r="RW190">
        <v>63.4831980000017</v>
      </c>
      <c r="RX190">
        <v>372.96017999993597</v>
      </c>
      <c r="RY190">
        <v>201.11880000005499</v>
      </c>
      <c r="RZ190">
        <v>593.60104699991598</v>
      </c>
      <c r="SA190">
        <v>641.16830000001903</v>
      </c>
      <c r="SB190">
        <v>294.63094699988102</v>
      </c>
      <c r="SC190">
        <v>105.863114999956</v>
      </c>
      <c r="SD190">
        <v>202.75029199989501</v>
      </c>
      <c r="SE190">
        <v>374.47549600014497</v>
      </c>
      <c r="SF190">
        <v>269.93297600001102</v>
      </c>
      <c r="SG190">
        <v>741.734978999943</v>
      </c>
      <c r="SH190">
        <v>111.904382999986</v>
      </c>
      <c r="SI190">
        <v>103.643931000028</v>
      </c>
      <c r="SJ190">
        <v>7921.9043779969197</v>
      </c>
      <c r="SK190">
        <v>64.739799999981201</v>
      </c>
      <c r="SL190">
        <v>150.771535000065</v>
      </c>
      <c r="SM190">
        <v>285.931675000116</v>
      </c>
      <c r="SN190">
        <v>341.00059700012201</v>
      </c>
      <c r="SO190">
        <v>201.997173999902</v>
      </c>
      <c r="SP190">
        <v>563.62025099992798</v>
      </c>
      <c r="SQ190">
        <v>202.155272000004</v>
      </c>
      <c r="SR190">
        <v>53.700705000024797</v>
      </c>
      <c r="SS190">
        <v>52.052320000017097</v>
      </c>
      <c r="ST190">
        <v>200.236007000087</v>
      </c>
      <c r="SU190">
        <v>194.530439999886</v>
      </c>
      <c r="SV190">
        <v>201.96336599998199</v>
      </c>
      <c r="SW190">
        <v>168.68371200002699</v>
      </c>
      <c r="SX190">
        <v>209.704643999925</v>
      </c>
      <c r="SY190">
        <v>185.199175999966</v>
      </c>
      <c r="SZ190">
        <v>121.325155999977</v>
      </c>
      <c r="TA190">
        <v>151.45438700006301</v>
      </c>
      <c r="TB190">
        <v>106.33490599994499</v>
      </c>
      <c r="TC190">
        <v>155.942616000073</v>
      </c>
      <c r="TD190">
        <v>144.35970899998199</v>
      </c>
      <c r="TE190">
        <v>493.38797200005502</v>
      </c>
      <c r="TF190">
        <v>119.06632300000599</v>
      </c>
      <c r="TG190">
        <v>127.807982000057</v>
      </c>
      <c r="TH190">
        <v>535.29736299999104</v>
      </c>
      <c r="TI190">
        <v>79.613511999952607</v>
      </c>
      <c r="TJ190">
        <v>373.17685500020201</v>
      </c>
      <c r="TK190">
        <v>163.89756600000001</v>
      </c>
      <c r="TL190">
        <v>437.15934399981097</v>
      </c>
      <c r="TM190">
        <v>507.85170800006</v>
      </c>
      <c r="TN190">
        <v>198.07108099991501</v>
      </c>
      <c r="TO190">
        <v>508.70333799999202</v>
      </c>
      <c r="TQ190">
        <v>508.49326500017202</v>
      </c>
      <c r="TR190">
        <v>508.39851700002299</v>
      </c>
      <c r="TS190">
        <v>207.675530999899</v>
      </c>
      <c r="TT190">
        <v>165.94338200008499</v>
      </c>
      <c r="TU190">
        <v>93.082846999983303</v>
      </c>
      <c r="TV190">
        <v>107.149958999944</v>
      </c>
      <c r="TW190">
        <v>366.185479999986</v>
      </c>
      <c r="TX190">
        <v>133.84644800005501</v>
      </c>
      <c r="TY190">
        <v>113.668852000032</v>
      </c>
      <c r="TZ190">
        <v>424.32325599994499</v>
      </c>
      <c r="UA190">
        <v>154.05911400006201</v>
      </c>
      <c r="UB190">
        <v>135.37147999997299</v>
      </c>
      <c r="UC190">
        <v>118.66123800003</v>
      </c>
      <c r="UD190">
        <v>112.18921099999</v>
      </c>
      <c r="UE190">
        <v>138.89471399993599</v>
      </c>
      <c r="UF190">
        <v>113.929757999955</v>
      </c>
      <c r="UG190">
        <v>131.318756999914</v>
      </c>
      <c r="UH190">
        <v>137.410975999897</v>
      </c>
      <c r="UI190">
        <v>119.70668599999</v>
      </c>
      <c r="UJ190">
        <v>113.02635499998</v>
      </c>
      <c r="UK190">
        <v>137.27631100011101</v>
      </c>
      <c r="UL190">
        <v>155.73909500008401</v>
      </c>
      <c r="UM190">
        <v>112.12370800005699</v>
      </c>
      <c r="UN190">
        <v>145.30975600006099</v>
      </c>
      <c r="UO190">
        <v>192.87868499988701</v>
      </c>
      <c r="UP190">
        <v>199.59034399990901</v>
      </c>
      <c r="UQ190">
        <v>106.882439999958</v>
      </c>
      <c r="UR190">
        <v>113.275755999959</v>
      </c>
      <c r="US190">
        <v>348.81442999979498</v>
      </c>
      <c r="UT190">
        <v>348.07398300012602</v>
      </c>
      <c r="UU190">
        <v>1927.3285140004</v>
      </c>
      <c r="UV190">
        <v>139.458793000085</v>
      </c>
      <c r="UW190">
        <v>460.818713000044</v>
      </c>
      <c r="UX190">
        <v>109.48852699995</v>
      </c>
      <c r="UY190">
        <v>53.250027999980396</v>
      </c>
      <c r="UZ190">
        <v>12.038136000002901</v>
      </c>
      <c r="VA190">
        <v>160.86667199991601</v>
      </c>
      <c r="VB190">
        <v>115.79354500002199</v>
      </c>
      <c r="VC190">
        <v>109.145614000037</v>
      </c>
      <c r="VD190">
        <v>120.676977999974</v>
      </c>
      <c r="VE190">
        <v>108.561800000025</v>
      </c>
      <c r="VF190">
        <v>146.58579299994699</v>
      </c>
      <c r="VG190">
        <v>148.87990700011099</v>
      </c>
      <c r="VH190">
        <v>115.21163200005</v>
      </c>
      <c r="VI190">
        <v>106.981737000053</v>
      </c>
      <c r="VJ190">
        <v>118.667311000056</v>
      </c>
      <c r="VK190">
        <v>116.602919999976</v>
      </c>
      <c r="VL190">
        <v>106.060962000047</v>
      </c>
      <c r="VM190">
        <v>110.135789999971</v>
      </c>
      <c r="VN190">
        <v>214.64312199992099</v>
      </c>
      <c r="VO190">
        <v>106.887493000017</v>
      </c>
      <c r="VP190">
        <v>291.18206299981102</v>
      </c>
      <c r="VQ190">
        <v>193.83943199994999</v>
      </c>
      <c r="VR190">
        <v>113.47238299995701</v>
      </c>
      <c r="VS190">
        <v>107.380608999985</v>
      </c>
      <c r="VT190">
        <v>123.669035000028</v>
      </c>
      <c r="VU190">
        <v>165.199351999909</v>
      </c>
      <c r="VV190">
        <v>203.48503299988801</v>
      </c>
      <c r="VW190">
        <v>170.068791999947</v>
      </c>
      <c r="VX190">
        <v>148.039947000099</v>
      </c>
      <c r="VY190">
        <v>108.220980999991</v>
      </c>
      <c r="VZ190">
        <v>111.679140000022</v>
      </c>
      <c r="WA190">
        <v>104.42622999998299</v>
      </c>
      <c r="WB190">
        <v>290.23678300017502</v>
      </c>
      <c r="WC190">
        <v>185.87328499998</v>
      </c>
      <c r="WD190">
        <v>205.11329300003101</v>
      </c>
      <c r="WE190">
        <v>106.690050999983</v>
      </c>
      <c r="WF190">
        <v>105.09543099999399</v>
      </c>
      <c r="WG190">
        <v>122.270662000054</v>
      </c>
      <c r="WH190">
        <v>111.20346999994899</v>
      </c>
      <c r="WI190">
        <v>122.792387999943</v>
      </c>
      <c r="WJ190">
        <v>29.6552319999901</v>
      </c>
      <c r="WK190">
        <v>112.45531600003601</v>
      </c>
      <c r="WL190">
        <v>104.204325999948</v>
      </c>
      <c r="WM190">
        <v>223.331767000025</v>
      </c>
      <c r="WN190">
        <v>286.96561999991502</v>
      </c>
      <c r="WO190">
        <v>353.39837899990403</v>
      </c>
      <c r="WP190">
        <v>222.71115899994001</v>
      </c>
      <c r="WQ190">
        <v>247.34580100001801</v>
      </c>
      <c r="WR190">
        <v>310.371640999801</v>
      </c>
      <c r="WS190">
        <v>271.92682499997301</v>
      </c>
      <c r="WT190">
        <v>522.68346699979202</v>
      </c>
      <c r="WU190">
        <v>531.61807900015299</v>
      </c>
      <c r="WV190">
        <v>829.26887900009797</v>
      </c>
      <c r="WW190">
        <v>131.207288000034</v>
      </c>
      <c r="WX190">
        <v>302.87686599977297</v>
      </c>
      <c r="WY190">
        <v>148.262865999946</v>
      </c>
      <c r="WZ190">
        <v>275.79643000010401</v>
      </c>
      <c r="XA190">
        <v>98.2520419999491</v>
      </c>
      <c r="XB190">
        <v>213.642251000041</v>
      </c>
      <c r="XC190">
        <v>99.830599999986603</v>
      </c>
      <c r="XD190">
        <v>482.33546299999603</v>
      </c>
      <c r="XE190">
        <v>160.69112000009</v>
      </c>
      <c r="XF190">
        <v>241.23060499993201</v>
      </c>
      <c r="XG190">
        <v>99.973196999984793</v>
      </c>
      <c r="XH190">
        <v>205.291652000044</v>
      </c>
      <c r="XI190">
        <v>100.64827200002</v>
      </c>
      <c r="XJ190">
        <v>213.70130799990099</v>
      </c>
      <c r="XK190">
        <v>59.910550999979002</v>
      </c>
      <c r="XL190">
        <v>1.5027239600003699</v>
      </c>
      <c r="XM190">
        <v>5.8443742099989304</v>
      </c>
      <c r="XN190">
        <v>1.26254250999955</v>
      </c>
      <c r="XO190">
        <v>1.84651529000075</v>
      </c>
      <c r="XP190">
        <v>1.76663356000063</v>
      </c>
      <c r="XQ190">
        <v>23.5736650500039</v>
      </c>
      <c r="XR190">
        <v>1.25818744999924</v>
      </c>
      <c r="XS190">
        <v>1.2905565700002599</v>
      </c>
      <c r="XT190">
        <v>2.3632254000003701</v>
      </c>
      <c r="XU190">
        <v>2.2675730299997698</v>
      </c>
      <c r="XV190">
        <v>2.9930998000017999</v>
      </c>
      <c r="XW190">
        <v>3.4152102000007298</v>
      </c>
      <c r="XX190">
        <v>3.4706297999982798</v>
      </c>
      <c r="XY190">
        <v>3.5000650000001801</v>
      </c>
      <c r="XZ190">
        <v>1.40699683999992</v>
      </c>
      <c r="YA190">
        <v>11.7228759999998</v>
      </c>
      <c r="YB190">
        <v>1.1393466000008601</v>
      </c>
      <c r="YC190">
        <v>1.25692870000057</v>
      </c>
      <c r="YD190">
        <v>1.19638839999971</v>
      </c>
      <c r="YE190">
        <v>4.7620353000020303</v>
      </c>
      <c r="YF190">
        <v>1.17863270000089</v>
      </c>
      <c r="YG190">
        <v>0.94120406999991202</v>
      </c>
      <c r="YH190">
        <v>1481.5734156891699</v>
      </c>
      <c r="YI190">
        <v>116.17760519997699</v>
      </c>
      <c r="YJ190">
        <v>306.39777699997597</v>
      </c>
      <c r="YK190">
        <v>3.0959321199989098</v>
      </c>
      <c r="YL190">
        <v>1.47164653000073</v>
      </c>
      <c r="YM190">
        <v>2417782.8026237502</v>
      </c>
      <c r="YN190">
        <v>1.25193982999917</v>
      </c>
      <c r="YO190">
        <v>1.23696039999959</v>
      </c>
      <c r="YP190">
        <v>1.8468707299998599</v>
      </c>
      <c r="YQ190">
        <v>173.858343000058</v>
      </c>
      <c r="YR190">
        <v>145.06805199990001</v>
      </c>
      <c r="YS190">
        <v>6.5699151000007996</v>
      </c>
      <c r="YT190">
        <v>7.7906459000005297</v>
      </c>
      <c r="YU190">
        <v>374.227181199938</v>
      </c>
      <c r="YV190">
        <v>231.21839959989299</v>
      </c>
      <c r="YW190">
        <v>1.5235537000007799</v>
      </c>
      <c r="YX190">
        <v>1.57232889999977</v>
      </c>
      <c r="YY190">
        <v>1.24213459999919</v>
      </c>
      <c r="YZ190">
        <v>4.0547499800013602</v>
      </c>
      <c r="ZA190">
        <v>1.3871323300009</v>
      </c>
      <c r="ZB190">
        <v>4.7392162100004498</v>
      </c>
      <c r="ZC190">
        <v>1.2584487000003699</v>
      </c>
      <c r="ZD190">
        <v>1.1478709999992101</v>
      </c>
    </row>
    <row r="191" spans="1:680" x14ac:dyDescent="0.25">
      <c r="A191" s="40">
        <v>44333</v>
      </c>
      <c r="B191" s="6">
        <v>2.0933379000016399</v>
      </c>
      <c r="C191" s="6">
        <v>2.0293375799992601</v>
      </c>
      <c r="D191">
        <v>1.01469474000078</v>
      </c>
      <c r="E191">
        <v>1.7829368900002001</v>
      </c>
      <c r="F191">
        <v>1.09813754999959</v>
      </c>
      <c r="G191">
        <v>1.16234430000077</v>
      </c>
      <c r="H191">
        <v>1.1187967000005301</v>
      </c>
      <c r="I191">
        <v>3.0826172000015499</v>
      </c>
      <c r="J191">
        <v>1.1434666999994101</v>
      </c>
      <c r="K191">
        <v>2.5931739000006901</v>
      </c>
      <c r="L191">
        <v>2.82038670000111</v>
      </c>
      <c r="M191">
        <v>1.80284000000029</v>
      </c>
      <c r="N191">
        <v>2.8239009999997502</v>
      </c>
      <c r="O191">
        <v>2.5299611699993001</v>
      </c>
      <c r="P191">
        <v>3.1128548999986401</v>
      </c>
      <c r="Q191">
        <v>0.92333575999964501</v>
      </c>
      <c r="R191">
        <v>2.7173534899993701</v>
      </c>
      <c r="S191">
        <v>2.7930156399997901</v>
      </c>
      <c r="T191">
        <v>3.28733722000106</v>
      </c>
      <c r="U191">
        <v>1.10183316000075</v>
      </c>
      <c r="V191">
        <v>1.51893691999976</v>
      </c>
      <c r="W191">
        <v>2.8734255144990999</v>
      </c>
      <c r="X191">
        <v>2.2201341008003501</v>
      </c>
      <c r="Y191">
        <v>3.4616050000004202</v>
      </c>
      <c r="Z191">
        <v>1.13431843999933</v>
      </c>
      <c r="AA191">
        <v>1.3160407899995299</v>
      </c>
      <c r="AB191">
        <v>1.1477338399999999</v>
      </c>
      <c r="AC191">
        <v>12.2692475399963</v>
      </c>
      <c r="AD191">
        <v>25.390153919986901</v>
      </c>
      <c r="AE191">
        <v>1.1051321899994899</v>
      </c>
      <c r="AF191">
        <v>76.786397509975401</v>
      </c>
      <c r="AG191">
        <v>10.2780741400056</v>
      </c>
      <c r="AH191">
        <v>2.0032214099992398</v>
      </c>
      <c r="AI191">
        <v>1.14869960000033</v>
      </c>
      <c r="AJ191">
        <v>2.7433042000011501</v>
      </c>
      <c r="AK191">
        <v>2.5041282999991399</v>
      </c>
      <c r="AL191">
        <v>1.5594966900007401</v>
      </c>
      <c r="AM191">
        <v>1.7864448000000299</v>
      </c>
      <c r="AN191">
        <v>1054.0385930407799</v>
      </c>
      <c r="AO191">
        <v>251.760376089951</v>
      </c>
      <c r="AP191">
        <v>189.50310983997801</v>
      </c>
      <c r="AQ191">
        <v>14.601267200006999</v>
      </c>
      <c r="AR191">
        <v>1.56153751000056</v>
      </c>
      <c r="AS191">
        <v>1.3065842899995901</v>
      </c>
      <c r="AT191">
        <v>1.55029631999969</v>
      </c>
      <c r="AU191">
        <v>4.0463410299998896</v>
      </c>
      <c r="AV191">
        <v>3.2524539000005501</v>
      </c>
      <c r="AW191">
        <v>1.4757647599999499</v>
      </c>
      <c r="AX191">
        <v>13.0478630199941</v>
      </c>
      <c r="AY191">
        <v>1.49903712000014</v>
      </c>
      <c r="AZ191">
        <v>7.3734362999966798</v>
      </c>
      <c r="BA191">
        <v>1.59226320000016</v>
      </c>
      <c r="BB191">
        <v>4.3227151199971603</v>
      </c>
      <c r="BC191">
        <v>2.57807355000114</v>
      </c>
      <c r="BD191">
        <v>0.96195275999980401</v>
      </c>
      <c r="BE191">
        <v>1.77212639999925</v>
      </c>
      <c r="BF191">
        <v>2.0659740000010101</v>
      </c>
      <c r="BG191">
        <v>2.4874476000004502</v>
      </c>
      <c r="BH191">
        <v>2.6258325999988301</v>
      </c>
      <c r="BI191">
        <v>1.7967482000003701</v>
      </c>
      <c r="BJ191">
        <v>113.901126099983</v>
      </c>
      <c r="BK191">
        <v>1.1722250000002501</v>
      </c>
      <c r="BL191">
        <v>3.4544825699995299</v>
      </c>
      <c r="BM191">
        <v>1.8197578300005299</v>
      </c>
      <c r="BN191">
        <v>1.63980728999923</v>
      </c>
      <c r="BO191">
        <v>1.12945150000087</v>
      </c>
      <c r="BP191">
        <v>1.10559599999942</v>
      </c>
      <c r="BQ191">
        <v>2.0297475000006702</v>
      </c>
      <c r="BR191">
        <v>2.1846240000013499</v>
      </c>
      <c r="BS191">
        <v>2.3014289999991902</v>
      </c>
      <c r="BT191">
        <v>1.0620161000006201</v>
      </c>
      <c r="BU191">
        <v>1.4604519000004099</v>
      </c>
      <c r="BV191">
        <v>1.9432333999993701</v>
      </c>
      <c r="BW191">
        <v>7.3244969000006703</v>
      </c>
      <c r="BX191">
        <v>4.9500476999965004</v>
      </c>
      <c r="BY191">
        <v>3.0576403000013701</v>
      </c>
      <c r="BZ191">
        <v>102.61002527002699</v>
      </c>
      <c r="CA191">
        <v>9.3454455000028194</v>
      </c>
      <c r="CB191">
        <v>1.13683660000061</v>
      </c>
      <c r="CC191">
        <v>23.738369400001801</v>
      </c>
      <c r="CD191">
        <v>4.8295010000001604</v>
      </c>
      <c r="CE191">
        <v>9.4183979999943404</v>
      </c>
      <c r="CF191">
        <v>2.74775579999914</v>
      </c>
      <c r="CG191">
        <v>38.446031600004098</v>
      </c>
      <c r="CH191">
        <v>1.0638748000001199</v>
      </c>
      <c r="CI191">
        <v>2.0704861999984101</v>
      </c>
      <c r="CJ191">
        <v>6.2298569999984501</v>
      </c>
      <c r="CK191">
        <v>4.7422480000022897</v>
      </c>
      <c r="CL191">
        <v>2.4169264999982301</v>
      </c>
      <c r="CM191">
        <v>3.1216453000015498</v>
      </c>
      <c r="CN191">
        <v>31.716527400014499</v>
      </c>
      <c r="CO191">
        <v>1.2490601999997999</v>
      </c>
      <c r="CP191">
        <v>1.72096210000018</v>
      </c>
      <c r="CQ191">
        <v>1.2987893000008599</v>
      </c>
      <c r="CR191">
        <v>1.2468931000003101</v>
      </c>
      <c r="CS191">
        <v>1.2436484999998401</v>
      </c>
      <c r="CT191">
        <v>12.238293100002901</v>
      </c>
      <c r="CU191">
        <v>131.277865000069</v>
      </c>
      <c r="CV191">
        <v>14.3338393000013</v>
      </c>
      <c r="CW191">
        <v>25.303466999990601</v>
      </c>
      <c r="CX191">
        <v>79.650907999952295</v>
      </c>
      <c r="CY191">
        <v>19.4246039999998</v>
      </c>
      <c r="CZ191">
        <v>144.72880499996199</v>
      </c>
      <c r="DA191">
        <v>10.845576599997001</v>
      </c>
      <c r="DB191">
        <v>10.256244799995301</v>
      </c>
      <c r="DC191">
        <v>23.067513999994802</v>
      </c>
      <c r="DD191">
        <v>2.6673525900005202</v>
      </c>
      <c r="DE191">
        <v>1.5340524399998701</v>
      </c>
      <c r="DF191">
        <v>1.3566424199998399</v>
      </c>
      <c r="DG191">
        <v>1.1694862000003901</v>
      </c>
      <c r="DH191">
        <v>3.2070185999982601</v>
      </c>
      <c r="DJ191">
        <v>1.22374078999928</v>
      </c>
      <c r="DK191">
        <v>2.5922576699995301</v>
      </c>
      <c r="DL191">
        <v>28.4809350199939</v>
      </c>
      <c r="DM191">
        <v>2.2784196100001299</v>
      </c>
      <c r="DN191">
        <v>8.6518837400071806</v>
      </c>
      <c r="DO191">
        <v>2.83730167999965</v>
      </c>
      <c r="DP191">
        <v>3.04265476</v>
      </c>
      <c r="DQ191">
        <v>1.3619389600007701</v>
      </c>
      <c r="DR191">
        <v>11.2110921900021</v>
      </c>
      <c r="DS191">
        <v>1.26074094999967</v>
      </c>
      <c r="DT191">
        <v>1.32428717000039</v>
      </c>
      <c r="DU191">
        <v>4.0749111600016503</v>
      </c>
      <c r="DV191">
        <v>3.5266609300015301</v>
      </c>
      <c r="DW191">
        <v>3.3739970300011901</v>
      </c>
      <c r="DX191">
        <v>1.3388473800005201</v>
      </c>
      <c r="DY191">
        <v>126.70021699997601</v>
      </c>
      <c r="DZ191">
        <v>1.43261601000086</v>
      </c>
      <c r="EA191">
        <v>1.8720109099995199</v>
      </c>
      <c r="EB191">
        <v>1.1436850400004901</v>
      </c>
      <c r="EC191">
        <v>1.1497065000003199</v>
      </c>
      <c r="ED191">
        <v>1.0763138900001601</v>
      </c>
      <c r="EE191">
        <v>2.9659521100002202</v>
      </c>
      <c r="EF191">
        <v>1.4001247699998201</v>
      </c>
      <c r="EG191">
        <v>2.5079793000004398</v>
      </c>
      <c r="EH191">
        <v>1.5587235300008599</v>
      </c>
      <c r="EI191">
        <v>1.7844859100005099</v>
      </c>
      <c r="EJ191">
        <v>1.91596541000035</v>
      </c>
      <c r="EK191">
        <v>3.2486037999988202</v>
      </c>
      <c r="EL191">
        <v>6.2307121999983801</v>
      </c>
      <c r="EM191">
        <v>29.782850799994801</v>
      </c>
      <c r="EN191">
        <v>1.5902387400001301</v>
      </c>
      <c r="EO191">
        <v>1.38820863000001</v>
      </c>
      <c r="EP191">
        <v>1.10292420000042</v>
      </c>
      <c r="EQ191">
        <v>1.1117981400002499</v>
      </c>
      <c r="ER191">
        <v>1.36051763000069</v>
      </c>
      <c r="ES191">
        <v>1.0805146000002399</v>
      </c>
      <c r="ET191">
        <v>1.62818766000055</v>
      </c>
      <c r="EU191">
        <v>3.0459179499994198</v>
      </c>
      <c r="EV191">
        <v>1.1481361799997101</v>
      </c>
      <c r="EW191">
        <v>1.0373961200002699</v>
      </c>
      <c r="EX191">
        <v>115.255793999997</v>
      </c>
      <c r="EY191">
        <v>6.6376623399992196</v>
      </c>
      <c r="EZ191">
        <v>3.4995266000005398</v>
      </c>
      <c r="FA191">
        <v>1.19808813999953</v>
      </c>
      <c r="FC191">
        <v>216.39178290008601</v>
      </c>
      <c r="FD191">
        <v>10270.1563287973</v>
      </c>
      <c r="FE191">
        <v>109.562838000013</v>
      </c>
      <c r="FF191">
        <v>1.1258403800002299</v>
      </c>
      <c r="FG191">
        <v>4512.57908152044</v>
      </c>
      <c r="FH191">
        <v>1.07423050000034</v>
      </c>
      <c r="FI191">
        <v>1.1304835999999301</v>
      </c>
      <c r="FJ191">
        <v>1.27284026000052</v>
      </c>
      <c r="FK191">
        <v>23.604181979986599</v>
      </c>
      <c r="FL191">
        <v>1.3441189999994101</v>
      </c>
      <c r="FM191">
        <v>2.2539571999986898</v>
      </c>
      <c r="FN191">
        <v>2.0199386999993298</v>
      </c>
      <c r="FO191">
        <v>1.2445332999995999</v>
      </c>
      <c r="FP191">
        <v>3.3617764000009598</v>
      </c>
      <c r="FQ191">
        <v>1.66707836999922</v>
      </c>
      <c r="FR191">
        <v>1.23047154000051</v>
      </c>
      <c r="FS191">
        <v>1.27713382000002</v>
      </c>
      <c r="FT191">
        <v>2.29715874999965</v>
      </c>
      <c r="FU191">
        <v>2.28097352999976</v>
      </c>
      <c r="FV191">
        <v>1.15306052000051</v>
      </c>
      <c r="FW191">
        <v>1.39929959999972</v>
      </c>
      <c r="FX191">
        <v>1.1321915400003499</v>
      </c>
      <c r="FY191">
        <v>1.3084055899998901</v>
      </c>
      <c r="FZ191">
        <v>1.0747151100004</v>
      </c>
      <c r="GA191">
        <v>3.8496323899999001</v>
      </c>
      <c r="GB191">
        <v>1.2511766000006901</v>
      </c>
      <c r="GC191">
        <v>361.95894081983698</v>
      </c>
      <c r="GD191">
        <v>105.16766389994901</v>
      </c>
      <c r="GE191">
        <v>196.286775300046</v>
      </c>
      <c r="GF191">
        <v>301.68281550006901</v>
      </c>
      <c r="GG191">
        <v>291.15168329980202</v>
      </c>
      <c r="GH191">
        <v>138.856264600065</v>
      </c>
      <c r="GI191">
        <v>299.73376320023101</v>
      </c>
      <c r="GJ191">
        <v>116.521942400024</v>
      </c>
      <c r="GK191">
        <v>223.71839060005701</v>
      </c>
      <c r="GL191">
        <v>1.11431839999932</v>
      </c>
      <c r="GM191">
        <v>2.3164324999997898</v>
      </c>
      <c r="GN191">
        <v>1.5155778999997001</v>
      </c>
      <c r="GO191">
        <v>7.1590798999968701</v>
      </c>
      <c r="GP191">
        <v>2.9642430999992899</v>
      </c>
      <c r="GQ191">
        <v>1.15479939999932</v>
      </c>
      <c r="GR191">
        <v>2.2839404000005699</v>
      </c>
      <c r="GS191">
        <v>4.4373323000036198</v>
      </c>
      <c r="GT191">
        <v>2.1584135000011901</v>
      </c>
      <c r="GU191">
        <v>3.0404075000005801</v>
      </c>
      <c r="GV191">
        <v>12.2422213999962</v>
      </c>
      <c r="GW191">
        <v>1.40463249999993</v>
      </c>
      <c r="GX191">
        <v>8.6605778999946796</v>
      </c>
      <c r="GY191">
        <v>4.1812844000014602</v>
      </c>
      <c r="GZ191">
        <v>1.0354470000002001</v>
      </c>
      <c r="HA191">
        <v>2.3841322000007499</v>
      </c>
      <c r="HB191">
        <v>1.0178477000008599</v>
      </c>
      <c r="HC191">
        <v>5.5203814999986198</v>
      </c>
      <c r="HD191">
        <v>1.37020139999913</v>
      </c>
      <c r="HE191">
        <v>157.12212179996999</v>
      </c>
      <c r="HF191">
        <v>3.6193453999985601</v>
      </c>
      <c r="HG191">
        <v>1.04649830000017</v>
      </c>
      <c r="HH191">
        <v>2.26148390000162</v>
      </c>
      <c r="HI191">
        <v>5.96090189999813</v>
      </c>
      <c r="HJ191">
        <v>1.1267977999996199</v>
      </c>
      <c r="HK191">
        <v>4.2577938000031299</v>
      </c>
      <c r="HL191">
        <v>170.802259830059</v>
      </c>
      <c r="HM191">
        <v>4.3967068499987398</v>
      </c>
      <c r="HN191">
        <v>78.484948560013393</v>
      </c>
      <c r="HO191">
        <v>1131.2129919491699</v>
      </c>
      <c r="HP191">
        <v>1.1554997900002499</v>
      </c>
      <c r="HQ191">
        <v>1.17931832000068</v>
      </c>
      <c r="HR191">
        <v>117.99972127005501</v>
      </c>
      <c r="HS191">
        <v>185.72710896004</v>
      </c>
      <c r="HT191">
        <v>135.51979526993799</v>
      </c>
      <c r="HU191">
        <v>156.46471004001799</v>
      </c>
      <c r="HV191">
        <v>158.487385190092</v>
      </c>
      <c r="HW191">
        <v>436.438542860094</v>
      </c>
      <c r="HX191">
        <v>121.599989469978</v>
      </c>
      <c r="HY191">
        <v>140.714020800078</v>
      </c>
      <c r="HZ191">
        <v>113.148823329946</v>
      </c>
      <c r="IA191">
        <v>1.1255478999992199</v>
      </c>
      <c r="IB191">
        <v>1.1339031999996201</v>
      </c>
      <c r="IC191">
        <v>1.2025417000004399</v>
      </c>
      <c r="ID191">
        <v>1.2294851000006</v>
      </c>
      <c r="IE191">
        <v>1.04307999999946</v>
      </c>
      <c r="IF191">
        <v>1.41791340000054</v>
      </c>
      <c r="IG191">
        <v>1.8599985000000701</v>
      </c>
      <c r="IH191">
        <v>1.3852673000001201</v>
      </c>
      <c r="II191">
        <v>1.3884517999995301</v>
      </c>
      <c r="IJ191">
        <v>1.05425699999978</v>
      </c>
      <c r="IK191">
        <v>1.1170803000004501</v>
      </c>
      <c r="IL191">
        <v>1.13795299999947</v>
      </c>
      <c r="IM191">
        <v>1.1907152999992801</v>
      </c>
      <c r="IN191">
        <v>1.0463885000008299</v>
      </c>
      <c r="IO191">
        <v>1.0417039000003601</v>
      </c>
      <c r="IP191">
        <v>3.0884428999997899</v>
      </c>
      <c r="IQ191">
        <v>1.1241518000006201</v>
      </c>
      <c r="IR191">
        <v>1.02962760000082</v>
      </c>
      <c r="IS191">
        <v>1.34520750000047</v>
      </c>
      <c r="IT191">
        <v>1.3771553000006</v>
      </c>
      <c r="IU191">
        <v>1.20496970000022</v>
      </c>
      <c r="IV191">
        <v>1.5662952999991799</v>
      </c>
      <c r="IW191">
        <v>1.0596483999997901</v>
      </c>
      <c r="IX191">
        <v>1.69997479999984</v>
      </c>
      <c r="IY191">
        <v>1.4276355000001799</v>
      </c>
      <c r="IZ191">
        <v>2.0443339999983401</v>
      </c>
      <c r="JA191">
        <v>1.44221309999921</v>
      </c>
      <c r="JB191">
        <v>1.26231120000011</v>
      </c>
      <c r="JC191">
        <v>1.2196528000004001</v>
      </c>
      <c r="JD191">
        <v>1.20351370000026</v>
      </c>
      <c r="JE191">
        <v>1.2024992999995401</v>
      </c>
      <c r="JF191">
        <v>4.3994596999982596</v>
      </c>
      <c r="JG191">
        <v>1.5519970999994299</v>
      </c>
      <c r="JH191">
        <v>1.4341867000002799</v>
      </c>
      <c r="JI191">
        <v>1.0446381000001601</v>
      </c>
      <c r="JJ191">
        <v>5.8215255999966802</v>
      </c>
      <c r="JK191">
        <v>1.62349189999986</v>
      </c>
      <c r="JL191">
        <v>1.62145629999941</v>
      </c>
      <c r="JM191">
        <v>1.85570019999977</v>
      </c>
      <c r="JN191">
        <v>1.1703510000006601</v>
      </c>
      <c r="JO191">
        <v>2.5687928199986301</v>
      </c>
      <c r="JP191">
        <v>562.225158040412</v>
      </c>
      <c r="JQ191">
        <v>217.49188158009201</v>
      </c>
      <c r="JR191">
        <v>11.9755020000011</v>
      </c>
      <c r="JS191">
        <v>2.17275439999867</v>
      </c>
      <c r="JT191">
        <v>1.44299850000061</v>
      </c>
      <c r="JU191">
        <v>7.3281790999972101</v>
      </c>
      <c r="JV191">
        <v>123.736116999993</v>
      </c>
      <c r="JW191">
        <v>1.0297408999995199</v>
      </c>
      <c r="JX191">
        <v>107.926301000058</v>
      </c>
      <c r="JY191">
        <v>1.0392756900000699</v>
      </c>
      <c r="JZ191">
        <v>1.0637533400004</v>
      </c>
      <c r="KA191">
        <v>112.23588599998</v>
      </c>
      <c r="KB191">
        <v>85.789121999987401</v>
      </c>
      <c r="KC191">
        <v>109.268591</v>
      </c>
      <c r="KD191">
        <v>110.423368999967</v>
      </c>
      <c r="KE191">
        <v>112.865389000042</v>
      </c>
      <c r="KF191">
        <v>96.810409000026993</v>
      </c>
      <c r="KG191">
        <v>121.09218699997299</v>
      </c>
      <c r="KH191">
        <v>109.716097000055</v>
      </c>
      <c r="KI191">
        <v>170.81368999998099</v>
      </c>
      <c r="KJ191">
        <v>160.233432000037</v>
      </c>
      <c r="KK191">
        <v>115.953123999992</v>
      </c>
      <c r="KL191">
        <v>109.882055000053</v>
      </c>
      <c r="KM191">
        <v>150.993317000102</v>
      </c>
      <c r="KN191">
        <v>130.73500000010199</v>
      </c>
      <c r="KO191">
        <v>107.654331999947</v>
      </c>
      <c r="KP191">
        <v>108.12462799996101</v>
      </c>
      <c r="KQ191">
        <v>174.129872000078</v>
      </c>
      <c r="KR191">
        <v>271.26786800008301</v>
      </c>
      <c r="KS191">
        <v>143.09513900009901</v>
      </c>
      <c r="KT191">
        <v>136.50303000002199</v>
      </c>
      <c r="KU191">
        <v>233.76363800000399</v>
      </c>
      <c r="KV191">
        <v>112.39650200004699</v>
      </c>
      <c r="KW191">
        <v>116.499676999985</v>
      </c>
      <c r="KX191">
        <v>181.341888000024</v>
      </c>
      <c r="KY191">
        <v>207.014771000016</v>
      </c>
      <c r="KZ191">
        <v>101.562633999973</v>
      </c>
      <c r="LA191">
        <v>119.070072000031</v>
      </c>
      <c r="LB191">
        <v>124.75823399994999</v>
      </c>
      <c r="LC191">
        <v>113.948878000025</v>
      </c>
      <c r="LD191">
        <v>217.031931000063</v>
      </c>
      <c r="LE191">
        <v>86.670827999943896</v>
      </c>
      <c r="LF191">
        <v>124.400160999969</v>
      </c>
      <c r="LG191">
        <v>119.432726999978</v>
      </c>
      <c r="LH191">
        <v>102.79579100001099</v>
      </c>
      <c r="LI191">
        <v>127.33330000005699</v>
      </c>
      <c r="LJ191">
        <v>115.355791999958</v>
      </c>
      <c r="LK191">
        <v>158.37792000011501</v>
      </c>
      <c r="LL191">
        <v>259.92361300019502</v>
      </c>
      <c r="LM191">
        <v>207.992422000039</v>
      </c>
      <c r="LN191">
        <v>114.52629499998901</v>
      </c>
      <c r="LO191">
        <v>152.46523199998799</v>
      </c>
      <c r="LP191">
        <v>99.937365000019796</v>
      </c>
      <c r="LQ191">
        <v>115.66044300003</v>
      </c>
      <c r="LR191">
        <v>91.672976000001697</v>
      </c>
      <c r="LS191">
        <v>151.19056500005499</v>
      </c>
      <c r="LT191">
        <v>138.93578399997199</v>
      </c>
      <c r="LU191">
        <v>115.40507099998599</v>
      </c>
      <c r="LV191">
        <v>156.06245000008499</v>
      </c>
      <c r="LW191">
        <v>103.614174999995</v>
      </c>
      <c r="LX191">
        <v>116.417494999943</v>
      </c>
      <c r="LY191">
        <v>128.35156899993299</v>
      </c>
      <c r="LZ191">
        <v>120.052583000041</v>
      </c>
      <c r="MA191">
        <v>98.967707999981897</v>
      </c>
      <c r="MB191">
        <v>117.79936800000699</v>
      </c>
      <c r="MC191">
        <v>159.654456000077</v>
      </c>
      <c r="MD191">
        <v>113.635621999973</v>
      </c>
      <c r="ME191">
        <v>102.537199000013</v>
      </c>
      <c r="MF191">
        <v>104.653889999958</v>
      </c>
      <c r="MG191">
        <v>105.795117000001</v>
      </c>
      <c r="MH191">
        <v>148.844359999988</v>
      </c>
      <c r="MI191">
        <v>220.869093999965</v>
      </c>
      <c r="MJ191">
        <v>100.815030000056</v>
      </c>
      <c r="MK191">
        <v>107.92293600004599</v>
      </c>
      <c r="ML191">
        <v>164.01729999994899</v>
      </c>
      <c r="MM191">
        <v>116.723722000024</v>
      </c>
      <c r="MN191">
        <v>102.851945000002</v>
      </c>
      <c r="MO191">
        <v>136.567936999956</v>
      </c>
      <c r="MP191">
        <v>112.03465799999</v>
      </c>
      <c r="MQ191">
        <v>108.71992399997499</v>
      </c>
      <c r="MR191">
        <v>106.74473899998701</v>
      </c>
      <c r="MS191">
        <v>94.332402999978498</v>
      </c>
      <c r="MT191">
        <v>215.545975999907</v>
      </c>
      <c r="MU191">
        <v>286.091184999794</v>
      </c>
      <c r="MV191">
        <v>205.600719999988</v>
      </c>
      <c r="MW191">
        <v>263.170208999887</v>
      </c>
      <c r="MX191">
        <v>106.393181000021</v>
      </c>
      <c r="MY191">
        <v>331.41139899985899</v>
      </c>
      <c r="MZ191">
        <v>334.63660599989799</v>
      </c>
      <c r="NA191">
        <v>340.070363000035</v>
      </c>
      <c r="NB191">
        <v>127.522986999946</v>
      </c>
      <c r="NC191">
        <v>285.966200999916</v>
      </c>
      <c r="ND191">
        <v>110.56041399994901</v>
      </c>
      <c r="NE191">
        <v>148.57965500000901</v>
      </c>
      <c r="NF191">
        <v>228.72993699996701</v>
      </c>
      <c r="NG191">
        <v>160.53875799989299</v>
      </c>
      <c r="NH191">
        <v>143.19336999999399</v>
      </c>
      <c r="NI191">
        <v>128.96443099994201</v>
      </c>
      <c r="NJ191">
        <v>109.728762999992</v>
      </c>
      <c r="NK191">
        <v>124.473316999967</v>
      </c>
      <c r="NL191">
        <v>123.711523000035</v>
      </c>
      <c r="NM191">
        <v>123.600138999987</v>
      </c>
      <c r="NN191">
        <v>157.87109900009801</v>
      </c>
      <c r="NO191">
        <v>104.578711000038</v>
      </c>
      <c r="NP191">
        <v>132.71974100009501</v>
      </c>
      <c r="NQ191">
        <v>109.855706000002</v>
      </c>
      <c r="NR191">
        <v>1.7356908000001601</v>
      </c>
      <c r="NS191">
        <v>3.9658751999995698</v>
      </c>
      <c r="NT191">
        <v>1.40402370000083</v>
      </c>
      <c r="NU191">
        <v>1.0545387099991801</v>
      </c>
      <c r="NV191">
        <v>2.58037954999963</v>
      </c>
      <c r="NW191">
        <v>1.19997848999992</v>
      </c>
      <c r="NX191">
        <v>1.05131810000057</v>
      </c>
      <c r="NY191">
        <v>1.1003182999993399</v>
      </c>
      <c r="NZ191">
        <v>1.19338869999956</v>
      </c>
      <c r="OA191">
        <v>1.1224958000002501</v>
      </c>
      <c r="OB191">
        <v>3.9220295000013699</v>
      </c>
      <c r="OC191">
        <v>2.3267496000007699</v>
      </c>
      <c r="OD191">
        <v>3.15540749999855</v>
      </c>
      <c r="OE191">
        <v>1.7584174000003301</v>
      </c>
      <c r="OF191">
        <v>3.09632699999929</v>
      </c>
      <c r="OG191">
        <v>5.8597795000023298</v>
      </c>
      <c r="OH191">
        <v>2.3519226999997001</v>
      </c>
      <c r="OI191">
        <v>2.6157338999983</v>
      </c>
      <c r="OJ191">
        <v>1.43381790000058</v>
      </c>
      <c r="OK191">
        <v>1.3432286000006599</v>
      </c>
      <c r="OL191">
        <v>1.4443585000008199</v>
      </c>
      <c r="OM191">
        <v>3.2155302600003801</v>
      </c>
      <c r="ON191">
        <v>3.6166502000014602</v>
      </c>
      <c r="OO191">
        <v>1.39772282999911</v>
      </c>
      <c r="OP191">
        <v>2.1564753599995998</v>
      </c>
      <c r="OQ191">
        <v>2.8621317799988901</v>
      </c>
      <c r="OR191">
        <v>2.7949389999994301</v>
      </c>
      <c r="OS191">
        <v>2.5699490100014399</v>
      </c>
      <c r="OT191">
        <v>2.9489305800016199</v>
      </c>
      <c r="OU191">
        <v>1.0801328300003701</v>
      </c>
      <c r="OV191">
        <v>1.59091482999975</v>
      </c>
      <c r="OW191">
        <v>2.4853862000018099</v>
      </c>
      <c r="OX191">
        <v>2.9612236300017698</v>
      </c>
      <c r="OY191">
        <v>55.156934019993102</v>
      </c>
      <c r="OZ191">
        <v>2.7939722299997798</v>
      </c>
      <c r="PA191">
        <v>10.745191740003101</v>
      </c>
      <c r="PB191">
        <v>2.69145665000178</v>
      </c>
      <c r="PC191">
        <v>3.80667238000024</v>
      </c>
      <c r="PD191">
        <v>3.2890025900014699</v>
      </c>
      <c r="PE191">
        <v>1.8701588700005201</v>
      </c>
      <c r="PF191">
        <v>106.169560499955</v>
      </c>
      <c r="PG191">
        <v>93.829305000021094</v>
      </c>
      <c r="PH191">
        <v>4.2254419000018997</v>
      </c>
      <c r="PI191">
        <v>6.5381467999977803</v>
      </c>
      <c r="PJ191">
        <v>4.4514262000011504</v>
      </c>
      <c r="PK191">
        <v>1.12550019999981</v>
      </c>
      <c r="PL191">
        <v>1.24676582000029</v>
      </c>
      <c r="PM191">
        <v>1.29362048000075</v>
      </c>
      <c r="PN191">
        <v>1.5652457500000301</v>
      </c>
      <c r="PO191">
        <v>1.6027566199991301</v>
      </c>
      <c r="PP191">
        <v>1.65085331999944</v>
      </c>
      <c r="PQ191">
        <v>1.73738079000032</v>
      </c>
      <c r="PR191">
        <v>1.4010053500005599</v>
      </c>
      <c r="PS191">
        <v>1.74807646999943</v>
      </c>
      <c r="PT191">
        <v>2.0843738699986698</v>
      </c>
      <c r="PU191">
        <v>3.6198511799993902</v>
      </c>
      <c r="PV191">
        <v>9.1011599699995696</v>
      </c>
      <c r="PW191">
        <v>224.48104220000101</v>
      </c>
      <c r="PX191">
        <v>2.1746082999998202</v>
      </c>
      <c r="PY191">
        <v>166.77554819989001</v>
      </c>
      <c r="PZ191">
        <v>1.8415323000008399</v>
      </c>
      <c r="QA191">
        <v>1.6920066000002401</v>
      </c>
      <c r="QB191">
        <v>105.26231290004201</v>
      </c>
      <c r="QC191">
        <v>2.0879137999982</v>
      </c>
      <c r="QD191">
        <v>44403.281897425702</v>
      </c>
      <c r="QE191">
        <v>2.61374929999874</v>
      </c>
      <c r="QF191">
        <v>2.3378429299991699</v>
      </c>
      <c r="QG191">
        <v>218.56979599990899</v>
      </c>
      <c r="QH191">
        <v>125.964285059948</v>
      </c>
      <c r="QI191">
        <v>1.1009903300000601</v>
      </c>
      <c r="QJ191">
        <v>1.1262969300005401</v>
      </c>
      <c r="QK191">
        <v>1.0633164099999699</v>
      </c>
      <c r="QL191">
        <v>1.06039839000005</v>
      </c>
      <c r="QM191">
        <v>16.2522661100083</v>
      </c>
      <c r="QN191">
        <v>1.6079099399994401</v>
      </c>
      <c r="QO191">
        <v>100.028209000011</v>
      </c>
      <c r="QP191">
        <v>1.4686290000008699</v>
      </c>
      <c r="QQ191">
        <v>1.3609460999996399</v>
      </c>
      <c r="QR191">
        <v>1.13568649999979</v>
      </c>
      <c r="QS191">
        <v>1.7777186000003</v>
      </c>
      <c r="QT191">
        <v>1.39535819999946</v>
      </c>
      <c r="QU191">
        <v>118.64568399998799</v>
      </c>
      <c r="QV191">
        <v>101.596308000037</v>
      </c>
      <c r="QW191">
        <v>188.273056000005</v>
      </c>
      <c r="QX191">
        <v>114.891650000005</v>
      </c>
      <c r="QY191">
        <v>107.694757999969</v>
      </c>
      <c r="QZ191">
        <v>106.452625000034</v>
      </c>
      <c r="RA191">
        <v>105.520414000028</v>
      </c>
      <c r="RB191">
        <v>1.3437681800005501</v>
      </c>
      <c r="RC191">
        <v>2.5326768999984801</v>
      </c>
      <c r="RD191">
        <v>158.127735000104</v>
      </c>
      <c r="RE191">
        <v>108.312709999969</v>
      </c>
      <c r="RF191">
        <v>112.66671000002</v>
      </c>
      <c r="RG191">
        <v>123.763875999954</v>
      </c>
      <c r="RH191">
        <v>151.62457500002299</v>
      </c>
      <c r="RI191">
        <v>251.73001100006499</v>
      </c>
      <c r="RJ191">
        <v>102.892070999951</v>
      </c>
      <c r="RK191">
        <v>99.642090999987005</v>
      </c>
      <c r="RL191">
        <v>281.28967799991398</v>
      </c>
      <c r="RM191">
        <v>54.455292000027796</v>
      </c>
      <c r="RN191">
        <v>272.37320100003899</v>
      </c>
      <c r="RO191">
        <v>171.29005299997499</v>
      </c>
      <c r="RP191">
        <v>223.11217699991499</v>
      </c>
      <c r="RQ191">
        <v>106.027078000014</v>
      </c>
      <c r="RR191">
        <v>383.33764600008698</v>
      </c>
      <c r="RS191">
        <v>197.91147399996399</v>
      </c>
      <c r="RT191">
        <v>112.08707300003201</v>
      </c>
      <c r="RU191">
        <v>189.087523000082</v>
      </c>
      <c r="RV191">
        <v>332.63910100003699</v>
      </c>
      <c r="RW191">
        <v>63.368891999998603</v>
      </c>
      <c r="RX191">
        <v>373.21350299986102</v>
      </c>
      <c r="RY191">
        <v>201.243144999957</v>
      </c>
      <c r="RZ191">
        <v>589.67917499970599</v>
      </c>
      <c r="SA191">
        <v>636.95135299954597</v>
      </c>
      <c r="SB191">
        <v>296.16531000006898</v>
      </c>
      <c r="SC191">
        <v>106.38150899996999</v>
      </c>
      <c r="SD191">
        <v>203.820607000031</v>
      </c>
      <c r="SE191">
        <v>376.27426900016098</v>
      </c>
      <c r="SF191">
        <v>271.50684599997498</v>
      </c>
      <c r="SG191">
        <v>745.99190900009103</v>
      </c>
      <c r="SH191">
        <v>112.547276000027</v>
      </c>
      <c r="SI191">
        <v>103.792688000016</v>
      </c>
      <c r="SJ191">
        <v>7924.3916850015503</v>
      </c>
      <c r="SK191">
        <v>64.755968000041307</v>
      </c>
      <c r="SL191">
        <v>150.809424000094</v>
      </c>
      <c r="SM191">
        <v>285.99886800022801</v>
      </c>
      <c r="SN191">
        <v>341.09707499993999</v>
      </c>
      <c r="SO191">
        <v>202.060945000034</v>
      </c>
      <c r="SP191">
        <v>563.77392899990105</v>
      </c>
      <c r="SQ191">
        <v>202.22105200006601</v>
      </c>
      <c r="SR191">
        <v>53.7139999999781</v>
      </c>
      <c r="SS191">
        <v>52.754857000021701</v>
      </c>
      <c r="ST191">
        <v>200.27090599993201</v>
      </c>
      <c r="SU191">
        <v>194.56635099998701</v>
      </c>
      <c r="SV191">
        <v>202.00309900008099</v>
      </c>
      <c r="SW191">
        <v>168.69424299988901</v>
      </c>
      <c r="SX191">
        <v>209.74566800007599</v>
      </c>
      <c r="SY191">
        <v>186.49023299990199</v>
      </c>
      <c r="SZ191">
        <v>122.16947800002499</v>
      </c>
      <c r="TA191">
        <v>151.940140000079</v>
      </c>
      <c r="TB191">
        <v>106.370711999945</v>
      </c>
      <c r="TC191">
        <v>156.50860500009699</v>
      </c>
      <c r="TD191">
        <v>144.82238200004201</v>
      </c>
      <c r="TE191">
        <v>491.22134499996901</v>
      </c>
      <c r="TF191">
        <v>119.351223999984</v>
      </c>
      <c r="TG191">
        <v>128.11338900006399</v>
      </c>
      <c r="TH191">
        <v>532.95498200040299</v>
      </c>
      <c r="TI191">
        <v>80.536393000045805</v>
      </c>
      <c r="TJ191">
        <v>382.89898400008701</v>
      </c>
      <c r="TK191">
        <v>165.154727000045</v>
      </c>
      <c r="TL191">
        <v>438.02111099986399</v>
      </c>
      <c r="TM191">
        <v>509.42758700018697</v>
      </c>
      <c r="TN191">
        <v>198.68612900003799</v>
      </c>
      <c r="TO191">
        <v>510.28480899985902</v>
      </c>
      <c r="TQ191">
        <v>510.07313999999297</v>
      </c>
      <c r="TR191">
        <v>509.97728300001501</v>
      </c>
      <c r="TS191">
        <v>208.316948999884</v>
      </c>
      <c r="TT191">
        <v>166.19411600008601</v>
      </c>
      <c r="TU191">
        <v>92.236601999960797</v>
      </c>
      <c r="TV191">
        <v>107.03753500001</v>
      </c>
      <c r="TW191">
        <v>368.15274100005598</v>
      </c>
      <c r="TX191">
        <v>134.567102999892</v>
      </c>
      <c r="TY191">
        <v>114.32104900002</v>
      </c>
      <c r="TZ191">
        <v>426.58625000016798</v>
      </c>
      <c r="UA191">
        <v>154.88477899995601</v>
      </c>
      <c r="UB191">
        <v>135.74189599999201</v>
      </c>
      <c r="UC191">
        <v>119.03509100002699</v>
      </c>
      <c r="UD191">
        <v>112.509594999952</v>
      </c>
      <c r="UE191">
        <v>139.27828800002999</v>
      </c>
      <c r="UF191">
        <v>114.237742000027</v>
      </c>
      <c r="UG191">
        <v>131.67673599999401</v>
      </c>
      <c r="UH191">
        <v>137.78899000003</v>
      </c>
      <c r="UI191">
        <v>120.08565699995999</v>
      </c>
      <c r="UJ191">
        <v>113.35084600001601</v>
      </c>
      <c r="UK191">
        <v>137.67270400002599</v>
      </c>
      <c r="UL191">
        <v>157.800773000112</v>
      </c>
      <c r="UM191">
        <v>112.370005000033</v>
      </c>
      <c r="UN191">
        <v>145.39006099989601</v>
      </c>
      <c r="UO191">
        <v>193.03221200010699</v>
      </c>
      <c r="UP191">
        <v>200.97838900005399</v>
      </c>
      <c r="UQ191">
        <v>107.608433000045</v>
      </c>
      <c r="UR191">
        <v>113.679924000055</v>
      </c>
      <c r="US191">
        <v>349.49666000017902</v>
      </c>
      <c r="UT191">
        <v>348.75428200000903</v>
      </c>
      <c r="UU191">
        <v>1931.1001750007299</v>
      </c>
      <c r="UV191">
        <v>139.728773999959</v>
      </c>
      <c r="UW191">
        <v>464.90278400015097</v>
      </c>
      <c r="UX191">
        <v>109.792603999958</v>
      </c>
      <c r="UY191">
        <v>53.856013000011401</v>
      </c>
      <c r="UZ191">
        <v>12.176689999993</v>
      </c>
      <c r="VA191">
        <v>160.87795399990901</v>
      </c>
      <c r="VB191">
        <v>116.126539999968</v>
      </c>
      <c r="VC191">
        <v>109.167628000025</v>
      </c>
      <c r="VD191">
        <v>120.69948099996</v>
      </c>
      <c r="VE191">
        <v>108.78291399998101</v>
      </c>
      <c r="VF191">
        <v>146.60416100011199</v>
      </c>
      <c r="VG191">
        <v>148.9003659999</v>
      </c>
      <c r="VH191">
        <v>115.533999999985</v>
      </c>
      <c r="VI191">
        <v>107.241981999949</v>
      </c>
      <c r="VJ191">
        <v>119.042472000001</v>
      </c>
      <c r="VK191">
        <v>117.077081999974</v>
      </c>
      <c r="VL191">
        <v>106.29681900003899</v>
      </c>
      <c r="VM191">
        <v>110.505531999981</v>
      </c>
      <c r="VN191">
        <v>214.681669000071</v>
      </c>
      <c r="VO191">
        <v>106.908629999962</v>
      </c>
      <c r="VP191">
        <v>291.23809299990501</v>
      </c>
      <c r="VQ191">
        <v>193.879051999887</v>
      </c>
      <c r="VR191">
        <v>113.852032999974</v>
      </c>
      <c r="VS191">
        <v>107.59017900005</v>
      </c>
      <c r="VT191">
        <v>124.04875299998101</v>
      </c>
      <c r="VU191">
        <v>166.251880000113</v>
      </c>
      <c r="VV191">
        <v>204.777781999903</v>
      </c>
      <c r="VW191">
        <v>170.68609099998099</v>
      </c>
      <c r="VX191">
        <v>148.33756199991299</v>
      </c>
      <c r="VY191">
        <v>108.534144000034</v>
      </c>
      <c r="VZ191">
        <v>111.97097499994599</v>
      </c>
      <c r="WA191">
        <v>104.518183000037</v>
      </c>
      <c r="WB191">
        <v>290.761653999798</v>
      </c>
      <c r="WC191">
        <v>186.148983000079</v>
      </c>
      <c r="WD191">
        <v>205.41339899995401</v>
      </c>
      <c r="WE191">
        <v>106.897386000026</v>
      </c>
      <c r="WF191">
        <v>105.36023700004399</v>
      </c>
      <c r="WG191">
        <v>122.295335000032</v>
      </c>
      <c r="WH191">
        <v>111.52425000001701</v>
      </c>
      <c r="WI191">
        <v>123.371613000054</v>
      </c>
      <c r="WJ191">
        <v>29.6554060000053</v>
      </c>
      <c r="WK191">
        <v>112.769298000028</v>
      </c>
      <c r="WL191">
        <v>104.398557999986</v>
      </c>
      <c r="WM191">
        <v>223.36664699995899</v>
      </c>
      <c r="WN191">
        <v>287.01617900002702</v>
      </c>
      <c r="WO191">
        <v>354.02636400004798</v>
      </c>
      <c r="WP191">
        <v>223.63086599996299</v>
      </c>
      <c r="WQ191">
        <v>248.97347699990499</v>
      </c>
      <c r="WR191">
        <v>309.57636700011801</v>
      </c>
      <c r="WS191">
        <v>271.23850899981301</v>
      </c>
      <c r="WT191">
        <v>520.30723899975396</v>
      </c>
      <c r="WU191">
        <v>529.21810100041296</v>
      </c>
      <c r="WV191">
        <v>825.55190400034201</v>
      </c>
      <c r="WW191">
        <v>132.35877999989299</v>
      </c>
      <c r="WX191">
        <v>304.047819999978</v>
      </c>
      <c r="WY191">
        <v>148.84898800007099</v>
      </c>
      <c r="WZ191">
        <v>278.42274399986502</v>
      </c>
      <c r="XA191">
        <v>99.183816000004299</v>
      </c>
      <c r="XB191">
        <v>215.69227600004501</v>
      </c>
      <c r="XC191">
        <v>100.762363999966</v>
      </c>
      <c r="XD191">
        <v>482.41126499977003</v>
      </c>
      <c r="XE191">
        <v>160.71532399999001</v>
      </c>
      <c r="XF191">
        <v>241.389409000054</v>
      </c>
      <c r="XG191">
        <v>100.038699000026</v>
      </c>
      <c r="XH191">
        <v>205.430947999936</v>
      </c>
      <c r="XI191">
        <v>100.716280999943</v>
      </c>
      <c r="XJ191">
        <v>213.85063200001599</v>
      </c>
      <c r="XK191">
        <v>61.465290999971302</v>
      </c>
      <c r="XL191">
        <v>1.5194673900005</v>
      </c>
      <c r="XM191">
        <v>5.8433840700017798</v>
      </c>
      <c r="XN191">
        <v>1.2628547599997499</v>
      </c>
      <c r="XO191">
        <v>1.8468380100002799</v>
      </c>
      <c r="XP191">
        <v>1.7668904900001501</v>
      </c>
      <c r="XQ191">
        <v>23.6106995999871</v>
      </c>
      <c r="XR191">
        <v>1.2587952699996099</v>
      </c>
      <c r="XS191">
        <v>1.29081143000076</v>
      </c>
      <c r="XT191">
        <v>2.3635462400015999</v>
      </c>
      <c r="XU191">
        <v>2.2678448400001798</v>
      </c>
      <c r="XV191">
        <v>3.0067849000006399</v>
      </c>
      <c r="XW191">
        <v>3.40431689999969</v>
      </c>
      <c r="XX191">
        <v>3.4776369999999601</v>
      </c>
      <c r="XY191">
        <v>3.4954331000008101</v>
      </c>
      <c r="XZ191">
        <v>1.4142458900005299</v>
      </c>
      <c r="YA191">
        <v>11.7830866000004</v>
      </c>
      <c r="YB191">
        <v>1.14372299999923</v>
      </c>
      <c r="YC191">
        <v>1.27756799999952</v>
      </c>
      <c r="YD191">
        <v>1.1979429999992099</v>
      </c>
      <c r="YE191">
        <v>4.7685412999999199</v>
      </c>
      <c r="YF191">
        <v>1.18013050000081</v>
      </c>
      <c r="YG191">
        <v>0.93902710000020295</v>
      </c>
      <c r="YH191">
        <v>1504.2129381503901</v>
      </c>
      <c r="YI191">
        <v>116.204187500058</v>
      </c>
      <c r="YJ191">
        <v>306.44684999994899</v>
      </c>
      <c r="YK191">
        <v>3.09665144999963</v>
      </c>
      <c r="YL191">
        <v>1.4719809800008099</v>
      </c>
      <c r="YM191">
        <v>2418463.3123512301</v>
      </c>
      <c r="YN191">
        <v>1.2529934800004401</v>
      </c>
      <c r="YO191">
        <v>1.2380112299997601</v>
      </c>
      <c r="YP191">
        <v>1.8530258200007701</v>
      </c>
      <c r="YQ191">
        <v>174.08228700002701</v>
      </c>
      <c r="YR191">
        <v>145.51690839999401</v>
      </c>
      <c r="YS191">
        <v>6.61144130000321</v>
      </c>
      <c r="YT191">
        <v>7.8792844999989002</v>
      </c>
      <c r="YU191">
        <v>377.08114079991401</v>
      </c>
      <c r="YV191">
        <v>231.65434130001799</v>
      </c>
      <c r="YW191">
        <v>1.5418417000000799</v>
      </c>
      <c r="YX191">
        <v>1.59233660000064</v>
      </c>
      <c r="YY191">
        <v>1.2436206999991599</v>
      </c>
      <c r="YZ191">
        <v>4.0974122100014903</v>
      </c>
      <c r="ZA191">
        <v>1.39782032000039</v>
      </c>
      <c r="ZB191">
        <v>4.8446918900008296</v>
      </c>
      <c r="ZC191">
        <v>1.2864592000005399</v>
      </c>
      <c r="ZD191">
        <v>1.1512103000004601</v>
      </c>
    </row>
    <row r="192" spans="1:680" x14ac:dyDescent="0.25">
      <c r="A192" s="40">
        <v>44334</v>
      </c>
      <c r="B192" s="6">
        <v>2.0920250300005101</v>
      </c>
      <c r="C192" s="6">
        <v>2.01803608000046</v>
      </c>
      <c r="D192">
        <v>1.0139598799996701</v>
      </c>
      <c r="E192">
        <v>1.7805397200008899</v>
      </c>
      <c r="F192">
        <v>1.0966408399999601</v>
      </c>
      <c r="G192">
        <v>1.16173139999955</v>
      </c>
      <c r="H192">
        <v>1.1182078000001601</v>
      </c>
      <c r="I192">
        <v>3.08299550000083</v>
      </c>
      <c r="J192">
        <v>1.1435839999994599</v>
      </c>
      <c r="K192">
        <v>2.6027309999990398</v>
      </c>
      <c r="L192">
        <v>2.8091500000009502</v>
      </c>
      <c r="M192">
        <v>1.79545800000051</v>
      </c>
      <c r="N192">
        <v>2.81188800000018</v>
      </c>
      <c r="O192">
        <v>2.5263256899997901</v>
      </c>
      <c r="P192">
        <v>3.1083736000000499</v>
      </c>
      <c r="Q192">
        <v>0.92056540999965397</v>
      </c>
      <c r="R192">
        <v>2.71439106999969</v>
      </c>
      <c r="S192">
        <v>2.7845038000014002</v>
      </c>
      <c r="T192">
        <v>3.2772909199993601</v>
      </c>
      <c r="U192">
        <v>1.0984692300007699</v>
      </c>
      <c r="V192">
        <v>1.5139815399998</v>
      </c>
      <c r="W192">
        <v>2.86543938369869</v>
      </c>
      <c r="X192">
        <v>2.2207736222990202</v>
      </c>
      <c r="Y192">
        <v>3.4627560000008102</v>
      </c>
      <c r="Z192">
        <v>1.13458935000017</v>
      </c>
      <c r="AA192">
        <v>1.3147630099993</v>
      </c>
      <c r="AB192">
        <v>1.1482052999999699</v>
      </c>
      <c r="AC192">
        <v>12.2111290500034</v>
      </c>
      <c r="AD192">
        <v>25.3422032799863</v>
      </c>
      <c r="AE192">
        <v>1.10450958000001</v>
      </c>
      <c r="AF192">
        <v>76.665695509989703</v>
      </c>
      <c r="AG192">
        <v>10.2376216999983</v>
      </c>
      <c r="AH192">
        <v>1.9942787599993601</v>
      </c>
      <c r="AI192">
        <v>1.1490834899996101</v>
      </c>
      <c r="AJ192">
        <v>2.7241811999992902</v>
      </c>
      <c r="AK192">
        <v>2.4864024000016798</v>
      </c>
      <c r="AL192">
        <v>1.5481896199998999</v>
      </c>
      <c r="AM192">
        <v>1.77385920000052</v>
      </c>
      <c r="AN192">
        <v>1050.99798909947</v>
      </c>
      <c r="AO192">
        <v>251.12788153998599</v>
      </c>
      <c r="AP192">
        <v>189.027189810062</v>
      </c>
      <c r="AQ192">
        <v>14.6001000999968</v>
      </c>
      <c r="AR192">
        <v>1.56218165000064</v>
      </c>
      <c r="AS192">
        <v>1.3070915299995201</v>
      </c>
      <c r="AT192">
        <v>1.5491504799992999</v>
      </c>
      <c r="AU192">
        <v>4.0490616699971698</v>
      </c>
      <c r="AV192">
        <v>3.25274239999999</v>
      </c>
      <c r="AW192">
        <v>1.47599905999959</v>
      </c>
      <c r="AX192">
        <v>13.051366150000799</v>
      </c>
      <c r="AY192">
        <v>1.4994867000004899</v>
      </c>
      <c r="AZ192">
        <v>7.3980663999973304</v>
      </c>
      <c r="BA192">
        <v>1.59259419999944</v>
      </c>
      <c r="BB192">
        <v>4.3275682500025097</v>
      </c>
      <c r="BC192">
        <v>2.5808593000001601</v>
      </c>
      <c r="BD192">
        <v>0.96297349999986204</v>
      </c>
      <c r="BE192">
        <v>1.77233379999961</v>
      </c>
      <c r="BF192">
        <v>2.0658970000004002</v>
      </c>
      <c r="BG192">
        <v>2.4875427000006298</v>
      </c>
      <c r="BH192">
        <v>2.6256940999992402</v>
      </c>
      <c r="BI192">
        <v>1.7953051000004101</v>
      </c>
      <c r="BJ192">
        <v>113.961177099962</v>
      </c>
      <c r="BK192">
        <v>1.17444749999959</v>
      </c>
      <c r="BL192">
        <v>3.4440305800017099</v>
      </c>
      <c r="BM192">
        <v>1.81423096000071</v>
      </c>
      <c r="BN192">
        <v>1.6375261899993301</v>
      </c>
      <c r="BO192">
        <v>1.1260115999994</v>
      </c>
      <c r="BP192">
        <v>1.10565029999998</v>
      </c>
      <c r="BQ192">
        <v>2.0300753000010401</v>
      </c>
      <c r="BR192">
        <v>2.1716224999981901</v>
      </c>
      <c r="BS192">
        <v>2.30172780000066</v>
      </c>
      <c r="BT192">
        <v>1.06220539999958</v>
      </c>
      <c r="BU192">
        <v>1.44308029999956</v>
      </c>
      <c r="BV192">
        <v>1.93328230000043</v>
      </c>
      <c r="BW192">
        <v>7.3171002000017298</v>
      </c>
      <c r="BX192">
        <v>4.9370405000008803</v>
      </c>
      <c r="BY192">
        <v>3.05108029999974</v>
      </c>
      <c r="BZ192">
        <v>102.711139980005</v>
      </c>
      <c r="CA192">
        <v>9.3468182000069593</v>
      </c>
      <c r="CB192">
        <v>1.1367528999999199</v>
      </c>
      <c r="CC192">
        <v>23.704897499992502</v>
      </c>
      <c r="CD192">
        <v>4.8024972999992297</v>
      </c>
      <c r="CE192">
        <v>9.4134861000056809</v>
      </c>
      <c r="CF192">
        <v>2.7443501000016099</v>
      </c>
      <c r="CG192">
        <v>38.416531099996099</v>
      </c>
      <c r="CH192">
        <v>1.06077519999963</v>
      </c>
      <c r="CI192">
        <v>2.0684913000004599</v>
      </c>
      <c r="CJ192">
        <v>6.2262289999998801</v>
      </c>
      <c r="CK192">
        <v>4.7092316999987798</v>
      </c>
      <c r="CL192">
        <v>2.3882482000008198</v>
      </c>
      <c r="CM192">
        <v>3.1221225000008399</v>
      </c>
      <c r="CN192">
        <v>31.720720999990601</v>
      </c>
      <c r="CO192">
        <v>1.2508498999995901</v>
      </c>
      <c r="CP192">
        <v>1.7299758999997701</v>
      </c>
      <c r="CQ192">
        <v>1.3112132000005701</v>
      </c>
      <c r="CR192">
        <v>1.2469538000004801</v>
      </c>
      <c r="CS192">
        <v>1.2436849999994599</v>
      </c>
      <c r="CT192">
        <v>12.2386722999945</v>
      </c>
      <c r="CU192">
        <v>131.29685200005801</v>
      </c>
      <c r="CV192">
        <v>14.3363422999973</v>
      </c>
      <c r="CW192">
        <v>25.2593700000143</v>
      </c>
      <c r="CX192">
        <v>79.623882999992901</v>
      </c>
      <c r="CY192">
        <v>19.3873859999876</v>
      </c>
      <c r="CZ192">
        <v>144.758780000033</v>
      </c>
      <c r="DA192">
        <v>10.8468512999971</v>
      </c>
      <c r="DB192">
        <v>10.257708699995399</v>
      </c>
      <c r="DC192">
        <v>23.072157999995401</v>
      </c>
      <c r="DD192">
        <v>2.66322061000028</v>
      </c>
      <c r="DE192">
        <v>1.53234694999992</v>
      </c>
      <c r="DF192">
        <v>1.35015399000076</v>
      </c>
      <c r="DG192">
        <v>1.1638928699994699</v>
      </c>
      <c r="DH192">
        <v>3.1988646499994502</v>
      </c>
      <c r="DJ192">
        <v>1.21953202000077</v>
      </c>
      <c r="DK192">
        <v>2.5885349099989998</v>
      </c>
      <c r="DL192">
        <v>28.484991209988902</v>
      </c>
      <c r="DM192">
        <v>2.2792831400001901</v>
      </c>
      <c r="DN192">
        <v>8.6422082799981599</v>
      </c>
      <c r="DO192">
        <v>2.8339157000009401</v>
      </c>
      <c r="DP192">
        <v>3.0414986299983902</v>
      </c>
      <c r="DQ192">
        <v>1.3562746099996701</v>
      </c>
      <c r="DR192">
        <v>11.2014080100053</v>
      </c>
      <c r="DS192">
        <v>1.2638586299999599</v>
      </c>
      <c r="DT192">
        <v>1.32110683999963</v>
      </c>
      <c r="DU192">
        <v>4.05674939999881</v>
      </c>
      <c r="DV192">
        <v>3.5247363900016402</v>
      </c>
      <c r="DW192">
        <v>3.3721563200015199</v>
      </c>
      <c r="DX192">
        <v>1.33811629999946</v>
      </c>
      <c r="DY192">
        <v>126.57220299996</v>
      </c>
      <c r="DZ192">
        <v>1.43367876999946</v>
      </c>
      <c r="EA192">
        <v>1.86932302999958</v>
      </c>
      <c r="EB192">
        <v>1.1420181800003799</v>
      </c>
      <c r="EC192">
        <v>1.14984489999915</v>
      </c>
      <c r="ED192">
        <v>1.07653589000074</v>
      </c>
      <c r="EE192">
        <v>2.96602151000116</v>
      </c>
      <c r="EF192">
        <v>1.39789458000087</v>
      </c>
      <c r="EG192">
        <v>2.50811529999919</v>
      </c>
      <c r="EH192">
        <v>1.55149600000004</v>
      </c>
      <c r="EI192">
        <v>1.7832139300007801</v>
      </c>
      <c r="EJ192">
        <v>1.91666432000056</v>
      </c>
      <c r="EK192">
        <v>3.24780509999982</v>
      </c>
      <c r="EL192">
        <v>6.2288225000011197</v>
      </c>
      <c r="EM192">
        <v>29.789538399985801</v>
      </c>
      <c r="EN192">
        <v>1.58893413000078</v>
      </c>
      <c r="EO192">
        <v>1.3885240199997499</v>
      </c>
      <c r="EP192">
        <v>1.10248642000079</v>
      </c>
      <c r="EQ192">
        <v>1.11233275999984</v>
      </c>
      <c r="ER192">
        <v>1.3608494300006</v>
      </c>
      <c r="ES192">
        <v>1.0797141000002699</v>
      </c>
      <c r="ET192">
        <v>1.6284439600003699</v>
      </c>
      <c r="EU192">
        <v>3.0463173099997198</v>
      </c>
      <c r="EV192">
        <v>1.14818578999984</v>
      </c>
      <c r="EW192">
        <v>1.03771362000043</v>
      </c>
      <c r="EX192">
        <v>115.272281000041</v>
      </c>
      <c r="EY192">
        <v>6.61572043000342</v>
      </c>
      <c r="EZ192">
        <v>3.4870104000001398</v>
      </c>
      <c r="FA192">
        <v>1.1941358200001599</v>
      </c>
      <c r="FC192">
        <v>214.303471399937</v>
      </c>
      <c r="FD192">
        <v>10247.3197772205</v>
      </c>
      <c r="FE192">
        <v>109.611162299989</v>
      </c>
      <c r="FF192">
        <v>1.12608376000026</v>
      </c>
      <c r="FG192">
        <v>4524.8495879396796</v>
      </c>
      <c r="FH192">
        <v>1.07534420000047</v>
      </c>
      <c r="FI192">
        <v>1.13037013999929</v>
      </c>
      <c r="FJ192">
        <v>1.27273391000017</v>
      </c>
      <c r="FK192">
        <v>23.5716919999977</v>
      </c>
      <c r="FL192">
        <v>1.3400258000001499</v>
      </c>
      <c r="FM192">
        <v>2.2521478999988198</v>
      </c>
      <c r="FN192">
        <v>2.0093626999987499</v>
      </c>
      <c r="FO192">
        <v>1.2445989999996501</v>
      </c>
      <c r="FP192">
        <v>3.36278749999838</v>
      </c>
      <c r="FQ192">
        <v>1.6730871300005701</v>
      </c>
      <c r="FR192">
        <v>1.2300664800004599</v>
      </c>
      <c r="FS192">
        <v>1.2751802000002499</v>
      </c>
      <c r="FT192">
        <v>2.2909869100003601</v>
      </c>
      <c r="FU192">
        <v>2.27445091999834</v>
      </c>
      <c r="FV192">
        <v>1.1522241500006201</v>
      </c>
      <c r="FW192">
        <v>1.3993158400007799</v>
      </c>
      <c r="FX192">
        <v>1.13389518000076</v>
      </c>
      <c r="FY192">
        <v>1.30811668000024</v>
      </c>
      <c r="FZ192">
        <v>1.0757421899998001</v>
      </c>
      <c r="GA192">
        <v>3.8567757099990598</v>
      </c>
      <c r="GB192">
        <v>1.2501637999994299</v>
      </c>
      <c r="GC192">
        <v>361.30545410001702</v>
      </c>
      <c r="GD192">
        <v>105.20272119995199</v>
      </c>
      <c r="GE192">
        <v>195.862504099961</v>
      </c>
      <c r="GF192">
        <v>301.61331420019297</v>
      </c>
      <c r="GG192">
        <v>291.04370759986301</v>
      </c>
      <c r="GH192">
        <v>138.80483040004</v>
      </c>
      <c r="GI192">
        <v>298.42365279979998</v>
      </c>
      <c r="GJ192">
        <v>115.96026820002599</v>
      </c>
      <c r="GK192">
        <v>222.64121320005501</v>
      </c>
      <c r="GL192">
        <v>1.1142531000005</v>
      </c>
      <c r="GM192">
        <v>2.30827729999874</v>
      </c>
      <c r="GN192">
        <v>1.5092464000008501</v>
      </c>
      <c r="GO192">
        <v>7.0743338999964198</v>
      </c>
      <c r="GP192">
        <v>2.9623451000006802</v>
      </c>
      <c r="GQ192">
        <v>1.1530987999994999</v>
      </c>
      <c r="GR192">
        <v>2.2788886999987898</v>
      </c>
      <c r="GS192">
        <v>4.3844207000001898</v>
      </c>
      <c r="GT192">
        <v>2.1564556000012098</v>
      </c>
      <c r="GU192">
        <v>3.0308184999994401</v>
      </c>
      <c r="GV192">
        <v>12.208631999994401</v>
      </c>
      <c r="GW192">
        <v>1.40489279999929</v>
      </c>
      <c r="GX192">
        <v>8.6685708000004507</v>
      </c>
      <c r="GY192">
        <v>4.1793363999968296</v>
      </c>
      <c r="GZ192">
        <v>1.03546129999995</v>
      </c>
      <c r="HA192">
        <v>2.3711044999981801</v>
      </c>
      <c r="HB192">
        <v>1.01206920000004</v>
      </c>
      <c r="HC192">
        <v>5.4890394000030902</v>
      </c>
      <c r="HD192">
        <v>1.36946720000014</v>
      </c>
      <c r="HE192">
        <v>157.209246400045</v>
      </c>
      <c r="HF192">
        <v>3.6170934000001602</v>
      </c>
      <c r="HG192">
        <v>1.04253260000041</v>
      </c>
      <c r="HH192">
        <v>2.2545533000011302</v>
      </c>
      <c r="HI192">
        <v>5.9599648000003098</v>
      </c>
      <c r="HJ192">
        <v>1.12669029999961</v>
      </c>
      <c r="HK192">
        <v>4.2555362999992203</v>
      </c>
      <c r="HL192">
        <v>169.13389133010099</v>
      </c>
      <c r="HM192">
        <v>4.3581318099968502</v>
      </c>
      <c r="HN192">
        <v>77.832080689957394</v>
      </c>
      <c r="HO192">
        <v>1125.35392987914</v>
      </c>
      <c r="HP192">
        <v>1.15572590999909</v>
      </c>
      <c r="HQ192">
        <v>1.17862749000051</v>
      </c>
      <c r="HR192">
        <v>118.157843729947</v>
      </c>
      <c r="HS192">
        <v>186.53640315006501</v>
      </c>
      <c r="HT192">
        <v>135.66180453007101</v>
      </c>
      <c r="HU192">
        <v>157.15293747000399</v>
      </c>
      <c r="HV192">
        <v>159.19384658988599</v>
      </c>
      <c r="HW192">
        <v>438.02995896991303</v>
      </c>
      <c r="HX192">
        <v>121.767841569963</v>
      </c>
      <c r="HY192">
        <v>140.86642126995099</v>
      </c>
      <c r="HZ192">
        <v>113.290658310056</v>
      </c>
      <c r="IA192">
        <v>1.1254019999996701</v>
      </c>
      <c r="IB192">
        <v>1.13379180000084</v>
      </c>
      <c r="IC192">
        <v>1.20307639999919</v>
      </c>
      <c r="ID192">
        <v>1.2325385000003699</v>
      </c>
      <c r="IE192">
        <v>1.04355159999977</v>
      </c>
      <c r="IF192">
        <v>1.41877740000018</v>
      </c>
      <c r="IG192">
        <v>1.8608198999991099</v>
      </c>
      <c r="IH192">
        <v>1.3860912000000101</v>
      </c>
      <c r="II192">
        <v>1.3892751999992501</v>
      </c>
      <c r="IJ192">
        <v>1.0548842000007399</v>
      </c>
      <c r="IK192">
        <v>1.1177895000000699</v>
      </c>
      <c r="IL192">
        <v>1.13863449999917</v>
      </c>
      <c r="IM192">
        <v>1.1914228999994501</v>
      </c>
      <c r="IN192">
        <v>1.0470215000004801</v>
      </c>
      <c r="IO192">
        <v>1.0423238999992499</v>
      </c>
      <c r="IP192">
        <v>3.0902767000006901</v>
      </c>
      <c r="IQ192">
        <v>1.1248159000006099</v>
      </c>
      <c r="IR192">
        <v>1.0302441000003499</v>
      </c>
      <c r="IS192">
        <v>1.3460040000008999</v>
      </c>
      <c r="IT192">
        <v>1.37798850000036</v>
      </c>
      <c r="IU192">
        <v>1.2055092999999</v>
      </c>
      <c r="IV192">
        <v>1.5669868999993899</v>
      </c>
      <c r="IW192">
        <v>1.0601614999995901</v>
      </c>
      <c r="IX192">
        <v>1.70072470000014</v>
      </c>
      <c r="IY192">
        <v>1.42826509999941</v>
      </c>
      <c r="IZ192">
        <v>2.0494049000008099</v>
      </c>
      <c r="JA192">
        <v>1.4430897000002001</v>
      </c>
      <c r="JB192">
        <v>1.26546989999952</v>
      </c>
      <c r="JC192">
        <v>1.22020750000047</v>
      </c>
      <c r="JD192">
        <v>1.2040450000004099</v>
      </c>
      <c r="JE192">
        <v>1.2030403000007901</v>
      </c>
      <c r="JF192">
        <v>4.4014022999981499</v>
      </c>
      <c r="JG192">
        <v>1.55268480000086</v>
      </c>
      <c r="JH192">
        <v>1.43483279999964</v>
      </c>
      <c r="JI192">
        <v>1.0451076000008499</v>
      </c>
      <c r="JJ192">
        <v>5.8213889000035097</v>
      </c>
      <c r="JK192">
        <v>1.6226958000006599</v>
      </c>
      <c r="JL192">
        <v>1.6206760999994001</v>
      </c>
      <c r="JM192">
        <v>1.85502900000029</v>
      </c>
      <c r="JN192">
        <v>1.17035670000041</v>
      </c>
      <c r="JO192">
        <v>2.5677217800002801</v>
      </c>
      <c r="JP192">
        <v>561.61154955998097</v>
      </c>
      <c r="JQ192">
        <v>216.904034239938</v>
      </c>
      <c r="JR192">
        <v>11.9857250000059</v>
      </c>
      <c r="JS192">
        <v>2.1724563999996498</v>
      </c>
      <c r="JT192">
        <v>1.4428654999992401</v>
      </c>
      <c r="JU192">
        <v>7.2696397000036104</v>
      </c>
      <c r="JV192">
        <v>123.73597899999</v>
      </c>
      <c r="JW192">
        <v>1.0292687000001</v>
      </c>
      <c r="JX192">
        <v>107.690333000035</v>
      </c>
      <c r="JY192">
        <v>1.0409326799999701</v>
      </c>
      <c r="JZ192">
        <v>1.0654971999992999</v>
      </c>
      <c r="KA192">
        <v>112.22471500001799</v>
      </c>
      <c r="KB192">
        <v>84.969028000021396</v>
      </c>
      <c r="KC192">
        <v>109.244002999971</v>
      </c>
      <c r="KD192">
        <v>110.496209000004</v>
      </c>
      <c r="KE192">
        <v>112.84759799996399</v>
      </c>
      <c r="KF192">
        <v>96.862246999982702</v>
      </c>
      <c r="KG192">
        <v>120.931187000009</v>
      </c>
      <c r="KH192">
        <v>109.566712000058</v>
      </c>
      <c r="KI192">
        <v>171.19917699997299</v>
      </c>
      <c r="KJ192">
        <v>160.59423399996001</v>
      </c>
      <c r="KK192">
        <v>115.985198999988</v>
      </c>
      <c r="KL192">
        <v>109.824305000016</v>
      </c>
      <c r="KM192">
        <v>150.54975800006699</v>
      </c>
      <c r="KN192">
        <v>130.46322500007199</v>
      </c>
      <c r="KO192">
        <v>107.300931000034</v>
      </c>
      <c r="KP192">
        <v>108.004942000029</v>
      </c>
      <c r="KQ192">
        <v>173.942573999986</v>
      </c>
      <c r="KR192">
        <v>270.46296800021099</v>
      </c>
      <c r="KS192">
        <v>142.835130000021</v>
      </c>
      <c r="KT192">
        <v>136.15611899993399</v>
      </c>
      <c r="KU192">
        <v>233.17680900008401</v>
      </c>
      <c r="KV192">
        <v>112.39096600003499</v>
      </c>
      <c r="KW192">
        <v>116.153304000036</v>
      </c>
      <c r="KX192">
        <v>180.79266300005801</v>
      </c>
      <c r="KY192">
        <v>206.493027999997</v>
      </c>
      <c r="KZ192">
        <v>101.412066000048</v>
      </c>
      <c r="LA192">
        <v>118.936294000014</v>
      </c>
      <c r="LB192">
        <v>124.690570999985</v>
      </c>
      <c r="LC192">
        <v>113.783024000004</v>
      </c>
      <c r="LD192">
        <v>216.48846799996701</v>
      </c>
      <c r="LE192">
        <v>86.386785999988206</v>
      </c>
      <c r="LF192">
        <v>124.300424000015</v>
      </c>
      <c r="LG192">
        <v>119.861509999959</v>
      </c>
      <c r="LH192">
        <v>102.64484299998701</v>
      </c>
      <c r="LI192">
        <v>127.13844200002499</v>
      </c>
      <c r="LJ192">
        <v>115.863923999947</v>
      </c>
      <c r="LK192">
        <v>158.35858600004599</v>
      </c>
      <c r="LL192">
        <v>259.86626499984402</v>
      </c>
      <c r="LM192">
        <v>207.91547599993601</v>
      </c>
      <c r="LN192">
        <v>113.978044999996</v>
      </c>
      <c r="LO192">
        <v>152.14776599989301</v>
      </c>
      <c r="LP192">
        <v>99.746251999982604</v>
      </c>
      <c r="LQ192">
        <v>115.59288899996299</v>
      </c>
      <c r="LR192">
        <v>92.503717000014106</v>
      </c>
      <c r="LS192">
        <v>150.98287099995699</v>
      </c>
      <c r="LT192">
        <v>139.01944299996799</v>
      </c>
      <c r="LU192">
        <v>115.688387000002</v>
      </c>
      <c r="LV192">
        <v>156.13210400007699</v>
      </c>
      <c r="LW192">
        <v>103.577025000006</v>
      </c>
      <c r="LX192">
        <v>116.369181000046</v>
      </c>
      <c r="LY192">
        <v>128.43804699997401</v>
      </c>
      <c r="LZ192">
        <v>120.134168999968</v>
      </c>
      <c r="MA192">
        <v>98.9596560000209</v>
      </c>
      <c r="MB192">
        <v>117.582015999942</v>
      </c>
      <c r="MC192">
        <v>160.56564799998901</v>
      </c>
      <c r="MD192">
        <v>113.778690999956</v>
      </c>
      <c r="ME192">
        <v>102.69847699999799</v>
      </c>
      <c r="MF192">
        <v>104.586163999978</v>
      </c>
      <c r="MG192">
        <v>105.931482000044</v>
      </c>
      <c r="MH192">
        <v>148.48650299990501</v>
      </c>
      <c r="MI192">
        <v>220.98194999992799</v>
      </c>
      <c r="MJ192">
        <v>100.904617000022</v>
      </c>
      <c r="MK192">
        <v>108.038465999998</v>
      </c>
      <c r="ML192">
        <v>163.68103699991499</v>
      </c>
      <c r="MM192">
        <v>116.483647000045</v>
      </c>
      <c r="MN192">
        <v>102.781003999989</v>
      </c>
      <c r="MO192">
        <v>136.63242399995201</v>
      </c>
      <c r="MP192">
        <v>111.953619000036</v>
      </c>
      <c r="MQ192">
        <v>108.55385100003301</v>
      </c>
      <c r="MR192">
        <v>106.834141000058</v>
      </c>
      <c r="MS192">
        <v>93.615650000050707</v>
      </c>
      <c r="MT192">
        <v>214.931379999965</v>
      </c>
      <c r="MU192">
        <v>285.69944600015901</v>
      </c>
      <c r="MV192">
        <v>205.36545599997001</v>
      </c>
      <c r="MW192">
        <v>263.01039500022301</v>
      </c>
      <c r="MX192">
        <v>106.229811999947</v>
      </c>
      <c r="MY192">
        <v>331.29188700020302</v>
      </c>
      <c r="MZ192">
        <v>334.368768999819</v>
      </c>
      <c r="NA192">
        <v>340.06997400009999</v>
      </c>
      <c r="NB192">
        <v>126.91302800003901</v>
      </c>
      <c r="NC192">
        <v>284.05417999997701</v>
      </c>
      <c r="ND192">
        <v>110.46285799995501</v>
      </c>
      <c r="NE192">
        <v>148.44516199990201</v>
      </c>
      <c r="NF192">
        <v>227.67263899999699</v>
      </c>
      <c r="NG192">
        <v>159.794839000097</v>
      </c>
      <c r="NH192">
        <v>142.80254700011599</v>
      </c>
      <c r="NI192">
        <v>129.01945900009</v>
      </c>
      <c r="NJ192">
        <v>109.402131999959</v>
      </c>
      <c r="NK192">
        <v>124.06746100005699</v>
      </c>
      <c r="NL192">
        <v>123.300466999994</v>
      </c>
      <c r="NM192">
        <v>123.445470000035</v>
      </c>
      <c r="NN192">
        <v>157.58024200005499</v>
      </c>
      <c r="NO192">
        <v>104.647750000004</v>
      </c>
      <c r="NP192">
        <v>132.63033400010301</v>
      </c>
      <c r="NQ192">
        <v>109.055166000035</v>
      </c>
      <c r="NR192">
        <v>1.73602919999939</v>
      </c>
      <c r="NS192">
        <v>3.9721748999982101</v>
      </c>
      <c r="NT192">
        <v>1.40568460000031</v>
      </c>
      <c r="NU192">
        <v>1.05453214999943</v>
      </c>
      <c r="NV192">
        <v>2.57345092999822</v>
      </c>
      <c r="NW192">
        <v>1.19986043999961</v>
      </c>
      <c r="NX192">
        <v>1.05063789999986</v>
      </c>
      <c r="NY192">
        <v>1.10011099999974</v>
      </c>
      <c r="NZ192">
        <v>1.19305329999952</v>
      </c>
      <c r="OA192">
        <v>1.12106420000055</v>
      </c>
      <c r="OB192">
        <v>3.9229804999995399</v>
      </c>
      <c r="OC192">
        <v>2.3231311999989002</v>
      </c>
      <c r="OD192">
        <v>3.1548088999988999</v>
      </c>
      <c r="OE192">
        <v>1.75734299999931</v>
      </c>
      <c r="OF192">
        <v>3.0732142000015301</v>
      </c>
      <c r="OG192">
        <v>5.8592848999978697</v>
      </c>
      <c r="OH192">
        <v>2.35073700000066</v>
      </c>
      <c r="OI192">
        <v>2.6144361000005998</v>
      </c>
      <c r="OJ192">
        <v>1.43557890000011</v>
      </c>
      <c r="OK192">
        <v>1.3432026999998901</v>
      </c>
      <c r="OL192">
        <v>1.4442290000006299</v>
      </c>
      <c r="OM192">
        <v>3.2171843700016298</v>
      </c>
      <c r="ON192">
        <v>3.6196343000010498</v>
      </c>
      <c r="OO192">
        <v>1.3970353200002099</v>
      </c>
      <c r="OP192">
        <v>2.1576506099991102</v>
      </c>
      <c r="OQ192">
        <v>2.8636429100006402</v>
      </c>
      <c r="OR192">
        <v>2.79606278999927</v>
      </c>
      <c r="OS192">
        <v>2.5721167400006402</v>
      </c>
      <c r="OT192">
        <v>2.95202200999847</v>
      </c>
      <c r="OU192">
        <v>1.0812936300008</v>
      </c>
      <c r="OV192">
        <v>1.5860321199998</v>
      </c>
      <c r="OW192">
        <v>2.4760117799996801</v>
      </c>
      <c r="OX192">
        <v>2.9385295700012599</v>
      </c>
      <c r="OY192">
        <v>55.1333829300129</v>
      </c>
      <c r="OZ192">
        <v>2.7858311800009701</v>
      </c>
      <c r="PA192">
        <v>10.728655829996599</v>
      </c>
      <c r="PB192">
        <v>2.69228224000108</v>
      </c>
      <c r="PC192">
        <v>3.7917267000011599</v>
      </c>
      <c r="PD192">
        <v>3.2755823199986498</v>
      </c>
      <c r="PE192">
        <v>1.8688470300003199</v>
      </c>
      <c r="PF192">
        <v>106.054326900048</v>
      </c>
      <c r="PG192">
        <v>93.796144000021698</v>
      </c>
      <c r="PH192">
        <v>4.2498249999989604</v>
      </c>
      <c r="PI192">
        <v>6.5643581999975096</v>
      </c>
      <c r="PJ192">
        <v>4.4692758000019204</v>
      </c>
      <c r="PK192">
        <v>1.1242500999997</v>
      </c>
      <c r="PL192">
        <v>1.24678191000021</v>
      </c>
      <c r="PM192">
        <v>1.2936869999994101</v>
      </c>
      <c r="PN192">
        <v>1.56810159999986</v>
      </c>
      <c r="PO192">
        <v>1.6057517799999901</v>
      </c>
      <c r="PP192">
        <v>1.6516376100007599</v>
      </c>
      <c r="PQ192">
        <v>1.7382724899998701</v>
      </c>
      <c r="PR192">
        <v>1.3992065300008101</v>
      </c>
      <c r="PS192">
        <v>1.74901965999925</v>
      </c>
      <c r="PT192">
        <v>2.0989455599992701</v>
      </c>
      <c r="PU192">
        <v>3.6037545200015302</v>
      </c>
      <c r="PV192">
        <v>9.1126328599930293</v>
      </c>
      <c r="PW192">
        <v>225.10456919996099</v>
      </c>
      <c r="PX192">
        <v>2.1744830999996299</v>
      </c>
      <c r="PY192">
        <v>166.84233959997101</v>
      </c>
      <c r="PZ192">
        <v>1.84198280000055</v>
      </c>
      <c r="QA192">
        <v>1.6907513999995001</v>
      </c>
      <c r="QB192">
        <v>105.276652800036</v>
      </c>
      <c r="QC192">
        <v>2.0730502000005799</v>
      </c>
      <c r="QD192">
        <v>44420.624413371101</v>
      </c>
      <c r="QE192">
        <v>2.6146896999998699</v>
      </c>
      <c r="QF192">
        <v>2.3384487500006799</v>
      </c>
      <c r="QG192">
        <v>217.84662950993501</v>
      </c>
      <c r="QH192">
        <v>125.569578900002</v>
      </c>
      <c r="QI192">
        <v>1.10108813000079</v>
      </c>
      <c r="QJ192">
        <v>1.12644155999988</v>
      </c>
      <c r="QK192">
        <v>1.0621175600008399</v>
      </c>
      <c r="QL192">
        <v>1.06072008999945</v>
      </c>
      <c r="QM192">
        <v>16.210203430004199</v>
      </c>
      <c r="QN192">
        <v>1.6059356999994601</v>
      </c>
      <c r="QO192">
        <v>100.039008000051</v>
      </c>
      <c r="QP192">
        <v>1.46757310000066</v>
      </c>
      <c r="QQ192">
        <v>1.35990619999939</v>
      </c>
      <c r="QR192">
        <v>1.1348692999999901</v>
      </c>
      <c r="QS192">
        <v>1.77250110000023</v>
      </c>
      <c r="QT192">
        <v>1.39296579999973</v>
      </c>
      <c r="QU192">
        <v>118.448283000034</v>
      </c>
      <c r="QV192">
        <v>101.515320000006</v>
      </c>
      <c r="QW192">
        <v>187.952493000077</v>
      </c>
      <c r="QX192">
        <v>114.788225000026</v>
      </c>
      <c r="QY192">
        <v>107.48258099996001</v>
      </c>
      <c r="QZ192">
        <v>106.416206000024</v>
      </c>
      <c r="RA192">
        <v>105.482435000013</v>
      </c>
      <c r="RB192">
        <v>1.3449051799998399</v>
      </c>
      <c r="RC192">
        <v>2.5348968600010302</v>
      </c>
      <c r="RD192">
        <v>158.029703000095</v>
      </c>
      <c r="RE192">
        <v>108.160603999975</v>
      </c>
      <c r="RF192">
        <v>112.663877999992</v>
      </c>
      <c r="RG192">
        <v>123.78608700004401</v>
      </c>
      <c r="RH192">
        <v>151.644180000061</v>
      </c>
      <c r="RI192">
        <v>251.13537800009399</v>
      </c>
      <c r="RJ192">
        <v>102.614980999962</v>
      </c>
      <c r="RK192">
        <v>99.533627000055304</v>
      </c>
      <c r="RL192">
        <v>281.06605400005401</v>
      </c>
      <c r="RM192">
        <v>54.421082000015303</v>
      </c>
      <c r="RN192">
        <v>272.41879499983003</v>
      </c>
      <c r="RO192">
        <v>171.32282999996099</v>
      </c>
      <c r="RP192">
        <v>223.15118700009799</v>
      </c>
      <c r="RQ192">
        <v>105.990165999974</v>
      </c>
      <c r="RR192">
        <v>383.409948000219</v>
      </c>
      <c r="RS192">
        <v>197.95540599990599</v>
      </c>
      <c r="RT192">
        <v>112.10388800001201</v>
      </c>
      <c r="RU192">
        <v>189.125065000029</v>
      </c>
      <c r="RV192">
        <v>332.70521199982602</v>
      </c>
      <c r="RW192">
        <v>63.331935999973197</v>
      </c>
      <c r="RX192">
        <v>373.19290299993003</v>
      </c>
      <c r="RY192">
        <v>201.237784000114</v>
      </c>
      <c r="RZ192">
        <v>584.19616399984795</v>
      </c>
      <c r="SA192">
        <v>631.04669000022102</v>
      </c>
      <c r="SB192">
        <v>294.06560799991701</v>
      </c>
      <c r="SC192">
        <v>105.649544000044</v>
      </c>
      <c r="SD192">
        <v>202.385166000109</v>
      </c>
      <c r="SE192">
        <v>375.24902699980902</v>
      </c>
      <c r="SF192">
        <v>270.56166899995901</v>
      </c>
      <c r="SG192">
        <v>743.33814600016899</v>
      </c>
      <c r="SH192">
        <v>112.369255000027</v>
      </c>
      <c r="SI192">
        <v>103.71626500005399</v>
      </c>
      <c r="SJ192">
        <v>7924.1757069975101</v>
      </c>
      <c r="SK192">
        <v>64.750038999947705</v>
      </c>
      <c r="SL192">
        <v>150.795832999982</v>
      </c>
      <c r="SM192">
        <v>286.01596499979502</v>
      </c>
      <c r="SN192">
        <v>341.093146000057</v>
      </c>
      <c r="SO192">
        <v>202.04813800007099</v>
      </c>
      <c r="SP192">
        <v>563.761365000159</v>
      </c>
      <c r="SQ192">
        <v>202.21880299993799</v>
      </c>
      <c r="SR192">
        <v>53.711479999998097</v>
      </c>
      <c r="SS192">
        <v>52.665777000016497</v>
      </c>
      <c r="ST192">
        <v>200.31536099989901</v>
      </c>
      <c r="SU192">
        <v>194.59956800006299</v>
      </c>
      <c r="SV192">
        <v>202.04003500007099</v>
      </c>
      <c r="SW192">
        <v>168.72861499991299</v>
      </c>
      <c r="SX192">
        <v>209.783789000008</v>
      </c>
      <c r="SY192">
        <v>186.24487899988901</v>
      </c>
      <c r="SZ192">
        <v>122.008100999985</v>
      </c>
      <c r="TA192">
        <v>151.78967499989099</v>
      </c>
      <c r="TB192">
        <v>106.427220999962</v>
      </c>
      <c r="TC192">
        <v>156.27330900006899</v>
      </c>
      <c r="TD192">
        <v>144.67918600002301</v>
      </c>
      <c r="TE192">
        <v>486.11786600016097</v>
      </c>
      <c r="TF192">
        <v>119.295837000012</v>
      </c>
      <c r="TG192">
        <v>128.05402199993799</v>
      </c>
      <c r="TH192">
        <v>527.41104700043797</v>
      </c>
      <c r="TI192">
        <v>79.483878000057302</v>
      </c>
      <c r="TJ192">
        <v>386.70147599978401</v>
      </c>
      <c r="TK192">
        <v>164.850492000114</v>
      </c>
      <c r="TL192">
        <v>437.73198899999301</v>
      </c>
      <c r="TM192">
        <v>509.13199499994499</v>
      </c>
      <c r="TN192">
        <v>198.570054000011</v>
      </c>
      <c r="TO192">
        <v>509.98803200013901</v>
      </c>
      <c r="TQ192">
        <v>509.77665100013797</v>
      </c>
      <c r="TR192">
        <v>509.68095599999702</v>
      </c>
      <c r="TS192">
        <v>208.19155599991799</v>
      </c>
      <c r="TT192">
        <v>166.284678000025</v>
      </c>
      <c r="TU192">
        <v>91.551616000011606</v>
      </c>
      <c r="TV192">
        <v>106.887019000016</v>
      </c>
      <c r="TW192">
        <v>364.775950000156</v>
      </c>
      <c r="TX192">
        <v>133.33465799992001</v>
      </c>
      <c r="TY192">
        <v>114.14054900000301</v>
      </c>
      <c r="TZ192">
        <v>422.65489199990401</v>
      </c>
      <c r="UA192">
        <v>153.46207099989999</v>
      </c>
      <c r="UB192">
        <v>135.48766899993601</v>
      </c>
      <c r="UC192">
        <v>118.703908000025</v>
      </c>
      <c r="UD192">
        <v>112.279493000009</v>
      </c>
      <c r="UE192">
        <v>139.02076600003099</v>
      </c>
      <c r="UF192">
        <v>114.025729999994</v>
      </c>
      <c r="UG192">
        <v>131.42851700005099</v>
      </c>
      <c r="UH192">
        <v>137.53274599998301</v>
      </c>
      <c r="UI192">
        <v>119.753374999971</v>
      </c>
      <c r="UJ192">
        <v>113.120635999949</v>
      </c>
      <c r="UK192">
        <v>137.391660999972</v>
      </c>
      <c r="UL192">
        <v>158.04028699989399</v>
      </c>
      <c r="UM192">
        <v>112.368788999971</v>
      </c>
      <c r="UN192">
        <v>145.481723000063</v>
      </c>
      <c r="UO192">
        <v>193.171788000036</v>
      </c>
      <c r="UP192">
        <v>200.21900100004899</v>
      </c>
      <c r="UQ192">
        <v>107.17128999996901</v>
      </c>
      <c r="UR192">
        <v>113.546485999948</v>
      </c>
      <c r="US192">
        <v>348.952548999805</v>
      </c>
      <c r="UT192">
        <v>348.211575999856</v>
      </c>
      <c r="UU192">
        <v>1928.0949489995801</v>
      </c>
      <c r="UV192">
        <v>139.50852499995401</v>
      </c>
      <c r="UW192">
        <v>467.01733000017703</v>
      </c>
      <c r="UX192">
        <v>109.40976599999701</v>
      </c>
      <c r="UY192">
        <v>53.1539510000148</v>
      </c>
      <c r="UZ192">
        <v>12.017084000006401</v>
      </c>
      <c r="VA192">
        <v>160.889216999989</v>
      </c>
      <c r="VB192">
        <v>115.917252999963</v>
      </c>
      <c r="VC192">
        <v>109.316868999973</v>
      </c>
      <c r="VD192">
        <v>120.822404999984</v>
      </c>
      <c r="VE192">
        <v>108.64588399999801</v>
      </c>
      <c r="VF192">
        <v>146.62853599991601</v>
      </c>
      <c r="VG192">
        <v>148.92692500003599</v>
      </c>
      <c r="VH192">
        <v>115.133605999989</v>
      </c>
      <c r="VI192">
        <v>106.853907000041</v>
      </c>
      <c r="VJ192">
        <v>118.69042100000701</v>
      </c>
      <c r="VK192">
        <v>116.737932999968</v>
      </c>
      <c r="VL192">
        <v>106.170438000001</v>
      </c>
      <c r="VM192">
        <v>110.13403600000299</v>
      </c>
      <c r="VN192">
        <v>214.97043800004801</v>
      </c>
      <c r="VO192">
        <v>107.05435800005201</v>
      </c>
      <c r="VP192">
        <v>291.63345200009599</v>
      </c>
      <c r="VQ192">
        <v>194.144602000015</v>
      </c>
      <c r="VR192">
        <v>113.51269500004101</v>
      </c>
      <c r="VS192">
        <v>107.426948999986</v>
      </c>
      <c r="VT192">
        <v>123.818443999975</v>
      </c>
      <c r="VU192">
        <v>164.278719000053</v>
      </c>
      <c r="VV192">
        <v>202.34282399993401</v>
      </c>
      <c r="VW192">
        <v>169.872982000001</v>
      </c>
      <c r="VX192">
        <v>148.19323100009899</v>
      </c>
      <c r="VY192">
        <v>108.333924000035</v>
      </c>
      <c r="VZ192">
        <v>111.711317999987</v>
      </c>
      <c r="WA192">
        <v>104.538808000041</v>
      </c>
      <c r="WB192">
        <v>291.064660999924</v>
      </c>
      <c r="WC192">
        <v>185.83882299996901</v>
      </c>
      <c r="WD192">
        <v>205.067180000013</v>
      </c>
      <c r="WE192">
        <v>106.906605000026</v>
      </c>
      <c r="WF192">
        <v>105.13558600004799</v>
      </c>
      <c r="WG192">
        <v>122.462536999956</v>
      </c>
      <c r="WH192">
        <v>111.32696700003</v>
      </c>
      <c r="WI192">
        <v>122.810951999971</v>
      </c>
      <c r="WJ192">
        <v>29.6563510000124</v>
      </c>
      <c r="WK192">
        <v>112.42387699999399</v>
      </c>
      <c r="WL192">
        <v>104.251863999991</v>
      </c>
      <c r="WM192">
        <v>223.66195100010401</v>
      </c>
      <c r="WN192">
        <v>287.40115300007199</v>
      </c>
      <c r="WO192">
        <v>354.387612999883</v>
      </c>
      <c r="WP192">
        <v>223.758367999922</v>
      </c>
      <c r="WQ192">
        <v>247.790451999987</v>
      </c>
      <c r="WR192">
        <v>306.21649099979498</v>
      </c>
      <c r="WS192">
        <v>268.30362799996499</v>
      </c>
      <c r="WT192">
        <v>515.62640000041597</v>
      </c>
      <c r="WU192">
        <v>524.47489400021698</v>
      </c>
      <c r="WV192">
        <v>818.18132899981003</v>
      </c>
      <c r="WW192">
        <v>132.949916000012</v>
      </c>
      <c r="WX192">
        <v>305.57558100018701</v>
      </c>
      <c r="WY192">
        <v>149.610361000057</v>
      </c>
      <c r="WZ192">
        <v>278.73584799980699</v>
      </c>
      <c r="XA192">
        <v>99.293484000023497</v>
      </c>
      <c r="XB192">
        <v>215.926559000043</v>
      </c>
      <c r="XC192">
        <v>100.878223999985</v>
      </c>
      <c r="XD192">
        <v>482.48047799989598</v>
      </c>
      <c r="XE192">
        <v>160.737331999931</v>
      </c>
      <c r="XF192">
        <v>241.25409599999</v>
      </c>
      <c r="XG192">
        <v>99.982733999961098</v>
      </c>
      <c r="XH192">
        <v>205.319999000058</v>
      </c>
      <c r="XI192">
        <v>100.66202199994601</v>
      </c>
      <c r="XJ192">
        <v>213.73949600011099</v>
      </c>
      <c r="XK192">
        <v>62.070774000021601</v>
      </c>
      <c r="XL192">
        <v>1.51983113999995</v>
      </c>
      <c r="XM192">
        <v>5.8434571800025896</v>
      </c>
      <c r="XN192">
        <v>1.26304714999969</v>
      </c>
      <c r="XO192">
        <v>1.8475654400008401</v>
      </c>
      <c r="XP192">
        <v>1.76724726999964</v>
      </c>
      <c r="XQ192">
        <v>23.546336819999901</v>
      </c>
      <c r="XR192">
        <v>1.2580475600006999</v>
      </c>
      <c r="XS192">
        <v>1.29101584000091</v>
      </c>
      <c r="XT192">
        <v>2.3638927100000702</v>
      </c>
      <c r="XU192">
        <v>2.2681833099995901</v>
      </c>
      <c r="XV192">
        <v>3.0021661999999201</v>
      </c>
      <c r="XW192">
        <v>3.4018343999996401</v>
      </c>
      <c r="XX192">
        <v>3.4748446000012301</v>
      </c>
      <c r="XY192">
        <v>3.49629099999947</v>
      </c>
      <c r="XZ192">
        <v>1.4123941899997601</v>
      </c>
      <c r="YA192">
        <v>11.7676958999946</v>
      </c>
      <c r="YB192">
        <v>1.1492096999991199</v>
      </c>
      <c r="YC192">
        <v>1.27709879999929</v>
      </c>
      <c r="YD192">
        <v>1.19847839999966</v>
      </c>
      <c r="YE192">
        <v>4.7708092999964702</v>
      </c>
      <c r="YF192">
        <v>1.1805975000006601</v>
      </c>
      <c r="YG192">
        <v>0.94124562999968497</v>
      </c>
      <c r="YH192">
        <v>1513.38711526059</v>
      </c>
      <c r="YI192">
        <v>116.15641799999899</v>
      </c>
      <c r="YJ192">
        <v>306.490493000019</v>
      </c>
      <c r="YK192">
        <v>3.0971987999983002</v>
      </c>
      <c r="YL192">
        <v>1.4722942499993199</v>
      </c>
      <c r="YM192">
        <v>2419106.7144126901</v>
      </c>
      <c r="YN192">
        <v>1.24889991000055</v>
      </c>
      <c r="YO192">
        <v>1.2338982399996901</v>
      </c>
      <c r="YP192">
        <v>1.8464106999999801</v>
      </c>
      <c r="YQ192">
        <v>173.93919200007801</v>
      </c>
      <c r="YR192">
        <v>145.35102949989999</v>
      </c>
      <c r="YS192">
        <v>6.6254662999999701</v>
      </c>
      <c r="YT192">
        <v>7.8888762999995397</v>
      </c>
      <c r="YU192">
        <v>377.94818829977902</v>
      </c>
      <c r="YV192">
        <v>231.679886899889</v>
      </c>
      <c r="YW192">
        <v>1.5416182000008101</v>
      </c>
      <c r="YX192">
        <v>1.5943315000004099</v>
      </c>
      <c r="YY192">
        <v>1.24452919999931</v>
      </c>
      <c r="YZ192">
        <v>4.0849106199966601</v>
      </c>
      <c r="ZA192">
        <v>1.39314457</v>
      </c>
      <c r="ZB192">
        <v>4.7950038900016798</v>
      </c>
      <c r="ZC192">
        <v>1.2732651999995099</v>
      </c>
      <c r="ZD192">
        <v>1.15171940000073</v>
      </c>
    </row>
    <row r="193" spans="1:680" x14ac:dyDescent="0.25">
      <c r="A193" s="40">
        <v>44335</v>
      </c>
      <c r="B193" s="6">
        <v>2.0920411799998</v>
      </c>
      <c r="C193" s="6">
        <v>2.0161375999996398</v>
      </c>
      <c r="D193">
        <v>1.01429608000035</v>
      </c>
      <c r="E193">
        <v>1.78025899999921</v>
      </c>
      <c r="F193">
        <v>1.09646135000003</v>
      </c>
      <c r="G193">
        <v>1.16120899999987</v>
      </c>
      <c r="H193">
        <v>1.11770579999938</v>
      </c>
      <c r="I193">
        <v>3.0835497000007299</v>
      </c>
      <c r="J193">
        <v>1.14372240000012</v>
      </c>
      <c r="K193">
        <v>2.5921030999997998</v>
      </c>
      <c r="L193">
        <v>2.7598225000001499</v>
      </c>
      <c r="M193">
        <v>1.7632615999991701</v>
      </c>
      <c r="N193">
        <v>2.7947579999999999</v>
      </c>
      <c r="O193">
        <v>2.5076711000001501</v>
      </c>
      <c r="P193">
        <v>3.0854124100005702</v>
      </c>
      <c r="Q193">
        <v>0.91378488000009395</v>
      </c>
      <c r="R193">
        <v>2.7008202399993002</v>
      </c>
      <c r="S193">
        <v>2.76378553000177</v>
      </c>
      <c r="T193">
        <v>3.2528719200017799</v>
      </c>
      <c r="U193">
        <v>1.09028872999988</v>
      </c>
      <c r="V193">
        <v>1.50248988000021</v>
      </c>
      <c r="W193">
        <v>2.8678767025012299</v>
      </c>
      <c r="X193">
        <v>2.2214135290996602</v>
      </c>
      <c r="Y193">
        <v>3.4631317999992501</v>
      </c>
      <c r="Z193">
        <v>1.1348211299991799</v>
      </c>
      <c r="AA193">
        <v>1.3140104100002601</v>
      </c>
      <c r="AB193">
        <v>1.1484257299998699</v>
      </c>
      <c r="AC193">
        <v>12.1845216799993</v>
      </c>
      <c r="AD193">
        <v>25.192684970010301</v>
      </c>
      <c r="AE193">
        <v>1.10519876999933</v>
      </c>
      <c r="AF193">
        <v>76.368441849947004</v>
      </c>
      <c r="AG193">
        <v>10.155758940003601</v>
      </c>
      <c r="AH193">
        <v>1.9924101100004901</v>
      </c>
      <c r="AI193">
        <v>1.1492679999992099</v>
      </c>
      <c r="AJ193">
        <v>2.7088408000017798</v>
      </c>
      <c r="AK193">
        <v>2.4721843000006598</v>
      </c>
      <c r="AL193">
        <v>1.53947743000026</v>
      </c>
      <c r="AM193">
        <v>1.7620182999999101</v>
      </c>
      <c r="AN193">
        <v>1046.2107057701801</v>
      </c>
      <c r="AO193">
        <v>250.12219708994999</v>
      </c>
      <c r="AP193">
        <v>188.27046663011399</v>
      </c>
      <c r="AQ193">
        <v>14.498198400004201</v>
      </c>
      <c r="AR193">
        <v>1.5623298400005301</v>
      </c>
      <c r="AS193">
        <v>1.3064728900008</v>
      </c>
      <c r="AT193">
        <v>1.5490409600006401</v>
      </c>
      <c r="AU193">
        <v>4.0426786199968801</v>
      </c>
      <c r="AV193">
        <v>3.2548151000010002</v>
      </c>
      <c r="AW193">
        <v>1.4762561499992399</v>
      </c>
      <c r="AX193">
        <v>13.031103240005899</v>
      </c>
      <c r="AY193">
        <v>1.49455239000054</v>
      </c>
      <c r="AZ193">
        <v>7.3319743000029103</v>
      </c>
      <c r="BA193">
        <v>1.5928607999994699</v>
      </c>
      <c r="BB193">
        <v>4.2878640900016798</v>
      </c>
      <c r="BC193">
        <v>2.5722586500014599</v>
      </c>
      <c r="BD193">
        <v>0.95975246000034498</v>
      </c>
      <c r="BE193">
        <v>1.7727603999992401</v>
      </c>
      <c r="BF193">
        <v>2.0663209999984198</v>
      </c>
      <c r="BG193">
        <v>2.46314179999899</v>
      </c>
      <c r="BH193">
        <v>2.62349850000101</v>
      </c>
      <c r="BI193">
        <v>1.78716279999935</v>
      </c>
      <c r="BJ193">
        <v>113.749253000016</v>
      </c>
      <c r="BK193">
        <v>1.17439270000068</v>
      </c>
      <c r="BL193">
        <v>3.4182445799997399</v>
      </c>
      <c r="BM193">
        <v>1.8006276699998101</v>
      </c>
      <c r="BN193">
        <v>1.63750636000077</v>
      </c>
      <c r="BO193">
        <v>1.1262091999997199</v>
      </c>
      <c r="BP193">
        <v>1.1063971999992599</v>
      </c>
      <c r="BQ193">
        <v>2.0303523000002301</v>
      </c>
      <c r="BR193">
        <v>2.1864758000010598</v>
      </c>
      <c r="BS193">
        <v>2.3029143999992798</v>
      </c>
      <c r="BT193">
        <v>1.06239669999923</v>
      </c>
      <c r="BU193">
        <v>1.4447333000007301</v>
      </c>
      <c r="BV193">
        <v>1.9225869999991101</v>
      </c>
      <c r="BW193">
        <v>7.27660309999919</v>
      </c>
      <c r="BX193">
        <v>4.9069485000000004</v>
      </c>
      <c r="BY193">
        <v>3.03239860000031</v>
      </c>
      <c r="BZ193">
        <v>101.825214309967</v>
      </c>
      <c r="CA193">
        <v>9.3481385000050103</v>
      </c>
      <c r="CB193">
        <v>1.13757819999955</v>
      </c>
      <c r="CC193">
        <v>23.618403400003402</v>
      </c>
      <c r="CD193">
        <v>4.8082719000012704</v>
      </c>
      <c r="CE193">
        <v>9.5290562000009196</v>
      </c>
      <c r="CF193">
        <v>2.73932169999898</v>
      </c>
      <c r="CG193">
        <v>38.366640700027297</v>
      </c>
      <c r="CH193">
        <v>1.0533116000006</v>
      </c>
      <c r="CI193">
        <v>2.0659725000005</v>
      </c>
      <c r="CJ193">
        <v>6.2196807000000298</v>
      </c>
      <c r="CK193">
        <v>4.7103786000006904</v>
      </c>
      <c r="CL193">
        <v>2.39106249999895</v>
      </c>
      <c r="CM193">
        <v>3.1227546000009201</v>
      </c>
      <c r="CN193">
        <v>31.7257337000046</v>
      </c>
      <c r="CO193">
        <v>1.24668080000083</v>
      </c>
      <c r="CP193">
        <v>1.74968040000022</v>
      </c>
      <c r="CQ193">
        <v>1.2914956000004201</v>
      </c>
      <c r="CR193">
        <v>1.2452212000007401</v>
      </c>
      <c r="CS193">
        <v>1.24192840000069</v>
      </c>
      <c r="CT193">
        <v>12.2395541000005</v>
      </c>
      <c r="CU193">
        <v>131.29966600006401</v>
      </c>
      <c r="CV193">
        <v>14.338874099994401</v>
      </c>
      <c r="CW193">
        <v>25.172423999989402</v>
      </c>
      <c r="CX193">
        <v>79.442737999954304</v>
      </c>
      <c r="CY193">
        <v>19.389490000001398</v>
      </c>
      <c r="CZ193">
        <v>144.77079700003401</v>
      </c>
      <c r="DA193">
        <v>10.8499368000048</v>
      </c>
      <c r="DB193">
        <v>10.259556699995301</v>
      </c>
      <c r="DC193">
        <v>23.076938999991398</v>
      </c>
      <c r="DD193">
        <v>2.6629462999990201</v>
      </c>
      <c r="DE193">
        <v>1.5337209200006301</v>
      </c>
      <c r="DF193">
        <v>1.3488678499998099</v>
      </c>
      <c r="DG193">
        <v>1.16278441000031</v>
      </c>
      <c r="DH193">
        <v>3.19788043000153</v>
      </c>
      <c r="DJ193">
        <v>1.2160690599994299</v>
      </c>
      <c r="DK193">
        <v>2.58839563999936</v>
      </c>
      <c r="DL193">
        <v>28.491317720006901</v>
      </c>
      <c r="DM193">
        <v>2.2738147599993699</v>
      </c>
      <c r="DN193">
        <v>8.6449615699966706</v>
      </c>
      <c r="DO193">
        <v>2.8307200800009</v>
      </c>
      <c r="DP193">
        <v>3.04188832</v>
      </c>
      <c r="DQ193">
        <v>1.3554017299993599</v>
      </c>
      <c r="DR193">
        <v>11.1886622400052</v>
      </c>
      <c r="DS193">
        <v>1.2712507399992301</v>
      </c>
      <c r="DT193">
        <v>1.32025405999957</v>
      </c>
      <c r="DU193">
        <v>4.0509471300028999</v>
      </c>
      <c r="DV193">
        <v>3.50309288000062</v>
      </c>
      <c r="DW193">
        <v>3.3514513000009201</v>
      </c>
      <c r="DX193">
        <v>1.32989930000076</v>
      </c>
      <c r="DY193">
        <v>126.426679000026</v>
      </c>
      <c r="DZ193">
        <v>1.42624511999929</v>
      </c>
      <c r="EA193">
        <v>1.86554405000061</v>
      </c>
      <c r="EB193">
        <v>1.13967810000031</v>
      </c>
      <c r="EC193">
        <v>1.1500419000003601</v>
      </c>
      <c r="ED193">
        <v>1.0767888400005201</v>
      </c>
      <c r="EE193">
        <v>2.96630880000157</v>
      </c>
      <c r="EF193">
        <v>1.3975744300005299</v>
      </c>
      <c r="EG193">
        <v>2.5081170999983402</v>
      </c>
      <c r="EH193">
        <v>1.55704908000007</v>
      </c>
      <c r="EI193">
        <v>1.78131229999963</v>
      </c>
      <c r="EJ193">
        <v>1.90364088000024</v>
      </c>
      <c r="EK193">
        <v>3.2450634000015302</v>
      </c>
      <c r="EL193">
        <v>6.2210865000015501</v>
      </c>
      <c r="EM193">
        <v>29.797583400009898</v>
      </c>
      <c r="EN193">
        <v>1.5709502000008799</v>
      </c>
      <c r="EO193">
        <v>1.3888583099997001</v>
      </c>
      <c r="EP193">
        <v>1.10265276999962</v>
      </c>
      <c r="EQ193">
        <v>1.1128803899991899</v>
      </c>
      <c r="ER193">
        <v>1.36129115999938</v>
      </c>
      <c r="ES193">
        <v>1.0803617599995099</v>
      </c>
      <c r="ET193">
        <v>1.6287528499997299</v>
      </c>
      <c r="EU193">
        <v>3.04690811999899</v>
      </c>
      <c r="EV193">
        <v>1.14831622999918</v>
      </c>
      <c r="EW193">
        <v>1.0369734500000001</v>
      </c>
      <c r="EX193">
        <v>115.28988900000699</v>
      </c>
      <c r="EY193">
        <v>6.5404323199982199</v>
      </c>
      <c r="EZ193">
        <v>3.4545484000009301</v>
      </c>
      <c r="FA193">
        <v>1.1805435299993401</v>
      </c>
      <c r="FC193">
        <v>213.573254199931</v>
      </c>
      <c r="FD193">
        <v>10146.7717215419</v>
      </c>
      <c r="FE193">
        <v>109.051932799979</v>
      </c>
      <c r="FF193">
        <v>1.1253505700005899</v>
      </c>
      <c r="FG193">
        <v>4497.0644095167499</v>
      </c>
      <c r="FH193">
        <v>1.0692600999991599</v>
      </c>
      <c r="FI193">
        <v>1.1412186899997301</v>
      </c>
      <c r="FJ193">
        <v>1.2850113299991801</v>
      </c>
      <c r="FK193">
        <v>23.5237477899936</v>
      </c>
      <c r="FL193">
        <v>1.3163748999995699</v>
      </c>
      <c r="FM193">
        <v>2.2453644999986899</v>
      </c>
      <c r="FN193">
        <v>1.9807614000001199</v>
      </c>
      <c r="FO193">
        <v>1.24802180000006</v>
      </c>
      <c r="FP193">
        <v>3.3658666000010302</v>
      </c>
      <c r="FQ193">
        <v>1.66128656000001</v>
      </c>
      <c r="FR193">
        <v>1.23050868999962</v>
      </c>
      <c r="FS193">
        <v>1.2723131500006299</v>
      </c>
      <c r="FT193">
        <v>2.3072395800008998</v>
      </c>
      <c r="FU193">
        <v>2.2866251000014</v>
      </c>
      <c r="FV193">
        <v>1.1575207799996901</v>
      </c>
      <c r="FW193">
        <v>1.39516885000012</v>
      </c>
      <c r="FX193">
        <v>1.1292457399995299</v>
      </c>
      <c r="FY193">
        <v>1.30026623999947</v>
      </c>
      <c r="FZ193">
        <v>1.0690916000003201</v>
      </c>
      <c r="GA193">
        <v>3.8363185000016502</v>
      </c>
      <c r="GB193">
        <v>1.2463783999992299</v>
      </c>
      <c r="GC193">
        <v>359.728391639888</v>
      </c>
      <c r="GD193">
        <v>105.210404600017</v>
      </c>
      <c r="GE193">
        <v>194.99875569995501</v>
      </c>
      <c r="GF193">
        <v>301.28460909985</v>
      </c>
      <c r="GG193">
        <v>290.583881599829</v>
      </c>
      <c r="GH193">
        <v>138.58559480006801</v>
      </c>
      <c r="GI193">
        <v>297.60011019976798</v>
      </c>
      <c r="GJ193">
        <v>115.788434099988</v>
      </c>
      <c r="GK193">
        <v>222.311314499937</v>
      </c>
      <c r="GL193">
        <v>1.1146451000004201</v>
      </c>
      <c r="GM193">
        <v>2.3083905999992602</v>
      </c>
      <c r="GN193">
        <v>1.5077258000001199</v>
      </c>
      <c r="GO193">
        <v>7.0824907999995004</v>
      </c>
      <c r="GP193">
        <v>2.95914959999936</v>
      </c>
      <c r="GQ193">
        <v>1.1528273999993</v>
      </c>
      <c r="GR193">
        <v>2.2769077000011699</v>
      </c>
      <c r="GS193">
        <v>4.3896047000016596</v>
      </c>
      <c r="GT193">
        <v>2.1556307999999298</v>
      </c>
      <c r="GU193">
        <v>3.0299169999998399</v>
      </c>
      <c r="GV193">
        <v>12.2068168999976</v>
      </c>
      <c r="GW193">
        <v>1.40519900000072</v>
      </c>
      <c r="GX193">
        <v>8.6227461999951593</v>
      </c>
      <c r="GY193">
        <v>4.1800686999995396</v>
      </c>
      <c r="GZ193">
        <v>1.0357172999993101</v>
      </c>
      <c r="HA193">
        <v>2.3711102999986902</v>
      </c>
      <c r="HB193">
        <v>1.01249040000039</v>
      </c>
      <c r="HC193">
        <v>5.4913240000023498</v>
      </c>
      <c r="HD193">
        <v>1.3857516000007299</v>
      </c>
      <c r="HE193">
        <v>157.17552269995201</v>
      </c>
      <c r="HF193">
        <v>3.61324880000029</v>
      </c>
      <c r="HG193">
        <v>1.04041999999936</v>
      </c>
      <c r="HH193">
        <v>2.2510780000011401</v>
      </c>
      <c r="HI193">
        <v>5.9608169999992198</v>
      </c>
      <c r="HJ193">
        <v>1.12707319999936</v>
      </c>
      <c r="HK193">
        <v>4.2009113000021898</v>
      </c>
      <c r="HL193">
        <v>170.758555910084</v>
      </c>
      <c r="HM193">
        <v>4.3636106799967802</v>
      </c>
      <c r="HN193">
        <v>77.924505579983801</v>
      </c>
      <c r="HO193">
        <v>1127.6656384207299</v>
      </c>
      <c r="HP193">
        <v>1.1559500399998801</v>
      </c>
      <c r="HQ193">
        <v>1.1792918800001599</v>
      </c>
      <c r="HR193">
        <v>117.943004210014</v>
      </c>
      <c r="HS193">
        <v>186.36370006995301</v>
      </c>
      <c r="HT193">
        <v>134.848125080112</v>
      </c>
      <c r="HU193">
        <v>155.58509182999799</v>
      </c>
      <c r="HV193">
        <v>157.60333520011</v>
      </c>
      <c r="HW193">
        <v>434.407996640075</v>
      </c>
      <c r="HX193">
        <v>121.55063968000501</v>
      </c>
      <c r="HY193">
        <v>140.013441320043</v>
      </c>
      <c r="HZ193">
        <v>112.58836996997699</v>
      </c>
      <c r="IA193">
        <v>1.1150861000005501</v>
      </c>
      <c r="IB193">
        <v>1.1245741999991901</v>
      </c>
      <c r="IC193">
        <v>1.1968484000008199</v>
      </c>
      <c r="ID193">
        <v>1.2292686000000701</v>
      </c>
      <c r="IE193">
        <v>1.03803270000026</v>
      </c>
      <c r="IF193">
        <v>1.41464719999931</v>
      </c>
      <c r="IG193">
        <v>1.85131609999917</v>
      </c>
      <c r="IH193">
        <v>1.38196930000049</v>
      </c>
      <c r="II193">
        <v>1.3851720000002401</v>
      </c>
      <c r="IJ193">
        <v>1.0517261999993901</v>
      </c>
      <c r="IK193">
        <v>1.11400510000021</v>
      </c>
      <c r="IL193">
        <v>1.1351176999996799</v>
      </c>
      <c r="IM193">
        <v>1.18788209999911</v>
      </c>
      <c r="IN193">
        <v>1.04384709999977</v>
      </c>
      <c r="IO193">
        <v>1.0392336999993901</v>
      </c>
      <c r="IP193">
        <v>3.0811915999984198</v>
      </c>
      <c r="IQ193">
        <v>1.1214170999992299</v>
      </c>
      <c r="IR193">
        <v>1.0271615000001499</v>
      </c>
      <c r="IS193">
        <v>1.34204449999925</v>
      </c>
      <c r="IT193">
        <v>1.3737770999996399</v>
      </c>
      <c r="IU193">
        <v>1.19918200000029</v>
      </c>
      <c r="IV193">
        <v>1.55897820000064</v>
      </c>
      <c r="IW193">
        <v>1.0538698000000299</v>
      </c>
      <c r="IX193">
        <v>1.6920403000003701</v>
      </c>
      <c r="IY193">
        <v>1.42097319999993</v>
      </c>
      <c r="IZ193">
        <v>2.0439638999996501</v>
      </c>
      <c r="JA193">
        <v>1.4388842999997</v>
      </c>
      <c r="JB193">
        <v>1.2621385999991599</v>
      </c>
      <c r="JC193">
        <v>1.2136339000007901</v>
      </c>
      <c r="JD193">
        <v>1.1978920000001401</v>
      </c>
      <c r="JE193">
        <v>1.1967215000004201</v>
      </c>
      <c r="JF193">
        <v>4.37893299999996</v>
      </c>
      <c r="JG193">
        <v>1.5447048000005501</v>
      </c>
      <c r="JH193">
        <v>1.4270730000007501</v>
      </c>
      <c r="JI193">
        <v>1.0395152000001</v>
      </c>
      <c r="JJ193">
        <v>5.8216123000020197</v>
      </c>
      <c r="JK193">
        <v>1.6219617999995499</v>
      </c>
      <c r="JL193">
        <v>1.6199555999992299</v>
      </c>
      <c r="JM193">
        <v>1.85445849999996</v>
      </c>
      <c r="JN193">
        <v>1.1706630999997301</v>
      </c>
      <c r="JO193">
        <v>2.5458518000014001</v>
      </c>
      <c r="JP193">
        <v>560.47807314991996</v>
      </c>
      <c r="JQ193">
        <v>216.46198588004299</v>
      </c>
      <c r="JR193">
        <v>11.9652389999974</v>
      </c>
      <c r="JS193">
        <v>2.1674440999995599</v>
      </c>
      <c r="JT193">
        <v>1.4395406000003299</v>
      </c>
      <c r="JU193">
        <v>7.1378266000028798</v>
      </c>
      <c r="JV193">
        <v>123.735840999987</v>
      </c>
      <c r="JW193">
        <v>1.0247631000002</v>
      </c>
      <c r="JX193">
        <v>107.54164399998299</v>
      </c>
      <c r="JY193">
        <v>1.03127006999966</v>
      </c>
      <c r="JZ193">
        <v>1.05565358999957</v>
      </c>
      <c r="KA193">
        <v>113.302471000003</v>
      </c>
      <c r="KB193">
        <v>84.682167000020897</v>
      </c>
      <c r="KC193">
        <v>109.19421700004</v>
      </c>
      <c r="KD193">
        <v>110.438193000038</v>
      </c>
      <c r="KE193">
        <v>112.37383699999199</v>
      </c>
      <c r="KF193">
        <v>96.781414999975794</v>
      </c>
      <c r="KG193">
        <v>120.91231199994201</v>
      </c>
      <c r="KH193">
        <v>109.548618000001</v>
      </c>
      <c r="KI193">
        <v>169.87455300008901</v>
      </c>
      <c r="KJ193">
        <v>159.359595000045</v>
      </c>
      <c r="KK193">
        <v>115.412110000034</v>
      </c>
      <c r="KL193">
        <v>109.774938000017</v>
      </c>
      <c r="KM193">
        <v>150.372581999982</v>
      </c>
      <c r="KN193">
        <v>130.282141000032</v>
      </c>
      <c r="KO193">
        <v>106.940159999998</v>
      </c>
      <c r="KP193">
        <v>106.57948600000201</v>
      </c>
      <c r="KQ193">
        <v>173.084476999938</v>
      </c>
      <c r="KR193">
        <v>268.492521000095</v>
      </c>
      <c r="KS193">
        <v>142.650231000036</v>
      </c>
      <c r="KT193">
        <v>136.03619199991201</v>
      </c>
      <c r="KU193">
        <v>232.242659999989</v>
      </c>
      <c r="KV193">
        <v>112.299722000025</v>
      </c>
      <c r="KW193">
        <v>115.22572300001001</v>
      </c>
      <c r="KX193">
        <v>179.440884999931</v>
      </c>
      <c r="KY193">
        <v>206.42963899998</v>
      </c>
      <c r="KZ193">
        <v>101.428716000053</v>
      </c>
      <c r="LA193">
        <v>118.062746000011</v>
      </c>
      <c r="LB193">
        <v>123.930337000056</v>
      </c>
      <c r="LC193">
        <v>113.550172999967</v>
      </c>
      <c r="LD193">
        <v>215.818531000055</v>
      </c>
      <c r="LE193">
        <v>85.412130999960894</v>
      </c>
      <c r="LF193">
        <v>123.92805500002601</v>
      </c>
      <c r="LG193">
        <v>119.019276999985</v>
      </c>
      <c r="LH193">
        <v>102.274585000006</v>
      </c>
      <c r="LI193">
        <v>126.85240700002799</v>
      </c>
      <c r="LJ193">
        <v>114.70112300000601</v>
      </c>
      <c r="LK193">
        <v>156.873663000064</v>
      </c>
      <c r="LL193">
        <v>259.59211200009997</v>
      </c>
      <c r="LM193">
        <v>207.58768899994899</v>
      </c>
      <c r="LN193">
        <v>113.810054000001</v>
      </c>
      <c r="LO193">
        <v>151.49038499989501</v>
      </c>
      <c r="LP193">
        <v>99.614008000004105</v>
      </c>
      <c r="LQ193">
        <v>115.475305999978</v>
      </c>
      <c r="LR193">
        <v>93.0598509999691</v>
      </c>
      <c r="LS193">
        <v>150.070168999955</v>
      </c>
      <c r="LT193">
        <v>138.596700999886</v>
      </c>
      <c r="LU193">
        <v>115.38395000004699</v>
      </c>
      <c r="LV193">
        <v>155.304636999965</v>
      </c>
      <c r="LW193">
        <v>103.544295000029</v>
      </c>
      <c r="LX193">
        <v>115.383506000042</v>
      </c>
      <c r="LY193">
        <v>128.31786400009901</v>
      </c>
      <c r="LZ193">
        <v>120.020849999972</v>
      </c>
      <c r="MA193">
        <v>98.899548999965205</v>
      </c>
      <c r="MB193">
        <v>116.79834400001</v>
      </c>
      <c r="MC193">
        <v>159.14766300004001</v>
      </c>
      <c r="MD193">
        <v>113.092308999971</v>
      </c>
      <c r="ME193">
        <v>103.17643700004599</v>
      </c>
      <c r="MF193">
        <v>104.296961999964</v>
      </c>
      <c r="MG193">
        <v>105.818862000015</v>
      </c>
      <c r="MH193">
        <v>147.812675999943</v>
      </c>
      <c r="MI193">
        <v>220.824327999959</v>
      </c>
      <c r="MJ193">
        <v>100.78719199996</v>
      </c>
      <c r="MK193">
        <v>107.863923999947</v>
      </c>
      <c r="ML193">
        <v>163.67877499991999</v>
      </c>
      <c r="MM193">
        <v>116.482027000049</v>
      </c>
      <c r="MN193">
        <v>102.795176999993</v>
      </c>
      <c r="MO193">
        <v>136.375080999918</v>
      </c>
      <c r="MP193">
        <v>111.729646999971</v>
      </c>
      <c r="MQ193">
        <v>108.177876999951</v>
      </c>
      <c r="MR193">
        <v>105.797941999976</v>
      </c>
      <c r="MS193">
        <v>93.2278380000498</v>
      </c>
      <c r="MT193">
        <v>214.73434199998201</v>
      </c>
      <c r="MU193">
        <v>285.58320799982198</v>
      </c>
      <c r="MV193">
        <v>205.15857400000101</v>
      </c>
      <c r="MW193">
        <v>263.84499699994899</v>
      </c>
      <c r="MX193">
        <v>105.871951999958</v>
      </c>
      <c r="MY193">
        <v>330.54923600004997</v>
      </c>
      <c r="MZ193">
        <v>332.85768799995998</v>
      </c>
      <c r="NA193">
        <v>340.06921900017198</v>
      </c>
      <c r="NB193">
        <v>126.869702999946</v>
      </c>
      <c r="NC193">
        <v>284.30063899979001</v>
      </c>
      <c r="ND193">
        <v>110.58841199998299</v>
      </c>
      <c r="NE193">
        <v>148.61678400007099</v>
      </c>
      <c r="NF193">
        <v>227.349236000096</v>
      </c>
      <c r="NG193">
        <v>159.567207999993</v>
      </c>
      <c r="NH193">
        <v>142.12003799993499</v>
      </c>
      <c r="NI193">
        <v>129.14249800005899</v>
      </c>
      <c r="NJ193">
        <v>108.634322999977</v>
      </c>
      <c r="NK193">
        <v>123.690171999973</v>
      </c>
      <c r="NL193">
        <v>122.918498000014</v>
      </c>
      <c r="NM193">
        <v>123.525334000005</v>
      </c>
      <c r="NN193">
        <v>157.53048099996499</v>
      </c>
      <c r="NO193">
        <v>104.361089000013</v>
      </c>
      <c r="NP193">
        <v>132.84196999995001</v>
      </c>
      <c r="NQ193">
        <v>108.721888000029</v>
      </c>
      <c r="NR193">
        <v>1.7391862000003999</v>
      </c>
      <c r="NS193">
        <v>3.9908436000005199</v>
      </c>
      <c r="NT193">
        <v>1.4107745000001199</v>
      </c>
      <c r="NU193">
        <v>1.0547152700000899</v>
      </c>
      <c r="NV193">
        <v>2.5693517699983199</v>
      </c>
      <c r="NW193">
        <v>1.19989944000008</v>
      </c>
      <c r="NX193">
        <v>1.0477203999998901</v>
      </c>
      <c r="NY193">
        <v>1.0963909000001899</v>
      </c>
      <c r="NZ193">
        <v>1.1888897000008001</v>
      </c>
      <c r="OA193">
        <v>1.11849819999952</v>
      </c>
      <c r="OB193">
        <v>3.9095220000017399</v>
      </c>
      <c r="OC193">
        <v>2.3169936000012998</v>
      </c>
      <c r="OD193">
        <v>3.1505790000010201</v>
      </c>
      <c r="OE193">
        <v>1.7629503999996801</v>
      </c>
      <c r="OF193">
        <v>3.00941420000163</v>
      </c>
      <c r="OG193">
        <v>5.8556099999987099</v>
      </c>
      <c r="OH193">
        <v>2.3435362999989602</v>
      </c>
      <c r="OI193">
        <v>2.60651290000169</v>
      </c>
      <c r="OJ193">
        <v>1.41623430000072</v>
      </c>
      <c r="OK193">
        <v>1.3417652999996801</v>
      </c>
      <c r="OL193">
        <v>1.4424639000007999</v>
      </c>
      <c r="OM193">
        <v>3.21487364000131</v>
      </c>
      <c r="ON193">
        <v>3.59182389999842</v>
      </c>
      <c r="OO193">
        <v>1.4141161200004699</v>
      </c>
      <c r="OP193">
        <v>2.1571172299991299</v>
      </c>
      <c r="OQ193">
        <v>2.8629961100013999</v>
      </c>
      <c r="OR193">
        <v>2.77183244999833</v>
      </c>
      <c r="OS193">
        <v>2.5576593699988699</v>
      </c>
      <c r="OT193">
        <v>2.9474708000016099</v>
      </c>
      <c r="OU193">
        <v>1.07954226999937</v>
      </c>
      <c r="OV193">
        <v>1.58502423999926</v>
      </c>
      <c r="OW193">
        <v>2.5044076500016699</v>
      </c>
      <c r="OX193">
        <v>2.9348042099991298</v>
      </c>
      <c r="OY193">
        <v>55.114997240016201</v>
      </c>
      <c r="OZ193">
        <v>2.7682237799999698</v>
      </c>
      <c r="PA193">
        <v>10.714618119993199</v>
      </c>
      <c r="PB193">
        <v>2.6931133299985999</v>
      </c>
      <c r="PC193">
        <v>3.7712440700015599</v>
      </c>
      <c r="PD193">
        <v>3.2635655000012802</v>
      </c>
      <c r="PE193">
        <v>1.8691186899996</v>
      </c>
      <c r="PF193">
        <v>105.919458199991</v>
      </c>
      <c r="PG193">
        <v>93.771005999995396</v>
      </c>
      <c r="PH193">
        <v>4.2284244999973497</v>
      </c>
      <c r="PI193">
        <v>6.5233443999968603</v>
      </c>
      <c r="PJ193">
        <v>4.4413604000001197</v>
      </c>
      <c r="PK193">
        <v>1.1200544999992399</v>
      </c>
      <c r="PL193">
        <v>1.2432783799995399</v>
      </c>
      <c r="PM193">
        <v>1.2900835000000399</v>
      </c>
      <c r="PN193">
        <v>1.5734384099996499</v>
      </c>
      <c r="PO193">
        <v>1.6112985100007799</v>
      </c>
      <c r="PP193">
        <v>1.6485248200006</v>
      </c>
      <c r="PQ193">
        <v>1.73504142999991</v>
      </c>
      <c r="PR193">
        <v>1.3992204499991201</v>
      </c>
      <c r="PS193">
        <v>1.74812403000033</v>
      </c>
      <c r="PT193">
        <v>2.1088028800004399</v>
      </c>
      <c r="PU193">
        <v>3.56188472999929</v>
      </c>
      <c r="PV193">
        <v>9.1211860000039504</v>
      </c>
      <c r="PW193">
        <v>223.49071240006</v>
      </c>
      <c r="PX193">
        <v>2.1719765999987399</v>
      </c>
      <c r="PY193">
        <v>166.81050250004</v>
      </c>
      <c r="PZ193">
        <v>1.84232660000089</v>
      </c>
      <c r="QA193">
        <v>1.68900000000031</v>
      </c>
      <c r="QB193">
        <v>105.379599599983</v>
      </c>
      <c r="QC193">
        <v>2.07344880000164</v>
      </c>
      <c r="QD193">
        <v>44451.7884612083</v>
      </c>
      <c r="QE193">
        <v>2.60224720000042</v>
      </c>
      <c r="QF193">
        <v>2.3390544100002399</v>
      </c>
      <c r="QG193">
        <v>216.94347548997001</v>
      </c>
      <c r="QH193">
        <v>124.548604249954</v>
      </c>
      <c r="QI193">
        <v>1.1012476199994099</v>
      </c>
      <c r="QJ193">
        <v>1.1266186100001501</v>
      </c>
      <c r="QK193">
        <v>1.06249978000051</v>
      </c>
      <c r="QL193">
        <v>1.06105426000067</v>
      </c>
      <c r="QM193">
        <v>16.181646549986901</v>
      </c>
      <c r="QN193">
        <v>1.6050859299994</v>
      </c>
      <c r="QO193">
        <v>100.041149999946</v>
      </c>
      <c r="QP193">
        <v>1.4647189999996</v>
      </c>
      <c r="QQ193">
        <v>1.3570810000001099</v>
      </c>
      <c r="QR193">
        <v>1.13260269999955</v>
      </c>
      <c r="QS193">
        <v>1.7576222000007</v>
      </c>
      <c r="QT193">
        <v>1.3896232999995799</v>
      </c>
      <c r="QU193">
        <v>118.189315999974</v>
      </c>
      <c r="QV193">
        <v>101.347942000022</v>
      </c>
      <c r="QW193">
        <v>188.04153000004601</v>
      </c>
      <c r="QX193">
        <v>114.704484999995</v>
      </c>
      <c r="QY193">
        <v>107.403813999961</v>
      </c>
      <c r="QZ193">
        <v>106.461479000049</v>
      </c>
      <c r="RA193">
        <v>105.52475099999</v>
      </c>
      <c r="RB193">
        <v>1.3317281799991201</v>
      </c>
      <c r="RC193">
        <v>2.50907714999994</v>
      </c>
      <c r="RD193">
        <v>158.375804000068</v>
      </c>
      <c r="RE193">
        <v>108.083159000031</v>
      </c>
      <c r="RF193">
        <v>112.617210999946</v>
      </c>
      <c r="RG193">
        <v>123.80029699998001</v>
      </c>
      <c r="RH193">
        <v>151.662876999937</v>
      </c>
      <c r="RI193">
        <v>251.300852000015</v>
      </c>
      <c r="RJ193">
        <v>102.68251199997</v>
      </c>
      <c r="RK193">
        <v>99.728941999957897</v>
      </c>
      <c r="RL193">
        <v>284.734453999903</v>
      </c>
      <c r="RM193">
        <v>55.070686999999502</v>
      </c>
      <c r="RN193">
        <v>272.45000999979698</v>
      </c>
      <c r="RO193">
        <v>171.34628399997001</v>
      </c>
      <c r="RP193">
        <v>223.17809300008199</v>
      </c>
      <c r="RQ193">
        <v>106.033943000017</v>
      </c>
      <c r="RR193">
        <v>383.46183500019799</v>
      </c>
      <c r="RS193">
        <v>197.97955700010101</v>
      </c>
      <c r="RT193">
        <v>112.114786999999</v>
      </c>
      <c r="RU193">
        <v>189.15253799990799</v>
      </c>
      <c r="RV193">
        <v>332.73218100005801</v>
      </c>
      <c r="RW193">
        <v>64.090597999980702</v>
      </c>
      <c r="RX193">
        <v>373.22565799998102</v>
      </c>
      <c r="RY193">
        <v>201.26237599994101</v>
      </c>
      <c r="RZ193">
        <v>590.34138400014501</v>
      </c>
      <c r="SA193">
        <v>637.71691399998997</v>
      </c>
      <c r="SB193">
        <v>292.45394500019</v>
      </c>
      <c r="SC193">
        <v>105.085895000026</v>
      </c>
      <c r="SD193">
        <v>201.28614500002001</v>
      </c>
      <c r="SE193">
        <v>375.276573999785</v>
      </c>
      <c r="SF193">
        <v>270.54448699997698</v>
      </c>
      <c r="SG193">
        <v>743.22984500043106</v>
      </c>
      <c r="SH193">
        <v>112.734568999964</v>
      </c>
      <c r="SI193">
        <v>103.54195199999999</v>
      </c>
      <c r="SJ193">
        <v>7925.0991149991796</v>
      </c>
      <c r="SK193">
        <v>64.753427000017794</v>
      </c>
      <c r="SL193">
        <v>150.803940000013</v>
      </c>
      <c r="SM193">
        <v>286.01771799987199</v>
      </c>
      <c r="SN193">
        <v>341.12299000006198</v>
      </c>
      <c r="SO193">
        <v>202.0705550001</v>
      </c>
      <c r="SP193">
        <v>563.80424400046502</v>
      </c>
      <c r="SQ193">
        <v>202.24490899988501</v>
      </c>
      <c r="SR193">
        <v>53.714281000022297</v>
      </c>
      <c r="SS193">
        <v>52.602819999970997</v>
      </c>
      <c r="ST193">
        <v>200.358540999936</v>
      </c>
      <c r="SU193">
        <v>194.64092099992601</v>
      </c>
      <c r="SV193">
        <v>202.08514100010501</v>
      </c>
      <c r="SW193">
        <v>168.73944999999401</v>
      </c>
      <c r="SX193">
        <v>209.83067899989001</v>
      </c>
      <c r="SY193">
        <v>185.39097100007299</v>
      </c>
      <c r="SZ193">
        <v>121.44785300002</v>
      </c>
      <c r="TA193">
        <v>151.42090400005699</v>
      </c>
      <c r="TB193">
        <v>106.076222999953</v>
      </c>
      <c r="TC193">
        <v>155.81724000000401</v>
      </c>
      <c r="TD193">
        <v>144.32811999996201</v>
      </c>
      <c r="TE193">
        <v>490.65131499990798</v>
      </c>
      <c r="TF193">
        <v>119.071797000011</v>
      </c>
      <c r="TG193">
        <v>127.81383400003</v>
      </c>
      <c r="TH193">
        <v>532.36996699962799</v>
      </c>
      <c r="TI193">
        <v>79.231660000048606</v>
      </c>
      <c r="TJ193">
        <v>378.77858899999399</v>
      </c>
      <c r="TK193">
        <v>164.28307299991101</v>
      </c>
      <c r="TL193">
        <v>437.679080000147</v>
      </c>
      <c r="TM193">
        <v>509.06080000009399</v>
      </c>
      <c r="TN193">
        <v>198.54133899998899</v>
      </c>
      <c r="TO193">
        <v>509.91657399991499</v>
      </c>
      <c r="TQ193">
        <v>509.705157000106</v>
      </c>
      <c r="TR193">
        <v>509.60935400007298</v>
      </c>
      <c r="TS193">
        <v>208.15802400000399</v>
      </c>
      <c r="TT193">
        <v>166.28859500004901</v>
      </c>
      <c r="TU193">
        <v>92.982412999961497</v>
      </c>
      <c r="TV193">
        <v>106.918889999972</v>
      </c>
      <c r="TW193">
        <v>364.96525500016298</v>
      </c>
      <c r="TX193">
        <v>133.405549000017</v>
      </c>
      <c r="TY193">
        <v>114.51005100004799</v>
      </c>
      <c r="TZ193">
        <v>422.85696899983998</v>
      </c>
      <c r="UA193">
        <v>153.53960500005601</v>
      </c>
      <c r="UB193">
        <v>135.40506600006501</v>
      </c>
      <c r="UC193">
        <v>118.627577999956</v>
      </c>
      <c r="UD193">
        <v>112.21384500002</v>
      </c>
      <c r="UE193">
        <v>138.939484999981</v>
      </c>
      <c r="UF193">
        <v>113.957610000041</v>
      </c>
      <c r="UG193">
        <v>131.346926999977</v>
      </c>
      <c r="UH193">
        <v>137.45086600002799</v>
      </c>
      <c r="UI193">
        <v>119.678178000031</v>
      </c>
      <c r="UJ193">
        <v>113.05613000004099</v>
      </c>
      <c r="UK193">
        <v>137.27537299995299</v>
      </c>
      <c r="UL193">
        <v>157.55132100009399</v>
      </c>
      <c r="UM193">
        <v>112.24702400004</v>
      </c>
      <c r="UN193">
        <v>145.075570000103</v>
      </c>
      <c r="UO193">
        <v>192.52946599992001</v>
      </c>
      <c r="UP193">
        <v>200.354084999999</v>
      </c>
      <c r="UQ193">
        <v>107.273779000039</v>
      </c>
      <c r="UR193">
        <v>113.314115999965</v>
      </c>
      <c r="US193">
        <v>348.45428099995502</v>
      </c>
      <c r="UT193">
        <v>347.71402900014101</v>
      </c>
      <c r="UU193">
        <v>1925.3432480003701</v>
      </c>
      <c r="UV193">
        <v>139.306608000072</v>
      </c>
      <c r="UW193">
        <v>467.066306999885</v>
      </c>
      <c r="UX193">
        <v>109.478436999954</v>
      </c>
      <c r="UY193">
        <v>52.981865999987299</v>
      </c>
      <c r="UZ193">
        <v>11.9782200000045</v>
      </c>
      <c r="VA193">
        <v>160.900542000076</v>
      </c>
      <c r="VB193">
        <v>115.862121999962</v>
      </c>
      <c r="VC193">
        <v>109.039513999945</v>
      </c>
      <c r="VD193">
        <v>120.61648299999101</v>
      </c>
      <c r="VE193">
        <v>108.57471299997999</v>
      </c>
      <c r="VF193">
        <v>146.66503100003999</v>
      </c>
      <c r="VG193">
        <v>148.96585700009001</v>
      </c>
      <c r="VH193">
        <v>115.208538000006</v>
      </c>
      <c r="VI193">
        <v>106.91569299995901</v>
      </c>
      <c r="VJ193">
        <v>118.688410999952</v>
      </c>
      <c r="VK193">
        <v>116.72423399996499</v>
      </c>
      <c r="VL193">
        <v>106.03968599997501</v>
      </c>
      <c r="VM193">
        <v>110.074050000054</v>
      </c>
      <c r="VN193">
        <v>214.419562000083</v>
      </c>
      <c r="VO193">
        <v>106.782465000055</v>
      </c>
      <c r="VP193">
        <v>290.891549999826</v>
      </c>
      <c r="VQ193">
        <v>193.65295500005601</v>
      </c>
      <c r="VR193">
        <v>113.515130999964</v>
      </c>
      <c r="VS193">
        <v>107.314295000047</v>
      </c>
      <c r="VT193">
        <v>123.707243000041</v>
      </c>
      <c r="VU193">
        <v>164.449444999918</v>
      </c>
      <c r="VV193">
        <v>202.54923100001201</v>
      </c>
      <c r="VW193">
        <v>169.75770399998899</v>
      </c>
      <c r="VX193">
        <v>148.04407999990499</v>
      </c>
      <c r="VY193">
        <v>108.288880000007</v>
      </c>
      <c r="VZ193">
        <v>111.687290000031</v>
      </c>
      <c r="WA193">
        <v>104.327416999964</v>
      </c>
      <c r="WB193">
        <v>290.41241900017502</v>
      </c>
      <c r="WC193">
        <v>185.93757300009</v>
      </c>
      <c r="WD193">
        <v>205.17212900007101</v>
      </c>
      <c r="WE193">
        <v>106.69400000001799</v>
      </c>
      <c r="WF193">
        <v>105.04518100002301</v>
      </c>
      <c r="WG193">
        <v>122.151843999978</v>
      </c>
      <c r="WH193">
        <v>111.27526899997601</v>
      </c>
      <c r="WI193">
        <v>122.847725</v>
      </c>
      <c r="WJ193">
        <v>29.656416999991102</v>
      </c>
      <c r="WK193">
        <v>112.371120000025</v>
      </c>
      <c r="WL193">
        <v>104.133817999973</v>
      </c>
      <c r="WM193">
        <v>223.084255000111</v>
      </c>
      <c r="WN193">
        <v>286.66527700005099</v>
      </c>
      <c r="WO193">
        <v>353.58679400011903</v>
      </c>
      <c r="WP193">
        <v>223.355101000052</v>
      </c>
      <c r="WQ193">
        <v>248.179863000056</v>
      </c>
      <c r="WR193">
        <v>305.59195799985901</v>
      </c>
      <c r="WS193">
        <v>267.76485999999602</v>
      </c>
      <c r="WT193">
        <v>520.46339100040495</v>
      </c>
      <c r="WU193">
        <v>529.40889300033496</v>
      </c>
      <c r="WV193">
        <v>825.89993700012599</v>
      </c>
      <c r="WW193">
        <v>132.95341100008201</v>
      </c>
      <c r="WX193">
        <v>307.457396999933</v>
      </c>
      <c r="WY193">
        <v>150.54492500005301</v>
      </c>
      <c r="WZ193">
        <v>277.528016000055</v>
      </c>
      <c r="XA193">
        <v>98.8680490000406</v>
      </c>
      <c r="XB193">
        <v>215.024070000043</v>
      </c>
      <c r="XC193">
        <v>100.447310999967</v>
      </c>
      <c r="XD193">
        <v>482.563519999851</v>
      </c>
      <c r="XE193">
        <v>160.76386699988501</v>
      </c>
      <c r="XF193">
        <v>241.23721299995699</v>
      </c>
      <c r="XG193">
        <v>99.975790000054999</v>
      </c>
      <c r="XH193">
        <v>205.30990600003901</v>
      </c>
      <c r="XI193">
        <v>100.65710800001401</v>
      </c>
      <c r="XJ193">
        <v>213.73339399998099</v>
      </c>
      <c r="XK193">
        <v>60.798461999977</v>
      </c>
      <c r="XL193">
        <v>1.5113028499999901</v>
      </c>
      <c r="XM193">
        <v>5.8425536299982896</v>
      </c>
      <c r="XN193">
        <v>1.26329930000065</v>
      </c>
      <c r="XO193">
        <v>1.84794227999919</v>
      </c>
      <c r="XP193">
        <v>1.7675974300000199</v>
      </c>
      <c r="XQ193">
        <v>23.500769859994801</v>
      </c>
      <c r="XR193">
        <v>1.2588326000004599</v>
      </c>
      <c r="XS193">
        <v>1.2913795399999799</v>
      </c>
      <c r="XT193">
        <v>2.3643527099993702</v>
      </c>
      <c r="XU193">
        <v>2.2687129699988899</v>
      </c>
      <c r="XV193">
        <v>3.0013677999995698</v>
      </c>
      <c r="XW193">
        <v>3.4135672999982498</v>
      </c>
      <c r="XX193">
        <v>3.4590774999996898</v>
      </c>
      <c r="XY193">
        <v>3.4961798000003901</v>
      </c>
      <c r="XZ193">
        <v>1.40501184999994</v>
      </c>
      <c r="YA193">
        <v>11.7063254999957</v>
      </c>
      <c r="YB193">
        <v>1.1437069000003199</v>
      </c>
      <c r="YC193">
        <v>1.2595777000005901</v>
      </c>
      <c r="YD193">
        <v>1.1970366000004999</v>
      </c>
      <c r="YE193">
        <v>4.7649403000032198</v>
      </c>
      <c r="YF193">
        <v>1.17931870000029</v>
      </c>
      <c r="YG193">
        <v>0.93736606000038603</v>
      </c>
      <c r="YH193">
        <v>1499.8814067803301</v>
      </c>
      <c r="YI193">
        <v>116.200196300051</v>
      </c>
      <c r="YJ193">
        <v>306.54561399994401</v>
      </c>
      <c r="YK193">
        <v>3.0977874999989599</v>
      </c>
      <c r="YL193">
        <v>1.47260991999974</v>
      </c>
      <c r="YM193">
        <v>2419805.14618683</v>
      </c>
      <c r="YN193">
        <v>1.2450954100004299</v>
      </c>
      <c r="YO193">
        <v>1.23007829999915</v>
      </c>
      <c r="YP193">
        <v>1.8383389200007501</v>
      </c>
      <c r="YQ193">
        <v>173.77077999990399</v>
      </c>
      <c r="YR193">
        <v>145.115047900006</v>
      </c>
      <c r="YS193">
        <v>6.6473178000014697</v>
      </c>
      <c r="YT193">
        <v>7.8726938000036197</v>
      </c>
      <c r="YU193">
        <v>378.91816900018603</v>
      </c>
      <c r="YV193">
        <v>231.59735250007401</v>
      </c>
      <c r="YW193">
        <v>1.53303100000085</v>
      </c>
      <c r="YX193">
        <v>1.58330919999935</v>
      </c>
      <c r="YY193">
        <v>1.2410263999991</v>
      </c>
      <c r="YZ193">
        <v>4.0505326700003899</v>
      </c>
      <c r="ZA193">
        <v>1.38320190999912</v>
      </c>
      <c r="ZB193">
        <v>4.6878527899971196</v>
      </c>
      <c r="ZC193">
        <v>1.24481530000048</v>
      </c>
      <c r="ZD193">
        <v>1.1457728000004901</v>
      </c>
    </row>
    <row r="194" spans="1:680" x14ac:dyDescent="0.25">
      <c r="A194" s="40">
        <v>44336</v>
      </c>
      <c r="B194" s="6">
        <v>2.0941201099994902</v>
      </c>
      <c r="C194" s="6">
        <v>2.0291672999992398</v>
      </c>
      <c r="D194">
        <v>1.01486814999953</v>
      </c>
      <c r="E194">
        <v>1.7835558400001901</v>
      </c>
      <c r="F194">
        <v>1.0985158000003099</v>
      </c>
      <c r="G194">
        <v>1.1623321000006399</v>
      </c>
      <c r="H194">
        <v>1.1187841999999399</v>
      </c>
      <c r="I194">
        <v>3.08426989999862</v>
      </c>
      <c r="J194">
        <v>1.1441192000002001</v>
      </c>
      <c r="K194">
        <v>2.59683759999825</v>
      </c>
      <c r="L194">
        <v>2.7700408999990001</v>
      </c>
      <c r="M194">
        <v>1.76981110000088</v>
      </c>
      <c r="N194">
        <v>2.7902362999993802</v>
      </c>
      <c r="O194">
        <v>2.52268759000071</v>
      </c>
      <c r="P194">
        <v>3.1038834799983301</v>
      </c>
      <c r="Q194">
        <v>0.91944936999971105</v>
      </c>
      <c r="R194">
        <v>2.7095584700000499</v>
      </c>
      <c r="S194">
        <v>2.7810898300012901</v>
      </c>
      <c r="T194">
        <v>3.2732310999999799</v>
      </c>
      <c r="U194">
        <v>1.0971109399997701</v>
      </c>
      <c r="V194">
        <v>1.51136344999941</v>
      </c>
      <c r="W194">
        <v>2.8712956810995802</v>
      </c>
      <c r="X194">
        <v>2.2220551768987198</v>
      </c>
      <c r="Y194">
        <v>3.46581480000168</v>
      </c>
      <c r="Z194">
        <v>1.1350509299991201</v>
      </c>
      <c r="AA194">
        <v>1.31671235999966</v>
      </c>
      <c r="AB194">
        <v>1.1488059599996601</v>
      </c>
      <c r="AC194">
        <v>12.2339597200044</v>
      </c>
      <c r="AD194">
        <v>25.252675049996501</v>
      </c>
      <c r="AE194">
        <v>1.10592198999984</v>
      </c>
      <c r="AF194">
        <v>76.490082249976695</v>
      </c>
      <c r="AG194">
        <v>10.233983409998499</v>
      </c>
      <c r="AH194">
        <v>1.9990768900006499</v>
      </c>
      <c r="AI194">
        <v>1.1496376399991299</v>
      </c>
      <c r="AJ194">
        <v>2.7283848000006401</v>
      </c>
      <c r="AK194">
        <v>2.4900831999984798</v>
      </c>
      <c r="AL194">
        <v>1.55064347000007</v>
      </c>
      <c r="AM194">
        <v>1.7736203999993401</v>
      </c>
      <c r="AN194">
        <v>1056.4421542994701</v>
      </c>
      <c r="AO194">
        <v>252.32453579991099</v>
      </c>
      <c r="AP194">
        <v>189.927609859966</v>
      </c>
      <c r="AQ194">
        <v>14.5425398999942</v>
      </c>
      <c r="AR194">
        <v>1.5630512299994701</v>
      </c>
      <c r="AS194">
        <v>1.3072992399993399</v>
      </c>
      <c r="AT194">
        <v>1.5522975799995</v>
      </c>
      <c r="AU194">
        <v>4.0470040299987904</v>
      </c>
      <c r="AV194">
        <v>3.2558477999991702</v>
      </c>
      <c r="AW194">
        <v>1.4765085199996999</v>
      </c>
      <c r="AX194">
        <v>13.048498539996199</v>
      </c>
      <c r="AY194">
        <v>1.4983309700001</v>
      </c>
      <c r="AZ194">
        <v>7.4038746000005604</v>
      </c>
      <c r="BA194">
        <v>1.5931251999991201</v>
      </c>
      <c r="BB194">
        <v>4.3104893900017496</v>
      </c>
      <c r="BC194">
        <v>2.57740470999852</v>
      </c>
      <c r="BD194">
        <v>0.96165670000027603</v>
      </c>
      <c r="BE194">
        <v>1.7733926000000799</v>
      </c>
      <c r="BF194">
        <v>2.0670172999998599</v>
      </c>
      <c r="BG194">
        <v>2.4791799999984501</v>
      </c>
      <c r="BH194">
        <v>2.6222211999993301</v>
      </c>
      <c r="BI194">
        <v>1.7917682999996001</v>
      </c>
      <c r="BJ194">
        <v>113.91725589998499</v>
      </c>
      <c r="BK194">
        <v>1.17477870000039</v>
      </c>
      <c r="BL194">
        <v>3.4479681299999401</v>
      </c>
      <c r="BM194">
        <v>1.8162847299991001</v>
      </c>
      <c r="BN194">
        <v>1.6405400000003301</v>
      </c>
      <c r="BO194">
        <v>1.1359243000006201</v>
      </c>
      <c r="BP194">
        <v>1.11676970000008</v>
      </c>
      <c r="BQ194">
        <v>2.0306514000003499</v>
      </c>
      <c r="BR194">
        <v>2.1908088999989599</v>
      </c>
      <c r="BS194">
        <v>2.3055544000017099</v>
      </c>
      <c r="BT194">
        <v>1.06253780000043</v>
      </c>
      <c r="BU194">
        <v>1.45248419999916</v>
      </c>
      <c r="BV194">
        <v>1.9409615000004099</v>
      </c>
      <c r="BW194">
        <v>7.3478611000027696</v>
      </c>
      <c r="BX194">
        <v>4.9281732000017699</v>
      </c>
      <c r="BY194">
        <v>3.0566914000010001</v>
      </c>
      <c r="BZ194">
        <v>102.017004859983</v>
      </c>
      <c r="CA194">
        <v>9.3494221000000799</v>
      </c>
      <c r="CB194">
        <v>1.1392880999992501</v>
      </c>
      <c r="CC194">
        <v>23.722663599997801</v>
      </c>
      <c r="CD194">
        <v>4.8075584999969596</v>
      </c>
      <c r="CE194">
        <v>9.4590588999999508</v>
      </c>
      <c r="CF194">
        <v>2.7483823000002299</v>
      </c>
      <c r="CG194">
        <v>38.444053200015297</v>
      </c>
      <c r="CH194">
        <v>1.06245900000067</v>
      </c>
      <c r="CI194">
        <v>2.0649233000003702</v>
      </c>
      <c r="CJ194">
        <v>6.2307322999986399</v>
      </c>
      <c r="CK194">
        <v>4.7280653999987399</v>
      </c>
      <c r="CL194">
        <v>2.40397239999947</v>
      </c>
      <c r="CM194">
        <v>3.1232893000014901</v>
      </c>
      <c r="CN194">
        <v>31.730245799990399</v>
      </c>
      <c r="CO194">
        <v>1.2568396000005999</v>
      </c>
      <c r="CP194">
        <v>1.71350220000022</v>
      </c>
      <c r="CQ194">
        <v>1.31120089999968</v>
      </c>
      <c r="CR194">
        <v>1.2476497999996401</v>
      </c>
      <c r="CS194">
        <v>1.24434499999916</v>
      </c>
      <c r="CT194">
        <v>12.2431796000019</v>
      </c>
      <c r="CU194">
        <v>131.30974800000001</v>
      </c>
      <c r="CV194">
        <v>14.3413535</v>
      </c>
      <c r="CW194">
        <v>25.3525810000137</v>
      </c>
      <c r="CX194">
        <v>79.5658670000266</v>
      </c>
      <c r="CY194">
        <v>19.432562000001798</v>
      </c>
      <c r="CZ194">
        <v>144.790913000004</v>
      </c>
      <c r="DA194">
        <v>10.8519112000067</v>
      </c>
      <c r="DB194">
        <v>10.2615152000071</v>
      </c>
      <c r="DC194">
        <v>23.080722000013299</v>
      </c>
      <c r="DD194">
        <v>2.67008586000156</v>
      </c>
      <c r="DE194">
        <v>1.5469131600002599</v>
      </c>
      <c r="DF194">
        <v>1.35769821999929</v>
      </c>
      <c r="DG194">
        <v>1.1703973500007101</v>
      </c>
      <c r="DH194">
        <v>3.21010514999944</v>
      </c>
      <c r="DJ194">
        <v>1.22284729000057</v>
      </c>
      <c r="DK194">
        <v>2.5934693000017401</v>
      </c>
      <c r="DL194">
        <v>28.4978513499955</v>
      </c>
      <c r="DM194">
        <v>2.2754076400015002</v>
      </c>
      <c r="DN194">
        <v>8.6547404599987203</v>
      </c>
      <c r="DO194">
        <v>2.83697685999869</v>
      </c>
      <c r="DP194">
        <v>3.04360989999986</v>
      </c>
      <c r="DQ194">
        <v>1.3592373400006199</v>
      </c>
      <c r="DR194">
        <v>11.204171660007001</v>
      </c>
      <c r="DS194">
        <v>1.2709716600002099</v>
      </c>
      <c r="DT194">
        <v>1.32366851000006</v>
      </c>
      <c r="DU194">
        <v>4.0665496899964602</v>
      </c>
      <c r="DV194">
        <v>3.5426329399997498</v>
      </c>
      <c r="DW194">
        <v>3.3892778800000101</v>
      </c>
      <c r="DX194">
        <v>1.34490913000081</v>
      </c>
      <c r="DY194">
        <v>126.842008000007</v>
      </c>
      <c r="DZ194">
        <v>1.43244331999995</v>
      </c>
      <c r="EA194">
        <v>1.87537694999992</v>
      </c>
      <c r="EB194">
        <v>1.1457564400007001</v>
      </c>
      <c r="EC194">
        <v>1.15043100000003</v>
      </c>
      <c r="ED194">
        <v>1.07708701999945</v>
      </c>
      <c r="EE194">
        <v>2.9675162899984602</v>
      </c>
      <c r="EF194">
        <v>1.40037296999981</v>
      </c>
      <c r="EG194">
        <v>2.50868339999943</v>
      </c>
      <c r="EH194">
        <v>1.56489644000067</v>
      </c>
      <c r="EI194">
        <v>1.78448555000068</v>
      </c>
      <c r="EJ194">
        <v>1.9126047699992299</v>
      </c>
      <c r="EK194">
        <v>3.2494839999999399</v>
      </c>
      <c r="EL194">
        <v>6.2256737999996403</v>
      </c>
      <c r="EM194">
        <v>29.803981200006099</v>
      </c>
      <c r="EN194">
        <v>1.5931959299996401</v>
      </c>
      <c r="EO194">
        <v>1.38837032999982</v>
      </c>
      <c r="EP194">
        <v>1.1035924299994799</v>
      </c>
      <c r="EQ194">
        <v>1.1128793700008801</v>
      </c>
      <c r="ER194">
        <v>1.3611075299995701</v>
      </c>
      <c r="ES194">
        <v>1.0811404600008201</v>
      </c>
      <c r="ET194">
        <v>1.6228561099997001</v>
      </c>
      <c r="EU194">
        <v>3.0432213700005399</v>
      </c>
      <c r="EV194">
        <v>1.1443724000000699</v>
      </c>
      <c r="EW194">
        <v>1.0378057399993801</v>
      </c>
      <c r="EX194">
        <v>115.308629999985</v>
      </c>
      <c r="EY194">
        <v>6.6086521199977097</v>
      </c>
      <c r="EZ194">
        <v>3.4785473000010798</v>
      </c>
      <c r="FA194">
        <v>1.19289227000081</v>
      </c>
      <c r="FC194">
        <v>214.830716500059</v>
      </c>
      <c r="FD194">
        <v>10312.793601244701</v>
      </c>
      <c r="FE194">
        <v>109.278251799988</v>
      </c>
      <c r="FF194">
        <v>1.1275605999999201</v>
      </c>
      <c r="FG194">
        <v>4538.4449613690404</v>
      </c>
      <c r="FH194">
        <v>1.0696750000006401</v>
      </c>
      <c r="FI194">
        <v>1.1358274400008701</v>
      </c>
      <c r="FJ194">
        <v>1.27894256999934</v>
      </c>
      <c r="FK194">
        <v>23.5128129700024</v>
      </c>
      <c r="FL194">
        <v>1.3220825000007601</v>
      </c>
      <c r="FM194">
        <v>2.2493267999998401</v>
      </c>
      <c r="FN194">
        <v>1.98332169999958</v>
      </c>
      <c r="FO194">
        <v>1.2479834999994599</v>
      </c>
      <c r="FP194">
        <v>3.3696974000013098</v>
      </c>
      <c r="FQ194">
        <v>1.6670689200000199</v>
      </c>
      <c r="FR194">
        <v>1.23167414999989</v>
      </c>
      <c r="FS194">
        <v>1.28094133000013</v>
      </c>
      <c r="FT194">
        <v>2.3182516300003</v>
      </c>
      <c r="FU194">
        <v>2.3015924499995899</v>
      </c>
      <c r="FV194">
        <v>1.1699008399991699</v>
      </c>
      <c r="FW194">
        <v>1.39855196999997</v>
      </c>
      <c r="FX194">
        <v>1.1306953799994499</v>
      </c>
      <c r="FY194">
        <v>1.30571883000084</v>
      </c>
      <c r="FZ194">
        <v>1.07225126999947</v>
      </c>
      <c r="GA194">
        <v>3.8423446599990698</v>
      </c>
      <c r="GB194">
        <v>1.2485828999997499</v>
      </c>
      <c r="GC194">
        <v>363.28319755010301</v>
      </c>
      <c r="GD194">
        <v>105.24326020001899</v>
      </c>
      <c r="GE194">
        <v>194.956097299932</v>
      </c>
      <c r="GF194">
        <v>301.08495779987402</v>
      </c>
      <c r="GG194">
        <v>290.28231969988002</v>
      </c>
      <c r="GH194">
        <v>138.44180019991501</v>
      </c>
      <c r="GI194">
        <v>297.88770009996398</v>
      </c>
      <c r="GJ194">
        <v>115.699006499955</v>
      </c>
      <c r="GK194">
        <v>222.13996469997801</v>
      </c>
      <c r="GL194">
        <v>1.1151057999995799</v>
      </c>
      <c r="GM194">
        <v>2.3141590000013799</v>
      </c>
      <c r="GN194">
        <v>1.5118800000000201</v>
      </c>
      <c r="GO194">
        <v>7.1204233000025896</v>
      </c>
      <c r="GP194">
        <v>2.9643614000015099</v>
      </c>
      <c r="GQ194">
        <v>1.15594249999958</v>
      </c>
      <c r="GR194">
        <v>2.2821184999993398</v>
      </c>
      <c r="GS194">
        <v>4.4133891000019503</v>
      </c>
      <c r="GT194">
        <v>2.1583943000005101</v>
      </c>
      <c r="GU194">
        <v>3.0365735999985199</v>
      </c>
      <c r="GV194">
        <v>12.2305445999955</v>
      </c>
      <c r="GW194">
        <v>1.40553580000051</v>
      </c>
      <c r="GX194">
        <v>8.6215393000020395</v>
      </c>
      <c r="GY194">
        <v>4.1808548999979402</v>
      </c>
      <c r="GZ194">
        <v>1.03601359999993</v>
      </c>
      <c r="HA194">
        <v>2.37913100000151</v>
      </c>
      <c r="HB194">
        <v>1.01802680000037</v>
      </c>
      <c r="HC194">
        <v>5.5213698000006799</v>
      </c>
      <c r="HD194">
        <v>1.37583300000006</v>
      </c>
      <c r="HE194">
        <v>157.186588899931</v>
      </c>
      <c r="HF194">
        <v>3.6197151999986099</v>
      </c>
      <c r="HG194">
        <v>1.04460339999969</v>
      </c>
      <c r="HH194">
        <v>2.26035520000005</v>
      </c>
      <c r="HI194">
        <v>5.9638940000004403</v>
      </c>
      <c r="HJ194">
        <v>1.1275143999991999</v>
      </c>
      <c r="HK194">
        <v>4.2549581999992396</v>
      </c>
      <c r="HL194">
        <v>172.64123193989499</v>
      </c>
      <c r="HM194">
        <v>4.43202071000269</v>
      </c>
      <c r="HN194">
        <v>79.022055029985495</v>
      </c>
      <c r="HO194">
        <v>1135.4015716798599</v>
      </c>
      <c r="HP194">
        <v>1.15630837999925</v>
      </c>
      <c r="HQ194">
        <v>1.1805811100002801</v>
      </c>
      <c r="HR194">
        <v>117.99195727996999</v>
      </c>
      <c r="HS194">
        <v>186.70692244009101</v>
      </c>
      <c r="HT194">
        <v>135.17801765003199</v>
      </c>
      <c r="HU194">
        <v>156.58555171010099</v>
      </c>
      <c r="HV194">
        <v>158.62667557993001</v>
      </c>
      <c r="HW194">
        <v>438.00521541014302</v>
      </c>
      <c r="HX194">
        <v>121.60572531004399</v>
      </c>
      <c r="HY194">
        <v>140.36122346995401</v>
      </c>
      <c r="HZ194">
        <v>112.933041449985</v>
      </c>
      <c r="IA194">
        <v>1.1163510000005801</v>
      </c>
      <c r="IB194">
        <v>1.1257296999992801</v>
      </c>
      <c r="IC194">
        <v>1.1993653000008599</v>
      </c>
      <c r="ID194">
        <v>1.23297420000017</v>
      </c>
      <c r="IE194">
        <v>1.0402587000007799</v>
      </c>
      <c r="IF194">
        <v>1.4161838</v>
      </c>
      <c r="IG194">
        <v>1.85516129999996</v>
      </c>
      <c r="IH194">
        <v>1.3834700999996099</v>
      </c>
      <c r="II194">
        <v>1.3866639999996599</v>
      </c>
      <c r="IJ194">
        <v>1.0528833999997</v>
      </c>
      <c r="IK194">
        <v>1.1153828000005901</v>
      </c>
      <c r="IL194">
        <v>1.1364205000009</v>
      </c>
      <c r="IM194">
        <v>1.18917010000041</v>
      </c>
      <c r="IN194">
        <v>1.0449927000008801</v>
      </c>
      <c r="IO194">
        <v>1.04035479999948</v>
      </c>
      <c r="IP194">
        <v>3.0844947000005001</v>
      </c>
      <c r="IQ194">
        <v>1.12271540000074</v>
      </c>
      <c r="IR194">
        <v>1.0282778000000701</v>
      </c>
      <c r="IS194">
        <v>1.34348370000043</v>
      </c>
      <c r="IT194">
        <v>1.3753087999994</v>
      </c>
      <c r="IU194">
        <v>1.2017508999997499</v>
      </c>
      <c r="IV194">
        <v>1.56221779999942</v>
      </c>
      <c r="IW194">
        <v>1.0563758000007499</v>
      </c>
      <c r="IX194">
        <v>1.6955531999992699</v>
      </c>
      <c r="IY194">
        <v>1.42392269999982</v>
      </c>
      <c r="IZ194">
        <v>2.0501169999988602</v>
      </c>
      <c r="JA194">
        <v>1.4404450000001801</v>
      </c>
      <c r="JB194">
        <v>1.26596670000072</v>
      </c>
      <c r="JC194">
        <v>1.2162969000000901</v>
      </c>
      <c r="JD194">
        <v>1.2003808999998</v>
      </c>
      <c r="JE194">
        <v>1.1992766999992499</v>
      </c>
      <c r="JF194">
        <v>4.3880245999971503</v>
      </c>
      <c r="JG194">
        <v>1.5479310999999101</v>
      </c>
      <c r="JH194">
        <v>1.4302812999994801</v>
      </c>
      <c r="JI194">
        <v>1.0417773999997699</v>
      </c>
      <c r="JJ194">
        <v>5.8203353999997498</v>
      </c>
      <c r="JK194">
        <v>1.6192355999992301</v>
      </c>
      <c r="JL194">
        <v>1.61721960000068</v>
      </c>
      <c r="JM194">
        <v>1.8521638999991401</v>
      </c>
      <c r="JN194">
        <v>1.17057510000086</v>
      </c>
      <c r="JO194">
        <v>2.56165776999842</v>
      </c>
      <c r="JP194">
        <v>563.29904553014796</v>
      </c>
      <c r="JQ194">
        <v>217.60250104009199</v>
      </c>
      <c r="JR194">
        <v>11.9683689999947</v>
      </c>
      <c r="JS194">
        <v>2.1621171000006099</v>
      </c>
      <c r="JT194">
        <v>1.4356724999997801</v>
      </c>
      <c r="JU194">
        <v>7.2057207999969304</v>
      </c>
      <c r="JV194">
        <v>123.735702999984</v>
      </c>
      <c r="JW194">
        <v>1.02404340000066</v>
      </c>
      <c r="JX194">
        <v>107.87241199996799</v>
      </c>
      <c r="JY194">
        <v>1.03598412999963</v>
      </c>
      <c r="JZ194">
        <v>1.0605268100007399</v>
      </c>
      <c r="KA194">
        <v>112.766813999973</v>
      </c>
      <c r="KB194">
        <v>85.175699000014006</v>
      </c>
      <c r="KC194">
        <v>110.352834000019</v>
      </c>
      <c r="KD194">
        <v>110.468838999979</v>
      </c>
      <c r="KE194">
        <v>113.221398000023</v>
      </c>
      <c r="KF194">
        <v>96.745377999963196</v>
      </c>
      <c r="KG194">
        <v>121.13384100003201</v>
      </c>
      <c r="KH194">
        <v>109.75341600005</v>
      </c>
      <c r="KI194">
        <v>171.65737799997399</v>
      </c>
      <c r="KJ194">
        <v>161.02315200003801</v>
      </c>
      <c r="KK194">
        <v>116.681385000004</v>
      </c>
      <c r="KL194">
        <v>109.88027199998</v>
      </c>
      <c r="KM194">
        <v>150.85554899997101</v>
      </c>
      <c r="KN194">
        <v>130.67875399999301</v>
      </c>
      <c r="KO194">
        <v>107.07084399997299</v>
      </c>
      <c r="KP194">
        <v>107.36501800001101</v>
      </c>
      <c r="KQ194">
        <v>173.636658000061</v>
      </c>
      <c r="KR194">
        <v>270.13660500012298</v>
      </c>
      <c r="KS194">
        <v>143.078071000054</v>
      </c>
      <c r="KT194">
        <v>136.28367700008701</v>
      </c>
      <c r="KU194">
        <v>234.2873480001</v>
      </c>
      <c r="KV194">
        <v>112.245278000017</v>
      </c>
      <c r="KW194">
        <v>116.160636999994</v>
      </c>
      <c r="KX194">
        <v>180.996230999939</v>
      </c>
      <c r="KY194">
        <v>207.21099899988599</v>
      </c>
      <c r="KZ194">
        <v>101.558498000028</v>
      </c>
      <c r="LA194">
        <v>118.767065000022</v>
      </c>
      <c r="LB194">
        <v>125.31838700000699</v>
      </c>
      <c r="LC194">
        <v>114.154513000045</v>
      </c>
      <c r="LD194">
        <v>215.69393600011199</v>
      </c>
      <c r="LE194">
        <v>86.294888000003994</v>
      </c>
      <c r="LF194">
        <v>124.144200999988</v>
      </c>
      <c r="LG194">
        <v>119.43161600001601</v>
      </c>
      <c r="LH194">
        <v>102.425639000023</v>
      </c>
      <c r="LI194">
        <v>127.710987000028</v>
      </c>
      <c r="LJ194">
        <v>115.43958100001301</v>
      </c>
      <c r="LK194">
        <v>158.906036</v>
      </c>
      <c r="LL194">
        <v>259.42494100006297</v>
      </c>
      <c r="LM194">
        <v>207.37245399993799</v>
      </c>
      <c r="LN194">
        <v>113.722504999954</v>
      </c>
      <c r="LO194">
        <v>152.275938000064</v>
      </c>
      <c r="LP194">
        <v>99.802844000048907</v>
      </c>
      <c r="LQ194">
        <v>115.60319900000501</v>
      </c>
      <c r="LR194">
        <v>93.506762000033603</v>
      </c>
      <c r="LS194">
        <v>151.66569900000499</v>
      </c>
      <c r="LT194">
        <v>138.75023499992699</v>
      </c>
      <c r="LU194">
        <v>115.72749299998399</v>
      </c>
      <c r="LV194">
        <v>155.64414700004301</v>
      </c>
      <c r="LW194">
        <v>103.416364999954</v>
      </c>
      <c r="LX194">
        <v>116.095576999942</v>
      </c>
      <c r="LY194">
        <v>128.90386199997701</v>
      </c>
      <c r="LZ194">
        <v>120.57079300005</v>
      </c>
      <c r="MA194">
        <v>99.245650000055306</v>
      </c>
      <c r="MB194">
        <v>117.60750699997899</v>
      </c>
      <c r="MC194">
        <v>160.221943000099</v>
      </c>
      <c r="MD194">
        <v>114.11414900003</v>
      </c>
      <c r="ME194">
        <v>103.93785700004101</v>
      </c>
      <c r="MF194">
        <v>104.532475000015</v>
      </c>
      <c r="MG194">
        <v>105.88618999998999</v>
      </c>
      <c r="MH194">
        <v>150.015847000061</v>
      </c>
      <c r="MI194">
        <v>220.698258999968</v>
      </c>
      <c r="MJ194">
        <v>100.73268200003101</v>
      </c>
      <c r="MK194">
        <v>107.725516999955</v>
      </c>
      <c r="ML194">
        <v>164.43741600005899</v>
      </c>
      <c r="MM194">
        <v>117.023584999959</v>
      </c>
      <c r="MN194">
        <v>102.864616999985</v>
      </c>
      <c r="MO194">
        <v>136.448217000114</v>
      </c>
      <c r="MP194">
        <v>112.166344000027</v>
      </c>
      <c r="MQ194">
        <v>108.87548100005399</v>
      </c>
      <c r="MR194">
        <v>105.63626900001</v>
      </c>
      <c r="MS194">
        <v>93.577672000043094</v>
      </c>
      <c r="MT194">
        <v>214.87638100003801</v>
      </c>
      <c r="MU194">
        <v>285.692737000063</v>
      </c>
      <c r="MV194">
        <v>205.18864799989399</v>
      </c>
      <c r="MW194">
        <v>265.75404899986501</v>
      </c>
      <c r="MX194">
        <v>106.107930000057</v>
      </c>
      <c r="MY194">
        <v>330.983091999777</v>
      </c>
      <c r="MZ194">
        <v>333.71205000020598</v>
      </c>
      <c r="NA194">
        <v>340.06846500001802</v>
      </c>
      <c r="NB194">
        <v>127.432080999948</v>
      </c>
      <c r="NC194">
        <v>286.70465700002399</v>
      </c>
      <c r="ND194">
        <v>111.817536000046</v>
      </c>
      <c r="NE194">
        <v>150.309215999907</v>
      </c>
      <c r="NF194">
        <v>228.30415099998899</v>
      </c>
      <c r="NG194">
        <v>160.23905600002001</v>
      </c>
      <c r="NH194">
        <v>142.851312000072</v>
      </c>
      <c r="NI194">
        <v>128.976890000049</v>
      </c>
      <c r="NJ194">
        <v>109.78273700003</v>
      </c>
      <c r="NK194">
        <v>125.194480999955</v>
      </c>
      <c r="NL194">
        <v>124.43911799998</v>
      </c>
      <c r="NM194">
        <v>123.700169999967</v>
      </c>
      <c r="NN194">
        <v>157.944792999886</v>
      </c>
      <c r="NO194">
        <v>104.633997999947</v>
      </c>
      <c r="NP194">
        <v>133.10875599994301</v>
      </c>
      <c r="NQ194">
        <v>109.605451000039</v>
      </c>
      <c r="NR194">
        <v>1.7405531000004</v>
      </c>
      <c r="NS194">
        <v>4.0205835000015204</v>
      </c>
      <c r="NT194">
        <v>1.4160332999999801</v>
      </c>
      <c r="NU194">
        <v>1.05502236999928</v>
      </c>
      <c r="NV194">
        <v>2.5853798999996802</v>
      </c>
      <c r="NW194">
        <v>1.20267430000058</v>
      </c>
      <c r="NX194">
        <v>1.05011849999937</v>
      </c>
      <c r="NY194">
        <v>1.0969160999993599</v>
      </c>
      <c r="NZ194">
        <v>1.1894472999993</v>
      </c>
      <c r="OA194">
        <v>1.1162994000005699</v>
      </c>
      <c r="OB194">
        <v>3.9117928999985501</v>
      </c>
      <c r="OC194">
        <v>2.3115375000015801</v>
      </c>
      <c r="OD194">
        <v>3.1401468000003701</v>
      </c>
      <c r="OE194">
        <v>1.7757717999993501</v>
      </c>
      <c r="OF194">
        <v>3.0453086000015901</v>
      </c>
      <c r="OG194">
        <v>5.8590819000019101</v>
      </c>
      <c r="OH194">
        <v>2.3569895000000498</v>
      </c>
      <c r="OI194">
        <v>2.62131550000049</v>
      </c>
      <c r="OJ194">
        <v>1.4360245000007099</v>
      </c>
      <c r="OK194">
        <v>1.3452548999994201</v>
      </c>
      <c r="OL194">
        <v>1.44670690000021</v>
      </c>
      <c r="OM194">
        <v>3.2130255800002501</v>
      </c>
      <c r="ON194">
        <v>3.5890594999982599</v>
      </c>
      <c r="OO194">
        <v>1.4038413899997999</v>
      </c>
      <c r="OP194">
        <v>2.1565878399997001</v>
      </c>
      <c r="OQ194">
        <v>2.8623734899993001</v>
      </c>
      <c r="OR194">
        <v>2.7745699299994202</v>
      </c>
      <c r="OS194">
        <v>2.55997103999835</v>
      </c>
      <c r="OT194">
        <v>2.9439899300014098</v>
      </c>
      <c r="OU194">
        <v>1.0781530099993699</v>
      </c>
      <c r="OV194">
        <v>1.60893536000003</v>
      </c>
      <c r="OW194">
        <v>2.5282287599984601</v>
      </c>
      <c r="OX194">
        <v>2.9624812699985301</v>
      </c>
      <c r="OY194">
        <v>55.176972660003202</v>
      </c>
      <c r="OZ194">
        <v>2.7906888799989198</v>
      </c>
      <c r="PA194">
        <v>10.7412976399937</v>
      </c>
      <c r="PB194">
        <v>2.69394420000026</v>
      </c>
      <c r="PC194">
        <v>3.8066283199987101</v>
      </c>
      <c r="PD194">
        <v>3.2959775099989201</v>
      </c>
      <c r="PE194">
        <v>1.8704159400003799</v>
      </c>
      <c r="PF194">
        <v>105.984574200003</v>
      </c>
      <c r="PG194">
        <v>93.8350690000225</v>
      </c>
      <c r="PH194">
        <v>4.2146572999990903</v>
      </c>
      <c r="PI194">
        <v>6.5361483000015097</v>
      </c>
      <c r="PJ194">
        <v>4.4500799000015796</v>
      </c>
      <c r="PK194">
        <v>1.1215637000004799</v>
      </c>
      <c r="PL194">
        <v>1.24450658999922</v>
      </c>
      <c r="PM194">
        <v>1.29141139999956</v>
      </c>
      <c r="PN194">
        <v>1.5749333599997</v>
      </c>
      <c r="PO194">
        <v>1.61288869999953</v>
      </c>
      <c r="PP194">
        <v>1.6494172099992299</v>
      </c>
      <c r="PQ194">
        <v>1.7360435400005401</v>
      </c>
      <c r="PR194">
        <v>1.4016788400003899</v>
      </c>
      <c r="PS194">
        <v>1.7504950599995901</v>
      </c>
      <c r="PT194">
        <v>2.13090567999825</v>
      </c>
      <c r="PU194">
        <v>3.6191914599985502</v>
      </c>
      <c r="PV194">
        <v>9.1656164900050499</v>
      </c>
      <c r="PW194">
        <v>225.545990600018</v>
      </c>
      <c r="PX194">
        <v>2.1713458000012902</v>
      </c>
      <c r="PY194">
        <v>166.96264620008901</v>
      </c>
      <c r="PZ194">
        <v>1.8433251000005799</v>
      </c>
      <c r="QA194">
        <v>1.69210089999979</v>
      </c>
      <c r="QB194">
        <v>105.41135249996999</v>
      </c>
      <c r="QC194">
        <v>2.08116940000036</v>
      </c>
      <c r="QD194">
        <v>44343.729928016699</v>
      </c>
      <c r="QE194">
        <v>2.6207093999983</v>
      </c>
      <c r="QF194">
        <v>2.3396599900006501</v>
      </c>
      <c r="QG194">
        <v>218.69004307989999</v>
      </c>
      <c r="QH194">
        <v>125.263022019994</v>
      </c>
      <c r="QI194">
        <v>1.10156468000059</v>
      </c>
      <c r="QJ194">
        <v>1.1268925900003499</v>
      </c>
      <c r="QK194">
        <v>1.06402055999934</v>
      </c>
      <c r="QL194">
        <v>1.0613840000005399</v>
      </c>
      <c r="QM194">
        <v>16.244071810011501</v>
      </c>
      <c r="QN194">
        <v>1.6106422400007401</v>
      </c>
      <c r="QO194">
        <v>100.12881100003101</v>
      </c>
      <c r="QP194">
        <v>1.4705107999998299</v>
      </c>
      <c r="QQ194">
        <v>1.3628410000001201</v>
      </c>
      <c r="QR194">
        <v>1.1370733000003399</v>
      </c>
      <c r="QS194">
        <v>1.7701806000004601</v>
      </c>
      <c r="QT194">
        <v>1.3982470999999399</v>
      </c>
      <c r="QU194">
        <v>118.60889100004</v>
      </c>
      <c r="QV194">
        <v>101.441355000017</v>
      </c>
      <c r="QW194">
        <v>188.245428999886</v>
      </c>
      <c r="QX194">
        <v>114.840058999951</v>
      </c>
      <c r="QY194">
        <v>107.522958999965</v>
      </c>
      <c r="QZ194">
        <v>106.500135999988</v>
      </c>
      <c r="RA194">
        <v>105.560869000037</v>
      </c>
      <c r="RB194">
        <v>1.3296783500009</v>
      </c>
      <c r="RC194">
        <v>2.5050552399989101</v>
      </c>
      <c r="RD194">
        <v>158.27261399989899</v>
      </c>
      <c r="RE194">
        <v>108.368874000036</v>
      </c>
      <c r="RF194">
        <v>112.80672600003901</v>
      </c>
      <c r="RG194">
        <v>123.817824000027</v>
      </c>
      <c r="RH194">
        <v>151.68446099990999</v>
      </c>
      <c r="RI194">
        <v>252.110352999996</v>
      </c>
      <c r="RJ194">
        <v>103.046985000023</v>
      </c>
      <c r="RK194">
        <v>99.864059000043198</v>
      </c>
      <c r="RL194">
        <v>282.34739300003298</v>
      </c>
      <c r="RM194">
        <v>54.669503999990397</v>
      </c>
      <c r="RN194">
        <v>272.48377799987799</v>
      </c>
      <c r="RO194">
        <v>171.37134600011601</v>
      </c>
      <c r="RP194">
        <v>223.20686200004999</v>
      </c>
      <c r="RQ194">
        <v>106.07152100000501</v>
      </c>
      <c r="RR194">
        <v>383.51731699984498</v>
      </c>
      <c r="RS194">
        <v>198.00757499993799</v>
      </c>
      <c r="RT194">
        <v>112.126744000008</v>
      </c>
      <c r="RU194">
        <v>189.181782</v>
      </c>
      <c r="RV194">
        <v>332.77209899993602</v>
      </c>
      <c r="RW194">
        <v>63.626910999999403</v>
      </c>
      <c r="RX194">
        <v>373.28450699988798</v>
      </c>
      <c r="RY194">
        <v>201.300121000037</v>
      </c>
      <c r="RZ194">
        <v>594.44274200033396</v>
      </c>
      <c r="SA194">
        <v>642.17659499961906</v>
      </c>
      <c r="SB194">
        <v>295.04880499979498</v>
      </c>
      <c r="SC194">
        <v>106.010302999988</v>
      </c>
      <c r="SD194">
        <v>203.08533699996801</v>
      </c>
      <c r="SE194">
        <v>376.71652100002399</v>
      </c>
      <c r="SF194">
        <v>271.78561800019799</v>
      </c>
      <c r="SG194">
        <v>746.57358200009901</v>
      </c>
      <c r="SH194">
        <v>112.473860000027</v>
      </c>
      <c r="SI194">
        <v>103.621716000023</v>
      </c>
      <c r="SJ194">
        <v>7928.3866200000002</v>
      </c>
      <c r="SK194">
        <v>64.7761429999955</v>
      </c>
      <c r="SL194">
        <v>150.85706300008999</v>
      </c>
      <c r="SM194">
        <v>286.09049100009702</v>
      </c>
      <c r="SN194">
        <v>341.24701099982502</v>
      </c>
      <c r="SO194">
        <v>202.153695000103</v>
      </c>
      <c r="SP194">
        <v>564.00286700017796</v>
      </c>
      <c r="SQ194">
        <v>202.331289999885</v>
      </c>
      <c r="SR194">
        <v>53.7319230000139</v>
      </c>
      <c r="SS194">
        <v>52.138999000017101</v>
      </c>
      <c r="ST194">
        <v>200.39482700009799</v>
      </c>
      <c r="SU194">
        <v>194.669124000007</v>
      </c>
      <c r="SV194">
        <v>202.11659300001301</v>
      </c>
      <c r="SW194">
        <v>168.75390699994799</v>
      </c>
      <c r="SX194">
        <v>209.86339400010201</v>
      </c>
      <c r="SY194">
        <v>187.15003799996299</v>
      </c>
      <c r="SZ194">
        <v>122.59552900004201</v>
      </c>
      <c r="TA194">
        <v>152.00705799995899</v>
      </c>
      <c r="TB194">
        <v>106.535523000057</v>
      </c>
      <c r="TC194">
        <v>156.52094800001899</v>
      </c>
      <c r="TD194">
        <v>144.88668200001101</v>
      </c>
      <c r="TE194">
        <v>492.91541599994503</v>
      </c>
      <c r="TF194">
        <v>119.245701999986</v>
      </c>
      <c r="TG194">
        <v>128.00023899995699</v>
      </c>
      <c r="TH194">
        <v>534.85479700006499</v>
      </c>
      <c r="TI194">
        <v>78.145591999986195</v>
      </c>
      <c r="TJ194">
        <v>374.92549399985</v>
      </c>
      <c r="TK194">
        <v>164.96118100010801</v>
      </c>
      <c r="TL194">
        <v>438.37971299979802</v>
      </c>
      <c r="TM194">
        <v>509.93320100009402</v>
      </c>
      <c r="TN194">
        <v>198.88100200006701</v>
      </c>
      <c r="TO194">
        <v>510.79147899988999</v>
      </c>
      <c r="TQ194">
        <v>510.58021300006698</v>
      </c>
      <c r="TR194">
        <v>510.48364599980403</v>
      </c>
      <c r="TS194">
        <v>208.51081699994401</v>
      </c>
      <c r="TT194">
        <v>166.61972000007501</v>
      </c>
      <c r="TU194">
        <v>93.994086000020602</v>
      </c>
      <c r="TV194">
        <v>107.354765000055</v>
      </c>
      <c r="TW194">
        <v>366.436203000136</v>
      </c>
      <c r="TX194">
        <v>133.944846000057</v>
      </c>
      <c r="TY194">
        <v>114.246923999977</v>
      </c>
      <c r="TZ194">
        <v>424.54451199993503</v>
      </c>
      <c r="UA194">
        <v>154.15633999998701</v>
      </c>
      <c r="UB194">
        <v>135.69919200008701</v>
      </c>
      <c r="UC194">
        <v>118.934740999946</v>
      </c>
      <c r="UD194">
        <v>112.427708999952</v>
      </c>
      <c r="UE194">
        <v>139.24474100000199</v>
      </c>
      <c r="UF194">
        <v>114.177108000033</v>
      </c>
      <c r="UG194">
        <v>131.63089599995899</v>
      </c>
      <c r="UH194">
        <v>137.75142100011001</v>
      </c>
      <c r="UI194">
        <v>119.98981399997101</v>
      </c>
      <c r="UJ194">
        <v>113.27337900002</v>
      </c>
      <c r="UK194">
        <v>137.60082000005099</v>
      </c>
      <c r="UL194">
        <v>158.42218100000201</v>
      </c>
      <c r="UM194">
        <v>112.585996999987</v>
      </c>
      <c r="UN194">
        <v>145.290512999985</v>
      </c>
      <c r="UO194">
        <v>192.879510000115</v>
      </c>
      <c r="UP194">
        <v>201.56625199993101</v>
      </c>
      <c r="UQ194">
        <v>107.961137000006</v>
      </c>
      <c r="UR194">
        <v>113.436392999953</v>
      </c>
      <c r="US194">
        <v>349.58542500017199</v>
      </c>
      <c r="UT194">
        <v>348.842705999967</v>
      </c>
      <c r="UU194">
        <v>1931.5970820002301</v>
      </c>
      <c r="UV194">
        <v>139.75627300003501</v>
      </c>
      <c r="UW194">
        <v>466.775981999934</v>
      </c>
      <c r="UX194">
        <v>109.66121499997099</v>
      </c>
      <c r="UY194">
        <v>52.257654000015499</v>
      </c>
      <c r="UZ194">
        <v>11.813349999996699</v>
      </c>
      <c r="VA194">
        <v>160.911853000056</v>
      </c>
      <c r="VB194">
        <v>116.005098000052</v>
      </c>
      <c r="VC194">
        <v>109.047283999971</v>
      </c>
      <c r="VD194">
        <v>120.63058400002799</v>
      </c>
      <c r="VE194">
        <v>108.685647999984</v>
      </c>
      <c r="VF194">
        <v>146.69439100008501</v>
      </c>
      <c r="VG194">
        <v>148.99754299991801</v>
      </c>
      <c r="VH194">
        <v>115.403509999975</v>
      </c>
      <c r="VI194">
        <v>107.188915999955</v>
      </c>
      <c r="VJ194">
        <v>118.930536999949</v>
      </c>
      <c r="VK194">
        <v>116.91149600001501</v>
      </c>
      <c r="VL194">
        <v>106.324463000055</v>
      </c>
      <c r="VM194">
        <v>110.353749000002</v>
      </c>
      <c r="VN194">
        <v>214.42947000008999</v>
      </c>
      <c r="VO194">
        <v>106.78979199996699</v>
      </c>
      <c r="VP194">
        <v>290.91010199999403</v>
      </c>
      <c r="VQ194">
        <v>193.66763800010099</v>
      </c>
      <c r="VR194">
        <v>113.746955999988</v>
      </c>
      <c r="VS194">
        <v>107.47391199995801</v>
      </c>
      <c r="VT194">
        <v>123.86073600000201</v>
      </c>
      <c r="VU194">
        <v>165.22589299990801</v>
      </c>
      <c r="VV194">
        <v>203.501899000024</v>
      </c>
      <c r="VW194">
        <v>170.443797999993</v>
      </c>
      <c r="VX194">
        <v>148.26292999996801</v>
      </c>
      <c r="VY194">
        <v>108.42439800000299</v>
      </c>
      <c r="VZ194">
        <v>111.85382600000599</v>
      </c>
      <c r="WA194">
        <v>104.35048699996</v>
      </c>
      <c r="WB194">
        <v>290.46960500022402</v>
      </c>
      <c r="WC194">
        <v>186.14997599995701</v>
      </c>
      <c r="WD194">
        <v>205.402433000039</v>
      </c>
      <c r="WE194">
        <v>106.755302999984</v>
      </c>
      <c r="WF194">
        <v>105.248500999995</v>
      </c>
      <c r="WG194">
        <v>122.160569999949</v>
      </c>
      <c r="WH194">
        <v>111.414223999949</v>
      </c>
      <c r="WI194">
        <v>123.120585000026</v>
      </c>
      <c r="WJ194">
        <v>29.656037999986399</v>
      </c>
      <c r="WK194">
        <v>112.637439999962</v>
      </c>
      <c r="WL194">
        <v>104.284802000038</v>
      </c>
      <c r="WM194">
        <v>223.09022099990401</v>
      </c>
      <c r="WN194">
        <v>286.67884600022802</v>
      </c>
      <c r="WO194">
        <v>353.64970300020701</v>
      </c>
      <c r="WP194">
        <v>223.440324000083</v>
      </c>
      <c r="WQ194">
        <v>250.03012200002601</v>
      </c>
      <c r="WR194">
        <v>309.10890500014602</v>
      </c>
      <c r="WS194">
        <v>270.85395300015801</v>
      </c>
      <c r="WT194">
        <v>521.94506200030401</v>
      </c>
      <c r="WU194">
        <v>530.93154300004198</v>
      </c>
      <c r="WV194">
        <v>828.29947299975902</v>
      </c>
      <c r="WW194">
        <v>132.86000199988499</v>
      </c>
      <c r="WX194">
        <v>311.14576000021799</v>
      </c>
      <c r="WY194">
        <v>152.364913000027</v>
      </c>
      <c r="WZ194">
        <v>280.56689999997599</v>
      </c>
      <c r="XA194">
        <v>99.941206000046805</v>
      </c>
      <c r="XB194">
        <v>217.05542199988801</v>
      </c>
      <c r="XC194">
        <v>101.513557999977</v>
      </c>
      <c r="XD194">
        <v>482.64545700000599</v>
      </c>
      <c r="XE194">
        <v>160.790036000079</v>
      </c>
      <c r="XF194">
        <v>241.47299799998299</v>
      </c>
      <c r="XG194">
        <v>100.07317400001899</v>
      </c>
      <c r="XH194">
        <v>205.51479399995901</v>
      </c>
      <c r="XI194">
        <v>100.757212999975</v>
      </c>
      <c r="XJ194">
        <v>213.95103999995601</v>
      </c>
      <c r="XK194">
        <v>60.177823000005397</v>
      </c>
      <c r="XL194">
        <v>1.52549123000063</v>
      </c>
      <c r="XM194">
        <v>5.8472933500015598</v>
      </c>
      <c r="XN194">
        <v>1.2636051800000101</v>
      </c>
      <c r="XO194">
        <v>1.8481654900006099</v>
      </c>
      <c r="XP194">
        <v>1.7678828700008999</v>
      </c>
      <c r="XQ194">
        <v>23.568295600009201</v>
      </c>
      <c r="XR194">
        <v>1.2599543699998299</v>
      </c>
      <c r="XS194">
        <v>1.2917342399996401</v>
      </c>
      <c r="XT194">
        <v>2.3648027700001002</v>
      </c>
      <c r="XU194">
        <v>2.2693658200005302</v>
      </c>
      <c r="XV194">
        <v>3.0160370999983601</v>
      </c>
      <c r="XW194">
        <v>3.4408616000000598</v>
      </c>
      <c r="XX194">
        <v>3.46800050000093</v>
      </c>
      <c r="XY194">
        <v>3.52218469999934</v>
      </c>
      <c r="XZ194">
        <v>1.4046284800006099</v>
      </c>
      <c r="YA194">
        <v>11.7031820999982</v>
      </c>
      <c r="YB194">
        <v>1.1417571999991201</v>
      </c>
      <c r="YC194">
        <v>1.26651680000032</v>
      </c>
      <c r="YD194">
        <v>1.1952552999991899</v>
      </c>
      <c r="YE194">
        <v>4.7571717000028002</v>
      </c>
      <c r="YF194">
        <v>1.1775462999994499</v>
      </c>
      <c r="YG194">
        <v>0.937556959999711</v>
      </c>
      <c r="YH194">
        <v>1540.4907231498501</v>
      </c>
      <c r="YI194">
        <v>116.26836039999</v>
      </c>
      <c r="YJ194">
        <v>306.60039599984901</v>
      </c>
      <c r="YK194">
        <v>3.09847680999883</v>
      </c>
      <c r="YL194">
        <v>1.4729266499998599</v>
      </c>
      <c r="YM194">
        <v>2420466.2010307298</v>
      </c>
      <c r="YN194">
        <v>1.2602709200000399</v>
      </c>
      <c r="YO194">
        <v>1.2453022400004601</v>
      </c>
      <c r="YP194">
        <v>1.8525572899998199</v>
      </c>
      <c r="YQ194">
        <v>174.132753999904</v>
      </c>
      <c r="YR194">
        <v>145.31693560001401</v>
      </c>
      <c r="YS194">
        <v>6.6474447000000501</v>
      </c>
      <c r="YT194">
        <v>7.89332730000024</v>
      </c>
      <c r="YU194">
        <v>379.23240979993699</v>
      </c>
      <c r="YV194">
        <v>231.804371099919</v>
      </c>
      <c r="YW194">
        <v>1.5389484000006599</v>
      </c>
      <c r="YX194">
        <v>1.58677530000023</v>
      </c>
      <c r="YY194">
        <v>1.24430550000034</v>
      </c>
      <c r="YZ194">
        <v>4.07681135999883</v>
      </c>
      <c r="ZA194">
        <v>1.38369066000087</v>
      </c>
      <c r="ZB194">
        <v>4.6921155899981404</v>
      </c>
      <c r="ZC194">
        <v>1.2459462999995601</v>
      </c>
      <c r="ZD194">
        <v>1.14818659999946</v>
      </c>
    </row>
    <row r="195" spans="1:680" x14ac:dyDescent="0.25">
      <c r="A195" s="40">
        <v>44337</v>
      </c>
      <c r="B195" s="6">
        <v>2.0942005700016999</v>
      </c>
      <c r="C195" s="6">
        <v>2.0270809799985701</v>
      </c>
      <c r="D195">
        <v>1.0151286399996</v>
      </c>
      <c r="E195">
        <v>1.7836369600008799</v>
      </c>
      <c r="F195">
        <v>1.0985647599991399</v>
      </c>
      <c r="G195">
        <v>1.15955779999967</v>
      </c>
      <c r="H195">
        <v>1.1161214000003401</v>
      </c>
      <c r="I195">
        <v>3.0847820000017201</v>
      </c>
      <c r="J195">
        <v>1.1443318000001499</v>
      </c>
      <c r="K195">
        <v>2.58975429999919</v>
      </c>
      <c r="L195">
        <v>2.7176455000008</v>
      </c>
      <c r="M195">
        <v>1.73621370000001</v>
      </c>
      <c r="N195">
        <v>2.7709423000014799</v>
      </c>
      <c r="O195">
        <v>2.5145747700007601</v>
      </c>
      <c r="P195">
        <v>3.0938943399996801</v>
      </c>
      <c r="Q195">
        <v>0.91551227000036295</v>
      </c>
      <c r="R195">
        <v>2.70042340000145</v>
      </c>
      <c r="S195">
        <v>2.7690540199982898</v>
      </c>
      <c r="T195">
        <v>3.2590375699983301</v>
      </c>
      <c r="U195">
        <v>1.09235629000068</v>
      </c>
      <c r="V195">
        <v>1.50398623000001</v>
      </c>
      <c r="W195">
        <v>2.8737194485002</v>
      </c>
      <c r="X195">
        <v>2.22269515239896</v>
      </c>
      <c r="Y195">
        <v>3.46728939999957</v>
      </c>
      <c r="Z195">
        <v>1.1353248600007599</v>
      </c>
      <c r="AA195">
        <v>1.3187470699995201</v>
      </c>
      <c r="AB195">
        <v>1.14952642999924</v>
      </c>
      <c r="AC195">
        <v>12.2333391099965</v>
      </c>
      <c r="AD195">
        <v>25.266266119986501</v>
      </c>
      <c r="AE195">
        <v>1.10715288999927</v>
      </c>
      <c r="AF195">
        <v>76.295734359999202</v>
      </c>
      <c r="AG195">
        <v>10.2360562899994</v>
      </c>
      <c r="AH195">
        <v>2.0008546300014101</v>
      </c>
      <c r="AI195">
        <v>1.15016124000067</v>
      </c>
      <c r="AJ195">
        <v>2.72778580000158</v>
      </c>
      <c r="AK195">
        <v>2.48942929999976</v>
      </c>
      <c r="AL195">
        <v>1.5502513899991801</v>
      </c>
      <c r="AM195">
        <v>1.7712396000006301</v>
      </c>
      <c r="AN195">
        <v>1050.1530215293201</v>
      </c>
      <c r="AO195">
        <v>250.998103860067</v>
      </c>
      <c r="AP195">
        <v>188.92953101010099</v>
      </c>
      <c r="AQ195">
        <v>14.519543899994501</v>
      </c>
      <c r="AR195">
        <v>1.5636243699991601</v>
      </c>
      <c r="AS195">
        <v>1.30728323000039</v>
      </c>
      <c r="AT195">
        <v>1.5536481500003001</v>
      </c>
      <c r="AU195">
        <v>4.0463589400023903</v>
      </c>
      <c r="AV195">
        <v>3.2538386000014698</v>
      </c>
      <c r="AW195">
        <v>1.4768237799999</v>
      </c>
      <c r="AX195">
        <v>13.038980190001899</v>
      </c>
      <c r="AY195">
        <v>1.49592404000032</v>
      </c>
      <c r="AZ195">
        <v>7.3881459999974997</v>
      </c>
      <c r="BA195">
        <v>1.5932704000006199</v>
      </c>
      <c r="BB195">
        <v>4.2994118400019898</v>
      </c>
      <c r="BC195">
        <v>2.57511051999973</v>
      </c>
      <c r="BD195">
        <v>0.96078610000040499</v>
      </c>
      <c r="BE195">
        <v>1.7737415999999899</v>
      </c>
      <c r="BF195">
        <v>2.0675015999986499</v>
      </c>
      <c r="BG195">
        <v>2.46502509999846</v>
      </c>
      <c r="BH195">
        <v>2.6160554000016401</v>
      </c>
      <c r="BI195">
        <v>1.78870830000051</v>
      </c>
      <c r="BJ195">
        <v>114.32497580000199</v>
      </c>
      <c r="BK195">
        <v>1.17355280000083</v>
      </c>
      <c r="BL195">
        <v>3.4392436700000002</v>
      </c>
      <c r="BM195">
        <v>1.8116589799992699</v>
      </c>
      <c r="BN195">
        <v>1.64148919999934</v>
      </c>
      <c r="BO195">
        <v>1.1365989000005401</v>
      </c>
      <c r="BP195">
        <v>1.11631660000057</v>
      </c>
      <c r="BQ195">
        <v>2.0309691000002199</v>
      </c>
      <c r="BR195">
        <v>2.2115097999994799</v>
      </c>
      <c r="BS195">
        <v>2.3059705000014201</v>
      </c>
      <c r="BT195">
        <v>1.06267640000078</v>
      </c>
      <c r="BU195">
        <v>1.45352029999958</v>
      </c>
      <c r="BV195">
        <v>1.9323734000008701</v>
      </c>
      <c r="BW195">
        <v>7.3333974999986804</v>
      </c>
      <c r="BX195">
        <v>4.9043240000028199</v>
      </c>
      <c r="BY195">
        <v>3.0469402999988202</v>
      </c>
      <c r="BZ195">
        <v>101.873264519963</v>
      </c>
      <c r="CA195">
        <v>9.3502844000031509</v>
      </c>
      <c r="CB195">
        <v>1.1395525000007201</v>
      </c>
      <c r="CC195">
        <v>23.697874600009499</v>
      </c>
      <c r="CD195">
        <v>4.7862775000030497</v>
      </c>
      <c r="CE195">
        <v>9.5876291000022302</v>
      </c>
      <c r="CF195">
        <v>2.7491079999999801</v>
      </c>
      <c r="CG195">
        <v>38.428275000012903</v>
      </c>
      <c r="CH195">
        <v>1.0604272000000501</v>
      </c>
      <c r="CI195">
        <v>2.06434179999997</v>
      </c>
      <c r="CJ195">
        <v>6.2372602999967102</v>
      </c>
      <c r="CK195">
        <v>4.7322469999999202</v>
      </c>
      <c r="CL195">
        <v>2.40575460000036</v>
      </c>
      <c r="CM195">
        <v>3.12376900000163</v>
      </c>
      <c r="CN195">
        <v>31.733154599991401</v>
      </c>
      <c r="CO195">
        <v>1.2580027999993</v>
      </c>
      <c r="CP195">
        <v>1.7696747999998499</v>
      </c>
      <c r="CQ195">
        <v>1.33307160000004</v>
      </c>
      <c r="CR195">
        <v>1.2491193999994701</v>
      </c>
      <c r="CS195">
        <v>1.2457983999993301</v>
      </c>
      <c r="CT195">
        <v>12.245265399993499</v>
      </c>
      <c r="CU195">
        <v>131.33114599995301</v>
      </c>
      <c r="CV195">
        <v>14.344007099993201</v>
      </c>
      <c r="CW195">
        <v>25.282085999991999</v>
      </c>
      <c r="CX195">
        <v>79.486737000057502</v>
      </c>
      <c r="CY195">
        <v>19.4435510000039</v>
      </c>
      <c r="CZ195">
        <v>144.823641000083</v>
      </c>
      <c r="DA195">
        <v>10.853708099995901</v>
      </c>
      <c r="DB195">
        <v>10.2629378999991</v>
      </c>
      <c r="DC195">
        <v>23.084797999996201</v>
      </c>
      <c r="DD195">
        <v>2.6698017300004699</v>
      </c>
      <c r="DE195">
        <v>1.5496099899992299</v>
      </c>
      <c r="DF195">
        <v>1.35674907999964</v>
      </c>
      <c r="DG195">
        <v>1.1695794200004499</v>
      </c>
      <c r="DH195">
        <v>3.2092540900011999</v>
      </c>
      <c r="DJ195">
        <v>1.2272262200003801</v>
      </c>
      <c r="DK195">
        <v>2.5921603599999798</v>
      </c>
      <c r="DL195">
        <v>28.5093211299973</v>
      </c>
      <c r="DM195">
        <v>2.2782517699997702</v>
      </c>
      <c r="DN195">
        <v>8.6560960000060696</v>
      </c>
      <c r="DO195">
        <v>2.8397600700009198</v>
      </c>
      <c r="DP195">
        <v>3.0440332500002101</v>
      </c>
      <c r="DQ195">
        <v>1.35497928999939</v>
      </c>
      <c r="DR195">
        <v>11.188388819995501</v>
      </c>
      <c r="DS195">
        <v>1.27225661000011</v>
      </c>
      <c r="DT195">
        <v>1.3224851300001299</v>
      </c>
      <c r="DU195">
        <v>4.0518908000012699</v>
      </c>
      <c r="DV195">
        <v>3.52658587000042</v>
      </c>
      <c r="DW195">
        <v>3.3739267300006799</v>
      </c>
      <c r="DX195">
        <v>1.33881667999958</v>
      </c>
      <c r="DY195">
        <v>126.92826600000301</v>
      </c>
      <c r="DZ195">
        <v>1.4261203700007199</v>
      </c>
      <c r="EA195">
        <v>1.8733256899995501</v>
      </c>
      <c r="EB195">
        <v>1.1444832699999099</v>
      </c>
      <c r="EC195">
        <v>1.1506160999997499</v>
      </c>
      <c r="ED195">
        <v>1.0772806400000301</v>
      </c>
      <c r="EE195">
        <v>2.9682687200002</v>
      </c>
      <c r="EF195">
        <v>1.4011277299996401</v>
      </c>
      <c r="EG195">
        <v>2.5090526999992999</v>
      </c>
      <c r="EH195">
        <v>1.58411248999982</v>
      </c>
      <c r="EI195">
        <v>1.7863063299992099</v>
      </c>
      <c r="EJ195">
        <v>1.90653123999982</v>
      </c>
      <c r="EK195">
        <v>3.2508024999988301</v>
      </c>
      <c r="EL195">
        <v>6.2234140000000497</v>
      </c>
      <c r="EM195">
        <v>29.8113284000137</v>
      </c>
      <c r="EN195">
        <v>1.5872289700000699</v>
      </c>
      <c r="EO195">
        <v>1.3884024199996901</v>
      </c>
      <c r="EP195">
        <v>1.10361535999982</v>
      </c>
      <c r="EQ195">
        <v>1.11287011000059</v>
      </c>
      <c r="ER195">
        <v>1.3617548599995599</v>
      </c>
      <c r="ES195">
        <v>1.0824399600005601</v>
      </c>
      <c r="ET195">
        <v>1.62306225000066</v>
      </c>
      <c r="EU195">
        <v>3.0436158500015198</v>
      </c>
      <c r="EV195">
        <v>1.14461379000022</v>
      </c>
      <c r="EW195">
        <v>1.03810411999984</v>
      </c>
      <c r="EX195">
        <v>115.324418999953</v>
      </c>
      <c r="EY195">
        <v>6.5805784300027899</v>
      </c>
      <c r="EZ195">
        <v>3.46546089999902</v>
      </c>
      <c r="FA195">
        <v>1.18800872999964</v>
      </c>
      <c r="FC195">
        <v>212.86128249997299</v>
      </c>
      <c r="FD195">
        <v>10284.8358634859</v>
      </c>
      <c r="FE195">
        <v>110.04987700004099</v>
      </c>
      <c r="FF195">
        <v>1.1277929000007101</v>
      </c>
      <c r="FG195">
        <v>4524.1090843901002</v>
      </c>
      <c r="FH195">
        <v>1.06818550000025</v>
      </c>
      <c r="FI195">
        <v>1.1492802699995099</v>
      </c>
      <c r="FJ195">
        <v>1.29416316000061</v>
      </c>
      <c r="FK195">
        <v>23.451110110007001</v>
      </c>
      <c r="FL195">
        <v>1.3165272000005599</v>
      </c>
      <c r="FM195">
        <v>2.24818850000156</v>
      </c>
      <c r="FN195">
        <v>1.9759632000004801</v>
      </c>
      <c r="FO195">
        <v>1.2499036999997799</v>
      </c>
      <c r="FP195">
        <v>3.36644929999966</v>
      </c>
      <c r="FQ195">
        <v>1.6651831399995001</v>
      </c>
      <c r="FR195">
        <v>1.23159364999992</v>
      </c>
      <c r="FS195">
        <v>1.2797943999994501</v>
      </c>
      <c r="FT195">
        <v>2.3465371499987699</v>
      </c>
      <c r="FU195">
        <v>2.33092029000181</v>
      </c>
      <c r="FV195">
        <v>1.18531321000046</v>
      </c>
      <c r="FW195">
        <v>1.3970817600002201</v>
      </c>
      <c r="FX195">
        <v>1.12883662999957</v>
      </c>
      <c r="FY195">
        <v>1.30281577999995</v>
      </c>
      <c r="FZ195">
        <v>1.0696773599993299</v>
      </c>
      <c r="GA195">
        <v>3.8340716499987999</v>
      </c>
      <c r="GB195">
        <v>1.24794450000081</v>
      </c>
      <c r="GC195">
        <v>360.388064510189</v>
      </c>
      <c r="GD195">
        <v>105.269379099947</v>
      </c>
      <c r="GE195">
        <v>194.50471220002501</v>
      </c>
      <c r="GF195">
        <v>300.88032120000599</v>
      </c>
      <c r="GG195">
        <v>289.98845320008701</v>
      </c>
      <c r="GH195">
        <v>138.30171089991899</v>
      </c>
      <c r="GI195">
        <v>297.50918530020903</v>
      </c>
      <c r="GJ195">
        <v>115.740573800053</v>
      </c>
      <c r="GK195">
        <v>222.220157299889</v>
      </c>
      <c r="GL195">
        <v>1.11534840000058</v>
      </c>
      <c r="GM195">
        <v>2.3158871000014201</v>
      </c>
      <c r="GN195">
        <v>1.5110232999995801</v>
      </c>
      <c r="GO195">
        <v>7.1254878999970996</v>
      </c>
      <c r="GP195">
        <v>2.9673260999989002</v>
      </c>
      <c r="GQ195">
        <v>1.1568621999995199</v>
      </c>
      <c r="GR195">
        <v>2.2845033999983602</v>
      </c>
      <c r="GS195">
        <v>4.4166410000034402</v>
      </c>
      <c r="GT195">
        <v>2.1597292000005801</v>
      </c>
      <c r="GU195">
        <v>3.0387540999981901</v>
      </c>
      <c r="GV195">
        <v>12.239198099996401</v>
      </c>
      <c r="GW195">
        <v>1.40579249999973</v>
      </c>
      <c r="GX195">
        <v>8.5979666000057495</v>
      </c>
      <c r="GY195">
        <v>4.1815179999975998</v>
      </c>
      <c r="GZ195">
        <v>1.0362132999998701</v>
      </c>
      <c r="HA195">
        <v>2.3797474999992101</v>
      </c>
      <c r="HB195">
        <v>1.0166102999992299</v>
      </c>
      <c r="HC195">
        <v>5.5136838999969804</v>
      </c>
      <c r="HD195">
        <v>1.39407310000024</v>
      </c>
      <c r="HE195">
        <v>157.05468460009399</v>
      </c>
      <c r="HF195">
        <v>3.6234265999992199</v>
      </c>
      <c r="HG195">
        <v>1.04473870000038</v>
      </c>
      <c r="HH195">
        <v>2.2652568000012301</v>
      </c>
      <c r="HI195">
        <v>5.9652438999983097</v>
      </c>
      <c r="HJ195">
        <v>1.1277724999999901</v>
      </c>
      <c r="HK195">
        <v>4.25464169999759</v>
      </c>
      <c r="HL195">
        <v>174.04503495991199</v>
      </c>
      <c r="HM195">
        <v>4.4306554700015104</v>
      </c>
      <c r="HN195">
        <v>79.008672549971394</v>
      </c>
      <c r="HO195">
        <v>1135.9078083802001</v>
      </c>
      <c r="HP195">
        <v>1.15701561999958</v>
      </c>
      <c r="HQ195">
        <v>1.18169941000087</v>
      </c>
      <c r="HR195">
        <v>118.166092689964</v>
      </c>
      <c r="HS195">
        <v>190.07252517994499</v>
      </c>
      <c r="HT195">
        <v>135.917992640054</v>
      </c>
      <c r="HU195">
        <v>157.584704729961</v>
      </c>
      <c r="HV195">
        <v>159.64875177992499</v>
      </c>
      <c r="HW195">
        <v>447.86314863990998</v>
      </c>
      <c r="HX195">
        <v>121.790117759956</v>
      </c>
      <c r="HY195">
        <v>141.13495415006801</v>
      </c>
      <c r="HZ195">
        <v>112.60265413997701</v>
      </c>
      <c r="IA195">
        <v>1.1165648000005599</v>
      </c>
      <c r="IB195">
        <v>1.12593969999944</v>
      </c>
      <c r="IC195">
        <v>1.2079142999991701</v>
      </c>
      <c r="ID195">
        <v>1.25982400000066</v>
      </c>
      <c r="IE195">
        <v>1.04782519999935</v>
      </c>
      <c r="IF195">
        <v>1.42209259999981</v>
      </c>
      <c r="IG195">
        <v>1.8682709000004301</v>
      </c>
      <c r="IH195">
        <v>1.3892634999992901</v>
      </c>
      <c r="II195">
        <v>1.3924533000008501</v>
      </c>
      <c r="IJ195">
        <v>1.0573015000009001</v>
      </c>
      <c r="IK195">
        <v>1.1204431999994999</v>
      </c>
      <c r="IL195">
        <v>1.14126229999965</v>
      </c>
      <c r="IM195">
        <v>1.1941459000008801</v>
      </c>
      <c r="IN195">
        <v>1.0494543999993799</v>
      </c>
      <c r="IO195">
        <v>1.04470799999945</v>
      </c>
      <c r="IP195">
        <v>3.0973578999983098</v>
      </c>
      <c r="IQ195">
        <v>1.12738180000088</v>
      </c>
      <c r="IR195">
        <v>1.0325952999992301</v>
      </c>
      <c r="IS195">
        <v>1.3490784999994501</v>
      </c>
      <c r="IT195">
        <v>1.3811843000003099</v>
      </c>
      <c r="IU195">
        <v>1.2103932999998499</v>
      </c>
      <c r="IV195">
        <v>1.5732637000001</v>
      </c>
      <c r="IW195">
        <v>1.0649873000002099</v>
      </c>
      <c r="IX195">
        <v>1.7075306000006101</v>
      </c>
      <c r="IY195">
        <v>1.4339796000003799</v>
      </c>
      <c r="IZ195">
        <v>2.0953401000006102</v>
      </c>
      <c r="JA195">
        <v>1.4464513999992099</v>
      </c>
      <c r="JB195">
        <v>1.2940552000000001</v>
      </c>
      <c r="JC195">
        <v>1.22524610000073</v>
      </c>
      <c r="JD195">
        <v>1.20886699999937</v>
      </c>
      <c r="JE195">
        <v>1.2079233000003999</v>
      </c>
      <c r="JF195">
        <v>4.4190193000031304</v>
      </c>
      <c r="JG195">
        <v>1.55891080000038</v>
      </c>
      <c r="JH195">
        <v>1.4406930999994101</v>
      </c>
      <c r="JI195">
        <v>1.04938629999924</v>
      </c>
      <c r="JJ195">
        <v>5.82010050000099</v>
      </c>
      <c r="JK195">
        <v>1.6181582000008301</v>
      </c>
      <c r="JL195">
        <v>1.6161542000008899</v>
      </c>
      <c r="JM195">
        <v>1.8512582000002999</v>
      </c>
      <c r="JN195">
        <v>1.1707506000002501</v>
      </c>
      <c r="JO195">
        <v>2.5534638399985901</v>
      </c>
      <c r="JP195">
        <v>567.52463337965298</v>
      </c>
      <c r="JQ195">
        <v>219.55054274993</v>
      </c>
      <c r="JR195">
        <v>11.969677999994</v>
      </c>
      <c r="JS195">
        <v>2.1519662999999101</v>
      </c>
      <c r="JT195">
        <v>1.4289860000007999</v>
      </c>
      <c r="JU195">
        <v>7.0922493999969403</v>
      </c>
      <c r="JV195">
        <v>123.73556499998099</v>
      </c>
      <c r="JW195">
        <v>1.0214961000001499</v>
      </c>
      <c r="JX195">
        <v>107.524011999951</v>
      </c>
      <c r="JY195">
        <v>1.03911060000064</v>
      </c>
      <c r="JZ195">
        <v>1.06377471999986</v>
      </c>
      <c r="KA195">
        <v>114.103379999986</v>
      </c>
      <c r="KB195">
        <v>84.402600000030404</v>
      </c>
      <c r="KC195">
        <v>110.743485999992</v>
      </c>
      <c r="KD195">
        <v>110.464824000024</v>
      </c>
      <c r="KE195">
        <v>113.38823799998499</v>
      </c>
      <c r="KF195">
        <v>96.748188000056004</v>
      </c>
      <c r="KG195">
        <v>121.13925300003</v>
      </c>
      <c r="KH195">
        <v>109.758157999953</v>
      </c>
      <c r="KI195">
        <v>171.29753599991099</v>
      </c>
      <c r="KJ195">
        <v>160.68839000002501</v>
      </c>
      <c r="KK195">
        <v>116.482439000043</v>
      </c>
      <c r="KL195">
        <v>109.619340999983</v>
      </c>
      <c r="KM195">
        <v>150.46413800003899</v>
      </c>
      <c r="KN195">
        <v>130.26159900007801</v>
      </c>
      <c r="KO195">
        <v>106.879619000014</v>
      </c>
      <c r="KP195">
        <v>107.02440600004</v>
      </c>
      <c r="KQ195">
        <v>173.05926100001699</v>
      </c>
      <c r="KR195">
        <v>268.98794700019101</v>
      </c>
      <c r="KS195">
        <v>143.17817900003899</v>
      </c>
      <c r="KT195">
        <v>136.561903999886</v>
      </c>
      <c r="KU195">
        <v>233.055417000083</v>
      </c>
      <c r="KV195">
        <v>111.98362099996299</v>
      </c>
      <c r="KW195">
        <v>115.760187000036</v>
      </c>
      <c r="KX195">
        <v>180.536472999956</v>
      </c>
      <c r="KY195">
        <v>207.15615699999</v>
      </c>
      <c r="KZ195">
        <v>101.57941699994301</v>
      </c>
      <c r="LA195">
        <v>118.526135999942</v>
      </c>
      <c r="LB195">
        <v>124.754668000038</v>
      </c>
      <c r="LC195">
        <v>114.027776999981</v>
      </c>
      <c r="LD195">
        <v>214.09655899996901</v>
      </c>
      <c r="LE195">
        <v>85.931381999980701</v>
      </c>
      <c r="LF195">
        <v>124.081023999956</v>
      </c>
      <c r="LG195">
        <v>119.29689899995</v>
      </c>
      <c r="LH195">
        <v>102.289491000003</v>
      </c>
      <c r="LI195">
        <v>127.59622800000901</v>
      </c>
      <c r="LJ195">
        <v>116.177062000032</v>
      </c>
      <c r="LK195">
        <v>159.236808999907</v>
      </c>
      <c r="LL195">
        <v>259.25317799998402</v>
      </c>
      <c r="LM195">
        <v>207.162703000009</v>
      </c>
      <c r="LN195">
        <v>113.762777999975</v>
      </c>
      <c r="LO195">
        <v>152.064524000045</v>
      </c>
      <c r="LP195">
        <v>99.740875000017695</v>
      </c>
      <c r="LQ195">
        <v>115.41560399997999</v>
      </c>
      <c r="LR195">
        <v>93.847826999961399</v>
      </c>
      <c r="LS195">
        <v>152.20327699999299</v>
      </c>
      <c r="LT195">
        <v>139.339372999966</v>
      </c>
      <c r="LU195">
        <v>118.254457999952</v>
      </c>
      <c r="LV195">
        <v>156.763975000009</v>
      </c>
      <c r="LW195">
        <v>103.36505300004499</v>
      </c>
      <c r="LX195">
        <v>115.726202000049</v>
      </c>
      <c r="LY195">
        <v>129.08540900004999</v>
      </c>
      <c r="LZ195">
        <v>120.740416000015</v>
      </c>
      <c r="MA195">
        <v>99.307623000000603</v>
      </c>
      <c r="MB195">
        <v>117.13719200005301</v>
      </c>
      <c r="MC195">
        <v>159.338267999934</v>
      </c>
      <c r="MD195">
        <v>114.133273000014</v>
      </c>
      <c r="ME195">
        <v>104.68531900004</v>
      </c>
      <c r="MF195">
        <v>104.439036999946</v>
      </c>
      <c r="MG195">
        <v>105.545643000049</v>
      </c>
      <c r="MH195">
        <v>149.844967999961</v>
      </c>
      <c r="MI195">
        <v>220.58626000001101</v>
      </c>
      <c r="MJ195">
        <v>100.668185999966</v>
      </c>
      <c r="MK195">
        <v>107.620054000057</v>
      </c>
      <c r="ML195">
        <v>164.57476900005699</v>
      </c>
      <c r="MM195">
        <v>117.121642000042</v>
      </c>
      <c r="MN195">
        <v>103.027281000046</v>
      </c>
      <c r="MO195">
        <v>136.610666000051</v>
      </c>
      <c r="MP195">
        <v>111.961279000039</v>
      </c>
      <c r="MQ195">
        <v>108.507532999967</v>
      </c>
      <c r="MR195">
        <v>105.623687000014</v>
      </c>
      <c r="MS195">
        <v>93.421970000024899</v>
      </c>
      <c r="MT195">
        <v>214.645763000008</v>
      </c>
      <c r="MU195">
        <v>285.55253800004698</v>
      </c>
      <c r="MV195">
        <v>205.16685099992901</v>
      </c>
      <c r="MW195">
        <v>265.83064799988603</v>
      </c>
      <c r="MX195">
        <v>105.95785899995801</v>
      </c>
      <c r="MY195">
        <v>330.714062000159</v>
      </c>
      <c r="MZ195">
        <v>333.143972000107</v>
      </c>
      <c r="NA195">
        <v>340.06770899985003</v>
      </c>
      <c r="NB195">
        <v>126.949074000004</v>
      </c>
      <c r="NC195">
        <v>287.649412999861</v>
      </c>
      <c r="ND195">
        <v>112.075788000016</v>
      </c>
      <c r="NE195">
        <v>150.669314000057</v>
      </c>
      <c r="NF195">
        <v>228.67078300006699</v>
      </c>
      <c r="NG195">
        <v>160.49697500001599</v>
      </c>
      <c r="NH195">
        <v>142.93023000005601</v>
      </c>
      <c r="NI195">
        <v>129.01332199992601</v>
      </c>
      <c r="NJ195">
        <v>109.718664000044</v>
      </c>
      <c r="NK195">
        <v>124.692801999976</v>
      </c>
      <c r="NL195">
        <v>123.92956900002901</v>
      </c>
      <c r="NM195">
        <v>123.950937999994</v>
      </c>
      <c r="NN195">
        <v>158.20815100008599</v>
      </c>
      <c r="NO195">
        <v>104.73593199998101</v>
      </c>
      <c r="NP195">
        <v>132.94732700008899</v>
      </c>
      <c r="NQ195">
        <v>108.875846000039</v>
      </c>
      <c r="NR195">
        <v>1.7434293999995101</v>
      </c>
      <c r="NS195">
        <v>4.0497803999969602</v>
      </c>
      <c r="NT195">
        <v>1.42225820000021</v>
      </c>
      <c r="NU195">
        <v>1.0552132100001499</v>
      </c>
      <c r="NV195">
        <v>2.5765647799999001</v>
      </c>
      <c r="NW195">
        <v>1.2003115499992401</v>
      </c>
      <c r="NX195">
        <v>1.0491851999995601</v>
      </c>
      <c r="NY195">
        <v>1.09941380000055</v>
      </c>
      <c r="NZ195">
        <v>1.19278719999966</v>
      </c>
      <c r="OA195">
        <v>1.12020060000032</v>
      </c>
      <c r="OB195">
        <v>3.9201113999988602</v>
      </c>
      <c r="OC195">
        <v>2.3190682999993402</v>
      </c>
      <c r="OD195">
        <v>3.1503249999987002</v>
      </c>
      <c r="OE195">
        <v>1.7762887000008001</v>
      </c>
      <c r="OF195">
        <v>3.0044683000014598</v>
      </c>
      <c r="OG195">
        <v>5.8536540999993996</v>
      </c>
      <c r="OH195">
        <v>2.3457816000009202</v>
      </c>
      <c r="OI195">
        <v>2.60899879999852</v>
      </c>
      <c r="OJ195">
        <v>1.41686280000067</v>
      </c>
      <c r="OK195">
        <v>1.3468119000008301</v>
      </c>
      <c r="OL195">
        <v>1.4483973000005801</v>
      </c>
      <c r="OM195">
        <v>3.21138495999912</v>
      </c>
      <c r="ON195">
        <v>3.5726452000017201</v>
      </c>
      <c r="OO195">
        <v>1.4228149400005301</v>
      </c>
      <c r="OP195">
        <v>2.15620788999877</v>
      </c>
      <c r="OQ195">
        <v>2.8619454200015801</v>
      </c>
      <c r="OR195">
        <v>2.7646914200013302</v>
      </c>
      <c r="OS195">
        <v>2.5541111999991699</v>
      </c>
      <c r="OT195">
        <v>2.9413590500007598</v>
      </c>
      <c r="OU195">
        <v>1.07709539999996</v>
      </c>
      <c r="OV195">
        <v>1.5992435799998901</v>
      </c>
      <c r="OW195">
        <v>2.5443621999984298</v>
      </c>
      <c r="OX195">
        <v>2.9478935000006499</v>
      </c>
      <c r="OY195">
        <v>55.1596044200123</v>
      </c>
      <c r="OZ195">
        <v>2.7677037399989799</v>
      </c>
      <c r="PA195">
        <v>10.730013540000099</v>
      </c>
      <c r="PB195">
        <v>2.6947686899984502</v>
      </c>
      <c r="PC195">
        <v>3.7990430499994501</v>
      </c>
      <c r="PD195">
        <v>3.29137301000083</v>
      </c>
      <c r="PE195">
        <v>1.87344336000024</v>
      </c>
      <c r="PF195">
        <v>105.514402500005</v>
      </c>
      <c r="PG195">
        <v>93.863205999950907</v>
      </c>
      <c r="PH195">
        <v>4.2074483999967898</v>
      </c>
      <c r="PI195">
        <v>6.5150519000017102</v>
      </c>
      <c r="PJ195">
        <v>4.4357238000011403</v>
      </c>
      <c r="PK195">
        <v>1.1188485000002399</v>
      </c>
      <c r="PL195">
        <v>1.2457872899994999</v>
      </c>
      <c r="PM195">
        <v>1.29280558000028</v>
      </c>
      <c r="PN195">
        <v>1.58128853000017</v>
      </c>
      <c r="PO195">
        <v>1.6195698699993999</v>
      </c>
      <c r="PP195">
        <v>1.65137368000069</v>
      </c>
      <c r="PQ195">
        <v>1.73819161999927</v>
      </c>
      <c r="PR195">
        <v>1.40247737000027</v>
      </c>
      <c r="PS195">
        <v>1.7505638000002399</v>
      </c>
      <c r="PT195">
        <v>2.1191293900010399</v>
      </c>
      <c r="PU195">
        <v>3.6368299800014898</v>
      </c>
      <c r="PV195">
        <v>9.1537156200065493</v>
      </c>
      <c r="PW195">
        <v>224.186192899942</v>
      </c>
      <c r="PX195">
        <v>2.16990040000019</v>
      </c>
      <c r="PY195">
        <v>167.03902229992701</v>
      </c>
      <c r="PZ195">
        <v>1.84385669999938</v>
      </c>
      <c r="QA195">
        <v>1.69374520000019</v>
      </c>
      <c r="QB195">
        <v>105.434454199974</v>
      </c>
      <c r="QC195">
        <v>2.0826267999982502</v>
      </c>
      <c r="QD195">
        <v>44292.035052716703</v>
      </c>
      <c r="QE195">
        <v>2.6036491000013502</v>
      </c>
      <c r="QF195">
        <v>2.3402663699998798</v>
      </c>
      <c r="QG195">
        <v>218.39048448996601</v>
      </c>
      <c r="QH195">
        <v>124.872133970028</v>
      </c>
      <c r="QI195">
        <v>1.1019041300005501</v>
      </c>
      <c r="QJ195">
        <v>1.1271611499996701</v>
      </c>
      <c r="QK195">
        <v>1.06426579000072</v>
      </c>
      <c r="QL195">
        <v>1.0617123600004601</v>
      </c>
      <c r="QM195">
        <v>16.104139970004301</v>
      </c>
      <c r="QN195">
        <v>1.5997457100002099</v>
      </c>
      <c r="QO195">
        <v>100.15784200001499</v>
      </c>
      <c r="QP195">
        <v>1.4678273000008599</v>
      </c>
      <c r="QQ195">
        <v>1.3601853000000099</v>
      </c>
      <c r="QR195">
        <v>1.13499960000081</v>
      </c>
      <c r="QS195">
        <v>1.7635774999998799</v>
      </c>
      <c r="QT195">
        <v>1.39217459999963</v>
      </c>
      <c r="QU195">
        <v>118.656120000058</v>
      </c>
      <c r="QV195">
        <v>101.268644000054</v>
      </c>
      <c r="QW195">
        <v>188.30654000001999</v>
      </c>
      <c r="QX195">
        <v>114.837749999948</v>
      </c>
      <c r="QY195">
        <v>107.610325000016</v>
      </c>
      <c r="QZ195">
        <v>106.52274100005199</v>
      </c>
      <c r="RA195">
        <v>105.581087999977</v>
      </c>
      <c r="RB195">
        <v>1.3295205300000801</v>
      </c>
      <c r="RC195">
        <v>2.5047361899996798</v>
      </c>
      <c r="RD195">
        <v>159.627858000109</v>
      </c>
      <c r="RE195">
        <v>108.49152000004</v>
      </c>
      <c r="RF195">
        <v>112.76078899996401</v>
      </c>
      <c r="RG195">
        <v>123.843806999968</v>
      </c>
      <c r="RH195">
        <v>151.702565999934</v>
      </c>
      <c r="RI195">
        <v>252.400877000066</v>
      </c>
      <c r="RJ195">
        <v>103.17343500000401</v>
      </c>
      <c r="RK195">
        <v>100.10543800005701</v>
      </c>
      <c r="RL195">
        <v>286.19187500001902</v>
      </c>
      <c r="RM195">
        <v>55.395505999971597</v>
      </c>
      <c r="RN195">
        <v>272.53621400008001</v>
      </c>
      <c r="RO195">
        <v>171.40814299997899</v>
      </c>
      <c r="RP195">
        <v>223.251029999927</v>
      </c>
      <c r="RQ195">
        <v>106.093129000044</v>
      </c>
      <c r="RR195">
        <v>383.599063999951</v>
      </c>
      <c r="RS195">
        <v>198.05539000011001</v>
      </c>
      <c r="RT195">
        <v>112.14639000000901</v>
      </c>
      <c r="RU195">
        <v>189.22398200002499</v>
      </c>
      <c r="RV195">
        <v>332.85675399983302</v>
      </c>
      <c r="RW195">
        <v>64.474414999946006</v>
      </c>
      <c r="RX195">
        <v>373.70105199981498</v>
      </c>
      <c r="RY195">
        <v>201.501374999993</v>
      </c>
      <c r="RZ195">
        <v>599.52660499978799</v>
      </c>
      <c r="SA195">
        <v>647.69788799993705</v>
      </c>
      <c r="SB195">
        <v>293.22909000003699</v>
      </c>
      <c r="SC195">
        <v>105.364705999964</v>
      </c>
      <c r="SD195">
        <v>201.84468599990899</v>
      </c>
      <c r="SE195">
        <v>377.00665300013497</v>
      </c>
      <c r="SF195">
        <v>272.00140899978601</v>
      </c>
      <c r="SG195">
        <v>747.10419099964201</v>
      </c>
      <c r="SH195">
        <v>112.736918000039</v>
      </c>
      <c r="SI195">
        <v>103.44702800002401</v>
      </c>
      <c r="SJ195">
        <v>7929.7849960029098</v>
      </c>
      <c r="SK195">
        <v>64.783413999946802</v>
      </c>
      <c r="SL195">
        <v>150.87421100004599</v>
      </c>
      <c r="SM195">
        <v>286.14186799991899</v>
      </c>
      <c r="SN195">
        <v>341.30421399977098</v>
      </c>
      <c r="SO195">
        <v>202.18724499992101</v>
      </c>
      <c r="SP195">
        <v>564.09096600022201</v>
      </c>
      <c r="SQ195">
        <v>202.36964099993901</v>
      </c>
      <c r="SR195">
        <v>53.739031000004601</v>
      </c>
      <c r="SS195">
        <v>52.679067999997599</v>
      </c>
      <c r="ST195">
        <v>200.43903400003899</v>
      </c>
      <c r="SU195">
        <v>194.71131199994099</v>
      </c>
      <c r="SV195">
        <v>202.16256499989001</v>
      </c>
      <c r="SW195">
        <v>168.796686999965</v>
      </c>
      <c r="SX195">
        <v>209.91118300007699</v>
      </c>
      <c r="SY195">
        <v>186.79917200002799</v>
      </c>
      <c r="SZ195">
        <v>122.365483999951</v>
      </c>
      <c r="TA195">
        <v>151.98542600008699</v>
      </c>
      <c r="TB195">
        <v>106.89406199997801</v>
      </c>
      <c r="TC195">
        <v>156.496150000021</v>
      </c>
      <c r="TD195">
        <v>144.86601100000601</v>
      </c>
      <c r="TE195">
        <v>498.09811099991202</v>
      </c>
      <c r="TF195">
        <v>119.25360199995301</v>
      </c>
      <c r="TG195">
        <v>128.008665000089</v>
      </c>
      <c r="TH195">
        <v>540.50881499983404</v>
      </c>
      <c r="TI195">
        <v>78.913228000048505</v>
      </c>
      <c r="TJ195">
        <v>369.17707200022397</v>
      </c>
      <c r="TK195">
        <v>164.667378999991</v>
      </c>
      <c r="TL195">
        <v>439.96135499980301</v>
      </c>
      <c r="TM195">
        <v>511.90795799996698</v>
      </c>
      <c r="TN195">
        <v>199.651250999887</v>
      </c>
      <c r="TO195">
        <v>512.77255699969805</v>
      </c>
      <c r="TQ195">
        <v>512.56280300021206</v>
      </c>
      <c r="TR195">
        <v>512.46430900041003</v>
      </c>
      <c r="TS195">
        <v>209.315138000064</v>
      </c>
      <c r="TT195">
        <v>167.274532000069</v>
      </c>
      <c r="TU195">
        <v>94.667810000013603</v>
      </c>
      <c r="TV195">
        <v>107.193930999958</v>
      </c>
      <c r="TW195">
        <v>366.56884500011802</v>
      </c>
      <c r="TX195">
        <v>133.995034999913</v>
      </c>
      <c r="TY195">
        <v>114.511753999977</v>
      </c>
      <c r="TZ195">
        <v>424.68083199998398</v>
      </c>
      <c r="UA195">
        <v>154.210019000107</v>
      </c>
      <c r="UB195">
        <v>135.77955100010101</v>
      </c>
      <c r="UC195">
        <v>118.996718000039</v>
      </c>
      <c r="UD195">
        <v>112.463185000001</v>
      </c>
      <c r="UE195">
        <v>139.33073300006799</v>
      </c>
      <c r="UF195">
        <v>114.218791999971</v>
      </c>
      <c r="UG195">
        <v>131.707478000084</v>
      </c>
      <c r="UH195">
        <v>137.83502999995801</v>
      </c>
      <c r="UI195">
        <v>120.054138000007</v>
      </c>
      <c r="UJ195">
        <v>113.310795000056</v>
      </c>
      <c r="UK195">
        <v>137.69685900001801</v>
      </c>
      <c r="UL195">
        <v>156.32307399995599</v>
      </c>
      <c r="UM195">
        <v>112.785532000009</v>
      </c>
      <c r="UN195">
        <v>145.08213200001001</v>
      </c>
      <c r="UO195">
        <v>192.499559999909</v>
      </c>
      <c r="UP195">
        <v>201.831472000107</v>
      </c>
      <c r="UQ195">
        <v>108.11723600002</v>
      </c>
      <c r="UR195">
        <v>113.11719999997899</v>
      </c>
      <c r="US195">
        <v>349.972140999977</v>
      </c>
      <c r="UT195">
        <v>349.22828700020898</v>
      </c>
      <c r="UU195">
        <v>1933.7362019997099</v>
      </c>
      <c r="UV195">
        <v>139.90815000003201</v>
      </c>
      <c r="UW195">
        <v>465.15383000019898</v>
      </c>
      <c r="UX195">
        <v>109.740319999983</v>
      </c>
      <c r="UY195">
        <v>52.760858999972697</v>
      </c>
      <c r="UZ195">
        <v>11.9285669999954</v>
      </c>
      <c r="VA195">
        <v>160.93074300000399</v>
      </c>
      <c r="VB195">
        <v>116.086672000005</v>
      </c>
      <c r="VC195">
        <v>109.242874999996</v>
      </c>
      <c r="VD195">
        <v>120.79174100002299</v>
      </c>
      <c r="VE195">
        <v>108.77904099994301</v>
      </c>
      <c r="VF195">
        <v>146.727735999972</v>
      </c>
      <c r="VG195">
        <v>149.033274000045</v>
      </c>
      <c r="VH195">
        <v>115.48943199997299</v>
      </c>
      <c r="VI195">
        <v>107.304024999961</v>
      </c>
      <c r="VJ195">
        <v>119.037467999966</v>
      </c>
      <c r="VK195">
        <v>116.966000000015</v>
      </c>
      <c r="VL195">
        <v>106.292498999974</v>
      </c>
      <c r="VM195">
        <v>110.40825199999399</v>
      </c>
      <c r="VN195">
        <v>214.80877600004899</v>
      </c>
      <c r="VO195">
        <v>106.98104900005301</v>
      </c>
      <c r="VP195">
        <v>291.42955000000097</v>
      </c>
      <c r="VQ195">
        <v>194.01585599989599</v>
      </c>
      <c r="VR195">
        <v>113.837539999979</v>
      </c>
      <c r="VS195">
        <v>107.543028000044</v>
      </c>
      <c r="VT195">
        <v>123.988566000015</v>
      </c>
      <c r="VU195">
        <v>165.33036500006</v>
      </c>
      <c r="VV195">
        <v>203.626656000037</v>
      </c>
      <c r="VW195">
        <v>170.668925999897</v>
      </c>
      <c r="VX195">
        <v>148.45624299999301</v>
      </c>
      <c r="VY195">
        <v>108.497914999956</v>
      </c>
      <c r="VZ195">
        <v>111.93937000003601</v>
      </c>
      <c r="WA195">
        <v>104.51118899998301</v>
      </c>
      <c r="WB195">
        <v>290.867604000028</v>
      </c>
      <c r="WC195">
        <v>186.22111800010299</v>
      </c>
      <c r="WD195">
        <v>205.476913999999</v>
      </c>
      <c r="WE195">
        <v>106.905951000052</v>
      </c>
      <c r="WF195">
        <v>105.310776000028</v>
      </c>
      <c r="WG195">
        <v>122.379707999993</v>
      </c>
      <c r="WH195">
        <v>111.495277000009</v>
      </c>
      <c r="WI195">
        <v>123.165614000056</v>
      </c>
      <c r="WJ195">
        <v>29.6563000000024</v>
      </c>
      <c r="WK195">
        <v>112.694931000005</v>
      </c>
      <c r="WL195">
        <v>104.35574000002801</v>
      </c>
      <c r="WM195">
        <v>223.48064800002601</v>
      </c>
      <c r="WN195">
        <v>287.18603299977298</v>
      </c>
      <c r="WO195">
        <v>354.12656100001198</v>
      </c>
      <c r="WP195">
        <v>223.60922900005201</v>
      </c>
      <c r="WQ195">
        <v>250.503672000021</v>
      </c>
      <c r="WR195">
        <v>308.79314700001902</v>
      </c>
      <c r="WS195">
        <v>270.58573500020401</v>
      </c>
      <c r="WT195">
        <v>528.72075400035806</v>
      </c>
      <c r="WU195">
        <v>537.850541000254</v>
      </c>
      <c r="WV195">
        <v>839.09078499954205</v>
      </c>
      <c r="WW195">
        <v>132.38477899995601</v>
      </c>
      <c r="WX195">
        <v>311.47032599989302</v>
      </c>
      <c r="WY195">
        <v>152.536379999947</v>
      </c>
      <c r="WZ195">
        <v>277.77316399989598</v>
      </c>
      <c r="XA195">
        <v>98.950945000047795</v>
      </c>
      <c r="XB195">
        <v>215.22278099996001</v>
      </c>
      <c r="XC195">
        <v>100.547106000013</v>
      </c>
      <c r="XD195">
        <v>482.71275300020397</v>
      </c>
      <c r="XE195">
        <v>160.81132799992301</v>
      </c>
      <c r="XF195">
        <v>241.517932000104</v>
      </c>
      <c r="XG195">
        <v>100.09156199998699</v>
      </c>
      <c r="XH195">
        <v>205.557303000009</v>
      </c>
      <c r="XI195">
        <v>100.77780100004701</v>
      </c>
      <c r="XJ195">
        <v>213.999692999991</v>
      </c>
      <c r="XK195">
        <v>59.253589000029002</v>
      </c>
      <c r="XL195">
        <v>1.5225644999991299</v>
      </c>
      <c r="XM195">
        <v>5.8461539199997796</v>
      </c>
      <c r="XN195">
        <v>1.2637996499997799</v>
      </c>
      <c r="XO195">
        <v>1.84886544000074</v>
      </c>
      <c r="XP195">
        <v>1.76814469000055</v>
      </c>
      <c r="XQ195">
        <v>23.462515010003699</v>
      </c>
      <c r="XR195">
        <v>1.2611946500001101</v>
      </c>
      <c r="XS195">
        <v>1.2927899700007399</v>
      </c>
      <c r="XT195">
        <v>2.36514474000069</v>
      </c>
      <c r="XU195">
        <v>2.2707808300001502</v>
      </c>
      <c r="XV195">
        <v>3.0113906000005999</v>
      </c>
      <c r="XW195">
        <v>3.4417613000005098</v>
      </c>
      <c r="XX195">
        <v>3.4620715999990401</v>
      </c>
      <c r="XY195">
        <v>3.5183413999984601</v>
      </c>
      <c r="XZ195">
        <v>1.39654345000054</v>
      </c>
      <c r="YA195">
        <v>11.6366523000033</v>
      </c>
      <c r="YB195">
        <v>1.13714439999967</v>
      </c>
      <c r="YC195">
        <v>1.2575725000006099</v>
      </c>
      <c r="YD195">
        <v>1.1936280000009001</v>
      </c>
      <c r="YE195">
        <v>4.7507926000034804</v>
      </c>
      <c r="YF195">
        <v>1.1761005999997001</v>
      </c>
      <c r="YG195">
        <v>0.93643157000042299</v>
      </c>
      <c r="YH195">
        <v>1529.9848490990701</v>
      </c>
      <c r="YI195">
        <v>116.297282199957</v>
      </c>
      <c r="YJ195">
        <v>306.64528799988301</v>
      </c>
      <c r="YK195">
        <v>3.0990735599989399</v>
      </c>
      <c r="YL195">
        <v>1.4732416200004099</v>
      </c>
      <c r="YM195">
        <v>2421005.7538719201</v>
      </c>
      <c r="YN195">
        <v>1.2552133000008301</v>
      </c>
      <c r="YO195">
        <v>1.2402054699996401</v>
      </c>
      <c r="YP195">
        <v>1.8603836199999899</v>
      </c>
      <c r="YQ195">
        <v>174.21885600010901</v>
      </c>
      <c r="YR195">
        <v>145.040008099983</v>
      </c>
      <c r="YS195">
        <v>6.6331349000029096</v>
      </c>
      <c r="YT195">
        <v>7.87259379999887</v>
      </c>
      <c r="YU195">
        <v>378.14012390002603</v>
      </c>
      <c r="YV195">
        <v>232.112823599949</v>
      </c>
      <c r="YW195">
        <v>1.5374556999995499</v>
      </c>
      <c r="YX195">
        <v>1.5810849999998</v>
      </c>
      <c r="YY195">
        <v>1.2455365999994701</v>
      </c>
      <c r="YZ195">
        <v>4.0599708700028696</v>
      </c>
      <c r="ZA195">
        <v>1.38153206000061</v>
      </c>
      <c r="ZB195">
        <v>4.6703692000010104</v>
      </c>
      <c r="ZC195">
        <v>1.2401721999995099</v>
      </c>
      <c r="ZD195">
        <v>1.1563473999995</v>
      </c>
    </row>
    <row r="196" spans="1:680" x14ac:dyDescent="0.25">
      <c r="A196" s="40">
        <v>44340</v>
      </c>
      <c r="B196" s="6">
        <v>2.0979604899985098</v>
      </c>
      <c r="C196" s="6">
        <v>2.05085115000111</v>
      </c>
      <c r="D196">
        <v>1.01665298999978</v>
      </c>
      <c r="E196">
        <v>1.7895146400005599</v>
      </c>
      <c r="F196">
        <v>1.10219356000016</v>
      </c>
      <c r="G196">
        <v>1.1625168999999</v>
      </c>
      <c r="H196">
        <v>1.1189629000000401</v>
      </c>
      <c r="I196">
        <v>3.08517420000135</v>
      </c>
      <c r="J196">
        <v>1.14450179999949</v>
      </c>
      <c r="K196">
        <v>2.6310723999995398</v>
      </c>
      <c r="L196">
        <v>2.7764862000003601</v>
      </c>
      <c r="M196">
        <v>1.77400289999969</v>
      </c>
      <c r="N196">
        <v>2.7999116999999401</v>
      </c>
      <c r="O196">
        <v>2.54959017000147</v>
      </c>
      <c r="P196">
        <v>3.1369748899996899</v>
      </c>
      <c r="Q196">
        <v>0.92373517000032701</v>
      </c>
      <c r="R196">
        <v>2.7077349700011801</v>
      </c>
      <c r="S196">
        <v>2.7942981699998199</v>
      </c>
      <c r="T196">
        <v>3.2887436899982299</v>
      </c>
      <c r="U196">
        <v>1.10231147000013</v>
      </c>
      <c r="V196">
        <v>1.5179199499998499</v>
      </c>
      <c r="W196">
        <v>2.8771649371010399</v>
      </c>
      <c r="X196">
        <v>2.2233348498994001</v>
      </c>
      <c r="Y196">
        <v>3.4676973999994498</v>
      </c>
      <c r="Z196">
        <v>1.1355155199999001</v>
      </c>
      <c r="AA196">
        <v>1.31876035999994</v>
      </c>
      <c r="AB196">
        <v>1.14972940000007</v>
      </c>
      <c r="AC196">
        <v>12.2005314200069</v>
      </c>
      <c r="AD196">
        <v>25.571234689996299</v>
      </c>
      <c r="AE196">
        <v>1.10742288999973</v>
      </c>
      <c r="AF196">
        <v>76.995222999947103</v>
      </c>
      <c r="AG196">
        <v>10.4288536800013</v>
      </c>
      <c r="AH196">
        <v>1.99865293999937</v>
      </c>
      <c r="AI196">
        <v>1.15035463999993</v>
      </c>
      <c r="AJ196">
        <v>2.7511656999995502</v>
      </c>
      <c r="AK196">
        <v>2.5107863000011998</v>
      </c>
      <c r="AL196">
        <v>1.56355699000051</v>
      </c>
      <c r="AM196">
        <v>1.78929699999935</v>
      </c>
      <c r="AN196">
        <v>1069.7795656994001</v>
      </c>
      <c r="AO196">
        <v>255.207282959949</v>
      </c>
      <c r="AP196">
        <v>192.09672052995299</v>
      </c>
      <c r="AQ196">
        <v>14.7478180000035</v>
      </c>
      <c r="AR196">
        <v>1.5641818700005401</v>
      </c>
      <c r="AS196">
        <v>1.30829278999954</v>
      </c>
      <c r="AT196">
        <v>1.5535658000007999</v>
      </c>
      <c r="AU196">
        <v>4.0530491800018398</v>
      </c>
      <c r="AV196">
        <v>3.25548049999998</v>
      </c>
      <c r="AW196">
        <v>1.4770868199993901</v>
      </c>
      <c r="AX196">
        <v>13.0679492799973</v>
      </c>
      <c r="AY196">
        <v>1.5023839900004501</v>
      </c>
      <c r="AZ196">
        <v>7.5429822000005498</v>
      </c>
      <c r="BA196">
        <v>1.5935478999999799</v>
      </c>
      <c r="BB196">
        <v>4.37888484999712</v>
      </c>
      <c r="BC196">
        <v>2.5820462299998299</v>
      </c>
      <c r="BD196">
        <v>0.96335765000003404</v>
      </c>
      <c r="BE196">
        <v>1.7740788999999499</v>
      </c>
      <c r="BF196">
        <v>2.0672898000011601</v>
      </c>
      <c r="BG196">
        <v>2.50479800000176</v>
      </c>
      <c r="BH196">
        <v>2.6209009000012902</v>
      </c>
      <c r="BI196">
        <v>1.7900236000005001</v>
      </c>
      <c r="BJ196">
        <v>114.320746800047</v>
      </c>
      <c r="BK196">
        <v>1.1708889000001399</v>
      </c>
      <c r="BL196">
        <v>3.50178592000157</v>
      </c>
      <c r="BM196">
        <v>1.84460389000014</v>
      </c>
      <c r="BN196">
        <v>1.6408201699996401</v>
      </c>
      <c r="BO196">
        <v>1.13510540000061</v>
      </c>
      <c r="BP196">
        <v>1.1164102999991901</v>
      </c>
      <c r="BQ196">
        <v>2.0312847999994101</v>
      </c>
      <c r="BR196">
        <v>2.2114417999982798</v>
      </c>
      <c r="BS196">
        <v>2.3049718000002</v>
      </c>
      <c r="BT196">
        <v>1.0628274999999101</v>
      </c>
      <c r="BU196">
        <v>1.4483607000001899</v>
      </c>
      <c r="BV196">
        <v>1.9435166999992399</v>
      </c>
      <c r="BW196">
        <v>7.4455872000034997</v>
      </c>
      <c r="BX196">
        <v>4.9908597999965396</v>
      </c>
      <c r="BY196">
        <v>3.0637481999983698</v>
      </c>
      <c r="BZ196">
        <v>103.084125790047</v>
      </c>
      <c r="CA196">
        <v>9.3516347999975604</v>
      </c>
      <c r="CB196">
        <v>1.1397089000001901</v>
      </c>
      <c r="CC196">
        <v>23.756064599991099</v>
      </c>
      <c r="CD196">
        <v>4.8188489000021901</v>
      </c>
      <c r="CE196">
        <v>9.5331126999953995</v>
      </c>
      <c r="CF196">
        <v>2.7522742000000999</v>
      </c>
      <c r="CG196">
        <v>38.404740200028797</v>
      </c>
      <c r="CH196">
        <v>1.06596170000012</v>
      </c>
      <c r="CI196">
        <v>2.08877379999831</v>
      </c>
      <c r="CJ196">
        <v>6.2386656000017</v>
      </c>
      <c r="CK196">
        <v>4.7233214000007102</v>
      </c>
      <c r="CL196">
        <v>2.3972386999994302</v>
      </c>
      <c r="CM196">
        <v>3.12431790000119</v>
      </c>
      <c r="CN196">
        <v>31.738094900007098</v>
      </c>
      <c r="CO196">
        <v>1.24779390000003</v>
      </c>
      <c r="CP196">
        <v>1.75956349999979</v>
      </c>
      <c r="CQ196">
        <v>1.33379570000034</v>
      </c>
      <c r="CR196">
        <v>1.2507296999992801</v>
      </c>
      <c r="CS196">
        <v>1.2473931000004099</v>
      </c>
      <c r="CT196">
        <v>12.244818299994201</v>
      </c>
      <c r="CU196">
        <v>131.34778800001399</v>
      </c>
      <c r="CV196">
        <v>14.347118200006699</v>
      </c>
      <c r="CW196">
        <v>25.666602999990602</v>
      </c>
      <c r="CX196">
        <v>79.7647049999796</v>
      </c>
      <c r="CY196">
        <v>19.429158999992101</v>
      </c>
      <c r="CZ196">
        <v>144.85106900008401</v>
      </c>
      <c r="DA196">
        <v>10.8552704000031</v>
      </c>
      <c r="DB196">
        <v>10.2646964000014</v>
      </c>
      <c r="DC196">
        <v>23.0894850000041</v>
      </c>
      <c r="DD196">
        <v>2.6775309699987702</v>
      </c>
      <c r="DE196">
        <v>1.57851542000026</v>
      </c>
      <c r="DF196">
        <v>1.3664150500008001</v>
      </c>
      <c r="DG196">
        <v>1.17791272000068</v>
      </c>
      <c r="DH196">
        <v>3.2225582499995702</v>
      </c>
      <c r="DJ196">
        <v>1.2339200200003699</v>
      </c>
      <c r="DK196">
        <v>2.5934102600003799</v>
      </c>
      <c r="DL196">
        <v>28.5123557700135</v>
      </c>
      <c r="DM196">
        <v>2.2794308599986799</v>
      </c>
      <c r="DN196">
        <v>8.6556015499954793</v>
      </c>
      <c r="DO196">
        <v>2.8401478199993999</v>
      </c>
      <c r="DP196">
        <v>3.0442448700014202</v>
      </c>
      <c r="DQ196">
        <v>1.36158862999946</v>
      </c>
      <c r="DR196">
        <v>11.1792960799939</v>
      </c>
      <c r="DS196">
        <v>1.2737675400003401</v>
      </c>
      <c r="DT196">
        <v>1.3219891499993499</v>
      </c>
      <c r="DU196">
        <v>4.0837049199981301</v>
      </c>
      <c r="DV196">
        <v>3.6000278300016402</v>
      </c>
      <c r="DW196">
        <v>3.4441854500000799</v>
      </c>
      <c r="DX196">
        <v>1.3666965400007001</v>
      </c>
      <c r="DY196">
        <v>127.483331999974</v>
      </c>
      <c r="DZ196">
        <v>1.44584462999956</v>
      </c>
      <c r="EA196">
        <v>1.8868315599993399</v>
      </c>
      <c r="EB196">
        <v>1.1528456100004401</v>
      </c>
      <c r="EC196">
        <v>1.15077820000079</v>
      </c>
      <c r="ED196">
        <v>1.07746933000089</v>
      </c>
      <c r="EE196">
        <v>2.9683629999999499</v>
      </c>
      <c r="EF196">
        <v>1.40027951999946</v>
      </c>
      <c r="EG196">
        <v>2.5090330999992099</v>
      </c>
      <c r="EH196">
        <v>1.59645812999952</v>
      </c>
      <c r="EI196">
        <v>1.7864004500006601</v>
      </c>
      <c r="EJ196">
        <v>1.94926067000051</v>
      </c>
      <c r="EK196">
        <v>3.2584147000015902</v>
      </c>
      <c r="EL196">
        <v>6.2358323000007703</v>
      </c>
      <c r="EM196">
        <v>29.8167703000072</v>
      </c>
      <c r="EN196">
        <v>1.64192928000011</v>
      </c>
      <c r="EO196">
        <v>1.3886409499991701</v>
      </c>
      <c r="EP196">
        <v>1.10426216000087</v>
      </c>
      <c r="EQ196">
        <v>1.11311163999926</v>
      </c>
      <c r="ER196">
        <v>1.36198241000056</v>
      </c>
      <c r="ES196">
        <v>1.08255309999913</v>
      </c>
      <c r="ET196">
        <v>1.62335911000082</v>
      </c>
      <c r="EU196">
        <v>3.04403155999898</v>
      </c>
      <c r="EV196">
        <v>1.1446820000000999</v>
      </c>
      <c r="EW196">
        <v>1.03831766000076</v>
      </c>
      <c r="EX196">
        <v>115.342088000034</v>
      </c>
      <c r="EY196">
        <v>6.6981447500002096</v>
      </c>
      <c r="EZ196">
        <v>3.5229002999985801</v>
      </c>
      <c r="FA196">
        <v>1.20852763000039</v>
      </c>
      <c r="FC196">
        <v>212.677784400061</v>
      </c>
      <c r="FD196">
        <v>10393.2123627365</v>
      </c>
      <c r="FE196">
        <v>110.182849899982</v>
      </c>
      <c r="FF196">
        <v>1.12999959000081</v>
      </c>
      <c r="FG196">
        <v>4580.0446263775202</v>
      </c>
      <c r="FH196">
        <v>1.0700106000003899</v>
      </c>
      <c r="FI196">
        <v>1.14627343999928</v>
      </c>
      <c r="FJ196">
        <v>1.2907892000002901</v>
      </c>
      <c r="FK196">
        <v>23.4643927800062</v>
      </c>
      <c r="FL196">
        <v>1.34628499999963</v>
      </c>
      <c r="FM196">
        <v>2.2526818000005702</v>
      </c>
      <c r="FN196">
        <v>1.9858444000001301</v>
      </c>
      <c r="FO196">
        <v>1.2530867999994399</v>
      </c>
      <c r="FP196">
        <v>3.36350799999855</v>
      </c>
      <c r="FQ196">
        <v>1.6709189800003501</v>
      </c>
      <c r="FR196">
        <v>1.2319719499992099</v>
      </c>
      <c r="FS196">
        <v>1.2846353500008301</v>
      </c>
      <c r="FT196">
        <v>2.3447434800000302</v>
      </c>
      <c r="FU196">
        <v>2.3316961400014402</v>
      </c>
      <c r="FV196">
        <v>1.1884643400007899</v>
      </c>
      <c r="FW196">
        <v>1.4010246100006001</v>
      </c>
      <c r="FX196">
        <v>1.1335955100002999</v>
      </c>
      <c r="FY196">
        <v>1.3093265900006399</v>
      </c>
      <c r="FZ196">
        <v>1.0756443499994901</v>
      </c>
      <c r="GA196">
        <v>3.8544849200006901</v>
      </c>
      <c r="GB196">
        <v>1.2504453000001401</v>
      </c>
      <c r="GC196">
        <v>363.604226159863</v>
      </c>
      <c r="GD196">
        <v>105.271745400038</v>
      </c>
      <c r="GE196">
        <v>195.902215200011</v>
      </c>
      <c r="GF196">
        <v>301.381879600231</v>
      </c>
      <c r="GG196">
        <v>290.69464789982902</v>
      </c>
      <c r="GH196">
        <v>138.638031400042</v>
      </c>
      <c r="GI196">
        <v>300.03529979987098</v>
      </c>
      <c r="GJ196">
        <v>115.818068600027</v>
      </c>
      <c r="GK196">
        <v>222.36942339991199</v>
      </c>
      <c r="GL196">
        <v>1.1155797999999799</v>
      </c>
      <c r="GM196">
        <v>2.3178717000009801</v>
      </c>
      <c r="GN196">
        <v>1.5192738000005199</v>
      </c>
      <c r="GO196">
        <v>7.1001681999987296</v>
      </c>
      <c r="GP196">
        <v>2.9676996000016498</v>
      </c>
      <c r="GQ196">
        <v>1.15617310000016</v>
      </c>
      <c r="GR196">
        <v>2.2833754999992402</v>
      </c>
      <c r="GS196">
        <v>4.4009279000019896</v>
      </c>
      <c r="GT196">
        <v>2.1592318000002702</v>
      </c>
      <c r="GU196">
        <v>3.04759829999966</v>
      </c>
      <c r="GV196">
        <v>12.253465000001601</v>
      </c>
      <c r="GW196">
        <v>1.40600529999938</v>
      </c>
      <c r="GX196">
        <v>8.6979907000058994</v>
      </c>
      <c r="GY196">
        <v>4.1820911999966501</v>
      </c>
      <c r="GZ196">
        <v>1.03634609999972</v>
      </c>
      <c r="HA196">
        <v>2.3862407999986299</v>
      </c>
      <c r="HB196">
        <v>1.02420189999975</v>
      </c>
      <c r="HC196">
        <v>5.5548961000022201</v>
      </c>
      <c r="HD196">
        <v>1.3863581000005101</v>
      </c>
      <c r="HE196">
        <v>157.04795449995399</v>
      </c>
      <c r="HF196">
        <v>3.62395789999937</v>
      </c>
      <c r="HG196">
        <v>1.05101309999918</v>
      </c>
      <c r="HH196">
        <v>2.2587012000003601</v>
      </c>
      <c r="HI196">
        <v>5.96525850000035</v>
      </c>
      <c r="HJ196">
        <v>1.1280115999998099</v>
      </c>
      <c r="HK196">
        <v>4.3424341999998397</v>
      </c>
      <c r="HL196">
        <v>175.869073749986</v>
      </c>
      <c r="HM196">
        <v>4.4991054100028096</v>
      </c>
      <c r="HN196">
        <v>80.006185950012906</v>
      </c>
      <c r="HO196">
        <v>1143.6874356195301</v>
      </c>
      <c r="HP196">
        <v>1.1571604000000699</v>
      </c>
      <c r="HQ196">
        <v>1.18145315000038</v>
      </c>
      <c r="HR196">
        <v>118.258838359965</v>
      </c>
      <c r="HS196">
        <v>189.074831539998</v>
      </c>
      <c r="HT196">
        <v>135.87357152998399</v>
      </c>
      <c r="HU196">
        <v>157.439172419952</v>
      </c>
      <c r="HV196">
        <v>159.509153669933</v>
      </c>
      <c r="HW196">
        <v>445.945556410123</v>
      </c>
      <c r="HX196">
        <v>121.890452840016</v>
      </c>
      <c r="HY196">
        <v>141.094004689949</v>
      </c>
      <c r="HZ196">
        <v>112.72094974003301</v>
      </c>
      <c r="IA196">
        <v>1.1207689999992001</v>
      </c>
      <c r="IB196">
        <v>1.1297240000003499</v>
      </c>
      <c r="IC196">
        <v>1.2093746999999</v>
      </c>
      <c r="ID196">
        <v>1.2566177999997299</v>
      </c>
      <c r="IE196">
        <v>1.0490929999996299</v>
      </c>
      <c r="IF196">
        <v>1.4228368000003699</v>
      </c>
      <c r="IG196">
        <v>1.8705303000006099</v>
      </c>
      <c r="IH196">
        <v>1.3899655999994101</v>
      </c>
      <c r="II196">
        <v>1.3931561000008501</v>
      </c>
      <c r="IJ196">
        <v>1.0578361000007099</v>
      </c>
      <c r="IK196">
        <v>1.1210093000008801</v>
      </c>
      <c r="IL196">
        <v>1.14183559999947</v>
      </c>
      <c r="IM196">
        <v>1.19474760000048</v>
      </c>
      <c r="IN196">
        <v>1.04998779999914</v>
      </c>
      <c r="IO196">
        <v>1.04523610000069</v>
      </c>
      <c r="IP196">
        <v>3.0989258000008699</v>
      </c>
      <c r="IQ196">
        <v>1.1279510999993401</v>
      </c>
      <c r="IR196">
        <v>1.03311639999993</v>
      </c>
      <c r="IS196">
        <v>1.3497595000008</v>
      </c>
      <c r="IT196">
        <v>1.38188339999942</v>
      </c>
      <c r="IU196">
        <v>1.2118589000001501</v>
      </c>
      <c r="IV196">
        <v>1.57516709999982</v>
      </c>
      <c r="IW196">
        <v>1.0664481000003401</v>
      </c>
      <c r="IX196">
        <v>1.7095907000002599</v>
      </c>
      <c r="IY196">
        <v>1.43571239999983</v>
      </c>
      <c r="IZ196">
        <v>2.0893991000011698</v>
      </c>
      <c r="JA196">
        <v>1.4472060999996801</v>
      </c>
      <c r="JB196">
        <v>1.29028560000006</v>
      </c>
      <c r="JC196">
        <v>1.2267517000000201</v>
      </c>
      <c r="JD196">
        <v>1.21032919999925</v>
      </c>
      <c r="JE196">
        <v>1.20938879999994</v>
      </c>
      <c r="JF196">
        <v>4.4243616000021602</v>
      </c>
      <c r="JG196">
        <v>1.56079479999971</v>
      </c>
      <c r="JH196">
        <v>1.4424636999992799</v>
      </c>
      <c r="JI196">
        <v>1.0506834000007099</v>
      </c>
      <c r="JJ196">
        <v>5.82143119999819</v>
      </c>
      <c r="JK196">
        <v>1.61960069999986</v>
      </c>
      <c r="JL196">
        <v>1.61758030000055</v>
      </c>
      <c r="JM196">
        <v>1.85250850000011</v>
      </c>
      <c r="JN196">
        <v>1.17061049999938</v>
      </c>
      <c r="JO196">
        <v>2.5794849699996099</v>
      </c>
      <c r="JP196">
        <v>571.37801572028502</v>
      </c>
      <c r="JQ196">
        <v>220.87994526000699</v>
      </c>
      <c r="JR196">
        <v>11.9781070000026</v>
      </c>
      <c r="JS196">
        <v>2.1571708000010399</v>
      </c>
      <c r="JT196">
        <v>1.43229240000073</v>
      </c>
      <c r="JU196">
        <v>7.21955580000213</v>
      </c>
      <c r="JV196">
        <v>123.735426999978</v>
      </c>
      <c r="JW196">
        <v>1.0210334999992501</v>
      </c>
      <c r="JX196">
        <v>107.98820499994299</v>
      </c>
      <c r="JY196">
        <v>1.0456993700008801</v>
      </c>
      <c r="JZ196">
        <v>1.0705673199990999</v>
      </c>
      <c r="KA196">
        <v>113.804635999957</v>
      </c>
      <c r="KB196">
        <v>84.330447999993297</v>
      </c>
      <c r="KC196">
        <v>110.95071400003501</v>
      </c>
      <c r="KD196">
        <v>110.560401999974</v>
      </c>
      <c r="KE196">
        <v>113.713557000039</v>
      </c>
      <c r="KF196">
        <v>96.924847000045702</v>
      </c>
      <c r="KG196">
        <v>121.53417300002199</v>
      </c>
      <c r="KH196">
        <v>110.119917999953</v>
      </c>
      <c r="KI196">
        <v>174.67689100000999</v>
      </c>
      <c r="KJ196">
        <v>163.842390999896</v>
      </c>
      <c r="KK196">
        <v>118.58949599997101</v>
      </c>
      <c r="KL196">
        <v>109.897387000034</v>
      </c>
      <c r="KM196">
        <v>150.947392999893</v>
      </c>
      <c r="KN196">
        <v>130.818198000081</v>
      </c>
      <c r="KO196">
        <v>107.057996000047</v>
      </c>
      <c r="KP196">
        <v>108.599663999979</v>
      </c>
      <c r="KQ196">
        <v>173.520521000028</v>
      </c>
      <c r="KR196">
        <v>271.38350800005702</v>
      </c>
      <c r="KS196">
        <v>143.82755300006801</v>
      </c>
      <c r="KT196">
        <v>137.00281900004501</v>
      </c>
      <c r="KU196">
        <v>236.96116700000101</v>
      </c>
      <c r="KV196">
        <v>112.189390999964</v>
      </c>
      <c r="KW196">
        <v>118.797610000009</v>
      </c>
      <c r="KX196">
        <v>183.80897199991199</v>
      </c>
      <c r="KY196">
        <v>208.00647799996699</v>
      </c>
      <c r="KZ196">
        <v>101.78366700001099</v>
      </c>
      <c r="LA196">
        <v>118.76138399995401</v>
      </c>
      <c r="LB196">
        <v>127.333060999983</v>
      </c>
      <c r="LC196">
        <v>114.85933799995099</v>
      </c>
      <c r="LD196">
        <v>215.26287900004499</v>
      </c>
      <c r="LE196">
        <v>87.452807000023299</v>
      </c>
      <c r="LF196">
        <v>124.326071999967</v>
      </c>
      <c r="LG196">
        <v>119.70593299996099</v>
      </c>
      <c r="LH196">
        <v>102.684833999956</v>
      </c>
      <c r="LI196">
        <v>128.07776000001499</v>
      </c>
      <c r="LJ196">
        <v>116.069654999999</v>
      </c>
      <c r="LK196">
        <v>160.49215799989199</v>
      </c>
      <c r="LL196">
        <v>259.674453999847</v>
      </c>
      <c r="LM196">
        <v>207.66589000006201</v>
      </c>
      <c r="LN196">
        <v>113.838130000047</v>
      </c>
      <c r="LO196">
        <v>153.38113299990101</v>
      </c>
      <c r="LP196">
        <v>99.781368999974802</v>
      </c>
      <c r="LQ196">
        <v>115.43847199995101</v>
      </c>
      <c r="LR196">
        <v>93.524852999951705</v>
      </c>
      <c r="LS196">
        <v>151.951663000043</v>
      </c>
      <c r="LT196">
        <v>139.40934100002099</v>
      </c>
      <c r="LU196">
        <v>117.92090999998599</v>
      </c>
      <c r="LV196">
        <v>156.95513699995399</v>
      </c>
      <c r="LW196">
        <v>103.43302600004201</v>
      </c>
      <c r="LX196">
        <v>116.89850999997</v>
      </c>
      <c r="LY196">
        <v>129.37081600003901</v>
      </c>
      <c r="LZ196">
        <v>121.00594599999</v>
      </c>
      <c r="MA196">
        <v>99.513708999962503</v>
      </c>
      <c r="MB196">
        <v>117.340620000032</v>
      </c>
      <c r="MC196">
        <v>161.31180600007099</v>
      </c>
      <c r="MD196">
        <v>115.458906000014</v>
      </c>
      <c r="ME196">
        <v>105.80563600000499</v>
      </c>
      <c r="MF196">
        <v>104.573013999965</v>
      </c>
      <c r="MG196">
        <v>105.604276999948</v>
      </c>
      <c r="MH196">
        <v>152.23043100000399</v>
      </c>
      <c r="MI196">
        <v>220.85838000010699</v>
      </c>
      <c r="MJ196">
        <v>100.801283000037</v>
      </c>
      <c r="MK196">
        <v>107.87311699998099</v>
      </c>
      <c r="ML196">
        <v>165.67165399994701</v>
      </c>
      <c r="MM196">
        <v>117.904664000031</v>
      </c>
      <c r="MN196">
        <v>103.175768999965</v>
      </c>
      <c r="MO196">
        <v>136.79099799995299</v>
      </c>
      <c r="MP196">
        <v>112.01947299996399</v>
      </c>
      <c r="MQ196">
        <v>108.61916500004</v>
      </c>
      <c r="MR196">
        <v>106.25994599994701</v>
      </c>
      <c r="MS196">
        <v>94.584475000039703</v>
      </c>
      <c r="MT196">
        <v>215.00672499998501</v>
      </c>
      <c r="MU196">
        <v>285.80020800000102</v>
      </c>
      <c r="MV196">
        <v>204.81629200000299</v>
      </c>
      <c r="MW196">
        <v>268.80682600010198</v>
      </c>
      <c r="MX196">
        <v>106.025661999942</v>
      </c>
      <c r="MY196">
        <v>330.85968900006299</v>
      </c>
      <c r="MZ196">
        <v>333.38798000011599</v>
      </c>
      <c r="NA196">
        <v>340.06695399992202</v>
      </c>
      <c r="NB196">
        <v>128.64089999999899</v>
      </c>
      <c r="NC196">
        <v>290.351387000177</v>
      </c>
      <c r="ND196">
        <v>114.490535999998</v>
      </c>
      <c r="NE196">
        <v>154.24621600005801</v>
      </c>
      <c r="NF196">
        <v>233.85857899999201</v>
      </c>
      <c r="NG196">
        <v>164.12673199991701</v>
      </c>
      <c r="NH196">
        <v>144.583429000108</v>
      </c>
      <c r="NI196">
        <v>129.299532999983</v>
      </c>
      <c r="NJ196">
        <v>112.027147999965</v>
      </c>
      <c r="NK196">
        <v>127.501848999993</v>
      </c>
      <c r="NL196">
        <v>126.78681600000699</v>
      </c>
      <c r="NM196">
        <v>124.198719999986</v>
      </c>
      <c r="NN196">
        <v>158.09654300008</v>
      </c>
      <c r="NO196">
        <v>104.86474800005099</v>
      </c>
      <c r="NP196">
        <v>132.944167000009</v>
      </c>
      <c r="NQ196">
        <v>109.755608999985</v>
      </c>
      <c r="NR196">
        <v>1.73002380000071</v>
      </c>
      <c r="NS196">
        <v>4.0935383000032699</v>
      </c>
      <c r="NT196">
        <v>1.4107617000008801</v>
      </c>
      <c r="NU196">
        <v>1.05517648999921</v>
      </c>
      <c r="NV196">
        <v>2.6031550100015002</v>
      </c>
      <c r="NW196">
        <v>1.2025681199993401</v>
      </c>
      <c r="NX196">
        <v>1.05055510000057</v>
      </c>
      <c r="NY196">
        <v>1.1096715000003301</v>
      </c>
      <c r="NZ196">
        <v>1.2034702000000801</v>
      </c>
      <c r="OA196">
        <v>1.1244812999993901</v>
      </c>
      <c r="OB196">
        <v>3.9628057000008998</v>
      </c>
      <c r="OC196">
        <v>2.3288401999998301</v>
      </c>
      <c r="OD196">
        <v>3.1500014999983299</v>
      </c>
      <c r="OE196">
        <v>1.7962760999998899</v>
      </c>
      <c r="OF196">
        <v>3.0795987999990801</v>
      </c>
      <c r="OG196">
        <v>5.8574395999967201</v>
      </c>
      <c r="OH196">
        <v>2.3530548000017002</v>
      </c>
      <c r="OI196">
        <v>2.61701520000133</v>
      </c>
      <c r="OJ196">
        <v>1.4386560000002599</v>
      </c>
      <c r="OK196">
        <v>1.34601470000052</v>
      </c>
      <c r="OL196">
        <v>1.4475992999996401</v>
      </c>
      <c r="OM196">
        <v>3.2153804000008699</v>
      </c>
      <c r="ON196">
        <v>3.6225909999993702</v>
      </c>
      <c r="OO196">
        <v>1.41482241000085</v>
      </c>
      <c r="OP196">
        <v>2.1574401899997602</v>
      </c>
      <c r="OQ196">
        <v>2.86351039999863</v>
      </c>
      <c r="OR196">
        <v>2.7851374700003402</v>
      </c>
      <c r="OS196">
        <v>2.5631914500008901</v>
      </c>
      <c r="OT196">
        <v>2.94780561999869</v>
      </c>
      <c r="OU196">
        <v>1.0796393300006499</v>
      </c>
      <c r="OV196">
        <v>1.62035103000017</v>
      </c>
      <c r="OW196">
        <v>2.5643575700014498</v>
      </c>
      <c r="OX196">
        <v>2.9812672000007301</v>
      </c>
      <c r="OY196">
        <v>55.196972850011697</v>
      </c>
      <c r="OZ196">
        <v>2.8221064200006398</v>
      </c>
      <c r="PA196">
        <v>10.7455166099971</v>
      </c>
      <c r="PB196">
        <v>2.6955991100003298</v>
      </c>
      <c r="PC196">
        <v>3.8687001100006499</v>
      </c>
      <c r="PD196">
        <v>3.3405415999986898</v>
      </c>
      <c r="PE196">
        <v>1.8761864499993</v>
      </c>
      <c r="PF196">
        <v>105.494056400028</v>
      </c>
      <c r="PG196">
        <v>93.926251000026198</v>
      </c>
      <c r="PH196">
        <v>4.2531584000025804</v>
      </c>
      <c r="PI196">
        <v>6.6412748000002502</v>
      </c>
      <c r="PJ196">
        <v>4.5216499000016501</v>
      </c>
      <c r="PK196">
        <v>1.1219791999992601</v>
      </c>
      <c r="PL196">
        <v>1.24647279999954</v>
      </c>
      <c r="PM196">
        <v>1.2935742099998599</v>
      </c>
      <c r="PN196">
        <v>1.5839944799990899</v>
      </c>
      <c r="PO196">
        <v>1.6224480199998701</v>
      </c>
      <c r="PP196">
        <v>1.6535452499993</v>
      </c>
      <c r="PQ196">
        <v>1.74056860999917</v>
      </c>
      <c r="PR196">
        <v>1.4019594199999099</v>
      </c>
      <c r="PS196">
        <v>1.7519378399993</v>
      </c>
      <c r="PT196">
        <v>2.12439136000103</v>
      </c>
      <c r="PU196">
        <v>3.6657255300015099</v>
      </c>
      <c r="PV196">
        <v>9.17687218000356</v>
      </c>
      <c r="PW196">
        <v>226.19064659997801</v>
      </c>
      <c r="PX196">
        <v>2.1714603000000401</v>
      </c>
      <c r="PY196">
        <v>167.166852100054</v>
      </c>
      <c r="PZ196">
        <v>1.8442362000005199</v>
      </c>
      <c r="QA196">
        <v>1.6939366000006</v>
      </c>
      <c r="QB196">
        <v>105.446120499982</v>
      </c>
      <c r="QC196">
        <v>2.07909310000105</v>
      </c>
      <c r="QD196">
        <v>44207.880605816797</v>
      </c>
      <c r="QE196">
        <v>2.6452075999986802</v>
      </c>
      <c r="QF196">
        <v>2.3409114899986898</v>
      </c>
      <c r="QG196">
        <v>221.13978434004801</v>
      </c>
      <c r="QH196">
        <v>126.86017730005599</v>
      </c>
      <c r="QI196">
        <v>1.1020218699995901</v>
      </c>
      <c r="QJ196">
        <v>1.12730632000057</v>
      </c>
      <c r="QK196">
        <v>1.0639281599996999</v>
      </c>
      <c r="QL196">
        <v>1.0620447300007101</v>
      </c>
      <c r="QM196">
        <v>16.2418685900047</v>
      </c>
      <c r="QN196">
        <v>1.5986598100007501</v>
      </c>
      <c r="QO196">
        <v>100.332025000011</v>
      </c>
      <c r="QP196">
        <v>1.4686215999990999</v>
      </c>
      <c r="QQ196">
        <v>1.36098280000078</v>
      </c>
      <c r="QR196">
        <v>1.1356111999994001</v>
      </c>
      <c r="QS196">
        <v>1.77524830000038</v>
      </c>
      <c r="QT196">
        <v>1.4009686000008501</v>
      </c>
      <c r="QU196">
        <v>119.294730999973</v>
      </c>
      <c r="QV196">
        <v>101.52688000001901</v>
      </c>
      <c r="QW196">
        <v>188.36745000002</v>
      </c>
      <c r="QX196">
        <v>115.72737600002399</v>
      </c>
      <c r="QY196">
        <v>107.811751000001</v>
      </c>
      <c r="QZ196">
        <v>106.559267999954</v>
      </c>
      <c r="RA196">
        <v>105.61515700002199</v>
      </c>
      <c r="RB196">
        <v>1.33760183999948</v>
      </c>
      <c r="RC196">
        <v>2.5205551500002898</v>
      </c>
      <c r="RD196">
        <v>159.69045599992401</v>
      </c>
      <c r="RE196">
        <v>108.742968000006</v>
      </c>
      <c r="RF196">
        <v>112.863660000032</v>
      </c>
      <c r="RG196">
        <v>123.866030000034</v>
      </c>
      <c r="RH196">
        <v>151.72274899995</v>
      </c>
      <c r="RI196">
        <v>254.05845899996299</v>
      </c>
      <c r="RJ196">
        <v>103.923308999976</v>
      </c>
      <c r="RK196">
        <v>100.72388900001501</v>
      </c>
      <c r="RL196">
        <v>284.460669000167</v>
      </c>
      <c r="RM196">
        <v>55.082611999998299</v>
      </c>
      <c r="RN196">
        <v>272.56000699987601</v>
      </c>
      <c r="RO196">
        <v>171.42693599988701</v>
      </c>
      <c r="RP196">
        <v>223.27168800006601</v>
      </c>
      <c r="RQ196">
        <v>106.12863499997199</v>
      </c>
      <c r="RR196">
        <v>383.64052900019999</v>
      </c>
      <c r="RS196">
        <v>198.08599700010399</v>
      </c>
      <c r="RT196">
        <v>112.15428100002499</v>
      </c>
      <c r="RU196">
        <v>189.24630800006</v>
      </c>
      <c r="RV196">
        <v>332.89224199997301</v>
      </c>
      <c r="RW196">
        <v>64.113297999952906</v>
      </c>
      <c r="RX196">
        <v>373.67039099987602</v>
      </c>
      <c r="RY196">
        <v>201.494970999891</v>
      </c>
      <c r="RZ196">
        <v>605.67267000023298</v>
      </c>
      <c r="SA196">
        <v>654.36786600016103</v>
      </c>
      <c r="SB196">
        <v>298.252433999907</v>
      </c>
      <c r="SC196">
        <v>107.16998300002901</v>
      </c>
      <c r="SD196">
        <v>205.315672999946</v>
      </c>
      <c r="SE196">
        <v>379.07208399986803</v>
      </c>
      <c r="SF196">
        <v>273.80056900018798</v>
      </c>
      <c r="SG196">
        <v>751.97527300007596</v>
      </c>
      <c r="SH196">
        <v>113.926791999955</v>
      </c>
      <c r="SI196">
        <v>103.709175999975</v>
      </c>
      <c r="SJ196">
        <v>7929.87308499962</v>
      </c>
      <c r="SK196">
        <v>64.779970000032307</v>
      </c>
      <c r="SL196">
        <v>150.86640499997901</v>
      </c>
      <c r="SM196">
        <v>286.14241500012599</v>
      </c>
      <c r="SN196">
        <v>341.30512699997098</v>
      </c>
      <c r="SO196">
        <v>202.19028199999599</v>
      </c>
      <c r="SP196">
        <v>564.08602000027895</v>
      </c>
      <c r="SQ196">
        <v>202.374191999901</v>
      </c>
      <c r="SR196">
        <v>53.737267000018598</v>
      </c>
      <c r="SS196">
        <v>52.596671000006602</v>
      </c>
      <c r="ST196">
        <v>200.46503200009499</v>
      </c>
      <c r="SU196">
        <v>194.74364300002301</v>
      </c>
      <c r="SV196">
        <v>202.198304000078</v>
      </c>
      <c r="SW196">
        <v>168.82401799992701</v>
      </c>
      <c r="SX196">
        <v>209.94834999996201</v>
      </c>
      <c r="SY196">
        <v>190.080062000081</v>
      </c>
      <c r="SZ196">
        <v>124.50737600005201</v>
      </c>
      <c r="TA196">
        <v>152.868678000057</v>
      </c>
      <c r="TB196">
        <v>106.934404999949</v>
      </c>
      <c r="TC196">
        <v>157.43237100006101</v>
      </c>
      <c r="TD196">
        <v>145.68595599988501</v>
      </c>
      <c r="TE196">
        <v>502.09012700011999</v>
      </c>
      <c r="TF196">
        <v>119.272590999957</v>
      </c>
      <c r="TG196">
        <v>128.02896600007099</v>
      </c>
      <c r="TH196">
        <v>544.86937099974602</v>
      </c>
      <c r="TI196">
        <v>79.7119099999545</v>
      </c>
      <c r="TJ196">
        <v>370.43196799978602</v>
      </c>
      <c r="TK196">
        <v>166.79253199999201</v>
      </c>
      <c r="TL196">
        <v>440.10301400022598</v>
      </c>
      <c r="TM196">
        <v>512.08243899978697</v>
      </c>
      <c r="TN196">
        <v>199.71846799994799</v>
      </c>
      <c r="TO196">
        <v>512.94755099993199</v>
      </c>
      <c r="TQ196">
        <v>512.73783900030003</v>
      </c>
      <c r="TR196">
        <v>512.638961000368</v>
      </c>
      <c r="TS196">
        <v>209.38220000010901</v>
      </c>
      <c r="TT196">
        <v>167.34156000008801</v>
      </c>
      <c r="TU196">
        <v>95.879365999950096</v>
      </c>
      <c r="TV196">
        <v>107.61034400004399</v>
      </c>
      <c r="TW196">
        <v>365.89620900014398</v>
      </c>
      <c r="TX196">
        <v>133.750916999998</v>
      </c>
      <c r="TY196">
        <v>115.718670999981</v>
      </c>
      <c r="TZ196">
        <v>423.88372399983899</v>
      </c>
      <c r="UA196">
        <v>153.92488400009501</v>
      </c>
      <c r="UB196">
        <v>135.66788499988601</v>
      </c>
      <c r="UC196">
        <v>118.836111000041</v>
      </c>
      <c r="UD196">
        <v>112.343142000027</v>
      </c>
      <c r="UE196">
        <v>139.21971100010001</v>
      </c>
      <c r="UF196">
        <v>114.112467000028</v>
      </c>
      <c r="UG196">
        <v>131.597737000091</v>
      </c>
      <c r="UH196">
        <v>137.72372499993099</v>
      </c>
      <c r="UI196">
        <v>119.89393599994899</v>
      </c>
      <c r="UJ196">
        <v>113.19155200000399</v>
      </c>
      <c r="UK196">
        <v>137.55426199990299</v>
      </c>
      <c r="UL196">
        <v>156.66438900004101</v>
      </c>
      <c r="UM196">
        <v>112.75280200003201</v>
      </c>
      <c r="UN196">
        <v>145.00981900002799</v>
      </c>
      <c r="UO196">
        <v>192.274716000073</v>
      </c>
      <c r="UP196">
        <v>204.183455999941</v>
      </c>
      <c r="UQ196">
        <v>109.375032000011</v>
      </c>
      <c r="UR196">
        <v>113.252437000046</v>
      </c>
      <c r="US196">
        <v>350.73646100005101</v>
      </c>
      <c r="UT196">
        <v>349.99056700011698</v>
      </c>
      <c r="UU196">
        <v>1937.9612670000599</v>
      </c>
      <c r="UV196">
        <v>140.20083099999499</v>
      </c>
      <c r="UW196">
        <v>467.65824500005698</v>
      </c>
      <c r="UX196">
        <v>109.824972999981</v>
      </c>
      <c r="UY196">
        <v>53.284588999988003</v>
      </c>
      <c r="UZ196">
        <v>12.0483550000063</v>
      </c>
      <c r="VA196">
        <v>160.94194500008601</v>
      </c>
      <c r="VB196">
        <v>116.23289400001499</v>
      </c>
      <c r="VC196">
        <v>109.271647999994</v>
      </c>
      <c r="VD196">
        <v>120.821864999947</v>
      </c>
      <c r="VE196">
        <v>108.862777999952</v>
      </c>
      <c r="VF196">
        <v>146.755813000025</v>
      </c>
      <c r="VG196">
        <v>149.06365599995499</v>
      </c>
      <c r="VH196">
        <v>115.581180999987</v>
      </c>
      <c r="VI196">
        <v>107.599553999957</v>
      </c>
      <c r="VJ196">
        <v>119.33666100003801</v>
      </c>
      <c r="VK196">
        <v>117.169191000052</v>
      </c>
      <c r="VL196">
        <v>106.73074300005101</v>
      </c>
      <c r="VM196">
        <v>110.76178299996501</v>
      </c>
      <c r="VN196">
        <v>214.85997000010701</v>
      </c>
      <c r="VO196">
        <v>107.00894400000099</v>
      </c>
      <c r="VP196">
        <v>291.50410299981002</v>
      </c>
      <c r="VQ196">
        <v>194.067835999886</v>
      </c>
      <c r="VR196">
        <v>114.11693899997</v>
      </c>
      <c r="VS196">
        <v>107.704463999951</v>
      </c>
      <c r="VT196">
        <v>124.158229999943</v>
      </c>
      <c r="VU196">
        <v>164.80633400008099</v>
      </c>
      <c r="VV196">
        <v>202.97708599991199</v>
      </c>
      <c r="VW196">
        <v>170.30998999997999</v>
      </c>
      <c r="VX196">
        <v>148.889589000028</v>
      </c>
      <c r="VY196">
        <v>108.63546400005001</v>
      </c>
      <c r="VZ196">
        <v>112.03865999996199</v>
      </c>
      <c r="WA196">
        <v>104.522425999981</v>
      </c>
      <c r="WB196">
        <v>291.39999799989198</v>
      </c>
      <c r="WC196">
        <v>186.29207500000501</v>
      </c>
      <c r="WD196">
        <v>205.551184999989</v>
      </c>
      <c r="WE196">
        <v>107.03669800004</v>
      </c>
      <c r="WF196">
        <v>105.55213500000499</v>
      </c>
      <c r="WG196">
        <v>122.411962999962</v>
      </c>
      <c r="WH196">
        <v>111.637780999998</v>
      </c>
      <c r="WI196">
        <v>123.307305000024</v>
      </c>
      <c r="WJ196">
        <v>29.656029000005201</v>
      </c>
      <c r="WK196">
        <v>112.941648000036</v>
      </c>
      <c r="WL196">
        <v>104.511254000012</v>
      </c>
      <c r="WM196">
        <v>223.529585999902</v>
      </c>
      <c r="WN196">
        <v>287.25478200009098</v>
      </c>
      <c r="WO196">
        <v>354.77213700022497</v>
      </c>
      <c r="WP196">
        <v>224.52685000002401</v>
      </c>
      <c r="WQ196">
        <v>253.42996499990099</v>
      </c>
      <c r="WR196">
        <v>312.57289800001303</v>
      </c>
      <c r="WS196">
        <v>273.90504899993499</v>
      </c>
      <c r="WT196">
        <v>530.94031899981201</v>
      </c>
      <c r="WU196">
        <v>540.12817800045002</v>
      </c>
      <c r="WV196">
        <v>842.65997099969502</v>
      </c>
      <c r="WW196">
        <v>133.093607000075</v>
      </c>
      <c r="WX196">
        <v>317.11995000019698</v>
      </c>
      <c r="WY196">
        <v>155.31763499998499</v>
      </c>
      <c r="WZ196">
        <v>280.24588300008298</v>
      </c>
      <c r="XA196">
        <v>99.825431999983294</v>
      </c>
      <c r="XB196">
        <v>217.16886799992099</v>
      </c>
      <c r="XC196">
        <v>101.439271999989</v>
      </c>
      <c r="XD196">
        <v>482.78833799995499</v>
      </c>
      <c r="XE196">
        <v>160.83538300008499</v>
      </c>
      <c r="XF196">
        <v>241.44780600001101</v>
      </c>
      <c r="XG196">
        <v>100.06264100002601</v>
      </c>
      <c r="XH196">
        <v>205.501914999913</v>
      </c>
      <c r="XI196">
        <v>100.75076399999701</v>
      </c>
      <c r="XJ196">
        <v>213.94645199994599</v>
      </c>
      <c r="XK196">
        <v>59.451164999976797</v>
      </c>
      <c r="XL196">
        <v>1.5542174099991799</v>
      </c>
      <c r="XM196">
        <v>5.84975678000046</v>
      </c>
      <c r="XN196">
        <v>1.2639252999997601</v>
      </c>
      <c r="XO196">
        <v>1.84921186999964</v>
      </c>
      <c r="XP196">
        <v>1.7684506700006799</v>
      </c>
      <c r="XQ196">
        <v>23.595060689985999</v>
      </c>
      <c r="XR196">
        <v>1.26117284999964</v>
      </c>
      <c r="XS196">
        <v>1.2929360700000001</v>
      </c>
      <c r="XT196">
        <v>2.3654883000017399</v>
      </c>
      <c r="XU196">
        <v>2.2710647800013199</v>
      </c>
      <c r="XV196">
        <v>3.0493819000003</v>
      </c>
      <c r="XW196">
        <v>3.4847829999998798</v>
      </c>
      <c r="XX196">
        <v>3.4646199000017099</v>
      </c>
      <c r="XY196">
        <v>3.5621185999989402</v>
      </c>
      <c r="XZ196">
        <v>1.4077179199994101</v>
      </c>
      <c r="YA196">
        <v>11.7325708999997</v>
      </c>
      <c r="YB196">
        <v>1.1466474000008</v>
      </c>
      <c r="YC196">
        <v>1.2686856000000299</v>
      </c>
      <c r="YD196">
        <v>1.19877110000016</v>
      </c>
      <c r="YE196">
        <v>4.77207440000348</v>
      </c>
      <c r="YF196">
        <v>1.1809663000003601</v>
      </c>
      <c r="YG196">
        <v>0.93737793000036596</v>
      </c>
      <c r="YH196">
        <v>1547.6929139792901</v>
      </c>
      <c r="YI196">
        <v>116.393349500024</v>
      </c>
      <c r="YJ196">
        <v>306.69450700003699</v>
      </c>
      <c r="YK196">
        <v>3.0995439399994198</v>
      </c>
      <c r="YL196">
        <v>1.47350625000036</v>
      </c>
      <c r="YM196">
        <v>2421274.2762756301</v>
      </c>
      <c r="YN196">
        <v>1.2835398600000201</v>
      </c>
      <c r="YO196">
        <v>1.26880822000021</v>
      </c>
      <c r="YP196">
        <v>1.88117821000014</v>
      </c>
      <c r="YQ196">
        <v>174.71676099998899</v>
      </c>
      <c r="YR196">
        <v>145.41391699994</v>
      </c>
      <c r="YS196">
        <v>6.68073239999649</v>
      </c>
      <c r="YT196">
        <v>7.9535556999981099</v>
      </c>
      <c r="YU196">
        <v>381.26034739986102</v>
      </c>
      <c r="YV196">
        <v>232.33667049999301</v>
      </c>
      <c r="YW196">
        <v>1.5474646000002401</v>
      </c>
      <c r="YX196">
        <v>1.59269850000055</v>
      </c>
      <c r="YY196">
        <v>1.2470902999994</v>
      </c>
      <c r="YZ196">
        <v>4.1414444699985298</v>
      </c>
      <c r="ZA196">
        <v>1.3915559699999001</v>
      </c>
      <c r="ZB196">
        <v>4.7751439100029502</v>
      </c>
      <c r="ZC196">
        <v>1.2679969000000699</v>
      </c>
      <c r="ZD196">
        <v>1.1577491000007301</v>
      </c>
    </row>
    <row r="197" spans="1:680" x14ac:dyDescent="0.25">
      <c r="A197" s="40">
        <v>44341</v>
      </c>
      <c r="B197" s="6">
        <v>2.09633350000149</v>
      </c>
      <c r="C197" s="6">
        <v>2.0442690199997702</v>
      </c>
      <c r="D197">
        <v>1.0160358600005599</v>
      </c>
      <c r="E197">
        <v>1.78680639000049</v>
      </c>
      <c r="F197">
        <v>1.10052499000085</v>
      </c>
      <c r="G197">
        <v>1.1592581000004401</v>
      </c>
      <c r="H197">
        <v>1.11583480000081</v>
      </c>
      <c r="I197">
        <v>3.08564620000107</v>
      </c>
      <c r="J197">
        <v>1.14465080000082</v>
      </c>
      <c r="K197">
        <v>2.6265084000006</v>
      </c>
      <c r="L197">
        <v>2.7535300000017702</v>
      </c>
      <c r="M197">
        <v>1.7592389000001301</v>
      </c>
      <c r="N197">
        <v>2.7930941000013298</v>
      </c>
      <c r="O197">
        <v>2.53808207000111</v>
      </c>
      <c r="P197">
        <v>3.1228077599989801</v>
      </c>
      <c r="Q197">
        <v>0.92081118999976797</v>
      </c>
      <c r="R197">
        <v>2.70773227999962</v>
      </c>
      <c r="S197">
        <v>2.7852804600006502</v>
      </c>
      <c r="T197">
        <v>3.27810559999853</v>
      </c>
      <c r="U197">
        <v>1.09874861999924</v>
      </c>
      <c r="V197">
        <v>1.5133099300001001</v>
      </c>
      <c r="W197">
        <v>2.8718872149001999</v>
      </c>
      <c r="X197">
        <v>2.2239746683008002</v>
      </c>
      <c r="Y197">
        <v>3.47333470000012</v>
      </c>
      <c r="Z197">
        <v>1.1356928700006399</v>
      </c>
      <c r="AA197">
        <v>1.31785146999937</v>
      </c>
      <c r="AB197">
        <v>1.1500181600004</v>
      </c>
      <c r="AC197">
        <v>12.178656310003101</v>
      </c>
      <c r="AD197">
        <v>25.4360149799904</v>
      </c>
      <c r="AE197">
        <v>1.10729750000064</v>
      </c>
      <c r="AF197">
        <v>76.624156069941805</v>
      </c>
      <c r="AG197">
        <v>10.4308505100053</v>
      </c>
      <c r="AH197">
        <v>1.99406524000005</v>
      </c>
      <c r="AI197">
        <v>1.1506441599995001</v>
      </c>
      <c r="AJ197">
        <v>2.7398935999990499</v>
      </c>
      <c r="AK197">
        <v>2.5001974000006202</v>
      </c>
      <c r="AL197">
        <v>1.55709845999991</v>
      </c>
      <c r="AM197">
        <v>1.7778861000006101</v>
      </c>
      <c r="AN197">
        <v>1067.4611637294299</v>
      </c>
      <c r="AO197">
        <v>254.72910778992801</v>
      </c>
      <c r="AP197">
        <v>191.736912199995</v>
      </c>
      <c r="AQ197">
        <v>14.655523099994801</v>
      </c>
      <c r="AR197">
        <v>1.5646436400002099</v>
      </c>
      <c r="AS197">
        <v>1.30822145999991</v>
      </c>
      <c r="AT197">
        <v>1.5534989600000699</v>
      </c>
      <c r="AU197">
        <v>4.0516585299992602</v>
      </c>
      <c r="AV197">
        <v>3.2561337000006501</v>
      </c>
      <c r="AW197">
        <v>1.4773316299997501</v>
      </c>
      <c r="AX197">
        <v>13.0524164399976</v>
      </c>
      <c r="AY197">
        <v>1.4986574499998799</v>
      </c>
      <c r="AZ197">
        <v>7.5024560000019802</v>
      </c>
      <c r="BA197">
        <v>1.5938550999999299</v>
      </c>
      <c r="BB197">
        <v>4.3228855999986999</v>
      </c>
      <c r="BC197">
        <v>2.5798047999996898</v>
      </c>
      <c r="BD197">
        <v>0.96250693999991199</v>
      </c>
      <c r="BE197">
        <v>1.77428130000044</v>
      </c>
      <c r="BF197">
        <v>2.0677104999995199</v>
      </c>
      <c r="BG197">
        <v>2.49096640000062</v>
      </c>
      <c r="BH197">
        <v>2.6160839000003802</v>
      </c>
      <c r="BI197">
        <v>1.7811239999991799</v>
      </c>
      <c r="BJ197">
        <v>114.416323299985</v>
      </c>
      <c r="BK197">
        <v>1.1697144000008799</v>
      </c>
      <c r="BL197">
        <v>3.4879451400010999</v>
      </c>
      <c r="BM197">
        <v>1.8372987300008401</v>
      </c>
      <c r="BN197">
        <v>1.64055652999923</v>
      </c>
      <c r="BO197">
        <v>1.1340949999994301</v>
      </c>
      <c r="BP197">
        <v>1.1164214000000401</v>
      </c>
      <c r="BQ197">
        <v>2.03161660000114</v>
      </c>
      <c r="BR197">
        <v>2.2199695000017501</v>
      </c>
      <c r="BS197">
        <v>2.3054558000003502</v>
      </c>
      <c r="BT197">
        <v>1.06296110000039</v>
      </c>
      <c r="BU197">
        <v>1.44858960000056</v>
      </c>
      <c r="BV197">
        <v>1.9481102999998301</v>
      </c>
      <c r="BW197">
        <v>7.4605351999998701</v>
      </c>
      <c r="BX197">
        <v>4.9911785000003901</v>
      </c>
      <c r="BY197">
        <v>3.06905859999824</v>
      </c>
      <c r="BZ197">
        <v>102.108677690034</v>
      </c>
      <c r="CA197">
        <v>9.3528361000062397</v>
      </c>
      <c r="CB197">
        <v>1.1401237999998599</v>
      </c>
      <c r="CC197">
        <v>23.779527400009101</v>
      </c>
      <c r="CD197">
        <v>4.7871331999995199</v>
      </c>
      <c r="CE197">
        <v>9.5460592000017606</v>
      </c>
      <c r="CF197">
        <v>2.7556895000016102</v>
      </c>
      <c r="CG197">
        <v>38.423797200026499</v>
      </c>
      <c r="CH197">
        <v>1.06794649999938</v>
      </c>
      <c r="CI197">
        <v>2.0714026999994499</v>
      </c>
      <c r="CJ197">
        <v>6.2299423000003999</v>
      </c>
      <c r="CK197">
        <v>4.7211170000009597</v>
      </c>
      <c r="CL197">
        <v>2.3976870000005901</v>
      </c>
      <c r="CM197">
        <v>3.1247800999990401</v>
      </c>
      <c r="CN197">
        <v>31.743297999986702</v>
      </c>
      <c r="CO197">
        <v>1.25939029999972</v>
      </c>
      <c r="CP197">
        <v>1.8067088000007101</v>
      </c>
      <c r="CQ197">
        <v>1.3255117000007901</v>
      </c>
      <c r="CR197">
        <v>1.2541682999999499</v>
      </c>
      <c r="CS197">
        <v>1.25082629999997</v>
      </c>
      <c r="CT197">
        <v>12.2482237999939</v>
      </c>
      <c r="CU197">
        <v>131.356717000017</v>
      </c>
      <c r="CV197">
        <v>14.348998100002101</v>
      </c>
      <c r="CW197">
        <v>25.604044000007001</v>
      </c>
      <c r="CX197">
        <v>79.717290999949896</v>
      </c>
      <c r="CY197">
        <v>19.3988189999945</v>
      </c>
      <c r="CZ197">
        <v>144.86990100005599</v>
      </c>
      <c r="DA197">
        <v>10.8568709999963</v>
      </c>
      <c r="DB197">
        <v>10.2662041000003</v>
      </c>
      <c r="DC197">
        <v>23.093500999995701</v>
      </c>
      <c r="DD197">
        <v>2.6758278699999201</v>
      </c>
      <c r="DE197">
        <v>1.5663902199994499</v>
      </c>
      <c r="DF197">
        <v>1.3640841899996301</v>
      </c>
      <c r="DG197">
        <v>1.1759036099993001</v>
      </c>
      <c r="DH197">
        <v>3.2194009300001198</v>
      </c>
      <c r="DJ197">
        <v>1.2358783700001399</v>
      </c>
      <c r="DK197">
        <v>2.5930819200002602</v>
      </c>
      <c r="DL197">
        <v>28.516972129989899</v>
      </c>
      <c r="DM197">
        <v>2.2810186899987501</v>
      </c>
      <c r="DN197">
        <v>8.6521995299990504</v>
      </c>
      <c r="DO197">
        <v>2.8358108499996901</v>
      </c>
      <c r="DP197">
        <v>3.04410212999937</v>
      </c>
      <c r="DQ197">
        <v>1.3591372200007801</v>
      </c>
      <c r="DR197">
        <v>11.186389230002501</v>
      </c>
      <c r="DS197">
        <v>1.2680329600007101</v>
      </c>
      <c r="DT197">
        <v>1.32056100000045</v>
      </c>
      <c r="DU197">
        <v>4.0676177200002703</v>
      </c>
      <c r="DV197">
        <v>3.5868704400018001</v>
      </c>
      <c r="DW197">
        <v>3.4315986100009499</v>
      </c>
      <c r="DX197">
        <v>1.3617010300004</v>
      </c>
      <c r="DY197">
        <v>127.307503000018</v>
      </c>
      <c r="DZ197">
        <v>1.44011336999938</v>
      </c>
      <c r="EA197">
        <v>1.88434706999942</v>
      </c>
      <c r="EB197">
        <v>1.1513021299997499</v>
      </c>
      <c r="EC197">
        <v>1.1510937000002699</v>
      </c>
      <c r="ED197">
        <v>1.07769370999995</v>
      </c>
      <c r="EE197">
        <v>2.96945155000139</v>
      </c>
      <c r="EF197">
        <v>1.39939650999986</v>
      </c>
      <c r="EG197">
        <v>2.50992590000169</v>
      </c>
      <c r="EH197">
        <v>1.5973748300002599</v>
      </c>
      <c r="EI197">
        <v>1.7837981400007299</v>
      </c>
      <c r="EJ197">
        <v>1.93025354999918</v>
      </c>
      <c r="EK197">
        <v>3.2586408999995902</v>
      </c>
      <c r="EL197">
        <v>6.2306934000007503</v>
      </c>
      <c r="EM197">
        <v>29.8215566999861</v>
      </c>
      <c r="EN197">
        <v>1.6279204099992099</v>
      </c>
      <c r="EO197">
        <v>1.3892111000004701</v>
      </c>
      <c r="EP197">
        <v>1.10375437000039</v>
      </c>
      <c r="EQ197">
        <v>1.1131279599994699</v>
      </c>
      <c r="ER197">
        <v>1.36223025999971</v>
      </c>
      <c r="ES197">
        <v>1.08237725000072</v>
      </c>
      <c r="ET197">
        <v>1.62367196999912</v>
      </c>
      <c r="EU197">
        <v>3.0445643400016702</v>
      </c>
      <c r="EV197">
        <v>1.1448877700004201</v>
      </c>
      <c r="EW197">
        <v>1.0376739900002601</v>
      </c>
      <c r="EX197">
        <v>115.35841099999401</v>
      </c>
      <c r="EY197">
        <v>6.6774031199966002</v>
      </c>
      <c r="EZ197">
        <v>3.51289299999917</v>
      </c>
      <c r="FA197">
        <v>1.20492629</v>
      </c>
      <c r="FC197">
        <v>212.14291969989401</v>
      </c>
      <c r="FD197">
        <v>10359.345001310099</v>
      </c>
      <c r="FE197">
        <v>109.868420099956</v>
      </c>
      <c r="FF197">
        <v>1.12943946999985</v>
      </c>
      <c r="FG197">
        <v>4556.3663351610303</v>
      </c>
      <c r="FH197">
        <v>1.0704960999992199</v>
      </c>
      <c r="FI197">
        <v>1.1468511000002799</v>
      </c>
      <c r="FJ197">
        <v>1.2914646999997801</v>
      </c>
      <c r="FK197">
        <v>23.465001879987501</v>
      </c>
      <c r="FL197">
        <v>1.3332745000007</v>
      </c>
      <c r="FM197">
        <v>2.2476031000005601</v>
      </c>
      <c r="FN197">
        <v>1.97957879999922</v>
      </c>
      <c r="FO197">
        <v>1.2566021999991801</v>
      </c>
      <c r="FP197">
        <v>3.3641760999999</v>
      </c>
      <c r="FQ197">
        <v>1.6723652000000599</v>
      </c>
      <c r="FR197">
        <v>1.22912730999997</v>
      </c>
      <c r="FS197">
        <v>1.2838284299996301</v>
      </c>
      <c r="FT197">
        <v>2.3458150900005399</v>
      </c>
      <c r="FU197">
        <v>2.3327557500015201</v>
      </c>
      <c r="FV197">
        <v>1.1918665699995501</v>
      </c>
      <c r="FW197">
        <v>1.4004932099996901</v>
      </c>
      <c r="FX197">
        <v>1.1298042500002301</v>
      </c>
      <c r="FY197">
        <v>1.30810240999926</v>
      </c>
      <c r="FZ197">
        <v>1.07238696000059</v>
      </c>
      <c r="GA197">
        <v>3.8380956000000901</v>
      </c>
      <c r="GB197">
        <v>1.2476086000005999</v>
      </c>
      <c r="GC197">
        <v>364.45806495984999</v>
      </c>
      <c r="GD197">
        <v>105.312914600014</v>
      </c>
      <c r="GE197">
        <v>194.038005799986</v>
      </c>
      <c r="GF197">
        <v>300.19539669994299</v>
      </c>
      <c r="GG197">
        <v>289.03942540008597</v>
      </c>
      <c r="GH197">
        <v>137.850031499984</v>
      </c>
      <c r="GI197">
        <v>299.60791020002199</v>
      </c>
      <c r="GJ197">
        <v>115.618430000031</v>
      </c>
      <c r="GK197">
        <v>221.986554499948</v>
      </c>
      <c r="GL197">
        <v>1.11585910000031</v>
      </c>
      <c r="GM197">
        <v>2.3147767000009498</v>
      </c>
      <c r="GN197">
        <v>1.51140820000001</v>
      </c>
      <c r="GO197">
        <v>7.1015144999983004</v>
      </c>
      <c r="GP197">
        <v>2.96349520000149</v>
      </c>
      <c r="GQ197">
        <v>1.1559660000002601</v>
      </c>
      <c r="GR197">
        <v>2.2821008999999299</v>
      </c>
      <c r="GS197">
        <v>4.4018572999993903</v>
      </c>
      <c r="GT197">
        <v>2.1591311000011002</v>
      </c>
      <c r="GU197">
        <v>3.0397286000006698</v>
      </c>
      <c r="GV197">
        <v>12.233989999993399</v>
      </c>
      <c r="GW197">
        <v>1.40622540000004</v>
      </c>
      <c r="GX197">
        <v>8.6069429000053805</v>
      </c>
      <c r="GY197">
        <v>4.1828382000021502</v>
      </c>
      <c r="GZ197">
        <v>1.0365703999996201</v>
      </c>
      <c r="HA197">
        <v>2.3793549000001799</v>
      </c>
      <c r="HB197">
        <v>1.0190137999998099</v>
      </c>
      <c r="HC197">
        <v>5.5267611000017496</v>
      </c>
      <c r="HD197">
        <v>1.3882140000005201</v>
      </c>
      <c r="HE197">
        <v>156.980229299981</v>
      </c>
      <c r="HF197">
        <v>3.6188760000004501</v>
      </c>
      <c r="HG197">
        <v>1.04891339999995</v>
      </c>
      <c r="HH197">
        <v>2.26834320000125</v>
      </c>
      <c r="HI197">
        <v>5.9664058999987901</v>
      </c>
      <c r="HJ197">
        <v>1.12822269999924</v>
      </c>
      <c r="HK197">
        <v>4.3571871000021902</v>
      </c>
      <c r="HL197">
        <v>175.555954710115</v>
      </c>
      <c r="HM197">
        <v>4.4845084800035702</v>
      </c>
      <c r="HN197">
        <v>79.805055510019898</v>
      </c>
      <c r="HO197">
        <v>1140.79818934016</v>
      </c>
      <c r="HP197">
        <v>1.1574738800009099</v>
      </c>
      <c r="HQ197">
        <v>1.18083260999992</v>
      </c>
      <c r="HR197">
        <v>118.298408900038</v>
      </c>
      <c r="HS197">
        <v>189.44593504001401</v>
      </c>
      <c r="HT197">
        <v>136.21715923002901</v>
      </c>
      <c r="HU197">
        <v>157.668009930057</v>
      </c>
      <c r="HV197">
        <v>159.74948546988901</v>
      </c>
      <c r="HW197">
        <v>447.83070211997301</v>
      </c>
      <c r="HX197">
        <v>121.935872599948</v>
      </c>
      <c r="HY197">
        <v>141.45608926005701</v>
      </c>
      <c r="HZ197">
        <v>112.343841179973</v>
      </c>
      <c r="IA197">
        <v>1.1207849000002199</v>
      </c>
      <c r="IB197">
        <v>1.1297568000009099</v>
      </c>
      <c r="IC197">
        <v>1.20591539999987</v>
      </c>
      <c r="ID197">
        <v>1.24874289999934</v>
      </c>
      <c r="IE197">
        <v>1.0460573000000299</v>
      </c>
      <c r="IF197">
        <v>1.4207595999996601</v>
      </c>
      <c r="IG197">
        <v>1.8652091999992999</v>
      </c>
      <c r="IH197">
        <v>1.38790970000082</v>
      </c>
      <c r="II197">
        <v>1.3910916000004401</v>
      </c>
      <c r="IJ197">
        <v>1.0562645000009101</v>
      </c>
      <c r="IK197">
        <v>1.11929670000063</v>
      </c>
      <c r="IL197">
        <v>1.1401514999997699</v>
      </c>
      <c r="IM197">
        <v>1.19298010000057</v>
      </c>
      <c r="IN197">
        <v>1.0484061000006499</v>
      </c>
      <c r="IO197">
        <v>1.0436876999992799</v>
      </c>
      <c r="IP197">
        <v>3.0943303999993099</v>
      </c>
      <c r="IQ197">
        <v>1.12627969999994</v>
      </c>
      <c r="IR197">
        <v>1.03158780000012</v>
      </c>
      <c r="IS197">
        <v>1.3477643999995099</v>
      </c>
      <c r="IT197">
        <v>1.37980839999909</v>
      </c>
      <c r="IU197">
        <v>1.20837679999931</v>
      </c>
      <c r="IV197">
        <v>1.57066569999915</v>
      </c>
      <c r="IW197">
        <v>1.06290070000068</v>
      </c>
      <c r="IX197">
        <v>1.7047096999995099</v>
      </c>
      <c r="IY197">
        <v>1.4316139999991699</v>
      </c>
      <c r="IZ197">
        <v>2.0763449000005498</v>
      </c>
      <c r="JA197">
        <v>1.4450689000004799</v>
      </c>
      <c r="JB197">
        <v>1.2822658999994001</v>
      </c>
      <c r="JC197">
        <v>1.22314440000082</v>
      </c>
      <c r="JD197">
        <v>1.2068708000006201</v>
      </c>
      <c r="JE197">
        <v>1.2059102999992299</v>
      </c>
      <c r="JF197">
        <v>4.4117346999992204</v>
      </c>
      <c r="JG197">
        <v>1.55633800000032</v>
      </c>
      <c r="JH197">
        <v>1.4382573999992001</v>
      </c>
      <c r="JI197">
        <v>1.0476061000008501</v>
      </c>
      <c r="JJ197">
        <v>5.8204167000003499</v>
      </c>
      <c r="JK197">
        <v>1.6173646999996001</v>
      </c>
      <c r="JL197">
        <v>1.61532959999931</v>
      </c>
      <c r="JM197">
        <v>1.8506175000002301</v>
      </c>
      <c r="JN197">
        <v>1.17028840000057</v>
      </c>
      <c r="JO197">
        <v>2.5724260200004201</v>
      </c>
      <c r="JP197">
        <v>576.12108111009002</v>
      </c>
      <c r="JQ197">
        <v>222.20401580003099</v>
      </c>
      <c r="JR197">
        <v>11.9631050000025</v>
      </c>
      <c r="JS197">
        <v>2.1676745000004298</v>
      </c>
      <c r="JT197">
        <v>1.43919119999919</v>
      </c>
      <c r="JU197">
        <v>7.2231260999979003</v>
      </c>
      <c r="JV197">
        <v>123.735288999975</v>
      </c>
      <c r="JW197">
        <v>1.0179719999996499</v>
      </c>
      <c r="JX197">
        <v>107.711436999962</v>
      </c>
      <c r="JY197">
        <v>1.0518102299993199</v>
      </c>
      <c r="JZ197">
        <v>1.0768633799998499</v>
      </c>
      <c r="KA197">
        <v>113.86207899998401</v>
      </c>
      <c r="KB197">
        <v>84.120389000046998</v>
      </c>
      <c r="KC197">
        <v>111.680472000036</v>
      </c>
      <c r="KD197">
        <v>110.77202999999299</v>
      </c>
      <c r="KE197">
        <v>114.065318000037</v>
      </c>
      <c r="KF197">
        <v>96.756915000034496</v>
      </c>
      <c r="KG197">
        <v>121.352159000002</v>
      </c>
      <c r="KH197">
        <v>109.953333999962</v>
      </c>
      <c r="KI197">
        <v>174.070295999991</v>
      </c>
      <c r="KJ197">
        <v>163.27736800001</v>
      </c>
      <c r="KK197">
        <v>118.517195999972</v>
      </c>
      <c r="KL197">
        <v>109.59094100003099</v>
      </c>
      <c r="KM197">
        <v>150.710348000051</v>
      </c>
      <c r="KN197">
        <v>130.498049000045</v>
      </c>
      <c r="KO197">
        <v>106.735591999954</v>
      </c>
      <c r="KP197">
        <v>108.425105000031</v>
      </c>
      <c r="KQ197">
        <v>173.52028100006299</v>
      </c>
      <c r="KR197">
        <v>270.530832000077</v>
      </c>
      <c r="KS197">
        <v>144.13455100008301</v>
      </c>
      <c r="KT197">
        <v>137.34730200003801</v>
      </c>
      <c r="KU197">
        <v>236.517069000052</v>
      </c>
      <c r="KV197">
        <v>111.98443099996101</v>
      </c>
      <c r="KW197">
        <v>118.436262000003</v>
      </c>
      <c r="KX197">
        <v>183.08319499995599</v>
      </c>
      <c r="KY197">
        <v>207.80390299996401</v>
      </c>
      <c r="KZ197">
        <v>101.677735000034</v>
      </c>
      <c r="LA197">
        <v>118.610252000042</v>
      </c>
      <c r="LB197">
        <v>126.871441000025</v>
      </c>
      <c r="LC197">
        <v>114.70565400004899</v>
      </c>
      <c r="LD197">
        <v>214.45179499988399</v>
      </c>
      <c r="LE197">
        <v>87.1846420000074</v>
      </c>
      <c r="LF197">
        <v>124.046158000012</v>
      </c>
      <c r="LG197">
        <v>119.808921999997</v>
      </c>
      <c r="LH197">
        <v>102.567016000045</v>
      </c>
      <c r="LI197">
        <v>127.996873000055</v>
      </c>
      <c r="LJ197">
        <v>116.238544999971</v>
      </c>
      <c r="LK197">
        <v>161.29374699993099</v>
      </c>
      <c r="LL197">
        <v>258.67902699997597</v>
      </c>
      <c r="LM197">
        <v>206.485700000077</v>
      </c>
      <c r="LN197">
        <v>113.642955000047</v>
      </c>
      <c r="LO197">
        <v>152.65263799997001</v>
      </c>
      <c r="LP197">
        <v>99.693240000051404</v>
      </c>
      <c r="LQ197">
        <v>115.391125999973</v>
      </c>
      <c r="LR197">
        <v>96.506487000035094</v>
      </c>
      <c r="LS197">
        <v>153.05451099993701</v>
      </c>
      <c r="LT197">
        <v>139.20106399990601</v>
      </c>
      <c r="LU197">
        <v>117.188612999977</v>
      </c>
      <c r="LV197">
        <v>156.50118799996599</v>
      </c>
      <c r="LW197">
        <v>103.32684999995401</v>
      </c>
      <c r="LX197">
        <v>116.580660999985</v>
      </c>
      <c r="LY197">
        <v>129.32538500009099</v>
      </c>
      <c r="LZ197">
        <v>120.964119000011</v>
      </c>
      <c r="MA197">
        <v>99.449334000004498</v>
      </c>
      <c r="MB197">
        <v>117.55807899998</v>
      </c>
      <c r="MC197">
        <v>161.35588799999101</v>
      </c>
      <c r="MD197">
        <v>115.551183999982</v>
      </c>
      <c r="ME197">
        <v>105.72707899997501</v>
      </c>
      <c r="MF197">
        <v>104.426945999963</v>
      </c>
      <c r="MG197">
        <v>105.447008999996</v>
      </c>
      <c r="MH197">
        <v>151.02362000010899</v>
      </c>
      <c r="MI197">
        <v>220.38838599994801</v>
      </c>
      <c r="MJ197">
        <v>100.55948900000701</v>
      </c>
      <c r="MK197">
        <v>107.42915400001201</v>
      </c>
      <c r="ML197">
        <v>165.25331200007301</v>
      </c>
      <c r="MM197">
        <v>117.60603200004</v>
      </c>
      <c r="MN197">
        <v>103.094578000018</v>
      </c>
      <c r="MO197">
        <v>136.967796999961</v>
      </c>
      <c r="MP197">
        <v>111.784524000017</v>
      </c>
      <c r="MQ197">
        <v>108.248835999984</v>
      </c>
      <c r="MR197">
        <v>106.191093000001</v>
      </c>
      <c r="MS197">
        <v>94.134589000022999</v>
      </c>
      <c r="MT197">
        <v>214.933849999914</v>
      </c>
      <c r="MU197">
        <v>285.76316299988002</v>
      </c>
      <c r="MV197">
        <v>205.358479999937</v>
      </c>
      <c r="MW197">
        <v>268.30797699978598</v>
      </c>
      <c r="MX197">
        <v>105.57890299998699</v>
      </c>
      <c r="MY197">
        <v>330.03992199990898</v>
      </c>
      <c r="MZ197">
        <v>331.73615100001899</v>
      </c>
      <c r="NA197">
        <v>340.066198000219</v>
      </c>
      <c r="NB197">
        <v>127.712434999994</v>
      </c>
      <c r="NC197">
        <v>290.74577399995201</v>
      </c>
      <c r="ND197">
        <v>114.036946999957</v>
      </c>
      <c r="NE197">
        <v>153.51465900009501</v>
      </c>
      <c r="NF197">
        <v>231.12688099988699</v>
      </c>
      <c r="NG197">
        <v>162.220049000112</v>
      </c>
      <c r="NH197">
        <v>144.30523999990001</v>
      </c>
      <c r="NI197">
        <v>128.95492499996899</v>
      </c>
      <c r="NJ197">
        <v>111.387858000002</v>
      </c>
      <c r="NK197">
        <v>127.347959000035</v>
      </c>
      <c r="NL197">
        <v>126.627931999974</v>
      </c>
      <c r="NM197">
        <v>123.866012000013</v>
      </c>
      <c r="NN197">
        <v>158.11287200008499</v>
      </c>
      <c r="NO197">
        <v>104.61176500003801</v>
      </c>
      <c r="NP197">
        <v>132.80747999995901</v>
      </c>
      <c r="NQ197">
        <v>109.320963999955</v>
      </c>
      <c r="NR197">
        <v>1.7397242000006401</v>
      </c>
      <c r="NS197">
        <v>4.0904776000024903</v>
      </c>
      <c r="NT197">
        <v>1.42159429999992</v>
      </c>
      <c r="NU197">
        <v>1.0552722299999</v>
      </c>
      <c r="NV197">
        <v>2.5890184900017599</v>
      </c>
      <c r="NW197">
        <v>1.2024981400009001</v>
      </c>
      <c r="NX197">
        <v>1.04908430000069</v>
      </c>
      <c r="NY197">
        <v>1.1014264000004901</v>
      </c>
      <c r="NZ197">
        <v>1.1946927999997601</v>
      </c>
      <c r="OA197">
        <v>1.11720729999979</v>
      </c>
      <c r="OB197">
        <v>3.92883430000074</v>
      </c>
      <c r="OC197">
        <v>2.31248340000093</v>
      </c>
      <c r="OD197">
        <v>3.1405784000016901</v>
      </c>
      <c r="OE197">
        <v>1.79292879999957</v>
      </c>
      <c r="OF197">
        <v>3.0739695000011098</v>
      </c>
      <c r="OG197">
        <v>5.8586792999994897</v>
      </c>
      <c r="OH197">
        <v>2.3568077999989301</v>
      </c>
      <c r="OI197">
        <v>2.62115519999861</v>
      </c>
      <c r="OJ197">
        <v>1.44338219999918</v>
      </c>
      <c r="OK197">
        <v>1.3457710000002401</v>
      </c>
      <c r="OL197">
        <v>1.44710640000085</v>
      </c>
      <c r="OM197">
        <v>3.2084820099989901</v>
      </c>
      <c r="ON197">
        <v>3.5789708999982399</v>
      </c>
      <c r="OO197">
        <v>1.41682747999948</v>
      </c>
      <c r="OP197">
        <v>2.1557677800010402</v>
      </c>
      <c r="OQ197">
        <v>2.86149698000008</v>
      </c>
      <c r="OR197">
        <v>2.76606650000031</v>
      </c>
      <c r="OS197">
        <v>2.55331604000094</v>
      </c>
      <c r="OT197">
        <v>2.9366233900000198</v>
      </c>
      <c r="OU197">
        <v>1.0751780099999499</v>
      </c>
      <c r="OV197">
        <v>1.6213431300002401</v>
      </c>
      <c r="OW197">
        <v>2.5692820399999601</v>
      </c>
      <c r="OX197">
        <v>2.9603312399994999</v>
      </c>
      <c r="OY197">
        <v>55.1430040299892</v>
      </c>
      <c r="OZ197">
        <v>2.7887361399989499</v>
      </c>
      <c r="PA197">
        <v>10.718338570004599</v>
      </c>
      <c r="PB197">
        <v>2.6964253299993302</v>
      </c>
      <c r="PC197">
        <v>3.84969909999927</v>
      </c>
      <c r="PD197">
        <v>3.33230058999834</v>
      </c>
      <c r="PE197">
        <v>1.87470516999929</v>
      </c>
      <c r="PF197">
        <v>105.357934099971</v>
      </c>
      <c r="PG197">
        <v>93.9057370000519</v>
      </c>
      <c r="PH197">
        <v>4.2303576999984198</v>
      </c>
      <c r="PI197">
        <v>6.5996116000023903</v>
      </c>
      <c r="PJ197">
        <v>4.4932829000026704</v>
      </c>
      <c r="PK197">
        <v>1.1209147000008699</v>
      </c>
      <c r="PL197">
        <v>1.2482659899997099</v>
      </c>
      <c r="PM197">
        <v>1.2955069899999201</v>
      </c>
      <c r="PN197">
        <v>1.58426556999984</v>
      </c>
      <c r="PO197">
        <v>1.6227892000006201</v>
      </c>
      <c r="PP197">
        <v>1.6556749100000201</v>
      </c>
      <c r="PQ197">
        <v>1.74290137000025</v>
      </c>
      <c r="PR197">
        <v>1.4017886199999301</v>
      </c>
      <c r="PS197">
        <v>1.75182160000077</v>
      </c>
      <c r="PT197">
        <v>2.1245275000001098</v>
      </c>
      <c r="PU197">
        <v>3.6976099800012898</v>
      </c>
      <c r="PV197">
        <v>9.1667582899972295</v>
      </c>
      <c r="PW197">
        <v>225.04992079990899</v>
      </c>
      <c r="PX197">
        <v>2.1651438000008101</v>
      </c>
      <c r="PY197">
        <v>167.09099670010599</v>
      </c>
      <c r="PZ197">
        <v>1.84446840000055</v>
      </c>
      <c r="QA197">
        <v>1.69154879999951</v>
      </c>
      <c r="QB197">
        <v>105.47032610001</v>
      </c>
      <c r="QC197">
        <v>2.0778972000007299</v>
      </c>
      <c r="QD197">
        <v>44017.592632710897</v>
      </c>
      <c r="QE197">
        <v>2.6431695999999598</v>
      </c>
      <c r="QF197">
        <v>2.3415156000009998</v>
      </c>
      <c r="QG197">
        <v>219.19773767003801</v>
      </c>
      <c r="QH197">
        <v>125.71231541002599</v>
      </c>
      <c r="QI197">
        <v>1.10229269999945</v>
      </c>
      <c r="QJ197">
        <v>1.12755217999984</v>
      </c>
      <c r="QK197">
        <v>1.06459410999923</v>
      </c>
      <c r="QL197">
        <v>1.06244565999987</v>
      </c>
      <c r="QM197">
        <v>16.222644639987301</v>
      </c>
      <c r="QN197">
        <v>1.6058075700002501</v>
      </c>
      <c r="QO197">
        <v>100.292494000052</v>
      </c>
      <c r="QP197">
        <v>1.4655196000003301</v>
      </c>
      <c r="QQ197">
        <v>1.35791149999932</v>
      </c>
      <c r="QR197">
        <v>1.1332141999992</v>
      </c>
      <c r="QS197">
        <v>1.7623320999991801</v>
      </c>
      <c r="QT197">
        <v>1.3924848999995401</v>
      </c>
      <c r="QU197">
        <v>119.056273999973</v>
      </c>
      <c r="QV197">
        <v>101.337796999956</v>
      </c>
      <c r="QW197">
        <v>188.348167000106</v>
      </c>
      <c r="QX197">
        <v>115.168400999974</v>
      </c>
      <c r="QY197">
        <v>107.586422999972</v>
      </c>
      <c r="QZ197">
        <v>106.554839999997</v>
      </c>
      <c r="RA197">
        <v>105.608634999953</v>
      </c>
      <c r="RB197">
        <v>1.3367301899998001</v>
      </c>
      <c r="RC197">
        <v>2.51883268999882</v>
      </c>
      <c r="RD197">
        <v>159.95359500008601</v>
      </c>
      <c r="RE197">
        <v>108.793534000055</v>
      </c>
      <c r="RF197">
        <v>112.897248000023</v>
      </c>
      <c r="RG197">
        <v>123.87984299997299</v>
      </c>
      <c r="RH197">
        <v>151.741548999911</v>
      </c>
      <c r="RI197">
        <v>254.38216300005999</v>
      </c>
      <c r="RJ197">
        <v>104.064034000039</v>
      </c>
      <c r="RK197">
        <v>100.96358900005001</v>
      </c>
      <c r="RL197">
        <v>284.68089800002099</v>
      </c>
      <c r="RM197">
        <v>55.153487999981699</v>
      </c>
      <c r="RN197">
        <v>272.59890299988899</v>
      </c>
      <c r="RO197">
        <v>171.45522699994001</v>
      </c>
      <c r="RP197">
        <v>223.304734000005</v>
      </c>
      <c r="RQ197">
        <v>106.12331299996001</v>
      </c>
      <c r="RR197">
        <v>383.703255999833</v>
      </c>
      <c r="RS197">
        <v>198.11216500005699</v>
      </c>
      <c r="RT197">
        <v>112.168675999972</v>
      </c>
      <c r="RU197">
        <v>189.279119000072</v>
      </c>
      <c r="RV197">
        <v>332.93636400019801</v>
      </c>
      <c r="RW197">
        <v>64.198625999968499</v>
      </c>
      <c r="RX197">
        <v>373.59647799981798</v>
      </c>
      <c r="RY197">
        <v>201.466284000082</v>
      </c>
      <c r="RZ197">
        <v>606.43670899979804</v>
      </c>
      <c r="SA197">
        <v>655.220320000313</v>
      </c>
      <c r="SB197">
        <v>298.966909999959</v>
      </c>
      <c r="SC197">
        <v>107.550842999946</v>
      </c>
      <c r="SD197">
        <v>205.820075999945</v>
      </c>
      <c r="SE197">
        <v>379.28620600001898</v>
      </c>
      <c r="SF197">
        <v>273.948964000214</v>
      </c>
      <c r="SG197">
        <v>752.32026199996506</v>
      </c>
      <c r="SH197">
        <v>114.095072000055</v>
      </c>
      <c r="SI197">
        <v>103.521150000044</v>
      </c>
      <c r="SJ197">
        <v>7933.2412929981901</v>
      </c>
      <c r="SK197">
        <v>64.803345000022105</v>
      </c>
      <c r="SL197">
        <v>150.921063000103</v>
      </c>
      <c r="SM197">
        <v>286.254004999995</v>
      </c>
      <c r="SN197">
        <v>341.44106400012998</v>
      </c>
      <c r="SO197">
        <v>202.27174200001201</v>
      </c>
      <c r="SP197">
        <v>564.30423600040399</v>
      </c>
      <c r="SQ197">
        <v>202.46311599994101</v>
      </c>
      <c r="SR197">
        <v>53.756769999978097</v>
      </c>
      <c r="SS197">
        <v>52.341789000027298</v>
      </c>
      <c r="ST197">
        <v>200.50407500006301</v>
      </c>
      <c r="SU197">
        <v>194.77029199991401</v>
      </c>
      <c r="SV197">
        <v>202.22814100002901</v>
      </c>
      <c r="SW197">
        <v>168.83664499991599</v>
      </c>
      <c r="SX197">
        <v>209.979392000008</v>
      </c>
      <c r="SY197">
        <v>189.33972700010099</v>
      </c>
      <c r="SZ197">
        <v>124.01569499995099</v>
      </c>
      <c r="TA197">
        <v>152.59127099998301</v>
      </c>
      <c r="TB197">
        <v>107.325458999956</v>
      </c>
      <c r="TC197">
        <v>157.10828500008199</v>
      </c>
      <c r="TD197">
        <v>145.435627999948</v>
      </c>
      <c r="TE197">
        <v>501.43547100015002</v>
      </c>
      <c r="TF197">
        <v>119.279097000021</v>
      </c>
      <c r="TG197">
        <v>128.03591200010899</v>
      </c>
      <c r="TH197">
        <v>544.18026900012001</v>
      </c>
      <c r="TI197">
        <v>78.283714000019202</v>
      </c>
      <c r="TJ197">
        <v>361.25698099983902</v>
      </c>
      <c r="TK197">
        <v>166.00032199989101</v>
      </c>
      <c r="TL197">
        <v>439.50666399998602</v>
      </c>
      <c r="TM197">
        <v>511.33166899997701</v>
      </c>
      <c r="TN197">
        <v>199.42430200008701</v>
      </c>
      <c r="TO197">
        <v>512.19415399990999</v>
      </c>
      <c r="TQ197">
        <v>511.98367499979202</v>
      </c>
      <c r="TR197">
        <v>511.88549100002302</v>
      </c>
      <c r="TS197">
        <v>209.07029699999799</v>
      </c>
      <c r="TT197">
        <v>167.290583000053</v>
      </c>
      <c r="TU197">
        <v>96.162448000046396</v>
      </c>
      <c r="TV197">
        <v>107.659529000055</v>
      </c>
      <c r="TW197">
        <v>365.84380900021603</v>
      </c>
      <c r="TX197">
        <v>133.733475999907</v>
      </c>
      <c r="TY197">
        <v>115.871630999958</v>
      </c>
      <c r="TZ197">
        <v>423.805554000195</v>
      </c>
      <c r="UA197">
        <v>153.90057600010201</v>
      </c>
      <c r="UB197">
        <v>135.50931399990799</v>
      </c>
      <c r="UC197">
        <v>118.697415999952</v>
      </c>
      <c r="UD197">
        <v>112.22894299996599</v>
      </c>
      <c r="UE197">
        <v>139.06052799988501</v>
      </c>
      <c r="UF197">
        <v>114.018185000052</v>
      </c>
      <c r="UG197">
        <v>131.442502999911</v>
      </c>
      <c r="UH197">
        <v>137.56479500001299</v>
      </c>
      <c r="UI197">
        <v>119.75580100005</v>
      </c>
      <c r="UJ197">
        <v>113.078193999943</v>
      </c>
      <c r="UK197">
        <v>137.38761899992801</v>
      </c>
      <c r="UL197">
        <v>157.081098000053</v>
      </c>
      <c r="UM197">
        <v>112.992091999971</v>
      </c>
      <c r="UN197">
        <v>145.14522899990001</v>
      </c>
      <c r="UO197">
        <v>192.56672700005601</v>
      </c>
      <c r="UP197">
        <v>204.46112399990699</v>
      </c>
      <c r="UQ197">
        <v>109.53509599994899</v>
      </c>
      <c r="UR197">
        <v>113.20910600002399</v>
      </c>
      <c r="US197">
        <v>350.840257999953</v>
      </c>
      <c r="UT197">
        <v>350.093718000222</v>
      </c>
      <c r="UU197">
        <v>1938.5364539995801</v>
      </c>
      <c r="UV197">
        <v>140.23749900003901</v>
      </c>
      <c r="UW197">
        <v>466.30112300021602</v>
      </c>
      <c r="UX197">
        <v>109.79209600004801</v>
      </c>
      <c r="UY197">
        <v>52.333685000019599</v>
      </c>
      <c r="UZ197">
        <v>11.832253000000501</v>
      </c>
      <c r="VA197">
        <v>160.95312600000801</v>
      </c>
      <c r="VB197">
        <v>116.063623999944</v>
      </c>
      <c r="VC197">
        <v>109.173375000013</v>
      </c>
      <c r="VD197">
        <v>120.751230000053</v>
      </c>
      <c r="VE197">
        <v>108.75627300003499</v>
      </c>
      <c r="VF197">
        <v>146.775927999988</v>
      </c>
      <c r="VG197">
        <v>149.08595300000201</v>
      </c>
      <c r="VH197">
        <v>115.54929400002599</v>
      </c>
      <c r="VI197">
        <v>107.442894999986</v>
      </c>
      <c r="VJ197">
        <v>119.085770000005</v>
      </c>
      <c r="VK197">
        <v>116.92316000000601</v>
      </c>
      <c r="VL197">
        <v>106.63445200002801</v>
      </c>
      <c r="VM197">
        <v>110.601631000056</v>
      </c>
      <c r="VN197">
        <v>214.66130800009699</v>
      </c>
      <c r="VO197">
        <v>106.912424999988</v>
      </c>
      <c r="VP197">
        <v>291.23985600005801</v>
      </c>
      <c r="VQ197">
        <v>193.89420500001901</v>
      </c>
      <c r="VR197">
        <v>113.873325000051</v>
      </c>
      <c r="VS197">
        <v>107.611429000041</v>
      </c>
      <c r="VT197">
        <v>123.954437999986</v>
      </c>
      <c r="VU197">
        <v>164.85600499995101</v>
      </c>
      <c r="VV197">
        <v>203.03433599998201</v>
      </c>
      <c r="VW197">
        <v>170.01846199994901</v>
      </c>
      <c r="VX197">
        <v>148.62645100010599</v>
      </c>
      <c r="VY197">
        <v>108.479274000041</v>
      </c>
      <c r="VZ197">
        <v>111.953166999971</v>
      </c>
      <c r="WA197">
        <v>104.442073000013</v>
      </c>
      <c r="WB197">
        <v>290.75594800012198</v>
      </c>
      <c r="WC197">
        <v>186.28365799994199</v>
      </c>
      <c r="WD197">
        <v>205.537912999978</v>
      </c>
      <c r="WE197">
        <v>106.84718599996999</v>
      </c>
      <c r="WF197">
        <v>105.427889000042</v>
      </c>
      <c r="WG197">
        <v>122.30189100001</v>
      </c>
      <c r="WH197">
        <v>111.47749399999201</v>
      </c>
      <c r="WI197">
        <v>123.097099000006</v>
      </c>
      <c r="WJ197">
        <v>29.655877000012001</v>
      </c>
      <c r="WK197">
        <v>112.82949899998501</v>
      </c>
      <c r="WL197">
        <v>104.422129999963</v>
      </c>
      <c r="WM197">
        <v>223.31846400001101</v>
      </c>
      <c r="WN197">
        <v>286.989659000188</v>
      </c>
      <c r="WO197">
        <v>353.97728300001501</v>
      </c>
      <c r="WP197">
        <v>223.60648000007501</v>
      </c>
      <c r="WQ197">
        <v>254.39182400004901</v>
      </c>
      <c r="WR197">
        <v>311.75475100008799</v>
      </c>
      <c r="WS197">
        <v>273.19683799985802</v>
      </c>
      <c r="WT197">
        <v>530.58321299962699</v>
      </c>
      <c r="WU197">
        <v>539.78144400008</v>
      </c>
      <c r="WV197">
        <v>842.14501999970503</v>
      </c>
      <c r="WW197">
        <v>132.69382699998101</v>
      </c>
      <c r="WX197">
        <v>313.34327499987597</v>
      </c>
      <c r="WY197">
        <v>153.480107000098</v>
      </c>
      <c r="WZ197">
        <v>281.61214900016802</v>
      </c>
      <c r="XA197">
        <v>100.29742399998899</v>
      </c>
      <c r="XB197">
        <v>217.84378100000299</v>
      </c>
      <c r="XC197">
        <v>101.88701800000899</v>
      </c>
      <c r="XD197">
        <v>482.85722000012203</v>
      </c>
      <c r="XE197">
        <v>160.85718600009599</v>
      </c>
      <c r="XF197">
        <v>241.696168999886</v>
      </c>
      <c r="XG197">
        <v>100.16519199998601</v>
      </c>
      <c r="XH197">
        <v>205.71751100011201</v>
      </c>
      <c r="XI197">
        <v>100.85608199995499</v>
      </c>
      <c r="XJ197">
        <v>214.175257999916</v>
      </c>
      <c r="XK197">
        <v>57.976147999986999</v>
      </c>
      <c r="XL197">
        <v>1.55590780999955</v>
      </c>
      <c r="XM197">
        <v>5.8521681299971497</v>
      </c>
      <c r="XN197">
        <v>1.24035007999919</v>
      </c>
      <c r="XO197">
        <v>1.8445021299994599</v>
      </c>
      <c r="XP197">
        <v>1.76869350000015</v>
      </c>
      <c r="XQ197">
        <v>23.3995280799863</v>
      </c>
      <c r="XR197">
        <v>1.2612535000007501</v>
      </c>
      <c r="XS197">
        <v>1.29318613000032</v>
      </c>
      <c r="XT197">
        <v>2.36581083000056</v>
      </c>
      <c r="XU197">
        <v>2.2717175500001798</v>
      </c>
      <c r="XV197">
        <v>3.0459177000011599</v>
      </c>
      <c r="XW197">
        <v>3.47730370000136</v>
      </c>
      <c r="XX197">
        <v>3.4473915999988098</v>
      </c>
      <c r="XY197">
        <v>3.5616068999988801</v>
      </c>
      <c r="XZ197">
        <v>1.3976489500000799</v>
      </c>
      <c r="YA197">
        <v>11.648200700001301</v>
      </c>
      <c r="YB197">
        <v>1.1396808999998</v>
      </c>
      <c r="YC197">
        <v>1.2581974999993699</v>
      </c>
      <c r="YD197">
        <v>1.20016410000062</v>
      </c>
      <c r="YE197">
        <v>4.7776959999973796</v>
      </c>
      <c r="YF197">
        <v>1.1820554000005401</v>
      </c>
      <c r="YG197">
        <v>0.93600626999977998</v>
      </c>
      <c r="YH197">
        <v>1548.05815198086</v>
      </c>
      <c r="YI197">
        <v>116.392974399962</v>
      </c>
      <c r="YJ197">
        <v>306.739386000205</v>
      </c>
      <c r="YK197">
        <v>3.09999599000002</v>
      </c>
      <c r="YL197">
        <v>1.4738137900003501</v>
      </c>
      <c r="YM197">
        <v>2422077.1269721999</v>
      </c>
      <c r="YN197">
        <v>1.2819909600002599</v>
      </c>
      <c r="YO197">
        <v>1.26722066000002</v>
      </c>
      <c r="YP197">
        <v>1.8692352399993999</v>
      </c>
      <c r="YQ197">
        <v>174.52247500000499</v>
      </c>
      <c r="YR197">
        <v>145.227248799987</v>
      </c>
      <c r="YS197">
        <v>6.6453703000006499</v>
      </c>
      <c r="YT197">
        <v>7.9254098000019404</v>
      </c>
      <c r="YU197">
        <v>379.21362059982499</v>
      </c>
      <c r="YV197">
        <v>232.10607409989501</v>
      </c>
      <c r="YW197">
        <v>1.54178680000041</v>
      </c>
      <c r="YX197">
        <v>1.5889138999991701</v>
      </c>
      <c r="YY197">
        <v>1.24406719999934</v>
      </c>
      <c r="YZ197">
        <v>4.1431249599991098</v>
      </c>
      <c r="ZA197">
        <v>1.3914643499993</v>
      </c>
      <c r="ZB197">
        <v>4.7767719800031001</v>
      </c>
      <c r="ZC197">
        <v>1.26842860000033</v>
      </c>
      <c r="ZD197">
        <v>1.1544257000005</v>
      </c>
    </row>
    <row r="198" spans="1:680" x14ac:dyDescent="0.25">
      <c r="A198" s="40">
        <v>44342</v>
      </c>
      <c r="B198" s="6">
        <v>2.0960966999991801</v>
      </c>
      <c r="C198" s="6">
        <v>2.0474945599999002</v>
      </c>
      <c r="D198">
        <v>1.0159421299995299</v>
      </c>
      <c r="E198">
        <v>1.7862186399997899</v>
      </c>
      <c r="F198">
        <v>1.10016189000089</v>
      </c>
      <c r="G198">
        <v>1.1601408000005899</v>
      </c>
      <c r="H198">
        <v>1.11668280000049</v>
      </c>
      <c r="I198">
        <v>3.0863911000014901</v>
      </c>
      <c r="J198">
        <v>1.14505859999917</v>
      </c>
      <c r="K198">
        <v>2.6422846999994398</v>
      </c>
      <c r="L198">
        <v>2.7832077999992202</v>
      </c>
      <c r="M198">
        <v>1.7783665000006299</v>
      </c>
      <c r="N198">
        <v>2.8033609000012798</v>
      </c>
      <c r="O198">
        <v>2.5454891699991999</v>
      </c>
      <c r="P198">
        <v>3.1319161200008199</v>
      </c>
      <c r="Q198">
        <v>0.92168525000033696</v>
      </c>
      <c r="R198">
        <v>2.70484697999927</v>
      </c>
      <c r="S198">
        <v>2.7879692599999499</v>
      </c>
      <c r="T198">
        <v>3.2812487900009701</v>
      </c>
      <c r="U198">
        <v>1.0998036900000401</v>
      </c>
      <c r="V198">
        <v>1.5145134899994399</v>
      </c>
      <c r="W198">
        <v>2.8756673790012401</v>
      </c>
      <c r="X198">
        <v>2.2246130120001899</v>
      </c>
      <c r="Y198">
        <v>3.4710102999997599</v>
      </c>
      <c r="Z198">
        <v>1.1359405599996499</v>
      </c>
      <c r="AA198">
        <v>1.3182115100007601</v>
      </c>
      <c r="AB198">
        <v>1.15035661000002</v>
      </c>
      <c r="AC198">
        <v>12.1953388399997</v>
      </c>
      <c r="AD198">
        <v>25.612620989995801</v>
      </c>
      <c r="AE198">
        <v>1.10769384999912</v>
      </c>
      <c r="AF198">
        <v>77.145230139954904</v>
      </c>
      <c r="AG198">
        <v>10.477765090006899</v>
      </c>
      <c r="AH198">
        <v>1.9935984000003399</v>
      </c>
      <c r="AI198">
        <v>1.15099421000014</v>
      </c>
      <c r="AJ198">
        <v>2.7620182999999101</v>
      </c>
      <c r="AK198">
        <v>2.5206724999989101</v>
      </c>
      <c r="AL198">
        <v>1.5696397600004299</v>
      </c>
      <c r="AM198">
        <v>1.79291940000076</v>
      </c>
      <c r="AN198">
        <v>1070.7999462392199</v>
      </c>
      <c r="AO198">
        <v>255.46139688999401</v>
      </c>
      <c r="AP198">
        <v>192.28792166011399</v>
      </c>
      <c r="AQ198">
        <v>14.764828500003199</v>
      </c>
      <c r="AR198">
        <v>1.5654615200001001</v>
      </c>
      <c r="AS198">
        <v>1.3088747300007499</v>
      </c>
      <c r="AT198">
        <v>1.5545592800008301</v>
      </c>
      <c r="AU198">
        <v>4.0533351799967896</v>
      </c>
      <c r="AV198">
        <v>3.2562552999988799</v>
      </c>
      <c r="AW198">
        <v>1.4776210000000001</v>
      </c>
      <c r="AX198">
        <v>13.0626456699974</v>
      </c>
      <c r="AY198">
        <v>1.5008980200000199</v>
      </c>
      <c r="AZ198">
        <v>7.54213919999893</v>
      </c>
      <c r="BA198">
        <v>1.59421889999976</v>
      </c>
      <c r="BB198">
        <v>4.3476462699982203</v>
      </c>
      <c r="BC198">
        <v>2.5817666199982301</v>
      </c>
      <c r="BD198">
        <v>0.96322231999965902</v>
      </c>
      <c r="BE198">
        <v>1.77461910000056</v>
      </c>
      <c r="BF198">
        <v>2.0688736999982198</v>
      </c>
      <c r="BG198">
        <v>2.50109670000165</v>
      </c>
      <c r="BH198">
        <v>2.6145380000016298</v>
      </c>
      <c r="BI198">
        <v>1.77902469999935</v>
      </c>
      <c r="BJ198">
        <v>114.421928000054</v>
      </c>
      <c r="BK198">
        <v>1.17144159999953</v>
      </c>
      <c r="BL198">
        <v>3.4957725899985199</v>
      </c>
      <c r="BM198">
        <v>1.8414619499999401</v>
      </c>
      <c r="BN198">
        <v>1.64149974999964</v>
      </c>
      <c r="BO198">
        <v>1.1350944999994701</v>
      </c>
      <c r="BP198">
        <v>1.1168653000004301</v>
      </c>
      <c r="BQ198">
        <v>2.0319004999982999</v>
      </c>
      <c r="BR198">
        <v>2.2164505000000601</v>
      </c>
      <c r="BS198">
        <v>2.3074237000000699</v>
      </c>
      <c r="BT198">
        <v>1.06308910000007</v>
      </c>
      <c r="BU198">
        <v>1.4525804999993901</v>
      </c>
      <c r="BV198">
        <v>1.9508129000005301</v>
      </c>
      <c r="BW198">
        <v>7.4951319999963699</v>
      </c>
      <c r="BX198">
        <v>5.0010698999976704</v>
      </c>
      <c r="BY198">
        <v>3.0696625999989902</v>
      </c>
      <c r="BZ198">
        <v>102.893271969981</v>
      </c>
      <c r="CA198">
        <v>9.3541426000010706</v>
      </c>
      <c r="CB198">
        <v>1.14066979999916</v>
      </c>
      <c r="CC198">
        <v>23.791759899992002</v>
      </c>
      <c r="CD198">
        <v>4.8112046000023803</v>
      </c>
      <c r="CE198">
        <v>9.5186872000049298</v>
      </c>
      <c r="CF198">
        <v>2.75735599999825</v>
      </c>
      <c r="CG198">
        <v>38.456422500021297</v>
      </c>
      <c r="CH198">
        <v>1.0687534000007901</v>
      </c>
      <c r="CI198">
        <v>2.0883553999992701</v>
      </c>
      <c r="CJ198">
        <v>6.2311783999975896</v>
      </c>
      <c r="CK198">
        <v>4.7286265000002503</v>
      </c>
      <c r="CL198">
        <v>2.4043521999992699</v>
      </c>
      <c r="CM198">
        <v>3.1251976999992599</v>
      </c>
      <c r="CN198">
        <v>31.7476024999924</v>
      </c>
      <c r="CO198">
        <v>1.26110010000048</v>
      </c>
      <c r="CP198">
        <v>1.7985582000001199</v>
      </c>
      <c r="CQ198">
        <v>1.3229933000002301</v>
      </c>
      <c r="CR198">
        <v>1.25465860000077</v>
      </c>
      <c r="CS198">
        <v>1.25129500000003</v>
      </c>
      <c r="CT198">
        <v>12.2519405000057</v>
      </c>
      <c r="CU198">
        <v>131.37649799999801</v>
      </c>
      <c r="CV198">
        <v>14.3521387999936</v>
      </c>
      <c r="CW198">
        <v>25.718527999997601</v>
      </c>
      <c r="CX198">
        <v>79.810278999968403</v>
      </c>
      <c r="CY198">
        <v>19.396589999989398</v>
      </c>
      <c r="CZ198">
        <v>144.90082799992501</v>
      </c>
      <c r="DA198">
        <v>10.859370000005599</v>
      </c>
      <c r="DB198">
        <v>10.267611599993</v>
      </c>
      <c r="DC198">
        <v>23.099105000001099</v>
      </c>
      <c r="DD198">
        <v>2.6822636799988699</v>
      </c>
      <c r="DE198">
        <v>1.58988623000005</v>
      </c>
      <c r="DF198">
        <v>1.3725277300000001</v>
      </c>
      <c r="DG198">
        <v>1.1831830600003701</v>
      </c>
      <c r="DH198">
        <v>3.2307212599989699</v>
      </c>
      <c r="DJ198">
        <v>1.2420962600008401</v>
      </c>
      <c r="DK198">
        <v>2.5942968999988798</v>
      </c>
      <c r="DL198">
        <v>28.522651690000199</v>
      </c>
      <c r="DM198">
        <v>2.2834251700005601</v>
      </c>
      <c r="DN198">
        <v>8.6528940800053498</v>
      </c>
      <c r="DO198">
        <v>2.8361520500002402</v>
      </c>
      <c r="DP198">
        <v>3.04436454000097</v>
      </c>
      <c r="DQ198">
        <v>1.3647679799996699</v>
      </c>
      <c r="DR198">
        <v>11.183495279998199</v>
      </c>
      <c r="DS198">
        <v>1.2710242499997499</v>
      </c>
      <c r="DT198">
        <v>1.3207642300003499</v>
      </c>
      <c r="DU198">
        <v>4.0917328299983602</v>
      </c>
      <c r="DV198">
        <v>3.5940362500004999</v>
      </c>
      <c r="DW198">
        <v>3.43845422999948</v>
      </c>
      <c r="DX198">
        <v>1.36442078000073</v>
      </c>
      <c r="DY198">
        <v>127.502454999951</v>
      </c>
      <c r="DZ198">
        <v>1.4463951199995799</v>
      </c>
      <c r="EA198">
        <v>1.8874847099996299</v>
      </c>
      <c r="EB198">
        <v>1.1532425900004499</v>
      </c>
      <c r="EC198">
        <v>1.15142399999968</v>
      </c>
      <c r="ED198">
        <v>1.0779028600009</v>
      </c>
      <c r="EE198">
        <v>2.9705715499985699</v>
      </c>
      <c r="EF198">
        <v>1.39989441999933</v>
      </c>
      <c r="EG198">
        <v>2.5104452000014099</v>
      </c>
      <c r="EH198">
        <v>1.5923702700001701</v>
      </c>
      <c r="EI198">
        <v>1.7841549700006001</v>
      </c>
      <c r="EJ198">
        <v>1.9411946799991699</v>
      </c>
      <c r="EK198">
        <v>3.2580950000010498</v>
      </c>
      <c r="EL198">
        <v>6.2357336999994004</v>
      </c>
      <c r="EM198">
        <v>29.826525999989801</v>
      </c>
      <c r="EN198">
        <v>1.6285969399996201</v>
      </c>
      <c r="EO198">
        <v>1.38931419000073</v>
      </c>
      <c r="EP198">
        <v>1.1043363000008</v>
      </c>
      <c r="EQ198">
        <v>1.11321028999919</v>
      </c>
      <c r="ER198">
        <v>1.3625012699994801</v>
      </c>
      <c r="ES198">
        <v>1.0829555899999801</v>
      </c>
      <c r="ET198">
        <v>1.6240433799994201</v>
      </c>
      <c r="EU198">
        <v>3.0453862399990599</v>
      </c>
      <c r="EV198">
        <v>1.14541122999981</v>
      </c>
      <c r="EW198">
        <v>1.0385857199999</v>
      </c>
      <c r="EX198">
        <v>115.374182999949</v>
      </c>
      <c r="EY198">
        <v>6.7641067700023996</v>
      </c>
      <c r="EZ198">
        <v>3.55067369999961</v>
      </c>
      <c r="FA198">
        <v>1.2206020800003901</v>
      </c>
      <c r="FC198">
        <v>212.15254919999299</v>
      </c>
      <c r="FD198">
        <v>10418.123465254899</v>
      </c>
      <c r="FE198">
        <v>109.948514500051</v>
      </c>
      <c r="FF198">
        <v>1.1311796600002699</v>
      </c>
      <c r="FG198">
        <v>4581.9701322615101</v>
      </c>
      <c r="FH198">
        <v>1.07347540000046</v>
      </c>
      <c r="FI198">
        <v>1.1439941999997201</v>
      </c>
      <c r="FJ198">
        <v>1.2882601799992699</v>
      </c>
      <c r="FK198">
        <v>23.472159539989701</v>
      </c>
      <c r="FL198">
        <v>1.34694350000063</v>
      </c>
      <c r="FM198">
        <v>2.2519705000013301</v>
      </c>
      <c r="FN198">
        <v>1.9855714999994201</v>
      </c>
      <c r="FO198">
        <v>1.2552687000006699</v>
      </c>
      <c r="FP198">
        <v>3.3624751999996101</v>
      </c>
      <c r="FQ198">
        <v>1.6751382599995801</v>
      </c>
      <c r="FR198">
        <v>1.2295203400008199</v>
      </c>
      <c r="FS198">
        <v>1.2872585999994</v>
      </c>
      <c r="FT198">
        <v>2.3470791500003498</v>
      </c>
      <c r="FU198">
        <v>2.3351563200012602</v>
      </c>
      <c r="FV198">
        <v>1.1888424299995699</v>
      </c>
      <c r="FW198">
        <v>1.40252940999926</v>
      </c>
      <c r="FX198">
        <v>1.1305379400000699</v>
      </c>
      <c r="FY198">
        <v>1.31140966999919</v>
      </c>
      <c r="FZ198">
        <v>1.07421733000047</v>
      </c>
      <c r="GA198">
        <v>3.8413237200002199</v>
      </c>
      <c r="GB198">
        <v>1.25004059999992</v>
      </c>
      <c r="GC198">
        <v>367.31850408995501</v>
      </c>
      <c r="GD198">
        <v>105.340747599956</v>
      </c>
      <c r="GE198">
        <v>195.71357579994901</v>
      </c>
      <c r="GF198">
        <v>300.06395110022299</v>
      </c>
      <c r="GG198">
        <v>288.83442139998101</v>
      </c>
      <c r="GH198">
        <v>137.75219039991501</v>
      </c>
      <c r="GI198">
        <v>300.98046809993701</v>
      </c>
      <c r="GJ198">
        <v>115.618609600002</v>
      </c>
      <c r="GK198">
        <v>221.98715039994599</v>
      </c>
      <c r="GL198">
        <v>1.11620939999921</v>
      </c>
      <c r="GM198">
        <v>2.3184768999999501</v>
      </c>
      <c r="GN198">
        <v>1.51976239999931</v>
      </c>
      <c r="GO198">
        <v>7.1209574000022302</v>
      </c>
      <c r="GP198">
        <v>2.9641971999990302</v>
      </c>
      <c r="GQ198">
        <v>1.1566956000005999</v>
      </c>
      <c r="GR198">
        <v>2.2832229000014199</v>
      </c>
      <c r="GS198">
        <v>4.41408390000288</v>
      </c>
      <c r="GT198">
        <v>2.1601613999992</v>
      </c>
      <c r="GU198">
        <v>3.0488245999986199</v>
      </c>
      <c r="GV198">
        <v>12.2550727000053</v>
      </c>
      <c r="GW198">
        <v>1.4063884000006499</v>
      </c>
      <c r="GX198">
        <v>8.6978845999983605</v>
      </c>
      <c r="GY198">
        <v>4.1837379999997202</v>
      </c>
      <c r="GZ198">
        <v>1.03686750000088</v>
      </c>
      <c r="HA198">
        <v>2.3877471000014299</v>
      </c>
      <c r="HB198">
        <v>1.02312940000047</v>
      </c>
      <c r="HC198">
        <v>5.5492918000018099</v>
      </c>
      <c r="HD198">
        <v>1.38438049999968</v>
      </c>
      <c r="HE198">
        <v>156.99663479998699</v>
      </c>
      <c r="HF198">
        <v>3.6198107999989602</v>
      </c>
      <c r="HG198">
        <v>1.0519874000001399</v>
      </c>
      <c r="HH198">
        <v>2.27629940000043</v>
      </c>
      <c r="HI198">
        <v>5.9680882999964497</v>
      </c>
      <c r="HJ198">
        <v>1.1285967000003401</v>
      </c>
      <c r="HK198">
        <v>4.3842681000023704</v>
      </c>
      <c r="HL198">
        <v>175.541986030061</v>
      </c>
      <c r="HM198">
        <v>4.4948026199999704</v>
      </c>
      <c r="HN198">
        <v>79.957751139998393</v>
      </c>
      <c r="HO198">
        <v>1140.9658432900901</v>
      </c>
      <c r="HP198">
        <v>1.15779750000002</v>
      </c>
      <c r="HQ198">
        <v>1.1815353500005601</v>
      </c>
      <c r="HR198">
        <v>118.433997189975</v>
      </c>
      <c r="HS198">
        <v>188.74436098011199</v>
      </c>
      <c r="HT198">
        <v>136.12364671006799</v>
      </c>
      <c r="HU198">
        <v>157.528659020085</v>
      </c>
      <c r="HV198">
        <v>159.61494180001301</v>
      </c>
      <c r="HW198">
        <v>445.55728957010399</v>
      </c>
      <c r="HX198">
        <v>122.080937679973</v>
      </c>
      <c r="HY198">
        <v>141.36301904008701</v>
      </c>
      <c r="HZ198">
        <v>112.43395195994501</v>
      </c>
      <c r="IA198">
        <v>1.12181819999932</v>
      </c>
      <c r="IB198">
        <v>1.13070370000059</v>
      </c>
      <c r="IC198">
        <v>1.20679790000031</v>
      </c>
      <c r="ID198">
        <v>1.24861899999996</v>
      </c>
      <c r="IE198">
        <v>1.0468402000005901</v>
      </c>
      <c r="IF198">
        <v>1.42170420000002</v>
      </c>
      <c r="IG198">
        <v>1.86657070000001</v>
      </c>
      <c r="IH198">
        <v>1.38880889999928</v>
      </c>
      <c r="II198">
        <v>1.3919932000008</v>
      </c>
      <c r="IJ198">
        <v>1.05695039999955</v>
      </c>
      <c r="IK198">
        <v>1.1200520999991599</v>
      </c>
      <c r="IL198">
        <v>1.14088980000088</v>
      </c>
      <c r="IM198">
        <v>1.1937526999990999</v>
      </c>
      <c r="IN198">
        <v>1.0490989999998399</v>
      </c>
      <c r="IO198">
        <v>1.0443634999992399</v>
      </c>
      <c r="IP198">
        <v>3.0963397000014101</v>
      </c>
      <c r="IQ198">
        <v>1.1270077000008301</v>
      </c>
      <c r="IR198">
        <v>1.0322556999999499</v>
      </c>
      <c r="IS198">
        <v>1.3486369000002001</v>
      </c>
      <c r="IT198">
        <v>1.3807126999999999</v>
      </c>
      <c r="IU198">
        <v>1.2092666999997199</v>
      </c>
      <c r="IV198">
        <v>1.5718121000009</v>
      </c>
      <c r="IW198">
        <v>1.0637695000004901</v>
      </c>
      <c r="IX198">
        <v>1.7059528000008899</v>
      </c>
      <c r="IY198">
        <v>1.4326576000003099</v>
      </c>
      <c r="IZ198">
        <v>2.07612620000145</v>
      </c>
      <c r="JA198">
        <v>1.44602619999932</v>
      </c>
      <c r="JB198">
        <v>1.2821242000009101</v>
      </c>
      <c r="JC198">
        <v>1.22406690000025</v>
      </c>
      <c r="JD198">
        <v>1.20775150000009</v>
      </c>
      <c r="JE198">
        <v>1.20680250000078</v>
      </c>
      <c r="JF198">
        <v>4.4149531000002797</v>
      </c>
      <c r="JG198">
        <v>1.55747349999911</v>
      </c>
      <c r="JH198">
        <v>1.4393242000005599</v>
      </c>
      <c r="JI198">
        <v>1.04838630000086</v>
      </c>
      <c r="JJ198">
        <v>5.8218603999994203</v>
      </c>
      <c r="JK198">
        <v>1.6189070000000401</v>
      </c>
      <c r="JL198">
        <v>1.61685410000064</v>
      </c>
      <c r="JM198">
        <v>1.8519338999994901</v>
      </c>
      <c r="JN198">
        <v>1.1709243999994201</v>
      </c>
      <c r="JO198">
        <v>2.5835341999991202</v>
      </c>
      <c r="JP198">
        <v>574.37924664001901</v>
      </c>
      <c r="JQ198">
        <v>221.3462457899</v>
      </c>
      <c r="JR198">
        <v>11.976118000006</v>
      </c>
      <c r="JS198">
        <v>2.1668609000007599</v>
      </c>
      <c r="JT198">
        <v>1.43850460000067</v>
      </c>
      <c r="JU198">
        <v>7.2540154000016601</v>
      </c>
      <c r="JV198">
        <v>123.73514999996399</v>
      </c>
      <c r="JW198">
        <v>1.0188766999999599</v>
      </c>
      <c r="JX198">
        <v>107.88606299995401</v>
      </c>
      <c r="JY198">
        <v>1.05382606000057</v>
      </c>
      <c r="JZ198">
        <v>1.0789752199998499</v>
      </c>
      <c r="KA198">
        <v>113.57819499995099</v>
      </c>
      <c r="KB198">
        <v>84.124020999996006</v>
      </c>
      <c r="KC198">
        <v>111.877969000023</v>
      </c>
      <c r="KD198">
        <v>110.839672000031</v>
      </c>
      <c r="KE198">
        <v>113.73023700004001</v>
      </c>
      <c r="KF198">
        <v>96.801722000003807</v>
      </c>
      <c r="KG198">
        <v>121.31269000005</v>
      </c>
      <c r="KH198">
        <v>109.916990000056</v>
      </c>
      <c r="KI198">
        <v>175.18244499992599</v>
      </c>
      <c r="KJ198">
        <v>164.31350099993901</v>
      </c>
      <c r="KK198">
        <v>118.997923000017</v>
      </c>
      <c r="KL198">
        <v>109.67375499999601</v>
      </c>
      <c r="KM198">
        <v>150.995793000096</v>
      </c>
      <c r="KN198">
        <v>130.704422000097</v>
      </c>
      <c r="KO198">
        <v>107.335444999975</v>
      </c>
      <c r="KP198">
        <v>109.755184000009</v>
      </c>
      <c r="KQ198">
        <v>173.338377000066</v>
      </c>
      <c r="KR198">
        <v>270.78417199989798</v>
      </c>
      <c r="KS198">
        <v>143.44698000000801</v>
      </c>
      <c r="KT198">
        <v>136.75638299994199</v>
      </c>
      <c r="KU198">
        <v>237.196267999941</v>
      </c>
      <c r="KV198">
        <v>111.918638000032</v>
      </c>
      <c r="KW198">
        <v>118.303776000044</v>
      </c>
      <c r="KX198">
        <v>183.49646200006799</v>
      </c>
      <c r="KY198">
        <v>208.52756500011299</v>
      </c>
      <c r="KZ198">
        <v>101.941007000045</v>
      </c>
      <c r="LA198">
        <v>118.814158999943</v>
      </c>
      <c r="LB198">
        <v>127.122332000057</v>
      </c>
      <c r="LC198">
        <v>114.898542999988</v>
      </c>
      <c r="LD198">
        <v>215.581784999929</v>
      </c>
      <c r="LE198">
        <v>88.304830000037299</v>
      </c>
      <c r="LF198">
        <v>124.28516299999301</v>
      </c>
      <c r="LG198">
        <v>120.006545000011</v>
      </c>
      <c r="LH198">
        <v>102.808437000029</v>
      </c>
      <c r="LI198">
        <v>128.33787699998399</v>
      </c>
      <c r="LJ198">
        <v>116.134825999965</v>
      </c>
      <c r="LK198">
        <v>162.48399499990001</v>
      </c>
      <c r="LL198">
        <v>258.56877100001998</v>
      </c>
      <c r="LM198">
        <v>206.33930699992899</v>
      </c>
      <c r="LN198">
        <v>113.64281999995001</v>
      </c>
      <c r="LO198">
        <v>153.61854199995301</v>
      </c>
      <c r="LP198">
        <v>99.864501000032803</v>
      </c>
      <c r="LQ198">
        <v>115.53225399996199</v>
      </c>
      <c r="LR198">
        <v>96.281691999989604</v>
      </c>
      <c r="LS198">
        <v>153.408905999968</v>
      </c>
      <c r="LT198">
        <v>139.29167299997101</v>
      </c>
      <c r="LU198">
        <v>117.175922999973</v>
      </c>
      <c r="LV198">
        <v>156.61626800010001</v>
      </c>
      <c r="LW198">
        <v>103.398409000016</v>
      </c>
      <c r="LX198">
        <v>117.080394000048</v>
      </c>
      <c r="LY198">
        <v>129.69705200009</v>
      </c>
      <c r="LZ198">
        <v>121.309020000044</v>
      </c>
      <c r="MA198">
        <v>99.567032000049906</v>
      </c>
      <c r="MB198">
        <v>117.92991599999399</v>
      </c>
      <c r="MC198">
        <v>162.09146900009401</v>
      </c>
      <c r="MD198">
        <v>116.10614699998401</v>
      </c>
      <c r="ME198">
        <v>106.29550799995199</v>
      </c>
      <c r="MF198">
        <v>104.611970999977</v>
      </c>
      <c r="MG198">
        <v>105.754368999973</v>
      </c>
      <c r="MH198">
        <v>151.936585000018</v>
      </c>
      <c r="MI198">
        <v>220.46623999997999</v>
      </c>
      <c r="MJ198">
        <v>100.59184899996001</v>
      </c>
      <c r="MK198">
        <v>107.492865000037</v>
      </c>
      <c r="ML198">
        <v>165.74527100008001</v>
      </c>
      <c r="MM198">
        <v>117.957230000058</v>
      </c>
      <c r="MN198">
        <v>103.057308000047</v>
      </c>
      <c r="MO198">
        <v>136.883302999893</v>
      </c>
      <c r="MP198">
        <v>111.75272500002799</v>
      </c>
      <c r="MQ198">
        <v>108.197591000004</v>
      </c>
      <c r="MR198">
        <v>107.511647999985</v>
      </c>
      <c r="MS198">
        <v>94.044796000001995</v>
      </c>
      <c r="MT198">
        <v>214.576092999894</v>
      </c>
      <c r="MU198">
        <v>285.53731899987901</v>
      </c>
      <c r="MV198">
        <v>205.59278100007199</v>
      </c>
      <c r="MW198">
        <v>269.39026399981202</v>
      </c>
      <c r="MX198">
        <v>105.455824999954</v>
      </c>
      <c r="MY198">
        <v>329.85216900007799</v>
      </c>
      <c r="MZ198">
        <v>331.34639800014003</v>
      </c>
      <c r="NA198">
        <v>340.06544200004998</v>
      </c>
      <c r="NB198">
        <v>128.16497000004199</v>
      </c>
      <c r="NC198">
        <v>292.01058699982201</v>
      </c>
      <c r="ND198">
        <v>114.890117999981</v>
      </c>
      <c r="NE198">
        <v>154.85784700000701</v>
      </c>
      <c r="NF198">
        <v>233.29388300003501</v>
      </c>
      <c r="NG198">
        <v>163.733877999941</v>
      </c>
      <c r="NH198">
        <v>144.72658000001701</v>
      </c>
      <c r="NI198">
        <v>128.860093999887</v>
      </c>
      <c r="NJ198">
        <v>112.257148999954</v>
      </c>
      <c r="NK198">
        <v>127.609460999956</v>
      </c>
      <c r="NL198">
        <v>126.89294399996299</v>
      </c>
      <c r="NM198">
        <v>123.997655999963</v>
      </c>
      <c r="NN198">
        <v>158.33233699994199</v>
      </c>
      <c r="NO198">
        <v>104.60949199996</v>
      </c>
      <c r="NP198">
        <v>133.315447000088</v>
      </c>
      <c r="NQ198">
        <v>109.828625999973</v>
      </c>
      <c r="NR198">
        <v>1.7426742000006901</v>
      </c>
      <c r="NS198">
        <v>4.1126931999970102</v>
      </c>
      <c r="NT198">
        <v>1.4275985999993299</v>
      </c>
      <c r="NU198">
        <v>1.0554377600001299</v>
      </c>
      <c r="NV198">
        <v>2.5995562399984902</v>
      </c>
      <c r="NW198">
        <v>1.20452155000021</v>
      </c>
      <c r="NX198">
        <v>1.0509762999990899</v>
      </c>
      <c r="NY198">
        <v>1.1104572000003801</v>
      </c>
      <c r="NZ198">
        <v>1.20452339999974</v>
      </c>
      <c r="OA198">
        <v>1.12072049999915</v>
      </c>
      <c r="OB198">
        <v>3.9611422999987602</v>
      </c>
      <c r="OC198">
        <v>2.31965249999848</v>
      </c>
      <c r="OD198">
        <v>3.14085859999977</v>
      </c>
      <c r="OE198">
        <v>1.8001985999999299</v>
      </c>
      <c r="OF198">
        <v>3.1033410999989401</v>
      </c>
      <c r="OG198">
        <v>5.8663993000009196</v>
      </c>
      <c r="OH198">
        <v>2.3666625000005301</v>
      </c>
      <c r="OI198">
        <v>2.6319932000005801</v>
      </c>
      <c r="OJ198">
        <v>1.4636141999999399</v>
      </c>
      <c r="OK198">
        <v>1.3425649000000699</v>
      </c>
      <c r="OL198">
        <v>1.4433807999994299</v>
      </c>
      <c r="OM198">
        <v>3.2096269799985699</v>
      </c>
      <c r="ON198">
        <v>3.61135529999956</v>
      </c>
      <c r="OO198">
        <v>1.4128571199999</v>
      </c>
      <c r="OP198">
        <v>2.1558853700007599</v>
      </c>
      <c r="OQ198">
        <v>2.86168614000053</v>
      </c>
      <c r="OR198">
        <v>2.7792948200003602</v>
      </c>
      <c r="OS198">
        <v>2.5594381299997599</v>
      </c>
      <c r="OT198">
        <v>2.9382636500013199</v>
      </c>
      <c r="OU198">
        <v>1.0758200500004</v>
      </c>
      <c r="OV198">
        <v>1.6300517100007701</v>
      </c>
      <c r="OW198">
        <v>2.57748585000081</v>
      </c>
      <c r="OX198">
        <v>2.9930559200001898</v>
      </c>
      <c r="OY198">
        <v>55.188243229989901</v>
      </c>
      <c r="OZ198">
        <v>2.8205296999985898</v>
      </c>
      <c r="PA198">
        <v>10.7393849600048</v>
      </c>
      <c r="PB198">
        <v>2.69724860000133</v>
      </c>
      <c r="PC198">
        <v>3.8639600800015601</v>
      </c>
      <c r="PD198">
        <v>3.3446556300004899</v>
      </c>
      <c r="PE198">
        <v>1.87403160999929</v>
      </c>
      <c r="PF198">
        <v>105.583580799983</v>
      </c>
      <c r="PG198">
        <v>93.902756000054097</v>
      </c>
      <c r="PH198">
        <v>4.2331837000019696</v>
      </c>
      <c r="PI198">
        <v>6.6097713999988601</v>
      </c>
      <c r="PJ198">
        <v>4.5002224999989302</v>
      </c>
      <c r="PK198">
        <v>1.12341349999951</v>
      </c>
      <c r="PL198">
        <v>1.2490122899998799</v>
      </c>
      <c r="PM198">
        <v>1.2963399700001901</v>
      </c>
      <c r="PN198">
        <v>1.58238257000085</v>
      </c>
      <c r="PO198">
        <v>1.6208858499994701</v>
      </c>
      <c r="PP198">
        <v>1.6546621199995599</v>
      </c>
      <c r="PQ198">
        <v>1.7418852499995401</v>
      </c>
      <c r="PR198">
        <v>1.4025612799996501</v>
      </c>
      <c r="PS198">
        <v>1.7520125099999899</v>
      </c>
      <c r="PT198">
        <v>2.14108204000149</v>
      </c>
      <c r="PU198">
        <v>3.7408481999991601</v>
      </c>
      <c r="PV198">
        <v>9.2041357200068905</v>
      </c>
      <c r="PW198">
        <v>226.52593300002599</v>
      </c>
      <c r="PX198">
        <v>2.1644591000003901</v>
      </c>
      <c r="PY198">
        <v>167.00796610000501</v>
      </c>
      <c r="PZ198">
        <v>1.84489319999921</v>
      </c>
      <c r="QA198">
        <v>1.69200470000033</v>
      </c>
      <c r="QB198">
        <v>105.501099999994</v>
      </c>
      <c r="QC198">
        <v>2.0812168000011302</v>
      </c>
      <c r="QD198">
        <v>43941.675138592698</v>
      </c>
      <c r="QE198">
        <v>2.65623119999873</v>
      </c>
      <c r="QF198">
        <v>2.3421217899995099</v>
      </c>
      <c r="QG198">
        <v>220.60212596994799</v>
      </c>
      <c r="QH198">
        <v>126.192295119981</v>
      </c>
      <c r="QI198">
        <v>1.10258471999987</v>
      </c>
      <c r="QJ198">
        <v>1.12780976000067</v>
      </c>
      <c r="QK198">
        <v>1.06507907000014</v>
      </c>
      <c r="QL198">
        <v>1.0627764199998599</v>
      </c>
      <c r="QM198">
        <v>16.2899871499976</v>
      </c>
      <c r="QN198">
        <v>1.6028985299999501</v>
      </c>
      <c r="QO198">
        <v>100.322429999942</v>
      </c>
      <c r="QP198">
        <v>1.46512059999986</v>
      </c>
      <c r="QQ198">
        <v>1.3575239999991</v>
      </c>
      <c r="QR198">
        <v>1.13290389999929</v>
      </c>
      <c r="QS198">
        <v>1.77760169999965</v>
      </c>
      <c r="QT198">
        <v>1.3963743999993301</v>
      </c>
      <c r="QU198">
        <v>119.250316999969</v>
      </c>
      <c r="QV198">
        <v>101.564650999964</v>
      </c>
      <c r="QW198">
        <v>188.60744199995</v>
      </c>
      <c r="QX198">
        <v>115.76833899994401</v>
      </c>
      <c r="QY198">
        <v>107.88944800000201</v>
      </c>
      <c r="QZ198">
        <v>106.604705999955</v>
      </c>
      <c r="RA198">
        <v>105.65599100000701</v>
      </c>
      <c r="RB198">
        <v>1.3535182699997701</v>
      </c>
      <c r="RC198">
        <v>2.55178308000177</v>
      </c>
      <c r="RD198">
        <v>160.22383300005501</v>
      </c>
      <c r="RE198">
        <v>108.903392000007</v>
      </c>
      <c r="RF198">
        <v>113.028287000023</v>
      </c>
      <c r="RG198">
        <v>123.908226000029</v>
      </c>
      <c r="RH198">
        <v>151.759500999935</v>
      </c>
      <c r="RI198">
        <v>254.91566499997899</v>
      </c>
      <c r="RJ198">
        <v>104.300108000054</v>
      </c>
      <c r="RK198">
        <v>100.858678000048</v>
      </c>
      <c r="RL198">
        <v>283.865013999864</v>
      </c>
      <c r="RM198">
        <v>54.996245999995203</v>
      </c>
      <c r="RN198">
        <v>272.69875100022199</v>
      </c>
      <c r="RO198">
        <v>171.52183300000601</v>
      </c>
      <c r="RP198">
        <v>223.38772500003699</v>
      </c>
      <c r="RQ198">
        <v>106.17211699998001</v>
      </c>
      <c r="RR198">
        <v>383.85170699982001</v>
      </c>
      <c r="RS198">
        <v>198.16987599991299</v>
      </c>
      <c r="RT198">
        <v>112.20787200005699</v>
      </c>
      <c r="RU198">
        <v>189.35422999993901</v>
      </c>
      <c r="RV198">
        <v>333.05385599983902</v>
      </c>
      <c r="RW198">
        <v>64.018554999958695</v>
      </c>
      <c r="RX198">
        <v>373.67283299984399</v>
      </c>
      <c r="RY198">
        <v>201.50473399995801</v>
      </c>
      <c r="RZ198">
        <v>606.35006299987401</v>
      </c>
      <c r="SA198">
        <v>655.15324299968802</v>
      </c>
      <c r="SB198">
        <v>300.34493499994301</v>
      </c>
      <c r="SC198">
        <v>107.990375999943</v>
      </c>
      <c r="SD198">
        <v>206.78139199991699</v>
      </c>
      <c r="SE198">
        <v>380.49941600020998</v>
      </c>
      <c r="SF198">
        <v>274.99182899994798</v>
      </c>
      <c r="SG198">
        <v>755.11566200014204</v>
      </c>
      <c r="SH198">
        <v>113.807912999997</v>
      </c>
      <c r="SI198">
        <v>103.751431999961</v>
      </c>
      <c r="SJ198">
        <v>7935.7913609966599</v>
      </c>
      <c r="SK198">
        <v>64.820028000045596</v>
      </c>
      <c r="SL198">
        <v>150.96013900009001</v>
      </c>
      <c r="SM198">
        <v>286.317592000123</v>
      </c>
      <c r="SN198">
        <v>341.53881100006402</v>
      </c>
      <c r="SO198">
        <v>202.34066500002501</v>
      </c>
      <c r="SP198">
        <v>564.459338000044</v>
      </c>
      <c r="SQ198">
        <v>202.530114999972</v>
      </c>
      <c r="SR198">
        <v>53.770254999981297</v>
      </c>
      <c r="SS198">
        <v>52.300609000027201</v>
      </c>
      <c r="ST198">
        <v>200.54440600005901</v>
      </c>
      <c r="SU198">
        <v>194.91079399990801</v>
      </c>
      <c r="SV198">
        <v>202.37617600010699</v>
      </c>
      <c r="SW198">
        <v>168.87924199993699</v>
      </c>
      <c r="SX198">
        <v>210.13314300007201</v>
      </c>
      <c r="SY198">
        <v>190.276020999998</v>
      </c>
      <c r="SZ198">
        <v>124.632254999946</v>
      </c>
      <c r="TA198">
        <v>152.86505699995899</v>
      </c>
      <c r="TB198">
        <v>107.26711000001499</v>
      </c>
      <c r="TC198">
        <v>157.42028299998501</v>
      </c>
      <c r="TD198">
        <v>145.684505000012</v>
      </c>
      <c r="TE198">
        <v>500.97607799991999</v>
      </c>
      <c r="TF198">
        <v>119.62797000003</v>
      </c>
      <c r="TG198">
        <v>128.40989600005599</v>
      </c>
      <c r="TH198">
        <v>543.70335000008299</v>
      </c>
      <c r="TI198">
        <v>78.990135999978506</v>
      </c>
      <c r="TJ198">
        <v>371.81714199995599</v>
      </c>
      <c r="TK198">
        <v>166.70135099999601</v>
      </c>
      <c r="TL198">
        <v>440.29671100014798</v>
      </c>
      <c r="TM198">
        <v>512.31502600014198</v>
      </c>
      <c r="TN198">
        <v>199.80744999996401</v>
      </c>
      <c r="TO198">
        <v>513.18074699956901</v>
      </c>
      <c r="TQ198">
        <v>512.97117100004095</v>
      </c>
      <c r="TR198">
        <v>512.87152200005903</v>
      </c>
      <c r="TS198">
        <v>209.46857000002601</v>
      </c>
      <c r="TT198">
        <v>167.35951699991699</v>
      </c>
      <c r="TU198">
        <v>96.0828269999474</v>
      </c>
      <c r="TV198">
        <v>107.736296999967</v>
      </c>
      <c r="TW198">
        <v>366.527633000165</v>
      </c>
      <c r="TX198">
        <v>133.985105999978</v>
      </c>
      <c r="TY198">
        <v>115.57753600005501</v>
      </c>
      <c r="TZ198">
        <v>424.58074600016698</v>
      </c>
      <c r="UA198">
        <v>154.186159000034</v>
      </c>
      <c r="UB198">
        <v>135.56035799998801</v>
      </c>
      <c r="UC198">
        <v>118.74095799995099</v>
      </c>
      <c r="UD198">
        <v>112.257398999995</v>
      </c>
      <c r="UE198">
        <v>139.116450000089</v>
      </c>
      <c r="UF198">
        <v>114.06141600001099</v>
      </c>
      <c r="UG198">
        <v>131.490633999929</v>
      </c>
      <c r="UH198">
        <v>137.61864900006901</v>
      </c>
      <c r="UI198">
        <v>119.801536999992</v>
      </c>
      <c r="UJ198">
        <v>113.108539000037</v>
      </c>
      <c r="UK198">
        <v>137.44103799993201</v>
      </c>
      <c r="UL198">
        <v>158.550240000011</v>
      </c>
      <c r="UM198">
        <v>113.20100400003101</v>
      </c>
      <c r="UN198">
        <v>145.354986000108</v>
      </c>
      <c r="UO198">
        <v>192.924558999948</v>
      </c>
      <c r="UP198">
        <v>205.418892000103</v>
      </c>
      <c r="UQ198">
        <v>110.04630799999001</v>
      </c>
      <c r="UR198">
        <v>113.40685499995</v>
      </c>
      <c r="US198">
        <v>351.50731199979799</v>
      </c>
      <c r="UT198">
        <v>350.75891199987399</v>
      </c>
      <c r="UU198">
        <v>1942.2239650003601</v>
      </c>
      <c r="UV198">
        <v>140.47685199999299</v>
      </c>
      <c r="UW198">
        <v>469.17700699996197</v>
      </c>
      <c r="UX198">
        <v>110.008409000002</v>
      </c>
      <c r="UY198">
        <v>52.791755000012898</v>
      </c>
      <c r="UZ198">
        <v>11.938070999996899</v>
      </c>
      <c r="VA198">
        <v>160.96429900010099</v>
      </c>
      <c r="VB198">
        <v>116.34828499995599</v>
      </c>
      <c r="VC198">
        <v>109.264321999974</v>
      </c>
      <c r="VD198">
        <v>120.82927800004801</v>
      </c>
      <c r="VE198">
        <v>108.960032999981</v>
      </c>
      <c r="VF198">
        <v>146.80223500006801</v>
      </c>
      <c r="VG198">
        <v>149.11453599994999</v>
      </c>
      <c r="VH198">
        <v>115.77955300000001</v>
      </c>
      <c r="VI198">
        <v>107.661124999984</v>
      </c>
      <c r="VJ198">
        <v>119.429949000012</v>
      </c>
      <c r="VK198">
        <v>117.29444600001401</v>
      </c>
      <c r="VL198">
        <v>106.762834999943</v>
      </c>
      <c r="VM198">
        <v>110.883433999959</v>
      </c>
      <c r="VN198">
        <v>214.83477500011199</v>
      </c>
      <c r="VO198">
        <v>107.001204999979</v>
      </c>
      <c r="VP198">
        <v>291.48020200012297</v>
      </c>
      <c r="VQ198">
        <v>194.05659499997299</v>
      </c>
      <c r="VR198">
        <v>114.185548000038</v>
      </c>
      <c r="VS198">
        <v>107.79426200000999</v>
      </c>
      <c r="VT198">
        <v>124.268201000057</v>
      </c>
      <c r="VU198">
        <v>165.301874000113</v>
      </c>
      <c r="VV198">
        <v>203.57970999996201</v>
      </c>
      <c r="VW198">
        <v>169.95539300004</v>
      </c>
      <c r="VX198">
        <v>148.88987699989201</v>
      </c>
      <c r="VY198">
        <v>108.746513999999</v>
      </c>
      <c r="VZ198">
        <v>112.156220000004</v>
      </c>
      <c r="WA198">
        <v>104.52233599999499</v>
      </c>
      <c r="WB198">
        <v>291.37643400020897</v>
      </c>
      <c r="WC198">
        <v>186.55090499995299</v>
      </c>
      <c r="WD198">
        <v>205.828643999994</v>
      </c>
      <c r="WE198">
        <v>107.06256400002199</v>
      </c>
      <c r="WF198">
        <v>105.64779700001201</v>
      </c>
      <c r="WG198">
        <v>122.403798999963</v>
      </c>
      <c r="WH198">
        <v>111.75252900004899</v>
      </c>
      <c r="WI198">
        <v>123.50595100002801</v>
      </c>
      <c r="WJ198">
        <v>29.655724999989602</v>
      </c>
      <c r="WK198">
        <v>113.055847999989</v>
      </c>
      <c r="WL198">
        <v>104.593632000033</v>
      </c>
      <c r="WM198">
        <v>223.494675999973</v>
      </c>
      <c r="WN198">
        <v>287.22178399981902</v>
      </c>
      <c r="WO198">
        <v>354.72146000014601</v>
      </c>
      <c r="WP198">
        <v>224.51271799998401</v>
      </c>
      <c r="WQ198">
        <v>255.381012999918</v>
      </c>
      <c r="WR198">
        <v>311.84387199999799</v>
      </c>
      <c r="WS198">
        <v>273.28336700005502</v>
      </c>
      <c r="WT198">
        <v>529.98461300041504</v>
      </c>
      <c r="WU198">
        <v>539.18911300040804</v>
      </c>
      <c r="WV198">
        <v>841.24711900018201</v>
      </c>
      <c r="WW198">
        <v>133.50721599999801</v>
      </c>
      <c r="WX198">
        <v>317.31088500004302</v>
      </c>
      <c r="WY198">
        <v>155.43610899988599</v>
      </c>
      <c r="WZ198">
        <v>285.66030299989501</v>
      </c>
      <c r="XA198">
        <v>101.706703000003</v>
      </c>
      <c r="XB198">
        <v>220.75383500009801</v>
      </c>
      <c r="XC198">
        <v>103.31357899995101</v>
      </c>
      <c r="XD198">
        <v>482.92171399993799</v>
      </c>
      <c r="XE198">
        <v>160.877539000008</v>
      </c>
      <c r="XF198">
        <v>241.866606000112</v>
      </c>
      <c r="XG198">
        <v>100.235621999949</v>
      </c>
      <c r="XH198">
        <v>205.866808000021</v>
      </c>
      <c r="XI198">
        <v>100.92905799998</v>
      </c>
      <c r="XJ198">
        <v>214.33507000002999</v>
      </c>
      <c r="XK198">
        <v>59.663315000012503</v>
      </c>
      <c r="XL198">
        <v>1.5619623500006099</v>
      </c>
      <c r="XM198">
        <v>5.84834766000131</v>
      </c>
      <c r="XN198">
        <v>1.2406021400001901</v>
      </c>
      <c r="XO198">
        <v>1.8444511500001699</v>
      </c>
      <c r="XP198">
        <v>1.7688948300001399</v>
      </c>
      <c r="XQ198">
        <v>23.474571069993502</v>
      </c>
      <c r="XR198">
        <v>1.2616671399991899</v>
      </c>
      <c r="XS198">
        <v>1.29346846000044</v>
      </c>
      <c r="XT198">
        <v>2.3660956599996998</v>
      </c>
      <c r="XU198">
        <v>2.27226282999982</v>
      </c>
      <c r="XV198">
        <v>3.0639521999983099</v>
      </c>
      <c r="XW198">
        <v>3.4928192000006701</v>
      </c>
      <c r="XX198">
        <v>3.4433280000012001</v>
      </c>
      <c r="XY198">
        <v>3.58300270000109</v>
      </c>
      <c r="XZ198">
        <v>1.3968482799991799</v>
      </c>
      <c r="YA198">
        <v>11.645826699998</v>
      </c>
      <c r="YB198">
        <v>1.1440273999996899</v>
      </c>
      <c r="YC198">
        <v>1.2718096999997199</v>
      </c>
      <c r="YD198">
        <v>1.20090680000067</v>
      </c>
      <c r="YE198">
        <v>4.7809624000001296</v>
      </c>
      <c r="YF198">
        <v>1.18270429999939</v>
      </c>
      <c r="YG198">
        <v>0.94053334000000199</v>
      </c>
      <c r="YH198">
        <v>1556.29034784995</v>
      </c>
      <c r="YI198">
        <v>116.394061699975</v>
      </c>
      <c r="YJ198">
        <v>306.78258799994398</v>
      </c>
      <c r="YK198">
        <v>3.1005426400006399</v>
      </c>
      <c r="YL198">
        <v>1.4741242799991601</v>
      </c>
      <c r="YM198">
        <v>2422722.5685310401</v>
      </c>
      <c r="YN198">
        <v>1.2846295300005299</v>
      </c>
      <c r="YO198">
        <v>1.2698770700008</v>
      </c>
      <c r="YP198">
        <v>1.8761174400006</v>
      </c>
      <c r="YQ198">
        <v>174.655728999991</v>
      </c>
      <c r="YR198">
        <v>145.74737089988801</v>
      </c>
      <c r="YS198">
        <v>6.6910537000003396</v>
      </c>
      <c r="YT198">
        <v>7.96223479999753</v>
      </c>
      <c r="YU198">
        <v>381.83221390005201</v>
      </c>
      <c r="YV198">
        <v>232.06950010009999</v>
      </c>
      <c r="YW198">
        <v>1.5455660999996299</v>
      </c>
      <c r="YX198">
        <v>1.59457789999942</v>
      </c>
      <c r="YY198">
        <v>1.2440489000000501</v>
      </c>
      <c r="YZ198">
        <v>4.1848783599998596</v>
      </c>
      <c r="ZA198">
        <v>1.3927433099997899</v>
      </c>
      <c r="ZB198">
        <v>4.7877219700021696</v>
      </c>
      <c r="ZC198">
        <v>1.2713332999992399</v>
      </c>
      <c r="ZD198">
        <v>1.15526769999997</v>
      </c>
    </row>
    <row r="199" spans="1:680" x14ac:dyDescent="0.25">
      <c r="A199" s="40">
        <v>44343</v>
      </c>
      <c r="B199" s="6">
        <v>2.0965659799985601</v>
      </c>
      <c r="C199" s="6">
        <v>2.0524682899995201</v>
      </c>
      <c r="D199">
        <v>1.0163295799993599</v>
      </c>
      <c r="E199">
        <v>1.7868233099998201</v>
      </c>
      <c r="F199">
        <v>1.1005342099997499</v>
      </c>
      <c r="G199">
        <v>1.1638492999991299</v>
      </c>
      <c r="H199">
        <v>1.1202350000003201</v>
      </c>
      <c r="I199">
        <v>3.0869286000015599</v>
      </c>
      <c r="J199">
        <v>1.1454037999992599</v>
      </c>
      <c r="K199">
        <v>2.6507512999996798</v>
      </c>
      <c r="L199">
        <v>2.85795430000144</v>
      </c>
      <c r="M199">
        <v>1.8273017999999901</v>
      </c>
      <c r="N199">
        <v>2.84095149999848</v>
      </c>
      <c r="O199">
        <v>2.55986773000041</v>
      </c>
      <c r="P199">
        <v>3.1496030999987901</v>
      </c>
      <c r="Q199">
        <v>0.92657001000043204</v>
      </c>
      <c r="R199">
        <v>2.7126817999997002</v>
      </c>
      <c r="S199">
        <v>2.8030670599982801</v>
      </c>
      <c r="T199">
        <v>3.2990033399983099</v>
      </c>
      <c r="U199">
        <v>1.10575482000058</v>
      </c>
      <c r="V199">
        <v>1.5234963900002201</v>
      </c>
      <c r="W199">
        <v>2.87543616670155</v>
      </c>
      <c r="X199">
        <v>2.2252491362996798</v>
      </c>
      <c r="Y199">
        <v>3.4693412999986299</v>
      </c>
      <c r="Z199">
        <v>1.13617675000023</v>
      </c>
      <c r="AA199">
        <v>1.3190761599998999</v>
      </c>
      <c r="AB199">
        <v>1.15075959999922</v>
      </c>
      <c r="AC199">
        <v>12.218998240001399</v>
      </c>
      <c r="AD199">
        <v>25.743722290004399</v>
      </c>
      <c r="AE199">
        <v>1.1070817799991299</v>
      </c>
      <c r="AF199">
        <v>77.591141949989805</v>
      </c>
      <c r="AG199">
        <v>10.577325249993001</v>
      </c>
      <c r="AH199">
        <v>1.99645953999971</v>
      </c>
      <c r="AI199">
        <v>1.1513792500008999</v>
      </c>
      <c r="AJ199">
        <v>2.78228160000072</v>
      </c>
      <c r="AK199">
        <v>2.5394459999988599</v>
      </c>
      <c r="AL199">
        <v>1.5813290299993199</v>
      </c>
      <c r="AM199">
        <v>1.80659050000031</v>
      </c>
      <c r="AN199">
        <v>1080.54708682001</v>
      </c>
      <c r="AO199">
        <v>257.56046134000599</v>
      </c>
      <c r="AP199">
        <v>193.86735653993699</v>
      </c>
      <c r="AQ199">
        <v>14.8503203</v>
      </c>
      <c r="AR199">
        <v>1.56633454000075</v>
      </c>
      <c r="AS199">
        <v>1.3095841600006699</v>
      </c>
      <c r="AT199">
        <v>1.5540897499995501</v>
      </c>
      <c r="AU199">
        <v>4.0550748099994998</v>
      </c>
      <c r="AV199">
        <v>3.2576193999993799</v>
      </c>
      <c r="AW199">
        <v>1.47785603000011</v>
      </c>
      <c r="AX199">
        <v>13.0777128699992</v>
      </c>
      <c r="AY199">
        <v>1.5042701999991599</v>
      </c>
      <c r="AZ199">
        <v>7.6005414000028404</v>
      </c>
      <c r="BA199">
        <v>1.59450540000034</v>
      </c>
      <c r="BB199">
        <v>4.3599251799969396</v>
      </c>
      <c r="BC199">
        <v>2.58390379000048</v>
      </c>
      <c r="BD199">
        <v>0.96400310999979399</v>
      </c>
      <c r="BE199">
        <v>1.77465010000014</v>
      </c>
      <c r="BF199">
        <v>2.07079919999887</v>
      </c>
      <c r="BG199">
        <v>2.50734509999893</v>
      </c>
      <c r="BH199">
        <v>2.6216596999984199</v>
      </c>
      <c r="BI199">
        <v>1.79020839999976</v>
      </c>
      <c r="BJ199">
        <v>114.32880360004501</v>
      </c>
      <c r="BK199">
        <v>1.17092650000086</v>
      </c>
      <c r="BL199">
        <v>3.50347812999826</v>
      </c>
      <c r="BM199">
        <v>1.84547039000063</v>
      </c>
      <c r="BN199">
        <v>1.64228308999918</v>
      </c>
      <c r="BO199">
        <v>1.13772810000046</v>
      </c>
      <c r="BP199">
        <v>1.1174666999995699</v>
      </c>
      <c r="BQ199">
        <v>2.0322234000013899</v>
      </c>
      <c r="BR199">
        <v>2.1909091000015901</v>
      </c>
      <c r="BS199">
        <v>2.30737379999846</v>
      </c>
      <c r="BT199">
        <v>1.06319790000089</v>
      </c>
      <c r="BU199">
        <v>1.4614591000008701</v>
      </c>
      <c r="BV199">
        <v>1.9538393000002501</v>
      </c>
      <c r="BW199">
        <v>7.4893111999990696</v>
      </c>
      <c r="BX199">
        <v>5.0155303999999896</v>
      </c>
      <c r="BY199">
        <v>3.0655396000001902</v>
      </c>
      <c r="BZ199">
        <v>103.00629030005101</v>
      </c>
      <c r="CA199">
        <v>9.3556141000008193</v>
      </c>
      <c r="CB199">
        <v>1.1406790000000899</v>
      </c>
      <c r="CC199">
        <v>23.786852199991699</v>
      </c>
      <c r="CD199">
        <v>4.8282213999991699</v>
      </c>
      <c r="CE199">
        <v>9.3966130000044394</v>
      </c>
      <c r="CF199">
        <v>2.7610375000003802</v>
      </c>
      <c r="CG199">
        <v>38.461733100004501</v>
      </c>
      <c r="CH199">
        <v>1.06881559999965</v>
      </c>
      <c r="CI199">
        <v>2.09326639999927</v>
      </c>
      <c r="CJ199">
        <v>6.2368151999980901</v>
      </c>
      <c r="CK199">
        <v>4.7464626000000898</v>
      </c>
      <c r="CL199">
        <v>2.4191243999994199</v>
      </c>
      <c r="CM199">
        <v>3.1255506000015898</v>
      </c>
      <c r="CN199">
        <v>31.753479200007899</v>
      </c>
      <c r="CO199">
        <v>1.25661220000075</v>
      </c>
      <c r="CP199">
        <v>1.79411640000035</v>
      </c>
      <c r="CQ199">
        <v>1.3224441000002101</v>
      </c>
      <c r="CR199">
        <v>1.2532905000007299</v>
      </c>
      <c r="CS199">
        <v>1.24989540000024</v>
      </c>
      <c r="CT199">
        <v>12.2542373000033</v>
      </c>
      <c r="CU199">
        <v>131.400303999893</v>
      </c>
      <c r="CV199">
        <v>14.348069500003501</v>
      </c>
      <c r="CW199">
        <v>25.851959999999998</v>
      </c>
      <c r="CX199">
        <v>79.914020000025602</v>
      </c>
      <c r="CY199">
        <v>19.420358000002999</v>
      </c>
      <c r="CZ199">
        <v>144.93624099995901</v>
      </c>
      <c r="DA199">
        <v>10.8562785999966</v>
      </c>
      <c r="DB199">
        <v>10.2686949000054</v>
      </c>
      <c r="DC199">
        <v>23.093842000001999</v>
      </c>
      <c r="DD199">
        <v>2.6891941700014299</v>
      </c>
      <c r="DE199">
        <v>1.6049431200008299</v>
      </c>
      <c r="DF199">
        <v>1.3817767300006401</v>
      </c>
      <c r="DG199">
        <v>1.1911569000003499</v>
      </c>
      <c r="DH199">
        <v>3.2429825899998801</v>
      </c>
      <c r="DJ199">
        <v>1.23966717000076</v>
      </c>
      <c r="DK199">
        <v>2.59785480999926</v>
      </c>
      <c r="DL199">
        <v>28.527882330003202</v>
      </c>
      <c r="DM199">
        <v>2.2858373300005002</v>
      </c>
      <c r="DN199">
        <v>8.6671464499959292</v>
      </c>
      <c r="DO199">
        <v>2.84047171999919</v>
      </c>
      <c r="DP199">
        <v>3.0465609400016498</v>
      </c>
      <c r="DQ199">
        <v>1.3706892299997</v>
      </c>
      <c r="DR199">
        <v>11.201822839997501</v>
      </c>
      <c r="DS199">
        <v>1.2698090899993999</v>
      </c>
      <c r="DT199">
        <v>1.3253753299995901</v>
      </c>
      <c r="DU199">
        <v>4.1112929500013697</v>
      </c>
      <c r="DV199">
        <v>3.5942740200007401</v>
      </c>
      <c r="DW199">
        <v>3.4386820500003501</v>
      </c>
      <c r="DX199">
        <v>1.36451046000002</v>
      </c>
      <c r="DY199">
        <v>127.715180999949</v>
      </c>
      <c r="DZ199">
        <v>1.4534419800002101</v>
      </c>
      <c r="EA199">
        <v>1.88875817000007</v>
      </c>
      <c r="EB199">
        <v>1.1540275900006201</v>
      </c>
      <c r="EC199">
        <v>1.1517719000003099</v>
      </c>
      <c r="ED199">
        <v>1.0781079000007601</v>
      </c>
      <c r="EE199">
        <v>2.9719660800001302</v>
      </c>
      <c r="EF199">
        <v>1.40198464000059</v>
      </c>
      <c r="EG199">
        <v>2.5108094999996</v>
      </c>
      <c r="EH199">
        <v>1.5772040200008599</v>
      </c>
      <c r="EI199">
        <v>1.7858636700002499</v>
      </c>
      <c r="EJ199">
        <v>1.9471060300002101</v>
      </c>
      <c r="EK199">
        <v>3.2587414000008699</v>
      </c>
      <c r="EL199">
        <v>6.2483699000003998</v>
      </c>
      <c r="EM199">
        <v>29.830730199988501</v>
      </c>
      <c r="EN199">
        <v>1.6354003699998401</v>
      </c>
      <c r="EO199">
        <v>1.38929712000026</v>
      </c>
      <c r="EP199">
        <v>1.10416618999989</v>
      </c>
      <c r="EQ199">
        <v>1.11318263000067</v>
      </c>
      <c r="ER199">
        <v>1.36277173000053</v>
      </c>
      <c r="ES199">
        <v>1.0825023800007301</v>
      </c>
      <c r="ET199">
        <v>1.6243439699992499</v>
      </c>
      <c r="EU199">
        <v>3.0458672399981901</v>
      </c>
      <c r="EV199">
        <v>1.1457365599999301</v>
      </c>
      <c r="EW199">
        <v>1.0401220900003001</v>
      </c>
      <c r="EX199">
        <v>115.38876000000199</v>
      </c>
      <c r="EY199">
        <v>6.8253935199973101</v>
      </c>
      <c r="EZ199">
        <v>3.5863422000002201</v>
      </c>
      <c r="FA199">
        <v>1.23169745999985</v>
      </c>
      <c r="FC199">
        <v>215.64508799999001</v>
      </c>
      <c r="FD199">
        <v>10468.7133717537</v>
      </c>
      <c r="FE199">
        <v>110.53772310004599</v>
      </c>
      <c r="FF199">
        <v>1.1326523999996401</v>
      </c>
      <c r="FG199">
        <v>4591.5353701710701</v>
      </c>
      <c r="FH199">
        <v>1.0790687999997299</v>
      </c>
      <c r="FI199">
        <v>1.1315899900000701</v>
      </c>
      <c r="FJ199">
        <v>1.2742665500009001</v>
      </c>
      <c r="FK199">
        <v>23.4990798599902</v>
      </c>
      <c r="FL199">
        <v>1.35965939999915</v>
      </c>
      <c r="FM199">
        <v>2.25901769999837</v>
      </c>
      <c r="FN199">
        <v>1.99660330000006</v>
      </c>
      <c r="FO199">
        <v>1.25942720000057</v>
      </c>
      <c r="FP199">
        <v>3.36458090000087</v>
      </c>
      <c r="FQ199">
        <v>1.68786349999937</v>
      </c>
      <c r="FR199">
        <v>1.22964284000045</v>
      </c>
      <c r="FS199">
        <v>1.2909207699995</v>
      </c>
      <c r="FT199">
        <v>2.3280041399993898</v>
      </c>
      <c r="FU199">
        <v>2.3159691799992301</v>
      </c>
      <c r="FV199">
        <v>1.1764319400008401</v>
      </c>
      <c r="FW199">
        <v>1.4063153200004299</v>
      </c>
      <c r="FX199">
        <v>1.13257997000073</v>
      </c>
      <c r="FY199">
        <v>1.3178858899991599</v>
      </c>
      <c r="FZ199">
        <v>1.0783140799994699</v>
      </c>
      <c r="GA199">
        <v>3.85034448000079</v>
      </c>
      <c r="GB199">
        <v>1.2539658000005101</v>
      </c>
      <c r="GC199">
        <v>369.92805725010101</v>
      </c>
      <c r="GD199">
        <v>105.38052680005801</v>
      </c>
      <c r="GE199">
        <v>196.84508870006499</v>
      </c>
      <c r="GF199">
        <v>300.15554830012798</v>
      </c>
      <c r="GG199">
        <v>288.93717449996598</v>
      </c>
      <c r="GH199">
        <v>137.800945600029</v>
      </c>
      <c r="GI199">
        <v>303.33763370011002</v>
      </c>
      <c r="GJ199">
        <v>116.033491999959</v>
      </c>
      <c r="GK199">
        <v>222.78315100003999</v>
      </c>
      <c r="GL199">
        <v>1.1163144999991299</v>
      </c>
      <c r="GM199">
        <v>2.3226462999991799</v>
      </c>
      <c r="GN199">
        <v>1.52411659999962</v>
      </c>
      <c r="GO199">
        <v>7.1642865000030698</v>
      </c>
      <c r="GP199">
        <v>2.9669668999995298</v>
      </c>
      <c r="GQ199">
        <v>1.1582127999990901</v>
      </c>
      <c r="GR199">
        <v>2.2868918999993202</v>
      </c>
      <c r="GS199">
        <v>4.4412183000022196</v>
      </c>
      <c r="GT199">
        <v>2.1623180999995402</v>
      </c>
      <c r="GU199">
        <v>3.0547106999984002</v>
      </c>
      <c r="GV199">
        <v>12.2745809000044</v>
      </c>
      <c r="GW199">
        <v>1.40652260000024</v>
      </c>
      <c r="GX199">
        <v>8.7252414999966295</v>
      </c>
      <c r="GY199">
        <v>4.1844072000021697</v>
      </c>
      <c r="GZ199">
        <v>1.03703730000052</v>
      </c>
      <c r="HA199">
        <v>2.3946623000010701</v>
      </c>
      <c r="HB199">
        <v>1.0260586000003999</v>
      </c>
      <c r="HC199">
        <v>5.5652236000023496</v>
      </c>
      <c r="HD199">
        <v>1.3672607000007699</v>
      </c>
      <c r="HE199">
        <v>157.11939730006301</v>
      </c>
      <c r="HF199">
        <v>3.6232837999996299</v>
      </c>
      <c r="HG199">
        <v>1.0567873000000001</v>
      </c>
      <c r="HH199">
        <v>2.2899882999990999</v>
      </c>
      <c r="HI199">
        <v>5.9698630999992002</v>
      </c>
      <c r="HJ199">
        <v>1.12874969999939</v>
      </c>
      <c r="HK199">
        <v>4.4395927000005004</v>
      </c>
      <c r="HL199">
        <v>174.27935335994701</v>
      </c>
      <c r="HM199">
        <v>4.4983187999969196</v>
      </c>
      <c r="HN199">
        <v>80.019441680051401</v>
      </c>
      <c r="HO199">
        <v>1141.2288653906401</v>
      </c>
      <c r="HP199">
        <v>1.15816115000052</v>
      </c>
      <c r="HQ199">
        <v>1.18220531999941</v>
      </c>
      <c r="HR199">
        <v>118.59962714999</v>
      </c>
      <c r="HS199">
        <v>187.58292961004199</v>
      </c>
      <c r="HT199">
        <v>136.566530720098</v>
      </c>
      <c r="HU199">
        <v>158.32555978000201</v>
      </c>
      <c r="HV199">
        <v>160.43934139004</v>
      </c>
      <c r="HW199">
        <v>441.937889670022</v>
      </c>
      <c r="HX199">
        <v>122.25714616000199</v>
      </c>
      <c r="HY199">
        <v>141.83399488008601</v>
      </c>
      <c r="HZ199">
        <v>113.25520655000599</v>
      </c>
      <c r="IA199">
        <v>1.1275686999997601</v>
      </c>
      <c r="IB199">
        <v>1.13587130000087</v>
      </c>
      <c r="IC199">
        <v>1.21327229999952</v>
      </c>
      <c r="ID199">
        <v>1.26146119999976</v>
      </c>
      <c r="IE199">
        <v>1.05247489999965</v>
      </c>
      <c r="IF199">
        <v>1.4256936999990999</v>
      </c>
      <c r="IG199">
        <v>1.8765855000001499</v>
      </c>
      <c r="IH199">
        <v>1.39268160000029</v>
      </c>
      <c r="II199">
        <v>1.39587369999936</v>
      </c>
      <c r="IJ199">
        <v>1.0599008000008301</v>
      </c>
      <c r="IK199">
        <v>1.12319489999936</v>
      </c>
      <c r="IL199">
        <v>1.1440669999992701</v>
      </c>
      <c r="IM199">
        <v>1.1970765999994899</v>
      </c>
      <c r="IN199">
        <v>1.0520400000004899</v>
      </c>
      <c r="IO199">
        <v>1.0472800000006799</v>
      </c>
      <c r="IP199">
        <v>3.1050047999997301</v>
      </c>
      <c r="IQ199">
        <v>1.1301511000001501</v>
      </c>
      <c r="IR199">
        <v>1.03513310000017</v>
      </c>
      <c r="IS199">
        <v>1.3523953999992999</v>
      </c>
      <c r="IT199">
        <v>1.3845782999997001</v>
      </c>
      <c r="IU199">
        <v>1.21576429999914</v>
      </c>
      <c r="IV199">
        <v>1.58024669999941</v>
      </c>
      <c r="IW199">
        <v>1.0703384999997101</v>
      </c>
      <c r="IX199">
        <v>1.7150987999994001</v>
      </c>
      <c r="IY199">
        <v>1.440337</v>
      </c>
      <c r="IZ199">
        <v>2.0974486999984898</v>
      </c>
      <c r="JA199">
        <v>1.45008170000074</v>
      </c>
      <c r="JB199">
        <v>1.2953333999994401</v>
      </c>
      <c r="JC199">
        <v>1.2307018999999899</v>
      </c>
      <c r="JD199">
        <v>1.2142313999993299</v>
      </c>
      <c r="JE199">
        <v>1.2132892000008699</v>
      </c>
      <c r="JF199">
        <v>4.4386207999996303</v>
      </c>
      <c r="JG199">
        <v>1.56582490000073</v>
      </c>
      <c r="JH199">
        <v>1.4471649000006399</v>
      </c>
      <c r="JI199">
        <v>1.05411900000036</v>
      </c>
      <c r="JJ199">
        <v>5.8254758999974001</v>
      </c>
      <c r="JK199">
        <v>1.62447810000049</v>
      </c>
      <c r="JL199">
        <v>1.62238009999965</v>
      </c>
      <c r="JM199">
        <v>1.8566042999991601</v>
      </c>
      <c r="JN199">
        <v>1.1716440000000099</v>
      </c>
      <c r="JO199">
        <v>2.5880404599993199</v>
      </c>
      <c r="JP199">
        <v>579.884107889608</v>
      </c>
      <c r="JQ199">
        <v>223.970467780018</v>
      </c>
      <c r="JR199">
        <v>12.011033000002501</v>
      </c>
      <c r="JS199">
        <v>2.19508629999837</v>
      </c>
      <c r="JT199">
        <v>1.45747850000043</v>
      </c>
      <c r="JU199">
        <v>7.54637309999816</v>
      </c>
      <c r="JV199">
        <v>123.735011999961</v>
      </c>
      <c r="JW199">
        <v>1.0240228999991801</v>
      </c>
      <c r="JX199">
        <v>108.056582999998</v>
      </c>
      <c r="JY199">
        <v>1.05165121999926</v>
      </c>
      <c r="JZ199">
        <v>1.0767977300001801</v>
      </c>
      <c r="KA199">
        <v>112.345602000016</v>
      </c>
      <c r="KB199">
        <v>85.494576000026399</v>
      </c>
      <c r="KC199">
        <v>110.679903000011</v>
      </c>
      <c r="KD199">
        <v>110.886930000037</v>
      </c>
      <c r="KE199">
        <v>113.784728999948</v>
      </c>
      <c r="KF199">
        <v>96.923317000037102</v>
      </c>
      <c r="KG199">
        <v>121.35320699994899</v>
      </c>
      <c r="KH199">
        <v>109.953934999998</v>
      </c>
      <c r="KI199">
        <v>174.613334000111</v>
      </c>
      <c r="KJ199">
        <v>163.78545799991099</v>
      </c>
      <c r="KK199">
        <v>118.659844000009</v>
      </c>
      <c r="KL199">
        <v>110.02129900001501</v>
      </c>
      <c r="KM199">
        <v>151.306144000031</v>
      </c>
      <c r="KN199">
        <v>130.90473200008299</v>
      </c>
      <c r="KO199">
        <v>107.624794999952</v>
      </c>
      <c r="KP199">
        <v>110.454747000011</v>
      </c>
      <c r="KQ199">
        <v>173.8319339999</v>
      </c>
      <c r="KR199">
        <v>272.20558799989499</v>
      </c>
      <c r="KS199">
        <v>144.076671000104</v>
      </c>
      <c r="KT199">
        <v>137.131003000075</v>
      </c>
      <c r="KU199">
        <v>239.14379299990799</v>
      </c>
      <c r="KV199">
        <v>112.22103899996701</v>
      </c>
      <c r="KW199">
        <v>119.061178999953</v>
      </c>
      <c r="KX199">
        <v>183.89427200006301</v>
      </c>
      <c r="KY199">
        <v>209.310990999918</v>
      </c>
      <c r="KZ199">
        <v>102.12523799995</v>
      </c>
      <c r="LA199">
        <v>119.620237000054</v>
      </c>
      <c r="LB199">
        <v>127.13028299994799</v>
      </c>
      <c r="LC199">
        <v>114.97646499995599</v>
      </c>
      <c r="LD199">
        <v>215.71502300002601</v>
      </c>
      <c r="LE199">
        <v>89.096459000022193</v>
      </c>
      <c r="LF199">
        <v>124.67108999996</v>
      </c>
      <c r="LG199">
        <v>120.91394999995801</v>
      </c>
      <c r="LH199">
        <v>103.20133399998301</v>
      </c>
      <c r="LI199">
        <v>128.70187200000501</v>
      </c>
      <c r="LJ199">
        <v>116.72841199999699</v>
      </c>
      <c r="LK199">
        <v>164.42188200005299</v>
      </c>
      <c r="LL199">
        <v>258.64572799997399</v>
      </c>
      <c r="LM199">
        <v>206.41232299991</v>
      </c>
      <c r="LN199">
        <v>114.04741899995101</v>
      </c>
      <c r="LO199">
        <v>154.73438600008399</v>
      </c>
      <c r="LP199">
        <v>100.25555500004</v>
      </c>
      <c r="LQ199">
        <v>116.060945000034</v>
      </c>
      <c r="LR199">
        <v>96.126461999956504</v>
      </c>
      <c r="LS199">
        <v>153.063544000033</v>
      </c>
      <c r="LT199">
        <v>139.679128000047</v>
      </c>
      <c r="LU199">
        <v>118.37101100001</v>
      </c>
      <c r="LV199">
        <v>157.46338399988599</v>
      </c>
      <c r="LW199">
        <v>103.655844999943</v>
      </c>
      <c r="LX199">
        <v>117.283015000052</v>
      </c>
      <c r="LY199">
        <v>130.08636100008201</v>
      </c>
      <c r="LZ199">
        <v>121.668483000016</v>
      </c>
      <c r="MA199">
        <v>99.777710999944205</v>
      </c>
      <c r="MB199">
        <v>118.776013000053</v>
      </c>
      <c r="MC199">
        <v>163.07432699995101</v>
      </c>
      <c r="MD199">
        <v>116.866645999951</v>
      </c>
      <c r="ME199">
        <v>106.835773000028</v>
      </c>
      <c r="MF199">
        <v>104.94948199996701</v>
      </c>
      <c r="MG199">
        <v>106.01563499996</v>
      </c>
      <c r="MH199">
        <v>151.48558699991599</v>
      </c>
      <c r="MI199">
        <v>220.47166000003901</v>
      </c>
      <c r="MJ199">
        <v>100.600283000036</v>
      </c>
      <c r="MK199">
        <v>107.493601999944</v>
      </c>
      <c r="ML199">
        <v>166.26525599998399</v>
      </c>
      <c r="MM199">
        <v>118.328439999954</v>
      </c>
      <c r="MN199">
        <v>102.96173400001101</v>
      </c>
      <c r="MO199">
        <v>136.99811100005201</v>
      </c>
      <c r="MP199">
        <v>111.82714599999601</v>
      </c>
      <c r="MQ199">
        <v>108.32399700000001</v>
      </c>
      <c r="MR199">
        <v>108.481642000028</v>
      </c>
      <c r="MS199">
        <v>93.763690000050701</v>
      </c>
      <c r="MT199">
        <v>214.24218899989501</v>
      </c>
      <c r="MU199">
        <v>285.329777000006</v>
      </c>
      <c r="MV199">
        <v>206.42741100001101</v>
      </c>
      <c r="MW199">
        <v>270.71874100016402</v>
      </c>
      <c r="MX199">
        <v>106.00228999997501</v>
      </c>
      <c r="MY199">
        <v>330.88383799977601</v>
      </c>
      <c r="MZ199">
        <v>333.42142899986402</v>
      </c>
      <c r="NA199">
        <v>340.06468500010698</v>
      </c>
      <c r="NB199">
        <v>127.616035999963</v>
      </c>
      <c r="NC199">
        <v>293.26528300018998</v>
      </c>
      <c r="ND199">
        <v>115.55356499995101</v>
      </c>
      <c r="NE199">
        <v>155.90178700000999</v>
      </c>
      <c r="NF199">
        <v>234.012007999932</v>
      </c>
      <c r="NG199">
        <v>164.23575500003099</v>
      </c>
      <c r="NH199">
        <v>144.796845000004</v>
      </c>
      <c r="NI199">
        <v>128.72208300000099</v>
      </c>
      <c r="NJ199">
        <v>111.712897000019</v>
      </c>
      <c r="NK199">
        <v>128.09297799994201</v>
      </c>
      <c r="NL199">
        <v>127.385539000039</v>
      </c>
      <c r="NM199">
        <v>124.21133199997701</v>
      </c>
      <c r="NN199">
        <v>158.74349800008301</v>
      </c>
      <c r="NO199">
        <v>104.712595000048</v>
      </c>
      <c r="NP199">
        <v>133.861870999914</v>
      </c>
      <c r="NQ199">
        <v>110.379787000013</v>
      </c>
      <c r="NR199">
        <v>1.74950669999998</v>
      </c>
      <c r="NS199">
        <v>4.1338107999981704</v>
      </c>
      <c r="NT199">
        <v>1.43677500000013</v>
      </c>
      <c r="NU199">
        <v>1.05568735999987</v>
      </c>
      <c r="NV199">
        <v>2.61110063999877</v>
      </c>
      <c r="NW199">
        <v>1.2062279999990999</v>
      </c>
      <c r="NX199">
        <v>1.0544167000007301</v>
      </c>
      <c r="NY199">
        <v>1.1130054000004701</v>
      </c>
      <c r="NZ199">
        <v>1.20714039999984</v>
      </c>
      <c r="OA199">
        <v>1.1247077000007299</v>
      </c>
      <c r="OB199">
        <v>3.9742622999983701</v>
      </c>
      <c r="OC199">
        <v>2.32765730000028</v>
      </c>
      <c r="OD199">
        <v>3.1428678999982398</v>
      </c>
      <c r="OE199">
        <v>1.80912229999922</v>
      </c>
      <c r="OF199">
        <v>3.1549512999990799</v>
      </c>
      <c r="OG199">
        <v>5.8754697999975196</v>
      </c>
      <c r="OH199">
        <v>2.3795898999996998</v>
      </c>
      <c r="OI199">
        <v>2.6461994999990601</v>
      </c>
      <c r="OJ199">
        <v>1.48119989999941</v>
      </c>
      <c r="OK199">
        <v>1.3459664999991201</v>
      </c>
      <c r="OL199">
        <v>1.4472592999991301</v>
      </c>
      <c r="OM199">
        <v>3.2097089599992601</v>
      </c>
      <c r="ON199">
        <v>3.6212641999991302</v>
      </c>
      <c r="OO199">
        <v>1.39506007999989</v>
      </c>
      <c r="OP199">
        <v>2.1558684599986</v>
      </c>
      <c r="OQ199">
        <v>2.86172598999838</v>
      </c>
      <c r="OR199">
        <v>2.7915832699982301</v>
      </c>
      <c r="OS199">
        <v>2.5651559500001899</v>
      </c>
      <c r="OT199">
        <v>2.9383197499992102</v>
      </c>
      <c r="OU199">
        <v>1.07582883000032</v>
      </c>
      <c r="OV199">
        <v>1.6355356700005399</v>
      </c>
      <c r="OW199">
        <v>2.5532367300002101</v>
      </c>
      <c r="OX199">
        <v>3.0105542499986799</v>
      </c>
      <c r="OY199">
        <v>55.266628129989797</v>
      </c>
      <c r="OZ199">
        <v>2.8326158400013801</v>
      </c>
      <c r="PA199">
        <v>10.7761809899966</v>
      </c>
      <c r="PB199">
        <v>2.69806615999914</v>
      </c>
      <c r="PC199">
        <v>3.8744906300016702</v>
      </c>
      <c r="PD199">
        <v>3.3493447000000698</v>
      </c>
      <c r="PE199">
        <v>1.87228664000031</v>
      </c>
      <c r="PF199">
        <v>106.340451800032</v>
      </c>
      <c r="PG199">
        <v>93.928750999970404</v>
      </c>
      <c r="PH199">
        <v>4.2439180000001198</v>
      </c>
      <c r="PI199">
        <v>6.6394615000026498</v>
      </c>
      <c r="PJ199">
        <v>4.5204375999965096</v>
      </c>
      <c r="PK199">
        <v>1.12808179999956</v>
      </c>
      <c r="PL199">
        <v>1.25226599000052</v>
      </c>
      <c r="PM199">
        <v>1.29980790000081</v>
      </c>
      <c r="PN199">
        <v>1.57045499999913</v>
      </c>
      <c r="PO199">
        <v>1.6085130499996001</v>
      </c>
      <c r="PP199">
        <v>1.65604664000057</v>
      </c>
      <c r="PQ199">
        <v>1.7434230399994699</v>
      </c>
      <c r="PR199">
        <v>1.4032151100000201</v>
      </c>
      <c r="PS199">
        <v>1.7536683500002299</v>
      </c>
      <c r="PT199">
        <v>2.1565490799985101</v>
      </c>
      <c r="PU199">
        <v>3.8001100900000901</v>
      </c>
      <c r="PV199">
        <v>9.2322819900000503</v>
      </c>
      <c r="PW199">
        <v>227.83123770006901</v>
      </c>
      <c r="PX199">
        <v>2.1696762999999901</v>
      </c>
      <c r="PY199">
        <v>166.90833269991001</v>
      </c>
      <c r="PZ199">
        <v>1.8453625000001901</v>
      </c>
      <c r="QA199">
        <v>1.69379029999982</v>
      </c>
      <c r="QB199">
        <v>105.532425799989</v>
      </c>
      <c r="QC199">
        <v>2.0891564999983498</v>
      </c>
      <c r="QD199">
        <v>44100.622770607501</v>
      </c>
      <c r="QE199">
        <v>2.67698540000129</v>
      </c>
      <c r="QF199">
        <v>2.3427271299988202</v>
      </c>
      <c r="QG199">
        <v>219.63355141994501</v>
      </c>
      <c r="QH199">
        <v>126.609921099967</v>
      </c>
      <c r="QI199">
        <v>1.10293307999927</v>
      </c>
      <c r="QJ199">
        <v>1.1280878399993499</v>
      </c>
      <c r="QK199">
        <v>1.06497225999919</v>
      </c>
      <c r="QL199">
        <v>1.06310748999931</v>
      </c>
      <c r="QM199">
        <v>16.407639790006201</v>
      </c>
      <c r="QN199">
        <v>1.6101150300000899</v>
      </c>
      <c r="QO199">
        <v>100.45489499997301</v>
      </c>
      <c r="QP199">
        <v>1.46613330000037</v>
      </c>
      <c r="QQ199">
        <v>1.3585382000001101</v>
      </c>
      <c r="QR199">
        <v>1.13368459999947</v>
      </c>
      <c r="QS199">
        <v>1.7881942000003599</v>
      </c>
      <c r="QT199">
        <v>1.4023438999993201</v>
      </c>
      <c r="QU199">
        <v>119.45571899996099</v>
      </c>
      <c r="QV199">
        <v>101.939020000049</v>
      </c>
      <c r="QW199">
        <v>188.984143000096</v>
      </c>
      <c r="QX199">
        <v>116.01666600001001</v>
      </c>
      <c r="QY199">
        <v>108.14382300002001</v>
      </c>
      <c r="QZ199">
        <v>106.604291000054</v>
      </c>
      <c r="RA199">
        <v>105.653468000004</v>
      </c>
      <c r="RB199">
        <v>1.36585157000081</v>
      </c>
      <c r="RC199">
        <v>2.5761260899998901</v>
      </c>
      <c r="RD199">
        <v>161.21811300003901</v>
      </c>
      <c r="RE199">
        <v>108.99934199999601</v>
      </c>
      <c r="RF199">
        <v>113.22455100005</v>
      </c>
      <c r="RG199">
        <v>123.936153999995</v>
      </c>
      <c r="RH199">
        <v>151.77671699994201</v>
      </c>
      <c r="RI199">
        <v>255.074016999919</v>
      </c>
      <c r="RJ199">
        <v>104.365613000002</v>
      </c>
      <c r="RK199">
        <v>100.776063999976</v>
      </c>
      <c r="RL199">
        <v>280.35604199999898</v>
      </c>
      <c r="RM199">
        <v>54.305726999999003</v>
      </c>
      <c r="RN199">
        <v>272.73904500016903</v>
      </c>
      <c r="RO199">
        <v>171.55101200006899</v>
      </c>
      <c r="RP199">
        <v>223.42199900001299</v>
      </c>
      <c r="RQ199">
        <v>106.17079999996299</v>
      </c>
      <c r="RR199">
        <v>383.91641899989901</v>
      </c>
      <c r="RS199">
        <v>198.224474000046</v>
      </c>
      <c r="RT199">
        <v>112.22255900001601</v>
      </c>
      <c r="RU199">
        <v>189.38801899994701</v>
      </c>
      <c r="RV199">
        <v>333.13789900019799</v>
      </c>
      <c r="RW199">
        <v>63.2180379999918</v>
      </c>
      <c r="RX199">
        <v>373.88585999980597</v>
      </c>
      <c r="RY199">
        <v>201.61207600007799</v>
      </c>
      <c r="RZ199">
        <v>600.46505100000604</v>
      </c>
      <c r="SA199">
        <v>648.82046699989598</v>
      </c>
      <c r="SB199">
        <v>301.570662000217</v>
      </c>
      <c r="SC199">
        <v>108.445836000028</v>
      </c>
      <c r="SD199">
        <v>207.63777599996001</v>
      </c>
      <c r="SE199">
        <v>381.58064700011198</v>
      </c>
      <c r="SF199">
        <v>275.91721299989098</v>
      </c>
      <c r="SG199">
        <v>757.59095900040097</v>
      </c>
      <c r="SH199">
        <v>114.12157600000501</v>
      </c>
      <c r="SI199">
        <v>104.11649199994299</v>
      </c>
      <c r="SJ199">
        <v>7938.4530920013804</v>
      </c>
      <c r="SK199">
        <v>64.837625000043801</v>
      </c>
      <c r="SL199">
        <v>151.001336999936</v>
      </c>
      <c r="SM199">
        <v>286.36128399986802</v>
      </c>
      <c r="SN199">
        <v>341.63619100023101</v>
      </c>
      <c r="SO199">
        <v>202.40850499994099</v>
      </c>
      <c r="SP199">
        <v>564.61383100040302</v>
      </c>
      <c r="SQ199">
        <v>202.60043699992801</v>
      </c>
      <c r="SR199">
        <v>53.783679999993197</v>
      </c>
      <c r="SS199">
        <v>52.647429000004202</v>
      </c>
      <c r="ST199">
        <v>200.59576099994601</v>
      </c>
      <c r="SU199">
        <v>194.93098800000701</v>
      </c>
      <c r="SV199">
        <v>202.39931700006099</v>
      </c>
      <c r="SW199">
        <v>168.91331199998999</v>
      </c>
      <c r="SX199">
        <v>210.15723000001199</v>
      </c>
      <c r="SY199">
        <v>190.557713000104</v>
      </c>
      <c r="SZ199">
        <v>124.817826000042</v>
      </c>
      <c r="TA199">
        <v>153.08512800000599</v>
      </c>
      <c r="TB199">
        <v>107.23758900002601</v>
      </c>
      <c r="TC199">
        <v>157.65784900006801</v>
      </c>
      <c r="TD199">
        <v>145.88473800010999</v>
      </c>
      <c r="TE199">
        <v>497.32003099983598</v>
      </c>
      <c r="TF199">
        <v>119.988034000038</v>
      </c>
      <c r="TG199">
        <v>128.79615500010601</v>
      </c>
      <c r="TH199">
        <v>539.75383799988799</v>
      </c>
      <c r="TI199">
        <v>78.366140000056504</v>
      </c>
      <c r="TJ199">
        <v>374.45050199981802</v>
      </c>
      <c r="TK199">
        <v>167.62333200010499</v>
      </c>
      <c r="TL199">
        <v>440.83473500003998</v>
      </c>
      <c r="TM199">
        <v>512.96632600016903</v>
      </c>
      <c r="TN199">
        <v>200.06064400007</v>
      </c>
      <c r="TO199">
        <v>513.83349000010605</v>
      </c>
      <c r="TQ199">
        <v>513.62325899954897</v>
      </c>
      <c r="TR199">
        <v>513.51998899970204</v>
      </c>
      <c r="TS199">
        <v>209.73060099990099</v>
      </c>
      <c r="TT199">
        <v>167.46690299990601</v>
      </c>
      <c r="TU199">
        <v>94.413605000008801</v>
      </c>
      <c r="TV199">
        <v>107.67969300004199</v>
      </c>
      <c r="TW199">
        <v>368.16802000021602</v>
      </c>
      <c r="TX199">
        <v>134.58633899991401</v>
      </c>
      <c r="TY199">
        <v>115.92070300004001</v>
      </c>
      <c r="TZ199">
        <v>426.46467800019298</v>
      </c>
      <c r="UA199">
        <v>154.87417900003501</v>
      </c>
      <c r="UB199">
        <v>135.784111999907</v>
      </c>
      <c r="UC199">
        <v>119.015837999992</v>
      </c>
      <c r="UD199">
        <v>112.46592400001801</v>
      </c>
      <c r="UE199">
        <v>139.34952099993799</v>
      </c>
      <c r="UF199">
        <v>114.264509000001</v>
      </c>
      <c r="UG199">
        <v>131.706325999927</v>
      </c>
      <c r="UH199">
        <v>137.847782999976</v>
      </c>
      <c r="UI199">
        <v>120.080610999954</v>
      </c>
      <c r="UJ199">
        <v>113.320293999976</v>
      </c>
      <c r="UK199">
        <v>137.72699599992501</v>
      </c>
      <c r="UL199">
        <v>160.241740999976</v>
      </c>
      <c r="UM199">
        <v>113.266621000017</v>
      </c>
      <c r="UN199">
        <v>145.50671899993901</v>
      </c>
      <c r="UO199">
        <v>193.109757000115</v>
      </c>
      <c r="UP199">
        <v>205.540333000012</v>
      </c>
      <c r="UQ199">
        <v>110.11025499994901</v>
      </c>
      <c r="UR199">
        <v>113.63685999997</v>
      </c>
      <c r="US199">
        <v>351.517765999772</v>
      </c>
      <c r="UT199">
        <v>350.76891699992098</v>
      </c>
      <c r="UU199">
        <v>1942.28335800022</v>
      </c>
      <c r="UV199">
        <v>140.47992999991399</v>
      </c>
      <c r="UW199">
        <v>469.82940400019299</v>
      </c>
      <c r="UX199">
        <v>110.317365000024</v>
      </c>
      <c r="UY199">
        <v>52.377513999992502</v>
      </c>
      <c r="UZ199">
        <v>11.8431890000065</v>
      </c>
      <c r="VA199">
        <v>160.97543799993599</v>
      </c>
      <c r="VB199">
        <v>116.62780500005501</v>
      </c>
      <c r="VC199">
        <v>109.412138000014</v>
      </c>
      <c r="VD199">
        <v>120.94971299997999</v>
      </c>
      <c r="VE199">
        <v>109.19368999998601</v>
      </c>
      <c r="VF199">
        <v>146.82098799990499</v>
      </c>
      <c r="VG199">
        <v>149.135445999913</v>
      </c>
      <c r="VH199">
        <v>116.10727899998901</v>
      </c>
      <c r="VI199">
        <v>107.804525000043</v>
      </c>
      <c r="VJ199">
        <v>119.651470000041</v>
      </c>
      <c r="VK199">
        <v>117.63709199999001</v>
      </c>
      <c r="VL199">
        <v>106.942114999983</v>
      </c>
      <c r="VM199">
        <v>111.186664000037</v>
      </c>
      <c r="VN199">
        <v>215.12004800001199</v>
      </c>
      <c r="VO199">
        <v>107.145674000029</v>
      </c>
      <c r="VP199">
        <v>291.87217700015799</v>
      </c>
      <c r="VQ199">
        <v>194.31997200008499</v>
      </c>
      <c r="VR199">
        <v>114.403120000032</v>
      </c>
      <c r="VS199">
        <v>108.041764999973</v>
      </c>
      <c r="VT199">
        <v>124.582623000024</v>
      </c>
      <c r="VU199">
        <v>166.16888900008101</v>
      </c>
      <c r="VV199">
        <v>204.64394000009599</v>
      </c>
      <c r="VW199">
        <v>170.614158000099</v>
      </c>
      <c r="VX199">
        <v>149.124783999985</v>
      </c>
      <c r="VY199">
        <v>109.00894199998601</v>
      </c>
      <c r="VZ199">
        <v>112.421697000042</v>
      </c>
      <c r="WA199">
        <v>104.65446800005201</v>
      </c>
      <c r="WB199">
        <v>291.85578700015299</v>
      </c>
      <c r="WC199">
        <v>186.934351000004</v>
      </c>
      <c r="WD199">
        <v>206.247478999896</v>
      </c>
      <c r="WE199">
        <v>107.268394000013</v>
      </c>
      <c r="WF199">
        <v>105.90417600004</v>
      </c>
      <c r="WG199">
        <v>122.569415000034</v>
      </c>
      <c r="WH199">
        <v>112.022682999959</v>
      </c>
      <c r="WI199">
        <v>123.914099000045</v>
      </c>
      <c r="WJ199">
        <v>29.654980999999701</v>
      </c>
      <c r="WK199">
        <v>113.319614000036</v>
      </c>
      <c r="WL199">
        <v>104.830386999995</v>
      </c>
      <c r="WM199">
        <v>223.78728400007799</v>
      </c>
      <c r="WN199">
        <v>287.603320000228</v>
      </c>
      <c r="WO199">
        <v>355.29534799978097</v>
      </c>
      <c r="WP199">
        <v>224.98013200005499</v>
      </c>
      <c r="WQ199">
        <v>255.39049199991899</v>
      </c>
      <c r="WR199">
        <v>313.19599500019098</v>
      </c>
      <c r="WS199">
        <v>274.47651699977001</v>
      </c>
      <c r="WT199">
        <v>523.92476799991005</v>
      </c>
      <c r="WU199">
        <v>533.04296300001397</v>
      </c>
      <c r="WV199">
        <v>831.68969000037805</v>
      </c>
      <c r="WW199">
        <v>133.68350600008901</v>
      </c>
      <c r="WX199">
        <v>317.23914999980502</v>
      </c>
      <c r="WY199">
        <v>155.41362100001399</v>
      </c>
      <c r="WZ199">
        <v>288.04501299979199</v>
      </c>
      <c r="XA199">
        <v>102.53761600004501</v>
      </c>
      <c r="XB199">
        <v>222.40466500003799</v>
      </c>
      <c r="XC199">
        <v>104.155568000046</v>
      </c>
      <c r="XD199">
        <v>482.97935099992901</v>
      </c>
      <c r="XE199">
        <v>160.89561100001399</v>
      </c>
      <c r="XF199">
        <v>242.05746600008601</v>
      </c>
      <c r="XG199">
        <v>100.31443899998</v>
      </c>
      <c r="XH199">
        <v>206.03348500002201</v>
      </c>
      <c r="XI199">
        <v>101.01046899997201</v>
      </c>
      <c r="XJ199">
        <v>214.512971000047</v>
      </c>
      <c r="XK199">
        <v>60.080721999984199</v>
      </c>
      <c r="XL199">
        <v>1.57330913000078</v>
      </c>
      <c r="XM199">
        <v>5.8509074699977601</v>
      </c>
      <c r="XN199">
        <v>1.24083088000043</v>
      </c>
      <c r="XO199">
        <v>1.84494002000065</v>
      </c>
      <c r="XP199">
        <v>1.7691283900003301</v>
      </c>
      <c r="XQ199">
        <v>23.507381169998599</v>
      </c>
      <c r="XR199">
        <v>1.26101715000004</v>
      </c>
      <c r="XS199">
        <v>1.29362403999949</v>
      </c>
      <c r="XT199">
        <v>2.3663291500015502</v>
      </c>
      <c r="XU199">
        <v>2.2726355900013</v>
      </c>
      <c r="XV199">
        <v>3.0860482999996699</v>
      </c>
      <c r="XW199">
        <v>3.5119453000006602</v>
      </c>
      <c r="XX199">
        <v>3.4649919000003102</v>
      </c>
      <c r="XY199">
        <v>3.6048652999997999</v>
      </c>
      <c r="XZ199">
        <v>1.4086583400003301</v>
      </c>
      <c r="YA199">
        <v>11.7416924999998</v>
      </c>
      <c r="YB199">
        <v>1.1450588999996401</v>
      </c>
      <c r="YC199">
        <v>1.28284949999943</v>
      </c>
      <c r="YD199">
        <v>1.2046957999991701</v>
      </c>
      <c r="YE199">
        <v>4.7996402999997398</v>
      </c>
      <c r="YF199">
        <v>1.1862641999996399</v>
      </c>
      <c r="YG199">
        <v>0.94257095000011804</v>
      </c>
      <c r="YH199">
        <v>1564.2747754193799</v>
      </c>
      <c r="YI199">
        <v>116.37908380001301</v>
      </c>
      <c r="YJ199">
        <v>306.81943899998402</v>
      </c>
      <c r="YK199">
        <v>3.1011430799990198</v>
      </c>
      <c r="YL199">
        <v>1.47443383999962</v>
      </c>
      <c r="YM199">
        <v>2423520.95508957</v>
      </c>
      <c r="YN199">
        <v>1.28950511000039</v>
      </c>
      <c r="YO199">
        <v>1.2748114000005399</v>
      </c>
      <c r="YP199">
        <v>1.8863336300000799</v>
      </c>
      <c r="YQ199">
        <v>174.92394999996799</v>
      </c>
      <c r="YR199">
        <v>146.439913599985</v>
      </c>
      <c r="YS199">
        <v>6.7263932999994704</v>
      </c>
      <c r="YT199">
        <v>8.0124724000052101</v>
      </c>
      <c r="YU199">
        <v>383.66362590016797</v>
      </c>
      <c r="YV199">
        <v>232.03036409988999</v>
      </c>
      <c r="YW199">
        <v>1.5556261000001499</v>
      </c>
      <c r="YX199">
        <v>1.6066842000000201</v>
      </c>
      <c r="YY199">
        <v>1.2452943999996899</v>
      </c>
      <c r="YZ199">
        <v>4.21817366000323</v>
      </c>
      <c r="ZA199">
        <v>1.3981866199992501</v>
      </c>
      <c r="ZB199">
        <v>4.8467891899999804</v>
      </c>
      <c r="ZC199">
        <v>1.28701729999921</v>
      </c>
      <c r="ZD199">
        <v>1.16146479999952</v>
      </c>
    </row>
    <row r="200" spans="1:680" x14ac:dyDescent="0.25">
      <c r="A200" s="40">
        <v>44344</v>
      </c>
      <c r="B200" s="6">
        <v>2.0984113999984402</v>
      </c>
      <c r="C200" s="6">
        <v>2.06744595000055</v>
      </c>
      <c r="D200">
        <v>1.0166968199991999</v>
      </c>
      <c r="E200">
        <v>1.7897066799996499</v>
      </c>
      <c r="F200">
        <v>1.1023119399997101</v>
      </c>
      <c r="G200">
        <v>1.16678169999977</v>
      </c>
      <c r="H200">
        <v>1.1230493999992199</v>
      </c>
      <c r="I200">
        <v>3.08726119999847</v>
      </c>
      <c r="J200">
        <v>1.1455970000006299</v>
      </c>
      <c r="K200">
        <v>2.6763945999991798</v>
      </c>
      <c r="L200">
        <v>2.9041590000015298</v>
      </c>
      <c r="M200">
        <v>1.85756050000055</v>
      </c>
      <c r="N200">
        <v>2.8575732999997898</v>
      </c>
      <c r="O200">
        <v>2.5752665200016098</v>
      </c>
      <c r="P200">
        <v>3.1685456599989301</v>
      </c>
      <c r="Q200">
        <v>0.931880160000219</v>
      </c>
      <c r="R200">
        <v>2.7203190500004002</v>
      </c>
      <c r="S200">
        <v>2.8197213499988698</v>
      </c>
      <c r="T200">
        <v>3.3185937599991999</v>
      </c>
      <c r="U200">
        <v>1.1123211100002699</v>
      </c>
      <c r="V200">
        <v>1.53233677999924</v>
      </c>
      <c r="W200">
        <v>2.88101334519888</v>
      </c>
      <c r="X200">
        <v>2.22588537989941</v>
      </c>
      <c r="Y200">
        <v>3.4687163999988102</v>
      </c>
      <c r="Z200">
        <v>1.13645068000005</v>
      </c>
      <c r="AA200">
        <v>1.32258542999989</v>
      </c>
      <c r="AB200">
        <v>1.1514362899997601</v>
      </c>
      <c r="AC200">
        <v>12.270436539998601</v>
      </c>
      <c r="AD200">
        <v>25.9772486099973</v>
      </c>
      <c r="AE200">
        <v>1.1070832400000701</v>
      </c>
      <c r="AF200">
        <v>78.232754410011694</v>
      </c>
      <c r="AG200">
        <v>10.6647801799991</v>
      </c>
      <c r="AH200">
        <v>2.0031137400001202</v>
      </c>
      <c r="AI200">
        <v>1.15178068999921</v>
      </c>
      <c r="AJ200">
        <v>2.8093880000014901</v>
      </c>
      <c r="AK200">
        <v>2.5647089000012802</v>
      </c>
      <c r="AL200">
        <v>1.5964621300008699</v>
      </c>
      <c r="AM200">
        <v>1.82542199999989</v>
      </c>
      <c r="AN200">
        <v>1084.2625193092999</v>
      </c>
      <c r="AO200">
        <v>258.37125848000898</v>
      </c>
      <c r="AP200">
        <v>194.477435250068</v>
      </c>
      <c r="AQ200">
        <v>15.005653100000901</v>
      </c>
      <c r="AR200">
        <v>1.56685431000005</v>
      </c>
      <c r="AS200">
        <v>1.3102029399997299</v>
      </c>
      <c r="AT200">
        <v>1.55539146999945</v>
      </c>
      <c r="AU200">
        <v>4.05700955000066</v>
      </c>
      <c r="AV200">
        <v>3.2588611999999602</v>
      </c>
      <c r="AW200">
        <v>1.4781954999998601</v>
      </c>
      <c r="AX200">
        <v>13.0980270599975</v>
      </c>
      <c r="AY200">
        <v>1.50882294000075</v>
      </c>
      <c r="AZ200">
        <v>7.6190480000004799</v>
      </c>
      <c r="BA200">
        <v>1.5946371000009101</v>
      </c>
      <c r="BB200">
        <v>4.40653374000249</v>
      </c>
      <c r="BC200">
        <v>2.586882470001</v>
      </c>
      <c r="BD200">
        <v>0.96509736999996698</v>
      </c>
      <c r="BE200">
        <v>1.7748757999997899</v>
      </c>
      <c r="BF200">
        <v>2.0721426999989498</v>
      </c>
      <c r="BG200">
        <v>2.5222061999993501</v>
      </c>
      <c r="BH200">
        <v>2.6244366999999298</v>
      </c>
      <c r="BI200">
        <v>1.79061410000031</v>
      </c>
      <c r="BJ200">
        <v>114.399140900001</v>
      </c>
      <c r="BK200">
        <v>1.1705314999999199</v>
      </c>
      <c r="BL200">
        <v>3.5143711999990002</v>
      </c>
      <c r="BM200">
        <v>1.85122120999949</v>
      </c>
      <c r="BN200">
        <v>1.6435697800006901</v>
      </c>
      <c r="BO200">
        <v>1.14041759999964</v>
      </c>
      <c r="BP200">
        <v>1.1175311999995801</v>
      </c>
      <c r="BQ200">
        <v>2.0325249999987101</v>
      </c>
      <c r="BR200">
        <v>2.1797366999999199</v>
      </c>
      <c r="BS200">
        <v>2.3068449999991598</v>
      </c>
      <c r="BT200">
        <v>1.06329200000073</v>
      </c>
      <c r="BU200">
        <v>1.46759510000084</v>
      </c>
      <c r="BV200">
        <v>1.9561830999991801</v>
      </c>
      <c r="BW200">
        <v>7.53443870000046</v>
      </c>
      <c r="BX200">
        <v>5.0509768999981999</v>
      </c>
      <c r="BY200">
        <v>3.0764985999994701</v>
      </c>
      <c r="BZ200">
        <v>104.18363976001299</v>
      </c>
      <c r="CA200">
        <v>9.3569323999981897</v>
      </c>
      <c r="CB200">
        <v>1.14049599999998</v>
      </c>
      <c r="CC200">
        <v>23.814070399996101</v>
      </c>
      <c r="CD200">
        <v>4.8345921000000098</v>
      </c>
      <c r="CE200">
        <v>9.3394093999959296</v>
      </c>
      <c r="CF200">
        <v>2.7605388999982101</v>
      </c>
      <c r="CG200">
        <v>38.4714682999766</v>
      </c>
      <c r="CH200">
        <v>1.07149059999938</v>
      </c>
      <c r="CI200">
        <v>2.11363809999966</v>
      </c>
      <c r="CJ200">
        <v>6.2538684000028297</v>
      </c>
      <c r="CK200">
        <v>4.7629526000018796</v>
      </c>
      <c r="CL200">
        <v>2.4293565000007198</v>
      </c>
      <c r="CM200">
        <v>3.12588160000087</v>
      </c>
      <c r="CN200">
        <v>31.758057600003699</v>
      </c>
      <c r="CO200">
        <v>1.2639390999993301</v>
      </c>
      <c r="CP200">
        <v>1.77887650000048</v>
      </c>
      <c r="CQ200">
        <v>1.33895699999994</v>
      </c>
      <c r="CR200">
        <v>1.25440349999917</v>
      </c>
      <c r="CS200">
        <v>1.25100460000067</v>
      </c>
      <c r="CT200">
        <v>12.259793899997</v>
      </c>
      <c r="CU200">
        <v>131.41937600006301</v>
      </c>
      <c r="CV200">
        <v>14.355211700007199</v>
      </c>
      <c r="CW200">
        <v>26.000883000000599</v>
      </c>
      <c r="CX200">
        <v>80.073240000056103</v>
      </c>
      <c r="CY200">
        <v>19.460717999987502</v>
      </c>
      <c r="CZ200">
        <v>144.966377000092</v>
      </c>
      <c r="DA200">
        <v>10.860452799999599</v>
      </c>
      <c r="DB200">
        <v>10.2690246999991</v>
      </c>
      <c r="DC200">
        <v>23.1047039999976</v>
      </c>
      <c r="DD200">
        <v>2.6935141799986</v>
      </c>
      <c r="DE200">
        <v>1.61501363000025</v>
      </c>
      <c r="DF200">
        <v>1.38735031999931</v>
      </c>
      <c r="DG200">
        <v>1.1959621799997</v>
      </c>
      <c r="DH200">
        <v>3.2505733399993901</v>
      </c>
      <c r="DJ200">
        <v>1.24059791999935</v>
      </c>
      <c r="DK200">
        <v>2.5995683000001</v>
      </c>
      <c r="DL200">
        <v>28.534125909995101</v>
      </c>
      <c r="DM200">
        <v>2.2874244800004799</v>
      </c>
      <c r="DN200">
        <v>8.6753618600050704</v>
      </c>
      <c r="DO200">
        <v>2.8494475299994502</v>
      </c>
      <c r="DP200">
        <v>3.0480748699992501</v>
      </c>
      <c r="DQ200">
        <v>1.37719887999992</v>
      </c>
      <c r="DR200">
        <v>11.217880659998601</v>
      </c>
      <c r="DS200">
        <v>1.2696805600007799</v>
      </c>
      <c r="DT200">
        <v>1.3288176799997</v>
      </c>
      <c r="DU200">
        <v>4.1345305200011397</v>
      </c>
      <c r="DV200">
        <v>3.6237002499983602</v>
      </c>
      <c r="DW200">
        <v>3.46683336999922</v>
      </c>
      <c r="DX200">
        <v>1.3756809200003799</v>
      </c>
      <c r="DY200">
        <v>128.02425200003199</v>
      </c>
      <c r="DZ200">
        <v>1.46741298000052</v>
      </c>
      <c r="EA200">
        <v>1.89451394000025</v>
      </c>
      <c r="EB200">
        <v>1.15757972000029</v>
      </c>
      <c r="EC200">
        <v>1.15213699999913</v>
      </c>
      <c r="ED200">
        <v>1.0783122600005299</v>
      </c>
      <c r="EE200">
        <v>2.97303059000114</v>
      </c>
      <c r="EF200">
        <v>1.4051398400006301</v>
      </c>
      <c r="EG200">
        <v>2.5108913000003699</v>
      </c>
      <c r="EH200">
        <v>1.5649463200006699</v>
      </c>
      <c r="EI200">
        <v>1.7908089499997</v>
      </c>
      <c r="EJ200">
        <v>1.9693940800007099</v>
      </c>
      <c r="EK200">
        <v>3.2643631999999299</v>
      </c>
      <c r="EL200">
        <v>6.2561943999971801</v>
      </c>
      <c r="EM200">
        <v>29.834828399994901</v>
      </c>
      <c r="EN200">
        <v>1.6519793600000401</v>
      </c>
      <c r="EO200">
        <v>1.3933757100003299</v>
      </c>
      <c r="EP200">
        <v>1.10368632999962</v>
      </c>
      <c r="EQ200">
        <v>1.11312535999969</v>
      </c>
      <c r="ER200">
        <v>1.3628900200001199</v>
      </c>
      <c r="ES200">
        <v>1.0817808200008601</v>
      </c>
      <c r="ET200">
        <v>1.6246559999999599</v>
      </c>
      <c r="EU200">
        <v>3.04636780999863</v>
      </c>
      <c r="EV200">
        <v>1.14603809999971</v>
      </c>
      <c r="EW200">
        <v>1.0414664599993599</v>
      </c>
      <c r="EX200">
        <v>115.401766999974</v>
      </c>
      <c r="EY200">
        <v>6.8792399500016499</v>
      </c>
      <c r="EZ200">
        <v>3.61189039999954</v>
      </c>
      <c r="FA200">
        <v>1.2414315299993199</v>
      </c>
      <c r="FC200">
        <v>218.42842000001099</v>
      </c>
      <c r="FD200">
        <v>10521.175771489699</v>
      </c>
      <c r="FE200">
        <v>110.55842550005799</v>
      </c>
      <c r="FF200">
        <v>1.13172051000038</v>
      </c>
      <c r="FG200">
        <v>4623.8162663877001</v>
      </c>
      <c r="FH200">
        <v>1.0807961999999001</v>
      </c>
      <c r="FI200">
        <v>1.14730704000067</v>
      </c>
      <c r="FJ200">
        <v>1.29204204999951</v>
      </c>
      <c r="FK200">
        <v>23.529788309999301</v>
      </c>
      <c r="FL200">
        <v>1.36119719999988</v>
      </c>
      <c r="FM200">
        <v>2.26201099999889</v>
      </c>
      <c r="FN200">
        <v>2.0030856999983402</v>
      </c>
      <c r="FO200">
        <v>1.2632011999994599</v>
      </c>
      <c r="FP200">
        <v>3.3638213999984101</v>
      </c>
      <c r="FQ200">
        <v>1.68858200999966</v>
      </c>
      <c r="FR200">
        <v>1.2304133199995699</v>
      </c>
      <c r="FS200">
        <v>1.2912087900003799</v>
      </c>
      <c r="FT200">
        <v>2.3153675600005998</v>
      </c>
      <c r="FU200">
        <v>2.3038428799991402</v>
      </c>
      <c r="FV200">
        <v>1.1710770200006699</v>
      </c>
      <c r="FW200">
        <v>1.40818946999934</v>
      </c>
      <c r="FX200">
        <v>1.13525264000054</v>
      </c>
      <c r="FY200">
        <v>1.32106561000001</v>
      </c>
      <c r="FZ200">
        <v>1.08152429000074</v>
      </c>
      <c r="GA200">
        <v>3.8619713199987</v>
      </c>
      <c r="GB200">
        <v>1.25563049999982</v>
      </c>
      <c r="GC200">
        <v>370.04768681014002</v>
      </c>
      <c r="GD200">
        <v>105.421604000032</v>
      </c>
      <c r="GE200">
        <v>198.75454230001199</v>
      </c>
      <c r="GF200">
        <v>300.52806170005402</v>
      </c>
      <c r="GG200">
        <v>289.45762179978198</v>
      </c>
      <c r="GH200">
        <v>138.048476299969</v>
      </c>
      <c r="GI200">
        <v>306.12921340018499</v>
      </c>
      <c r="GJ200">
        <v>116.910339000053</v>
      </c>
      <c r="GK200">
        <v>224.47222390002599</v>
      </c>
      <c r="GL200">
        <v>1.1162733000000999</v>
      </c>
      <c r="GM200">
        <v>2.3305681999991101</v>
      </c>
      <c r="GN200">
        <v>1.5345491000007301</v>
      </c>
      <c r="GO200">
        <v>7.1942118000006303</v>
      </c>
      <c r="GP200">
        <v>2.9750777000008402</v>
      </c>
      <c r="GQ200">
        <v>1.16043010000067</v>
      </c>
      <c r="GR200">
        <v>2.2937166000010598</v>
      </c>
      <c r="GS200">
        <v>4.4599906000003102</v>
      </c>
      <c r="GT200">
        <v>2.1654646999995699</v>
      </c>
      <c r="GU200">
        <v>3.0686653000011601</v>
      </c>
      <c r="GV200">
        <v>12.312944499994</v>
      </c>
      <c r="GW200">
        <v>1.4066727000008501</v>
      </c>
      <c r="GX200">
        <v>8.8078045000002003</v>
      </c>
      <c r="GY200">
        <v>4.18499290000182</v>
      </c>
      <c r="GZ200">
        <v>1.03714020000007</v>
      </c>
      <c r="HA200">
        <v>2.4076719000004201</v>
      </c>
      <c r="HB200">
        <v>1.03472429999965</v>
      </c>
      <c r="HC200">
        <v>5.6124226000029003</v>
      </c>
      <c r="HD200">
        <v>1.35931300000084</v>
      </c>
      <c r="HE200">
        <v>157.12597860000099</v>
      </c>
      <c r="HF200">
        <v>3.63331180000023</v>
      </c>
      <c r="HG200">
        <v>1.06377480000083</v>
      </c>
      <c r="HH200">
        <v>2.29778520000036</v>
      </c>
      <c r="HI200">
        <v>5.9715313999986401</v>
      </c>
      <c r="HJ200">
        <v>1.12879590000011</v>
      </c>
      <c r="HK200">
        <v>4.45551330000308</v>
      </c>
      <c r="HL200">
        <v>172.66561413998701</v>
      </c>
      <c r="HM200">
        <v>4.4924098199990103</v>
      </c>
      <c r="HN200">
        <v>79.933496679994306</v>
      </c>
      <c r="HO200">
        <v>1139.4693761803201</v>
      </c>
      <c r="HP200">
        <v>1.1562081299998701</v>
      </c>
      <c r="HQ200">
        <v>1.1823642300005299</v>
      </c>
      <c r="HR200">
        <v>118.61736796994199</v>
      </c>
      <c r="HS200">
        <v>186.63814142998299</v>
      </c>
      <c r="HT200">
        <v>136.82086324994501</v>
      </c>
      <c r="HU200">
        <v>158.68134409003</v>
      </c>
      <c r="HV200">
        <v>160.81189464009401</v>
      </c>
      <c r="HW200">
        <v>440.04777537984802</v>
      </c>
      <c r="HX200">
        <v>122.280116550042</v>
      </c>
      <c r="HY200">
        <v>142.106689260108</v>
      </c>
      <c r="HZ200">
        <v>113.260621040012</v>
      </c>
      <c r="IA200">
        <v>1.1289063999993201</v>
      </c>
      <c r="IB200">
        <v>1.1370891999995401</v>
      </c>
      <c r="IC200">
        <v>1.21349820000069</v>
      </c>
      <c r="ID200">
        <v>1.26547299999947</v>
      </c>
      <c r="IE200">
        <v>1.0526721999995099</v>
      </c>
      <c r="IF200">
        <v>1.42620600000009</v>
      </c>
      <c r="IG200">
        <v>1.8769377000007801</v>
      </c>
      <c r="IH200">
        <v>1.3931558000003901</v>
      </c>
      <c r="II200">
        <v>1.3963497000004299</v>
      </c>
      <c r="IJ200">
        <v>1.0602622000005799</v>
      </c>
      <c r="IK200">
        <v>1.1235771999999999</v>
      </c>
      <c r="IL200">
        <v>1.14445730000079</v>
      </c>
      <c r="IM200">
        <v>1.19748430000072</v>
      </c>
      <c r="IN200">
        <v>1.05239570000049</v>
      </c>
      <c r="IO200">
        <v>1.04763730000013</v>
      </c>
      <c r="IP200">
        <v>3.1060667999991001</v>
      </c>
      <c r="IQ200">
        <v>1.1305370999998601</v>
      </c>
      <c r="IR200">
        <v>1.03548579999915</v>
      </c>
      <c r="IS200">
        <v>1.3528533999997301</v>
      </c>
      <c r="IT200">
        <v>1.3850500000007699</v>
      </c>
      <c r="IU200">
        <v>1.21599229999993</v>
      </c>
      <c r="IV200">
        <v>1.5805428000003301</v>
      </c>
      <c r="IW200">
        <v>1.0705397999991</v>
      </c>
      <c r="IX200">
        <v>1.71541930000058</v>
      </c>
      <c r="IY200">
        <v>1.44060639999952</v>
      </c>
      <c r="IZ200">
        <v>2.1041576999996301</v>
      </c>
      <c r="JA200">
        <v>1.4505993000002499</v>
      </c>
      <c r="JB200">
        <v>1.2994737000008201</v>
      </c>
      <c r="JC200">
        <v>1.2309327000002701</v>
      </c>
      <c r="JD200">
        <v>1.2144588999999499</v>
      </c>
      <c r="JE200">
        <v>1.21351719999984</v>
      </c>
      <c r="JF200">
        <v>4.4394517999971903</v>
      </c>
      <c r="JG200">
        <v>1.5661168000006001</v>
      </c>
      <c r="JH200">
        <v>1.4474372000004201</v>
      </c>
      <c r="JI200">
        <v>1.05431710000084</v>
      </c>
      <c r="JJ200">
        <v>5.8263589999987699</v>
      </c>
      <c r="JK200">
        <v>1.62580290000005</v>
      </c>
      <c r="JL200">
        <v>1.62367430000086</v>
      </c>
      <c r="JM200">
        <v>1.85768020000069</v>
      </c>
      <c r="JN200">
        <v>1.1718820000005501</v>
      </c>
      <c r="JO200">
        <v>2.6016110499986098</v>
      </c>
      <c r="JP200">
        <v>579.52753432001896</v>
      </c>
      <c r="JQ200">
        <v>224.33976356010001</v>
      </c>
      <c r="JR200">
        <v>12.020751000003701</v>
      </c>
      <c r="JS200">
        <v>2.20782930000132</v>
      </c>
      <c r="JT200">
        <v>1.4659979000007299</v>
      </c>
      <c r="JU200">
        <v>7.6369896000032904</v>
      </c>
      <c r="JV200">
        <v>123.73487299995</v>
      </c>
      <c r="JW200">
        <v>1.0245618999997499</v>
      </c>
      <c r="JX200">
        <v>108.20289700001</v>
      </c>
      <c r="JY200">
        <v>1.0570608500001999</v>
      </c>
      <c r="JZ200">
        <v>1.0824079699996201</v>
      </c>
      <c r="KA200">
        <v>113.90692400000999</v>
      </c>
      <c r="KB200">
        <v>86.589105000020893</v>
      </c>
      <c r="KC200">
        <v>110.848835999961</v>
      </c>
      <c r="KD200">
        <v>110.89188000001</v>
      </c>
      <c r="KE200">
        <v>113.971490000025</v>
      </c>
      <c r="KF200">
        <v>97.122924000024796</v>
      </c>
      <c r="KG200">
        <v>121.54683500004499</v>
      </c>
      <c r="KH200">
        <v>110.131031999947</v>
      </c>
      <c r="KI200">
        <v>175.398375000106</v>
      </c>
      <c r="KJ200">
        <v>164.519523000112</v>
      </c>
      <c r="KK200">
        <v>118.948500999948</v>
      </c>
      <c r="KL200">
        <v>110.296589000034</v>
      </c>
      <c r="KM200">
        <v>151.50796100008299</v>
      </c>
      <c r="KN200">
        <v>131.077277000062</v>
      </c>
      <c r="KO200">
        <v>108.058609999949</v>
      </c>
      <c r="KP200">
        <v>111.27922799997</v>
      </c>
      <c r="KQ200">
        <v>174.31278600008201</v>
      </c>
      <c r="KR200">
        <v>273.75085100019402</v>
      </c>
      <c r="KS200">
        <v>143.929526000051</v>
      </c>
      <c r="KT200">
        <v>136.947718000039</v>
      </c>
      <c r="KU200">
        <v>239.895836000098</v>
      </c>
      <c r="KV200">
        <v>112.338973999955</v>
      </c>
      <c r="KW200">
        <v>119.701370000024</v>
      </c>
      <c r="KX200">
        <v>184.46513999998601</v>
      </c>
      <c r="KY200">
        <v>209.796033000108</v>
      </c>
      <c r="KZ200">
        <v>102.384217999992</v>
      </c>
      <c r="LA200">
        <v>119.81644500000399</v>
      </c>
      <c r="LB200">
        <v>128.16153899999301</v>
      </c>
      <c r="LC200">
        <v>115.329535000026</v>
      </c>
      <c r="LD200">
        <v>216.538098999998</v>
      </c>
      <c r="LE200">
        <v>89.791786000016103</v>
      </c>
      <c r="LF200">
        <v>124.83427700004501</v>
      </c>
      <c r="LG200">
        <v>120.964967999957</v>
      </c>
      <c r="LH200">
        <v>103.499071000027</v>
      </c>
      <c r="LI200">
        <v>128.730017999886</v>
      </c>
      <c r="LJ200">
        <v>116.993375999969</v>
      </c>
      <c r="LK200">
        <v>166.49496200005501</v>
      </c>
      <c r="LL200">
        <v>258.96980699989899</v>
      </c>
      <c r="LM200">
        <v>206.783200999955</v>
      </c>
      <c r="LN200">
        <v>114.902890000027</v>
      </c>
      <c r="LO200">
        <v>155.925945000025</v>
      </c>
      <c r="LP200">
        <v>100.485535999993</v>
      </c>
      <c r="LQ200">
        <v>116.219709999976</v>
      </c>
      <c r="LR200">
        <v>95.140385000035195</v>
      </c>
      <c r="LS200">
        <v>154.48589599994</v>
      </c>
      <c r="LT200">
        <v>139.726274000015</v>
      </c>
      <c r="LU200">
        <v>118.74670300004099</v>
      </c>
      <c r="LV200">
        <v>157.49269600003001</v>
      </c>
      <c r="LW200">
        <v>103.714077000041</v>
      </c>
      <c r="LX200">
        <v>117.893553999951</v>
      </c>
      <c r="LY200">
        <v>130.32823100010901</v>
      </c>
      <c r="LZ200">
        <v>121.891348000034</v>
      </c>
      <c r="MA200">
        <v>99.914548999979203</v>
      </c>
      <c r="MB200">
        <v>119.266520999954</v>
      </c>
      <c r="MC200">
        <v>163.63988199993</v>
      </c>
      <c r="MD200">
        <v>117.42662699997901</v>
      </c>
      <c r="ME200">
        <v>107.594752999954</v>
      </c>
      <c r="MF200">
        <v>105.185367000056</v>
      </c>
      <c r="MG200">
        <v>106.24710699997399</v>
      </c>
      <c r="MH200">
        <v>152.27618600009001</v>
      </c>
      <c r="MI200">
        <v>220.470845999895</v>
      </c>
      <c r="MJ200">
        <v>100.602845999994</v>
      </c>
      <c r="MK200">
        <v>107.500695000053</v>
      </c>
      <c r="ML200">
        <v>166.85380899999299</v>
      </c>
      <c r="MM200">
        <v>118.74861200002501</v>
      </c>
      <c r="MN200">
        <v>102.991519000032</v>
      </c>
      <c r="MO200">
        <v>137.07393900002401</v>
      </c>
      <c r="MP200">
        <v>112.21378700004399</v>
      </c>
      <c r="MQ200">
        <v>108.945252000005</v>
      </c>
      <c r="MR200">
        <v>108.89792999997699</v>
      </c>
      <c r="MS200">
        <v>94.151723999995696</v>
      </c>
      <c r="MT200">
        <v>214.337824000046</v>
      </c>
      <c r="MU200">
        <v>285.40303600020701</v>
      </c>
      <c r="MV200">
        <v>206.66023200005301</v>
      </c>
      <c r="MW200">
        <v>271.83445600001102</v>
      </c>
      <c r="MX200">
        <v>106.01710499997699</v>
      </c>
      <c r="MY200">
        <v>330.93346300022699</v>
      </c>
      <c r="MZ200">
        <v>333.49649900011701</v>
      </c>
      <c r="NA200">
        <v>340.06392699992301</v>
      </c>
      <c r="NB200">
        <v>128.36446699989</v>
      </c>
      <c r="NC200">
        <v>293.103149999864</v>
      </c>
      <c r="ND200">
        <v>116.29264200001499</v>
      </c>
      <c r="NE200">
        <v>157.06224899995101</v>
      </c>
      <c r="NF200">
        <v>235.33323800004999</v>
      </c>
      <c r="NG200">
        <v>165.19067199993901</v>
      </c>
      <c r="NH200">
        <v>145.28431300003999</v>
      </c>
      <c r="NI200">
        <v>128.53485599998399</v>
      </c>
      <c r="NJ200">
        <v>112.293849000009</v>
      </c>
      <c r="NK200">
        <v>129.104643000057</v>
      </c>
      <c r="NL200">
        <v>128.419918</v>
      </c>
      <c r="NM200">
        <v>124.371038999991</v>
      </c>
      <c r="NN200">
        <v>158.78823300008699</v>
      </c>
      <c r="NO200">
        <v>104.763722999953</v>
      </c>
      <c r="NP200">
        <v>134.018916999921</v>
      </c>
      <c r="NQ200">
        <v>110.736911999993</v>
      </c>
      <c r="NR200">
        <v>1.7482560000007701</v>
      </c>
      <c r="NS200">
        <v>4.1634776999999303</v>
      </c>
      <c r="NT200">
        <v>1.4399076999998199</v>
      </c>
      <c r="NU200">
        <v>1.0559817299999801</v>
      </c>
      <c r="NV200">
        <v>2.6252699100005001</v>
      </c>
      <c r="NW200">
        <v>1.2072427000002799</v>
      </c>
      <c r="NX200">
        <v>1.0568263999994101</v>
      </c>
      <c r="NY200">
        <v>1.1272857999993</v>
      </c>
      <c r="NZ200">
        <v>1.2233140999997001</v>
      </c>
      <c r="OA200">
        <v>1.13821819999976</v>
      </c>
      <c r="OB200">
        <v>4.0286445000019704</v>
      </c>
      <c r="OC200">
        <v>2.3559682999984899</v>
      </c>
      <c r="OD200">
        <v>3.1633172000001699</v>
      </c>
      <c r="OE200">
        <v>1.81661630000053</v>
      </c>
      <c r="OF200">
        <v>3.2097532000007001</v>
      </c>
      <c r="OG200">
        <v>5.8809059999985003</v>
      </c>
      <c r="OH200">
        <v>2.3865196000006099</v>
      </c>
      <c r="OI200">
        <v>2.6538427000014102</v>
      </c>
      <c r="OJ200">
        <v>1.50377780000053</v>
      </c>
      <c r="OK200">
        <v>1.3493328999993499</v>
      </c>
      <c r="OL200">
        <v>1.45135350000055</v>
      </c>
      <c r="OM200">
        <v>3.2096998800006999</v>
      </c>
      <c r="ON200">
        <v>3.6545871000016601</v>
      </c>
      <c r="OO200">
        <v>1.38677436999933</v>
      </c>
      <c r="OP200">
        <v>2.1560945400014999</v>
      </c>
      <c r="OQ200">
        <v>2.86204725000061</v>
      </c>
      <c r="OR200">
        <v>2.7960555499994402</v>
      </c>
      <c r="OS200">
        <v>2.56655372000023</v>
      </c>
      <c r="OT200">
        <v>2.9385371300013499</v>
      </c>
      <c r="OU200">
        <v>1.0759019399993099</v>
      </c>
      <c r="OV200">
        <v>1.63240588000008</v>
      </c>
      <c r="OW200">
        <v>2.53307638999831</v>
      </c>
      <c r="OX200">
        <v>3.0274942399992102</v>
      </c>
      <c r="OY200">
        <v>55.306217910023399</v>
      </c>
      <c r="OZ200">
        <v>2.8541633200002301</v>
      </c>
      <c r="PA200">
        <v>10.7933799400053</v>
      </c>
      <c r="PB200">
        <v>2.6988537200013498</v>
      </c>
      <c r="PC200">
        <v>3.8888786399984401</v>
      </c>
      <c r="PD200">
        <v>3.3785038599999102</v>
      </c>
      <c r="PE200">
        <v>1.8728482000005899</v>
      </c>
      <c r="PF200">
        <v>106.52499489998399</v>
      </c>
      <c r="PG200">
        <v>93.941810999997003</v>
      </c>
      <c r="PH200">
        <v>4.2639561999967599</v>
      </c>
      <c r="PI200">
        <v>6.6712840999971403</v>
      </c>
      <c r="PJ200">
        <v>4.5421229999992603</v>
      </c>
      <c r="PK200">
        <v>1.13167900000008</v>
      </c>
      <c r="PL200">
        <v>1.2531208500004101</v>
      </c>
      <c r="PM200">
        <v>1.30075568999928</v>
      </c>
      <c r="PN200">
        <v>1.5603299400008801</v>
      </c>
      <c r="PO200">
        <v>1.59799283999928</v>
      </c>
      <c r="PP200">
        <v>1.65696224000021</v>
      </c>
      <c r="PQ200">
        <v>1.74446216000069</v>
      </c>
      <c r="PR200">
        <v>1.4042429100009</v>
      </c>
      <c r="PS200">
        <v>1.75311798999974</v>
      </c>
      <c r="PT200">
        <v>2.16835634000017</v>
      </c>
      <c r="PU200">
        <v>3.8489177900009999</v>
      </c>
      <c r="PV200">
        <v>9.2567506699997502</v>
      </c>
      <c r="PW200">
        <v>230.34379269997601</v>
      </c>
      <c r="PX200">
        <v>2.17159049999827</v>
      </c>
      <c r="PY200">
        <v>167.090422800044</v>
      </c>
      <c r="PZ200">
        <v>1.8458393000000799</v>
      </c>
      <c r="QA200">
        <v>1.6984412000001601</v>
      </c>
      <c r="QB200">
        <v>105.558701699949</v>
      </c>
      <c r="QC200">
        <v>2.0965552000016001</v>
      </c>
      <c r="QD200">
        <v>44102.542829215497</v>
      </c>
      <c r="QE200">
        <v>2.69709819999844</v>
      </c>
      <c r="QF200">
        <v>2.3433324899997401</v>
      </c>
      <c r="QG200">
        <v>220.71409409004301</v>
      </c>
      <c r="QH200">
        <v>126.99472626997201</v>
      </c>
      <c r="QI200">
        <v>1.09802535000017</v>
      </c>
      <c r="QJ200">
        <v>1.1284921200003699</v>
      </c>
      <c r="QK200">
        <v>1.0642328899994</v>
      </c>
      <c r="QL200">
        <v>1.0634397699996001</v>
      </c>
      <c r="QM200">
        <v>16.5269294900063</v>
      </c>
      <c r="QN200">
        <v>1.6100588900007999</v>
      </c>
      <c r="QO200">
        <v>100.530654000002</v>
      </c>
      <c r="QP200">
        <v>1.47130110000035</v>
      </c>
      <c r="QQ200">
        <v>1.3636788000003399</v>
      </c>
      <c r="QR200">
        <v>1.1376732999997301</v>
      </c>
      <c r="QS200">
        <v>1.80280099999982</v>
      </c>
      <c r="QT200">
        <v>1.41423690000011</v>
      </c>
      <c r="QU200">
        <v>119.745985000045</v>
      </c>
      <c r="QV200">
        <v>102.16938400000799</v>
      </c>
      <c r="QW200">
        <v>189.23713100003101</v>
      </c>
      <c r="QX200">
        <v>116.784317999962</v>
      </c>
      <c r="QY200">
        <v>108.563006000011</v>
      </c>
      <c r="QZ200">
        <v>106.60157199995599</v>
      </c>
      <c r="RA200">
        <v>105.648675999953</v>
      </c>
      <c r="RB200">
        <v>1.3711473399998799</v>
      </c>
      <c r="RC200">
        <v>2.5865722900016399</v>
      </c>
      <c r="RD200">
        <v>161.61164000001699</v>
      </c>
      <c r="RE200">
        <v>109.239549000049</v>
      </c>
      <c r="RF200">
        <v>113.352753999992</v>
      </c>
      <c r="RG200">
        <v>123.962945000036</v>
      </c>
      <c r="RH200">
        <v>151.79359799996001</v>
      </c>
      <c r="RI200">
        <v>256.05349700013198</v>
      </c>
      <c r="RJ200">
        <v>104.803742000018</v>
      </c>
      <c r="RK200">
        <v>100.943821000052</v>
      </c>
      <c r="RL200">
        <v>278.59441100014402</v>
      </c>
      <c r="RM200">
        <v>53.978829999978203</v>
      </c>
      <c r="RN200">
        <v>272.769594000187</v>
      </c>
      <c r="RO200">
        <v>171.574065000052</v>
      </c>
      <c r="RP200">
        <v>223.448319999967</v>
      </c>
      <c r="RQ200">
        <v>106.167185000028</v>
      </c>
      <c r="RR200">
        <v>383.96740899980102</v>
      </c>
      <c r="RS200">
        <v>198.27652899990801</v>
      </c>
      <c r="RT200">
        <v>112.233233000035</v>
      </c>
      <c r="RU200">
        <v>189.41504699992899</v>
      </c>
      <c r="RV200">
        <v>333.21358500001998</v>
      </c>
      <c r="RW200">
        <v>62.840528999979099</v>
      </c>
      <c r="RX200">
        <v>374.000045999885</v>
      </c>
      <c r="RY200">
        <v>201.669543999946</v>
      </c>
      <c r="RZ200">
        <v>598.04805999994301</v>
      </c>
      <c r="SA200">
        <v>646.23494600038998</v>
      </c>
      <c r="SB200">
        <v>304.79741200013098</v>
      </c>
      <c r="SC200">
        <v>109.625246000011</v>
      </c>
      <c r="SD200">
        <v>209.87210100004401</v>
      </c>
      <c r="SE200">
        <v>383.51321400003502</v>
      </c>
      <c r="SF200">
        <v>277.60819200007199</v>
      </c>
      <c r="SG200">
        <v>762.16615500021703</v>
      </c>
      <c r="SH200">
        <v>114.419081000029</v>
      </c>
      <c r="SI200">
        <v>104.334976000013</v>
      </c>
      <c r="SJ200">
        <v>7939.9040570035604</v>
      </c>
      <c r="SK200">
        <v>64.845320999971605</v>
      </c>
      <c r="SL200">
        <v>151.01947900000999</v>
      </c>
      <c r="SM200">
        <v>286.36652000015602</v>
      </c>
      <c r="SN200">
        <v>341.68274899991201</v>
      </c>
      <c r="SO200">
        <v>202.44055099994901</v>
      </c>
      <c r="SP200">
        <v>564.68432100024097</v>
      </c>
      <c r="SQ200">
        <v>202.64051500009401</v>
      </c>
      <c r="SR200">
        <v>53.789103000017299</v>
      </c>
      <c r="SS200">
        <v>52.688901000015903</v>
      </c>
      <c r="ST200">
        <v>200.61800200003199</v>
      </c>
      <c r="SU200">
        <v>194.92978599993501</v>
      </c>
      <c r="SV200">
        <v>202.400239000097</v>
      </c>
      <c r="SW200">
        <v>168.95506500010401</v>
      </c>
      <c r="SX200">
        <v>210.15825499990001</v>
      </c>
      <c r="SY200">
        <v>191.642086999957</v>
      </c>
      <c r="SZ200">
        <v>125.530547000002</v>
      </c>
      <c r="TA200">
        <v>153.374656999949</v>
      </c>
      <c r="TB200">
        <v>107.378126999945</v>
      </c>
      <c r="TC200">
        <v>157.96268999995701</v>
      </c>
      <c r="TD200">
        <v>146.14797000004901</v>
      </c>
      <c r="TE200">
        <v>495.289384000003</v>
      </c>
      <c r="TF200">
        <v>120.246718000039</v>
      </c>
      <c r="TG200">
        <v>129.073736000108</v>
      </c>
      <c r="TH200">
        <v>537.56962599977896</v>
      </c>
      <c r="TI200">
        <v>82.869888999964999</v>
      </c>
      <c r="TJ200">
        <v>376.44189599994598</v>
      </c>
      <c r="TK200">
        <v>168.682381999912</v>
      </c>
      <c r="TL200">
        <v>441.32785800006201</v>
      </c>
      <c r="TM200">
        <v>513.48689700011198</v>
      </c>
      <c r="TN200">
        <v>200.260588000063</v>
      </c>
      <c r="TO200">
        <v>514.34939599968504</v>
      </c>
      <c r="TQ200">
        <v>514.13922700006503</v>
      </c>
      <c r="TR200">
        <v>514.03615699987904</v>
      </c>
      <c r="TS200">
        <v>209.924827999901</v>
      </c>
      <c r="TT200">
        <v>167.51589899999101</v>
      </c>
      <c r="TU200">
        <v>94.343182999989907</v>
      </c>
      <c r="TV200">
        <v>107.72757800004899</v>
      </c>
      <c r="TW200">
        <v>369.46482300013298</v>
      </c>
      <c r="TX200">
        <v>135.06200799997899</v>
      </c>
      <c r="TY200">
        <v>116.248494999949</v>
      </c>
      <c r="TZ200">
        <v>427.95036499993898</v>
      </c>
      <c r="UA200">
        <v>155.41765199997499</v>
      </c>
      <c r="UB200">
        <v>136.16262599988801</v>
      </c>
      <c r="UC200">
        <v>119.397988999961</v>
      </c>
      <c r="UD200">
        <v>112.773770999978</v>
      </c>
      <c r="UE200">
        <v>139.74077900010201</v>
      </c>
      <c r="UF200">
        <v>114.550938999979</v>
      </c>
      <c r="UG200">
        <v>132.07203999999899</v>
      </c>
      <c r="UH200">
        <v>138.23342499998401</v>
      </c>
      <c r="UI200">
        <v>120.46758499997701</v>
      </c>
      <c r="UJ200">
        <v>113.63207699998701</v>
      </c>
      <c r="UK200">
        <v>138.14284399990001</v>
      </c>
      <c r="UL200">
        <v>161.387234000023</v>
      </c>
      <c r="UM200">
        <v>113.242234000005</v>
      </c>
      <c r="UN200">
        <v>145.68568000011101</v>
      </c>
      <c r="UO200">
        <v>193.37336899992101</v>
      </c>
      <c r="UP200">
        <v>206.877873999998</v>
      </c>
      <c r="UQ200">
        <v>110.81929999997401</v>
      </c>
      <c r="UR200">
        <v>113.829163999995</v>
      </c>
      <c r="US200">
        <v>352.14954699995002</v>
      </c>
      <c r="UT200">
        <v>351.39939100015903</v>
      </c>
      <c r="UU200">
        <v>1945.77860799991</v>
      </c>
      <c r="UV200">
        <v>140.70681699994</v>
      </c>
      <c r="UW200">
        <v>470.70258599985402</v>
      </c>
      <c r="UX200">
        <v>110.55425799998901</v>
      </c>
      <c r="UY200">
        <v>55.326831999991597</v>
      </c>
      <c r="UZ200">
        <v>12.5167959999962</v>
      </c>
      <c r="VA200">
        <v>160.98674100008799</v>
      </c>
      <c r="VB200">
        <v>117.010480000055</v>
      </c>
      <c r="VC200">
        <v>109.63843699998699</v>
      </c>
      <c r="VD200">
        <v>121.129884999944</v>
      </c>
      <c r="VE200">
        <v>109.475912999944</v>
      </c>
      <c r="VF200">
        <v>146.83438799995901</v>
      </c>
      <c r="VG200">
        <v>149.15091899992001</v>
      </c>
      <c r="VH200">
        <v>116.35920199996301</v>
      </c>
      <c r="VI200">
        <v>108.066703999997</v>
      </c>
      <c r="VJ200">
        <v>120.060846999986</v>
      </c>
      <c r="VK200">
        <v>118.12498600001</v>
      </c>
      <c r="VL200">
        <v>107.141993000056</v>
      </c>
      <c r="VM200">
        <v>111.582640000037</v>
      </c>
      <c r="VN200">
        <v>215.55966700008099</v>
      </c>
      <c r="VO200">
        <v>107.36699899996199</v>
      </c>
      <c r="VP200">
        <v>292.473408000078</v>
      </c>
      <c r="VQ200">
        <v>194.72272199997701</v>
      </c>
      <c r="VR200">
        <v>114.805169999949</v>
      </c>
      <c r="VS200">
        <v>108.307606999995</v>
      </c>
      <c r="VT200">
        <v>125.032912999974</v>
      </c>
      <c r="VU200">
        <v>166.73903400008601</v>
      </c>
      <c r="VV200">
        <v>205.34239599993501</v>
      </c>
      <c r="VW200">
        <v>171.35667799995301</v>
      </c>
      <c r="VX200">
        <v>149.56898500002001</v>
      </c>
      <c r="VY200">
        <v>109.36501499998801</v>
      </c>
      <c r="VZ200">
        <v>112.72889499994901</v>
      </c>
      <c r="WA200">
        <v>104.84573199995801</v>
      </c>
      <c r="WB200">
        <v>292.91454799985502</v>
      </c>
      <c r="WC200">
        <v>187.19539800006899</v>
      </c>
      <c r="WD200">
        <v>206.53131300001399</v>
      </c>
      <c r="WE200">
        <v>107.633889000048</v>
      </c>
      <c r="WF200">
        <v>106.21779100003199</v>
      </c>
      <c r="WG200">
        <v>122.82295499998099</v>
      </c>
      <c r="WH200">
        <v>112.39211000001499</v>
      </c>
      <c r="WI200">
        <v>124.431364999968</v>
      </c>
      <c r="WJ200">
        <v>29.654979000013601</v>
      </c>
      <c r="WK200">
        <v>113.631118000019</v>
      </c>
      <c r="WL200">
        <v>105.085088999942</v>
      </c>
      <c r="WM200">
        <v>224.240531000076</v>
      </c>
      <c r="WN200">
        <v>288.19104300020302</v>
      </c>
      <c r="WO200">
        <v>356.580016000196</v>
      </c>
      <c r="WP200">
        <v>226.300744999899</v>
      </c>
      <c r="WQ200">
        <v>256.87100300006603</v>
      </c>
      <c r="WR200">
        <v>312.90308699989703</v>
      </c>
      <c r="WS200">
        <v>274.228385999799</v>
      </c>
      <c r="WT200">
        <v>521.120066000149</v>
      </c>
      <c r="WU200">
        <v>530.207062999718</v>
      </c>
      <c r="WV200">
        <v>827.29294800013304</v>
      </c>
      <c r="WW200">
        <v>133.92266399995401</v>
      </c>
      <c r="WX200">
        <v>319.58998000016402</v>
      </c>
      <c r="WY200">
        <v>156.578434000025</v>
      </c>
      <c r="WZ200">
        <v>289.42873199982603</v>
      </c>
      <c r="XA200">
        <v>103.02883299998901</v>
      </c>
      <c r="XB200">
        <v>223.667398999911</v>
      </c>
      <c r="XC200">
        <v>104.684507000027</v>
      </c>
      <c r="XD200">
        <v>483.027588000055</v>
      </c>
      <c r="XE200">
        <v>160.91054500010799</v>
      </c>
      <c r="XF200">
        <v>242.139578999951</v>
      </c>
      <c r="XG200">
        <v>100.348362999968</v>
      </c>
      <c r="XH200">
        <v>206.10763900005301</v>
      </c>
      <c r="XI200">
        <v>101.046699000057</v>
      </c>
      <c r="XJ200">
        <v>214.594576000003</v>
      </c>
      <c r="XK200">
        <v>60.394807000004199</v>
      </c>
      <c r="XL200">
        <v>1.5820766300003</v>
      </c>
      <c r="XM200">
        <v>5.8528191500008697</v>
      </c>
      <c r="XN200">
        <v>1.24106734000088</v>
      </c>
      <c r="XO200">
        <v>1.84543223000037</v>
      </c>
      <c r="XP200">
        <v>1.7693673300000201</v>
      </c>
      <c r="XQ200">
        <v>23.688738850003599</v>
      </c>
      <c r="XR200">
        <v>1.26047674999973</v>
      </c>
      <c r="XS200">
        <v>1.29405675999988</v>
      </c>
      <c r="XT200">
        <v>2.3665485300007298</v>
      </c>
      <c r="XU200">
        <v>2.2733942400009299</v>
      </c>
      <c r="XV200">
        <v>3.1007282999999002</v>
      </c>
      <c r="XW200">
        <v>3.52801170000021</v>
      </c>
      <c r="XX200">
        <v>3.4657780000015901</v>
      </c>
      <c r="XY200">
        <v>3.6224795000016501</v>
      </c>
      <c r="XZ200">
        <v>1.4269108900007299</v>
      </c>
      <c r="YA200">
        <v>11.8927321999945</v>
      </c>
      <c r="YB200">
        <v>1.1656125000008599</v>
      </c>
      <c r="YC200">
        <v>1.2915756999991601</v>
      </c>
      <c r="YD200">
        <v>1.21376880000025</v>
      </c>
      <c r="YE200">
        <v>4.8447958000033404</v>
      </c>
      <c r="YF200">
        <v>1.1951124000006501</v>
      </c>
      <c r="YG200">
        <v>0.94517751999956101</v>
      </c>
      <c r="YH200">
        <v>1567.3231902793</v>
      </c>
      <c r="YI200">
        <v>116.3534889</v>
      </c>
      <c r="YJ200">
        <v>306.85447099991097</v>
      </c>
      <c r="YK200">
        <v>3.1018702200017301</v>
      </c>
      <c r="YL200">
        <v>1.47474338000029</v>
      </c>
      <c r="YM200">
        <v>2424106.1263160701</v>
      </c>
      <c r="YN200">
        <v>1.29970033000063</v>
      </c>
      <c r="YO200">
        <v>1.28516796999975</v>
      </c>
      <c r="YP200">
        <v>1.8979040899994299</v>
      </c>
      <c r="YQ200">
        <v>175.14347400003999</v>
      </c>
      <c r="YR200">
        <v>146.82391300005801</v>
      </c>
      <c r="YS200">
        <v>6.75231039999926</v>
      </c>
      <c r="YT200">
        <v>8.0324900999985402</v>
      </c>
      <c r="YU200">
        <v>385.189191699959</v>
      </c>
      <c r="YV200">
        <v>232.52194650005501</v>
      </c>
      <c r="YW200">
        <v>1.55514140000014</v>
      </c>
      <c r="YX200">
        <v>1.6074582000001101</v>
      </c>
      <c r="YY200">
        <v>1.2459163000003199</v>
      </c>
      <c r="YZ200">
        <v>4.2652457500007603</v>
      </c>
      <c r="ZA200">
        <v>1.3991212000000799</v>
      </c>
      <c r="ZB200">
        <v>4.8562808999995504</v>
      </c>
      <c r="ZC200">
        <v>1.2895454999997999</v>
      </c>
      <c r="ZD200">
        <v>1.1616807999998899</v>
      </c>
    </row>
    <row r="201" spans="1:680" x14ac:dyDescent="0.25">
      <c r="A201" s="40">
        <v>44347</v>
      </c>
      <c r="B201" s="6">
        <v>2.09976416000063</v>
      </c>
      <c r="C201" s="6">
        <v>2.0780895200004998</v>
      </c>
      <c r="D201">
        <v>1.01689328000066</v>
      </c>
      <c r="E201">
        <v>1.79181765999965</v>
      </c>
      <c r="F201">
        <v>1.10361236000062</v>
      </c>
      <c r="G201">
        <v>1.1671790000000299</v>
      </c>
      <c r="H201">
        <v>1.1234304000008699</v>
      </c>
      <c r="I201">
        <v>3.0876959999986902</v>
      </c>
      <c r="J201">
        <v>1.14576660000057</v>
      </c>
      <c r="K201">
        <v>2.7040223000003598</v>
      </c>
      <c r="L201">
        <v>2.9287359000009001</v>
      </c>
      <c r="M201">
        <v>1.8736408999993699</v>
      </c>
      <c r="N201">
        <v>2.87597549999919</v>
      </c>
      <c r="O201">
        <v>2.60151772999961</v>
      </c>
      <c r="P201">
        <v>3.2008425700005301</v>
      </c>
      <c r="Q201">
        <v>0.93868628000018395</v>
      </c>
      <c r="R201">
        <v>2.7289653599982602</v>
      </c>
      <c r="S201">
        <v>2.8411774499982099</v>
      </c>
      <c r="T201">
        <v>3.3438392099997101</v>
      </c>
      <c r="U201">
        <v>1.1207822300002599</v>
      </c>
      <c r="V201">
        <v>1.54398251000021</v>
      </c>
      <c r="W201">
        <v>2.8848718000990599</v>
      </c>
      <c r="X201">
        <v>2.2265158724985699</v>
      </c>
      <c r="Y201">
        <v>3.4680662999999199</v>
      </c>
      <c r="Z201">
        <v>1.13671095000063</v>
      </c>
      <c r="AA201">
        <v>1.3217874300007699</v>
      </c>
      <c r="AB201">
        <v>1.1516954899998399</v>
      </c>
      <c r="AC201">
        <v>12.2523424100073</v>
      </c>
      <c r="AD201">
        <v>26.156224970007301</v>
      </c>
      <c r="AE201">
        <v>1.1071869600000399</v>
      </c>
      <c r="AF201">
        <v>78.556539279990801</v>
      </c>
      <c r="AG201">
        <v>10.736312320004799</v>
      </c>
      <c r="AH201">
        <v>2.0019775200016698</v>
      </c>
      <c r="AI201">
        <v>1.15241179000077</v>
      </c>
      <c r="AJ201">
        <v>2.82953869999983</v>
      </c>
      <c r="AK201">
        <v>2.5839487999983199</v>
      </c>
      <c r="AL201">
        <v>1.6079915499994999</v>
      </c>
      <c r="AM201">
        <v>1.8393947999993501</v>
      </c>
      <c r="AN201">
        <v>1090.62417338975</v>
      </c>
      <c r="AO201">
        <v>259.74728990020202</v>
      </c>
      <c r="AP201">
        <v>195.51282425993099</v>
      </c>
      <c r="AQ201">
        <v>15.085610299996899</v>
      </c>
      <c r="AR201">
        <v>1.5669030600001901</v>
      </c>
      <c r="AS201">
        <v>1.31060099000024</v>
      </c>
      <c r="AT201">
        <v>1.5546962099997499</v>
      </c>
      <c r="AU201">
        <v>4.0612532500017604</v>
      </c>
      <c r="AV201">
        <v>3.2600999999995102</v>
      </c>
      <c r="AW201">
        <v>1.47869809000076</v>
      </c>
      <c r="AX201">
        <v>13.104683939993301</v>
      </c>
      <c r="AY201">
        <v>1.51019518999965</v>
      </c>
      <c r="AZ201">
        <v>7.6926880000028204</v>
      </c>
      <c r="BA201">
        <v>1.5948879999996299</v>
      </c>
      <c r="BB201">
        <v>4.4509103599994004</v>
      </c>
      <c r="BC201">
        <v>2.5916510800016099</v>
      </c>
      <c r="BD201">
        <v>0.96685834999971099</v>
      </c>
      <c r="BE201">
        <v>1.77557359999992</v>
      </c>
      <c r="BF201">
        <v>2.0709945000016901</v>
      </c>
      <c r="BG201">
        <v>2.5380700999994601</v>
      </c>
      <c r="BH201">
        <v>2.62704509999821</v>
      </c>
      <c r="BI201">
        <v>1.7921597000004099</v>
      </c>
      <c r="BJ201">
        <v>114.445868400042</v>
      </c>
      <c r="BK201">
        <v>1.17049880000013</v>
      </c>
      <c r="BL201">
        <v>3.5507356900015998</v>
      </c>
      <c r="BM201">
        <v>1.87040453000009</v>
      </c>
      <c r="BN201">
        <v>1.6430254599999901</v>
      </c>
      <c r="BO201">
        <v>1.13940039999943</v>
      </c>
      <c r="BP201">
        <v>1.1174888000005001</v>
      </c>
      <c r="BQ201">
        <v>2.0327829999987399</v>
      </c>
      <c r="BR201">
        <v>2.1818391999986502</v>
      </c>
      <c r="BS201">
        <v>2.3073460000014201</v>
      </c>
      <c r="BT201">
        <v>1.0634437999997299</v>
      </c>
      <c r="BU201">
        <v>1.46449650000068</v>
      </c>
      <c r="BV201">
        <v>1.9560636999995</v>
      </c>
      <c r="BW201">
        <v>7.5865235000019302</v>
      </c>
      <c r="BX201">
        <v>5.0891058999986898</v>
      </c>
      <c r="BY201">
        <v>3.0810939000002699</v>
      </c>
      <c r="BZ201">
        <v>104.897891410044</v>
      </c>
      <c r="CA201">
        <v>9.3582102999935195</v>
      </c>
      <c r="CB201">
        <v>1.14070349999929</v>
      </c>
      <c r="CC201">
        <v>23.819399200001499</v>
      </c>
      <c r="CD201">
        <v>4.8682566999996197</v>
      </c>
      <c r="CE201">
        <v>9.3497441000072303</v>
      </c>
      <c r="CF201">
        <v>2.7596161000001298</v>
      </c>
      <c r="CG201">
        <v>38.466748900013002</v>
      </c>
      <c r="CH201">
        <v>1.07194449999952</v>
      </c>
      <c r="CI201">
        <v>2.1236376000015298</v>
      </c>
      <c r="CJ201">
        <v>6.2520526000007504</v>
      </c>
      <c r="CK201">
        <v>4.7569908000004899</v>
      </c>
      <c r="CL201">
        <v>2.4242908999986001</v>
      </c>
      <c r="CM201">
        <v>3.1262504000005702</v>
      </c>
      <c r="CN201">
        <v>31.7631652000127</v>
      </c>
      <c r="CO201">
        <v>1.2670433000003001</v>
      </c>
      <c r="CP201">
        <v>1.7994202000009001</v>
      </c>
      <c r="CQ201">
        <v>1.3454896000002901</v>
      </c>
      <c r="CR201">
        <v>1.2604678999996399</v>
      </c>
      <c r="CS201">
        <v>1.25715429999946</v>
      </c>
      <c r="CT201">
        <v>12.2596019000048</v>
      </c>
      <c r="CU201">
        <v>131.43428699998199</v>
      </c>
      <c r="CV201">
        <v>14.3575468000054</v>
      </c>
      <c r="CW201">
        <v>26.1045779999986</v>
      </c>
      <c r="CX201">
        <v>80.243412000010693</v>
      </c>
      <c r="CY201">
        <v>19.4492749999918</v>
      </c>
      <c r="CZ201">
        <v>144.99187700008</v>
      </c>
      <c r="DA201">
        <v>10.862925099994801</v>
      </c>
      <c r="DB201">
        <v>10.2701357000042</v>
      </c>
      <c r="DC201">
        <v>23.1081000000122</v>
      </c>
      <c r="DD201">
        <v>2.6913260100009202</v>
      </c>
      <c r="DE201">
        <v>1.6253816499993301</v>
      </c>
      <c r="DF201">
        <v>1.3842056499997899</v>
      </c>
      <c r="DG201">
        <v>1.19325148999997</v>
      </c>
      <c r="DH201">
        <v>3.2465851499982801</v>
      </c>
      <c r="DJ201">
        <v>1.2382636300008001</v>
      </c>
      <c r="DK201">
        <v>2.6029931000011901</v>
      </c>
      <c r="DL201">
        <v>28.5380834499956</v>
      </c>
      <c r="DM201">
        <v>2.2890006099987699</v>
      </c>
      <c r="DN201">
        <v>8.6824455400055705</v>
      </c>
      <c r="DO201">
        <v>2.8490530400013099</v>
      </c>
      <c r="DP201">
        <v>3.04928464000113</v>
      </c>
      <c r="DQ201">
        <v>1.3857567499999299</v>
      </c>
      <c r="DR201">
        <v>11.2510901399946</v>
      </c>
      <c r="DS201">
        <v>1.2700072000006899</v>
      </c>
      <c r="DT201">
        <v>1.33172177000051</v>
      </c>
      <c r="DU201">
        <v>4.1648980099998898</v>
      </c>
      <c r="DV201">
        <v>3.66008122999847</v>
      </c>
      <c r="DW201">
        <v>3.5016379400003599</v>
      </c>
      <c r="DX201">
        <v>1.3894916000008399</v>
      </c>
      <c r="DY201">
        <v>128.28802899992999</v>
      </c>
      <c r="DZ201">
        <v>1.4813844399995999</v>
      </c>
      <c r="EA201">
        <v>1.9037813800005099</v>
      </c>
      <c r="EB201">
        <v>1.1632995300005899</v>
      </c>
      <c r="EC201">
        <v>1.15296060000037</v>
      </c>
      <c r="ED201">
        <v>1.0785661600002601</v>
      </c>
      <c r="EE201">
        <v>2.9754185300007499</v>
      </c>
      <c r="EF201">
        <v>1.40457086999959</v>
      </c>
      <c r="EG201">
        <v>2.5109578000010502</v>
      </c>
      <c r="EH201">
        <v>1.5689627400006401</v>
      </c>
      <c r="EI201">
        <v>1.7902103500000499</v>
      </c>
      <c r="EJ201">
        <v>1.98123635999946</v>
      </c>
      <c r="EK201">
        <v>3.2637480999983399</v>
      </c>
      <c r="EL201">
        <v>6.2534028000009103</v>
      </c>
      <c r="EM201">
        <v>29.839443200005899</v>
      </c>
      <c r="EN201">
        <v>1.6625340899990999</v>
      </c>
      <c r="EO201">
        <v>1.3886453800005301</v>
      </c>
      <c r="EP201">
        <v>1.10397211999953</v>
      </c>
      <c r="EQ201">
        <v>1.1138728700007099</v>
      </c>
      <c r="ER201">
        <v>1.3625119799999099</v>
      </c>
      <c r="ES201">
        <v>1.0818441299998101</v>
      </c>
      <c r="ET201">
        <v>1.6248674899998199</v>
      </c>
      <c r="EU201">
        <v>3.0449421900011702</v>
      </c>
      <c r="EV201">
        <v>1.14612879000015</v>
      </c>
      <c r="EW201">
        <v>1.0420037599997201</v>
      </c>
      <c r="EX201">
        <v>115.416738</v>
      </c>
      <c r="EY201">
        <v>6.9696855400034101</v>
      </c>
      <c r="EZ201">
        <v>3.6545484000016599</v>
      </c>
      <c r="FA201">
        <v>1.25780545999987</v>
      </c>
      <c r="FC201">
        <v>218.09251650003699</v>
      </c>
      <c r="FD201">
        <v>10536.173495814201</v>
      </c>
      <c r="FE201">
        <v>110.577290300047</v>
      </c>
      <c r="FF201">
        <v>1.12890555999911</v>
      </c>
      <c r="FG201">
        <v>4664.7044465690897</v>
      </c>
      <c r="FH201">
        <v>1.0819565000001601</v>
      </c>
      <c r="FI201">
        <v>1.1487521300004999</v>
      </c>
      <c r="FJ201">
        <v>1.29370084000038</v>
      </c>
      <c r="FK201">
        <v>23.5154144399858</v>
      </c>
      <c r="FL201">
        <v>1.37277130000075</v>
      </c>
      <c r="FM201">
        <v>2.26447529999859</v>
      </c>
      <c r="FN201">
        <v>2.0032724999982698</v>
      </c>
      <c r="FO201">
        <v>1.2682265999992499</v>
      </c>
      <c r="FP201">
        <v>3.3664697999993201</v>
      </c>
      <c r="FQ201">
        <v>1.68683837000026</v>
      </c>
      <c r="FR201">
        <v>1.23032740000053</v>
      </c>
      <c r="FS201">
        <v>1.2914540799993099</v>
      </c>
      <c r="FT201">
        <v>2.31803613000011</v>
      </c>
      <c r="FU201">
        <v>2.3063731200018101</v>
      </c>
      <c r="FV201">
        <v>1.1725757299991499</v>
      </c>
      <c r="FW201">
        <v>1.40805494000051</v>
      </c>
      <c r="FX201">
        <v>1.13606627000081</v>
      </c>
      <c r="FY201">
        <v>1.3206969700004301</v>
      </c>
      <c r="FZ201">
        <v>1.08192525999948</v>
      </c>
      <c r="GA201">
        <v>3.8655823500011999</v>
      </c>
      <c r="GB201">
        <v>1.25700110000071</v>
      </c>
      <c r="GC201">
        <v>373.00146088982001</v>
      </c>
      <c r="GD201">
        <v>105.452042600024</v>
      </c>
      <c r="GE201">
        <v>200.181643000105</v>
      </c>
      <c r="GF201">
        <v>300.65936269983598</v>
      </c>
      <c r="GG201">
        <v>289.60993279982398</v>
      </c>
      <c r="GH201">
        <v>138.12083470006499</v>
      </c>
      <c r="GI201">
        <v>308.70920079993101</v>
      </c>
      <c r="GJ201">
        <v>117.077702800045</v>
      </c>
      <c r="GK201">
        <v>224.76930009992799</v>
      </c>
      <c r="GL201">
        <v>1.1164788999994899</v>
      </c>
      <c r="GM201">
        <v>2.33084389999931</v>
      </c>
      <c r="GN201">
        <v>1.5391975999991701</v>
      </c>
      <c r="GO201">
        <v>7.1792082000028996</v>
      </c>
      <c r="GP201">
        <v>2.97393860000011</v>
      </c>
      <c r="GQ201">
        <v>1.1596835000000301</v>
      </c>
      <c r="GR201">
        <v>2.2921371000011299</v>
      </c>
      <c r="GS201">
        <v>4.4507172000012396</v>
      </c>
      <c r="GT201">
        <v>2.1648185999984002</v>
      </c>
      <c r="GU201">
        <v>3.0730265999991402</v>
      </c>
      <c r="GV201">
        <v>12.319101999994</v>
      </c>
      <c r="GW201">
        <v>1.4068444999993499</v>
      </c>
      <c r="GX201">
        <v>8.8793229000002594</v>
      </c>
      <c r="GY201">
        <v>4.1855836999966396</v>
      </c>
      <c r="GZ201">
        <v>1.03728290000072</v>
      </c>
      <c r="HA201">
        <v>2.41040179999982</v>
      </c>
      <c r="HB201">
        <v>1.0366307999993301</v>
      </c>
      <c r="HC201">
        <v>5.6228477999975404</v>
      </c>
      <c r="HD201">
        <v>1.3608086000003801</v>
      </c>
      <c r="HE201">
        <v>157.13694719993501</v>
      </c>
      <c r="HF201">
        <v>3.6319881999988901</v>
      </c>
      <c r="HG201">
        <v>1.0657283000000499</v>
      </c>
      <c r="HH201">
        <v>2.2924927999993101</v>
      </c>
      <c r="HI201">
        <v>5.9719362999967398</v>
      </c>
      <c r="HJ201">
        <v>1.1289971000005601</v>
      </c>
      <c r="HK201">
        <v>4.5052653000020699</v>
      </c>
      <c r="HL201">
        <v>172.882950080093</v>
      </c>
      <c r="HM201">
        <v>4.5037666200005297</v>
      </c>
      <c r="HN201">
        <v>80.103916489984798</v>
      </c>
      <c r="HO201">
        <v>1140.7797941602801</v>
      </c>
      <c r="HP201">
        <v>1.1562886899992</v>
      </c>
      <c r="HQ201">
        <v>1.18228309000006</v>
      </c>
      <c r="HR201">
        <v>118.612138650031</v>
      </c>
      <c r="HS201">
        <v>186.867167070042</v>
      </c>
      <c r="HT201">
        <v>136.81530296988799</v>
      </c>
      <c r="HU201">
        <v>158.67260698997401</v>
      </c>
      <c r="HV201">
        <v>160.81118305004199</v>
      </c>
      <c r="HW201">
        <v>440.61520902020902</v>
      </c>
      <c r="HX201">
        <v>122.279280010029</v>
      </c>
      <c r="HY201">
        <v>142.106099539902</v>
      </c>
      <c r="HZ201">
        <v>113.295647040009</v>
      </c>
      <c r="IA201">
        <v>1.1304457999995099</v>
      </c>
      <c r="IB201">
        <v>1.13849499999924</v>
      </c>
      <c r="IC201">
        <v>1.21370449999995</v>
      </c>
      <c r="ID201">
        <v>1.2697977000007099</v>
      </c>
      <c r="IE201">
        <v>1.0528515999994901</v>
      </c>
      <c r="IF201">
        <v>1.4268376</v>
      </c>
      <c r="IG201">
        <v>1.8772578999996801</v>
      </c>
      <c r="IH201">
        <v>1.39374700000008</v>
      </c>
      <c r="II201">
        <v>1.3969424000006301</v>
      </c>
      <c r="IJ201">
        <v>1.06071200000042</v>
      </c>
      <c r="IK201">
        <v>1.12405349999972</v>
      </c>
      <c r="IL201">
        <v>1.14494310000009</v>
      </c>
      <c r="IM201">
        <v>1.1979921000001901</v>
      </c>
      <c r="IN201">
        <v>1.05284129999927</v>
      </c>
      <c r="IO201">
        <v>1.04808240000057</v>
      </c>
      <c r="IP201">
        <v>3.10739209999883</v>
      </c>
      <c r="IQ201">
        <v>1.13101760000063</v>
      </c>
      <c r="IR201">
        <v>1.0359250000001301</v>
      </c>
      <c r="IS201">
        <v>1.3534275000001801</v>
      </c>
      <c r="IT201">
        <v>1.38563740000063</v>
      </c>
      <c r="IU201">
        <v>1.21619970000029</v>
      </c>
      <c r="IV201">
        <v>1.58081209999909</v>
      </c>
      <c r="IW201">
        <v>1.0707223999997999</v>
      </c>
      <c r="IX201">
        <v>1.7157110999996801</v>
      </c>
      <c r="IY201">
        <v>1.4408514000006101</v>
      </c>
      <c r="IZ201">
        <v>2.1113598000010798</v>
      </c>
      <c r="JA201">
        <v>1.4512383000001099</v>
      </c>
      <c r="JB201">
        <v>1.3039375999997</v>
      </c>
      <c r="JC201">
        <v>1.2311425999996599</v>
      </c>
      <c r="JD201">
        <v>1.2146656000004401</v>
      </c>
      <c r="JE201">
        <v>1.2137244999994401</v>
      </c>
      <c r="JF201">
        <v>4.44020900000032</v>
      </c>
      <c r="JG201">
        <v>1.56638340000063</v>
      </c>
      <c r="JH201">
        <v>1.44768450000083</v>
      </c>
      <c r="JI201">
        <v>1.0544972000007</v>
      </c>
      <c r="JJ201">
        <v>5.8274929999970499</v>
      </c>
      <c r="JK201">
        <v>1.6267757999994501</v>
      </c>
      <c r="JL201">
        <v>1.62462039999991</v>
      </c>
      <c r="JM201">
        <v>1.8585325999993101</v>
      </c>
      <c r="JN201">
        <v>1.1719279999997501</v>
      </c>
      <c r="JO201">
        <v>2.6273857300002401</v>
      </c>
      <c r="JP201">
        <v>583.40554091986303</v>
      </c>
      <c r="JQ201">
        <v>225.99388006003599</v>
      </c>
      <c r="JR201">
        <v>12.024720000001301</v>
      </c>
      <c r="JS201">
        <v>2.2249757999998101</v>
      </c>
      <c r="JT201">
        <v>1.4773884000005599</v>
      </c>
      <c r="JU201">
        <v>7.7382442000016498</v>
      </c>
      <c r="JV201">
        <v>122.108594999998</v>
      </c>
      <c r="JW201">
        <v>1.0243205999995599</v>
      </c>
      <c r="JX201">
        <v>108.34828999999399</v>
      </c>
      <c r="JY201">
        <v>1.0570023799991799</v>
      </c>
      <c r="JZ201">
        <v>1.08239660999971</v>
      </c>
      <c r="KA201">
        <v>114.05099899997001</v>
      </c>
      <c r="KB201">
        <v>86.456853999989093</v>
      </c>
      <c r="KC201">
        <v>111.401951999986</v>
      </c>
      <c r="KD201">
        <v>110.887844000012</v>
      </c>
      <c r="KE201">
        <v>113.96655200002699</v>
      </c>
      <c r="KF201">
        <v>97.234268000000199</v>
      </c>
      <c r="KG201">
        <v>121.68857700005201</v>
      </c>
      <c r="KH201">
        <v>110.267145000049</v>
      </c>
      <c r="KI201">
        <v>177.43864200008099</v>
      </c>
      <c r="KJ201">
        <v>166.41934500005999</v>
      </c>
      <c r="KK201">
        <v>119.937657000031</v>
      </c>
      <c r="KL201">
        <v>110.33368200005501</v>
      </c>
      <c r="KM201">
        <v>151.604677000083</v>
      </c>
      <c r="KN201">
        <v>131.25330900005099</v>
      </c>
      <c r="KO201">
        <v>108.20908800000301</v>
      </c>
      <c r="KP201">
        <v>113.03059199999601</v>
      </c>
      <c r="KQ201">
        <v>174.857164999936</v>
      </c>
      <c r="KR201">
        <v>275.73187999986101</v>
      </c>
      <c r="KS201">
        <v>144.09846300003099</v>
      </c>
      <c r="KT201">
        <v>137.01941099995699</v>
      </c>
      <c r="KU201">
        <v>241.172575999983</v>
      </c>
      <c r="KV201">
        <v>112.44935400004</v>
      </c>
      <c r="KW201">
        <v>120.91275300004099</v>
      </c>
      <c r="KX201">
        <v>186.36980800004699</v>
      </c>
      <c r="KY201">
        <v>209.54064100002901</v>
      </c>
      <c r="KZ201">
        <v>102.418599999975</v>
      </c>
      <c r="LA201">
        <v>119.69142499996801</v>
      </c>
      <c r="LB201">
        <v>129.43655199999901</v>
      </c>
      <c r="LC201">
        <v>115.898124999949</v>
      </c>
      <c r="LD201">
        <v>219.08282799995499</v>
      </c>
      <c r="LE201">
        <v>90.962263999972507</v>
      </c>
      <c r="LF201">
        <v>124.968446000014</v>
      </c>
      <c r="LG201">
        <v>120.840471999953</v>
      </c>
      <c r="LH201">
        <v>103.74575400003199</v>
      </c>
      <c r="LI201">
        <v>128.753888000036</v>
      </c>
      <c r="LJ201">
        <v>116.986935999943</v>
      </c>
      <c r="LK201">
        <v>167.63391999993499</v>
      </c>
      <c r="LL201">
        <v>259.08162700012298</v>
      </c>
      <c r="LM201">
        <v>206.891552000074</v>
      </c>
      <c r="LN201">
        <v>115.06591899995701</v>
      </c>
      <c r="LO201">
        <v>157.27106099994899</v>
      </c>
      <c r="LP201">
        <v>100.421174000017</v>
      </c>
      <c r="LQ201">
        <v>116.11361700005401</v>
      </c>
      <c r="LR201">
        <v>96.725652000051895</v>
      </c>
      <c r="LS201">
        <v>155.25883199996301</v>
      </c>
      <c r="LT201">
        <v>139.784971999936</v>
      </c>
      <c r="LU201">
        <v>119.150051999954</v>
      </c>
      <c r="LV201">
        <v>157.51940299989701</v>
      </c>
      <c r="LW201">
        <v>103.759967999998</v>
      </c>
      <c r="LX201">
        <v>119.053270000033</v>
      </c>
      <c r="LY201">
        <v>130.38089699996601</v>
      </c>
      <c r="LZ201">
        <v>121.94008800003201</v>
      </c>
      <c r="MA201">
        <v>99.902623999980307</v>
      </c>
      <c r="MB201">
        <v>119.02847599994899</v>
      </c>
      <c r="MC201">
        <v>164.949967999943</v>
      </c>
      <c r="MD201">
        <v>118.45155100000601</v>
      </c>
      <c r="ME201">
        <v>107.647081000032</v>
      </c>
      <c r="MF201">
        <v>105.13517400005399</v>
      </c>
      <c r="MG201">
        <v>106.60248600004699</v>
      </c>
      <c r="MH201">
        <v>153.989076999947</v>
      </c>
      <c r="MI201">
        <v>220.82539499993399</v>
      </c>
      <c r="MJ201">
        <v>100.76986100000801</v>
      </c>
      <c r="MK201">
        <v>107.798383999965</v>
      </c>
      <c r="ML201">
        <v>167.11842199997</v>
      </c>
      <c r="MM201">
        <v>118.937397000031</v>
      </c>
      <c r="MN201">
        <v>103.059012999991</v>
      </c>
      <c r="MO201">
        <v>137.068488999968</v>
      </c>
      <c r="MP201">
        <v>112.552076000022</v>
      </c>
      <c r="MQ201">
        <v>109.49505699996401</v>
      </c>
      <c r="MR201">
        <v>109.800628000055</v>
      </c>
      <c r="MS201">
        <v>94.256891999975807</v>
      </c>
      <c r="MT201">
        <v>214.29794800002099</v>
      </c>
      <c r="MU201">
        <v>285.39276099996601</v>
      </c>
      <c r="MV201">
        <v>206.73951800004599</v>
      </c>
      <c r="MW201">
        <v>273.38228699984001</v>
      </c>
      <c r="MX201">
        <v>106.11667500005601</v>
      </c>
      <c r="MY201">
        <v>331.08859700011101</v>
      </c>
      <c r="MZ201">
        <v>333.78315600007801</v>
      </c>
      <c r="NA201">
        <v>335.58157500019303</v>
      </c>
      <c r="NB201">
        <v>128.388367000036</v>
      </c>
      <c r="NC201">
        <v>294.54890100006003</v>
      </c>
      <c r="ND201">
        <v>117.278790000011</v>
      </c>
      <c r="NE201">
        <v>158.62394799990599</v>
      </c>
      <c r="NF201">
        <v>236.840246000094</v>
      </c>
      <c r="NG201">
        <v>166.26555899996299</v>
      </c>
      <c r="NH201">
        <v>145.76962399995</v>
      </c>
      <c r="NI201">
        <v>128.75190000003201</v>
      </c>
      <c r="NJ201">
        <v>112.92598499998</v>
      </c>
      <c r="NK201">
        <v>129.50190400006201</v>
      </c>
      <c r="NL201">
        <v>128.794625000097</v>
      </c>
      <c r="NM201">
        <v>124.328916999977</v>
      </c>
      <c r="NN201">
        <v>158.62186999991499</v>
      </c>
      <c r="NO201">
        <v>104.854258000036</v>
      </c>
      <c r="NP201">
        <v>133.52654099999901</v>
      </c>
      <c r="NQ201">
        <v>110.898903999943</v>
      </c>
      <c r="NR201">
        <v>1.7439845000008101</v>
      </c>
      <c r="NS201">
        <v>4.1655323000013604</v>
      </c>
      <c r="NT201">
        <v>1.4365742000009001</v>
      </c>
      <c r="NU201">
        <v>1.0560478200004599</v>
      </c>
      <c r="NV201">
        <v>2.6508161999990998</v>
      </c>
      <c r="NW201">
        <v>1.20924928999921</v>
      </c>
      <c r="NX201">
        <v>1.0563294000003201</v>
      </c>
      <c r="NY201">
        <v>1.13133200000084</v>
      </c>
      <c r="NZ201">
        <v>1.2273796000008601</v>
      </c>
      <c r="OA201">
        <v>1.1411012000007801</v>
      </c>
      <c r="OB201">
        <v>4.0445472999999801</v>
      </c>
      <c r="OC201">
        <v>2.3619241999986098</v>
      </c>
      <c r="OD201">
        <v>3.1641218000004301</v>
      </c>
      <c r="OE201">
        <v>1.8270111999991101</v>
      </c>
      <c r="OF201">
        <v>3.2211386999988498</v>
      </c>
      <c r="OG201">
        <v>5.8805491000021002</v>
      </c>
      <c r="OH201">
        <v>2.3838093000013001</v>
      </c>
      <c r="OI201">
        <v>2.65082600000096</v>
      </c>
      <c r="OJ201">
        <v>1.5018172000000001</v>
      </c>
      <c r="OK201">
        <v>1.3483297000002501</v>
      </c>
      <c r="OL201">
        <v>1.4502367000004599</v>
      </c>
      <c r="OM201">
        <v>3.2149101499999202</v>
      </c>
      <c r="ON201">
        <v>3.6803031999988902</v>
      </c>
      <c r="OO201">
        <v>1.3883411000006201</v>
      </c>
      <c r="OP201">
        <v>2.1576948699985201</v>
      </c>
      <c r="OQ201">
        <v>2.8640415500012799</v>
      </c>
      <c r="OR201">
        <v>2.80930875999911</v>
      </c>
      <c r="OS201">
        <v>2.5734096699998199</v>
      </c>
      <c r="OT201">
        <v>2.9460811300013998</v>
      </c>
      <c r="OU201">
        <v>1.07889577999958</v>
      </c>
      <c r="OV201">
        <v>1.63330176999989</v>
      </c>
      <c r="OW201">
        <v>2.5357284999991001</v>
      </c>
      <c r="OX201">
        <v>3.0364179499992998</v>
      </c>
      <c r="OY201">
        <v>55.327201229985803</v>
      </c>
      <c r="OZ201">
        <v>2.88523030999932</v>
      </c>
      <c r="PA201">
        <v>10.801926219995901</v>
      </c>
      <c r="PB201">
        <v>2.6996440799994201</v>
      </c>
      <c r="PC201">
        <v>3.89858681999976</v>
      </c>
      <c r="PD201">
        <v>3.3822249699987901</v>
      </c>
      <c r="PE201">
        <v>1.8741019999997699</v>
      </c>
      <c r="PF201">
        <v>106.763389699976</v>
      </c>
      <c r="PG201">
        <v>93.951221000053906</v>
      </c>
      <c r="PH201">
        <v>4.2805991999994104</v>
      </c>
      <c r="PI201">
        <v>6.7249383000016696</v>
      </c>
      <c r="PJ201">
        <v>4.5786557000028596</v>
      </c>
      <c r="PK201">
        <v>1.1315446000007801</v>
      </c>
      <c r="PL201">
        <v>1.2530687899998201</v>
      </c>
      <c r="PM201">
        <v>1.30075009999928</v>
      </c>
      <c r="PN201">
        <v>1.56026983000083</v>
      </c>
      <c r="PO201">
        <v>1.5979862799995299</v>
      </c>
      <c r="PP201">
        <v>1.6569005399997001</v>
      </c>
      <c r="PQ201">
        <v>1.7444586199999299</v>
      </c>
      <c r="PR201">
        <v>1.4037587700004199</v>
      </c>
      <c r="PS201">
        <v>1.7533339399997201</v>
      </c>
      <c r="PT201">
        <v>2.1764803000005499</v>
      </c>
      <c r="PU201">
        <v>3.8208874400006598</v>
      </c>
      <c r="PV201">
        <v>9.2755307000043103</v>
      </c>
      <c r="PW201">
        <v>232.43005650001601</v>
      </c>
      <c r="PX201">
        <v>2.1729975999987801</v>
      </c>
      <c r="PY201">
        <v>167.12423339998301</v>
      </c>
      <c r="PZ201">
        <v>1.8462601999999599</v>
      </c>
      <c r="QA201">
        <v>1.69787089999954</v>
      </c>
      <c r="QB201">
        <v>105.57332219998401</v>
      </c>
      <c r="QC201">
        <v>2.0940655999984301</v>
      </c>
      <c r="QD201">
        <v>44102.2947412133</v>
      </c>
      <c r="QE201">
        <v>2.71635859999878</v>
      </c>
      <c r="QF201">
        <v>2.3439424300013298</v>
      </c>
      <c r="QG201">
        <v>221.84845822001799</v>
      </c>
      <c r="QH201">
        <v>128.14419499994301</v>
      </c>
      <c r="QI201">
        <v>1.0977931399993399</v>
      </c>
      <c r="QJ201">
        <v>1.1285968600004701</v>
      </c>
      <c r="QK201">
        <v>1.06389307999962</v>
      </c>
      <c r="QL201">
        <v>1.0637254499997699</v>
      </c>
      <c r="QM201">
        <v>16.637786000006599</v>
      </c>
      <c r="QN201">
        <v>1.6139227299990999</v>
      </c>
      <c r="QO201">
        <v>100.597014000057</v>
      </c>
      <c r="QP201">
        <v>1.47582540000076</v>
      </c>
      <c r="QQ201">
        <v>1.36818069999936</v>
      </c>
      <c r="QR201">
        <v>1.1411638999998099</v>
      </c>
      <c r="QS201">
        <v>1.82427760000064</v>
      </c>
      <c r="QT201">
        <v>1.4287155000001801</v>
      </c>
      <c r="QU201">
        <v>119.70100700005401</v>
      </c>
      <c r="QV201">
        <v>102.154350999976</v>
      </c>
      <c r="QW201">
        <v>189.15580100007401</v>
      </c>
      <c r="QX201">
        <v>117.215370999998</v>
      </c>
      <c r="QY201">
        <v>108.697469000006</v>
      </c>
      <c r="QZ201">
        <v>106.624179000035</v>
      </c>
      <c r="RA201">
        <v>105.669003000017</v>
      </c>
      <c r="RB201">
        <v>1.38262523000049</v>
      </c>
      <c r="RC201">
        <v>2.6091897000005702</v>
      </c>
      <c r="RD201">
        <v>162.44681999995399</v>
      </c>
      <c r="RE201">
        <v>109.308108999976</v>
      </c>
      <c r="RF201">
        <v>113.312452999991</v>
      </c>
      <c r="RG201">
        <v>123.99126399995301</v>
      </c>
      <c r="RH201">
        <v>151.80971399997401</v>
      </c>
      <c r="RI201">
        <v>256.37771400017698</v>
      </c>
      <c r="RJ201">
        <v>104.94467300002</v>
      </c>
      <c r="RK201">
        <v>101.12495199998401</v>
      </c>
      <c r="RL201">
        <v>278.86933800019301</v>
      </c>
      <c r="RM201">
        <v>54.035035000008101</v>
      </c>
      <c r="RN201">
        <v>272.79618299985299</v>
      </c>
      <c r="RO201">
        <v>171.59464200004001</v>
      </c>
      <c r="RP201">
        <v>223.47145400010001</v>
      </c>
      <c r="RQ201">
        <v>106.18879299995</v>
      </c>
      <c r="RR201">
        <v>384.01291099982302</v>
      </c>
      <c r="RS201">
        <v>198.32597099989701</v>
      </c>
      <c r="RT201">
        <v>112.242354999995</v>
      </c>
      <c r="RU201">
        <v>189.439342000056</v>
      </c>
      <c r="RV201">
        <v>333.27437700005203</v>
      </c>
      <c r="RW201">
        <v>62.908730999974097</v>
      </c>
      <c r="RX201">
        <v>373.99337799986802</v>
      </c>
      <c r="RY201">
        <v>201.67475000000599</v>
      </c>
      <c r="RZ201">
        <v>598.08000500034495</v>
      </c>
      <c r="SA201">
        <v>646.29571599978999</v>
      </c>
      <c r="SB201">
        <v>306.21588899986801</v>
      </c>
      <c r="SC201">
        <v>110.13034699996901</v>
      </c>
      <c r="SD201">
        <v>210.86139600002201</v>
      </c>
      <c r="SE201">
        <v>385.05190900014702</v>
      </c>
      <c r="SF201">
        <v>278.94825599994499</v>
      </c>
      <c r="SG201">
        <v>765.77796700038004</v>
      </c>
      <c r="SH201">
        <v>114.546183999977</v>
      </c>
      <c r="SI201">
        <v>104.316873000003</v>
      </c>
      <c r="SJ201">
        <v>7939.0315570011699</v>
      </c>
      <c r="SK201">
        <v>64.834018999943495</v>
      </c>
      <c r="SL201">
        <v>150.99337400007099</v>
      </c>
      <c r="SM201">
        <v>286.36761499987898</v>
      </c>
      <c r="SN201">
        <v>341.65287199989001</v>
      </c>
      <c r="SO201">
        <v>202.41901999991401</v>
      </c>
      <c r="SP201">
        <v>564.62847399991006</v>
      </c>
      <c r="SQ201">
        <v>202.62057400005901</v>
      </c>
      <c r="SR201">
        <v>53.782484999974301</v>
      </c>
      <c r="SS201">
        <v>53.1275509999832</v>
      </c>
      <c r="ST201">
        <v>200.653814000078</v>
      </c>
      <c r="SU201">
        <v>194.94181700004299</v>
      </c>
      <c r="SV201">
        <v>202.41489199991301</v>
      </c>
      <c r="SW201">
        <v>168.98206600011301</v>
      </c>
      <c r="SX201">
        <v>210.17353600007499</v>
      </c>
      <c r="SY201">
        <v>193.12983200000599</v>
      </c>
      <c r="SZ201">
        <v>126.501001999946</v>
      </c>
      <c r="TA201">
        <v>153.77725100005</v>
      </c>
      <c r="TB201">
        <v>107.636245999951</v>
      </c>
      <c r="TC201">
        <v>158.34373699990101</v>
      </c>
      <c r="TD201">
        <v>146.51361400005399</v>
      </c>
      <c r="TE201">
        <v>495.435914000031</v>
      </c>
      <c r="TF201">
        <v>120.247929999954</v>
      </c>
      <c r="TG201">
        <v>129.07497700001099</v>
      </c>
      <c r="TH201">
        <v>537.75100000016403</v>
      </c>
      <c r="TI201">
        <v>82.679546999977902</v>
      </c>
      <c r="TJ201">
        <v>387.10125100007298</v>
      </c>
      <c r="TK201">
        <v>169.770084999967</v>
      </c>
      <c r="TL201">
        <v>441.395314999856</v>
      </c>
      <c r="TM201">
        <v>513.56587299983903</v>
      </c>
      <c r="TN201">
        <v>200.290458000032</v>
      </c>
      <c r="TO201">
        <v>514.42837600037501</v>
      </c>
      <c r="TQ201">
        <v>514.21816300041996</v>
      </c>
      <c r="TR201">
        <v>514.11493100039695</v>
      </c>
      <c r="TS201">
        <v>209.95267500006599</v>
      </c>
      <c r="TT201">
        <v>167.637045999989</v>
      </c>
      <c r="TU201">
        <v>94.433623000048101</v>
      </c>
      <c r="TV201">
        <v>107.722950999974</v>
      </c>
      <c r="TW201">
        <v>369.05983699997898</v>
      </c>
      <c r="TX201">
        <v>134.91572199994701</v>
      </c>
      <c r="TY201">
        <v>116.378267999971</v>
      </c>
      <c r="TZ201">
        <v>427.46334500005503</v>
      </c>
      <c r="UA201">
        <v>155.245125999907</v>
      </c>
      <c r="UB201">
        <v>136.09727900009599</v>
      </c>
      <c r="UC201">
        <v>119.326448000036</v>
      </c>
      <c r="UD201">
        <v>112.720262999996</v>
      </c>
      <c r="UE201">
        <v>139.67739000008399</v>
      </c>
      <c r="UF201">
        <v>114.50409599999</v>
      </c>
      <c r="UG201">
        <v>132.00726399989799</v>
      </c>
      <c r="UH201">
        <v>138.169240999967</v>
      </c>
      <c r="UI201">
        <v>120.397291000001</v>
      </c>
      <c r="UJ201">
        <v>113.579861999955</v>
      </c>
      <c r="UK201">
        <v>138.074638999999</v>
      </c>
      <c r="UL201">
        <v>163.960906999884</v>
      </c>
      <c r="UM201">
        <v>113.66487900004699</v>
      </c>
      <c r="UN201">
        <v>145.98632899997801</v>
      </c>
      <c r="UO201">
        <v>193.88859599991699</v>
      </c>
      <c r="UP201">
        <v>207.33918799995399</v>
      </c>
      <c r="UQ201">
        <v>111.045654000016</v>
      </c>
      <c r="UR201">
        <v>113.88423500000501</v>
      </c>
      <c r="US201">
        <v>352.67345499992399</v>
      </c>
      <c r="UT201">
        <v>351.92195500014299</v>
      </c>
      <c r="UU201">
        <v>1948.6772419996601</v>
      </c>
      <c r="UV201">
        <v>140.89480499993101</v>
      </c>
      <c r="UW201">
        <v>472.253409000114</v>
      </c>
      <c r="UX201">
        <v>110.46593800000799</v>
      </c>
      <c r="UY201">
        <v>55.195544000016497</v>
      </c>
      <c r="UZ201">
        <v>12.4875159999938</v>
      </c>
      <c r="VA201">
        <v>160.997869000072</v>
      </c>
      <c r="VB201">
        <v>117.096449999954</v>
      </c>
      <c r="VC201">
        <v>109.728931999998</v>
      </c>
      <c r="VD201">
        <v>121.20564599998799</v>
      </c>
      <c r="VE201">
        <v>109.524991999962</v>
      </c>
      <c r="VF201">
        <v>146.85276499995999</v>
      </c>
      <c r="VG201">
        <v>149.171444999985</v>
      </c>
      <c r="VH201">
        <v>116.269005000009</v>
      </c>
      <c r="VI201">
        <v>108.15853599994399</v>
      </c>
      <c r="VJ201">
        <v>120.196891000029</v>
      </c>
      <c r="VK201">
        <v>118.260590999969</v>
      </c>
      <c r="VL201">
        <v>107.36278700002001</v>
      </c>
      <c r="VM201">
        <v>111.748328999965</v>
      </c>
      <c r="VN201">
        <v>215.73219299991601</v>
      </c>
      <c r="VO201">
        <v>107.455333000049</v>
      </c>
      <c r="VP201">
        <v>292.712507000193</v>
      </c>
      <c r="VQ201">
        <v>194.88430800009499</v>
      </c>
      <c r="VR201">
        <v>114.94237099995399</v>
      </c>
      <c r="VS201">
        <v>108.38692299998399</v>
      </c>
      <c r="VT201">
        <v>125.133748000022</v>
      </c>
      <c r="VU201">
        <v>166.38285199995201</v>
      </c>
      <c r="VV201">
        <v>204.899585000006</v>
      </c>
      <c r="VW201">
        <v>171.10283200000401</v>
      </c>
      <c r="VX201">
        <v>149.78579899994699</v>
      </c>
      <c r="VY201">
        <v>109.443284000037</v>
      </c>
      <c r="VZ201">
        <v>112.75780999998101</v>
      </c>
      <c r="WA201">
        <v>104.912766000023</v>
      </c>
      <c r="WB201">
        <v>293.41968399984802</v>
      </c>
      <c r="WC201">
        <v>187.12557699997001</v>
      </c>
      <c r="WD201">
        <v>206.45032000006199</v>
      </c>
      <c r="WE201">
        <v>107.775229000021</v>
      </c>
      <c r="WF201">
        <v>106.335243999958</v>
      </c>
      <c r="WG201">
        <v>122.92435600003201</v>
      </c>
      <c r="WH201">
        <v>112.477195000043</v>
      </c>
      <c r="WI201">
        <v>124.49521800002501</v>
      </c>
      <c r="WJ201">
        <v>29.655069000000399</v>
      </c>
      <c r="WK201">
        <v>113.710287999944</v>
      </c>
      <c r="WL201">
        <v>105.163989000022</v>
      </c>
      <c r="WM201">
        <v>224.41577200009499</v>
      </c>
      <c r="WN201">
        <v>288.421908999793</v>
      </c>
      <c r="WO201">
        <v>357.18920700019203</v>
      </c>
      <c r="WP201">
        <v>226.98356200009599</v>
      </c>
      <c r="WQ201">
        <v>257.26796599989802</v>
      </c>
      <c r="WR201">
        <v>312.10520499991298</v>
      </c>
      <c r="WS201">
        <v>273.53791500022601</v>
      </c>
      <c r="WT201">
        <v>521.65540899988298</v>
      </c>
      <c r="WU201">
        <v>530.76748500019301</v>
      </c>
      <c r="WV201">
        <v>828.19204000011098</v>
      </c>
      <c r="WW201">
        <v>134.35664299991899</v>
      </c>
      <c r="WX201">
        <v>320.03868599981098</v>
      </c>
      <c r="WY201">
        <v>156.811106000096</v>
      </c>
      <c r="WZ201">
        <v>292.94508899981201</v>
      </c>
      <c r="XA201">
        <v>104.27242099994299</v>
      </c>
      <c r="XB201">
        <v>226.127586999908</v>
      </c>
      <c r="XC201">
        <v>105.926973999944</v>
      </c>
      <c r="XD201">
        <v>483.087538999971</v>
      </c>
      <c r="XE201">
        <v>160.92938899993899</v>
      </c>
      <c r="XF201">
        <v>241.976403000066</v>
      </c>
      <c r="XG201">
        <v>100.28142000001399</v>
      </c>
      <c r="XH201">
        <v>205.97309400001501</v>
      </c>
      <c r="XI201">
        <v>100.981400000048</v>
      </c>
      <c r="XJ201">
        <v>214.458968000021</v>
      </c>
      <c r="XK201">
        <v>62.094938000023802</v>
      </c>
      <c r="XL201">
        <v>1.59871487000055</v>
      </c>
      <c r="XM201">
        <v>5.8517809900004103</v>
      </c>
      <c r="XN201">
        <v>1.24127785000019</v>
      </c>
      <c r="XO201">
        <v>1.8464263200003199</v>
      </c>
      <c r="XP201">
        <v>1.7696830700006101</v>
      </c>
      <c r="XQ201">
        <v>23.821356469998101</v>
      </c>
      <c r="XR201">
        <v>1.2604666799998101</v>
      </c>
      <c r="XS201">
        <v>1.29431794000084</v>
      </c>
      <c r="XT201">
        <v>2.3668056200003802</v>
      </c>
      <c r="XU201">
        <v>2.27368750000096</v>
      </c>
      <c r="XV201">
        <v>3.1206315000017599</v>
      </c>
      <c r="XW201">
        <v>3.5503576000010102</v>
      </c>
      <c r="XX201">
        <v>3.4687727999989901</v>
      </c>
      <c r="XY201">
        <v>3.6453255000014901</v>
      </c>
      <c r="XZ201">
        <v>1.4526155399998999</v>
      </c>
      <c r="YA201">
        <v>12.103944699993001</v>
      </c>
      <c r="YB201">
        <v>1.17783489999965</v>
      </c>
      <c r="YC201">
        <v>1.3064319999994001</v>
      </c>
      <c r="YD201">
        <v>1.2179376000003701</v>
      </c>
      <c r="YE201">
        <v>4.8653562999970701</v>
      </c>
      <c r="YF201">
        <v>1.1992140999991501</v>
      </c>
      <c r="YG201">
        <v>0.94577642999956901</v>
      </c>
      <c r="YH201">
        <v>1587.23784299009</v>
      </c>
      <c r="YI201">
        <v>116.416066900012</v>
      </c>
      <c r="YJ201">
        <v>306.89148999983399</v>
      </c>
      <c r="YK201">
        <v>3.1023631399984901</v>
      </c>
      <c r="YL201">
        <v>1.4750438499995699</v>
      </c>
      <c r="YM201">
        <v>2424633.4352417002</v>
      </c>
      <c r="YN201">
        <v>1.3036937300003</v>
      </c>
      <c r="YO201">
        <v>1.2889216399998999</v>
      </c>
      <c r="YP201">
        <v>1.8973281399994399</v>
      </c>
      <c r="YQ201">
        <v>175.315850999905</v>
      </c>
      <c r="YR201">
        <v>146.833004399901</v>
      </c>
      <c r="YS201">
        <v>6.7696959000022598</v>
      </c>
      <c r="YT201">
        <v>8.0655956999980791</v>
      </c>
      <c r="YU201">
        <v>386.43575089983602</v>
      </c>
      <c r="YV201">
        <v>232.54186920006799</v>
      </c>
      <c r="YW201">
        <v>1.5651460999997699</v>
      </c>
      <c r="YX201">
        <v>1.62027370000033</v>
      </c>
      <c r="YY201">
        <v>1.2470102999996</v>
      </c>
      <c r="YZ201">
        <v>4.2813438399971302</v>
      </c>
      <c r="ZA201">
        <v>1.39813520999996</v>
      </c>
      <c r="ZB201">
        <v>4.8451399499972503</v>
      </c>
      <c r="ZC201">
        <v>1.28659979999975</v>
      </c>
      <c r="ZD201">
        <v>1.1618775000006301</v>
      </c>
    </row>
    <row r="202" spans="1:680" x14ac:dyDescent="0.25">
      <c r="A202" s="40">
        <v>44348</v>
      </c>
      <c r="B202" s="6">
        <v>2.1012188599997899</v>
      </c>
      <c r="C202" s="6">
        <v>2.08941475000029</v>
      </c>
      <c r="D202">
        <v>1.0175611199993</v>
      </c>
      <c r="E202">
        <v>1.79399976999957</v>
      </c>
      <c r="F202">
        <v>1.1049573899999801</v>
      </c>
      <c r="G202">
        <v>1.1722878000000501</v>
      </c>
      <c r="H202">
        <v>1.1283304999997199</v>
      </c>
      <c r="I202">
        <v>3.0884043000005499</v>
      </c>
      <c r="J202">
        <v>1.1461627000007899</v>
      </c>
      <c r="K202">
        <v>2.7416679999987501</v>
      </c>
      <c r="L202">
        <v>3.0357664000002802</v>
      </c>
      <c r="M202">
        <v>1.94380529999944</v>
      </c>
      <c r="N202">
        <v>2.9329064000012299</v>
      </c>
      <c r="O202">
        <v>2.6152151599999298</v>
      </c>
      <c r="P202">
        <v>3.2176915400013999</v>
      </c>
      <c r="Q202">
        <v>0.93936301000030697</v>
      </c>
      <c r="R202">
        <v>2.7217371400001902</v>
      </c>
      <c r="S202">
        <v>2.8433031599997798</v>
      </c>
      <c r="T202">
        <v>3.3463196500015302</v>
      </c>
      <c r="U202">
        <v>1.1216152600009099</v>
      </c>
      <c r="V202">
        <v>1.54513464999945</v>
      </c>
      <c r="W202">
        <v>2.88368739659927</v>
      </c>
      <c r="X202">
        <v>2.2271463128017799</v>
      </c>
      <c r="Y202">
        <v>3.47013529999822</v>
      </c>
      <c r="Z202">
        <v>1.1368983499996801</v>
      </c>
      <c r="AA202">
        <v>1.3222346200000199</v>
      </c>
      <c r="AB202">
        <v>1.1518624599993901</v>
      </c>
      <c r="AC202">
        <v>12.3235201000061</v>
      </c>
      <c r="AD202">
        <v>26.424494639999502</v>
      </c>
      <c r="AE202">
        <v>1.1073903600008601</v>
      </c>
      <c r="AF202">
        <v>79.745124240056597</v>
      </c>
      <c r="AG202">
        <v>10.7424612199975</v>
      </c>
      <c r="AH202">
        <v>2.01499395000064</v>
      </c>
      <c r="AI202">
        <v>1.1526257400000799</v>
      </c>
      <c r="AJ202">
        <v>2.8424551999996801</v>
      </c>
      <c r="AK202">
        <v>2.5963263999983601</v>
      </c>
      <c r="AL202">
        <v>1.6155373399997199</v>
      </c>
      <c r="AM202">
        <v>1.8492697999990899</v>
      </c>
      <c r="AN202">
        <v>1098.4652086906101</v>
      </c>
      <c r="AO202">
        <v>261.43995459005203</v>
      </c>
      <c r="AP202">
        <v>196.78597028995901</v>
      </c>
      <c r="AQ202">
        <v>15.151087299993399</v>
      </c>
      <c r="AR202">
        <v>1.5677503999995701</v>
      </c>
      <c r="AS202">
        <v>1.3109398199994799</v>
      </c>
      <c r="AT202">
        <v>1.5554498399997101</v>
      </c>
      <c r="AU202">
        <v>4.0569480900012396</v>
      </c>
      <c r="AV202">
        <v>3.2637857000008799</v>
      </c>
      <c r="AW202">
        <v>1.47898637000071</v>
      </c>
      <c r="AX202">
        <v>13.126009650004599</v>
      </c>
      <c r="AY202">
        <v>1.5149541999999201</v>
      </c>
      <c r="AZ202">
        <v>7.7191454999992901</v>
      </c>
      <c r="BA202">
        <v>1.5951647000001701</v>
      </c>
      <c r="BB202">
        <v>4.4746278099992196</v>
      </c>
      <c r="BC202">
        <v>2.5859088899997</v>
      </c>
      <c r="BD202">
        <v>0.96471196000038595</v>
      </c>
      <c r="BE202">
        <v>1.7757046999995501</v>
      </c>
      <c r="BF202">
        <v>2.07119650000095</v>
      </c>
      <c r="BG202">
        <v>2.54125980000026</v>
      </c>
      <c r="BH202">
        <v>2.6264321000016899</v>
      </c>
      <c r="BI202">
        <v>1.7949043999997201</v>
      </c>
      <c r="BJ202">
        <v>114.545903500053</v>
      </c>
      <c r="BK202">
        <v>1.17398549999962</v>
      </c>
      <c r="BL202">
        <v>3.57755738999913</v>
      </c>
      <c r="BM202">
        <v>1.88450544999978</v>
      </c>
      <c r="BN202">
        <v>1.64512248999927</v>
      </c>
      <c r="BO202">
        <v>1.14105689999997</v>
      </c>
      <c r="BP202">
        <v>1.1175708999999201</v>
      </c>
      <c r="BQ202">
        <v>2.0330921999993699</v>
      </c>
      <c r="BR202">
        <v>2.1433842000005798</v>
      </c>
      <c r="BS202">
        <v>2.3082886999982302</v>
      </c>
      <c r="BT202">
        <v>1.0635873999999601</v>
      </c>
      <c r="BU202">
        <v>1.47271430000001</v>
      </c>
      <c r="BV202">
        <v>1.94581479999943</v>
      </c>
      <c r="BW202">
        <v>7.6628550000023097</v>
      </c>
      <c r="BX202">
        <v>5.1592814000032403</v>
      </c>
      <c r="BY202">
        <v>3.07182119999925</v>
      </c>
      <c r="BZ202">
        <v>106.46776131004999</v>
      </c>
      <c r="CA202">
        <v>9.3595517000066994</v>
      </c>
      <c r="CB202">
        <v>1.1410603999993301</v>
      </c>
      <c r="CC202">
        <v>23.7762288000085</v>
      </c>
      <c r="CD202">
        <v>4.9520319000002901</v>
      </c>
      <c r="CE202">
        <v>9.2373256999999303</v>
      </c>
      <c r="CF202">
        <v>2.7565802999997699</v>
      </c>
      <c r="CG202">
        <v>38.453668300004203</v>
      </c>
      <c r="CH202">
        <v>1.0680596000002001</v>
      </c>
      <c r="CI202">
        <v>2.1610096000004</v>
      </c>
      <c r="CJ202">
        <v>6.2532100000025803</v>
      </c>
      <c r="CK202">
        <v>4.7724385999972601</v>
      </c>
      <c r="CL202">
        <v>2.43795959999989</v>
      </c>
      <c r="CM202">
        <v>3.1266732000003699</v>
      </c>
      <c r="CN202">
        <v>31.767731100000699</v>
      </c>
      <c r="CO202">
        <v>1.2588037000004999</v>
      </c>
      <c r="CP202">
        <v>1.7829851000005901</v>
      </c>
      <c r="CQ202">
        <v>1.34111970000049</v>
      </c>
      <c r="CR202">
        <v>1.2534390000000699</v>
      </c>
      <c r="CS202">
        <v>1.2499748999998701</v>
      </c>
      <c r="CT202">
        <v>12.2608793999971</v>
      </c>
      <c r="CU202">
        <v>131.43535599997301</v>
      </c>
      <c r="CV202">
        <v>14.359518299999801</v>
      </c>
      <c r="CW202">
        <v>26.3823039999988</v>
      </c>
      <c r="CX202">
        <v>80.420230000046999</v>
      </c>
      <c r="CY202">
        <v>19.488744000002001</v>
      </c>
      <c r="CZ202">
        <v>145.001821999904</v>
      </c>
      <c r="DA202">
        <v>10.8663143000012</v>
      </c>
      <c r="DB202">
        <v>10.2716884999973</v>
      </c>
      <c r="DC202">
        <v>23.1112370000046</v>
      </c>
      <c r="DD202">
        <v>2.6970421400001201</v>
      </c>
      <c r="DE202">
        <v>1.6324087199991499</v>
      </c>
      <c r="DF202">
        <v>1.3911581299998901</v>
      </c>
      <c r="DG202">
        <v>1.1992391599997101</v>
      </c>
      <c r="DH202">
        <v>3.2565062799985798</v>
      </c>
      <c r="DJ202">
        <v>1.23759960999996</v>
      </c>
      <c r="DK202">
        <v>2.6037378100008901</v>
      </c>
      <c r="DL202">
        <v>28.543874239985598</v>
      </c>
      <c r="DM202">
        <v>2.2889305600001499</v>
      </c>
      <c r="DN202">
        <v>8.6929052199993695</v>
      </c>
      <c r="DO202">
        <v>2.8508295600004199</v>
      </c>
      <c r="DP202">
        <v>3.05110585000148</v>
      </c>
      <c r="DQ202">
        <v>1.3986937900008301</v>
      </c>
      <c r="DR202">
        <v>11.2344508800015</v>
      </c>
      <c r="DS202">
        <v>1.26958860000013</v>
      </c>
      <c r="DT202">
        <v>1.3334564300003</v>
      </c>
      <c r="DU202">
        <v>4.21151287999965</v>
      </c>
      <c r="DV202">
        <v>3.6632113500018</v>
      </c>
      <c r="DW202">
        <v>3.5046327700001698</v>
      </c>
      <c r="DX202">
        <v>1.39067928999975</v>
      </c>
      <c r="DY202">
        <v>128.49043800006601</v>
      </c>
      <c r="DZ202">
        <v>1.49315182999999</v>
      </c>
      <c r="EA202">
        <v>1.9105201799993701</v>
      </c>
      <c r="EB202">
        <v>1.1674542500004499</v>
      </c>
      <c r="EC202">
        <v>1.15327190000062</v>
      </c>
      <c r="ED202">
        <v>1.07881246999932</v>
      </c>
      <c r="EE202">
        <v>2.9758518599992398</v>
      </c>
      <c r="EF202">
        <v>1.4058677800003401</v>
      </c>
      <c r="EG202">
        <v>2.5107659999994199</v>
      </c>
      <c r="EH202">
        <v>1.54519185999925</v>
      </c>
      <c r="EI202">
        <v>1.7905828900002201</v>
      </c>
      <c r="EJ202">
        <v>2.0020664600015201</v>
      </c>
      <c r="EK202">
        <v>3.2661518999993899</v>
      </c>
      <c r="EL202">
        <v>6.2712470999977104</v>
      </c>
      <c r="EM202">
        <v>29.846838299999899</v>
      </c>
      <c r="EN202">
        <v>1.67042586999924</v>
      </c>
      <c r="EO202">
        <v>1.38718126999993</v>
      </c>
      <c r="EP202">
        <v>1.10437923999962</v>
      </c>
      <c r="EQ202">
        <v>1.1143553099991601</v>
      </c>
      <c r="ER202">
        <v>1.36396240000067</v>
      </c>
      <c r="ES202">
        <v>1.0821068000004701</v>
      </c>
      <c r="ET202">
        <v>1.6251688800002699</v>
      </c>
      <c r="EU202">
        <v>3.04542226999911</v>
      </c>
      <c r="EV202">
        <v>1.14633617999971</v>
      </c>
      <c r="EW202">
        <v>1.04251936999935</v>
      </c>
      <c r="EX202">
        <v>115.43354200001301</v>
      </c>
      <c r="EY202">
        <v>7.0100930600019602</v>
      </c>
      <c r="EZ202">
        <v>3.6730100999993698</v>
      </c>
      <c r="FA202">
        <v>1.2650976999993899</v>
      </c>
      <c r="FC202">
        <v>220.04759970004699</v>
      </c>
      <c r="FD202">
        <v>10660.2310181558</v>
      </c>
      <c r="FE202">
        <v>111.516402199981</v>
      </c>
      <c r="FF202">
        <v>1.1328934899993299</v>
      </c>
      <c r="FG202">
        <v>4693.8193203583396</v>
      </c>
      <c r="FH202">
        <v>1.0836378000003599</v>
      </c>
      <c r="FI202">
        <v>1.13533828999971</v>
      </c>
      <c r="FJ202">
        <v>1.27850457000022</v>
      </c>
      <c r="FK202">
        <v>23.663091269991099</v>
      </c>
      <c r="FL202">
        <v>1.39305229999991</v>
      </c>
      <c r="FM202">
        <v>2.2652879999986899</v>
      </c>
      <c r="FN202">
        <v>2.00811400000021</v>
      </c>
      <c r="FO202">
        <v>1.27174879999984</v>
      </c>
      <c r="FP202">
        <v>3.3661557000014</v>
      </c>
      <c r="FQ202">
        <v>1.68325168000047</v>
      </c>
      <c r="FR202">
        <v>1.2316451900005601</v>
      </c>
      <c r="FS202">
        <v>1.29040664000058</v>
      </c>
      <c r="FT202">
        <v>2.28894035000121</v>
      </c>
      <c r="FU202">
        <v>2.2811233799984598</v>
      </c>
      <c r="FV202">
        <v>1.15524820999963</v>
      </c>
      <c r="FW202">
        <v>1.4105607799992901</v>
      </c>
      <c r="FX202">
        <v>1.14251646000048</v>
      </c>
      <c r="FY202">
        <v>1.3248026099990999</v>
      </c>
      <c r="FZ202">
        <v>1.0881974700005199</v>
      </c>
      <c r="GA202">
        <v>3.8930342400017302</v>
      </c>
      <c r="GB202">
        <v>1.25744669999949</v>
      </c>
      <c r="GC202">
        <v>376.74608332989698</v>
      </c>
      <c r="GD202">
        <v>105.493876700057</v>
      </c>
      <c r="GE202">
        <v>202.83392470004</v>
      </c>
      <c r="GF202">
        <v>301.48886020015902</v>
      </c>
      <c r="GG202">
        <v>290.794692699797</v>
      </c>
      <c r="GH202">
        <v>138.683476400096</v>
      </c>
      <c r="GI202">
        <v>310.694166900124</v>
      </c>
      <c r="GJ202">
        <v>116.76428959995999</v>
      </c>
      <c r="GK202">
        <v>224.164984900039</v>
      </c>
      <c r="GL202">
        <v>1.11675979999927</v>
      </c>
      <c r="GM202">
        <v>2.3377179000017301</v>
      </c>
      <c r="GN202">
        <v>1.5520235999993</v>
      </c>
      <c r="GO202">
        <v>7.2194606999983097</v>
      </c>
      <c r="GP202">
        <v>2.97446649999983</v>
      </c>
      <c r="GQ202">
        <v>1.1605507000003901</v>
      </c>
      <c r="GR202">
        <v>2.2934024999995</v>
      </c>
      <c r="GS202">
        <v>4.4758801999996596</v>
      </c>
      <c r="GT202">
        <v>2.1654787000006799</v>
      </c>
      <c r="GU202">
        <v>3.0869224000016402</v>
      </c>
      <c r="GV202">
        <v>12.354278800005</v>
      </c>
      <c r="GW202">
        <v>1.4070188000005099</v>
      </c>
      <c r="GX202">
        <v>8.9813193000009104</v>
      </c>
      <c r="GY202">
        <v>4.1862661999985002</v>
      </c>
      <c r="GZ202">
        <v>1.0374408000007</v>
      </c>
      <c r="HA202">
        <v>2.42539640000177</v>
      </c>
      <c r="HB202">
        <v>1.04793339999924</v>
      </c>
      <c r="HC202">
        <v>5.6840972999998503</v>
      </c>
      <c r="HD202">
        <v>1.3448095000003399</v>
      </c>
      <c r="HE202">
        <v>157.418531900039</v>
      </c>
      <c r="HF202">
        <v>3.63270790000024</v>
      </c>
      <c r="HG202">
        <v>1.0726039000001</v>
      </c>
      <c r="HH202">
        <v>2.2922470999983502</v>
      </c>
      <c r="HI202">
        <v>5.9732096000006996</v>
      </c>
      <c r="HJ202">
        <v>1.1292396999997401</v>
      </c>
      <c r="HK202">
        <v>4.5226907000032996</v>
      </c>
      <c r="HL202">
        <v>171.12320636003301</v>
      </c>
      <c r="HM202">
        <v>4.4961327199998804</v>
      </c>
      <c r="HN202">
        <v>80.0007456400199</v>
      </c>
      <c r="HO202">
        <v>1139.8818904105599</v>
      </c>
      <c r="HP202">
        <v>1.1564383799996001</v>
      </c>
      <c r="HQ202">
        <v>1.1829053599994901</v>
      </c>
      <c r="HR202">
        <v>118.814216069994</v>
      </c>
      <c r="HS202">
        <v>184.75962707004501</v>
      </c>
      <c r="HT202">
        <v>137.097883099923</v>
      </c>
      <c r="HU202">
        <v>158.69969621999201</v>
      </c>
      <c r="HV202">
        <v>160.84714869991899</v>
      </c>
      <c r="HW202">
        <v>436.15847744978998</v>
      </c>
      <c r="HX202">
        <v>122.49320573999999</v>
      </c>
      <c r="HY202">
        <v>142.40831757988801</v>
      </c>
      <c r="HZ202">
        <v>113.930550719961</v>
      </c>
      <c r="IA202">
        <v>1.1330309000004499</v>
      </c>
      <c r="IB202">
        <v>1.1408436999991001</v>
      </c>
      <c r="IC202">
        <v>1.2240204000008801</v>
      </c>
      <c r="ID202">
        <v>1.2963930999994799</v>
      </c>
      <c r="IE202">
        <v>1.06180400000085</v>
      </c>
      <c r="IF202">
        <v>1.4335374999991499</v>
      </c>
      <c r="IG202">
        <v>1.89322030000039</v>
      </c>
      <c r="IH202">
        <v>1.4002610000006801</v>
      </c>
      <c r="II202">
        <v>1.40350670000043</v>
      </c>
      <c r="IJ202">
        <v>1.0656856000005099</v>
      </c>
      <c r="IK202">
        <v>1.12929889999941</v>
      </c>
      <c r="IL202">
        <v>1.15029340000001</v>
      </c>
      <c r="IM202">
        <v>1.2036337000008599</v>
      </c>
      <c r="IN202">
        <v>1.05776289999994</v>
      </c>
      <c r="IO202">
        <v>1.05299240000022</v>
      </c>
      <c r="IP202">
        <v>3.1219941999988801</v>
      </c>
      <c r="IQ202">
        <v>1.1363110000002099</v>
      </c>
      <c r="IR202">
        <v>1.04077040000084</v>
      </c>
      <c r="IS202">
        <v>1.35975619999954</v>
      </c>
      <c r="IT202">
        <v>1.39211109999997</v>
      </c>
      <c r="IU202">
        <v>1.22653480000008</v>
      </c>
      <c r="IV202">
        <v>1.5942555000001399</v>
      </c>
      <c r="IW202">
        <v>1.08120919999965</v>
      </c>
      <c r="IX202">
        <v>1.7302885999997699</v>
      </c>
      <c r="IY202">
        <v>1.4531341000001701</v>
      </c>
      <c r="IZ202">
        <v>2.1555704999991598</v>
      </c>
      <c r="JA202">
        <v>1.45805239999936</v>
      </c>
      <c r="JB202">
        <v>1.3312633000005001</v>
      </c>
      <c r="JC202">
        <v>1.24163170000065</v>
      </c>
      <c r="JD202">
        <v>1.22499360000074</v>
      </c>
      <c r="JE202">
        <v>1.2240283999999499</v>
      </c>
      <c r="JF202">
        <v>4.4779421999992302</v>
      </c>
      <c r="JG202">
        <v>1.57969269999921</v>
      </c>
      <c r="JH202">
        <v>1.46002039999985</v>
      </c>
      <c r="JI202">
        <v>1.0634759999993499</v>
      </c>
      <c r="JJ202">
        <v>5.82874509999965</v>
      </c>
      <c r="JK202">
        <v>1.62824879999971</v>
      </c>
      <c r="JL202">
        <v>1.6261192999991201</v>
      </c>
      <c r="JM202">
        <v>1.8597998999994201</v>
      </c>
      <c r="JN202">
        <v>1.1720492000003999</v>
      </c>
      <c r="JO202">
        <v>2.6455710299997</v>
      </c>
      <c r="JP202">
        <v>592.019188099541</v>
      </c>
      <c r="JQ202">
        <v>229.90593052003501</v>
      </c>
      <c r="JR202">
        <v>12.052318000001801</v>
      </c>
      <c r="JS202">
        <v>2.2350144000010901</v>
      </c>
      <c r="JT202">
        <v>1.4837797000000099</v>
      </c>
      <c r="JU202">
        <v>7.8521044000008304</v>
      </c>
      <c r="JV202">
        <v>122.10848299996</v>
      </c>
      <c r="JW202">
        <v>1.0249309999999201</v>
      </c>
      <c r="JX202">
        <v>108.37605900003101</v>
      </c>
      <c r="JY202">
        <v>1.0587347599994199</v>
      </c>
      <c r="JZ202">
        <v>1.08422498000073</v>
      </c>
      <c r="KA202">
        <v>112.710945999948</v>
      </c>
      <c r="KB202">
        <v>87.225678000017098</v>
      </c>
      <c r="KC202">
        <v>109.328211999964</v>
      </c>
      <c r="KD202">
        <v>110.927982999943</v>
      </c>
      <c r="KE202">
        <v>114.20205199997901</v>
      </c>
      <c r="KF202">
        <v>97.500751000014105</v>
      </c>
      <c r="KG202">
        <v>121.835517999949</v>
      </c>
      <c r="KH202">
        <v>110.401437000022</v>
      </c>
      <c r="KI202">
        <v>178.50258000008799</v>
      </c>
      <c r="KJ202">
        <v>167.41027699993001</v>
      </c>
      <c r="KK202">
        <v>120.34175799996601</v>
      </c>
      <c r="KL202">
        <v>110.813901999965</v>
      </c>
      <c r="KM202">
        <v>151.635832000058</v>
      </c>
      <c r="KN202">
        <v>131.29087099991699</v>
      </c>
      <c r="KO202">
        <v>108.139501999947</v>
      </c>
      <c r="KP202">
        <v>114.99713100004</v>
      </c>
      <c r="KQ202">
        <v>174.40390600008001</v>
      </c>
      <c r="KR202">
        <v>275.92798600019898</v>
      </c>
      <c r="KS202">
        <v>144.04294300009499</v>
      </c>
      <c r="KT202">
        <v>136.61581299989501</v>
      </c>
      <c r="KU202">
        <v>242.73318199999599</v>
      </c>
      <c r="KV202">
        <v>112.423511000001</v>
      </c>
      <c r="KW202">
        <v>121.94030300003899</v>
      </c>
      <c r="KX202">
        <v>187.76954600005399</v>
      </c>
      <c r="KY202">
        <v>210.17724499991201</v>
      </c>
      <c r="KZ202">
        <v>102.856621999992</v>
      </c>
      <c r="LA202">
        <v>119.508289000019</v>
      </c>
      <c r="LB202">
        <v>129.54594299988801</v>
      </c>
      <c r="LC202">
        <v>116.310960000032</v>
      </c>
      <c r="LD202">
        <v>222.56859300006201</v>
      </c>
      <c r="LE202">
        <v>91.484931000042707</v>
      </c>
      <c r="LF202">
        <v>125.012038000044</v>
      </c>
      <c r="LG202">
        <v>120.583929999964</v>
      </c>
      <c r="LH202">
        <v>104.187724999967</v>
      </c>
      <c r="LI202">
        <v>128.64919400005601</v>
      </c>
      <c r="LJ202">
        <v>117.007244999986</v>
      </c>
      <c r="LK202">
        <v>168.17491799988801</v>
      </c>
      <c r="LL202">
        <v>259.79219100018997</v>
      </c>
      <c r="LM202">
        <v>207.74252599990001</v>
      </c>
      <c r="LN202">
        <v>114.758185000042</v>
      </c>
      <c r="LO202">
        <v>158.56306799990099</v>
      </c>
      <c r="LP202">
        <v>100.687314999988</v>
      </c>
      <c r="LQ202">
        <v>116.43333799997301</v>
      </c>
      <c r="LR202">
        <v>96.004830999998404</v>
      </c>
      <c r="LS202">
        <v>154.38087700004701</v>
      </c>
      <c r="LT202">
        <v>140.43706899997801</v>
      </c>
      <c r="LU202">
        <v>121.628287</v>
      </c>
      <c r="LV202">
        <v>158.858168999897</v>
      </c>
      <c r="LW202">
        <v>103.82910500001201</v>
      </c>
      <c r="LX202">
        <v>119.87142900005</v>
      </c>
      <c r="LY202">
        <v>130.67003999999699</v>
      </c>
      <c r="LZ202">
        <v>122.20486399997</v>
      </c>
      <c r="MA202">
        <v>100.055003999965</v>
      </c>
      <c r="MB202">
        <v>119.234186999965</v>
      </c>
      <c r="MC202">
        <v>165.09458100004099</v>
      </c>
      <c r="MD202">
        <v>118.92448799999001</v>
      </c>
      <c r="ME202">
        <v>110.709645000054</v>
      </c>
      <c r="MF202">
        <v>105.59277400001901</v>
      </c>
      <c r="MG202">
        <v>107.021421000012</v>
      </c>
      <c r="MH202">
        <v>155.64804499992201</v>
      </c>
      <c r="MI202">
        <v>221.01257800008199</v>
      </c>
      <c r="MJ202">
        <v>100.854398999945</v>
      </c>
      <c r="MK202">
        <v>107.978895999957</v>
      </c>
      <c r="ML202">
        <v>168.848231999902</v>
      </c>
      <c r="MM202">
        <v>120.16948399995501</v>
      </c>
      <c r="MN202">
        <v>103.168635000009</v>
      </c>
      <c r="MO202">
        <v>137.24516199994801</v>
      </c>
      <c r="MP202">
        <v>112.435890999972</v>
      </c>
      <c r="MQ202">
        <v>109.30295399995499</v>
      </c>
      <c r="MR202">
        <v>110.078824999975</v>
      </c>
      <c r="MS202">
        <v>94.410975000006104</v>
      </c>
      <c r="MT202">
        <v>213.76233100006399</v>
      </c>
      <c r="MU202">
        <v>285.04696300020402</v>
      </c>
      <c r="MV202">
        <v>205.592926000012</v>
      </c>
      <c r="MW202">
        <v>274.57906500017299</v>
      </c>
      <c r="MX202">
        <v>106.19825100002301</v>
      </c>
      <c r="MY202">
        <v>331.35148799978202</v>
      </c>
      <c r="MZ202">
        <v>334.29248300008499</v>
      </c>
      <c r="NA202">
        <v>335.58267999999202</v>
      </c>
      <c r="NB202">
        <v>128.78455900005099</v>
      </c>
      <c r="NC202">
        <v>294.41978699993302</v>
      </c>
      <c r="ND202">
        <v>117.37721499998599</v>
      </c>
      <c r="NE202">
        <v>158.768161999993</v>
      </c>
      <c r="NF202">
        <v>235.894816000015</v>
      </c>
      <c r="NG202">
        <v>165.589452000102</v>
      </c>
      <c r="NH202">
        <v>144.31308100000001</v>
      </c>
      <c r="NI202">
        <v>128.637385000009</v>
      </c>
      <c r="NJ202">
        <v>112.769899999956</v>
      </c>
      <c r="NK202">
        <v>130.112818999914</v>
      </c>
      <c r="NL202">
        <v>129.38658799999399</v>
      </c>
      <c r="NM202">
        <v>124.509324999992</v>
      </c>
      <c r="NN202">
        <v>158.57322599995001</v>
      </c>
      <c r="NO202">
        <v>105.064268999966</v>
      </c>
      <c r="NP202">
        <v>133.54342400003199</v>
      </c>
      <c r="NQ202">
        <v>110.941100999946</v>
      </c>
      <c r="NR202">
        <v>1.7492153999992299</v>
      </c>
      <c r="NS202">
        <v>4.2852582999985298</v>
      </c>
      <c r="NT202">
        <v>1.4600196999999799</v>
      </c>
      <c r="NU202">
        <v>1.0563746000007099</v>
      </c>
      <c r="NV202">
        <v>2.6789963400005901</v>
      </c>
      <c r="NW202">
        <v>1.2133944199995299</v>
      </c>
      <c r="NX202">
        <v>1.0609831999991</v>
      </c>
      <c r="NY202">
        <v>1.1460139999999199</v>
      </c>
      <c r="NZ202">
        <v>1.2426732999993</v>
      </c>
      <c r="OA202">
        <v>1.15222490000087</v>
      </c>
      <c r="OB202">
        <v>4.1010801000011297</v>
      </c>
      <c r="OC202">
        <v>2.38482400000066</v>
      </c>
      <c r="OD202">
        <v>3.1676649000000898</v>
      </c>
      <c r="OE202">
        <v>1.8350551000003199</v>
      </c>
      <c r="OF202">
        <v>3.30596119999973</v>
      </c>
      <c r="OG202">
        <v>5.8912325999990598</v>
      </c>
      <c r="OH202">
        <v>2.4001123999987599</v>
      </c>
      <c r="OI202">
        <v>2.6690230999993201</v>
      </c>
      <c r="OJ202">
        <v>1.54022889999942</v>
      </c>
      <c r="OK202">
        <v>1.3499348000004801</v>
      </c>
      <c r="OL202">
        <v>1.4523351000007101</v>
      </c>
      <c r="OM202">
        <v>3.21765619000143</v>
      </c>
      <c r="ON202">
        <v>3.7230663000009399</v>
      </c>
      <c r="OO202">
        <v>1.3718320099997099</v>
      </c>
      <c r="OP202">
        <v>2.15848804000052</v>
      </c>
      <c r="OQ202">
        <v>2.8650595100007199</v>
      </c>
      <c r="OR202">
        <v>2.82474925000133</v>
      </c>
      <c r="OS202">
        <v>2.5769461599993502</v>
      </c>
      <c r="OT202">
        <v>2.9506862999987802</v>
      </c>
      <c r="OU202">
        <v>1.08070860000043</v>
      </c>
      <c r="OV202">
        <v>1.6308339299994301</v>
      </c>
      <c r="OW202">
        <v>2.5032609000009001</v>
      </c>
      <c r="OX202">
        <v>3.0454041500015601</v>
      </c>
      <c r="OY202">
        <v>55.369581689999897</v>
      </c>
      <c r="OZ202">
        <v>2.88523482000164</v>
      </c>
      <c r="PA202">
        <v>10.8205479799944</v>
      </c>
      <c r="PB202">
        <v>2.70043644000179</v>
      </c>
      <c r="PC202">
        <v>3.9145665899995898</v>
      </c>
      <c r="PD202">
        <v>3.4001672999984298</v>
      </c>
      <c r="PE202">
        <v>1.87612461000026</v>
      </c>
      <c r="PF202">
        <v>106.978482199949</v>
      </c>
      <c r="PG202">
        <v>10.757973999992799</v>
      </c>
      <c r="PH202">
        <v>4.2973681000003099</v>
      </c>
      <c r="PI202">
        <v>6.8031288999991402</v>
      </c>
      <c r="PJ202">
        <v>4.6318971000000602</v>
      </c>
      <c r="PK202">
        <v>1.1364582000005601</v>
      </c>
      <c r="PL202">
        <v>1.25628958999914</v>
      </c>
      <c r="PM202">
        <v>1.30418371000087</v>
      </c>
      <c r="PN202">
        <v>1.5414987900003301</v>
      </c>
      <c r="PO202">
        <v>1.5784318599999101</v>
      </c>
      <c r="PP202">
        <v>1.6590229600005799</v>
      </c>
      <c r="PQ202">
        <v>1.74678216000029</v>
      </c>
      <c r="PR202">
        <v>1.4056376299995501</v>
      </c>
      <c r="PS202">
        <v>1.7541377699999401</v>
      </c>
      <c r="PT202">
        <v>2.1897296200004299</v>
      </c>
      <c r="PU202">
        <v>3.8510315400017099</v>
      </c>
      <c r="PV202">
        <v>9.2913093499955703</v>
      </c>
      <c r="PW202">
        <v>237.80245790001899</v>
      </c>
      <c r="PX202">
        <v>2.1782648000007598</v>
      </c>
      <c r="PY202">
        <v>167.11182460002601</v>
      </c>
      <c r="PZ202">
        <v>1.8465090999998199</v>
      </c>
      <c r="QA202">
        <v>1.69829059999938</v>
      </c>
      <c r="QB202">
        <v>105.593757000053</v>
      </c>
      <c r="QC202">
        <v>2.1003985999996102</v>
      </c>
      <c r="QD202">
        <v>44225.851476788499</v>
      </c>
      <c r="QE202">
        <v>2.75239729999885</v>
      </c>
      <c r="QF202">
        <v>2.3445491599995898</v>
      </c>
      <c r="QG202">
        <v>222.92885817005299</v>
      </c>
      <c r="QH202">
        <v>129.08554739994</v>
      </c>
      <c r="QI202">
        <v>1.0979622699997</v>
      </c>
      <c r="QJ202">
        <v>1.12877578000007</v>
      </c>
      <c r="QK202">
        <v>1.0648795899996899</v>
      </c>
      <c r="QL202">
        <v>1.0640539800006099</v>
      </c>
      <c r="QM202">
        <v>16.840167510003099</v>
      </c>
      <c r="QN202">
        <v>1.61259124000026</v>
      </c>
      <c r="QO202">
        <v>100.73334200005</v>
      </c>
      <c r="QP202">
        <v>1.47427649999918</v>
      </c>
      <c r="QQ202">
        <v>1.3666513999996801</v>
      </c>
      <c r="QR202">
        <v>1.1399670999999201</v>
      </c>
      <c r="QS202">
        <v>1.8285123999994499</v>
      </c>
      <c r="QT202">
        <v>1.42935899999975</v>
      </c>
      <c r="QU202">
        <v>120.00137800001499</v>
      </c>
      <c r="QV202">
        <v>102.51449099998</v>
      </c>
      <c r="QW202">
        <v>189.322530000005</v>
      </c>
      <c r="QX202">
        <v>118.28578499995599</v>
      </c>
      <c r="QY202">
        <v>109.01260699995299</v>
      </c>
      <c r="QZ202">
        <v>106.65916599996901</v>
      </c>
      <c r="RA202">
        <v>105.701652999967</v>
      </c>
      <c r="RB202">
        <v>1.38616383999943</v>
      </c>
      <c r="RC202">
        <v>2.6161752599982702</v>
      </c>
      <c r="RD202">
        <v>163.62938600010199</v>
      </c>
      <c r="RE202">
        <v>109.301964999991</v>
      </c>
      <c r="RF202">
        <v>113.46575600001999</v>
      </c>
      <c r="RG202">
        <v>123.998891000054</v>
      </c>
      <c r="RH202">
        <v>151.829323000042</v>
      </c>
      <c r="RI202">
        <v>256.48748699994798</v>
      </c>
      <c r="RJ202">
        <v>104.988031000015</v>
      </c>
      <c r="RK202">
        <v>101.204971999978</v>
      </c>
      <c r="RL202">
        <v>275.55768000008499</v>
      </c>
      <c r="RM202">
        <v>53.393767000001397</v>
      </c>
      <c r="RN202">
        <v>272.81165600009302</v>
      </c>
      <c r="RO202">
        <v>171.60819500009501</v>
      </c>
      <c r="RP202">
        <v>223.485166999977</v>
      </c>
      <c r="RQ202">
        <v>106.22241799999</v>
      </c>
      <c r="RR202">
        <v>384.042599000037</v>
      </c>
      <c r="RS202">
        <v>198.331369000021</v>
      </c>
      <c r="RT202">
        <v>112.24689099995901</v>
      </c>
      <c r="RU202">
        <v>189.45583100011601</v>
      </c>
      <c r="RV202">
        <v>333.28287599980803</v>
      </c>
      <c r="RW202">
        <v>62.1655400000163</v>
      </c>
      <c r="RX202">
        <v>374.35315700015099</v>
      </c>
      <c r="RY202">
        <v>201.85216800007001</v>
      </c>
      <c r="RZ202">
        <v>590.558210000396</v>
      </c>
      <c r="SA202">
        <v>638.18608800042398</v>
      </c>
      <c r="SB202">
        <v>308.398694000207</v>
      </c>
      <c r="SC202">
        <v>110.807290000026</v>
      </c>
      <c r="SD202">
        <v>212.380181000102</v>
      </c>
      <c r="SE202">
        <v>387.50767500000097</v>
      </c>
      <c r="SF202">
        <v>281.122276999988</v>
      </c>
      <c r="SG202">
        <v>771.66269799973804</v>
      </c>
      <c r="SH202">
        <v>115.614918999956</v>
      </c>
      <c r="SI202">
        <v>104.702013000031</v>
      </c>
      <c r="SJ202">
        <v>7938.6062249988299</v>
      </c>
      <c r="SK202">
        <v>64.826417000033004</v>
      </c>
      <c r="SL202">
        <v>150.975858000107</v>
      </c>
      <c r="SM202">
        <v>286.33704099990399</v>
      </c>
      <c r="SN202">
        <v>341.62878399994202</v>
      </c>
      <c r="SO202">
        <v>202.417402999941</v>
      </c>
      <c r="SP202">
        <v>564.58221899997397</v>
      </c>
      <c r="SQ202">
        <v>202.61095499992399</v>
      </c>
      <c r="SR202">
        <v>53.776812999974901</v>
      </c>
      <c r="SS202">
        <v>53.355934999999597</v>
      </c>
      <c r="ST202">
        <v>200.66837799991501</v>
      </c>
      <c r="SU202">
        <v>194.94738800008801</v>
      </c>
      <c r="SV202">
        <v>202.42279500001999</v>
      </c>
      <c r="SW202">
        <v>168.990272999974</v>
      </c>
      <c r="SX202">
        <v>210.18180699995699</v>
      </c>
      <c r="SY202">
        <v>194.356393999886</v>
      </c>
      <c r="SZ202">
        <v>127.311729999958</v>
      </c>
      <c r="TA202">
        <v>154.30992499995</v>
      </c>
      <c r="TB202">
        <v>107.522546999971</v>
      </c>
      <c r="TC202">
        <v>158.69488400011301</v>
      </c>
      <c r="TD202">
        <v>146.99932499998201</v>
      </c>
      <c r="TE202">
        <v>489.93380100000599</v>
      </c>
      <c r="TF202">
        <v>120.666453000042</v>
      </c>
      <c r="TG202">
        <v>129.523155000061</v>
      </c>
      <c r="TH202">
        <v>531.79101100005198</v>
      </c>
      <c r="TI202">
        <v>84.466580000007497</v>
      </c>
      <c r="TJ202">
        <v>381.77282600011699</v>
      </c>
      <c r="TK202">
        <v>171.62270499998701</v>
      </c>
      <c r="TL202">
        <v>442.85601999983197</v>
      </c>
      <c r="TM202">
        <v>515.29079400003002</v>
      </c>
      <c r="TN202">
        <v>200.95323899993701</v>
      </c>
      <c r="TO202">
        <v>516.13296000007495</v>
      </c>
      <c r="TQ202">
        <v>515.92908800020803</v>
      </c>
      <c r="TR202">
        <v>515.82667999993998</v>
      </c>
      <c r="TS202">
        <v>210.58116000006001</v>
      </c>
      <c r="TT202">
        <v>168.28076800005499</v>
      </c>
      <c r="TU202">
        <v>93.067394000012399</v>
      </c>
      <c r="TV202">
        <v>107.685439000023</v>
      </c>
      <c r="TW202">
        <v>370.44273599982301</v>
      </c>
      <c r="TX202">
        <v>135.42278899997501</v>
      </c>
      <c r="TY202">
        <v>117.464441000018</v>
      </c>
      <c r="TZ202">
        <v>429.05317599978298</v>
      </c>
      <c r="UA202">
        <v>155.82655999995799</v>
      </c>
      <c r="UB202">
        <v>136.26251500006799</v>
      </c>
      <c r="UC202">
        <v>119.54132600000599</v>
      </c>
      <c r="UD202">
        <v>112.847718999954</v>
      </c>
      <c r="UE202">
        <v>139.85049899993501</v>
      </c>
      <c r="UF202">
        <v>114.640416000038</v>
      </c>
      <c r="UG202">
        <v>132.16622700006701</v>
      </c>
      <c r="UH202">
        <v>138.339037999976</v>
      </c>
      <c r="UI202">
        <v>120.615885999985</v>
      </c>
      <c r="UJ202">
        <v>113.709964000038</v>
      </c>
      <c r="UK202">
        <v>138.26821999996901</v>
      </c>
      <c r="UL202">
        <v>165.73903000005501</v>
      </c>
      <c r="UM202">
        <v>113.774690999999</v>
      </c>
      <c r="UN202">
        <v>145.89290200010899</v>
      </c>
      <c r="UO202">
        <v>193.795034999959</v>
      </c>
      <c r="UP202">
        <v>207.45927600003799</v>
      </c>
      <c r="UQ202">
        <v>110.95094899996199</v>
      </c>
      <c r="UR202">
        <v>114.232317000045</v>
      </c>
      <c r="US202">
        <v>353.00619899993802</v>
      </c>
      <c r="UT202">
        <v>352.25345200020797</v>
      </c>
      <c r="UU202">
        <v>1950.5073339994999</v>
      </c>
      <c r="UV202">
        <v>141.01375599997101</v>
      </c>
      <c r="UW202">
        <v>481.108640000224</v>
      </c>
      <c r="UX202">
        <v>110.637235000031</v>
      </c>
      <c r="UY202">
        <v>56.3607060000068</v>
      </c>
      <c r="UZ202">
        <v>12.7539830000023</v>
      </c>
      <c r="VA202">
        <v>161.00909200007999</v>
      </c>
      <c r="VB202">
        <v>117.388772999984</v>
      </c>
      <c r="VC202">
        <v>109.59349100000701</v>
      </c>
      <c r="VD202">
        <v>121.096173999947</v>
      </c>
      <c r="VE202">
        <v>109.675007999991</v>
      </c>
      <c r="VF202">
        <v>146.86758799990599</v>
      </c>
      <c r="VG202">
        <v>149.18835299997599</v>
      </c>
      <c r="VH202">
        <v>116.451890000026</v>
      </c>
      <c r="VI202">
        <v>108.327123000054</v>
      </c>
      <c r="VJ202">
        <v>120.46971099998299</v>
      </c>
      <c r="VK202">
        <v>118.737932999968</v>
      </c>
      <c r="VL202">
        <v>107.552624000004</v>
      </c>
      <c r="VM202">
        <v>112.08387199998801</v>
      </c>
      <c r="VN202">
        <v>215.46045799995801</v>
      </c>
      <c r="VO202">
        <v>107.322385999956</v>
      </c>
      <c r="VP202">
        <v>292.349063999951</v>
      </c>
      <c r="VQ202">
        <v>194.644589999923</v>
      </c>
      <c r="VR202">
        <v>115.285844000056</v>
      </c>
      <c r="VS202">
        <v>108.521322999964</v>
      </c>
      <c r="VT202">
        <v>125.428865000024</v>
      </c>
      <c r="VU202">
        <v>167.10822600009899</v>
      </c>
      <c r="VV202">
        <v>205.789262000006</v>
      </c>
      <c r="VW202">
        <v>171.36614799988499</v>
      </c>
      <c r="VX202">
        <v>150.00046300003299</v>
      </c>
      <c r="VY202">
        <v>109.72053900000201</v>
      </c>
      <c r="VZ202">
        <v>113.022643000004</v>
      </c>
      <c r="WA202">
        <v>104.810307999956</v>
      </c>
      <c r="WB202">
        <v>293.77499900013203</v>
      </c>
      <c r="WC202">
        <v>187.30101999989699</v>
      </c>
      <c r="WD202">
        <v>206.63973199995201</v>
      </c>
      <c r="WE202">
        <v>107.89734100003299</v>
      </c>
      <c r="WF202">
        <v>106.546735999989</v>
      </c>
      <c r="WG202">
        <v>122.772643000004</v>
      </c>
      <c r="WH202">
        <v>112.75872899999401</v>
      </c>
      <c r="WI202">
        <v>125.055536999949</v>
      </c>
      <c r="WJ202">
        <v>29.654544999997601</v>
      </c>
      <c r="WK202">
        <v>113.923708999995</v>
      </c>
      <c r="WL202">
        <v>105.281853999943</v>
      </c>
      <c r="WM202">
        <v>224.128471999895</v>
      </c>
      <c r="WN202">
        <v>288.05906799994398</v>
      </c>
      <c r="WO202">
        <v>357.60340799996601</v>
      </c>
      <c r="WP202">
        <v>228.05023299995801</v>
      </c>
      <c r="WQ202">
        <v>256.47338399989502</v>
      </c>
      <c r="WR202">
        <v>312.491835999768</v>
      </c>
      <c r="WS202">
        <v>273.88075800007198</v>
      </c>
      <c r="WT202">
        <v>514.876245999709</v>
      </c>
      <c r="WU202">
        <v>523.888767000288</v>
      </c>
      <c r="WV202">
        <v>817.48701199982304</v>
      </c>
      <c r="WW202">
        <v>136.87779700011001</v>
      </c>
      <c r="WX202">
        <v>325.80624199984601</v>
      </c>
      <c r="WY202">
        <v>159.65775000001301</v>
      </c>
      <c r="WZ202">
        <v>294.21085300017103</v>
      </c>
      <c r="XA202">
        <v>104.718014999991</v>
      </c>
      <c r="XB202">
        <v>227.57742700003999</v>
      </c>
      <c r="XC202">
        <v>106.444828000036</v>
      </c>
      <c r="XD202">
        <v>483.15627000015201</v>
      </c>
      <c r="XE202">
        <v>160.951178000076</v>
      </c>
      <c r="XF202">
        <v>241.86095899995399</v>
      </c>
      <c r="XG202">
        <v>100.233743999968</v>
      </c>
      <c r="XH202">
        <v>205.879130000016</v>
      </c>
      <c r="XI202">
        <v>100.93548800004601</v>
      </c>
      <c r="XJ202">
        <v>214.36558900005201</v>
      </c>
      <c r="XK202">
        <v>61.241403999971197</v>
      </c>
      <c r="XL202">
        <v>1.60483634999946</v>
      </c>
      <c r="XM202">
        <v>5.8522092900020697</v>
      </c>
      <c r="XN202">
        <v>1.2414908800001301</v>
      </c>
      <c r="XO202">
        <v>1.84672979999959</v>
      </c>
      <c r="XP202">
        <v>1.77000548999968</v>
      </c>
      <c r="XQ202">
        <v>23.706819299986801</v>
      </c>
      <c r="XR202">
        <v>1.26100853000025</v>
      </c>
      <c r="XS202">
        <v>1.2946504499996101</v>
      </c>
      <c r="XT202">
        <v>2.3670956499990998</v>
      </c>
      <c r="XU202">
        <v>2.27415800000017</v>
      </c>
      <c r="XV202">
        <v>3.1531843999982798</v>
      </c>
      <c r="XW202">
        <v>3.56520620000083</v>
      </c>
      <c r="XX202">
        <v>3.4741042999994498</v>
      </c>
      <c r="XY202">
        <v>3.6837864000008298</v>
      </c>
      <c r="XZ202">
        <v>1.47880170999997</v>
      </c>
      <c r="YA202">
        <v>12.3222854000051</v>
      </c>
      <c r="YB202">
        <v>1.1906889000001699</v>
      </c>
      <c r="YC202">
        <v>1.31645019999996</v>
      </c>
      <c r="YD202">
        <v>1.2272004000005801</v>
      </c>
      <c r="YE202">
        <v>4.9108612999989401</v>
      </c>
      <c r="YF202">
        <v>1.2082458999993799</v>
      </c>
      <c r="YG202">
        <v>0.94577898999978105</v>
      </c>
      <c r="YH202">
        <v>1609.0381952691801</v>
      </c>
      <c r="YI202">
        <v>116.39940650004399</v>
      </c>
      <c r="YJ202">
        <v>306.93516199989199</v>
      </c>
      <c r="YK202">
        <v>3.1029064299982601</v>
      </c>
      <c r="YL202">
        <v>1.4753665000007501</v>
      </c>
      <c r="YM202">
        <v>2425011.2265625</v>
      </c>
      <c r="YN202">
        <v>1.3098879200006199</v>
      </c>
      <c r="YO202">
        <v>1.2948526500003901</v>
      </c>
      <c r="YP202">
        <v>1.9068801100002</v>
      </c>
      <c r="YQ202">
        <v>175.506664999994</v>
      </c>
      <c r="YR202">
        <v>147.27345729991799</v>
      </c>
      <c r="YS202">
        <v>6.8643997999970496</v>
      </c>
      <c r="YT202">
        <v>8.1711157999961905</v>
      </c>
      <c r="YU202">
        <v>391.66346450010298</v>
      </c>
      <c r="YV202">
        <v>232.39404819998899</v>
      </c>
      <c r="YW202">
        <v>1.5838277000002601</v>
      </c>
      <c r="YX202">
        <v>1.64336860000003</v>
      </c>
      <c r="YY202">
        <v>1.2495309999994799</v>
      </c>
      <c r="YZ202">
        <v>4.3446129899966799</v>
      </c>
      <c r="ZA202">
        <v>1.40779895000014</v>
      </c>
      <c r="ZB202">
        <v>4.9447238799984898</v>
      </c>
      <c r="ZC202">
        <v>1.31292650000069</v>
      </c>
      <c r="ZD202">
        <v>1.1717478999999</v>
      </c>
    </row>
    <row r="203" spans="1:680" x14ac:dyDescent="0.25">
      <c r="A203" s="40">
        <v>44349</v>
      </c>
      <c r="B203" s="6">
        <v>2.1009116800014498</v>
      </c>
      <c r="C203" s="6">
        <v>2.0793400399998099</v>
      </c>
      <c r="D203">
        <v>1.01826790999985</v>
      </c>
      <c r="E203">
        <v>1.79317692000041</v>
      </c>
      <c r="F203">
        <v>1.10444972000005</v>
      </c>
      <c r="G203">
        <v>1.17539500000021</v>
      </c>
      <c r="H203">
        <v>1.13130769999952</v>
      </c>
      <c r="I203">
        <v>3.0890289999988498</v>
      </c>
      <c r="J203">
        <v>1.1464269999996799</v>
      </c>
      <c r="K203">
        <v>2.7850174000013799</v>
      </c>
      <c r="L203">
        <v>3.1269969999993901</v>
      </c>
      <c r="M203">
        <v>2.0036357999997598</v>
      </c>
      <c r="N203">
        <v>2.9706976000015901</v>
      </c>
      <c r="O203">
        <v>2.6183786600013299</v>
      </c>
      <c r="P203">
        <v>3.2215780799997402</v>
      </c>
      <c r="Q203">
        <v>0.93617747000007501</v>
      </c>
      <c r="R203">
        <v>2.7217558500015002</v>
      </c>
      <c r="S203">
        <v>2.8332376600010298</v>
      </c>
      <c r="T203">
        <v>3.3344426900002899</v>
      </c>
      <c r="U203">
        <v>1.11763737000001</v>
      </c>
      <c r="V203">
        <v>1.5395870200009101</v>
      </c>
      <c r="W203">
        <v>2.8853602452982199</v>
      </c>
      <c r="X203">
        <v>2.2277780192016499</v>
      </c>
      <c r="Y203">
        <v>3.47350569999981</v>
      </c>
      <c r="Z203">
        <v>1.1371997700007299</v>
      </c>
      <c r="AA203">
        <v>1.3241902099998699</v>
      </c>
      <c r="AB203">
        <v>1.15219849999994</v>
      </c>
      <c r="AC203">
        <v>12.3451955100027</v>
      </c>
      <c r="AD203">
        <v>26.564109709987001</v>
      </c>
      <c r="AE203">
        <v>1.10814220000066</v>
      </c>
      <c r="AF203">
        <v>80.371434979955694</v>
      </c>
      <c r="AG203">
        <v>10.7184404099971</v>
      </c>
      <c r="AH203">
        <v>2.0166797499987301</v>
      </c>
      <c r="AI203">
        <v>1.15300541000033</v>
      </c>
      <c r="AJ203">
        <v>2.8495504999991699</v>
      </c>
      <c r="AK203">
        <v>2.60313730000053</v>
      </c>
      <c r="AL203">
        <v>1.61955506000049</v>
      </c>
      <c r="AM203">
        <v>1.8541454000005599</v>
      </c>
      <c r="AN203">
        <v>1093.09056862071</v>
      </c>
      <c r="AO203">
        <v>260.31241236021702</v>
      </c>
      <c r="AP203">
        <v>195.93383784010101</v>
      </c>
      <c r="AQ203">
        <v>15.2307601000066</v>
      </c>
      <c r="AR203">
        <v>1.5682263100006799</v>
      </c>
      <c r="AS203">
        <v>1.31161747999977</v>
      </c>
      <c r="AT203">
        <v>1.5575999699995</v>
      </c>
      <c r="AU203">
        <v>4.0592453999997797</v>
      </c>
      <c r="AV203">
        <v>3.2624863999990299</v>
      </c>
      <c r="AW203">
        <v>1.47932480999953</v>
      </c>
      <c r="AX203">
        <v>13.1505355400004</v>
      </c>
      <c r="AY203">
        <v>1.5197731900007101</v>
      </c>
      <c r="AZ203">
        <v>7.7284759000031</v>
      </c>
      <c r="BA203">
        <v>1.5954228999999001</v>
      </c>
      <c r="BB203">
        <v>4.4914407199976303</v>
      </c>
      <c r="BC203">
        <v>2.5888011800016102</v>
      </c>
      <c r="BD203">
        <v>0.96577144999992004</v>
      </c>
      <c r="BE203">
        <v>1.7764982000007901</v>
      </c>
      <c r="BF203">
        <v>2.0729692999993898</v>
      </c>
      <c r="BG203">
        <v>2.53996310000002</v>
      </c>
      <c r="BH203">
        <v>2.6261946999984498</v>
      </c>
      <c r="BI203">
        <v>1.79223359999924</v>
      </c>
      <c r="BJ203">
        <v>114.498496299959</v>
      </c>
      <c r="BK203">
        <v>1.1765794000002601</v>
      </c>
      <c r="BL203">
        <v>3.5626239599987501</v>
      </c>
      <c r="BM203">
        <v>1.8765210500005201</v>
      </c>
      <c r="BN203">
        <v>1.64756861000023</v>
      </c>
      <c r="BO203">
        <v>1.1432934000004</v>
      </c>
      <c r="BP203">
        <v>1.11781180000071</v>
      </c>
      <c r="BQ203">
        <v>2.0334126000016099</v>
      </c>
      <c r="BR203">
        <v>2.1125528999982599</v>
      </c>
      <c r="BS203">
        <v>2.3089962000012698</v>
      </c>
      <c r="BT203">
        <v>1.0637368000006999</v>
      </c>
      <c r="BU203">
        <v>1.48588720000043</v>
      </c>
      <c r="BV203">
        <v>1.9481790000008901</v>
      </c>
      <c r="BW203">
        <v>7.6480546000020704</v>
      </c>
      <c r="BX203">
        <v>5.1499337999994204</v>
      </c>
      <c r="BY203">
        <v>3.0648490999992601</v>
      </c>
      <c r="BZ203">
        <v>107.255352510023</v>
      </c>
      <c r="CA203">
        <v>9.3607914000021992</v>
      </c>
      <c r="CB203">
        <v>1.14135840000017</v>
      </c>
      <c r="CC203">
        <v>23.7695355000033</v>
      </c>
      <c r="CD203">
        <v>4.9677806000036098</v>
      </c>
      <c r="CE203">
        <v>9.0955355000041909</v>
      </c>
      <c r="CF203">
        <v>2.75931199999832</v>
      </c>
      <c r="CG203">
        <v>38.471196300000898</v>
      </c>
      <c r="CH203">
        <v>1.0672706999994299</v>
      </c>
      <c r="CI203">
        <v>2.1801042000006401</v>
      </c>
      <c r="CJ203">
        <v>6.2593011999997499</v>
      </c>
      <c r="CK203">
        <v>4.7979630999980101</v>
      </c>
      <c r="CL203">
        <v>2.45984690000114</v>
      </c>
      <c r="CM203">
        <v>3.1270886999991498</v>
      </c>
      <c r="CN203">
        <v>31.771691800007801</v>
      </c>
      <c r="CO203">
        <v>1.2563884999999599</v>
      </c>
      <c r="CP203">
        <v>1.7378377999993999</v>
      </c>
      <c r="CQ203">
        <v>1.3212277999991799</v>
      </c>
      <c r="CR203">
        <v>1.2549178999997801</v>
      </c>
      <c r="CS203">
        <v>1.2514565000001301</v>
      </c>
      <c r="CT203">
        <v>12.265695800000699</v>
      </c>
      <c r="CU203">
        <v>131.438667000039</v>
      </c>
      <c r="CV203">
        <v>14.361175900005</v>
      </c>
      <c r="CW203">
        <v>26.4582569999911</v>
      </c>
      <c r="CX203">
        <v>80.443486999953194</v>
      </c>
      <c r="CY203">
        <v>19.521974000002999</v>
      </c>
      <c r="CZ203">
        <v>145.014632999897</v>
      </c>
      <c r="DA203">
        <v>10.867572300005101</v>
      </c>
      <c r="DB203">
        <v>10.2731535000057</v>
      </c>
      <c r="DC203">
        <v>23.113673999992901</v>
      </c>
      <c r="DD203">
        <v>2.7051990200015998</v>
      </c>
      <c r="DE203">
        <v>1.6502124300004699</v>
      </c>
      <c r="DF203">
        <v>1.39960681999946</v>
      </c>
      <c r="DG203">
        <v>1.2065229799991399</v>
      </c>
      <c r="DH203">
        <v>3.2699834900013198</v>
      </c>
      <c r="DJ203">
        <v>1.24136652000016</v>
      </c>
      <c r="DK203">
        <v>2.60476046999975</v>
      </c>
      <c r="DL203">
        <v>28.551324569998499</v>
      </c>
      <c r="DM203">
        <v>2.2913439399999298</v>
      </c>
      <c r="DN203">
        <v>8.7101476200041397</v>
      </c>
      <c r="DO203">
        <v>2.8552319400005199</v>
      </c>
      <c r="DP203">
        <v>3.0535686399998698</v>
      </c>
      <c r="DQ203">
        <v>1.4053513800008699</v>
      </c>
      <c r="DR203">
        <v>11.243622950001701</v>
      </c>
      <c r="DS203">
        <v>1.27417815000081</v>
      </c>
      <c r="DT203">
        <v>1.33852011999988</v>
      </c>
      <c r="DU203">
        <v>4.2381928899994801</v>
      </c>
      <c r="DV203">
        <v>3.6453743300007799</v>
      </c>
      <c r="DW203">
        <v>3.48756919000152</v>
      </c>
      <c r="DX203">
        <v>1.3839072600003399</v>
      </c>
      <c r="DY203">
        <v>128.31263000005899</v>
      </c>
      <c r="DZ203">
        <v>1.4998556099999401</v>
      </c>
      <c r="EA203">
        <v>1.9070789500001399</v>
      </c>
      <c r="EB203">
        <v>1.1653293300005301</v>
      </c>
      <c r="EC203">
        <v>1.1536046000001099</v>
      </c>
      <c r="ED203">
        <v>1.07909384999948</v>
      </c>
      <c r="EE203">
        <v>2.9770110799981899</v>
      </c>
      <c r="EF203">
        <v>1.40790145000028</v>
      </c>
      <c r="EG203">
        <v>2.5112297999985498</v>
      </c>
      <c r="EH203">
        <v>1.5315696800007601</v>
      </c>
      <c r="EI203">
        <v>1.7923962000004401</v>
      </c>
      <c r="EJ203">
        <v>2.0150548700003101</v>
      </c>
      <c r="EK203">
        <v>3.2635389999995801</v>
      </c>
      <c r="EL203">
        <v>6.2760935999976901</v>
      </c>
      <c r="EM203">
        <v>29.851639800006499</v>
      </c>
      <c r="EN203">
        <v>1.6631960199992999</v>
      </c>
      <c r="EO203">
        <v>1.3907096000002599</v>
      </c>
      <c r="EP203">
        <v>1.1046828300004601</v>
      </c>
      <c r="EQ203">
        <v>1.11443517000043</v>
      </c>
      <c r="ER203">
        <v>1.3645838299999</v>
      </c>
      <c r="ES203">
        <v>1.08279172000039</v>
      </c>
      <c r="ET203">
        <v>1.6255977799992301</v>
      </c>
      <c r="EU203">
        <v>3.0460299199985501</v>
      </c>
      <c r="EV203">
        <v>1.14664989999983</v>
      </c>
      <c r="EW203">
        <v>1.0417674300006201</v>
      </c>
      <c r="EX203">
        <v>115.449672000017</v>
      </c>
      <c r="EY203">
        <v>7.0585678700008403</v>
      </c>
      <c r="EZ203">
        <v>3.6984114000006199</v>
      </c>
      <c r="FA203">
        <v>1.27386416000081</v>
      </c>
      <c r="FC203">
        <v>224.945403499994</v>
      </c>
      <c r="FD203">
        <v>10643.3908916563</v>
      </c>
      <c r="FE203">
        <v>111.789052200038</v>
      </c>
      <c r="FF203">
        <v>1.13093259999914</v>
      </c>
      <c r="FG203">
        <v>4716.8565080165899</v>
      </c>
      <c r="FH203">
        <v>1.08749969999917</v>
      </c>
      <c r="FI203">
        <v>1.1175087600004201</v>
      </c>
      <c r="FJ203">
        <v>1.25842342999931</v>
      </c>
      <c r="FK203">
        <v>23.670459919987501</v>
      </c>
      <c r="FL203">
        <v>1.39827180000066</v>
      </c>
      <c r="FM203">
        <v>2.2698444000015998</v>
      </c>
      <c r="FN203">
        <v>2.0127528000011798</v>
      </c>
      <c r="FO203">
        <v>1.27143120000073</v>
      </c>
      <c r="FP203">
        <v>3.3649924999990599</v>
      </c>
      <c r="FQ203">
        <v>1.68680624999979</v>
      </c>
      <c r="FR203">
        <v>1.2331929499996499</v>
      </c>
      <c r="FS203">
        <v>1.29257719000088</v>
      </c>
      <c r="FT203">
        <v>2.2597707499990101</v>
      </c>
      <c r="FU203">
        <v>2.2531384100002501</v>
      </c>
      <c r="FV203">
        <v>1.1424373099998799</v>
      </c>
      <c r="FW203">
        <v>1.4120811299999301</v>
      </c>
      <c r="FX203">
        <v>1.14425520999976</v>
      </c>
      <c r="FY203">
        <v>1.32720979000078</v>
      </c>
      <c r="FZ203">
        <v>1.0904046100004099</v>
      </c>
      <c r="GA203">
        <v>3.9005139200016901</v>
      </c>
      <c r="GB203">
        <v>1.25997880000068</v>
      </c>
      <c r="GC203">
        <v>378.29114759992802</v>
      </c>
      <c r="GD203">
        <v>105.526641699951</v>
      </c>
      <c r="GE203">
        <v>204.50549959996701</v>
      </c>
      <c r="GF203">
        <v>301.49918169993902</v>
      </c>
      <c r="GG203">
        <v>290.82260979991401</v>
      </c>
      <c r="GH203">
        <v>138.696591600077</v>
      </c>
      <c r="GI203">
        <v>311.86675480008103</v>
      </c>
      <c r="GJ203">
        <v>116.778384599951</v>
      </c>
      <c r="GK203">
        <v>224.19242139998801</v>
      </c>
      <c r="GL203">
        <v>1.1169805000008599</v>
      </c>
      <c r="GM203">
        <v>2.34517570000025</v>
      </c>
      <c r="GN203">
        <v>1.56397359999937</v>
      </c>
      <c r="GO203">
        <v>7.2837871000010601</v>
      </c>
      <c r="GP203">
        <v>2.9773692999988302</v>
      </c>
      <c r="GQ203">
        <v>1.1622807999992799</v>
      </c>
      <c r="GR203">
        <v>2.2967891000007499</v>
      </c>
      <c r="GS203">
        <v>4.5161373000009899</v>
      </c>
      <c r="GT203">
        <v>2.16738659999828</v>
      </c>
      <c r="GU203">
        <v>3.10020649999933</v>
      </c>
      <c r="GV203">
        <v>12.3911599999992</v>
      </c>
      <c r="GW203">
        <v>1.4072135000005801</v>
      </c>
      <c r="GX203">
        <v>9.0783808999985904</v>
      </c>
      <c r="GY203">
        <v>4.1869762999995102</v>
      </c>
      <c r="GZ203">
        <v>1.0376312000007599</v>
      </c>
      <c r="HA203">
        <v>2.4403443000010201</v>
      </c>
      <c r="HB203">
        <v>1.0559754000005299</v>
      </c>
      <c r="HC203">
        <v>5.72709369999939</v>
      </c>
      <c r="HD203">
        <v>1.3246132000003901</v>
      </c>
      <c r="HE203">
        <v>157.448973800056</v>
      </c>
      <c r="HF203">
        <v>3.6363514000004198</v>
      </c>
      <c r="HG203">
        <v>1.0793104999993399</v>
      </c>
      <c r="HH203">
        <v>2.3019272999990799</v>
      </c>
      <c r="HI203">
        <v>5.9750865000023596</v>
      </c>
      <c r="HJ203">
        <v>1.1295198999996501</v>
      </c>
      <c r="HK203">
        <v>4.50932509999984</v>
      </c>
      <c r="HL203">
        <v>168.43430568999599</v>
      </c>
      <c r="HM203">
        <v>4.4637435100012199</v>
      </c>
      <c r="HN203">
        <v>79.536234649945996</v>
      </c>
      <c r="HO203">
        <v>1134.5328023191501</v>
      </c>
      <c r="HP203">
        <v>1.1567738699996</v>
      </c>
      <c r="HQ203">
        <v>1.18357101000038</v>
      </c>
      <c r="HR203">
        <v>118.82684403995501</v>
      </c>
      <c r="HS203">
        <v>181.00700856000199</v>
      </c>
      <c r="HT203">
        <v>137.22936542006201</v>
      </c>
      <c r="HU203">
        <v>157.98713874001999</v>
      </c>
      <c r="HV203">
        <v>160.128051130101</v>
      </c>
      <c r="HW203">
        <v>428.51968022994703</v>
      </c>
      <c r="HX203">
        <v>122.51078943000201</v>
      </c>
      <c r="HY203">
        <v>142.55099961999801</v>
      </c>
      <c r="HZ203">
        <v>114.140542470035</v>
      </c>
      <c r="IA203">
        <v>1.1335677999995799</v>
      </c>
      <c r="IB203">
        <v>1.14134639999975</v>
      </c>
      <c r="IC203">
        <v>1.2270150999993299</v>
      </c>
      <c r="ID203">
        <v>1.3078721999991101</v>
      </c>
      <c r="IE203">
        <v>1.06440189999921</v>
      </c>
      <c r="IF203">
        <v>1.4355472000006599</v>
      </c>
      <c r="IG203">
        <v>1.8978547000006101</v>
      </c>
      <c r="IH203">
        <v>1.4021974999996001</v>
      </c>
      <c r="II203">
        <v>1.4054584999994399</v>
      </c>
      <c r="IJ203">
        <v>1.0671636999995799</v>
      </c>
      <c r="IK203">
        <v>1.13085800000044</v>
      </c>
      <c r="IL203">
        <v>1.1518864000008799</v>
      </c>
      <c r="IM203">
        <v>1.2053108000000099</v>
      </c>
      <c r="IN203">
        <v>1.05922479999936</v>
      </c>
      <c r="IO203">
        <v>1.0544511000007299</v>
      </c>
      <c r="IP203">
        <v>3.1263489000011799</v>
      </c>
      <c r="IQ203">
        <v>1.1378843000002199</v>
      </c>
      <c r="IR203">
        <v>1.04220979999991</v>
      </c>
      <c r="IS203">
        <v>1.36167009999917</v>
      </c>
      <c r="IT203">
        <v>1.3940354999995199</v>
      </c>
      <c r="IU203">
        <v>1.22953450000023</v>
      </c>
      <c r="IV203">
        <v>1.59815829999934</v>
      </c>
      <c r="IW203">
        <v>1.0842338999991601</v>
      </c>
      <c r="IX203">
        <v>1.73452050000014</v>
      </c>
      <c r="IY203">
        <v>1.4566998999998799</v>
      </c>
      <c r="IZ203">
        <v>2.1746758000008399</v>
      </c>
      <c r="JA203">
        <v>1.4600938000003201</v>
      </c>
      <c r="JB203">
        <v>1.3430714999994999</v>
      </c>
      <c r="JC203">
        <v>1.24467619999996</v>
      </c>
      <c r="JD203">
        <v>1.22799189999932</v>
      </c>
      <c r="JE203">
        <v>1.22702449999997</v>
      </c>
      <c r="JF203">
        <v>4.4888984999997801</v>
      </c>
      <c r="JG203">
        <v>1.58355689999917</v>
      </c>
      <c r="JH203">
        <v>1.4635964000008199</v>
      </c>
      <c r="JI203">
        <v>1.0660824000006</v>
      </c>
      <c r="JJ203">
        <v>5.8294877000007501</v>
      </c>
      <c r="JK203">
        <v>1.6289658999994601</v>
      </c>
      <c r="JL203">
        <v>1.6268560000007699</v>
      </c>
      <c r="JM203">
        <v>1.8604101000000799</v>
      </c>
      <c r="JN203">
        <v>1.17247379999935</v>
      </c>
      <c r="JO203">
        <v>2.6421295399995901</v>
      </c>
      <c r="JP203">
        <v>592.671628329903</v>
      </c>
      <c r="JQ203">
        <v>230.636808460113</v>
      </c>
      <c r="JR203">
        <v>12.0582010000071</v>
      </c>
      <c r="JS203">
        <v>2.2300968999988999</v>
      </c>
      <c r="JT203">
        <v>1.4799996000001601</v>
      </c>
      <c r="JU203">
        <v>7.7961024000032904</v>
      </c>
      <c r="JV203">
        <v>122.108370000031</v>
      </c>
      <c r="JW203">
        <v>1.0231856999998901</v>
      </c>
      <c r="JX203">
        <v>108.31756300001901</v>
      </c>
      <c r="JY203">
        <v>1.0627609900002399</v>
      </c>
      <c r="JZ203">
        <v>1.0884064000001701</v>
      </c>
      <c r="KA203">
        <v>110.940648999996</v>
      </c>
      <c r="KB203">
        <v>89.151911000022693</v>
      </c>
      <c r="KC203">
        <v>107.96785699995201</v>
      </c>
      <c r="KD203">
        <v>110.977033999981</v>
      </c>
      <c r="KE203">
        <v>114.32779000001</v>
      </c>
      <c r="KF203">
        <v>97.670618999982295</v>
      </c>
      <c r="KG203">
        <v>121.77997399994599</v>
      </c>
      <c r="KH203">
        <v>110.35063200001601</v>
      </c>
      <c r="KI203">
        <v>177.394877000013</v>
      </c>
      <c r="KJ203">
        <v>166.38167900010001</v>
      </c>
      <c r="KK203">
        <v>119.66876499995099</v>
      </c>
      <c r="KL203">
        <v>111.105632000021</v>
      </c>
      <c r="KM203">
        <v>151.69601400010299</v>
      </c>
      <c r="KN203">
        <v>131.21764599997601</v>
      </c>
      <c r="KO203">
        <v>108.827517000027</v>
      </c>
      <c r="KP203">
        <v>115.565265999991</v>
      </c>
      <c r="KQ203">
        <v>174.40515800006699</v>
      </c>
      <c r="KR203">
        <v>274.99897499987901</v>
      </c>
      <c r="KS203">
        <v>143.92049299995401</v>
      </c>
      <c r="KT203">
        <v>136.458012999967</v>
      </c>
      <c r="KU203">
        <v>241.689130000072</v>
      </c>
      <c r="KV203">
        <v>112.413076999946</v>
      </c>
      <c r="KW203">
        <v>121.679564999999</v>
      </c>
      <c r="KX203">
        <v>186.97665499988901</v>
      </c>
      <c r="KY203">
        <v>211.04212799994301</v>
      </c>
      <c r="KZ203">
        <v>103.323729000054</v>
      </c>
      <c r="LA203">
        <v>119.83072800003001</v>
      </c>
      <c r="LB203">
        <v>128.920409000013</v>
      </c>
      <c r="LC203">
        <v>116.099576000008</v>
      </c>
      <c r="LD203">
        <v>222.633760000113</v>
      </c>
      <c r="LE203">
        <v>92.112025000038599</v>
      </c>
      <c r="LF203">
        <v>125.261724999989</v>
      </c>
      <c r="LG203">
        <v>120.837867000024</v>
      </c>
      <c r="LH203">
        <v>104.57481699995699</v>
      </c>
      <c r="LI203">
        <v>128.864760000026</v>
      </c>
      <c r="LJ203">
        <v>116.47736500005701</v>
      </c>
      <c r="LK203">
        <v>167.52101300004901</v>
      </c>
      <c r="LL203">
        <v>259.80060499999701</v>
      </c>
      <c r="LM203">
        <v>207.76220500003501</v>
      </c>
      <c r="LN203">
        <v>114.771712000016</v>
      </c>
      <c r="LO203">
        <v>159.17834899993599</v>
      </c>
      <c r="LP203">
        <v>101.077754999977</v>
      </c>
      <c r="LQ203">
        <v>116.850301000057</v>
      </c>
      <c r="LR203">
        <v>93.7454089999665</v>
      </c>
      <c r="LS203">
        <v>154.26955400011499</v>
      </c>
      <c r="LT203">
        <v>140.630866999971</v>
      </c>
      <c r="LU203">
        <v>122.69899900001499</v>
      </c>
      <c r="LV203">
        <v>159.24636800005101</v>
      </c>
      <c r="LW203">
        <v>103.86169499997</v>
      </c>
      <c r="LX203">
        <v>119.71645800000999</v>
      </c>
      <c r="LY203">
        <v>130.70185100007799</v>
      </c>
      <c r="LZ203">
        <v>122.234498000005</v>
      </c>
      <c r="MA203">
        <v>100.078723000013</v>
      </c>
      <c r="MB203">
        <v>120.117243999965</v>
      </c>
      <c r="MC203">
        <v>165.84315699990799</v>
      </c>
      <c r="MD203">
        <v>119.69674000004299</v>
      </c>
      <c r="ME203">
        <v>112.912511999952</v>
      </c>
      <c r="MF203">
        <v>106.031439000042</v>
      </c>
      <c r="MG203">
        <v>107.293277999968</v>
      </c>
      <c r="MH203">
        <v>155.715315999929</v>
      </c>
      <c r="MI203">
        <v>220.93089199997499</v>
      </c>
      <c r="MJ203">
        <v>100.824892999954</v>
      </c>
      <c r="MK203">
        <v>107.88688600005101</v>
      </c>
      <c r="ML203">
        <v>169.42777199996601</v>
      </c>
      <c r="MM203">
        <v>120.582279999973</v>
      </c>
      <c r="MN203">
        <v>103.24473899998701</v>
      </c>
      <c r="MO203">
        <v>137.32835200009899</v>
      </c>
      <c r="MP203">
        <v>112.928932999959</v>
      </c>
      <c r="MQ203">
        <v>110.047066999949</v>
      </c>
      <c r="MR203">
        <v>110.70449200004801</v>
      </c>
      <c r="MS203">
        <v>94.176713999942905</v>
      </c>
      <c r="MT203">
        <v>213.67654499993699</v>
      </c>
      <c r="MU203">
        <v>285.00123899988802</v>
      </c>
      <c r="MV203">
        <v>205.38524800003501</v>
      </c>
      <c r="MW203">
        <v>273.44199000019597</v>
      </c>
      <c r="MX203">
        <v>106.047041999991</v>
      </c>
      <c r="MY203">
        <v>331.10455100005498</v>
      </c>
      <c r="MZ203">
        <v>333.796475000214</v>
      </c>
      <c r="NA203">
        <v>335.58206900022901</v>
      </c>
      <c r="NB203">
        <v>128.507067000028</v>
      </c>
      <c r="NC203">
        <v>291.08041799999802</v>
      </c>
      <c r="ND203">
        <v>117.12954300001699</v>
      </c>
      <c r="NE203">
        <v>158.360216999892</v>
      </c>
      <c r="NF203">
        <v>235.95312399999199</v>
      </c>
      <c r="NG203">
        <v>165.629841000075</v>
      </c>
      <c r="NH203">
        <v>144.16813899995799</v>
      </c>
      <c r="NI203">
        <v>128.26490300008999</v>
      </c>
      <c r="NJ203">
        <v>112.75138000003101</v>
      </c>
      <c r="NK203">
        <v>129.794018999906</v>
      </c>
      <c r="NL203">
        <v>129.08052200009101</v>
      </c>
      <c r="NM203">
        <v>124.259619000019</v>
      </c>
      <c r="NN203">
        <v>158.50439199991499</v>
      </c>
      <c r="NO203">
        <v>105.162364999996</v>
      </c>
      <c r="NP203">
        <v>133.82952099991999</v>
      </c>
      <c r="NQ203">
        <v>111.04540699999799</v>
      </c>
      <c r="NR203">
        <v>1.7608884000001099</v>
      </c>
      <c r="NS203">
        <v>4.3713781999977099</v>
      </c>
      <c r="NT203">
        <v>1.4831634999991401</v>
      </c>
      <c r="NU203">
        <v>1.0566768600001499</v>
      </c>
      <c r="NV203">
        <v>2.6928376100004199</v>
      </c>
      <c r="NW203">
        <v>1.2147979799992801</v>
      </c>
      <c r="NX203">
        <v>1.0654448999994199</v>
      </c>
      <c r="NY203">
        <v>1.15514070000063</v>
      </c>
      <c r="NZ203">
        <v>1.25208310000016</v>
      </c>
      <c r="OA203">
        <v>1.1589411999993899</v>
      </c>
      <c r="OB203">
        <v>4.1322254999977304</v>
      </c>
      <c r="OC203">
        <v>2.39860169999884</v>
      </c>
      <c r="OD203">
        <v>3.1726267999984001</v>
      </c>
      <c r="OE203">
        <v>1.82741680000072</v>
      </c>
      <c r="OF203">
        <v>3.3104409000006898</v>
      </c>
      <c r="OG203">
        <v>5.8988289999979298</v>
      </c>
      <c r="OH203">
        <v>2.40802809999877</v>
      </c>
      <c r="OI203">
        <v>2.6778454999985102</v>
      </c>
      <c r="OJ203">
        <v>1.55214169999999</v>
      </c>
      <c r="OK203">
        <v>1.3489752000005</v>
      </c>
      <c r="OL203">
        <v>1.4509018999997401</v>
      </c>
      <c r="OM203">
        <v>3.2164587199986299</v>
      </c>
      <c r="ON203">
        <v>3.7491592000005798</v>
      </c>
      <c r="OO203">
        <v>1.3510683500007901</v>
      </c>
      <c r="OP203">
        <v>2.1586267800012102</v>
      </c>
      <c r="OQ203">
        <v>2.86527176000163</v>
      </c>
      <c r="OR203">
        <v>2.8276892200010502</v>
      </c>
      <c r="OS203">
        <v>2.57865618999858</v>
      </c>
      <c r="OT203">
        <v>2.9483895500015902</v>
      </c>
      <c r="OU203">
        <v>1.0797867399996901</v>
      </c>
      <c r="OV203">
        <v>1.6317380799992001</v>
      </c>
      <c r="OW203">
        <v>2.4654778500007501</v>
      </c>
      <c r="OX203">
        <v>3.0508594899984001</v>
      </c>
      <c r="OY203">
        <v>55.401358550006996</v>
      </c>
      <c r="OZ203">
        <v>2.8895249000015601</v>
      </c>
      <c r="PA203">
        <v>10.8332365399983</v>
      </c>
      <c r="PB203">
        <v>2.70122982999965</v>
      </c>
      <c r="PC203">
        <v>3.9242239599989301</v>
      </c>
      <c r="PD203">
        <v>3.41279263999968</v>
      </c>
      <c r="PE203">
        <v>1.8775327599996701</v>
      </c>
      <c r="PF203">
        <v>106.87205320003</v>
      </c>
      <c r="PG203">
        <v>10.755457999999599</v>
      </c>
      <c r="PH203">
        <v>4.3020696000021399</v>
      </c>
      <c r="PI203">
        <v>6.8331344000034697</v>
      </c>
      <c r="PJ203">
        <v>4.6523337000035099</v>
      </c>
      <c r="PK203">
        <v>1.13975650000066</v>
      </c>
      <c r="PL203">
        <v>1.25608187000034</v>
      </c>
      <c r="PM203">
        <v>1.3040144900005499</v>
      </c>
      <c r="PN203">
        <v>1.5244186599993601</v>
      </c>
      <c r="PO203">
        <v>1.5606524300001201</v>
      </c>
      <c r="PP203">
        <v>1.6600287199999</v>
      </c>
      <c r="PQ203">
        <v>1.74791145000017</v>
      </c>
      <c r="PR203">
        <v>1.4077566699998001</v>
      </c>
      <c r="PS203">
        <v>1.7546772900004699</v>
      </c>
      <c r="PT203">
        <v>2.2044326299983399</v>
      </c>
      <c r="PU203">
        <v>3.8856301699997902</v>
      </c>
      <c r="PV203">
        <v>9.3276606900035404</v>
      </c>
      <c r="PW203">
        <v>241.322211700026</v>
      </c>
      <c r="PX203">
        <v>2.17839539999841</v>
      </c>
      <c r="PY203">
        <v>167.02553629991601</v>
      </c>
      <c r="PZ203">
        <v>1.8468391000005799</v>
      </c>
      <c r="QA203">
        <v>1.7001225000003599</v>
      </c>
      <c r="QB203">
        <v>105.669204100035</v>
      </c>
      <c r="QC203">
        <v>2.1119504999987799</v>
      </c>
      <c r="QD203">
        <v>44181.701569616802</v>
      </c>
      <c r="QE203">
        <v>2.76931479999985</v>
      </c>
      <c r="QF203">
        <v>2.34515630000169</v>
      </c>
      <c r="QG203">
        <v>223.36295420001301</v>
      </c>
      <c r="QH203">
        <v>129.84978799009701</v>
      </c>
      <c r="QI203">
        <v>1.09826867999982</v>
      </c>
      <c r="QJ203">
        <v>1.1290432000005199</v>
      </c>
      <c r="QK203">
        <v>1.06569714999932</v>
      </c>
      <c r="QL203">
        <v>1.06438474999959</v>
      </c>
      <c r="QM203">
        <v>17.0861157700128</v>
      </c>
      <c r="QN203">
        <v>1.6230134699999299</v>
      </c>
      <c r="QO203">
        <v>100.696404000046</v>
      </c>
      <c r="QP203">
        <v>1.4808080999991899</v>
      </c>
      <c r="QQ203">
        <v>1.3731454000007901</v>
      </c>
      <c r="QR203">
        <v>1.14500439999938</v>
      </c>
      <c r="QS203">
        <v>1.8432312999993901</v>
      </c>
      <c r="QT203">
        <v>1.44306499999948</v>
      </c>
      <c r="QU203">
        <v>119.884073000052</v>
      </c>
      <c r="QV203">
        <v>102.996500000008</v>
      </c>
      <c r="QW203">
        <v>189.76724399998801</v>
      </c>
      <c r="QX203">
        <v>119.285826000036</v>
      </c>
      <c r="QY203">
        <v>109.561548999976</v>
      </c>
      <c r="QZ203">
        <v>106.699013000005</v>
      </c>
      <c r="RA203">
        <v>105.739136000047</v>
      </c>
      <c r="RB203">
        <v>1.3941211500005</v>
      </c>
      <c r="RC203">
        <v>2.6318505000017498</v>
      </c>
      <c r="RE203">
        <v>109.54792599997</v>
      </c>
      <c r="RF203">
        <v>113.673722999985</v>
      </c>
      <c r="RG203">
        <v>124.01179899997101</v>
      </c>
      <c r="RH203">
        <v>151.848239999963</v>
      </c>
      <c r="RI203">
        <v>257.11597899999498</v>
      </c>
      <c r="RJ203">
        <v>105.265281999949</v>
      </c>
      <c r="RK203">
        <v>101.294132999959</v>
      </c>
      <c r="RL203">
        <v>271.23901600018098</v>
      </c>
      <c r="RM203">
        <v>52.577977999986601</v>
      </c>
      <c r="RN203">
        <v>272.835136000067</v>
      </c>
      <c r="RO203">
        <v>171.62677600001899</v>
      </c>
      <c r="RP203">
        <v>223.50580599997201</v>
      </c>
      <c r="RQ203">
        <v>106.26082299999</v>
      </c>
      <c r="RR203">
        <v>384.083554000128</v>
      </c>
      <c r="RS203">
        <v>198.35131100006399</v>
      </c>
      <c r="RT203">
        <v>112.254710000008</v>
      </c>
      <c r="RU203">
        <v>189.477938000113</v>
      </c>
      <c r="RV203">
        <v>333.31037600012502</v>
      </c>
      <c r="RW203">
        <v>61.216552999976599</v>
      </c>
      <c r="RX203">
        <v>374.78696499997699</v>
      </c>
      <c r="RY203">
        <v>202.052048000041</v>
      </c>
      <c r="RZ203">
        <v>584.44110700022395</v>
      </c>
      <c r="SA203">
        <v>631.59540500026196</v>
      </c>
      <c r="SB203">
        <v>310.01872600009699</v>
      </c>
      <c r="SC203">
        <v>111.389623000054</v>
      </c>
      <c r="SD203">
        <v>213.51080999989099</v>
      </c>
      <c r="SE203">
        <v>389.99575199978398</v>
      </c>
      <c r="SF203">
        <v>283.31807299982802</v>
      </c>
      <c r="SG203">
        <v>777.60650600027304</v>
      </c>
      <c r="SH203">
        <v>116.39077699999299</v>
      </c>
      <c r="SI203">
        <v>105.215469000046</v>
      </c>
      <c r="SJ203">
        <v>7941.6964839994898</v>
      </c>
      <c r="SK203">
        <v>64.847510999999898</v>
      </c>
      <c r="SL203">
        <v>151.025190999964</v>
      </c>
      <c r="SM203">
        <v>286.40339099988302</v>
      </c>
      <c r="SN203">
        <v>341.74438800010802</v>
      </c>
      <c r="SO203">
        <v>202.49102300009699</v>
      </c>
      <c r="SP203">
        <v>564.76683500036597</v>
      </c>
      <c r="SQ203">
        <v>202.69294199999399</v>
      </c>
      <c r="SR203">
        <v>53.793116000015303</v>
      </c>
      <c r="SS203">
        <v>53.720260999980397</v>
      </c>
      <c r="ST203">
        <v>200.70285500003999</v>
      </c>
      <c r="SU203">
        <v>194.98163400008301</v>
      </c>
      <c r="SV203">
        <v>202.460495000007</v>
      </c>
      <c r="SW203">
        <v>169.00399000011399</v>
      </c>
      <c r="SX203">
        <v>210.22094099992</v>
      </c>
      <c r="SY203">
        <v>194.16201899992299</v>
      </c>
      <c r="SZ203">
        <v>127.184099999955</v>
      </c>
      <c r="TA203">
        <v>154.25979000004</v>
      </c>
      <c r="TB203">
        <v>107.22696000000001</v>
      </c>
      <c r="TC203">
        <v>158.75681199994901</v>
      </c>
      <c r="TD203">
        <v>146.95491000008801</v>
      </c>
      <c r="TE203">
        <v>484.87886899989098</v>
      </c>
      <c r="TF203">
        <v>121.11073299998</v>
      </c>
      <c r="TG203">
        <v>129.99899099999999</v>
      </c>
      <c r="TH203">
        <v>526.31725999992295</v>
      </c>
      <c r="TI203">
        <v>88.609416999970605</v>
      </c>
      <c r="TJ203">
        <v>387.11635199980799</v>
      </c>
      <c r="TK203">
        <v>172.210285000037</v>
      </c>
      <c r="TL203">
        <v>444.42000399995601</v>
      </c>
      <c r="TM203">
        <v>517.12683400046103</v>
      </c>
      <c r="TN203">
        <v>201.665032000048</v>
      </c>
      <c r="TO203">
        <v>517.96184100024402</v>
      </c>
      <c r="TQ203">
        <v>517.757077000104</v>
      </c>
      <c r="TR203">
        <v>517.65782300010301</v>
      </c>
      <c r="TS203">
        <v>211.25278600002599</v>
      </c>
      <c r="TT203">
        <v>168.67614399991001</v>
      </c>
      <c r="TU203">
        <v>92.058047999977106</v>
      </c>
      <c r="TV203">
        <v>107.738785000052</v>
      </c>
      <c r="TW203">
        <v>373.115007999819</v>
      </c>
      <c r="TX203">
        <v>136.403075000038</v>
      </c>
      <c r="TY203">
        <v>118.25270599999899</v>
      </c>
      <c r="TZ203">
        <v>432.13113099988499</v>
      </c>
      <c r="UA203">
        <v>156.948704000097</v>
      </c>
      <c r="UB203">
        <v>136.50881900009699</v>
      </c>
      <c r="UC203">
        <v>119.83592500002101</v>
      </c>
      <c r="UD203">
        <v>113.058928000042</v>
      </c>
      <c r="UE203">
        <v>140.10678300005401</v>
      </c>
      <c r="UF203">
        <v>114.85369999997801</v>
      </c>
      <c r="UG203">
        <v>132.40383500000499</v>
      </c>
      <c r="UH203">
        <v>138.59114099992399</v>
      </c>
      <c r="UI203">
        <v>120.914919000003</v>
      </c>
      <c r="UJ203">
        <v>113.924461000017</v>
      </c>
      <c r="UK203">
        <v>138.57141000009099</v>
      </c>
      <c r="UL203">
        <v>167.55228299996801</v>
      </c>
      <c r="UM203">
        <v>113.676470999955</v>
      </c>
      <c r="UN203">
        <v>146.176319000078</v>
      </c>
      <c r="UO203">
        <v>194.11462199990601</v>
      </c>
      <c r="UP203">
        <v>208.13911299989601</v>
      </c>
      <c r="UQ203">
        <v>111.317572999978</v>
      </c>
      <c r="UR203">
        <v>114.556175000034</v>
      </c>
      <c r="US203">
        <v>353.82474499987399</v>
      </c>
      <c r="UT203">
        <v>353.06988399988001</v>
      </c>
      <c r="UU203">
        <v>1955.0321009997299</v>
      </c>
      <c r="UV203">
        <v>141.307480999967</v>
      </c>
      <c r="UW203">
        <v>485.76183999981703</v>
      </c>
      <c r="UX203">
        <v>111.040846999967</v>
      </c>
      <c r="UY203">
        <v>59.068718999973498</v>
      </c>
      <c r="UZ203">
        <v>13.3775909999968</v>
      </c>
      <c r="VA203">
        <v>161.02035599993499</v>
      </c>
      <c r="VB203">
        <v>117.919051000034</v>
      </c>
      <c r="VC203">
        <v>109.61075099999999</v>
      </c>
      <c r="VD203">
        <v>121.116429000045</v>
      </c>
      <c r="VE203">
        <v>110.01988499995799</v>
      </c>
      <c r="VF203">
        <v>146.884593999945</v>
      </c>
      <c r="VG203">
        <v>149.207478000084</v>
      </c>
      <c r="VH203">
        <v>116.87945899995999</v>
      </c>
      <c r="VI203">
        <v>108.647132999962</v>
      </c>
      <c r="VJ203">
        <v>121.021592000034</v>
      </c>
      <c r="VK203">
        <v>119.490895999945</v>
      </c>
      <c r="VL203">
        <v>107.722554999986</v>
      </c>
      <c r="VM203">
        <v>112.59421000000999</v>
      </c>
      <c r="VN203">
        <v>215.48903899989099</v>
      </c>
      <c r="VO203">
        <v>107.33897499996201</v>
      </c>
      <c r="VP203">
        <v>292.39276700001199</v>
      </c>
      <c r="VQ203">
        <v>194.67604100005701</v>
      </c>
      <c r="VR203">
        <v>115.84594000002799</v>
      </c>
      <c r="VS203">
        <v>108.80611300002801</v>
      </c>
      <c r="VT203">
        <v>125.99964099994401</v>
      </c>
      <c r="VU203">
        <v>168.309433999937</v>
      </c>
      <c r="VV203">
        <v>207.26454899995599</v>
      </c>
      <c r="VW203">
        <v>171.84235300007299</v>
      </c>
      <c r="VX203">
        <v>150.39003199990799</v>
      </c>
      <c r="VY203">
        <v>110.22012800001499</v>
      </c>
      <c r="VZ203">
        <v>113.437818999984</v>
      </c>
      <c r="WA203">
        <v>104.839451999986</v>
      </c>
      <c r="WB203">
        <v>294.67483500018699</v>
      </c>
      <c r="WC203">
        <v>187.75191799993601</v>
      </c>
      <c r="WD203">
        <v>207.13326200004701</v>
      </c>
      <c r="WE203">
        <v>108.22398600005501</v>
      </c>
      <c r="WF203">
        <v>106.915328999981</v>
      </c>
      <c r="WG203">
        <v>122.791996999993</v>
      </c>
      <c r="WH203">
        <v>113.268516000011</v>
      </c>
      <c r="WI203">
        <v>125.929360999959</v>
      </c>
      <c r="WJ203">
        <v>29.6547929999942</v>
      </c>
      <c r="WK203">
        <v>114.289424999966</v>
      </c>
      <c r="WL203">
        <v>105.542527999962</v>
      </c>
      <c r="WM203">
        <v>224.15375500009401</v>
      </c>
      <c r="WN203">
        <v>288.09742000000603</v>
      </c>
      <c r="WO203">
        <v>358.69160099979501</v>
      </c>
      <c r="WP203">
        <v>229.70581800001699</v>
      </c>
      <c r="WQ203">
        <v>257.32423799997201</v>
      </c>
      <c r="WR203">
        <v>313.24913799995602</v>
      </c>
      <c r="WS203">
        <v>274.55331799993297</v>
      </c>
      <c r="WT203">
        <v>507.95256200013699</v>
      </c>
      <c r="WU203">
        <v>516.84375800006103</v>
      </c>
      <c r="WV203">
        <v>806.42050599958702</v>
      </c>
      <c r="WW203">
        <v>138.19653300009699</v>
      </c>
      <c r="WX203">
        <v>331.997247000225</v>
      </c>
      <c r="WY203">
        <v>162.711976000108</v>
      </c>
      <c r="WZ203">
        <v>296.51915200008102</v>
      </c>
      <c r="XA203">
        <v>105.532909999951</v>
      </c>
      <c r="XB203">
        <v>229.47205199999701</v>
      </c>
      <c r="XC203">
        <v>107.288577000028</v>
      </c>
      <c r="XD203">
        <v>483.22179500013601</v>
      </c>
      <c r="XE203">
        <v>160.97189599997401</v>
      </c>
      <c r="XF203">
        <v>242.094900999917</v>
      </c>
      <c r="XG203">
        <v>100.329986999976</v>
      </c>
      <c r="XH203">
        <v>206.08255599997901</v>
      </c>
      <c r="XI203">
        <v>101.034437999944</v>
      </c>
      <c r="XJ203">
        <v>214.581846999936</v>
      </c>
      <c r="XK203">
        <v>62.091867999988601</v>
      </c>
      <c r="XL203">
        <v>1.61033277999923</v>
      </c>
      <c r="XM203">
        <v>5.85576510000101</v>
      </c>
      <c r="XN203">
        <v>1.2418170500004599</v>
      </c>
      <c r="XO203">
        <v>1.84711149000032</v>
      </c>
      <c r="XP203">
        <v>1.7702407199994901</v>
      </c>
      <c r="XQ203">
        <v>23.982391350000398</v>
      </c>
      <c r="XR203">
        <v>1.2616735800002099</v>
      </c>
      <c r="XS203">
        <v>1.29494739000074</v>
      </c>
      <c r="XT203">
        <v>2.36738138000146</v>
      </c>
      <c r="XU203">
        <v>2.2746903500010398</v>
      </c>
      <c r="XV203">
        <v>3.15469049999956</v>
      </c>
      <c r="XW203">
        <v>3.5507553999996202</v>
      </c>
      <c r="XX203">
        <v>3.4689307000007799</v>
      </c>
      <c r="XY203">
        <v>3.68144659999962</v>
      </c>
      <c r="XZ203">
        <v>1.4856106900006101</v>
      </c>
      <c r="YA203">
        <v>12.3791297999996</v>
      </c>
      <c r="YB203">
        <v>1.18935910000073</v>
      </c>
      <c r="YC203">
        <v>1.3294506000002</v>
      </c>
      <c r="YD203">
        <v>1.2234733999994201</v>
      </c>
      <c r="YE203">
        <v>4.89206659999763</v>
      </c>
      <c r="YF203">
        <v>1.20456449999983</v>
      </c>
      <c r="YG203">
        <v>0.94561448999957098</v>
      </c>
      <c r="YH203">
        <v>1618.1847336497201</v>
      </c>
      <c r="YI203">
        <v>116.191251300042</v>
      </c>
      <c r="YJ203">
        <v>306.978227000218</v>
      </c>
      <c r="YK203">
        <v>3.1035255099996002</v>
      </c>
      <c r="YL203">
        <v>1.4757412599992701</v>
      </c>
      <c r="YM203">
        <v>2425729.7973899799</v>
      </c>
      <c r="YN203">
        <v>1.3066528500003201</v>
      </c>
      <c r="YO203">
        <v>1.2917902600002</v>
      </c>
      <c r="YP203">
        <v>1.8975121799994701</v>
      </c>
      <c r="YQ203">
        <v>175.50809899997</v>
      </c>
      <c r="YR203">
        <v>147.66523050004599</v>
      </c>
      <c r="YS203">
        <v>6.9160189999966004</v>
      </c>
      <c r="YT203">
        <v>8.2183402999944501</v>
      </c>
      <c r="YU203">
        <v>394.64980889996502</v>
      </c>
      <c r="YV203">
        <v>232.427581700031</v>
      </c>
      <c r="YW203">
        <v>1.58332259999952</v>
      </c>
      <c r="YX203">
        <v>1.6471820999995499</v>
      </c>
      <c r="YY203">
        <v>1.2507126000000399</v>
      </c>
      <c r="YZ203">
        <v>4.3678967099986004</v>
      </c>
      <c r="ZA203">
        <v>1.40945488999932</v>
      </c>
      <c r="ZB203">
        <v>4.9613708399992902</v>
      </c>
      <c r="ZC203">
        <v>1.3173439999991401</v>
      </c>
      <c r="ZD203">
        <v>1.17461259999982</v>
      </c>
    </row>
    <row r="204" spans="1:680" x14ac:dyDescent="0.25">
      <c r="A204" s="40">
        <v>44350</v>
      </c>
      <c r="RD204">
        <v>165.02813900006001</v>
      </c>
    </row>
    <row r="205" spans="1:680" x14ac:dyDescent="0.25">
      <c r="A205" s="40">
        <v>44351</v>
      </c>
      <c r="B205" s="6">
        <v>2.1023157300005599</v>
      </c>
      <c r="C205" s="6">
        <v>2.0830390199989801</v>
      </c>
      <c r="D205">
        <v>1.0186510099993</v>
      </c>
      <c r="E205">
        <v>1.79539226000088</v>
      </c>
      <c r="F205">
        <v>1.1058158100004201</v>
      </c>
      <c r="G205">
        <v>1.1785242999994801</v>
      </c>
      <c r="H205">
        <v>1.13430169999992</v>
      </c>
      <c r="I205">
        <v>3.0899325999998801</v>
      </c>
      <c r="J205">
        <v>1.14692040000045</v>
      </c>
      <c r="K205">
        <v>2.8225214000012802</v>
      </c>
      <c r="L205">
        <v>3.1859495999997298</v>
      </c>
      <c r="M205">
        <v>2.0423154999989501</v>
      </c>
      <c r="N205">
        <v>3.0042933000004299</v>
      </c>
      <c r="O205">
        <v>2.6353555800014901</v>
      </c>
      <c r="P205">
        <v>3.2424560500003299</v>
      </c>
      <c r="Q205">
        <v>0.94075613000040903</v>
      </c>
      <c r="R205">
        <v>2.7252086199987402</v>
      </c>
      <c r="S205">
        <v>2.8476975500016102</v>
      </c>
      <c r="T205">
        <v>3.3514404599991399</v>
      </c>
      <c r="U205">
        <v>1.1233340899998401</v>
      </c>
      <c r="V205">
        <v>1.5471407700006199</v>
      </c>
      <c r="W205">
        <v>2.8885332432983</v>
      </c>
      <c r="X205">
        <v>2.2284125707010398</v>
      </c>
      <c r="Y205">
        <v>3.4747850999992802</v>
      </c>
      <c r="Z205">
        <v>1.13744942000085</v>
      </c>
      <c r="AA205">
        <v>1.3251643399999</v>
      </c>
      <c r="AB205">
        <v>1.1525721500002</v>
      </c>
      <c r="AC205">
        <v>12.3475389300002</v>
      </c>
      <c r="AD205">
        <v>26.577587970008601</v>
      </c>
      <c r="AE205">
        <v>1.1082463900002</v>
      </c>
      <c r="AF205">
        <v>80.609716280014297</v>
      </c>
      <c r="AG205">
        <v>10.729527670002399</v>
      </c>
      <c r="AH205">
        <v>2.0166870399989398</v>
      </c>
      <c r="AI205">
        <v>1.1533887099994899</v>
      </c>
      <c r="AJ205">
        <v>2.8662390999998002</v>
      </c>
      <c r="AK205">
        <v>2.61937019999823</v>
      </c>
      <c r="AL205">
        <v>1.6293468000003499</v>
      </c>
      <c r="AM205">
        <v>1.86828620000051</v>
      </c>
      <c r="AN205">
        <v>1093.2701615001999</v>
      </c>
      <c r="AO205">
        <v>260.37028353009401</v>
      </c>
      <c r="AP205">
        <v>195.973667480052</v>
      </c>
      <c r="AQ205">
        <v>15.280600099999001</v>
      </c>
      <c r="AR205">
        <v>1.5689038900000001</v>
      </c>
      <c r="AS205">
        <v>1.31202334000045</v>
      </c>
      <c r="AT205">
        <v>1.5594697699998501</v>
      </c>
      <c r="AU205">
        <v>4.0592690100020299</v>
      </c>
      <c r="AV205">
        <v>3.2622424000000998</v>
      </c>
      <c r="AW205">
        <v>1.47962671999994</v>
      </c>
      <c r="AX205">
        <v>13.1593759200041</v>
      </c>
      <c r="AY205">
        <v>1.5213575100006</v>
      </c>
      <c r="AZ205">
        <v>7.7567912000013202</v>
      </c>
      <c r="BA205">
        <v>1.5957130999995599</v>
      </c>
      <c r="BB205">
        <v>4.4951518700036104</v>
      </c>
      <c r="BC205">
        <v>2.5880745799986502</v>
      </c>
      <c r="BD205">
        <v>0.96549134999986597</v>
      </c>
      <c r="BE205">
        <v>1.7772103999996001</v>
      </c>
      <c r="BF205">
        <v>2.0742562000014</v>
      </c>
      <c r="BG205">
        <v>2.55293520000123</v>
      </c>
      <c r="BH205">
        <v>2.6282350000001302</v>
      </c>
      <c r="BI205">
        <v>1.79299700000047</v>
      </c>
      <c r="BJ205">
        <v>114.57897509995399</v>
      </c>
      <c r="BK205">
        <v>1.1759218000006499</v>
      </c>
      <c r="BL205">
        <v>3.5753864100006498</v>
      </c>
      <c r="BM205">
        <v>1.8832826899997599</v>
      </c>
      <c r="BN205">
        <v>1.64913807000084</v>
      </c>
      <c r="BO205">
        <v>1.14704279999933</v>
      </c>
      <c r="BP205">
        <v>1.1195024000007801</v>
      </c>
      <c r="BQ205">
        <v>2.0337341000013098</v>
      </c>
      <c r="BR205">
        <v>2.0959025000010998</v>
      </c>
      <c r="BS205">
        <v>2.31056380000155</v>
      </c>
      <c r="BT205">
        <v>1.0638765000003301</v>
      </c>
      <c r="BU205">
        <v>1.4961789999997599</v>
      </c>
      <c r="BV205">
        <v>1.94722390000061</v>
      </c>
      <c r="BW205">
        <v>7.6691105999998399</v>
      </c>
      <c r="BX205">
        <v>5.1863003000035004</v>
      </c>
      <c r="BY205">
        <v>3.0657203000009798</v>
      </c>
      <c r="BZ205">
        <v>107.794014040031</v>
      </c>
      <c r="CA205">
        <v>9.3620576999965106</v>
      </c>
      <c r="CB205">
        <v>1.14214440000069</v>
      </c>
      <c r="CC205">
        <v>23.7772855999938</v>
      </c>
      <c r="CD205">
        <v>5.0028422999966997</v>
      </c>
      <c r="CE205">
        <v>9.0292601999972195</v>
      </c>
      <c r="CF205">
        <v>2.76046649999989</v>
      </c>
      <c r="CG205">
        <v>38.500427499995602</v>
      </c>
      <c r="CH205">
        <v>1.0674853000000399</v>
      </c>
      <c r="CI205">
        <v>2.1907294000011501</v>
      </c>
      <c r="CJ205">
        <v>6.2660380000015703</v>
      </c>
      <c r="CK205">
        <v>4.8188762999998298</v>
      </c>
      <c r="CL205">
        <v>2.4769252000005499</v>
      </c>
      <c r="CM205">
        <v>3.1275391999988602</v>
      </c>
      <c r="CN205">
        <v>31.7743561000098</v>
      </c>
      <c r="CO205">
        <v>1.26498530000026</v>
      </c>
      <c r="CP205">
        <v>1.7293800999996201</v>
      </c>
      <c r="CQ205">
        <v>1.33145929999955</v>
      </c>
      <c r="CR205">
        <v>1.25807259999965</v>
      </c>
      <c r="CS205">
        <v>1.25464450000072</v>
      </c>
      <c r="CT205">
        <v>12.270370700003699</v>
      </c>
      <c r="CU205">
        <v>131.45756300003299</v>
      </c>
      <c r="CV205">
        <v>14.364240800001401</v>
      </c>
      <c r="CW205">
        <v>26.533320999995301</v>
      </c>
      <c r="CX205">
        <v>80.526433999999398</v>
      </c>
      <c r="CY205">
        <v>19.547862000006699</v>
      </c>
      <c r="CZ205">
        <v>145.04465500009201</v>
      </c>
      <c r="DA205">
        <v>10.870148400004799</v>
      </c>
      <c r="DB205">
        <v>10.275025800001499</v>
      </c>
      <c r="DC205">
        <v>23.1180590000004</v>
      </c>
      <c r="DD205">
        <v>2.7112076500016</v>
      </c>
      <c r="DE205">
        <v>1.66030834999947</v>
      </c>
      <c r="DF205">
        <v>1.4057808699999399</v>
      </c>
      <c r="DG205">
        <v>1.2118458299992201</v>
      </c>
      <c r="DH205">
        <v>3.27846177999891</v>
      </c>
      <c r="DJ205">
        <v>1.24804256000061</v>
      </c>
      <c r="DK205">
        <v>2.6067370400014598</v>
      </c>
      <c r="DL205">
        <v>28.5592271199857</v>
      </c>
      <c r="DM205">
        <v>2.2941476999985801</v>
      </c>
      <c r="DN205">
        <v>8.7155997299996706</v>
      </c>
      <c r="DO205">
        <v>2.8588664900016698</v>
      </c>
      <c r="DP205">
        <v>3.0548795200011201</v>
      </c>
      <c r="DQ205">
        <v>1.41038809999918</v>
      </c>
      <c r="DR205">
        <v>11.2500299600069</v>
      </c>
      <c r="DS205">
        <v>1.2726175000007101</v>
      </c>
      <c r="DT205">
        <v>1.34031227000014</v>
      </c>
      <c r="DU205">
        <v>4.2534316899982496</v>
      </c>
      <c r="DV205">
        <v>3.66745545999947</v>
      </c>
      <c r="DW205">
        <v>3.5086937800006099</v>
      </c>
      <c r="DX205">
        <v>1.39228933999948</v>
      </c>
      <c r="DY205">
        <v>128.331920000026</v>
      </c>
      <c r="DZ205">
        <v>1.5084680599993601</v>
      </c>
      <c r="EA205">
        <v>1.9101065699997</v>
      </c>
      <c r="EB205">
        <v>1.1671947899994799</v>
      </c>
      <c r="EC205">
        <v>1.15393369999947</v>
      </c>
      <c r="ED205">
        <v>1.0793712899994701</v>
      </c>
      <c r="EE205">
        <v>2.9781927500007401</v>
      </c>
      <c r="EF205">
        <v>1.4099064900001399</v>
      </c>
      <c r="EG205">
        <v>2.5121820999993401</v>
      </c>
      <c r="EH205">
        <v>1.5243717100002001</v>
      </c>
      <c r="EI205">
        <v>1.7943723999997001</v>
      </c>
      <c r="EJ205">
        <v>2.0249155400015302</v>
      </c>
      <c r="EK205">
        <v>3.2653759999993799</v>
      </c>
      <c r="EL205">
        <v>6.28219710000121</v>
      </c>
      <c r="EM205">
        <v>29.8583820000058</v>
      </c>
      <c r="EN205">
        <v>1.6776432000006001</v>
      </c>
      <c r="EO205">
        <v>1.39111095999942</v>
      </c>
      <c r="EP205">
        <v>1.10548360999928</v>
      </c>
      <c r="EQ205">
        <v>1.1146245100007901</v>
      </c>
      <c r="ER205">
        <v>1.36504065000008</v>
      </c>
      <c r="ES205">
        <v>1.08318673000031</v>
      </c>
      <c r="ET205">
        <v>1.62620837000031</v>
      </c>
      <c r="EU205">
        <v>3.0469965000011099</v>
      </c>
      <c r="EV205">
        <v>1.1470998500008101</v>
      </c>
      <c r="EW205">
        <v>1.04151309000008</v>
      </c>
      <c r="EX205">
        <v>115.468257999979</v>
      </c>
      <c r="EY205">
        <v>7.1216547000003603</v>
      </c>
      <c r="EZ205">
        <v>3.7352761000001902</v>
      </c>
      <c r="FA205">
        <v>1.2852794400005201</v>
      </c>
      <c r="FC205">
        <v>228.45733439992199</v>
      </c>
      <c r="FD205">
        <v>10751.0663199872</v>
      </c>
      <c r="FE205">
        <v>111.265108800028</v>
      </c>
      <c r="FF205">
        <v>1.1309784599998201</v>
      </c>
      <c r="FG205">
        <v>4744.2630924508003</v>
      </c>
      <c r="FH205">
        <v>1.0863301999997901</v>
      </c>
      <c r="FI205">
        <v>1.10993840999981</v>
      </c>
      <c r="FJ205">
        <v>1.2499119399999501</v>
      </c>
      <c r="FK205">
        <v>23.6888469599944</v>
      </c>
      <c r="FL205">
        <v>1.40019480000046</v>
      </c>
      <c r="FM205">
        <v>2.27241009999852</v>
      </c>
      <c r="FN205">
        <v>2.0053513999992001</v>
      </c>
      <c r="FO205">
        <v>1.2741623999991101</v>
      </c>
      <c r="FP205">
        <v>3.36688009999853</v>
      </c>
      <c r="FQ205">
        <v>1.68911282999943</v>
      </c>
      <c r="FR205">
        <v>1.23452675000044</v>
      </c>
      <c r="FS205">
        <v>1.2956500899999801</v>
      </c>
      <c r="FT205">
        <v>2.2516589400001998</v>
      </c>
      <c r="FU205">
        <v>2.2450297200011802</v>
      </c>
      <c r="FV205">
        <v>1.1394866299997399</v>
      </c>
      <c r="FW205">
        <v>1.41440191999936</v>
      </c>
      <c r="FX205">
        <v>1.1439520599997199</v>
      </c>
      <c r="FY205">
        <v>1.3310644299999701</v>
      </c>
      <c r="FZ205">
        <v>1.09175506000065</v>
      </c>
      <c r="GA205">
        <v>3.8992319200006</v>
      </c>
      <c r="GB205">
        <v>1.2613858000004301</v>
      </c>
      <c r="GC205">
        <v>382.45336634013802</v>
      </c>
      <c r="GD205">
        <v>105.582785499981</v>
      </c>
      <c r="GE205">
        <v>205.489064499969</v>
      </c>
      <c r="GF205">
        <v>301.54527979996101</v>
      </c>
      <c r="GG205">
        <v>290.86473400006099</v>
      </c>
      <c r="GH205">
        <v>138.716470099986</v>
      </c>
      <c r="GI205">
        <v>313.04561109980602</v>
      </c>
      <c r="GJ205">
        <v>116.70554029999801</v>
      </c>
      <c r="GK205">
        <v>224.052577600116</v>
      </c>
      <c r="GL205">
        <v>1.1173976999998601</v>
      </c>
      <c r="GM205">
        <v>2.3517973000016399</v>
      </c>
      <c r="GN205">
        <v>1.57096789999923</v>
      </c>
      <c r="GO205">
        <v>7.3339927999986703</v>
      </c>
      <c r="GP205">
        <v>2.9806372999992199</v>
      </c>
      <c r="GQ205">
        <v>1.1640048999997801</v>
      </c>
      <c r="GR205">
        <v>2.30016759999853</v>
      </c>
      <c r="GS205">
        <v>4.5475768999967796</v>
      </c>
      <c r="GT205">
        <v>2.1693312999996102</v>
      </c>
      <c r="GU205">
        <v>3.109543999999</v>
      </c>
      <c r="GV205">
        <v>12.4197008000046</v>
      </c>
      <c r="GW205">
        <v>1.4074228999998</v>
      </c>
      <c r="GX205">
        <v>9.0972383000043902</v>
      </c>
      <c r="GY205">
        <v>4.1878482999964</v>
      </c>
      <c r="GZ205">
        <v>1.03786150000087</v>
      </c>
      <c r="HA205">
        <v>2.4515747000004899</v>
      </c>
      <c r="HB205">
        <v>1.0637299000009099</v>
      </c>
      <c r="HC205">
        <v>5.7692506000021204</v>
      </c>
      <c r="HD205">
        <v>1.3151985000004101</v>
      </c>
      <c r="HE205">
        <v>157.4062347</v>
      </c>
      <c r="HF205">
        <v>3.6404440000005698</v>
      </c>
      <c r="HG205">
        <v>1.08411920000071</v>
      </c>
      <c r="HH205">
        <v>2.3108815000014098</v>
      </c>
      <c r="HI205">
        <v>5.9772373000014296</v>
      </c>
      <c r="HJ205">
        <v>1.12985040000058</v>
      </c>
      <c r="HK205">
        <v>4.5228618999972197</v>
      </c>
      <c r="HL205">
        <v>167.46110304002701</v>
      </c>
      <c r="HM205">
        <v>4.4689598900004102</v>
      </c>
      <c r="HN205">
        <v>79.620817039976799</v>
      </c>
      <c r="HO205">
        <v>1135.82048247941</v>
      </c>
      <c r="HP205">
        <v>1.1571390699991799</v>
      </c>
      <c r="HQ205">
        <v>1.18446140999913</v>
      </c>
      <c r="HR205">
        <v>118.848787039984</v>
      </c>
      <c r="HS205">
        <v>179.35557675990299</v>
      </c>
      <c r="HT205">
        <v>137.44142621010499</v>
      </c>
      <c r="HU205">
        <v>157.64784032991199</v>
      </c>
      <c r="HV205">
        <v>159.789886160055</v>
      </c>
      <c r="HW205">
        <v>426.17779518011997</v>
      </c>
      <c r="HX205">
        <v>122.538058559992</v>
      </c>
      <c r="HY205">
        <v>142.77819368010401</v>
      </c>
      <c r="HZ205">
        <v>114.052080819965</v>
      </c>
      <c r="IA205">
        <v>1.1326969000001601</v>
      </c>
      <c r="IB205">
        <v>1.1405790999997401</v>
      </c>
      <c r="IC205">
        <v>1.2212586999994499</v>
      </c>
      <c r="ID205">
        <v>1.2938477999996401</v>
      </c>
      <c r="IE205">
        <v>1.0594099000009001</v>
      </c>
      <c r="IF205">
        <v>1.4318700000003399</v>
      </c>
      <c r="IG205">
        <v>1.8889493999995499</v>
      </c>
      <c r="IH205">
        <v>1.3985714999998899</v>
      </c>
      <c r="II205">
        <v>1.40181889999985</v>
      </c>
      <c r="IJ205">
        <v>1.0644019999999701</v>
      </c>
      <c r="IK205">
        <v>1.1279384999997999</v>
      </c>
      <c r="IL205">
        <v>1.1489113999996301</v>
      </c>
      <c r="IM205">
        <v>1.2021875999998901</v>
      </c>
      <c r="IN205">
        <v>1.0564833000007601</v>
      </c>
      <c r="IO205">
        <v>1.0517197999997701</v>
      </c>
      <c r="IP205">
        <v>3.1182234000007201</v>
      </c>
      <c r="IQ205">
        <v>1.1349367000002499</v>
      </c>
      <c r="IR205">
        <v>1.03951249999955</v>
      </c>
      <c r="IS205">
        <v>1.3581457000000201</v>
      </c>
      <c r="IT205">
        <v>1.3904249000006501</v>
      </c>
      <c r="IU205">
        <v>1.22377179999967</v>
      </c>
      <c r="IV205">
        <v>1.5906575999997601</v>
      </c>
      <c r="IW205">
        <v>1.0783394999998599</v>
      </c>
      <c r="IX205">
        <v>1.7263867999990901</v>
      </c>
      <c r="IY205">
        <v>1.4498468999991001</v>
      </c>
      <c r="IZ205">
        <v>2.1514040000001802</v>
      </c>
      <c r="JA205">
        <v>1.4563361000000401</v>
      </c>
      <c r="JB205">
        <v>1.3287022000004101</v>
      </c>
      <c r="JC205">
        <v>1.23884340000041</v>
      </c>
      <c r="JD205">
        <v>1.2222299999994</v>
      </c>
      <c r="JE205">
        <v>1.2212679000003801</v>
      </c>
      <c r="JF205">
        <v>4.4678476999979502</v>
      </c>
      <c r="JG205">
        <v>1.5761308000001</v>
      </c>
      <c r="JH205">
        <v>1.45672469999954</v>
      </c>
      <c r="JI205">
        <v>1.06107399999928</v>
      </c>
      <c r="JJ205">
        <v>5.8291641999967396</v>
      </c>
      <c r="JK205">
        <v>1.6272924000004401</v>
      </c>
      <c r="JL205">
        <v>1.6252210000002401</v>
      </c>
      <c r="JM205">
        <v>1.8590555999999201</v>
      </c>
      <c r="JN205">
        <v>1.1722348000003</v>
      </c>
      <c r="JO205">
        <v>2.6478096700011502</v>
      </c>
      <c r="JP205">
        <v>594.96563658956404</v>
      </c>
      <c r="JQ205">
        <v>232.39174127997799</v>
      </c>
      <c r="JR205">
        <v>12.044101000006799</v>
      </c>
      <c r="JS205">
        <v>2.2221606999992201</v>
      </c>
      <c r="JT205">
        <v>1.4748672000005201</v>
      </c>
      <c r="JU205">
        <v>7.7085772999998898</v>
      </c>
      <c r="JV205">
        <v>122.108257999993</v>
      </c>
      <c r="JW205">
        <v>1.01988650000021</v>
      </c>
      <c r="JX205">
        <v>108.323414999992</v>
      </c>
      <c r="JY205">
        <v>1.06940132000091</v>
      </c>
      <c r="JZ205">
        <v>1.0952662500003501</v>
      </c>
      <c r="KA205">
        <v>110.18926799995801</v>
      </c>
      <c r="KB205">
        <v>90.533025000011506</v>
      </c>
      <c r="KC205">
        <v>107.634991999948</v>
      </c>
      <c r="KD205">
        <v>110.99904599995401</v>
      </c>
      <c r="KE205">
        <v>115.069854000001</v>
      </c>
      <c r="KF205">
        <v>97.806580999982501</v>
      </c>
      <c r="KG205">
        <v>121.929332999978</v>
      </c>
      <c r="KH205">
        <v>110.486826000037</v>
      </c>
      <c r="KI205">
        <v>177.14323200006001</v>
      </c>
      <c r="KJ205">
        <v>166.14915099996099</v>
      </c>
      <c r="KK205">
        <v>119.41936099994901</v>
      </c>
      <c r="KL205">
        <v>111.399026999949</v>
      </c>
      <c r="KM205">
        <v>151.833743999945</v>
      </c>
      <c r="KN205">
        <v>131.226818999974</v>
      </c>
      <c r="KO205">
        <v>109.02494100004</v>
      </c>
      <c r="KP205">
        <v>115.87075100000899</v>
      </c>
      <c r="KQ205">
        <v>174.621268999996</v>
      </c>
      <c r="KR205">
        <v>276.33169100014499</v>
      </c>
      <c r="KS205">
        <v>143.13154700002599</v>
      </c>
      <c r="KT205">
        <v>135.46686600008999</v>
      </c>
      <c r="KU205">
        <v>241.73850600002299</v>
      </c>
      <c r="KV205">
        <v>112.49941499996901</v>
      </c>
      <c r="KW205">
        <v>122.567845999962</v>
      </c>
      <c r="KX205">
        <v>187.64784200000599</v>
      </c>
      <c r="KY205">
        <v>211.585988000035</v>
      </c>
      <c r="KZ205">
        <v>103.613279000041</v>
      </c>
      <c r="LA205">
        <v>119.986753999954</v>
      </c>
      <c r="LB205">
        <v>129.69419199996599</v>
      </c>
      <c r="LC205">
        <v>116.28496199997601</v>
      </c>
      <c r="LD205">
        <v>223.28498400002701</v>
      </c>
      <c r="LE205">
        <v>92.927934000035705</v>
      </c>
      <c r="LF205">
        <v>125.40020100004</v>
      </c>
      <c r="LG205">
        <v>121.002613999997</v>
      </c>
      <c r="LH205">
        <v>104.961634999956</v>
      </c>
      <c r="LI205">
        <v>129.170142000075</v>
      </c>
      <c r="LJ205">
        <v>116.225218000007</v>
      </c>
      <c r="LK205">
        <v>167.86951899994199</v>
      </c>
      <c r="LL205">
        <v>259.83951300010102</v>
      </c>
      <c r="LM205">
        <v>207.791993000079</v>
      </c>
      <c r="LN205">
        <v>114.70001599995901</v>
      </c>
      <c r="LO205">
        <v>159.498994000023</v>
      </c>
      <c r="LP205">
        <v>101.29275599995201</v>
      </c>
      <c r="LQ205">
        <v>117.014506999985</v>
      </c>
      <c r="LR205">
        <v>92.083371000015205</v>
      </c>
      <c r="LS205">
        <v>154.66475800005699</v>
      </c>
      <c r="LT205">
        <v>140.26684599998401</v>
      </c>
      <c r="LU205">
        <v>121.39395099994699</v>
      </c>
      <c r="LV205">
        <v>158.499974000035</v>
      </c>
      <c r="LW205">
        <v>103.78503899998</v>
      </c>
      <c r="LX205">
        <v>119.971908999956</v>
      </c>
      <c r="LY205">
        <v>130.724887999939</v>
      </c>
      <c r="LZ205">
        <v>122.256137000048</v>
      </c>
      <c r="MA205">
        <v>100.145549000008</v>
      </c>
      <c r="MB205">
        <v>120.61359299998701</v>
      </c>
      <c r="MC205">
        <v>167.00300600007199</v>
      </c>
      <c r="MD205">
        <v>120.33043199998799</v>
      </c>
      <c r="ME205">
        <v>113.251042000018</v>
      </c>
      <c r="MF205">
        <v>106.26233199995499</v>
      </c>
      <c r="MG205">
        <v>107.522651999956</v>
      </c>
      <c r="MH205">
        <v>156.78325499990001</v>
      </c>
      <c r="MI205">
        <v>220.705477999989</v>
      </c>
      <c r="MJ205">
        <v>100.708153999993</v>
      </c>
      <c r="MK205">
        <v>107.682383000036</v>
      </c>
      <c r="ML205">
        <v>170.07946699997399</v>
      </c>
      <c r="MM205">
        <v>121.05896900000501</v>
      </c>
      <c r="MN205">
        <v>103.374424000038</v>
      </c>
      <c r="MO205">
        <v>137.480211999966</v>
      </c>
      <c r="MP205">
        <v>112.938109999988</v>
      </c>
      <c r="MQ205">
        <v>110.07470899995</v>
      </c>
      <c r="MR205">
        <v>111.32686100003799</v>
      </c>
      <c r="MS205">
        <v>94.091215000022203</v>
      </c>
      <c r="MT205">
        <v>213.60330500011301</v>
      </c>
      <c r="MU205">
        <v>284.96637200005398</v>
      </c>
      <c r="MV205">
        <v>205.78897399990799</v>
      </c>
      <c r="MW205">
        <v>273.62112999986903</v>
      </c>
      <c r="MX205">
        <v>106.083159000031</v>
      </c>
      <c r="MY205">
        <v>331.17501100012998</v>
      </c>
      <c r="MZ205">
        <v>333.93794200010598</v>
      </c>
      <c r="NA205">
        <v>335.581472000107</v>
      </c>
      <c r="NB205">
        <v>129.03169999993401</v>
      </c>
      <c r="NC205">
        <v>291.21099899988599</v>
      </c>
      <c r="ND205">
        <v>117.179848000058</v>
      </c>
      <c r="NE205">
        <v>158.42978499992799</v>
      </c>
      <c r="NF205">
        <v>235.583611000096</v>
      </c>
      <c r="NG205">
        <v>165.365084999939</v>
      </c>
      <c r="NH205">
        <v>143.943313000025</v>
      </c>
      <c r="NI205">
        <v>127.918909</v>
      </c>
      <c r="NJ205">
        <v>112.479797999957</v>
      </c>
      <c r="NK205">
        <v>130.2618160001</v>
      </c>
      <c r="NL205">
        <v>129.53446700004901</v>
      </c>
      <c r="NM205">
        <v>124.323399999994</v>
      </c>
      <c r="NN205">
        <v>158.657796999905</v>
      </c>
      <c r="NO205">
        <v>105.038893999998</v>
      </c>
      <c r="NP205">
        <v>133.700767999981</v>
      </c>
      <c r="NQ205">
        <v>111.268754999968</v>
      </c>
      <c r="NR205">
        <v>1.76330079999934</v>
      </c>
      <c r="NS205">
        <v>4.3846179000029197</v>
      </c>
      <c r="NT205">
        <v>1.48823040000025</v>
      </c>
      <c r="NU205">
        <v>1.05718173999958</v>
      </c>
      <c r="NV205">
        <v>2.7068849999996001</v>
      </c>
      <c r="NW205">
        <v>1.2175048799999799</v>
      </c>
      <c r="NX205">
        <v>1.0677990999993201</v>
      </c>
      <c r="NY205">
        <v>1.1589416000006201</v>
      </c>
      <c r="NZ205">
        <v>1.2560489999996201</v>
      </c>
      <c r="OA205">
        <v>1.16073460000007</v>
      </c>
      <c r="OB205">
        <v>4.1501414000013002</v>
      </c>
      <c r="OC205">
        <v>2.4026602999983901</v>
      </c>
      <c r="OD205">
        <v>3.1697606999987298</v>
      </c>
      <c r="OE205">
        <v>1.8286217000004401</v>
      </c>
      <c r="OF205">
        <v>3.3464063999999798</v>
      </c>
      <c r="OG205">
        <v>5.9076089000009198</v>
      </c>
      <c r="OH205">
        <v>2.4182559000000801</v>
      </c>
      <c r="OI205">
        <v>2.6892587000002099</v>
      </c>
      <c r="OJ205">
        <v>1.5680842999991</v>
      </c>
      <c r="OK205">
        <v>1.3582385000008801</v>
      </c>
      <c r="OL205">
        <v>1.46246699999938</v>
      </c>
      <c r="OM205">
        <v>3.2131525600016202</v>
      </c>
      <c r="ON205">
        <v>3.7535788999994102</v>
      </c>
      <c r="OO205">
        <v>1.3413968000004399</v>
      </c>
      <c r="OP205">
        <v>2.1578433499998901</v>
      </c>
      <c r="OQ205">
        <v>2.8643448500006299</v>
      </c>
      <c r="OR205">
        <v>2.82300491999922</v>
      </c>
      <c r="OS205">
        <v>2.5745966100003002</v>
      </c>
      <c r="OT205">
        <v>2.9432624100009002</v>
      </c>
      <c r="OU205">
        <v>1.07773642999928</v>
      </c>
      <c r="OV205">
        <v>1.62870844999998</v>
      </c>
      <c r="OW205">
        <v>2.4419735599985901</v>
      </c>
      <c r="OX205">
        <v>3.0731322600004201</v>
      </c>
      <c r="OY205">
        <v>55.439893910021098</v>
      </c>
      <c r="OZ205">
        <v>2.9070127699997101</v>
      </c>
      <c r="PA205">
        <v>10.8471265999979</v>
      </c>
      <c r="PB205">
        <v>2.7020235499985601</v>
      </c>
      <c r="PC205">
        <v>3.9406398499995698</v>
      </c>
      <c r="PD205">
        <v>3.42945491999853</v>
      </c>
      <c r="PE205">
        <v>1.8799249599997001</v>
      </c>
      <c r="PF205">
        <v>106.81408349995</v>
      </c>
      <c r="PG205">
        <v>10.7553860000044</v>
      </c>
      <c r="PH205">
        <v>4.3204133000035698</v>
      </c>
      <c r="PI205">
        <v>6.8704155000013998</v>
      </c>
      <c r="PJ205">
        <v>4.67771860000357</v>
      </c>
      <c r="PK205">
        <v>1.14028599999983</v>
      </c>
      <c r="PL205">
        <v>1.2564160399997499</v>
      </c>
      <c r="PM205">
        <v>1.30441597000026</v>
      </c>
      <c r="PN205">
        <v>1.5178514100007301</v>
      </c>
      <c r="PO205">
        <v>1.5538504699998199</v>
      </c>
      <c r="PP205">
        <v>1.66186283000025</v>
      </c>
      <c r="PQ205">
        <v>1.74991838999995</v>
      </c>
      <c r="PR205">
        <v>1.40909961999932</v>
      </c>
      <c r="PS205">
        <v>1.7565793600006101</v>
      </c>
      <c r="PT205">
        <v>2.2112595399994501</v>
      </c>
      <c r="PU205">
        <v>3.8976900300003798</v>
      </c>
      <c r="PV205">
        <v>9.3189642000070307</v>
      </c>
      <c r="PW205">
        <v>241.96589890006001</v>
      </c>
      <c r="PX205">
        <v>2.17755029999898</v>
      </c>
      <c r="PY205">
        <v>167.20052969991201</v>
      </c>
      <c r="PZ205">
        <v>1.8480154000008</v>
      </c>
      <c r="QA205">
        <v>1.7020572000001299</v>
      </c>
      <c r="QB205">
        <v>105.699852799997</v>
      </c>
      <c r="QC205">
        <v>2.12109739999869</v>
      </c>
      <c r="QD205">
        <v>44148.419438302502</v>
      </c>
      <c r="QE205">
        <v>2.7899485999987501</v>
      </c>
      <c r="QF205">
        <v>2.3457651700009601</v>
      </c>
      <c r="QG205">
        <v>224.45602317992601</v>
      </c>
      <c r="QH205">
        <v>130.89969024993499</v>
      </c>
      <c r="QI205">
        <v>1.09862178000003</v>
      </c>
      <c r="QJ205">
        <v>1.1293285600004299</v>
      </c>
      <c r="QK205">
        <v>1.06624652000028</v>
      </c>
      <c r="QL205">
        <v>1.06472315000065</v>
      </c>
      <c r="QM205">
        <v>17.262001030001599</v>
      </c>
      <c r="QN205">
        <v>1.6313929799998701</v>
      </c>
      <c r="QO205">
        <v>100.691656999988</v>
      </c>
      <c r="QP205">
        <v>1.48095380000086</v>
      </c>
      <c r="QQ205">
        <v>1.37329809999937</v>
      </c>
      <c r="QR205">
        <v>1.14511440000024</v>
      </c>
      <c r="QS205">
        <v>1.8413289000000099</v>
      </c>
      <c r="QT205">
        <v>1.44745630000034</v>
      </c>
      <c r="QU205">
        <v>119.897682999959</v>
      </c>
      <c r="QV205">
        <v>103.251110999961</v>
      </c>
      <c r="QW205">
        <v>190.098077999894</v>
      </c>
      <c r="QX205">
        <v>119.79833300004201</v>
      </c>
      <c r="QY205">
        <v>109.952949999948</v>
      </c>
      <c r="QZ205">
        <v>106.773003999959</v>
      </c>
      <c r="RA205">
        <v>105.810471000033</v>
      </c>
      <c r="RB205">
        <v>1.4020191500003401</v>
      </c>
      <c r="RC205">
        <v>2.6474791200016599</v>
      </c>
      <c r="RD205">
        <v>165.98546799994099</v>
      </c>
      <c r="RE205">
        <v>109.77902899996801</v>
      </c>
      <c r="RF205">
        <v>113.869982999982</v>
      </c>
      <c r="RG205">
        <v>124.045662999968</v>
      </c>
      <c r="RH205">
        <v>151.86880800011599</v>
      </c>
      <c r="RI205">
        <v>258.02184499986498</v>
      </c>
      <c r="RJ205">
        <v>105.664017000003</v>
      </c>
      <c r="RK205">
        <v>101.604778000037</v>
      </c>
      <c r="RL205">
        <v>269.127001999877</v>
      </c>
      <c r="RM205">
        <v>52.200810000009398</v>
      </c>
      <c r="RN205">
        <v>272.90019800001801</v>
      </c>
      <c r="RO205">
        <v>171.67156499996801</v>
      </c>
      <c r="RP205">
        <v>223.56053999997701</v>
      </c>
      <c r="RQ205">
        <v>106.33361500001</v>
      </c>
      <c r="RR205">
        <v>384.18311299989</v>
      </c>
      <c r="RS205">
        <v>198.41040900000399</v>
      </c>
      <c r="RT205">
        <v>112.279487999971</v>
      </c>
      <c r="RU205">
        <v>189.528922999976</v>
      </c>
      <c r="RV205">
        <v>333.40686400001903</v>
      </c>
      <c r="RW205">
        <v>60.779174000024803</v>
      </c>
      <c r="RX205">
        <v>374.87372600007802</v>
      </c>
      <c r="RY205">
        <v>202.07654000003799</v>
      </c>
      <c r="RZ205">
        <v>583.529005999677</v>
      </c>
      <c r="SA205">
        <v>630.63437000010197</v>
      </c>
      <c r="SB205">
        <v>312.37864199979202</v>
      </c>
      <c r="SC205">
        <v>112.23337100003801</v>
      </c>
      <c r="SD205">
        <v>215.151972000021</v>
      </c>
      <c r="SE205">
        <v>392.32303600013302</v>
      </c>
      <c r="SF205">
        <v>285.36962899984798</v>
      </c>
      <c r="SG205">
        <v>783.15599500015401</v>
      </c>
      <c r="SH205">
        <v>117.177478999947</v>
      </c>
      <c r="SI205">
        <v>105.493362999987</v>
      </c>
      <c r="SJ205">
        <v>7945.1179829984903</v>
      </c>
      <c r="SK205">
        <v>64.871270000003307</v>
      </c>
      <c r="SL205">
        <v>151.08073800010601</v>
      </c>
      <c r="SM205">
        <v>286.52736900001798</v>
      </c>
      <c r="SN205">
        <v>341.88496700022398</v>
      </c>
      <c r="SO205">
        <v>202.572296000086</v>
      </c>
      <c r="SP205">
        <v>564.99247500020999</v>
      </c>
      <c r="SQ205">
        <v>202.783577000024</v>
      </c>
      <c r="SR205">
        <v>53.813304000010199</v>
      </c>
      <c r="SS205">
        <v>53.563984000007601</v>
      </c>
      <c r="ST205">
        <v>200.745017000008</v>
      </c>
      <c r="SU205">
        <v>195.024725999916</v>
      </c>
      <c r="SV205">
        <v>202.50735699990801</v>
      </c>
      <c r="SW205">
        <v>169.037809999892</v>
      </c>
      <c r="SX205">
        <v>210.26968399994101</v>
      </c>
      <c r="SY205">
        <v>194.66511199995901</v>
      </c>
      <c r="SZ205">
        <v>127.51260000001599</v>
      </c>
      <c r="TA205">
        <v>154.442229999928</v>
      </c>
      <c r="TB205">
        <v>107.39396799996</v>
      </c>
      <c r="TC205">
        <v>158.859143000096</v>
      </c>
      <c r="TD205">
        <v>147.12174000009</v>
      </c>
      <c r="TE205">
        <v>483.91139499982802</v>
      </c>
      <c r="TF205">
        <v>121.206385000027</v>
      </c>
      <c r="TG205">
        <v>130.101602999959</v>
      </c>
      <c r="TH205">
        <v>525.28674000036006</v>
      </c>
      <c r="TI205">
        <v>89.685338999959598</v>
      </c>
      <c r="TJ205">
        <v>380.70984299993103</v>
      </c>
      <c r="TK205">
        <v>173.05688600009299</v>
      </c>
      <c r="TL205">
        <v>444.29137999983499</v>
      </c>
      <c r="TM205">
        <v>516.97553800046398</v>
      </c>
      <c r="TN205">
        <v>201.60544000007201</v>
      </c>
      <c r="TO205">
        <v>517.810832999647</v>
      </c>
      <c r="TQ205">
        <v>517.60634199995502</v>
      </c>
      <c r="TR205">
        <v>517.50659599993401</v>
      </c>
      <c r="TS205">
        <v>211.19602499995401</v>
      </c>
      <c r="TT205">
        <v>168.48753300006501</v>
      </c>
      <c r="TU205">
        <v>92.166024000034696</v>
      </c>
      <c r="TV205">
        <v>107.876252999995</v>
      </c>
      <c r="TW205">
        <v>375.10656700003898</v>
      </c>
      <c r="TX205">
        <v>137.13279900001399</v>
      </c>
      <c r="TY205">
        <v>119.048668000032</v>
      </c>
      <c r="TZ205">
        <v>434.41985600022599</v>
      </c>
      <c r="UA205">
        <v>157.784312000033</v>
      </c>
      <c r="UB205">
        <v>136.71884700004</v>
      </c>
      <c r="UC205">
        <v>120.05682199995501</v>
      </c>
      <c r="UD205">
        <v>113.24157499999301</v>
      </c>
      <c r="UE205">
        <v>140.325772000011</v>
      </c>
      <c r="UF205">
        <v>115.032889000024</v>
      </c>
      <c r="UG205">
        <v>132.60618499992401</v>
      </c>
      <c r="UH205">
        <v>138.80634199990899</v>
      </c>
      <c r="UI205">
        <v>121.13953299995001</v>
      </c>
      <c r="UJ205">
        <v>114.110121999984</v>
      </c>
      <c r="UK205">
        <v>138.80737700010599</v>
      </c>
      <c r="UL205">
        <v>168.57931299996599</v>
      </c>
      <c r="UM205">
        <v>113.872560000047</v>
      </c>
      <c r="UN205">
        <v>146.26553700002799</v>
      </c>
      <c r="UO205">
        <v>194.26539000007301</v>
      </c>
      <c r="UP205">
        <v>209.830651999917</v>
      </c>
      <c r="UQ205">
        <v>112.216893999954</v>
      </c>
      <c r="UR205">
        <v>114.720159000019</v>
      </c>
      <c r="US205">
        <v>354.19865600019699</v>
      </c>
      <c r="UT205">
        <v>353.442714999896</v>
      </c>
      <c r="UU205">
        <v>1957.1003610007499</v>
      </c>
      <c r="UV205">
        <v>141.441373999929</v>
      </c>
      <c r="UW205">
        <v>488.02419199980801</v>
      </c>
      <c r="UX205">
        <v>111.312525999965</v>
      </c>
      <c r="UY205">
        <v>59.767842000001103</v>
      </c>
      <c r="UZ205">
        <v>13.538811000005801</v>
      </c>
      <c r="VA205">
        <v>161.02365599991799</v>
      </c>
      <c r="VB205">
        <v>118.30130000005001</v>
      </c>
      <c r="VC205">
        <v>109.884415999986</v>
      </c>
      <c r="VD205">
        <v>121.35872400004899</v>
      </c>
      <c r="VE205">
        <v>110.326392999967</v>
      </c>
      <c r="VF205">
        <v>146.920754000079</v>
      </c>
      <c r="VG205">
        <v>149.24606800009499</v>
      </c>
      <c r="VH205">
        <v>117.16809000005</v>
      </c>
      <c r="VI205">
        <v>108.942786999978</v>
      </c>
      <c r="VJ205">
        <v>121.399668000056</v>
      </c>
      <c r="VK205">
        <v>119.931636999943</v>
      </c>
      <c r="VL205">
        <v>107.898908999981</v>
      </c>
      <c r="VM205">
        <v>112.989076000056</v>
      </c>
      <c r="VN205">
        <v>216.02165900007799</v>
      </c>
      <c r="VO205">
        <v>107.60662700003</v>
      </c>
      <c r="VP205">
        <v>293.12040199991299</v>
      </c>
      <c r="VQ205">
        <v>195.16283100005199</v>
      </c>
      <c r="VR205">
        <v>116.228846000042</v>
      </c>
      <c r="VS205">
        <v>109.09235900000201</v>
      </c>
      <c r="VT205">
        <v>126.44662199995901</v>
      </c>
      <c r="VU205">
        <v>169.24320799997099</v>
      </c>
      <c r="VV205">
        <v>208.41045200009799</v>
      </c>
      <c r="VW205">
        <v>172.30883900006299</v>
      </c>
      <c r="VX205">
        <v>150.87229100009401</v>
      </c>
      <c r="VY205">
        <v>110.57552700000799</v>
      </c>
      <c r="VZ205">
        <v>113.81969899998499</v>
      </c>
      <c r="WA205">
        <v>105.07424300001</v>
      </c>
      <c r="WB205">
        <v>295.63431200012599</v>
      </c>
      <c r="WC205">
        <v>188.09005300002201</v>
      </c>
      <c r="WD205">
        <v>207.50232199998601</v>
      </c>
      <c r="WE205">
        <v>108.589043000014</v>
      </c>
      <c r="WF205">
        <v>107.234892999986</v>
      </c>
      <c r="WG205">
        <v>123.09859700000401</v>
      </c>
      <c r="WH205">
        <v>113.637662000023</v>
      </c>
      <c r="WI205">
        <v>126.456364999991</v>
      </c>
      <c r="WJ205">
        <v>29.6545380000025</v>
      </c>
      <c r="WK205">
        <v>114.644529000041</v>
      </c>
      <c r="WL205">
        <v>105.818550999975</v>
      </c>
      <c r="WM205">
        <v>224.703328999924</v>
      </c>
      <c r="WN205">
        <v>288.80967300012702</v>
      </c>
      <c r="WO205">
        <v>359.852828999981</v>
      </c>
      <c r="WP205">
        <v>230.702441999922</v>
      </c>
      <c r="WQ205">
        <v>259.42873700009699</v>
      </c>
      <c r="WR205">
        <v>314.79276699991902</v>
      </c>
      <c r="WS205">
        <v>275.91573200002301</v>
      </c>
      <c r="WT205">
        <v>506.852824999951</v>
      </c>
      <c r="WU205">
        <v>515.740174000151</v>
      </c>
      <c r="WV205">
        <v>804.72284100018396</v>
      </c>
      <c r="WW205">
        <v>138.83023500000101</v>
      </c>
      <c r="WX205">
        <v>336.32347799977299</v>
      </c>
      <c r="WY205">
        <v>164.850815000013</v>
      </c>
      <c r="WZ205">
        <v>299.558945000172</v>
      </c>
      <c r="XA205">
        <v>106.610054000048</v>
      </c>
      <c r="XB205">
        <v>231.594639000017</v>
      </c>
      <c r="XC205">
        <v>108.34909300005501</v>
      </c>
      <c r="XD205">
        <v>483.299471000209</v>
      </c>
      <c r="XE205">
        <v>160.996637000004</v>
      </c>
      <c r="XF205">
        <v>242.34430400002699</v>
      </c>
      <c r="XG205">
        <v>100.432990000001</v>
      </c>
      <c r="XH205">
        <v>206.29922499996599</v>
      </c>
      <c r="XI205">
        <v>101.14025299996101</v>
      </c>
      <c r="XJ205">
        <v>214.812021000078</v>
      </c>
      <c r="XK205">
        <v>61.0639809999848</v>
      </c>
      <c r="XL205">
        <v>1.61262411999996</v>
      </c>
      <c r="XM205">
        <v>5.8580999699988796</v>
      </c>
      <c r="XN205">
        <v>1.24215021999953</v>
      </c>
      <c r="XO205">
        <v>1.84764005000034</v>
      </c>
      <c r="XP205">
        <v>1.7705684699994899</v>
      </c>
      <c r="XQ205">
        <v>23.963851829990698</v>
      </c>
      <c r="XR205">
        <v>1.2621159499995001</v>
      </c>
      <c r="XS205">
        <v>1.29529684999943</v>
      </c>
      <c r="XT205">
        <v>2.3677050699989199</v>
      </c>
      <c r="XU205">
        <v>2.2753143199988699</v>
      </c>
      <c r="XV205">
        <v>3.16342559999975</v>
      </c>
      <c r="XW205">
        <v>3.5531335000014201</v>
      </c>
      <c r="XX205">
        <v>3.4703942999985902</v>
      </c>
      <c r="XY205">
        <v>3.68524489999982</v>
      </c>
      <c r="XZ205">
        <v>1.49665660999926</v>
      </c>
      <c r="YA205">
        <v>12.4710973000037</v>
      </c>
      <c r="YB205">
        <v>1.18730949999917</v>
      </c>
      <c r="YC205">
        <v>1.3369743999992401</v>
      </c>
      <c r="YD205">
        <v>1.2187759000007601</v>
      </c>
      <c r="YE205">
        <v>4.8684567000018397</v>
      </c>
      <c r="YF205">
        <v>1.1999307000005499</v>
      </c>
      <c r="YG205">
        <v>0.94951374999982396</v>
      </c>
      <c r="YH205">
        <v>1631.30232387967</v>
      </c>
      <c r="YI205">
        <v>116.29882689996199</v>
      </c>
      <c r="YJ205">
        <v>307.02471000002703</v>
      </c>
      <c r="YK205">
        <v>3.1042103500003599</v>
      </c>
      <c r="YL205">
        <v>1.47604556000078</v>
      </c>
      <c r="YM205">
        <v>2426376.17858887</v>
      </c>
      <c r="YN205">
        <v>1.31139602999974</v>
      </c>
      <c r="YO205">
        <v>1.2963366399999401</v>
      </c>
      <c r="YP205">
        <v>1.9074144900005201</v>
      </c>
      <c r="YQ205">
        <v>175.505514000077</v>
      </c>
      <c r="YR205">
        <v>147.89956220006599</v>
      </c>
      <c r="YS205">
        <v>6.9444501000034498</v>
      </c>
      <c r="YT205">
        <v>8.2513416000001598</v>
      </c>
      <c r="YU205">
        <v>396.348904599901</v>
      </c>
      <c r="YV205">
        <v>232.56606270000299</v>
      </c>
      <c r="YW205">
        <v>1.5891332999999599</v>
      </c>
      <c r="YX205">
        <v>1.65539299999909</v>
      </c>
      <c r="YY205">
        <v>1.24924400000054</v>
      </c>
      <c r="YZ205">
        <v>4.3987250400023203</v>
      </c>
      <c r="ZA205">
        <v>1.4133210300005901</v>
      </c>
      <c r="ZB205">
        <v>5.0024934999964898</v>
      </c>
      <c r="ZC205">
        <v>1.3282564000001</v>
      </c>
      <c r="ZD205">
        <v>1.16910380000081</v>
      </c>
    </row>
    <row r="206" spans="1:680" x14ac:dyDescent="0.25">
      <c r="A206" s="40">
        <v>44354</v>
      </c>
      <c r="B206" s="6">
        <v>2.1025825700016898</v>
      </c>
      <c r="C206" s="6">
        <v>2.0798370599986802</v>
      </c>
      <c r="D206">
        <v>1.0189312900001799</v>
      </c>
      <c r="E206">
        <v>1.79568979999931</v>
      </c>
      <c r="F206">
        <v>1.1059988600009101</v>
      </c>
      <c r="G206">
        <v>1.1797143000003401</v>
      </c>
      <c r="H206">
        <v>1.13544329999968</v>
      </c>
      <c r="I206">
        <v>3.0908353999984701</v>
      </c>
      <c r="J206">
        <v>1.14741060000051</v>
      </c>
      <c r="K206">
        <v>2.8151735999999801</v>
      </c>
      <c r="L206">
        <v>3.1917639999992402</v>
      </c>
      <c r="M206">
        <v>2.0461071999998199</v>
      </c>
      <c r="N206">
        <v>3.00228920000154</v>
      </c>
      <c r="O206">
        <v>2.64238978999856</v>
      </c>
      <c r="P206">
        <v>3.2511047400002999</v>
      </c>
      <c r="Q206">
        <v>0.94280179999987002</v>
      </c>
      <c r="R206">
        <v>2.7262175100004198</v>
      </c>
      <c r="S206">
        <v>2.8541600300013701</v>
      </c>
      <c r="T206">
        <v>3.3590046600002101</v>
      </c>
      <c r="U206">
        <v>1.1258706799999301</v>
      </c>
      <c r="V206">
        <v>1.55045855999924</v>
      </c>
      <c r="W206">
        <v>2.8841876371006898</v>
      </c>
      <c r="X206">
        <v>2.2290475605004798</v>
      </c>
      <c r="Y206">
        <v>3.4772855000010199</v>
      </c>
      <c r="Z206">
        <v>1.1376392599995599</v>
      </c>
      <c r="AA206">
        <v>1.3238723800004699</v>
      </c>
      <c r="AB206">
        <v>1.1527639699998</v>
      </c>
      <c r="AC206">
        <v>12.334524990001199</v>
      </c>
      <c r="AD206">
        <v>26.660965510003699</v>
      </c>
      <c r="AE206">
        <v>1.1087438899994599</v>
      </c>
      <c r="AF206">
        <v>80.607398350024596</v>
      </c>
      <c r="AG206">
        <v>10.7388158599933</v>
      </c>
      <c r="AH206">
        <v>2.0148172799999902</v>
      </c>
      <c r="AI206">
        <v>1.15360261999922</v>
      </c>
      <c r="AJ206">
        <v>2.8593428999993198</v>
      </c>
      <c r="AK206">
        <v>2.6127396000010799</v>
      </c>
      <c r="AL206">
        <v>1.62547117999929</v>
      </c>
      <c r="AM206">
        <v>1.8639731999992399</v>
      </c>
      <c r="AN206">
        <v>1094.9788672607399</v>
      </c>
      <c r="AO206">
        <v>260.754976859782</v>
      </c>
      <c r="AP206">
        <v>196.25941020995401</v>
      </c>
      <c r="AQ206">
        <v>15.250314799996</v>
      </c>
      <c r="AR206">
        <v>1.56936372000018</v>
      </c>
      <c r="AS206">
        <v>1.31216556000072</v>
      </c>
      <c r="AT206">
        <v>1.55807667000045</v>
      </c>
      <c r="AU206">
        <v>4.05798594999942</v>
      </c>
      <c r="AV206">
        <v>3.2626627999998199</v>
      </c>
      <c r="AW206">
        <v>1.4800033600004101</v>
      </c>
      <c r="AX206">
        <v>13.1642591599957</v>
      </c>
      <c r="AY206">
        <v>1.52216939000027</v>
      </c>
      <c r="AZ206">
        <v>7.7313850999999003</v>
      </c>
      <c r="BA206">
        <v>1.5959564999993701</v>
      </c>
      <c r="BB206">
        <v>4.4820268600014996</v>
      </c>
      <c r="BC206">
        <v>2.58551129999978</v>
      </c>
      <c r="BD206">
        <v>0.96452332999979296</v>
      </c>
      <c r="BE206">
        <v>1.77801379999983</v>
      </c>
      <c r="BF206">
        <v>2.07387390000076</v>
      </c>
      <c r="BG206">
        <v>2.53471839999838</v>
      </c>
      <c r="BH206">
        <v>2.62765729999956</v>
      </c>
      <c r="BI206">
        <v>1.7922904000006401</v>
      </c>
      <c r="BJ206">
        <v>114.60971969994699</v>
      </c>
      <c r="BK206">
        <v>1.17581559999962</v>
      </c>
      <c r="BL206">
        <v>3.6084588400008202</v>
      </c>
      <c r="BM206">
        <v>1.90070673000082</v>
      </c>
      <c r="BN206">
        <v>1.6481318200003401</v>
      </c>
      <c r="BO206">
        <v>1.14559840000038</v>
      </c>
      <c r="BP206">
        <v>1.1194464000000199</v>
      </c>
      <c r="BQ206">
        <v>2.0340811999994899</v>
      </c>
      <c r="BR206">
        <v>2.0980423000000901</v>
      </c>
      <c r="BS206">
        <v>2.31114289999823</v>
      </c>
      <c r="BT206">
        <v>1.0640956999996001</v>
      </c>
      <c r="BU206">
        <v>1.49167080000007</v>
      </c>
      <c r="BV206">
        <v>1.9511937000006601</v>
      </c>
      <c r="BW206">
        <v>7.7258688000001703</v>
      </c>
      <c r="BX206">
        <v>5.2274276000025601</v>
      </c>
      <c r="BY206">
        <v>3.0706086999998701</v>
      </c>
      <c r="BZ206">
        <v>108.260461180005</v>
      </c>
      <c r="CA206">
        <v>9.3633707999979396</v>
      </c>
      <c r="CB206">
        <v>1.14246920000005</v>
      </c>
      <c r="CC206">
        <v>23.7854310999974</v>
      </c>
      <c r="CD206">
        <v>5.0397490000032104</v>
      </c>
      <c r="CE206">
        <v>9.0196088999946404</v>
      </c>
      <c r="CF206">
        <v>2.75939819999985</v>
      </c>
      <c r="CG206">
        <v>38.504433499998399</v>
      </c>
      <c r="CH206">
        <v>1.0679880000007</v>
      </c>
      <c r="CI206">
        <v>2.2021846999996302</v>
      </c>
      <c r="CJ206">
        <v>6.2583019000012401</v>
      </c>
      <c r="CK206">
        <v>4.80822970000008</v>
      </c>
      <c r="CL206">
        <v>2.4695365000006899</v>
      </c>
      <c r="CM206">
        <v>3.1279915999985</v>
      </c>
      <c r="CN206">
        <v>31.7776348000043</v>
      </c>
      <c r="CO206">
        <v>1.26329470000019</v>
      </c>
      <c r="CP206">
        <v>1.74692420000065</v>
      </c>
      <c r="CQ206">
        <v>1.3309315999995299</v>
      </c>
      <c r="CR206">
        <v>1.26025330000084</v>
      </c>
      <c r="CS206">
        <v>1.2568131999996699</v>
      </c>
      <c r="CT206">
        <v>12.2692347999982</v>
      </c>
      <c r="CU206">
        <v>131.481935000047</v>
      </c>
      <c r="CV206">
        <v>14.3669250999956</v>
      </c>
      <c r="CW206">
        <v>26.583801000000701</v>
      </c>
      <c r="CX206">
        <v>80.593799000023907</v>
      </c>
      <c r="CY206">
        <v>19.5277770000102</v>
      </c>
      <c r="CZ206">
        <v>145.080787000014</v>
      </c>
      <c r="DA206">
        <v>10.873236400002501</v>
      </c>
      <c r="DB206">
        <v>10.276894399998101</v>
      </c>
      <c r="DC206">
        <v>23.122788000007901</v>
      </c>
      <c r="DD206">
        <v>2.7097655600009598</v>
      </c>
      <c r="DE206">
        <v>1.65466842999922</v>
      </c>
      <c r="DF206">
        <v>1.4040413900002</v>
      </c>
      <c r="DG206">
        <v>1.2103464800002299</v>
      </c>
      <c r="DH206">
        <v>3.2762775599985599</v>
      </c>
      <c r="DJ206">
        <v>1.2483181099996701</v>
      </c>
      <c r="DK206">
        <v>2.6042578599990498</v>
      </c>
      <c r="DL206">
        <v>28.565012159990101</v>
      </c>
      <c r="DM206">
        <v>2.2940827599995801</v>
      </c>
      <c r="DN206">
        <v>8.7103272899985296</v>
      </c>
      <c r="DO206">
        <v>2.85493047999989</v>
      </c>
      <c r="DP206">
        <v>3.0546794900001299</v>
      </c>
      <c r="DQ206">
        <v>1.4120589199992499</v>
      </c>
      <c r="DR206">
        <v>11.2377586499933</v>
      </c>
      <c r="DS206">
        <v>1.2631747300001701</v>
      </c>
      <c r="DT206">
        <v>1.33729753999978</v>
      </c>
      <c r="DU206">
        <v>4.2595027599963897</v>
      </c>
      <c r="DV206">
        <v>3.6934913500008402</v>
      </c>
      <c r="DW206">
        <v>3.5336018099988</v>
      </c>
      <c r="DX206">
        <v>1.4021687599997701</v>
      </c>
      <c r="DY206">
        <v>128.442426000023</v>
      </c>
      <c r="DZ206">
        <v>1.51555535999978</v>
      </c>
      <c r="EA206">
        <v>1.9171194299997301</v>
      </c>
      <c r="EB206">
        <v>1.1715198799993201</v>
      </c>
      <c r="EC206">
        <v>1.1540629999999501</v>
      </c>
      <c r="ED206">
        <v>1.07956706000004</v>
      </c>
      <c r="EE206">
        <v>2.97812954999972</v>
      </c>
      <c r="EF206">
        <v>1.4082678300001099</v>
      </c>
      <c r="EG206">
        <v>2.51204090000101</v>
      </c>
      <c r="EH206">
        <v>1.5271699700006101</v>
      </c>
      <c r="EI206">
        <v>1.79202303999955</v>
      </c>
      <c r="EJ206">
        <v>2.0290960199999999</v>
      </c>
      <c r="EK206">
        <v>3.2645263000013101</v>
      </c>
      <c r="EL206">
        <v>6.2809844000003103</v>
      </c>
      <c r="EM206">
        <v>29.863142599991999</v>
      </c>
      <c r="EN206">
        <v>1.67803765999997</v>
      </c>
      <c r="EO206">
        <v>1.3923866999994099</v>
      </c>
      <c r="EP206">
        <v>1.1052256200000601</v>
      </c>
      <c r="EQ206">
        <v>1.11511034999967</v>
      </c>
      <c r="ER206">
        <v>1.3657836999991599</v>
      </c>
      <c r="ES206">
        <v>1.0834298900008399</v>
      </c>
      <c r="ET206">
        <v>1.62639028000012</v>
      </c>
      <c r="EU206">
        <v>3.0473204100017002</v>
      </c>
      <c r="EV206">
        <v>1.1471817799993</v>
      </c>
      <c r="EW206">
        <v>1.04134245999921</v>
      </c>
      <c r="EX206">
        <v>115.486348000006</v>
      </c>
      <c r="EY206">
        <v>7.1273805399978301</v>
      </c>
      <c r="EZ206">
        <v>3.73940420000145</v>
      </c>
      <c r="FA206">
        <v>1.2863257499993801</v>
      </c>
      <c r="FC206">
        <v>227.60391300008601</v>
      </c>
      <c r="FD206">
        <v>10821.9233883172</v>
      </c>
      <c r="FE206">
        <v>111.152854099986</v>
      </c>
      <c r="FF206">
        <v>1.1307884399993799</v>
      </c>
      <c r="FG206">
        <v>4755.2308311909401</v>
      </c>
      <c r="FH206">
        <v>1.0861267000000201</v>
      </c>
      <c r="FI206">
        <v>1.1142964099999499</v>
      </c>
      <c r="FJ206">
        <v>1.2548472800008299</v>
      </c>
      <c r="FK206">
        <v>23.701263360009801</v>
      </c>
      <c r="FL206">
        <v>1.40292489999956</v>
      </c>
      <c r="FM206">
        <v>2.27301699999953</v>
      </c>
      <c r="FN206">
        <v>1.9976686999998501</v>
      </c>
      <c r="FO206">
        <v>1.2771229999998499</v>
      </c>
      <c r="FP206">
        <v>3.3679363000010198</v>
      </c>
      <c r="FQ206">
        <v>1.6854010499992</v>
      </c>
      <c r="FR206">
        <v>1.2344500300005199</v>
      </c>
      <c r="FS206">
        <v>1.2948825799994701</v>
      </c>
      <c r="FT206">
        <v>2.2476761399993799</v>
      </c>
      <c r="FU206">
        <v>2.24108153999987</v>
      </c>
      <c r="FV206">
        <v>1.13951758000076</v>
      </c>
      <c r="FW206">
        <v>1.41443959000026</v>
      </c>
      <c r="FX206">
        <v>1.1464510900004801</v>
      </c>
      <c r="FY206">
        <v>1.3308597199993499</v>
      </c>
      <c r="FZ206">
        <v>1.0933904400008001</v>
      </c>
      <c r="GA206">
        <v>3.90900907999821</v>
      </c>
      <c r="GB206">
        <v>1.2617227999999201</v>
      </c>
      <c r="GC206">
        <v>382.16859745001398</v>
      </c>
      <c r="GD206">
        <v>105.58016380004101</v>
      </c>
      <c r="GE206">
        <v>206.12849340005801</v>
      </c>
      <c r="GF206">
        <v>301.667485999875</v>
      </c>
      <c r="GG206">
        <v>291.02530629979401</v>
      </c>
      <c r="GH206">
        <v>138.792759600095</v>
      </c>
      <c r="GI206">
        <v>313.86278099985799</v>
      </c>
      <c r="GJ206">
        <v>116.366978100035</v>
      </c>
      <c r="GK206">
        <v>223.45853319996999</v>
      </c>
      <c r="GL206">
        <v>1.11771059999955</v>
      </c>
      <c r="GM206">
        <v>2.3511820999992801</v>
      </c>
      <c r="GN206">
        <v>1.57332759999917</v>
      </c>
      <c r="GO206">
        <v>7.3118249999970404</v>
      </c>
      <c r="GP206">
        <v>2.9768193000018099</v>
      </c>
      <c r="GQ206">
        <v>1.1629042000004099</v>
      </c>
      <c r="GR206">
        <v>2.2974496999995599</v>
      </c>
      <c r="GS206">
        <v>4.5339307999966003</v>
      </c>
      <c r="GT206">
        <v>2.1679746000008899</v>
      </c>
      <c r="GU206">
        <v>3.1103412000011299</v>
      </c>
      <c r="GV206">
        <v>12.415220700000599</v>
      </c>
      <c r="GW206">
        <v>1.4076268999997401</v>
      </c>
      <c r="GX206">
        <v>9.1190407999965792</v>
      </c>
      <c r="GY206">
        <v>4.1884493999968999</v>
      </c>
      <c r="GZ206">
        <v>1.03805049999937</v>
      </c>
      <c r="HA206">
        <v>2.45278920000055</v>
      </c>
      <c r="HB206">
        <v>1.0684414999996099</v>
      </c>
      <c r="HC206">
        <v>5.7948782000021302</v>
      </c>
      <c r="HD206">
        <v>1.31384459999936</v>
      </c>
      <c r="HE206">
        <v>157.37020920007501</v>
      </c>
      <c r="HF206">
        <v>3.6358251999990898</v>
      </c>
      <c r="HG206">
        <v>1.0841172000000401</v>
      </c>
      <c r="HH206">
        <v>2.3040131999987401</v>
      </c>
      <c r="HI206">
        <v>5.97716419999779</v>
      </c>
      <c r="HJ206">
        <v>1.13022199999978</v>
      </c>
      <c r="HK206">
        <v>4.52062650000153</v>
      </c>
      <c r="HL206">
        <v>167.480880480027</v>
      </c>
      <c r="HM206">
        <v>4.4815727099994502</v>
      </c>
      <c r="HN206">
        <v>79.804463070002399</v>
      </c>
      <c r="HO206">
        <v>1136.82337884046</v>
      </c>
      <c r="HP206">
        <v>1.1573241099995399</v>
      </c>
      <c r="HQ206">
        <v>1.1845753199995701</v>
      </c>
      <c r="HR206">
        <v>118.919206760009</v>
      </c>
      <c r="HS206">
        <v>179.55686370004</v>
      </c>
      <c r="HT206">
        <v>137.735000479966</v>
      </c>
      <c r="HU206">
        <v>158.07566704996901</v>
      </c>
      <c r="HV206">
        <v>160.23454238008699</v>
      </c>
      <c r="HW206">
        <v>426.65567750018101</v>
      </c>
      <c r="HX206">
        <v>122.615456940024</v>
      </c>
      <c r="HY206">
        <v>143.09172404999799</v>
      </c>
      <c r="HZ206">
        <v>114.24439454998399</v>
      </c>
      <c r="IA206">
        <v>1.13345780000054</v>
      </c>
      <c r="IB206">
        <v>1.14128689999961</v>
      </c>
      <c r="IC206">
        <v>1.22002369999973</v>
      </c>
      <c r="ID206">
        <v>1.29304539999976</v>
      </c>
      <c r="IE206">
        <v>1.0583396000001799</v>
      </c>
      <c r="IF206">
        <v>1.4309224000007801</v>
      </c>
      <c r="IG206">
        <v>1.8870416000008801</v>
      </c>
      <c r="IH206">
        <v>1.3976210000000699</v>
      </c>
      <c r="II206">
        <v>1.4008670999992301</v>
      </c>
      <c r="IJ206">
        <v>1.0636778000007301</v>
      </c>
      <c r="IK206">
        <v>1.12717309999971</v>
      </c>
      <c r="IL206">
        <v>1.14812999999958</v>
      </c>
      <c r="IM206">
        <v>1.2013723000000001</v>
      </c>
      <c r="IN206">
        <v>1.0557637000001701</v>
      </c>
      <c r="IO206">
        <v>1.0510035000006599</v>
      </c>
      <c r="IP206">
        <v>3.1160961999994501</v>
      </c>
      <c r="IQ206">
        <v>1.1341496999994001</v>
      </c>
      <c r="IR206">
        <v>1.0388050000001401</v>
      </c>
      <c r="IS206">
        <v>1.3572213000006701</v>
      </c>
      <c r="IT206">
        <v>1.3894796999993599</v>
      </c>
      <c r="IU206">
        <v>1.2225319999997699</v>
      </c>
      <c r="IV206">
        <v>1.5890503999999099</v>
      </c>
      <c r="IW206">
        <v>1.0770546999992801</v>
      </c>
      <c r="IX206">
        <v>1.7246436999994299</v>
      </c>
      <c r="IY206">
        <v>1.4483844999995199</v>
      </c>
      <c r="IZ206">
        <v>2.1500741999989299</v>
      </c>
      <c r="JA206">
        <v>1.45536800000082</v>
      </c>
      <c r="JB206">
        <v>1.3279048000003999</v>
      </c>
      <c r="JC206">
        <v>1.23759229999996</v>
      </c>
      <c r="JD206">
        <v>1.2209946999992101</v>
      </c>
      <c r="JE206">
        <v>1.2200346000008699</v>
      </c>
      <c r="JF206">
        <v>4.4633402999970704</v>
      </c>
      <c r="JG206">
        <v>1.5745396000002101</v>
      </c>
      <c r="JH206">
        <v>1.4552524999999199</v>
      </c>
      <c r="JI206">
        <v>1.0600009999998301</v>
      </c>
      <c r="JJ206">
        <v>5.8288733000008497</v>
      </c>
      <c r="JK206">
        <v>1.6263619000001199</v>
      </c>
      <c r="JL206">
        <v>1.6242538000005899</v>
      </c>
      <c r="JM206">
        <v>1.85822879999978</v>
      </c>
      <c r="JN206">
        <v>1.17218619999949</v>
      </c>
      <c r="JO206">
        <v>2.6624073200000602</v>
      </c>
      <c r="JP206">
        <v>597.86952130962197</v>
      </c>
      <c r="JQ206">
        <v>233.45038184011401</v>
      </c>
      <c r="JR206">
        <v>12.0632409999962</v>
      </c>
      <c r="JS206">
        <v>2.2288799999987501</v>
      </c>
      <c r="JT206">
        <v>1.47932509999919</v>
      </c>
      <c r="JU206">
        <v>7.7376742999986199</v>
      </c>
      <c r="JV206">
        <v>122.108145999955</v>
      </c>
      <c r="JW206">
        <v>1.0193930999994301</v>
      </c>
      <c r="JX206">
        <v>108.369370999979</v>
      </c>
      <c r="JY206">
        <v>1.06935123000039</v>
      </c>
      <c r="JZ206">
        <v>1.0952641700005199</v>
      </c>
      <c r="KA206">
        <v>110.621951999958</v>
      </c>
      <c r="KB206">
        <v>90.197257000021594</v>
      </c>
      <c r="KC206">
        <v>107.802000000025</v>
      </c>
      <c r="KD206">
        <v>111.057388999965</v>
      </c>
      <c r="KE206">
        <v>115.162016000017</v>
      </c>
      <c r="KF206">
        <v>97.935162000008901</v>
      </c>
      <c r="KG206">
        <v>121.949358999962</v>
      </c>
      <c r="KH206">
        <v>110.504945000052</v>
      </c>
      <c r="KI206">
        <v>177.57897699996801</v>
      </c>
      <c r="KJ206">
        <v>166.554461000022</v>
      </c>
      <c r="KK206">
        <v>119.789405000047</v>
      </c>
      <c r="KL206">
        <v>111.510726999957</v>
      </c>
      <c r="KM206">
        <v>151.80145499995001</v>
      </c>
      <c r="KN206">
        <v>131.282603000058</v>
      </c>
      <c r="KO206">
        <v>108.674314999953</v>
      </c>
      <c r="KP206">
        <v>116.107439000043</v>
      </c>
      <c r="KQ206">
        <v>174.68454800010699</v>
      </c>
      <c r="KR206">
        <v>276.92961400002201</v>
      </c>
      <c r="KS206">
        <v>143.177629000042</v>
      </c>
      <c r="KT206">
        <v>135.34437200008</v>
      </c>
      <c r="KU206">
        <v>242.08932600007401</v>
      </c>
      <c r="KV206">
        <v>112.475148999947</v>
      </c>
      <c r="KW206">
        <v>123.565234999987</v>
      </c>
      <c r="KX206">
        <v>189.37654200009999</v>
      </c>
      <c r="KY206">
        <v>211.44535799999699</v>
      </c>
      <c r="KZ206">
        <v>103.598663000041</v>
      </c>
      <c r="LA206">
        <v>120.060871000052</v>
      </c>
      <c r="LB206">
        <v>130.60632600006599</v>
      </c>
      <c r="LC206">
        <v>116.71477099997</v>
      </c>
      <c r="LD206">
        <v>225.07227899995601</v>
      </c>
      <c r="LE206">
        <v>93.001852000015802</v>
      </c>
      <c r="LF206">
        <v>125.43294600001499</v>
      </c>
      <c r="LG206">
        <v>120.73711200000299</v>
      </c>
      <c r="LH206">
        <v>105.13699999998801</v>
      </c>
      <c r="LI206">
        <v>129.093360000057</v>
      </c>
      <c r="LJ206">
        <v>116.54240200005</v>
      </c>
      <c r="LK206">
        <v>167.84908100007999</v>
      </c>
      <c r="LL206">
        <v>259.94368600007101</v>
      </c>
      <c r="LM206">
        <v>207.90636999998199</v>
      </c>
      <c r="LN206">
        <v>114.368134999997</v>
      </c>
      <c r="LO206">
        <v>159.80726599996001</v>
      </c>
      <c r="LP206">
        <v>101.19776000001001</v>
      </c>
      <c r="LQ206">
        <v>117.03702100005501</v>
      </c>
      <c r="LR206">
        <v>91.555615999968694</v>
      </c>
      <c r="LS206">
        <v>155.32794800004899</v>
      </c>
      <c r="LT206">
        <v>140.17143199988601</v>
      </c>
      <c r="LU206">
        <v>121.319035000051</v>
      </c>
      <c r="LV206">
        <v>158.222439999925</v>
      </c>
      <c r="LW206">
        <v>103.73768999998001</v>
      </c>
      <c r="LX206">
        <v>120.628450999968</v>
      </c>
      <c r="LY206">
        <v>130.846913000103</v>
      </c>
      <c r="LZ206">
        <v>122.368182000006</v>
      </c>
      <c r="MA206">
        <v>100.17140200000701</v>
      </c>
      <c r="MB206">
        <v>120.613884999999</v>
      </c>
      <c r="MC206">
        <v>167.00567999994399</v>
      </c>
      <c r="MD206">
        <v>120.517548999982</v>
      </c>
      <c r="ME206">
        <v>114.115927999956</v>
      </c>
      <c r="MF206">
        <v>106.36084500001699</v>
      </c>
      <c r="MG206">
        <v>107.422712999978</v>
      </c>
      <c r="MH206">
        <v>157.726729999995</v>
      </c>
      <c r="MI206">
        <v>220.66859199991401</v>
      </c>
      <c r="MJ206">
        <v>100.68776300002401</v>
      </c>
      <c r="MK206">
        <v>107.64626800001101</v>
      </c>
      <c r="ML206">
        <v>170.94636199995901</v>
      </c>
      <c r="MM206">
        <v>121.67652400001001</v>
      </c>
      <c r="MN206">
        <v>103.450083000003</v>
      </c>
      <c r="MO206">
        <v>137.53178300010001</v>
      </c>
      <c r="MP206">
        <v>112.55356300005199</v>
      </c>
      <c r="MQ206">
        <v>109.472513000015</v>
      </c>
      <c r="MR206">
        <v>111.493266999954</v>
      </c>
      <c r="MS206">
        <v>94.448316000052699</v>
      </c>
      <c r="MT206">
        <v>213.70735300006299</v>
      </c>
      <c r="MU206">
        <v>285.036530000158</v>
      </c>
      <c r="MV206">
        <v>205.38372600008699</v>
      </c>
      <c r="MW206">
        <v>274.26287799980503</v>
      </c>
      <c r="MX206">
        <v>106.026772000012</v>
      </c>
      <c r="MY206">
        <v>331.12218699976802</v>
      </c>
      <c r="MZ206">
        <v>333.80643999995698</v>
      </c>
      <c r="NA206">
        <v>335.58087499998499</v>
      </c>
      <c r="NB206">
        <v>129.03632900002401</v>
      </c>
      <c r="NC206">
        <v>292.25779699999799</v>
      </c>
      <c r="ND206">
        <v>117.035371999955</v>
      </c>
      <c r="NE206">
        <v>158.189565999899</v>
      </c>
      <c r="NF206">
        <v>235.00773099996101</v>
      </c>
      <c r="NG206">
        <v>164.935713999905</v>
      </c>
      <c r="NH206">
        <v>143.38525400008101</v>
      </c>
      <c r="NI206">
        <v>127.99403699999699</v>
      </c>
      <c r="NJ206">
        <v>112.42428599996499</v>
      </c>
      <c r="NK206">
        <v>130.449353999924</v>
      </c>
      <c r="NL206">
        <v>129.71717699989699</v>
      </c>
      <c r="NM206">
        <v>124.481960000005</v>
      </c>
      <c r="NN206">
        <v>158.21978499996499</v>
      </c>
      <c r="NO206">
        <v>105.123485999997</v>
      </c>
      <c r="NP206">
        <v>133.58884100010599</v>
      </c>
      <c r="NQ206">
        <v>111.219276000047</v>
      </c>
      <c r="NR206">
        <v>1.7644488999994801</v>
      </c>
      <c r="NS206">
        <v>4.4184333000012002</v>
      </c>
      <c r="NT206">
        <v>1.4964918000005101</v>
      </c>
      <c r="NU206">
        <v>1.05723048999971</v>
      </c>
      <c r="NV206">
        <v>2.7170526699992501</v>
      </c>
      <c r="NW206">
        <v>1.2188737500000599</v>
      </c>
      <c r="NX206">
        <v>1.0688097000001999</v>
      </c>
      <c r="NY206">
        <v>1.1599729000008701</v>
      </c>
      <c r="NZ206">
        <v>1.2563057000006701</v>
      </c>
      <c r="OA206">
        <v>1.15726969999923</v>
      </c>
      <c r="OB206">
        <v>4.1529013000035802</v>
      </c>
      <c r="OC206">
        <v>2.3952303000005499</v>
      </c>
      <c r="OD206">
        <v>3.1620837000009501</v>
      </c>
      <c r="OE206">
        <v>1.83293279999998</v>
      </c>
      <c r="OF206">
        <v>3.3477968000006499</v>
      </c>
      <c r="OG206">
        <v>5.9067166000022597</v>
      </c>
      <c r="OH206">
        <v>2.4156545000005298</v>
      </c>
      <c r="OI206">
        <v>2.6863644000004601</v>
      </c>
      <c r="OJ206">
        <v>1.5652485999999</v>
      </c>
      <c r="OK206">
        <v>1.35883990000002</v>
      </c>
      <c r="OL206">
        <v>1.46318980000069</v>
      </c>
      <c r="OM206">
        <v>3.2126134200007099</v>
      </c>
      <c r="ON206">
        <v>3.7541270000001501</v>
      </c>
      <c r="OO206">
        <v>1.3399947199995901</v>
      </c>
      <c r="OP206">
        <v>2.1580248999998699</v>
      </c>
      <c r="OQ206">
        <v>2.8646124500010002</v>
      </c>
      <c r="OR206">
        <v>2.8172895700008702</v>
      </c>
      <c r="OS206">
        <v>2.57043219000116</v>
      </c>
      <c r="OT206">
        <v>2.9423919399996499</v>
      </c>
      <c r="OU206">
        <v>1.07737527000063</v>
      </c>
      <c r="OV206">
        <v>1.63222160999976</v>
      </c>
      <c r="OW206">
        <v>2.4440168200017101</v>
      </c>
      <c r="OX206">
        <v>3.08523915000114</v>
      </c>
      <c r="OY206">
        <v>55.428700480028098</v>
      </c>
      <c r="OZ206">
        <v>2.9086831999993601</v>
      </c>
      <c r="PA206">
        <v>10.8416247699934</v>
      </c>
      <c r="PB206">
        <v>2.70282473000043</v>
      </c>
      <c r="PC206">
        <v>3.94586221999998</v>
      </c>
      <c r="PD206">
        <v>3.4325045699988599</v>
      </c>
      <c r="PE206">
        <v>1.8813269599995699</v>
      </c>
      <c r="PF206">
        <v>106.64850380003899</v>
      </c>
      <c r="PG206">
        <v>10.7590009999985</v>
      </c>
      <c r="PH206">
        <v>4.3258627999966803</v>
      </c>
      <c r="PI206">
        <v>6.8807450000022099</v>
      </c>
      <c r="PJ206">
        <v>4.6847580999965404</v>
      </c>
      <c r="PK206">
        <v>1.1399569000004699</v>
      </c>
      <c r="PL206">
        <v>1.25759259000006</v>
      </c>
      <c r="PM206">
        <v>1.30570808000084</v>
      </c>
      <c r="PN206">
        <v>1.5149070799998301</v>
      </c>
      <c r="PO206">
        <v>1.5508747099993301</v>
      </c>
      <c r="PP206">
        <v>1.66249235999931</v>
      </c>
      <c r="PQ206">
        <v>1.7506452399993599</v>
      </c>
      <c r="PR206">
        <v>1.40824188999977</v>
      </c>
      <c r="PS206">
        <v>1.7567606199991099</v>
      </c>
      <c r="PT206">
        <v>2.2087119099996899</v>
      </c>
      <c r="PU206">
        <v>3.9278773000005498</v>
      </c>
      <c r="PV206">
        <v>9.3127889500028704</v>
      </c>
      <c r="PW206">
        <v>242.840818299912</v>
      </c>
      <c r="PX206">
        <v>2.1778532999997</v>
      </c>
      <c r="PY206">
        <v>167.15066620009</v>
      </c>
      <c r="PZ206">
        <v>1.8485246000000199</v>
      </c>
      <c r="QA206">
        <v>1.6999871999996701</v>
      </c>
      <c r="QB206">
        <v>105.716450799955</v>
      </c>
      <c r="QC206">
        <v>2.1164295000016899</v>
      </c>
      <c r="QD206">
        <v>44155.446717798703</v>
      </c>
      <c r="QE206">
        <v>2.8189090999985602</v>
      </c>
      <c r="QF206">
        <v>2.3463742599997199</v>
      </c>
      <c r="QG206">
        <v>225.10644044005301</v>
      </c>
      <c r="QH206">
        <v>131.10287468996799</v>
      </c>
      <c r="QI206">
        <v>1.09880990000056</v>
      </c>
      <c r="QJ206">
        <v>1.1295118300004101</v>
      </c>
      <c r="QK206">
        <v>1.06616374999976</v>
      </c>
      <c r="QL206">
        <v>1.06508100999963</v>
      </c>
      <c r="QM206">
        <v>17.3058993000013</v>
      </c>
      <c r="QN206">
        <v>1.6293873800004799</v>
      </c>
      <c r="QO206">
        <v>100.72912000003301</v>
      </c>
      <c r="QP206">
        <v>1.47589870000047</v>
      </c>
      <c r="QQ206">
        <v>1.36828910000077</v>
      </c>
      <c r="QR206">
        <v>1.14121390000037</v>
      </c>
      <c r="QS206">
        <v>1.83663420000084</v>
      </c>
      <c r="QT206">
        <v>1.4390285999998</v>
      </c>
      <c r="QU206">
        <v>119.961125000031</v>
      </c>
      <c r="QV206">
        <v>103.22883299994299</v>
      </c>
      <c r="QW206">
        <v>189.92848900007101</v>
      </c>
      <c r="QX206">
        <v>120.045123000047</v>
      </c>
      <c r="QY206">
        <v>109.97900599998</v>
      </c>
      <c r="QZ206">
        <v>106.799462000025</v>
      </c>
      <c r="RA206">
        <v>105.834665999981</v>
      </c>
      <c r="RB206">
        <v>1.4041365899993301</v>
      </c>
      <c r="RC206">
        <v>2.65164431000085</v>
      </c>
      <c r="RD206">
        <v>164.99351699999499</v>
      </c>
      <c r="RE206">
        <v>109.812629999942</v>
      </c>
      <c r="RF206">
        <v>113.899902999983</v>
      </c>
      <c r="RG206">
        <v>124.092199999955</v>
      </c>
      <c r="RH206">
        <v>151.88851099996799</v>
      </c>
      <c r="RI206">
        <v>258.70250000012999</v>
      </c>
      <c r="RJ206">
        <v>105.958293000003</v>
      </c>
      <c r="RK206">
        <v>102.24023400002601</v>
      </c>
      <c r="RL206">
        <v>268.86343799997098</v>
      </c>
      <c r="RM206">
        <v>52.142891999974402</v>
      </c>
      <c r="RN206">
        <v>273.00772099988501</v>
      </c>
      <c r="RO206">
        <v>171.74305699998499</v>
      </c>
      <c r="RP206">
        <v>223.65009899996201</v>
      </c>
      <c r="RQ206">
        <v>106.359047999955</v>
      </c>
      <c r="RR206">
        <v>384.342439000029</v>
      </c>
      <c r="RS206">
        <v>198.51526400004499</v>
      </c>
      <c r="RT206">
        <v>112.32193800003699</v>
      </c>
      <c r="RU206">
        <v>189.609390999889</v>
      </c>
      <c r="RV206">
        <v>333.54300499986903</v>
      </c>
      <c r="RW206">
        <v>60.714705999998799</v>
      </c>
      <c r="RX206">
        <v>374.90770100010599</v>
      </c>
      <c r="RY206">
        <v>202.099699999904</v>
      </c>
      <c r="RZ206">
        <v>583.16467699967302</v>
      </c>
      <c r="SA206">
        <v>630.26575800031401</v>
      </c>
      <c r="SB206">
        <v>313.73487700009701</v>
      </c>
      <c r="SC206">
        <v>112.68859200004999</v>
      </c>
      <c r="SD206">
        <v>216.09996400005201</v>
      </c>
      <c r="SE206">
        <v>393.97210799995798</v>
      </c>
      <c r="SF206">
        <v>286.80382899986603</v>
      </c>
      <c r="SG206">
        <v>787.01647900044895</v>
      </c>
      <c r="SH206">
        <v>118.42945900000601</v>
      </c>
      <c r="SI206">
        <v>105.457525999984</v>
      </c>
      <c r="SJ206">
        <v>7944.6310779973901</v>
      </c>
      <c r="SK206">
        <v>64.863174999947702</v>
      </c>
      <c r="SL206">
        <v>151.062072000001</v>
      </c>
      <c r="SM206">
        <v>286.50881600007398</v>
      </c>
      <c r="SN206">
        <v>341.86402300000202</v>
      </c>
      <c r="SO206">
        <v>202.563161999919</v>
      </c>
      <c r="SP206">
        <v>564.95148700009997</v>
      </c>
      <c r="SQ206">
        <v>202.77312900009599</v>
      </c>
      <c r="SR206">
        <v>53.808132999984103</v>
      </c>
      <c r="SS206">
        <v>53.771415000024703</v>
      </c>
      <c r="ST206">
        <v>200.794232999906</v>
      </c>
      <c r="SU206">
        <v>195.06715300004001</v>
      </c>
      <c r="SV206">
        <v>202.553529999917</v>
      </c>
      <c r="SW206">
        <v>169.08072399999901</v>
      </c>
      <c r="SX206">
        <v>210.317711000098</v>
      </c>
      <c r="SY206">
        <v>195.24882299988499</v>
      </c>
      <c r="SZ206">
        <v>127.894210000057</v>
      </c>
      <c r="TA206">
        <v>154.62642100011001</v>
      </c>
      <c r="TB206">
        <v>107.577731000027</v>
      </c>
      <c r="TC206">
        <v>158.96120500005799</v>
      </c>
      <c r="TD206">
        <v>147.2893050001</v>
      </c>
      <c r="TE206">
        <v>483.084145999979</v>
      </c>
      <c r="TF206">
        <v>121.106764000026</v>
      </c>
      <c r="TG206">
        <v>129.99462800007299</v>
      </c>
      <c r="TH206">
        <v>524.40842599980499</v>
      </c>
      <c r="TI206">
        <v>89.030392999993595</v>
      </c>
      <c r="TJ206">
        <v>376.99730900023098</v>
      </c>
      <c r="TK206">
        <v>173.75648300000501</v>
      </c>
      <c r="TL206">
        <v>444.48526499979198</v>
      </c>
      <c r="TM206">
        <v>517.20272199995804</v>
      </c>
      <c r="TN206">
        <v>201.75924500008099</v>
      </c>
      <c r="TO206">
        <v>518.03982899989899</v>
      </c>
      <c r="TQ206">
        <v>517.83324799966101</v>
      </c>
      <c r="TR206">
        <v>517.73356899991597</v>
      </c>
      <c r="TS206">
        <v>211.27885799994701</v>
      </c>
      <c r="TT206">
        <v>168.673144999892</v>
      </c>
      <c r="TU206">
        <v>92.149669999955194</v>
      </c>
      <c r="TV206">
        <v>107.93755499995299</v>
      </c>
      <c r="TW206">
        <v>374.129687999841</v>
      </c>
      <c r="TX206">
        <v>136.77749800006899</v>
      </c>
      <c r="TY206">
        <v>120.311052000034</v>
      </c>
      <c r="TZ206">
        <v>433.27086499985302</v>
      </c>
      <c r="UA206">
        <v>157.37125200009899</v>
      </c>
      <c r="UB206">
        <v>136.53874500002701</v>
      </c>
      <c r="UC206">
        <v>119.87557300005599</v>
      </c>
      <c r="UD206">
        <v>113.103581000003</v>
      </c>
      <c r="UE206">
        <v>140.14442300004899</v>
      </c>
      <c r="UF206">
        <v>114.903876999975</v>
      </c>
      <c r="UG206">
        <v>132.42979099997299</v>
      </c>
      <c r="UH206">
        <v>138.625488999998</v>
      </c>
      <c r="UI206">
        <v>120.958500999957</v>
      </c>
      <c r="UJ206">
        <v>113.97278399998299</v>
      </c>
      <c r="UK206">
        <v>138.61182900006</v>
      </c>
      <c r="UL206">
        <v>168.87171299988401</v>
      </c>
      <c r="UM206">
        <v>113.759299000027</v>
      </c>
      <c r="UN206">
        <v>146.21322900010301</v>
      </c>
      <c r="UO206">
        <v>194.14629200007801</v>
      </c>
      <c r="UP206">
        <v>210.92071199999199</v>
      </c>
      <c r="UQ206">
        <v>112.796059999964</v>
      </c>
      <c r="UR206">
        <v>114.631561000017</v>
      </c>
      <c r="US206">
        <v>354.45224800007401</v>
      </c>
      <c r="UT206">
        <v>353.69549900013999</v>
      </c>
      <c r="UU206">
        <v>1958.50420000032</v>
      </c>
      <c r="UV206">
        <v>141.535242999904</v>
      </c>
      <c r="UW206">
        <v>491.34425299987203</v>
      </c>
      <c r="UX206">
        <v>111.13084799994201</v>
      </c>
      <c r="UY206">
        <v>59.329766999988401</v>
      </c>
      <c r="UZ206">
        <v>13.439329000000701</v>
      </c>
      <c r="VA206">
        <v>161.034716000082</v>
      </c>
      <c r="VB206">
        <v>118.28691799996901</v>
      </c>
      <c r="VC206">
        <v>110.03895600000401</v>
      </c>
      <c r="VD206">
        <v>121.496633999981</v>
      </c>
      <c r="VE206">
        <v>110.325861999998</v>
      </c>
      <c r="VF206">
        <v>146.953661999898</v>
      </c>
      <c r="VG206">
        <v>149.281353000086</v>
      </c>
      <c r="VH206">
        <v>116.979541999986</v>
      </c>
      <c r="VI206">
        <v>108.914085999946</v>
      </c>
      <c r="VJ206">
        <v>121.355315999943</v>
      </c>
      <c r="VK206">
        <v>119.882987000048</v>
      </c>
      <c r="VL206">
        <v>107.943000999978</v>
      </c>
      <c r="VM206">
        <v>112.995378999971</v>
      </c>
      <c r="VN206">
        <v>216.320086000022</v>
      </c>
      <c r="VO206">
        <v>107.75763200002299</v>
      </c>
      <c r="VP206">
        <v>293.530272000004</v>
      </c>
      <c r="VQ206">
        <v>195.43807199993199</v>
      </c>
      <c r="VR206">
        <v>116.207845999976</v>
      </c>
      <c r="VS206">
        <v>109.108160999953</v>
      </c>
      <c r="VT206">
        <v>126.446568000014</v>
      </c>
      <c r="VU206">
        <v>168.81972000002901</v>
      </c>
      <c r="VV206">
        <v>207.88486199989001</v>
      </c>
      <c r="VW206">
        <v>171.94643300003401</v>
      </c>
      <c r="VX206">
        <v>151.01699799997701</v>
      </c>
      <c r="VY206">
        <v>110.55784699996001</v>
      </c>
      <c r="VZ206">
        <v>113.77834800002201</v>
      </c>
      <c r="WA206">
        <v>105.197691999958</v>
      </c>
      <c r="WB206">
        <v>296.01360799977601</v>
      </c>
      <c r="WC206">
        <v>187.932561999885</v>
      </c>
      <c r="WD206">
        <v>207.324539999943</v>
      </c>
      <c r="WE206">
        <v>108.700815999997</v>
      </c>
      <c r="WF206">
        <v>107.25054399995101</v>
      </c>
      <c r="WG206">
        <v>123.261941000004</v>
      </c>
      <c r="WH206">
        <v>113.626950999955</v>
      </c>
      <c r="WI206">
        <v>126.345472999965</v>
      </c>
      <c r="WJ206">
        <v>29.654401000007098</v>
      </c>
      <c r="WK206">
        <v>114.632848000037</v>
      </c>
      <c r="WL206">
        <v>105.840702999965</v>
      </c>
      <c r="WM206">
        <v>225.009273000062</v>
      </c>
      <c r="WN206">
        <v>289.20880299992899</v>
      </c>
      <c r="WO206">
        <v>360.30566400010099</v>
      </c>
      <c r="WP206">
        <v>230.957599000074</v>
      </c>
      <c r="WQ206">
        <v>260.78853800008102</v>
      </c>
      <c r="WR206">
        <v>314.92616199981398</v>
      </c>
      <c r="WS206">
        <v>276.04122200002899</v>
      </c>
      <c r="WT206">
        <v>505.92598500009598</v>
      </c>
      <c r="WU206">
        <v>514.81280499976106</v>
      </c>
      <c r="WV206">
        <v>803.30003799963697</v>
      </c>
      <c r="WW206">
        <v>139.76396999997101</v>
      </c>
      <c r="WX206">
        <v>339.29349000006903</v>
      </c>
      <c r="WY206">
        <v>166.323542000027</v>
      </c>
      <c r="WZ206">
        <v>299.64603100018599</v>
      </c>
      <c r="XA206">
        <v>106.640605999972</v>
      </c>
      <c r="XB206">
        <v>231.85818900005</v>
      </c>
      <c r="XC206">
        <v>108.40893200004901</v>
      </c>
      <c r="XD206">
        <v>483.37609799997898</v>
      </c>
      <c r="XE206">
        <v>161.021021999884</v>
      </c>
      <c r="XF206">
        <v>242.19684699992601</v>
      </c>
      <c r="XG206">
        <v>100.372776999953</v>
      </c>
      <c r="XH206">
        <v>206.17796100000899</v>
      </c>
      <c r="XI206">
        <v>101.081368000014</v>
      </c>
      <c r="XJ206">
        <v>214.69011300010601</v>
      </c>
      <c r="XK206">
        <v>60.465451999974903</v>
      </c>
      <c r="XL206">
        <v>1.61473959000068</v>
      </c>
      <c r="XM206">
        <v>5.8527914099977396</v>
      </c>
      <c r="XN206">
        <v>1.2423086700000601</v>
      </c>
      <c r="XO206">
        <v>1.84824780000054</v>
      </c>
      <c r="XP206">
        <v>1.77091674999974</v>
      </c>
      <c r="XQ206">
        <v>23.999635440006401</v>
      </c>
      <c r="XR206">
        <v>1.2624717599992401</v>
      </c>
      <c r="XS206">
        <v>1.29553128999942</v>
      </c>
      <c r="XT206">
        <v>2.3680292099998002</v>
      </c>
      <c r="XU206">
        <v>2.2757113900006498</v>
      </c>
      <c r="XV206">
        <v>3.1749195999982498</v>
      </c>
      <c r="XW206">
        <v>3.5621872999981901</v>
      </c>
      <c r="XX206">
        <v>3.4690263999982598</v>
      </c>
      <c r="XY206">
        <v>3.7016132999997402</v>
      </c>
      <c r="XZ206">
        <v>1.4934694500007</v>
      </c>
      <c r="YA206">
        <v>12.4450075000059</v>
      </c>
      <c r="YB206">
        <v>1.1845145000006601</v>
      </c>
      <c r="YC206">
        <v>1.3342386000003901</v>
      </c>
      <c r="YD206">
        <v>1.21841359999962</v>
      </c>
      <c r="YE206">
        <v>4.8664417999971201</v>
      </c>
      <c r="YF206">
        <v>1.19956749999983</v>
      </c>
      <c r="YG206">
        <v>0.950673530000131</v>
      </c>
      <c r="YH206">
        <v>1622.3052652198801</v>
      </c>
      <c r="YI206">
        <v>116.30679850000899</v>
      </c>
      <c r="YJ206">
        <v>307.07080199988599</v>
      </c>
      <c r="YK206">
        <v>3.1049259700012</v>
      </c>
      <c r="YL206">
        <v>1.4763548699993401</v>
      </c>
      <c r="YM206">
        <v>2426907.3665008498</v>
      </c>
      <c r="YN206">
        <v>1.3132973699994199</v>
      </c>
      <c r="YO206">
        <v>1.29816928999935</v>
      </c>
      <c r="YP206">
        <v>1.9156977700004101</v>
      </c>
      <c r="YQ206">
        <v>175.59473300003401</v>
      </c>
      <c r="YR206">
        <v>147.76633189991099</v>
      </c>
      <c r="YS206">
        <v>6.9977770999976201</v>
      </c>
      <c r="YT206">
        <v>8.3064924000063893</v>
      </c>
      <c r="YU206">
        <v>399.40955779980902</v>
      </c>
      <c r="YV206">
        <v>232.41470550000699</v>
      </c>
      <c r="YW206">
        <v>1.5945214000003001</v>
      </c>
      <c r="YX206">
        <v>1.6627313000008099</v>
      </c>
      <c r="YY206">
        <v>1.2502643999996499</v>
      </c>
      <c r="YZ206">
        <v>4.4217185099987502</v>
      </c>
      <c r="ZA206">
        <v>1.4114621999997301</v>
      </c>
      <c r="ZB206">
        <v>4.9817908600016398</v>
      </c>
      <c r="ZC206">
        <v>1.32275909999953</v>
      </c>
      <c r="ZD206">
        <v>1.1679225999996601</v>
      </c>
    </row>
    <row r="207" spans="1:680" x14ac:dyDescent="0.25">
      <c r="A207" s="40">
        <v>44355</v>
      </c>
      <c r="B207" s="6">
        <v>2.1023247800003402</v>
      </c>
      <c r="C207" s="6">
        <v>2.07935989999896</v>
      </c>
      <c r="D207">
        <v>1.0187015600004099</v>
      </c>
      <c r="E207">
        <v>1.79522847999942</v>
      </c>
      <c r="F207">
        <v>1.10571417999927</v>
      </c>
      <c r="G207">
        <v>1.1785949999994001</v>
      </c>
      <c r="H207">
        <v>1.1343696999993</v>
      </c>
      <c r="I207">
        <v>3.0912118000014699</v>
      </c>
      <c r="J207">
        <v>1.14755850000074</v>
      </c>
      <c r="K207">
        <v>2.79412579999916</v>
      </c>
      <c r="L207">
        <v>3.1568837999984698</v>
      </c>
      <c r="M207">
        <v>2.0231600000006398</v>
      </c>
      <c r="N207">
        <v>2.9777872999984498</v>
      </c>
      <c r="O207">
        <v>2.6337194900006602</v>
      </c>
      <c r="P207">
        <v>3.2404303100010998</v>
      </c>
      <c r="Q207">
        <v>0.94072082000002399</v>
      </c>
      <c r="R207">
        <v>2.72504009000113</v>
      </c>
      <c r="S207">
        <v>2.8475543599997799</v>
      </c>
      <c r="T207">
        <v>3.35119996999856</v>
      </c>
      <c r="U207">
        <v>1.12325726000017</v>
      </c>
      <c r="V207">
        <v>1.5469805100001399</v>
      </c>
      <c r="W207">
        <v>2.8782086415994899</v>
      </c>
      <c r="X207">
        <v>2.2296872154984202</v>
      </c>
      <c r="Y207">
        <v>3.4783944000009801</v>
      </c>
      <c r="Z207">
        <v>1.1378463700002599</v>
      </c>
      <c r="AA207">
        <v>1.32422622000013</v>
      </c>
      <c r="AB207">
        <v>1.1529631800003699</v>
      </c>
      <c r="AC207">
        <v>12.3274498899991</v>
      </c>
      <c r="AD207">
        <v>26.533105909999001</v>
      </c>
      <c r="AE207">
        <v>1.10879184999976</v>
      </c>
      <c r="AF207">
        <v>80.062500540050706</v>
      </c>
      <c r="AG207">
        <v>10.7339723399928</v>
      </c>
      <c r="AH207">
        <v>2.0144147499995602</v>
      </c>
      <c r="AI207">
        <v>1.1539115100004</v>
      </c>
      <c r="AJ207">
        <v>2.8704791999989498</v>
      </c>
      <c r="AK207">
        <v>2.6230441000006999</v>
      </c>
      <c r="AL207">
        <v>1.6319914300002001</v>
      </c>
      <c r="AM207">
        <v>1.86963619999915</v>
      </c>
      <c r="AN207">
        <v>1089.2893226705501</v>
      </c>
      <c r="AO207">
        <v>258.62846255022998</v>
      </c>
      <c r="AP207">
        <v>195.35561576997901</v>
      </c>
      <c r="AQ207">
        <v>15.2217888000014</v>
      </c>
      <c r="AR207">
        <v>1.5700860500000999</v>
      </c>
      <c r="AS207">
        <v>1.3127753900007499</v>
      </c>
      <c r="AT207">
        <v>1.5575282999998299</v>
      </c>
      <c r="AU207">
        <v>4.0593546099989899</v>
      </c>
      <c r="AV207">
        <v>3.26133739999932</v>
      </c>
      <c r="AW207">
        <v>1.4803869499992299</v>
      </c>
      <c r="AX207">
        <v>13.1591513400053</v>
      </c>
      <c r="AY207">
        <v>1.5210979599996799</v>
      </c>
      <c r="AZ207">
        <v>7.7107952000005797</v>
      </c>
      <c r="BA207">
        <v>1.5961955999991899</v>
      </c>
      <c r="BB207">
        <v>4.4666242000021201</v>
      </c>
      <c r="BC207">
        <v>2.5872848200015102</v>
      </c>
      <c r="BD207">
        <v>0.96516121999957205</v>
      </c>
      <c r="BE207">
        <v>1.7786844000002</v>
      </c>
      <c r="BF207">
        <v>2.0742142000017298</v>
      </c>
      <c r="BG207">
        <v>2.5196847000006501</v>
      </c>
      <c r="BH207">
        <v>2.62381879999884</v>
      </c>
      <c r="BI207">
        <v>1.7860983999999001</v>
      </c>
      <c r="BJ207">
        <v>114.603057299973</v>
      </c>
      <c r="BK207">
        <v>1.1764659000000399</v>
      </c>
      <c r="BL207">
        <v>3.5878769299997701</v>
      </c>
      <c r="BM207">
        <v>1.8898730000000801</v>
      </c>
      <c r="BN207">
        <v>1.64844497000013</v>
      </c>
      <c r="BO207">
        <v>1.1444692000004599</v>
      </c>
      <c r="BP207">
        <v>1.1175555000008901</v>
      </c>
      <c r="BQ207">
        <v>2.0343802999996101</v>
      </c>
      <c r="BR207">
        <v>2.1062677000008998</v>
      </c>
      <c r="BS207">
        <v>2.30928359999962</v>
      </c>
      <c r="BT207">
        <v>1.0642430000007199</v>
      </c>
      <c r="BU207">
        <v>1.4953824999993199</v>
      </c>
      <c r="BV207">
        <v>1.9576259000004901</v>
      </c>
      <c r="BW207">
        <v>7.6855811999994303</v>
      </c>
      <c r="BX207">
        <v>5.2067020999966198</v>
      </c>
      <c r="BY207">
        <v>3.0659339999983799</v>
      </c>
      <c r="BZ207">
        <v>107.572640639963</v>
      </c>
      <c r="CA207">
        <v>9.3651118999987393</v>
      </c>
      <c r="CB207">
        <v>1.1422411000003201</v>
      </c>
      <c r="CC207">
        <v>23.764142200001501</v>
      </c>
      <c r="CD207">
        <v>4.9942586999968599</v>
      </c>
      <c r="CE207">
        <v>9.0247250999964308</v>
      </c>
      <c r="CF207">
        <v>2.7574058999998701</v>
      </c>
      <c r="CG207">
        <v>38.465828999993398</v>
      </c>
      <c r="CH207">
        <v>1.06598269999995</v>
      </c>
      <c r="CI207">
        <v>2.1853660999986499</v>
      </c>
      <c r="CJ207">
        <v>6.2598169999982902</v>
      </c>
      <c r="CK207">
        <v>4.8153681999974696</v>
      </c>
      <c r="CL207">
        <v>2.4757462999987201</v>
      </c>
      <c r="CM207">
        <v>3.1284277000013399</v>
      </c>
      <c r="CN207">
        <v>31.782688400009601</v>
      </c>
      <c r="CO207">
        <v>1.26198110000041</v>
      </c>
      <c r="CP207">
        <v>1.7638038000004601</v>
      </c>
      <c r="CQ207">
        <v>1.3319238999993099</v>
      </c>
      <c r="CR207">
        <v>1.2601861999992301</v>
      </c>
      <c r="CS207">
        <v>1.25672139999915</v>
      </c>
      <c r="CT207">
        <v>12.2716462999961</v>
      </c>
      <c r="CU207">
        <v>131.481319000013</v>
      </c>
      <c r="CV207">
        <v>14.3701460000011</v>
      </c>
      <c r="CW207">
        <v>26.511342000012501</v>
      </c>
      <c r="CX207">
        <v>80.503213000018107</v>
      </c>
      <c r="CY207">
        <v>19.5386789999902</v>
      </c>
      <c r="CZ207">
        <v>145.08903499995401</v>
      </c>
      <c r="DA207">
        <v>10.8767073000054</v>
      </c>
      <c r="DB207">
        <v>10.2783399000036</v>
      </c>
      <c r="DC207">
        <v>23.128102999995502</v>
      </c>
      <c r="DD207">
        <v>2.7081968999991699</v>
      </c>
      <c r="DE207">
        <v>1.6589356200001899</v>
      </c>
      <c r="DF207">
        <v>1.40235756999937</v>
      </c>
      <c r="DG207">
        <v>1.2088951299992901</v>
      </c>
      <c r="DH207">
        <v>3.2740802599982999</v>
      </c>
      <c r="DJ207">
        <v>1.2549233499994401</v>
      </c>
      <c r="DK207">
        <v>2.6050259799994802</v>
      </c>
      <c r="DL207">
        <v>28.572078099998201</v>
      </c>
      <c r="DM207">
        <v>2.2976969699993801</v>
      </c>
      <c r="DN207">
        <v>8.70675599999959</v>
      </c>
      <c r="DO207">
        <v>2.8552706500013301</v>
      </c>
      <c r="DP207">
        <v>3.0546332500016402</v>
      </c>
      <c r="DQ207">
        <v>1.40831296999932</v>
      </c>
      <c r="DR207">
        <v>11.246264629997301</v>
      </c>
      <c r="DS207">
        <v>1.2575065199998801</v>
      </c>
      <c r="DT207">
        <v>1.3368074200007001</v>
      </c>
      <c r="DU207">
        <v>4.2409960700024403</v>
      </c>
      <c r="DV207">
        <v>3.6661506900018099</v>
      </c>
      <c r="DW207">
        <v>3.5074461500007601</v>
      </c>
      <c r="DX207">
        <v>1.3917927399998</v>
      </c>
      <c r="DY207">
        <v>128.14137899992099</v>
      </c>
      <c r="DZ207">
        <v>1.5027158400007501</v>
      </c>
      <c r="EA207">
        <v>1.9103969000007099</v>
      </c>
      <c r="EB207">
        <v>1.16736963000039</v>
      </c>
      <c r="EC207">
        <v>1.15433699999994</v>
      </c>
      <c r="ED207">
        <v>1.0798341099998701</v>
      </c>
      <c r="EE207">
        <v>2.9788824999996</v>
      </c>
      <c r="EF207">
        <v>1.4087407099996201</v>
      </c>
      <c r="EG207">
        <v>2.5122564999983301</v>
      </c>
      <c r="EH207">
        <v>1.5240848100002</v>
      </c>
      <c r="EI207">
        <v>1.7925276200003299</v>
      </c>
      <c r="EJ207">
        <v>2.0148569000011798</v>
      </c>
      <c r="EK207">
        <v>3.2653089000014002</v>
      </c>
      <c r="EL207">
        <v>6.2744622000027404</v>
      </c>
      <c r="EM207">
        <v>29.867730099998901</v>
      </c>
      <c r="EN207">
        <v>1.66888276999998</v>
      </c>
      <c r="EO207">
        <v>1.3930337999991</v>
      </c>
      <c r="EP207">
        <v>1.1054589399991499</v>
      </c>
      <c r="EQ207">
        <v>1.11553126000035</v>
      </c>
      <c r="ER207">
        <v>1.3662337299992899</v>
      </c>
      <c r="ES207">
        <v>1.08316510000077</v>
      </c>
      <c r="ET207">
        <v>1.6264291000006801</v>
      </c>
      <c r="EU207">
        <v>3.0474108700000202</v>
      </c>
      <c r="EV207">
        <v>1.14726868999969</v>
      </c>
      <c r="EW207">
        <v>1.0415850799999999</v>
      </c>
      <c r="EX207">
        <v>115.502586000017</v>
      </c>
      <c r="EY207">
        <v>7.2093436700015401</v>
      </c>
      <c r="EZ207">
        <v>3.78016360000038</v>
      </c>
      <c r="FA207">
        <v>1.3012047600004699</v>
      </c>
      <c r="FC207">
        <v>228.23935499996901</v>
      </c>
      <c r="FD207">
        <v>10760.515113547401</v>
      </c>
      <c r="FE207">
        <v>111.030120400013</v>
      </c>
      <c r="FF207">
        <v>1.1328547499997501</v>
      </c>
      <c r="FG207">
        <v>4720.58525467664</v>
      </c>
      <c r="FH207">
        <v>1.0848810999996199</v>
      </c>
      <c r="FI207">
        <v>1.11642605000088</v>
      </c>
      <c r="FJ207">
        <v>1.2572706800001501</v>
      </c>
      <c r="FK207">
        <v>23.6322716200084</v>
      </c>
      <c r="FL207">
        <v>1.3987966000004199</v>
      </c>
      <c r="FM207">
        <v>2.2666323000012198</v>
      </c>
      <c r="FN207">
        <v>1.99683449999975</v>
      </c>
      <c r="FO207">
        <v>1.2736946999994001</v>
      </c>
      <c r="FP207">
        <v>3.36784180000177</v>
      </c>
      <c r="FQ207">
        <v>1.6842562700003301</v>
      </c>
      <c r="FR207">
        <v>1.2346784399997</v>
      </c>
      <c r="FS207">
        <v>1.2958992900003099</v>
      </c>
      <c r="FT207">
        <v>2.2525089800001301</v>
      </c>
      <c r="FU207">
        <v>2.2459603800016299</v>
      </c>
      <c r="FV207">
        <v>1.1433758999992301</v>
      </c>
      <c r="FW207">
        <v>1.4157642099999099</v>
      </c>
      <c r="FX207">
        <v>1.14608613999917</v>
      </c>
      <c r="FY207">
        <v>1.33278308000081</v>
      </c>
      <c r="FZ207">
        <v>1.0940065399990999</v>
      </c>
      <c r="GA207">
        <v>3.9076838299988599</v>
      </c>
      <c r="GB207">
        <v>1.2580978999994801</v>
      </c>
      <c r="GC207">
        <v>380.33305762009701</v>
      </c>
      <c r="GD207">
        <v>105.59095360001101</v>
      </c>
      <c r="GE207">
        <v>204.88003079988999</v>
      </c>
      <c r="GF207">
        <v>301.29166430002101</v>
      </c>
      <c r="GG207">
        <v>290.475872000214</v>
      </c>
      <c r="GH207">
        <v>138.53093930007901</v>
      </c>
      <c r="GI207">
        <v>313.13231870019803</v>
      </c>
      <c r="GJ207">
        <v>116.777649500058</v>
      </c>
      <c r="GK207">
        <v>224.24722489993999</v>
      </c>
      <c r="GL207">
        <v>1.11787980000008</v>
      </c>
      <c r="GM207">
        <v>2.34907620000013</v>
      </c>
      <c r="GN207">
        <v>1.5659692000008401</v>
      </c>
      <c r="GO207">
        <v>7.3299912000002196</v>
      </c>
      <c r="GP207">
        <v>2.9776055000002102</v>
      </c>
      <c r="GQ207">
        <v>1.16310300000077</v>
      </c>
      <c r="GR207">
        <v>2.2983177999994999</v>
      </c>
      <c r="GS207">
        <v>4.5453516999987196</v>
      </c>
      <c r="GT207">
        <v>2.1685843999985099</v>
      </c>
      <c r="GU207">
        <v>3.1033587999991101</v>
      </c>
      <c r="GV207">
        <v>12.403870700000001</v>
      </c>
      <c r="GW207">
        <v>1.4078021999994199</v>
      </c>
      <c r="GX207">
        <v>9.0467958999943203</v>
      </c>
      <c r="GY207">
        <v>4.1892254999984297</v>
      </c>
      <c r="GZ207">
        <v>1.0382272999995601</v>
      </c>
      <c r="HA207">
        <v>2.4464512000013201</v>
      </c>
      <c r="HB207">
        <v>1.06024559999969</v>
      </c>
      <c r="HC207">
        <v>5.7504530000005598</v>
      </c>
      <c r="HD207">
        <v>1.31460510000034</v>
      </c>
      <c r="HE207">
        <v>157.23942620004499</v>
      </c>
      <c r="HF207">
        <v>3.6368613000013301</v>
      </c>
      <c r="HG207">
        <v>1.08191819999956</v>
      </c>
      <c r="HH207">
        <v>2.3068869000016998</v>
      </c>
      <c r="HI207">
        <v>5.9783473999996204</v>
      </c>
      <c r="HJ207">
        <v>1.1303850999993299</v>
      </c>
      <c r="HK207">
        <v>4.50101759999961</v>
      </c>
      <c r="HL207">
        <v>167.63545332988701</v>
      </c>
      <c r="HM207">
        <v>4.4654290899998204</v>
      </c>
      <c r="HN207">
        <v>79.581896080053397</v>
      </c>
      <c r="HO207">
        <v>1134.67221586965</v>
      </c>
      <c r="HP207">
        <v>1.15758106999965</v>
      </c>
      <c r="HQ207">
        <v>1.1850568999998401</v>
      </c>
      <c r="HR207">
        <v>118.98960128997</v>
      </c>
      <c r="HS207">
        <v>179.3892101401</v>
      </c>
      <c r="HT207">
        <v>137.87253317004101</v>
      </c>
      <c r="HU207">
        <v>157.706271490082</v>
      </c>
      <c r="HV207">
        <v>159.866981940111</v>
      </c>
      <c r="HW207">
        <v>427.31391516001901</v>
      </c>
      <c r="HX207">
        <v>122.692839369993</v>
      </c>
      <c r="HY207">
        <v>143.240106219891</v>
      </c>
      <c r="HZ207">
        <v>114.171577729983</v>
      </c>
      <c r="IA207">
        <v>1.13393060000089</v>
      </c>
      <c r="IB207">
        <v>1.1417345999998401</v>
      </c>
      <c r="IC207">
        <v>1.2186746999996101</v>
      </c>
      <c r="ID207">
        <v>1.2852483000006001</v>
      </c>
      <c r="IE207">
        <v>1.0571672000005501</v>
      </c>
      <c r="IF207">
        <v>1.4304460999992401</v>
      </c>
      <c r="IG207">
        <v>1.8849556000004699</v>
      </c>
      <c r="IH207">
        <v>1.3971302999998401</v>
      </c>
      <c r="II207">
        <v>1.4003689000001001</v>
      </c>
      <c r="IJ207">
        <v>1.06330290000005</v>
      </c>
      <c r="IK207">
        <v>1.12677710000025</v>
      </c>
      <c r="IL207">
        <v>1.14772500000072</v>
      </c>
      <c r="IM207">
        <v>1.20094989999961</v>
      </c>
      <c r="IN207">
        <v>1.05539060000046</v>
      </c>
      <c r="IO207">
        <v>1.05063300000074</v>
      </c>
      <c r="IP207">
        <v>3.1149980000009201</v>
      </c>
      <c r="IQ207">
        <v>1.1337619999994799</v>
      </c>
      <c r="IR207">
        <v>1.03843810000035</v>
      </c>
      <c r="IS207">
        <v>1.35674719999952</v>
      </c>
      <c r="IT207">
        <v>1.3889901999991701</v>
      </c>
      <c r="IU207">
        <v>1.2211838999992299</v>
      </c>
      <c r="IV207">
        <v>1.5872935999996101</v>
      </c>
      <c r="IW207">
        <v>1.0756524999997099</v>
      </c>
      <c r="IX207">
        <v>1.72273809999933</v>
      </c>
      <c r="IY207">
        <v>1.4467867000003001</v>
      </c>
      <c r="IZ207">
        <v>2.1371079999989901</v>
      </c>
      <c r="JA207">
        <v>1.4548778999997001</v>
      </c>
      <c r="JB207">
        <v>1.31992530000025</v>
      </c>
      <c r="JC207">
        <v>1.2362231000006401</v>
      </c>
      <c r="JD207">
        <v>1.2196423000004899</v>
      </c>
      <c r="JE207">
        <v>1.2186863999995701</v>
      </c>
      <c r="JF207">
        <v>4.4584083000008796</v>
      </c>
      <c r="JG207">
        <v>1.5727989000006299</v>
      </c>
      <c r="JH207">
        <v>1.45363999999972</v>
      </c>
      <c r="JI207">
        <v>1.05882759999986</v>
      </c>
      <c r="JJ207">
        <v>5.8276612999979998</v>
      </c>
      <c r="JK207">
        <v>1.6237213999993401</v>
      </c>
      <c r="JL207">
        <v>1.62165040000036</v>
      </c>
      <c r="JM207">
        <v>1.85594850000052</v>
      </c>
      <c r="JN207">
        <v>1.1720638999995601</v>
      </c>
      <c r="JO207">
        <v>2.6507982699986301</v>
      </c>
      <c r="JP207">
        <v>590.78597269020997</v>
      </c>
      <c r="JQ207">
        <v>230.910025350051</v>
      </c>
      <c r="JR207">
        <v>12.0552489999973</v>
      </c>
      <c r="JS207">
        <v>2.2184959000005602</v>
      </c>
      <c r="JT207">
        <v>1.4721258000008699</v>
      </c>
      <c r="JU207">
        <v>7.6534786999982298</v>
      </c>
      <c r="JV207">
        <v>122.108033000026</v>
      </c>
      <c r="JW207">
        <v>1.01709400000072</v>
      </c>
      <c r="JX207">
        <v>108.306844000006</v>
      </c>
      <c r="JY207">
        <v>1.0749435599991599</v>
      </c>
      <c r="JZ207">
        <v>1.10088059000009</v>
      </c>
      <c r="KA207">
        <v>110.833507000003</v>
      </c>
      <c r="KB207">
        <v>90.452148000011206</v>
      </c>
      <c r="KC207">
        <v>107.460388000007</v>
      </c>
      <c r="KD207">
        <v>111.151381999953</v>
      </c>
      <c r="KE207">
        <v>115.51097699999799</v>
      </c>
      <c r="KF207">
        <v>97.860361999948495</v>
      </c>
      <c r="KG207">
        <v>121.918112999992</v>
      </c>
      <c r="KH207">
        <v>110.47635200002701</v>
      </c>
      <c r="KI207">
        <v>176.51440600003099</v>
      </c>
      <c r="KJ207">
        <v>165.568935000105</v>
      </c>
      <c r="KK207">
        <v>119.721378999995</v>
      </c>
      <c r="KL207">
        <v>111.40533400001</v>
      </c>
      <c r="KM207">
        <v>151.75893700006401</v>
      </c>
      <c r="KN207">
        <v>131.21229199995301</v>
      </c>
      <c r="KO207">
        <v>108.600711000036</v>
      </c>
      <c r="KP207">
        <v>116.547814000049</v>
      </c>
      <c r="KQ207">
        <v>174.610702000093</v>
      </c>
      <c r="KR207">
        <v>276.319449999835</v>
      </c>
      <c r="KS207">
        <v>142.62366000004101</v>
      </c>
      <c r="KT207">
        <v>135.00956299994101</v>
      </c>
      <c r="KU207">
        <v>240.855062999995</v>
      </c>
      <c r="KV207">
        <v>112.31131400005</v>
      </c>
      <c r="KW207">
        <v>123.065336999949</v>
      </c>
      <c r="KX207">
        <v>188.30141400010299</v>
      </c>
      <c r="KY207">
        <v>211.303708000109</v>
      </c>
      <c r="KZ207">
        <v>103.596204999951</v>
      </c>
      <c r="LA207">
        <v>120.04406800004701</v>
      </c>
      <c r="LB207">
        <v>129.64804699993701</v>
      </c>
      <c r="LC207">
        <v>116.30212100001501</v>
      </c>
      <c r="LD207">
        <v>223.322739999974</v>
      </c>
      <c r="LE207">
        <v>94.061733999988107</v>
      </c>
      <c r="LF207">
        <v>125.07509499997801</v>
      </c>
      <c r="LG207">
        <v>120.65509000001499</v>
      </c>
      <c r="LH207">
        <v>105.022664000047</v>
      </c>
      <c r="LI207">
        <v>129.19402700010701</v>
      </c>
      <c r="LJ207">
        <v>116.269488999969</v>
      </c>
      <c r="LK207">
        <v>168.35917600011501</v>
      </c>
      <c r="LL207">
        <v>259.62104600015999</v>
      </c>
      <c r="LM207">
        <v>207.51368499989599</v>
      </c>
      <c r="LN207">
        <v>114.76986999995999</v>
      </c>
      <c r="LO207">
        <v>159.30608600005499</v>
      </c>
      <c r="LP207">
        <v>101.149854999967</v>
      </c>
      <c r="LQ207">
        <v>116.953234000015</v>
      </c>
      <c r="LR207">
        <v>90.224108000053107</v>
      </c>
      <c r="LS207">
        <v>155.36278100009099</v>
      </c>
      <c r="LT207">
        <v>140.121851000004</v>
      </c>
      <c r="LU207">
        <v>120.59218999999599</v>
      </c>
      <c r="LV207">
        <v>158.16500100004501</v>
      </c>
      <c r="LW207">
        <v>103.609559000004</v>
      </c>
      <c r="LX207">
        <v>120.106115999981</v>
      </c>
      <c r="LY207">
        <v>130.66148100001701</v>
      </c>
      <c r="LZ207">
        <v>122.199424999999</v>
      </c>
      <c r="MA207">
        <v>100.060357999988</v>
      </c>
      <c r="MB207">
        <v>121.11055600002901</v>
      </c>
      <c r="MC207">
        <v>166.14705700008199</v>
      </c>
      <c r="MD207">
        <v>119.74209800001699</v>
      </c>
      <c r="ME207">
        <v>113.872982000001</v>
      </c>
      <c r="MF207">
        <v>106.37624100002</v>
      </c>
      <c r="MG207">
        <v>107.035421999986</v>
      </c>
      <c r="MH207">
        <v>157.26027500000799</v>
      </c>
      <c r="MI207">
        <v>220.45680200005901</v>
      </c>
      <c r="MJ207">
        <v>100.584956999985</v>
      </c>
      <c r="MK207">
        <v>107.455156999989</v>
      </c>
      <c r="ML207">
        <v>170.22679400001701</v>
      </c>
      <c r="MM207">
        <v>121.163988000015</v>
      </c>
      <c r="MN207">
        <v>103.37384000001499</v>
      </c>
      <c r="MO207">
        <v>137.63127800007399</v>
      </c>
      <c r="MP207">
        <v>112.59532399999399</v>
      </c>
      <c r="MQ207">
        <v>109.543816999998</v>
      </c>
      <c r="MR207">
        <v>112.206908000051</v>
      </c>
      <c r="MS207">
        <v>93.994853000040195</v>
      </c>
      <c r="MT207">
        <v>213.57563100010199</v>
      </c>
      <c r="MU207">
        <v>284.961403999943</v>
      </c>
      <c r="MV207">
        <v>205.54382800008199</v>
      </c>
      <c r="MW207">
        <v>271.83692400017799</v>
      </c>
      <c r="MX207">
        <v>105.682966999942</v>
      </c>
      <c r="MY207">
        <v>330.56021300004801</v>
      </c>
      <c r="MZ207">
        <v>332.65681800013402</v>
      </c>
      <c r="NA207">
        <v>335.58026400022197</v>
      </c>
      <c r="NB207">
        <v>128.68833300005599</v>
      </c>
      <c r="NC207">
        <v>291.11378799984197</v>
      </c>
      <c r="ND207">
        <v>116.140831000055</v>
      </c>
      <c r="NE207">
        <v>156.76569200004499</v>
      </c>
      <c r="NF207">
        <v>233.397670000093</v>
      </c>
      <c r="NG207">
        <v>163.81465799990099</v>
      </c>
      <c r="NH207">
        <v>143.533912000014</v>
      </c>
      <c r="NI207">
        <v>127.765867999988</v>
      </c>
      <c r="NJ207">
        <v>112.24622900004</v>
      </c>
      <c r="NK207">
        <v>129.85597099992401</v>
      </c>
      <c r="NL207">
        <v>129.146021999884</v>
      </c>
      <c r="NM207">
        <v>124.05591200001101</v>
      </c>
      <c r="NN207">
        <v>158.54236200009501</v>
      </c>
      <c r="NO207">
        <v>104.988136</v>
      </c>
      <c r="NP207">
        <v>133.97103299992199</v>
      </c>
      <c r="NQ207">
        <v>111.13786300004</v>
      </c>
      <c r="NR207">
        <v>1.76957840000068</v>
      </c>
      <c r="NS207">
        <v>4.4089443999982896</v>
      </c>
      <c r="NT207">
        <v>1.49727480000001</v>
      </c>
      <c r="NU207">
        <v>1.0574387500000699</v>
      </c>
      <c r="NV207">
        <v>2.6986639399983701</v>
      </c>
      <c r="NW207">
        <v>1.21896100000049</v>
      </c>
      <c r="NX207">
        <v>1.06897759999993</v>
      </c>
      <c r="NY207">
        <v>1.15775480000048</v>
      </c>
      <c r="NZ207">
        <v>1.25508850000006</v>
      </c>
      <c r="OA207">
        <v>1.1565685999994499</v>
      </c>
      <c r="OB207">
        <v>4.14461039999878</v>
      </c>
      <c r="OC207">
        <v>2.3939274000003898</v>
      </c>
      <c r="OD207">
        <v>3.1669222999989901</v>
      </c>
      <c r="OE207">
        <v>1.8166471999993501</v>
      </c>
      <c r="OF207">
        <v>3.3267315999983098</v>
      </c>
      <c r="OG207">
        <v>5.9060618000003204</v>
      </c>
      <c r="OH207">
        <v>2.4105563999983102</v>
      </c>
      <c r="OI207">
        <v>2.6806886999984298</v>
      </c>
      <c r="OJ207">
        <v>1.5596471999997401</v>
      </c>
      <c r="OK207">
        <v>1.3586020999991899</v>
      </c>
      <c r="OL207">
        <v>1.4628398999993799</v>
      </c>
      <c r="OM207">
        <v>3.2095060700012299</v>
      </c>
      <c r="ON207">
        <v>3.71982399999979</v>
      </c>
      <c r="OO207">
        <v>1.34076124999956</v>
      </c>
      <c r="OP207">
        <v>2.15750531999947</v>
      </c>
      <c r="OQ207">
        <v>2.8640340199999601</v>
      </c>
      <c r="OR207">
        <v>2.8060638899987702</v>
      </c>
      <c r="OS207">
        <v>2.5659136499998598</v>
      </c>
      <c r="OT207">
        <v>2.9376350300008198</v>
      </c>
      <c r="OU207">
        <v>1.0754575699993401</v>
      </c>
      <c r="OV207">
        <v>1.6379274600003599</v>
      </c>
      <c r="OW207">
        <v>2.4562775800004601</v>
      </c>
      <c r="OX207">
        <v>3.07601961999899</v>
      </c>
      <c r="OY207">
        <v>55.398923309985499</v>
      </c>
      <c r="OZ207">
        <v>2.8838008999991902</v>
      </c>
      <c r="PA207">
        <v>10.826368619993399</v>
      </c>
      <c r="PB207">
        <v>2.7036262799993001</v>
      </c>
      <c r="PC207">
        <v>3.9317647300013099</v>
      </c>
      <c r="PD207">
        <v>3.4289157499988501</v>
      </c>
      <c r="PE207">
        <v>1.8799374499994901</v>
      </c>
      <c r="PF207">
        <v>106.293864800013</v>
      </c>
      <c r="PG207">
        <v>10.7340660000045</v>
      </c>
      <c r="PH207">
        <v>4.3004976000011101</v>
      </c>
      <c r="PI207">
        <v>6.8724892000027502</v>
      </c>
      <c r="PJ207">
        <v>4.6791328999970601</v>
      </c>
      <c r="PK207">
        <v>1.1376612999993101</v>
      </c>
      <c r="PL207">
        <v>1.25884924999991</v>
      </c>
      <c r="PM207">
        <v>1.30706914999973</v>
      </c>
      <c r="PN207">
        <v>1.5103164899992401</v>
      </c>
      <c r="PO207">
        <v>1.54620738000085</v>
      </c>
      <c r="PP207">
        <v>1.66369730000042</v>
      </c>
      <c r="PQ207">
        <v>1.7519836200008301</v>
      </c>
      <c r="PR207">
        <v>1.40852586000074</v>
      </c>
      <c r="PS207">
        <v>1.7584080899996499</v>
      </c>
      <c r="PT207">
        <v>2.1931537999989801</v>
      </c>
      <c r="PU207">
        <v>3.9297335400005999</v>
      </c>
      <c r="PV207">
        <v>9.3140606399974804</v>
      </c>
      <c r="PW207">
        <v>242.29694709996701</v>
      </c>
      <c r="PX207">
        <v>2.1738320000004001</v>
      </c>
      <c r="PY207">
        <v>167.15274760010701</v>
      </c>
      <c r="PZ207">
        <v>1.8488560000005201</v>
      </c>
      <c r="QA207">
        <v>1.70057679999991</v>
      </c>
      <c r="QB207">
        <v>105.74428950005699</v>
      </c>
      <c r="QC207">
        <v>2.1197004999994502</v>
      </c>
      <c r="QD207">
        <v>44010.692691326098</v>
      </c>
      <c r="QE207">
        <v>2.7956720000002</v>
      </c>
      <c r="QF207">
        <v>2.3469789299997501</v>
      </c>
      <c r="QG207">
        <v>224.492131449981</v>
      </c>
      <c r="QH207">
        <v>130.81506835995199</v>
      </c>
      <c r="QI207">
        <v>1.09914206999929</v>
      </c>
      <c r="QJ207">
        <v>1.1297861099992601</v>
      </c>
      <c r="QK207">
        <v>1.0660889699993299</v>
      </c>
      <c r="QL207">
        <v>1.0654920600009099</v>
      </c>
      <c r="QM207">
        <v>17.275412729999498</v>
      </c>
      <c r="QN207">
        <v>1.6346715799991201</v>
      </c>
      <c r="QO207">
        <v>100.603627000004</v>
      </c>
      <c r="QP207">
        <v>1.4764823999994401</v>
      </c>
      <c r="QQ207">
        <v>1.3688689999999</v>
      </c>
      <c r="QR207">
        <v>1.14165599999978</v>
      </c>
      <c r="QS207">
        <v>1.82667709999987</v>
      </c>
      <c r="QT207">
        <v>1.4385115999994</v>
      </c>
      <c r="QU207">
        <v>119.765412000008</v>
      </c>
      <c r="QV207">
        <v>103.12554399995101</v>
      </c>
      <c r="QW207">
        <v>189.99521799990899</v>
      </c>
      <c r="QX207">
        <v>119.559190000058</v>
      </c>
      <c r="QY207">
        <v>109.86018399999</v>
      </c>
      <c r="QZ207">
        <v>106.80967900005599</v>
      </c>
      <c r="RA207">
        <v>105.84277999994799</v>
      </c>
      <c r="RB207">
        <v>1.41321419999986</v>
      </c>
      <c r="RC207">
        <v>2.6695679500007801</v>
      </c>
      <c r="RD207">
        <v>164.65896299993599</v>
      </c>
      <c r="RE207">
        <v>109.68051199999201</v>
      </c>
      <c r="RF207">
        <v>113.906756000011</v>
      </c>
      <c r="RG207">
        <v>124.101133999997</v>
      </c>
      <c r="RH207">
        <v>151.90676199994101</v>
      </c>
      <c r="RI207">
        <v>258.22209100006103</v>
      </c>
      <c r="RJ207">
        <v>105.741829999955</v>
      </c>
      <c r="RK207">
        <v>101.657786999946</v>
      </c>
      <c r="RL207">
        <v>268.86071499995899</v>
      </c>
      <c r="RM207">
        <v>52.169494999980103</v>
      </c>
      <c r="RN207">
        <v>273.02957700006698</v>
      </c>
      <c r="RO207">
        <v>171.76067400001901</v>
      </c>
      <c r="RP207">
        <v>223.66950699989701</v>
      </c>
      <c r="RQ207">
        <v>106.36830700002599</v>
      </c>
      <c r="RR207">
        <v>384.38119299989199</v>
      </c>
      <c r="RS207">
        <v>198.52825800003501</v>
      </c>
      <c r="RT207">
        <v>112.329143999959</v>
      </c>
      <c r="RU207">
        <v>189.63037599995701</v>
      </c>
      <c r="RV207">
        <v>333.56095799989998</v>
      </c>
      <c r="RW207">
        <v>60.748429000028402</v>
      </c>
      <c r="RX207">
        <v>374.69574900018102</v>
      </c>
      <c r="RY207">
        <v>202.010839999886</v>
      </c>
      <c r="RZ207">
        <v>582.55352300032996</v>
      </c>
      <c r="SA207">
        <v>629.629929999821</v>
      </c>
      <c r="SB207">
        <v>313.29089399985997</v>
      </c>
      <c r="SC207">
        <v>112.571010999964</v>
      </c>
      <c r="SD207">
        <v>215.80700400006</v>
      </c>
      <c r="SE207">
        <v>392.31364999990899</v>
      </c>
      <c r="SF207">
        <v>285.27223100000998</v>
      </c>
      <c r="SG207">
        <v>782.76127099990799</v>
      </c>
      <c r="SH207">
        <v>117.357021000003</v>
      </c>
      <c r="SI207">
        <v>105.352162000025</v>
      </c>
      <c r="SJ207">
        <v>7946.0481550022996</v>
      </c>
      <c r="SK207">
        <v>64.870597000000998</v>
      </c>
      <c r="SL207">
        <v>151.07955799996901</v>
      </c>
      <c r="SM207">
        <v>286.530013999902</v>
      </c>
      <c r="SN207">
        <v>341.91309900022998</v>
      </c>
      <c r="SO207">
        <v>202.598243999993</v>
      </c>
      <c r="SP207">
        <v>565.02607700042404</v>
      </c>
      <c r="SQ207">
        <v>202.81190499989299</v>
      </c>
      <c r="SR207">
        <v>53.813963999971698</v>
      </c>
      <c r="SS207">
        <v>53.069010999984997</v>
      </c>
      <c r="ST207">
        <v>200.81712300004401</v>
      </c>
      <c r="SU207">
        <v>195.08143800008099</v>
      </c>
      <c r="SV207">
        <v>202.57047899998699</v>
      </c>
      <c r="SW207">
        <v>169.08190499991201</v>
      </c>
      <c r="SX207">
        <v>210.33539899997399</v>
      </c>
      <c r="SY207">
        <v>194.16640600003299</v>
      </c>
      <c r="SZ207">
        <v>127.183742000023</v>
      </c>
      <c r="TA207">
        <v>154.284731999971</v>
      </c>
      <c r="TB207">
        <v>107.49299900000899</v>
      </c>
      <c r="TC207">
        <v>158.68036899995101</v>
      </c>
      <c r="TD207">
        <v>146.981546999887</v>
      </c>
      <c r="TE207">
        <v>482.744464000221</v>
      </c>
      <c r="TF207">
        <v>120.856523000053</v>
      </c>
      <c r="TG207">
        <v>129.725975000067</v>
      </c>
      <c r="TH207">
        <v>524.06015199981596</v>
      </c>
      <c r="TI207">
        <v>91.153853000025293</v>
      </c>
      <c r="TJ207">
        <v>370.66339799994603</v>
      </c>
      <c r="TK207">
        <v>172.60376300010799</v>
      </c>
      <c r="TL207">
        <v>443.20457499986497</v>
      </c>
      <c r="TM207">
        <v>515.69518799986702</v>
      </c>
      <c r="TN207">
        <v>201.17900800006501</v>
      </c>
      <c r="TO207">
        <v>516.54178899992303</v>
      </c>
      <c r="TQ207">
        <v>516.33531800005596</v>
      </c>
      <c r="TR207">
        <v>516.23156899958803</v>
      </c>
      <c r="TS207">
        <v>210.727467000019</v>
      </c>
      <c r="TT207">
        <v>168.254050000105</v>
      </c>
      <c r="TU207">
        <v>92.046866000047899</v>
      </c>
      <c r="TV207">
        <v>107.952394000022</v>
      </c>
      <c r="TW207">
        <v>374.82861599978099</v>
      </c>
      <c r="TX207">
        <v>137.03474900009999</v>
      </c>
      <c r="TY207">
        <v>119.226717000012</v>
      </c>
      <c r="TZ207">
        <v>434.06255500018602</v>
      </c>
      <c r="UA207">
        <v>157.66306799999401</v>
      </c>
      <c r="UB207">
        <v>136.629115999909</v>
      </c>
      <c r="UC207">
        <v>119.99962599994601</v>
      </c>
      <c r="UD207">
        <v>113.189899999998</v>
      </c>
      <c r="UE207">
        <v>140.240732999984</v>
      </c>
      <c r="UF207">
        <v>115.004484000034</v>
      </c>
      <c r="UG207">
        <v>132.51615800010001</v>
      </c>
      <c r="UH207">
        <v>138.71928999992099</v>
      </c>
      <c r="UI207">
        <v>121.08545699995</v>
      </c>
      <c r="UJ207">
        <v>114.06143700005499</v>
      </c>
      <c r="UK207">
        <v>138.73707600007799</v>
      </c>
      <c r="UL207">
        <v>167.98783400002901</v>
      </c>
      <c r="UM207">
        <v>113.862647000002</v>
      </c>
      <c r="UN207">
        <v>146.34944400005</v>
      </c>
      <c r="UO207">
        <v>194.36343799997101</v>
      </c>
      <c r="UP207">
        <v>210.100620999932</v>
      </c>
      <c r="UQ207">
        <v>112.36329400003901</v>
      </c>
      <c r="UR207">
        <v>114.26280599995501</v>
      </c>
      <c r="US207">
        <v>353.95881599979498</v>
      </c>
      <c r="UT207">
        <v>353.203141000122</v>
      </c>
      <c r="UU207">
        <v>1955.7771860007199</v>
      </c>
      <c r="UV207">
        <v>141.36059399996901</v>
      </c>
      <c r="UW207">
        <v>488.413292999845</v>
      </c>
      <c r="UX207">
        <v>111.21890600002401</v>
      </c>
      <c r="UY207">
        <v>60.726471000001801</v>
      </c>
      <c r="UZ207">
        <v>13.7582470000052</v>
      </c>
      <c r="VA207">
        <v>161.04609000007599</v>
      </c>
      <c r="VB207">
        <v>118.21207300003201</v>
      </c>
      <c r="VC207">
        <v>109.92715100001099</v>
      </c>
      <c r="VD207">
        <v>121.406181000057</v>
      </c>
      <c r="VE207">
        <v>110.278686000034</v>
      </c>
      <c r="VF207">
        <v>146.97104700002799</v>
      </c>
      <c r="VG207">
        <v>149.300869999919</v>
      </c>
      <c r="VH207">
        <v>117.074936000048</v>
      </c>
      <c r="VI207">
        <v>108.826184000005</v>
      </c>
      <c r="VJ207">
        <v>121.21514200000099</v>
      </c>
      <c r="VK207">
        <v>119.731958999997</v>
      </c>
      <c r="VL207">
        <v>107.79122000001399</v>
      </c>
      <c r="VM207">
        <v>112.87819800002001</v>
      </c>
      <c r="VN207">
        <v>216.09490999998499</v>
      </c>
      <c r="VO207">
        <v>107.647837999975</v>
      </c>
      <c r="VP207">
        <v>293.22974599990999</v>
      </c>
      <c r="VQ207">
        <v>195.24032200011399</v>
      </c>
      <c r="VR207">
        <v>116.070386999985</v>
      </c>
      <c r="VS207">
        <v>109.04182799998701</v>
      </c>
      <c r="VT207">
        <v>126.355909000034</v>
      </c>
      <c r="VU207">
        <v>169.15565300011099</v>
      </c>
      <c r="VV207">
        <v>208.294515999965</v>
      </c>
      <c r="VW207">
        <v>172.15805099997701</v>
      </c>
      <c r="VX207">
        <v>150.76858499995399</v>
      </c>
      <c r="VY207">
        <v>110.49086899997199</v>
      </c>
      <c r="VZ207">
        <v>113.741838000016</v>
      </c>
      <c r="WA207">
        <v>105.105579999974</v>
      </c>
      <c r="WB207">
        <v>295.49990699999</v>
      </c>
      <c r="WC207">
        <v>188.00912799988899</v>
      </c>
      <c r="WD207">
        <v>207.40498499991401</v>
      </c>
      <c r="WE207">
        <v>108.558360000025</v>
      </c>
      <c r="WF207">
        <v>107.159522000002</v>
      </c>
      <c r="WH207">
        <v>113.55691299994901</v>
      </c>
      <c r="WI207">
        <v>126.305232999963</v>
      </c>
      <c r="WJ207">
        <v>29.6542349999945</v>
      </c>
      <c r="WK207">
        <v>114.575188999996</v>
      </c>
      <c r="WL207">
        <v>105.77364799997299</v>
      </c>
      <c r="WM207">
        <v>224.77054599998499</v>
      </c>
      <c r="WN207">
        <v>288.90796400001301</v>
      </c>
      <c r="WO207">
        <v>359.67615999979898</v>
      </c>
      <c r="WP207">
        <v>230.31956600001999</v>
      </c>
      <c r="WQ207">
        <v>259.80871499981703</v>
      </c>
      <c r="WR207">
        <v>314.39381700009102</v>
      </c>
      <c r="WS207">
        <v>275.58295600023098</v>
      </c>
      <c r="WT207">
        <v>506.21743999980401</v>
      </c>
      <c r="WU207">
        <v>515.12489099986897</v>
      </c>
      <c r="WV207">
        <v>803.811478000134</v>
      </c>
      <c r="WW207">
        <v>138.92059200000901</v>
      </c>
      <c r="WX207">
        <v>336.34617500007198</v>
      </c>
      <c r="WY207">
        <v>164.887768999906</v>
      </c>
      <c r="WZ207">
        <v>298.14060499984799</v>
      </c>
      <c r="XA207">
        <v>106.114678999991</v>
      </c>
      <c r="XB207">
        <v>230.60367799992699</v>
      </c>
      <c r="XC207">
        <v>107.869096999988</v>
      </c>
      <c r="XD207">
        <v>483.44302699994302</v>
      </c>
      <c r="XE207">
        <v>161.042181000113</v>
      </c>
      <c r="XF207">
        <v>242.25913499994201</v>
      </c>
      <c r="XG207">
        <v>100.398577000014</v>
      </c>
      <c r="XH207">
        <v>206.23530100006599</v>
      </c>
      <c r="XI207">
        <v>101.109428000054</v>
      </c>
      <c r="XJ207">
        <v>214.75427899998601</v>
      </c>
      <c r="XK207">
        <v>59.446698000014301</v>
      </c>
      <c r="XL207">
        <v>1.60913792999963</v>
      </c>
      <c r="XM207">
        <v>5.8566812100034404</v>
      </c>
      <c r="XN207">
        <v>1.2424803699996101</v>
      </c>
      <c r="XO207">
        <v>1.84854262000044</v>
      </c>
      <c r="XP207">
        <v>1.7711687499995601</v>
      </c>
      <c r="XQ207">
        <v>24.0179377000022</v>
      </c>
      <c r="XR207">
        <v>1.26262614000007</v>
      </c>
      <c r="XS207">
        <v>1.29581549000068</v>
      </c>
      <c r="XT207">
        <v>2.3683356600013199</v>
      </c>
      <c r="XU207">
        <v>2.2761745899988499</v>
      </c>
      <c r="XV207">
        <v>3.1441627999993198</v>
      </c>
      <c r="XW207">
        <v>3.5266602999981802</v>
      </c>
      <c r="XX207">
        <v>3.4570735000015702</v>
      </c>
      <c r="XY207">
        <v>3.6605863000004302</v>
      </c>
      <c r="XZ207">
        <v>1.4847778099992901</v>
      </c>
      <c r="YA207">
        <v>12.3723243999993</v>
      </c>
      <c r="YB207">
        <v>1.1729603000003399</v>
      </c>
      <c r="YC207">
        <v>1.3376062999996099</v>
      </c>
      <c r="YD207">
        <v>1.21890150000036</v>
      </c>
      <c r="YE207">
        <v>4.8687465999973902</v>
      </c>
      <c r="YF207">
        <v>1.20005599999968</v>
      </c>
      <c r="YG207">
        <v>0.94889695999972901</v>
      </c>
      <c r="YH207">
        <v>1605.6221555601801</v>
      </c>
      <c r="YI207">
        <v>116.381414099946</v>
      </c>
      <c r="YJ207">
        <v>307.11300799995701</v>
      </c>
      <c r="YK207">
        <v>3.1055195500011901</v>
      </c>
      <c r="YL207">
        <v>1.4766581399999299</v>
      </c>
      <c r="YM207">
        <v>2427099.1889419602</v>
      </c>
      <c r="YN207">
        <v>1.30728074999934</v>
      </c>
      <c r="YO207">
        <v>1.2924546499998499</v>
      </c>
      <c r="YP207">
        <v>1.8998936000007201</v>
      </c>
      <c r="YQ207">
        <v>175.336172000039</v>
      </c>
      <c r="YR207">
        <v>147.50595030002299</v>
      </c>
      <c r="YS207">
        <v>6.9298412999996799</v>
      </c>
      <c r="YT207">
        <v>8.2806930999940995</v>
      </c>
      <c r="YU207">
        <v>395.489859200083</v>
      </c>
      <c r="YV207">
        <v>232.336561300093</v>
      </c>
      <c r="YW207">
        <v>1.5898453999998301</v>
      </c>
      <c r="YX207">
        <v>1.6546041000001399</v>
      </c>
      <c r="YY207">
        <v>1.24865339999997</v>
      </c>
      <c r="YZ207">
        <v>4.4121093099965902</v>
      </c>
      <c r="ZA207">
        <v>1.41431996000028</v>
      </c>
      <c r="ZB207">
        <v>5.0115700099995601</v>
      </c>
      <c r="ZC207">
        <v>1.3306658000001299</v>
      </c>
      <c r="ZD207">
        <v>1.1666311999997601</v>
      </c>
    </row>
    <row r="208" spans="1:680" x14ac:dyDescent="0.25">
      <c r="A208" s="40">
        <v>44356</v>
      </c>
      <c r="B208" s="6">
        <v>2.1022892900000398</v>
      </c>
      <c r="C208" s="6">
        <v>2.07374469999922</v>
      </c>
      <c r="D208">
        <v>1.0186507300004499</v>
      </c>
      <c r="E208">
        <v>1.7948964299994301</v>
      </c>
      <c r="F208">
        <v>1.1055092299993701</v>
      </c>
      <c r="G208">
        <v>1.17925339999965</v>
      </c>
      <c r="H208">
        <v>1.1350012000002601</v>
      </c>
      <c r="I208">
        <v>3.0917537999994198</v>
      </c>
      <c r="J208">
        <v>1.14775870000085</v>
      </c>
      <c r="K208">
        <v>2.79665450000175</v>
      </c>
      <c r="L208">
        <v>3.1370046000010898</v>
      </c>
      <c r="M208">
        <v>2.0100468999990002</v>
      </c>
      <c r="N208">
        <v>2.9691268999995399</v>
      </c>
      <c r="O208">
        <v>2.6274399899994001</v>
      </c>
      <c r="P208">
        <v>3.23269765000077</v>
      </c>
      <c r="Q208">
        <v>0.93748855000012599</v>
      </c>
      <c r="R208">
        <v>2.7189858300007499</v>
      </c>
      <c r="S208">
        <v>2.83732080000118</v>
      </c>
      <c r="T208">
        <v>3.3391215199990301</v>
      </c>
      <c r="U208">
        <v>1.11921176000033</v>
      </c>
      <c r="V208">
        <v>1.5408834299996701</v>
      </c>
      <c r="W208">
        <v>2.8813597861990301</v>
      </c>
      <c r="X208">
        <v>2.23032340679856</v>
      </c>
      <c r="Y208">
        <v>3.4770239999997998</v>
      </c>
      <c r="Z208">
        <v>1.1380267500007899</v>
      </c>
      <c r="AA208">
        <v>1.3254415100000201</v>
      </c>
      <c r="AB208">
        <v>1.15320692999921</v>
      </c>
      <c r="AC208">
        <v>12.3396006300027</v>
      </c>
      <c r="AD208">
        <v>26.5803586799884</v>
      </c>
      <c r="AE208">
        <v>1.1093920900002601</v>
      </c>
      <c r="AF208">
        <v>80.261432840023204</v>
      </c>
      <c r="AG208">
        <v>10.724884750001401</v>
      </c>
      <c r="AH208">
        <v>2.01546699000028</v>
      </c>
      <c r="AI208">
        <v>1.1541151399997001</v>
      </c>
      <c r="AJ208">
        <v>2.8708809000017901</v>
      </c>
      <c r="AK208">
        <v>2.6232167999987701</v>
      </c>
      <c r="AL208">
        <v>1.6319550699990899</v>
      </c>
      <c r="AM208">
        <v>1.87099540000054</v>
      </c>
      <c r="AN208">
        <v>1088.3843412194401</v>
      </c>
      <c r="AO208">
        <v>258.62846255022998</v>
      </c>
      <c r="AP208">
        <v>195.24518853006899</v>
      </c>
      <c r="AQ208">
        <v>15.1991284999967</v>
      </c>
      <c r="AR208">
        <v>1.5703737799994999</v>
      </c>
      <c r="AS208">
        <v>1.31274327999927</v>
      </c>
      <c r="AT208">
        <v>1.5584957400005801</v>
      </c>
      <c r="AU208">
        <v>4.0569483299986997</v>
      </c>
      <c r="AV208">
        <v>3.2621986999984101</v>
      </c>
      <c r="AW208">
        <v>1.4807300299999</v>
      </c>
      <c r="AX208">
        <v>13.1596198899933</v>
      </c>
      <c r="AY208">
        <v>1.5210789199991299</v>
      </c>
      <c r="AZ208">
        <v>7.7177737000019997</v>
      </c>
      <c r="BA208">
        <v>1.5964397000007</v>
      </c>
      <c r="BB208">
        <v>4.4644734999965303</v>
      </c>
      <c r="BC208">
        <v>2.5837101100005402</v>
      </c>
      <c r="BD208">
        <v>0.96381962000032195</v>
      </c>
      <c r="BE208">
        <v>1.7792322000004801</v>
      </c>
      <c r="BF208">
        <v>2.0752615999990698</v>
      </c>
      <c r="BG208">
        <v>2.5220614999998401</v>
      </c>
      <c r="BH208">
        <v>2.6159353000002699</v>
      </c>
      <c r="BI208">
        <v>1.78277010000056</v>
      </c>
      <c r="BJ208">
        <v>114.72386679996301</v>
      </c>
      <c r="BK208">
        <v>1.17868830000043</v>
      </c>
      <c r="BL208">
        <v>3.5889379600011999</v>
      </c>
      <c r="BM208">
        <v>1.8904658299998101</v>
      </c>
      <c r="BN208">
        <v>1.65002425999955</v>
      </c>
      <c r="BO208">
        <v>1.14456849999988</v>
      </c>
      <c r="BP208">
        <v>1.11741500000062</v>
      </c>
      <c r="BQ208">
        <v>2.03471640000134</v>
      </c>
      <c r="BR208">
        <v>2.1119059999982701</v>
      </c>
      <c r="BS208">
        <v>2.3101341000001399</v>
      </c>
      <c r="BT208">
        <v>1.0644142000001</v>
      </c>
      <c r="BU208">
        <v>1.4955537999994699</v>
      </c>
      <c r="BV208">
        <v>1.95364110000082</v>
      </c>
      <c r="BW208">
        <v>7.6669769000000096</v>
      </c>
      <c r="BX208">
        <v>5.1887196000025098</v>
      </c>
      <c r="BY208">
        <v>3.0672513999998001</v>
      </c>
      <c r="BZ208">
        <v>107.771474989946</v>
      </c>
      <c r="CA208">
        <v>9.3664394999941596</v>
      </c>
      <c r="CB208">
        <v>1.1426890000002501</v>
      </c>
      <c r="CC208">
        <v>23.759400999988401</v>
      </c>
      <c r="CD208">
        <v>4.9982774000018297</v>
      </c>
      <c r="CE208">
        <v>9.0706720000016503</v>
      </c>
      <c r="CF208">
        <v>2.7551122000004402</v>
      </c>
      <c r="CG208">
        <v>38.464901799976403</v>
      </c>
      <c r="CH208">
        <v>1.0656701999996601</v>
      </c>
      <c r="CI208">
        <v>2.1881785000004998</v>
      </c>
      <c r="CJ208">
        <v>6.2628107999989897</v>
      </c>
      <c r="CK208">
        <v>4.8168050000021996</v>
      </c>
      <c r="CL208">
        <v>2.4760926999988402</v>
      </c>
      <c r="CM208">
        <v>3.12882800000079</v>
      </c>
      <c r="CN208">
        <v>31.786923000006901</v>
      </c>
      <c r="CO208">
        <v>1.26135199999953</v>
      </c>
      <c r="CP208">
        <v>1.77082739999969</v>
      </c>
      <c r="CQ208">
        <v>1.34793250000075</v>
      </c>
      <c r="CR208">
        <v>1.26325209999959</v>
      </c>
      <c r="CS208">
        <v>1.2597764000001901</v>
      </c>
      <c r="CT208">
        <v>12.270918299997</v>
      </c>
      <c r="CU208">
        <v>131.50009800004801</v>
      </c>
      <c r="CV208">
        <v>14.3715862999961</v>
      </c>
      <c r="CW208">
        <v>26.488928000006101</v>
      </c>
      <c r="CX208">
        <v>80.536569999996601</v>
      </c>
      <c r="CY208">
        <v>19.556153000012301</v>
      </c>
      <c r="CZ208">
        <v>145.11892600008301</v>
      </c>
      <c r="DA208">
        <v>10.878069800004599</v>
      </c>
      <c r="DB208">
        <v>10.279626899995501</v>
      </c>
      <c r="DC208">
        <v>23.131219000002599</v>
      </c>
      <c r="DD208">
        <v>2.7042678899997599</v>
      </c>
      <c r="DE208">
        <v>1.6595678199992101</v>
      </c>
      <c r="DF208">
        <v>1.3979772799993999</v>
      </c>
      <c r="DG208">
        <v>1.20511916999931</v>
      </c>
      <c r="DH208">
        <v>3.26829513000121</v>
      </c>
      <c r="DJ208">
        <v>1.25844766999944</v>
      </c>
      <c r="DK208">
        <v>2.6079697499990302</v>
      </c>
      <c r="DL208">
        <v>28.577194399986201</v>
      </c>
      <c r="DM208">
        <v>2.3004865199982301</v>
      </c>
      <c r="DN208">
        <v>8.7097016600018797</v>
      </c>
      <c r="DO208">
        <v>2.8565249300008899</v>
      </c>
      <c r="DP208">
        <v>3.05503165000118</v>
      </c>
      <c r="DQ208">
        <v>1.4135513000001101</v>
      </c>
      <c r="DR208">
        <v>11.2546307400044</v>
      </c>
      <c r="DS208">
        <v>1.26389181000013</v>
      </c>
      <c r="DT208">
        <v>1.3381272599999601</v>
      </c>
      <c r="DU208">
        <v>4.2594632699983803</v>
      </c>
      <c r="DV208">
        <v>3.65909145000114</v>
      </c>
      <c r="DW208">
        <v>3.5006931600000799</v>
      </c>
      <c r="DX208">
        <v>1.3891122200002399</v>
      </c>
      <c r="DY208">
        <v>128.07391700008901</v>
      </c>
      <c r="DZ208">
        <v>1.4981057500008299</v>
      </c>
      <c r="EA208">
        <v>1.90826906999973</v>
      </c>
      <c r="EB208">
        <v>1.1660508799996001</v>
      </c>
      <c r="EC208">
        <v>1.15453390000039</v>
      </c>
      <c r="ED208">
        <v>1.08012912999948</v>
      </c>
      <c r="EE208">
        <v>2.9791078599991998</v>
      </c>
      <c r="EF208">
        <v>1.40949551999984</v>
      </c>
      <c r="EG208">
        <v>2.5118899000008201</v>
      </c>
      <c r="EH208">
        <v>1.53197994000038</v>
      </c>
      <c r="EI208">
        <v>1.79329277000033</v>
      </c>
      <c r="EJ208">
        <v>2.0136545700006501</v>
      </c>
      <c r="EK208">
        <v>3.2618039000008099</v>
      </c>
      <c r="EL208">
        <v>6.2689995999971897</v>
      </c>
      <c r="EM208">
        <v>29.8718286000076</v>
      </c>
      <c r="EN208">
        <v>1.66411918999984</v>
      </c>
      <c r="EO208">
        <v>1.3902510400002901</v>
      </c>
      <c r="EP208">
        <v>1.10592399000052</v>
      </c>
      <c r="EQ208">
        <v>1.1161035500008401</v>
      </c>
      <c r="ER208">
        <v>1.36642281000059</v>
      </c>
      <c r="ES208">
        <v>1.08357316000001</v>
      </c>
      <c r="ET208">
        <v>1.62717832000089</v>
      </c>
      <c r="EU208">
        <v>3.0484227400011199</v>
      </c>
      <c r="EV208">
        <v>1.1476575500000801</v>
      </c>
      <c r="EW208">
        <v>1.04120752000017</v>
      </c>
      <c r="EX208">
        <v>115.51821600005501</v>
      </c>
      <c r="EY208">
        <v>7.1981896799989</v>
      </c>
      <c r="EZ208">
        <v>3.77132279999933</v>
      </c>
      <c r="FA208">
        <v>1.2992006299991801</v>
      </c>
      <c r="FC208">
        <v>225.78645540005499</v>
      </c>
      <c r="FD208">
        <v>10683.243702963</v>
      </c>
      <c r="FE208">
        <v>110.96560049999999</v>
      </c>
      <c r="FF208">
        <v>1.1329974700001899</v>
      </c>
      <c r="FG208">
        <v>4712.0378102734703</v>
      </c>
      <c r="FH208">
        <v>1.0826412000005801</v>
      </c>
      <c r="FI208">
        <v>1.1213774099997</v>
      </c>
      <c r="FJ208">
        <v>1.2628751400006899</v>
      </c>
      <c r="FK208">
        <v>23.519959580007701</v>
      </c>
      <c r="FL208">
        <v>1.3980026000008401</v>
      </c>
      <c r="FM208">
        <v>2.2637446000007899</v>
      </c>
      <c r="FN208">
        <v>1.99823499999911</v>
      </c>
      <c r="FO208">
        <v>1.2710723000000099</v>
      </c>
      <c r="FP208">
        <v>3.3647142000008898</v>
      </c>
      <c r="FQ208">
        <v>1.6777517699993001</v>
      </c>
      <c r="FR208">
        <v>1.2345646800004</v>
      </c>
      <c r="FS208">
        <v>1.2953836600008799</v>
      </c>
      <c r="FT208">
        <v>2.2616532799984301</v>
      </c>
      <c r="FU208">
        <v>2.2551503799986699</v>
      </c>
      <c r="FV208">
        <v>1.14820533999955</v>
      </c>
      <c r="FW208">
        <v>1.4164463199995201</v>
      </c>
      <c r="FX208">
        <v>1.14716163999947</v>
      </c>
      <c r="FY208">
        <v>1.3336956099992701</v>
      </c>
      <c r="FZ208">
        <v>1.09517946000051</v>
      </c>
      <c r="GA208">
        <v>3.9119032300004601</v>
      </c>
      <c r="GB208">
        <v>1.25646799999959</v>
      </c>
      <c r="GC208">
        <v>379.605922540184</v>
      </c>
      <c r="GD208">
        <v>105.62844929995499</v>
      </c>
      <c r="GE208">
        <v>204.88184210006099</v>
      </c>
      <c r="GF208">
        <v>301.38974000001298</v>
      </c>
      <c r="GG208">
        <v>290.60451469989499</v>
      </c>
      <c r="GH208">
        <v>138.592056799913</v>
      </c>
      <c r="GI208">
        <v>311.75394259998598</v>
      </c>
      <c r="GJ208">
        <v>116.712569799973</v>
      </c>
      <c r="GK208">
        <v>224.12205599993499</v>
      </c>
      <c r="GL208">
        <v>1.11817469999914</v>
      </c>
      <c r="GM208">
        <v>2.3507807999994799</v>
      </c>
      <c r="GN208">
        <v>1.5690952999993899</v>
      </c>
      <c r="GO208">
        <v>7.3308994999970301</v>
      </c>
      <c r="GP208">
        <v>2.97886060000019</v>
      </c>
      <c r="GQ208">
        <v>1.16390329999922</v>
      </c>
      <c r="GR208">
        <v>2.2991779000003598</v>
      </c>
      <c r="GS208">
        <v>4.5460066000014203</v>
      </c>
      <c r="GT208">
        <v>2.1688904000002398</v>
      </c>
      <c r="GU208">
        <v>3.10737199999858</v>
      </c>
      <c r="GV208">
        <v>12.413724700003501</v>
      </c>
      <c r="GW208">
        <v>1.40798499999983</v>
      </c>
      <c r="GX208">
        <v>9.0797890999965603</v>
      </c>
      <c r="GY208">
        <v>4.1898927000002004</v>
      </c>
      <c r="GZ208">
        <v>1.03846490000069</v>
      </c>
      <c r="HA208">
        <v>2.4496400999996699</v>
      </c>
      <c r="HB208">
        <v>1.0619827999999001</v>
      </c>
      <c r="HC208">
        <v>5.7598998999965296</v>
      </c>
      <c r="HD208">
        <v>1.32117339999968</v>
      </c>
      <c r="HE208">
        <v>157.18807979999099</v>
      </c>
      <c r="HF208">
        <v>3.6384767000017701</v>
      </c>
      <c r="HG208">
        <v>1.08353910000005</v>
      </c>
      <c r="HH208">
        <v>2.3024031999993899</v>
      </c>
      <c r="HI208">
        <v>5.9793537000004999</v>
      </c>
      <c r="HJ208">
        <v>1.1306748999995799</v>
      </c>
      <c r="HK208">
        <v>4.4888060000012002</v>
      </c>
      <c r="HL208">
        <v>167.56484924000699</v>
      </c>
      <c r="HM208">
        <v>4.4480158599981197</v>
      </c>
      <c r="HN208">
        <v>79.352670749998694</v>
      </c>
      <c r="HO208">
        <v>1131.9511201493401</v>
      </c>
      <c r="HP208">
        <v>1.1577883600002701</v>
      </c>
      <c r="HQ208">
        <v>1.18511919000048</v>
      </c>
      <c r="HR208">
        <v>119.10244283999801</v>
      </c>
      <c r="HS208">
        <v>179.80028981994801</v>
      </c>
      <c r="HT208">
        <v>138.05399193009401</v>
      </c>
      <c r="HU208">
        <v>157.40752152004299</v>
      </c>
      <c r="HV208">
        <v>159.57126887003</v>
      </c>
      <c r="HW208">
        <v>429.97894060984299</v>
      </c>
      <c r="HX208">
        <v>122.814149560058</v>
      </c>
      <c r="HY208">
        <v>143.43422449007599</v>
      </c>
      <c r="HZ208">
        <v>113.897753010038</v>
      </c>
      <c r="IA208">
        <v>1.1295439000005001</v>
      </c>
      <c r="IB208">
        <v>1.13777689999915</v>
      </c>
      <c r="IC208">
        <v>1.2179653000002899</v>
      </c>
      <c r="ID208">
        <v>1.28802429999996</v>
      </c>
      <c r="IE208">
        <v>1.05655090000073</v>
      </c>
      <c r="IF208">
        <v>1.4300886000000901</v>
      </c>
      <c r="IG208">
        <v>1.8838589999995701</v>
      </c>
      <c r="IH208">
        <v>1.3967561999997999</v>
      </c>
      <c r="II208">
        <v>1.3999941000001901</v>
      </c>
      <c r="IJ208">
        <v>1.0630177000002701</v>
      </c>
      <c r="IK208">
        <v>1.1264757999997499</v>
      </c>
      <c r="IL208">
        <v>1.14741789999971</v>
      </c>
      <c r="IM208">
        <v>1.2006283999999099</v>
      </c>
      <c r="IN208">
        <v>1.0551066000007301</v>
      </c>
      <c r="IO208">
        <v>1.0503508999991</v>
      </c>
      <c r="IP208">
        <v>3.1141586000012502</v>
      </c>
      <c r="IQ208">
        <v>1.1334580000002501</v>
      </c>
      <c r="IR208">
        <v>1.0381593999991301</v>
      </c>
      <c r="IS208">
        <v>1.3563826999998101</v>
      </c>
      <c r="IT208">
        <v>1.3886179000001</v>
      </c>
      <c r="IU208">
        <v>1.2204729000004599</v>
      </c>
      <c r="IV208">
        <v>1.58636970000043</v>
      </c>
      <c r="IW208">
        <v>1.0749021999999999</v>
      </c>
      <c r="IX208">
        <v>1.7217359999995101</v>
      </c>
      <c r="IY208">
        <v>1.44594529999995</v>
      </c>
      <c r="IZ208">
        <v>2.14172099999996</v>
      </c>
      <c r="JA208">
        <v>1.4545106000004999</v>
      </c>
      <c r="JB208">
        <v>1.32280209999954</v>
      </c>
      <c r="JC208">
        <v>1.2355038000005201</v>
      </c>
      <c r="JD208">
        <v>1.21893090000049</v>
      </c>
      <c r="JE208">
        <v>1.2179778999998201</v>
      </c>
      <c r="JF208">
        <v>4.4558145999981198</v>
      </c>
      <c r="JG208">
        <v>1.5718830000005299</v>
      </c>
      <c r="JH208">
        <v>1.4527923999994501</v>
      </c>
      <c r="JI208">
        <v>1.0582104999994</v>
      </c>
      <c r="JJ208">
        <v>5.8267017999969504</v>
      </c>
      <c r="JK208">
        <v>1.62119080000048</v>
      </c>
      <c r="JL208">
        <v>1.6191405999998101</v>
      </c>
      <c r="JM208">
        <v>1.8538107000003901</v>
      </c>
      <c r="JN208">
        <v>1.1717991999994399</v>
      </c>
      <c r="JO208">
        <v>2.6409754699998298</v>
      </c>
      <c r="JP208">
        <v>589.564322009683</v>
      </c>
      <c r="JQ208">
        <v>230.420772349928</v>
      </c>
      <c r="JR208">
        <v>12.0348380000069</v>
      </c>
      <c r="JS208">
        <v>2.2188833000000199</v>
      </c>
      <c r="JT208">
        <v>1.47290780000003</v>
      </c>
      <c r="JU208">
        <v>7.61626180000167</v>
      </c>
      <c r="JV208">
        <v>122.10791999998</v>
      </c>
      <c r="JW208">
        <v>1.0136514000005299</v>
      </c>
      <c r="JX208">
        <v>108.28191699995701</v>
      </c>
      <c r="JY208">
        <v>1.07934747000036</v>
      </c>
      <c r="JZ208">
        <v>1.10543614000017</v>
      </c>
      <c r="KA208">
        <v>111.325176000013</v>
      </c>
      <c r="KB208">
        <v>89.482251000008503</v>
      </c>
      <c r="KC208">
        <v>107.91917899996</v>
      </c>
      <c r="KD208">
        <v>111.258983999956</v>
      </c>
      <c r="KE208">
        <v>115.761723999982</v>
      </c>
      <c r="KF208">
        <v>97.917121000005906</v>
      </c>
      <c r="KG208">
        <v>121.895750000025</v>
      </c>
      <c r="KH208">
        <v>110.45582899998401</v>
      </c>
      <c r="KI208">
        <v>176.25971999997299</v>
      </c>
      <c r="KJ208">
        <v>165.33442400000101</v>
      </c>
      <c r="KK208">
        <v>119.70634100004099</v>
      </c>
      <c r="KL208">
        <v>111.46714199998</v>
      </c>
      <c r="KM208">
        <v>151.66788100008901</v>
      </c>
      <c r="KN208">
        <v>131.184822000097</v>
      </c>
      <c r="KO208">
        <v>108.714577000006</v>
      </c>
      <c r="KP208">
        <v>115.994406000013</v>
      </c>
      <c r="KQ208">
        <v>174.22966800001399</v>
      </c>
      <c r="KR208">
        <v>275.37843899987598</v>
      </c>
      <c r="KS208">
        <v>143.14994899998399</v>
      </c>
      <c r="KT208">
        <v>135.67011899990001</v>
      </c>
      <c r="KU208">
        <v>240.722311000107</v>
      </c>
      <c r="KV208">
        <v>111.975820000051</v>
      </c>
      <c r="KW208">
        <v>122.565038000001</v>
      </c>
      <c r="KX208">
        <v>188.36022599996099</v>
      </c>
      <c r="KY208">
        <v>210.932391999988</v>
      </c>
      <c r="KZ208">
        <v>103.582057000021</v>
      </c>
      <c r="LA208">
        <v>119.678410999943</v>
      </c>
      <c r="LB208">
        <v>129.40051300008801</v>
      </c>
      <c r="LC208">
        <v>116.170955999987</v>
      </c>
      <c r="LD208">
        <v>224.34805899998199</v>
      </c>
      <c r="LE208">
        <v>93.917470999993398</v>
      </c>
      <c r="LF208">
        <v>124.91419000003999</v>
      </c>
      <c r="LG208">
        <v>120.19034099997999</v>
      </c>
      <c r="LH208">
        <v>105.09757300000599</v>
      </c>
      <c r="LI208">
        <v>129.142552000005</v>
      </c>
      <c r="LJ208">
        <v>116.049491000012</v>
      </c>
      <c r="LK208">
        <v>167.73824599990601</v>
      </c>
      <c r="LL208">
        <v>259.70492300018702</v>
      </c>
      <c r="LM208">
        <v>207.60545199993101</v>
      </c>
      <c r="LN208">
        <v>114.706019000034</v>
      </c>
      <c r="LO208">
        <v>159.518845000071</v>
      </c>
      <c r="LP208">
        <v>100.98209299997001</v>
      </c>
      <c r="LQ208">
        <v>116.688226999948</v>
      </c>
      <c r="LR208">
        <v>90.637549999984898</v>
      </c>
      <c r="LS208">
        <v>155.331269999966</v>
      </c>
      <c r="LT208">
        <v>140.08429699996501</v>
      </c>
      <c r="LU208">
        <v>120.850499999942</v>
      </c>
      <c r="LV208">
        <v>158.07289399998299</v>
      </c>
      <c r="LW208">
        <v>103.490515999962</v>
      </c>
      <c r="LX208">
        <v>119.664226999972</v>
      </c>
      <c r="LY208">
        <v>130.503949000034</v>
      </c>
      <c r="LZ208">
        <v>122.055894999998</v>
      </c>
      <c r="MA208">
        <v>99.997311000013696</v>
      </c>
      <c r="MB208">
        <v>120.743052999955</v>
      </c>
      <c r="MC208">
        <v>166.18246200005501</v>
      </c>
      <c r="MD208">
        <v>119.751005999977</v>
      </c>
      <c r="ME208">
        <v>113.499691999983</v>
      </c>
      <c r="MF208">
        <v>106.288877999992</v>
      </c>
      <c r="MG208">
        <v>107.064440999995</v>
      </c>
      <c r="MH208">
        <v>156.69011999992699</v>
      </c>
      <c r="MI208">
        <v>220.60796399996599</v>
      </c>
      <c r="MJ208">
        <v>100.639488999965</v>
      </c>
      <c r="MK208">
        <v>107.56827499996901</v>
      </c>
      <c r="ML208">
        <v>170.18536200001799</v>
      </c>
      <c r="MM208">
        <v>121.13447499997</v>
      </c>
      <c r="MN208">
        <v>103.292769999942</v>
      </c>
      <c r="MO208">
        <v>137.739809999941</v>
      </c>
      <c r="MP208">
        <v>112.744992000051</v>
      </c>
      <c r="MQ208">
        <v>109.724887000048</v>
      </c>
      <c r="MR208">
        <v>112.116015000036</v>
      </c>
      <c r="MS208">
        <v>94.182443000027007</v>
      </c>
      <c r="MT208">
        <v>213.779498999938</v>
      </c>
      <c r="MU208">
        <v>285.10412999987602</v>
      </c>
      <c r="MV208">
        <v>205.72584600001599</v>
      </c>
      <c r="MW208">
        <v>272.88376499991898</v>
      </c>
      <c r="MX208">
        <v>105.494793000049</v>
      </c>
      <c r="MY208">
        <v>330.27964700013399</v>
      </c>
      <c r="MZ208">
        <v>332.03903899993702</v>
      </c>
      <c r="NA208">
        <v>335.58001499995601</v>
      </c>
      <c r="NB208">
        <v>128.752121000085</v>
      </c>
      <c r="NC208">
        <v>291.64796200022101</v>
      </c>
      <c r="ND208">
        <v>116.002316000056</v>
      </c>
      <c r="NE208">
        <v>156.506514000008</v>
      </c>
      <c r="NF208">
        <v>232.701695000054</v>
      </c>
      <c r="NG208">
        <v>163.33157599996801</v>
      </c>
      <c r="NH208">
        <v>143.52026199991801</v>
      </c>
      <c r="NI208">
        <v>127.66619300004101</v>
      </c>
      <c r="NJ208">
        <v>112.470759000047</v>
      </c>
      <c r="NK208">
        <v>129.40276299999101</v>
      </c>
      <c r="NL208">
        <v>128.70902399998201</v>
      </c>
      <c r="NM208">
        <v>123.940979999956</v>
      </c>
      <c r="NN208">
        <v>158.254225000041</v>
      </c>
      <c r="NO208">
        <v>104.937993000029</v>
      </c>
      <c r="NP208">
        <v>133.62891299999299</v>
      </c>
      <c r="NQ208">
        <v>110.958808999974</v>
      </c>
      <c r="NR208">
        <v>1.7683897000006299</v>
      </c>
      <c r="NS208">
        <v>4.3943584000007796</v>
      </c>
      <c r="NT208">
        <v>1.4938946000002</v>
      </c>
      <c r="NU208">
        <v>1.0575407899996201</v>
      </c>
      <c r="NV208">
        <v>2.7015665899998602</v>
      </c>
      <c r="NW208">
        <v>1.2182230899998101</v>
      </c>
      <c r="NX208">
        <v>1.06809670000075</v>
      </c>
      <c r="NY208">
        <v>1.15958359999968</v>
      </c>
      <c r="NZ208">
        <v>1.2572075000007299</v>
      </c>
      <c r="OA208">
        <v>1.16042679999919</v>
      </c>
      <c r="OB208">
        <v>4.1507496999984097</v>
      </c>
      <c r="OC208">
        <v>2.4018464000000699</v>
      </c>
      <c r="OD208">
        <v>3.1729854000004698</v>
      </c>
      <c r="OE208">
        <v>1.82367779999913</v>
      </c>
      <c r="OF208">
        <v>3.3007657000016501</v>
      </c>
      <c r="OG208">
        <v>5.90096790000098</v>
      </c>
      <c r="OH208">
        <v>2.40099149999878</v>
      </c>
      <c r="OI208">
        <v>2.67003340000156</v>
      </c>
      <c r="OJ208">
        <v>1.5493234000005001</v>
      </c>
      <c r="OK208">
        <v>1.35827299999983</v>
      </c>
      <c r="OL208">
        <v>1.46244760000081</v>
      </c>
      <c r="OM208">
        <v>3.2117238700011499</v>
      </c>
      <c r="ON208">
        <v>3.7288926000001101</v>
      </c>
      <c r="OO208">
        <v>1.34751872999914</v>
      </c>
      <c r="OP208">
        <v>2.1580393199983501</v>
      </c>
      <c r="OQ208">
        <v>2.86472608999975</v>
      </c>
      <c r="OR208">
        <v>2.80268835999959</v>
      </c>
      <c r="OS208">
        <v>2.56387507000181</v>
      </c>
      <c r="OT208">
        <v>2.9405075600006998</v>
      </c>
      <c r="OU208">
        <v>1.07659376000083</v>
      </c>
      <c r="OV208">
        <v>1.6384963300006301</v>
      </c>
      <c r="OW208">
        <v>2.4686397799996498</v>
      </c>
      <c r="OX208">
        <v>3.0679884999990499</v>
      </c>
      <c r="OY208">
        <v>55.392395959992399</v>
      </c>
      <c r="OZ208">
        <v>2.89152506000028</v>
      </c>
      <c r="PA208">
        <v>10.821558509997001</v>
      </c>
      <c r="PB208">
        <v>2.7044287800017601</v>
      </c>
      <c r="PC208">
        <v>3.9110467499995099</v>
      </c>
      <c r="PD208">
        <v>3.4107034100015898</v>
      </c>
      <c r="PE208">
        <v>1.8784515000006601</v>
      </c>
      <c r="PF208">
        <v>106.223589799949</v>
      </c>
      <c r="PG208">
        <v>10.7287320000032</v>
      </c>
      <c r="PH208">
        <v>4.3066806999995597</v>
      </c>
      <c r="PI208">
        <v>6.8651220999963698</v>
      </c>
      <c r="PJ208">
        <v>4.6741237000023803</v>
      </c>
      <c r="PK208">
        <v>1.1361273000002301</v>
      </c>
      <c r="PL208">
        <v>1.25857216000077</v>
      </c>
      <c r="PM208">
        <v>1.30683021000004</v>
      </c>
      <c r="PN208">
        <v>1.51875656999982</v>
      </c>
      <c r="PO208">
        <v>1.55494847999944</v>
      </c>
      <c r="PP208">
        <v>1.66501036000045</v>
      </c>
      <c r="PQ208">
        <v>1.75343676000011</v>
      </c>
      <c r="PR208">
        <v>1.40991129999929</v>
      </c>
      <c r="PS208">
        <v>1.75867450999976</v>
      </c>
      <c r="PT208">
        <v>2.18883407999965</v>
      </c>
      <c r="PU208">
        <v>3.8912367099983398</v>
      </c>
      <c r="PV208">
        <v>9.3495102599990805</v>
      </c>
      <c r="PW208">
        <v>243.01423939992699</v>
      </c>
      <c r="PX208">
        <v>2.1704148999997401</v>
      </c>
      <c r="PY208">
        <v>167.22265879996101</v>
      </c>
      <c r="PZ208">
        <v>1.84932780000054</v>
      </c>
      <c r="QA208">
        <v>1.70137319999958</v>
      </c>
      <c r="QB208">
        <v>105.76834089995801</v>
      </c>
      <c r="QC208">
        <v>2.1204528999987802</v>
      </c>
      <c r="QD208">
        <v>43830.939751684702</v>
      </c>
      <c r="QE208">
        <v>2.78160610000123</v>
      </c>
      <c r="QF208">
        <v>2.3475860399994399</v>
      </c>
      <c r="QG208">
        <v>223.60193361993899</v>
      </c>
      <c r="QH208">
        <v>130.01184699009201</v>
      </c>
      <c r="QI208">
        <v>1.0993059400006999</v>
      </c>
      <c r="QJ208">
        <v>1.12996523999936</v>
      </c>
      <c r="QK208">
        <v>1.06677545999992</v>
      </c>
      <c r="QL208">
        <v>1.06583639999917</v>
      </c>
      <c r="QM208">
        <v>17.196184039988999</v>
      </c>
      <c r="QN208">
        <v>1.62753992000034</v>
      </c>
      <c r="QO208">
        <v>100.610704999999</v>
      </c>
      <c r="QP208">
        <v>1.47847150000052</v>
      </c>
      <c r="QQ208">
        <v>1.37085180000031</v>
      </c>
      <c r="QR208">
        <v>1.14318730000014</v>
      </c>
      <c r="QS208">
        <v>1.83534080000027</v>
      </c>
      <c r="QT208">
        <v>1.44630560000041</v>
      </c>
      <c r="QU208">
        <v>119.70184999995401</v>
      </c>
      <c r="QV208">
        <v>102.92425200005501</v>
      </c>
      <c r="QW208">
        <v>189.66038800007701</v>
      </c>
      <c r="QX208">
        <v>119.570490999962</v>
      </c>
      <c r="QY208">
        <v>109.81183499994199</v>
      </c>
      <c r="QZ208">
        <v>106.850062999991</v>
      </c>
      <c r="RA208">
        <v>105.880802999949</v>
      </c>
      <c r="RB208">
        <v>1.41205778999938</v>
      </c>
      <c r="RC208">
        <v>2.6672655900001701</v>
      </c>
      <c r="RD208">
        <v>164.77719700010499</v>
      </c>
      <c r="RE208">
        <v>109.596284999978</v>
      </c>
      <c r="RF208">
        <v>113.820058000041</v>
      </c>
      <c r="RG208">
        <v>124.123704000027</v>
      </c>
      <c r="RH208">
        <v>151.92522799992</v>
      </c>
      <c r="RI208">
        <v>258.02166699990602</v>
      </c>
      <c r="RJ208">
        <v>105.659458999988</v>
      </c>
      <c r="RK208">
        <v>101.808643999975</v>
      </c>
      <c r="RL208">
        <v>270.126283000223</v>
      </c>
      <c r="RM208">
        <v>52.4254509999882</v>
      </c>
      <c r="RN208">
        <v>273.06630000006402</v>
      </c>
      <c r="RO208">
        <v>171.78793199988999</v>
      </c>
      <c r="RP208">
        <v>223.701617999934</v>
      </c>
      <c r="RQ208">
        <v>106.40763399994501</v>
      </c>
      <c r="RR208">
        <v>384.44104300020302</v>
      </c>
      <c r="RS208">
        <v>198.56674099993</v>
      </c>
      <c r="RT208">
        <v>112.34247599996201</v>
      </c>
      <c r="RU208">
        <v>189.661781999981</v>
      </c>
      <c r="RV208">
        <v>333.61580500006698</v>
      </c>
      <c r="RW208">
        <v>61.049509999982497</v>
      </c>
      <c r="RX208">
        <v>374.75953900022398</v>
      </c>
      <c r="RY208">
        <v>202.04426199989399</v>
      </c>
      <c r="RZ208">
        <v>584.20070600044005</v>
      </c>
      <c r="SA208">
        <v>631.43895599991095</v>
      </c>
      <c r="SB208">
        <v>311.57707899995103</v>
      </c>
      <c r="SC208">
        <v>111.987725000014</v>
      </c>
      <c r="SD208">
        <v>214.63840899989</v>
      </c>
      <c r="SE208">
        <v>391.86517899995698</v>
      </c>
      <c r="SF208">
        <v>284.82595800003003</v>
      </c>
      <c r="SG208">
        <v>781.47702199965704</v>
      </c>
      <c r="SH208">
        <v>117.46363699995</v>
      </c>
      <c r="SI208">
        <v>105.13871700002299</v>
      </c>
      <c r="SJ208">
        <v>7945.5741819962896</v>
      </c>
      <c r="SK208">
        <v>64.862606000038795</v>
      </c>
      <c r="SL208">
        <v>151.061137000099</v>
      </c>
      <c r="SM208">
        <v>286.49832700006698</v>
      </c>
      <c r="SN208">
        <v>341.88857100019197</v>
      </c>
      <c r="SO208">
        <v>202.58979199989699</v>
      </c>
      <c r="SP208">
        <v>564.97955700010095</v>
      </c>
      <c r="SQ208">
        <v>202.801691999892</v>
      </c>
      <c r="SR208">
        <v>53.808228000009002</v>
      </c>
      <c r="SS208">
        <v>53.622929000004703</v>
      </c>
      <c r="ST208">
        <v>200.85052699991499</v>
      </c>
      <c r="SU208">
        <v>195.11737999995199</v>
      </c>
      <c r="SV208">
        <v>202.61018599988901</v>
      </c>
      <c r="SW208">
        <v>169.10562600009101</v>
      </c>
      <c r="SX208">
        <v>210.376421999885</v>
      </c>
      <c r="SY208">
        <v>193.97236300003701</v>
      </c>
      <c r="SZ208">
        <v>127.055509999976</v>
      </c>
      <c r="TA208">
        <v>154.236624999903</v>
      </c>
      <c r="TB208">
        <v>107.59471500001401</v>
      </c>
      <c r="TC208">
        <v>158.569355000043</v>
      </c>
      <c r="TD208">
        <v>146.938955999911</v>
      </c>
      <c r="TE208">
        <v>483.74079099995998</v>
      </c>
      <c r="TF208">
        <v>120.725192000042</v>
      </c>
      <c r="TG208">
        <v>129.584971999982</v>
      </c>
      <c r="TH208">
        <v>525.16648000013095</v>
      </c>
      <c r="TI208">
        <v>91.456448000040794</v>
      </c>
      <c r="TJ208">
        <v>378.29224199987902</v>
      </c>
      <c r="TK208">
        <v>172.746825000038</v>
      </c>
      <c r="TL208">
        <v>443.42277299985301</v>
      </c>
      <c r="TM208">
        <v>515.95169099979103</v>
      </c>
      <c r="TN208">
        <v>201.27798900008199</v>
      </c>
      <c r="TO208">
        <v>516.79722100030597</v>
      </c>
      <c r="TQ208">
        <v>516.59031299967296</v>
      </c>
      <c r="TR208">
        <v>516.48693499993499</v>
      </c>
      <c r="TS208">
        <v>210.82034000009301</v>
      </c>
      <c r="TT208">
        <v>168.327015999937</v>
      </c>
      <c r="TU208">
        <v>92.531447999994299</v>
      </c>
      <c r="TV208">
        <v>107.956928999978</v>
      </c>
      <c r="TW208">
        <v>374.96483599999902</v>
      </c>
      <c r="TX208">
        <v>137.08625499997299</v>
      </c>
      <c r="TY208">
        <v>119.334840000025</v>
      </c>
      <c r="TZ208">
        <v>434.20276599982799</v>
      </c>
      <c r="UA208">
        <v>157.71835700003399</v>
      </c>
      <c r="UB208">
        <v>136.71398900006901</v>
      </c>
      <c r="UC208">
        <v>120.081520000007</v>
      </c>
      <c r="UD208">
        <v>113.239906999981</v>
      </c>
      <c r="UE208">
        <v>140.331375000067</v>
      </c>
      <c r="UF208">
        <v>115.064977000002</v>
      </c>
      <c r="UG208">
        <v>132.597097000107</v>
      </c>
      <c r="UH208">
        <v>138.807484999998</v>
      </c>
      <c r="UI208">
        <v>121.169877000037</v>
      </c>
      <c r="UJ208">
        <v>114.113499999978</v>
      </c>
      <c r="UK208">
        <v>138.82237199996601</v>
      </c>
      <c r="UL208">
        <v>167.329971000087</v>
      </c>
      <c r="UM208">
        <v>113.677086999989</v>
      </c>
      <c r="UN208">
        <v>146.28715300001201</v>
      </c>
      <c r="UO208">
        <v>194.25977899995601</v>
      </c>
      <c r="UP208">
        <v>209.82636100007201</v>
      </c>
      <c r="UQ208">
        <v>112.214660000056</v>
      </c>
      <c r="UR208">
        <v>114.15019499999499</v>
      </c>
      <c r="US208">
        <v>353.96276600007002</v>
      </c>
      <c r="UT208">
        <v>353.20702099986403</v>
      </c>
      <c r="UU208">
        <v>1955.80051000044</v>
      </c>
      <c r="UV208">
        <v>141.35780699993501</v>
      </c>
      <c r="UW208">
        <v>487.80158200021799</v>
      </c>
      <c r="UX208">
        <v>110.830122999963</v>
      </c>
      <c r="UY208">
        <v>60.920678999973497</v>
      </c>
      <c r="UZ208">
        <v>13.8030040000012</v>
      </c>
      <c r="VA208">
        <v>161.057309000054</v>
      </c>
      <c r="VB208">
        <v>118.121639000019</v>
      </c>
      <c r="VC208">
        <v>109.97595300001601</v>
      </c>
      <c r="VD208">
        <v>121.45346999994899</v>
      </c>
      <c r="VE208">
        <v>110.198623999953</v>
      </c>
      <c r="VF208">
        <v>146.997886999976</v>
      </c>
      <c r="VG208">
        <v>149.32993300003</v>
      </c>
      <c r="VH208">
        <v>116.66826299997</v>
      </c>
      <c r="VI208">
        <v>108.821543000056</v>
      </c>
      <c r="VJ208">
        <v>121.196152999997</v>
      </c>
      <c r="VK208">
        <v>119.693678000011</v>
      </c>
      <c r="VL208">
        <v>107.719486000016</v>
      </c>
      <c r="VM208">
        <v>112.82285100000399</v>
      </c>
      <c r="VN208">
        <v>216.18611899996199</v>
      </c>
      <c r="VO208">
        <v>107.695167000056</v>
      </c>
      <c r="VP208">
        <v>293.357067999896</v>
      </c>
      <c r="VQ208">
        <v>195.327430000063</v>
      </c>
      <c r="VR208">
        <v>116.06059000000801</v>
      </c>
      <c r="VS208">
        <v>108.987868000055</v>
      </c>
      <c r="VT208">
        <v>126.237711000023</v>
      </c>
      <c r="VU208">
        <v>169.10516100004301</v>
      </c>
      <c r="VV208">
        <v>208.228246999905</v>
      </c>
      <c r="VW208">
        <v>172.16068500001001</v>
      </c>
      <c r="VX208">
        <v>150.76094199996399</v>
      </c>
      <c r="VY208">
        <v>110.401691999985</v>
      </c>
      <c r="VZ208">
        <v>113.54346900002599</v>
      </c>
      <c r="WA208">
        <v>105.144900999963</v>
      </c>
      <c r="WB208">
        <v>295.56376300007099</v>
      </c>
      <c r="WC208">
        <v>187.68429200002001</v>
      </c>
      <c r="WD208">
        <v>207.04254999989601</v>
      </c>
      <c r="WE208">
        <v>108.584111999953</v>
      </c>
      <c r="WF208">
        <v>107.10792199999599</v>
      </c>
      <c r="WH208">
        <v>113.472776000039</v>
      </c>
      <c r="WI208">
        <v>126.189402000047</v>
      </c>
      <c r="WJ208">
        <v>29.654963000008099</v>
      </c>
      <c r="WK208">
        <v>114.503953999956</v>
      </c>
      <c r="WL208">
        <v>105.725390000036</v>
      </c>
      <c r="WM208">
        <v>224.86003000009799</v>
      </c>
      <c r="WN208">
        <v>289.02874199999502</v>
      </c>
      <c r="WO208">
        <v>359.74640099983702</v>
      </c>
      <c r="WP208">
        <v>230.293101999909</v>
      </c>
      <c r="WQ208">
        <v>259.45541899977297</v>
      </c>
      <c r="WR208">
        <v>313.87569299992202</v>
      </c>
      <c r="WS208">
        <v>275.13710599998001</v>
      </c>
      <c r="WT208">
        <v>507.89446600014298</v>
      </c>
      <c r="WU208">
        <v>516.84660500008602</v>
      </c>
      <c r="WV208">
        <v>806.52258799970195</v>
      </c>
      <c r="WW208">
        <v>138.73580199992301</v>
      </c>
      <c r="WX208">
        <v>336.85980700003</v>
      </c>
      <c r="WY208">
        <v>165.15372500009801</v>
      </c>
      <c r="WZ208">
        <v>297.13621400017303</v>
      </c>
      <c r="XA208">
        <v>105.76361100003101</v>
      </c>
      <c r="XB208">
        <v>230.004106000066</v>
      </c>
      <c r="XC208">
        <v>107.539690000005</v>
      </c>
      <c r="XD208">
        <v>483.50662299990699</v>
      </c>
      <c r="XE208">
        <v>161.06231299997299</v>
      </c>
      <c r="XF208">
        <v>242.11871999991101</v>
      </c>
      <c r="XG208">
        <v>100.34057999996</v>
      </c>
      <c r="XH208">
        <v>206.119915999938</v>
      </c>
      <c r="XI208">
        <v>101.053101000027</v>
      </c>
      <c r="XJ208">
        <v>214.63842700002701</v>
      </c>
      <c r="XK208">
        <v>60.665947999979799</v>
      </c>
      <c r="XL208">
        <v>1.6135579000001601</v>
      </c>
      <c r="XM208">
        <v>5.8537754200006002</v>
      </c>
      <c r="XN208">
        <v>1.24260144999971</v>
      </c>
      <c r="XO208">
        <v>1.8489632100008699</v>
      </c>
      <c r="XP208">
        <v>1.77167292000013</v>
      </c>
      <c r="XQ208">
        <v>24.124260849988801</v>
      </c>
      <c r="XR208">
        <v>1.26326456000061</v>
      </c>
      <c r="XS208">
        <v>1.29609005999919</v>
      </c>
      <c r="XT208">
        <v>2.3686084200016899</v>
      </c>
      <c r="XU208">
        <v>2.27661014999831</v>
      </c>
      <c r="XV208">
        <v>3.15511360000164</v>
      </c>
      <c r="XW208">
        <v>3.5412781000013598</v>
      </c>
      <c r="XX208">
        <v>3.4506327999988602</v>
      </c>
      <c r="XY208">
        <v>3.6753138999993098</v>
      </c>
      <c r="XZ208">
        <v>1.4839364700001201</v>
      </c>
      <c r="YA208">
        <v>12.3655566999951</v>
      </c>
      <c r="YB208">
        <v>1.16912039999988</v>
      </c>
      <c r="YC208">
        <v>1.3338908999994601</v>
      </c>
      <c r="YD208">
        <v>1.22076129999914</v>
      </c>
      <c r="YE208">
        <v>4.8777428999965204</v>
      </c>
      <c r="YF208">
        <v>1.20187059999989</v>
      </c>
      <c r="YG208">
        <v>0.94848673999968003</v>
      </c>
      <c r="YH208">
        <v>1619.0181031990801</v>
      </c>
      <c r="YI208">
        <v>116.212230699952</v>
      </c>
      <c r="YJ208">
        <v>307.15348799992398</v>
      </c>
      <c r="YK208">
        <v>3.1061270700010901</v>
      </c>
      <c r="YL208">
        <v>1.47696286999962</v>
      </c>
      <c r="YM208">
        <v>2427443.9666557298</v>
      </c>
      <c r="YN208">
        <v>1.3027327399995601</v>
      </c>
      <c r="YO208">
        <v>1.28808191999997</v>
      </c>
      <c r="YP208">
        <v>1.9060683000006999</v>
      </c>
      <c r="YQ208">
        <v>175.31849199999101</v>
      </c>
      <c r="YR208">
        <v>147.37064439989601</v>
      </c>
      <c r="YS208">
        <v>6.9279037000014796</v>
      </c>
      <c r="YT208">
        <v>8.2825947999954206</v>
      </c>
      <c r="YU208">
        <v>395.081334699877</v>
      </c>
      <c r="YV208">
        <v>232.505924599944</v>
      </c>
      <c r="YW208">
        <v>1.5902115999997499</v>
      </c>
      <c r="YX208">
        <v>1.6520901000003501</v>
      </c>
      <c r="YY208">
        <v>1.24805689999994</v>
      </c>
      <c r="YZ208">
        <v>4.41269161999662</v>
      </c>
      <c r="ZA208">
        <v>1.41125746000034</v>
      </c>
      <c r="ZB208">
        <v>4.9785603700002001</v>
      </c>
      <c r="ZC208">
        <v>1.32189219999964</v>
      </c>
      <c r="ZD208">
        <v>1.16595170000073</v>
      </c>
    </row>
    <row r="209" spans="1:680" x14ac:dyDescent="0.25">
      <c r="A209" s="40">
        <v>44357</v>
      </c>
      <c r="B209" s="6">
        <v>2.10431189999872</v>
      </c>
      <c r="C209" s="6">
        <v>2.0811185800012</v>
      </c>
      <c r="D209">
        <v>1.0193347000004001</v>
      </c>
      <c r="E209">
        <v>1.79824080000071</v>
      </c>
      <c r="F209">
        <v>1.1075688500004599</v>
      </c>
      <c r="G209">
        <v>1.1798722999992599</v>
      </c>
      <c r="H209">
        <v>1.13559569999961</v>
      </c>
      <c r="I209">
        <v>3.0921852999999802</v>
      </c>
      <c r="J209">
        <v>1.1478956999999399</v>
      </c>
      <c r="K209">
        <v>2.8035154999997798</v>
      </c>
      <c r="L209">
        <v>3.1496724999997201</v>
      </c>
      <c r="M209">
        <v>2.01841920000152</v>
      </c>
      <c r="N209">
        <v>2.9837367000000099</v>
      </c>
      <c r="O209">
        <v>2.6249182100000299</v>
      </c>
      <c r="P209">
        <v>3.2295885999992602</v>
      </c>
      <c r="Q209">
        <v>0.93833034999988696</v>
      </c>
      <c r="R209">
        <v>2.7193898400000802</v>
      </c>
      <c r="S209">
        <v>2.8399656000001401</v>
      </c>
      <c r="T209">
        <v>3.3422142199997298</v>
      </c>
      <c r="U209">
        <v>1.1202499899991401</v>
      </c>
      <c r="V209">
        <v>1.5424998100006599</v>
      </c>
      <c r="W209">
        <v>2.8816619618992299</v>
      </c>
      <c r="X209">
        <v>2.23096217129932</v>
      </c>
      <c r="Y209">
        <v>3.4770638000009102</v>
      </c>
      <c r="Z209">
        <v>1.1381781599993701</v>
      </c>
      <c r="AA209">
        <v>1.3243367499999299</v>
      </c>
      <c r="AB209">
        <v>1.1533523500002001</v>
      </c>
      <c r="AC209">
        <v>12.3185960800038</v>
      </c>
      <c r="AD209">
        <v>26.562254949996699</v>
      </c>
      <c r="AE209">
        <v>1.11056536999968</v>
      </c>
      <c r="AF209">
        <v>80.848404819960706</v>
      </c>
      <c r="AG209">
        <v>10.738450360004199</v>
      </c>
      <c r="AH209">
        <v>2.0127272799982201</v>
      </c>
      <c r="AI209">
        <v>1.1542412800008599</v>
      </c>
      <c r="AJ209">
        <v>2.8845322000015599</v>
      </c>
      <c r="AK209">
        <v>2.6359307999991901</v>
      </c>
      <c r="AL209">
        <v>1.6403876200001799</v>
      </c>
      <c r="AM209">
        <v>1.8796082999997501</v>
      </c>
      <c r="AN209">
        <v>1093.14300391078</v>
      </c>
      <c r="AO209">
        <v>259.54372004000498</v>
      </c>
      <c r="AP209">
        <v>196.023976590019</v>
      </c>
      <c r="AQ209">
        <v>15.152679699997</v>
      </c>
      <c r="AR209">
        <v>1.57080995000069</v>
      </c>
      <c r="AS209">
        <v>1.31241346999923</v>
      </c>
      <c r="AT209">
        <v>1.55763422000018</v>
      </c>
      <c r="AU209">
        <v>4.0529802899982297</v>
      </c>
      <c r="AV209">
        <v>3.2612031999997302</v>
      </c>
      <c r="AW209">
        <v>1.48104905999935</v>
      </c>
      <c r="AX209">
        <v>13.1586937300017</v>
      </c>
      <c r="AY209">
        <v>1.52081759999965</v>
      </c>
      <c r="AZ209">
        <v>7.7349663999993901</v>
      </c>
      <c r="BA209">
        <v>1.5967044000008199</v>
      </c>
      <c r="BB209">
        <v>4.4574603700020798</v>
      </c>
      <c r="BC209">
        <v>2.5782426500009001</v>
      </c>
      <c r="BD209">
        <v>0.961779530000058</v>
      </c>
      <c r="BE209">
        <v>1.7798803999994599</v>
      </c>
      <c r="BF209">
        <v>2.0742691000014002</v>
      </c>
      <c r="BG209">
        <v>2.5234434999983901</v>
      </c>
      <c r="BH209">
        <v>2.61185589999877</v>
      </c>
      <c r="BI209">
        <v>1.7788973000006101</v>
      </c>
      <c r="BJ209">
        <v>114.71855390002</v>
      </c>
      <c r="BK209">
        <v>1.1773670000002301</v>
      </c>
      <c r="BL209">
        <v>3.6135793100001998</v>
      </c>
      <c r="BM209">
        <v>1.9035511799993401</v>
      </c>
      <c r="BN209">
        <v>1.64981009999974</v>
      </c>
      <c r="BO209">
        <v>1.1429511000005701</v>
      </c>
      <c r="BP209">
        <v>1.1176145000008499</v>
      </c>
      <c r="BQ209">
        <v>2.0349878999986699</v>
      </c>
      <c r="BR209">
        <v>2.1227288000009099</v>
      </c>
      <c r="BS209">
        <v>2.3108456000009001</v>
      </c>
      <c r="BT209">
        <v>1.0646863000001801</v>
      </c>
      <c r="BU209">
        <v>1.4903916999992399</v>
      </c>
      <c r="BV209">
        <v>1.9596619999992999</v>
      </c>
      <c r="BW209">
        <v>7.7149439999993801</v>
      </c>
      <c r="BX209">
        <v>5.1949099999983401</v>
      </c>
      <c r="BY209">
        <v>3.0770682000002099</v>
      </c>
      <c r="BZ209">
        <v>107.58910308999501</v>
      </c>
      <c r="CA209">
        <v>9.3680904000066203</v>
      </c>
      <c r="CB209">
        <v>1.1431895000005201</v>
      </c>
      <c r="CC209">
        <v>23.767223900009402</v>
      </c>
      <c r="CD209">
        <v>5.0240199000036201</v>
      </c>
      <c r="CE209">
        <v>9.0901064000063307</v>
      </c>
      <c r="CF209">
        <v>2.7514502000012699</v>
      </c>
      <c r="CG209">
        <v>38.475762500020203</v>
      </c>
      <c r="CH209">
        <v>1.06659629999922</v>
      </c>
      <c r="CI209">
        <v>2.1913550999997802</v>
      </c>
      <c r="CJ209">
        <v>6.2531664999987697</v>
      </c>
      <c r="CK209">
        <v>4.80412819999765</v>
      </c>
      <c r="CL209">
        <v>2.4676096000002898</v>
      </c>
      <c r="CM209">
        <v>3.1292361999985601</v>
      </c>
      <c r="CN209">
        <v>31.7913472999935</v>
      </c>
      <c r="CO209">
        <v>1.2624864999998</v>
      </c>
      <c r="CP209">
        <v>1.80610569999953</v>
      </c>
      <c r="CQ209">
        <v>1.3526743000002199</v>
      </c>
      <c r="CR209">
        <v>1.26565680000022</v>
      </c>
      <c r="CS209">
        <v>1.26216720000048</v>
      </c>
      <c r="CT209">
        <v>12.268718799998201</v>
      </c>
      <c r="CU209">
        <v>131.49752299999801</v>
      </c>
      <c r="CV209">
        <v>14.3731872000062</v>
      </c>
      <c r="CW209">
        <v>26.557289999997</v>
      </c>
      <c r="CX209">
        <v>80.635784000041895</v>
      </c>
      <c r="CY209">
        <v>19.536183999996901</v>
      </c>
      <c r="CZ209">
        <v>145.124987999909</v>
      </c>
      <c r="DA209">
        <v>10.880804700005701</v>
      </c>
      <c r="DB209">
        <v>10.2808419999928</v>
      </c>
      <c r="DC209">
        <v>23.134892000001901</v>
      </c>
      <c r="DD209">
        <v>2.7008251799998102</v>
      </c>
      <c r="DE209">
        <v>1.6654605599997001</v>
      </c>
      <c r="DF209">
        <v>1.3942722899992099</v>
      </c>
      <c r="DG209">
        <v>1.2019254000006201</v>
      </c>
      <c r="DH209">
        <v>3.26220571000158</v>
      </c>
      <c r="DJ209">
        <v>1.2649254900006801</v>
      </c>
      <c r="DK209">
        <v>2.6063039799992098</v>
      </c>
      <c r="DL209">
        <v>28.582337709987801</v>
      </c>
      <c r="DM209">
        <v>2.3024475999991401</v>
      </c>
      <c r="DN209">
        <v>8.7034487799974194</v>
      </c>
      <c r="DO209">
        <v>2.8512615600011499</v>
      </c>
      <c r="DP209">
        <v>3.0544914599995501</v>
      </c>
      <c r="DQ209">
        <v>1.4103325899996</v>
      </c>
      <c r="DR209">
        <v>11.2321771199931</v>
      </c>
      <c r="DS209">
        <v>1.2665430399993101</v>
      </c>
      <c r="DT209">
        <v>1.3337066500007499</v>
      </c>
      <c r="DU209">
        <v>4.2528535000019501</v>
      </c>
      <c r="DV209">
        <v>3.6775876399988201</v>
      </c>
      <c r="DW209">
        <v>3.51838833000147</v>
      </c>
      <c r="DX209">
        <v>1.39612741999917</v>
      </c>
      <c r="DY209">
        <v>128.27531299996201</v>
      </c>
      <c r="DZ209">
        <v>1.4993602100003001</v>
      </c>
      <c r="EA209">
        <v>1.9141189999991199</v>
      </c>
      <c r="EB209">
        <v>1.16965655000058</v>
      </c>
      <c r="EC209">
        <v>1.1546834000000701</v>
      </c>
      <c r="ED209">
        <v>1.08040213999993</v>
      </c>
      <c r="EE209">
        <v>2.9790780799994501</v>
      </c>
      <c r="EF209">
        <v>1.4081566700006101</v>
      </c>
      <c r="EG209">
        <v>2.51155400000061</v>
      </c>
      <c r="EH209">
        <v>1.5413371300001</v>
      </c>
      <c r="EI209">
        <v>1.79035601000032</v>
      </c>
      <c r="EJ209">
        <v>2.0127239899993601</v>
      </c>
      <c r="EK209">
        <v>3.2617709000005601</v>
      </c>
      <c r="EL209">
        <v>6.2700705000024799</v>
      </c>
      <c r="EM209">
        <v>29.876383099996001</v>
      </c>
      <c r="EN209">
        <v>1.66984971000056</v>
      </c>
      <c r="EO209">
        <v>1.39113920000091</v>
      </c>
      <c r="EP209">
        <v>1.1064769299991899</v>
      </c>
      <c r="EQ209">
        <v>1.1168021899993601</v>
      </c>
      <c r="ER209">
        <v>1.3668344500001699</v>
      </c>
      <c r="ES209">
        <v>1.08445587999995</v>
      </c>
      <c r="ET209">
        <v>1.62702942999931</v>
      </c>
      <c r="EU209">
        <v>3.0495032100006898</v>
      </c>
      <c r="EV209">
        <v>1.14757886000007</v>
      </c>
      <c r="EW209">
        <v>1.04108386000007</v>
      </c>
      <c r="EX209">
        <v>115.533428999945</v>
      </c>
      <c r="EY209">
        <v>7.1986040300034801</v>
      </c>
      <c r="EZ209">
        <v>3.76995969999916</v>
      </c>
      <c r="FA209">
        <v>1.2992904200000299</v>
      </c>
      <c r="FC209">
        <v>224.26316599990199</v>
      </c>
      <c r="FD209">
        <v>10727.396660447101</v>
      </c>
      <c r="FE209">
        <v>111.342879600008</v>
      </c>
      <c r="FF209">
        <v>1.13585683999918</v>
      </c>
      <c r="FG209">
        <v>4716.1777159273597</v>
      </c>
      <c r="FH209">
        <v>1.08111350000036</v>
      </c>
      <c r="FI209">
        <v>1.1240913099991301</v>
      </c>
      <c r="FJ209">
        <v>1.26595737000025</v>
      </c>
      <c r="FK209">
        <v>23.486699730012301</v>
      </c>
      <c r="FL209">
        <v>1.40306670000064</v>
      </c>
      <c r="FM209">
        <v>2.2617460000001302</v>
      </c>
      <c r="FN209">
        <v>2.0005698999993902</v>
      </c>
      <c r="FO209">
        <v>1.27472699999998</v>
      </c>
      <c r="FP209">
        <v>3.3672602000006</v>
      </c>
      <c r="FQ209">
        <v>1.6682934700002101</v>
      </c>
      <c r="FR209">
        <v>1.2345376699995501</v>
      </c>
      <c r="FS209">
        <v>1.29749568999978</v>
      </c>
      <c r="FT209">
        <v>2.2724114299999201</v>
      </c>
      <c r="FU209">
        <v>2.26604516999942</v>
      </c>
      <c r="FV209">
        <v>1.1547627300005801</v>
      </c>
      <c r="FW209">
        <v>1.41666962999989</v>
      </c>
      <c r="FX209">
        <v>1.14889523999955</v>
      </c>
      <c r="FY209">
        <v>1.33385679999992</v>
      </c>
      <c r="FZ209">
        <v>1.0964113600002701</v>
      </c>
      <c r="GA209">
        <v>3.9185842299994</v>
      </c>
      <c r="GB209">
        <v>1.2553492999995799</v>
      </c>
      <c r="GC209">
        <v>379.66864645993297</v>
      </c>
      <c r="GD209">
        <v>105.675655600033</v>
      </c>
      <c r="GE209">
        <v>204.91308599989901</v>
      </c>
      <c r="GF209">
        <v>301.32261819997802</v>
      </c>
      <c r="GG209">
        <v>290.50556220021099</v>
      </c>
      <c r="GH209">
        <v>138.54477689997299</v>
      </c>
      <c r="GI209">
        <v>312.73347380012302</v>
      </c>
      <c r="GJ209">
        <v>116.923607400036</v>
      </c>
      <c r="GK209">
        <v>224.52788720000501</v>
      </c>
      <c r="GL209">
        <v>1.1187038000007301</v>
      </c>
      <c r="GM209">
        <v>2.3492158000008199</v>
      </c>
      <c r="GN209">
        <v>1.56892610000068</v>
      </c>
      <c r="GO209">
        <v>7.3056949000019804</v>
      </c>
      <c r="GP209">
        <v>2.9741294000014</v>
      </c>
      <c r="GQ209">
        <v>1.1630659999991599</v>
      </c>
      <c r="GR209">
        <v>2.2956622999990901</v>
      </c>
      <c r="GS209">
        <v>4.5303510000012501</v>
      </c>
      <c r="GT209">
        <v>2.1672316000003802</v>
      </c>
      <c r="GU209">
        <v>3.1067326999982501</v>
      </c>
      <c r="GV209">
        <v>12.4056649999984</v>
      </c>
      <c r="GW209">
        <v>1.40846219999912</v>
      </c>
      <c r="GX209">
        <v>9.0757741999986994</v>
      </c>
      <c r="GY209">
        <v>4.1906315000014702</v>
      </c>
      <c r="GZ209">
        <v>1.03867929999979</v>
      </c>
      <c r="HA209">
        <v>2.4486288000007299</v>
      </c>
      <c r="HB209">
        <v>1.0643995999998901</v>
      </c>
      <c r="HC209">
        <v>5.7729179000016302</v>
      </c>
      <c r="HD209">
        <v>1.32396119999976</v>
      </c>
      <c r="HE209">
        <v>157.11380550009201</v>
      </c>
      <c r="HF209">
        <v>3.6327295000010098</v>
      </c>
      <c r="HG209">
        <v>1.0846619999992999</v>
      </c>
      <c r="HH209">
        <v>2.2945667999992998</v>
      </c>
      <c r="HI209">
        <v>5.9794875000006904</v>
      </c>
      <c r="HJ209">
        <v>1.1312667000001999</v>
      </c>
      <c r="HK209">
        <v>4.49621019999904</v>
      </c>
      <c r="HL209">
        <v>169.54896718007501</v>
      </c>
      <c r="HM209">
        <v>4.4802010100029301</v>
      </c>
      <c r="HN209">
        <v>79.828025270020603</v>
      </c>
      <c r="HO209">
        <v>1135.8056400194801</v>
      </c>
      <c r="HP209">
        <v>1.1578934600002</v>
      </c>
      <c r="HQ209">
        <v>1.1855880300008701</v>
      </c>
      <c r="HR209">
        <v>119.241644909955</v>
      </c>
      <c r="HS209">
        <v>180.579869220033</v>
      </c>
      <c r="HT209">
        <v>138.29797926009601</v>
      </c>
      <c r="HU209">
        <v>157.727122009965</v>
      </c>
      <c r="HV209">
        <v>159.90438825008499</v>
      </c>
      <c r="HW209">
        <v>431.96891898987798</v>
      </c>
      <c r="HX209">
        <v>122.962738289963</v>
      </c>
      <c r="HY209">
        <v>143.69342691008899</v>
      </c>
      <c r="HZ209">
        <v>113.695442109951</v>
      </c>
      <c r="IA209">
        <v>1.1311764999991301</v>
      </c>
      <c r="IB209">
        <v>1.1392661000008999</v>
      </c>
      <c r="IC209">
        <v>1.2221093999996799</v>
      </c>
      <c r="ID209">
        <v>1.30217780000021</v>
      </c>
      <c r="IE209">
        <v>1.0601509999996801</v>
      </c>
      <c r="IF209">
        <v>1.43295989999933</v>
      </c>
      <c r="IG209">
        <v>1.8902691000003</v>
      </c>
      <c r="IH209">
        <v>1.3995324999996199</v>
      </c>
      <c r="II209">
        <v>1.4027767000006901</v>
      </c>
      <c r="IJ209">
        <v>1.06513199999972</v>
      </c>
      <c r="IK209">
        <v>1.1287112000009101</v>
      </c>
      <c r="IL209">
        <v>1.14969790000032</v>
      </c>
      <c r="IM209">
        <v>1.2030130999992299</v>
      </c>
      <c r="IN209">
        <v>1.0572033000007699</v>
      </c>
      <c r="IO209">
        <v>1.0524409000008701</v>
      </c>
      <c r="IP209">
        <v>3.1203774999994498</v>
      </c>
      <c r="IQ209">
        <v>1.13571530000081</v>
      </c>
      <c r="IR209">
        <v>1.04022330000043</v>
      </c>
      <c r="IS209">
        <v>1.35908220000056</v>
      </c>
      <c r="IT209">
        <v>1.39137739999933</v>
      </c>
      <c r="IU209">
        <v>1.2246288999995201</v>
      </c>
      <c r="IV209">
        <v>1.5917704000003099</v>
      </c>
      <c r="IW209">
        <v>1.07909830000062</v>
      </c>
      <c r="IX209">
        <v>1.72759210000004</v>
      </c>
      <c r="IY209">
        <v>1.4508623999990999</v>
      </c>
      <c r="IZ209">
        <v>2.1652155000010702</v>
      </c>
      <c r="JA209">
        <v>1.45742830000017</v>
      </c>
      <c r="JB209">
        <v>1.33736209999915</v>
      </c>
      <c r="JC209">
        <v>1.2397104999999999</v>
      </c>
      <c r="JD209">
        <v>1.2230835999998799</v>
      </c>
      <c r="JE209">
        <v>1.2221234000007799</v>
      </c>
      <c r="JF209">
        <v>4.4709700000021302</v>
      </c>
      <c r="JG209">
        <v>1.5772302999994301</v>
      </c>
      <c r="JH209">
        <v>1.45774189999975</v>
      </c>
      <c r="JI209">
        <v>1.06181560000005</v>
      </c>
      <c r="JJ209">
        <v>5.8266615000029596</v>
      </c>
      <c r="JK209">
        <v>1.6201268999993801</v>
      </c>
      <c r="JL209">
        <v>1.61806729999989</v>
      </c>
      <c r="JM209">
        <v>1.8529529000006699</v>
      </c>
      <c r="JN209">
        <v>1.17161470000065</v>
      </c>
      <c r="JO209">
        <v>2.65756088000126</v>
      </c>
      <c r="JP209">
        <v>591.93831245042395</v>
      </c>
      <c r="JQ209">
        <v>231.32603633008</v>
      </c>
      <c r="JR209">
        <v>12.033148000002299</v>
      </c>
      <c r="JS209">
        <v>2.2412283000012398</v>
      </c>
      <c r="JT209">
        <v>1.48799750000035</v>
      </c>
      <c r="JU209">
        <v>7.7851115000012197</v>
      </c>
      <c r="JV209">
        <v>122.107807999942</v>
      </c>
      <c r="JW209">
        <v>1.01338679999935</v>
      </c>
      <c r="JX209">
        <v>108.353272999986</v>
      </c>
      <c r="JY209">
        <v>1.08591952999996</v>
      </c>
      <c r="JZ209">
        <v>1.11237584999981</v>
      </c>
      <c r="KA209">
        <v>111.59474900004</v>
      </c>
      <c r="KB209">
        <v>88.883086999994703</v>
      </c>
      <c r="KC209">
        <v>109.132984000025</v>
      </c>
      <c r="KD209">
        <v>111.343595999992</v>
      </c>
      <c r="KE209">
        <v>116.10472800000601</v>
      </c>
      <c r="KF209">
        <v>97.991019999957601</v>
      </c>
      <c r="KG209">
        <v>122.12136700004299</v>
      </c>
      <c r="KH209">
        <v>110.455766999978</v>
      </c>
      <c r="KI209">
        <v>177.85830800002401</v>
      </c>
      <c r="KJ209">
        <v>166.80747799994401</v>
      </c>
      <c r="KK209">
        <v>120.76699799997699</v>
      </c>
      <c r="KL209">
        <v>111.46707799995799</v>
      </c>
      <c r="KM209">
        <v>151.65647700009899</v>
      </c>
      <c r="KN209">
        <v>131.269275000086</v>
      </c>
      <c r="KO209">
        <v>108.519318999955</v>
      </c>
      <c r="KP209">
        <v>115.676875000005</v>
      </c>
      <c r="KQ209">
        <v>174.229417999974</v>
      </c>
      <c r="KR209">
        <v>275.37844499992201</v>
      </c>
      <c r="KS209">
        <v>144.061254000058</v>
      </c>
      <c r="KT209">
        <v>136.43572900001899</v>
      </c>
      <c r="KU209">
        <v>241.70582400006199</v>
      </c>
      <c r="KV209">
        <v>111.801954000024</v>
      </c>
      <c r="KW209">
        <v>122.840471999953</v>
      </c>
      <c r="KX209">
        <v>189.658492000075</v>
      </c>
      <c r="KY209">
        <v>210.54095000005299</v>
      </c>
      <c r="KZ209">
        <v>103.581893000053</v>
      </c>
      <c r="LA209">
        <v>119.30861399998</v>
      </c>
      <c r="LB209">
        <v>130.04817300010501</v>
      </c>
      <c r="LC209">
        <v>116.52933499997</v>
      </c>
      <c r="LD209">
        <v>225.02474300004499</v>
      </c>
      <c r="LE209">
        <v>93.917465999955297</v>
      </c>
      <c r="LF209">
        <v>124.80365200003099</v>
      </c>
      <c r="LG209">
        <v>119.514525000006</v>
      </c>
      <c r="LH209">
        <v>105.20788300002501</v>
      </c>
      <c r="LI209">
        <v>129.14233299996701</v>
      </c>
      <c r="LJ209">
        <v>116.284912999952</v>
      </c>
      <c r="LK209">
        <v>168.69320899993201</v>
      </c>
      <c r="LL209">
        <v>259.647222000174</v>
      </c>
      <c r="LM209">
        <v>207.534678000025</v>
      </c>
      <c r="LN209">
        <v>114.91242199996501</v>
      </c>
      <c r="LO209">
        <v>160.288933000062</v>
      </c>
      <c r="LP209">
        <v>100.982095999992</v>
      </c>
      <c r="LQ209">
        <v>116.54058799997399</v>
      </c>
      <c r="LR209">
        <v>92.000752000021706</v>
      </c>
      <c r="LS209">
        <v>156.58840000000799</v>
      </c>
      <c r="LT209">
        <v>140.362049000105</v>
      </c>
      <c r="LU209">
        <v>122.166764999973</v>
      </c>
      <c r="LV209">
        <v>158.61033300007699</v>
      </c>
      <c r="LW209">
        <v>103.442629999947</v>
      </c>
      <c r="LX209">
        <v>119.664212999982</v>
      </c>
      <c r="LY209">
        <v>130.40447599999601</v>
      </c>
      <c r="LZ209">
        <v>121.965256000054</v>
      </c>
      <c r="MA209">
        <v>99.997270000050804</v>
      </c>
      <c r="MB209">
        <v>120.22371100005699</v>
      </c>
      <c r="MC209">
        <v>166.464900000021</v>
      </c>
      <c r="MD209">
        <v>120.19154499995101</v>
      </c>
      <c r="ME209">
        <v>113.49962400004701</v>
      </c>
      <c r="MF209">
        <v>106.23197700001801</v>
      </c>
      <c r="MG209">
        <v>107.06386400002501</v>
      </c>
      <c r="MH209">
        <v>157.64191500004401</v>
      </c>
      <c r="MI209">
        <v>220.777876999928</v>
      </c>
      <c r="MJ209">
        <v>102.043669000035</v>
      </c>
      <c r="MK209">
        <v>107.709578000009</v>
      </c>
      <c r="ML209">
        <v>170.838717000093</v>
      </c>
      <c r="MM209">
        <v>121.599884000025</v>
      </c>
      <c r="MN209">
        <v>103.30275899998399</v>
      </c>
      <c r="MO209">
        <v>137.89238799992</v>
      </c>
      <c r="MP209">
        <v>112.751963000046</v>
      </c>
      <c r="MQ209">
        <v>109.724430999951</v>
      </c>
      <c r="MR209">
        <v>112.058311000001</v>
      </c>
      <c r="MS209">
        <v>94.825624000048293</v>
      </c>
      <c r="MT209">
        <v>213.833864999935</v>
      </c>
      <c r="MU209">
        <v>285.10411999979999</v>
      </c>
      <c r="MV209">
        <v>205.72569300001501</v>
      </c>
      <c r="MW209">
        <v>274.146743000019</v>
      </c>
      <c r="MX209">
        <v>105.304933000007</v>
      </c>
      <c r="MY209">
        <v>329.94188799988501</v>
      </c>
      <c r="MZ209">
        <v>331.32009800011298</v>
      </c>
      <c r="NA209">
        <v>335.57976699992997</v>
      </c>
      <c r="NB209">
        <v>129.794994999887</v>
      </c>
      <c r="NC209">
        <v>291.79371500015299</v>
      </c>
      <c r="ND209">
        <v>116.335975000053</v>
      </c>
      <c r="NE209">
        <v>157.01783600007201</v>
      </c>
      <c r="NF209">
        <v>233.94071300001801</v>
      </c>
      <c r="NG209">
        <v>164.195467999903</v>
      </c>
      <c r="NH209">
        <v>143.94549200008601</v>
      </c>
      <c r="NI209">
        <v>127.928827999975</v>
      </c>
      <c r="NJ209">
        <v>113.945460999967</v>
      </c>
      <c r="NK209">
        <v>130.04632900003301</v>
      </c>
      <c r="NL209">
        <v>129.33768499991899</v>
      </c>
      <c r="NM209">
        <v>123.85860200005099</v>
      </c>
      <c r="NN209">
        <v>157.916120999958</v>
      </c>
      <c r="NO209">
        <v>105.16495100001301</v>
      </c>
      <c r="NP209">
        <v>133.07123799994599</v>
      </c>
      <c r="NQ209">
        <v>110.93012699997099</v>
      </c>
      <c r="NR209">
        <v>1.76553419999982</v>
      </c>
      <c r="NS209">
        <v>4.40105179999955</v>
      </c>
      <c r="NT209">
        <v>1.4910646000007499</v>
      </c>
      <c r="NU209">
        <v>1.0575588400006399</v>
      </c>
      <c r="NV209">
        <v>2.6978310900012699</v>
      </c>
      <c r="NW209">
        <v>1.2167110600003099</v>
      </c>
      <c r="NX209">
        <v>1.0675258999999599</v>
      </c>
      <c r="NY209">
        <v>1.1657493000002399</v>
      </c>
      <c r="NZ209">
        <v>1.26474600000074</v>
      </c>
      <c r="OA209">
        <v>1.1647787000001699</v>
      </c>
      <c r="OB209">
        <v>4.1640499999994098</v>
      </c>
      <c r="OC209">
        <v>2.4112204000011799</v>
      </c>
      <c r="OD209">
        <v>3.1794775999987901</v>
      </c>
      <c r="OE209">
        <v>1.83215890000065</v>
      </c>
      <c r="OF209">
        <v>3.2721232000003502</v>
      </c>
      <c r="OG209">
        <v>5.8977094000001697</v>
      </c>
      <c r="OH209">
        <v>2.3944792000002102</v>
      </c>
      <c r="OI209">
        <v>2.6627728999992502</v>
      </c>
      <c r="OJ209">
        <v>1.53335920000063</v>
      </c>
      <c r="OK209">
        <v>1.3601985000004799</v>
      </c>
      <c r="OL209">
        <v>1.4646407000000199</v>
      </c>
      <c r="OM209">
        <v>3.2142178600006401</v>
      </c>
      <c r="ON209">
        <v>3.72283410000091</v>
      </c>
      <c r="OO209">
        <v>1.35036688999935</v>
      </c>
      <c r="OP209">
        <v>2.1589668499982499</v>
      </c>
      <c r="OQ209">
        <v>2.8658966299990398</v>
      </c>
      <c r="OR209">
        <v>2.8073661499984199</v>
      </c>
      <c r="OS209">
        <v>2.5655281899998998</v>
      </c>
      <c r="OT209">
        <v>2.9440918000000198</v>
      </c>
      <c r="OU209">
        <v>1.07801332999952</v>
      </c>
      <c r="OV209">
        <v>1.6496466799999301</v>
      </c>
      <c r="OW209">
        <v>2.4928352300012202</v>
      </c>
      <c r="OX209">
        <v>3.0688419700018099</v>
      </c>
      <c r="OY209">
        <v>55.389828870014803</v>
      </c>
      <c r="OZ209">
        <v>2.9048275999994102</v>
      </c>
      <c r="PA209">
        <v>10.819339259993299</v>
      </c>
      <c r="PB209">
        <v>2.7052368600016101</v>
      </c>
      <c r="PC209">
        <v>3.9359128100004499</v>
      </c>
      <c r="PD209">
        <v>3.4423888899982602</v>
      </c>
      <c r="PE209">
        <v>1.87864138999976</v>
      </c>
      <c r="PF209">
        <v>106.34808869997499</v>
      </c>
      <c r="PG209">
        <v>10.718819000001499</v>
      </c>
      <c r="PH209">
        <v>4.2763612999988299</v>
      </c>
      <c r="PI209">
        <v>6.81985200000054</v>
      </c>
      <c r="PJ209">
        <v>4.6433116999978701</v>
      </c>
      <c r="PK209">
        <v>1.1351262999996801</v>
      </c>
      <c r="PL209">
        <v>1.27031700000043</v>
      </c>
      <c r="PM209">
        <v>1.31913424000049</v>
      </c>
      <c r="PN209">
        <v>1.5247601400005799</v>
      </c>
      <c r="PO209">
        <v>1.5611813699997601</v>
      </c>
      <c r="PP209">
        <v>1.66685610999957</v>
      </c>
      <c r="PQ209">
        <v>1.75545280000006</v>
      </c>
      <c r="PR209">
        <v>1.4097862399994501</v>
      </c>
      <c r="PS209">
        <v>1.76069506000022</v>
      </c>
      <c r="PT209">
        <v>2.1920605199993601</v>
      </c>
      <c r="PU209">
        <v>3.8887302799994399</v>
      </c>
      <c r="PV209">
        <v>9.3052025899960409</v>
      </c>
      <c r="PW209">
        <v>242.51755749993001</v>
      </c>
      <c r="PX209">
        <v>2.1695213999992098</v>
      </c>
      <c r="PY209">
        <v>167.153671700042</v>
      </c>
      <c r="PZ209">
        <v>1.8497329000001601</v>
      </c>
      <c r="QA209">
        <v>1.6987869000004101</v>
      </c>
      <c r="QB209">
        <v>105.789631600026</v>
      </c>
      <c r="QC209">
        <v>2.11513449999984</v>
      </c>
      <c r="QD209">
        <v>43725.857761979103</v>
      </c>
      <c r="QE209">
        <v>2.7951407000000499</v>
      </c>
      <c r="QF209">
        <v>2.34819541999968</v>
      </c>
      <c r="QG209">
        <v>224.38124440005001</v>
      </c>
      <c r="QH209">
        <v>129.53655812004601</v>
      </c>
      <c r="QI209">
        <v>1.0994742799994099</v>
      </c>
      <c r="QJ209">
        <v>1.13014970999939</v>
      </c>
      <c r="QK209">
        <v>1.0677513899991</v>
      </c>
      <c r="QL209">
        <v>1.06616837000001</v>
      </c>
      <c r="QM209">
        <v>17.229718760005198</v>
      </c>
      <c r="QN209">
        <v>1.6286393499995</v>
      </c>
      <c r="QO209">
        <v>100.65763499995199</v>
      </c>
      <c r="QP209">
        <v>1.4785742999993099</v>
      </c>
      <c r="QQ209">
        <v>1.3709625999999799</v>
      </c>
      <c r="QR209">
        <v>1.14326480000091</v>
      </c>
      <c r="QS209">
        <v>1.83707370000047</v>
      </c>
      <c r="QT209">
        <v>1.44630560000041</v>
      </c>
      <c r="QU209">
        <v>119.96744999999601</v>
      </c>
      <c r="QV209">
        <v>102.80020099994699</v>
      </c>
      <c r="QW209">
        <v>189.46081400010701</v>
      </c>
      <c r="QX209">
        <v>119.671146000037</v>
      </c>
      <c r="QY209">
        <v>109.690244000056</v>
      </c>
      <c r="QZ209">
        <v>106.90130200004199</v>
      </c>
      <c r="RA209">
        <v>105.92960799997699</v>
      </c>
      <c r="RB209">
        <v>1.4113235200002201</v>
      </c>
      <c r="RC209">
        <v>2.66578065000067</v>
      </c>
      <c r="RD209">
        <v>164.10973999998501</v>
      </c>
      <c r="RE209">
        <v>109.64830600004601</v>
      </c>
      <c r="RF209">
        <v>113.734882000019</v>
      </c>
      <c r="RG209">
        <v>124.136627999949</v>
      </c>
      <c r="RH209">
        <v>151.94133999990299</v>
      </c>
      <c r="RI209">
        <v>258.54636299982701</v>
      </c>
      <c r="RJ209">
        <v>105.86997300002299</v>
      </c>
      <c r="RK209">
        <v>102.147514999961</v>
      </c>
      <c r="RL209">
        <v>270.61182999983401</v>
      </c>
      <c r="RM209">
        <v>52.533365999988703</v>
      </c>
      <c r="RN209">
        <v>273.09594399994199</v>
      </c>
      <c r="RO209">
        <v>171.81073600007201</v>
      </c>
      <c r="RP209">
        <v>223.727947999956</v>
      </c>
      <c r="RQ209">
        <v>106.45777600002501</v>
      </c>
      <c r="RR209">
        <v>384.49092599982401</v>
      </c>
      <c r="RS209">
        <v>198.58685699989999</v>
      </c>
      <c r="RT209">
        <v>112.35289400001101</v>
      </c>
      <c r="RU209">
        <v>189.68827200005799</v>
      </c>
      <c r="RV209">
        <v>333.63957099989102</v>
      </c>
      <c r="RW209">
        <v>61.178048999980099</v>
      </c>
      <c r="RX209">
        <v>374.713961000089</v>
      </c>
      <c r="RY209">
        <v>202.033549000043</v>
      </c>
      <c r="RZ209">
        <v>588.872948000208</v>
      </c>
      <c r="SA209">
        <v>636.52696599997603</v>
      </c>
      <c r="SB209">
        <v>312.593962000217</v>
      </c>
      <c r="SC209">
        <v>112.357340999995</v>
      </c>
      <c r="SD209">
        <v>215.35248899995301</v>
      </c>
      <c r="SE209">
        <v>392.41441999981203</v>
      </c>
      <c r="SF209">
        <v>285.21029999991902</v>
      </c>
      <c r="SG209">
        <v>782.46473599970295</v>
      </c>
      <c r="SH209">
        <v>117.62095000001101</v>
      </c>
      <c r="SI209">
        <v>105.003906999948</v>
      </c>
      <c r="SJ209">
        <v>7944.9628510028097</v>
      </c>
      <c r="SK209">
        <v>64.853498999960706</v>
      </c>
      <c r="SL209">
        <v>151.04010999994401</v>
      </c>
      <c r="SM209">
        <v>286.40530099999199</v>
      </c>
      <c r="SN209">
        <v>341.84423900023103</v>
      </c>
      <c r="SO209">
        <v>202.60727100004399</v>
      </c>
      <c r="SP209">
        <v>564.90034199971706</v>
      </c>
      <c r="SQ209">
        <v>202.78405499993801</v>
      </c>
      <c r="SR209">
        <v>53.799381999997401</v>
      </c>
      <c r="SS209">
        <v>53.529246999998598</v>
      </c>
      <c r="ST209">
        <v>200.877473999979</v>
      </c>
      <c r="SU209">
        <v>195.14174699992901</v>
      </c>
      <c r="SV209">
        <v>202.637876000023</v>
      </c>
      <c r="SW209">
        <v>169.11874200007901</v>
      </c>
      <c r="SX209">
        <v>210.40496900002501</v>
      </c>
      <c r="SY209">
        <v>194.74752099998301</v>
      </c>
      <c r="SZ209">
        <v>127.561588000041</v>
      </c>
      <c r="TA209">
        <v>154.38516400009399</v>
      </c>
      <c r="TB209">
        <v>107.995403000037</v>
      </c>
      <c r="TC209">
        <v>158.73460000008299</v>
      </c>
      <c r="TD209">
        <v>147.074385999935</v>
      </c>
      <c r="TE209">
        <v>486.31545600015698</v>
      </c>
      <c r="TF209">
        <v>120.581722000032</v>
      </c>
      <c r="TG209">
        <v>129.430990000023</v>
      </c>
      <c r="TH209">
        <v>527.99125299975299</v>
      </c>
      <c r="TI209">
        <v>91.512583000003403</v>
      </c>
      <c r="TJ209">
        <v>377.02803400019201</v>
      </c>
      <c r="TK209">
        <v>172.96900999988401</v>
      </c>
      <c r="TL209">
        <v>443.65819799993199</v>
      </c>
      <c r="TM209">
        <v>516.22774699982301</v>
      </c>
      <c r="TN209">
        <v>201.38473999989199</v>
      </c>
      <c r="TO209">
        <v>517.07263599988096</v>
      </c>
      <c r="TQ209">
        <v>516.86513900011801</v>
      </c>
      <c r="TR209">
        <v>516.76229100022499</v>
      </c>
      <c r="TS209">
        <v>210.92055699997599</v>
      </c>
      <c r="TT209">
        <v>168.407073999988</v>
      </c>
      <c r="TU209">
        <v>93.609096999978604</v>
      </c>
      <c r="TV209">
        <v>108.213025999954</v>
      </c>
      <c r="TW209">
        <v>373.87483600014798</v>
      </c>
      <c r="TX209">
        <v>136.68948800000399</v>
      </c>
      <c r="TY209">
        <v>119.49377099995</v>
      </c>
      <c r="TZ209">
        <v>432.92283299984399</v>
      </c>
      <c r="UA209">
        <v>157.25786000001199</v>
      </c>
      <c r="UB209">
        <v>136.46706799999799</v>
      </c>
      <c r="UC209">
        <v>119.83921100001299</v>
      </c>
      <c r="UD209">
        <v>113.05591600004099</v>
      </c>
      <c r="UE209">
        <v>140.081572999945</v>
      </c>
      <c r="UF209">
        <v>114.887865000055</v>
      </c>
      <c r="UG209">
        <v>132.356085000094</v>
      </c>
      <c r="UH209">
        <v>138.558914999943</v>
      </c>
      <c r="UI209">
        <v>120.927263000049</v>
      </c>
      <c r="UJ209">
        <v>113.929832000053</v>
      </c>
      <c r="UK209">
        <v>138.557785999961</v>
      </c>
      <c r="UL209">
        <v>168.10136500000999</v>
      </c>
      <c r="UM209">
        <v>113.564763000002</v>
      </c>
      <c r="UN209">
        <v>146.15672999993001</v>
      </c>
      <c r="UO209">
        <v>193.934937000042</v>
      </c>
      <c r="UP209">
        <v>210.54242500010901</v>
      </c>
      <c r="UQ209">
        <v>112.597221000004</v>
      </c>
      <c r="UR209">
        <v>114.066441999981</v>
      </c>
      <c r="US209">
        <v>354.22336900001397</v>
      </c>
      <c r="UT209">
        <v>353.46699200011801</v>
      </c>
      <c r="UU209">
        <v>1957.2419029995799</v>
      </c>
      <c r="UV209">
        <v>141.45088099991</v>
      </c>
      <c r="UW209">
        <v>487.24941800022498</v>
      </c>
      <c r="UX209">
        <v>110.61883000005</v>
      </c>
      <c r="UY209">
        <v>60.952118000015602</v>
      </c>
      <c r="UZ209">
        <v>13.8106249999983</v>
      </c>
      <c r="VA209">
        <v>161.06861499999599</v>
      </c>
      <c r="VB209">
        <v>117.988653999986</v>
      </c>
      <c r="VC209">
        <v>109.80446899996601</v>
      </c>
      <c r="VD209">
        <v>121.31232899997801</v>
      </c>
      <c r="VE209">
        <v>110.064418999944</v>
      </c>
      <c r="VF209">
        <v>147.014180999948</v>
      </c>
      <c r="VG209">
        <v>149.34828500007299</v>
      </c>
      <c r="VH209">
        <v>116.44838099996601</v>
      </c>
      <c r="VI209">
        <v>108.832386999973</v>
      </c>
      <c r="VJ209">
        <v>121.149329000036</v>
      </c>
      <c r="VK209">
        <v>119.578035000013</v>
      </c>
      <c r="VL209">
        <v>107.747440999956</v>
      </c>
      <c r="VM209">
        <v>112.770419999957</v>
      </c>
      <c r="VN209">
        <v>215.84428000007799</v>
      </c>
      <c r="VO209">
        <v>107.526798999985</v>
      </c>
      <c r="VP209">
        <v>292.89688999997497</v>
      </c>
      <c r="VQ209">
        <v>195.02334100007999</v>
      </c>
      <c r="VR209">
        <v>116.022855999996</v>
      </c>
      <c r="VS209">
        <v>108.883101999993</v>
      </c>
      <c r="VT209">
        <v>126.05479700001899</v>
      </c>
      <c r="VU209">
        <v>168.64283100003399</v>
      </c>
      <c r="VV209">
        <v>207.654803999932</v>
      </c>
      <c r="VW209">
        <v>171.78954600007299</v>
      </c>
      <c r="VX209">
        <v>150.69083600002301</v>
      </c>
      <c r="VY209">
        <v>110.278867000015</v>
      </c>
      <c r="VZ209">
        <v>113.41150899999801</v>
      </c>
      <c r="WA209">
        <v>104.999723999994</v>
      </c>
      <c r="WB209">
        <v>295.20401100022701</v>
      </c>
      <c r="WC209">
        <v>187.49342199997</v>
      </c>
      <c r="WD209">
        <v>206.827911</v>
      </c>
      <c r="WE209">
        <v>108.43833699997001</v>
      </c>
      <c r="WF209">
        <v>107.03038999997101</v>
      </c>
      <c r="WH209">
        <v>113.346962000011</v>
      </c>
      <c r="WI209">
        <v>126.03354700002799</v>
      </c>
      <c r="WJ209">
        <v>29.655780000000998</v>
      </c>
      <c r="WK209">
        <v>114.40477599995199</v>
      </c>
      <c r="WL209">
        <v>105.622058999958</v>
      </c>
      <c r="WM209">
        <v>224.499180000043</v>
      </c>
      <c r="WN209">
        <v>288.57066900003701</v>
      </c>
      <c r="WO209">
        <v>359.300942999776</v>
      </c>
      <c r="WP209">
        <v>230.129599000094</v>
      </c>
      <c r="WQ209">
        <v>260.36815200001001</v>
      </c>
      <c r="WR209">
        <v>315.33695599995599</v>
      </c>
      <c r="WS209">
        <v>276.426289999858</v>
      </c>
      <c r="WT209">
        <v>511.29885700019099</v>
      </c>
      <c r="WU209">
        <v>520.32588400039799</v>
      </c>
      <c r="WV209">
        <v>811.97612100001402</v>
      </c>
      <c r="WW209">
        <v>138.56763299996999</v>
      </c>
      <c r="WX209">
        <v>336.56044200016203</v>
      </c>
      <c r="WY209">
        <v>165.01979300007201</v>
      </c>
      <c r="WZ209">
        <v>298.76741799991601</v>
      </c>
      <c r="XA209">
        <v>106.337443999946</v>
      </c>
      <c r="XB209">
        <v>231.11643699998999</v>
      </c>
      <c r="XC209">
        <v>108.11197700002199</v>
      </c>
      <c r="XD209">
        <v>483.57091500004799</v>
      </c>
      <c r="XE209">
        <v>161.08267099992401</v>
      </c>
      <c r="XF209">
        <v>241.94322700006899</v>
      </c>
      <c r="XG209">
        <v>100.26803200005099</v>
      </c>
      <c r="XH209">
        <v>205.97465400002</v>
      </c>
      <c r="XI209">
        <v>100.98212099995</v>
      </c>
      <c r="XJ209">
        <v>214.49144100001999</v>
      </c>
      <c r="XK209">
        <v>60.459847000020098</v>
      </c>
      <c r="XL209">
        <v>1.6129492199997899</v>
      </c>
      <c r="XM209">
        <v>5.8495739799982402</v>
      </c>
      <c r="XN209">
        <v>1.24283855000067</v>
      </c>
      <c r="XO209">
        <v>1.8494602999999199</v>
      </c>
      <c r="XP209">
        <v>1.7719820599995699</v>
      </c>
      <c r="XQ209">
        <v>24.040162129997</v>
      </c>
      <c r="XR209">
        <v>1.26407285999994</v>
      </c>
      <c r="XS209">
        <v>1.2963521500005299</v>
      </c>
      <c r="XT209">
        <v>2.3688957000012998</v>
      </c>
      <c r="XU209">
        <v>2.2770302999997498</v>
      </c>
      <c r="XV209">
        <v>3.1677559000017901</v>
      </c>
      <c r="XW209">
        <v>3.5594754999983702</v>
      </c>
      <c r="XX209">
        <v>3.4431371999999101</v>
      </c>
      <c r="XY209">
        <v>3.6930906000016002</v>
      </c>
      <c r="XZ209">
        <v>1.4908159999995401</v>
      </c>
      <c r="YA209">
        <v>12.422724699994401</v>
      </c>
      <c r="YB209">
        <v>1.17286609999974</v>
      </c>
      <c r="YC209">
        <v>1.32814479999979</v>
      </c>
      <c r="YD209">
        <v>1.2193843000004601</v>
      </c>
      <c r="YE209">
        <v>4.8707063999972897</v>
      </c>
      <c r="YF209">
        <v>1.2005134999999401</v>
      </c>
      <c r="YG209">
        <v>0.95176945999992302</v>
      </c>
      <c r="YH209">
        <v>1619.0944154802701</v>
      </c>
      <c r="YI209">
        <v>116.38682789995801</v>
      </c>
      <c r="YJ209">
        <v>307.19080400001297</v>
      </c>
      <c r="YK209">
        <v>3.1065684300010599</v>
      </c>
      <c r="YL209">
        <v>1.47732994999933</v>
      </c>
      <c r="YM209">
        <v>2428179.0285682702</v>
      </c>
      <c r="YN209">
        <v>1.30919965999965</v>
      </c>
      <c r="YO209">
        <v>1.29437553000025</v>
      </c>
      <c r="YP209">
        <v>1.91516224000043</v>
      </c>
      <c r="YQ209">
        <v>175.497041000053</v>
      </c>
      <c r="YR209">
        <v>147.21403390006199</v>
      </c>
      <c r="YS209">
        <v>6.9345629000017697</v>
      </c>
      <c r="YT209">
        <v>8.2979914000025001</v>
      </c>
      <c r="YU209">
        <v>395.3672487</v>
      </c>
      <c r="YV209">
        <v>232.24332559993499</v>
      </c>
      <c r="YW209">
        <v>1.5963451000006901</v>
      </c>
      <c r="YX209">
        <v>1.6582918999993099</v>
      </c>
      <c r="YY209">
        <v>1.25077590000001</v>
      </c>
      <c r="YZ209">
        <v>4.4282563500018997</v>
      </c>
      <c r="ZA209">
        <v>1.4168983799991099</v>
      </c>
      <c r="ZB209">
        <v>5.0355718999999199</v>
      </c>
      <c r="ZC209">
        <v>1.3370357999992799</v>
      </c>
      <c r="ZD209">
        <v>1.16991609999968</v>
      </c>
    </row>
    <row r="210" spans="1:680" x14ac:dyDescent="0.25">
      <c r="A210" s="40">
        <v>44358</v>
      </c>
      <c r="B210" s="6">
        <v>2.1039682699993101</v>
      </c>
      <c r="C210" s="6">
        <v>2.0678628099994998</v>
      </c>
      <c r="D210">
        <v>1.0190646800001599</v>
      </c>
      <c r="E210">
        <v>1.7975222500008401</v>
      </c>
      <c r="F210">
        <v>1.1071259899999899</v>
      </c>
      <c r="G210">
        <v>1.17662899999959</v>
      </c>
      <c r="H210">
        <v>1.1324831999991101</v>
      </c>
      <c r="I210">
        <v>3.0925915000007098</v>
      </c>
      <c r="J210">
        <v>1.14807409999958</v>
      </c>
      <c r="K210">
        <v>2.7759570000016498</v>
      </c>
      <c r="L210">
        <v>3.0930851000011899</v>
      </c>
      <c r="M210">
        <v>1.98125629999959</v>
      </c>
      <c r="N210">
        <v>2.95651780000117</v>
      </c>
      <c r="O210">
        <v>2.6061382100015198</v>
      </c>
      <c r="P210">
        <v>3.2064748599987101</v>
      </c>
      <c r="Q210">
        <v>0.93305117999989295</v>
      </c>
      <c r="R210">
        <v>2.71583982000084</v>
      </c>
      <c r="S210">
        <v>2.8232984399983301</v>
      </c>
      <c r="T210">
        <v>3.3225572299997999</v>
      </c>
      <c r="U210">
        <v>1.11366500999975</v>
      </c>
      <c r="V210">
        <v>1.53388416999951</v>
      </c>
      <c r="W210">
        <v>2.8830324088012298</v>
      </c>
      <c r="X210">
        <v>2.2316019942991301</v>
      </c>
      <c r="Y210">
        <v>3.4772660999988099</v>
      </c>
      <c r="Z210">
        <v>1.13835504000053</v>
      </c>
      <c r="AA210">
        <v>1.32308777000071</v>
      </c>
      <c r="AB210">
        <v>1.1536920300004601</v>
      </c>
      <c r="AC210">
        <v>12.312752650002899</v>
      </c>
      <c r="AD210">
        <v>26.455667389993302</v>
      </c>
      <c r="AE210">
        <v>1.11073960000067</v>
      </c>
      <c r="AF210">
        <v>80.411301980027901</v>
      </c>
      <c r="AG210">
        <v>10.660391430006699</v>
      </c>
      <c r="AH210">
        <v>2.0117144299983898</v>
      </c>
      <c r="AI210">
        <v>1.15460854000048</v>
      </c>
      <c r="AJ210">
        <v>2.8605380000008198</v>
      </c>
      <c r="AK210">
        <v>2.61311869999918</v>
      </c>
      <c r="AL210">
        <v>1.6265347900007301</v>
      </c>
      <c r="AM210">
        <v>1.8636796999999199</v>
      </c>
      <c r="AN210">
        <v>1082.80876228958</v>
      </c>
      <c r="AO210">
        <v>257.36273036012398</v>
      </c>
      <c r="AP210">
        <v>194.373955739895</v>
      </c>
      <c r="AQ210">
        <v>15.102884000007201</v>
      </c>
      <c r="AR210">
        <v>1.57119670999964</v>
      </c>
      <c r="AS210">
        <v>1.3123712199994799</v>
      </c>
      <c r="AT210">
        <v>1.5570843900004501</v>
      </c>
      <c r="AU210">
        <v>4.0528921000004603</v>
      </c>
      <c r="AV210">
        <v>3.2627710999986399</v>
      </c>
      <c r="AW210">
        <v>1.4813507700000601</v>
      </c>
      <c r="AX210">
        <v>13.1413627300062</v>
      </c>
      <c r="AY210">
        <v>1.5173394800003699</v>
      </c>
      <c r="AZ210">
        <v>7.6850879999983599</v>
      </c>
      <c r="BA210">
        <v>1.5969643000007601</v>
      </c>
      <c r="BB210">
        <v>4.4300750199981804</v>
      </c>
      <c r="BC210">
        <v>2.5775095600001801</v>
      </c>
      <c r="BD210">
        <v>0.96148811999955797</v>
      </c>
      <c r="BE210">
        <v>1.7800100000004</v>
      </c>
      <c r="BF210">
        <v>2.0726293000006999</v>
      </c>
      <c r="BG210">
        <v>2.5095915999991099</v>
      </c>
      <c r="BH210">
        <v>2.6086851000000002</v>
      </c>
      <c r="BI210">
        <v>1.7738012999998301</v>
      </c>
      <c r="BJ210">
        <v>114.88955670001501</v>
      </c>
      <c r="BK210">
        <v>1.17864770000051</v>
      </c>
      <c r="BL210">
        <v>3.6008229200015198</v>
      </c>
      <c r="BM210">
        <v>1.89688707999994</v>
      </c>
      <c r="BN210">
        <v>1.64951377999932</v>
      </c>
      <c r="BO210">
        <v>1.1418297000000199</v>
      </c>
      <c r="BP210">
        <v>1.1179427000006401</v>
      </c>
      <c r="BQ210">
        <v>2.0352947999999702</v>
      </c>
      <c r="BR210">
        <v>2.1472310999997699</v>
      </c>
      <c r="BS210">
        <v>2.31149219999861</v>
      </c>
      <c r="BT210">
        <v>1.0648352000007399</v>
      </c>
      <c r="BU210">
        <v>1.48471199999949</v>
      </c>
      <c r="BV210">
        <v>1.9673547000002101</v>
      </c>
      <c r="BW210">
        <v>7.6701361000014003</v>
      </c>
      <c r="BX210">
        <v>5.1457186999978104</v>
      </c>
      <c r="BY210">
        <v>3.0722729000008302</v>
      </c>
      <c r="BZ210">
        <v>107.14927944995</v>
      </c>
      <c r="CA210">
        <v>9.36941889999434</v>
      </c>
      <c r="CB210">
        <v>1.1436045999998901</v>
      </c>
      <c r="CC210">
        <v>23.756254800013298</v>
      </c>
      <c r="CD210">
        <v>5.0008097000027201</v>
      </c>
      <c r="CE210">
        <v>9.1613902999961301</v>
      </c>
      <c r="CF210">
        <v>2.7509338999989299</v>
      </c>
      <c r="CG210">
        <v>38.466365800006301</v>
      </c>
      <c r="CH210">
        <v>1.0655896999996901</v>
      </c>
      <c r="CI210">
        <v>2.1782262999986401</v>
      </c>
      <c r="CJ210">
        <v>6.2476408000002301</v>
      </c>
      <c r="CK210">
        <v>4.7920950999978196</v>
      </c>
      <c r="CL210">
        <v>2.4582650999982398</v>
      </c>
      <c r="CM210">
        <v>3.1296240000010598</v>
      </c>
      <c r="CN210">
        <v>31.7958859000064</v>
      </c>
      <c r="CO210">
        <v>1.26305660000071</v>
      </c>
      <c r="CP210">
        <v>1.8231395000002499</v>
      </c>
      <c r="CQ210">
        <v>1.3568567000002101</v>
      </c>
      <c r="CR210">
        <v>1.2665443000005301</v>
      </c>
      <c r="CS210">
        <v>1.26303410000037</v>
      </c>
      <c r="CT210">
        <v>12.2689602000028</v>
      </c>
      <c r="CU210">
        <v>131.491721000057</v>
      </c>
      <c r="CV210">
        <v>14.375606999994501</v>
      </c>
      <c r="CW210">
        <v>26.359901999996499</v>
      </c>
      <c r="CX210">
        <v>80.517226999974795</v>
      </c>
      <c r="CY210">
        <v>19.520488000009198</v>
      </c>
      <c r="CZ210">
        <v>145.12744700000599</v>
      </c>
      <c r="DA210">
        <v>10.8831175999949</v>
      </c>
      <c r="DB210">
        <v>10.2820562999987</v>
      </c>
      <c r="DC210">
        <v>23.138567999994802</v>
      </c>
      <c r="DD210">
        <v>2.6972696199991302</v>
      </c>
      <c r="DE210">
        <v>1.6570548300005601</v>
      </c>
      <c r="DF210">
        <v>1.39035080000031</v>
      </c>
      <c r="DG210">
        <v>1.1985518000001301</v>
      </c>
      <c r="DH210">
        <v>3.2559593400001199</v>
      </c>
      <c r="DJ210">
        <v>1.2704546299992201</v>
      </c>
      <c r="DK210">
        <v>2.6058066699988598</v>
      </c>
      <c r="DL210">
        <v>28.586000509996701</v>
      </c>
      <c r="DM210">
        <v>2.3047372699984399</v>
      </c>
      <c r="DN210">
        <v>8.6914298399933596</v>
      </c>
      <c r="DO210">
        <v>2.84683452999889</v>
      </c>
      <c r="DP210">
        <v>3.0528307200002001</v>
      </c>
      <c r="DQ210">
        <v>1.40593330999945</v>
      </c>
      <c r="DR210">
        <v>11.2405083899939</v>
      </c>
      <c r="DS210">
        <v>1.2643805900006599</v>
      </c>
      <c r="DT210">
        <v>1.33049885000037</v>
      </c>
      <c r="DU210">
        <v>4.23730506999709</v>
      </c>
      <c r="DV210">
        <v>3.6515038700017599</v>
      </c>
      <c r="DW210">
        <v>3.4934351099982499</v>
      </c>
      <c r="DX210">
        <v>1.3862305599996001</v>
      </c>
      <c r="DY210">
        <v>128.150635000085</v>
      </c>
      <c r="DZ210">
        <v>1.4909410500003999</v>
      </c>
      <c r="EA210">
        <v>1.9080763599995401</v>
      </c>
      <c r="EB210">
        <v>1.16593201000069</v>
      </c>
      <c r="EC210">
        <v>1.15481379999983</v>
      </c>
      <c r="ED210">
        <v>1.08065279999937</v>
      </c>
      <c r="EE210">
        <v>2.9790913600008899</v>
      </c>
      <c r="EF210">
        <v>1.4070698499999701</v>
      </c>
      <c r="EG210">
        <v>2.5120653999983902</v>
      </c>
      <c r="EH210">
        <v>1.5590128399999199</v>
      </c>
      <c r="EI210">
        <v>1.7886359299991501</v>
      </c>
      <c r="EJ210">
        <v>2.0035290500018199</v>
      </c>
      <c r="EK210">
        <v>3.2621023999999998</v>
      </c>
      <c r="EL210">
        <v>6.2653771999975998</v>
      </c>
      <c r="EM210">
        <v>29.880224900000002</v>
      </c>
      <c r="EN210">
        <v>1.6560577199998101</v>
      </c>
      <c r="EO210">
        <v>1.3915819199992301</v>
      </c>
      <c r="EP210">
        <v>1.1072814500003001</v>
      </c>
      <c r="EQ210">
        <v>1.11738026000057</v>
      </c>
      <c r="ER210">
        <v>1.3674263199991401</v>
      </c>
      <c r="ES210">
        <v>1.08469071000036</v>
      </c>
      <c r="ET210">
        <v>1.6271006099996199</v>
      </c>
      <c r="EU210">
        <v>3.04859390999991</v>
      </c>
      <c r="EV210">
        <v>1.1476338199991001</v>
      </c>
      <c r="EW210">
        <v>1.0421713800005801</v>
      </c>
      <c r="EX210">
        <v>115.548511000001</v>
      </c>
      <c r="EY210">
        <v>7.1359186400004502</v>
      </c>
      <c r="EZ210">
        <v>3.7381610000011301</v>
      </c>
      <c r="FA210">
        <v>1.2879747700008</v>
      </c>
      <c r="FC210">
        <v>223.00260180002101</v>
      </c>
      <c r="FD210">
        <v>10511.5807962418</v>
      </c>
      <c r="FE210">
        <v>111.20258589997</v>
      </c>
      <c r="FF210">
        <v>1.1372498799992199</v>
      </c>
      <c r="FG210">
        <v>4683.3187538310904</v>
      </c>
      <c r="FH210">
        <v>1.07732450000003</v>
      </c>
      <c r="FI210">
        <v>1.1327486699992699</v>
      </c>
      <c r="FJ210">
        <v>1.27573981999922</v>
      </c>
      <c r="FK210">
        <v>23.431288669991801</v>
      </c>
      <c r="FL210">
        <v>1.4011451000005799</v>
      </c>
      <c r="FM210">
        <v>2.2598797999999101</v>
      </c>
      <c r="FN210">
        <v>2.0079465999988302</v>
      </c>
      <c r="FO210">
        <v>1.26914220000072</v>
      </c>
      <c r="FP210">
        <v>3.36232050000035</v>
      </c>
      <c r="FQ210">
        <v>1.6599326899995499</v>
      </c>
      <c r="FR210">
        <v>1.2349545699999001</v>
      </c>
      <c r="FS210">
        <v>1.2981436099999</v>
      </c>
      <c r="FT210">
        <v>2.2913214699983699</v>
      </c>
      <c r="FU210">
        <v>2.28324063000036</v>
      </c>
      <c r="FV210">
        <v>1.1669895899995</v>
      </c>
      <c r="FW210">
        <v>1.41620071000034</v>
      </c>
      <c r="FX210">
        <v>1.1465658500001199</v>
      </c>
      <c r="FY210">
        <v>1.3330046099999899</v>
      </c>
      <c r="FZ210">
        <v>1.09429540999918</v>
      </c>
      <c r="GA210">
        <v>3.9099285500015002</v>
      </c>
      <c r="GB210">
        <v>1.25430450000022</v>
      </c>
      <c r="GC210">
        <v>375.663624969777</v>
      </c>
      <c r="GD210">
        <v>105.78404279996199</v>
      </c>
      <c r="GE210">
        <v>203.98715809988801</v>
      </c>
      <c r="GF210">
        <v>300.22355849994301</v>
      </c>
      <c r="GG210">
        <v>288.957868800033</v>
      </c>
      <c r="GH210">
        <v>137.80669340002399</v>
      </c>
      <c r="GI210">
        <v>311.82700179982902</v>
      </c>
      <c r="GJ210">
        <v>116.59531310002799</v>
      </c>
      <c r="GK210">
        <v>223.89630410005299</v>
      </c>
      <c r="GL210">
        <v>1.1188968999995299</v>
      </c>
      <c r="GM210">
        <v>2.3438510999985702</v>
      </c>
      <c r="GN210">
        <v>1.5625861000007699</v>
      </c>
      <c r="GO210">
        <v>7.2780322999969904</v>
      </c>
      <c r="GP210">
        <v>2.9714246000003199</v>
      </c>
      <c r="GQ210">
        <v>1.16224239999974</v>
      </c>
      <c r="GR210">
        <v>2.2930152000008102</v>
      </c>
      <c r="GS210">
        <v>4.5131553000028397</v>
      </c>
      <c r="GT210">
        <v>2.1659519999993799</v>
      </c>
      <c r="GU210">
        <v>3.0987329000017798</v>
      </c>
      <c r="GV210">
        <v>12.3836963999929</v>
      </c>
      <c r="GW210">
        <v>1.4086348000000699</v>
      </c>
      <c r="GX210">
        <v>9.0577315999980801</v>
      </c>
      <c r="GY210">
        <v>4.1912811000002002</v>
      </c>
      <c r="GZ210">
        <v>1.0388874000000199</v>
      </c>
      <c r="HA210">
        <v>2.4390658000011198</v>
      </c>
      <c r="HB210">
        <v>1.0550438999998699</v>
      </c>
      <c r="HC210">
        <v>5.7222246000019403</v>
      </c>
      <c r="HD210">
        <v>1.3341178999999099</v>
      </c>
      <c r="HE210">
        <v>157.006833699998</v>
      </c>
      <c r="HF210">
        <v>3.6294785999998598</v>
      </c>
      <c r="HG210">
        <v>1.07895280000048</v>
      </c>
      <c r="HH210">
        <v>2.2865865999992798</v>
      </c>
      <c r="HI210">
        <v>5.9795436999993399</v>
      </c>
      <c r="HJ210">
        <v>1.1313967999994901</v>
      </c>
      <c r="HK210">
        <v>4.4432860000015397</v>
      </c>
      <c r="HL210">
        <v>171.50888400990499</v>
      </c>
      <c r="HM210">
        <v>4.4911704300029696</v>
      </c>
      <c r="HN210">
        <v>79.995330319972695</v>
      </c>
      <c r="HO210">
        <v>1137.5889041908099</v>
      </c>
      <c r="HP210">
        <v>1.15892340999926</v>
      </c>
      <c r="HQ210">
        <v>1.18640530999983</v>
      </c>
      <c r="HR210">
        <v>119.30822012003</v>
      </c>
      <c r="HS210">
        <v>181.926647769986</v>
      </c>
      <c r="HT210">
        <v>138.44231483992201</v>
      </c>
      <c r="HU210">
        <v>157.677782489918</v>
      </c>
      <c r="HV210">
        <v>159.86232022009801</v>
      </c>
      <c r="HW210">
        <v>434.98822563979797</v>
      </c>
      <c r="HX210">
        <v>123.03620086994501</v>
      </c>
      <c r="HY210">
        <v>143.84892022004399</v>
      </c>
      <c r="HZ210">
        <v>113.52876917005101</v>
      </c>
      <c r="IA210">
        <v>1.1271557000000001</v>
      </c>
      <c r="IB210">
        <v>1.1356737000005499</v>
      </c>
      <c r="IC210">
        <v>1.2205675999994099</v>
      </c>
      <c r="ID210">
        <v>1.30666609999935</v>
      </c>
      <c r="IE210">
        <v>1.05881349999981</v>
      </c>
      <c r="IF210">
        <v>1.4321663999999099</v>
      </c>
      <c r="IG210">
        <v>1.8878855999992099</v>
      </c>
      <c r="IH210">
        <v>1.3987331000007499</v>
      </c>
      <c r="II210">
        <v>1.40197609999996</v>
      </c>
      <c r="IJ210">
        <v>1.06452270000045</v>
      </c>
      <c r="IK210">
        <v>1.12806780000028</v>
      </c>
      <c r="IL210">
        <v>1.1490408999998201</v>
      </c>
      <c r="IM210">
        <v>1.2023262999991899</v>
      </c>
      <c r="IN210">
        <v>1.0565979000002701</v>
      </c>
      <c r="IO210">
        <v>1.05183880000004</v>
      </c>
      <c r="IP210">
        <v>3.1185880000011799</v>
      </c>
      <c r="IQ210">
        <v>1.1350653999997999</v>
      </c>
      <c r="IR210">
        <v>1.03962820000015</v>
      </c>
      <c r="IS210">
        <v>1.3583049999997501</v>
      </c>
      <c r="IT210">
        <v>1.3905826999998701</v>
      </c>
      <c r="IU210">
        <v>1.2230844999994599</v>
      </c>
      <c r="IV210">
        <v>1.5897617999999101</v>
      </c>
      <c r="IW210">
        <v>1.07749949999925</v>
      </c>
      <c r="IX210">
        <v>1.72541380000075</v>
      </c>
      <c r="IY210">
        <v>1.4490334000001901</v>
      </c>
      <c r="IZ210">
        <v>2.1726110999989001</v>
      </c>
      <c r="JA210">
        <v>1.45661730000029</v>
      </c>
      <c r="JB210">
        <v>1.34199939999962</v>
      </c>
      <c r="JC210">
        <v>1.2381473999994299</v>
      </c>
      <c r="JD210">
        <v>1.22154039999987</v>
      </c>
      <c r="JE210">
        <v>1.2205823999993299</v>
      </c>
      <c r="JF210">
        <v>4.4653364999976501</v>
      </c>
      <c r="JG210">
        <v>1.57524179999928</v>
      </c>
      <c r="JH210">
        <v>1.45590190000075</v>
      </c>
      <c r="JI210">
        <v>1.0604750999991699</v>
      </c>
      <c r="JJ210">
        <v>5.8273566999996502</v>
      </c>
      <c r="JK210">
        <v>1.62013420000039</v>
      </c>
      <c r="JL210">
        <v>1.61812800000007</v>
      </c>
      <c r="JM210">
        <v>1.8530293000003399</v>
      </c>
      <c r="JN210">
        <v>1.17202170000019</v>
      </c>
      <c r="JO210">
        <v>2.6407714699998901</v>
      </c>
      <c r="JP210">
        <v>587.06578672025398</v>
      </c>
      <c r="JQ210">
        <v>228.80198399000801</v>
      </c>
      <c r="JR210">
        <v>12.019549999997301</v>
      </c>
      <c r="JS210">
        <v>2.23385409999901</v>
      </c>
      <c r="JT210">
        <v>1.48317359999965</v>
      </c>
      <c r="JU210">
        <v>7.8003402000031201</v>
      </c>
      <c r="JV210">
        <v>122.107695000013</v>
      </c>
      <c r="JW210">
        <v>1.0135305000003401</v>
      </c>
      <c r="JX210">
        <v>108.40397300000799</v>
      </c>
      <c r="JY210">
        <v>1.0910782299997701</v>
      </c>
      <c r="JZ210">
        <v>1.11770500999955</v>
      </c>
      <c r="KA210">
        <v>112.45440699998299</v>
      </c>
      <c r="KB210">
        <v>88.389073000056698</v>
      </c>
      <c r="KC210">
        <v>110.414238000056</v>
      </c>
      <c r="KD210">
        <v>111.437417999958</v>
      </c>
      <c r="KE210">
        <v>115.81215200002799</v>
      </c>
      <c r="KF210">
        <v>97.807359999977095</v>
      </c>
      <c r="KG210">
        <v>122.072898000013</v>
      </c>
      <c r="KH210">
        <v>110.61687300005001</v>
      </c>
      <c r="KI210">
        <v>177.28485699999101</v>
      </c>
      <c r="KJ210">
        <v>166.27751299995001</v>
      </c>
      <c r="KK210">
        <v>120.76444499997901</v>
      </c>
      <c r="KL210">
        <v>111.219780000043</v>
      </c>
      <c r="KM210">
        <v>151.668202999979</v>
      </c>
      <c r="KN210">
        <v>131.32977199996799</v>
      </c>
      <c r="KO210">
        <v>108.67564999999</v>
      </c>
      <c r="KP210">
        <v>115.302619999973</v>
      </c>
      <c r="KQ210">
        <v>174.031539000105</v>
      </c>
      <c r="KR210">
        <v>274.08692499995198</v>
      </c>
      <c r="KS210">
        <v>143.94234400009699</v>
      </c>
      <c r="KT210">
        <v>136.545873000054</v>
      </c>
      <c r="KU210">
        <v>239.65316099999501</v>
      </c>
      <c r="KV210">
        <v>111.666435000021</v>
      </c>
      <c r="KW210">
        <v>122.032139000017</v>
      </c>
      <c r="KX210">
        <v>188.99726999993399</v>
      </c>
      <c r="KY210">
        <v>210.139902000083</v>
      </c>
      <c r="KZ210">
        <v>103.259495000006</v>
      </c>
      <c r="LA210">
        <v>118.80397899995999</v>
      </c>
      <c r="LB210">
        <v>129.134500999935</v>
      </c>
      <c r="LC210">
        <v>116.159029999981</v>
      </c>
      <c r="LD210">
        <v>223.944493999938</v>
      </c>
      <c r="LE210">
        <v>93.112134000053601</v>
      </c>
      <c r="LF210">
        <v>124.700496000005</v>
      </c>
      <c r="LG210">
        <v>118.917370000039</v>
      </c>
      <c r="LH210">
        <v>105.15843599999801</v>
      </c>
      <c r="LI210">
        <v>129.41682199994099</v>
      </c>
      <c r="LJ210">
        <v>116.248690000037</v>
      </c>
      <c r="LK210">
        <v>167.91330399992901</v>
      </c>
      <c r="LL210">
        <v>258.704921000171</v>
      </c>
      <c r="LM210">
        <v>206.429414999904</v>
      </c>
      <c r="LN210">
        <v>114.591097000055</v>
      </c>
      <c r="LO210">
        <v>159.735702000093</v>
      </c>
      <c r="LP210">
        <v>100.559879999957</v>
      </c>
      <c r="LQ210">
        <v>116.294294000021</v>
      </c>
      <c r="LR210">
        <v>92.677646000054693</v>
      </c>
      <c r="LS210">
        <v>156.84423399996001</v>
      </c>
      <c r="LT210">
        <v>140.28201099997401</v>
      </c>
      <c r="LU210">
        <v>122.524700999958</v>
      </c>
      <c r="LV210">
        <v>158.410475000041</v>
      </c>
      <c r="LW210">
        <v>103.44666100002399</v>
      </c>
      <c r="LX210">
        <v>119.65659499994899</v>
      </c>
      <c r="LY210">
        <v>130.20653100009099</v>
      </c>
      <c r="LZ210">
        <v>121.784216</v>
      </c>
      <c r="MA210">
        <v>99.864927000016905</v>
      </c>
      <c r="MB210">
        <v>119.451023999951</v>
      </c>
      <c r="MC210">
        <v>165.90388599992701</v>
      </c>
      <c r="MD210">
        <v>119.915449999971</v>
      </c>
      <c r="ME210">
        <v>112.870608999976</v>
      </c>
      <c r="MF210">
        <v>106.047968000057</v>
      </c>
      <c r="MG210">
        <v>106.96257099998201</v>
      </c>
      <c r="MH210">
        <v>156.50481799989899</v>
      </c>
      <c r="MI210">
        <v>220.86012899992099</v>
      </c>
      <c r="MJ210">
        <v>100.73412200005301</v>
      </c>
      <c r="MK210">
        <v>107.77078999998</v>
      </c>
      <c r="ML210">
        <v>169.76260800007699</v>
      </c>
      <c r="MM210">
        <v>120.833334999974</v>
      </c>
      <c r="MN210">
        <v>103.231416000053</v>
      </c>
      <c r="MO210">
        <v>137.93374200002299</v>
      </c>
      <c r="MP210">
        <v>112.628704000032</v>
      </c>
      <c r="MQ210">
        <v>109.525869000005</v>
      </c>
      <c r="MR210">
        <v>111.794857000001</v>
      </c>
      <c r="MS210">
        <v>94.357732999953399</v>
      </c>
      <c r="MT210">
        <v>213.661051000003</v>
      </c>
      <c r="MU210">
        <v>285.03293500002502</v>
      </c>
      <c r="MV210">
        <v>205.74739899998499</v>
      </c>
      <c r="MW210">
        <v>273.72927400004102</v>
      </c>
      <c r="MX210">
        <v>105.079484999995</v>
      </c>
      <c r="MY210">
        <v>329.48434600001201</v>
      </c>
      <c r="MZ210">
        <v>330.37413100013498</v>
      </c>
      <c r="NA210">
        <v>335.57951200008398</v>
      </c>
      <c r="NB210">
        <v>129.14352499996301</v>
      </c>
      <c r="NC210">
        <v>290.80671000015002</v>
      </c>
      <c r="ND210">
        <v>115.42194599995899</v>
      </c>
      <c r="NE210">
        <v>155.567599999951</v>
      </c>
      <c r="NF210">
        <v>233.641883000033</v>
      </c>
      <c r="NG210">
        <v>163.988025000086</v>
      </c>
      <c r="NH210">
        <v>144.02916299994101</v>
      </c>
      <c r="NI210">
        <v>127.97778099996501</v>
      </c>
      <c r="NJ210">
        <v>113.780825000023</v>
      </c>
      <c r="NK210">
        <v>128.920114000095</v>
      </c>
      <c r="NL210">
        <v>128.21045999997301</v>
      </c>
      <c r="NM210">
        <v>123.666251000017</v>
      </c>
      <c r="NN210">
        <v>157.85005100001601</v>
      </c>
      <c r="NO210">
        <v>105.204158999957</v>
      </c>
      <c r="NP210">
        <v>132.783992999932</v>
      </c>
      <c r="NQ210">
        <v>110.934370000032</v>
      </c>
      <c r="NR210">
        <v>1.76371800000015</v>
      </c>
      <c r="NS210">
        <v>4.3697852999976003</v>
      </c>
      <c r="NT210">
        <v>1.4833603999995799</v>
      </c>
      <c r="NU210">
        <v>1.05760370999997</v>
      </c>
      <c r="NV210">
        <v>2.6863847300010102</v>
      </c>
      <c r="NW210">
        <v>1.2118216800008701</v>
      </c>
      <c r="NX210">
        <v>1.0656682000008</v>
      </c>
      <c r="NY210">
        <v>1.1593243999995999</v>
      </c>
      <c r="NZ210">
        <v>1.25762949999989</v>
      </c>
      <c r="OA210">
        <v>1.1609578000006899</v>
      </c>
      <c r="OB210">
        <v>4.1342233000032103</v>
      </c>
      <c r="OC210">
        <v>2.4026542999999898</v>
      </c>
      <c r="OD210">
        <v>3.1808410000012399</v>
      </c>
      <c r="OE210">
        <v>1.82935680000082</v>
      </c>
      <c r="OF210">
        <v>3.2074871000004399</v>
      </c>
      <c r="OG210">
        <v>5.8911238000000603</v>
      </c>
      <c r="OH210">
        <v>2.3821161999985598</v>
      </c>
      <c r="OI210">
        <v>2.6490717000015098</v>
      </c>
      <c r="OJ210">
        <v>1.5031230000004101</v>
      </c>
      <c r="OK210">
        <v>1.36083250000047</v>
      </c>
      <c r="OL210">
        <v>1.4652127000008499</v>
      </c>
      <c r="OM210">
        <v>3.2154245999990998</v>
      </c>
      <c r="ON210">
        <v>3.7167139999983201</v>
      </c>
      <c r="OO210">
        <v>1.3608225900006801</v>
      </c>
      <c r="OP210">
        <v>2.15926656000011</v>
      </c>
      <c r="OQ210">
        <v>2.8663068899986701</v>
      </c>
      <c r="OR210">
        <v>2.8104372400011899</v>
      </c>
      <c r="OS210">
        <v>2.5685752700010198</v>
      </c>
      <c r="OT210">
        <v>2.9456678200003799</v>
      </c>
      <c r="OU210">
        <v>1.07862835999913</v>
      </c>
      <c r="OV210">
        <v>1.6570460700004299</v>
      </c>
      <c r="OW210">
        <v>2.5232232900016198</v>
      </c>
      <c r="OX210">
        <v>3.0505373800006099</v>
      </c>
      <c r="OY210">
        <v>55.364154779992496</v>
      </c>
      <c r="OZ210">
        <v>2.8920723099981802</v>
      </c>
      <c r="PA210">
        <v>10.8055322</v>
      </c>
      <c r="PB210">
        <v>2.7060315599992499</v>
      </c>
      <c r="PC210">
        <v>3.8908579000017198</v>
      </c>
      <c r="PD210">
        <v>3.40928603000066</v>
      </c>
      <c r="PE210">
        <v>1.87733466999998</v>
      </c>
      <c r="PF210">
        <v>106.18648679996799</v>
      </c>
      <c r="PG210">
        <v>10.7016299999959</v>
      </c>
      <c r="PH210">
        <v>4.2491528000027801</v>
      </c>
      <c r="PI210">
        <v>6.7537889000013802</v>
      </c>
      <c r="PJ210">
        <v>4.59834150000097</v>
      </c>
      <c r="PK210">
        <v>1.13135429999966</v>
      </c>
      <c r="PL210">
        <v>1.26744592000068</v>
      </c>
      <c r="PM210">
        <v>1.3161888100003101</v>
      </c>
      <c r="PN210">
        <v>1.5408986700003899</v>
      </c>
      <c r="PO210">
        <v>1.57784134999929</v>
      </c>
      <c r="PP210">
        <v>1.66735902000073</v>
      </c>
      <c r="PQ210">
        <v>1.75604815999941</v>
      </c>
      <c r="PR210">
        <v>1.40954453000086</v>
      </c>
      <c r="PS210">
        <v>1.7617723700004699</v>
      </c>
      <c r="PT210">
        <v>2.1660127700015401</v>
      </c>
      <c r="PU210">
        <v>3.8249975200014901</v>
      </c>
      <c r="PV210">
        <v>9.2563654499972507</v>
      </c>
      <c r="PW210">
        <v>241.07017800002399</v>
      </c>
      <c r="PX210">
        <v>2.1667100000013302</v>
      </c>
      <c r="PY210">
        <v>167.08825949998601</v>
      </c>
      <c r="PZ210">
        <v>1.85012029999962</v>
      </c>
      <c r="QA210">
        <v>1.6973056999995599</v>
      </c>
      <c r="QB210">
        <v>105.812062400044</v>
      </c>
      <c r="QC210">
        <v>2.1099388000002399</v>
      </c>
      <c r="QD210">
        <v>43724.905418276801</v>
      </c>
      <c r="QE210">
        <v>2.7697516000007498</v>
      </c>
      <c r="QF210">
        <v>2.3488049699990401</v>
      </c>
      <c r="QG210">
        <v>223.18268278008301</v>
      </c>
      <c r="QH210">
        <v>128.38170135999101</v>
      </c>
      <c r="QI210">
        <v>1.1004249199995699</v>
      </c>
      <c r="QJ210">
        <v>1.1307058099992</v>
      </c>
      <c r="QK210">
        <v>1.0680401999998099</v>
      </c>
      <c r="QL210">
        <v>1.0665007099996699</v>
      </c>
      <c r="QM210">
        <v>17.045770130003799</v>
      </c>
      <c r="QN210">
        <v>1.62080289000005</v>
      </c>
      <c r="QO210">
        <v>100.626307000057</v>
      </c>
      <c r="QP210">
        <v>1.4769582999997499</v>
      </c>
      <c r="QQ210">
        <v>1.3693669000003901</v>
      </c>
      <c r="QR210">
        <v>1.14201700000012</v>
      </c>
      <c r="QS210">
        <v>1.8368121000003199</v>
      </c>
      <c r="QT210">
        <v>1.4439705999993699</v>
      </c>
      <c r="QU210">
        <v>119.723221000051</v>
      </c>
      <c r="QV210">
        <v>102.53437100001599</v>
      </c>
      <c r="QW210">
        <v>189.254576999927</v>
      </c>
      <c r="QX210">
        <v>119.397401000024</v>
      </c>
      <c r="QY210">
        <v>109.52232900005799</v>
      </c>
      <c r="QZ210">
        <v>106.90904299996301</v>
      </c>
      <c r="RA210">
        <v>105.93531400000199</v>
      </c>
      <c r="RB210">
        <v>1.4079722200003699</v>
      </c>
      <c r="RC210">
        <v>2.6591330199989902</v>
      </c>
      <c r="RD210">
        <v>165.52946799993501</v>
      </c>
      <c r="RE210">
        <v>109.538358999998</v>
      </c>
      <c r="RF210">
        <v>113.603343999945</v>
      </c>
      <c r="RG210">
        <v>124.14853799994999</v>
      </c>
      <c r="RH210">
        <v>151.96038500009999</v>
      </c>
      <c r="RI210">
        <v>258.24775400012697</v>
      </c>
      <c r="RJ210">
        <v>105.72840599995099</v>
      </c>
      <c r="RK210">
        <v>102.07306800002701</v>
      </c>
      <c r="RL210">
        <v>272.76419200003102</v>
      </c>
      <c r="RM210">
        <v>52.932985000021297</v>
      </c>
      <c r="RN210">
        <v>273.12788099981799</v>
      </c>
      <c r="RO210">
        <v>171.834982000059</v>
      </c>
      <c r="RP210">
        <v>223.75614700000699</v>
      </c>
      <c r="RQ210">
        <v>106.464580000029</v>
      </c>
      <c r="RR210">
        <v>384.54403600003599</v>
      </c>
      <c r="RS210">
        <v>198.611481999978</v>
      </c>
      <c r="RT210">
        <v>112.364257000037</v>
      </c>
      <c r="RU210">
        <v>189.71635399991601</v>
      </c>
      <c r="RV210">
        <v>333.66570599982498</v>
      </c>
      <c r="RW210">
        <v>61.646665000007502</v>
      </c>
      <c r="RX210">
        <v>374.78521799994598</v>
      </c>
      <c r="RY210">
        <v>202.07463599997601</v>
      </c>
      <c r="RZ210">
        <v>593.95915899984504</v>
      </c>
      <c r="SA210">
        <v>642.06514799967397</v>
      </c>
      <c r="SB210">
        <v>310.65691100014402</v>
      </c>
      <c r="SC210">
        <v>111.670292999945</v>
      </c>
      <c r="SD210">
        <v>214.030131000094</v>
      </c>
      <c r="SE210">
        <v>390.45714000007098</v>
      </c>
      <c r="SF210">
        <v>283.41130799986399</v>
      </c>
      <c r="SG210">
        <v>777.48535500001196</v>
      </c>
      <c r="SH210">
        <v>116.90376599994499</v>
      </c>
      <c r="SI210">
        <v>104.720906000002</v>
      </c>
      <c r="SJ210">
        <v>7944.0794339999602</v>
      </c>
      <c r="SK210">
        <v>64.842172999982694</v>
      </c>
      <c r="SL210">
        <v>151.011450000107</v>
      </c>
      <c r="SM210">
        <v>286.54483200004302</v>
      </c>
      <c r="SN210">
        <v>341.848007999826</v>
      </c>
      <c r="SO210">
        <v>202.555633000098</v>
      </c>
      <c r="SP210">
        <v>564.90053000021703</v>
      </c>
      <c r="SQ210">
        <v>202.76775299990501</v>
      </c>
      <c r="SR210">
        <v>53.797427000012199</v>
      </c>
      <c r="SS210">
        <v>53.580090000003104</v>
      </c>
      <c r="ST210">
        <v>200.91054899990601</v>
      </c>
      <c r="SU210">
        <v>195.16968000004999</v>
      </c>
      <c r="SV210">
        <v>202.66926699993201</v>
      </c>
      <c r="SW210">
        <v>169.13372900011001</v>
      </c>
      <c r="SX210">
        <v>210.43736100010599</v>
      </c>
      <c r="SY210">
        <v>193.872486999957</v>
      </c>
      <c r="SZ210">
        <v>126.987450000015</v>
      </c>
      <c r="TA210">
        <v>154.15532199991901</v>
      </c>
      <c r="TB210">
        <v>108.094379000016</v>
      </c>
      <c r="TC210">
        <v>158.536860999884</v>
      </c>
      <c r="TD210">
        <v>146.855218000012</v>
      </c>
      <c r="TE210">
        <v>490.22658400004701</v>
      </c>
      <c r="TF210">
        <v>120.36537400004499</v>
      </c>
      <c r="TG210">
        <v>129.19885000004399</v>
      </c>
      <c r="TH210">
        <v>532.27298399992299</v>
      </c>
      <c r="TI210">
        <v>90.796919999993406</v>
      </c>
      <c r="TJ210">
        <v>385.37971099978301</v>
      </c>
      <c r="TK210">
        <v>171.82149700005499</v>
      </c>
      <c r="TL210">
        <v>443.813031000085</v>
      </c>
      <c r="TM210">
        <v>516.40942199993901</v>
      </c>
      <c r="TN210">
        <v>201.454848000081</v>
      </c>
      <c r="TO210">
        <v>517.25388900004305</v>
      </c>
      <c r="TQ210">
        <v>517.04597000032697</v>
      </c>
      <c r="TR210">
        <v>516.94372200034604</v>
      </c>
      <c r="TS210">
        <v>210.98612100002401</v>
      </c>
      <c r="TT210">
        <v>168.61281499988399</v>
      </c>
      <c r="TU210">
        <v>94.723391999956206</v>
      </c>
      <c r="TV210">
        <v>108.266567999963</v>
      </c>
      <c r="TW210">
        <v>372.87956700008402</v>
      </c>
      <c r="TX210">
        <v>136.32734799990399</v>
      </c>
      <c r="TY210">
        <v>118.768629000057</v>
      </c>
      <c r="TZ210">
        <v>431.75265699997499</v>
      </c>
      <c r="UA210">
        <v>156.83723800000701</v>
      </c>
      <c r="UB210">
        <v>136.35034799994901</v>
      </c>
      <c r="UC210">
        <v>119.725196999963</v>
      </c>
      <c r="UD210">
        <v>112.95483399997499</v>
      </c>
      <c r="UE210">
        <v>139.965346999932</v>
      </c>
      <c r="UF210">
        <v>114.809089999995</v>
      </c>
      <c r="UG210">
        <v>132.24142899992901</v>
      </c>
      <c r="UH210">
        <v>138.442480999976</v>
      </c>
      <c r="UI210">
        <v>120.814046000014</v>
      </c>
      <c r="UJ210">
        <v>113.82968500000401</v>
      </c>
      <c r="UK210">
        <v>138.43338999990399</v>
      </c>
      <c r="UL210">
        <v>165.883204000071</v>
      </c>
      <c r="UM210">
        <v>113.48893400002299</v>
      </c>
      <c r="UN210">
        <v>146.24691500002501</v>
      </c>
      <c r="UO210">
        <v>194.09015200007701</v>
      </c>
      <c r="UP210">
        <v>209.52783700008899</v>
      </c>
      <c r="UQ210">
        <v>112.056483000051</v>
      </c>
      <c r="UR210">
        <v>113.72927999997</v>
      </c>
      <c r="US210">
        <v>353.94714900013099</v>
      </c>
      <c r="UT210">
        <v>353.19168899999897</v>
      </c>
      <c r="UU210">
        <v>1955.71710300073</v>
      </c>
      <c r="UV210">
        <v>141.350971000036</v>
      </c>
      <c r="UW210">
        <v>482.47206099983299</v>
      </c>
      <c r="UX210">
        <v>110.383753999951</v>
      </c>
      <c r="UY210">
        <v>60.473882000020197</v>
      </c>
      <c r="UZ210">
        <v>13.7019080000027</v>
      </c>
      <c r="VA210">
        <v>161.080045999959</v>
      </c>
      <c r="VB210">
        <v>117.809165999992</v>
      </c>
      <c r="VC210">
        <v>109.640524000046</v>
      </c>
      <c r="VD210">
        <v>121.177206999972</v>
      </c>
      <c r="VE210">
        <v>109.879514000029</v>
      </c>
      <c r="VF210">
        <v>147.028615999967</v>
      </c>
      <c r="VG210">
        <v>149.364747999934</v>
      </c>
      <c r="VH210">
        <v>116.20346600003499</v>
      </c>
      <c r="VI210">
        <v>108.785490000038</v>
      </c>
      <c r="VJ210">
        <v>121.065443999949</v>
      </c>
      <c r="VK210">
        <v>119.373863999965</v>
      </c>
      <c r="VL210">
        <v>107.626936999965</v>
      </c>
      <c r="VM210">
        <v>112.61105599999399</v>
      </c>
      <c r="VN210">
        <v>215.5172629999</v>
      </c>
      <c r="VO210">
        <v>107.365812000004</v>
      </c>
      <c r="VP210">
        <v>292.45683499984398</v>
      </c>
      <c r="VQ210">
        <v>194.73264000006</v>
      </c>
      <c r="VR210">
        <v>115.92000000004199</v>
      </c>
      <c r="VS210">
        <v>108.724359999993</v>
      </c>
      <c r="VT210">
        <v>125.817684000009</v>
      </c>
      <c r="VU210">
        <v>168.051563000074</v>
      </c>
      <c r="VV210">
        <v>206.92258900008201</v>
      </c>
      <c r="VW210">
        <v>171.33978600008399</v>
      </c>
      <c r="VX210">
        <v>150.51261000009299</v>
      </c>
      <c r="VY210">
        <v>110.11249900003899</v>
      </c>
      <c r="VZ210">
        <v>113.180548000033</v>
      </c>
      <c r="WA210">
        <v>104.860162000055</v>
      </c>
      <c r="WB210">
        <v>294.75793799990799</v>
      </c>
      <c r="WC210">
        <v>187.29594899993401</v>
      </c>
      <c r="WD210">
        <v>206.60600899998099</v>
      </c>
      <c r="WE210">
        <v>108.26146599999601</v>
      </c>
      <c r="WF210">
        <v>106.879776000045</v>
      </c>
      <c r="WH210">
        <v>113.176651000045</v>
      </c>
      <c r="WI210">
        <v>125.78976800001701</v>
      </c>
      <c r="WJ210">
        <v>29.656775999988898</v>
      </c>
      <c r="WK210">
        <v>114.225892000017</v>
      </c>
      <c r="WL210">
        <v>105.467743000016</v>
      </c>
      <c r="WM210">
        <v>224.15375700010901</v>
      </c>
      <c r="WN210">
        <v>288.13243700005103</v>
      </c>
      <c r="WO210">
        <v>358.75030699977702</v>
      </c>
      <c r="WP210">
        <v>229.777958000079</v>
      </c>
      <c r="WQ210">
        <v>259.12766300002102</v>
      </c>
      <c r="WR210">
        <v>315.80359400017198</v>
      </c>
      <c r="WS210">
        <v>276.84381800005201</v>
      </c>
      <c r="WT210">
        <v>516.195469999686</v>
      </c>
      <c r="WU210">
        <v>525.323548000306</v>
      </c>
      <c r="WV210">
        <v>819.79864399973303</v>
      </c>
      <c r="WW210">
        <v>137.19631800008901</v>
      </c>
      <c r="WX210">
        <v>332.38210000004602</v>
      </c>
      <c r="WY210">
        <v>162.97882799990501</v>
      </c>
      <c r="WZ210">
        <v>295.91083100019</v>
      </c>
      <c r="XA210">
        <v>105.320075999945</v>
      </c>
      <c r="XB210">
        <v>229.09991899994199</v>
      </c>
      <c r="XC210">
        <v>107.107226999942</v>
      </c>
      <c r="XD210">
        <v>483.63003699993698</v>
      </c>
      <c r="XE210">
        <v>161.101321999915</v>
      </c>
      <c r="XF210">
        <v>241.77936500008201</v>
      </c>
      <c r="XG210">
        <v>100.200278999982</v>
      </c>
      <c r="XH210">
        <v>205.83929500007099</v>
      </c>
      <c r="XI210">
        <v>100.915972999996</v>
      </c>
      <c r="XJ210">
        <v>214.35476900008501</v>
      </c>
      <c r="XK210">
        <v>61.793372999993203</v>
      </c>
      <c r="XL210">
        <v>1.59958361999998</v>
      </c>
      <c r="XM210">
        <v>5.8498868599999696</v>
      </c>
      <c r="XN210">
        <v>1.2430138899999299</v>
      </c>
      <c r="XO210">
        <v>1.8496398999996</v>
      </c>
      <c r="XP210">
        <v>1.77235124000072</v>
      </c>
      <c r="XQ210">
        <v>24.0070999099989</v>
      </c>
      <c r="XR210">
        <v>1.2647562799993499</v>
      </c>
      <c r="XS210">
        <v>1.2968176100002899</v>
      </c>
      <c r="XT210">
        <v>2.3691539499996002</v>
      </c>
      <c r="XU210">
        <v>2.2774993499988301</v>
      </c>
      <c r="XV210">
        <v>3.14888219999921</v>
      </c>
      <c r="XW210">
        <v>3.55309760000091</v>
      </c>
      <c r="XX210">
        <v>3.4333264000015302</v>
      </c>
      <c r="XY210">
        <v>3.6780637000010801</v>
      </c>
      <c r="XZ210">
        <v>1.4632575699997701</v>
      </c>
      <c r="YA210">
        <v>12.199230900005199</v>
      </c>
      <c r="YB210">
        <v>1.15257439999914</v>
      </c>
      <c r="YC210">
        <v>1.3156438000005399</v>
      </c>
      <c r="YD210">
        <v>1.21965509999973</v>
      </c>
      <c r="YE210">
        <v>4.8718623000022498</v>
      </c>
      <c r="YF210">
        <v>1.20077769999989</v>
      </c>
      <c r="YG210">
        <v>0.94901585000025102</v>
      </c>
      <c r="YH210">
        <v>1603.5459712091799</v>
      </c>
      <c r="YI210">
        <v>116.340758100036</v>
      </c>
      <c r="YJ210">
        <v>307.23166400007898</v>
      </c>
      <c r="YK210">
        <v>3.1071101099987599</v>
      </c>
      <c r="YL210">
        <v>1.4776373299992001</v>
      </c>
      <c r="YM210">
        <v>2428766.9928092998</v>
      </c>
      <c r="YN210">
        <v>1.2978744100000801</v>
      </c>
      <c r="YO210">
        <v>1.2830937300004699</v>
      </c>
      <c r="YP210">
        <v>1.9005502199997899</v>
      </c>
      <c r="YQ210">
        <v>175.33557699993301</v>
      </c>
      <c r="YR210">
        <v>146.67598329996699</v>
      </c>
      <c r="YS210">
        <v>6.8746792000019896</v>
      </c>
      <c r="YT210">
        <v>8.2127083999948791</v>
      </c>
      <c r="YU210">
        <v>391.53392759989902</v>
      </c>
      <c r="YV210">
        <v>232.054408400087</v>
      </c>
      <c r="YW210">
        <v>1.58591709999928</v>
      </c>
      <c r="YX210">
        <v>1.6419604999991899</v>
      </c>
      <c r="YY210">
        <v>1.25124870000036</v>
      </c>
      <c r="YZ210">
        <v>4.3637498199968796</v>
      </c>
      <c r="ZA210">
        <v>1.4143098599997801</v>
      </c>
      <c r="ZB210">
        <v>5.0074164899997404</v>
      </c>
      <c r="ZC210">
        <v>1.3295677000005499</v>
      </c>
      <c r="ZD210">
        <v>1.16844019999917</v>
      </c>
    </row>
    <row r="211" spans="1:680" x14ac:dyDescent="0.25">
      <c r="A211" s="40">
        <v>44361</v>
      </c>
      <c r="B211" s="6">
        <v>2.1059157700001401</v>
      </c>
      <c r="C211" s="6">
        <v>2.0794386300003702</v>
      </c>
      <c r="D211">
        <v>1.01988967999932</v>
      </c>
      <c r="E211">
        <v>1.80064037999909</v>
      </c>
      <c r="F211">
        <v>1.10904585000026</v>
      </c>
      <c r="G211">
        <v>1.1789976</v>
      </c>
      <c r="H211">
        <v>1.1347377000001899</v>
      </c>
      <c r="I211">
        <v>3.0922888999993998</v>
      </c>
      <c r="J211">
        <v>1.1483778999990999</v>
      </c>
      <c r="K211">
        <v>2.7941078000003499</v>
      </c>
      <c r="L211">
        <v>3.16562970000086</v>
      </c>
      <c r="M211">
        <v>2.02882540000064</v>
      </c>
      <c r="N211">
        <v>2.9882692999999598</v>
      </c>
      <c r="O211">
        <v>2.6167336200014701</v>
      </c>
      <c r="P211">
        <v>3.2195057800017799</v>
      </c>
      <c r="Q211">
        <v>0.93614857000011398</v>
      </c>
      <c r="R211">
        <v>2.71713616999841</v>
      </c>
      <c r="S211">
        <v>2.8330594100007098</v>
      </c>
      <c r="T211">
        <v>3.3340329099992201</v>
      </c>
      <c r="U211">
        <v>1.1175120799998699</v>
      </c>
      <c r="V211">
        <v>1.53912614000001</v>
      </c>
      <c r="W211">
        <v>2.88377627400041</v>
      </c>
      <c r="X211">
        <v>2.2322427924991599</v>
      </c>
      <c r="Y211">
        <v>3.4788599999992602</v>
      </c>
      <c r="Z211">
        <v>1.1386972799991799</v>
      </c>
      <c r="AA211">
        <v>1.32420624000042</v>
      </c>
      <c r="AB211">
        <v>1.1546690199993499</v>
      </c>
      <c r="AC211">
        <v>12.331428830002601</v>
      </c>
      <c r="AD211">
        <v>26.6454378099879</v>
      </c>
      <c r="AE211">
        <v>1.1117078999996</v>
      </c>
      <c r="AF211">
        <v>81.0595793300308</v>
      </c>
      <c r="AG211">
        <v>10.784949570006599</v>
      </c>
      <c r="AH211">
        <v>2.0131851799997098</v>
      </c>
      <c r="AI211">
        <v>1.1552299399991199</v>
      </c>
      <c r="AJ211">
        <v>2.8942801999983199</v>
      </c>
      <c r="AK211">
        <v>2.6448502999992298</v>
      </c>
      <c r="AL211">
        <v>1.6457164799994599</v>
      </c>
      <c r="AM211">
        <v>1.88536849999946</v>
      </c>
      <c r="AN211">
        <v>1101.13478544913</v>
      </c>
      <c r="AO211">
        <v>261.29925055988099</v>
      </c>
      <c r="AP211">
        <v>197.332160589984</v>
      </c>
      <c r="AQ211">
        <v>15.1932820999937</v>
      </c>
      <c r="AR211">
        <v>1.57198507999965</v>
      </c>
      <c r="AS211">
        <v>1.3131272899991</v>
      </c>
      <c r="AT211">
        <v>1.55895711999983</v>
      </c>
      <c r="AU211">
        <v>4.0549469800025699</v>
      </c>
      <c r="AV211">
        <v>3.2634719000015999</v>
      </c>
      <c r="AW211">
        <v>1.4817471099995601</v>
      </c>
      <c r="AX211">
        <v>13.163534020001</v>
      </c>
      <c r="AY211">
        <v>1.52157079999961</v>
      </c>
      <c r="AZ211">
        <v>7.75839609999821</v>
      </c>
      <c r="BA211">
        <v>1.5972361000003701</v>
      </c>
      <c r="BB211">
        <v>4.4543101200033597</v>
      </c>
      <c r="BC211">
        <v>2.5799351700006801</v>
      </c>
      <c r="BD211">
        <v>0.96237284000017098</v>
      </c>
      <c r="BE211">
        <v>1.7805251999998299</v>
      </c>
      <c r="BF211">
        <v>2.0732089999983101</v>
      </c>
      <c r="BG211">
        <v>2.5259368000006401</v>
      </c>
      <c r="BH211">
        <v>2.61719950000042</v>
      </c>
      <c r="BI211">
        <v>1.7778792000008301</v>
      </c>
      <c r="BJ211">
        <v>114.80433650000499</v>
      </c>
      <c r="BK211">
        <v>1.17705129999922</v>
      </c>
      <c r="BL211">
        <v>3.6321390400007698</v>
      </c>
      <c r="BM211">
        <v>1.9133976800003401</v>
      </c>
      <c r="BN211">
        <v>1.6488454400005099</v>
      </c>
      <c r="BO211">
        <v>1.14270570000008</v>
      </c>
      <c r="BP211">
        <v>1.11840219999976</v>
      </c>
      <c r="BQ211">
        <v>2.0355673000012802</v>
      </c>
      <c r="BR211">
        <v>2.1352520000000399</v>
      </c>
      <c r="BS211">
        <v>2.3119924999991799</v>
      </c>
      <c r="BT211">
        <v>1.0648935000008399</v>
      </c>
      <c r="BU211">
        <v>1.4895529999994299</v>
      </c>
      <c r="BV211">
        <v>1.9727352000009</v>
      </c>
      <c r="BW211">
        <v>7.7646104000014002</v>
      </c>
      <c r="BX211">
        <v>5.2090507000029902</v>
      </c>
      <c r="BY211">
        <v>3.0820205999989398</v>
      </c>
      <c r="BZ211">
        <v>107.578340349952</v>
      </c>
      <c r="CA211">
        <v>9.3707053999969503</v>
      </c>
      <c r="CB211">
        <v>1.1438436000007599</v>
      </c>
      <c r="CC211">
        <v>23.7820567000017</v>
      </c>
      <c r="CD211">
        <v>5.0389991999982202</v>
      </c>
      <c r="CE211">
        <v>9.0823926000011905</v>
      </c>
      <c r="CF211">
        <v>2.7532815999984499</v>
      </c>
      <c r="CG211">
        <v>38.4899085999932</v>
      </c>
      <c r="CH211">
        <v>1.0680296999998999</v>
      </c>
      <c r="CI211">
        <v>2.1926199000008602</v>
      </c>
      <c r="CJ211">
        <v>6.2490661999982002</v>
      </c>
      <c r="CK211">
        <v>4.8012656999999299</v>
      </c>
      <c r="CL211">
        <v>2.46634600000107</v>
      </c>
      <c r="CM211">
        <v>3.1300188999994099</v>
      </c>
      <c r="CN211">
        <v>31.800336099986499</v>
      </c>
      <c r="CO211">
        <v>1.2613593000005501</v>
      </c>
      <c r="CP211">
        <v>1.7999610999995601</v>
      </c>
      <c r="CQ211">
        <v>1.34913849999975</v>
      </c>
      <c r="CR211">
        <v>1.26485180000054</v>
      </c>
      <c r="CS211">
        <v>1.2613098000001599</v>
      </c>
      <c r="CT211">
        <v>12.2694470999995</v>
      </c>
      <c r="CU211">
        <v>131.530562999891</v>
      </c>
      <c r="CV211">
        <v>14.3773212999949</v>
      </c>
      <c r="CW211">
        <v>26.595678999990898</v>
      </c>
      <c r="CX211">
        <v>80.6810729999561</v>
      </c>
      <c r="CY211">
        <v>19.531742999999601</v>
      </c>
      <c r="CZ211">
        <v>145.13952700002099</v>
      </c>
      <c r="DA211">
        <v>10.8852615000069</v>
      </c>
      <c r="DB211">
        <v>10.283269599996901</v>
      </c>
      <c r="DC211">
        <v>23.142084999999501</v>
      </c>
      <c r="DD211">
        <v>2.7025586000017898</v>
      </c>
      <c r="DE211">
        <v>1.67499083999974</v>
      </c>
      <c r="DF211">
        <v>1.39582252000037</v>
      </c>
      <c r="DG211">
        <v>1.20326233999913</v>
      </c>
      <c r="DH211">
        <v>3.2650222999982401</v>
      </c>
      <c r="DJ211">
        <v>1.26285330999963</v>
      </c>
      <c r="DK211">
        <v>2.6080805999990799</v>
      </c>
      <c r="DL211">
        <v>28.592295070004202</v>
      </c>
      <c r="DM211">
        <v>2.3054642800016198</v>
      </c>
      <c r="DN211">
        <v>8.7046127999928995</v>
      </c>
      <c r="DO211">
        <v>2.8493037699991</v>
      </c>
      <c r="DP211">
        <v>3.0552465100008699</v>
      </c>
      <c r="DQ211">
        <v>1.4137208899992399</v>
      </c>
      <c r="DR211">
        <v>11.239769120002199</v>
      </c>
      <c r="DS211">
        <v>1.2607333899995901</v>
      </c>
      <c r="DT211">
        <v>1.3340203200004901</v>
      </c>
      <c r="DU211">
        <v>4.2659555999998702</v>
      </c>
      <c r="DV211">
        <v>3.6975789399984902</v>
      </c>
      <c r="DW211">
        <v>3.5389081799985398</v>
      </c>
      <c r="DX211">
        <v>1.40426287000082</v>
      </c>
      <c r="DY211">
        <v>128.63462899997799</v>
      </c>
      <c r="DZ211">
        <v>1.5057603500008601</v>
      </c>
      <c r="EA211">
        <v>1.91831991000072</v>
      </c>
      <c r="EB211">
        <v>1.1722331000000801</v>
      </c>
      <c r="EC211">
        <v>1.1554875000001601</v>
      </c>
      <c r="ED211">
        <v>1.08126497000012</v>
      </c>
      <c r="EE211">
        <v>2.9830824300006502</v>
      </c>
      <c r="EF211">
        <v>1.4080147700005901</v>
      </c>
      <c r="EG211">
        <v>2.5121279000013601</v>
      </c>
      <c r="EH211">
        <v>1.55160251999951</v>
      </c>
      <c r="EI211">
        <v>1.78908104000038</v>
      </c>
      <c r="EJ211">
        <v>2.01656729000024</v>
      </c>
      <c r="EK211">
        <v>3.26519420000113</v>
      </c>
      <c r="EL211">
        <v>6.2791423000016904</v>
      </c>
      <c r="EM211">
        <v>29.8836833999958</v>
      </c>
      <c r="EN211">
        <v>1.67547392000051</v>
      </c>
      <c r="EO211">
        <v>1.3914162599994599</v>
      </c>
      <c r="EP211">
        <v>1.1078416899999901</v>
      </c>
      <c r="EQ211">
        <v>1.1179880700001401</v>
      </c>
      <c r="ER211">
        <v>1.3674781400004601</v>
      </c>
      <c r="ES211">
        <v>1.08528823000051</v>
      </c>
      <c r="ET211">
        <v>1.62744062999991</v>
      </c>
      <c r="EU211">
        <v>3.0491097099984499</v>
      </c>
      <c r="EV211">
        <v>1.14788537999993</v>
      </c>
      <c r="EW211">
        <v>1.04205336999985</v>
      </c>
      <c r="EX211">
        <v>115.563587000011</v>
      </c>
      <c r="EY211">
        <v>7.2264748500019804</v>
      </c>
      <c r="EZ211">
        <v>3.7726521000004101</v>
      </c>
      <c r="FA211">
        <v>1.3043748700001701</v>
      </c>
      <c r="FC211">
        <v>223.623306199908</v>
      </c>
      <c r="FD211">
        <v>10630.525793463001</v>
      </c>
      <c r="FE211">
        <v>111.327041500015</v>
      </c>
      <c r="FF211">
        <v>1.13820581000073</v>
      </c>
      <c r="FG211">
        <v>4696.70686864853</v>
      </c>
      <c r="FH211">
        <v>1.0769230999994801</v>
      </c>
      <c r="FI211">
        <v>1.1373589199993099</v>
      </c>
      <c r="FJ211">
        <v>1.2809600500004299</v>
      </c>
      <c r="FK211">
        <v>23.614986430009601</v>
      </c>
      <c r="FL211">
        <v>1.40879630000018</v>
      </c>
      <c r="FM211">
        <v>2.26432510000086</v>
      </c>
      <c r="FN211">
        <v>1.9933717999992999</v>
      </c>
      <c r="FO211">
        <v>1.2744621999991099</v>
      </c>
      <c r="FP211">
        <v>3.3642016999983801</v>
      </c>
      <c r="FQ211">
        <v>1.66564828999981</v>
      </c>
      <c r="FR211">
        <v>1.2355653899994601</v>
      </c>
      <c r="FS211">
        <v>1.29972434999945</v>
      </c>
      <c r="FT211">
        <v>2.2770235999996702</v>
      </c>
      <c r="FU211">
        <v>2.2707890199999401</v>
      </c>
      <c r="FV211">
        <v>1.1611430400007501</v>
      </c>
      <c r="FW211">
        <v>1.4160843099998599</v>
      </c>
      <c r="FX211">
        <v>1.1488411499994999</v>
      </c>
      <c r="FY211">
        <v>1.3326723299997001</v>
      </c>
      <c r="FZ211">
        <v>1.09570890000032</v>
      </c>
      <c r="GA211">
        <v>3.91872607999903</v>
      </c>
      <c r="GB211">
        <v>1.25677670000005</v>
      </c>
      <c r="GC211">
        <v>379.78020260017399</v>
      </c>
      <c r="GD211">
        <v>105.717519399943</v>
      </c>
      <c r="GE211">
        <v>204.84813790000001</v>
      </c>
      <c r="GF211">
        <v>301.22021279996301</v>
      </c>
      <c r="GG211">
        <v>290.30788270011499</v>
      </c>
      <c r="GH211">
        <v>138.45012379996501</v>
      </c>
      <c r="GI211">
        <v>313.41775840008597</v>
      </c>
      <c r="GJ211">
        <v>116.3494374</v>
      </c>
      <c r="GK211">
        <v>223.45871319994299</v>
      </c>
      <c r="GL211">
        <v>1.11916960000053</v>
      </c>
      <c r="GM211">
        <v>2.3496918999990202</v>
      </c>
      <c r="GN211">
        <v>1.5713710000000001</v>
      </c>
      <c r="GO211">
        <v>7.3018295000001698</v>
      </c>
      <c r="GP211">
        <v>2.9720668000009001</v>
      </c>
      <c r="GQ211">
        <v>1.16307899999993</v>
      </c>
      <c r="GR211">
        <v>2.2942710999996101</v>
      </c>
      <c r="GS211">
        <v>4.5280775999999596</v>
      </c>
      <c r="GT211">
        <v>2.1667713999995599</v>
      </c>
      <c r="GU211">
        <v>3.1090483000007199</v>
      </c>
      <c r="GV211">
        <v>12.408885700002401</v>
      </c>
      <c r="GW211">
        <v>1.4088241999997999</v>
      </c>
      <c r="GX211">
        <v>9.1015855000005104</v>
      </c>
      <c r="GY211">
        <v>4.1919798000017199</v>
      </c>
      <c r="GZ211">
        <v>1.0396978000007899</v>
      </c>
      <c r="HA211">
        <v>2.4508376000012499</v>
      </c>
      <c r="HB211">
        <v>1.0668822999996299</v>
      </c>
      <c r="HC211">
        <v>5.7863360999981497</v>
      </c>
      <c r="HD211">
        <v>1.3229721000007</v>
      </c>
      <c r="HE211">
        <v>157.137015300104</v>
      </c>
      <c r="HF211">
        <v>3.6303415000002102</v>
      </c>
      <c r="HG211">
        <v>1.0871198999993801</v>
      </c>
      <c r="HH211">
        <v>2.2907354000017199</v>
      </c>
      <c r="HI211">
        <v>5.9806773000018403</v>
      </c>
      <c r="HJ211">
        <v>1.1316409999999499</v>
      </c>
      <c r="HK211">
        <v>4.5036185999997498</v>
      </c>
      <c r="HL211">
        <v>171.20899669989001</v>
      </c>
      <c r="HM211">
        <v>4.51571952000086</v>
      </c>
      <c r="HN211">
        <v>80.354826139984695</v>
      </c>
      <c r="HO211">
        <v>1140.0736288595899</v>
      </c>
      <c r="HP211">
        <v>1.15937934000067</v>
      </c>
      <c r="HQ211">
        <v>1.1874101899993501</v>
      </c>
      <c r="HR211">
        <v>119.303203950054</v>
      </c>
      <c r="HS211">
        <v>180.73639131989299</v>
      </c>
      <c r="HT211">
        <v>138.486464560032</v>
      </c>
      <c r="HU211">
        <v>158.051984559977</v>
      </c>
      <c r="HV211">
        <v>160.25097737996799</v>
      </c>
      <c r="HW211">
        <v>431.26315874001</v>
      </c>
      <c r="HX211">
        <v>123.03559872997</v>
      </c>
      <c r="HY211">
        <v>143.90093525010201</v>
      </c>
      <c r="HZ211">
        <v>113.626986899995</v>
      </c>
      <c r="IA211">
        <v>1.1273676000000701</v>
      </c>
      <c r="IB211">
        <v>1.1358822000002</v>
      </c>
      <c r="IC211">
        <v>1.2219342999997</v>
      </c>
      <c r="ID211">
        <v>1.3132745000002599</v>
      </c>
      <c r="IE211">
        <v>1.0600009000008901</v>
      </c>
      <c r="IF211">
        <v>1.4328428000008</v>
      </c>
      <c r="IG211">
        <v>1.89000029999988</v>
      </c>
      <c r="IH211">
        <v>1.3993692999993099</v>
      </c>
      <c r="II211">
        <v>1.4026126000007899</v>
      </c>
      <c r="IJ211">
        <v>1.06500570000026</v>
      </c>
      <c r="IK211">
        <v>1.1285774999996601</v>
      </c>
      <c r="IL211">
        <v>1.1495567000001801</v>
      </c>
      <c r="IM211">
        <v>1.2028723000003101</v>
      </c>
      <c r="IN211">
        <v>1.0570760999999</v>
      </c>
      <c r="IO211">
        <v>1.0523161000001</v>
      </c>
      <c r="IP211">
        <v>3.1200109999990699</v>
      </c>
      <c r="IQ211">
        <v>1.1355812000001599</v>
      </c>
      <c r="IR211">
        <v>1.0400995</v>
      </c>
      <c r="IS211">
        <v>1.35892260000037</v>
      </c>
      <c r="IT211">
        <v>1.3912163999993901</v>
      </c>
      <c r="IU211">
        <v>1.2244535999998301</v>
      </c>
      <c r="IV211">
        <v>1.5915430999994</v>
      </c>
      <c r="IW211">
        <v>1.0788649999994999</v>
      </c>
      <c r="IX211">
        <v>1.7273452999998</v>
      </c>
      <c r="IY211">
        <v>1.45065509999949</v>
      </c>
      <c r="IZ211">
        <v>2.1836127999995401</v>
      </c>
      <c r="JA211">
        <v>1.45730170000024</v>
      </c>
      <c r="JB211">
        <v>1.3488113999992499</v>
      </c>
      <c r="JC211">
        <v>1.2395352000003199</v>
      </c>
      <c r="JD211">
        <v>1.2229088000003701</v>
      </c>
      <c r="JE211">
        <v>1.2219502000007201</v>
      </c>
      <c r="JF211">
        <v>4.47033750000264</v>
      </c>
      <c r="JG211">
        <v>1.5770054999993599</v>
      </c>
      <c r="JH211">
        <v>1.4575303000001401</v>
      </c>
      <c r="JI211">
        <v>1.0616644999991001</v>
      </c>
      <c r="JJ211">
        <v>5.8293835000004002</v>
      </c>
      <c r="JK211">
        <v>1.62298489999921</v>
      </c>
      <c r="JL211">
        <v>1.6209273999993501</v>
      </c>
      <c r="JM211">
        <v>1.8553902000003299</v>
      </c>
      <c r="JN211">
        <v>1.1722890000000901</v>
      </c>
      <c r="JO211">
        <v>2.6517993599991301</v>
      </c>
      <c r="JP211">
        <v>594.67126676998998</v>
      </c>
      <c r="JQ211">
        <v>231.577527869958</v>
      </c>
      <c r="JR211">
        <v>12.0314760000037</v>
      </c>
      <c r="JS211">
        <v>2.2421014999999902</v>
      </c>
      <c r="JT211">
        <v>1.4884111999999701</v>
      </c>
      <c r="JU211">
        <v>7.8419339999964004</v>
      </c>
      <c r="JV211">
        <v>122.107581999968</v>
      </c>
      <c r="JW211">
        <v>1.0149120999994901</v>
      </c>
      <c r="JX211">
        <v>108.44328899995899</v>
      </c>
      <c r="JY211">
        <v>1.0898224699994901</v>
      </c>
      <c r="JZ211">
        <v>1.11646780000046</v>
      </c>
      <c r="KA211">
        <v>112.91223400004699</v>
      </c>
      <c r="KB211">
        <v>88.633093000040404</v>
      </c>
      <c r="KC211">
        <v>109.330284000025</v>
      </c>
      <c r="KD211">
        <v>111.460083000013</v>
      </c>
      <c r="KE211">
        <v>115.768290000036</v>
      </c>
      <c r="KF211">
        <v>98.014931999961803</v>
      </c>
      <c r="KG211">
        <v>122.283194000018</v>
      </c>
      <c r="KH211">
        <v>110.808420000016</v>
      </c>
      <c r="KI211">
        <v>179.090858000098</v>
      </c>
      <c r="KJ211">
        <v>167.96314199990599</v>
      </c>
      <c r="KK211">
        <v>121.726920000045</v>
      </c>
      <c r="KL211">
        <v>111.440770999994</v>
      </c>
      <c r="KM211">
        <v>151.760990000097</v>
      </c>
      <c r="KN211">
        <v>131.37727500009399</v>
      </c>
      <c r="KO211">
        <v>108.775739999954</v>
      </c>
      <c r="KP211">
        <v>116.488864999963</v>
      </c>
      <c r="KQ211">
        <v>174.11305400007399</v>
      </c>
      <c r="KR211">
        <v>274.98958100006001</v>
      </c>
      <c r="KS211">
        <v>144.336111000041</v>
      </c>
      <c r="KT211">
        <v>136.697943999898</v>
      </c>
      <c r="KU211">
        <v>243.297817999963</v>
      </c>
      <c r="KV211">
        <v>112.029223000049</v>
      </c>
      <c r="KW211">
        <v>123.051666000043</v>
      </c>
      <c r="KX211">
        <v>190.63532799994601</v>
      </c>
      <c r="KY211">
        <v>210.72136400011399</v>
      </c>
      <c r="KZ211">
        <v>103.50955600000501</v>
      </c>
      <c r="LA211">
        <v>119.179001000011</v>
      </c>
      <c r="LB211">
        <v>130.79906499991199</v>
      </c>
      <c r="LC211">
        <v>116.785249999957</v>
      </c>
      <c r="LD211">
        <v>225.847329000011</v>
      </c>
      <c r="LE211">
        <v>94.283272000029697</v>
      </c>
      <c r="LF211">
        <v>124.94388399994899</v>
      </c>
      <c r="LG211">
        <v>119.325471000047</v>
      </c>
      <c r="LH211">
        <v>105.328046999988</v>
      </c>
      <c r="LI211">
        <v>129.57358999992701</v>
      </c>
      <c r="LJ211">
        <v>116.524205000023</v>
      </c>
      <c r="LK211">
        <v>170.30981700005901</v>
      </c>
      <c r="LL211">
        <v>259.55906799994398</v>
      </c>
      <c r="LM211">
        <v>207.39331199997099</v>
      </c>
      <c r="LN211">
        <v>114.35036599996999</v>
      </c>
      <c r="LO211">
        <v>161.54400400002501</v>
      </c>
      <c r="LP211">
        <v>100.944326000055</v>
      </c>
      <c r="LQ211">
        <v>116.62972700002101</v>
      </c>
      <c r="LR211">
        <v>91.476092000026298</v>
      </c>
      <c r="LS211">
        <v>157.26846299995699</v>
      </c>
      <c r="LT211">
        <v>140.345668999944</v>
      </c>
      <c r="LU211">
        <v>123.19723599997801</v>
      </c>
      <c r="LV211">
        <v>158.58736500004301</v>
      </c>
      <c r="LW211">
        <v>103.577475000056</v>
      </c>
      <c r="LX211">
        <v>120.152464000043</v>
      </c>
      <c r="LY211">
        <v>130.680835000006</v>
      </c>
      <c r="LZ211">
        <v>122.218211999978</v>
      </c>
      <c r="MA211">
        <v>100.10410200001201</v>
      </c>
      <c r="MB211">
        <v>119.907275000005</v>
      </c>
      <c r="MC211">
        <v>166.67715199990201</v>
      </c>
      <c r="MD211">
        <v>120.78021300002</v>
      </c>
      <c r="ME211">
        <v>113.62291899998699</v>
      </c>
      <c r="MF211">
        <v>106.27885799994699</v>
      </c>
      <c r="MG211">
        <v>106.917793000001</v>
      </c>
      <c r="MH211">
        <v>157.39211599994499</v>
      </c>
      <c r="MI211">
        <v>220.952803999884</v>
      </c>
      <c r="MJ211">
        <v>100.766259000055</v>
      </c>
      <c r="MK211">
        <v>107.84942900005299</v>
      </c>
      <c r="ML211">
        <v>170.956993000116</v>
      </c>
      <c r="MM211">
        <v>121.684139000019</v>
      </c>
      <c r="MN211">
        <v>103.39142100000799</v>
      </c>
      <c r="MO211">
        <v>137.860262000002</v>
      </c>
      <c r="MP211">
        <v>112.61956599995</v>
      </c>
      <c r="MQ211">
        <v>109.532358000055</v>
      </c>
      <c r="MR211">
        <v>113.29127799999</v>
      </c>
      <c r="MS211">
        <v>94.652895999955902</v>
      </c>
      <c r="MT211">
        <v>213.58035599999101</v>
      </c>
      <c r="MU211">
        <v>284.98415599996201</v>
      </c>
      <c r="MV211">
        <v>206.23223099997301</v>
      </c>
      <c r="MW211">
        <v>276.49814700009301</v>
      </c>
      <c r="MX211">
        <v>105.27423700003401</v>
      </c>
      <c r="MY211">
        <v>329.867446000222</v>
      </c>
      <c r="MZ211">
        <v>331.13086100015801</v>
      </c>
      <c r="NA211">
        <v>335.579260000028</v>
      </c>
      <c r="NB211">
        <v>130.058561000042</v>
      </c>
      <c r="NC211">
        <v>293.945677999873</v>
      </c>
      <c r="ND211">
        <v>116.578317999956</v>
      </c>
      <c r="NE211">
        <v>157.37808499997499</v>
      </c>
      <c r="NF211">
        <v>236.143788000103</v>
      </c>
      <c r="NG211">
        <v>165.742629999993</v>
      </c>
      <c r="NH211">
        <v>144.444653999992</v>
      </c>
      <c r="NI211">
        <v>128.062169000041</v>
      </c>
      <c r="NJ211">
        <v>114.45552600000499</v>
      </c>
      <c r="NK211">
        <v>130.305882999906</v>
      </c>
      <c r="NL211">
        <v>129.59268500004001</v>
      </c>
      <c r="NM211">
        <v>124.206918000011</v>
      </c>
      <c r="NN211">
        <v>157.90789099992301</v>
      </c>
      <c r="NO211">
        <v>105.343761999975</v>
      </c>
      <c r="NP211">
        <v>132.85948499990599</v>
      </c>
      <c r="NQ211">
        <v>111.090415999992</v>
      </c>
      <c r="NR211">
        <v>1.76575600000069</v>
      </c>
      <c r="NS211">
        <v>4.39918680000119</v>
      </c>
      <c r="NT211">
        <v>1.4926740999999299</v>
      </c>
      <c r="NU211">
        <v>1.05784164999932</v>
      </c>
      <c r="NV211">
        <v>2.7130644899989398</v>
      </c>
      <c r="NW211">
        <v>1.2147043799996</v>
      </c>
      <c r="NX211">
        <v>1.0680119000007799</v>
      </c>
      <c r="NY211">
        <v>1.16754639999999</v>
      </c>
      <c r="NZ211">
        <v>1.2668106000001</v>
      </c>
      <c r="OA211">
        <v>1.1648793000003901</v>
      </c>
      <c r="OB211">
        <v>4.1639343999995599</v>
      </c>
      <c r="OC211">
        <v>2.4112314000012698</v>
      </c>
      <c r="OD211">
        <v>3.1801792000005702</v>
      </c>
      <c r="OE211">
        <v>1.84796070000084</v>
      </c>
      <c r="OF211">
        <v>3.2316532000004399</v>
      </c>
      <c r="OG211">
        <v>5.8979725000026502</v>
      </c>
      <c r="OH211">
        <v>2.3944636999986</v>
      </c>
      <c r="OI211">
        <v>2.6627580999993401</v>
      </c>
      <c r="OJ211">
        <v>1.5278997000004899</v>
      </c>
      <c r="OK211">
        <v>1.3572989000003901</v>
      </c>
      <c r="OL211">
        <v>1.4611358000001899</v>
      </c>
      <c r="OM211">
        <v>3.2167849200013698</v>
      </c>
      <c r="ON211">
        <v>3.7289610000007101</v>
      </c>
      <c r="OO211">
        <v>1.34924402999968</v>
      </c>
      <c r="OP211">
        <v>2.1599297300017501</v>
      </c>
      <c r="OQ211">
        <v>2.86716101999991</v>
      </c>
      <c r="OR211">
        <v>2.8133629299991298</v>
      </c>
      <c r="OS211">
        <v>2.5686896699989998</v>
      </c>
      <c r="OT211">
        <v>2.9476843800002799</v>
      </c>
      <c r="OU211">
        <v>1.07941770999969</v>
      </c>
      <c r="OV211">
        <v>1.6641263599995</v>
      </c>
      <c r="OW211">
        <v>2.5128441699998798</v>
      </c>
      <c r="OX211">
        <v>3.0859142599983902</v>
      </c>
      <c r="OY211">
        <v>55.435274249990499</v>
      </c>
      <c r="OZ211">
        <v>2.9285994700003402</v>
      </c>
      <c r="PA211">
        <v>10.8376486100024</v>
      </c>
      <c r="PB211">
        <v>2.7068278500009901</v>
      </c>
      <c r="PC211">
        <v>3.94434336999984</v>
      </c>
      <c r="PD211">
        <v>3.4500007399983601</v>
      </c>
      <c r="PE211">
        <v>1.8802817899995701</v>
      </c>
      <c r="PF211">
        <v>106.589526899974</v>
      </c>
      <c r="PG211">
        <v>10.718244999996401</v>
      </c>
      <c r="PH211">
        <v>4.2842625999983301</v>
      </c>
      <c r="PI211">
        <v>6.8276851999980899</v>
      </c>
      <c r="PJ211">
        <v>4.6486540999976604</v>
      </c>
      <c r="PK211">
        <v>1.1344193000004501</v>
      </c>
      <c r="PL211">
        <v>1.26742723999996</v>
      </c>
      <c r="PM211">
        <v>1.3162197900001</v>
      </c>
      <c r="PN211">
        <v>1.5202023199999499</v>
      </c>
      <c r="PO211">
        <v>1.5566053900001899</v>
      </c>
      <c r="PP211">
        <v>1.6664720400003701</v>
      </c>
      <c r="PQ211">
        <v>1.7551736999994301</v>
      </c>
      <c r="PR211">
        <v>1.40996418000032</v>
      </c>
      <c r="PS211">
        <v>1.7617951400006899</v>
      </c>
      <c r="PT211">
        <v>2.1857313699983898</v>
      </c>
      <c r="PU211">
        <v>3.8556591400010798</v>
      </c>
      <c r="PV211">
        <v>9.2473584399995197</v>
      </c>
      <c r="PW211">
        <v>242.48354290006699</v>
      </c>
      <c r="PX211">
        <v>2.1698964999996</v>
      </c>
      <c r="PY211">
        <v>167.10165499988901</v>
      </c>
      <c r="PZ211">
        <v>1.8504272999998601</v>
      </c>
      <c r="QA211">
        <v>1.69771240000046</v>
      </c>
      <c r="QB211">
        <v>105.851494699949</v>
      </c>
      <c r="QC211">
        <v>2.1140952999994602</v>
      </c>
      <c r="QD211">
        <v>43755.076753079898</v>
      </c>
      <c r="QE211">
        <v>2.7945498000008202</v>
      </c>
      <c r="QF211">
        <v>2.3494147099991101</v>
      </c>
      <c r="QG211">
        <v>224.73991677002101</v>
      </c>
      <c r="QH211">
        <v>128.995883679949</v>
      </c>
      <c r="QI211">
        <v>1.1006054699992101</v>
      </c>
      <c r="QJ211">
        <v>1.13094543000079</v>
      </c>
      <c r="QK211">
        <v>1.0685445500002999</v>
      </c>
      <c r="QL211">
        <v>1.0668337200004301</v>
      </c>
      <c r="QM211">
        <v>17.208355949987901</v>
      </c>
      <c r="QN211">
        <v>1.62647841000035</v>
      </c>
      <c r="QO211">
        <v>100.808710000012</v>
      </c>
      <c r="QP211">
        <v>1.47684839999965</v>
      </c>
      <c r="QQ211">
        <v>1.3692666000006299</v>
      </c>
      <c r="QR211">
        <v>1.14193080000041</v>
      </c>
      <c r="QS211">
        <v>1.8475078999999801</v>
      </c>
      <c r="QT211">
        <v>1.44465420000051</v>
      </c>
      <c r="QU211">
        <v>120.235923000029</v>
      </c>
      <c r="QV211">
        <v>102.858915999997</v>
      </c>
      <c r="QW211">
        <v>189.43897900008599</v>
      </c>
      <c r="QX211">
        <v>119.93480599997601</v>
      </c>
      <c r="QY211">
        <v>109.60624600003899</v>
      </c>
      <c r="QZ211">
        <v>106.936516999966</v>
      </c>
      <c r="RA211">
        <v>105.960586000001</v>
      </c>
      <c r="RB211">
        <v>1.4270126600004001</v>
      </c>
      <c r="RC211">
        <v>2.6967087199991502</v>
      </c>
      <c r="RD211">
        <v>165.04681900003899</v>
      </c>
      <c r="RE211">
        <v>109.763258000021</v>
      </c>
      <c r="RF211">
        <v>113.72495199996</v>
      </c>
      <c r="RG211">
        <v>124.158697000006</v>
      </c>
      <c r="RH211">
        <v>151.978135999991</v>
      </c>
      <c r="RI211">
        <v>259.478068999946</v>
      </c>
      <c r="RJ211">
        <v>106.27058699994799</v>
      </c>
      <c r="RK211">
        <v>102.393901000032</v>
      </c>
      <c r="RL211">
        <v>270.60726500023202</v>
      </c>
      <c r="RM211">
        <v>52.484036999987403</v>
      </c>
      <c r="RN211">
        <v>273.150807000231</v>
      </c>
      <c r="RO211">
        <v>171.853542000055</v>
      </c>
      <c r="RP211">
        <v>223.77699899999399</v>
      </c>
      <c r="RQ211">
        <v>106.491037999978</v>
      </c>
      <c r="RR211">
        <v>384.584462999832</v>
      </c>
      <c r="RS211">
        <v>198.625398000004</v>
      </c>
      <c r="RT211">
        <v>112.37189900001999</v>
      </c>
      <c r="RU211">
        <v>189.73817900009499</v>
      </c>
      <c r="RV211">
        <v>333.69157300004701</v>
      </c>
      <c r="RW211">
        <v>61.126025000005001</v>
      </c>
      <c r="RX211">
        <v>374.98113999981399</v>
      </c>
      <c r="RY211">
        <v>202.17104799998901</v>
      </c>
      <c r="RZ211">
        <v>593.47531499993102</v>
      </c>
      <c r="SA211">
        <v>641.56641300022602</v>
      </c>
      <c r="SB211">
        <v>315.01285899989301</v>
      </c>
      <c r="SC211">
        <v>113.29599300003601</v>
      </c>
      <c r="SD211">
        <v>217.04644800000801</v>
      </c>
      <c r="SE211">
        <v>393.63159199990298</v>
      </c>
      <c r="SF211">
        <v>286.20086799981101</v>
      </c>
      <c r="SG211">
        <v>785.03641699999605</v>
      </c>
      <c r="SH211">
        <v>118.052263000049</v>
      </c>
      <c r="SI211">
        <v>105.06685299996801</v>
      </c>
      <c r="SJ211">
        <v>7946.3136589974201</v>
      </c>
      <c r="SK211">
        <v>64.856255999999107</v>
      </c>
      <c r="SL211">
        <v>151.04692199989199</v>
      </c>
      <c r="SM211">
        <v>286.557713000104</v>
      </c>
      <c r="SN211">
        <v>341.92274799989502</v>
      </c>
      <c r="SO211">
        <v>202.613328000065</v>
      </c>
      <c r="SP211">
        <v>565.01788100041404</v>
      </c>
      <c r="SQ211">
        <v>202.82714199996599</v>
      </c>
      <c r="SR211">
        <v>53.807948999979999</v>
      </c>
      <c r="SS211">
        <v>53.702575000003002</v>
      </c>
      <c r="ST211">
        <v>200.94825599994499</v>
      </c>
      <c r="SU211">
        <v>195.20043199998301</v>
      </c>
      <c r="SV211">
        <v>202.70358199998699</v>
      </c>
      <c r="SW211">
        <v>169.143886999926</v>
      </c>
      <c r="SX211">
        <v>210.472785999998</v>
      </c>
      <c r="SY211">
        <v>195.67496600002099</v>
      </c>
      <c r="SZ211">
        <v>128.16390400007401</v>
      </c>
      <c r="TA211">
        <v>154.70906800008399</v>
      </c>
      <c r="TB211">
        <v>107.99769300001201</v>
      </c>
      <c r="TC211">
        <v>159.063505999977</v>
      </c>
      <c r="TD211">
        <v>147.36925800005</v>
      </c>
      <c r="TE211">
        <v>488.02850800007599</v>
      </c>
      <c r="TF211">
        <v>120.65308399999</v>
      </c>
      <c r="TG211">
        <v>129.507539999904</v>
      </c>
      <c r="TH211">
        <v>529.89868600014597</v>
      </c>
      <c r="TI211">
        <v>90.667342999950094</v>
      </c>
      <c r="TJ211">
        <v>383.274941999931</v>
      </c>
      <c r="TK211">
        <v>173.14189599989899</v>
      </c>
      <c r="TL211">
        <v>444.939484999981</v>
      </c>
      <c r="TM211">
        <v>517.734438000247</v>
      </c>
      <c r="TN211">
        <v>201.968949999893</v>
      </c>
      <c r="TO211">
        <v>518.57539100013696</v>
      </c>
      <c r="TQ211">
        <v>518.36491199955299</v>
      </c>
      <c r="TR211">
        <v>518.26813799981005</v>
      </c>
      <c r="TS211">
        <v>211.471046000021</v>
      </c>
      <c r="TT211">
        <v>168.88577800011299</v>
      </c>
      <c r="TU211">
        <v>95.003012000000993</v>
      </c>
      <c r="TV211">
        <v>108.483433000045</v>
      </c>
      <c r="TW211">
        <v>373.95459099998698</v>
      </c>
      <c r="TX211">
        <v>136.722045999952</v>
      </c>
      <c r="TY211">
        <v>119.92609900003301</v>
      </c>
      <c r="TZ211">
        <v>432.98026000009799</v>
      </c>
      <c r="UA211">
        <v>157.287396</v>
      </c>
      <c r="UB211">
        <v>136.39072300004801</v>
      </c>
      <c r="UC211">
        <v>119.772160000051</v>
      </c>
      <c r="UD211">
        <v>113.011759000015</v>
      </c>
      <c r="UE211">
        <v>140.010322999908</v>
      </c>
      <c r="UF211">
        <v>114.856180000002</v>
      </c>
      <c r="UG211">
        <v>132.27920500002801</v>
      </c>
      <c r="UH211">
        <v>138.485505999997</v>
      </c>
      <c r="UI211">
        <v>120.863220000057</v>
      </c>
      <c r="UJ211">
        <v>113.888702000026</v>
      </c>
      <c r="UK211">
        <v>138.48402300011401</v>
      </c>
      <c r="UL211">
        <v>168.36831300007199</v>
      </c>
      <c r="UM211">
        <v>114.014362000045</v>
      </c>
      <c r="UN211">
        <v>146.472508999985</v>
      </c>
      <c r="UO211">
        <v>194.49490899988501</v>
      </c>
      <c r="UP211">
        <v>211.926796999993</v>
      </c>
      <c r="UQ211">
        <v>113.405415000045</v>
      </c>
      <c r="UR211">
        <v>113.962000999949</v>
      </c>
      <c r="US211">
        <v>354.99643500009603</v>
      </c>
      <c r="UT211">
        <v>354.23836900014402</v>
      </c>
      <c r="UU211">
        <v>1961.5230069998699</v>
      </c>
      <c r="UV211">
        <v>141.72757699992499</v>
      </c>
      <c r="UW211">
        <v>486.54166899993999</v>
      </c>
      <c r="UX211">
        <v>110.57389799994399</v>
      </c>
      <c r="UY211">
        <v>60.382721000001801</v>
      </c>
      <c r="UZ211">
        <v>13.6815539999952</v>
      </c>
      <c r="VA211">
        <v>161.09113300009599</v>
      </c>
      <c r="VB211">
        <v>117.933986000018</v>
      </c>
      <c r="VC211">
        <v>109.393396000029</v>
      </c>
      <c r="VD211">
        <v>120.97186499996999</v>
      </c>
      <c r="VE211">
        <v>109.927999999956</v>
      </c>
      <c r="VF211">
        <v>147.043903999962</v>
      </c>
      <c r="VG211">
        <v>149.382077000104</v>
      </c>
      <c r="VH211">
        <v>116.405888000038</v>
      </c>
      <c r="VI211">
        <v>108.96942199999501</v>
      </c>
      <c r="VJ211">
        <v>121.248671000008</v>
      </c>
      <c r="VK211">
        <v>119.607130000019</v>
      </c>
      <c r="VL211">
        <v>107.85694600001401</v>
      </c>
      <c r="VM211">
        <v>112.860981000005</v>
      </c>
      <c r="VN211">
        <v>215.02672900003401</v>
      </c>
      <c r="VO211">
        <v>107.123374999966</v>
      </c>
      <c r="VP211">
        <v>291.794970000163</v>
      </c>
      <c r="VQ211">
        <v>194.29421800002501</v>
      </c>
      <c r="VR211">
        <v>116.122659999994</v>
      </c>
      <c r="VS211">
        <v>108.797604999971</v>
      </c>
      <c r="VT211">
        <v>125.916807999951</v>
      </c>
      <c r="VU211">
        <v>168.475590999937</v>
      </c>
      <c r="VV211">
        <v>207.44072100007901</v>
      </c>
      <c r="VW211">
        <v>171.455983000109</v>
      </c>
      <c r="VX211">
        <v>150.59782300004699</v>
      </c>
      <c r="VY211">
        <v>110.235733999987</v>
      </c>
      <c r="VZ211">
        <v>113.33818399999301</v>
      </c>
      <c r="WA211">
        <v>104.652375999955</v>
      </c>
      <c r="WB211">
        <v>294.51845500012899</v>
      </c>
      <c r="WC211">
        <v>187.48536400008001</v>
      </c>
      <c r="WD211">
        <v>206.81083699991001</v>
      </c>
      <c r="WE211">
        <v>108.188590000034</v>
      </c>
      <c r="WF211">
        <v>107.019221000024</v>
      </c>
      <c r="WH211">
        <v>113.29707500001</v>
      </c>
      <c r="WI211">
        <v>126.104188999976</v>
      </c>
      <c r="WJ211">
        <v>29.6572969999979</v>
      </c>
      <c r="WK211">
        <v>114.402173000039</v>
      </c>
      <c r="WL211">
        <v>105.526875999989</v>
      </c>
      <c r="WM211">
        <v>223.63831600011301</v>
      </c>
      <c r="WN211">
        <v>287.475682000164</v>
      </c>
      <c r="WO211">
        <v>358.44992299983301</v>
      </c>
      <c r="WP211">
        <v>230.07889900007299</v>
      </c>
      <c r="WQ211">
        <v>262.462538999971</v>
      </c>
      <c r="WR211">
        <v>316.77231500018399</v>
      </c>
      <c r="WS211">
        <v>277.70155999995802</v>
      </c>
      <c r="WT211">
        <v>512.77893800008997</v>
      </c>
      <c r="WU211">
        <v>521.86355200037406</v>
      </c>
      <c r="WV211">
        <v>814.425269999541</v>
      </c>
      <c r="WW211">
        <v>138.344502999913</v>
      </c>
      <c r="WX211">
        <v>332.93225899990603</v>
      </c>
      <c r="WY211">
        <v>163.29268199997</v>
      </c>
      <c r="WZ211">
        <v>301.03097999980702</v>
      </c>
      <c r="XA211">
        <v>107.139485000051</v>
      </c>
      <c r="XB211">
        <v>232.62866299995201</v>
      </c>
      <c r="XC211">
        <v>108.911222000024</v>
      </c>
      <c r="XD211">
        <v>483.69140300014999</v>
      </c>
      <c r="XE211">
        <v>161.120713999961</v>
      </c>
      <c r="XF211">
        <v>241.92285800003401</v>
      </c>
      <c r="XG211">
        <v>100.259503999958</v>
      </c>
      <c r="XH211">
        <v>205.96568699996001</v>
      </c>
      <c r="XI211">
        <v>100.97769199998601</v>
      </c>
      <c r="XJ211">
        <v>214.49080700008199</v>
      </c>
      <c r="XK211">
        <v>61.452770999982</v>
      </c>
      <c r="XL211">
        <v>1.6177732500000299</v>
      </c>
      <c r="XM211">
        <v>5.8513575600009098</v>
      </c>
      <c r="XN211">
        <v>1.2432567100004199</v>
      </c>
      <c r="XO211">
        <v>1.84990484000082</v>
      </c>
      <c r="XP211">
        <v>1.7726661300002899</v>
      </c>
      <c r="XQ211">
        <v>24.007674190012001</v>
      </c>
      <c r="XR211">
        <v>1.2652853700001301</v>
      </c>
      <c r="XS211">
        <v>1.29724958000043</v>
      </c>
      <c r="XT211">
        <v>2.3694236299998002</v>
      </c>
      <c r="XU211">
        <v>2.27862219999952</v>
      </c>
      <c r="XV211">
        <v>3.1796786999984801</v>
      </c>
      <c r="XW211">
        <v>3.59001310000167</v>
      </c>
      <c r="XX211">
        <v>3.44119610000052</v>
      </c>
      <c r="XY211">
        <v>3.7203829999998601</v>
      </c>
      <c r="XZ211">
        <v>1.46788530999947</v>
      </c>
      <c r="YA211">
        <v>12.2389521000005</v>
      </c>
      <c r="YB211">
        <v>1.15309886000068</v>
      </c>
      <c r="YC211">
        <v>1.3390758999994401</v>
      </c>
      <c r="YD211">
        <v>1.22303769999962</v>
      </c>
      <c r="YE211">
        <v>4.8885251999963701</v>
      </c>
      <c r="YF211">
        <v>1.2041102999992299</v>
      </c>
      <c r="YG211">
        <v>0.94852437999998096</v>
      </c>
      <c r="YH211">
        <v>1610.1122735906399</v>
      </c>
      <c r="YI211">
        <v>116.35264980001401</v>
      </c>
      <c r="YJ211">
        <v>307.27314799977501</v>
      </c>
      <c r="YK211">
        <v>3.10766857999988</v>
      </c>
      <c r="YL211">
        <v>1.47794633999911</v>
      </c>
      <c r="YM211">
        <v>2429389.1606178302</v>
      </c>
      <c r="YN211">
        <v>1.3118240200001301</v>
      </c>
      <c r="YO211">
        <v>1.29693106000013</v>
      </c>
      <c r="YP211">
        <v>1.9218378200002899</v>
      </c>
      <c r="YQ211">
        <v>175.736079999944</v>
      </c>
      <c r="YR211">
        <v>147.17115180008099</v>
      </c>
      <c r="YS211">
        <v>6.9303903999971199</v>
      </c>
      <c r="YT211">
        <v>8.2722854000021506</v>
      </c>
      <c r="YU211">
        <v>394.93968970002601</v>
      </c>
      <c r="YV211">
        <v>232.09287260007099</v>
      </c>
      <c r="YW211">
        <v>1.5941908000004299</v>
      </c>
      <c r="YX211">
        <v>1.6528545000001</v>
      </c>
      <c r="YY211">
        <v>1.2529226000006</v>
      </c>
      <c r="YZ211">
        <v>4.42469842999708</v>
      </c>
      <c r="ZA211">
        <v>1.4128248300003201</v>
      </c>
      <c r="ZB211">
        <v>4.9901821800012804</v>
      </c>
      <c r="ZC211">
        <v>1.3249964999995401</v>
      </c>
      <c r="ZD211">
        <v>1.1697471000006801</v>
      </c>
    </row>
    <row r="212" spans="1:680" x14ac:dyDescent="0.25">
      <c r="A212" s="40">
        <v>44362</v>
      </c>
      <c r="B212" s="6">
        <v>2.10614069000076</v>
      </c>
      <c r="C212" s="6">
        <v>2.0855264599995298</v>
      </c>
      <c r="D212">
        <v>1.02002772000014</v>
      </c>
      <c r="E212">
        <v>1.8009249299993799</v>
      </c>
      <c r="F212">
        <v>1.10922073000074</v>
      </c>
      <c r="G212">
        <v>1.1786628999998401</v>
      </c>
      <c r="H212">
        <v>1.13441649999913</v>
      </c>
      <c r="I212">
        <v>3.09302910000042</v>
      </c>
      <c r="J212">
        <v>1.1487687000008</v>
      </c>
      <c r="K212">
        <v>2.7872695000005501</v>
      </c>
      <c r="L212">
        <v>3.16190909999932</v>
      </c>
      <c r="M212">
        <v>2.0263616000011102</v>
      </c>
      <c r="N212">
        <v>2.97094469999865</v>
      </c>
      <c r="O212">
        <v>2.6198662300012101</v>
      </c>
      <c r="P212">
        <v>3.22335437999936</v>
      </c>
      <c r="Q212">
        <v>0.93768917000034002</v>
      </c>
      <c r="R212">
        <v>2.7197159999996101</v>
      </c>
      <c r="S212">
        <v>2.8379297700012098</v>
      </c>
      <c r="T212">
        <v>3.33974753000075</v>
      </c>
      <c r="U212">
        <v>1.1194287399994201</v>
      </c>
      <c r="V212">
        <v>1.5419383299995399</v>
      </c>
      <c r="W212">
        <v>2.8842048965998401</v>
      </c>
      <c r="X212">
        <v>2.2328843852010301</v>
      </c>
      <c r="Y212">
        <v>3.4800065000017599</v>
      </c>
      <c r="Z212">
        <v>1.13896833999934</v>
      </c>
      <c r="AA212">
        <v>1.3241522799999099</v>
      </c>
      <c r="AB212">
        <v>1.1551378599997399</v>
      </c>
      <c r="AC212">
        <v>12.329494980003799</v>
      </c>
      <c r="AD212">
        <v>26.596645899990101</v>
      </c>
      <c r="AE212">
        <v>1.11283184999957</v>
      </c>
      <c r="AF212">
        <v>81.073287250008406</v>
      </c>
      <c r="AG212">
        <v>10.754665169995899</v>
      </c>
      <c r="AH212">
        <v>2.0112227899990098</v>
      </c>
      <c r="AI212">
        <v>1.15561256000001</v>
      </c>
      <c r="AJ212">
        <v>2.89476300000024</v>
      </c>
      <c r="AK212">
        <v>2.6451627999995302</v>
      </c>
      <c r="AL212">
        <v>1.6461070400000599</v>
      </c>
      <c r="AM212">
        <v>1.88430340000014</v>
      </c>
      <c r="AN212">
        <v>1097.5483412593601</v>
      </c>
      <c r="AO212">
        <v>260.55864521022897</v>
      </c>
      <c r="AP212">
        <v>196.76714741997401</v>
      </c>
      <c r="AQ212">
        <v>15.180674500006701</v>
      </c>
      <c r="AR212">
        <v>1.5725797699997199</v>
      </c>
      <c r="AS212">
        <v>1.31336820999968</v>
      </c>
      <c r="AT212">
        <v>1.5589740100003799</v>
      </c>
      <c r="AU212">
        <v>4.0540088100024096</v>
      </c>
      <c r="AV212">
        <v>3.2637834999986799</v>
      </c>
      <c r="AW212">
        <v>1.4820997700007901</v>
      </c>
      <c r="AX212">
        <v>13.1724067199975</v>
      </c>
      <c r="AY212">
        <v>1.5232318300004399</v>
      </c>
      <c r="AZ212">
        <v>7.7589083999991999</v>
      </c>
      <c r="BA212">
        <v>1.59748790000049</v>
      </c>
      <c r="BB212">
        <v>4.4472593300015397</v>
      </c>
      <c r="BC212">
        <v>2.5771997599986198</v>
      </c>
      <c r="BD212">
        <v>0.96133566000025905</v>
      </c>
      <c r="BE212">
        <v>1.78108380000049</v>
      </c>
      <c r="BF212">
        <v>2.07436750000124</v>
      </c>
      <c r="BG212">
        <v>2.5078566999982299</v>
      </c>
      <c r="BH212">
        <v>2.6140648000000501</v>
      </c>
      <c r="BI212">
        <v>1.7816923999998799</v>
      </c>
      <c r="BJ212">
        <v>114.76375229994299</v>
      </c>
      <c r="BK212">
        <v>1.17629139999917</v>
      </c>
      <c r="BL212">
        <v>3.6353006999997901</v>
      </c>
      <c r="BM212">
        <v>1.91501093000079</v>
      </c>
      <c r="BN212">
        <v>1.64974620000066</v>
      </c>
      <c r="BO212">
        <v>1.1420472999998299</v>
      </c>
      <c r="BP212">
        <v>1.1185029999996901</v>
      </c>
      <c r="BQ212">
        <v>2.03591420000157</v>
      </c>
      <c r="BR212">
        <v>2.1191078000010699</v>
      </c>
      <c r="BS212">
        <v>2.3128599000010599</v>
      </c>
      <c r="BT212">
        <v>1.06507160000001</v>
      </c>
      <c r="BU212">
        <v>1.4871929000000801</v>
      </c>
      <c r="BV212">
        <v>1.9688098000006</v>
      </c>
      <c r="BW212">
        <v>7.7577403000032099</v>
      </c>
      <c r="BX212">
        <v>5.2296522000033301</v>
      </c>
      <c r="BY212">
        <v>3.0849727999993801</v>
      </c>
      <c r="BZ212">
        <v>107.821179309976</v>
      </c>
      <c r="CA212">
        <v>9.3720964999956795</v>
      </c>
      <c r="CB212">
        <v>1.14419579999958</v>
      </c>
      <c r="CC212">
        <v>23.793346399994299</v>
      </c>
      <c r="CD212">
        <v>5.0539319000017704</v>
      </c>
      <c r="CE212">
        <v>9.0317675999976892</v>
      </c>
      <c r="CF212">
        <v>2.7524671999999599</v>
      </c>
      <c r="CG212">
        <v>38.507707600016097</v>
      </c>
      <c r="CH212">
        <v>1.0686719000004801</v>
      </c>
      <c r="CI212">
        <v>2.1902052000004901</v>
      </c>
      <c r="CJ212">
        <v>6.2425036999993599</v>
      </c>
      <c r="CK212">
        <v>4.7947510000012699</v>
      </c>
      <c r="CL212">
        <v>2.4624235000010199</v>
      </c>
      <c r="CM212">
        <v>3.1304434999983601</v>
      </c>
      <c r="CN212">
        <v>31.8048140000028</v>
      </c>
      <c r="CO212">
        <v>1.2658343000002801</v>
      </c>
      <c r="CP212">
        <v>1.8141489000008699</v>
      </c>
      <c r="CQ212">
        <v>1.3517274000005299</v>
      </c>
      <c r="CR212">
        <v>1.26467290000073</v>
      </c>
      <c r="CS212">
        <v>1.2611056999994601</v>
      </c>
      <c r="CT212">
        <v>12.2735699000041</v>
      </c>
      <c r="CU212">
        <v>131.545650999993</v>
      </c>
      <c r="CV212">
        <v>14.381120499994701</v>
      </c>
      <c r="CW212">
        <v>26.578069999988699</v>
      </c>
      <c r="CX212">
        <v>80.666635000030496</v>
      </c>
      <c r="CY212">
        <v>19.530835000012299</v>
      </c>
      <c r="CZ212">
        <v>145.15980200003801</v>
      </c>
      <c r="DA212">
        <v>10.889566800004101</v>
      </c>
      <c r="DB212">
        <v>10.2847110000002</v>
      </c>
      <c r="DC212">
        <v>23.149085999990302</v>
      </c>
      <c r="DD212">
        <v>2.70183379000082</v>
      </c>
      <c r="DE212">
        <v>1.66103336999913</v>
      </c>
      <c r="DF212">
        <v>1.3950960399997701</v>
      </c>
      <c r="DG212">
        <v>1.2026363099994299</v>
      </c>
      <c r="DH212">
        <v>3.26376941000126</v>
      </c>
      <c r="DJ212">
        <v>1.2606610700004199</v>
      </c>
      <c r="DK212">
        <v>2.6066313000010299</v>
      </c>
      <c r="DL212">
        <v>28.600084320001798</v>
      </c>
      <c r="DM212">
        <v>2.3058002399993698</v>
      </c>
      <c r="DN212">
        <v>8.7040906100009998</v>
      </c>
      <c r="DO212">
        <v>2.8459995500015798</v>
      </c>
      <c r="DP212">
        <v>3.0551262000008101</v>
      </c>
      <c r="DQ212">
        <v>1.4109947500001001</v>
      </c>
      <c r="DR212">
        <v>11.232732000004001</v>
      </c>
      <c r="DS212">
        <v>1.2617915699993301</v>
      </c>
      <c r="DT212">
        <v>1.3334691199997899</v>
      </c>
      <c r="DU212">
        <v>4.2552453899988896</v>
      </c>
      <c r="DV212">
        <v>3.69840017000024</v>
      </c>
      <c r="DW212">
        <v>3.5396878600004098</v>
      </c>
      <c r="DX212">
        <v>1.4045694800006501</v>
      </c>
      <c r="DY212">
        <v>128.59004299994601</v>
      </c>
      <c r="DZ212">
        <v>1.50745844999983</v>
      </c>
      <c r="EA212">
        <v>1.9173134100001299</v>
      </c>
      <c r="EB212">
        <v>1.17161187000056</v>
      </c>
      <c r="EC212">
        <v>1.15578800000003</v>
      </c>
      <c r="ED212">
        <v>1.0815531000007499</v>
      </c>
      <c r="EE212">
        <v>2.9839282600005399</v>
      </c>
      <c r="EF212">
        <v>1.4076787400008499</v>
      </c>
      <c r="EG212">
        <v>2.5120945999988198</v>
      </c>
      <c r="EH212">
        <v>1.5366411600007299</v>
      </c>
      <c r="EI212">
        <v>1.78716987000007</v>
      </c>
      <c r="EJ212">
        <v>2.0133505300000301</v>
      </c>
      <c r="EK212">
        <v>3.2657097000010298</v>
      </c>
      <c r="EL212">
        <v>6.2820789999968802</v>
      </c>
      <c r="EM212">
        <v>29.8901802999899</v>
      </c>
      <c r="EN212">
        <v>1.6740766200000501</v>
      </c>
      <c r="EO212">
        <v>1.3919413299990999</v>
      </c>
      <c r="EP212">
        <v>1.1087239099997499</v>
      </c>
      <c r="EQ212">
        <v>1.1183828699995499</v>
      </c>
      <c r="ER212">
        <v>1.3669504699992101</v>
      </c>
      <c r="ES212">
        <v>1.08626960000038</v>
      </c>
      <c r="ET212">
        <v>1.62788200999967</v>
      </c>
      <c r="EU212">
        <v>3.0497719599989099</v>
      </c>
      <c r="EV212">
        <v>1.1482973000001899</v>
      </c>
      <c r="EW212">
        <v>1.0418456000006699</v>
      </c>
      <c r="EX212">
        <v>115.57914799999</v>
      </c>
      <c r="EY212">
        <v>7.2109405099981796</v>
      </c>
      <c r="EZ212">
        <v>3.7715570000000298</v>
      </c>
      <c r="FA212">
        <v>1.3015819600004801</v>
      </c>
      <c r="FC212">
        <v>221.26303829997801</v>
      </c>
      <c r="FD212">
        <v>10610.8343588561</v>
      </c>
      <c r="FE212">
        <v>111.70044329995299</v>
      </c>
      <c r="FF212">
        <v>1.1366067199996901</v>
      </c>
      <c r="FG212">
        <v>4688.2567753419298</v>
      </c>
      <c r="FH212">
        <v>1.0780051999991</v>
      </c>
      <c r="FI212">
        <v>1.13306408000062</v>
      </c>
      <c r="FJ212">
        <v>1.27614150999943</v>
      </c>
      <c r="FK212">
        <v>23.742690279992502</v>
      </c>
      <c r="FL212">
        <v>1.41493609999998</v>
      </c>
      <c r="FM212">
        <v>2.26636430000144</v>
      </c>
      <c r="FN212">
        <v>1.9792761999997299</v>
      </c>
      <c r="FO212">
        <v>1.2730217999997</v>
      </c>
      <c r="FP212">
        <v>3.3609213000017899</v>
      </c>
      <c r="FQ212">
        <v>1.66468236999935</v>
      </c>
      <c r="FR212">
        <v>1.23518605000027</v>
      </c>
      <c r="FS212">
        <v>1.2989672000003301</v>
      </c>
      <c r="FT212">
        <v>2.26376905000143</v>
      </c>
      <c r="FU212">
        <v>2.2575248600005602</v>
      </c>
      <c r="FV212">
        <v>1.15817283999968</v>
      </c>
      <c r="FW212">
        <v>1.4155016900003801</v>
      </c>
      <c r="FX212">
        <v>1.1507948700000299</v>
      </c>
      <c r="FY212">
        <v>1.3314591100006501</v>
      </c>
      <c r="FZ212">
        <v>1.0965035499994</v>
      </c>
      <c r="GA212">
        <v>3.92626691999976</v>
      </c>
      <c r="GB212">
        <v>1.2579055000005599</v>
      </c>
      <c r="GC212">
        <v>380.04998927982501</v>
      </c>
      <c r="GD212">
        <v>105.711489600013</v>
      </c>
      <c r="GE212">
        <v>204.29330180003299</v>
      </c>
      <c r="GF212">
        <v>301.42513829981903</v>
      </c>
      <c r="GG212">
        <v>290.59846880007501</v>
      </c>
      <c r="GH212">
        <v>138.58823959995101</v>
      </c>
      <c r="GI212">
        <v>313.48029789980501</v>
      </c>
      <c r="GJ212">
        <v>116.671931699966</v>
      </c>
      <c r="GK212">
        <v>224.08081259997601</v>
      </c>
      <c r="GL212">
        <v>1.11959220000062</v>
      </c>
      <c r="GM212">
        <v>2.34742909999841</v>
      </c>
      <c r="GN212">
        <v>1.5681483000007601</v>
      </c>
      <c r="GO212">
        <v>7.29055199999857</v>
      </c>
      <c r="GP212">
        <v>2.9689069000014601</v>
      </c>
      <c r="GQ212">
        <v>1.1628178999999399</v>
      </c>
      <c r="GR212">
        <v>2.2930513999999702</v>
      </c>
      <c r="GS212">
        <v>4.5210911000031002</v>
      </c>
      <c r="GT212">
        <v>2.1665700000012298</v>
      </c>
      <c r="GU212">
        <v>3.1044318999993301</v>
      </c>
      <c r="GV212">
        <v>12.3943881000014</v>
      </c>
      <c r="GW212">
        <v>1.40902599999936</v>
      </c>
      <c r="GX212">
        <v>9.0720502000040106</v>
      </c>
      <c r="GY212">
        <v>4.1927553999994398</v>
      </c>
      <c r="GZ212">
        <v>1.0398805000004401</v>
      </c>
      <c r="HA212">
        <v>2.4470571999991102</v>
      </c>
      <c r="HB212">
        <v>1.0659599999999001</v>
      </c>
      <c r="HC212">
        <v>5.7811509000020997</v>
      </c>
      <c r="HD212">
        <v>1.31584599999951</v>
      </c>
      <c r="HE212">
        <v>157.106594099896</v>
      </c>
      <c r="HF212">
        <v>3.62653180000052</v>
      </c>
      <c r="HG212">
        <v>1.0863303999995</v>
      </c>
      <c r="HH212">
        <v>2.2959192999987899</v>
      </c>
      <c r="HI212">
        <v>5.9815808999992397</v>
      </c>
      <c r="HJ212">
        <v>1.13201020000088</v>
      </c>
      <c r="HK212">
        <v>4.5181404000031797</v>
      </c>
      <c r="HL212">
        <v>170.03856101003501</v>
      </c>
      <c r="HM212">
        <v>4.5022181800013596</v>
      </c>
      <c r="HN212">
        <v>80.173551729996703</v>
      </c>
      <c r="HO212">
        <v>1138.3316605407699</v>
      </c>
      <c r="HP212">
        <v>1.15959284000019</v>
      </c>
      <c r="HQ212">
        <v>1.1882321600005501</v>
      </c>
      <c r="HR212">
        <v>119.23276219004801</v>
      </c>
      <c r="HS212">
        <v>180.37901121005399</v>
      </c>
      <c r="HT212">
        <v>138.50768503989099</v>
      </c>
      <c r="HU212">
        <v>158.349527979968</v>
      </c>
      <c r="HV212">
        <v>160.561690170085</v>
      </c>
      <c r="HW212">
        <v>430.92750036017998</v>
      </c>
      <c r="HX212">
        <v>122.96730918996001</v>
      </c>
      <c r="HY212">
        <v>143.92829377995801</v>
      </c>
      <c r="HZ212">
        <v>113.29420142003799</v>
      </c>
      <c r="IA212">
        <v>1.12857649999933</v>
      </c>
      <c r="IB212">
        <v>1.13697540000067</v>
      </c>
      <c r="IC212">
        <v>1.22603979999985</v>
      </c>
      <c r="ID212">
        <v>1.32785230000081</v>
      </c>
      <c r="IE212">
        <v>1.06356319999941</v>
      </c>
      <c r="IF212">
        <v>1.4356829999997001</v>
      </c>
      <c r="IG212">
        <v>1.89635190000081</v>
      </c>
      <c r="IH212">
        <v>1.4021076999997599</v>
      </c>
      <c r="II212">
        <v>1.4053559000003599</v>
      </c>
      <c r="IJ212">
        <v>1.06709679999949</v>
      </c>
      <c r="IK212">
        <v>1.1307868999992901</v>
      </c>
      <c r="IL212">
        <v>1.15181400000074</v>
      </c>
      <c r="IM212">
        <v>1.20522829999936</v>
      </c>
      <c r="IN212">
        <v>1.05915070000083</v>
      </c>
      <c r="IO212">
        <v>1.0543816999997899</v>
      </c>
      <c r="IP212">
        <v>3.1261449999983602</v>
      </c>
      <c r="IQ212">
        <v>1.13781139999992</v>
      </c>
      <c r="IR212">
        <v>1.0421440999998599</v>
      </c>
      <c r="IS212">
        <v>1.3615893999994999</v>
      </c>
      <c r="IT212">
        <v>1.3939393000000599</v>
      </c>
      <c r="IU212">
        <v>1.2285640999998599</v>
      </c>
      <c r="IV212">
        <v>1.59689219999927</v>
      </c>
      <c r="IW212">
        <v>1.08304270000008</v>
      </c>
      <c r="IX212">
        <v>1.7331484000005699</v>
      </c>
      <c r="IY212">
        <v>1.4555304000005</v>
      </c>
      <c r="IZ212">
        <v>2.2080859999987301</v>
      </c>
      <c r="JA212">
        <v>1.46020010000029</v>
      </c>
      <c r="JB212">
        <v>1.3640716000009001</v>
      </c>
      <c r="JC212">
        <v>1.2436921999997099</v>
      </c>
      <c r="JD212">
        <v>1.22701819999929</v>
      </c>
      <c r="JE212">
        <v>1.2260525999990901</v>
      </c>
      <c r="JF212">
        <v>4.4853396999969801</v>
      </c>
      <c r="JG212">
        <v>1.5822986000002901</v>
      </c>
      <c r="JH212">
        <v>1.4624280000007299</v>
      </c>
      <c r="JI212">
        <v>1.0652358999996101</v>
      </c>
      <c r="JJ212">
        <v>5.8308016000010001</v>
      </c>
      <c r="JK212">
        <v>1.62462939999932</v>
      </c>
      <c r="JL212">
        <v>1.62255430000005</v>
      </c>
      <c r="JM212">
        <v>1.85679779999919</v>
      </c>
      <c r="JN212">
        <v>1.1726717000001401</v>
      </c>
      <c r="JO212">
        <v>2.6501292100001601</v>
      </c>
      <c r="JP212">
        <v>592.78868453018401</v>
      </c>
      <c r="JQ212">
        <v>231.57695369003301</v>
      </c>
      <c r="JR212">
        <v>12.048874000000099</v>
      </c>
      <c r="JS212">
        <v>2.2467192000003702</v>
      </c>
      <c r="JT212">
        <v>1.4913567999992701</v>
      </c>
      <c r="JU212">
        <v>7.7252262999973</v>
      </c>
      <c r="JV212">
        <v>122.107455000049</v>
      </c>
      <c r="JW212">
        <v>1.01200040000003</v>
      </c>
      <c r="JX212">
        <v>107.970974000054</v>
      </c>
      <c r="JY212">
        <v>1.08707929000047</v>
      </c>
      <c r="JZ212">
        <v>1.11370537000039</v>
      </c>
      <c r="KA212">
        <v>112.486098999972</v>
      </c>
      <c r="KB212">
        <v>87.705132000031895</v>
      </c>
      <c r="KC212">
        <v>109.550886000041</v>
      </c>
      <c r="KD212">
        <v>111.44477900001201</v>
      </c>
      <c r="KE212">
        <v>115.58654799999201</v>
      </c>
      <c r="KF212">
        <v>98.149890000000596</v>
      </c>
      <c r="KG212">
        <v>122.302433999954</v>
      </c>
      <c r="KH212">
        <v>110.82581700000399</v>
      </c>
      <c r="KI212">
        <v>178.231418000069</v>
      </c>
      <c r="KJ212">
        <v>167.169719999889</v>
      </c>
      <c r="KK212">
        <v>121.054853999987</v>
      </c>
      <c r="KL212">
        <v>111.409230999998</v>
      </c>
      <c r="KM212">
        <v>151.188092000084</v>
      </c>
      <c r="KN212">
        <v>130.83135000011001</v>
      </c>
      <c r="KO212">
        <v>108.524827999994</v>
      </c>
      <c r="KP212">
        <v>115.862359000021</v>
      </c>
      <c r="KQ212">
        <v>174.275231000036</v>
      </c>
      <c r="KR212">
        <v>275.43812299985399</v>
      </c>
      <c r="KS212">
        <v>144.36809700005699</v>
      </c>
      <c r="KT212">
        <v>136.80395899992399</v>
      </c>
      <c r="KU212">
        <v>242.60315299988699</v>
      </c>
      <c r="KV212">
        <v>111.896104000043</v>
      </c>
      <c r="KW212">
        <v>123.62415100005499</v>
      </c>
      <c r="KX212">
        <v>190.79531199997299</v>
      </c>
      <c r="KY212">
        <v>210.64079899992799</v>
      </c>
      <c r="KZ212">
        <v>103.473834999953</v>
      </c>
      <c r="LA212">
        <v>119.073004000005</v>
      </c>
      <c r="LB212">
        <v>130.82728200010001</v>
      </c>
      <c r="LC212">
        <v>116.723472999991</v>
      </c>
      <c r="LD212">
        <v>225.57269700011199</v>
      </c>
      <c r="LE212">
        <v>94.082338999956804</v>
      </c>
      <c r="LF212">
        <v>125.054865999962</v>
      </c>
      <c r="LG212">
        <v>119.256444000057</v>
      </c>
      <c r="LH212">
        <v>105.26035800005801</v>
      </c>
      <c r="LI212">
        <v>129.49800699995799</v>
      </c>
      <c r="LJ212">
        <v>116.743276000023</v>
      </c>
      <c r="LK212">
        <v>170.22299199993699</v>
      </c>
      <c r="LL212">
        <v>259.73447600007103</v>
      </c>
      <c r="LM212">
        <v>207.600657999981</v>
      </c>
      <c r="LN212">
        <v>114.665718000033</v>
      </c>
      <c r="LO212">
        <v>161.301743000047</v>
      </c>
      <c r="LP212">
        <v>101.07642599998501</v>
      </c>
      <c r="LQ212">
        <v>116.785462000058</v>
      </c>
      <c r="LR212">
        <v>91.284026999957902</v>
      </c>
      <c r="LS212">
        <v>157.13418300007501</v>
      </c>
      <c r="LT212">
        <v>140.61976199992901</v>
      </c>
      <c r="LU212">
        <v>124.56797199998999</v>
      </c>
      <c r="LV212">
        <v>159.11912699998399</v>
      </c>
      <c r="LW212">
        <v>103.65540100005499</v>
      </c>
      <c r="LX212">
        <v>120.07736200001099</v>
      </c>
      <c r="LY212">
        <v>130.577117000008</v>
      </c>
      <c r="LZ212">
        <v>122.124192000018</v>
      </c>
      <c r="MA212">
        <v>100.055474000052</v>
      </c>
      <c r="MB212">
        <v>120.09552600001901</v>
      </c>
      <c r="MC212">
        <v>166.463654000079</v>
      </c>
      <c r="MD212">
        <v>120.77618499996601</v>
      </c>
      <c r="ME212">
        <v>114.050540999975</v>
      </c>
      <c r="MF212">
        <v>106.353674000013</v>
      </c>
      <c r="MG212">
        <v>106.738079000032</v>
      </c>
      <c r="MH212">
        <v>157.39539500000001</v>
      </c>
      <c r="MI212">
        <v>220.92752999998601</v>
      </c>
      <c r="MJ212">
        <v>100.750392999966</v>
      </c>
      <c r="MK212">
        <v>107.821508000023</v>
      </c>
      <c r="ML212">
        <v>171.215605000034</v>
      </c>
      <c r="MM212">
        <v>121.868363999994</v>
      </c>
      <c r="MN212">
        <v>103.385003000032</v>
      </c>
      <c r="MO212">
        <v>137.78184500010701</v>
      </c>
      <c r="MP212">
        <v>112.37230799999099</v>
      </c>
      <c r="MQ212">
        <v>109.146165000042</v>
      </c>
      <c r="MR212">
        <v>112.937710999977</v>
      </c>
      <c r="MS212">
        <v>94.720594999962501</v>
      </c>
      <c r="MT212">
        <v>213.797139999922</v>
      </c>
      <c r="MU212">
        <v>285.13285499997397</v>
      </c>
      <c r="MV212">
        <v>206.62538000009999</v>
      </c>
      <c r="MW212">
        <v>276.10417299997101</v>
      </c>
      <c r="MX212">
        <v>105.498078000033</v>
      </c>
      <c r="MY212">
        <v>330.22721000015702</v>
      </c>
      <c r="MZ212">
        <v>331.83841300010698</v>
      </c>
      <c r="NA212">
        <v>335.57896499987697</v>
      </c>
      <c r="NB212">
        <v>130.33030500006899</v>
      </c>
      <c r="NC212">
        <v>294.11967599997303</v>
      </c>
      <c r="ND212">
        <v>116.79284600005499</v>
      </c>
      <c r="NE212">
        <v>157.70543699991001</v>
      </c>
      <c r="NF212">
        <v>235.91624499997101</v>
      </c>
      <c r="NG212">
        <v>165.57379899988899</v>
      </c>
      <c r="NH212">
        <v>144.38229699991601</v>
      </c>
      <c r="NI212">
        <v>128.084156000055</v>
      </c>
      <c r="NJ212">
        <v>114.18030999996699</v>
      </c>
      <c r="NK212">
        <v>130.28776099998501</v>
      </c>
      <c r="NL212">
        <v>129.57745700003599</v>
      </c>
      <c r="NM212">
        <v>124.236149000004</v>
      </c>
      <c r="NN212">
        <v>157.907808999997</v>
      </c>
      <c r="NO212">
        <v>105.427572999964</v>
      </c>
      <c r="NP212">
        <v>133.04108299990199</v>
      </c>
      <c r="NQ212">
        <v>110.04403400002001</v>
      </c>
      <c r="NR212">
        <v>1.77510970000003</v>
      </c>
      <c r="NS212">
        <v>4.4159092999980203</v>
      </c>
      <c r="NT212">
        <v>1.5035342999999599</v>
      </c>
      <c r="NU212">
        <v>1.05813175000003</v>
      </c>
      <c r="NV212">
        <v>2.7062285600004499</v>
      </c>
      <c r="NW212">
        <v>1.2139578700007401</v>
      </c>
      <c r="NX212">
        <v>1.0687754999999</v>
      </c>
      <c r="NY212">
        <v>1.16539449999982</v>
      </c>
      <c r="NZ212">
        <v>1.2642651999995</v>
      </c>
      <c r="OA212">
        <v>1.16340990000026</v>
      </c>
      <c r="OB212">
        <v>4.1630303999991201</v>
      </c>
      <c r="OC212">
        <v>2.4086179000005399</v>
      </c>
      <c r="OD212">
        <v>3.17890220000118</v>
      </c>
      <c r="OE212">
        <v>1.8453122999999301</v>
      </c>
      <c r="OF212">
        <v>3.2362762000011598</v>
      </c>
      <c r="OG212">
        <v>5.8998989999963696</v>
      </c>
      <c r="OH212">
        <v>2.3971039999996702</v>
      </c>
      <c r="OI212">
        <v>2.66570349999893</v>
      </c>
      <c r="OJ212">
        <v>1.53024000000005</v>
      </c>
      <c r="OK212">
        <v>1.3560178000006999</v>
      </c>
      <c r="OL212">
        <v>1.45935939999981</v>
      </c>
      <c r="OM212">
        <v>3.2164129500015401</v>
      </c>
      <c r="ON212">
        <v>3.7285387000010801</v>
      </c>
      <c r="OO212">
        <v>1.34182166999926</v>
      </c>
      <c r="OP212">
        <v>2.1601046200012202</v>
      </c>
      <c r="OQ212">
        <v>2.8674188900004101</v>
      </c>
      <c r="OR212">
        <v>2.80854683000143</v>
      </c>
      <c r="OS212">
        <v>2.5657022300001699</v>
      </c>
      <c r="OT212">
        <v>2.9470133899994799</v>
      </c>
      <c r="OU212">
        <v>1.07913766999991</v>
      </c>
      <c r="OV212">
        <v>1.65939969999999</v>
      </c>
      <c r="OW212">
        <v>2.4929496299991998</v>
      </c>
      <c r="OX212">
        <v>3.0853090599994202</v>
      </c>
      <c r="OY212">
        <v>55.417829580023003</v>
      </c>
      <c r="OZ212">
        <v>2.9059408499997499</v>
      </c>
      <c r="PA212">
        <v>10.828620700005599</v>
      </c>
      <c r="PB212">
        <v>2.7076270299985499</v>
      </c>
      <c r="PC212">
        <v>3.94117793999976</v>
      </c>
      <c r="PD212">
        <v>3.4483327400012098</v>
      </c>
      <c r="PE212">
        <v>1.8801696400005301</v>
      </c>
      <c r="PF212">
        <v>106.889926300035</v>
      </c>
      <c r="PG212">
        <v>10.7285569999949</v>
      </c>
      <c r="PH212">
        <v>4.2884019999983103</v>
      </c>
      <c r="PI212">
        <v>6.8296055000028</v>
      </c>
      <c r="PJ212">
        <v>4.6499656000014502</v>
      </c>
      <c r="PK212">
        <v>1.1360224000000001</v>
      </c>
      <c r="PL212">
        <v>1.26836023000033</v>
      </c>
      <c r="PM212">
        <v>1.3172438399997199</v>
      </c>
      <c r="PN212">
        <v>1.5239748200001499</v>
      </c>
      <c r="PO212">
        <v>1.56054376000066</v>
      </c>
      <c r="PP212">
        <v>1.6655261699997901</v>
      </c>
      <c r="PQ212">
        <v>1.7542367900005</v>
      </c>
      <c r="PR212">
        <v>1.4107888199996499</v>
      </c>
      <c r="PS212">
        <v>1.7639675400005199</v>
      </c>
      <c r="PT212">
        <v>2.1890961800017998</v>
      </c>
      <c r="PU212">
        <v>3.8932461399999698</v>
      </c>
      <c r="PV212">
        <v>9.2910443699947791</v>
      </c>
      <c r="PW212">
        <v>242.89971569995399</v>
      </c>
      <c r="PX212">
        <v>2.17202610000095</v>
      </c>
      <c r="PY212">
        <v>166.98792249988799</v>
      </c>
      <c r="PZ212">
        <v>1.8512136999997899</v>
      </c>
      <c r="QA212">
        <v>1.6960681000000499</v>
      </c>
      <c r="QB212">
        <v>105.885844600038</v>
      </c>
      <c r="QC212">
        <v>2.1111750999989498</v>
      </c>
      <c r="QD212">
        <v>43793.398149907604</v>
      </c>
      <c r="QE212">
        <v>2.7959431000017498</v>
      </c>
      <c r="QF212">
        <v>2.3500240899993501</v>
      </c>
      <c r="QG212">
        <v>223.29048791993401</v>
      </c>
      <c r="QH212">
        <v>128.37483795010499</v>
      </c>
      <c r="QI212">
        <v>1.1008938800005099</v>
      </c>
      <c r="QJ212">
        <v>1.1311960200000599</v>
      </c>
      <c r="QK212">
        <v>1.06991421999919</v>
      </c>
      <c r="QL212">
        <v>1.06716469999992</v>
      </c>
      <c r="QM212">
        <v>17.225834209995799</v>
      </c>
      <c r="QN212">
        <v>1.62906595999993</v>
      </c>
      <c r="QO212">
        <v>100.814234000049</v>
      </c>
      <c r="QP212">
        <v>1.4735971999998601</v>
      </c>
      <c r="QQ212">
        <v>1.3660469000005799</v>
      </c>
      <c r="QR212">
        <v>1.1394209999998599</v>
      </c>
      <c r="QS212">
        <v>1.8393202999995999</v>
      </c>
      <c r="QT212">
        <v>1.4371448999991101</v>
      </c>
      <c r="QU212">
        <v>120.159129000036</v>
      </c>
      <c r="QV212">
        <v>102.96800500003199</v>
      </c>
      <c r="QW212">
        <v>189.35158200003201</v>
      </c>
      <c r="QX212">
        <v>119.832960000029</v>
      </c>
      <c r="QY212">
        <v>109.57920000003701</v>
      </c>
      <c r="QZ212">
        <v>106.974043000024</v>
      </c>
      <c r="RA212">
        <v>105.995774999959</v>
      </c>
      <c r="RB212">
        <v>1.4225140100006699</v>
      </c>
      <c r="RC212">
        <v>2.6877826099989801</v>
      </c>
      <c r="RD212">
        <v>164.09757900005201</v>
      </c>
      <c r="RE212">
        <v>109.67121199995699</v>
      </c>
      <c r="RF212">
        <v>113.716300999979</v>
      </c>
      <c r="RG212">
        <v>124.18039300001701</v>
      </c>
      <c r="RH212">
        <v>151.99710300006001</v>
      </c>
      <c r="RI212">
        <v>258.98780599981501</v>
      </c>
      <c r="RJ212">
        <v>106.048822000041</v>
      </c>
      <c r="RK212">
        <v>102.448600000003</v>
      </c>
      <c r="RL212">
        <v>269.106490999926</v>
      </c>
      <c r="RM212">
        <v>52.194605999975501</v>
      </c>
      <c r="RN212">
        <v>273.19176999991799</v>
      </c>
      <c r="RO212">
        <v>171.883496999973</v>
      </c>
      <c r="RP212">
        <v>223.81266600009999</v>
      </c>
      <c r="RQ212">
        <v>106.52752700005701</v>
      </c>
      <c r="RR212">
        <v>384.650210999884</v>
      </c>
      <c r="RS212">
        <v>198.66394799994299</v>
      </c>
      <c r="RT212">
        <v>112.38697899994401</v>
      </c>
      <c r="RU212">
        <v>189.77257600007599</v>
      </c>
      <c r="RV212">
        <v>333.751747000031</v>
      </c>
      <c r="RW212">
        <v>60.791339999996097</v>
      </c>
      <c r="RX212">
        <v>375.13322099996702</v>
      </c>
      <c r="RY212">
        <v>202.24705799994999</v>
      </c>
      <c r="RZ212">
        <v>588.47700999956601</v>
      </c>
      <c r="SA212">
        <v>636.17369799967901</v>
      </c>
      <c r="SB212">
        <v>314.60119900014303</v>
      </c>
      <c r="SC212">
        <v>113.15101399994499</v>
      </c>
      <c r="SD212">
        <v>216.77576100011399</v>
      </c>
      <c r="SE212">
        <v>392.89226000011001</v>
      </c>
      <c r="SF212">
        <v>285.48987699998497</v>
      </c>
      <c r="SG212">
        <v>783.02909300010697</v>
      </c>
      <c r="SH212">
        <v>118.066374000045</v>
      </c>
      <c r="SI212">
        <v>105.187581000035</v>
      </c>
      <c r="SJ212">
        <v>7948.78276599944</v>
      </c>
      <c r="SK212">
        <v>64.872222000034498</v>
      </c>
      <c r="SL212">
        <v>151.08432899997601</v>
      </c>
      <c r="SM212">
        <v>286.57922000018903</v>
      </c>
      <c r="SN212">
        <v>342.00670900009601</v>
      </c>
      <c r="SO212">
        <v>202.67585700005301</v>
      </c>
      <c r="SP212">
        <v>565.15039699990302</v>
      </c>
      <c r="SQ212">
        <v>202.89268999989099</v>
      </c>
      <c r="SR212">
        <v>53.819226999999998</v>
      </c>
      <c r="SS212">
        <v>53.519567999988801</v>
      </c>
      <c r="ST212">
        <v>200.979158000089</v>
      </c>
      <c r="SU212">
        <v>195.22252000006799</v>
      </c>
      <c r="SV212">
        <v>202.728934000013</v>
      </c>
      <c r="SW212">
        <v>169.17333599994899</v>
      </c>
      <c r="SX212">
        <v>210.498890999937</v>
      </c>
      <c r="SY212">
        <v>195.556557999924</v>
      </c>
      <c r="SZ212">
        <v>128.08512299996801</v>
      </c>
      <c r="TA212">
        <v>154.70205099997099</v>
      </c>
      <c r="TB212">
        <v>108.012504999992</v>
      </c>
      <c r="TC212">
        <v>159.05601499997999</v>
      </c>
      <c r="TD212">
        <v>147.36382100009399</v>
      </c>
      <c r="TE212">
        <v>483.96720999991499</v>
      </c>
      <c r="TF212">
        <v>120.632973999949</v>
      </c>
      <c r="TG212">
        <v>129.485957999947</v>
      </c>
      <c r="TH212">
        <v>525.495294000022</v>
      </c>
      <c r="TI212">
        <v>91.309577999985805</v>
      </c>
      <c r="TJ212">
        <v>375.78623500000703</v>
      </c>
      <c r="TK212">
        <v>173.29387199995099</v>
      </c>
      <c r="TL212">
        <v>445.122516000178</v>
      </c>
      <c r="TM212">
        <v>517.948963999748</v>
      </c>
      <c r="TN212">
        <v>202.05209499993401</v>
      </c>
      <c r="TO212">
        <v>518.79029299970705</v>
      </c>
      <c r="TQ212">
        <v>518.57921900041401</v>
      </c>
      <c r="TR212">
        <v>518.48260600026697</v>
      </c>
      <c r="TS212">
        <v>211.54893600009399</v>
      </c>
      <c r="TT212">
        <v>168.748133999994</v>
      </c>
      <c r="TU212">
        <v>93.859802999999403</v>
      </c>
      <c r="TV212">
        <v>108.35862099996299</v>
      </c>
      <c r="TW212">
        <v>373.302991000004</v>
      </c>
      <c r="TX212">
        <v>136.48554600006901</v>
      </c>
      <c r="TY212">
        <v>119.938705999986</v>
      </c>
      <c r="TZ212">
        <v>432.20810900023201</v>
      </c>
      <c r="UA212">
        <v>157.01129100006099</v>
      </c>
      <c r="UB212">
        <v>136.33053299994199</v>
      </c>
      <c r="UC212">
        <v>119.73044099996299</v>
      </c>
      <c r="UD212">
        <v>112.97932499996401</v>
      </c>
      <c r="UE212">
        <v>139.95210399990901</v>
      </c>
      <c r="UF212">
        <v>114.83187500003299</v>
      </c>
      <c r="UG212">
        <v>132.219381999923</v>
      </c>
      <c r="UH212">
        <v>138.42644200008399</v>
      </c>
      <c r="UI212">
        <v>120.82297099998701</v>
      </c>
      <c r="UJ212">
        <v>113.85765000002</v>
      </c>
      <c r="UK212">
        <v>138.42477499996301</v>
      </c>
      <c r="UL212">
        <v>167.75768800009999</v>
      </c>
      <c r="UM212">
        <v>113.859025000012</v>
      </c>
      <c r="UN212">
        <v>146.29358899989199</v>
      </c>
      <c r="UO212">
        <v>194.19242900004599</v>
      </c>
      <c r="UP212">
        <v>211.13676699996</v>
      </c>
      <c r="UQ212">
        <v>112.950472999946</v>
      </c>
      <c r="UR212">
        <v>113.968130999943</v>
      </c>
      <c r="US212">
        <v>354.409227000084</v>
      </c>
      <c r="UT212">
        <v>353.65167899988597</v>
      </c>
      <c r="UU212">
        <v>1958.2760259993399</v>
      </c>
      <c r="UV212">
        <v>141.51542200008399</v>
      </c>
      <c r="UW212">
        <v>485.41510199988301</v>
      </c>
      <c r="UX212">
        <v>110.499369999976</v>
      </c>
      <c r="UY212">
        <v>60.801153999986099</v>
      </c>
      <c r="UZ212">
        <v>13.7774930000014</v>
      </c>
      <c r="VA212">
        <v>161.10240600002001</v>
      </c>
      <c r="VB212">
        <v>117.891564000049</v>
      </c>
      <c r="VC212">
        <v>109.46675300004399</v>
      </c>
      <c r="VD212">
        <v>121.039392999955</v>
      </c>
      <c r="VE212">
        <v>109.906056000036</v>
      </c>
      <c r="VF212">
        <v>147.06798899988601</v>
      </c>
      <c r="VG212">
        <v>149.40835099993299</v>
      </c>
      <c r="VH212">
        <v>116.329953999957</v>
      </c>
      <c r="VI212">
        <v>108.841094000032</v>
      </c>
      <c r="VJ212">
        <v>121.124845999992</v>
      </c>
      <c r="VK212">
        <v>119.49658299994201</v>
      </c>
      <c r="VL212">
        <v>107.883436999982</v>
      </c>
      <c r="VM212">
        <v>112.785852000001</v>
      </c>
      <c r="VN212">
        <v>215.16617799992699</v>
      </c>
      <c r="VO212">
        <v>107.194771999959</v>
      </c>
      <c r="VP212">
        <v>291.98786100000098</v>
      </c>
      <c r="VQ212">
        <v>194.42499099997801</v>
      </c>
      <c r="VR212">
        <v>116.028481999994</v>
      </c>
      <c r="VS212">
        <v>108.78969200002</v>
      </c>
      <c r="VT212">
        <v>125.885038999957</v>
      </c>
      <c r="VU212">
        <v>168.23405999993</v>
      </c>
      <c r="VV212">
        <v>207.139214999974</v>
      </c>
      <c r="VW212">
        <v>171.326585999923</v>
      </c>
      <c r="VX212">
        <v>150.570791000035</v>
      </c>
      <c r="VY212">
        <v>110.19409600005</v>
      </c>
      <c r="VZ212">
        <v>113.293938999996</v>
      </c>
      <c r="WA212">
        <v>104.712707999977</v>
      </c>
      <c r="WB212">
        <v>294.60525299981202</v>
      </c>
      <c r="WC212">
        <v>187.40576500003201</v>
      </c>
      <c r="WD212">
        <v>206.718964</v>
      </c>
      <c r="WE212">
        <v>108.214028000017</v>
      </c>
      <c r="WF212">
        <v>106.98562699998701</v>
      </c>
      <c r="WH212">
        <v>113.268582000048</v>
      </c>
      <c r="WI212">
        <v>125.993433000054</v>
      </c>
      <c r="WJ212">
        <v>29.658029000012899</v>
      </c>
      <c r="WK212">
        <v>114.35328499996101</v>
      </c>
      <c r="WL212">
        <v>105.523104000022</v>
      </c>
      <c r="WM212">
        <v>223.77810900006401</v>
      </c>
      <c r="WN212">
        <v>287.661057000048</v>
      </c>
      <c r="WO212">
        <v>358.54882099991698</v>
      </c>
      <c r="WP212">
        <v>230.02135800011499</v>
      </c>
      <c r="WQ212">
        <v>261.310054000001</v>
      </c>
      <c r="WR212">
        <v>316.145111000165</v>
      </c>
      <c r="WS212">
        <v>277.16024499991897</v>
      </c>
      <c r="WT212">
        <v>508.76509900018601</v>
      </c>
      <c r="WU212">
        <v>517.79573999997206</v>
      </c>
      <c r="WV212">
        <v>808.10355100035702</v>
      </c>
      <c r="WW212">
        <v>138.01304899994301</v>
      </c>
      <c r="WX212">
        <v>335.38479200005497</v>
      </c>
      <c r="WY212">
        <v>164.48086700006399</v>
      </c>
      <c r="WZ212">
        <v>300.339792999905</v>
      </c>
      <c r="XA212">
        <v>106.894789000042</v>
      </c>
      <c r="XB212">
        <v>232.160527999979</v>
      </c>
      <c r="XC212">
        <v>108.678436000017</v>
      </c>
      <c r="XD212">
        <v>483.75430400017598</v>
      </c>
      <c r="XE212">
        <v>161.140614999924</v>
      </c>
      <c r="XF212">
        <v>242.05630800011599</v>
      </c>
      <c r="XG212">
        <v>100.31440300005499</v>
      </c>
      <c r="XH212">
        <v>206.08353099995301</v>
      </c>
      <c r="XI212">
        <v>101.03508099995101</v>
      </c>
      <c r="XJ212">
        <v>214.61793800001001</v>
      </c>
      <c r="XK212">
        <v>60.249047000019303</v>
      </c>
      <c r="XL212">
        <v>1.61914414999956</v>
      </c>
      <c r="XM212">
        <v>5.8549771699981603</v>
      </c>
      <c r="XN212">
        <v>1.2435300899996899</v>
      </c>
      <c r="XO212">
        <v>1.85041565999927</v>
      </c>
      <c r="XP212">
        <v>1.77289870999994</v>
      </c>
      <c r="XQ212">
        <v>23.965326829988001</v>
      </c>
      <c r="XR212">
        <v>1.26637854000001</v>
      </c>
      <c r="XS212">
        <v>1.2976396300000499</v>
      </c>
      <c r="XT212">
        <v>2.3697190700004298</v>
      </c>
      <c r="XU212">
        <v>2.2792251700011499</v>
      </c>
      <c r="XV212">
        <v>3.17985369999951</v>
      </c>
      <c r="XW212">
        <v>3.5856237000007201</v>
      </c>
      <c r="XX212">
        <v>3.4485821000016599</v>
      </c>
      <c r="XY212">
        <v>3.7122783000013402</v>
      </c>
      <c r="XZ212">
        <v>1.46456865000073</v>
      </c>
      <c r="YA212">
        <v>12.211851700005401</v>
      </c>
      <c r="YB212">
        <v>1.1513005600008901</v>
      </c>
      <c r="YC212">
        <v>1.3263287000008901</v>
      </c>
      <c r="YD212">
        <v>1.22583440000017</v>
      </c>
      <c r="YE212">
        <v>4.90231089999725</v>
      </c>
      <c r="YF212">
        <v>1.20687379999981</v>
      </c>
      <c r="YG212">
        <v>0.94708827999966205</v>
      </c>
      <c r="YH212">
        <v>1601.3571320902599</v>
      </c>
      <c r="YI212">
        <v>116.331548199989</v>
      </c>
      <c r="YJ212">
        <v>307.31582000013401</v>
      </c>
      <c r="YK212">
        <v>3.1083819500017902</v>
      </c>
      <c r="YL212">
        <v>1.4782757499997401</v>
      </c>
      <c r="YM212">
        <v>2430111.9314155602</v>
      </c>
      <c r="YN212">
        <v>1.3116383199994699</v>
      </c>
      <c r="YO212">
        <v>1.2967799599991801</v>
      </c>
      <c r="YP212">
        <v>1.92590075999942</v>
      </c>
      <c r="YQ212">
        <v>175.75274599995501</v>
      </c>
      <c r="YR212">
        <v>147.02832320006601</v>
      </c>
      <c r="YS212">
        <v>6.92655009999726</v>
      </c>
      <c r="YT212">
        <v>8.2651787000067998</v>
      </c>
      <c r="YU212">
        <v>394.59122729999899</v>
      </c>
      <c r="YV212">
        <v>231.84099339996499</v>
      </c>
      <c r="YW212">
        <v>1.5988653999993401</v>
      </c>
      <c r="YX212">
        <v>1.6596547999997699</v>
      </c>
      <c r="YY212">
        <v>1.25393029999941</v>
      </c>
      <c r="YZ212">
        <v>4.4323279800009896</v>
      </c>
      <c r="ZA212">
        <v>1.41444756999954</v>
      </c>
      <c r="ZB212">
        <v>5.0077286000014301</v>
      </c>
      <c r="ZC212">
        <v>1.3296577000001</v>
      </c>
      <c r="ZD212">
        <v>1.1736784000004301</v>
      </c>
    </row>
    <row r="213" spans="1:680" x14ac:dyDescent="0.25">
      <c r="A213" s="40">
        <v>44363</v>
      </c>
      <c r="B213" s="6">
        <v>2.1054845699982301</v>
      </c>
      <c r="C213" s="6">
        <v>2.0794070299998602</v>
      </c>
      <c r="D213">
        <v>1.0196963800008201</v>
      </c>
      <c r="E213">
        <v>1.7996306400000299</v>
      </c>
      <c r="F213">
        <v>1.1084236099995901</v>
      </c>
      <c r="G213">
        <v>1.1787480000002699</v>
      </c>
      <c r="H213">
        <v>1.13449799999944</v>
      </c>
      <c r="I213">
        <v>3.0935954000015</v>
      </c>
      <c r="J213">
        <v>1.14907719999974</v>
      </c>
      <c r="K213">
        <v>2.76781879999908</v>
      </c>
      <c r="L213">
        <v>3.1103518999989301</v>
      </c>
      <c r="M213">
        <v>1.99250460000076</v>
      </c>
      <c r="N213">
        <v>2.9436846999997202</v>
      </c>
      <c r="O213">
        <v>2.6169812100015402</v>
      </c>
      <c r="P213">
        <v>3.2197970000015599</v>
      </c>
      <c r="Q213">
        <v>0.93661735000023305</v>
      </c>
      <c r="R213">
        <v>2.72189109000101</v>
      </c>
      <c r="S213">
        <v>2.8345266399992401</v>
      </c>
      <c r="T213">
        <v>3.3357132099990801</v>
      </c>
      <c r="U213">
        <v>1.1180791400001899</v>
      </c>
      <c r="V213">
        <v>1.5402386299992901</v>
      </c>
      <c r="W213">
        <v>2.8881413177987301</v>
      </c>
      <c r="X213">
        <v>2.2335246158982001</v>
      </c>
      <c r="Y213">
        <v>3.4790758999988598</v>
      </c>
      <c r="Z213">
        <v>1.1391894099997399</v>
      </c>
      <c r="AA213">
        <v>1.32470210000065</v>
      </c>
      <c r="AB213">
        <v>1.1554407299991001</v>
      </c>
      <c r="AC213">
        <v>12.340992919998801</v>
      </c>
      <c r="AD213">
        <v>26.439834619988702</v>
      </c>
      <c r="AE213">
        <v>1.1133150200002999</v>
      </c>
      <c r="AF213">
        <v>80.604156760033206</v>
      </c>
      <c r="AG213">
        <v>10.732897239999099</v>
      </c>
      <c r="AH213">
        <v>2.01494147999983</v>
      </c>
      <c r="AI213">
        <v>1.1558563300004601</v>
      </c>
      <c r="AJ213">
        <v>2.88732339999842</v>
      </c>
      <c r="AK213">
        <v>2.63797079999858</v>
      </c>
      <c r="AL213">
        <v>1.6417529900009</v>
      </c>
      <c r="AM213">
        <v>1.87877069999922</v>
      </c>
      <c r="AN213">
        <v>1092.3330807201601</v>
      </c>
      <c r="AO213">
        <v>260.31872810004302</v>
      </c>
      <c r="AP213">
        <v>195.94025706010899</v>
      </c>
      <c r="AQ213">
        <v>15.145243899998601</v>
      </c>
      <c r="AR213">
        <v>1.57305484999961</v>
      </c>
      <c r="AS213">
        <v>1.31345094000062</v>
      </c>
      <c r="AT213">
        <v>1.5594063999997201</v>
      </c>
      <c r="AU213">
        <v>4.0540205500001303</v>
      </c>
      <c r="AV213">
        <v>3.26346420000118</v>
      </c>
      <c r="AW213">
        <v>1.4824654999993101</v>
      </c>
      <c r="AX213">
        <v>13.160151689997299</v>
      </c>
      <c r="AY213">
        <v>1.5207574399992201</v>
      </c>
      <c r="AZ213">
        <v>7.7250740000017704</v>
      </c>
      <c r="BA213">
        <v>1.5977311999995401</v>
      </c>
      <c r="BB213">
        <v>4.4306912500032896</v>
      </c>
      <c r="BC213">
        <v>2.5772002999983701</v>
      </c>
      <c r="BD213">
        <v>0.96131640000021401</v>
      </c>
      <c r="BE213">
        <v>1.78151389999948</v>
      </c>
      <c r="BF213">
        <v>2.0737513999993098</v>
      </c>
      <c r="BG213">
        <v>2.4920773000012599</v>
      </c>
      <c r="BH213">
        <v>2.6195496000000298</v>
      </c>
      <c r="BI213">
        <v>1.7868625999999499</v>
      </c>
      <c r="BJ213">
        <v>114.67970300000199</v>
      </c>
      <c r="BK213">
        <v>1.17570370000067</v>
      </c>
      <c r="BL213">
        <v>3.6318259899999199</v>
      </c>
      <c r="BM213">
        <v>1.91321586000049</v>
      </c>
      <c r="BO213">
        <v>1.1420870999991199</v>
      </c>
      <c r="BP213">
        <v>1.1184080999992101</v>
      </c>
      <c r="BQ213">
        <v>2.0362300000015199</v>
      </c>
      <c r="BR213">
        <v>2.1247517999981902</v>
      </c>
      <c r="BS213">
        <v>2.3135489000014799</v>
      </c>
      <c r="BT213">
        <v>1.0652470000004499</v>
      </c>
      <c r="BU213">
        <v>1.4870066999992599</v>
      </c>
      <c r="BV213">
        <v>1.9661267999999801</v>
      </c>
      <c r="BW213">
        <v>7.7108735000001598</v>
      </c>
      <c r="BX213">
        <v>5.1852654000031198</v>
      </c>
      <c r="BY213">
        <v>3.08321779999824</v>
      </c>
      <c r="BZ213">
        <v>107.289379230002</v>
      </c>
      <c r="CA213">
        <v>9.3734715000027808</v>
      </c>
      <c r="CB213">
        <v>1.14454389999992</v>
      </c>
      <c r="CC213">
        <v>23.7950546999928</v>
      </c>
      <c r="CD213">
        <v>4.98840400000336</v>
      </c>
      <c r="CE213">
        <v>9.0707377999933705</v>
      </c>
      <c r="CF213">
        <v>2.7515901000006102</v>
      </c>
      <c r="CG213">
        <v>38.509874799987301</v>
      </c>
      <c r="CH213">
        <v>1.0684918999995701</v>
      </c>
      <c r="CI213">
        <v>2.1729688999985202</v>
      </c>
      <c r="CJ213">
        <v>6.2440960000021697</v>
      </c>
      <c r="CK213">
        <v>4.7956380999967196</v>
      </c>
      <c r="CL213">
        <v>2.4622765999993099</v>
      </c>
      <c r="CM213">
        <v>3.1308180999985802</v>
      </c>
      <c r="CN213">
        <v>31.809596000006401</v>
      </c>
      <c r="CO213">
        <v>1.25950369999919</v>
      </c>
      <c r="CP213">
        <v>1.80693839999913</v>
      </c>
      <c r="CQ213">
        <v>1.3472667999994901</v>
      </c>
      <c r="CR213">
        <v>1.2631178999999999</v>
      </c>
      <c r="CS213">
        <v>1.2595197999999099</v>
      </c>
      <c r="CT213">
        <v>12.273156700001</v>
      </c>
      <c r="CU213">
        <v>131.52570799994299</v>
      </c>
      <c r="CV213">
        <v>14.383041299996</v>
      </c>
      <c r="CW213">
        <v>26.521096000011301</v>
      </c>
      <c r="CX213">
        <v>80.546806000056705</v>
      </c>
      <c r="CY213">
        <v>19.5337270000018</v>
      </c>
      <c r="CZ213">
        <v>145.18668300006499</v>
      </c>
      <c r="DA213">
        <v>10.8910621999967</v>
      </c>
      <c r="DB213">
        <v>10.285970400000201</v>
      </c>
      <c r="DC213">
        <v>23.1528560000006</v>
      </c>
      <c r="DD213">
        <v>2.70122749000075</v>
      </c>
      <c r="DE213">
        <v>1.6658784099999999</v>
      </c>
      <c r="DF213">
        <v>1.39431546000014</v>
      </c>
      <c r="DG213">
        <v>1.20196367000062</v>
      </c>
      <c r="DH213">
        <v>3.2626111099998498</v>
      </c>
      <c r="DJ213">
        <v>1.2536533000002199</v>
      </c>
      <c r="DK213">
        <v>2.6076003000016499</v>
      </c>
      <c r="DL213">
        <v>28.607871840009501</v>
      </c>
      <c r="DM213">
        <v>2.3049574899996501</v>
      </c>
      <c r="DN213">
        <v>8.7125562699948205</v>
      </c>
      <c r="DO213">
        <v>2.8477653500012798</v>
      </c>
      <c r="DP213">
        <v>3.0567060399989701</v>
      </c>
      <c r="DQ213">
        <v>1.40926098999989</v>
      </c>
      <c r="DR213">
        <v>11.2557867599971</v>
      </c>
      <c r="DS213">
        <v>1.2586810899993</v>
      </c>
      <c r="DT213">
        <v>1.33600090000073</v>
      </c>
      <c r="DU213">
        <v>4.2407730699997002</v>
      </c>
      <c r="DV213">
        <v>3.68743306000033</v>
      </c>
      <c r="DW213">
        <v>3.52933526999914</v>
      </c>
      <c r="DX213">
        <v>1.4004528999994399</v>
      </c>
      <c r="DY213">
        <v>128.48605099995601</v>
      </c>
      <c r="DZ213">
        <v>1.49734533999981</v>
      </c>
      <c r="EA213">
        <v>1.91133676000027</v>
      </c>
      <c r="EB213">
        <v>1.1679328299997001</v>
      </c>
      <c r="EC213">
        <v>1.1560362000000199</v>
      </c>
      <c r="ED213">
        <v>1.0818507200001499</v>
      </c>
      <c r="EE213">
        <v>2.98440969999865</v>
      </c>
      <c r="EF213">
        <v>1.4079001499994801</v>
      </c>
      <c r="EG213">
        <v>2.5121360999983202</v>
      </c>
      <c r="EH213">
        <v>1.5331170099998399</v>
      </c>
      <c r="EI213">
        <v>1.78742568999951</v>
      </c>
      <c r="EJ213">
        <v>2.00405940999917</v>
      </c>
      <c r="EK213">
        <v>3.2624351000013099</v>
      </c>
      <c r="EL213">
        <v>6.2788116000010596</v>
      </c>
      <c r="EM213">
        <v>29.8939214000129</v>
      </c>
      <c r="EN213">
        <v>1.6661691900008</v>
      </c>
      <c r="EO213">
        <v>1.39209382999979</v>
      </c>
      <c r="EP213">
        <v>1.1090202300001699</v>
      </c>
      <c r="EQ213">
        <v>1.11873795000065</v>
      </c>
      <c r="ER213">
        <v>1.36738125999909</v>
      </c>
      <c r="ES213">
        <v>1.0865121999995599</v>
      </c>
      <c r="ET213">
        <v>1.62815471999966</v>
      </c>
      <c r="EU213">
        <v>3.0502091099988302</v>
      </c>
      <c r="EV213">
        <v>1.1484999599997501</v>
      </c>
      <c r="EW213">
        <v>1.04300490999958</v>
      </c>
      <c r="EX213">
        <v>115.596386000048</v>
      </c>
      <c r="EY213">
        <v>7.2212059700032096</v>
      </c>
      <c r="EZ213">
        <v>3.7736100000001902</v>
      </c>
      <c r="FA213">
        <v>1.30348097999922</v>
      </c>
      <c r="FC213">
        <v>222.73959179990899</v>
      </c>
      <c r="FD213">
        <v>10558.087774694</v>
      </c>
      <c r="FE213">
        <v>110.993724199943</v>
      </c>
      <c r="FF213">
        <v>1.1348533500004101</v>
      </c>
      <c r="FG213">
        <v>4671.2832019776097</v>
      </c>
      <c r="FH213">
        <v>1.07622889999948</v>
      </c>
      <c r="FI213">
        <v>1.1375472500003501</v>
      </c>
      <c r="FJ213">
        <v>1.28121864000059</v>
      </c>
      <c r="FK213">
        <v>23.8547881499981</v>
      </c>
      <c r="FL213">
        <v>1.40137099999993</v>
      </c>
      <c r="FM213">
        <v>2.2699676999982299</v>
      </c>
      <c r="FN213">
        <v>1.9780401000007299</v>
      </c>
      <c r="FO213">
        <v>1.2716473000000399</v>
      </c>
      <c r="FP213">
        <v>3.3643804999992399</v>
      </c>
      <c r="FQ213">
        <v>1.6608823000005899</v>
      </c>
      <c r="FR213">
        <v>1.2358494300006</v>
      </c>
      <c r="FS213">
        <v>1.29484620999938</v>
      </c>
      <c r="FT213">
        <v>2.2604703899996799</v>
      </c>
      <c r="FU213">
        <v>2.2543257299985302</v>
      </c>
      <c r="FV213">
        <v>1.15472892000071</v>
      </c>
      <c r="FW213">
        <v>1.41394310000032</v>
      </c>
      <c r="FX213">
        <v>1.14941904000079</v>
      </c>
      <c r="FY213">
        <v>1.3285714600006</v>
      </c>
      <c r="FZ213">
        <v>1.09429190000083</v>
      </c>
      <c r="GA213">
        <v>3.9213037500012402</v>
      </c>
      <c r="GB213">
        <v>1.25991120000072</v>
      </c>
      <c r="GC213">
        <v>378.650944179855</v>
      </c>
      <c r="GD213">
        <v>105.75329040002499</v>
      </c>
      <c r="GE213">
        <v>203.28295479994301</v>
      </c>
      <c r="GF213">
        <v>301.50170610006899</v>
      </c>
      <c r="GG213">
        <v>290.68501520017202</v>
      </c>
      <c r="GH213">
        <v>138.62932739988901</v>
      </c>
      <c r="GI213">
        <v>313.69663440017001</v>
      </c>
      <c r="GJ213">
        <v>116.88684469997</v>
      </c>
      <c r="GK213">
        <v>224.49593829992199</v>
      </c>
      <c r="GL213">
        <v>1.1199257000007501</v>
      </c>
      <c r="GM213">
        <v>2.3447664000013901</v>
      </c>
      <c r="GN213">
        <v>1.56003339999916</v>
      </c>
      <c r="GO213">
        <v>7.2896821999966104</v>
      </c>
      <c r="GP213">
        <v>2.96964930000104</v>
      </c>
      <c r="GQ213">
        <v>1.16293319999932</v>
      </c>
      <c r="GR213">
        <v>2.2936587000003801</v>
      </c>
      <c r="GS213">
        <v>4.5206340000004301</v>
      </c>
      <c r="GT213">
        <v>2.1669339000000001</v>
      </c>
      <c r="GU213">
        <v>3.0969559000004701</v>
      </c>
      <c r="GV213">
        <v>12.381598199994199</v>
      </c>
      <c r="GW213">
        <v>1.4091900999992499</v>
      </c>
      <c r="GX213">
        <v>8.9940327999938692</v>
      </c>
      <c r="GY213">
        <v>4.1934917999969903</v>
      </c>
      <c r="GZ213">
        <v>1.0400866</v>
      </c>
      <c r="HA213">
        <v>2.43944069999998</v>
      </c>
      <c r="HB213">
        <v>1.0589374999999599</v>
      </c>
      <c r="HC213">
        <v>5.7435876000017698</v>
      </c>
      <c r="HD213">
        <v>1.32136999999966</v>
      </c>
      <c r="HE213">
        <v>157.30475999997</v>
      </c>
      <c r="HF213">
        <v>3.6275172999994498</v>
      </c>
      <c r="HG213">
        <v>1.08524150000085</v>
      </c>
      <c r="HH213">
        <v>2.29427710000164</v>
      </c>
      <c r="HI213">
        <v>5.98227770000085</v>
      </c>
      <c r="HJ213">
        <v>1.1323458000006199</v>
      </c>
      <c r="HK213">
        <v>4.5194112000026498</v>
      </c>
      <c r="HL213">
        <v>170.19076832989199</v>
      </c>
      <c r="HM213">
        <v>4.50046116999874</v>
      </c>
      <c r="HN213">
        <v>80.158289729966796</v>
      </c>
      <c r="HO213">
        <v>1138.1215267293201</v>
      </c>
      <c r="HP213">
        <v>1.15977930000008</v>
      </c>
      <c r="HQ213">
        <v>1.1884430999998601</v>
      </c>
      <c r="HR213">
        <v>119.144585459959</v>
      </c>
      <c r="HS213">
        <v>181.02349846996401</v>
      </c>
      <c r="HT213">
        <v>138.45494216005301</v>
      </c>
      <c r="HU213">
        <v>158.25903705996501</v>
      </c>
      <c r="HV213">
        <v>160.477818409912</v>
      </c>
      <c r="HW213">
        <v>432.67027116985997</v>
      </c>
      <c r="HX213">
        <v>122.88071572000599</v>
      </c>
      <c r="HY213">
        <v>143.87871243991</v>
      </c>
      <c r="HZ213">
        <v>113.14123064000199</v>
      </c>
      <c r="IA213">
        <v>1.1216022000007799</v>
      </c>
      <c r="IB213">
        <v>1.13075430000026</v>
      </c>
      <c r="IC213">
        <v>1.2182704999995599</v>
      </c>
      <c r="ID213">
        <v>1.3173384999991</v>
      </c>
      <c r="IE213">
        <v>1.05681750000076</v>
      </c>
      <c r="IF213">
        <v>1.43105789999936</v>
      </c>
      <c r="IG213">
        <v>1.8843366000001001</v>
      </c>
      <c r="IH213">
        <v>1.39757789999931</v>
      </c>
      <c r="II213">
        <v>1.4008173000002</v>
      </c>
      <c r="IJ213">
        <v>1.06363950000014</v>
      </c>
      <c r="IK213">
        <v>1.1271359000002099</v>
      </c>
      <c r="IL213">
        <v>1.1480902999992399</v>
      </c>
      <c r="IM213">
        <v>1.2013329000001201</v>
      </c>
      <c r="IN213">
        <v>1.0557193000004199</v>
      </c>
      <c r="IO213">
        <v>1.05096550000053</v>
      </c>
      <c r="IP213">
        <v>3.1160009000013802</v>
      </c>
      <c r="IQ213">
        <v>1.1341240999991</v>
      </c>
      <c r="IR213">
        <v>1.0387663000001299</v>
      </c>
      <c r="IS213">
        <v>1.3571811999990999</v>
      </c>
      <c r="IT213">
        <v>1.3894321000006999</v>
      </c>
      <c r="IU213">
        <v>1.22077969999918</v>
      </c>
      <c r="IV213">
        <v>1.5867703999992999</v>
      </c>
      <c r="IW213">
        <v>1.0750764999993401</v>
      </c>
      <c r="IX213">
        <v>1.7221693999999801</v>
      </c>
      <c r="IY213">
        <v>1.4463094999991899</v>
      </c>
      <c r="IZ213">
        <v>2.1905237999999398</v>
      </c>
      <c r="JA213">
        <v>1.4554781999995601</v>
      </c>
      <c r="JB213">
        <v>1.35322839999935</v>
      </c>
      <c r="JC213">
        <v>1.23580199999924</v>
      </c>
      <c r="JD213">
        <v>1.2192371000001001</v>
      </c>
      <c r="JE213">
        <v>1.2182821000005799</v>
      </c>
      <c r="JF213">
        <v>4.4569477999975797</v>
      </c>
      <c r="JG213">
        <v>1.5722767999995999</v>
      </c>
      <c r="JH213">
        <v>1.4531545000008901</v>
      </c>
      <c r="JI213">
        <v>1.05847899999935</v>
      </c>
      <c r="JJ213">
        <v>5.8357310999999799</v>
      </c>
      <c r="JK213">
        <v>1.6316731000006299</v>
      </c>
      <c r="JL213">
        <v>1.6295644999991099</v>
      </c>
      <c r="JM213">
        <v>1.86278160000074</v>
      </c>
      <c r="JN213">
        <v>1.1737283000002201</v>
      </c>
      <c r="JO213">
        <v>2.6508891299999999</v>
      </c>
      <c r="JP213">
        <v>589.85763151012395</v>
      </c>
      <c r="JQ213">
        <v>230.4661560799</v>
      </c>
      <c r="JR213">
        <v>12.045670999999899</v>
      </c>
      <c r="JS213">
        <v>2.2299215999992201</v>
      </c>
      <c r="JT213">
        <v>1.4801480999995</v>
      </c>
      <c r="JU213">
        <v>7.7247847999969999</v>
      </c>
      <c r="JV213">
        <v>122.107328000013</v>
      </c>
      <c r="JW213">
        <v>1.0147591000004501</v>
      </c>
      <c r="JX213">
        <v>107.742139999988</v>
      </c>
      <c r="JY213">
        <v>1.0818150100003501</v>
      </c>
      <c r="JZ213">
        <v>1.1083622700007301</v>
      </c>
      <c r="KA213">
        <v>112.93132400000501</v>
      </c>
      <c r="KB213">
        <v>88.285519000026397</v>
      </c>
      <c r="KC213">
        <v>108.014594999957</v>
      </c>
      <c r="KD213">
        <v>111.44461799995</v>
      </c>
      <c r="KE213">
        <v>115.562276000041</v>
      </c>
      <c r="KF213">
        <v>98.253728999989093</v>
      </c>
      <c r="KG213">
        <v>122.215195999946</v>
      </c>
      <c r="KH213">
        <v>110.746212000027</v>
      </c>
      <c r="KI213">
        <v>176.641749999952</v>
      </c>
      <c r="KJ213">
        <v>165.69640500005301</v>
      </c>
      <c r="KK213">
        <v>120.579649999971</v>
      </c>
      <c r="KL213">
        <v>111.417097000056</v>
      </c>
      <c r="KM213">
        <v>150.91555200005001</v>
      </c>
      <c r="KN213">
        <v>130.55131800007101</v>
      </c>
      <c r="KO213">
        <v>108.066799000022</v>
      </c>
      <c r="KP213">
        <v>115.647455999977</v>
      </c>
      <c r="KQ213">
        <v>174.412101000082</v>
      </c>
      <c r="KR213">
        <v>275.12576799979399</v>
      </c>
      <c r="KS213">
        <v>144.48676900006799</v>
      </c>
      <c r="KT213">
        <v>136.92259899992499</v>
      </c>
      <c r="KU213">
        <v>241.70022300002199</v>
      </c>
      <c r="KV213">
        <v>112.12901000003301</v>
      </c>
      <c r="KW213">
        <v>123.03856599994501</v>
      </c>
      <c r="KX213">
        <v>190.61718400008999</v>
      </c>
      <c r="KY213">
        <v>210.566341999918</v>
      </c>
      <c r="KZ213">
        <v>103.33337999996699</v>
      </c>
      <c r="LA213">
        <v>119.44296999997501</v>
      </c>
      <c r="LB213">
        <v>130.44729000004</v>
      </c>
      <c r="LC213">
        <v>116.35777600004801</v>
      </c>
      <c r="LD213">
        <v>223.70313000003799</v>
      </c>
      <c r="LE213">
        <v>94.276790000032605</v>
      </c>
      <c r="LF213">
        <v>125.25218099996</v>
      </c>
      <c r="LG213">
        <v>118.985079000005</v>
      </c>
      <c r="LH213">
        <v>105.409227999975</v>
      </c>
      <c r="LI213">
        <v>129.08776600006999</v>
      </c>
      <c r="LJ213">
        <v>116.67679399997</v>
      </c>
      <c r="LK213">
        <v>169.926766999997</v>
      </c>
      <c r="LL213">
        <v>259.79987500002602</v>
      </c>
      <c r="LM213">
        <v>207.66234100004701</v>
      </c>
      <c r="LN213">
        <v>114.875816000043</v>
      </c>
      <c r="LO213">
        <v>160.27468300005401</v>
      </c>
      <c r="LP213">
        <v>101.03937999997299</v>
      </c>
      <c r="LQ213">
        <v>116.810115</v>
      </c>
      <c r="LR213">
        <v>88.051423999946607</v>
      </c>
      <c r="LS213">
        <v>156.87433200003599</v>
      </c>
      <c r="LT213">
        <v>140.165858000051</v>
      </c>
      <c r="LU213">
        <v>123.588002000004</v>
      </c>
      <c r="LV213">
        <v>158.11229300010001</v>
      </c>
      <c r="LW213">
        <v>103.98720600002</v>
      </c>
      <c r="LX213">
        <v>120.111496999976</v>
      </c>
      <c r="LY213">
        <v>130.75215999991599</v>
      </c>
      <c r="LZ213">
        <v>122.284098000033</v>
      </c>
      <c r="MA213">
        <v>100.12622700003</v>
      </c>
      <c r="MB213">
        <v>119.532360999961</v>
      </c>
      <c r="MC213">
        <v>165.77361400006299</v>
      </c>
      <c r="MD213">
        <v>120.20256100001301</v>
      </c>
      <c r="ME213">
        <v>113.465308999992</v>
      </c>
      <c r="MF213">
        <v>106.18756600003699</v>
      </c>
      <c r="MG213">
        <v>106.440937999985</v>
      </c>
      <c r="MH213">
        <v>156.75304299988801</v>
      </c>
      <c r="MI213">
        <v>220.877617999911</v>
      </c>
      <c r="MJ213">
        <v>100.731505000032</v>
      </c>
      <c r="MK213">
        <v>107.750475000008</v>
      </c>
      <c r="ML213">
        <v>170.80753399990499</v>
      </c>
      <c r="MM213">
        <v>121.577731000027</v>
      </c>
      <c r="MN213">
        <v>103.213326000026</v>
      </c>
      <c r="MO213">
        <v>137.586693000048</v>
      </c>
      <c r="MP213">
        <v>112.42285400000399</v>
      </c>
      <c r="MQ213">
        <v>109.199545999989</v>
      </c>
      <c r="MR213">
        <v>112.89589299994999</v>
      </c>
      <c r="MS213">
        <v>95.200550999958097</v>
      </c>
      <c r="MT213">
        <v>214.86096900003</v>
      </c>
      <c r="MU213">
        <v>285.84114600019501</v>
      </c>
      <c r="MV213">
        <v>206.906819999916</v>
      </c>
      <c r="MW213">
        <v>275.33749799989198</v>
      </c>
      <c r="MX213">
        <v>105.763106000028</v>
      </c>
      <c r="MY213">
        <v>330.71561799990002</v>
      </c>
      <c r="MZ213">
        <v>332.79797599976899</v>
      </c>
      <c r="NA213">
        <v>335.57866699993599</v>
      </c>
      <c r="NB213">
        <v>129.88144399994101</v>
      </c>
      <c r="NC213">
        <v>292.70134499994998</v>
      </c>
      <c r="ND213">
        <v>117.44497700000601</v>
      </c>
      <c r="NE213">
        <v>158.72779399994801</v>
      </c>
      <c r="NF213">
        <v>237.502522999886</v>
      </c>
      <c r="NG213">
        <v>166.720525000012</v>
      </c>
      <c r="NH213">
        <v>145.11406800011201</v>
      </c>
      <c r="NI213">
        <v>128.29807400004901</v>
      </c>
      <c r="NJ213">
        <v>114.754319000058</v>
      </c>
      <c r="NK213">
        <v>130.29252999997701</v>
      </c>
      <c r="NL213">
        <v>129.58420699997799</v>
      </c>
      <c r="NM213">
        <v>124.40576700004701</v>
      </c>
      <c r="NN213">
        <v>158.002545000054</v>
      </c>
      <c r="NO213">
        <v>105.374253000016</v>
      </c>
      <c r="NP213">
        <v>133.122359999921</v>
      </c>
      <c r="NQ213">
        <v>109.545227000024</v>
      </c>
      <c r="NR213">
        <v>1.77501479999955</v>
      </c>
      <c r="NS213">
        <v>4.39303230000223</v>
      </c>
      <c r="NT213">
        <v>1.49717860000055</v>
      </c>
      <c r="NU213">
        <v>1.0583959300001899</v>
      </c>
      <c r="NV213">
        <v>2.6877166099984602</v>
      </c>
      <c r="NW213">
        <v>1.2146647200006599</v>
      </c>
      <c r="NX213">
        <v>1.06710009999915</v>
      </c>
      <c r="NY213">
        <v>1.16398859999936</v>
      </c>
      <c r="NZ213">
        <v>1.2638215000006301</v>
      </c>
      <c r="OA213">
        <v>1.1654758000004199</v>
      </c>
      <c r="OB213">
        <v>4.1500776999964701</v>
      </c>
      <c r="OC213">
        <v>2.4130740000000501</v>
      </c>
      <c r="OD213">
        <v>3.1881737000003301</v>
      </c>
      <c r="OE213">
        <v>1.84015999999974</v>
      </c>
      <c r="OF213">
        <v>3.2451397000004398</v>
      </c>
      <c r="OG213">
        <v>5.9032262999971898</v>
      </c>
      <c r="OH213">
        <v>2.4002202999981801</v>
      </c>
      <c r="OI213">
        <v>2.6691828000002702</v>
      </c>
      <c r="OJ213">
        <v>1.5370069000000499</v>
      </c>
      <c r="OK213">
        <v>1.3477318000004701</v>
      </c>
      <c r="OL213">
        <v>1.4489964999993401</v>
      </c>
      <c r="OM213">
        <v>3.2156788300017101</v>
      </c>
      <c r="ON213">
        <v>3.6954990000012899</v>
      </c>
      <c r="OO213">
        <v>1.3475416599994801</v>
      </c>
      <c r="OP213">
        <v>2.1599342400004402</v>
      </c>
      <c r="OQ213">
        <v>2.8672503499983599</v>
      </c>
      <c r="OR213">
        <v>2.7938283500006902</v>
      </c>
      <c r="OS213">
        <v>2.5604104199992399</v>
      </c>
      <c r="OT213">
        <v>2.9452611999986398</v>
      </c>
      <c r="OU213">
        <v>1.0784253700003299</v>
      </c>
      <c r="OV213">
        <v>1.65546573000029</v>
      </c>
      <c r="OW213">
        <v>2.4970101799990498</v>
      </c>
      <c r="OX213">
        <v>3.0793162400004799</v>
      </c>
      <c r="OY213">
        <v>55.396182289987301</v>
      </c>
      <c r="OZ213">
        <v>2.87890719999996</v>
      </c>
      <c r="PA213">
        <v>10.816690349995</v>
      </c>
      <c r="PB213">
        <v>2.7084091200013098</v>
      </c>
      <c r="PC213">
        <v>3.9125943699982599</v>
      </c>
      <c r="PD213">
        <v>3.4428725600009802</v>
      </c>
      <c r="PE213">
        <v>1.8770058299996899</v>
      </c>
      <c r="PF213">
        <v>106.97721319994901</v>
      </c>
      <c r="PG213">
        <v>10.7630070000014</v>
      </c>
      <c r="PH213">
        <v>4.2750929000030702</v>
      </c>
      <c r="PI213">
        <v>6.8074504000032903</v>
      </c>
      <c r="PJ213">
        <v>4.63485850000143</v>
      </c>
      <c r="PK213">
        <v>1.1315751000001899</v>
      </c>
      <c r="PL213">
        <v>1.26454840999941</v>
      </c>
      <c r="PM213">
        <v>1.3133170700002701</v>
      </c>
      <c r="PN213">
        <v>1.50362049000069</v>
      </c>
      <c r="PO213">
        <v>1.53965932999927</v>
      </c>
      <c r="PP213">
        <v>1.66316960999939</v>
      </c>
      <c r="PQ213">
        <v>1.7518070799997101</v>
      </c>
      <c r="PR213">
        <v>1.41071842999918</v>
      </c>
      <c r="PS213">
        <v>1.7642318800008101</v>
      </c>
      <c r="PT213">
        <v>2.1822201299983099</v>
      </c>
      <c r="PU213">
        <v>3.8589476699999099</v>
      </c>
      <c r="PV213">
        <v>9.2739324499998492</v>
      </c>
      <c r="PW213">
        <v>241.65065070008899</v>
      </c>
      <c r="PX213">
        <v>2.1731171999999801</v>
      </c>
      <c r="PY213">
        <v>167.04379020002699</v>
      </c>
      <c r="PZ213">
        <v>1.85172059999968</v>
      </c>
      <c r="QA213">
        <v>1.6965457000005699</v>
      </c>
      <c r="QB213">
        <v>105.91244959994199</v>
      </c>
      <c r="QC213">
        <v>2.1112667000015799</v>
      </c>
      <c r="QD213">
        <v>43899.924275994301</v>
      </c>
      <c r="QE213">
        <v>2.7843056999990901</v>
      </c>
      <c r="QF213">
        <v>2.3506340400017498</v>
      </c>
      <c r="QG213">
        <v>222.41741930996099</v>
      </c>
      <c r="QH213">
        <v>127.738509160001</v>
      </c>
      <c r="QI213">
        <v>1.10110915000041</v>
      </c>
      <c r="QJ213">
        <v>1.1314151200003799</v>
      </c>
      <c r="QK213">
        <v>1.06980547999956</v>
      </c>
      <c r="QL213">
        <v>1.0676200300004</v>
      </c>
      <c r="QM213">
        <v>17.136840499995699</v>
      </c>
      <c r="QN213">
        <v>1.63014947000011</v>
      </c>
      <c r="QO213">
        <v>100.78394400002399</v>
      </c>
      <c r="QP213">
        <v>1.4742755999996</v>
      </c>
      <c r="QQ213">
        <v>1.3667292999998599</v>
      </c>
      <c r="QR213">
        <v>1.1399428999993699</v>
      </c>
      <c r="QS213">
        <v>1.8293302999991301</v>
      </c>
      <c r="QT213">
        <v>1.4387707999994701</v>
      </c>
      <c r="QU213">
        <v>120.016119000036</v>
      </c>
      <c r="QV213">
        <v>102.86871499999</v>
      </c>
      <c r="QW213">
        <v>189.34904300002401</v>
      </c>
      <c r="QX213">
        <v>119.33811500005</v>
      </c>
      <c r="QY213">
        <v>109.448296000017</v>
      </c>
      <c r="QZ213">
        <v>107.00789500004601</v>
      </c>
      <c r="RA213">
        <v>106.027335999999</v>
      </c>
      <c r="RB213">
        <v>1.4219820899997999</v>
      </c>
      <c r="RC213">
        <v>2.6867157599990601</v>
      </c>
      <c r="RD213">
        <v>164.96446699998299</v>
      </c>
      <c r="RE213">
        <v>109.63935900002301</v>
      </c>
      <c r="RF213">
        <v>113.711403999943</v>
      </c>
      <c r="RG213">
        <v>124.21666799997899</v>
      </c>
      <c r="RH213">
        <v>152.01472499989899</v>
      </c>
      <c r="RI213">
        <v>259.26640499988599</v>
      </c>
      <c r="RJ213">
        <v>106.164705000003</v>
      </c>
      <c r="RK213">
        <v>101.799306000001</v>
      </c>
      <c r="RL213">
        <v>270.82015600008901</v>
      </c>
      <c r="RM213">
        <v>52.413601999986</v>
      </c>
      <c r="RN213">
        <v>273.24140299996401</v>
      </c>
      <c r="RO213">
        <v>171.918888000073</v>
      </c>
      <c r="RP213">
        <v>223.85542999999601</v>
      </c>
      <c r="RQ213">
        <v>106.560351999942</v>
      </c>
      <c r="RR213">
        <v>384.72832300001801</v>
      </c>
      <c r="RS213">
        <v>198.71593299996999</v>
      </c>
      <c r="RT213">
        <v>112.405628000037</v>
      </c>
      <c r="RU213">
        <v>189.81299400003601</v>
      </c>
      <c r="RV213">
        <v>333.81343000009701</v>
      </c>
      <c r="RW213">
        <v>61.049421000003299</v>
      </c>
      <c r="RX213">
        <v>375.01292400015501</v>
      </c>
      <c r="RY213">
        <v>202.19995500007599</v>
      </c>
      <c r="RZ213">
        <v>587.20948300044995</v>
      </c>
      <c r="SA213">
        <v>634.82567400019605</v>
      </c>
      <c r="SB213">
        <v>312.66605099989101</v>
      </c>
      <c r="SC213">
        <v>112.474869000027</v>
      </c>
      <c r="SD213">
        <v>215.45384899992499</v>
      </c>
      <c r="SE213">
        <v>391.716010999866</v>
      </c>
      <c r="SF213">
        <v>284.39154200023</v>
      </c>
      <c r="SG213">
        <v>779.972427999601</v>
      </c>
      <c r="SH213">
        <v>117.42837500001799</v>
      </c>
      <c r="SI213">
        <v>105.104515000014</v>
      </c>
      <c r="SJ213">
        <v>7949.4450260028198</v>
      </c>
      <c r="SK213">
        <v>64.8734610000392</v>
      </c>
      <c r="SL213">
        <v>151.08742900006499</v>
      </c>
      <c r="SM213">
        <v>286.59978199982999</v>
      </c>
      <c r="SN213">
        <v>342.03220399981399</v>
      </c>
      <c r="SO213">
        <v>202.69427899992999</v>
      </c>
      <c r="SP213">
        <v>565.18593899998802</v>
      </c>
      <c r="SQ213">
        <v>202.91179400007201</v>
      </c>
      <c r="SR213">
        <v>53.821165999979698</v>
      </c>
      <c r="SS213">
        <v>53.134673999971703</v>
      </c>
      <c r="ST213">
        <v>201.01753699989101</v>
      </c>
      <c r="SU213">
        <v>195.26566400006399</v>
      </c>
      <c r="SV213">
        <v>202.776152000064</v>
      </c>
      <c r="SW213">
        <v>169.226014999906</v>
      </c>
      <c r="SX213">
        <v>210.547694999957</v>
      </c>
      <c r="SY213">
        <v>195.10185400000799</v>
      </c>
      <c r="SZ213">
        <v>127.78616899997</v>
      </c>
      <c r="TA213">
        <v>154.55679899989599</v>
      </c>
      <c r="TB213">
        <v>107.75946600001799</v>
      </c>
      <c r="TC213">
        <v>158.93117300001899</v>
      </c>
      <c r="TD213">
        <v>147.23340600007199</v>
      </c>
      <c r="TE213">
        <v>483.04376199981198</v>
      </c>
      <c r="TF213">
        <v>120.524615000002</v>
      </c>
      <c r="TG213">
        <v>129.36972799990301</v>
      </c>
      <c r="TH213">
        <v>524.51058200001705</v>
      </c>
      <c r="TI213">
        <v>91.612595999962707</v>
      </c>
      <c r="TJ213">
        <v>364.51845599990298</v>
      </c>
      <c r="TK213">
        <v>172.35082200006599</v>
      </c>
      <c r="TL213">
        <v>444.55027099978201</v>
      </c>
      <c r="TM213">
        <v>517.27618599962398</v>
      </c>
      <c r="TN213">
        <v>201.778890999965</v>
      </c>
      <c r="TO213">
        <v>518.11810499988496</v>
      </c>
      <c r="TQ213">
        <v>517.90865899995003</v>
      </c>
      <c r="TR213">
        <v>517.81009299959999</v>
      </c>
      <c r="TS213">
        <v>211.30058400006999</v>
      </c>
      <c r="TT213">
        <v>168.57494900003101</v>
      </c>
      <c r="TU213">
        <v>93.857461999985404</v>
      </c>
      <c r="TV213">
        <v>108.285774999997</v>
      </c>
      <c r="TW213">
        <v>373.246015000157</v>
      </c>
      <c r="TX213">
        <v>136.46642199996899</v>
      </c>
      <c r="TY213">
        <v>119.296787000028</v>
      </c>
      <c r="TZ213">
        <v>432.12461599987</v>
      </c>
      <c r="UA213">
        <v>156.98531099990899</v>
      </c>
      <c r="UB213">
        <v>136.33191900001799</v>
      </c>
      <c r="UC213">
        <v>119.736458000029</v>
      </c>
      <c r="UD213">
        <v>112.99996299995099</v>
      </c>
      <c r="UE213">
        <v>139.95708000008</v>
      </c>
      <c r="UF213">
        <v>114.839561000001</v>
      </c>
      <c r="UG213">
        <v>132.21932899998501</v>
      </c>
      <c r="UH213">
        <v>138.42989400005899</v>
      </c>
      <c r="UI213">
        <v>120.83084700000499</v>
      </c>
      <c r="UJ213">
        <v>113.88017200003399</v>
      </c>
      <c r="UK213">
        <v>138.43589699990099</v>
      </c>
      <c r="UL213">
        <v>168.00087599991801</v>
      </c>
      <c r="UM213">
        <v>113.977733999956</v>
      </c>
      <c r="UN213">
        <v>146.428270000033</v>
      </c>
      <c r="UO213">
        <v>194.36484199995201</v>
      </c>
      <c r="UP213">
        <v>210.909193000058</v>
      </c>
      <c r="UQ213">
        <v>112.894633000018</v>
      </c>
      <c r="UR213">
        <v>113.89989999996</v>
      </c>
      <c r="US213">
        <v>354.240697000176</v>
      </c>
      <c r="UT213">
        <v>353.483428000007</v>
      </c>
      <c r="UU213">
        <v>1957.3463300000899</v>
      </c>
      <c r="UV213">
        <v>141.45410099998099</v>
      </c>
      <c r="UW213">
        <v>483.37870300002402</v>
      </c>
      <c r="UX213">
        <v>110.492631000001</v>
      </c>
      <c r="UY213">
        <v>60.995541999989698</v>
      </c>
      <c r="UZ213">
        <v>13.822323000000299</v>
      </c>
      <c r="VA213">
        <v>161.11347400001301</v>
      </c>
      <c r="VB213">
        <v>117.777411999996</v>
      </c>
      <c r="VC213">
        <v>109.37628399999799</v>
      </c>
      <c r="VD213">
        <v>120.96788000001099</v>
      </c>
      <c r="VE213">
        <v>109.833106999984</v>
      </c>
      <c r="VF213">
        <v>147.08988899993699</v>
      </c>
      <c r="VG213">
        <v>149.43240500008699</v>
      </c>
      <c r="VH213">
        <v>116.325375000015</v>
      </c>
      <c r="VI213">
        <v>108.721007999964</v>
      </c>
      <c r="VJ213">
        <v>120.94961000001101</v>
      </c>
      <c r="VK213">
        <v>119.337944000028</v>
      </c>
      <c r="VL213">
        <v>107.77997000003199</v>
      </c>
      <c r="VM213">
        <v>112.601225999999</v>
      </c>
      <c r="VN213">
        <v>214.98356799990901</v>
      </c>
      <c r="VO213">
        <v>107.10575500002599</v>
      </c>
      <c r="VP213">
        <v>291.743881999981</v>
      </c>
      <c r="VQ213">
        <v>194.264833000023</v>
      </c>
      <c r="VR213">
        <v>115.867116000038</v>
      </c>
      <c r="VS213">
        <v>108.684972999967</v>
      </c>
      <c r="VT213">
        <v>125.746052999981</v>
      </c>
      <c r="VU213">
        <v>168.25205700006299</v>
      </c>
      <c r="VV213">
        <v>207.15732400002901</v>
      </c>
      <c r="VW213">
        <v>171.30200199992399</v>
      </c>
      <c r="VX213">
        <v>150.34117799997301</v>
      </c>
      <c r="VY213">
        <v>110.089323000051</v>
      </c>
      <c r="VZ213">
        <v>113.19065600005</v>
      </c>
      <c r="WA213">
        <v>104.634837000049</v>
      </c>
      <c r="WB213">
        <v>294.14047800004499</v>
      </c>
      <c r="WC213">
        <v>187.410209000111</v>
      </c>
      <c r="WD213">
        <v>206.71978099993399</v>
      </c>
      <c r="WE213">
        <v>108.071812000009</v>
      </c>
      <c r="WF213">
        <v>106.848563999985</v>
      </c>
      <c r="WH213">
        <v>113.181031999993</v>
      </c>
      <c r="WI213">
        <v>125.85853800002999</v>
      </c>
      <c r="WJ213">
        <v>29.659356999996799</v>
      </c>
      <c r="WK213">
        <v>114.24043799995</v>
      </c>
      <c r="WL213">
        <v>105.42112399998599</v>
      </c>
      <c r="WM213">
        <v>223.58288099989301</v>
      </c>
      <c r="WN213">
        <v>287.41601799987302</v>
      </c>
      <c r="WO213">
        <v>357.97509799990797</v>
      </c>
      <c r="WP213">
        <v>229.40825599990799</v>
      </c>
      <c r="WQ213">
        <v>261.383291000035</v>
      </c>
      <c r="WR213">
        <v>313.63160800002498</v>
      </c>
      <c r="WS213">
        <v>274.96543199988099</v>
      </c>
      <c r="WT213">
        <v>508.08914900012297</v>
      </c>
      <c r="WU213">
        <v>517.12375099957001</v>
      </c>
      <c r="WV213">
        <v>807.07969299983199</v>
      </c>
      <c r="WW213">
        <v>137.422772000078</v>
      </c>
      <c r="WX213">
        <v>339.45832900004501</v>
      </c>
      <c r="WY213">
        <v>166.49635399994401</v>
      </c>
      <c r="WZ213">
        <v>299.83982300013298</v>
      </c>
      <c r="XA213">
        <v>106.717735999962</v>
      </c>
      <c r="XB213">
        <v>231.594357999973</v>
      </c>
      <c r="XC213">
        <v>108.48134199995501</v>
      </c>
      <c r="XD213">
        <v>483.81450799992302</v>
      </c>
      <c r="XE213">
        <v>161.159623000072</v>
      </c>
      <c r="XF213">
        <v>242.03654700005399</v>
      </c>
      <c r="XG213">
        <v>100.306179999956</v>
      </c>
      <c r="XH213">
        <v>206.07089899992599</v>
      </c>
      <c r="XI213">
        <v>101.028885000036</v>
      </c>
      <c r="XJ213">
        <v>214.60913600004301</v>
      </c>
      <c r="XK213">
        <v>58.440738999983303</v>
      </c>
      <c r="XL213">
        <v>1.6127767199995999</v>
      </c>
      <c r="XM213">
        <v>5.8577803500011196</v>
      </c>
      <c r="XN213">
        <v>1.09629271999984</v>
      </c>
      <c r="XO213">
        <v>1.8507536699999001</v>
      </c>
      <c r="XP213">
        <v>1.7731340800000901</v>
      </c>
      <c r="XQ213">
        <v>23.8729204499978</v>
      </c>
      <c r="XR213">
        <v>1.26674563000051</v>
      </c>
      <c r="XS213">
        <v>1.29795299999932</v>
      </c>
      <c r="XT213">
        <v>2.3699690899993602</v>
      </c>
      <c r="XU213">
        <v>2.2797598700017301</v>
      </c>
      <c r="XV213">
        <v>3.1574749999999798</v>
      </c>
      <c r="XW213">
        <v>3.57592319999821</v>
      </c>
      <c r="XX213">
        <v>3.45859900000141</v>
      </c>
      <c r="XY213">
        <v>3.6906703999993602</v>
      </c>
      <c r="XZ213">
        <v>1.4655794699992799</v>
      </c>
      <c r="YA213">
        <v>12.2171486000007</v>
      </c>
      <c r="YB213">
        <v>1.1504623900000299</v>
      </c>
      <c r="YC213">
        <v>1.3207287999994199</v>
      </c>
      <c r="YD213">
        <v>1.22877990000052</v>
      </c>
      <c r="YE213">
        <v>4.9168809999973702</v>
      </c>
      <c r="YF213">
        <v>1.2097926000005801</v>
      </c>
      <c r="YG213">
        <v>0.94023603999994498</v>
      </c>
      <c r="YH213">
        <v>1588.06731349044</v>
      </c>
      <c r="YI213">
        <v>116.210091699963</v>
      </c>
      <c r="YJ213">
        <v>307.35523999994598</v>
      </c>
      <c r="YK213">
        <v>3.1090474999982698</v>
      </c>
      <c r="YL213">
        <v>1.4785840500007901</v>
      </c>
      <c r="YM213">
        <v>2430820.8677864098</v>
      </c>
      <c r="YN213">
        <v>1.3116840300008299</v>
      </c>
      <c r="YO213">
        <v>1.2968492399995699</v>
      </c>
      <c r="YP213">
        <v>1.9210937200005</v>
      </c>
      <c r="YQ213">
        <v>175.79160499991801</v>
      </c>
      <c r="YR213">
        <v>147.021372300107</v>
      </c>
      <c r="YS213">
        <v>6.8854595000011596</v>
      </c>
      <c r="YT213">
        <v>8.2023207000020193</v>
      </c>
      <c r="YU213">
        <v>392.43795769987599</v>
      </c>
      <c r="YV213">
        <v>232.04421669989799</v>
      </c>
      <c r="YW213">
        <v>1.5992432999992201</v>
      </c>
      <c r="YX213">
        <v>1.65252049999981</v>
      </c>
      <c r="YY213">
        <v>1.25329579999925</v>
      </c>
      <c r="YZ213">
        <v>4.4218080599966898</v>
      </c>
      <c r="ZA213">
        <v>1.41409695999937</v>
      </c>
      <c r="ZB213">
        <v>5.0027440499980003</v>
      </c>
      <c r="ZC213">
        <v>1.3283343000002801</v>
      </c>
      <c r="ZD213">
        <v>1.16623910000089</v>
      </c>
    </row>
    <row r="214" spans="1:680" x14ac:dyDescent="0.25">
      <c r="A214" s="40">
        <v>44364</v>
      </c>
      <c r="B214" s="6">
        <v>2.1047406200013898</v>
      </c>
      <c r="C214" s="6">
        <v>2.0671145800006299</v>
      </c>
      <c r="D214">
        <v>1.01937379999981</v>
      </c>
      <c r="E214">
        <v>1.79828708999958</v>
      </c>
      <c r="F214">
        <v>1.1075961099995799</v>
      </c>
      <c r="G214">
        <v>1.1764839999996199</v>
      </c>
      <c r="H214">
        <v>1.1323267000007</v>
      </c>
      <c r="I214">
        <v>3.0942093000012401</v>
      </c>
      <c r="J214">
        <v>1.14931550000074</v>
      </c>
      <c r="K214">
        <v>2.71699090000038</v>
      </c>
      <c r="L214">
        <v>3.07184079999934</v>
      </c>
      <c r="M214">
        <v>1.96721400000024</v>
      </c>
      <c r="N214">
        <v>2.9040662000006701</v>
      </c>
      <c r="O214">
        <v>2.6098295900010302</v>
      </c>
      <c r="P214">
        <v>3.2109895200010201</v>
      </c>
      <c r="Q214">
        <v>0.93940653000026897</v>
      </c>
      <c r="R214">
        <v>2.7267230399993401</v>
      </c>
      <c r="S214">
        <v>2.8433412000013001</v>
      </c>
      <c r="T214">
        <v>3.3460718200003599</v>
      </c>
      <c r="U214">
        <v>1.1215518200006001</v>
      </c>
      <c r="V214">
        <v>1.5451468899991601</v>
      </c>
      <c r="W214">
        <v>2.9019912967014498</v>
      </c>
      <c r="X214">
        <v>2.23416584880033</v>
      </c>
      <c r="Y214">
        <v>3.47938989999966</v>
      </c>
      <c r="Z214">
        <v>1.1393959899996799</v>
      </c>
      <c r="AA214">
        <v>1.3172709299997201</v>
      </c>
      <c r="AB214">
        <v>1.15560218000064</v>
      </c>
      <c r="AC214">
        <v>12.2370430500014</v>
      </c>
      <c r="AD214">
        <v>26.342897680006001</v>
      </c>
      <c r="AE214">
        <v>1.11459576999914</v>
      </c>
      <c r="AF214">
        <v>79.847707760054604</v>
      </c>
      <c r="AG214">
        <v>10.7820903099928</v>
      </c>
      <c r="AH214">
        <v>1.99946903999989</v>
      </c>
      <c r="AI214">
        <v>1.15599511000073</v>
      </c>
      <c r="AJ214">
        <v>2.8931803000013998</v>
      </c>
      <c r="AK214">
        <v>2.6433906999991499</v>
      </c>
      <c r="AL214">
        <v>1.6450019900003101</v>
      </c>
      <c r="AM214">
        <v>1.88024659999974</v>
      </c>
      <c r="AN214">
        <v>1094.04608315974</v>
      </c>
      <c r="AO214">
        <v>260.70011284994001</v>
      </c>
      <c r="AP214">
        <v>196.22798994998399</v>
      </c>
      <c r="AQ214">
        <v>15.064575299998999</v>
      </c>
      <c r="AR214">
        <v>1.5732018399994601</v>
      </c>
      <c r="AS214">
        <v>1.31306770999981</v>
      </c>
      <c r="AT214">
        <v>1.5553369600002001</v>
      </c>
      <c r="AU214">
        <v>4.0503034599969396</v>
      </c>
      <c r="AV214">
        <v>3.2630150000004501</v>
      </c>
      <c r="AW214">
        <v>1.4827619099996801</v>
      </c>
      <c r="AX214">
        <v>13.143423159999699</v>
      </c>
      <c r="AY214">
        <v>1.5172265599994701</v>
      </c>
      <c r="AZ214">
        <v>7.7020573999980098</v>
      </c>
      <c r="BA214">
        <v>1.59790659999999</v>
      </c>
      <c r="BB214">
        <v>4.3901548499998198</v>
      </c>
      <c r="BC214">
        <v>2.5724285500000401</v>
      </c>
      <c r="BD214">
        <v>0.959527369999705</v>
      </c>
      <c r="BE214">
        <v>1.78217439999935</v>
      </c>
      <c r="BF214">
        <v>2.0712706000012999</v>
      </c>
      <c r="BG214">
        <v>2.4936223000004198</v>
      </c>
      <c r="BH214">
        <v>2.6211460999984402</v>
      </c>
      <c r="BI214">
        <v>1.78330219999953</v>
      </c>
      <c r="BJ214">
        <v>114.439788899967</v>
      </c>
      <c r="BK214">
        <v>1.1740853999999701</v>
      </c>
      <c r="BL214">
        <v>3.6457836400004502</v>
      </c>
      <c r="BM214">
        <v>1.9206616699993899</v>
      </c>
      <c r="BO214">
        <v>1.1374761000006399</v>
      </c>
      <c r="BP214">
        <v>1.1195389000004099</v>
      </c>
      <c r="BQ214">
        <v>2.0366031999983498</v>
      </c>
      <c r="BR214">
        <v>2.1172432999992501</v>
      </c>
      <c r="BS214">
        <v>2.31603370000084</v>
      </c>
      <c r="BT214">
        <v>1.06546899999921</v>
      </c>
      <c r="BU214">
        <v>1.47485659999984</v>
      </c>
      <c r="BV214">
        <v>1.9732588999995599</v>
      </c>
      <c r="BW214">
        <v>7.7666146999981702</v>
      </c>
      <c r="BX214">
        <v>5.2065168999979496</v>
      </c>
      <c r="BY214">
        <v>3.1063237000016701</v>
      </c>
      <c r="BZ214">
        <v>106.558201389969</v>
      </c>
      <c r="CA214">
        <v>9.3749394000042194</v>
      </c>
      <c r="CB214">
        <v>1.1457676999998501</v>
      </c>
      <c r="CC214">
        <v>23.909264699992502</v>
      </c>
      <c r="CD214">
        <v>4.9710315999982404</v>
      </c>
      <c r="CE214">
        <v>9.0029235999973007</v>
      </c>
      <c r="CF214">
        <v>2.7636390000006901</v>
      </c>
      <c r="CG214">
        <v>38.611574199982002</v>
      </c>
      <c r="CH214">
        <v>1.0782003999993299</v>
      </c>
      <c r="CI214">
        <v>2.15370619999885</v>
      </c>
      <c r="CJ214">
        <v>6.2057276999985298</v>
      </c>
      <c r="CK214">
        <v>4.7612321999986298</v>
      </c>
      <c r="CL214">
        <v>2.44223620000048</v>
      </c>
      <c r="CM214">
        <v>3.1312231999982001</v>
      </c>
      <c r="CN214">
        <v>31.8151697000139</v>
      </c>
      <c r="CO214">
        <v>1.25312979999944</v>
      </c>
      <c r="CP214">
        <v>1.7936055999998599</v>
      </c>
      <c r="CQ214">
        <v>1.3395213000003401</v>
      </c>
      <c r="CR214">
        <v>1.26693130000058</v>
      </c>
      <c r="CS214">
        <v>1.26332569999977</v>
      </c>
      <c r="CT214">
        <v>12.2707572999934</v>
      </c>
      <c r="CU214">
        <v>131.52730600000399</v>
      </c>
      <c r="CV214">
        <v>14.385458499993501</v>
      </c>
      <c r="CW214">
        <v>26.490279999998201</v>
      </c>
      <c r="CX214">
        <v>80.456742999958806</v>
      </c>
      <c r="CY214">
        <v>19.437160000001299</v>
      </c>
      <c r="CZ214">
        <v>145.20285700005499</v>
      </c>
      <c r="DA214">
        <v>10.8985892000055</v>
      </c>
      <c r="DB214">
        <v>10.287175100005699</v>
      </c>
      <c r="DC214">
        <v>23.158716000005398</v>
      </c>
      <c r="DD214">
        <v>2.6930752299995202</v>
      </c>
      <c r="DE214">
        <v>1.6730520000000999</v>
      </c>
      <c r="DF214">
        <v>1.3841253699993099</v>
      </c>
      <c r="DG214">
        <v>1.1931864199996201</v>
      </c>
      <c r="DH214">
        <v>3.2481979299991499</v>
      </c>
      <c r="DJ214">
        <v>1.24934156000018</v>
      </c>
      <c r="DK214">
        <v>2.60286034000092</v>
      </c>
      <c r="DL214">
        <v>28.6118456099939</v>
      </c>
      <c r="DM214">
        <v>2.30295714000022</v>
      </c>
      <c r="DN214">
        <v>8.6908155900018809</v>
      </c>
      <c r="DO214">
        <v>2.82793743000002</v>
      </c>
      <c r="DP214">
        <v>3.05406705999849</v>
      </c>
      <c r="DQ214">
        <v>1.40270925000004</v>
      </c>
      <c r="DR214">
        <v>11.2387998600025</v>
      </c>
      <c r="DS214">
        <v>1.2470865499999499</v>
      </c>
      <c r="DT214">
        <v>1.3287075200005301</v>
      </c>
      <c r="DU214">
        <v>4.2133818899965298</v>
      </c>
      <c r="DV214">
        <v>3.69969892000154</v>
      </c>
      <c r="DW214">
        <v>3.5411394399998199</v>
      </c>
      <c r="DX214">
        <v>1.4051132399999899</v>
      </c>
      <c r="DY214">
        <v>128.32097600004599</v>
      </c>
      <c r="DZ214">
        <v>1.4895546400002799</v>
      </c>
      <c r="EA214">
        <v>1.90508279999995</v>
      </c>
      <c r="EB214">
        <v>1.1640838399998801</v>
      </c>
      <c r="EC214">
        <v>1.1561457999996501</v>
      </c>
      <c r="ED214">
        <v>1.0820586099998799</v>
      </c>
      <c r="EE214">
        <v>2.9841852200006498</v>
      </c>
      <c r="EF214">
        <v>1.4021484900004</v>
      </c>
      <c r="EG214">
        <v>2.51151190000019</v>
      </c>
      <c r="EH214">
        <v>1.53153657999974</v>
      </c>
      <c r="EI214">
        <v>1.77575660000002</v>
      </c>
      <c r="EJ214">
        <v>1.9995353800004501</v>
      </c>
      <c r="EK214">
        <v>3.2667757000017401</v>
      </c>
      <c r="EL214">
        <v>6.2712947000036401</v>
      </c>
      <c r="EM214">
        <v>29.898138699994899</v>
      </c>
      <c r="EN214">
        <v>1.66988201999993</v>
      </c>
      <c r="EO214">
        <v>1.3926299600006999</v>
      </c>
      <c r="EP214">
        <v>1.10988580999947</v>
      </c>
      <c r="EQ214">
        <v>1.11962492000021</v>
      </c>
      <c r="ER214">
        <v>1.36774770999909</v>
      </c>
      <c r="ES214">
        <v>1.0886482099995201</v>
      </c>
      <c r="ET214">
        <v>1.6283696499995099</v>
      </c>
      <c r="EU214">
        <v>3.0506066900015898</v>
      </c>
      <c r="EV214">
        <v>1.14861025999926</v>
      </c>
      <c r="EW214">
        <v>1.04171160000078</v>
      </c>
      <c r="EX214">
        <v>115.610572000034</v>
      </c>
      <c r="EY214">
        <v>7.2275688399968203</v>
      </c>
      <c r="EZ214">
        <v>3.7722423000013801</v>
      </c>
      <c r="FA214">
        <v>1.30467807000059</v>
      </c>
      <c r="FC214">
        <v>221.363383899909</v>
      </c>
      <c r="FD214">
        <v>10522.8428281248</v>
      </c>
      <c r="FE214">
        <v>110.164400700014</v>
      </c>
      <c r="FF214">
        <v>1.13630770999953</v>
      </c>
      <c r="FG214">
        <v>4652.7880289703598</v>
      </c>
      <c r="FH214">
        <v>1.07401919999938</v>
      </c>
      <c r="FI214">
        <v>1.1266124100002299</v>
      </c>
      <c r="FJ214">
        <v>1.2689148800000101</v>
      </c>
      <c r="FK214">
        <v>23.982298110000599</v>
      </c>
      <c r="FL214">
        <v>1.39725379999982</v>
      </c>
      <c r="FM214">
        <v>2.2646219999987802</v>
      </c>
      <c r="FN214">
        <v>1.95019660000071</v>
      </c>
      <c r="FO214">
        <v>1.2710984999994299</v>
      </c>
      <c r="FP214">
        <v>3.3658140000006802</v>
      </c>
      <c r="FQ214">
        <v>1.6554413899994</v>
      </c>
      <c r="FR214">
        <v>1.2355129600000501</v>
      </c>
      <c r="FS214">
        <v>1.29350958000032</v>
      </c>
      <c r="FT214">
        <v>2.2396301100015998</v>
      </c>
      <c r="FU214">
        <v>2.2332429000016401</v>
      </c>
      <c r="FV214">
        <v>1.1461839700004901</v>
      </c>
      <c r="FW214">
        <v>1.4095621800006499</v>
      </c>
      <c r="FX214">
        <v>1.1512766600008</v>
      </c>
      <c r="FY214">
        <v>1.3208581899998499</v>
      </c>
      <c r="FZ214">
        <v>1.09238616999937</v>
      </c>
      <c r="GA214">
        <v>3.9285147199989301</v>
      </c>
      <c r="GB214">
        <v>1.25692429999981</v>
      </c>
      <c r="GC214">
        <v>377.25110254017602</v>
      </c>
      <c r="GD214">
        <v>105.79042850003999</v>
      </c>
      <c r="GE214">
        <v>201.44088130001899</v>
      </c>
      <c r="GF214">
        <v>300.60260199988301</v>
      </c>
      <c r="GG214">
        <v>289.43492930010001</v>
      </c>
      <c r="GH214">
        <v>138.032747100107</v>
      </c>
      <c r="GI214">
        <v>312.294096199796</v>
      </c>
      <c r="GJ214">
        <v>116.678330500028</v>
      </c>
      <c r="GK214">
        <v>224.09380010003201</v>
      </c>
      <c r="GL214">
        <v>1.1208256000009</v>
      </c>
      <c r="GM214">
        <v>2.3328768999999698</v>
      </c>
      <c r="GN214">
        <v>1.5485164000001499</v>
      </c>
      <c r="GO214">
        <v>7.2310679000002001</v>
      </c>
      <c r="GP214">
        <v>2.9512400999992701</v>
      </c>
      <c r="GQ214">
        <v>1.15931520000049</v>
      </c>
      <c r="GR214">
        <v>2.2808995000014001</v>
      </c>
      <c r="GS214">
        <v>4.4839371999987598</v>
      </c>
      <c r="GT214">
        <v>2.1612225999997499</v>
      </c>
      <c r="GU214">
        <v>3.0795336000010098</v>
      </c>
      <c r="GV214">
        <v>12.3276085999969</v>
      </c>
      <c r="GW214">
        <v>1.4093556999996499</v>
      </c>
      <c r="GX214">
        <v>8.9062980000016996</v>
      </c>
      <c r="GY214">
        <v>4.1942957999999599</v>
      </c>
      <c r="GZ214">
        <v>1.04039770000054</v>
      </c>
      <c r="HA214">
        <v>2.4236080000009701</v>
      </c>
      <c r="HB214">
        <v>1.05409599999984</v>
      </c>
      <c r="HC214">
        <v>5.7174353000009397</v>
      </c>
      <c r="HD214">
        <v>1.3118013000002999</v>
      </c>
      <c r="HE214">
        <v>157.07927670003801</v>
      </c>
      <c r="HF214">
        <v>3.6049564999993899</v>
      </c>
      <c r="HG214">
        <v>1.0809807000005101</v>
      </c>
      <c r="HH214">
        <v>2.28396359999897</v>
      </c>
      <c r="HI214">
        <v>5.9807873000027003</v>
      </c>
      <c r="HJ214">
        <v>1.1331821000003399</v>
      </c>
      <c r="HK214">
        <v>4.51368509999884</v>
      </c>
      <c r="HL214">
        <v>169.98902166006201</v>
      </c>
      <c r="HM214">
        <v>4.5240326600032903</v>
      </c>
      <c r="HN214">
        <v>80.504666439956097</v>
      </c>
      <c r="HO214">
        <v>1137.91782904975</v>
      </c>
      <c r="HP214">
        <v>1.15992037999968</v>
      </c>
      <c r="HQ214">
        <v>1.18857285000013</v>
      </c>
      <c r="HR214">
        <v>118.991519269999</v>
      </c>
      <c r="HS214">
        <v>179.37724099005601</v>
      </c>
      <c r="HT214">
        <v>138.088400630048</v>
      </c>
      <c r="HU214">
        <v>158.346832349896</v>
      </c>
      <c r="HV214">
        <v>160.57524811010799</v>
      </c>
      <c r="HW214">
        <v>424.555889159907</v>
      </c>
      <c r="HX214">
        <v>122.72711272002201</v>
      </c>
      <c r="HY214">
        <v>143.502545259893</v>
      </c>
      <c r="HZ214">
        <v>112.53062710003</v>
      </c>
      <c r="IA214">
        <v>1.1193621999991601</v>
      </c>
      <c r="IB214">
        <v>1.1287682000002</v>
      </c>
      <c r="IC214">
        <v>1.20915280000008</v>
      </c>
      <c r="ID214">
        <v>1.2966959000004901</v>
      </c>
      <c r="IE214">
        <v>1.04879009999968</v>
      </c>
      <c r="IF214">
        <v>1.42505859999983</v>
      </c>
      <c r="IG214">
        <v>1.8702441999994299</v>
      </c>
      <c r="IH214">
        <v>1.39169129999937</v>
      </c>
      <c r="II214">
        <v>1.3949143999998299</v>
      </c>
      <c r="IJ214">
        <v>1.05915470000036</v>
      </c>
      <c r="IK214">
        <v>1.12237370000003</v>
      </c>
      <c r="IL214">
        <v>1.14325970000027</v>
      </c>
      <c r="IM214">
        <v>1.1962676000002801</v>
      </c>
      <c r="IN214">
        <v>1.0512460999998401</v>
      </c>
      <c r="IO214">
        <v>1.04651249999915</v>
      </c>
      <c r="IP214">
        <v>3.10282200000074</v>
      </c>
      <c r="IQ214">
        <v>1.1293432999991599</v>
      </c>
      <c r="IR214">
        <v>1.03429209999922</v>
      </c>
      <c r="IS214">
        <v>1.3514175000000299</v>
      </c>
      <c r="IT214">
        <v>1.3835605999993299</v>
      </c>
      <c r="IU214">
        <v>1.2114992000006199</v>
      </c>
      <c r="IV214">
        <v>1.5748965000002499</v>
      </c>
      <c r="IW214">
        <v>1.0657618999994201</v>
      </c>
      <c r="IX214">
        <v>1.7092933999993001</v>
      </c>
      <c r="IY214">
        <v>1.4354984000001401</v>
      </c>
      <c r="IZ214">
        <v>2.1559782000003902</v>
      </c>
      <c r="JA214">
        <v>1.4493703999996801</v>
      </c>
      <c r="JB214">
        <v>1.33187069999985</v>
      </c>
      <c r="JC214">
        <v>1.22606719999931</v>
      </c>
      <c r="JD214">
        <v>1.2100984000007899</v>
      </c>
      <c r="JE214">
        <v>1.2091500999995299</v>
      </c>
      <c r="JF214">
        <v>4.4234347000019598</v>
      </c>
      <c r="JG214">
        <v>1.5605164999997201</v>
      </c>
      <c r="JH214">
        <v>1.4421141999992</v>
      </c>
      <c r="JI214">
        <v>1.0504479999999601</v>
      </c>
      <c r="JJ214">
        <v>5.83567310000217</v>
      </c>
      <c r="JK214">
        <v>1.6304646999997201</v>
      </c>
      <c r="JL214">
        <v>1.62836810000044</v>
      </c>
      <c r="JM214">
        <v>1.86190510000051</v>
      </c>
      <c r="JN214">
        <v>1.17377470000065</v>
      </c>
      <c r="JO214">
        <v>2.65750046000176</v>
      </c>
      <c r="JP214">
        <v>587.62012374028598</v>
      </c>
      <c r="JQ214">
        <v>229.350647419924</v>
      </c>
      <c r="JR214">
        <v>12.034895999997399</v>
      </c>
      <c r="JS214">
        <v>2.2138192999991602</v>
      </c>
      <c r="JT214">
        <v>1.4693497999996901</v>
      </c>
      <c r="JU214">
        <v>7.530070599998</v>
      </c>
      <c r="JV214">
        <v>122.107200999977</v>
      </c>
      <c r="JW214">
        <v>1.0105691000007899</v>
      </c>
      <c r="JX214">
        <v>107.31929300003701</v>
      </c>
      <c r="JY214">
        <v>1.07827695999913</v>
      </c>
      <c r="JZ214">
        <v>1.10478659</v>
      </c>
      <c r="KA214">
        <v>111.84597100003199</v>
      </c>
      <c r="KB214">
        <v>87.744428999954806</v>
      </c>
      <c r="KC214">
        <v>108.232724000001</v>
      </c>
      <c r="KD214">
        <v>111.411070000031</v>
      </c>
      <c r="KE214">
        <v>116.709899000009</v>
      </c>
      <c r="KF214">
        <v>98.222551999962903</v>
      </c>
      <c r="KG214">
        <v>122.124585999991</v>
      </c>
      <c r="KH214">
        <v>110.663510999992</v>
      </c>
      <c r="KI214">
        <v>177.92499299999301</v>
      </c>
      <c r="KJ214">
        <v>166.88896199991001</v>
      </c>
      <c r="KK214">
        <v>122.00324099999899</v>
      </c>
      <c r="KL214">
        <v>111.20420100004399</v>
      </c>
      <c r="KM214">
        <v>150.27394200000001</v>
      </c>
      <c r="KN214">
        <v>130.02394700003799</v>
      </c>
      <c r="KO214">
        <v>107.214471000014</v>
      </c>
      <c r="KP214">
        <v>116.027879999951</v>
      </c>
      <c r="KQ214">
        <v>174.715761000058</v>
      </c>
      <c r="KR214">
        <v>275.93849299987801</v>
      </c>
      <c r="KS214">
        <v>145.01545200007999</v>
      </c>
      <c r="KT214">
        <v>137.443343000021</v>
      </c>
      <c r="KU214">
        <v>242.05441799992701</v>
      </c>
      <c r="KV214">
        <v>112.196870999993</v>
      </c>
      <c r="KW214">
        <v>123.635163999978</v>
      </c>
      <c r="KX214">
        <v>191.35585599998001</v>
      </c>
      <c r="KY214">
        <v>209.641526000109</v>
      </c>
      <c r="KZ214">
        <v>102.909310000017</v>
      </c>
      <c r="LA214">
        <v>119.115819000057</v>
      </c>
      <c r="LB214">
        <v>130.877431999892</v>
      </c>
      <c r="LC214">
        <v>115.975193000049</v>
      </c>
      <c r="LD214">
        <v>222.72687799995799</v>
      </c>
      <c r="LE214">
        <v>94.297380000003599</v>
      </c>
      <c r="LF214">
        <v>124.957478999975</v>
      </c>
      <c r="LG214">
        <v>118.59657599998199</v>
      </c>
      <c r="LH214">
        <v>105.767904000008</v>
      </c>
      <c r="LI214">
        <v>128.95462500001301</v>
      </c>
      <c r="LJ214">
        <v>116.74149199994299</v>
      </c>
      <c r="LK214">
        <v>169.845588000026</v>
      </c>
      <c r="LL214">
        <v>259.02907400019501</v>
      </c>
      <c r="LM214">
        <v>206.769779999973</v>
      </c>
      <c r="LN214">
        <v>114.671650000033</v>
      </c>
      <c r="LO214">
        <v>159.58201400004299</v>
      </c>
      <c r="LP214">
        <v>100.89700400002801</v>
      </c>
      <c r="LQ214">
        <v>116.86882400000501</v>
      </c>
      <c r="LR214">
        <v>89.1471560000209</v>
      </c>
      <c r="LS214">
        <v>157.06897099991301</v>
      </c>
      <c r="LT214">
        <v>139.57460900000299</v>
      </c>
      <c r="LU214">
        <v>121.660716000013</v>
      </c>
      <c r="LV214">
        <v>156.91693100007299</v>
      </c>
      <c r="LW214">
        <v>103.938342000009</v>
      </c>
      <c r="LX214">
        <v>120.408668000018</v>
      </c>
      <c r="LY214">
        <v>130.503371000057</v>
      </c>
      <c r="LZ214">
        <v>122.057859000051</v>
      </c>
      <c r="MA214">
        <v>100.065504000057</v>
      </c>
      <c r="MB214">
        <v>119.073777999962</v>
      </c>
      <c r="MC214">
        <v>165.47155999997599</v>
      </c>
      <c r="MD214">
        <v>119.95461000001499</v>
      </c>
      <c r="ME214">
        <v>112.397551000002</v>
      </c>
      <c r="MF214">
        <v>106.06332299998</v>
      </c>
      <c r="MG214">
        <v>106.024988000048</v>
      </c>
      <c r="MH214">
        <v>156.182590000099</v>
      </c>
      <c r="MI214">
        <v>220.75801600003601</v>
      </c>
      <c r="MJ214">
        <v>100.672441000002</v>
      </c>
      <c r="MK214">
        <v>107.62678599997901</v>
      </c>
      <c r="ML214">
        <v>170.36226400011199</v>
      </c>
      <c r="MM214">
        <v>121.26158499997101</v>
      </c>
      <c r="MN214">
        <v>103.052466999972</v>
      </c>
      <c r="MO214">
        <v>137.470984000014</v>
      </c>
      <c r="MP214">
        <v>112.230390000041</v>
      </c>
      <c r="MQ214">
        <v>108.873496999964</v>
      </c>
      <c r="MR214">
        <v>112.62803000002199</v>
      </c>
      <c r="MS214">
        <v>95.145301999989897</v>
      </c>
      <c r="MT214">
        <v>214.78015400003599</v>
      </c>
      <c r="MU214">
        <v>285.79775700019701</v>
      </c>
      <c r="MV214">
        <v>207.093261000002</v>
      </c>
      <c r="MW214">
        <v>274.89536600001202</v>
      </c>
      <c r="MX214">
        <v>105.645628000028</v>
      </c>
      <c r="MY214">
        <v>330.419011000078</v>
      </c>
      <c r="MZ214">
        <v>332.13707900000702</v>
      </c>
      <c r="NA214">
        <v>335.57836899999501</v>
      </c>
      <c r="NB214">
        <v>129.564013000112</v>
      </c>
      <c r="NC214">
        <v>293.98028199980001</v>
      </c>
      <c r="ND214">
        <v>117.007251000032</v>
      </c>
      <c r="NE214">
        <v>158.021961000049</v>
      </c>
      <c r="NF214">
        <v>236.73204899998399</v>
      </c>
      <c r="NG214">
        <v>166.16972099989701</v>
      </c>
      <c r="NH214">
        <v>145.60827500000599</v>
      </c>
      <c r="NI214">
        <v>127.97248899994899</v>
      </c>
      <c r="NJ214">
        <v>115.40804799995399</v>
      </c>
      <c r="NK214">
        <v>130.98037700005801</v>
      </c>
      <c r="NL214">
        <v>130.24991400004399</v>
      </c>
      <c r="NM214">
        <v>123.80643100000501</v>
      </c>
      <c r="NN214">
        <v>156.72524700011101</v>
      </c>
      <c r="NO214">
        <v>105.36355400004</v>
      </c>
      <c r="NP214">
        <v>133.74697300000099</v>
      </c>
      <c r="NQ214">
        <v>108.399021000019</v>
      </c>
      <c r="NR214">
        <v>1.7673467000004199</v>
      </c>
      <c r="NS214">
        <v>4.3512877999965003</v>
      </c>
      <c r="NT214">
        <v>1.4839759000005901</v>
      </c>
      <c r="NU214">
        <v>1.05846571999973</v>
      </c>
      <c r="NV214">
        <v>2.6768282999983102</v>
      </c>
      <c r="NW214">
        <v>1.2127945200009</v>
      </c>
      <c r="NX214">
        <v>1.06584800000019</v>
      </c>
      <c r="NY214">
        <v>1.1564311000001899</v>
      </c>
      <c r="NZ214">
        <v>1.25617330000023</v>
      </c>
      <c r="OA214">
        <v>1.1583437999997801</v>
      </c>
      <c r="OB214">
        <v>4.1140876999998</v>
      </c>
      <c r="OC214">
        <v>2.3987366000001198</v>
      </c>
      <c r="OD214">
        <v>3.1868307000004301</v>
      </c>
      <c r="OE214">
        <v>1.8371922999995101</v>
      </c>
      <c r="OF214">
        <v>3.2468340999985199</v>
      </c>
      <c r="OG214">
        <v>5.9028286000029802</v>
      </c>
      <c r="OH214">
        <v>2.3980100000008</v>
      </c>
      <c r="OI214">
        <v>2.66672109999854</v>
      </c>
      <c r="OJ214">
        <v>1.5320984000008999</v>
      </c>
      <c r="OK214">
        <v>1.3474805999994699</v>
      </c>
      <c r="OL214">
        <v>1.4486567999993001</v>
      </c>
      <c r="OM214">
        <v>3.2139195900017499</v>
      </c>
      <c r="ON214">
        <v>3.64935490000062</v>
      </c>
      <c r="OO214">
        <v>1.3376551900000799</v>
      </c>
      <c r="OP214">
        <v>2.1598076500013099</v>
      </c>
      <c r="OQ214">
        <v>2.8671387700014699</v>
      </c>
      <c r="OR214">
        <v>2.7796592400009099</v>
      </c>
      <c r="OS214">
        <v>2.5530606600004799</v>
      </c>
      <c r="OT214">
        <v>2.94219031000102</v>
      </c>
      <c r="OU214">
        <v>1.0771832699993</v>
      </c>
      <c r="OV214">
        <v>1.6673817200007801</v>
      </c>
      <c r="OW214">
        <v>2.4951277399995901</v>
      </c>
      <c r="OX214">
        <v>3.0760414700016598</v>
      </c>
      <c r="OY214">
        <v>55.354384669975801</v>
      </c>
      <c r="OZ214">
        <v>2.86249174000113</v>
      </c>
      <c r="PA214">
        <v>10.7950773699995</v>
      </c>
      <c r="PB214">
        <v>2.70917209999971</v>
      </c>
      <c r="PC214">
        <v>3.9166692100006899</v>
      </c>
      <c r="PD214">
        <v>3.43759760999819</v>
      </c>
      <c r="PE214">
        <v>1.8740407799996299</v>
      </c>
      <c r="PF214">
        <v>106.99515199998901</v>
      </c>
      <c r="PG214">
        <v>10.739369000002601</v>
      </c>
      <c r="PH214">
        <v>4.2774904000034404</v>
      </c>
      <c r="PI214">
        <v>6.8224037999971197</v>
      </c>
      <c r="PJ214">
        <v>4.6450372999970604</v>
      </c>
      <c r="PK214">
        <v>1.1243919000007701</v>
      </c>
      <c r="PL214">
        <v>1.26328448999993</v>
      </c>
      <c r="PM214">
        <v>1.3120488500007901</v>
      </c>
      <c r="PN214">
        <v>1.5029382100001401</v>
      </c>
      <c r="PO214">
        <v>1.5390116599992301</v>
      </c>
      <c r="PP214">
        <v>1.6617735599993499</v>
      </c>
      <c r="PQ214">
        <v>1.75039273999937</v>
      </c>
      <c r="PR214">
        <v>1.4092914899993001</v>
      </c>
      <c r="PS214">
        <v>1.76328807000027</v>
      </c>
      <c r="PT214">
        <v>2.17581059000076</v>
      </c>
      <c r="PU214">
        <v>3.85713462000058</v>
      </c>
      <c r="PV214">
        <v>9.2530987200007093</v>
      </c>
      <c r="PW214">
        <v>239.50888279988399</v>
      </c>
      <c r="PX214">
        <v>2.16908229999899</v>
      </c>
      <c r="PY214">
        <v>166.72910810005899</v>
      </c>
      <c r="PZ214">
        <v>1.8522052999997001</v>
      </c>
      <c r="QA214">
        <v>1.6863475999998601</v>
      </c>
      <c r="QB214">
        <v>105.93064519995799</v>
      </c>
      <c r="QC214">
        <v>2.0960575999997699</v>
      </c>
      <c r="QD214">
        <v>43829.716872096098</v>
      </c>
      <c r="QE214">
        <v>2.7840910000013501</v>
      </c>
      <c r="QF214">
        <v>2.35124404000089</v>
      </c>
      <c r="QG214">
        <v>223.64132812991701</v>
      </c>
      <c r="QH214">
        <v>127.959904100047</v>
      </c>
      <c r="QI214">
        <v>1.1012455000000001</v>
      </c>
      <c r="QJ214">
        <v>1.1315733400006101</v>
      </c>
      <c r="QK214">
        <v>1.0718544499995899</v>
      </c>
      <c r="QL214">
        <v>1.06795047999913</v>
      </c>
      <c r="QM214">
        <v>16.8962947700056</v>
      </c>
      <c r="QN214">
        <v>1.6217118999993501</v>
      </c>
      <c r="QO214">
        <v>100.710496000014</v>
      </c>
      <c r="QP214">
        <v>1.4717479999999299</v>
      </c>
      <c r="QQ214">
        <v>1.3642280000003699</v>
      </c>
      <c r="QR214">
        <v>1.13799069999914</v>
      </c>
      <c r="QS214">
        <v>1.81682139999975</v>
      </c>
      <c r="QT214">
        <v>1.43110759999945</v>
      </c>
      <c r="QU214">
        <v>119.70367399998899</v>
      </c>
      <c r="QV214">
        <v>102.61717199999801</v>
      </c>
      <c r="QW214">
        <v>189.10025699995501</v>
      </c>
      <c r="QX214">
        <v>118.77020499995</v>
      </c>
      <c r="QY214">
        <v>109.165360999992</v>
      </c>
      <c r="QZ214">
        <v>107.047516999999</v>
      </c>
      <c r="RA214">
        <v>106.064626000007</v>
      </c>
      <c r="RB214">
        <v>1.4185730999997801</v>
      </c>
      <c r="RC214">
        <v>2.6799437699992299</v>
      </c>
      <c r="RD214">
        <v>165.614007999888</v>
      </c>
      <c r="RE214">
        <v>109.586382000009</v>
      </c>
      <c r="RF214">
        <v>113.647063000011</v>
      </c>
      <c r="RG214">
        <v>124.24383599998001</v>
      </c>
      <c r="RH214">
        <v>152.03324800007999</v>
      </c>
      <c r="RI214">
        <v>261.346489000134</v>
      </c>
      <c r="RJ214">
        <v>107.066990999971</v>
      </c>
      <c r="RK214">
        <v>101.813729000045</v>
      </c>
      <c r="RL214">
        <v>268.80561000015598</v>
      </c>
      <c r="RM214">
        <v>52.025865999981797</v>
      </c>
      <c r="RN214">
        <v>273.28649900015398</v>
      </c>
      <c r="RO214">
        <v>171.95142600010101</v>
      </c>
      <c r="RP214">
        <v>223.89450699999</v>
      </c>
      <c r="RQ214">
        <v>106.59891199995801</v>
      </c>
      <c r="RR214">
        <v>384.80004899995402</v>
      </c>
      <c r="RS214">
        <v>198.76221899990901</v>
      </c>
      <c r="RT214">
        <v>112.422411000007</v>
      </c>
      <c r="RU214">
        <v>189.85026199999299</v>
      </c>
      <c r="RV214">
        <v>333.87427099980403</v>
      </c>
      <c r="RW214">
        <v>60.600187000003601</v>
      </c>
      <c r="RX214">
        <v>374.71650899993301</v>
      </c>
      <c r="RY214">
        <v>202.07264999998699</v>
      </c>
      <c r="RZ214">
        <v>587.928053000011</v>
      </c>
      <c r="SA214">
        <v>635.63003700040304</v>
      </c>
      <c r="SB214">
        <v>316.19929500017298</v>
      </c>
      <c r="SC214">
        <v>114.036547999945</v>
      </c>
      <c r="SD214">
        <v>217.90406399988601</v>
      </c>
      <c r="SE214">
        <v>393.13743000011902</v>
      </c>
      <c r="SF214">
        <v>285.62670599995198</v>
      </c>
      <c r="SG214">
        <v>783.28039100021101</v>
      </c>
      <c r="SH214">
        <v>117.398372999975</v>
      </c>
      <c r="SI214">
        <v>104.838780999999</v>
      </c>
      <c r="SJ214">
        <v>7947.8052619993696</v>
      </c>
      <c r="SK214">
        <v>64.855940000037705</v>
      </c>
      <c r="SL214">
        <v>151.04682000004701</v>
      </c>
      <c r="SM214">
        <v>286.51878499984701</v>
      </c>
      <c r="SN214">
        <v>341.958949999884</v>
      </c>
      <c r="SO214">
        <v>202.65481900004701</v>
      </c>
      <c r="SP214">
        <v>565.058942999691</v>
      </c>
      <c r="SQ214">
        <v>202.871965999948</v>
      </c>
      <c r="SR214">
        <v>53.807742999982999</v>
      </c>
      <c r="SS214">
        <v>52.319938000000498</v>
      </c>
      <c r="ST214">
        <v>201.06960600009199</v>
      </c>
      <c r="SU214">
        <v>195.31334299989999</v>
      </c>
      <c r="SV214">
        <v>202.8280770001</v>
      </c>
      <c r="SW214">
        <v>169.24441000004299</v>
      </c>
      <c r="SX214">
        <v>210.60138799995201</v>
      </c>
      <c r="SY214">
        <v>195.150471000001</v>
      </c>
      <c r="SZ214">
        <v>127.81255499995299</v>
      </c>
      <c r="TA214">
        <v>154.394377999939</v>
      </c>
      <c r="TB214">
        <v>107.779408999952</v>
      </c>
      <c r="TC214">
        <v>158.71753800008401</v>
      </c>
      <c r="TD214">
        <v>147.08718700008501</v>
      </c>
      <c r="TE214">
        <v>480.79173000017198</v>
      </c>
      <c r="TF214">
        <v>119.944849999971</v>
      </c>
      <c r="TG214">
        <v>128.748017000034</v>
      </c>
      <c r="TH214">
        <v>522.07961000036403</v>
      </c>
      <c r="TI214">
        <v>88.803595999954297</v>
      </c>
      <c r="TJ214">
        <v>356.93602700019301</v>
      </c>
      <c r="TK214">
        <v>171.53681099996899</v>
      </c>
      <c r="TL214">
        <v>443.203321000095</v>
      </c>
      <c r="TM214">
        <v>515.68897600006301</v>
      </c>
      <c r="TN214">
        <v>201.16399100003801</v>
      </c>
      <c r="TO214">
        <v>516.54031900037103</v>
      </c>
      <c r="TQ214">
        <v>516.33321600034799</v>
      </c>
      <c r="TR214">
        <v>516.23026499990397</v>
      </c>
      <c r="TS214">
        <v>210.71879699989199</v>
      </c>
      <c r="TT214">
        <v>168.02128700003999</v>
      </c>
      <c r="TU214">
        <v>94.271841999958298</v>
      </c>
      <c r="TV214">
        <v>108.569075000007</v>
      </c>
      <c r="TW214">
        <v>370.614415999968</v>
      </c>
      <c r="TX214">
        <v>135.50608500000101</v>
      </c>
      <c r="TY214">
        <v>119.264842999983</v>
      </c>
      <c r="TZ214">
        <v>429.05931799998501</v>
      </c>
      <c r="UA214">
        <v>155.87643099995299</v>
      </c>
      <c r="UB214">
        <v>135.55310499994101</v>
      </c>
      <c r="UC214">
        <v>118.979499000008</v>
      </c>
      <c r="UD214">
        <v>112.399219000014</v>
      </c>
      <c r="UE214">
        <v>139.161550000077</v>
      </c>
      <c r="UF214">
        <v>114.282147999969</v>
      </c>
      <c r="UG214">
        <v>131.46220700000401</v>
      </c>
      <c r="UH214">
        <v>137.64149000006699</v>
      </c>
      <c r="UI214">
        <v>120.069116999977</v>
      </c>
      <c r="UJ214">
        <v>113.27668000001</v>
      </c>
      <c r="UK214">
        <v>137.573008999927</v>
      </c>
      <c r="UL214">
        <v>167.919928000076</v>
      </c>
      <c r="UM214">
        <v>114.287902000011</v>
      </c>
      <c r="UN214">
        <v>146.48978900001401</v>
      </c>
      <c r="UO214">
        <v>194.49698999989801</v>
      </c>
      <c r="UP214">
        <v>212.632370000007</v>
      </c>
      <c r="UQ214">
        <v>113.913820000016</v>
      </c>
      <c r="UR214">
        <v>113.407109000022</v>
      </c>
      <c r="US214">
        <v>353.56515200016997</v>
      </c>
      <c r="UT214">
        <v>352.80916400020902</v>
      </c>
      <c r="UU214">
        <v>1953.6146310009101</v>
      </c>
      <c r="UV214">
        <v>141.210296999896</v>
      </c>
      <c r="UW214">
        <v>480.70204599993298</v>
      </c>
      <c r="UX214">
        <v>110.275525999954</v>
      </c>
      <c r="UY214">
        <v>59.134819999977502</v>
      </c>
      <c r="UZ214">
        <v>13.3980819999997</v>
      </c>
      <c r="VA214">
        <v>161.116700999904</v>
      </c>
      <c r="VB214">
        <v>117.467209000024</v>
      </c>
      <c r="VC214">
        <v>109.371397000039</v>
      </c>
      <c r="VD214">
        <v>120.97294300003</v>
      </c>
      <c r="VE214">
        <v>109.597828999977</v>
      </c>
      <c r="VF214">
        <v>147.13333499990401</v>
      </c>
      <c r="VG214">
        <v>149.47834499995199</v>
      </c>
      <c r="VH214">
        <v>116.09939600003401</v>
      </c>
      <c r="VI214">
        <v>108.434394999989</v>
      </c>
      <c r="VJ214">
        <v>120.52599200001001</v>
      </c>
      <c r="VK214">
        <v>118.874345000018</v>
      </c>
      <c r="VL214">
        <v>107.67438500002</v>
      </c>
      <c r="VM214">
        <v>112.247633000021</v>
      </c>
      <c r="VN214">
        <v>214.96920499997199</v>
      </c>
      <c r="VO214">
        <v>107.10053699999099</v>
      </c>
      <c r="VP214">
        <v>291.728118000086</v>
      </c>
      <c r="VQ214">
        <v>194.25665599992499</v>
      </c>
      <c r="VR214">
        <v>115.470546999946</v>
      </c>
      <c r="VS214">
        <v>108.48881699994701</v>
      </c>
      <c r="VT214">
        <v>125.415141999954</v>
      </c>
      <c r="VU214">
        <v>167.13769500004099</v>
      </c>
      <c r="VV214">
        <v>205.78092200006401</v>
      </c>
      <c r="VW214">
        <v>169.62432800000499</v>
      </c>
      <c r="VX214">
        <v>150.09077199990901</v>
      </c>
      <c r="VY214">
        <v>109.79784799995799</v>
      </c>
      <c r="VZ214">
        <v>112.96236899995699</v>
      </c>
      <c r="WA214">
        <v>104.630737000029</v>
      </c>
      <c r="WB214">
        <v>293.69530500005902</v>
      </c>
      <c r="WC214">
        <v>187.170748000033</v>
      </c>
      <c r="WD214">
        <v>206.45163800008601</v>
      </c>
      <c r="WE214">
        <v>107.886369999964</v>
      </c>
      <c r="WF214">
        <v>106.59789099998299</v>
      </c>
      <c r="WH214">
        <v>112.93960000004201</v>
      </c>
      <c r="WI214">
        <v>125.295325999963</v>
      </c>
      <c r="WJ214">
        <v>29.661071999988099</v>
      </c>
      <c r="WK214">
        <v>113.95300400001</v>
      </c>
      <c r="WL214">
        <v>105.24056099995499</v>
      </c>
      <c r="WM214">
        <v>223.56267199991299</v>
      </c>
      <c r="WN214">
        <v>287.395823999774</v>
      </c>
      <c r="WO214">
        <v>357.42649699980399</v>
      </c>
      <c r="WP214">
        <v>228.57054800004701</v>
      </c>
      <c r="WQ214">
        <v>264.66181500023202</v>
      </c>
      <c r="WR214">
        <v>313.87117099994799</v>
      </c>
      <c r="WS214">
        <v>275.18383699981501</v>
      </c>
      <c r="WT214">
        <v>504.14213400008202</v>
      </c>
      <c r="WU214">
        <v>513.12370099965494</v>
      </c>
      <c r="WV214">
        <v>800.86269299965397</v>
      </c>
      <c r="WW214">
        <v>136.650300000096</v>
      </c>
      <c r="WX214">
        <v>338.19769100006698</v>
      </c>
      <c r="WY214">
        <v>165.89009599993</v>
      </c>
      <c r="WZ214">
        <v>299.61977099999802</v>
      </c>
      <c r="XA214">
        <v>106.639515000046</v>
      </c>
      <c r="XB214">
        <v>231.06743300007699</v>
      </c>
      <c r="XC214">
        <v>108.361756999977</v>
      </c>
      <c r="XD214">
        <v>483.87494600005402</v>
      </c>
      <c r="XE214">
        <v>161.178702000063</v>
      </c>
      <c r="XF214">
        <v>241.76068300008799</v>
      </c>
      <c r="XG214">
        <v>100.192492999951</v>
      </c>
      <c r="XH214">
        <v>205.84015999990501</v>
      </c>
      <c r="XI214">
        <v>100.916481000022</v>
      </c>
      <c r="XJ214">
        <v>214.37308800010899</v>
      </c>
      <c r="XK214">
        <v>57.223188999982099</v>
      </c>
      <c r="XL214">
        <v>1.6083514399997501</v>
      </c>
      <c r="XM214">
        <v>5.8615277200005904</v>
      </c>
      <c r="XN214">
        <v>1.09641068000019</v>
      </c>
      <c r="XO214">
        <v>1.84104495000065</v>
      </c>
      <c r="XP214">
        <v>1.77339820999987</v>
      </c>
      <c r="XQ214">
        <v>23.719677199987899</v>
      </c>
      <c r="XR214">
        <v>1.2683556200008801</v>
      </c>
      <c r="XS214">
        <v>1.29830672000026</v>
      </c>
      <c r="XT214">
        <v>2.3702386199984198</v>
      </c>
      <c r="XU214">
        <v>2.28036811000129</v>
      </c>
      <c r="XV214">
        <v>3.1476744999999902</v>
      </c>
      <c r="XW214">
        <v>3.5692387000017298</v>
      </c>
      <c r="XX214">
        <v>3.45170040000085</v>
      </c>
      <c r="XY214">
        <v>3.6866220000010799</v>
      </c>
      <c r="XZ214">
        <v>1.4515718099992201</v>
      </c>
      <c r="YA214">
        <v>12.1010356000043</v>
      </c>
      <c r="YB214">
        <v>1.15223995000088</v>
      </c>
      <c r="YC214">
        <v>1.3164216999994101</v>
      </c>
      <c r="YD214">
        <v>1.2222010000004999</v>
      </c>
      <c r="YE214">
        <v>4.8836825000034896</v>
      </c>
      <c r="YF214">
        <v>1.20325889999913</v>
      </c>
      <c r="YG214">
        <v>0.93822223999995902</v>
      </c>
      <c r="YH214">
        <v>1576.1050141099799</v>
      </c>
      <c r="YI214">
        <v>116.286102400045</v>
      </c>
      <c r="YJ214">
        <v>307.39838800020499</v>
      </c>
      <c r="YK214">
        <v>3.1095398600009498</v>
      </c>
      <c r="YL214">
        <v>1.4788888900002299</v>
      </c>
      <c r="YM214">
        <v>2431527.10656738</v>
      </c>
      <c r="YN214">
        <v>1.3186536800003501</v>
      </c>
      <c r="YO214">
        <v>1.3035135600002801</v>
      </c>
      <c r="YP214">
        <v>1.9224760699999</v>
      </c>
      <c r="YQ214">
        <v>175.62639100011401</v>
      </c>
      <c r="YR214">
        <v>146.22787180007401</v>
      </c>
      <c r="YS214">
        <v>6.8355211000016398</v>
      </c>
      <c r="YT214">
        <v>8.1572939000034204</v>
      </c>
      <c r="YU214">
        <v>389.76741719991003</v>
      </c>
      <c r="YV214">
        <v>231.07601700001399</v>
      </c>
      <c r="YW214">
        <v>1.5911121000008299</v>
      </c>
      <c r="YX214">
        <v>1.6400470000007801</v>
      </c>
      <c r="YY214">
        <v>1.25317189999987</v>
      </c>
      <c r="YZ214">
        <v>4.4280354899965504</v>
      </c>
      <c r="ZA214">
        <v>1.4090523399991099</v>
      </c>
      <c r="ZB214">
        <v>4.94732631999796</v>
      </c>
      <c r="ZC214">
        <v>1.31362339999941</v>
      </c>
      <c r="ZD214">
        <v>1.1575050999999801</v>
      </c>
    </row>
    <row r="215" spans="1:680" x14ac:dyDescent="0.25">
      <c r="A215" s="40">
        <v>44365</v>
      </c>
      <c r="B215" s="6">
        <v>2.10324060999847</v>
      </c>
      <c r="C215" s="6">
        <v>2.0775697200006098</v>
      </c>
      <c r="D215">
        <v>1.01862790000087</v>
      </c>
      <c r="E215">
        <v>1.7953249500005799</v>
      </c>
      <c r="F215">
        <v>1.1057715000006301</v>
      </c>
      <c r="G215">
        <v>1.1756908999996101</v>
      </c>
      <c r="H215">
        <v>1.1315658999992599</v>
      </c>
      <c r="I215">
        <v>3.0945275000012802</v>
      </c>
      <c r="J215">
        <v>1.14931590000015</v>
      </c>
      <c r="K215">
        <v>2.7625197999986999</v>
      </c>
      <c r="L215">
        <v>3.0724048000011002</v>
      </c>
      <c r="M215">
        <v>1.96756110000024</v>
      </c>
      <c r="N215">
        <v>2.91915769999832</v>
      </c>
      <c r="O215">
        <v>2.6200905900004701</v>
      </c>
      <c r="P215">
        <v>3.2236091599988899</v>
      </c>
      <c r="Q215">
        <v>0.94269310999970901</v>
      </c>
      <c r="R215">
        <v>2.7334965199988801</v>
      </c>
      <c r="S215">
        <v>2.8537702899993702</v>
      </c>
      <c r="T215">
        <v>3.3583332999987801</v>
      </c>
      <c r="U215">
        <v>1.1256622500004601</v>
      </c>
      <c r="V215">
        <v>1.5509490399999799</v>
      </c>
      <c r="W215">
        <v>2.9031547390986798</v>
      </c>
      <c r="X215">
        <v>2.2348544134983999</v>
      </c>
      <c r="Y215">
        <v>3.4803312000003599</v>
      </c>
      <c r="Z215">
        <v>1.13964425999984</v>
      </c>
      <c r="AA215">
        <v>1.31422448999911</v>
      </c>
      <c r="AB215">
        <v>1.15579357000024</v>
      </c>
      <c r="AC215">
        <v>12.2366772800015</v>
      </c>
      <c r="AD215">
        <v>26.423120749997899</v>
      </c>
      <c r="AE215">
        <v>1.1152743799993901</v>
      </c>
      <c r="AF215">
        <v>80.007712129969093</v>
      </c>
      <c r="AG215">
        <v>10.8170208800002</v>
      </c>
      <c r="AH215">
        <v>1.99744764999923</v>
      </c>
      <c r="AI215">
        <v>1.1561530500002799</v>
      </c>
      <c r="AJ215">
        <v>2.9156030000012798</v>
      </c>
      <c r="AK215">
        <v>2.6645281999990398</v>
      </c>
      <c r="AL215">
        <v>1.65815821000069</v>
      </c>
      <c r="AM215">
        <v>1.8919853000006699</v>
      </c>
      <c r="AN215">
        <v>1093.6306802891199</v>
      </c>
      <c r="AO215">
        <v>260.62698660977202</v>
      </c>
      <c r="AP215">
        <v>196.172956790077</v>
      </c>
      <c r="AQ215">
        <v>15.1218755000009</v>
      </c>
      <c r="AR215">
        <v>1.5731332899995301</v>
      </c>
      <c r="AS215">
        <v>1.31324497999958</v>
      </c>
      <c r="AT215">
        <v>1.5538908899998201</v>
      </c>
      <c r="AU215">
        <v>4.0566311799993899</v>
      </c>
      <c r="AV215">
        <v>3.26440979999825</v>
      </c>
      <c r="AW215">
        <v>1.4830746099996801</v>
      </c>
      <c r="AX215">
        <v>13.1244159500056</v>
      </c>
      <c r="AY215">
        <v>1.5126443000008301</v>
      </c>
      <c r="AZ215">
        <v>7.7387967000031503</v>
      </c>
      <c r="BA215">
        <v>1.59818839999934</v>
      </c>
      <c r="BB215">
        <v>4.4206210400007002</v>
      </c>
      <c r="BC215">
        <v>2.5795482600005899</v>
      </c>
      <c r="BD215">
        <v>0.96214708000024995</v>
      </c>
      <c r="BE215">
        <v>1.78309830000035</v>
      </c>
      <c r="BF215">
        <v>2.0685415000007201</v>
      </c>
      <c r="BG215">
        <v>2.5167714999988702</v>
      </c>
      <c r="BH215">
        <v>2.6180458999988301</v>
      </c>
      <c r="BI215">
        <v>1.7818222999994799</v>
      </c>
      <c r="BJ215">
        <v>114.188442299957</v>
      </c>
      <c r="BK215">
        <v>1.1764230000008</v>
      </c>
      <c r="BL215">
        <v>3.6574406799991301</v>
      </c>
      <c r="BM215">
        <v>1.92685021999932</v>
      </c>
      <c r="BO215">
        <v>1.13564509999924</v>
      </c>
      <c r="BP215">
        <v>1.11998540000059</v>
      </c>
      <c r="BQ215">
        <v>2.0369610000016101</v>
      </c>
      <c r="BR215">
        <v>2.12077770000178</v>
      </c>
      <c r="BS215">
        <v>2.3161465000011998</v>
      </c>
      <c r="BT215">
        <v>1.0656459999991099</v>
      </c>
      <c r="BU215">
        <v>1.4643113000001899</v>
      </c>
      <c r="BV215">
        <v>1.9637344999991899</v>
      </c>
      <c r="BW215">
        <v>7.7916398000015796</v>
      </c>
      <c r="BX215">
        <v>5.1942036999971597</v>
      </c>
      <c r="BY215">
        <v>3.1070116000009902</v>
      </c>
      <c r="BZ215">
        <v>106.81018845003599</v>
      </c>
      <c r="CA215">
        <v>9.3764728999958606</v>
      </c>
      <c r="CB215">
        <v>1.1458335000006601</v>
      </c>
      <c r="CC215">
        <v>23.9172269999981</v>
      </c>
      <c r="CD215">
        <v>4.9840706999966597</v>
      </c>
      <c r="CE215">
        <v>9.0671277999936102</v>
      </c>
      <c r="CF215">
        <v>2.76491829999941</v>
      </c>
      <c r="CG215">
        <v>38.598505500005601</v>
      </c>
      <c r="CH215">
        <v>1.0789177999995401</v>
      </c>
      <c r="CI215">
        <v>2.1562856999989899</v>
      </c>
      <c r="CJ215">
        <v>6.1963926000025804</v>
      </c>
      <c r="CK215">
        <v>4.7403612999987699</v>
      </c>
      <c r="CL215">
        <v>2.42484360000162</v>
      </c>
      <c r="CM215">
        <v>3.13170380000156</v>
      </c>
      <c r="CN215">
        <v>31.8207455000083</v>
      </c>
      <c r="CO215">
        <v>1.2573326999990999</v>
      </c>
      <c r="CP215">
        <v>1.81680339999912</v>
      </c>
      <c r="CQ215">
        <v>1.3448454000008501</v>
      </c>
      <c r="CR215">
        <v>1.27080550000028</v>
      </c>
      <c r="CS215">
        <v>1.26719220000086</v>
      </c>
      <c r="CT215">
        <v>12.2660022000055</v>
      </c>
      <c r="CU215">
        <v>131.52855299995301</v>
      </c>
      <c r="CV215">
        <v>14.3868853000022</v>
      </c>
      <c r="CW215">
        <v>26.593247000011601</v>
      </c>
      <c r="CX215">
        <v>80.470954000018494</v>
      </c>
      <c r="CY215">
        <v>19.425798000011099</v>
      </c>
      <c r="CZ215">
        <v>145.21317299990901</v>
      </c>
      <c r="DA215">
        <v>10.902413599993499</v>
      </c>
      <c r="DB215">
        <v>10.289202800006001</v>
      </c>
      <c r="DC215">
        <v>23.1602549999952</v>
      </c>
      <c r="DD215">
        <v>2.6920311700014299</v>
      </c>
      <c r="DE215">
        <v>1.67831794999984</v>
      </c>
      <c r="DF215">
        <v>1.38241168999957</v>
      </c>
      <c r="DG215">
        <v>1.19170943999961</v>
      </c>
      <c r="DH215">
        <v>3.2461948900017901</v>
      </c>
      <c r="DJ215">
        <v>1.2486709700006</v>
      </c>
      <c r="DK215">
        <v>2.6035683000009202</v>
      </c>
      <c r="DL215">
        <v>28.616221929987699</v>
      </c>
      <c r="DM215">
        <v>2.3029125300017799</v>
      </c>
      <c r="DN215">
        <v>8.6786171400017302</v>
      </c>
      <c r="DO215">
        <v>2.8217270800014398</v>
      </c>
      <c r="DP215">
        <v>3.0525064300018099</v>
      </c>
      <c r="DQ215">
        <v>1.40535805999934</v>
      </c>
      <c r="DR215">
        <v>11.254541389993401</v>
      </c>
      <c r="DS215">
        <v>1.25221801999942</v>
      </c>
      <c r="DT215">
        <v>1.3248155099990999</v>
      </c>
      <c r="DU215">
        <v>4.2276559699967002</v>
      </c>
      <c r="DV215">
        <v>3.71454272000119</v>
      </c>
      <c r="DW215">
        <v>3.55549785000039</v>
      </c>
      <c r="DX215">
        <v>1.4108089199999101</v>
      </c>
      <c r="DY215">
        <v>128.24912700010501</v>
      </c>
      <c r="DZ215">
        <v>1.4985221799997801</v>
      </c>
      <c r="EA215">
        <v>1.9069854000008499</v>
      </c>
      <c r="EB215">
        <v>1.1652518800001399</v>
      </c>
      <c r="EC215">
        <v>1.15622059999987</v>
      </c>
      <c r="ED215">
        <v>1.08225791999939</v>
      </c>
      <c r="EE215">
        <v>2.9837351399983199</v>
      </c>
      <c r="EF215">
        <v>1.4011725100008301</v>
      </c>
      <c r="EG215">
        <v>2.5116940000007202</v>
      </c>
      <c r="EH215">
        <v>1.5286937700002501</v>
      </c>
      <c r="EI215">
        <v>1.7728655699993401</v>
      </c>
      <c r="EJ215">
        <v>2.0058760100000699</v>
      </c>
      <c r="EK215">
        <v>3.26185270000133</v>
      </c>
      <c r="EL215">
        <v>6.2707436999989996</v>
      </c>
      <c r="EM215">
        <v>29.9023185000115</v>
      </c>
      <c r="EN215">
        <v>1.6771448199997401</v>
      </c>
      <c r="EO215">
        <v>1.39331841000057</v>
      </c>
      <c r="EP215">
        <v>1.1106322499999799</v>
      </c>
      <c r="EQ215">
        <v>1.1203077999998601</v>
      </c>
      <c r="ER215">
        <v>1.36825603999932</v>
      </c>
      <c r="ES215">
        <v>1.0895830000008599</v>
      </c>
      <c r="ET215">
        <v>1.6283922700004001</v>
      </c>
      <c r="EU215">
        <v>3.0507869100001699</v>
      </c>
      <c r="EV215">
        <v>1.14861482000015</v>
      </c>
      <c r="EW215">
        <v>1.0419484400008501</v>
      </c>
      <c r="EX215">
        <v>115.627236000029</v>
      </c>
      <c r="EY215">
        <v>7.2521038600025296</v>
      </c>
      <c r="EZ215">
        <v>3.7825673000006601</v>
      </c>
      <c r="FA215">
        <v>1.30912917999922</v>
      </c>
      <c r="FC215">
        <v>220.356720400043</v>
      </c>
      <c r="FD215">
        <v>10577.8354661167</v>
      </c>
      <c r="FE215">
        <v>110.026004799991</v>
      </c>
      <c r="FF215">
        <v>1.1339754300006499</v>
      </c>
      <c r="FG215">
        <v>4672.2097010687003</v>
      </c>
      <c r="FH215">
        <v>1.07062939999923</v>
      </c>
      <c r="FI215">
        <v>1.1347625700000199</v>
      </c>
      <c r="FJ215">
        <v>1.2781256700000101</v>
      </c>
      <c r="FK215">
        <v>23.9968465499987</v>
      </c>
      <c r="FL215">
        <v>1.39296029999969</v>
      </c>
      <c r="FM215">
        <v>2.2599650000010998</v>
      </c>
      <c r="FN215">
        <v>1.9422690999999801</v>
      </c>
      <c r="FO215">
        <v>1.2711185999996799</v>
      </c>
      <c r="FP215">
        <v>3.3675432999989399</v>
      </c>
      <c r="FQ215">
        <v>1.6513510200002199</v>
      </c>
      <c r="FR215">
        <v>1.23580892999962</v>
      </c>
      <c r="FS215">
        <v>1.2817946100003601</v>
      </c>
      <c r="FT215">
        <v>2.22431474000041</v>
      </c>
      <c r="FU215">
        <v>2.21784035000019</v>
      </c>
      <c r="FV215">
        <v>1.1423473300001199</v>
      </c>
      <c r="FW215">
        <v>1.40922940999917</v>
      </c>
      <c r="FX215">
        <v>1.1490513200005801</v>
      </c>
      <c r="FY215">
        <v>1.3200452000000999</v>
      </c>
      <c r="FZ215">
        <v>1.0904023099992599</v>
      </c>
      <c r="GA215">
        <v>3.9201710699999199</v>
      </c>
      <c r="GB215">
        <v>1.2543277999993701</v>
      </c>
      <c r="GC215">
        <v>376.93813394010101</v>
      </c>
      <c r="GD215">
        <v>105.826916699996</v>
      </c>
      <c r="GE215">
        <v>202.605304199969</v>
      </c>
      <c r="GF215">
        <v>299.57324949977902</v>
      </c>
      <c r="GG215">
        <v>287.96576760010799</v>
      </c>
      <c r="GH215">
        <v>137.33268100000001</v>
      </c>
      <c r="GI215">
        <v>314.881573299877</v>
      </c>
      <c r="GJ215">
        <v>117.432239099988</v>
      </c>
      <c r="GK215">
        <v>225.54551249998599</v>
      </c>
      <c r="GL215">
        <v>1.1210133999993599</v>
      </c>
      <c r="GM215">
        <v>2.3304332000007002</v>
      </c>
      <c r="GN215">
        <v>1.5516060000009</v>
      </c>
      <c r="GO215">
        <v>7.1799612000031603</v>
      </c>
      <c r="GP215">
        <v>2.94655680000142</v>
      </c>
      <c r="GQ215">
        <v>1.1560585999996</v>
      </c>
      <c r="GR215">
        <v>2.2751489000001999</v>
      </c>
      <c r="GS215">
        <v>4.4519441000011302</v>
      </c>
      <c r="GT215">
        <v>2.1584385999995002</v>
      </c>
      <c r="GU215">
        <v>3.0815088000017599</v>
      </c>
      <c r="GV215">
        <v>12.321994900004899</v>
      </c>
      <c r="GW215">
        <v>1.40957519999938</v>
      </c>
      <c r="GX215">
        <v>8.9652936000056798</v>
      </c>
      <c r="GY215">
        <v>4.19517620000261</v>
      </c>
      <c r="GZ215">
        <v>1.0406098999992499</v>
      </c>
      <c r="HA215">
        <v>2.4233222000002601</v>
      </c>
      <c r="HB215">
        <v>1.05800579999959</v>
      </c>
      <c r="HC215">
        <v>5.7386521000007598</v>
      </c>
      <c r="HD215">
        <v>1.3209129000006199</v>
      </c>
      <c r="HE215">
        <v>156.879558400018</v>
      </c>
      <c r="HF215">
        <v>3.5992690999992201</v>
      </c>
      <c r="HG215">
        <v>1.08394240000052</v>
      </c>
      <c r="HH215">
        <v>2.2664336000016201</v>
      </c>
      <c r="HI215">
        <v>5.9802781999969703</v>
      </c>
      <c r="HJ215">
        <v>1.1332593000006499</v>
      </c>
      <c r="HK215">
        <v>4.5372818000032602</v>
      </c>
      <c r="HL215">
        <v>169.468302970054</v>
      </c>
      <c r="HM215">
        <v>4.4993921200002696</v>
      </c>
      <c r="HN215">
        <v>80.151675999979503</v>
      </c>
      <c r="HO215">
        <v>1133.9500999096799</v>
      </c>
      <c r="HP215">
        <v>1.1599744899995099</v>
      </c>
      <c r="HQ215">
        <v>1.18941169000027</v>
      </c>
      <c r="HR215">
        <v>118.921707259957</v>
      </c>
      <c r="HS215">
        <v>180.26900049997499</v>
      </c>
      <c r="HT215">
        <v>137.49960559001201</v>
      </c>
      <c r="HU215">
        <v>158.062765110051</v>
      </c>
      <c r="HV215">
        <v>160.29448771988999</v>
      </c>
      <c r="HW215">
        <v>423.74478759989103</v>
      </c>
      <c r="HX215">
        <v>122.65947571001</v>
      </c>
      <c r="HY215">
        <v>142.89501754008199</v>
      </c>
      <c r="HZ215">
        <v>111.852645989973</v>
      </c>
      <c r="IA215">
        <v>1.1137185000006899</v>
      </c>
      <c r="IB215">
        <v>1.1237337000002301</v>
      </c>
      <c r="IC215">
        <v>1.20762169999944</v>
      </c>
      <c r="ID215">
        <v>1.2981331999999399</v>
      </c>
      <c r="IE215">
        <v>1.0474018000004399</v>
      </c>
      <c r="IF215">
        <v>1.4245164000003601</v>
      </c>
      <c r="IG215">
        <v>1.8678925999993199</v>
      </c>
      <c r="IH215">
        <v>1.3911322000003601</v>
      </c>
      <c r="II215">
        <v>1.39435389999926</v>
      </c>
      <c r="IJ215">
        <v>1.0587279999999699</v>
      </c>
      <c r="IK215">
        <v>1.1218905999994599</v>
      </c>
      <c r="IL215">
        <v>1.1428027000001699</v>
      </c>
      <c r="IM215">
        <v>1.1957858999994599</v>
      </c>
      <c r="IN215">
        <v>1.05080590000034</v>
      </c>
      <c r="IO215">
        <v>1.0460870000006299</v>
      </c>
      <c r="IP215">
        <v>3.1015826000002602</v>
      </c>
      <c r="IQ215">
        <v>1.1288917000001699</v>
      </c>
      <c r="IR215">
        <v>1.0338603000000099</v>
      </c>
      <c r="IS215">
        <v>1.3508679999995401</v>
      </c>
      <c r="IT215">
        <v>1.38299010000082</v>
      </c>
      <c r="IU215">
        <v>1.20991309999954</v>
      </c>
      <c r="IV215">
        <v>1.57291470000018</v>
      </c>
      <c r="IW215">
        <v>1.06417940000028</v>
      </c>
      <c r="IX215">
        <v>1.7071441999996799</v>
      </c>
      <c r="IY215">
        <v>1.4336939999993801</v>
      </c>
      <c r="IZ215">
        <v>2.1583903999999201</v>
      </c>
      <c r="JA215">
        <v>1.44881449999957</v>
      </c>
      <c r="JB215">
        <v>1.33337249999931</v>
      </c>
      <c r="JC215">
        <v>1.22437239999999</v>
      </c>
      <c r="JD215">
        <v>1.20857269999942</v>
      </c>
      <c r="JE215">
        <v>1.20759480000015</v>
      </c>
      <c r="JF215">
        <v>4.4178285000016304</v>
      </c>
      <c r="JG215">
        <v>1.5585511000008401</v>
      </c>
      <c r="JH215">
        <v>1.4402439000005001</v>
      </c>
      <c r="JI215">
        <v>1.04908760000035</v>
      </c>
      <c r="JJ215">
        <v>5.8379077999998099</v>
      </c>
      <c r="JK215">
        <v>1.6332994000004</v>
      </c>
      <c r="JL215">
        <v>1.6311972999992601</v>
      </c>
      <c r="JM215">
        <v>1.8642213000002801</v>
      </c>
      <c r="JN215">
        <v>1.1739527999998201</v>
      </c>
      <c r="JO215">
        <v>2.6678631700015099</v>
      </c>
      <c r="JP215">
        <v>587.57431493978902</v>
      </c>
      <c r="JQ215">
        <v>229.21929474989901</v>
      </c>
      <c r="JR215">
        <v>12.0161450000014</v>
      </c>
      <c r="JS215">
        <v>2.2519410999993901</v>
      </c>
      <c r="JT215">
        <v>1.4946350999998701</v>
      </c>
      <c r="JU215">
        <v>7.6004851000034304</v>
      </c>
      <c r="JV215">
        <v>122.10707400005801</v>
      </c>
      <c r="JW215">
        <v>1.00626589999956</v>
      </c>
      <c r="JX215">
        <v>107.228781000013</v>
      </c>
      <c r="JY215">
        <v>1.0737139600005301</v>
      </c>
      <c r="JZ215">
        <v>1.10015878000013</v>
      </c>
      <c r="KA215">
        <v>112.655253999983</v>
      </c>
      <c r="KB215">
        <v>87.348800000036107</v>
      </c>
      <c r="KC215">
        <v>107.21500800002801</v>
      </c>
      <c r="KD215">
        <v>111.388580000028</v>
      </c>
      <c r="KE215">
        <v>116.848958999966</v>
      </c>
      <c r="KF215">
        <v>98.181762999971397</v>
      </c>
      <c r="KG215">
        <v>121.924675000017</v>
      </c>
      <c r="KH215">
        <v>110.48188099998499</v>
      </c>
      <c r="KI215">
        <v>179.09563399991001</v>
      </c>
      <c r="KJ215">
        <v>167.97360899997901</v>
      </c>
      <c r="KK215">
        <v>122.459309999947</v>
      </c>
      <c r="KL215">
        <v>111.129910000018</v>
      </c>
      <c r="KM215">
        <v>150.06041299994101</v>
      </c>
      <c r="KN215">
        <v>129.91173500008901</v>
      </c>
      <c r="KO215">
        <v>107.255149999983</v>
      </c>
      <c r="KP215">
        <v>117.544621999958</v>
      </c>
      <c r="KQ215">
        <v>175.143678999972</v>
      </c>
      <c r="KR215">
        <v>276.89565700013202</v>
      </c>
      <c r="KS215">
        <v>145.88072700006899</v>
      </c>
      <c r="KT215">
        <v>138.13132499996601</v>
      </c>
      <c r="KU215">
        <v>241.986539999954</v>
      </c>
      <c r="KV215">
        <v>112.064532999997</v>
      </c>
      <c r="KW215">
        <v>123.81000099994699</v>
      </c>
      <c r="KX215">
        <v>191.96946800011199</v>
      </c>
      <c r="KY215">
        <v>209.51299199997399</v>
      </c>
      <c r="KZ215">
        <v>102.79389500001</v>
      </c>
      <c r="LA215">
        <v>118.94387399999</v>
      </c>
      <c r="LB215">
        <v>131.40327399992401</v>
      </c>
      <c r="LC215">
        <v>116.09122900001201</v>
      </c>
      <c r="LD215">
        <v>223.544746000087</v>
      </c>
      <c r="LE215">
        <v>94.614690999966101</v>
      </c>
      <c r="LF215">
        <v>124.70165599999</v>
      </c>
      <c r="LG215">
        <v>118.304572000052</v>
      </c>
      <c r="LH215">
        <v>106.157299999963</v>
      </c>
      <c r="LI215">
        <v>127.789051000029</v>
      </c>
      <c r="LJ215">
        <v>116.53271499997901</v>
      </c>
      <c r="LK215">
        <v>171.27251500007699</v>
      </c>
      <c r="LL215">
        <v>258.14681700011698</v>
      </c>
      <c r="LM215">
        <v>205.72096100007201</v>
      </c>
      <c r="LN215">
        <v>115.408992000041</v>
      </c>
      <c r="LO215">
        <v>160.35980600002199</v>
      </c>
      <c r="LP215">
        <v>100.602329000016</v>
      </c>
      <c r="LQ215">
        <v>116.724339999957</v>
      </c>
      <c r="LR215">
        <v>89.848850999958799</v>
      </c>
      <c r="LS215">
        <v>155.25627300003501</v>
      </c>
      <c r="LT215">
        <v>139.517368000001</v>
      </c>
      <c r="LU215">
        <v>121.79520299995799</v>
      </c>
      <c r="LV215">
        <v>156.71525099990001</v>
      </c>
      <c r="LW215">
        <v>104.066669999971</v>
      </c>
      <c r="LX215">
        <v>120.87453899998199</v>
      </c>
      <c r="LY215">
        <v>129.90354399988399</v>
      </c>
      <c r="LZ215">
        <v>121.50807900005</v>
      </c>
      <c r="MA215">
        <v>99.9052310000407</v>
      </c>
      <c r="MB215">
        <v>118.157912999974</v>
      </c>
      <c r="MC215">
        <v>165.53535900008899</v>
      </c>
      <c r="MD215">
        <v>120.048294999986</v>
      </c>
      <c r="ME215">
        <v>112.28561300004399</v>
      </c>
      <c r="MF215">
        <v>105.63975700002599</v>
      </c>
      <c r="MG215">
        <v>106.18180899997201</v>
      </c>
      <c r="MH215">
        <v>156.15893099992499</v>
      </c>
      <c r="MI215">
        <v>220.85575399990199</v>
      </c>
      <c r="MJ215">
        <v>100.732460999978</v>
      </c>
      <c r="MK215">
        <v>107.702723999973</v>
      </c>
      <c r="ML215">
        <v>170.98958300007499</v>
      </c>
      <c r="MM215">
        <v>121.707126999972</v>
      </c>
      <c r="MN215">
        <v>102.928856999963</v>
      </c>
      <c r="MO215">
        <v>137.20445699989801</v>
      </c>
      <c r="MP215">
        <v>112.25699799996799</v>
      </c>
      <c r="MQ215">
        <v>108.85563799995001</v>
      </c>
      <c r="MR215">
        <v>113.32777400000499</v>
      </c>
      <c r="MS215">
        <v>95.626097999978796</v>
      </c>
      <c r="MT215">
        <v>215.29693099996101</v>
      </c>
      <c r="MU215">
        <v>286.13607299979799</v>
      </c>
      <c r="MV215">
        <v>207.32664299989099</v>
      </c>
      <c r="MW215">
        <v>275.65586700010999</v>
      </c>
      <c r="MX215">
        <v>105.553605000023</v>
      </c>
      <c r="MY215">
        <v>330.30251900013502</v>
      </c>
      <c r="MZ215">
        <v>331.862435000017</v>
      </c>
      <c r="NA215">
        <v>335.57810600008798</v>
      </c>
      <c r="NB215">
        <v>130.251853999915</v>
      </c>
      <c r="NC215">
        <v>295.20598800014699</v>
      </c>
      <c r="ND215">
        <v>117.190869000042</v>
      </c>
      <c r="NE215">
        <v>158.30143900006101</v>
      </c>
      <c r="NF215">
        <v>237.29646599991199</v>
      </c>
      <c r="NG215">
        <v>166.57162600010599</v>
      </c>
      <c r="NH215">
        <v>146.20562199992099</v>
      </c>
      <c r="NI215">
        <v>128.211225999985</v>
      </c>
      <c r="NJ215">
        <v>116.283018999966</v>
      </c>
      <c r="NK215">
        <v>130.942741000094</v>
      </c>
      <c r="NL215">
        <v>130.214906000067</v>
      </c>
      <c r="NM215">
        <v>123.233006999944</v>
      </c>
      <c r="NN215">
        <v>155.92635999992501</v>
      </c>
      <c r="NO215">
        <v>105.284535999992</v>
      </c>
      <c r="NP215">
        <v>134.41182000003801</v>
      </c>
      <c r="NQ215">
        <v>108.00014999997801</v>
      </c>
      <c r="NR215">
        <v>1.7663014000008801</v>
      </c>
      <c r="NS215">
        <v>4.3469106999982596</v>
      </c>
      <c r="NT215">
        <v>1.48106039999948</v>
      </c>
      <c r="NU215">
        <v>1.0584060199998899</v>
      </c>
      <c r="NV215">
        <v>2.6990172299993</v>
      </c>
      <c r="NW215">
        <v>1.21256766000079</v>
      </c>
      <c r="NX215">
        <v>1.06156399999963</v>
      </c>
      <c r="NY215">
        <v>1.1693928999993699</v>
      </c>
      <c r="NZ215">
        <v>1.2722625999995201</v>
      </c>
      <c r="OA215">
        <v>1.1713025999997599</v>
      </c>
      <c r="OB215">
        <v>4.1536674000017202</v>
      </c>
      <c r="OC215">
        <v>2.4262751999995098</v>
      </c>
      <c r="OD215">
        <v>3.2085325000007301</v>
      </c>
      <c r="OE215">
        <v>1.8422991000006701</v>
      </c>
      <c r="OF215">
        <v>3.2692583999996701</v>
      </c>
      <c r="OG215">
        <v>5.9051752000013904</v>
      </c>
      <c r="OH215">
        <v>2.4075411000012501</v>
      </c>
      <c r="OI215">
        <v>2.67735289999837</v>
      </c>
      <c r="OJ215">
        <v>1.56042490000073</v>
      </c>
      <c r="OK215">
        <v>1.34306640000068</v>
      </c>
      <c r="OL215">
        <v>1.44313320000037</v>
      </c>
      <c r="OM215">
        <v>3.2153541799998502</v>
      </c>
      <c r="ON215">
        <v>3.6696355999993102</v>
      </c>
      <c r="OO215">
        <v>1.3471006799991301</v>
      </c>
      <c r="OP215">
        <v>2.1603811200002401</v>
      </c>
      <c r="OQ215">
        <v>2.8678859300016502</v>
      </c>
      <c r="OR215">
        <v>2.7770722499990401</v>
      </c>
      <c r="OS215">
        <v>2.55267602000094</v>
      </c>
      <c r="OT215">
        <v>2.94413892000011</v>
      </c>
      <c r="OU215">
        <v>1.0779463500002699</v>
      </c>
      <c r="OV215">
        <v>1.6603791199995599</v>
      </c>
      <c r="OW215">
        <v>2.5023641900006601</v>
      </c>
      <c r="OX215">
        <v>3.0789585700003999</v>
      </c>
      <c r="OY215">
        <v>55.338113809993999</v>
      </c>
      <c r="OZ215">
        <v>2.8803365599997099</v>
      </c>
      <c r="PA215">
        <v>10.7852489499928</v>
      </c>
      <c r="PB215">
        <v>2.7100410200000602</v>
      </c>
      <c r="PC215">
        <v>3.9300773100003399</v>
      </c>
      <c r="PD215">
        <v>3.4544720599988099</v>
      </c>
      <c r="PE215">
        <v>1.8717605700003299</v>
      </c>
      <c r="PF215">
        <v>107.197428200045</v>
      </c>
      <c r="PG215">
        <v>10.732885000004901</v>
      </c>
      <c r="PH215">
        <v>4.2716579999978403</v>
      </c>
      <c r="PI215">
        <v>6.8413671000016603</v>
      </c>
      <c r="PJ215">
        <v>4.6579522999964</v>
      </c>
      <c r="PK215">
        <v>1.1208597000004401</v>
      </c>
      <c r="PL215">
        <v>1.2633876700001601</v>
      </c>
      <c r="PM215">
        <v>1.3122068400007301</v>
      </c>
      <c r="PN215">
        <v>1.5047817600007001</v>
      </c>
      <c r="PO215">
        <v>1.54096406999997</v>
      </c>
      <c r="PP215">
        <v>1.65855657999964</v>
      </c>
      <c r="PQ215">
        <v>1.7470493399996501</v>
      </c>
      <c r="PR215">
        <v>1.40859323000041</v>
      </c>
      <c r="PS215">
        <v>1.76589891000003</v>
      </c>
      <c r="PT215">
        <v>2.1903338800002499</v>
      </c>
      <c r="PU215">
        <v>3.8076948599991698</v>
      </c>
      <c r="PV215">
        <v>9.2796125299937593</v>
      </c>
      <c r="PW215">
        <v>240.278015200049</v>
      </c>
      <c r="PX215">
        <v>2.1691166999989901</v>
      </c>
      <c r="PY215">
        <v>166.679186400026</v>
      </c>
      <c r="PZ215">
        <v>1.8525819999995301</v>
      </c>
      <c r="QA215">
        <v>1.6839347999994101</v>
      </c>
      <c r="QB215">
        <v>105.942204299965</v>
      </c>
      <c r="QC215">
        <v>2.0868076000006099</v>
      </c>
      <c r="QD215">
        <v>43835.171377718398</v>
      </c>
      <c r="QE215">
        <v>2.7833905000006798</v>
      </c>
      <c r="QF215">
        <v>2.3519215300002498</v>
      </c>
      <c r="QG215">
        <v>224.041560119949</v>
      </c>
      <c r="QH215">
        <v>128.11293884995399</v>
      </c>
      <c r="QI215">
        <v>1.10130102999938</v>
      </c>
      <c r="QJ215">
        <v>1.1316883399995299</v>
      </c>
      <c r="QK215">
        <v>1.0729886799999799</v>
      </c>
      <c r="QL215">
        <v>1.0683101199992999</v>
      </c>
      <c r="QM215">
        <v>17.025720470002899</v>
      </c>
      <c r="QN215">
        <v>1.6299011200008</v>
      </c>
      <c r="QO215">
        <v>100.677404999966</v>
      </c>
      <c r="QP215">
        <v>1.47211099999913</v>
      </c>
      <c r="QQ215">
        <v>1.3645940000005801</v>
      </c>
      <c r="QR215">
        <v>1.13826929999959</v>
      </c>
      <c r="QS215">
        <v>1.83133269999962</v>
      </c>
      <c r="QT215">
        <v>1.4336970000003899</v>
      </c>
      <c r="QU215">
        <v>119.678619000013</v>
      </c>
      <c r="QV215">
        <v>101.98800000001199</v>
      </c>
      <c r="QW215">
        <v>188.78410300007101</v>
      </c>
      <c r="QX215">
        <v>118.793064999976</v>
      </c>
      <c r="QY215">
        <v>108.92895199998701</v>
      </c>
      <c r="QZ215">
        <v>107.11512700002601</v>
      </c>
      <c r="RA215">
        <v>106.129655999946</v>
      </c>
      <c r="RB215">
        <v>1.4274797199996101</v>
      </c>
      <c r="RC215">
        <v>2.6975932200002699</v>
      </c>
      <c r="RD215">
        <v>166.50374300009599</v>
      </c>
      <c r="RE215">
        <v>109.543120000046</v>
      </c>
      <c r="RF215">
        <v>113.573271999951</v>
      </c>
      <c r="RG215">
        <v>124.25558200001301</v>
      </c>
      <c r="RH215">
        <v>152.05737700010599</v>
      </c>
      <c r="RI215">
        <v>262.25927500007703</v>
      </c>
      <c r="RJ215">
        <v>107.459338000044</v>
      </c>
      <c r="RK215">
        <v>101.788273000042</v>
      </c>
      <c r="RL215">
        <v>270.75803400017298</v>
      </c>
      <c r="RM215">
        <v>52.3879719999968</v>
      </c>
      <c r="RN215">
        <v>273.32395400013797</v>
      </c>
      <c r="RO215">
        <v>171.97915900009701</v>
      </c>
      <c r="RP215">
        <v>223.92733799992101</v>
      </c>
      <c r="RQ215">
        <v>106.665325999958</v>
      </c>
      <c r="RR215">
        <v>384.86102000018599</v>
      </c>
      <c r="RS215">
        <v>198.77967899991199</v>
      </c>
      <c r="RT215">
        <v>112.436055000057</v>
      </c>
      <c r="RU215">
        <v>189.88222400005901</v>
      </c>
      <c r="RV215">
        <v>333.90636700019201</v>
      </c>
      <c r="RW215">
        <v>61.0236409999779</v>
      </c>
      <c r="RX215">
        <v>374.64626100007399</v>
      </c>
      <c r="RY215">
        <v>202.04960700008101</v>
      </c>
      <c r="RZ215">
        <v>584.10629200003996</v>
      </c>
      <c r="SA215">
        <v>631.51513500045996</v>
      </c>
      <c r="SB215">
        <v>317.38415300007898</v>
      </c>
      <c r="SC215">
        <v>114.482519999961</v>
      </c>
      <c r="SD215">
        <v>218.73468100000201</v>
      </c>
      <c r="SE215">
        <v>394.92404500022502</v>
      </c>
      <c r="SF215">
        <v>287.189327999949</v>
      </c>
      <c r="SG215">
        <v>787.48378499969795</v>
      </c>
      <c r="SH215">
        <v>117.833900999976</v>
      </c>
      <c r="SI215">
        <v>104.199109000037</v>
      </c>
      <c r="SJ215">
        <v>7944.6772259995296</v>
      </c>
      <c r="SK215">
        <v>64.826289999997201</v>
      </c>
      <c r="SL215">
        <v>150.97795299999399</v>
      </c>
      <c r="SM215">
        <v>286.53325599990802</v>
      </c>
      <c r="SN215">
        <v>341.86375899985399</v>
      </c>
      <c r="SO215">
        <v>202.57584799989101</v>
      </c>
      <c r="SP215">
        <v>564.896099000238</v>
      </c>
      <c r="SQ215">
        <v>202.79447799990899</v>
      </c>
      <c r="SR215">
        <v>53.7908470000257</v>
      </c>
      <c r="SS215">
        <v>52.794224000012001</v>
      </c>
      <c r="ST215">
        <v>201.16176700010001</v>
      </c>
      <c r="SU215">
        <v>195.400166000007</v>
      </c>
      <c r="SV215">
        <v>202.920648999978</v>
      </c>
      <c r="SW215">
        <v>169.25115699996201</v>
      </c>
      <c r="SX215">
        <v>210.69727799994899</v>
      </c>
      <c r="SY215">
        <v>195.73881300003299</v>
      </c>
      <c r="SZ215">
        <v>128.19314599991799</v>
      </c>
      <c r="TA215">
        <v>154.370061999885</v>
      </c>
      <c r="TB215">
        <v>107.556564999977</v>
      </c>
      <c r="TC215">
        <v>158.690090999939</v>
      </c>
      <c r="TD215">
        <v>147.06626400002301</v>
      </c>
      <c r="TE215">
        <v>477.08128499984701</v>
      </c>
      <c r="TF215">
        <v>119.493365000002</v>
      </c>
      <c r="TG215">
        <v>128.26449299999501</v>
      </c>
      <c r="TH215">
        <v>518.06212200038101</v>
      </c>
      <c r="TI215">
        <v>89.044083000044296</v>
      </c>
      <c r="TJ215">
        <v>367.61980800004699</v>
      </c>
      <c r="TK215">
        <v>172.27494499995399</v>
      </c>
      <c r="TL215">
        <v>442.63900100020697</v>
      </c>
      <c r="TM215">
        <v>515.01944900024705</v>
      </c>
      <c r="TN215">
        <v>200.90560299996301</v>
      </c>
      <c r="TO215">
        <v>515.87810999993201</v>
      </c>
      <c r="TQ215">
        <v>515.67148599959899</v>
      </c>
      <c r="TR215">
        <v>515.56691700033798</v>
      </c>
      <c r="TS215">
        <v>210.47451499989299</v>
      </c>
      <c r="TT215">
        <v>167.88293400011</v>
      </c>
      <c r="TU215">
        <v>94.063682000036394</v>
      </c>
      <c r="TV215">
        <v>108.409520999994</v>
      </c>
      <c r="TW215">
        <v>368.634395999834</v>
      </c>
      <c r="TX215">
        <v>134.783929999918</v>
      </c>
      <c r="TY215">
        <v>119.69920999999199</v>
      </c>
      <c r="TZ215">
        <v>426.74875399982602</v>
      </c>
      <c r="UA215">
        <v>155.041663999902</v>
      </c>
      <c r="UB215">
        <v>135.38268900010701</v>
      </c>
      <c r="UC215">
        <v>118.827723999973</v>
      </c>
      <c r="UD215">
        <v>112.25771100004199</v>
      </c>
      <c r="UE215">
        <v>138.99021099996801</v>
      </c>
      <c r="UF215">
        <v>114.14722100005</v>
      </c>
      <c r="UG215">
        <v>131.29544000001599</v>
      </c>
      <c r="UH215">
        <v>137.470540999901</v>
      </c>
      <c r="UI215">
        <v>119.917821999989</v>
      </c>
      <c r="UJ215">
        <v>113.135810000007</v>
      </c>
      <c r="UK215">
        <v>137.45207000011601</v>
      </c>
      <c r="UL215">
        <v>169.22759600007001</v>
      </c>
      <c r="UM215">
        <v>114.56337099999701</v>
      </c>
      <c r="UN215">
        <v>146.99016700009801</v>
      </c>
      <c r="UO215">
        <v>195.23860999988401</v>
      </c>
      <c r="UP215">
        <v>213.93451200006501</v>
      </c>
      <c r="UQ215">
        <v>114.606195</v>
      </c>
      <c r="UR215">
        <v>113.070658999961</v>
      </c>
      <c r="US215">
        <v>353.76059200009303</v>
      </c>
      <c r="UT215">
        <v>353.00415799999598</v>
      </c>
      <c r="UU215">
        <v>1954.6965950000999</v>
      </c>
      <c r="UV215">
        <v>141.28035799995999</v>
      </c>
      <c r="UW215">
        <v>481.33427200000699</v>
      </c>
      <c r="UX215">
        <v>109.926738000009</v>
      </c>
      <c r="UY215">
        <v>59.288065999979203</v>
      </c>
      <c r="UZ215">
        <v>13.4335169999977</v>
      </c>
      <c r="VA215">
        <v>161.13248799997399</v>
      </c>
      <c r="VB215">
        <v>117.21900699997801</v>
      </c>
      <c r="VC215">
        <v>109.050356999971</v>
      </c>
      <c r="VD215">
        <v>120.70522700005699</v>
      </c>
      <c r="VE215">
        <v>109.364579000045</v>
      </c>
      <c r="VF215">
        <v>147.14951299992401</v>
      </c>
      <c r="VG215">
        <v>149.49658700008899</v>
      </c>
      <c r="VH215">
        <v>115.73482300003499</v>
      </c>
      <c r="VI215">
        <v>108.185233999975</v>
      </c>
      <c r="VJ215">
        <v>120.30264300003201</v>
      </c>
      <c r="VK215">
        <v>118.628692999948</v>
      </c>
      <c r="VL215">
        <v>107.620164999971</v>
      </c>
      <c r="VM215">
        <v>112.006142999977</v>
      </c>
      <c r="VN215">
        <v>214.33332299999901</v>
      </c>
      <c r="VO215">
        <v>106.785748000024</v>
      </c>
      <c r="VP215">
        <v>290.86934700002899</v>
      </c>
      <c r="VQ215">
        <v>193.68703299993601</v>
      </c>
      <c r="VR215">
        <v>115.23725699994201</v>
      </c>
      <c r="VS215">
        <v>108.255224999972</v>
      </c>
      <c r="VT215">
        <v>125.07210999995</v>
      </c>
      <c r="VU215">
        <v>166.03868200001301</v>
      </c>
      <c r="VV215">
        <v>204.42345399991601</v>
      </c>
      <c r="VW215">
        <v>169.096213999903</v>
      </c>
      <c r="VX215">
        <v>149.7573559999</v>
      </c>
      <c r="VY215">
        <v>109.569365000003</v>
      </c>
      <c r="VZ215">
        <v>112.665169000044</v>
      </c>
      <c r="WA215">
        <v>104.360773000051</v>
      </c>
      <c r="WB215">
        <v>293.04864000016801</v>
      </c>
      <c r="WC215">
        <v>186.864574000007</v>
      </c>
      <c r="WD215">
        <v>206.109950999962</v>
      </c>
      <c r="WE215">
        <v>107.60604800004501</v>
      </c>
      <c r="WF215">
        <v>106.375422999961</v>
      </c>
      <c r="WH215">
        <v>112.724745000014</v>
      </c>
      <c r="WI215">
        <v>124.970176000032</v>
      </c>
      <c r="WJ215">
        <v>29.663104000006602</v>
      </c>
      <c r="WK215">
        <v>113.68868999998099</v>
      </c>
      <c r="WL215">
        <v>105.067573999986</v>
      </c>
      <c r="WM215">
        <v>222.895947000012</v>
      </c>
      <c r="WN215">
        <v>286.54511500010301</v>
      </c>
      <c r="WO215">
        <v>356.63333200011402</v>
      </c>
      <c r="WP215">
        <v>228.31543600000401</v>
      </c>
      <c r="WQ215">
        <v>266.51246300013702</v>
      </c>
      <c r="WR215">
        <v>309.05597600014897</v>
      </c>
      <c r="WS215">
        <v>270.97036899998801</v>
      </c>
      <c r="WT215">
        <v>500.63091799989297</v>
      </c>
      <c r="WU215">
        <v>509.56668600020902</v>
      </c>
      <c r="WV215">
        <v>795.33626700006403</v>
      </c>
      <c r="WW215">
        <v>136.81950700003699</v>
      </c>
      <c r="WX215">
        <v>334.13284400012299</v>
      </c>
      <c r="WY215">
        <v>163.906533000059</v>
      </c>
      <c r="WZ215">
        <v>302.20362500008201</v>
      </c>
      <c r="XA215">
        <v>107.560368999955</v>
      </c>
      <c r="XB215">
        <v>232.81726599996901</v>
      </c>
      <c r="XC215">
        <v>109.262762999977</v>
      </c>
      <c r="XD215">
        <v>483.96223200019398</v>
      </c>
      <c r="XE215">
        <v>161.20672499993799</v>
      </c>
      <c r="XF215">
        <v>241.32261199993101</v>
      </c>
      <c r="XG215">
        <v>100.01212700002399</v>
      </c>
      <c r="XH215">
        <v>205.47177299996801</v>
      </c>
      <c r="XI215">
        <v>100.736927999998</v>
      </c>
      <c r="XJ215">
        <v>213.99340400006599</v>
      </c>
      <c r="XK215">
        <v>58.9255029999767</v>
      </c>
      <c r="XL215">
        <v>1.61835939000048</v>
      </c>
      <c r="XM215">
        <v>5.86887266999838</v>
      </c>
      <c r="XN215">
        <v>1.0965186299999901</v>
      </c>
      <c r="XO215">
        <v>1.84076171999914</v>
      </c>
      <c r="XP215">
        <v>1.77365834000011</v>
      </c>
      <c r="XQ215">
        <v>23.8923970400065</v>
      </c>
      <c r="XR215">
        <v>1.2690321299996901</v>
      </c>
      <c r="XS215">
        <v>1.29861650999919</v>
      </c>
      <c r="XT215">
        <v>2.37059479000163</v>
      </c>
      <c r="XU215">
        <v>2.28082257999995</v>
      </c>
      <c r="XV215">
        <v>3.16731870000149</v>
      </c>
      <c r="XW215">
        <v>3.5801871000003298</v>
      </c>
      <c r="XX215">
        <v>3.4488334000015999</v>
      </c>
      <c r="XY215">
        <v>3.7123489000005101</v>
      </c>
      <c r="XZ215">
        <v>1.4670165099996699</v>
      </c>
      <c r="YA215">
        <v>12.2254015000071</v>
      </c>
      <c r="YB215">
        <v>1.1507002899998</v>
      </c>
      <c r="YC215">
        <v>1.32602020000013</v>
      </c>
      <c r="YD215">
        <v>1.23078320000059</v>
      </c>
      <c r="YE215">
        <v>4.9260264999975298</v>
      </c>
      <c r="YF215">
        <v>1.21168000000034</v>
      </c>
      <c r="YG215">
        <v>0.93385071000011499</v>
      </c>
      <c r="YH215">
        <v>1588.6719987802201</v>
      </c>
      <c r="YI215">
        <v>116.268187499954</v>
      </c>
      <c r="YJ215">
        <v>307.45074100000801</v>
      </c>
      <c r="YK215">
        <v>3.1101578900015698</v>
      </c>
      <c r="YL215">
        <v>1.4792343000008299</v>
      </c>
      <c r="YM215">
        <v>2432244.84184265</v>
      </c>
      <c r="YN215">
        <v>1.3182698799992101</v>
      </c>
      <c r="YO215">
        <v>1.30316540999956</v>
      </c>
      <c r="YP215">
        <v>1.9334257299997299</v>
      </c>
      <c r="YQ215">
        <v>175.54515299992599</v>
      </c>
      <c r="YR215">
        <v>146.05439760000399</v>
      </c>
      <c r="YS215">
        <v>6.8624779000019798</v>
      </c>
      <c r="YT215">
        <v>8.1830711999937193</v>
      </c>
      <c r="YU215">
        <v>390.991005300079</v>
      </c>
      <c r="YV215">
        <v>230.859402900096</v>
      </c>
      <c r="YW215">
        <v>1.5907986999991399</v>
      </c>
      <c r="YX215">
        <v>1.64063730000089</v>
      </c>
      <c r="YY215">
        <v>1.2522291000004799</v>
      </c>
      <c r="YZ215">
        <v>4.4422783799964201</v>
      </c>
      <c r="ZA215">
        <v>1.41131748000043</v>
      </c>
      <c r="ZB215">
        <v>4.96992206999857</v>
      </c>
      <c r="ZC215">
        <v>1.3196251999997901</v>
      </c>
      <c r="ZD215">
        <v>1.15604410000014</v>
      </c>
    </row>
    <row r="216" spans="1:680" x14ac:dyDescent="0.25">
      <c r="A216" s="40">
        <v>44368</v>
      </c>
      <c r="B216" s="6">
        <v>2.10570961000121</v>
      </c>
      <c r="C216" s="6">
        <v>2.08728521000012</v>
      </c>
      <c r="D216">
        <v>1.0200244700008601</v>
      </c>
      <c r="E216">
        <v>1.7993096499994901</v>
      </c>
      <c r="F216">
        <v>1.10822492999978</v>
      </c>
      <c r="G216">
        <v>1.1788756999994801</v>
      </c>
      <c r="H216">
        <v>1.1346200999996701</v>
      </c>
      <c r="I216">
        <v>3.0953831000006198</v>
      </c>
      <c r="J216">
        <v>1.14976039999965</v>
      </c>
      <c r="K216">
        <v>2.8042913999997801</v>
      </c>
      <c r="L216">
        <v>3.1531585999982799</v>
      </c>
      <c r="M216">
        <v>2.0205349999996498</v>
      </c>
      <c r="N216">
        <v>2.9565561999988899</v>
      </c>
      <c r="O216">
        <v>2.6374667099989901</v>
      </c>
      <c r="P216">
        <v>3.2449839900000401</v>
      </c>
      <c r="Q216">
        <v>0.94846136999967701</v>
      </c>
      <c r="R216">
        <v>2.7402745399995201</v>
      </c>
      <c r="S216">
        <v>2.87212205000105</v>
      </c>
      <c r="T216">
        <v>3.37992839000071</v>
      </c>
      <c r="U216">
        <v>1.1329001699996299</v>
      </c>
      <c r="V216">
        <v>1.56090165000023</v>
      </c>
      <c r="W216">
        <v>2.9047611776986701</v>
      </c>
      <c r="X216">
        <v>2.2355434933997498</v>
      </c>
      <c r="Y216">
        <v>3.48122430000149</v>
      </c>
      <c r="Z216">
        <v>1.13990809999996</v>
      </c>
      <c r="AA216">
        <v>1.3203185900001699</v>
      </c>
      <c r="AB216">
        <v>1.1561877399999501</v>
      </c>
      <c r="AC216">
        <v>12.2617419799935</v>
      </c>
      <c r="AD216">
        <v>26.573059249989502</v>
      </c>
      <c r="AE216">
        <v>1.1153100800002</v>
      </c>
      <c r="AF216">
        <v>80.556693359976606</v>
      </c>
      <c r="AG216">
        <v>10.8841404999985</v>
      </c>
      <c r="AH216">
        <v>2.0000478299989499</v>
      </c>
      <c r="AI216">
        <v>1.1565451799997399</v>
      </c>
      <c r="AJ216">
        <v>2.9309917999998998</v>
      </c>
      <c r="AK216">
        <v>2.67904930000077</v>
      </c>
      <c r="AL216">
        <v>1.66678221999973</v>
      </c>
      <c r="AM216">
        <v>1.9008730000005001</v>
      </c>
      <c r="AN216">
        <v>1100.4186439104401</v>
      </c>
      <c r="AO216">
        <v>262.09142490010697</v>
      </c>
      <c r="AP216">
        <v>197.27614866010799</v>
      </c>
      <c r="AQ216">
        <v>15.288029000003</v>
      </c>
      <c r="AR216">
        <v>1.5736438099993399</v>
      </c>
      <c r="AS216">
        <v>1.31437756999912</v>
      </c>
      <c r="AT216">
        <v>1.55968484000005</v>
      </c>
      <c r="AU216">
        <v>4.0618697300014901</v>
      </c>
      <c r="AV216">
        <v>3.2671149000016202</v>
      </c>
      <c r="AW216">
        <v>1.4833762500002201</v>
      </c>
      <c r="AX216">
        <v>13.174467799995901</v>
      </c>
      <c r="AY216">
        <v>1.5232018099995901</v>
      </c>
      <c r="AZ216">
        <v>7.84814870000264</v>
      </c>
      <c r="BA216">
        <v>1.5984186000005101</v>
      </c>
      <c r="BB216">
        <v>4.47250404000079</v>
      </c>
      <c r="BC216">
        <v>2.5853640599998502</v>
      </c>
      <c r="BD216">
        <v>0.96428334000029303</v>
      </c>
      <c r="BE216">
        <v>1.78269290000026</v>
      </c>
      <c r="BF216">
        <v>2.0711778000004402</v>
      </c>
      <c r="BG216">
        <v>2.5315971000018198</v>
      </c>
      <c r="BH216">
        <v>2.6247847000013298</v>
      </c>
      <c r="BI216">
        <v>1.7883806000008899</v>
      </c>
      <c r="BJ216">
        <v>114.247295900015</v>
      </c>
      <c r="BK216">
        <v>1.17653969999992</v>
      </c>
      <c r="BL216">
        <v>3.6698064400006798</v>
      </c>
      <c r="BM216">
        <v>1.93332811000073</v>
      </c>
      <c r="BO216">
        <v>1.13850769999954</v>
      </c>
      <c r="BP216">
        <v>1.12023550000049</v>
      </c>
      <c r="BQ216">
        <v>2.03733790000115</v>
      </c>
      <c r="BR216">
        <v>2.1212502999987901</v>
      </c>
      <c r="BS216">
        <v>2.3168344000005199</v>
      </c>
      <c r="BT216">
        <v>1.0658416000005699</v>
      </c>
      <c r="BU216">
        <v>1.4700878999992699</v>
      </c>
      <c r="BV216">
        <v>1.9798644999991699</v>
      </c>
      <c r="BW216">
        <v>7.8114916999984398</v>
      </c>
      <c r="BX216">
        <v>5.2125907000008702</v>
      </c>
      <c r="BY216">
        <v>3.1076969999994599</v>
      </c>
      <c r="BZ216">
        <v>107.44861954997801</v>
      </c>
      <c r="CA216">
        <v>9.37822499999311</v>
      </c>
      <c r="CB216">
        <v>1.1463203000002999</v>
      </c>
      <c r="CC216">
        <v>23.940905399998901</v>
      </c>
      <c r="CD216">
        <v>5.0008336000028102</v>
      </c>
      <c r="CE216">
        <v>8.9894686000043293</v>
      </c>
      <c r="CF216">
        <v>2.7691803999987301</v>
      </c>
      <c r="CG216">
        <v>38.633931100019304</v>
      </c>
      <c r="CH216">
        <v>1.08133540000017</v>
      </c>
      <c r="CI216">
        <v>2.17354369999885</v>
      </c>
      <c r="CJ216">
        <v>6.2199286999966699</v>
      </c>
      <c r="CK216">
        <v>4.7584083999972799</v>
      </c>
      <c r="CL216">
        <v>2.4344645999990502</v>
      </c>
      <c r="CM216">
        <v>3.1322548999996802</v>
      </c>
      <c r="CN216">
        <v>31.827074200002201</v>
      </c>
      <c r="CO216">
        <v>1.2545571999999101</v>
      </c>
      <c r="CP216">
        <v>1.7835439999998901</v>
      </c>
      <c r="CQ216">
        <v>1.3401697000008399</v>
      </c>
      <c r="CR216">
        <v>1.26695459999974</v>
      </c>
      <c r="CS216">
        <v>1.2632997000000601</v>
      </c>
      <c r="CT216">
        <v>12.272830300003999</v>
      </c>
      <c r="CU216">
        <v>131.518553999951</v>
      </c>
      <c r="CV216">
        <v>14.3924230999983</v>
      </c>
      <c r="CW216">
        <v>26.701228999998399</v>
      </c>
      <c r="CX216">
        <v>80.644832000020003</v>
      </c>
      <c r="CY216">
        <v>19.4751030000043</v>
      </c>
      <c r="CZ216">
        <v>145.21095199999399</v>
      </c>
      <c r="DA216">
        <v>10.900890100005199</v>
      </c>
      <c r="DB216">
        <v>10.2908943999937</v>
      </c>
      <c r="DC216">
        <v>23.167230999999401</v>
      </c>
      <c r="DD216">
        <v>2.7034855499987298</v>
      </c>
      <c r="DE216">
        <v>1.6958474999992199</v>
      </c>
      <c r="DF216">
        <v>1.39628120000089</v>
      </c>
      <c r="DG216">
        <v>1.20365929000036</v>
      </c>
      <c r="DH216">
        <v>3.2661021700005199</v>
      </c>
      <c r="DJ216">
        <v>1.24822400000085</v>
      </c>
      <c r="DK216">
        <v>2.6066291899987801</v>
      </c>
      <c r="DL216">
        <v>28.623227159987401</v>
      </c>
      <c r="DM216">
        <v>2.3044165300016202</v>
      </c>
      <c r="DN216">
        <v>8.6945287999988103</v>
      </c>
      <c r="DO216">
        <v>2.8337659499993602</v>
      </c>
      <c r="DP216">
        <v>3.05510149999827</v>
      </c>
      <c r="DQ216">
        <v>1.4100048399995999</v>
      </c>
      <c r="DR216">
        <v>11.253291629996999</v>
      </c>
      <c r="DS216">
        <v>1.2593052299998799</v>
      </c>
      <c r="DT216">
        <v>1.33021910999923</v>
      </c>
      <c r="DU216">
        <v>4.24908765000146</v>
      </c>
      <c r="DV216">
        <v>3.7207809899991799</v>
      </c>
      <c r="DW216">
        <v>3.5614225999997902</v>
      </c>
      <c r="DX216">
        <v>1.4131692899991299</v>
      </c>
      <c r="DY216">
        <v>128.63751500006799</v>
      </c>
      <c r="DZ216">
        <v>1.5098307099997299</v>
      </c>
      <c r="EA216">
        <v>1.9131796399997301</v>
      </c>
      <c r="EB216">
        <v>1.16905939999924</v>
      </c>
      <c r="EC216">
        <v>1.15660709999975</v>
      </c>
      <c r="ED216">
        <v>1.08252408999942</v>
      </c>
      <c r="EE216">
        <v>2.98531758999889</v>
      </c>
      <c r="EF216">
        <v>1.4041493999993699</v>
      </c>
      <c r="EG216">
        <v>2.5125593000011599</v>
      </c>
      <c r="EH216">
        <v>1.5251062999996099</v>
      </c>
      <c r="EI216">
        <v>1.77940922999915</v>
      </c>
      <c r="EJ216">
        <v>2.0179877299997302</v>
      </c>
      <c r="EK216">
        <v>3.2667236999986899</v>
      </c>
      <c r="EL216">
        <v>6.2870272000000096</v>
      </c>
      <c r="EM216">
        <v>29.906586800003399</v>
      </c>
      <c r="EN216">
        <v>1.6876048300000499</v>
      </c>
      <c r="EO216">
        <v>1.3937850999991499</v>
      </c>
      <c r="EP216">
        <v>1.11035959000037</v>
      </c>
      <c r="EQ216">
        <v>1.1201297299994599</v>
      </c>
      <c r="ER216">
        <v>1.3685309899992699</v>
      </c>
      <c r="ES216">
        <v>1.08946216000004</v>
      </c>
      <c r="ET216">
        <v>1.6289065100008899</v>
      </c>
      <c r="EU216">
        <v>3.0515615799995399</v>
      </c>
      <c r="EV216">
        <v>1.1489972399995201</v>
      </c>
      <c r="EW216">
        <v>1.0433446000006401</v>
      </c>
      <c r="EX216">
        <v>115.641841999954</v>
      </c>
      <c r="EY216">
        <v>7.3484562500016199</v>
      </c>
      <c r="EZ216">
        <v>3.82934519999981</v>
      </c>
      <c r="FA216">
        <v>1.3265633299997699</v>
      </c>
      <c r="FC216">
        <v>223.164480400039</v>
      </c>
      <c r="FD216">
        <v>10608.532411947799</v>
      </c>
      <c r="FE216">
        <v>110.800400499953</v>
      </c>
      <c r="FF216">
        <v>1.1370607299995801</v>
      </c>
      <c r="FG216">
        <v>4712.3346730619696</v>
      </c>
      <c r="FH216">
        <v>1.07324159999916</v>
      </c>
      <c r="FI216">
        <v>1.0954542799991001</v>
      </c>
      <c r="FJ216">
        <v>1.2338359599998501</v>
      </c>
      <c r="FK216">
        <v>23.995032020000501</v>
      </c>
      <c r="FL216">
        <v>1.41475290000017</v>
      </c>
      <c r="FM216">
        <v>2.2680978999997001</v>
      </c>
      <c r="FN216">
        <v>1.95568810000077</v>
      </c>
      <c r="FO216">
        <v>1.2754198000002399</v>
      </c>
      <c r="FP216">
        <v>3.3676082999991199</v>
      </c>
      <c r="FQ216">
        <v>1.6587509900000399</v>
      </c>
      <c r="FR216">
        <v>1.2358567499995801</v>
      </c>
      <c r="FS216">
        <v>1.29234338999959</v>
      </c>
      <c r="FT216">
        <v>2.2340872899985702</v>
      </c>
      <c r="FU216">
        <v>2.2277139299985702</v>
      </c>
      <c r="FV216">
        <v>1.1479900699996499</v>
      </c>
      <c r="FW216">
        <v>1.41365758000029</v>
      </c>
      <c r="FX216">
        <v>1.1511021799997301</v>
      </c>
      <c r="FY216">
        <v>1.32742141000017</v>
      </c>
      <c r="FZ216">
        <v>1.0948983899997999</v>
      </c>
      <c r="GA216">
        <v>3.92820425999889</v>
      </c>
      <c r="GB216">
        <v>1.2588472000006701</v>
      </c>
      <c r="GC216">
        <v>379.11448524007602</v>
      </c>
      <c r="GD216">
        <v>105.8681965</v>
      </c>
      <c r="GE216">
        <v>204.50420570001</v>
      </c>
      <c r="GF216">
        <v>300.52706980006798</v>
      </c>
      <c r="GG216">
        <v>289.31607879977702</v>
      </c>
      <c r="GH216">
        <v>137.97552539990301</v>
      </c>
      <c r="GI216">
        <v>317.07602800009801</v>
      </c>
      <c r="GJ216">
        <v>117.991492499947</v>
      </c>
      <c r="GK216">
        <v>226.62119220010899</v>
      </c>
      <c r="GL216">
        <v>1.1214853000001299</v>
      </c>
      <c r="GM216">
        <v>2.33629030000156</v>
      </c>
      <c r="GN216">
        <v>1.5563345999999001</v>
      </c>
      <c r="GO216">
        <v>7.2081133999963596</v>
      </c>
      <c r="GP216">
        <v>2.9577710999983502</v>
      </c>
      <c r="GQ216">
        <v>1.16191780000008</v>
      </c>
      <c r="GR216">
        <v>2.2857647999990101</v>
      </c>
      <c r="GS216">
        <v>4.4696996999991798</v>
      </c>
      <c r="GT216">
        <v>2.1636842000007199</v>
      </c>
      <c r="GU216">
        <v>3.0889000999995901</v>
      </c>
      <c r="GV216">
        <v>12.350020500001801</v>
      </c>
      <c r="GW216">
        <v>1.4098059999996599</v>
      </c>
      <c r="GX216">
        <v>9.0221267000015395</v>
      </c>
      <c r="GY216">
        <v>4.1962950000015597</v>
      </c>
      <c r="GZ216">
        <v>1.0409106000006401</v>
      </c>
      <c r="HA216">
        <v>2.4293561999984399</v>
      </c>
      <c r="HB216">
        <v>1.0582532000007601</v>
      </c>
      <c r="HC216">
        <v>5.7399895999988102</v>
      </c>
      <c r="HD216">
        <v>1.3099399999991901</v>
      </c>
      <c r="HE216">
        <v>157.10951639991299</v>
      </c>
      <c r="HF216">
        <v>3.6131220999995999</v>
      </c>
      <c r="HG216">
        <v>1.0853017999998</v>
      </c>
      <c r="HH216">
        <v>2.2811613999983802</v>
      </c>
      <c r="HI216">
        <v>5.9849357999992199</v>
      </c>
      <c r="HJ216">
        <v>1.13366929999938</v>
      </c>
      <c r="HK216">
        <v>4.5508905000024198</v>
      </c>
      <c r="HL216">
        <v>169.75326838996301</v>
      </c>
      <c r="HM216">
        <v>4.5167453000030902</v>
      </c>
      <c r="HN216">
        <v>80.408329050056594</v>
      </c>
      <c r="HO216">
        <v>1136.9069843702</v>
      </c>
      <c r="HP216">
        <v>1.1603327100001499</v>
      </c>
      <c r="HQ216">
        <v>1.18955780000033</v>
      </c>
      <c r="HR216">
        <v>118.889872799977</v>
      </c>
      <c r="HS216">
        <v>178.587980620097</v>
      </c>
      <c r="HT216">
        <v>137.19036323996301</v>
      </c>
      <c r="HU216">
        <v>157.87420080998001</v>
      </c>
      <c r="HV216">
        <v>160.110828469973</v>
      </c>
      <c r="HW216">
        <v>420.134922119789</v>
      </c>
      <c r="HX216">
        <v>122.63112897996299</v>
      </c>
      <c r="HY216">
        <v>142.57841029996101</v>
      </c>
      <c r="HZ216">
        <v>112.276797630009</v>
      </c>
      <c r="IA216">
        <v>1.1208867000004801</v>
      </c>
      <c r="IB216">
        <v>1.1301815000006199</v>
      </c>
      <c r="IC216">
        <v>1.21614349999982</v>
      </c>
      <c r="ID216">
        <v>1.3106133000001099</v>
      </c>
      <c r="IE216">
        <v>1.0549602999999499</v>
      </c>
      <c r="IF216">
        <v>1.4295851000006199</v>
      </c>
      <c r="IG216">
        <v>1.88105189999987</v>
      </c>
      <c r="IH216">
        <v>1.3960626999996699</v>
      </c>
      <c r="II216">
        <v>1.3993014000007</v>
      </c>
      <c r="IJ216">
        <v>1.0624860999996599</v>
      </c>
      <c r="IK216">
        <v>1.12591740000062</v>
      </c>
      <c r="IL216">
        <v>1.14684739999939</v>
      </c>
      <c r="IM216">
        <v>1.2000294999998</v>
      </c>
      <c r="IN216">
        <v>1.05457120000028</v>
      </c>
      <c r="IO216">
        <v>1.04982410000048</v>
      </c>
      <c r="IP216">
        <v>3.1126137999999601</v>
      </c>
      <c r="IQ216">
        <v>1.13289420000001</v>
      </c>
      <c r="IR216">
        <v>1.03761549999945</v>
      </c>
      <c r="IS216">
        <v>1.3557003000005401</v>
      </c>
      <c r="IT216">
        <v>1.3879233999996401</v>
      </c>
      <c r="IU216">
        <v>1.2186328000007101</v>
      </c>
      <c r="IV216">
        <v>1.58400169999913</v>
      </c>
      <c r="IW216">
        <v>1.0728182999992</v>
      </c>
      <c r="IX216">
        <v>1.7191664999991201</v>
      </c>
      <c r="IY216">
        <v>1.4437882000002</v>
      </c>
      <c r="IZ216">
        <v>2.1791091000013698</v>
      </c>
      <c r="JA216">
        <v>1.45396819999951</v>
      </c>
      <c r="JB216">
        <v>1.3462135999998299</v>
      </c>
      <c r="JC216">
        <v>1.23356430000058</v>
      </c>
      <c r="JD216">
        <v>1.21710480000002</v>
      </c>
      <c r="JE216">
        <v>1.2161572999993999</v>
      </c>
      <c r="JF216">
        <v>4.4491555999993597</v>
      </c>
      <c r="JG216">
        <v>1.56953760000033</v>
      </c>
      <c r="JH216">
        <v>1.4505986999993199</v>
      </c>
      <c r="JI216">
        <v>1.0566304999992999</v>
      </c>
      <c r="JJ216">
        <v>5.8389141000006903</v>
      </c>
      <c r="JK216">
        <v>1.6339984000005601</v>
      </c>
      <c r="JL216">
        <v>1.6318826999995499</v>
      </c>
      <c r="JM216">
        <v>1.8648135000003101</v>
      </c>
      <c r="JN216">
        <v>1.17443370000001</v>
      </c>
      <c r="JO216">
        <v>2.6803786599994099</v>
      </c>
      <c r="JP216">
        <v>592.43081448972202</v>
      </c>
      <c r="JQ216">
        <v>232.286197450012</v>
      </c>
      <c r="JR216">
        <v>12.0436099999934</v>
      </c>
      <c r="JS216">
        <v>2.2836652000005402</v>
      </c>
      <c r="JT216">
        <v>1.51568210000005</v>
      </c>
      <c r="JU216">
        <v>7.8880139000029903</v>
      </c>
      <c r="JV216">
        <v>122.106947000022</v>
      </c>
      <c r="JW216">
        <v>1.01159229999939</v>
      </c>
      <c r="JX216">
        <v>107.562688000035</v>
      </c>
      <c r="JY216">
        <v>1.0713862400007199</v>
      </c>
      <c r="JZ216">
        <v>1.09781972000019</v>
      </c>
      <c r="KA216">
        <v>111.73942600004401</v>
      </c>
      <c r="KB216">
        <v>88.451711999950902</v>
      </c>
      <c r="KC216">
        <v>108.19313999998801</v>
      </c>
      <c r="KD216">
        <v>111.47236899996599</v>
      </c>
      <c r="KE216">
        <v>116.329005999956</v>
      </c>
      <c r="KF216">
        <v>98.488436999963596</v>
      </c>
      <c r="KG216">
        <v>122.193709000014</v>
      </c>
      <c r="KH216">
        <v>110.726585999946</v>
      </c>
      <c r="KI216">
        <v>179.861939999973</v>
      </c>
      <c r="KJ216">
        <v>168.68397099990401</v>
      </c>
      <c r="KK216">
        <v>122.765559999971</v>
      </c>
      <c r="KL216">
        <v>111.429234000039</v>
      </c>
      <c r="KM216">
        <v>150.58058000006699</v>
      </c>
      <c r="KN216">
        <v>130.32738299993801</v>
      </c>
      <c r="KO216">
        <v>108.02426099998399</v>
      </c>
      <c r="KP216">
        <v>118.03731899999499</v>
      </c>
      <c r="KQ216">
        <v>175.57159000006499</v>
      </c>
      <c r="KR216">
        <v>278.57570500019898</v>
      </c>
      <c r="KS216">
        <v>145.982705000089</v>
      </c>
      <c r="KT216">
        <v>138.124710999895</v>
      </c>
      <c r="KU216">
        <v>243.34730200003801</v>
      </c>
      <c r="KV216">
        <v>112.350912999944</v>
      </c>
      <c r="KW216">
        <v>124.426479000016</v>
      </c>
      <c r="KX216">
        <v>192.61209499998901</v>
      </c>
      <c r="KY216">
        <v>210.78970999992501</v>
      </c>
      <c r="KZ216">
        <v>103.246110999957</v>
      </c>
      <c r="LA216">
        <v>119.361924999976</v>
      </c>
      <c r="LB216">
        <v>131.62114099995199</v>
      </c>
      <c r="LC216">
        <v>116.469530000002</v>
      </c>
      <c r="LD216">
        <v>224.77652899990801</v>
      </c>
      <c r="LE216">
        <v>95.859871999942698</v>
      </c>
      <c r="LF216">
        <v>125.14631600002799</v>
      </c>
      <c r="LG216">
        <v>118.832753999974</v>
      </c>
      <c r="LH216">
        <v>106.049008999951</v>
      </c>
      <c r="LI216">
        <v>128.836905000033</v>
      </c>
      <c r="LJ216">
        <v>116.394180999952</v>
      </c>
      <c r="LK216">
        <v>170.775809000013</v>
      </c>
      <c r="LL216">
        <v>258.96399200009199</v>
      </c>
      <c r="LM216">
        <v>206.68403899995599</v>
      </c>
      <c r="LN216">
        <v>115.95584399998199</v>
      </c>
      <c r="LO216">
        <v>162.033730000025</v>
      </c>
      <c r="LP216">
        <v>101.041250000009</v>
      </c>
      <c r="LQ216">
        <v>116.754441000056</v>
      </c>
      <c r="LR216">
        <v>89.374010000028605</v>
      </c>
      <c r="LS216">
        <v>156.569472000003</v>
      </c>
      <c r="LT216">
        <v>140.01396599994001</v>
      </c>
      <c r="LU216">
        <v>122.94696500001</v>
      </c>
      <c r="LV216">
        <v>157.834973999998</v>
      </c>
      <c r="LW216">
        <v>104.09938999998801</v>
      </c>
      <c r="LX216">
        <v>121.43714000005301</v>
      </c>
      <c r="LY216">
        <v>130.25353799993201</v>
      </c>
      <c r="LZ216">
        <v>121.81927199999301</v>
      </c>
      <c r="MA216">
        <v>100.089440000011</v>
      </c>
      <c r="MB216">
        <v>119.11358200002</v>
      </c>
      <c r="MC216">
        <v>166.675499999896</v>
      </c>
      <c r="MD216">
        <v>121.017595999991</v>
      </c>
      <c r="ME216">
        <v>113.124671999947</v>
      </c>
      <c r="MF216">
        <v>106.067815999966</v>
      </c>
      <c r="MG216">
        <v>106.501115999999</v>
      </c>
      <c r="MH216">
        <v>156.76905600004801</v>
      </c>
      <c r="MI216">
        <v>221.07329400000199</v>
      </c>
      <c r="MJ216">
        <v>100.814963000012</v>
      </c>
      <c r="MK216">
        <v>107.887846000027</v>
      </c>
      <c r="ML216">
        <v>171.524307999993</v>
      </c>
      <c r="MM216">
        <v>122.08691199997</v>
      </c>
      <c r="MN216">
        <v>103.148442000034</v>
      </c>
      <c r="MO216">
        <v>137.211784000043</v>
      </c>
      <c r="MP216">
        <v>112.594277000055</v>
      </c>
      <c r="MQ216">
        <v>109.383146999986</v>
      </c>
      <c r="MR216">
        <v>114.746509999968</v>
      </c>
      <c r="MS216">
        <v>95.583471999969305</v>
      </c>
      <c r="MT216">
        <v>214.882467000047</v>
      </c>
      <c r="MU216">
        <v>285.87867299979598</v>
      </c>
      <c r="MV216">
        <v>208.125154000008</v>
      </c>
      <c r="MW216">
        <v>277.75443700002501</v>
      </c>
      <c r="MX216">
        <v>105.877648000023</v>
      </c>
      <c r="MY216">
        <v>330.90158700011699</v>
      </c>
      <c r="MZ216">
        <v>333.07956800004501</v>
      </c>
      <c r="NA216">
        <v>335.57783199986397</v>
      </c>
      <c r="NB216">
        <v>130.655406000093</v>
      </c>
      <c r="NC216">
        <v>296.00165800005198</v>
      </c>
      <c r="ND216">
        <v>117.656474999967</v>
      </c>
      <c r="NE216">
        <v>159.03046200005301</v>
      </c>
      <c r="NF216">
        <v>238.67583899991601</v>
      </c>
      <c r="NG216">
        <v>167.55469799996399</v>
      </c>
      <c r="NH216">
        <v>146.20288400002801</v>
      </c>
      <c r="NI216">
        <v>128.151425000047</v>
      </c>
      <c r="NJ216">
        <v>116.216277000029</v>
      </c>
      <c r="NK216">
        <v>131.039035999915</v>
      </c>
      <c r="NL216">
        <v>130.309571000049</v>
      </c>
      <c r="NM216">
        <v>123.83800600003499</v>
      </c>
      <c r="NN216">
        <v>156.57976999995299</v>
      </c>
      <c r="NO216">
        <v>105.352327000001</v>
      </c>
      <c r="NP216">
        <v>134.43187199998599</v>
      </c>
      <c r="NQ216">
        <v>108.907968000043</v>
      </c>
      <c r="NR216">
        <v>1.7684547000008</v>
      </c>
      <c r="NS216">
        <v>4.3797263000014901</v>
      </c>
      <c r="NT216">
        <v>1.4879588000003401</v>
      </c>
      <c r="NU216">
        <v>1.0586974699999701</v>
      </c>
      <c r="NV216">
        <v>2.7192806999992198</v>
      </c>
      <c r="NW216">
        <v>1.21493768999972</v>
      </c>
      <c r="NX216">
        <v>1.06590879999931</v>
      </c>
      <c r="NY216">
        <v>1.1787870000007401</v>
      </c>
      <c r="NZ216">
        <v>1.2829526999994401</v>
      </c>
      <c r="OA216">
        <v>1.17683729999953</v>
      </c>
      <c r="OB216">
        <v>4.1949463999990302</v>
      </c>
      <c r="OC216">
        <v>2.4382293000016899</v>
      </c>
      <c r="OD216">
        <v>3.21285160000116</v>
      </c>
      <c r="OE216">
        <v>1.85640410000087</v>
      </c>
      <c r="OF216">
        <v>3.2630156000013799</v>
      </c>
      <c r="OG216">
        <v>5.9049739999973099</v>
      </c>
      <c r="OH216">
        <v>2.4040377999990601</v>
      </c>
      <c r="OI216">
        <v>2.6734528000015398</v>
      </c>
      <c r="OJ216">
        <v>1.55097720000049</v>
      </c>
      <c r="OK216">
        <v>1.34369139999944</v>
      </c>
      <c r="OL216">
        <v>1.4439223000008501</v>
      </c>
      <c r="OM216">
        <v>3.2185526499997601</v>
      </c>
      <c r="ON216">
        <v>3.70184430000154</v>
      </c>
      <c r="OO216">
        <v>1.33569279999938</v>
      </c>
      <c r="OP216">
        <v>2.16138861999934</v>
      </c>
      <c r="OQ216">
        <v>2.86916415000087</v>
      </c>
      <c r="OR216">
        <v>2.79472707999957</v>
      </c>
      <c r="OS216">
        <v>2.5603456999997398</v>
      </c>
      <c r="OT216">
        <v>2.9488294000002502</v>
      </c>
      <c r="OU216">
        <v>1.0798035900006699</v>
      </c>
      <c r="OV216">
        <v>1.67097298000044</v>
      </c>
      <c r="OW216">
        <v>2.4991920100001201</v>
      </c>
      <c r="OX216">
        <v>3.0966698299998798</v>
      </c>
      <c r="OY216">
        <v>55.404035200015599</v>
      </c>
      <c r="OZ216">
        <v>2.90097134000098</v>
      </c>
      <c r="PA216">
        <v>10.8143755600031</v>
      </c>
      <c r="PB216">
        <v>2.7109085400006698</v>
      </c>
      <c r="PC216">
        <v>3.9463144600012998</v>
      </c>
      <c r="PD216">
        <v>3.4723392599989902</v>
      </c>
      <c r="PE216">
        <v>1.8758333700006899</v>
      </c>
      <c r="PF216">
        <v>107.27152449998501</v>
      </c>
      <c r="PG216">
        <v>10.7478680000058</v>
      </c>
      <c r="PH216">
        <v>4.3167998999997499</v>
      </c>
      <c r="PI216">
        <v>6.9221030999979103</v>
      </c>
      <c r="PJ216">
        <v>4.7129180999982099</v>
      </c>
      <c r="PK216">
        <v>1.12713540000004</v>
      </c>
      <c r="PL216">
        <v>1.2629034399997201</v>
      </c>
      <c r="PM216">
        <v>1.3117517600003299</v>
      </c>
      <c r="PN216">
        <v>1.5059539400008399</v>
      </c>
      <c r="PO216">
        <v>1.54222565000055</v>
      </c>
      <c r="PP216">
        <v>1.6586479899997399</v>
      </c>
      <c r="PQ216">
        <v>1.74720827000056</v>
      </c>
      <c r="PR216">
        <v>1.41174275000049</v>
      </c>
      <c r="PS216">
        <v>1.7671319599994599</v>
      </c>
      <c r="PT216">
        <v>2.2006428200002102</v>
      </c>
      <c r="PU216">
        <v>3.8397411600017199</v>
      </c>
      <c r="PV216">
        <v>9.2591034600045496</v>
      </c>
      <c r="PW216">
        <v>241.73169409995899</v>
      </c>
      <c r="PX216">
        <v>2.1733897999984002</v>
      </c>
      <c r="PY216">
        <v>166.946262700018</v>
      </c>
      <c r="PZ216">
        <v>1.8527647999999299</v>
      </c>
      <c r="QA216">
        <v>1.69009320000077</v>
      </c>
      <c r="QB216">
        <v>105.972519899951</v>
      </c>
      <c r="QC216">
        <v>2.0946887999998598</v>
      </c>
      <c r="QD216">
        <v>43898.151298821002</v>
      </c>
      <c r="QE216">
        <v>2.79853210000147</v>
      </c>
      <c r="QF216">
        <v>2.3525990999987698</v>
      </c>
      <c r="QG216">
        <v>225.878423579969</v>
      </c>
      <c r="QH216">
        <v>129.45428517996299</v>
      </c>
      <c r="QI216">
        <v>1.10173537999981</v>
      </c>
      <c r="QJ216">
        <v>1.1320224499995699</v>
      </c>
      <c r="QK216">
        <v>1.0732375400002601</v>
      </c>
      <c r="QL216">
        <v>1.06867213000078</v>
      </c>
      <c r="QM216">
        <v>17.109123089991002</v>
      </c>
      <c r="QN216">
        <v>1.6287466899993901</v>
      </c>
      <c r="QO216">
        <v>100.852384999976</v>
      </c>
      <c r="QP216">
        <v>1.47656880000068</v>
      </c>
      <c r="QQ216">
        <v>1.3690260999992501</v>
      </c>
      <c r="QR216">
        <v>1.1417075999997901</v>
      </c>
      <c r="QS216">
        <v>1.8535014000008201</v>
      </c>
      <c r="QT216">
        <v>1.44497790000059</v>
      </c>
      <c r="QU216">
        <v>120.117011999944</v>
      </c>
      <c r="QV216">
        <v>102.634868999943</v>
      </c>
      <c r="QW216">
        <v>189.11828100006099</v>
      </c>
      <c r="QX216">
        <v>119.555165000027</v>
      </c>
      <c r="QY216">
        <v>109.134514000034</v>
      </c>
      <c r="QZ216">
        <v>107.04938099999001</v>
      </c>
      <c r="RA216">
        <v>106.062541999971</v>
      </c>
      <c r="RB216">
        <v>1.4455400900005799</v>
      </c>
      <c r="RC216">
        <v>2.7332437900004201</v>
      </c>
      <c r="RD216">
        <v>166.79265499999701</v>
      </c>
      <c r="RE216">
        <v>109.81112400000001</v>
      </c>
      <c r="RF216">
        <v>113.76330600003701</v>
      </c>
      <c r="RG216">
        <v>124.265431000036</v>
      </c>
      <c r="RH216">
        <v>152.08183700009201</v>
      </c>
      <c r="RI216">
        <v>262.46953300014098</v>
      </c>
      <c r="RJ216">
        <v>107.546925000031</v>
      </c>
      <c r="RK216">
        <v>102.449146999978</v>
      </c>
      <c r="RL216">
        <v>268.45580200012802</v>
      </c>
      <c r="RM216">
        <v>51.945553000026798</v>
      </c>
      <c r="RN216">
        <v>273.350188999902</v>
      </c>
      <c r="RO216">
        <v>171.99983599991501</v>
      </c>
      <c r="RP216">
        <v>223.95099300006399</v>
      </c>
      <c r="RQ216">
        <v>106.598973999964</v>
      </c>
      <c r="RR216">
        <v>384.90620099986</v>
      </c>
      <c r="RS216">
        <v>198.793503999943</v>
      </c>
      <c r="RT216">
        <v>112.44508400000601</v>
      </c>
      <c r="RU216">
        <v>189.90639599994799</v>
      </c>
      <c r="RV216">
        <v>333.92712800018501</v>
      </c>
      <c r="RW216">
        <v>60.510455999989098</v>
      </c>
      <c r="RX216">
        <v>375.09371899999701</v>
      </c>
      <c r="RY216">
        <v>202.258348000003</v>
      </c>
      <c r="RZ216">
        <v>587.04074000008404</v>
      </c>
      <c r="SA216">
        <v>634.71949000004702</v>
      </c>
      <c r="SB216">
        <v>317.79803299997002</v>
      </c>
      <c r="SC216">
        <v>114.562496999977</v>
      </c>
      <c r="SD216">
        <v>219.033192999894</v>
      </c>
      <c r="SE216">
        <v>396.35827799979597</v>
      </c>
      <c r="SF216">
        <v>288.43946200003802</v>
      </c>
      <c r="SG216">
        <v>790.84458099957601</v>
      </c>
      <c r="SH216">
        <v>118.786515000043</v>
      </c>
      <c r="SI216">
        <v>104.864146000007</v>
      </c>
      <c r="SJ216">
        <v>7949.2296880036602</v>
      </c>
      <c r="SK216">
        <v>64.859235999989295</v>
      </c>
      <c r="SL216">
        <v>151.054922000039</v>
      </c>
      <c r="SM216">
        <v>286.64019600022601</v>
      </c>
      <c r="SN216">
        <v>342.03734500007698</v>
      </c>
      <c r="SO216">
        <v>202.69095700001299</v>
      </c>
      <c r="SP216">
        <v>565.17657299991697</v>
      </c>
      <c r="SQ216">
        <v>202.91310600005099</v>
      </c>
      <c r="SR216">
        <v>53.816205999988597</v>
      </c>
      <c r="SS216">
        <v>53.455076000012902</v>
      </c>
      <c r="ST216">
        <v>201.21174199995599</v>
      </c>
      <c r="SU216">
        <v>195.42905899998701</v>
      </c>
      <c r="SV216">
        <v>202.95306900003899</v>
      </c>
      <c r="SW216">
        <v>169.26194399991101</v>
      </c>
      <c r="SX216">
        <v>210.73072000010899</v>
      </c>
      <c r="SY216">
        <v>196.414922999917</v>
      </c>
      <c r="SZ216">
        <v>128.63267600000799</v>
      </c>
      <c r="TA216">
        <v>154.798529000022</v>
      </c>
      <c r="TB216">
        <v>107.60003099998001</v>
      </c>
      <c r="TC216">
        <v>159.18776299990699</v>
      </c>
      <c r="TD216">
        <v>147.45538599998699</v>
      </c>
      <c r="TE216">
        <v>480.15287399990501</v>
      </c>
      <c r="TF216">
        <v>120.153710999992</v>
      </c>
      <c r="TG216">
        <v>128.97213399992299</v>
      </c>
      <c r="TH216">
        <v>521.42879599984701</v>
      </c>
      <c r="TI216">
        <v>90.889582999981897</v>
      </c>
      <c r="TJ216">
        <v>371.020936999936</v>
      </c>
      <c r="TK216">
        <v>173.11387000000099</v>
      </c>
      <c r="TL216">
        <v>444.20669599995</v>
      </c>
      <c r="TM216">
        <v>516.87159700039797</v>
      </c>
      <c r="TN216">
        <v>201.62089899997201</v>
      </c>
      <c r="TO216">
        <v>517.71647099964298</v>
      </c>
      <c r="TQ216">
        <v>517.50718600023504</v>
      </c>
      <c r="TR216">
        <v>517.40697399992496</v>
      </c>
      <c r="TS216">
        <v>211.150441000005</v>
      </c>
      <c r="TT216">
        <v>168.48469699989101</v>
      </c>
      <c r="TU216">
        <v>93.9273909999756</v>
      </c>
      <c r="TV216">
        <v>108.537635999965</v>
      </c>
      <c r="TW216">
        <v>370.175458000042</v>
      </c>
      <c r="TX216">
        <v>135.34898400003999</v>
      </c>
      <c r="TY216">
        <v>120.642873000004</v>
      </c>
      <c r="TZ216">
        <v>428.516024999786</v>
      </c>
      <c r="UA216">
        <v>155.68791200011</v>
      </c>
      <c r="UB216">
        <v>135.74234599992599</v>
      </c>
      <c r="UC216">
        <v>119.15068299998499</v>
      </c>
      <c r="UD216">
        <v>112.514039000031</v>
      </c>
      <c r="UE216">
        <v>139.36282099992999</v>
      </c>
      <c r="UF216">
        <v>114.392567000003</v>
      </c>
      <c r="UG216">
        <v>131.64303299994199</v>
      </c>
      <c r="UH216">
        <v>137.83766199997601</v>
      </c>
      <c r="UI216">
        <v>120.245414000005</v>
      </c>
      <c r="UJ216">
        <v>113.395705000032</v>
      </c>
      <c r="UK216">
        <v>137.77795600006399</v>
      </c>
      <c r="UL216">
        <v>170.22412199992701</v>
      </c>
      <c r="UM216">
        <v>114.701786000049</v>
      </c>
      <c r="UN216">
        <v>147.114783999976</v>
      </c>
      <c r="UO216">
        <v>195.34313299995799</v>
      </c>
      <c r="UP216">
        <v>214.803527999902</v>
      </c>
      <c r="UQ216">
        <v>115.06183999997999</v>
      </c>
      <c r="UR216">
        <v>113.625313000055</v>
      </c>
      <c r="US216">
        <v>354.74641600018401</v>
      </c>
      <c r="UT216">
        <v>353.98955000005702</v>
      </c>
      <c r="UU216">
        <v>1960.1558519993</v>
      </c>
      <c r="UV216">
        <v>141.63542900001599</v>
      </c>
      <c r="UW216">
        <v>483.00164500018599</v>
      </c>
      <c r="UX216">
        <v>110.286248999997</v>
      </c>
      <c r="UY216">
        <v>60.501203999970997</v>
      </c>
      <c r="UZ216">
        <v>13.709772000001999</v>
      </c>
      <c r="VA216">
        <v>161.14779999991899</v>
      </c>
      <c r="VB216">
        <v>117.48817400005601</v>
      </c>
      <c r="VC216">
        <v>108.863983000047</v>
      </c>
      <c r="VD216">
        <v>120.551408999949</v>
      </c>
      <c r="VE216">
        <v>109.571973999962</v>
      </c>
      <c r="VF216">
        <v>147.165436000098</v>
      </c>
      <c r="VG216">
        <v>149.51457000011601</v>
      </c>
      <c r="VH216">
        <v>116.115716999979</v>
      </c>
      <c r="VI216">
        <v>108.55938099999899</v>
      </c>
      <c r="VJ216">
        <v>120.76004900003301</v>
      </c>
      <c r="VK216">
        <v>119.106584999943</v>
      </c>
      <c r="VL216">
        <v>107.898815999972</v>
      </c>
      <c r="VM216">
        <v>112.45407700003101</v>
      </c>
      <c r="VN216">
        <v>213.962193999905</v>
      </c>
      <c r="VO216">
        <v>106.602823000052</v>
      </c>
      <c r="VP216">
        <v>290.36968499980901</v>
      </c>
      <c r="VQ216">
        <v>193.35655999998599</v>
      </c>
      <c r="VR216">
        <v>115.659007000038</v>
      </c>
      <c r="VS216">
        <v>108.459263000055</v>
      </c>
      <c r="VT216">
        <v>125.34769099997401</v>
      </c>
      <c r="VU216">
        <v>166.722324999981</v>
      </c>
      <c r="VV216">
        <v>205.26135200005999</v>
      </c>
      <c r="VW216">
        <v>169.60320800007301</v>
      </c>
      <c r="VX216">
        <v>150.04161900002501</v>
      </c>
      <c r="VY216">
        <v>109.82787799998199</v>
      </c>
      <c r="VZ216">
        <v>112.934838999994</v>
      </c>
      <c r="WA216">
        <v>104.204266999965</v>
      </c>
      <c r="WB216">
        <v>293.12313599977603</v>
      </c>
      <c r="WC216">
        <v>187.202495000092</v>
      </c>
      <c r="WD216">
        <v>206.478468999965</v>
      </c>
      <c r="WE216">
        <v>107.645846999949</v>
      </c>
      <c r="WF216">
        <v>106.669655999984</v>
      </c>
      <c r="WH216">
        <v>113.019803000032</v>
      </c>
      <c r="WI216">
        <v>125.487483000034</v>
      </c>
      <c r="WJ216">
        <v>29.6654939999862</v>
      </c>
      <c r="WK216">
        <v>113.991721999948</v>
      </c>
      <c r="WL216">
        <v>105.31418700003999</v>
      </c>
      <c r="WM216">
        <v>222.50463999994099</v>
      </c>
      <c r="WN216">
        <v>286.04821499995899</v>
      </c>
      <c r="WO216">
        <v>356.71624400001002</v>
      </c>
      <c r="WP216">
        <v>229.02923500002399</v>
      </c>
      <c r="WQ216">
        <v>267.43767999997402</v>
      </c>
      <c r="WR216">
        <v>314.58567599998798</v>
      </c>
      <c r="WS216">
        <v>275.82537099998399</v>
      </c>
      <c r="WT216">
        <v>503.57114400016098</v>
      </c>
      <c r="WU216">
        <v>512.58157599996798</v>
      </c>
      <c r="WV216">
        <v>800.06338599976198</v>
      </c>
      <c r="WW216">
        <v>137.284422999946</v>
      </c>
      <c r="WX216">
        <v>334.70138100022501</v>
      </c>
      <c r="WY216">
        <v>164.198925999925</v>
      </c>
      <c r="WZ216">
        <v>304.25247099995602</v>
      </c>
      <c r="XA216">
        <v>108.289847000036</v>
      </c>
      <c r="XB216">
        <v>234.40266199992001</v>
      </c>
      <c r="XC216">
        <v>110.00229700002799</v>
      </c>
      <c r="XD216">
        <v>484.04078500019398</v>
      </c>
      <c r="XE216">
        <v>161.23183699999899</v>
      </c>
      <c r="XF216">
        <v>241.71313600009299</v>
      </c>
      <c r="XG216">
        <v>100.17311600002</v>
      </c>
      <c r="XH216">
        <v>205.80854599992699</v>
      </c>
      <c r="XI216">
        <v>100.901131000021</v>
      </c>
      <c r="XJ216">
        <v>214.348644000012</v>
      </c>
      <c r="XK216">
        <v>59.464621999999501</v>
      </c>
      <c r="XL216">
        <v>1.6255293899994301</v>
      </c>
      <c r="XM216">
        <v>5.8651798999999301</v>
      </c>
      <c r="XN216">
        <v>1.09679055000015</v>
      </c>
      <c r="XO216">
        <v>1.84099747999971</v>
      </c>
      <c r="XP216">
        <v>1.7739326099999699</v>
      </c>
      <c r="XQ216">
        <v>24.1355995300109</v>
      </c>
      <c r="XR216">
        <v>1.2695620699996699</v>
      </c>
      <c r="XS216">
        <v>1.29891881000003</v>
      </c>
      <c r="XT216">
        <v>2.3709470499998102</v>
      </c>
      <c r="XU216">
        <v>2.2813506300008202</v>
      </c>
      <c r="XV216">
        <v>3.1923361000008299</v>
      </c>
      <c r="XW216">
        <v>3.6058907000006002</v>
      </c>
      <c r="XX216">
        <v>3.4615608999993102</v>
      </c>
      <c r="XY216">
        <v>3.7374787000007901</v>
      </c>
      <c r="XZ216">
        <v>1.4737682899994999</v>
      </c>
      <c r="YA216">
        <v>12.282497199994401</v>
      </c>
      <c r="YB216">
        <v>1.1448506399992799</v>
      </c>
      <c r="YC216">
        <v>1.34013709999999</v>
      </c>
      <c r="YD216">
        <v>1.2324988000000301</v>
      </c>
      <c r="YE216">
        <v>4.9344535999989603</v>
      </c>
      <c r="YF216">
        <v>1.21339009999974</v>
      </c>
      <c r="YG216">
        <v>0.93317094000030898</v>
      </c>
      <c r="YH216">
        <v>1603.20778292045</v>
      </c>
      <c r="YI216">
        <v>116.273196200025</v>
      </c>
      <c r="YJ216">
        <v>307.50465299980698</v>
      </c>
      <c r="YK216">
        <v>3.11080090999894</v>
      </c>
      <c r="YL216">
        <v>1.4795845900007401</v>
      </c>
      <c r="YM216">
        <v>2434084.05218887</v>
      </c>
      <c r="YN216">
        <v>1.31924391999928</v>
      </c>
      <c r="YO216">
        <v>1.30411409000044</v>
      </c>
      <c r="YP216">
        <v>1.94301884000015</v>
      </c>
      <c r="YQ216">
        <v>175.906459999969</v>
      </c>
      <c r="YR216">
        <v>146.704035399947</v>
      </c>
      <c r="YS216">
        <v>6.8783715000026904</v>
      </c>
      <c r="YT216">
        <v>8.2243862000032095</v>
      </c>
      <c r="YU216">
        <v>392.21570560010201</v>
      </c>
      <c r="YV216">
        <v>231.77644450007901</v>
      </c>
      <c r="YW216">
        <v>1.5993935000005901</v>
      </c>
      <c r="YX216">
        <v>1.6553132000008199</v>
      </c>
      <c r="YY216">
        <v>1.25304529999994</v>
      </c>
      <c r="YZ216">
        <v>4.4410256999981401</v>
      </c>
      <c r="ZA216">
        <v>1.41852685999947</v>
      </c>
      <c r="ZB216">
        <v>5.0442476899988797</v>
      </c>
      <c r="ZC216">
        <v>1.3393601999996501</v>
      </c>
      <c r="ZD216">
        <v>1.1642001000000199</v>
      </c>
    </row>
    <row r="217" spans="1:680" x14ac:dyDescent="0.25">
      <c r="A217" s="40">
        <v>44369</v>
      </c>
      <c r="B217" s="6">
        <v>2.1070821799985402</v>
      </c>
      <c r="C217" s="6">
        <v>2.0906967100017901</v>
      </c>
      <c r="D217">
        <v>1.0205956600002499</v>
      </c>
      <c r="E217">
        <v>1.8014812900000801</v>
      </c>
      <c r="F217">
        <v>1.1095624299996401</v>
      </c>
      <c r="G217">
        <v>1.1793933999997499</v>
      </c>
      <c r="H217">
        <v>1.1351164000006999</v>
      </c>
      <c r="I217">
        <v>3.0961382999994398</v>
      </c>
      <c r="J217">
        <v>1.15003849999994</v>
      </c>
      <c r="K217">
        <v>2.8043440000001301</v>
      </c>
      <c r="L217">
        <v>3.1599701000013698</v>
      </c>
      <c r="M217">
        <v>2.0249838000017899</v>
      </c>
      <c r="N217">
        <v>2.94568670000081</v>
      </c>
      <c r="O217">
        <v>2.6399304100014001</v>
      </c>
      <c r="P217">
        <v>3.24801025000124</v>
      </c>
      <c r="Q217">
        <v>0.95130399000026999</v>
      </c>
      <c r="R217">
        <v>2.7454368699982301</v>
      </c>
      <c r="S217">
        <v>2.8811622799985299</v>
      </c>
      <c r="T217">
        <v>3.3905549500013898</v>
      </c>
      <c r="U217">
        <v>1.1364627300008601</v>
      </c>
      <c r="V217">
        <v>1.56581263000044</v>
      </c>
      <c r="W217">
        <v>2.9026073454988399</v>
      </c>
      <c r="X217">
        <v>2.2362359116013999</v>
      </c>
      <c r="Y217">
        <v>3.48480230000132</v>
      </c>
      <c r="Z217">
        <v>1.1401486699996899</v>
      </c>
      <c r="AA217">
        <v>1.3165014499991201</v>
      </c>
      <c r="AB217">
        <v>1.1565176000003701</v>
      </c>
      <c r="AC217">
        <v>12.242780169995999</v>
      </c>
      <c r="AD217">
        <v>26.5628515999997</v>
      </c>
      <c r="AE217">
        <v>1.1161566800001299</v>
      </c>
      <c r="AF217">
        <v>80.336180799990004</v>
      </c>
      <c r="AG217">
        <v>10.891192950002701</v>
      </c>
      <c r="AH217">
        <v>1.9955442400005301</v>
      </c>
      <c r="AI217">
        <v>1.1567996800003999</v>
      </c>
      <c r="AJ217">
        <v>2.9260260000009999</v>
      </c>
      <c r="AK217">
        <v>2.6741629999996799</v>
      </c>
      <c r="AL217">
        <v>1.6644438200000899</v>
      </c>
      <c r="AM217">
        <v>1.8986203000004001</v>
      </c>
      <c r="AN217">
        <v>1101.70384269021</v>
      </c>
      <c r="AO217">
        <v>262.38133274996699</v>
      </c>
      <c r="AP217">
        <v>197.494465139927</v>
      </c>
      <c r="AQ217">
        <v>15.245402700005799</v>
      </c>
      <c r="AR217">
        <v>1.5738549100005901</v>
      </c>
      <c r="AS217">
        <v>1.31458439999915</v>
      </c>
      <c r="AT217">
        <v>1.5556228900004501</v>
      </c>
      <c r="AU217">
        <v>4.0615425900032296</v>
      </c>
      <c r="AV217">
        <v>3.2682855999992202</v>
      </c>
      <c r="AW217">
        <v>1.48373413000081</v>
      </c>
      <c r="AX217">
        <v>13.1819780799997</v>
      </c>
      <c r="AY217">
        <v>1.5245505599996201</v>
      </c>
      <c r="AZ217">
        <v>7.8330637000035503</v>
      </c>
      <c r="BA217">
        <v>1.5987655999997501</v>
      </c>
      <c r="BB217">
        <v>4.4700792299990999</v>
      </c>
      <c r="BC217">
        <v>2.5846401800008598</v>
      </c>
      <c r="BD217">
        <v>0.96399466999992001</v>
      </c>
      <c r="BE217">
        <v>1.7836129999996</v>
      </c>
      <c r="BF217">
        <v>2.0685890999993699</v>
      </c>
      <c r="BG217">
        <v>2.5392061999991702</v>
      </c>
      <c r="BH217">
        <v>2.6308766000001902</v>
      </c>
      <c r="BI217">
        <v>1.78539819999969</v>
      </c>
      <c r="BJ217">
        <v>114.188134599943</v>
      </c>
      <c r="BK217">
        <v>1.17712279999978</v>
      </c>
      <c r="BL217">
        <v>3.6669977599995001</v>
      </c>
      <c r="BM217">
        <v>1.9318638200002201</v>
      </c>
      <c r="BO217">
        <v>1.13675150000017</v>
      </c>
      <c r="BP217">
        <v>1.1210926999992801</v>
      </c>
      <c r="BQ217">
        <v>2.0377106999985699</v>
      </c>
      <c r="BR217">
        <v>2.1238341999996901</v>
      </c>
      <c r="BS217">
        <v>2.3177848000013901</v>
      </c>
      <c r="BT217">
        <v>1.0660279999992801</v>
      </c>
      <c r="BU217">
        <v>1.4650058000006501</v>
      </c>
      <c r="BV217">
        <v>1.9946918999994501</v>
      </c>
      <c r="BW217">
        <v>7.8094299000004002</v>
      </c>
      <c r="BX217">
        <v>5.1978758999975998</v>
      </c>
      <c r="BY217">
        <v>3.11470550000013</v>
      </c>
      <c r="BZ217">
        <v>107.191868399968</v>
      </c>
      <c r="CA217">
        <v>9.3799144999938999</v>
      </c>
      <c r="CB217">
        <v>1.1469030999996901</v>
      </c>
      <c r="CC217">
        <v>23.9829832999967</v>
      </c>
      <c r="CD217">
        <v>4.9835415999987198</v>
      </c>
      <c r="CE217">
        <v>8.9264054999948694</v>
      </c>
      <c r="CF217">
        <v>2.77031390000047</v>
      </c>
      <c r="CG217">
        <v>38.676760800008203</v>
      </c>
      <c r="CH217">
        <v>1.0850539000002799</v>
      </c>
      <c r="CI217">
        <v>2.1664520999984198</v>
      </c>
      <c r="CJ217">
        <v>6.2024976000029701</v>
      </c>
      <c r="CK217">
        <v>4.7435007000021896</v>
      </c>
      <c r="CL217">
        <v>2.4260280999988</v>
      </c>
      <c r="CM217">
        <v>3.13277910000033</v>
      </c>
      <c r="CN217">
        <v>31.8331961999938</v>
      </c>
      <c r="CO217">
        <v>1.2580044999995199</v>
      </c>
      <c r="CP217">
        <v>1.8396355999993801</v>
      </c>
      <c r="CQ217">
        <v>1.34109209999951</v>
      </c>
      <c r="CR217">
        <v>1.26709520000077</v>
      </c>
      <c r="CS217">
        <v>1.2634163000002401</v>
      </c>
      <c r="CT217">
        <v>12.272699799999801</v>
      </c>
      <c r="CU217">
        <v>131.55815199995399</v>
      </c>
      <c r="CV217">
        <v>14.3929920999944</v>
      </c>
      <c r="CW217">
        <v>26.670129000005499</v>
      </c>
      <c r="CX217">
        <v>80.755980000016294</v>
      </c>
      <c r="CY217">
        <v>19.423643999995001</v>
      </c>
      <c r="CZ217">
        <v>145.263894000091</v>
      </c>
      <c r="DA217">
        <v>10.9060295999952</v>
      </c>
      <c r="DB217">
        <v>10.2927085999982</v>
      </c>
      <c r="DC217">
        <v>23.169993999996201</v>
      </c>
      <c r="DD217">
        <v>2.69460009999966</v>
      </c>
      <c r="DE217">
        <v>1.7008138300007001</v>
      </c>
      <c r="DF217">
        <v>1.3855032999999799</v>
      </c>
      <c r="DG217">
        <v>1.19437542000014</v>
      </c>
      <c r="DH217">
        <v>3.2504518200003099</v>
      </c>
      <c r="DJ217">
        <v>1.2471796499994501</v>
      </c>
      <c r="DK217">
        <v>2.6072865300011498</v>
      </c>
      <c r="DL217">
        <v>28.631829369987798</v>
      </c>
      <c r="DM217">
        <v>2.30437867000001</v>
      </c>
      <c r="DN217">
        <v>8.6941122699936404</v>
      </c>
      <c r="DO217">
        <v>2.8255797300007499</v>
      </c>
      <c r="DP217">
        <v>3.0551740900009499</v>
      </c>
      <c r="DQ217">
        <v>1.4097101499992299</v>
      </c>
      <c r="DR217">
        <v>11.2603234200069</v>
      </c>
      <c r="DS217">
        <v>1.2633751699995599</v>
      </c>
      <c r="DT217">
        <v>1.3304045099994299</v>
      </c>
      <c r="DU217">
        <v>4.2469627000027703</v>
      </c>
      <c r="DV217">
        <v>3.7238751799996002</v>
      </c>
      <c r="DW217">
        <v>3.5644455799992998</v>
      </c>
      <c r="DX217">
        <v>1.4143593000007999</v>
      </c>
      <c r="DY217">
        <v>128.579969000071</v>
      </c>
      <c r="DZ217">
        <v>1.5076685399999401</v>
      </c>
      <c r="EA217">
        <v>1.9094857199997901</v>
      </c>
      <c r="EB217">
        <v>1.16678571000011</v>
      </c>
      <c r="EC217">
        <v>1.1568062999995199</v>
      </c>
      <c r="ED217">
        <v>1.08276420999937</v>
      </c>
      <c r="EE217">
        <v>2.9855218099983198</v>
      </c>
      <c r="EF217">
        <v>1.40111289999913</v>
      </c>
      <c r="EG217">
        <v>2.5118398000013298</v>
      </c>
      <c r="EH217">
        <v>1.5209704600001701</v>
      </c>
      <c r="EI217">
        <v>1.77420342000005</v>
      </c>
      <c r="EJ217">
        <v>2.0135171699985199</v>
      </c>
      <c r="EK217">
        <v>3.2671355999991598</v>
      </c>
      <c r="EL217">
        <v>6.2902028000025902</v>
      </c>
      <c r="EM217">
        <v>29.9126918000111</v>
      </c>
      <c r="EN217">
        <v>1.6834946800008801</v>
      </c>
      <c r="EO217">
        <v>1.3942106800004701</v>
      </c>
      <c r="EP217">
        <v>1.1106037900008201</v>
      </c>
      <c r="EQ217">
        <v>1.12065914999948</v>
      </c>
      <c r="ER217">
        <v>1.3689000400008799</v>
      </c>
      <c r="ES217">
        <v>1.0894724299996601</v>
      </c>
      <c r="ET217">
        <v>1.6294297000004001</v>
      </c>
      <c r="EU217">
        <v>3.05238172000099</v>
      </c>
      <c r="EV217">
        <v>1.1494224399994</v>
      </c>
      <c r="EW217">
        <v>1.0436078399998201</v>
      </c>
      <c r="EX217">
        <v>115.670341999969</v>
      </c>
      <c r="EY217">
        <v>7.3767794399973399</v>
      </c>
      <c r="EZ217">
        <v>3.8395304000005099</v>
      </c>
      <c r="FA217">
        <v>1.33172387999912</v>
      </c>
      <c r="FC217">
        <v>223.62932560010799</v>
      </c>
      <c r="FD217">
        <v>10626.0798363388</v>
      </c>
      <c r="FE217">
        <v>111.01901909999999</v>
      </c>
      <c r="FF217">
        <v>1.13730679999935</v>
      </c>
      <c r="FG217">
        <v>4725.1014204770299</v>
      </c>
      <c r="FH217">
        <v>1.0720077999994799</v>
      </c>
      <c r="FI217">
        <v>1.08837906000008</v>
      </c>
      <c r="FJ217">
        <v>1.2258823800002601</v>
      </c>
      <c r="FK217">
        <v>24.0306950400118</v>
      </c>
      <c r="FL217">
        <v>1.42534279999927</v>
      </c>
      <c r="FM217">
        <v>2.26914449999822</v>
      </c>
      <c r="FN217">
        <v>1.9600563000003599</v>
      </c>
      <c r="FO217">
        <v>1.27660499999911</v>
      </c>
      <c r="FP217">
        <v>3.36709949999931</v>
      </c>
      <c r="FQ217">
        <v>1.6511747599997799</v>
      </c>
      <c r="FR217">
        <v>1.2360056300003599</v>
      </c>
      <c r="FS217">
        <v>1.2953132599996</v>
      </c>
      <c r="FT217">
        <v>2.22700596999857</v>
      </c>
      <c r="FU217">
        <v>2.2206617999981999</v>
      </c>
      <c r="FV217">
        <v>1.1457395100005701</v>
      </c>
      <c r="FW217">
        <v>1.4133373999993599</v>
      </c>
      <c r="FX217">
        <v>1.1570160200008099</v>
      </c>
      <c r="FY217">
        <v>1.32664090000071</v>
      </c>
      <c r="FZ217">
        <v>1.09867529999974</v>
      </c>
      <c r="GA217">
        <v>3.95169327999974</v>
      </c>
      <c r="GB217">
        <v>1.2594253999995999</v>
      </c>
      <c r="GC217">
        <v>379.26035855011997</v>
      </c>
      <c r="GD217">
        <v>105.918733499944</v>
      </c>
      <c r="GE217">
        <v>204.053109900095</v>
      </c>
      <c r="GF217">
        <v>301.28161720000202</v>
      </c>
      <c r="GG217">
        <v>290.31444330001199</v>
      </c>
      <c r="GH217">
        <v>138.44995680009001</v>
      </c>
      <c r="GI217">
        <v>317.36065110005399</v>
      </c>
      <c r="GJ217">
        <v>118.453646300011</v>
      </c>
      <c r="GK217">
        <v>227.48112919996501</v>
      </c>
      <c r="GL217">
        <v>1.1220948999998701</v>
      </c>
      <c r="GM217">
        <v>2.3300220999990402</v>
      </c>
      <c r="GN217">
        <v>1.5516275000009001</v>
      </c>
      <c r="GO217">
        <v>7.1834202000027298</v>
      </c>
      <c r="GP217">
        <v>2.9492656000002202</v>
      </c>
      <c r="GQ217">
        <v>1.1591511000006001</v>
      </c>
      <c r="GR217">
        <v>2.2789536999989699</v>
      </c>
      <c r="GS217">
        <v>4.4543071000007304</v>
      </c>
      <c r="GT217">
        <v>2.16094539999904</v>
      </c>
      <c r="GU217">
        <v>3.0799904000014098</v>
      </c>
      <c r="GV217">
        <v>12.3201211999985</v>
      </c>
      <c r="GW217">
        <v>1.41016440000021</v>
      </c>
      <c r="GX217">
        <v>9.0097976999968505</v>
      </c>
      <c r="GY217">
        <v>4.1971603999991203</v>
      </c>
      <c r="GZ217">
        <v>1.04115009999987</v>
      </c>
      <c r="HA217">
        <v>2.4214356000011299</v>
      </c>
      <c r="HB217">
        <v>1.0535971000008399</v>
      </c>
      <c r="HC217">
        <v>5.7147444000001997</v>
      </c>
      <c r="HD217">
        <v>1.3010272999999899</v>
      </c>
      <c r="HE217">
        <v>156.95673560001899</v>
      </c>
      <c r="HF217">
        <v>3.6027649999996401</v>
      </c>
      <c r="HG217">
        <v>1.08234179999999</v>
      </c>
      <c r="HH217">
        <v>2.2776456999999901</v>
      </c>
      <c r="HI217">
        <v>5.9844498000020403</v>
      </c>
      <c r="HJ217">
        <v>1.1341854000002101</v>
      </c>
      <c r="HK217">
        <v>4.54812099999981</v>
      </c>
      <c r="HL217">
        <v>170.627149699954</v>
      </c>
      <c r="HM217">
        <v>4.5504308800009303</v>
      </c>
      <c r="HN217">
        <v>80.909909590031006</v>
      </c>
      <c r="HO217">
        <v>1140.92706966028</v>
      </c>
      <c r="HP217">
        <v>1.16060631000073</v>
      </c>
      <c r="HQ217">
        <v>1.18955862999974</v>
      </c>
      <c r="HR217">
        <v>118.839457710041</v>
      </c>
      <c r="HS217">
        <v>177.72619841992901</v>
      </c>
      <c r="HT217">
        <v>137.46596155990801</v>
      </c>
      <c r="HU217">
        <v>158.053659670055</v>
      </c>
      <c r="HV217">
        <v>160.30144302989399</v>
      </c>
      <c r="HW217">
        <v>420.23956099990801</v>
      </c>
      <c r="HX217">
        <v>122.58355571003599</v>
      </c>
      <c r="HY217">
        <v>142.87048012996101</v>
      </c>
      <c r="HZ217">
        <v>112.604150700034</v>
      </c>
      <c r="IA217">
        <v>1.1207360999997</v>
      </c>
      <c r="IB217">
        <v>1.1300678999996301</v>
      </c>
      <c r="IC217">
        <v>1.21854560000065</v>
      </c>
      <c r="ID217">
        <v>1.31418219999978</v>
      </c>
      <c r="IE217">
        <v>1.0570566000005801</v>
      </c>
      <c r="IF217">
        <v>1.4312570999991301</v>
      </c>
      <c r="IG217">
        <v>1.88476699999956</v>
      </c>
      <c r="IH217">
        <v>1.3976693000004199</v>
      </c>
      <c r="II217">
        <v>1.4009160000005101</v>
      </c>
      <c r="IJ217">
        <v>1.06370930000048</v>
      </c>
      <c r="IK217">
        <v>1.1272112999995401</v>
      </c>
      <c r="IL217">
        <v>1.14816480000081</v>
      </c>
      <c r="IM217">
        <v>1.20141139999942</v>
      </c>
      <c r="IN217">
        <v>1.0557841000008901</v>
      </c>
      <c r="IO217">
        <v>1.0510333999991399</v>
      </c>
      <c r="IP217">
        <v>3.1162154000012401</v>
      </c>
      <c r="IQ217">
        <v>1.1341998000007201</v>
      </c>
      <c r="IR217">
        <v>1.0388234999991299</v>
      </c>
      <c r="IS217">
        <v>1.3572695000002599</v>
      </c>
      <c r="IT217">
        <v>1.38952059999974</v>
      </c>
      <c r="IU217">
        <v>1.2210527999995999</v>
      </c>
      <c r="IV217">
        <v>1.5871313999996299</v>
      </c>
      <c r="IW217">
        <v>1.0752336000005001</v>
      </c>
      <c r="IX217">
        <v>1.7225600999991</v>
      </c>
      <c r="IY217">
        <v>1.4466376000000301</v>
      </c>
      <c r="IZ217">
        <v>2.1853287999983899</v>
      </c>
      <c r="JA217">
        <v>1.45566529999996</v>
      </c>
      <c r="JB217">
        <v>1.3501483000000001</v>
      </c>
      <c r="JC217">
        <v>1.23607000000084</v>
      </c>
      <c r="JD217">
        <v>1.2195130000000101</v>
      </c>
      <c r="JE217">
        <v>1.21856069999922</v>
      </c>
      <c r="JF217">
        <v>4.4579586999971097</v>
      </c>
      <c r="JG217">
        <v>1.5726369000003599</v>
      </c>
      <c r="JH217">
        <v>1.45348390000072</v>
      </c>
      <c r="JI217">
        <v>1.0587207000007799</v>
      </c>
      <c r="JJ217">
        <v>5.83950699999696</v>
      </c>
      <c r="JK217">
        <v>1.63377460000083</v>
      </c>
      <c r="JL217">
        <v>1.63165739999931</v>
      </c>
      <c r="JM217">
        <v>1.86468389999936</v>
      </c>
      <c r="JN217">
        <v>1.17428619999919</v>
      </c>
      <c r="JO217">
        <v>2.68960718000017</v>
      </c>
      <c r="JP217">
        <v>594.10316633991897</v>
      </c>
      <c r="JQ217">
        <v>232.850776409963</v>
      </c>
      <c r="JR217">
        <v>12.0423960000044</v>
      </c>
      <c r="JS217">
        <v>2.2768910999984699</v>
      </c>
      <c r="JT217">
        <v>1.51101779999954</v>
      </c>
      <c r="JU217">
        <v>7.8552851999993401</v>
      </c>
      <c r="JV217">
        <v>122.106819999986</v>
      </c>
      <c r="JW217">
        <v>1.01294769999913</v>
      </c>
      <c r="JX217">
        <v>107.983035000041</v>
      </c>
      <c r="JY217">
        <v>1.08007247000023</v>
      </c>
      <c r="JZ217">
        <v>1.10677408999982</v>
      </c>
      <c r="KA217">
        <v>108.05085</v>
      </c>
      <c r="KB217">
        <v>88.634083000011699</v>
      </c>
      <c r="KC217">
        <v>108.526565999957</v>
      </c>
      <c r="KD217">
        <v>111.468302999972</v>
      </c>
      <c r="KE217">
        <v>116.461388000054</v>
      </c>
      <c r="KF217">
        <v>98.763680999982199</v>
      </c>
      <c r="KG217">
        <v>122.340197999962</v>
      </c>
      <c r="KH217">
        <v>110.859806000022</v>
      </c>
      <c r="KI217">
        <v>180.247017000103</v>
      </c>
      <c r="KJ217">
        <v>169.04163499991401</v>
      </c>
      <c r="KK217">
        <v>123.60626100003699</v>
      </c>
      <c r="KL217">
        <v>111.47767599997999</v>
      </c>
      <c r="KM217">
        <v>150.92949400003999</v>
      </c>
      <c r="KN217">
        <v>130.85291899996801</v>
      </c>
      <c r="KO217">
        <v>107.992781999987</v>
      </c>
      <c r="KP217">
        <v>118.21258499997199</v>
      </c>
      <c r="KQ217">
        <v>175.89708100003199</v>
      </c>
      <c r="KR217">
        <v>279.40214700018998</v>
      </c>
      <c r="KS217">
        <v>146.22854100004801</v>
      </c>
      <c r="KT217">
        <v>138.439321999904</v>
      </c>
      <c r="KU217">
        <v>243.61622299998999</v>
      </c>
      <c r="KV217">
        <v>112.61012299999101</v>
      </c>
      <c r="KW217">
        <v>124.038658999954</v>
      </c>
      <c r="KX217">
        <v>192.466613000026</v>
      </c>
      <c r="KY217">
        <v>209.785510000074</v>
      </c>
      <c r="KZ217">
        <v>103.091784000047</v>
      </c>
      <c r="LA217">
        <v>119.12494500004701</v>
      </c>
      <c r="LB217">
        <v>131.73058099998201</v>
      </c>
      <c r="LC217">
        <v>116.243484999985</v>
      </c>
      <c r="LD217">
        <v>225.22556499997199</v>
      </c>
      <c r="LE217">
        <v>96.225977999973097</v>
      </c>
      <c r="LF217">
        <v>125.202644999954</v>
      </c>
      <c r="LG217">
        <v>118.292682999978</v>
      </c>
      <c r="LH217">
        <v>106.233357000048</v>
      </c>
      <c r="LI217">
        <v>129.13185800006599</v>
      </c>
      <c r="LJ217">
        <v>116.526125999982</v>
      </c>
      <c r="LK217">
        <v>171.191959999967</v>
      </c>
      <c r="LL217">
        <v>259.60972899990202</v>
      </c>
      <c r="LM217">
        <v>207.395715000108</v>
      </c>
      <c r="LN217">
        <v>116.407568000024</v>
      </c>
      <c r="LO217">
        <v>162.10251499991901</v>
      </c>
      <c r="LP217">
        <v>101.114764000056</v>
      </c>
      <c r="LQ217">
        <v>116.943907000008</v>
      </c>
      <c r="LR217">
        <v>88.986877999967007</v>
      </c>
      <c r="LS217">
        <v>157.86097800009901</v>
      </c>
      <c r="LT217">
        <v>140.17454700009</v>
      </c>
      <c r="LU217">
        <v>123.292374999961</v>
      </c>
      <c r="LV217">
        <v>158.14759599999499</v>
      </c>
      <c r="LW217">
        <v>104.090618000017</v>
      </c>
      <c r="LX217">
        <v>121.852211000049</v>
      </c>
      <c r="LY217">
        <v>130.42852699989501</v>
      </c>
      <c r="LZ217">
        <v>121.979343999992</v>
      </c>
      <c r="MA217">
        <v>100.14540699997499</v>
      </c>
      <c r="MB217">
        <v>119.29814199998501</v>
      </c>
      <c r="MC217">
        <v>167.20866800006499</v>
      </c>
      <c r="MD217">
        <v>121.488285999978</v>
      </c>
      <c r="ME217">
        <v>112.08896800002501</v>
      </c>
      <c r="MF217">
        <v>106.14700300002001</v>
      </c>
      <c r="MG217">
        <v>106.347014000057</v>
      </c>
      <c r="MH217">
        <v>157.234563000035</v>
      </c>
      <c r="MI217">
        <v>221.13271500007201</v>
      </c>
      <c r="MJ217">
        <v>100.83246299997001</v>
      </c>
      <c r="MK217">
        <v>107.929972999962</v>
      </c>
      <c r="ML217">
        <v>171.303603000008</v>
      </c>
      <c r="MM217">
        <v>121.930352999945</v>
      </c>
      <c r="MN217">
        <v>103.103110000025</v>
      </c>
      <c r="MO217">
        <v>137.31429799995399</v>
      </c>
      <c r="MP217">
        <v>112.91456800000699</v>
      </c>
      <c r="MQ217">
        <v>109.887633000035</v>
      </c>
      <c r="MR217">
        <v>114.444959999993</v>
      </c>
      <c r="MS217">
        <v>95.605012999963904</v>
      </c>
      <c r="MT217">
        <v>215.241541000083</v>
      </c>
      <c r="MU217">
        <v>286.12737199990102</v>
      </c>
      <c r="MV217">
        <v>208.26191799994601</v>
      </c>
      <c r="MW217">
        <v>278.37980599980801</v>
      </c>
      <c r="MX217">
        <v>105.726223999984</v>
      </c>
      <c r="MY217">
        <v>330.63125200010802</v>
      </c>
      <c r="MZ217">
        <v>332.525774000213</v>
      </c>
      <c r="NA217">
        <v>335.577134999912</v>
      </c>
      <c r="NB217">
        <v>130.45773299992999</v>
      </c>
      <c r="NC217">
        <v>296.167363000102</v>
      </c>
      <c r="ND217">
        <v>117.498909999966</v>
      </c>
      <c r="NE217">
        <v>158.767793999985</v>
      </c>
      <c r="NF217">
        <v>239.33561099995899</v>
      </c>
      <c r="NG217">
        <v>168.024507999886</v>
      </c>
      <c r="NH217">
        <v>146.7930660001</v>
      </c>
      <c r="NI217">
        <v>128.201833999949</v>
      </c>
      <c r="NJ217">
        <v>116.13481800002</v>
      </c>
      <c r="NK217">
        <v>130.790248000063</v>
      </c>
      <c r="NL217">
        <v>130.07074399991001</v>
      </c>
      <c r="NM217">
        <v>123.63501800003</v>
      </c>
      <c r="NN217">
        <v>156.05207500001401</v>
      </c>
      <c r="NO217">
        <v>105.33748300001</v>
      </c>
      <c r="NP217">
        <v>134.08398000011201</v>
      </c>
      <c r="NQ217">
        <v>109.517170000006</v>
      </c>
      <c r="NR217">
        <v>1.76263160000053</v>
      </c>
      <c r="NS217">
        <v>4.33922950000124</v>
      </c>
      <c r="NT217">
        <v>1.47705099999985</v>
      </c>
      <c r="NU217">
        <v>1.05887717000041</v>
      </c>
      <c r="NV217">
        <v>2.7150671499985002</v>
      </c>
      <c r="NW217">
        <v>1.2127456599991999</v>
      </c>
      <c r="NX217">
        <v>1.06672480000088</v>
      </c>
      <c r="NY217">
        <v>1.1766222000005699</v>
      </c>
      <c r="NZ217">
        <v>1.2813719000005199</v>
      </c>
      <c r="OA217">
        <v>1.17532829999982</v>
      </c>
      <c r="OB217">
        <v>4.18278540000028</v>
      </c>
      <c r="OC217">
        <v>2.4353282000010901</v>
      </c>
      <c r="OD217">
        <v>3.2154434000003702</v>
      </c>
      <c r="OE217">
        <v>1.86060890000044</v>
      </c>
      <c r="OF217">
        <v>3.2500228999997498</v>
      </c>
      <c r="OG217">
        <v>5.9025171999965096</v>
      </c>
      <c r="OH217">
        <v>2.3980564999983498</v>
      </c>
      <c r="OI217">
        <v>2.6667831000013398</v>
      </c>
      <c r="OJ217">
        <v>1.5371532000008299</v>
      </c>
      <c r="OK217">
        <v>1.3437345999991499</v>
      </c>
      <c r="OL217">
        <v>1.44390899999962</v>
      </c>
      <c r="OM217">
        <v>3.2194294299988502</v>
      </c>
      <c r="ON217">
        <v>3.6912277000010398</v>
      </c>
      <c r="OO217">
        <v>1.3264182200000501</v>
      </c>
      <c r="OP217">
        <v>2.1618925900002099</v>
      </c>
      <c r="OQ217">
        <v>2.86983020000116</v>
      </c>
      <c r="OR217">
        <v>2.7957261199990202</v>
      </c>
      <c r="OS217">
        <v>2.56053108999913</v>
      </c>
      <c r="OT217">
        <v>2.9499380199995402</v>
      </c>
      <c r="OU217">
        <v>1.08022899999924</v>
      </c>
      <c r="OV217">
        <v>1.68652038000073</v>
      </c>
      <c r="OW217">
        <v>2.50713878999886</v>
      </c>
      <c r="OX217">
        <v>3.09420361999946</v>
      </c>
      <c r="OY217">
        <v>55.406120589992497</v>
      </c>
      <c r="OZ217">
        <v>2.88775280999835</v>
      </c>
      <c r="PA217">
        <v>10.8137061699963</v>
      </c>
      <c r="PB217">
        <v>2.7117815899982798</v>
      </c>
      <c r="PC217">
        <v>3.93663992000074</v>
      </c>
      <c r="PD217">
        <v>3.4579773299992702</v>
      </c>
      <c r="PE217">
        <v>1.8750025900008001</v>
      </c>
      <c r="PF217">
        <v>107.14481279999001</v>
      </c>
      <c r="PG217">
        <v>10.744338999997099</v>
      </c>
      <c r="PH217">
        <v>4.3235462000011502</v>
      </c>
      <c r="PI217">
        <v>6.9342542000013099</v>
      </c>
      <c r="PJ217">
        <v>4.7211746000029997</v>
      </c>
      <c r="PK217">
        <v>1.12868329999947</v>
      </c>
      <c r="PL217">
        <v>1.26384187999975</v>
      </c>
      <c r="PM217">
        <v>1.31278157000088</v>
      </c>
      <c r="PN217">
        <v>1.49839129000065</v>
      </c>
      <c r="PO217">
        <v>1.5344965200001801</v>
      </c>
      <c r="PP217">
        <v>1.65989230000014</v>
      </c>
      <c r="PQ217">
        <v>1.74858748999941</v>
      </c>
      <c r="PR217">
        <v>1.4106307999991301</v>
      </c>
      <c r="PS217">
        <v>1.7681100299996599</v>
      </c>
      <c r="PT217">
        <v>2.1994649299995199</v>
      </c>
      <c r="PU217">
        <v>3.8507691400009199</v>
      </c>
      <c r="PV217">
        <v>9.2622267599945207</v>
      </c>
      <c r="PW217">
        <v>240.842607700033</v>
      </c>
      <c r="PX217">
        <v>2.1749812999987599</v>
      </c>
      <c r="PY217">
        <v>166.82076249993401</v>
      </c>
      <c r="PZ217">
        <v>1.85331989999941</v>
      </c>
      <c r="QA217">
        <v>1.6854206000007299</v>
      </c>
      <c r="QB217">
        <v>105.99372290005</v>
      </c>
      <c r="QC217">
        <v>2.08835330000147</v>
      </c>
      <c r="QD217">
        <v>43863.955188572399</v>
      </c>
      <c r="QE217">
        <v>2.7897855000010199</v>
      </c>
      <c r="QF217">
        <v>2.3532778500011799</v>
      </c>
      <c r="QG217">
        <v>225.82372393994601</v>
      </c>
      <c r="QH217">
        <v>129.63112396001799</v>
      </c>
      <c r="QI217">
        <v>1.10197660999984</v>
      </c>
      <c r="QJ217">
        <v>1.1322661800004401</v>
      </c>
      <c r="QK217">
        <v>1.07426803000089</v>
      </c>
      <c r="QL217">
        <v>1.0690340700002701</v>
      </c>
      <c r="QM217">
        <v>17.031665110000201</v>
      </c>
      <c r="QN217">
        <v>1.6264595499997101</v>
      </c>
      <c r="QO217">
        <v>100.874830999994</v>
      </c>
      <c r="QP217">
        <v>1.4808181999997001</v>
      </c>
      <c r="QQ217">
        <v>1.3732507999993699</v>
      </c>
      <c r="QR217">
        <v>1.1449826000007299</v>
      </c>
      <c r="QS217">
        <v>1.8571353000006601</v>
      </c>
      <c r="QT217">
        <v>1.4516270999993099</v>
      </c>
      <c r="QU217">
        <v>120.040130999987</v>
      </c>
      <c r="QV217">
        <v>102.70001399994401</v>
      </c>
      <c r="QW217">
        <v>189.01346100005301</v>
      </c>
      <c r="QX217">
        <v>119.44131400005401</v>
      </c>
      <c r="QY217">
        <v>109.143696999992</v>
      </c>
      <c r="QZ217">
        <v>106.83970300003401</v>
      </c>
      <c r="RA217">
        <v>105.85288699995699</v>
      </c>
      <c r="RB217">
        <v>1.4417032700002901</v>
      </c>
      <c r="RC217">
        <v>2.7256100000013199</v>
      </c>
      <c r="RD217">
        <v>166.20331200002701</v>
      </c>
      <c r="RE217">
        <v>109.915770999971</v>
      </c>
      <c r="RF217">
        <v>113.693000999978</v>
      </c>
      <c r="RG217">
        <v>124.30507500004001</v>
      </c>
      <c r="RH217">
        <v>152.106154999929</v>
      </c>
      <c r="RI217">
        <v>263.30989099992399</v>
      </c>
      <c r="RJ217">
        <v>107.907251000055</v>
      </c>
      <c r="RK217">
        <v>102.227411999949</v>
      </c>
      <c r="RL217">
        <v>266.49535199999798</v>
      </c>
      <c r="RM217">
        <v>51.585866999986997</v>
      </c>
      <c r="RN217">
        <v>273.41601900011301</v>
      </c>
      <c r="RO217">
        <v>172.04509899998101</v>
      </c>
      <c r="RP217">
        <v>224.006533999927</v>
      </c>
      <c r="RQ217">
        <v>106.389283000026</v>
      </c>
      <c r="RR217">
        <v>385.006945999805</v>
      </c>
      <c r="RS217">
        <v>198.86115600005701</v>
      </c>
      <c r="RT217">
        <v>112.470409999951</v>
      </c>
      <c r="RU217">
        <v>189.957945999922</v>
      </c>
      <c r="RV217">
        <v>334.03967100009299</v>
      </c>
      <c r="RW217">
        <v>60.093898000020999</v>
      </c>
      <c r="RX217">
        <v>375.28110300004499</v>
      </c>
      <c r="RY217">
        <v>202.353265000042</v>
      </c>
      <c r="RZ217">
        <v>588.28924799989898</v>
      </c>
      <c r="SA217">
        <v>636.09825799986697</v>
      </c>
      <c r="SB217">
        <v>317.48951700003801</v>
      </c>
      <c r="SC217">
        <v>114.500422999961</v>
      </c>
      <c r="SD217">
        <v>218.83386999997299</v>
      </c>
      <c r="SE217">
        <v>396.55757900001498</v>
      </c>
      <c r="SF217">
        <v>288.57940000016202</v>
      </c>
      <c r="SG217">
        <v>791.16340900026296</v>
      </c>
      <c r="SH217">
        <v>118.629487000057</v>
      </c>
      <c r="SI217">
        <v>104.923802000005</v>
      </c>
      <c r="SJ217">
        <v>7949.6269590035099</v>
      </c>
      <c r="SK217">
        <v>64.858315999968895</v>
      </c>
      <c r="SL217">
        <v>151.052999000065</v>
      </c>
      <c r="SM217">
        <v>286.54697099980001</v>
      </c>
      <c r="SN217">
        <v>342.02680299989902</v>
      </c>
      <c r="SO217">
        <v>202.70326299988699</v>
      </c>
      <c r="SP217">
        <v>565.15248799975996</v>
      </c>
      <c r="SQ217">
        <v>202.92543700011399</v>
      </c>
      <c r="SR217">
        <v>53.812638000003098</v>
      </c>
      <c r="SS217">
        <v>53.540605999995002</v>
      </c>
      <c r="ST217">
        <v>201.266414999962</v>
      </c>
      <c r="SU217">
        <v>195.47896700003199</v>
      </c>
      <c r="SV217">
        <v>203.00981299998199</v>
      </c>
      <c r="SW217">
        <v>169.31333900010199</v>
      </c>
      <c r="SX217">
        <v>210.78963700006699</v>
      </c>
      <c r="SY217">
        <v>196.494995000074</v>
      </c>
      <c r="SZ217">
        <v>128.67984599992599</v>
      </c>
      <c r="TA217">
        <v>154.920337999938</v>
      </c>
      <c r="TB217">
        <v>107.57745700003601</v>
      </c>
      <c r="TC217">
        <v>159.23452099994799</v>
      </c>
      <c r="TD217">
        <v>147.566615999909</v>
      </c>
      <c r="TE217">
        <v>480.37672400008898</v>
      </c>
      <c r="TF217">
        <v>120.14950900001</v>
      </c>
      <c r="TG217">
        <v>128.96756700007199</v>
      </c>
      <c r="TH217">
        <v>521.694226000458</v>
      </c>
      <c r="TI217">
        <v>90.976802999968598</v>
      </c>
      <c r="TJ217">
        <v>375.334385999944</v>
      </c>
      <c r="TK217">
        <v>173.383674999932</v>
      </c>
      <c r="TL217">
        <v>444.93996000010497</v>
      </c>
      <c r="TM217">
        <v>517.73589999973797</v>
      </c>
      <c r="TN217">
        <v>201.95506500010401</v>
      </c>
      <c r="TO217">
        <v>518.57721100002504</v>
      </c>
      <c r="TQ217">
        <v>518.36639299988701</v>
      </c>
      <c r="TR217">
        <v>518.26830700039898</v>
      </c>
      <c r="TS217">
        <v>211.466437000083</v>
      </c>
      <c r="TT217">
        <v>168.67333399993399</v>
      </c>
      <c r="TU217">
        <v>94.107893000007607</v>
      </c>
      <c r="TV217">
        <v>108.736520000035</v>
      </c>
      <c r="TW217">
        <v>369.01192199997598</v>
      </c>
      <c r="TX217">
        <v>134.92539700004301</v>
      </c>
      <c r="TY217">
        <v>120.480674999999</v>
      </c>
      <c r="TZ217">
        <v>427.15070400014503</v>
      </c>
      <c r="UA217">
        <v>155.19631900009699</v>
      </c>
      <c r="UB217">
        <v>135.38486499991299</v>
      </c>
      <c r="UC217">
        <v>118.735277</v>
      </c>
      <c r="UD217">
        <v>112.148231999949</v>
      </c>
      <c r="UE217">
        <v>138.99949999991799</v>
      </c>
      <c r="UF217">
        <v>114.039375000051</v>
      </c>
      <c r="UG217">
        <v>131.294770000037</v>
      </c>
      <c r="UH217">
        <v>137.47680400009301</v>
      </c>
      <c r="UI217">
        <v>119.82809399999699</v>
      </c>
      <c r="UJ217">
        <v>113.02883600001201</v>
      </c>
      <c r="UK217">
        <v>137.32081900001501</v>
      </c>
      <c r="UL217">
        <v>168.73280899995001</v>
      </c>
      <c r="UM217">
        <v>114.815655000042</v>
      </c>
      <c r="UN217">
        <v>147.203016000101</v>
      </c>
      <c r="UO217">
        <v>195.49335999996401</v>
      </c>
      <c r="UP217">
        <v>215.339597000042</v>
      </c>
      <c r="UQ217">
        <v>115.35156300000401</v>
      </c>
      <c r="UR217">
        <v>113.811367999995</v>
      </c>
      <c r="US217">
        <v>355.030834000092</v>
      </c>
      <c r="UT217">
        <v>354.27332800021401</v>
      </c>
      <c r="UU217">
        <v>1961.7316059991699</v>
      </c>
      <c r="UV217">
        <v>141.73760599992201</v>
      </c>
      <c r="UW217">
        <v>479.73144300002599</v>
      </c>
      <c r="UX217">
        <v>110.159009999945</v>
      </c>
      <c r="UY217">
        <v>60.553122000012102</v>
      </c>
      <c r="UZ217">
        <v>13.722011999998401</v>
      </c>
      <c r="VA217">
        <v>161.163378000027</v>
      </c>
      <c r="VB217">
        <v>117.457688999944</v>
      </c>
      <c r="VC217">
        <v>109.080967999995</v>
      </c>
      <c r="VD217">
        <v>120.743129999959</v>
      </c>
      <c r="VE217">
        <v>109.54912900005</v>
      </c>
      <c r="VF217">
        <v>147.20344899990599</v>
      </c>
      <c r="VG217">
        <v>149.555000999942</v>
      </c>
      <c r="VH217">
        <v>115.984504000051</v>
      </c>
      <c r="VI217">
        <v>108.50647999998201</v>
      </c>
      <c r="VJ217">
        <v>120.67918700003101</v>
      </c>
      <c r="VK217">
        <v>119.019795999979</v>
      </c>
      <c r="VL217">
        <v>107.914299000055</v>
      </c>
      <c r="VM217">
        <v>112.37545199994899</v>
      </c>
      <c r="VN217">
        <v>214.38325399998601</v>
      </c>
      <c r="VO217">
        <v>106.815018999972</v>
      </c>
      <c r="VP217">
        <v>290.94612299976899</v>
      </c>
      <c r="VQ217">
        <v>193.74279400007799</v>
      </c>
      <c r="VR217">
        <v>115.598939000047</v>
      </c>
      <c r="VS217">
        <v>108.472034999984</v>
      </c>
      <c r="VT217">
        <v>125.340046999976</v>
      </c>
      <c r="VU217">
        <v>166.19814900006199</v>
      </c>
      <c r="VV217">
        <v>204.61196999996901</v>
      </c>
      <c r="VW217">
        <v>169.02348600002</v>
      </c>
      <c r="VX217">
        <v>150.12357500009199</v>
      </c>
      <c r="VY217">
        <v>109.794895000057</v>
      </c>
      <c r="VZ217">
        <v>112.868220999953</v>
      </c>
      <c r="WA217">
        <v>104.38504199998</v>
      </c>
      <c r="WB217">
        <v>293.51643999991899</v>
      </c>
      <c r="WC217">
        <v>187.10984500008601</v>
      </c>
      <c r="WD217">
        <v>206.37231900007501</v>
      </c>
      <c r="WE217">
        <v>107.763079999946</v>
      </c>
      <c r="WF217">
        <v>106.650599000044</v>
      </c>
      <c r="WH217">
        <v>112.996769999969</v>
      </c>
      <c r="WI217">
        <v>125.304927999969</v>
      </c>
      <c r="WJ217">
        <v>29.666625000012601</v>
      </c>
      <c r="WK217">
        <v>113.93469000002401</v>
      </c>
      <c r="WL217">
        <v>105.295369000058</v>
      </c>
      <c r="WM217">
        <v>222.93846399988999</v>
      </c>
      <c r="WN217">
        <v>286.611312000081</v>
      </c>
      <c r="WO217">
        <v>357.18663700018101</v>
      </c>
      <c r="WP217">
        <v>229.118341000052</v>
      </c>
      <c r="WQ217">
        <v>268.526562000159</v>
      </c>
      <c r="WR217">
        <v>316.191662999801</v>
      </c>
      <c r="WS217">
        <v>277.24151899991602</v>
      </c>
      <c r="WT217">
        <v>502.65569500019802</v>
      </c>
      <c r="WU217">
        <v>511.66350599983701</v>
      </c>
      <c r="WV217">
        <v>798.65574199985701</v>
      </c>
      <c r="WW217">
        <v>136.34109500004001</v>
      </c>
      <c r="WX217">
        <v>332.95368500007299</v>
      </c>
      <c r="WY217">
        <v>163.353767999914</v>
      </c>
      <c r="WZ217">
        <v>302.73858800018201</v>
      </c>
      <c r="XA217">
        <v>107.750639999984</v>
      </c>
      <c r="XB217">
        <v>233.29610799997999</v>
      </c>
      <c r="XC217">
        <v>109.47570499999</v>
      </c>
      <c r="XD217">
        <v>484.12268899986498</v>
      </c>
      <c r="XE217">
        <v>161.25794099993101</v>
      </c>
      <c r="XF217">
        <v>241.63603099994401</v>
      </c>
      <c r="XG217">
        <v>100.141377000022</v>
      </c>
      <c r="XH217">
        <v>205.74723200011101</v>
      </c>
      <c r="XI217">
        <v>100.871250999975</v>
      </c>
      <c r="XJ217">
        <v>214.289236000041</v>
      </c>
      <c r="XK217">
        <v>60.148993999988299</v>
      </c>
      <c r="XL217">
        <v>1.6263980700005001</v>
      </c>
      <c r="XM217">
        <v>5.8740744699971401</v>
      </c>
      <c r="XN217">
        <v>1.0969190600008001</v>
      </c>
      <c r="XO217">
        <v>1.84201365000081</v>
      </c>
      <c r="XP217">
        <v>1.7742763799997201</v>
      </c>
      <c r="XQ217">
        <v>24.231604519998701</v>
      </c>
      <c r="XR217">
        <v>1.27008154000032</v>
      </c>
      <c r="XS217">
        <v>1.29937858999983</v>
      </c>
      <c r="XT217">
        <v>2.3713121699984199</v>
      </c>
      <c r="XU217">
        <v>2.2818561800013399</v>
      </c>
      <c r="XV217">
        <v>3.19318249999924</v>
      </c>
      <c r="XW217">
        <v>3.61401190000106</v>
      </c>
      <c r="XX217">
        <v>3.4557757000002298</v>
      </c>
      <c r="XY217">
        <v>3.7412901999996402</v>
      </c>
      <c r="XZ217">
        <v>1.47019406999971</v>
      </c>
      <c r="YA217">
        <v>12.252373900002601</v>
      </c>
      <c r="YB217">
        <v>1.1521178200000599</v>
      </c>
      <c r="YC217">
        <v>1.33624989999953</v>
      </c>
      <c r="YD217">
        <v>1.2367161999991401</v>
      </c>
      <c r="YE217">
        <v>4.9553589999995902</v>
      </c>
      <c r="YF217">
        <v>1.21756959999948</v>
      </c>
      <c r="YG217">
        <v>0.93392315999972197</v>
      </c>
      <c r="YH217">
        <v>1599.2456355392901</v>
      </c>
      <c r="YI217">
        <v>116.447186699952</v>
      </c>
      <c r="YJ217">
        <v>307.55830699997</v>
      </c>
      <c r="YK217">
        <v>3.1114437399992299</v>
      </c>
      <c r="YL217">
        <v>1.4799347499993001</v>
      </c>
      <c r="YM217">
        <v>2434686.7428627</v>
      </c>
      <c r="YN217">
        <v>1.3167207200003801</v>
      </c>
      <c r="YO217">
        <v>1.3017268799994799</v>
      </c>
      <c r="YP217">
        <v>1.9440164200004799</v>
      </c>
      <c r="YQ217">
        <v>176.05000200006199</v>
      </c>
      <c r="YR217">
        <v>146.40974700008499</v>
      </c>
      <c r="YS217">
        <v>6.8228331999998799</v>
      </c>
      <c r="YT217">
        <v>8.1736077999958106</v>
      </c>
      <c r="YU217">
        <v>389.09203639998998</v>
      </c>
      <c r="YV217">
        <v>231.42222000006601</v>
      </c>
      <c r="YW217">
        <v>1.60001059999922</v>
      </c>
      <c r="YX217">
        <v>1.65388180000082</v>
      </c>
      <c r="YY217">
        <v>1.25287580000077</v>
      </c>
      <c r="YZ217">
        <v>4.4424366300008797</v>
      </c>
      <c r="ZA217">
        <v>1.42213058000016</v>
      </c>
      <c r="ZB217">
        <v>5.0809176900002102</v>
      </c>
      <c r="ZC217">
        <v>1.3491080999992799</v>
      </c>
      <c r="ZD217">
        <v>1.1664992000005401</v>
      </c>
    </row>
    <row r="218" spans="1:680" x14ac:dyDescent="0.25">
      <c r="A218" s="40">
        <v>44370</v>
      </c>
      <c r="B218" s="6">
        <v>2.1077029799998899</v>
      </c>
      <c r="C218" s="6">
        <v>2.09236202999818</v>
      </c>
      <c r="D218">
        <v>1.0207343500005699</v>
      </c>
      <c r="E218">
        <v>1.8022594199992501</v>
      </c>
      <c r="F218">
        <v>1.11004137000054</v>
      </c>
      <c r="G218">
        <v>1.1798388000006499</v>
      </c>
      <c r="H218">
        <v>1.1355435999994401</v>
      </c>
      <c r="I218">
        <v>3.0970727999993</v>
      </c>
      <c r="J218">
        <v>1.1505175000002099</v>
      </c>
      <c r="K218">
        <v>2.7986180000007201</v>
      </c>
      <c r="L218">
        <v>3.1763501999994301</v>
      </c>
      <c r="M218">
        <v>2.03571640000155</v>
      </c>
      <c r="N218">
        <v>2.9490932000007901</v>
      </c>
      <c r="O218">
        <v>2.6310956300003498</v>
      </c>
      <c r="P218">
        <v>3.2371312499999498</v>
      </c>
      <c r="Q218">
        <v>0.94909551999990105</v>
      </c>
      <c r="R218">
        <v>2.74329777000094</v>
      </c>
      <c r="S218">
        <v>2.8741011300007799</v>
      </c>
      <c r="T218">
        <v>3.3822113499991202</v>
      </c>
      <c r="U218">
        <v>1.1336687999992101</v>
      </c>
      <c r="V218">
        <v>1.5621525400001699</v>
      </c>
      <c r="W218">
        <v>2.90245604529991</v>
      </c>
      <c r="X218">
        <v>2.2369249611983801</v>
      </c>
      <c r="Y218">
        <v>3.4841716000009901</v>
      </c>
      <c r="Z218">
        <v>1.1404590599995601</v>
      </c>
      <c r="AA218">
        <v>1.3183572699999799</v>
      </c>
      <c r="AB218">
        <v>1.1571323000007401</v>
      </c>
      <c r="AC218">
        <v>12.264925039999101</v>
      </c>
      <c r="AD218">
        <v>26.497616289998401</v>
      </c>
      <c r="AE218">
        <v>1.1166505900000601</v>
      </c>
      <c r="AF218">
        <v>80.009173349942998</v>
      </c>
      <c r="AG218">
        <v>10.852229030002499</v>
      </c>
      <c r="AH218">
        <v>1.9994795300008299</v>
      </c>
      <c r="AI218">
        <v>1.1573025300003801</v>
      </c>
      <c r="AJ218">
        <v>2.9288129000015002</v>
      </c>
      <c r="AK218">
        <v>2.6766859000017602</v>
      </c>
      <c r="AL218">
        <v>1.66540725999948</v>
      </c>
      <c r="AM218">
        <v>1.8992140999998799</v>
      </c>
      <c r="AN218">
        <v>1099.1851329896599</v>
      </c>
      <c r="AO218">
        <v>261.85929499985701</v>
      </c>
      <c r="AP218">
        <v>197.10149753000599</v>
      </c>
      <c r="AQ218">
        <v>15.218447499995801</v>
      </c>
      <c r="AR218">
        <v>1.5750680100009</v>
      </c>
      <c r="AS218">
        <v>1.31505696000022</v>
      </c>
      <c r="AT218">
        <v>1.5576987200001899</v>
      </c>
      <c r="AU218">
        <v>4.0608438700000997</v>
      </c>
      <c r="AV218">
        <v>3.2687603999984298</v>
      </c>
      <c r="AW218">
        <v>1.4841909599999801</v>
      </c>
      <c r="AX218">
        <v>13.1853938599961</v>
      </c>
      <c r="AY218">
        <v>1.5251037399993901</v>
      </c>
      <c r="AZ218">
        <v>7.8350663000019303</v>
      </c>
      <c r="BA218">
        <v>1.59894010000062</v>
      </c>
      <c r="BB218">
        <v>4.4803672499983804</v>
      </c>
      <c r="BC218">
        <v>2.58344281999962</v>
      </c>
      <c r="BD218">
        <v>0.96353094000005501</v>
      </c>
      <c r="BE218">
        <v>1.7844353000000399</v>
      </c>
      <c r="BF218">
        <v>2.0690083000008599</v>
      </c>
      <c r="BG218">
        <v>2.5369284000007601</v>
      </c>
      <c r="BH218">
        <v>2.6322149000006898</v>
      </c>
      <c r="BI218">
        <v>1.7829292999995201</v>
      </c>
      <c r="BJ218">
        <v>114.18397070001799</v>
      </c>
      <c r="BK218">
        <v>1.1786367000004201</v>
      </c>
      <c r="BL218">
        <v>3.6608476299989001</v>
      </c>
      <c r="BM218">
        <v>1.9286433199995401</v>
      </c>
      <c r="BO218">
        <v>1.13856440000018</v>
      </c>
      <c r="BP218">
        <v>1.1215702999998001</v>
      </c>
      <c r="BQ218">
        <v>2.03799770000114</v>
      </c>
      <c r="BR218">
        <v>2.11802040000111</v>
      </c>
      <c r="BS218">
        <v>2.3185965999982701</v>
      </c>
      <c r="BT218">
        <v>1.0661842999997999</v>
      </c>
      <c r="BU218">
        <v>1.4701574999999101</v>
      </c>
      <c r="BV218">
        <v>1.9946369000008399</v>
      </c>
      <c r="BW218">
        <v>7.7779120999984999</v>
      </c>
      <c r="BX218">
        <v>5.16865400000097</v>
      </c>
      <c r="BY218">
        <v>3.10635790000015</v>
      </c>
      <c r="BZ218">
        <v>106.79814809002001</v>
      </c>
      <c r="CA218">
        <v>9.3813706999935693</v>
      </c>
      <c r="CB218">
        <v>1.14734839999983</v>
      </c>
      <c r="CC218">
        <v>23.9532177000074</v>
      </c>
      <c r="CD218">
        <v>4.9456628999978403</v>
      </c>
      <c r="CE218">
        <v>8.9017064000072406</v>
      </c>
      <c r="CF218">
        <v>2.7708186000018</v>
      </c>
      <c r="CG218">
        <v>38.673687700007598</v>
      </c>
      <c r="CH218">
        <v>1.0819995000001701</v>
      </c>
      <c r="CI218">
        <v>2.1608209000005401</v>
      </c>
      <c r="CJ218">
        <v>6.2061721999998598</v>
      </c>
      <c r="CK218">
        <v>4.7536709999985796</v>
      </c>
      <c r="CL218">
        <v>2.4346475999991499</v>
      </c>
      <c r="CM218">
        <v>3.13328059999913</v>
      </c>
      <c r="CN218">
        <v>31.8380183000118</v>
      </c>
      <c r="CO218">
        <v>1.25983400000041</v>
      </c>
      <c r="CP218">
        <v>1.8347458000007499</v>
      </c>
      <c r="CQ218">
        <v>1.3284223999999101</v>
      </c>
      <c r="CR218">
        <v>1.2669886999992701</v>
      </c>
      <c r="CS218">
        <v>1.2632847999993799</v>
      </c>
      <c r="CT218">
        <v>12.273939299993801</v>
      </c>
      <c r="CU218">
        <v>131.55564999999501</v>
      </c>
      <c r="CV218">
        <v>14.3957937999949</v>
      </c>
      <c r="CW218">
        <v>26.641680000000601</v>
      </c>
      <c r="CX218">
        <v>80.788124999962704</v>
      </c>
      <c r="CY218">
        <v>19.463935999985601</v>
      </c>
      <c r="CZ218">
        <v>145.27003100002199</v>
      </c>
      <c r="DA218">
        <v>10.908182800005299</v>
      </c>
      <c r="DB218">
        <v>10.2944776999939</v>
      </c>
      <c r="DC218">
        <v>23.174446999997599</v>
      </c>
      <c r="DD218">
        <v>2.6928924599997099</v>
      </c>
      <c r="DE218">
        <v>1.7012774499999099</v>
      </c>
      <c r="DF218">
        <v>1.38305005999973</v>
      </c>
      <c r="DG218">
        <v>1.19226087999959</v>
      </c>
      <c r="DH218">
        <v>3.2473744400012898</v>
      </c>
      <c r="DJ218">
        <v>1.2482313399996201</v>
      </c>
      <c r="DK218">
        <v>2.6089746799989402</v>
      </c>
      <c r="DL218">
        <v>28.639962819987002</v>
      </c>
      <c r="DM218">
        <v>2.3062653599990899</v>
      </c>
      <c r="DN218">
        <v>8.7000152599939593</v>
      </c>
      <c r="DO218">
        <v>2.82783954000115</v>
      </c>
      <c r="DP218">
        <v>3.0564558799996999</v>
      </c>
      <c r="DQ218">
        <v>1.40983102999962</v>
      </c>
      <c r="DR218">
        <v>11.270591420005101</v>
      </c>
      <c r="DS218">
        <v>1.26503647999925</v>
      </c>
      <c r="DT218">
        <v>1.33186276000015</v>
      </c>
      <c r="DU218">
        <v>4.2471227900023196</v>
      </c>
      <c r="DV218">
        <v>3.7188163399987402</v>
      </c>
      <c r="DW218">
        <v>3.5594460499996798</v>
      </c>
      <c r="DX218">
        <v>1.41237164999984</v>
      </c>
      <c r="DY218">
        <v>128.523051999975</v>
      </c>
      <c r="DZ218">
        <v>1.5065965300000199</v>
      </c>
      <c r="EA218">
        <v>1.9067509199994701</v>
      </c>
      <c r="EB218">
        <v>1.1651029700005899</v>
      </c>
      <c r="EC218">
        <v>1.1571573000001101</v>
      </c>
      <c r="ED218">
        <v>1.0832224799996799</v>
      </c>
      <c r="EE218">
        <v>2.9862333599994599</v>
      </c>
      <c r="EF218">
        <v>1.40273630000047</v>
      </c>
      <c r="EG218">
        <v>2.5120935999984799</v>
      </c>
      <c r="EH218">
        <v>1.5205850900001701</v>
      </c>
      <c r="EI218">
        <v>1.7753737700004399</v>
      </c>
      <c r="EJ218">
        <v>2.0089517999986102</v>
      </c>
      <c r="EK218">
        <v>3.26461700000073</v>
      </c>
      <c r="EL218">
        <v>6.2922465000010597</v>
      </c>
      <c r="EM218">
        <v>29.916766600013901</v>
      </c>
      <c r="EN218">
        <v>1.67951248999998</v>
      </c>
      <c r="EO218">
        <v>1.3948115799994401</v>
      </c>
      <c r="EP218">
        <v>1.1112318800005601</v>
      </c>
      <c r="EQ218">
        <v>1.12104687999999</v>
      </c>
      <c r="ER218">
        <v>1.3693670699995</v>
      </c>
      <c r="ES218">
        <v>1.0902633200003</v>
      </c>
      <c r="ET218">
        <v>1.62986352000007</v>
      </c>
      <c r="EU218">
        <v>3.05280371999834</v>
      </c>
      <c r="EV218">
        <v>1.1497612000002799</v>
      </c>
      <c r="EW218">
        <v>1.0443909400000799</v>
      </c>
      <c r="EX218">
        <v>115.685744000017</v>
      </c>
      <c r="EY218">
        <v>7.3939927000028502</v>
      </c>
      <c r="EZ218">
        <v>3.8440556999994402</v>
      </c>
      <c r="FA218">
        <v>1.3348700599999599</v>
      </c>
      <c r="FC218">
        <v>225.100153000094</v>
      </c>
      <c r="FD218">
        <v>10591.1847226024</v>
      </c>
      <c r="FE218">
        <v>110.991372399963</v>
      </c>
      <c r="FF218">
        <v>1.1379458499996</v>
      </c>
      <c r="FG218">
        <v>4738.1028015911597</v>
      </c>
      <c r="FH218">
        <v>1.0743695000000999</v>
      </c>
      <c r="FI218">
        <v>1.0853183599992899</v>
      </c>
      <c r="FJ218">
        <v>1.2223651000003899</v>
      </c>
      <c r="FK218">
        <v>24.033321610011601</v>
      </c>
      <c r="FL218">
        <v>1.43015700000069</v>
      </c>
      <c r="FM218">
        <v>2.26984770000126</v>
      </c>
      <c r="FN218">
        <v>1.9737499000002601</v>
      </c>
      <c r="FO218">
        <v>1.27543379999952</v>
      </c>
      <c r="FP218">
        <v>3.3662101000009002</v>
      </c>
      <c r="FQ218">
        <v>1.65338533000067</v>
      </c>
      <c r="FR218">
        <v>1.2365640700009</v>
      </c>
      <c r="FS218">
        <v>1.2917181899993</v>
      </c>
      <c r="FT218">
        <v>2.21142179999879</v>
      </c>
      <c r="FU218">
        <v>2.2060205900015699</v>
      </c>
      <c r="FV218">
        <v>1.1378242299997501</v>
      </c>
      <c r="FW218">
        <v>1.41367501999957</v>
      </c>
      <c r="FX218">
        <v>1.15712533000078</v>
      </c>
      <c r="FY218">
        <v>1.3269931199993199</v>
      </c>
      <c r="FZ218">
        <v>1.09885231999942</v>
      </c>
      <c r="GA218">
        <v>3.9522369799997299</v>
      </c>
      <c r="GB218">
        <v>1.2598128999998199</v>
      </c>
      <c r="GC218">
        <v>380.88329013995798</v>
      </c>
      <c r="GD218">
        <v>105.980094600003</v>
      </c>
      <c r="GE218">
        <v>204.60069769993399</v>
      </c>
      <c r="GF218">
        <v>301.76831790013199</v>
      </c>
      <c r="GG218">
        <v>290.98198430007301</v>
      </c>
      <c r="GH218">
        <v>138.767799200024</v>
      </c>
      <c r="GI218">
        <v>318.20874390006099</v>
      </c>
      <c r="GJ218">
        <v>118.744321099948</v>
      </c>
      <c r="GK218">
        <v>228.03083360008901</v>
      </c>
      <c r="GL218">
        <v>1.12300859999959</v>
      </c>
      <c r="GM218">
        <v>2.32990960000097</v>
      </c>
      <c r="GN218">
        <v>1.5492880000001601</v>
      </c>
      <c r="GO218">
        <v>7.2083484999966503</v>
      </c>
      <c r="GP218">
        <v>2.9509814000011798</v>
      </c>
      <c r="GQ218">
        <v>1.1617050999993801</v>
      </c>
      <c r="GR218">
        <v>2.28187329999855</v>
      </c>
      <c r="GS218">
        <v>4.4700278000018399</v>
      </c>
      <c r="GT218">
        <v>2.1623413000015699</v>
      </c>
      <c r="GU218">
        <v>3.0776861000013001</v>
      </c>
      <c r="GV218">
        <v>12.3213185000059</v>
      </c>
      <c r="GW218">
        <v>1.4103854999993899</v>
      </c>
      <c r="GX218">
        <v>9.00755989999743</v>
      </c>
      <c r="GY218">
        <v>4.1983793999970702</v>
      </c>
      <c r="GZ218">
        <v>1.04161030000068</v>
      </c>
      <c r="HA218">
        <v>2.4191704000004401</v>
      </c>
      <c r="HB218">
        <v>1.0465313000004199</v>
      </c>
      <c r="HC218">
        <v>5.6764647000018202</v>
      </c>
      <c r="HD218">
        <v>1.2975096999998601</v>
      </c>
      <c r="HE218">
        <v>157.09701159992301</v>
      </c>
      <c r="HF218">
        <v>3.60494269999981</v>
      </c>
      <c r="HG218">
        <v>1.07994230000077</v>
      </c>
      <c r="HH218">
        <v>2.27846539999882</v>
      </c>
      <c r="HI218">
        <v>5.9867630000007903</v>
      </c>
      <c r="HJ218">
        <v>1.1351353999998499</v>
      </c>
      <c r="HK218">
        <v>4.5632671999992498</v>
      </c>
      <c r="HL218">
        <v>170.48554669995801</v>
      </c>
      <c r="HM218">
        <v>4.5510663899986001</v>
      </c>
      <c r="HN218">
        <v>80.925979919964405</v>
      </c>
      <c r="HO218">
        <v>1139.7788767498</v>
      </c>
      <c r="HP218">
        <v>1.16085639999983</v>
      </c>
      <c r="HQ218">
        <v>1.1900816800007299</v>
      </c>
      <c r="HR218">
        <v>118.962940040044</v>
      </c>
      <c r="HS218">
        <v>177.86743431002799</v>
      </c>
      <c r="HT218">
        <v>137.66673538996801</v>
      </c>
      <c r="HU218">
        <v>158.65488147991701</v>
      </c>
      <c r="HV218">
        <v>160.92101906007201</v>
      </c>
      <c r="HW218">
        <v>421.88420544983802</v>
      </c>
      <c r="HX218">
        <v>122.715933299973</v>
      </c>
      <c r="HY218">
        <v>143.08468531002299</v>
      </c>
      <c r="HZ218">
        <v>112.814157900051</v>
      </c>
      <c r="IA218">
        <v>1.11954359999982</v>
      </c>
      <c r="IB218">
        <v>1.1290181999993401</v>
      </c>
      <c r="IC218">
        <v>1.21824059999926</v>
      </c>
      <c r="ID218">
        <v>1.3098215999998499</v>
      </c>
      <c r="IE218">
        <v>1.0567915999999999</v>
      </c>
      <c r="IF218">
        <v>1.43137539999952</v>
      </c>
      <c r="IG218">
        <v>1.8842972999991601</v>
      </c>
      <c r="IH218">
        <v>1.39775929999996</v>
      </c>
      <c r="II218">
        <v>1.4010065999991601</v>
      </c>
      <c r="IJ218">
        <v>1.0637776999992601</v>
      </c>
      <c r="IK218">
        <v>1.1272840000001501</v>
      </c>
      <c r="IL218">
        <v>1.1482390000000999</v>
      </c>
      <c r="IM218">
        <v>1.20148859999972</v>
      </c>
      <c r="IN218">
        <v>1.0558500999995899</v>
      </c>
      <c r="IO218">
        <v>1.0511009000001601</v>
      </c>
      <c r="IP218">
        <v>3.1164171999989798</v>
      </c>
      <c r="IQ218">
        <v>1.13427319999937</v>
      </c>
      <c r="IR218">
        <v>1.03888870000083</v>
      </c>
      <c r="IS218">
        <v>1.3573551000008599</v>
      </c>
      <c r="IT218">
        <v>1.3896100000001801</v>
      </c>
      <c r="IU218">
        <v>1.2207500999993499</v>
      </c>
      <c r="IV218">
        <v>1.58673520000048</v>
      </c>
      <c r="IW218">
        <v>1.0748901000006299</v>
      </c>
      <c r="IX218">
        <v>1.72213010000087</v>
      </c>
      <c r="IY218">
        <v>1.4462767000004499</v>
      </c>
      <c r="IZ218">
        <v>2.1780419999995502</v>
      </c>
      <c r="JA218">
        <v>1.4557817999993901</v>
      </c>
      <c r="JB218">
        <v>1.34566989999985</v>
      </c>
      <c r="JC218">
        <v>1.23574999999983</v>
      </c>
      <c r="JD218">
        <v>1.21920759999921</v>
      </c>
      <c r="JE218">
        <v>1.2182541000001901</v>
      </c>
      <c r="JF218">
        <v>4.45684710000205</v>
      </c>
      <c r="JG218">
        <v>1.57224409999981</v>
      </c>
      <c r="JH218">
        <v>1.45312059999924</v>
      </c>
      <c r="JI218">
        <v>1.05845640000007</v>
      </c>
      <c r="JJ218">
        <v>5.8419580999980099</v>
      </c>
      <c r="JK218">
        <v>1.6365418999994299</v>
      </c>
      <c r="JL218">
        <v>1.6344265000007001</v>
      </c>
      <c r="JM218">
        <v>1.8670953000000701</v>
      </c>
      <c r="JN218">
        <v>1.1746507999996501</v>
      </c>
      <c r="JO218">
        <v>2.6846861400008502</v>
      </c>
      <c r="JP218">
        <v>593.30251813959296</v>
      </c>
      <c r="JQ218">
        <v>231.96283693006299</v>
      </c>
      <c r="JR218">
        <v>12.0306370000035</v>
      </c>
      <c r="JS218">
        <v>2.27932389999842</v>
      </c>
      <c r="JT218">
        <v>1.5125502999999301</v>
      </c>
      <c r="JU218">
        <v>7.8658558000024597</v>
      </c>
      <c r="JV218">
        <v>122.10669299995099</v>
      </c>
      <c r="JW218">
        <v>1.01506859999972</v>
      </c>
      <c r="JX218">
        <v>108.295545000001</v>
      </c>
      <c r="JY218">
        <v>1.09304109000004</v>
      </c>
      <c r="JZ218">
        <v>1.12011288999929</v>
      </c>
      <c r="KA218">
        <v>107.739257000037</v>
      </c>
      <c r="KB218">
        <v>89.211305000004401</v>
      </c>
      <c r="KC218">
        <v>107.522144000046</v>
      </c>
      <c r="KD218">
        <v>111.443809999968</v>
      </c>
      <c r="KE218">
        <v>116.567915000021</v>
      </c>
      <c r="KF218">
        <v>98.969659999944298</v>
      </c>
      <c r="KG218">
        <v>122.392576999962</v>
      </c>
      <c r="KH218">
        <v>110.907410999993</v>
      </c>
      <c r="KI218">
        <v>179.758896999992</v>
      </c>
      <c r="KJ218">
        <v>168.59209699998601</v>
      </c>
      <c r="KK218">
        <v>123.329918000032</v>
      </c>
      <c r="KL218">
        <v>111.51945100002899</v>
      </c>
      <c r="KM218">
        <v>151.28420000011101</v>
      </c>
      <c r="KN218">
        <v>131.219288999913</v>
      </c>
      <c r="KO218">
        <v>108.207902999944</v>
      </c>
      <c r="KP218">
        <v>118.376005999977</v>
      </c>
      <c r="KQ218">
        <v>175.761903000064</v>
      </c>
      <c r="KR218">
        <v>278.75723400013499</v>
      </c>
      <c r="KS218">
        <v>146.39165399991899</v>
      </c>
      <c r="KT218">
        <v>138.56146100000501</v>
      </c>
      <c r="KU218">
        <v>243.13101599994101</v>
      </c>
      <c r="KV218">
        <v>112.667095000041</v>
      </c>
      <c r="KW218">
        <v>123.50994699995501</v>
      </c>
      <c r="KX218">
        <v>192.14681500010201</v>
      </c>
      <c r="KY218">
        <v>209.58758400008099</v>
      </c>
      <c r="KZ218">
        <v>103.085485000047</v>
      </c>
      <c r="LA218">
        <v>119.224326999974</v>
      </c>
      <c r="LB218">
        <v>131.54721300001299</v>
      </c>
      <c r="LC218">
        <v>116.076073999982</v>
      </c>
      <c r="LD218">
        <v>224.156749000074</v>
      </c>
      <c r="LE218">
        <v>96.448424999951399</v>
      </c>
      <c r="LF218">
        <v>125.240265000029</v>
      </c>
      <c r="LG218">
        <v>118.450230999966</v>
      </c>
      <c r="LH218">
        <v>106.286454000045</v>
      </c>
      <c r="LI218">
        <v>128.77374399988901</v>
      </c>
      <c r="LJ218">
        <v>116.968037000042</v>
      </c>
      <c r="LK218">
        <v>171.253856000025</v>
      </c>
      <c r="LL218">
        <v>260.02601600019301</v>
      </c>
      <c r="LM218">
        <v>207.871453</v>
      </c>
      <c r="LN218">
        <v>116.691553000011</v>
      </c>
      <c r="LO218">
        <v>161.76271699997599</v>
      </c>
      <c r="LP218">
        <v>101.173921999987</v>
      </c>
      <c r="LQ218">
        <v>117.031850000028</v>
      </c>
      <c r="LR218">
        <v>88.156445999978999</v>
      </c>
      <c r="LS218">
        <v>156.398118000012</v>
      </c>
      <c r="LT218">
        <v>140.183213999961</v>
      </c>
      <c r="LU218">
        <v>122.887165999971</v>
      </c>
      <c r="LV218">
        <v>158.107941000024</v>
      </c>
      <c r="LW218">
        <v>104.222858999972</v>
      </c>
      <c r="LX218">
        <v>121.630640999996</v>
      </c>
      <c r="LY218">
        <v>130.59599500009799</v>
      </c>
      <c r="LZ218">
        <v>122.132533999975</v>
      </c>
      <c r="MA218">
        <v>100.25392100005401</v>
      </c>
      <c r="MB218">
        <v>119.427805999992</v>
      </c>
      <c r="MC218">
        <v>168.05795999988899</v>
      </c>
      <c r="MD218">
        <v>122.16313500003901</v>
      </c>
      <c r="ME218">
        <v>111.797083999962</v>
      </c>
      <c r="MF218">
        <v>106.170545000001</v>
      </c>
      <c r="MG218">
        <v>106.320671999943</v>
      </c>
      <c r="MH218">
        <v>157.09829199989301</v>
      </c>
      <c r="MI218">
        <v>221.14252100000201</v>
      </c>
      <c r="MJ218">
        <v>100.828936000005</v>
      </c>
      <c r="MK218">
        <v>107.919538000016</v>
      </c>
      <c r="ML218">
        <v>170.75541199999901</v>
      </c>
      <c r="MM218">
        <v>121.541236000019</v>
      </c>
      <c r="MN218">
        <v>102.99994400003899</v>
      </c>
      <c r="MO218">
        <v>137.51984299998699</v>
      </c>
      <c r="MP218">
        <v>113.236733000027</v>
      </c>
      <c r="MQ218">
        <v>110.400254999986</v>
      </c>
      <c r="MR218">
        <v>114.37864999996999</v>
      </c>
      <c r="MS218">
        <v>95.503805999993304</v>
      </c>
      <c r="MT218">
        <v>215.179863000056</v>
      </c>
      <c r="MU218">
        <v>286.09736099978898</v>
      </c>
      <c r="MV218">
        <v>208.42896099993999</v>
      </c>
      <c r="MW218">
        <v>278.58424500003503</v>
      </c>
      <c r="MX218">
        <v>105.60722799995</v>
      </c>
      <c r="MY218">
        <v>330.41418500011798</v>
      </c>
      <c r="MZ218">
        <v>332.06729099992702</v>
      </c>
      <c r="NA218">
        <v>335.57643700018502</v>
      </c>
      <c r="NB218">
        <v>130.49640600010801</v>
      </c>
      <c r="NC218">
        <v>294.87361299991602</v>
      </c>
      <c r="ND218">
        <v>117.56120800005699</v>
      </c>
      <c r="NE218">
        <v>158.85605899989599</v>
      </c>
      <c r="NF218">
        <v>240.98475999990501</v>
      </c>
      <c r="NG218">
        <v>169.19797299988599</v>
      </c>
      <c r="NH218">
        <v>147.76720299990799</v>
      </c>
      <c r="NI218">
        <v>128.39651799993601</v>
      </c>
      <c r="NJ218">
        <v>116.786742000026</v>
      </c>
      <c r="NK218">
        <v>130.471113000065</v>
      </c>
      <c r="NL218">
        <v>129.76538200001201</v>
      </c>
      <c r="NM218">
        <v>123.75604899996</v>
      </c>
      <c r="NN218">
        <v>156.232558999909</v>
      </c>
      <c r="NO218">
        <v>105.498589999974</v>
      </c>
      <c r="NP218">
        <v>133.931760000065</v>
      </c>
      <c r="NQ218">
        <v>110.140300999978</v>
      </c>
      <c r="NR218">
        <v>1.76366690000032</v>
      </c>
      <c r="NS218">
        <v>4.3278217999977597</v>
      </c>
      <c r="NT218">
        <v>1.47694579999916</v>
      </c>
      <c r="NU218">
        <v>1.05920866999986</v>
      </c>
      <c r="NV218">
        <v>2.7076622599997799</v>
      </c>
      <c r="NW218">
        <v>1.21268263999991</v>
      </c>
      <c r="NX218">
        <v>1.0669768000007001</v>
      </c>
      <c r="NY218">
        <v>1.1729500000001301</v>
      </c>
      <c r="NZ218">
        <v>1.2771704000006101</v>
      </c>
      <c r="OA218">
        <v>1.1745754999992599</v>
      </c>
      <c r="OB218">
        <v>4.1650818999987704</v>
      </c>
      <c r="OC218">
        <v>2.4334672000004498</v>
      </c>
      <c r="OD218">
        <v>3.2156934999984501</v>
      </c>
      <c r="OE218">
        <v>1.8619813000004799</v>
      </c>
      <c r="OF218">
        <v>3.26241179999852</v>
      </c>
      <c r="OG218">
        <v>5.9034280999985604</v>
      </c>
      <c r="OH218">
        <v>2.3989035000013201</v>
      </c>
      <c r="OI218">
        <v>2.6677302999996799</v>
      </c>
      <c r="OJ218">
        <v>1.53797400000076</v>
      </c>
      <c r="OK218">
        <v>1.3416675999997101</v>
      </c>
      <c r="OL218">
        <v>1.44130799999948</v>
      </c>
      <c r="OM218">
        <v>3.2195753800006099</v>
      </c>
      <c r="ON218">
        <v>3.6877138000017999</v>
      </c>
      <c r="OO218">
        <v>1.32280967999941</v>
      </c>
      <c r="OP218">
        <v>2.1621655999988398</v>
      </c>
      <c r="OQ218">
        <v>2.87021336999896</v>
      </c>
      <c r="OR218">
        <v>2.7936346399983401</v>
      </c>
      <c r="OS218">
        <v>2.5599916799983502</v>
      </c>
      <c r="OT218">
        <v>2.9497181600017899</v>
      </c>
      <c r="OU218">
        <v>1.0801255099995599</v>
      </c>
      <c r="OV218">
        <v>1.6868319999994099</v>
      </c>
      <c r="OW218">
        <v>2.5001321800009499</v>
      </c>
      <c r="OX218">
        <v>3.09207135000179</v>
      </c>
      <c r="OY218">
        <v>55.432742809993201</v>
      </c>
      <c r="OZ218">
        <v>2.8899555499992902</v>
      </c>
      <c r="PA218">
        <v>10.8243510900065</v>
      </c>
      <c r="PB218">
        <v>2.7126490800001202</v>
      </c>
      <c r="PC218">
        <v>3.93124186999921</v>
      </c>
      <c r="PD218">
        <v>3.45841681000093</v>
      </c>
      <c r="PE218">
        <v>1.87309817999994</v>
      </c>
      <c r="PF218">
        <v>107.38246680004499</v>
      </c>
      <c r="PG218">
        <v>10.740279000005099</v>
      </c>
      <c r="PH218">
        <v>4.3016159999970096</v>
      </c>
      <c r="PI218">
        <v>6.8975482000023502</v>
      </c>
      <c r="PJ218">
        <v>4.6962008999980798</v>
      </c>
      <c r="PK218">
        <v>1.12996550000025</v>
      </c>
      <c r="PL218">
        <v>1.2651838099991399</v>
      </c>
      <c r="PM218">
        <v>1.31423259999974</v>
      </c>
      <c r="PN218">
        <v>1.48719807000089</v>
      </c>
      <c r="PO218">
        <v>1.52303034000033</v>
      </c>
      <c r="PP218">
        <v>1.6623809699995</v>
      </c>
      <c r="PQ218">
        <v>1.7512841400002801</v>
      </c>
      <c r="PR218">
        <v>1.41301238999949</v>
      </c>
      <c r="PS218">
        <v>1.7679895300007</v>
      </c>
      <c r="PT218">
        <v>2.2170765900009402</v>
      </c>
      <c r="PU218">
        <v>3.8295652300002998</v>
      </c>
      <c r="PV218">
        <v>9.2435276100004593</v>
      </c>
      <c r="PW218">
        <v>241.01863739988801</v>
      </c>
      <c r="PX218">
        <v>2.1759877000004102</v>
      </c>
      <c r="PY218">
        <v>166.887735099997</v>
      </c>
      <c r="PZ218">
        <v>1.8536373999995699</v>
      </c>
      <c r="QA218">
        <v>1.6863816999993999</v>
      </c>
      <c r="QB218">
        <v>106.039811299997</v>
      </c>
      <c r="QC218">
        <v>2.09264020000046</v>
      </c>
      <c r="QD218">
        <v>43879.673322916002</v>
      </c>
      <c r="QE218">
        <v>2.7724097999998798</v>
      </c>
      <c r="QF218">
        <v>2.3539561299985499</v>
      </c>
      <c r="QG218">
        <v>224.75394322001401</v>
      </c>
      <c r="QH218">
        <v>128.86987973004599</v>
      </c>
      <c r="QI218">
        <v>1.1023277999993299</v>
      </c>
      <c r="QJ218">
        <v>1.13256320000073</v>
      </c>
      <c r="QK218">
        <v>1.0752176299993199</v>
      </c>
      <c r="QL218">
        <v>1.0694029099995499</v>
      </c>
      <c r="QM218">
        <v>16.973246820009098</v>
      </c>
      <c r="QN218">
        <v>1.6249297899994399</v>
      </c>
      <c r="QO218">
        <v>100.895217000041</v>
      </c>
      <c r="QP218">
        <v>1.48509639999975</v>
      </c>
      <c r="QQ218">
        <v>1.3775010000008501</v>
      </c>
      <c r="QR218">
        <v>1.1482773999996401</v>
      </c>
      <c r="QS218">
        <v>1.8618518999992399</v>
      </c>
      <c r="QT218">
        <v>1.4622010000002801</v>
      </c>
      <c r="QU218">
        <v>120.059923000052</v>
      </c>
      <c r="QV218">
        <v>102.782387000043</v>
      </c>
      <c r="QW218">
        <v>189.02016500011101</v>
      </c>
      <c r="QX218">
        <v>119.207749000052</v>
      </c>
      <c r="QY218">
        <v>109.04864599998101</v>
      </c>
      <c r="QZ218">
        <v>106.886453000014</v>
      </c>
      <c r="RA218">
        <v>105.897283999948</v>
      </c>
      <c r="RB218">
        <v>1.4408613100004</v>
      </c>
      <c r="RC218">
        <v>2.72392201999901</v>
      </c>
      <c r="RD218">
        <v>167.92409999994601</v>
      </c>
      <c r="RE218">
        <v>109.841115999967</v>
      </c>
      <c r="RF218">
        <v>113.664421000052</v>
      </c>
      <c r="RG218">
        <v>124.31757800001699</v>
      </c>
      <c r="RH218">
        <v>152.130612999899</v>
      </c>
      <c r="RI218">
        <v>263.098778999876</v>
      </c>
      <c r="RJ218">
        <v>107.812074000016</v>
      </c>
      <c r="RK218">
        <v>101.820874999976</v>
      </c>
      <c r="RL218">
        <v>265.89822199987202</v>
      </c>
      <c r="RM218">
        <v>51.443703999975703</v>
      </c>
      <c r="RN218">
        <v>273.43899400020001</v>
      </c>
      <c r="RO218">
        <v>172.06340999994401</v>
      </c>
      <c r="RP218">
        <v>224.02701000007801</v>
      </c>
      <c r="RQ218">
        <v>106.434943999979</v>
      </c>
      <c r="RR218">
        <v>385.04734699986898</v>
      </c>
      <c r="RS218">
        <v>198.88042400008999</v>
      </c>
      <c r="RT218">
        <v>112.47810299997199</v>
      </c>
      <c r="RU218">
        <v>189.979747999925</v>
      </c>
      <c r="RV218">
        <v>334.05345699982701</v>
      </c>
      <c r="RW218">
        <v>59.930799999972798</v>
      </c>
      <c r="RX218">
        <v>375.38303600018799</v>
      </c>
      <c r="RY218">
        <v>202.40643099998101</v>
      </c>
      <c r="RZ218">
        <v>586.34190599992905</v>
      </c>
      <c r="SA218">
        <v>634.01463800016802</v>
      </c>
      <c r="SB218">
        <v>315.71043600002298</v>
      </c>
      <c r="SC218">
        <v>113.834259000025</v>
      </c>
      <c r="SD218">
        <v>217.62061699992</v>
      </c>
      <c r="SE218">
        <v>395.72487899986999</v>
      </c>
      <c r="SF218">
        <v>287.79569000005699</v>
      </c>
      <c r="SG218">
        <v>788.95213000010699</v>
      </c>
      <c r="SH218">
        <v>117.75944599998201</v>
      </c>
      <c r="SI218">
        <v>105.03558999998501</v>
      </c>
      <c r="SJ218">
        <v>7951.3716090023499</v>
      </c>
      <c r="SK218">
        <v>64.868404999957406</v>
      </c>
      <c r="SL218">
        <v>151.07666000002101</v>
      </c>
      <c r="SM218">
        <v>286.57521999999898</v>
      </c>
      <c r="SN218">
        <v>342.08673299988698</v>
      </c>
      <c r="SO218">
        <v>202.75069799996001</v>
      </c>
      <c r="SP218">
        <v>565.24495800025795</v>
      </c>
      <c r="SQ218">
        <v>202.972032000078</v>
      </c>
      <c r="SR218">
        <v>53.820154000015499</v>
      </c>
      <c r="SS218">
        <v>53.524470000003902</v>
      </c>
      <c r="ST218">
        <v>201.27057699998801</v>
      </c>
      <c r="SU218">
        <v>195.49911400000599</v>
      </c>
      <c r="SV218">
        <v>203.030252000084</v>
      </c>
      <c r="SW218">
        <v>169.317807999905</v>
      </c>
      <c r="SX218">
        <v>210.81086300010799</v>
      </c>
      <c r="SY218">
        <v>196.34599700011299</v>
      </c>
      <c r="SZ218">
        <v>128.57968500000399</v>
      </c>
      <c r="TA218">
        <v>155.008068999974</v>
      </c>
      <c r="TB218">
        <v>107.683728000033</v>
      </c>
      <c r="TC218">
        <v>159.292376999976</v>
      </c>
      <c r="TD218">
        <v>147.64678200008299</v>
      </c>
      <c r="TE218">
        <v>478.71223299996899</v>
      </c>
      <c r="TF218">
        <v>120.357291999971</v>
      </c>
      <c r="TG218">
        <v>129.19031700003001</v>
      </c>
      <c r="TH218">
        <v>519.89994900021702</v>
      </c>
      <c r="TI218">
        <v>91.187481999979397</v>
      </c>
      <c r="TJ218">
        <v>380.92336199991399</v>
      </c>
      <c r="TK218">
        <v>172.59320600004901</v>
      </c>
      <c r="TL218">
        <v>445.56553199980402</v>
      </c>
      <c r="TM218">
        <v>518.471055000089</v>
      </c>
      <c r="TN218">
        <v>202.24001999991</v>
      </c>
      <c r="TO218">
        <v>519.31156999990299</v>
      </c>
      <c r="TQ218">
        <v>519.09930299967505</v>
      </c>
      <c r="TR218">
        <v>519.00222100038104</v>
      </c>
      <c r="TS218">
        <v>211.73581600002899</v>
      </c>
      <c r="TT218">
        <v>168.78193000005601</v>
      </c>
      <c r="TU218">
        <v>93.876101000001697</v>
      </c>
      <c r="TV218">
        <v>108.759383999975</v>
      </c>
      <c r="TW218">
        <v>369.669236999936</v>
      </c>
      <c r="TX218">
        <v>135.16745899990201</v>
      </c>
      <c r="TY218">
        <v>119.627091999981</v>
      </c>
      <c r="TZ218">
        <v>427.89503500005202</v>
      </c>
      <c r="UA218">
        <v>155.47071800008399</v>
      </c>
      <c r="UB218">
        <v>135.57315799989701</v>
      </c>
      <c r="UC218">
        <v>118.95822000003</v>
      </c>
      <c r="UD218">
        <v>112.34844099998</v>
      </c>
      <c r="UE218">
        <v>139.19625700009101</v>
      </c>
      <c r="UF218">
        <v>114.23049300001</v>
      </c>
      <c r="UG218">
        <v>131.47611099993799</v>
      </c>
      <c r="UH218">
        <v>137.66997199994501</v>
      </c>
      <c r="UI218">
        <v>120.054811000009</v>
      </c>
      <c r="UJ218">
        <v>113.232206000015</v>
      </c>
      <c r="UK218">
        <v>137.51842299988499</v>
      </c>
      <c r="UL218">
        <v>169.19606500002601</v>
      </c>
      <c r="UM218">
        <v>114.911598999985</v>
      </c>
      <c r="UN218">
        <v>147.253985000076</v>
      </c>
      <c r="UO218">
        <v>195.573518000077</v>
      </c>
      <c r="UP218">
        <v>214.939636999974</v>
      </c>
      <c r="UQ218">
        <v>115.142850999953</v>
      </c>
      <c r="UR218">
        <v>113.754658999969</v>
      </c>
      <c r="US218">
        <v>355.20298299985001</v>
      </c>
      <c r="UT218">
        <v>354.44461499992798</v>
      </c>
      <c r="UU218">
        <v>1962.68444100022</v>
      </c>
      <c r="UV218">
        <v>141.79923300002699</v>
      </c>
      <c r="UW218">
        <v>476.202374000102</v>
      </c>
      <c r="UX218">
        <v>110.100784000009</v>
      </c>
      <c r="UY218">
        <v>60.686486000020501</v>
      </c>
      <c r="UZ218">
        <v>13.7527700000064</v>
      </c>
      <c r="VA218">
        <v>161.178957999917</v>
      </c>
      <c r="VB218">
        <v>117.39260599995001</v>
      </c>
      <c r="VC218">
        <v>108.867917999974</v>
      </c>
      <c r="VD218">
        <v>120.56692500005001</v>
      </c>
      <c r="VE218">
        <v>109.503447999945</v>
      </c>
      <c r="VF218">
        <v>147.220473000081</v>
      </c>
      <c r="VG218">
        <v>149.57410999992899</v>
      </c>
      <c r="VH218">
        <v>115.925922999973</v>
      </c>
      <c r="VI218">
        <v>108.460867000045</v>
      </c>
      <c r="VJ218">
        <v>120.66905400005599</v>
      </c>
      <c r="VK218">
        <v>119.001749000046</v>
      </c>
      <c r="VL218">
        <v>107.900353000034</v>
      </c>
      <c r="VM218">
        <v>112.353678000043</v>
      </c>
      <c r="VN218">
        <v>213.95893299998701</v>
      </c>
      <c r="VO218">
        <v>106.606129999971</v>
      </c>
      <c r="VP218">
        <v>290.37597100017598</v>
      </c>
      <c r="VQ218">
        <v>193.36533900001101</v>
      </c>
      <c r="VR218">
        <v>115.539552000002</v>
      </c>
      <c r="VS218">
        <v>108.42622499994501</v>
      </c>
      <c r="VT218">
        <v>125.211595000001</v>
      </c>
      <c r="VU218">
        <v>166.66234700009201</v>
      </c>
      <c r="VV218">
        <v>205.17977600009201</v>
      </c>
      <c r="VW218">
        <v>169.383881000103</v>
      </c>
      <c r="VX218">
        <v>149.86226100008901</v>
      </c>
      <c r="VY218">
        <v>109.738130999962</v>
      </c>
      <c r="VZ218">
        <v>112.741459000041</v>
      </c>
      <c r="WA218">
        <v>104.206793999998</v>
      </c>
      <c r="WB218">
        <v>292.90919499984</v>
      </c>
      <c r="WC218">
        <v>187.12766500003599</v>
      </c>
      <c r="WD218">
        <v>206.38796600000899</v>
      </c>
      <c r="WE218">
        <v>107.588243999984</v>
      </c>
      <c r="WF218">
        <v>106.60864200000699</v>
      </c>
      <c r="WH218">
        <v>112.95880699995899</v>
      </c>
      <c r="WI218">
        <v>125.34513499995199</v>
      </c>
      <c r="WJ218">
        <v>29.6674589999893</v>
      </c>
      <c r="WK218">
        <v>113.921735999989</v>
      </c>
      <c r="WL218">
        <v>105.28608600003599</v>
      </c>
      <c r="WM218">
        <v>222.492869999958</v>
      </c>
      <c r="WN218">
        <v>286.04485299996998</v>
      </c>
      <c r="WO218">
        <v>356.44199200021097</v>
      </c>
      <c r="WP218">
        <v>228.609048000071</v>
      </c>
      <c r="WQ218">
        <v>268.08860700018698</v>
      </c>
      <c r="WR218">
        <v>315.55742199998298</v>
      </c>
      <c r="WS218">
        <v>276.694130999967</v>
      </c>
      <c r="WT218">
        <v>500.66795600019401</v>
      </c>
      <c r="WU218">
        <v>509.65687699988501</v>
      </c>
      <c r="WV218">
        <v>795.54896899964695</v>
      </c>
      <c r="WW218">
        <v>135.32517899991899</v>
      </c>
      <c r="WX218">
        <v>332.89699599984999</v>
      </c>
      <c r="WY218">
        <v>163.33921499992701</v>
      </c>
      <c r="WZ218">
        <v>304.005623000208</v>
      </c>
      <c r="XA218">
        <v>108.201804999961</v>
      </c>
      <c r="XB218">
        <v>233.98995999991899</v>
      </c>
      <c r="XC218">
        <v>109.898322000052</v>
      </c>
      <c r="XD218">
        <v>484.20351700019103</v>
      </c>
      <c r="XE218">
        <v>161.283685999922</v>
      </c>
      <c r="XF218">
        <v>241.71240500011501</v>
      </c>
      <c r="XG218">
        <v>100.173073000042</v>
      </c>
      <c r="XH218">
        <v>205.81662599998501</v>
      </c>
      <c r="XI218">
        <v>100.90526799997301</v>
      </c>
      <c r="XJ218">
        <v>214.366009999998</v>
      </c>
      <c r="XK218">
        <v>61.038287999981499</v>
      </c>
      <c r="XL218">
        <v>1.6293878100004799</v>
      </c>
      <c r="XM218">
        <v>5.8751404099966704</v>
      </c>
      <c r="XN218">
        <v>1.0971086000008701</v>
      </c>
      <c r="XO218">
        <v>1.84203490999971</v>
      </c>
      <c r="XP218">
        <v>1.77454896000017</v>
      </c>
      <c r="XQ218">
        <v>24.211828850006</v>
      </c>
      <c r="XR218">
        <v>1.27177952999955</v>
      </c>
      <c r="XS218">
        <v>1.29984092000086</v>
      </c>
      <c r="XT218">
        <v>2.3716575299986302</v>
      </c>
      <c r="XU218">
        <v>2.2825404299983298</v>
      </c>
      <c r="XV218">
        <v>3.1862837000007902</v>
      </c>
      <c r="XW218">
        <v>3.6166712000012899</v>
      </c>
      <c r="XX218">
        <v>3.4509905000013501</v>
      </c>
      <c r="XY218">
        <v>3.73504740000135</v>
      </c>
      <c r="XZ218">
        <v>1.4837195199997999</v>
      </c>
      <c r="YA218">
        <v>12.364449999993701</v>
      </c>
      <c r="YB218">
        <v>1.1579601100001999</v>
      </c>
      <c r="YC218">
        <v>1.33424360000026</v>
      </c>
      <c r="YD218">
        <v>1.24169210000036</v>
      </c>
      <c r="YE218">
        <v>4.9799559000020999</v>
      </c>
      <c r="YF218">
        <v>1.22247980000066</v>
      </c>
      <c r="YG218">
        <v>0.93607736000012698</v>
      </c>
      <c r="YH218">
        <v>1617.1160212997299</v>
      </c>
      <c r="YI218">
        <v>116.502425099956</v>
      </c>
      <c r="YJ218">
        <v>307.60963500011701</v>
      </c>
      <c r="YK218">
        <v>3.11211226999876</v>
      </c>
      <c r="YL218">
        <v>1.48032633000003</v>
      </c>
      <c r="YM218">
        <v>2435402.49303055</v>
      </c>
      <c r="YN218">
        <v>1.3134966500001599</v>
      </c>
      <c r="YO218">
        <v>1.29867419000038</v>
      </c>
      <c r="YP218">
        <v>1.9396259500008499</v>
      </c>
      <c r="YQ218">
        <v>176.07841500011301</v>
      </c>
      <c r="YR218">
        <v>146.73663889989299</v>
      </c>
      <c r="YS218">
        <v>6.8040298999985698</v>
      </c>
      <c r="YT218">
        <v>8.1420245000044797</v>
      </c>
      <c r="YU218">
        <v>387.72497940016899</v>
      </c>
      <c r="YV218">
        <v>231.595914199948</v>
      </c>
      <c r="YW218">
        <v>1.6016486000007699</v>
      </c>
      <c r="YX218">
        <v>1.6540671999991901</v>
      </c>
      <c r="YY218">
        <v>1.2548145000000701</v>
      </c>
      <c r="YZ218">
        <v>4.4150993599978401</v>
      </c>
      <c r="ZA218">
        <v>1.42241846999968</v>
      </c>
      <c r="ZB218">
        <v>5.0813659699997498</v>
      </c>
      <c r="ZC218">
        <v>1.3492263999996801</v>
      </c>
      <c r="ZD218">
        <v>1.16620660000081</v>
      </c>
    </row>
    <row r="219" spans="1:680" x14ac:dyDescent="0.25">
      <c r="A219" s="40">
        <v>44371</v>
      </c>
      <c r="B219" s="6">
        <v>2.10997136999868</v>
      </c>
      <c r="C219" s="6">
        <v>2.1075657399996999</v>
      </c>
      <c r="D219">
        <v>1.0219087500008801</v>
      </c>
      <c r="E219">
        <v>1.8059601900004101</v>
      </c>
      <c r="F219">
        <v>1.1123185699998399</v>
      </c>
      <c r="G219">
        <v>1.18181879999975</v>
      </c>
      <c r="H219">
        <v>1.13744229999975</v>
      </c>
      <c r="I219">
        <v>3.0980758000005202</v>
      </c>
      <c r="J219">
        <v>1.15105050000057</v>
      </c>
      <c r="K219">
        <v>2.8087712000014999</v>
      </c>
      <c r="L219">
        <v>3.2593965999985799</v>
      </c>
      <c r="M219">
        <v>2.0902644000016202</v>
      </c>
      <c r="N219">
        <v>2.9865089000013501</v>
      </c>
      <c r="O219">
        <v>2.6433445799993902</v>
      </c>
      <c r="P219">
        <v>3.2521964400002599</v>
      </c>
      <c r="Q219">
        <v>0.95273127000018598</v>
      </c>
      <c r="R219">
        <v>2.7472522700008999</v>
      </c>
      <c r="S219">
        <v>2.8856728600003398</v>
      </c>
      <c r="T219">
        <v>3.3958206999996001</v>
      </c>
      <c r="U219">
        <v>1.1382308200008999</v>
      </c>
      <c r="V219">
        <v>1.56810808999944</v>
      </c>
      <c r="W219">
        <v>2.9070988144994798</v>
      </c>
      <c r="X219">
        <v>2.2376137727005698</v>
      </c>
      <c r="Y219">
        <v>3.4849310999998102</v>
      </c>
      <c r="Z219">
        <v>1.14074513999913</v>
      </c>
      <c r="AA219">
        <v>1.3209512100002001</v>
      </c>
      <c r="AB219">
        <v>1.1578698600005699</v>
      </c>
      <c r="AC219">
        <v>12.333127179998</v>
      </c>
      <c r="AD219">
        <v>26.7355678399908</v>
      </c>
      <c r="AE219">
        <v>1.11701806000019</v>
      </c>
      <c r="AF219">
        <v>80.672109349980005</v>
      </c>
      <c r="AG219">
        <v>10.9485940799932</v>
      </c>
      <c r="AH219">
        <v>2.0081710099984802</v>
      </c>
      <c r="AI219">
        <v>1.1577745400009001</v>
      </c>
      <c r="AJ219">
        <v>2.9558792999996499</v>
      </c>
      <c r="AK219">
        <v>2.70259820000138</v>
      </c>
      <c r="AL219">
        <v>1.6808726700001</v>
      </c>
      <c r="AM219">
        <v>1.9186269000001599</v>
      </c>
      <c r="AN219">
        <v>1105.4104755092401</v>
      </c>
      <c r="AO219">
        <v>263.20370509009803</v>
      </c>
      <c r="AP219">
        <v>198.11371008004099</v>
      </c>
      <c r="AQ219">
        <v>15.2732793000032</v>
      </c>
      <c r="AR219">
        <v>1.57619804000024</v>
      </c>
      <c r="AS219">
        <v>1.3161512499991701</v>
      </c>
      <c r="AT219">
        <v>1.5600094799992801</v>
      </c>
      <c r="AU219">
        <v>4.0627208599980804</v>
      </c>
      <c r="AV219">
        <v>3.2703519999995501</v>
      </c>
      <c r="AW219">
        <v>1.48463855000045</v>
      </c>
      <c r="AX219">
        <v>13.224206760001801</v>
      </c>
      <c r="AY219">
        <v>1.53259581999919</v>
      </c>
      <c r="AZ219">
        <v>7.83757630000036</v>
      </c>
      <c r="BA219">
        <v>1.5992218999999701</v>
      </c>
      <c r="BB219">
        <v>4.4969174200014104</v>
      </c>
      <c r="BC219">
        <v>2.5858124900005399</v>
      </c>
      <c r="BD219">
        <v>0.96438731000034705</v>
      </c>
      <c r="BE219">
        <v>1.78531049999947</v>
      </c>
      <c r="BF219">
        <v>2.0716986000006701</v>
      </c>
      <c r="BG219">
        <v>2.5571850999986099</v>
      </c>
      <c r="BH219">
        <v>2.6271756999995</v>
      </c>
      <c r="BI219">
        <v>1.7857712999994</v>
      </c>
      <c r="BJ219">
        <v>114.338268500054</v>
      </c>
      <c r="BK219">
        <v>1.1795075999998501</v>
      </c>
      <c r="BL219">
        <v>3.6738030499982401</v>
      </c>
      <c r="BM219">
        <v>1.9354174799991599</v>
      </c>
      <c r="BO219">
        <v>1.14113969999926</v>
      </c>
      <c r="BP219">
        <v>1.12156359999972</v>
      </c>
      <c r="BQ219">
        <v>2.0383737000011002</v>
      </c>
      <c r="BR219">
        <v>2.1003368999990899</v>
      </c>
      <c r="BS219">
        <v>2.3199691000008902</v>
      </c>
      <c r="BT219">
        <v>1.06635939999978</v>
      </c>
      <c r="BU219">
        <v>1.4775539000002</v>
      </c>
      <c r="BV219">
        <v>1.9992511000000399</v>
      </c>
      <c r="BW219">
        <v>7.8843141999968802</v>
      </c>
      <c r="BX219">
        <v>5.2435999000008504</v>
      </c>
      <c r="BY219">
        <v>3.12613989999954</v>
      </c>
      <c r="BZ219">
        <v>107.75939132005399</v>
      </c>
      <c r="CA219">
        <v>9.3829458999971393</v>
      </c>
      <c r="CB219">
        <v>1.14776920000077</v>
      </c>
      <c r="CC219">
        <v>24.021869499992999</v>
      </c>
      <c r="CD219">
        <v>4.9961448999965796</v>
      </c>
      <c r="CE219">
        <v>8.7995757000026096</v>
      </c>
      <c r="CF219">
        <v>2.7715448999988399</v>
      </c>
      <c r="CG219">
        <v>38.707829200022402</v>
      </c>
      <c r="CH219">
        <v>1.08821840000019</v>
      </c>
      <c r="CI219">
        <v>2.1789093000006701</v>
      </c>
      <c r="CJ219">
        <v>6.21549029999733</v>
      </c>
      <c r="CK219">
        <v>4.7698349999991496</v>
      </c>
      <c r="CL219">
        <v>2.4470092000010499</v>
      </c>
      <c r="CM219">
        <v>3.1337725999983399</v>
      </c>
      <c r="CN219">
        <v>31.843299100000898</v>
      </c>
      <c r="CO219">
        <v>1.26449200000025</v>
      </c>
      <c r="CP219">
        <v>1.8081354999994801</v>
      </c>
      <c r="CQ219">
        <v>1.3600920000008001</v>
      </c>
      <c r="CR219">
        <v>1.2678787999993799</v>
      </c>
      <c r="CS219">
        <v>1.26415420000012</v>
      </c>
      <c r="CT219">
        <v>12.2790990999929</v>
      </c>
      <c r="CU219">
        <v>131.56684200000001</v>
      </c>
      <c r="CV219">
        <v>14.4046830000007</v>
      </c>
      <c r="CW219">
        <v>26.773677999997702</v>
      </c>
      <c r="CX219">
        <v>80.958713999949396</v>
      </c>
      <c r="CY219">
        <v>19.511897999997</v>
      </c>
      <c r="CZ219">
        <v>145.291392999934</v>
      </c>
      <c r="DA219">
        <v>10.912454399993299</v>
      </c>
      <c r="DB219">
        <v>10.296308799996</v>
      </c>
      <c r="DC219">
        <v>23.198925000004198</v>
      </c>
      <c r="DD219">
        <v>2.7018298299990402</v>
      </c>
      <c r="DE219">
        <v>1.6987555300002</v>
      </c>
      <c r="DF219">
        <v>1.3941329299996099</v>
      </c>
      <c r="DG219">
        <v>1.2018081700007299</v>
      </c>
      <c r="DH219">
        <v>3.2626641599999902</v>
      </c>
      <c r="DJ219">
        <v>1.2498422400003599</v>
      </c>
      <c r="DK219">
        <v>2.6110745600017302</v>
      </c>
      <c r="DL219">
        <v>28.648309849988401</v>
      </c>
      <c r="DM219">
        <v>2.3077447200012098</v>
      </c>
      <c r="DN219">
        <v>8.7099476099974709</v>
      </c>
      <c r="DO219">
        <v>2.8331513400007702</v>
      </c>
      <c r="DP219">
        <v>3.05827818000034</v>
      </c>
      <c r="DQ219">
        <v>1.4160189699996399</v>
      </c>
      <c r="DR219">
        <v>11.2790347200062</v>
      </c>
      <c r="DS219">
        <v>1.26431027999934</v>
      </c>
      <c r="DT219">
        <v>1.33465527999942</v>
      </c>
      <c r="DU219">
        <v>4.2725920899974899</v>
      </c>
      <c r="DV219">
        <v>3.7268900900016901</v>
      </c>
      <c r="DW219">
        <v>3.5670952399996199</v>
      </c>
      <c r="DX219">
        <v>1.4154191399993601</v>
      </c>
      <c r="DY219">
        <v>128.900449000066</v>
      </c>
      <c r="DZ219">
        <v>1.51764718000049</v>
      </c>
      <c r="EA219">
        <v>1.9118718200006699</v>
      </c>
      <c r="EB219">
        <v>1.1682499700000299</v>
      </c>
      <c r="EC219">
        <v>1.15754070000003</v>
      </c>
      <c r="ED219">
        <v>1.0835533900008201</v>
      </c>
      <c r="EE219">
        <v>2.98743358000138</v>
      </c>
      <c r="EF219">
        <v>1.4052564400008101</v>
      </c>
      <c r="EG219">
        <v>2.5129321999993399</v>
      </c>
      <c r="EH219">
        <v>1.5097583999995501</v>
      </c>
      <c r="EI219">
        <v>1.7783044600000699</v>
      </c>
      <c r="EJ219">
        <v>2.02062573000148</v>
      </c>
      <c r="EK219">
        <v>3.2694523999998601</v>
      </c>
      <c r="EL219">
        <v>6.3037789000009097</v>
      </c>
      <c r="EM219">
        <v>29.921657500002802</v>
      </c>
      <c r="EN219">
        <v>1.69379386999935</v>
      </c>
      <c r="EO219">
        <v>1.3955982999996199</v>
      </c>
      <c r="EP219">
        <v>1.1118514800000401</v>
      </c>
      <c r="EQ219">
        <v>1.1211619200003</v>
      </c>
      <c r="ER219">
        <v>1.36984054999994</v>
      </c>
      <c r="ES219">
        <v>1.09024404000047</v>
      </c>
      <c r="ET219">
        <v>1.6304337500005199</v>
      </c>
      <c r="EU219">
        <v>3.0535469700007498</v>
      </c>
      <c r="EV219">
        <v>1.15027938999992</v>
      </c>
      <c r="EW219">
        <v>1.04342394999912</v>
      </c>
      <c r="EX219">
        <v>115.706205999944</v>
      </c>
      <c r="EY219">
        <v>7.3998551399999997</v>
      </c>
      <c r="EZ219">
        <v>3.8454429999983399</v>
      </c>
      <c r="FA219">
        <v>1.3359244999992399</v>
      </c>
      <c r="FC219">
        <v>223.25970380008201</v>
      </c>
      <c r="FD219">
        <v>10766.025080964</v>
      </c>
      <c r="FE219">
        <v>111.234463999979</v>
      </c>
      <c r="FF219">
        <v>1.1409748900005099</v>
      </c>
      <c r="FG219">
        <v>4757.3836266323897</v>
      </c>
      <c r="FH219">
        <v>1.07622000000083</v>
      </c>
      <c r="FI219">
        <v>1.0719810899991</v>
      </c>
      <c r="FJ219">
        <v>1.20744121999996</v>
      </c>
      <c r="FK219">
        <v>24.105771139991699</v>
      </c>
      <c r="FL219">
        <v>1.4375749999999199</v>
      </c>
      <c r="FM219">
        <v>2.27271939999991</v>
      </c>
      <c r="FN219">
        <v>1.98616530000072</v>
      </c>
      <c r="FO219">
        <v>1.2746970999996801</v>
      </c>
      <c r="FP219">
        <v>3.36475050000081</v>
      </c>
      <c r="FQ219">
        <v>1.65916841999933</v>
      </c>
      <c r="FR219">
        <v>1.23698648999925</v>
      </c>
      <c r="FS219">
        <v>1.2981513899994801</v>
      </c>
      <c r="FT219">
        <v>2.20390686999963</v>
      </c>
      <c r="FU219">
        <v>2.1984961499983902</v>
      </c>
      <c r="FV219">
        <v>1.1350447900003899</v>
      </c>
      <c r="FW219">
        <v>1.41593465000005</v>
      </c>
      <c r="FX219">
        <v>1.15933258999939</v>
      </c>
      <c r="FY219">
        <v>1.33067047999975</v>
      </c>
      <c r="FZ219">
        <v>1.1014416100006199</v>
      </c>
      <c r="GA219">
        <v>3.9611347099999001</v>
      </c>
      <c r="GB219">
        <v>1.2614104000003901</v>
      </c>
      <c r="GC219">
        <v>379.935246179812</v>
      </c>
      <c r="GD219">
        <v>105.99679360003201</v>
      </c>
      <c r="GE219">
        <v>205.444391499972</v>
      </c>
      <c r="GF219">
        <v>302.65901259984798</v>
      </c>
      <c r="GG219">
        <v>292.23743070010102</v>
      </c>
      <c r="GH219">
        <v>139.36563090002201</v>
      </c>
      <c r="GI219">
        <v>318.78166900016402</v>
      </c>
      <c r="GJ219">
        <v>118.840909200022</v>
      </c>
      <c r="GK219">
        <v>228.214627400041</v>
      </c>
      <c r="GL219">
        <v>1.1232545999992001</v>
      </c>
      <c r="GM219">
        <v>2.3356826000017499</v>
      </c>
      <c r="GN219">
        <v>1.55723330000001</v>
      </c>
      <c r="GO219">
        <v>7.2443790999968796</v>
      </c>
      <c r="GP219">
        <v>2.95548469999994</v>
      </c>
      <c r="GQ219">
        <v>1.1634780000003999</v>
      </c>
      <c r="GR219">
        <v>2.2863490000017901</v>
      </c>
      <c r="GS219">
        <v>4.4926731000014097</v>
      </c>
      <c r="GT219">
        <v>2.1648886000002698</v>
      </c>
      <c r="GU219">
        <v>3.0865258000012501</v>
      </c>
      <c r="GV219">
        <v>12.348105900004199</v>
      </c>
      <c r="GW219">
        <v>1.4106210000009001</v>
      </c>
      <c r="GX219">
        <v>9.0695133999979607</v>
      </c>
      <c r="GY219">
        <v>4.1995272999993203</v>
      </c>
      <c r="GZ219">
        <v>1.0418907000002899</v>
      </c>
      <c r="HA219">
        <v>2.4290662999992501</v>
      </c>
      <c r="HB219">
        <v>1.0527641000007899</v>
      </c>
      <c r="HC219">
        <v>5.7102392000015199</v>
      </c>
      <c r="HD219">
        <v>1.2828706000000201</v>
      </c>
      <c r="HE219">
        <v>157.30137509992301</v>
      </c>
      <c r="HF219">
        <v>3.6105408000003099</v>
      </c>
      <c r="HG219">
        <v>1.08290149999993</v>
      </c>
      <c r="HH219">
        <v>2.2878076999986701</v>
      </c>
      <c r="HI219">
        <v>5.9897341000032602</v>
      </c>
      <c r="HJ219">
        <v>1.13542029999917</v>
      </c>
      <c r="HK219">
        <v>4.6013651999965104</v>
      </c>
      <c r="HL219">
        <v>169.16496613994201</v>
      </c>
      <c r="HM219">
        <v>4.5547768800024597</v>
      </c>
      <c r="HN219">
        <v>80.976480399956898</v>
      </c>
      <c r="HO219">
        <v>1140.3636964093901</v>
      </c>
      <c r="HP219">
        <v>1.1612485799996599</v>
      </c>
      <c r="HQ219">
        <v>1.1916039900006601</v>
      </c>
      <c r="HR219">
        <v>119.03655632003201</v>
      </c>
      <c r="HS219">
        <v>176.25056864996401</v>
      </c>
      <c r="HT219">
        <v>137.883793490008</v>
      </c>
      <c r="HU219">
        <v>159.226500279969</v>
      </c>
      <c r="HV219">
        <v>161.51051486004101</v>
      </c>
      <c r="HW219">
        <v>417.78272499004402</v>
      </c>
      <c r="HX219">
        <v>122.796715719975</v>
      </c>
      <c r="HY219">
        <v>143.31584433000501</v>
      </c>
      <c r="HZ219">
        <v>113.13223750004499</v>
      </c>
      <c r="IA219">
        <v>1.1176157000008999</v>
      </c>
      <c r="IB219">
        <v>1.1273096999993899</v>
      </c>
      <c r="IC219">
        <v>1.2209112000000499</v>
      </c>
      <c r="ID219">
        <v>1.31836199999998</v>
      </c>
      <c r="IE219">
        <v>1.05911469999955</v>
      </c>
      <c r="IF219">
        <v>1.4328072000007499</v>
      </c>
      <c r="IG219">
        <v>1.8884280000002001</v>
      </c>
      <c r="IH219">
        <v>1.39913039999919</v>
      </c>
      <c r="II219">
        <v>1.40238160000081</v>
      </c>
      <c r="IJ219">
        <v>1.06482180000057</v>
      </c>
      <c r="IK219">
        <v>1.12838829999964</v>
      </c>
      <c r="IL219">
        <v>1.1493656000002399</v>
      </c>
      <c r="IM219">
        <v>1.20266690000062</v>
      </c>
      <c r="IN219">
        <v>1.05688480000026</v>
      </c>
      <c r="IO219">
        <v>1.0521329999992299</v>
      </c>
      <c r="IP219">
        <v>3.1194901000017099</v>
      </c>
      <c r="IQ219">
        <v>1.1353878000008999</v>
      </c>
      <c r="IR219">
        <v>1.03991520000091</v>
      </c>
      <c r="IS219">
        <v>1.35868959999971</v>
      </c>
      <c r="IT219">
        <v>1.3909733000000399</v>
      </c>
      <c r="IU219">
        <v>1.22343209999963</v>
      </c>
      <c r="IV219">
        <v>1.59021509999911</v>
      </c>
      <c r="IW219">
        <v>1.0775792000004001</v>
      </c>
      <c r="IX219">
        <v>1.7258996000000499</v>
      </c>
      <c r="IY219">
        <v>1.44944489999943</v>
      </c>
      <c r="IZ219">
        <v>2.1921610999997898</v>
      </c>
      <c r="JA219">
        <v>1.4572339999995201</v>
      </c>
      <c r="JB219">
        <v>1.3543912000004601</v>
      </c>
      <c r="JC219">
        <v>1.2384891999990899</v>
      </c>
      <c r="JD219">
        <v>1.22188529999949</v>
      </c>
      <c r="JE219">
        <v>1.2209261999996699</v>
      </c>
      <c r="JF219">
        <v>4.4666159999978801</v>
      </c>
      <c r="JG219">
        <v>1.5756899000007301</v>
      </c>
      <c r="JH219">
        <v>1.4563106000005099</v>
      </c>
      <c r="JI219">
        <v>1.0607798000000901</v>
      </c>
      <c r="JJ219">
        <v>5.8430738000024602</v>
      </c>
      <c r="JK219">
        <v>1.63727909999943</v>
      </c>
      <c r="JL219">
        <v>1.63514179999947</v>
      </c>
      <c r="JM219">
        <v>1.8676818000003601</v>
      </c>
      <c r="JN219">
        <v>1.1748447999998499</v>
      </c>
      <c r="JO219">
        <v>2.6968371199982402</v>
      </c>
      <c r="JP219">
        <v>596.36457709036802</v>
      </c>
      <c r="JQ219">
        <v>233.39852378005199</v>
      </c>
      <c r="JR219">
        <v>12.0366749999957</v>
      </c>
      <c r="JS219">
        <v>2.2963396000013701</v>
      </c>
      <c r="JT219">
        <v>1.5238313000008901</v>
      </c>
      <c r="JU219">
        <v>8.0541819000063697</v>
      </c>
      <c r="JV219">
        <v>122.10656600003099</v>
      </c>
      <c r="JW219">
        <v>1.01883590000034</v>
      </c>
      <c r="JX219">
        <v>108.648999999976</v>
      </c>
      <c r="JY219">
        <v>1.0898887300008899</v>
      </c>
      <c r="JZ219">
        <v>1.1169344400004799</v>
      </c>
      <c r="KA219">
        <v>106.42316899995799</v>
      </c>
      <c r="KB219">
        <v>88.489021999994307</v>
      </c>
      <c r="KC219">
        <v>107.236020999961</v>
      </c>
      <c r="KD219">
        <v>111.570198999951</v>
      </c>
      <c r="KE219">
        <v>116.851425000001</v>
      </c>
      <c r="KF219">
        <v>99.151470000040703</v>
      </c>
      <c r="KG219">
        <v>122.642361999955</v>
      </c>
      <c r="KH219">
        <v>111.134499000036</v>
      </c>
      <c r="KI219">
        <v>181.439439000096</v>
      </c>
      <c r="KJ219">
        <v>170.14736600010701</v>
      </c>
      <c r="KK219">
        <v>124.305455000023</v>
      </c>
      <c r="KL219">
        <v>111.705335999955</v>
      </c>
      <c r="KM219">
        <v>151.80427600000999</v>
      </c>
      <c r="KN219">
        <v>131.65100300009399</v>
      </c>
      <c r="KO219">
        <v>108.62670599995199</v>
      </c>
      <c r="KP219">
        <v>118.827398999943</v>
      </c>
      <c r="KQ219">
        <v>176.01110800006401</v>
      </c>
      <c r="KR219">
        <v>279.81452600006003</v>
      </c>
      <c r="KS219">
        <v>146.76171900006</v>
      </c>
      <c r="KT219">
        <v>138.84044800000299</v>
      </c>
      <c r="KU219">
        <v>244.377547000069</v>
      </c>
      <c r="KV219">
        <v>112.452090000035</v>
      </c>
      <c r="KW219">
        <v>124.45870600000499</v>
      </c>
      <c r="KX219">
        <v>192.818620000035</v>
      </c>
      <c r="KY219">
        <v>210.56766800000301</v>
      </c>
      <c r="KZ219">
        <v>103.44348999997599</v>
      </c>
      <c r="LA219">
        <v>119.912364999996</v>
      </c>
      <c r="LB219">
        <v>131.827826000052</v>
      </c>
      <c r="LC219">
        <v>116.388670000015</v>
      </c>
      <c r="LD219">
        <v>226.44042000011501</v>
      </c>
      <c r="LE219">
        <v>96.524071000050796</v>
      </c>
      <c r="LF219">
        <v>125.39702699997</v>
      </c>
      <c r="LG219">
        <v>118.862605000031</v>
      </c>
      <c r="LH219">
        <v>106.549192999955</v>
      </c>
      <c r="LI219">
        <v>129.41313900006901</v>
      </c>
      <c r="LJ219">
        <v>117.38812500005599</v>
      </c>
      <c r="LK219">
        <v>171.90894500003199</v>
      </c>
      <c r="LL219">
        <v>260.791449999902</v>
      </c>
      <c r="LM219">
        <v>208.76646200008699</v>
      </c>
      <c r="LN219">
        <v>116.78566900000401</v>
      </c>
      <c r="LO219">
        <v>163.26166500011499</v>
      </c>
      <c r="LP219">
        <v>101.595574000035</v>
      </c>
      <c r="LQ219">
        <v>117.44890399998999</v>
      </c>
      <c r="LR219">
        <v>88.813083000015496</v>
      </c>
      <c r="LS219">
        <v>158.703641999979</v>
      </c>
      <c r="LT219">
        <v>140.32013399992101</v>
      </c>
      <c r="LU219">
        <v>123.671536999987</v>
      </c>
      <c r="LV219">
        <v>158.45405300008099</v>
      </c>
      <c r="LW219">
        <v>104.25385099998699</v>
      </c>
      <c r="LX219">
        <v>122.17713900003599</v>
      </c>
      <c r="LY219">
        <v>130.98364099999901</v>
      </c>
      <c r="LZ219">
        <v>122.484656000044</v>
      </c>
      <c r="MA219">
        <v>100.51761800004201</v>
      </c>
      <c r="MB219">
        <v>120.29034800001</v>
      </c>
      <c r="MC219">
        <v>169.022826999892</v>
      </c>
      <c r="MD219">
        <v>122.935851000017</v>
      </c>
      <c r="ME219">
        <v>112.524061999982</v>
      </c>
      <c r="MF219">
        <v>106.49282100005099</v>
      </c>
      <c r="MG219">
        <v>106.498625000007</v>
      </c>
      <c r="MH219">
        <v>158.340484000044</v>
      </c>
      <c r="MI219">
        <v>221.28584200004099</v>
      </c>
      <c r="MJ219">
        <v>100.89167799998501</v>
      </c>
      <c r="MK219">
        <v>108.03612399997699</v>
      </c>
      <c r="ML219">
        <v>171.848899000091</v>
      </c>
      <c r="MM219">
        <v>122.31724700005699</v>
      </c>
      <c r="MN219">
        <v>103.19437899999301</v>
      </c>
      <c r="MO219">
        <v>137.58497299998999</v>
      </c>
      <c r="MP219">
        <v>113.547500999994</v>
      </c>
      <c r="MQ219">
        <v>110.906327000004</v>
      </c>
      <c r="MR219">
        <v>114.33819399995301</v>
      </c>
      <c r="MS219">
        <v>95.705102000036305</v>
      </c>
      <c r="MT219">
        <v>214.675545000006</v>
      </c>
      <c r="MU219">
        <v>285.78044900018699</v>
      </c>
      <c r="MV219">
        <v>208.19376599998199</v>
      </c>
      <c r="MW219">
        <v>279.63400899991399</v>
      </c>
      <c r="MX219">
        <v>105.72329400002501</v>
      </c>
      <c r="MY219">
        <v>330.70666899997701</v>
      </c>
      <c r="MZ219">
        <v>332.59452599985502</v>
      </c>
      <c r="NA219">
        <v>335.57573899999301</v>
      </c>
      <c r="NB219">
        <v>130.96929699997401</v>
      </c>
      <c r="NC219">
        <v>296.12935400009201</v>
      </c>
      <c r="ND219">
        <v>117.891828999971</v>
      </c>
      <c r="NE219">
        <v>159.37377099995501</v>
      </c>
      <c r="NF219">
        <v>240.417925999966</v>
      </c>
      <c r="NG219">
        <v>168.794841000112</v>
      </c>
      <c r="NH219">
        <v>147.19617599993899</v>
      </c>
      <c r="NI219">
        <v>128.22154400008699</v>
      </c>
      <c r="NJ219">
        <v>116.535063000047</v>
      </c>
      <c r="NK219">
        <v>131.216608999996</v>
      </c>
      <c r="NL219">
        <v>130.48501900001401</v>
      </c>
      <c r="NM219">
        <v>124.21758099994599</v>
      </c>
      <c r="NN219">
        <v>156.49878900009199</v>
      </c>
      <c r="NO219">
        <v>105.67088300001301</v>
      </c>
      <c r="NP219">
        <v>134.43995800009</v>
      </c>
      <c r="NQ219">
        <v>111.058719999972</v>
      </c>
      <c r="NR219">
        <v>1.76523339999949</v>
      </c>
      <c r="NS219">
        <v>4.3562747999967497</v>
      </c>
      <c r="NT219">
        <v>1.4841761000007001</v>
      </c>
      <c r="NU219">
        <v>1.0596471999997401</v>
      </c>
      <c r="NV219">
        <v>2.7262658899999201</v>
      </c>
      <c r="NW219">
        <v>1.2131430099998399</v>
      </c>
      <c r="NX219">
        <v>1.07025740000063</v>
      </c>
      <c r="NY219">
        <v>1.18415529999947</v>
      </c>
      <c r="NZ219">
        <v>1.2896827999993501</v>
      </c>
      <c r="OA219">
        <v>1.1824627999994799</v>
      </c>
      <c r="OB219">
        <v>4.2081534000026304</v>
      </c>
      <c r="OC219">
        <v>2.45033649999823</v>
      </c>
      <c r="OD219">
        <v>3.2223034999988198</v>
      </c>
      <c r="OE219">
        <v>1.8690021000002199</v>
      </c>
      <c r="OF219">
        <v>3.28689600000143</v>
      </c>
      <c r="OG219">
        <v>5.9068604999993104</v>
      </c>
      <c r="OH219">
        <v>2.4060648000013298</v>
      </c>
      <c r="OI219">
        <v>2.6757190999997</v>
      </c>
      <c r="OJ219">
        <v>1.54751589999978</v>
      </c>
      <c r="OK219">
        <v>1.34042360000058</v>
      </c>
      <c r="OL219">
        <v>1.4399343999994001</v>
      </c>
      <c r="OM219">
        <v>3.2216867999995902</v>
      </c>
      <c r="ON219">
        <v>3.7239110000009501</v>
      </c>
      <c r="OO219">
        <v>1.3077549699992199</v>
      </c>
      <c r="OP219">
        <v>2.1628329099985399</v>
      </c>
      <c r="OQ219">
        <v>2.8710800599983499</v>
      </c>
      <c r="OR219">
        <v>2.8080202099990901</v>
      </c>
      <c r="OS219">
        <v>2.5666937499991</v>
      </c>
      <c r="OT219">
        <v>2.9527067300005001</v>
      </c>
      <c r="OU219">
        <v>1.0812993899999099</v>
      </c>
      <c r="OV219">
        <v>1.6935601500008499</v>
      </c>
      <c r="OW219">
        <v>2.4841158000017498</v>
      </c>
      <c r="OX219">
        <v>3.10396417000084</v>
      </c>
      <c r="OY219">
        <v>55.519473509979399</v>
      </c>
      <c r="OZ219">
        <v>2.9166198400016601</v>
      </c>
      <c r="PA219">
        <v>10.863006789993999</v>
      </c>
      <c r="PB219">
        <v>2.7135259899987401</v>
      </c>
      <c r="PC219">
        <v>3.9618161100006501</v>
      </c>
      <c r="PD219">
        <v>3.4734369399993699</v>
      </c>
      <c r="PE219">
        <v>1.8767228100005</v>
      </c>
      <c r="PF219">
        <v>107.78776820004001</v>
      </c>
      <c r="PG219">
        <v>10.7436330000055</v>
      </c>
      <c r="PH219">
        <v>4.3027149999979901</v>
      </c>
      <c r="PI219">
        <v>6.9010937999992201</v>
      </c>
      <c r="PJ219">
        <v>4.6986433999991304</v>
      </c>
      <c r="PK219">
        <v>1.13573429999997</v>
      </c>
      <c r="PL219">
        <v>1.2664949400004799</v>
      </c>
      <c r="PM219">
        <v>1.3156514799993599</v>
      </c>
      <c r="PN219">
        <v>1.4762516400005601</v>
      </c>
      <c r="PO219">
        <v>1.5118059100004799</v>
      </c>
      <c r="PP219">
        <v>1.6631755800008201</v>
      </c>
      <c r="PQ219">
        <v>1.7521851000001301</v>
      </c>
      <c r="PR219">
        <v>1.4143747899997801</v>
      </c>
      <c r="PS219">
        <v>1.7682162000001</v>
      </c>
      <c r="PT219">
        <v>2.233060139999</v>
      </c>
      <c r="PU219">
        <v>3.8763843800006699</v>
      </c>
      <c r="PV219">
        <v>9.2931398600048905</v>
      </c>
      <c r="PW219">
        <v>242.96993519994399</v>
      </c>
      <c r="PX219">
        <v>2.17972440000085</v>
      </c>
      <c r="PY219">
        <v>166.814956600079</v>
      </c>
      <c r="PZ219">
        <v>1.8541124000003</v>
      </c>
      <c r="QA219">
        <v>1.6890055000003501</v>
      </c>
      <c r="QB219">
        <v>106.078753600013</v>
      </c>
      <c r="QC219">
        <v>2.09932370000024</v>
      </c>
      <c r="QD219">
        <v>43976.034302294298</v>
      </c>
      <c r="QE219">
        <v>2.7913286000002699</v>
      </c>
      <c r="QF219">
        <v>2.3546348300005802</v>
      </c>
      <c r="QG219">
        <v>226.99788488005299</v>
      </c>
      <c r="QH219">
        <v>129.73973007989099</v>
      </c>
      <c r="QI219">
        <v>1.10272862999955</v>
      </c>
      <c r="QJ219">
        <v>1.1328926900005201</v>
      </c>
      <c r="QK219">
        <v>1.0756765900005101</v>
      </c>
      <c r="QL219">
        <v>1.06975548000082</v>
      </c>
      <c r="QM219">
        <v>17.060575429990401</v>
      </c>
      <c r="QN219">
        <v>1.6236479800009</v>
      </c>
      <c r="QO219">
        <v>101.069978000014</v>
      </c>
      <c r="QP219">
        <v>1.4892216999996899</v>
      </c>
      <c r="QQ219">
        <v>1.3815997999990901</v>
      </c>
      <c r="QR219">
        <v>1.15145450000091</v>
      </c>
      <c r="QS219">
        <v>1.86759180000081</v>
      </c>
      <c r="QT219">
        <v>1.4690176999993101</v>
      </c>
      <c r="QU219">
        <v>120.432655000011</v>
      </c>
      <c r="QV219">
        <v>103.225313000032</v>
      </c>
      <c r="QW219">
        <v>189.385430000024</v>
      </c>
      <c r="QX219">
        <v>119.870286999969</v>
      </c>
      <c r="QY219">
        <v>109.326765000005</v>
      </c>
      <c r="QZ219">
        <v>106.944955999963</v>
      </c>
      <c r="RA219">
        <v>105.952846999979</v>
      </c>
      <c r="RB219">
        <v>1.4403475700000901</v>
      </c>
      <c r="RC219">
        <v>2.7228830499989298</v>
      </c>
      <c r="RD219">
        <v>166.223730999976</v>
      </c>
      <c r="RE219">
        <v>110.09229399997299</v>
      </c>
      <c r="RF219">
        <v>113.851433999953</v>
      </c>
      <c r="RG219">
        <v>124.34076000005</v>
      </c>
      <c r="RH219">
        <v>152.15404699998899</v>
      </c>
      <c r="RI219">
        <v>264.00249500013899</v>
      </c>
      <c r="RJ219">
        <v>108.200468000025</v>
      </c>
      <c r="RK219">
        <v>102.14985899999699</v>
      </c>
      <c r="RL219">
        <v>262.93855200009398</v>
      </c>
      <c r="RM219">
        <v>50.863035999995198</v>
      </c>
      <c r="RN219">
        <v>273.48118000011902</v>
      </c>
      <c r="RO219">
        <v>172.09380299993799</v>
      </c>
      <c r="RP219">
        <v>224.06349499989301</v>
      </c>
      <c r="RQ219">
        <v>106.49214300001</v>
      </c>
      <c r="RR219">
        <v>385.114788000006</v>
      </c>
      <c r="RS219">
        <v>198.91900200001001</v>
      </c>
      <c r="RT219">
        <v>112.493702000007</v>
      </c>
      <c r="RU219">
        <v>190.01489300001401</v>
      </c>
      <c r="RV219">
        <v>334.10897599998901</v>
      </c>
      <c r="RW219">
        <v>59.256541999988301</v>
      </c>
      <c r="RX219">
        <v>375.83507400006101</v>
      </c>
      <c r="RY219">
        <v>202.622374000028</v>
      </c>
      <c r="RZ219">
        <v>584.29036299977497</v>
      </c>
      <c r="SA219">
        <v>631.81764800008398</v>
      </c>
      <c r="SB219">
        <v>319.92348799994198</v>
      </c>
      <c r="SC219">
        <v>115.411360000027</v>
      </c>
      <c r="SD219">
        <v>220.53831199998999</v>
      </c>
      <c r="SE219">
        <v>398.43165600020399</v>
      </c>
      <c r="SF219">
        <v>290.17921599978598</v>
      </c>
      <c r="SG219">
        <v>795.40639000013505</v>
      </c>
      <c r="SH219">
        <v>118.70918500004299</v>
      </c>
      <c r="SI219">
        <v>105.509132000036</v>
      </c>
      <c r="SJ219">
        <v>7954.4325420036903</v>
      </c>
      <c r="SK219">
        <v>64.889176000026097</v>
      </c>
      <c r="SL219">
        <v>151.125309000025</v>
      </c>
      <c r="SM219">
        <v>286.67535600019602</v>
      </c>
      <c r="SN219">
        <v>342.20972600020502</v>
      </c>
      <c r="SO219">
        <v>202.831578999991</v>
      </c>
      <c r="SP219">
        <v>565.44129399955295</v>
      </c>
      <c r="SQ219">
        <v>203.052393000107</v>
      </c>
      <c r="SR219">
        <v>53.837554999976398</v>
      </c>
      <c r="SS219">
        <v>54.200240999984103</v>
      </c>
      <c r="ST219">
        <v>201.31607800000299</v>
      </c>
      <c r="SU219">
        <v>195.537852999987</v>
      </c>
      <c r="SV219">
        <v>203.072692000074</v>
      </c>
      <c r="SW219">
        <v>169.345647000009</v>
      </c>
      <c r="SX219">
        <v>210.85493599995999</v>
      </c>
      <c r="SY219">
        <v>197.497253000038</v>
      </c>
      <c r="SZ219">
        <v>129.328092999989</v>
      </c>
      <c r="TA219">
        <v>155.38962200004599</v>
      </c>
      <c r="TB219">
        <v>108.131870000041</v>
      </c>
      <c r="TC219">
        <v>159.74993199994799</v>
      </c>
      <c r="TD219">
        <v>147.99340000003599</v>
      </c>
      <c r="TE219">
        <v>477.50916500017001</v>
      </c>
      <c r="TF219">
        <v>120.88597900001299</v>
      </c>
      <c r="TG219">
        <v>129.75741499988399</v>
      </c>
      <c r="TH219">
        <v>518.60703099984698</v>
      </c>
      <c r="TI219">
        <v>92.570079999975903</v>
      </c>
      <c r="TJ219">
        <v>381.36042500007898</v>
      </c>
      <c r="TK219">
        <v>174.04532900010199</v>
      </c>
      <c r="TL219">
        <v>447.28412300022302</v>
      </c>
      <c r="TM219">
        <v>520.48180000018294</v>
      </c>
      <c r="TN219">
        <v>203.02349300007299</v>
      </c>
      <c r="TO219">
        <v>521.32626799959701</v>
      </c>
      <c r="TQ219">
        <v>521.10921400040399</v>
      </c>
      <c r="TR219">
        <v>521.01349900010996</v>
      </c>
      <c r="TS219">
        <v>212.47564500011501</v>
      </c>
      <c r="TT219">
        <v>169.22717699990599</v>
      </c>
      <c r="TU219">
        <v>93.427262000041097</v>
      </c>
      <c r="TV219">
        <v>108.87036099994999</v>
      </c>
      <c r="TW219">
        <v>370.75531500019099</v>
      </c>
      <c r="TX219">
        <v>135.566271000076</v>
      </c>
      <c r="TY219">
        <v>120.570566999959</v>
      </c>
      <c r="TZ219">
        <v>429.13504000008101</v>
      </c>
      <c r="UA219">
        <v>155.925365000032</v>
      </c>
      <c r="UB219">
        <v>135.865272999974</v>
      </c>
      <c r="UC219">
        <v>119.29487900005201</v>
      </c>
      <c r="UD219">
        <v>112.616538999951</v>
      </c>
      <c r="UE219">
        <v>139.499511000002</v>
      </c>
      <c r="UF219">
        <v>114.48359399999001</v>
      </c>
      <c r="UG219">
        <v>131.75817900011299</v>
      </c>
      <c r="UH219">
        <v>137.96848400006999</v>
      </c>
      <c r="UI219">
        <v>120.39619899995201</v>
      </c>
      <c r="UJ219">
        <v>113.50394600001199</v>
      </c>
      <c r="UK219">
        <v>137.85243600001601</v>
      </c>
      <c r="UL219">
        <v>169.957227000035</v>
      </c>
      <c r="UM219">
        <v>114.73338300001301</v>
      </c>
      <c r="UN219">
        <v>147.18049800000199</v>
      </c>
      <c r="UO219">
        <v>195.44672399992101</v>
      </c>
      <c r="UP219">
        <v>216.74934599990999</v>
      </c>
      <c r="UQ219">
        <v>116.09839299996401</v>
      </c>
      <c r="UR219">
        <v>114.24033299996501</v>
      </c>
      <c r="US219">
        <v>355.90987600013602</v>
      </c>
      <c r="UT219">
        <v>355.14956900011703</v>
      </c>
      <c r="UU219">
        <v>1966.59245700017</v>
      </c>
      <c r="UV219">
        <v>142.05328199989199</v>
      </c>
      <c r="UW219">
        <v>478.41878199996398</v>
      </c>
      <c r="UX219">
        <v>110.402054999955</v>
      </c>
      <c r="UY219">
        <v>61.593310999975103</v>
      </c>
      <c r="UZ219">
        <v>13.9600689999934</v>
      </c>
      <c r="VA219">
        <v>161.194394000107</v>
      </c>
      <c r="VB219">
        <v>117.71614399994699</v>
      </c>
      <c r="VC219">
        <v>108.909723000019</v>
      </c>
      <c r="VD219">
        <v>120.607544000028</v>
      </c>
      <c r="VE219">
        <v>109.76576500001801</v>
      </c>
      <c r="VF219">
        <v>147.24359899992101</v>
      </c>
      <c r="VG219">
        <v>149.59942100010801</v>
      </c>
      <c r="VH219">
        <v>116.245702999993</v>
      </c>
      <c r="VI219">
        <v>108.717589000007</v>
      </c>
      <c r="VJ219">
        <v>121.034538000007</v>
      </c>
      <c r="VK219">
        <v>119.384900999954</v>
      </c>
      <c r="VL219">
        <v>108.162909999955</v>
      </c>
      <c r="VM219">
        <v>112.75557599996699</v>
      </c>
      <c r="VN219">
        <v>214.03562400001101</v>
      </c>
      <c r="VO219">
        <v>106.64678900001999</v>
      </c>
      <c r="VP219">
        <v>290.48532100021799</v>
      </c>
      <c r="VQ219">
        <v>193.44047600007599</v>
      </c>
      <c r="VR219">
        <v>115.885431000032</v>
      </c>
      <c r="VS219">
        <v>108.677967999945</v>
      </c>
      <c r="VT219">
        <v>125.555271000019</v>
      </c>
      <c r="VU219">
        <v>167.350092000095</v>
      </c>
      <c r="VV219">
        <v>206.022880000062</v>
      </c>
      <c r="VW219">
        <v>170.13466700003499</v>
      </c>
      <c r="VX219">
        <v>150.18806300009601</v>
      </c>
      <c r="VY219">
        <v>110.043692999985</v>
      </c>
      <c r="VZ219">
        <v>113.03720599995</v>
      </c>
      <c r="WA219">
        <v>104.24106499995101</v>
      </c>
      <c r="WB219">
        <v>293.41643999982603</v>
      </c>
      <c r="WC219">
        <v>187.500700999983</v>
      </c>
      <c r="WD219">
        <v>206.79520800011201</v>
      </c>
      <c r="WE219">
        <v>107.78222199995101</v>
      </c>
      <c r="WF219">
        <v>106.91182499995899</v>
      </c>
      <c r="WH219">
        <v>113.220781999989</v>
      </c>
      <c r="WI219">
        <v>125.84584700001901</v>
      </c>
      <c r="WJ219">
        <v>29.667787999991599</v>
      </c>
      <c r="WK219">
        <v>114.23141899996</v>
      </c>
      <c r="WL219">
        <v>105.526868000044</v>
      </c>
      <c r="WM219">
        <v>222.56846400001101</v>
      </c>
      <c r="WN219">
        <v>286.14779799990401</v>
      </c>
      <c r="WO219">
        <v>357.053104000166</v>
      </c>
      <c r="WP219">
        <v>229.45463300007401</v>
      </c>
      <c r="WQ219">
        <v>270.35492399986799</v>
      </c>
      <c r="WR219">
        <v>318.00116299977498</v>
      </c>
      <c r="WS219">
        <v>278.84074700018402</v>
      </c>
      <c r="WT219">
        <v>497.77775199990703</v>
      </c>
      <c r="WU219">
        <v>506.73152100015398</v>
      </c>
      <c r="WV219">
        <v>791.008577999659</v>
      </c>
      <c r="WW219">
        <v>135.94574399991001</v>
      </c>
      <c r="WX219">
        <v>332.60709600010898</v>
      </c>
      <c r="WY219">
        <v>163.21003800001901</v>
      </c>
      <c r="WZ219">
        <v>304.74944599997298</v>
      </c>
      <c r="XA219">
        <v>108.467288000043</v>
      </c>
      <c r="XB219">
        <v>234.83180000004401</v>
      </c>
      <c r="XC219">
        <v>110.204675000045</v>
      </c>
      <c r="XD219">
        <v>484.28425499983098</v>
      </c>
      <c r="XE219">
        <v>161.30941300001001</v>
      </c>
      <c r="XF219">
        <v>241.95176300010601</v>
      </c>
      <c r="XG219">
        <v>100.27199899999</v>
      </c>
      <c r="XH219">
        <v>206.024826999987</v>
      </c>
      <c r="XI219">
        <v>101.006978000049</v>
      </c>
      <c r="XJ219">
        <v>214.58739300002301</v>
      </c>
      <c r="XK219">
        <v>61.104343999992103</v>
      </c>
      <c r="XL219">
        <v>1.63669300999936</v>
      </c>
      <c r="XM219">
        <v>5.8725248499977196</v>
      </c>
      <c r="XN219">
        <v>1.0973605500003001</v>
      </c>
      <c r="XO219">
        <v>1.8427617399993299</v>
      </c>
      <c r="XP219">
        <v>1.7748415299993201</v>
      </c>
      <c r="XQ219">
        <v>24.3433104699943</v>
      </c>
      <c r="XR219">
        <v>1.2722180500004501</v>
      </c>
      <c r="XS219">
        <v>1.3001278200008499</v>
      </c>
      <c r="XT219">
        <v>2.3720032400014999</v>
      </c>
      <c r="XU219">
        <v>2.2831188499985702</v>
      </c>
      <c r="XV219">
        <v>3.20595740000135</v>
      </c>
      <c r="XW219">
        <v>3.6302254000001999</v>
      </c>
      <c r="XX219">
        <v>3.4564979999995602</v>
      </c>
      <c r="XY219">
        <v>3.75819219999903</v>
      </c>
      <c r="XZ219">
        <v>1.51008499999989</v>
      </c>
      <c r="YA219">
        <v>12.584337899999801</v>
      </c>
      <c r="YB219">
        <v>1.17633666999973</v>
      </c>
      <c r="YC219">
        <v>1.3441562999996699</v>
      </c>
      <c r="YD219">
        <v>1.2442372000005</v>
      </c>
      <c r="YE219">
        <v>4.9924738999980001</v>
      </c>
      <c r="YF219">
        <v>1.2249996999999</v>
      </c>
      <c r="YG219">
        <v>0.93873952000012695</v>
      </c>
      <c r="YH219">
        <v>1616.17555727065</v>
      </c>
      <c r="YI219">
        <v>116.410490800044</v>
      </c>
      <c r="YJ219">
        <v>307.660135999788</v>
      </c>
      <c r="YK219">
        <v>3.11283955000181</v>
      </c>
      <c r="YL219">
        <v>1.48067746000015</v>
      </c>
      <c r="YM219">
        <v>2436250.5859298701</v>
      </c>
      <c r="YN219">
        <v>1.3210377100003801</v>
      </c>
      <c r="YO219">
        <v>1.30588055000044</v>
      </c>
      <c r="YP219">
        <v>1.96455928999967</v>
      </c>
      <c r="YQ219">
        <v>176.41840100009</v>
      </c>
      <c r="YR219">
        <v>146.94555269996599</v>
      </c>
      <c r="YS219">
        <v>6.8406876000008197</v>
      </c>
      <c r="YT219">
        <v>8.2265437000023702</v>
      </c>
      <c r="YU219">
        <v>389.82976390002301</v>
      </c>
      <c r="YV219">
        <v>231.66153639997401</v>
      </c>
      <c r="YW219">
        <v>1.6091821000009101</v>
      </c>
      <c r="YX219">
        <v>1.6680152000008099</v>
      </c>
      <c r="YY219">
        <v>1.25688810000065</v>
      </c>
      <c r="YZ219">
        <v>4.4424553400022004</v>
      </c>
      <c r="ZA219">
        <v>1.42438362999928</v>
      </c>
      <c r="ZB219">
        <v>5.1015688699990296</v>
      </c>
      <c r="ZC219">
        <v>1.35459040000023</v>
      </c>
      <c r="ZD219">
        <v>1.1687631000004299</v>
      </c>
    </row>
    <row r="220" spans="1:680" x14ac:dyDescent="0.25">
      <c r="A220" s="40">
        <v>44372</v>
      </c>
      <c r="B220" s="6">
        <v>2.1104726400008098</v>
      </c>
      <c r="C220" s="6">
        <v>2.09580360999826</v>
      </c>
      <c r="D220">
        <v>1.0220858199991201</v>
      </c>
      <c r="E220">
        <v>1.80670626999927</v>
      </c>
      <c r="F220">
        <v>1.11277759000041</v>
      </c>
      <c r="G220">
        <v>1.18087270000069</v>
      </c>
      <c r="H220">
        <v>1.1365349999996399</v>
      </c>
      <c r="I220">
        <v>3.0986654000007499</v>
      </c>
      <c r="J220">
        <v>1.15136259999963</v>
      </c>
      <c r="K220">
        <v>2.7660886000012401</v>
      </c>
      <c r="L220">
        <v>3.16773660000035</v>
      </c>
      <c r="M220">
        <v>2.0300099000014602</v>
      </c>
      <c r="N220">
        <v>2.9398451999986701</v>
      </c>
      <c r="O220">
        <v>2.6045531999989202</v>
      </c>
      <c r="P220">
        <v>3.2044567500015502</v>
      </c>
      <c r="Q220">
        <v>0.94196999999985598</v>
      </c>
      <c r="R220">
        <v>2.7375414599991901</v>
      </c>
      <c r="S220">
        <v>2.8513615800002299</v>
      </c>
      <c r="T220">
        <v>3.3553705099984699</v>
      </c>
      <c r="U220">
        <v>1.12467866999941</v>
      </c>
      <c r="V220">
        <v>1.5504835600004301</v>
      </c>
      <c r="W220">
        <v>2.9089294574987399</v>
      </c>
      <c r="X220">
        <v>2.2383056781000099</v>
      </c>
      <c r="Y220">
        <v>3.48833309999827</v>
      </c>
      <c r="Z220">
        <v>1.14100458999928</v>
      </c>
      <c r="AA220">
        <v>1.32247902999916</v>
      </c>
      <c r="AB220">
        <v>1.15819822999947</v>
      </c>
      <c r="AC220">
        <v>12.335562840002201</v>
      </c>
      <c r="AD220">
        <v>26.455901779991098</v>
      </c>
      <c r="AE220">
        <v>1.1176128900005999</v>
      </c>
      <c r="AF220">
        <v>79.536618069978402</v>
      </c>
      <c r="AG220">
        <v>10.8327023400052</v>
      </c>
      <c r="AH220">
        <v>2.0107198199984899</v>
      </c>
      <c r="AI220">
        <v>1.15809842999988</v>
      </c>
      <c r="AJ220">
        <v>2.9216597000013298</v>
      </c>
      <c r="AK220">
        <v>2.6695553999998101</v>
      </c>
      <c r="AL220">
        <v>1.66130123000039</v>
      </c>
      <c r="AM220">
        <v>1.8960470999991199</v>
      </c>
      <c r="AN220">
        <v>1091.90458334051</v>
      </c>
      <c r="AO220">
        <v>260.33643129980197</v>
      </c>
      <c r="AP220">
        <v>195.95518911001301</v>
      </c>
      <c r="AQ220">
        <v>15.0526996999979</v>
      </c>
      <c r="AR220">
        <v>1.5771007999992399</v>
      </c>
      <c r="AS220">
        <v>1.3159033600004499</v>
      </c>
      <c r="AT220">
        <v>1.56164967999939</v>
      </c>
      <c r="AU220">
        <v>4.0589395100032597</v>
      </c>
      <c r="AV220">
        <v>3.2707295000000198</v>
      </c>
      <c r="AW220">
        <v>1.4849354699999799</v>
      </c>
      <c r="AX220">
        <v>13.194790480003601</v>
      </c>
      <c r="AY220">
        <v>1.52666769999996</v>
      </c>
      <c r="AZ220">
        <v>7.7426884000014997</v>
      </c>
      <c r="BA220">
        <v>1.59949079999933</v>
      </c>
      <c r="BB220">
        <v>4.4521138100026301</v>
      </c>
      <c r="BC220">
        <v>2.5803072400012801</v>
      </c>
      <c r="BD220">
        <v>0.96232935999978497</v>
      </c>
      <c r="BE220">
        <v>1.7860782000007001</v>
      </c>
      <c r="BF220">
        <v>2.0724737999989902</v>
      </c>
      <c r="BG220">
        <v>2.5358497999986902</v>
      </c>
      <c r="BH220">
        <v>2.6307979000012001</v>
      </c>
      <c r="BI220">
        <v>1.7969252999992</v>
      </c>
      <c r="BJ220">
        <v>114.31353419995899</v>
      </c>
      <c r="BK220">
        <v>1.1809286000007</v>
      </c>
      <c r="BL220">
        <v>3.6229069399996701</v>
      </c>
      <c r="BM220">
        <v>1.9085680000007399</v>
      </c>
      <c r="BO220">
        <v>1.1416559000008399</v>
      </c>
      <c r="BP220">
        <v>1.1216409000007801</v>
      </c>
      <c r="BQ220">
        <v>2.03893700000117</v>
      </c>
      <c r="BR220">
        <v>2.1325490000017502</v>
      </c>
      <c r="BS220">
        <v>2.32039090000035</v>
      </c>
      <c r="BT220">
        <v>1.0666209999999401</v>
      </c>
      <c r="BU220">
        <v>1.47367529999974</v>
      </c>
      <c r="BV220">
        <v>2.0124519999990298</v>
      </c>
      <c r="BW220">
        <v>7.81897069999832</v>
      </c>
      <c r="BX220">
        <v>5.1841360999969801</v>
      </c>
      <c r="BY220">
        <v>3.1242702000017699</v>
      </c>
      <c r="BZ220">
        <v>106.08458819997</v>
      </c>
      <c r="CA220">
        <v>9.3852714999957207</v>
      </c>
      <c r="CB220">
        <v>1.14795299999969</v>
      </c>
      <c r="CC220">
        <v>24.019039900012999</v>
      </c>
      <c r="CD220">
        <v>4.9209677000035299</v>
      </c>
      <c r="CE220">
        <v>8.8781622999958891</v>
      </c>
      <c r="CF220">
        <v>2.7708759999986801</v>
      </c>
      <c r="CG220">
        <v>38.709488999971697</v>
      </c>
      <c r="CH220">
        <v>1.0875436999995101</v>
      </c>
      <c r="CI220">
        <v>2.1399381000010198</v>
      </c>
      <c r="CJ220">
        <v>6.2212669000000496</v>
      </c>
      <c r="CK220">
        <v>4.7651228000031596</v>
      </c>
      <c r="CL220">
        <v>2.44065330000012</v>
      </c>
      <c r="CM220">
        <v>3.13428819999899</v>
      </c>
      <c r="CN220">
        <v>31.851566800003599</v>
      </c>
      <c r="CO220">
        <v>1.26246809999975</v>
      </c>
      <c r="CP220">
        <v>1.8506001000005201</v>
      </c>
      <c r="CQ220">
        <v>1.37339059999977</v>
      </c>
      <c r="CR220">
        <v>1.2655355999995701</v>
      </c>
      <c r="CS220">
        <v>1.2617762999998401</v>
      </c>
      <c r="CT220">
        <v>12.2812019999983</v>
      </c>
      <c r="CU220">
        <v>131.596829999937</v>
      </c>
      <c r="CV220">
        <v>14.4255629999971</v>
      </c>
      <c r="CW220">
        <v>26.479514000005999</v>
      </c>
      <c r="CX220">
        <v>80.781838000053497</v>
      </c>
      <c r="CY220">
        <v>19.5274210000061</v>
      </c>
      <c r="CZ220">
        <v>145.33364799991301</v>
      </c>
      <c r="DA220">
        <v>10.9188680999941</v>
      </c>
      <c r="DB220">
        <v>10.297815900004901</v>
      </c>
      <c r="DC220">
        <v>23.2030220000015</v>
      </c>
      <c r="DD220">
        <v>2.6992543800006401</v>
      </c>
      <c r="DE220">
        <v>1.6819754200005299</v>
      </c>
      <c r="DF220">
        <v>1.39088206000088</v>
      </c>
      <c r="DG220">
        <v>1.1990169300006499</v>
      </c>
      <c r="DH220">
        <v>3.25807325999995</v>
      </c>
      <c r="DJ220">
        <v>1.2452926299993099</v>
      </c>
      <c r="DK220">
        <v>2.6113983399991398</v>
      </c>
      <c r="DL220">
        <v>28.655157950008299</v>
      </c>
      <c r="DM220">
        <v>2.3096390200007599</v>
      </c>
      <c r="DN220">
        <v>8.7047883000050206</v>
      </c>
      <c r="DO220">
        <v>2.8347408500012499</v>
      </c>
      <c r="DP220">
        <v>3.0578213000007999</v>
      </c>
      <c r="DQ220">
        <v>1.40502591999939</v>
      </c>
      <c r="DR220">
        <v>11.288569059994201</v>
      </c>
      <c r="DS220">
        <v>1.26463033000073</v>
      </c>
      <c r="DT220">
        <v>1.33301009000024</v>
      </c>
      <c r="DU220">
        <v>4.2214603800021004</v>
      </c>
      <c r="DV220">
        <v>3.6786546199982699</v>
      </c>
      <c r="DW220">
        <v>3.5208197700012498</v>
      </c>
      <c r="DX220">
        <v>1.3970574899995001</v>
      </c>
      <c r="DY220">
        <v>128.673836000031</v>
      </c>
      <c r="DZ220">
        <v>1.49322596999991</v>
      </c>
      <c r="EA220">
        <v>1.9003467999991701</v>
      </c>
      <c r="EB220">
        <v>1.16114125000058</v>
      </c>
      <c r="EC220">
        <v>1.15788319999956</v>
      </c>
      <c r="ED220">
        <v>1.08384809999916</v>
      </c>
      <c r="EE220">
        <v>2.9882690000013099</v>
      </c>
      <c r="EF220">
        <v>1.4062332699995701</v>
      </c>
      <c r="EG220">
        <v>2.5134981000010201</v>
      </c>
      <c r="EH220">
        <v>1.5237077999991</v>
      </c>
      <c r="EI220">
        <v>1.7799832000000599</v>
      </c>
      <c r="EJ220">
        <v>1.9915071199993699</v>
      </c>
      <c r="EK220">
        <v>3.2689132000014101</v>
      </c>
      <c r="EL220">
        <v>6.29597630000353</v>
      </c>
      <c r="EM220">
        <v>29.928288600000101</v>
      </c>
      <c r="EN220">
        <v>1.6746328299996101</v>
      </c>
      <c r="EO220">
        <v>1.39391038999929</v>
      </c>
      <c r="EP220">
        <v>1.1123693200006499</v>
      </c>
      <c r="EQ220">
        <v>1.1216344599997701</v>
      </c>
      <c r="ER220">
        <v>1.3702323399993499</v>
      </c>
      <c r="ES220">
        <v>1.0909331500006401</v>
      </c>
      <c r="ET220">
        <v>1.6307775099994599</v>
      </c>
      <c r="EU220">
        <v>3.0541009199987501</v>
      </c>
      <c r="EV220">
        <v>1.15052699999978</v>
      </c>
      <c r="EW220">
        <v>1.0450428700005401</v>
      </c>
      <c r="EX220">
        <v>115.730030999985</v>
      </c>
      <c r="EY220">
        <v>7.28415888000018</v>
      </c>
      <c r="EZ220">
        <v>3.7857086000003601</v>
      </c>
      <c r="FA220">
        <v>1.31507256000077</v>
      </c>
      <c r="FC220">
        <v>223.51766710006601</v>
      </c>
      <c r="FD220">
        <v>10573.660513520201</v>
      </c>
      <c r="FE220">
        <v>111.01759339997101</v>
      </c>
      <c r="FF220">
        <v>1.1415023900008201</v>
      </c>
      <c r="FG220">
        <v>4682.2379742562798</v>
      </c>
      <c r="FH220">
        <v>1.0727829999996199</v>
      </c>
      <c r="FI220">
        <v>1.0839329699992999</v>
      </c>
      <c r="FJ220">
        <v>1.2209367600007699</v>
      </c>
      <c r="FK220">
        <v>24.055045579996701</v>
      </c>
      <c r="FL220">
        <v>1.42823379999936</v>
      </c>
      <c r="FM220">
        <v>2.2733349000009202</v>
      </c>
      <c r="FN220">
        <v>1.98343539999951</v>
      </c>
      <c r="FO220">
        <v>1.27270499999941</v>
      </c>
      <c r="FP220">
        <v>3.3717553999995298</v>
      </c>
      <c r="FQ220">
        <v>1.6650406099997801</v>
      </c>
      <c r="FR220">
        <v>1.23658210999929</v>
      </c>
      <c r="FS220">
        <v>1.30466180999974</v>
      </c>
      <c r="FT220">
        <v>2.23993388999952</v>
      </c>
      <c r="FU220">
        <v>2.2339749899983898</v>
      </c>
      <c r="FV220">
        <v>1.1538235499992899</v>
      </c>
      <c r="FW220">
        <v>1.4142930899997701</v>
      </c>
      <c r="FX220">
        <v>1.1553760799997701</v>
      </c>
      <c r="FY220">
        <v>1.3275930700001499</v>
      </c>
      <c r="FZ220">
        <v>1.0979404999998199</v>
      </c>
      <c r="GA220">
        <v>3.9454665699995499</v>
      </c>
      <c r="GB220">
        <v>1.2617489000003801</v>
      </c>
      <c r="GC220">
        <v>376.87067063990997</v>
      </c>
      <c r="GD220">
        <v>106.048376400024</v>
      </c>
      <c r="GE220">
        <v>203.289891799912</v>
      </c>
      <c r="GF220">
        <v>302.86563949985401</v>
      </c>
      <c r="GG220">
        <v>292.50123610021501</v>
      </c>
      <c r="GH220">
        <v>139.49089520005501</v>
      </c>
      <c r="GI220">
        <v>317.22790350019898</v>
      </c>
      <c r="GJ220">
        <v>119.303205700009</v>
      </c>
      <c r="GK220">
        <v>229.09733600006399</v>
      </c>
      <c r="GL220">
        <v>1.1235378000001199</v>
      </c>
      <c r="GM220">
        <v>2.3306669000012299</v>
      </c>
      <c r="GN220">
        <v>1.5435770999993099</v>
      </c>
      <c r="GO220">
        <v>7.22591030000331</v>
      </c>
      <c r="GP220">
        <v>2.9582263000011202</v>
      </c>
      <c r="GQ220">
        <v>1.16441449999911</v>
      </c>
      <c r="GR220">
        <v>2.2882298000004102</v>
      </c>
      <c r="GS220">
        <v>4.48118830000021</v>
      </c>
      <c r="GT220">
        <v>2.1659455000008201</v>
      </c>
      <c r="GU220">
        <v>3.0739345000001799</v>
      </c>
      <c r="GV220">
        <v>12.3254523999931</v>
      </c>
      <c r="GW220">
        <v>1.4107896000005</v>
      </c>
      <c r="GX220">
        <v>8.9513681999960699</v>
      </c>
      <c r="GY220">
        <v>4.2006361000021597</v>
      </c>
      <c r="GZ220">
        <v>1.0421215999995199</v>
      </c>
      <c r="HA220">
        <v>2.4147836999982202</v>
      </c>
      <c r="HB220">
        <v>1.0393442999993601</v>
      </c>
      <c r="HC220">
        <v>5.63749069999903</v>
      </c>
      <c r="HD220">
        <v>1.2941826999995101</v>
      </c>
      <c r="HE220">
        <v>157.460795300081</v>
      </c>
      <c r="HF220">
        <v>3.61397800000123</v>
      </c>
      <c r="HG220">
        <v>1.07607129999997</v>
      </c>
      <c r="HH220">
        <v>2.2873975000002198</v>
      </c>
      <c r="HI220">
        <v>5.9912209999965897</v>
      </c>
      <c r="HJ220">
        <v>1.1358333000007399</v>
      </c>
      <c r="HK220">
        <v>4.5487820999987898</v>
      </c>
      <c r="HL220">
        <v>171.389499640092</v>
      </c>
      <c r="HM220">
        <v>4.5557536799970002</v>
      </c>
      <c r="HN220">
        <v>81.026083240052699</v>
      </c>
      <c r="HO220">
        <v>1144.48789476976</v>
      </c>
      <c r="HP220">
        <v>1.16153425999983</v>
      </c>
      <c r="HQ220">
        <v>1.1930290799991801</v>
      </c>
      <c r="HR220">
        <v>119.12191373005</v>
      </c>
      <c r="HS220">
        <v>178.84274553996499</v>
      </c>
      <c r="HT220">
        <v>137.99939481006001</v>
      </c>
      <c r="HU220">
        <v>159.64833585009899</v>
      </c>
      <c r="HV220">
        <v>161.94771932996801</v>
      </c>
      <c r="HW220">
        <v>423.48940433003003</v>
      </c>
      <c r="HX220">
        <v>122.88966739003099</v>
      </c>
      <c r="HY220">
        <v>143.44141662004401</v>
      </c>
      <c r="HZ220">
        <v>112.973445769981</v>
      </c>
      <c r="IA220">
        <v>1.1178777000004601</v>
      </c>
      <c r="IB220">
        <v>1.12756620000073</v>
      </c>
      <c r="IC220">
        <v>1.2185279000004801</v>
      </c>
      <c r="ID220">
        <v>1.3054081999998699</v>
      </c>
      <c r="IE220">
        <v>1.0570413000004899</v>
      </c>
      <c r="IF220">
        <v>1.4316409999992199</v>
      </c>
      <c r="IG220">
        <v>1.8847437000003999</v>
      </c>
      <c r="IH220">
        <v>1.39796709999973</v>
      </c>
      <c r="II220">
        <v>1.4012160999991501</v>
      </c>
      <c r="IJ220">
        <v>1.06393539999954</v>
      </c>
      <c r="IK220">
        <v>1.12745170000017</v>
      </c>
      <c r="IL220">
        <v>1.14841010000055</v>
      </c>
      <c r="IM220">
        <v>1.20167009999932</v>
      </c>
      <c r="IN220">
        <v>1.0560048000006601</v>
      </c>
      <c r="IO220">
        <v>1.05126070000006</v>
      </c>
      <c r="IP220">
        <v>3.1168864999999601</v>
      </c>
      <c r="IQ220">
        <v>1.1344422999991399</v>
      </c>
      <c r="IR220">
        <v>1.03903969999919</v>
      </c>
      <c r="IS220">
        <v>1.35755600000084</v>
      </c>
      <c r="IT220">
        <v>1.3898162999994399</v>
      </c>
      <c r="IU220">
        <v>1.22103819999938</v>
      </c>
      <c r="IV220">
        <v>1.5871105000005601</v>
      </c>
      <c r="IW220">
        <v>1.0751185000008301</v>
      </c>
      <c r="IX220">
        <v>1.7225328999993501</v>
      </c>
      <c r="IY220">
        <v>1.4466181000007099</v>
      </c>
      <c r="IZ220">
        <v>2.17091939999955</v>
      </c>
      <c r="JA220">
        <v>1.45604400000047</v>
      </c>
      <c r="JB220">
        <v>1.34143240000049</v>
      </c>
      <c r="JC220">
        <v>1.23603849999927</v>
      </c>
      <c r="JD220">
        <v>1.21949549999954</v>
      </c>
      <c r="JE220">
        <v>1.21854349999921</v>
      </c>
      <c r="JF220">
        <v>4.4579026999999796</v>
      </c>
      <c r="JG220">
        <v>1.57261599999947</v>
      </c>
      <c r="JH220">
        <v>1.4534648000007999</v>
      </c>
      <c r="JI220">
        <v>1.05870730000061</v>
      </c>
      <c r="JJ220">
        <v>5.8443667000028698</v>
      </c>
      <c r="JK220">
        <v>1.63821500000086</v>
      </c>
      <c r="JL220">
        <v>1.63606970000001</v>
      </c>
      <c r="JM220">
        <v>1.8684783000007901</v>
      </c>
      <c r="JN220">
        <v>1.17574099999911</v>
      </c>
      <c r="JO220">
        <v>2.6556082099996301</v>
      </c>
      <c r="JP220">
        <v>590.03951952979003</v>
      </c>
      <c r="JQ220">
        <v>230.17466995003599</v>
      </c>
      <c r="JR220">
        <v>12.030224000001899</v>
      </c>
      <c r="JS220">
        <v>2.2810267999993799</v>
      </c>
      <c r="JT220">
        <v>1.5138299999998699</v>
      </c>
      <c r="JU220">
        <v>8.1005552999995398</v>
      </c>
      <c r="JV220">
        <v>122.106438999996</v>
      </c>
      <c r="JW220">
        <v>1.0171276000000899</v>
      </c>
      <c r="JX220">
        <v>108.774176000035</v>
      </c>
      <c r="JY220">
        <v>1.08644013000048</v>
      </c>
      <c r="JZ220">
        <v>1.11345185999926</v>
      </c>
      <c r="KA220">
        <v>107.609764000052</v>
      </c>
      <c r="KB220">
        <v>88.590103000053205</v>
      </c>
      <c r="KC220">
        <v>107.748835999984</v>
      </c>
      <c r="KD220">
        <v>111.642631000024</v>
      </c>
      <c r="KE220">
        <v>116.572510999977</v>
      </c>
      <c r="KF220">
        <v>98.878072999999901</v>
      </c>
      <c r="KG220">
        <v>122.692567000049</v>
      </c>
      <c r="KH220">
        <v>111.180104000028</v>
      </c>
      <c r="KI220">
        <v>179.54361000005201</v>
      </c>
      <c r="KJ220">
        <v>168.39628099999399</v>
      </c>
      <c r="KK220">
        <v>124.065862999996</v>
      </c>
      <c r="KL220">
        <v>111.616233999957</v>
      </c>
      <c r="KM220">
        <v>151.97103799996</v>
      </c>
      <c r="KN220">
        <v>131.82120499992701</v>
      </c>
      <c r="KO220">
        <v>108.673922999995</v>
      </c>
      <c r="KP220">
        <v>118.134266000008</v>
      </c>
      <c r="KQ220">
        <v>175.39849500008901</v>
      </c>
      <c r="KR220">
        <v>276.67796099977602</v>
      </c>
      <c r="KS220">
        <v>147.45716400002101</v>
      </c>
      <c r="KT220">
        <v>139.696684000082</v>
      </c>
      <c r="KU220">
        <v>241.718029000098</v>
      </c>
      <c r="KV220">
        <v>112.605987000046</v>
      </c>
      <c r="KW220">
        <v>122.513277000049</v>
      </c>
      <c r="KX220">
        <v>190.15309799998099</v>
      </c>
      <c r="KY220">
        <v>210.27268499997399</v>
      </c>
      <c r="KZ220">
        <v>102.964127999963</v>
      </c>
      <c r="LA220">
        <v>119.996888000052</v>
      </c>
      <c r="LB220">
        <v>130.135279000038</v>
      </c>
      <c r="LC220">
        <v>115.682199000032</v>
      </c>
      <c r="LD220">
        <v>223.14814099995399</v>
      </c>
      <c r="LE220">
        <v>95.027527000056594</v>
      </c>
      <c r="LF220">
        <v>125.429817000055</v>
      </c>
      <c r="LG220">
        <v>119.281385999988</v>
      </c>
      <c r="LH220">
        <v>106.231038999977</v>
      </c>
      <c r="LI220">
        <v>130.061760999961</v>
      </c>
      <c r="LJ220">
        <v>117.698090999969</v>
      </c>
      <c r="LK220">
        <v>169.59296900010699</v>
      </c>
      <c r="LL220">
        <v>260.96833299985201</v>
      </c>
      <c r="LM220">
        <v>208.95422700000901</v>
      </c>
      <c r="LN220">
        <v>117.23747599998001</v>
      </c>
      <c r="LO220">
        <v>161.597858000081</v>
      </c>
      <c r="LP220">
        <v>101.40805900003799</v>
      </c>
      <c r="LQ220">
        <v>117.324551000027</v>
      </c>
      <c r="LR220">
        <v>90.496023999992801</v>
      </c>
      <c r="LS220">
        <v>159.36882099998201</v>
      </c>
      <c r="LT220">
        <v>140.20336299995</v>
      </c>
      <c r="LU220">
        <v>122.490984000033</v>
      </c>
      <c r="LV220">
        <v>158.14483899995699</v>
      </c>
      <c r="LW220">
        <v>104.296430999995</v>
      </c>
      <c r="LX220">
        <v>120.321908000042</v>
      </c>
      <c r="LY220">
        <v>130.92546899989199</v>
      </c>
      <c r="LZ220">
        <v>122.432927999995</v>
      </c>
      <c r="MA220">
        <v>100.52548499999099</v>
      </c>
      <c r="MB220">
        <v>119.945081999991</v>
      </c>
      <c r="MC220">
        <v>168.106319000013</v>
      </c>
      <c r="MD220">
        <v>121.76730700000201</v>
      </c>
      <c r="ME220">
        <v>110.33910199999799</v>
      </c>
      <c r="MF220">
        <v>106.267261000001</v>
      </c>
      <c r="MG220">
        <v>105.856586999958</v>
      </c>
      <c r="MH220">
        <v>156.314482999966</v>
      </c>
      <c r="MI220">
        <v>221.243507999927</v>
      </c>
      <c r="MJ220">
        <v>100.87802499998401</v>
      </c>
      <c r="MK220">
        <v>107.98974600003601</v>
      </c>
      <c r="ML220">
        <v>170.27720699994799</v>
      </c>
      <c r="MM220">
        <v>121.201984000043</v>
      </c>
      <c r="MN220">
        <v>102.934734000009</v>
      </c>
      <c r="MO220">
        <v>137.74183099996301</v>
      </c>
      <c r="MP220">
        <v>113.538609000039</v>
      </c>
      <c r="MQ220">
        <v>110.957932000048</v>
      </c>
      <c r="MR220">
        <v>112.578615000006</v>
      </c>
      <c r="MS220">
        <v>95.090193000040003</v>
      </c>
      <c r="MT220">
        <v>214.93302899994899</v>
      </c>
      <c r="MU220">
        <v>285.95889599993802</v>
      </c>
      <c r="MV220">
        <v>208.15185000002401</v>
      </c>
      <c r="MW220">
        <v>278.85310300020501</v>
      </c>
      <c r="MX220">
        <v>106.250927999965</v>
      </c>
      <c r="MY220">
        <v>331.76504399999999</v>
      </c>
      <c r="MZ220">
        <v>334.66447000019298</v>
      </c>
      <c r="NA220">
        <v>335.575033000205</v>
      </c>
      <c r="NB220">
        <v>129.904509000015</v>
      </c>
      <c r="NC220">
        <v>294.28628800017799</v>
      </c>
      <c r="ND220">
        <v>116.864288000041</v>
      </c>
      <c r="NE220">
        <v>157.73294000001599</v>
      </c>
      <c r="NF220">
        <v>238.89579199999599</v>
      </c>
      <c r="NG220">
        <v>167.708362000063</v>
      </c>
      <c r="NH220">
        <v>147.22639800002801</v>
      </c>
      <c r="NI220">
        <v>128.339732999913</v>
      </c>
      <c r="NJ220">
        <v>115.481663999963</v>
      </c>
      <c r="NK220">
        <v>129.43415999994599</v>
      </c>
      <c r="NL220">
        <v>128.719982000068</v>
      </c>
      <c r="NM220">
        <v>124.191279000021</v>
      </c>
      <c r="NN220">
        <v>157.08684100001099</v>
      </c>
      <c r="NO220">
        <v>105.84024399996299</v>
      </c>
      <c r="NP220">
        <v>134.56610199995299</v>
      </c>
      <c r="NQ220">
        <v>111.34355999995</v>
      </c>
      <c r="NR220">
        <v>1.76471950000087</v>
      </c>
      <c r="NS220">
        <v>4.2706707000033903</v>
      </c>
      <c r="NT220">
        <v>1.4712092999998301</v>
      </c>
      <c r="NU220">
        <v>1.0598259500002301</v>
      </c>
      <c r="NV220">
        <v>2.6912718700004898</v>
      </c>
      <c r="NW220">
        <v>1.2115811999992701</v>
      </c>
      <c r="NX220">
        <v>1.06798349999917</v>
      </c>
      <c r="NY220">
        <v>1.16759989999991</v>
      </c>
      <c r="NZ220">
        <v>1.2715117999996399</v>
      </c>
      <c r="OA220">
        <v>1.1740866000000101</v>
      </c>
      <c r="OB220">
        <v>4.1414796000026399</v>
      </c>
      <c r="OC220">
        <v>2.4324679999990599</v>
      </c>
      <c r="OD220">
        <v>3.2245923000009502</v>
      </c>
      <c r="OE220">
        <v>1.8637846000001399</v>
      </c>
      <c r="OF220">
        <v>3.2527770000015201</v>
      </c>
      <c r="OG220">
        <v>5.9033580000032098</v>
      </c>
      <c r="OH220">
        <v>2.4010120999992099</v>
      </c>
      <c r="OI220">
        <v>2.6700849000007998</v>
      </c>
      <c r="OJ220">
        <v>1.5253819999998099</v>
      </c>
      <c r="OK220">
        <v>1.3396064000007799</v>
      </c>
      <c r="OL220">
        <v>1.4384257999990999</v>
      </c>
      <c r="OM220">
        <v>3.2210648899999801</v>
      </c>
      <c r="ON220">
        <v>3.6595974999981999</v>
      </c>
      <c r="OO220">
        <v>1.31932023000081</v>
      </c>
      <c r="OP220">
        <v>2.1623839599997199</v>
      </c>
      <c r="OQ220">
        <v>2.8705804400015</v>
      </c>
      <c r="OR220">
        <v>2.79624948999844</v>
      </c>
      <c r="OS220">
        <v>2.56274683000083</v>
      </c>
      <c r="OT220">
        <v>2.9515802499991</v>
      </c>
      <c r="OU220">
        <v>1.0808348999999</v>
      </c>
      <c r="OV220">
        <v>1.6941278300000699</v>
      </c>
      <c r="OW220">
        <v>2.5090455999998098</v>
      </c>
      <c r="OX220">
        <v>3.0823915000000901</v>
      </c>
      <c r="OY220">
        <v>55.522408809978501</v>
      </c>
      <c r="OZ220">
        <v>2.88661702000172</v>
      </c>
      <c r="PA220">
        <v>10.8632588799956</v>
      </c>
      <c r="PB220">
        <v>2.71440205999897</v>
      </c>
      <c r="PC220">
        <v>3.9086536499999101</v>
      </c>
      <c r="PD220">
        <v>3.4215708099982298</v>
      </c>
      <c r="PE220">
        <v>1.87190906000069</v>
      </c>
      <c r="PF220">
        <v>107.405359399971</v>
      </c>
      <c r="PG220">
        <v>10.766409999996499</v>
      </c>
      <c r="PH220">
        <v>4.2721068000028</v>
      </c>
      <c r="PI220">
        <v>6.8186854000014101</v>
      </c>
      <c r="PJ220">
        <v>4.6425262999982797</v>
      </c>
      <c r="PK220">
        <v>1.13330970000061</v>
      </c>
      <c r="PL220">
        <v>1.26847368999915</v>
      </c>
      <c r="PM220">
        <v>1.31776763000016</v>
      </c>
      <c r="PN220">
        <v>1.47862308000003</v>
      </c>
      <c r="PO220">
        <v>1.5142973099991699</v>
      </c>
      <c r="PP220">
        <v>1.6650766300008399</v>
      </c>
      <c r="PQ220">
        <v>1.75426001999949</v>
      </c>
      <c r="PR220">
        <v>1.4144072199997</v>
      </c>
      <c r="PS220">
        <v>1.76732076000008</v>
      </c>
      <c r="PT220">
        <v>2.2083544499982999</v>
      </c>
      <c r="PU220">
        <v>3.8735368400011798</v>
      </c>
      <c r="PV220">
        <v>9.2861228599940695</v>
      </c>
      <c r="PW220">
        <v>240.18996670004</v>
      </c>
      <c r="PX220">
        <v>2.17863120000038</v>
      </c>
      <c r="PY220">
        <v>166.96803619991999</v>
      </c>
      <c r="PZ220">
        <v>1.8546623999991401</v>
      </c>
      <c r="QA220">
        <v>1.6905595999996901</v>
      </c>
      <c r="QB220">
        <v>106.113877599942</v>
      </c>
      <c r="QC220">
        <v>2.0966134000009302</v>
      </c>
      <c r="QD220">
        <v>44013.763028800502</v>
      </c>
      <c r="QE220">
        <v>2.7313331000004801</v>
      </c>
      <c r="QF220">
        <v>2.3553139600007902</v>
      </c>
      <c r="QG220">
        <v>224.36393129988599</v>
      </c>
      <c r="QH220">
        <v>128.0916472401</v>
      </c>
      <c r="QI220">
        <v>1.1030253699991599</v>
      </c>
      <c r="QJ220">
        <v>1.1331759200002101</v>
      </c>
      <c r="QK220">
        <v>1.0757239699996699</v>
      </c>
      <c r="QL220">
        <v>1.07011278999926</v>
      </c>
      <c r="QM220">
        <v>16.813125579996299</v>
      </c>
      <c r="QN220">
        <v>1.62360629000068</v>
      </c>
      <c r="QO220">
        <v>101.051332999952</v>
      </c>
      <c r="QP220">
        <v>1.4891270000007399</v>
      </c>
      <c r="QQ220">
        <v>1.3815116999994601</v>
      </c>
      <c r="QR220">
        <v>1.1513804000005601</v>
      </c>
      <c r="QS220">
        <v>1.84744789999968</v>
      </c>
      <c r="QT220">
        <v>1.4632160000001</v>
      </c>
      <c r="QU220">
        <v>120.23022599995601</v>
      </c>
      <c r="QV220">
        <v>103.02568900003099</v>
      </c>
      <c r="QW220">
        <v>189.22272900003</v>
      </c>
      <c r="QX220">
        <v>118.647951000021</v>
      </c>
      <c r="QY220">
        <v>109.102551999968</v>
      </c>
      <c r="QZ220">
        <v>106.99677900003699</v>
      </c>
      <c r="RA220">
        <v>106.002168999985</v>
      </c>
      <c r="RB220">
        <v>1.4179417899995299</v>
      </c>
      <c r="RC220">
        <v>2.6783889299986199</v>
      </c>
      <c r="RD220">
        <v>167.23675499996199</v>
      </c>
      <c r="RE220">
        <v>109.78651400003599</v>
      </c>
      <c r="RF220">
        <v>113.67478200001599</v>
      </c>
      <c r="RG220">
        <v>124.371916000033</v>
      </c>
      <c r="RH220">
        <v>152.17678200011099</v>
      </c>
      <c r="RI220">
        <v>263.92038299981499</v>
      </c>
      <c r="RJ220">
        <v>108.161265000002</v>
      </c>
      <c r="RK220">
        <v>101.500516999979</v>
      </c>
      <c r="RL220">
        <v>265.38184700021498</v>
      </c>
      <c r="RM220">
        <v>51.306566999992398</v>
      </c>
      <c r="RN220">
        <v>273.53425400005699</v>
      </c>
      <c r="RO220">
        <v>172.130942000076</v>
      </c>
      <c r="RP220">
        <v>224.10853200010001</v>
      </c>
      <c r="RQ220">
        <v>106.54274099995401</v>
      </c>
      <c r="RR220">
        <v>385.19732199981797</v>
      </c>
      <c r="RS220">
        <v>198.97475999989501</v>
      </c>
      <c r="RT220">
        <v>112.51371500000801</v>
      </c>
      <c r="RU220">
        <v>190.057484999998</v>
      </c>
      <c r="RV220">
        <v>334.20316299982397</v>
      </c>
      <c r="RW220">
        <v>59.776361000025602</v>
      </c>
      <c r="RX220">
        <v>375.54349699989001</v>
      </c>
      <c r="RY220">
        <v>202.498892999953</v>
      </c>
      <c r="RZ220">
        <v>590.00073399953499</v>
      </c>
      <c r="SA220">
        <v>638.03305500000704</v>
      </c>
      <c r="SB220">
        <v>315.29735600017</v>
      </c>
      <c r="SC220">
        <v>113.80653699999699</v>
      </c>
      <c r="SD220">
        <v>217.36296100006399</v>
      </c>
      <c r="SE220">
        <v>395.07348599983402</v>
      </c>
      <c r="SF220">
        <v>287.134992000181</v>
      </c>
      <c r="SG220">
        <v>787.01252999994904</v>
      </c>
      <c r="SH220">
        <v>116.843434000039</v>
      </c>
      <c r="SI220">
        <v>105.299023000058</v>
      </c>
      <c r="SJ220">
        <v>7954.9839150011503</v>
      </c>
      <c r="SK220">
        <v>64.889511000015801</v>
      </c>
      <c r="SL220">
        <v>151.12630799994801</v>
      </c>
      <c r="SM220">
        <v>286.74009699979803</v>
      </c>
      <c r="SN220">
        <v>342.24372800020501</v>
      </c>
      <c r="SO220">
        <v>202.853267000057</v>
      </c>
      <c r="SP220">
        <v>565.49075299967103</v>
      </c>
      <c r="SQ220">
        <v>203.067904999945</v>
      </c>
      <c r="SR220">
        <v>53.840978999971398</v>
      </c>
      <c r="SS220">
        <v>53.547800000000301</v>
      </c>
      <c r="ST220">
        <v>201.37433400005099</v>
      </c>
      <c r="SU220">
        <v>195.59504600008901</v>
      </c>
      <c r="SV220">
        <v>203.13429199997299</v>
      </c>
      <c r="SW220">
        <v>169.38779600011199</v>
      </c>
      <c r="SX220">
        <v>210.91889899992401</v>
      </c>
      <c r="SY220">
        <v>195.17295100004401</v>
      </c>
      <c r="SZ220">
        <v>127.813813999994</v>
      </c>
      <c r="TA220">
        <v>154.97093300009101</v>
      </c>
      <c r="TB220">
        <v>108.362752999994</v>
      </c>
      <c r="TC220">
        <v>159.398973000003</v>
      </c>
      <c r="TD220">
        <v>147.61541499989099</v>
      </c>
      <c r="TE220">
        <v>482.61465300014203</v>
      </c>
      <c r="TF220">
        <v>120.665205999976</v>
      </c>
      <c r="TG220">
        <v>129.52045700000599</v>
      </c>
      <c r="TH220">
        <v>524.20348099991702</v>
      </c>
      <c r="TI220">
        <v>91.083594999974594</v>
      </c>
      <c r="TJ220">
        <v>385.97946800012102</v>
      </c>
      <c r="TK220">
        <v>171.438198999967</v>
      </c>
      <c r="TL220">
        <v>446.05775600019803</v>
      </c>
      <c r="TM220">
        <v>519.04648199956898</v>
      </c>
      <c r="TN220">
        <v>202.464167000027</v>
      </c>
      <c r="TO220">
        <v>519.89227799978096</v>
      </c>
      <c r="TQ220">
        <v>519.67468000017095</v>
      </c>
      <c r="TR220">
        <v>519.57772400043905</v>
      </c>
      <c r="TS220">
        <v>211.947887999937</v>
      </c>
      <c r="TT220">
        <v>168.88326000003099</v>
      </c>
      <c r="TU220">
        <v>94.122410999960294</v>
      </c>
      <c r="TV220">
        <v>108.87084999994801</v>
      </c>
      <c r="TW220">
        <v>369.87584700016299</v>
      </c>
      <c r="TX220">
        <v>135.24653499992601</v>
      </c>
      <c r="TY220">
        <v>118.708232000005</v>
      </c>
      <c r="TZ220">
        <v>428.098792999983</v>
      </c>
      <c r="UA220">
        <v>155.55327300005601</v>
      </c>
      <c r="UB220">
        <v>135.978629000019</v>
      </c>
      <c r="UC220">
        <v>119.419984000036</v>
      </c>
      <c r="UD220">
        <v>112.718670999981</v>
      </c>
      <c r="UE220">
        <v>139.61943099997001</v>
      </c>
      <c r="UF220">
        <v>114.58245300001001</v>
      </c>
      <c r="UG220">
        <v>131.86687100003499</v>
      </c>
      <c r="UH220">
        <v>138.08564099995399</v>
      </c>
      <c r="UI220">
        <v>120.524198999978</v>
      </c>
      <c r="UJ220">
        <v>113.60850600001901</v>
      </c>
      <c r="UK220">
        <v>138.003801000072</v>
      </c>
      <c r="UL220">
        <v>167.44543799990799</v>
      </c>
      <c r="UM220">
        <v>114.477793000056</v>
      </c>
      <c r="UN220">
        <v>147.12461899989299</v>
      </c>
      <c r="UO220">
        <v>195.44497999991299</v>
      </c>
      <c r="UP220">
        <v>214.550311000086</v>
      </c>
      <c r="UQ220">
        <v>114.957214999944</v>
      </c>
      <c r="UR220">
        <v>113.847044999944</v>
      </c>
      <c r="US220">
        <v>354.94227600004501</v>
      </c>
      <c r="UT220">
        <v>354.18345799995598</v>
      </c>
      <c r="UU220">
        <v>1961.2469289992</v>
      </c>
      <c r="UV220">
        <v>141.70482699992101</v>
      </c>
      <c r="UW220">
        <v>470.91845999984099</v>
      </c>
      <c r="UX220">
        <v>110.253783000051</v>
      </c>
      <c r="UY220">
        <v>60.606457000016199</v>
      </c>
      <c r="UZ220">
        <v>13.7352669999964</v>
      </c>
      <c r="VA220">
        <v>161.20981199992801</v>
      </c>
      <c r="VB220">
        <v>117.449043000001</v>
      </c>
      <c r="VC220">
        <v>109.080653000041</v>
      </c>
      <c r="VD220">
        <v>120.75946900004099</v>
      </c>
      <c r="VE220">
        <v>109.593473999994</v>
      </c>
      <c r="VF220">
        <v>147.27734000002999</v>
      </c>
      <c r="VG220">
        <v>149.63551399996501</v>
      </c>
      <c r="VH220">
        <v>116.092999999993</v>
      </c>
      <c r="VI220">
        <v>108.591193999979</v>
      </c>
      <c r="VJ220">
        <v>120.747161000036</v>
      </c>
      <c r="VK220">
        <v>119.119059000048</v>
      </c>
      <c r="VL220">
        <v>107.988531999988</v>
      </c>
      <c r="VM220">
        <v>112.386592000024</v>
      </c>
      <c r="VN220">
        <v>214.36614700011</v>
      </c>
      <c r="VO220">
        <v>106.81388399994501</v>
      </c>
      <c r="VP220">
        <v>290.93891400005703</v>
      </c>
      <c r="VQ220">
        <v>193.74492099997599</v>
      </c>
      <c r="VR220">
        <v>115.59929899999401</v>
      </c>
      <c r="VS220">
        <v>108.549711999949</v>
      </c>
      <c r="VT220">
        <v>125.297322000028</v>
      </c>
      <c r="VU220">
        <v>167.03212699992599</v>
      </c>
      <c r="VV220">
        <v>205.62743000011</v>
      </c>
      <c r="VW220">
        <v>170.35936999996201</v>
      </c>
      <c r="VX220">
        <v>149.98196800006599</v>
      </c>
      <c r="VY220">
        <v>109.789703999995</v>
      </c>
      <c r="VZ220">
        <v>112.766239000019</v>
      </c>
      <c r="WA220">
        <v>104.38270800001899</v>
      </c>
      <c r="WB220">
        <v>293.07514700014099</v>
      </c>
      <c r="WC220">
        <v>187.350707999896</v>
      </c>
      <c r="WD220">
        <v>206.62585800001401</v>
      </c>
      <c r="WE220">
        <v>107.68794800003499</v>
      </c>
      <c r="WF220">
        <v>106.687464999966</v>
      </c>
      <c r="WH220">
        <v>112.98515399999501</v>
      </c>
      <c r="WI220">
        <v>125.353007999947</v>
      </c>
      <c r="WJ220">
        <v>29.6676110000117</v>
      </c>
      <c r="WK220">
        <v>114.011555999983</v>
      </c>
      <c r="WL220">
        <v>105.350615000003</v>
      </c>
      <c r="WM220">
        <v>222.90810499992199</v>
      </c>
      <c r="WN220">
        <v>286.58985200012103</v>
      </c>
      <c r="WO220">
        <v>356.62590900016897</v>
      </c>
      <c r="WP220">
        <v>228.27384999999799</v>
      </c>
      <c r="WQ220">
        <v>268.09504600008898</v>
      </c>
      <c r="WR220">
        <v>318.740538999904</v>
      </c>
      <c r="WS220">
        <v>279.496239</v>
      </c>
      <c r="WT220">
        <v>503.99200099986001</v>
      </c>
      <c r="WU220">
        <v>513.07195699960005</v>
      </c>
      <c r="WV220">
        <v>800.92677799984801</v>
      </c>
      <c r="WW220">
        <v>133.79850000003401</v>
      </c>
      <c r="WX220">
        <v>325.58630200009799</v>
      </c>
      <c r="WY220">
        <v>159.77567799994699</v>
      </c>
      <c r="WZ220">
        <v>300.04178000008699</v>
      </c>
      <c r="XA220">
        <v>106.793982999981</v>
      </c>
      <c r="XB220">
        <v>231.134275000077</v>
      </c>
      <c r="XC220">
        <v>108.49708400003099</v>
      </c>
      <c r="XD220">
        <v>484.35882999980799</v>
      </c>
      <c r="XE220">
        <v>161.33308000001099</v>
      </c>
      <c r="XF220">
        <v>241.915138999932</v>
      </c>
      <c r="XG220">
        <v>100.257042999961</v>
      </c>
      <c r="XH220">
        <v>205.99799500009999</v>
      </c>
      <c r="XI220">
        <v>100.99394199997199</v>
      </c>
      <c r="XJ220">
        <v>214.56391300004901</v>
      </c>
      <c r="XK220">
        <v>61.838774000003497</v>
      </c>
      <c r="XL220">
        <v>1.62073719</v>
      </c>
      <c r="XM220">
        <v>5.8770299500029104</v>
      </c>
      <c r="XN220">
        <v>1.0976977600002999</v>
      </c>
      <c r="XO220">
        <v>1.84358534999956</v>
      </c>
      <c r="XP220">
        <v>1.77518170999974</v>
      </c>
      <c r="XQ220">
        <v>24.139154530013901</v>
      </c>
      <c r="XR220">
        <v>1.2731454299992</v>
      </c>
      <c r="XS220">
        <v>1.3008399999998801</v>
      </c>
      <c r="XT220">
        <v>2.3723612399990102</v>
      </c>
      <c r="XU220">
        <v>2.2839030100003601</v>
      </c>
      <c r="XV220">
        <v>3.15820950000125</v>
      </c>
      <c r="XW220">
        <v>3.6201737000010299</v>
      </c>
      <c r="XX220">
        <v>3.4781145999986598</v>
      </c>
      <c r="XY220">
        <v>3.7099492000015699</v>
      </c>
      <c r="XZ220">
        <v>1.48939253999924</v>
      </c>
      <c r="YA220">
        <v>12.4122026999976</v>
      </c>
      <c r="YB220">
        <v>1.1544975199995</v>
      </c>
      <c r="YC220">
        <v>1.3315805999991399</v>
      </c>
      <c r="YD220">
        <v>1.23930260000088</v>
      </c>
      <c r="YE220">
        <v>4.9677916000000604</v>
      </c>
      <c r="YF220">
        <v>1.22015800000008</v>
      </c>
      <c r="YG220">
        <v>0.93886881999969796</v>
      </c>
      <c r="YH220">
        <v>1598.5464917607601</v>
      </c>
      <c r="YI220">
        <v>116.544620699948</v>
      </c>
      <c r="YJ220">
        <v>307.71211599977698</v>
      </c>
      <c r="YK220">
        <v>3.1135867199991498</v>
      </c>
      <c r="YL220">
        <v>1.48103873000036</v>
      </c>
      <c r="YM220">
        <v>2436690.026577</v>
      </c>
      <c r="YN220">
        <v>1.30308759000036</v>
      </c>
      <c r="YO220">
        <v>1.2882171599994801</v>
      </c>
      <c r="YP220">
        <v>1.9435673099997099</v>
      </c>
      <c r="YQ220">
        <v>176.352201000089</v>
      </c>
      <c r="YR220">
        <v>146.27682769997</v>
      </c>
      <c r="YS220">
        <v>6.7265566999994899</v>
      </c>
      <c r="YT220">
        <v>8.1105403999972605</v>
      </c>
      <c r="YU220">
        <v>382.86805110005702</v>
      </c>
      <c r="YV220">
        <v>231.674828700023</v>
      </c>
      <c r="YW220">
        <v>1.60141640000074</v>
      </c>
      <c r="YX220">
        <v>1.6476710999995701</v>
      </c>
      <c r="YY220">
        <v>1.2589256999999601</v>
      </c>
      <c r="YZ220">
        <v>4.38647032000154</v>
      </c>
      <c r="ZA220">
        <v>1.4292667099998699</v>
      </c>
      <c r="ZB220">
        <v>5.1516497699994899</v>
      </c>
      <c r="ZC220">
        <v>1.36788820000038</v>
      </c>
      <c r="ZD220">
        <v>1.16648010000063</v>
      </c>
    </row>
    <row r="221" spans="1:680" x14ac:dyDescent="0.25">
      <c r="A221" s="40">
        <v>44375</v>
      </c>
      <c r="B221" s="6">
        <v>2.1114971700008001</v>
      </c>
      <c r="C221" s="6">
        <v>2.1063605400013299</v>
      </c>
      <c r="D221">
        <v>1.02232965999974</v>
      </c>
      <c r="E221">
        <v>1.80834897000022</v>
      </c>
      <c r="F221">
        <v>1.1137885600001001</v>
      </c>
      <c r="G221">
        <v>1.1806405000006599</v>
      </c>
      <c r="H221">
        <v>1.1363122999991899</v>
      </c>
      <c r="I221">
        <v>3.09937590000118</v>
      </c>
      <c r="J221">
        <v>1.1516188999994501</v>
      </c>
      <c r="K221">
        <v>2.7604978000017599</v>
      </c>
      <c r="L221">
        <v>3.1873751999992201</v>
      </c>
      <c r="M221">
        <v>2.0428772999985099</v>
      </c>
      <c r="N221">
        <v>2.9473691999992302</v>
      </c>
      <c r="O221">
        <v>2.6217531000002099</v>
      </c>
      <c r="P221">
        <v>3.2256152000009002</v>
      </c>
      <c r="Q221">
        <v>0.94889297999998201</v>
      </c>
      <c r="R221">
        <v>2.7452650599989301</v>
      </c>
      <c r="S221">
        <v>2.8733970499997699</v>
      </c>
      <c r="T221">
        <v>3.38130855000054</v>
      </c>
      <c r="U221">
        <v>1.1333717500001499</v>
      </c>
      <c r="V221">
        <v>1.5624865000008901</v>
      </c>
      <c r="W221">
        <v>2.9126698291984199</v>
      </c>
      <c r="X221">
        <v>2.2389959528991299</v>
      </c>
      <c r="Y221">
        <v>3.4901831999995898</v>
      </c>
      <c r="Z221">
        <v>1.14121549000083</v>
      </c>
      <c r="AA221">
        <v>1.32678112999929</v>
      </c>
      <c r="AB221">
        <v>1.15902190999986</v>
      </c>
      <c r="AC221">
        <v>12.3278983199998</v>
      </c>
      <c r="AD221">
        <v>26.501738340011801</v>
      </c>
      <c r="AE221">
        <v>1.1175857300004299</v>
      </c>
      <c r="AF221">
        <v>79.494949009967996</v>
      </c>
      <c r="AG221">
        <v>10.913625269997301</v>
      </c>
      <c r="AH221">
        <v>2.0103051699989001</v>
      </c>
      <c r="AI221">
        <v>1.1585467999993899</v>
      </c>
      <c r="AJ221">
        <v>2.9306370999984201</v>
      </c>
      <c r="AK221">
        <v>2.6780470999983699</v>
      </c>
      <c r="AL221">
        <v>1.6664000199998601</v>
      </c>
      <c r="AM221">
        <v>1.8996929999993899</v>
      </c>
      <c r="AN221">
        <v>1103.8075530901599</v>
      </c>
      <c r="AO221">
        <v>262.89732574997498</v>
      </c>
      <c r="AP221">
        <v>197.88317571999499</v>
      </c>
      <c r="AQ221">
        <v>15.1192566999962</v>
      </c>
      <c r="AR221">
        <v>1.57730964000075</v>
      </c>
      <c r="AS221">
        <v>1.3162472700005301</v>
      </c>
      <c r="AT221">
        <v>1.56569691000004</v>
      </c>
      <c r="AU221">
        <v>4.05983322999964</v>
      </c>
      <c r="AV221">
        <v>3.2723398000016499</v>
      </c>
      <c r="AW221">
        <v>1.4853356000003299</v>
      </c>
      <c r="AX221">
        <v>13.207540210001801</v>
      </c>
      <c r="AY221">
        <v>1.52902901000016</v>
      </c>
      <c r="AZ221">
        <v>7.7990732999969596</v>
      </c>
      <c r="BA221">
        <v>1.59974800000055</v>
      </c>
      <c r="BB221">
        <v>4.4663742499978998</v>
      </c>
      <c r="BC221">
        <v>2.5816306499982602</v>
      </c>
      <c r="BD221">
        <v>0.96279852000043298</v>
      </c>
      <c r="BE221">
        <v>1.7862265999992799</v>
      </c>
      <c r="BF221">
        <v>2.0757847999993801</v>
      </c>
      <c r="BG221">
        <v>2.5431128999989601</v>
      </c>
      <c r="BH221">
        <v>2.62803809999969</v>
      </c>
      <c r="BI221">
        <v>1.7933264000003</v>
      </c>
      <c r="BJ221">
        <v>114.29020789998999</v>
      </c>
      <c r="BK221">
        <v>1.18050810000022</v>
      </c>
      <c r="BL221">
        <v>3.6495064199989402</v>
      </c>
      <c r="BM221">
        <v>1.92262784000013</v>
      </c>
      <c r="BO221">
        <v>1.14395809999951</v>
      </c>
      <c r="BP221">
        <v>1.1214261000004599</v>
      </c>
      <c r="BQ221">
        <v>2.0393947000011399</v>
      </c>
      <c r="BR221">
        <v>2.1237064999986601</v>
      </c>
      <c r="BS221">
        <v>2.3206304999985199</v>
      </c>
      <c r="BT221">
        <v>1.06683580000026</v>
      </c>
      <c r="BU221">
        <v>1.4783361999998299</v>
      </c>
      <c r="BV221">
        <v>2.0140920000012601</v>
      </c>
      <c r="BW221">
        <v>7.85945380000339</v>
      </c>
      <c r="BX221">
        <v>5.2159975999966299</v>
      </c>
      <c r="BY221">
        <v>3.1308118000015401</v>
      </c>
      <c r="BZ221">
        <v>106.166763080051</v>
      </c>
      <c r="CA221">
        <v>9.3870696999947505</v>
      </c>
      <c r="CB221">
        <v>1.1480176999994001</v>
      </c>
      <c r="CC221">
        <v>24.0384583999985</v>
      </c>
      <c r="CD221">
        <v>4.9083552000011004</v>
      </c>
      <c r="CE221">
        <v>8.8306281999975909</v>
      </c>
      <c r="CF221">
        <v>2.7718687000015101</v>
      </c>
      <c r="CG221">
        <v>38.716819400025997</v>
      </c>
      <c r="CH221">
        <v>1.0894874999994499</v>
      </c>
      <c r="CI221">
        <v>2.1441607000015201</v>
      </c>
      <c r="CJ221">
        <v>6.2388688999999404</v>
      </c>
      <c r="CK221">
        <v>4.7794623000008896</v>
      </c>
      <c r="CL221">
        <v>2.4484539000004601</v>
      </c>
      <c r="CM221">
        <v>3.1347968000009101</v>
      </c>
      <c r="CN221">
        <v>31.858137600007499</v>
      </c>
      <c r="CO221">
        <v>1.26103340000009</v>
      </c>
      <c r="CP221">
        <v>1.8115589000008201</v>
      </c>
      <c r="CQ221">
        <v>1.3678780999998701</v>
      </c>
      <c r="CR221">
        <v>1.2694126999995201</v>
      </c>
      <c r="CS221">
        <v>1.26564549999966</v>
      </c>
      <c r="CT221">
        <v>12.289095900006901</v>
      </c>
      <c r="CU221">
        <v>131.77977999998299</v>
      </c>
      <c r="CV221">
        <v>14.4304177000013</v>
      </c>
      <c r="CW221">
        <v>26.629638000013099</v>
      </c>
      <c r="CX221">
        <v>81.0244050000329</v>
      </c>
      <c r="CY221">
        <v>19.5619409999927</v>
      </c>
      <c r="CZ221">
        <v>145.545949999942</v>
      </c>
      <c r="DA221">
        <v>10.9196899999952</v>
      </c>
      <c r="DB221">
        <v>10.2993512999965</v>
      </c>
      <c r="DC221">
        <v>23.2097929999873</v>
      </c>
      <c r="DD221">
        <v>2.7089238000007798</v>
      </c>
      <c r="DE221">
        <v>1.6835121999993099</v>
      </c>
      <c r="DF221">
        <v>1.40134790000047</v>
      </c>
      <c r="DG221">
        <v>1.2080310700002901</v>
      </c>
      <c r="DH221">
        <v>3.2747312600004101</v>
      </c>
      <c r="DJ221">
        <v>1.2475422900006401</v>
      </c>
      <c r="DK221">
        <v>2.61393034000139</v>
      </c>
      <c r="DL221">
        <v>28.663606349990001</v>
      </c>
      <c r="DM221">
        <v>2.3103817800001698</v>
      </c>
      <c r="DN221">
        <v>8.7006432100024504</v>
      </c>
      <c r="DO221">
        <v>2.8423025800002502</v>
      </c>
      <c r="DP221">
        <v>3.05759649999891</v>
      </c>
      <c r="DQ221">
        <v>1.40716016999977</v>
      </c>
      <c r="DR221">
        <v>11.288631980001799</v>
      </c>
      <c r="DS221">
        <v>1.2681447899995</v>
      </c>
      <c r="DT221">
        <v>1.3318297299993</v>
      </c>
      <c r="DU221">
        <v>4.2299676300026503</v>
      </c>
      <c r="DV221">
        <v>3.7231340699982001</v>
      </c>
      <c r="DW221">
        <v>3.56319359999907</v>
      </c>
      <c r="DX221">
        <v>1.41400676000012</v>
      </c>
      <c r="DY221">
        <v>128.92101699998599</v>
      </c>
      <c r="DZ221">
        <v>1.5014034600007999</v>
      </c>
      <c r="EA221">
        <v>1.9057039500003199</v>
      </c>
      <c r="EB221">
        <v>1.16444568999941</v>
      </c>
      <c r="EC221">
        <v>1.1583802000004699</v>
      </c>
      <c r="ED221">
        <v>1.0842684800008999</v>
      </c>
      <c r="EE221">
        <v>2.9896909300005099</v>
      </c>
      <c r="EF221">
        <v>1.4087509700002601</v>
      </c>
      <c r="EG221">
        <v>2.5145273999987698</v>
      </c>
      <c r="EH221">
        <v>1.52843442999983</v>
      </c>
      <c r="EI221">
        <v>1.78497720999985</v>
      </c>
      <c r="EJ221">
        <v>1.99350165000033</v>
      </c>
      <c r="EK221">
        <v>3.2696517000004</v>
      </c>
      <c r="EL221">
        <v>6.3007142999995303</v>
      </c>
      <c r="EM221">
        <v>29.9333556999918</v>
      </c>
      <c r="EN221">
        <v>1.6808197499994999</v>
      </c>
      <c r="EO221">
        <v>1.3913771299994599</v>
      </c>
      <c r="EP221">
        <v>1.11156721999942</v>
      </c>
      <c r="EQ221">
        <v>1.1214342000002899</v>
      </c>
      <c r="ER221">
        <v>1.37069578000046</v>
      </c>
      <c r="ES221">
        <v>1.0909527999992901</v>
      </c>
      <c r="ET221">
        <v>1.63126288000058</v>
      </c>
      <c r="EU221">
        <v>3.0548882799994299</v>
      </c>
      <c r="EV221">
        <v>1.1509231100007999</v>
      </c>
      <c r="EW221">
        <v>1.04409748000035</v>
      </c>
      <c r="EX221">
        <v>115.75138399994501</v>
      </c>
      <c r="EY221">
        <v>7.3688875599982602</v>
      </c>
      <c r="EZ221">
        <v>3.8258186999992199</v>
      </c>
      <c r="FA221">
        <v>1.3304129600001</v>
      </c>
      <c r="FC221">
        <v>222.92050189990599</v>
      </c>
      <c r="FD221">
        <v>10650.294588655201</v>
      </c>
      <c r="FE221">
        <v>110.913836600026</v>
      </c>
      <c r="FF221">
        <v>1.1421079899991999</v>
      </c>
      <c r="FG221">
        <v>4703.3252656012801</v>
      </c>
      <c r="FH221">
        <v>1.07572140000048</v>
      </c>
      <c r="FI221">
        <v>1.08981676000076</v>
      </c>
      <c r="FJ221">
        <v>1.2275918699997399</v>
      </c>
      <c r="FK221">
        <v>24.046412419993398</v>
      </c>
      <c r="FL221">
        <v>1.4378238000008401</v>
      </c>
      <c r="FM221">
        <v>2.2802798999982801</v>
      </c>
      <c r="FN221">
        <v>1.9760344000005701</v>
      </c>
      <c r="FO221">
        <v>1.2765178999998199</v>
      </c>
      <c r="FP221">
        <v>3.3724065999995201</v>
      </c>
      <c r="FQ221">
        <v>1.66688129000067</v>
      </c>
      <c r="FR221">
        <v>1.23607343000003</v>
      </c>
      <c r="FS221">
        <v>1.2984166000005599</v>
      </c>
      <c r="FT221">
        <v>2.2128139900014498</v>
      </c>
      <c r="FU221">
        <v>2.2073329699997002</v>
      </c>
      <c r="FV221">
        <v>1.1430332100007901</v>
      </c>
      <c r="FW221">
        <v>1.4179041400002499</v>
      </c>
      <c r="FX221">
        <v>1.15236865000043</v>
      </c>
      <c r="FY221">
        <v>1.3337392400007999</v>
      </c>
      <c r="FZ221">
        <v>1.0982247200008699</v>
      </c>
      <c r="GA221">
        <v>3.9337721599986302</v>
      </c>
      <c r="GB221">
        <v>1.2656131000003401</v>
      </c>
      <c r="GC221">
        <v>379.512070610188</v>
      </c>
      <c r="GD221">
        <v>106.071099700057</v>
      </c>
      <c r="GE221">
        <v>203.84228649991601</v>
      </c>
      <c r="GF221">
        <v>302.826295699924</v>
      </c>
      <c r="GG221">
        <v>292.45001329993801</v>
      </c>
      <c r="GH221">
        <v>139.46631289995301</v>
      </c>
      <c r="GI221">
        <v>320.02549069980199</v>
      </c>
      <c r="GJ221">
        <v>119.715268400032</v>
      </c>
      <c r="GK221">
        <v>229.88767910003699</v>
      </c>
      <c r="GL221">
        <v>1.1237586000006601</v>
      </c>
      <c r="GM221">
        <v>2.3350993999993102</v>
      </c>
      <c r="GN221">
        <v>1.5452115999996701</v>
      </c>
      <c r="GO221">
        <v>7.2486178999970399</v>
      </c>
      <c r="GP221">
        <v>2.9666548999994098</v>
      </c>
      <c r="GQ221">
        <v>1.1672051999994399</v>
      </c>
      <c r="GR221">
        <v>2.2954156999985602</v>
      </c>
      <c r="GS221">
        <v>4.49550769999769</v>
      </c>
      <c r="GT221">
        <v>2.16970629999923</v>
      </c>
      <c r="GU221">
        <v>3.0785740999999698</v>
      </c>
      <c r="GV221">
        <v>12.3438518000039</v>
      </c>
      <c r="GW221">
        <v>1.41115870000067</v>
      </c>
      <c r="GX221">
        <v>8.9505997999949596</v>
      </c>
      <c r="GY221">
        <v>4.2018031999978103</v>
      </c>
      <c r="GZ221">
        <v>1.0424184999992601</v>
      </c>
      <c r="HA221">
        <v>2.4188907999996401</v>
      </c>
      <c r="HB221">
        <v>1.0407211000001599</v>
      </c>
      <c r="HC221">
        <v>5.6449821999995002</v>
      </c>
      <c r="HD221">
        <v>1.2874045000007801</v>
      </c>
      <c r="HE221">
        <v>157.35422619990999</v>
      </c>
      <c r="HF221">
        <v>3.6243931999997598</v>
      </c>
      <c r="HG221">
        <v>1.0791270999998199</v>
      </c>
      <c r="HH221">
        <v>2.3013065999985001</v>
      </c>
      <c r="HI221">
        <v>5.9942742999992298</v>
      </c>
      <c r="HJ221">
        <v>1.13611339999989</v>
      </c>
      <c r="HK221">
        <v>4.5490979000023799</v>
      </c>
      <c r="HL221">
        <v>171.31107917008899</v>
      </c>
      <c r="HM221">
        <v>4.5777377100021104</v>
      </c>
      <c r="HN221">
        <v>81.349004970048597</v>
      </c>
      <c r="HO221">
        <v>1145.6992573607699</v>
      </c>
      <c r="HP221">
        <v>1.16199421000056</v>
      </c>
      <c r="HQ221">
        <v>1.19356109</v>
      </c>
      <c r="HR221">
        <v>119.091694290051</v>
      </c>
      <c r="HS221">
        <v>177.56925884005599</v>
      </c>
      <c r="HT221">
        <v>137.96315258997501</v>
      </c>
      <c r="HU221">
        <v>159.60537342005401</v>
      </c>
      <c r="HV221">
        <v>161.912257609889</v>
      </c>
      <c r="HW221">
        <v>420.72253564978001</v>
      </c>
      <c r="HX221">
        <v>122.863046869985</v>
      </c>
      <c r="HY221">
        <v>143.40895454003501</v>
      </c>
      <c r="HZ221">
        <v>112.72384335997</v>
      </c>
      <c r="IA221">
        <v>1.1166790000006599</v>
      </c>
      <c r="IB221">
        <v>1.1265151999996299</v>
      </c>
      <c r="IC221">
        <v>1.21738709999954</v>
      </c>
      <c r="ID221">
        <v>1.3041971000002399</v>
      </c>
      <c r="IE221">
        <v>1.05604329999915</v>
      </c>
      <c r="IF221">
        <v>1.43080419999933</v>
      </c>
      <c r="IG221">
        <v>1.88298089999989</v>
      </c>
      <c r="IH221">
        <v>1.39712519999921</v>
      </c>
      <c r="II221">
        <v>1.40037210000082</v>
      </c>
      <c r="IJ221">
        <v>1.0632937999998799</v>
      </c>
      <c r="IK221">
        <v>1.1267740000002999</v>
      </c>
      <c r="IL221">
        <v>1.1477164000007201</v>
      </c>
      <c r="IM221">
        <v>1.2009464000002501</v>
      </c>
      <c r="IN221">
        <v>1.05536690000008</v>
      </c>
      <c r="IO221">
        <v>1.0506260999991399</v>
      </c>
      <c r="IP221">
        <v>3.11500620000152</v>
      </c>
      <c r="IQ221">
        <v>1.1337581000007</v>
      </c>
      <c r="IR221">
        <v>1.0384016000007299</v>
      </c>
      <c r="IS221">
        <v>1.35673099999985</v>
      </c>
      <c r="IT221">
        <v>1.3889787000007301</v>
      </c>
      <c r="IU221">
        <v>1.2198857000003001</v>
      </c>
      <c r="IV221">
        <v>1.5856249000007701</v>
      </c>
      <c r="IW221">
        <v>1.0739240000002599</v>
      </c>
      <c r="IX221">
        <v>1.72092189999967</v>
      </c>
      <c r="IY221">
        <v>1.44526530000076</v>
      </c>
      <c r="IZ221">
        <v>2.16883909999888</v>
      </c>
      <c r="JA221">
        <v>1.4551890000002501</v>
      </c>
      <c r="JB221">
        <v>1.34011400000054</v>
      </c>
      <c r="JC221">
        <v>1.2348380999992501</v>
      </c>
      <c r="JD221">
        <v>1.2183516999994</v>
      </c>
      <c r="JE221">
        <v>1.2174035000007299</v>
      </c>
      <c r="JF221">
        <v>4.4537216000026101</v>
      </c>
      <c r="JG221">
        <v>1.57114489999913</v>
      </c>
      <c r="JH221">
        <v>1.45209009999962</v>
      </c>
      <c r="JI221">
        <v>1.0577152999994699</v>
      </c>
      <c r="JJ221">
        <v>5.8447501999980904</v>
      </c>
      <c r="JK221">
        <v>1.6383765999999</v>
      </c>
      <c r="JL221">
        <v>1.6362322999993899</v>
      </c>
      <c r="JM221">
        <v>1.8686082999993201</v>
      </c>
      <c r="JN221">
        <v>1.17577370000072</v>
      </c>
      <c r="JO221">
        <v>2.6751422599991201</v>
      </c>
      <c r="JP221">
        <v>595.38789543043799</v>
      </c>
      <c r="JQ221">
        <v>232.17949303006799</v>
      </c>
      <c r="JR221">
        <v>12.0169929999975</v>
      </c>
      <c r="JS221">
        <v>2.2911563000016</v>
      </c>
      <c r="JT221">
        <v>1.5205471000008399</v>
      </c>
      <c r="JU221">
        <v>8.0742195000057109</v>
      </c>
      <c r="JV221">
        <v>122.10631199996</v>
      </c>
      <c r="JW221">
        <v>1.0194919000005001</v>
      </c>
      <c r="JX221">
        <v>109.012986000045</v>
      </c>
      <c r="JY221">
        <v>1.0930961400008501</v>
      </c>
      <c r="JZ221">
        <v>1.12030778000008</v>
      </c>
      <c r="KA221">
        <v>108.193922000006</v>
      </c>
      <c r="KB221">
        <v>88.355647000018493</v>
      </c>
      <c r="KC221">
        <v>107.87872699997401</v>
      </c>
      <c r="KD221">
        <v>111.67845899995901</v>
      </c>
      <c r="KE221">
        <v>117.254059999948</v>
      </c>
      <c r="KF221">
        <v>99.011632999987299</v>
      </c>
      <c r="KG221">
        <v>122.803547000047</v>
      </c>
      <c r="KH221">
        <v>111.28078300005301</v>
      </c>
      <c r="KI221">
        <v>180.49342299997801</v>
      </c>
      <c r="KJ221">
        <v>169.27624800009701</v>
      </c>
      <c r="KK221">
        <v>124.43113699997799</v>
      </c>
      <c r="KL221">
        <v>111.594187999959</v>
      </c>
      <c r="KM221">
        <v>152.44669199991</v>
      </c>
      <c r="KN221">
        <v>132.147050000029</v>
      </c>
      <c r="KO221">
        <v>108.826829000027</v>
      </c>
      <c r="KP221">
        <v>118.86370700003999</v>
      </c>
      <c r="KQ221">
        <v>175.88525600009601</v>
      </c>
      <c r="KR221">
        <v>278.69267999986198</v>
      </c>
      <c r="KS221">
        <v>147.92778300005</v>
      </c>
      <c r="KT221">
        <v>139.93739399989099</v>
      </c>
      <c r="KU221">
        <v>246.79199700010901</v>
      </c>
      <c r="KV221">
        <v>112.488231000025</v>
      </c>
      <c r="KW221">
        <v>123.486131999991</v>
      </c>
      <c r="KX221">
        <v>191.548544999911</v>
      </c>
      <c r="KY221">
        <v>211.34049499989499</v>
      </c>
      <c r="KZ221">
        <v>103.16912700003</v>
      </c>
      <c r="LA221">
        <v>120.824250999955</v>
      </c>
      <c r="LB221">
        <v>131.69722900004101</v>
      </c>
      <c r="LC221">
        <v>116.010395999998</v>
      </c>
      <c r="LD221">
        <v>224.31221999996299</v>
      </c>
      <c r="LE221">
        <v>96.123207999975406</v>
      </c>
      <c r="LF221">
        <v>125.80989899998499</v>
      </c>
      <c r="LG221">
        <v>119.412465999951</v>
      </c>
      <c r="LH221">
        <v>106.365840999992</v>
      </c>
      <c r="LI221">
        <v>129.43859299994099</v>
      </c>
      <c r="LJ221">
        <v>117.66660500003501</v>
      </c>
      <c r="LK221">
        <v>170.44654099992499</v>
      </c>
      <c r="LL221">
        <v>260.93365000002098</v>
      </c>
      <c r="LM221">
        <v>208.91734599997301</v>
      </c>
      <c r="LN221">
        <v>117.640096000046</v>
      </c>
      <c r="LO221">
        <v>162.48285800009</v>
      </c>
      <c r="LP221">
        <v>101.71615600003901</v>
      </c>
      <c r="LQ221">
        <v>117.62933100003301</v>
      </c>
      <c r="LR221">
        <v>91.349905999959404</v>
      </c>
      <c r="LS221">
        <v>159.35116599989101</v>
      </c>
      <c r="LT221">
        <v>140.11880800011599</v>
      </c>
      <c r="LU221">
        <v>122.375193999964</v>
      </c>
      <c r="LV221">
        <v>157.99566700006801</v>
      </c>
      <c r="LW221">
        <v>104.30205099994799</v>
      </c>
      <c r="LX221">
        <v>121.200593000045</v>
      </c>
      <c r="LY221">
        <v>131.24906600010601</v>
      </c>
      <c r="LZ221">
        <v>122.726221999968</v>
      </c>
      <c r="MA221">
        <v>100.68385000003001</v>
      </c>
      <c r="MB221">
        <v>120.75044299999701</v>
      </c>
      <c r="MC221">
        <v>168.61028299992901</v>
      </c>
      <c r="MD221">
        <v>122.228481999948</v>
      </c>
      <c r="ME221">
        <v>110.561433000024</v>
      </c>
      <c r="MF221">
        <v>106.299848999945</v>
      </c>
      <c r="MG221">
        <v>105.958929999964</v>
      </c>
      <c r="MH221">
        <v>157.153990000021</v>
      </c>
      <c r="MI221">
        <v>221.218492999906</v>
      </c>
      <c r="MJ221">
        <v>100.82123600004699</v>
      </c>
      <c r="MK221">
        <v>107.89132299996</v>
      </c>
      <c r="ML221">
        <v>170.24923600000301</v>
      </c>
      <c r="MM221">
        <v>121.182284999988</v>
      </c>
      <c r="MN221">
        <v>103.03884599998101</v>
      </c>
      <c r="MO221">
        <v>137.77144100004799</v>
      </c>
      <c r="MP221">
        <v>113.78756099997599</v>
      </c>
      <c r="MQ221">
        <v>111.331400000025</v>
      </c>
      <c r="MR221">
        <v>113.590354999993</v>
      </c>
      <c r="MS221">
        <v>95.287311999942204</v>
      </c>
      <c r="MT221">
        <v>215.01510700001401</v>
      </c>
      <c r="MU221">
        <v>286.03186699980898</v>
      </c>
      <c r="MV221">
        <v>208.09014300000899</v>
      </c>
      <c r="MW221">
        <v>279.29660499980702</v>
      </c>
      <c r="MX221">
        <v>106.097642999957</v>
      </c>
      <c r="MY221">
        <v>331.45259599993</v>
      </c>
      <c r="MZ221">
        <v>333.99624999985099</v>
      </c>
      <c r="NA221">
        <v>335.57432400016103</v>
      </c>
      <c r="NB221">
        <v>130.31407400011099</v>
      </c>
      <c r="NC221">
        <v>297.15007699979498</v>
      </c>
      <c r="ND221">
        <v>116.630709000048</v>
      </c>
      <c r="NE221">
        <v>157.35101399989799</v>
      </c>
      <c r="NF221">
        <v>239.871702000033</v>
      </c>
      <c r="NG221">
        <v>168.40330799994999</v>
      </c>
      <c r="NH221">
        <v>147.75607899995501</v>
      </c>
      <c r="NI221">
        <v>128.120542000048</v>
      </c>
      <c r="NJ221">
        <v>116.36802099994399</v>
      </c>
      <c r="NK221">
        <v>130.04180300002901</v>
      </c>
      <c r="NL221">
        <v>129.34011600003601</v>
      </c>
      <c r="NM221">
        <v>124.193345000036</v>
      </c>
      <c r="NN221">
        <v>157.03377200011201</v>
      </c>
      <c r="NO221">
        <v>106.036645999993</v>
      </c>
      <c r="NP221">
        <v>135.08379100006999</v>
      </c>
      <c r="NQ221">
        <v>112.063596999971</v>
      </c>
      <c r="NR221">
        <v>1.76785009999912</v>
      </c>
      <c r="NS221">
        <v>4.2793964000011302</v>
      </c>
      <c r="NT221">
        <v>1.47386709999955</v>
      </c>
      <c r="NU221">
        <v>1.06016531000023</v>
      </c>
      <c r="NV221">
        <v>2.70242824999877</v>
      </c>
      <c r="NW221">
        <v>1.2126125800005001</v>
      </c>
      <c r="NX221">
        <v>1.0683284000006099</v>
      </c>
      <c r="NY221">
        <v>1.16874280000047</v>
      </c>
      <c r="NZ221">
        <v>1.27276209999945</v>
      </c>
      <c r="OA221">
        <v>1.1753508999991</v>
      </c>
      <c r="OB221">
        <v>4.1512647999989003</v>
      </c>
      <c r="OC221">
        <v>2.4352992999993099</v>
      </c>
      <c r="OD221">
        <v>3.22373009999865</v>
      </c>
      <c r="OE221">
        <v>1.8667526000008401</v>
      </c>
      <c r="OF221">
        <v>3.2928726999998599</v>
      </c>
      <c r="OG221">
        <v>5.9076936999990703</v>
      </c>
      <c r="OH221">
        <v>2.4067662000015799</v>
      </c>
      <c r="OI221">
        <v>2.6765057000011399</v>
      </c>
      <c r="OJ221">
        <v>1.54036590000032</v>
      </c>
      <c r="OK221">
        <v>1.33928349999951</v>
      </c>
      <c r="OL221">
        <v>1.4384143999996</v>
      </c>
      <c r="OM221">
        <v>3.2206978899994301</v>
      </c>
      <c r="ON221">
        <v>3.66644599999927</v>
      </c>
      <c r="OO221">
        <v>1.3123365499996</v>
      </c>
      <c r="OP221">
        <v>2.1622256699993199</v>
      </c>
      <c r="OQ221">
        <v>2.8704436500011101</v>
      </c>
      <c r="OR221">
        <v>2.8043839199999598</v>
      </c>
      <c r="OS221">
        <v>2.5663035200013802</v>
      </c>
      <c r="OT221">
        <v>2.9491464300008401</v>
      </c>
      <c r="OU221">
        <v>1.0798481000001601</v>
      </c>
      <c r="OV221">
        <v>1.69827242000065</v>
      </c>
      <c r="OW221">
        <v>2.4983424099991698</v>
      </c>
      <c r="OX221">
        <v>3.0955902499990802</v>
      </c>
      <c r="OY221">
        <v>55.5346570700058</v>
      </c>
      <c r="OZ221">
        <v>2.87729885999943</v>
      </c>
      <c r="PA221">
        <v>10.866946559996</v>
      </c>
      <c r="PB221">
        <v>2.7152745999992498</v>
      </c>
      <c r="PC221">
        <v>3.9285124800007898</v>
      </c>
      <c r="PD221">
        <v>3.4383722200000202</v>
      </c>
      <c r="PE221">
        <v>1.8738560700003299</v>
      </c>
      <c r="PF221">
        <v>107.63573380000901</v>
      </c>
      <c r="PG221">
        <v>10.7671560000017</v>
      </c>
      <c r="PH221">
        <v>4.27635290000035</v>
      </c>
      <c r="PI221">
        <v>6.8639799000011399</v>
      </c>
      <c r="PJ221">
        <v>4.6733475000000899</v>
      </c>
      <c r="PK221">
        <v>1.13882320000084</v>
      </c>
      <c r="PL221">
        <v>1.2691052800000799</v>
      </c>
      <c r="PM221">
        <v>1.31847747999927</v>
      </c>
      <c r="PN221">
        <v>1.4810378199999801</v>
      </c>
      <c r="PO221">
        <v>1.51683335000052</v>
      </c>
      <c r="PP221">
        <v>1.66543961000025</v>
      </c>
      <c r="PQ221">
        <v>1.7547067699997601</v>
      </c>
      <c r="PR221">
        <v>1.41529479000019</v>
      </c>
      <c r="PS221">
        <v>1.7662625600005399</v>
      </c>
      <c r="PT221">
        <v>2.2167787500002301</v>
      </c>
      <c r="PU221">
        <v>3.8745386400005399</v>
      </c>
      <c r="PV221">
        <v>9.2522023000055906</v>
      </c>
      <c r="PW221">
        <v>240.79178129997999</v>
      </c>
      <c r="PX221">
        <v>2.1796633999983901</v>
      </c>
      <c r="PY221">
        <v>167.13099529990001</v>
      </c>
      <c r="PZ221">
        <v>1.85515339999984</v>
      </c>
      <c r="QA221">
        <v>1.6952925000005099</v>
      </c>
      <c r="QB221">
        <v>106.148338899948</v>
      </c>
      <c r="QC221">
        <v>2.10258539999995</v>
      </c>
      <c r="QD221">
        <v>44060.627298295498</v>
      </c>
      <c r="QE221">
        <v>2.7452005000013702</v>
      </c>
      <c r="QF221">
        <v>2.3559932700009099</v>
      </c>
      <c r="QG221">
        <v>224.882152009988</v>
      </c>
      <c r="QH221">
        <v>128.42302848002899</v>
      </c>
      <c r="QI221">
        <v>1.1034789000004801</v>
      </c>
      <c r="QJ221">
        <v>1.1335423899999999</v>
      </c>
      <c r="QK221">
        <v>1.0752180799991</v>
      </c>
      <c r="QL221">
        <v>1.07046914999955</v>
      </c>
      <c r="QM221">
        <v>16.773036609985901</v>
      </c>
      <c r="QN221">
        <v>1.6194955899991299</v>
      </c>
      <c r="QO221">
        <v>101.135786000057</v>
      </c>
      <c r="QP221">
        <v>1.4924329999994399</v>
      </c>
      <c r="QQ221">
        <v>1.3848004999999799</v>
      </c>
      <c r="QR221">
        <v>1.15392849999989</v>
      </c>
      <c r="QS221">
        <v>1.8500026000001499</v>
      </c>
      <c r="QT221">
        <v>1.47458279999955</v>
      </c>
      <c r="QU221">
        <v>120.655515999999</v>
      </c>
      <c r="QV221">
        <v>103.355244999984</v>
      </c>
      <c r="QW221">
        <v>189.53979300009101</v>
      </c>
      <c r="QX221">
        <v>118.695271000033</v>
      </c>
      <c r="QY221">
        <v>109.137889000005</v>
      </c>
      <c r="QZ221">
        <v>106.99076299998001</v>
      </c>
      <c r="RA221">
        <v>105.99439300003</v>
      </c>
      <c r="RB221">
        <v>1.4308286399991601</v>
      </c>
      <c r="RC221">
        <v>2.7038303100016501</v>
      </c>
      <c r="RD221">
        <v>167.27081099990801</v>
      </c>
      <c r="RE221">
        <v>110.121298999991</v>
      </c>
      <c r="RF221">
        <v>113.860415000003</v>
      </c>
      <c r="RG221">
        <v>124.402557000052</v>
      </c>
      <c r="RH221">
        <v>152.19881600001801</v>
      </c>
      <c r="RI221">
        <v>264.99029600014899</v>
      </c>
      <c r="RJ221">
        <v>108.62228300003299</v>
      </c>
      <c r="RK221">
        <v>102.01086999999799</v>
      </c>
      <c r="RL221">
        <v>263.82147599989497</v>
      </c>
      <c r="RM221">
        <v>51.034981000004301</v>
      </c>
      <c r="RN221">
        <v>273.60172299994201</v>
      </c>
      <c r="RO221">
        <v>172.17723500006801</v>
      </c>
      <c r="RP221">
        <v>224.16551500000099</v>
      </c>
      <c r="RQ221">
        <v>106.535860999953</v>
      </c>
      <c r="RR221">
        <v>385.30037399986799</v>
      </c>
      <c r="RS221">
        <v>199.03273200010901</v>
      </c>
      <c r="RT221">
        <v>112.539713999955</v>
      </c>
      <c r="RU221">
        <v>190.110185000114</v>
      </c>
      <c r="RV221">
        <v>334.32352000009303</v>
      </c>
      <c r="RW221">
        <v>59.462416999973399</v>
      </c>
      <c r="RX221">
        <v>375.69379700021801</v>
      </c>
      <c r="RY221">
        <v>202.571674000006</v>
      </c>
      <c r="RZ221">
        <v>590.20323900040205</v>
      </c>
      <c r="SA221">
        <v>638.27855600044097</v>
      </c>
      <c r="SB221">
        <v>316.76240799995099</v>
      </c>
      <c r="SC221">
        <v>114.38090400002</v>
      </c>
      <c r="SD221">
        <v>218.386247999966</v>
      </c>
      <c r="SE221">
        <v>396.91818699985703</v>
      </c>
      <c r="SF221">
        <v>288.74181299982598</v>
      </c>
      <c r="SG221">
        <v>791.34166700020398</v>
      </c>
      <c r="SH221">
        <v>117.919565999997</v>
      </c>
      <c r="SI221">
        <v>105.636824000045</v>
      </c>
      <c r="SJ221">
        <v>7959.9340080022803</v>
      </c>
      <c r="SK221">
        <v>64.925693999975906</v>
      </c>
      <c r="SL221">
        <v>151.21081200009201</v>
      </c>
      <c r="SM221">
        <v>286.85755399987102</v>
      </c>
      <c r="SN221">
        <v>342.43593600019801</v>
      </c>
      <c r="SO221">
        <v>202.96950999996599</v>
      </c>
      <c r="SP221">
        <v>565.80134600028396</v>
      </c>
      <c r="SQ221">
        <v>203.19828499993301</v>
      </c>
      <c r="SR221">
        <v>53.869258999999097</v>
      </c>
      <c r="SS221">
        <v>53.852520000014898</v>
      </c>
      <c r="ST221">
        <v>201.478989999974</v>
      </c>
      <c r="SU221">
        <v>195.69225000008001</v>
      </c>
      <c r="SV221">
        <v>203.23744000005499</v>
      </c>
      <c r="SW221">
        <v>169.42412599991101</v>
      </c>
      <c r="SX221">
        <v>211.02599800005601</v>
      </c>
      <c r="SY221">
        <v>196.2502619999</v>
      </c>
      <c r="SZ221">
        <v>128.503739000065</v>
      </c>
      <c r="TA221">
        <v>155.23298200010299</v>
      </c>
      <c r="TB221">
        <v>108.51638499996599</v>
      </c>
      <c r="TC221">
        <v>159.77698300010499</v>
      </c>
      <c r="TD221">
        <v>147.853715999983</v>
      </c>
      <c r="TE221">
        <v>482.10523599991598</v>
      </c>
      <c r="TF221">
        <v>120.86012900003701</v>
      </c>
      <c r="TG221">
        <v>129.7294040001</v>
      </c>
      <c r="TH221">
        <v>523.669026999734</v>
      </c>
      <c r="TI221">
        <v>90.677309000049704</v>
      </c>
      <c r="TJ221">
        <v>379.915275999811</v>
      </c>
      <c r="TK221">
        <v>172.02205500006701</v>
      </c>
      <c r="TL221">
        <v>446.48422800004499</v>
      </c>
      <c r="TM221">
        <v>519.54564100038294</v>
      </c>
      <c r="TN221">
        <v>202.65794500010099</v>
      </c>
      <c r="TO221">
        <v>520.39246600028105</v>
      </c>
      <c r="TQ221">
        <v>520.17345300037402</v>
      </c>
      <c r="TR221">
        <v>520.07671099994297</v>
      </c>
      <c r="TS221">
        <v>212.131057000021</v>
      </c>
      <c r="TT221">
        <v>168.97752299998001</v>
      </c>
      <c r="TU221">
        <v>94.760882999980794</v>
      </c>
      <c r="TV221">
        <v>109.116403999971</v>
      </c>
      <c r="TW221">
        <v>371.01344700017899</v>
      </c>
      <c r="TX221">
        <v>135.66418000007999</v>
      </c>
      <c r="TY221">
        <v>119.771758000017</v>
      </c>
      <c r="TZ221">
        <v>429.398601000197</v>
      </c>
      <c r="UA221">
        <v>156.02958999993299</v>
      </c>
      <c r="UB221">
        <v>136.29206499992901</v>
      </c>
      <c r="UC221">
        <v>119.721099999966</v>
      </c>
      <c r="UD221">
        <v>112.96133900002999</v>
      </c>
      <c r="UE221">
        <v>139.94468399998701</v>
      </c>
      <c r="UF221">
        <v>114.814849999966</v>
      </c>
      <c r="UG221">
        <v>132.16968300007301</v>
      </c>
      <c r="UH221">
        <v>138.405847999966</v>
      </c>
      <c r="UI221">
        <v>120.829784999951</v>
      </c>
      <c r="UJ221">
        <v>113.854658999946</v>
      </c>
      <c r="UK221">
        <v>138.35306999995399</v>
      </c>
      <c r="UL221">
        <v>167.705651999917</v>
      </c>
      <c r="UM221">
        <v>114.70267200004299</v>
      </c>
      <c r="UN221">
        <v>147.168632999994</v>
      </c>
      <c r="UO221">
        <v>195.579656000016</v>
      </c>
      <c r="UP221">
        <v>216.08470000000699</v>
      </c>
      <c r="UQ221">
        <v>115.77710800000899</v>
      </c>
      <c r="UR221">
        <v>114.138665999984</v>
      </c>
      <c r="US221">
        <v>355.91401500021999</v>
      </c>
      <c r="UT221">
        <v>355.15301499981399</v>
      </c>
      <c r="UU221">
        <v>1966.62021400034</v>
      </c>
      <c r="UV221">
        <v>142.05427299998701</v>
      </c>
      <c r="UW221">
        <v>469.619200999849</v>
      </c>
      <c r="UX221">
        <v>110.583782000002</v>
      </c>
      <c r="UY221">
        <v>60.332486000028403</v>
      </c>
      <c r="UZ221">
        <v>13.6732020000054</v>
      </c>
      <c r="VA221">
        <v>161.225205000024</v>
      </c>
      <c r="VB221">
        <v>117.529222000041</v>
      </c>
      <c r="VC221">
        <v>109.051772000035</v>
      </c>
      <c r="VD221">
        <v>120.741191999987</v>
      </c>
      <c r="VE221">
        <v>109.697059000027</v>
      </c>
      <c r="VF221">
        <v>147.30520400009101</v>
      </c>
      <c r="VG221">
        <v>149.665640000021</v>
      </c>
      <c r="VH221">
        <v>116.443030999973</v>
      </c>
      <c r="VI221">
        <v>108.663112999988</v>
      </c>
      <c r="VJ221">
        <v>120.852030999959</v>
      </c>
      <c r="VK221">
        <v>119.249384999974</v>
      </c>
      <c r="VL221">
        <v>108.111610000022</v>
      </c>
      <c r="VM221">
        <v>112.532343000057</v>
      </c>
      <c r="VN221">
        <v>214.30386999994499</v>
      </c>
      <c r="VO221">
        <v>106.785323000047</v>
      </c>
      <c r="VP221">
        <v>290.859805000015</v>
      </c>
      <c r="VQ221">
        <v>193.694526999956</v>
      </c>
      <c r="VR221">
        <v>115.61937900004</v>
      </c>
      <c r="VS221">
        <v>108.671586000011</v>
      </c>
      <c r="VT221">
        <v>125.392649000045</v>
      </c>
      <c r="VU221">
        <v>167.52880500000899</v>
      </c>
      <c r="VV221">
        <v>206.235230999999</v>
      </c>
      <c r="VW221">
        <v>170.89539500000001</v>
      </c>
      <c r="VX221">
        <v>150.02168800006601</v>
      </c>
      <c r="VY221">
        <v>109.868878999958</v>
      </c>
      <c r="VZ221">
        <v>112.885299999965</v>
      </c>
      <c r="WA221">
        <v>104.358628000016</v>
      </c>
      <c r="WB221">
        <v>292.88112099980901</v>
      </c>
      <c r="WC221">
        <v>187.675996999955</v>
      </c>
      <c r="WD221">
        <v>206.98040500003799</v>
      </c>
      <c r="WE221">
        <v>107.657171000028</v>
      </c>
      <c r="WF221">
        <v>106.807783000055</v>
      </c>
      <c r="WH221">
        <v>113.09248999995199</v>
      </c>
      <c r="WI221">
        <v>125.496644999948</v>
      </c>
      <c r="WJ221">
        <v>29.668359000003001</v>
      </c>
      <c r="WK221">
        <v>114.208116999944</v>
      </c>
      <c r="WL221">
        <v>105.473997000023</v>
      </c>
      <c r="WM221">
        <v>222.83912799996301</v>
      </c>
      <c r="WN221">
        <v>286.507135999855</v>
      </c>
      <c r="WO221">
        <v>356.38218700000999</v>
      </c>
      <c r="WP221">
        <v>227.99118099990301</v>
      </c>
      <c r="WQ221">
        <v>270.39219499984802</v>
      </c>
      <c r="WR221">
        <v>319.69673699978699</v>
      </c>
      <c r="WS221">
        <v>280.343146000057</v>
      </c>
      <c r="WT221">
        <v>502.32394099980598</v>
      </c>
      <c r="WU221">
        <v>511.39012600015798</v>
      </c>
      <c r="WV221">
        <v>798.32692200038605</v>
      </c>
      <c r="WW221">
        <v>133.417631000048</v>
      </c>
      <c r="WX221">
        <v>326.00669700000401</v>
      </c>
      <c r="WY221">
        <v>159.994868000038</v>
      </c>
      <c r="WZ221">
        <v>301.59580599982303</v>
      </c>
      <c r="XA221">
        <v>107.34586100000899</v>
      </c>
      <c r="XB221">
        <v>231.83796199993199</v>
      </c>
      <c r="XC221">
        <v>108.99108800001</v>
      </c>
      <c r="XD221">
        <v>484.43183299992199</v>
      </c>
      <c r="XE221">
        <v>161.35622299998099</v>
      </c>
      <c r="XF221">
        <v>242.34062599996099</v>
      </c>
      <c r="XG221">
        <v>100.432935000048</v>
      </c>
      <c r="XH221">
        <v>206.36471799993899</v>
      </c>
      <c r="XI221">
        <v>101.17315799999101</v>
      </c>
      <c r="XJ221">
        <v>214.950445000082</v>
      </c>
      <c r="XK221">
        <v>60.865517999976902</v>
      </c>
      <c r="XL221">
        <v>1.6296402900006799</v>
      </c>
      <c r="XM221">
        <v>5.8740910699998503</v>
      </c>
      <c r="XN221">
        <v>1.09818024999913</v>
      </c>
      <c r="XO221">
        <v>1.8442405500009</v>
      </c>
      <c r="XP221">
        <v>1.7754576200004499</v>
      </c>
      <c r="XQ221">
        <v>24.0615171900135</v>
      </c>
      <c r="XR221">
        <v>1.2727330199995801</v>
      </c>
      <c r="XS221">
        <v>1.3010364799993099</v>
      </c>
      <c r="XT221">
        <v>2.3727268100010401</v>
      </c>
      <c r="XU221">
        <v>2.2842989499986301</v>
      </c>
      <c r="XV221">
        <v>3.1728739999998701</v>
      </c>
      <c r="XW221">
        <v>3.6259151000012899</v>
      </c>
      <c r="XX221">
        <v>3.47113810000155</v>
      </c>
      <c r="XY221">
        <v>3.72459990000061</v>
      </c>
      <c r="XZ221">
        <v>1.49387860000024</v>
      </c>
      <c r="YA221">
        <v>12.449714699992899</v>
      </c>
      <c r="YB221">
        <v>1.1600427699995599</v>
      </c>
      <c r="YC221">
        <v>1.33357629999955</v>
      </c>
      <c r="YD221">
        <v>1.24585230000048</v>
      </c>
      <c r="YE221">
        <v>5.00011500000255</v>
      </c>
      <c r="YF221">
        <v>1.2265972000004699</v>
      </c>
      <c r="YG221">
        <v>0.93733123000038199</v>
      </c>
      <c r="YH221">
        <v>1609.5543808192001</v>
      </c>
      <c r="YI221">
        <v>116.529724700027</v>
      </c>
      <c r="YJ221">
        <v>307.76152999978501</v>
      </c>
      <c r="YK221">
        <v>3.11436531000072</v>
      </c>
      <c r="YL221">
        <v>1.48140978999982</v>
      </c>
      <c r="YM221">
        <v>2437210.1690330501</v>
      </c>
      <c r="YN221">
        <v>1.30920551000054</v>
      </c>
      <c r="YO221">
        <v>1.29442754999945</v>
      </c>
      <c r="YP221">
        <v>1.9507156899999201</v>
      </c>
      <c r="YQ221">
        <v>176.56162999989499</v>
      </c>
      <c r="YR221">
        <v>146.79125509993199</v>
      </c>
      <c r="YS221">
        <v>6.7141551000022401</v>
      </c>
      <c r="YT221">
        <v>8.1185765999980504</v>
      </c>
      <c r="YU221">
        <v>382.35949219996098</v>
      </c>
      <c r="YV221">
        <v>232.12407619995099</v>
      </c>
      <c r="YW221">
        <v>1.60295369999949</v>
      </c>
      <c r="YX221">
        <v>1.6498730000002999</v>
      </c>
      <c r="YY221">
        <v>1.2612881999993999</v>
      </c>
      <c r="YZ221">
        <v>4.4021523600022201</v>
      </c>
      <c r="ZA221">
        <v>1.4257025400001999</v>
      </c>
      <c r="ZB221">
        <v>5.1108181899981</v>
      </c>
      <c r="ZC221">
        <v>1.35703339999964</v>
      </c>
      <c r="ZD221">
        <v>1.1653867999994001</v>
      </c>
    </row>
    <row r="222" spans="1:680" x14ac:dyDescent="0.25">
      <c r="A222" s="40">
        <v>44376</v>
      </c>
      <c r="B222" s="6">
        <v>2.1114323299989302</v>
      </c>
      <c r="C222" s="6">
        <v>2.1036818200009302</v>
      </c>
      <c r="D222">
        <v>1.0224070099993701</v>
      </c>
      <c r="E222">
        <v>1.80803285000002</v>
      </c>
      <c r="F222">
        <v>1.11359364999953</v>
      </c>
      <c r="G222">
        <v>1.1803490000002099</v>
      </c>
      <c r="H222">
        <v>1.13603279999916</v>
      </c>
      <c r="I222">
        <v>3.1000601999985502</v>
      </c>
      <c r="J222">
        <v>1.15195560000029</v>
      </c>
      <c r="K222">
        <v>2.7634900999983101</v>
      </c>
      <c r="L222">
        <v>3.19140609999886</v>
      </c>
      <c r="M222">
        <v>2.0454992000013599</v>
      </c>
      <c r="N222">
        <v>2.95206329999928</v>
      </c>
      <c r="O222">
        <v>2.6198583600016701</v>
      </c>
      <c r="P222">
        <v>3.2232766300003299</v>
      </c>
      <c r="Q222">
        <v>0.94940150999991602</v>
      </c>
      <c r="R222">
        <v>2.74700387999837</v>
      </c>
      <c r="S222">
        <v>2.8750004399989799</v>
      </c>
      <c r="T222">
        <v>3.3831734000014002</v>
      </c>
      <c r="U222">
        <v>1.1339983300004</v>
      </c>
      <c r="V222">
        <v>1.5631510700004601</v>
      </c>
      <c r="W222">
        <v>2.9173269546990901</v>
      </c>
      <c r="X222">
        <v>2.2396882639004598</v>
      </c>
      <c r="Y222">
        <v>3.4883870000012398</v>
      </c>
      <c r="Z222">
        <v>1.1415855199993501</v>
      </c>
      <c r="AA222">
        <v>1.3270528100001699</v>
      </c>
      <c r="AB222">
        <v>1.15941738000038</v>
      </c>
      <c r="AC222">
        <v>12.314870319998599</v>
      </c>
      <c r="AD222">
        <v>26.533284550008801</v>
      </c>
      <c r="AE222">
        <v>1.1178089000004501</v>
      </c>
      <c r="AF222">
        <v>79.223057979950696</v>
      </c>
      <c r="AG222">
        <v>10.934483499993799</v>
      </c>
      <c r="AH222">
        <v>2.00763267000002</v>
      </c>
      <c r="AI222">
        <v>1.15936137000062</v>
      </c>
      <c r="AJ222">
        <v>2.9295727999997299</v>
      </c>
      <c r="AK222">
        <v>2.6768776999997499</v>
      </c>
      <c r="AL222">
        <v>1.6657037400000301</v>
      </c>
      <c r="AM222">
        <v>1.89752009999938</v>
      </c>
      <c r="AN222">
        <v>1099.8274728599899</v>
      </c>
      <c r="AO222">
        <v>262.06363571994001</v>
      </c>
      <c r="AP222">
        <v>197.255602929974</v>
      </c>
      <c r="AQ222">
        <v>15.182380900005199</v>
      </c>
      <c r="AR222">
        <v>1.57769476999965</v>
      </c>
      <c r="AS222">
        <v>1.31684296999993</v>
      </c>
      <c r="AT222">
        <v>1.56704804999936</v>
      </c>
      <c r="AU222">
        <v>4.0643391499979797</v>
      </c>
      <c r="AV222">
        <v>3.2730257000002898</v>
      </c>
      <c r="AW222">
        <v>1.48573872000088</v>
      </c>
      <c r="AX222">
        <v>13.2152576399967</v>
      </c>
      <c r="AY222">
        <v>1.5304314599998201</v>
      </c>
      <c r="AZ222">
        <v>7.8095935000019399</v>
      </c>
      <c r="BA222">
        <v>1.60006160000012</v>
      </c>
      <c r="BB222">
        <v>4.4852268300019196</v>
      </c>
      <c r="BC222">
        <v>2.5870191700014402</v>
      </c>
      <c r="BD222">
        <v>0.96477288999994903</v>
      </c>
      <c r="BE222">
        <v>1.7867753999999001</v>
      </c>
      <c r="BF222">
        <v>2.0766790999987301</v>
      </c>
      <c r="BG222">
        <v>2.5574515000007501</v>
      </c>
      <c r="BH222">
        <v>2.6262858000009102</v>
      </c>
      <c r="BI222">
        <v>1.79687860000013</v>
      </c>
      <c r="BJ222">
        <v>114.361099699978</v>
      </c>
      <c r="BK222">
        <v>1.1828893999991099</v>
      </c>
      <c r="BL222">
        <v>3.64917075999983</v>
      </c>
      <c r="BM222">
        <v>1.92246383999918</v>
      </c>
      <c r="BO222">
        <v>1.1445106999999599</v>
      </c>
      <c r="BP222">
        <v>1.1220487999999</v>
      </c>
      <c r="BQ222">
        <v>2.0397449000011001</v>
      </c>
      <c r="BR222">
        <v>2.1339203999996199</v>
      </c>
      <c r="BS222">
        <v>2.3215444999987098</v>
      </c>
      <c r="BT222">
        <v>1.0670387999998601</v>
      </c>
      <c r="BU222">
        <v>1.4774183999998101</v>
      </c>
      <c r="BV222">
        <v>2.0207071000004402</v>
      </c>
      <c r="BW222">
        <v>7.8398327999966604</v>
      </c>
      <c r="BX222">
        <v>5.1900529999984402</v>
      </c>
      <c r="BY222">
        <v>3.13139030000093</v>
      </c>
      <c r="BZ222">
        <v>106.086632070015</v>
      </c>
      <c r="CA222">
        <v>9.3886740000016307</v>
      </c>
      <c r="CB222">
        <v>1.1487178999996099</v>
      </c>
      <c r="CC222">
        <v>24.0478813000082</v>
      </c>
      <c r="CD222">
        <v>4.8743412999974698</v>
      </c>
      <c r="CE222">
        <v>8.8418558999983397</v>
      </c>
      <c r="CF222">
        <v>2.77213340000162</v>
      </c>
      <c r="CG222">
        <v>38.730838700023</v>
      </c>
      <c r="CH222">
        <v>1.0902320000004699</v>
      </c>
      <c r="CI222">
        <v>2.1410844999991201</v>
      </c>
      <c r="CJ222">
        <v>6.2425140999985196</v>
      </c>
      <c r="CK222">
        <v>4.77911950000271</v>
      </c>
      <c r="CL222">
        <v>2.4469957000001199</v>
      </c>
      <c r="CM222">
        <v>3.1353200999983502</v>
      </c>
      <c r="CN222">
        <v>31.863699400011701</v>
      </c>
      <c r="CO222">
        <v>1.26150290000078</v>
      </c>
      <c r="CP222">
        <v>1.8194820000007901</v>
      </c>
      <c r="CQ222">
        <v>1.3759284000006999</v>
      </c>
      <c r="CR222">
        <v>1.2701789999991899</v>
      </c>
      <c r="CS222">
        <v>1.2663902999993299</v>
      </c>
      <c r="CT222">
        <v>12.292424800005399</v>
      </c>
      <c r="CU222">
        <v>131.82281400007199</v>
      </c>
      <c r="CV222">
        <v>14.4341754000052</v>
      </c>
      <c r="CW222">
        <v>26.569808000000201</v>
      </c>
      <c r="CX222">
        <v>81.034983000019594</v>
      </c>
      <c r="CY222">
        <v>19.5648740000033</v>
      </c>
      <c r="CZ222">
        <v>145.60271300002901</v>
      </c>
      <c r="DA222">
        <v>10.9228642999951</v>
      </c>
      <c r="DB222">
        <v>10.300912999999101</v>
      </c>
      <c r="DC222">
        <v>23.216244000010199</v>
      </c>
      <c r="DD222">
        <v>2.7117509499985299</v>
      </c>
      <c r="DE222">
        <v>1.6830387000009099</v>
      </c>
      <c r="DF222">
        <v>1.40420067999912</v>
      </c>
      <c r="DG222">
        <v>1.2104903399995199</v>
      </c>
      <c r="DH222">
        <v>3.2788034500008498</v>
      </c>
      <c r="DJ222">
        <v>1.24654628999997</v>
      </c>
      <c r="DK222">
        <v>2.6148213000014899</v>
      </c>
      <c r="DL222">
        <v>28.671765270002702</v>
      </c>
      <c r="DM222">
        <v>2.3126314100009</v>
      </c>
      <c r="DN222">
        <v>8.70069087999582</v>
      </c>
      <c r="DO222">
        <v>2.84357784999884</v>
      </c>
      <c r="DP222">
        <v>3.0577799099992302</v>
      </c>
      <c r="DQ222">
        <v>1.4068521099998199</v>
      </c>
      <c r="DR222">
        <v>11.3109940800059</v>
      </c>
      <c r="DS222">
        <v>1.27015627999936</v>
      </c>
      <c r="DT222">
        <v>1.3322474699998601</v>
      </c>
      <c r="DU222">
        <v>4.2292495500005298</v>
      </c>
      <c r="DV222">
        <v>3.7273979899982801</v>
      </c>
      <c r="DW222">
        <v>3.5669060799991699</v>
      </c>
      <c r="DX222">
        <v>1.4156197299998901</v>
      </c>
      <c r="DY222">
        <v>128.93632399989301</v>
      </c>
      <c r="DZ222">
        <v>1.49827989000005</v>
      </c>
      <c r="EA222">
        <v>1.9021835099993001</v>
      </c>
      <c r="EB222">
        <v>1.16226755999924</v>
      </c>
      <c r="EC222">
        <v>1.1587039999994899</v>
      </c>
      <c r="ED222">
        <v>1.0845860999998</v>
      </c>
      <c r="EE222">
        <v>2.9905553200005701</v>
      </c>
      <c r="EF222">
        <v>1.40915624000081</v>
      </c>
      <c r="EG222">
        <v>2.5152416999990201</v>
      </c>
      <c r="EH222">
        <v>1.5332491799999799</v>
      </c>
      <c r="EI222">
        <v>1.7858273500005499</v>
      </c>
      <c r="EJ222">
        <v>1.9955554400003199</v>
      </c>
      <c r="EK222">
        <v>3.26982889999999</v>
      </c>
      <c r="EL222">
        <v>6.29977179999696</v>
      </c>
      <c r="EM222">
        <v>29.9400079000043</v>
      </c>
      <c r="EN222">
        <v>1.6837809299995601</v>
      </c>
      <c r="EO222">
        <v>1.3941764200008</v>
      </c>
      <c r="EP222">
        <v>1.1123037599991199</v>
      </c>
      <c r="EQ222">
        <v>1.12176177999936</v>
      </c>
      <c r="ER222">
        <v>1.3709668800002</v>
      </c>
      <c r="ES222">
        <v>1.0915598400006301</v>
      </c>
      <c r="ET222">
        <v>1.6317735699995</v>
      </c>
      <c r="EU222">
        <v>3.0556515800017201</v>
      </c>
      <c r="EV222">
        <v>1.1512930600001701</v>
      </c>
      <c r="EW222">
        <v>1.0438343299993</v>
      </c>
      <c r="EX222">
        <v>115.78091700002599</v>
      </c>
      <c r="EY222">
        <v>7.3371948400017599</v>
      </c>
      <c r="EZ222">
        <v>3.80845810000028</v>
      </c>
      <c r="FA222">
        <v>1.32469445999959</v>
      </c>
      <c r="FC222">
        <v>220.97801560000499</v>
      </c>
      <c r="FD222">
        <v>10564.762165829499</v>
      </c>
      <c r="FE222">
        <v>110.64018390001701</v>
      </c>
      <c r="FF222">
        <v>1.1415612100008701</v>
      </c>
      <c r="FG222">
        <v>4708.8688846826599</v>
      </c>
      <c r="FH222">
        <v>1.07610139999997</v>
      </c>
      <c r="FI222">
        <v>1.0903010099991699</v>
      </c>
      <c r="FJ222">
        <v>1.22815991000061</v>
      </c>
      <c r="FK222">
        <v>24.018795999989401</v>
      </c>
      <c r="FL222">
        <v>1.43872130000091</v>
      </c>
      <c r="FM222">
        <v>2.27978000000076</v>
      </c>
      <c r="FN222">
        <v>1.9860824999996101</v>
      </c>
      <c r="FO222">
        <v>1.2776231999996499</v>
      </c>
      <c r="FP222">
        <v>3.3692354999984699</v>
      </c>
      <c r="FQ222">
        <v>1.6630944900007301</v>
      </c>
      <c r="FR222">
        <v>1.23610055999961</v>
      </c>
      <c r="FS222">
        <v>1.29585005999979</v>
      </c>
      <c r="FT222">
        <v>2.2091427699997399</v>
      </c>
      <c r="FU222">
        <v>2.2038022800006698</v>
      </c>
      <c r="FV222">
        <v>1.1447719299994801</v>
      </c>
      <c r="FW222">
        <v>1.41822255999978</v>
      </c>
      <c r="FX222">
        <v>1.1503042500007701</v>
      </c>
      <c r="FY222">
        <v>1.33402528999977</v>
      </c>
      <c r="FZ222">
        <v>1.09680146000028</v>
      </c>
      <c r="GA222">
        <v>3.9259635900016301</v>
      </c>
      <c r="GB222">
        <v>1.2653293000003001</v>
      </c>
      <c r="GC222">
        <v>379.05040364991902</v>
      </c>
      <c r="GD222">
        <v>106.088946099975</v>
      </c>
      <c r="GE222">
        <v>204.53638099995399</v>
      </c>
      <c r="GF222">
        <v>303.061809500214</v>
      </c>
      <c r="GG222">
        <v>292.764337299857</v>
      </c>
      <c r="GH222">
        <v>139.615782100009</v>
      </c>
      <c r="GI222">
        <v>322.16114199999703</v>
      </c>
      <c r="GJ222">
        <v>120.52445050003</v>
      </c>
      <c r="GK222">
        <v>231.439795299899</v>
      </c>
      <c r="GL222">
        <v>1.1242579999998299</v>
      </c>
      <c r="GM222">
        <v>2.33460769999874</v>
      </c>
      <c r="GN222">
        <v>1.54426129999956</v>
      </c>
      <c r="GO222">
        <v>7.2445084999999398</v>
      </c>
      <c r="GP222">
        <v>2.9682915999983401</v>
      </c>
      <c r="GQ222">
        <v>1.1678702999997801</v>
      </c>
      <c r="GR222">
        <v>2.2966512999992101</v>
      </c>
      <c r="GS222">
        <v>4.49302149999858</v>
      </c>
      <c r="GT222">
        <v>2.1706615000002798</v>
      </c>
      <c r="GU222">
        <v>3.0785260999982702</v>
      </c>
      <c r="GV222">
        <v>12.3447353999945</v>
      </c>
      <c r="GW222">
        <v>1.4114191999997301</v>
      </c>
      <c r="GX222">
        <v>8.9651044000056608</v>
      </c>
      <c r="GY222">
        <v>4.2027625999981</v>
      </c>
      <c r="GZ222">
        <v>1.0427055000000101</v>
      </c>
      <c r="HA222">
        <v>2.41705210000146</v>
      </c>
      <c r="HB222">
        <v>1.0369004999993201</v>
      </c>
      <c r="HC222">
        <v>5.6243065000016896</v>
      </c>
      <c r="HD222">
        <v>1.2890346999993201</v>
      </c>
      <c r="HE222">
        <v>157.378521200037</v>
      </c>
      <c r="HF222">
        <v>3.62647550000111</v>
      </c>
      <c r="HG222">
        <v>1.0794707999994</v>
      </c>
      <c r="HH222">
        <v>2.3050708000009799</v>
      </c>
      <c r="HI222">
        <v>5.9958176000000103</v>
      </c>
      <c r="HJ222">
        <v>1.1365169000000599</v>
      </c>
      <c r="HK222">
        <v>4.5618682999993299</v>
      </c>
      <c r="HL222">
        <v>170.97184262005601</v>
      </c>
      <c r="HM222">
        <v>4.5620133900010797</v>
      </c>
      <c r="HN222">
        <v>81.118305649957605</v>
      </c>
      <c r="HO222">
        <v>1142.0018540695301</v>
      </c>
      <c r="HP222">
        <v>1.1623000300005499</v>
      </c>
      <c r="HQ222">
        <v>1.1940331700006901</v>
      </c>
      <c r="HR222">
        <v>119.118405570043</v>
      </c>
      <c r="HS222">
        <v>177.92429473996199</v>
      </c>
      <c r="HT222">
        <v>138.03470234992</v>
      </c>
      <c r="HU222">
        <v>159.871470540063</v>
      </c>
      <c r="HV222">
        <v>162.19093561009501</v>
      </c>
      <c r="HW222">
        <v>421.64384124008899</v>
      </c>
      <c r="HX222">
        <v>122.895279549994</v>
      </c>
      <c r="HY222">
        <v>143.48867657990201</v>
      </c>
      <c r="HZ222">
        <v>112.500083539984</v>
      </c>
      <c r="IA222">
        <v>1.11664340000061</v>
      </c>
      <c r="IB222">
        <v>1.1265051999998801</v>
      </c>
      <c r="IC222">
        <v>1.2143797999997299</v>
      </c>
      <c r="ID222">
        <v>1.29529960000036</v>
      </c>
      <c r="IE222">
        <v>1.05340099999921</v>
      </c>
      <c r="IF222">
        <v>1.4287533999995501</v>
      </c>
      <c r="IG222">
        <v>1.8780602999995599</v>
      </c>
      <c r="IH222">
        <v>1.3950937000008701</v>
      </c>
      <c r="II222">
        <v>1.39833779999935</v>
      </c>
      <c r="IJ222">
        <v>1.06174909999936</v>
      </c>
      <c r="IK222">
        <v>1.12514150000061</v>
      </c>
      <c r="IL222">
        <v>1.1460521999997599</v>
      </c>
      <c r="IM222">
        <v>1.19919760000084</v>
      </c>
      <c r="IN222">
        <v>1.0538252999995199</v>
      </c>
      <c r="IO222">
        <v>1.04908880000039</v>
      </c>
      <c r="IP222">
        <v>3.1104636999989501</v>
      </c>
      <c r="IQ222">
        <v>1.1321095000003001</v>
      </c>
      <c r="IR222">
        <v>1.0368512000004599</v>
      </c>
      <c r="IS222">
        <v>1.3547361000000799</v>
      </c>
      <c r="IT222">
        <v>1.38696189999973</v>
      </c>
      <c r="IU222">
        <v>1.2168266999997299</v>
      </c>
      <c r="IV222">
        <v>1.58170749999954</v>
      </c>
      <c r="IW222">
        <v>1.07082799999989</v>
      </c>
      <c r="IX222">
        <v>1.71667259999958</v>
      </c>
      <c r="IY222">
        <v>1.4416985000007101</v>
      </c>
      <c r="IZ222">
        <v>2.1537633000007199</v>
      </c>
      <c r="JA222">
        <v>1.4530990000002899</v>
      </c>
      <c r="JB222">
        <v>1.3307655000007801</v>
      </c>
      <c r="JC222">
        <v>1.23164139999972</v>
      </c>
      <c r="JD222">
        <v>1.21533640000052</v>
      </c>
      <c r="JE222">
        <v>1.2143950999998201</v>
      </c>
      <c r="JF222">
        <v>4.4426432999971404</v>
      </c>
      <c r="JG222">
        <v>1.5672642999998101</v>
      </c>
      <c r="JH222">
        <v>1.4484286999995699</v>
      </c>
      <c r="JI222">
        <v>1.0550712000003799</v>
      </c>
      <c r="JJ222">
        <v>5.8455977999983597</v>
      </c>
      <c r="JK222">
        <v>1.63866459999917</v>
      </c>
      <c r="JL222">
        <v>1.6364931000007299</v>
      </c>
      <c r="JM222">
        <v>1.86886459999914</v>
      </c>
      <c r="JN222">
        <v>1.17596640000011</v>
      </c>
      <c r="JO222">
        <v>2.6710648900007099</v>
      </c>
      <c r="JP222">
        <v>592.29670616984401</v>
      </c>
      <c r="JQ222">
        <v>230.712017480051</v>
      </c>
      <c r="JR222">
        <v>12.0141929999954</v>
      </c>
      <c r="JS222">
        <v>2.2955120000006</v>
      </c>
      <c r="JT222">
        <v>1.5234877999992</v>
      </c>
      <c r="JU222">
        <v>8.1829411000071595</v>
      </c>
      <c r="JV222">
        <v>122.10618500004099</v>
      </c>
      <c r="JW222">
        <v>1.0195421999997101</v>
      </c>
      <c r="JX222">
        <v>109.028692999971</v>
      </c>
      <c r="JY222">
        <v>1.0947495599993999</v>
      </c>
      <c r="JZ222">
        <v>1.12204589000066</v>
      </c>
      <c r="KA222">
        <v>108.242050000001</v>
      </c>
      <c r="KB222">
        <v>87.593355000019102</v>
      </c>
      <c r="KC222">
        <v>108.315113999997</v>
      </c>
      <c r="KD222">
        <v>111.639876000001</v>
      </c>
      <c r="KE222">
        <v>117.314353000023</v>
      </c>
      <c r="KF222">
        <v>99.017931999987894</v>
      </c>
      <c r="KG222">
        <v>122.781969000003</v>
      </c>
      <c r="KH222">
        <v>111.261139999959</v>
      </c>
      <c r="KI222">
        <v>180.500447999919</v>
      </c>
      <c r="KJ222">
        <v>169.28509699995601</v>
      </c>
      <c r="KK222">
        <v>124.51884699996999</v>
      </c>
      <c r="KL222">
        <v>111.56665399996599</v>
      </c>
      <c r="KM222">
        <v>152.50096999993499</v>
      </c>
      <c r="KN222">
        <v>132.167936000042</v>
      </c>
      <c r="KO222">
        <v>109.168867000029</v>
      </c>
      <c r="KP222">
        <v>118.988999999943</v>
      </c>
      <c r="KQ222">
        <v>175.99465800006899</v>
      </c>
      <c r="KR222">
        <v>278.83933399990201</v>
      </c>
      <c r="KS222">
        <v>148.30713000008799</v>
      </c>
      <c r="KT222">
        <v>140.32602300005999</v>
      </c>
      <c r="KU222">
        <v>243.31634099991101</v>
      </c>
      <c r="KV222">
        <v>112.41346499999101</v>
      </c>
      <c r="KW222">
        <v>123.53458500001599</v>
      </c>
      <c r="KX222">
        <v>191.53200499992801</v>
      </c>
      <c r="KY222">
        <v>211.60103900008801</v>
      </c>
      <c r="KZ222">
        <v>103.229133000015</v>
      </c>
      <c r="LA222">
        <v>121.17979199998101</v>
      </c>
      <c r="LB222">
        <v>131.84562700008999</v>
      </c>
      <c r="LC222">
        <v>115.79386299999901</v>
      </c>
      <c r="LD222">
        <v>223.58223799988599</v>
      </c>
      <c r="LE222">
        <v>95.713148999959202</v>
      </c>
      <c r="LF222">
        <v>125.78131400002199</v>
      </c>
      <c r="LG222">
        <v>119.142141000018</v>
      </c>
      <c r="LH222">
        <v>106.515909999958</v>
      </c>
      <c r="LI222">
        <v>129.18213000008799</v>
      </c>
      <c r="LJ222">
        <v>117.861962000025</v>
      </c>
      <c r="LK222">
        <v>170.46155999996699</v>
      </c>
      <c r="LL222">
        <v>261.13547899993102</v>
      </c>
      <c r="LM222">
        <v>209.14605499990299</v>
      </c>
      <c r="LN222">
        <v>118.431142000016</v>
      </c>
      <c r="LO222">
        <v>162.63189000007699</v>
      </c>
      <c r="LP222">
        <v>101.72380100004401</v>
      </c>
      <c r="LQ222">
        <v>117.654708000016</v>
      </c>
      <c r="LR222">
        <v>90.932379000005298</v>
      </c>
      <c r="LS222">
        <v>159.70775700011299</v>
      </c>
      <c r="LT222">
        <v>139.91545099997899</v>
      </c>
      <c r="LU222">
        <v>121.541947999969</v>
      </c>
      <c r="LV222">
        <v>157.599574999884</v>
      </c>
      <c r="LW222">
        <v>104.314719000016</v>
      </c>
      <c r="LX222">
        <v>121.016968999989</v>
      </c>
      <c r="LY222">
        <v>131.22754299989899</v>
      </c>
      <c r="LZ222">
        <v>122.707620000001</v>
      </c>
      <c r="MA222">
        <v>100.70337300002601</v>
      </c>
      <c r="MB222">
        <v>120.876107000047</v>
      </c>
      <c r="MC222">
        <v>169.11608999990901</v>
      </c>
      <c r="MD222">
        <v>122.567019999959</v>
      </c>
      <c r="ME222">
        <v>109.82613499998099</v>
      </c>
      <c r="MF222">
        <v>106.34564600000201</v>
      </c>
      <c r="MG222">
        <v>105.880129000056</v>
      </c>
      <c r="MH222">
        <v>157.17759600002299</v>
      </c>
      <c r="MI222">
        <v>221.182177999988</v>
      </c>
      <c r="MJ222">
        <v>100.846521000029</v>
      </c>
      <c r="MK222">
        <v>107.92367900000001</v>
      </c>
      <c r="ML222">
        <v>169.90094699989999</v>
      </c>
      <c r="MM222">
        <v>120.93512299994499</v>
      </c>
      <c r="MN222">
        <v>103.020366000012</v>
      </c>
      <c r="MO222">
        <v>137.77588999993199</v>
      </c>
      <c r="MP222">
        <v>113.794001000002</v>
      </c>
      <c r="MQ222">
        <v>111.34042899997399</v>
      </c>
      <c r="MR222">
        <v>113.678340999992</v>
      </c>
      <c r="MS222">
        <v>95.363585000042804</v>
      </c>
      <c r="MT222">
        <v>215.33358100010099</v>
      </c>
      <c r="MU222">
        <v>286.25823799986398</v>
      </c>
      <c r="MV222">
        <v>208.04733700002501</v>
      </c>
      <c r="MW222">
        <v>279.70245200023101</v>
      </c>
      <c r="MX222">
        <v>106.27570899995</v>
      </c>
      <c r="MY222">
        <v>331.81091099977499</v>
      </c>
      <c r="MZ222">
        <v>334.65530999982701</v>
      </c>
      <c r="NA222">
        <v>335.57361999992298</v>
      </c>
      <c r="NB222">
        <v>130.05349499988401</v>
      </c>
      <c r="NC222">
        <v>295.908191000111</v>
      </c>
      <c r="ND222">
        <v>116.815971000004</v>
      </c>
      <c r="NE222">
        <v>157.63147799996699</v>
      </c>
      <c r="NF222">
        <v>240.76940499991201</v>
      </c>
      <c r="NG222">
        <v>169.04239200008999</v>
      </c>
      <c r="NH222">
        <v>148.22091399994699</v>
      </c>
      <c r="NI222">
        <v>128.133144000079</v>
      </c>
      <c r="NJ222">
        <v>116.739899000037</v>
      </c>
      <c r="NK222">
        <v>130.12353199999799</v>
      </c>
      <c r="NL222">
        <v>129.421976000071</v>
      </c>
      <c r="NM222">
        <v>124.27272899995999</v>
      </c>
      <c r="NN222">
        <v>157.19468099996399</v>
      </c>
      <c r="NO222">
        <v>105.96551400004</v>
      </c>
      <c r="NP222">
        <v>135.011756999884</v>
      </c>
      <c r="NQ222">
        <v>112.12973699998101</v>
      </c>
      <c r="NR222">
        <v>1.75613039999917</v>
      </c>
      <c r="NS222">
        <v>4.2505639000009996</v>
      </c>
      <c r="NT222">
        <v>1.45751369999925</v>
      </c>
      <c r="NU222">
        <v>1.0603858499998799</v>
      </c>
      <c r="NV222">
        <v>2.6981615299991999</v>
      </c>
      <c r="NW222">
        <v>1.20968261000053</v>
      </c>
      <c r="NX222">
        <v>1.0688054999991401</v>
      </c>
      <c r="NY222">
        <v>1.1669210000000001</v>
      </c>
      <c r="NZ222">
        <v>1.2707735999993</v>
      </c>
      <c r="OA222">
        <v>1.1756731999994401</v>
      </c>
      <c r="OB222">
        <v>4.1391268000006702</v>
      </c>
      <c r="OC222">
        <v>2.4362056999998498</v>
      </c>
      <c r="OD222">
        <v>3.2250176999987201</v>
      </c>
      <c r="OE222">
        <v>1.8694703000001001</v>
      </c>
      <c r="OF222">
        <v>3.28956599999947</v>
      </c>
      <c r="OG222">
        <v>5.9083126999976203</v>
      </c>
      <c r="OH222">
        <v>2.4047318999982998</v>
      </c>
      <c r="OI222">
        <v>2.6742389999999401</v>
      </c>
      <c r="OJ222">
        <v>1.5339918000008801</v>
      </c>
      <c r="OK222">
        <v>1.3419983999992799</v>
      </c>
      <c r="OL222">
        <v>1.44156040000053</v>
      </c>
      <c r="OM222">
        <v>3.2201643400003399</v>
      </c>
      <c r="ON222">
        <v>3.6754585999988199</v>
      </c>
      <c r="OO222">
        <v>1.3139899500001799</v>
      </c>
      <c r="OP222">
        <v>2.1624304500000999</v>
      </c>
      <c r="OQ222">
        <v>2.8707466599989901</v>
      </c>
      <c r="OR222">
        <v>2.8093155800015701</v>
      </c>
      <c r="OS222">
        <v>2.5694319899994298</v>
      </c>
      <c r="OT222">
        <v>2.9500045800014001</v>
      </c>
      <c r="OU222">
        <v>1.0801746300003301</v>
      </c>
      <c r="OV222">
        <v>1.6947993899993901</v>
      </c>
      <c r="OW222">
        <v>2.4961405299982302</v>
      </c>
      <c r="OX222">
        <v>3.0895230300011498</v>
      </c>
      <c r="OY222">
        <v>55.523533080005997</v>
      </c>
      <c r="OZ222">
        <v>2.8685247499997799</v>
      </c>
      <c r="PA222">
        <v>10.860715570001</v>
      </c>
      <c r="PB222">
        <v>2.7161488300007499</v>
      </c>
      <c r="PC222">
        <v>3.9222784000012298</v>
      </c>
      <c r="PD222">
        <v>3.4402653399993102</v>
      </c>
      <c r="PE222">
        <v>1.8735240099995301</v>
      </c>
      <c r="PF222">
        <v>107.63382700004099</v>
      </c>
      <c r="PG222">
        <v>10.7735660000035</v>
      </c>
      <c r="PH222">
        <v>4.2597478000025104</v>
      </c>
      <c r="PI222">
        <v>6.8305724000019801</v>
      </c>
      <c r="PJ222">
        <v>4.6506243999974703</v>
      </c>
      <c r="PK222">
        <v>1.14024140000038</v>
      </c>
      <c r="PL222">
        <v>1.2704067800004899</v>
      </c>
      <c r="PM222">
        <v>1.3198866799994</v>
      </c>
      <c r="PN222">
        <v>1.4842516499993501</v>
      </c>
      <c r="PO222">
        <v>1.5201938699992801</v>
      </c>
      <c r="PP222">
        <v>1.6654997099994899</v>
      </c>
      <c r="PQ222">
        <v>1.7548322799993901</v>
      </c>
      <c r="PR222">
        <v>1.41663517000052</v>
      </c>
      <c r="PS222">
        <v>1.76773694999974</v>
      </c>
      <c r="PT222">
        <v>2.2124845100006501</v>
      </c>
      <c r="PU222">
        <v>3.8665296600011101</v>
      </c>
      <c r="PV222">
        <v>9.2706291700014791</v>
      </c>
      <c r="PW222">
        <v>240.64166010008199</v>
      </c>
      <c r="PX222">
        <v>2.18067850000079</v>
      </c>
      <c r="PY222">
        <v>167.25878629996399</v>
      </c>
      <c r="PZ222">
        <v>1.8557758999995699</v>
      </c>
      <c r="QA222">
        <v>1.69622300000083</v>
      </c>
      <c r="QB222">
        <v>106.179138900014</v>
      </c>
      <c r="QC222">
        <v>2.1024088999984101</v>
      </c>
      <c r="QD222">
        <v>44151.221459627202</v>
      </c>
      <c r="QE222">
        <v>2.7374159999999401</v>
      </c>
      <c r="QF222">
        <v>2.3566731200007802</v>
      </c>
      <c r="QG222">
        <v>224.436020809924</v>
      </c>
      <c r="QH222">
        <v>127.861609790009</v>
      </c>
      <c r="QI222">
        <v>1.10384379999959</v>
      </c>
      <c r="QJ222">
        <v>1.1338581300005901</v>
      </c>
      <c r="QK222">
        <v>1.0762647800002001</v>
      </c>
      <c r="QL222">
        <v>1.0707912500001799</v>
      </c>
      <c r="QM222">
        <v>16.688069769996201</v>
      </c>
      <c r="QN222">
        <v>1.6146651100007099</v>
      </c>
      <c r="QO222">
        <v>101.133776000002</v>
      </c>
      <c r="QP222">
        <v>1.4925394000001699</v>
      </c>
      <c r="QQ222">
        <v>1.3849123000000001</v>
      </c>
      <c r="QR222">
        <v>1.1540095000000301</v>
      </c>
      <c r="QS222">
        <v>1.8555161999993299</v>
      </c>
      <c r="QT222">
        <v>1.4755053999997501</v>
      </c>
      <c r="QU222">
        <v>120.475120999967</v>
      </c>
      <c r="QV222">
        <v>103.42825800005799</v>
      </c>
      <c r="QW222">
        <v>189.59792200010301</v>
      </c>
      <c r="QX222">
        <v>118.48301700002</v>
      </c>
      <c r="QY222">
        <v>109.19999600003899</v>
      </c>
      <c r="QZ222">
        <v>107.02855599997601</v>
      </c>
      <c r="RA222">
        <v>106.030328999972</v>
      </c>
      <c r="RB222">
        <v>1.43195211999955</v>
      </c>
      <c r="RC222">
        <v>2.7060413100007299</v>
      </c>
      <c r="RD222">
        <v>166.70763599988999</v>
      </c>
      <c r="RE222">
        <v>110.271479999996</v>
      </c>
      <c r="RF222">
        <v>113.807287000003</v>
      </c>
      <c r="RG222">
        <v>124.44693500001399</v>
      </c>
      <c r="RH222">
        <v>152.221799999941</v>
      </c>
      <c r="RI222">
        <v>265.45212099980603</v>
      </c>
      <c r="RJ222">
        <v>108.815850000014</v>
      </c>
      <c r="RK222">
        <v>102.173708999995</v>
      </c>
      <c r="RL222">
        <v>264.14116899995099</v>
      </c>
      <c r="RM222">
        <v>51.097311999998098</v>
      </c>
      <c r="RN222">
        <v>273.672817999963</v>
      </c>
      <c r="RO222">
        <v>172.225802999921</v>
      </c>
      <c r="RP222">
        <v>224.22549899993501</v>
      </c>
      <c r="RQ222">
        <v>106.57256500003901</v>
      </c>
      <c r="RR222">
        <v>385.40861199982498</v>
      </c>
      <c r="RS222">
        <v>199.109701999929</v>
      </c>
      <c r="RT222">
        <v>112.567202999955</v>
      </c>
      <c r="RU222">
        <v>190.16539600002599</v>
      </c>
      <c r="RV222">
        <v>334.45955300005198</v>
      </c>
      <c r="RW222">
        <v>59.537652999977603</v>
      </c>
      <c r="RX222">
        <v>375.74277300015098</v>
      </c>
      <c r="RY222">
        <v>202.59967899997699</v>
      </c>
      <c r="RZ222">
        <v>591.70461899973498</v>
      </c>
      <c r="SA222">
        <v>639.93190499953903</v>
      </c>
      <c r="SB222">
        <v>316.60879300022498</v>
      </c>
      <c r="SC222">
        <v>114.337942000013</v>
      </c>
      <c r="SD222">
        <v>218.293698000023</v>
      </c>
      <c r="SE222">
        <v>397.02863499987899</v>
      </c>
      <c r="SF222">
        <v>288.797096999828</v>
      </c>
      <c r="SG222">
        <v>791.42849200032697</v>
      </c>
      <c r="SH222">
        <v>117.994060999947</v>
      </c>
      <c r="SI222">
        <v>105.709105000016</v>
      </c>
      <c r="SJ222">
        <v>7962.4280249998001</v>
      </c>
      <c r="SK222">
        <v>64.9418969999533</v>
      </c>
      <c r="SL222">
        <v>151.24876699992501</v>
      </c>
      <c r="SM222">
        <v>286.95763200009202</v>
      </c>
      <c r="SN222">
        <v>342.54326000018</v>
      </c>
      <c r="SO222">
        <v>203.02742800000101</v>
      </c>
      <c r="SP222">
        <v>565.97201300039899</v>
      </c>
      <c r="SQ222">
        <v>203.26523700007201</v>
      </c>
      <c r="SR222">
        <v>53.884232999989798</v>
      </c>
      <c r="SS222">
        <v>54.053160000010401</v>
      </c>
      <c r="ST222">
        <v>201.562182999915</v>
      </c>
      <c r="SU222">
        <v>195.77884800010401</v>
      </c>
      <c r="SV222">
        <v>203.32957700011301</v>
      </c>
      <c r="SW222">
        <v>169.47935099992901</v>
      </c>
      <c r="SX222">
        <v>211.12166499998401</v>
      </c>
      <c r="SY222">
        <v>196.08598600002</v>
      </c>
      <c r="SZ222">
        <v>128.396542999893</v>
      </c>
      <c r="TA222">
        <v>155.27019899990401</v>
      </c>
      <c r="TB222">
        <v>108.61218000005501</v>
      </c>
      <c r="TC222">
        <v>159.73772899992801</v>
      </c>
      <c r="TD222">
        <v>147.888469999889</v>
      </c>
      <c r="TE222">
        <v>482.56919299997401</v>
      </c>
      <c r="TF222">
        <v>120.89291499997501</v>
      </c>
      <c r="TG222">
        <v>129.76448499993401</v>
      </c>
      <c r="TH222">
        <v>524.19664399977796</v>
      </c>
      <c r="TI222">
        <v>91.905318000004598</v>
      </c>
      <c r="TJ222">
        <v>386.29358900012397</v>
      </c>
      <c r="TK222">
        <v>171.84300099988499</v>
      </c>
      <c r="TL222">
        <v>446.41753599979</v>
      </c>
      <c r="TM222">
        <v>519.46754499990504</v>
      </c>
      <c r="TN222">
        <v>202.62648399989101</v>
      </c>
      <c r="TO222">
        <v>520.31442499999002</v>
      </c>
      <c r="TQ222">
        <v>520.095510999672</v>
      </c>
      <c r="TR222">
        <v>519.99852900020801</v>
      </c>
      <c r="TS222">
        <v>212.10168400011</v>
      </c>
      <c r="TT222">
        <v>168.97388900001499</v>
      </c>
      <c r="TU222">
        <v>95.356783000053795</v>
      </c>
      <c r="TV222">
        <v>109.189449000056</v>
      </c>
      <c r="TW222">
        <v>370.94510299991799</v>
      </c>
      <c r="TX222">
        <v>135.64097000006601</v>
      </c>
      <c r="TY222">
        <v>119.842519999947</v>
      </c>
      <c r="TZ222">
        <v>429.30169899994502</v>
      </c>
      <c r="UA222">
        <v>155.998676999938</v>
      </c>
      <c r="UB222">
        <v>136.31409400003</v>
      </c>
      <c r="UC222">
        <v>119.763118000003</v>
      </c>
      <c r="UD222">
        <v>112.98627999995399</v>
      </c>
      <c r="UE222">
        <v>139.97084400011201</v>
      </c>
      <c r="UF222">
        <v>114.84541700000401</v>
      </c>
      <c r="UG222">
        <v>132.189664999954</v>
      </c>
      <c r="UH222">
        <v>138.430255000014</v>
      </c>
      <c r="UI222">
        <v>120.873985999962</v>
      </c>
      <c r="UJ222">
        <v>113.881474000053</v>
      </c>
      <c r="UK222">
        <v>138.360951999901</v>
      </c>
      <c r="UL222">
        <v>167.171070999932</v>
      </c>
      <c r="UM222">
        <v>114.804316999973</v>
      </c>
      <c r="UN222">
        <v>147.385391999967</v>
      </c>
      <c r="UO222">
        <v>195.890976000112</v>
      </c>
      <c r="UP222">
        <v>216.421790000051</v>
      </c>
      <c r="UQ222">
        <v>115.959925999981</v>
      </c>
      <c r="UR222">
        <v>114.276478999993</v>
      </c>
      <c r="US222">
        <v>356.194176999852</v>
      </c>
      <c r="UT222">
        <v>355.43234999990102</v>
      </c>
      <c r="UU222">
        <v>1968.1715810000901</v>
      </c>
      <c r="UV222">
        <v>142.15479500009701</v>
      </c>
      <c r="UW222">
        <v>467.01709399977699</v>
      </c>
      <c r="UX222">
        <v>110.634034999995</v>
      </c>
      <c r="UY222">
        <v>61.137732999981402</v>
      </c>
      <c r="UZ222">
        <v>13.8573170000018</v>
      </c>
      <c r="VA222">
        <v>161.240605999948</v>
      </c>
      <c r="VB222">
        <v>117.565030999947</v>
      </c>
      <c r="VC222">
        <v>109.347136000055</v>
      </c>
      <c r="VD222">
        <v>121.00026500003899</v>
      </c>
      <c r="VE222">
        <v>109.75116199999999</v>
      </c>
      <c r="VF222">
        <v>147.34856500010901</v>
      </c>
      <c r="VG222">
        <v>149.711507000029</v>
      </c>
      <c r="VH222">
        <v>116.49862900003799</v>
      </c>
      <c r="VI222">
        <v>108.690890999977</v>
      </c>
      <c r="VJ222">
        <v>120.869819000014</v>
      </c>
      <c r="VK222">
        <v>119.308950999985</v>
      </c>
      <c r="VL222">
        <v>108.162863999954</v>
      </c>
      <c r="VM222">
        <v>112.56009499996399</v>
      </c>
      <c r="VN222">
        <v>214.87896199990101</v>
      </c>
      <c r="VO222">
        <v>107.074258000008</v>
      </c>
      <c r="VP222">
        <v>291.64508400019298</v>
      </c>
      <c r="VQ222">
        <v>194.219950000057</v>
      </c>
      <c r="VR222">
        <v>115.60468800005</v>
      </c>
      <c r="VS222">
        <v>108.786744000041</v>
      </c>
      <c r="VT222">
        <v>125.480175000033</v>
      </c>
      <c r="VU222">
        <v>167.48689300008101</v>
      </c>
      <c r="VV222">
        <v>206.17973500001199</v>
      </c>
      <c r="VW222">
        <v>170.79601099993999</v>
      </c>
      <c r="VX222">
        <v>150.17698400002001</v>
      </c>
      <c r="VY222">
        <v>109.897896999959</v>
      </c>
      <c r="VZ222">
        <v>112.868709999952</v>
      </c>
      <c r="WA222">
        <v>104.55572299996901</v>
      </c>
      <c r="WB222">
        <v>293.32860000012403</v>
      </c>
      <c r="WC222">
        <v>187.744770999998</v>
      </c>
      <c r="WD222">
        <v>207.05220000003499</v>
      </c>
      <c r="WE222">
        <v>107.823932999978</v>
      </c>
      <c r="WF222">
        <v>106.88375299994399</v>
      </c>
      <c r="WH222">
        <v>113.16384599998101</v>
      </c>
      <c r="WI222">
        <v>125.41387299995399</v>
      </c>
      <c r="WJ222">
        <v>29.6686589999881</v>
      </c>
      <c r="WK222">
        <v>114.283461999963</v>
      </c>
      <c r="WL222">
        <v>105.529946999974</v>
      </c>
      <c r="WM222">
        <v>223.43320899992199</v>
      </c>
      <c r="WN222">
        <v>287.27589800022503</v>
      </c>
      <c r="WO222">
        <v>356.91735999984701</v>
      </c>
      <c r="WP222">
        <v>227.93750900006901</v>
      </c>
      <c r="WQ222">
        <v>270.97575000021601</v>
      </c>
      <c r="WR222">
        <v>319.87400700012199</v>
      </c>
      <c r="WS222">
        <v>280.50720399990701</v>
      </c>
      <c r="WT222">
        <v>503.12356500001601</v>
      </c>
      <c r="WU222">
        <v>512.21918299980496</v>
      </c>
      <c r="WV222">
        <v>799.64474599994696</v>
      </c>
      <c r="WW222">
        <v>132.66708300006599</v>
      </c>
      <c r="WX222">
        <v>325.09720700001299</v>
      </c>
      <c r="WY222">
        <v>159.56110500008799</v>
      </c>
      <c r="WZ222">
        <v>300.86577699985401</v>
      </c>
      <c r="XA222">
        <v>107.087810999947</v>
      </c>
      <c r="XB222">
        <v>231.698449000018</v>
      </c>
      <c r="XC222">
        <v>108.794926999952</v>
      </c>
      <c r="XD222">
        <v>484.50871400022902</v>
      </c>
      <c r="XE222">
        <v>161.38066200003999</v>
      </c>
      <c r="XF222">
        <v>242.49637799989401</v>
      </c>
      <c r="XG222">
        <v>100.49718900001599</v>
      </c>
      <c r="XH222">
        <v>206.50165900005999</v>
      </c>
      <c r="XI222">
        <v>101.23995099996699</v>
      </c>
      <c r="XJ222">
        <v>215.09753599995699</v>
      </c>
      <c r="XK222">
        <v>61.882683000003503</v>
      </c>
      <c r="XL222">
        <v>1.6351761099995199</v>
      </c>
      <c r="XM222">
        <v>5.8743794999972998</v>
      </c>
      <c r="XN222">
        <v>1.0986720199998701</v>
      </c>
      <c r="XO222">
        <v>1.84516941999937</v>
      </c>
      <c r="XP222">
        <v>1.7757284700000999</v>
      </c>
      <c r="XQ222">
        <v>23.957315870007701</v>
      </c>
      <c r="XR222">
        <v>1.27361614000074</v>
      </c>
      <c r="XS222">
        <v>1.30150230000072</v>
      </c>
      <c r="XT222">
        <v>2.37309680999897</v>
      </c>
      <c r="XU222">
        <v>2.2851865400007201</v>
      </c>
      <c r="XV222">
        <v>3.1704647000005899</v>
      </c>
      <c r="XW222">
        <v>3.6311728000000598</v>
      </c>
      <c r="XX222">
        <v>3.4780241000007699</v>
      </c>
      <c r="XY222">
        <v>3.7250199000009201</v>
      </c>
      <c r="XZ222">
        <v>1.49578957999984</v>
      </c>
      <c r="YA222">
        <v>12.465785199994601</v>
      </c>
      <c r="YB222">
        <v>1.15436575999956</v>
      </c>
      <c r="YC222">
        <v>1.3296695000008201</v>
      </c>
      <c r="YD222">
        <v>1.2481494000003299</v>
      </c>
      <c r="YE222">
        <v>5.0114169000007696</v>
      </c>
      <c r="YF222">
        <v>1.22887620000074</v>
      </c>
      <c r="YG222">
        <v>0.93587515000035604</v>
      </c>
      <c r="YH222">
        <v>1605.4080531895199</v>
      </c>
      <c r="YI222">
        <v>116.514056400047</v>
      </c>
      <c r="YJ222">
        <v>307.81289699999598</v>
      </c>
      <c r="YK222">
        <v>3.1151360000003501</v>
      </c>
      <c r="YL222">
        <v>1.4817727400004499</v>
      </c>
      <c r="YM222">
        <v>2438102.7295570401</v>
      </c>
      <c r="YN222">
        <v>1.3100315699994101</v>
      </c>
      <c r="YO222">
        <v>1.2952510499999299</v>
      </c>
      <c r="YP222">
        <v>1.94845788999919</v>
      </c>
      <c r="YQ222">
        <v>176.591062000021</v>
      </c>
      <c r="YR222">
        <v>146.808206599904</v>
      </c>
      <c r="YS222">
        <v>6.6683102000024501</v>
      </c>
      <c r="YT222">
        <v>8.0716993999958504</v>
      </c>
      <c r="YU222">
        <v>379.58497559977701</v>
      </c>
      <c r="YV222">
        <v>232.24939140002201</v>
      </c>
      <c r="YW222">
        <v>1.59880479999993</v>
      </c>
      <c r="YX222">
        <v>1.6447872000007899</v>
      </c>
      <c r="YY222">
        <v>1.2604446000004801</v>
      </c>
      <c r="YZ222">
        <v>4.3846658399998004</v>
      </c>
      <c r="ZA222">
        <v>1.42553328000031</v>
      </c>
      <c r="ZB222">
        <v>5.1074792700019298</v>
      </c>
      <c r="ZC222">
        <v>1.35611419999987</v>
      </c>
      <c r="ZD222">
        <v>1.1625063999999801</v>
      </c>
    </row>
    <row r="223" spans="1:680" x14ac:dyDescent="0.25">
      <c r="A223" s="40">
        <v>44377</v>
      </c>
      <c r="B223" s="6">
        <v>2.1114333000004999</v>
      </c>
      <c r="C223" s="6">
        <v>2.1005191199983502</v>
      </c>
      <c r="D223">
        <v>1.0225064799997201</v>
      </c>
      <c r="E223">
        <v>1.80757640999946</v>
      </c>
      <c r="F223">
        <v>1.11331240999971</v>
      </c>
      <c r="G223">
        <v>1.17902920000051</v>
      </c>
      <c r="H223">
        <v>1.1347671000003201</v>
      </c>
      <c r="I223">
        <v>3.1013101999997201</v>
      </c>
      <c r="J223">
        <v>1.15263269999923</v>
      </c>
      <c r="K223">
        <v>2.7650434999995901</v>
      </c>
      <c r="L223">
        <v>3.1441763000002498</v>
      </c>
      <c r="M223">
        <v>2.0144738999988498</v>
      </c>
      <c r="N223">
        <v>2.9417738999982199</v>
      </c>
      <c r="O223">
        <v>2.6178782700008001</v>
      </c>
      <c r="P223">
        <v>3.2208334099996101</v>
      </c>
      <c r="Q223">
        <v>0.94852406999962102</v>
      </c>
      <c r="R223">
        <v>2.7479865700006498</v>
      </c>
      <c r="S223">
        <v>2.8721774299992799</v>
      </c>
      <c r="T223">
        <v>3.37982297000053</v>
      </c>
      <c r="U223">
        <v>1.1328773900004301</v>
      </c>
      <c r="V223">
        <v>1.5618456699994601</v>
      </c>
      <c r="W223">
        <v>2.9217949818994402</v>
      </c>
      <c r="X223">
        <v>2.2403769830998499</v>
      </c>
      <c r="Y223">
        <v>3.4887013000006801</v>
      </c>
      <c r="Z223">
        <v>1.14187755000057</v>
      </c>
      <c r="AA223">
        <v>1.3267363399991201</v>
      </c>
      <c r="AB223">
        <v>1.15977917000055</v>
      </c>
      <c r="AC223">
        <v>12.3089345299959</v>
      </c>
      <c r="AD223">
        <v>26.471247250010499</v>
      </c>
      <c r="AE223">
        <v>1.1180244799998</v>
      </c>
      <c r="AF223">
        <v>78.826910219970202</v>
      </c>
      <c r="AG223">
        <v>10.913435649999901</v>
      </c>
      <c r="AH223">
        <v>2.0087594500000701</v>
      </c>
      <c r="AI223">
        <v>1.15996950000044</v>
      </c>
      <c r="AJ223">
        <v>2.9349805999991099</v>
      </c>
      <c r="AK223">
        <v>2.6819408000010299</v>
      </c>
      <c r="AL223">
        <v>1.6687972199997601</v>
      </c>
      <c r="AM223">
        <v>1.90237410000009</v>
      </c>
      <c r="AN223">
        <v>1096.1929154004899</v>
      </c>
      <c r="AO223">
        <v>261.30368336010702</v>
      </c>
      <c r="AP223">
        <v>196.683542290004</v>
      </c>
      <c r="AQ223">
        <v>15.158002600001099</v>
      </c>
      <c r="AR223">
        <v>1.5780921299992801</v>
      </c>
      <c r="AS223">
        <v>1.3171647599992899</v>
      </c>
      <c r="AT223">
        <v>1.5663244700008401</v>
      </c>
      <c r="AU223">
        <v>4.0680868999988897</v>
      </c>
      <c r="AV223">
        <v>3.2733111999987199</v>
      </c>
      <c r="AW223">
        <v>1.48612200000025</v>
      </c>
      <c r="AX223">
        <v>13.2050018799928</v>
      </c>
      <c r="AY223">
        <v>1.5282582500003601</v>
      </c>
      <c r="AZ223">
        <v>7.8164423999987802</v>
      </c>
      <c r="BA223">
        <v>1.6002838999993401</v>
      </c>
      <c r="BB223">
        <v>4.4897776799989497</v>
      </c>
      <c r="BC223">
        <v>2.59192751999944</v>
      </c>
      <c r="BD223">
        <v>0.96656988999984605</v>
      </c>
      <c r="BE223">
        <v>1.7871811999994001</v>
      </c>
      <c r="BF223">
        <v>2.0753354000007702</v>
      </c>
      <c r="BG223">
        <v>2.56316420000076</v>
      </c>
      <c r="BH223">
        <v>2.62467140000081</v>
      </c>
      <c r="BI223">
        <v>1.7975139999998599</v>
      </c>
      <c r="BJ223">
        <v>114.22689359995999</v>
      </c>
      <c r="BK223">
        <v>1.18401880000056</v>
      </c>
      <c r="BL223">
        <v>3.63482692999969</v>
      </c>
      <c r="BM223">
        <v>1.91476598000008</v>
      </c>
      <c r="BO223">
        <v>1.14412179999999</v>
      </c>
      <c r="BP223">
        <v>1.12214289999974</v>
      </c>
      <c r="BQ223">
        <v>2.0401533000003802</v>
      </c>
      <c r="BR223">
        <v>2.1476422999985498</v>
      </c>
      <c r="BS223">
        <v>2.3221363000011501</v>
      </c>
      <c r="BT223">
        <v>1.0672606999996801</v>
      </c>
      <c r="BU223">
        <v>1.4754948999998301</v>
      </c>
      <c r="BV223">
        <v>2.0174813999983598</v>
      </c>
      <c r="BW223">
        <v>7.7879803000032597</v>
      </c>
      <c r="BX223">
        <v>5.1546458000011599</v>
      </c>
      <c r="BY223">
        <v>3.1247058000008101</v>
      </c>
      <c r="BZ223">
        <v>105.53729183005601</v>
      </c>
      <c r="CA223">
        <v>9.3904219999967609</v>
      </c>
      <c r="CB223">
        <v>1.1489897999999801</v>
      </c>
      <c r="CC223">
        <v>24.021619800012601</v>
      </c>
      <c r="CD223">
        <v>4.8663961999991399</v>
      </c>
      <c r="CE223">
        <v>8.9240509999945097</v>
      </c>
      <c r="CF223">
        <v>2.7719738999985601</v>
      </c>
      <c r="CG223">
        <v>38.7188941999921</v>
      </c>
      <c r="CH223">
        <v>1.0883902000004999</v>
      </c>
      <c r="CI223">
        <v>2.1306723000016099</v>
      </c>
      <c r="CJ223">
        <v>6.2428269000010896</v>
      </c>
      <c r="CK223">
        <v>4.7759290000030896</v>
      </c>
      <c r="CL223">
        <v>2.44386999999915</v>
      </c>
      <c r="CM223">
        <v>3.1358274999984102</v>
      </c>
      <c r="CN223">
        <v>31.8696924000105</v>
      </c>
      <c r="CO223">
        <v>1.2548640999993901</v>
      </c>
      <c r="CP223">
        <v>1.83546100000058</v>
      </c>
      <c r="CQ223">
        <v>1.3769651000002301</v>
      </c>
      <c r="CR223">
        <v>1.2721289000000999</v>
      </c>
      <c r="CS223">
        <v>1.26832409999952</v>
      </c>
      <c r="CT223">
        <v>12.291347899998099</v>
      </c>
      <c r="CU223">
        <v>131.84330600011199</v>
      </c>
      <c r="CV223">
        <v>14.436721399993999</v>
      </c>
      <c r="CW223">
        <v>26.521055999997799</v>
      </c>
      <c r="CX223">
        <v>81.054584000026793</v>
      </c>
      <c r="CY223">
        <v>19.567181999998901</v>
      </c>
      <c r="CZ223">
        <v>145.63441699999399</v>
      </c>
      <c r="DA223">
        <v>10.9250366000051</v>
      </c>
      <c r="DB223">
        <v>10.302484200001301</v>
      </c>
      <c r="DC223">
        <v>23.229289999988399</v>
      </c>
      <c r="DD223">
        <v>2.7045611499997899</v>
      </c>
      <c r="DE223">
        <v>1.6909758999991</v>
      </c>
      <c r="DF223">
        <v>1.3964389499997201</v>
      </c>
      <c r="DG223">
        <v>1.2037989399996101</v>
      </c>
      <c r="DH223">
        <v>3.2667668700014501</v>
      </c>
      <c r="DJ223">
        <v>1.2500173499993299</v>
      </c>
      <c r="DK223">
        <v>2.6174810000011299</v>
      </c>
      <c r="DL223">
        <v>28.684283550013799</v>
      </c>
      <c r="DM223">
        <v>2.3137422500003599</v>
      </c>
      <c r="DN223">
        <v>8.7006066100002499</v>
      </c>
      <c r="DO223">
        <v>2.8432449300016698</v>
      </c>
      <c r="DP223">
        <v>3.0579287500004302</v>
      </c>
      <c r="DQ223">
        <v>1.4075114200004499</v>
      </c>
      <c r="DR223">
        <v>11.3317000499956</v>
      </c>
      <c r="DS223">
        <v>1.2770826600008101</v>
      </c>
      <c r="DT223">
        <v>1.3330566999993601</v>
      </c>
      <c r="DU223">
        <v>4.2275337899991401</v>
      </c>
      <c r="DV223">
        <v>3.7137503199992401</v>
      </c>
      <c r="DW223">
        <v>3.5558828399989602</v>
      </c>
      <c r="DX223">
        <v>1.4109305000001799</v>
      </c>
      <c r="DY223">
        <v>128.86107399989899</v>
      </c>
      <c r="DZ223">
        <v>1.49275001000024</v>
      </c>
      <c r="EA223">
        <v>1.90007377999973</v>
      </c>
      <c r="EB223">
        <v>1.16096314999959</v>
      </c>
      <c r="EC223">
        <v>1.1589218999997699</v>
      </c>
      <c r="ED223">
        <v>1.0848524800003401</v>
      </c>
      <c r="EE223">
        <v>2.9906005999982899</v>
      </c>
      <c r="EF223">
        <v>1.4089137600003601</v>
      </c>
      <c r="EG223">
        <v>2.5151901999997799</v>
      </c>
      <c r="EH223">
        <v>1.5516048299996299</v>
      </c>
      <c r="EI223">
        <v>1.78579766999974</v>
      </c>
      <c r="EJ223">
        <v>1.9920556399993099</v>
      </c>
      <c r="EK223">
        <v>3.27072169999883</v>
      </c>
      <c r="EL223">
        <v>6.2917481999975298</v>
      </c>
      <c r="EM223">
        <v>29.945970900007499</v>
      </c>
      <c r="EN223">
        <v>1.6822443100008999</v>
      </c>
      <c r="EO223">
        <v>1.3962561200005399</v>
      </c>
      <c r="EP223">
        <v>1.11257063000085</v>
      </c>
      <c r="EQ223">
        <v>1.1224565199990999</v>
      </c>
      <c r="ER223">
        <v>1.3710339400004199</v>
      </c>
      <c r="ES223">
        <v>1.0920633400001001</v>
      </c>
      <c r="ET223">
        <v>1.63210011999945</v>
      </c>
      <c r="EU223">
        <v>3.0561490500003901</v>
      </c>
      <c r="EV223">
        <v>1.1515035400007001</v>
      </c>
      <c r="EW223">
        <v>1.04425477999939</v>
      </c>
      <c r="EX223">
        <v>115.802891999949</v>
      </c>
      <c r="EY223">
        <v>7.3240552900024296</v>
      </c>
      <c r="EZ223">
        <v>3.8034962999991002</v>
      </c>
      <c r="FA223">
        <v>1.32234545000028</v>
      </c>
      <c r="FC223">
        <v>220.69442560011501</v>
      </c>
      <c r="FD223">
        <v>10571.518117010601</v>
      </c>
      <c r="FE223">
        <v>110.64247940003401</v>
      </c>
      <c r="FF223">
        <v>1.14156084999922</v>
      </c>
      <c r="FG223">
        <v>4700.7009501308203</v>
      </c>
      <c r="FH223">
        <v>1.0735461000003901</v>
      </c>
      <c r="FI223">
        <v>1.1064287900007901</v>
      </c>
      <c r="FJ223">
        <v>1.24636316000033</v>
      </c>
      <c r="FK223">
        <v>23.963062880007801</v>
      </c>
      <c r="FL223">
        <v>1.43586230000074</v>
      </c>
      <c r="FM223">
        <v>2.2769651999988101</v>
      </c>
      <c r="FN223">
        <v>2.0265121000011299</v>
      </c>
      <c r="FO223">
        <v>1.2786445000001501</v>
      </c>
      <c r="FP223">
        <v>3.3668738000014899</v>
      </c>
      <c r="FQ223">
        <v>1.6619291700008001</v>
      </c>
      <c r="FR223">
        <v>1.2363580700002801</v>
      </c>
      <c r="FS223">
        <v>1.2961446999997901</v>
      </c>
      <c r="FT223">
        <v>2.2291637700000102</v>
      </c>
      <c r="FU223">
        <v>2.2232042700015899</v>
      </c>
      <c r="FV223">
        <v>1.1495185099993299</v>
      </c>
      <c r="FW223">
        <v>1.4193003300006199</v>
      </c>
      <c r="FX223">
        <v>1.14973221999935</v>
      </c>
      <c r="FY223">
        <v>1.3355684500002101</v>
      </c>
      <c r="FZ223">
        <v>1.0970771800002701</v>
      </c>
      <c r="GA223">
        <v>3.9238912100008698</v>
      </c>
      <c r="GB223">
        <v>1.2637536999991399</v>
      </c>
      <c r="GC223">
        <v>378.74839291023102</v>
      </c>
      <c r="GD223">
        <v>106.140175499953</v>
      </c>
      <c r="GE223">
        <v>205.002411500085</v>
      </c>
      <c r="GF223">
        <v>302.04479919979298</v>
      </c>
      <c r="GG223">
        <v>291.28542069997599</v>
      </c>
      <c r="GH223">
        <v>138.91101730009501</v>
      </c>
      <c r="GI223">
        <v>323.59109780006099</v>
      </c>
      <c r="GJ223">
        <v>121.47204809996801</v>
      </c>
      <c r="GK223">
        <v>233.26022749999501</v>
      </c>
      <c r="GL223">
        <v>1.1246162999996201</v>
      </c>
      <c r="GM223">
        <v>2.3325255999989198</v>
      </c>
      <c r="GN223">
        <v>1.54008099999919</v>
      </c>
      <c r="GO223">
        <v>7.2353471000024001</v>
      </c>
      <c r="GP223">
        <v>2.96826220000003</v>
      </c>
      <c r="GQ223">
        <v>1.1682067999990999</v>
      </c>
      <c r="GR223">
        <v>2.2971524999993602</v>
      </c>
      <c r="GS223">
        <v>4.4873710999963796</v>
      </c>
      <c r="GT223">
        <v>2.1705819999988298</v>
      </c>
      <c r="GU223">
        <v>3.0749135000005499</v>
      </c>
      <c r="GV223">
        <v>12.337143199998501</v>
      </c>
      <c r="GW223">
        <v>1.4117081000003999</v>
      </c>
      <c r="GX223">
        <v>8.9456793999997899</v>
      </c>
      <c r="GY223">
        <v>4.2036653999966802</v>
      </c>
      <c r="GZ223">
        <v>1.0429225000007101</v>
      </c>
      <c r="HA223">
        <v>2.4118869999983898</v>
      </c>
      <c r="HB223">
        <v>1.03016600000046</v>
      </c>
      <c r="HC223">
        <v>5.5875255999999398</v>
      </c>
      <c r="HD223">
        <v>1.30089849999968</v>
      </c>
      <c r="HE223">
        <v>157.29317319998501</v>
      </c>
      <c r="HF223">
        <v>3.6265124999990799</v>
      </c>
      <c r="HG223">
        <v>1.0768860000007401</v>
      </c>
      <c r="HH223">
        <v>2.2968932000003401</v>
      </c>
      <c r="HI223">
        <v>5.9968987000029301</v>
      </c>
      <c r="HJ223">
        <v>1.1369334999999401</v>
      </c>
      <c r="HK223">
        <v>4.5379247000018896</v>
      </c>
      <c r="HL223">
        <v>171.830334319966</v>
      </c>
      <c r="HM223">
        <v>4.5542265600015499</v>
      </c>
      <c r="HN223">
        <v>81.018350590020404</v>
      </c>
      <c r="HO223">
        <v>1142.33088207059</v>
      </c>
      <c r="HP223">
        <v>1.16309150000052</v>
      </c>
      <c r="HQ223">
        <v>1.1944075699993799</v>
      </c>
      <c r="HR223">
        <v>119.158446260029</v>
      </c>
      <c r="HS223">
        <v>179.36962966993499</v>
      </c>
      <c r="HT223">
        <v>137.896348729962</v>
      </c>
      <c r="HU223">
        <v>159.644995749928</v>
      </c>
      <c r="HV223">
        <v>161.96895396011001</v>
      </c>
      <c r="HW223">
        <v>425.01243476988702</v>
      </c>
      <c r="HX223">
        <v>122.94130447995801</v>
      </c>
      <c r="HY223">
        <v>143.34993799007501</v>
      </c>
      <c r="HZ223">
        <v>112.558888109983</v>
      </c>
      <c r="IA223">
        <v>1.11862409999958</v>
      </c>
      <c r="IB223">
        <v>1.1283007999991199</v>
      </c>
      <c r="IC223">
        <v>1.2144043999996901</v>
      </c>
      <c r="ID223">
        <v>1.2955113000007299</v>
      </c>
      <c r="IE223">
        <v>1.0534200999991301</v>
      </c>
      <c r="IF223">
        <v>1.4291267999997199</v>
      </c>
      <c r="IG223">
        <v>1.8781323000002901</v>
      </c>
      <c r="IH223">
        <v>1.3954343999994301</v>
      </c>
      <c r="II223">
        <v>1.3986774999993901</v>
      </c>
      <c r="IJ223">
        <v>1.06200709999939</v>
      </c>
      <c r="IK223">
        <v>1.12541489999967</v>
      </c>
      <c r="IL223">
        <v>1.14633030000005</v>
      </c>
      <c r="IM223">
        <v>1.19948809999914</v>
      </c>
      <c r="IN223">
        <v>1.05408150000039</v>
      </c>
      <c r="IO223">
        <v>1.0493446000000399</v>
      </c>
      <c r="IP223">
        <v>3.1112247999990399</v>
      </c>
      <c r="IQ223">
        <v>1.1323854000002</v>
      </c>
      <c r="IR223">
        <v>1.03710499999943</v>
      </c>
      <c r="IS223">
        <v>1.35506689999966</v>
      </c>
      <c r="IT223">
        <v>1.38729919999969</v>
      </c>
      <c r="IU223">
        <v>1.21684330000062</v>
      </c>
      <c r="IV223">
        <v>1.58173999999963</v>
      </c>
      <c r="IW223">
        <v>1.0708204000002299</v>
      </c>
      <c r="IX223">
        <v>1.7167052999993799</v>
      </c>
      <c r="IY223">
        <v>1.4417279999997801</v>
      </c>
      <c r="IZ223">
        <v>2.15430729999935</v>
      </c>
      <c r="JA223">
        <v>1.4534750000002501</v>
      </c>
      <c r="JB223">
        <v>1.3311780999993099</v>
      </c>
      <c r="JC223">
        <v>1.2316539000003099</v>
      </c>
      <c r="JD223">
        <v>1.2153608999997201</v>
      </c>
      <c r="JE223">
        <v>1.21442059999936</v>
      </c>
      <c r="JF223">
        <v>4.4427297000002</v>
      </c>
      <c r="JG223">
        <v>1.5672964999994301</v>
      </c>
      <c r="JH223">
        <v>1.4484453999994</v>
      </c>
      <c r="JI223">
        <v>1.0550898000001301</v>
      </c>
      <c r="JJ223">
        <v>5.8454925999976703</v>
      </c>
      <c r="JK223">
        <v>1.63752700000077</v>
      </c>
      <c r="JL223">
        <v>1.63535830000001</v>
      </c>
      <c r="JM223">
        <v>1.8679360999995001</v>
      </c>
      <c r="JN223">
        <v>1.17565040000045</v>
      </c>
      <c r="JO223">
        <v>2.66279188000044</v>
      </c>
      <c r="JP223">
        <v>592.72731166984897</v>
      </c>
      <c r="JQ223">
        <v>230.891506799962</v>
      </c>
      <c r="JR223">
        <v>11.9959680000029</v>
      </c>
      <c r="JS223">
        <v>2.2895886000005699</v>
      </c>
      <c r="JT223">
        <v>1.51958139999988</v>
      </c>
      <c r="JU223">
        <v>8.0943906000029493</v>
      </c>
      <c r="JV223">
        <v>122.60777000000201</v>
      </c>
      <c r="JW223">
        <v>1.01773420000063</v>
      </c>
      <c r="JX223">
        <v>108.95408599998299</v>
      </c>
      <c r="JY223">
        <v>1.0991958100003101</v>
      </c>
      <c r="JZ223">
        <v>1.12664412000049</v>
      </c>
      <c r="KA223">
        <v>109.843114000047</v>
      </c>
      <c r="KB223">
        <v>87.481951000052504</v>
      </c>
      <c r="KC223">
        <v>109.30498999997501</v>
      </c>
      <c r="KD223">
        <v>111.650233000051</v>
      </c>
      <c r="KE223">
        <v>117.022977999994</v>
      </c>
      <c r="KF223">
        <v>98.867435000021899</v>
      </c>
      <c r="KG223">
        <v>122.750838999986</v>
      </c>
      <c r="KH223">
        <v>111.232934999978</v>
      </c>
      <c r="KI223">
        <v>179.50707000005099</v>
      </c>
      <c r="KJ223">
        <v>168.36051900009599</v>
      </c>
      <c r="KK223">
        <v>123.787851999979</v>
      </c>
      <c r="KL223">
        <v>111.44235799997099</v>
      </c>
      <c r="KM223">
        <v>152.31850000005201</v>
      </c>
      <c r="KN223">
        <v>132.06537299998999</v>
      </c>
      <c r="KO223">
        <v>109.168435</v>
      </c>
      <c r="KP223">
        <v>118.746619999991</v>
      </c>
      <c r="KQ223">
        <v>176.05657200003</v>
      </c>
      <c r="KR223">
        <v>278.58188899979001</v>
      </c>
      <c r="KS223">
        <v>148.28355899988699</v>
      </c>
      <c r="KT223">
        <v>140.35296500008599</v>
      </c>
      <c r="KU223">
        <v>242.61061999993399</v>
      </c>
      <c r="KV223">
        <v>112.344650999992</v>
      </c>
      <c r="KW223">
        <v>123.070354999974</v>
      </c>
      <c r="KX223">
        <v>190.750324999914</v>
      </c>
      <c r="KY223">
        <v>210.82883300003601</v>
      </c>
      <c r="KZ223">
        <v>103.13616200001</v>
      </c>
      <c r="LA223">
        <v>120.82030200003599</v>
      </c>
      <c r="LB223">
        <v>131.41335700009901</v>
      </c>
      <c r="LC223">
        <v>115.66405999998101</v>
      </c>
      <c r="LD223">
        <v>222.94179300009301</v>
      </c>
      <c r="LE223">
        <v>95.543034999980605</v>
      </c>
      <c r="LF223">
        <v>125.625531999976</v>
      </c>
      <c r="LG223">
        <v>119.05885899998199</v>
      </c>
      <c r="LH223">
        <v>106.522886999999</v>
      </c>
      <c r="LI223">
        <v>129.21102200006101</v>
      </c>
      <c r="LJ223">
        <v>117.695842999965</v>
      </c>
      <c r="LK223">
        <v>169.75295999995399</v>
      </c>
      <c r="LL223">
        <v>260.25941899977602</v>
      </c>
      <c r="LM223">
        <v>208.09104200010199</v>
      </c>
      <c r="LN223">
        <v>119.357559000026</v>
      </c>
      <c r="LO223">
        <v>161.67790100001699</v>
      </c>
      <c r="LP223">
        <v>101.429623999982</v>
      </c>
      <c r="LQ223">
        <v>117.275383000029</v>
      </c>
      <c r="LR223">
        <v>92.454923999961494</v>
      </c>
      <c r="LS223">
        <v>159.03834500000801</v>
      </c>
      <c r="LT223">
        <v>139.94907999993299</v>
      </c>
      <c r="LU223">
        <v>121.57194599998201</v>
      </c>
      <c r="LV223">
        <v>157.60152100003299</v>
      </c>
      <c r="LW223">
        <v>104.261551999953</v>
      </c>
      <c r="LX223">
        <v>120.644553999999</v>
      </c>
      <c r="LY223">
        <v>131.030752999941</v>
      </c>
      <c r="LZ223">
        <v>122.530822000001</v>
      </c>
      <c r="MA223">
        <v>100.576659000013</v>
      </c>
      <c r="MB223">
        <v>120.43565400003</v>
      </c>
      <c r="MC223">
        <v>168.51303100003901</v>
      </c>
      <c r="MD223">
        <v>122.12250299996199</v>
      </c>
      <c r="ME223">
        <v>109.274219000014</v>
      </c>
      <c r="MF223">
        <v>106.21542999998201</v>
      </c>
      <c r="MG223">
        <v>105.894633000018</v>
      </c>
      <c r="MH223">
        <v>156.75974599993799</v>
      </c>
      <c r="MI223">
        <v>221.257035000017</v>
      </c>
      <c r="MJ223">
        <v>100.896632999997</v>
      </c>
      <c r="MK223">
        <v>107.993555000052</v>
      </c>
      <c r="ML223">
        <v>169.62362400000001</v>
      </c>
      <c r="MM223">
        <v>120.738327000057</v>
      </c>
      <c r="MN223">
        <v>102.812824000022</v>
      </c>
      <c r="MO223">
        <v>137.77853900007901</v>
      </c>
      <c r="MP223">
        <v>113.825001999969</v>
      </c>
      <c r="MQ223">
        <v>111.374275999959</v>
      </c>
      <c r="MR223">
        <v>113.09776999999301</v>
      </c>
      <c r="MS223">
        <v>95.483684999984703</v>
      </c>
      <c r="MT223">
        <v>215.81581700011199</v>
      </c>
      <c r="MU223">
        <v>286.59399199998001</v>
      </c>
      <c r="MV223">
        <v>208.320996999973</v>
      </c>
      <c r="MW223">
        <v>279.38701999979099</v>
      </c>
      <c r="MX223">
        <v>106.29757699999</v>
      </c>
      <c r="MY223">
        <v>331.896736999974</v>
      </c>
      <c r="MZ223">
        <v>334.77287699980701</v>
      </c>
      <c r="NA223">
        <v>336.95679500000603</v>
      </c>
      <c r="NB223">
        <v>130.05083300010301</v>
      </c>
      <c r="NC223">
        <v>295.68656700011297</v>
      </c>
      <c r="ND223">
        <v>116.55532699998</v>
      </c>
      <c r="NE223">
        <v>157.211509000044</v>
      </c>
      <c r="NF223">
        <v>240.58645500009899</v>
      </c>
      <c r="NG223">
        <v>168.91099300002699</v>
      </c>
      <c r="NH223">
        <v>148.659327999922</v>
      </c>
      <c r="NI223">
        <v>128.336623999989</v>
      </c>
      <c r="NJ223">
        <v>116.879195000045</v>
      </c>
      <c r="NK223">
        <v>129.737113999901</v>
      </c>
      <c r="NL223">
        <v>129.02470299997401</v>
      </c>
      <c r="NM223">
        <v>124.01824600005099</v>
      </c>
      <c r="NN223">
        <v>157.03110800008301</v>
      </c>
      <c r="NO223">
        <v>105.88393899996299</v>
      </c>
      <c r="NP223">
        <v>134.98855899996099</v>
      </c>
      <c r="NQ223">
        <v>111.845969000016</v>
      </c>
      <c r="NR223">
        <v>1.7523887999996099</v>
      </c>
      <c r="NS223">
        <v>4.2290254000035903</v>
      </c>
      <c r="NT223">
        <v>1.4494197999992999</v>
      </c>
      <c r="NU223">
        <v>1.0486067799993199</v>
      </c>
      <c r="NV223">
        <v>2.6968288399984899</v>
      </c>
      <c r="NW223">
        <v>1.2098123899995701</v>
      </c>
      <c r="NX223">
        <v>1.06749649999983</v>
      </c>
      <c r="NY223">
        <v>1.1642403999994699</v>
      </c>
      <c r="NZ223">
        <v>1.26782500000081</v>
      </c>
      <c r="OA223">
        <v>1.1768656999993301</v>
      </c>
      <c r="OB223">
        <v>4.1312925000020204</v>
      </c>
      <c r="OC223">
        <v>2.4386212999998</v>
      </c>
      <c r="OD223">
        <v>3.23043650000182</v>
      </c>
      <c r="OE223">
        <v>1.86736430000019</v>
      </c>
      <c r="OF223">
        <v>3.2903766999988902</v>
      </c>
      <c r="OG223">
        <v>5.90540879999753</v>
      </c>
      <c r="OH223">
        <v>2.3970751999986502</v>
      </c>
      <c r="OI223">
        <v>2.6656763999999402</v>
      </c>
      <c r="OJ223">
        <v>1.51934249999977</v>
      </c>
      <c r="OK223">
        <v>1.33812349999971</v>
      </c>
      <c r="OL223">
        <v>1.4365204999994601</v>
      </c>
      <c r="OM223">
        <v>3.22126867000043</v>
      </c>
      <c r="ON223">
        <v>3.6626343999996598</v>
      </c>
      <c r="OO223">
        <v>1.3260785099992101</v>
      </c>
      <c r="OP223">
        <v>2.1628247699991299</v>
      </c>
      <c r="OQ223">
        <v>2.8712772500002801</v>
      </c>
      <c r="OR223">
        <v>2.8037757700003598</v>
      </c>
      <c r="OS223">
        <v>2.5689171900012302</v>
      </c>
      <c r="OT223">
        <v>2.9518094900013199</v>
      </c>
      <c r="OU223">
        <v>1.0808785000008401</v>
      </c>
      <c r="OV223">
        <v>1.6897564800001399</v>
      </c>
      <c r="OW223">
        <v>2.5096126999997099</v>
      </c>
      <c r="OX223">
        <v>3.0839790899990498</v>
      </c>
      <c r="OY223">
        <v>55.528388409991699</v>
      </c>
      <c r="OZ223">
        <v>2.8686639699990302</v>
      </c>
      <c r="PA223">
        <v>10.8611553399969</v>
      </c>
      <c r="PB223">
        <v>2.7170214799989498</v>
      </c>
      <c r="PC223">
        <v>3.90829723999923</v>
      </c>
      <c r="PD223">
        <v>3.42272301000048</v>
      </c>
      <c r="PE223">
        <v>1.8697162000007701</v>
      </c>
      <c r="PF223">
        <v>107.600090199965</v>
      </c>
      <c r="PG223">
        <v>10.783540999997101</v>
      </c>
      <c r="PH223">
        <v>4.2577728999967803</v>
      </c>
      <c r="PI223">
        <v>6.8268219000019599</v>
      </c>
      <c r="PJ223">
        <v>4.6480615999971597</v>
      </c>
      <c r="PK223">
        <v>1.1358072000002699</v>
      </c>
      <c r="PL223">
        <v>1.27028677999988</v>
      </c>
      <c r="PM223">
        <v>1.3198119799999399</v>
      </c>
      <c r="PN223">
        <v>1.50451955999961</v>
      </c>
      <c r="PO223">
        <v>1.54115534000084</v>
      </c>
      <c r="PP223">
        <v>1.6655370699991201</v>
      </c>
      <c r="PQ223">
        <v>1.7549341300000401</v>
      </c>
      <c r="PR223">
        <v>1.41661546999967</v>
      </c>
      <c r="PS223">
        <v>1.7703127900003901</v>
      </c>
      <c r="PT223">
        <v>2.2219881300006801</v>
      </c>
      <c r="PU223">
        <v>3.8431334400011101</v>
      </c>
      <c r="PV223">
        <v>9.2946544599981298</v>
      </c>
      <c r="PW223">
        <v>240.21675499994299</v>
      </c>
      <c r="PX223">
        <v>2.17901809999967</v>
      </c>
      <c r="PY223">
        <v>167.25476530008001</v>
      </c>
      <c r="PZ223">
        <v>1.8562753000005601</v>
      </c>
      <c r="QA223">
        <v>1.6962769999991001</v>
      </c>
      <c r="QB223">
        <v>106.200950699975</v>
      </c>
      <c r="QC223">
        <v>2.1012014000007202</v>
      </c>
      <c r="QD223">
        <v>44098.709805309802</v>
      </c>
      <c r="QE223">
        <v>2.73086930000136</v>
      </c>
      <c r="QF223">
        <v>2.3573528400011101</v>
      </c>
      <c r="QG223">
        <v>224.27050227997799</v>
      </c>
      <c r="QH223">
        <v>128.19119410007301</v>
      </c>
      <c r="QI223">
        <v>1.10466043000088</v>
      </c>
      <c r="QJ223">
        <v>1.13428546000068</v>
      </c>
      <c r="QK223">
        <v>1.07658378999986</v>
      </c>
      <c r="QL223">
        <v>1.0711529899999701</v>
      </c>
      <c r="QM223">
        <v>16.7044330099889</v>
      </c>
      <c r="QN223">
        <v>1.62036002999957</v>
      </c>
      <c r="QO223">
        <v>101.081413000007</v>
      </c>
      <c r="QP223">
        <v>1.49297110000043</v>
      </c>
      <c r="QQ223">
        <v>1.3853472999999199</v>
      </c>
      <c r="QR223">
        <v>1.1543414000007</v>
      </c>
      <c r="QS223">
        <v>1.8543731000008801</v>
      </c>
      <c r="QT223">
        <v>1.4759281999995399</v>
      </c>
      <c r="QU223">
        <v>120.44860200001899</v>
      </c>
      <c r="QV223">
        <v>103.13259900000401</v>
      </c>
      <c r="QW223">
        <v>189.35681500006501</v>
      </c>
      <c r="QX223">
        <v>118.26763599994599</v>
      </c>
      <c r="QY223">
        <v>109.16550899995499</v>
      </c>
      <c r="QZ223">
        <v>107.04732300003499</v>
      </c>
      <c r="RA223">
        <v>106.047264000052</v>
      </c>
      <c r="RB223">
        <v>1.4245584599993899</v>
      </c>
      <c r="RC223">
        <v>2.6913663500017702</v>
      </c>
      <c r="RD223">
        <v>166.404978000093</v>
      </c>
      <c r="RE223">
        <v>110.201266000047</v>
      </c>
      <c r="RF223">
        <v>113.692268999992</v>
      </c>
      <c r="RG223">
        <v>124.47727999999201</v>
      </c>
      <c r="RH223">
        <v>152.24394499999499</v>
      </c>
      <c r="RI223">
        <v>265.45107599999801</v>
      </c>
      <c r="RJ223">
        <v>108.812283999985</v>
      </c>
      <c r="RK223">
        <v>102.38974500005099</v>
      </c>
      <c r="RL223">
        <v>266.49803900020203</v>
      </c>
      <c r="RM223">
        <v>51.553916000004399</v>
      </c>
      <c r="RN223">
        <v>273.73012800002499</v>
      </c>
      <c r="RO223">
        <v>172.265681999968</v>
      </c>
      <c r="RP223">
        <v>224.27417699992699</v>
      </c>
      <c r="RQ223">
        <v>106.59034200001</v>
      </c>
      <c r="RR223">
        <v>385.49727499997198</v>
      </c>
      <c r="RS223">
        <v>199.16443699994099</v>
      </c>
      <c r="RT223">
        <v>112.58900599996601</v>
      </c>
      <c r="RU223">
        <v>190.21100899996199</v>
      </c>
      <c r="RV223">
        <v>334.55017600022302</v>
      </c>
      <c r="RW223">
        <v>60.071913999971002</v>
      </c>
      <c r="RX223">
        <v>375.57268500002101</v>
      </c>
      <c r="RY223">
        <v>202.529939000029</v>
      </c>
      <c r="RZ223">
        <v>596.28375099971902</v>
      </c>
      <c r="SA223">
        <v>644.92534200009004</v>
      </c>
      <c r="SB223">
        <v>314.50662200013198</v>
      </c>
      <c r="SC223">
        <v>113.56685499998299</v>
      </c>
      <c r="SD223">
        <v>216.857798000099</v>
      </c>
      <c r="SE223">
        <v>396.21045699995</v>
      </c>
      <c r="SF223">
        <v>288.02574899978902</v>
      </c>
      <c r="SG223">
        <v>789.25296400021796</v>
      </c>
      <c r="SH223">
        <v>117.81830699998</v>
      </c>
      <c r="SI223">
        <v>105.371189999976</v>
      </c>
      <c r="SJ223">
        <v>7961.5350959971502</v>
      </c>
      <c r="SK223">
        <v>64.930444000055999</v>
      </c>
      <c r="SL223">
        <v>151.22230800008401</v>
      </c>
      <c r="SM223">
        <v>286.94582200003799</v>
      </c>
      <c r="SN223">
        <v>342.51191799994598</v>
      </c>
      <c r="SO223">
        <v>203.00995799992199</v>
      </c>
      <c r="SP223">
        <v>565.91353899985597</v>
      </c>
      <c r="SQ223">
        <v>203.24418899999</v>
      </c>
      <c r="SR223">
        <v>53.877380000019897</v>
      </c>
      <c r="SS223">
        <v>54.215043000003803</v>
      </c>
      <c r="ST223">
        <v>201.62653800007001</v>
      </c>
      <c r="SU223">
        <v>195.832697999896</v>
      </c>
      <c r="SV223">
        <v>203.38770599989201</v>
      </c>
      <c r="SW223">
        <v>169.517446999904</v>
      </c>
      <c r="SX223">
        <v>211.18203000002501</v>
      </c>
      <c r="SY223">
        <v>195.49395100004</v>
      </c>
      <c r="SZ223">
        <v>128.01090499991599</v>
      </c>
      <c r="TA223">
        <v>155.067839999916</v>
      </c>
      <c r="TB223">
        <v>108.64913899998599</v>
      </c>
      <c r="TC223">
        <v>159.558319000062</v>
      </c>
      <c r="TD223">
        <v>147.70658800005901</v>
      </c>
      <c r="TE223">
        <v>487.29035100014897</v>
      </c>
      <c r="TF223">
        <v>120.559224999975</v>
      </c>
      <c r="TG223">
        <v>129.406449999893</v>
      </c>
      <c r="TH223">
        <v>529.36278599966295</v>
      </c>
      <c r="TI223">
        <v>93.779728999943501</v>
      </c>
      <c r="TJ223">
        <v>388.747229000088</v>
      </c>
      <c r="TK223">
        <v>171.65981399989701</v>
      </c>
      <c r="TL223">
        <v>445.28815199993602</v>
      </c>
      <c r="TM223">
        <v>518.13925400003802</v>
      </c>
      <c r="TN223">
        <v>202.10871999990201</v>
      </c>
      <c r="TO223">
        <v>518.98878800030798</v>
      </c>
      <c r="TQ223">
        <v>518.77130400016904</v>
      </c>
      <c r="TR223">
        <v>518.67183199990495</v>
      </c>
      <c r="TS223">
        <v>211.61347600002799</v>
      </c>
      <c r="TT223">
        <v>168.81484599993601</v>
      </c>
      <c r="TU223">
        <v>96.079084999975706</v>
      </c>
      <c r="TV223">
        <v>109.154103999957</v>
      </c>
      <c r="TW223">
        <v>370.59166700020398</v>
      </c>
      <c r="TX223">
        <v>135.513536999933</v>
      </c>
      <c r="TY223">
        <v>119.662050000043</v>
      </c>
      <c r="TZ223">
        <v>428.87461999990001</v>
      </c>
      <c r="UA223">
        <v>155.847852000035</v>
      </c>
      <c r="UB223">
        <v>136.32885499997101</v>
      </c>
      <c r="UC223">
        <v>119.744239000021</v>
      </c>
      <c r="UD223">
        <v>112.978104999987</v>
      </c>
      <c r="UE223">
        <v>139.98954500001901</v>
      </c>
      <c r="UF223">
        <v>114.84402399999099</v>
      </c>
      <c r="UG223">
        <v>132.20259499992201</v>
      </c>
      <c r="UH223">
        <v>138.44728299998701</v>
      </c>
      <c r="UI223">
        <v>120.856752000051</v>
      </c>
      <c r="UJ223">
        <v>113.874922999996</v>
      </c>
      <c r="UK223">
        <v>138.38696600007799</v>
      </c>
      <c r="UL223">
        <v>168.084783999948</v>
      </c>
      <c r="UM223">
        <v>114.831383000012</v>
      </c>
      <c r="UN223">
        <v>147.56185900000901</v>
      </c>
      <c r="UO223">
        <v>196.14913300005699</v>
      </c>
      <c r="UP223">
        <v>215.835895000026</v>
      </c>
      <c r="UQ223">
        <v>115.658949999954</v>
      </c>
      <c r="UR223">
        <v>114.12759100005501</v>
      </c>
      <c r="US223">
        <v>356.01036499999498</v>
      </c>
      <c r="UT223">
        <v>355.24833999993302</v>
      </c>
      <c r="UU223">
        <v>1967.15683699958</v>
      </c>
      <c r="UV223">
        <v>142.088369000005</v>
      </c>
      <c r="UW223">
        <v>465.16756600001798</v>
      </c>
      <c r="UX223">
        <v>110.337818</v>
      </c>
      <c r="UY223">
        <v>62.369774000020698</v>
      </c>
      <c r="UZ223">
        <v>14.138869999995199</v>
      </c>
      <c r="VA223">
        <v>161.254091999959</v>
      </c>
      <c r="VB223">
        <v>117.484569999971</v>
      </c>
      <c r="VC223">
        <v>109.46887500002001</v>
      </c>
      <c r="VD223">
        <v>121.11022000003101</v>
      </c>
      <c r="VE223">
        <v>109.672877999954</v>
      </c>
      <c r="VF223">
        <v>147.38048700010401</v>
      </c>
      <c r="VG223">
        <v>149.745756000048</v>
      </c>
      <c r="VH223">
        <v>116.18957399996</v>
      </c>
      <c r="VI223">
        <v>108.716163999983</v>
      </c>
      <c r="VJ223">
        <v>120.81707099999799</v>
      </c>
      <c r="VK223">
        <v>119.223455999978</v>
      </c>
      <c r="VL223">
        <v>108.118907999946</v>
      </c>
      <c r="VM223">
        <v>112.464565000031</v>
      </c>
      <c r="VN223">
        <v>215.11275699990799</v>
      </c>
      <c r="VO223">
        <v>107.19317999994399</v>
      </c>
      <c r="VP223">
        <v>291.967488000169</v>
      </c>
      <c r="VQ223">
        <v>194.43703899998201</v>
      </c>
      <c r="VR223">
        <v>115.594353000051</v>
      </c>
      <c r="VS223">
        <v>108.730995999998</v>
      </c>
      <c r="VT223">
        <v>125.387074999977</v>
      </c>
      <c r="VU223">
        <v>167.19224000000401</v>
      </c>
      <c r="VV223">
        <v>205.812978999922</v>
      </c>
      <c r="VW223">
        <v>170.703756999923</v>
      </c>
      <c r="VX223">
        <v>150.255207000067</v>
      </c>
      <c r="VY223">
        <v>109.818186999997</v>
      </c>
      <c r="VZ223">
        <v>112.764076999971</v>
      </c>
      <c r="WA223">
        <v>104.61955800000599</v>
      </c>
      <c r="WB223">
        <v>293.50232899980602</v>
      </c>
      <c r="WC223">
        <v>187.51709900004801</v>
      </c>
      <c r="WD223">
        <v>206.797258999897</v>
      </c>
      <c r="WE223">
        <v>107.877667999943</v>
      </c>
      <c r="WF223">
        <v>106.81713500001899</v>
      </c>
      <c r="WH223">
        <v>113.117959999945</v>
      </c>
      <c r="WI223">
        <v>125.240807999973</v>
      </c>
      <c r="WJ223">
        <v>29.6702189999924</v>
      </c>
      <c r="WK223">
        <v>114.20932899997599</v>
      </c>
      <c r="WL223">
        <v>105.460196000058</v>
      </c>
      <c r="WM223">
        <v>223.67221500002799</v>
      </c>
      <c r="WN223">
        <v>287.58868099981902</v>
      </c>
      <c r="WO223">
        <v>357.12105599977099</v>
      </c>
      <c r="WP223">
        <v>227.89756199996901</v>
      </c>
      <c r="WQ223">
        <v>270.34381400002201</v>
      </c>
      <c r="WR223">
        <v>320.30160799995099</v>
      </c>
      <c r="WS223">
        <v>280.89067699993001</v>
      </c>
      <c r="WT223">
        <v>508.57785699982202</v>
      </c>
      <c r="WU223">
        <v>517.78357599955098</v>
      </c>
      <c r="WV223">
        <v>808.35078500024997</v>
      </c>
      <c r="WW223">
        <v>132.13068199995899</v>
      </c>
      <c r="WX223">
        <v>323.48955299984698</v>
      </c>
      <c r="WY223">
        <v>158.78412700002099</v>
      </c>
      <c r="WZ223">
        <v>301.09066799981503</v>
      </c>
      <c r="XA223">
        <v>107.167396000004</v>
      </c>
      <c r="XB223">
        <v>231.671767999884</v>
      </c>
      <c r="XC223">
        <v>108.852259999956</v>
      </c>
      <c r="XD223">
        <v>484.58432300016301</v>
      </c>
      <c r="XE223">
        <v>161.40467699989699</v>
      </c>
      <c r="XF223">
        <v>242.28330000001</v>
      </c>
      <c r="XG223">
        <v>100.40933699999</v>
      </c>
      <c r="XH223">
        <v>206.324653000105</v>
      </c>
      <c r="XI223">
        <v>101.153566999943</v>
      </c>
      <c r="XJ223">
        <v>214.91770899994299</v>
      </c>
      <c r="XK223">
        <v>62.271892999997398</v>
      </c>
      <c r="XL223">
        <v>1.63140195999949</v>
      </c>
      <c r="XM223">
        <v>5.8742761199973801</v>
      </c>
      <c r="XN223">
        <v>1.0992534500001101</v>
      </c>
      <c r="XO223">
        <v>1.84567312000036</v>
      </c>
      <c r="XP223">
        <v>1.7760097400005199</v>
      </c>
      <c r="XQ223">
        <v>24.309547649987501</v>
      </c>
      <c r="XR223">
        <v>1.2739703900006101</v>
      </c>
      <c r="XS223">
        <v>1.30185272999915</v>
      </c>
      <c r="XT223">
        <v>2.3734516100012102</v>
      </c>
      <c r="XU223">
        <v>2.2861407199998198</v>
      </c>
      <c r="XV223">
        <v>3.1677431999996801</v>
      </c>
      <c r="XW223">
        <v>3.6271220000016902</v>
      </c>
      <c r="XX223">
        <v>3.47925799999939</v>
      </c>
      <c r="XY223">
        <v>3.7155880999998798</v>
      </c>
      <c r="XZ223">
        <v>1.4973753199992601</v>
      </c>
      <c r="YA223">
        <v>12.479320099999301</v>
      </c>
      <c r="YB223">
        <v>1.1512510299999099</v>
      </c>
      <c r="YC223">
        <v>1.32813100000021</v>
      </c>
      <c r="YD223">
        <v>1.2511331000005199</v>
      </c>
      <c r="YE223">
        <v>5.0260552999971004</v>
      </c>
      <c r="YF223">
        <v>1.23181549999936</v>
      </c>
      <c r="YG223">
        <v>0.93521910999970703</v>
      </c>
      <c r="YH223">
        <v>1606.14587684907</v>
      </c>
      <c r="YI223">
        <v>116.579282399965</v>
      </c>
      <c r="YJ223">
        <v>307.86250700009998</v>
      </c>
      <c r="YK223">
        <v>3.11580438999954</v>
      </c>
      <c r="YL223">
        <v>1.48220269999911</v>
      </c>
      <c r="YM223">
        <v>2439235.57475662</v>
      </c>
      <c r="YN223">
        <v>1.3061474900005099</v>
      </c>
      <c r="YO223">
        <v>1.29127809000056</v>
      </c>
      <c r="YP223">
        <v>1.9464689800006501</v>
      </c>
      <c r="YQ223">
        <v>176.487201000098</v>
      </c>
      <c r="YR223">
        <v>146.51605849992501</v>
      </c>
      <c r="YS223">
        <v>6.6605094999977199</v>
      </c>
      <c r="YT223">
        <v>8.0308160999993596</v>
      </c>
      <c r="YU223">
        <v>378.976468000095</v>
      </c>
      <c r="YV223">
        <v>232.29905820009299</v>
      </c>
      <c r="YW223">
        <v>1.598387</v>
      </c>
      <c r="YX223">
        <v>1.6416121000002</v>
      </c>
      <c r="YY223">
        <v>1.25947690000066</v>
      </c>
      <c r="YZ223">
        <v>4.38273643999855</v>
      </c>
      <c r="ZA223">
        <v>1.4315697900001401</v>
      </c>
      <c r="ZB223">
        <v>5.1716145199970898</v>
      </c>
      <c r="ZC223">
        <v>1.3731857000002501</v>
      </c>
      <c r="ZD223">
        <v>1.1625289999992701</v>
      </c>
    </row>
    <row r="224" spans="1:680" x14ac:dyDescent="0.25">
      <c r="A224" s="40">
        <v>44378</v>
      </c>
      <c r="B224" s="6">
        <v>2.1118750200003</v>
      </c>
      <c r="C224" s="6">
        <v>2.0850185999988802</v>
      </c>
      <c r="D224">
        <v>1.0226718899994001</v>
      </c>
      <c r="E224">
        <v>1.80810885000028</v>
      </c>
      <c r="F224">
        <v>1.1136400300001701</v>
      </c>
      <c r="G224">
        <v>1.1789718</v>
      </c>
      <c r="H224">
        <v>1.1347581000009099</v>
      </c>
      <c r="I224">
        <v>3.1014002999982</v>
      </c>
      <c r="J224">
        <v>1.15247060000002</v>
      </c>
      <c r="K224">
        <v>2.7213334000007299</v>
      </c>
      <c r="L224">
        <v>3.0718274999999302</v>
      </c>
      <c r="M224">
        <v>1.9682725000002399</v>
      </c>
      <c r="N224">
        <v>2.9105922999988301</v>
      </c>
      <c r="O224">
        <v>2.5875203799987498</v>
      </c>
      <c r="P224">
        <v>3.1834735199991</v>
      </c>
      <c r="Q224">
        <v>0.94121843999983001</v>
      </c>
      <c r="R224">
        <v>2.7389356099993201</v>
      </c>
      <c r="S224">
        <v>2.8500890700015602</v>
      </c>
      <c r="T224">
        <v>3.3537974799983199</v>
      </c>
      <c r="U224">
        <v>1.1241549599999401</v>
      </c>
      <c r="V224">
        <v>1.5498836299993899</v>
      </c>
      <c r="W224">
        <v>2.92273208279948</v>
      </c>
      <c r="X224">
        <v>2.2410632967985298</v>
      </c>
      <c r="Y224">
        <v>3.4900304000002502</v>
      </c>
      <c r="Z224">
        <v>1.14212656000018</v>
      </c>
      <c r="AA224">
        <v>1.3260165400006401</v>
      </c>
      <c r="AB224">
        <v>1.15998706000028</v>
      </c>
      <c r="AC224">
        <v>12.323002200006201</v>
      </c>
      <c r="AD224">
        <v>26.182798030000399</v>
      </c>
      <c r="AE224">
        <v>1.11810875000083</v>
      </c>
      <c r="AF224">
        <v>78.338546740007601</v>
      </c>
      <c r="AG224">
        <v>10.776972270003199</v>
      </c>
      <c r="AH224">
        <v>2.0117757400002998</v>
      </c>
      <c r="AI224">
        <v>1.16015374000017</v>
      </c>
      <c r="AJ224">
        <v>2.9099677000012898</v>
      </c>
      <c r="AK224">
        <v>2.6583959999989002</v>
      </c>
      <c r="AL224">
        <v>1.6541563600003399</v>
      </c>
      <c r="AM224">
        <v>1.8849105999997799</v>
      </c>
      <c r="AN224">
        <v>1093.4715453404899</v>
      </c>
      <c r="AO224">
        <v>260.73652706993698</v>
      </c>
      <c r="AP224">
        <v>196.25662319990801</v>
      </c>
      <c r="AQ224">
        <v>14.976927800002199</v>
      </c>
      <c r="AR224">
        <v>1.5787852400008</v>
      </c>
      <c r="AS224">
        <v>1.3175636800006001</v>
      </c>
      <c r="AT224">
        <v>1.56635230999927</v>
      </c>
      <c r="AU224">
        <v>4.0723853500021496</v>
      </c>
      <c r="AV224">
        <v>3.2748917999997502</v>
      </c>
      <c r="AW224">
        <v>1.4864415600004599</v>
      </c>
      <c r="AX224">
        <v>13.184963599996999</v>
      </c>
      <c r="AY224">
        <v>1.5234628399994099</v>
      </c>
      <c r="AZ224">
        <v>7.7618749999965102</v>
      </c>
      <c r="BA224">
        <v>1.60057029999916</v>
      </c>
      <c r="BB224">
        <v>4.4454714699968498</v>
      </c>
      <c r="BC224">
        <v>2.5974993499985399</v>
      </c>
      <c r="BD224">
        <v>0.96861668000019596</v>
      </c>
      <c r="BE224">
        <v>1.7875268000007101</v>
      </c>
      <c r="BF224">
        <v>2.07440639999913</v>
      </c>
      <c r="BG224">
        <v>2.52454969999962</v>
      </c>
      <c r="BH224">
        <v>2.6218991999994601</v>
      </c>
      <c r="BI224">
        <v>1.80151320000004</v>
      </c>
      <c r="BJ224">
        <v>114.392641199986</v>
      </c>
      <c r="BK224">
        <v>1.1830589000001099</v>
      </c>
      <c r="BL224">
        <v>3.6029602800008398</v>
      </c>
      <c r="BM224">
        <v>1.8979229899996399</v>
      </c>
      <c r="BO224">
        <v>1.14374820000012</v>
      </c>
      <c r="BP224">
        <v>1.1221896000006399</v>
      </c>
      <c r="BQ224">
        <v>2.04050460000144</v>
      </c>
      <c r="BR224">
        <v>2.1752998000010799</v>
      </c>
      <c r="BS224">
        <v>2.32262980000087</v>
      </c>
      <c r="BT224">
        <v>1.0674605999993201</v>
      </c>
      <c r="BU224">
        <v>1.4754119000008401</v>
      </c>
      <c r="BV224">
        <v>2.02802330000122</v>
      </c>
      <c r="BW224">
        <v>7.7227689999999702</v>
      </c>
      <c r="BX224">
        <v>5.0894641999984698</v>
      </c>
      <c r="BY224">
        <v>3.1202616000009602</v>
      </c>
      <c r="BZ224">
        <v>104.335181039991</v>
      </c>
      <c r="CA224">
        <v>9.3920148000033805</v>
      </c>
      <c r="CB224">
        <v>1.1493012999999299</v>
      </c>
      <c r="CC224">
        <v>24.0125987000065</v>
      </c>
      <c r="CD224">
        <v>4.8245915000006798</v>
      </c>
      <c r="CE224">
        <v>9.0024171999975806</v>
      </c>
      <c r="CF224">
        <v>2.7719379000009199</v>
      </c>
      <c r="CG224">
        <v>38.7199347999995</v>
      </c>
      <c r="CH224">
        <v>1.08773839999958</v>
      </c>
      <c r="CI224">
        <v>2.1147254999996199</v>
      </c>
      <c r="CJ224">
        <v>6.2407842000029596</v>
      </c>
      <c r="CK224">
        <v>4.7751318000009597</v>
      </c>
      <c r="CL224">
        <v>2.44381779999821</v>
      </c>
      <c r="CM224">
        <v>3.1363439000015201</v>
      </c>
      <c r="CN224">
        <v>31.8749254999857</v>
      </c>
      <c r="CO224">
        <v>1.2576602000008299</v>
      </c>
      <c r="CP224">
        <v>1.85055370000009</v>
      </c>
      <c r="CQ224">
        <v>1.37772729999961</v>
      </c>
      <c r="CR224">
        <v>1.27176010000039</v>
      </c>
      <c r="CS224">
        <v>1.26792999999998</v>
      </c>
      <c r="CT224">
        <v>12.289691099998899</v>
      </c>
      <c r="CU224">
        <v>131.842742000008</v>
      </c>
      <c r="CV224">
        <v>14.4388061000063</v>
      </c>
      <c r="CW224">
        <v>26.354916999989701</v>
      </c>
      <c r="CX224">
        <v>80.900227000005501</v>
      </c>
      <c r="CY224">
        <v>19.5680899999861</v>
      </c>
      <c r="CZ224">
        <v>145.64254699996701</v>
      </c>
      <c r="DA224">
        <v>10.9270982000016</v>
      </c>
      <c r="DB224">
        <v>10.3042618000036</v>
      </c>
      <c r="DC224">
        <v>23.228666999988501</v>
      </c>
      <c r="DD224">
        <v>2.6981396599985601</v>
      </c>
      <c r="DE224">
        <v>1.68251665000025</v>
      </c>
      <c r="DF224">
        <v>1.38759691000087</v>
      </c>
      <c r="DG224">
        <v>1.1961997800008199</v>
      </c>
      <c r="DH224">
        <v>3.2552035699991402</v>
      </c>
      <c r="DJ224">
        <v>1.2483104399998399</v>
      </c>
      <c r="DK224">
        <v>2.6147843500002601</v>
      </c>
      <c r="DL224">
        <v>28.687562489998498</v>
      </c>
      <c r="DM224">
        <v>2.3144735300011199</v>
      </c>
      <c r="DN224">
        <v>8.6927668900025292</v>
      </c>
      <c r="DO224">
        <v>2.8412422399996999</v>
      </c>
      <c r="DP224">
        <v>3.0572263499998402</v>
      </c>
      <c r="DQ224">
        <v>1.39738982000017</v>
      </c>
      <c r="DR224">
        <v>11.3294133599993</v>
      </c>
      <c r="DS224">
        <v>1.2773333200002499</v>
      </c>
      <c r="DT224">
        <v>1.3301656900002901</v>
      </c>
      <c r="DU224">
        <v>4.19397788999777</v>
      </c>
      <c r="DV224">
        <v>3.6784419600007801</v>
      </c>
      <c r="DW224">
        <v>3.5219726700015599</v>
      </c>
      <c r="DX224">
        <v>1.39746980999917</v>
      </c>
      <c r="DY224">
        <v>128.75032999995199</v>
      </c>
      <c r="DZ224">
        <v>1.4781532399993</v>
      </c>
      <c r="EA224">
        <v>1.8944891899991501</v>
      </c>
      <c r="EB224">
        <v>1.1575351999999799</v>
      </c>
      <c r="EC224">
        <v>1.15907709999919</v>
      </c>
      <c r="ED224">
        <v>1.0850754500006601</v>
      </c>
      <c r="EE224">
        <v>2.9907520199994901</v>
      </c>
      <c r="EF224">
        <v>1.40870084999915</v>
      </c>
      <c r="EG224">
        <v>2.5152324000009698</v>
      </c>
      <c r="EH224">
        <v>1.57173110999975</v>
      </c>
      <c r="EI224">
        <v>1.7850406399993499</v>
      </c>
      <c r="EJ224">
        <v>1.96991057000014</v>
      </c>
      <c r="EK224">
        <v>3.2704282000013301</v>
      </c>
      <c r="EL224">
        <v>6.2809053000019004</v>
      </c>
      <c r="EM224">
        <v>29.9476664999966</v>
      </c>
      <c r="EN224">
        <v>1.66161764000026</v>
      </c>
      <c r="EO224">
        <v>1.3976119300004901</v>
      </c>
      <c r="EP224">
        <v>1.11290840999936</v>
      </c>
      <c r="EQ224">
        <v>1.1229865700006501</v>
      </c>
      <c r="ER224">
        <v>1.3715096600008101</v>
      </c>
      <c r="ES224">
        <v>1.09206077999988</v>
      </c>
      <c r="ET224">
        <v>1.63229952999973</v>
      </c>
      <c r="EU224">
        <v>3.0563991999988498</v>
      </c>
      <c r="EV224">
        <v>1.1516986099995801</v>
      </c>
      <c r="EW224">
        <v>1.0452208099995901</v>
      </c>
      <c r="EX224">
        <v>115.819160999963</v>
      </c>
      <c r="EY224">
        <v>7.2024624300029201</v>
      </c>
      <c r="EZ224">
        <v>3.7464518999986498</v>
      </c>
      <c r="FA224">
        <v>1.3003982900008899</v>
      </c>
      <c r="FC224">
        <v>220.404427899979</v>
      </c>
      <c r="FD224">
        <v>10373.3237874359</v>
      </c>
      <c r="FE224">
        <v>110.548392100027</v>
      </c>
      <c r="FF224">
        <v>1.1426607499997801</v>
      </c>
      <c r="FG224">
        <v>4633.2729066833899</v>
      </c>
      <c r="FH224">
        <v>1.07047339999917</v>
      </c>
      <c r="FI224">
        <v>1.11546378999992</v>
      </c>
      <c r="FJ224">
        <v>1.25658407999981</v>
      </c>
      <c r="FK224">
        <v>23.879530500009398</v>
      </c>
      <c r="FL224">
        <v>1.42321029999948</v>
      </c>
      <c r="FM224">
        <v>2.2724522999997099</v>
      </c>
      <c r="FN224">
        <v>1.98456409999926</v>
      </c>
      <c r="FO224">
        <v>1.27819799999997</v>
      </c>
      <c r="FP224">
        <v>3.3692239999982099</v>
      </c>
      <c r="FQ224">
        <v>1.6566598200006399</v>
      </c>
      <c r="FR224">
        <v>1.23715801000071</v>
      </c>
      <c r="FS224">
        <v>1.2974796399994399</v>
      </c>
      <c r="FT224">
        <v>2.2511741400012402</v>
      </c>
      <c r="FU224">
        <v>2.2456195800004899</v>
      </c>
      <c r="FV224">
        <v>1.16189526000016</v>
      </c>
      <c r="FW224">
        <v>1.41899964000004</v>
      </c>
      <c r="FX224">
        <v>1.1485454100002199</v>
      </c>
      <c r="FY224">
        <v>1.33480718999999</v>
      </c>
      <c r="FZ224">
        <v>1.0958829600003801</v>
      </c>
      <c r="GA224">
        <v>3.9178085099993001</v>
      </c>
      <c r="GB224">
        <v>1.2612496999991001</v>
      </c>
      <c r="GC224">
        <v>375.261118810158</v>
      </c>
      <c r="GD224">
        <v>106.15585219999799</v>
      </c>
      <c r="GE224">
        <v>203.46125889988599</v>
      </c>
      <c r="GF224">
        <v>301.53202119981898</v>
      </c>
      <c r="GG224">
        <v>290.56055640010197</v>
      </c>
      <c r="GH224">
        <v>138.56570579996301</v>
      </c>
      <c r="GI224">
        <v>321.95971960015601</v>
      </c>
      <c r="GJ224">
        <v>120.989282299997</v>
      </c>
      <c r="GK224">
        <v>232.333734099986</v>
      </c>
      <c r="GL224">
        <v>1.1250636000004299</v>
      </c>
      <c r="GM224">
        <v>2.3279288000012501</v>
      </c>
      <c r="GN224">
        <v>1.5288720999997201</v>
      </c>
      <c r="GO224">
        <v>7.2351269999999204</v>
      </c>
      <c r="GP224">
        <v>2.96719310000117</v>
      </c>
      <c r="GQ224">
        <v>1.16790650000075</v>
      </c>
      <c r="GR224">
        <v>2.2956200000007798</v>
      </c>
      <c r="GS224">
        <v>4.4873207999989999</v>
      </c>
      <c r="GT224">
        <v>2.1701581999987001</v>
      </c>
      <c r="GU224">
        <v>3.0637453999988802</v>
      </c>
      <c r="GV224">
        <v>12.3174335999938</v>
      </c>
      <c r="GW224">
        <v>1.41194270000051</v>
      </c>
      <c r="GX224">
        <v>8.8574372000002803</v>
      </c>
      <c r="GY224">
        <v>4.2045918000003404</v>
      </c>
      <c r="GZ224">
        <v>1.0431766999990899</v>
      </c>
      <c r="HA224">
        <v>2.3999087000011099</v>
      </c>
      <c r="HB224">
        <v>1.01650479999989</v>
      </c>
      <c r="HC224">
        <v>5.513403500001</v>
      </c>
      <c r="HD224">
        <v>1.31228360000023</v>
      </c>
      <c r="HE224">
        <v>157.31488509988401</v>
      </c>
      <c r="HF224">
        <v>3.6252754000015601</v>
      </c>
      <c r="HG224">
        <v>1.0707629000007699</v>
      </c>
      <c r="HH224">
        <v>2.2886246000016399</v>
      </c>
      <c r="HI224">
        <v>5.9977332999988002</v>
      </c>
      <c r="HJ224">
        <v>1.1374238000007599</v>
      </c>
      <c r="HK224">
        <v>4.4988118999972402</v>
      </c>
      <c r="HL224">
        <v>174.30246855993801</v>
      </c>
      <c r="HM224">
        <v>4.5627809299985502</v>
      </c>
      <c r="HN224">
        <v>81.163917839992806</v>
      </c>
      <c r="HO224">
        <v>1144.8483887892201</v>
      </c>
      <c r="HP224">
        <v>1.1632401200004101</v>
      </c>
      <c r="HQ224">
        <v>1.1945937900000001</v>
      </c>
      <c r="HR224">
        <v>119.188838350005</v>
      </c>
      <c r="HS224">
        <v>181.06289805006199</v>
      </c>
      <c r="HT224">
        <v>138.058153599966</v>
      </c>
      <c r="HU224">
        <v>159.845270060003</v>
      </c>
      <c r="HV224">
        <v>162.18068923009599</v>
      </c>
      <c r="HW224">
        <v>429.374436850194</v>
      </c>
      <c r="HX224">
        <v>122.977284320048</v>
      </c>
      <c r="HY224">
        <v>143.52357644005701</v>
      </c>
      <c r="HZ224">
        <v>112.568148700055</v>
      </c>
      <c r="IA224">
        <v>1.1201070999995899</v>
      </c>
      <c r="IB224">
        <v>1.1296519000006799</v>
      </c>
      <c r="IC224">
        <v>1.2133702999999501</v>
      </c>
      <c r="ID224">
        <v>1.2942110999993</v>
      </c>
      <c r="IE224">
        <v>1.0525242000003301</v>
      </c>
      <c r="IF224">
        <v>1.42894440000055</v>
      </c>
      <c r="IG224">
        <v>1.8765392999994199</v>
      </c>
      <c r="IH224">
        <v>1.3952243999992799</v>
      </c>
      <c r="II224">
        <v>1.3984662999991999</v>
      </c>
      <c r="IJ224">
        <v>1.06184679999933</v>
      </c>
      <c r="IK224">
        <v>1.12524569999914</v>
      </c>
      <c r="IL224">
        <v>1.1461579999995599</v>
      </c>
      <c r="IM224">
        <v>1.1993058000007299</v>
      </c>
      <c r="IN224">
        <v>1.0539210999995701</v>
      </c>
      <c r="IO224">
        <v>1.0491861999998899</v>
      </c>
      <c r="IP224">
        <v>3.1107656999993201</v>
      </c>
      <c r="IQ224">
        <v>1.13221490000069</v>
      </c>
      <c r="IR224">
        <v>1.03694750000068</v>
      </c>
      <c r="IS224">
        <v>1.3548623999995499</v>
      </c>
      <c r="IT224">
        <v>1.38709009999911</v>
      </c>
      <c r="IU224">
        <v>1.2158097999999899</v>
      </c>
      <c r="IV224">
        <v>1.5803933999995901</v>
      </c>
      <c r="IW224">
        <v>1.0699065000007999</v>
      </c>
      <c r="IX224">
        <v>1.71524470000077</v>
      </c>
      <c r="IY224">
        <v>1.4405012999996001</v>
      </c>
      <c r="IZ224">
        <v>2.15238319999844</v>
      </c>
      <c r="JA224">
        <v>1.4532844000004801</v>
      </c>
      <c r="JB224">
        <v>1.3302187000008401</v>
      </c>
      <c r="JC224">
        <v>1.2306079000009</v>
      </c>
      <c r="JD224">
        <v>1.2143262000008701</v>
      </c>
      <c r="JE224">
        <v>1.2133874999999501</v>
      </c>
      <c r="JF224">
        <v>4.4389538000032198</v>
      </c>
      <c r="JG224">
        <v>1.5659627000004499</v>
      </c>
      <c r="JH224">
        <v>1.44721140000001</v>
      </c>
      <c r="JI224">
        <v>1.05419129999973</v>
      </c>
      <c r="JJ224">
        <v>5.8465418999985603</v>
      </c>
      <c r="JK224">
        <v>1.63841169999978</v>
      </c>
      <c r="JL224">
        <v>1.63622329999998</v>
      </c>
      <c r="JM224">
        <v>1.8687162000005599</v>
      </c>
      <c r="JN224">
        <v>1.17590050000035</v>
      </c>
      <c r="JO224">
        <v>2.6267600200008001</v>
      </c>
      <c r="JP224">
        <v>588.48552429024096</v>
      </c>
      <c r="JQ224">
        <v>229.046893330058</v>
      </c>
      <c r="JR224">
        <v>12.004308999996301</v>
      </c>
      <c r="JS224">
        <v>2.2657164999982302</v>
      </c>
      <c r="JT224">
        <v>1.5038218999998201</v>
      </c>
      <c r="JU224">
        <v>8.0299035000061796</v>
      </c>
      <c r="JV224">
        <v>122.60768599994501</v>
      </c>
      <c r="JW224">
        <v>1.0143148999995899</v>
      </c>
      <c r="JX224">
        <v>108.830796999973</v>
      </c>
      <c r="JY224">
        <v>1.1004607100003301</v>
      </c>
      <c r="JZ224">
        <v>1.1279886200009099</v>
      </c>
      <c r="KA224">
        <v>110.755912999972</v>
      </c>
      <c r="KB224">
        <v>87.368176999967503</v>
      </c>
      <c r="KC224">
        <v>109.506904999958</v>
      </c>
      <c r="KD224">
        <v>111.677677999949</v>
      </c>
      <c r="KE224">
        <v>116.718925999943</v>
      </c>
      <c r="KF224">
        <v>98.898241000017194</v>
      </c>
      <c r="KG224">
        <v>122.78672800003601</v>
      </c>
      <c r="KH224">
        <v>111.265417000046</v>
      </c>
      <c r="KI224">
        <v>177.93784700008101</v>
      </c>
      <c r="KJ224">
        <v>166.87642899993801</v>
      </c>
      <c r="KK224">
        <v>123.353465000051</v>
      </c>
      <c r="KL224">
        <v>111.44133399997401</v>
      </c>
      <c r="KM224">
        <v>152.11865599989</v>
      </c>
      <c r="KN224">
        <v>131.87954099988599</v>
      </c>
      <c r="KO224">
        <v>108.811919</v>
      </c>
      <c r="KP224">
        <v>116.94920499995401</v>
      </c>
      <c r="KQ224">
        <v>175.47980899992399</v>
      </c>
      <c r="KR224">
        <v>276.45480899978401</v>
      </c>
      <c r="KS224">
        <v>148.54219700000201</v>
      </c>
      <c r="KT224">
        <v>140.557457000017</v>
      </c>
      <c r="KU224">
        <v>242.08388600009499</v>
      </c>
      <c r="KV224">
        <v>112.226621999987</v>
      </c>
      <c r="KW224">
        <v>121.842112999992</v>
      </c>
      <c r="KX224">
        <v>189.09524199995201</v>
      </c>
      <c r="KY224">
        <v>210.08716399990999</v>
      </c>
      <c r="KZ224">
        <v>102.887180999969</v>
      </c>
      <c r="LA224">
        <v>120.36952299997201</v>
      </c>
      <c r="LB224">
        <v>130.172969999956</v>
      </c>
      <c r="LC224">
        <v>115.323403000017</v>
      </c>
      <c r="LD224">
        <v>222.743962999899</v>
      </c>
      <c r="LE224">
        <v>93.970359000028097</v>
      </c>
      <c r="LF224">
        <v>125.378379000002</v>
      </c>
      <c r="LG224">
        <v>118.682885000017</v>
      </c>
      <c r="LH224">
        <v>106.40488399996001</v>
      </c>
      <c r="LI224">
        <v>129.34366400004399</v>
      </c>
      <c r="LJ224">
        <v>117.84284399997</v>
      </c>
      <c r="LK224">
        <v>167.81744099990499</v>
      </c>
      <c r="LL224">
        <v>259.817526999861</v>
      </c>
      <c r="LM224">
        <v>207.57379600009901</v>
      </c>
      <c r="LN224">
        <v>118.885191999958</v>
      </c>
      <c r="LO224">
        <v>161.05557899991999</v>
      </c>
      <c r="LP224">
        <v>101.187360999989</v>
      </c>
      <c r="LQ224">
        <v>117.146931000054</v>
      </c>
      <c r="LR224">
        <v>92.362911000032895</v>
      </c>
      <c r="LS224">
        <v>159.46572600002401</v>
      </c>
      <c r="LT224">
        <v>139.927785000065</v>
      </c>
      <c r="LU224">
        <v>121.46462900005299</v>
      </c>
      <c r="LV224">
        <v>157.46730699995501</v>
      </c>
      <c r="LW224">
        <v>104.30336500005799</v>
      </c>
      <c r="LX224">
        <v>119.023301000008</v>
      </c>
      <c r="LY224">
        <v>130.80752800009199</v>
      </c>
      <c r="LZ224">
        <v>122.32198899996</v>
      </c>
      <c r="MA224">
        <v>100.49022599996501</v>
      </c>
      <c r="MB224">
        <v>120.003664999967</v>
      </c>
      <c r="MC224">
        <v>166.20566099998501</v>
      </c>
      <c r="MD224">
        <v>120.49605700001101</v>
      </c>
      <c r="ME224">
        <v>108.00374199997199</v>
      </c>
      <c r="MF224">
        <v>105.958133999957</v>
      </c>
      <c r="MG224">
        <v>105.540525999968</v>
      </c>
      <c r="MH224">
        <v>155.426093999995</v>
      </c>
      <c r="MI224">
        <v>221.32705900003199</v>
      </c>
      <c r="MJ224">
        <v>100.912611000007</v>
      </c>
      <c r="MK224">
        <v>108.056596999988</v>
      </c>
      <c r="ML224">
        <v>169.24752900004401</v>
      </c>
      <c r="MM224">
        <v>120.47054999996899</v>
      </c>
      <c r="MN224">
        <v>102.59756200003901</v>
      </c>
      <c r="MO224">
        <v>137.737642999971</v>
      </c>
      <c r="MP224">
        <v>113.61179400002599</v>
      </c>
      <c r="MQ224">
        <v>111.107052000007</v>
      </c>
      <c r="MR224">
        <v>112.011666000006</v>
      </c>
      <c r="MS224">
        <v>95.787204000051105</v>
      </c>
      <c r="MT224">
        <v>216.506939999992</v>
      </c>
      <c r="MU224">
        <v>287.06413500011001</v>
      </c>
      <c r="MV224">
        <v>208.04690900002601</v>
      </c>
      <c r="MW224">
        <v>278.77602300001303</v>
      </c>
      <c r="MX224">
        <v>106.504478999996</v>
      </c>
      <c r="MY224">
        <v>332.27932999981601</v>
      </c>
      <c r="MZ224">
        <v>335.51503900019497</v>
      </c>
      <c r="NA224">
        <v>336.95622800011199</v>
      </c>
      <c r="NB224">
        <v>129.47902600001501</v>
      </c>
      <c r="NC224">
        <v>295.65024799993301</v>
      </c>
      <c r="ND224">
        <v>116.392348999972</v>
      </c>
      <c r="NE224">
        <v>156.99255400011299</v>
      </c>
      <c r="NF224">
        <v>240.99561200011499</v>
      </c>
      <c r="NG224">
        <v>169.201790000079</v>
      </c>
      <c r="NH224">
        <v>148.57804200006601</v>
      </c>
      <c r="NI224">
        <v>128.680737999966</v>
      </c>
      <c r="NJ224">
        <v>116.89129699999501</v>
      </c>
      <c r="NK224">
        <v>128.91804599994799</v>
      </c>
      <c r="NL224">
        <v>128.186812999891</v>
      </c>
      <c r="NM224">
        <v>124.016719999956</v>
      </c>
      <c r="NN224">
        <v>157.042270000093</v>
      </c>
      <c r="NO224">
        <v>105.81544200005</v>
      </c>
      <c r="NP224">
        <v>136.49871299997901</v>
      </c>
      <c r="NQ224">
        <v>111.475495000021</v>
      </c>
      <c r="NR224">
        <v>1.7471920000007199</v>
      </c>
      <c r="NS224">
        <v>4.1792784999997803</v>
      </c>
      <c r="NT224">
        <v>1.43895580000026</v>
      </c>
      <c r="NU224">
        <v>1.04809134000061</v>
      </c>
      <c r="NV224">
        <v>2.6762806799997598</v>
      </c>
      <c r="NW224">
        <v>1.2092054799995799</v>
      </c>
      <c r="NX224">
        <v>1.06489220000003</v>
      </c>
      <c r="NY224">
        <v>1.1642403999994699</v>
      </c>
      <c r="NZ224">
        <v>1.26782500000081</v>
      </c>
      <c r="OA224">
        <v>1.1803270000000301</v>
      </c>
      <c r="OB224">
        <v>4.1290327000024298</v>
      </c>
      <c r="OC224">
        <v>2.4454813999982399</v>
      </c>
      <c r="OD224">
        <v>3.2427644000017599</v>
      </c>
      <c r="OE224">
        <v>1.86328060000051</v>
      </c>
      <c r="OF224">
        <v>3.2472950000010301</v>
      </c>
      <c r="OG224">
        <v>5.9011170000012498</v>
      </c>
      <c r="OH224">
        <v>2.3868578000001399</v>
      </c>
      <c r="OI224">
        <v>2.65430289999858</v>
      </c>
      <c r="OJ224">
        <v>1.49935870000081</v>
      </c>
      <c r="OK224">
        <v>1.3365066000005801</v>
      </c>
      <c r="OL224">
        <v>1.4347335999991599</v>
      </c>
      <c r="OM224">
        <v>3.2223019400007602</v>
      </c>
      <c r="ON224">
        <v>3.6381105000000402</v>
      </c>
      <c r="OO224">
        <v>1.3376503799991</v>
      </c>
      <c r="OP224">
        <v>2.1633542999988999</v>
      </c>
      <c r="OQ224">
        <v>2.8719733100006102</v>
      </c>
      <c r="OR224">
        <v>2.8036126000006298</v>
      </c>
      <c r="OS224">
        <v>2.5672044899983999</v>
      </c>
      <c r="OT224">
        <v>2.9534446100005902</v>
      </c>
      <c r="OU224">
        <v>1.08151412000007</v>
      </c>
      <c r="OV224">
        <v>1.6942794700007699</v>
      </c>
      <c r="OW224">
        <v>2.5378909399987601</v>
      </c>
      <c r="OX224">
        <v>3.07849844999873</v>
      </c>
      <c r="OY224">
        <v>55.490570919995697</v>
      </c>
      <c r="OZ224">
        <v>2.8278834699995099</v>
      </c>
      <c r="PA224">
        <v>10.840815910007199</v>
      </c>
      <c r="PB224">
        <v>2.71789445999821</v>
      </c>
      <c r="PC224">
        <v>3.8934157900002901</v>
      </c>
      <c r="PD224">
        <v>3.4219803900014099</v>
      </c>
      <c r="PE224">
        <v>1.8657559999992399</v>
      </c>
      <c r="PF224">
        <v>107.202745200018</v>
      </c>
      <c r="PG224">
        <v>10.7985860000044</v>
      </c>
      <c r="PH224">
        <v>4.2510650999974997</v>
      </c>
      <c r="PI224">
        <v>6.8193649000022596</v>
      </c>
      <c r="PJ224">
        <v>4.6429856000031604</v>
      </c>
      <c r="PK224">
        <v>1.13286750000043</v>
      </c>
      <c r="PL224">
        <v>1.2706577999997499</v>
      </c>
      <c r="PM224">
        <v>1.32024950999948</v>
      </c>
      <c r="PN224">
        <v>1.50218049999967</v>
      </c>
      <c r="PO224">
        <v>1.53878040999916</v>
      </c>
      <c r="PP224">
        <v>1.66504965000058</v>
      </c>
      <c r="PQ224">
        <v>1.7544779100007899</v>
      </c>
      <c r="PR224">
        <v>1.41656651000085</v>
      </c>
      <c r="PS224">
        <v>1.76857261999976</v>
      </c>
      <c r="PT224">
        <v>2.2086769300003701</v>
      </c>
      <c r="PU224">
        <v>3.8219612700013399</v>
      </c>
      <c r="PV224">
        <v>9.2659338899975392</v>
      </c>
      <c r="PW224">
        <v>238.23617139994201</v>
      </c>
      <c r="PX224">
        <v>2.1773379000005701</v>
      </c>
      <c r="PY224">
        <v>167.297431899933</v>
      </c>
      <c r="PZ224">
        <v>1.8566307000001001</v>
      </c>
      <c r="QA224">
        <v>1.6957039999997501</v>
      </c>
      <c r="QB224">
        <v>106.218696599943</v>
      </c>
      <c r="QC224">
        <v>2.1008398000012698</v>
      </c>
      <c r="QD224">
        <v>44089.412452518904</v>
      </c>
      <c r="QE224">
        <v>2.7020665999989402</v>
      </c>
      <c r="QF224">
        <v>2.3580325199982299</v>
      </c>
      <c r="QG224">
        <v>222.446325979894</v>
      </c>
      <c r="QH224">
        <v>127.58491882996201</v>
      </c>
      <c r="QI224">
        <v>1.1049363000001899</v>
      </c>
      <c r="QJ224">
        <v>1.1344739100004499</v>
      </c>
      <c r="QK224">
        <v>1.07653476999985</v>
      </c>
      <c r="QL224">
        <v>1.07152189999942</v>
      </c>
      <c r="QM224">
        <v>16.5747354199993</v>
      </c>
      <c r="QN224">
        <v>1.6177921399994399</v>
      </c>
      <c r="QO224">
        <v>101.069985999959</v>
      </c>
      <c r="QP224">
        <v>1.4901774999998501</v>
      </c>
      <c r="QQ224">
        <v>1.38278720000017</v>
      </c>
      <c r="QR224">
        <v>1.15218470000036</v>
      </c>
      <c r="QS224">
        <v>1.8355855999998301</v>
      </c>
      <c r="QT224">
        <v>1.4660688999992999</v>
      </c>
      <c r="QU224">
        <v>120.35665099998</v>
      </c>
      <c r="QV224">
        <v>102.888856000034</v>
      </c>
      <c r="QW224">
        <v>189.157562999986</v>
      </c>
      <c r="QX224">
        <v>117.765235999948</v>
      </c>
      <c r="QY224">
        <v>108.92395399999801</v>
      </c>
      <c r="QZ224">
        <v>107.084756999975</v>
      </c>
      <c r="RA224">
        <v>106.082845999976</v>
      </c>
      <c r="RB224">
        <v>1.4107219899997301</v>
      </c>
      <c r="RC224">
        <v>2.6652745399987898</v>
      </c>
      <c r="RD224">
        <v>168.88172900001501</v>
      </c>
      <c r="RE224">
        <v>110.13933699997099</v>
      </c>
      <c r="RF224">
        <v>113.553114000009</v>
      </c>
      <c r="RG224">
        <v>124.495158000034</v>
      </c>
      <c r="RH224">
        <v>152.268479000079</v>
      </c>
      <c r="RI224">
        <v>265.20663599995902</v>
      </c>
      <c r="RJ224">
        <v>108.713655999978</v>
      </c>
      <c r="RK224">
        <v>102.497536999988</v>
      </c>
      <c r="RL224">
        <v>268.821878000163</v>
      </c>
      <c r="RM224">
        <v>51.998551999975497</v>
      </c>
      <c r="RN224">
        <v>273.76816899981299</v>
      </c>
      <c r="RO224">
        <v>172.29339800006699</v>
      </c>
      <c r="RP224">
        <v>224.30701299989599</v>
      </c>
      <c r="RQ224">
        <v>106.626766999951</v>
      </c>
      <c r="RR224">
        <v>385.55835200007999</v>
      </c>
      <c r="RS224">
        <v>199.19834699993999</v>
      </c>
      <c r="RT224">
        <v>112.60288000001999</v>
      </c>
      <c r="RU224">
        <v>190.24301100010101</v>
      </c>
      <c r="RV224">
        <v>334.58535300008998</v>
      </c>
      <c r="RW224">
        <v>60.592157999984899</v>
      </c>
      <c r="RX224">
        <v>375.42189799994202</v>
      </c>
      <c r="RY224">
        <v>202.470350000076</v>
      </c>
      <c r="RZ224">
        <v>602.74079299997504</v>
      </c>
      <c r="SA224">
        <v>651.95397400017805</v>
      </c>
      <c r="SB224">
        <v>310.58874800009698</v>
      </c>
      <c r="SC224">
        <v>112.12659600004601</v>
      </c>
      <c r="SD224">
        <v>214.16449000011201</v>
      </c>
      <c r="SE224">
        <v>395.05413899989799</v>
      </c>
      <c r="SF224">
        <v>286.95145000005101</v>
      </c>
      <c r="SG224">
        <v>786.25246699992601</v>
      </c>
      <c r="SH224">
        <v>117.924202000024</v>
      </c>
      <c r="SI224">
        <v>105.135748000001</v>
      </c>
      <c r="SJ224">
        <v>7961.1434009969198</v>
      </c>
      <c r="SK224">
        <v>64.923187999986098</v>
      </c>
      <c r="SL224">
        <v>151.20555400010201</v>
      </c>
      <c r="SM224">
        <v>286.96165599999898</v>
      </c>
      <c r="SN224">
        <v>342.50319099985097</v>
      </c>
      <c r="SO224">
        <v>203.00232600001601</v>
      </c>
      <c r="SP224">
        <v>565.89259599987395</v>
      </c>
      <c r="SQ224">
        <v>203.23634000006101</v>
      </c>
      <c r="SR224">
        <v>53.874202999984803</v>
      </c>
      <c r="SS224">
        <v>54.203969000023797</v>
      </c>
      <c r="ST224">
        <v>201.683094999986</v>
      </c>
      <c r="SU224">
        <v>195.878549000015</v>
      </c>
      <c r="SV224">
        <v>203.43740799999799</v>
      </c>
      <c r="SW224">
        <v>169.53087299992299</v>
      </c>
      <c r="SX224">
        <v>211.23371000005901</v>
      </c>
      <c r="SY224">
        <v>194.28774799988599</v>
      </c>
      <c r="SZ224">
        <v>127.220714999945</v>
      </c>
      <c r="TA224">
        <v>154.7630739999</v>
      </c>
      <c r="TB224">
        <v>108.70286600000701</v>
      </c>
      <c r="TC224">
        <v>159.381492000073</v>
      </c>
      <c r="TD224">
        <v>147.431552000111</v>
      </c>
      <c r="TE224">
        <v>492.90228499984403</v>
      </c>
      <c r="TF224">
        <v>120.351399000036</v>
      </c>
      <c r="TG224">
        <v>129.18357699993101</v>
      </c>
      <c r="TH224">
        <v>535.50486699957401</v>
      </c>
      <c r="TI224">
        <v>92.143609000020703</v>
      </c>
      <c r="TJ224">
        <v>382.12994500016799</v>
      </c>
      <c r="TK224">
        <v>170.56423899997</v>
      </c>
      <c r="TL224">
        <v>444.86641700006999</v>
      </c>
      <c r="TM224">
        <v>517.64118700008805</v>
      </c>
      <c r="TN224">
        <v>201.91480099991901</v>
      </c>
      <c r="TO224">
        <v>518.49297699984197</v>
      </c>
      <c r="TQ224">
        <v>518.27683699969202</v>
      </c>
      <c r="TR224">
        <v>518.175618999638</v>
      </c>
      <c r="TS224">
        <v>211.43031299999001</v>
      </c>
      <c r="TT224">
        <v>169.112255000044</v>
      </c>
      <c r="TU224">
        <v>96.721041999990106</v>
      </c>
      <c r="TV224">
        <v>109.197840000037</v>
      </c>
      <c r="TW224">
        <v>370.571370999794</v>
      </c>
      <c r="TX224">
        <v>135.50787200010399</v>
      </c>
      <c r="TY224">
        <v>119.74288899998599</v>
      </c>
      <c r="TZ224">
        <v>428.833506000228</v>
      </c>
      <c r="UA224">
        <v>155.837205999997</v>
      </c>
      <c r="UB224">
        <v>136.279580000089</v>
      </c>
      <c r="UC224">
        <v>119.69608699996</v>
      </c>
      <c r="UD224">
        <v>112.94214399997099</v>
      </c>
      <c r="UE224">
        <v>139.94245500001099</v>
      </c>
      <c r="UF224">
        <v>114.820228000055</v>
      </c>
      <c r="UG224">
        <v>132.153319000034</v>
      </c>
      <c r="UH224">
        <v>138.39925900008501</v>
      </c>
      <c r="UI224">
        <v>120.809943999979</v>
      </c>
      <c r="UJ224">
        <v>113.84033899998801</v>
      </c>
      <c r="UK224">
        <v>138.34521800000201</v>
      </c>
      <c r="UL224">
        <v>167.67458599992099</v>
      </c>
      <c r="UM224">
        <v>114.699034000048</v>
      </c>
      <c r="UN224">
        <v>147.21900300006399</v>
      </c>
      <c r="UO224">
        <v>195.749629999977</v>
      </c>
      <c r="UP224">
        <v>215.01793599990199</v>
      </c>
      <c r="UQ224">
        <v>115.255326000042</v>
      </c>
      <c r="UR224">
        <v>113.97639700002</v>
      </c>
      <c r="US224">
        <v>355.90253699990001</v>
      </c>
      <c r="UT224">
        <v>355.14025900000701</v>
      </c>
      <c r="UU224">
        <v>1966.5619629994001</v>
      </c>
      <c r="UV224">
        <v>142.04927400010601</v>
      </c>
      <c r="UW224">
        <v>465.19291900005197</v>
      </c>
      <c r="UX224">
        <v>110.124273999943</v>
      </c>
      <c r="UY224">
        <v>61.308214000018801</v>
      </c>
      <c r="UZ224">
        <v>13.892313000003901</v>
      </c>
      <c r="VA224">
        <v>161.26982200006</v>
      </c>
      <c r="VB224">
        <v>117.236168000032</v>
      </c>
      <c r="VC224">
        <v>109.261559000006</v>
      </c>
      <c r="VD224">
        <v>120.93999400001501</v>
      </c>
      <c r="VE224">
        <v>109.47969399998</v>
      </c>
      <c r="VF224">
        <v>147.403263000073</v>
      </c>
      <c r="VG224">
        <v>149.770705000032</v>
      </c>
      <c r="VH224">
        <v>115.96747699996899</v>
      </c>
      <c r="VI224">
        <v>108.67284000001401</v>
      </c>
      <c r="VJ224">
        <v>120.617390000029</v>
      </c>
      <c r="VK224">
        <v>118.942996000056</v>
      </c>
      <c r="VL224">
        <v>107.881551000057</v>
      </c>
      <c r="VM224">
        <v>112.168687999947</v>
      </c>
      <c r="VN224">
        <v>214.69986200006699</v>
      </c>
      <c r="VO224">
        <v>106.98983400000699</v>
      </c>
      <c r="VP224">
        <v>291.41243499983102</v>
      </c>
      <c r="VQ224">
        <v>194.069567000028</v>
      </c>
      <c r="VR224">
        <v>115.432588999975</v>
      </c>
      <c r="VS224">
        <v>108.503259000019</v>
      </c>
      <c r="VT224">
        <v>125.073135999963</v>
      </c>
      <c r="VU224">
        <v>167.08648700011</v>
      </c>
      <c r="VV224">
        <v>205.678806999931</v>
      </c>
      <c r="VW224">
        <v>170.56459799991001</v>
      </c>
      <c r="VX224">
        <v>150.01559600001201</v>
      </c>
      <c r="VY224">
        <v>109.58828999998499</v>
      </c>
      <c r="VZ224">
        <v>112.53284600004601</v>
      </c>
      <c r="WA224">
        <v>104.475188000011</v>
      </c>
      <c r="WB224">
        <v>292.67835600022198</v>
      </c>
      <c r="WC224">
        <v>187.33012799988501</v>
      </c>
      <c r="WD224">
        <v>206.587193999905</v>
      </c>
      <c r="WE224">
        <v>107.610166999977</v>
      </c>
      <c r="WF224">
        <v>106.566790999961</v>
      </c>
      <c r="WH224">
        <v>112.91477100004001</v>
      </c>
      <c r="WI224">
        <v>124.963753000018</v>
      </c>
      <c r="WJ224">
        <v>29.671658000006602</v>
      </c>
      <c r="WK224">
        <v>114.00866000005</v>
      </c>
      <c r="WL224">
        <v>105.304362999974</v>
      </c>
      <c r="WM224">
        <v>223.23817300004899</v>
      </c>
      <c r="WN224">
        <v>287.03719899989699</v>
      </c>
      <c r="WO224">
        <v>356.11347500002</v>
      </c>
      <c r="WP224">
        <v>226.955923999893</v>
      </c>
      <c r="WQ224">
        <v>270.09026899980398</v>
      </c>
      <c r="WR224">
        <v>321.34542699996399</v>
      </c>
      <c r="WS224">
        <v>281.81419300008599</v>
      </c>
      <c r="WT224">
        <v>515.73272500000905</v>
      </c>
      <c r="WU224">
        <v>525.07871299982105</v>
      </c>
      <c r="WV224">
        <v>819.75597400031995</v>
      </c>
      <c r="WW224">
        <v>132.12750800000501</v>
      </c>
      <c r="WX224">
        <v>320.37138799997001</v>
      </c>
      <c r="WY224">
        <v>157.26097199995999</v>
      </c>
      <c r="WZ224">
        <v>298.252580999862</v>
      </c>
      <c r="XA224">
        <v>106.166237000027</v>
      </c>
      <c r="XB224">
        <v>229.52310499991299</v>
      </c>
      <c r="XC224">
        <v>107.837275999947</v>
      </c>
      <c r="XD224">
        <v>484.66521199978899</v>
      </c>
      <c r="XE224">
        <v>161.43048000009699</v>
      </c>
      <c r="XF224">
        <v>242.12750299996699</v>
      </c>
      <c r="XG224">
        <v>100.344968999969</v>
      </c>
      <c r="XH224">
        <v>206.196379000088</v>
      </c>
      <c r="XI224">
        <v>101.090801000013</v>
      </c>
      <c r="XJ224">
        <v>214.78863499988799</v>
      </c>
      <c r="XK224">
        <v>61.210742000024801</v>
      </c>
      <c r="XL224">
        <v>1.62852034999923</v>
      </c>
      <c r="XM224">
        <v>5.8738816100012601</v>
      </c>
      <c r="XN224">
        <v>1.09968923000088</v>
      </c>
      <c r="XO224">
        <v>1.84615237999969</v>
      </c>
      <c r="XP224">
        <v>1.77629023000009</v>
      </c>
      <c r="XQ224">
        <v>24.240802660002402</v>
      </c>
      <c r="XR224">
        <v>1.2740279200006599</v>
      </c>
      <c r="XS224">
        <v>1.3021766099991501</v>
      </c>
      <c r="XT224">
        <v>2.3738128100012501</v>
      </c>
      <c r="XU224">
        <v>2.2862905600013601</v>
      </c>
      <c r="XV224">
        <v>3.1456561999984798</v>
      </c>
      <c r="XW224">
        <v>3.6193529999982301</v>
      </c>
      <c r="XX224">
        <v>3.4870029000012401</v>
      </c>
      <c r="XY224">
        <v>3.6989161999990801</v>
      </c>
      <c r="XZ224">
        <v>1.4694186699998699</v>
      </c>
      <c r="YA224">
        <v>12.245892100007</v>
      </c>
      <c r="YB224">
        <v>1.13423581999996</v>
      </c>
      <c r="YC224">
        <v>1.31224300000031</v>
      </c>
      <c r="YD224">
        <v>1.24075330000051</v>
      </c>
      <c r="YE224">
        <v>4.9850536000012697</v>
      </c>
      <c r="YF224">
        <v>1.22166490000018</v>
      </c>
      <c r="YG224">
        <v>0.93031995999990602</v>
      </c>
      <c r="YH224">
        <v>1591.3463971298199</v>
      </c>
      <c r="YI224">
        <v>116.569055899978</v>
      </c>
      <c r="YJ224">
        <v>307.91510599991301</v>
      </c>
      <c r="YK224">
        <v>3.1163892000004099</v>
      </c>
      <c r="YL224">
        <v>1.4825840100002099</v>
      </c>
      <c r="YM224">
        <v>2440019.37417603</v>
      </c>
      <c r="YN224">
        <v>1.2979055500000001</v>
      </c>
      <c r="YO224">
        <v>1.28289448999931</v>
      </c>
      <c r="YP224">
        <v>1.9418859899997201</v>
      </c>
      <c r="YQ224">
        <v>176.489180000033</v>
      </c>
      <c r="YR224">
        <v>146.197488100035</v>
      </c>
      <c r="YS224">
        <v>6.6067468999972299</v>
      </c>
      <c r="YT224">
        <v>7.9643173000003999</v>
      </c>
      <c r="YU224">
        <v>376.00232410011802</v>
      </c>
      <c r="YV224">
        <v>232.35480000008801</v>
      </c>
      <c r="YW224">
        <v>1.59703819999959</v>
      </c>
      <c r="YX224">
        <v>1.6356880000003</v>
      </c>
      <c r="YY224">
        <v>1.25866409999981</v>
      </c>
      <c r="YZ224">
        <v>4.3742534199991496</v>
      </c>
      <c r="ZA224">
        <v>1.4371188299992399</v>
      </c>
      <c r="ZB224">
        <v>5.2314087100021398</v>
      </c>
      <c r="ZC224">
        <v>1.3882470000007701</v>
      </c>
      <c r="ZD224">
        <v>1.1615385999993999</v>
      </c>
    </row>
    <row r="225" spans="1:680" x14ac:dyDescent="0.25">
      <c r="A225" s="40">
        <v>44379</v>
      </c>
      <c r="B225" s="6">
        <v>2.1137597900015002</v>
      </c>
      <c r="C225" s="6">
        <v>2.1039931500017701</v>
      </c>
      <c r="D225">
        <v>1.0234302299995801</v>
      </c>
      <c r="E225">
        <v>1.8110023900007901</v>
      </c>
      <c r="F225">
        <v>1.11542089999966</v>
      </c>
      <c r="G225">
        <v>1.17995920000067</v>
      </c>
      <c r="H225">
        <v>1.13565709999966</v>
      </c>
      <c r="I225">
        <v>3.10189790000004</v>
      </c>
      <c r="J225">
        <v>1.1526324000005801</v>
      </c>
      <c r="K225">
        <v>2.7576573000005702</v>
      </c>
      <c r="L225">
        <v>3.1249290999985502</v>
      </c>
      <c r="M225">
        <v>2.0021970999987402</v>
      </c>
      <c r="N225">
        <v>2.9407376000017398</v>
      </c>
      <c r="O225">
        <v>2.6300098399988201</v>
      </c>
      <c r="P225">
        <v>3.2357525199986399</v>
      </c>
      <c r="Q225">
        <v>0.95224091</v>
      </c>
      <c r="R225">
        <v>2.7483692499990902</v>
      </c>
      <c r="S225">
        <v>2.8840143400011602</v>
      </c>
      <c r="T225">
        <v>3.3937478900006699</v>
      </c>
      <c r="U225">
        <v>1.1375394999995501</v>
      </c>
      <c r="V225">
        <v>1.5682028800001699</v>
      </c>
      <c r="W225">
        <v>2.9269539337001298</v>
      </c>
      <c r="X225">
        <v>2.2417495629015298</v>
      </c>
      <c r="Y225">
        <v>3.4895171999996801</v>
      </c>
      <c r="Z225">
        <v>1.1425485399995501</v>
      </c>
      <c r="AA225">
        <v>1.3286546899998899</v>
      </c>
      <c r="AB225">
        <v>1.1612421699992399</v>
      </c>
      <c r="AC225">
        <v>12.3757524899993</v>
      </c>
      <c r="AD225">
        <v>26.637895819992998</v>
      </c>
      <c r="AE225">
        <v>1.1180082899991199</v>
      </c>
      <c r="AF225">
        <v>79.221305730054198</v>
      </c>
      <c r="AG225">
        <v>10.9862116699951</v>
      </c>
      <c r="AH225">
        <v>2.01622786000007</v>
      </c>
      <c r="AI225">
        <v>1.1614083500007799</v>
      </c>
      <c r="AJ225">
        <v>2.95438300000023</v>
      </c>
      <c r="AK225">
        <v>2.7003827000007701</v>
      </c>
      <c r="AL225">
        <v>1.6797891700007299</v>
      </c>
      <c r="AM225">
        <v>1.9118902999998699</v>
      </c>
      <c r="AN225">
        <v>1110.98941164091</v>
      </c>
      <c r="AO225">
        <v>264.490033039823</v>
      </c>
      <c r="AP225">
        <v>199.082438460086</v>
      </c>
      <c r="AQ225">
        <v>15.2172267999995</v>
      </c>
      <c r="AR225">
        <v>1.57910722000088</v>
      </c>
      <c r="AS225">
        <v>1.31835271000091</v>
      </c>
      <c r="AT225">
        <v>1.5686250800008601</v>
      </c>
      <c r="AU225">
        <v>4.0782432199994201</v>
      </c>
      <c r="AV225">
        <v>3.2768418000014199</v>
      </c>
      <c r="AW225">
        <v>1.4867770100008799</v>
      </c>
      <c r="AX225">
        <v>13.2051654800016</v>
      </c>
      <c r="AY225">
        <v>1.5278933200006599</v>
      </c>
      <c r="AZ225">
        <v>7.8997566000034602</v>
      </c>
      <c r="BA225">
        <v>1.6008390000006301</v>
      </c>
      <c r="BB225">
        <v>4.5180584600020701</v>
      </c>
      <c r="BC225">
        <v>2.6045444900009902</v>
      </c>
      <c r="BD225">
        <v>0.97121395999965898</v>
      </c>
      <c r="BE225">
        <v>1.7875982000005</v>
      </c>
      <c r="BF225">
        <v>2.07512950000091</v>
      </c>
      <c r="BG225">
        <v>2.5779591999999001</v>
      </c>
      <c r="BH225">
        <v>2.6276799000006599</v>
      </c>
      <c r="BI225">
        <v>1.7984906999990899</v>
      </c>
      <c r="BJ225">
        <v>114.288156699971</v>
      </c>
      <c r="BK225">
        <v>1.18431769999916</v>
      </c>
      <c r="BL225">
        <v>3.6566084799996998</v>
      </c>
      <c r="BM225">
        <v>1.9262517799998</v>
      </c>
      <c r="BO225">
        <v>1.1455179000004101</v>
      </c>
      <c r="BP225">
        <v>1.1220441000004899</v>
      </c>
      <c r="BQ225">
        <v>2.04089970000132</v>
      </c>
      <c r="BR225">
        <v>2.19470880000154</v>
      </c>
      <c r="BS225">
        <v>2.3228108000002998</v>
      </c>
      <c r="BT225">
        <v>1.06763590000082</v>
      </c>
      <c r="BU225">
        <v>1.48225129999992</v>
      </c>
      <c r="BV225">
        <v>2.04184099999839</v>
      </c>
      <c r="BW225">
        <v>7.8628432999976203</v>
      </c>
      <c r="BX225">
        <v>5.1903909000029698</v>
      </c>
      <c r="BY225">
        <v>3.1432262999987901</v>
      </c>
      <c r="BZ225">
        <v>106.16399159002999</v>
      </c>
      <c r="CA225">
        <v>9.3936631999968103</v>
      </c>
      <c r="CB225">
        <v>1.1494375000002</v>
      </c>
      <c r="CC225">
        <v>24.087325000000401</v>
      </c>
      <c r="CD225">
        <v>4.8980111999990203</v>
      </c>
      <c r="CE225">
        <v>9.0257424000010396</v>
      </c>
      <c r="CF225">
        <v>2.7712661000005001</v>
      </c>
      <c r="CG225">
        <v>38.753200599981902</v>
      </c>
      <c r="CH225">
        <v>1.0949197999998399</v>
      </c>
      <c r="CI225">
        <v>2.1479206000003601</v>
      </c>
      <c r="CJ225">
        <v>6.2524768000003004</v>
      </c>
      <c r="CK225">
        <v>4.7911882999978799</v>
      </c>
      <c r="CL225">
        <v>2.4552149000010099</v>
      </c>
      <c r="CM225">
        <v>3.1368586999997201</v>
      </c>
      <c r="CN225">
        <v>31.880344400007701</v>
      </c>
      <c r="CO225">
        <v>1.26658150000003</v>
      </c>
      <c r="CP225">
        <v>1.8539361000002801</v>
      </c>
      <c r="CQ225">
        <v>1.3862635000004999</v>
      </c>
      <c r="CR225">
        <v>1.27390039999955</v>
      </c>
      <c r="CS225">
        <v>1.27005579999968</v>
      </c>
      <c r="CT225">
        <v>12.292672399999001</v>
      </c>
      <c r="CU225">
        <v>131.840799000114</v>
      </c>
      <c r="CV225">
        <v>14.442372200006499</v>
      </c>
      <c r="CW225">
        <v>26.665685999992998</v>
      </c>
      <c r="CX225">
        <v>81.229214000050007</v>
      </c>
      <c r="CY225">
        <v>19.603445999993699</v>
      </c>
      <c r="CZ225">
        <v>145.649165000068</v>
      </c>
      <c r="DA225">
        <v>10.9283083000046</v>
      </c>
      <c r="DB225">
        <v>10.3059735999996</v>
      </c>
      <c r="DC225">
        <v>23.2344309999899</v>
      </c>
      <c r="DD225">
        <v>2.70765676999872</v>
      </c>
      <c r="DE225">
        <v>1.69894179000039</v>
      </c>
      <c r="DF225">
        <v>1.39938280000024</v>
      </c>
      <c r="DG225">
        <v>1.2063297700005899</v>
      </c>
      <c r="DH225">
        <v>3.2717994500017098</v>
      </c>
      <c r="DJ225">
        <v>1.2555207900004499</v>
      </c>
      <c r="DK225">
        <v>2.62599327000135</v>
      </c>
      <c r="DL225">
        <v>28.6940697800019</v>
      </c>
      <c r="DM225">
        <v>2.3155817299993902</v>
      </c>
      <c r="DN225">
        <v>8.7125274599966396</v>
      </c>
      <c r="DO225">
        <v>2.8486698499982599</v>
      </c>
      <c r="DP225">
        <v>3.0601803200006499</v>
      </c>
      <c r="DQ225">
        <v>1.4234167400008999</v>
      </c>
      <c r="DR225">
        <v>11.379110409994601</v>
      </c>
      <c r="DS225">
        <v>1.2814045899995099</v>
      </c>
      <c r="DT225">
        <v>1.3372608000008801</v>
      </c>
      <c r="DU225">
        <v>4.2842997199986703</v>
      </c>
      <c r="DV225">
        <v>3.7663806300006399</v>
      </c>
      <c r="DW225">
        <v>3.60358065000037</v>
      </c>
      <c r="DX225">
        <v>1.43039365000004</v>
      </c>
      <c r="DY225">
        <v>129.32210900005899</v>
      </c>
      <c r="DZ225">
        <v>1.50788957999976</v>
      </c>
      <c r="EA225">
        <v>1.9141511300003899</v>
      </c>
      <c r="EB225">
        <v>1.1696367599997799</v>
      </c>
      <c r="EC225">
        <v>1.1593843999999101</v>
      </c>
      <c r="ED225">
        <v>1.0853569600003501</v>
      </c>
      <c r="EE225">
        <v>2.9915863899986999</v>
      </c>
      <c r="EF225">
        <v>1.41067024999938</v>
      </c>
      <c r="EG225">
        <v>2.51606230000107</v>
      </c>
      <c r="EH225">
        <v>1.59046370999931</v>
      </c>
      <c r="EI225">
        <v>1.7883031500005</v>
      </c>
      <c r="EJ225">
        <v>2.0082116400008099</v>
      </c>
      <c r="EK225">
        <v>3.2745036999986001</v>
      </c>
      <c r="EL225">
        <v>6.2927086999989097</v>
      </c>
      <c r="EM225">
        <v>29.952605600003199</v>
      </c>
      <c r="EN225">
        <v>1.6990349799998501</v>
      </c>
      <c r="EO225">
        <v>1.39782005000052</v>
      </c>
      <c r="EP225">
        <v>1.11254786000063</v>
      </c>
      <c r="EQ225">
        <v>1.1231349200006699</v>
      </c>
      <c r="ER225">
        <v>1.3719844700008299</v>
      </c>
      <c r="ES225">
        <v>1.0921510299995101</v>
      </c>
      <c r="ET225">
        <v>1.63264453000011</v>
      </c>
      <c r="EU225">
        <v>3.0569195899988699</v>
      </c>
      <c r="EV225">
        <v>1.15195191000021</v>
      </c>
      <c r="EW225">
        <v>1.04572576999999</v>
      </c>
      <c r="EX225">
        <v>115.835914000054</v>
      </c>
      <c r="EY225">
        <v>7.3456214699981501</v>
      </c>
      <c r="EZ225">
        <v>3.8154420999999301</v>
      </c>
      <c r="FA225">
        <v>1.3262798300002001</v>
      </c>
      <c r="FC225">
        <v>221.00653150002501</v>
      </c>
      <c r="FD225">
        <v>10558.7555409372</v>
      </c>
      <c r="FE225">
        <v>110.67900620005101</v>
      </c>
      <c r="FF225">
        <v>1.14329725000061</v>
      </c>
      <c r="FG225">
        <v>4715.2111373990801</v>
      </c>
      <c r="FH225">
        <v>1.07104830000026</v>
      </c>
      <c r="FI225">
        <v>1.11831886999971</v>
      </c>
      <c r="FJ225">
        <v>1.25982902999931</v>
      </c>
      <c r="FK225">
        <v>23.702075929992098</v>
      </c>
      <c r="FL225">
        <v>1.45049719999952</v>
      </c>
      <c r="FM225">
        <v>2.2729144000004502</v>
      </c>
      <c r="FN225">
        <v>2.0147227999987098</v>
      </c>
      <c r="FO225">
        <v>1.2782411999996799</v>
      </c>
      <c r="FP225">
        <v>3.3669964000000601</v>
      </c>
      <c r="FQ225">
        <v>1.6656805900001901</v>
      </c>
      <c r="FR225">
        <v>1.2378263999999</v>
      </c>
      <c r="FS225">
        <v>1.29838772999938</v>
      </c>
      <c r="FT225">
        <v>2.2602194899991401</v>
      </c>
      <c r="FU225">
        <v>2.2549583799991502</v>
      </c>
      <c r="FV225">
        <v>1.1722543399992</v>
      </c>
      <c r="FW225">
        <v>1.4220967199998999</v>
      </c>
      <c r="FX225">
        <v>1.1495015599994101</v>
      </c>
      <c r="FY225">
        <v>1.3395897499995</v>
      </c>
      <c r="FZ225">
        <v>1.0988120900001399</v>
      </c>
      <c r="GA225">
        <v>3.9225876199998302</v>
      </c>
      <c r="GB225">
        <v>1.2615010999998</v>
      </c>
      <c r="GC225">
        <v>382.22794097010001</v>
      </c>
      <c r="GD225">
        <v>106.19486619997799</v>
      </c>
      <c r="GE225">
        <v>206.22775879991201</v>
      </c>
      <c r="GF225">
        <v>302.24059509998199</v>
      </c>
      <c r="GG225">
        <v>291.53979430021701</v>
      </c>
      <c r="GH225">
        <v>139.031322400086</v>
      </c>
      <c r="GI225">
        <v>324.56246240017902</v>
      </c>
      <c r="GJ225">
        <v>121.04673209996</v>
      </c>
      <c r="GK225">
        <v>232.44435009988999</v>
      </c>
      <c r="GL225">
        <v>1.1251436000002299</v>
      </c>
      <c r="GM225">
        <v>2.3378621999982001</v>
      </c>
      <c r="GN225">
        <v>1.54651399999966</v>
      </c>
      <c r="GO225">
        <v>7.2687616999974098</v>
      </c>
      <c r="GP225">
        <v>2.97269959999903</v>
      </c>
      <c r="GQ225">
        <v>1.1686774999998299</v>
      </c>
      <c r="GR225">
        <v>2.2997418999984802</v>
      </c>
      <c r="GS225">
        <v>4.5084628999975402</v>
      </c>
      <c r="GT225">
        <v>2.1718895000012699</v>
      </c>
      <c r="GU225">
        <v>3.08578470000066</v>
      </c>
      <c r="GV225">
        <v>12.369512599994801</v>
      </c>
      <c r="GW225">
        <v>1.41222349999953</v>
      </c>
      <c r="GX225">
        <v>9.0004447999963304</v>
      </c>
      <c r="GY225">
        <v>4.2053975000017099</v>
      </c>
      <c r="GZ225">
        <v>1.04337540000051</v>
      </c>
      <c r="HA225">
        <v>2.4204358999995699</v>
      </c>
      <c r="HB225">
        <v>1.0310181999993799</v>
      </c>
      <c r="HC225">
        <v>5.5921270999970103</v>
      </c>
      <c r="HD225">
        <v>1.3156581999992301</v>
      </c>
      <c r="HE225">
        <v>157.22101369989099</v>
      </c>
      <c r="HF225">
        <v>3.6321140000000001</v>
      </c>
      <c r="HG225">
        <v>1.0808660999991799</v>
      </c>
      <c r="HH225">
        <v>2.2909790999983701</v>
      </c>
      <c r="HI225">
        <v>5.9996481999987701</v>
      </c>
      <c r="HJ225">
        <v>1.1374811000005101</v>
      </c>
      <c r="HK225">
        <v>4.5903617000003596</v>
      </c>
      <c r="HL225">
        <v>176.00982185988701</v>
      </c>
      <c r="HM225">
        <v>4.60421397000027</v>
      </c>
      <c r="HN225">
        <v>81.7547013900476</v>
      </c>
      <c r="HO225">
        <v>1148.6234726197999</v>
      </c>
      <c r="HP225">
        <v>1.1636856500008399</v>
      </c>
      <c r="HQ225">
        <v>1.1951075800006901</v>
      </c>
      <c r="HR225">
        <v>119.14139415998901</v>
      </c>
      <c r="HS225">
        <v>181.673696849961</v>
      </c>
      <c r="HT225">
        <v>138.24294737004701</v>
      </c>
      <c r="HU225">
        <v>159.96054527000501</v>
      </c>
      <c r="HV225">
        <v>162.306037459988</v>
      </c>
      <c r="HW225">
        <v>432.44720734981797</v>
      </c>
      <c r="HX225">
        <v>122.93278863001601</v>
      </c>
      <c r="HY225">
        <v>143.72114649997101</v>
      </c>
      <c r="HZ225">
        <v>112.559109439957</v>
      </c>
      <c r="IA225">
        <v>1.1212135000005199</v>
      </c>
      <c r="IB225">
        <v>1.13066780000008</v>
      </c>
      <c r="IC225">
        <v>1.2148047999999101</v>
      </c>
      <c r="ID225">
        <v>1.3025859000008499</v>
      </c>
      <c r="IE225">
        <v>1.0537672999998899</v>
      </c>
      <c r="IF225">
        <v>1.4298847999998501</v>
      </c>
      <c r="IG225">
        <v>1.8787578999999801</v>
      </c>
      <c r="IH225">
        <v>1.39612950000082</v>
      </c>
      <c r="II225">
        <v>1.39936940000007</v>
      </c>
      <c r="IJ225">
        <v>1.0625338999998299</v>
      </c>
      <c r="IK225">
        <v>1.1259707000008301</v>
      </c>
      <c r="IL225">
        <v>1.14689929999986</v>
      </c>
      <c r="IM225">
        <v>1.2000810000008599</v>
      </c>
      <c r="IN225">
        <v>1.05460479999965</v>
      </c>
      <c r="IO225">
        <v>1.0498669999997201</v>
      </c>
      <c r="IP225">
        <v>3.1126979000000601</v>
      </c>
      <c r="IQ225">
        <v>1.1329473999994699</v>
      </c>
      <c r="IR225">
        <v>1.0376228000004599</v>
      </c>
      <c r="IS225">
        <v>1.3557448999999899</v>
      </c>
      <c r="IT225">
        <v>1.3879873999994701</v>
      </c>
      <c r="IU225">
        <v>1.2172484000002399</v>
      </c>
      <c r="IV225">
        <v>1.58226300000024</v>
      </c>
      <c r="IW225">
        <v>1.0711695999998501</v>
      </c>
      <c r="IX225">
        <v>1.7172714000007501</v>
      </c>
      <c r="IY225">
        <v>1.44220339999993</v>
      </c>
      <c r="IZ225">
        <v>2.16607329999897</v>
      </c>
      <c r="JA225">
        <v>1.45424230000026</v>
      </c>
      <c r="JB225">
        <v>1.33849620000001</v>
      </c>
      <c r="JC225">
        <v>1.2320601999999801</v>
      </c>
      <c r="JD225">
        <v>1.21576239999922</v>
      </c>
      <c r="JE225">
        <v>1.21482330000072</v>
      </c>
      <c r="JF225">
        <v>4.4441961999982604</v>
      </c>
      <c r="JG225">
        <v>1.5678138999992399</v>
      </c>
      <c r="JH225">
        <v>1.44892509999954</v>
      </c>
      <c r="JI225">
        <v>1.05543890000081</v>
      </c>
      <c r="JJ225">
        <v>5.8459141999992399</v>
      </c>
      <c r="JK225">
        <v>1.63618099999985</v>
      </c>
      <c r="JL225">
        <v>1.63404889999947</v>
      </c>
      <c r="JM225">
        <v>1.86720649999916</v>
      </c>
      <c r="JN225">
        <v>1.1755468999999701</v>
      </c>
      <c r="JO225">
        <v>2.6631879000015002</v>
      </c>
      <c r="JP225">
        <v>594.29264978971298</v>
      </c>
      <c r="JQ225">
        <v>231.17468339996401</v>
      </c>
      <c r="JR225">
        <v>12.0153010000067</v>
      </c>
      <c r="JS225">
        <v>2.2816363999991198</v>
      </c>
      <c r="JT225">
        <v>1.51443250000011</v>
      </c>
      <c r="JU225">
        <v>8.1180717999959597</v>
      </c>
      <c r="JV225">
        <v>122.607600999996</v>
      </c>
      <c r="JW225">
        <v>1.0159311000006701</v>
      </c>
      <c r="JX225">
        <v>109.315864000004</v>
      </c>
      <c r="JY225">
        <v>1.1100630100008899</v>
      </c>
      <c r="JZ225">
        <v>1.1378790399994601</v>
      </c>
      <c r="KA225">
        <v>111.044410999981</v>
      </c>
      <c r="KB225">
        <v>87.604288000031403</v>
      </c>
      <c r="KC225">
        <v>110.995331999962</v>
      </c>
      <c r="KD225">
        <v>111.71870700002199</v>
      </c>
      <c r="KE225">
        <v>116.95909999997799</v>
      </c>
      <c r="KF225">
        <v>99.058532000053702</v>
      </c>
      <c r="KG225">
        <v>122.98228700004999</v>
      </c>
      <c r="KH225">
        <v>111.44184199999999</v>
      </c>
      <c r="KI225">
        <v>181.68763600010399</v>
      </c>
      <c r="KJ225">
        <v>170.395519000012</v>
      </c>
      <c r="KK225">
        <v>125.001151000033</v>
      </c>
      <c r="KL225">
        <v>111.52934000000801</v>
      </c>
      <c r="KM225">
        <v>152.85006300010701</v>
      </c>
      <c r="KN225">
        <v>132.55513700004701</v>
      </c>
      <c r="KO225">
        <v>109.37291399994901</v>
      </c>
      <c r="KP225">
        <v>118.70082999998699</v>
      </c>
      <c r="KQ225">
        <v>176.080280000111</v>
      </c>
      <c r="KR225">
        <v>279.66054899990598</v>
      </c>
      <c r="KS225">
        <v>148.417577000102</v>
      </c>
      <c r="KT225">
        <v>140.19583000009899</v>
      </c>
      <c r="KU225">
        <v>245.5646230001</v>
      </c>
      <c r="KV225">
        <v>112.472002999973</v>
      </c>
      <c r="KW225">
        <v>124.10351799998899</v>
      </c>
      <c r="KX225">
        <v>191.90708900010199</v>
      </c>
      <c r="KY225">
        <v>211.15050600003499</v>
      </c>
      <c r="KZ225">
        <v>103.31179800001</v>
      </c>
      <c r="LA225">
        <v>120.66072399995799</v>
      </c>
      <c r="LB225">
        <v>133.20644299988601</v>
      </c>
      <c r="LC225">
        <v>116.525483999983</v>
      </c>
      <c r="LD225">
        <v>227.01547900005201</v>
      </c>
      <c r="LE225">
        <v>95.821787999942899</v>
      </c>
      <c r="LF225">
        <v>125.402649999945</v>
      </c>
      <c r="LG225">
        <v>119.326068000053</v>
      </c>
      <c r="LH225">
        <v>106.591896999977</v>
      </c>
      <c r="LI225">
        <v>129.43371800007299</v>
      </c>
      <c r="LJ225">
        <v>117.927464999957</v>
      </c>
      <c r="LK225">
        <v>169.81573099992201</v>
      </c>
      <c r="LL225">
        <v>260.42662699986198</v>
      </c>
      <c r="LM225">
        <v>208.26749200001399</v>
      </c>
      <c r="LN225">
        <v>118.941091999994</v>
      </c>
      <c r="LO225">
        <v>163.61689399997701</v>
      </c>
      <c r="LP225">
        <v>101.391576000024</v>
      </c>
      <c r="LQ225">
        <v>117.117621000041</v>
      </c>
      <c r="LR225">
        <v>89.967763000051505</v>
      </c>
      <c r="LS225">
        <v>160.33942100009901</v>
      </c>
      <c r="LT225">
        <v>140.01781899994199</v>
      </c>
      <c r="LU225">
        <v>122.22747899999401</v>
      </c>
      <c r="LV225">
        <v>157.65315499994901</v>
      </c>
      <c r="LW225">
        <v>104.218110000016</v>
      </c>
      <c r="LX225">
        <v>120.662067000056</v>
      </c>
      <c r="LY225">
        <v>130.960960000055</v>
      </c>
      <c r="LZ225">
        <v>122.465913000051</v>
      </c>
      <c r="MA225">
        <v>100.547968999948</v>
      </c>
      <c r="MB225">
        <v>120.48974899994199</v>
      </c>
      <c r="MC225">
        <v>168.49969600001401</v>
      </c>
      <c r="MD225">
        <v>122.3223</v>
      </c>
      <c r="ME225">
        <v>109.497221000027</v>
      </c>
      <c r="MF225">
        <v>106.050535000046</v>
      </c>
      <c r="MG225">
        <v>106.146519999951</v>
      </c>
      <c r="MH225">
        <v>157.87996200006501</v>
      </c>
      <c r="MI225">
        <v>221.622562000062</v>
      </c>
      <c r="MJ225">
        <v>101.037278000033</v>
      </c>
      <c r="MK225">
        <v>108.31244899996101</v>
      </c>
      <c r="ML225">
        <v>170.55480600008701</v>
      </c>
      <c r="MM225">
        <v>121.402029999997</v>
      </c>
      <c r="MN225">
        <v>102.87371900002501</v>
      </c>
      <c r="MO225">
        <v>137.95247299992499</v>
      </c>
      <c r="MP225">
        <v>113.985084000044</v>
      </c>
      <c r="MQ225">
        <v>111.575164000038</v>
      </c>
      <c r="MR225">
        <v>113.998616999947</v>
      </c>
      <c r="MS225">
        <v>96.249176000012099</v>
      </c>
      <c r="MT225">
        <v>215.95947399991601</v>
      </c>
      <c r="MU225">
        <v>286.70854600006697</v>
      </c>
      <c r="MV225">
        <v>208.243750999914</v>
      </c>
      <c r="MW225">
        <v>281.03626499977003</v>
      </c>
      <c r="MX225">
        <v>106.37166499998401</v>
      </c>
      <c r="MY225">
        <v>332.01198500022298</v>
      </c>
      <c r="MZ225">
        <v>334.95362700009701</v>
      </c>
      <c r="NA225">
        <v>336.95565700018801</v>
      </c>
      <c r="NB225">
        <v>130.33415500004801</v>
      </c>
      <c r="NC225">
        <v>300.87873499980202</v>
      </c>
      <c r="ND225">
        <v>117.782363999984</v>
      </c>
      <c r="NE225">
        <v>159.11740899994001</v>
      </c>
      <c r="NF225">
        <v>244.40944400010599</v>
      </c>
      <c r="NG225">
        <v>171.625997999916</v>
      </c>
      <c r="NH225">
        <v>149.39844199991799</v>
      </c>
      <c r="NI225">
        <v>128.78858900000299</v>
      </c>
      <c r="NJ225">
        <v>119.03570000000801</v>
      </c>
      <c r="NK225">
        <v>130.68118699989299</v>
      </c>
      <c r="NL225">
        <v>129.98794599995</v>
      </c>
      <c r="NM225">
        <v>124.210593999946</v>
      </c>
      <c r="NN225">
        <v>157.167150999885</v>
      </c>
      <c r="NO225">
        <v>106.012541000033</v>
      </c>
      <c r="NP225">
        <v>134.77157399989699</v>
      </c>
      <c r="NQ225">
        <v>112.628980000038</v>
      </c>
      <c r="NR225">
        <v>1.7471991000002201</v>
      </c>
      <c r="NS225">
        <v>4.2377613999997301</v>
      </c>
      <c r="NT225">
        <v>1.44803160000083</v>
      </c>
      <c r="NU225">
        <v>1.04820934999952</v>
      </c>
      <c r="NV225">
        <v>2.72262128000148</v>
      </c>
      <c r="NW225">
        <v>1.21271714000068</v>
      </c>
      <c r="NX225">
        <v>1.0658368999993399</v>
      </c>
      <c r="NY225">
        <v>1.17554349999955</v>
      </c>
      <c r="NZ225">
        <v>1.2801261999993601</v>
      </c>
      <c r="OA225">
        <v>1.1842467000005901</v>
      </c>
      <c r="OB225">
        <v>4.1695401000033598</v>
      </c>
      <c r="OC225">
        <v>2.45309270000143</v>
      </c>
      <c r="OD225">
        <v>3.2361343000011402</v>
      </c>
      <c r="OE225">
        <v>1.8783920999994701</v>
      </c>
      <c r="OF225">
        <v>3.3173926999988899</v>
      </c>
      <c r="OG225">
        <v>5.9065325999981697</v>
      </c>
      <c r="OH225">
        <v>2.39424729999882</v>
      </c>
      <c r="OI225">
        <v>2.6625371000009199</v>
      </c>
      <c r="OJ225">
        <v>1.5273135000006699</v>
      </c>
      <c r="OK225">
        <v>1.3375314999993899</v>
      </c>
      <c r="OL225">
        <v>1.43608999999924</v>
      </c>
      <c r="OM225">
        <v>3.2266643100010701</v>
      </c>
      <c r="ON225">
        <v>3.7106604000000498</v>
      </c>
      <c r="OO225">
        <v>1.34108944999934</v>
      </c>
      <c r="OP225">
        <v>2.1647650699996999</v>
      </c>
      <c r="OQ225">
        <v>2.8737454399997699</v>
      </c>
      <c r="OR225">
        <v>2.8406205200008099</v>
      </c>
      <c r="OS225">
        <v>2.5799834899989902</v>
      </c>
      <c r="OT225">
        <v>2.9599498999996299</v>
      </c>
      <c r="OU225">
        <v>1.0840873599991001</v>
      </c>
      <c r="OV225">
        <v>1.7083306999993499</v>
      </c>
      <c r="OW225">
        <v>2.5664628699996701</v>
      </c>
      <c r="OX225">
        <v>3.1032073099995601</v>
      </c>
      <c r="OY225">
        <v>55.550798260024699</v>
      </c>
      <c r="OZ225">
        <v>2.87657721999858</v>
      </c>
      <c r="PA225">
        <v>10.867405040000399</v>
      </c>
      <c r="PB225">
        <v>2.7187686100005499</v>
      </c>
      <c r="PC225">
        <v>3.98766563000027</v>
      </c>
      <c r="PD225">
        <v>3.4880671600003601</v>
      </c>
      <c r="PE225">
        <v>1.87085253999976</v>
      </c>
      <c r="PF225">
        <v>107.387985500041</v>
      </c>
      <c r="PG225">
        <v>10.7865480000037</v>
      </c>
      <c r="PH225">
        <v>4.2842468000017098</v>
      </c>
      <c r="PI225">
        <v>6.9333954999965499</v>
      </c>
      <c r="PJ225">
        <v>4.7205765000035198</v>
      </c>
      <c r="PK225">
        <v>1.1355156999998099</v>
      </c>
      <c r="PL225">
        <v>1.2706440099991601</v>
      </c>
      <c r="PM225">
        <v>1.3202853300008399</v>
      </c>
      <c r="PN225">
        <v>1.5152129899997799</v>
      </c>
      <c r="PO225">
        <v>1.55224140999962</v>
      </c>
      <c r="PP225">
        <v>1.6676559999996201</v>
      </c>
      <c r="PQ225">
        <v>1.7572964999999401</v>
      </c>
      <c r="PR225">
        <v>1.4172536700007199</v>
      </c>
      <c r="PS225">
        <v>1.7683170100008301</v>
      </c>
      <c r="PT225">
        <v>2.2444097900006499</v>
      </c>
      <c r="PU225">
        <v>3.8178551599994499</v>
      </c>
      <c r="PV225">
        <v>9.3260351100034296</v>
      </c>
      <c r="PW225">
        <v>243.28884149994701</v>
      </c>
      <c r="PX225">
        <v>2.1793509999988601</v>
      </c>
      <c r="PY225">
        <v>167.43177570006799</v>
      </c>
      <c r="PZ225">
        <v>1.8569449000006</v>
      </c>
      <c r="QA225">
        <v>1.6987929999995699</v>
      </c>
      <c r="QB225">
        <v>106.241432199953</v>
      </c>
      <c r="QC225">
        <v>2.1079533000011001</v>
      </c>
      <c r="QD225">
        <v>44023.872697174498</v>
      </c>
      <c r="QE225">
        <v>2.7407993999986502</v>
      </c>
      <c r="QF225">
        <v>2.3587124299992901</v>
      </c>
      <c r="QG225">
        <v>226.60530953994001</v>
      </c>
      <c r="QH225">
        <v>129.501901539974</v>
      </c>
      <c r="QI225">
        <v>1.10521277999942</v>
      </c>
      <c r="QJ225">
        <v>1.1348116699991799</v>
      </c>
      <c r="QK225">
        <v>1.0762536000002001</v>
      </c>
      <c r="QL225">
        <v>1.0718887799994301</v>
      </c>
      <c r="QM225">
        <v>16.745641599991401</v>
      </c>
      <c r="QN225">
        <v>1.61562749999939</v>
      </c>
      <c r="QO225">
        <v>101.20901200000699</v>
      </c>
      <c r="QP225">
        <v>1.49511829999938</v>
      </c>
      <c r="QQ225">
        <v>1.3874921000006</v>
      </c>
      <c r="QR225">
        <v>1.1559956000000999</v>
      </c>
      <c r="QS225">
        <v>1.8714225000003399</v>
      </c>
      <c r="QT225">
        <v>1.48172650000015</v>
      </c>
      <c r="QU225">
        <v>120.802364000003</v>
      </c>
      <c r="QV225">
        <v>103.08633199997701</v>
      </c>
      <c r="QW225">
        <v>189.52929800003801</v>
      </c>
      <c r="QX225">
        <v>119.090165999951</v>
      </c>
      <c r="QY225">
        <v>109.270230000024</v>
      </c>
      <c r="QZ225">
        <v>107.09730699996</v>
      </c>
      <c r="RA225">
        <v>106.093785000034</v>
      </c>
      <c r="RB225">
        <v>1.43603851999978</v>
      </c>
      <c r="RC225">
        <v>2.7141498400014799</v>
      </c>
      <c r="RD225">
        <v>168.70236500003401</v>
      </c>
      <c r="RE225">
        <v>110.61299799999701</v>
      </c>
      <c r="RF225">
        <v>113.70664900005799</v>
      </c>
      <c r="RG225">
        <v>124.51246899995</v>
      </c>
      <c r="RH225">
        <v>152.291048000101</v>
      </c>
      <c r="RI225">
        <v>266.88009299989801</v>
      </c>
      <c r="RJ225">
        <v>109.418571999995</v>
      </c>
      <c r="RK225">
        <v>103.74783000000799</v>
      </c>
      <c r="RL225">
        <v>269.33054099976999</v>
      </c>
      <c r="RM225">
        <v>52.128703999973403</v>
      </c>
      <c r="RN225">
        <v>273.80223299981998</v>
      </c>
      <c r="RO225">
        <v>172.31861499999599</v>
      </c>
      <c r="RP225">
        <v>224.336587999947</v>
      </c>
      <c r="RQ225">
        <v>106.638416999951</v>
      </c>
      <c r="RR225">
        <v>385.61384700005902</v>
      </c>
      <c r="RS225">
        <v>199.228055000072</v>
      </c>
      <c r="RT225">
        <v>112.615119999973</v>
      </c>
      <c r="RU225">
        <v>190.27225299994501</v>
      </c>
      <c r="RV225">
        <v>334.625734999776</v>
      </c>
      <c r="RW225">
        <v>60.746458999987198</v>
      </c>
      <c r="RX225">
        <v>375.51509199989999</v>
      </c>
      <c r="RY225">
        <v>202.518001999939</v>
      </c>
      <c r="RZ225">
        <v>610.59836699999903</v>
      </c>
      <c r="SA225">
        <v>660.49850699957506</v>
      </c>
      <c r="SB225">
        <v>317.11340099992202</v>
      </c>
      <c r="SC225">
        <v>114.55539600004001</v>
      </c>
      <c r="SD225">
        <v>218.68439699988801</v>
      </c>
      <c r="SE225">
        <v>399.42500999988999</v>
      </c>
      <c r="SF225">
        <v>290.830970999785</v>
      </c>
      <c r="SG225">
        <v>796.793895999901</v>
      </c>
      <c r="SH225">
        <v>119.852927000029</v>
      </c>
      <c r="SI225">
        <v>105.322138000047</v>
      </c>
      <c r="SJ225">
        <v>7963.19714300334</v>
      </c>
      <c r="SK225">
        <v>64.935869000037201</v>
      </c>
      <c r="SL225">
        <v>151.23524600011299</v>
      </c>
      <c r="SM225">
        <v>287.04772400017799</v>
      </c>
      <c r="SN225">
        <v>342.59058200009201</v>
      </c>
      <c r="SO225">
        <v>203.05263800010999</v>
      </c>
      <c r="SP225">
        <v>566.030291000381</v>
      </c>
      <c r="SQ225">
        <v>203.29154999996501</v>
      </c>
      <c r="SR225">
        <v>53.8861339999712</v>
      </c>
      <c r="SS225">
        <v>54.477573000010999</v>
      </c>
      <c r="ST225">
        <v>201.73316400009199</v>
      </c>
      <c r="SU225">
        <v>195.924111000029</v>
      </c>
      <c r="SV225">
        <v>203.486848999979</v>
      </c>
      <c r="SW225">
        <v>169.549003999913</v>
      </c>
      <c r="SX225">
        <v>211.285118000116</v>
      </c>
      <c r="SY225">
        <v>197.39071900001699</v>
      </c>
      <c r="SZ225">
        <v>129.227674999973</v>
      </c>
      <c r="TA225">
        <v>155.52791599999199</v>
      </c>
      <c r="TB225">
        <v>108.82560500002</v>
      </c>
      <c r="TC225">
        <v>160.051654000068</v>
      </c>
      <c r="TD225">
        <v>148.12542900000699</v>
      </c>
      <c r="TE225">
        <v>498.09095099987502</v>
      </c>
      <c r="TF225">
        <v>120.497011999949</v>
      </c>
      <c r="TG225">
        <v>129.339541000081</v>
      </c>
      <c r="TH225">
        <v>541.18290800042496</v>
      </c>
      <c r="TI225">
        <v>92.969277000054703</v>
      </c>
      <c r="TJ225">
        <v>389.96536999987399</v>
      </c>
      <c r="TK225">
        <v>173.22085299994799</v>
      </c>
      <c r="TL225">
        <v>445.08372099976998</v>
      </c>
      <c r="TM225">
        <v>517.89636700041603</v>
      </c>
      <c r="TN225">
        <v>202.01311399997201</v>
      </c>
      <c r="TO225">
        <v>518.74773999955505</v>
      </c>
      <c r="TQ225">
        <v>518.53088399954095</v>
      </c>
      <c r="TR225">
        <v>518.42995399981703</v>
      </c>
      <c r="TS225">
        <v>211.52335799997701</v>
      </c>
      <c r="TT225">
        <v>169.45411200006501</v>
      </c>
      <c r="TU225">
        <v>98.143948000040794</v>
      </c>
      <c r="TV225">
        <v>109.462593000033</v>
      </c>
      <c r="TW225">
        <v>372.01441399985902</v>
      </c>
      <c r="TX225">
        <v>136.03731100005101</v>
      </c>
      <c r="TY225">
        <v>121.63577499997299</v>
      </c>
      <c r="TZ225">
        <v>430.48555799992801</v>
      </c>
      <c r="UA225">
        <v>156.44179699988999</v>
      </c>
      <c r="UB225">
        <v>136.49703600001499</v>
      </c>
      <c r="UC225">
        <v>119.90537799999601</v>
      </c>
      <c r="UD225">
        <v>113.110283000045</v>
      </c>
      <c r="UE225">
        <v>140.169225000078</v>
      </c>
      <c r="UF225">
        <v>114.985684999963</v>
      </c>
      <c r="UG225">
        <v>132.36273299995801</v>
      </c>
      <c r="UH225">
        <v>138.62208699993801</v>
      </c>
      <c r="UI225">
        <v>121.02294599998299</v>
      </c>
      <c r="UJ225">
        <v>114.011351000052</v>
      </c>
      <c r="UK225">
        <v>138.592030999949</v>
      </c>
      <c r="UL225">
        <v>170.400791000109</v>
      </c>
      <c r="UM225">
        <v>115.305118000018</v>
      </c>
      <c r="UN225">
        <v>147.59919700003201</v>
      </c>
      <c r="UO225">
        <v>196.167194999987</v>
      </c>
      <c r="UP225">
        <v>218.462324999971</v>
      </c>
      <c r="UQ225">
        <v>117.041746999952</v>
      </c>
      <c r="UR225">
        <v>114.106647999957</v>
      </c>
      <c r="US225">
        <v>357.01678799977498</v>
      </c>
      <c r="UT225">
        <v>356.25188999995601</v>
      </c>
      <c r="UU225">
        <v>1972.7215369995699</v>
      </c>
      <c r="UV225">
        <v>142.44979700003799</v>
      </c>
      <c r="UW225">
        <v>470.21076299995201</v>
      </c>
      <c r="UX225">
        <v>110.530027000001</v>
      </c>
      <c r="UY225">
        <v>61.835569999995599</v>
      </c>
      <c r="UZ225">
        <v>14.015453000000001</v>
      </c>
      <c r="VA225">
        <v>161.28621999989301</v>
      </c>
      <c r="VB225">
        <v>117.64508899999799</v>
      </c>
      <c r="VC225">
        <v>109.167369000032</v>
      </c>
      <c r="VD225">
        <v>120.864873999963</v>
      </c>
      <c r="VE225">
        <v>109.781949999975</v>
      </c>
      <c r="VF225">
        <v>147.42285400000401</v>
      </c>
      <c r="VG225">
        <v>149.79242200008599</v>
      </c>
      <c r="VH225">
        <v>116.39740999997601</v>
      </c>
      <c r="VI225">
        <v>109.22474600002199</v>
      </c>
      <c r="VJ225">
        <v>121.296852999949</v>
      </c>
      <c r="VK225">
        <v>119.61954400001601</v>
      </c>
      <c r="VL225">
        <v>108.31162000005099</v>
      </c>
      <c r="VM225">
        <v>112.82263800001201</v>
      </c>
      <c r="VN225">
        <v>214.50934799993399</v>
      </c>
      <c r="VO225">
        <v>106.897259999998</v>
      </c>
      <c r="VP225">
        <v>291.15895400009998</v>
      </c>
      <c r="VQ225">
        <v>193.902993999887</v>
      </c>
      <c r="VR225">
        <v>116.037510000053</v>
      </c>
      <c r="VS225">
        <v>108.78916699998101</v>
      </c>
      <c r="VT225">
        <v>125.516949999961</v>
      </c>
      <c r="VU225">
        <v>167.68194000003899</v>
      </c>
      <c r="VV225">
        <v>206.40785899991201</v>
      </c>
      <c r="VW225">
        <v>170.989682999905</v>
      </c>
      <c r="VX225">
        <v>150.22272900003</v>
      </c>
      <c r="VY225">
        <v>109.976451999974</v>
      </c>
      <c r="VZ225">
        <v>112.93323399999601</v>
      </c>
      <c r="WA225">
        <v>104.44983199995499</v>
      </c>
      <c r="WB225">
        <v>293.26616600016098</v>
      </c>
      <c r="WC225">
        <v>187.709528000094</v>
      </c>
      <c r="WD225">
        <v>207.00165099999899</v>
      </c>
      <c r="WE225">
        <v>107.805873999954</v>
      </c>
      <c r="WF225">
        <v>106.99484900001001</v>
      </c>
      <c r="WH225">
        <v>113.325658999966</v>
      </c>
      <c r="WI225">
        <v>125.640046000015</v>
      </c>
      <c r="WJ225">
        <v>29.674040999991099</v>
      </c>
      <c r="WK225">
        <v>114.480484000058</v>
      </c>
      <c r="WL225">
        <v>105.65731499995999</v>
      </c>
      <c r="WM225">
        <v>223.03548599989199</v>
      </c>
      <c r="WN225">
        <v>286.78278800007001</v>
      </c>
      <c r="WO225">
        <v>356.83213800005598</v>
      </c>
      <c r="WP225">
        <v>228.374584000092</v>
      </c>
      <c r="WQ225">
        <v>274.02020600019</v>
      </c>
      <c r="WR225">
        <v>323.73615100001899</v>
      </c>
      <c r="WS225">
        <v>283.91953299986199</v>
      </c>
      <c r="WT225">
        <v>520.90517000015802</v>
      </c>
      <c r="WU225">
        <v>530.36088700033702</v>
      </c>
      <c r="WV225">
        <v>828.02697699982696</v>
      </c>
      <c r="WW225">
        <v>133.54539200011601</v>
      </c>
      <c r="WX225">
        <v>324.38848500000302</v>
      </c>
      <c r="WY225">
        <v>159.25003300001799</v>
      </c>
      <c r="WZ225">
        <v>302.67123199999298</v>
      </c>
      <c r="XA225">
        <v>107.738392999978</v>
      </c>
      <c r="XB225">
        <v>232.966765000019</v>
      </c>
      <c r="XC225">
        <v>109.442414000048</v>
      </c>
      <c r="XD225">
        <v>484.74236899986897</v>
      </c>
      <c r="XE225">
        <v>161.45503899990601</v>
      </c>
      <c r="XF225">
        <v>242.248198000016</v>
      </c>
      <c r="XG225">
        <v>100.39475900004599</v>
      </c>
      <c r="XH225">
        <v>206.30350499996001</v>
      </c>
      <c r="XI225">
        <v>101.143006999977</v>
      </c>
      <c r="XJ225">
        <v>214.904727000045</v>
      </c>
      <c r="XK225">
        <v>62.458377000002699</v>
      </c>
      <c r="XL225">
        <v>1.6555441000000399</v>
      </c>
      <c r="XM225">
        <v>5.8772768299968403</v>
      </c>
      <c r="XN225">
        <v>1.1001590699997901</v>
      </c>
      <c r="XO225">
        <v>1.8464579800001999</v>
      </c>
      <c r="XP225">
        <v>1.7765996500002099</v>
      </c>
      <c r="XQ225">
        <v>24.387078189989602</v>
      </c>
      <c r="XR225">
        <v>1.2738769499992499</v>
      </c>
      <c r="XS225">
        <v>1.3028709499994899</v>
      </c>
      <c r="XT225">
        <v>2.3741728200002399</v>
      </c>
      <c r="XU225">
        <v>2.2870637900014099</v>
      </c>
      <c r="XV225">
        <v>3.19297509999888</v>
      </c>
      <c r="XW225">
        <v>3.6484220999991499</v>
      </c>
      <c r="XX225">
        <v>3.4811388999987698</v>
      </c>
      <c r="XY225">
        <v>3.75350790000084</v>
      </c>
      <c r="XZ225">
        <v>1.4966392900005301</v>
      </c>
      <c r="YA225">
        <v>12.4722034000006</v>
      </c>
      <c r="YB225">
        <v>1.15143689999968</v>
      </c>
      <c r="YC225">
        <v>1.33900200000062</v>
      </c>
      <c r="YD225">
        <v>1.2420658999999401</v>
      </c>
      <c r="YE225">
        <v>4.9901240999970504</v>
      </c>
      <c r="YF225">
        <v>1.22292700000071</v>
      </c>
      <c r="YG225">
        <v>0.93322462000014605</v>
      </c>
      <c r="YH225">
        <v>1635.31458001025</v>
      </c>
      <c r="YI225">
        <v>116.498289600015</v>
      </c>
      <c r="YJ225">
        <v>307.96774099999999</v>
      </c>
      <c r="YK225">
        <v>3.1171015799991402</v>
      </c>
      <c r="YL225">
        <v>1.4830716399992501</v>
      </c>
      <c r="YM225">
        <v>2440675.4371833801</v>
      </c>
      <c r="YN225">
        <v>1.3156507799994901</v>
      </c>
      <c r="YO225">
        <v>1.30092608999985</v>
      </c>
      <c r="YP225">
        <v>1.9658620299997001</v>
      </c>
      <c r="YQ225">
        <v>176.82398100011099</v>
      </c>
      <c r="YR225">
        <v>147.185034000082</v>
      </c>
      <c r="YS225">
        <v>6.7162556999974203</v>
      </c>
      <c r="YT225">
        <v>8.0955645999929402</v>
      </c>
      <c r="YU225">
        <v>382.25998739991297</v>
      </c>
      <c r="YV225">
        <v>232.700195899932</v>
      </c>
      <c r="YW225">
        <v>1.61571609999919</v>
      </c>
      <c r="YX225">
        <v>1.66163039999992</v>
      </c>
      <c r="YY225">
        <v>1.26102979999996</v>
      </c>
      <c r="YZ225">
        <v>4.43440332000318</v>
      </c>
      <c r="ZA225">
        <v>1.4361445400009001</v>
      </c>
      <c r="ZB225">
        <v>5.2187100399969504</v>
      </c>
      <c r="ZC225">
        <v>1.3848773000008801</v>
      </c>
      <c r="ZD225">
        <v>1.16291060000003</v>
      </c>
    </row>
    <row r="226" spans="1:680" x14ac:dyDescent="0.25">
      <c r="A226" s="40">
        <v>44382</v>
      </c>
      <c r="B226" s="6">
        <v>2.1136102199998299</v>
      </c>
      <c r="C226" s="6">
        <v>2.0946945200012101</v>
      </c>
      <c r="D226">
        <v>1.0233158800001501</v>
      </c>
      <c r="E226">
        <v>1.81055684000057</v>
      </c>
      <c r="F226">
        <v>1.11514648000048</v>
      </c>
      <c r="G226">
        <v>1.1790552000002199</v>
      </c>
      <c r="H226">
        <v>1.1348873000006301</v>
      </c>
      <c r="I226">
        <v>3.1023167999992398</v>
      </c>
      <c r="J226">
        <v>1.15280990000065</v>
      </c>
      <c r="K226">
        <v>2.7418977999987</v>
      </c>
      <c r="L226">
        <v>3.1007337000009998</v>
      </c>
      <c r="M226">
        <v>1.98674279999977</v>
      </c>
      <c r="N226">
        <v>2.9459360000000698</v>
      </c>
      <c r="O226">
        <v>2.61526052000045</v>
      </c>
      <c r="P226">
        <v>3.2176026099987198</v>
      </c>
      <c r="Q226">
        <v>0.94964579000043203</v>
      </c>
      <c r="R226">
        <v>2.7477859399987201</v>
      </c>
      <c r="S226">
        <v>2.8756874200007601</v>
      </c>
      <c r="T226">
        <v>3.3839518399981898</v>
      </c>
      <c r="U226">
        <v>1.1342475900000899</v>
      </c>
      <c r="V226">
        <v>1.56403049000073</v>
      </c>
      <c r="W226">
        <v>2.9282192518985499</v>
      </c>
      <c r="X226">
        <v>2.2424349036009499</v>
      </c>
      <c r="Y226">
        <v>3.4900223000004198</v>
      </c>
      <c r="Z226">
        <v>1.1427568399994901</v>
      </c>
      <c r="AA226">
        <v>1.32867832000011</v>
      </c>
      <c r="AB226">
        <v>1.1614054799993001</v>
      </c>
      <c r="AC226">
        <v>12.370999499995399</v>
      </c>
      <c r="AD226">
        <v>26.475103539996802</v>
      </c>
      <c r="AE226">
        <v>1.1180412400008199</v>
      </c>
      <c r="AF226">
        <v>78.702530240057996</v>
      </c>
      <c r="AG226">
        <v>10.9189259300038</v>
      </c>
      <c r="AH226">
        <v>2.01672657000017</v>
      </c>
      <c r="AI226">
        <v>1.16157460999966</v>
      </c>
      <c r="AJ226">
        <v>2.9454678000001899</v>
      </c>
      <c r="AK226">
        <v>2.6916330999993101</v>
      </c>
      <c r="AL226">
        <v>1.6747223399997899</v>
      </c>
      <c r="AM226">
        <v>1.9049909000004801</v>
      </c>
      <c r="AN226">
        <v>1111.25524811074</v>
      </c>
      <c r="AO226">
        <v>264.56150782993097</v>
      </c>
      <c r="AP226">
        <v>199.13632823992501</v>
      </c>
      <c r="AQ226">
        <v>15.156301199996999</v>
      </c>
      <c r="AR226">
        <v>1.5795183200007199</v>
      </c>
      <c r="AS226">
        <v>1.3182348099999199</v>
      </c>
      <c r="AT226">
        <v>1.5689300400008499</v>
      </c>
      <c r="AU226">
        <v>4.0784357399970803</v>
      </c>
      <c r="AV226">
        <v>3.2794360000007101</v>
      </c>
      <c r="AW226">
        <v>1.4870541799991801</v>
      </c>
      <c r="AX226">
        <v>13.1883472199988</v>
      </c>
      <c r="AY226">
        <v>1.5238365999994099</v>
      </c>
      <c r="AZ226">
        <v>7.8793623000019597</v>
      </c>
      <c r="BA226">
        <v>1.6010946999995199</v>
      </c>
      <c r="BB226">
        <v>4.49899905000348</v>
      </c>
      <c r="BC226">
        <v>2.6046070800002799</v>
      </c>
      <c r="BD226">
        <v>0.97122322999985</v>
      </c>
      <c r="BE226">
        <v>1.78789859999961</v>
      </c>
      <c r="BF226">
        <v>2.0741693999989401</v>
      </c>
      <c r="BG226">
        <v>2.5646458000010202</v>
      </c>
      <c r="BH226">
        <v>2.6269360000005699</v>
      </c>
      <c r="BI226">
        <v>1.79945319999933</v>
      </c>
      <c r="BJ226">
        <v>114.087934599956</v>
      </c>
      <c r="BK226">
        <v>1.18546310000056</v>
      </c>
      <c r="BL226">
        <v>3.6625917999990598</v>
      </c>
      <c r="BM226">
        <v>1.9294722300000999</v>
      </c>
      <c r="BO226">
        <v>1.1455721999991499</v>
      </c>
      <c r="BP226">
        <v>1.12206650000007</v>
      </c>
      <c r="BQ226">
        <v>2.0412498000005099</v>
      </c>
      <c r="BR226">
        <v>2.2116228999984702</v>
      </c>
      <c r="BS226">
        <v>2.32308769999872</v>
      </c>
      <c r="BT226">
        <v>1.06782209999983</v>
      </c>
      <c r="BU226">
        <v>1.4800909000005</v>
      </c>
      <c r="BV226">
        <v>2.0430789999991199</v>
      </c>
      <c r="BW226">
        <v>7.85197750000225</v>
      </c>
      <c r="BX226">
        <v>5.1777780999982497</v>
      </c>
      <c r="BY226">
        <v>3.1443303000014602</v>
      </c>
      <c r="BZ226">
        <v>105.454241889995</v>
      </c>
      <c r="CA226">
        <v>9.3952676000044395</v>
      </c>
      <c r="CB226">
        <v>1.14959180000005</v>
      </c>
      <c r="CC226">
        <v>24.085661299992399</v>
      </c>
      <c r="CD226">
        <v>4.8981971999964999</v>
      </c>
      <c r="CE226">
        <v>9.10136119999515</v>
      </c>
      <c r="CF226">
        <v>2.7700366999997601</v>
      </c>
      <c r="CG226">
        <v>38.7493757000193</v>
      </c>
      <c r="CH226">
        <v>1.0948286999992001</v>
      </c>
      <c r="CI226">
        <v>2.1348266999993899</v>
      </c>
      <c r="CJ226">
        <v>6.25304660000256</v>
      </c>
      <c r="CK226">
        <v>4.7876723000008496</v>
      </c>
      <c r="CL226">
        <v>2.45169890000034</v>
      </c>
      <c r="CM226">
        <v>3.1373619000005402</v>
      </c>
      <c r="CN226">
        <v>31.885672300006298</v>
      </c>
      <c r="CO226">
        <v>1.2745718999994999</v>
      </c>
      <c r="CP226">
        <v>1.87830140000005</v>
      </c>
      <c r="CQ226">
        <v>1.3933464999991001</v>
      </c>
      <c r="CR226">
        <v>1.28038220000053</v>
      </c>
      <c r="CS226">
        <v>1.2765421000003701</v>
      </c>
      <c r="CT226">
        <v>12.291905499994799</v>
      </c>
      <c r="CU226">
        <v>131.86246900004301</v>
      </c>
      <c r="CV226">
        <v>14.4444233999966</v>
      </c>
      <c r="CW226">
        <v>26.571032000007101</v>
      </c>
      <c r="CX226">
        <v>81.156805000035106</v>
      </c>
      <c r="CY226">
        <v>19.6131260000111</v>
      </c>
      <c r="CZ226">
        <v>145.68202399998</v>
      </c>
      <c r="DA226">
        <v>10.929708199997499</v>
      </c>
      <c r="DB226">
        <v>10.3075509000046</v>
      </c>
      <c r="DC226">
        <v>23.237602000008302</v>
      </c>
      <c r="DD226">
        <v>2.69941135000045</v>
      </c>
      <c r="DE226">
        <v>1.69675592000021</v>
      </c>
      <c r="DF226">
        <v>1.3886916499996</v>
      </c>
      <c r="DG226">
        <v>1.1971410900005099</v>
      </c>
      <c r="DH226">
        <v>3.2570539299995298</v>
      </c>
      <c r="DJ226">
        <v>1.25377169000058</v>
      </c>
      <c r="DK226">
        <v>2.62580327999967</v>
      </c>
      <c r="DL226">
        <v>28.700015250011301</v>
      </c>
      <c r="DM226">
        <v>2.3166736899984199</v>
      </c>
      <c r="DN226">
        <v>8.7126314899942408</v>
      </c>
      <c r="DO226">
        <v>2.84864183000172</v>
      </c>
      <c r="DP226">
        <v>3.06036793000021</v>
      </c>
      <c r="DQ226">
        <v>1.4193300299994001</v>
      </c>
      <c r="DR226">
        <v>11.371454740001401</v>
      </c>
      <c r="DS226">
        <v>1.2841204399992401</v>
      </c>
      <c r="DT226">
        <v>1.3368207500007001</v>
      </c>
      <c r="DU226">
        <v>4.2662245500032396</v>
      </c>
      <c r="DV226">
        <v>3.7477666599988901</v>
      </c>
      <c r="DW226">
        <v>3.5856482900016999</v>
      </c>
      <c r="DX226">
        <v>1.4232868100007201</v>
      </c>
      <c r="DY226">
        <v>129.29168100003201</v>
      </c>
      <c r="DZ226">
        <v>1.49697465999998</v>
      </c>
      <c r="EA226">
        <v>1.91123121000055</v>
      </c>
      <c r="EB226">
        <v>1.16783953000049</v>
      </c>
      <c r="EC226">
        <v>1.1595892000004799</v>
      </c>
      <c r="ED226">
        <v>1.0856166800003799</v>
      </c>
      <c r="EE226">
        <v>2.9914692099992002</v>
      </c>
      <c r="EF226">
        <v>1.41076514000088</v>
      </c>
      <c r="EG226">
        <v>2.5159239999993601</v>
      </c>
      <c r="EH226">
        <v>1.59593133999988</v>
      </c>
      <c r="EI226">
        <v>1.78839961999984</v>
      </c>
      <c r="EJ226">
        <v>1.99482605000048</v>
      </c>
      <c r="EK226">
        <v>3.2743482000005302</v>
      </c>
      <c r="EL226">
        <v>6.2917352000004003</v>
      </c>
      <c r="EM226">
        <v>29.958203299989702</v>
      </c>
      <c r="EN226">
        <v>1.6911562700006499</v>
      </c>
      <c r="EO226">
        <v>1.39759720999973</v>
      </c>
      <c r="EP226">
        <v>1.1125078500008401</v>
      </c>
      <c r="EQ226">
        <v>1.1235684000002899</v>
      </c>
      <c r="ER226">
        <v>1.3722888200009</v>
      </c>
      <c r="ES226">
        <v>1.0924018500009001</v>
      </c>
      <c r="ET226">
        <v>1.63288866000039</v>
      </c>
      <c r="EU226">
        <v>3.0574049099996001</v>
      </c>
      <c r="EV226">
        <v>1.1521211500003099</v>
      </c>
      <c r="EW226">
        <v>1.0462825100003099</v>
      </c>
      <c r="EX226">
        <v>115.85873400000899</v>
      </c>
      <c r="EY226">
        <v>7.3243337300009399</v>
      </c>
      <c r="EZ226">
        <v>3.8007273000002901</v>
      </c>
      <c r="FA226">
        <v>1.3224512899996601</v>
      </c>
      <c r="FC226">
        <v>220.221414600033</v>
      </c>
      <c r="FD226">
        <v>10505.402046024799</v>
      </c>
      <c r="FE226">
        <v>110.414265000029</v>
      </c>
      <c r="FF226">
        <v>1.1432964100003999</v>
      </c>
      <c r="FG226">
        <v>4692.3663429096296</v>
      </c>
      <c r="FH226">
        <v>1.0693179000009001</v>
      </c>
      <c r="FI226">
        <v>1.13631155999974</v>
      </c>
      <c r="FJ226">
        <v>1.28016247999949</v>
      </c>
      <c r="FK226">
        <v>23.622296090005001</v>
      </c>
      <c r="FL226">
        <v>1.4472179000004</v>
      </c>
      <c r="FM226">
        <v>2.2711582000010799</v>
      </c>
      <c r="FN226">
        <v>2.0225844999986302</v>
      </c>
      <c r="FO226">
        <v>1.27812169999925</v>
      </c>
      <c r="FP226">
        <v>3.3688742999984198</v>
      </c>
      <c r="FQ226">
        <v>1.6675536700004201</v>
      </c>
      <c r="FR226">
        <v>1.23805048000031</v>
      </c>
      <c r="FS226">
        <v>1.2992151700000201</v>
      </c>
      <c r="FT226">
        <v>2.2806185699992101</v>
      </c>
      <c r="FU226">
        <v>2.2756249800004298</v>
      </c>
      <c r="FV226">
        <v>1.1823136000002701</v>
      </c>
      <c r="FW226">
        <v>1.4222406999997499</v>
      </c>
      <c r="FX226">
        <v>1.1504255799991401</v>
      </c>
      <c r="FY226">
        <v>1.3396027399994599</v>
      </c>
      <c r="FZ226">
        <v>1.0993952200005901</v>
      </c>
      <c r="GA226">
        <v>3.92679475000114</v>
      </c>
      <c r="GB226">
        <v>1.26050759999998</v>
      </c>
      <c r="GC226">
        <v>382.04567488981399</v>
      </c>
      <c r="GD226">
        <v>106.211677400046</v>
      </c>
      <c r="GE226">
        <v>205.34415180003299</v>
      </c>
      <c r="GF226">
        <v>302.02880130009697</v>
      </c>
      <c r="GG226">
        <v>291.23208280000802</v>
      </c>
      <c r="GH226">
        <v>138.88406540011101</v>
      </c>
      <c r="GI226">
        <v>322.989732199814</v>
      </c>
      <c r="GJ226">
        <v>120.720867699943</v>
      </c>
      <c r="GK226">
        <v>231.81747490004599</v>
      </c>
      <c r="GL226">
        <v>1.12539979999929</v>
      </c>
      <c r="GM226">
        <v>2.3349812999986201</v>
      </c>
      <c r="GN226">
        <v>1.5403146000007799</v>
      </c>
      <c r="GO226">
        <v>7.2583228000003102</v>
      </c>
      <c r="GP226">
        <v>2.9728159000005698</v>
      </c>
      <c r="GQ226">
        <v>1.1693751999991899</v>
      </c>
      <c r="GR226">
        <v>2.2995826000005799</v>
      </c>
      <c r="GS226">
        <v>4.5020169999988902</v>
      </c>
      <c r="GT226">
        <v>2.1717637000001599</v>
      </c>
      <c r="GU226">
        <v>3.0795160000016</v>
      </c>
      <c r="GV226">
        <v>12.3569070999947</v>
      </c>
      <c r="GW226">
        <v>1.4123933999999301</v>
      </c>
      <c r="GX226">
        <v>8.9528479000000498</v>
      </c>
      <c r="GY226">
        <v>4.2062259000013</v>
      </c>
      <c r="GZ226">
        <v>1.0435964999996901</v>
      </c>
      <c r="HA226">
        <v>2.4134674000015401</v>
      </c>
      <c r="HB226">
        <v>1.0242233999997601</v>
      </c>
      <c r="HC226">
        <v>5.5552544000020099</v>
      </c>
      <c r="HD226">
        <v>1.3265706000002</v>
      </c>
      <c r="HE226">
        <v>157.22279980010401</v>
      </c>
      <c r="HF226">
        <v>3.63233110000147</v>
      </c>
      <c r="HG226">
        <v>1.0772249000001499</v>
      </c>
      <c r="HH226">
        <v>2.28516419999869</v>
      </c>
      <c r="HI226">
        <v>6.0005048000020897</v>
      </c>
      <c r="HJ226">
        <v>1.1378146000006399</v>
      </c>
      <c r="HK226">
        <v>4.5883321000001196</v>
      </c>
      <c r="HL226">
        <v>177.66847819997901</v>
      </c>
      <c r="HM226">
        <v>4.6065452999973804</v>
      </c>
      <c r="HN226">
        <v>81.806758019956803</v>
      </c>
      <c r="HO226">
        <v>1150.0428269803499</v>
      </c>
      <c r="HP226">
        <v>1.16390691000015</v>
      </c>
      <c r="HQ226">
        <v>1.1966295099991799</v>
      </c>
      <c r="HR226">
        <v>119.135701069958</v>
      </c>
      <c r="HS226">
        <v>183.34083294006999</v>
      </c>
      <c r="HT226">
        <v>138.237375119934</v>
      </c>
      <c r="HU226">
        <v>159.95170382992401</v>
      </c>
      <c r="HV226">
        <v>162.305290459888</v>
      </c>
      <c r="HW226">
        <v>436.454689709935</v>
      </c>
      <c r="HX226">
        <v>122.93222849001199</v>
      </c>
      <c r="HY226">
        <v>143.72062808997001</v>
      </c>
      <c r="HZ226">
        <v>112.55421971995401</v>
      </c>
      <c r="IA226">
        <v>1.12185460000001</v>
      </c>
      <c r="IB226">
        <v>1.1312655999990999</v>
      </c>
      <c r="IC226">
        <v>1.21189609999965</v>
      </c>
      <c r="ID226">
        <v>1.29650790000051</v>
      </c>
      <c r="IE226">
        <v>1.05124749999959</v>
      </c>
      <c r="IF226">
        <v>1.4281088000007001</v>
      </c>
      <c r="IG226">
        <v>1.8742612999994901</v>
      </c>
      <c r="IH226">
        <v>1.3943663999998499</v>
      </c>
      <c r="II226">
        <v>1.39758839999922</v>
      </c>
      <c r="IJ226">
        <v>1.06118009999955</v>
      </c>
      <c r="IK226">
        <v>1.12453889999961</v>
      </c>
      <c r="IL226">
        <v>1.1454403000007001</v>
      </c>
      <c r="IM226">
        <v>1.1985523000003</v>
      </c>
      <c r="IN226">
        <v>1.0532574999997499</v>
      </c>
      <c r="IO226">
        <v>1.0485277000007001</v>
      </c>
      <c r="IP226">
        <v>3.1087011000017801</v>
      </c>
      <c r="IQ226">
        <v>1.13150300000052</v>
      </c>
      <c r="IR226">
        <v>1.0362956999997599</v>
      </c>
      <c r="IS226">
        <v>1.35401590000038</v>
      </c>
      <c r="IT226">
        <v>1.38622030000079</v>
      </c>
      <c r="IU226">
        <v>1.2143407000003199</v>
      </c>
      <c r="IV226">
        <v>1.57847369999945</v>
      </c>
      <c r="IW226">
        <v>1.0686031000004701</v>
      </c>
      <c r="IX226">
        <v>1.7131623000004801</v>
      </c>
      <c r="IY226">
        <v>1.43875259999913</v>
      </c>
      <c r="IZ226">
        <v>2.1559602000015698</v>
      </c>
      <c r="JA226">
        <v>1.45244020000064</v>
      </c>
      <c r="JB226">
        <v>1.3322829999997301</v>
      </c>
      <c r="JC226">
        <v>1.2291174000001801</v>
      </c>
      <c r="JD226">
        <v>1.2128511999999301</v>
      </c>
      <c r="JE226">
        <v>1.21191890000046</v>
      </c>
      <c r="JF226">
        <v>4.4335734999985998</v>
      </c>
      <c r="JG226">
        <v>1.56406160000006</v>
      </c>
      <c r="JH226">
        <v>1.4454530000002701</v>
      </c>
      <c r="JI226">
        <v>1.0529110000006801</v>
      </c>
      <c r="JJ226">
        <v>5.8457901000001602</v>
      </c>
      <c r="JK226">
        <v>1.63471799999934</v>
      </c>
      <c r="JL226">
        <v>1.63258739999947</v>
      </c>
      <c r="JM226">
        <v>1.86627640000006</v>
      </c>
      <c r="JN226">
        <v>1.17555279999942</v>
      </c>
      <c r="JO226">
        <v>2.6559973100011098</v>
      </c>
      <c r="JP226">
        <v>595.35437878034998</v>
      </c>
      <c r="JQ226">
        <v>231.37489737011501</v>
      </c>
      <c r="JR226">
        <v>12.015620000005599</v>
      </c>
      <c r="JS226">
        <v>2.27263859999948</v>
      </c>
      <c r="JT226">
        <v>1.5085001999996199</v>
      </c>
      <c r="JU226">
        <v>8.0970496999943897</v>
      </c>
      <c r="JV226">
        <v>122.607517000055</v>
      </c>
      <c r="JW226">
        <v>1.01384759999928</v>
      </c>
      <c r="JX226">
        <v>109.275026999996</v>
      </c>
      <c r="JY226">
        <v>1.1051339099994899</v>
      </c>
      <c r="JZ226">
        <v>1.1328791800006</v>
      </c>
      <c r="KA226">
        <v>112.862134000054</v>
      </c>
      <c r="KB226">
        <v>87.296351999975698</v>
      </c>
      <c r="KC226">
        <v>111.621287000016</v>
      </c>
      <c r="KD226">
        <v>112.281654000049</v>
      </c>
      <c r="KE226">
        <v>116.95481799996899</v>
      </c>
      <c r="KF226">
        <v>99.077198000042699</v>
      </c>
      <c r="KG226">
        <v>122.952000000048</v>
      </c>
      <c r="KH226">
        <v>111.414614000008</v>
      </c>
      <c r="KI226">
        <v>181.66867800010399</v>
      </c>
      <c r="KJ226">
        <v>170.37927299994001</v>
      </c>
      <c r="KK226">
        <v>125.13946800003799</v>
      </c>
      <c r="KL226">
        <v>111.45369500003299</v>
      </c>
      <c r="KM226">
        <v>152.70731500000699</v>
      </c>
      <c r="KN226">
        <v>132.50011199992201</v>
      </c>
      <c r="KO226">
        <v>109.051606000052</v>
      </c>
      <c r="KP226">
        <v>118.121293999953</v>
      </c>
      <c r="KQ226">
        <v>176.04272700007999</v>
      </c>
      <c r="KR226">
        <v>278.90429100021697</v>
      </c>
      <c r="KS226">
        <v>147.95425299997399</v>
      </c>
      <c r="KT226">
        <v>139.795773999998</v>
      </c>
      <c r="KU226">
        <v>245.630622999975</v>
      </c>
      <c r="KV226">
        <v>112.440170999966</v>
      </c>
      <c r="KW226">
        <v>124.00650300004099</v>
      </c>
      <c r="KX226">
        <v>192.22647699993101</v>
      </c>
      <c r="KY226">
        <v>210.20491200010301</v>
      </c>
      <c r="KZ226">
        <v>103.056979999994</v>
      </c>
      <c r="LA226">
        <v>120.175694999984</v>
      </c>
      <c r="LB226">
        <v>132.55149800004401</v>
      </c>
      <c r="LC226">
        <v>116.34687200002401</v>
      </c>
      <c r="LD226">
        <v>226.92898799991201</v>
      </c>
      <c r="LE226">
        <v>95.546511000022306</v>
      </c>
      <c r="LF226">
        <v>125.30437699996401</v>
      </c>
      <c r="LG226">
        <v>119.459507000051</v>
      </c>
      <c r="LH226">
        <v>106.52516499999901</v>
      </c>
      <c r="LI226">
        <v>129.51570199988799</v>
      </c>
      <c r="LJ226">
        <v>117.92081000004001</v>
      </c>
      <c r="LK226">
        <v>169.71916299988499</v>
      </c>
      <c r="LL226">
        <v>260.24376299977303</v>
      </c>
      <c r="LM226">
        <v>208.049301000079</v>
      </c>
      <c r="LN226">
        <v>118.622155999998</v>
      </c>
      <c r="LO226">
        <v>163.21215400006599</v>
      </c>
      <c r="LP226">
        <v>101.15567500004499</v>
      </c>
      <c r="LQ226">
        <v>116.90407199994701</v>
      </c>
      <c r="LR226">
        <v>89.905572999967305</v>
      </c>
      <c r="LS226">
        <v>160.4881839999</v>
      </c>
      <c r="LT226">
        <v>139.83969899988699</v>
      </c>
      <c r="LU226">
        <v>121.661838999949</v>
      </c>
      <c r="LV226">
        <v>157.275993000017</v>
      </c>
      <c r="LW226">
        <v>104.16495600005101</v>
      </c>
      <c r="LX226">
        <v>120.338439999963</v>
      </c>
      <c r="LY226">
        <v>130.72836699988699</v>
      </c>
      <c r="LZ226">
        <v>122.248183000018</v>
      </c>
      <c r="MA226">
        <v>100.394203000003</v>
      </c>
      <c r="MB226">
        <v>120.12569599994499</v>
      </c>
      <c r="MC226">
        <v>167.47480500000501</v>
      </c>
      <c r="MD226">
        <v>121.54621499997999</v>
      </c>
      <c r="ME226">
        <v>108.883163999999</v>
      </c>
      <c r="MF226">
        <v>105.780034000054</v>
      </c>
      <c r="MG226">
        <v>106.050786999986</v>
      </c>
      <c r="MH226">
        <v>157.594171999954</v>
      </c>
      <c r="MI226">
        <v>221.72820300003499</v>
      </c>
      <c r="MJ226">
        <v>101.104287000024</v>
      </c>
      <c r="MK226">
        <v>108.41029699996599</v>
      </c>
      <c r="ML226">
        <v>170.231380000012</v>
      </c>
      <c r="MM226">
        <v>121.17174400005</v>
      </c>
      <c r="MN226">
        <v>102.657804999966</v>
      </c>
      <c r="MO226">
        <v>137.94680400006499</v>
      </c>
      <c r="MP226">
        <v>113.924647000036</v>
      </c>
      <c r="MQ226">
        <v>111.497008000035</v>
      </c>
      <c r="MR226">
        <v>114.167261000024</v>
      </c>
      <c r="MS226">
        <v>96.331359999952795</v>
      </c>
      <c r="MT226">
        <v>216.21674600010701</v>
      </c>
      <c r="MU226">
        <v>286.89194699982198</v>
      </c>
      <c r="MV226">
        <v>208.36070699989801</v>
      </c>
      <c r="MW226">
        <v>280.66587899997802</v>
      </c>
      <c r="MX226">
        <v>106.38484499999301</v>
      </c>
      <c r="MY226">
        <v>332.12116200011201</v>
      </c>
      <c r="MZ226">
        <v>335.132056999952</v>
      </c>
      <c r="NA226">
        <v>336.95508700003802</v>
      </c>
      <c r="NB226">
        <v>129.97872300003701</v>
      </c>
      <c r="NC226">
        <v>301.32298099994699</v>
      </c>
      <c r="ND226">
        <v>117.37092799996</v>
      </c>
      <c r="NE226">
        <v>158.45977100008199</v>
      </c>
      <c r="NF226">
        <v>244.58972600009301</v>
      </c>
      <c r="NG226">
        <v>171.753458000021</v>
      </c>
      <c r="NH226">
        <v>149.53733500000101</v>
      </c>
      <c r="NI226">
        <v>129.02692999993499</v>
      </c>
      <c r="NJ226">
        <v>119.09737800003499</v>
      </c>
      <c r="NK226">
        <v>130.39119599992401</v>
      </c>
      <c r="NL226">
        <v>129.68932899995701</v>
      </c>
      <c r="NM226">
        <v>124.16067500005001</v>
      </c>
      <c r="NN226">
        <v>157.39249600004399</v>
      </c>
      <c r="NO226">
        <v>106.126857999945</v>
      </c>
      <c r="NP226">
        <v>134.50650699995501</v>
      </c>
      <c r="NQ226">
        <v>112.41190299997101</v>
      </c>
      <c r="NR226">
        <v>1.7421157999997401</v>
      </c>
      <c r="NS226">
        <v>4.2137155000018502</v>
      </c>
      <c r="NT226">
        <v>1.4402346000006201</v>
      </c>
      <c r="NU226">
        <v>1.0483065699991101</v>
      </c>
      <c r="NV226">
        <v>2.7165956200005899</v>
      </c>
      <c r="NW226">
        <v>1.2124540099994201</v>
      </c>
      <c r="NX226">
        <v>1.06309820000024</v>
      </c>
      <c r="NY226">
        <v>1.1701006000003</v>
      </c>
      <c r="NZ226">
        <v>1.27419259999988</v>
      </c>
      <c r="OA226">
        <v>1.1817043999999399</v>
      </c>
      <c r="OB226">
        <v>4.1457687000001897</v>
      </c>
      <c r="OC226">
        <v>2.4480361999994802</v>
      </c>
      <c r="OD226">
        <v>3.2349787999992299</v>
      </c>
      <c r="OE226">
        <v>1.8759190000000701</v>
      </c>
      <c r="OF226">
        <v>3.2858655000018202</v>
      </c>
      <c r="OG226">
        <v>5.9017101999998003</v>
      </c>
      <c r="OH226">
        <v>2.3852947999985199</v>
      </c>
      <c r="OI226">
        <v>2.6525838999987199</v>
      </c>
      <c r="OJ226">
        <v>1.51364640000065</v>
      </c>
      <c r="OK226">
        <v>1.3378128000003899</v>
      </c>
      <c r="OL226">
        <v>1.4363152999994799</v>
      </c>
      <c r="OM226">
        <v>3.2282215099985501</v>
      </c>
      <c r="ON226">
        <v>3.6893197999997902</v>
      </c>
      <c r="OO226">
        <v>1.35223926000072</v>
      </c>
      <c r="OP226">
        <v>2.1653383099983299</v>
      </c>
      <c r="OQ226">
        <v>2.8744850799994301</v>
      </c>
      <c r="OR226">
        <v>2.8338154900011401</v>
      </c>
      <c r="OS226">
        <v>2.5793504600005699</v>
      </c>
      <c r="OT226">
        <v>2.9624765900007302</v>
      </c>
      <c r="OU226">
        <v>1.08507215999998</v>
      </c>
      <c r="OV226">
        <v>1.70930987999964</v>
      </c>
      <c r="OW226">
        <v>2.5892102700017898</v>
      </c>
      <c r="OX226">
        <v>3.09609543999977</v>
      </c>
      <c r="OY226">
        <v>55.529165129992201</v>
      </c>
      <c r="OZ226">
        <v>2.8812815599994801</v>
      </c>
      <c r="PA226">
        <v>10.854610950002099</v>
      </c>
      <c r="PB226">
        <v>2.7196422999986698</v>
      </c>
      <c r="PC226">
        <v>3.9829879099997898</v>
      </c>
      <c r="PD226">
        <v>3.49098922000121</v>
      </c>
      <c r="PE226">
        <v>1.8668785200006801</v>
      </c>
      <c r="PF226">
        <v>107.327113199979</v>
      </c>
      <c r="PG226">
        <v>10.792090000002601</v>
      </c>
      <c r="PH226">
        <v>4.2678709000028903</v>
      </c>
      <c r="PI226">
        <v>6.8963861000011102</v>
      </c>
      <c r="PJ226">
        <v>4.6953827000033899</v>
      </c>
      <c r="PK226">
        <v>1.13299589999951</v>
      </c>
      <c r="PL226">
        <v>1.27127658000063</v>
      </c>
      <c r="PM226">
        <v>1.3209968800001699</v>
      </c>
      <c r="PN226">
        <v>1.5230181900005799</v>
      </c>
      <c r="PO226">
        <v>1.5603246699993201</v>
      </c>
      <c r="PP226">
        <v>1.66759339000055</v>
      </c>
      <c r="PQ226">
        <v>1.75729196000066</v>
      </c>
      <c r="PR226">
        <v>1.4171519800001999</v>
      </c>
      <c r="PS226">
        <v>1.7687049899996099</v>
      </c>
      <c r="PT226">
        <v>2.2441881000013399</v>
      </c>
      <c r="PU226">
        <v>3.8043079000017301</v>
      </c>
      <c r="PV226">
        <v>9.32094623999728</v>
      </c>
      <c r="PW226">
        <v>243.10030769999099</v>
      </c>
      <c r="PX226">
        <v>2.1783575000008599</v>
      </c>
      <c r="PY226">
        <v>167.38840899989</v>
      </c>
      <c r="PZ226">
        <v>1.8573302999993799</v>
      </c>
      <c r="QA226">
        <v>1.69891610000013</v>
      </c>
      <c r="QB226">
        <v>106.26818140002401</v>
      </c>
      <c r="QC226">
        <v>2.1062946999991299</v>
      </c>
      <c r="QD226">
        <v>44004.791360080199</v>
      </c>
      <c r="QE226">
        <v>2.7345209000013702</v>
      </c>
      <c r="QF226">
        <v>2.3593928199989</v>
      </c>
      <c r="QG226">
        <v>226.29850780009301</v>
      </c>
      <c r="QH226">
        <v>129.31429092004001</v>
      </c>
      <c r="QI226">
        <v>1.1054160000003299</v>
      </c>
      <c r="QJ226">
        <v>1.1350060500008099</v>
      </c>
      <c r="QK226">
        <v>1.0760215600003</v>
      </c>
      <c r="QL226">
        <v>1.0722337200004399</v>
      </c>
      <c r="QM226">
        <v>16.7114150999987</v>
      </c>
      <c r="QN226">
        <v>1.61883001999922</v>
      </c>
      <c r="QO226">
        <v>101.16721500002301</v>
      </c>
      <c r="QP226">
        <v>1.49434060000021</v>
      </c>
      <c r="QQ226">
        <v>1.3867252000000001</v>
      </c>
      <c r="QR226">
        <v>1.1553944999996</v>
      </c>
      <c r="QS226">
        <v>1.8618365000002099</v>
      </c>
      <c r="QT226">
        <v>1.47716369999944</v>
      </c>
      <c r="QU226">
        <v>120.74332000000901</v>
      </c>
      <c r="QV226">
        <v>102.766339999973</v>
      </c>
      <c r="QW226">
        <v>189.310115</v>
      </c>
      <c r="QX226">
        <v>118.762769000023</v>
      </c>
      <c r="QY226">
        <v>109.232128000003</v>
      </c>
      <c r="QZ226">
        <v>107.105698000058</v>
      </c>
      <c r="RA226">
        <v>106.10061900003301</v>
      </c>
      <c r="RB226">
        <v>1.4381848899993199</v>
      </c>
      <c r="RC226">
        <v>2.71838718000072</v>
      </c>
      <c r="RD226">
        <v>166.766643000068</v>
      </c>
      <c r="RE226">
        <v>110.54364899999899</v>
      </c>
      <c r="RF226">
        <v>113.626221999992</v>
      </c>
      <c r="RG226">
        <v>124.53977399994599</v>
      </c>
      <c r="RH226">
        <v>152.31294499989599</v>
      </c>
      <c r="RI226">
        <v>267.25187700009002</v>
      </c>
      <c r="RJ226">
        <v>109.574530999991</v>
      </c>
      <c r="RK226">
        <v>103.78762299998201</v>
      </c>
      <c r="RL226">
        <v>271.48470799997398</v>
      </c>
      <c r="RM226">
        <v>52.553032000025297</v>
      </c>
      <c r="RN226">
        <v>273.85141400014999</v>
      </c>
      <c r="RO226">
        <v>172.35335500002799</v>
      </c>
      <c r="RP226">
        <v>224.37856000009899</v>
      </c>
      <c r="RQ226">
        <v>106.645937999943</v>
      </c>
      <c r="RR226">
        <v>385.69066399987798</v>
      </c>
      <c r="RS226">
        <v>199.275815000059</v>
      </c>
      <c r="RT226">
        <v>112.63357299997</v>
      </c>
      <c r="RU226">
        <v>190.31201800005499</v>
      </c>
      <c r="RV226">
        <v>334.70190199976798</v>
      </c>
      <c r="RW226">
        <v>61.243735000025502</v>
      </c>
      <c r="RX226">
        <v>375.31252000015201</v>
      </c>
      <c r="RY226">
        <v>202.43237999989699</v>
      </c>
      <c r="RZ226">
        <v>614.60072600003298</v>
      </c>
      <c r="SA226">
        <v>664.86642600037203</v>
      </c>
      <c r="SB226">
        <v>315.76109999977098</v>
      </c>
      <c r="SC226">
        <v>114.094460000051</v>
      </c>
      <c r="SD226">
        <v>217.76353000011301</v>
      </c>
      <c r="SE226">
        <v>399.36026800004799</v>
      </c>
      <c r="SF226">
        <v>290.73338899994297</v>
      </c>
      <c r="SG226">
        <v>796.462443999946</v>
      </c>
      <c r="SH226">
        <v>119.520240999991</v>
      </c>
      <c r="SI226">
        <v>105.03120700002199</v>
      </c>
      <c r="SJ226">
        <v>7962.8338109999904</v>
      </c>
      <c r="SK226">
        <v>64.928848000010504</v>
      </c>
      <c r="SL226">
        <v>151.219039000105</v>
      </c>
      <c r="SM226">
        <v>287.01777599984803</v>
      </c>
      <c r="SN226">
        <v>342.57132299989502</v>
      </c>
      <c r="SO226">
        <v>203.04439699999099</v>
      </c>
      <c r="SP226">
        <v>565.99193499982402</v>
      </c>
      <c r="SQ226">
        <v>203.284612999996</v>
      </c>
      <c r="SR226">
        <v>53.881663999985904</v>
      </c>
      <c r="SS226">
        <v>54.534333000017803</v>
      </c>
      <c r="ST226">
        <v>201.79013599990901</v>
      </c>
      <c r="SU226">
        <v>195.97706800000699</v>
      </c>
      <c r="SV226">
        <v>203.543944000034</v>
      </c>
      <c r="SW226">
        <v>169.58643799996901</v>
      </c>
      <c r="SX226">
        <v>211.34447399992499</v>
      </c>
      <c r="SY226">
        <v>196.98658900009499</v>
      </c>
      <c r="SZ226">
        <v>128.95880999998201</v>
      </c>
      <c r="TA226">
        <v>155.39342100010299</v>
      </c>
      <c r="TB226">
        <v>108.826605999959</v>
      </c>
      <c r="TC226">
        <v>160.006018999964</v>
      </c>
      <c r="TD226">
        <v>148.004788999911</v>
      </c>
      <c r="TE226">
        <v>501.45366200013098</v>
      </c>
      <c r="TF226">
        <v>120.268075000029</v>
      </c>
      <c r="TG226">
        <v>129.09417099994599</v>
      </c>
      <c r="TH226">
        <v>544.871092000045</v>
      </c>
      <c r="TI226">
        <v>91.915245000040201</v>
      </c>
      <c r="TJ226">
        <v>388.542260000017</v>
      </c>
      <c r="TK226">
        <v>172.496695999987</v>
      </c>
      <c r="TL226">
        <v>444.11328900000098</v>
      </c>
      <c r="TM226">
        <v>516.75041299965199</v>
      </c>
      <c r="TN226">
        <v>201.569065999938</v>
      </c>
      <c r="TO226">
        <v>517.60950300004299</v>
      </c>
      <c r="TQ226">
        <v>517.39591199997801</v>
      </c>
      <c r="TR226">
        <v>517.29163399990603</v>
      </c>
      <c r="TS226">
        <v>211.10369600006399</v>
      </c>
      <c r="TT226">
        <v>169.47622699989</v>
      </c>
      <c r="TU226">
        <v>98.886336000054101</v>
      </c>
      <c r="TV226">
        <v>109.452494999976</v>
      </c>
      <c r="TW226">
        <v>371.45657900022297</v>
      </c>
      <c r="TX226">
        <v>135.83508799993399</v>
      </c>
      <c r="TY226">
        <v>121.299833999947</v>
      </c>
      <c r="TZ226">
        <v>429.82237299997399</v>
      </c>
      <c r="UA226">
        <v>156.20509799988901</v>
      </c>
      <c r="UB226">
        <v>136.50935399997999</v>
      </c>
      <c r="UC226">
        <v>119.927694999962</v>
      </c>
      <c r="UD226">
        <v>113.125743999961</v>
      </c>
      <c r="UE226">
        <v>140.185348999919</v>
      </c>
      <c r="UF226">
        <v>115.00895699998399</v>
      </c>
      <c r="UG226">
        <v>132.37319399998501</v>
      </c>
      <c r="UH226">
        <v>138.63658799999399</v>
      </c>
      <c r="UI226">
        <v>121.04723899997801</v>
      </c>
      <c r="UJ226">
        <v>114.028565000044</v>
      </c>
      <c r="UK226">
        <v>138.613756000064</v>
      </c>
      <c r="UL226">
        <v>170.246801000088</v>
      </c>
      <c r="UM226">
        <v>115.409534999984</v>
      </c>
      <c r="UN226">
        <v>147.754292000085</v>
      </c>
      <c r="UO226">
        <v>196.49407200003</v>
      </c>
      <c r="UP226">
        <v>218.410259000026</v>
      </c>
      <c r="UQ226">
        <v>117.030707000056</v>
      </c>
      <c r="UR226">
        <v>113.81867900001799</v>
      </c>
      <c r="US226">
        <v>356.89139499981002</v>
      </c>
      <c r="UT226">
        <v>356.12623299984301</v>
      </c>
      <c r="UU226">
        <v>1972.0292399991299</v>
      </c>
      <c r="UV226">
        <v>142.40437999996399</v>
      </c>
      <c r="UW226">
        <v>470.21743999980401</v>
      </c>
      <c r="UX226">
        <v>110.31368599995</v>
      </c>
      <c r="UY226">
        <v>61.149740000022597</v>
      </c>
      <c r="UZ226">
        <v>13.856471999999499</v>
      </c>
      <c r="VA226">
        <v>161.30179199995499</v>
      </c>
      <c r="VB226">
        <v>117.556855999981</v>
      </c>
      <c r="VC226">
        <v>109.340390000027</v>
      </c>
      <c r="VD226">
        <v>121.017251000041</v>
      </c>
      <c r="VE226">
        <v>109.70631100004501</v>
      </c>
      <c r="VF226">
        <v>147.44935699994701</v>
      </c>
      <c r="VG226">
        <v>149.821168999886</v>
      </c>
      <c r="VH226">
        <v>116.172288000002</v>
      </c>
      <c r="VI226">
        <v>109.211499999976</v>
      </c>
      <c r="VJ226">
        <v>121.17446999996901</v>
      </c>
      <c r="VK226">
        <v>119.453335999977</v>
      </c>
      <c r="VL226">
        <v>108.22603999998</v>
      </c>
      <c r="VM226">
        <v>112.682664999971</v>
      </c>
      <c r="VN226">
        <v>214.843955999939</v>
      </c>
      <c r="VO226">
        <v>107.066316999961</v>
      </c>
      <c r="VP226">
        <v>291.617953000125</v>
      </c>
      <c r="VQ226">
        <v>194.21096200007</v>
      </c>
      <c r="VR226">
        <v>115.974421999999</v>
      </c>
      <c r="VS226">
        <v>108.72421500005299</v>
      </c>
      <c r="VT226">
        <v>125.425630999962</v>
      </c>
      <c r="VU226">
        <v>167.392740000039</v>
      </c>
      <c r="VV226">
        <v>206.047899000114</v>
      </c>
      <c r="VW226">
        <v>171.006213000044</v>
      </c>
      <c r="VX226">
        <v>150.32951699988899</v>
      </c>
      <c r="VY226">
        <v>109.888838000013</v>
      </c>
      <c r="VZ226">
        <v>112.860592999961</v>
      </c>
      <c r="WA226">
        <v>104.54767100000799</v>
      </c>
      <c r="WB226">
        <v>293.46743299998298</v>
      </c>
      <c r="WC226">
        <v>187.50240799994199</v>
      </c>
      <c r="WD226">
        <v>206.769217999885</v>
      </c>
      <c r="WE226">
        <v>107.874561000033</v>
      </c>
      <c r="WF226">
        <v>106.90454999997699</v>
      </c>
      <c r="WH226">
        <v>113.227615999989</v>
      </c>
      <c r="WI226">
        <v>125.431285000057</v>
      </c>
      <c r="WJ226">
        <v>29.676070999994401</v>
      </c>
      <c r="WK226">
        <v>114.382060999982</v>
      </c>
      <c r="WL226">
        <v>105.547718000016</v>
      </c>
      <c r="WM226">
        <v>223.378884000005</v>
      </c>
      <c r="WN226">
        <v>287.23017700016499</v>
      </c>
      <c r="WO226">
        <v>357.06583000021101</v>
      </c>
      <c r="WP226">
        <v>228.23073599999799</v>
      </c>
      <c r="WQ226">
        <v>274.30242000008002</v>
      </c>
      <c r="WR226">
        <v>323.71080899983599</v>
      </c>
      <c r="WS226">
        <v>283.90601899987098</v>
      </c>
      <c r="WT226">
        <v>525.07018600031699</v>
      </c>
      <c r="WU226">
        <v>534.61763999983702</v>
      </c>
      <c r="WV226">
        <v>834.69654399994795</v>
      </c>
      <c r="WW226">
        <v>133.53680899995399</v>
      </c>
      <c r="WX226">
        <v>321.31940199993602</v>
      </c>
      <c r="WY226">
        <v>157.753319999902</v>
      </c>
      <c r="WZ226">
        <v>302.12951900018402</v>
      </c>
      <c r="XA226">
        <v>107.546640999964</v>
      </c>
      <c r="XB226">
        <v>232.40067699994</v>
      </c>
      <c r="XC226">
        <v>109.228071999969</v>
      </c>
      <c r="XD226">
        <v>484.82096299994703</v>
      </c>
      <c r="XE226">
        <v>161.480067000026</v>
      </c>
      <c r="XF226">
        <v>242.10034099989599</v>
      </c>
      <c r="XG226">
        <v>100.333906000014</v>
      </c>
      <c r="XH226">
        <v>206.18193700001601</v>
      </c>
      <c r="XI226">
        <v>101.083750999998</v>
      </c>
      <c r="XJ226">
        <v>214.78255099989499</v>
      </c>
      <c r="XK226">
        <v>62.2273259999929</v>
      </c>
      <c r="XL226">
        <v>1.65499246000036</v>
      </c>
      <c r="XM226">
        <v>5.8831154799991099</v>
      </c>
      <c r="XN226">
        <v>1.1005084999997099</v>
      </c>
      <c r="XO226">
        <v>1.8471204399993399</v>
      </c>
      <c r="XP226">
        <v>1.7768875999991001</v>
      </c>
      <c r="XQ226">
        <v>24.526115159998898</v>
      </c>
      <c r="XR226">
        <v>1.27383623999958</v>
      </c>
      <c r="XS226">
        <v>1.3030799700009099</v>
      </c>
      <c r="XT226">
        <v>2.3745161000006201</v>
      </c>
      <c r="XU226">
        <v>2.2874459599988799</v>
      </c>
      <c r="XV226">
        <v>3.1832729000016098</v>
      </c>
      <c r="XW226">
        <v>3.6436642000007899</v>
      </c>
      <c r="XX226">
        <v>3.48300939999899</v>
      </c>
      <c r="XY226">
        <v>3.7443405000012699</v>
      </c>
      <c r="XZ226">
        <v>1.50867373000074</v>
      </c>
      <c r="YA226">
        <v>12.5735492999956</v>
      </c>
      <c r="YB226">
        <v>1.15198439000051</v>
      </c>
      <c r="YC226">
        <v>1.3350707999998099</v>
      </c>
      <c r="YD226">
        <v>1.2368148000004999</v>
      </c>
      <c r="YE226">
        <v>4.9693882999999897</v>
      </c>
      <c r="YF226">
        <v>1.21779670000069</v>
      </c>
      <c r="YG226">
        <v>0.93250065000029303</v>
      </c>
      <c r="YH226">
        <v>1638.0332416500901</v>
      </c>
      <c r="YI226">
        <v>116.610119899968</v>
      </c>
      <c r="YJ226">
        <v>308.017512999941</v>
      </c>
      <c r="YK226">
        <v>3.11777680000159</v>
      </c>
      <c r="YL226">
        <v>1.48345911000069</v>
      </c>
      <c r="YM226">
        <v>2441301.6666297899</v>
      </c>
      <c r="YN226">
        <v>1.31273723000049</v>
      </c>
      <c r="YO226">
        <v>1.2979395000002101</v>
      </c>
      <c r="YP226">
        <v>1.9584375800004601</v>
      </c>
      <c r="YQ226">
        <v>176.75160599988899</v>
      </c>
      <c r="YR226">
        <v>147.00046529993401</v>
      </c>
      <c r="YS226">
        <v>6.6946932999999298</v>
      </c>
      <c r="YT226">
        <v>8.0639516999944991</v>
      </c>
      <c r="YU226">
        <v>380.98604189976999</v>
      </c>
      <c r="YV226">
        <v>232.81234869989601</v>
      </c>
      <c r="YW226">
        <v>1.6149827999997799</v>
      </c>
      <c r="YX226">
        <v>1.6589616000001099</v>
      </c>
      <c r="YY226">
        <v>1.26240499999949</v>
      </c>
      <c r="YZ226">
        <v>4.4222447900028801</v>
      </c>
      <c r="ZA226">
        <v>1.4379481100004301</v>
      </c>
      <c r="ZB226">
        <v>5.23792562000017</v>
      </c>
      <c r="ZC226">
        <v>1.3899758999996299</v>
      </c>
      <c r="ZD226">
        <v>1.16012620000038</v>
      </c>
    </row>
    <row r="227" spans="1:680" x14ac:dyDescent="0.25">
      <c r="A227" s="40">
        <v>44383</v>
      </c>
      <c r="B227" s="6">
        <v>2.1104782699985698</v>
      </c>
      <c r="C227" s="6">
        <v>2.0674672599998298</v>
      </c>
      <c r="D227">
        <v>1.02202949999992</v>
      </c>
      <c r="E227">
        <v>1.8051513200007301</v>
      </c>
      <c r="F227">
        <v>1.1118172000005899</v>
      </c>
      <c r="G227">
        <v>1.1743148000004999</v>
      </c>
      <c r="H227">
        <v>1.13127349999922</v>
      </c>
      <c r="I227">
        <v>3.1029135999997401</v>
      </c>
      <c r="J227">
        <v>1.15297119999923</v>
      </c>
      <c r="K227">
        <v>2.6989797999995102</v>
      </c>
      <c r="L227">
        <v>2.9362211000006901</v>
      </c>
      <c r="M227">
        <v>1.8813150999994801</v>
      </c>
      <c r="N227">
        <v>2.8785027000012602</v>
      </c>
      <c r="O227">
        <v>2.5773831400001699</v>
      </c>
      <c r="P227">
        <v>3.17099592999875</v>
      </c>
      <c r="Q227">
        <v>0.93936934999965205</v>
      </c>
      <c r="R227">
        <v>2.74088828000095</v>
      </c>
      <c r="S227">
        <v>2.84443936000025</v>
      </c>
      <c r="T227">
        <v>3.3471203500012101</v>
      </c>
      <c r="U227">
        <v>1.12190369000018</v>
      </c>
      <c r="V227">
        <v>1.5475038099994001</v>
      </c>
      <c r="W227">
        <v>2.9223207348986802</v>
      </c>
      <c r="X227">
        <v>2.2431224034990001</v>
      </c>
      <c r="Y227">
        <v>3.4915307000010198</v>
      </c>
      <c r="Z227">
        <v>1.1429867700007901</v>
      </c>
      <c r="AA227">
        <v>1.32656648000011</v>
      </c>
      <c r="AB227">
        <v>1.1616205099999199</v>
      </c>
      <c r="AC227">
        <v>12.3106166399957</v>
      </c>
      <c r="AD227">
        <v>26.2757868799963</v>
      </c>
      <c r="AE227">
        <v>1.11844749000011</v>
      </c>
      <c r="AF227">
        <v>77.724256390007199</v>
      </c>
      <c r="AG227">
        <v>10.843017749997699</v>
      </c>
      <c r="AH227">
        <v>2.01050875999863</v>
      </c>
      <c r="AI227">
        <v>1.16175456999918</v>
      </c>
      <c r="AJ227">
        <v>2.91652959999919</v>
      </c>
      <c r="AK227">
        <v>2.6642380999983302</v>
      </c>
      <c r="AL227">
        <v>1.65794622000067</v>
      </c>
      <c r="AM227">
        <v>1.88507539999955</v>
      </c>
      <c r="AN227">
        <v>1103.0898112002801</v>
      </c>
      <c r="AO227">
        <v>262.83376161009102</v>
      </c>
      <c r="AP227">
        <v>197.83495325991001</v>
      </c>
      <c r="AQ227">
        <v>14.941617000003999</v>
      </c>
      <c r="AR227">
        <v>1.5795875999992901</v>
      </c>
      <c r="AS227">
        <v>1.3172271399998901</v>
      </c>
      <c r="AT227">
        <v>1.56696397999985</v>
      </c>
      <c r="AU227">
        <v>4.0723652200031202</v>
      </c>
      <c r="AV227">
        <v>3.2781085999995399</v>
      </c>
      <c r="AW227">
        <v>1.4874470499999</v>
      </c>
      <c r="AX227">
        <v>13.1240464599978</v>
      </c>
      <c r="AY227">
        <v>1.5089349299996699</v>
      </c>
      <c r="AZ227">
        <v>7.76922090000153</v>
      </c>
      <c r="BA227">
        <v>1.6014264999994301</v>
      </c>
      <c r="BB227">
        <v>4.4399521399973301</v>
      </c>
      <c r="BC227">
        <v>2.5977172599996301</v>
      </c>
      <c r="BD227">
        <v>0.96864748000007195</v>
      </c>
      <c r="BE227">
        <v>1.7884240000003</v>
      </c>
      <c r="BF227">
        <v>2.0727938000018198</v>
      </c>
      <c r="BG227">
        <v>2.54068660000121</v>
      </c>
      <c r="BH227">
        <v>2.6010520000018</v>
      </c>
      <c r="BI227">
        <v>1.7836279000002799</v>
      </c>
      <c r="BJ227">
        <v>114.188036600011</v>
      </c>
      <c r="BK227">
        <v>1.1850383000000899</v>
      </c>
      <c r="BL227">
        <v>3.6281741400016498</v>
      </c>
      <c r="BM227">
        <v>1.91145632000007</v>
      </c>
      <c r="BO227">
        <v>1.1442318999998</v>
      </c>
      <c r="BP227">
        <v>1.12211849999949</v>
      </c>
      <c r="BQ227">
        <v>2.04163680000056</v>
      </c>
      <c r="BR227">
        <v>2.2632646999991302</v>
      </c>
      <c r="BS227">
        <v>2.3240241999992599</v>
      </c>
      <c r="BT227">
        <v>1.0680109999993901</v>
      </c>
      <c r="BU227">
        <v>1.47609659999944</v>
      </c>
      <c r="BV227">
        <v>2.0514102000015599</v>
      </c>
      <c r="BW227">
        <v>7.8146886000031399</v>
      </c>
      <c r="BX227">
        <v>5.1361287999970999</v>
      </c>
      <c r="BY227">
        <v>3.1438725000007302</v>
      </c>
      <c r="BZ227">
        <v>104.16828890994699</v>
      </c>
      <c r="CA227">
        <v>9.3969138999964308</v>
      </c>
      <c r="CB227">
        <v>1.15009079999982</v>
      </c>
      <c r="CC227">
        <v>24.075715399987502</v>
      </c>
      <c r="CD227">
        <v>4.8456135000014902</v>
      </c>
      <c r="CE227">
        <v>9.3078794000029994</v>
      </c>
      <c r="CF227">
        <v>2.7684039999985499</v>
      </c>
      <c r="CG227">
        <v>38.740801899984902</v>
      </c>
      <c r="CH227">
        <v>1.09370210000088</v>
      </c>
      <c r="CI227">
        <v>2.1027929999981998</v>
      </c>
      <c r="CJ227">
        <v>6.2446715999976696</v>
      </c>
      <c r="CK227">
        <v>4.7778405999997604</v>
      </c>
      <c r="CL227">
        <v>2.4451437999996402</v>
      </c>
      <c r="CM227">
        <v>3.1378708000011102</v>
      </c>
      <c r="CN227">
        <v>31.8912596000009</v>
      </c>
      <c r="CO227">
        <v>1.26542870000048</v>
      </c>
      <c r="CP227">
        <v>1.91243020000002</v>
      </c>
      <c r="CQ227">
        <v>1.3895742000004201</v>
      </c>
      <c r="CR227">
        <v>1.2786073999995999</v>
      </c>
      <c r="CS227">
        <v>1.2747355999999901</v>
      </c>
      <c r="CT227">
        <v>12.290165200000001</v>
      </c>
      <c r="CU227">
        <v>131.86640900000901</v>
      </c>
      <c r="CV227">
        <v>14.4463839999953</v>
      </c>
      <c r="CW227">
        <v>26.2203830000071</v>
      </c>
      <c r="CX227">
        <v>80.922408999991603</v>
      </c>
      <c r="CY227">
        <v>19.589516000007301</v>
      </c>
      <c r="CZ227">
        <v>145.69517199997799</v>
      </c>
      <c r="DA227">
        <v>10.933191899996</v>
      </c>
      <c r="DB227">
        <v>10.3083532000019</v>
      </c>
      <c r="DC227">
        <v>23.241237999987799</v>
      </c>
      <c r="DD227">
        <v>2.6821117500003302</v>
      </c>
      <c r="DE227">
        <v>1.66614490999928</v>
      </c>
      <c r="DF227">
        <v>1.36534926999957</v>
      </c>
      <c r="DG227">
        <v>1.1770793300002</v>
      </c>
      <c r="DH227">
        <v>3.2261941399992802</v>
      </c>
      <c r="DJ227">
        <v>1.2556613199994899</v>
      </c>
      <c r="DK227">
        <v>2.61999672000093</v>
      </c>
      <c r="DL227">
        <v>28.707352039986301</v>
      </c>
      <c r="DM227">
        <v>2.3181531299997</v>
      </c>
      <c r="DN227">
        <v>8.6927577299939003</v>
      </c>
      <c r="DO227">
        <v>2.8418981700015098</v>
      </c>
      <c r="DP227">
        <v>3.0578575899999101</v>
      </c>
      <c r="DQ227">
        <v>1.4021263100003101</v>
      </c>
      <c r="DR227">
        <v>11.352054019997</v>
      </c>
      <c r="DS227">
        <v>1.28073677000066</v>
      </c>
      <c r="DT227">
        <v>1.3288187899997901</v>
      </c>
      <c r="DU227">
        <v>4.20789851999871</v>
      </c>
      <c r="DV227">
        <v>3.7213672600009899</v>
      </c>
      <c r="DW227">
        <v>3.5615618099982398</v>
      </c>
      <c r="DX227">
        <v>1.41326264999952</v>
      </c>
      <c r="DY227">
        <v>128.632050999906</v>
      </c>
      <c r="DZ227">
        <v>1.47427552000045</v>
      </c>
      <c r="EA227">
        <v>1.90344956999979</v>
      </c>
      <c r="EB227">
        <v>1.1630501199997501</v>
      </c>
      <c r="EC227">
        <v>1.15978379999979</v>
      </c>
      <c r="ED227">
        <v>1.08589731000029</v>
      </c>
      <c r="EE227">
        <v>2.9916313100002299</v>
      </c>
      <c r="EF227">
        <v>1.4092183299999299</v>
      </c>
      <c r="EG227">
        <v>2.5158197999990102</v>
      </c>
      <c r="EH227">
        <v>1.63817118999941</v>
      </c>
      <c r="EI227">
        <v>1.7859449700008601</v>
      </c>
      <c r="EJ227">
        <v>1.96999771999981</v>
      </c>
      <c r="EK227">
        <v>3.2729631000002</v>
      </c>
      <c r="EL227">
        <v>6.2591419000018496</v>
      </c>
      <c r="EM227">
        <v>29.963079200009801</v>
      </c>
      <c r="EN227">
        <v>1.6700356799992699</v>
      </c>
      <c r="EO227">
        <v>1.3982675999995999</v>
      </c>
      <c r="EP227">
        <v>1.1127248899993001</v>
      </c>
      <c r="EQ227">
        <v>1.1241364599991399</v>
      </c>
      <c r="ER227">
        <v>1.37273628000003</v>
      </c>
      <c r="ES227">
        <v>1.0926738599991901</v>
      </c>
      <c r="ET227">
        <v>1.63317776000076</v>
      </c>
      <c r="EU227">
        <v>3.0579400800015701</v>
      </c>
      <c r="EV227">
        <v>1.1522806400007499</v>
      </c>
      <c r="EW227">
        <v>1.04481083000064</v>
      </c>
      <c r="EX227">
        <v>115.87446299998599</v>
      </c>
      <c r="EY227">
        <v>7.1691282600004298</v>
      </c>
      <c r="EZ227">
        <v>3.7239958999998599</v>
      </c>
      <c r="FA227">
        <v>1.29442326999924</v>
      </c>
      <c r="FC227">
        <v>215.01982979988699</v>
      </c>
      <c r="FD227">
        <v>10366.5499975681</v>
      </c>
      <c r="FE227">
        <v>109.214268399985</v>
      </c>
      <c r="FF227">
        <v>1.1423762600006699</v>
      </c>
      <c r="FG227">
        <v>4642.1543090567002</v>
      </c>
      <c r="FH227">
        <v>1.06009129999984</v>
      </c>
      <c r="FI227">
        <v>1.1606564300000199</v>
      </c>
      <c r="FJ227">
        <v>1.3076667099994701</v>
      </c>
      <c r="FK227">
        <v>23.3014274000016</v>
      </c>
      <c r="FL227">
        <v>1.4266471999999299</v>
      </c>
      <c r="FM227">
        <v>2.2572426000006098</v>
      </c>
      <c r="FN227">
        <v>1.98906100000022</v>
      </c>
      <c r="FO227">
        <v>1.27421999999933</v>
      </c>
      <c r="FP227">
        <v>3.3676454000014902</v>
      </c>
      <c r="FQ227">
        <v>1.6644522900005501</v>
      </c>
      <c r="FR227">
        <v>1.2392088100004901</v>
      </c>
      <c r="FS227">
        <v>1.29102903000057</v>
      </c>
      <c r="FT227">
        <v>2.3103804899983502</v>
      </c>
      <c r="FU227">
        <v>2.3038876999998998</v>
      </c>
      <c r="FV227">
        <v>1.2048844199998701</v>
      </c>
      <c r="FW227">
        <v>1.4177398499996301</v>
      </c>
      <c r="FX227">
        <v>1.14515152999957</v>
      </c>
      <c r="FY227">
        <v>1.3317969500003499</v>
      </c>
      <c r="FZ227">
        <v>1.09211504999985</v>
      </c>
      <c r="GA227">
        <v>3.9003712300000202</v>
      </c>
      <c r="GB227">
        <v>1.2527551999992299</v>
      </c>
      <c r="GC227">
        <v>378.53213839000102</v>
      </c>
      <c r="GD227">
        <v>106.254760400043</v>
      </c>
      <c r="GE227">
        <v>202.187872800045</v>
      </c>
      <c r="GF227">
        <v>299.66677480004699</v>
      </c>
      <c r="GG227">
        <v>287.84484879998502</v>
      </c>
      <c r="GH227">
        <v>137.32803310011499</v>
      </c>
      <c r="GI227">
        <v>319.07113699987502</v>
      </c>
      <c r="GJ227">
        <v>120.240175800049</v>
      </c>
      <c r="GK227">
        <v>230.89697179989901</v>
      </c>
      <c r="GL227">
        <v>1.1257690999991601</v>
      </c>
      <c r="GM227">
        <v>2.32982909999919</v>
      </c>
      <c r="GN227">
        <v>1.5299188999997599</v>
      </c>
      <c r="GO227">
        <v>7.2388964999991003</v>
      </c>
      <c r="GP227">
        <v>2.9686992999995701</v>
      </c>
      <c r="GQ227">
        <v>1.1680665000003501</v>
      </c>
      <c r="GR227">
        <v>2.2961032999992299</v>
      </c>
      <c r="GS227">
        <v>4.4899440000008299</v>
      </c>
      <c r="GT227">
        <v>2.1700606000013098</v>
      </c>
      <c r="GU227">
        <v>3.06927540000106</v>
      </c>
      <c r="GV227">
        <v>12.3319881000061</v>
      </c>
      <c r="GW227">
        <v>1.41269900000043</v>
      </c>
      <c r="GX227">
        <v>8.8475952000008</v>
      </c>
      <c r="GY227">
        <v>4.2071424000023399</v>
      </c>
      <c r="GZ227">
        <v>1.0438106000001399</v>
      </c>
      <c r="HA227">
        <v>2.4018202000006599</v>
      </c>
      <c r="HB227">
        <v>1.0148666999994</v>
      </c>
      <c r="HC227">
        <v>5.5044373999990102</v>
      </c>
      <c r="HD227">
        <v>1.3563216000002301</v>
      </c>
      <c r="HE227">
        <v>156.94799189991301</v>
      </c>
      <c r="HF227">
        <v>3.6273462999997701</v>
      </c>
      <c r="HG227">
        <v>1.0698045999997701</v>
      </c>
      <c r="HH227">
        <v>2.2765318999991</v>
      </c>
      <c r="HI227">
        <v>6.0007016000017801</v>
      </c>
      <c r="HJ227">
        <v>1.13818979999996</v>
      </c>
      <c r="HK227">
        <v>4.5259590999994499</v>
      </c>
      <c r="HL227">
        <v>181.55792927998101</v>
      </c>
      <c r="HM227">
        <v>4.6227866400004096</v>
      </c>
      <c r="HN227">
        <v>82.072523099952406</v>
      </c>
      <c r="HO227">
        <v>1152.70557246916</v>
      </c>
      <c r="HP227">
        <v>1.16408324999975</v>
      </c>
      <c r="HQ227">
        <v>1.1958420299997701</v>
      </c>
      <c r="HR227">
        <v>119.117724490003</v>
      </c>
      <c r="HS227">
        <v>187.67248393990999</v>
      </c>
      <c r="HT227">
        <v>138.198759820079</v>
      </c>
      <c r="HU227">
        <v>160.34660177002701</v>
      </c>
      <c r="HV227">
        <v>162.71486306004201</v>
      </c>
      <c r="HW227">
        <v>446.96884693996998</v>
      </c>
      <c r="HX227">
        <v>122.91820137994399</v>
      </c>
      <c r="HY227">
        <v>143.686438360019</v>
      </c>
      <c r="HZ227">
        <v>110.731571070035</v>
      </c>
      <c r="IA227">
        <v>1.11572560000059</v>
      </c>
      <c r="IB227">
        <v>1.12538119999954</v>
      </c>
      <c r="IC227">
        <v>1.19871400000011</v>
      </c>
      <c r="ID227">
        <v>1.27713720000065</v>
      </c>
      <c r="IE227">
        <v>1.0398210000003001</v>
      </c>
      <c r="IF227">
        <v>1.4194177999997899</v>
      </c>
      <c r="IG227">
        <v>1.8538707000007</v>
      </c>
      <c r="IH227">
        <v>1.3858691000004899</v>
      </c>
      <c r="II227">
        <v>1.3890592000007</v>
      </c>
      <c r="IJ227">
        <v>1.0546966000001701</v>
      </c>
      <c r="IK227">
        <v>1.1176857999998899</v>
      </c>
      <c r="IL227">
        <v>1.13847879999958</v>
      </c>
      <c r="IM227">
        <v>1.19124000000011</v>
      </c>
      <c r="IN227">
        <v>1.0468249000005001</v>
      </c>
      <c r="IO227">
        <v>1.04212109999935</v>
      </c>
      <c r="IP227">
        <v>3.0896343999993401</v>
      </c>
      <c r="IQ227">
        <v>1.12458420000075</v>
      </c>
      <c r="IR227">
        <v>1.0299685000009</v>
      </c>
      <c r="IS227">
        <v>1.3457471999991</v>
      </c>
      <c r="IT227">
        <v>1.3777623000005399</v>
      </c>
      <c r="IU227">
        <v>1.20115489999989</v>
      </c>
      <c r="IV227">
        <v>1.5612968999994301</v>
      </c>
      <c r="IW227">
        <v>1.0569868999991701</v>
      </c>
      <c r="IX227">
        <v>1.6945403000008801</v>
      </c>
      <c r="IY227">
        <v>1.4231132000004401</v>
      </c>
      <c r="IZ227">
        <v>2.12373020000086</v>
      </c>
      <c r="JA227">
        <v>1.44359819999954</v>
      </c>
      <c r="JB227">
        <v>1.31240790000084</v>
      </c>
      <c r="JC227">
        <v>1.21578009999939</v>
      </c>
      <c r="JD227">
        <v>1.1996553000008101</v>
      </c>
      <c r="JE227">
        <v>1.19873170000028</v>
      </c>
      <c r="JF227">
        <v>4.3854083999976901</v>
      </c>
      <c r="JG227">
        <v>1.54705269999977</v>
      </c>
      <c r="JH227">
        <v>1.42971209999996</v>
      </c>
      <c r="JI227">
        <v>1.0414467999999</v>
      </c>
      <c r="JJ227">
        <v>5.8403695000015396</v>
      </c>
      <c r="JK227">
        <v>1.62210109999978</v>
      </c>
      <c r="JL227">
        <v>1.6200955999993301</v>
      </c>
      <c r="JM227">
        <v>1.85769430000073</v>
      </c>
      <c r="JN227">
        <v>1.1746156999997801</v>
      </c>
      <c r="JO227">
        <v>2.6286995400005302</v>
      </c>
      <c r="JP227">
        <v>587.41361237969204</v>
      </c>
      <c r="JQ227">
        <v>227.84677903004899</v>
      </c>
      <c r="JR227">
        <v>11.9802769999951</v>
      </c>
      <c r="JS227">
        <v>2.2307776999987299</v>
      </c>
      <c r="JT227">
        <v>1.4808694000003</v>
      </c>
      <c r="JU227">
        <v>7.6323680999994403</v>
      </c>
      <c r="JV227">
        <v>122.607392000034</v>
      </c>
      <c r="JW227">
        <v>1.0009704999993101</v>
      </c>
      <c r="JX227">
        <v>108.920684000012</v>
      </c>
      <c r="JY227">
        <v>1.11716085999979</v>
      </c>
      <c r="JZ227">
        <v>1.1452570500005099</v>
      </c>
      <c r="KA227">
        <v>115.321619000053</v>
      </c>
      <c r="KB227">
        <v>85.256391000002594</v>
      </c>
      <c r="KC227">
        <v>114.107033999986</v>
      </c>
      <c r="KD227">
        <v>111.797657000017</v>
      </c>
      <c r="KE227">
        <v>116.79092399997199</v>
      </c>
      <c r="KF227">
        <v>98.925188999972306</v>
      </c>
      <c r="KG227">
        <v>122.58603400003599</v>
      </c>
      <c r="KH227">
        <v>111.082912000013</v>
      </c>
      <c r="KI227">
        <v>180.77638900000599</v>
      </c>
      <c r="KJ227">
        <v>169.55158600001599</v>
      </c>
      <c r="KK227">
        <v>125.50114800001001</v>
      </c>
      <c r="KL227">
        <v>111.100499000051</v>
      </c>
      <c r="KM227">
        <v>152.139794999966</v>
      </c>
      <c r="KN227">
        <v>132.00574699998799</v>
      </c>
      <c r="KO227">
        <v>108.559575999971</v>
      </c>
      <c r="KP227">
        <v>116.283087000018</v>
      </c>
      <c r="KQ227">
        <v>175.60294199991</v>
      </c>
      <c r="KR227">
        <v>275.91335499985098</v>
      </c>
      <c r="KS227">
        <v>148.03865300002499</v>
      </c>
      <c r="KT227">
        <v>140.03937799995799</v>
      </c>
      <c r="KU227">
        <v>244.02668599993899</v>
      </c>
      <c r="KV227">
        <v>111.34135600004799</v>
      </c>
      <c r="KW227">
        <v>122.520344999968</v>
      </c>
      <c r="KX227">
        <v>190.43814500002199</v>
      </c>
      <c r="KY227">
        <v>208.22620999999299</v>
      </c>
      <c r="KZ227">
        <v>102.456501999986</v>
      </c>
      <c r="LA227">
        <v>118.65829599998</v>
      </c>
      <c r="LB227">
        <v>131.628693999955</v>
      </c>
      <c r="LC227">
        <v>115.871015000041</v>
      </c>
      <c r="LD227">
        <v>224.801373000024</v>
      </c>
      <c r="LE227">
        <v>93.540556999971201</v>
      </c>
      <c r="LF227">
        <v>124.540034999955</v>
      </c>
      <c r="LG227">
        <v>119.238239999977</v>
      </c>
      <c r="LH227">
        <v>106.17847000004301</v>
      </c>
      <c r="LI227">
        <v>128.69941799994601</v>
      </c>
      <c r="LJ227">
        <v>118.210467000026</v>
      </c>
      <c r="LK227">
        <v>167.30929800006601</v>
      </c>
      <c r="LL227">
        <v>258.21085799997701</v>
      </c>
      <c r="LM227">
        <v>205.649316000054</v>
      </c>
      <c r="LN227">
        <v>118.153089000029</v>
      </c>
      <c r="LO227">
        <v>160.979467000114</v>
      </c>
      <c r="LP227">
        <v>100.630994000006</v>
      </c>
      <c r="LQ227">
        <v>116.220456999959</v>
      </c>
      <c r="LR227">
        <v>91.204774999991102</v>
      </c>
      <c r="LS227">
        <v>160.49463000008799</v>
      </c>
      <c r="LT227">
        <v>138.988672999898</v>
      </c>
      <c r="LU227">
        <v>119.859428000054</v>
      </c>
      <c r="LV227">
        <v>155.56708800001101</v>
      </c>
      <c r="LW227">
        <v>103.687401999952</v>
      </c>
      <c r="LX227">
        <v>119.11076099995999</v>
      </c>
      <c r="LY227">
        <v>130.348457999993</v>
      </c>
      <c r="LZ227">
        <v>121.89231000002501</v>
      </c>
      <c r="MA227">
        <v>100.20505800005</v>
      </c>
      <c r="MB227">
        <v>119.312440000009</v>
      </c>
      <c r="MC227">
        <v>165.751585999969</v>
      </c>
      <c r="MD227">
        <v>120.199442000012</v>
      </c>
      <c r="ME227">
        <v>106.66131999995601</v>
      </c>
      <c r="MF227">
        <v>104.77129800000699</v>
      </c>
      <c r="MG227">
        <v>105.39056199998601</v>
      </c>
      <c r="MH227">
        <v>156.056492999895</v>
      </c>
      <c r="MI227">
        <v>221.58105299994301</v>
      </c>
      <c r="MJ227">
        <v>101.043487000046</v>
      </c>
      <c r="MK227">
        <v>108.263972999994</v>
      </c>
      <c r="ML227">
        <v>168.97946200007601</v>
      </c>
      <c r="MM227">
        <v>120.279995999997</v>
      </c>
      <c r="MN227">
        <v>102.047396000009</v>
      </c>
      <c r="MO227">
        <v>137.76329999999101</v>
      </c>
      <c r="MP227">
        <v>113.442303000018</v>
      </c>
      <c r="MQ227">
        <v>110.828443999984</v>
      </c>
      <c r="MR227">
        <v>112.454435999971</v>
      </c>
      <c r="MS227">
        <v>95.825829999986993</v>
      </c>
      <c r="MT227">
        <v>216.50260400003799</v>
      </c>
      <c r="MU227">
        <v>287.097513000015</v>
      </c>
      <c r="MV227">
        <v>208.24997300002701</v>
      </c>
      <c r="MW227">
        <v>277.74993599997799</v>
      </c>
      <c r="MX227">
        <v>105.62521800003</v>
      </c>
      <c r="MY227">
        <v>330.756498000119</v>
      </c>
      <c r="MZ227">
        <v>332.19360700016802</v>
      </c>
      <c r="NA227">
        <v>336.95438200002502</v>
      </c>
      <c r="NB227">
        <v>128.985048000002</v>
      </c>
      <c r="NC227">
        <v>300.69070600019802</v>
      </c>
      <c r="ND227">
        <v>114.751541999984</v>
      </c>
      <c r="NE227">
        <v>154.794236999936</v>
      </c>
      <c r="NF227">
        <v>242.08363000000799</v>
      </c>
      <c r="NG227">
        <v>169.97274599992701</v>
      </c>
      <c r="NH227">
        <v>149.588116999948</v>
      </c>
      <c r="NI227">
        <v>128.91684699989901</v>
      </c>
      <c r="NJ227">
        <v>118.037468999973</v>
      </c>
      <c r="NK227">
        <v>129.35268700006401</v>
      </c>
      <c r="NL227">
        <v>128.625607999973</v>
      </c>
      <c r="NM227">
        <v>123.165258000023</v>
      </c>
      <c r="NN227">
        <v>156.986274000024</v>
      </c>
      <c r="NO227">
        <v>105.855717999977</v>
      </c>
      <c r="NP227">
        <v>133.54317199997601</v>
      </c>
      <c r="NQ227">
        <v>111.47289099998299</v>
      </c>
      <c r="NR227">
        <v>1.7334288000001801</v>
      </c>
      <c r="NS227">
        <v>4.1267150999992701</v>
      </c>
      <c r="NT227">
        <v>1.4218325000001599</v>
      </c>
      <c r="NU227">
        <v>1.04849966999973</v>
      </c>
      <c r="NV227">
        <v>2.6866595999999801</v>
      </c>
      <c r="NW227">
        <v>1.2070434199995399</v>
      </c>
      <c r="NX227">
        <v>1.05286650000016</v>
      </c>
      <c r="NY227">
        <v>1.1547546999991001</v>
      </c>
      <c r="NZ227">
        <v>1.2574593999997901</v>
      </c>
      <c r="OA227">
        <v>1.1728168999998201</v>
      </c>
      <c r="OB227">
        <v>4.07839270000113</v>
      </c>
      <c r="OC227">
        <v>2.4281671999997299</v>
      </c>
      <c r="OD227">
        <v>3.2343856000006799</v>
      </c>
      <c r="OE227">
        <v>1.85642220000045</v>
      </c>
      <c r="OF227">
        <v>3.1954010000008601</v>
      </c>
      <c r="OG227">
        <v>5.8873336999968204</v>
      </c>
      <c r="OH227">
        <v>2.3570808000004</v>
      </c>
      <c r="OI227">
        <v>2.6211784000006402</v>
      </c>
      <c r="OJ227">
        <v>1.4569183999992701</v>
      </c>
      <c r="OK227">
        <v>1.3380300999997401</v>
      </c>
      <c r="OL227">
        <v>1.4360949999991099</v>
      </c>
      <c r="OM227">
        <v>3.2260520499985401</v>
      </c>
      <c r="ON227">
        <v>3.63055209999948</v>
      </c>
      <c r="OO227">
        <v>1.38269702000071</v>
      </c>
      <c r="OP227">
        <v>2.1651762200017401</v>
      </c>
      <c r="OQ227">
        <v>2.87433375999899</v>
      </c>
      <c r="OR227">
        <v>2.81364444000064</v>
      </c>
      <c r="OS227">
        <v>2.5735651700015301</v>
      </c>
      <c r="OT227">
        <v>2.95878635999907</v>
      </c>
      <c r="OU227">
        <v>1.0836022399998899</v>
      </c>
      <c r="OV227">
        <v>1.7150870000004901</v>
      </c>
      <c r="OW227">
        <v>2.6526882299986001</v>
      </c>
      <c r="OX227">
        <v>3.0585808200012301</v>
      </c>
      <c r="OY227">
        <v>55.417785270023202</v>
      </c>
      <c r="OZ227">
        <v>2.85122971999954</v>
      </c>
      <c r="PA227">
        <v>10.799344550003299</v>
      </c>
      <c r="PB227">
        <v>2.7205169400003801</v>
      </c>
      <c r="PC227">
        <v>3.9213989400013798</v>
      </c>
      <c r="PD227">
        <v>3.4382261799983098</v>
      </c>
      <c r="PE227">
        <v>1.85563566000019</v>
      </c>
      <c r="PF227">
        <v>106.403494299971</v>
      </c>
      <c r="PG227">
        <v>10.7981</v>
      </c>
      <c r="PH227">
        <v>4.2210871999995998</v>
      </c>
      <c r="PI227">
        <v>6.7836507000029096</v>
      </c>
      <c r="PJ227">
        <v>4.6186622000022899</v>
      </c>
      <c r="PK227">
        <v>1.12476430000061</v>
      </c>
      <c r="PL227">
        <v>1.27100174999941</v>
      </c>
      <c r="PM227">
        <v>1.32077408999976</v>
      </c>
      <c r="PN227">
        <v>1.5552700900006999</v>
      </c>
      <c r="PO227">
        <v>1.5935658700000199</v>
      </c>
      <c r="PP227">
        <v>1.6653772299996501</v>
      </c>
      <c r="PQ227">
        <v>1.7550102599998401</v>
      </c>
      <c r="PR227">
        <v>1.41661892999946</v>
      </c>
      <c r="PS227">
        <v>1.7682211800001799</v>
      </c>
      <c r="PT227">
        <v>2.2239179200005301</v>
      </c>
      <c r="PU227">
        <v>3.72543254999982</v>
      </c>
      <c r="PV227">
        <v>9.2720768400031393</v>
      </c>
      <c r="PW227">
        <v>239.361543999985</v>
      </c>
      <c r="PX227">
        <v>2.1656382000001</v>
      </c>
      <c r="PY227">
        <v>167.360372999916</v>
      </c>
      <c r="PZ227">
        <v>1.8577437999993001</v>
      </c>
      <c r="QA227">
        <v>1.6969848000007901</v>
      </c>
      <c r="QB227">
        <v>106.30420619994401</v>
      </c>
      <c r="QC227">
        <v>2.1022641000017801</v>
      </c>
      <c r="QD227">
        <v>43572.180708706401</v>
      </c>
      <c r="QE227">
        <v>2.6982411999997602</v>
      </c>
      <c r="QF227">
        <v>2.3600732599989001</v>
      </c>
      <c r="QG227">
        <v>223.360112769995</v>
      </c>
      <c r="QH227">
        <v>127.22428584005699</v>
      </c>
      <c r="QI227">
        <v>1.10558325000056</v>
      </c>
      <c r="QJ227">
        <v>1.13520158999927</v>
      </c>
      <c r="QK227">
        <v>1.0762061000004901</v>
      </c>
      <c r="QL227">
        <v>1.07260166000015</v>
      </c>
      <c r="QM227">
        <v>16.421933050005499</v>
      </c>
      <c r="QN227">
        <v>1.61123625000073</v>
      </c>
      <c r="QO227">
        <v>100.90454100002501</v>
      </c>
      <c r="QP227">
        <v>1.48800440000014</v>
      </c>
      <c r="QQ227">
        <v>1.38085280000087</v>
      </c>
      <c r="QR227">
        <v>1.1505035999998701</v>
      </c>
      <c r="QS227">
        <v>1.8367254999993701</v>
      </c>
      <c r="QT227">
        <v>1.4593874999991401</v>
      </c>
      <c r="QU227">
        <v>119.99047499999899</v>
      </c>
      <c r="QV227">
        <v>102.412467999966</v>
      </c>
      <c r="QW227">
        <v>188.60085700009901</v>
      </c>
      <c r="QX227">
        <v>117.443723000004</v>
      </c>
      <c r="QY227">
        <v>108.681051000021</v>
      </c>
      <c r="QZ227">
        <v>107.10718499997201</v>
      </c>
      <c r="RA227">
        <v>106.100515999948</v>
      </c>
      <c r="RB227">
        <v>1.4164064100004901</v>
      </c>
      <c r="RC227">
        <v>2.67587541999819</v>
      </c>
      <c r="RD227">
        <v>169.42732100002499</v>
      </c>
      <c r="RE227">
        <v>110.157582000014</v>
      </c>
      <c r="RF227">
        <v>113.322144999984</v>
      </c>
      <c r="RG227">
        <v>124.56470600003399</v>
      </c>
      <c r="RH227">
        <v>152.33592600002899</v>
      </c>
      <c r="RI227">
        <v>265.68302799994098</v>
      </c>
      <c r="RJ227">
        <v>108.89447299996399</v>
      </c>
      <c r="RK227">
        <v>104.012070000055</v>
      </c>
      <c r="RL227">
        <v>277.35023499978701</v>
      </c>
      <c r="RM227">
        <v>53.719510999973899</v>
      </c>
      <c r="RN227">
        <v>273.891650999896</v>
      </c>
      <c r="RO227">
        <v>172.38248899998101</v>
      </c>
      <c r="RP227">
        <v>224.413224000018</v>
      </c>
      <c r="RQ227">
        <v>106.646558000008</v>
      </c>
      <c r="RR227">
        <v>385.75512300012599</v>
      </c>
      <c r="RS227">
        <v>199.31752000004099</v>
      </c>
      <c r="RT227">
        <v>112.64834499999399</v>
      </c>
      <c r="RU227">
        <v>190.34566399990601</v>
      </c>
      <c r="RV227">
        <v>334.74280899995898</v>
      </c>
      <c r="RW227">
        <v>62.606371000001701</v>
      </c>
      <c r="RX227">
        <v>374.658408999909</v>
      </c>
      <c r="RY227">
        <v>202.13290799991199</v>
      </c>
      <c r="RZ227">
        <v>626.99095200002205</v>
      </c>
      <c r="SA227">
        <v>678.32798200007505</v>
      </c>
      <c r="SB227">
        <v>312.21740199997998</v>
      </c>
      <c r="SC227">
        <v>112.88157099997601</v>
      </c>
      <c r="SD227">
        <v>215.33114899997599</v>
      </c>
      <c r="SE227">
        <v>395.65593500016303</v>
      </c>
      <c r="SF227">
        <v>287.36969499988498</v>
      </c>
      <c r="SG227">
        <v>787.19299700017996</v>
      </c>
      <c r="SH227">
        <v>118.370091999997</v>
      </c>
      <c r="SI227">
        <v>104.64200300001499</v>
      </c>
      <c r="SJ227">
        <v>7961.6340629980004</v>
      </c>
      <c r="SK227">
        <v>64.914906000019997</v>
      </c>
      <c r="SL227">
        <v>151.18677600007501</v>
      </c>
      <c r="SM227">
        <v>286.98393299989402</v>
      </c>
      <c r="SN227">
        <v>342.52257699985103</v>
      </c>
      <c r="SO227">
        <v>203.01927200006301</v>
      </c>
      <c r="SP227">
        <v>565.90469300001905</v>
      </c>
      <c r="SQ227">
        <v>203.25569400005</v>
      </c>
      <c r="SR227">
        <v>53.872117999999297</v>
      </c>
      <c r="SS227">
        <v>54.029848999984097</v>
      </c>
      <c r="ST227">
        <v>201.82373500009999</v>
      </c>
      <c r="SU227">
        <v>196.00826500007</v>
      </c>
      <c r="SV227">
        <v>203.57856200006799</v>
      </c>
      <c r="SW227">
        <v>169.60041199997099</v>
      </c>
      <c r="SX227">
        <v>211.38042999990299</v>
      </c>
      <c r="SY227">
        <v>194.946001000004</v>
      </c>
      <c r="SZ227">
        <v>127.633519000025</v>
      </c>
      <c r="TA227">
        <v>154.63058000011401</v>
      </c>
      <c r="TB227">
        <v>109.028144999989</v>
      </c>
      <c r="TC227">
        <v>159.12884799996399</v>
      </c>
      <c r="TD227">
        <v>147.31689999997599</v>
      </c>
      <c r="TE227">
        <v>509.53984700003599</v>
      </c>
      <c r="TF227">
        <v>118.99727199995</v>
      </c>
      <c r="TG227">
        <v>127.73056299996099</v>
      </c>
      <c r="TH227">
        <v>553.70857500005502</v>
      </c>
      <c r="TI227">
        <v>88.490204000030602</v>
      </c>
      <c r="TJ227">
        <v>390.56842999998503</v>
      </c>
      <c r="TK227">
        <v>170.19104299996999</v>
      </c>
      <c r="TL227">
        <v>440.72993799997499</v>
      </c>
      <c r="TM227">
        <v>512.69223199970997</v>
      </c>
      <c r="TN227">
        <v>199.993797000032</v>
      </c>
      <c r="TO227">
        <v>513.56623299978696</v>
      </c>
      <c r="TQ227">
        <v>513.355374000035</v>
      </c>
      <c r="TR227">
        <v>513.24915600009297</v>
      </c>
      <c r="TS227">
        <v>209.506251000101</v>
      </c>
      <c r="TT227">
        <v>168.836208000081</v>
      </c>
      <c r="TU227">
        <v>101.43357899994599</v>
      </c>
      <c r="TV227">
        <v>109.61400499998101</v>
      </c>
      <c r="TW227">
        <v>370.64964300021501</v>
      </c>
      <c r="TX227">
        <v>135.54179199994499</v>
      </c>
      <c r="TY227">
        <v>120.162398000015</v>
      </c>
      <c r="TZ227">
        <v>428.87079299986402</v>
      </c>
      <c r="UA227">
        <v>155.86360100004799</v>
      </c>
      <c r="UB227">
        <v>136.319933000021</v>
      </c>
      <c r="UC227">
        <v>119.740491000004</v>
      </c>
      <c r="UD227">
        <v>112.97525899996999</v>
      </c>
      <c r="UE227">
        <v>139.99429899989599</v>
      </c>
      <c r="UF227">
        <v>114.877867999952</v>
      </c>
      <c r="UG227">
        <v>132.190231000073</v>
      </c>
      <c r="UH227">
        <v>138.446217000019</v>
      </c>
      <c r="UI227">
        <v>120.860054000048</v>
      </c>
      <c r="UJ227">
        <v>113.87875100004</v>
      </c>
      <c r="UK227">
        <v>138.38293799990799</v>
      </c>
      <c r="UL227">
        <v>167.82268099999101</v>
      </c>
      <c r="UM227">
        <v>115.025340000051</v>
      </c>
      <c r="UN227">
        <v>147.408213000046</v>
      </c>
      <c r="UO227">
        <v>196.15007600001999</v>
      </c>
      <c r="UP227">
        <v>215.684716999996</v>
      </c>
      <c r="UQ227">
        <v>115.64017399994199</v>
      </c>
      <c r="UR227">
        <v>112.965891</v>
      </c>
      <c r="US227">
        <v>355.06638200022297</v>
      </c>
      <c r="UT227">
        <v>354.30393100017699</v>
      </c>
      <c r="UU227">
        <v>1961.9384020008099</v>
      </c>
      <c r="UV227">
        <v>141.74749700003301</v>
      </c>
      <c r="UW227">
        <v>464.48426799988403</v>
      </c>
      <c r="UX227">
        <v>109.633092000033</v>
      </c>
      <c r="UY227">
        <v>58.884972999978302</v>
      </c>
      <c r="UZ227">
        <v>13.340630000006101</v>
      </c>
      <c r="VA227">
        <v>161.31704399990801</v>
      </c>
      <c r="VB227">
        <v>117.033128999989</v>
      </c>
      <c r="VC227">
        <v>109.144443999976</v>
      </c>
      <c r="VD227">
        <v>120.855920000002</v>
      </c>
      <c r="VE227">
        <v>109.203762999969</v>
      </c>
      <c r="VF227">
        <v>147.46886699996</v>
      </c>
      <c r="VG227">
        <v>149.84282799996399</v>
      </c>
      <c r="VH227">
        <v>115.458366999985</v>
      </c>
      <c r="VI227">
        <v>108.91489000001501</v>
      </c>
      <c r="VJ227">
        <v>120.721791999997</v>
      </c>
      <c r="VK227">
        <v>119.024205000023</v>
      </c>
      <c r="VL227">
        <v>107.81990400003301</v>
      </c>
      <c r="VM227">
        <v>112.144414999988</v>
      </c>
      <c r="VN227">
        <v>214.453425999964</v>
      </c>
      <c r="VO227">
        <v>106.874183999957</v>
      </c>
      <c r="VP227">
        <v>291.09332200000102</v>
      </c>
      <c r="VQ227">
        <v>193.86386399995499</v>
      </c>
      <c r="VR227">
        <v>115.442641000031</v>
      </c>
      <c r="VS227">
        <v>108.330948999966</v>
      </c>
      <c r="VT227">
        <v>124.995932999998</v>
      </c>
      <c r="VU227">
        <v>166.93263499997599</v>
      </c>
      <c r="VV227">
        <v>205.47758299997099</v>
      </c>
      <c r="VW227">
        <v>170.63461699988699</v>
      </c>
      <c r="VX227">
        <v>149.89082000008801</v>
      </c>
      <c r="VY227">
        <v>109.296876000008</v>
      </c>
      <c r="VZ227">
        <v>112.235563999973</v>
      </c>
      <c r="WA227">
        <v>104.388210000005</v>
      </c>
      <c r="WB227">
        <v>292.051099999808</v>
      </c>
      <c r="WC227">
        <v>186.809558999958</v>
      </c>
      <c r="WD227">
        <v>206.00117400009199</v>
      </c>
      <c r="WE227">
        <v>107.417768000043</v>
      </c>
      <c r="WF227">
        <v>106.456504000002</v>
      </c>
      <c r="WH227">
        <v>112.871644999948</v>
      </c>
      <c r="WI227">
        <v>124.60155699995801</v>
      </c>
      <c r="WJ227">
        <v>29.677460000006199</v>
      </c>
      <c r="WK227">
        <v>113.954784999951</v>
      </c>
      <c r="WL227">
        <v>105.215195000055</v>
      </c>
      <c r="WM227">
        <v>222.968631000025</v>
      </c>
      <c r="WN227">
        <v>286.708631000016</v>
      </c>
      <c r="WO227">
        <v>355.34725800016901</v>
      </c>
      <c r="WP227">
        <v>226.136838000035</v>
      </c>
      <c r="WQ227">
        <v>271.00974000012502</v>
      </c>
      <c r="WR227">
        <v>323.01264900015701</v>
      </c>
      <c r="WS227">
        <v>283.30340400012199</v>
      </c>
      <c r="WT227">
        <v>536.02035900019098</v>
      </c>
      <c r="WU227">
        <v>545.78226799983497</v>
      </c>
      <c r="WV227">
        <v>852.14929000008897</v>
      </c>
      <c r="WW227">
        <v>131.89739799988499</v>
      </c>
      <c r="WX227">
        <v>317.72111199982498</v>
      </c>
      <c r="WY227">
        <v>155.99639200000101</v>
      </c>
      <c r="WZ227">
        <v>296.40487999981298</v>
      </c>
      <c r="XA227">
        <v>105.517250000034</v>
      </c>
      <c r="XB227">
        <v>228.20288900006599</v>
      </c>
      <c r="XC227">
        <v>107.246309999959</v>
      </c>
      <c r="XD227">
        <v>484.89511399995502</v>
      </c>
      <c r="XE227">
        <v>161.50359799992299</v>
      </c>
      <c r="XF227">
        <v>241.86076999991201</v>
      </c>
      <c r="XG227">
        <v>100.235187000013</v>
      </c>
      <c r="XH227">
        <v>205.982286999933</v>
      </c>
      <c r="XI227">
        <v>100.986369000049</v>
      </c>
      <c r="XJ227">
        <v>214.57904700003601</v>
      </c>
      <c r="XK227">
        <v>62.547427000012199</v>
      </c>
      <c r="XL227">
        <v>1.6395773999993299</v>
      </c>
      <c r="XM227">
        <v>5.8814970800012798</v>
      </c>
      <c r="XN227">
        <v>1.10078586000054</v>
      </c>
      <c r="XO227">
        <v>1.8475968999991901</v>
      </c>
      <c r="XP227">
        <v>1.7772201600000701</v>
      </c>
      <c r="XQ227">
        <v>24.0878792500007</v>
      </c>
      <c r="XR227">
        <v>1.27429658000074</v>
      </c>
      <c r="XS227">
        <v>1.3034093099995501</v>
      </c>
      <c r="XT227">
        <v>2.3748704099998599</v>
      </c>
      <c r="XU227">
        <v>2.2879973400013101</v>
      </c>
      <c r="XV227">
        <v>3.1409103000005398</v>
      </c>
      <c r="XW227">
        <v>3.6078302999994798</v>
      </c>
      <c r="XX227">
        <v>3.4523197000016799</v>
      </c>
      <c r="XY227">
        <v>3.6926117000002701</v>
      </c>
      <c r="XZ227">
        <v>1.4861321000007599</v>
      </c>
      <c r="YA227">
        <v>12.3858763000026</v>
      </c>
      <c r="YB227">
        <v>1.1400082599993799</v>
      </c>
      <c r="YC227">
        <v>1.3240373999997199</v>
      </c>
      <c r="YD227">
        <v>1.21829969999999</v>
      </c>
      <c r="YE227">
        <v>4.8950607000006103</v>
      </c>
      <c r="YF227">
        <v>1.1995893000003</v>
      </c>
      <c r="YG227">
        <v>0.92426663999958703</v>
      </c>
      <c r="YH227">
        <v>1610.89306320064</v>
      </c>
      <c r="YI227">
        <v>116.557062000036</v>
      </c>
      <c r="YJ227">
        <v>308.06904199998797</v>
      </c>
      <c r="YK227">
        <v>3.1184664799984598</v>
      </c>
      <c r="YL227">
        <v>1.48383819000082</v>
      </c>
      <c r="YM227">
        <v>2442129.47052383</v>
      </c>
      <c r="YN227">
        <v>1.3022916299996701</v>
      </c>
      <c r="YO227">
        <v>1.28729630999987</v>
      </c>
      <c r="YP227">
        <v>1.9385142999999501</v>
      </c>
      <c r="YQ227">
        <v>176.20357699994901</v>
      </c>
      <c r="YR227">
        <v>145.519771500025</v>
      </c>
      <c r="YS227">
        <v>6.5993288000027004</v>
      </c>
      <c r="YT227">
        <v>7.9402935000034596</v>
      </c>
      <c r="YU227">
        <v>375.62336299987498</v>
      </c>
      <c r="YV227">
        <v>232.56616019993101</v>
      </c>
      <c r="YW227">
        <v>1.59249439999985</v>
      </c>
      <c r="YX227">
        <v>1.6373636999997001</v>
      </c>
      <c r="YY227">
        <v>1.25916829999915</v>
      </c>
      <c r="YZ227">
        <v>4.3596981399969099</v>
      </c>
      <c r="ZA227">
        <v>1.4257802600004701</v>
      </c>
      <c r="ZB227">
        <v>5.1043784599969504</v>
      </c>
      <c r="ZC227">
        <v>1.35455619999993</v>
      </c>
      <c r="ZD227">
        <v>1.14751280000019</v>
      </c>
    </row>
    <row r="228" spans="1:680" x14ac:dyDescent="0.25">
      <c r="A228" s="40">
        <v>44384</v>
      </c>
      <c r="B228" s="6">
        <v>2.1106390099994301</v>
      </c>
      <c r="C228" s="6">
        <v>2.0850161400012399</v>
      </c>
      <c r="D228">
        <v>1.02221773000019</v>
      </c>
      <c r="E228">
        <v>1.80524960000002</v>
      </c>
      <c r="F228">
        <v>1.1118773199996199</v>
      </c>
      <c r="G228">
        <v>1.1738155000002699</v>
      </c>
      <c r="H228">
        <v>1.1309165999991799</v>
      </c>
      <c r="I228">
        <v>3.1037218999990701</v>
      </c>
      <c r="J228">
        <v>1.15331700000024</v>
      </c>
      <c r="K228">
        <v>2.7237663999985702</v>
      </c>
      <c r="L228">
        <v>2.9791216999983599</v>
      </c>
      <c r="M228">
        <v>1.9088031999999699</v>
      </c>
      <c r="N228">
        <v>2.9172498000007199</v>
      </c>
      <c r="O228">
        <v>2.6166047100014098</v>
      </c>
      <c r="P228">
        <v>3.2192450500006098</v>
      </c>
      <c r="Q228">
        <v>0.94951047999984395</v>
      </c>
      <c r="R228">
        <v>2.7474880699992399</v>
      </c>
      <c r="S228">
        <v>2.8751983399997698</v>
      </c>
      <c r="T228">
        <v>3.3833213799989599</v>
      </c>
      <c r="U228">
        <v>1.13403244000074</v>
      </c>
      <c r="V228">
        <v>1.5637970600000699</v>
      </c>
      <c r="W228">
        <v>2.9212325812986801</v>
      </c>
      <c r="X228">
        <v>2.24381500860181</v>
      </c>
      <c r="Y228">
        <v>3.4928245000010101</v>
      </c>
      <c r="Z228">
        <v>1.14331452999977</v>
      </c>
      <c r="AA228">
        <v>1.3282716400008201</v>
      </c>
      <c r="AB228">
        <v>1.16209583999989</v>
      </c>
      <c r="AC228">
        <v>12.338971270000901</v>
      </c>
      <c r="AD228">
        <v>26.671970619994699</v>
      </c>
      <c r="AE228">
        <v>1.1187752599998899</v>
      </c>
      <c r="AF228">
        <v>78.704066460020798</v>
      </c>
      <c r="AG228">
        <v>11.0069184400054</v>
      </c>
      <c r="AH228">
        <v>2.0129522800016302</v>
      </c>
      <c r="AI228">
        <v>1.1622641800004201</v>
      </c>
      <c r="AJ228">
        <v>2.9400228000013202</v>
      </c>
      <c r="AK228">
        <v>2.6861375000007701</v>
      </c>
      <c r="AL228">
        <v>1.6714949100005501</v>
      </c>
      <c r="AM228">
        <v>1.9018716999998999</v>
      </c>
      <c r="AN228">
        <v>1115.0821780804499</v>
      </c>
      <c r="AO228">
        <v>265.41297793015798</v>
      </c>
      <c r="AP228">
        <v>199.77780151995799</v>
      </c>
      <c r="AQ228">
        <v>15.1029736000055</v>
      </c>
      <c r="AR228">
        <v>1.58005206999951</v>
      </c>
      <c r="AS228">
        <v>1.3173634499999001</v>
      </c>
      <c r="AT228">
        <v>1.5682572000005199</v>
      </c>
      <c r="AU228">
        <v>4.0718923699969301</v>
      </c>
      <c r="AV228">
        <v>3.2805803000010201</v>
      </c>
      <c r="AW228">
        <v>1.4878938199999501</v>
      </c>
      <c r="AX228">
        <v>13.1390407400031</v>
      </c>
      <c r="AY228">
        <v>1.51216204000048</v>
      </c>
      <c r="AZ228">
        <v>7.8346970999991798</v>
      </c>
      <c r="BA228">
        <v>1.6016684000005601</v>
      </c>
      <c r="BB228">
        <v>4.4753041000003604</v>
      </c>
      <c r="BC228">
        <v>2.5957508399988001</v>
      </c>
      <c r="BD228">
        <v>0.96789869999975098</v>
      </c>
      <c r="BE228">
        <v>1.7889142000003599</v>
      </c>
      <c r="BF228">
        <v>2.07482869999876</v>
      </c>
      <c r="BG228">
        <v>2.5724521000011</v>
      </c>
      <c r="BH228">
        <v>2.6013270000003099</v>
      </c>
      <c r="BI228">
        <v>1.7784257999992401</v>
      </c>
      <c r="BJ228">
        <v>113.844107500045</v>
      </c>
      <c r="BK228">
        <v>1.1839149999996199</v>
      </c>
      <c r="BL228">
        <v>3.6873932599992298</v>
      </c>
      <c r="BM228">
        <v>1.9427049999994801</v>
      </c>
      <c r="BO228">
        <v>1.1456694999997099</v>
      </c>
      <c r="BP228">
        <v>1.12246779999987</v>
      </c>
      <c r="BQ228">
        <v>2.0420277000012002</v>
      </c>
      <c r="BR228">
        <v>2.28460750000158</v>
      </c>
      <c r="BS228">
        <v>2.3247112999997599</v>
      </c>
      <c r="BT228">
        <v>1.0684204000008299</v>
      </c>
      <c r="BU228">
        <v>1.4836486999993199</v>
      </c>
      <c r="BV228">
        <v>2.0599952999982598</v>
      </c>
      <c r="BW228">
        <v>7.9251577999966702</v>
      </c>
      <c r="BX228">
        <v>5.2309531999999299</v>
      </c>
      <c r="BY228">
        <v>3.16837390000001</v>
      </c>
      <c r="BZ228">
        <v>106.03066153999001</v>
      </c>
      <c r="CA228">
        <v>9.3988090000057092</v>
      </c>
      <c r="CB228">
        <v>1.1504535000003699</v>
      </c>
      <c r="CC228">
        <v>24.164076599990899</v>
      </c>
      <c r="CD228">
        <v>4.9031595999986202</v>
      </c>
      <c r="CE228">
        <v>9.3673317999928294</v>
      </c>
      <c r="CF228">
        <v>2.7680903000000399</v>
      </c>
      <c r="CG228">
        <v>38.776241799991098</v>
      </c>
      <c r="CH228">
        <v>1.10106950000045</v>
      </c>
      <c r="CI228">
        <v>2.1372278999988299</v>
      </c>
      <c r="CJ228">
        <v>6.2509254000033296</v>
      </c>
      <c r="CK228">
        <v>4.7932520999966099</v>
      </c>
      <c r="CL228">
        <v>2.4577146000010499</v>
      </c>
      <c r="CM228">
        <v>3.1383821000017602</v>
      </c>
      <c r="CN228">
        <v>31.896939900005201</v>
      </c>
      <c r="CO228">
        <v>1.27053049999995</v>
      </c>
      <c r="CP228">
        <v>1.91675199999918</v>
      </c>
      <c r="CQ228">
        <v>1.40002490000006</v>
      </c>
      <c r="CR228">
        <v>1.2821339999991299</v>
      </c>
      <c r="CS228">
        <v>1.2782537999992201</v>
      </c>
      <c r="CT228">
        <v>12.2930581999972</v>
      </c>
      <c r="CU228">
        <v>131.863455000101</v>
      </c>
      <c r="CV228">
        <v>14.444535600006899</v>
      </c>
      <c r="CW228">
        <v>26.451762000011499</v>
      </c>
      <c r="CX228">
        <v>81.231878999969894</v>
      </c>
      <c r="CY228">
        <v>19.616875000006999</v>
      </c>
      <c r="CZ228">
        <v>145.700655000051</v>
      </c>
      <c r="DA228">
        <v>10.933410199999299</v>
      </c>
      <c r="DB228">
        <v>10.3102167000034</v>
      </c>
      <c r="DC228">
        <v>23.236991999991002</v>
      </c>
      <c r="DD228">
        <v>2.6893949299992501</v>
      </c>
      <c r="DE228">
        <v>1.67117549999966</v>
      </c>
      <c r="DF228">
        <v>1.3747854100001899</v>
      </c>
      <c r="DG228">
        <v>1.18518199000027</v>
      </c>
      <c r="DH228">
        <v>3.2389197099982998</v>
      </c>
      <c r="DJ228">
        <v>1.2637340199999001</v>
      </c>
      <c r="DK228">
        <v>2.6212203899995101</v>
      </c>
      <c r="DL228">
        <v>28.7169858599955</v>
      </c>
      <c r="DM228">
        <v>2.3203725499988699</v>
      </c>
      <c r="DN228">
        <v>8.6907692999957398</v>
      </c>
      <c r="DO228">
        <v>2.8444259399984699</v>
      </c>
      <c r="DP228">
        <v>3.0579948000013202</v>
      </c>
      <c r="DQ228">
        <v>1.41323335999914</v>
      </c>
      <c r="DR228">
        <v>11.3597813499946</v>
      </c>
      <c r="DS228">
        <v>1.2748029800004601</v>
      </c>
      <c r="DT228">
        <v>1.3279579200006999</v>
      </c>
      <c r="DU228">
        <v>4.24743501000194</v>
      </c>
      <c r="DV228">
        <v>3.79695592999997</v>
      </c>
      <c r="DW228">
        <v>3.63184392000039</v>
      </c>
      <c r="DX228">
        <v>1.44194987000083</v>
      </c>
      <c r="DY228">
        <v>129.12940400000701</v>
      </c>
      <c r="DZ228">
        <v>1.49983586999952</v>
      </c>
      <c r="EA228">
        <v>1.9230597500008999</v>
      </c>
      <c r="EB228">
        <v>1.1750867600003401</v>
      </c>
      <c r="EC228">
        <v>1.1602273000007699</v>
      </c>
      <c r="ED228">
        <v>1.0863145999992401</v>
      </c>
      <c r="EE228">
        <v>2.9928137499991898</v>
      </c>
      <c r="EF228">
        <v>1.4112131099991501</v>
      </c>
      <c r="EG228">
        <v>2.5165921000007101</v>
      </c>
      <c r="EH228">
        <v>1.6506500399991599</v>
      </c>
      <c r="EI228">
        <v>1.7878515600004901</v>
      </c>
      <c r="EJ228">
        <v>1.99797224999929</v>
      </c>
      <c r="EK228">
        <v>3.2758393000003698</v>
      </c>
      <c r="EL228">
        <v>6.2651170000026504</v>
      </c>
      <c r="EM228">
        <v>29.9677466999856</v>
      </c>
      <c r="EN228">
        <v>1.69423214999915</v>
      </c>
      <c r="EO228">
        <v>1.39815812000052</v>
      </c>
      <c r="EP228">
        <v>1.1131147399992201</v>
      </c>
      <c r="EQ228">
        <v>1.1244972999993501</v>
      </c>
      <c r="ER228">
        <v>1.3731803800001201</v>
      </c>
      <c r="ES228">
        <v>1.0928626299992199</v>
      </c>
      <c r="ET228">
        <v>1.63367835999998</v>
      </c>
      <c r="EU228">
        <v>3.0587176500012001</v>
      </c>
      <c r="EV228">
        <v>1.1526813399996201</v>
      </c>
      <c r="EW228">
        <v>1.0451852000005599</v>
      </c>
      <c r="EX228">
        <v>115.890315999975</v>
      </c>
      <c r="EY228">
        <v>7.2438030600023904</v>
      </c>
      <c r="EZ228">
        <v>3.7633330999997301</v>
      </c>
      <c r="FA228">
        <v>1.3079789300008999</v>
      </c>
      <c r="FC228">
        <v>215.601783199934</v>
      </c>
      <c r="FD228">
        <v>10607.6133449227</v>
      </c>
      <c r="FE228">
        <v>109.568589000031</v>
      </c>
      <c r="FF228">
        <v>1.14308383999924</v>
      </c>
      <c r="FG228">
        <v>4704.8412033319501</v>
      </c>
      <c r="FH228">
        <v>1.05807070000083</v>
      </c>
      <c r="FI228">
        <v>1.16688624000017</v>
      </c>
      <c r="FJ228">
        <v>1.3147228100006001</v>
      </c>
      <c r="FK228">
        <v>23.212371469999201</v>
      </c>
      <c r="FL228">
        <v>1.43826070000068</v>
      </c>
      <c r="FM228">
        <v>2.2583708999991399</v>
      </c>
      <c r="FN228">
        <v>1.9961810999993801</v>
      </c>
      <c r="FO228">
        <v>1.2774334999994601</v>
      </c>
      <c r="FP228">
        <v>3.3694165999986598</v>
      </c>
      <c r="FQ228">
        <v>1.6669260399994501</v>
      </c>
      <c r="FR228">
        <v>1.24151926999912</v>
      </c>
      <c r="FS228">
        <v>1.29041329000029</v>
      </c>
      <c r="FT228">
        <v>2.3252528999983002</v>
      </c>
      <c r="FU228">
        <v>2.3191020500016699</v>
      </c>
      <c r="FV228">
        <v>1.21944599999915</v>
      </c>
      <c r="FW228">
        <v>1.42031646999931</v>
      </c>
      <c r="FX228">
        <v>1.1470446099992799</v>
      </c>
      <c r="FY228">
        <v>1.33608973999981</v>
      </c>
      <c r="FZ228">
        <v>1.0951607099996199</v>
      </c>
      <c r="GA228">
        <v>3.9098802500011498</v>
      </c>
      <c r="GB228">
        <v>1.2533763999999801</v>
      </c>
      <c r="GC228">
        <v>380.220681690145</v>
      </c>
      <c r="GD228">
        <v>106.306821799953</v>
      </c>
      <c r="GE228">
        <v>204.623484299984</v>
      </c>
      <c r="GF228">
        <v>300.15742040006398</v>
      </c>
      <c r="GG228">
        <v>288.53961100010201</v>
      </c>
      <c r="GH228">
        <v>137.65967239998301</v>
      </c>
      <c r="GI228">
        <v>322.037293700036</v>
      </c>
      <c r="GJ228">
        <v>120.51180370000699</v>
      </c>
      <c r="GK228">
        <v>231.41989780007901</v>
      </c>
      <c r="GL228">
        <v>1.1263884</v>
      </c>
      <c r="GM228">
        <v>2.3399896000009899</v>
      </c>
      <c r="GN228">
        <v>1.5462110000007701</v>
      </c>
      <c r="GO228">
        <v>7.2755863999991597</v>
      </c>
      <c r="GP228">
        <v>2.9716545000010202</v>
      </c>
      <c r="GQ228">
        <v>1.16952649999985</v>
      </c>
      <c r="GR228">
        <v>2.2999702999986802</v>
      </c>
      <c r="GS228">
        <v>4.5130033000023104</v>
      </c>
      <c r="GT228">
        <v>2.1722687000001302</v>
      </c>
      <c r="GU228">
        <v>3.0900817000001601</v>
      </c>
      <c r="GV228">
        <v>12.3821300999989</v>
      </c>
      <c r="GW228">
        <v>1.41295539999919</v>
      </c>
      <c r="GX228">
        <v>8.9676828999945393</v>
      </c>
      <c r="GY228">
        <v>4.2082194000031397</v>
      </c>
      <c r="GZ228">
        <v>1.0441382999997599</v>
      </c>
      <c r="HA228">
        <v>2.4217040000003198</v>
      </c>
      <c r="HB228">
        <v>1.02877769999941</v>
      </c>
      <c r="HC228">
        <v>5.5799551000018299</v>
      </c>
      <c r="HD228">
        <v>1.3648673000006999</v>
      </c>
      <c r="HE228">
        <v>156.98174059996401</v>
      </c>
      <c r="HF228">
        <v>3.6310531000017399</v>
      </c>
      <c r="HG228">
        <v>1.0769194999993501</v>
      </c>
      <c r="HH228">
        <v>2.28575809999893</v>
      </c>
      <c r="HI228">
        <v>6.0035150999974602</v>
      </c>
      <c r="HJ228">
        <v>1.13880339999923</v>
      </c>
      <c r="HK228">
        <v>4.59231620000355</v>
      </c>
      <c r="HL228">
        <v>182.43048433004901</v>
      </c>
      <c r="HM228">
        <v>4.64775912999903</v>
      </c>
      <c r="HN228">
        <v>82.421387220034404</v>
      </c>
      <c r="HO228">
        <v>1156.27265457064</v>
      </c>
      <c r="HP228">
        <v>1.16448640999988</v>
      </c>
      <c r="HQ228">
        <v>1.19819344999996</v>
      </c>
      <c r="HR228">
        <v>119.086093729944</v>
      </c>
      <c r="HS228">
        <v>188.53303241008001</v>
      </c>
      <c r="HT228">
        <v>138.414961339906</v>
      </c>
      <c r="HU228">
        <v>160.25564208999299</v>
      </c>
      <c r="HV228">
        <v>162.63065379997701</v>
      </c>
      <c r="HW228">
        <v>449.91988747985999</v>
      </c>
      <c r="HX228">
        <v>122.890138030052</v>
      </c>
      <c r="HY228">
        <v>143.91674763988701</v>
      </c>
      <c r="HZ228">
        <v>110.40414348000201</v>
      </c>
      <c r="IA228">
        <v>1.1146220999999099</v>
      </c>
      <c r="IB228">
        <v>1.12426830000004</v>
      </c>
      <c r="IC228">
        <v>1.2026057000002801</v>
      </c>
      <c r="ID228">
        <v>1.2884890999994201</v>
      </c>
      <c r="IE228">
        <v>1.04319509999914</v>
      </c>
      <c r="IF228">
        <v>1.4219721999998001</v>
      </c>
      <c r="IG228">
        <v>1.85989209999934</v>
      </c>
      <c r="IH228">
        <v>1.38833239999985</v>
      </c>
      <c r="II228">
        <v>1.3915245999996799</v>
      </c>
      <c r="IJ228">
        <v>1.05657040000006</v>
      </c>
      <c r="IK228">
        <v>1.1196663999999099</v>
      </c>
      <c r="IL228">
        <v>1.14049990000058</v>
      </c>
      <c r="IM228">
        <v>1.1933521999999399</v>
      </c>
      <c r="IN228">
        <v>1.0486825999996701</v>
      </c>
      <c r="IO228">
        <v>1.0439722999999499</v>
      </c>
      <c r="IP228">
        <v>3.09514950000084</v>
      </c>
      <c r="IQ228">
        <v>1.1265848000002701</v>
      </c>
      <c r="IR228">
        <v>1.0317926999996401</v>
      </c>
      <c r="IS228">
        <v>1.34813179999946</v>
      </c>
      <c r="IT228">
        <v>1.3802070000001501</v>
      </c>
      <c r="IU228">
        <v>1.2050474000006901</v>
      </c>
      <c r="IV228">
        <v>1.5663688999993599</v>
      </c>
      <c r="IW228">
        <v>1.06041329999971</v>
      </c>
      <c r="IX228">
        <v>1.7000382000005601</v>
      </c>
      <c r="IY228">
        <v>1.42773060000036</v>
      </c>
      <c r="IZ228">
        <v>2.14261769999939</v>
      </c>
      <c r="JA228">
        <v>1.4461928000000599</v>
      </c>
      <c r="JB228">
        <v>1.3240974000000301</v>
      </c>
      <c r="JC228">
        <v>1.2197175000001199</v>
      </c>
      <c r="JD228">
        <v>1.20355159999963</v>
      </c>
      <c r="JE228">
        <v>1.2026267000001101</v>
      </c>
      <c r="JF228">
        <v>4.3996306999979398</v>
      </c>
      <c r="JG228">
        <v>1.5520754999997699</v>
      </c>
      <c r="JH228">
        <v>1.4343587000003</v>
      </c>
      <c r="JI228">
        <v>1.0448316999991201</v>
      </c>
      <c r="JJ228">
        <v>5.8403410000028098</v>
      </c>
      <c r="JK228">
        <v>1.6210241999997399</v>
      </c>
      <c r="JL228">
        <v>1.6190489000000501</v>
      </c>
      <c r="JM228">
        <v>1.8570271000007801</v>
      </c>
      <c r="JN228">
        <v>1.1748174000003899</v>
      </c>
      <c r="JO228">
        <v>2.6707571299994002</v>
      </c>
      <c r="JP228">
        <v>593.79478317033499</v>
      </c>
      <c r="JQ228">
        <v>230.74578981008401</v>
      </c>
      <c r="JR228">
        <v>11.974027999996901</v>
      </c>
      <c r="JS228">
        <v>2.2531889999991099</v>
      </c>
      <c r="JT228">
        <v>1.49589980000019</v>
      </c>
      <c r="JU228">
        <v>7.7398268999968396</v>
      </c>
      <c r="JV228">
        <v>122.60726700001401</v>
      </c>
      <c r="JW228">
        <v>1.0000201999992</v>
      </c>
      <c r="JX228">
        <v>108.933436000021</v>
      </c>
      <c r="JY228">
        <v>1.12663511000028</v>
      </c>
      <c r="JZ228">
        <v>1.1550231199998999</v>
      </c>
      <c r="KA228">
        <v>115.951078000013</v>
      </c>
      <c r="KB228">
        <v>85.484524999978007</v>
      </c>
      <c r="KC228">
        <v>115.939004000043</v>
      </c>
      <c r="KD228">
        <v>111.75894800003201</v>
      </c>
      <c r="KE228">
        <v>117.02835999999699</v>
      </c>
      <c r="KF228">
        <v>98.947443000040906</v>
      </c>
      <c r="KG228">
        <v>122.592533000046</v>
      </c>
      <c r="KH228">
        <v>111.088742000051</v>
      </c>
      <c r="KI228">
        <v>183.86646699998499</v>
      </c>
      <c r="KJ228">
        <v>172.424651999958</v>
      </c>
      <c r="KK228">
        <v>126.483875000034</v>
      </c>
      <c r="KL228">
        <v>111.06549700000301</v>
      </c>
      <c r="KM228">
        <v>152.25237399991599</v>
      </c>
      <c r="KN228">
        <v>132.02241500001401</v>
      </c>
      <c r="KO228">
        <v>108.958730999962</v>
      </c>
      <c r="KP228">
        <v>117.502542000031</v>
      </c>
      <c r="KQ228">
        <v>176.02267899992901</v>
      </c>
      <c r="KR228">
        <v>278.86169499996998</v>
      </c>
      <c r="KS228">
        <v>148.53497699997399</v>
      </c>
      <c r="KT228">
        <v>140.294422999956</v>
      </c>
      <c r="KU228">
        <v>246.42017600010101</v>
      </c>
      <c r="KV228">
        <v>111.35290499997799</v>
      </c>
      <c r="KW228">
        <v>124.708197999978</v>
      </c>
      <c r="KX228">
        <v>193.539340999909</v>
      </c>
      <c r="KY228">
        <v>209.04144300008201</v>
      </c>
      <c r="KZ228">
        <v>102.863692000043</v>
      </c>
      <c r="LA228">
        <v>118.440153999953</v>
      </c>
      <c r="LB228">
        <v>134.26889199996401</v>
      </c>
      <c r="LC228">
        <v>117.066325000022</v>
      </c>
      <c r="LD228">
        <v>228.14399700006501</v>
      </c>
      <c r="LE228">
        <v>94.505502999992999</v>
      </c>
      <c r="LF228">
        <v>124.60062200005601</v>
      </c>
      <c r="LG228">
        <v>119.414405000047</v>
      </c>
      <c r="LH228">
        <v>106.04650900000701</v>
      </c>
      <c r="LI228">
        <v>128.63752199988801</v>
      </c>
      <c r="LJ228">
        <v>118.143830999965</v>
      </c>
      <c r="LK228">
        <v>169.75886199995901</v>
      </c>
      <c r="LL228">
        <v>258.632253000047</v>
      </c>
      <c r="LM228">
        <v>206.14141599996901</v>
      </c>
      <c r="LN228">
        <v>118.41761899995601</v>
      </c>
      <c r="LO228">
        <v>162.22068800008901</v>
      </c>
      <c r="LP228">
        <v>100.811694000033</v>
      </c>
      <c r="LQ228">
        <v>116.005784000037</v>
      </c>
      <c r="LR228">
        <v>93.926785000017802</v>
      </c>
      <c r="LS228">
        <v>161.141624999931</v>
      </c>
      <c r="LT228">
        <v>139.23432300006999</v>
      </c>
      <c r="LU228">
        <v>120.915293000056</v>
      </c>
      <c r="LV228">
        <v>156.07142799999599</v>
      </c>
      <c r="LW228">
        <v>103.648826000048</v>
      </c>
      <c r="LX228">
        <v>121.001846999978</v>
      </c>
      <c r="LY228">
        <v>130.30089799989901</v>
      </c>
      <c r="LZ228">
        <v>121.84786700003301</v>
      </c>
      <c r="MA228">
        <v>100.18662499997301</v>
      </c>
      <c r="MB228">
        <v>119.626018999959</v>
      </c>
      <c r="MC228">
        <v>166.48902199999401</v>
      </c>
      <c r="MD228">
        <v>120.689537000027</v>
      </c>
      <c r="ME228">
        <v>107.68212899996399</v>
      </c>
      <c r="MF228">
        <v>104.783321000054</v>
      </c>
      <c r="MG228">
        <v>105.88153699995</v>
      </c>
      <c r="MH228">
        <v>158.70646100002301</v>
      </c>
      <c r="MI228">
        <v>221.44802200002599</v>
      </c>
      <c r="MJ228">
        <v>100.96283199999</v>
      </c>
      <c r="MK228">
        <v>108.137740000035</v>
      </c>
      <c r="ML228">
        <v>170.49303100002001</v>
      </c>
      <c r="MM228">
        <v>121.35842099995401</v>
      </c>
      <c r="MN228">
        <v>102.275518000009</v>
      </c>
      <c r="MO228">
        <v>137.669128000038</v>
      </c>
      <c r="MP228">
        <v>113.38160099997199</v>
      </c>
      <c r="MQ228">
        <v>110.651864000014</v>
      </c>
      <c r="MR228">
        <v>112.968828000012</v>
      </c>
      <c r="MS228">
        <v>96.331791999982698</v>
      </c>
      <c r="MT228">
        <v>216.392619000049</v>
      </c>
      <c r="MU228">
        <v>287.04162100003998</v>
      </c>
      <c r="MV228">
        <v>208.06769199995301</v>
      </c>
      <c r="MW228">
        <v>278.745808999985</v>
      </c>
      <c r="MX228">
        <v>105.355908000027</v>
      </c>
      <c r="MY228">
        <v>330.26061500003601</v>
      </c>
      <c r="MZ228">
        <v>331.22749699978198</v>
      </c>
      <c r="NA228">
        <v>336.953687000088</v>
      </c>
      <c r="NB228">
        <v>129.969876999967</v>
      </c>
      <c r="NC228">
        <v>303.36479299981102</v>
      </c>
      <c r="ND228">
        <v>115.516650000005</v>
      </c>
      <c r="NE228">
        <v>155.821040000068</v>
      </c>
      <c r="NF228">
        <v>241.54752000002199</v>
      </c>
      <c r="NG228">
        <v>169.58971099997899</v>
      </c>
      <c r="NH228">
        <v>149.19188999990001</v>
      </c>
      <c r="NI228">
        <v>128.47529700002599</v>
      </c>
      <c r="NJ228">
        <v>118.664237000048</v>
      </c>
      <c r="NK228">
        <v>131.18172200000799</v>
      </c>
      <c r="NL228">
        <v>130.46655300003499</v>
      </c>
      <c r="NM228">
        <v>123.40631099999899</v>
      </c>
      <c r="NN228">
        <v>157.20011100010001</v>
      </c>
      <c r="NO228">
        <v>105.818620000035</v>
      </c>
      <c r="NP228">
        <v>133.373856999911</v>
      </c>
      <c r="NQ228">
        <v>111.666468000039</v>
      </c>
      <c r="NR228">
        <v>1.7304616000001301</v>
      </c>
      <c r="NS228">
        <v>4.1664892999979202</v>
      </c>
      <c r="NT228">
        <v>1.4251007999992</v>
      </c>
      <c r="NU228">
        <v>1.0488677800003601</v>
      </c>
      <c r="NV228">
        <v>2.7134190500000801</v>
      </c>
      <c r="NW228">
        <v>1.20926370000052</v>
      </c>
      <c r="NX228">
        <v>1.0529977000005599</v>
      </c>
      <c r="NY228">
        <v>1.1640239000007599</v>
      </c>
      <c r="NZ228">
        <v>1.26755249999951</v>
      </c>
      <c r="OA228">
        <v>1.1728297999998201</v>
      </c>
      <c r="OB228">
        <v>4.1198407999982001</v>
      </c>
      <c r="OC228">
        <v>2.4282438000009301</v>
      </c>
      <c r="OD228">
        <v>3.2230686000002602</v>
      </c>
      <c r="OE228">
        <v>1.8630859000004401</v>
      </c>
      <c r="OF228">
        <v>3.2279172000016798</v>
      </c>
      <c r="OG228">
        <v>5.8916145999974097</v>
      </c>
      <c r="OH228">
        <v>2.36240739999994</v>
      </c>
      <c r="OI228">
        <v>2.6271116999996602</v>
      </c>
      <c r="OJ228">
        <v>1.4681053999993301</v>
      </c>
      <c r="OK228">
        <v>1.33512560000054</v>
      </c>
      <c r="OL228">
        <v>1.4328234999993601</v>
      </c>
      <c r="OM228">
        <v>3.2240926599988602</v>
      </c>
      <c r="ON228">
        <v>3.6792716999989401</v>
      </c>
      <c r="OO228">
        <v>1.3914276100003899</v>
      </c>
      <c r="OP228">
        <v>2.16514891000043</v>
      </c>
      <c r="OQ228">
        <v>2.8743473700014901</v>
      </c>
      <c r="OR228">
        <v>2.8249498699988198</v>
      </c>
      <c r="OS228">
        <v>2.57477745999859</v>
      </c>
      <c r="OT228">
        <v>2.95562323999911</v>
      </c>
      <c r="OU228">
        <v>1.0823335799996101</v>
      </c>
      <c r="OV228">
        <v>1.71475767000084</v>
      </c>
      <c r="OW228">
        <v>2.6686948899987302</v>
      </c>
      <c r="OX228">
        <v>3.0780605200015998</v>
      </c>
      <c r="OY228">
        <v>55.456831049988999</v>
      </c>
      <c r="OZ228">
        <v>2.8804524699990002</v>
      </c>
      <c r="PA228">
        <v>10.815549439998</v>
      </c>
      <c r="PB228">
        <v>2.72136622000107</v>
      </c>
      <c r="PC228">
        <v>3.96990518000166</v>
      </c>
      <c r="PD228">
        <v>3.4638967700011598</v>
      </c>
      <c r="PE228">
        <v>1.85982352999963</v>
      </c>
      <c r="PF228">
        <v>106.277452099952</v>
      </c>
      <c r="PG228">
        <v>10.7955570000049</v>
      </c>
      <c r="PH228">
        <v>4.2583286000008203</v>
      </c>
      <c r="PI228">
        <v>6.8445701000018699</v>
      </c>
      <c r="PJ228">
        <v>4.6601490999964899</v>
      </c>
      <c r="PK228">
        <v>1.1278199999997001</v>
      </c>
      <c r="PL228">
        <v>1.2711281699994299</v>
      </c>
      <c r="PM228">
        <v>1.3209570700000799</v>
      </c>
      <c r="PN228">
        <v>1.5741400400001999</v>
      </c>
      <c r="PO228">
        <v>1.6130380600006899</v>
      </c>
      <c r="PP228">
        <v>1.66424236000057</v>
      </c>
      <c r="PQ228">
        <v>1.7538721199998699</v>
      </c>
      <c r="PR228">
        <v>1.4184189799998399</v>
      </c>
      <c r="PS228">
        <v>1.76796427999943</v>
      </c>
      <c r="PT228">
        <v>2.2328140099998599</v>
      </c>
      <c r="PU228">
        <v>3.7389218300013498</v>
      </c>
      <c r="PV228">
        <v>9.2530746200063696</v>
      </c>
      <c r="PW228">
        <v>241.45700590009801</v>
      </c>
      <c r="PX228">
        <v>2.16623360000085</v>
      </c>
      <c r="PY228">
        <v>167.42821440007501</v>
      </c>
      <c r="PZ228">
        <v>1.8580234000000899</v>
      </c>
      <c r="QA228">
        <v>1.69867970000087</v>
      </c>
      <c r="QB228">
        <v>106.339403799968</v>
      </c>
      <c r="QC228">
        <v>2.1092372999992199</v>
      </c>
      <c r="QD228">
        <v>43467.467921376199</v>
      </c>
      <c r="QE228">
        <v>2.74230209999951</v>
      </c>
      <c r="QF228">
        <v>2.3607538200012601</v>
      </c>
      <c r="QG228">
        <v>226.82313906005601</v>
      </c>
      <c r="QH228">
        <v>129.145079449983</v>
      </c>
      <c r="QI228">
        <v>1.1059991300007801</v>
      </c>
      <c r="QJ228">
        <v>1.1355263099994799</v>
      </c>
      <c r="QK228">
        <v>1.0770489099995799</v>
      </c>
      <c r="QL228">
        <v>1.07299097000032</v>
      </c>
      <c r="QM228">
        <v>16.5498194099928</v>
      </c>
      <c r="QN228">
        <v>1.6050687999995701</v>
      </c>
      <c r="QO228">
        <v>101.020223999978</v>
      </c>
      <c r="QP228">
        <v>1.48722769999949</v>
      </c>
      <c r="QQ228">
        <v>1.38015819999964</v>
      </c>
      <c r="QR228">
        <v>1.1499017999995</v>
      </c>
      <c r="QS228">
        <v>1.8572679999997499</v>
      </c>
      <c r="QT228">
        <v>1.4637533000004599</v>
      </c>
      <c r="QU228">
        <v>120.283592000022</v>
      </c>
      <c r="QV228">
        <v>102.46626899996799</v>
      </c>
      <c r="QW228">
        <v>188.64069700008301</v>
      </c>
      <c r="QX228">
        <v>118.41714100004199</v>
      </c>
      <c r="QY228">
        <v>108.815003999975</v>
      </c>
      <c r="QZ228">
        <v>107.155257000006</v>
      </c>
      <c r="RA228">
        <v>106.14652399998199</v>
      </c>
      <c r="RB228">
        <v>1.4229482499995401</v>
      </c>
      <c r="RC228">
        <v>2.68826301000081</v>
      </c>
      <c r="RD228">
        <v>168.22793300007501</v>
      </c>
      <c r="RE228">
        <v>110.487565999967</v>
      </c>
      <c r="RF228">
        <v>113.42805800004901</v>
      </c>
      <c r="RG228">
        <v>124.574970999965</v>
      </c>
      <c r="RH228">
        <v>152.35869999998201</v>
      </c>
      <c r="RI228">
        <v>268.82683899998699</v>
      </c>
      <c r="RJ228">
        <v>110.239571999991</v>
      </c>
      <c r="RK228">
        <v>105.304521000013</v>
      </c>
      <c r="RL228">
        <v>278.977632999886</v>
      </c>
      <c r="RM228">
        <v>54.053286999987897</v>
      </c>
      <c r="RN228">
        <v>273.92010799981699</v>
      </c>
      <c r="RO228">
        <v>172.40420500002801</v>
      </c>
      <c r="RP228">
        <v>224.43824400007699</v>
      </c>
      <c r="RQ228">
        <v>106.69357000000301</v>
      </c>
      <c r="RR228">
        <v>385.80291600013197</v>
      </c>
      <c r="RS228">
        <v>199.33686399995301</v>
      </c>
      <c r="RT228">
        <v>112.658269000007</v>
      </c>
      <c r="RU228">
        <v>190.37112300004799</v>
      </c>
      <c r="RV228">
        <v>334.76893700007298</v>
      </c>
      <c r="RW228">
        <v>62.998122000019102</v>
      </c>
      <c r="RX228">
        <v>374.84407800016902</v>
      </c>
      <c r="RY228">
        <v>202.22986000007899</v>
      </c>
      <c r="RZ228">
        <v>631.498302999884</v>
      </c>
      <c r="SA228">
        <v>683.242410000414</v>
      </c>
      <c r="SB228">
        <v>317.52270600013401</v>
      </c>
      <c r="SC228">
        <v>114.798987000016</v>
      </c>
      <c r="SD228">
        <v>219.006863000104</v>
      </c>
      <c r="SE228">
        <v>400.743325000163</v>
      </c>
      <c r="SF228">
        <v>291.89641299983498</v>
      </c>
      <c r="SG228">
        <v>799.50930900033597</v>
      </c>
      <c r="SH228">
        <v>120.206608999986</v>
      </c>
      <c r="SI228">
        <v>104.700150000048</v>
      </c>
      <c r="SJ228">
        <v>7965.1622110009203</v>
      </c>
      <c r="SK228">
        <v>64.939524000044898</v>
      </c>
      <c r="SL228">
        <v>151.24432200007101</v>
      </c>
      <c r="SM228">
        <v>287.07599999988503</v>
      </c>
      <c r="SN228">
        <v>342.65798499994003</v>
      </c>
      <c r="SO228">
        <v>203.11587000009601</v>
      </c>
      <c r="SP228">
        <v>566.121732000262</v>
      </c>
      <c r="SQ228">
        <v>203.347318999935</v>
      </c>
      <c r="SR228">
        <v>53.891538999974699</v>
      </c>
      <c r="SS228">
        <v>54.762981000007102</v>
      </c>
      <c r="ST228">
        <v>201.86136099998799</v>
      </c>
      <c r="SU228">
        <v>196.042469999986</v>
      </c>
      <c r="SV228">
        <v>203.61630799993901</v>
      </c>
      <c r="SW228">
        <v>169.614247000078</v>
      </c>
      <c r="SX228">
        <v>211.41963199991699</v>
      </c>
      <c r="SY228">
        <v>197.430774000008</v>
      </c>
      <c r="SZ228">
        <v>129.23904499993699</v>
      </c>
      <c r="TA228">
        <v>155.089376999997</v>
      </c>
      <c r="TB228">
        <v>109.424115999951</v>
      </c>
      <c r="TC228">
        <v>159.52365999994799</v>
      </c>
      <c r="TD228">
        <v>147.731788000092</v>
      </c>
      <c r="TE228">
        <v>513.18776900041803</v>
      </c>
      <c r="TF228">
        <v>118.99975499999699</v>
      </c>
      <c r="TG228">
        <v>127.733113000053</v>
      </c>
      <c r="TH228">
        <v>557.70542300026898</v>
      </c>
      <c r="TI228">
        <v>88.946937000029706</v>
      </c>
      <c r="TJ228">
        <v>391.67221100022999</v>
      </c>
      <c r="TK228">
        <v>172.487873000093</v>
      </c>
      <c r="TL228">
        <v>441.10408199997602</v>
      </c>
      <c r="TM228">
        <v>513.155318999663</v>
      </c>
      <c r="TN228">
        <v>200.17331800004499</v>
      </c>
      <c r="TO228">
        <v>514.02996999956702</v>
      </c>
      <c r="TQ228">
        <v>513.81926099956002</v>
      </c>
      <c r="TR228">
        <v>513.71242900006496</v>
      </c>
      <c r="TS228">
        <v>209.69093999988399</v>
      </c>
      <c r="TT228">
        <v>169.124468999915</v>
      </c>
      <c r="TU228">
        <v>102.260821999982</v>
      </c>
      <c r="TV228">
        <v>109.66363700002</v>
      </c>
      <c r="TW228">
        <v>372.17213100008701</v>
      </c>
      <c r="TX228">
        <v>136.10029500001099</v>
      </c>
      <c r="TY228">
        <v>121.963869999978</v>
      </c>
      <c r="TZ228">
        <v>430.61468400014599</v>
      </c>
      <c r="UA228">
        <v>156.50155199994299</v>
      </c>
      <c r="UB228">
        <v>136.52413000003401</v>
      </c>
      <c r="UC228">
        <v>119.95808400004201</v>
      </c>
      <c r="UD228">
        <v>113.157875000034</v>
      </c>
      <c r="UE228">
        <v>140.20760200009701</v>
      </c>
      <c r="UF228">
        <v>115.05304499995</v>
      </c>
      <c r="UG228">
        <v>132.384506999981</v>
      </c>
      <c r="UH228">
        <v>138.65564700006499</v>
      </c>
      <c r="UI228">
        <v>121.081525000045</v>
      </c>
      <c r="UJ228">
        <v>114.064254999976</v>
      </c>
      <c r="UK228">
        <v>138.61839199997499</v>
      </c>
      <c r="UL228">
        <v>169.89588099997499</v>
      </c>
      <c r="UM228">
        <v>115.24604500003601</v>
      </c>
      <c r="UN228">
        <v>147.635627999902</v>
      </c>
      <c r="UO228">
        <v>196.322320000036</v>
      </c>
      <c r="UP228">
        <v>219.783899999922</v>
      </c>
      <c r="UQ228">
        <v>117.765073999995</v>
      </c>
      <c r="UR228">
        <v>113.04250900005</v>
      </c>
      <c r="US228">
        <v>355.89170299982698</v>
      </c>
      <c r="UT228">
        <v>355.12679299991601</v>
      </c>
      <c r="UU228">
        <v>1966.5006779991099</v>
      </c>
      <c r="UV228">
        <v>142.04392100009099</v>
      </c>
      <c r="UW228">
        <v>468.47403800021902</v>
      </c>
      <c r="UX228">
        <v>109.704456000007</v>
      </c>
      <c r="UY228">
        <v>59.180677999975202</v>
      </c>
      <c r="UZ228">
        <v>13.408439000006201</v>
      </c>
      <c r="VA228">
        <v>161.332290000049</v>
      </c>
      <c r="VB228">
        <v>117.283777000033</v>
      </c>
      <c r="VC228">
        <v>108.930151000037</v>
      </c>
      <c r="VD228">
        <v>120.679314999958</v>
      </c>
      <c r="VE228">
        <v>109.30860800005</v>
      </c>
      <c r="VF228">
        <v>147.48971699993101</v>
      </c>
      <c r="VG228">
        <v>149.865847999929</v>
      </c>
      <c r="VH228">
        <v>115.536236000014</v>
      </c>
      <c r="VI228">
        <v>109.143295999966</v>
      </c>
      <c r="VJ228">
        <v>121.125710999942</v>
      </c>
      <c r="VK228">
        <v>119.524864000035</v>
      </c>
      <c r="VL228">
        <v>108.074977000011</v>
      </c>
      <c r="VM228">
        <v>112.570069000009</v>
      </c>
      <c r="VN228">
        <v>214.026855000062</v>
      </c>
      <c r="VO228">
        <v>106.664087999961</v>
      </c>
      <c r="VP228">
        <v>290.51977099990501</v>
      </c>
      <c r="VQ228">
        <v>193.484182999935</v>
      </c>
      <c r="VR228">
        <v>115.80020099994699</v>
      </c>
      <c r="VS228">
        <v>108.46064199996199</v>
      </c>
      <c r="VT228">
        <v>125.092622000026</v>
      </c>
      <c r="VU228">
        <v>167.59585599997101</v>
      </c>
      <c r="VV228">
        <v>206.29012400005001</v>
      </c>
      <c r="VW228">
        <v>171.04501000000201</v>
      </c>
      <c r="VX228">
        <v>150.0817199999</v>
      </c>
      <c r="VY228">
        <v>109.465059999959</v>
      </c>
      <c r="VZ228">
        <v>112.37669699999999</v>
      </c>
      <c r="WA228">
        <v>104.286650000024</v>
      </c>
      <c r="WB228">
        <v>292.049114999827</v>
      </c>
      <c r="WC228">
        <v>186.86748500005299</v>
      </c>
      <c r="WD228">
        <v>206.055897000013</v>
      </c>
      <c r="WE228">
        <v>107.429617000045</v>
      </c>
      <c r="WF228">
        <v>106.698842999991</v>
      </c>
      <c r="WH228">
        <v>113.074541999958</v>
      </c>
      <c r="WI228">
        <v>125.025957999984</v>
      </c>
      <c r="WJ228">
        <v>29.679880000010598</v>
      </c>
      <c r="WK228">
        <v>114.266862999997</v>
      </c>
      <c r="WL228">
        <v>105.437260000035</v>
      </c>
      <c r="WM228">
        <v>222.52091399999301</v>
      </c>
      <c r="WN228">
        <v>286.13890699995699</v>
      </c>
      <c r="WO228">
        <v>355.347411999945</v>
      </c>
      <c r="WP228">
        <v>226.79379400005601</v>
      </c>
      <c r="WQ228">
        <v>276.40449200011801</v>
      </c>
      <c r="WR228">
        <v>324.37562600011</v>
      </c>
      <c r="WS228">
        <v>284.50566599983699</v>
      </c>
      <c r="WT228">
        <v>541.37762199994199</v>
      </c>
      <c r="WU228">
        <v>551.25290799979098</v>
      </c>
      <c r="WV228">
        <v>860.71528199966997</v>
      </c>
      <c r="WW228">
        <v>133.01866200007501</v>
      </c>
      <c r="WX228">
        <v>320.92395999981102</v>
      </c>
      <c r="WY228">
        <v>157.584838999901</v>
      </c>
      <c r="WZ228">
        <v>299.13151700003101</v>
      </c>
      <c r="XA228">
        <v>106.48359600000499</v>
      </c>
      <c r="XB228">
        <v>230.57028799993</v>
      </c>
      <c r="XC228">
        <v>108.248581000022</v>
      </c>
      <c r="XD228">
        <v>484.97630300000299</v>
      </c>
      <c r="XE228">
        <v>161.529459000099</v>
      </c>
      <c r="XF228">
        <v>242.13280700007499</v>
      </c>
      <c r="XG228">
        <v>100.346892999951</v>
      </c>
      <c r="XH228">
        <v>206.21831299993201</v>
      </c>
      <c r="XI228">
        <v>101.100991999963</v>
      </c>
      <c r="XJ228">
        <v>214.82943499996301</v>
      </c>
      <c r="XK228">
        <v>62.720097000012203</v>
      </c>
      <c r="XL228">
        <v>1.6602054300001301</v>
      </c>
      <c r="XM228">
        <v>5.8799550800031302</v>
      </c>
      <c r="XN228">
        <v>1.12246265000067</v>
      </c>
      <c r="XO228">
        <v>1.8479085300005</v>
      </c>
      <c r="XP228">
        <v>1.7774912000004399</v>
      </c>
      <c r="XQ228">
        <v>23.6818705699989</v>
      </c>
      <c r="XR228">
        <v>1.27460109999993</v>
      </c>
      <c r="XS228">
        <v>1.3038281999997701</v>
      </c>
      <c r="XT228">
        <v>2.3752256599982502</v>
      </c>
      <c r="XU228">
        <v>2.2887805099999201</v>
      </c>
      <c r="XV228">
        <v>3.1712541999986601</v>
      </c>
      <c r="XW228">
        <v>3.6197060999984401</v>
      </c>
      <c r="XX228">
        <v>3.4423086999995598</v>
      </c>
      <c r="XY228">
        <v>3.7220178999996301</v>
      </c>
      <c r="XZ228">
        <v>1.49683299999924</v>
      </c>
      <c r="YA228">
        <v>12.474383599997999</v>
      </c>
      <c r="YB228">
        <v>1.1534683400004699</v>
      </c>
      <c r="YC228">
        <v>1.34035210000002</v>
      </c>
      <c r="YD228">
        <v>1.2153949000003199</v>
      </c>
      <c r="YE228">
        <v>4.8833663999976098</v>
      </c>
      <c r="YF228">
        <v>1.1967287999996199</v>
      </c>
      <c r="YG228">
        <v>0.92191297000044903</v>
      </c>
      <c r="YH228">
        <v>1619.3291076999201</v>
      </c>
      <c r="YI228">
        <v>116.617881900049</v>
      </c>
      <c r="YJ228">
        <v>308.12118300003903</v>
      </c>
      <c r="YK228">
        <v>3.1192306400007501</v>
      </c>
      <c r="YL228">
        <v>1.48421530000087</v>
      </c>
      <c r="YM228">
        <v>2442693.6002616901</v>
      </c>
      <c r="YN228">
        <v>1.3206822899992401</v>
      </c>
      <c r="YO228">
        <v>1.3057270699991901</v>
      </c>
      <c r="YP228">
        <v>1.96084517000054</v>
      </c>
      <c r="YQ228">
        <v>176.41121800011001</v>
      </c>
      <c r="YR228">
        <v>145.82857930008299</v>
      </c>
      <c r="YS228">
        <v>6.6735305999973198</v>
      </c>
      <c r="YT228">
        <v>8.0806765000015695</v>
      </c>
      <c r="YU228">
        <v>380.105944700073</v>
      </c>
      <c r="YV228">
        <v>232.64195850002599</v>
      </c>
      <c r="YW228">
        <v>1.6025742999991099</v>
      </c>
      <c r="YX228">
        <v>1.64959959999942</v>
      </c>
      <c r="YY228">
        <v>1.2587318999994701</v>
      </c>
      <c r="YZ228">
        <v>4.4189633700007098</v>
      </c>
      <c r="ZA228">
        <v>1.4211280100007599</v>
      </c>
      <c r="ZB228">
        <v>5.0533249599975498</v>
      </c>
      <c r="ZC228">
        <v>1.3409754000003899</v>
      </c>
      <c r="ZD228">
        <v>1.15123540000059</v>
      </c>
    </row>
    <row r="229" spans="1:680" x14ac:dyDescent="0.25">
      <c r="A229" s="40">
        <v>44385</v>
      </c>
      <c r="B229" s="6">
        <v>2.1071386500007101</v>
      </c>
      <c r="C229" s="6">
        <v>2.06223306000174</v>
      </c>
      <c r="D229">
        <v>1.0209477099997499</v>
      </c>
      <c r="E229">
        <v>1.7991690800008699</v>
      </c>
      <c r="F229">
        <v>1.10813229999985</v>
      </c>
      <c r="G229">
        <v>1.17139289999977</v>
      </c>
      <c r="H229">
        <v>1.12904359999993</v>
      </c>
      <c r="I229">
        <v>3.1042966999993999</v>
      </c>
      <c r="J229">
        <v>1.1535743000004</v>
      </c>
      <c r="K229">
        <v>2.6944892999999901</v>
      </c>
      <c r="L229">
        <v>2.91762430000017</v>
      </c>
      <c r="M229">
        <v>1.86940130000039</v>
      </c>
      <c r="N229">
        <v>2.8898979000005101</v>
      </c>
      <c r="O229">
        <v>2.5897493099983002</v>
      </c>
      <c r="P229">
        <v>3.1861972600017898</v>
      </c>
      <c r="Q229">
        <v>0.94187048000003404</v>
      </c>
      <c r="R229">
        <v>2.7443228000011</v>
      </c>
      <c r="S229">
        <v>2.8520168700015298</v>
      </c>
      <c r="T229">
        <v>3.3560124799987499</v>
      </c>
      <c r="U229">
        <v>1.12487954000062</v>
      </c>
      <c r="V229">
        <v>1.55162870999993</v>
      </c>
      <c r="W229">
        <v>2.92354503459865</v>
      </c>
      <c r="X229">
        <v>2.2445042311992398</v>
      </c>
      <c r="Y229">
        <v>3.49427519999881</v>
      </c>
      <c r="Z229">
        <v>1.1435393100000499</v>
      </c>
      <c r="AA229">
        <v>1.32794357000057</v>
      </c>
      <c r="AB229">
        <v>1.16245897999943</v>
      </c>
      <c r="AC229">
        <v>12.290227870005801</v>
      </c>
      <c r="AD229">
        <v>26.4253826799977</v>
      </c>
      <c r="AE229">
        <v>1.1191868099995199</v>
      </c>
      <c r="AF229">
        <v>77.751860660035206</v>
      </c>
      <c r="AG229">
        <v>10.9174787299999</v>
      </c>
      <c r="AH229">
        <v>2.0091173000000699</v>
      </c>
      <c r="AI229">
        <v>1.16256047999923</v>
      </c>
      <c r="AJ229">
        <v>2.9142957000003702</v>
      </c>
      <c r="AK229">
        <v>2.66253219999999</v>
      </c>
      <c r="AL229">
        <v>1.65707578000001</v>
      </c>
      <c r="AM229">
        <v>1.8851269000006099</v>
      </c>
      <c r="AN229">
        <v>1106.45200717077</v>
      </c>
      <c r="AO229">
        <v>263.57156423991501</v>
      </c>
      <c r="AP229">
        <v>198.390798419947</v>
      </c>
      <c r="AQ229">
        <v>14.923920300003401</v>
      </c>
      <c r="AR229">
        <v>1.5805114499999</v>
      </c>
      <c r="AS229">
        <v>1.3173485499992199</v>
      </c>
      <c r="AT229">
        <v>1.56660163000015</v>
      </c>
      <c r="AU229">
        <v>4.0691063199992596</v>
      </c>
      <c r="AV229">
        <v>3.2815566999997801</v>
      </c>
      <c r="AW229">
        <v>1.48833383000056</v>
      </c>
      <c r="AX229">
        <v>13.0890823200025</v>
      </c>
      <c r="AY229">
        <v>1.50052485000015</v>
      </c>
      <c r="AZ229">
        <v>7.7258946000001698</v>
      </c>
      <c r="BA229">
        <v>1.60199509999984</v>
      </c>
      <c r="BB229">
        <v>4.4156045999989102</v>
      </c>
      <c r="BC229">
        <v>2.5914389499994299</v>
      </c>
      <c r="BD229">
        <v>0.96628028000031896</v>
      </c>
      <c r="BE229">
        <v>1.78946220000034</v>
      </c>
      <c r="BF229">
        <v>2.0740508999988401</v>
      </c>
      <c r="BG229">
        <v>2.5395094999985299</v>
      </c>
      <c r="BH229">
        <v>2.5937195000005899</v>
      </c>
      <c r="BI229">
        <v>1.77200780000021</v>
      </c>
      <c r="BJ229">
        <v>113.125107200001</v>
      </c>
      <c r="BK229">
        <v>1.1844634999997701</v>
      </c>
      <c r="BL229">
        <v>3.6503903299999401</v>
      </c>
      <c r="BM229">
        <v>1.92319356000007</v>
      </c>
      <c r="BO229">
        <v>1.1452377999994501</v>
      </c>
      <c r="BP229">
        <v>1.12305689999994</v>
      </c>
      <c r="BQ229">
        <v>2.0424047999986201</v>
      </c>
      <c r="BR229">
        <v>2.27914420000161</v>
      </c>
      <c r="BS229">
        <v>2.3249714999983602</v>
      </c>
      <c r="BT229">
        <v>1.0686409999998401</v>
      </c>
      <c r="BU229">
        <v>1.4804433000008399</v>
      </c>
      <c r="BV229">
        <v>2.0472683000007201</v>
      </c>
      <c r="BW229">
        <v>7.8719211999996297</v>
      </c>
      <c r="BX229">
        <v>5.20480130000215</v>
      </c>
      <c r="BY229">
        <v>3.1637967999995502</v>
      </c>
      <c r="BZ229">
        <v>104.99485738994601</v>
      </c>
      <c r="CA229">
        <v>9.4004986999934808</v>
      </c>
      <c r="CB229">
        <v>1.15076349999981</v>
      </c>
      <c r="CC229">
        <v>24.166103700001301</v>
      </c>
      <c r="CD229">
        <v>4.8736694000035596</v>
      </c>
      <c r="CE229">
        <v>9.4075314999936399</v>
      </c>
      <c r="CF229">
        <v>2.7684674000011</v>
      </c>
      <c r="CG229">
        <v>38.772710299992497</v>
      </c>
      <c r="CH229">
        <v>1.0999790999994701</v>
      </c>
      <c r="CI229">
        <v>2.1076782999989501</v>
      </c>
      <c r="CJ229">
        <v>6.24926579999737</v>
      </c>
      <c r="CK229">
        <v>4.7872095999991897</v>
      </c>
      <c r="CL229">
        <v>2.4524668999984001</v>
      </c>
      <c r="CM229">
        <v>3.1389191999987802</v>
      </c>
      <c r="CN229">
        <v>31.902656899998</v>
      </c>
      <c r="CO229">
        <v>1.27048079999986</v>
      </c>
      <c r="CP229">
        <v>1.9237539000005199</v>
      </c>
      <c r="CQ229">
        <v>1.36244860000079</v>
      </c>
      <c r="CR229">
        <v>1.28533720000087</v>
      </c>
      <c r="CS229">
        <v>1.2814441999999</v>
      </c>
      <c r="CT229">
        <v>12.2965191999974</v>
      </c>
      <c r="CU229">
        <v>131.88039600011001</v>
      </c>
      <c r="CV229">
        <v>14.450674599997001</v>
      </c>
      <c r="CW229">
        <v>26.143753999989698</v>
      </c>
      <c r="CX229">
        <v>80.935468000010601</v>
      </c>
      <c r="CY229">
        <v>19.611537999997399</v>
      </c>
      <c r="CZ229">
        <v>145.728256999981</v>
      </c>
      <c r="DA229">
        <v>10.9385123999964</v>
      </c>
      <c r="DB229">
        <v>10.312269700007199</v>
      </c>
      <c r="DC229">
        <v>23.247223999991501</v>
      </c>
      <c r="DD229">
        <v>2.6799924900005898</v>
      </c>
      <c r="DE229">
        <v>1.6512459700006701</v>
      </c>
      <c r="DF229">
        <v>1.3621053299993899</v>
      </c>
      <c r="DG229">
        <v>1.17429323999932</v>
      </c>
      <c r="DH229">
        <v>3.2224105499990401</v>
      </c>
      <c r="DJ229">
        <v>1.2674549000002999</v>
      </c>
      <c r="DK229">
        <v>2.6160210900015999</v>
      </c>
      <c r="DL229">
        <v>28.7255761800043</v>
      </c>
      <c r="DM229">
        <v>2.3207772800014901</v>
      </c>
      <c r="DN229">
        <v>8.6760996200027893</v>
      </c>
      <c r="DO229">
        <v>2.8416965600008601</v>
      </c>
      <c r="DP229">
        <v>3.0566365300001102</v>
      </c>
      <c r="DQ229">
        <v>1.39794255999914</v>
      </c>
      <c r="DR229">
        <v>11.3526630200067</v>
      </c>
      <c r="DS229">
        <v>1.27562460000081</v>
      </c>
      <c r="DT229">
        <v>1.3222712200004001</v>
      </c>
      <c r="DU229">
        <v>4.1961573299995498</v>
      </c>
      <c r="DV229">
        <v>3.7497212199996302</v>
      </c>
      <c r="DW229">
        <v>3.5868185399995101</v>
      </c>
      <c r="DX229">
        <v>1.4240743800000899</v>
      </c>
      <c r="DY229">
        <v>128.36503800004701</v>
      </c>
      <c r="DZ229">
        <v>1.48070417999952</v>
      </c>
      <c r="EA229">
        <v>1.9107726500005799</v>
      </c>
      <c r="EB229">
        <v>1.1675475100000801</v>
      </c>
      <c r="EC229">
        <v>1.1605937000003901</v>
      </c>
      <c r="ED229">
        <v>1.0867094900004299</v>
      </c>
      <c r="EE229">
        <v>2.9933314100017001</v>
      </c>
      <c r="EF229">
        <v>1.4108002699995299</v>
      </c>
      <c r="EG229">
        <v>2.5164425000002701</v>
      </c>
      <c r="EH229">
        <v>1.64264999000079</v>
      </c>
      <c r="EI229">
        <v>1.7873773400005999</v>
      </c>
      <c r="EJ229">
        <v>1.9722418300007101</v>
      </c>
      <c r="EK229">
        <v>3.2735386999993401</v>
      </c>
      <c r="EL229">
        <v>6.2411190999992003</v>
      </c>
      <c r="EM229">
        <v>29.974048100004399</v>
      </c>
      <c r="EN229">
        <v>1.6723589100001801</v>
      </c>
      <c r="EO229">
        <v>1.39794518000053</v>
      </c>
      <c r="EP229">
        <v>1.1131924199998999</v>
      </c>
      <c r="EQ229">
        <v>1.12506000999929</v>
      </c>
      <c r="ER229">
        <v>1.3736919799994201</v>
      </c>
      <c r="ES229">
        <v>1.0929768700007101</v>
      </c>
      <c r="ET229">
        <v>1.6339698100000499</v>
      </c>
      <c r="EU229">
        <v>3.0591719100011701</v>
      </c>
      <c r="EV229">
        <v>1.15291925999918</v>
      </c>
      <c r="EW229">
        <v>1.0455077999995399</v>
      </c>
      <c r="EX229">
        <v>115.916584999999</v>
      </c>
      <c r="EY229">
        <v>7.1498500200032096</v>
      </c>
      <c r="EZ229">
        <v>3.71958399999858</v>
      </c>
      <c r="FA229">
        <v>1.29092615000081</v>
      </c>
      <c r="FC229">
        <v>215.172278299928</v>
      </c>
      <c r="FD229">
        <v>10490.4752654731</v>
      </c>
      <c r="FE229">
        <v>108.536785000004</v>
      </c>
      <c r="FF229">
        <v>1.13845018999928</v>
      </c>
      <c r="FG229">
        <v>4645.5756596773899</v>
      </c>
      <c r="FH229">
        <v>1.0518692000005101</v>
      </c>
      <c r="FI229">
        <v>1.17298248000043</v>
      </c>
      <c r="FJ229">
        <v>1.3216282899993499</v>
      </c>
      <c r="FK229">
        <v>23.141680839995399</v>
      </c>
      <c r="FL229">
        <v>1.41954599999917</v>
      </c>
      <c r="FM229">
        <v>2.2541543000006601</v>
      </c>
      <c r="FN229">
        <v>1.97174339999947</v>
      </c>
      <c r="FO229">
        <v>1.2746036999997199</v>
      </c>
      <c r="FP229">
        <v>3.3703778999988598</v>
      </c>
      <c r="FQ229">
        <v>1.6585634099992601</v>
      </c>
      <c r="FR229">
        <v>1.24260761000005</v>
      </c>
      <c r="FS229">
        <v>1.2825692700007501</v>
      </c>
      <c r="FT229">
        <v>2.31429098000081</v>
      </c>
      <c r="FU229">
        <v>2.3081555899989299</v>
      </c>
      <c r="FV229">
        <v>1.2161871699991</v>
      </c>
      <c r="FW229">
        <v>1.41789699000037</v>
      </c>
      <c r="FX229">
        <v>1.1434824700008901</v>
      </c>
      <c r="FY229">
        <v>1.33153452000079</v>
      </c>
      <c r="FZ229">
        <v>1.0907272200001901</v>
      </c>
      <c r="GA229">
        <v>3.89174878999984</v>
      </c>
      <c r="GB229">
        <v>1.2510287000004601</v>
      </c>
      <c r="GC229">
        <v>375.01397251989698</v>
      </c>
      <c r="GD229">
        <v>106.355040200055</v>
      </c>
      <c r="GE229">
        <v>201.952946200036</v>
      </c>
      <c r="GF229">
        <v>299.08559449994902</v>
      </c>
      <c r="GG229">
        <v>286.99268939998001</v>
      </c>
      <c r="GH229">
        <v>136.922735499917</v>
      </c>
      <c r="GI229">
        <v>319.28581340005599</v>
      </c>
      <c r="GJ229">
        <v>120.06578379997499</v>
      </c>
      <c r="GK229">
        <v>230.562584999949</v>
      </c>
      <c r="GL229">
        <v>1.1266691000000699</v>
      </c>
      <c r="GM229">
        <v>2.3353827999999299</v>
      </c>
      <c r="GN229">
        <v>1.5362346999991101</v>
      </c>
      <c r="GO229">
        <v>7.2599868999968704</v>
      </c>
      <c r="GP229">
        <v>2.9707411000017601</v>
      </c>
      <c r="GQ229">
        <v>1.1688821999996399</v>
      </c>
      <c r="GR229">
        <v>2.29895920000126</v>
      </c>
      <c r="GS229">
        <v>4.5033249999978597</v>
      </c>
      <c r="GT229">
        <v>2.1718595999991499</v>
      </c>
      <c r="GU229">
        <v>3.0782117999988299</v>
      </c>
      <c r="GV229">
        <v>12.3547469000041</v>
      </c>
      <c r="GW229">
        <v>1.4132645999998199</v>
      </c>
      <c r="GX229">
        <v>8.8686958000034792</v>
      </c>
      <c r="GY229">
        <v>4.2093002999972704</v>
      </c>
      <c r="GZ229">
        <v>1.04439470000034</v>
      </c>
      <c r="HA229">
        <v>2.4112085999986399</v>
      </c>
      <c r="HB229">
        <v>1.02186110000002</v>
      </c>
      <c r="HC229">
        <v>5.5423764000006503</v>
      </c>
      <c r="HD229">
        <v>1.3707125000000799</v>
      </c>
      <c r="HE229">
        <v>156.644674499985</v>
      </c>
      <c r="HF229">
        <v>3.6300048999983101</v>
      </c>
      <c r="HG229">
        <v>1.0718324000008601</v>
      </c>
      <c r="HH229">
        <v>2.2825793999982098</v>
      </c>
      <c r="HI229">
        <v>6.0043835000033097</v>
      </c>
      <c r="HJ229">
        <v>1.13911569999982</v>
      </c>
      <c r="HK229">
        <v>4.5312401999981402</v>
      </c>
      <c r="HL229">
        <v>181.49126102007</v>
      </c>
      <c r="HM229">
        <v>4.6082650000025804</v>
      </c>
      <c r="HN229">
        <v>81.859884429955898</v>
      </c>
      <c r="HO229">
        <v>1150.13841078989</v>
      </c>
      <c r="HP229">
        <v>1.1647317200004199</v>
      </c>
      <c r="HQ229">
        <v>1.1972288899996799</v>
      </c>
      <c r="HR229">
        <v>118.79589875997</v>
      </c>
      <c r="HS229">
        <v>188.151841199957</v>
      </c>
      <c r="HT229">
        <v>137.685283289989</v>
      </c>
      <c r="HU229">
        <v>159.052202030085</v>
      </c>
      <c r="HV229">
        <v>161.41570489993299</v>
      </c>
      <c r="HW229">
        <v>447.41414414998098</v>
      </c>
      <c r="HX229">
        <v>122.594709730009</v>
      </c>
      <c r="HY229">
        <v>143.16266532009499</v>
      </c>
      <c r="HZ229">
        <v>109.637604970019</v>
      </c>
      <c r="IA229">
        <v>1.1072727999999199</v>
      </c>
      <c r="IB229">
        <v>1.1168495000001699</v>
      </c>
      <c r="IC229">
        <v>1.1912740999996501</v>
      </c>
      <c r="ID229">
        <v>1.2700707999992999</v>
      </c>
      <c r="IE229">
        <v>1.0333671999997001</v>
      </c>
      <c r="IF229">
        <v>1.4144775000004299</v>
      </c>
      <c r="IG229">
        <v>1.8423676999991601</v>
      </c>
      <c r="IH229">
        <v>1.3809808999994899</v>
      </c>
      <c r="II229">
        <v>1.3841627999991</v>
      </c>
      <c r="IJ229">
        <v>1.05097080000087</v>
      </c>
      <c r="IK229">
        <v>1.1137311000002199</v>
      </c>
      <c r="IL229">
        <v>1.1344595999999001</v>
      </c>
      <c r="IM229">
        <v>1.18703040000037</v>
      </c>
      <c r="IN229">
        <v>1.0431236000004001</v>
      </c>
      <c r="IO229">
        <v>1.03844690000005</v>
      </c>
      <c r="IP229">
        <v>3.0786944999999801</v>
      </c>
      <c r="IQ229">
        <v>1.1210812999997899</v>
      </c>
      <c r="IR229">
        <v>1.0263300999995399</v>
      </c>
      <c r="IS229">
        <v>1.3409871999992899</v>
      </c>
      <c r="IT229">
        <v>1.37289559999954</v>
      </c>
      <c r="IU229">
        <v>1.1936972000003201</v>
      </c>
      <c r="IV229">
        <v>1.5516098000007299</v>
      </c>
      <c r="IW229">
        <v>1.0504161000008001</v>
      </c>
      <c r="IX229">
        <v>1.6840200999995401</v>
      </c>
      <c r="IY229">
        <v>1.41427809999914</v>
      </c>
      <c r="IZ229">
        <v>2.1119734999992898</v>
      </c>
      <c r="JA229">
        <v>1.43856109999979</v>
      </c>
      <c r="JB229">
        <v>1.3052031999996001</v>
      </c>
      <c r="JC229">
        <v>1.20822910000061</v>
      </c>
      <c r="JD229">
        <v>1.1922111999992899</v>
      </c>
      <c r="JE229">
        <v>1.19129620000058</v>
      </c>
      <c r="JF229">
        <v>4.3581862999999403</v>
      </c>
      <c r="JG229">
        <v>1.5374520999994301</v>
      </c>
      <c r="JH229">
        <v>1.42084480000085</v>
      </c>
      <c r="JI229">
        <v>1.03498760000002</v>
      </c>
      <c r="JJ229">
        <v>5.8386023999992203</v>
      </c>
      <c r="JK229">
        <v>1.6160385000002899</v>
      </c>
      <c r="JL229">
        <v>1.61403419999988</v>
      </c>
      <c r="JM229">
        <v>1.85354759999973</v>
      </c>
      <c r="JN229">
        <v>1.1746767999993599</v>
      </c>
      <c r="JO229">
        <v>2.6307339699997101</v>
      </c>
      <c r="JP229">
        <v>586.05558746028703</v>
      </c>
      <c r="JQ229">
        <v>227.90362052992</v>
      </c>
      <c r="JR229">
        <v>11.950616999995001</v>
      </c>
      <c r="JS229">
        <v>2.20612590000019</v>
      </c>
      <c r="JT229">
        <v>1.46466300000066</v>
      </c>
      <c r="JU229">
        <v>7.3258631999997297</v>
      </c>
      <c r="JV229">
        <v>122.607140999986</v>
      </c>
      <c r="JW229">
        <v>0.99082939999971098</v>
      </c>
      <c r="JX229">
        <v>108.244301000028</v>
      </c>
      <c r="JY229">
        <v>1.1183156400002201</v>
      </c>
      <c r="JZ229">
        <v>1.1465481800005399</v>
      </c>
      <c r="KA229">
        <v>116.567124000052</v>
      </c>
      <c r="KB229">
        <v>85.316136999987094</v>
      </c>
      <c r="KC229">
        <v>115.387755000032</v>
      </c>
      <c r="KD229">
        <v>111.654215999995</v>
      </c>
      <c r="KE229">
        <v>117.069761999999</v>
      </c>
      <c r="KF229">
        <v>98.763244000030696</v>
      </c>
      <c r="KG229">
        <v>122.18111899995699</v>
      </c>
      <c r="KH229">
        <v>110.715748999966</v>
      </c>
      <c r="KI229">
        <v>181.859355000081</v>
      </c>
      <c r="KJ229">
        <v>170.56041699997101</v>
      </c>
      <c r="KK229">
        <v>125.76536900003001</v>
      </c>
      <c r="KL229">
        <v>110.882457999978</v>
      </c>
      <c r="KM229">
        <v>151.34309000009699</v>
      </c>
      <c r="KN229">
        <v>131.10296300006999</v>
      </c>
      <c r="KO229">
        <v>108.516464999993</v>
      </c>
      <c r="KP229">
        <v>116.149763999972</v>
      </c>
      <c r="KQ229">
        <v>175.821159000043</v>
      </c>
      <c r="KR229">
        <v>276.63958200020699</v>
      </c>
      <c r="KS229">
        <v>148.224616999971</v>
      </c>
      <c r="KT229">
        <v>140.18596799997599</v>
      </c>
      <c r="KU229">
        <v>244.71104500000399</v>
      </c>
      <c r="KV229">
        <v>111.030058000004</v>
      </c>
      <c r="KW229">
        <v>123.459931000019</v>
      </c>
      <c r="KX229">
        <v>191.60254299989899</v>
      </c>
      <c r="KY229">
        <v>207.984031999949</v>
      </c>
      <c r="KZ229">
        <v>102.47204100003</v>
      </c>
      <c r="LA229">
        <v>117.283306000056</v>
      </c>
      <c r="LB229">
        <v>132.62372300005501</v>
      </c>
      <c r="LC229">
        <v>116.317607000005</v>
      </c>
      <c r="LD229">
        <v>226.33965400001</v>
      </c>
      <c r="LE229">
        <v>93.291652000043499</v>
      </c>
      <c r="LF229">
        <v>124.369197999942</v>
      </c>
      <c r="LG229">
        <v>118.81846500001799</v>
      </c>
      <c r="LH229">
        <v>105.952483000001</v>
      </c>
      <c r="LI229">
        <v>127.855570000014</v>
      </c>
      <c r="LJ229">
        <v>117.26157800003401</v>
      </c>
      <c r="LK229">
        <v>168.03884999989501</v>
      </c>
      <c r="LL229">
        <v>257.70989600010199</v>
      </c>
      <c r="LM229">
        <v>205.04591699992301</v>
      </c>
      <c r="LN229">
        <v>117.982774000033</v>
      </c>
      <c r="LO229">
        <v>160.33912799996301</v>
      </c>
      <c r="LP229">
        <v>100.501141999965</v>
      </c>
      <c r="LQ229">
        <v>115.748387000058</v>
      </c>
      <c r="LR229">
        <v>91.915618999977596</v>
      </c>
      <c r="LS229">
        <v>159.70247399993201</v>
      </c>
      <c r="LT229">
        <v>138.49896100000501</v>
      </c>
      <c r="LU229">
        <v>119.10451600002099</v>
      </c>
      <c r="LV229">
        <v>154.60296800010801</v>
      </c>
      <c r="LW229">
        <v>103.455790000036</v>
      </c>
      <c r="LX229">
        <v>119.20233</v>
      </c>
      <c r="LY229">
        <v>130.09852400003001</v>
      </c>
      <c r="LZ229">
        <v>121.658381000045</v>
      </c>
      <c r="MA229">
        <v>100.05645699997</v>
      </c>
      <c r="MB229">
        <v>119.349986999994</v>
      </c>
      <c r="MC229">
        <v>164.185187000083</v>
      </c>
      <c r="MD229">
        <v>119.06008700002</v>
      </c>
      <c r="ME229">
        <v>106.014112000004</v>
      </c>
      <c r="MF229">
        <v>104.292488000006</v>
      </c>
      <c r="MG229">
        <v>105.283586999984</v>
      </c>
      <c r="MH229">
        <v>157.28351500001699</v>
      </c>
      <c r="MI229">
        <v>221.22688700002601</v>
      </c>
      <c r="MJ229">
        <v>100.905330999987</v>
      </c>
      <c r="MK229">
        <v>107.93305500003</v>
      </c>
      <c r="ML229">
        <v>169.54318400006699</v>
      </c>
      <c r="MM229">
        <v>120.681789999944</v>
      </c>
      <c r="MN229">
        <v>101.964878999977</v>
      </c>
      <c r="MO229">
        <v>137.57118199998499</v>
      </c>
      <c r="MP229">
        <v>113.26200800004899</v>
      </c>
      <c r="MQ229">
        <v>110.54446600004999</v>
      </c>
      <c r="MR229">
        <v>111.602592000039</v>
      </c>
      <c r="MS229">
        <v>95.595120999962106</v>
      </c>
      <c r="MT229">
        <v>216.478657</v>
      </c>
      <c r="MU229">
        <v>287.11380500020499</v>
      </c>
      <c r="MV229">
        <v>208.16667499998599</v>
      </c>
      <c r="MW229">
        <v>276.12262600008398</v>
      </c>
      <c r="MX229">
        <v>105.056068000034</v>
      </c>
      <c r="MY229">
        <v>329.70229900023003</v>
      </c>
      <c r="MZ229">
        <v>330.03540799999598</v>
      </c>
      <c r="NA229">
        <v>336.95342699997099</v>
      </c>
      <c r="NB229">
        <v>129.259924999904</v>
      </c>
      <c r="NC229">
        <v>301.18125799996801</v>
      </c>
      <c r="ND229">
        <v>112.76165</v>
      </c>
      <c r="NE229">
        <v>152.12877999991201</v>
      </c>
      <c r="NF229">
        <v>239.429219000041</v>
      </c>
      <c r="NG229">
        <v>168.09452300006501</v>
      </c>
      <c r="NH229">
        <v>149.052610999905</v>
      </c>
      <c r="NI229">
        <v>128.20561600010799</v>
      </c>
      <c r="NJ229">
        <v>117.308512000018</v>
      </c>
      <c r="NK229">
        <v>130.014057999942</v>
      </c>
      <c r="NL229">
        <v>129.296553999884</v>
      </c>
      <c r="NM229">
        <v>122.774517999962</v>
      </c>
      <c r="NN229">
        <v>156.92698200000501</v>
      </c>
      <c r="NO229">
        <v>105.257282000035</v>
      </c>
      <c r="NP229">
        <v>133.15194700006401</v>
      </c>
      <c r="NQ229">
        <v>109.925748000038</v>
      </c>
      <c r="NR229">
        <v>1.72651500000029</v>
      </c>
      <c r="NS229">
        <v>4.1015085000035496</v>
      </c>
      <c r="NT229">
        <v>1.40996509999968</v>
      </c>
      <c r="NU229">
        <v>1.0490432099995799</v>
      </c>
      <c r="NV229">
        <v>2.69659966000108</v>
      </c>
      <c r="NW229">
        <v>1.2068591999995999</v>
      </c>
      <c r="NX229">
        <v>1.04801690000022</v>
      </c>
      <c r="NY229">
        <v>1.15085729999919</v>
      </c>
      <c r="NZ229">
        <v>1.2532054000002999</v>
      </c>
      <c r="OA229">
        <v>1.16467779999948</v>
      </c>
      <c r="OB229">
        <v>4.0793195000005698</v>
      </c>
      <c r="OC229">
        <v>2.4111928999991501</v>
      </c>
      <c r="OD229">
        <v>3.22274679999828</v>
      </c>
      <c r="OE229">
        <v>1.84555170000021</v>
      </c>
      <c r="OF229">
        <v>3.1702742999987099</v>
      </c>
      <c r="OG229">
        <v>5.8814975999994203</v>
      </c>
      <c r="OH229">
        <v>2.3373320999999101</v>
      </c>
      <c r="OI229">
        <v>2.59923749999871</v>
      </c>
      <c r="OJ229">
        <v>1.4191442999999699</v>
      </c>
      <c r="OK229">
        <v>1.3204888000000199</v>
      </c>
      <c r="OL229">
        <v>1.41481150000072</v>
      </c>
      <c r="OM229">
        <v>3.22084113000165</v>
      </c>
      <c r="ON229">
        <v>3.6320334000010899</v>
      </c>
      <c r="OO229">
        <v>1.3973840800008499</v>
      </c>
      <c r="OP229">
        <v>2.1647993600017799</v>
      </c>
      <c r="OQ229">
        <v>2.8739783099990701</v>
      </c>
      <c r="OR229">
        <v>2.80332674999954</v>
      </c>
      <c r="OS229">
        <v>2.5699999300013601</v>
      </c>
      <c r="OT229">
        <v>2.9501192800016698</v>
      </c>
      <c r="OU229">
        <v>1.0802753000007199</v>
      </c>
      <c r="OV229">
        <v>1.70485390999966</v>
      </c>
      <c r="OW229">
        <v>2.66223914000147</v>
      </c>
      <c r="OX229">
        <v>3.0506317600011199</v>
      </c>
      <c r="OY229">
        <v>55.389052450016599</v>
      </c>
      <c r="OZ229">
        <v>2.8537402699985299</v>
      </c>
      <c r="PA229">
        <v>10.7812200500048</v>
      </c>
      <c r="PB229">
        <v>2.7222360099985998</v>
      </c>
      <c r="PC229">
        <v>3.92175895000037</v>
      </c>
      <c r="PD229">
        <v>3.4243693099997499</v>
      </c>
      <c r="PE229">
        <v>1.85413841000081</v>
      </c>
      <c r="PF229">
        <v>105.75311070005399</v>
      </c>
      <c r="PG229">
        <v>10.797380000003599</v>
      </c>
      <c r="PH229">
        <v>4.2225829000017301</v>
      </c>
      <c r="PI229">
        <v>6.7851135000019003</v>
      </c>
      <c r="PJ229">
        <v>4.6196688999989401</v>
      </c>
      <c r="PK229">
        <v>1.12369089999993</v>
      </c>
      <c r="PL229">
        <v>1.2678312299995</v>
      </c>
      <c r="PM229">
        <v>1.31756533000043</v>
      </c>
      <c r="PN229">
        <v>1.5795645700000001</v>
      </c>
      <c r="PO229">
        <v>1.61867327000073</v>
      </c>
      <c r="PP229">
        <v>1.66306190999967</v>
      </c>
      <c r="PQ229">
        <v>1.75268277000032</v>
      </c>
      <c r="PR229">
        <v>1.41768491999937</v>
      </c>
      <c r="PS229">
        <v>1.7689303799998</v>
      </c>
      <c r="PT229">
        <v>2.2135491699991698</v>
      </c>
      <c r="PU229">
        <v>3.7227412799984401</v>
      </c>
      <c r="PV229">
        <v>9.2413615499972401</v>
      </c>
      <c r="PW229">
        <v>238.96600920008501</v>
      </c>
      <c r="PX229">
        <v>2.1577356000016201</v>
      </c>
      <c r="PY229">
        <v>167.34670210001099</v>
      </c>
      <c r="PZ229">
        <v>1.8585590000002401</v>
      </c>
      <c r="QA229">
        <v>1.6982324000000499</v>
      </c>
      <c r="QB229">
        <v>106.367330600042</v>
      </c>
      <c r="QC229">
        <v>2.1072538000007599</v>
      </c>
      <c r="QD229">
        <v>43188.018862903104</v>
      </c>
      <c r="QE229">
        <v>2.71828409999944</v>
      </c>
      <c r="QF229">
        <v>2.3614350800016801</v>
      </c>
      <c r="QG229">
        <v>223.196248020045</v>
      </c>
      <c r="QH229">
        <v>127.74396263004699</v>
      </c>
      <c r="QI229">
        <v>1.1062983299998499</v>
      </c>
      <c r="QJ229">
        <v>1.13579263000065</v>
      </c>
      <c r="QK229">
        <v>1.0772299399995999</v>
      </c>
      <c r="QL229">
        <v>1.0733632499996</v>
      </c>
      <c r="QM229">
        <v>16.3866450199857</v>
      </c>
      <c r="QN229">
        <v>1.6062161200006799</v>
      </c>
      <c r="QO229">
        <v>100.792946000001</v>
      </c>
      <c r="QP229">
        <v>1.4856629000005299</v>
      </c>
      <c r="QQ229">
        <v>1.3787338999991301</v>
      </c>
      <c r="QR229">
        <v>1.14869240000007</v>
      </c>
      <c r="QS229">
        <v>1.83588520000012</v>
      </c>
      <c r="QT229">
        <v>1.4559014999995299</v>
      </c>
      <c r="QU229">
        <v>119.632221000036</v>
      </c>
      <c r="QV229">
        <v>102.37536099995501</v>
      </c>
      <c r="QW229">
        <v>188.38180699991099</v>
      </c>
      <c r="QX229">
        <v>117.47800100001</v>
      </c>
      <c r="QY229">
        <v>108.621281999978</v>
      </c>
      <c r="QZ229">
        <v>107.174444000004</v>
      </c>
      <c r="RA229">
        <v>106.16395499999599</v>
      </c>
      <c r="RB229">
        <v>1.40557719000026</v>
      </c>
      <c r="RC229">
        <v>2.6553785100004501</v>
      </c>
      <c r="RD229">
        <v>168.21868299995501</v>
      </c>
      <c r="RE229">
        <v>110.253330999985</v>
      </c>
      <c r="RF229">
        <v>113.305049999966</v>
      </c>
      <c r="RG229">
        <v>124.60727899998901</v>
      </c>
      <c r="RH229">
        <v>152.38353600003799</v>
      </c>
      <c r="RI229">
        <v>267.48496600007599</v>
      </c>
      <c r="RJ229">
        <v>109.656220000004</v>
      </c>
      <c r="RK229">
        <v>104.81715300003999</v>
      </c>
      <c r="RL229">
        <v>279.88763100002001</v>
      </c>
      <c r="RM229">
        <v>54.278930999978897</v>
      </c>
      <c r="RN229">
        <v>273.973534999881</v>
      </c>
      <c r="RO229">
        <v>172.44195299991401</v>
      </c>
      <c r="RP229">
        <v>224.48421599995299</v>
      </c>
      <c r="RQ229">
        <v>106.711811000016</v>
      </c>
      <c r="RR229">
        <v>385.88594800000999</v>
      </c>
      <c r="RS229">
        <v>199.39095699996699</v>
      </c>
      <c r="RT229">
        <v>112.67846299998899</v>
      </c>
      <c r="RU229">
        <v>190.41404499998299</v>
      </c>
      <c r="RV229">
        <v>334.860111999791</v>
      </c>
      <c r="RW229">
        <v>63.263854000018902</v>
      </c>
      <c r="RX229">
        <v>374.64808499999299</v>
      </c>
      <c r="RY229">
        <v>202.142657000106</v>
      </c>
      <c r="RZ229">
        <v>628.84116400033201</v>
      </c>
      <c r="SA229">
        <v>680.38843700010295</v>
      </c>
      <c r="SB229">
        <v>315.14077500021102</v>
      </c>
      <c r="SC229">
        <v>114.024118999951</v>
      </c>
      <c r="SD229">
        <v>217.375823999988</v>
      </c>
      <c r="SE229">
        <v>398.36476399982303</v>
      </c>
      <c r="SF229">
        <v>289.72279099980398</v>
      </c>
      <c r="SG229">
        <v>793.49986299965497</v>
      </c>
      <c r="SH229">
        <v>119.40964700002201</v>
      </c>
      <c r="SI229">
        <v>104.598692000029</v>
      </c>
      <c r="SJ229">
        <v>7964.8011780008701</v>
      </c>
      <c r="SK229">
        <v>64.932420999975903</v>
      </c>
      <c r="SL229">
        <v>151.22799500008099</v>
      </c>
      <c r="SM229">
        <v>287.037173999939</v>
      </c>
      <c r="SN229">
        <v>342.63630399992701</v>
      </c>
      <c r="SO229">
        <v>203.10526000009801</v>
      </c>
      <c r="SP229">
        <v>566.07982499990601</v>
      </c>
      <c r="SQ229">
        <v>203.340711999917</v>
      </c>
      <c r="SR229">
        <v>53.886248999973802</v>
      </c>
      <c r="SS229">
        <v>54.380612000008099</v>
      </c>
      <c r="ST229">
        <v>201.910822999896</v>
      </c>
      <c r="SU229">
        <v>196.093468999956</v>
      </c>
      <c r="SV229">
        <v>203.67171199992299</v>
      </c>
      <c r="SW229">
        <v>169.65293599991099</v>
      </c>
      <c r="SX229">
        <v>211.47694099997199</v>
      </c>
      <c r="SY229">
        <v>195.18275299994301</v>
      </c>
      <c r="SZ229">
        <v>127.787952000042</v>
      </c>
      <c r="TA229">
        <v>154.473152999999</v>
      </c>
      <c r="TB229">
        <v>108.864723999985</v>
      </c>
      <c r="TC229">
        <v>158.819009999977</v>
      </c>
      <c r="TD229">
        <v>147.17429400002601</v>
      </c>
      <c r="TE229">
        <v>510.45739499991799</v>
      </c>
      <c r="TF229">
        <v>118.375512000057</v>
      </c>
      <c r="TG229">
        <v>127.06305200001199</v>
      </c>
      <c r="TH229">
        <v>554.752561000176</v>
      </c>
      <c r="TI229">
        <v>87.185157999978401</v>
      </c>
      <c r="TJ229">
        <v>390.14534300006898</v>
      </c>
      <c r="TK229">
        <v>170.779907000018</v>
      </c>
      <c r="TL229">
        <v>439.50342899980001</v>
      </c>
      <c r="TM229">
        <v>511.151845000219</v>
      </c>
      <c r="TN229">
        <v>199.39039799990101</v>
      </c>
      <c r="TO229">
        <v>512.02043899986904</v>
      </c>
      <c r="TQ229">
        <v>511.80884200008597</v>
      </c>
      <c r="TR229">
        <v>511.70372600015298</v>
      </c>
      <c r="TS229">
        <v>208.86705100000799</v>
      </c>
      <c r="TT229">
        <v>168.574288999895</v>
      </c>
      <c r="TU229">
        <v>101.74887999997</v>
      </c>
      <c r="TV229">
        <v>109.524593999959</v>
      </c>
      <c r="TW229">
        <v>371.76148100011102</v>
      </c>
      <c r="TX229">
        <v>135.95183199993301</v>
      </c>
      <c r="TY229">
        <v>121.161027999944</v>
      </c>
      <c r="TZ229">
        <v>430.12206399999599</v>
      </c>
      <c r="UA229">
        <v>156.326894999947</v>
      </c>
      <c r="UB229">
        <v>136.461024000077</v>
      </c>
      <c r="UC229">
        <v>119.90627100004301</v>
      </c>
      <c r="UD229">
        <v>113.116556999972</v>
      </c>
      <c r="UE229">
        <v>140.14634199999301</v>
      </c>
      <c r="UF229">
        <v>115.011118000024</v>
      </c>
      <c r="UG229">
        <v>132.321888000006</v>
      </c>
      <c r="UH229">
        <v>138.593589999946</v>
      </c>
      <c r="UI229">
        <v>121.031043000054</v>
      </c>
      <c r="UJ229">
        <v>114.02427099994399</v>
      </c>
      <c r="UK229">
        <v>138.55954800010699</v>
      </c>
      <c r="UL229">
        <v>167.63690200005701</v>
      </c>
      <c r="UM229">
        <v>115.022586000036</v>
      </c>
      <c r="UN229">
        <v>147.475668000057</v>
      </c>
      <c r="UO229">
        <v>196.24612900009399</v>
      </c>
      <c r="UP229">
        <v>217.87677299999601</v>
      </c>
      <c r="UQ229">
        <v>116.79753600002699</v>
      </c>
      <c r="UR229">
        <v>112.734806000022</v>
      </c>
      <c r="US229">
        <v>354.82313700020302</v>
      </c>
      <c r="UT229">
        <v>354.06012800009898</v>
      </c>
      <c r="UU229">
        <v>1960.5959109999201</v>
      </c>
      <c r="UV229">
        <v>141.65915199997801</v>
      </c>
      <c r="UW229">
        <v>463.68874000012897</v>
      </c>
      <c r="UX229">
        <v>109.417084999965</v>
      </c>
      <c r="UY229">
        <v>58.013145999983003</v>
      </c>
      <c r="UZ229">
        <v>13.142802999995199</v>
      </c>
      <c r="VA229">
        <v>161.34746899991299</v>
      </c>
      <c r="VB229">
        <v>117.144812999992</v>
      </c>
      <c r="VC229">
        <v>109.06837200000901</v>
      </c>
      <c r="VD229">
        <v>120.803340999992</v>
      </c>
      <c r="VE229">
        <v>109.12903199996801</v>
      </c>
      <c r="VF229">
        <v>147.52189299999699</v>
      </c>
      <c r="VG229">
        <v>149.90036000008701</v>
      </c>
      <c r="VH229">
        <v>115.23620699998</v>
      </c>
      <c r="VI229">
        <v>108.875627000001</v>
      </c>
      <c r="VJ229">
        <v>120.65437200001899</v>
      </c>
      <c r="VK229">
        <v>119.044013999985</v>
      </c>
      <c r="VL229">
        <v>107.722428999958</v>
      </c>
      <c r="VM229">
        <v>112.152485999977</v>
      </c>
      <c r="VN229">
        <v>214.29371699993499</v>
      </c>
      <c r="VO229">
        <v>106.798979999963</v>
      </c>
      <c r="VP229">
        <v>290.885613999795</v>
      </c>
      <c r="VQ229">
        <v>193.73014799994399</v>
      </c>
      <c r="VR229">
        <v>115.421076999977</v>
      </c>
      <c r="VS229">
        <v>108.278886000044</v>
      </c>
      <c r="VT229">
        <v>124.795856000041</v>
      </c>
      <c r="VU229">
        <v>167.126158999978</v>
      </c>
      <c r="VV229">
        <v>205.7078470001</v>
      </c>
      <c r="VW229">
        <v>171.06520699989099</v>
      </c>
      <c r="VX229">
        <v>149.77646599989399</v>
      </c>
      <c r="VY229">
        <v>109.23146499996101</v>
      </c>
      <c r="VZ229">
        <v>112.13168300001399</v>
      </c>
      <c r="WA229">
        <v>104.35146599996401</v>
      </c>
      <c r="WB229">
        <v>291.83168399985902</v>
      </c>
      <c r="WC229">
        <v>186.61745000002</v>
      </c>
      <c r="WD229">
        <v>205.77612100006101</v>
      </c>
      <c r="WE229">
        <v>107.362867000047</v>
      </c>
      <c r="WF229">
        <v>106.42793000000501</v>
      </c>
      <c r="WH229">
        <v>112.834339999943</v>
      </c>
      <c r="WI229">
        <v>124.57819499995099</v>
      </c>
      <c r="WJ229">
        <v>29.6825949999911</v>
      </c>
      <c r="WK229">
        <v>113.97545499994899</v>
      </c>
      <c r="WL229">
        <v>105.16614700004</v>
      </c>
      <c r="WM229">
        <v>222.79311900003799</v>
      </c>
      <c r="WN229">
        <v>286.49459599982902</v>
      </c>
      <c r="WO229">
        <v>355.070040000137</v>
      </c>
      <c r="WP229">
        <v>225.95839999988701</v>
      </c>
      <c r="WQ229">
        <v>274.25897900015099</v>
      </c>
      <c r="WR229">
        <v>321.67150299996098</v>
      </c>
      <c r="WS229">
        <v>282.14246799983101</v>
      </c>
      <c r="WT229">
        <v>539.03900699969404</v>
      </c>
      <c r="WU229">
        <v>548.88872100040305</v>
      </c>
      <c r="WV229">
        <v>857.051167000085</v>
      </c>
      <c r="WW229">
        <v>131.651053000009</v>
      </c>
      <c r="WX229">
        <v>316.69534200010798</v>
      </c>
      <c r="WY229">
        <v>155.51710899989101</v>
      </c>
      <c r="WZ229">
        <v>295.35618299990898</v>
      </c>
      <c r="XA229">
        <v>105.138258000021</v>
      </c>
      <c r="XB229">
        <v>227.681032999884</v>
      </c>
      <c r="XC229">
        <v>106.922462000046</v>
      </c>
      <c r="XD229">
        <v>485.064369999804</v>
      </c>
      <c r="XE229">
        <v>161.55774200009199</v>
      </c>
      <c r="XF229">
        <v>241.997581999982</v>
      </c>
      <c r="XG229">
        <v>100.29110499995301</v>
      </c>
      <c r="XH229">
        <v>206.10735800000799</v>
      </c>
      <c r="XI229">
        <v>101.046866000048</v>
      </c>
      <c r="XJ229">
        <v>214.71818899991899</v>
      </c>
      <c r="XK229">
        <v>62.472163999977099</v>
      </c>
      <c r="XL229">
        <v>1.64440122000087</v>
      </c>
      <c r="XM229">
        <v>5.8750730399988198</v>
      </c>
      <c r="XN229">
        <v>1.1227823200006199</v>
      </c>
      <c r="XO229">
        <v>1.8488957999998099</v>
      </c>
      <c r="XP229">
        <v>1.77776728999925</v>
      </c>
      <c r="XQ229">
        <v>23.6547999100003</v>
      </c>
      <c r="XR229">
        <v>1.2747562700005799</v>
      </c>
      <c r="XS229">
        <v>1.30415001999972</v>
      </c>
      <c r="XT229">
        <v>2.3755990799982101</v>
      </c>
      <c r="XU229">
        <v>2.2893934599997001</v>
      </c>
      <c r="XV229">
        <v>3.13832009999896</v>
      </c>
      <c r="XW229">
        <v>3.5846286999985799</v>
      </c>
      <c r="XX229">
        <v>3.43003989999852</v>
      </c>
      <c r="XY229">
        <v>3.6754937000005201</v>
      </c>
      <c r="XZ229">
        <v>1.4847804900000501</v>
      </c>
      <c r="YA229">
        <v>12.3743926000025</v>
      </c>
      <c r="YB229">
        <v>1.1388374800008001</v>
      </c>
      <c r="YC229">
        <v>1.3281306000008</v>
      </c>
      <c r="YD229">
        <v>1.21041680000053</v>
      </c>
      <c r="YE229">
        <v>4.8635081999964296</v>
      </c>
      <c r="YF229">
        <v>1.19187070000044</v>
      </c>
      <c r="YG229">
        <v>0.91879125000013995</v>
      </c>
      <c r="YH229">
        <v>1596.7331863995601</v>
      </c>
      <c r="YI229">
        <v>116.591367700021</v>
      </c>
      <c r="YJ229">
        <v>308.17527200002201</v>
      </c>
      <c r="YK229">
        <v>3.1200593200010198</v>
      </c>
      <c r="YL229">
        <v>1.48456918000011</v>
      </c>
      <c r="YM229">
        <v>2443070.5352058401</v>
      </c>
      <c r="YN229">
        <v>1.3089559100007999</v>
      </c>
      <c r="YO229">
        <v>1.2940167500000801</v>
      </c>
      <c r="YP229">
        <v>1.9459674299996601</v>
      </c>
      <c r="YQ229">
        <v>175.92884399997999</v>
      </c>
      <c r="YR229">
        <v>144.960078299977</v>
      </c>
      <c r="YS229">
        <v>6.6004232999985097</v>
      </c>
      <c r="YT229">
        <v>7.9604086999970596</v>
      </c>
      <c r="YU229">
        <v>375.70398230012501</v>
      </c>
      <c r="YV229">
        <v>232.60639570001501</v>
      </c>
      <c r="YW229">
        <v>1.58009630000015</v>
      </c>
      <c r="YX229">
        <v>1.6265253000001401</v>
      </c>
      <c r="YY229">
        <v>1.2520165999994799</v>
      </c>
      <c r="YZ229">
        <v>4.3879585399990901</v>
      </c>
      <c r="ZA229">
        <v>1.4148985800002301</v>
      </c>
      <c r="ZB229">
        <v>4.9850831099975004</v>
      </c>
      <c r="ZC229">
        <v>1.3226209999993399</v>
      </c>
      <c r="ZD229">
        <v>1.1403871000002299</v>
      </c>
    </row>
    <row r="230" spans="1:680" x14ac:dyDescent="0.25">
      <c r="A230" s="40">
        <v>44386</v>
      </c>
      <c r="B230" s="6">
        <v>2.1107355200001598</v>
      </c>
      <c r="C230" s="6">
        <v>2.06523486999868</v>
      </c>
      <c r="D230">
        <v>1.0210757500008201</v>
      </c>
      <c r="E230">
        <v>1.8050736200002599</v>
      </c>
      <c r="F230">
        <v>1.11176478000016</v>
      </c>
      <c r="G230">
        <v>1.1729522999994499</v>
      </c>
      <c r="H230">
        <v>1.1303050999995301</v>
      </c>
      <c r="I230">
        <v>3.1049205999988798</v>
      </c>
      <c r="J230">
        <v>1.1538381999998799</v>
      </c>
      <c r="K230">
        <v>2.69427830000132</v>
      </c>
      <c r="L230">
        <v>2.9175575000008398</v>
      </c>
      <c r="M230">
        <v>1.8693576999994499</v>
      </c>
      <c r="N230">
        <v>2.8896734000009001</v>
      </c>
      <c r="O230">
        <v>2.5895550099994602</v>
      </c>
      <c r="P230">
        <v>3.1859515500000302</v>
      </c>
      <c r="Q230">
        <v>0.94295460000012099</v>
      </c>
      <c r="R230">
        <v>2.7459940100016</v>
      </c>
      <c r="S230">
        <v>2.8553034899996401</v>
      </c>
      <c r="T230">
        <v>3.3598671399995501</v>
      </c>
      <c r="U230">
        <v>1.1261692700009001</v>
      </c>
      <c r="V230">
        <v>1.55341063000014</v>
      </c>
      <c r="W230">
        <v>2.9209420410989</v>
      </c>
      <c r="X230">
        <v>2.2451967527012999</v>
      </c>
      <c r="Y230">
        <v>3.49454519999927</v>
      </c>
      <c r="Z230">
        <v>1.1439197100007701</v>
      </c>
      <c r="AA230">
        <v>1.3291423699993199</v>
      </c>
      <c r="AB230">
        <v>1.1642922999999401</v>
      </c>
      <c r="AC230">
        <v>12.316858070000301</v>
      </c>
      <c r="AD230">
        <v>26.4236388700083</v>
      </c>
      <c r="AE230">
        <v>1.1201382199997201</v>
      </c>
      <c r="AF230">
        <v>77.742880780017003</v>
      </c>
      <c r="AG230">
        <v>10.916851450005201</v>
      </c>
      <c r="AH230">
        <v>2.0128099899993699</v>
      </c>
      <c r="AI230">
        <v>1.1634087700003899</v>
      </c>
      <c r="AJ230">
        <v>2.91506030000164</v>
      </c>
      <c r="AK230">
        <v>2.66312000000107</v>
      </c>
      <c r="AL230">
        <v>1.6574849000007801</v>
      </c>
      <c r="AM230">
        <v>1.8850220999993299</v>
      </c>
      <c r="AN230">
        <v>1109.0325620491101</v>
      </c>
      <c r="AO230">
        <v>264.13690062984801</v>
      </c>
      <c r="AP230">
        <v>198.81669440004001</v>
      </c>
      <c r="AQ230">
        <v>14.9229399000033</v>
      </c>
      <c r="AR230">
        <v>1.5812654700002899</v>
      </c>
      <c r="AS230">
        <v>1.3178818300002599</v>
      </c>
      <c r="AT230">
        <v>1.5678091200006701</v>
      </c>
      <c r="AU230">
        <v>4.0692329300000001</v>
      </c>
      <c r="AV230">
        <v>3.2818416000009201</v>
      </c>
      <c r="AW230">
        <v>1.4886493499998299</v>
      </c>
      <c r="AX230">
        <v>13.1006718999997</v>
      </c>
      <c r="AY230">
        <v>1.5030016500004399</v>
      </c>
      <c r="AZ230">
        <v>7.7253437000035801</v>
      </c>
      <c r="BA230">
        <v>1.6022740999997001</v>
      </c>
      <c r="BB230">
        <v>4.4204844499981801</v>
      </c>
      <c r="BC230">
        <v>2.5922404299999502</v>
      </c>
      <c r="BD230">
        <v>0.96655997000016203</v>
      </c>
      <c r="BE230">
        <v>1.78982279999946</v>
      </c>
      <c r="BF230">
        <v>2.0743075999998801</v>
      </c>
      <c r="BG230">
        <v>2.5411899999999199</v>
      </c>
      <c r="BH230">
        <v>2.5929671999983799</v>
      </c>
      <c r="BI230">
        <v>1.7723449000004601</v>
      </c>
      <c r="BJ230">
        <v>113.346488400013</v>
      </c>
      <c r="BK230">
        <v>1.18450330000087</v>
      </c>
      <c r="BL230">
        <v>3.6565068700001602</v>
      </c>
      <c r="BM230">
        <v>1.92649879999954</v>
      </c>
      <c r="BO230">
        <v>1.14559120000013</v>
      </c>
      <c r="BP230">
        <v>1.1232390000004699</v>
      </c>
      <c r="BQ230">
        <v>2.0427791000001898</v>
      </c>
      <c r="BR230">
        <v>2.29259159999856</v>
      </c>
      <c r="BS230">
        <v>2.3255470000003702</v>
      </c>
      <c r="BT230">
        <v>1.0688339000007501</v>
      </c>
      <c r="BU230">
        <v>1.4809877000006999</v>
      </c>
      <c r="BV230">
        <v>2.0594181999986199</v>
      </c>
      <c r="BW230">
        <v>7.8727091999971899</v>
      </c>
      <c r="BX230">
        <v>5.2042374000011504</v>
      </c>
      <c r="BY230">
        <v>3.1640872999996601</v>
      </c>
      <c r="BZ230">
        <v>105.01603177003599</v>
      </c>
      <c r="CA230">
        <v>9.4021365999942592</v>
      </c>
      <c r="CB230">
        <v>1.15105480000057</v>
      </c>
      <c r="CC230">
        <v>24.171985099994298</v>
      </c>
      <c r="CD230">
        <v>4.8743333000020401</v>
      </c>
      <c r="CE230">
        <v>9.4086784999963093</v>
      </c>
      <c r="CF230">
        <v>2.7691911000001701</v>
      </c>
      <c r="CG230">
        <v>38.780015999975099</v>
      </c>
      <c r="CH230">
        <v>1.100101</v>
      </c>
      <c r="CI230">
        <v>2.1079357000016898</v>
      </c>
      <c r="CJ230">
        <v>6.2513929999986404</v>
      </c>
      <c r="CK230">
        <v>4.7889685999980403</v>
      </c>
      <c r="CL230">
        <v>2.4534364999999498</v>
      </c>
      <c r="CM230">
        <v>3.13941329999943</v>
      </c>
      <c r="CN230">
        <v>31.9081864999898</v>
      </c>
      <c r="CO230">
        <v>1.2759143999992399</v>
      </c>
      <c r="CP230">
        <v>1.9084571999992499</v>
      </c>
      <c r="CQ230">
        <v>1.37290249999933</v>
      </c>
      <c r="CR230">
        <v>1.2812393000003801</v>
      </c>
      <c r="CS230">
        <v>1.2773152000008801</v>
      </c>
      <c r="CT230">
        <v>12.298527499995499</v>
      </c>
      <c r="CU230">
        <v>131.900975999888</v>
      </c>
      <c r="CV230">
        <v>14.454436999993</v>
      </c>
      <c r="CW230">
        <v>26.159947000007399</v>
      </c>
      <c r="CX230">
        <v>80.985712000052402</v>
      </c>
      <c r="CY230">
        <v>19.619735999993299</v>
      </c>
      <c r="CZ230">
        <v>145.75990399997701</v>
      </c>
      <c r="DA230">
        <v>10.941171500002399</v>
      </c>
      <c r="DB230">
        <v>10.3139692999976</v>
      </c>
      <c r="DC230">
        <v>23.2519690000045</v>
      </c>
      <c r="DD230">
        <v>2.6809935400015101</v>
      </c>
      <c r="DE230">
        <v>1.65883745000065</v>
      </c>
      <c r="DF230">
        <v>1.36325082000076</v>
      </c>
      <c r="DG230">
        <v>1.1752804000007</v>
      </c>
      <c r="DH230">
        <v>3.2240590000001199</v>
      </c>
      <c r="DJ230">
        <v>1.26851155000077</v>
      </c>
      <c r="DK230">
        <v>2.6177341799993901</v>
      </c>
      <c r="DL230">
        <v>28.731232169986502</v>
      </c>
      <c r="DM230">
        <v>2.3224087099988502</v>
      </c>
      <c r="DN230">
        <v>8.6820281099935492</v>
      </c>
      <c r="DO230">
        <v>2.8425355500003202</v>
      </c>
      <c r="DP230">
        <v>3.0570028000001899</v>
      </c>
      <c r="DQ230">
        <v>1.3977419500006401</v>
      </c>
      <c r="DR230">
        <v>11.352167630000601</v>
      </c>
      <c r="DS230">
        <v>1.2757334699999801</v>
      </c>
      <c r="DT230">
        <v>1.3239170399992899</v>
      </c>
      <c r="DU230">
        <v>4.1959630700002899</v>
      </c>
      <c r="DV230">
        <v>3.7536430699983598</v>
      </c>
      <c r="DW230">
        <v>3.5904456499993098</v>
      </c>
      <c r="DX230">
        <v>1.4255405500007301</v>
      </c>
      <c r="DY230">
        <v>128.573938000016</v>
      </c>
      <c r="DZ230">
        <v>1.4805944700001401</v>
      </c>
      <c r="EA230">
        <v>1.9143803000006301</v>
      </c>
      <c r="EB230">
        <v>1.1697659000001299</v>
      </c>
      <c r="EC230">
        <v>1.16083959999924</v>
      </c>
      <c r="ED230">
        <v>1.0869572899991899</v>
      </c>
      <c r="EE230">
        <v>2.9939200199987699</v>
      </c>
      <c r="EF230">
        <v>1.4112395100000901</v>
      </c>
      <c r="EG230">
        <v>2.5168247000001398</v>
      </c>
      <c r="EH230">
        <v>1.6425845400008301</v>
      </c>
      <c r="EI230">
        <v>1.7879516299999501</v>
      </c>
      <c r="EJ230">
        <v>1.9720810500002699</v>
      </c>
      <c r="EK230">
        <v>3.2739131999987898</v>
      </c>
      <c r="EL230">
        <v>6.2502669000023197</v>
      </c>
      <c r="EM230">
        <v>29.9786893000128</v>
      </c>
      <c r="EN230">
        <v>1.67223356999966</v>
      </c>
      <c r="EO230">
        <v>1.39824600000065</v>
      </c>
      <c r="EP230">
        <v>1.11352534999969</v>
      </c>
      <c r="EQ230">
        <v>1.1253630299997901</v>
      </c>
      <c r="ER230">
        <v>1.37413041000036</v>
      </c>
      <c r="ES230">
        <v>1.09408959000029</v>
      </c>
      <c r="ET230">
        <v>1.6342983899994601</v>
      </c>
      <c r="EU230">
        <v>3.0597420199992502</v>
      </c>
      <c r="EV230">
        <v>1.1531626800006101</v>
      </c>
      <c r="EW230">
        <v>1.0462493300001401</v>
      </c>
      <c r="EX230">
        <v>115.93428199994401</v>
      </c>
      <c r="EY230">
        <v>7.1609308900005999</v>
      </c>
      <c r="EZ230">
        <v>3.71927969999888</v>
      </c>
      <c r="FA230">
        <v>1.2929461599997001</v>
      </c>
      <c r="FC230">
        <v>216.500499000074</v>
      </c>
      <c r="FD230">
        <v>10489.6412904263</v>
      </c>
      <c r="FE230">
        <v>108.542797100032</v>
      </c>
      <c r="FF230">
        <v>1.14219314000002</v>
      </c>
      <c r="FG230">
        <v>4645.2237581908703</v>
      </c>
      <c r="FH230">
        <v>1.0543073000008001</v>
      </c>
      <c r="FI230">
        <v>1.17285045000062</v>
      </c>
      <c r="FJ230">
        <v>1.3215032099997199</v>
      </c>
      <c r="FK230">
        <v>23.191160829999699</v>
      </c>
      <c r="FL230">
        <v>1.4297643000008999</v>
      </c>
      <c r="FM230">
        <v>2.25581590000002</v>
      </c>
      <c r="FN230">
        <v>1.9965436999991699</v>
      </c>
      <c r="FO230">
        <v>1.2739402999995899</v>
      </c>
      <c r="FP230">
        <v>3.3696645000018202</v>
      </c>
      <c r="FQ230">
        <v>1.6626646299992001</v>
      </c>
      <c r="FR230">
        <v>1.2432224599997399</v>
      </c>
      <c r="FS230">
        <v>1.29253444999995</v>
      </c>
      <c r="FT230">
        <v>2.3378449999981998</v>
      </c>
      <c r="FU230">
        <v>2.3319530799999502</v>
      </c>
      <c r="FV230">
        <v>1.2253567299994801</v>
      </c>
      <c r="FW230">
        <v>1.4193870700000799</v>
      </c>
      <c r="FX230">
        <v>1.14628656000059</v>
      </c>
      <c r="FY230">
        <v>1.3339517799995499</v>
      </c>
      <c r="FZ230">
        <v>1.09366346999923</v>
      </c>
      <c r="GA230">
        <v>3.9059313399993698</v>
      </c>
      <c r="GB230">
        <v>1.2519470999996001</v>
      </c>
      <c r="GC230">
        <v>375.25295998994301</v>
      </c>
      <c r="GD230">
        <v>106.381279899972</v>
      </c>
      <c r="GE230">
        <v>201.93813899997599</v>
      </c>
      <c r="GF230">
        <v>299.69162539998098</v>
      </c>
      <c r="GG230">
        <v>287.84705690015102</v>
      </c>
      <c r="GH230">
        <v>137.32944520004099</v>
      </c>
      <c r="GI230">
        <v>319.30040610022797</v>
      </c>
      <c r="GJ230">
        <v>120.08863689994899</v>
      </c>
      <c r="GK230">
        <v>230.60683230007999</v>
      </c>
      <c r="GL230">
        <v>1.12696169999981</v>
      </c>
      <c r="GM230">
        <v>2.3362296999985102</v>
      </c>
      <c r="GN230">
        <v>1.5365412999999499</v>
      </c>
      <c r="GO230">
        <v>7.2626592000015098</v>
      </c>
      <c r="GP230">
        <v>2.9716755000008601</v>
      </c>
      <c r="GQ230">
        <v>1.16927600000054</v>
      </c>
      <c r="GR230">
        <v>2.29964190000101</v>
      </c>
      <c r="GS230">
        <v>4.5050869999977303</v>
      </c>
      <c r="GT230">
        <v>2.1724628999982101</v>
      </c>
      <c r="GU230">
        <v>3.0795246999987298</v>
      </c>
      <c r="GV230">
        <v>12.3611524000007</v>
      </c>
      <c r="GW230">
        <v>1.4135291000002299</v>
      </c>
      <c r="GX230">
        <v>8.8684788999962603</v>
      </c>
      <c r="GY230">
        <v>4.2101312000013396</v>
      </c>
      <c r="GZ230">
        <v>1.04460699999981</v>
      </c>
      <c r="HA230">
        <v>2.41190210000059</v>
      </c>
      <c r="HB230">
        <v>1.02178579999963</v>
      </c>
      <c r="HC230">
        <v>5.5419705000022104</v>
      </c>
      <c r="HD230">
        <v>1.3709063999995099</v>
      </c>
      <c r="HE230">
        <v>156.91718120011501</v>
      </c>
      <c r="HF230">
        <v>3.6312251999988798</v>
      </c>
      <c r="HG230">
        <v>1.0718388999994199</v>
      </c>
      <c r="HH230">
        <v>2.2830194000016499</v>
      </c>
      <c r="HI230">
        <v>6.0056028999970303</v>
      </c>
      <c r="HJ230">
        <v>1.1394129000000199</v>
      </c>
      <c r="HK230">
        <v>4.5309053000019004</v>
      </c>
      <c r="HL230">
        <v>183.32082326989601</v>
      </c>
      <c r="HM230">
        <v>4.6451026599970602</v>
      </c>
      <c r="HN230">
        <v>82.426209380035303</v>
      </c>
      <c r="HO230">
        <v>1156.4523907601799</v>
      </c>
      <c r="HP230">
        <v>1.16558249000082</v>
      </c>
      <c r="HQ230">
        <v>1.19755215000077</v>
      </c>
      <c r="HR230">
        <v>119.237888930016</v>
      </c>
      <c r="HS230">
        <v>188.616952710086</v>
      </c>
      <c r="HT230">
        <v>138.458341219928</v>
      </c>
      <c r="HU230">
        <v>159.74165531992901</v>
      </c>
      <c r="HV230">
        <v>162.12468860996901</v>
      </c>
      <c r="HW230">
        <v>451.11184443999099</v>
      </c>
      <c r="HX230">
        <v>123.056440619985</v>
      </c>
      <c r="HY230">
        <v>143.97250558994699</v>
      </c>
      <c r="HZ230">
        <v>110.019466369995</v>
      </c>
      <c r="IA230">
        <v>1.1074484000000699</v>
      </c>
      <c r="IB230">
        <v>1.11702820000028</v>
      </c>
      <c r="IC230">
        <v>1.19133970000075</v>
      </c>
      <c r="ID230">
        <v>1.2700451000000601</v>
      </c>
      <c r="IE230">
        <v>1.0334246999991601</v>
      </c>
      <c r="IF230">
        <v>1.41488580000077</v>
      </c>
      <c r="IG230">
        <v>1.8424701999993001</v>
      </c>
      <c r="IH230">
        <v>1.3813463999995299</v>
      </c>
      <c r="II230">
        <v>1.3845299000004201</v>
      </c>
      <c r="IJ230">
        <v>1.0512488999993399</v>
      </c>
      <c r="IK230">
        <v>1.11402559999988</v>
      </c>
      <c r="IL230">
        <v>1.13476000000082</v>
      </c>
      <c r="IM230">
        <v>1.1873443000004</v>
      </c>
      <c r="IN230">
        <v>1.0434117999993799</v>
      </c>
      <c r="IO230">
        <v>1.0387214999991601</v>
      </c>
      <c r="IP230">
        <v>3.07951529999991</v>
      </c>
      <c r="IQ230">
        <v>1.12137900000016</v>
      </c>
      <c r="IR230">
        <v>1.0266007999998701</v>
      </c>
      <c r="IS230">
        <v>1.34134289999929</v>
      </c>
      <c r="IT230">
        <v>1.3732586999995</v>
      </c>
      <c r="IU230">
        <v>1.1937639000007001</v>
      </c>
      <c r="IV230">
        <v>1.55169569999998</v>
      </c>
      <c r="IW230">
        <v>1.05047159999958</v>
      </c>
      <c r="IX230">
        <v>1.6841129000004</v>
      </c>
      <c r="IY230">
        <v>1.4143561000000799</v>
      </c>
      <c r="IZ230">
        <v>2.11193009999988</v>
      </c>
      <c r="JA230">
        <v>1.43896999999924</v>
      </c>
      <c r="JB230">
        <v>1.3052033999993</v>
      </c>
      <c r="JC230">
        <v>1.2082962999993501</v>
      </c>
      <c r="JD230">
        <v>1.1922771000008701</v>
      </c>
      <c r="JE230">
        <v>1.19136299999991</v>
      </c>
      <c r="JF230">
        <v>4.3584294999964204</v>
      </c>
      <c r="JG230">
        <v>1.5375370999991</v>
      </c>
      <c r="JH230">
        <v>1.4209238000003099</v>
      </c>
      <c r="JI230">
        <v>1.0350452999991799</v>
      </c>
      <c r="JJ230">
        <v>5.8394832999983901</v>
      </c>
      <c r="JK230">
        <v>1.61622469999929</v>
      </c>
      <c r="JL230">
        <v>1.61422180000045</v>
      </c>
      <c r="JM230">
        <v>1.8537780999995399</v>
      </c>
      <c r="JN230">
        <v>1.1748819000004</v>
      </c>
      <c r="JO230">
        <v>2.6340443799999802</v>
      </c>
      <c r="JP230">
        <v>588.066637549549</v>
      </c>
      <c r="JQ230">
        <v>227.885874490021</v>
      </c>
      <c r="JR230">
        <v>11.951887999996</v>
      </c>
      <c r="JS230">
        <v>2.2079325999984598</v>
      </c>
      <c r="JT230">
        <v>1.46597490000022</v>
      </c>
      <c r="JU230">
        <v>7.51510409999901</v>
      </c>
      <c r="JV230">
        <v>122.607015999965</v>
      </c>
      <c r="JW230">
        <v>0.99482660000012402</v>
      </c>
      <c r="JX230">
        <v>108.777665999951</v>
      </c>
      <c r="JY230">
        <v>1.11958011000024</v>
      </c>
      <c r="JZ230">
        <v>1.1478930400007801</v>
      </c>
      <c r="KA230">
        <v>116.554037000053</v>
      </c>
      <c r="KB230">
        <v>85.839355999953099</v>
      </c>
      <c r="KC230">
        <v>115.415253999992</v>
      </c>
      <c r="KD230">
        <v>111.810090000043</v>
      </c>
      <c r="KE230">
        <v>117.318104999955</v>
      </c>
      <c r="KF230">
        <v>98.790125999948899</v>
      </c>
      <c r="KG230">
        <v>122.58071500004699</v>
      </c>
      <c r="KH230">
        <v>111.077552999952</v>
      </c>
      <c r="KI230">
        <v>182.156235999893</v>
      </c>
      <c r="KJ230">
        <v>170.837540999986</v>
      </c>
      <c r="KK230">
        <v>126.144629999995</v>
      </c>
      <c r="KL230">
        <v>111.00569100002799</v>
      </c>
      <c r="KM230">
        <v>151.97471099998799</v>
      </c>
      <c r="KN230">
        <v>131.78423399990399</v>
      </c>
      <c r="KO230">
        <v>108.52531399997</v>
      </c>
      <c r="KP230">
        <v>116.363999000052</v>
      </c>
      <c r="KQ230">
        <v>175.92723100003801</v>
      </c>
      <c r="KR230">
        <v>276.95523600000899</v>
      </c>
      <c r="KS230">
        <v>148.23752500000401</v>
      </c>
      <c r="KT230">
        <v>140.198652999941</v>
      </c>
      <c r="KU230">
        <v>245.23554600006901</v>
      </c>
      <c r="KV230">
        <v>110.998121000011</v>
      </c>
      <c r="KW230">
        <v>123.45029599999501</v>
      </c>
      <c r="KX230">
        <v>191.93013300001601</v>
      </c>
      <c r="KY230">
        <v>208.08953400002801</v>
      </c>
      <c r="KZ230">
        <v>102.482197999954</v>
      </c>
      <c r="LA230">
        <v>117.285658000037</v>
      </c>
      <c r="LB230">
        <v>132.75886599998901</v>
      </c>
      <c r="LC230">
        <v>116.53784700005799</v>
      </c>
      <c r="LD230">
        <v>226.65186699992</v>
      </c>
      <c r="LE230">
        <v>93.434875000035404</v>
      </c>
      <c r="LF230">
        <v>124.459319000016</v>
      </c>
      <c r="LG230">
        <v>119.110786000034</v>
      </c>
      <c r="LH230">
        <v>105.933910000022</v>
      </c>
      <c r="LI230">
        <v>128.84824900003201</v>
      </c>
      <c r="LJ230">
        <v>117.767163999961</v>
      </c>
      <c r="LK230">
        <v>168.29057800001499</v>
      </c>
      <c r="LL230">
        <v>258.23115799995099</v>
      </c>
      <c r="LM230">
        <v>205.65102400002101</v>
      </c>
      <c r="LN230">
        <v>118.004985000007</v>
      </c>
      <c r="LO230">
        <v>160.91488800011601</v>
      </c>
      <c r="LP230">
        <v>100.557503000018</v>
      </c>
      <c r="LQ230">
        <v>115.801887999987</v>
      </c>
      <c r="LR230">
        <v>91.561525000026407</v>
      </c>
      <c r="LS230">
        <v>160.46498399996199</v>
      </c>
      <c r="LT230">
        <v>138.535413000034</v>
      </c>
      <c r="LU230">
        <v>119.199412000016</v>
      </c>
      <c r="LV230">
        <v>154.61151099996599</v>
      </c>
      <c r="LW230">
        <v>103.468241999974</v>
      </c>
      <c r="LX230">
        <v>119.35115600004799</v>
      </c>
      <c r="LY230">
        <v>130.26976200006899</v>
      </c>
      <c r="LZ230">
        <v>121.81888000003499</v>
      </c>
      <c r="MA230">
        <v>100.041911000037</v>
      </c>
      <c r="MB230">
        <v>119.279300999944</v>
      </c>
      <c r="MC230">
        <v>164.718131999951</v>
      </c>
      <c r="MD230">
        <v>119.437000000034</v>
      </c>
      <c r="ME230">
        <v>106.00575500004901</v>
      </c>
      <c r="MF230">
        <v>104.428489999962</v>
      </c>
      <c r="MG230">
        <v>105.290303000016</v>
      </c>
      <c r="MH230">
        <v>157.49037400004499</v>
      </c>
      <c r="MI230">
        <v>221.49021099996801</v>
      </c>
      <c r="MJ230">
        <v>101.006628999952</v>
      </c>
      <c r="MK230">
        <v>108.158784999978</v>
      </c>
      <c r="ML230">
        <v>169.64767699991401</v>
      </c>
      <c r="MM230">
        <v>120.75616200000501</v>
      </c>
      <c r="MN230">
        <v>101.978059999994</v>
      </c>
      <c r="MO230">
        <v>137.80259400000801</v>
      </c>
      <c r="MP230">
        <v>113.449125000043</v>
      </c>
      <c r="MQ230">
        <v>110.838326000026</v>
      </c>
      <c r="MR230">
        <v>111.657698999974</v>
      </c>
      <c r="MS230">
        <v>95.685567999957101</v>
      </c>
      <c r="MT230">
        <v>216.43071200000099</v>
      </c>
      <c r="MU230">
        <v>287.09310799976799</v>
      </c>
      <c r="MV230">
        <v>208.00924900011199</v>
      </c>
      <c r="MW230">
        <v>276.13691500015602</v>
      </c>
      <c r="MX230">
        <v>105.075056000031</v>
      </c>
      <c r="MY230">
        <v>329.752307000104</v>
      </c>
      <c r="MZ230">
        <v>330.09794999985002</v>
      </c>
      <c r="NA230">
        <v>336.953156999778</v>
      </c>
      <c r="NB230">
        <v>129.292103999993</v>
      </c>
      <c r="NC230">
        <v>302.28395099984499</v>
      </c>
      <c r="ND230">
        <v>113.67386700003399</v>
      </c>
      <c r="NE230">
        <v>153.354999999981</v>
      </c>
      <c r="NF230">
        <v>240.66618399997199</v>
      </c>
      <c r="NG230">
        <v>168.96451200009301</v>
      </c>
      <c r="NH230">
        <v>149.197368999943</v>
      </c>
      <c r="NI230">
        <v>128.64191800006699</v>
      </c>
      <c r="NJ230">
        <v>117.636769999983</v>
      </c>
      <c r="NK230">
        <v>130.028535000049</v>
      </c>
      <c r="NL230">
        <v>129.31249699997699</v>
      </c>
      <c r="NM230">
        <v>123.20472000003799</v>
      </c>
      <c r="NN230">
        <v>157.312688000035</v>
      </c>
      <c r="NO230">
        <v>105.588288999978</v>
      </c>
      <c r="NP230">
        <v>133.07952999998801</v>
      </c>
      <c r="NQ230">
        <v>111.099671000033</v>
      </c>
      <c r="NR230">
        <v>1.72670440000002</v>
      </c>
      <c r="NS230">
        <v>4.1011829999988496</v>
      </c>
      <c r="NT230">
        <v>1.4108054999997</v>
      </c>
      <c r="NU230">
        <v>1.0492379299994401</v>
      </c>
      <c r="NV230">
        <v>2.6966126000006598</v>
      </c>
      <c r="NW230">
        <v>1.2068302400002699</v>
      </c>
      <c r="NX230">
        <v>1.04939870000089</v>
      </c>
      <c r="NY230">
        <v>1.15330360000007</v>
      </c>
      <c r="NZ230">
        <v>1.2558652000007</v>
      </c>
      <c r="OA230">
        <v>1.1671323999998999</v>
      </c>
      <c r="OB230">
        <v>4.0791223999986004</v>
      </c>
      <c r="OC230">
        <v>2.4166475999991199</v>
      </c>
      <c r="OD230">
        <v>3.2267872999982501</v>
      </c>
      <c r="OE230">
        <v>1.8456492999994201</v>
      </c>
      <c r="OF230">
        <v>3.1700119000015499</v>
      </c>
      <c r="OG230">
        <v>5.88268329999846</v>
      </c>
      <c r="OH230">
        <v>2.33754090000002</v>
      </c>
      <c r="OI230">
        <v>2.5994739000016098</v>
      </c>
      <c r="OJ230">
        <v>1.41909590000068</v>
      </c>
      <c r="OK230">
        <v>1.3274524999997099</v>
      </c>
      <c r="OL230">
        <v>1.4232346000008</v>
      </c>
      <c r="OM230">
        <v>3.2247051400008799</v>
      </c>
      <c r="ON230">
        <v>3.6317683999986898</v>
      </c>
      <c r="OO230">
        <v>1.3975740999994699</v>
      </c>
      <c r="OP230">
        <v>2.1652176300012802</v>
      </c>
      <c r="OQ230">
        <v>2.8745405800000299</v>
      </c>
      <c r="OR230">
        <v>2.82068210999932</v>
      </c>
      <c r="OS230">
        <v>2.5766600499991901</v>
      </c>
      <c r="OT230">
        <v>2.9562362100005002</v>
      </c>
      <c r="OU230">
        <v>1.0825462899992999</v>
      </c>
      <c r="OV230">
        <v>1.7148903100005599</v>
      </c>
      <c r="OW230">
        <v>2.6790282699985299</v>
      </c>
      <c r="OX230">
        <v>3.06177285000012</v>
      </c>
      <c r="OY230">
        <v>55.435969320009498</v>
      </c>
      <c r="OZ230">
        <v>2.8554183599990202</v>
      </c>
      <c r="PA230">
        <v>10.801725040000701</v>
      </c>
      <c r="PB230">
        <v>2.7231037899982802</v>
      </c>
      <c r="PC230">
        <v>3.9242834500000798</v>
      </c>
      <c r="PD230">
        <v>3.42860173000008</v>
      </c>
      <c r="PE230">
        <v>1.85438149999936</v>
      </c>
      <c r="PF230">
        <v>105.77488990000001</v>
      </c>
      <c r="PG230">
        <v>10.7961689999938</v>
      </c>
      <c r="PH230">
        <v>4.2226831000007197</v>
      </c>
      <c r="PI230">
        <v>6.7845805999968398</v>
      </c>
      <c r="PJ230">
        <v>4.6193341999969597</v>
      </c>
      <c r="PK230">
        <v>1.1253648000001699</v>
      </c>
      <c r="PL230">
        <v>1.2714832599995101</v>
      </c>
      <c r="PM230">
        <v>1.3214301299994999</v>
      </c>
      <c r="PN230">
        <v>1.57546191999973</v>
      </c>
      <c r="PO230">
        <v>1.61450302999947</v>
      </c>
      <c r="PP230">
        <v>1.6658677800005499</v>
      </c>
      <c r="PQ230">
        <v>1.7557146899998799</v>
      </c>
      <c r="PR230">
        <v>1.41814243999943</v>
      </c>
      <c r="PS230">
        <v>1.7697119399999801</v>
      </c>
      <c r="PT230">
        <v>2.21406666999974</v>
      </c>
      <c r="PU230">
        <v>3.7645157100014299</v>
      </c>
      <c r="PV230">
        <v>9.2429309800063493</v>
      </c>
      <c r="PW230">
        <v>239.226501200115</v>
      </c>
      <c r="PX230">
        <v>2.1598346999999198</v>
      </c>
      <c r="PY230">
        <v>167.38454909995201</v>
      </c>
      <c r="PZ230">
        <v>1.8589861000000401</v>
      </c>
      <c r="QA230">
        <v>1.69880840000042</v>
      </c>
      <c r="QB230">
        <v>106.39054549997699</v>
      </c>
      <c r="QC230">
        <v>2.10800939999899</v>
      </c>
      <c r="QD230">
        <v>43245.535713493802</v>
      </c>
      <c r="QE230">
        <v>2.7180952000017</v>
      </c>
      <c r="QF230">
        <v>2.3621139700007898</v>
      </c>
      <c r="QG230">
        <v>223.958126429934</v>
      </c>
      <c r="QH230">
        <v>127.733401770005</v>
      </c>
      <c r="QI230">
        <v>1.1071188700007</v>
      </c>
      <c r="QJ230">
        <v>1.1363023499998199</v>
      </c>
      <c r="QK230">
        <v>1.07757741000023</v>
      </c>
      <c r="QL230">
        <v>1.0737346700007</v>
      </c>
      <c r="QM230">
        <v>16.397164230002101</v>
      </c>
      <c r="QN230">
        <v>1.60687123999924</v>
      </c>
      <c r="QO230">
        <v>100.871776000015</v>
      </c>
      <c r="QP230">
        <v>1.4881370999992201</v>
      </c>
      <c r="QQ230">
        <v>1.3810541999992001</v>
      </c>
      <c r="QR230">
        <v>1.1506023000001699</v>
      </c>
      <c r="QS230">
        <v>1.8357740999999801</v>
      </c>
      <c r="QT230">
        <v>1.4596595000002699</v>
      </c>
      <c r="QU230">
        <v>119.87659600004601</v>
      </c>
      <c r="QV230">
        <v>102.384505999973</v>
      </c>
      <c r="QW230">
        <v>188.41404099995299</v>
      </c>
      <c r="QX230">
        <v>117.48128900001799</v>
      </c>
      <c r="QY230">
        <v>108.58274800004401</v>
      </c>
      <c r="QZ230">
        <v>107.20510699995801</v>
      </c>
      <c r="RA230">
        <v>106.192738999962</v>
      </c>
      <c r="RB230">
        <v>1.4062774699996199</v>
      </c>
      <c r="RC230">
        <v>2.6567025500007699</v>
      </c>
      <c r="RD230">
        <v>170.06467300001501</v>
      </c>
      <c r="RE230">
        <v>110.26363800000399</v>
      </c>
      <c r="RF230">
        <v>113.318710000021</v>
      </c>
      <c r="RG230">
        <v>124.625196999987</v>
      </c>
      <c r="RH230">
        <v>152.407243999885</v>
      </c>
      <c r="RI230">
        <v>267.52105600014301</v>
      </c>
      <c r="RJ230">
        <v>109.676545000053</v>
      </c>
      <c r="RK230">
        <v>104.822528999997</v>
      </c>
      <c r="RL230">
        <v>279.91824899986398</v>
      </c>
      <c r="RM230">
        <v>54.283310999977402</v>
      </c>
      <c r="RN230">
        <v>274.010937000159</v>
      </c>
      <c r="RO230">
        <v>172.46961200004401</v>
      </c>
      <c r="RP230">
        <v>224.517078999896</v>
      </c>
      <c r="RQ230">
        <v>106.74147400003901</v>
      </c>
      <c r="RR230">
        <v>385.94654199993198</v>
      </c>
      <c r="RS230">
        <v>199.42297099996401</v>
      </c>
      <c r="RT230">
        <v>112.69206200004599</v>
      </c>
      <c r="RU230">
        <v>190.44582500006101</v>
      </c>
      <c r="RV230">
        <v>334.905205999967</v>
      </c>
      <c r="RW230">
        <v>63.271621000021703</v>
      </c>
      <c r="RX230">
        <v>374.69404100021302</v>
      </c>
      <c r="RY230">
        <v>202.17167000006901</v>
      </c>
      <c r="RZ230">
        <v>628.81025000009697</v>
      </c>
      <c r="SA230">
        <v>680.38231400027905</v>
      </c>
      <c r="SB230">
        <v>315.10753400018399</v>
      </c>
      <c r="SC230">
        <v>114.017840999993</v>
      </c>
      <c r="SD230">
        <v>217.36596599989599</v>
      </c>
      <c r="SE230">
        <v>398.35645900014799</v>
      </c>
      <c r="SF230">
        <v>289.70226600021101</v>
      </c>
      <c r="SG230">
        <v>793.37998900003697</v>
      </c>
      <c r="SH230">
        <v>119.401564000058</v>
      </c>
      <c r="SI230">
        <v>104.61442500003599</v>
      </c>
      <c r="SJ230">
        <v>7966.06162399799</v>
      </c>
      <c r="SK230">
        <v>64.938542000018103</v>
      </c>
      <c r="SL230">
        <v>151.24246499990099</v>
      </c>
      <c r="SM230">
        <v>287.09245599992602</v>
      </c>
      <c r="SN230">
        <v>342.69013099977701</v>
      </c>
      <c r="SO230">
        <v>203.137891999912</v>
      </c>
      <c r="SP230">
        <v>566.16266799997504</v>
      </c>
      <c r="SQ230">
        <v>203.37524800002601</v>
      </c>
      <c r="SR230">
        <v>53.892835000006002</v>
      </c>
      <c r="SS230">
        <v>54.373428000020802</v>
      </c>
      <c r="ST230">
        <v>201.95255300006801</v>
      </c>
      <c r="SU230">
        <v>196.13181199994901</v>
      </c>
      <c r="SV230">
        <v>203.713970999932</v>
      </c>
      <c r="SW230">
        <v>169.67214199993799</v>
      </c>
      <c r="SX230">
        <v>211.520603999961</v>
      </c>
      <c r="SY230">
        <v>195.554552000016</v>
      </c>
      <c r="SZ230">
        <v>128.02327700005799</v>
      </c>
      <c r="TA230">
        <v>154.69373800000201</v>
      </c>
      <c r="TB230">
        <v>109.02672199998101</v>
      </c>
      <c r="TC230">
        <v>159.044628999894</v>
      </c>
      <c r="TD230">
        <v>147.37532599992099</v>
      </c>
      <c r="TE230">
        <v>510.432279000059</v>
      </c>
      <c r="TF230">
        <v>118.38043400005</v>
      </c>
      <c r="TG230">
        <v>127.068333999952</v>
      </c>
      <c r="TH230">
        <v>554.74765999987699</v>
      </c>
      <c r="TI230">
        <v>87.179909999947995</v>
      </c>
      <c r="TJ230">
        <v>390.12175500020402</v>
      </c>
      <c r="TK230">
        <v>170.76054699998301</v>
      </c>
      <c r="TL230">
        <v>439.50979499984498</v>
      </c>
      <c r="TM230">
        <v>511.15956600010401</v>
      </c>
      <c r="TN230">
        <v>199.392859000014</v>
      </c>
      <c r="TO230">
        <v>512.02807999961101</v>
      </c>
      <c r="TQ230">
        <v>511.81646199990098</v>
      </c>
      <c r="TR230">
        <v>511.71130000008299</v>
      </c>
      <c r="TS230">
        <v>208.865916999988</v>
      </c>
      <c r="TT230">
        <v>168.58102699997801</v>
      </c>
      <c r="TU230">
        <v>101.754671999952</v>
      </c>
      <c r="TV230">
        <v>109.533392000012</v>
      </c>
      <c r="TW230">
        <v>371.882797999773</v>
      </c>
      <c r="TX230">
        <v>135.99789200001399</v>
      </c>
      <c r="TY230">
        <v>121.153520999942</v>
      </c>
      <c r="TZ230">
        <v>430.245019000024</v>
      </c>
      <c r="UA230">
        <v>156.37591399997501</v>
      </c>
      <c r="UB230">
        <v>136.49526400002699</v>
      </c>
      <c r="UC230">
        <v>119.941197999986</v>
      </c>
      <c r="UD230">
        <v>113.148756999988</v>
      </c>
      <c r="UE230">
        <v>140.185051999986</v>
      </c>
      <c r="UF230">
        <v>115.04674000001999</v>
      </c>
      <c r="UG230">
        <v>132.35348400007899</v>
      </c>
      <c r="UH230">
        <v>138.63039999990701</v>
      </c>
      <c r="UI230">
        <v>121.06810699997</v>
      </c>
      <c r="UJ230">
        <v>114.058397999965</v>
      </c>
      <c r="UK230">
        <v>138.598559000064</v>
      </c>
      <c r="UL230">
        <v>167.62296100007401</v>
      </c>
      <c r="UM230">
        <v>115.03108700003899</v>
      </c>
      <c r="UN230">
        <v>147.47189799998901</v>
      </c>
      <c r="UO230">
        <v>196.24108400009601</v>
      </c>
      <c r="UP230">
        <v>217.945988999913</v>
      </c>
      <c r="UQ230">
        <v>116.83471900003499</v>
      </c>
      <c r="UR230">
        <v>112.73597499996001</v>
      </c>
      <c r="US230">
        <v>354.83195200003701</v>
      </c>
      <c r="UT230">
        <v>354.06884599989303</v>
      </c>
      <c r="UU230">
        <v>1960.6462430004001</v>
      </c>
      <c r="UV230">
        <v>141.66203000000701</v>
      </c>
      <c r="UW230">
        <v>463.66707800002803</v>
      </c>
      <c r="UX230">
        <v>109.422190999961</v>
      </c>
      <c r="UY230">
        <v>58.004256999993203</v>
      </c>
      <c r="UZ230">
        <v>13.141218999997401</v>
      </c>
      <c r="VA230">
        <v>161.362632999895</v>
      </c>
      <c r="VB230">
        <v>117.141767999972</v>
      </c>
      <c r="VC230">
        <v>108.95186100003799</v>
      </c>
      <c r="VD230">
        <v>120.71013499994299</v>
      </c>
      <c r="VE230">
        <v>109.115885999985</v>
      </c>
      <c r="VF230">
        <v>147.54582299990599</v>
      </c>
      <c r="VG230">
        <v>149.92649300000599</v>
      </c>
      <c r="VH230">
        <v>115.244117000024</v>
      </c>
      <c r="VI230">
        <v>108.88958800002</v>
      </c>
      <c r="VJ230">
        <v>120.664931999985</v>
      </c>
      <c r="VK230">
        <v>119.047661000048</v>
      </c>
      <c r="VL230">
        <v>107.696446000016</v>
      </c>
      <c r="VM230">
        <v>112.149488999974</v>
      </c>
      <c r="VN230">
        <v>214.06003899988701</v>
      </c>
      <c r="VO230">
        <v>106.684467999963</v>
      </c>
      <c r="VP230">
        <v>290.572232999839</v>
      </c>
      <c r="VQ230">
        <v>193.52372800000001</v>
      </c>
      <c r="VR230">
        <v>115.41295400005799</v>
      </c>
      <c r="VS230">
        <v>108.253040999989</v>
      </c>
      <c r="VT230">
        <v>124.79989999998401</v>
      </c>
      <c r="VU230">
        <v>167.17804299993401</v>
      </c>
      <c r="VV230">
        <v>205.76766199991101</v>
      </c>
      <c r="VW230">
        <v>171.12679799995399</v>
      </c>
      <c r="VX230">
        <v>149.750783999916</v>
      </c>
      <c r="VY230">
        <v>109.216236999957</v>
      </c>
      <c r="VZ230">
        <v>112.111037999974</v>
      </c>
      <c r="WA230">
        <v>104.27728499996</v>
      </c>
      <c r="WB230">
        <v>291.56511500012101</v>
      </c>
      <c r="WC230">
        <v>186.65638100006601</v>
      </c>
      <c r="WD230">
        <v>205.81498100003199</v>
      </c>
      <c r="WE230">
        <v>107.277787999948</v>
      </c>
      <c r="WF230">
        <v>106.411055000033</v>
      </c>
      <c r="WH230">
        <v>112.819001000025</v>
      </c>
      <c r="WI230">
        <v>124.59760400000999</v>
      </c>
      <c r="WJ230">
        <v>29.685192000004498</v>
      </c>
      <c r="WK230">
        <v>113.97115500003601</v>
      </c>
      <c r="WL230">
        <v>105.175520000048</v>
      </c>
      <c r="WM230">
        <v>222.54490699991601</v>
      </c>
      <c r="WN230">
        <v>286.181284999941</v>
      </c>
      <c r="WO230">
        <v>354.74079299997499</v>
      </c>
      <c r="WP230">
        <v>225.80781499994899</v>
      </c>
      <c r="WQ230">
        <v>274.377080000006</v>
      </c>
      <c r="WR230">
        <v>321.70260300021602</v>
      </c>
      <c r="WS230">
        <v>282.17831300012801</v>
      </c>
      <c r="WT230">
        <v>539.07160400040402</v>
      </c>
      <c r="WU230">
        <v>548.93858100008197</v>
      </c>
      <c r="WV230">
        <v>857.15515400003596</v>
      </c>
      <c r="WW230">
        <v>131.634517000057</v>
      </c>
      <c r="WX230">
        <v>316.65228600008402</v>
      </c>
      <c r="WY230">
        <v>155.508443000028</v>
      </c>
      <c r="WZ230">
        <v>295.31515400018498</v>
      </c>
      <c r="XA230">
        <v>105.123648999957</v>
      </c>
      <c r="XB230">
        <v>227.666273999959</v>
      </c>
      <c r="XC230">
        <v>106.914330999949</v>
      </c>
      <c r="XD230">
        <v>485.14374599978299</v>
      </c>
      <c r="XE230">
        <v>161.58312699990299</v>
      </c>
      <c r="XF230">
        <v>242.03018500004001</v>
      </c>
      <c r="XG230">
        <v>100.304405999952</v>
      </c>
      <c r="XH230">
        <v>206.139320000075</v>
      </c>
      <c r="XI230">
        <v>101.06234199996101</v>
      </c>
      <c r="XJ230">
        <v>214.755849000067</v>
      </c>
      <c r="XK230">
        <v>62.464616000012001</v>
      </c>
      <c r="XL230">
        <v>1.6448658400004199</v>
      </c>
      <c r="XM230">
        <v>5.8762027400007399</v>
      </c>
      <c r="XN230">
        <v>1.1230144000001001</v>
      </c>
      <c r="XO230">
        <v>1.8493324999999501</v>
      </c>
      <c r="XP230">
        <v>1.7780274500000799</v>
      </c>
      <c r="XQ230">
        <v>23.653185289993399</v>
      </c>
      <c r="XR230">
        <v>1.27563229000043</v>
      </c>
      <c r="XS230">
        <v>1.3044021200003</v>
      </c>
      <c r="XT230">
        <v>2.3759422699986299</v>
      </c>
      <c r="XU230">
        <v>2.2898684399988301</v>
      </c>
      <c r="XV230">
        <v>3.1381127999993601</v>
      </c>
      <c r="XW230">
        <v>3.58465739999883</v>
      </c>
      <c r="XX230">
        <v>3.4306924000011301</v>
      </c>
      <c r="XY230">
        <v>3.6752677000004002</v>
      </c>
      <c r="XZ230">
        <v>1.4853331699996499</v>
      </c>
      <c r="YA230">
        <v>12.379012499994101</v>
      </c>
      <c r="YB230">
        <v>1.1435705700005201</v>
      </c>
      <c r="YC230">
        <v>1.32813250000072</v>
      </c>
      <c r="YD230">
        <v>1.2098982000006799</v>
      </c>
      <c r="YE230">
        <v>4.8613487999973604</v>
      </c>
      <c r="YF230">
        <v>1.1913471999996501</v>
      </c>
      <c r="YG230">
        <v>0.92252026999994996</v>
      </c>
      <c r="YH230">
        <v>1596.04370379075</v>
      </c>
      <c r="YI230">
        <v>116.558192400029</v>
      </c>
      <c r="YJ230">
        <v>308.22654699999799</v>
      </c>
      <c r="YK230">
        <v>3.1207057399988098</v>
      </c>
      <c r="YL230">
        <v>1.4849600800007501</v>
      </c>
      <c r="YM230">
        <v>2443712.64585876</v>
      </c>
      <c r="YN230">
        <v>1.30909867000082</v>
      </c>
      <c r="YO230">
        <v>1.2941781000008601</v>
      </c>
      <c r="YP230">
        <v>1.9477883399995299</v>
      </c>
      <c r="YQ230">
        <v>176.125810000114</v>
      </c>
      <c r="YR230">
        <v>145.27342869993299</v>
      </c>
      <c r="YS230">
        <v>6.5999258000010697</v>
      </c>
      <c r="YT230">
        <v>7.9597922000029904</v>
      </c>
      <c r="YU230">
        <v>375.66095140017597</v>
      </c>
      <c r="YV230">
        <v>232.663499600021</v>
      </c>
      <c r="YW230">
        <v>1.5843160000004</v>
      </c>
      <c r="YX230">
        <v>1.6329220999996299</v>
      </c>
      <c r="YY230">
        <v>1.2559820000005899</v>
      </c>
      <c r="YZ230">
        <v>4.3876935799999002</v>
      </c>
      <c r="ZA230">
        <v>1.42271968000023</v>
      </c>
      <c r="ZB230">
        <v>5.0694529600004898</v>
      </c>
      <c r="ZC230">
        <v>1.3452670000006</v>
      </c>
      <c r="ZD230">
        <v>1.14044889999968</v>
      </c>
    </row>
    <row r="231" spans="1:680" x14ac:dyDescent="0.25">
      <c r="A231" s="40">
        <v>44389</v>
      </c>
      <c r="B231" s="6">
        <v>2.1121198699984198</v>
      </c>
      <c r="C231" s="6">
        <v>2.0839955000010399</v>
      </c>
      <c r="D231">
        <v>1.0232232399994201</v>
      </c>
      <c r="E231">
        <v>1.8074258300002799</v>
      </c>
      <c r="F231">
        <v>1.1132118400000801</v>
      </c>
      <c r="G231">
        <v>1.17638780000016</v>
      </c>
      <c r="H231">
        <v>1.1330318000000299</v>
      </c>
      <c r="I231">
        <v>3.1053796999985899</v>
      </c>
      <c r="J231">
        <v>1.15398400000049</v>
      </c>
      <c r="K231">
        <v>2.7305535000014101</v>
      </c>
      <c r="L231">
        <v>3.0243093999997699</v>
      </c>
      <c r="M231">
        <v>1.9377413000002</v>
      </c>
      <c r="N231">
        <v>2.9282209000011798</v>
      </c>
      <c r="O231">
        <v>2.6286281600005199</v>
      </c>
      <c r="P231">
        <v>3.2340192800002101</v>
      </c>
      <c r="Q231">
        <v>0.95323905999976</v>
      </c>
      <c r="R231">
        <v>2.7499050100013802</v>
      </c>
      <c r="S231">
        <v>2.8870666299990302</v>
      </c>
      <c r="T231">
        <v>3.3972536200017198</v>
      </c>
      <c r="U231">
        <v>1.1386948799990899</v>
      </c>
      <c r="V231">
        <v>1.5702147400006701</v>
      </c>
      <c r="W231">
        <v>2.9200081782000802</v>
      </c>
      <c r="X231">
        <v>2.2458898322001901</v>
      </c>
      <c r="Y231">
        <v>3.4944237999989101</v>
      </c>
      <c r="Z231">
        <v>1.14420993000022</v>
      </c>
      <c r="AA231">
        <v>1.32722932999968</v>
      </c>
      <c r="AB231">
        <v>1.16469433999919</v>
      </c>
      <c r="AC231">
        <v>12.312177760002699</v>
      </c>
      <c r="AD231">
        <v>26.8278948900115</v>
      </c>
      <c r="AE231">
        <v>1.1200717899992001</v>
      </c>
      <c r="AF231">
        <v>79.020443569985204</v>
      </c>
      <c r="AG231">
        <v>11.0777878299996</v>
      </c>
      <c r="AH231">
        <v>2.0128435600017802</v>
      </c>
      <c r="AI231">
        <v>1.16377309999916</v>
      </c>
      <c r="AJ231">
        <v>2.9430332000010799</v>
      </c>
      <c r="AK231">
        <v>2.6886154999992899</v>
      </c>
      <c r="AL231">
        <v>1.67328081999949</v>
      </c>
      <c r="AM231">
        <v>1.9083147000001199</v>
      </c>
      <c r="AN231">
        <v>1124.6426205691</v>
      </c>
      <c r="AO231">
        <v>267.48467480996601</v>
      </c>
      <c r="AP231">
        <v>201.338463990018</v>
      </c>
      <c r="AQ231">
        <v>15.125664299994201</v>
      </c>
      <c r="AR231">
        <v>1.5817961100001401</v>
      </c>
      <c r="AS231">
        <v>1.31874224999956</v>
      </c>
      <c r="AT231">
        <v>1.56634065000071</v>
      </c>
      <c r="AU231">
        <v>4.0724023099974103</v>
      </c>
      <c r="AV231">
        <v>3.2849036000006899</v>
      </c>
      <c r="AW231">
        <v>1.4890876900008201</v>
      </c>
      <c r="AX231">
        <v>13.146223460004</v>
      </c>
      <c r="AY231">
        <v>1.5132520600000099</v>
      </c>
      <c r="AZ231">
        <v>7.8624885000026596</v>
      </c>
      <c r="BA231">
        <v>1.60245799999939</v>
      </c>
      <c r="BB231">
        <v>4.4731951599969797</v>
      </c>
      <c r="BC231">
        <v>2.59442103000038</v>
      </c>
      <c r="BD231">
        <v>0.96735273000013</v>
      </c>
      <c r="BE231">
        <v>1.7903372000000699</v>
      </c>
      <c r="BF231">
        <v>2.0735203000003799</v>
      </c>
      <c r="BG231">
        <v>2.5793707999982902</v>
      </c>
      <c r="BH231">
        <v>2.6006306000017498</v>
      </c>
      <c r="BI231">
        <v>1.7774260000005599</v>
      </c>
      <c r="BJ231">
        <v>113.518868600018</v>
      </c>
      <c r="BK231">
        <v>1.1847147000007701</v>
      </c>
      <c r="BL231">
        <v>3.6965816999982102</v>
      </c>
      <c r="BM231">
        <v>1.9474413400002999</v>
      </c>
      <c r="BO231">
        <v>1.14419660000021</v>
      </c>
      <c r="BP231">
        <v>1.1233971000001499</v>
      </c>
      <c r="BQ231">
        <v>2.04317280000032</v>
      </c>
      <c r="BR231">
        <v>2.2666472999990201</v>
      </c>
      <c r="BS231">
        <v>2.3256110000002099</v>
      </c>
      <c r="BT231">
        <v>1.0690649000007399</v>
      </c>
      <c r="BU231">
        <v>1.4760129000005699</v>
      </c>
      <c r="BV231">
        <v>2.0600374999994502</v>
      </c>
      <c r="BW231">
        <v>7.9299835999991002</v>
      </c>
      <c r="BX231">
        <v>5.2708138000016298</v>
      </c>
      <c r="BY231">
        <v>3.1578117999997599</v>
      </c>
      <c r="BZ231">
        <v>106.558591739973</v>
      </c>
      <c r="CA231">
        <v>9.4038168999977607</v>
      </c>
      <c r="CB231">
        <v>1.1512144999997</v>
      </c>
      <c r="CC231">
        <v>24.1450293000089</v>
      </c>
      <c r="CD231">
        <v>4.9621225000009899</v>
      </c>
      <c r="CE231">
        <v>9.2798916000028804</v>
      </c>
      <c r="CF231">
        <v>2.77103649999844</v>
      </c>
      <c r="CG231">
        <v>38.7744157999987</v>
      </c>
      <c r="CH231">
        <v>1.0975827999991501</v>
      </c>
      <c r="CI231">
        <v>2.1472063000001098</v>
      </c>
      <c r="CJ231">
        <v>6.2440242000011503</v>
      </c>
      <c r="CK231">
        <v>4.7777730000016199</v>
      </c>
      <c r="CL231">
        <v>2.44525509999949</v>
      </c>
      <c r="CM231">
        <v>3.13990280000144</v>
      </c>
      <c r="CN231">
        <v>31.913942699989999</v>
      </c>
      <c r="CO231">
        <v>1.2763472000006</v>
      </c>
      <c r="CP231">
        <v>1.8949642999996299</v>
      </c>
      <c r="CQ231">
        <v>1.3733140999993301</v>
      </c>
      <c r="CR231">
        <v>1.2816729999995</v>
      </c>
      <c r="CS231">
        <v>1.2777261999999601</v>
      </c>
      <c r="CT231">
        <v>12.301678599993499</v>
      </c>
      <c r="CU231">
        <v>131.919126000023</v>
      </c>
      <c r="CV231">
        <v>14.458233099998299</v>
      </c>
      <c r="CW231">
        <v>26.484361000009802</v>
      </c>
      <c r="CX231">
        <v>81.229356999974698</v>
      </c>
      <c r="CY231">
        <v>19.599966999987402</v>
      </c>
      <c r="CZ231">
        <v>145.78885099990299</v>
      </c>
      <c r="DA231">
        <v>10.943142499993</v>
      </c>
      <c r="DB231">
        <v>10.315566300006999</v>
      </c>
      <c r="DC231">
        <v>23.256671999988601</v>
      </c>
      <c r="DD231">
        <v>2.6900842799986999</v>
      </c>
      <c r="DE231">
        <v>1.6686894199992801</v>
      </c>
      <c r="DF231">
        <v>1.37506295999992</v>
      </c>
      <c r="DG231">
        <v>1.18546308999976</v>
      </c>
      <c r="DH231">
        <v>3.2400318799991501</v>
      </c>
      <c r="DJ231">
        <v>1.2685917399994699</v>
      </c>
      <c r="DK231">
        <v>2.6206810500007101</v>
      </c>
      <c r="DL231">
        <v>28.739504959987201</v>
      </c>
      <c r="DM231">
        <v>2.3231809600001698</v>
      </c>
      <c r="DN231">
        <v>8.6916619700059492</v>
      </c>
      <c r="DO231">
        <v>2.8411728399987601</v>
      </c>
      <c r="DP231">
        <v>3.0593343200016498</v>
      </c>
      <c r="DQ231">
        <v>1.4161342600000399</v>
      </c>
      <c r="DR231">
        <v>11.362530409998699</v>
      </c>
      <c r="DS231">
        <v>1.27341046999936</v>
      </c>
      <c r="DT231">
        <v>1.32769000000008</v>
      </c>
      <c r="DU231">
        <v>4.26116136000201</v>
      </c>
      <c r="DV231">
        <v>3.7884583999984902</v>
      </c>
      <c r="DW231">
        <v>3.6243713799994999</v>
      </c>
      <c r="DX231">
        <v>1.43880261000049</v>
      </c>
      <c r="DY231">
        <v>129.17724499991201</v>
      </c>
      <c r="DZ231">
        <v>1.50323811000089</v>
      </c>
      <c r="EA231">
        <v>1.92361544999949</v>
      </c>
      <c r="EB231">
        <v>1.17542689999937</v>
      </c>
      <c r="EC231">
        <v>1.1611413999999101</v>
      </c>
      <c r="ED231">
        <v>1.08728184999927</v>
      </c>
      <c r="EE231">
        <v>2.9943527899995401</v>
      </c>
      <c r="EF231">
        <v>1.4100762899997801</v>
      </c>
      <c r="EG231">
        <v>2.5173266999991002</v>
      </c>
      <c r="EH231">
        <v>1.6408309399994301</v>
      </c>
      <c r="EI231">
        <v>1.7858591399999599</v>
      </c>
      <c r="EJ231">
        <v>2.0024911100008498</v>
      </c>
      <c r="EK231">
        <v>3.2759017999997</v>
      </c>
      <c r="EL231">
        <v>6.2676480000009196</v>
      </c>
      <c r="EM231">
        <v>29.983604300010501</v>
      </c>
      <c r="EN231">
        <v>1.6930651999991799</v>
      </c>
      <c r="EO231">
        <v>1.3999547999992501</v>
      </c>
      <c r="EP231">
        <v>1.1133553300005601</v>
      </c>
      <c r="EQ231">
        <v>1.12579304000064</v>
      </c>
      <c r="ER231">
        <v>1.37449317000028</v>
      </c>
      <c r="ES231">
        <v>1.0942466800006501</v>
      </c>
      <c r="ET231">
        <v>1.6346559199991999</v>
      </c>
      <c r="EU231">
        <v>3.06030173000181</v>
      </c>
      <c r="EV231">
        <v>1.1535457900008601</v>
      </c>
      <c r="EW231">
        <v>1.04775483000049</v>
      </c>
      <c r="EX231">
        <v>115.954280999955</v>
      </c>
      <c r="EY231">
        <v>7.2487090400027201</v>
      </c>
      <c r="EZ231">
        <v>3.7656180999983899</v>
      </c>
      <c r="FA231">
        <v>1.3088249299999</v>
      </c>
      <c r="FC231">
        <v>217.41026329994199</v>
      </c>
      <c r="FD231">
        <v>10589.6885504574</v>
      </c>
      <c r="FE231">
        <v>109.39127589995</v>
      </c>
      <c r="FF231">
        <v>1.1421997500001499</v>
      </c>
      <c r="FG231">
        <v>4716.4934664964703</v>
      </c>
      <c r="FH231">
        <v>1.0617258999991499</v>
      </c>
      <c r="FI231">
        <v>1.1647214599997799</v>
      </c>
      <c r="FJ231">
        <v>1.3123508600001501</v>
      </c>
      <c r="FK231">
        <v>23.4118578399939</v>
      </c>
      <c r="FL231">
        <v>1.4439980999995901</v>
      </c>
      <c r="FM231">
        <v>2.2598522000007502</v>
      </c>
      <c r="FN231">
        <v>2.0043164000017</v>
      </c>
      <c r="FO231">
        <v>1.27781630000027</v>
      </c>
      <c r="FP231">
        <v>3.3658351999984002</v>
      </c>
      <c r="FQ231">
        <v>1.6668186700007901</v>
      </c>
      <c r="FR231">
        <v>1.2432911699997899</v>
      </c>
      <c r="FS231">
        <v>1.29626457999984</v>
      </c>
      <c r="FT231">
        <v>2.31504483000026</v>
      </c>
      <c r="FU231">
        <v>2.3093425500010198</v>
      </c>
      <c r="FV231">
        <v>1.21433808000074</v>
      </c>
      <c r="FW231">
        <v>1.42331629</v>
      </c>
      <c r="FX231">
        <v>1.1492347200000901</v>
      </c>
      <c r="FY231">
        <v>1.34034308000082</v>
      </c>
      <c r="FZ231">
        <v>1.0986316899998201</v>
      </c>
      <c r="GA231">
        <v>3.9208183400005501</v>
      </c>
      <c r="GB231">
        <v>1.2541832999995699</v>
      </c>
      <c r="GC231">
        <v>382.27221552003198</v>
      </c>
      <c r="GD231">
        <v>106.445254900027</v>
      </c>
      <c r="GE231">
        <v>204.657618199941</v>
      </c>
      <c r="GF231">
        <v>299.64520579995599</v>
      </c>
      <c r="GG231">
        <v>287.77027449989703</v>
      </c>
      <c r="GH231">
        <v>137.292646100046</v>
      </c>
      <c r="GI231">
        <v>320.94592620013299</v>
      </c>
      <c r="GJ231">
        <v>120.130011699977</v>
      </c>
      <c r="GK231">
        <v>230.68638710002401</v>
      </c>
      <c r="GL231">
        <v>1.1272919000002699</v>
      </c>
      <c r="GM231">
        <v>2.3394579999985599</v>
      </c>
      <c r="GN231">
        <v>1.5498456999994199</v>
      </c>
      <c r="GO231">
        <v>7.23864509999839</v>
      </c>
      <c r="GP231">
        <v>2.9681019000017801</v>
      </c>
      <c r="GQ231">
        <v>1.1678224000006601</v>
      </c>
      <c r="GR231">
        <v>2.2973034999995399</v>
      </c>
      <c r="GS231">
        <v>4.4901402000032196</v>
      </c>
      <c r="GT231">
        <v>2.1713778000012098</v>
      </c>
      <c r="GU231">
        <v>3.0914259999990499</v>
      </c>
      <c r="GV231">
        <v>12.3771234000014</v>
      </c>
      <c r="GW231">
        <v>1.4137527000002601</v>
      </c>
      <c r="GX231">
        <v>9.0085850000032206</v>
      </c>
      <c r="GY231">
        <v>4.2112460999997001</v>
      </c>
      <c r="GZ231">
        <v>1.04487309999968</v>
      </c>
      <c r="HA231">
        <v>2.4239247000005002</v>
      </c>
      <c r="HB231">
        <v>1.03636379999989</v>
      </c>
      <c r="HC231">
        <v>5.6210768000018998</v>
      </c>
      <c r="HD231">
        <v>1.3524316000002701</v>
      </c>
      <c r="HE231">
        <v>156.99038089998101</v>
      </c>
      <c r="HF231">
        <v>3.6269160000010698</v>
      </c>
      <c r="HG231">
        <v>1.0790539000008701</v>
      </c>
      <c r="HH231">
        <v>2.2783870999992399</v>
      </c>
      <c r="HI231">
        <v>6.0054808999993803</v>
      </c>
      <c r="HJ231">
        <v>1.13973670000087</v>
      </c>
      <c r="HK231">
        <v>4.5912316999965697</v>
      </c>
      <c r="HL231">
        <v>180.95938635990001</v>
      </c>
      <c r="HM231">
        <v>4.6502158700022802</v>
      </c>
      <c r="HN231">
        <v>82.474387589958496</v>
      </c>
      <c r="HO231">
        <v>1156.14099702053</v>
      </c>
      <c r="HP231">
        <v>1.16582530999949</v>
      </c>
      <c r="HQ231">
        <v>1.1981097000007099</v>
      </c>
      <c r="HR231">
        <v>119.14058155997201</v>
      </c>
      <c r="HS231">
        <v>186.54425539006499</v>
      </c>
      <c r="HT231">
        <v>138.70148992002899</v>
      </c>
      <c r="HU231">
        <v>159.912437180057</v>
      </c>
      <c r="HV231">
        <v>162.30651949998</v>
      </c>
      <c r="HW231">
        <v>448.30323219997803</v>
      </c>
      <c r="HX231">
        <v>122.960482120048</v>
      </c>
      <c r="HY231">
        <v>144.230884060031</v>
      </c>
      <c r="HZ231">
        <v>110.584571329993</v>
      </c>
      <c r="IA231">
        <v>1.1101717000001401</v>
      </c>
      <c r="IB231">
        <v>1.1196660000005101</v>
      </c>
      <c r="IC231">
        <v>1.2006521000003001</v>
      </c>
      <c r="ID231">
        <v>1.2897823999992399</v>
      </c>
      <c r="IE231">
        <v>1.0414316999995199</v>
      </c>
      <c r="IF231">
        <v>1.4204422000002499</v>
      </c>
      <c r="IG231">
        <v>1.85687370000051</v>
      </c>
      <c r="IH231">
        <v>1.3867308999997501</v>
      </c>
      <c r="II231">
        <v>1.3899349000003001</v>
      </c>
      <c r="IJ231">
        <v>1.05535579999923</v>
      </c>
      <c r="IK231">
        <v>1.11837369999921</v>
      </c>
      <c r="IL231">
        <v>1.1391901000006299</v>
      </c>
      <c r="IM231">
        <v>1.19197829999939</v>
      </c>
      <c r="IN231">
        <v>1.04748339999969</v>
      </c>
      <c r="IO231">
        <v>1.0427758999994701</v>
      </c>
      <c r="IP231">
        <v>3.0916012000016102</v>
      </c>
      <c r="IQ231">
        <v>1.12575629999992</v>
      </c>
      <c r="IR231">
        <v>1.0306077999994201</v>
      </c>
      <c r="IS231">
        <v>1.3465746000001699</v>
      </c>
      <c r="IT231">
        <v>1.37861829999929</v>
      </c>
      <c r="IU231">
        <v>1.2030933000005499</v>
      </c>
      <c r="IV231">
        <v>1.5638254999994401</v>
      </c>
      <c r="IW231">
        <v>1.0586834999994601</v>
      </c>
      <c r="IX231">
        <v>1.69727779999994</v>
      </c>
      <c r="IY231">
        <v>1.42541239999991</v>
      </c>
      <c r="IZ231">
        <v>2.1447680999990602</v>
      </c>
      <c r="JA231">
        <v>1.44461729999966</v>
      </c>
      <c r="JB231">
        <v>1.3255073000000299</v>
      </c>
      <c r="JC231">
        <v>1.2176159999999101</v>
      </c>
      <c r="JD231">
        <v>1.2015972000008299</v>
      </c>
      <c r="JE231">
        <v>1.2006707000000501</v>
      </c>
      <c r="JF231">
        <v>4.3924985999983601</v>
      </c>
      <c r="JG231">
        <v>1.54955599999994</v>
      </c>
      <c r="JH231">
        <v>1.43202949999977</v>
      </c>
      <c r="JI231">
        <v>1.0431365000004</v>
      </c>
      <c r="JJ231">
        <v>5.8431636000023</v>
      </c>
      <c r="JK231">
        <v>1.62322739999945</v>
      </c>
      <c r="JL231">
        <v>1.6212649999997699</v>
      </c>
      <c r="JM231">
        <v>1.85879489999934</v>
      </c>
      <c r="JN231">
        <v>1.17551730000014</v>
      </c>
      <c r="JO231">
        <v>2.6593110399990101</v>
      </c>
      <c r="JP231">
        <v>591.69309583026904</v>
      </c>
      <c r="JQ231">
        <v>230.31929426989501</v>
      </c>
      <c r="JR231">
        <v>11.977681999996999</v>
      </c>
      <c r="JS231">
        <v>2.23361909999949</v>
      </c>
      <c r="JT231">
        <v>1.4829695999997099</v>
      </c>
      <c r="JU231">
        <v>7.7833825999987303</v>
      </c>
      <c r="JV231">
        <v>122.60689000005399</v>
      </c>
      <c r="JW231">
        <v>0.99465169999984904</v>
      </c>
      <c r="JX231">
        <v>109.11083300004201</v>
      </c>
      <c r="JY231">
        <v>1.12697968999964</v>
      </c>
      <c r="JZ231">
        <v>1.1555297100003401</v>
      </c>
      <c r="KA231">
        <v>115.733118999982</v>
      </c>
      <c r="KB231">
        <v>86.197688000043897</v>
      </c>
      <c r="KC231">
        <v>115.045393000008</v>
      </c>
      <c r="KD231">
        <v>111.877873999998</v>
      </c>
      <c r="KE231">
        <v>117.30723799997899</v>
      </c>
      <c r="KF231">
        <v>98.975792999961399</v>
      </c>
      <c r="KG231">
        <v>122.73985899996499</v>
      </c>
      <c r="KH231">
        <v>111.221634999965</v>
      </c>
      <c r="KI231">
        <v>183.67699999990899</v>
      </c>
      <c r="KJ231">
        <v>172.25201299996101</v>
      </c>
      <c r="KK231">
        <v>126.68439599999699</v>
      </c>
      <c r="KL231">
        <v>111.272191999946</v>
      </c>
      <c r="KM231">
        <v>152.39743099990301</v>
      </c>
      <c r="KN231">
        <v>132.27318000001799</v>
      </c>
      <c r="KO231">
        <v>108.91683000000199</v>
      </c>
      <c r="KP231">
        <v>117.44196399999799</v>
      </c>
      <c r="KQ231">
        <v>176.175642000046</v>
      </c>
      <c r="KR231">
        <v>279.95071200002002</v>
      </c>
      <c r="KS231">
        <v>148.51718299998899</v>
      </c>
      <c r="KT231">
        <v>140.26916299993201</v>
      </c>
      <c r="KU231">
        <v>248.34174300008499</v>
      </c>
      <c r="KV231">
        <v>111.323224000051</v>
      </c>
      <c r="KW231">
        <v>125.27598300005801</v>
      </c>
      <c r="KX231">
        <v>194.00688900006901</v>
      </c>
      <c r="KY231">
        <v>209.11130900005799</v>
      </c>
      <c r="KZ231">
        <v>102.897407999961</v>
      </c>
      <c r="LA231">
        <v>117.46279899997199</v>
      </c>
      <c r="LB231">
        <v>133.97960299998499</v>
      </c>
      <c r="LC231">
        <v>117.10002200002801</v>
      </c>
      <c r="LD231">
        <v>229.73058299999701</v>
      </c>
      <c r="LE231">
        <v>94.568453000043505</v>
      </c>
      <c r="LF231">
        <v>124.67918199999301</v>
      </c>
      <c r="LG231">
        <v>119.40681099996399</v>
      </c>
      <c r="LH231">
        <v>106.19889700005299</v>
      </c>
      <c r="LI231">
        <v>129.21976100001501</v>
      </c>
      <c r="LJ231">
        <v>117.892283000052</v>
      </c>
      <c r="LK231">
        <v>169.768477000063</v>
      </c>
      <c r="LL231">
        <v>258.19099800009297</v>
      </c>
      <c r="LM231">
        <v>205.59680699999399</v>
      </c>
      <c r="LN231">
        <v>118.045252999989</v>
      </c>
      <c r="LO231">
        <v>163.26764800003701</v>
      </c>
      <c r="LP231">
        <v>100.83939199999401</v>
      </c>
      <c r="LQ231">
        <v>116.22717900003801</v>
      </c>
      <c r="LR231">
        <v>92.597069000010407</v>
      </c>
      <c r="LS231">
        <v>161.26738699991299</v>
      </c>
      <c r="LT231">
        <v>139.07429199991699</v>
      </c>
      <c r="LU231">
        <v>121.035547000007</v>
      </c>
      <c r="LV231">
        <v>155.81830799998701</v>
      </c>
      <c r="LW231">
        <v>103.74340799997999</v>
      </c>
      <c r="LX231">
        <v>120.487036000006</v>
      </c>
      <c r="LY231">
        <v>130.271323000081</v>
      </c>
      <c r="LZ231">
        <v>121.820346000022</v>
      </c>
      <c r="MA231">
        <v>100.14078799996101</v>
      </c>
      <c r="MB231">
        <v>119.553527000011</v>
      </c>
      <c r="MC231">
        <v>166.579016000032</v>
      </c>
      <c r="MD231">
        <v>120.892360000056</v>
      </c>
      <c r="ME231">
        <v>107.33957099996</v>
      </c>
      <c r="MF231">
        <v>105.033425000031</v>
      </c>
      <c r="MG231">
        <v>106.030059000012</v>
      </c>
      <c r="MH231">
        <v>159.59330100007401</v>
      </c>
      <c r="MI231">
        <v>221.69877999997701</v>
      </c>
      <c r="MJ231">
        <v>101.068867000053</v>
      </c>
      <c r="MK231">
        <v>108.33511800004599</v>
      </c>
      <c r="ML231">
        <v>170.917216999922</v>
      </c>
      <c r="MM231">
        <v>121.65916599996901</v>
      </c>
      <c r="MN231">
        <v>102.44613000005501</v>
      </c>
      <c r="MO231">
        <v>137.93421299988401</v>
      </c>
      <c r="MP231">
        <v>113.594165000017</v>
      </c>
      <c r="MQ231">
        <v>110.943410999957</v>
      </c>
      <c r="MR231">
        <v>113.857157999999</v>
      </c>
      <c r="MS231">
        <v>95.718790999962906</v>
      </c>
      <c r="MT231">
        <v>215.68719199998301</v>
      </c>
      <c r="MU231">
        <v>286.60959000000702</v>
      </c>
      <c r="MV231">
        <v>208.85926700010901</v>
      </c>
      <c r="MW231">
        <v>280.323528000154</v>
      </c>
      <c r="MX231">
        <v>105.31083299999599</v>
      </c>
      <c r="MY231">
        <v>330.21022100001602</v>
      </c>
      <c r="MZ231">
        <v>331.04152499977499</v>
      </c>
      <c r="NA231">
        <v>336.95288100000499</v>
      </c>
      <c r="NB231">
        <v>130.22128800000101</v>
      </c>
      <c r="NC231">
        <v>303.98574900021799</v>
      </c>
      <c r="ND231">
        <v>115.398655000026</v>
      </c>
      <c r="NE231">
        <v>155.675454000011</v>
      </c>
      <c r="NF231">
        <v>240.291656000074</v>
      </c>
      <c r="NG231">
        <v>168.70107199996701</v>
      </c>
      <c r="NH231">
        <v>148.798602000112</v>
      </c>
      <c r="NI231">
        <v>128.647755000042</v>
      </c>
      <c r="NJ231">
        <v>117.75135599996401</v>
      </c>
      <c r="NK231">
        <v>131.544761999976</v>
      </c>
      <c r="NL231">
        <v>130.81918499991301</v>
      </c>
      <c r="NM231">
        <v>123.507648000028</v>
      </c>
      <c r="NN231">
        <v>157.076407999964</v>
      </c>
      <c r="NO231">
        <v>105.436172000016</v>
      </c>
      <c r="NP231">
        <v>133.35656900005401</v>
      </c>
      <c r="NQ231">
        <v>111.873976000003</v>
      </c>
      <c r="NR231">
        <v>1.72108870000011</v>
      </c>
      <c r="NS231">
        <v>4.1530840999985204</v>
      </c>
      <c r="NT231">
        <v>1.4175847999995299</v>
      </c>
      <c r="NU231">
        <v>1.04924664999999</v>
      </c>
      <c r="NV231">
        <v>2.7332666500005902</v>
      </c>
      <c r="NW231">
        <v>1.2092929600003099</v>
      </c>
      <c r="NX231">
        <v>1.05554110000048</v>
      </c>
      <c r="NY231">
        <v>1.1620937000006999</v>
      </c>
      <c r="NZ231">
        <v>1.2654308000001</v>
      </c>
      <c r="OA231">
        <v>1.16928899999948</v>
      </c>
      <c r="OB231">
        <v>4.1345807999969102</v>
      </c>
      <c r="OC231">
        <v>2.4209378000014099</v>
      </c>
      <c r="OD231">
        <v>3.21394480000163</v>
      </c>
      <c r="OE231">
        <v>1.8736688000008099</v>
      </c>
      <c r="OF231">
        <v>3.23210919999838</v>
      </c>
      <c r="OG231">
        <v>5.8936866000003603</v>
      </c>
      <c r="OH231">
        <v>2.3584841999982</v>
      </c>
      <c r="OI231">
        <v>2.62275560000126</v>
      </c>
      <c r="OJ231">
        <v>1.4598421999999101</v>
      </c>
      <c r="OK231">
        <v>1.3233832999994799</v>
      </c>
      <c r="OL231">
        <v>1.41860540000016</v>
      </c>
      <c r="OM231">
        <v>3.2277679299986599</v>
      </c>
      <c r="ON231">
        <v>3.6919827999991002</v>
      </c>
      <c r="OO231">
        <v>1.3786923799998501</v>
      </c>
      <c r="OP231">
        <v>2.1671988800008002</v>
      </c>
      <c r="OQ231">
        <v>2.8769974599999801</v>
      </c>
      <c r="OR231">
        <v>2.8388239699997899</v>
      </c>
      <c r="OS231">
        <v>2.5798176899988898</v>
      </c>
      <c r="OT231">
        <v>2.9607505599997199</v>
      </c>
      <c r="OU231">
        <v>1.0843204199991301</v>
      </c>
      <c r="OV231">
        <v>1.7104738500001999</v>
      </c>
      <c r="OW231">
        <v>2.6328474600013601</v>
      </c>
      <c r="OX231">
        <v>3.0898922900014401</v>
      </c>
      <c r="OY231">
        <v>55.502808819990598</v>
      </c>
      <c r="OZ231">
        <v>2.8954617499984998</v>
      </c>
      <c r="PA231">
        <v>10.8312554000004</v>
      </c>
      <c r="PB231">
        <v>2.7239711600013798</v>
      </c>
      <c r="PC231">
        <v>3.9606348699999199</v>
      </c>
      <c r="PD231">
        <v>3.44453603000147</v>
      </c>
      <c r="PE231">
        <v>1.8629558699994999</v>
      </c>
      <c r="PF231">
        <v>106.27114079997401</v>
      </c>
      <c r="PG231">
        <v>10.7797399999981</v>
      </c>
      <c r="PH231">
        <v>4.2696719000014101</v>
      </c>
      <c r="PI231">
        <v>6.8730794000002797</v>
      </c>
      <c r="PJ231">
        <v>4.6795914000031198</v>
      </c>
      <c r="PK231">
        <v>1.1298172999995599</v>
      </c>
      <c r="PL231">
        <v>1.27096252999945</v>
      </c>
      <c r="PM231">
        <v>1.32093716000054</v>
      </c>
      <c r="PN231">
        <v>1.5625970100008999</v>
      </c>
      <c r="PO231">
        <v>1.6013106699992901</v>
      </c>
      <c r="PP231">
        <v>1.6674662400000699</v>
      </c>
      <c r="PQ231">
        <v>1.7574683999992</v>
      </c>
      <c r="PR231">
        <v>1.41694407999967</v>
      </c>
      <c r="PS231">
        <v>1.7717281799996301</v>
      </c>
      <c r="PT231">
        <v>2.2248442099989898</v>
      </c>
      <c r="PU231">
        <v>3.75617164999858</v>
      </c>
      <c r="PV231">
        <v>9.2436431700043595</v>
      </c>
      <c r="PW231">
        <v>242.92076759995001</v>
      </c>
      <c r="PX231">
        <v>2.1634513999997602</v>
      </c>
      <c r="PY231">
        <v>167.315209799912</v>
      </c>
      <c r="PZ231">
        <v>1.85935930000051</v>
      </c>
      <c r="QA231">
        <v>1.69689090000065</v>
      </c>
      <c r="QB231">
        <v>106.42082560004199</v>
      </c>
      <c r="QC231">
        <v>2.1035235999988799</v>
      </c>
      <c r="QD231">
        <v>43379.796810626998</v>
      </c>
      <c r="QE231">
        <v>2.7621059000011901</v>
      </c>
      <c r="QF231">
        <v>2.3627941699996899</v>
      </c>
      <c r="QG231">
        <v>225.48757837992201</v>
      </c>
      <c r="QH231">
        <v>129.74034292995901</v>
      </c>
      <c r="QI231">
        <v>1.1073846599993</v>
      </c>
      <c r="QJ231">
        <v>1.1365544000000201</v>
      </c>
      <c r="QK231">
        <v>1.07722054999977</v>
      </c>
      <c r="QL231">
        <v>1.0741008299992201</v>
      </c>
      <c r="QM231">
        <v>16.641623670002399</v>
      </c>
      <c r="QN231">
        <v>1.6079612600005899</v>
      </c>
      <c r="QO231">
        <v>101.09543300001</v>
      </c>
      <c r="QP231">
        <v>1.4900605999992</v>
      </c>
      <c r="QQ231">
        <v>1.38286060000064</v>
      </c>
      <c r="QR231">
        <v>1.15208429999984</v>
      </c>
      <c r="QS231">
        <v>1.8613795000001101</v>
      </c>
      <c r="QT231">
        <v>1.46437239999977</v>
      </c>
      <c r="QU231">
        <v>120.341735000024</v>
      </c>
      <c r="QV231">
        <v>102.78886900003999</v>
      </c>
      <c r="QW231">
        <v>188.55546599999099</v>
      </c>
      <c r="QX231">
        <v>118.84875200002</v>
      </c>
      <c r="QY231">
        <v>108.845881000045</v>
      </c>
      <c r="QZ231">
        <v>107.20382099994499</v>
      </c>
      <c r="RA231">
        <v>106.18989100004499</v>
      </c>
      <c r="RB231">
        <v>1.43423986000016</v>
      </c>
      <c r="RC231">
        <v>2.7104646299994801</v>
      </c>
      <c r="RD231">
        <v>170.623801999958</v>
      </c>
      <c r="RE231">
        <v>110.745929999975</v>
      </c>
      <c r="RF231">
        <v>113.534449000028</v>
      </c>
      <c r="RG231">
        <v>124.646843999973</v>
      </c>
      <c r="RH231">
        <v>152.43016800005</v>
      </c>
      <c r="RI231">
        <v>269.54702199995501</v>
      </c>
      <c r="RJ231">
        <v>110.53789799998</v>
      </c>
      <c r="RK231">
        <v>105.081873000017</v>
      </c>
      <c r="RL231">
        <v>276.316966000013</v>
      </c>
      <c r="RM231">
        <v>53.547994999971699</v>
      </c>
      <c r="RN231">
        <v>274.052240000106</v>
      </c>
      <c r="RO231">
        <v>172.49972600000899</v>
      </c>
      <c r="RP231">
        <v>224.55313699995199</v>
      </c>
      <c r="RQ231">
        <v>106.73932900000401</v>
      </c>
      <c r="RR231">
        <v>386.012631999794</v>
      </c>
      <c r="RS231">
        <v>199.460337999975</v>
      </c>
      <c r="RT231">
        <v>112.707264999975</v>
      </c>
      <c r="RU231">
        <v>190.48031800007399</v>
      </c>
      <c r="RV231">
        <v>334.96400699997298</v>
      </c>
      <c r="RW231">
        <v>62.417064999986898</v>
      </c>
      <c r="RX231">
        <v>375.08996600005798</v>
      </c>
      <c r="RY231">
        <v>202.36401699995599</v>
      </c>
      <c r="RZ231">
        <v>630.97214899957203</v>
      </c>
      <c r="SA231">
        <v>682.75243700016301</v>
      </c>
      <c r="SB231">
        <v>319.06897799996699</v>
      </c>
      <c r="SC231">
        <v>115.37680099997699</v>
      </c>
      <c r="SD231">
        <v>220.11231100000401</v>
      </c>
      <c r="SE231">
        <v>402.377483999822</v>
      </c>
      <c r="SF231">
        <v>293.26850399980299</v>
      </c>
      <c r="SG231">
        <v>803.078316999599</v>
      </c>
      <c r="SH231">
        <v>120.249994999962</v>
      </c>
      <c r="SI231">
        <v>105.053012000048</v>
      </c>
      <c r="SJ231">
        <v>7967.06720600277</v>
      </c>
      <c r="SK231">
        <v>64.942583000054597</v>
      </c>
      <c r="SL231">
        <v>151.25209499988699</v>
      </c>
      <c r="SM231">
        <v>287.15239800000597</v>
      </c>
      <c r="SN231">
        <v>342.73682199977299</v>
      </c>
      <c r="SO231">
        <v>203.15416899998701</v>
      </c>
      <c r="SP231">
        <v>566.23372299969196</v>
      </c>
      <c r="SQ231">
        <v>203.404688999988</v>
      </c>
      <c r="SR231">
        <v>53.898297999985502</v>
      </c>
      <c r="SS231">
        <v>54.536976000003101</v>
      </c>
      <c r="ST231">
        <v>201.99199500004801</v>
      </c>
      <c r="SU231">
        <v>196.166580999969</v>
      </c>
      <c r="SV231">
        <v>203.752521000104</v>
      </c>
      <c r="SW231">
        <v>169.70122299995299</v>
      </c>
      <c r="SX231">
        <v>211.56041699997101</v>
      </c>
      <c r="SY231">
        <v>197.64721799991099</v>
      </c>
      <c r="SZ231">
        <v>129.38299300009399</v>
      </c>
      <c r="TA231">
        <v>155.24729599989999</v>
      </c>
      <c r="TB231">
        <v>109.292798000039</v>
      </c>
      <c r="TC231">
        <v>159.59597899997601</v>
      </c>
      <c r="TD231">
        <v>147.87793399998901</v>
      </c>
      <c r="TE231">
        <v>513.56674200017005</v>
      </c>
      <c r="TF231">
        <v>119.281528000021</v>
      </c>
      <c r="TG231">
        <v>128.035411000019</v>
      </c>
      <c r="TH231">
        <v>558.18368399981398</v>
      </c>
      <c r="TI231">
        <v>88.068394999951096</v>
      </c>
      <c r="TJ231">
        <v>394.91207200009399</v>
      </c>
      <c r="TK231">
        <v>173.34516900009501</v>
      </c>
      <c r="TL231">
        <v>441.56627199985098</v>
      </c>
      <c r="TM231">
        <v>513.71452799998201</v>
      </c>
      <c r="TN231">
        <v>200.39026800007599</v>
      </c>
      <c r="TO231">
        <v>514.59115600027098</v>
      </c>
      <c r="TQ231">
        <v>514.37970199994697</v>
      </c>
      <c r="TR231">
        <v>514.27272600028698</v>
      </c>
      <c r="TS231">
        <v>209.90702400007299</v>
      </c>
      <c r="TT231">
        <v>169.25599800003701</v>
      </c>
      <c r="TU231">
        <v>101.53534599999</v>
      </c>
      <c r="TV231">
        <v>109.74932199996</v>
      </c>
      <c r="TW231">
        <v>371.10649400018201</v>
      </c>
      <c r="TX231">
        <v>135.715715999948</v>
      </c>
      <c r="TY231">
        <v>122.01995300001001</v>
      </c>
      <c r="TZ231">
        <v>429.329340999946</v>
      </c>
      <c r="UA231">
        <v>156.04757099994501</v>
      </c>
      <c r="UB231">
        <v>136.32001299993101</v>
      </c>
      <c r="UC231">
        <v>119.78896100004199</v>
      </c>
      <c r="UD231">
        <v>113.042628000025</v>
      </c>
      <c r="UE231">
        <v>140.00859099999099</v>
      </c>
      <c r="UF231">
        <v>114.937306000036</v>
      </c>
      <c r="UG231">
        <v>132.18303900002499</v>
      </c>
      <c r="UH231">
        <v>138.45441700005901</v>
      </c>
      <c r="UI231">
        <v>120.91622699995099</v>
      </c>
      <c r="UJ231">
        <v>113.953347999952</v>
      </c>
      <c r="UK231">
        <v>138.41243600007101</v>
      </c>
      <c r="UL231">
        <v>170.292622999987</v>
      </c>
      <c r="UM231">
        <v>115.347550999955</v>
      </c>
      <c r="UN231">
        <v>147.71205800003401</v>
      </c>
      <c r="UO231">
        <v>196.42518500005801</v>
      </c>
      <c r="UP231">
        <v>220.85626400006001</v>
      </c>
      <c r="UQ231">
        <v>118.328439999954</v>
      </c>
      <c r="UR231">
        <v>113.042569000041</v>
      </c>
      <c r="US231">
        <v>356.49958299985201</v>
      </c>
      <c r="UT231">
        <v>355.73276499984797</v>
      </c>
      <c r="UU231">
        <v>1969.8640149999401</v>
      </c>
      <c r="UV231">
        <v>142.26161699998201</v>
      </c>
      <c r="UW231">
        <v>470.24746599979699</v>
      </c>
      <c r="UX231">
        <v>109.59205600002301</v>
      </c>
      <c r="UY231">
        <v>58.584847000020098</v>
      </c>
      <c r="UZ231">
        <v>13.2739869999932</v>
      </c>
      <c r="VA231">
        <v>161.37823699996801</v>
      </c>
      <c r="VB231">
        <v>117.348774999962</v>
      </c>
      <c r="VC231">
        <v>108.97604300000199</v>
      </c>
      <c r="VD231">
        <v>120.736027000006</v>
      </c>
      <c r="VE231">
        <v>109.297648999956</v>
      </c>
      <c r="VF231">
        <v>147.569732999895</v>
      </c>
      <c r="VG231">
        <v>149.95260700001401</v>
      </c>
      <c r="VH231">
        <v>115.42550999997199</v>
      </c>
      <c r="VI231">
        <v>109.260193999973</v>
      </c>
      <c r="VJ231">
        <v>121.06456600001501</v>
      </c>
      <c r="VK231">
        <v>119.593518999987</v>
      </c>
      <c r="VL231">
        <v>108.164334999979</v>
      </c>
      <c r="VM231">
        <v>112.579130999977</v>
      </c>
      <c r="VN231">
        <v>214.10286800004499</v>
      </c>
      <c r="VO231">
        <v>106.707706999965</v>
      </c>
      <c r="VP231">
        <v>290.63399099977698</v>
      </c>
      <c r="VQ231">
        <v>193.56717099994401</v>
      </c>
      <c r="VR231">
        <v>115.82153099996501</v>
      </c>
      <c r="VS231">
        <v>108.46156099997501</v>
      </c>
      <c r="VT231">
        <v>125.289693000028</v>
      </c>
      <c r="VU231">
        <v>166.69720000005299</v>
      </c>
      <c r="VV231">
        <v>205.17164200008801</v>
      </c>
      <c r="VW231">
        <v>170.80056699994</v>
      </c>
      <c r="VX231">
        <v>150.092547999928</v>
      </c>
      <c r="VY231">
        <v>109.475381999975</v>
      </c>
      <c r="VZ231">
        <v>112.38423700001999</v>
      </c>
      <c r="WA231">
        <v>104.265822999994</v>
      </c>
      <c r="WB231">
        <v>292.371032999828</v>
      </c>
      <c r="WC231">
        <v>186.803702000063</v>
      </c>
      <c r="WD231">
        <v>205.973339000018</v>
      </c>
      <c r="WE231">
        <v>107.495301999967</v>
      </c>
      <c r="WF231">
        <v>106.714249999961</v>
      </c>
      <c r="WH231">
        <v>113.17267999996</v>
      </c>
      <c r="WI231">
        <v>124.931785000023</v>
      </c>
      <c r="WJ231">
        <v>29.687199999985801</v>
      </c>
      <c r="WK231">
        <v>114.19991199998201</v>
      </c>
      <c r="WL231">
        <v>105.452410000027</v>
      </c>
      <c r="WM231">
        <v>222.584137999918</v>
      </c>
      <c r="WN231">
        <v>286.23746100021498</v>
      </c>
      <c r="WO231">
        <v>355.72212699987</v>
      </c>
      <c r="WP231">
        <v>227.284286000067</v>
      </c>
      <c r="WQ231">
        <v>277.81015900010198</v>
      </c>
      <c r="WR231">
        <v>326.85182400001202</v>
      </c>
      <c r="WS231">
        <v>286.70398500002898</v>
      </c>
      <c r="WT231">
        <v>539.53665800020099</v>
      </c>
      <c r="WU231">
        <v>549.42873100005102</v>
      </c>
      <c r="WV231">
        <v>857.94646300002898</v>
      </c>
      <c r="WW231">
        <v>133.489076999947</v>
      </c>
      <c r="WX231">
        <v>322.89065500022798</v>
      </c>
      <c r="WY231">
        <v>158.58816700009601</v>
      </c>
      <c r="WZ231">
        <v>300.60244800010702</v>
      </c>
      <c r="XA231">
        <v>107.001953999978</v>
      </c>
      <c r="XB231">
        <v>231.724913999904</v>
      </c>
      <c r="XC231">
        <v>108.83243900002</v>
      </c>
      <c r="XD231">
        <v>485.22029200010002</v>
      </c>
      <c r="XE231">
        <v>161.60757400002299</v>
      </c>
      <c r="XF231">
        <v>242.02119900006801</v>
      </c>
      <c r="XG231">
        <v>100.300633999985</v>
      </c>
      <c r="XH231">
        <v>206.13586500007699</v>
      </c>
      <c r="XI231">
        <v>101.06061799998901</v>
      </c>
      <c r="XJ231">
        <v>214.75661000004001</v>
      </c>
      <c r="XK231">
        <v>63.226861000002799</v>
      </c>
      <c r="XL231">
        <v>1.6668797599995699</v>
      </c>
      <c r="XM231">
        <v>5.87644002999878</v>
      </c>
      <c r="XN231">
        <v>1.12337595999998</v>
      </c>
      <c r="XO231">
        <v>1.8499468000009101</v>
      </c>
      <c r="XP231">
        <v>1.7782958000007101</v>
      </c>
      <c r="XQ231">
        <v>23.829533409996699</v>
      </c>
      <c r="XR231">
        <v>1.2755907699993301</v>
      </c>
      <c r="XS231">
        <v>1.30478104999929</v>
      </c>
      <c r="XT231">
        <v>2.37628228999893</v>
      </c>
      <c r="XU231">
        <v>2.2904965699999602</v>
      </c>
      <c r="XV231">
        <v>3.1910491000016901</v>
      </c>
      <c r="XW231">
        <v>3.6393934000007002</v>
      </c>
      <c r="XX231">
        <v>3.4404140000006</v>
      </c>
      <c r="XY231">
        <v>3.7415112000017001</v>
      </c>
      <c r="XZ231">
        <v>1.5034117600007399</v>
      </c>
      <c r="YA231">
        <v>12.529259100003401</v>
      </c>
      <c r="YB231">
        <v>1.1417370199997099</v>
      </c>
      <c r="YC231">
        <v>1.35122039999987</v>
      </c>
      <c r="YD231">
        <v>1.2213647999997199</v>
      </c>
      <c r="YE231">
        <v>4.9076599000036403</v>
      </c>
      <c r="YF231">
        <v>1.2026929000003299</v>
      </c>
      <c r="YG231">
        <v>0.92471265000040104</v>
      </c>
      <c r="YH231">
        <v>1615.2179088406299</v>
      </c>
      <c r="YI231">
        <v>116.60061079997099</v>
      </c>
      <c r="YJ231">
        <v>308.27679299982299</v>
      </c>
      <c r="YK231">
        <v>3.1213716199999899</v>
      </c>
      <c r="YL231">
        <v>1.4853411500007501</v>
      </c>
      <c r="YM231">
        <v>2444717.7128066998</v>
      </c>
      <c r="YN231">
        <v>1.32434959999955</v>
      </c>
      <c r="YO231">
        <v>1.3092614199995301</v>
      </c>
      <c r="YP231">
        <v>1.9635520400006501</v>
      </c>
      <c r="YQ231">
        <v>176.46802800008999</v>
      </c>
      <c r="YR231">
        <v>145.76741140009801</v>
      </c>
      <c r="YS231">
        <v>6.7068784000002797</v>
      </c>
      <c r="YT231">
        <v>8.1031196999974799</v>
      </c>
      <c r="YU231">
        <v>381.81997000006999</v>
      </c>
      <c r="YV231">
        <v>232.54986079991801</v>
      </c>
      <c r="YW231">
        <v>1.6014923000002499</v>
      </c>
      <c r="YX231">
        <v>1.65582309999991</v>
      </c>
      <c r="YY231">
        <v>1.25416450000012</v>
      </c>
      <c r="YZ231">
        <v>4.4268523499995398</v>
      </c>
      <c r="ZA231">
        <v>1.4204693299998301</v>
      </c>
      <c r="ZB231">
        <v>5.0434927399983298</v>
      </c>
      <c r="ZC231">
        <v>1.3383532000007099</v>
      </c>
      <c r="ZD231">
        <v>1.14936269999998</v>
      </c>
    </row>
    <row r="232" spans="1:680" x14ac:dyDescent="0.25">
      <c r="A232" s="40">
        <v>44390</v>
      </c>
      <c r="B232" s="6">
        <v>2.11286904000008</v>
      </c>
      <c r="C232" s="6">
        <v>2.1023446500002998</v>
      </c>
      <c r="D232">
        <v>1.02352624999912</v>
      </c>
      <c r="E232">
        <v>1.8084248100003599</v>
      </c>
      <c r="F232">
        <v>1.1138262299991799</v>
      </c>
      <c r="G232">
        <v>1.1780782000005301</v>
      </c>
      <c r="H232">
        <v>1.1343825999993</v>
      </c>
      <c r="I232">
        <v>3.1062394000000499</v>
      </c>
      <c r="J232">
        <v>1.1543596999999901</v>
      </c>
      <c r="K232">
        <v>2.7472712000017099</v>
      </c>
      <c r="L232">
        <v>3.0546065000016802</v>
      </c>
      <c r="M232">
        <v>1.9571350000005601</v>
      </c>
      <c r="N232">
        <v>2.9446634999985699</v>
      </c>
      <c r="O232">
        <v>2.6423321200018099</v>
      </c>
      <c r="P232">
        <v>3.2508742700010802</v>
      </c>
      <c r="Q232">
        <v>0.95768952999969803</v>
      </c>
      <c r="R232">
        <v>2.7555658300007102</v>
      </c>
      <c r="S232">
        <v>2.9013160200010999</v>
      </c>
      <c r="T232">
        <v>3.4140224900002099</v>
      </c>
      <c r="U232">
        <v>1.1443117100006901</v>
      </c>
      <c r="V232">
        <v>1.5778939200008599</v>
      </c>
      <c r="W232">
        <v>2.9146978165008499</v>
      </c>
      <c r="X232">
        <v>2.2465834934991999</v>
      </c>
      <c r="Y232">
        <v>3.4973677000016301</v>
      </c>
      <c r="Z232">
        <v>1.1444634399995299</v>
      </c>
      <c r="AA232">
        <v>1.32734205999986</v>
      </c>
      <c r="AB232">
        <v>1.16500946000087</v>
      </c>
      <c r="AC232">
        <v>12.348236610007</v>
      </c>
      <c r="AD232">
        <v>26.9816310600145</v>
      </c>
      <c r="AE232">
        <v>1.1204981499995501</v>
      </c>
      <c r="AF232">
        <v>79.549626579973804</v>
      </c>
      <c r="AG232">
        <v>11.152643399997</v>
      </c>
      <c r="AH232">
        <v>2.0157066399988302</v>
      </c>
      <c r="AI232">
        <v>1.16403883000021</v>
      </c>
      <c r="AJ232">
        <v>2.9595149999986501</v>
      </c>
      <c r="AK232">
        <v>2.70401929999935</v>
      </c>
      <c r="AL232">
        <v>1.68264486000044</v>
      </c>
      <c r="AM232">
        <v>1.91963980000037</v>
      </c>
      <c r="AN232">
        <v>1131.86159626022</v>
      </c>
      <c r="AO232">
        <v>269.04063219018298</v>
      </c>
      <c r="AP232">
        <v>202.51054608006999</v>
      </c>
      <c r="AQ232">
        <v>15.191537199993</v>
      </c>
      <c r="AR232">
        <v>1.5822950799993101</v>
      </c>
      <c r="AS232">
        <v>1.3195739700004201</v>
      </c>
      <c r="AT232">
        <v>1.56749891999971</v>
      </c>
      <c r="AU232">
        <v>4.0768021300027604</v>
      </c>
      <c r="AV232">
        <v>3.28477209999983</v>
      </c>
      <c r="AW232">
        <v>1.4894195199995</v>
      </c>
      <c r="AX232">
        <v>13.1698117899941</v>
      </c>
      <c r="AY232">
        <v>1.5184478800001699</v>
      </c>
      <c r="AZ232">
        <v>7.9094656000015702</v>
      </c>
      <c r="BA232">
        <v>1.6027697000008601</v>
      </c>
      <c r="BB232">
        <v>4.4930256399966302</v>
      </c>
      <c r="BC232">
        <v>2.6000984400016001</v>
      </c>
      <c r="BD232">
        <v>0.96944616000018902</v>
      </c>
      <c r="BE232">
        <v>1.79067340000074</v>
      </c>
      <c r="BF232">
        <v>2.0721507999987798</v>
      </c>
      <c r="BG232">
        <v>2.6004457999988499</v>
      </c>
      <c r="BH232">
        <v>2.6106246000017599</v>
      </c>
      <c r="BI232">
        <v>1.7818750999995201</v>
      </c>
      <c r="BJ232">
        <v>113.364294899977</v>
      </c>
      <c r="BK232">
        <v>1.18606229999932</v>
      </c>
      <c r="BL232">
        <v>3.7167661700004802</v>
      </c>
      <c r="BM232">
        <v>1.95813914000064</v>
      </c>
      <c r="BO232">
        <v>1.14441160000024</v>
      </c>
      <c r="BP232">
        <v>1.1235171999997</v>
      </c>
      <c r="BQ232">
        <v>2.0434940000013699</v>
      </c>
      <c r="BR232">
        <v>2.26249069999903</v>
      </c>
      <c r="BS232">
        <v>2.32637460000115</v>
      </c>
      <c r="BT232">
        <v>1.06927329999962</v>
      </c>
      <c r="BU232">
        <v>1.4737144999999101</v>
      </c>
      <c r="BV232">
        <v>2.06103630000143</v>
      </c>
      <c r="BW232">
        <v>7.9718196999965603</v>
      </c>
      <c r="BX232">
        <v>5.3077111000020496</v>
      </c>
      <c r="BY232">
        <v>3.1627379999990799</v>
      </c>
      <c r="BZ232">
        <v>106.98801165004301</v>
      </c>
      <c r="CA232">
        <v>9.4054287000035401</v>
      </c>
      <c r="CB232">
        <v>1.15148950000003</v>
      </c>
      <c r="CC232">
        <v>24.163866499991901</v>
      </c>
      <c r="CD232">
        <v>4.9766870000021299</v>
      </c>
      <c r="CE232">
        <v>9.2566956999944505</v>
      </c>
      <c r="CF232">
        <v>2.7732772999988802</v>
      </c>
      <c r="CG232">
        <v>38.788156100024899</v>
      </c>
      <c r="CH232">
        <v>1.09926919999998</v>
      </c>
      <c r="CI232">
        <v>2.15617579999889</v>
      </c>
      <c r="CJ232">
        <v>6.2442423000029503</v>
      </c>
      <c r="CK232">
        <v>4.7739167000036096</v>
      </c>
      <c r="CL232">
        <v>2.44150330000048</v>
      </c>
      <c r="CM232">
        <v>3.1404070999997198</v>
      </c>
      <c r="CN232">
        <v>31.919068599992901</v>
      </c>
      <c r="CO232">
        <v>1.2710212999991199</v>
      </c>
      <c r="CP232">
        <v>1.88269469999977</v>
      </c>
      <c r="CQ232">
        <v>1.3774529999991501</v>
      </c>
      <c r="CR232">
        <v>1.2801208000000801</v>
      </c>
      <c r="CS232">
        <v>1.2761467000000299</v>
      </c>
      <c r="CT232">
        <v>12.301744800002799</v>
      </c>
      <c r="CU232">
        <v>131.92222500010399</v>
      </c>
      <c r="CV232">
        <v>14.460508300006</v>
      </c>
      <c r="CW232">
        <v>26.648534999985699</v>
      </c>
      <c r="CX232">
        <v>81.353848999948198</v>
      </c>
      <c r="CY232">
        <v>19.607673999999001</v>
      </c>
      <c r="CZ232">
        <v>145.81009200005801</v>
      </c>
      <c r="DA232">
        <v>10.946864500001499</v>
      </c>
      <c r="DB232">
        <v>10.3174378999975</v>
      </c>
      <c r="DC232">
        <v>23.2602870000119</v>
      </c>
      <c r="DD232">
        <v>2.6919073899989598</v>
      </c>
      <c r="DE232">
        <v>1.6878463699995301</v>
      </c>
      <c r="DF232">
        <v>1.3771959200002999</v>
      </c>
      <c r="DG232">
        <v>1.18729630999951</v>
      </c>
      <c r="DH232">
        <v>3.2430612800017098</v>
      </c>
      <c r="DJ232">
        <v>1.2700841200003199</v>
      </c>
      <c r="DK232">
        <v>2.6230681599990899</v>
      </c>
      <c r="DL232">
        <v>28.746880419988901</v>
      </c>
      <c r="DM232">
        <v>2.3235357699995798</v>
      </c>
      <c r="DN232">
        <v>8.6996890699956602</v>
      </c>
      <c r="DO232">
        <v>2.8421012799990399</v>
      </c>
      <c r="DP232">
        <v>3.0607811000009</v>
      </c>
      <c r="DQ232">
        <v>1.4210679200005001</v>
      </c>
      <c r="DR232">
        <v>11.3764758600009</v>
      </c>
      <c r="DS232">
        <v>1.27476960999957</v>
      </c>
      <c r="DT232">
        <v>1.3308758300008801</v>
      </c>
      <c r="DU232">
        <v>4.2813937000028099</v>
      </c>
      <c r="DV232">
        <v>3.80597498000134</v>
      </c>
      <c r="DW232">
        <v>3.64111848000175</v>
      </c>
      <c r="DX232">
        <v>1.44545432000086</v>
      </c>
      <c r="DY232">
        <v>129.47690099990001</v>
      </c>
      <c r="DZ232">
        <v>1.50952743000016</v>
      </c>
      <c r="EA232">
        <v>1.9278955699992399</v>
      </c>
      <c r="EB232">
        <v>1.1780497500003499</v>
      </c>
      <c r="EC232">
        <v>1.1613001999994601</v>
      </c>
      <c r="ED232">
        <v>1.0875339300000599</v>
      </c>
      <c r="EE232">
        <v>2.9946530400011402</v>
      </c>
      <c r="EF232">
        <v>1.4103499800003201</v>
      </c>
      <c r="EG232">
        <v>2.5174071000001299</v>
      </c>
      <c r="EH232">
        <v>1.6423027000000701</v>
      </c>
      <c r="EI232">
        <v>1.7857165400000701</v>
      </c>
      <c r="EJ232">
        <v>2.0118547199999699</v>
      </c>
      <c r="EK232">
        <v>3.27929329999824</v>
      </c>
      <c r="EL232">
        <v>6.2852428999976802</v>
      </c>
      <c r="EM232">
        <v>29.988664700009402</v>
      </c>
      <c r="EN232">
        <v>1.6988016800005401</v>
      </c>
      <c r="EO232">
        <v>1.3995613499991999</v>
      </c>
      <c r="EP232">
        <v>1.11384605000057</v>
      </c>
      <c r="EQ232">
        <v>1.1260969899994999</v>
      </c>
      <c r="ER232">
        <v>1.3748536900002399</v>
      </c>
      <c r="ES232">
        <v>1.0947556499995701</v>
      </c>
      <c r="ET232">
        <v>1.6350776700001</v>
      </c>
      <c r="EU232">
        <v>3.0609892200009199</v>
      </c>
      <c r="EV232">
        <v>1.15370531000008</v>
      </c>
      <c r="EW232">
        <v>1.0487045999998399</v>
      </c>
      <c r="EX232">
        <v>115.972759000026</v>
      </c>
      <c r="EY232">
        <v>7.3258278900029801</v>
      </c>
      <c r="EZ232">
        <v>3.79938160000165</v>
      </c>
      <c r="FA232">
        <v>1.32279381999979</v>
      </c>
      <c r="FC232">
        <v>218.81883709994099</v>
      </c>
      <c r="FD232">
        <v>10651.9858306348</v>
      </c>
      <c r="FE232">
        <v>109.769829800003</v>
      </c>
      <c r="FF232">
        <v>1.14238970999941</v>
      </c>
      <c r="FG232">
        <v>4758.2632211372302</v>
      </c>
      <c r="FH232">
        <v>1.0658442999993001</v>
      </c>
      <c r="FI232">
        <v>1.1612514799999201</v>
      </c>
      <c r="FJ232">
        <v>1.3084576199999001</v>
      </c>
      <c r="FK232">
        <v>23.651164070004601</v>
      </c>
      <c r="FL232">
        <v>1.44699519999995</v>
      </c>
      <c r="FM232">
        <v>2.26085690000036</v>
      </c>
      <c r="FN232">
        <v>1.99398660000043</v>
      </c>
      <c r="FO232">
        <v>1.2798511000000901</v>
      </c>
      <c r="FP232">
        <v>3.3707652999983102</v>
      </c>
      <c r="FQ232">
        <v>1.67010085000038</v>
      </c>
      <c r="FR232">
        <v>1.2439782399997099</v>
      </c>
      <c r="FS232">
        <v>1.29409655000018</v>
      </c>
      <c r="FT232">
        <v>2.3042444099992299</v>
      </c>
      <c r="FU232">
        <v>2.2982191000010102</v>
      </c>
      <c r="FV232">
        <v>1.2102186299998701</v>
      </c>
      <c r="FW232">
        <v>1.42405151999992</v>
      </c>
      <c r="FX232">
        <v>1.1509046600003801</v>
      </c>
      <c r="FY232">
        <v>1.3413157600007299</v>
      </c>
      <c r="FZ232">
        <v>1.1002210099995899</v>
      </c>
      <c r="GA232">
        <v>3.9292006799987602</v>
      </c>
      <c r="GB232">
        <v>1.25474150000082</v>
      </c>
      <c r="GC232">
        <v>383.98819404002302</v>
      </c>
      <c r="GD232">
        <v>106.530282599968</v>
      </c>
      <c r="GE232">
        <v>205.762197500095</v>
      </c>
      <c r="GF232">
        <v>299.70901149976999</v>
      </c>
      <c r="GG232">
        <v>287.84864570014201</v>
      </c>
      <c r="GH232">
        <v>137.329690600047</v>
      </c>
      <c r="GI232">
        <v>322.16591349989199</v>
      </c>
      <c r="GJ232">
        <v>120.223442499992</v>
      </c>
      <c r="GK232">
        <v>230.86603490007101</v>
      </c>
      <c r="GL232">
        <v>1.1274833999996201</v>
      </c>
      <c r="GM232">
        <v>2.34052829999928</v>
      </c>
      <c r="GN232">
        <v>1.55346920000011</v>
      </c>
      <c r="GO232">
        <v>7.22730880000017</v>
      </c>
      <c r="GP232">
        <v>2.96805020000102</v>
      </c>
      <c r="GQ232">
        <v>1.1678529000000699</v>
      </c>
      <c r="GR232">
        <v>2.2970902000015498</v>
      </c>
      <c r="GS232">
        <v>4.4831414000000196</v>
      </c>
      <c r="GT232">
        <v>2.1712212999991598</v>
      </c>
      <c r="GU232">
        <v>3.0955369000003001</v>
      </c>
      <c r="GV232">
        <v>12.384298300006799</v>
      </c>
      <c r="GW232">
        <v>1.41405490000034</v>
      </c>
      <c r="GX232">
        <v>9.05159350000031</v>
      </c>
      <c r="GY232">
        <v>4.2120683999965003</v>
      </c>
      <c r="GZ232">
        <v>1.04513000000043</v>
      </c>
      <c r="HA232">
        <v>2.4271799000016498</v>
      </c>
      <c r="HB232">
        <v>1.0400626999999101</v>
      </c>
      <c r="HC232">
        <v>5.6411195999971797</v>
      </c>
      <c r="HD232">
        <v>1.3491236999998399</v>
      </c>
      <c r="HE232">
        <v>157.06307250005199</v>
      </c>
      <c r="HF232">
        <v>3.6269367999993798</v>
      </c>
      <c r="HG232">
        <v>1.0829508999995601</v>
      </c>
      <c r="HH232">
        <v>2.2731763000010701</v>
      </c>
      <c r="HI232">
        <v>6.0059716999967296</v>
      </c>
      <c r="HJ232">
        <v>1.1399397999994101</v>
      </c>
      <c r="HK232">
        <v>4.6425301999988697</v>
      </c>
      <c r="HL232">
        <v>180.60872230003599</v>
      </c>
      <c r="HM232">
        <v>4.6628922699965196</v>
      </c>
      <c r="HN232">
        <v>82.660203350009397</v>
      </c>
      <c r="HO232">
        <v>1156.3488915599901</v>
      </c>
      <c r="HP232">
        <v>1.16605256000003</v>
      </c>
      <c r="HQ232">
        <v>1.19899764000002</v>
      </c>
      <c r="HR232">
        <v>119.06570161995499</v>
      </c>
      <c r="HS232">
        <v>186.13106192997699</v>
      </c>
      <c r="HT232">
        <v>138.83672636002299</v>
      </c>
      <c r="HU232">
        <v>160.058740919922</v>
      </c>
      <c r="HV232">
        <v>162.463476429926</v>
      </c>
      <c r="HW232">
        <v>447.59971818001901</v>
      </c>
      <c r="HX232">
        <v>122.887709410046</v>
      </c>
      <c r="HY232">
        <v>144.376959620044</v>
      </c>
      <c r="HZ232">
        <v>110.790334269986</v>
      </c>
      <c r="IA232">
        <v>1.1123838000003201</v>
      </c>
      <c r="IB232">
        <v>1.1219755000001901</v>
      </c>
      <c r="IC232">
        <v>1.2048066000006701</v>
      </c>
      <c r="ID232">
        <v>1.2952961999999399</v>
      </c>
      <c r="IE232">
        <v>1.0449898000006199</v>
      </c>
      <c r="IF232">
        <v>1.42354630000045</v>
      </c>
      <c r="IG232">
        <v>1.8633000999998299</v>
      </c>
      <c r="IH232">
        <v>1.3897417000007399</v>
      </c>
      <c r="II232">
        <v>1.3929418000006999</v>
      </c>
      <c r="IJ232">
        <v>1.0576400000009001</v>
      </c>
      <c r="IK232">
        <v>1.1207916000003</v>
      </c>
      <c r="IL232">
        <v>1.14165399999911</v>
      </c>
      <c r="IM232">
        <v>1.1945503999995699</v>
      </c>
      <c r="IN232">
        <v>1.0497479000005101</v>
      </c>
      <c r="IO232">
        <v>1.0450306000002501</v>
      </c>
      <c r="IP232">
        <v>3.0983315000012199</v>
      </c>
      <c r="IQ232">
        <v>1.12820409999949</v>
      </c>
      <c r="IR232">
        <v>1.0328315000006101</v>
      </c>
      <c r="IS232">
        <v>1.34947210000064</v>
      </c>
      <c r="IT232">
        <v>1.3815997999990901</v>
      </c>
      <c r="IU232">
        <v>1.20725139999922</v>
      </c>
      <c r="IV232">
        <v>1.5692371999994099</v>
      </c>
      <c r="IW232">
        <v>1.0623457000001499</v>
      </c>
      <c r="IX232">
        <v>1.7031518999992801</v>
      </c>
      <c r="IY232">
        <v>1.4303450000006701</v>
      </c>
      <c r="IZ232">
        <v>2.1539078999994699</v>
      </c>
      <c r="JA232">
        <v>1.4477709000002501</v>
      </c>
      <c r="JB232">
        <v>1.3311780999993099</v>
      </c>
      <c r="JC232">
        <v>1.2217717000003201</v>
      </c>
      <c r="JD232">
        <v>1.20575529999951</v>
      </c>
      <c r="JE232">
        <v>1.2047892999998999</v>
      </c>
      <c r="JF232">
        <v>4.4076786000005104</v>
      </c>
      <c r="JG232">
        <v>1.55491830000028</v>
      </c>
      <c r="JH232">
        <v>1.4369810999996799</v>
      </c>
      <c r="JI232">
        <v>1.0467482999993101</v>
      </c>
      <c r="JJ232">
        <v>5.8476213000030803</v>
      </c>
      <c r="JK232">
        <v>1.63136900000063</v>
      </c>
      <c r="JL232">
        <v>1.6294952999996899</v>
      </c>
      <c r="JM232">
        <v>1.86468500000046</v>
      </c>
      <c r="JN232">
        <v>1.1762870000002299</v>
      </c>
      <c r="JO232">
        <v>2.67972337000174</v>
      </c>
      <c r="JP232">
        <v>593.21416901983298</v>
      </c>
      <c r="JQ232">
        <v>231.32953443005701</v>
      </c>
      <c r="JR232">
        <v>11.9989930000011</v>
      </c>
      <c r="JS232">
        <v>2.2443526999995802</v>
      </c>
      <c r="JT232">
        <v>1.49001759999919</v>
      </c>
      <c r="JU232">
        <v>7.8005563999977303</v>
      </c>
      <c r="JV232">
        <v>122.606764000026</v>
      </c>
      <c r="JW232">
        <v>0.99651470000026199</v>
      </c>
      <c r="JX232">
        <v>109.21012599999101</v>
      </c>
      <c r="JY232">
        <v>1.13649009000073</v>
      </c>
      <c r="JZ232">
        <v>1.1653310099991401</v>
      </c>
      <c r="KA232">
        <v>115.36507499998</v>
      </c>
      <c r="KB232">
        <v>86.753095000051005</v>
      </c>
      <c r="KC232">
        <v>113.42041200003599</v>
      </c>
      <c r="KD232">
        <v>111.84571699996</v>
      </c>
      <c r="KE232">
        <v>116.613572999951</v>
      </c>
      <c r="KF232">
        <v>99.135371000040294</v>
      </c>
      <c r="KG232">
        <v>122.80744400003501</v>
      </c>
      <c r="KH232">
        <v>111.282761999988</v>
      </c>
      <c r="KI232">
        <v>184.79775199992599</v>
      </c>
      <c r="KJ232">
        <v>173.294627000112</v>
      </c>
      <c r="KK232">
        <v>127.15923999995</v>
      </c>
      <c r="KL232">
        <v>111.404224999947</v>
      </c>
      <c r="KM232">
        <v>152.46330399997501</v>
      </c>
      <c r="KN232">
        <v>132.40742899989701</v>
      </c>
      <c r="KO232">
        <v>108.844375999994</v>
      </c>
      <c r="KP232">
        <v>118.107350999955</v>
      </c>
      <c r="KQ232">
        <v>176.53520600008801</v>
      </c>
      <c r="KR232">
        <v>281.24482000013802</v>
      </c>
      <c r="KS232">
        <v>149.47091799997699</v>
      </c>
      <c r="KT232">
        <v>140.97647899994601</v>
      </c>
      <c r="KU232">
        <v>249.786442999961</v>
      </c>
      <c r="KV232">
        <v>111.746245000046</v>
      </c>
      <c r="KW232">
        <v>125.921546000056</v>
      </c>
      <c r="KX232">
        <v>195.06726099993099</v>
      </c>
      <c r="KY232">
        <v>209.30503199994601</v>
      </c>
      <c r="KZ232">
        <v>102.98038600001</v>
      </c>
      <c r="LA232">
        <v>117.68849199998699</v>
      </c>
      <c r="LB232">
        <v>134.59186500008201</v>
      </c>
      <c r="LC232">
        <v>117.360465000034</v>
      </c>
      <c r="LD232">
        <v>230.27040900010601</v>
      </c>
      <c r="LE232">
        <v>95.563415999989999</v>
      </c>
      <c r="LF232">
        <v>124.73391499999001</v>
      </c>
      <c r="LG232">
        <v>119.64068099996101</v>
      </c>
      <c r="LH232">
        <v>106.414174000034</v>
      </c>
      <c r="LI232">
        <v>129.00348900002399</v>
      </c>
      <c r="LJ232">
        <v>117.999498000019</v>
      </c>
      <c r="LK232">
        <v>170.31856300006601</v>
      </c>
      <c r="LL232">
        <v>258.24567299988098</v>
      </c>
      <c r="LM232">
        <v>205.65246500005</v>
      </c>
      <c r="LN232">
        <v>118.13626900001</v>
      </c>
      <c r="LO232">
        <v>164.08058000006699</v>
      </c>
      <c r="LP232">
        <v>100.97709499998</v>
      </c>
      <c r="LQ232">
        <v>116.42447800003001</v>
      </c>
      <c r="LR232">
        <v>92.320502000046005</v>
      </c>
      <c r="LS232">
        <v>160.384928999934</v>
      </c>
      <c r="LT232">
        <v>139.36988699995001</v>
      </c>
      <c r="LU232">
        <v>121.546556000016</v>
      </c>
      <c r="LV232">
        <v>156.356166000012</v>
      </c>
      <c r="LW232">
        <v>104.06487400003201</v>
      </c>
      <c r="LX232">
        <v>121.403434999986</v>
      </c>
      <c r="LY232">
        <v>130.63987000007199</v>
      </c>
      <c r="LZ232">
        <v>122.16567799996101</v>
      </c>
      <c r="MA232">
        <v>100.370302999974</v>
      </c>
      <c r="MB232">
        <v>119.187082999968</v>
      </c>
      <c r="MC232">
        <v>167.26969200000201</v>
      </c>
      <c r="MD232">
        <v>121.469037999981</v>
      </c>
      <c r="ME232">
        <v>108.350968000013</v>
      </c>
      <c r="MF232">
        <v>105.258394000004</v>
      </c>
      <c r="MG232">
        <v>106.298991000047</v>
      </c>
      <c r="MH232">
        <v>160.54328699992001</v>
      </c>
      <c r="MI232">
        <v>221.920519999927</v>
      </c>
      <c r="MJ232">
        <v>101.181680000038</v>
      </c>
      <c r="MK232">
        <v>108.528914000024</v>
      </c>
      <c r="ML232">
        <v>171.65292900009101</v>
      </c>
      <c r="MM232">
        <v>122.18248800002</v>
      </c>
      <c r="MN232">
        <v>102.501316000009</v>
      </c>
      <c r="MO232">
        <v>137.821362999966</v>
      </c>
      <c r="MP232">
        <v>113.83584299997899</v>
      </c>
      <c r="MQ232">
        <v>111.284216</v>
      </c>
      <c r="MR232">
        <v>114.772013999987</v>
      </c>
      <c r="MS232">
        <v>96.093942999956198</v>
      </c>
      <c r="MT232">
        <v>215.93422900000601</v>
      </c>
      <c r="MU232">
        <v>286.784549999982</v>
      </c>
      <c r="MV232">
        <v>209.254627000075</v>
      </c>
      <c r="MW232">
        <v>281.082832999993</v>
      </c>
      <c r="MX232">
        <v>105.542693999945</v>
      </c>
      <c r="MY232">
        <v>330.61274300003402</v>
      </c>
      <c r="MZ232">
        <v>331.86766499979399</v>
      </c>
      <c r="NA232">
        <v>336.952612000052</v>
      </c>
      <c r="NB232">
        <v>130.85115900007099</v>
      </c>
      <c r="NC232">
        <v>304.87246099999197</v>
      </c>
      <c r="ND232">
        <v>116.456703000003</v>
      </c>
      <c r="NE232">
        <v>157.09741399996</v>
      </c>
      <c r="NF232">
        <v>241.20583599992099</v>
      </c>
      <c r="NG232">
        <v>169.34434500010701</v>
      </c>
      <c r="NH232">
        <v>149.04304099991</v>
      </c>
      <c r="NI232">
        <v>128.852480999893</v>
      </c>
      <c r="NJ232">
        <v>118.24262399994799</v>
      </c>
      <c r="NK232">
        <v>132.71477099997</v>
      </c>
      <c r="NL232">
        <v>131.95333599997701</v>
      </c>
      <c r="NM232">
        <v>123.869359000004</v>
      </c>
      <c r="NN232">
        <v>157.001931000035</v>
      </c>
      <c r="NO232">
        <v>105.669762999984</v>
      </c>
      <c r="NP232">
        <v>133.67867000005199</v>
      </c>
      <c r="NQ232">
        <v>111.979203999974</v>
      </c>
      <c r="NR232">
        <v>1.72933430000012</v>
      </c>
      <c r="NS232">
        <v>4.1924156000022803</v>
      </c>
      <c r="NT232">
        <v>1.42995619999965</v>
      </c>
      <c r="NU232">
        <v>1.04941406999933</v>
      </c>
      <c r="NV232">
        <v>2.7417783599994401</v>
      </c>
      <c r="NW232">
        <v>1.2102896600008499</v>
      </c>
      <c r="NX232">
        <v>1.05782639999961</v>
      </c>
      <c r="NY232">
        <v>1.1674278999998899</v>
      </c>
      <c r="NZ232">
        <v>1.2712228000000301</v>
      </c>
      <c r="OA232">
        <v>1.17313549999926</v>
      </c>
      <c r="OB232">
        <v>4.1547105999998202</v>
      </c>
      <c r="OC232">
        <v>2.4290889000003499</v>
      </c>
      <c r="OD232">
        <v>3.2160552999994301</v>
      </c>
      <c r="OE232">
        <v>1.87875170000007</v>
      </c>
      <c r="OF232">
        <v>3.27142599999934</v>
      </c>
      <c r="OG232">
        <v>5.89715499999875</v>
      </c>
      <c r="OH232">
        <v>2.36513299999933</v>
      </c>
      <c r="OI232">
        <v>2.6301572000011202</v>
      </c>
      <c r="OJ232">
        <v>1.4725034999992199</v>
      </c>
      <c r="OK232">
        <v>1.3212330000005701</v>
      </c>
      <c r="OL232">
        <v>1.4158537000003</v>
      </c>
      <c r="OM232">
        <v>3.23102134000146</v>
      </c>
      <c r="ON232">
        <v>3.70704950000072</v>
      </c>
      <c r="OO232">
        <v>1.37530119999974</v>
      </c>
      <c r="OP232">
        <v>2.1681053300017101</v>
      </c>
      <c r="OQ232">
        <v>2.8781614200015602</v>
      </c>
      <c r="OR232">
        <v>2.8422955200003299</v>
      </c>
      <c r="OS232">
        <v>2.5812256800018099</v>
      </c>
      <c r="OT232">
        <v>2.9657245300004398</v>
      </c>
      <c r="OU232">
        <v>1.08626996999919</v>
      </c>
      <c r="OV232">
        <v>1.70313268999962</v>
      </c>
      <c r="OW232">
        <v>2.6136074899986901</v>
      </c>
      <c r="OX232">
        <v>3.1136633200003399</v>
      </c>
      <c r="OY232">
        <v>55.540616629994503</v>
      </c>
      <c r="OZ232">
        <v>2.93805123999846</v>
      </c>
      <c r="PA232">
        <v>10.846798080005099</v>
      </c>
      <c r="PB232">
        <v>2.7248359000004698</v>
      </c>
      <c r="PC232">
        <v>3.9769703300007699</v>
      </c>
      <c r="PD232">
        <v>3.4512531899999899</v>
      </c>
      <c r="PE232">
        <v>1.8639716899997401</v>
      </c>
      <c r="PF232">
        <v>107.184340600041</v>
      </c>
      <c r="PG232">
        <v>10.7850000000035</v>
      </c>
      <c r="PH232">
        <v>4.27021019999665</v>
      </c>
      <c r="PI232">
        <v>6.8770634000029496</v>
      </c>
      <c r="PJ232">
        <v>4.6823108000026004</v>
      </c>
      <c r="PK232">
        <v>1.12942389999989</v>
      </c>
      <c r="PL232">
        <v>1.2700959199992199</v>
      </c>
      <c r="PM232">
        <v>1.3200828600001799</v>
      </c>
      <c r="PN232">
        <v>1.5477062999998501</v>
      </c>
      <c r="PO232">
        <v>1.58603666999988</v>
      </c>
      <c r="PP232">
        <v>1.6661027200007099</v>
      </c>
      <c r="PQ232">
        <v>1.7560867400006801</v>
      </c>
      <c r="PR232">
        <v>1.4173906100004401</v>
      </c>
      <c r="PS232">
        <v>1.7725153200008199</v>
      </c>
      <c r="PT232">
        <v>2.2320269900010299</v>
      </c>
      <c r="PU232">
        <v>3.7477826700014698</v>
      </c>
      <c r="PV232">
        <v>9.2703797300055193</v>
      </c>
      <c r="PW232">
        <v>244.008019099943</v>
      </c>
      <c r="PX232">
        <v>2.1673102999993699</v>
      </c>
      <c r="PY232">
        <v>167.25103179993999</v>
      </c>
      <c r="PZ232">
        <v>1.8598192999998</v>
      </c>
      <c r="QA232">
        <v>1.6969458000003199</v>
      </c>
      <c r="QB232">
        <v>106.44676159997501</v>
      </c>
      <c r="QC232">
        <v>2.1014381999993899</v>
      </c>
      <c r="QD232">
        <v>43464.058762371496</v>
      </c>
      <c r="QE232">
        <v>2.7856028999995002</v>
      </c>
      <c r="QF232">
        <v>2.3634747899996</v>
      </c>
      <c r="QG232">
        <v>226.85399037995401</v>
      </c>
      <c r="QH232">
        <v>130.17266929009901</v>
      </c>
      <c r="QI232">
        <v>1.10758720999911</v>
      </c>
      <c r="QJ232">
        <v>1.13674954000089</v>
      </c>
      <c r="QK232">
        <v>1.07767283999965</v>
      </c>
      <c r="QL232">
        <v>1.0744677300008301</v>
      </c>
      <c r="QM232">
        <v>16.7151964599907</v>
      </c>
      <c r="QN232">
        <v>1.60963764000007</v>
      </c>
      <c r="QO232">
        <v>101.216841000016</v>
      </c>
      <c r="QP232">
        <v>1.4932580000004201</v>
      </c>
      <c r="QQ232">
        <v>1.3858466000001499</v>
      </c>
      <c r="QR232">
        <v>1.1545487999992501</v>
      </c>
      <c r="QS232">
        <v>1.8736583000008999</v>
      </c>
      <c r="QT232">
        <v>1.4711657000007099</v>
      </c>
      <c r="QU232">
        <v>120.662766000023</v>
      </c>
      <c r="QV232">
        <v>102.764543000027</v>
      </c>
      <c r="QW232">
        <v>188.40207799989699</v>
      </c>
      <c r="QX232">
        <v>119.158943000017</v>
      </c>
      <c r="QY232">
        <v>108.866355999955</v>
      </c>
      <c r="QZ232">
        <v>107.240397999994</v>
      </c>
      <c r="RA232">
        <v>106.224542999989</v>
      </c>
      <c r="RB232">
        <v>1.4458741800008299</v>
      </c>
      <c r="RC232">
        <v>2.7335753900006199</v>
      </c>
      <c r="RD232">
        <v>171.51695899991299</v>
      </c>
      <c r="RE232">
        <v>110.919151999988</v>
      </c>
      <c r="RF232">
        <v>113.56662399997001</v>
      </c>
      <c r="RG232">
        <v>124.667377999984</v>
      </c>
      <c r="RH232">
        <v>152.45238099992301</v>
      </c>
      <c r="RI232">
        <v>270.782339000143</v>
      </c>
      <c r="RJ232">
        <v>111.059644000023</v>
      </c>
      <c r="RK232">
        <v>104.67774700000901</v>
      </c>
      <c r="RL232">
        <v>275.88458300009398</v>
      </c>
      <c r="RM232">
        <v>53.411466000019601</v>
      </c>
      <c r="RN232">
        <v>274.09886500006502</v>
      </c>
      <c r="RO232">
        <v>172.533191000111</v>
      </c>
      <c r="RP232">
        <v>224.59369500004701</v>
      </c>
      <c r="RQ232">
        <v>106.774893000023</v>
      </c>
      <c r="RR232">
        <v>386.08624899992702</v>
      </c>
      <c r="RS232">
        <v>199.496418999974</v>
      </c>
      <c r="RT232">
        <v>112.72465800005</v>
      </c>
      <c r="RU232">
        <v>190.51851200009699</v>
      </c>
      <c r="RV232">
        <v>335.02628900017601</v>
      </c>
      <c r="RW232">
        <v>62.260453999973798</v>
      </c>
      <c r="RX232">
        <v>375.22541500022601</v>
      </c>
      <c r="RY232">
        <v>202.433170000091</v>
      </c>
      <c r="RZ232">
        <v>628.96941099967796</v>
      </c>
      <c r="SA232">
        <v>680.61013500019897</v>
      </c>
      <c r="SB232">
        <v>321.56068600015698</v>
      </c>
      <c r="SC232">
        <v>116.307982000057</v>
      </c>
      <c r="SD232">
        <v>221.844772000099</v>
      </c>
      <c r="SE232">
        <v>403.98336100019498</v>
      </c>
      <c r="SF232">
        <v>294.67379199992899</v>
      </c>
      <c r="SG232">
        <v>806.85932900011505</v>
      </c>
      <c r="SH232">
        <v>120.384361000033</v>
      </c>
      <c r="SI232">
        <v>105.057588999975</v>
      </c>
      <c r="SJ232">
        <v>7966.9158940017196</v>
      </c>
      <c r="SK232">
        <v>64.937191999983</v>
      </c>
      <c r="SL232">
        <v>151.23974899994201</v>
      </c>
      <c r="SM232">
        <v>287.14389599999402</v>
      </c>
      <c r="SN232">
        <v>342.73034300003201</v>
      </c>
      <c r="SO232">
        <v>203.142882999964</v>
      </c>
      <c r="SP232">
        <v>566.21693000011101</v>
      </c>
      <c r="SQ232">
        <v>203.404322999995</v>
      </c>
      <c r="SR232">
        <v>53.895397000014803</v>
      </c>
      <c r="SS232">
        <v>54.613698999979498</v>
      </c>
      <c r="ST232">
        <v>202.05179399996999</v>
      </c>
      <c r="SU232">
        <v>196.21285500004899</v>
      </c>
      <c r="SV232">
        <v>203.803021</v>
      </c>
      <c r="SW232">
        <v>169.728146000067</v>
      </c>
      <c r="SX232">
        <v>211.61263599991801</v>
      </c>
      <c r="SY232">
        <v>198.826678999932</v>
      </c>
      <c r="SZ232">
        <v>130.13743899995501</v>
      </c>
      <c r="TA232">
        <v>155.54241900006301</v>
      </c>
      <c r="TB232">
        <v>109.199892999954</v>
      </c>
      <c r="TC232">
        <v>159.93916899990299</v>
      </c>
      <c r="TD232">
        <v>148.14588299998999</v>
      </c>
      <c r="TE232">
        <v>510.92055300017802</v>
      </c>
      <c r="TF232">
        <v>119.520727999974</v>
      </c>
      <c r="TG232">
        <v>128.29206299991301</v>
      </c>
      <c r="TH232">
        <v>555.32624300010502</v>
      </c>
      <c r="TI232">
        <v>88.3965529999696</v>
      </c>
      <c r="TJ232">
        <v>397.208666999824</v>
      </c>
      <c r="TK232">
        <v>174.12939399992999</v>
      </c>
      <c r="TL232">
        <v>442.05178999994001</v>
      </c>
      <c r="TM232">
        <v>514.31500400044001</v>
      </c>
      <c r="TN232">
        <v>200.62423800001901</v>
      </c>
      <c r="TO232">
        <v>515.19340899959195</v>
      </c>
      <c r="TQ232">
        <v>514.98244899976999</v>
      </c>
      <c r="TR232">
        <v>514.87458099983598</v>
      </c>
      <c r="TS232">
        <v>210.14826699998201</v>
      </c>
      <c r="TT232">
        <v>169.13758399989501</v>
      </c>
      <c r="TU232">
        <v>101.681508000009</v>
      </c>
      <c r="TV232">
        <v>109.776343000005</v>
      </c>
      <c r="TW232">
        <v>370.48572100000501</v>
      </c>
      <c r="TX232">
        <v>135.49041100009299</v>
      </c>
      <c r="TY232">
        <v>122.164636999951</v>
      </c>
      <c r="TZ232">
        <v>428.59366100002097</v>
      </c>
      <c r="UA232">
        <v>155.784554000013</v>
      </c>
      <c r="UB232">
        <v>136.33997799991599</v>
      </c>
      <c r="UC232">
        <v>119.812898000004</v>
      </c>
      <c r="UD232">
        <v>113.061881999951</v>
      </c>
      <c r="UE232">
        <v>140.03263100003801</v>
      </c>
      <c r="UF232">
        <v>114.95695200003701</v>
      </c>
      <c r="UG232">
        <v>132.200828999979</v>
      </c>
      <c r="UH232">
        <v>138.47672099992599</v>
      </c>
      <c r="UI232">
        <v>120.942265999969</v>
      </c>
      <c r="UJ232">
        <v>113.974379000021</v>
      </c>
      <c r="UK232">
        <v>138.440155999968</v>
      </c>
      <c r="UL232">
        <v>171.26250299997599</v>
      </c>
      <c r="UM232">
        <v>115.456193999969</v>
      </c>
      <c r="UN232">
        <v>147.897666000063</v>
      </c>
      <c r="UO232">
        <v>196.597742999904</v>
      </c>
      <c r="UP232">
        <v>222.37629200005901</v>
      </c>
      <c r="UQ232">
        <v>119.12626699998501</v>
      </c>
      <c r="UR232">
        <v>113.039213999989</v>
      </c>
      <c r="US232">
        <v>357.32097900006897</v>
      </c>
      <c r="UT232">
        <v>356.55236400011898</v>
      </c>
      <c r="UU232">
        <v>1974.4076439999001</v>
      </c>
      <c r="UV232">
        <v>142.556068999926</v>
      </c>
      <c r="UW232">
        <v>469.91898200009001</v>
      </c>
      <c r="UX232">
        <v>109.42991599999399</v>
      </c>
      <c r="UY232">
        <v>58.795816000027102</v>
      </c>
      <c r="UZ232">
        <v>13.3225470000034</v>
      </c>
      <c r="VA232">
        <v>161.39335000002799</v>
      </c>
      <c r="VB232">
        <v>117.42846700002001</v>
      </c>
      <c r="VC232">
        <v>108.958616000018</v>
      </c>
      <c r="VD232">
        <v>120.72870700003099</v>
      </c>
      <c r="VE232">
        <v>109.27438800002</v>
      </c>
      <c r="VF232">
        <v>147.60408199997599</v>
      </c>
      <c r="VG232">
        <v>149.98932599998099</v>
      </c>
      <c r="VH232">
        <v>115.257326000021</v>
      </c>
      <c r="VI232">
        <v>109.35136199998701</v>
      </c>
      <c r="VJ232">
        <v>121.15041100001</v>
      </c>
      <c r="VK232">
        <v>119.717209000024</v>
      </c>
      <c r="VL232">
        <v>108.30365300003901</v>
      </c>
      <c r="VM232">
        <v>112.64538300002501</v>
      </c>
      <c r="VN232">
        <v>214.06388800009199</v>
      </c>
      <c r="VO232">
        <v>106.69020599999899</v>
      </c>
      <c r="VP232">
        <v>290.584799999837</v>
      </c>
      <c r="VQ232">
        <v>193.536714999937</v>
      </c>
      <c r="VR232">
        <v>115.896646999987</v>
      </c>
      <c r="VS232">
        <v>108.472499000025</v>
      </c>
      <c r="VT232">
        <v>125.417966000037</v>
      </c>
      <c r="VU232">
        <v>166.366963000037</v>
      </c>
      <c r="VV232">
        <v>204.761063999962</v>
      </c>
      <c r="VW232">
        <v>170.78233999991801</v>
      </c>
      <c r="VX232">
        <v>150.21220099995799</v>
      </c>
      <c r="VY232">
        <v>109.48300400003799</v>
      </c>
      <c r="VZ232">
        <v>112.368371000048</v>
      </c>
      <c r="WA232">
        <v>104.23677800002</v>
      </c>
      <c r="WB232">
        <v>292.553997000214</v>
      </c>
      <c r="WC232">
        <v>186.65838399995101</v>
      </c>
      <c r="WD232">
        <v>205.80906799994401</v>
      </c>
      <c r="WE232">
        <v>107.53407299995899</v>
      </c>
      <c r="WF232">
        <v>106.752174000023</v>
      </c>
      <c r="WH232">
        <v>113.26336099999</v>
      </c>
      <c r="WI232">
        <v>124.937125000055</v>
      </c>
      <c r="WJ232">
        <v>29.6897689999896</v>
      </c>
      <c r="WK232">
        <v>114.202326999977</v>
      </c>
      <c r="WL232">
        <v>105.536170999985</v>
      </c>
      <c r="WM232">
        <v>222.53835900011501</v>
      </c>
      <c r="WN232">
        <v>286.18436199985399</v>
      </c>
      <c r="WO232">
        <v>355.94240699987898</v>
      </c>
      <c r="WP232">
        <v>227.69433200010101</v>
      </c>
      <c r="WQ232">
        <v>279.88672700012103</v>
      </c>
      <c r="WR232">
        <v>325.57028699992202</v>
      </c>
      <c r="WS232">
        <v>285.58860900020198</v>
      </c>
      <c r="WT232">
        <v>536.24554300028797</v>
      </c>
      <c r="WU232">
        <v>546.09480999968901</v>
      </c>
      <c r="WV232">
        <v>852.76801799982798</v>
      </c>
      <c r="WW232">
        <v>133.385305000003</v>
      </c>
      <c r="WX232">
        <v>323.11705600004598</v>
      </c>
      <c r="WY232">
        <v>158.71224500006099</v>
      </c>
      <c r="WZ232">
        <v>302.54875499987998</v>
      </c>
      <c r="XA232">
        <v>107.68704500002799</v>
      </c>
      <c r="XB232">
        <v>233.15647100005299</v>
      </c>
      <c r="XC232">
        <v>109.532766000018</v>
      </c>
      <c r="XD232">
        <v>485.30229099979601</v>
      </c>
      <c r="XE232">
        <v>161.63383299997099</v>
      </c>
      <c r="XF232">
        <v>241.88587899994999</v>
      </c>
      <c r="XG232">
        <v>100.245054000057</v>
      </c>
      <c r="XH232">
        <v>206.02482599997899</v>
      </c>
      <c r="XI232">
        <v>101.00669800001199</v>
      </c>
      <c r="XJ232">
        <v>214.64528800011601</v>
      </c>
      <c r="XK232">
        <v>63.590510000009097</v>
      </c>
      <c r="XL232">
        <v>1.6848143499992101</v>
      </c>
      <c r="XM232">
        <v>5.87923115999729</v>
      </c>
      <c r="XN232">
        <v>1.1236052399999601</v>
      </c>
      <c r="XO232">
        <v>1.8501758099992001</v>
      </c>
      <c r="XP232">
        <v>1.77859218000049</v>
      </c>
      <c r="XQ232">
        <v>23.988617510011</v>
      </c>
      <c r="XR232">
        <v>1.2759183399994101</v>
      </c>
      <c r="XS232">
        <v>1.3050858000006</v>
      </c>
      <c r="XT232">
        <v>2.3766412400000299</v>
      </c>
      <c r="XU232">
        <v>2.2910101199995601</v>
      </c>
      <c r="XV232">
        <v>3.2012341000008702</v>
      </c>
      <c r="XW232">
        <v>3.6492120000002601</v>
      </c>
      <c r="XX232">
        <v>3.4489484000005199</v>
      </c>
      <c r="XY232">
        <v>3.7522050000006901</v>
      </c>
      <c r="XZ232">
        <v>1.51238093999928</v>
      </c>
      <c r="YA232">
        <v>12.604221300003699</v>
      </c>
      <c r="YB232">
        <v>1.14829801000087</v>
      </c>
      <c r="YC232">
        <v>1.36669249999977</v>
      </c>
      <c r="YD232">
        <v>1.23026580000078</v>
      </c>
      <c r="YE232">
        <v>4.9439475999970499</v>
      </c>
      <c r="YF232">
        <v>1.2115842000002901</v>
      </c>
      <c r="YG232">
        <v>0.92163340000024596</v>
      </c>
      <c r="YH232">
        <v>1631.47665525042</v>
      </c>
      <c r="YI232">
        <v>116.667743199971</v>
      </c>
      <c r="YJ232">
        <v>308.32716999994602</v>
      </c>
      <c r="YK232">
        <v>3.1219658599984501</v>
      </c>
      <c r="YL232">
        <v>1.4857263899994</v>
      </c>
      <c r="YM232">
        <v>2445273.11109161</v>
      </c>
      <c r="YN232">
        <v>1.3361604799993101</v>
      </c>
      <c r="YO232">
        <v>1.3206153600003701</v>
      </c>
      <c r="YP232">
        <v>1.9719171500000801</v>
      </c>
      <c r="YQ232">
        <v>176.75540399993801</v>
      </c>
      <c r="YR232">
        <v>146.39358310005599</v>
      </c>
      <c r="YS232">
        <v>6.7368936999992002</v>
      </c>
      <c r="YT232">
        <v>8.1335379999945907</v>
      </c>
      <c r="YU232">
        <v>383.63623529998603</v>
      </c>
      <c r="YV232">
        <v>232.74205940007201</v>
      </c>
      <c r="YW232">
        <v>1.60890570000083</v>
      </c>
      <c r="YX232">
        <v>1.6629252000002499</v>
      </c>
      <c r="YY232">
        <v>1.25696509999943</v>
      </c>
      <c r="YZ232">
        <v>4.4567291700004699</v>
      </c>
      <c r="ZA232">
        <v>1.42558688999998</v>
      </c>
      <c r="ZB232">
        <v>5.09444367000106</v>
      </c>
      <c r="ZC232">
        <v>1.3519085999996601</v>
      </c>
      <c r="ZD232">
        <v>1.1533388999996499</v>
      </c>
    </row>
    <row r="233" spans="1:680" x14ac:dyDescent="0.25">
      <c r="A233" s="40">
        <v>44391</v>
      </c>
      <c r="B233" s="6">
        <v>2.1142139299990999</v>
      </c>
      <c r="C233" s="6">
        <v>2.1095547299992199</v>
      </c>
      <c r="D233">
        <v>1.0238412399994601</v>
      </c>
      <c r="E233">
        <v>1.81048702999942</v>
      </c>
      <c r="F233">
        <v>1.11509219000072</v>
      </c>
      <c r="G233">
        <v>1.1803961999994499</v>
      </c>
      <c r="H233">
        <v>1.1362172999997699</v>
      </c>
      <c r="I233">
        <v>3.1071501000005801</v>
      </c>
      <c r="J233">
        <v>1.15481349999936</v>
      </c>
      <c r="K233">
        <v>2.7624365999981801</v>
      </c>
      <c r="L233">
        <v>3.1131582999987599</v>
      </c>
      <c r="M233">
        <v>1.9946345999996999</v>
      </c>
      <c r="N233">
        <v>2.95344620000105</v>
      </c>
      <c r="O233">
        <v>2.6542655400007802</v>
      </c>
      <c r="P233">
        <v>3.26557101000071</v>
      </c>
      <c r="Q233">
        <v>0.95907339000041203</v>
      </c>
      <c r="R233">
        <v>2.7543934499990401</v>
      </c>
      <c r="S233">
        <v>2.9057374000003602</v>
      </c>
      <c r="T233">
        <v>3.4192152700015899</v>
      </c>
      <c r="U233">
        <v>1.1460498300002699</v>
      </c>
      <c r="V233">
        <v>1.5796731200007299</v>
      </c>
      <c r="W233">
        <v>2.9194936564999798</v>
      </c>
      <c r="X233">
        <v>2.2472825557015299</v>
      </c>
      <c r="Y233">
        <v>3.4984574000009201</v>
      </c>
      <c r="Z233">
        <v>1.14480892000029</v>
      </c>
      <c r="AA233">
        <v>1.3307250199995899</v>
      </c>
      <c r="AB233">
        <v>1.16536545999952</v>
      </c>
      <c r="AC233">
        <v>12.3358191599982</v>
      </c>
      <c r="AD233">
        <v>27.051970200002</v>
      </c>
      <c r="AE233">
        <v>1.12097245999939</v>
      </c>
      <c r="AF233">
        <v>79.280383490025997</v>
      </c>
      <c r="AG233">
        <v>11.204129749996399</v>
      </c>
      <c r="AH233">
        <v>2.0173146800007098</v>
      </c>
      <c r="AI233">
        <v>1.1644883299995901</v>
      </c>
      <c r="AJ233">
        <v>2.9728079999986199</v>
      </c>
      <c r="AK233">
        <v>2.7164661999995601</v>
      </c>
      <c r="AL233">
        <v>1.6901586200001499</v>
      </c>
      <c r="AM233">
        <v>1.93283929999961</v>
      </c>
      <c r="AN233">
        <v>1136.43421898969</v>
      </c>
      <c r="AO233">
        <v>270.03181550977803</v>
      </c>
      <c r="AP233">
        <v>203.25721158995299</v>
      </c>
      <c r="AQ233">
        <v>15.215571399996399</v>
      </c>
      <c r="AR233">
        <v>1.58284549000018</v>
      </c>
      <c r="AS233">
        <v>1.32080350999968</v>
      </c>
      <c r="AT233">
        <v>1.57083622999926</v>
      </c>
      <c r="AU233">
        <v>4.0886969999992298</v>
      </c>
      <c r="AV233">
        <v>3.2853094999991299</v>
      </c>
      <c r="AW233">
        <v>1.4897856799998399</v>
      </c>
      <c r="AX233">
        <v>13.186811099993101</v>
      </c>
      <c r="AY233">
        <v>1.52211841999997</v>
      </c>
      <c r="AZ233">
        <v>7.9584431999974203</v>
      </c>
      <c r="BA233">
        <v>1.6030676999998801</v>
      </c>
      <c r="BB233">
        <v>4.5119614599971101</v>
      </c>
      <c r="BC233">
        <v>2.6141146199988698</v>
      </c>
      <c r="BD233">
        <v>0.97464267000032101</v>
      </c>
      <c r="BE233">
        <v>1.7914956000004201</v>
      </c>
      <c r="BF233">
        <v>2.0753392000006001</v>
      </c>
      <c r="BG233">
        <v>2.6147428000003901</v>
      </c>
      <c r="BH233">
        <v>2.6147820000005599</v>
      </c>
      <c r="BI233">
        <v>1.7744485000002901</v>
      </c>
      <c r="BJ233">
        <v>113.32269790000301</v>
      </c>
      <c r="BK233">
        <v>1.18466909999916</v>
      </c>
      <c r="BL233">
        <v>3.72758849000093</v>
      </c>
      <c r="BM233">
        <v>1.9637595399999599</v>
      </c>
      <c r="BO233">
        <v>1.1466550999994101</v>
      </c>
      <c r="BP233">
        <v>1.1237928999999001</v>
      </c>
      <c r="BQ233">
        <v>2.0438843999982099</v>
      </c>
      <c r="BR233">
        <v>2.23106449999977</v>
      </c>
      <c r="BS233">
        <v>2.3271724000005598</v>
      </c>
      <c r="BT233">
        <v>1.0694984000001599</v>
      </c>
      <c r="BU233">
        <v>1.4829427000004201</v>
      </c>
      <c r="BV233">
        <v>2.06406520000019</v>
      </c>
      <c r="BW233">
        <v>7.9595715999967096</v>
      </c>
      <c r="BX233">
        <v>5.3298855000029999</v>
      </c>
      <c r="BY233">
        <v>3.15958630000023</v>
      </c>
      <c r="BZ233">
        <v>107.25382262002699</v>
      </c>
      <c r="CA233">
        <v>9.4072198999929206</v>
      </c>
      <c r="CB233">
        <v>1.15176219999921</v>
      </c>
      <c r="CC233">
        <v>24.182273999991601</v>
      </c>
      <c r="CD233">
        <v>4.9981489999991</v>
      </c>
      <c r="CE233">
        <v>9.0950052999978706</v>
      </c>
      <c r="CF233">
        <v>2.7775997999997299</v>
      </c>
      <c r="CG233">
        <v>38.988292999973098</v>
      </c>
      <c r="CH233">
        <v>1.1002824999995899</v>
      </c>
      <c r="CI233">
        <v>2.1617347999999801</v>
      </c>
      <c r="CJ233">
        <v>6.2549933999980603</v>
      </c>
      <c r="CK233">
        <v>4.7938330999968501</v>
      </c>
      <c r="CL233">
        <v>2.45684990000154</v>
      </c>
      <c r="CM233">
        <v>3.1409275000005401</v>
      </c>
      <c r="CN233">
        <v>31.9251007999992</v>
      </c>
      <c r="CO233">
        <v>1.2756996999996799</v>
      </c>
      <c r="CP233">
        <v>1.86423439999999</v>
      </c>
      <c r="CQ233">
        <v>1.3765184999992901</v>
      </c>
      <c r="CR233">
        <v>1.2858195999997399</v>
      </c>
      <c r="CS233">
        <v>1.2818318000008699</v>
      </c>
      <c r="CT233">
        <v>12.308766999994999</v>
      </c>
      <c r="CU233">
        <v>131.92422699998099</v>
      </c>
      <c r="CV233">
        <v>14.464643100000099</v>
      </c>
      <c r="CW233">
        <v>26.710442000010499</v>
      </c>
      <c r="CX233">
        <v>81.332678999984594</v>
      </c>
      <c r="CY233">
        <v>19.647789000009698</v>
      </c>
      <c r="CZ233">
        <v>145.82471699989401</v>
      </c>
      <c r="DA233">
        <v>10.948695099999901</v>
      </c>
      <c r="DB233">
        <v>10.319379099994</v>
      </c>
      <c r="DC233">
        <v>23.267800000001401</v>
      </c>
      <c r="DD233">
        <v>2.7044640700005398</v>
      </c>
      <c r="DE233">
        <v>1.6909145200006599</v>
      </c>
      <c r="DF233">
        <v>1.39336763000028</v>
      </c>
      <c r="DG233">
        <v>1.20123729999978</v>
      </c>
      <c r="DH233">
        <v>3.26509996000095</v>
      </c>
      <c r="DJ233">
        <v>1.2735605699999699</v>
      </c>
      <c r="DK233">
        <v>2.62574993000089</v>
      </c>
      <c r="DL233">
        <v>28.756230180006199</v>
      </c>
      <c r="DM233">
        <v>2.3230461700004499</v>
      </c>
      <c r="DN233">
        <v>8.7059971300041106</v>
      </c>
      <c r="DO233">
        <v>2.8478047600001402</v>
      </c>
      <c r="DP233">
        <v>3.06197853000049</v>
      </c>
      <c r="DQ233">
        <v>1.4260919900007101</v>
      </c>
      <c r="DR233">
        <v>11.377177610003899</v>
      </c>
      <c r="DS233">
        <v>1.2705250300005</v>
      </c>
      <c r="DT233">
        <v>1.33237492999979</v>
      </c>
      <c r="DU233">
        <v>4.3004111400005103</v>
      </c>
      <c r="DV233">
        <v>3.8269424499994802</v>
      </c>
      <c r="DW233">
        <v>3.66112612000143</v>
      </c>
      <c r="DX233">
        <v>1.4534961900008101</v>
      </c>
      <c r="DY233">
        <v>129.27242400008299</v>
      </c>
      <c r="DZ233">
        <v>1.5140686499999001</v>
      </c>
      <c r="EA233">
        <v>1.92563141000028</v>
      </c>
      <c r="EB233">
        <v>1.1766607800000199</v>
      </c>
      <c r="EC233">
        <v>1.1624207000004401</v>
      </c>
      <c r="ED233">
        <v>1.08845948000089</v>
      </c>
      <c r="EE233">
        <v>2.9985636700002898</v>
      </c>
      <c r="EF233">
        <v>1.41325696000058</v>
      </c>
      <c r="EG233">
        <v>2.5185633000001002</v>
      </c>
      <c r="EH233">
        <v>1.6135396499994401</v>
      </c>
      <c r="EI233">
        <v>1.78900154000075</v>
      </c>
      <c r="EJ233">
        <v>2.0201052900010801</v>
      </c>
      <c r="EK233">
        <v>3.28149580000172</v>
      </c>
      <c r="EL233">
        <v>6.2874507000015001</v>
      </c>
      <c r="EM233">
        <v>29.9939494999999</v>
      </c>
      <c r="EN233">
        <v>1.7157746400007501</v>
      </c>
      <c r="EO233">
        <v>1.4003290199998399</v>
      </c>
      <c r="EP233">
        <v>1.1143891499996199</v>
      </c>
      <c r="EQ233">
        <v>1.1280444900003199</v>
      </c>
      <c r="ER233">
        <v>1.3752154600006199</v>
      </c>
      <c r="ES233">
        <v>1.09537617000024</v>
      </c>
      <c r="ET233">
        <v>1.6355671799992699</v>
      </c>
      <c r="EU233">
        <v>3.0617649999985601</v>
      </c>
      <c r="EV233">
        <v>1.1541665099994101</v>
      </c>
      <c r="EW233">
        <v>1.0486642899995799</v>
      </c>
      <c r="EX233">
        <v>115.989903999958</v>
      </c>
      <c r="EY233">
        <v>7.35419551000086</v>
      </c>
      <c r="EZ233">
        <v>3.8197241000016202</v>
      </c>
      <c r="FA233">
        <v>1.3279384699999399</v>
      </c>
      <c r="FC233">
        <v>222.58205770002701</v>
      </c>
      <c r="FD233">
        <v>10769.3565860987</v>
      </c>
      <c r="FE233">
        <v>109.26033239997901</v>
      </c>
      <c r="FF233">
        <v>1.1408745200005801</v>
      </c>
      <c r="FG233">
        <v>4759.0298807099498</v>
      </c>
      <c r="FH233">
        <v>1.06589859999985</v>
      </c>
      <c r="FI233">
        <v>1.14165413999945</v>
      </c>
      <c r="FJ233">
        <v>1.2863591000004799</v>
      </c>
      <c r="FK233">
        <v>23.7465600300056</v>
      </c>
      <c r="FL233">
        <v>1.4470239000002001</v>
      </c>
      <c r="FM233">
        <v>2.2638769000004699</v>
      </c>
      <c r="FN233">
        <v>1.9872684000001799</v>
      </c>
      <c r="FO233">
        <v>1.28184909999982</v>
      </c>
      <c r="FP233">
        <v>3.3695469999984198</v>
      </c>
      <c r="FQ233">
        <v>1.67673925000054</v>
      </c>
      <c r="FR233">
        <v>1.2450006800008899</v>
      </c>
      <c r="FS233">
        <v>1.2936428600005501</v>
      </c>
      <c r="FT233">
        <v>2.26397098999951</v>
      </c>
      <c r="FU233">
        <v>2.2594862100013402</v>
      </c>
      <c r="FV233">
        <v>1.19354577999911</v>
      </c>
      <c r="FW233">
        <v>1.4274027499996</v>
      </c>
      <c r="FX233">
        <v>1.14810557000055</v>
      </c>
      <c r="FY233">
        <v>1.3463563900004401</v>
      </c>
      <c r="FZ233">
        <v>1.1007258900008301</v>
      </c>
      <c r="GA233">
        <v>3.9149433099992201</v>
      </c>
      <c r="GB233">
        <v>1.25641299999916</v>
      </c>
      <c r="GC233">
        <v>384.90359437977901</v>
      </c>
      <c r="GD233">
        <v>106.550831799977</v>
      </c>
      <c r="GE233">
        <v>206.220309600001</v>
      </c>
      <c r="GF233">
        <v>300.34290059981902</v>
      </c>
      <c r="GG233">
        <v>288.74253970012097</v>
      </c>
      <c r="GH233">
        <v>137.75549519993399</v>
      </c>
      <c r="GI233">
        <v>322.73439759993897</v>
      </c>
      <c r="GJ233">
        <v>120.415704400046</v>
      </c>
      <c r="GK233">
        <v>231.23617070005301</v>
      </c>
      <c r="GL233">
        <v>1.1280518999992599</v>
      </c>
      <c r="GM233">
        <v>2.3452939999988298</v>
      </c>
      <c r="GN233">
        <v>1.5568681000004301</v>
      </c>
      <c r="GO233">
        <v>7.2720382999978002</v>
      </c>
      <c r="GP233">
        <v>2.9732158000006201</v>
      </c>
      <c r="GQ233">
        <v>1.17102499999964</v>
      </c>
      <c r="GR233">
        <v>2.30337950000103</v>
      </c>
      <c r="GS233">
        <v>4.5112250000020104</v>
      </c>
      <c r="GT233">
        <v>2.1746194000006702</v>
      </c>
      <c r="GU233">
        <v>3.1013536999998901</v>
      </c>
      <c r="GV233">
        <v>12.404222600002001</v>
      </c>
      <c r="GW233">
        <v>1.41433870000037</v>
      </c>
      <c r="GX233">
        <v>9.0752772999985591</v>
      </c>
      <c r="GY233">
        <v>4.2132191999990001</v>
      </c>
      <c r="GZ233">
        <v>1.0454688999998301</v>
      </c>
      <c r="HA233">
        <v>2.43330979999882</v>
      </c>
      <c r="HB233">
        <v>1.0418879999997399</v>
      </c>
      <c r="HC233">
        <v>5.6510609999968402</v>
      </c>
      <c r="HD233">
        <v>1.3259070999993099</v>
      </c>
      <c r="HE233">
        <v>157.09492100006901</v>
      </c>
      <c r="HF233">
        <v>3.63335179999922</v>
      </c>
      <c r="HG233">
        <v>1.09072320000087</v>
      </c>
      <c r="HH233">
        <v>2.2885325999995998</v>
      </c>
      <c r="HI233">
        <v>6.0096571000030998</v>
      </c>
      <c r="HJ233">
        <v>1.14056709999932</v>
      </c>
      <c r="HK233">
        <v>4.6593585000009599</v>
      </c>
      <c r="HL233">
        <v>176.80811824998801</v>
      </c>
      <c r="HM233">
        <v>4.6330938099999903</v>
      </c>
      <c r="HN233">
        <v>82.229832840035698</v>
      </c>
      <c r="HO233">
        <v>1151.3584341798</v>
      </c>
      <c r="HP233">
        <v>1.1664523500003301</v>
      </c>
      <c r="HQ233">
        <v>1.1998537799991</v>
      </c>
      <c r="HR233">
        <v>119.152940699947</v>
      </c>
      <c r="HS233">
        <v>183.19292662991199</v>
      </c>
      <c r="HT233">
        <v>138.612262720009</v>
      </c>
      <c r="HU233">
        <v>160.21029521990599</v>
      </c>
      <c r="HV233">
        <v>162.62577587994701</v>
      </c>
      <c r="HW233">
        <v>440.23370786011202</v>
      </c>
      <c r="HX233">
        <v>122.982589359977</v>
      </c>
      <c r="HY233">
        <v>144.14868787000901</v>
      </c>
      <c r="HZ233">
        <v>111.203630400007</v>
      </c>
      <c r="IA233">
        <v>1.1104254000001701</v>
      </c>
      <c r="IB233">
        <v>1.12002729999949</v>
      </c>
      <c r="IC233">
        <v>1.1992138999994499</v>
      </c>
      <c r="ID233">
        <v>1.2831339999993401</v>
      </c>
      <c r="IE233">
        <v>1.0401997000008101</v>
      </c>
      <c r="IF233">
        <v>1.4198398999997199</v>
      </c>
      <c r="IG233">
        <v>1.8546518000002801</v>
      </c>
      <c r="IH233">
        <v>1.3860924000000501</v>
      </c>
      <c r="II233">
        <v>1.3892835000006001</v>
      </c>
      <c r="IJ233">
        <v>1.05485919999956</v>
      </c>
      <c r="IK233">
        <v>1.11784810000063</v>
      </c>
      <c r="IL233">
        <v>1.1386550999995999</v>
      </c>
      <c r="IM233">
        <v>1.1914183000008101</v>
      </c>
      <c r="IN233">
        <v>1.0469862000009</v>
      </c>
      <c r="IO233">
        <v>1.04228589999911</v>
      </c>
      <c r="IP233">
        <v>3.0901422999995698</v>
      </c>
      <c r="IQ233">
        <v>1.12522720000015</v>
      </c>
      <c r="IR233">
        <v>1.0301216000007101</v>
      </c>
      <c r="IS233">
        <v>1.34590679999928</v>
      </c>
      <c r="IT233">
        <v>1.37795849999929</v>
      </c>
      <c r="IU233">
        <v>1.2016552000004601</v>
      </c>
      <c r="IV233">
        <v>1.56195350000053</v>
      </c>
      <c r="IW233">
        <v>1.0574104000006599</v>
      </c>
      <c r="IX233">
        <v>1.6952479999999901</v>
      </c>
      <c r="IY233">
        <v>1.42370529999971</v>
      </c>
      <c r="IZ233">
        <v>2.13367189999917</v>
      </c>
      <c r="JA233">
        <v>1.44440860000032</v>
      </c>
      <c r="JB233">
        <v>1.3187097999998501</v>
      </c>
      <c r="JC233">
        <v>1.21618479999961</v>
      </c>
      <c r="JD233">
        <v>1.20015849999982</v>
      </c>
      <c r="JE233">
        <v>1.19923709999966</v>
      </c>
      <c r="JF233">
        <v>4.38724550000188</v>
      </c>
      <c r="JG233">
        <v>1.5477009999995099</v>
      </c>
      <c r="JH233">
        <v>1.43031660000088</v>
      </c>
      <c r="JI233">
        <v>1.04189170000063</v>
      </c>
      <c r="JJ233">
        <v>5.8472309999997396</v>
      </c>
      <c r="JK233">
        <v>1.6290963999999799</v>
      </c>
      <c r="JL233">
        <v>1.6271785000008101</v>
      </c>
      <c r="JM233">
        <v>1.86289740000029</v>
      </c>
      <c r="JN233">
        <v>1.1761370000003799</v>
      </c>
      <c r="JO233">
        <v>2.67042262999894</v>
      </c>
      <c r="JP233">
        <v>590.06404891982697</v>
      </c>
      <c r="JQ233">
        <v>231.17480031005101</v>
      </c>
      <c r="JR233">
        <v>12.009004999999901</v>
      </c>
      <c r="JS233">
        <v>2.2489172999994498</v>
      </c>
      <c r="JT233">
        <v>1.49282329999915</v>
      </c>
      <c r="JU233">
        <v>7.8456625999970102</v>
      </c>
      <c r="JV233">
        <v>122.60663799999701</v>
      </c>
      <c r="JW233">
        <v>0.99724919999971495</v>
      </c>
      <c r="JX233">
        <v>109.18081699998601</v>
      </c>
      <c r="JY233">
        <v>1.1297959000003199</v>
      </c>
      <c r="JZ233">
        <v>1.1585168700003099</v>
      </c>
      <c r="KA233">
        <v>113.341826000018</v>
      </c>
      <c r="KB233">
        <v>88.236984999966793</v>
      </c>
      <c r="KC233">
        <v>111.490559999947</v>
      </c>
      <c r="KD233">
        <v>111.81283299997401</v>
      </c>
      <c r="KE233">
        <v>117.37354399997299</v>
      </c>
      <c r="KF233">
        <v>99.226545999990805</v>
      </c>
      <c r="KG233">
        <v>122.94694900000501</v>
      </c>
      <c r="KH233">
        <v>111.40884100005501</v>
      </c>
      <c r="KI233">
        <v>184.394201999996</v>
      </c>
      <c r="KJ233">
        <v>172.92085999995501</v>
      </c>
      <c r="KK233">
        <v>126.84184600005401</v>
      </c>
      <c r="KL233">
        <v>111.58348300005299</v>
      </c>
      <c r="KM233">
        <v>152.56115199998001</v>
      </c>
      <c r="KN233">
        <v>132.36551399994599</v>
      </c>
      <c r="KO233">
        <v>109.023264999967</v>
      </c>
      <c r="KP233">
        <v>119.089876999962</v>
      </c>
      <c r="KQ233">
        <v>176.460969999898</v>
      </c>
      <c r="KR233">
        <v>281.64695600001102</v>
      </c>
      <c r="KS233">
        <v>148.93828299990901</v>
      </c>
      <c r="KT233">
        <v>140.567798000062</v>
      </c>
      <c r="KU233">
        <v>250.706736000022</v>
      </c>
      <c r="KV233">
        <v>111.922380000004</v>
      </c>
      <c r="KW233">
        <v>126.98024900001499</v>
      </c>
      <c r="KX233">
        <v>195.62414800003199</v>
      </c>
      <c r="KY233">
        <v>210.71429100003999</v>
      </c>
      <c r="KZ233">
        <v>103.27240500005399</v>
      </c>
      <c r="LA233">
        <v>118.366732000024</v>
      </c>
      <c r="LB233">
        <v>135.33216500002899</v>
      </c>
      <c r="LC233">
        <v>117.222514000023</v>
      </c>
      <c r="LD233">
        <v>230.22216199990399</v>
      </c>
      <c r="LE233">
        <v>95.929372000042306</v>
      </c>
      <c r="LF233">
        <v>124.898020999972</v>
      </c>
      <c r="LG233">
        <v>120.113663999946</v>
      </c>
      <c r="LH233">
        <v>106.56633900001199</v>
      </c>
      <c r="LI233">
        <v>128.95800299989099</v>
      </c>
      <c r="LJ233">
        <v>118.111230000039</v>
      </c>
      <c r="LK233">
        <v>170.45102300005999</v>
      </c>
      <c r="LL233">
        <v>258.79076700005697</v>
      </c>
      <c r="LM233">
        <v>206.28543799999201</v>
      </c>
      <c r="LN233">
        <v>118.323635000037</v>
      </c>
      <c r="LO233">
        <v>164.48117000004299</v>
      </c>
      <c r="LP233">
        <v>101.359275999945</v>
      </c>
      <c r="LQ233">
        <v>116.738176999963</v>
      </c>
      <c r="LR233">
        <v>89.832943000015803</v>
      </c>
      <c r="LS233">
        <v>160.302506000036</v>
      </c>
      <c r="LT233">
        <v>139.004017000087</v>
      </c>
      <c r="LU233">
        <v>120.415229000035</v>
      </c>
      <c r="LV233">
        <v>155.63190099992801</v>
      </c>
      <c r="LW233">
        <v>103.96656700002499</v>
      </c>
      <c r="LX233">
        <v>120.98597000003799</v>
      </c>
      <c r="LY233">
        <v>130.73333399999001</v>
      </c>
      <c r="LZ233">
        <v>122.253437999985</v>
      </c>
      <c r="MA233">
        <v>100.42122599994801</v>
      </c>
      <c r="MB233">
        <v>120.287339000031</v>
      </c>
      <c r="MC233">
        <v>167.64936599996901</v>
      </c>
      <c r="MD233">
        <v>121.541227999958</v>
      </c>
      <c r="ME233">
        <v>108.914717999985</v>
      </c>
      <c r="MF233">
        <v>105.665337000042</v>
      </c>
      <c r="MG233">
        <v>106.35430000000601</v>
      </c>
      <c r="MH233">
        <v>160.932084999979</v>
      </c>
      <c r="MI233">
        <v>221.660225</v>
      </c>
      <c r="MJ233">
        <v>101.039130000048</v>
      </c>
      <c r="MK233">
        <v>108.28446600004099</v>
      </c>
      <c r="ML233">
        <v>171.85233499994499</v>
      </c>
      <c r="MM233">
        <v>122.324368000031</v>
      </c>
      <c r="MN233">
        <v>102.832602999988</v>
      </c>
      <c r="MO233">
        <v>138.00591100007301</v>
      </c>
      <c r="MP233">
        <v>114.008809000021</v>
      </c>
      <c r="MQ233">
        <v>111.565672999946</v>
      </c>
      <c r="MR233">
        <v>115.378028000006</v>
      </c>
      <c r="MS233">
        <v>95.846445000032006</v>
      </c>
      <c r="MT233">
        <v>215.709835000103</v>
      </c>
      <c r="MU233">
        <v>286.65682499995501</v>
      </c>
      <c r="MV233">
        <v>210.09165200008999</v>
      </c>
      <c r="MW233">
        <v>281.49349599983498</v>
      </c>
      <c r="MX233">
        <v>105.190736999968</v>
      </c>
      <c r="MY233">
        <v>329.95262000011297</v>
      </c>
      <c r="MZ233">
        <v>330.48860700009402</v>
      </c>
      <c r="NA233">
        <v>336.95234799990402</v>
      </c>
      <c r="NB233">
        <v>131.01170399994601</v>
      </c>
      <c r="NC233">
        <v>303.95750400004903</v>
      </c>
      <c r="ND233">
        <v>115.955792999943</v>
      </c>
      <c r="NE233">
        <v>156.422300999984</v>
      </c>
      <c r="NF233">
        <v>239.692586000077</v>
      </c>
      <c r="NG233">
        <v>168.27939300006301</v>
      </c>
      <c r="NH233">
        <v>148.88976799999401</v>
      </c>
      <c r="NI233">
        <v>128.20104900002499</v>
      </c>
      <c r="NJ233">
        <v>118.087300000014</v>
      </c>
      <c r="NK233">
        <v>133.3209830001</v>
      </c>
      <c r="NL233">
        <v>132.54541500005899</v>
      </c>
      <c r="NM233">
        <v>123.780998999951</v>
      </c>
      <c r="NN233">
        <v>156.99145699990899</v>
      </c>
      <c r="NO233">
        <v>105.618279000046</v>
      </c>
      <c r="NP233">
        <v>133.73499200004201</v>
      </c>
      <c r="NQ233">
        <v>112.12115599995001</v>
      </c>
      <c r="NR233">
        <v>1.73187379999945</v>
      </c>
      <c r="NS233">
        <v>4.2143397000036202</v>
      </c>
      <c r="NT233">
        <v>1.4511390000006901</v>
      </c>
      <c r="NU233">
        <v>1.0498620599992099</v>
      </c>
      <c r="NV233">
        <v>2.75422365000122</v>
      </c>
      <c r="NW233">
        <v>1.21224009000071</v>
      </c>
      <c r="NX233">
        <v>1.06195760000082</v>
      </c>
      <c r="NY233">
        <v>1.1673656999992099</v>
      </c>
      <c r="NZ233">
        <v>1.2711522999998099</v>
      </c>
      <c r="OA233">
        <v>1.17291020000084</v>
      </c>
      <c r="OB233">
        <v>4.1680810000034398</v>
      </c>
      <c r="OC233">
        <v>2.4291302999990898</v>
      </c>
      <c r="OD233">
        <v>3.21183810000002</v>
      </c>
      <c r="OE233">
        <v>1.8815009000009</v>
      </c>
      <c r="OF233">
        <v>3.2906083000016202</v>
      </c>
      <c r="OG233">
        <v>5.9007591999979896</v>
      </c>
      <c r="OH233">
        <v>2.36392569999953</v>
      </c>
      <c r="OI233">
        <v>2.6288190999985099</v>
      </c>
      <c r="OJ233">
        <v>1.4711642000002001</v>
      </c>
      <c r="OK233">
        <v>1.32762779999939</v>
      </c>
      <c r="OL233">
        <v>1.4237451000008201</v>
      </c>
      <c r="OM233">
        <v>3.2271979399993098</v>
      </c>
      <c r="ON233">
        <v>3.7095128000000801</v>
      </c>
      <c r="OO233">
        <v>1.3514647100000701</v>
      </c>
      <c r="OP233">
        <v>2.1673202400015699</v>
      </c>
      <c r="OQ233">
        <v>2.87723274000018</v>
      </c>
      <c r="OR233">
        <v>2.84766261999903</v>
      </c>
      <c r="OS233">
        <v>2.5823124199996501</v>
      </c>
      <c r="OT233">
        <v>2.9595389399983101</v>
      </c>
      <c r="OU233">
        <v>1.08380982000017</v>
      </c>
      <c r="OV233">
        <v>1.6961835300007799</v>
      </c>
      <c r="OW233">
        <v>2.5534902299987201</v>
      </c>
      <c r="OX233">
        <v>3.1134642100005299</v>
      </c>
      <c r="OY233">
        <v>55.616455979994498</v>
      </c>
      <c r="OZ233">
        <v>2.95544800000062</v>
      </c>
      <c r="PA233">
        <v>10.880267629996499</v>
      </c>
      <c r="PB233">
        <v>2.7256895600003199</v>
      </c>
      <c r="PC233">
        <v>3.9831126600001898</v>
      </c>
      <c r="PD233">
        <v>3.4432686100008101</v>
      </c>
      <c r="PE233">
        <v>1.8700566499992399</v>
      </c>
      <c r="PF233">
        <v>107.608929099981</v>
      </c>
      <c r="PG233">
        <v>10.780012999996</v>
      </c>
      <c r="PH233">
        <v>4.2865591000008898</v>
      </c>
      <c r="PI233">
        <v>6.9430712000030299</v>
      </c>
      <c r="PJ233">
        <v>4.7272369999991497</v>
      </c>
      <c r="PK233">
        <v>1.13159300000007</v>
      </c>
      <c r="PL233">
        <v>1.27231285999915</v>
      </c>
      <c r="PM233">
        <v>1.32244892999915</v>
      </c>
      <c r="PN233">
        <v>1.52342076000059</v>
      </c>
      <c r="PO233">
        <v>1.5610883400004201</v>
      </c>
      <c r="PP233">
        <v>1.66833915999996</v>
      </c>
      <c r="PQ233">
        <v>1.7585177500004601</v>
      </c>
      <c r="PR233">
        <v>1.4195469200003601</v>
      </c>
      <c r="PS233">
        <v>1.7733382799997299</v>
      </c>
      <c r="PT233">
        <v>2.23874549999891</v>
      </c>
      <c r="PU233">
        <v>3.7763488800010201</v>
      </c>
      <c r="PV233">
        <v>9.2910000400006503</v>
      </c>
      <c r="PW233">
        <v>244.49731380003499</v>
      </c>
      <c r="PX233">
        <v>2.1652227999984501</v>
      </c>
      <c r="PY233">
        <v>167.30069170007499</v>
      </c>
      <c r="PZ233">
        <v>1.8602186999996799</v>
      </c>
      <c r="QA233">
        <v>1.6999034000000399</v>
      </c>
      <c r="QB233">
        <v>106.480910600047</v>
      </c>
      <c r="QC233">
        <v>2.1100542999993199</v>
      </c>
      <c r="QD233">
        <v>43515.512095570601</v>
      </c>
      <c r="QE233">
        <v>2.79696889999832</v>
      </c>
      <c r="QF233">
        <v>2.3641556000002302</v>
      </c>
      <c r="QG233">
        <v>227.793163950089</v>
      </c>
      <c r="QH233">
        <v>131.473282780033</v>
      </c>
      <c r="QI233">
        <v>1.10802307000085</v>
      </c>
      <c r="QJ233">
        <v>1.1370852399995801</v>
      </c>
      <c r="QK233">
        <v>1.0786335899993</v>
      </c>
      <c r="QL233">
        <v>1.07503200999963</v>
      </c>
      <c r="QM233">
        <v>16.744220860011399</v>
      </c>
      <c r="QN233">
        <v>1.6097589399996699</v>
      </c>
      <c r="QO233">
        <v>101.21557</v>
      </c>
      <c r="QP233">
        <v>1.49554429999989</v>
      </c>
      <c r="QQ233">
        <v>1.38796419999926</v>
      </c>
      <c r="QR233">
        <v>1.15631469999971</v>
      </c>
      <c r="QS233">
        <v>1.8757198999992399</v>
      </c>
      <c r="QT233">
        <v>1.47415320000073</v>
      </c>
      <c r="QU233">
        <v>120.532338000019</v>
      </c>
      <c r="QV233">
        <v>103.294326000032</v>
      </c>
      <c r="QW233">
        <v>189.01396399992501</v>
      </c>
      <c r="QX233">
        <v>119.324683999992</v>
      </c>
      <c r="QY233">
        <v>109.006342999986</v>
      </c>
      <c r="QZ233">
        <v>107.27640299999599</v>
      </c>
      <c r="RA233">
        <v>106.25863099994601</v>
      </c>
      <c r="RB233">
        <v>1.4535807100000999</v>
      </c>
      <c r="RC233">
        <v>2.7489045799993601</v>
      </c>
      <c r="RD233">
        <v>170.92233700002501</v>
      </c>
      <c r="RE233">
        <v>110.97268600005199</v>
      </c>
      <c r="RF233">
        <v>113.75844600005099</v>
      </c>
      <c r="RG233">
        <v>124.687526999973</v>
      </c>
      <c r="RH233">
        <v>152.473728999961</v>
      </c>
      <c r="RI233">
        <v>271.16220200015198</v>
      </c>
      <c r="RJ233">
        <v>111.218492000015</v>
      </c>
      <c r="RK233">
        <v>104.19031299999899</v>
      </c>
      <c r="RL233">
        <v>270.82395499991298</v>
      </c>
      <c r="RM233">
        <v>52.494851999974301</v>
      </c>
      <c r="RN233">
        <v>274.14218699978699</v>
      </c>
      <c r="RO233">
        <v>172.56457599997501</v>
      </c>
      <c r="RP233">
        <v>224.63142600003599</v>
      </c>
      <c r="RQ233">
        <v>106.80989300005599</v>
      </c>
      <c r="RR233">
        <v>386.15518199978402</v>
      </c>
      <c r="RS233">
        <v>199.53407500009101</v>
      </c>
      <c r="RT233">
        <v>112.740692000021</v>
      </c>
      <c r="RU233">
        <v>190.55441000009901</v>
      </c>
      <c r="RV233">
        <v>335.07893700012897</v>
      </c>
      <c r="RW233">
        <v>61.1933219999773</v>
      </c>
      <c r="RX233">
        <v>375.410718000028</v>
      </c>
      <c r="RY233">
        <v>202.519498999929</v>
      </c>
      <c r="RZ233">
        <v>622.14858799986496</v>
      </c>
      <c r="SA233">
        <v>673.24910200014699</v>
      </c>
      <c r="SB233">
        <v>323.10910699982202</v>
      </c>
      <c r="SC233">
        <v>116.898785999976</v>
      </c>
      <c r="SD233">
        <v>222.926756999921</v>
      </c>
      <c r="SE233">
        <v>405.57539799995698</v>
      </c>
      <c r="SF233">
        <v>296.065688999835</v>
      </c>
      <c r="SG233">
        <v>810.60087100043904</v>
      </c>
      <c r="SH233">
        <v>120.52907399996199</v>
      </c>
      <c r="SI233">
        <v>105.58450500003499</v>
      </c>
      <c r="SJ233">
        <v>7971.8129540011296</v>
      </c>
      <c r="SK233">
        <v>64.972965999972104</v>
      </c>
      <c r="SL233">
        <v>151.32327800011299</v>
      </c>
      <c r="SM233">
        <v>287.32198000000801</v>
      </c>
      <c r="SN233">
        <v>342.93178500002301</v>
      </c>
      <c r="SO233">
        <v>203.268339999951</v>
      </c>
      <c r="SP233">
        <v>566.54362099990203</v>
      </c>
      <c r="SQ233">
        <v>203.53170099994199</v>
      </c>
      <c r="SR233">
        <v>53.925198999990201</v>
      </c>
      <c r="SS233">
        <v>54.153906000021401</v>
      </c>
      <c r="ST233">
        <v>202.08940499997701</v>
      </c>
      <c r="SU233">
        <v>196.254297999898</v>
      </c>
      <c r="SV233">
        <v>203.84849800006501</v>
      </c>
      <c r="SW233">
        <v>169.74362899991701</v>
      </c>
      <c r="SX233">
        <v>211.65963999996899</v>
      </c>
      <c r="SY233">
        <v>199.00657600001401</v>
      </c>
      <c r="SZ233">
        <v>130.254781000083</v>
      </c>
      <c r="TA233">
        <v>155.60391500010201</v>
      </c>
      <c r="TB233">
        <v>109.13363099994601</v>
      </c>
      <c r="TC233">
        <v>159.987037000014</v>
      </c>
      <c r="TD233">
        <v>148.20258300006401</v>
      </c>
      <c r="TE233">
        <v>504.70465200021903</v>
      </c>
      <c r="TF233">
        <v>119.867778999964</v>
      </c>
      <c r="TG233">
        <v>128.66530800005401</v>
      </c>
      <c r="TH233">
        <v>548.58121000044002</v>
      </c>
      <c r="TI233">
        <v>87.805823000031495</v>
      </c>
      <c r="TJ233">
        <v>395.03052200004498</v>
      </c>
      <c r="TK233">
        <v>174.845200000098</v>
      </c>
      <c r="TL233">
        <v>442.50871599977802</v>
      </c>
      <c r="TM233">
        <v>514.87952800001904</v>
      </c>
      <c r="TN233">
        <v>200.84420499997199</v>
      </c>
      <c r="TO233">
        <v>515.75969200022496</v>
      </c>
      <c r="TQ233">
        <v>515.54926600027795</v>
      </c>
      <c r="TR233">
        <v>515.440348000266</v>
      </c>
      <c r="TS233">
        <v>210.374837999931</v>
      </c>
      <c r="TT233">
        <v>168.93060999992301</v>
      </c>
      <c r="TU233">
        <v>100.449705000035</v>
      </c>
      <c r="TV233">
        <v>109.82705700001701</v>
      </c>
      <c r="TW233">
        <v>372.19581700023298</v>
      </c>
      <c r="TX233">
        <v>136.117439999944</v>
      </c>
      <c r="TY233">
        <v>122.309928999981</v>
      </c>
      <c r="TZ233">
        <v>430.554928000085</v>
      </c>
      <c r="UA233">
        <v>156.501602000091</v>
      </c>
      <c r="UB233">
        <v>136.66391799994699</v>
      </c>
      <c r="UC233">
        <v>120.143712999998</v>
      </c>
      <c r="UD233">
        <v>113.319657000015</v>
      </c>
      <c r="UE233">
        <v>140.36882700002801</v>
      </c>
      <c r="UF233">
        <v>115.216475000023</v>
      </c>
      <c r="UG233">
        <v>132.51354900002499</v>
      </c>
      <c r="UH233">
        <v>138.807735000039</v>
      </c>
      <c r="UI233">
        <v>121.27877199999099</v>
      </c>
      <c r="UJ233">
        <v>114.235936000012</v>
      </c>
      <c r="UK233">
        <v>138.80505200009799</v>
      </c>
      <c r="UL233">
        <v>172.39322199998401</v>
      </c>
      <c r="UM233">
        <v>115.666825999971</v>
      </c>
      <c r="UN233">
        <v>148.02580399997501</v>
      </c>
      <c r="UO233">
        <v>196.74566200002999</v>
      </c>
      <c r="UP233">
        <v>223.011323000072</v>
      </c>
      <c r="UQ233">
        <v>119.460150999948</v>
      </c>
      <c r="UR233">
        <v>113.323303999961</v>
      </c>
      <c r="US233">
        <v>357.53465799987299</v>
      </c>
      <c r="UT233">
        <v>356.76550500001798</v>
      </c>
      <c r="UU233">
        <v>1975.5907610002901</v>
      </c>
      <c r="UV233">
        <v>142.63243800005901</v>
      </c>
      <c r="UW233">
        <v>471.62814600020602</v>
      </c>
      <c r="UX233">
        <v>110.032105999999</v>
      </c>
      <c r="UY233">
        <v>58.401256999990402</v>
      </c>
      <c r="UZ233">
        <v>13.2335860000021</v>
      </c>
      <c r="VA233">
        <v>161.408462000079</v>
      </c>
      <c r="VB233">
        <v>117.621106000035</v>
      </c>
      <c r="VC233">
        <v>108.81272799999</v>
      </c>
      <c r="VD233">
        <v>120.612640999956</v>
      </c>
      <c r="VE233">
        <v>109.524375000037</v>
      </c>
      <c r="VF233">
        <v>147.63846900011399</v>
      </c>
      <c r="VG233">
        <v>150.02608300000401</v>
      </c>
      <c r="VH233">
        <v>115.89394700003299</v>
      </c>
      <c r="VI233">
        <v>109.64321699994601</v>
      </c>
      <c r="VJ233">
        <v>121.350900999969</v>
      </c>
      <c r="VK233">
        <v>119.976921999943</v>
      </c>
      <c r="VL233">
        <v>108.411330000032</v>
      </c>
      <c r="VM233">
        <v>112.89975999994201</v>
      </c>
      <c r="VN233">
        <v>213.77250500000099</v>
      </c>
      <c r="VO233">
        <v>106.54692700004701</v>
      </c>
      <c r="VP233">
        <v>290.19309700001003</v>
      </c>
      <c r="VQ233">
        <v>193.27810800005699</v>
      </c>
      <c r="VR233">
        <v>115.994071000023</v>
      </c>
      <c r="VS233">
        <v>108.650962000014</v>
      </c>
      <c r="VT233">
        <v>125.618060000008</v>
      </c>
      <c r="VU233">
        <v>167.58797600003899</v>
      </c>
      <c r="VV233">
        <v>206.260114999954</v>
      </c>
      <c r="VW233">
        <v>171.42630699998699</v>
      </c>
      <c r="VX233">
        <v>150.386446000077</v>
      </c>
      <c r="VY233">
        <v>109.725268000038</v>
      </c>
      <c r="VZ233">
        <v>112.69979999994401</v>
      </c>
      <c r="WA233">
        <v>104.212329000002</v>
      </c>
      <c r="WB233">
        <v>292.28157200012402</v>
      </c>
      <c r="WC233">
        <v>187.272690000013</v>
      </c>
      <c r="WD233">
        <v>206.482199999969</v>
      </c>
      <c r="WE233">
        <v>107.504484000034</v>
      </c>
      <c r="WF233">
        <v>106.943954000017</v>
      </c>
      <c r="WH233">
        <v>113.41537199995901</v>
      </c>
      <c r="WI233">
        <v>125.427610000013</v>
      </c>
      <c r="WJ233">
        <v>29.6916889999993</v>
      </c>
      <c r="WK233">
        <v>114.49710000003699</v>
      </c>
      <c r="WL233">
        <v>105.66806399996899</v>
      </c>
      <c r="WM233">
        <v>222.23013300006301</v>
      </c>
      <c r="WN233">
        <v>285.793932000175</v>
      </c>
      <c r="WO233">
        <v>355.60690200002898</v>
      </c>
      <c r="WP233">
        <v>227.61911000008701</v>
      </c>
      <c r="WQ233">
        <v>280.76125499978701</v>
      </c>
      <c r="WR233">
        <v>326.12167999986599</v>
      </c>
      <c r="WS233">
        <v>286.08092400012498</v>
      </c>
      <c r="WT233">
        <v>527.61780599970405</v>
      </c>
      <c r="WU233">
        <v>537.32785299979196</v>
      </c>
      <c r="WV233">
        <v>839.10743900015996</v>
      </c>
      <c r="WW233">
        <v>133.860670000082</v>
      </c>
      <c r="WX233">
        <v>326.28843299997999</v>
      </c>
      <c r="WY233">
        <v>160.28518299991299</v>
      </c>
      <c r="WZ233">
        <v>303.81301800021902</v>
      </c>
      <c r="XA233">
        <v>108.133537000045</v>
      </c>
      <c r="XB233">
        <v>234.044414999895</v>
      </c>
      <c r="XC233">
        <v>109.98233499995</v>
      </c>
      <c r="XD233">
        <v>485.38767400011398</v>
      </c>
      <c r="XE233">
        <v>161.66121800011001</v>
      </c>
      <c r="XF233">
        <v>242.30713200010399</v>
      </c>
      <c r="XG233">
        <v>100.41866399999699</v>
      </c>
      <c r="XH233">
        <v>206.387759000063</v>
      </c>
      <c r="XI233">
        <v>101.183689999976</v>
      </c>
      <c r="XJ233">
        <v>215.02782800002001</v>
      </c>
      <c r="XK233">
        <v>63.238362999982201</v>
      </c>
      <c r="XL233">
        <v>1.6847839000001801</v>
      </c>
      <c r="XM233">
        <v>5.8730448600035698</v>
      </c>
      <c r="XN233">
        <v>1.1239097100005899</v>
      </c>
      <c r="XO233">
        <v>1.8505991599995499</v>
      </c>
      <c r="XP233">
        <v>1.7789042500007799</v>
      </c>
      <c r="XQ233">
        <v>24.001666480006001</v>
      </c>
      <c r="XR233">
        <v>1.2766554400004699</v>
      </c>
      <c r="XS233">
        <v>1.3054855499995</v>
      </c>
      <c r="XT233">
        <v>2.3770165200003199</v>
      </c>
      <c r="XU233">
        <v>2.2917188499996</v>
      </c>
      <c r="XV233">
        <v>3.21016769999915</v>
      </c>
      <c r="XW233">
        <v>3.6545279999991198</v>
      </c>
      <c r="XX233">
        <v>3.43474250000145</v>
      </c>
      <c r="XY233">
        <v>3.7614719000012</v>
      </c>
      <c r="XZ233">
        <v>1.5269395699997399</v>
      </c>
      <c r="YA233">
        <v>12.726146500004701</v>
      </c>
      <c r="YB233">
        <v>1.14347873999941</v>
      </c>
      <c r="YC233">
        <v>1.3696165000001199</v>
      </c>
      <c r="YD233">
        <v>1.22788480000054</v>
      </c>
      <c r="YE233">
        <v>4.9349298000015596</v>
      </c>
      <c r="YF233">
        <v>1.2093788999991399</v>
      </c>
      <c r="YG233">
        <v>0.92571058999965306</v>
      </c>
      <c r="YH233">
        <v>1644.30415708944</v>
      </c>
      <c r="YI233">
        <v>116.841732000001</v>
      </c>
      <c r="YJ233">
        <v>308.37763600004803</v>
      </c>
      <c r="YK233">
        <v>3.1224796200003802</v>
      </c>
      <c r="YL233">
        <v>1.4861007100007599</v>
      </c>
      <c r="YM233">
        <v>2445965.6265830998</v>
      </c>
      <c r="YN233">
        <v>1.34228595999957</v>
      </c>
      <c r="YO233">
        <v>1.3265429900002299</v>
      </c>
      <c r="YP233">
        <v>1.9769308499999201</v>
      </c>
      <c r="YQ233">
        <v>176.689043000108</v>
      </c>
      <c r="YR233">
        <v>146.38387069990901</v>
      </c>
      <c r="YS233">
        <v>6.76811199999793</v>
      </c>
      <c r="YT233">
        <v>8.1866292000049707</v>
      </c>
      <c r="YU233">
        <v>385.24688490014501</v>
      </c>
      <c r="YV233">
        <v>233.020072400104</v>
      </c>
      <c r="YW233">
        <v>1.6055639000005599</v>
      </c>
      <c r="YX233">
        <v>1.66410820000056</v>
      </c>
      <c r="YY233">
        <v>1.2563520999992801</v>
      </c>
      <c r="YZ233">
        <v>4.4564044400030998</v>
      </c>
      <c r="ZA233">
        <v>1.4116512500004299</v>
      </c>
      <c r="ZB233">
        <v>4.9455915299986399</v>
      </c>
      <c r="ZC233">
        <v>1.3119569999998899</v>
      </c>
      <c r="ZD233">
        <v>1.1479841000000299</v>
      </c>
    </row>
    <row r="234" spans="1:680" x14ac:dyDescent="0.25">
      <c r="A234" s="40">
        <v>44392</v>
      </c>
      <c r="B234" s="6">
        <v>2.1129840700014002</v>
      </c>
      <c r="C234" s="6">
        <v>2.09934970000177</v>
      </c>
      <c r="D234">
        <v>1.02311270999962</v>
      </c>
      <c r="E234">
        <v>1.8081388299997301</v>
      </c>
      <c r="F234">
        <v>1.1136495699993201</v>
      </c>
      <c r="G234">
        <v>1.17727100000047</v>
      </c>
      <c r="H234">
        <v>1.1338242000001599</v>
      </c>
      <c r="I234">
        <v>3.1079322000005001</v>
      </c>
      <c r="J234">
        <v>1.15507079999952</v>
      </c>
      <c r="K234">
        <v>2.7373303999993399</v>
      </c>
      <c r="L234">
        <v>3.0408463999992801</v>
      </c>
      <c r="M234">
        <v>1.94831660000091</v>
      </c>
      <c r="N234">
        <v>2.9194922999995501</v>
      </c>
      <c r="O234">
        <v>2.6456542300002202</v>
      </c>
      <c r="P234">
        <v>3.2549595700002101</v>
      </c>
      <c r="Q234">
        <v>0.95625308000035103</v>
      </c>
      <c r="R234">
        <v>2.7534796899999501</v>
      </c>
      <c r="S234">
        <v>2.8966548300013502</v>
      </c>
      <c r="T234">
        <v>3.4085010300004801</v>
      </c>
      <c r="U234">
        <v>1.1424582899999201</v>
      </c>
      <c r="V234">
        <v>1.5756488999995799</v>
      </c>
      <c r="W234">
        <v>2.9215533850983801</v>
      </c>
      <c r="X234">
        <v>2.24798305199874</v>
      </c>
      <c r="Y234">
        <v>3.4999021000003299</v>
      </c>
      <c r="Z234">
        <v>1.1449648699999699</v>
      </c>
      <c r="AA234">
        <v>1.33160148000024</v>
      </c>
      <c r="AB234">
        <v>1.16562893000082</v>
      </c>
      <c r="AC234">
        <v>12.3141892699932</v>
      </c>
      <c r="AD234">
        <v>26.936092010000699</v>
      </c>
      <c r="AE234">
        <v>1.12085001000014</v>
      </c>
      <c r="AF234">
        <v>78.401848820038097</v>
      </c>
      <c r="AG234">
        <v>11.183651379993499</v>
      </c>
      <c r="AH234">
        <v>2.01610010000149</v>
      </c>
      <c r="AI234">
        <v>1.1645849899996401</v>
      </c>
      <c r="AJ234">
        <v>2.9637158000005002</v>
      </c>
      <c r="AK234">
        <v>2.7076921000007101</v>
      </c>
      <c r="AL234">
        <v>1.68493293000029</v>
      </c>
      <c r="AM234">
        <v>1.92478630000005</v>
      </c>
      <c r="AN234">
        <v>1129.50391501933</v>
      </c>
      <c r="AO234">
        <v>268.56586659979098</v>
      </c>
      <c r="AP234">
        <v>202.15301986993299</v>
      </c>
      <c r="AQ234">
        <v>15.1840323999932</v>
      </c>
      <c r="AR234">
        <v>1.58289911000065</v>
      </c>
      <c r="AS234">
        <v>1.32068282</v>
      </c>
      <c r="AT234">
        <v>1.5722554000003599</v>
      </c>
      <c r="AU234">
        <v>4.0902757400035599</v>
      </c>
      <c r="AV234">
        <v>3.2869839000013599</v>
      </c>
      <c r="AW234">
        <v>1.4901393300006001</v>
      </c>
      <c r="AX234">
        <v>13.163055600001799</v>
      </c>
      <c r="AY234">
        <v>1.5164700099994699</v>
      </c>
      <c r="AZ234">
        <v>7.9336219999968298</v>
      </c>
      <c r="BA234">
        <v>1.6033905000003901</v>
      </c>
      <c r="BB234">
        <v>4.4933649599988703</v>
      </c>
      <c r="BC234">
        <v>2.6153398999995301</v>
      </c>
      <c r="BD234">
        <v>0.97508035000009796</v>
      </c>
      <c r="BE234">
        <v>1.7918666999994499</v>
      </c>
      <c r="BF234">
        <v>2.0758872000005799</v>
      </c>
      <c r="BG234">
        <v>2.6062916000009899</v>
      </c>
      <c r="BH234">
        <v>2.6100136999994001</v>
      </c>
      <c r="BI234">
        <v>1.7744789000007599</v>
      </c>
      <c r="BJ234">
        <v>113.196865299949</v>
      </c>
      <c r="BK234">
        <v>1.18504229999962</v>
      </c>
      <c r="BL234">
        <v>3.7159365699990299</v>
      </c>
      <c r="BM234">
        <v>1.9577475900005099</v>
      </c>
      <c r="BO234">
        <v>1.1473743999995301</v>
      </c>
      <c r="BP234">
        <v>1.1240975000000599</v>
      </c>
      <c r="BQ234">
        <v>2.0442495999996</v>
      </c>
      <c r="BR234">
        <v>2.2484745000001598</v>
      </c>
      <c r="BS234">
        <v>2.3283349999983298</v>
      </c>
      <c r="BT234">
        <v>1.0696987999999701</v>
      </c>
      <c r="BU234">
        <v>1.48709939999935</v>
      </c>
      <c r="BV234">
        <v>2.0621060000012199</v>
      </c>
      <c r="BW234">
        <v>7.9396930000002603</v>
      </c>
      <c r="BX234">
        <v>5.3243064999987801</v>
      </c>
      <c r="BY234">
        <v>3.1595549000012402</v>
      </c>
      <c r="BZ234">
        <v>106.59614365000699</v>
      </c>
      <c r="CA234">
        <v>9.4089119999989599</v>
      </c>
      <c r="CB234">
        <v>1.15245370000048</v>
      </c>
      <c r="CC234">
        <v>24.178509699995601</v>
      </c>
      <c r="CD234">
        <v>4.9526635000001997</v>
      </c>
      <c r="CE234">
        <v>9.1903064999933104</v>
      </c>
      <c r="CF234">
        <v>2.77612949999821</v>
      </c>
      <c r="CG234">
        <v>38.984137399995198</v>
      </c>
      <c r="CH234">
        <v>1.09969850000016</v>
      </c>
      <c r="CI234">
        <v>2.14619170000151</v>
      </c>
      <c r="CJ234">
        <v>6.2586392000012001</v>
      </c>
      <c r="CK234">
        <v>4.8023430000030203</v>
      </c>
      <c r="CL234">
        <v>2.4637407000009302</v>
      </c>
      <c r="CM234">
        <v>3.14146859999892</v>
      </c>
      <c r="CN234">
        <v>31.930830500001299</v>
      </c>
      <c r="CO234">
        <v>1.27309009999954</v>
      </c>
      <c r="CP234">
        <v>1.9038648999994601</v>
      </c>
      <c r="CQ234">
        <v>1.37002179999945</v>
      </c>
      <c r="CR234">
        <v>1.2861006999992199</v>
      </c>
      <c r="CS234">
        <v>1.2820888999995099</v>
      </c>
      <c r="CT234">
        <v>12.310372499996401</v>
      </c>
      <c r="CU234">
        <v>131.96061399998101</v>
      </c>
      <c r="CV234">
        <v>14.4677054000058</v>
      </c>
      <c r="CW234">
        <v>26.5345950000046</v>
      </c>
      <c r="CX234">
        <v>81.205569999990999</v>
      </c>
      <c r="CY234">
        <v>19.665357999998399</v>
      </c>
      <c r="CZ234">
        <v>145.877569000004</v>
      </c>
      <c r="DA234">
        <v>10.9513451999956</v>
      </c>
      <c r="DB234">
        <v>10.3212670999928</v>
      </c>
      <c r="DC234">
        <v>23.274141000001698</v>
      </c>
      <c r="DD234">
        <v>2.69738721999965</v>
      </c>
      <c r="DE234">
        <v>1.6771407500000399</v>
      </c>
      <c r="DF234">
        <v>1.3837168699992599</v>
      </c>
      <c r="DG234">
        <v>1.1929172300005999</v>
      </c>
      <c r="DH234">
        <v>3.2522954499982002</v>
      </c>
      <c r="DJ234">
        <v>1.27502282000023</v>
      </c>
      <c r="DK234">
        <v>2.6260723199993699</v>
      </c>
      <c r="DL234">
        <v>28.763644869992302</v>
      </c>
      <c r="DM234">
        <v>2.3212832999997799</v>
      </c>
      <c r="DN234">
        <v>8.6982889799983205</v>
      </c>
      <c r="DO234">
        <v>2.8482650100013398</v>
      </c>
      <c r="DP234">
        <v>3.0612813400002801</v>
      </c>
      <c r="DQ234">
        <v>1.42204029999994</v>
      </c>
      <c r="DR234">
        <v>11.378862869998599</v>
      </c>
      <c r="DS234">
        <v>1.27024404999975</v>
      </c>
      <c r="DT234">
        <v>1.32967470999938</v>
      </c>
      <c r="DU234">
        <v>4.2816106699974599</v>
      </c>
      <c r="DV234">
        <v>3.83244480999929</v>
      </c>
      <c r="DW234">
        <v>3.66575794999881</v>
      </c>
      <c r="DX234">
        <v>1.45556835999923</v>
      </c>
      <c r="DY234">
        <v>128.97608099994201</v>
      </c>
      <c r="DZ234">
        <v>1.5059554399995201</v>
      </c>
      <c r="EA234">
        <v>1.9235193099993899</v>
      </c>
      <c r="EB234">
        <v>1.1753650499995301</v>
      </c>
      <c r="EC234">
        <v>1.1627671999995099</v>
      </c>
      <c r="ED234">
        <v>1.08881414999996</v>
      </c>
      <c r="EE234">
        <v>2.9991533499996899</v>
      </c>
      <c r="EF234">
        <v>1.4140869999992001</v>
      </c>
      <c r="EG234">
        <v>2.51870409999901</v>
      </c>
      <c r="EH234">
        <v>1.6176430399991699</v>
      </c>
      <c r="EI234">
        <v>1.7900825199994901</v>
      </c>
      <c r="EJ234">
        <v>2.0120181199999898</v>
      </c>
      <c r="EK234">
        <v>3.2804556000010101</v>
      </c>
      <c r="EL234">
        <v>6.2781859000024296</v>
      </c>
      <c r="EM234">
        <v>30.002180000010402</v>
      </c>
      <c r="EN234">
        <v>1.71122205999927</v>
      </c>
      <c r="EO234">
        <v>1.40093827999954</v>
      </c>
      <c r="EP234">
        <v>1.11439269000039</v>
      </c>
      <c r="EQ234">
        <v>1.1285997699997099</v>
      </c>
      <c r="ER234">
        <v>1.37606486000004</v>
      </c>
      <c r="ES234">
        <v>1.09538504999909</v>
      </c>
      <c r="ET234">
        <v>1.6357943300008599</v>
      </c>
      <c r="EU234">
        <v>3.0622993799988798</v>
      </c>
      <c r="EV234">
        <v>1.1542533600004401</v>
      </c>
      <c r="EW234">
        <v>1.04826472999957</v>
      </c>
      <c r="EX234">
        <v>116.01781300001301</v>
      </c>
      <c r="EY234">
        <v>7.3483127700019404</v>
      </c>
      <c r="EZ234">
        <v>3.81742840000152</v>
      </c>
      <c r="FA234">
        <v>1.32689523999943</v>
      </c>
      <c r="FC234">
        <v>221.16598229995</v>
      </c>
      <c r="FD234">
        <v>10721.5425013155</v>
      </c>
      <c r="FE234">
        <v>108.89946300000901</v>
      </c>
      <c r="FF234">
        <v>1.14016167000045</v>
      </c>
      <c r="FG234">
        <v>4758.4882150515896</v>
      </c>
      <c r="FH234">
        <v>1.0661001000007699</v>
      </c>
      <c r="FI234">
        <v>1.1527713600007701</v>
      </c>
      <c r="FJ234">
        <v>1.29893203000029</v>
      </c>
      <c r="FK234">
        <v>23.7183955300134</v>
      </c>
      <c r="FL234">
        <v>1.4425747999994201</v>
      </c>
      <c r="FM234">
        <v>2.2635749000000902</v>
      </c>
      <c r="FN234">
        <v>1.9753911000007101</v>
      </c>
      <c r="FO234">
        <v>1.28353699999934</v>
      </c>
      <c r="FP234">
        <v>3.3698154999983698</v>
      </c>
      <c r="FQ234">
        <v>1.6737454499998401</v>
      </c>
      <c r="FR234">
        <v>1.24610636999932</v>
      </c>
      <c r="FS234">
        <v>1.2928385100003701</v>
      </c>
      <c r="FT234">
        <v>2.28441827999995</v>
      </c>
      <c r="FU234">
        <v>2.2797053700014702</v>
      </c>
      <c r="FV234">
        <v>1.2020369199999501</v>
      </c>
      <c r="FW234">
        <v>1.42665017000036</v>
      </c>
      <c r="FX234">
        <v>1.1470463599998799</v>
      </c>
      <c r="FY234">
        <v>1.3449330200001</v>
      </c>
      <c r="FZ234">
        <v>1.09919590000027</v>
      </c>
      <c r="GA234">
        <v>3.90942335</v>
      </c>
      <c r="GB234">
        <v>1.2562395999993901</v>
      </c>
      <c r="GC234">
        <v>385.55827286001301</v>
      </c>
      <c r="GD234">
        <v>106.60201110004</v>
      </c>
      <c r="GE234">
        <v>204.80948269995901</v>
      </c>
      <c r="GF234">
        <v>299.55143280001403</v>
      </c>
      <c r="GG234">
        <v>287.60039009991999</v>
      </c>
      <c r="GH234">
        <v>137.21107339998699</v>
      </c>
      <c r="GI234">
        <v>321.525112099946</v>
      </c>
      <c r="GJ234">
        <v>120.247034700005</v>
      </c>
      <c r="GK234">
        <v>230.912424599985</v>
      </c>
      <c r="GL234">
        <v>1.12835169999926</v>
      </c>
      <c r="GM234">
        <v>2.34484059999886</v>
      </c>
      <c r="GN234">
        <v>1.55227750000086</v>
      </c>
      <c r="GO234">
        <v>7.2921021000001902</v>
      </c>
      <c r="GP234">
        <v>2.9748851000003902</v>
      </c>
      <c r="GQ234">
        <v>1.1720714999992199</v>
      </c>
      <c r="GR234">
        <v>2.3051860999985401</v>
      </c>
      <c r="GS234">
        <v>4.5238734000013201</v>
      </c>
      <c r="GT234">
        <v>2.1754427000014398</v>
      </c>
      <c r="GU234">
        <v>3.09719789999872</v>
      </c>
      <c r="GV234">
        <v>12.4004121000035</v>
      </c>
      <c r="GW234">
        <v>1.41461200000049</v>
      </c>
      <c r="GX234">
        <v>9.0269321999949206</v>
      </c>
      <c r="GY234">
        <v>4.2141167000008899</v>
      </c>
      <c r="GZ234">
        <v>1.04570179999973</v>
      </c>
      <c r="HA234">
        <v>2.42946239999947</v>
      </c>
      <c r="HB234">
        <v>1.0347019000000699</v>
      </c>
      <c r="HC234">
        <v>5.6120258000009899</v>
      </c>
      <c r="HD234">
        <v>1.33965530000023</v>
      </c>
      <c r="HE234">
        <v>156.96055379998899</v>
      </c>
      <c r="HF234">
        <v>3.63547789999939</v>
      </c>
      <c r="HG234">
        <v>1.08592700000008</v>
      </c>
      <c r="HH234">
        <v>2.2877856999984898</v>
      </c>
      <c r="HI234">
        <v>6.0112748000028704</v>
      </c>
      <c r="HJ234">
        <v>1.1408191999999</v>
      </c>
      <c r="HK234">
        <v>4.65296829999716</v>
      </c>
      <c r="HL234">
        <v>177.58287365990699</v>
      </c>
      <c r="HM234">
        <v>4.6156647099996899</v>
      </c>
      <c r="HN234">
        <v>81.989568380056895</v>
      </c>
      <c r="HO234">
        <v>1150.27517627925</v>
      </c>
      <c r="HP234">
        <v>1.16678809999939</v>
      </c>
      <c r="HQ234">
        <v>1.20097838999936</v>
      </c>
      <c r="HR234">
        <v>119.13380499999001</v>
      </c>
      <c r="HS234">
        <v>184.446470350027</v>
      </c>
      <c r="HT234">
        <v>138.388310059905</v>
      </c>
      <c r="HU234">
        <v>159.82438706001301</v>
      </c>
      <c r="HV234">
        <v>162.24179405998399</v>
      </c>
      <c r="HW234">
        <v>442.240524880122</v>
      </c>
      <c r="HX234">
        <v>122.96747538994499</v>
      </c>
      <c r="HY234">
        <v>143.920947589912</v>
      </c>
      <c r="HZ234">
        <v>110.624691879959</v>
      </c>
      <c r="IA234">
        <v>1.1108753000007701</v>
      </c>
      <c r="IB234">
        <v>1.12047119999988</v>
      </c>
      <c r="IC234">
        <v>1.1952524999997001</v>
      </c>
      <c r="ID234">
        <v>1.2735539000004801</v>
      </c>
      <c r="IE234">
        <v>1.0367968999999</v>
      </c>
      <c r="IF234">
        <v>1.4181943000003201</v>
      </c>
      <c r="IG234">
        <v>1.84852649999993</v>
      </c>
      <c r="IH234">
        <v>1.3844535000007501</v>
      </c>
      <c r="II234">
        <v>1.3876417999999799</v>
      </c>
      <c r="IJ234">
        <v>1.0536109999993599</v>
      </c>
      <c r="IK234">
        <v>1.1165278000007699</v>
      </c>
      <c r="IL234">
        <v>1.1373106999999401</v>
      </c>
      <c r="IM234">
        <v>1.1900091999996201</v>
      </c>
      <c r="IN234">
        <v>1.0457461999994799</v>
      </c>
      <c r="IO234">
        <v>1.0410537000007001</v>
      </c>
      <c r="IP234">
        <v>3.0864758999996398</v>
      </c>
      <c r="IQ234">
        <v>1.1238997000000399</v>
      </c>
      <c r="IR234">
        <v>1.02890200000002</v>
      </c>
      <c r="IS234">
        <v>1.34431899999981</v>
      </c>
      <c r="IT234">
        <v>1.3763297000004999</v>
      </c>
      <c r="IU234">
        <v>1.19768710000062</v>
      </c>
      <c r="IV234">
        <v>1.5567945000002501</v>
      </c>
      <c r="IW234">
        <v>1.0539141000008401</v>
      </c>
      <c r="IX234">
        <v>1.6896481999992801</v>
      </c>
      <c r="IY234">
        <v>1.4190023999999499</v>
      </c>
      <c r="IZ234">
        <v>2.1177332000006599</v>
      </c>
      <c r="JA234">
        <v>1.4427293000007899</v>
      </c>
      <c r="JB234">
        <v>1.3088941000005401</v>
      </c>
      <c r="JC234">
        <v>1.21222490000036</v>
      </c>
      <c r="JD234">
        <v>1.1961943999995099</v>
      </c>
      <c r="JE234">
        <v>1.1952796999994499</v>
      </c>
      <c r="JF234">
        <v>4.37275319999753</v>
      </c>
      <c r="JG234">
        <v>1.54258900000059</v>
      </c>
      <c r="JH234">
        <v>1.42559210000036</v>
      </c>
      <c r="JI234">
        <v>1.03845109999929</v>
      </c>
      <c r="JJ234">
        <v>5.8447203999967297</v>
      </c>
      <c r="JK234">
        <v>1.6225685000008501</v>
      </c>
      <c r="JL234">
        <v>1.6206529999999499</v>
      </c>
      <c r="JM234">
        <v>1.8583820999992899</v>
      </c>
      <c r="JN234">
        <v>1.1754882999994201</v>
      </c>
      <c r="JO234">
        <v>2.6641660300010699</v>
      </c>
      <c r="JP234">
        <v>584.982670430094</v>
      </c>
      <c r="JQ234">
        <v>229.15684620989501</v>
      </c>
      <c r="JR234">
        <v>11.9923180000042</v>
      </c>
      <c r="JS234">
        <v>2.24669120000181</v>
      </c>
      <c r="JT234">
        <v>1.4914998000003801</v>
      </c>
      <c r="JU234">
        <v>7.7013860000006398</v>
      </c>
      <c r="JV234">
        <v>122.606511999969</v>
      </c>
      <c r="JW234">
        <v>0.99783209999986899</v>
      </c>
      <c r="JX234">
        <v>109.11492900003201</v>
      </c>
      <c r="JY234">
        <v>1.1308059799994199</v>
      </c>
      <c r="JZ234">
        <v>1.1596016900002699</v>
      </c>
      <c r="KA234">
        <v>114.44581299996899</v>
      </c>
      <c r="KB234">
        <v>87.677223999984605</v>
      </c>
      <c r="KC234">
        <v>110.847578000044</v>
      </c>
      <c r="KD234">
        <v>111.78523899999</v>
      </c>
      <c r="KE234">
        <v>117.33010000002101</v>
      </c>
      <c r="KF234">
        <v>99.033739999984405</v>
      </c>
      <c r="KG234">
        <v>122.788100000005</v>
      </c>
      <c r="KH234">
        <v>111.265195999993</v>
      </c>
      <c r="KI234">
        <v>184.617642000085</v>
      </c>
      <c r="KJ234">
        <v>173.129587000003</v>
      </c>
      <c r="KK234">
        <v>126.834976000013</v>
      </c>
      <c r="KL234">
        <v>111.349583999952</v>
      </c>
      <c r="KM234">
        <v>152.46954700001501</v>
      </c>
      <c r="KN234">
        <v>132.272253999952</v>
      </c>
      <c r="KO234">
        <v>108.840721999994</v>
      </c>
      <c r="KP234">
        <v>119.094347000006</v>
      </c>
      <c r="KQ234">
        <v>176.40332999988499</v>
      </c>
      <c r="KR234">
        <v>280.82736899983098</v>
      </c>
      <c r="KS234">
        <v>148.96717100008399</v>
      </c>
      <c r="KT234">
        <v>140.80113400006701</v>
      </c>
      <c r="KU234">
        <v>249.345490999985</v>
      </c>
      <c r="KV234">
        <v>111.719639000017</v>
      </c>
      <c r="KW234">
        <v>126.691772000049</v>
      </c>
      <c r="KX234">
        <v>195.028604000108</v>
      </c>
      <c r="KY234">
        <v>209.89564800006301</v>
      </c>
      <c r="KZ234">
        <v>103.038362000021</v>
      </c>
      <c r="LA234">
        <v>117.716389999958</v>
      </c>
      <c r="LB234">
        <v>135.522988999961</v>
      </c>
      <c r="LC234">
        <v>117.093806999968</v>
      </c>
      <c r="LD234">
        <v>228.732197999954</v>
      </c>
      <c r="LE234">
        <v>95.853566000005202</v>
      </c>
      <c r="LF234">
        <v>124.880803999957</v>
      </c>
      <c r="LG234">
        <v>119.900739999954</v>
      </c>
      <c r="LH234">
        <v>106.323403000017</v>
      </c>
      <c r="LI234">
        <v>128.87764300010201</v>
      </c>
      <c r="LJ234">
        <v>117.828379999963</v>
      </c>
      <c r="LK234">
        <v>170.484143000096</v>
      </c>
      <c r="LL234">
        <v>258.10983800003299</v>
      </c>
      <c r="LM234">
        <v>205.47722400003099</v>
      </c>
      <c r="LN234">
        <v>118.159201000002</v>
      </c>
      <c r="LO234">
        <v>163.925309000071</v>
      </c>
      <c r="LP234">
        <v>101.18269799999</v>
      </c>
      <c r="LQ234">
        <v>116.379675999982</v>
      </c>
      <c r="LR234">
        <v>92.068958000047104</v>
      </c>
      <c r="LS234">
        <v>158.52758900006299</v>
      </c>
      <c r="LT234">
        <v>138.84031000011601</v>
      </c>
      <c r="LU234">
        <v>119.52413899998599</v>
      </c>
      <c r="LV234">
        <v>155.11871799989601</v>
      </c>
      <c r="LW234">
        <v>103.71713200002</v>
      </c>
      <c r="LX234">
        <v>120.705122999963</v>
      </c>
      <c r="LY234">
        <v>130.257461000001</v>
      </c>
      <c r="LZ234">
        <v>121.807406999986</v>
      </c>
      <c r="MA234">
        <v>100.136024000007</v>
      </c>
      <c r="MB234">
        <v>120.064367000014</v>
      </c>
      <c r="MC234">
        <v>167.32889800006501</v>
      </c>
      <c r="MD234">
        <v>121.300977000035</v>
      </c>
      <c r="ME234">
        <v>108.001033999957</v>
      </c>
      <c r="MF234">
        <v>105.380579999997</v>
      </c>
      <c r="MG234">
        <v>106.246729000006</v>
      </c>
      <c r="MH234">
        <v>160.73258300009201</v>
      </c>
      <c r="MI234">
        <v>221.64917599991901</v>
      </c>
      <c r="MJ234">
        <v>101.03537299996199</v>
      </c>
      <c r="MK234">
        <v>108.265608999995</v>
      </c>
      <c r="ML234">
        <v>171.017294999911</v>
      </c>
      <c r="MM234">
        <v>121.730503999977</v>
      </c>
      <c r="MN234">
        <v>102.514848000021</v>
      </c>
      <c r="MO234">
        <v>138.00259399996099</v>
      </c>
      <c r="MP234">
        <v>113.87063400005</v>
      </c>
      <c r="MQ234">
        <v>111.342942000018</v>
      </c>
      <c r="MR234">
        <v>114.417083999957</v>
      </c>
      <c r="MS234">
        <v>95.418763999943593</v>
      </c>
      <c r="MT234">
        <v>215.62636499991601</v>
      </c>
      <c r="MU234">
        <v>286.61627800017601</v>
      </c>
      <c r="MV234">
        <v>210.96028400002999</v>
      </c>
      <c r="MW234">
        <v>280.15968699986098</v>
      </c>
      <c r="MX234">
        <v>105.20431199995799</v>
      </c>
      <c r="MY234">
        <v>329.984550999943</v>
      </c>
      <c r="MZ234">
        <v>330.49413200002198</v>
      </c>
      <c r="NA234">
        <v>336.95208200020699</v>
      </c>
      <c r="NB234">
        <v>130.701520999894</v>
      </c>
      <c r="NC234">
        <v>303.600573000032</v>
      </c>
      <c r="ND234">
        <v>114.640403999947</v>
      </c>
      <c r="NE234">
        <v>154.644790000049</v>
      </c>
      <c r="NF234">
        <v>237.47393999993801</v>
      </c>
      <c r="NG234">
        <v>166.71800699993</v>
      </c>
      <c r="NH234">
        <v>148.97425500000799</v>
      </c>
      <c r="NI234">
        <v>128.055445000064</v>
      </c>
      <c r="NJ234">
        <v>118.180446999962</v>
      </c>
      <c r="NK234">
        <v>132.98246499989199</v>
      </c>
      <c r="NL234">
        <v>132.21599399996899</v>
      </c>
      <c r="NM234">
        <v>123.266084000003</v>
      </c>
      <c r="NN234">
        <v>156.96601599990399</v>
      </c>
      <c r="NO234">
        <v>105.47065000003199</v>
      </c>
      <c r="NP234">
        <v>133.163053000113</v>
      </c>
      <c r="NQ234">
        <v>111.968762999983</v>
      </c>
      <c r="NR234">
        <v>1.7348254999997199</v>
      </c>
      <c r="NS234">
        <v>4.1788100999983699</v>
      </c>
      <c r="NT234">
        <v>1.4460460999998801</v>
      </c>
      <c r="NU234">
        <v>1.0501464099997999</v>
      </c>
      <c r="NV234">
        <v>2.7430753500011602</v>
      </c>
      <c r="NW234">
        <v>1.2103620300004001</v>
      </c>
      <c r="NX234">
        <v>1.0590687999993</v>
      </c>
      <c r="NY234">
        <v>1.1592438000006999</v>
      </c>
      <c r="NZ234">
        <v>1.26230849999956</v>
      </c>
      <c r="OA234">
        <v>1.1640948000003799</v>
      </c>
      <c r="OB234">
        <v>4.1352647000021499</v>
      </c>
      <c r="OC234">
        <v>2.4106133999994199</v>
      </c>
      <c r="OD234">
        <v>3.2064463999995501</v>
      </c>
      <c r="OE234">
        <v>1.8725584999992899</v>
      </c>
      <c r="OF234">
        <v>3.2262870999984399</v>
      </c>
      <c r="OG234">
        <v>5.8930656000011403</v>
      </c>
      <c r="OH234">
        <v>2.3497443999985999</v>
      </c>
      <c r="OI234">
        <v>2.6130240999991701</v>
      </c>
      <c r="OJ234">
        <v>1.4404534000004801</v>
      </c>
      <c r="OK234">
        <v>1.3362207999998601</v>
      </c>
      <c r="OL234">
        <v>1.4340028000006</v>
      </c>
      <c r="OM234">
        <v>3.227034309999</v>
      </c>
      <c r="ON234">
        <v>3.6937909000007498</v>
      </c>
      <c r="OO234">
        <v>1.36552823000056</v>
      </c>
      <c r="OP234">
        <v>2.16770028999963</v>
      </c>
      <c r="OQ234">
        <v>2.87773563000155</v>
      </c>
      <c r="OR234">
        <v>2.8394055700009599</v>
      </c>
      <c r="OS234">
        <v>2.5798224700010901</v>
      </c>
      <c r="OT234">
        <v>2.9590991000004601</v>
      </c>
      <c r="OU234">
        <v>1.0836200600006101</v>
      </c>
      <c r="OV234">
        <v>1.6837427699992999</v>
      </c>
      <c r="OW234">
        <v>2.55955819000155</v>
      </c>
      <c r="OX234">
        <v>3.0924821299995502</v>
      </c>
      <c r="OY234">
        <v>55.561661819985602</v>
      </c>
      <c r="OZ234">
        <v>2.9522049500010299</v>
      </c>
      <c r="PA234">
        <v>10.852243360000999</v>
      </c>
      <c r="PB234">
        <v>2.7265304499997001</v>
      </c>
      <c r="PC234">
        <v>3.9754113800008799</v>
      </c>
      <c r="PD234">
        <v>3.4330951500014599</v>
      </c>
      <c r="PE234">
        <v>1.86422397999922</v>
      </c>
      <c r="PF234">
        <v>107.01837219996401</v>
      </c>
      <c r="PG234">
        <v>10.7780889999995</v>
      </c>
      <c r="PH234">
        <v>4.2653165000010604</v>
      </c>
      <c r="PI234">
        <v>6.9076025000031196</v>
      </c>
      <c r="PJ234">
        <v>4.7030748999968601</v>
      </c>
      <c r="PK234">
        <v>1.12684110000009</v>
      </c>
      <c r="PL234">
        <v>1.2744502099994901</v>
      </c>
      <c r="PM234">
        <v>1.32473174000006</v>
      </c>
      <c r="PN234">
        <v>1.5303383800001</v>
      </c>
      <c r="PO234">
        <v>1.56826526000077</v>
      </c>
      <c r="PP234">
        <v>1.6683047000005899</v>
      </c>
      <c r="PQ234">
        <v>1.75854113000059</v>
      </c>
      <c r="PR234">
        <v>1.42031601999952</v>
      </c>
      <c r="PS234">
        <v>1.77371354999923</v>
      </c>
      <c r="PT234">
        <v>2.2301206800002502</v>
      </c>
      <c r="PU234">
        <v>3.7543795800011099</v>
      </c>
      <c r="PV234">
        <v>9.2700268299959099</v>
      </c>
      <c r="PW234">
        <v>243.48063819995201</v>
      </c>
      <c r="PX234">
        <v>2.1618234999987198</v>
      </c>
      <c r="PY234">
        <v>167.34211970004301</v>
      </c>
      <c r="PZ234">
        <v>1.8607566999999099</v>
      </c>
      <c r="QA234">
        <v>1.70054290000007</v>
      </c>
      <c r="QB234">
        <v>106.50998229999099</v>
      </c>
      <c r="QC234">
        <v>2.1134665999998101</v>
      </c>
      <c r="QD234">
        <v>43383.059140622601</v>
      </c>
      <c r="QE234">
        <v>2.7864832999985101</v>
      </c>
      <c r="QF234">
        <v>2.3648378700017898</v>
      </c>
      <c r="QG234">
        <v>227.23582832003001</v>
      </c>
      <c r="QH234">
        <v>130.79296684009</v>
      </c>
      <c r="QI234">
        <v>1.1083040100002099</v>
      </c>
      <c r="QJ234">
        <v>1.1373437199999901</v>
      </c>
      <c r="QK234">
        <v>1.0791146200008399</v>
      </c>
      <c r="QL234">
        <v>1.0754049200004401</v>
      </c>
      <c r="QM234">
        <v>16.5724690800125</v>
      </c>
      <c r="QN234">
        <v>1.6036404299993601</v>
      </c>
      <c r="QO234">
        <v>101.091331999982</v>
      </c>
      <c r="QP234">
        <v>1.4937415000004</v>
      </c>
      <c r="QQ234">
        <v>1.3863428000004201</v>
      </c>
      <c r="QR234">
        <v>1.15491590000056</v>
      </c>
      <c r="QS234">
        <v>1.8675932000005599</v>
      </c>
      <c r="QT234">
        <v>1.4690955999994899</v>
      </c>
      <c r="QU234">
        <v>120.143720000051</v>
      </c>
      <c r="QV234">
        <v>102.969654000015</v>
      </c>
      <c r="QW234">
        <v>188.74729799991499</v>
      </c>
      <c r="QX234">
        <v>118.62495199998401</v>
      </c>
      <c r="QY234">
        <v>108.98309800005499</v>
      </c>
      <c r="QZ234">
        <v>107.28045700001501</v>
      </c>
      <c r="RA234">
        <v>106.26107100001499</v>
      </c>
      <c r="RB234">
        <v>1.44135823000033</v>
      </c>
      <c r="RC234">
        <v>2.72457616999964</v>
      </c>
      <c r="RD234">
        <v>170.11202599993001</v>
      </c>
      <c r="RE234">
        <v>110.888464999967</v>
      </c>
      <c r="RF234">
        <v>113.62689800001699</v>
      </c>
      <c r="RG234">
        <v>124.72585000004599</v>
      </c>
      <c r="RH234">
        <v>152.49801400001201</v>
      </c>
      <c r="RI234">
        <v>270.75219999998802</v>
      </c>
      <c r="RJ234">
        <v>111.040877999971</v>
      </c>
      <c r="RK234">
        <v>103.705273999949</v>
      </c>
      <c r="RL234">
        <v>273.75409100018402</v>
      </c>
      <c r="RM234">
        <v>53.0317090000026</v>
      </c>
      <c r="RN234">
        <v>274.20772599987703</v>
      </c>
      <c r="RO234">
        <v>172.609937000088</v>
      </c>
      <c r="RP234">
        <v>224.687394999899</v>
      </c>
      <c r="RQ234">
        <v>106.813066000002</v>
      </c>
      <c r="RR234">
        <v>386.25540400017098</v>
      </c>
      <c r="RS234">
        <v>199.60368800000299</v>
      </c>
      <c r="RT234">
        <v>112.765856000013</v>
      </c>
      <c r="RU234">
        <v>190.60574200004299</v>
      </c>
      <c r="RV234">
        <v>335.19604199985002</v>
      </c>
      <c r="RW234">
        <v>61.821838999981999</v>
      </c>
      <c r="RX234">
        <v>375.06521200016101</v>
      </c>
      <c r="RY234">
        <v>202.36311900010301</v>
      </c>
      <c r="RZ234">
        <v>623.35601300001099</v>
      </c>
      <c r="SA234">
        <v>674.58424200024501</v>
      </c>
      <c r="SB234">
        <v>323.031107000075</v>
      </c>
      <c r="SC234">
        <v>116.952977000037</v>
      </c>
      <c r="SD234">
        <v>222.88633599993801</v>
      </c>
      <c r="SE234">
        <v>404.49384499993198</v>
      </c>
      <c r="SF234">
        <v>295.05775499995798</v>
      </c>
      <c r="SG234">
        <v>807.78026499971702</v>
      </c>
      <c r="SH234">
        <v>119.82682499999601</v>
      </c>
      <c r="SI234">
        <v>105.237770000007</v>
      </c>
      <c r="SJ234">
        <v>7973.3922389969202</v>
      </c>
      <c r="SK234">
        <v>64.981685000006095</v>
      </c>
      <c r="SL234">
        <v>151.3437979999</v>
      </c>
      <c r="SM234">
        <v>287.33499500015802</v>
      </c>
      <c r="SN234">
        <v>342.98615799983997</v>
      </c>
      <c r="SO234">
        <v>203.30480600008701</v>
      </c>
      <c r="SP234">
        <v>566.62735699955397</v>
      </c>
      <c r="SQ234">
        <v>203.57500700000699</v>
      </c>
      <c r="SR234">
        <v>53.931851000001203</v>
      </c>
      <c r="SS234">
        <v>53.348692000028699</v>
      </c>
      <c r="ST234">
        <v>202.14946800004699</v>
      </c>
      <c r="SU234">
        <v>196.31312600011</v>
      </c>
      <c r="SV234">
        <v>203.91203700006</v>
      </c>
      <c r="SW234">
        <v>169.79670799989299</v>
      </c>
      <c r="SX234">
        <v>211.725395000074</v>
      </c>
      <c r="SY234">
        <v>198.43250599992501</v>
      </c>
      <c r="SZ234">
        <v>129.87206700001801</v>
      </c>
      <c r="TA234">
        <v>155.316303000087</v>
      </c>
      <c r="TB234">
        <v>109.041378999944</v>
      </c>
      <c r="TC234">
        <v>159.60113499988799</v>
      </c>
      <c r="TD234">
        <v>147.94316500006201</v>
      </c>
      <c r="TE234">
        <v>506.63402399979498</v>
      </c>
      <c r="TF234">
        <v>119.32698000001299</v>
      </c>
      <c r="TG234">
        <v>128.083948000101</v>
      </c>
      <c r="TH234">
        <v>550.70428800024104</v>
      </c>
      <c r="TI234">
        <v>85.735555000021094</v>
      </c>
      <c r="TJ234">
        <v>396.23665100010101</v>
      </c>
      <c r="TK234">
        <v>173.779750999995</v>
      </c>
      <c r="TL234">
        <v>440.51761699980102</v>
      </c>
      <c r="TM234">
        <v>512.38673099968605</v>
      </c>
      <c r="TN234">
        <v>199.86979399993999</v>
      </c>
      <c r="TO234">
        <v>513.25833200011402</v>
      </c>
      <c r="TQ234">
        <v>513.04634500015504</v>
      </c>
      <c r="TR234">
        <v>512.94038300029899</v>
      </c>
      <c r="TS234">
        <v>209.35043899994301</v>
      </c>
      <c r="TT234">
        <v>168.46418599993899</v>
      </c>
      <c r="TU234">
        <v>100.57778299995699</v>
      </c>
      <c r="TV234">
        <v>109.69855900004001</v>
      </c>
      <c r="TW234">
        <v>372.89794099982799</v>
      </c>
      <c r="TX234">
        <v>136.37588800001001</v>
      </c>
      <c r="TY234">
        <v>121.61402300000201</v>
      </c>
      <c r="TZ234">
        <v>431.35001299995901</v>
      </c>
      <c r="UA234">
        <v>156.79486700007701</v>
      </c>
      <c r="UB234">
        <v>136.752727000043</v>
      </c>
      <c r="UC234">
        <v>120.222218999988</v>
      </c>
      <c r="UD234">
        <v>113.353072999977</v>
      </c>
      <c r="UE234">
        <v>140.46357399993599</v>
      </c>
      <c r="UF234">
        <v>115.258958999999</v>
      </c>
      <c r="UG234">
        <v>132.59825400007</v>
      </c>
      <c r="UH234">
        <v>138.89996100007599</v>
      </c>
      <c r="UI234">
        <v>121.35982500004999</v>
      </c>
      <c r="UJ234">
        <v>114.27129199996099</v>
      </c>
      <c r="UK234">
        <v>138.90313300001401</v>
      </c>
      <c r="UL234">
        <v>171.67230199999199</v>
      </c>
      <c r="UM234">
        <v>115.71840799995699</v>
      </c>
      <c r="UN234">
        <v>148.00970800011399</v>
      </c>
      <c r="UO234">
        <v>196.833070999943</v>
      </c>
      <c r="UP234">
        <v>222.39914099988499</v>
      </c>
      <c r="UQ234">
        <v>119.152799000032</v>
      </c>
      <c r="UR234">
        <v>113.01678699999999</v>
      </c>
      <c r="US234">
        <v>356.85896500013803</v>
      </c>
      <c r="UT234">
        <v>356.09116199985101</v>
      </c>
      <c r="UU234">
        <v>1971.85846100003</v>
      </c>
      <c r="UV234">
        <v>142.38912900001699</v>
      </c>
      <c r="UW234">
        <v>469.02933999989199</v>
      </c>
      <c r="UX234">
        <v>109.73308999999399</v>
      </c>
      <c r="UY234">
        <v>57.0335990000167</v>
      </c>
      <c r="UZ234">
        <v>12.924270000003199</v>
      </c>
      <c r="VA234">
        <v>161.423546999926</v>
      </c>
      <c r="VB234">
        <v>117.520843000035</v>
      </c>
      <c r="VC234">
        <v>109.17760299996</v>
      </c>
      <c r="VD234">
        <v>120.945369999972</v>
      </c>
      <c r="VE234">
        <v>109.451930999989</v>
      </c>
      <c r="VF234">
        <v>147.68213699990901</v>
      </c>
      <c r="VG234">
        <v>150.07227199990299</v>
      </c>
      <c r="VH234">
        <v>115.581657000002</v>
      </c>
      <c r="VI234">
        <v>109.50913100002801</v>
      </c>
      <c r="VJ234">
        <v>121.218135999981</v>
      </c>
      <c r="VK234">
        <v>119.852149000042</v>
      </c>
      <c r="VL234">
        <v>108.287550000008</v>
      </c>
      <c r="VM234">
        <v>112.76210599997999</v>
      </c>
      <c r="VN234">
        <v>214.51858699997001</v>
      </c>
      <c r="VO234">
        <v>106.920627000043</v>
      </c>
      <c r="VP234">
        <v>291.20918599981798</v>
      </c>
      <c r="VQ234">
        <v>193.95726000005399</v>
      </c>
      <c r="VR234">
        <v>115.838605000055</v>
      </c>
      <c r="VS234">
        <v>108.658777000033</v>
      </c>
      <c r="VT234">
        <v>125.490068000043</v>
      </c>
      <c r="VU234">
        <v>167.90765299997301</v>
      </c>
      <c r="VV234">
        <v>206.649582999991</v>
      </c>
      <c r="VW234">
        <v>171.58422899991299</v>
      </c>
      <c r="VX234">
        <v>150.26362200011499</v>
      </c>
      <c r="VY234">
        <v>109.613139000023</v>
      </c>
      <c r="VZ234">
        <v>112.538290000055</v>
      </c>
      <c r="WA234">
        <v>104.489392000018</v>
      </c>
      <c r="WB234">
        <v>292.60484600020601</v>
      </c>
      <c r="WC234">
        <v>187.01525900000701</v>
      </c>
      <c r="WD234">
        <v>206.19435400003599</v>
      </c>
      <c r="WE234">
        <v>107.663320000051</v>
      </c>
      <c r="WF234">
        <v>106.90426900004999</v>
      </c>
      <c r="WH234">
        <v>113.391047999961</v>
      </c>
      <c r="WI234">
        <v>125.17700599995401</v>
      </c>
      <c r="WJ234">
        <v>29.694170000002501</v>
      </c>
      <c r="WK234">
        <v>114.456410999992</v>
      </c>
      <c r="WL234">
        <v>105.588631000021</v>
      </c>
      <c r="WM234">
        <v>223.00065000006001</v>
      </c>
      <c r="WN234">
        <v>286.78999300021701</v>
      </c>
      <c r="WO234">
        <v>355.98822299996402</v>
      </c>
      <c r="WP234">
        <v>227.07226600009</v>
      </c>
      <c r="WQ234">
        <v>280.29514200007497</v>
      </c>
      <c r="WR234">
        <v>324.67513799993299</v>
      </c>
      <c r="WS234">
        <v>284.82061399985099</v>
      </c>
      <c r="WT234">
        <v>531.22004299983405</v>
      </c>
      <c r="WU234">
        <v>541.01138599961996</v>
      </c>
      <c r="WV234">
        <v>844.88392999954499</v>
      </c>
      <c r="WW234">
        <v>133.11137100006499</v>
      </c>
      <c r="WX234">
        <v>325.37804900016602</v>
      </c>
      <c r="WY234">
        <v>159.85010699997699</v>
      </c>
      <c r="WZ234">
        <v>302.43864900013398</v>
      </c>
      <c r="XA234">
        <v>107.64827200002</v>
      </c>
      <c r="XB234">
        <v>232.876899000024</v>
      </c>
      <c r="XC234">
        <v>109.47337999998101</v>
      </c>
      <c r="XD234">
        <v>485.47205699980299</v>
      </c>
      <c r="XE234">
        <v>161.68827200005799</v>
      </c>
      <c r="XF234">
        <v>242.35035700001799</v>
      </c>
      <c r="XG234">
        <v>100.436367999995</v>
      </c>
      <c r="XH234">
        <v>206.42877199989701</v>
      </c>
      <c r="XI234">
        <v>101.203605000046</v>
      </c>
      <c r="XJ234">
        <v>215.07492900011101</v>
      </c>
      <c r="XK234">
        <v>63.427370999997898</v>
      </c>
      <c r="XL234">
        <v>1.67817076000028</v>
      </c>
      <c r="XM234">
        <v>5.8757608800006</v>
      </c>
      <c r="XN234">
        <v>1.1241620399996499</v>
      </c>
      <c r="XO234">
        <v>1.8512654900005101</v>
      </c>
      <c r="XP234">
        <v>1.7792343199998899</v>
      </c>
      <c r="XQ234">
        <v>23.799785059993201</v>
      </c>
      <c r="XR234">
        <v>1.27659768000012</v>
      </c>
      <c r="XS234">
        <v>1.30581055000039</v>
      </c>
      <c r="XT234">
        <v>2.3774143199989299</v>
      </c>
      <c r="XU234">
        <v>2.29232158000013</v>
      </c>
      <c r="XV234">
        <v>3.1878375000014798</v>
      </c>
      <c r="XW234">
        <v>3.6372822999983301</v>
      </c>
      <c r="XX234">
        <v>3.4348098000009499</v>
      </c>
      <c r="XY234">
        <v>3.73027319999892</v>
      </c>
      <c r="XZ234">
        <v>1.52664107999954</v>
      </c>
      <c r="YA234">
        <v>12.7242205999937</v>
      </c>
      <c r="YB234">
        <v>1.14248371000031</v>
      </c>
      <c r="YC234">
        <v>1.3626351999991999</v>
      </c>
      <c r="YD234">
        <v>1.2135029000000901</v>
      </c>
      <c r="YE234">
        <v>4.8768065999975097</v>
      </c>
      <c r="YF234">
        <v>1.19514650000019</v>
      </c>
      <c r="YG234">
        <v>0.92297330000019395</v>
      </c>
      <c r="YH234">
        <v>1633.97114025988</v>
      </c>
      <c r="YI234">
        <v>116.95801079995</v>
      </c>
      <c r="YJ234">
        <v>308.431069000158</v>
      </c>
      <c r="YK234">
        <v>3.1233766500008602</v>
      </c>
      <c r="YL234">
        <v>1.48648406000029</v>
      </c>
      <c r="YM234">
        <v>2446762.3493537898</v>
      </c>
      <c r="YN234">
        <v>1.3388618099998</v>
      </c>
      <c r="YO234">
        <v>1.3232469400008999</v>
      </c>
      <c r="YP234">
        <v>1.96624230999987</v>
      </c>
      <c r="YQ234">
        <v>176.40098999999501</v>
      </c>
      <c r="YR234">
        <v>146.06016879994399</v>
      </c>
      <c r="YS234">
        <v>6.7234234999996296</v>
      </c>
      <c r="YT234">
        <v>8.1522710999997798</v>
      </c>
      <c r="YU234">
        <v>382.671041000169</v>
      </c>
      <c r="YV234">
        <v>233.01016779989001</v>
      </c>
      <c r="YW234">
        <v>1.60422189999917</v>
      </c>
      <c r="YX234">
        <v>1.66148459999931</v>
      </c>
      <c r="YY234">
        <v>1.2545881000005501</v>
      </c>
      <c r="YZ234">
        <v>4.4230018000016598</v>
      </c>
      <c r="ZA234">
        <v>1.4042285800005601</v>
      </c>
      <c r="ZB234">
        <v>4.8687666900004798</v>
      </c>
      <c r="ZC234">
        <v>1.29120780000085</v>
      </c>
      <c r="ZD234">
        <v>1.14419099999941</v>
      </c>
    </row>
    <row r="235" spans="1:680" x14ac:dyDescent="0.25">
      <c r="A235" s="40">
        <v>44393</v>
      </c>
      <c r="B235" s="6">
        <v>2.1115337500014002</v>
      </c>
      <c r="C235" s="6">
        <v>2.09334644000046</v>
      </c>
      <c r="D235">
        <v>1.0222670700004499</v>
      </c>
      <c r="E235">
        <v>1.80551772000035</v>
      </c>
      <c r="F235">
        <v>1.11203575999934</v>
      </c>
      <c r="G235">
        <v>1.1765945999995899</v>
      </c>
      <c r="H235">
        <v>1.1333302999992201</v>
      </c>
      <c r="I235">
        <v>3.10854990000007</v>
      </c>
      <c r="J235">
        <v>1.15575069999977</v>
      </c>
      <c r="K235">
        <v>2.7070722999997101</v>
      </c>
      <c r="L235">
        <v>2.99390119999953</v>
      </c>
      <c r="M235">
        <v>1.91822540000067</v>
      </c>
      <c r="N235">
        <v>2.8784844000001599</v>
      </c>
      <c r="O235">
        <v>2.62148963000072</v>
      </c>
      <c r="P235">
        <v>3.2252104100007299</v>
      </c>
      <c r="Q235">
        <v>0.95209203000013098</v>
      </c>
      <c r="R235">
        <v>2.7531955800004702</v>
      </c>
      <c r="S235">
        <v>2.88328745000035</v>
      </c>
      <c r="T235">
        <v>3.3927406299990301</v>
      </c>
      <c r="U235">
        <v>1.1371748099991199</v>
      </c>
      <c r="V235">
        <v>1.5682149299991599</v>
      </c>
      <c r="W235">
        <v>2.92443057049968</v>
      </c>
      <c r="X235">
        <v>2.2486837325013802</v>
      </c>
      <c r="Y235">
        <v>3.5008474999995101</v>
      </c>
      <c r="Z235">
        <v>1.14537136999934</v>
      </c>
      <c r="AA235">
        <v>1.3341232500006299</v>
      </c>
      <c r="AB235">
        <v>1.16607655000007</v>
      </c>
      <c r="AC235">
        <v>12.3164645600045</v>
      </c>
      <c r="AD235">
        <v>26.6790056600003</v>
      </c>
      <c r="AE235">
        <v>1.12096050999935</v>
      </c>
      <c r="AF235">
        <v>77.841617049998604</v>
      </c>
      <c r="AG235">
        <v>11.104501730005699</v>
      </c>
      <c r="AH235">
        <v>2.0161791499995201</v>
      </c>
      <c r="AI235">
        <v>1.16510575999928</v>
      </c>
      <c r="AJ235">
        <v>2.9608493999985499</v>
      </c>
      <c r="AK235">
        <v>2.7048193000009602</v>
      </c>
      <c r="AL235">
        <v>1.68315525999969</v>
      </c>
      <c r="AM235">
        <v>1.9238074000004399</v>
      </c>
      <c r="AN235">
        <v>1124.33063399978</v>
      </c>
      <c r="AO235">
        <v>267.51800036989198</v>
      </c>
      <c r="AP235">
        <v>201.363776189974</v>
      </c>
      <c r="AQ235">
        <v>15.0622557000024</v>
      </c>
      <c r="AR235">
        <v>1.5832551799994701</v>
      </c>
      <c r="AS235">
        <v>1.32055433999994</v>
      </c>
      <c r="AT235">
        <v>1.5740158400003601</v>
      </c>
      <c r="AU235">
        <v>4.0890324499996504</v>
      </c>
      <c r="AV235">
        <v>3.2872644999988601</v>
      </c>
      <c r="AW235">
        <v>1.4904526299997101</v>
      </c>
      <c r="AX235">
        <v>13.1444307100028</v>
      </c>
      <c r="AY235">
        <v>1.5120241500008</v>
      </c>
      <c r="AZ235">
        <v>7.8753205000030002</v>
      </c>
      <c r="BA235">
        <v>1.6036538000007601</v>
      </c>
      <c r="BB235">
        <v>4.4560802900014096</v>
      </c>
      <c r="BC235">
        <v>2.6133774100017</v>
      </c>
      <c r="BD235">
        <v>0.97433194000041101</v>
      </c>
      <c r="BE235">
        <v>1.7922209000007601</v>
      </c>
      <c r="BF235">
        <v>2.0778370000007298</v>
      </c>
      <c r="BG235">
        <v>2.5935763999987098</v>
      </c>
      <c r="BH235">
        <v>2.6093799000009299</v>
      </c>
      <c r="BI235">
        <v>1.7731719999992499</v>
      </c>
      <c r="BJ235">
        <v>113.476570100058</v>
      </c>
      <c r="BK235">
        <v>1.1842796000000799</v>
      </c>
      <c r="BL235">
        <v>3.69455454999843</v>
      </c>
      <c r="BM235">
        <v>1.9466900499992299</v>
      </c>
      <c r="BO235">
        <v>1.14918570000009</v>
      </c>
      <c r="BP235">
        <v>1.1245147000008699</v>
      </c>
      <c r="BQ235">
        <v>2.04459960000167</v>
      </c>
      <c r="BR235">
        <v>2.2337622999984901</v>
      </c>
      <c r="BS235">
        <v>2.3286995999987998</v>
      </c>
      <c r="BT235">
        <v>1.0698990000000801</v>
      </c>
      <c r="BU235">
        <v>1.4931599999999901</v>
      </c>
      <c r="BV235">
        <v>2.0559543000017602</v>
      </c>
      <c r="BW235">
        <v>7.9241875000007003</v>
      </c>
      <c r="BX235">
        <v>5.3086452999996299</v>
      </c>
      <c r="BY235">
        <v>3.16562749999866</v>
      </c>
      <c r="BZ235">
        <v>105.61503338999999</v>
      </c>
      <c r="CA235">
        <v>9.4106045999942598</v>
      </c>
      <c r="CB235">
        <v>1.1526465999995701</v>
      </c>
      <c r="CC235">
        <v>24.233179800008699</v>
      </c>
      <c r="CD235">
        <v>4.9167229000013304</v>
      </c>
      <c r="CE235">
        <v>9.1516471000068105</v>
      </c>
      <c r="CF235">
        <v>2.7802536999988701</v>
      </c>
      <c r="CG235">
        <v>39.019425900012699</v>
      </c>
      <c r="CH235">
        <v>1.1042066999998501</v>
      </c>
      <c r="CI235">
        <v>2.1200405999988998</v>
      </c>
      <c r="CJ235">
        <v>6.2691076999981297</v>
      </c>
      <c r="CK235">
        <v>4.8164948999983599</v>
      </c>
      <c r="CL235">
        <v>2.4738758999992601</v>
      </c>
      <c r="CM235">
        <v>3.1419816999987198</v>
      </c>
      <c r="CN235">
        <v>31.936431300011499</v>
      </c>
      <c r="CO235">
        <v>1.2730573000008001</v>
      </c>
      <c r="CP235">
        <v>1.8851166000004</v>
      </c>
      <c r="CQ235">
        <v>1.3567239999992999</v>
      </c>
      <c r="CR235">
        <v>1.28611850000016</v>
      </c>
      <c r="CS235">
        <v>1.2820821999994201</v>
      </c>
      <c r="CT235">
        <v>12.3184962999949</v>
      </c>
      <c r="CU235">
        <v>131.970571999904</v>
      </c>
      <c r="CV235">
        <v>14.474185900006001</v>
      </c>
      <c r="CW235">
        <v>26.4173350000056</v>
      </c>
      <c r="CX235">
        <v>81.097781999968007</v>
      </c>
      <c r="CY235">
        <v>19.6917909999902</v>
      </c>
      <c r="CZ235">
        <v>145.901038999902</v>
      </c>
      <c r="DA235">
        <v>10.953892299992701</v>
      </c>
      <c r="DB235">
        <v>10.3232079000009</v>
      </c>
      <c r="DC235">
        <v>23.280506000010099</v>
      </c>
      <c r="DD235">
        <v>2.6991882200018198</v>
      </c>
      <c r="DE235">
        <v>1.6753434300007899</v>
      </c>
      <c r="DF235">
        <v>1.38575667000077</v>
      </c>
      <c r="DG235">
        <v>1.19467559999975</v>
      </c>
      <c r="DH235">
        <v>3.2552840899989</v>
      </c>
      <c r="DJ235">
        <v>1.27711364000061</v>
      </c>
      <c r="DK235">
        <v>2.6268417399987798</v>
      </c>
      <c r="DL235">
        <v>28.770831600006201</v>
      </c>
      <c r="DM235">
        <v>2.3207950500000201</v>
      </c>
      <c r="DN235">
        <v>8.7005646799952991</v>
      </c>
      <c r="DO235">
        <v>2.8535841000011701</v>
      </c>
      <c r="DP235">
        <v>3.0622642700000098</v>
      </c>
      <c r="DQ235">
        <v>1.4155417599995399</v>
      </c>
      <c r="DR235">
        <v>11.3831379600015</v>
      </c>
      <c r="DS235">
        <v>1.2673381200002001</v>
      </c>
      <c r="DT235">
        <v>1.3295459599994499</v>
      </c>
      <c r="DU235">
        <v>4.24982132999867</v>
      </c>
      <c r="DV235">
        <v>3.8102767999989702</v>
      </c>
      <c r="DW235">
        <v>3.6440511000000702</v>
      </c>
      <c r="DX235">
        <v>1.4471068399998299</v>
      </c>
      <c r="DY235">
        <v>128.64494500006501</v>
      </c>
      <c r="DZ235">
        <v>1.4898680799997199</v>
      </c>
      <c r="EA235">
        <v>1.9126668400003799</v>
      </c>
      <c r="EB235">
        <v>1.1686960999995799</v>
      </c>
      <c r="EC235">
        <v>1.1631933000007799</v>
      </c>
      <c r="ED235">
        <v>1.0891958200009</v>
      </c>
      <c r="EE235">
        <v>3.0002827600001201</v>
      </c>
      <c r="EF235">
        <v>1.4159890400005699</v>
      </c>
      <c r="EG235">
        <v>2.5195012000003798</v>
      </c>
      <c r="EH235">
        <v>1.6009844399995901</v>
      </c>
      <c r="EI235">
        <v>1.79314429999977</v>
      </c>
      <c r="EJ235">
        <v>1.9920963799995699</v>
      </c>
      <c r="EK235">
        <v>3.28117689999999</v>
      </c>
      <c r="EL235">
        <v>6.2692219000018703</v>
      </c>
      <c r="EM235">
        <v>30.007811599993101</v>
      </c>
      <c r="EN235">
        <v>1.7018832100002299</v>
      </c>
      <c r="EO235">
        <v>1.4011830199997299</v>
      </c>
      <c r="EP235">
        <v>1.11468364999928</v>
      </c>
      <c r="EQ235">
        <v>1.1288268099997401</v>
      </c>
      <c r="ER235">
        <v>1.3764537200004301</v>
      </c>
      <c r="ES235">
        <v>1.0951854499999201</v>
      </c>
      <c r="ET235">
        <v>1.63639237999996</v>
      </c>
      <c r="EU235">
        <v>3.0631579200016898</v>
      </c>
      <c r="EV235">
        <v>1.15476922000016</v>
      </c>
      <c r="EW235">
        <v>1.04843828999947</v>
      </c>
      <c r="EX235">
        <v>116.039022000041</v>
      </c>
      <c r="EY235">
        <v>7.2802363399969199</v>
      </c>
      <c r="EZ235">
        <v>3.7900579999986799</v>
      </c>
      <c r="FA235">
        <v>1.3146178999995799</v>
      </c>
      <c r="FC235">
        <v>223.21812510001499</v>
      </c>
      <c r="FD235">
        <v>10640.627872303099</v>
      </c>
      <c r="FE235">
        <v>108.48011879995499</v>
      </c>
      <c r="FF235">
        <v>1.13866570000027</v>
      </c>
      <c r="FG235">
        <v>4711.7218856811496</v>
      </c>
      <c r="FH235">
        <v>1.0656816999999099</v>
      </c>
      <c r="FI235">
        <v>1.14814051999929</v>
      </c>
      <c r="FJ235">
        <v>1.2937281499998801</v>
      </c>
      <c r="FK235">
        <v>23.7085128600011</v>
      </c>
      <c r="FL235">
        <v>1.42765540000073</v>
      </c>
      <c r="FM235">
        <v>2.2612847999989798</v>
      </c>
      <c r="FN235">
        <v>1.9396532999999201</v>
      </c>
      <c r="FO235">
        <v>1.2834406999991199</v>
      </c>
      <c r="FP235">
        <v>3.37159489999976</v>
      </c>
      <c r="FQ235">
        <v>1.6683340599993199</v>
      </c>
      <c r="FR235">
        <v>1.2482453100001301</v>
      </c>
      <c r="FS235">
        <v>1.2858372600003301</v>
      </c>
      <c r="FT235">
        <v>2.2577735900013098</v>
      </c>
      <c r="FU235">
        <v>2.2530935299983001</v>
      </c>
      <c r="FV235">
        <v>1.1939321200006801</v>
      </c>
      <c r="FW235">
        <v>1.4258093000007599</v>
      </c>
      <c r="FX235">
        <v>1.14374590999978</v>
      </c>
      <c r="FY235">
        <v>1.3434103799991099</v>
      </c>
      <c r="FZ235">
        <v>1.09601784000006</v>
      </c>
      <c r="GA235">
        <v>3.8926439599999898</v>
      </c>
      <c r="GB235">
        <v>1.25496229999953</v>
      </c>
      <c r="GC235">
        <v>382.76957614021399</v>
      </c>
      <c r="GD235">
        <v>106.634982799995</v>
      </c>
      <c r="GE235">
        <v>202.877430800116</v>
      </c>
      <c r="GF235">
        <v>299.43613049993297</v>
      </c>
      <c r="GG235">
        <v>287.42489829985402</v>
      </c>
      <c r="GH235">
        <v>137.12726900004799</v>
      </c>
      <c r="GI235">
        <v>319.63701879978203</v>
      </c>
      <c r="GJ235">
        <v>119.722171099973</v>
      </c>
      <c r="GK235">
        <v>229.90444860002</v>
      </c>
      <c r="GL235">
        <v>1.1285654999992401</v>
      </c>
      <c r="GM235">
        <v>2.34391070000129</v>
      </c>
      <c r="GN235">
        <v>1.54356519999965</v>
      </c>
      <c r="GO235">
        <v>7.3212925999978298</v>
      </c>
      <c r="GP235">
        <v>2.9798177000011501</v>
      </c>
      <c r="GQ235">
        <v>1.17348200000015</v>
      </c>
      <c r="GR235">
        <v>2.3092338999995299</v>
      </c>
      <c r="GS235">
        <v>4.5422403999982599</v>
      </c>
      <c r="GT235">
        <v>2.1776739999986598</v>
      </c>
      <c r="GU235">
        <v>3.0877658999997899</v>
      </c>
      <c r="GV235">
        <v>12.387761999998499</v>
      </c>
      <c r="GW235">
        <v>1.4148755000005599</v>
      </c>
      <c r="GX235">
        <v>8.9240334000060102</v>
      </c>
      <c r="GY235">
        <v>4.2149263000028396</v>
      </c>
      <c r="GZ235">
        <v>1.0459246999998899</v>
      </c>
      <c r="HA235">
        <v>2.4226000000016898</v>
      </c>
      <c r="HB235">
        <v>1.02739420000034</v>
      </c>
      <c r="HC235">
        <v>5.5723414000021902</v>
      </c>
      <c r="HD235">
        <v>1.3341586000005901</v>
      </c>
      <c r="HE235">
        <v>156.87459770007999</v>
      </c>
      <c r="HF235">
        <v>3.6416118999986802</v>
      </c>
      <c r="HG235">
        <v>1.08160850000058</v>
      </c>
      <c r="HH235">
        <v>2.29567719999977</v>
      </c>
      <c r="HI235">
        <v>6.0135936000005996</v>
      </c>
      <c r="HJ235">
        <v>1.1410123000005099</v>
      </c>
      <c r="HK235">
        <v>4.6384968999991498</v>
      </c>
      <c r="HL235">
        <v>175.89353625010699</v>
      </c>
      <c r="HM235">
        <v>4.5802717800033896</v>
      </c>
      <c r="HN235">
        <v>81.498913759947797</v>
      </c>
      <c r="HO235">
        <v>1145.2573479395401</v>
      </c>
      <c r="HP235">
        <v>1.16713580000032</v>
      </c>
      <c r="HQ235">
        <v>1.2018556599996399</v>
      </c>
      <c r="HR235">
        <v>119.154037819942</v>
      </c>
      <c r="HS235">
        <v>183.234276599949</v>
      </c>
      <c r="HT235">
        <v>138.41398683004101</v>
      </c>
      <c r="HU235">
        <v>159.393295950023</v>
      </c>
      <c r="HV235">
        <v>161.81185074988801</v>
      </c>
      <c r="HW235">
        <v>439.77066288003698</v>
      </c>
      <c r="HX235">
        <v>122.99323841999301</v>
      </c>
      <c r="HY235">
        <v>143.95298144989599</v>
      </c>
      <c r="HZ235">
        <v>110.51555482996601</v>
      </c>
      <c r="IA235">
        <v>1.10806860000048</v>
      </c>
      <c r="IB235">
        <v>1.1176443000003899</v>
      </c>
      <c r="IC235">
        <v>1.19063219999953</v>
      </c>
      <c r="ID235">
        <v>1.26362639999934</v>
      </c>
      <c r="IE235">
        <v>1.0328274000003099</v>
      </c>
      <c r="IF235">
        <v>1.41507280000042</v>
      </c>
      <c r="IG235">
        <v>1.8414085999993399</v>
      </c>
      <c r="IH235">
        <v>1.3813838999994901</v>
      </c>
      <c r="II235">
        <v>1.38456919999953</v>
      </c>
      <c r="IJ235">
        <v>1.0512834000000999</v>
      </c>
      <c r="IK235">
        <v>1.11405259999992</v>
      </c>
      <c r="IL235">
        <v>1.1348044999995199</v>
      </c>
      <c r="IM235">
        <v>1.18738300000041</v>
      </c>
      <c r="IN235">
        <v>1.0434138000000499</v>
      </c>
      <c r="IO235">
        <v>1.03879799999959</v>
      </c>
      <c r="IP235">
        <v>3.0796039999986502</v>
      </c>
      <c r="IQ235">
        <v>1.12140849999923</v>
      </c>
      <c r="IR235">
        <v>1.0266302</v>
      </c>
      <c r="IS235">
        <v>1.34133769999971</v>
      </c>
      <c r="IT235">
        <v>1.3732794999996301</v>
      </c>
      <c r="IU235">
        <v>1.1930759000006199</v>
      </c>
      <c r="IV235">
        <v>1.55078180000055</v>
      </c>
      <c r="IW235">
        <v>1.0498516000006901</v>
      </c>
      <c r="IX235">
        <v>1.68312159999914</v>
      </c>
      <c r="IY235">
        <v>1.4135375000005299</v>
      </c>
      <c r="IZ235">
        <v>2.1011961000003798</v>
      </c>
      <c r="JA235">
        <v>1.4395105000003201</v>
      </c>
      <c r="JB235">
        <v>1.2986772999993299</v>
      </c>
      <c r="JC235">
        <v>1.2075896000005699</v>
      </c>
      <c r="JD235">
        <v>1.19157280000036</v>
      </c>
      <c r="JE235">
        <v>1.19067949999953</v>
      </c>
      <c r="JF235">
        <v>4.3558887999970501</v>
      </c>
      <c r="JG235">
        <v>1.53663159999996</v>
      </c>
      <c r="JH235">
        <v>1.4200923999996999</v>
      </c>
      <c r="JI235">
        <v>1.03445289999945</v>
      </c>
      <c r="JJ235">
        <v>5.8455153999966596</v>
      </c>
      <c r="JK235">
        <v>1.6233572000001</v>
      </c>
      <c r="JL235">
        <v>1.6214306999991099</v>
      </c>
      <c r="JM235">
        <v>1.85894569999982</v>
      </c>
      <c r="JN235">
        <v>1.17580719999933</v>
      </c>
      <c r="JO235">
        <v>2.6442034799984002</v>
      </c>
      <c r="JP235">
        <v>581.63540439028304</v>
      </c>
      <c r="JQ235">
        <v>227.86780913989099</v>
      </c>
      <c r="JR235">
        <v>11.990535999997499</v>
      </c>
      <c r="JS235">
        <v>2.2252470999992502</v>
      </c>
      <c r="JT235">
        <v>1.4771777000005399</v>
      </c>
      <c r="JU235">
        <v>7.4537618000031198</v>
      </c>
      <c r="JV235">
        <v>122.606386000058</v>
      </c>
      <c r="JW235">
        <v>0.99724890000015898</v>
      </c>
      <c r="JX235">
        <v>108.62679400003999</v>
      </c>
      <c r="JY235">
        <v>1.1276580300000201</v>
      </c>
      <c r="JZ235">
        <v>1.1564252900006999</v>
      </c>
      <c r="KA235">
        <v>113.98624600004401</v>
      </c>
      <c r="KB235">
        <v>88.488526999950395</v>
      </c>
      <c r="KC235">
        <v>109.961419999949</v>
      </c>
      <c r="KD235">
        <v>111.76129499997499</v>
      </c>
      <c r="KE235">
        <v>117.188523999997</v>
      </c>
      <c r="KF235">
        <v>98.9483229999896</v>
      </c>
      <c r="KG235">
        <v>122.610790999955</v>
      </c>
      <c r="KH235">
        <v>111.10469700000201</v>
      </c>
      <c r="KI235">
        <v>183.95429000002301</v>
      </c>
      <c r="KJ235">
        <v>172.514574999921</v>
      </c>
      <c r="KK235">
        <v>126.62535200000301</v>
      </c>
      <c r="KL235">
        <v>111.30129600002</v>
      </c>
      <c r="KM235">
        <v>151.896803000011</v>
      </c>
      <c r="KN235">
        <v>131.59031000011601</v>
      </c>
      <c r="KO235">
        <v>108.51913100003701</v>
      </c>
      <c r="KP235">
        <v>118.592859999975</v>
      </c>
      <c r="KQ235">
        <v>176.385305000003</v>
      </c>
      <c r="KR235">
        <v>279.61851899977802</v>
      </c>
      <c r="KS235">
        <v>149.09396900003799</v>
      </c>
      <c r="KT235">
        <v>140.95347699988599</v>
      </c>
      <c r="KU235">
        <v>248.373166000005</v>
      </c>
      <c r="KV235">
        <v>111.692202999955</v>
      </c>
      <c r="KW235">
        <v>125.759420000017</v>
      </c>
      <c r="KX235">
        <v>193.933177999919</v>
      </c>
      <c r="KY235">
        <v>210.086780000012</v>
      </c>
      <c r="KZ235">
        <v>102.886870000046</v>
      </c>
      <c r="LA235">
        <v>118.15161800000401</v>
      </c>
      <c r="LB235">
        <v>134.744375000009</v>
      </c>
      <c r="LC235">
        <v>116.431608999963</v>
      </c>
      <c r="LD235">
        <v>226.80013999994799</v>
      </c>
      <c r="LE235">
        <v>94.975423000054406</v>
      </c>
      <c r="LF235">
        <v>124.75486700003999</v>
      </c>
      <c r="LG235">
        <v>119.51607799995701</v>
      </c>
      <c r="LH235">
        <v>106.290889999946</v>
      </c>
      <c r="LI235">
        <v>128.17970500001701</v>
      </c>
      <c r="LJ235">
        <v>117.512581999996</v>
      </c>
      <c r="LK235">
        <v>170.81467800005299</v>
      </c>
      <c r="LL235">
        <v>258.01045899977902</v>
      </c>
      <c r="LM235">
        <v>205.35322599997701</v>
      </c>
      <c r="LN235">
        <v>117.647641999996</v>
      </c>
      <c r="LO235">
        <v>162.94684100011401</v>
      </c>
      <c r="LP235">
        <v>101.189816000056</v>
      </c>
      <c r="LQ235">
        <v>116.41625400004</v>
      </c>
      <c r="LR235">
        <v>90.228618999943095</v>
      </c>
      <c r="LS235">
        <v>158.085386000108</v>
      </c>
      <c r="LT235">
        <v>138.533882000018</v>
      </c>
      <c r="LU235">
        <v>118.599619999994</v>
      </c>
      <c r="LV235">
        <v>154.521444000071</v>
      </c>
      <c r="LW235">
        <v>103.748173000058</v>
      </c>
      <c r="LX235">
        <v>119.80896399996701</v>
      </c>
      <c r="LY235">
        <v>130.39305000007201</v>
      </c>
      <c r="LZ235">
        <v>121.93465900002001</v>
      </c>
      <c r="MA235">
        <v>100.305743000004</v>
      </c>
      <c r="MB235">
        <v>120.25515700003599</v>
      </c>
      <c r="MC235">
        <v>165.708381999983</v>
      </c>
      <c r="MD235">
        <v>120.051382999984</v>
      </c>
      <c r="ME235">
        <v>107.342142999987</v>
      </c>
      <c r="MF235">
        <v>105.199469999992</v>
      </c>
      <c r="MG235">
        <v>105.777450000052</v>
      </c>
      <c r="MH235">
        <v>160.022484000074</v>
      </c>
      <c r="MI235">
        <v>221.34441899997199</v>
      </c>
      <c r="MJ235">
        <v>100.90541300002999</v>
      </c>
      <c r="MK235">
        <v>107.963338000001</v>
      </c>
      <c r="ML235">
        <v>170.324132000096</v>
      </c>
      <c r="MM235">
        <v>121.237548999954</v>
      </c>
      <c r="MN235">
        <v>102.383676000056</v>
      </c>
      <c r="MO235">
        <v>137.99849999998699</v>
      </c>
      <c r="MP235">
        <v>113.864191000001</v>
      </c>
      <c r="MQ235">
        <v>111.393048999947</v>
      </c>
      <c r="MR235">
        <v>114.41550200001799</v>
      </c>
      <c r="MS235">
        <v>95.287984999944499</v>
      </c>
      <c r="MT235">
        <v>215.78431100002501</v>
      </c>
      <c r="MU235">
        <v>286.73755599977397</v>
      </c>
      <c r="MV235">
        <v>211.18719399999799</v>
      </c>
      <c r="MW235">
        <v>279.36615600017802</v>
      </c>
      <c r="MX235">
        <v>105.148073000018</v>
      </c>
      <c r="MY235">
        <v>329.89345100009803</v>
      </c>
      <c r="MZ235">
        <v>330.251296999864</v>
      </c>
      <c r="NA235">
        <v>336.95181899983402</v>
      </c>
      <c r="NB235">
        <v>130.74426100007301</v>
      </c>
      <c r="NC235">
        <v>301.89933100016799</v>
      </c>
      <c r="ND235">
        <v>114.218457999988</v>
      </c>
      <c r="NE235">
        <v>154.07486500009</v>
      </c>
      <c r="NF235">
        <v>236.7644150001</v>
      </c>
      <c r="NG235">
        <v>166.21868199994799</v>
      </c>
      <c r="NH235">
        <v>149.232123000082</v>
      </c>
      <c r="NI235">
        <v>127.772595999995</v>
      </c>
      <c r="NJ235">
        <v>118.231494999956</v>
      </c>
      <c r="NK235">
        <v>132.48106999998001</v>
      </c>
      <c r="NL235">
        <v>131.72822799999301</v>
      </c>
      <c r="NM235">
        <v>123.23779200005799</v>
      </c>
      <c r="NN235">
        <v>157.087404000107</v>
      </c>
      <c r="NO235">
        <v>105.412485999987</v>
      </c>
      <c r="NP235">
        <v>133.452616000082</v>
      </c>
      <c r="NQ235">
        <v>110.937629999942</v>
      </c>
      <c r="NR235">
        <v>1.7361522999999599</v>
      </c>
      <c r="NS235">
        <v>4.1531857000008996</v>
      </c>
      <c r="NT235">
        <v>1.44241529999999</v>
      </c>
      <c r="NU235">
        <v>1.05040245000055</v>
      </c>
      <c r="NV235">
        <v>2.71519279999848</v>
      </c>
      <c r="NW235">
        <v>1.20782512000005</v>
      </c>
      <c r="NX235">
        <v>1.0572317999995</v>
      </c>
      <c r="NY235">
        <v>1.1550865999997799</v>
      </c>
      <c r="NZ235">
        <v>1.2577796000004999</v>
      </c>
      <c r="OA235">
        <v>1.1616716999997201</v>
      </c>
      <c r="OB235">
        <v>4.1120788999978704</v>
      </c>
      <c r="OC235">
        <v>2.4056534000010301</v>
      </c>
      <c r="OD235">
        <v>3.2128187999987898</v>
      </c>
      <c r="OE235">
        <v>1.86723490000077</v>
      </c>
      <c r="OF235">
        <v>3.1973343999998201</v>
      </c>
      <c r="OG235">
        <v>5.8916440999964799</v>
      </c>
      <c r="OH235">
        <v>2.34270249999827</v>
      </c>
      <c r="OI235">
        <v>2.6051808000011101</v>
      </c>
      <c r="OJ235">
        <v>1.4230943000002301</v>
      </c>
      <c r="OK235">
        <v>1.3386616000007101</v>
      </c>
      <c r="OL235">
        <v>1.43671910000012</v>
      </c>
      <c r="OM235">
        <v>3.22255624999889</v>
      </c>
      <c r="ON235">
        <v>3.6504754999987199</v>
      </c>
      <c r="OO235">
        <v>1.35986883000078</v>
      </c>
      <c r="OP235">
        <v>2.1666312300003501</v>
      </c>
      <c r="OQ235">
        <v>2.8764633899991199</v>
      </c>
      <c r="OR235">
        <v>2.8246052100002998</v>
      </c>
      <c r="OS235">
        <v>2.5748269200012102</v>
      </c>
      <c r="OT235">
        <v>2.95095610000135</v>
      </c>
      <c r="OU235">
        <v>1.08057652000025</v>
      </c>
      <c r="OV235">
        <v>1.67927353999949</v>
      </c>
      <c r="OW235">
        <v>2.5438830499988399</v>
      </c>
      <c r="OX235">
        <v>3.07531626999844</v>
      </c>
      <c r="OY235">
        <v>55.536123100027901</v>
      </c>
      <c r="OZ235">
        <v>2.9386411800005598</v>
      </c>
      <c r="PA235">
        <v>10.8375775799941</v>
      </c>
      <c r="PB235">
        <v>2.72737032000077</v>
      </c>
      <c r="PC235">
        <v>3.9554366000011201</v>
      </c>
      <c r="PD235">
        <v>3.42300308999984</v>
      </c>
      <c r="PE235">
        <v>1.8618149100002499</v>
      </c>
      <c r="PF235">
        <v>106.98530709999601</v>
      </c>
      <c r="PG235">
        <v>10.781459999998299</v>
      </c>
      <c r="PH235">
        <v>4.2663425999999198</v>
      </c>
      <c r="PI235">
        <v>6.86587600000348</v>
      </c>
      <c r="PJ235">
        <v>4.6746773999984699</v>
      </c>
      <c r="PK235">
        <v>1.1245832999993599</v>
      </c>
      <c r="PL235">
        <v>1.27235902999928</v>
      </c>
      <c r="PM235">
        <v>1.3225980099996399</v>
      </c>
      <c r="PN235">
        <v>1.5225161599992101</v>
      </c>
      <c r="PO235">
        <v>1.5602639699991401</v>
      </c>
      <c r="PP235">
        <v>1.6682582699995701</v>
      </c>
      <c r="PQ235">
        <v>1.75855351000064</v>
      </c>
      <c r="PR235">
        <v>1.4214532499990999</v>
      </c>
      <c r="PS235">
        <v>1.7745305999997101</v>
      </c>
      <c r="PT235">
        <v>2.2282053099988799</v>
      </c>
      <c r="PU235">
        <v>3.77029715000026</v>
      </c>
      <c r="PV235">
        <v>9.30593310999393</v>
      </c>
      <c r="PW235">
        <v>241.37064109998801</v>
      </c>
      <c r="PX235">
        <v>2.1592187999995098</v>
      </c>
      <c r="PY235">
        <v>167.39642630005301</v>
      </c>
      <c r="PZ235">
        <v>1.86117940000076</v>
      </c>
      <c r="QA235">
        <v>1.7035047000008501</v>
      </c>
      <c r="QB235">
        <v>106.539328200044</v>
      </c>
      <c r="QC235">
        <v>2.1198737000013401</v>
      </c>
      <c r="QD235">
        <v>43356.469297289797</v>
      </c>
      <c r="QE235">
        <v>2.76004580000154</v>
      </c>
      <c r="QF235">
        <v>2.3655188900011099</v>
      </c>
      <c r="QG235">
        <v>225.97449454991099</v>
      </c>
      <c r="QH235">
        <v>129.71489749988501</v>
      </c>
      <c r="QI235">
        <v>1.10869246000038</v>
      </c>
      <c r="QJ235">
        <v>1.1376657000000701</v>
      </c>
      <c r="QK235">
        <v>1.07944142999986</v>
      </c>
      <c r="QL235">
        <v>1.07577633999972</v>
      </c>
      <c r="QM235">
        <v>16.441908940003501</v>
      </c>
      <c r="QN235">
        <v>1.6062444800008999</v>
      </c>
      <c r="QO235">
        <v>101.002480000025</v>
      </c>
      <c r="QP235">
        <v>1.4936672999992899</v>
      </c>
      <c r="QQ235">
        <v>1.3862998000004201</v>
      </c>
      <c r="QR235">
        <v>1.1548569999995399</v>
      </c>
      <c r="QS235">
        <v>1.85079930000029</v>
      </c>
      <c r="QT235">
        <v>1.46516279999923</v>
      </c>
      <c r="QU235">
        <v>119.902052000049</v>
      </c>
      <c r="QV235">
        <v>102.879523999989</v>
      </c>
      <c r="QW235">
        <v>188.91437299992</v>
      </c>
      <c r="QX235">
        <v>117.64934300002599</v>
      </c>
      <c r="QY235">
        <v>108.842356999987</v>
      </c>
      <c r="QZ235">
        <v>107.294528000057</v>
      </c>
      <c r="RA235">
        <v>106.273432999966</v>
      </c>
      <c r="RB235">
        <v>1.4413374300002</v>
      </c>
      <c r="RC235">
        <v>2.7245133899996299</v>
      </c>
      <c r="RD235">
        <v>167.47574699995999</v>
      </c>
      <c r="RE235">
        <v>110.706663000048</v>
      </c>
      <c r="RF235">
        <v>113.57629300002</v>
      </c>
      <c r="RG235">
        <v>124.75055600004301</v>
      </c>
      <c r="RH235">
        <v>152.522880000062</v>
      </c>
      <c r="RI235">
        <v>270.44932000013102</v>
      </c>
      <c r="RJ235">
        <v>110.90999099996399</v>
      </c>
      <c r="RK235">
        <v>103.178302000044</v>
      </c>
      <c r="RL235">
        <v>272.59484300017402</v>
      </c>
      <c r="RM235">
        <v>52.810315000009702</v>
      </c>
      <c r="RN235">
        <v>274.25515200011398</v>
      </c>
      <c r="RO235">
        <v>172.643897000002</v>
      </c>
      <c r="RP235">
        <v>224.72856299998199</v>
      </c>
      <c r="RQ235">
        <v>106.82620999997</v>
      </c>
      <c r="RR235">
        <v>386.330093999859</v>
      </c>
      <c r="RS235">
        <v>199.64548599999401</v>
      </c>
      <c r="RT235">
        <v>112.78356500004899</v>
      </c>
      <c r="RU235">
        <v>190.64448400004801</v>
      </c>
      <c r="RV235">
        <v>335.26124199992</v>
      </c>
      <c r="RW235">
        <v>61.5663269999786</v>
      </c>
      <c r="RX235">
        <v>374.96176100010098</v>
      </c>
      <c r="RY235">
        <v>202.31752600008599</v>
      </c>
      <c r="RZ235">
        <v>615.39593499991997</v>
      </c>
      <c r="SA235">
        <v>665.98750600032497</v>
      </c>
      <c r="SB235">
        <v>323.353335999884</v>
      </c>
      <c r="SC235">
        <v>117.206928999978</v>
      </c>
      <c r="SD235">
        <v>223.12213100004001</v>
      </c>
      <c r="SE235">
        <v>403.48117499984801</v>
      </c>
      <c r="SF235">
        <v>294.114639999811</v>
      </c>
      <c r="SG235">
        <v>805.13660699967295</v>
      </c>
      <c r="SH235">
        <v>119.17641600000201</v>
      </c>
      <c r="SI235">
        <v>105.135927999974</v>
      </c>
      <c r="SJ235">
        <v>7976.38427600265</v>
      </c>
      <c r="SK235">
        <v>65.001922999974298</v>
      </c>
      <c r="SL235">
        <v>151.39114900003199</v>
      </c>
      <c r="SM235">
        <v>287.43816700018903</v>
      </c>
      <c r="SN235">
        <v>343.10816900012998</v>
      </c>
      <c r="SO235">
        <v>203.381700000027</v>
      </c>
      <c r="SP235">
        <v>566.82283299975097</v>
      </c>
      <c r="SQ235">
        <v>203.65373899997201</v>
      </c>
      <c r="SR235">
        <v>53.949153000023202</v>
      </c>
      <c r="SS235">
        <v>52.831963000004201</v>
      </c>
      <c r="ST235">
        <v>202.19805700006</v>
      </c>
      <c r="SU235">
        <v>196.35273499996401</v>
      </c>
      <c r="SV235">
        <v>203.955672000069</v>
      </c>
      <c r="SW235">
        <v>169.823676000116</v>
      </c>
      <c r="SX235">
        <v>211.77048599999401</v>
      </c>
      <c r="SY235">
        <v>197.531864000019</v>
      </c>
      <c r="SZ235">
        <v>129.273083999986</v>
      </c>
      <c r="TA235">
        <v>155.00480600004099</v>
      </c>
      <c r="TB235">
        <v>108.838205000036</v>
      </c>
      <c r="TC235">
        <v>159.40210200007999</v>
      </c>
      <c r="TD235">
        <v>147.661978000076</v>
      </c>
      <c r="TE235">
        <v>499.58620300004299</v>
      </c>
      <c r="TF235">
        <v>119.07173399999699</v>
      </c>
      <c r="TG235">
        <v>127.80986999999701</v>
      </c>
      <c r="TH235">
        <v>543.04998300038301</v>
      </c>
      <c r="TI235">
        <v>84.096313999965801</v>
      </c>
      <c r="TJ235">
        <v>389.11853000009398</v>
      </c>
      <c r="TK235">
        <v>172.36608999990901</v>
      </c>
      <c r="TL235">
        <v>439.54718999983697</v>
      </c>
      <c r="TM235">
        <v>511.204437999986</v>
      </c>
      <c r="TN235">
        <v>199.40760000003499</v>
      </c>
      <c r="TO235">
        <v>512.07253899984096</v>
      </c>
      <c r="TQ235">
        <v>511.86083699995697</v>
      </c>
      <c r="TR235">
        <v>511.75542999990301</v>
      </c>
      <c r="TS235">
        <v>208.86250900011501</v>
      </c>
      <c r="TT235">
        <v>167.906496000011</v>
      </c>
      <c r="TU235">
        <v>99.163755999994507</v>
      </c>
      <c r="TV235">
        <v>109.50711100001401</v>
      </c>
      <c r="TW235">
        <v>374.08465400012199</v>
      </c>
      <c r="TX235">
        <v>136.811540999915</v>
      </c>
      <c r="TY235">
        <v>120.957500000019</v>
      </c>
      <c r="TZ235">
        <v>432.705721000209</v>
      </c>
      <c r="UA235">
        <v>157.29180800006699</v>
      </c>
      <c r="UB235">
        <v>136.99068800010701</v>
      </c>
      <c r="UC235">
        <v>120.44949300005101</v>
      </c>
      <c r="UD235">
        <v>113.53253099997499</v>
      </c>
      <c r="UE235">
        <v>140.71148999990001</v>
      </c>
      <c r="UF235">
        <v>115.43962099996899</v>
      </c>
      <c r="UG235">
        <v>132.82757700001801</v>
      </c>
      <c r="UH235">
        <v>139.143665000098</v>
      </c>
      <c r="UI235">
        <v>121.591023999965</v>
      </c>
      <c r="UJ235">
        <v>114.453855999978</v>
      </c>
      <c r="UK235">
        <v>139.165318999905</v>
      </c>
      <c r="UL235">
        <v>171.528776000021</v>
      </c>
      <c r="UM235">
        <v>115.693690999993</v>
      </c>
      <c r="UN235">
        <v>147.98090200009801</v>
      </c>
      <c r="UO235">
        <v>196.887986999936</v>
      </c>
      <c r="UP235">
        <v>221.72546299989301</v>
      </c>
      <c r="UQ235">
        <v>118.839670000016</v>
      </c>
      <c r="UR235">
        <v>112.931137999985</v>
      </c>
      <c r="US235">
        <v>355.99936300003901</v>
      </c>
      <c r="UT235">
        <v>355.23322100005998</v>
      </c>
      <c r="UU235">
        <v>1967.1094380002501</v>
      </c>
      <c r="UV235">
        <v>142.07971800002301</v>
      </c>
      <c r="UW235">
        <v>465.74169299984402</v>
      </c>
      <c r="UX235">
        <v>109.893003999954</v>
      </c>
      <c r="UY235">
        <v>55.952344999997898</v>
      </c>
      <c r="UZ235">
        <v>12.6804919999995</v>
      </c>
      <c r="VA235">
        <v>161.43865999998499</v>
      </c>
      <c r="VB235">
        <v>117.329379000003</v>
      </c>
      <c r="VD235">
        <v>120.916158000007</v>
      </c>
      <c r="VE235">
        <v>109.417064000037</v>
      </c>
      <c r="VF235">
        <v>147.71546100010201</v>
      </c>
      <c r="VG235">
        <v>150.10795000009199</v>
      </c>
      <c r="VH235">
        <v>115.752576999948</v>
      </c>
      <c r="VI235">
        <v>109.356907999958</v>
      </c>
      <c r="VJ235">
        <v>120.959907999961</v>
      </c>
      <c r="VK235">
        <v>119.585797999986</v>
      </c>
      <c r="VL235">
        <v>108.063602000009</v>
      </c>
      <c r="VM235">
        <v>112.524421000038</v>
      </c>
      <c r="VN235">
        <v>214.429249000037</v>
      </c>
      <c r="VO235">
        <v>106.878031000029</v>
      </c>
      <c r="VP235">
        <v>291.09166700020398</v>
      </c>
      <c r="VQ235">
        <v>193.88128799991699</v>
      </c>
      <c r="VR235">
        <v>115.520262000035</v>
      </c>
      <c r="VS235">
        <v>108.59749399998699</v>
      </c>
      <c r="VT235">
        <v>125.267139000003</v>
      </c>
      <c r="VU235">
        <v>168.61825700011099</v>
      </c>
      <c r="VV235">
        <v>207.520292999921</v>
      </c>
      <c r="VW235">
        <v>172.02686200011499</v>
      </c>
      <c r="VX235">
        <v>149.97691299999099</v>
      </c>
      <c r="VY235">
        <v>109.507147999946</v>
      </c>
      <c r="VZ235">
        <v>112.47738199995401</v>
      </c>
      <c r="WA235">
        <v>104.499698000029</v>
      </c>
      <c r="WB235">
        <v>291.89844800019603</v>
      </c>
      <c r="WC235">
        <v>187.18781000003199</v>
      </c>
      <c r="WD235">
        <v>206.38046999997499</v>
      </c>
      <c r="WE235">
        <v>107.492363000056</v>
      </c>
      <c r="WF235">
        <v>106.760249000043</v>
      </c>
      <c r="WH235">
        <v>113.223870999995</v>
      </c>
      <c r="WI235">
        <v>125.073356000008</v>
      </c>
      <c r="WJ235">
        <v>29.697450000006899</v>
      </c>
      <c r="WK235">
        <v>114.37840599997401</v>
      </c>
      <c r="WL235">
        <v>105.48588199995</v>
      </c>
      <c r="WM235">
        <v>222.90249400003799</v>
      </c>
      <c r="WN235">
        <v>286.66959400009398</v>
      </c>
      <c r="WO235">
        <v>355.12770299985999</v>
      </c>
      <c r="WP235">
        <v>225.85997999995001</v>
      </c>
      <c r="WQ235">
        <v>280.01815700018801</v>
      </c>
      <c r="WR235">
        <v>322.308397999965</v>
      </c>
      <c r="WS235">
        <v>282.753281999845</v>
      </c>
      <c r="WT235">
        <v>524.86749299988196</v>
      </c>
      <c r="WU235">
        <v>534.56056100036903</v>
      </c>
      <c r="WV235">
        <v>834.83838899992395</v>
      </c>
      <c r="WW235">
        <v>132.16719599999499</v>
      </c>
      <c r="WX235">
        <v>320.06715600006299</v>
      </c>
      <c r="WY235">
        <v>157.249387999997</v>
      </c>
      <c r="WZ235">
        <v>301.959768000059</v>
      </c>
      <c r="XA235">
        <v>107.477918999968</v>
      </c>
      <c r="XB235">
        <v>232.07373100007001</v>
      </c>
      <c r="XC235">
        <v>109.223655999987</v>
      </c>
      <c r="XD235">
        <v>485.55840400001</v>
      </c>
      <c r="XE235">
        <v>161.715979000088</v>
      </c>
      <c r="XF235">
        <v>242.56073500006499</v>
      </c>
      <c r="XG235">
        <v>100.522747999988</v>
      </c>
      <c r="XH235">
        <v>206.61212699999999</v>
      </c>
      <c r="XI235">
        <v>101.292713999981</v>
      </c>
      <c r="XJ235">
        <v>215.270328999963</v>
      </c>
      <c r="XK235">
        <v>62.286450000014199</v>
      </c>
      <c r="XL235">
        <v>1.6741807800008199</v>
      </c>
      <c r="XM235">
        <v>5.8817290000006297</v>
      </c>
      <c r="XN235">
        <v>1.1244579600006499</v>
      </c>
      <c r="XO235">
        <v>1.8517839899996</v>
      </c>
      <c r="XP235">
        <v>1.7795645999995</v>
      </c>
      <c r="XQ235">
        <v>23.729948360007299</v>
      </c>
      <c r="XR235">
        <v>1.27662115000021</v>
      </c>
      <c r="XS235">
        <v>1.3062108199992499</v>
      </c>
      <c r="XT235">
        <v>2.3777913500016399</v>
      </c>
      <c r="XU235">
        <v>2.2930591799995499</v>
      </c>
      <c r="XV235">
        <v>3.1657545000016398</v>
      </c>
      <c r="XW235">
        <v>3.6281034999992698</v>
      </c>
      <c r="XX235">
        <v>3.43232210000133</v>
      </c>
      <c r="XY235">
        <v>3.7052409999996598</v>
      </c>
      <c r="XZ235">
        <v>1.5208660200005399</v>
      </c>
      <c r="YA235">
        <v>12.6767201000039</v>
      </c>
      <c r="YB235">
        <v>1.1396498300000499</v>
      </c>
      <c r="YC235">
        <v>1.3501426999991999</v>
      </c>
      <c r="YD235">
        <v>1.2116647000002601</v>
      </c>
      <c r="YE235">
        <v>4.8697317999976804</v>
      </c>
      <c r="YF235">
        <v>1.19341840000016</v>
      </c>
      <c r="YG235">
        <v>0.92275263999999901</v>
      </c>
      <c r="YH235">
        <v>1627.4778230208899</v>
      </c>
      <c r="YI235">
        <v>117.057628300041</v>
      </c>
      <c r="YJ235">
        <v>308.48045899998402</v>
      </c>
      <c r="YK235">
        <v>3.12412558000142</v>
      </c>
      <c r="YL235">
        <v>1.48685108000063</v>
      </c>
      <c r="YM235">
        <v>2447740.9353523301</v>
      </c>
      <c r="YN235">
        <v>1.33379011000034</v>
      </c>
      <c r="YO235">
        <v>1.31836595999994</v>
      </c>
      <c r="YP235">
        <v>1.95737623999958</v>
      </c>
      <c r="YQ235">
        <v>176.24391700001399</v>
      </c>
      <c r="YR235">
        <v>145.736361100106</v>
      </c>
      <c r="YS235">
        <v>6.6451626999987603</v>
      </c>
      <c r="YT235">
        <v>8.0819121999957098</v>
      </c>
      <c r="YU235">
        <v>378.39991699997302</v>
      </c>
      <c r="YV235">
        <v>233.22793249995399</v>
      </c>
      <c r="YW235">
        <v>1.59561030000077</v>
      </c>
      <c r="YX235">
        <v>1.64745840000069</v>
      </c>
      <c r="YY235">
        <v>1.25389449999966</v>
      </c>
      <c r="YZ235">
        <v>4.4017705399965097</v>
      </c>
      <c r="ZA235">
        <v>1.3960065899991601</v>
      </c>
      <c r="ZB235">
        <v>4.7796461300022202</v>
      </c>
      <c r="ZC235">
        <v>1.26769760000025</v>
      </c>
      <c r="ZD235">
        <v>1.13976179999918</v>
      </c>
    </row>
    <row r="236" spans="1:680" x14ac:dyDescent="0.25">
      <c r="A236" s="40">
        <v>44396</v>
      </c>
      <c r="B236" s="6">
        <v>2.1043485199988901</v>
      </c>
      <c r="C236" s="6">
        <v>2.0696425899986899</v>
      </c>
      <c r="D236">
        <v>1.0193035499996801</v>
      </c>
      <c r="E236">
        <v>1.79284858000028</v>
      </c>
      <c r="F236">
        <v>1.10423620000074</v>
      </c>
      <c r="G236">
        <v>1.16801529999975</v>
      </c>
      <c r="H236">
        <v>1.12649930000043</v>
      </c>
      <c r="I236">
        <v>3.1090648999997899</v>
      </c>
      <c r="J236">
        <v>1.1558397000008001</v>
      </c>
      <c r="K236">
        <v>2.6752340999992201</v>
      </c>
      <c r="L236">
        <v>2.8580002000017002</v>
      </c>
      <c r="M236">
        <v>1.8310968000005201</v>
      </c>
      <c r="N236">
        <v>2.84626429999844</v>
      </c>
      <c r="O236">
        <v>2.5841461499985598</v>
      </c>
      <c r="P236">
        <v>3.1792541499999101</v>
      </c>
      <c r="Q236">
        <v>0.94030491000012295</v>
      </c>
      <c r="R236">
        <v>2.7414068299986001</v>
      </c>
      <c r="S236">
        <v>2.8472796399983098</v>
      </c>
      <c r="T236">
        <v>3.3503305300000599</v>
      </c>
      <c r="U236">
        <v>1.12296177999997</v>
      </c>
      <c r="V236">
        <v>1.54910396999912</v>
      </c>
      <c r="W236">
        <v>2.9265243453009999</v>
      </c>
      <c r="X236">
        <v>2.2493842988988</v>
      </c>
      <c r="Y236">
        <v>3.5014174999996599</v>
      </c>
      <c r="Z236">
        <v>1.14569275000031</v>
      </c>
      <c r="AA236">
        <v>1.3351485399998599</v>
      </c>
      <c r="AB236">
        <v>1.1664366400000299</v>
      </c>
      <c r="AC236">
        <v>12.2555077300058</v>
      </c>
      <c r="AD236">
        <v>26.400314800004701</v>
      </c>
      <c r="AE236">
        <v>1.1206795399994001</v>
      </c>
      <c r="AF236">
        <v>76.875656710006297</v>
      </c>
      <c r="AG236">
        <v>10.979195969994199</v>
      </c>
      <c r="AH236">
        <v>2.0129326800015401</v>
      </c>
      <c r="AI236">
        <v>1.1654689299994101</v>
      </c>
      <c r="AJ236">
        <v>2.9320951000008799</v>
      </c>
      <c r="AK236">
        <v>2.6778919999997002</v>
      </c>
      <c r="AL236">
        <v>1.66676582999935</v>
      </c>
      <c r="AM236">
        <v>1.90173680000044</v>
      </c>
      <c r="AN236">
        <v>1109.2535351403101</v>
      </c>
      <c r="AO236">
        <v>264.31534817023203</v>
      </c>
      <c r="AP236">
        <v>198.95136951003201</v>
      </c>
      <c r="AQ236">
        <v>14.8435908999963</v>
      </c>
      <c r="AR236">
        <v>1.5829952299991401</v>
      </c>
      <c r="AS236">
        <v>1.31921422999949</v>
      </c>
      <c r="AT236">
        <v>1.5741613400004999</v>
      </c>
      <c r="AU236">
        <v>4.0829911399996499</v>
      </c>
      <c r="AV236">
        <v>3.28862519999893</v>
      </c>
      <c r="AW236">
        <v>1.4907895800006401</v>
      </c>
      <c r="AX236">
        <v>13.0748591300071</v>
      </c>
      <c r="AY236">
        <v>1.4958754300005199</v>
      </c>
      <c r="AZ236">
        <v>7.76688499999727</v>
      </c>
      <c r="BA236">
        <v>1.60393549999935</v>
      </c>
      <c r="BB236">
        <v>4.3930352199968201</v>
      </c>
      <c r="BC236">
        <v>2.6041299300013598</v>
      </c>
      <c r="BD236">
        <v>0.97087163000014698</v>
      </c>
      <c r="BE236">
        <v>1.79236789999959</v>
      </c>
      <c r="BF236">
        <v>2.0787729000003301</v>
      </c>
      <c r="BG236">
        <v>2.5665785999990498</v>
      </c>
      <c r="BH236">
        <v>2.5944888999983999</v>
      </c>
      <c r="BI236">
        <v>1.75445880000007</v>
      </c>
      <c r="BJ236">
        <v>113.306949099991</v>
      </c>
      <c r="BK236">
        <v>1.1839311999992801</v>
      </c>
      <c r="BL236">
        <v>3.6664166000009599</v>
      </c>
      <c r="BM236">
        <v>1.93194442999993</v>
      </c>
      <c r="BO236">
        <v>1.14949440000055</v>
      </c>
      <c r="BP236">
        <v>1.12459510000008</v>
      </c>
      <c r="BQ236">
        <v>2.0449436999988402</v>
      </c>
      <c r="BR236">
        <v>2.2616390000002902</v>
      </c>
      <c r="BS236">
        <v>2.3287851999994</v>
      </c>
      <c r="BT236">
        <v>1.07014969999909</v>
      </c>
      <c r="BU236">
        <v>1.49284699999953</v>
      </c>
      <c r="BV236">
        <v>2.0358077999990201</v>
      </c>
      <c r="BW236">
        <v>7.8110404999970298</v>
      </c>
      <c r="BX236">
        <v>5.2104420000032396</v>
      </c>
      <c r="BY236">
        <v>3.1428207999997499</v>
      </c>
      <c r="BZ236">
        <v>104.119304680033</v>
      </c>
      <c r="CA236">
        <v>9.41230060000089</v>
      </c>
      <c r="CB236">
        <v>1.1526790000007201</v>
      </c>
      <c r="CC236">
        <v>24.1270616000111</v>
      </c>
      <c r="CD236">
        <v>4.8573036000016101</v>
      </c>
      <c r="CE236">
        <v>9.3969045999983791</v>
      </c>
      <c r="CF236">
        <v>2.77129219999915</v>
      </c>
      <c r="CG236">
        <v>38.942438800004297</v>
      </c>
      <c r="CH236">
        <v>1.09467760000007</v>
      </c>
      <c r="CI236">
        <v>2.0929394000013399</v>
      </c>
      <c r="CJ236">
        <v>6.2735149000000101</v>
      </c>
      <c r="CK236">
        <v>4.8176225999995896</v>
      </c>
      <c r="CL236">
        <v>2.47341479999886</v>
      </c>
      <c r="CM236">
        <v>3.1425052000013198</v>
      </c>
      <c r="CN236">
        <v>31.941992700012602</v>
      </c>
      <c r="CO236">
        <v>1.2673331000005399</v>
      </c>
      <c r="CP236">
        <v>1.93089529999997</v>
      </c>
      <c r="CQ236">
        <v>1.3422962000004199</v>
      </c>
      <c r="CR236">
        <v>1.2912286999999201</v>
      </c>
      <c r="CS236">
        <v>1.2871850999999901</v>
      </c>
      <c r="CT236">
        <v>12.3238737999927</v>
      </c>
      <c r="CU236">
        <v>132.004716000054</v>
      </c>
      <c r="CV236">
        <v>14.480010600003901</v>
      </c>
      <c r="CW236">
        <v>26.093829999998</v>
      </c>
      <c r="CX236">
        <v>80.698085000039995</v>
      </c>
      <c r="CY236">
        <v>19.689991999999599</v>
      </c>
      <c r="CZ236">
        <v>145.95137099991601</v>
      </c>
      <c r="DA236">
        <v>10.9548509000015</v>
      </c>
      <c r="DB236">
        <v>10.324967199994701</v>
      </c>
      <c r="DC236">
        <v>23.285621999995801</v>
      </c>
      <c r="DD236">
        <v>2.6914946299984899</v>
      </c>
      <c r="DE236">
        <v>1.6550132499996799</v>
      </c>
      <c r="DF236">
        <v>1.3752659900001201</v>
      </c>
      <c r="DG236">
        <v>1.1856314300002899</v>
      </c>
      <c r="DH236">
        <v>3.2414021699987599</v>
      </c>
      <c r="DJ236">
        <v>1.2736095700001899</v>
      </c>
      <c r="DK236">
        <v>2.6211053500010202</v>
      </c>
      <c r="DL236">
        <v>28.779134620010201</v>
      </c>
      <c r="DM236">
        <v>2.3124124300011299</v>
      </c>
      <c r="DN236">
        <v>8.6748665699997201</v>
      </c>
      <c r="DO236">
        <v>2.85194795999996</v>
      </c>
      <c r="DP236">
        <v>3.0590572200017001</v>
      </c>
      <c r="DQ236">
        <v>1.39941634000024</v>
      </c>
      <c r="DR236">
        <v>11.369780869994401</v>
      </c>
      <c r="DS236">
        <v>1.26709404999929</v>
      </c>
      <c r="DT236">
        <v>1.3201754900001099</v>
      </c>
      <c r="DU236">
        <v>4.1992594199982696</v>
      </c>
      <c r="DV236">
        <v>3.7676774399988102</v>
      </c>
      <c r="DW236">
        <v>3.6026062800010501</v>
      </c>
      <c r="DX236">
        <v>1.43067311999948</v>
      </c>
      <c r="DY236">
        <v>127.716101999977</v>
      </c>
      <c r="DZ236">
        <v>1.46898734000024</v>
      </c>
      <c r="EA236">
        <v>1.90423292000014</v>
      </c>
      <c r="EB236">
        <v>1.1635186300009099</v>
      </c>
      <c r="EC236">
        <v>1.16352899999947</v>
      </c>
      <c r="ED236">
        <v>1.0895232300008499</v>
      </c>
      <c r="EE236">
        <v>3.0010246499987301</v>
      </c>
      <c r="EF236">
        <v>1.4159777500008199</v>
      </c>
      <c r="EG236">
        <v>2.5204604999999001</v>
      </c>
      <c r="EH236">
        <v>1.6143164999994</v>
      </c>
      <c r="EI236">
        <v>1.79420489999939</v>
      </c>
      <c r="EJ236">
        <v>1.9671775099996001</v>
      </c>
      <c r="EK236">
        <v>3.2764021000002699</v>
      </c>
      <c r="EL236">
        <v>6.2310527000008697</v>
      </c>
      <c r="EM236">
        <v>30.013793499994801</v>
      </c>
      <c r="EN236">
        <v>1.67923110000083</v>
      </c>
      <c r="EO236">
        <v>1.40118663999965</v>
      </c>
      <c r="EP236">
        <v>1.11443945000065</v>
      </c>
      <c r="EQ236">
        <v>1.1291341100004499</v>
      </c>
      <c r="ER236">
        <v>1.37676789999932</v>
      </c>
      <c r="ES236">
        <v>1.09462678000091</v>
      </c>
      <c r="ET236">
        <v>1.6367128099991499</v>
      </c>
      <c r="EU236">
        <v>3.0650330300013602</v>
      </c>
      <c r="EV236">
        <v>1.15499506999913</v>
      </c>
      <c r="EW236">
        <v>1.0456470600001899</v>
      </c>
      <c r="EX236">
        <v>116.064469999983</v>
      </c>
      <c r="EY236">
        <v>7.1806303199991799</v>
      </c>
      <c r="EZ236">
        <v>3.744434799999</v>
      </c>
      <c r="FA236">
        <v>1.29663844999959</v>
      </c>
      <c r="FC236">
        <v>218.67002009996199</v>
      </c>
      <c r="FD236">
        <v>10522.3021038771</v>
      </c>
      <c r="FE236">
        <v>106.78738340002</v>
      </c>
      <c r="FF236">
        <v>1.13294669000061</v>
      </c>
      <c r="FG236">
        <v>4657.9083784371596</v>
      </c>
      <c r="FH236">
        <v>1.0576175000005601</v>
      </c>
      <c r="FI236">
        <v>1.19194573999994</v>
      </c>
      <c r="FJ236">
        <v>1.34320067000044</v>
      </c>
      <c r="FK236">
        <v>23.2638622499944</v>
      </c>
      <c r="FL236">
        <v>1.39715849999993</v>
      </c>
      <c r="FM236">
        <v>2.2562886999985499</v>
      </c>
      <c r="FN236">
        <v>1.91035940000074</v>
      </c>
      <c r="FO236">
        <v>1.2803323999996801</v>
      </c>
      <c r="FP236">
        <v>3.3752051000010401</v>
      </c>
      <c r="FQ236">
        <v>1.65482804000021</v>
      </c>
      <c r="FR236">
        <v>1.2483880300005701</v>
      </c>
      <c r="FS236">
        <v>1.2676142799991801</v>
      </c>
      <c r="FT236">
        <v>2.27344409999932</v>
      </c>
      <c r="FU236">
        <v>2.2689501599997999</v>
      </c>
      <c r="FV236">
        <v>1.2055498499994399</v>
      </c>
      <c r="FW236">
        <v>1.4219202200001699</v>
      </c>
      <c r="FX236">
        <v>1.13383713999974</v>
      </c>
      <c r="FY236">
        <v>1.3368316600008301</v>
      </c>
      <c r="FZ236">
        <v>1.08573475999947</v>
      </c>
      <c r="GA236">
        <v>3.8422953599983898</v>
      </c>
      <c r="GB236">
        <v>1.2521866000006401</v>
      </c>
      <c r="GC236">
        <v>377.46429307013801</v>
      </c>
      <c r="GD236">
        <v>106.638892599964</v>
      </c>
      <c r="GE236">
        <v>201.049475800013</v>
      </c>
      <c r="GF236">
        <v>297.575251199771</v>
      </c>
      <c r="GG236">
        <v>284.760427400004</v>
      </c>
      <c r="GH236">
        <v>135.85786239989099</v>
      </c>
      <c r="GI236">
        <v>318.02829630021</v>
      </c>
      <c r="GJ236">
        <v>120.004433900001</v>
      </c>
      <c r="GK236">
        <v>230.445685300045</v>
      </c>
      <c r="GL236">
        <v>1.1287019999999801</v>
      </c>
      <c r="GM236">
        <v>2.3389166999986601</v>
      </c>
      <c r="GN236">
        <v>1.5298093000001201</v>
      </c>
      <c r="GO236">
        <v>7.3198701000001201</v>
      </c>
      <c r="GP236">
        <v>2.9818412999993602</v>
      </c>
      <c r="GQ236">
        <v>1.17379360000086</v>
      </c>
      <c r="GR236">
        <v>2.3112097999983199</v>
      </c>
      <c r="GS236">
        <v>4.5414390000005396</v>
      </c>
      <c r="GT236">
        <v>2.1785392999991</v>
      </c>
      <c r="GU236">
        <v>3.0750425000005599</v>
      </c>
      <c r="GV236">
        <v>12.363994600003901</v>
      </c>
      <c r="GW236">
        <v>1.4151968999994999</v>
      </c>
      <c r="GX236">
        <v>8.8117738000000791</v>
      </c>
      <c r="GY236">
        <v>4.21581370000058</v>
      </c>
      <c r="GZ236">
        <v>1.0461245000005901</v>
      </c>
      <c r="HA236">
        <v>2.40783839999858</v>
      </c>
      <c r="HB236">
        <v>1.00924579999992</v>
      </c>
      <c r="HC236">
        <v>5.4735613000011698</v>
      </c>
      <c r="HD236">
        <v>1.36919019999914</v>
      </c>
      <c r="HE236">
        <v>156.61935859988401</v>
      </c>
      <c r="HF236">
        <v>3.64417329999924</v>
      </c>
      <c r="HG236">
        <v>1.0702676000000799</v>
      </c>
      <c r="HH236">
        <v>2.2972245999990299</v>
      </c>
      <c r="HI236">
        <v>6.0144234999970596</v>
      </c>
      <c r="HJ236">
        <v>1.1412330000002799</v>
      </c>
      <c r="HK236">
        <v>4.5882723000031502</v>
      </c>
      <c r="HL236">
        <v>177.25217646989</v>
      </c>
      <c r="HM236">
        <v>4.5345038300001796</v>
      </c>
      <c r="HN236">
        <v>80.838070990052103</v>
      </c>
      <c r="HO236">
        <v>1139.8884296491699</v>
      </c>
      <c r="HP236">
        <v>1.1674371999997699</v>
      </c>
      <c r="HQ236">
        <v>1.20247544999984</v>
      </c>
      <c r="HR236">
        <v>118.78819909005</v>
      </c>
      <c r="HS236">
        <v>186.35289683006701</v>
      </c>
      <c r="HT236">
        <v>137.02551084989699</v>
      </c>
      <c r="HU236">
        <v>158.134456499945</v>
      </c>
      <c r="HV236">
        <v>160.539694739971</v>
      </c>
      <c r="HW236">
        <v>440.61839901003998</v>
      </c>
      <c r="HX236">
        <v>122.61954761005499</v>
      </c>
      <c r="HY236">
        <v>142.51266256999199</v>
      </c>
      <c r="HZ236">
        <v>108.856274580001</v>
      </c>
      <c r="IA236">
        <v>1.0867318000000501</v>
      </c>
      <c r="IB236">
        <v>1.09609070000079</v>
      </c>
      <c r="IC236">
        <v>1.17205020000074</v>
      </c>
      <c r="ID236">
        <v>1.24482309999985</v>
      </c>
      <c r="IE236">
        <v>1.0167051999997101</v>
      </c>
      <c r="IF236">
        <v>1.40248380000048</v>
      </c>
      <c r="IG236">
        <v>1.8126792999992201</v>
      </c>
      <c r="IH236">
        <v>1.36905300000035</v>
      </c>
      <c r="II236">
        <v>1.3722135999996701</v>
      </c>
      <c r="IJ236">
        <v>1.04189299999962</v>
      </c>
      <c r="IK236">
        <v>1.10411120000026</v>
      </c>
      <c r="IL236">
        <v>1.12470609999946</v>
      </c>
      <c r="IM236">
        <v>1.17678309999974</v>
      </c>
      <c r="IN236">
        <v>1.0340940999994901</v>
      </c>
      <c r="IO236">
        <v>1.02952960000039</v>
      </c>
      <c r="IP236">
        <v>3.0519542000001798</v>
      </c>
      <c r="IQ236">
        <v>1.1113576000006999</v>
      </c>
      <c r="IR236">
        <v>1.0174662999998001</v>
      </c>
      <c r="IS236">
        <v>1.3293558000004899</v>
      </c>
      <c r="IT236">
        <v>1.36102319999918</v>
      </c>
      <c r="IU236">
        <v>1.1744612999991699</v>
      </c>
      <c r="IV236">
        <v>1.52658650000012</v>
      </c>
      <c r="IW236">
        <v>1.03346339999916</v>
      </c>
      <c r="IX236">
        <v>1.6568616000004099</v>
      </c>
      <c r="IY236">
        <v>1.3914824000003101</v>
      </c>
      <c r="IZ236">
        <v>2.0701654000004099</v>
      </c>
      <c r="JA236">
        <v>1.42669059999935</v>
      </c>
      <c r="JB236">
        <v>1.27938510000058</v>
      </c>
      <c r="JC236">
        <v>1.18876529999943</v>
      </c>
      <c r="JD236">
        <v>1.1729816000006399</v>
      </c>
      <c r="JE236">
        <v>1.1721015999992199</v>
      </c>
      <c r="JF236">
        <v>4.28790509999817</v>
      </c>
      <c r="JG236">
        <v>1.51265740000053</v>
      </c>
      <c r="JH236">
        <v>1.3979362999998599</v>
      </c>
      <c r="JI236">
        <v>1.0183151000001101</v>
      </c>
      <c r="JJ236">
        <v>5.8369254999997802</v>
      </c>
      <c r="JK236">
        <v>1.60442879999937</v>
      </c>
      <c r="JL236">
        <v>1.60250210000049</v>
      </c>
      <c r="JM236">
        <v>1.8457698000002001</v>
      </c>
      <c r="JN236">
        <v>1.17448870000044</v>
      </c>
      <c r="JO236">
        <v>2.6060115699983699</v>
      </c>
      <c r="JP236">
        <v>575.70896572992206</v>
      </c>
      <c r="JQ236">
        <v>225.05893331998999</v>
      </c>
      <c r="JR236">
        <v>11.951499999995599</v>
      </c>
      <c r="JS236">
        <v>2.1812666000005301</v>
      </c>
      <c r="JT236">
        <v>1.4481978000003399</v>
      </c>
      <c r="JU236">
        <v>6.9465458999984504</v>
      </c>
      <c r="JV236">
        <v>122.60626000003001</v>
      </c>
      <c r="JW236">
        <v>0.98795479999989799</v>
      </c>
      <c r="JX236">
        <v>107.624278999981</v>
      </c>
      <c r="JY236">
        <v>1.1201565899991699</v>
      </c>
      <c r="JZ236">
        <v>1.1487789700004201</v>
      </c>
      <c r="KA236">
        <v>118.335192000028</v>
      </c>
      <c r="KB236">
        <v>86.689573999960004</v>
      </c>
      <c r="KC236">
        <v>111.203440999961</v>
      </c>
      <c r="KD236">
        <v>111.61861999996501</v>
      </c>
      <c r="KE236">
        <v>116.66907399997601</v>
      </c>
      <c r="KF236">
        <v>98.597958000027603</v>
      </c>
      <c r="KG236">
        <v>121.753793000011</v>
      </c>
      <c r="KH236">
        <v>110.329020999954</v>
      </c>
      <c r="KI236">
        <v>181.941457000095</v>
      </c>
      <c r="KJ236">
        <v>170.64794800011401</v>
      </c>
      <c r="KK236">
        <v>125.59889699996</v>
      </c>
      <c r="KL236">
        <v>110.63353800005299</v>
      </c>
      <c r="KM236">
        <v>150.764265999896</v>
      </c>
      <c r="KN236">
        <v>130.33951100008599</v>
      </c>
      <c r="KO236">
        <v>108.169853999978</v>
      </c>
      <c r="KP236">
        <v>116.837995999958</v>
      </c>
      <c r="KQ236">
        <v>175.633036999963</v>
      </c>
      <c r="KR236">
        <v>276.18435799982399</v>
      </c>
      <c r="KS236">
        <v>148.676479999907</v>
      </c>
      <c r="KT236">
        <v>140.90621499996601</v>
      </c>
      <c r="KU236">
        <v>245.40141099994099</v>
      </c>
      <c r="KV236">
        <v>111.06033000000799</v>
      </c>
      <c r="KW236">
        <v>124.52482000005</v>
      </c>
      <c r="KX236">
        <v>192.47251800005299</v>
      </c>
      <c r="KY236">
        <v>209.199507999932</v>
      </c>
      <c r="KZ236">
        <v>102.554682999966</v>
      </c>
      <c r="LA236">
        <v>117.369798999978</v>
      </c>
      <c r="LB236">
        <v>133.231926999986</v>
      </c>
      <c r="LC236">
        <v>115.917564000003</v>
      </c>
      <c r="LD236">
        <v>224.30764600005901</v>
      </c>
      <c r="LE236">
        <v>93.688529000035501</v>
      </c>
      <c r="LF236">
        <v>124.480807999964</v>
      </c>
      <c r="LG236">
        <v>118.556154999998</v>
      </c>
      <c r="LH236">
        <v>105.860599000007</v>
      </c>
      <c r="LI236">
        <v>126.36369999998701</v>
      </c>
      <c r="LJ236">
        <v>116.589720000047</v>
      </c>
      <c r="LK236">
        <v>169.14519100007601</v>
      </c>
      <c r="LL236">
        <v>256.40948999999102</v>
      </c>
      <c r="LM236">
        <v>203.46789800003199</v>
      </c>
      <c r="LN236">
        <v>117.92263599997401</v>
      </c>
      <c r="LO236">
        <v>160.70843199989801</v>
      </c>
      <c r="LP236">
        <v>100.66253900004099</v>
      </c>
      <c r="LQ236">
        <v>115.681519999984</v>
      </c>
      <c r="LR236">
        <v>92.211517999996403</v>
      </c>
      <c r="LS236">
        <v>156.08880700008001</v>
      </c>
      <c r="LT236">
        <v>137.30255999998201</v>
      </c>
      <c r="LU236">
        <v>116.866764000035</v>
      </c>
      <c r="LV236">
        <v>152.11494700005301</v>
      </c>
      <c r="LW236">
        <v>103.016975000035</v>
      </c>
      <c r="LX236">
        <v>118.095285000047</v>
      </c>
      <c r="LY236">
        <v>129.357314999914</v>
      </c>
      <c r="LZ236">
        <v>120.963459999999</v>
      </c>
      <c r="MA236">
        <v>99.776482000015704</v>
      </c>
      <c r="MB236">
        <v>120.26321999996399</v>
      </c>
      <c r="MC236">
        <v>162.84339400008301</v>
      </c>
      <c r="MD236">
        <v>117.87274599995</v>
      </c>
      <c r="ME236">
        <v>104.83152400003701</v>
      </c>
      <c r="MF236">
        <v>104.31591899995701</v>
      </c>
      <c r="MG236">
        <v>105.334660000051</v>
      </c>
      <c r="MH236">
        <v>158.79691700008701</v>
      </c>
      <c r="MI236">
        <v>220.77598999999501</v>
      </c>
      <c r="MJ236">
        <v>100.670317000011</v>
      </c>
      <c r="MK236">
        <v>107.404352999991</v>
      </c>
      <c r="ML236">
        <v>169.33774399990199</v>
      </c>
      <c r="MM236">
        <v>120.536040000035</v>
      </c>
      <c r="MN236">
        <v>101.74862099997701</v>
      </c>
      <c r="MO236">
        <v>137.60700699989701</v>
      </c>
      <c r="MP236">
        <v>113.430556999985</v>
      </c>
      <c r="MQ236">
        <v>110.734514000011</v>
      </c>
      <c r="MR236">
        <v>112.252091999981</v>
      </c>
      <c r="MS236">
        <v>94.931603000033604</v>
      </c>
      <c r="MT236">
        <v>216.19034299999501</v>
      </c>
      <c r="MU236">
        <v>287.02514400007198</v>
      </c>
      <c r="MV236">
        <v>211.078853999963</v>
      </c>
      <c r="MW236">
        <v>276.04578199982598</v>
      </c>
      <c r="MX236">
        <v>104.315018999972</v>
      </c>
      <c r="MY236">
        <v>328.23751500016101</v>
      </c>
      <c r="MZ236">
        <v>326.77506900019898</v>
      </c>
      <c r="NA236">
        <v>336.95155399991199</v>
      </c>
      <c r="NB236">
        <v>129.81614400004</v>
      </c>
      <c r="NC236">
        <v>299.90508399996901</v>
      </c>
      <c r="ND236">
        <v>111.86617499997401</v>
      </c>
      <c r="NE236">
        <v>150.91200200002601</v>
      </c>
      <c r="NF236">
        <v>232.38048700010401</v>
      </c>
      <c r="NG236">
        <v>163.13288599997799</v>
      </c>
      <c r="NH236">
        <v>148.744807000039</v>
      </c>
      <c r="NI236">
        <v>126.845376000041</v>
      </c>
      <c r="NJ236">
        <v>116.885607999982</v>
      </c>
      <c r="NK236">
        <v>131.60233699995999</v>
      </c>
      <c r="NL236">
        <v>130.881213000044</v>
      </c>
      <c r="NM236">
        <v>121.78547100001001</v>
      </c>
      <c r="NN236">
        <v>156.68293199990899</v>
      </c>
      <c r="NO236">
        <v>104.935155999963</v>
      </c>
      <c r="NP236">
        <v>132.36825899989299</v>
      </c>
      <c r="NQ236">
        <v>108.92562200000999</v>
      </c>
      <c r="NR236">
        <v>1.71914769999967</v>
      </c>
      <c r="NS236">
        <v>4.0555400000011996</v>
      </c>
      <c r="NT236">
        <v>1.4153891000005401</v>
      </c>
      <c r="NU236">
        <v>1.0506376499997701</v>
      </c>
      <c r="NV236">
        <v>2.6924385700003799</v>
      </c>
      <c r="NW236">
        <v>1.2045495300008</v>
      </c>
      <c r="NX236">
        <v>1.04826529999991</v>
      </c>
      <c r="NY236">
        <v>1.14301689999957</v>
      </c>
      <c r="NZ236">
        <v>1.2446359999994501</v>
      </c>
      <c r="OA236">
        <v>1.1555783000003399</v>
      </c>
      <c r="OB236">
        <v>4.0608689000000604</v>
      </c>
      <c r="OC236">
        <v>2.3931349999984399</v>
      </c>
      <c r="OD236">
        <v>3.21653499999957</v>
      </c>
      <c r="OE236">
        <v>1.8449760000003199</v>
      </c>
      <c r="OF236">
        <v>3.0932427000007001</v>
      </c>
      <c r="OG236">
        <v>5.8833588999987096</v>
      </c>
      <c r="OH236">
        <v>2.3370376999992</v>
      </c>
      <c r="OI236">
        <v>2.5988667999990902</v>
      </c>
      <c r="OJ236">
        <v>1.4125038000001999</v>
      </c>
      <c r="OK236">
        <v>1.3403278999994701</v>
      </c>
      <c r="OL236">
        <v>1.4384004999992599</v>
      </c>
      <c r="OM236">
        <v>3.2142043700005201</v>
      </c>
      <c r="ON236">
        <v>3.5910432999989998</v>
      </c>
      <c r="OO236">
        <v>1.39602426999954</v>
      </c>
      <c r="OP236">
        <v>2.1644548900003402</v>
      </c>
      <c r="OQ236">
        <v>2.8735836000014401</v>
      </c>
      <c r="OR236">
        <v>2.7845113299990798</v>
      </c>
      <c r="OS236">
        <v>2.5607668599986901</v>
      </c>
      <c r="OT236">
        <v>2.9355899299989701</v>
      </c>
      <c r="OU236">
        <v>1.07494778</v>
      </c>
      <c r="OV236">
        <v>1.65642359000049</v>
      </c>
      <c r="OW236">
        <v>2.57588704999944</v>
      </c>
      <c r="OX236">
        <v>3.03300592999949</v>
      </c>
      <c r="OY236">
        <v>55.384876110008904</v>
      </c>
      <c r="OZ236">
        <v>2.9066304100015299</v>
      </c>
      <c r="PA236">
        <v>10.7633293300023</v>
      </c>
      <c r="PB236">
        <v>2.72819463999986</v>
      </c>
      <c r="PC236">
        <v>3.9087961400000499</v>
      </c>
      <c r="PD236">
        <v>3.3911300200015799</v>
      </c>
      <c r="PE236">
        <v>1.8501565499991599</v>
      </c>
      <c r="PF236">
        <v>105.85207090003</v>
      </c>
      <c r="PG236">
        <v>10.790219000002301</v>
      </c>
      <c r="PH236">
        <v>4.2338070999976498</v>
      </c>
      <c r="PI236">
        <v>6.7859778999991196</v>
      </c>
      <c r="PJ236">
        <v>4.6202914000023201</v>
      </c>
      <c r="PK236">
        <v>1.1181723999998201</v>
      </c>
      <c r="PL236">
        <v>1.2705132400005801</v>
      </c>
      <c r="PM236">
        <v>1.3207204999998801</v>
      </c>
      <c r="PN236">
        <v>1.5555554999991701</v>
      </c>
      <c r="PO236">
        <v>1.5943458500005401</v>
      </c>
      <c r="PP236">
        <v>1.6635238599992599</v>
      </c>
      <c r="PQ236">
        <v>1.75360078000085</v>
      </c>
      <c r="PR236">
        <v>1.4211620999994901</v>
      </c>
      <c r="PS236">
        <v>1.77324994999981</v>
      </c>
      <c r="PT236">
        <v>2.1945006099995199</v>
      </c>
      <c r="PU236">
        <v>3.6888931700013901</v>
      </c>
      <c r="PV236">
        <v>9.2415893099969306</v>
      </c>
      <c r="PW236">
        <v>237.408507300075</v>
      </c>
      <c r="PX236">
        <v>2.1484676</v>
      </c>
      <c r="PY236">
        <v>167.60975209996101</v>
      </c>
      <c r="PZ236">
        <v>1.8616148000001</v>
      </c>
      <c r="QA236">
        <v>1.7046795000005699</v>
      </c>
      <c r="QB236">
        <v>106.58269159996399</v>
      </c>
      <c r="QC236">
        <v>2.1205685999993902</v>
      </c>
      <c r="QD236">
        <v>43014.516138195999</v>
      </c>
      <c r="QE236">
        <v>2.7389253000001199</v>
      </c>
      <c r="QF236">
        <v>2.3662009399995401</v>
      </c>
      <c r="QG236">
        <v>222.770486060064</v>
      </c>
      <c r="QH236">
        <v>127.900625220034</v>
      </c>
      <c r="QI236">
        <v>1.1095454599999399</v>
      </c>
      <c r="QJ236">
        <v>1.13793572000031</v>
      </c>
      <c r="QK236">
        <v>1.0783280699997699</v>
      </c>
      <c r="QL236">
        <v>1.0761491299999799</v>
      </c>
      <c r="QM236">
        <v>16.291960850008799</v>
      </c>
      <c r="QN236">
        <v>1.60681653999927</v>
      </c>
      <c r="QO236">
        <v>100.579838000005</v>
      </c>
      <c r="QP236">
        <v>1.48796659999971</v>
      </c>
      <c r="QQ236">
        <v>1.38103779999983</v>
      </c>
      <c r="QR236">
        <v>1.15045029999965</v>
      </c>
      <c r="QS236">
        <v>1.82990179999979</v>
      </c>
      <c r="QT236">
        <v>1.4500731999996801</v>
      </c>
      <c r="QU236">
        <v>118.92736099998</v>
      </c>
      <c r="QV236">
        <v>102.190467000008</v>
      </c>
      <c r="QW236">
        <v>188.73576200008401</v>
      </c>
      <c r="QX236">
        <v>116.466176999966</v>
      </c>
      <c r="QY236">
        <v>108.661751999985</v>
      </c>
      <c r="QZ236">
        <v>107.28640900005099</v>
      </c>
      <c r="RA236">
        <v>106.263819999993</v>
      </c>
      <c r="RB236">
        <v>1.4138121899995899</v>
      </c>
      <c r="RC236">
        <v>2.6710209500015498</v>
      </c>
      <c r="RD236">
        <v>168.46451999992101</v>
      </c>
      <c r="RE236">
        <v>110.385306000011</v>
      </c>
      <c r="RF236">
        <v>113.403979000053</v>
      </c>
      <c r="RG236">
        <v>124.778718000045</v>
      </c>
      <c r="RH236">
        <v>152.54794600000599</v>
      </c>
      <c r="RI236">
        <v>267.78633400006203</v>
      </c>
      <c r="RJ236">
        <v>109.75241099996499</v>
      </c>
      <c r="RK236">
        <v>102.93478699994699</v>
      </c>
      <c r="RL236">
        <v>279.44250399991898</v>
      </c>
      <c r="RM236">
        <v>54.1914300000062</v>
      </c>
      <c r="RN236">
        <v>274.30169699993002</v>
      </c>
      <c r="RO236">
        <v>172.67714600008901</v>
      </c>
      <c r="RP236">
        <v>224.768801999977</v>
      </c>
      <c r="RQ236">
        <v>106.81726399995399</v>
      </c>
      <c r="RR236">
        <v>386.403241000138</v>
      </c>
      <c r="RS236">
        <v>199.690568000078</v>
      </c>
      <c r="RT236">
        <v>112.800867000013</v>
      </c>
      <c r="RU236">
        <v>190.68244899995599</v>
      </c>
      <c r="RV236">
        <v>335.344357999973</v>
      </c>
      <c r="RW236">
        <v>63.179356999986297</v>
      </c>
      <c r="RX236">
        <v>374.31177299981903</v>
      </c>
      <c r="RY236">
        <v>202.02361200004799</v>
      </c>
      <c r="RZ236">
        <v>619.45569700002704</v>
      </c>
      <c r="SA236">
        <v>670.41296300012596</v>
      </c>
      <c r="SB236">
        <v>316.91464099986501</v>
      </c>
      <c r="SC236">
        <v>114.857456000056</v>
      </c>
      <c r="SD236">
        <v>218.692271000007</v>
      </c>
      <c r="SE236">
        <v>398.49296199996002</v>
      </c>
      <c r="SF236">
        <v>289.623379999772</v>
      </c>
      <c r="SG236">
        <v>792.78686999995296</v>
      </c>
      <c r="SH236">
        <v>117.84384300001</v>
      </c>
      <c r="SI236">
        <v>104.361985999974</v>
      </c>
      <c r="SJ236">
        <v>7979.6281130015896</v>
      </c>
      <c r="SK236">
        <v>65.024213999975501</v>
      </c>
      <c r="SL236">
        <v>151.443281000014</v>
      </c>
      <c r="SM236">
        <v>287.57145999977399</v>
      </c>
      <c r="SN236">
        <v>343.24568099994201</v>
      </c>
      <c r="SO236">
        <v>203.45631100004499</v>
      </c>
      <c r="SP236">
        <v>567.04390600044303</v>
      </c>
      <c r="SQ236">
        <v>203.74018600001</v>
      </c>
      <c r="SR236">
        <v>53.968891000025899</v>
      </c>
      <c r="SS236">
        <v>52.385150999994899</v>
      </c>
      <c r="ST236">
        <v>202.24190000002301</v>
      </c>
      <c r="SU236">
        <v>196.39337900001601</v>
      </c>
      <c r="SV236">
        <v>204.000324999914</v>
      </c>
      <c r="SW236">
        <v>169.86155600007601</v>
      </c>
      <c r="SX236">
        <v>211.81663400004601</v>
      </c>
      <c r="SY236">
        <v>195.29811799991899</v>
      </c>
      <c r="SZ236">
        <v>127.836011999985</v>
      </c>
      <c r="TA236">
        <v>153.93803000007799</v>
      </c>
      <c r="TB236">
        <v>108.55007300002001</v>
      </c>
      <c r="TC236">
        <v>158.32216400001201</v>
      </c>
      <c r="TD236">
        <v>146.69577999995099</v>
      </c>
      <c r="TE236">
        <v>501.66660299990298</v>
      </c>
      <c r="TF236">
        <v>117.85843400005299</v>
      </c>
      <c r="TG236">
        <v>126.507469999953</v>
      </c>
      <c r="TH236">
        <v>545.33908599987603</v>
      </c>
      <c r="TI236">
        <v>83.104843999957694</v>
      </c>
      <c r="TJ236">
        <v>384.86384500004402</v>
      </c>
      <c r="TK236">
        <v>170.60463600000401</v>
      </c>
      <c r="TL236">
        <v>435.11108000017703</v>
      </c>
      <c r="TM236">
        <v>506.34850199986198</v>
      </c>
      <c r="TN236">
        <v>197.51312400004801</v>
      </c>
      <c r="TO236">
        <v>507.20801799977198</v>
      </c>
      <c r="TQ236">
        <v>506.99829000001802</v>
      </c>
      <c r="TR236">
        <v>506.89405100000999</v>
      </c>
      <c r="TS236">
        <v>206.873799999943</v>
      </c>
      <c r="TT236">
        <v>167.12351200007799</v>
      </c>
      <c r="TU236">
        <v>100.52729700005099</v>
      </c>
      <c r="TV236">
        <v>109.312169000041</v>
      </c>
      <c r="TW236">
        <v>374.42664099996898</v>
      </c>
      <c r="TX236">
        <v>136.93830500007601</v>
      </c>
      <c r="TY236">
        <v>119.645127999946</v>
      </c>
      <c r="TZ236">
        <v>433.08388999989302</v>
      </c>
      <c r="UA236">
        <v>157.43355399998799</v>
      </c>
      <c r="UB236">
        <v>137.00591300008799</v>
      </c>
      <c r="UC236">
        <v>120.46351999999</v>
      </c>
      <c r="UD236">
        <v>113.52519800001799</v>
      </c>
      <c r="UE236">
        <v>140.73068200005201</v>
      </c>
      <c r="UF236">
        <v>115.442203999963</v>
      </c>
      <c r="UG236">
        <v>132.840860000113</v>
      </c>
      <c r="UH236">
        <v>139.16116699995499</v>
      </c>
      <c r="UI236">
        <v>121.607001999975</v>
      </c>
      <c r="UJ236">
        <v>114.448141000001</v>
      </c>
      <c r="UK236">
        <v>139.20540799992199</v>
      </c>
      <c r="UL236">
        <v>169.822813000064</v>
      </c>
      <c r="UM236">
        <v>115.55854899995001</v>
      </c>
      <c r="UN236">
        <v>147.78099499992101</v>
      </c>
      <c r="UO236">
        <v>196.66288800002101</v>
      </c>
      <c r="UP236">
        <v>218.293204999994</v>
      </c>
      <c r="UQ236">
        <v>117.060264999978</v>
      </c>
      <c r="UR236">
        <v>112.57425299997</v>
      </c>
      <c r="US236">
        <v>354.40622500004201</v>
      </c>
      <c r="UT236">
        <v>353.64331799978402</v>
      </c>
      <c r="UU236">
        <v>1958.30697000027</v>
      </c>
      <c r="UV236">
        <v>141.50659899995699</v>
      </c>
      <c r="UW236">
        <v>461.78268099995302</v>
      </c>
      <c r="UX236">
        <v>109.666490999982</v>
      </c>
      <c r="UY236">
        <v>55.29549400002</v>
      </c>
      <c r="UZ236">
        <v>12.530937999996199</v>
      </c>
      <c r="VA236">
        <v>161.45377000002199</v>
      </c>
      <c r="VB236">
        <v>116.83851399994499</v>
      </c>
      <c r="VD236">
        <v>121.067644999945</v>
      </c>
      <c r="VE236">
        <v>109.26689399999999</v>
      </c>
      <c r="VF236">
        <v>147.750289000105</v>
      </c>
      <c r="VG236">
        <v>150.14515700005001</v>
      </c>
      <c r="VH236">
        <v>115.516415999969</v>
      </c>
      <c r="VI236">
        <v>108.91425999998999</v>
      </c>
      <c r="VJ236">
        <v>120.403980999952</v>
      </c>
      <c r="VK236">
        <v>119.069263000041</v>
      </c>
      <c r="VL236">
        <v>107.60216799995401</v>
      </c>
      <c r="VM236">
        <v>112.175209000008</v>
      </c>
      <c r="VN236">
        <v>214.75862600002401</v>
      </c>
      <c r="VO236">
        <v>107.04408599995099</v>
      </c>
      <c r="VP236">
        <v>291.54228999977897</v>
      </c>
      <c r="VQ236">
        <v>194.183793999953</v>
      </c>
      <c r="VR236">
        <v>115.03220899996801</v>
      </c>
      <c r="VS236">
        <v>108.45155899995</v>
      </c>
      <c r="VT236">
        <v>124.708265000023</v>
      </c>
      <c r="VU236">
        <v>168.82211999991</v>
      </c>
      <c r="VV236">
        <v>207.767168000108</v>
      </c>
      <c r="VW236">
        <v>171.96315700002</v>
      </c>
      <c r="VX236">
        <v>149.334891000064</v>
      </c>
      <c r="VY236">
        <v>109.274644999998</v>
      </c>
      <c r="VZ236">
        <v>112.214769999962</v>
      </c>
      <c r="WA236">
        <v>104.62778900004901</v>
      </c>
      <c r="WB236">
        <v>291.53212800016598</v>
      </c>
      <c r="WC236">
        <v>187.01767500001</v>
      </c>
      <c r="WD236">
        <v>206.18886599992399</v>
      </c>
      <c r="WE236">
        <v>107.419409999973</v>
      </c>
      <c r="WF236">
        <v>106.47449199995</v>
      </c>
      <c r="WH236">
        <v>112.759315000032</v>
      </c>
      <c r="WI236">
        <v>124.69224899995601</v>
      </c>
      <c r="WJ236">
        <v>29.700465000001699</v>
      </c>
      <c r="WK236">
        <v>114.17804200004301</v>
      </c>
      <c r="WL236">
        <v>105.165347000002</v>
      </c>
      <c r="WM236">
        <v>223.239712999901</v>
      </c>
      <c r="WN236">
        <v>287.108721000142</v>
      </c>
      <c r="WO236">
        <v>354.67694499995599</v>
      </c>
      <c r="WP236">
        <v>224.63176300004099</v>
      </c>
      <c r="WQ236">
        <v>275.500628000125</v>
      </c>
      <c r="WR236">
        <v>317.34983000019599</v>
      </c>
      <c r="WS236">
        <v>278.41265599988401</v>
      </c>
      <c r="WT236">
        <v>530.48330400045995</v>
      </c>
      <c r="WU236">
        <v>540.29406400024902</v>
      </c>
      <c r="WV236">
        <v>843.81532400008302</v>
      </c>
      <c r="WW236">
        <v>131.03448499995301</v>
      </c>
      <c r="WX236">
        <v>316.85958199994599</v>
      </c>
      <c r="WY236">
        <v>155.68344600009701</v>
      </c>
      <c r="WZ236">
        <v>297.82215900020702</v>
      </c>
      <c r="XA236">
        <v>106.008811000036</v>
      </c>
      <c r="XB236">
        <v>228.96173999994099</v>
      </c>
      <c r="XC236">
        <v>107.749483000021</v>
      </c>
      <c r="XD236">
        <v>485.64268299983797</v>
      </c>
      <c r="XE236">
        <v>161.743006000062</v>
      </c>
      <c r="XF236">
        <v>242.781379000051</v>
      </c>
      <c r="XG236">
        <v>100.61315999995</v>
      </c>
      <c r="XH236">
        <v>206.80423199990801</v>
      </c>
      <c r="XI236">
        <v>101.38587899994999</v>
      </c>
      <c r="XJ236">
        <v>215.47485199989799</v>
      </c>
      <c r="XK236">
        <v>61.602618000004398</v>
      </c>
      <c r="XL236">
        <v>1.6554218799992699</v>
      </c>
      <c r="XM236">
        <v>5.8823749899966096</v>
      </c>
      <c r="XN236">
        <v>1.1247235999999201</v>
      </c>
      <c r="XO236">
        <v>1.85240270000031</v>
      </c>
      <c r="XP236">
        <v>1.7798933100002601</v>
      </c>
      <c r="XQ236">
        <v>23.06918649</v>
      </c>
      <c r="XR236">
        <v>1.27609198999926</v>
      </c>
      <c r="XS236">
        <v>1.3064386499991101</v>
      </c>
      <c r="XT236">
        <v>2.3781563800002901</v>
      </c>
      <c r="XU236">
        <v>2.29354659000091</v>
      </c>
      <c r="XV236">
        <v>3.1291998999986399</v>
      </c>
      <c r="XW236">
        <v>3.5821611999999701</v>
      </c>
      <c r="XX236">
        <v>3.3968609000003198</v>
      </c>
      <c r="XY236">
        <v>3.6538480000017399</v>
      </c>
      <c r="XZ236">
        <v>1.50008693000018</v>
      </c>
      <c r="YA236">
        <v>12.5035158999963</v>
      </c>
      <c r="YB236">
        <v>1.12795494999955</v>
      </c>
      <c r="YC236">
        <v>1.33484789999966</v>
      </c>
      <c r="YD236">
        <v>1.1940852000007001</v>
      </c>
      <c r="YE236">
        <v>4.7991815999994296</v>
      </c>
      <c r="YF236">
        <v>1.17614169999979</v>
      </c>
      <c r="YG236">
        <v>0.91432486000030599</v>
      </c>
      <c r="YH236">
        <v>1595.7653441801699</v>
      </c>
      <c r="YI236">
        <v>117.03838150005301</v>
      </c>
      <c r="YJ236">
        <v>308.53156299982197</v>
      </c>
      <c r="YK236">
        <v>3.1248720399999002</v>
      </c>
      <c r="YL236">
        <v>1.4872332300001301</v>
      </c>
      <c r="YM236">
        <v>2448567.5392112699</v>
      </c>
      <c r="YN236">
        <v>1.3248874799992301</v>
      </c>
      <c r="YO236">
        <v>1.3098890700002801</v>
      </c>
      <c r="YP236">
        <v>1.93646894999983</v>
      </c>
      <c r="YQ236">
        <v>175.33596200007</v>
      </c>
      <c r="YR236">
        <v>144.46174630010501</v>
      </c>
      <c r="YS236">
        <v>6.5811434999995999</v>
      </c>
      <c r="YT236">
        <v>7.9828242000003202</v>
      </c>
      <c r="YU236">
        <v>374.63040739996399</v>
      </c>
      <c r="YV236">
        <v>233.27383389999201</v>
      </c>
      <c r="YW236">
        <v>1.5815660000007501</v>
      </c>
      <c r="YX236">
        <v>1.61955710000075</v>
      </c>
      <c r="YY236">
        <v>1.2481836000006299</v>
      </c>
      <c r="YZ236">
        <v>4.3728611300029998</v>
      </c>
      <c r="ZA236">
        <v>1.37777620000088</v>
      </c>
      <c r="ZB236">
        <v>4.6023158000025397</v>
      </c>
      <c r="ZC236">
        <v>1.2204182000004899</v>
      </c>
      <c r="ZD236">
        <v>1.1219772000004</v>
      </c>
    </row>
    <row r="237" spans="1:680" x14ac:dyDescent="0.25">
      <c r="A237" s="40">
        <v>44397</v>
      </c>
      <c r="B237" s="6">
        <v>2.1086792599999198</v>
      </c>
      <c r="C237" s="6">
        <v>2.0849668599985298</v>
      </c>
      <c r="D237">
        <v>1.0211841100008301</v>
      </c>
      <c r="E237">
        <v>1.8000974200003801</v>
      </c>
      <c r="F237">
        <v>1.1086964000005499</v>
      </c>
      <c r="G237">
        <v>1.16938370000025</v>
      </c>
      <c r="H237">
        <v>1.12764199999947</v>
      </c>
      <c r="I237">
        <v>3.1097502000011401</v>
      </c>
      <c r="J237">
        <v>1.1562149000001201</v>
      </c>
      <c r="K237">
        <v>2.6941292000010399</v>
      </c>
      <c r="L237">
        <v>2.92046019999907</v>
      </c>
      <c r="M237">
        <v>1.8711605000007701</v>
      </c>
      <c r="N237">
        <v>2.8770731000004202</v>
      </c>
      <c r="O237">
        <v>2.5927945399998902</v>
      </c>
      <c r="P237">
        <v>3.1898892700010002</v>
      </c>
      <c r="Q237">
        <v>0.94257930999992801</v>
      </c>
      <c r="R237">
        <v>2.7430755599998502</v>
      </c>
      <c r="S237">
        <v>2.85416964999968</v>
      </c>
      <c r="T237">
        <v>3.35842729000069</v>
      </c>
      <c r="U237">
        <v>1.1256729199994899</v>
      </c>
      <c r="V237">
        <v>1.5525591000005099</v>
      </c>
      <c r="W237">
        <v>2.9277799392984898</v>
      </c>
      <c r="X237">
        <v>2.2500860916989001</v>
      </c>
      <c r="Y237">
        <v>3.5018638000001401</v>
      </c>
      <c r="Z237">
        <v>1.14603575000001</v>
      </c>
      <c r="AA237">
        <v>1.3369809899995699</v>
      </c>
      <c r="AB237">
        <v>1.16675399999986</v>
      </c>
      <c r="AC237">
        <v>12.2870896399982</v>
      </c>
      <c r="AD237">
        <v>26.559254110005</v>
      </c>
      <c r="AE237">
        <v>1.1205349899992101</v>
      </c>
      <c r="AF237">
        <v>77.331580749945701</v>
      </c>
      <c r="AG237">
        <v>11.0135308699973</v>
      </c>
      <c r="AH237">
        <v>2.0152699499994902</v>
      </c>
      <c r="AI237">
        <v>1.16590761000043</v>
      </c>
      <c r="AJ237">
        <v>2.9348247999987498</v>
      </c>
      <c r="AK237">
        <v>2.6803314999997401</v>
      </c>
      <c r="AL237">
        <v>1.66846375000023</v>
      </c>
      <c r="AM237">
        <v>1.90129859999979</v>
      </c>
      <c r="AN237">
        <v>1109.0445481501499</v>
      </c>
      <c r="AO237">
        <v>264.28867948008701</v>
      </c>
      <c r="AP237">
        <v>198.93127505993499</v>
      </c>
      <c r="AQ237">
        <v>14.9097467999964</v>
      </c>
      <c r="AR237">
        <v>1.58382580000034</v>
      </c>
      <c r="AS237">
        <v>1.3202030100001101</v>
      </c>
      <c r="AT237">
        <v>1.5758382200001499</v>
      </c>
      <c r="AU237">
        <v>4.08469370000239</v>
      </c>
      <c r="AV237">
        <v>3.28942989999996</v>
      </c>
      <c r="AW237">
        <v>1.4911025900000801</v>
      </c>
      <c r="AX237">
        <v>13.1145323100063</v>
      </c>
      <c r="AY237">
        <v>1.5047275800006901</v>
      </c>
      <c r="AZ237">
        <v>7.8050770999980204</v>
      </c>
      <c r="BA237">
        <v>1.6043131000005799</v>
      </c>
      <c r="BB237">
        <v>4.4136497099971201</v>
      </c>
      <c r="BC237">
        <v>2.6064822100015599</v>
      </c>
      <c r="BD237">
        <v>0.97173103000022798</v>
      </c>
      <c r="BE237">
        <v>1.79296729999987</v>
      </c>
      <c r="BF237">
        <v>2.0807419999982799</v>
      </c>
      <c r="BG237">
        <v>2.5657670000000499</v>
      </c>
      <c r="BH237">
        <v>2.5943267000002401</v>
      </c>
      <c r="BI237">
        <v>1.7516056000004001</v>
      </c>
      <c r="BJ237">
        <v>113.591238299967</v>
      </c>
      <c r="BK237">
        <v>1.1861176999991601</v>
      </c>
      <c r="BL237">
        <v>3.6866705899992702</v>
      </c>
      <c r="BM237">
        <v>1.94264545999977</v>
      </c>
      <c r="BO237">
        <v>1.15093100000013</v>
      </c>
      <c r="BP237">
        <v>1.1245068999996899</v>
      </c>
      <c r="BQ237">
        <v>2.0452963999996401</v>
      </c>
      <c r="BR237">
        <v>2.2714564000016302</v>
      </c>
      <c r="BS237">
        <v>2.3285446000009</v>
      </c>
      <c r="BT237">
        <v>1.07039690000056</v>
      </c>
      <c r="BU237">
        <v>1.4995619000001199</v>
      </c>
      <c r="BV237">
        <v>2.0570776999993501</v>
      </c>
      <c r="BW237">
        <v>7.8637577999979804</v>
      </c>
      <c r="BX237">
        <v>5.2195170999984803</v>
      </c>
      <c r="BY237">
        <v>3.1470441999990699</v>
      </c>
      <c r="BZ237">
        <v>104.421529029962</v>
      </c>
      <c r="CA237">
        <v>9.4140253999939905</v>
      </c>
      <c r="CB237">
        <v>1.1530939000003899</v>
      </c>
      <c r="CC237">
        <v>24.1296043999901</v>
      </c>
      <c r="CD237">
        <v>4.86819339999784</v>
      </c>
      <c r="CE237">
        <v>9.3334744000021601</v>
      </c>
      <c r="CF237">
        <v>2.7721883999984098</v>
      </c>
      <c r="CG237">
        <v>38.9530338000041</v>
      </c>
      <c r="CH237">
        <v>1.0950857000007099</v>
      </c>
      <c r="CI237">
        <v>2.10990400000082</v>
      </c>
      <c r="CJ237">
        <v>6.2813624999980702</v>
      </c>
      <c r="CK237">
        <v>4.8318145000012001</v>
      </c>
      <c r="CL237">
        <v>2.4846010000001102</v>
      </c>
      <c r="CM237">
        <v>3.14303690000088</v>
      </c>
      <c r="CN237">
        <v>31.947895099991001</v>
      </c>
      <c r="CO237">
        <v>1.26768040000024</v>
      </c>
      <c r="CP237">
        <v>1.8990161999991</v>
      </c>
      <c r="CQ237">
        <v>1.35106950000045</v>
      </c>
      <c r="CR237">
        <v>1.2903685000001099</v>
      </c>
      <c r="CS237">
        <v>1.2862972000002599</v>
      </c>
      <c r="CT237">
        <v>12.3282935000025</v>
      </c>
      <c r="CU237">
        <v>132.02658699988399</v>
      </c>
      <c r="CV237">
        <v>14.4848089000006</v>
      </c>
      <c r="CW237">
        <v>26.1645750000025</v>
      </c>
      <c r="CX237">
        <v>80.887732999981395</v>
      </c>
      <c r="CY237">
        <v>19.723591999994799</v>
      </c>
      <c r="CZ237">
        <v>145.98807199997799</v>
      </c>
      <c r="DA237">
        <v>10.9586088000069</v>
      </c>
      <c r="DB237">
        <v>10.3268231999973</v>
      </c>
      <c r="DC237">
        <v>23.2921759999881</v>
      </c>
      <c r="DD237">
        <v>2.7048533699999102</v>
      </c>
      <c r="DE237">
        <v>1.67854602000079</v>
      </c>
      <c r="DF237">
        <v>1.3924602000006401</v>
      </c>
      <c r="DG237">
        <v>1.2004538900000601</v>
      </c>
      <c r="DH237">
        <v>3.2647818400000701</v>
      </c>
      <c r="DJ237">
        <v>1.2802922499995499</v>
      </c>
      <c r="DK237">
        <v>2.62706663000063</v>
      </c>
      <c r="DL237">
        <v>28.787352610001101</v>
      </c>
      <c r="DM237">
        <v>2.31608911000149</v>
      </c>
      <c r="DN237">
        <v>8.6917685700027505</v>
      </c>
      <c r="DO237">
        <v>2.8577251899987499</v>
      </c>
      <c r="DP237">
        <v>3.0622532800007298</v>
      </c>
      <c r="DQ237">
        <v>1.4109322799995401</v>
      </c>
      <c r="DR237">
        <v>11.3903086600039</v>
      </c>
      <c r="DS237">
        <v>1.27508597999986</v>
      </c>
      <c r="DT237">
        <v>1.3259262999999899</v>
      </c>
      <c r="DU237">
        <v>4.2302395299993796</v>
      </c>
      <c r="DV237">
        <v>3.7805965500010599</v>
      </c>
      <c r="DW237">
        <v>3.6155438999994698</v>
      </c>
      <c r="DX237">
        <v>1.4356914000000001</v>
      </c>
      <c r="DY237">
        <v>128.08574100001701</v>
      </c>
      <c r="DZ237">
        <v>1.47360956000011</v>
      </c>
      <c r="EA237">
        <v>1.90889871000036</v>
      </c>
      <c r="EB237">
        <v>1.16637631000049</v>
      </c>
      <c r="EC237">
        <v>1.16395609999927</v>
      </c>
      <c r="ED237">
        <v>1.0898796099991199</v>
      </c>
      <c r="EE237">
        <v>3.0022223000014501</v>
      </c>
      <c r="EF237">
        <v>1.4181244200008201</v>
      </c>
      <c r="EG237">
        <v>2.5215328999984199</v>
      </c>
      <c r="EH237">
        <v>1.63576318000014</v>
      </c>
      <c r="EI237">
        <v>1.7965279300005901</v>
      </c>
      <c r="EJ237">
        <v>1.9778607600001099</v>
      </c>
      <c r="EK237">
        <v>3.2809673000010702</v>
      </c>
      <c r="EL237">
        <v>6.2459887000004501</v>
      </c>
      <c r="EM237">
        <v>30.020209500013198</v>
      </c>
      <c r="EN237">
        <v>1.6872173600004301</v>
      </c>
      <c r="EO237">
        <v>1.4017736999994701</v>
      </c>
      <c r="EP237">
        <v>1.11477252999975</v>
      </c>
      <c r="EQ237">
        <v>1.1298918299999099</v>
      </c>
      <c r="ER237">
        <v>1.3770970500008799</v>
      </c>
      <c r="ES237">
        <v>1.09495315999993</v>
      </c>
      <c r="ET237">
        <v>1.6371735100001401</v>
      </c>
      <c r="EU237">
        <v>3.0646908900016601</v>
      </c>
      <c r="EV237">
        <v>1.1552749200000101</v>
      </c>
      <c r="EW237">
        <v>1.0470743599999</v>
      </c>
      <c r="EX237">
        <v>116.088932999992</v>
      </c>
      <c r="EY237">
        <v>7.1984833699971196</v>
      </c>
      <c r="EZ237">
        <v>3.7444267999999301</v>
      </c>
      <c r="FA237">
        <v>1.29988281000078</v>
      </c>
      <c r="FC237">
        <v>220.65136360004499</v>
      </c>
      <c r="FD237">
        <v>10480.626225203299</v>
      </c>
      <c r="FE237">
        <v>107.46748979995</v>
      </c>
      <c r="FF237">
        <v>1.1380988599994499</v>
      </c>
      <c r="FG237">
        <v>4673.4402581676804</v>
      </c>
      <c r="FH237">
        <v>1.0612940999999401</v>
      </c>
      <c r="FI237">
        <v>1.1862154900009001</v>
      </c>
      <c r="FJ237">
        <v>1.33675672999925</v>
      </c>
      <c r="FK237">
        <v>23.353412950004</v>
      </c>
      <c r="FL237">
        <v>1.4058924000000801</v>
      </c>
      <c r="FM237">
        <v>2.2614424999992502</v>
      </c>
      <c r="FN237">
        <v>1.93642849999924</v>
      </c>
      <c r="FO237">
        <v>1.28139820000069</v>
      </c>
      <c r="FP237">
        <v>3.37168599999859</v>
      </c>
      <c r="FQ237">
        <v>1.6622237100000301</v>
      </c>
      <c r="FR237">
        <v>1.24868482000056</v>
      </c>
      <c r="FS237">
        <v>1.2793338800001901</v>
      </c>
      <c r="FT237">
        <v>2.29386429000078</v>
      </c>
      <c r="FU237">
        <v>2.2872872400003001</v>
      </c>
      <c r="FV237">
        <v>1.2130715399998699</v>
      </c>
      <c r="FW237">
        <v>1.42654894999941</v>
      </c>
      <c r="FX237">
        <v>1.1337210799993001</v>
      </c>
      <c r="FY237">
        <v>1.34414932000072</v>
      </c>
      <c r="FZ237">
        <v>1.08914797999932</v>
      </c>
      <c r="GA237">
        <v>3.84160497999983</v>
      </c>
      <c r="GB237">
        <v>1.2550348000004301</v>
      </c>
      <c r="GC237">
        <v>380.60620380984602</v>
      </c>
      <c r="GD237">
        <v>106.663891099975</v>
      </c>
      <c r="GE237">
        <v>202.660084200092</v>
      </c>
      <c r="GF237">
        <v>297.928342000116</v>
      </c>
      <c r="GG237">
        <v>285.24410359980499</v>
      </c>
      <c r="GH237">
        <v>136.08808259991901</v>
      </c>
      <c r="GI237">
        <v>319.56782610015898</v>
      </c>
      <c r="GJ237">
        <v>120.42191270005399</v>
      </c>
      <c r="GK237">
        <v>231.24835180002299</v>
      </c>
      <c r="GL237">
        <v>1.1290224000003899</v>
      </c>
      <c r="GM237">
        <v>2.3440971999989402</v>
      </c>
      <c r="GN237">
        <v>1.5375932999995701</v>
      </c>
      <c r="GO237">
        <v>7.3527515000023396</v>
      </c>
      <c r="GP237">
        <v>2.9856079999990501</v>
      </c>
      <c r="GQ237">
        <v>1.17518270000073</v>
      </c>
      <c r="GR237">
        <v>2.31460080000033</v>
      </c>
      <c r="GS237">
        <v>4.56208689999767</v>
      </c>
      <c r="GT237">
        <v>2.18055620000086</v>
      </c>
      <c r="GU237">
        <v>3.08482269999877</v>
      </c>
      <c r="GV237">
        <v>12.3923684000038</v>
      </c>
      <c r="GW237">
        <v>1.4154878000008499</v>
      </c>
      <c r="GX237">
        <v>8.87938640000357</v>
      </c>
      <c r="GY237">
        <v>4.2168017000003601</v>
      </c>
      <c r="GZ237">
        <v>1.04639379999935</v>
      </c>
      <c r="HA237">
        <v>2.41708110000036</v>
      </c>
      <c r="HB237">
        <v>1.0141807</v>
      </c>
      <c r="HC237">
        <v>5.5003103999988499</v>
      </c>
      <c r="HD237">
        <v>1.3601438000005099</v>
      </c>
      <c r="HE237">
        <v>156.77615049993599</v>
      </c>
      <c r="HF237">
        <v>3.6488766000002202</v>
      </c>
      <c r="HG237">
        <v>1.07397769999989</v>
      </c>
      <c r="HH237">
        <v>2.30369960000098</v>
      </c>
      <c r="HI237">
        <v>6.0171266000033903</v>
      </c>
      <c r="HJ237">
        <v>1.14154240000062</v>
      </c>
      <c r="HK237">
        <v>4.6249253999994799</v>
      </c>
      <c r="HL237">
        <v>179.07909411005701</v>
      </c>
      <c r="HM237">
        <v>4.5835672899993396</v>
      </c>
      <c r="HN237">
        <v>81.573554369970196</v>
      </c>
      <c r="HO237">
        <v>1147.08682106994</v>
      </c>
      <c r="HP237">
        <v>1.16778227000032</v>
      </c>
      <c r="HQ237">
        <v>1.2031893399998801</v>
      </c>
      <c r="HR237">
        <v>118.70878809003599</v>
      </c>
      <c r="HS237">
        <v>185.44539951998701</v>
      </c>
      <c r="HT237">
        <v>137.331354330061</v>
      </c>
      <c r="HU237">
        <v>158.06764064007399</v>
      </c>
      <c r="HV237">
        <v>160.47987914993399</v>
      </c>
      <c r="HW237">
        <v>441.25076112989302</v>
      </c>
      <c r="HX237">
        <v>122.542064829962</v>
      </c>
      <c r="HY237">
        <v>142.83634465001501</v>
      </c>
      <c r="HZ237">
        <v>109.35526841995301</v>
      </c>
      <c r="IA237">
        <v>1.0906465000007299</v>
      </c>
      <c r="IB237">
        <v>1.1000392999994799</v>
      </c>
      <c r="IC237">
        <v>1.17951410000023</v>
      </c>
      <c r="ID237">
        <v>1.2570439999999501</v>
      </c>
      <c r="IE237">
        <v>1.0231667999996701</v>
      </c>
      <c r="IF237">
        <v>1.4072429000007101</v>
      </c>
      <c r="IG237">
        <v>1.82422450000013</v>
      </c>
      <c r="IH237">
        <v>1.3736699000001</v>
      </c>
      <c r="II237">
        <v>1.37683939999988</v>
      </c>
      <c r="IJ237">
        <v>1.0454076999994899</v>
      </c>
      <c r="IK237">
        <v>1.10783179999999</v>
      </c>
      <c r="IL237">
        <v>1.1285093999995299</v>
      </c>
      <c r="IM237">
        <v>1.18074650000017</v>
      </c>
      <c r="IN237">
        <v>1.03757899999982</v>
      </c>
      <c r="IO237">
        <v>1.03300090000084</v>
      </c>
      <c r="IP237">
        <v>3.0622952999983699</v>
      </c>
      <c r="IQ237">
        <v>1.1151195999991601</v>
      </c>
      <c r="IR237">
        <v>1.02089530000012</v>
      </c>
      <c r="IS237">
        <v>1.3338347000008099</v>
      </c>
      <c r="IT237">
        <v>1.36561059999985</v>
      </c>
      <c r="IU237">
        <v>1.1819388000003499</v>
      </c>
      <c r="IV237">
        <v>1.5363092000006899</v>
      </c>
      <c r="IW237">
        <v>1.0400451000005</v>
      </c>
      <c r="IX237">
        <v>1.66741329999968</v>
      </c>
      <c r="IY237">
        <v>1.4003446000006099</v>
      </c>
      <c r="IZ237">
        <v>2.09049470000173</v>
      </c>
      <c r="JA237">
        <v>1.4315275000008101</v>
      </c>
      <c r="JB237">
        <v>1.29196629999933</v>
      </c>
      <c r="JC237">
        <v>1.19633240000076</v>
      </c>
      <c r="JD237">
        <v>1.1804520999994601</v>
      </c>
      <c r="JE237">
        <v>1.1795667000005801</v>
      </c>
      <c r="JF237">
        <v>4.3151797000027701</v>
      </c>
      <c r="JG237">
        <v>1.5222909999993099</v>
      </c>
      <c r="JH237">
        <v>1.4068396000002401</v>
      </c>
      <c r="JI237">
        <v>1.02479409999978</v>
      </c>
      <c r="JJ237">
        <v>5.8386903999998996</v>
      </c>
      <c r="JK237">
        <v>1.60683559999961</v>
      </c>
      <c r="JL237">
        <v>1.60491659999934</v>
      </c>
      <c r="JM237">
        <v>1.84752459999982</v>
      </c>
      <c r="JN237">
        <v>1.1750965999999601</v>
      </c>
      <c r="JO237">
        <v>2.60751214999982</v>
      </c>
      <c r="JP237">
        <v>577.42065582983196</v>
      </c>
      <c r="JQ237">
        <v>225.48880464001601</v>
      </c>
      <c r="JR237">
        <v>11.9853920000023</v>
      </c>
      <c r="JS237">
        <v>2.1906296000015599</v>
      </c>
      <c r="JT237">
        <v>1.4544693999996501</v>
      </c>
      <c r="JU237">
        <v>7.15670829999726</v>
      </c>
      <c r="JV237">
        <v>122.60613400000101</v>
      </c>
      <c r="JW237">
        <v>0.996393299999909</v>
      </c>
      <c r="JX237">
        <v>108.196788999951</v>
      </c>
      <c r="JY237">
        <v>1.12606170000072</v>
      </c>
      <c r="JZ237">
        <v>1.1548866499997501</v>
      </c>
      <c r="KA237">
        <v>117.766564000049</v>
      </c>
      <c r="KB237">
        <v>87.473167999996804</v>
      </c>
      <c r="KC237">
        <v>112.872537999996</v>
      </c>
      <c r="KD237">
        <v>111.722803000011</v>
      </c>
      <c r="KE237">
        <v>116.664635000052</v>
      </c>
      <c r="KF237">
        <v>98.737370999995605</v>
      </c>
      <c r="KG237">
        <v>122.244267000002</v>
      </c>
      <c r="KH237">
        <v>110.772555000032</v>
      </c>
      <c r="KI237">
        <v>182.350858000107</v>
      </c>
      <c r="KJ237">
        <v>171.02948400005701</v>
      </c>
      <c r="KK237">
        <v>126.031214999966</v>
      </c>
      <c r="KL237">
        <v>110.74527299997899</v>
      </c>
      <c r="KM237">
        <v>151.55458900006499</v>
      </c>
      <c r="KN237">
        <v>131.051392999943</v>
      </c>
      <c r="KO237">
        <v>108.820366000058</v>
      </c>
      <c r="KP237">
        <v>116.914561999962</v>
      </c>
      <c r="KQ237">
        <v>175.73914500000001</v>
      </c>
      <c r="KR237">
        <v>276.84677999978902</v>
      </c>
      <c r="KS237">
        <v>148.70921400003101</v>
      </c>
      <c r="KT237">
        <v>140.894803999923</v>
      </c>
      <c r="KU237">
        <v>245.376533000031</v>
      </c>
      <c r="KV237">
        <v>111.05345300003</v>
      </c>
      <c r="KW237">
        <v>125.05899499997</v>
      </c>
      <c r="KX237">
        <v>193.53244300000401</v>
      </c>
      <c r="KY237">
        <v>210.69394799997099</v>
      </c>
      <c r="KZ237">
        <v>102.91710800002301</v>
      </c>
      <c r="LA237">
        <v>117.917282999959</v>
      </c>
      <c r="LB237">
        <v>133.69392400002101</v>
      </c>
      <c r="LC237">
        <v>116.20122100005401</v>
      </c>
      <c r="LD237">
        <v>224.85707199992601</v>
      </c>
      <c r="LE237">
        <v>93.919176000053994</v>
      </c>
      <c r="LF237">
        <v>124.761520999949</v>
      </c>
      <c r="LG237">
        <v>119.081803999958</v>
      </c>
      <c r="LH237">
        <v>105.86649499996599</v>
      </c>
      <c r="LI237">
        <v>127.531256000046</v>
      </c>
      <c r="LJ237">
        <v>116.540904000052</v>
      </c>
      <c r="LK237">
        <v>168.70280300010899</v>
      </c>
      <c r="LL237">
        <v>256.71307299984602</v>
      </c>
      <c r="LM237">
        <v>203.80972400005001</v>
      </c>
      <c r="LN237">
        <v>118.329350000015</v>
      </c>
      <c r="LO237">
        <v>161.39378500007999</v>
      </c>
      <c r="LP237">
        <v>100.965928000049</v>
      </c>
      <c r="LQ237">
        <v>115.94726399995901</v>
      </c>
      <c r="LR237">
        <v>92.458856999990502</v>
      </c>
      <c r="LS237">
        <v>157.24860000005</v>
      </c>
      <c r="LT237">
        <v>137.763378999894</v>
      </c>
      <c r="LU237">
        <v>118.00210899999399</v>
      </c>
      <c r="LV237">
        <v>153.08130499999999</v>
      </c>
      <c r="LW237">
        <v>103.114155999967</v>
      </c>
      <c r="LX237">
        <v>118.162650999962</v>
      </c>
      <c r="LY237">
        <v>129.70357599994199</v>
      </c>
      <c r="LZ237">
        <v>121.28894600004401</v>
      </c>
      <c r="MA237">
        <v>100.03011599998</v>
      </c>
      <c r="MB237">
        <v>120.50875599996699</v>
      </c>
      <c r="MC237">
        <v>164.27627400006199</v>
      </c>
      <c r="MD237">
        <v>119.040803999989</v>
      </c>
      <c r="ME237">
        <v>105.183119999943</v>
      </c>
      <c r="MF237">
        <v>104.726310000056</v>
      </c>
      <c r="MG237">
        <v>105.543084000004</v>
      </c>
      <c r="MH237">
        <v>158.93678000010601</v>
      </c>
      <c r="MI237">
        <v>220.801049999893</v>
      </c>
      <c r="MJ237">
        <v>100.67222399998001</v>
      </c>
      <c r="MK237">
        <v>107.415201000054</v>
      </c>
      <c r="ML237">
        <v>170.065359999891</v>
      </c>
      <c r="MM237">
        <v>121.05360600003</v>
      </c>
      <c r="MN237">
        <v>102.018389999983</v>
      </c>
      <c r="MO237">
        <v>137.76887000002901</v>
      </c>
      <c r="MP237">
        <v>113.562268999987</v>
      </c>
      <c r="MQ237">
        <v>110.92714299994999</v>
      </c>
      <c r="MR237">
        <v>112.831760999979</v>
      </c>
      <c r="MS237">
        <v>95.275821999995998</v>
      </c>
      <c r="MT237">
        <v>216.31225900002801</v>
      </c>
      <c r="MU237">
        <v>287.12025499995798</v>
      </c>
      <c r="MV237">
        <v>211.20404099999001</v>
      </c>
      <c r="MW237">
        <v>276.87421200005298</v>
      </c>
      <c r="MX237">
        <v>104.185448999982</v>
      </c>
      <c r="MY237">
        <v>328.23987400019502</v>
      </c>
      <c r="MZ237">
        <v>326.24517499981403</v>
      </c>
      <c r="NA237">
        <v>336.95129000023002</v>
      </c>
      <c r="NB237">
        <v>130.29949399991901</v>
      </c>
      <c r="NC237">
        <v>300.742730999831</v>
      </c>
      <c r="ND237">
        <v>111.394007000024</v>
      </c>
      <c r="NE237">
        <v>150.27782800002001</v>
      </c>
      <c r="NF237">
        <v>234.996382999932</v>
      </c>
      <c r="NG237">
        <v>164.97404300002401</v>
      </c>
      <c r="NH237">
        <v>149.078862000024</v>
      </c>
      <c r="NI237">
        <v>126.64302600000499</v>
      </c>
      <c r="NJ237">
        <v>117.84971800004099</v>
      </c>
      <c r="NK237">
        <v>131.792194999987</v>
      </c>
      <c r="NL237">
        <v>131.06599100003999</v>
      </c>
      <c r="NM237">
        <v>122.263884000015</v>
      </c>
      <c r="NN237">
        <v>157.26424299995401</v>
      </c>
      <c r="NO237">
        <v>104.901047999971</v>
      </c>
      <c r="NP237">
        <v>133.047772000078</v>
      </c>
      <c r="NQ237">
        <v>110.30375900003099</v>
      </c>
      <c r="NR237">
        <v>1.72004340000058</v>
      </c>
      <c r="NS237">
        <v>4.0692177000019001</v>
      </c>
      <c r="NT237">
        <v>1.41950209999959</v>
      </c>
      <c r="NU237">
        <v>1.05094495999947</v>
      </c>
      <c r="NV237">
        <v>2.7075726699986302</v>
      </c>
      <c r="NW237">
        <v>1.2056926700006401</v>
      </c>
      <c r="NX237">
        <v>1.0524316999999399</v>
      </c>
      <c r="NY237">
        <v>1.1496451000002701</v>
      </c>
      <c r="NZ237">
        <v>1.25184860000081</v>
      </c>
      <c r="OA237">
        <v>1.16080460000012</v>
      </c>
      <c r="OB237">
        <v>4.0629384999992899</v>
      </c>
      <c r="OC237">
        <v>2.40423739999824</v>
      </c>
      <c r="OD237">
        <v>3.2183541000013101</v>
      </c>
      <c r="OE237">
        <v>1.8505297999999999</v>
      </c>
      <c r="OF237">
        <v>3.12684530000115</v>
      </c>
      <c r="OG237">
        <v>5.8872763000035802</v>
      </c>
      <c r="OH237">
        <v>2.3402137999983101</v>
      </c>
      <c r="OI237">
        <v>2.60241379999934</v>
      </c>
      <c r="OJ237">
        <v>1.41249699999935</v>
      </c>
      <c r="OK237">
        <v>1.34469779999927</v>
      </c>
      <c r="OL237">
        <v>1.4435539000005499</v>
      </c>
      <c r="OM237">
        <v>3.2145695600011099</v>
      </c>
      <c r="ON237">
        <v>3.6267520000001201</v>
      </c>
      <c r="OO237">
        <v>1.3867305200001301</v>
      </c>
      <c r="OP237">
        <v>2.16494642999896</v>
      </c>
      <c r="OQ237">
        <v>2.8742477400010098</v>
      </c>
      <c r="OR237">
        <v>2.8068938799988201</v>
      </c>
      <c r="OS237">
        <v>2.5693054000002999</v>
      </c>
      <c r="OT237">
        <v>2.93589399999837</v>
      </c>
      <c r="OU237">
        <v>1.07505728999968</v>
      </c>
      <c r="OV237">
        <v>1.68717085000026</v>
      </c>
      <c r="OW237">
        <v>2.60606566999923</v>
      </c>
      <c r="OX237">
        <v>3.05292010999983</v>
      </c>
      <c r="OY237">
        <v>55.4798793700174</v>
      </c>
      <c r="OZ237">
        <v>2.9248841900007401</v>
      </c>
      <c r="PA237">
        <v>10.8064595900069</v>
      </c>
      <c r="PB237">
        <v>2.7290203800002901</v>
      </c>
      <c r="PC237">
        <v>3.9367603399987301</v>
      </c>
      <c r="PD237">
        <v>3.4198286899991199</v>
      </c>
      <c r="PE237">
        <v>1.85512080999979</v>
      </c>
      <c r="PF237">
        <v>106.087928700028</v>
      </c>
      <c r="PG237">
        <v>10.7927939999936</v>
      </c>
      <c r="PH237">
        <v>4.20758809999825</v>
      </c>
      <c r="PI237">
        <v>6.7664322999989999</v>
      </c>
      <c r="PJ237">
        <v>4.6070000000036098</v>
      </c>
      <c r="PK237">
        <v>1.12252160000025</v>
      </c>
      <c r="PL237">
        <v>1.26993720999963</v>
      </c>
      <c r="PM237">
        <v>1.32016927999939</v>
      </c>
      <c r="PN237">
        <v>1.56976012000086</v>
      </c>
      <c r="PO237">
        <v>1.6090316400004701</v>
      </c>
      <c r="PP237">
        <v>1.66548646000047</v>
      </c>
      <c r="PQ237">
        <v>1.7557418300002601</v>
      </c>
      <c r="PR237">
        <v>1.42273724000006</v>
      </c>
      <c r="PS237">
        <v>1.77535444999921</v>
      </c>
      <c r="PT237">
        <v>2.2084508900006798</v>
      </c>
      <c r="PU237">
        <v>3.7357355700005401</v>
      </c>
      <c r="PV237">
        <v>9.2573064600001107</v>
      </c>
      <c r="PW237">
        <v>238.82083330000799</v>
      </c>
      <c r="PX237">
        <v>2.1516674000013198</v>
      </c>
      <c r="PY237">
        <v>167.69391519995401</v>
      </c>
      <c r="PZ237">
        <v>1.86249639999915</v>
      </c>
      <c r="QA237">
        <v>1.70691169999918</v>
      </c>
      <c r="QB237">
        <v>106.611152000027</v>
      </c>
      <c r="QC237">
        <v>2.1267694000016499</v>
      </c>
      <c r="QD237">
        <v>43107.792662680098</v>
      </c>
      <c r="QE237">
        <v>2.7470912999997399</v>
      </c>
      <c r="QF237">
        <v>2.3668829800008102</v>
      </c>
      <c r="QG237">
        <v>224.14921800000599</v>
      </c>
      <c r="QH237">
        <v>127.806720030028</v>
      </c>
      <c r="QI237">
        <v>1.1098555799999299</v>
      </c>
      <c r="QJ237">
        <v>1.13821364999967</v>
      </c>
      <c r="QK237">
        <v>1.07876175999991</v>
      </c>
      <c r="QL237">
        <v>1.0765224200004</v>
      </c>
      <c r="QM237">
        <v>16.449753830005601</v>
      </c>
      <c r="QN237">
        <v>1.61128710000048</v>
      </c>
      <c r="QO237">
        <v>100.726336000022</v>
      </c>
      <c r="QP237">
        <v>1.48971119999987</v>
      </c>
      <c r="QQ237">
        <v>1.38268179999977</v>
      </c>
      <c r="QR237">
        <v>1.1517968999996799</v>
      </c>
      <c r="QS237">
        <v>1.84086249999928</v>
      </c>
      <c r="QT237">
        <v>1.4543353999997599</v>
      </c>
      <c r="QU237">
        <v>119.33745600003699</v>
      </c>
      <c r="QV237">
        <v>102.576594999991</v>
      </c>
      <c r="QW237">
        <v>189.19162800000001</v>
      </c>
      <c r="QX237">
        <v>117.242787000025</v>
      </c>
      <c r="QY237">
        <v>109.085963999969</v>
      </c>
      <c r="QZ237">
        <v>107.307489000028</v>
      </c>
      <c r="RA237">
        <v>106.28312499995801</v>
      </c>
      <c r="RB237">
        <v>1.4211859799997899</v>
      </c>
      <c r="RC237">
        <v>2.6849949899988101</v>
      </c>
      <c r="RD237">
        <v>168.54367800010399</v>
      </c>
      <c r="RE237">
        <v>110.732961999951</v>
      </c>
      <c r="RF237">
        <v>113.563916999963</v>
      </c>
      <c r="RG237">
        <v>124.804340000032</v>
      </c>
      <c r="RH237">
        <v>152.573347999947</v>
      </c>
      <c r="RI237">
        <v>268.73775100009499</v>
      </c>
      <c r="RJ237">
        <v>110.153994999942</v>
      </c>
      <c r="RK237">
        <v>103.47646999999399</v>
      </c>
      <c r="RL237">
        <v>277.38141999999101</v>
      </c>
      <c r="RM237">
        <v>53.8297620000085</v>
      </c>
      <c r="RN237">
        <v>274.35046399990102</v>
      </c>
      <c r="RO237">
        <v>172.711994000012</v>
      </c>
      <c r="RP237">
        <v>224.81108699995099</v>
      </c>
      <c r="RQ237">
        <v>106.837379000033</v>
      </c>
      <c r="RR237">
        <v>386.47994699981098</v>
      </c>
      <c r="RS237">
        <v>199.73626399994799</v>
      </c>
      <c r="RT237">
        <v>112.81909799994899</v>
      </c>
      <c r="RU237">
        <v>190.72216499992601</v>
      </c>
      <c r="RV237">
        <v>335.430660999846</v>
      </c>
      <c r="RW237">
        <v>62.760346999973997</v>
      </c>
      <c r="RX237">
        <v>374.77476500021299</v>
      </c>
      <c r="RY237">
        <v>202.246085999999</v>
      </c>
      <c r="RZ237">
        <v>625.01008800044701</v>
      </c>
      <c r="SA237">
        <v>676.45684000011499</v>
      </c>
      <c r="SB237">
        <v>317.27515200013301</v>
      </c>
      <c r="SC237">
        <v>114.915202999953</v>
      </c>
      <c r="SD237">
        <v>218.95420400006699</v>
      </c>
      <c r="SE237">
        <v>399.93735500005999</v>
      </c>
      <c r="SF237">
        <v>290.86445399979101</v>
      </c>
      <c r="SG237">
        <v>796.11906099971395</v>
      </c>
      <c r="SH237">
        <v>118.029486999963</v>
      </c>
      <c r="SI237">
        <v>104.76506699994199</v>
      </c>
      <c r="SJ237">
        <v>7983.6892959997103</v>
      </c>
      <c r="SK237">
        <v>65.053166999947294</v>
      </c>
      <c r="SL237">
        <v>151.510932999896</v>
      </c>
      <c r="SM237">
        <v>287.71021999977501</v>
      </c>
      <c r="SN237">
        <v>343.411772000138</v>
      </c>
      <c r="SO237">
        <v>203.55969400005401</v>
      </c>
      <c r="SP237">
        <v>567.31219900026895</v>
      </c>
      <c r="SQ237">
        <v>203.84632800007199</v>
      </c>
      <c r="SR237">
        <v>53.993123000022003</v>
      </c>
      <c r="SS237">
        <v>52.9873329999973</v>
      </c>
      <c r="ST237">
        <v>202.30188299994899</v>
      </c>
      <c r="SU237">
        <v>196.43737900001</v>
      </c>
      <c r="SV237">
        <v>204.04847300006099</v>
      </c>
      <c r="SW237">
        <v>169.90123800001999</v>
      </c>
      <c r="SX237">
        <v>211.86640699999401</v>
      </c>
      <c r="SY237">
        <v>195.89708200004</v>
      </c>
      <c r="SZ237">
        <v>128.231886999914</v>
      </c>
      <c r="TA237">
        <v>154.398557000095</v>
      </c>
      <c r="TB237">
        <v>108.752679000027</v>
      </c>
      <c r="TC237">
        <v>158.739063000074</v>
      </c>
      <c r="TD237">
        <v>147.11434499989301</v>
      </c>
      <c r="TE237">
        <v>506.997035000008</v>
      </c>
      <c r="TF237">
        <v>118.55988299998</v>
      </c>
      <c r="TG237">
        <v>127.25946600001799</v>
      </c>
      <c r="TH237">
        <v>551.16900799982204</v>
      </c>
      <c r="TI237">
        <v>84.455893000005702</v>
      </c>
      <c r="TJ237">
        <v>388.052672000136</v>
      </c>
      <c r="TK237">
        <v>172.54528299998501</v>
      </c>
      <c r="TL237">
        <v>437.44197099981801</v>
      </c>
      <c r="TM237">
        <v>508.74454799992998</v>
      </c>
      <c r="TN237">
        <v>198.424947000109</v>
      </c>
      <c r="TO237">
        <v>509.55141399987002</v>
      </c>
      <c r="TQ237">
        <v>509.39659600006399</v>
      </c>
      <c r="TR237">
        <v>509.292808999773</v>
      </c>
      <c r="TS237">
        <v>207.825583999977</v>
      </c>
      <c r="TT237">
        <v>167.90807499992701</v>
      </c>
      <c r="TU237">
        <v>101.148261000053</v>
      </c>
      <c r="TV237">
        <v>109.59515099995799</v>
      </c>
      <c r="TW237">
        <v>375.52613200014503</v>
      </c>
      <c r="TX237">
        <v>137.342070000013</v>
      </c>
      <c r="TY237">
        <v>119.847544000018</v>
      </c>
      <c r="TZ237">
        <v>434.33853999990998</v>
      </c>
      <c r="UA237">
        <v>157.89385699992999</v>
      </c>
      <c r="UB237">
        <v>137.26076099998301</v>
      </c>
      <c r="UC237">
        <v>120.706080000033</v>
      </c>
      <c r="UD237">
        <v>113.72501699999</v>
      </c>
      <c r="UE237">
        <v>140.99600100005</v>
      </c>
      <c r="UF237">
        <v>115.646146000014</v>
      </c>
      <c r="UG237">
        <v>133.085416000104</v>
      </c>
      <c r="UH237">
        <v>139.422078999924</v>
      </c>
      <c r="UI237">
        <v>121.853674000013</v>
      </c>
      <c r="UJ237">
        <v>114.65127200004601</v>
      </c>
      <c r="UK237">
        <v>139.469366000034</v>
      </c>
      <c r="UL237">
        <v>170.157035999931</v>
      </c>
      <c r="UM237">
        <v>115.615980000002</v>
      </c>
      <c r="UN237">
        <v>147.94491599989101</v>
      </c>
      <c r="UO237">
        <v>196.74984399997601</v>
      </c>
      <c r="UP237">
        <v>219.42075500008701</v>
      </c>
      <c r="UQ237">
        <v>117.62238800001801</v>
      </c>
      <c r="UR237">
        <v>113.24054200004301</v>
      </c>
      <c r="US237">
        <v>355.38862199988199</v>
      </c>
      <c r="UT237">
        <v>354.62193900020799</v>
      </c>
      <c r="UU237">
        <v>1963.92418700084</v>
      </c>
      <c r="UV237">
        <v>141.85898000001899</v>
      </c>
      <c r="UW237">
        <v>464.083825000096</v>
      </c>
      <c r="UX237">
        <v>110.105387000018</v>
      </c>
      <c r="UY237">
        <v>56.179034999979201</v>
      </c>
      <c r="UZ237">
        <v>12.733219999994599</v>
      </c>
      <c r="VA237">
        <v>161.46907599992099</v>
      </c>
      <c r="VB237">
        <v>117.262359000044</v>
      </c>
      <c r="VD237">
        <v>121.298271000036</v>
      </c>
      <c r="VE237">
        <v>109.64740899996799</v>
      </c>
      <c r="VF237">
        <v>147.781743000029</v>
      </c>
      <c r="VG237">
        <v>150.17893499997399</v>
      </c>
      <c r="VH237">
        <v>115.981174999964</v>
      </c>
      <c r="VI237">
        <v>109.25960999995</v>
      </c>
      <c r="VJ237">
        <v>120.900673000026</v>
      </c>
      <c r="VK237">
        <v>119.492773000035</v>
      </c>
      <c r="VL237">
        <v>107.783980999957</v>
      </c>
      <c r="VM237">
        <v>112.430462999968</v>
      </c>
      <c r="VN237">
        <v>215.273183000041</v>
      </c>
      <c r="VO237">
        <v>107.30242099997101</v>
      </c>
      <c r="VP237">
        <v>292.244154999964</v>
      </c>
      <c r="VQ237">
        <v>194.653691000072</v>
      </c>
      <c r="VR237">
        <v>115.27772899996501</v>
      </c>
      <c r="VS237">
        <v>108.672315999982</v>
      </c>
      <c r="VT237">
        <v>125.170158999972</v>
      </c>
      <c r="VU237">
        <v>169.839152999921</v>
      </c>
      <c r="VV237">
        <v>209.01508900011001</v>
      </c>
      <c r="VW237">
        <v>172.401375999907</v>
      </c>
      <c r="VX237">
        <v>149.78625599993401</v>
      </c>
      <c r="VY237">
        <v>109.631238000002</v>
      </c>
      <c r="VZ237">
        <v>112.669955000049</v>
      </c>
      <c r="WA237">
        <v>104.857018999988</v>
      </c>
      <c r="WB237">
        <v>292.60671800002501</v>
      </c>
      <c r="WC237">
        <v>187.47650499991099</v>
      </c>
      <c r="WD237">
        <v>206.69048199988899</v>
      </c>
      <c r="WE237">
        <v>107.81931000005</v>
      </c>
      <c r="WF237">
        <v>106.646258999943</v>
      </c>
      <c r="WH237">
        <v>113.175754999975</v>
      </c>
      <c r="WI237">
        <v>124.74456599995</v>
      </c>
      <c r="WJ237">
        <v>29.705068999988701</v>
      </c>
      <c r="WK237">
        <v>114.63465300004501</v>
      </c>
      <c r="WL237">
        <v>105.44533300003999</v>
      </c>
      <c r="WM237">
        <v>223.76946999994101</v>
      </c>
      <c r="WN237">
        <v>287.795260999817</v>
      </c>
      <c r="WO237">
        <v>355.98108999989898</v>
      </c>
      <c r="WP237">
        <v>225.87292600004</v>
      </c>
      <c r="WQ237">
        <v>276.753295999952</v>
      </c>
      <c r="WR237">
        <v>322.50275600003101</v>
      </c>
      <c r="WS237">
        <v>282.94169700006</v>
      </c>
      <c r="WT237">
        <v>534.85850699990999</v>
      </c>
      <c r="WU237">
        <v>544.76474300026905</v>
      </c>
      <c r="WV237">
        <v>850.82069899980002</v>
      </c>
      <c r="WW237">
        <v>131.67669499991499</v>
      </c>
      <c r="WX237">
        <v>321.12430700007798</v>
      </c>
      <c r="WY237">
        <v>157.793624999933</v>
      </c>
      <c r="WZ237">
        <v>300.454597000033</v>
      </c>
      <c r="XA237">
        <v>106.941882999963</v>
      </c>
      <c r="XB237">
        <v>230.963739000028</v>
      </c>
      <c r="XC237">
        <v>108.69734700000799</v>
      </c>
      <c r="XD237">
        <v>485.72824600013001</v>
      </c>
      <c r="XE237">
        <v>161.770441999892</v>
      </c>
      <c r="XF237">
        <v>243.078754999908</v>
      </c>
      <c r="XG237">
        <v>100.735711000045</v>
      </c>
      <c r="XH237">
        <v>207.06168300006499</v>
      </c>
      <c r="XI237">
        <v>101.511434999993</v>
      </c>
      <c r="XJ237">
        <v>215.74745599995401</v>
      </c>
      <c r="XK237">
        <v>62.108385999978097</v>
      </c>
      <c r="XL237">
        <v>1.66524772000048</v>
      </c>
      <c r="XM237">
        <v>5.8836959999971397</v>
      </c>
      <c r="XN237">
        <v>1.1250111099998299</v>
      </c>
      <c r="XO237">
        <v>1.85299366999971</v>
      </c>
      <c r="XP237">
        <v>1.7801782900005501</v>
      </c>
      <c r="XQ237">
        <v>23.760252339998299</v>
      </c>
      <c r="XR237">
        <v>1.27635123000073</v>
      </c>
      <c r="XS237">
        <v>1.3068775899992</v>
      </c>
      <c r="XT237">
        <v>2.3785492899987699</v>
      </c>
      <c r="XU237">
        <v>2.2941411300016599</v>
      </c>
      <c r="XV237">
        <v>3.1351410999996001</v>
      </c>
      <c r="XW237">
        <v>3.5938829000006098</v>
      </c>
      <c r="XX237">
        <v>3.3914871000015401</v>
      </c>
      <c r="XY237">
        <v>3.6678180999988399</v>
      </c>
      <c r="XZ237">
        <v>1.5124799000004701</v>
      </c>
      <c r="YA237">
        <v>12.606924599997001</v>
      </c>
      <c r="YB237">
        <v>1.1256299199994799</v>
      </c>
      <c r="YC237">
        <v>1.34341180000047</v>
      </c>
      <c r="YD237">
        <v>1.1990566999993499</v>
      </c>
      <c r="YE237">
        <v>4.81903530000272</v>
      </c>
      <c r="YF237">
        <v>1.1810096999997799</v>
      </c>
      <c r="YG237">
        <v>0.916775319999942</v>
      </c>
      <c r="YH237">
        <v>1601.1220641192001</v>
      </c>
      <c r="YI237">
        <v>117.061431500013</v>
      </c>
      <c r="YJ237">
        <v>308.58378899982199</v>
      </c>
      <c r="YK237">
        <v>3.12563518000024</v>
      </c>
      <c r="YL237">
        <v>1.4876020999999999</v>
      </c>
      <c r="YM237">
        <v>2449089.49516678</v>
      </c>
      <c r="YN237">
        <v>1.3268074099996701</v>
      </c>
      <c r="YO237">
        <v>1.3117402200004999</v>
      </c>
      <c r="YP237">
        <v>1.94548699000006</v>
      </c>
      <c r="YQ237">
        <v>175.690326000098</v>
      </c>
      <c r="YR237">
        <v>144.90368480002499</v>
      </c>
      <c r="YS237">
        <v>6.6232301999989396</v>
      </c>
      <c r="YT237">
        <v>8.0232733000011596</v>
      </c>
      <c r="YU237">
        <v>377.00605659978498</v>
      </c>
      <c r="YV237">
        <v>233.468854899984</v>
      </c>
      <c r="YW237">
        <v>1.58545149999918</v>
      </c>
      <c r="YX237">
        <v>1.6386610000008699</v>
      </c>
      <c r="YY237">
        <v>1.24777859999995</v>
      </c>
      <c r="YZ237">
        <v>4.3671979700011399</v>
      </c>
      <c r="ZA237">
        <v>1.3837648099997799</v>
      </c>
      <c r="ZB237">
        <v>4.6595091299968798</v>
      </c>
      <c r="ZC237">
        <v>1.2356799999997701</v>
      </c>
      <c r="ZD237">
        <v>1.1291218999995201</v>
      </c>
    </row>
    <row r="238" spans="1:680" x14ac:dyDescent="0.25">
      <c r="A238" s="40">
        <v>44398</v>
      </c>
      <c r="B238" s="6">
        <v>2.1111229300004202</v>
      </c>
      <c r="C238" s="6">
        <v>2.0916712699981899</v>
      </c>
      <c r="D238">
        <v>1.02220438999939</v>
      </c>
      <c r="E238">
        <v>1.8041114600000601</v>
      </c>
      <c r="F238">
        <v>1.1111661300001301</v>
      </c>
      <c r="G238">
        <v>1.1728839999996099</v>
      </c>
      <c r="H238">
        <v>1.1305138000007</v>
      </c>
      <c r="I238">
        <v>3.1103094999998602</v>
      </c>
      <c r="J238">
        <v>1.1565092000000701</v>
      </c>
      <c r="K238">
        <v>2.7011487000018</v>
      </c>
      <c r="L238">
        <v>2.9403158999993999</v>
      </c>
      <c r="M238">
        <v>1.8838954000002599</v>
      </c>
      <c r="N238">
        <v>2.8889519000003898</v>
      </c>
      <c r="O238">
        <v>2.5897534700015998</v>
      </c>
      <c r="P238">
        <v>3.1861414000013601</v>
      </c>
      <c r="Q238">
        <v>0.94169945999965399</v>
      </c>
      <c r="R238">
        <v>2.7400032500008802</v>
      </c>
      <c r="S238">
        <v>2.8515077000010902</v>
      </c>
      <c r="T238">
        <v>3.3552786399996002</v>
      </c>
      <c r="U238">
        <v>1.1246158899994001</v>
      </c>
      <c r="V238">
        <v>1.55111729999953</v>
      </c>
      <c r="W238">
        <v>2.9294067738010199</v>
      </c>
      <c r="X238">
        <v>2.2507893557012699</v>
      </c>
      <c r="Y238">
        <v>3.5029481999990799</v>
      </c>
      <c r="Z238">
        <v>1.1462613599997</v>
      </c>
      <c r="AA238">
        <v>1.33751345000019</v>
      </c>
      <c r="AB238">
        <v>1.1669914199992499</v>
      </c>
      <c r="AC238">
        <v>12.3130205000052</v>
      </c>
      <c r="AD238">
        <v>26.659874320001101</v>
      </c>
      <c r="AE238">
        <v>1.1196730899992</v>
      </c>
      <c r="AF238">
        <v>77.337776700034695</v>
      </c>
      <c r="AG238">
        <v>11.0260230999993</v>
      </c>
      <c r="AH238">
        <v>2.0188994300005998</v>
      </c>
      <c r="AI238">
        <v>1.1661427800008799</v>
      </c>
      <c r="AJ238">
        <v>2.9385586999997</v>
      </c>
      <c r="AK238">
        <v>2.6836900999987798</v>
      </c>
      <c r="AL238">
        <v>1.6706155200008701</v>
      </c>
      <c r="AM238">
        <v>1.9032979000003301</v>
      </c>
      <c r="AN238">
        <v>1113.1893219091</v>
      </c>
      <c r="AO238">
        <v>265.19204447977199</v>
      </c>
      <c r="AP238">
        <v>199.611729369964</v>
      </c>
      <c r="AQ238">
        <v>14.9665551999933</v>
      </c>
      <c r="AR238">
        <v>1.58452679999937</v>
      </c>
      <c r="AS238">
        <v>1.32121600999926</v>
      </c>
      <c r="AT238">
        <v>1.5758995199994399</v>
      </c>
      <c r="AU238">
        <v>4.0879521099996099</v>
      </c>
      <c r="AV238">
        <v>3.2901223000008</v>
      </c>
      <c r="AW238">
        <v>1.4914368499994499</v>
      </c>
      <c r="AX238">
        <v>13.1417804700031</v>
      </c>
      <c r="AY238">
        <v>1.5107706100006899</v>
      </c>
      <c r="AZ238">
        <v>7.8367852000010298</v>
      </c>
      <c r="BA238">
        <v>1.6045577000004401</v>
      </c>
      <c r="BB238">
        <v>4.4520994299964496</v>
      </c>
      <c r="BC238">
        <v>2.6136459199988198</v>
      </c>
      <c r="BD238">
        <v>0.97438606000014305</v>
      </c>
      <c r="BE238">
        <v>1.79278680000061</v>
      </c>
      <c r="BF238">
        <v>2.0808789000002399</v>
      </c>
      <c r="BG238">
        <v>2.5779686999994702</v>
      </c>
      <c r="BH238">
        <v>2.6010390000010402</v>
      </c>
      <c r="BI238">
        <v>1.7611252999995499</v>
      </c>
      <c r="BJ238">
        <v>113.824614400044</v>
      </c>
      <c r="BK238">
        <v>1.1873715000001499</v>
      </c>
      <c r="BL238">
        <v>3.6986882300007</v>
      </c>
      <c r="BM238">
        <v>1.94896678999976</v>
      </c>
      <c r="BO238">
        <v>1.15122469999915</v>
      </c>
      <c r="BP238">
        <v>1.1241621000008299</v>
      </c>
      <c r="BQ238">
        <v>2.0456597000011199</v>
      </c>
      <c r="BR238">
        <v>2.2783935000006701</v>
      </c>
      <c r="BS238">
        <v>2.3283321999988398</v>
      </c>
      <c r="BT238">
        <v>1.0706114999993599</v>
      </c>
      <c r="BU238">
        <v>1.4987003999995101</v>
      </c>
      <c r="BV238">
        <v>2.0668031999994101</v>
      </c>
      <c r="BW238">
        <v>7.86367739999696</v>
      </c>
      <c r="BX238">
        <v>5.2066081000011799</v>
      </c>
      <c r="BY238">
        <v>3.1445591999981799</v>
      </c>
      <c r="BZ238">
        <v>104.628474949975</v>
      </c>
      <c r="CA238">
        <v>9.4157348000007897</v>
      </c>
      <c r="CB238">
        <v>1.15315600000031</v>
      </c>
      <c r="CC238">
        <v>24.1195981999917</v>
      </c>
      <c r="CD238">
        <v>4.8921393999990004</v>
      </c>
      <c r="CE238">
        <v>9.3146992999973008</v>
      </c>
      <c r="CF238">
        <v>2.7751629000013098</v>
      </c>
      <c r="CG238">
        <v>38.949070499977097</v>
      </c>
      <c r="CH238">
        <v>1.09437640000033</v>
      </c>
      <c r="CI238">
        <v>2.1199019999985498</v>
      </c>
      <c r="CJ238">
        <v>6.2864668999973201</v>
      </c>
      <c r="CK238">
        <v>4.8323250000030402</v>
      </c>
      <c r="CL238">
        <v>2.4832319999986798</v>
      </c>
      <c r="CM238">
        <v>3.1436056999991702</v>
      </c>
      <c r="CN238">
        <v>31.953754899994198</v>
      </c>
      <c r="CO238">
        <v>1.2738031999997499</v>
      </c>
      <c r="CP238">
        <v>1.9017399000003901</v>
      </c>
      <c r="CQ238">
        <v>1.3681909999995701</v>
      </c>
      <c r="CR238">
        <v>1.2876312999996999</v>
      </c>
      <c r="CS238">
        <v>1.2835259999992601</v>
      </c>
      <c r="CT238">
        <v>12.3299490000063</v>
      </c>
      <c r="CU238">
        <v>132.058395999949</v>
      </c>
      <c r="CV238">
        <v>14.488538899997399</v>
      </c>
      <c r="CW238">
        <v>26.183023999998099</v>
      </c>
      <c r="CX238">
        <v>81.015598000027197</v>
      </c>
      <c r="CY238">
        <v>19.736493000004</v>
      </c>
      <c r="CZ238">
        <v>146.035813000053</v>
      </c>
      <c r="DA238">
        <v>10.9611005000042</v>
      </c>
      <c r="DB238">
        <v>10.3289834000025</v>
      </c>
      <c r="DC238">
        <v>23.2972859999863</v>
      </c>
      <c r="DD238">
        <v>2.7111638099995599</v>
      </c>
      <c r="DE238">
        <v>1.6860216700006301</v>
      </c>
      <c r="DF238">
        <v>1.40037006000057</v>
      </c>
      <c r="DG238">
        <v>1.2072555399991001</v>
      </c>
      <c r="DH238">
        <v>3.2757539699996401</v>
      </c>
      <c r="DJ238">
        <v>1.2814614300004901</v>
      </c>
      <c r="DK238">
        <v>2.6290493800006498</v>
      </c>
      <c r="DL238">
        <v>28.794971610011999</v>
      </c>
      <c r="DM238">
        <v>2.3210024200016099</v>
      </c>
      <c r="DN238">
        <v>8.70367458999681</v>
      </c>
      <c r="DO238">
        <v>2.8611176500016899</v>
      </c>
      <c r="DP238">
        <v>3.0638144799995599</v>
      </c>
      <c r="DQ238">
        <v>1.4129880100008401</v>
      </c>
      <c r="DR238">
        <v>11.384154979998099</v>
      </c>
      <c r="DS238">
        <v>1.2770858399999301</v>
      </c>
      <c r="DT238">
        <v>1.32978870999978</v>
      </c>
      <c r="DU238">
        <v>4.2428154200024402</v>
      </c>
      <c r="DV238">
        <v>3.7846393899999402</v>
      </c>
      <c r="DW238">
        <v>3.6199680499994402</v>
      </c>
      <c r="DX238">
        <v>1.4373673200007</v>
      </c>
      <c r="DY238">
        <v>128.55076800007399</v>
      </c>
      <c r="DZ238">
        <v>1.4738680999998901</v>
      </c>
      <c r="EA238">
        <v>1.91002420999939</v>
      </c>
      <c r="EB238">
        <v>1.1670652699995101</v>
      </c>
      <c r="EC238">
        <v>1.16426150000007</v>
      </c>
      <c r="ED238">
        <v>1.0901768599996999</v>
      </c>
      <c r="EE238">
        <v>3.0028808599999999</v>
      </c>
      <c r="EF238">
        <v>1.41903796999941</v>
      </c>
      <c r="EG238">
        <v>2.5219090999998999</v>
      </c>
      <c r="EH238">
        <v>1.63364643000023</v>
      </c>
      <c r="EI238">
        <v>1.79793095000059</v>
      </c>
      <c r="EJ238">
        <v>1.98364387000038</v>
      </c>
      <c r="EK238">
        <v>3.2818955000002501</v>
      </c>
      <c r="EL238">
        <v>6.2564114999986504</v>
      </c>
      <c r="EM238">
        <v>30.027250599989198</v>
      </c>
      <c r="EN238">
        <v>1.6880313300007399</v>
      </c>
      <c r="EO238">
        <v>1.4014969899999401</v>
      </c>
      <c r="EP238">
        <v>1.1146963499995799</v>
      </c>
      <c r="EQ238">
        <v>1.13024697999936</v>
      </c>
      <c r="ER238">
        <v>1.37759888999972</v>
      </c>
      <c r="ES238">
        <v>1.0942364200000201</v>
      </c>
      <c r="ET238">
        <v>1.63747888999933</v>
      </c>
      <c r="EU238">
        <v>3.06511092000073</v>
      </c>
      <c r="EV238">
        <v>1.1554904399999899</v>
      </c>
      <c r="EW238">
        <v>1.0488624800000299</v>
      </c>
      <c r="EX238">
        <v>116.117836000049</v>
      </c>
      <c r="EY238">
        <v>7.1971551300011898</v>
      </c>
      <c r="EZ238">
        <v>3.74094719999994</v>
      </c>
      <c r="FA238">
        <v>1.29966090000016</v>
      </c>
      <c r="FC238">
        <v>223.087774199899</v>
      </c>
      <c r="FD238">
        <v>10393.449957788</v>
      </c>
      <c r="FE238">
        <v>108.01489949994701</v>
      </c>
      <c r="FF238">
        <v>1.14177664999988</v>
      </c>
      <c r="FG238">
        <v>4679.1143614277198</v>
      </c>
      <c r="FH238">
        <v>1.0635239000002901</v>
      </c>
      <c r="FI238">
        <v>1.1854833899997199</v>
      </c>
      <c r="FJ238">
        <v>1.33595475999937</v>
      </c>
      <c r="FK238">
        <v>23.407287229987599</v>
      </c>
      <c r="FL238">
        <v>1.4180587999999299</v>
      </c>
      <c r="FM238">
        <v>2.26917289999983</v>
      </c>
      <c r="FN238">
        <v>1.9556336999994499</v>
      </c>
      <c r="FO238">
        <v>1.2808158000007099</v>
      </c>
      <c r="FP238">
        <v>3.3712124999983599</v>
      </c>
      <c r="FQ238">
        <v>1.6764034299994801</v>
      </c>
      <c r="FR238">
        <v>1.2488528800004099</v>
      </c>
      <c r="FS238">
        <v>1.28994903000057</v>
      </c>
      <c r="FT238">
        <v>2.3168818000012799</v>
      </c>
      <c r="FU238">
        <v>2.3103500299985198</v>
      </c>
      <c r="FV238">
        <v>1.2217358599991699</v>
      </c>
      <c r="FW238">
        <v>1.4277744499995599</v>
      </c>
      <c r="FX238">
        <v>1.1369889300003699</v>
      </c>
      <c r="FY238">
        <v>1.3458645499995301</v>
      </c>
      <c r="FZ238">
        <v>1.0922635900005799</v>
      </c>
      <c r="GA238">
        <v>3.8580742400008599</v>
      </c>
      <c r="GB238">
        <v>1.2593154999995</v>
      </c>
      <c r="GC238">
        <v>379.05379877984501</v>
      </c>
      <c r="GD238">
        <v>106.685111199971</v>
      </c>
      <c r="GE238">
        <v>203.51494070002801</v>
      </c>
      <c r="GF238">
        <v>299.09515349985998</v>
      </c>
      <c r="GG238">
        <v>286.87305659986998</v>
      </c>
      <c r="GH238">
        <v>136.86420840001699</v>
      </c>
      <c r="GI238">
        <v>319.221169500146</v>
      </c>
      <c r="GJ238">
        <v>120.312954099965</v>
      </c>
      <c r="GK238">
        <v>231.03874669992399</v>
      </c>
      <c r="GL238">
        <v>1.12908090000019</v>
      </c>
      <c r="GM238">
        <v>2.3448257999989401</v>
      </c>
      <c r="GN238">
        <v>1.53954619999968</v>
      </c>
      <c r="GO238">
        <v>7.3480363999988203</v>
      </c>
      <c r="GP238">
        <v>2.9879580999986501</v>
      </c>
      <c r="GQ238">
        <v>1.17520089999925</v>
      </c>
      <c r="GR238">
        <v>2.3164106000003799</v>
      </c>
      <c r="GS238">
        <v>4.5592295000023997</v>
      </c>
      <c r="GT238">
        <v>2.1814540999985201</v>
      </c>
      <c r="GU238">
        <v>3.0873772999984799</v>
      </c>
      <c r="GV238">
        <v>12.4011660999968</v>
      </c>
      <c r="GW238">
        <v>1.41582969999945</v>
      </c>
      <c r="GX238">
        <v>8.9206132999970595</v>
      </c>
      <c r="GY238">
        <v>4.2173219000033004</v>
      </c>
      <c r="GZ238">
        <v>1.0465399000004301</v>
      </c>
      <c r="HA238">
        <v>2.4177911000006098</v>
      </c>
      <c r="HB238">
        <v>1.0131146000003399</v>
      </c>
      <c r="HC238">
        <v>5.49450090000028</v>
      </c>
      <c r="HD238">
        <v>1.3574810999998601</v>
      </c>
      <c r="HE238">
        <v>157.106152100023</v>
      </c>
      <c r="HF238">
        <v>3.6518388000004101</v>
      </c>
      <c r="HG238">
        <v>1.0734090999994801</v>
      </c>
      <c r="HH238">
        <v>2.3030154000007301</v>
      </c>
      <c r="HI238">
        <v>6.0179160999978203</v>
      </c>
      <c r="HJ238">
        <v>1.1414175000008999</v>
      </c>
      <c r="HK238">
        <v>4.6454043999983696</v>
      </c>
      <c r="HL238">
        <v>180.15341655002001</v>
      </c>
      <c r="HM238">
        <v>4.6007593800022697</v>
      </c>
      <c r="HN238">
        <v>81.828654509969098</v>
      </c>
      <c r="HO238">
        <v>1150.0749703198701</v>
      </c>
      <c r="HP238">
        <v>1.1680641999992101</v>
      </c>
      <c r="HQ238">
        <v>1.2032635600007799</v>
      </c>
      <c r="HR238">
        <v>119.01934044004901</v>
      </c>
      <c r="HS238">
        <v>186.27223124005801</v>
      </c>
      <c r="HT238">
        <v>138.27152269007601</v>
      </c>
      <c r="HU238">
        <v>158.92389060999301</v>
      </c>
      <c r="HV238">
        <v>161.35890604997999</v>
      </c>
      <c r="HW238">
        <v>447.12760712020099</v>
      </c>
      <c r="HX238">
        <v>122.867889510002</v>
      </c>
      <c r="HY238">
        <v>143.82047377992399</v>
      </c>
      <c r="HZ238">
        <v>110.176207549986</v>
      </c>
      <c r="IA238">
        <v>1.0999427999995499</v>
      </c>
      <c r="IB238">
        <v>1.10941710000043</v>
      </c>
      <c r="IC238">
        <v>1.18552029999955</v>
      </c>
      <c r="ID238">
        <v>1.26264409999931</v>
      </c>
      <c r="IE238">
        <v>1.02835140000025</v>
      </c>
      <c r="IF238">
        <v>1.4113584999995501</v>
      </c>
      <c r="IG238">
        <v>1.83351740000035</v>
      </c>
      <c r="IH238">
        <v>1.3776586000003599</v>
      </c>
      <c r="II238">
        <v>1.38083580000057</v>
      </c>
      <c r="IJ238">
        <v>1.0484443000004799</v>
      </c>
      <c r="IK238">
        <v>1.1110463999994</v>
      </c>
      <c r="IL238">
        <v>1.1317761999998801</v>
      </c>
      <c r="IM238">
        <v>1.1841715999999001</v>
      </c>
      <c r="IN238">
        <v>1.04059070000039</v>
      </c>
      <c r="IO238">
        <v>1.0359994999998901</v>
      </c>
      <c r="IP238">
        <v>3.0712233000012898</v>
      </c>
      <c r="IQ238">
        <v>1.1183701000009001</v>
      </c>
      <c r="IR238">
        <v>1.02385800000047</v>
      </c>
      <c r="IS238">
        <v>1.3376979000004201</v>
      </c>
      <c r="IT238">
        <v>1.36957389999952</v>
      </c>
      <c r="IU238">
        <v>1.1879528000008599</v>
      </c>
      <c r="IV238">
        <v>1.5441348000003901</v>
      </c>
      <c r="IW238">
        <v>1.0453421000001999</v>
      </c>
      <c r="IX238">
        <v>1.6759062000000999</v>
      </c>
      <c r="IY238">
        <v>1.4074777000005301</v>
      </c>
      <c r="IZ238">
        <v>2.0998113999994499</v>
      </c>
      <c r="JA238">
        <v>1.43571030000021</v>
      </c>
      <c r="JB238">
        <v>1.2977456999997199</v>
      </c>
      <c r="JC238">
        <v>1.20241709999937</v>
      </c>
      <c r="JD238">
        <v>1.18646500000068</v>
      </c>
      <c r="JE238">
        <v>1.1855754999996899</v>
      </c>
      <c r="JF238">
        <v>4.3371129000006503</v>
      </c>
      <c r="JG238">
        <v>1.53004099999998</v>
      </c>
      <c r="JH238">
        <v>1.41400450000037</v>
      </c>
      <c r="JI238">
        <v>1.0300090000000599</v>
      </c>
      <c r="JJ238">
        <v>5.8437476999970404</v>
      </c>
      <c r="JK238">
        <v>1.61646130000008</v>
      </c>
      <c r="JL238">
        <v>1.6145156000002301</v>
      </c>
      <c r="JM238">
        <v>1.85423260000061</v>
      </c>
      <c r="JN238">
        <v>1.17611969999962</v>
      </c>
      <c r="JO238">
        <v>2.6020265100014499</v>
      </c>
      <c r="JP238">
        <v>578.77870471961796</v>
      </c>
      <c r="JQ238">
        <v>225.44367687008301</v>
      </c>
      <c r="JR238">
        <v>12.0062049999979</v>
      </c>
      <c r="JS238">
        <v>2.1678818000000302</v>
      </c>
      <c r="JT238">
        <v>1.43940250000014</v>
      </c>
      <c r="JU238">
        <v>7.21940519999771</v>
      </c>
      <c r="JV238">
        <v>122.606007999973</v>
      </c>
      <c r="JW238">
        <v>1.00230910000028</v>
      </c>
      <c r="JX238">
        <v>108.593510000035</v>
      </c>
      <c r="JY238">
        <v>1.1320057100001599</v>
      </c>
      <c r="JZ238">
        <v>1.1610341199993901</v>
      </c>
      <c r="KA238">
        <v>117.693965999992</v>
      </c>
      <c r="KB238">
        <v>88.436653999960996</v>
      </c>
      <c r="KC238">
        <v>113.97308599995399</v>
      </c>
      <c r="KD238">
        <v>111.797280999948</v>
      </c>
      <c r="KE238">
        <v>117.067234999966</v>
      </c>
      <c r="KF238">
        <v>98.849414000054793</v>
      </c>
      <c r="KG238">
        <v>122.515693999943</v>
      </c>
      <c r="KH238">
        <v>111.018089000019</v>
      </c>
      <c r="KI238">
        <v>183.06639899988701</v>
      </c>
      <c r="KJ238">
        <v>171.69522199989299</v>
      </c>
      <c r="KK238">
        <v>126.752552999998</v>
      </c>
      <c r="KL238">
        <v>111.02589100005601</v>
      </c>
      <c r="KM238">
        <v>152.05325000011399</v>
      </c>
      <c r="KN238">
        <v>131.54884100006899</v>
      </c>
      <c r="KO238">
        <v>109.21226800000299</v>
      </c>
      <c r="KP238">
        <v>117.100090999971</v>
      </c>
      <c r="KQ238">
        <v>175.543291999958</v>
      </c>
      <c r="KR238">
        <v>276.58909399993701</v>
      </c>
      <c r="KS238">
        <v>148.630088000093</v>
      </c>
      <c r="KT238">
        <v>140.905324999942</v>
      </c>
      <c r="KU238">
        <v>246.21500899992</v>
      </c>
      <c r="KV238">
        <v>111.337895000004</v>
      </c>
      <c r="KW238">
        <v>125.431908000028</v>
      </c>
      <c r="KX238">
        <v>194.15847199992299</v>
      </c>
      <c r="KY238">
        <v>211.394913000055</v>
      </c>
      <c r="KZ238">
        <v>103.07232999999501</v>
      </c>
      <c r="LA238">
        <v>118.510402000044</v>
      </c>
      <c r="LB238">
        <v>133.848103000084</v>
      </c>
      <c r="LC238">
        <v>116.269524000003</v>
      </c>
      <c r="LD238">
        <v>225.49269600003001</v>
      </c>
      <c r="LE238">
        <v>93.901942000025898</v>
      </c>
      <c r="LF238">
        <v>125.183316000039</v>
      </c>
      <c r="LG238">
        <v>120.089169000043</v>
      </c>
      <c r="LH238">
        <v>105.838241999969</v>
      </c>
      <c r="LI238">
        <v>128.588304999983</v>
      </c>
      <c r="LJ238">
        <v>117.168795999954</v>
      </c>
      <c r="LK238">
        <v>168.08143700007301</v>
      </c>
      <c r="LL238">
        <v>257.71626699995198</v>
      </c>
      <c r="LM238">
        <v>204.96283699991201</v>
      </c>
      <c r="LN238">
        <v>118.222963999957</v>
      </c>
      <c r="LO238">
        <v>161.86528000002701</v>
      </c>
      <c r="LP238">
        <v>101.058908000006</v>
      </c>
      <c r="LQ238">
        <v>116.127669999958</v>
      </c>
      <c r="LR238">
        <v>93.2629660000093</v>
      </c>
      <c r="LS238">
        <v>158.62114699999799</v>
      </c>
      <c r="LT238">
        <v>138.16123199998401</v>
      </c>
      <c r="LU238">
        <v>118.522191999946</v>
      </c>
      <c r="LV238">
        <v>153.85857999999999</v>
      </c>
      <c r="LW238">
        <v>103.484774000011</v>
      </c>
      <c r="LX238">
        <v>117.91650699998701</v>
      </c>
      <c r="LY238">
        <v>130.04029899998599</v>
      </c>
      <c r="LZ238">
        <v>121.605555000016</v>
      </c>
      <c r="MA238">
        <v>100.13740699994401</v>
      </c>
      <c r="MB238">
        <v>120.474469000008</v>
      </c>
      <c r="MC238">
        <v>164.17321699997399</v>
      </c>
      <c r="MD238">
        <v>118.91324200003901</v>
      </c>
      <c r="ME238">
        <v>104.621243000031</v>
      </c>
      <c r="MF238">
        <v>104.880790999974</v>
      </c>
      <c r="MG238">
        <v>105.743145999964</v>
      </c>
      <c r="MH238">
        <v>159.63221199996801</v>
      </c>
      <c r="MI238">
        <v>221.06316999997901</v>
      </c>
      <c r="MJ238">
        <v>100.776660999982</v>
      </c>
      <c r="MK238">
        <v>107.658701000037</v>
      </c>
      <c r="ML238">
        <v>170.26697900006499</v>
      </c>
      <c r="MM238">
        <v>121.19717099994899</v>
      </c>
      <c r="MN238">
        <v>102.143895999994</v>
      </c>
      <c r="MO238">
        <v>138.058126999997</v>
      </c>
      <c r="MP238">
        <v>113.843832000042</v>
      </c>
      <c r="MQ238">
        <v>111.36363399995</v>
      </c>
      <c r="MR238">
        <v>112.94735000003099</v>
      </c>
      <c r="MS238">
        <v>95.608879999956102</v>
      </c>
      <c r="MT238">
        <v>216.39908899995501</v>
      </c>
      <c r="MU238">
        <v>287.193611999974</v>
      </c>
      <c r="MV238">
        <v>211.22406899998899</v>
      </c>
      <c r="MW238">
        <v>278.32801599986902</v>
      </c>
      <c r="MX238">
        <v>104.592917999951</v>
      </c>
      <c r="MY238">
        <v>328.86189199984102</v>
      </c>
      <c r="MZ238">
        <v>328.01280099991698</v>
      </c>
      <c r="NA238">
        <v>336.95064599998301</v>
      </c>
      <c r="NB238">
        <v>130.79469099990101</v>
      </c>
      <c r="NC238">
        <v>301.97865399997698</v>
      </c>
      <c r="ND238">
        <v>112.02409099997</v>
      </c>
      <c r="NE238">
        <v>151.12461100006499</v>
      </c>
      <c r="NF238">
        <v>237.153369999956</v>
      </c>
      <c r="NG238">
        <v>166.49229600001101</v>
      </c>
      <c r="NH238">
        <v>149.295146000106</v>
      </c>
      <c r="NI238">
        <v>127.077434999985</v>
      </c>
      <c r="NJ238">
        <v>118.43612900003799</v>
      </c>
      <c r="NK238">
        <v>131.99160699988701</v>
      </c>
      <c r="NL238">
        <v>131.26025500008799</v>
      </c>
      <c r="NM238">
        <v>123.058324999991</v>
      </c>
      <c r="NN238">
        <v>157.81237599998701</v>
      </c>
      <c r="NO238">
        <v>105.106509999954</v>
      </c>
      <c r="NP238">
        <v>133.60611800011199</v>
      </c>
      <c r="NQ238">
        <v>111.120834999951</v>
      </c>
      <c r="NR238">
        <v>1.7105424000001199</v>
      </c>
      <c r="NS238">
        <v>4.0473670999999696</v>
      </c>
      <c r="NT238">
        <v>1.41070570000011</v>
      </c>
      <c r="NU238">
        <v>1.0511829400002199</v>
      </c>
      <c r="NV238">
        <v>2.71866523000062</v>
      </c>
      <c r="NW238">
        <v>1.20703166000021</v>
      </c>
      <c r="NX238">
        <v>1.0540077000005099</v>
      </c>
      <c r="NY238">
        <v>1.1535363999992101</v>
      </c>
      <c r="NZ238">
        <v>1.2560830999991599</v>
      </c>
      <c r="OA238">
        <v>1.1634524000001001</v>
      </c>
      <c r="OB238">
        <v>4.0676381000011999</v>
      </c>
      <c r="OC238">
        <v>2.4097914000012701</v>
      </c>
      <c r="OD238">
        <v>3.2220822000017502</v>
      </c>
      <c r="OE238">
        <v>1.8602771999994701</v>
      </c>
      <c r="OF238">
        <v>3.09810110000035</v>
      </c>
      <c r="OG238">
        <v>5.8841658000019397</v>
      </c>
      <c r="OH238">
        <v>2.3395105999989001</v>
      </c>
      <c r="OI238">
        <v>2.6016349999990802</v>
      </c>
      <c r="OJ238">
        <v>1.4094872999994501</v>
      </c>
      <c r="OK238">
        <v>1.34859800000049</v>
      </c>
      <c r="OL238">
        <v>1.4485053000007599</v>
      </c>
      <c r="OM238">
        <v>3.2184230800012301</v>
      </c>
      <c r="ON238">
        <v>3.6463107000017798</v>
      </c>
      <c r="OO238">
        <v>1.3840065000004</v>
      </c>
      <c r="OP238">
        <v>2.1661958900003802</v>
      </c>
      <c r="OQ238">
        <v>2.8759193299993102</v>
      </c>
      <c r="OR238">
        <v>2.8226132300005702</v>
      </c>
      <c r="OS238">
        <v>2.5753431400007698</v>
      </c>
      <c r="OT238">
        <v>2.9425960599983201</v>
      </c>
      <c r="OU238">
        <v>1.07751088000077</v>
      </c>
      <c r="OV238">
        <v>1.70369931999994</v>
      </c>
      <c r="OW238">
        <v>2.62945727999977</v>
      </c>
      <c r="OX238">
        <v>3.0715691500008702</v>
      </c>
      <c r="OY238">
        <v>55.549738790025003</v>
      </c>
      <c r="OZ238">
        <v>2.9409551999997299</v>
      </c>
      <c r="PA238">
        <v>10.837787020005599</v>
      </c>
      <c r="PB238">
        <v>2.7298471100002599</v>
      </c>
      <c r="PC238">
        <v>3.94776569000169</v>
      </c>
      <c r="PD238">
        <v>3.4348213000011998</v>
      </c>
      <c r="PE238">
        <v>1.8574379700003201</v>
      </c>
      <c r="PF238">
        <v>105.75113790005</v>
      </c>
      <c r="PG238">
        <v>10.7947419999982</v>
      </c>
      <c r="PH238">
        <v>4.2114524999997203</v>
      </c>
      <c r="PI238">
        <v>6.7644704999984198</v>
      </c>
      <c r="PJ238">
        <v>4.60566909999761</v>
      </c>
      <c r="PK238">
        <v>1.1229846999995099</v>
      </c>
      <c r="PL238">
        <v>1.27317498999946</v>
      </c>
      <c r="PM238">
        <v>1.3236017199997101</v>
      </c>
      <c r="PN238">
        <v>1.57372274999943</v>
      </c>
      <c r="PO238">
        <v>1.6131695099993499</v>
      </c>
      <c r="PP238">
        <v>1.6689941999993601</v>
      </c>
      <c r="PQ238">
        <v>1.75951906000046</v>
      </c>
      <c r="PR238">
        <v>1.4229176000007999</v>
      </c>
      <c r="PS238">
        <v>1.7759399299993699</v>
      </c>
      <c r="PT238">
        <v>2.2099452199981902</v>
      </c>
      <c r="PU238">
        <v>3.7761590500012998</v>
      </c>
      <c r="PV238">
        <v>9.2650398300029302</v>
      </c>
      <c r="PW238">
        <v>239.00645329989501</v>
      </c>
      <c r="PX238">
        <v>2.1568121999989698</v>
      </c>
      <c r="PY238">
        <v>167.760463800048</v>
      </c>
      <c r="PZ238">
        <v>1.8629789999995401</v>
      </c>
      <c r="QA238">
        <v>1.7082386000001899</v>
      </c>
      <c r="QB238">
        <v>106.640628700028</v>
      </c>
      <c r="QC238">
        <v>2.1266684000002001</v>
      </c>
      <c r="QD238">
        <v>43194.904555916801</v>
      </c>
      <c r="QE238">
        <v>2.7434806999990502</v>
      </c>
      <c r="QF238">
        <v>2.36755518000064</v>
      </c>
      <c r="QG238">
        <v>224.51797450007899</v>
      </c>
      <c r="QH238">
        <v>127.79260883003001</v>
      </c>
      <c r="QI238">
        <v>1.1101472900009</v>
      </c>
      <c r="QJ238">
        <v>1.1385018799992399</v>
      </c>
      <c r="QK238">
        <v>1.0782918599998099</v>
      </c>
      <c r="QL238">
        <v>1.0768943900002299</v>
      </c>
      <c r="QM238">
        <v>16.470055299985699</v>
      </c>
      <c r="QN238">
        <v>1.6082635000002501</v>
      </c>
      <c r="QO238">
        <v>100.90773900004601</v>
      </c>
      <c r="QP238">
        <v>1.49344100000053</v>
      </c>
      <c r="QQ238">
        <v>1.3861670999995099</v>
      </c>
      <c r="QR238">
        <v>1.15467759999956</v>
      </c>
      <c r="QS238">
        <v>1.84855050000078</v>
      </c>
      <c r="QT238">
        <v>1.46125390000088</v>
      </c>
      <c r="QU238">
        <v>119.84450600005199</v>
      </c>
      <c r="QV238">
        <v>102.76924399996599</v>
      </c>
      <c r="QW238">
        <v>189.22973100002901</v>
      </c>
      <c r="QX238">
        <v>117.579880999983</v>
      </c>
      <c r="QY238">
        <v>109.237397999968</v>
      </c>
      <c r="QZ238">
        <v>107.299959999975</v>
      </c>
      <c r="RA238">
        <v>106.274098000024</v>
      </c>
      <c r="RB238">
        <v>1.42265844999929</v>
      </c>
      <c r="RC238">
        <v>2.6877785700016799</v>
      </c>
      <c r="RD238">
        <v>169.86471999995399</v>
      </c>
      <c r="RE238">
        <v>110.914849999943</v>
      </c>
      <c r="RF238">
        <v>113.578451000038</v>
      </c>
      <c r="RG238">
        <v>124.840975000057</v>
      </c>
      <c r="RH238">
        <v>152.60258599999401</v>
      </c>
      <c r="RI238">
        <v>268.718330000062</v>
      </c>
      <c r="RJ238">
        <v>110.151527000009</v>
      </c>
      <c r="RK238">
        <v>103.500621999963</v>
      </c>
      <c r="RL238">
        <v>277.10318899992899</v>
      </c>
      <c r="RM238">
        <v>53.720548000012101</v>
      </c>
      <c r="RN238">
        <v>274.40828899992601</v>
      </c>
      <c r="RO238">
        <v>172.75221100007201</v>
      </c>
      <c r="RP238">
        <v>224.86033200006901</v>
      </c>
      <c r="RQ238">
        <v>106.829019000055</v>
      </c>
      <c r="RR238">
        <v>386.56902900012199</v>
      </c>
      <c r="RS238">
        <v>199.79530699993501</v>
      </c>
      <c r="RT238">
        <v>112.841084999964</v>
      </c>
      <c r="RU238">
        <v>190.76804400002601</v>
      </c>
      <c r="RV238">
        <v>335.53390200016997</v>
      </c>
      <c r="RW238">
        <v>62.6356229999801</v>
      </c>
      <c r="RX238">
        <v>374.95063999993698</v>
      </c>
      <c r="RY238">
        <v>202.33232500008299</v>
      </c>
      <c r="RZ238">
        <v>629.32885800022598</v>
      </c>
      <c r="SA238">
        <v>681.16189199965402</v>
      </c>
      <c r="SB238">
        <v>317.15456299995998</v>
      </c>
      <c r="SC238">
        <v>114.827549000038</v>
      </c>
      <c r="SD238">
        <v>218.88434299989601</v>
      </c>
      <c r="SE238">
        <v>400.02232400001998</v>
      </c>
      <c r="SF238">
        <v>290.89593600016099</v>
      </c>
      <c r="SG238">
        <v>796.14051899965898</v>
      </c>
      <c r="SH238">
        <v>117.376286000013</v>
      </c>
      <c r="SI238">
        <v>104.965796999983</v>
      </c>
      <c r="SJ238">
        <v>7985.4283180013299</v>
      </c>
      <c r="SK238">
        <v>65.063181999954395</v>
      </c>
      <c r="SL238">
        <v>151.53447599988399</v>
      </c>
      <c r="SM238">
        <v>287.73851200006902</v>
      </c>
      <c r="SN238">
        <v>343.47493299981602</v>
      </c>
      <c r="SO238">
        <v>203.59893299988499</v>
      </c>
      <c r="SP238">
        <v>567.40987700037704</v>
      </c>
      <c r="SQ238">
        <v>203.89400499989301</v>
      </c>
      <c r="SR238">
        <v>54.0011720000184</v>
      </c>
      <c r="SS238">
        <v>53.084952000004698</v>
      </c>
      <c r="ST238">
        <v>202.36363000003601</v>
      </c>
      <c r="SU238">
        <v>196.486520000035</v>
      </c>
      <c r="SV238">
        <v>204.10176300001299</v>
      </c>
      <c r="SW238">
        <v>169.94442899990801</v>
      </c>
      <c r="SX238">
        <v>211.92171899997601</v>
      </c>
      <c r="SY238">
        <v>196.51279000006599</v>
      </c>
      <c r="SZ238">
        <v>128.63046399992899</v>
      </c>
      <c r="TA238">
        <v>154.72761199995901</v>
      </c>
      <c r="TB238">
        <v>109.05702399998</v>
      </c>
      <c r="TC238">
        <v>159.22169400006501</v>
      </c>
      <c r="TD238">
        <v>147.41374400001999</v>
      </c>
      <c r="TE238">
        <v>511.15752100013202</v>
      </c>
      <c r="TF238">
        <v>119.06764599995201</v>
      </c>
      <c r="TG238">
        <v>127.804368000012</v>
      </c>
      <c r="TH238">
        <v>555.724511999637</v>
      </c>
      <c r="TI238">
        <v>85.806367999990499</v>
      </c>
      <c r="TJ238">
        <v>392.47109899995797</v>
      </c>
      <c r="TK238">
        <v>172.70733499992599</v>
      </c>
      <c r="TL238">
        <v>438.34349300013901</v>
      </c>
      <c r="TM238">
        <v>509.79644200019499</v>
      </c>
      <c r="TN238">
        <v>198.834171999944</v>
      </c>
      <c r="TO238">
        <v>510.60512499976898</v>
      </c>
      <c r="TQ238">
        <v>510.449618999846</v>
      </c>
      <c r="TR238">
        <v>510.34575300011801</v>
      </c>
      <c r="TS238">
        <v>208.25103499996499</v>
      </c>
      <c r="TT238">
        <v>168.516639000038</v>
      </c>
      <c r="TU238">
        <v>101.964320000028</v>
      </c>
      <c r="TV238">
        <v>109.748313999968</v>
      </c>
      <c r="TW238">
        <v>375.38450200017502</v>
      </c>
      <c r="TX238">
        <v>137.29207099997399</v>
      </c>
      <c r="TY238">
        <v>119.217639000039</v>
      </c>
      <c r="TZ238">
        <v>434.15673100017</v>
      </c>
      <c r="UA238">
        <v>157.83214100007899</v>
      </c>
      <c r="UB238">
        <v>137.34698599996</v>
      </c>
      <c r="UC238">
        <v>120.80449500004799</v>
      </c>
      <c r="UD238">
        <v>113.802827000036</v>
      </c>
      <c r="UE238">
        <v>141.08811799995601</v>
      </c>
      <c r="UF238">
        <v>115.713402000023</v>
      </c>
      <c r="UG238">
        <v>133.16742200008599</v>
      </c>
      <c r="UH238">
        <v>139.51169899990799</v>
      </c>
      <c r="UI238">
        <v>121.954838000005</v>
      </c>
      <c r="UJ238">
        <v>114.731409</v>
      </c>
      <c r="UK238">
        <v>139.57545999996401</v>
      </c>
      <c r="UL238">
        <v>170.551669999957</v>
      </c>
      <c r="UM238">
        <v>115.52691500005299</v>
      </c>
      <c r="UN238">
        <v>147.80052400007801</v>
      </c>
      <c r="UO238">
        <v>196.51375599997101</v>
      </c>
      <c r="UP238">
        <v>219.483293999918</v>
      </c>
      <c r="UQ238">
        <v>117.63710099994201</v>
      </c>
      <c r="UR238">
        <v>113.509760000044</v>
      </c>
      <c r="US238">
        <v>356.08498100005102</v>
      </c>
      <c r="UT238">
        <v>355.31666400004201</v>
      </c>
      <c r="UU238">
        <v>1967.5812630001501</v>
      </c>
      <c r="UV238">
        <v>142.109224000014</v>
      </c>
      <c r="UW238">
        <v>464.46667200001002</v>
      </c>
      <c r="UX238">
        <v>110.14647399995</v>
      </c>
      <c r="UY238">
        <v>57.064367000013597</v>
      </c>
      <c r="UZ238">
        <v>12.9351500000048</v>
      </c>
      <c r="VA238">
        <v>161.48410900006999</v>
      </c>
      <c r="VB238">
        <v>117.47544499998899</v>
      </c>
      <c r="VD238">
        <v>121.472874999978</v>
      </c>
      <c r="VE238">
        <v>109.747528000036</v>
      </c>
      <c r="VF238">
        <v>147.82159799989299</v>
      </c>
      <c r="VG238">
        <v>150.22127000009601</v>
      </c>
      <c r="VH238">
        <v>116.027179999975</v>
      </c>
      <c r="VI238">
        <v>109.45470999996201</v>
      </c>
      <c r="VJ238">
        <v>121.129203999997</v>
      </c>
      <c r="VK238">
        <v>119.744775000028</v>
      </c>
      <c r="VL238">
        <v>107.95063199999301</v>
      </c>
      <c r="VM238">
        <v>112.59306600003001</v>
      </c>
      <c r="VN238">
        <v>215.65331600001099</v>
      </c>
      <c r="VO238">
        <v>107.49425600003499</v>
      </c>
      <c r="VP238">
        <v>292.76511699985701</v>
      </c>
      <c r="VQ238">
        <v>195.00309700006599</v>
      </c>
      <c r="VR238">
        <v>115.436188000022</v>
      </c>
      <c r="VS238">
        <v>108.828726000036</v>
      </c>
      <c r="VT238">
        <v>125.41216800001</v>
      </c>
      <c r="VU238">
        <v>169.811269999947</v>
      </c>
      <c r="VV238">
        <v>208.97680200007699</v>
      </c>
      <c r="VW238">
        <v>172.503280000063</v>
      </c>
      <c r="VX238">
        <v>150.04426099988601</v>
      </c>
      <c r="VY238">
        <v>109.750257999985</v>
      </c>
      <c r="VZ238">
        <v>112.751340999966</v>
      </c>
      <c r="WA238">
        <v>104.99126899999099</v>
      </c>
      <c r="WB238">
        <v>293.20920100016502</v>
      </c>
      <c r="WC238">
        <v>187.52512499992699</v>
      </c>
      <c r="WD238">
        <v>206.74005299992899</v>
      </c>
      <c r="WE238">
        <v>108.020093000028</v>
      </c>
      <c r="WF238">
        <v>106.764210000052</v>
      </c>
      <c r="WH238">
        <v>113.38779599999501</v>
      </c>
      <c r="WI238">
        <v>124.847418999998</v>
      </c>
      <c r="WJ238">
        <v>29.708447000011802</v>
      </c>
      <c r="WK238">
        <v>114.777311000042</v>
      </c>
      <c r="WL238">
        <v>105.60034400003499</v>
      </c>
      <c r="WM238">
        <v>224.160402999958</v>
      </c>
      <c r="WN238">
        <v>288.30349599989103</v>
      </c>
      <c r="WO238">
        <v>356.70399799989502</v>
      </c>
      <c r="WP238">
        <v>226.41881199996001</v>
      </c>
      <c r="WQ238">
        <v>276.59671900002297</v>
      </c>
      <c r="WR238">
        <v>325.163612000179</v>
      </c>
      <c r="WS238">
        <v>285.28492899984099</v>
      </c>
      <c r="WT238">
        <v>538.05920199956699</v>
      </c>
      <c r="WU238">
        <v>548.03978899959498</v>
      </c>
      <c r="WV238">
        <v>855.95949400030099</v>
      </c>
      <c r="WW238">
        <v>131.775235000066</v>
      </c>
      <c r="WX238">
        <v>322.50112000014599</v>
      </c>
      <c r="WY238">
        <v>158.483864000067</v>
      </c>
      <c r="WZ238">
        <v>300.401684999932</v>
      </c>
      <c r="XA238">
        <v>106.92306199995799</v>
      </c>
      <c r="XB238">
        <v>231.123025000095</v>
      </c>
      <c r="XC238">
        <v>108.721512999968</v>
      </c>
      <c r="XD238">
        <v>485.82496199989703</v>
      </c>
      <c r="XE238">
        <v>161.80150899989499</v>
      </c>
      <c r="XF238">
        <v>243.139595000073</v>
      </c>
      <c r="XG238">
        <v>100.760735000018</v>
      </c>
      <c r="XH238">
        <v>207.117873999989</v>
      </c>
      <c r="XI238">
        <v>101.538732000045</v>
      </c>
      <c r="XJ238">
        <v>215.810456000036</v>
      </c>
      <c r="XK238">
        <v>62.810042000026399</v>
      </c>
      <c r="XL238">
        <v>1.67474100999971</v>
      </c>
      <c r="XM238">
        <v>5.8881934899982298</v>
      </c>
      <c r="XN238">
        <v>1.1259122499995999</v>
      </c>
      <c r="XO238">
        <v>1.85363015999974</v>
      </c>
      <c r="XP238">
        <v>1.78049597000063</v>
      </c>
      <c r="XQ238">
        <v>23.6232832199894</v>
      </c>
      <c r="XR238">
        <v>1.2755089399997801</v>
      </c>
      <c r="XS238">
        <v>1.30724761999954</v>
      </c>
      <c r="XT238">
        <v>2.3789565100014398</v>
      </c>
      <c r="XU238">
        <v>2.2946287099985101</v>
      </c>
      <c r="XV238">
        <v>3.13646190000145</v>
      </c>
      <c r="XW238">
        <v>3.6147276999981801</v>
      </c>
      <c r="XX238">
        <v>3.4094990999983601</v>
      </c>
      <c r="XY238">
        <v>3.6794657999998899</v>
      </c>
      <c r="XZ238">
        <v>1.50495521999983</v>
      </c>
      <c r="YA238">
        <v>12.543553900002699</v>
      </c>
      <c r="YB238">
        <v>1.13254233000043</v>
      </c>
      <c r="YC238">
        <v>1.35142339999948</v>
      </c>
      <c r="YD238">
        <v>1.18864949999988</v>
      </c>
      <c r="YE238">
        <v>4.7774484999972602</v>
      </c>
      <c r="YF238">
        <v>1.17082760000085</v>
      </c>
      <c r="YG238">
        <v>0.92160827000043399</v>
      </c>
      <c r="YH238">
        <v>1589.21192497015</v>
      </c>
      <c r="YI238">
        <v>117.100352199981</v>
      </c>
      <c r="YJ238">
        <v>308.63969699991901</v>
      </c>
      <c r="YK238">
        <v>3.1264178999990699</v>
      </c>
      <c r="YL238">
        <v>1.4879784799995801</v>
      </c>
      <c r="YM238">
        <v>2449675.9122276301</v>
      </c>
      <c r="YN238">
        <v>1.32882514000084</v>
      </c>
      <c r="YO238">
        <v>1.31368828000086</v>
      </c>
      <c r="YP238">
        <v>1.9510621000008499</v>
      </c>
      <c r="YQ238">
        <v>176.08851099992199</v>
      </c>
      <c r="YR238">
        <v>145.09959469991699</v>
      </c>
      <c r="YS238">
        <v>6.6323817000011296</v>
      </c>
      <c r="YT238">
        <v>8.0239696000062395</v>
      </c>
      <c r="YU238">
        <v>377.81574100023101</v>
      </c>
      <c r="YV238">
        <v>233.71936090011101</v>
      </c>
      <c r="YW238">
        <v>1.58700400000089</v>
      </c>
      <c r="YX238">
        <v>1.64229990000058</v>
      </c>
      <c r="YY238">
        <v>1.2502457999998999</v>
      </c>
      <c r="YZ238">
        <v>4.3473897299991204</v>
      </c>
      <c r="ZA238">
        <v>1.3934175899994401</v>
      </c>
      <c r="ZB238">
        <v>4.7521546100033403</v>
      </c>
      <c r="ZC238">
        <v>1.2603677000006399</v>
      </c>
      <c r="ZD238">
        <v>1.13487229999919</v>
      </c>
    </row>
    <row r="239" spans="1:680" x14ac:dyDescent="0.25">
      <c r="A239" s="40">
        <v>44399</v>
      </c>
      <c r="B239" s="6">
        <v>2.1130415599982402</v>
      </c>
      <c r="C239" s="6">
        <v>2.1123444900004</v>
      </c>
      <c r="D239">
        <v>1.02344124000047</v>
      </c>
      <c r="E239">
        <v>1.80721900999924</v>
      </c>
      <c r="F239">
        <v>1.11307843000031</v>
      </c>
      <c r="G239">
        <v>1.1738657999994799</v>
      </c>
      <c r="H239">
        <v>1.1313258999998701</v>
      </c>
      <c r="I239">
        <v>3.1106327999987098</v>
      </c>
      <c r="J239">
        <v>1.1565573000007101</v>
      </c>
      <c r="K239">
        <v>2.6955334000012998</v>
      </c>
      <c r="L239">
        <v>2.9529794000009102</v>
      </c>
      <c r="M239">
        <v>1.89203300000008</v>
      </c>
      <c r="N239">
        <v>2.8997133999982898</v>
      </c>
      <c r="O239">
        <v>2.6058933300009799</v>
      </c>
      <c r="P239">
        <v>3.2059940500002999</v>
      </c>
      <c r="Q239">
        <v>0.94871978999981399</v>
      </c>
      <c r="R239">
        <v>2.7473468600001101</v>
      </c>
      <c r="S239">
        <v>2.8727790299999501</v>
      </c>
      <c r="T239">
        <v>3.3803056600008898</v>
      </c>
      <c r="U239">
        <v>1.13300012999935</v>
      </c>
      <c r="V239">
        <v>1.56256417000077</v>
      </c>
      <c r="W239">
        <v>2.9302059500987498</v>
      </c>
      <c r="X239">
        <v>2.2514898004010302</v>
      </c>
      <c r="Y239">
        <v>3.50427420000051</v>
      </c>
      <c r="Z239">
        <v>1.1464768000005301</v>
      </c>
      <c r="AA239">
        <v>1.3383801100007999</v>
      </c>
      <c r="AB239">
        <v>1.1673181900005101</v>
      </c>
      <c r="AC239">
        <v>12.318345220002801</v>
      </c>
      <c r="AD239">
        <v>26.805831019999498</v>
      </c>
      <c r="AE239">
        <v>1.12042705000022</v>
      </c>
      <c r="AF239">
        <v>77.596747859963202</v>
      </c>
      <c r="AG239">
        <v>11.123883420004899</v>
      </c>
      <c r="AH239">
        <v>2.0178575999998398</v>
      </c>
      <c r="AI239">
        <v>1.1663348500005699</v>
      </c>
      <c r="AJ239">
        <v>2.9525493000001002</v>
      </c>
      <c r="AK239">
        <v>2.6992361999982699</v>
      </c>
      <c r="AL239">
        <v>1.68004789999941</v>
      </c>
      <c r="AM239">
        <v>1.9137936999995899</v>
      </c>
      <c r="AN239">
        <v>1121.30566814914</v>
      </c>
      <c r="AO239">
        <v>266.94382379995699</v>
      </c>
      <c r="AP239">
        <v>200.93125237990199</v>
      </c>
      <c r="AQ239">
        <v>15.0414691000042</v>
      </c>
      <c r="AR239">
        <v>1.5844224299998999</v>
      </c>
      <c r="AS239">
        <v>1.32184362000044</v>
      </c>
      <c r="AT239">
        <v>1.57810683999924</v>
      </c>
      <c r="AU239">
        <v>4.0955076099999097</v>
      </c>
      <c r="AV239">
        <v>3.2907778000008001</v>
      </c>
      <c r="AW239">
        <v>1.49158308000005</v>
      </c>
      <c r="AX239">
        <v>13.1510171900009</v>
      </c>
      <c r="AY239">
        <v>1.51263957999981</v>
      </c>
      <c r="AZ239">
        <v>7.9049023999978099</v>
      </c>
      <c r="BA239">
        <v>1.6048028000004699</v>
      </c>
      <c r="BB239">
        <v>4.47796884000127</v>
      </c>
      <c r="BC239">
        <v>2.6236557500014901</v>
      </c>
      <c r="BD239">
        <v>0.97810269999990895</v>
      </c>
      <c r="BE239">
        <v>1.79314340000019</v>
      </c>
      <c r="BF239">
        <v>2.08123859999978</v>
      </c>
      <c r="BG239">
        <v>2.6103083999987602</v>
      </c>
      <c r="BH239">
        <v>2.6083865000000501</v>
      </c>
      <c r="BI239">
        <v>1.75837429999956</v>
      </c>
      <c r="BJ239">
        <v>113.782849399955</v>
      </c>
      <c r="BK239">
        <v>1.1872672999998</v>
      </c>
      <c r="BL239">
        <v>3.7283332699989802</v>
      </c>
      <c r="BM239">
        <v>1.96411948999958</v>
      </c>
      <c r="BO239">
        <v>1.1518624000000299</v>
      </c>
      <c r="BP239">
        <v>1.1245209000007901</v>
      </c>
      <c r="BQ239">
        <v>2.04602529999829</v>
      </c>
      <c r="BR239">
        <v>2.2871593999989299</v>
      </c>
      <c r="BS239">
        <v>2.3297286000015398</v>
      </c>
      <c r="BT239">
        <v>1.0708591999991799</v>
      </c>
      <c r="BU239">
        <v>1.49970170000051</v>
      </c>
      <c r="BV239">
        <v>2.0732050000006002</v>
      </c>
      <c r="BW239">
        <v>7.9407502000030901</v>
      </c>
      <c r="BX239">
        <v>5.2573999000014702</v>
      </c>
      <c r="BY239">
        <v>3.1519206000011799</v>
      </c>
      <c r="BZ239">
        <v>105.074533149949</v>
      </c>
      <c r="CA239">
        <v>9.4174115000059793</v>
      </c>
      <c r="CB239">
        <v>1.1540545000007101</v>
      </c>
      <c r="CC239">
        <v>24.153392999986</v>
      </c>
      <c r="CD239">
        <v>4.9265711999978503</v>
      </c>
      <c r="CE239">
        <v>9.3241674000018993</v>
      </c>
      <c r="CF239">
        <v>2.7768776999982898</v>
      </c>
      <c r="CG239">
        <v>38.974022699985703</v>
      </c>
      <c r="CH239">
        <v>1.0973185000002601</v>
      </c>
      <c r="CI239">
        <v>2.1253098000015598</v>
      </c>
      <c r="CJ239">
        <v>6.2898201999996699</v>
      </c>
      <c r="CK239">
        <v>4.8352903999984802</v>
      </c>
      <c r="CL239">
        <v>2.4849461000012498</v>
      </c>
      <c r="CM239">
        <v>3.1441407999991502</v>
      </c>
      <c r="CN239">
        <v>31.9591391999857</v>
      </c>
      <c r="CO239">
        <v>1.27612640000007</v>
      </c>
      <c r="CP239">
        <v>1.9017657000004</v>
      </c>
      <c r="CQ239">
        <v>1.3700372999992401</v>
      </c>
      <c r="CR239">
        <v>1.29057509999984</v>
      </c>
      <c r="CS239">
        <v>1.2864549999994801</v>
      </c>
      <c r="CT239">
        <v>12.331792099997999</v>
      </c>
      <c r="CU239">
        <v>132.07573199993899</v>
      </c>
      <c r="CV239">
        <v>14.490403300005701</v>
      </c>
      <c r="CW239">
        <v>26.313745999999799</v>
      </c>
      <c r="CX239">
        <v>81.233755000052</v>
      </c>
      <c r="CY239">
        <v>19.741458000004101</v>
      </c>
      <c r="CZ239">
        <v>146.06747399992301</v>
      </c>
      <c r="DA239">
        <v>10.9626537000004</v>
      </c>
      <c r="DB239">
        <v>10.3308327999985</v>
      </c>
      <c r="DC239">
        <v>23.3012119999912</v>
      </c>
      <c r="DD239">
        <v>2.7084604900010198</v>
      </c>
      <c r="DE239">
        <v>1.7029416599998499</v>
      </c>
      <c r="DF239">
        <v>1.39644199000031</v>
      </c>
      <c r="DG239">
        <v>1.2038855899991201</v>
      </c>
      <c r="DH239">
        <v>3.2706384800003399</v>
      </c>
      <c r="DJ239">
        <v>1.2791555200001301</v>
      </c>
      <c r="DK239">
        <v>2.6347876600011699</v>
      </c>
      <c r="DL239">
        <v>28.802358510001799</v>
      </c>
      <c r="DM239">
        <v>2.3221916399997999</v>
      </c>
      <c r="DN239">
        <v>8.7098371199972497</v>
      </c>
      <c r="DO239">
        <v>2.8633177999981898</v>
      </c>
      <c r="DP239">
        <v>3.0652536499983398</v>
      </c>
      <c r="DQ239">
        <v>1.4235264599992701</v>
      </c>
      <c r="DR239">
        <v>11.421067589995801</v>
      </c>
      <c r="DS239">
        <v>1.28068499000074</v>
      </c>
      <c r="DT239">
        <v>1.3344728600004601</v>
      </c>
      <c r="DU239">
        <v>4.2744102299984696</v>
      </c>
      <c r="DV239">
        <v>3.83171135999874</v>
      </c>
      <c r="DW239">
        <v>3.6655602300015699</v>
      </c>
      <c r="DX239">
        <v>1.45576244999938</v>
      </c>
      <c r="DY239">
        <v>128.85287999990399</v>
      </c>
      <c r="DZ239">
        <v>1.4855091900008099</v>
      </c>
      <c r="EA239">
        <v>1.92062828999951</v>
      </c>
      <c r="EB239">
        <v>1.17358683999919</v>
      </c>
      <c r="EC239">
        <v>1.1645069000005599</v>
      </c>
      <c r="ED239">
        <v>1.09045121999952</v>
      </c>
      <c r="EE239">
        <v>3.0034549800002401</v>
      </c>
      <c r="EF239">
        <v>1.4193076899991901</v>
      </c>
      <c r="EG239">
        <v>2.52198579999822</v>
      </c>
      <c r="EH239">
        <v>1.6478879900005301</v>
      </c>
      <c r="EI239">
        <v>1.79882714000087</v>
      </c>
      <c r="EJ239">
        <v>1.99029327999961</v>
      </c>
      <c r="EK239">
        <v>3.2849974999990099</v>
      </c>
      <c r="EL239">
        <v>6.2697493000014202</v>
      </c>
      <c r="EM239">
        <v>30.032987799990199</v>
      </c>
      <c r="EN239">
        <v>1.7011109199993399</v>
      </c>
      <c r="EO239">
        <v>1.4021257000003999</v>
      </c>
      <c r="EP239">
        <v>1.1151871300007801</v>
      </c>
      <c r="EQ239">
        <v>1.1305396000007</v>
      </c>
      <c r="ER239">
        <v>1.37801462000061</v>
      </c>
      <c r="ES239">
        <v>1.09529495999959</v>
      </c>
      <c r="ET239">
        <v>1.63791511999989</v>
      </c>
      <c r="EU239">
        <v>3.0662427099996399</v>
      </c>
      <c r="EV239">
        <v>1.1559643000000499</v>
      </c>
      <c r="EW239">
        <v>1.0475824999994101</v>
      </c>
      <c r="EX239">
        <v>116.14119600004101</v>
      </c>
      <c r="EY239">
        <v>7.24539540000114</v>
      </c>
      <c r="EZ239">
        <v>3.7589219000001299</v>
      </c>
      <c r="FA239">
        <v>1.3082891400008501</v>
      </c>
      <c r="FC239">
        <v>222.57007750007301</v>
      </c>
      <c r="FD239">
        <v>10491.845286026601</v>
      </c>
      <c r="FE239">
        <v>108.256786299986</v>
      </c>
      <c r="FF239">
        <v>1.14316381999924</v>
      </c>
      <c r="FG239">
        <v>4700.53682033718</v>
      </c>
      <c r="FH239">
        <v>1.0631955000008</v>
      </c>
      <c r="FI239">
        <v>1.18435313000009</v>
      </c>
      <c r="FJ239">
        <v>1.33470334000049</v>
      </c>
      <c r="FK239">
        <v>23.403935229987798</v>
      </c>
      <c r="FL239">
        <v>1.43646950000038</v>
      </c>
      <c r="FM239">
        <v>2.27338139999847</v>
      </c>
      <c r="FN239">
        <v>1.96028409999963</v>
      </c>
      <c r="FO239">
        <v>1.2820362999991599</v>
      </c>
      <c r="FP239">
        <v>3.36842109999998</v>
      </c>
      <c r="FQ239">
        <v>1.67962217000058</v>
      </c>
      <c r="FR239">
        <v>1.24924977999945</v>
      </c>
      <c r="FS239">
        <v>1.28609746000075</v>
      </c>
      <c r="FT239">
        <v>2.30967830000009</v>
      </c>
      <c r="FU239">
        <v>2.3040570099983602</v>
      </c>
      <c r="FV239">
        <v>1.22479354999996</v>
      </c>
      <c r="FW239">
        <v>1.4307241499991501</v>
      </c>
      <c r="FX239">
        <v>1.1394221999998999</v>
      </c>
      <c r="FY239">
        <v>1.3502741200009001</v>
      </c>
      <c r="FZ239">
        <v>1.0961576499994401</v>
      </c>
      <c r="GA239">
        <v>3.8702726900009998</v>
      </c>
      <c r="GB239">
        <v>1.2616311999990999</v>
      </c>
      <c r="GC239">
        <v>382.89686556020803</v>
      </c>
      <c r="GD239">
        <v>106.679771599942</v>
      </c>
      <c r="GE239">
        <v>204.32880640006599</v>
      </c>
      <c r="GF239">
        <v>299.32065150002001</v>
      </c>
      <c r="GG239">
        <v>287.17609919980202</v>
      </c>
      <c r="GH239">
        <v>137.00835929997299</v>
      </c>
      <c r="GI239">
        <v>321.78271199995697</v>
      </c>
      <c r="GJ239">
        <v>120.839417699957</v>
      </c>
      <c r="GK239">
        <v>232.05147680011601</v>
      </c>
      <c r="GL239">
        <v>1.1295398000001999</v>
      </c>
      <c r="GM239">
        <v>2.3480149999995801</v>
      </c>
      <c r="GN239">
        <v>1.54368350000004</v>
      </c>
      <c r="GO239">
        <v>7.3529866000026196</v>
      </c>
      <c r="GP239">
        <v>2.9894095000017802</v>
      </c>
      <c r="GQ239">
        <v>1.1765142000003801</v>
      </c>
      <c r="GR239">
        <v>2.3174784000002502</v>
      </c>
      <c r="GS239">
        <v>4.5624170000010098</v>
      </c>
      <c r="GT239">
        <v>2.1821588999991901</v>
      </c>
      <c r="GU239">
        <v>3.0935443999987902</v>
      </c>
      <c r="GV239">
        <v>12.4167125999957</v>
      </c>
      <c r="GW239">
        <v>1.41608970000016</v>
      </c>
      <c r="GX239">
        <v>8.9401624000020092</v>
      </c>
      <c r="GY239">
        <v>4.2180216999986397</v>
      </c>
      <c r="GZ239">
        <v>1.0467735000002001</v>
      </c>
      <c r="HA239">
        <v>2.4236328000006302</v>
      </c>
      <c r="HB239">
        <v>1.0186259999991301</v>
      </c>
      <c r="HC239">
        <v>5.5244021999969801</v>
      </c>
      <c r="HD239">
        <v>1.3588388999996801</v>
      </c>
      <c r="HE239">
        <v>157.12790270010001</v>
      </c>
      <c r="HF239">
        <v>3.6536978000003701</v>
      </c>
      <c r="HG239">
        <v>1.07776580000063</v>
      </c>
      <c r="HH239">
        <v>2.3041204000000999</v>
      </c>
      <c r="HI239">
        <v>6.0191123999975398</v>
      </c>
      <c r="HJ239">
        <v>1.1419537999991001</v>
      </c>
      <c r="HK239">
        <v>4.6807702000005502</v>
      </c>
      <c r="HL239">
        <v>180.76276301988401</v>
      </c>
      <c r="HM239">
        <v>4.6169176199982802</v>
      </c>
      <c r="HN239">
        <v>82.070033250027294</v>
      </c>
      <c r="HO239">
        <v>1151.3717489298399</v>
      </c>
      <c r="HP239">
        <v>1.1683351400006401</v>
      </c>
      <c r="HQ239">
        <v>1.20372571000007</v>
      </c>
      <c r="HR239">
        <v>119.117837429978</v>
      </c>
      <c r="HS239">
        <v>186.45683926995801</v>
      </c>
      <c r="HT239">
        <v>138.326831209939</v>
      </c>
      <c r="HU239">
        <v>159.288449790096</v>
      </c>
      <c r="HV239">
        <v>161.73787661991099</v>
      </c>
      <c r="HW239">
        <v>447.63048302009702</v>
      </c>
      <c r="HX239">
        <v>122.974414209952</v>
      </c>
      <c r="HY239">
        <v>143.88335067010499</v>
      </c>
      <c r="HZ239">
        <v>110.24994312995101</v>
      </c>
      <c r="IA239">
        <v>1.09978149999915</v>
      </c>
      <c r="IB239">
        <v>1.10925719999977</v>
      </c>
      <c r="IC239">
        <v>1.1881740000008001</v>
      </c>
      <c r="ID239">
        <v>1.2663890000003399</v>
      </c>
      <c r="IE239">
        <v>1.0306366000004299</v>
      </c>
      <c r="IF239">
        <v>1.4125499999991</v>
      </c>
      <c r="IG239">
        <v>1.8376239000008401</v>
      </c>
      <c r="IH239">
        <v>1.3787888000006201</v>
      </c>
      <c r="II239">
        <v>1.3819686000006199</v>
      </c>
      <c r="IJ239">
        <v>1.0493045999992301</v>
      </c>
      <c r="IK239">
        <v>1.11195740000039</v>
      </c>
      <c r="IL239">
        <v>1.13270100000045</v>
      </c>
      <c r="IM239">
        <v>1.1851420999992099</v>
      </c>
      <c r="IN239">
        <v>1.04144319999978</v>
      </c>
      <c r="IO239">
        <v>1.03684889999931</v>
      </c>
      <c r="IP239">
        <v>3.0737604999994801</v>
      </c>
      <c r="IQ239">
        <v>1.1193129000002999</v>
      </c>
      <c r="IR239">
        <v>1.0246901999999001</v>
      </c>
      <c r="IS239">
        <v>1.33879130000059</v>
      </c>
      <c r="IT239">
        <v>1.37069789999987</v>
      </c>
      <c r="IU239">
        <v>1.19060870000067</v>
      </c>
      <c r="IV239">
        <v>1.54759279999962</v>
      </c>
      <c r="IW239">
        <v>1.0476813000004801</v>
      </c>
      <c r="IX239">
        <v>1.6796587999997401</v>
      </c>
      <c r="IY239">
        <v>1.41062939999938</v>
      </c>
      <c r="IZ239">
        <v>2.1057877999992298</v>
      </c>
      <c r="JA239">
        <v>1.4369157000001</v>
      </c>
      <c r="JB239">
        <v>1.3016195000000199</v>
      </c>
      <c r="JC239">
        <v>1.2051057000007901</v>
      </c>
      <c r="JD239">
        <v>1.18912190000083</v>
      </c>
      <c r="JE239">
        <v>1.1882299999997501</v>
      </c>
      <c r="JF239">
        <v>4.3467934000000197</v>
      </c>
      <c r="JG239">
        <v>1.53346290000081</v>
      </c>
      <c r="JH239">
        <v>1.4171702999992699</v>
      </c>
      <c r="JI239">
        <v>1.0323136999995799</v>
      </c>
      <c r="JJ239">
        <v>5.8458117999980503</v>
      </c>
      <c r="JK239">
        <v>1.61855339999966</v>
      </c>
      <c r="JL239">
        <v>1.6166152000005201</v>
      </c>
      <c r="JM239">
        <v>1.85585050000009</v>
      </c>
      <c r="JN239">
        <v>1.1760300000005399</v>
      </c>
      <c r="JO239">
        <v>2.6328736600007701</v>
      </c>
      <c r="JP239">
        <v>582.28600571025197</v>
      </c>
      <c r="JQ239">
        <v>227.15086390008199</v>
      </c>
      <c r="JR239">
        <v>12.0114659999963</v>
      </c>
      <c r="JS239">
        <v>2.1968224000011101</v>
      </c>
      <c r="JT239">
        <v>1.4587174999996899</v>
      </c>
      <c r="JU239">
        <v>7.3403422999981602</v>
      </c>
      <c r="JV239">
        <v>122.605882999953</v>
      </c>
      <c r="JW239">
        <v>1.0007600999997499</v>
      </c>
      <c r="JX239">
        <v>108.790418999968</v>
      </c>
      <c r="JY239">
        <v>1.14414949999991</v>
      </c>
      <c r="JZ239">
        <v>1.1736456800008499</v>
      </c>
      <c r="KA239">
        <v>117.581791999983</v>
      </c>
      <c r="KB239">
        <v>88.231799999950496</v>
      </c>
      <c r="KC239">
        <v>113.531422000029</v>
      </c>
      <c r="KD239">
        <v>111.872016999987</v>
      </c>
      <c r="KE239">
        <v>117.522150999983</v>
      </c>
      <c r="KF239">
        <v>98.966114999959203</v>
      </c>
      <c r="KG239">
        <v>122.725807999959</v>
      </c>
      <c r="KH239">
        <v>111.208121999982</v>
      </c>
      <c r="KI239">
        <v>184.94306800002201</v>
      </c>
      <c r="KJ239">
        <v>173.43853899999499</v>
      </c>
      <c r="KK239">
        <v>127.849134000018</v>
      </c>
      <c r="KL239">
        <v>111.10512600000899</v>
      </c>
      <c r="KM239">
        <v>152.25608900003101</v>
      </c>
      <c r="KN239">
        <v>131.79718500003199</v>
      </c>
      <c r="KO239">
        <v>109.200455000042</v>
      </c>
      <c r="KP239">
        <v>118.606632999959</v>
      </c>
      <c r="KQ239">
        <v>176.00935900001801</v>
      </c>
      <c r="KR239">
        <v>278.63275799993397</v>
      </c>
      <c r="KS239">
        <v>148.959878999973</v>
      </c>
      <c r="KT239">
        <v>141.15475300001</v>
      </c>
      <c r="KU239">
        <v>247.84131900011599</v>
      </c>
      <c r="KV239">
        <v>111.648919999949</v>
      </c>
      <c r="KW239">
        <v>126.14884699997501</v>
      </c>
      <c r="KX239">
        <v>195.65905999997599</v>
      </c>
      <c r="KY239">
        <v>211.06757199997099</v>
      </c>
      <c r="KZ239">
        <v>103.128846999956</v>
      </c>
      <c r="LA239">
        <v>118.61054499994501</v>
      </c>
      <c r="LB239">
        <v>135.541165000061</v>
      </c>
      <c r="LC239">
        <v>116.916959999944</v>
      </c>
      <c r="LD239">
        <v>227.96216000011199</v>
      </c>
      <c r="LE239">
        <v>94.524946999969004</v>
      </c>
      <c r="LF239">
        <v>125.41112900001499</v>
      </c>
      <c r="LG239">
        <v>120.317783999955</v>
      </c>
      <c r="LH239">
        <v>105.85340200003699</v>
      </c>
      <c r="LI239">
        <v>128.20406299992499</v>
      </c>
      <c r="LJ239">
        <v>117.436148999957</v>
      </c>
      <c r="LK239">
        <v>169.52152199996601</v>
      </c>
      <c r="LL239">
        <v>257.90955299977202</v>
      </c>
      <c r="LM239">
        <v>205.17732700006999</v>
      </c>
      <c r="LN239">
        <v>118.73575600003799</v>
      </c>
      <c r="LO239">
        <v>163.75511100003499</v>
      </c>
      <c r="LP239">
        <v>101.157174000051</v>
      </c>
      <c r="LQ239">
        <v>116.114903999958</v>
      </c>
      <c r="LR239">
        <v>92.713958999957001</v>
      </c>
      <c r="LS239">
        <v>159.38078800006801</v>
      </c>
      <c r="LT239">
        <v>138.27385500003601</v>
      </c>
      <c r="LU239">
        <v>118.856862999965</v>
      </c>
      <c r="LV239">
        <v>154.201706999913</v>
      </c>
      <c r="LW239">
        <v>103.572988</v>
      </c>
      <c r="LX239">
        <v>119.299940999947</v>
      </c>
      <c r="LY239">
        <v>130.29493699991099</v>
      </c>
      <c r="LZ239">
        <v>121.844673000043</v>
      </c>
      <c r="MA239">
        <v>100.32134799996901</v>
      </c>
      <c r="MB239">
        <v>120.13636700005701</v>
      </c>
      <c r="MC239">
        <v>167.237718000077</v>
      </c>
      <c r="MD239">
        <v>121.161981999991</v>
      </c>
      <c r="ME239">
        <v>105.04531499999599</v>
      </c>
      <c r="MF239">
        <v>104.99811499996601</v>
      </c>
      <c r="MG239">
        <v>105.80762600002301</v>
      </c>
      <c r="MH239">
        <v>161.32342800009101</v>
      </c>
      <c r="MI239">
        <v>221.23425700003301</v>
      </c>
      <c r="MJ239">
        <v>100.83922199998101</v>
      </c>
      <c r="MK239">
        <v>107.809419999947</v>
      </c>
      <c r="ML239">
        <v>170.884309000103</v>
      </c>
      <c r="MM239">
        <v>121.63640800002</v>
      </c>
      <c r="MN239">
        <v>102.20550299994601</v>
      </c>
      <c r="MO239">
        <v>138.10668299999099</v>
      </c>
      <c r="MP239">
        <v>114.314274000004</v>
      </c>
      <c r="MQ239">
        <v>112.09002700005701</v>
      </c>
      <c r="MR239">
        <v>114.09451199998099</v>
      </c>
      <c r="MS239">
        <v>95.724333000020096</v>
      </c>
      <c r="MT239">
        <v>216.12985099991801</v>
      </c>
      <c r="MU239">
        <v>287.02883999980997</v>
      </c>
      <c r="MV239">
        <v>212.42148800007999</v>
      </c>
      <c r="MW239">
        <v>279.48552400013398</v>
      </c>
      <c r="MX239">
        <v>104.461816999945</v>
      </c>
      <c r="MY239">
        <v>328.630237000063</v>
      </c>
      <c r="MZ239">
        <v>327.50166099984199</v>
      </c>
      <c r="NA239">
        <v>336.94999299990002</v>
      </c>
      <c r="NB239">
        <v>131.32167900004401</v>
      </c>
      <c r="NC239">
        <v>303.934247999918</v>
      </c>
      <c r="ND239">
        <v>112.434148999979</v>
      </c>
      <c r="NE239">
        <v>151.67533200001299</v>
      </c>
      <c r="NF239">
        <v>238.758741999976</v>
      </c>
      <c r="NG239">
        <v>167.62235100008499</v>
      </c>
      <c r="NH239">
        <v>149.76556700002399</v>
      </c>
      <c r="NI239">
        <v>127.254814999993</v>
      </c>
      <c r="NJ239">
        <v>119.40139799995799</v>
      </c>
      <c r="NK239">
        <v>132.59462199988801</v>
      </c>
      <c r="NL239">
        <v>131.84453899995401</v>
      </c>
      <c r="NM239">
        <v>123.25967399997199</v>
      </c>
      <c r="NN239">
        <v>157.53411899995999</v>
      </c>
      <c r="NO239">
        <v>105.120507000014</v>
      </c>
      <c r="NP239">
        <v>133.22808600007599</v>
      </c>
      <c r="NQ239">
        <v>111.429331999971</v>
      </c>
      <c r="NR239">
        <v>1.7172475000006699</v>
      </c>
      <c r="NS239">
        <v>4.0638753000021097</v>
      </c>
      <c r="NT239">
        <v>1.41779599999973</v>
      </c>
      <c r="NU239">
        <v>1.0513126700007001</v>
      </c>
      <c r="NV239">
        <v>2.7363544799991399</v>
      </c>
      <c r="NW239">
        <v>1.2085706599991699</v>
      </c>
      <c r="NX239">
        <v>1.0552071000001899</v>
      </c>
      <c r="NY239">
        <v>1.16204610000023</v>
      </c>
      <c r="NZ239">
        <v>1.26533940000081</v>
      </c>
      <c r="OA239">
        <v>1.1720010999997601</v>
      </c>
      <c r="OB239">
        <v>4.0905280000006297</v>
      </c>
      <c r="OC239">
        <v>2.4276911999986601</v>
      </c>
      <c r="OD239">
        <v>3.2333265999986902</v>
      </c>
      <c r="OE239">
        <v>1.8680404000006099</v>
      </c>
      <c r="OF239">
        <v>3.0991299999986901</v>
      </c>
      <c r="OG239">
        <v>5.8829505999965503</v>
      </c>
      <c r="OH239">
        <v>2.3368800999996902</v>
      </c>
      <c r="OI239">
        <v>2.5987095999989802</v>
      </c>
      <c r="OJ239">
        <v>1.40983640000013</v>
      </c>
      <c r="OK239">
        <v>1.3448972000005599</v>
      </c>
      <c r="OL239">
        <v>1.4441081999993901</v>
      </c>
      <c r="OM239">
        <v>3.2209402699991201</v>
      </c>
      <c r="ON239">
        <v>3.6536258999985902</v>
      </c>
      <c r="OO239">
        <v>1.3854404199992101</v>
      </c>
      <c r="OP239">
        <v>2.1673008299985699</v>
      </c>
      <c r="OQ239">
        <v>2.8773989900000698</v>
      </c>
      <c r="OR239">
        <v>2.8335284399981902</v>
      </c>
      <c r="OS239">
        <v>2.57886036999844</v>
      </c>
      <c r="OT239">
        <v>2.9467505700013099</v>
      </c>
      <c r="OU239">
        <v>1.07903144000011</v>
      </c>
      <c r="OV239">
        <v>1.71205243000077</v>
      </c>
      <c r="OW239">
        <v>2.6434511699990302</v>
      </c>
      <c r="OX239">
        <v>3.0919142599996099</v>
      </c>
      <c r="OY239">
        <v>55.572305670008099</v>
      </c>
      <c r="OZ239">
        <v>2.95702193000034</v>
      </c>
      <c r="PA239">
        <v>10.845290939992999</v>
      </c>
      <c r="PB239">
        <v>2.73067273999914</v>
      </c>
      <c r="PC239">
        <v>3.9880445999988301</v>
      </c>
      <c r="PD239">
        <v>3.4558646199984699</v>
      </c>
      <c r="PE239">
        <v>1.85857987000054</v>
      </c>
      <c r="PF239">
        <v>105.525405399967</v>
      </c>
      <c r="PG239">
        <v>10.788824000002901</v>
      </c>
      <c r="PH239">
        <v>4.2489342999979298</v>
      </c>
      <c r="PI239">
        <v>6.8317250999971302</v>
      </c>
      <c r="PJ239">
        <v>4.6514449000023896</v>
      </c>
      <c r="PK239">
        <v>1.12373389999993</v>
      </c>
      <c r="PL239">
        <v>1.2750503999995999</v>
      </c>
      <c r="PM239">
        <v>1.3256111899991101</v>
      </c>
      <c r="PN239">
        <v>1.5608379799996299</v>
      </c>
      <c r="PO239">
        <v>1.5999547800001901</v>
      </c>
      <c r="PP239">
        <v>1.66958492000049</v>
      </c>
      <c r="PQ239">
        <v>1.7602056199994001</v>
      </c>
      <c r="PR239">
        <v>1.42327445999945</v>
      </c>
      <c r="PS239">
        <v>1.7752848199997999</v>
      </c>
      <c r="PT239">
        <v>2.2245785900013302</v>
      </c>
      <c r="PU239">
        <v>3.8056552900015999</v>
      </c>
      <c r="PV239">
        <v>9.2907386000006191</v>
      </c>
      <c r="PW239">
        <v>240.05129570001699</v>
      </c>
      <c r="PX239">
        <v>2.1592821000012901</v>
      </c>
      <c r="PY239">
        <v>167.79801309993499</v>
      </c>
      <c r="PZ239">
        <v>1.8634337000003101</v>
      </c>
      <c r="QA239">
        <v>1.70919460000005</v>
      </c>
      <c r="QB239">
        <v>106.67122100002599</v>
      </c>
      <c r="QC239">
        <v>2.12803480000002</v>
      </c>
      <c r="QD239">
        <v>43240.518491327799</v>
      </c>
      <c r="QE239">
        <v>2.76917179999873</v>
      </c>
      <c r="QF239">
        <v>2.3682371899994901</v>
      </c>
      <c r="QG239">
        <v>226.73924447991899</v>
      </c>
      <c r="QH239">
        <v>128.79426327999701</v>
      </c>
      <c r="QI239">
        <v>1.1104159599999499</v>
      </c>
      <c r="QJ239">
        <v>1.13874731000033</v>
      </c>
      <c r="QK239">
        <v>1.0786003800003501</v>
      </c>
      <c r="QL239">
        <v>1.07727243999943</v>
      </c>
      <c r="QM239">
        <v>16.4901191400131</v>
      </c>
      <c r="QN239">
        <v>1.60755186999995</v>
      </c>
      <c r="QO239">
        <v>101.007446000003</v>
      </c>
      <c r="QP239">
        <v>1.49965259999954</v>
      </c>
      <c r="QQ239">
        <v>1.3920887000003901</v>
      </c>
      <c r="QR239">
        <v>1.15948220000064</v>
      </c>
      <c r="QS239">
        <v>1.8602635999996</v>
      </c>
      <c r="QT239">
        <v>1.4845120000009</v>
      </c>
      <c r="QU239">
        <v>120.102456999943</v>
      </c>
      <c r="QV239">
        <v>102.76301600004101</v>
      </c>
      <c r="QW239">
        <v>189.221793999895</v>
      </c>
      <c r="QX239">
        <v>117.99268400005499</v>
      </c>
      <c r="QY239">
        <v>109.334565000026</v>
      </c>
      <c r="QZ239">
        <v>107.327422000002</v>
      </c>
      <c r="RA239">
        <v>106.29972999997</v>
      </c>
      <c r="RB239">
        <v>1.4372558499999299</v>
      </c>
      <c r="RC239">
        <v>2.7163853899983201</v>
      </c>
      <c r="RD239">
        <v>168.34358100010999</v>
      </c>
      <c r="RE239">
        <v>111.04744200000999</v>
      </c>
      <c r="RF239">
        <v>113.595658999984</v>
      </c>
      <c r="RG239">
        <v>124.880909000058</v>
      </c>
      <c r="RH239">
        <v>152.62913800007701</v>
      </c>
      <c r="RI239">
        <v>270.43105599982698</v>
      </c>
      <c r="RJ239">
        <v>110.888506000047</v>
      </c>
      <c r="RK239">
        <v>103.80151799996401</v>
      </c>
      <c r="RL239">
        <v>277.269309000112</v>
      </c>
      <c r="RM239">
        <v>53.771146000013701</v>
      </c>
      <c r="RN239">
        <v>274.47470099991199</v>
      </c>
      <c r="RO239">
        <v>172.79783300007699</v>
      </c>
      <c r="RP239">
        <v>224.91658800002199</v>
      </c>
      <c r="RQ239">
        <v>106.85552400001301</v>
      </c>
      <c r="RR239">
        <v>386.67021000012801</v>
      </c>
      <c r="RS239">
        <v>199.86993400007501</v>
      </c>
      <c r="RT239">
        <v>112.866602999973</v>
      </c>
      <c r="RU239">
        <v>190.81989099993399</v>
      </c>
      <c r="RV239">
        <v>335.62634500023</v>
      </c>
      <c r="RW239">
        <v>62.6972490000189</v>
      </c>
      <c r="RX239">
        <v>375.04090599995101</v>
      </c>
      <c r="RY239">
        <v>202.38919200003099</v>
      </c>
      <c r="RZ239">
        <v>632.95483199972705</v>
      </c>
      <c r="SA239">
        <v>685.11591000016801</v>
      </c>
      <c r="SB239">
        <v>319.65813599992498</v>
      </c>
      <c r="SC239">
        <v>115.78699199995</v>
      </c>
      <c r="SD239">
        <v>220.62578499992401</v>
      </c>
      <c r="SE239">
        <v>403.13014899985899</v>
      </c>
      <c r="SF239">
        <v>293.62848100019602</v>
      </c>
      <c r="SG239">
        <v>803.54193099960696</v>
      </c>
      <c r="SH239">
        <v>118.358344999957</v>
      </c>
      <c r="SI239">
        <v>104.946824999992</v>
      </c>
      <c r="SJ239">
        <v>7985.3942420035601</v>
      </c>
      <c r="SK239">
        <v>65.058739000000102</v>
      </c>
      <c r="SL239">
        <v>151.524340000004</v>
      </c>
      <c r="SM239">
        <v>287.72632300015499</v>
      </c>
      <c r="SN239">
        <v>343.47306000022201</v>
      </c>
      <c r="SO239">
        <v>203.60205999994699</v>
      </c>
      <c r="SP239">
        <v>567.40009200014197</v>
      </c>
      <c r="SQ239">
        <v>203.895049999934</v>
      </c>
      <c r="SR239">
        <v>53.998993000015602</v>
      </c>
      <c r="SS239">
        <v>53.410276999988099</v>
      </c>
      <c r="ST239">
        <v>202.45283899991799</v>
      </c>
      <c r="SU239">
        <v>196.54862500005399</v>
      </c>
      <c r="SV239">
        <v>204.168520000065</v>
      </c>
      <c r="SW239">
        <v>169.97779199993201</v>
      </c>
      <c r="SX239">
        <v>211.991014000028</v>
      </c>
      <c r="SY239">
        <v>198.11128400010099</v>
      </c>
      <c r="SZ239">
        <v>129.63452799990799</v>
      </c>
      <c r="TA239">
        <v>155.180422999896</v>
      </c>
      <c r="TB239">
        <v>109.311786000035</v>
      </c>
      <c r="TC239">
        <v>159.56573199992999</v>
      </c>
      <c r="TD239">
        <v>147.825359999901</v>
      </c>
      <c r="TE239">
        <v>512.81350800022506</v>
      </c>
      <c r="TF239">
        <v>119.071567000006</v>
      </c>
      <c r="TG239">
        <v>127.80846600001701</v>
      </c>
      <c r="TH239">
        <v>557.55123199988202</v>
      </c>
      <c r="TI239">
        <v>85.923964999965406</v>
      </c>
      <c r="TJ239">
        <v>393.47008700016897</v>
      </c>
      <c r="TK239">
        <v>173.782366999891</v>
      </c>
      <c r="TL239">
        <v>439.09401899995299</v>
      </c>
      <c r="TM239">
        <v>510.04707500012597</v>
      </c>
      <c r="TN239">
        <v>198.93438300001401</v>
      </c>
      <c r="TO239">
        <v>510.85556000005499</v>
      </c>
      <c r="TQ239">
        <v>510.65951499994799</v>
      </c>
      <c r="TR239">
        <v>510.55542400013701</v>
      </c>
      <c r="TS239">
        <v>208.34877800010099</v>
      </c>
      <c r="TT239">
        <v>168.722348999931</v>
      </c>
      <c r="TU239">
        <v>102.654543000041</v>
      </c>
      <c r="TV239">
        <v>109.929217000026</v>
      </c>
      <c r="TW239">
        <v>375.532546999864</v>
      </c>
      <c r="TX239">
        <v>137.34799799998299</v>
      </c>
      <c r="TY239">
        <v>120.180246999953</v>
      </c>
      <c r="TZ239">
        <v>434.31010199990101</v>
      </c>
      <c r="UA239">
        <v>157.89222400006801</v>
      </c>
      <c r="UB239">
        <v>137.386256000027</v>
      </c>
      <c r="UC239">
        <v>120.83848899998701</v>
      </c>
      <c r="UD239">
        <v>113.822489000042</v>
      </c>
      <c r="UE239">
        <v>141.13201000005901</v>
      </c>
      <c r="UF239">
        <v>115.743890000042</v>
      </c>
      <c r="UG239">
        <v>133.20407700003099</v>
      </c>
      <c r="UH239">
        <v>139.55362399993501</v>
      </c>
      <c r="UI239">
        <v>121.99097299994899</v>
      </c>
      <c r="UJ239">
        <v>114.75291000003899</v>
      </c>
      <c r="UK239">
        <v>139.62046799994999</v>
      </c>
      <c r="UL239">
        <v>171.961464999942</v>
      </c>
      <c r="UM239">
        <v>115.81379000004399</v>
      </c>
      <c r="UN239">
        <v>148.00351800001201</v>
      </c>
      <c r="UO239">
        <v>196.792558999965</v>
      </c>
      <c r="UP239">
        <v>221.69015899999101</v>
      </c>
      <c r="UQ239">
        <v>118.818444999983</v>
      </c>
      <c r="UR239">
        <v>113.452415999956</v>
      </c>
      <c r="US239">
        <v>356.49779100017599</v>
      </c>
      <c r="UT239">
        <v>355.72813699999801</v>
      </c>
      <c r="UU239">
        <v>1969.8641020003699</v>
      </c>
      <c r="UV239">
        <v>142.25740900007099</v>
      </c>
      <c r="UW239">
        <v>465.70549499988601</v>
      </c>
      <c r="UX239">
        <v>110.145926999976</v>
      </c>
      <c r="UY239">
        <v>57.136516000027797</v>
      </c>
      <c r="UZ239">
        <v>12.951956999997501</v>
      </c>
      <c r="VA239">
        <v>161.50007600011301</v>
      </c>
      <c r="VB239">
        <v>117.713364999974</v>
      </c>
      <c r="VD239">
        <v>121.51951699995</v>
      </c>
      <c r="VE239">
        <v>109.812169000041</v>
      </c>
      <c r="VF239">
        <v>147.85487799998401</v>
      </c>
      <c r="VG239">
        <v>150.25692500011101</v>
      </c>
      <c r="VH239">
        <v>116.029337999993</v>
      </c>
      <c r="VI239">
        <v>109.709471000009</v>
      </c>
      <c r="VJ239">
        <v>121.42346700001499</v>
      </c>
      <c r="VK239">
        <v>120.116925999988</v>
      </c>
      <c r="VL239">
        <v>108.240425999975</v>
      </c>
      <c r="VM239">
        <v>112.860285999952</v>
      </c>
      <c r="VN239">
        <v>215.73939900007099</v>
      </c>
      <c r="VO239">
        <v>107.539559999947</v>
      </c>
      <c r="VP239">
        <v>292.88711400004098</v>
      </c>
      <c r="VQ239">
        <v>195.08671199995999</v>
      </c>
      <c r="VR239">
        <v>115.614182000048</v>
      </c>
      <c r="VS239">
        <v>108.961676000035</v>
      </c>
      <c r="VT239">
        <v>125.669447000022</v>
      </c>
      <c r="VU239">
        <v>169.62571600009699</v>
      </c>
      <c r="VV239">
        <v>208.744411000051</v>
      </c>
      <c r="VW239">
        <v>172.49626699998001</v>
      </c>
      <c r="VX239">
        <v>150.36438899999499</v>
      </c>
      <c r="VY239">
        <v>109.90875900001301</v>
      </c>
      <c r="VZ239">
        <v>112.85563400003601</v>
      </c>
      <c r="WA239">
        <v>105.015325000044</v>
      </c>
      <c r="WB239">
        <v>293.61704199994</v>
      </c>
      <c r="WC239">
        <v>187.52807600004601</v>
      </c>
      <c r="WD239">
        <v>206.72697800002101</v>
      </c>
      <c r="WE239">
        <v>108.13659799995401</v>
      </c>
      <c r="WF239">
        <v>106.92151200003001</v>
      </c>
      <c r="WH239">
        <v>113.62247399997401</v>
      </c>
      <c r="WI239">
        <v>125.012290999992</v>
      </c>
      <c r="WJ239">
        <v>29.7114719999954</v>
      </c>
      <c r="WK239">
        <v>114.914146000054</v>
      </c>
      <c r="WL239">
        <v>105.736107000033</v>
      </c>
      <c r="WM239">
        <v>224.24557200004301</v>
      </c>
      <c r="WN239">
        <v>288.41882199980301</v>
      </c>
      <c r="WO239">
        <v>357.19066999992401</v>
      </c>
      <c r="WP239">
        <v>227.04883099999299</v>
      </c>
      <c r="WQ239">
        <v>279.91665099980298</v>
      </c>
      <c r="WR239">
        <v>326.403721000068</v>
      </c>
      <c r="WS239">
        <v>286.38157200021698</v>
      </c>
      <c r="WT239">
        <v>539.68592800013698</v>
      </c>
      <c r="WU239">
        <v>549.71194299962394</v>
      </c>
      <c r="WV239">
        <v>858.59609599970304</v>
      </c>
      <c r="WW239">
        <v>132.11782100005101</v>
      </c>
      <c r="WX239">
        <v>320.33905099984298</v>
      </c>
      <c r="WY239">
        <v>157.43308499990999</v>
      </c>
      <c r="WZ239">
        <v>303.58699700003501</v>
      </c>
      <c r="XA239">
        <v>108.05552000005299</v>
      </c>
      <c r="XB239">
        <v>233.19197500008201</v>
      </c>
      <c r="XC239">
        <v>109.78970299998799</v>
      </c>
      <c r="XD239">
        <v>485.91422899998702</v>
      </c>
      <c r="XE239">
        <v>161.83007799997</v>
      </c>
      <c r="XF239">
        <v>243.02748599997699</v>
      </c>
      <c r="XG239">
        <v>100.714571999968</v>
      </c>
      <c r="XH239">
        <v>207.02678800001701</v>
      </c>
      <c r="XI239">
        <v>101.49430999998</v>
      </c>
      <c r="XJ239">
        <v>215.72002399992201</v>
      </c>
      <c r="XK239">
        <v>62.965675999992499</v>
      </c>
      <c r="XL239">
        <v>1.6829281499994999</v>
      </c>
      <c r="XM239">
        <v>5.8887369500007498</v>
      </c>
      <c r="XN239">
        <v>1.1261554699995</v>
      </c>
      <c r="XO239">
        <v>1.85413705000065</v>
      </c>
      <c r="XP239">
        <v>1.7808785399993201</v>
      </c>
      <c r="XQ239">
        <v>23.636250559997301</v>
      </c>
      <c r="XR239">
        <v>1.2765534099999101</v>
      </c>
      <c r="XS239">
        <v>1.3074523100003701</v>
      </c>
      <c r="XT239">
        <v>2.3793417199995002</v>
      </c>
      <c r="XU239">
        <v>2.2951829999983602</v>
      </c>
      <c r="XV239">
        <v>3.1625344999993099</v>
      </c>
      <c r="XW239">
        <v>3.6304143999987</v>
      </c>
      <c r="XX239">
        <v>3.4043115999993501</v>
      </c>
      <c r="XY239">
        <v>3.70150369999828</v>
      </c>
      <c r="XZ239">
        <v>1.5143403700003499</v>
      </c>
      <c r="YA239">
        <v>12.622130300005701</v>
      </c>
      <c r="YB239">
        <v>1.1391896299992399</v>
      </c>
      <c r="YC239">
        <v>1.37003019999975</v>
      </c>
      <c r="YD239">
        <v>1.1921459000004699</v>
      </c>
      <c r="YE239">
        <v>4.79142809999757</v>
      </c>
      <c r="YF239">
        <v>1.1742586000000299</v>
      </c>
      <c r="YG239">
        <v>0.92195489999994595</v>
      </c>
      <c r="YH239">
        <v>1586.6727691199601</v>
      </c>
      <c r="YI239">
        <v>117.09577030001699</v>
      </c>
      <c r="YJ239">
        <v>308.69198800018103</v>
      </c>
      <c r="YK239">
        <v>3.1271133000009299</v>
      </c>
      <c r="YL239">
        <v>1.48835990999942</v>
      </c>
      <c r="YM239">
        <v>2450420.85417938</v>
      </c>
      <c r="YN239">
        <v>1.3349342300007301</v>
      </c>
      <c r="YO239">
        <v>1.31953957000042</v>
      </c>
      <c r="YP239">
        <v>1.9673974199995401</v>
      </c>
      <c r="YQ239">
        <v>176.31547400006099</v>
      </c>
      <c r="YR239">
        <v>145.05473219999101</v>
      </c>
      <c r="YS239">
        <v>6.6611885000020301</v>
      </c>
      <c r="YT239">
        <v>8.0686889000062401</v>
      </c>
      <c r="YU239">
        <v>379.25647269980999</v>
      </c>
      <c r="YV239">
        <v>233.87110819993501</v>
      </c>
      <c r="YW239">
        <v>1.59422400000039</v>
      </c>
      <c r="YX239">
        <v>1.6518685999999401</v>
      </c>
      <c r="YY239">
        <v>1.2504207999991199</v>
      </c>
      <c r="YZ239">
        <v>4.38372640000307</v>
      </c>
      <c r="ZA239">
        <v>1.3925630699995999</v>
      </c>
      <c r="ZB239">
        <v>4.7419156199975996</v>
      </c>
      <c r="ZC239">
        <v>1.2576367999990901</v>
      </c>
      <c r="ZD239">
        <v>1.13741250000021</v>
      </c>
    </row>
    <row r="240" spans="1:680" x14ac:dyDescent="0.25">
      <c r="A240" s="40">
        <v>44400</v>
      </c>
      <c r="B240" s="6">
        <v>2.1194750600007</v>
      </c>
      <c r="C240" s="6">
        <v>2.1103525399994401</v>
      </c>
      <c r="D240">
        <v>1.02543664000041</v>
      </c>
      <c r="E240">
        <v>1.81813986000088</v>
      </c>
      <c r="F240">
        <v>1.1198017599999699</v>
      </c>
      <c r="G240">
        <v>1.17112149999957</v>
      </c>
      <c r="H240">
        <v>1.1291445000006199</v>
      </c>
      <c r="I240">
        <v>3.1111773999982701</v>
      </c>
      <c r="J240">
        <v>1.15680249999969</v>
      </c>
      <c r="K240">
        <v>2.6660886999998201</v>
      </c>
      <c r="L240">
        <v>2.8959542000011398</v>
      </c>
      <c r="M240">
        <v>1.85546810000051</v>
      </c>
      <c r="N240">
        <v>2.8633770000014902</v>
      </c>
      <c r="O240">
        <v>2.5879427799991399</v>
      </c>
      <c r="P240">
        <v>3.18390155000088</v>
      </c>
      <c r="Q240">
        <v>0.94551030999991803</v>
      </c>
      <c r="R240">
        <v>2.7480960399989298</v>
      </c>
      <c r="S240">
        <v>2.86305373999858</v>
      </c>
      <c r="T240">
        <v>3.3688418300007501</v>
      </c>
      <c r="U240">
        <v>1.12915679000071</v>
      </c>
      <c r="V240">
        <v>1.55732669999998</v>
      </c>
      <c r="W240">
        <v>2.9329577417011001</v>
      </c>
      <c r="X240">
        <v>2.2521930772018099</v>
      </c>
      <c r="Y240">
        <v>3.5037542999998501</v>
      </c>
      <c r="Z240">
        <v>1.1466703099995399</v>
      </c>
      <c r="AA240">
        <v>1.3351081599994401</v>
      </c>
      <c r="AB240">
        <v>1.16759194000042</v>
      </c>
      <c r="AC240">
        <v>12.2825674399937</v>
      </c>
      <c r="AD240">
        <v>26.596239370002898</v>
      </c>
      <c r="AE240">
        <v>1.1217890200005101</v>
      </c>
      <c r="AF240">
        <v>77.006044419947997</v>
      </c>
      <c r="AG240">
        <v>11.0253398000059</v>
      </c>
      <c r="AH240">
        <v>2.0122987499998999</v>
      </c>
      <c r="AI240">
        <v>1.1664094999996499</v>
      </c>
      <c r="AJ240">
        <v>2.9386613999995501</v>
      </c>
      <c r="AK240">
        <v>2.6835677999988499</v>
      </c>
      <c r="AL240">
        <v>1.6704047700004601</v>
      </c>
      <c r="AM240">
        <v>1.89999390000048</v>
      </c>
      <c r="AN240">
        <v>1120.7846023607999</v>
      </c>
      <c r="AO240">
        <v>266.85056834993901</v>
      </c>
      <c r="AP240">
        <v>200.86100146989301</v>
      </c>
      <c r="AQ240">
        <v>14.924978099996199</v>
      </c>
      <c r="AR240">
        <v>1.5848966199992001</v>
      </c>
      <c r="AS240">
        <v>1.3219819799996899</v>
      </c>
      <c r="AT240">
        <v>1.57576503000018</v>
      </c>
      <c r="AU240">
        <v>4.0945748500016599</v>
      </c>
      <c r="AV240">
        <v>3.2913458000002702</v>
      </c>
      <c r="AW240">
        <v>1.4918434999999599</v>
      </c>
      <c r="AX240">
        <v>13.1471796999977</v>
      </c>
      <c r="AY240">
        <v>1.5115320599998101</v>
      </c>
      <c r="AZ240">
        <v>7.8436482000033703</v>
      </c>
      <c r="BA240">
        <v>1.6051110999997</v>
      </c>
      <c r="BB240">
        <v>4.4489719999983199</v>
      </c>
      <c r="BC240">
        <v>2.6223848599984199</v>
      </c>
      <c r="BD240">
        <v>0.97761038000044198</v>
      </c>
      <c r="BE240">
        <v>1.7937720999998401</v>
      </c>
      <c r="BF240">
        <v>2.0777123000007101</v>
      </c>
      <c r="BG240">
        <v>2.5877940999998801</v>
      </c>
      <c r="BH240">
        <v>2.60808099999849</v>
      </c>
      <c r="BI240">
        <v>1.75448850000066</v>
      </c>
      <c r="BJ240">
        <v>113.80681390001</v>
      </c>
      <c r="BK240">
        <v>1.18785260000004</v>
      </c>
      <c r="BL240">
        <v>3.7177240499986501</v>
      </c>
      <c r="BM240">
        <v>1.9571058700003101</v>
      </c>
      <c r="BO240">
        <v>1.1500520999998101</v>
      </c>
      <c r="BP240">
        <v>1.1253753000000899</v>
      </c>
      <c r="BQ240">
        <v>2.0463830000007901</v>
      </c>
      <c r="BR240">
        <v>2.3252195999994001</v>
      </c>
      <c r="BS240">
        <v>2.3318929999986699</v>
      </c>
      <c r="BT240">
        <v>1.07118330000048</v>
      </c>
      <c r="BU240">
        <v>1.49134070000036</v>
      </c>
      <c r="BV240">
        <v>2.1035738999998999</v>
      </c>
      <c r="BW240">
        <v>7.9014726000023101</v>
      </c>
      <c r="BX240">
        <v>5.2089916999975703</v>
      </c>
      <c r="BY240">
        <v>3.1611032000000701</v>
      </c>
      <c r="BZ240">
        <v>104.37381348002199</v>
      </c>
      <c r="CA240">
        <v>9.4190597999986494</v>
      </c>
      <c r="CB240">
        <v>1.1552735000004799</v>
      </c>
      <c r="CC240">
        <v>24.194065799994899</v>
      </c>
      <c r="CD240">
        <v>4.8839985000013302</v>
      </c>
      <c r="CE240">
        <v>9.3482731999974895</v>
      </c>
      <c r="CF240">
        <v>2.7755785000008499</v>
      </c>
      <c r="CG240">
        <v>39.024532800016502</v>
      </c>
      <c r="CH240">
        <v>1.1008758000007199</v>
      </c>
      <c r="CI240">
        <v>2.1039301999990099</v>
      </c>
      <c r="CJ240">
        <v>6.2738133000020797</v>
      </c>
      <c r="CK240">
        <v>4.8153548999980602</v>
      </c>
      <c r="CL240">
        <v>2.4711491999987598</v>
      </c>
      <c r="CM240">
        <v>3.1447177000009101</v>
      </c>
      <c r="CN240">
        <v>31.964864400011699</v>
      </c>
      <c r="CO240">
        <v>1.2780616</v>
      </c>
      <c r="CP240">
        <v>1.90594609999971</v>
      </c>
      <c r="CQ240">
        <v>1.3749514999999499</v>
      </c>
      <c r="CR240">
        <v>1.2893112000001601</v>
      </c>
      <c r="CS240">
        <v>1.2851621000008899</v>
      </c>
      <c r="CT240">
        <v>12.3266769000038</v>
      </c>
      <c r="CU240">
        <v>132.08367699990001</v>
      </c>
      <c r="CV240">
        <v>14.491146700005601</v>
      </c>
      <c r="CW240">
        <v>26.137319000001298</v>
      </c>
      <c r="CX240">
        <v>81.123478000052302</v>
      </c>
      <c r="CY240">
        <v>19.708148000005199</v>
      </c>
      <c r="CZ240">
        <v>146.08860699995401</v>
      </c>
      <c r="DA240">
        <v>10.966297599996301</v>
      </c>
      <c r="DB240">
        <v>10.3327226999972</v>
      </c>
      <c r="DC240">
        <v>23.302866999991199</v>
      </c>
      <c r="DD240">
        <v>2.6854425999990799</v>
      </c>
      <c r="DE240">
        <v>1.69363402999988</v>
      </c>
      <c r="DF240">
        <v>1.36587689999942</v>
      </c>
      <c r="DG240">
        <v>1.17753540999911</v>
      </c>
      <c r="DH240">
        <v>3.2294803799995901</v>
      </c>
      <c r="DJ240">
        <v>1.28395640999952</v>
      </c>
      <c r="DK240">
        <v>2.6353135399986098</v>
      </c>
      <c r="DL240">
        <v>28.8088469599898</v>
      </c>
      <c r="DM240">
        <v>2.3229615499985798</v>
      </c>
      <c r="DN240">
        <v>8.7102839300059696</v>
      </c>
      <c r="DO240">
        <v>2.85608121000041</v>
      </c>
      <c r="DP240">
        <v>3.06594145000054</v>
      </c>
      <c r="DQ240">
        <v>1.4196383199996501</v>
      </c>
      <c r="DR240">
        <v>11.4370301799936</v>
      </c>
      <c r="DS240">
        <v>1.2804731300002501</v>
      </c>
      <c r="DT240">
        <v>1.3348224500004999</v>
      </c>
      <c r="DU240">
        <v>4.2521490099970798</v>
      </c>
      <c r="DV240">
        <v>3.8083946799997599</v>
      </c>
      <c r="DW240">
        <v>3.6426410599997299</v>
      </c>
      <c r="DX240">
        <v>1.44672329999958</v>
      </c>
      <c r="DY240">
        <v>128.77290300000499</v>
      </c>
      <c r="DZ240">
        <v>1.47386576999997</v>
      </c>
      <c r="EA240">
        <v>1.91764689999945</v>
      </c>
      <c r="EB240">
        <v>1.17174736000015</v>
      </c>
      <c r="EC240">
        <v>1.16457319999972</v>
      </c>
      <c r="ED240">
        <v>1.0906835299993001</v>
      </c>
      <c r="EE240">
        <v>3.00304084000163</v>
      </c>
      <c r="EF240">
        <v>1.4167394399992199</v>
      </c>
      <c r="EG240">
        <v>2.5206421000002601</v>
      </c>
      <c r="EH240">
        <v>1.65997253999922</v>
      </c>
      <c r="EI240">
        <v>1.7939553699998201</v>
      </c>
      <c r="EJ240">
        <v>1.9716828000000499</v>
      </c>
      <c r="EK240">
        <v>3.2829793999990202</v>
      </c>
      <c r="EL240">
        <v>6.2658252999972301</v>
      </c>
      <c r="EM240">
        <v>30.039002900011798</v>
      </c>
      <c r="EN240">
        <v>1.6834516899998599</v>
      </c>
      <c r="EO240">
        <v>1.4023619199997499</v>
      </c>
      <c r="EP240">
        <v>1.11595852999926</v>
      </c>
      <c r="EQ240">
        <v>1.13118195999959</v>
      </c>
      <c r="ER240">
        <v>1.37838091000049</v>
      </c>
      <c r="ES240">
        <v>1.0962725600002201</v>
      </c>
      <c r="ET240">
        <v>1.6381287799995301</v>
      </c>
      <c r="EU240">
        <v>3.06659493999905</v>
      </c>
      <c r="EV240">
        <v>1.1560992499999001</v>
      </c>
      <c r="EW240">
        <v>1.0477921599995199</v>
      </c>
      <c r="EX240">
        <v>116.162190999952</v>
      </c>
      <c r="EY240">
        <v>7.1935085399964001</v>
      </c>
      <c r="EZ240">
        <v>3.7321381000001601</v>
      </c>
      <c r="FA240">
        <v>1.2990469699998399</v>
      </c>
      <c r="FC240">
        <v>220.50627400004299</v>
      </c>
      <c r="FD240">
        <v>10411.6476705968</v>
      </c>
      <c r="FE240">
        <v>108.46788270003201</v>
      </c>
      <c r="FF240">
        <v>1.1440943800007499</v>
      </c>
      <c r="FG240">
        <v>4669.5730098485901</v>
      </c>
      <c r="FH240">
        <v>1.0617029999994001</v>
      </c>
      <c r="FI240">
        <v>1.18721664000077</v>
      </c>
      <c r="FJ240">
        <v>1.3379602099994401</v>
      </c>
      <c r="FK240">
        <v>23.337923710001601</v>
      </c>
      <c r="FL240">
        <v>1.4326208999991601</v>
      </c>
      <c r="FM240">
        <v>2.2676513000005798</v>
      </c>
      <c r="FN240">
        <v>1.9647139999997301</v>
      </c>
      <c r="FO240">
        <v>1.2811653999997401</v>
      </c>
      <c r="FP240">
        <v>3.3721415000000001</v>
      </c>
      <c r="FQ240">
        <v>1.6791981299993499</v>
      </c>
      <c r="FR240">
        <v>1.2494276100005699</v>
      </c>
      <c r="FS240">
        <v>1.29069967999931</v>
      </c>
      <c r="FT240">
        <v>2.3283740000006201</v>
      </c>
      <c r="FU240">
        <v>2.3233103499987902</v>
      </c>
      <c r="FV240">
        <v>1.2431436499991799</v>
      </c>
      <c r="FW240">
        <v>1.43024297000011</v>
      </c>
      <c r="FX240">
        <v>1.1467910800001799</v>
      </c>
      <c r="FY240">
        <v>1.3492267000001399</v>
      </c>
      <c r="FZ240">
        <v>1.1007348900002401</v>
      </c>
      <c r="GA240">
        <v>3.9072855999984299</v>
      </c>
      <c r="GB240">
        <v>1.25845540000046</v>
      </c>
      <c r="GC240">
        <v>380.48265872988799</v>
      </c>
      <c r="GD240">
        <v>106.707788900007</v>
      </c>
      <c r="GE240">
        <v>203.437986399978</v>
      </c>
      <c r="GF240">
        <v>298.80872250022401</v>
      </c>
      <c r="GG240">
        <v>286.43522119987801</v>
      </c>
      <c r="GH240">
        <v>136.655238100095</v>
      </c>
      <c r="GI240">
        <v>321.29419799987198</v>
      </c>
      <c r="GJ240">
        <v>121.191721900017</v>
      </c>
      <c r="GK240">
        <v>232.73650039988601</v>
      </c>
      <c r="GL240">
        <v>1.1302166000004901</v>
      </c>
      <c r="GM240">
        <v>2.3395892000007699</v>
      </c>
      <c r="GN240">
        <v>1.5330563000006801</v>
      </c>
      <c r="GO240">
        <v>7.3115688999969297</v>
      </c>
      <c r="GP240">
        <v>2.9813069999981998</v>
      </c>
      <c r="GQ240">
        <v>1.17532310000024</v>
      </c>
      <c r="GR240">
        <v>2.3112059000013701</v>
      </c>
      <c r="GS240">
        <v>4.5365931999986104</v>
      </c>
      <c r="GT240">
        <v>2.1788606000009199</v>
      </c>
      <c r="GU240">
        <v>3.0782763999995999</v>
      </c>
      <c r="GV240">
        <v>12.3732439000014</v>
      </c>
      <c r="GW240">
        <v>1.4164115999992599</v>
      </c>
      <c r="GX240">
        <v>8.8669713999988709</v>
      </c>
      <c r="GY240">
        <v>4.2187926999977199</v>
      </c>
      <c r="GZ240">
        <v>1.0470236000001001</v>
      </c>
      <c r="HA240">
        <v>2.4095716999982</v>
      </c>
      <c r="HB240">
        <v>1.00987300000088</v>
      </c>
      <c r="HC240">
        <v>5.4769281999979302</v>
      </c>
      <c r="HD240">
        <v>1.3622837999991999</v>
      </c>
      <c r="HE240">
        <v>156.983195400098</v>
      </c>
      <c r="HF240">
        <v>3.64381280000089</v>
      </c>
      <c r="HG240">
        <v>1.0708776999999801</v>
      </c>
      <c r="HH240">
        <v>2.2867192999983699</v>
      </c>
      <c r="HI240">
        <v>6.0181827999986099</v>
      </c>
      <c r="HJ240">
        <v>1.14263600000049</v>
      </c>
      <c r="HK240">
        <v>4.6571649000034103</v>
      </c>
      <c r="HL240">
        <v>184.557296559913</v>
      </c>
      <c r="HM240">
        <v>4.6850584499989099</v>
      </c>
      <c r="HN240">
        <v>83.125081770005593</v>
      </c>
      <c r="HO240">
        <v>1161.0334756597899</v>
      </c>
      <c r="HP240">
        <v>1.1686189200008801</v>
      </c>
      <c r="HQ240">
        <v>1.20401870000023</v>
      </c>
      <c r="HR240">
        <v>119.18161446997</v>
      </c>
      <c r="HS240">
        <v>187.60466150008099</v>
      </c>
      <c r="HT240">
        <v>138.51866810000499</v>
      </c>
      <c r="HU240">
        <v>159.90604040003399</v>
      </c>
      <c r="HV240">
        <v>162.37427036999699</v>
      </c>
      <c r="HW240">
        <v>451.16432488989102</v>
      </c>
      <c r="HX240">
        <v>123.045030749985</v>
      </c>
      <c r="HY240">
        <v>144.088315780042</v>
      </c>
      <c r="HZ240">
        <v>110.272797390004</v>
      </c>
      <c r="IA240">
        <v>1.1035625999993499</v>
      </c>
      <c r="IB240">
        <v>1.11307269999998</v>
      </c>
      <c r="IC240">
        <v>1.19049009999981</v>
      </c>
      <c r="ID240">
        <v>1.2652978999994999</v>
      </c>
      <c r="IE240">
        <v>1.0326289999993601</v>
      </c>
      <c r="IF240">
        <v>1.4158659999993699</v>
      </c>
      <c r="IG240">
        <v>1.84120780000012</v>
      </c>
      <c r="IH240">
        <v>1.3819953000002001</v>
      </c>
      <c r="II240">
        <v>1.38518140000087</v>
      </c>
      <c r="IJ240">
        <v>1.05174649999935</v>
      </c>
      <c r="IK240">
        <v>1.11454220000087</v>
      </c>
      <c r="IL240">
        <v>1.1353183999999601</v>
      </c>
      <c r="IM240">
        <v>1.1878957000008099</v>
      </c>
      <c r="IN240">
        <v>1.0438661000007401</v>
      </c>
      <c r="IO240">
        <v>1.03925639999943</v>
      </c>
      <c r="IP240">
        <v>3.08094010000059</v>
      </c>
      <c r="IQ240">
        <v>1.1219280000004801</v>
      </c>
      <c r="IR240">
        <v>1.0270502000002999</v>
      </c>
      <c r="IS240">
        <v>1.34189209999931</v>
      </c>
      <c r="IT240">
        <v>1.37388429999919</v>
      </c>
      <c r="IU240">
        <v>1.1929242999995</v>
      </c>
      <c r="IV240">
        <v>1.55061059999935</v>
      </c>
      <c r="IW240">
        <v>1.0497223000002101</v>
      </c>
      <c r="IX240">
        <v>1.6829335999991599</v>
      </c>
      <c r="IY240">
        <v>1.4133798999992</v>
      </c>
      <c r="IZ240">
        <v>2.1039531999995198</v>
      </c>
      <c r="JA240">
        <v>1.4402848999998199</v>
      </c>
      <c r="JB240">
        <v>1.30057029999989</v>
      </c>
      <c r="JC240">
        <v>1.2074506999997501</v>
      </c>
      <c r="JD240">
        <v>1.19144059999962</v>
      </c>
      <c r="JE240">
        <v>1.1905466999996901</v>
      </c>
      <c r="JF240">
        <v>4.3552398999963797</v>
      </c>
      <c r="JG240">
        <v>1.5364511000007</v>
      </c>
      <c r="JH240">
        <v>1.41993309999998</v>
      </c>
      <c r="JI240">
        <v>1.03432500000054</v>
      </c>
      <c r="JJ240">
        <v>5.8463613999993003</v>
      </c>
      <c r="JK240">
        <v>1.6178801999994901</v>
      </c>
      <c r="JL240">
        <v>1.6159513999991799</v>
      </c>
      <c r="JM240">
        <v>1.8555037999995001</v>
      </c>
      <c r="JN240">
        <v>1.17593420000048</v>
      </c>
      <c r="JO240">
        <v>2.6283293999986199</v>
      </c>
      <c r="JP240">
        <v>578.25731310993399</v>
      </c>
      <c r="JQ240">
        <v>225.418224910041</v>
      </c>
      <c r="JR240">
        <v>12.013934000002299</v>
      </c>
      <c r="JS240">
        <v>2.1888397000002402</v>
      </c>
      <c r="JT240">
        <v>1.4535703000001401</v>
      </c>
      <c r="JU240">
        <v>7.3346959999980799</v>
      </c>
      <c r="JV240">
        <v>122.605757000041</v>
      </c>
      <c r="JW240">
        <v>0.99706849999984104</v>
      </c>
      <c r="JX240">
        <v>109.298949999968</v>
      </c>
      <c r="JY240">
        <v>1.1512967100006799</v>
      </c>
      <c r="JZ240">
        <v>1.1810318000007101</v>
      </c>
      <c r="KA240">
        <v>117.866154000047</v>
      </c>
      <c r="KB240">
        <v>87.415885000024005</v>
      </c>
      <c r="KC240">
        <v>113.979578000028</v>
      </c>
      <c r="KD240">
        <v>111.93683300004299</v>
      </c>
      <c r="KE240">
        <v>117.260526000056</v>
      </c>
      <c r="KF240">
        <v>99.204772999975802</v>
      </c>
      <c r="KG240">
        <v>123.46450400003199</v>
      </c>
      <c r="KH240">
        <v>111.876668000012</v>
      </c>
      <c r="KI240">
        <v>184.45247899997</v>
      </c>
      <c r="KJ240">
        <v>172.984987000003</v>
      </c>
      <c r="KK240">
        <v>128.50135400006499</v>
      </c>
      <c r="KL240">
        <v>110.891767999972</v>
      </c>
      <c r="KM240">
        <v>152.714150999906</v>
      </c>
      <c r="KN240">
        <v>132.51307899993799</v>
      </c>
      <c r="KO240">
        <v>108.630778999999</v>
      </c>
      <c r="KP240">
        <v>117.725917999982</v>
      </c>
      <c r="KQ240">
        <v>176.056576000061</v>
      </c>
      <c r="KR240">
        <v>277.69681800017099</v>
      </c>
      <c r="KS240">
        <v>149.37653400003899</v>
      </c>
      <c r="KT240">
        <v>141.53041299991301</v>
      </c>
      <c r="KU240">
        <v>247.754381000064</v>
      </c>
      <c r="KV240">
        <v>111.63588099996601</v>
      </c>
      <c r="KW240">
        <v>125.34185800002901</v>
      </c>
      <c r="KX240">
        <v>194.96433599991701</v>
      </c>
      <c r="KY240">
        <v>208.437623000005</v>
      </c>
      <c r="KZ240">
        <v>102.524073999957</v>
      </c>
      <c r="LA240">
        <v>118.274114000029</v>
      </c>
      <c r="LB240">
        <v>134.70912400004499</v>
      </c>
      <c r="LC240">
        <v>116.734163000016</v>
      </c>
      <c r="LD240">
        <v>226.82500299997599</v>
      </c>
      <c r="LE240">
        <v>93.854607000015704</v>
      </c>
      <c r="LF240">
        <v>125.097195000038</v>
      </c>
      <c r="LG240">
        <v>120.28760000004</v>
      </c>
      <c r="LH240">
        <v>105.706994000007</v>
      </c>
      <c r="LI240">
        <v>128.662164000096</v>
      </c>
      <c r="LJ240">
        <v>117.88902300002501</v>
      </c>
      <c r="LK240">
        <v>168.57114199991301</v>
      </c>
      <c r="LL240">
        <v>257.46851299982501</v>
      </c>
      <c r="LM240">
        <v>204.65308200009201</v>
      </c>
      <c r="LN240">
        <v>119.078825999983</v>
      </c>
      <c r="LO240">
        <v>163.10557599994399</v>
      </c>
      <c r="LP240">
        <v>100.89455500000599</v>
      </c>
      <c r="LQ240">
        <v>115.943145000027</v>
      </c>
      <c r="LR240">
        <v>90.125826000003102</v>
      </c>
      <c r="LS240">
        <v>161.22351399995401</v>
      </c>
      <c r="LT240">
        <v>138.593595999992</v>
      </c>
      <c r="LU240">
        <v>118.753767000046</v>
      </c>
      <c r="LV240">
        <v>154.50096399988999</v>
      </c>
      <c r="LW240">
        <v>103.552187999943</v>
      </c>
      <c r="LX240">
        <v>119.09576000005499</v>
      </c>
      <c r="LY240">
        <v>130.579755000072</v>
      </c>
      <c r="LZ240">
        <v>122.11229199997599</v>
      </c>
      <c r="MA240">
        <v>100.433503999957</v>
      </c>
      <c r="MB240">
        <v>118.677607999998</v>
      </c>
      <c r="MC240">
        <v>166.841329999967</v>
      </c>
      <c r="MD240">
        <v>120.740896999952</v>
      </c>
      <c r="ME240">
        <v>103.952308999957</v>
      </c>
      <c r="MF240">
        <v>104.711513999966</v>
      </c>
      <c r="MG240">
        <v>105.199770999956</v>
      </c>
      <c r="MH240">
        <v>160.83278899989099</v>
      </c>
      <c r="MI240">
        <v>221.841886000009</v>
      </c>
      <c r="MJ240">
        <v>101.120240999968</v>
      </c>
      <c r="MK240">
        <v>108.36135599995001</v>
      </c>
      <c r="ML240">
        <v>170.140737999929</v>
      </c>
      <c r="MM240">
        <v>121.107712000026</v>
      </c>
      <c r="MN240">
        <v>102.004580999957</v>
      </c>
      <c r="MO240">
        <v>138.269172</v>
      </c>
      <c r="MP240">
        <v>114.784126000013</v>
      </c>
      <c r="MQ240">
        <v>112.830314000021</v>
      </c>
      <c r="MR240">
        <v>113.021630999981</v>
      </c>
      <c r="MS240">
        <v>95.869132000021594</v>
      </c>
      <c r="MT240">
        <v>216.79869499988899</v>
      </c>
      <c r="MU240">
        <v>287.48693099990498</v>
      </c>
      <c r="MV240">
        <v>212.20951499999501</v>
      </c>
      <c r="MW240">
        <v>278.70532099995802</v>
      </c>
      <c r="MX240">
        <v>104.254068000009</v>
      </c>
      <c r="MY240">
        <v>328.28938300022901</v>
      </c>
      <c r="MZ240">
        <v>326.77991600008698</v>
      </c>
      <c r="NA240">
        <v>336.94933900004298</v>
      </c>
      <c r="NB240">
        <v>130.50172200007401</v>
      </c>
      <c r="NC240">
        <v>304.10202000010798</v>
      </c>
      <c r="ND240">
        <v>111.847537999973</v>
      </c>
      <c r="NE240">
        <v>150.88805299997301</v>
      </c>
      <c r="NF240">
        <v>239.01168400002601</v>
      </c>
      <c r="NG240">
        <v>167.800356999971</v>
      </c>
      <c r="NH240">
        <v>150.036476999987</v>
      </c>
      <c r="NI240">
        <v>128.14545299997599</v>
      </c>
      <c r="NJ240">
        <v>119.270549000008</v>
      </c>
      <c r="NK240">
        <v>131.670731999911</v>
      </c>
      <c r="NL240">
        <v>130.95725900004601</v>
      </c>
      <c r="NM240">
        <v>122.95917699998201</v>
      </c>
      <c r="NN240">
        <v>157.07479700003799</v>
      </c>
      <c r="NO240">
        <v>104.68877999996801</v>
      </c>
      <c r="NP240">
        <v>132.59176400001201</v>
      </c>
      <c r="NQ240">
        <v>112.104686000035</v>
      </c>
      <c r="NR240">
        <v>1.7197842000004999</v>
      </c>
      <c r="NS240">
        <v>4.0213504999992402</v>
      </c>
      <c r="NT240">
        <v>1.41479059999983</v>
      </c>
      <c r="NU240">
        <v>1.0514739499994901</v>
      </c>
      <c r="NV240">
        <v>2.71489519999886</v>
      </c>
      <c r="NW240">
        <v>1.2050036799992101</v>
      </c>
      <c r="NX240">
        <v>1.0523059999995901</v>
      </c>
      <c r="NY240">
        <v>1.1527286000000501</v>
      </c>
      <c r="NZ240">
        <v>1.25519820000045</v>
      </c>
      <c r="OA240">
        <v>1.1668489000003299</v>
      </c>
      <c r="OB240">
        <v>4.0458728000012298</v>
      </c>
      <c r="OC240">
        <v>2.4173015999986101</v>
      </c>
      <c r="OD240">
        <v>3.2353880000009698</v>
      </c>
      <c r="OE240">
        <v>1.86281140000028</v>
      </c>
      <c r="OF240">
        <v>3.0726531000000299</v>
      </c>
      <c r="OG240">
        <v>5.8722874000013698</v>
      </c>
      <c r="OH240">
        <v>2.3193605999986202</v>
      </c>
      <c r="OI240">
        <v>2.5791876000002998</v>
      </c>
      <c r="OJ240">
        <v>1.3835202999998699</v>
      </c>
      <c r="OK240">
        <v>1.3481016000005199</v>
      </c>
      <c r="OL240">
        <v>1.4475566000000999</v>
      </c>
      <c r="OM240">
        <v>3.22987678999925</v>
      </c>
      <c r="ON240">
        <v>3.6260174999988499</v>
      </c>
      <c r="OO240">
        <v>1.3890187399992999</v>
      </c>
      <c r="OP240">
        <v>2.1699689400011302</v>
      </c>
      <c r="OQ240">
        <v>2.8807833399987399</v>
      </c>
      <c r="OR240">
        <v>2.8376087299984598</v>
      </c>
      <c r="OS240">
        <v>2.5831456999985698</v>
      </c>
      <c r="OT240">
        <v>2.9617855399992501</v>
      </c>
      <c r="OU240">
        <v>1.0845945199998801</v>
      </c>
      <c r="OV240">
        <v>1.7356325300006601</v>
      </c>
      <c r="OW240">
        <v>2.6890004900014901</v>
      </c>
      <c r="OX240">
        <v>3.0879188399994701</v>
      </c>
      <c r="OY240">
        <v>55.548087690025604</v>
      </c>
      <c r="OZ240">
        <v>2.94824756999878</v>
      </c>
      <c r="PA240">
        <v>10.8309385900066</v>
      </c>
      <c r="PB240">
        <v>2.7315007100005499</v>
      </c>
      <c r="PC240">
        <v>3.9610644999993401</v>
      </c>
      <c r="PD240">
        <v>3.4410919000001701</v>
      </c>
      <c r="PE240">
        <v>1.85489665000023</v>
      </c>
      <c r="PF240">
        <v>105.250921600033</v>
      </c>
      <c r="PG240">
        <v>10.8033819999982</v>
      </c>
      <c r="PH240">
        <v>4.2341403000027604</v>
      </c>
      <c r="PI240">
        <v>6.7757922000018898</v>
      </c>
      <c r="PJ240">
        <v>4.6133811999970904</v>
      </c>
      <c r="PK240">
        <v>1.11925049999991</v>
      </c>
      <c r="PL240">
        <v>1.2757686500008301</v>
      </c>
      <c r="PM240">
        <v>1.3264121100000901</v>
      </c>
      <c r="PN240">
        <v>1.5506687100005401</v>
      </c>
      <c r="PO240">
        <v>1.58953635999933</v>
      </c>
      <c r="PP240">
        <v>1.6715562299996201</v>
      </c>
      <c r="PQ240">
        <v>1.76235735999944</v>
      </c>
      <c r="PR240">
        <v>1.42282857999999</v>
      </c>
      <c r="PS240">
        <v>1.7760274200009001</v>
      </c>
      <c r="PT240">
        <v>2.2073103100010498</v>
      </c>
      <c r="PU240">
        <v>3.74356635000004</v>
      </c>
      <c r="PV240">
        <v>9.2229808900010504</v>
      </c>
      <c r="PW240">
        <v>237.68128779996201</v>
      </c>
      <c r="PX240">
        <v>2.16085979999843</v>
      </c>
      <c r="PY240">
        <v>167.76797210006001</v>
      </c>
      <c r="PZ240">
        <v>1.8639120999996499</v>
      </c>
      <c r="QA240">
        <v>1.7048821999996999</v>
      </c>
      <c r="QB240">
        <v>106.692799999961</v>
      </c>
      <c r="QC240">
        <v>2.1187200999993401</v>
      </c>
      <c r="QD240">
        <v>43260.184183299498</v>
      </c>
      <c r="QE240">
        <v>2.7477351999987101</v>
      </c>
      <c r="QF240">
        <v>2.3689186800002102</v>
      </c>
      <c r="QG240">
        <v>225.32510989997499</v>
      </c>
      <c r="QH240">
        <v>127.992471109959</v>
      </c>
      <c r="QI240">
        <v>1.1105597400000999</v>
      </c>
      <c r="QJ240">
        <v>1.13894794999942</v>
      </c>
      <c r="QK240">
        <v>1.0795709499998301</v>
      </c>
      <c r="QL240">
        <v>1.0774726899999201</v>
      </c>
      <c r="QM240">
        <v>16.3453709300084</v>
      </c>
      <c r="QN240">
        <v>1.60622535000039</v>
      </c>
      <c r="QO240">
        <v>101.02497300005101</v>
      </c>
      <c r="QP240">
        <v>1.50586289999956</v>
      </c>
      <c r="QQ240">
        <v>1.3982711000007799</v>
      </c>
      <c r="QR240">
        <v>1.16428000000087</v>
      </c>
      <c r="QS240">
        <v>1.8516691000004399</v>
      </c>
      <c r="QT240">
        <v>1.4943966999999201</v>
      </c>
      <c r="QU240">
        <v>120.079666999984</v>
      </c>
      <c r="QV240">
        <v>102.173177000019</v>
      </c>
      <c r="QW240">
        <v>188.48695400008</v>
      </c>
      <c r="QX240">
        <v>117.272348999977</v>
      </c>
      <c r="QY240">
        <v>108.910874999943</v>
      </c>
      <c r="QZ240">
        <v>107.33218000002699</v>
      </c>
      <c r="RA240">
        <v>106.302875000052</v>
      </c>
      <c r="RB240">
        <v>1.42360537000059</v>
      </c>
      <c r="RC240">
        <v>2.6896130999994101</v>
      </c>
      <c r="RD240">
        <v>167.37322900001899</v>
      </c>
      <c r="RE240">
        <v>110.785991000012</v>
      </c>
      <c r="RF240">
        <v>113.365518999984</v>
      </c>
      <c r="RG240">
        <v>124.908885000041</v>
      </c>
      <c r="RH240">
        <v>152.65586500009499</v>
      </c>
      <c r="RI240">
        <v>269.32557100011002</v>
      </c>
      <c r="RJ240">
        <v>110.405629000044</v>
      </c>
      <c r="RK240">
        <v>103.45520900003601</v>
      </c>
      <c r="RL240">
        <v>278.03215999994399</v>
      </c>
      <c r="RM240">
        <v>53.905845000001101</v>
      </c>
      <c r="RN240">
        <v>274.52208099979902</v>
      </c>
      <c r="RO240">
        <v>172.83147799992</v>
      </c>
      <c r="RP240">
        <v>224.95728099998101</v>
      </c>
      <c r="RQ240">
        <v>106.859403999988</v>
      </c>
      <c r="RR240">
        <v>386.74458999978401</v>
      </c>
      <c r="RS240">
        <v>199.918001000071</v>
      </c>
      <c r="RT240">
        <v>112.884292999981</v>
      </c>
      <c r="RU240">
        <v>190.85851299995599</v>
      </c>
      <c r="RV240">
        <v>335.69070000015199</v>
      </c>
      <c r="RW240">
        <v>62.856940000027002</v>
      </c>
      <c r="RX240">
        <v>374.76563799986599</v>
      </c>
      <c r="RY240">
        <v>202.26938299997701</v>
      </c>
      <c r="RZ240">
        <v>642.41205400042202</v>
      </c>
      <c r="SA240">
        <v>695.38387699984003</v>
      </c>
      <c r="SB240">
        <v>316.62200899981002</v>
      </c>
      <c r="SC240">
        <v>114.706073999987</v>
      </c>
      <c r="SD240">
        <v>218.543122000061</v>
      </c>
      <c r="SE240">
        <v>400.44650699989899</v>
      </c>
      <c r="SF240">
        <v>291.18891899986198</v>
      </c>
      <c r="SG240">
        <v>796.81724900007202</v>
      </c>
      <c r="SH240">
        <v>117.253648999962</v>
      </c>
      <c r="SI240">
        <v>104.34621800005</v>
      </c>
      <c r="SJ240">
        <v>7979.0161999985603</v>
      </c>
      <c r="SK240">
        <v>65.002591000055006</v>
      </c>
      <c r="SL240">
        <v>151.39371199998999</v>
      </c>
      <c r="SM240">
        <v>287.47567899990798</v>
      </c>
      <c r="SN240">
        <v>343.20420699985698</v>
      </c>
      <c r="SO240">
        <v>203.44237100007001</v>
      </c>
      <c r="SP240">
        <v>566.94922900013603</v>
      </c>
      <c r="SQ240">
        <v>203.734286000021</v>
      </c>
      <c r="SR240">
        <v>53.954827999987202</v>
      </c>
      <c r="SS240">
        <v>53.034546000009897</v>
      </c>
      <c r="ST240">
        <v>202.499904999975</v>
      </c>
      <c r="SU240">
        <v>196.59218199993501</v>
      </c>
      <c r="SV240">
        <v>204.216018999927</v>
      </c>
      <c r="SW240">
        <v>170.001234000083</v>
      </c>
      <c r="SX240">
        <v>212.040303000016</v>
      </c>
      <c r="SY240">
        <v>197.252369000111</v>
      </c>
      <c r="SZ240">
        <v>129.07246900000601</v>
      </c>
      <c r="TA240">
        <v>155.08725499990399</v>
      </c>
      <c r="TB240">
        <v>109.56887399999</v>
      </c>
      <c r="TC240">
        <v>159.431803999934</v>
      </c>
      <c r="TD240">
        <v>147.74199700006301</v>
      </c>
      <c r="TE240">
        <v>518.69829399976902</v>
      </c>
      <c r="TF240">
        <v>118.097525999998</v>
      </c>
      <c r="TG240">
        <v>126.76260000001599</v>
      </c>
      <c r="TH240">
        <v>563.98580299969797</v>
      </c>
      <c r="TI240">
        <v>84.782428000005893</v>
      </c>
      <c r="TJ240">
        <v>391.46406800020497</v>
      </c>
      <c r="TK240">
        <v>172.60334999999</v>
      </c>
      <c r="TL240">
        <v>438.31178200012101</v>
      </c>
      <c r="TM240">
        <v>509.151732000057</v>
      </c>
      <c r="TN240">
        <v>198.58428300009101</v>
      </c>
      <c r="TO240">
        <v>509.95886499993497</v>
      </c>
      <c r="TQ240">
        <v>509.76323600020299</v>
      </c>
      <c r="TR240">
        <v>509.65873999986798</v>
      </c>
      <c r="TS240">
        <v>207.978555999929</v>
      </c>
      <c r="TT240">
        <v>168.41971500008401</v>
      </c>
      <c r="TU240">
        <v>103.999157999991</v>
      </c>
      <c r="TV240">
        <v>110.22920800000399</v>
      </c>
      <c r="TW240">
        <v>373.42010999983199</v>
      </c>
      <c r="TX240">
        <v>136.57732899999201</v>
      </c>
      <c r="TY240">
        <v>119.080811999971</v>
      </c>
      <c r="TZ240">
        <v>431.84775200020499</v>
      </c>
      <c r="UA240">
        <v>157.001777000027</v>
      </c>
      <c r="UB240">
        <v>137.03055600007099</v>
      </c>
      <c r="UC240">
        <v>120.491126999957</v>
      </c>
      <c r="UD240">
        <v>113.55734299996401</v>
      </c>
      <c r="UE240">
        <v>140.77024800004401</v>
      </c>
      <c r="UF240">
        <v>115.494614999974</v>
      </c>
      <c r="UG240">
        <v>132.85817399993499</v>
      </c>
      <c r="UH240">
        <v>139.19437399995499</v>
      </c>
      <c r="UI240">
        <v>121.64219399995601</v>
      </c>
      <c r="UJ240">
        <v>114.487328000017</v>
      </c>
      <c r="UK240">
        <v>139.221831999952</v>
      </c>
      <c r="UL240">
        <v>170.45745899993901</v>
      </c>
      <c r="UM240">
        <v>115.626066999976</v>
      </c>
      <c r="UN240">
        <v>147.883741999976</v>
      </c>
      <c r="UO240">
        <v>196.73055199999399</v>
      </c>
      <c r="UP240">
        <v>220.13699200004299</v>
      </c>
      <c r="UQ240">
        <v>118.027266000048</v>
      </c>
      <c r="UR240">
        <v>112.211810000008</v>
      </c>
      <c r="US240">
        <v>355.60444900021002</v>
      </c>
      <c r="UT240">
        <v>354.83617699984501</v>
      </c>
      <c r="UU240">
        <v>1964.9287679996301</v>
      </c>
      <c r="UV240">
        <v>141.93570100003899</v>
      </c>
      <c r="UW240">
        <v>461.905162999872</v>
      </c>
      <c r="UX240">
        <v>109.27016299997899</v>
      </c>
      <c r="UY240">
        <v>56.3782169999904</v>
      </c>
      <c r="UZ240">
        <v>12.7801769999933</v>
      </c>
      <c r="VA240">
        <v>161.51493899989899</v>
      </c>
      <c r="VB240">
        <v>117.33155799994699</v>
      </c>
      <c r="VD240">
        <v>121.43428000004501</v>
      </c>
      <c r="VE240">
        <v>109.344384999946</v>
      </c>
      <c r="VF240">
        <v>147.885368000017</v>
      </c>
      <c r="VG240">
        <v>150.289744999958</v>
      </c>
      <c r="VH240">
        <v>115.10993699997201</v>
      </c>
      <c r="VI240">
        <v>109.412473000004</v>
      </c>
      <c r="VJ240">
        <v>121.014506999985</v>
      </c>
      <c r="VK240">
        <v>119.760708000045</v>
      </c>
      <c r="VL240">
        <v>108.047727999976</v>
      </c>
      <c r="VM240">
        <v>112.512727000052</v>
      </c>
      <c r="VN240">
        <v>215.520644000033</v>
      </c>
      <c r="VO240">
        <v>107.43295899999799</v>
      </c>
      <c r="VP240">
        <v>292.595544000156</v>
      </c>
      <c r="VQ240">
        <v>194.89478700002701</v>
      </c>
      <c r="VR240">
        <v>115.25882999994801</v>
      </c>
      <c r="VS240">
        <v>108.721479000058</v>
      </c>
      <c r="VT240">
        <v>125.265939999954</v>
      </c>
      <c r="VU240">
        <v>168.02318600006399</v>
      </c>
      <c r="VV240">
        <v>206.767705000006</v>
      </c>
      <c r="VW240">
        <v>171.83055400010201</v>
      </c>
      <c r="VX240">
        <v>150.006453000009</v>
      </c>
      <c r="VY240">
        <v>109.500728999963</v>
      </c>
      <c r="VZ240">
        <v>112.259086000035</v>
      </c>
      <c r="WA240">
        <v>104.861602999968</v>
      </c>
      <c r="WB240">
        <v>292.82890200009598</v>
      </c>
      <c r="WC240">
        <v>186.81027900008499</v>
      </c>
      <c r="WD240">
        <v>205.93203000002501</v>
      </c>
      <c r="WE240">
        <v>107.81682800001001</v>
      </c>
      <c r="WF240">
        <v>106.671790000051</v>
      </c>
      <c r="WH240">
        <v>113.25788499997</v>
      </c>
      <c r="WI240">
        <v>124.62496699998199</v>
      </c>
      <c r="WJ240">
        <v>29.716331000003301</v>
      </c>
      <c r="WK240">
        <v>114.701068999944</v>
      </c>
      <c r="WL240">
        <v>105.501664999989</v>
      </c>
      <c r="WM240">
        <v>224.01377599989101</v>
      </c>
      <c r="WN240">
        <v>288.12687700009002</v>
      </c>
      <c r="WO240">
        <v>356.21988099999697</v>
      </c>
      <c r="WP240">
        <v>225.88628099998499</v>
      </c>
      <c r="WQ240">
        <v>278.07090800022701</v>
      </c>
      <c r="WR240">
        <v>328.51243200013403</v>
      </c>
      <c r="WS240">
        <v>288.23999899998302</v>
      </c>
      <c r="WT240">
        <v>546.62537300027896</v>
      </c>
      <c r="WU240">
        <v>556.79347399994697</v>
      </c>
      <c r="WV240">
        <v>869.67752599995595</v>
      </c>
      <c r="WW240">
        <v>131.02524000010499</v>
      </c>
      <c r="WX240">
        <v>318.94891900010401</v>
      </c>
      <c r="WY240">
        <v>156.76178700011201</v>
      </c>
      <c r="WZ240">
        <v>301.58222599979501</v>
      </c>
      <c r="XA240">
        <v>107.342247999972</v>
      </c>
      <c r="XB240">
        <v>231.58187399990899</v>
      </c>
      <c r="XC240">
        <v>109.036915999954</v>
      </c>
      <c r="XD240">
        <v>486.00342300021998</v>
      </c>
      <c r="XE240">
        <v>161.858629999915</v>
      </c>
      <c r="XF240">
        <v>242.23381199990399</v>
      </c>
      <c r="XG240">
        <v>100.38701499998599</v>
      </c>
      <c r="XH240">
        <v>206.35529399989201</v>
      </c>
      <c r="XI240">
        <v>101.166365999961</v>
      </c>
      <c r="XJ240">
        <v>215.024887999985</v>
      </c>
      <c r="XK240">
        <v>62.641243999998601</v>
      </c>
      <c r="XL240">
        <v>1.6756990699996099</v>
      </c>
      <c r="XM240">
        <v>5.8898922399967004</v>
      </c>
      <c r="XN240">
        <v>1.1262923899994299</v>
      </c>
      <c r="XO240">
        <v>1.85544680000021</v>
      </c>
      <c r="XP240">
        <v>1.78123616999983</v>
      </c>
      <c r="XQ240">
        <v>23.6617577199941</v>
      </c>
      <c r="XR240">
        <v>1.2776934499997901</v>
      </c>
      <c r="XS240">
        <v>1.3076693300008599</v>
      </c>
      <c r="XT240">
        <v>2.3797595500000202</v>
      </c>
      <c r="XU240">
        <v>2.2957108199989298</v>
      </c>
      <c r="XV240">
        <v>3.1431609999999601</v>
      </c>
      <c r="XW240">
        <v>3.6197471000013999</v>
      </c>
      <c r="XX240">
        <v>3.3969782999993199</v>
      </c>
      <c r="XY240">
        <v>3.67574339999919</v>
      </c>
      <c r="XZ240">
        <v>1.50238791999982</v>
      </c>
      <c r="YA240">
        <v>12.522602900004101</v>
      </c>
      <c r="YB240">
        <v>1.13139426999987</v>
      </c>
      <c r="YC240">
        <v>1.3612520999995501</v>
      </c>
      <c r="YD240">
        <v>1.18423939999957</v>
      </c>
      <c r="YE240">
        <v>4.7599700999999204</v>
      </c>
      <c r="YF240">
        <v>1.16655329999958</v>
      </c>
      <c r="YG240">
        <v>0.92019053999956701</v>
      </c>
      <c r="YH240">
        <v>1578.26941318996</v>
      </c>
      <c r="YI240">
        <v>117.107056500041</v>
      </c>
      <c r="YJ240">
        <v>308.74863599985798</v>
      </c>
      <c r="YK240">
        <v>3.1277462200014301</v>
      </c>
      <c r="YL240">
        <v>1.48873773999912</v>
      </c>
      <c r="YM240">
        <v>2451020.2901725802</v>
      </c>
      <c r="YN240">
        <v>1.3255909700001201</v>
      </c>
      <c r="YO240">
        <v>1.31066212000042</v>
      </c>
      <c r="YP240">
        <v>1.9537110099991</v>
      </c>
      <c r="YQ240">
        <v>176.43736999994101</v>
      </c>
      <c r="YR240">
        <v>144.784297999926</v>
      </c>
      <c r="YS240">
        <v>6.6061571000027497</v>
      </c>
      <c r="YT240">
        <v>8.0094321000069595</v>
      </c>
      <c r="YU240">
        <v>376.17888000002102</v>
      </c>
      <c r="YV240">
        <v>233.68237950000901</v>
      </c>
      <c r="YW240">
        <v>1.5768334000004001</v>
      </c>
      <c r="YX240">
        <v>1.6409437999991501</v>
      </c>
      <c r="YY240">
        <v>1.2452603000001501</v>
      </c>
      <c r="YZ240">
        <v>4.3317559499992102</v>
      </c>
      <c r="ZA240">
        <v>1.3929083700004401</v>
      </c>
      <c r="ZB240">
        <v>4.7429818000018704</v>
      </c>
      <c r="ZC240">
        <v>1.2579184000005601</v>
      </c>
      <c r="ZD240">
        <v>1.1396292000008501</v>
      </c>
    </row>
    <row r="241" spans="1:680" x14ac:dyDescent="0.25">
      <c r="A241" s="40">
        <v>44403</v>
      </c>
      <c r="B241" s="6">
        <v>2.1201766699996401</v>
      </c>
      <c r="C241" s="6">
        <v>2.1099853000014299</v>
      </c>
      <c r="D241">
        <v>1.0261984299995699</v>
      </c>
      <c r="E241">
        <v>1.8192067300005901</v>
      </c>
      <c r="F241">
        <v>1.1204582400005201</v>
      </c>
      <c r="G241">
        <v>1.16954020000048</v>
      </c>
      <c r="H241">
        <v>1.1278837000008901</v>
      </c>
      <c r="I241">
        <v>3.1118520000018202</v>
      </c>
      <c r="J241">
        <v>1.1570792000002299</v>
      </c>
      <c r="K241">
        <v>2.6892593999982601</v>
      </c>
      <c r="L241">
        <v>2.9443896999982799</v>
      </c>
      <c r="M241">
        <v>1.88654160000078</v>
      </c>
      <c r="N241">
        <v>2.8727655000002401</v>
      </c>
      <c r="O241">
        <v>2.5815143500003601</v>
      </c>
      <c r="P241">
        <v>3.1759859500016301</v>
      </c>
      <c r="Q241">
        <v>0.93878072999996198</v>
      </c>
      <c r="R241">
        <v>2.7345609600015499</v>
      </c>
      <c r="S241">
        <v>2.8426738800007998</v>
      </c>
      <c r="T241">
        <v>3.3448378899993298</v>
      </c>
      <c r="U241">
        <v>1.1211104199992401</v>
      </c>
      <c r="V241">
        <v>1.54688417000034</v>
      </c>
      <c r="W241">
        <v>2.9368236568989201</v>
      </c>
      <c r="X241">
        <v>2.2528969855993601</v>
      </c>
      <c r="Y241">
        <v>3.5063913999983898</v>
      </c>
      <c r="Z241">
        <v>1.1470135899999101</v>
      </c>
      <c r="AA241">
        <v>1.33440306000011</v>
      </c>
      <c r="AB241">
        <v>1.1681666000004001</v>
      </c>
      <c r="AC241">
        <v>12.2611285500025</v>
      </c>
      <c r="AD241">
        <v>26.662577940005601</v>
      </c>
      <c r="AE241">
        <v>1.1223010800004001</v>
      </c>
      <c r="AF241">
        <v>77.525493339984706</v>
      </c>
      <c r="AG241">
        <v>10.9879069000017</v>
      </c>
      <c r="AH241">
        <v>2.0094891900007501</v>
      </c>
      <c r="AI241">
        <v>1.16715185999965</v>
      </c>
      <c r="AJ241">
        <v>2.9213043000017902</v>
      </c>
      <c r="AK241">
        <v>2.6674578999991398</v>
      </c>
      <c r="AL241">
        <v>1.66047753999919</v>
      </c>
      <c r="AM241">
        <v>1.8881691000006</v>
      </c>
      <c r="AN241">
        <v>1115.0596144199401</v>
      </c>
      <c r="AO241">
        <v>265.67890786984901</v>
      </c>
      <c r="AP241">
        <v>199.97846190002701</v>
      </c>
      <c r="AQ241">
        <v>14.985855699997</v>
      </c>
      <c r="AR241">
        <v>1.5863080300005099</v>
      </c>
      <c r="AS241">
        <v>1.3228366900002599</v>
      </c>
      <c r="AT241">
        <v>1.57710790999954</v>
      </c>
      <c r="AU241">
        <v>4.0954589000029999</v>
      </c>
      <c r="AV241">
        <v>3.2925591999992299</v>
      </c>
      <c r="AW241">
        <v>1.4924575400000299</v>
      </c>
      <c r="AX241">
        <v>13.166882739999</v>
      </c>
      <c r="AY241">
        <v>1.51582933999998</v>
      </c>
      <c r="AZ241">
        <v>7.8609957000007897</v>
      </c>
      <c r="BA241">
        <v>1.60537979999935</v>
      </c>
      <c r="BB241">
        <v>4.4684791800027597</v>
      </c>
      <c r="BC241">
        <v>2.62250266000046</v>
      </c>
      <c r="BD241">
        <v>0.97763621000012801</v>
      </c>
      <c r="BE241">
        <v>1.7941668000003099</v>
      </c>
      <c r="BF241">
        <v>2.0768414000012898</v>
      </c>
      <c r="BG241">
        <v>2.57000400000106</v>
      </c>
      <c r="BH241">
        <v>2.6054683000002101</v>
      </c>
      <c r="BI241">
        <v>1.75177559999975</v>
      </c>
      <c r="BJ241">
        <v>113.21419740002599</v>
      </c>
      <c r="BK241">
        <v>1.19034309999915</v>
      </c>
      <c r="BL241">
        <v>3.70629277999979</v>
      </c>
      <c r="BM241">
        <v>1.9529899499993899</v>
      </c>
      <c r="BO241">
        <v>1.1498284999997801</v>
      </c>
      <c r="BP241">
        <v>1.1266828999996501</v>
      </c>
      <c r="BQ241">
        <v>2.0467454999998198</v>
      </c>
      <c r="BR241">
        <v>2.3096113999999899</v>
      </c>
      <c r="BS241">
        <v>2.3323759999984799</v>
      </c>
      <c r="BT241">
        <v>1.0714052000003</v>
      </c>
      <c r="BU241">
        <v>1.4844825000000099</v>
      </c>
      <c r="BV241">
        <v>2.1041973999999799</v>
      </c>
      <c r="BW241">
        <v>7.7792256000029703</v>
      </c>
      <c r="BX241">
        <v>5.1562413999999999</v>
      </c>
      <c r="BY241">
        <v>3.13244399999894</v>
      </c>
      <c r="BZ241">
        <v>104.28377195005299</v>
      </c>
      <c r="CA241">
        <v>9.4207095000019798</v>
      </c>
      <c r="CB241">
        <v>1.15536989999964</v>
      </c>
      <c r="CC241">
        <v>24.091620999999598</v>
      </c>
      <c r="CD241">
        <v>4.8645814999981702</v>
      </c>
      <c r="CE241">
        <v>9.2654937000042992</v>
      </c>
      <c r="CF241">
        <v>2.7754969000015999</v>
      </c>
      <c r="CG241">
        <v>38.989628300012598</v>
      </c>
      <c r="CH241">
        <v>1.09153069999957</v>
      </c>
      <c r="CI241">
        <v>2.11953740000172</v>
      </c>
      <c r="CJ241">
        <v>6.2683517999976202</v>
      </c>
      <c r="CK241">
        <v>4.8018433000033802</v>
      </c>
      <c r="CL241">
        <v>2.45985220000148</v>
      </c>
      <c r="CM241">
        <v>3.14527720000115</v>
      </c>
      <c r="CN241">
        <v>31.970813299994902</v>
      </c>
      <c r="CO241">
        <v>1.2787915999997499</v>
      </c>
      <c r="CP241">
        <v>1.86434139999983</v>
      </c>
      <c r="CQ241">
        <v>1.3767676000006801</v>
      </c>
      <c r="CR241">
        <v>1.2892950999994399</v>
      </c>
      <c r="CS241">
        <v>1.2851212000004999</v>
      </c>
      <c r="CT241">
        <v>12.327763699999201</v>
      </c>
      <c r="CU241">
        <v>132.06022899993701</v>
      </c>
      <c r="CV241">
        <v>14.493528399994799</v>
      </c>
      <c r="CW241">
        <v>25.9902740000107</v>
      </c>
      <c r="CX241">
        <v>80.961751000024407</v>
      </c>
      <c r="CY241">
        <v>19.7019750000036</v>
      </c>
      <c r="CZ241">
        <v>146.07499899994599</v>
      </c>
      <c r="DA241">
        <v>10.9696048000042</v>
      </c>
      <c r="DB241">
        <v>10.3345965000044</v>
      </c>
      <c r="DC241">
        <v>23.307269000011701</v>
      </c>
      <c r="DD241">
        <v>2.6781031799982902</v>
      </c>
      <c r="DE241">
        <v>1.6785879800008801</v>
      </c>
      <c r="DF241">
        <v>1.35591184999976</v>
      </c>
      <c r="DG241">
        <v>1.16894415000024</v>
      </c>
      <c r="DH241">
        <v>3.21620546999839</v>
      </c>
      <c r="DJ241">
        <v>1.2843979699991901</v>
      </c>
      <c r="DK241">
        <v>2.6318112699991598</v>
      </c>
      <c r="DL241">
        <v>28.81930268</v>
      </c>
      <c r="DM241">
        <v>2.32372876999943</v>
      </c>
      <c r="DN241">
        <v>8.7132940500014193</v>
      </c>
      <c r="DO241">
        <v>2.8534520899993399</v>
      </c>
      <c r="DP241">
        <v>3.0664343999997099</v>
      </c>
      <c r="DQ241">
        <v>1.4185936400008401</v>
      </c>
      <c r="DR241">
        <v>11.4323231299932</v>
      </c>
      <c r="DS241">
        <v>1.2879949199996199</v>
      </c>
      <c r="DT241">
        <v>1.3346034299993299</v>
      </c>
      <c r="DU241">
        <v>4.25669606000156</v>
      </c>
      <c r="DV241">
        <v>3.7820044100008099</v>
      </c>
      <c r="DW241">
        <v>3.6178827100011399</v>
      </c>
      <c r="DX241">
        <v>1.4365045800004701</v>
      </c>
      <c r="DY241">
        <v>128.43880299991</v>
      </c>
      <c r="DZ241">
        <v>1.4741199700001699</v>
      </c>
      <c r="EA241">
        <v>1.9130088999991099</v>
      </c>
      <c r="EB241">
        <v>1.1688921099994301</v>
      </c>
      <c r="EC241">
        <v>1.1648089999998801</v>
      </c>
      <c r="ED241">
        <v>1.0912351900005901</v>
      </c>
      <c r="EE241">
        <v>3.0035626600001701</v>
      </c>
      <c r="EF241">
        <v>1.4161904499997</v>
      </c>
      <c r="EG241">
        <v>2.5204929999999899</v>
      </c>
      <c r="EH241">
        <v>1.65124180000021</v>
      </c>
      <c r="EI241">
        <v>1.79223296000055</v>
      </c>
      <c r="EJ241">
        <v>1.97991114999968</v>
      </c>
      <c r="EK241">
        <v>3.2809895999998799</v>
      </c>
      <c r="EL241">
        <v>6.26795239999774</v>
      </c>
      <c r="EM241">
        <v>30.043578399985599</v>
      </c>
      <c r="EN241">
        <v>1.6759818899990899</v>
      </c>
      <c r="EO241">
        <v>1.40267834999941</v>
      </c>
      <c r="EP241">
        <v>1.11594402999981</v>
      </c>
      <c r="EQ241">
        <v>1.1315107999998899</v>
      </c>
      <c r="ER241">
        <v>1.3788170999996501</v>
      </c>
      <c r="ES241">
        <v>1.0960461400009101</v>
      </c>
      <c r="ET241">
        <v>1.63852828999916</v>
      </c>
      <c r="EU241">
        <v>3.0672911299989201</v>
      </c>
      <c r="EV241">
        <v>1.15645043999939</v>
      </c>
      <c r="EW241">
        <v>1.04747022999982</v>
      </c>
      <c r="EX241">
        <v>116.175247999956</v>
      </c>
      <c r="EY241">
        <v>7.1461442099971499</v>
      </c>
      <c r="EZ241">
        <v>3.71457200000077</v>
      </c>
      <c r="FA241">
        <v>1.2906045700001401</v>
      </c>
      <c r="FC241">
        <v>216.26306900009499</v>
      </c>
      <c r="FD241">
        <v>10346.5192164332</v>
      </c>
      <c r="FE241">
        <v>108.939965200028</v>
      </c>
      <c r="FF241">
        <v>1.1405196600007901</v>
      </c>
      <c r="FG241">
        <v>4682.2491226866796</v>
      </c>
      <c r="FH241">
        <v>1.0628145999999099</v>
      </c>
      <c r="FI241">
        <v>1.18939886999942</v>
      </c>
      <c r="FJ241">
        <v>1.3404480699991801</v>
      </c>
      <c r="FK241">
        <v>23.354688819992599</v>
      </c>
      <c r="FL241">
        <v>1.4297676999994999</v>
      </c>
      <c r="FM241">
        <v>2.2708160000001998</v>
      </c>
      <c r="FN241">
        <v>1.98213980000037</v>
      </c>
      <c r="FO241">
        <v>1.2790456000002499</v>
      </c>
      <c r="FP241">
        <v>3.37035850000029</v>
      </c>
      <c r="FQ241">
        <v>1.6874325900007501</v>
      </c>
      <c r="FR241">
        <v>1.2492030499997799</v>
      </c>
      <c r="FS241">
        <v>1.2884130099991999</v>
      </c>
      <c r="FT241">
        <v>2.3031255599998999</v>
      </c>
      <c r="FU241">
        <v>2.2987494100016201</v>
      </c>
      <c r="FV241">
        <v>1.2295343000005201</v>
      </c>
      <c r="FW241">
        <v>1.4323515199994299</v>
      </c>
      <c r="FX241">
        <v>1.15013204999923</v>
      </c>
      <c r="FY241">
        <v>1.3523146299994599</v>
      </c>
      <c r="FZ241">
        <v>1.1041075499997499</v>
      </c>
      <c r="GA241">
        <v>3.9240009800014399</v>
      </c>
      <c r="GB241">
        <v>1.2602005999997301</v>
      </c>
      <c r="GC241">
        <v>379.11693589016801</v>
      </c>
      <c r="GD241">
        <v>106.742250800016</v>
      </c>
      <c r="GE241">
        <v>204.88834930001801</v>
      </c>
      <c r="GF241">
        <v>299.15719240019098</v>
      </c>
      <c r="GG241">
        <v>286.92127529997401</v>
      </c>
      <c r="GH241">
        <v>136.88641520007499</v>
      </c>
      <c r="GI241">
        <v>321.32632770016801</v>
      </c>
      <c r="GJ241">
        <v>121.10207230004001</v>
      </c>
      <c r="GK241">
        <v>232.56437969999399</v>
      </c>
      <c r="GL241">
        <v>1.1300066000003399</v>
      </c>
      <c r="GM241">
        <v>2.33544540000003</v>
      </c>
      <c r="GN241">
        <v>1.5336477000000699</v>
      </c>
      <c r="GO241">
        <v>7.2779804000019803</v>
      </c>
      <c r="GP241">
        <v>2.9784600999992099</v>
      </c>
      <c r="GQ241">
        <v>1.17316480000045</v>
      </c>
      <c r="GR241">
        <v>2.3090262000005199</v>
      </c>
      <c r="GS241">
        <v>4.5156598000030499</v>
      </c>
      <c r="GT241">
        <v>2.1780088999985301</v>
      </c>
      <c r="GU241">
        <v>3.0749724000015699</v>
      </c>
      <c r="GV241">
        <v>12.3574200000003</v>
      </c>
      <c r="GW241">
        <v>1.4166573000002201</v>
      </c>
      <c r="GX241">
        <v>8.9373603999993101</v>
      </c>
      <c r="GY241">
        <v>4.2197837999992798</v>
      </c>
      <c r="GZ241">
        <v>1.0472033000005501</v>
      </c>
      <c r="HA241">
        <v>2.4050330999998599</v>
      </c>
      <c r="HB241">
        <v>1.00703040000008</v>
      </c>
      <c r="HC241">
        <v>5.4614717000004003</v>
      </c>
      <c r="HD241">
        <v>1.3507881000005</v>
      </c>
      <c r="HE241">
        <v>156.97191280010199</v>
      </c>
      <c r="HF241">
        <v>3.64038920000166</v>
      </c>
      <c r="HG241">
        <v>1.0659828000007101</v>
      </c>
      <c r="HH241">
        <v>2.2871597000012098</v>
      </c>
      <c r="HI241">
        <v>6.0174518999992896</v>
      </c>
      <c r="HJ241">
        <v>1.14235550000012</v>
      </c>
      <c r="HK241">
        <v>4.63512920000358</v>
      </c>
      <c r="HL241">
        <v>183.455183000071</v>
      </c>
      <c r="HM241">
        <v>4.6838319000016799</v>
      </c>
      <c r="HN241">
        <v>83.101801419979907</v>
      </c>
      <c r="HO241">
        <v>1160.6838602498201</v>
      </c>
      <c r="HP241">
        <v>1.16908175999924</v>
      </c>
      <c r="HQ241">
        <v>1.2038675200001301</v>
      </c>
      <c r="HR241">
        <v>119.254914690042</v>
      </c>
      <c r="HS241">
        <v>186.14597348007399</v>
      </c>
      <c r="HT241">
        <v>138.71659182990001</v>
      </c>
      <c r="HU241">
        <v>160.113887500018</v>
      </c>
      <c r="HV241">
        <v>162.593910269905</v>
      </c>
      <c r="HW241">
        <v>450.00447672977998</v>
      </c>
      <c r="HX241">
        <v>123.125500179944</v>
      </c>
      <c r="HY241">
        <v>144.29962274990999</v>
      </c>
      <c r="HZ241">
        <v>110.660539890057</v>
      </c>
      <c r="IA241">
        <v>1.10468330000003</v>
      </c>
      <c r="IB241">
        <v>1.1142012000000201</v>
      </c>
      <c r="IC241">
        <v>1.19566510000004</v>
      </c>
      <c r="ID241">
        <v>1.2747660999993999</v>
      </c>
      <c r="IE241">
        <v>1.03704570000082</v>
      </c>
      <c r="IF241">
        <v>1.4189256999998201</v>
      </c>
      <c r="IG241">
        <v>1.8497167999994399</v>
      </c>
      <c r="IH241">
        <v>1.3849528999999201</v>
      </c>
      <c r="II241">
        <v>1.38814380000076</v>
      </c>
      <c r="IJ241">
        <v>1.0539977000007601</v>
      </c>
      <c r="IK241">
        <v>1.1169251999999701</v>
      </c>
      <c r="IL241">
        <v>1.13773930000025</v>
      </c>
      <c r="IM241">
        <v>1.1904340000000999</v>
      </c>
      <c r="IN241">
        <v>1.04609909999999</v>
      </c>
      <c r="IO241">
        <v>1.0414758999995699</v>
      </c>
      <c r="IP241">
        <v>3.08755659999952</v>
      </c>
      <c r="IQ241">
        <v>1.1243400999992399</v>
      </c>
      <c r="IR241">
        <v>1.02922609999951</v>
      </c>
      <c r="IS241">
        <v>1.3447694999995301</v>
      </c>
      <c r="IT241">
        <v>1.3768211000006001</v>
      </c>
      <c r="IU241">
        <v>1.1980978999999901</v>
      </c>
      <c r="IV241">
        <v>1.5573593999997699</v>
      </c>
      <c r="IW241">
        <v>1.0542889999997</v>
      </c>
      <c r="IX241">
        <v>1.69025739999961</v>
      </c>
      <c r="IY241">
        <v>1.41953130000002</v>
      </c>
      <c r="IZ241">
        <v>2.1197049000002202</v>
      </c>
      <c r="JA241">
        <v>1.44339319999926</v>
      </c>
      <c r="JB241">
        <v>1.3103241999997399</v>
      </c>
      <c r="JC241">
        <v>1.21265990000029</v>
      </c>
      <c r="JD241">
        <v>1.19662609999978</v>
      </c>
      <c r="JE241">
        <v>1.1957179000000899</v>
      </c>
      <c r="JF241">
        <v>4.37409330000082</v>
      </c>
      <c r="JG241">
        <v>1.54312260000006</v>
      </c>
      <c r="JH241">
        <v>1.42610860000059</v>
      </c>
      <c r="JI241">
        <v>1.0388223999998401</v>
      </c>
      <c r="JJ241">
        <v>5.8471288000000596</v>
      </c>
      <c r="JK241">
        <v>1.61852399999952</v>
      </c>
      <c r="JL241">
        <v>1.6165954000007301</v>
      </c>
      <c r="JM241">
        <v>1.8559729000007801</v>
      </c>
      <c r="JN241">
        <v>1.1759554000000201</v>
      </c>
      <c r="JO241">
        <v>2.6002772700012402</v>
      </c>
      <c r="JP241">
        <v>573.904518730007</v>
      </c>
      <c r="JQ241">
        <v>223.289788360009</v>
      </c>
      <c r="JR241">
        <v>12.022406999996701</v>
      </c>
      <c r="JS241">
        <v>2.16236370000115</v>
      </c>
      <c r="JT241">
        <v>1.43607510000038</v>
      </c>
      <c r="JU241">
        <v>7.3905315000010896</v>
      </c>
      <c r="JV241">
        <v>122.60563100001301</v>
      </c>
      <c r="JW241">
        <v>0.99489869999979397</v>
      </c>
      <c r="JX241">
        <v>109.42425899999201</v>
      </c>
      <c r="JY241">
        <v>1.1497470600006601</v>
      </c>
      <c r="JZ241">
        <v>1.1794912200002701</v>
      </c>
      <c r="KA241">
        <v>118.082884000032</v>
      </c>
      <c r="KB241">
        <v>85.738541000056998</v>
      </c>
      <c r="KC241">
        <v>114.091933000018</v>
      </c>
      <c r="KD241">
        <v>111.947785999975</v>
      </c>
      <c r="KE241">
        <v>117.22931700001899</v>
      </c>
      <c r="KF241">
        <v>98.995155000011394</v>
      </c>
      <c r="KG241">
        <v>123.53651600005099</v>
      </c>
      <c r="KH241">
        <v>111.941803000052</v>
      </c>
      <c r="KI241">
        <v>182.14561900007499</v>
      </c>
      <c r="KJ241">
        <v>170.84714900003701</v>
      </c>
      <c r="KK241">
        <v>127.36034999997401</v>
      </c>
      <c r="KL241">
        <v>110.76834900002</v>
      </c>
      <c r="KM241">
        <v>152.75730399996999</v>
      </c>
      <c r="KN241">
        <v>132.681970000034</v>
      </c>
      <c r="KO241">
        <v>108.99554699997</v>
      </c>
      <c r="KP241">
        <v>116.190320000052</v>
      </c>
      <c r="KQ241">
        <v>175.194963000016</v>
      </c>
      <c r="KR241">
        <v>275.73623199993699</v>
      </c>
      <c r="KS241">
        <v>149.47611699998399</v>
      </c>
      <c r="KT241">
        <v>141.586509000044</v>
      </c>
      <c r="KU241">
        <v>246.665687999921</v>
      </c>
      <c r="KV241">
        <v>111.525132999988</v>
      </c>
      <c r="KW241">
        <v>125.18263799999799</v>
      </c>
      <c r="KX241">
        <v>194.55654900008801</v>
      </c>
      <c r="KY241">
        <v>207.589351000031</v>
      </c>
      <c r="KZ241">
        <v>102.561494000023</v>
      </c>
      <c r="LA241">
        <v>118.91072399995799</v>
      </c>
      <c r="LB241">
        <v>133.74395800009401</v>
      </c>
      <c r="LC241">
        <v>116.45062899996999</v>
      </c>
      <c r="LD241">
        <v>226.116327000083</v>
      </c>
      <c r="LE241">
        <v>93.241280999965994</v>
      </c>
      <c r="LF241">
        <v>125.268872000044</v>
      </c>
      <c r="LG241">
        <v>120.872280000011</v>
      </c>
      <c r="LH241">
        <v>105.667265999946</v>
      </c>
      <c r="LI241">
        <v>128.434020000044</v>
      </c>
      <c r="LJ241">
        <v>118.041487999959</v>
      </c>
      <c r="LK241">
        <v>166.03598099993499</v>
      </c>
      <c r="LL241">
        <v>257.767576000188</v>
      </c>
      <c r="LM241">
        <v>204.997007000027</v>
      </c>
      <c r="LN241">
        <v>118.991192999994</v>
      </c>
      <c r="LO241">
        <v>162.56832400010899</v>
      </c>
      <c r="LP241">
        <v>100.894945999957</v>
      </c>
      <c r="LQ241">
        <v>116.015621999977</v>
      </c>
      <c r="LR241">
        <v>86.928088000044198</v>
      </c>
      <c r="LS241">
        <v>161.17121400008901</v>
      </c>
      <c r="LT241">
        <v>138.88825699989701</v>
      </c>
      <c r="LU241">
        <v>119.63618000003</v>
      </c>
      <c r="LV241">
        <v>155.16972299991201</v>
      </c>
      <c r="LW241">
        <v>103.57663300004801</v>
      </c>
      <c r="LX241">
        <v>117.836561999982</v>
      </c>
      <c r="LY241">
        <v>130.26109899999599</v>
      </c>
      <c r="LZ241">
        <v>121.81305300002001</v>
      </c>
      <c r="MA241">
        <v>100.26270199997801</v>
      </c>
      <c r="MB241">
        <v>117.840516000055</v>
      </c>
      <c r="MC241">
        <v>166.572737999959</v>
      </c>
      <c r="MD241">
        <v>120.437705000048</v>
      </c>
      <c r="ME241">
        <v>103.608415000024</v>
      </c>
      <c r="MF241">
        <v>104.896325999987</v>
      </c>
      <c r="MG241">
        <v>105.420046000043</v>
      </c>
      <c r="MH241">
        <v>159.956886</v>
      </c>
      <c r="MI241">
        <v>221.97849199990699</v>
      </c>
      <c r="MJ241">
        <v>101.188851000043</v>
      </c>
      <c r="MK241">
        <v>108.479289000039</v>
      </c>
      <c r="ML241">
        <v>169.84544799989101</v>
      </c>
      <c r="MM241">
        <v>120.897852999973</v>
      </c>
      <c r="MN241">
        <v>102.21992299996801</v>
      </c>
      <c r="MO241">
        <v>138.38587399991201</v>
      </c>
      <c r="MP241">
        <v>114.547938999953</v>
      </c>
      <c r="MQ241">
        <v>112.434098999947</v>
      </c>
      <c r="MR241">
        <v>112.447923999978</v>
      </c>
      <c r="MS241">
        <v>95.593072999967305</v>
      </c>
      <c r="MT241">
        <v>216.73750100005401</v>
      </c>
      <c r="MU241">
        <v>287.46860999986501</v>
      </c>
      <c r="MV241">
        <v>211.60738499998101</v>
      </c>
      <c r="MW241">
        <v>279.14483099989599</v>
      </c>
      <c r="MX241">
        <v>104.112300000037</v>
      </c>
      <c r="MY241">
        <v>328.06604699976702</v>
      </c>
      <c r="MZ241">
        <v>326.275903999805</v>
      </c>
      <c r="NA241">
        <v>336.94868799997499</v>
      </c>
      <c r="NB241">
        <v>130.4244260001</v>
      </c>
      <c r="NC241">
        <v>303.07040800014499</v>
      </c>
      <c r="ND241">
        <v>110.364563000039</v>
      </c>
      <c r="NE241">
        <v>148.89587999996701</v>
      </c>
      <c r="NF241">
        <v>235.833533999976</v>
      </c>
      <c r="NG241">
        <v>165.56335700000599</v>
      </c>
      <c r="NH241">
        <v>149.367841999978</v>
      </c>
      <c r="NI241">
        <v>127.887685999973</v>
      </c>
      <c r="NJ241">
        <v>118.72855400003</v>
      </c>
      <c r="NK241">
        <v>130.43377700005701</v>
      </c>
      <c r="NL241">
        <v>129.703836000059</v>
      </c>
      <c r="NM241">
        <v>123.012252000044</v>
      </c>
      <c r="NN241">
        <v>156.72656499990299</v>
      </c>
      <c r="NO241">
        <v>104.62361799995401</v>
      </c>
      <c r="NP241">
        <v>132.59209099994001</v>
      </c>
      <c r="NQ241">
        <v>112.173621000024</v>
      </c>
      <c r="NR241">
        <v>1.7219638999995399</v>
      </c>
      <c r="NS241">
        <v>4.0079724000024699</v>
      </c>
      <c r="NT241">
        <v>1.4156590999991701</v>
      </c>
      <c r="NU241">
        <v>1.0516698899991801</v>
      </c>
      <c r="NV241">
        <v>2.7157444500007801</v>
      </c>
      <c r="NW241">
        <v>1.2030953199991901</v>
      </c>
      <c r="NX241">
        <v>1.0541904000001501</v>
      </c>
      <c r="NY241">
        <v>1.1485365000007699</v>
      </c>
      <c r="NZ241">
        <v>1.25063279999995</v>
      </c>
      <c r="OA241">
        <v>1.1601909000000901</v>
      </c>
      <c r="OB241">
        <v>4.04737890000251</v>
      </c>
      <c r="OC241">
        <v>2.4029177999982498</v>
      </c>
      <c r="OD241">
        <v>3.2222421000005901</v>
      </c>
      <c r="OE241">
        <v>1.8657602000003</v>
      </c>
      <c r="OF241">
        <v>3.0521498999987702</v>
      </c>
      <c r="OG241">
        <v>5.87047840000014</v>
      </c>
      <c r="OH241">
        <v>2.3106926000000398</v>
      </c>
      <c r="OI241">
        <v>2.56952889999957</v>
      </c>
      <c r="OJ241">
        <v>1.36560060000011</v>
      </c>
      <c r="OK241">
        <v>1.32455660000051</v>
      </c>
      <c r="OL241">
        <v>1.4196148999999401</v>
      </c>
      <c r="OM241">
        <v>3.23188737999953</v>
      </c>
      <c r="ON241">
        <v>3.6516387999981799</v>
      </c>
      <c r="OO241">
        <v>1.37714887000038</v>
      </c>
      <c r="OP241">
        <v>2.17111656999987</v>
      </c>
      <c r="OQ241">
        <v>2.8822437599992599</v>
      </c>
      <c r="OR241">
        <v>2.8398936599987801</v>
      </c>
      <c r="OS241">
        <v>2.5842226099994199</v>
      </c>
      <c r="OT241">
        <v>2.9648215599991099</v>
      </c>
      <c r="OU241">
        <v>1.08578538000074</v>
      </c>
      <c r="OV241">
        <v>1.73910251000052</v>
      </c>
      <c r="OW241">
        <v>2.6686998500008499</v>
      </c>
      <c r="OX241">
        <v>3.0922349799984699</v>
      </c>
      <c r="OY241">
        <v>55.592417009989703</v>
      </c>
      <c r="OZ241">
        <v>2.9711004300006598</v>
      </c>
      <c r="PA241">
        <v>10.8497697800049</v>
      </c>
      <c r="PB241">
        <v>2.7323274599984901</v>
      </c>
      <c r="PC241">
        <v>3.9446353400017</v>
      </c>
      <c r="PD241">
        <v>3.4130619099996702</v>
      </c>
      <c r="PE241">
        <v>1.85886294000011</v>
      </c>
      <c r="PF241">
        <v>105.11592110001899</v>
      </c>
      <c r="PG241">
        <v>10.8020229999966</v>
      </c>
      <c r="PH241">
        <v>4.2268907000034197</v>
      </c>
      <c r="PI241">
        <v>6.7551002999971397</v>
      </c>
      <c r="PJ241">
        <v>4.5993021999966004</v>
      </c>
      <c r="PK241">
        <v>1.11978289999934</v>
      </c>
      <c r="PL241">
        <v>1.2762703200005501</v>
      </c>
      <c r="PM241">
        <v>1.3270036899994</v>
      </c>
      <c r="PN241">
        <v>1.5540242999995799</v>
      </c>
      <c r="PO241">
        <v>1.59305601000051</v>
      </c>
      <c r="PP241">
        <v>1.6729707699996701</v>
      </c>
      <c r="PQ241">
        <v>1.7639210399993299</v>
      </c>
      <c r="PR241">
        <v>1.42196449000039</v>
      </c>
      <c r="PS241">
        <v>1.77517129999978</v>
      </c>
      <c r="PT241">
        <v>2.1896823099996299</v>
      </c>
      <c r="PU241">
        <v>3.7418970600010701</v>
      </c>
      <c r="PV241">
        <v>9.1738844399951596</v>
      </c>
      <c r="PW241">
        <v>238.502909200033</v>
      </c>
      <c r="PX241">
        <v>2.1611841999983898</v>
      </c>
      <c r="PY241">
        <v>167.54102690005701</v>
      </c>
      <c r="PZ241">
        <v>1.86420050000015</v>
      </c>
      <c r="QA241">
        <v>1.70341809999991</v>
      </c>
      <c r="QB241">
        <v>106.71595890005101</v>
      </c>
      <c r="QC241">
        <v>2.1123503999988298</v>
      </c>
      <c r="QD241">
        <v>43348.715956687898</v>
      </c>
      <c r="QE241">
        <v>2.737098900001</v>
      </c>
      <c r="QF241">
        <v>2.3695995699999899</v>
      </c>
      <c r="QG241">
        <v>224.28004831005799</v>
      </c>
      <c r="QH241">
        <v>127.68030560994499</v>
      </c>
      <c r="QI241">
        <v>1.1110246499993099</v>
      </c>
      <c r="QJ241">
        <v>1.1391914600008</v>
      </c>
      <c r="QK241">
        <v>1.0790753799992701</v>
      </c>
      <c r="QL241">
        <v>1.07784213999912</v>
      </c>
      <c r="QM241">
        <v>16.3005665600067</v>
      </c>
      <c r="QN241">
        <v>1.59570533000078</v>
      </c>
      <c r="QO241">
        <v>101.028622000013</v>
      </c>
      <c r="QP241">
        <v>1.5027711000002499</v>
      </c>
      <c r="QQ241">
        <v>1.3952047000002501</v>
      </c>
      <c r="QR241">
        <v>1.1618895999999901</v>
      </c>
      <c r="QS241">
        <v>1.8593153000001601</v>
      </c>
      <c r="QT241">
        <v>1.4788153999997999</v>
      </c>
      <c r="QU241">
        <v>120.143670000019</v>
      </c>
      <c r="QV241">
        <v>102.374926000019</v>
      </c>
      <c r="QW241">
        <v>188.251269999892</v>
      </c>
      <c r="QX241">
        <v>117.690474999952</v>
      </c>
      <c r="QY241">
        <v>108.60890200000701</v>
      </c>
      <c r="QZ241">
        <v>107.349564000033</v>
      </c>
      <c r="RA241">
        <v>106.318516999949</v>
      </c>
      <c r="RB241">
        <v>1.41630640000039</v>
      </c>
      <c r="RC241">
        <v>2.6757866500011001</v>
      </c>
      <c r="RD241">
        <v>165.30262700002601</v>
      </c>
      <c r="RE241">
        <v>110.611421999987</v>
      </c>
      <c r="RF241">
        <v>113.377462000004</v>
      </c>
      <c r="RG241">
        <v>124.918421000009</v>
      </c>
      <c r="RH241">
        <v>152.68548099999299</v>
      </c>
      <c r="RI241">
        <v>267.25764100020803</v>
      </c>
      <c r="RJ241">
        <v>109.48992600000901</v>
      </c>
      <c r="RK241">
        <v>103.191105999984</v>
      </c>
      <c r="RL241">
        <v>275.53853899985597</v>
      </c>
      <c r="RM241">
        <v>53.447395000024699</v>
      </c>
      <c r="RN241">
        <v>274.54368400014903</v>
      </c>
      <c r="RO241">
        <v>172.84890200011401</v>
      </c>
      <c r="RP241">
        <v>224.97686600009899</v>
      </c>
      <c r="RQ241">
        <v>106.875847000047</v>
      </c>
      <c r="RR241">
        <v>386.78267899993801</v>
      </c>
      <c r="RS241">
        <v>199.931504999986</v>
      </c>
      <c r="RT241">
        <v>112.89138100005199</v>
      </c>
      <c r="RU241">
        <v>190.879113999894</v>
      </c>
      <c r="RV241">
        <v>335.67662499984698</v>
      </c>
      <c r="RW241">
        <v>62.324994000024198</v>
      </c>
      <c r="RX241">
        <v>375.18635600013698</v>
      </c>
      <c r="RY241">
        <v>202.47355400002601</v>
      </c>
      <c r="RZ241">
        <v>640.04496099986102</v>
      </c>
      <c r="SA241">
        <v>692.84914499986905</v>
      </c>
      <c r="SB241">
        <v>312.31315900012902</v>
      </c>
      <c r="SC241">
        <v>112.908977000043</v>
      </c>
      <c r="SD241">
        <v>215.58181199990199</v>
      </c>
      <c r="SE241">
        <v>397.88217099988799</v>
      </c>
      <c r="SF241">
        <v>288.87272399989899</v>
      </c>
      <c r="SG241">
        <v>790.42859600018699</v>
      </c>
      <c r="SH241">
        <v>116.570678999997</v>
      </c>
      <c r="SI241">
        <v>104.53846499999101</v>
      </c>
      <c r="SJ241">
        <v>7977.4636780023602</v>
      </c>
      <c r="SK241">
        <v>64.985765999997994</v>
      </c>
      <c r="SL241">
        <v>151.35474499990201</v>
      </c>
      <c r="SM241">
        <v>287.42690700013202</v>
      </c>
      <c r="SN241">
        <v>343.14054000005098</v>
      </c>
      <c r="SO241">
        <v>203.40510899992699</v>
      </c>
      <c r="SP241">
        <v>566.83740300033196</v>
      </c>
      <c r="SQ241">
        <v>203.696810999885</v>
      </c>
      <c r="SR241">
        <v>53.942931999976302</v>
      </c>
      <c r="SS241">
        <v>53.337404999998398</v>
      </c>
      <c r="ST241">
        <v>202.532374999952</v>
      </c>
      <c r="SU241">
        <v>196.62187999999199</v>
      </c>
      <c r="SV241">
        <v>204.24912700010501</v>
      </c>
      <c r="SW241">
        <v>169.984677999979</v>
      </c>
      <c r="SX241">
        <v>212.07465100009</v>
      </c>
      <c r="SY241">
        <v>196.159424999962</v>
      </c>
      <c r="SZ241">
        <v>128.40530400001401</v>
      </c>
      <c r="TA241">
        <v>154.90279099997099</v>
      </c>
      <c r="TB241">
        <v>109.375107</v>
      </c>
      <c r="TC241">
        <v>159.21260099997701</v>
      </c>
      <c r="TD241">
        <v>147.57582999998701</v>
      </c>
      <c r="TE241">
        <v>516.95209200028296</v>
      </c>
      <c r="TF241">
        <v>118.306193000055</v>
      </c>
      <c r="TG241">
        <v>126.986523000058</v>
      </c>
      <c r="TH241">
        <v>562.10638200026006</v>
      </c>
      <c r="TI241">
        <v>86.471595000009998</v>
      </c>
      <c r="TJ241">
        <v>399.91577199986199</v>
      </c>
      <c r="TK241">
        <v>172.75522199994899</v>
      </c>
      <c r="TM241">
        <v>511.13975200010498</v>
      </c>
      <c r="TN241">
        <v>199.358259999892</v>
      </c>
      <c r="TO241">
        <v>511.94940799986898</v>
      </c>
      <c r="TQ241">
        <v>511.75321999983902</v>
      </c>
      <c r="TR241">
        <v>511.64900799980398</v>
      </c>
      <c r="TS241">
        <v>208.786154000089</v>
      </c>
      <c r="TT241">
        <v>168.65057999989901</v>
      </c>
      <c r="TU241">
        <v>103.046412999975</v>
      </c>
      <c r="TV241">
        <v>110.237098000012</v>
      </c>
      <c r="TW241">
        <v>372.05254699988302</v>
      </c>
      <c r="TX241">
        <v>136.07903099991401</v>
      </c>
      <c r="TY241">
        <v>118.41632099996799</v>
      </c>
      <c r="TZ241">
        <v>430.24741599988198</v>
      </c>
      <c r="UA241">
        <v>156.424636000069</v>
      </c>
      <c r="UB241">
        <v>136.88479300006301</v>
      </c>
      <c r="UC241">
        <v>120.36048100004</v>
      </c>
      <c r="UD241">
        <v>113.45646799996</v>
      </c>
      <c r="UE241">
        <v>140.624097000109</v>
      </c>
      <c r="UF241">
        <v>115.402790999971</v>
      </c>
      <c r="UG241">
        <v>132.71558200009201</v>
      </c>
      <c r="UH241">
        <v>139.04835700010901</v>
      </c>
      <c r="UI241">
        <v>121.512148999958</v>
      </c>
      <c r="UJ241">
        <v>114.38732300000299</v>
      </c>
      <c r="UK241">
        <v>139.10099800000901</v>
      </c>
      <c r="UL241">
        <v>168.694945000112</v>
      </c>
      <c r="UM241">
        <v>115.134361000033</v>
      </c>
      <c r="UN241">
        <v>147.44778600009201</v>
      </c>
      <c r="UO241">
        <v>195.947921999963</v>
      </c>
      <c r="UP241">
        <v>217.70802200003499</v>
      </c>
      <c r="UQ241">
        <v>116.661556000006</v>
      </c>
      <c r="UR241">
        <v>112.223918000003</v>
      </c>
      <c r="US241">
        <v>355.49534799996798</v>
      </c>
      <c r="UT241">
        <v>354.72683899989403</v>
      </c>
      <c r="UU241">
        <v>1964.3274470008901</v>
      </c>
      <c r="UV241">
        <v>141.896141000092</v>
      </c>
      <c r="UW241">
        <v>462.37208200013299</v>
      </c>
      <c r="UX241">
        <v>109.012870999984</v>
      </c>
      <c r="UY241">
        <v>57.486923000018599</v>
      </c>
      <c r="UZ241">
        <v>13.031904000003101</v>
      </c>
      <c r="VA241">
        <v>161.52987400000001</v>
      </c>
      <c r="VB241">
        <v>117.20837699994399</v>
      </c>
      <c r="VD241">
        <v>120.879810999963</v>
      </c>
      <c r="VE241">
        <v>109.14720799995099</v>
      </c>
      <c r="VF241">
        <v>147.89870700007299</v>
      </c>
      <c r="VG241">
        <v>150.305142000085</v>
      </c>
      <c r="VH241">
        <v>114.84172799997</v>
      </c>
      <c r="VI241">
        <v>109.350893000024</v>
      </c>
      <c r="VJ241">
        <v>120.941443999996</v>
      </c>
      <c r="VK241">
        <v>119.67488599999299</v>
      </c>
      <c r="VL241">
        <v>107.972525999998</v>
      </c>
      <c r="VM241">
        <v>112.407565000001</v>
      </c>
      <c r="VN241">
        <v>214.22053999989299</v>
      </c>
      <c r="VO241">
        <v>106.78749300004</v>
      </c>
      <c r="VP241">
        <v>290.83696600003202</v>
      </c>
      <c r="VQ241">
        <v>193.72540199989501</v>
      </c>
      <c r="VR241">
        <v>115.167219999945</v>
      </c>
      <c r="VS241">
        <v>108.483672000002</v>
      </c>
      <c r="VT241">
        <v>125.16673900000799</v>
      </c>
      <c r="VU241">
        <v>167.484104000032</v>
      </c>
      <c r="VV241">
        <v>206.100179000059</v>
      </c>
      <c r="VW241">
        <v>171.50096100010001</v>
      </c>
      <c r="VX241">
        <v>149.94728700001701</v>
      </c>
      <c r="VY241">
        <v>109.348127000034</v>
      </c>
      <c r="VZ241">
        <v>111.972610999946</v>
      </c>
      <c r="WA241">
        <v>104.382548999973</v>
      </c>
      <c r="WB241">
        <v>291.58347699977497</v>
      </c>
      <c r="WC241">
        <v>186.58738899999301</v>
      </c>
      <c r="WD241">
        <v>205.68244999996401</v>
      </c>
      <c r="WE241">
        <v>107.351096000057</v>
      </c>
      <c r="WF241">
        <v>106.631825000048</v>
      </c>
      <c r="WH241">
        <v>113.130445000017</v>
      </c>
      <c r="WI241">
        <v>124.52015999995599</v>
      </c>
      <c r="WJ241">
        <v>29.719061999989201</v>
      </c>
      <c r="WK241">
        <v>114.66855599999001</v>
      </c>
      <c r="WL241">
        <v>105.457530000014</v>
      </c>
      <c r="WM241">
        <v>222.65760200004999</v>
      </c>
      <c r="WN241">
        <v>286.39030299987598</v>
      </c>
      <c r="WO241">
        <v>354.71305300016002</v>
      </c>
      <c r="WP241">
        <v>225.539537000004</v>
      </c>
      <c r="WQ241">
        <v>273.84588500019203</v>
      </c>
      <c r="WR241">
        <v>329.78946400014701</v>
      </c>
      <c r="WS241">
        <v>289.36911500012502</v>
      </c>
      <c r="WT241">
        <v>543.07709200028296</v>
      </c>
      <c r="WU241">
        <v>553.19801199995004</v>
      </c>
      <c r="WV241">
        <v>864.09092499967699</v>
      </c>
      <c r="WW241">
        <v>131.14778800005999</v>
      </c>
      <c r="WX241">
        <v>322.07521900022402</v>
      </c>
      <c r="WY241">
        <v>158.313531999942</v>
      </c>
      <c r="WZ241">
        <v>298.87063900008798</v>
      </c>
      <c r="XA241">
        <v>106.378807000001</v>
      </c>
      <c r="XB241">
        <v>230.214394999901</v>
      </c>
      <c r="XC241">
        <v>108.22495099995299</v>
      </c>
      <c r="XD241">
        <v>486.09410399990202</v>
      </c>
      <c r="XE241">
        <v>161.887679999927</v>
      </c>
      <c r="XF241">
        <v>241.978873000015</v>
      </c>
      <c r="XG241">
        <v>100.281786000007</v>
      </c>
      <c r="XH241">
        <v>206.14256300008901</v>
      </c>
      <c r="XI241">
        <v>101.062428000034</v>
      </c>
      <c r="XJ241">
        <v>214.80772799998499</v>
      </c>
      <c r="XK241">
        <v>63.989163000020199</v>
      </c>
      <c r="XL241">
        <v>1.6745667100003601</v>
      </c>
      <c r="XM241">
        <v>5.8901280400023097</v>
      </c>
      <c r="XN241">
        <v>1.1265202300001</v>
      </c>
      <c r="XO241">
        <v>1.85419492999972</v>
      </c>
      <c r="XP241">
        <v>1.78157660999932</v>
      </c>
      <c r="XQ241">
        <v>23.718774790002499</v>
      </c>
      <c r="XR241">
        <v>1.27638501000001</v>
      </c>
      <c r="XS241">
        <v>1.30826399999933</v>
      </c>
      <c r="XT241">
        <v>2.3801490100013298</v>
      </c>
      <c r="XU241">
        <v>2.2964748599988498</v>
      </c>
      <c r="XV241">
        <v>3.1514195999989201</v>
      </c>
      <c r="XW241">
        <v>3.6257234000004201</v>
      </c>
      <c r="XX241">
        <v>3.3918659000009899</v>
      </c>
      <c r="XY241">
        <v>3.6863381000002802</v>
      </c>
      <c r="XZ241">
        <v>1.4849091899996001</v>
      </c>
      <c r="YA241">
        <v>12.3756368000031</v>
      </c>
      <c r="YB241">
        <v>1.1270581799999499</v>
      </c>
      <c r="YC241">
        <v>1.3686639000006799</v>
      </c>
      <c r="YD241">
        <v>1.15791530000024</v>
      </c>
      <c r="YE241">
        <v>4.6554900999981301</v>
      </c>
      <c r="YF241">
        <v>1.1409507999996999</v>
      </c>
      <c r="YG241">
        <v>0.92114036000020905</v>
      </c>
      <c r="YH241">
        <v>1567.5575248692201</v>
      </c>
      <c r="YI241">
        <v>117.11842960002799</v>
      </c>
      <c r="YJ241">
        <v>308.80510699981801</v>
      </c>
      <c r="YK241">
        <v>3.1284490299985901</v>
      </c>
      <c r="YL241">
        <v>1.48915522000061</v>
      </c>
      <c r="YM241">
        <v>2451951.6674804701</v>
      </c>
      <c r="YN241">
        <v>1.3131558900004201</v>
      </c>
      <c r="YO241">
        <v>1.29811904000053</v>
      </c>
      <c r="YP241">
        <v>1.9496192999995401</v>
      </c>
      <c r="YQ241">
        <v>176.30641499999899</v>
      </c>
      <c r="YR241">
        <v>144.548918300075</v>
      </c>
      <c r="YS241">
        <v>6.6431690000026702</v>
      </c>
      <c r="YT241">
        <v>8.0139032000006392</v>
      </c>
      <c r="YU241">
        <v>378.25276320008601</v>
      </c>
      <c r="YV241">
        <v>233.61904640006799</v>
      </c>
      <c r="YW241">
        <v>1.5698045999997701</v>
      </c>
      <c r="YX241">
        <v>1.6362709999994001</v>
      </c>
      <c r="YY241">
        <v>1.24448769999981</v>
      </c>
      <c r="YZ241">
        <v>4.28667639999912</v>
      </c>
      <c r="ZA241">
        <v>1.3962255799997401</v>
      </c>
      <c r="ZB241">
        <v>4.7747899300011296</v>
      </c>
      <c r="ZC241">
        <v>1.2663898999999199</v>
      </c>
      <c r="ZD241">
        <v>1.1445879000002599</v>
      </c>
    </row>
    <row r="242" spans="1:680" x14ac:dyDescent="0.25">
      <c r="A242" s="40">
        <v>44404</v>
      </c>
      <c r="B242" s="6">
        <v>2.1186472000008498</v>
      </c>
      <c r="C242" s="6">
        <v>2.0837119800016799</v>
      </c>
      <c r="D242">
        <v>1.02559180999924</v>
      </c>
      <c r="E242">
        <v>1.8164942300008999</v>
      </c>
      <c r="F242">
        <v>1.1187877199990901</v>
      </c>
      <c r="G242">
        <v>1.16748320000079</v>
      </c>
      <c r="H242">
        <v>1.12623309999981</v>
      </c>
      <c r="I242">
        <v>3.11267640000005</v>
      </c>
      <c r="J242">
        <v>1.1574213000003499</v>
      </c>
      <c r="K242">
        <v>2.6623994000001399</v>
      </c>
      <c r="L242">
        <v>2.8724761999983501</v>
      </c>
      <c r="M242">
        <v>1.84044589999939</v>
      </c>
      <c r="N242">
        <v>2.8224614999999198</v>
      </c>
      <c r="O242">
        <v>2.5415934299999199</v>
      </c>
      <c r="P242">
        <v>3.1268600900002599</v>
      </c>
      <c r="Q242">
        <v>0.92468077000012305</v>
      </c>
      <c r="R242">
        <v>2.7174934100003201</v>
      </c>
      <c r="S242">
        <v>2.7999823200007099</v>
      </c>
      <c r="T242">
        <v>3.2945667599997299</v>
      </c>
      <c r="U242">
        <v>1.1042635800004099</v>
      </c>
      <c r="V242">
        <v>1.5241279599995301</v>
      </c>
      <c r="W242">
        <v>2.9354760337009802</v>
      </c>
      <c r="X242">
        <v>2.25360842009832</v>
      </c>
      <c r="Y242">
        <v>3.5069580999988799</v>
      </c>
      <c r="Z242">
        <v>1.14729602000079</v>
      </c>
      <c r="AA242">
        <v>1.3327501500007199</v>
      </c>
      <c r="AB242">
        <v>1.1685433799993901</v>
      </c>
      <c r="AC242">
        <v>12.212610839997099</v>
      </c>
      <c r="AD242">
        <v>26.2835159499955</v>
      </c>
      <c r="AE242">
        <v>1.1237174199995901</v>
      </c>
      <c r="AF242">
        <v>76.736517559969798</v>
      </c>
      <c r="AG242">
        <v>10.824202689997</v>
      </c>
      <c r="AH242">
        <v>2.0034844100009699</v>
      </c>
      <c r="AI242">
        <v>1.1674372300003599</v>
      </c>
      <c r="AJ242">
        <v>2.8880621999996898</v>
      </c>
      <c r="AK242">
        <v>2.6366613999998698</v>
      </c>
      <c r="AL242">
        <v>1.64131276999979</v>
      </c>
      <c r="AM242">
        <v>1.86523719999968</v>
      </c>
      <c r="AN242">
        <v>1097.84045523033</v>
      </c>
      <c r="AO242">
        <v>262.02052841987501</v>
      </c>
      <c r="AP242">
        <v>197.22277948004199</v>
      </c>
      <c r="AQ242">
        <v>14.7487583000038</v>
      </c>
      <c r="AR242">
        <v>1.5861360399994699</v>
      </c>
      <c r="AS242">
        <v>1.32177670000056</v>
      </c>
      <c r="AT242">
        <v>1.57435197999985</v>
      </c>
      <c r="AU242">
        <v>4.0829176800034501</v>
      </c>
      <c r="AV242">
        <v>3.2935012999987499</v>
      </c>
      <c r="AW242">
        <v>1.49284235999949</v>
      </c>
      <c r="AX242">
        <v>13.1414687999932</v>
      </c>
      <c r="AY242">
        <v>1.5097416600001501</v>
      </c>
      <c r="AZ242">
        <v>7.68950429999677</v>
      </c>
      <c r="BA242">
        <v>1.60566440000002</v>
      </c>
      <c r="BB242">
        <v>4.3871062999969599</v>
      </c>
      <c r="BC242">
        <v>2.6086692700009699</v>
      </c>
      <c r="BD242">
        <v>0.97245679000025098</v>
      </c>
      <c r="BE242">
        <v>1.79468690000067</v>
      </c>
      <c r="BF242">
        <v>2.0760480999997499</v>
      </c>
      <c r="BG242">
        <v>2.51931630000036</v>
      </c>
      <c r="BH242">
        <v>2.5984796000011601</v>
      </c>
      <c r="BI242">
        <v>1.7494084000009</v>
      </c>
      <c r="BJ242">
        <v>112.764634000021</v>
      </c>
      <c r="BK242">
        <v>1.1899025999991899</v>
      </c>
      <c r="BL242">
        <v>3.6492659899995501</v>
      </c>
      <c r="BM242">
        <v>1.92277300999922</v>
      </c>
      <c r="BO242">
        <v>1.1473569000008901</v>
      </c>
      <c r="BP242">
        <v>1.12656480000078</v>
      </c>
      <c r="BQ242">
        <v>2.0471193999983401</v>
      </c>
      <c r="BR242">
        <v>2.2993059000000402</v>
      </c>
      <c r="BS242">
        <v>2.3336745000015102</v>
      </c>
      <c r="BT242">
        <v>1.0716498999991</v>
      </c>
      <c r="BU242">
        <v>1.4753903000000701</v>
      </c>
      <c r="BV242">
        <v>2.0937446999996601</v>
      </c>
      <c r="BW242">
        <v>7.6456280999991604</v>
      </c>
      <c r="BX242">
        <v>5.0659842000022799</v>
      </c>
      <c r="BY242">
        <v>3.1094836999982398</v>
      </c>
      <c r="BZ242">
        <v>103.13763281004501</v>
      </c>
      <c r="CA242">
        <v>9.4224304999952402</v>
      </c>
      <c r="CB242">
        <v>1.15610120000019</v>
      </c>
      <c r="CC242">
        <v>24.031948399992</v>
      </c>
      <c r="CD242">
        <v>4.8168208999995796</v>
      </c>
      <c r="CE242">
        <v>9.2732534999959206</v>
      </c>
      <c r="CF242">
        <v>2.7741438999983101</v>
      </c>
      <c r="CG242">
        <v>38.982675399980501</v>
      </c>
      <c r="CH242">
        <v>1.08588240000063</v>
      </c>
      <c r="CI242">
        <v>2.0967511999988302</v>
      </c>
      <c r="CJ242">
        <v>6.2601158999968902</v>
      </c>
      <c r="CK242">
        <v>4.7835651999994298</v>
      </c>
      <c r="CL242">
        <v>2.4448513999996102</v>
      </c>
      <c r="CM242">
        <v>3.14582130000053</v>
      </c>
      <c r="CN242">
        <v>31.976966999995099</v>
      </c>
      <c r="CO242">
        <v>1.27719280000019</v>
      </c>
      <c r="CP242">
        <v>1.8422365999995201</v>
      </c>
      <c r="CQ242">
        <v>1.3669183999991199</v>
      </c>
      <c r="CR242">
        <v>1.29218729999957</v>
      </c>
      <c r="CS242">
        <v>1.2879983999992</v>
      </c>
      <c r="CT242">
        <v>12.328041700006001</v>
      </c>
      <c r="CU242">
        <v>132.06377599993701</v>
      </c>
      <c r="CV242">
        <v>14.496306000000899</v>
      </c>
      <c r="CW242">
        <v>25.6027849999955</v>
      </c>
      <c r="CX242">
        <v>80.557450999971493</v>
      </c>
      <c r="CY242">
        <v>19.669132999988499</v>
      </c>
      <c r="CZ242">
        <v>146.09143400005999</v>
      </c>
      <c r="DA242">
        <v>10.972920900007001</v>
      </c>
      <c r="DB242">
        <v>10.336518600001</v>
      </c>
      <c r="DC242">
        <v>23.311813999986001</v>
      </c>
      <c r="DD242">
        <v>2.6690965300003899</v>
      </c>
      <c r="DE242">
        <v>1.6453239900001799</v>
      </c>
      <c r="DF242">
        <v>1.3435696699998501</v>
      </c>
      <c r="DG242">
        <v>1.1583036100000801</v>
      </c>
      <c r="DH242">
        <v>3.1998484200012198</v>
      </c>
      <c r="DJ242">
        <v>1.2829948500002499</v>
      </c>
      <c r="DK242">
        <v>2.6249936800013498</v>
      </c>
      <c r="DL242">
        <v>28.825471540010799</v>
      </c>
      <c r="DM242">
        <v>2.3224556399982199</v>
      </c>
      <c r="DN242">
        <v>8.6940521299984503</v>
      </c>
      <c r="DO242">
        <v>2.8470625299996799</v>
      </c>
      <c r="DP242">
        <v>3.0639392099983498</v>
      </c>
      <c r="DQ242">
        <v>1.4020431900007699</v>
      </c>
      <c r="DR242">
        <v>11.399076670000801</v>
      </c>
      <c r="DS242">
        <v>1.2865331299999501</v>
      </c>
      <c r="DT242">
        <v>1.32643891999942</v>
      </c>
      <c r="DU242">
        <v>4.2067986100009902</v>
      </c>
      <c r="DV242">
        <v>3.7215389999983</v>
      </c>
      <c r="DW242">
        <v>3.5618479299992001</v>
      </c>
      <c r="DX242">
        <v>1.4133631200002099</v>
      </c>
      <c r="DY242">
        <v>127.46981499995999</v>
      </c>
      <c r="DZ242">
        <v>1.45399671999985</v>
      </c>
      <c r="EA242">
        <v>1.89929454999947</v>
      </c>
      <c r="EB242">
        <v>1.16049030999966</v>
      </c>
      <c r="EC242">
        <v>1.1650477000002899</v>
      </c>
      <c r="ED242">
        <v>1.09153540999978</v>
      </c>
      <c r="EE242">
        <v>3.00397800000064</v>
      </c>
      <c r="EF242">
        <v>1.4144778800000499</v>
      </c>
      <c r="EG242">
        <v>2.52027499999895</v>
      </c>
      <c r="EH242">
        <v>1.63246258000072</v>
      </c>
      <c r="EI242">
        <v>1.7895771599996799</v>
      </c>
      <c r="EJ242">
        <v>1.9553246800005599</v>
      </c>
      <c r="EK242">
        <v>3.2781643000016598</v>
      </c>
      <c r="EL242">
        <v>6.2457694999975502</v>
      </c>
      <c r="EM242">
        <v>30.048816199996502</v>
      </c>
      <c r="EN242">
        <v>1.6514162200000999</v>
      </c>
      <c r="EO242">
        <v>1.4028144799995099</v>
      </c>
      <c r="EP242">
        <v>1.11747370000012</v>
      </c>
      <c r="EQ242">
        <v>1.1319889700007499</v>
      </c>
      <c r="ER242">
        <v>1.3791287399999399</v>
      </c>
      <c r="ES242">
        <v>1.09737913000026</v>
      </c>
      <c r="ET242">
        <v>1.63879692999944</v>
      </c>
      <c r="EU242">
        <v>3.0684598100015101</v>
      </c>
      <c r="EV242">
        <v>1.15672217000065</v>
      </c>
      <c r="EW242">
        <v>1.04650245999983</v>
      </c>
      <c r="EX242">
        <v>116.19348599994601</v>
      </c>
      <c r="EY242">
        <v>6.9754548600030803</v>
      </c>
      <c r="EZ242">
        <v>3.6356913000017799</v>
      </c>
      <c r="FA242">
        <v>1.2597561099992201</v>
      </c>
      <c r="FC242">
        <v>214.659234100021</v>
      </c>
      <c r="FD242">
        <v>10198.253108605701</v>
      </c>
      <c r="FE242">
        <v>108.605425799964</v>
      </c>
      <c r="FF242">
        <v>1.1379056500008999</v>
      </c>
      <c r="FG242">
        <v>4622.31332699209</v>
      </c>
      <c r="FH242">
        <v>1.05989539999973</v>
      </c>
      <c r="FI242">
        <v>1.1906251300006301</v>
      </c>
      <c r="FJ242">
        <v>1.3418568599991001</v>
      </c>
      <c r="FK242">
        <v>23.301281290012401</v>
      </c>
      <c r="FL242">
        <v>1.4070747999994599</v>
      </c>
      <c r="FM242">
        <v>2.2705060000007502</v>
      </c>
      <c r="FN242">
        <v>1.97464220000074</v>
      </c>
      <c r="FO242">
        <v>1.2754762999993501</v>
      </c>
      <c r="FP242">
        <v>3.36635780000142</v>
      </c>
      <c r="FQ242">
        <v>1.67689532999975</v>
      </c>
      <c r="FR242">
        <v>1.24875844000053</v>
      </c>
      <c r="FS242">
        <v>1.28599799999938</v>
      </c>
      <c r="FT242">
        <v>2.2995116300007798</v>
      </c>
      <c r="FU242">
        <v>2.2949651499984598</v>
      </c>
      <c r="FV242">
        <v>1.2296336599993101</v>
      </c>
      <c r="FW242">
        <v>1.4310534899996099</v>
      </c>
      <c r="FX242">
        <v>1.15071290999913</v>
      </c>
      <c r="FY242">
        <v>1.3500359600002401</v>
      </c>
      <c r="FZ242">
        <v>1.1034727799997199</v>
      </c>
      <c r="GA242">
        <v>3.92676560999826</v>
      </c>
      <c r="GB242">
        <v>1.26002309999967</v>
      </c>
      <c r="GC242">
        <v>373.532845220063</v>
      </c>
      <c r="GD242">
        <v>106.768474400043</v>
      </c>
      <c r="GE242">
        <v>202.010160899954</v>
      </c>
      <c r="GF242">
        <v>298.07350930012802</v>
      </c>
      <c r="GG242">
        <v>285.386285100132</v>
      </c>
      <c r="GH242">
        <v>136.15497960010501</v>
      </c>
      <c r="GI242">
        <v>317.85292709991302</v>
      </c>
      <c r="GJ242">
        <v>120.73824560001999</v>
      </c>
      <c r="GK242">
        <v>231.86779129994099</v>
      </c>
      <c r="GL242">
        <v>1.13093200000003</v>
      </c>
      <c r="GM242">
        <v>2.3267922999984898</v>
      </c>
      <c r="GN242">
        <v>1.51968660000057</v>
      </c>
      <c r="GO242">
        <v>7.2336050000012602</v>
      </c>
      <c r="GP242">
        <v>2.9742508999988799</v>
      </c>
      <c r="GQ242">
        <v>1.1723118000009001</v>
      </c>
      <c r="GR242">
        <v>2.3052384000002299</v>
      </c>
      <c r="GS242">
        <v>4.4879873000027102</v>
      </c>
      <c r="GT242">
        <v>2.1765248999981801</v>
      </c>
      <c r="GU242">
        <v>3.0558993999984501</v>
      </c>
      <c r="GV242">
        <v>12.307533900006099</v>
      </c>
      <c r="GW242">
        <v>1.4169550999995399</v>
      </c>
      <c r="GX242">
        <v>8.8213825999992004</v>
      </c>
      <c r="GY242">
        <v>4.22086259999924</v>
      </c>
      <c r="GZ242">
        <v>1.0475308999994</v>
      </c>
      <c r="HA242">
        <v>2.3881020000008002</v>
      </c>
      <c r="HB242">
        <v>0.99762900000041599</v>
      </c>
      <c r="HC242">
        <v>5.4103918999971903</v>
      </c>
      <c r="HD242">
        <v>1.35190300000068</v>
      </c>
      <c r="HE242">
        <v>156.78309100004799</v>
      </c>
      <c r="HF242">
        <v>3.6352893000002999</v>
      </c>
      <c r="HG242">
        <v>1.05655389999993</v>
      </c>
      <c r="HH242">
        <v>2.2826051000010898</v>
      </c>
      <c r="HI242">
        <v>6.0176910000009203</v>
      </c>
      <c r="HJ242">
        <v>1.1430921999999599</v>
      </c>
      <c r="HK242">
        <v>4.5594719000000596</v>
      </c>
      <c r="HL242">
        <v>182.01186431990899</v>
      </c>
      <c r="HM242">
        <v>4.6410892999992903</v>
      </c>
      <c r="HN242">
        <v>82.503792040050001</v>
      </c>
      <c r="HO242">
        <v>1157.20397563092</v>
      </c>
      <c r="HP242">
        <v>1.1693503099995699</v>
      </c>
      <c r="HQ242">
        <v>1.2045117599991499</v>
      </c>
      <c r="HR242">
        <v>119.09596234001199</v>
      </c>
      <c r="HS242">
        <v>185.72501555993199</v>
      </c>
      <c r="HT242">
        <v>138.33085838006801</v>
      </c>
      <c r="HU242">
        <v>159.47886945004601</v>
      </c>
      <c r="HV242">
        <v>161.95622921991199</v>
      </c>
      <c r="HW242">
        <v>449.31635437020998</v>
      </c>
      <c r="HX242">
        <v>122.965757620055</v>
      </c>
      <c r="HY242">
        <v>143.90343210008001</v>
      </c>
      <c r="HZ242">
        <v>110.378058330039</v>
      </c>
      <c r="IA242">
        <v>1.10408029999962</v>
      </c>
      <c r="IB242">
        <v>1.11359479999919</v>
      </c>
      <c r="IC242">
        <v>1.19199789999948</v>
      </c>
      <c r="ID242">
        <v>1.2657015000004299</v>
      </c>
      <c r="IE242">
        <v>1.03392370000074</v>
      </c>
      <c r="IF242">
        <v>1.4178365999996501</v>
      </c>
      <c r="IG242">
        <v>1.84404030000042</v>
      </c>
      <c r="IH242">
        <v>1.3838551999997399</v>
      </c>
      <c r="II242">
        <v>1.3870447000008399</v>
      </c>
      <c r="IJ242">
        <v>1.0531611000005801</v>
      </c>
      <c r="IK242">
        <v>1.1160392999991</v>
      </c>
      <c r="IL242">
        <v>1.1368490000004401</v>
      </c>
      <c r="IM242">
        <v>1.1894897999991401</v>
      </c>
      <c r="IN242">
        <v>1.0452669000005701</v>
      </c>
      <c r="IO242">
        <v>1.0406504999991699</v>
      </c>
      <c r="IP242">
        <v>3.0850868000015899</v>
      </c>
      <c r="IQ242">
        <v>1.12344320000011</v>
      </c>
      <c r="IR242">
        <v>1.0284185000000401</v>
      </c>
      <c r="IS242">
        <v>1.3436959999999101</v>
      </c>
      <c r="IT242">
        <v>1.37572980000004</v>
      </c>
      <c r="IU242">
        <v>1.19443479999973</v>
      </c>
      <c r="IV242">
        <v>1.5525768000006801</v>
      </c>
      <c r="IW242">
        <v>1.0510474999991899</v>
      </c>
      <c r="IX242">
        <v>1.68506639999941</v>
      </c>
      <c r="IY242">
        <v>1.4151715000007199</v>
      </c>
      <c r="IZ242">
        <v>2.1046104999986701</v>
      </c>
      <c r="JA242">
        <v>1.4422759999997701</v>
      </c>
      <c r="JB242">
        <v>1.30103880000024</v>
      </c>
      <c r="JC242">
        <v>1.2089789000001501</v>
      </c>
      <c r="JD242">
        <v>1.1929512000006099</v>
      </c>
      <c r="JE242">
        <v>1.1920599999993999</v>
      </c>
      <c r="JF242">
        <v>4.3607486999971998</v>
      </c>
      <c r="JG242">
        <v>1.53840719999971</v>
      </c>
      <c r="JH242">
        <v>1.4217351000006599</v>
      </c>
      <c r="JI242">
        <v>1.0356363999999301</v>
      </c>
      <c r="JJ242">
        <v>5.84576950000337</v>
      </c>
      <c r="JK242">
        <v>1.61427619999995</v>
      </c>
      <c r="JL242">
        <v>1.6123557999999301</v>
      </c>
      <c r="JM242">
        <v>1.8530656999992099</v>
      </c>
      <c r="JN242">
        <v>1.17573830000038</v>
      </c>
      <c r="JO242">
        <v>2.5586281700016098</v>
      </c>
      <c r="JP242">
        <v>563.33981235977296</v>
      </c>
      <c r="JQ242">
        <v>219.39874824998</v>
      </c>
      <c r="JR242">
        <v>11.997157000005201</v>
      </c>
      <c r="JS242">
        <v>2.1362598999985498</v>
      </c>
      <c r="JT242">
        <v>1.4188047999996301</v>
      </c>
      <c r="JU242">
        <v>7.1364699999976402</v>
      </c>
      <c r="JV242">
        <v>122.605504999985</v>
      </c>
      <c r="JW242">
        <v>0.98801089999960801</v>
      </c>
      <c r="JX242">
        <v>108.83441100001799</v>
      </c>
      <c r="JY242">
        <v>1.1466466700003399</v>
      </c>
      <c r="JZ242">
        <v>1.17635743999926</v>
      </c>
      <c r="KA242">
        <v>118.20471900003</v>
      </c>
      <c r="KB242">
        <v>85.104485000018002</v>
      </c>
      <c r="KC242">
        <v>113.039025999955</v>
      </c>
      <c r="KD242">
        <v>111.863784000045</v>
      </c>
      <c r="KE242">
        <v>117.13872000004601</v>
      </c>
      <c r="KF242">
        <v>98.723979000002103</v>
      </c>
      <c r="KG242">
        <v>123.35278399998801</v>
      </c>
      <c r="KH242">
        <v>111.775634999969</v>
      </c>
      <c r="KI242">
        <v>178.99875900009599</v>
      </c>
      <c r="KJ242">
        <v>167.897649999941</v>
      </c>
      <c r="KK242">
        <v>125.81763399997701</v>
      </c>
      <c r="KL242">
        <v>110.60675999999501</v>
      </c>
      <c r="KM242">
        <v>151.67515800008599</v>
      </c>
      <c r="KN242">
        <v>131.85502299992399</v>
      </c>
      <c r="KO242">
        <v>108.332797999959</v>
      </c>
      <c r="KP242">
        <v>113.78446500003299</v>
      </c>
      <c r="KQ242">
        <v>174.10988899995601</v>
      </c>
      <c r="KR242">
        <v>271.63162099989103</v>
      </c>
      <c r="KS242">
        <v>149.15448600007201</v>
      </c>
      <c r="KT242">
        <v>141.553310000105</v>
      </c>
      <c r="KU242">
        <v>243.258397999918</v>
      </c>
      <c r="KV242">
        <v>111.228531999979</v>
      </c>
      <c r="KW242">
        <v>123.25307700003</v>
      </c>
      <c r="KX242">
        <v>191.56419300008599</v>
      </c>
      <c r="KY242">
        <v>206.54508300009201</v>
      </c>
      <c r="KZ242">
        <v>102.19114100001801</v>
      </c>
      <c r="LA242">
        <v>118.20296200003899</v>
      </c>
      <c r="LB242">
        <v>131.56589900003701</v>
      </c>
      <c r="LC242">
        <v>115.616646999959</v>
      </c>
      <c r="LD242">
        <v>223.679350000108</v>
      </c>
      <c r="LE242">
        <v>91.031019999994896</v>
      </c>
      <c r="LF242">
        <v>125.250723000034</v>
      </c>
      <c r="LG242">
        <v>120.124173999997</v>
      </c>
      <c r="LH242">
        <v>105.279289999977</v>
      </c>
      <c r="LI242">
        <v>128.19313600007399</v>
      </c>
      <c r="LJ242">
        <v>117.576104999986</v>
      </c>
      <c r="LK242">
        <v>164.55381399998399</v>
      </c>
      <c r="LL242">
        <v>256.83480799989798</v>
      </c>
      <c r="LM242">
        <v>203.911118000047</v>
      </c>
      <c r="LN242">
        <v>118.636412000051</v>
      </c>
      <c r="LO242">
        <v>159.965315999929</v>
      </c>
      <c r="LP242">
        <v>100.563505999977</v>
      </c>
      <c r="LQ242">
        <v>115.85653999995</v>
      </c>
      <c r="LR242">
        <v>81.802876999950996</v>
      </c>
      <c r="LS242">
        <v>160.110300000058</v>
      </c>
      <c r="LT242">
        <v>138.77825600002001</v>
      </c>
      <c r="LU242">
        <v>118.789950000006</v>
      </c>
      <c r="LV242">
        <v>154.69595200009601</v>
      </c>
      <c r="LW242">
        <v>103.413895000005</v>
      </c>
      <c r="LX242">
        <v>115.96779400005499</v>
      </c>
      <c r="LY242">
        <v>129.898767000064</v>
      </c>
      <c r="LZ242">
        <v>121.472551999963</v>
      </c>
      <c r="MA242">
        <v>100.01801600004499</v>
      </c>
      <c r="MB242">
        <v>117.386476999964</v>
      </c>
      <c r="MC242">
        <v>163.423020000104</v>
      </c>
      <c r="MD242">
        <v>118.123255999992</v>
      </c>
      <c r="ME242">
        <v>102.494968999992</v>
      </c>
      <c r="MF242">
        <v>104.706073999987</v>
      </c>
      <c r="MG242">
        <v>104.83257199998501</v>
      </c>
      <c r="MH242">
        <v>158.61632000002999</v>
      </c>
      <c r="MI242">
        <v>221.74465100001501</v>
      </c>
      <c r="MJ242">
        <v>101.09258000005499</v>
      </c>
      <c r="MK242">
        <v>108.26801999996</v>
      </c>
      <c r="ML242">
        <v>168.68930700002201</v>
      </c>
      <c r="MM242">
        <v>120.075718999957</v>
      </c>
      <c r="MN242">
        <v>102.046964999987</v>
      </c>
      <c r="MO242">
        <v>138.24822900001899</v>
      </c>
      <c r="MP242">
        <v>113.95244100003001</v>
      </c>
      <c r="MQ242">
        <v>111.504021000001</v>
      </c>
      <c r="MR242">
        <v>109.684508000035</v>
      </c>
      <c r="MS242">
        <v>94.535462000058004</v>
      </c>
      <c r="MT242">
        <v>216.573010999942</v>
      </c>
      <c r="MU242">
        <v>287.37505700020102</v>
      </c>
      <c r="MV242">
        <v>210.943594000069</v>
      </c>
      <c r="MW242">
        <v>276.00213999999698</v>
      </c>
      <c r="MX242">
        <v>104.045834999997</v>
      </c>
      <c r="MY242">
        <v>327.866307000164</v>
      </c>
      <c r="MZ242">
        <v>325.83608700009103</v>
      </c>
      <c r="NA242">
        <v>336.948032999877</v>
      </c>
      <c r="NB242">
        <v>129.441855000099</v>
      </c>
      <c r="NC242">
        <v>299.33053900022099</v>
      </c>
      <c r="ND242">
        <v>108.325044000056</v>
      </c>
      <c r="NE242">
        <v>146.156643999973</v>
      </c>
      <c r="NF242">
        <v>230.16249300004</v>
      </c>
      <c r="NG242">
        <v>161.57293700007699</v>
      </c>
      <c r="NH242">
        <v>148.03829600010101</v>
      </c>
      <c r="NI242">
        <v>127.568838999956</v>
      </c>
      <c r="NJ242">
        <v>116.23608399997499</v>
      </c>
      <c r="NK242">
        <v>128.888668</v>
      </c>
      <c r="NL242">
        <v>128.12733000004701</v>
      </c>
      <c r="NM242">
        <v>122.16232200001799</v>
      </c>
      <c r="NN242">
        <v>156.33642899990099</v>
      </c>
      <c r="NO242">
        <v>104.391556999995</v>
      </c>
      <c r="NP242">
        <v>132.48512100009199</v>
      </c>
      <c r="NQ242">
        <v>110.547069999971</v>
      </c>
      <c r="NR242">
        <v>1.7196010999996401</v>
      </c>
      <c r="NS242">
        <v>3.9646442000011999</v>
      </c>
      <c r="NT242">
        <v>1.40745980000065</v>
      </c>
      <c r="NU242">
        <v>1.0517203100007499</v>
      </c>
      <c r="NV242">
        <v>2.6754946799992498</v>
      </c>
      <c r="NW242">
        <v>1.1989904500005699</v>
      </c>
      <c r="NX242">
        <v>1.05226650000077</v>
      </c>
      <c r="NY242">
        <v>1.13702019999982</v>
      </c>
      <c r="NZ242">
        <v>1.23809409999922</v>
      </c>
      <c r="OA242">
        <v>1.1535980000007799</v>
      </c>
      <c r="OB242">
        <v>4.0147491000025202</v>
      </c>
      <c r="OC242">
        <v>2.3895125000017301</v>
      </c>
      <c r="OD242">
        <v>3.2228477999997298</v>
      </c>
      <c r="OE242">
        <v>1.8446937999997299</v>
      </c>
      <c r="OF242">
        <v>2.9939325000013901</v>
      </c>
      <c r="OG242">
        <v>5.8602448000019596</v>
      </c>
      <c r="OH242">
        <v>2.2909098999989501</v>
      </c>
      <c r="OI242">
        <v>2.54747040000075</v>
      </c>
      <c r="OJ242">
        <v>1.3242152000002501</v>
      </c>
      <c r="OK242">
        <v>1.3076263999992099</v>
      </c>
      <c r="OL242">
        <v>1.39977670000007</v>
      </c>
      <c r="OM242">
        <v>3.2284493400002199</v>
      </c>
      <c r="ON242">
        <v>3.6033379000000401</v>
      </c>
      <c r="OO242">
        <v>1.3783233899994201</v>
      </c>
      <c r="OP242">
        <v>2.17028326999935</v>
      </c>
      <c r="OQ242">
        <v>2.8812578399993098</v>
      </c>
      <c r="OR242">
        <v>2.8068921800004301</v>
      </c>
      <c r="OS242">
        <v>2.57181960999878</v>
      </c>
      <c r="OT242">
        <v>2.9593865099996002</v>
      </c>
      <c r="OU242">
        <v>1.0836549100004</v>
      </c>
      <c r="OV242">
        <v>1.72233183999924</v>
      </c>
      <c r="OW242">
        <v>2.6435463000016202</v>
      </c>
      <c r="OX242">
        <v>3.0405026100015702</v>
      </c>
      <c r="OY242">
        <v>55.505119589972303</v>
      </c>
      <c r="OZ242">
        <v>2.9171843799995298</v>
      </c>
      <c r="PA242">
        <v>10.8038628899958</v>
      </c>
      <c r="PB242">
        <v>2.7331575499993099</v>
      </c>
      <c r="PC242">
        <v>3.8786685400009402</v>
      </c>
      <c r="PD242">
        <v>3.36839461999989</v>
      </c>
      <c r="PE242">
        <v>1.85571340000024</v>
      </c>
      <c r="PF242">
        <v>104.56937469995999</v>
      </c>
      <c r="PG242">
        <v>10.801961999997699</v>
      </c>
      <c r="PH242">
        <v>4.1837499000030203</v>
      </c>
      <c r="PI242">
        <v>6.6503003000034404</v>
      </c>
      <c r="PJ242">
        <v>4.5279522999990096</v>
      </c>
      <c r="PK242">
        <v>1.1175970999993301</v>
      </c>
      <c r="PL242">
        <v>1.2761172299997301</v>
      </c>
      <c r="PM242">
        <v>1.3268943900002299</v>
      </c>
      <c r="PN242">
        <v>1.54838412999925</v>
      </c>
      <c r="PO242">
        <v>1.58730318000016</v>
      </c>
      <c r="PP242">
        <v>1.6713089299992101</v>
      </c>
      <c r="PQ242">
        <v>1.7622238399999299</v>
      </c>
      <c r="PR242">
        <v>1.4224111500007</v>
      </c>
      <c r="PS242">
        <v>1.7764640000004901</v>
      </c>
      <c r="PT242">
        <v>2.1708442000017398</v>
      </c>
      <c r="PU242">
        <v>3.7361112799990202</v>
      </c>
      <c r="PV242">
        <v>9.1598264299973398</v>
      </c>
      <c r="PW242">
        <v>236.34057800006099</v>
      </c>
      <c r="PX242">
        <v>2.1551418000017302</v>
      </c>
      <c r="PY242">
        <v>167.51485650008499</v>
      </c>
      <c r="PZ242">
        <v>1.8646341999992699</v>
      </c>
      <c r="QA242">
        <v>1.70117260000006</v>
      </c>
      <c r="QB242">
        <v>106.739583299961</v>
      </c>
      <c r="QC242">
        <v>2.1040834000014002</v>
      </c>
      <c r="QD242">
        <v>43250.3549451828</v>
      </c>
      <c r="QE242">
        <v>2.6961867999998499</v>
      </c>
      <c r="QF242">
        <v>2.3702819399986801</v>
      </c>
      <c r="QG242">
        <v>220.325972940074</v>
      </c>
      <c r="QH242">
        <v>126.063537050039</v>
      </c>
      <c r="QI242">
        <v>1.1112632999993399</v>
      </c>
      <c r="QJ242">
        <v>1.1394346100005399</v>
      </c>
      <c r="QK242">
        <v>1.07993804000034</v>
      </c>
      <c r="QL242">
        <v>1.0782092699992101</v>
      </c>
      <c r="QM242">
        <v>16.1457442000101</v>
      </c>
      <c r="QN242">
        <v>1.5945897300007299</v>
      </c>
      <c r="QO242">
        <v>100.786068000016</v>
      </c>
      <c r="QP242">
        <v>1.49495489999936</v>
      </c>
      <c r="QQ242">
        <v>1.3876732999997301</v>
      </c>
      <c r="QR242">
        <v>1.1558416000007099</v>
      </c>
      <c r="QS242">
        <v>1.82923549999941</v>
      </c>
      <c r="QT242">
        <v>1.45074679999925</v>
      </c>
      <c r="QU242">
        <v>119.405680999975</v>
      </c>
      <c r="QV242">
        <v>101.966515999986</v>
      </c>
      <c r="QW242">
        <v>188.03592299995901</v>
      </c>
      <c r="QX242">
        <v>116.668998999987</v>
      </c>
      <c r="QY242">
        <v>108.291807999951</v>
      </c>
      <c r="QZ242">
        <v>107.395124000032</v>
      </c>
      <c r="RA242">
        <v>106.362056000042</v>
      </c>
      <c r="RB242">
        <v>1.3812133499996</v>
      </c>
      <c r="RC242">
        <v>2.6094574099988699</v>
      </c>
      <c r="RD242">
        <v>165.36657899990701</v>
      </c>
      <c r="RE242">
        <v>110.10891900001999</v>
      </c>
      <c r="RF242">
        <v>113.240571000031</v>
      </c>
      <c r="RG242">
        <v>124.940968999988</v>
      </c>
      <c r="RH242">
        <v>152.71122699999299</v>
      </c>
      <c r="RI242">
        <v>264.99743800004899</v>
      </c>
      <c r="RJ242">
        <v>108.437090000021</v>
      </c>
      <c r="RK242">
        <v>102.33266800001699</v>
      </c>
      <c r="RL242">
        <v>275.64667200017698</v>
      </c>
      <c r="RM242">
        <v>53.488264999992701</v>
      </c>
      <c r="RN242">
        <v>274.58284399984399</v>
      </c>
      <c r="RO242">
        <v>172.87737599993099</v>
      </c>
      <c r="RP242">
        <v>225.01087099988899</v>
      </c>
      <c r="RQ242">
        <v>106.920338999946</v>
      </c>
      <c r="RR242">
        <v>386.84549000021099</v>
      </c>
      <c r="RS242">
        <v>199.96469600009701</v>
      </c>
      <c r="RT242">
        <v>112.90569000004299</v>
      </c>
      <c r="RU242">
        <v>190.91202399996101</v>
      </c>
      <c r="RV242">
        <v>335.72129799984401</v>
      </c>
      <c r="RW242">
        <v>62.375266999995802</v>
      </c>
      <c r="RX242">
        <v>374.98423400009102</v>
      </c>
      <c r="RY242">
        <v>202.38067499990601</v>
      </c>
      <c r="RZ242">
        <v>635.38882500026398</v>
      </c>
      <c r="SA242">
        <v>687.83568899985403</v>
      </c>
      <c r="SB242">
        <v>307.71041500009602</v>
      </c>
      <c r="SC242">
        <v>111.22301299998099</v>
      </c>
      <c r="SD242">
        <v>212.41721100010901</v>
      </c>
      <c r="SE242">
        <v>393.63420500000899</v>
      </c>
      <c r="SF242">
        <v>285.06423299992503</v>
      </c>
      <c r="SG242">
        <v>779.95929300039995</v>
      </c>
      <c r="SH242">
        <v>115.256669000024</v>
      </c>
      <c r="SI242">
        <v>104.101640000008</v>
      </c>
      <c r="SJ242">
        <v>7976.6900150030897</v>
      </c>
      <c r="SK242">
        <v>64.975294000003501</v>
      </c>
      <c r="SL242">
        <v>151.33057400002099</v>
      </c>
      <c r="SM242">
        <v>287.38306500017598</v>
      </c>
      <c r="SN242">
        <v>343.10340100014599</v>
      </c>
      <c r="SO242">
        <v>203.39031699998301</v>
      </c>
      <c r="SP242">
        <v>566.769368999638</v>
      </c>
      <c r="SQ242">
        <v>203.678827000083</v>
      </c>
      <c r="SR242">
        <v>53.9352059999947</v>
      </c>
      <c r="SS242">
        <v>52.522432000027003</v>
      </c>
      <c r="ST242">
        <v>202.57255399995501</v>
      </c>
      <c r="SU242">
        <v>196.65656500007</v>
      </c>
      <c r="SV242">
        <v>204.28741299989599</v>
      </c>
      <c r="SW242">
        <v>170.003280000063</v>
      </c>
      <c r="SX242">
        <v>212.11437499988801</v>
      </c>
      <c r="SY242">
        <v>193.386582999956</v>
      </c>
      <c r="SZ242">
        <v>126.606713999994</v>
      </c>
      <c r="TA242">
        <v>154.02649899991201</v>
      </c>
      <c r="TB242">
        <v>108.90314399998201</v>
      </c>
      <c r="TC242">
        <v>158.395940999966</v>
      </c>
      <c r="TD242">
        <v>146.78394800005501</v>
      </c>
      <c r="TE242">
        <v>514.13074200041603</v>
      </c>
      <c r="TF242">
        <v>117.54711399995701</v>
      </c>
      <c r="TG242">
        <v>126.172161999973</v>
      </c>
      <c r="TH242">
        <v>559.05579300038505</v>
      </c>
      <c r="TI242">
        <v>86.096388999954797</v>
      </c>
      <c r="TJ242">
        <v>391.62391800014302</v>
      </c>
      <c r="TK242">
        <v>170.397658000002</v>
      </c>
      <c r="TM242">
        <v>509.74176800018199</v>
      </c>
      <c r="TN242">
        <v>198.81236599991101</v>
      </c>
      <c r="TO242">
        <v>510.54979499988298</v>
      </c>
      <c r="TQ242">
        <v>510.35380200017198</v>
      </c>
      <c r="TR242">
        <v>510.24890400003602</v>
      </c>
      <c r="TS242">
        <v>208.21075699990601</v>
      </c>
      <c r="TT242">
        <v>168.04746200004601</v>
      </c>
      <c r="TU242">
        <v>101.91324599995301</v>
      </c>
      <c r="TV242">
        <v>109.95142599998501</v>
      </c>
      <c r="TW242">
        <v>370.46946100005903</v>
      </c>
      <c r="TX242">
        <v>135.501912999898</v>
      </c>
      <c r="TY242">
        <v>117.08223900001001</v>
      </c>
      <c r="TZ242">
        <v>428.39790799981</v>
      </c>
      <c r="UA242">
        <v>155.75690299994301</v>
      </c>
      <c r="UB242">
        <v>136.688743999926</v>
      </c>
      <c r="UC242">
        <v>120.165507999947</v>
      </c>
      <c r="UD242">
        <v>113.292275000014</v>
      </c>
      <c r="UE242">
        <v>140.42627099994601</v>
      </c>
      <c r="UF242">
        <v>115.258336000028</v>
      </c>
      <c r="UG242">
        <v>132.525309999939</v>
      </c>
      <c r="UH242">
        <v>138.85125899990101</v>
      </c>
      <c r="UI242">
        <v>121.317088000011</v>
      </c>
      <c r="UJ242">
        <v>114.223763999995</v>
      </c>
      <c r="UK242">
        <v>138.88221399998301</v>
      </c>
      <c r="UL242">
        <v>166.13320500007799</v>
      </c>
      <c r="UM242">
        <v>114.685432999977</v>
      </c>
      <c r="UN242">
        <v>147.12229000008699</v>
      </c>
      <c r="UO242">
        <v>195.59168000007</v>
      </c>
      <c r="UP242">
        <v>214.801648000022</v>
      </c>
      <c r="UQ242">
        <v>115.144892000011</v>
      </c>
      <c r="UR242">
        <v>111.73768000002001</v>
      </c>
      <c r="US242">
        <v>353.59377899998799</v>
      </c>
      <c r="UT242">
        <v>352.830076000188</v>
      </c>
      <c r="UU242">
        <v>1953.81989599951</v>
      </c>
      <c r="UV242">
        <v>141.211814000038</v>
      </c>
      <c r="UW242">
        <v>460.555519999936</v>
      </c>
      <c r="UX242">
        <v>108.780338000041</v>
      </c>
      <c r="UY242">
        <v>57.2340149999945</v>
      </c>
      <c r="UZ242">
        <v>12.974893000006</v>
      </c>
      <c r="VA242">
        <v>161.54479399998701</v>
      </c>
      <c r="VB242">
        <v>116.63047500001301</v>
      </c>
      <c r="VD242">
        <v>120.805284000002</v>
      </c>
      <c r="VE242">
        <v>108.87281500000999</v>
      </c>
      <c r="VF242">
        <v>147.928071999922</v>
      </c>
      <c r="VG242">
        <v>150.33682100009199</v>
      </c>
      <c r="VH242">
        <v>114.599582000053</v>
      </c>
      <c r="VI242">
        <v>108.728762999992</v>
      </c>
      <c r="VJ242">
        <v>120.253507000045</v>
      </c>
      <c r="VK242">
        <v>118.87056599999801</v>
      </c>
      <c r="VL242">
        <v>107.51385700004199</v>
      </c>
      <c r="VM242">
        <v>111.660151000018</v>
      </c>
      <c r="VN242">
        <v>214.027179999975</v>
      </c>
      <c r="VO242">
        <v>106.693536999985</v>
      </c>
      <c r="VP242">
        <v>290.57985300011899</v>
      </c>
      <c r="VQ242">
        <v>193.55640499992299</v>
      </c>
      <c r="VR242">
        <v>114.402344999951</v>
      </c>
      <c r="VS242">
        <v>108.086982000037</v>
      </c>
      <c r="VT242">
        <v>124.529988999944</v>
      </c>
      <c r="VU242">
        <v>166.73589299991701</v>
      </c>
      <c r="VV242">
        <v>205.17521700006901</v>
      </c>
      <c r="VW242">
        <v>170.95308899995899</v>
      </c>
      <c r="VX242">
        <v>149.22415999998299</v>
      </c>
      <c r="VY242">
        <v>108.95622799999499</v>
      </c>
      <c r="VZ242">
        <v>111.57797199999899</v>
      </c>
      <c r="WA242">
        <v>104.281303999946</v>
      </c>
      <c r="WB242">
        <v>290.70664600003499</v>
      </c>
      <c r="WC242">
        <v>186.38466700003499</v>
      </c>
      <c r="WD242">
        <v>205.455109999981</v>
      </c>
      <c r="WE242">
        <v>107.051357000018</v>
      </c>
      <c r="WF242">
        <v>106.15507099998599</v>
      </c>
      <c r="WH242">
        <v>112.571101999958</v>
      </c>
      <c r="WI242">
        <v>123.690392000019</v>
      </c>
      <c r="WJ242">
        <v>29.721056000009401</v>
      </c>
      <c r="WK242">
        <v>114.24412100005399</v>
      </c>
      <c r="WL242">
        <v>105.10655899997801</v>
      </c>
      <c r="WM242">
        <v>222.45225899992499</v>
      </c>
      <c r="WN242">
        <v>286.132329999935</v>
      </c>
      <c r="WO242">
        <v>353.64675599988499</v>
      </c>
      <c r="WP242">
        <v>224.16723200003599</v>
      </c>
      <c r="WQ242">
        <v>270.05426699994098</v>
      </c>
      <c r="WR242">
        <v>327.40448099980102</v>
      </c>
      <c r="WS242">
        <v>287.286102000158</v>
      </c>
      <c r="WT242">
        <v>541.06208899989701</v>
      </c>
      <c r="WU242">
        <v>551.16335900034801</v>
      </c>
      <c r="WV242">
        <v>860.94087599962904</v>
      </c>
      <c r="WW242">
        <v>130.62140799989001</v>
      </c>
      <c r="WX242">
        <v>320.26733499998198</v>
      </c>
      <c r="WY242">
        <v>157.437065999955</v>
      </c>
      <c r="WZ242">
        <v>293.25124299991899</v>
      </c>
      <c r="XA242">
        <v>104.394909000024</v>
      </c>
      <c r="XB242">
        <v>226.219139999943</v>
      </c>
      <c r="XC242">
        <v>106.24446099996599</v>
      </c>
      <c r="XD242">
        <v>486.18266199994798</v>
      </c>
      <c r="XE242">
        <v>161.91601500008301</v>
      </c>
      <c r="XF242">
        <v>241.76871199998999</v>
      </c>
      <c r="XG242">
        <v>100.19520499999599</v>
      </c>
      <c r="XH242">
        <v>205.96796100004599</v>
      </c>
      <c r="XI242">
        <v>100.97727300005501</v>
      </c>
      <c r="XJ242">
        <v>214.63028499996301</v>
      </c>
      <c r="XK242">
        <v>62.661862000008099</v>
      </c>
      <c r="XL242">
        <v>1.6429246400002699</v>
      </c>
      <c r="XM242">
        <v>5.8853703100030499</v>
      </c>
      <c r="XN242">
        <v>1.12675370000034</v>
      </c>
      <c r="XO242">
        <v>1.8544457700008901</v>
      </c>
      <c r="XP242">
        <v>1.78205569000056</v>
      </c>
      <c r="XQ242">
        <v>23.6493228299951</v>
      </c>
      <c r="XR242">
        <v>1.2780375900001699</v>
      </c>
      <c r="XS242">
        <v>1.3085260900006701</v>
      </c>
      <c r="XT242">
        <v>2.38053928999943</v>
      </c>
      <c r="XU242">
        <v>2.2972172599984302</v>
      </c>
      <c r="XV242">
        <v>3.1070085999999701</v>
      </c>
      <c r="XW242">
        <v>3.5800715000004901</v>
      </c>
      <c r="XX242">
        <v>3.3874109999997</v>
      </c>
      <c r="XY242">
        <v>3.6355092000012501</v>
      </c>
      <c r="XZ242">
        <v>1.4726391700005499</v>
      </c>
      <c r="YA242">
        <v>12.2731432</v>
      </c>
      <c r="YB242">
        <v>1.1235371000002501</v>
      </c>
      <c r="YC242">
        <v>1.3387361000004601</v>
      </c>
      <c r="YD242">
        <v>1.13955159999932</v>
      </c>
      <c r="YE242">
        <v>4.5822728999992304</v>
      </c>
      <c r="YF242">
        <v>1.1230099000003999</v>
      </c>
      <c r="YG242">
        <v>0.91680466999969201</v>
      </c>
      <c r="YH242">
        <v>1546.8437150791301</v>
      </c>
      <c r="YI242">
        <v>117.108579199994</v>
      </c>
      <c r="YJ242">
        <v>308.85815099999297</v>
      </c>
      <c r="YK242">
        <v>3.1292912999997502</v>
      </c>
      <c r="YL242">
        <v>1.4896830699999599</v>
      </c>
      <c r="YM242">
        <v>2453102.2365531898</v>
      </c>
      <c r="YN242">
        <v>1.2975963600001701</v>
      </c>
      <c r="YO242">
        <v>1.28234236999924</v>
      </c>
      <c r="YP242">
        <v>1.92405182000039</v>
      </c>
      <c r="YQ242">
        <v>175.742971000029</v>
      </c>
      <c r="YR242">
        <v>144.072984300088</v>
      </c>
      <c r="YS242">
        <v>6.5784933999966597</v>
      </c>
      <c r="YT242">
        <v>7.9156196999974799</v>
      </c>
      <c r="YU242">
        <v>374.66592760011599</v>
      </c>
      <c r="YV242">
        <v>233.49695680011101</v>
      </c>
      <c r="YW242">
        <v>1.5471880000004601</v>
      </c>
      <c r="YX242">
        <v>1.60739070000091</v>
      </c>
      <c r="YY242">
        <v>1.2417196999995199</v>
      </c>
      <c r="YZ242">
        <v>4.2212569300027099</v>
      </c>
      <c r="ZA242">
        <v>1.3939764099995999</v>
      </c>
      <c r="ZB242">
        <v>4.7499495399970302</v>
      </c>
      <c r="ZC242">
        <v>1.2597691999999401</v>
      </c>
      <c r="ZD242">
        <v>1.1410715000001801</v>
      </c>
    </row>
    <row r="243" spans="1:680" x14ac:dyDescent="0.25">
      <c r="A243" s="40">
        <v>44405</v>
      </c>
      <c r="B243" s="6">
        <v>2.1190303399998802</v>
      </c>
      <c r="C243" s="6">
        <v>2.09124633000101</v>
      </c>
      <c r="D243">
        <v>1.02590921999945</v>
      </c>
      <c r="E243">
        <v>1.8169268900001001</v>
      </c>
      <c r="F243">
        <v>1.1190537999991601</v>
      </c>
      <c r="G243">
        <v>1.1708178000008</v>
      </c>
      <c r="H243">
        <v>1.1289797000008499</v>
      </c>
      <c r="I243">
        <v>3.1133937000013199</v>
      </c>
      <c r="J243">
        <v>1.1577871000008599</v>
      </c>
      <c r="K243">
        <v>2.69301329999871</v>
      </c>
      <c r="L243">
        <v>2.9652539999988199</v>
      </c>
      <c r="M243">
        <v>1.8999117000003001</v>
      </c>
      <c r="N243">
        <v>2.8624702000015501</v>
      </c>
      <c r="O243">
        <v>2.5533151199997501</v>
      </c>
      <c r="P243">
        <v>3.14127690000169</v>
      </c>
      <c r="Q243">
        <v>0.92977153999981998</v>
      </c>
      <c r="R243">
        <v>2.7192880799993899</v>
      </c>
      <c r="S243">
        <v>2.8153997699992002</v>
      </c>
      <c r="T243">
        <v>3.31270179000057</v>
      </c>
      <c r="U243">
        <v>1.1103369199991</v>
      </c>
      <c r="V243">
        <v>1.53194215000076</v>
      </c>
      <c r="W243">
        <v>2.9389867760983202</v>
      </c>
      <c r="X243">
        <v>2.2543212238997499</v>
      </c>
      <c r="Y243">
        <v>3.5075919000009899</v>
      </c>
      <c r="Z243">
        <v>1.14748099999997</v>
      </c>
      <c r="AA243">
        <v>1.3317605499996701</v>
      </c>
      <c r="AB243">
        <v>1.16888156999994</v>
      </c>
      <c r="AC243">
        <v>12.2487975999975</v>
      </c>
      <c r="AD243">
        <v>26.517976630013401</v>
      </c>
      <c r="AE243">
        <v>1.12410513000032</v>
      </c>
      <c r="AF243">
        <v>77.557201809948296</v>
      </c>
      <c r="AG243">
        <v>10.879446310005701</v>
      </c>
      <c r="AH243">
        <v>2.0058346500009101</v>
      </c>
      <c r="AI243">
        <v>1.16734591999921</v>
      </c>
      <c r="AJ243">
        <v>2.8817073999998701</v>
      </c>
      <c r="AK243">
        <v>2.63069560000076</v>
      </c>
      <c r="AL243">
        <v>1.63769574999969</v>
      </c>
      <c r="AM243">
        <v>1.8596438000004101</v>
      </c>
      <c r="AN243">
        <v>1099.57944832928</v>
      </c>
      <c r="AO243">
        <v>262.40665959985898</v>
      </c>
      <c r="AP243">
        <v>197.51362486998599</v>
      </c>
      <c r="AQ243">
        <v>14.8637716999947</v>
      </c>
      <c r="AR243">
        <v>1.5868534500004901</v>
      </c>
      <c r="AS243">
        <v>1.3227541500000399</v>
      </c>
      <c r="AT243">
        <v>1.57452573000046</v>
      </c>
      <c r="AU243">
        <v>4.0855127300019403</v>
      </c>
      <c r="AV243">
        <v>3.2952852000016701</v>
      </c>
      <c r="AW243">
        <v>1.4931729500003701</v>
      </c>
      <c r="AX243">
        <v>13.186105469998401</v>
      </c>
      <c r="AY243">
        <v>1.5197540099998199</v>
      </c>
      <c r="AZ243">
        <v>7.7125837999992699</v>
      </c>
      <c r="BA243">
        <v>1.60599360000015</v>
      </c>
      <c r="BB243">
        <v>4.4194638999979396</v>
      </c>
      <c r="BC243">
        <v>2.6109515499992999</v>
      </c>
      <c r="BD243">
        <v>0.97329025999988505</v>
      </c>
      <c r="BE243">
        <v>1.7951049999992399</v>
      </c>
      <c r="BF243">
        <v>2.0760975000011999</v>
      </c>
      <c r="BG243">
        <v>2.5363376999994198</v>
      </c>
      <c r="BH243">
        <v>2.6001666999982298</v>
      </c>
      <c r="BI243">
        <v>1.7490348999999701</v>
      </c>
      <c r="BJ243">
        <v>112.618647400057</v>
      </c>
      <c r="BK243">
        <v>1.18863989999954</v>
      </c>
      <c r="BL243">
        <v>3.6574527500015401</v>
      </c>
      <c r="BM243">
        <v>1.9266864300007001</v>
      </c>
      <c r="BO243">
        <v>1.1483831000005</v>
      </c>
      <c r="BP243">
        <v>1.1288266999999901</v>
      </c>
      <c r="BQ243">
        <v>2.04744940000091</v>
      </c>
      <c r="BR243">
        <v>2.27631879999899</v>
      </c>
      <c r="BS243">
        <v>2.3345842000017001</v>
      </c>
      <c r="BT243">
        <v>1.07188529999985</v>
      </c>
      <c r="BU243">
        <v>1.4754802000006699</v>
      </c>
      <c r="BV243">
        <v>2.0915251000005801</v>
      </c>
      <c r="BW243">
        <v>7.6657297999990996</v>
      </c>
      <c r="BX243">
        <v>5.0642157999973296</v>
      </c>
      <c r="BY243">
        <v>3.1064848999994901</v>
      </c>
      <c r="BZ243">
        <v>104.31160649994899</v>
      </c>
      <c r="CA243">
        <v>9.4241138000070404</v>
      </c>
      <c r="CB243">
        <v>1.15826849999939</v>
      </c>
      <c r="CC243">
        <v>24.028972400003099</v>
      </c>
      <c r="CD243">
        <v>4.8182651000024599</v>
      </c>
      <c r="CE243">
        <v>9.1679003000026604</v>
      </c>
      <c r="CF243">
        <v>2.7774739000015001</v>
      </c>
      <c r="CG243">
        <v>39.004858999978801</v>
      </c>
      <c r="CH243">
        <v>1.0853857999991301</v>
      </c>
      <c r="CI243">
        <v>2.1260016999986</v>
      </c>
      <c r="CJ243">
        <v>6.2550884000011102</v>
      </c>
      <c r="CK243">
        <v>4.78195479999704</v>
      </c>
      <c r="CL243">
        <v>2.4450599000010702</v>
      </c>
      <c r="CM243">
        <v>3.1464173999993399</v>
      </c>
      <c r="CN243">
        <v>31.982854900008501</v>
      </c>
      <c r="CO243">
        <v>1.2820367000003901</v>
      </c>
      <c r="CP243">
        <v>1.8155631999998101</v>
      </c>
      <c r="CQ243">
        <v>1.3810544000007201</v>
      </c>
      <c r="CR243">
        <v>1.29197709999971</v>
      </c>
      <c r="CS243">
        <v>1.28776260000086</v>
      </c>
      <c r="CT243">
        <v>12.329041200005999</v>
      </c>
      <c r="CU243">
        <v>132.06964899995401</v>
      </c>
      <c r="CV243">
        <v>14.498973699999601</v>
      </c>
      <c r="CW243">
        <v>25.7743830000109</v>
      </c>
      <c r="CX243">
        <v>80.707827999955001</v>
      </c>
      <c r="CY243">
        <v>19.657978000002899</v>
      </c>
      <c r="CZ243">
        <v>146.11044600000599</v>
      </c>
      <c r="DA243">
        <v>10.974730000001699</v>
      </c>
      <c r="DB243">
        <v>10.338674200000201</v>
      </c>
      <c r="DC243">
        <v>23.3159990000131</v>
      </c>
      <c r="DD243">
        <v>2.6738514399985398</v>
      </c>
      <c r="DE243">
        <v>1.6573657400003901</v>
      </c>
      <c r="DF243">
        <v>1.3494927499996301</v>
      </c>
      <c r="DG243">
        <v>1.1634092000003899</v>
      </c>
      <c r="DH243">
        <v>3.2080259700014699</v>
      </c>
      <c r="DJ243">
        <v>1.28400103999957</v>
      </c>
      <c r="DK243">
        <v>2.62594814999829</v>
      </c>
      <c r="DL243">
        <v>28.832277799985601</v>
      </c>
      <c r="DM243">
        <v>2.3224107599999102</v>
      </c>
      <c r="DN243">
        <v>8.7050227300060197</v>
      </c>
      <c r="DO243">
        <v>2.8461763000013902</v>
      </c>
      <c r="DP243">
        <v>3.06565839000177</v>
      </c>
      <c r="DQ243">
        <v>1.41266146000089</v>
      </c>
      <c r="DR243">
        <v>11.3997315799934</v>
      </c>
      <c r="DS243">
        <v>1.2830520400002601</v>
      </c>
      <c r="DT243">
        <v>1.3312334599995701</v>
      </c>
      <c r="DU243">
        <v>4.2449650600028699</v>
      </c>
      <c r="DV243">
        <v>3.7359100700014101</v>
      </c>
      <c r="DW243">
        <v>3.5740948200000302</v>
      </c>
      <c r="DX243">
        <v>1.4187266999997501</v>
      </c>
      <c r="DY243">
        <v>127.796444999985</v>
      </c>
      <c r="DZ243">
        <v>1.46154901000045</v>
      </c>
      <c r="EA243">
        <v>1.9013371500004701</v>
      </c>
      <c r="EB243">
        <v>1.1617409900009099</v>
      </c>
      <c r="EC243">
        <v>1.1653420000002399</v>
      </c>
      <c r="ED243">
        <v>1.0918067599996</v>
      </c>
      <c r="EE243">
        <v>3.0045456599982598</v>
      </c>
      <c r="EF243">
        <v>1.4141330900001801</v>
      </c>
      <c r="EG243">
        <v>2.5204373000014999</v>
      </c>
      <c r="EH243">
        <v>1.62294289000056</v>
      </c>
      <c r="EI243">
        <v>1.7880705400002599</v>
      </c>
      <c r="EJ243">
        <v>1.9790166399998299</v>
      </c>
      <c r="EK243">
        <v>3.2786897000005402</v>
      </c>
      <c r="EL243">
        <v>6.2632320999982802</v>
      </c>
      <c r="EM243">
        <v>30.054848500003601</v>
      </c>
      <c r="EN243">
        <v>1.6624171300009001</v>
      </c>
      <c r="EO243">
        <v>1.40328367000075</v>
      </c>
      <c r="EP243">
        <v>1.1178636500007999</v>
      </c>
      <c r="EQ243">
        <v>1.13230291999935</v>
      </c>
      <c r="ER243">
        <v>1.3795021099995199</v>
      </c>
      <c r="ES243">
        <v>1.0980135299996601</v>
      </c>
      <c r="ET243">
        <v>1.6391177799996499</v>
      </c>
      <c r="EU243">
        <v>3.0690807200007799</v>
      </c>
      <c r="EV243">
        <v>1.1570956499999701</v>
      </c>
      <c r="EW243">
        <v>1.0476963300006901</v>
      </c>
      <c r="EX243">
        <v>116.215166999958</v>
      </c>
      <c r="EY243">
        <v>7.03154786999949</v>
      </c>
      <c r="EZ243">
        <v>3.65237970000089</v>
      </c>
      <c r="FA243">
        <v>1.26991439000085</v>
      </c>
      <c r="FC243">
        <v>215.21252469997901</v>
      </c>
      <c r="FD243">
        <v>10222.894712626899</v>
      </c>
      <c r="FE243">
        <v>109.015767000034</v>
      </c>
      <c r="FF243">
        <v>1.1394447999991799</v>
      </c>
      <c r="FG243">
        <v>4659.4205093011296</v>
      </c>
      <c r="FH243">
        <v>1.0626621999999799</v>
      </c>
      <c r="FI243">
        <v>1.1789586199993201</v>
      </c>
      <c r="FJ243">
        <v>1.3287117599993501</v>
      </c>
      <c r="FK243">
        <v>23.445767310011401</v>
      </c>
      <c r="FL243">
        <v>1.41265510000085</v>
      </c>
      <c r="FM243">
        <v>2.2688521999989502</v>
      </c>
      <c r="FN243">
        <v>1.98200209999959</v>
      </c>
      <c r="FO243">
        <v>1.2783488999993999</v>
      </c>
      <c r="FP243">
        <v>3.36341149999862</v>
      </c>
      <c r="FQ243">
        <v>1.6835518799998701</v>
      </c>
      <c r="FR243">
        <v>1.24911350000002</v>
      </c>
      <c r="FS243">
        <v>1.28913294000085</v>
      </c>
      <c r="FT243">
        <v>2.2832234300003602</v>
      </c>
      <c r="FU243">
        <v>2.2792549100013302</v>
      </c>
      <c r="FV243">
        <v>1.22195004000059</v>
      </c>
      <c r="FW243">
        <v>1.4319063099992499</v>
      </c>
      <c r="FX243">
        <v>1.1525577400007001</v>
      </c>
      <c r="FY243">
        <v>1.35107306999998</v>
      </c>
      <c r="FZ243">
        <v>1.1048906100004401</v>
      </c>
      <c r="GA243">
        <v>3.9357338900008498</v>
      </c>
      <c r="GB243">
        <v>1.2590992000004899</v>
      </c>
      <c r="GC243">
        <v>378.056817110162</v>
      </c>
      <c r="GD243">
        <v>106.85822020005401</v>
      </c>
      <c r="GE243">
        <v>203.814479500055</v>
      </c>
      <c r="GF243">
        <v>298.86718720011402</v>
      </c>
      <c r="GG243">
        <v>286.49830590002199</v>
      </c>
      <c r="GH243">
        <v>136.68472609994899</v>
      </c>
      <c r="GI243">
        <v>323.30579019989801</v>
      </c>
      <c r="GJ243">
        <v>120.54505910002599</v>
      </c>
      <c r="GK243">
        <v>231.496626999928</v>
      </c>
      <c r="GL243">
        <v>1.13136909999957</v>
      </c>
      <c r="GM243">
        <v>2.3299334000003</v>
      </c>
      <c r="GN243">
        <v>1.5305650999998801</v>
      </c>
      <c r="GO243">
        <v>7.2344824999963704</v>
      </c>
      <c r="GP243">
        <v>2.9717187999995098</v>
      </c>
      <c r="GQ243">
        <v>1.1725427000001201</v>
      </c>
      <c r="GR243">
        <v>2.3041594999995101</v>
      </c>
      <c r="GS243">
        <v>4.4886253000004199</v>
      </c>
      <c r="GT243">
        <v>2.17618349999975</v>
      </c>
      <c r="GU243">
        <v>3.0673701999985501</v>
      </c>
      <c r="GV243">
        <v>12.330011400001201</v>
      </c>
      <c r="GW243">
        <v>1.4174416000005301</v>
      </c>
      <c r="GX243">
        <v>8.9467317999951792</v>
      </c>
      <c r="GY243">
        <v>4.2216530000005204</v>
      </c>
      <c r="GZ243">
        <v>1.04778579999947</v>
      </c>
      <c r="HA243">
        <v>2.3979925999992702</v>
      </c>
      <c r="HB243">
        <v>1.0056380999994901</v>
      </c>
      <c r="HC243">
        <v>5.4538751000000003</v>
      </c>
      <c r="HD243">
        <v>1.33687599999939</v>
      </c>
      <c r="HE243">
        <v>157.02488050004499</v>
      </c>
      <c r="HF243">
        <v>3.6322562999994301</v>
      </c>
      <c r="HG243">
        <v>1.06274979999944</v>
      </c>
      <c r="HH243">
        <v>2.2816579999998798</v>
      </c>
      <c r="HI243">
        <v>6.0183596999995599</v>
      </c>
      <c r="HJ243">
        <v>1.1436181000008201</v>
      </c>
      <c r="HK243">
        <v>4.5634149000034103</v>
      </c>
      <c r="HL243">
        <v>181.626055550063</v>
      </c>
      <c r="HM243">
        <v>4.6626790000009404</v>
      </c>
      <c r="HN243">
        <v>82.799431559978999</v>
      </c>
      <c r="HO243">
        <v>1158.4540321305401</v>
      </c>
      <c r="HP243">
        <v>1.1696209099991399</v>
      </c>
      <c r="HQ243">
        <v>1.2051338300007</v>
      </c>
      <c r="HR243">
        <v>119.176352230017</v>
      </c>
      <c r="HS243">
        <v>183.858172999928</v>
      </c>
      <c r="HT243">
        <v>138.60352875990799</v>
      </c>
      <c r="HU243">
        <v>159.487541649956</v>
      </c>
      <c r="HV243">
        <v>161.97324714995901</v>
      </c>
      <c r="HW243">
        <v>444.39895068015898</v>
      </c>
      <c r="HX243">
        <v>123.053555589984</v>
      </c>
      <c r="HY243">
        <v>144.19250398990701</v>
      </c>
      <c r="HZ243">
        <v>110.876171760028</v>
      </c>
      <c r="IA243">
        <v>1.10889040000075</v>
      </c>
      <c r="IB243">
        <v>1.11844799999926</v>
      </c>
      <c r="IC243">
        <v>1.1964895000000999</v>
      </c>
      <c r="ID243">
        <v>1.27509739999914</v>
      </c>
      <c r="IE243">
        <v>1.0377394999995899</v>
      </c>
      <c r="IF243">
        <v>1.4200722999994499</v>
      </c>
      <c r="IG243">
        <v>1.85099439999976</v>
      </c>
      <c r="IH243">
        <v>1.3860067000005101</v>
      </c>
      <c r="II243">
        <v>1.3892027999991099</v>
      </c>
      <c r="IJ243">
        <v>1.05479200000082</v>
      </c>
      <c r="IK243">
        <v>1.1177735000001101</v>
      </c>
      <c r="IL243">
        <v>1.1386106000009</v>
      </c>
      <c r="IM243">
        <v>1.1913368000005</v>
      </c>
      <c r="IN243">
        <v>1.0468916000008901</v>
      </c>
      <c r="IO243">
        <v>1.0422660999993201</v>
      </c>
      <c r="IP243">
        <v>3.08988319999844</v>
      </c>
      <c r="IQ243">
        <v>1.12519839999914</v>
      </c>
      <c r="IR243">
        <v>1.0299849000002701</v>
      </c>
      <c r="IS243">
        <v>1.34576609999931</v>
      </c>
      <c r="IT243">
        <v>1.3778667000006</v>
      </c>
      <c r="IU243">
        <v>1.19890049999958</v>
      </c>
      <c r="IV243">
        <v>1.55844289999914</v>
      </c>
      <c r="IW243">
        <v>1.0550175999997</v>
      </c>
      <c r="IX243">
        <v>1.69143260000055</v>
      </c>
      <c r="IY243">
        <v>1.42051840000022</v>
      </c>
      <c r="IZ243">
        <v>2.1202806000001102</v>
      </c>
      <c r="JA243">
        <v>1.44454629999927</v>
      </c>
      <c r="JB243">
        <v>1.3107175999994101</v>
      </c>
      <c r="JC243">
        <v>1.21349379999992</v>
      </c>
      <c r="JD243">
        <v>1.1974585000007201</v>
      </c>
      <c r="JE243">
        <v>1.1965534999999401</v>
      </c>
      <c r="JF243">
        <v>4.3770988999967804</v>
      </c>
      <c r="JG243">
        <v>1.54420410000057</v>
      </c>
      <c r="JH243">
        <v>1.4271019999996499</v>
      </c>
      <c r="JI243">
        <v>1.0395451999993399</v>
      </c>
      <c r="JJ243">
        <v>5.8493912999983904</v>
      </c>
      <c r="JK243">
        <v>1.6207190000004601</v>
      </c>
      <c r="JL243">
        <v>1.61879539999973</v>
      </c>
      <c r="JM243">
        <v>1.85754710000037</v>
      </c>
      <c r="JN243">
        <v>1.1763864000004101</v>
      </c>
      <c r="JO243">
        <v>2.5746129600011001</v>
      </c>
      <c r="JP243">
        <v>563.33159270044405</v>
      </c>
      <c r="JQ243">
        <v>219.29088618001001</v>
      </c>
      <c r="JR243">
        <v>12.024632000000601</v>
      </c>
      <c r="JS243">
        <v>2.15110830000049</v>
      </c>
      <c r="JT243">
        <v>1.4286491000002599</v>
      </c>
      <c r="JU243">
        <v>7.3032223999980497</v>
      </c>
      <c r="JV243">
        <v>122.605378999957</v>
      </c>
      <c r="JW243">
        <v>0.99496639999961201</v>
      </c>
      <c r="JX243">
        <v>109.443592000054</v>
      </c>
      <c r="JY243">
        <v>1.15086078999957</v>
      </c>
      <c r="JZ243">
        <v>1.1807341900002899</v>
      </c>
      <c r="KA243">
        <v>117.04663300001999</v>
      </c>
      <c r="KB243">
        <v>85.323000999982497</v>
      </c>
      <c r="KC243">
        <v>113.49852899997499</v>
      </c>
      <c r="KD243">
        <v>111.923393000034</v>
      </c>
      <c r="KE243">
        <v>117.50274799997</v>
      </c>
      <c r="KF243">
        <v>98.997087999945506</v>
      </c>
      <c r="KG243">
        <v>123.381950999959</v>
      </c>
      <c r="KH243">
        <v>111.80193499999601</v>
      </c>
      <c r="KI243">
        <v>179.87073699990299</v>
      </c>
      <c r="KJ243">
        <v>168.71980200009401</v>
      </c>
      <c r="KK243">
        <v>126.168720999965</v>
      </c>
      <c r="KL243">
        <v>110.875231000013</v>
      </c>
      <c r="KM243">
        <v>152.65034900000299</v>
      </c>
      <c r="KN243">
        <v>132.70866400003399</v>
      </c>
      <c r="KO243">
        <v>108.854090000037</v>
      </c>
      <c r="KP243">
        <v>114.165944000008</v>
      </c>
      <c r="KQ243">
        <v>174.22359699988701</v>
      </c>
      <c r="KR243">
        <v>273.11153199989297</v>
      </c>
      <c r="KS243">
        <v>149.31068000011101</v>
      </c>
      <c r="KT243">
        <v>141.58881599991599</v>
      </c>
      <c r="KU243">
        <v>243.617543000029</v>
      </c>
      <c r="KV243">
        <v>111.299897999968</v>
      </c>
      <c r="KW243">
        <v>123.212993999943</v>
      </c>
      <c r="KX243">
        <v>191.95204699994099</v>
      </c>
      <c r="KY243">
        <v>207.06642999989</v>
      </c>
      <c r="KZ243">
        <v>102.53523899999</v>
      </c>
      <c r="LA243">
        <v>118.597103000036</v>
      </c>
      <c r="LB243">
        <v>132.07041199994299</v>
      </c>
      <c r="LC243">
        <v>115.740696000052</v>
      </c>
      <c r="LD243">
        <v>223.82137200003501</v>
      </c>
      <c r="LE243">
        <v>91.757202000007993</v>
      </c>
      <c r="LF243">
        <v>125.158979000058</v>
      </c>
      <c r="LG243">
        <v>120.59668800002</v>
      </c>
      <c r="LH243">
        <v>105.230987000046</v>
      </c>
      <c r="LI243">
        <v>128.504771000007</v>
      </c>
      <c r="LJ243">
        <v>117.58256699994701</v>
      </c>
      <c r="LK243">
        <v>165.91626100009299</v>
      </c>
      <c r="LL243">
        <v>257.51678400021001</v>
      </c>
      <c r="LM243">
        <v>204.697837000014</v>
      </c>
      <c r="LN243">
        <v>118.447917000041</v>
      </c>
      <c r="LO243">
        <v>161.37256999989</v>
      </c>
      <c r="LP243">
        <v>100.798658999964</v>
      </c>
      <c r="LQ243">
        <v>116.138784999959</v>
      </c>
      <c r="LR243">
        <v>83.667066999943899</v>
      </c>
      <c r="LS243">
        <v>160.64274900010801</v>
      </c>
      <c r="LT243">
        <v>138.992952999892</v>
      </c>
      <c r="LU243">
        <v>119.667919000029</v>
      </c>
      <c r="LV243">
        <v>155.27659299992999</v>
      </c>
      <c r="LW243">
        <v>103.66080099996201</v>
      </c>
      <c r="LX243">
        <v>116.68491099996</v>
      </c>
      <c r="LY243">
        <v>130.382971999934</v>
      </c>
      <c r="LZ243">
        <v>121.927711999975</v>
      </c>
      <c r="MA243">
        <v>100.24360799999</v>
      </c>
      <c r="MB243">
        <v>117.320342999999</v>
      </c>
      <c r="MC243">
        <v>165.49760499992399</v>
      </c>
      <c r="MD243">
        <v>119.68427099997599</v>
      </c>
      <c r="ME243">
        <v>103.756951999967</v>
      </c>
      <c r="MF243">
        <v>105.188020000001</v>
      </c>
      <c r="MG243">
        <v>105.045369000058</v>
      </c>
      <c r="MH243">
        <v>159.94398900005001</v>
      </c>
      <c r="MI243">
        <v>221.780888000038</v>
      </c>
      <c r="MJ243">
        <v>101.09910800005299</v>
      </c>
      <c r="MK243">
        <v>108.29469899996199</v>
      </c>
      <c r="ML243">
        <v>169.25747600011499</v>
      </c>
      <c r="MM243">
        <v>120.479991000029</v>
      </c>
      <c r="MN243">
        <v>102.49002400005701</v>
      </c>
      <c r="MO243">
        <v>138.38466700003499</v>
      </c>
      <c r="MP243">
        <v>113.788057000027</v>
      </c>
      <c r="MQ243">
        <v>111.197924999986</v>
      </c>
      <c r="MR243">
        <v>110.028370999964</v>
      </c>
      <c r="MS243">
        <v>94.453230999992201</v>
      </c>
      <c r="MT243">
        <v>216.302836999996</v>
      </c>
      <c r="MU243">
        <v>287.20664699981</v>
      </c>
      <c r="MV243">
        <v>210.470704999985</v>
      </c>
      <c r="MW243">
        <v>275.54426199989399</v>
      </c>
      <c r="MX243">
        <v>104.013502000016</v>
      </c>
      <c r="MY243">
        <v>327.86271400004603</v>
      </c>
      <c r="MZ243">
        <v>325.76672900002399</v>
      </c>
      <c r="NA243">
        <v>336.94738399982498</v>
      </c>
      <c r="NB243">
        <v>129.653365999926</v>
      </c>
      <c r="NC243">
        <v>298.14911800017597</v>
      </c>
      <c r="ND243">
        <v>108.561892000027</v>
      </c>
      <c r="NE243">
        <v>146.475075999973</v>
      </c>
      <c r="NF243">
        <v>231.26190700009499</v>
      </c>
      <c r="NG243">
        <v>162.34632000001099</v>
      </c>
      <c r="NH243">
        <v>147.92982399999201</v>
      </c>
      <c r="NI243">
        <v>127.62229500000799</v>
      </c>
      <c r="NJ243">
        <v>116.307059000013</v>
      </c>
      <c r="NK243">
        <v>129.31297499989199</v>
      </c>
      <c r="NL243">
        <v>128.55736500001501</v>
      </c>
      <c r="NM243">
        <v>122.363468999974</v>
      </c>
      <c r="NN243">
        <v>156.19074500002901</v>
      </c>
      <c r="NO243">
        <v>104.681365999975</v>
      </c>
      <c r="NP243">
        <v>132.606594000012</v>
      </c>
      <c r="NQ243">
        <v>111.97034600004601</v>
      </c>
      <c r="NR243">
        <v>1.72050309999941</v>
      </c>
      <c r="NS243">
        <v>4.0137791000015604</v>
      </c>
      <c r="NT243">
        <v>1.4249818999996899</v>
      </c>
      <c r="NU243">
        <v>1.0519704800008201</v>
      </c>
      <c r="NV243">
        <v>2.69341933000032</v>
      </c>
      <c r="NW243">
        <v>1.1998007700003701</v>
      </c>
      <c r="NX243">
        <v>1.0571672000005501</v>
      </c>
      <c r="NY243">
        <v>1.1491124000003801</v>
      </c>
      <c r="NZ243">
        <v>1.25125409999964</v>
      </c>
      <c r="OA243">
        <v>1.16002850000041</v>
      </c>
      <c r="OB243">
        <v>4.0547129999977196</v>
      </c>
      <c r="OC243">
        <v>2.4025884000002402</v>
      </c>
      <c r="OD243">
        <v>3.22460599999977</v>
      </c>
      <c r="OE243">
        <v>1.8416273000002501</v>
      </c>
      <c r="OF243">
        <v>3.0244292999996101</v>
      </c>
      <c r="OG243">
        <v>5.8662018000031804</v>
      </c>
      <c r="OH243">
        <v>2.3058109000012301</v>
      </c>
      <c r="OI243">
        <v>2.5640927999993401</v>
      </c>
      <c r="OJ243">
        <v>1.3561847000000899</v>
      </c>
      <c r="OK243">
        <v>1.2984866999995599</v>
      </c>
      <c r="OL243">
        <v>1.3892453999997101</v>
      </c>
      <c r="OM243">
        <v>3.2289829100009202</v>
      </c>
      <c r="ON243">
        <v>3.6359435999984302</v>
      </c>
      <c r="OO243">
        <v>1.36286479000046</v>
      </c>
      <c r="OP243">
        <v>2.17041041999983</v>
      </c>
      <c r="OQ243">
        <v>2.8814597800010202</v>
      </c>
      <c r="OR243">
        <v>2.8085396899987201</v>
      </c>
      <c r="OS243">
        <v>2.5710648499989501</v>
      </c>
      <c r="OT243">
        <v>2.9601303599993098</v>
      </c>
      <c r="OU243">
        <v>1.08392520000052</v>
      </c>
      <c r="OV243">
        <v>1.7293266300002901</v>
      </c>
      <c r="OW243">
        <v>2.62348870999995</v>
      </c>
      <c r="OX243">
        <v>3.06462163000106</v>
      </c>
      <c r="OY243">
        <v>55.594105780008199</v>
      </c>
      <c r="OZ243">
        <v>2.96581027999855</v>
      </c>
      <c r="PA243">
        <v>10.844277340002</v>
      </c>
      <c r="PB243">
        <v>2.7339917700010101</v>
      </c>
      <c r="PC243">
        <v>3.89306891999877</v>
      </c>
      <c r="PD243">
        <v>3.3827564800012602</v>
      </c>
      <c r="PE243">
        <v>1.8638171599996001</v>
      </c>
      <c r="PF243">
        <v>104.786387900007</v>
      </c>
      <c r="PG243">
        <v>10.8028530000011</v>
      </c>
      <c r="PH243">
        <v>4.2025607000032297</v>
      </c>
      <c r="PI243">
        <v>6.6714837000035896</v>
      </c>
      <c r="PJ243">
        <v>4.5423793000009001</v>
      </c>
      <c r="PK243">
        <v>1.1192413000007899</v>
      </c>
      <c r="PL243">
        <v>1.2758747900006699</v>
      </c>
      <c r="PM243">
        <v>1.3266915700005499</v>
      </c>
      <c r="PN243">
        <v>1.55172660000062</v>
      </c>
      <c r="PO243">
        <v>1.5908029399997801</v>
      </c>
      <c r="PP243">
        <v>1.6729650699999199</v>
      </c>
      <c r="PQ243">
        <v>1.7640413400004</v>
      </c>
      <c r="PR243">
        <v>1.42257765999966</v>
      </c>
      <c r="PS243">
        <v>1.77835709999999</v>
      </c>
      <c r="PT243">
        <v>2.1718224899996099</v>
      </c>
      <c r="PU243">
        <v>3.7345765300015001</v>
      </c>
      <c r="PV243">
        <v>9.1302712500037195</v>
      </c>
      <c r="PW243">
        <v>237.24728460004599</v>
      </c>
      <c r="PX243">
        <v>2.1572674999988499</v>
      </c>
      <c r="PY243">
        <v>167.46570429997499</v>
      </c>
      <c r="PZ243">
        <v>1.8650221000007201</v>
      </c>
      <c r="QA243">
        <v>1.7003199999999199</v>
      </c>
      <c r="QB243">
        <v>106.76646950002799</v>
      </c>
      <c r="QC243">
        <v>2.1038800999995102</v>
      </c>
      <c r="QD243">
        <v>43259.044189274297</v>
      </c>
      <c r="QE243">
        <v>2.7009317999982199</v>
      </c>
      <c r="QF243">
        <v>2.3709638200016299</v>
      </c>
      <c r="QG243">
        <v>222.241327079944</v>
      </c>
      <c r="QH243">
        <v>126.52041259000499</v>
      </c>
      <c r="QI243">
        <v>1.1114720000005001</v>
      </c>
      <c r="QJ243">
        <v>1.13963526000043</v>
      </c>
      <c r="QK243">
        <v>1.0804845900002</v>
      </c>
      <c r="QL243">
        <v>1.0781552699991199</v>
      </c>
      <c r="QM243">
        <v>16.270982520014499</v>
      </c>
      <c r="QN243">
        <v>1.5910292499993399</v>
      </c>
      <c r="QO243">
        <v>100.900810000021</v>
      </c>
      <c r="QP243">
        <v>1.49281060000067</v>
      </c>
      <c r="QQ243">
        <v>1.3857098000007699</v>
      </c>
      <c r="QR243">
        <v>1.1541830999995</v>
      </c>
      <c r="QS243">
        <v>1.8443071999990901</v>
      </c>
      <c r="QT243">
        <v>1.46355810000023</v>
      </c>
      <c r="QU243">
        <v>119.670752999955</v>
      </c>
      <c r="QV243">
        <v>102.493632000056</v>
      </c>
      <c r="QW243">
        <v>188.070782999974</v>
      </c>
      <c r="QX243">
        <v>117.83327099995201</v>
      </c>
      <c r="QY243">
        <v>108.520326999947</v>
      </c>
      <c r="QZ243">
        <v>107.426759000053</v>
      </c>
      <c r="RA243">
        <v>106.39179999998299</v>
      </c>
      <c r="RB243">
        <v>1.3855824300007999</v>
      </c>
      <c r="RC243">
        <v>2.6177496999989698</v>
      </c>
      <c r="RD243">
        <v>166.33089299988899</v>
      </c>
      <c r="RE243">
        <v>110.248509999947</v>
      </c>
      <c r="RF243">
        <v>113.40813800005699</v>
      </c>
      <c r="RG243">
        <v>124.965917999973</v>
      </c>
      <c r="RH243">
        <v>152.73905800003601</v>
      </c>
      <c r="RI243">
        <v>265.29761799983697</v>
      </c>
      <c r="RJ243">
        <v>108.567984999972</v>
      </c>
      <c r="RK243">
        <v>102.97258699999701</v>
      </c>
      <c r="RL243">
        <v>272.61493899999198</v>
      </c>
      <c r="RM243">
        <v>52.887703999993398</v>
      </c>
      <c r="RN243">
        <v>274.63688600016798</v>
      </c>
      <c r="RO243">
        <v>172.915214000037</v>
      </c>
      <c r="RP243">
        <v>225.05655699991601</v>
      </c>
      <c r="RQ243">
        <v>106.950971000013</v>
      </c>
      <c r="RR243">
        <v>386.92243900010402</v>
      </c>
      <c r="RS243">
        <v>199.99393000011301</v>
      </c>
      <c r="RT243">
        <v>112.92612099996801</v>
      </c>
      <c r="RU243">
        <v>190.955278000096</v>
      </c>
      <c r="RV243">
        <v>335.78637100011099</v>
      </c>
      <c r="RW243">
        <v>61.6776930000051</v>
      </c>
      <c r="RX243">
        <v>375.533092000056</v>
      </c>
      <c r="RY243">
        <v>202.638350999914</v>
      </c>
      <c r="RZ243">
        <v>629.76290300022799</v>
      </c>
      <c r="SA243">
        <v>681.77054600045096</v>
      </c>
      <c r="SB243">
        <v>307.259604000021</v>
      </c>
      <c r="SC243">
        <v>110.860702999984</v>
      </c>
      <c r="SD243">
        <v>212.11897599999801</v>
      </c>
      <c r="SE243">
        <v>393.83243500022201</v>
      </c>
      <c r="SF243">
        <v>285.19318300019899</v>
      </c>
      <c r="SG243">
        <v>780.24863700009905</v>
      </c>
      <c r="SH243">
        <v>116.285101999994</v>
      </c>
      <c r="SI243">
        <v>104.634731999948</v>
      </c>
      <c r="SJ243">
        <v>7977.1248769983604</v>
      </c>
      <c r="SK243">
        <v>64.9746749999467</v>
      </c>
      <c r="SL243">
        <v>151.329357000068</v>
      </c>
      <c r="SM243">
        <v>287.39435599977202</v>
      </c>
      <c r="SN243">
        <v>343.11970299994601</v>
      </c>
      <c r="SO243">
        <v>203.40283500007399</v>
      </c>
      <c r="SP243">
        <v>566.78962600044895</v>
      </c>
      <c r="SQ243">
        <v>203.69222899991999</v>
      </c>
      <c r="SR243">
        <v>53.935880000004502</v>
      </c>
      <c r="SS243">
        <v>52.693712999985998</v>
      </c>
      <c r="ST243">
        <v>202.62066800007599</v>
      </c>
      <c r="SU243">
        <v>196.69449199992201</v>
      </c>
      <c r="SV243">
        <v>204.32910800003401</v>
      </c>
      <c r="SW243">
        <v>170.029409999959</v>
      </c>
      <c r="SX243">
        <v>212.15763900009901</v>
      </c>
      <c r="SY243">
        <v>194.26368100009901</v>
      </c>
      <c r="SZ243">
        <v>127.190989000024</v>
      </c>
      <c r="TA243">
        <v>154.455253999913</v>
      </c>
      <c r="TB243">
        <v>109.130601000041</v>
      </c>
      <c r="TC243">
        <v>158.74838300002699</v>
      </c>
      <c r="TD243">
        <v>147.173027999932</v>
      </c>
      <c r="TE243">
        <v>509.636866000015</v>
      </c>
      <c r="TF243">
        <v>118.253453999991</v>
      </c>
      <c r="TG243">
        <v>126.929664000054</v>
      </c>
      <c r="TH243">
        <v>554.18064600042999</v>
      </c>
      <c r="TI243">
        <v>87.662904000026202</v>
      </c>
      <c r="TJ243">
        <v>402.26058000000199</v>
      </c>
      <c r="TK243">
        <v>171.16655199998101</v>
      </c>
      <c r="TM243">
        <v>512.62538800016</v>
      </c>
      <c r="TN243">
        <v>199.93635200010601</v>
      </c>
      <c r="TO243">
        <v>513.43930500000704</v>
      </c>
      <c r="TQ243">
        <v>513.24173100013297</v>
      </c>
      <c r="TR243">
        <v>513.13710799999501</v>
      </c>
      <c r="TS243">
        <v>209.38505099993199</v>
      </c>
      <c r="TT243">
        <v>168.69223099993499</v>
      </c>
      <c r="TU243">
        <v>100.99628900003199</v>
      </c>
      <c r="TV243">
        <v>110.025830999948</v>
      </c>
      <c r="TW243">
        <v>370.48288200003998</v>
      </c>
      <c r="TX243">
        <v>135.508589999983</v>
      </c>
      <c r="TY243">
        <v>118.25190699996899</v>
      </c>
      <c r="TZ243">
        <v>428.39573800005002</v>
      </c>
      <c r="UA243">
        <v>155.760395999998</v>
      </c>
      <c r="UB243">
        <v>136.61302000004801</v>
      </c>
      <c r="UC243">
        <v>120.10043099999901</v>
      </c>
      <c r="UD243">
        <v>113.25507499999399</v>
      </c>
      <c r="UE243">
        <v>140.35203599999701</v>
      </c>
      <c r="UF243">
        <v>115.231996000046</v>
      </c>
      <c r="UG243">
        <v>132.450916999951</v>
      </c>
      <c r="UH243">
        <v>138.776375999907</v>
      </c>
      <c r="UI243">
        <v>121.253190999967</v>
      </c>
      <c r="UJ243">
        <v>114.18799799995</v>
      </c>
      <c r="UK243">
        <v>138.80510300002101</v>
      </c>
      <c r="UL243">
        <v>166.842356000096</v>
      </c>
      <c r="UM243">
        <v>114.849531000014</v>
      </c>
      <c r="UN243">
        <v>147.333544000052</v>
      </c>
      <c r="UO243">
        <v>195.62974000000401</v>
      </c>
      <c r="UP243">
        <v>215.65557599998999</v>
      </c>
      <c r="UQ243">
        <v>115.52149900002399</v>
      </c>
      <c r="UR243">
        <v>112.208433000022</v>
      </c>
      <c r="US243">
        <v>354.59129100013502</v>
      </c>
      <c r="UT243">
        <v>353.82429599994799</v>
      </c>
      <c r="UU243">
        <v>1959.3339910004299</v>
      </c>
      <c r="UV243">
        <v>141.57043899991501</v>
      </c>
      <c r="UW243">
        <v>464.36665200022998</v>
      </c>
      <c r="UX243">
        <v>108.807732000016</v>
      </c>
      <c r="UY243">
        <v>58.232144000008702</v>
      </c>
      <c r="UZ243">
        <v>13.208799000000001</v>
      </c>
      <c r="VA243">
        <v>161.55204900004901</v>
      </c>
      <c r="VB243">
        <v>116.882392000058</v>
      </c>
      <c r="VD243">
        <v>120.791239000042</v>
      </c>
      <c r="VE243">
        <v>109.044972999953</v>
      </c>
      <c r="VF243">
        <v>147.96042799996201</v>
      </c>
      <c r="VG243">
        <v>150.37154099997099</v>
      </c>
      <c r="VH243">
        <v>114.631127999979</v>
      </c>
      <c r="VI243">
        <v>108.950202999986</v>
      </c>
      <c r="VJ243">
        <v>120.52179499995</v>
      </c>
      <c r="VK243">
        <v>119.191755000036</v>
      </c>
      <c r="VL243">
        <v>107.711912999977</v>
      </c>
      <c r="VM243">
        <v>111.963227999979</v>
      </c>
      <c r="VN243">
        <v>213.97286299988599</v>
      </c>
      <c r="VO243">
        <v>106.66886500001399</v>
      </c>
      <c r="VP243">
        <v>290.50209200009698</v>
      </c>
      <c r="VQ243">
        <v>193.513085999992</v>
      </c>
      <c r="VR243">
        <v>114.715695000021</v>
      </c>
      <c r="VS243">
        <v>108.252897999948</v>
      </c>
      <c r="VT243">
        <v>124.804408999975</v>
      </c>
      <c r="VU243">
        <v>166.73270200006701</v>
      </c>
      <c r="VV243">
        <v>205.16740999999499</v>
      </c>
      <c r="VW243">
        <v>170.75598799996101</v>
      </c>
      <c r="VX243">
        <v>149.55102499993501</v>
      </c>
      <c r="VY243">
        <v>109.239768999978</v>
      </c>
      <c r="VZ243">
        <v>111.752963999985</v>
      </c>
      <c r="WA243">
        <v>104.26597399998001</v>
      </c>
      <c r="WB243">
        <v>291.47167100012302</v>
      </c>
      <c r="WC243">
        <v>186.43004400003699</v>
      </c>
      <c r="WD243">
        <v>205.50111400010101</v>
      </c>
      <c r="WE243">
        <v>107.27119100000699</v>
      </c>
      <c r="WF243">
        <v>106.371732000029</v>
      </c>
      <c r="WH243">
        <v>112.815797999967</v>
      </c>
      <c r="WI243">
        <v>124.028829999967</v>
      </c>
      <c r="WJ243">
        <v>29.722280999994801</v>
      </c>
      <c r="WK243">
        <v>114.445974000031</v>
      </c>
      <c r="WL243">
        <v>105.27863700000999</v>
      </c>
      <c r="WM243">
        <v>222.39149600011299</v>
      </c>
      <c r="WN243">
        <v>286.04643200011901</v>
      </c>
      <c r="WO243">
        <v>354.57329700002401</v>
      </c>
      <c r="WP243">
        <v>225.690238999901</v>
      </c>
      <c r="WQ243">
        <v>270.55019900016498</v>
      </c>
      <c r="WR243">
        <v>328.03518000012298</v>
      </c>
      <c r="WS243">
        <v>287.84824000019597</v>
      </c>
      <c r="WT243">
        <v>534.75713399983897</v>
      </c>
      <c r="WU243">
        <v>544.76104400027498</v>
      </c>
      <c r="WV243">
        <v>850.97208500001602</v>
      </c>
      <c r="WW243">
        <v>131.69224800006501</v>
      </c>
      <c r="WX243">
        <v>323.96234800014599</v>
      </c>
      <c r="WY243">
        <v>159.269443999976</v>
      </c>
      <c r="WZ243">
        <v>295.20596300019002</v>
      </c>
      <c r="XA243">
        <v>105.086210999987</v>
      </c>
      <c r="XB243">
        <v>228.00860400009</v>
      </c>
      <c r="XC243">
        <v>106.991462999955</v>
      </c>
      <c r="XD243">
        <v>486.27482500020398</v>
      </c>
      <c r="XE243">
        <v>161.94555799989001</v>
      </c>
      <c r="XF243">
        <v>241.70907200011399</v>
      </c>
      <c r="XG243">
        <v>100.170752999955</v>
      </c>
      <c r="XH243">
        <v>205.92153599997999</v>
      </c>
      <c r="XI243">
        <v>100.95471399999199</v>
      </c>
      <c r="XJ243">
        <v>214.58635700005101</v>
      </c>
      <c r="XK243">
        <v>64.355114000034504</v>
      </c>
      <c r="XL243">
        <v>1.6507051299995501</v>
      </c>
      <c r="XM243">
        <v>5.88581436999812</v>
      </c>
      <c r="XN243">
        <v>1.12697884999943</v>
      </c>
      <c r="XO243">
        <v>1.85493103000044</v>
      </c>
      <c r="XP243">
        <v>1.78241250999963</v>
      </c>
      <c r="XQ243">
        <v>23.767938779987201</v>
      </c>
      <c r="XR243">
        <v>1.27879288000076</v>
      </c>
      <c r="XS243">
        <v>1.3088403199999401</v>
      </c>
      <c r="XT243">
        <v>2.3809930700008399</v>
      </c>
      <c r="XU243">
        <v>2.2976549199993301</v>
      </c>
      <c r="XV243">
        <v>3.1132920999989402</v>
      </c>
      <c r="XW243">
        <v>3.5732897999987498</v>
      </c>
      <c r="XX243">
        <v>3.3867272999996199</v>
      </c>
      <c r="XY243">
        <v>3.6440812000000702</v>
      </c>
      <c r="XZ243">
        <v>1.4838568800005301</v>
      </c>
      <c r="YA243">
        <v>12.3674173000036</v>
      </c>
      <c r="YB243">
        <v>1.1424238599993299</v>
      </c>
      <c r="YC243">
        <v>1.3504565000002899</v>
      </c>
      <c r="YD243">
        <v>1.1498967999996199</v>
      </c>
      <c r="YE243">
        <v>4.6236705999981504</v>
      </c>
      <c r="YF243">
        <v>1.13316110000051</v>
      </c>
      <c r="YG243">
        <v>0.920511389999774</v>
      </c>
      <c r="YH243">
        <v>1563.7103195004199</v>
      </c>
      <c r="YI243">
        <v>117.0997278</v>
      </c>
      <c r="YJ243">
        <v>308.916447999887</v>
      </c>
      <c r="YK243">
        <v>3.13002291000157</v>
      </c>
      <c r="YL243">
        <v>1.49007254999924</v>
      </c>
      <c r="YM243">
        <v>2454011.99106979</v>
      </c>
      <c r="YN243">
        <v>1.3018727399994501</v>
      </c>
      <c r="YO243">
        <v>1.2866504300000099</v>
      </c>
      <c r="YP243">
        <v>1.9253028999992201</v>
      </c>
      <c r="YQ243">
        <v>176.02323399996399</v>
      </c>
      <c r="YR243">
        <v>144.35461300006099</v>
      </c>
      <c r="YS243">
        <v>6.6503128999975196</v>
      </c>
      <c r="YT243">
        <v>7.9822997000010201</v>
      </c>
      <c r="YU243">
        <v>378.70781459985301</v>
      </c>
      <c r="YV243">
        <v>233.44719360000499</v>
      </c>
      <c r="YW243">
        <v>1.5598107000005299</v>
      </c>
      <c r="YX243">
        <v>1.62687899999946</v>
      </c>
      <c r="YY243">
        <v>1.2451942000006999</v>
      </c>
      <c r="YZ243">
        <v>4.2237200399977199</v>
      </c>
      <c r="ZA243">
        <v>1.39658018000046</v>
      </c>
      <c r="ZB243">
        <v>4.7743139500016696</v>
      </c>
      <c r="ZC243">
        <v>1.2662681000001601</v>
      </c>
      <c r="ZD243">
        <v>1.1453815999993799</v>
      </c>
    </row>
    <row r="244" spans="1:680" x14ac:dyDescent="0.25">
      <c r="A244" s="40">
        <v>44406</v>
      </c>
      <c r="B244" s="6">
        <v>2.1194391800017902</v>
      </c>
      <c r="C244" s="6">
        <v>2.0872429000010002</v>
      </c>
      <c r="D244">
        <v>1.0259084200006301</v>
      </c>
      <c r="E244">
        <v>1.8174784799994099</v>
      </c>
      <c r="F244">
        <v>1.11939313999937</v>
      </c>
      <c r="G244">
        <v>1.17492639999909</v>
      </c>
      <c r="H244">
        <v>1.13232729999982</v>
      </c>
      <c r="I244">
        <v>3.11419350000142</v>
      </c>
      <c r="J244">
        <v>1.15815309999925</v>
      </c>
      <c r="K244">
        <v>2.6923451000002401</v>
      </c>
      <c r="L244">
        <v>2.9681768000009501</v>
      </c>
      <c r="M244">
        <v>1.9017851000007799</v>
      </c>
      <c r="N244">
        <v>2.8484506999993799</v>
      </c>
      <c r="O244">
        <v>2.54956508000032</v>
      </c>
      <c r="P244">
        <v>3.13665707999826</v>
      </c>
      <c r="Q244">
        <v>0.93036195999957305</v>
      </c>
      <c r="R244">
        <v>2.7256978299992598</v>
      </c>
      <c r="S244">
        <v>2.81719162000081</v>
      </c>
      <c r="T244">
        <v>3.3147967699987899</v>
      </c>
      <c r="U244">
        <v>1.11103587999969</v>
      </c>
      <c r="V244">
        <v>1.5327809400005199</v>
      </c>
      <c r="W244">
        <v>2.9435001318015601</v>
      </c>
      <c r="X244">
        <v>2.2550312593994</v>
      </c>
      <c r="Y244">
        <v>3.5082112999989499</v>
      </c>
      <c r="Z244">
        <v>1.1478570100007299</v>
      </c>
      <c r="AA244">
        <v>1.33390893999967</v>
      </c>
      <c r="AB244">
        <v>1.1693081499997799</v>
      </c>
      <c r="AC244">
        <v>12.2902994900069</v>
      </c>
      <c r="AD244">
        <v>26.480708390008701</v>
      </c>
      <c r="AE244">
        <v>1.1241524500001101</v>
      </c>
      <c r="AF244">
        <v>77.1310135700041</v>
      </c>
      <c r="AG244">
        <v>10.874752439995101</v>
      </c>
      <c r="AH244">
        <v>2.0114889100004798</v>
      </c>
      <c r="AI244">
        <v>1.16811575000065</v>
      </c>
      <c r="AJ244">
        <v>2.88733149999825</v>
      </c>
      <c r="AK244">
        <v>2.6357882000011199</v>
      </c>
      <c r="AL244">
        <v>1.6405340000001201</v>
      </c>
      <c r="AM244">
        <v>1.8653095999998199</v>
      </c>
      <c r="AN244">
        <v>1095.1493022106599</v>
      </c>
      <c r="AO244">
        <v>261.48014211980598</v>
      </c>
      <c r="AP244">
        <v>196.81571978004601</v>
      </c>
      <c r="AQ244">
        <v>14.817423200001899</v>
      </c>
      <c r="AR244">
        <v>1.5879132400004901</v>
      </c>
      <c r="AS244">
        <v>1.3233683599992201</v>
      </c>
      <c r="AT244">
        <v>1.57609776999925</v>
      </c>
      <c r="AU244">
        <v>4.0878258099983196</v>
      </c>
      <c r="AV244">
        <v>3.2964552999983399</v>
      </c>
      <c r="AW244">
        <v>1.49354184000003</v>
      </c>
      <c r="AX244">
        <v>13.198683089998701</v>
      </c>
      <c r="AY244">
        <v>1.52243631000056</v>
      </c>
      <c r="AZ244">
        <v>7.7045836000033896</v>
      </c>
      <c r="BA244">
        <v>1.6062096000005099</v>
      </c>
      <c r="BB244">
        <v>4.4024362199998004</v>
      </c>
      <c r="BC244">
        <v>2.6111415300001699</v>
      </c>
      <c r="BD244">
        <v>0.97334291999959499</v>
      </c>
      <c r="BE244">
        <v>1.7952291000001399</v>
      </c>
      <c r="BF244">
        <v>2.0784835999984401</v>
      </c>
      <c r="BG244">
        <v>2.5460367000014199</v>
      </c>
      <c r="BH244">
        <v>2.6027557999986999</v>
      </c>
      <c r="BI244">
        <v>1.75144309999996</v>
      </c>
      <c r="BJ244">
        <v>112.47347540000899</v>
      </c>
      <c r="BK244">
        <v>1.19174469999962</v>
      </c>
      <c r="BL244">
        <v>3.6475021000005698</v>
      </c>
      <c r="BM244">
        <v>1.92143396999927</v>
      </c>
      <c r="BO244">
        <v>1.1495255000008899</v>
      </c>
      <c r="BP244">
        <v>1.12913169999956</v>
      </c>
      <c r="BQ244">
        <v>2.0478191000002002</v>
      </c>
      <c r="BR244">
        <v>2.25553470000159</v>
      </c>
      <c r="BS244">
        <v>2.33484079999835</v>
      </c>
      <c r="BT244">
        <v>1.0720485999991101</v>
      </c>
      <c r="BU244">
        <v>1.47744710000006</v>
      </c>
      <c r="BV244">
        <v>2.0884603999984401</v>
      </c>
      <c r="BW244">
        <v>7.6922195000006504</v>
      </c>
      <c r="BX244">
        <v>5.0731742999996596</v>
      </c>
      <c r="BY244">
        <v>3.1187810000010399</v>
      </c>
      <c r="BZ244">
        <v>103.981050629984</v>
      </c>
      <c r="CA244">
        <v>9.4257900999946305</v>
      </c>
      <c r="CB244">
        <v>1.1584148000001699</v>
      </c>
      <c r="CC244">
        <v>24.078435700008399</v>
      </c>
      <c r="CD244">
        <v>4.8059528000012497</v>
      </c>
      <c r="CE244">
        <v>9.0728781000070704</v>
      </c>
      <c r="CF244">
        <v>2.7792306000010298</v>
      </c>
      <c r="CG244">
        <v>39.030744899995597</v>
      </c>
      <c r="CH244">
        <v>1.0895474999997501</v>
      </c>
      <c r="CI244">
        <v>2.1138558999991801</v>
      </c>
      <c r="CJ244">
        <v>6.2624887999991197</v>
      </c>
      <c r="CK244">
        <v>4.7880361999996204</v>
      </c>
      <c r="CL244">
        <v>2.44837760000155</v>
      </c>
      <c r="CM244">
        <v>3.1469408000011798</v>
      </c>
      <c r="CN244">
        <v>31.988506800000302</v>
      </c>
      <c r="CO244">
        <v>1.2807458999996</v>
      </c>
      <c r="CP244">
        <v>1.82559319999928</v>
      </c>
      <c r="CQ244">
        <v>1.3768196000000901</v>
      </c>
      <c r="CR244">
        <v>1.2906320999991301</v>
      </c>
      <c r="CS244">
        <v>1.28639260000091</v>
      </c>
      <c r="CT244">
        <v>12.334039799999999</v>
      </c>
      <c r="CU244">
        <v>132.07635200000399</v>
      </c>
      <c r="CV244">
        <v>14.5042787999992</v>
      </c>
      <c r="CW244">
        <v>25.749042999988902</v>
      </c>
      <c r="CX244">
        <v>80.798394000041299</v>
      </c>
      <c r="CY244">
        <v>19.675476000004</v>
      </c>
      <c r="CZ244">
        <v>146.13038200000301</v>
      </c>
      <c r="DA244">
        <v>10.9771166999999</v>
      </c>
      <c r="DB244">
        <v>10.3404003000032</v>
      </c>
      <c r="DC244">
        <v>23.322886000008999</v>
      </c>
      <c r="DD244">
        <v>2.6812578999997601</v>
      </c>
      <c r="DE244">
        <v>1.6626630800001301</v>
      </c>
      <c r="DF244">
        <v>1.3589278300005401</v>
      </c>
      <c r="DG244">
        <v>1.1715424300000401</v>
      </c>
      <c r="DH244">
        <v>3.2210047299995499</v>
      </c>
      <c r="DJ244">
        <v>1.28512002999923</v>
      </c>
      <c r="DK244">
        <v>2.6315932799989201</v>
      </c>
      <c r="DL244">
        <v>28.843192550004499</v>
      </c>
      <c r="DM244">
        <v>2.3235687400010598</v>
      </c>
      <c r="DN244">
        <v>8.7210845700028603</v>
      </c>
      <c r="DO244">
        <v>2.8514636299987601</v>
      </c>
      <c r="DP244">
        <v>3.06827514999895</v>
      </c>
      <c r="DQ244">
        <v>1.4182085800002799</v>
      </c>
      <c r="DR244">
        <v>11.43143384</v>
      </c>
      <c r="DS244">
        <v>1.2880078599992</v>
      </c>
      <c r="DT244">
        <v>1.33817832999921</v>
      </c>
      <c r="DU244">
        <v>4.2525596699997497</v>
      </c>
      <c r="DV244">
        <v>3.7237390699992798</v>
      </c>
      <c r="DW244">
        <v>3.5636283400017401</v>
      </c>
      <c r="DX244">
        <v>1.41414364999946</v>
      </c>
      <c r="DY244">
        <v>127.981047000038</v>
      </c>
      <c r="DZ244">
        <v>1.46056943999974</v>
      </c>
      <c r="EA244">
        <v>1.8989993399991401</v>
      </c>
      <c r="EB244">
        <v>1.16030864999993</v>
      </c>
      <c r="EC244">
        <v>1.1657288000005801</v>
      </c>
      <c r="ED244">
        <v>1.0921579700007</v>
      </c>
      <c r="EE244">
        <v>3.0057896399994202</v>
      </c>
      <c r="EF244">
        <v>1.41546912999911</v>
      </c>
      <c r="EG244">
        <v>2.5214384999999302</v>
      </c>
      <c r="EH244">
        <v>1.6108601399992</v>
      </c>
      <c r="EI244">
        <v>1.79007527999966</v>
      </c>
      <c r="EJ244">
        <v>1.9738775599998899</v>
      </c>
      <c r="EK244">
        <v>3.2863944999990098</v>
      </c>
      <c r="EL244">
        <v>6.2695734000008096</v>
      </c>
      <c r="EM244">
        <v>30.060252700001001</v>
      </c>
      <c r="EN244">
        <v>1.66654243000085</v>
      </c>
      <c r="EO244">
        <v>1.40235564000068</v>
      </c>
      <c r="EP244">
        <v>1.11783941999965</v>
      </c>
      <c r="EQ244">
        <v>1.1324060599999899</v>
      </c>
      <c r="ER244">
        <v>1.3798265000004899</v>
      </c>
      <c r="ES244">
        <v>1.09786867000003</v>
      </c>
      <c r="ET244">
        <v>1.63945113000045</v>
      </c>
      <c r="EU244">
        <v>3.0696662299997102</v>
      </c>
      <c r="EV244">
        <v>1.15746059000048</v>
      </c>
      <c r="EW244">
        <v>1.0481366700005299</v>
      </c>
      <c r="EX244">
        <v>116.23410999996101</v>
      </c>
      <c r="EY244">
        <v>7.0521616699988998</v>
      </c>
      <c r="EZ244">
        <v>3.6643519999997798</v>
      </c>
      <c r="FA244">
        <v>1.2736572400008299</v>
      </c>
      <c r="FC244">
        <v>215.417606299976</v>
      </c>
      <c r="FD244">
        <v>10235.5417910218</v>
      </c>
      <c r="FE244">
        <v>109.651280199992</v>
      </c>
      <c r="FF244">
        <v>1.1402381700008799</v>
      </c>
      <c r="FG244">
        <v>4674.9390652775801</v>
      </c>
      <c r="FH244">
        <v>1.0631942000000001</v>
      </c>
      <c r="FI244">
        <v>1.16663332999997</v>
      </c>
      <c r="FJ244">
        <v>1.31482286000028</v>
      </c>
      <c r="FK244">
        <v>23.578869499993701</v>
      </c>
      <c r="FL244">
        <v>1.42258290000063</v>
      </c>
      <c r="FM244">
        <v>2.2690048000003999</v>
      </c>
      <c r="FN244">
        <v>2.00878739999825</v>
      </c>
      <c r="FO244">
        <v>1.2807424000002401</v>
      </c>
      <c r="FP244">
        <v>3.3668337999988598</v>
      </c>
      <c r="FQ244">
        <v>1.69060243000058</v>
      </c>
      <c r="FR244">
        <v>1.24948878000032</v>
      </c>
      <c r="FS244">
        <v>1.28657720000047</v>
      </c>
      <c r="FT244">
        <v>2.2541219900012899</v>
      </c>
      <c r="FU244">
        <v>2.2503670699988998</v>
      </c>
      <c r="FV244">
        <v>1.2126926799992399</v>
      </c>
      <c r="FW244">
        <v>1.43329251999967</v>
      </c>
      <c r="FX244">
        <v>1.15113302999998</v>
      </c>
      <c r="FY244">
        <v>1.3530068799991599</v>
      </c>
      <c r="FZ244">
        <v>1.1048394900008101</v>
      </c>
      <c r="GA244">
        <v>3.9284318099998901</v>
      </c>
      <c r="GB244">
        <v>1.25917900000059</v>
      </c>
      <c r="GC244">
        <v>376.56934326980303</v>
      </c>
      <c r="GD244">
        <v>106.903579100035</v>
      </c>
      <c r="GE244">
        <v>203.94545309990599</v>
      </c>
      <c r="GF244">
        <v>299.46576219983399</v>
      </c>
      <c r="GG244">
        <v>287.32097500003903</v>
      </c>
      <c r="GH244">
        <v>137.076475099893</v>
      </c>
      <c r="GI244">
        <v>325.22402550000697</v>
      </c>
      <c r="GJ244">
        <v>121.072384100058</v>
      </c>
      <c r="GK244">
        <v>232.51069930009501</v>
      </c>
      <c r="GL244">
        <v>1.1316129000006201</v>
      </c>
      <c r="GM244">
        <v>2.3307179000003102</v>
      </c>
      <c r="GN244">
        <v>1.5273078999998699</v>
      </c>
      <c r="GO244">
        <v>7.2441521000000604</v>
      </c>
      <c r="GP244">
        <v>2.9753401999987501</v>
      </c>
      <c r="GQ244">
        <v>1.1739080999996101</v>
      </c>
      <c r="GR244">
        <v>2.3082082000000801</v>
      </c>
      <c r="GS244">
        <v>4.4947599000006404</v>
      </c>
      <c r="GT244">
        <v>2.1783006000005098</v>
      </c>
      <c r="GU244">
        <v>3.0648360999984998</v>
      </c>
      <c r="GV244">
        <v>12.328572900005399</v>
      </c>
      <c r="GW244">
        <v>1.4176998000002601</v>
      </c>
      <c r="GX244">
        <v>8.9048386000067694</v>
      </c>
      <c r="GY244">
        <v>4.2226499000025797</v>
      </c>
      <c r="GZ244">
        <v>1.04798669999946</v>
      </c>
      <c r="HA244">
        <v>2.3963812000001798</v>
      </c>
      <c r="HB244">
        <v>1.0042451000008401</v>
      </c>
      <c r="HC244">
        <v>5.4463528999986002</v>
      </c>
      <c r="HD244">
        <v>1.32330469999943</v>
      </c>
      <c r="HE244">
        <v>157.12930230004699</v>
      </c>
      <c r="HF244">
        <v>3.6367763999987801</v>
      </c>
      <c r="HG244">
        <v>1.06538039999941</v>
      </c>
      <c r="HH244">
        <v>2.28903409999839</v>
      </c>
      <c r="HI244">
        <v>6.0205872000005902</v>
      </c>
      <c r="HJ244">
        <v>1.1437523000004099</v>
      </c>
      <c r="HK244">
        <v>4.5818837999977404</v>
      </c>
      <c r="HL244">
        <v>178.910651430022</v>
      </c>
      <c r="HM244">
        <v>4.6371218799977196</v>
      </c>
      <c r="HN244">
        <v>82.439182610018193</v>
      </c>
      <c r="HO244">
        <v>1154.6963514797401</v>
      </c>
      <c r="HP244">
        <v>1.1699366499997299</v>
      </c>
      <c r="HQ244">
        <v>1.2053944700001</v>
      </c>
      <c r="HR244">
        <v>119.361419809982</v>
      </c>
      <c r="HS244">
        <v>182.337253219914</v>
      </c>
      <c r="HT244">
        <v>139.02993286005201</v>
      </c>
      <c r="HU244">
        <v>159.90259466995499</v>
      </c>
      <c r="HV244">
        <v>162.40364103997101</v>
      </c>
      <c r="HW244">
        <v>443.163415720221</v>
      </c>
      <c r="HX244">
        <v>123.249644140014</v>
      </c>
      <c r="HY244">
        <v>144.64204234001201</v>
      </c>
      <c r="HZ244">
        <v>111.41263053997</v>
      </c>
      <c r="IA244">
        <v>1.1110313000008301</v>
      </c>
      <c r="IB244">
        <v>1.1206096000005299</v>
      </c>
      <c r="IC244">
        <v>1.20345839999936</v>
      </c>
      <c r="ID244">
        <v>1.2828267000004401</v>
      </c>
      <c r="IE244">
        <v>1.0435228999995201</v>
      </c>
      <c r="IF244">
        <v>1.4259619000004</v>
      </c>
      <c r="IG244">
        <v>1.86178669999936</v>
      </c>
      <c r="IH244">
        <v>1.3917084000004301</v>
      </c>
      <c r="II244">
        <v>1.3949047999994899</v>
      </c>
      <c r="IJ244">
        <v>1.05909249999968</v>
      </c>
      <c r="IK244">
        <v>1.12236730000041</v>
      </c>
      <c r="IL244">
        <v>1.1432700000004801</v>
      </c>
      <c r="IM244">
        <v>1.19621109999935</v>
      </c>
      <c r="IN244">
        <v>1.0512127999991201</v>
      </c>
      <c r="IO244">
        <v>1.0465363999992401</v>
      </c>
      <c r="IP244">
        <v>3.1025329000003699</v>
      </c>
      <c r="IQ244">
        <v>1.1298409999999399</v>
      </c>
      <c r="IR244">
        <v>1.0340754999997399</v>
      </c>
      <c r="IS244">
        <v>1.3512016999993599</v>
      </c>
      <c r="IT244">
        <v>1.38352640000085</v>
      </c>
      <c r="IU244">
        <v>1.2057922999993</v>
      </c>
      <c r="IV244">
        <v>1.5675441000003001</v>
      </c>
      <c r="IW244">
        <v>1.0603148999998699</v>
      </c>
      <c r="IX244">
        <v>1.70131179999953</v>
      </c>
      <c r="IY244">
        <v>1.4287996000002701</v>
      </c>
      <c r="IZ244">
        <v>2.1331090999992699</v>
      </c>
      <c r="JA244">
        <v>1.4505671000006299</v>
      </c>
      <c r="JB244">
        <v>1.3187312999998499</v>
      </c>
      <c r="JC244">
        <v>1.2204357999999</v>
      </c>
      <c r="JD244">
        <v>1.20445429999927</v>
      </c>
      <c r="JE244">
        <v>1.2035080999994501</v>
      </c>
      <c r="JF244">
        <v>4.4023193000029996</v>
      </c>
      <c r="JG244">
        <v>1.5531356999999799</v>
      </c>
      <c r="JH244">
        <v>1.4354134999994099</v>
      </c>
      <c r="JI244">
        <v>1.0455927999992101</v>
      </c>
      <c r="JJ244">
        <v>5.8508941999971302</v>
      </c>
      <c r="JK244">
        <v>1.6229058999997501</v>
      </c>
      <c r="JL244">
        <v>1.62097899999935</v>
      </c>
      <c r="JM244">
        <v>1.8591223999992501</v>
      </c>
      <c r="JN244">
        <v>1.1766932999999</v>
      </c>
      <c r="JO244">
        <v>2.58294098999977</v>
      </c>
      <c r="JP244">
        <v>559.55163550004397</v>
      </c>
      <c r="JQ244">
        <v>218.646442170022</v>
      </c>
      <c r="JR244">
        <v>12.0378619999974</v>
      </c>
      <c r="JS244">
        <v>2.1684672000010301</v>
      </c>
      <c r="JT244">
        <v>1.4401594999999401</v>
      </c>
      <c r="JU244">
        <v>7.5033925000025201</v>
      </c>
      <c r="JV244">
        <v>122.605253000045</v>
      </c>
      <c r="JW244">
        <v>0.99892590000035897</v>
      </c>
      <c r="JX244">
        <v>109.31265199999299</v>
      </c>
      <c r="JY244">
        <v>1.1629188099996099</v>
      </c>
      <c r="JZ244">
        <v>1.1931607000005899</v>
      </c>
      <c r="KA244">
        <v>115.823126000003</v>
      </c>
      <c r="KB244">
        <v>85.403886000043698</v>
      </c>
      <c r="KC244">
        <v>111.157144000055</v>
      </c>
      <c r="KD244">
        <v>111.959680999978</v>
      </c>
      <c r="KE244">
        <v>117.869013000047</v>
      </c>
      <c r="KF244">
        <v>99.147498999955104</v>
      </c>
      <c r="KG244">
        <v>123.41906700003901</v>
      </c>
      <c r="KH244">
        <v>111.835490999976</v>
      </c>
      <c r="KI244">
        <v>180.169526000042</v>
      </c>
      <c r="KJ244">
        <v>169.00193000002801</v>
      </c>
      <c r="KK244">
        <v>126.051773000043</v>
      </c>
      <c r="KL244">
        <v>111.202333000023</v>
      </c>
      <c r="KM244">
        <v>152.54718700004699</v>
      </c>
      <c r="KN244">
        <v>132.53082900005401</v>
      </c>
      <c r="KO244">
        <v>108.93203100003301</v>
      </c>
      <c r="KP244">
        <v>114.24095100001399</v>
      </c>
      <c r="KQ244">
        <v>174.63039000006401</v>
      </c>
      <c r="KR244">
        <v>273.28243000013799</v>
      </c>
      <c r="KS244">
        <v>149.83017199998699</v>
      </c>
      <c r="KT244">
        <v>142.00809699995401</v>
      </c>
      <c r="KU244">
        <v>242.75427899998601</v>
      </c>
      <c r="KV244">
        <v>111.409722000011</v>
      </c>
      <c r="KW244">
        <v>122.885115999961</v>
      </c>
      <c r="KX244">
        <v>191.43099100002999</v>
      </c>
      <c r="KY244">
        <v>207.89316300000101</v>
      </c>
      <c r="KZ244">
        <v>102.604567999952</v>
      </c>
      <c r="LA244">
        <v>119.342532000039</v>
      </c>
      <c r="LB244">
        <v>131.64423500001399</v>
      </c>
      <c r="LC244">
        <v>115.598452999955</v>
      </c>
      <c r="LD244">
        <v>224.06263899989401</v>
      </c>
      <c r="LE244">
        <v>92.023903000052101</v>
      </c>
      <c r="LF244">
        <v>125.166245999979</v>
      </c>
      <c r="LG244">
        <v>121.09686799999299</v>
      </c>
      <c r="LH244">
        <v>105.149314000038</v>
      </c>
      <c r="LI244">
        <v>128.249887000071</v>
      </c>
      <c r="LJ244">
        <v>117.886860999977</v>
      </c>
      <c r="LK244">
        <v>166.17968400008999</v>
      </c>
      <c r="LL244">
        <v>258.03093399992201</v>
      </c>
      <c r="LM244">
        <v>205.27973000006801</v>
      </c>
      <c r="LN244">
        <v>118.961505000014</v>
      </c>
      <c r="LO244">
        <v>161.97442499990601</v>
      </c>
      <c r="LP244">
        <v>100.90664099995</v>
      </c>
      <c r="LQ244">
        <v>116.50268599996301</v>
      </c>
      <c r="LR244">
        <v>85.519363999948794</v>
      </c>
      <c r="LS244">
        <v>160.55804700008599</v>
      </c>
      <c r="LT244">
        <v>139.56178999994901</v>
      </c>
      <c r="LU244">
        <v>120.38658799999401</v>
      </c>
      <c r="LV244">
        <v>156.172969999956</v>
      </c>
      <c r="LW244">
        <v>103.746546000009</v>
      </c>
      <c r="LX244">
        <v>117.058467000024</v>
      </c>
      <c r="LY244">
        <v>130.84078600001499</v>
      </c>
      <c r="LZ244">
        <v>122.357671999955</v>
      </c>
      <c r="MA244">
        <v>100.484766999958</v>
      </c>
      <c r="MB244">
        <v>117.945417999988</v>
      </c>
      <c r="MC244">
        <v>165.12639199988899</v>
      </c>
      <c r="MD244">
        <v>119.537315999973</v>
      </c>
      <c r="ME244">
        <v>102.982512000017</v>
      </c>
      <c r="MF244">
        <v>105.35338200000101</v>
      </c>
      <c r="MG244">
        <v>105.12534200004301</v>
      </c>
      <c r="MH244">
        <v>159.81671499996401</v>
      </c>
      <c r="MI244">
        <v>221.66446399991401</v>
      </c>
      <c r="MJ244">
        <v>101.053098000004</v>
      </c>
      <c r="MK244">
        <v>108.162042999989</v>
      </c>
      <c r="ML244">
        <v>169.45327299996299</v>
      </c>
      <c r="MM244">
        <v>120.619411000051</v>
      </c>
      <c r="MN244">
        <v>102.575407000026</v>
      </c>
      <c r="MO244">
        <v>138.62581099988901</v>
      </c>
      <c r="MP244">
        <v>114.26742100005499</v>
      </c>
      <c r="MQ244">
        <v>111.92956800002101</v>
      </c>
      <c r="MR244">
        <v>109.867421000032</v>
      </c>
      <c r="MS244">
        <v>94.755345999961705</v>
      </c>
      <c r="MT244">
        <v>216.662289000116</v>
      </c>
      <c r="MU244">
        <v>287.45729399984702</v>
      </c>
      <c r="MV244">
        <v>211.46093600010499</v>
      </c>
      <c r="MW244">
        <v>275.45604400010802</v>
      </c>
      <c r="MX244">
        <v>104.10637199995099</v>
      </c>
      <c r="MY244">
        <v>328.11424600007001</v>
      </c>
      <c r="MZ244">
        <v>326.21300800005002</v>
      </c>
      <c r="NA244">
        <v>336.946707999799</v>
      </c>
      <c r="NB244">
        <v>130.06269100005699</v>
      </c>
      <c r="NC244">
        <v>299.416658000089</v>
      </c>
      <c r="ND244">
        <v>108.778575000004</v>
      </c>
      <c r="NE244">
        <v>146.76638299995099</v>
      </c>
      <c r="NF244">
        <v>231.70879999990601</v>
      </c>
      <c r="NG244">
        <v>162.660614999942</v>
      </c>
      <c r="NH244">
        <v>148.48409499996299</v>
      </c>
      <c r="NI244">
        <v>127.65926099999299</v>
      </c>
      <c r="NJ244">
        <v>116.47842399997199</v>
      </c>
      <c r="NK244">
        <v>129.19839600008001</v>
      </c>
      <c r="NL244">
        <v>128.438834999921</v>
      </c>
      <c r="NM244">
        <v>122.858668999979</v>
      </c>
      <c r="NN244">
        <v>156.44868899998301</v>
      </c>
      <c r="NO244">
        <v>104.780198000022</v>
      </c>
      <c r="NP244">
        <v>133.435873999959</v>
      </c>
      <c r="NQ244">
        <v>111.810851000017</v>
      </c>
      <c r="NR244">
        <v>1.7151345999991501</v>
      </c>
      <c r="NS244">
        <v>3.9836341000009301</v>
      </c>
      <c r="NT244">
        <v>1.41951680000057</v>
      </c>
      <c r="NU244">
        <v>1.0523390700000199</v>
      </c>
      <c r="NV244">
        <v>2.7051848800001599</v>
      </c>
      <c r="NW244">
        <v>1.20272355999987</v>
      </c>
      <c r="NX244">
        <v>1.05885379999927</v>
      </c>
      <c r="NY244">
        <v>1.1524673999993</v>
      </c>
      <c r="NZ244">
        <v>1.25490329999957</v>
      </c>
      <c r="OA244">
        <v>1.16595269999925</v>
      </c>
      <c r="OB244">
        <v>4.06137909999961</v>
      </c>
      <c r="OC244">
        <v>2.4146963999992299</v>
      </c>
      <c r="OD244">
        <v>3.23810410000078</v>
      </c>
      <c r="OE244">
        <v>1.8410387000003501</v>
      </c>
      <c r="OF244">
        <v>3.02724650000164</v>
      </c>
      <c r="OG244">
        <v>5.8660803000020696</v>
      </c>
      <c r="OH244">
        <v>2.3046266999990599</v>
      </c>
      <c r="OI244">
        <v>2.5627758000009599</v>
      </c>
      <c r="OJ244">
        <v>1.3527503999994199</v>
      </c>
      <c r="OK244">
        <v>1.2990349999999999</v>
      </c>
      <c r="OL244">
        <v>1.38981160000003</v>
      </c>
      <c r="OM244">
        <v>3.2272717699997902</v>
      </c>
      <c r="ON244">
        <v>3.63036199999988</v>
      </c>
      <c r="OO244">
        <v>1.34888497000065</v>
      </c>
      <c r="OP244">
        <v>2.1701225200013101</v>
      </c>
      <c r="OQ244">
        <v>2.8811731999994699</v>
      </c>
      <c r="OR244">
        <v>2.8130430999990499</v>
      </c>
      <c r="OS244">
        <v>2.57443224999952</v>
      </c>
      <c r="OT244">
        <v>2.9564815999983698</v>
      </c>
      <c r="OU244">
        <v>1.0825878499999799</v>
      </c>
      <c r="OV244">
        <v>1.7208684899997</v>
      </c>
      <c r="OW244">
        <v>2.5826860199995298</v>
      </c>
      <c r="OX244">
        <v>3.0685413399987702</v>
      </c>
      <c r="OY244">
        <v>55.618501210003203</v>
      </c>
      <c r="OZ244">
        <v>2.9594499500017299</v>
      </c>
      <c r="PA244">
        <v>10.8539146399999</v>
      </c>
      <c r="PB244">
        <v>2.7348222799992099</v>
      </c>
      <c r="PC244">
        <v>3.8973305799991098</v>
      </c>
      <c r="PD244">
        <v>3.3895174700010098</v>
      </c>
      <c r="PE244">
        <v>1.86538798999936</v>
      </c>
      <c r="PF244">
        <v>105.049531399971</v>
      </c>
      <c r="PG244">
        <v>10.803302000000301</v>
      </c>
      <c r="PH244">
        <v>4.1843421000012304</v>
      </c>
      <c r="PI244">
        <v>6.6330585999967298</v>
      </c>
      <c r="PJ244">
        <v>4.5162214000010898</v>
      </c>
      <c r="PK244">
        <v>1.1223702000006599</v>
      </c>
      <c r="PL244">
        <v>1.27745927999968</v>
      </c>
      <c r="PM244">
        <v>1.3283939600005401</v>
      </c>
      <c r="PN244">
        <v>1.5223630500004199</v>
      </c>
      <c r="PO244">
        <v>1.5606092399993901</v>
      </c>
      <c r="PP244">
        <v>1.67588885000077</v>
      </c>
      <c r="PQ244">
        <v>1.7672010700007399</v>
      </c>
      <c r="PR244">
        <v>1.4232046699998999</v>
      </c>
      <c r="PS244">
        <v>1.7772686400003299</v>
      </c>
      <c r="PT244">
        <v>2.1708371200002099</v>
      </c>
      <c r="PU244">
        <v>3.7782227800016699</v>
      </c>
      <c r="PV244">
        <v>9.1181131699995603</v>
      </c>
      <c r="PW244">
        <v>238.096420000074</v>
      </c>
      <c r="PX244">
        <v>2.1595658000005602</v>
      </c>
      <c r="PY244">
        <v>167.56732310005501</v>
      </c>
      <c r="PZ244">
        <v>1.8654967999991601</v>
      </c>
      <c r="QA244">
        <v>1.7023348000002401</v>
      </c>
      <c r="QB244">
        <v>106.79500579997</v>
      </c>
      <c r="QC244">
        <v>2.10648909999873</v>
      </c>
      <c r="QD244">
        <v>43290.618823528297</v>
      </c>
      <c r="QE244">
        <v>2.69458590000067</v>
      </c>
      <c r="QF244">
        <v>2.3716458700000702</v>
      </c>
      <c r="QG244">
        <v>223.52702226000801</v>
      </c>
      <c r="QH244">
        <v>127.138876580051</v>
      </c>
      <c r="QI244">
        <v>1.11180495000008</v>
      </c>
      <c r="QJ244">
        <v>1.1399136300005901</v>
      </c>
      <c r="QK244">
        <v>1.0804931399998201</v>
      </c>
      <c r="QL244">
        <v>1.0785242700003399</v>
      </c>
      <c r="QM244">
        <v>16.231932880007701</v>
      </c>
      <c r="QN244">
        <v>1.5939261399998901</v>
      </c>
      <c r="QO244">
        <v>100.987196999951</v>
      </c>
      <c r="QP244">
        <v>1.4991393000000199</v>
      </c>
      <c r="QQ244">
        <v>1.3916035999991401</v>
      </c>
      <c r="QR244">
        <v>1.1590784000000001</v>
      </c>
      <c r="QS244">
        <v>1.8446612999996399</v>
      </c>
      <c r="QT244">
        <v>1.47495859999981</v>
      </c>
      <c r="QU244">
        <v>119.94123899994899</v>
      </c>
      <c r="QV244">
        <v>102.58869000000399</v>
      </c>
      <c r="QW244">
        <v>188.190471000038</v>
      </c>
      <c r="QX244">
        <v>117.582566000056</v>
      </c>
      <c r="QY244">
        <v>108.552006999962</v>
      </c>
      <c r="QZ244">
        <v>107.44583199999801</v>
      </c>
      <c r="RA244">
        <v>106.409107999993</v>
      </c>
      <c r="RB244">
        <v>1.38353943000038</v>
      </c>
      <c r="RC244">
        <v>2.6138848000009598</v>
      </c>
      <c r="RD244">
        <v>162.54866999993101</v>
      </c>
      <c r="RE244">
        <v>110.464985999977</v>
      </c>
      <c r="RF244">
        <v>113.475790000055</v>
      </c>
      <c r="RG244">
        <v>124.987429999979</v>
      </c>
      <c r="RH244">
        <v>152.76184500008799</v>
      </c>
      <c r="RI244">
        <v>266.74638199992501</v>
      </c>
      <c r="RJ244">
        <v>109.227120000054</v>
      </c>
      <c r="RK244">
        <v>102.494731000043</v>
      </c>
      <c r="RL244">
        <v>269.68242300022399</v>
      </c>
      <c r="RM244">
        <v>52.345066000008998</v>
      </c>
      <c r="RN244">
        <v>274.67806900013198</v>
      </c>
      <c r="RO244">
        <v>172.94496200000901</v>
      </c>
      <c r="RP244">
        <v>225.092900000047</v>
      </c>
      <c r="RQ244">
        <v>106.969096999965</v>
      </c>
      <c r="RR244">
        <v>386.994911999907</v>
      </c>
      <c r="RS244">
        <v>200.036660999991</v>
      </c>
      <c r="RT244">
        <v>112.941263000015</v>
      </c>
      <c r="RU244">
        <v>190.98952700011401</v>
      </c>
      <c r="RV244">
        <v>335.84751500003</v>
      </c>
      <c r="RW244">
        <v>61.0475899999728</v>
      </c>
      <c r="RX244">
        <v>375.89348800014699</v>
      </c>
      <c r="RY244">
        <v>202.84050499997099</v>
      </c>
      <c r="RZ244">
        <v>624.08522699959599</v>
      </c>
      <c r="SA244">
        <v>675.64124600030505</v>
      </c>
      <c r="SB244">
        <v>308.72259300015901</v>
      </c>
      <c r="SC244">
        <v>111.528994999942</v>
      </c>
      <c r="SD244">
        <v>213.141920000082</v>
      </c>
      <c r="SE244">
        <v>395.88291499996598</v>
      </c>
      <c r="SF244">
        <v>286.94835200020998</v>
      </c>
      <c r="SG244">
        <v>784.98616500012599</v>
      </c>
      <c r="SH244">
        <v>116.63535500003501</v>
      </c>
      <c r="SI244">
        <v>104.726673000026</v>
      </c>
      <c r="SJ244">
        <v>7980.3274400010696</v>
      </c>
      <c r="SK244">
        <v>64.9966270000441</v>
      </c>
      <c r="SL244">
        <v>151.38070100010401</v>
      </c>
      <c r="SM244">
        <v>287.52107599982997</v>
      </c>
      <c r="SN244">
        <v>343.25418400019402</v>
      </c>
      <c r="SO244">
        <v>203.48978699999901</v>
      </c>
      <c r="SP244">
        <v>567.00511199980997</v>
      </c>
      <c r="SQ244">
        <v>203.77571700001101</v>
      </c>
      <c r="SR244">
        <v>53.955139000027003</v>
      </c>
      <c r="SS244">
        <v>52.6658450000104</v>
      </c>
      <c r="ST244">
        <v>202.668414999964</v>
      </c>
      <c r="SU244">
        <v>196.73408899991799</v>
      </c>
      <c r="SV244">
        <v>204.37249400000999</v>
      </c>
      <c r="SW244">
        <v>170.050657999935</v>
      </c>
      <c r="SX244">
        <v>212.20265799993601</v>
      </c>
      <c r="SY244">
        <v>194.18879200005901</v>
      </c>
      <c r="SZ244">
        <v>127.135033000028</v>
      </c>
      <c r="TA244">
        <v>154.598131000064</v>
      </c>
      <c r="TB244">
        <v>109.363431000034</v>
      </c>
      <c r="TC244">
        <v>159.02584200003199</v>
      </c>
      <c r="TD244">
        <v>147.30371699994399</v>
      </c>
      <c r="TE244">
        <v>505.59037799993501</v>
      </c>
      <c r="TF244">
        <v>118.769383999985</v>
      </c>
      <c r="TG244">
        <v>127.483397000004</v>
      </c>
      <c r="TH244">
        <v>549.79037799965602</v>
      </c>
      <c r="TI244">
        <v>87.319094000034994</v>
      </c>
      <c r="TJ244">
        <v>396.32429799996299</v>
      </c>
      <c r="TK244">
        <v>170.95430899993499</v>
      </c>
      <c r="TM244">
        <v>514.95865499973297</v>
      </c>
      <c r="TN244">
        <v>200.84673999994999</v>
      </c>
      <c r="TO244">
        <v>515.78018200024997</v>
      </c>
      <c r="TQ244">
        <v>515.58324799966101</v>
      </c>
      <c r="TR244">
        <v>515.47797099966601</v>
      </c>
      <c r="TS244">
        <v>210.335289000068</v>
      </c>
      <c r="TT244">
        <v>168.92532999999801</v>
      </c>
      <c r="TU244">
        <v>100.208332999959</v>
      </c>
      <c r="TV244">
        <v>110.026215999969</v>
      </c>
      <c r="TW244">
        <v>371.06803400022898</v>
      </c>
      <c r="TX244">
        <v>135.72433499991899</v>
      </c>
      <c r="TY244">
        <v>118.631419999991</v>
      </c>
      <c r="TZ244">
        <v>429.05511899991001</v>
      </c>
      <c r="UA244">
        <v>156.00422200001799</v>
      </c>
      <c r="UB244">
        <v>136.76697900006499</v>
      </c>
      <c r="UC244">
        <v>120.253181000007</v>
      </c>
      <c r="UD244">
        <v>113.375737000024</v>
      </c>
      <c r="UE244">
        <v>140.513683999889</v>
      </c>
      <c r="UF244">
        <v>115.34022000001301</v>
      </c>
      <c r="UG244">
        <v>132.59880700008901</v>
      </c>
      <c r="UH244">
        <v>138.93476599990399</v>
      </c>
      <c r="UI244">
        <v>121.40917999995899</v>
      </c>
      <c r="UJ244">
        <v>114.311295000021</v>
      </c>
      <c r="UK244">
        <v>138.998475000029</v>
      </c>
      <c r="UL244">
        <v>168.24169800011401</v>
      </c>
      <c r="UM244">
        <v>115.031573000015</v>
      </c>
      <c r="UN244">
        <v>147.52619099989499</v>
      </c>
      <c r="UO244">
        <v>196.01790799992199</v>
      </c>
      <c r="UP244">
        <v>217.119957000017</v>
      </c>
      <c r="UQ244">
        <v>116.362311000004</v>
      </c>
      <c r="UR244">
        <v>112.68653800000899</v>
      </c>
      <c r="US244">
        <v>355.49552300013602</v>
      </c>
      <c r="UT244">
        <v>354.72623099992097</v>
      </c>
      <c r="UU244">
        <v>1964.3329080008</v>
      </c>
      <c r="UV244">
        <v>141.895605999976</v>
      </c>
      <c r="UW244">
        <v>463.19186600018298</v>
      </c>
      <c r="UX244">
        <v>108.951782000018</v>
      </c>
      <c r="UY244">
        <v>58.006921000021997</v>
      </c>
      <c r="UZ244">
        <v>13.1563009999954</v>
      </c>
      <c r="VA244">
        <v>161.574573999969</v>
      </c>
      <c r="VB244">
        <v>116.913269000011</v>
      </c>
      <c r="VD244">
        <v>120.821507000015</v>
      </c>
      <c r="VE244">
        <v>109.066674000002</v>
      </c>
      <c r="VF244">
        <v>147.98832500004201</v>
      </c>
      <c r="VG244">
        <v>150.401730000041</v>
      </c>
      <c r="VH244">
        <v>114.785510999965</v>
      </c>
      <c r="VI244">
        <v>108.958780999994</v>
      </c>
      <c r="VJ244">
        <v>120.523079999955</v>
      </c>
      <c r="VK244">
        <v>119.19245600001901</v>
      </c>
      <c r="VL244">
        <v>107.750695000053</v>
      </c>
      <c r="VM244">
        <v>111.971686000004</v>
      </c>
      <c r="VN244">
        <v>214.02338399994201</v>
      </c>
      <c r="VO244">
        <v>106.69643699994801</v>
      </c>
      <c r="VP244">
        <v>290.58511799992999</v>
      </c>
      <c r="VQ244">
        <v>193.56453499989601</v>
      </c>
      <c r="VR244">
        <v>114.724878999987</v>
      </c>
      <c r="VS244">
        <v>108.294602000038</v>
      </c>
      <c r="VT244">
        <v>124.831908999942</v>
      </c>
      <c r="VU244">
        <v>166.94850099994801</v>
      </c>
      <c r="VV244">
        <v>205.42918900004599</v>
      </c>
      <c r="VW244">
        <v>171.01150700007599</v>
      </c>
      <c r="VX244">
        <v>149.587314999895</v>
      </c>
      <c r="VY244">
        <v>109.241131999996</v>
      </c>
      <c r="VZ244">
        <v>111.856088</v>
      </c>
      <c r="WA244">
        <v>104.29957999999201</v>
      </c>
      <c r="WB244">
        <v>291.45954900002101</v>
      </c>
      <c r="WC244">
        <v>186.55953800002999</v>
      </c>
      <c r="WD244">
        <v>205.652192000067</v>
      </c>
      <c r="WE244">
        <v>107.286571000004</v>
      </c>
      <c r="WF244">
        <v>106.398533000029</v>
      </c>
      <c r="WH244">
        <v>112.847238000017</v>
      </c>
      <c r="WI244">
        <v>124.038533000043</v>
      </c>
      <c r="WJ244">
        <v>29.7236250000133</v>
      </c>
      <c r="WK244">
        <v>114.475098000024</v>
      </c>
      <c r="WL244">
        <v>105.315164000029</v>
      </c>
      <c r="WM244">
        <v>222.43974700011299</v>
      </c>
      <c r="WN244">
        <v>286.12793399998901</v>
      </c>
      <c r="WO244">
        <v>354.55037799989799</v>
      </c>
      <c r="WP244">
        <v>225.582188999979</v>
      </c>
      <c r="WQ244">
        <v>273.13329999987002</v>
      </c>
      <c r="WR244">
        <v>328.41630600020301</v>
      </c>
      <c r="WS244">
        <v>288.19150200020499</v>
      </c>
      <c r="WT244">
        <v>531.33220599964295</v>
      </c>
      <c r="WU244">
        <v>541.29037399962499</v>
      </c>
      <c r="WV244">
        <v>845.57966400031</v>
      </c>
      <c r="WW244">
        <v>131.34886500006499</v>
      </c>
      <c r="WX244">
        <v>321.30806200019998</v>
      </c>
      <c r="WY244">
        <v>157.97506300010701</v>
      </c>
      <c r="WZ244">
        <v>297.17913600010797</v>
      </c>
      <c r="XA244">
        <v>105.784817000036</v>
      </c>
      <c r="XB244">
        <v>229.07052500010499</v>
      </c>
      <c r="XC244">
        <v>107.650860999944</v>
      </c>
      <c r="XD244">
        <v>486.34706299984799</v>
      </c>
      <c r="XE244">
        <v>161.96844800002901</v>
      </c>
      <c r="XF244">
        <v>242.00676000001801</v>
      </c>
      <c r="XG244">
        <v>100.293492999976</v>
      </c>
      <c r="XH244">
        <v>206.179407000076</v>
      </c>
      <c r="XI244">
        <v>101.080449000001</v>
      </c>
      <c r="XJ244">
        <v>214.859392999904</v>
      </c>
      <c r="XK244">
        <v>63.403978999995203</v>
      </c>
      <c r="XL244">
        <v>1.64993574999971</v>
      </c>
      <c r="XM244">
        <v>5.8905012300019699</v>
      </c>
      <c r="XN244">
        <v>1.12719264999942</v>
      </c>
      <c r="XO244">
        <v>1.85535307999999</v>
      </c>
      <c r="XP244">
        <v>1.7826648900008899</v>
      </c>
      <c r="XQ244">
        <v>23.820342760009201</v>
      </c>
      <c r="XR244">
        <v>1.27870339999936</v>
      </c>
      <c r="XS244">
        <v>1.30928631999996</v>
      </c>
      <c r="XT244">
        <v>2.3813688699992799</v>
      </c>
      <c r="XU244">
        <v>2.2984919500013299</v>
      </c>
      <c r="XV244">
        <v>3.1018881999989398</v>
      </c>
      <c r="XW244">
        <v>3.5718105999985701</v>
      </c>
      <c r="XX244">
        <v>3.3912946999989799</v>
      </c>
      <c r="XY244">
        <v>3.63604549999945</v>
      </c>
      <c r="XZ244">
        <v>1.48934498999915</v>
      </c>
      <c r="YA244">
        <v>12.4129894999933</v>
      </c>
      <c r="YB244">
        <v>1.1384372499997</v>
      </c>
      <c r="YC244">
        <v>1.36351819999982</v>
      </c>
      <c r="YD244">
        <v>1.15411180000046</v>
      </c>
      <c r="YE244">
        <v>4.6405499999964404</v>
      </c>
      <c r="YF244">
        <v>1.13730129999931</v>
      </c>
      <c r="YG244">
        <v>0.92602217999956304</v>
      </c>
      <c r="YH244">
        <v>1598.55372617021</v>
      </c>
      <c r="YI244">
        <v>117.20533180004</v>
      </c>
      <c r="YJ244">
        <v>308.968024999835</v>
      </c>
      <c r="YK244">
        <v>3.1307653600015302</v>
      </c>
      <c r="YL244">
        <v>1.4904592999991999</v>
      </c>
      <c r="YM244">
        <v>2454790.22325134</v>
      </c>
      <c r="YN244">
        <v>1.30072185999961</v>
      </c>
      <c r="YO244">
        <v>1.28546649999953</v>
      </c>
      <c r="YP244">
        <v>1.9366960200004499</v>
      </c>
      <c r="YQ244">
        <v>176.26564899995</v>
      </c>
      <c r="YR244">
        <v>144.40162350004499</v>
      </c>
      <c r="YS244">
        <v>6.6251326999990896</v>
      </c>
      <c r="YT244">
        <v>7.9450787000023402</v>
      </c>
      <c r="YU244">
        <v>377.24592430004901</v>
      </c>
      <c r="YV244">
        <v>233.59329469990899</v>
      </c>
      <c r="YW244">
        <v>1.5636195000006401</v>
      </c>
      <c r="YX244">
        <v>1.63679819999925</v>
      </c>
      <c r="YY244">
        <v>1.24638389999927</v>
      </c>
      <c r="YZ244">
        <v>4.2310186100003202</v>
      </c>
      <c r="ZA244">
        <v>1.4013970199994199</v>
      </c>
      <c r="ZB244">
        <v>4.8214197299967099</v>
      </c>
      <c r="ZC244">
        <v>1.2787129999997</v>
      </c>
      <c r="ZD244">
        <v>1.15207349999946</v>
      </c>
    </row>
    <row r="245" spans="1:680" x14ac:dyDescent="0.25">
      <c r="A245" s="40">
        <v>44407</v>
      </c>
      <c r="B245" s="6">
        <v>2.1182555099985598</v>
      </c>
      <c r="C245" s="6">
        <v>2.04201006999938</v>
      </c>
      <c r="D245">
        <v>1.0261337600004501</v>
      </c>
      <c r="E245">
        <v>1.8156028899993499</v>
      </c>
      <c r="F245">
        <v>1.1182374799991499</v>
      </c>
      <c r="G245">
        <v>1.1674512000008701</v>
      </c>
      <c r="H245">
        <v>1.1262834000008299</v>
      </c>
      <c r="I245">
        <v>3.1145690000012101</v>
      </c>
      <c r="J245">
        <v>1.1589605000008301</v>
      </c>
      <c r="K245">
        <v>2.6087354000010201</v>
      </c>
      <c r="L245">
        <v>2.7572332999989202</v>
      </c>
      <c r="M245">
        <v>1.76654240000062</v>
      </c>
      <c r="N245">
        <v>2.75653529999909</v>
      </c>
      <c r="O245">
        <v>2.46547803000067</v>
      </c>
      <c r="P245">
        <v>3.0331921500001</v>
      </c>
      <c r="Q245">
        <v>0.90885976000026902</v>
      </c>
      <c r="R245">
        <v>2.7093486099984099</v>
      </c>
      <c r="S245">
        <v>2.7520838099990201</v>
      </c>
      <c r="T245">
        <v>3.2381402899991398</v>
      </c>
      <c r="U245">
        <v>1.0853478799999701</v>
      </c>
      <c r="V245">
        <v>1.49864786999933</v>
      </c>
      <c r="W245">
        <v>2.9464249017983102</v>
      </c>
      <c r="X245">
        <v>2.2557423801990799</v>
      </c>
      <c r="Y245">
        <v>3.5089633999996299</v>
      </c>
      <c r="Z245">
        <v>1.1481839999996699</v>
      </c>
      <c r="AA245">
        <v>1.3317854199995101</v>
      </c>
      <c r="AB245">
        <v>1.17015689000073</v>
      </c>
      <c r="AC245">
        <v>12.185395420005101</v>
      </c>
      <c r="AD245">
        <v>25.624776559998299</v>
      </c>
      <c r="AE245">
        <v>1.1272852700003599</v>
      </c>
      <c r="AF245">
        <v>74.931028379942305</v>
      </c>
      <c r="AG245">
        <v>10.544938480001299</v>
      </c>
      <c r="AH245">
        <v>2.0003941600007198</v>
      </c>
      <c r="AI245">
        <v>1.1689159399993501</v>
      </c>
      <c r="AJ245">
        <v>2.8192917000014899</v>
      </c>
      <c r="AK245">
        <v>2.57272569999986</v>
      </c>
      <c r="AL245">
        <v>1.60128471999997</v>
      </c>
      <c r="AM245">
        <v>1.8196554999995</v>
      </c>
      <c r="AN245">
        <v>1065.61456716061</v>
      </c>
      <c r="AO245">
        <v>255.19089324004</v>
      </c>
      <c r="AP245">
        <v>192.07833267003301</v>
      </c>
      <c r="AQ245">
        <v>14.3977447999932</v>
      </c>
      <c r="AR245">
        <v>1.58898715999931</v>
      </c>
      <c r="AS245">
        <v>1.32200304999969</v>
      </c>
      <c r="AT245">
        <v>1.57436552999934</v>
      </c>
      <c r="AU245">
        <v>4.0778198800035197</v>
      </c>
      <c r="AV245">
        <v>3.2961619999987302</v>
      </c>
      <c r="AW245">
        <v>1.4940781999994199</v>
      </c>
      <c r="AX245">
        <v>13.0879678799974</v>
      </c>
      <c r="AY245">
        <v>1.4968562800004299</v>
      </c>
      <c r="AZ245">
        <v>7.4691347999978497</v>
      </c>
      <c r="BA245">
        <v>1.6065194999991901</v>
      </c>
      <c r="BB245">
        <v>4.2634111899969902</v>
      </c>
      <c r="BC245">
        <v>2.5992069499989201</v>
      </c>
      <c r="BD245">
        <v>0.96886970000014105</v>
      </c>
      <c r="BE245">
        <v>1.79573429999982</v>
      </c>
      <c r="BF245">
        <v>2.0717699000015299</v>
      </c>
      <c r="BG245">
        <v>2.4536578000006601</v>
      </c>
      <c r="BH245">
        <v>2.5905907000014801</v>
      </c>
      <c r="BI245">
        <v>1.74506069999916</v>
      </c>
      <c r="BJ245">
        <v>112.592559200013</v>
      </c>
      <c r="BK245">
        <v>1.1911734000004801</v>
      </c>
      <c r="BL245">
        <v>3.5420781799985002</v>
      </c>
      <c r="BM245">
        <v>1.86586777000048</v>
      </c>
      <c r="BO245">
        <v>1.14730480000071</v>
      </c>
      <c r="BP245">
        <v>1.1305879999999899</v>
      </c>
      <c r="BQ245">
        <v>2.0481710999993101</v>
      </c>
      <c r="BR245">
        <v>2.2893331999985098</v>
      </c>
      <c r="BS245">
        <v>2.33585479999965</v>
      </c>
      <c r="BT245">
        <v>1.07231320000028</v>
      </c>
      <c r="BU245">
        <v>1.4631055000008899</v>
      </c>
      <c r="BV245">
        <v>2.0868680999992599</v>
      </c>
      <c r="BW245">
        <v>7.48846239999693</v>
      </c>
      <c r="BX245">
        <v>4.9189134999978696</v>
      </c>
      <c r="BY245">
        <v>3.0877499000016502</v>
      </c>
      <c r="BZ245">
        <v>101.14845603995499</v>
      </c>
      <c r="CA245">
        <v>9.4274453999969392</v>
      </c>
      <c r="CB245">
        <v>1.1595354000000999</v>
      </c>
      <c r="CC245">
        <v>23.9739992000104</v>
      </c>
      <c r="CD245">
        <v>4.6745889000012504</v>
      </c>
      <c r="CE245">
        <v>9.2837762999988591</v>
      </c>
      <c r="CF245">
        <v>2.7735912999996799</v>
      </c>
      <c r="CG245">
        <v>38.966033899982001</v>
      </c>
      <c r="CH245">
        <v>1.0806056000001301</v>
      </c>
      <c r="CI245">
        <v>2.04857560000164</v>
      </c>
      <c r="CJ245">
        <v>6.2435187000010002</v>
      </c>
      <c r="CK245">
        <v>4.7569778000033702</v>
      </c>
      <c r="CL245">
        <v>2.4246878999983901</v>
      </c>
      <c r="CM245">
        <v>3.14745810000022</v>
      </c>
      <c r="CN245">
        <v>31.9941696999886</v>
      </c>
      <c r="CO245">
        <v>1.2806985999995999</v>
      </c>
      <c r="CP245">
        <v>1.8529075999995299</v>
      </c>
      <c r="CQ245">
        <v>1.3984975000002999</v>
      </c>
      <c r="CR245">
        <v>1.29308470000069</v>
      </c>
      <c r="CS245">
        <v>1.2888203000002201</v>
      </c>
      <c r="CT245">
        <v>12.3260256000067</v>
      </c>
      <c r="CU245">
        <v>132.11725099990099</v>
      </c>
      <c r="CV245">
        <v>14.5031783000013</v>
      </c>
      <c r="CW245">
        <v>25.096133999992201</v>
      </c>
      <c r="CX245">
        <v>80.163108999957302</v>
      </c>
      <c r="CY245">
        <v>19.625073000002899</v>
      </c>
      <c r="CZ245">
        <v>146.182889000047</v>
      </c>
      <c r="DA245">
        <v>10.978835899993999</v>
      </c>
      <c r="DB245">
        <v>10.342343199998099</v>
      </c>
      <c r="DC245">
        <v>23.322849999996802</v>
      </c>
      <c r="DD245">
        <v>2.65156853000008</v>
      </c>
      <c r="DE245">
        <v>1.6212793199993001</v>
      </c>
      <c r="DF245">
        <v>1.3200985399998899</v>
      </c>
      <c r="DG245">
        <v>1.1380678400000801</v>
      </c>
      <c r="DH245">
        <v>3.1681744000015901</v>
      </c>
      <c r="DJ245">
        <v>1.28509916000075</v>
      </c>
      <c r="DK245">
        <v>2.6239501900017799</v>
      </c>
      <c r="DL245">
        <v>28.8480848399922</v>
      </c>
      <c r="DM245">
        <v>2.3243894799998102</v>
      </c>
      <c r="DN245">
        <v>8.7029347700008692</v>
      </c>
      <c r="DO245">
        <v>2.8404001000017201</v>
      </c>
      <c r="DP245">
        <v>3.0661610099996301</v>
      </c>
      <c r="DQ245">
        <v>1.39186445999985</v>
      </c>
      <c r="DR245">
        <v>11.428370470006501</v>
      </c>
      <c r="DS245">
        <v>1.2867948700004499</v>
      </c>
      <c r="DT245">
        <v>1.3314388599992499</v>
      </c>
      <c r="DU245">
        <v>4.1634530899973496</v>
      </c>
      <c r="DV245">
        <v>3.6319305399993</v>
      </c>
      <c r="DW245">
        <v>3.4756291900012002</v>
      </c>
      <c r="DX245">
        <v>1.3790531600006899</v>
      </c>
      <c r="DY245">
        <v>126.52161499997599</v>
      </c>
      <c r="DZ245">
        <v>1.41973705999953</v>
      </c>
      <c r="EA245">
        <v>1.8775133399995001</v>
      </c>
      <c r="EB245">
        <v>1.14714783999989</v>
      </c>
      <c r="EC245">
        <v>1.16626349999933</v>
      </c>
      <c r="ED245">
        <v>1.0926538200001199</v>
      </c>
      <c r="EE245">
        <v>3.0073624200013001</v>
      </c>
      <c r="EF245">
        <v>1.4118590199996099</v>
      </c>
      <c r="EG245">
        <v>2.5206727000004299</v>
      </c>
      <c r="EH245">
        <v>1.6380412500002399</v>
      </c>
      <c r="EI245">
        <v>1.78440394000063</v>
      </c>
      <c r="EJ245">
        <v>1.9116506800000901</v>
      </c>
      <c r="EK245">
        <v>3.28224860000046</v>
      </c>
      <c r="EL245">
        <v>6.2325617000024103</v>
      </c>
      <c r="EM245">
        <v>30.065831699990699</v>
      </c>
      <c r="EN245">
        <v>1.61344724000082</v>
      </c>
      <c r="EO245">
        <v>1.4049990000003201</v>
      </c>
      <c r="EP245">
        <v>1.1188894700007901</v>
      </c>
      <c r="EQ245">
        <v>1.1341898299997399</v>
      </c>
      <c r="ER245">
        <v>1.38013976000002</v>
      </c>
      <c r="ES245">
        <v>1.1012832100004699</v>
      </c>
      <c r="ET245">
        <v>1.63957160999962</v>
      </c>
      <c r="EU245">
        <v>3.0700160900014501</v>
      </c>
      <c r="EV245">
        <v>1.1574582299999701</v>
      </c>
      <c r="EW245">
        <v>1.04798219000077</v>
      </c>
      <c r="EX245">
        <v>116.251291000051</v>
      </c>
      <c r="EY245">
        <v>6.8096405300020697</v>
      </c>
      <c r="EZ245">
        <v>3.5667917999999199</v>
      </c>
      <c r="FA245">
        <v>1.22986485000001</v>
      </c>
      <c r="FC245">
        <v>213.486262999941</v>
      </c>
      <c r="FD245">
        <v>9979.3134512305296</v>
      </c>
      <c r="FE245">
        <v>108.36587790004</v>
      </c>
      <c r="FF245">
        <v>1.1395994699996701</v>
      </c>
      <c r="FG245">
        <v>4537.6070119515098</v>
      </c>
      <c r="FH245">
        <v>1.0515661999998001</v>
      </c>
      <c r="FI245">
        <v>1.20134467999924</v>
      </c>
      <c r="FJ245">
        <v>1.3540305200003799</v>
      </c>
      <c r="FK245">
        <v>23.152821260009699</v>
      </c>
      <c r="FL245">
        <v>1.3756460999993601</v>
      </c>
      <c r="FM245">
        <v>2.2624494999981799</v>
      </c>
      <c r="FN245">
        <v>1.99048460000085</v>
      </c>
      <c r="FO245">
        <v>1.27459479999925</v>
      </c>
      <c r="FP245">
        <v>3.3654323000009798</v>
      </c>
      <c r="FQ245">
        <v>1.68183481000051</v>
      </c>
      <c r="FR245">
        <v>1.2497755700005699</v>
      </c>
      <c r="FS245">
        <v>1.2849699800008201</v>
      </c>
      <c r="FT245">
        <v>2.3037961800000599</v>
      </c>
      <c r="FU245">
        <v>2.2992558500009199</v>
      </c>
      <c r="FV245">
        <v>1.23781869999948</v>
      </c>
      <c r="FW245">
        <v>1.42787352999949</v>
      </c>
      <c r="FX245">
        <v>1.1543871899994</v>
      </c>
      <c r="FY245">
        <v>1.34427562000019</v>
      </c>
      <c r="FZ245">
        <v>1.1031210599994701</v>
      </c>
      <c r="GA245">
        <v>3.9428544000002099</v>
      </c>
      <c r="GB245">
        <v>1.2555329999995599</v>
      </c>
      <c r="GC245">
        <v>370.35980483982701</v>
      </c>
      <c r="GD245">
        <v>106.940072300029</v>
      </c>
      <c r="GE245">
        <v>197.87383739999501</v>
      </c>
      <c r="GF245">
        <v>297.90902369981598</v>
      </c>
      <c r="GG245">
        <v>285.10930110001902</v>
      </c>
      <c r="GH245">
        <v>136.023120600032</v>
      </c>
      <c r="GI245">
        <v>319.53934150002902</v>
      </c>
      <c r="GJ245">
        <v>120.497227099957</v>
      </c>
      <c r="GK245">
        <v>231.40501750004501</v>
      </c>
      <c r="GL245">
        <v>1.13226390000091</v>
      </c>
      <c r="GM245">
        <v>2.31327510000119</v>
      </c>
      <c r="GN245">
        <v>1.4947351999999201</v>
      </c>
      <c r="GO245">
        <v>7.1740786000009402</v>
      </c>
      <c r="GP245">
        <v>2.9657216999985399</v>
      </c>
      <c r="GQ245">
        <v>1.17063029999917</v>
      </c>
      <c r="GR245">
        <v>2.2986348999984298</v>
      </c>
      <c r="GS245">
        <v>4.4510488000014403</v>
      </c>
      <c r="GT245">
        <v>2.1732416999984698</v>
      </c>
      <c r="GU245">
        <v>3.0259332999994499</v>
      </c>
      <c r="GV245">
        <v>12.2318723000062</v>
      </c>
      <c r="GW245">
        <v>1.41800309999962</v>
      </c>
      <c r="GX245">
        <v>8.6001581000018597</v>
      </c>
      <c r="GY245">
        <v>4.2235464999976102</v>
      </c>
      <c r="GZ245">
        <v>1.04828719999932</v>
      </c>
      <c r="HA245">
        <v>2.36060569999972</v>
      </c>
      <c r="HB245">
        <v>0.97965019999992398</v>
      </c>
      <c r="HC245">
        <v>5.3129437000025099</v>
      </c>
      <c r="HD245">
        <v>1.3535525999996001</v>
      </c>
      <c r="HE245">
        <v>156.56645000004201</v>
      </c>
      <c r="HF245">
        <v>3.6250456999987399</v>
      </c>
      <c r="HG245">
        <v>1.04885950000062</v>
      </c>
      <c r="HH245">
        <v>2.2621865000000998</v>
      </c>
      <c r="HI245">
        <v>6.0178936000011198</v>
      </c>
      <c r="HJ245">
        <v>1.1445942999998799</v>
      </c>
      <c r="HK245">
        <v>4.4415612000011597</v>
      </c>
      <c r="HL245">
        <v>181.00892277993299</v>
      </c>
      <c r="HM245">
        <v>4.5879070500013803</v>
      </c>
      <c r="HN245">
        <v>81.829778449959093</v>
      </c>
      <c r="HO245">
        <v>1150.0397684294701</v>
      </c>
      <c r="HP245">
        <v>1.1694135699999599</v>
      </c>
      <c r="HQ245">
        <v>1.2065723800005801</v>
      </c>
      <c r="HR245">
        <v>119.37654811004199</v>
      </c>
      <c r="HS245">
        <v>186.18417016998899</v>
      </c>
      <c r="HT245">
        <v>139.025583009934</v>
      </c>
      <c r="HU245">
        <v>159.70120914001001</v>
      </c>
      <c r="HV245">
        <v>162.207037939923</v>
      </c>
      <c r="HW245">
        <v>451.58071818994398</v>
      </c>
      <c r="HX245">
        <v>123.26996188995</v>
      </c>
      <c r="HY245">
        <v>144.642808320001</v>
      </c>
      <c r="HZ245">
        <v>110.44987232994799</v>
      </c>
      <c r="IA245">
        <v>1.10663000000022</v>
      </c>
      <c r="IB245">
        <v>1.1161718000003</v>
      </c>
      <c r="IC245">
        <v>1.1893863999994201</v>
      </c>
      <c r="ID245">
        <v>1.2469380000002299</v>
      </c>
      <c r="IE245">
        <v>1.0316583999992901</v>
      </c>
      <c r="IF245">
        <v>1.4144981000008601</v>
      </c>
      <c r="IG245">
        <v>1.8399594000002299</v>
      </c>
      <c r="IH245">
        <v>1.38048220000019</v>
      </c>
      <c r="II245">
        <v>1.38366680000036</v>
      </c>
      <c r="IJ245">
        <v>1.05058889999964</v>
      </c>
      <c r="IK245">
        <v>1.1133205000005499</v>
      </c>
      <c r="IL245">
        <v>1.13408949999939</v>
      </c>
      <c r="IM245">
        <v>1.1865859000008601</v>
      </c>
      <c r="IN245">
        <v>1.04272730000048</v>
      </c>
      <c r="IO245">
        <v>1.03811080000014</v>
      </c>
      <c r="IP245">
        <v>3.0775345000001799</v>
      </c>
      <c r="IQ245">
        <v>1.1206827000005399</v>
      </c>
      <c r="IR245">
        <v>1.02593030000025</v>
      </c>
      <c r="IS245">
        <v>1.34085559999949</v>
      </c>
      <c r="IT245">
        <v>1.3723785000002</v>
      </c>
      <c r="IU245">
        <v>1.1918127000008101</v>
      </c>
      <c r="IV245">
        <v>1.5491681000003199</v>
      </c>
      <c r="IW245">
        <v>1.0487324999994601</v>
      </c>
      <c r="IX245">
        <v>1.6813674999993999</v>
      </c>
      <c r="IY245">
        <v>1.41204880000078</v>
      </c>
      <c r="IZ245">
        <v>2.0734656999993599</v>
      </c>
      <c r="JA245">
        <v>1.4388983000008</v>
      </c>
      <c r="JB245">
        <v>1.2819674000002099</v>
      </c>
      <c r="JC245">
        <v>1.2063207999999599</v>
      </c>
      <c r="JD245">
        <v>1.1903344999991501</v>
      </c>
      <c r="JE245">
        <v>1.1894353999996401</v>
      </c>
      <c r="JF245">
        <v>4.3511817000035098</v>
      </c>
      <c r="JG245">
        <v>1.5350232000000701</v>
      </c>
      <c r="JH245">
        <v>1.4186097999991001</v>
      </c>
      <c r="JI245">
        <v>1.03335630000038</v>
      </c>
      <c r="JJ245">
        <v>5.8468254000035804</v>
      </c>
      <c r="JK245">
        <v>1.61300929999925</v>
      </c>
      <c r="JL245">
        <v>1.6110360000002399</v>
      </c>
      <c r="JM245">
        <v>1.85234889999992</v>
      </c>
      <c r="JN245">
        <v>1.1754354000004199</v>
      </c>
      <c r="JO245">
        <v>2.5228901400005301</v>
      </c>
      <c r="JP245">
        <v>547.07833512965601</v>
      </c>
      <c r="JQ245">
        <v>213.12867858004799</v>
      </c>
      <c r="JR245">
        <v>11.9896489999956</v>
      </c>
      <c r="JS245">
        <v>2.1129757999988201</v>
      </c>
      <c r="JT245">
        <v>1.4034769000009</v>
      </c>
      <c r="JU245">
        <v>7.0498940000034098</v>
      </c>
      <c r="JV245">
        <v>115.044297000044</v>
      </c>
      <c r="JW245">
        <v>0.99161220000041805</v>
      </c>
      <c r="JX245">
        <v>108.18060600000901</v>
      </c>
      <c r="JY245">
        <v>1.1567497699998099</v>
      </c>
      <c r="JZ245">
        <v>1.18687811999916</v>
      </c>
      <c r="KA245">
        <v>118.488835999975</v>
      </c>
      <c r="KB245">
        <v>84.640721000032499</v>
      </c>
      <c r="KC245">
        <v>112.03885799995599</v>
      </c>
      <c r="KD245">
        <v>111.79547799995601</v>
      </c>
      <c r="KE245">
        <v>117.805384999956</v>
      </c>
      <c r="KF245">
        <v>98.944683999987305</v>
      </c>
      <c r="KG245">
        <v>123.291790000047</v>
      </c>
      <c r="KH245">
        <v>111.720714999945</v>
      </c>
      <c r="KI245">
        <v>174.472614000086</v>
      </c>
      <c r="KJ245">
        <v>163.63332700007601</v>
      </c>
      <c r="KK245">
        <v>123.45233999996</v>
      </c>
      <c r="KL245">
        <v>110.611201000051</v>
      </c>
      <c r="KM245">
        <v>150.50848000007699</v>
      </c>
      <c r="KN245">
        <v>131.04650799999899</v>
      </c>
      <c r="KO245">
        <v>107.32839399995299</v>
      </c>
      <c r="KP245">
        <v>111.15118399995799</v>
      </c>
      <c r="KQ245">
        <v>173.59146000002499</v>
      </c>
      <c r="KR245">
        <v>266.99332799995301</v>
      </c>
      <c r="KS245">
        <v>149.484647999983</v>
      </c>
      <c r="KT245">
        <v>142.15637500002001</v>
      </c>
      <c r="KU245">
        <v>236.912978000008</v>
      </c>
      <c r="KV245">
        <v>110.89374199998601</v>
      </c>
      <c r="KW245">
        <v>118.969831999973</v>
      </c>
      <c r="KX245">
        <v>185.92054699990001</v>
      </c>
      <c r="KY245">
        <v>204.526922000106</v>
      </c>
      <c r="KZ245">
        <v>101.534701999975</v>
      </c>
      <c r="LA245">
        <v>118.21272499999</v>
      </c>
      <c r="LB245">
        <v>128.38348599989001</v>
      </c>
      <c r="LC245">
        <v>114.292182000005</v>
      </c>
      <c r="LD245">
        <v>217.27355999988501</v>
      </c>
      <c r="LE245">
        <v>88.884218999999604</v>
      </c>
      <c r="LF245">
        <v>124.80610899999699</v>
      </c>
      <c r="LG245">
        <v>120.474706999958</v>
      </c>
      <c r="LH245">
        <v>105.30212100001501</v>
      </c>
      <c r="LI245">
        <v>128.089485999895</v>
      </c>
      <c r="LJ245">
        <v>117.739392000018</v>
      </c>
      <c r="LK245">
        <v>164.03907599998601</v>
      </c>
      <c r="LL245">
        <v>256.69140999997001</v>
      </c>
      <c r="LM245">
        <v>203.715321999975</v>
      </c>
      <c r="LN245">
        <v>118.400785999955</v>
      </c>
      <c r="LO245">
        <v>158.833535999991</v>
      </c>
      <c r="LP245">
        <v>99.8342529999791</v>
      </c>
      <c r="LQ245">
        <v>115.73748999996999</v>
      </c>
      <c r="LR245">
        <v>85.904805000056498</v>
      </c>
      <c r="LS245">
        <v>159.17929199989899</v>
      </c>
      <c r="LT245">
        <v>138.440542000113</v>
      </c>
      <c r="LU245">
        <v>117.043503999943</v>
      </c>
      <c r="LV245">
        <v>154.35951499990199</v>
      </c>
      <c r="LW245">
        <v>103.369438000023</v>
      </c>
      <c r="LX245">
        <v>114.36391399998701</v>
      </c>
      <c r="LY245">
        <v>129.786738000112</v>
      </c>
      <c r="LZ245">
        <v>121.36738900002101</v>
      </c>
      <c r="MA245">
        <v>99.868646000046297</v>
      </c>
      <c r="MB245">
        <v>116.44101800001199</v>
      </c>
      <c r="MC245">
        <v>161.58950900007</v>
      </c>
      <c r="MD245">
        <v>117.01006200001601</v>
      </c>
      <c r="ME245">
        <v>100.258860999951</v>
      </c>
      <c r="MF245">
        <v>103.912244000006</v>
      </c>
      <c r="MG245">
        <v>104.27639899996601</v>
      </c>
      <c r="MH245">
        <v>155.24106399994301</v>
      </c>
      <c r="MI245">
        <v>221.60590400011299</v>
      </c>
      <c r="MJ245">
        <v>101.029117000056</v>
      </c>
      <c r="MK245">
        <v>108.081570000038</v>
      </c>
      <c r="ML245">
        <v>165.778206000105</v>
      </c>
      <c r="MM245">
        <v>118.005698999972</v>
      </c>
      <c r="MN245">
        <v>101.685751999961</v>
      </c>
      <c r="MO245">
        <v>138.53247900004499</v>
      </c>
      <c r="MP245">
        <v>113.881342999986</v>
      </c>
      <c r="MQ245">
        <v>111.356690000044</v>
      </c>
      <c r="MR245">
        <v>107.27169800002601</v>
      </c>
      <c r="MS245">
        <v>93.469214000040694</v>
      </c>
      <c r="MT245">
        <v>216.78844700008599</v>
      </c>
      <c r="MU245">
        <v>287.53720699995802</v>
      </c>
      <c r="MV245">
        <v>212.02816900005601</v>
      </c>
      <c r="MW245">
        <v>270.985989000183</v>
      </c>
      <c r="MX245">
        <v>103.807990000001</v>
      </c>
      <c r="MY245">
        <v>327.538724999875</v>
      </c>
      <c r="MZ245">
        <v>325.02958100009698</v>
      </c>
      <c r="NA245">
        <v>316.98017399990903</v>
      </c>
      <c r="NB245">
        <v>126.964341999963</v>
      </c>
      <c r="NC245">
        <v>293.66680500004401</v>
      </c>
      <c r="ND245">
        <v>106.06355299998501</v>
      </c>
      <c r="NE245">
        <v>143.119807000039</v>
      </c>
      <c r="NF245">
        <v>225.649684000062</v>
      </c>
      <c r="NG245">
        <v>158.38313700002601</v>
      </c>
      <c r="NH245">
        <v>147.41515000001499</v>
      </c>
      <c r="NI245">
        <v>127.991853000014</v>
      </c>
      <c r="NJ245">
        <v>113.585654000053</v>
      </c>
      <c r="NK245">
        <v>126.04929200001099</v>
      </c>
      <c r="NL245">
        <v>125.259093999979</v>
      </c>
      <c r="NM245">
        <v>121.285623000003</v>
      </c>
      <c r="NN245">
        <v>155.88153499993501</v>
      </c>
      <c r="NO245">
        <v>104.158796999953</v>
      </c>
      <c r="NP245">
        <v>132.07426999998299</v>
      </c>
      <c r="NQ245">
        <v>108.80715000000799</v>
      </c>
      <c r="NR245">
        <v>1.7106936000000099</v>
      </c>
      <c r="NS245">
        <v>3.8775629999981902</v>
      </c>
      <c r="NT245">
        <v>1.3997644999999499</v>
      </c>
      <c r="NU245">
        <v>1.0514231599991</v>
      </c>
      <c r="NV245">
        <v>2.63367016999837</v>
      </c>
      <c r="NW245">
        <v>1.1939771300003501</v>
      </c>
      <c r="NX245">
        <v>1.04423420000057</v>
      </c>
      <c r="NY245">
        <v>1.1213798000008</v>
      </c>
      <c r="NZ245">
        <v>1.22106039999926</v>
      </c>
      <c r="OA245">
        <v>1.1437210999993099</v>
      </c>
      <c r="OB245">
        <v>3.9421650000003901</v>
      </c>
      <c r="OC245">
        <v>2.3693098000003401</v>
      </c>
      <c r="OD245">
        <v>3.2289122000002002</v>
      </c>
      <c r="OE245">
        <v>1.8111023000001301</v>
      </c>
      <c r="OF245">
        <v>2.9011810999982099</v>
      </c>
      <c r="OG245">
        <v>5.8480526999992399</v>
      </c>
      <c r="OH245">
        <v>2.2768652999984602</v>
      </c>
      <c r="OI245">
        <v>2.5318074999995601</v>
      </c>
      <c r="OJ245">
        <v>1.2938013000002699</v>
      </c>
      <c r="OK245">
        <v>1.2997885999993699</v>
      </c>
      <c r="OL245">
        <v>1.3901165000006599</v>
      </c>
      <c r="OM245">
        <v>3.2264113800010801</v>
      </c>
      <c r="ON245">
        <v>3.5118701999999802</v>
      </c>
      <c r="OO245">
        <v>1.3800193499992</v>
      </c>
      <c r="OP245">
        <v>2.1704638400005898</v>
      </c>
      <c r="OQ245">
        <v>2.8816378400006202</v>
      </c>
      <c r="OR245">
        <v>2.7682054700016998</v>
      </c>
      <c r="OS245">
        <v>2.5591304800000199</v>
      </c>
      <c r="OT245">
        <v>2.95427154999925</v>
      </c>
      <c r="OU245">
        <v>1.08177740999963</v>
      </c>
      <c r="OV245">
        <v>1.6915316899994699</v>
      </c>
      <c r="OW245">
        <v>2.5964437699985901</v>
      </c>
      <c r="OX245">
        <v>2.9756068700007701</v>
      </c>
      <c r="OY245">
        <v>55.430640449980302</v>
      </c>
      <c r="OZ245">
        <v>2.8663436499991799</v>
      </c>
      <c r="PA245">
        <v>10.761681410003799</v>
      </c>
      <c r="PB245">
        <v>2.7356422199991401</v>
      </c>
      <c r="PC245">
        <v>3.78360599000007</v>
      </c>
      <c r="PD245">
        <v>3.3081511900018099</v>
      </c>
      <c r="PE245">
        <v>1.84914905000005</v>
      </c>
      <c r="PF245">
        <v>103.70705159998001</v>
      </c>
      <c r="PG245">
        <v>10.8041769999982</v>
      </c>
      <c r="PH245">
        <v>4.1364780000003503</v>
      </c>
      <c r="PI245">
        <v>6.4770292000030203</v>
      </c>
      <c r="PJ245">
        <v>4.4099914000034897</v>
      </c>
      <c r="PK245">
        <v>1.11258230000021</v>
      </c>
      <c r="PL245">
        <v>1.27812319999975</v>
      </c>
      <c r="PM245">
        <v>1.3291346499991099</v>
      </c>
      <c r="PN245">
        <v>1.5471809600003299</v>
      </c>
      <c r="PO245">
        <v>1.58623497000008</v>
      </c>
      <c r="PP245">
        <v>1.67476336999971</v>
      </c>
      <c r="PQ245">
        <v>1.7660716600003099</v>
      </c>
      <c r="PR245">
        <v>1.42338338000081</v>
      </c>
      <c r="PS245">
        <v>1.7790061800005801</v>
      </c>
      <c r="PT245">
        <v>2.1322536799998502</v>
      </c>
      <c r="PU245">
        <v>3.6724730899986802</v>
      </c>
      <c r="PV245">
        <v>9.0424452099978208</v>
      </c>
      <c r="PW245">
        <v>231.62254350003801</v>
      </c>
      <c r="PX245">
        <v>2.1502575999984401</v>
      </c>
      <c r="PY245">
        <v>167.535568600055</v>
      </c>
      <c r="PZ245">
        <v>1.8659707999995601</v>
      </c>
      <c r="QA245">
        <v>1.69714190000013</v>
      </c>
      <c r="QB245">
        <v>106.803039400023</v>
      </c>
      <c r="QC245">
        <v>2.0924795999999302</v>
      </c>
      <c r="QD245">
        <v>42938.071924328797</v>
      </c>
      <c r="QE245">
        <v>2.6260994000003799</v>
      </c>
      <c r="QF245">
        <v>2.3723295000018001</v>
      </c>
      <c r="QG245">
        <v>216.15479680988901</v>
      </c>
      <c r="QH245">
        <v>122.993846360012</v>
      </c>
      <c r="QI245">
        <v>1.1099369999992601</v>
      </c>
      <c r="QJ245">
        <v>1.14008766000006</v>
      </c>
      <c r="QK245">
        <v>1.0812107399997299</v>
      </c>
      <c r="QL245">
        <v>1.0790663000006999</v>
      </c>
      <c r="QM245">
        <v>15.901698169996999</v>
      </c>
      <c r="QN245">
        <v>1.5986040099996901</v>
      </c>
      <c r="QO245">
        <v>100.464793000021</v>
      </c>
      <c r="QP245">
        <v>1.49407950000023</v>
      </c>
      <c r="QQ245">
        <v>1.38693969999986</v>
      </c>
      <c r="QR245">
        <v>1.1551619999991101</v>
      </c>
      <c r="QS245">
        <v>1.79175709999981</v>
      </c>
      <c r="QT245">
        <v>1.45545189999939</v>
      </c>
      <c r="QU245">
        <v>117.457703999942</v>
      </c>
      <c r="QV245">
        <v>101.707819000003</v>
      </c>
      <c r="QW245">
        <v>187.85482600005301</v>
      </c>
      <c r="QX245">
        <v>115.21166699996699</v>
      </c>
      <c r="QY245">
        <v>108.01251200004501</v>
      </c>
      <c r="QZ245">
        <v>107.47921400005001</v>
      </c>
      <c r="RA245">
        <v>106.44060099998001</v>
      </c>
      <c r="RB245">
        <v>1.3505509000006</v>
      </c>
      <c r="RC245">
        <v>2.5514928099983099</v>
      </c>
      <c r="RD245">
        <v>163.497982000001</v>
      </c>
      <c r="RE245">
        <v>109.578819000046</v>
      </c>
      <c r="RF245">
        <v>113.05908100004299</v>
      </c>
      <c r="RG245">
        <v>125.006850000005</v>
      </c>
      <c r="RH245">
        <v>152.787565999897</v>
      </c>
      <c r="RI245">
        <v>262.44734699977602</v>
      </c>
      <c r="RJ245">
        <v>107.215446999995</v>
      </c>
      <c r="RK245">
        <v>101.70072700001801</v>
      </c>
      <c r="RL245">
        <v>275.96266299998399</v>
      </c>
      <c r="RM245">
        <v>53.545907999971</v>
      </c>
      <c r="RN245">
        <v>274.71842199983098</v>
      </c>
      <c r="RO245">
        <v>172.97418899997101</v>
      </c>
      <c r="RP245">
        <v>225.12768699997099</v>
      </c>
      <c r="RQ245">
        <v>107.00147699995399</v>
      </c>
      <c r="RR245">
        <v>387.05941199977002</v>
      </c>
      <c r="RS245">
        <v>200.075041000033</v>
      </c>
      <c r="RT245">
        <v>112.95606300002</v>
      </c>
      <c r="RU245">
        <v>191.02334100007999</v>
      </c>
      <c r="RV245">
        <v>335.93069799989502</v>
      </c>
      <c r="RW245">
        <v>62.450198000005898</v>
      </c>
      <c r="RX245">
        <v>374.80745400022698</v>
      </c>
      <c r="RY245">
        <v>202.343167999992</v>
      </c>
      <c r="RZ245">
        <v>632.69404099974804</v>
      </c>
      <c r="SA245">
        <v>685.00413199979801</v>
      </c>
      <c r="SB245">
        <v>301.15373100014398</v>
      </c>
      <c r="SC245">
        <v>108.889226999949</v>
      </c>
      <c r="SD245">
        <v>207.91611199989001</v>
      </c>
      <c r="SE245">
        <v>389.10981999989599</v>
      </c>
      <c r="SF245">
        <v>280.973236000165</v>
      </c>
      <c r="SG245">
        <v>768.63090899959195</v>
      </c>
      <c r="SH245">
        <v>114.54140999994701</v>
      </c>
      <c r="SI245">
        <v>103.825544000021</v>
      </c>
      <c r="SJ245">
        <v>7976.5505490004998</v>
      </c>
      <c r="SK245">
        <v>64.961663000052795</v>
      </c>
      <c r="SL245">
        <v>151.29948300006799</v>
      </c>
      <c r="SM245">
        <v>287.38341700006299</v>
      </c>
      <c r="SN245">
        <v>343.098941000178</v>
      </c>
      <c r="SO245">
        <v>203.40003599994799</v>
      </c>
      <c r="SP245">
        <v>566.74190600030101</v>
      </c>
      <c r="SQ245">
        <v>203.68079699994999</v>
      </c>
      <c r="SR245">
        <v>53.928830999997402</v>
      </c>
      <c r="SS245">
        <v>51.167572000005698</v>
      </c>
      <c r="ST245">
        <v>202.732822000049</v>
      </c>
      <c r="SU245">
        <v>196.78415700001599</v>
      </c>
      <c r="SV245">
        <v>204.42675599991301</v>
      </c>
      <c r="SW245">
        <v>170.02882699994399</v>
      </c>
      <c r="SX245">
        <v>212.25896900007501</v>
      </c>
      <c r="SY245">
        <v>188.97155299992301</v>
      </c>
      <c r="SZ245">
        <v>123.723745999974</v>
      </c>
      <c r="TA245">
        <v>152.952824000036</v>
      </c>
      <c r="TB245">
        <v>109.252328000031</v>
      </c>
      <c r="TC245">
        <v>157.281641999958</v>
      </c>
      <c r="TD245">
        <v>145.78600599989301</v>
      </c>
      <c r="TE245">
        <v>512.53804999962404</v>
      </c>
      <c r="TF245">
        <v>116.937061000033</v>
      </c>
      <c r="TG245">
        <v>125.516439000028</v>
      </c>
      <c r="TH245">
        <v>557.38731500040706</v>
      </c>
      <c r="TI245">
        <v>85.067464999970994</v>
      </c>
      <c r="TJ245">
        <v>373.06530599994602</v>
      </c>
      <c r="TK245">
        <v>165.863297000062</v>
      </c>
      <c r="TM245">
        <v>507.052780999802</v>
      </c>
      <c r="TN245">
        <v>197.76080700010101</v>
      </c>
      <c r="TO245">
        <v>507.85631299996697</v>
      </c>
      <c r="TQ245">
        <v>507.66241300012899</v>
      </c>
      <c r="TR245">
        <v>507.55613100016501</v>
      </c>
      <c r="TS245">
        <v>207.09866899996999</v>
      </c>
      <c r="TT245">
        <v>167.991044000024</v>
      </c>
      <c r="TU245">
        <v>102.14916300005299</v>
      </c>
      <c r="TV245">
        <v>109.930524999974</v>
      </c>
      <c r="TW245">
        <v>368.325112999883</v>
      </c>
      <c r="TX245">
        <v>134.72308999998501</v>
      </c>
      <c r="TY245">
        <v>116.260080000036</v>
      </c>
      <c r="TZ245">
        <v>425.86343799997098</v>
      </c>
      <c r="UA245">
        <v>154.84870299999599</v>
      </c>
      <c r="UB245">
        <v>136.26812399993699</v>
      </c>
      <c r="UC245">
        <v>119.769279</v>
      </c>
      <c r="UD245">
        <v>112.997300000046</v>
      </c>
      <c r="UE245">
        <v>140.004820999922</v>
      </c>
      <c r="UF245">
        <v>114.980754000018</v>
      </c>
      <c r="UG245">
        <v>132.116455999902</v>
      </c>
      <c r="UH245">
        <v>138.43008599989099</v>
      </c>
      <c r="UI245">
        <v>120.92142699996501</v>
      </c>
      <c r="UJ245">
        <v>113.93150900001601</v>
      </c>
      <c r="UK245">
        <v>138.50224300008301</v>
      </c>
      <c r="UL245">
        <v>165.53817699989301</v>
      </c>
      <c r="UM245">
        <v>114.393858000054</v>
      </c>
      <c r="UN245">
        <v>146.786918000085</v>
      </c>
      <c r="UO245">
        <v>195.44752699998199</v>
      </c>
      <c r="UP245">
        <v>211.04866300011099</v>
      </c>
      <c r="UQ245">
        <v>113.218924000044</v>
      </c>
      <c r="UR245">
        <v>111.171372000012</v>
      </c>
      <c r="US245">
        <v>352.05685799987998</v>
      </c>
      <c r="UT245">
        <v>351.29002099996399</v>
      </c>
      <c r="UU245">
        <v>1945.30719600059</v>
      </c>
      <c r="UV245">
        <v>140.603916000109</v>
      </c>
      <c r="UW245">
        <v>453.33685299987002</v>
      </c>
      <c r="UX245">
        <v>108.570564999944</v>
      </c>
      <c r="UY245">
        <v>56.569998999999399</v>
      </c>
      <c r="UZ245">
        <v>12.8177120000037</v>
      </c>
      <c r="VA245">
        <v>161.589364999905</v>
      </c>
      <c r="VB245">
        <v>115.924112000037</v>
      </c>
      <c r="VD245">
        <v>120.847421000013</v>
      </c>
      <c r="VE245">
        <v>108.63668500003401</v>
      </c>
      <c r="VF245">
        <v>148.02751699998001</v>
      </c>
      <c r="VG245">
        <v>150.44339399994399</v>
      </c>
      <c r="VH245">
        <v>114.386806000024</v>
      </c>
      <c r="VI245">
        <v>107.803023000015</v>
      </c>
      <c r="VJ245">
        <v>119.42520099994699</v>
      </c>
      <c r="VK245">
        <v>117.91036400001001</v>
      </c>
      <c r="VL245">
        <v>106.931039000046</v>
      </c>
      <c r="VM245">
        <v>110.769810999976</v>
      </c>
      <c r="VN245">
        <v>214.058741000015</v>
      </c>
      <c r="VO245">
        <v>106.716453999979</v>
      </c>
      <c r="VP245">
        <v>290.63828000007197</v>
      </c>
      <c r="VQ245">
        <v>193.60227999999199</v>
      </c>
      <c r="VR245">
        <v>113.49096600001199</v>
      </c>
      <c r="VS245">
        <v>107.611602999968</v>
      </c>
      <c r="VT245">
        <v>123.74514599994301</v>
      </c>
      <c r="VU245">
        <v>165.516096000094</v>
      </c>
      <c r="VV245">
        <v>203.66195699991701</v>
      </c>
      <c r="VW245">
        <v>169.98356599989299</v>
      </c>
      <c r="VX245">
        <v>148.33171600010201</v>
      </c>
      <c r="VY245">
        <v>108.614608000033</v>
      </c>
      <c r="VZ245">
        <v>111.26528599997999</v>
      </c>
      <c r="WA245">
        <v>104.225829000003</v>
      </c>
      <c r="WB245">
        <v>290.04670900013298</v>
      </c>
      <c r="WC245">
        <v>186.23752900003501</v>
      </c>
      <c r="WD245">
        <v>205.293490000069</v>
      </c>
      <c r="WE245">
        <v>106.80813699995601</v>
      </c>
      <c r="WF245">
        <v>105.57532099995299</v>
      </c>
      <c r="WH245">
        <v>111.891512000002</v>
      </c>
      <c r="WI245">
        <v>122.697749000043</v>
      </c>
      <c r="WJ245">
        <v>29.724940999993098</v>
      </c>
      <c r="WK245">
        <v>113.676341000013</v>
      </c>
      <c r="WL245">
        <v>104.65954000002201</v>
      </c>
      <c r="WM245">
        <v>222.47223299997901</v>
      </c>
      <c r="WN245">
        <v>286.17549999989598</v>
      </c>
      <c r="WO245">
        <v>352.82277699978999</v>
      </c>
      <c r="WP245">
        <v>222.90406899992399</v>
      </c>
      <c r="WQ245">
        <v>265.67672300012799</v>
      </c>
      <c r="WR245">
        <v>328.35526200011401</v>
      </c>
      <c r="WS245">
        <v>288.14690499985602</v>
      </c>
      <c r="WT245">
        <v>540.97911600023497</v>
      </c>
      <c r="WU245">
        <v>551.12907500006304</v>
      </c>
      <c r="WV245">
        <v>860.96525700017798</v>
      </c>
      <c r="WW245">
        <v>128.54512099991601</v>
      </c>
      <c r="WX245">
        <v>313.04974699998297</v>
      </c>
      <c r="WY245">
        <v>153.90719900000801</v>
      </c>
      <c r="WZ245">
        <v>292.272350999992</v>
      </c>
      <c r="XA245">
        <v>104.03600199997901</v>
      </c>
      <c r="XB245">
        <v>224.70694099995299</v>
      </c>
      <c r="XC245">
        <v>105.783784999978</v>
      </c>
      <c r="XD245">
        <v>486.43848499981698</v>
      </c>
      <c r="XE245">
        <v>161.997746000066</v>
      </c>
      <c r="XF245">
        <v>241.46257800003499</v>
      </c>
      <c r="XG245">
        <v>100.069163999986</v>
      </c>
      <c r="XH245">
        <v>205.72036399995</v>
      </c>
      <c r="XI245">
        <v>100.856519000023</v>
      </c>
      <c r="XJ245">
        <v>214.38561100000501</v>
      </c>
      <c r="XK245">
        <v>59.688841999974102</v>
      </c>
      <c r="XL245">
        <v>1.6169782100005301</v>
      </c>
      <c r="XM245">
        <v>5.88933481999993</v>
      </c>
      <c r="XN245">
        <v>1.12731230999998</v>
      </c>
      <c r="XO245">
        <v>1.8560831499999</v>
      </c>
      <c r="XP245">
        <v>1.78300710999974</v>
      </c>
      <c r="XQ245">
        <v>23.4543478600099</v>
      </c>
      <c r="XR245">
        <v>1.2830748300002599</v>
      </c>
      <c r="XS245">
        <v>1.31113498999912</v>
      </c>
      <c r="XT245">
        <v>2.3817381799999602</v>
      </c>
      <c r="XU245">
        <v>2.3003004899983401</v>
      </c>
      <c r="XV245">
        <v>3.0185329999985702</v>
      </c>
      <c r="XW245">
        <v>3.5082933999983701</v>
      </c>
      <c r="XX245">
        <v>3.3792405999993198</v>
      </c>
      <c r="XY245">
        <v>3.5442335000007001</v>
      </c>
      <c r="XZ245">
        <v>1.48054824000064</v>
      </c>
      <c r="YA245">
        <v>12.3419477999996</v>
      </c>
      <c r="YB245">
        <v>1.1357067799999601</v>
      </c>
      <c r="YC245">
        <v>1.3281351000005099</v>
      </c>
      <c r="YD245">
        <v>1.1320085999996099</v>
      </c>
      <c r="YE245">
        <v>4.5517260999986302</v>
      </c>
      <c r="YF245">
        <v>1.1155352999994601</v>
      </c>
      <c r="YG245">
        <v>0.92014342000038596</v>
      </c>
      <c r="YH245">
        <v>1559.31956698932</v>
      </c>
      <c r="YI245">
        <v>117.15967870003099</v>
      </c>
      <c r="YJ245">
        <v>309.02113999985198</v>
      </c>
      <c r="YK245">
        <v>3.13134387000173</v>
      </c>
      <c r="YL245">
        <v>1.4908092900004699</v>
      </c>
      <c r="YM245">
        <v>2455502.2207221999</v>
      </c>
      <c r="YN245">
        <v>1.26896959000078</v>
      </c>
      <c r="YO245">
        <v>1.25364192000052</v>
      </c>
      <c r="YP245">
        <v>1.8826488800004899</v>
      </c>
      <c r="YQ245">
        <v>175.12389199994499</v>
      </c>
      <c r="YR245">
        <v>142.998751400039</v>
      </c>
      <c r="YS245">
        <v>6.43655489999946</v>
      </c>
      <c r="YT245">
        <v>7.7003795999989997</v>
      </c>
      <c r="YU245">
        <v>366.27676719985902</v>
      </c>
      <c r="YV245">
        <v>233.15258600004</v>
      </c>
      <c r="YW245">
        <v>1.5306306000002201</v>
      </c>
      <c r="YX245">
        <v>1.5991217999999201</v>
      </c>
      <c r="YY245">
        <v>1.23895880000055</v>
      </c>
      <c r="YZ245">
        <v>4.1307987800028103</v>
      </c>
      <c r="ZA245">
        <v>1.39953747999971</v>
      </c>
      <c r="ZB245">
        <v>4.8051196700034797</v>
      </c>
      <c r="ZC245">
        <v>1.2744504000002099</v>
      </c>
      <c r="ZD245">
        <v>1.1385735000003501</v>
      </c>
    </row>
    <row r="246" spans="1:680" x14ac:dyDescent="0.25">
      <c r="A246" s="40">
        <v>44410</v>
      </c>
      <c r="B246" s="6">
        <v>2.11901107000085</v>
      </c>
      <c r="C246" s="6">
        <v>2.0529679700011898</v>
      </c>
      <c r="D246">
        <v>1.0263700100003901</v>
      </c>
      <c r="E246">
        <v>1.8166017099992999</v>
      </c>
      <c r="F246">
        <v>1.11885239000003</v>
      </c>
      <c r="G246">
        <v>1.1706508999995999</v>
      </c>
      <c r="H246">
        <v>1.1289298999999999</v>
      </c>
      <c r="I246">
        <v>3.1152006000011201</v>
      </c>
      <c r="J246">
        <v>1.1593544000006699</v>
      </c>
      <c r="K246">
        <v>2.6175914000014</v>
      </c>
      <c r="L246">
        <v>2.7886297000004601</v>
      </c>
      <c r="M246">
        <v>1.7866785000005601</v>
      </c>
      <c r="N246">
        <v>2.7629876999999401</v>
      </c>
      <c r="O246">
        <v>2.48203066000133</v>
      </c>
      <c r="P246">
        <v>3.0535534900009198</v>
      </c>
      <c r="Q246">
        <v>0.91186381999977995</v>
      </c>
      <c r="R246">
        <v>2.7107501499995101</v>
      </c>
      <c r="S246">
        <v>2.7611825800013299</v>
      </c>
      <c r="T246">
        <v>3.2488391799997798</v>
      </c>
      <c r="U246">
        <v>1.0889295199995099</v>
      </c>
      <c r="V246">
        <v>1.50320142999954</v>
      </c>
      <c r="W246">
        <v>2.94753084920012</v>
      </c>
      <c r="X246">
        <v>2.25644670399925</v>
      </c>
      <c r="Y246">
        <v>3.51037569999971</v>
      </c>
      <c r="Z246">
        <v>1.14848168000026</v>
      </c>
      <c r="AA246">
        <v>1.33093448</v>
      </c>
      <c r="AB246">
        <v>1.17043727999953</v>
      </c>
      <c r="AC246">
        <v>12.160417549996099</v>
      </c>
      <c r="AD246">
        <v>25.7756679200102</v>
      </c>
      <c r="AE246">
        <v>1.12769454999943</v>
      </c>
      <c r="AF246">
        <v>75.478358660009704</v>
      </c>
      <c r="AG246">
        <v>10.624809539993301</v>
      </c>
      <c r="AH246">
        <v>1.9959528899998999</v>
      </c>
      <c r="AI246">
        <v>1.1692712299991399</v>
      </c>
      <c r="AJ246">
        <v>2.83451680000144</v>
      </c>
      <c r="AK246">
        <v>2.5867385999990802</v>
      </c>
      <c r="AL246">
        <v>1.6099352799992599</v>
      </c>
      <c r="AM246">
        <v>1.83035539999946</v>
      </c>
      <c r="AN246">
        <v>1074.0979065299</v>
      </c>
      <c r="AO246">
        <v>257.01570372004102</v>
      </c>
      <c r="AP246">
        <v>193.45286333002201</v>
      </c>
      <c r="AQ246">
        <v>14.505048699997101</v>
      </c>
      <c r="AR246">
        <v>1.5891528699994499</v>
      </c>
      <c r="AS246">
        <v>1.32257600000048</v>
      </c>
      <c r="AT246">
        <v>1.57386586999928</v>
      </c>
      <c r="AU246">
        <v>4.0825334900000598</v>
      </c>
      <c r="AV246">
        <v>3.2975273000010898</v>
      </c>
      <c r="AW246">
        <v>1.49455712999952</v>
      </c>
      <c r="AX246">
        <v>13.095571569996499</v>
      </c>
      <c r="AY246">
        <v>1.4984014399997201</v>
      </c>
      <c r="AZ246">
        <v>7.5129290999975602</v>
      </c>
      <c r="BA246">
        <v>1.6068622000002499</v>
      </c>
      <c r="BB246">
        <v>4.2893143199980797</v>
      </c>
      <c r="BC246">
        <v>2.6059246799995899</v>
      </c>
      <c r="BD246">
        <v>0.97135944000001495</v>
      </c>
      <c r="BE246">
        <v>1.79651150000063</v>
      </c>
      <c r="BF246">
        <v>2.07114649999858</v>
      </c>
      <c r="BG246">
        <v>2.4766576000001801</v>
      </c>
      <c r="BH246">
        <v>2.5932648000016298</v>
      </c>
      <c r="BI246">
        <v>1.7399129999994301</v>
      </c>
      <c r="BJ246">
        <v>112.562769699958</v>
      </c>
      <c r="BK246">
        <v>1.19106380000085</v>
      </c>
      <c r="BL246">
        <v>3.5772935999993898</v>
      </c>
      <c r="BM246">
        <v>1.88454158000059</v>
      </c>
      <c r="BO246">
        <v>1.1472436999993101</v>
      </c>
      <c r="BP246">
        <v>1.1307199999991999</v>
      </c>
      <c r="BQ246">
        <v>2.0485116999989299</v>
      </c>
      <c r="BR246">
        <v>2.2723770000011401</v>
      </c>
      <c r="BS246">
        <v>2.3366609000004201</v>
      </c>
      <c r="BT246">
        <v>1.07250930000009</v>
      </c>
      <c r="BU246">
        <v>1.4648436999996199</v>
      </c>
      <c r="BV246">
        <v>2.0798101000000302</v>
      </c>
      <c r="BW246">
        <v>7.5374455999990504</v>
      </c>
      <c r="BX246">
        <v>4.9466711999994004</v>
      </c>
      <c r="BY246">
        <v>3.0948922999996298</v>
      </c>
      <c r="BZ246">
        <v>101.42442935996201</v>
      </c>
      <c r="CA246">
        <v>9.4290466999955207</v>
      </c>
      <c r="CB246">
        <v>1.1599378999999299</v>
      </c>
      <c r="CC246">
        <v>23.9921811000095</v>
      </c>
      <c r="CD246">
        <v>4.6940604999981597</v>
      </c>
      <c r="CE246">
        <v>9.2223472000041493</v>
      </c>
      <c r="CF246">
        <v>2.77151900000172</v>
      </c>
      <c r="CG246">
        <v>38.992736499989398</v>
      </c>
      <c r="CH246">
        <v>1.08217789999981</v>
      </c>
      <c r="CI246">
        <v>2.0597033000012699</v>
      </c>
      <c r="CJ246">
        <v>6.2412007000020804</v>
      </c>
      <c r="CK246">
        <v>4.7591214999993099</v>
      </c>
      <c r="CL246">
        <v>2.42763370000102</v>
      </c>
      <c r="CM246">
        <v>3.1479619999991</v>
      </c>
      <c r="CN246">
        <v>31.9987690999988</v>
      </c>
      <c r="CO246">
        <v>1.2860555000006599</v>
      </c>
      <c r="CP246">
        <v>1.8401331999993999</v>
      </c>
      <c r="CQ246">
        <v>1.3827897999999501</v>
      </c>
      <c r="CR246">
        <v>1.2958644999998801</v>
      </c>
      <c r="CS246">
        <v>1.2915747999995799</v>
      </c>
      <c r="CT246">
        <v>12.326336600002801</v>
      </c>
      <c r="CU246">
        <v>132.096818000078</v>
      </c>
      <c r="CV246">
        <v>14.5061917999992</v>
      </c>
      <c r="CW246">
        <v>25.2767309999908</v>
      </c>
      <c r="CX246">
        <v>80.3007500000531</v>
      </c>
      <c r="CY246">
        <v>19.632830999995299</v>
      </c>
      <c r="CZ246">
        <v>146.158583000069</v>
      </c>
      <c r="DA246">
        <v>10.983506599994101</v>
      </c>
      <c r="DB246">
        <v>10.344015199996599</v>
      </c>
      <c r="DC246">
        <v>23.3283320000046</v>
      </c>
      <c r="DD246">
        <v>2.6550087799987501</v>
      </c>
      <c r="DE246">
        <v>1.6284282100004901</v>
      </c>
      <c r="DF246">
        <v>1.3244256699999799</v>
      </c>
      <c r="DG246">
        <v>1.14179775999946</v>
      </c>
      <c r="DH246">
        <v>3.1741374000012001</v>
      </c>
      <c r="DJ246">
        <v>1.2887116000001699</v>
      </c>
      <c r="DK246">
        <v>2.6244730799990101</v>
      </c>
      <c r="DL246">
        <v>28.8550728200062</v>
      </c>
      <c r="DM246">
        <v>2.32433314000082</v>
      </c>
      <c r="DN246">
        <v>8.69702741999936</v>
      </c>
      <c r="DO246">
        <v>2.83824851000099</v>
      </c>
      <c r="DP246">
        <v>3.0654096699981901</v>
      </c>
      <c r="DQ246">
        <v>1.39545609000015</v>
      </c>
      <c r="DR246">
        <v>11.411533489998</v>
      </c>
      <c r="DS246">
        <v>1.29248867000024</v>
      </c>
      <c r="DT246">
        <v>1.3284503800005001</v>
      </c>
      <c r="DU246">
        <v>4.1801554499979803</v>
      </c>
      <c r="DV246">
        <v>3.70049801999994</v>
      </c>
      <c r="DW246">
        <v>3.5420773400001102</v>
      </c>
      <c r="DX246">
        <v>1.4054220100006201</v>
      </c>
      <c r="DY246">
        <v>126.708112000022</v>
      </c>
      <c r="DZ246">
        <v>1.4344696499992999</v>
      </c>
      <c r="EA246">
        <v>1.8876048300007799</v>
      </c>
      <c r="EB246">
        <v>1.1533292099993599</v>
      </c>
      <c r="EC246">
        <v>1.1665389000008899</v>
      </c>
      <c r="ED246">
        <v>1.09289293999973</v>
      </c>
      <c r="EE246">
        <v>3.0079669400001898</v>
      </c>
      <c r="EF246">
        <v>1.4123299399998399</v>
      </c>
      <c r="EG246">
        <v>2.5211014000015002</v>
      </c>
      <c r="EH246">
        <v>1.62982311000087</v>
      </c>
      <c r="EI246">
        <v>1.7837587100002601</v>
      </c>
      <c r="EJ246">
        <v>1.92585470999984</v>
      </c>
      <c r="EK246">
        <v>3.2834574000007701</v>
      </c>
      <c r="EL246">
        <v>6.2373714999994299</v>
      </c>
      <c r="EM246">
        <v>30.071397499996198</v>
      </c>
      <c r="EN246">
        <v>1.62789426000018</v>
      </c>
      <c r="EO246">
        <v>1.4050469699996</v>
      </c>
      <c r="EP246">
        <v>1.1195391500004901</v>
      </c>
      <c r="EQ246">
        <v>1.1346678400004699</v>
      </c>
      <c r="ER246">
        <v>1.3807447500003001</v>
      </c>
      <c r="ES246">
        <v>1.1020264800008599</v>
      </c>
      <c r="ET246">
        <v>1.63986085000033</v>
      </c>
      <c r="EU246">
        <v>3.0705151299989701</v>
      </c>
      <c r="EV246">
        <v>1.1577104499992901</v>
      </c>
      <c r="EW246">
        <v>1.0478515499998999</v>
      </c>
      <c r="EX246">
        <v>116.25905700004699</v>
      </c>
      <c r="EY246">
        <v>6.8696139399980902</v>
      </c>
      <c r="EZ246">
        <v>3.5905367000013899</v>
      </c>
      <c r="FA246">
        <v>1.2407211499994399</v>
      </c>
      <c r="FC246">
        <v>213.458177200053</v>
      </c>
      <c r="FD246">
        <v>10144.099791124499</v>
      </c>
      <c r="FE246">
        <v>108.278932900052</v>
      </c>
      <c r="FF246">
        <v>1.13948997999978</v>
      </c>
      <c r="FG246">
        <v>4567.95965158939</v>
      </c>
      <c r="FH246">
        <v>1.0532540999993201</v>
      </c>
      <c r="FI246">
        <v>1.1931178300001199</v>
      </c>
      <c r="FJ246">
        <v>1.3447808399996599</v>
      </c>
      <c r="FK246">
        <v>23.179563970014001</v>
      </c>
      <c r="FL246">
        <v>1.38613670000086</v>
      </c>
      <c r="FM246">
        <v>2.2618127999994599</v>
      </c>
      <c r="FN246">
        <v>1.97835730000043</v>
      </c>
      <c r="FO246">
        <v>1.2800081999994299</v>
      </c>
      <c r="FP246">
        <v>3.3685867999993202</v>
      </c>
      <c r="FQ246">
        <v>1.6865734799994201</v>
      </c>
      <c r="FR246">
        <v>1.25038510000013</v>
      </c>
      <c r="FS246">
        <v>1.28605514000083</v>
      </c>
      <c r="FT246">
        <v>2.29068701999859</v>
      </c>
      <c r="FU246">
        <v>2.2863884399994299</v>
      </c>
      <c r="FV246">
        <v>1.2304918499994499</v>
      </c>
      <c r="FW246">
        <v>1.4287577300001399</v>
      </c>
      <c r="FX246">
        <v>1.1546282100007399</v>
      </c>
      <c r="FY246">
        <v>1.34546016000058</v>
      </c>
      <c r="FZ246">
        <v>1.1037149799994901</v>
      </c>
      <c r="GA246">
        <v>3.9438549500009699</v>
      </c>
      <c r="GB246">
        <v>1.2551741999996</v>
      </c>
      <c r="GC246">
        <v>372.87785658985399</v>
      </c>
      <c r="GD246">
        <v>106.98348669998801</v>
      </c>
      <c r="GE246">
        <v>199.4045988</v>
      </c>
      <c r="GF246">
        <v>297.61835400015099</v>
      </c>
      <c r="GG246">
        <v>284.67493380000798</v>
      </c>
      <c r="GH246">
        <v>135.816926199943</v>
      </c>
      <c r="GI246">
        <v>321.83778200019202</v>
      </c>
      <c r="GJ246">
        <v>120.894315800047</v>
      </c>
      <c r="GK246">
        <v>232.16840249998501</v>
      </c>
      <c r="GL246">
        <v>1.1327600999993599</v>
      </c>
      <c r="GM246">
        <v>2.31651250000141</v>
      </c>
      <c r="GN246">
        <v>1.50170620000063</v>
      </c>
      <c r="GO246">
        <v>7.1825159000000003</v>
      </c>
      <c r="GP246">
        <v>2.9645258999989901</v>
      </c>
      <c r="GQ246">
        <v>1.1699011000000601</v>
      </c>
      <c r="GR246">
        <v>2.2972587000003801</v>
      </c>
      <c r="GS246">
        <v>4.4564107999976796</v>
      </c>
      <c r="GT246">
        <v>2.17285790000096</v>
      </c>
      <c r="GU246">
        <v>3.03356319999875</v>
      </c>
      <c r="GV246">
        <v>12.2480335</v>
      </c>
      <c r="GW246">
        <v>1.41822900000079</v>
      </c>
      <c r="GX246">
        <v>8.6478006999968802</v>
      </c>
      <c r="GY246">
        <v>4.2245981000014599</v>
      </c>
      <c r="GZ246">
        <v>1.0485578000007101</v>
      </c>
      <c r="HA246">
        <v>2.3690133999989502</v>
      </c>
      <c r="HB246">
        <v>0.98837600000024395</v>
      </c>
      <c r="HC246">
        <v>5.36023150000256</v>
      </c>
      <c r="HD246">
        <v>1.3448344999997099</v>
      </c>
      <c r="HE246">
        <v>156.55981249990899</v>
      </c>
      <c r="HF246">
        <v>3.62365050000153</v>
      </c>
      <c r="HG246">
        <v>1.05487480000011</v>
      </c>
      <c r="HH246">
        <v>2.2583497999985398</v>
      </c>
      <c r="HI246">
        <v>6.0191578000012704</v>
      </c>
      <c r="HJ246">
        <v>1.1449714999998799</v>
      </c>
      <c r="HK246">
        <v>4.4594989000033802</v>
      </c>
      <c r="HL246">
        <v>179.354402000085</v>
      </c>
      <c r="HM246">
        <v>4.5825666800010403</v>
      </c>
      <c r="HN246">
        <v>81.700852339970893</v>
      </c>
      <c r="HO246">
        <v>1147.8030941300101</v>
      </c>
      <c r="HP246">
        <v>1.1698556299998</v>
      </c>
      <c r="HQ246">
        <v>1.2070660699992</v>
      </c>
      <c r="HR246">
        <v>119.49328763003</v>
      </c>
      <c r="HS246">
        <v>184.53662454010899</v>
      </c>
      <c r="HT246">
        <v>139.323402580107</v>
      </c>
      <c r="HU246">
        <v>159.378434370039</v>
      </c>
      <c r="HV246">
        <v>161.88695090008</v>
      </c>
      <c r="HW246">
        <v>450.38157620979501</v>
      </c>
      <c r="HX246">
        <v>123.395356609952</v>
      </c>
      <c r="HY246">
        <v>144.95848719007299</v>
      </c>
      <c r="HZ246">
        <v>110.531302800053</v>
      </c>
      <c r="IA246">
        <v>1.10440039999958</v>
      </c>
      <c r="IB246">
        <v>1.1139249000007101</v>
      </c>
      <c r="IC246">
        <v>1.1884317999993099</v>
      </c>
      <c r="ID246">
        <v>1.2495001999996</v>
      </c>
      <c r="IE246">
        <v>1.0308396000000399</v>
      </c>
      <c r="IF246">
        <v>1.4142492999999401</v>
      </c>
      <c r="IG246">
        <v>1.83848299999954</v>
      </c>
      <c r="IH246">
        <v>1.3802121999997301</v>
      </c>
      <c r="II246">
        <v>1.38339590000032</v>
      </c>
      <c r="IJ246">
        <v>1.0503817000008</v>
      </c>
      <c r="IK246">
        <v>1.1131019999993399</v>
      </c>
      <c r="IL246">
        <v>1.13386870000068</v>
      </c>
      <c r="IM246">
        <v>1.18635259999974</v>
      </c>
      <c r="IN246">
        <v>1.0425207999996899</v>
      </c>
      <c r="IO246">
        <v>1.0379069999999</v>
      </c>
      <c r="IP246">
        <v>3.0769419999996899</v>
      </c>
      <c r="IQ246">
        <v>1.1204613000009001</v>
      </c>
      <c r="IR246">
        <v>1.0257314999998901</v>
      </c>
      <c r="IS246">
        <v>1.34016279999923</v>
      </c>
      <c r="IT246">
        <v>1.3721093000003699</v>
      </c>
      <c r="IU246">
        <v>1.1908593999996799</v>
      </c>
      <c r="IV246">
        <v>1.5479248999999999</v>
      </c>
      <c r="IW246">
        <v>1.0478917000000401</v>
      </c>
      <c r="IX246">
        <v>1.6800177000004599</v>
      </c>
      <c r="IY246">
        <v>1.41091520000009</v>
      </c>
      <c r="IZ246">
        <v>2.07766039999842</v>
      </c>
      <c r="JA246">
        <v>1.4386439000008999</v>
      </c>
      <c r="JB246">
        <v>1.28454459999921</v>
      </c>
      <c r="JC246">
        <v>1.20535489999929</v>
      </c>
      <c r="JD246">
        <v>1.1893791000002201</v>
      </c>
      <c r="JE246">
        <v>1.1884819999995699</v>
      </c>
      <c r="JF246">
        <v>4.34769809999852</v>
      </c>
      <c r="JG246">
        <v>1.5337911000005999</v>
      </c>
      <c r="JH246">
        <v>1.41747240000041</v>
      </c>
      <c r="JI246">
        <v>1.0325284999999</v>
      </c>
      <c r="JJ246">
        <v>5.84412439999869</v>
      </c>
      <c r="JK246">
        <v>1.60611679999965</v>
      </c>
      <c r="JL246">
        <v>1.60407060000034</v>
      </c>
      <c r="JM246">
        <v>1.8475906999992699</v>
      </c>
      <c r="JN246">
        <v>1.17463639999914</v>
      </c>
      <c r="JO246">
        <v>2.5529246600017399</v>
      </c>
      <c r="JP246">
        <v>550.59443350974504</v>
      </c>
      <c r="JQ246">
        <v>214.85414545005199</v>
      </c>
      <c r="JR246">
        <v>11.996889999994901</v>
      </c>
      <c r="JS246">
        <v>2.1261916000003098</v>
      </c>
      <c r="JT246">
        <v>1.4121046000000199</v>
      </c>
      <c r="JU246">
        <v>7.13573400000314</v>
      </c>
      <c r="JV246">
        <v>115.04418600001399</v>
      </c>
      <c r="JW246">
        <v>0.98940899999979603</v>
      </c>
      <c r="JX246">
        <v>107.908288000035</v>
      </c>
      <c r="JY246">
        <v>1.15668989000005</v>
      </c>
      <c r="JZ246">
        <v>1.1868666299997099</v>
      </c>
      <c r="KA246">
        <v>118.455455000047</v>
      </c>
      <c r="KB246">
        <v>84.629456000053295</v>
      </c>
      <c r="KC246">
        <v>112.168474999955</v>
      </c>
      <c r="KD246">
        <v>111.92070100002501</v>
      </c>
      <c r="KE246">
        <v>117.963248000015</v>
      </c>
      <c r="KF246">
        <v>99.006931000039899</v>
      </c>
      <c r="KG246">
        <v>123.359260000056</v>
      </c>
      <c r="KH246">
        <v>111.781666000024</v>
      </c>
      <c r="KI246">
        <v>175.07685699989099</v>
      </c>
      <c r="KJ246">
        <v>164.20299099991101</v>
      </c>
      <c r="KK246">
        <v>123.652607999975</v>
      </c>
      <c r="KL246">
        <v>110.86987299995999</v>
      </c>
      <c r="KM246">
        <v>150.112195000052</v>
      </c>
      <c r="KN246">
        <v>130.71144400001501</v>
      </c>
      <c r="KO246">
        <v>107.128603999969</v>
      </c>
      <c r="KP246">
        <v>112.110410999972</v>
      </c>
      <c r="KQ246">
        <v>173.67990999994799</v>
      </c>
      <c r="KR246">
        <v>267.86940700001998</v>
      </c>
      <c r="KS246">
        <v>150.04534499999099</v>
      </c>
      <c r="KT246">
        <v>142.39462099992701</v>
      </c>
      <c r="KU246">
        <v>238.60096199996801</v>
      </c>
      <c r="KV246">
        <v>111.006929000025</v>
      </c>
      <c r="KW246">
        <v>120.25764299999</v>
      </c>
      <c r="KX246">
        <v>187.77212100010399</v>
      </c>
      <c r="KY246">
        <v>204.90797000005799</v>
      </c>
      <c r="KZ246">
        <v>101.65631999995099</v>
      </c>
      <c r="LA246">
        <v>118.338038000045</v>
      </c>
      <c r="LB246">
        <v>130.83307699998801</v>
      </c>
      <c r="LC246">
        <v>114.905494999955</v>
      </c>
      <c r="LD246">
        <v>219.77755100000601</v>
      </c>
      <c r="LE246">
        <v>89.660264999955004</v>
      </c>
      <c r="LF246">
        <v>124.770099999965</v>
      </c>
      <c r="LG246">
        <v>120.810838000034</v>
      </c>
      <c r="LH246">
        <v>105.218272999977</v>
      </c>
      <c r="LI246">
        <v>128.19703899999101</v>
      </c>
      <c r="LJ246">
        <v>117.50289000000301</v>
      </c>
      <c r="LK246">
        <v>164.00492700003099</v>
      </c>
      <c r="LL246">
        <v>256.44073599996</v>
      </c>
      <c r="LM246">
        <v>203.40808199998</v>
      </c>
      <c r="LN246">
        <v>118.78745399997599</v>
      </c>
      <c r="LO246">
        <v>160.54182299994901</v>
      </c>
      <c r="LP246">
        <v>100.026542000007</v>
      </c>
      <c r="LQ246">
        <v>115.766671000049</v>
      </c>
      <c r="LR246">
        <v>86.827771999989594</v>
      </c>
      <c r="LS246">
        <v>159.89622100000301</v>
      </c>
      <c r="LT246">
        <v>138.413126999978</v>
      </c>
      <c r="LU246">
        <v>117.278271000017</v>
      </c>
      <c r="LV246">
        <v>154.23612900008399</v>
      </c>
      <c r="LW246">
        <v>103.10403699998299</v>
      </c>
      <c r="LX246">
        <v>115.713325000019</v>
      </c>
      <c r="LY246">
        <v>129.73186900000999</v>
      </c>
      <c r="LZ246">
        <v>121.315862999996</v>
      </c>
      <c r="MA246">
        <v>99.882372000021903</v>
      </c>
      <c r="MB246">
        <v>116.651905999985</v>
      </c>
      <c r="MC246">
        <v>162.752787000034</v>
      </c>
      <c r="MD246">
        <v>117.904516999959</v>
      </c>
      <c r="ME246">
        <v>100.889409000054</v>
      </c>
      <c r="MF246">
        <v>103.839870000025</v>
      </c>
      <c r="MG246">
        <v>104.58408299996501</v>
      </c>
      <c r="MH246">
        <v>155.158427000046</v>
      </c>
      <c r="MI246">
        <v>221.63116999995</v>
      </c>
      <c r="MJ246">
        <v>102.38892299996201</v>
      </c>
      <c r="MK246">
        <v>108.100495000021</v>
      </c>
      <c r="ML246">
        <v>166.65043499996</v>
      </c>
      <c r="MM246">
        <v>118.628080000053</v>
      </c>
      <c r="MN246">
        <v>101.917204999947</v>
      </c>
      <c r="MO246">
        <v>138.62651699991</v>
      </c>
      <c r="MP246">
        <v>114.254823999945</v>
      </c>
      <c r="MQ246">
        <v>111.938963999972</v>
      </c>
      <c r="MR246">
        <v>107.75903800001799</v>
      </c>
      <c r="MS246">
        <v>93.788686000043498</v>
      </c>
      <c r="MT246">
        <v>216.26375399995601</v>
      </c>
      <c r="MU246">
        <v>287.19810499995901</v>
      </c>
      <c r="MV246">
        <v>211.85094900010199</v>
      </c>
      <c r="MW246">
        <v>271.99897000007297</v>
      </c>
      <c r="MX246">
        <v>103.528303000028</v>
      </c>
      <c r="MY246">
        <v>327.09286500001298</v>
      </c>
      <c r="MZ246">
        <v>324.07499499991502</v>
      </c>
      <c r="NA246">
        <v>316.97951100021601</v>
      </c>
      <c r="NB246">
        <v>127.11879300000101</v>
      </c>
      <c r="NC246">
        <v>294.86227100016498</v>
      </c>
      <c r="ND246">
        <v>105.866303000017</v>
      </c>
      <c r="NE246">
        <v>142.8555660001</v>
      </c>
      <c r="NF246">
        <v>225.73002999997701</v>
      </c>
      <c r="NG246">
        <v>158.43980899988699</v>
      </c>
      <c r="NH246">
        <v>147.676014000084</v>
      </c>
      <c r="NI246">
        <v>128.00586599996299</v>
      </c>
      <c r="NJ246">
        <v>114.654474999988</v>
      </c>
      <c r="NK246">
        <v>126.948112000013</v>
      </c>
      <c r="NL246">
        <v>126.157173000043</v>
      </c>
      <c r="NM246">
        <v>121.18005700002</v>
      </c>
      <c r="NN246">
        <v>155.56470500002601</v>
      </c>
      <c r="NO246">
        <v>104.14894900005299</v>
      </c>
      <c r="NP246">
        <v>132.146226000041</v>
      </c>
      <c r="NQ246">
        <v>108.21928700001401</v>
      </c>
      <c r="NR246">
        <v>1.7108943000002901</v>
      </c>
      <c r="NS246">
        <v>3.90212660000179</v>
      </c>
      <c r="NT246">
        <v>1.4004573999991401</v>
      </c>
      <c r="NU246">
        <v>1.05165097999998</v>
      </c>
      <c r="NV246">
        <v>2.6551160800008802</v>
      </c>
      <c r="NW246">
        <v>1.1982587999991701</v>
      </c>
      <c r="NX246">
        <v>1.0435087999994701</v>
      </c>
      <c r="NY246">
        <v>1.1255868999996901</v>
      </c>
      <c r="NZ246">
        <v>1.2256376000004801</v>
      </c>
      <c r="OA246">
        <v>1.14563620000081</v>
      </c>
      <c r="OB246">
        <v>3.95301230000041</v>
      </c>
      <c r="OC246">
        <v>2.3733823000002299</v>
      </c>
      <c r="OD246">
        <v>3.2240195000013001</v>
      </c>
      <c r="OE246">
        <v>1.8178903999996701</v>
      </c>
      <c r="OF246">
        <v>2.96272129999852</v>
      </c>
      <c r="OG246">
        <v>5.8531704999986696</v>
      </c>
      <c r="OH246">
        <v>2.2814675000008702</v>
      </c>
      <c r="OI246">
        <v>2.5369482999994899</v>
      </c>
      <c r="OJ246">
        <v>1.3087868000002301</v>
      </c>
      <c r="OK246">
        <v>1.2928099000000699</v>
      </c>
      <c r="OL246">
        <v>1.3817899999994601</v>
      </c>
      <c r="OM246">
        <v>3.2267850099997299</v>
      </c>
      <c r="ON246">
        <v>3.52135400000043</v>
      </c>
      <c r="OO246">
        <v>1.3710135199999101</v>
      </c>
      <c r="OP246">
        <v>2.1707469700013502</v>
      </c>
      <c r="OQ246">
        <v>2.8820417800015998</v>
      </c>
      <c r="OR246">
        <v>2.7711196999989598</v>
      </c>
      <c r="OS246">
        <v>2.56039468000017</v>
      </c>
      <c r="OT246">
        <v>2.9547959699994002</v>
      </c>
      <c r="OU246">
        <v>1.08196857000075</v>
      </c>
      <c r="OV246">
        <v>1.6869624400005701</v>
      </c>
      <c r="OW246">
        <v>2.5753527000015302</v>
      </c>
      <c r="OX246">
        <v>2.9923905899995602</v>
      </c>
      <c r="OY246">
        <v>55.431479919992903</v>
      </c>
      <c r="OZ246">
        <v>2.88301982999837</v>
      </c>
      <c r="PA246">
        <v>10.759995850006799</v>
      </c>
      <c r="PB246">
        <v>2.7364749199987299</v>
      </c>
      <c r="PC246">
        <v>3.8111813100003902</v>
      </c>
      <c r="PD246">
        <v>3.3140592000017901</v>
      </c>
      <c r="PE246">
        <v>1.8533875800003401</v>
      </c>
      <c r="PF246">
        <v>103.74383429996701</v>
      </c>
      <c r="PG246">
        <v>10.8047139999981</v>
      </c>
      <c r="PH246">
        <v>4.15477780000219</v>
      </c>
      <c r="PI246">
        <v>6.5294184000013002</v>
      </c>
      <c r="PJ246">
        <v>4.4456544999993604</v>
      </c>
      <c r="PK246">
        <v>1.1145985999992301</v>
      </c>
      <c r="PL246">
        <v>1.2817734500004001</v>
      </c>
      <c r="PM246">
        <v>1.33299756999986</v>
      </c>
      <c r="PN246">
        <v>1.5425838200008</v>
      </c>
      <c r="PO246">
        <v>1.58155577999969</v>
      </c>
      <c r="PP246">
        <v>1.6759061699995099</v>
      </c>
      <c r="PQ246">
        <v>1.7673462799994</v>
      </c>
      <c r="PR246">
        <v>1.4237305599999699</v>
      </c>
      <c r="PS246">
        <v>1.77957145000073</v>
      </c>
      <c r="PT246">
        <v>2.1577833299998002</v>
      </c>
      <c r="PU246">
        <v>3.6585094699985299</v>
      </c>
      <c r="PV246">
        <v>9.0709281199961005</v>
      </c>
      <c r="PW246">
        <v>232.941546099959</v>
      </c>
      <c r="PX246">
        <v>2.1495035000007201</v>
      </c>
      <c r="PY246">
        <v>167.62044709990701</v>
      </c>
      <c r="PZ246">
        <v>1.8662019000003101</v>
      </c>
      <c r="QA246">
        <v>1.6965450999996401</v>
      </c>
      <c r="QB246">
        <v>106.830020599999</v>
      </c>
      <c r="QC246">
        <v>2.0934965999986201</v>
      </c>
      <c r="QD246">
        <v>42993.785858392701</v>
      </c>
      <c r="QE246">
        <v>2.6582497000017602</v>
      </c>
      <c r="QF246">
        <v>2.3730096299987098</v>
      </c>
      <c r="QG246">
        <v>217.98801277997001</v>
      </c>
      <c r="QH246">
        <v>124.292591320002</v>
      </c>
      <c r="QI246">
        <v>1.11017899000035</v>
      </c>
      <c r="QJ246">
        <v>1.1403242699998399</v>
      </c>
      <c r="QK246">
        <v>1.0824920600007299</v>
      </c>
      <c r="QL246">
        <v>1.0794320700006199</v>
      </c>
      <c r="QM246">
        <v>16.049888050008999</v>
      </c>
      <c r="QN246">
        <v>1.60553235999942</v>
      </c>
      <c r="QO246">
        <v>100.520950000035</v>
      </c>
      <c r="QP246">
        <v>1.49901259999933</v>
      </c>
      <c r="QQ246">
        <v>1.3914896000005701</v>
      </c>
      <c r="QR246">
        <v>1.1589789999998199</v>
      </c>
      <c r="QS246">
        <v>1.8070740000002801</v>
      </c>
      <c r="QT246">
        <v>1.4677401999997499</v>
      </c>
      <c r="QU246">
        <v>117.536195999943</v>
      </c>
      <c r="QV246">
        <v>101.544702999992</v>
      </c>
      <c r="QW246">
        <v>187.98328700009699</v>
      </c>
      <c r="QX246">
        <v>115.645801999955</v>
      </c>
      <c r="QY246">
        <v>108.023740999983</v>
      </c>
      <c r="QZ246">
        <v>107.533455000026</v>
      </c>
      <c r="RA246">
        <v>106.492766999989</v>
      </c>
      <c r="RB246">
        <v>1.35674658000062</v>
      </c>
      <c r="RC246">
        <v>2.5632088999991498</v>
      </c>
      <c r="RD246">
        <v>163.83157599996801</v>
      </c>
      <c r="RE246">
        <v>109.72391900001099</v>
      </c>
      <c r="RF246">
        <v>113.175453000003</v>
      </c>
      <c r="RG246">
        <v>125.011666000006</v>
      </c>
      <c r="RH246">
        <v>152.810962999938</v>
      </c>
      <c r="RI246">
        <v>263.43360000010603</v>
      </c>
      <c r="RJ246">
        <v>107.674067000044</v>
      </c>
      <c r="RK246">
        <v>102.234425000031</v>
      </c>
      <c r="RL246">
        <v>273.85020399978401</v>
      </c>
      <c r="RM246">
        <v>53.1981190000079</v>
      </c>
      <c r="RN246">
        <v>274.74189699999999</v>
      </c>
      <c r="RO246">
        <v>172.99279500008601</v>
      </c>
      <c r="RP246">
        <v>225.14887899998601</v>
      </c>
      <c r="RQ246">
        <v>107.054633000051</v>
      </c>
      <c r="RR246">
        <v>387.10016300017003</v>
      </c>
      <c r="RS246">
        <v>200.083460999886</v>
      </c>
      <c r="RT246">
        <v>112.963921000017</v>
      </c>
      <c r="RU246">
        <v>191.045356000075</v>
      </c>
      <c r="RV246">
        <v>335.92137000011297</v>
      </c>
      <c r="RW246">
        <v>62.047344000020502</v>
      </c>
      <c r="RX246">
        <v>375.03505000006402</v>
      </c>
      <c r="RY246">
        <v>202.454241999891</v>
      </c>
      <c r="RZ246">
        <v>626.61296799965203</v>
      </c>
      <c r="SA246">
        <v>678.43808399979002</v>
      </c>
      <c r="SB246">
        <v>302.21239800006202</v>
      </c>
      <c r="SC246">
        <v>109.24465899996</v>
      </c>
      <c r="SD246">
        <v>208.66143599990801</v>
      </c>
      <c r="SE246">
        <v>390.79721800005098</v>
      </c>
      <c r="SF246">
        <v>282.40347399981698</v>
      </c>
      <c r="SG246">
        <v>772.46525300014798</v>
      </c>
      <c r="SH246">
        <v>115.626042000018</v>
      </c>
      <c r="SI246">
        <v>103.655961000011</v>
      </c>
      <c r="SJ246">
        <v>7977.5187259986997</v>
      </c>
      <c r="SK246">
        <v>64.965394999948302</v>
      </c>
      <c r="SL246">
        <v>151.30839699995701</v>
      </c>
      <c r="SM246">
        <v>287.43954200018197</v>
      </c>
      <c r="SN246">
        <v>343.14376399992</v>
      </c>
      <c r="SO246">
        <v>203.425147000002</v>
      </c>
      <c r="SP246">
        <v>566.80928200017695</v>
      </c>
      <c r="SQ246">
        <v>203.70797000010501</v>
      </c>
      <c r="SR246">
        <v>53.933989999990402</v>
      </c>
      <c r="SS246">
        <v>51.241192999994396</v>
      </c>
      <c r="ST246">
        <v>202.776552000083</v>
      </c>
      <c r="SU246">
        <v>196.80755000002699</v>
      </c>
      <c r="SV246">
        <v>204.45331500005</v>
      </c>
      <c r="SW246">
        <v>170.01328899990801</v>
      </c>
      <c r="SX246">
        <v>212.28651600005099</v>
      </c>
      <c r="SY246">
        <v>190.03913099994</v>
      </c>
      <c r="SZ246">
        <v>124.418842999963</v>
      </c>
      <c r="TA246">
        <v>153.27489000000099</v>
      </c>
      <c r="TB246">
        <v>109.46266499999901</v>
      </c>
      <c r="TC246">
        <v>157.39613200002299</v>
      </c>
      <c r="TD246">
        <v>146.09277300001099</v>
      </c>
      <c r="TE246">
        <v>507.63560499995901</v>
      </c>
      <c r="TF246">
        <v>116.955591000034</v>
      </c>
      <c r="TG246">
        <v>125.53620500001099</v>
      </c>
      <c r="TH246">
        <v>552.06612499989603</v>
      </c>
      <c r="TI246">
        <v>84.263386999955401</v>
      </c>
      <c r="TJ246">
        <v>373.61993699986499</v>
      </c>
      <c r="TK246">
        <v>166.98529099999001</v>
      </c>
      <c r="TM246">
        <v>508.230599999893</v>
      </c>
      <c r="TN246">
        <v>198.219132000115</v>
      </c>
      <c r="TO246">
        <v>509.03609000006702</v>
      </c>
      <c r="TQ246">
        <v>508.84127299999801</v>
      </c>
      <c r="TR246">
        <v>508.735015000217</v>
      </c>
      <c r="TS246">
        <v>207.57554999995</v>
      </c>
      <c r="TT246">
        <v>168.084346000105</v>
      </c>
      <c r="TU246">
        <v>101.27650299994301</v>
      </c>
      <c r="TV246">
        <v>109.914286999963</v>
      </c>
      <c r="TW246">
        <v>368.50610599992802</v>
      </c>
      <c r="TX246">
        <v>134.79103500000201</v>
      </c>
      <c r="TY246">
        <v>117.35697399999501</v>
      </c>
      <c r="TZ246">
        <v>426.05527199991002</v>
      </c>
      <c r="UA246">
        <v>154.92265599989301</v>
      </c>
      <c r="UB246">
        <v>136.25212200009301</v>
      </c>
      <c r="UC246">
        <v>119.764979999978</v>
      </c>
      <c r="UD246">
        <v>112.973405999946</v>
      </c>
      <c r="UE246">
        <v>139.99192099995</v>
      </c>
      <c r="UF246">
        <v>114.97798199998201</v>
      </c>
      <c r="UG246">
        <v>132.09957200009401</v>
      </c>
      <c r="UH246">
        <v>138.41585900005899</v>
      </c>
      <c r="UI246">
        <v>120.918891999987</v>
      </c>
      <c r="UJ246">
        <v>113.909091999987</v>
      </c>
      <c r="UK246">
        <v>138.48530300008099</v>
      </c>
      <c r="UL246">
        <v>165.782361000078</v>
      </c>
      <c r="UM246">
        <v>114.55629900004701</v>
      </c>
      <c r="UN246">
        <v>147.102707999991</v>
      </c>
      <c r="UO246">
        <v>195.76795500004701</v>
      </c>
      <c r="UP246">
        <v>212.452500999905</v>
      </c>
      <c r="UQ246">
        <v>113.95839599997301</v>
      </c>
      <c r="UR246">
        <v>111.356655000011</v>
      </c>
      <c r="US246">
        <v>352.64841300016298</v>
      </c>
      <c r="UT246">
        <v>351.88041799981102</v>
      </c>
      <c r="UU246">
        <v>1948.5815919991601</v>
      </c>
      <c r="UV246">
        <v>140.837629999965</v>
      </c>
      <c r="UW246">
        <v>457.82193699991302</v>
      </c>
      <c r="UX246">
        <v>108.702001000056</v>
      </c>
      <c r="UY246">
        <v>56.0381449999986</v>
      </c>
      <c r="UZ246">
        <v>12.6962329999951</v>
      </c>
      <c r="VA246">
        <v>161.60474899993301</v>
      </c>
      <c r="VB246">
        <v>116.04997299995701</v>
      </c>
      <c r="VD246">
        <v>120.719460999942</v>
      </c>
      <c r="VE246">
        <v>108.663752999972</v>
      </c>
      <c r="VF246">
        <v>148.031457999954</v>
      </c>
      <c r="VG246">
        <v>150.44924200000199</v>
      </c>
      <c r="VH246">
        <v>114.52790500002401</v>
      </c>
      <c r="VI246">
        <v>108.000233000028</v>
      </c>
      <c r="VJ246">
        <v>119.578122999985</v>
      </c>
      <c r="VK246">
        <v>118.125199000002</v>
      </c>
      <c r="VL246">
        <v>107.01528399996501</v>
      </c>
      <c r="VM246">
        <v>110.964424000005</v>
      </c>
      <c r="VN246">
        <v>213.752774999943</v>
      </c>
      <c r="VO246">
        <v>106.566373000038</v>
      </c>
      <c r="VP246">
        <v>290.22843600017899</v>
      </c>
      <c r="VQ246">
        <v>193.33147899992801</v>
      </c>
      <c r="VR246">
        <v>113.696294000023</v>
      </c>
      <c r="VS246">
        <v>107.62841899995701</v>
      </c>
      <c r="VT246">
        <v>123.87054300005499</v>
      </c>
      <c r="VU246">
        <v>165.528665000107</v>
      </c>
      <c r="VV246">
        <v>203.67357899993701</v>
      </c>
      <c r="VW246">
        <v>169.991719000041</v>
      </c>
      <c r="VX246">
        <v>148.51402899995401</v>
      </c>
      <c r="VY246">
        <v>108.685942000011</v>
      </c>
      <c r="VZ246">
        <v>111.378813000047</v>
      </c>
      <c r="WA246">
        <v>104.121586999972</v>
      </c>
      <c r="WB246">
        <v>289.93241399992303</v>
      </c>
      <c r="WC246">
        <v>186.37570800003601</v>
      </c>
      <c r="WD246">
        <v>205.44172200001799</v>
      </c>
      <c r="WE246">
        <v>106.757891000016</v>
      </c>
      <c r="WF246">
        <v>105.682875999948</v>
      </c>
      <c r="WH246">
        <v>112.01373699994301</v>
      </c>
      <c r="WI246">
        <v>122.918277999968</v>
      </c>
      <c r="WJ246">
        <v>29.7264340000111</v>
      </c>
      <c r="WK246">
        <v>113.785536000039</v>
      </c>
      <c r="WL246">
        <v>104.718492000015</v>
      </c>
      <c r="WM246">
        <v>222.14979599998301</v>
      </c>
      <c r="WN246">
        <v>285.767157999799</v>
      </c>
      <c r="WO246">
        <v>352.67612600000598</v>
      </c>
      <c r="WP246">
        <v>223.13298700004799</v>
      </c>
      <c r="WQ246">
        <v>267.50465600006299</v>
      </c>
      <c r="WR246">
        <v>327.47198999999102</v>
      </c>
      <c r="WS246">
        <v>287.38114299997699</v>
      </c>
      <c r="WT246">
        <v>536.17916100006596</v>
      </c>
      <c r="WU246">
        <v>546.258995999582</v>
      </c>
      <c r="WV246">
        <v>853.38854099996399</v>
      </c>
      <c r="WW246">
        <v>129.807209999999</v>
      </c>
      <c r="WX246">
        <v>315.98714700015302</v>
      </c>
      <c r="WY246">
        <v>155.36932500009399</v>
      </c>
      <c r="WZ246">
        <v>293.386547000147</v>
      </c>
      <c r="XA246">
        <v>104.433102000039</v>
      </c>
      <c r="XB246">
        <v>225.656819999916</v>
      </c>
      <c r="XC246">
        <v>106.20807699998799</v>
      </c>
      <c r="XD246">
        <v>486.51471300004101</v>
      </c>
      <c r="XE246">
        <v>162.02198900003</v>
      </c>
      <c r="XF246">
        <v>241.46074700006301</v>
      </c>
      <c r="XG246">
        <v>100.068516999949</v>
      </c>
      <c r="XH246">
        <v>205.72316500009001</v>
      </c>
      <c r="XI246">
        <v>100.857942000031</v>
      </c>
      <c r="XJ246">
        <v>214.39296699990501</v>
      </c>
      <c r="XK246">
        <v>59.773629000002998</v>
      </c>
      <c r="XL246">
        <v>1.62537008000072</v>
      </c>
      <c r="XM246">
        <v>5.8896123000013203</v>
      </c>
      <c r="XN246">
        <v>1.1275759500003899</v>
      </c>
      <c r="XO246">
        <v>1.8560779199997299</v>
      </c>
      <c r="XP246">
        <v>1.78332749999936</v>
      </c>
      <c r="XQ246">
        <v>23.648877239989801</v>
      </c>
      <c r="XR246">
        <v>1.28346489000069</v>
      </c>
      <c r="XS246">
        <v>1.3114360300005501</v>
      </c>
      <c r="XT246">
        <v>2.38207636999869</v>
      </c>
      <c r="XU246">
        <v>2.3008029099983101</v>
      </c>
      <c r="XV246">
        <v>3.0394135999995302</v>
      </c>
      <c r="XW246">
        <v>3.5223502000007998</v>
      </c>
      <c r="XX246">
        <v>3.36953020000146</v>
      </c>
      <c r="XY246">
        <v>3.5687098999987898</v>
      </c>
      <c r="XZ246">
        <v>1.49219615000038</v>
      </c>
      <c r="YA246">
        <v>12.438795699999901</v>
      </c>
      <c r="YB246">
        <v>1.1480104099991899</v>
      </c>
      <c r="YC246">
        <v>1.3282555999994701</v>
      </c>
      <c r="YD246">
        <v>1.1372518999996799</v>
      </c>
      <c r="YE246">
        <v>4.5726238999996003</v>
      </c>
      <c r="YF246">
        <v>1.1206622000008799</v>
      </c>
      <c r="YG246">
        <v>0.92103124000004799</v>
      </c>
      <c r="YH246">
        <v>1568.61819861084</v>
      </c>
      <c r="YI246">
        <v>117.20248259999801</v>
      </c>
      <c r="YJ246">
        <v>309.071882000193</v>
      </c>
      <c r="YK246">
        <v>3.1320593300006299</v>
      </c>
      <c r="YL246">
        <v>1.49118196999916</v>
      </c>
      <c r="YM246">
        <v>2456193.1016883901</v>
      </c>
      <c r="YN246">
        <v>1.2780486400006299</v>
      </c>
      <c r="YO246">
        <v>1.2626349399997701</v>
      </c>
      <c r="YP246">
        <v>1.8880107700006199</v>
      </c>
      <c r="YQ246">
        <v>175.19022500002799</v>
      </c>
      <c r="YR246">
        <v>142.95057259988999</v>
      </c>
      <c r="YS246">
        <v>6.49262789999921</v>
      </c>
      <c r="YT246">
        <v>7.7455673000003999</v>
      </c>
      <c r="YU246">
        <v>369.13424490019702</v>
      </c>
      <c r="YV246">
        <v>233.098386900034</v>
      </c>
      <c r="YW246">
        <v>1.54172160000053</v>
      </c>
      <c r="YX246">
        <v>1.61313239999981</v>
      </c>
      <c r="YY246">
        <v>1.2388485999999801</v>
      </c>
      <c r="YZ246">
        <v>4.1688721199970997</v>
      </c>
      <c r="ZA246">
        <v>1.39250517000073</v>
      </c>
      <c r="ZB246">
        <v>4.7337835500002301</v>
      </c>
      <c r="ZC246">
        <v>1.2554467000009</v>
      </c>
      <c r="ZD246">
        <v>1.13765840000087</v>
      </c>
    </row>
    <row r="247" spans="1:680" x14ac:dyDescent="0.25">
      <c r="A247" s="40">
        <v>44411</v>
      </c>
      <c r="B247" s="6">
        <v>2.12069699000131</v>
      </c>
      <c r="C247" s="6">
        <v>2.05889279999974</v>
      </c>
      <c r="D247">
        <v>1.0270029700004699</v>
      </c>
      <c r="E247">
        <v>1.8192284199994899</v>
      </c>
      <c r="F247">
        <v>1.1204697899993299</v>
      </c>
      <c r="G247">
        <v>1.17150580000089</v>
      </c>
      <c r="H247">
        <v>1.1296552999992899</v>
      </c>
      <c r="I247">
        <v>3.1160572000008</v>
      </c>
      <c r="J247">
        <v>1.15981020000072</v>
      </c>
      <c r="K247">
        <v>2.6401253000003599</v>
      </c>
      <c r="L247">
        <v>2.7900577000000299</v>
      </c>
      <c r="M247">
        <v>1.78759340000033</v>
      </c>
      <c r="N247">
        <v>2.77739080000174</v>
      </c>
      <c r="O247">
        <v>2.4998890099996101</v>
      </c>
      <c r="P247">
        <v>3.07552145999944</v>
      </c>
      <c r="Q247">
        <v>0.91423455000040099</v>
      </c>
      <c r="R247">
        <v>2.70773673000076</v>
      </c>
      <c r="S247">
        <v>2.7683629200000701</v>
      </c>
      <c r="T247">
        <v>3.2572785999982399</v>
      </c>
      <c r="U247">
        <v>1.09175476000019</v>
      </c>
      <c r="V247">
        <v>1.5070226200004999</v>
      </c>
      <c r="W247">
        <v>2.9424430711005698</v>
      </c>
      <c r="X247">
        <v>2.2571580377007199</v>
      </c>
      <c r="Y247">
        <v>3.5099422999992398</v>
      </c>
      <c r="Z247">
        <v>1.14870585000062</v>
      </c>
      <c r="AA247">
        <v>1.33288154000002</v>
      </c>
      <c r="AB247">
        <v>1.1702042600008999</v>
      </c>
      <c r="AC247">
        <v>12.1849060399982</v>
      </c>
      <c r="AD247">
        <v>26.012165919994001</v>
      </c>
      <c r="AE247">
        <v>1.1278176800005899</v>
      </c>
      <c r="AF247">
        <v>75.931975450017504</v>
      </c>
      <c r="AG247">
        <v>10.7104704700032</v>
      </c>
      <c r="AH247">
        <v>1.9991552299998101</v>
      </c>
      <c r="AI247">
        <v>1.16946475000077</v>
      </c>
      <c r="AJ247">
        <v>2.84505559999889</v>
      </c>
      <c r="AK247">
        <v>2.59643460000007</v>
      </c>
      <c r="AL247">
        <v>1.61628129999917</v>
      </c>
      <c r="AM247">
        <v>1.83583499999986</v>
      </c>
      <c r="AN247">
        <v>1077.82029348984</v>
      </c>
      <c r="AO247">
        <v>257.81028810981701</v>
      </c>
      <c r="AP247">
        <v>194.051375260111</v>
      </c>
      <c r="AQ247">
        <v>14.6232179000071</v>
      </c>
      <c r="AR247">
        <v>1.5893605799992701</v>
      </c>
      <c r="AS247">
        <v>1.3224910000008101</v>
      </c>
      <c r="AT247">
        <v>1.5753362600007701</v>
      </c>
      <c r="AU247">
        <v>4.0811887099989699</v>
      </c>
      <c r="AV247">
        <v>3.2988274999988798</v>
      </c>
      <c r="AW247">
        <v>1.49477198999921</v>
      </c>
      <c r="AX247">
        <v>13.0932921799977</v>
      </c>
      <c r="AY247">
        <v>1.4976909199995101</v>
      </c>
      <c r="AZ247">
        <v>7.5566160000016698</v>
      </c>
      <c r="BA247">
        <v>1.6071799000001199</v>
      </c>
      <c r="BB247">
        <v>4.3242148700010103</v>
      </c>
      <c r="BC247">
        <v>2.6023110200003399</v>
      </c>
      <c r="BD247">
        <v>0.96999273999972502</v>
      </c>
      <c r="BE247">
        <v>1.7967774999997299</v>
      </c>
      <c r="BF247">
        <v>2.0724362000000802</v>
      </c>
      <c r="BG247">
        <v>2.48471470000004</v>
      </c>
      <c r="BH247">
        <v>2.5962040999984302</v>
      </c>
      <c r="BI247">
        <v>1.74083900000005</v>
      </c>
      <c r="BJ247">
        <v>112.04593519994501</v>
      </c>
      <c r="BK247">
        <v>1.1907054999992399</v>
      </c>
      <c r="BL247">
        <v>3.5943646999985499</v>
      </c>
      <c r="BM247">
        <v>1.89356358999976</v>
      </c>
      <c r="BO247">
        <v>1.1475126999994201</v>
      </c>
      <c r="BP247">
        <v>1.1298310000001901</v>
      </c>
      <c r="BQ247">
        <v>2.0488867999993099</v>
      </c>
      <c r="BR247">
        <v>2.2971795000012198</v>
      </c>
      <c r="BS247">
        <v>2.3369990999999599</v>
      </c>
      <c r="BT247">
        <v>1.0727298999991</v>
      </c>
      <c r="BU247">
        <v>1.47290120000071</v>
      </c>
      <c r="BV247">
        <v>2.0901487000010102</v>
      </c>
      <c r="BW247">
        <v>7.5431057000023403</v>
      </c>
      <c r="BX247">
        <v>4.9582999999984203</v>
      </c>
      <c r="BY247">
        <v>3.0843472000015</v>
      </c>
      <c r="BZ247">
        <v>102.47171161999</v>
      </c>
      <c r="CA247">
        <v>9.4307124000042695</v>
      </c>
      <c r="CB247">
        <v>1.15993320000052</v>
      </c>
      <c r="CC247">
        <v>23.950064200005698</v>
      </c>
      <c r="CD247">
        <v>4.72139939999761</v>
      </c>
      <c r="CE247">
        <v>9.3126732999953692</v>
      </c>
      <c r="CF247">
        <v>2.7706287000000902</v>
      </c>
      <c r="CG247">
        <v>38.954624900012298</v>
      </c>
      <c r="CH247">
        <v>1.0782409999992499</v>
      </c>
      <c r="CI247">
        <v>2.0780153000014301</v>
      </c>
      <c r="CJ247">
        <v>6.2458152000035598</v>
      </c>
      <c r="CK247">
        <v>4.7743883000002798</v>
      </c>
      <c r="CL247">
        <v>2.4410457000012702</v>
      </c>
      <c r="CM247">
        <v>3.1484614000000901</v>
      </c>
      <c r="CN247">
        <v>32.004662099992899</v>
      </c>
      <c r="CO247">
        <v>1.2881412999995501</v>
      </c>
      <c r="CP247">
        <v>1.8696173999996999</v>
      </c>
      <c r="CQ247">
        <v>1.37780369999928</v>
      </c>
      <c r="CR247">
        <v>1.2960622999999001</v>
      </c>
      <c r="CS247">
        <v>1.29174740000053</v>
      </c>
      <c r="CT247">
        <v>12.3273256999964</v>
      </c>
      <c r="CU247">
        <v>132.10932000004701</v>
      </c>
      <c r="CV247">
        <v>14.508863299997801</v>
      </c>
      <c r="CW247">
        <v>25.3270510000002</v>
      </c>
      <c r="CX247">
        <v>80.496141999959903</v>
      </c>
      <c r="CY247">
        <v>19.658909999998301</v>
      </c>
      <c r="CZ247">
        <v>146.179647000041</v>
      </c>
      <c r="DA247">
        <v>10.986109999998</v>
      </c>
      <c r="DB247">
        <v>10.345715400006201</v>
      </c>
      <c r="DC247">
        <v>23.332626999996101</v>
      </c>
      <c r="DD247">
        <v>2.6517277099992498</v>
      </c>
      <c r="DE247">
        <v>1.6278400299997899</v>
      </c>
      <c r="DF247">
        <v>1.3199846000006801</v>
      </c>
      <c r="DG247">
        <v>1.1379687799999401</v>
      </c>
      <c r="DH247">
        <v>3.16815439999846</v>
      </c>
      <c r="DJ247">
        <v>1.2964585000008799</v>
      </c>
      <c r="DK247">
        <v>2.6277610799988902</v>
      </c>
      <c r="DL247">
        <v>28.861626360012501</v>
      </c>
      <c r="DM247">
        <v>2.32339372999922</v>
      </c>
      <c r="DN247">
        <v>8.6935198499995696</v>
      </c>
      <c r="DO247">
        <v>2.8397021199998602</v>
      </c>
      <c r="DP247">
        <v>3.0652836400004202</v>
      </c>
      <c r="DQ247">
        <v>1.4063687699999701</v>
      </c>
      <c r="DR247">
        <v>11.416087709993</v>
      </c>
      <c r="DS247">
        <v>1.29148078000071</v>
      </c>
      <c r="DT247">
        <v>1.3268955399999001</v>
      </c>
      <c r="DU247">
        <v>4.2170587200016598</v>
      </c>
      <c r="DV247">
        <v>3.7179116599982098</v>
      </c>
      <c r="DW247">
        <v>3.5594887699990099</v>
      </c>
      <c r="DX247">
        <v>1.4123233699992901</v>
      </c>
      <c r="DY247">
        <v>126.79784400004399</v>
      </c>
      <c r="DZ247">
        <v>1.4453497300000899</v>
      </c>
      <c r="EA247">
        <v>1.8978839600004</v>
      </c>
      <c r="EB247">
        <v>1.1596259100006101</v>
      </c>
      <c r="EC247">
        <v>1.1668019999997301</v>
      </c>
      <c r="ED247">
        <v>1.0931563899994201</v>
      </c>
      <c r="EE247">
        <v>3.00852825000038</v>
      </c>
      <c r="EF247">
        <v>1.41369888000008</v>
      </c>
      <c r="EG247">
        <v>2.5212872999982201</v>
      </c>
      <c r="EH247">
        <v>1.6448454700002899</v>
      </c>
      <c r="EI247">
        <v>1.78513059000034</v>
      </c>
      <c r="EJ247">
        <v>1.94102890999966</v>
      </c>
      <c r="EK247">
        <v>3.28140809999968</v>
      </c>
      <c r="EL247">
        <v>6.2358603000029698</v>
      </c>
      <c r="EM247">
        <v>30.076389599998901</v>
      </c>
      <c r="EN247">
        <v>1.6301972099991</v>
      </c>
      <c r="EO247">
        <v>1.40554811999937</v>
      </c>
      <c r="EP247">
        <v>1.11918553000032</v>
      </c>
      <c r="EQ247">
        <v>1.13496295000004</v>
      </c>
      <c r="ER247">
        <v>1.3810750299999199</v>
      </c>
      <c r="ES247">
        <v>1.10243149999951</v>
      </c>
      <c r="ET247">
        <v>1.64012718000049</v>
      </c>
      <c r="EU247">
        <v>3.0708603800012502</v>
      </c>
      <c r="EV247">
        <v>1.1579054699996001</v>
      </c>
      <c r="EW247">
        <v>1.04899640999975</v>
      </c>
      <c r="EX247">
        <v>116.277342000045</v>
      </c>
      <c r="EY247">
        <v>6.8927890499981004</v>
      </c>
      <c r="EZ247">
        <v>3.60214410000117</v>
      </c>
      <c r="FA247">
        <v>1.2449285900002001</v>
      </c>
      <c r="FC247">
        <v>215.011669199914</v>
      </c>
      <c r="FD247">
        <v>10094.8938669413</v>
      </c>
      <c r="FE247">
        <v>108.48183519998599</v>
      </c>
      <c r="FF247">
        <v>1.14128592000088</v>
      </c>
      <c r="FG247">
        <v>4606.2272466868199</v>
      </c>
      <c r="FH247">
        <v>1.0527130999998899</v>
      </c>
      <c r="FI247">
        <v>1.20540283999981</v>
      </c>
      <c r="FJ247">
        <v>1.35865333000038</v>
      </c>
      <c r="FK247">
        <v>22.939844179985801</v>
      </c>
      <c r="FL247">
        <v>1.40273569999954</v>
      </c>
      <c r="FM247">
        <v>2.2759484000016501</v>
      </c>
      <c r="FN247">
        <v>1.9784579999995899</v>
      </c>
      <c r="FO247">
        <v>1.2788639999998801</v>
      </c>
      <c r="FP247">
        <v>3.3672114000000901</v>
      </c>
      <c r="FQ247">
        <v>1.68186480999975</v>
      </c>
      <c r="FR247">
        <v>1.2526485599992201</v>
      </c>
      <c r="FS247">
        <v>1.2872705900008401</v>
      </c>
      <c r="FT247">
        <v>2.3170832600007998</v>
      </c>
      <c r="FU247">
        <v>2.31329202000052</v>
      </c>
      <c r="FV247">
        <v>1.24585762999959</v>
      </c>
      <c r="FW247">
        <v>1.42949305000002</v>
      </c>
      <c r="FX247">
        <v>1.1564353300000201</v>
      </c>
      <c r="FY247">
        <v>1.34646441999939</v>
      </c>
      <c r="FZ247">
        <v>1.1051577800008101</v>
      </c>
      <c r="GA247">
        <v>3.9508749499982501</v>
      </c>
      <c r="GB247">
        <v>1.2630028000003199</v>
      </c>
      <c r="GC247">
        <v>373.44877036009001</v>
      </c>
      <c r="GD247">
        <v>107.022424099967</v>
      </c>
      <c r="GE247">
        <v>200.56024840008499</v>
      </c>
      <c r="GF247">
        <v>297.81775660021202</v>
      </c>
      <c r="GG247">
        <v>284.969485499896</v>
      </c>
      <c r="GH247">
        <v>135.95474530011401</v>
      </c>
      <c r="GI247">
        <v>321.40396209992502</v>
      </c>
      <c r="GJ247">
        <v>120.922677699942</v>
      </c>
      <c r="GK247">
        <v>232.22330359998199</v>
      </c>
      <c r="GL247">
        <v>1.1330477999999899</v>
      </c>
      <c r="GM247">
        <v>2.3242862000006399</v>
      </c>
      <c r="GN247">
        <v>1.5141189000005399</v>
      </c>
      <c r="GO247">
        <v>7.2220010000019101</v>
      </c>
      <c r="GP247">
        <v>2.96671300000162</v>
      </c>
      <c r="GQ247">
        <v>1.17131730000074</v>
      </c>
      <c r="GR247">
        <v>2.2998846000009499</v>
      </c>
      <c r="GS247">
        <v>4.4811861999987697</v>
      </c>
      <c r="GT247">
        <v>2.1739252000006699</v>
      </c>
      <c r="GU247">
        <v>3.05075729999953</v>
      </c>
      <c r="GV247">
        <v>12.293064299999999</v>
      </c>
      <c r="GW247">
        <v>1.4185276000007401</v>
      </c>
      <c r="GX247">
        <v>8.7480023999960395</v>
      </c>
      <c r="GY247">
        <v>4.2254700999983497</v>
      </c>
      <c r="GZ247">
        <v>1.0487833000006499</v>
      </c>
      <c r="HA247">
        <v>2.3840001999997198</v>
      </c>
      <c r="HB247">
        <v>0.99586379999982499</v>
      </c>
      <c r="HC247">
        <v>5.4007927999991798</v>
      </c>
      <c r="HD247">
        <v>1.3577807000001501</v>
      </c>
      <c r="HE247">
        <v>156.582848899998</v>
      </c>
      <c r="HF247">
        <v>3.62640710000051</v>
      </c>
      <c r="HG247">
        <v>1.06048890000056</v>
      </c>
      <c r="HH247">
        <v>2.2567773000009801</v>
      </c>
      <c r="HI247">
        <v>6.0206916000024604</v>
      </c>
      <c r="HJ247">
        <v>1.1453775000009001</v>
      </c>
      <c r="HK247">
        <v>4.46376880000025</v>
      </c>
      <c r="HL247">
        <v>181.57594608003299</v>
      </c>
      <c r="HM247">
        <v>4.6156595700013003</v>
      </c>
      <c r="HN247">
        <v>82.181744180037597</v>
      </c>
      <c r="HO247">
        <v>1153.6453174296801</v>
      </c>
      <c r="HP247">
        <v>1.17006960000072</v>
      </c>
      <c r="HQ247">
        <v>1.20777805999933</v>
      </c>
      <c r="HR247">
        <v>119.415365200024</v>
      </c>
      <c r="HS247">
        <v>186.67186990007801</v>
      </c>
      <c r="HT247">
        <v>139.118351019919</v>
      </c>
      <c r="HU247">
        <v>159.669368579984</v>
      </c>
      <c r="HV247">
        <v>162.19106174004301</v>
      </c>
      <c r="HW247">
        <v>452.10525781987201</v>
      </c>
      <c r="HX247">
        <v>123.319402629975</v>
      </c>
      <c r="HY247">
        <v>144.75008105998899</v>
      </c>
      <c r="HZ247">
        <v>110.14131390000701</v>
      </c>
      <c r="IA247">
        <v>1.10676609999973</v>
      </c>
      <c r="IB247">
        <v>1.1163125999992201</v>
      </c>
      <c r="IC247">
        <v>1.1906579000005899</v>
      </c>
      <c r="ID247">
        <v>1.2521185000005099</v>
      </c>
      <c r="IE247">
        <v>1.0327510999995899</v>
      </c>
      <c r="IF247">
        <v>1.41698309999992</v>
      </c>
      <c r="IG247">
        <v>1.8419291999998699</v>
      </c>
      <c r="IH247">
        <v>1.3828508999995399</v>
      </c>
      <c r="II247">
        <v>1.38604029999988</v>
      </c>
      <c r="IJ247">
        <v>1.0523601000004399</v>
      </c>
      <c r="IK247">
        <v>1.1152296000000199</v>
      </c>
      <c r="IL247">
        <v>1.13603019999937</v>
      </c>
      <c r="IM247">
        <v>1.18861529999958</v>
      </c>
      <c r="IN247">
        <v>1.0445170000002699</v>
      </c>
      <c r="IO247">
        <v>1.0398884999995099</v>
      </c>
      <c r="IP247">
        <v>3.0828479000010698</v>
      </c>
      <c r="IQ247">
        <v>1.12261389999912</v>
      </c>
      <c r="IR247">
        <v>1.0276757999999999</v>
      </c>
      <c r="IS247">
        <v>1.3427076000007201</v>
      </c>
      <c r="IT247">
        <v>1.3747311999995899</v>
      </c>
      <c r="IU247">
        <v>1.1930842999991</v>
      </c>
      <c r="IV247">
        <v>1.55082570000013</v>
      </c>
      <c r="IW247">
        <v>1.0498533999998501</v>
      </c>
      <c r="IX247">
        <v>1.6831655999994799</v>
      </c>
      <c r="IY247">
        <v>1.41355909999947</v>
      </c>
      <c r="IZ247">
        <v>2.0820420999989402</v>
      </c>
      <c r="JA247">
        <v>1.44143909999912</v>
      </c>
      <c r="JB247">
        <v>1.2872595000008</v>
      </c>
      <c r="JC247">
        <v>1.2076082000003201</v>
      </c>
      <c r="JD247">
        <v>1.19160790000024</v>
      </c>
      <c r="JE247">
        <v>1.1907078999993199</v>
      </c>
      <c r="JF247">
        <v>4.3558080000002501</v>
      </c>
      <c r="JG247">
        <v>1.53666370000064</v>
      </c>
      <c r="JH247">
        <v>1.42012729999988</v>
      </c>
      <c r="JI247">
        <v>1.0344619999996201</v>
      </c>
      <c r="JJ247">
        <v>5.8446841999975696</v>
      </c>
      <c r="JK247">
        <v>1.6063775999991801</v>
      </c>
      <c r="JL247">
        <v>1.6043301000008801</v>
      </c>
      <c r="JM247">
        <v>1.8478505000002801</v>
      </c>
      <c r="JN247">
        <v>1.17492999999922</v>
      </c>
      <c r="JO247">
        <v>2.5558400599984501</v>
      </c>
      <c r="JP247">
        <v>551.91969155985896</v>
      </c>
      <c r="JQ247">
        <v>215.61731444997699</v>
      </c>
      <c r="JR247">
        <v>12.009044999998901</v>
      </c>
      <c r="JS247">
        <v>2.1422463999988399</v>
      </c>
      <c r="JT247">
        <v>1.4228273999997301</v>
      </c>
      <c r="JU247">
        <v>7.2323810000016202</v>
      </c>
      <c r="JV247">
        <v>115.04407399997601</v>
      </c>
      <c r="JW247">
        <v>0.98811870000008595</v>
      </c>
      <c r="JX247">
        <v>107.984016999952</v>
      </c>
      <c r="JY247">
        <v>1.1697800999991199</v>
      </c>
      <c r="JZ247">
        <v>1.20034162999946</v>
      </c>
      <c r="KA247">
        <v>119.58472299994899</v>
      </c>
      <c r="KB247">
        <v>85.243092000018805</v>
      </c>
      <c r="KC247">
        <v>115.243375999969</v>
      </c>
      <c r="KD247">
        <v>111.927596000023</v>
      </c>
      <c r="KE247">
        <v>117.782572000055</v>
      </c>
      <c r="KF247">
        <v>99.052238999982393</v>
      </c>
      <c r="KG247">
        <v>123.536975000054</v>
      </c>
      <c r="KH247">
        <v>111.94215300003999</v>
      </c>
      <c r="KI247">
        <v>176.17425599996901</v>
      </c>
      <c r="KJ247">
        <v>165.237367999973</v>
      </c>
      <c r="KK247">
        <v>124.03425599995499</v>
      </c>
      <c r="KL247">
        <v>110.94061399996301</v>
      </c>
      <c r="KM247">
        <v>150.210615999997</v>
      </c>
      <c r="KN247">
        <v>130.80566000007099</v>
      </c>
      <c r="KO247">
        <v>107.827656000038</v>
      </c>
      <c r="KP247">
        <v>112.063409000053</v>
      </c>
      <c r="KQ247">
        <v>173.48853400000399</v>
      </c>
      <c r="KR247">
        <v>268.56049899989699</v>
      </c>
      <c r="KS247">
        <v>149.454545000102</v>
      </c>
      <c r="KT247">
        <v>141.954057999887</v>
      </c>
      <c r="KU247">
        <v>239.33694600011199</v>
      </c>
      <c r="KV247">
        <v>111.131625000038</v>
      </c>
      <c r="KW247">
        <v>120.644221000024</v>
      </c>
      <c r="KX247">
        <v>188.66640200000299</v>
      </c>
      <c r="KY247">
        <v>204.52487100008901</v>
      </c>
      <c r="KZ247">
        <v>101.84299399994801</v>
      </c>
      <c r="LA247">
        <v>118.377443999983</v>
      </c>
      <c r="LB247">
        <v>131.47479399992201</v>
      </c>
      <c r="LC247">
        <v>115.530252999975</v>
      </c>
      <c r="LD247">
        <v>220.79265499999701</v>
      </c>
      <c r="LE247">
        <v>89.959936999948695</v>
      </c>
      <c r="LF247">
        <v>125.541559000034</v>
      </c>
      <c r="LG247">
        <v>120.476710999967</v>
      </c>
      <c r="LH247">
        <v>105.242310000001</v>
      </c>
      <c r="LI247">
        <v>128.317631999962</v>
      </c>
      <c r="LJ247">
        <v>117.716199000017</v>
      </c>
      <c r="LK247">
        <v>163.66404800000601</v>
      </c>
      <c r="LL247">
        <v>256.61155299982101</v>
      </c>
      <c r="LM247">
        <v>203.61663500009999</v>
      </c>
      <c r="LN247">
        <v>118.81481500004899</v>
      </c>
      <c r="LO247">
        <v>161.39250799990299</v>
      </c>
      <c r="LP247">
        <v>100.119073000038</v>
      </c>
      <c r="LQ247">
        <v>115.87380399997301</v>
      </c>
      <c r="LR247">
        <v>87.271902999957106</v>
      </c>
      <c r="LS247">
        <v>160.48657299997299</v>
      </c>
      <c r="LT247">
        <v>138.67651999997901</v>
      </c>
      <c r="LU247">
        <v>117.523574999999</v>
      </c>
      <c r="LV247">
        <v>154.52325499989101</v>
      </c>
      <c r="LW247">
        <v>103.11687300005001</v>
      </c>
      <c r="LX247">
        <v>115.84411299996999</v>
      </c>
      <c r="LY247">
        <v>129.523501999909</v>
      </c>
      <c r="LZ247">
        <v>121.119810999953</v>
      </c>
      <c r="MA247">
        <v>99.731368000036994</v>
      </c>
      <c r="MB247">
        <v>116.57254900003301</v>
      </c>
      <c r="MC247">
        <v>162.96666399994899</v>
      </c>
      <c r="MD247">
        <v>118.116112999967</v>
      </c>
      <c r="ME247">
        <v>100.520205999957</v>
      </c>
      <c r="MF247">
        <v>103.687339999946</v>
      </c>
      <c r="MG247">
        <v>104.614571999991</v>
      </c>
      <c r="MH247">
        <v>155.61936999997101</v>
      </c>
      <c r="MI247">
        <v>221.900912000099</v>
      </c>
      <c r="MJ247">
        <v>102.508667999995</v>
      </c>
      <c r="MK247">
        <v>108.34625099995201</v>
      </c>
      <c r="ML247">
        <v>166.72213399992299</v>
      </c>
      <c r="MM247">
        <v>118.680980999954</v>
      </c>
      <c r="MN247">
        <v>101.942304000026</v>
      </c>
      <c r="MO247">
        <v>138.63773200009001</v>
      </c>
      <c r="MP247">
        <v>114.490318999975</v>
      </c>
      <c r="MQ247">
        <v>112.292270999984</v>
      </c>
      <c r="MR247">
        <v>108.000521000009</v>
      </c>
      <c r="MS247">
        <v>94.033444999950007</v>
      </c>
      <c r="MT247">
        <v>216.454878000077</v>
      </c>
      <c r="MU247">
        <v>287.336513000075</v>
      </c>
      <c r="MV247">
        <v>211.40184199996301</v>
      </c>
      <c r="MW247">
        <v>272.73352399980598</v>
      </c>
      <c r="MX247">
        <v>103.598974999972</v>
      </c>
      <c r="MY247">
        <v>327.158044000156</v>
      </c>
      <c r="MZ247">
        <v>324.24649700010201</v>
      </c>
      <c r="NA247">
        <v>316.97884800005698</v>
      </c>
      <c r="NB247">
        <v>127.885495000053</v>
      </c>
      <c r="NC247">
        <v>296.86074900021799</v>
      </c>
      <c r="ND247">
        <v>106.180107000051</v>
      </c>
      <c r="NE247">
        <v>143.276373999892</v>
      </c>
      <c r="NF247">
        <v>226.45543300011201</v>
      </c>
      <c r="NG247">
        <v>158.95186199992901</v>
      </c>
      <c r="NH247">
        <v>147.80955599993499</v>
      </c>
      <c r="NI247">
        <v>128.19149199989599</v>
      </c>
      <c r="NJ247">
        <v>115.818281000014</v>
      </c>
      <c r="NK247">
        <v>127.001847999985</v>
      </c>
      <c r="NL247">
        <v>126.210275999969</v>
      </c>
      <c r="NM247">
        <v>121.13587500003599</v>
      </c>
      <c r="NN247">
        <v>155.92329600011001</v>
      </c>
      <c r="NO247">
        <v>104.16686300002</v>
      </c>
      <c r="NP247">
        <v>132.05360200000001</v>
      </c>
      <c r="NQ247">
        <v>108.382232000004</v>
      </c>
      <c r="NR247">
        <v>1.70320460000039</v>
      </c>
      <c r="NS247">
        <v>3.8877543000016899</v>
      </c>
      <c r="NT247">
        <v>1.39079700000002</v>
      </c>
      <c r="NU247">
        <v>1.05197494999993</v>
      </c>
      <c r="NV247">
        <v>2.66471550999995</v>
      </c>
      <c r="NW247">
        <v>1.19859526999971</v>
      </c>
      <c r="NX247">
        <v>1.04197190000014</v>
      </c>
      <c r="NY247">
        <v>1.1261771999998</v>
      </c>
      <c r="NZ247">
        <v>1.2262768000000499</v>
      </c>
      <c r="OA247">
        <v>1.1430073999999899</v>
      </c>
      <c r="OB247">
        <v>3.9572993000001602</v>
      </c>
      <c r="OC247">
        <v>2.3672761000016198</v>
      </c>
      <c r="OD247">
        <v>3.2161640999984198</v>
      </c>
      <c r="OE247">
        <v>1.8228130000006799</v>
      </c>
      <c r="OF247">
        <v>2.9635616000014098</v>
      </c>
      <c r="OG247">
        <v>5.8538565999988403</v>
      </c>
      <c r="OH247">
        <v>2.2826229999991501</v>
      </c>
      <c r="OI247">
        <v>2.5382387999998199</v>
      </c>
      <c r="OJ247">
        <v>1.3104516000003099</v>
      </c>
      <c r="OK247">
        <v>1.2807842999991399</v>
      </c>
      <c r="OL247">
        <v>1.36702759999935</v>
      </c>
      <c r="OM247">
        <v>3.2307466999991399</v>
      </c>
      <c r="ON247">
        <v>3.55496370000037</v>
      </c>
      <c r="OO247">
        <v>1.3843746900001901</v>
      </c>
      <c r="OP247">
        <v>2.1718663100000399</v>
      </c>
      <c r="OQ247">
        <v>2.8834277800015098</v>
      </c>
      <c r="OR247">
        <v>2.7876604900011399</v>
      </c>
      <c r="OS247">
        <v>2.5653944799996702</v>
      </c>
      <c r="OT247">
        <v>2.9615774300000299</v>
      </c>
      <c r="OU247">
        <v>1.0844512999992699</v>
      </c>
      <c r="OV247">
        <v>1.69220993999988</v>
      </c>
      <c r="OW247">
        <v>2.6119485099989102</v>
      </c>
      <c r="OX247">
        <v>3.0049909400004302</v>
      </c>
      <c r="OY247">
        <v>55.483509089972401</v>
      </c>
      <c r="OZ247">
        <v>2.9092552000001901</v>
      </c>
      <c r="PA247">
        <v>10.7830270499981</v>
      </c>
      <c r="PB247">
        <v>2.7373089700013198</v>
      </c>
      <c r="PC247">
        <v>3.8308299999989699</v>
      </c>
      <c r="PD247">
        <v>3.3266834300011401</v>
      </c>
      <c r="PE247">
        <v>1.8538576699993401</v>
      </c>
      <c r="PF247">
        <v>103.483984700055</v>
      </c>
      <c r="PG247">
        <v>10.8052480000042</v>
      </c>
      <c r="PH247">
        <v>4.1620364999980701</v>
      </c>
      <c r="PI247">
        <v>6.54281579999952</v>
      </c>
      <c r="PJ247">
        <v>4.4547812000018903</v>
      </c>
      <c r="PK247">
        <v>1.1124405999999001</v>
      </c>
      <c r="PL247">
        <v>1.2850705900000301</v>
      </c>
      <c r="PM247">
        <v>1.3364915099991801</v>
      </c>
      <c r="PN247">
        <v>1.57868874000087</v>
      </c>
      <c r="PO247">
        <v>1.6188119599992199</v>
      </c>
      <c r="PP247">
        <v>1.6760460599998599</v>
      </c>
      <c r="PQ247">
        <v>1.7675581599996799</v>
      </c>
      <c r="PR247">
        <v>1.4243679200007999</v>
      </c>
      <c r="PS247">
        <v>1.7807873999991</v>
      </c>
      <c r="PT247">
        <v>2.15098093000051</v>
      </c>
      <c r="PU247">
        <v>3.6407013800016998</v>
      </c>
      <c r="PV247">
        <v>9.0206370499945496</v>
      </c>
      <c r="PW247">
        <v>234.261580199935</v>
      </c>
      <c r="PX247">
        <v>2.15175960000124</v>
      </c>
      <c r="PY247">
        <v>167.582266200101</v>
      </c>
      <c r="PZ247">
        <v>1.8666267000007799</v>
      </c>
      <c r="QA247">
        <v>1.69787990000077</v>
      </c>
      <c r="QB247">
        <v>106.856020799954</v>
      </c>
      <c r="QC247">
        <v>2.1006277000015001</v>
      </c>
      <c r="QD247">
        <v>42983.935044527097</v>
      </c>
      <c r="QE247">
        <v>2.6525627000009999</v>
      </c>
      <c r="QF247">
        <v>2.3736919000002699</v>
      </c>
      <c r="QG247">
        <v>218.30368691007601</v>
      </c>
      <c r="QH247">
        <v>124.306903650053</v>
      </c>
      <c r="QI247">
        <v>1.1106596000008699</v>
      </c>
      <c r="QJ247">
        <v>1.1405575999997399</v>
      </c>
      <c r="QK247">
        <v>1.0822399999997301</v>
      </c>
      <c r="QL247">
        <v>1.0797979199996901</v>
      </c>
      <c r="QM247">
        <v>16.0509745599993</v>
      </c>
      <c r="QN247">
        <v>1.5967739700008701</v>
      </c>
      <c r="QO247">
        <v>100.535942999995</v>
      </c>
      <c r="QP247">
        <v>1.50213729999996</v>
      </c>
      <c r="QQ247">
        <v>1.3946044999993299</v>
      </c>
      <c r="QR247">
        <v>1.1613909000007001</v>
      </c>
      <c r="QS247">
        <v>1.82675030000064</v>
      </c>
      <c r="QT247">
        <v>1.4785843999998201</v>
      </c>
      <c r="QU247">
        <v>117.68303700001</v>
      </c>
      <c r="QV247">
        <v>101.573010000051</v>
      </c>
      <c r="QW247">
        <v>188.099552999949</v>
      </c>
      <c r="QX247">
        <v>116.273551000049</v>
      </c>
      <c r="QY247">
        <v>108.178811999969</v>
      </c>
      <c r="QZ247">
        <v>107.53388100001</v>
      </c>
      <c r="RA247">
        <v>106.491614000057</v>
      </c>
      <c r="RB247">
        <v>1.3598087200007301</v>
      </c>
      <c r="RC247">
        <v>2.5690251699997999</v>
      </c>
      <c r="RD247">
        <v>162.48323699994901</v>
      </c>
      <c r="RE247">
        <v>109.74402500002201</v>
      </c>
      <c r="RF247">
        <v>113.137190000038</v>
      </c>
      <c r="RG247">
        <v>125.034599000006</v>
      </c>
      <c r="RH247">
        <v>152.83345000003499</v>
      </c>
      <c r="RI247">
        <v>263.94490099977702</v>
      </c>
      <c r="RJ247">
        <v>107.904717999976</v>
      </c>
      <c r="RK247">
        <v>103.109287000028</v>
      </c>
      <c r="RL247">
        <v>276.62785900011698</v>
      </c>
      <c r="RM247">
        <v>53.706744999973999</v>
      </c>
      <c r="RN247">
        <v>274.77330099977598</v>
      </c>
      <c r="RO247">
        <v>173.01639400003501</v>
      </c>
      <c r="RP247">
        <v>225.176555000013</v>
      </c>
      <c r="RQ247">
        <v>107.05419299995999</v>
      </c>
      <c r="RR247">
        <v>387.152135999873</v>
      </c>
      <c r="RS247">
        <v>200.12371399998699</v>
      </c>
      <c r="RT247">
        <v>112.975041999947</v>
      </c>
      <c r="RU247">
        <v>191.07288299989901</v>
      </c>
      <c r="RV247">
        <v>335.94755200017198</v>
      </c>
      <c r="RW247">
        <v>62.643504999985502</v>
      </c>
      <c r="RX247">
        <v>374.85243100021</v>
      </c>
      <c r="RY247">
        <v>202.37443599989601</v>
      </c>
      <c r="RZ247">
        <v>634.40058599971201</v>
      </c>
      <c r="SA247">
        <v>686.90703700017195</v>
      </c>
      <c r="SB247">
        <v>302.90131400013303</v>
      </c>
      <c r="SC247">
        <v>109.411482000025</v>
      </c>
      <c r="SD247">
        <v>209.152277000016</v>
      </c>
      <c r="SE247">
        <v>391.32463600020901</v>
      </c>
      <c r="SF247">
        <v>282.81838400010002</v>
      </c>
      <c r="SG247">
        <v>773.532820000313</v>
      </c>
      <c r="SH247">
        <v>115.635413000011</v>
      </c>
      <c r="SI247">
        <v>103.665256000008</v>
      </c>
      <c r="SJ247">
        <v>7978.4897589981601</v>
      </c>
      <c r="SK247">
        <v>64.969134000013597</v>
      </c>
      <c r="SL247">
        <v>151.317324999953</v>
      </c>
      <c r="SM247">
        <v>287.44530799984898</v>
      </c>
      <c r="SN247">
        <v>343.17590000014798</v>
      </c>
      <c r="SO247">
        <v>203.45806100009901</v>
      </c>
      <c r="SP247">
        <v>566.85564900003396</v>
      </c>
      <c r="SQ247">
        <v>203.73403699998701</v>
      </c>
      <c r="SR247">
        <v>53.937145999982</v>
      </c>
      <c r="SS247">
        <v>51.736028000013903</v>
      </c>
      <c r="ST247">
        <v>202.83066900004599</v>
      </c>
      <c r="SU247">
        <v>196.85147899994601</v>
      </c>
      <c r="SV247">
        <v>204.50120100006501</v>
      </c>
      <c r="SW247">
        <v>170.03865700005599</v>
      </c>
      <c r="SX247">
        <v>212.33620900008799</v>
      </c>
      <c r="SY247">
        <v>190.83884699991901</v>
      </c>
      <c r="SZ247">
        <v>124.943725000019</v>
      </c>
      <c r="TA247">
        <v>153.42573400004801</v>
      </c>
      <c r="TB247">
        <v>109.587326999987</v>
      </c>
      <c r="TC247">
        <v>157.57843600004</v>
      </c>
      <c r="TD247">
        <v>146.23630900005799</v>
      </c>
      <c r="TE247">
        <v>514.83715199958499</v>
      </c>
      <c r="TF247">
        <v>116.792451999965</v>
      </c>
      <c r="TG247">
        <v>125.361093000043</v>
      </c>
      <c r="TH247">
        <v>559.93361499998696</v>
      </c>
      <c r="TI247">
        <v>85.673583999974696</v>
      </c>
      <c r="TJ247">
        <v>386.25642200000601</v>
      </c>
      <c r="TK247">
        <v>167.57062499993501</v>
      </c>
      <c r="TM247">
        <v>507.186284000054</v>
      </c>
      <c r="TN247">
        <v>197.81084099994001</v>
      </c>
      <c r="TO247">
        <v>507.98991000000399</v>
      </c>
      <c r="TQ247">
        <v>507.79598899977299</v>
      </c>
      <c r="TR247">
        <v>507.68922200007398</v>
      </c>
      <c r="TS247">
        <v>207.14453099994</v>
      </c>
      <c r="TT247">
        <v>168.31924899993501</v>
      </c>
      <c r="TU247">
        <v>102.902503999998</v>
      </c>
      <c r="TV247">
        <v>110.027119999984</v>
      </c>
      <c r="TW247">
        <v>369.77793199988099</v>
      </c>
      <c r="TX247">
        <v>135.25800099992199</v>
      </c>
      <c r="TY247">
        <v>117.378863999969</v>
      </c>
      <c r="TZ247">
        <v>427.50844499981002</v>
      </c>
      <c r="UA247">
        <v>155.455188999884</v>
      </c>
      <c r="UB247">
        <v>136.45579800009699</v>
      </c>
      <c r="UC247">
        <v>119.97104199999001</v>
      </c>
      <c r="UD247">
        <v>113.123897999991</v>
      </c>
      <c r="UE247">
        <v>140.204757000087</v>
      </c>
      <c r="UF247">
        <v>115.13332899997501</v>
      </c>
      <c r="UG247">
        <v>132.29565800004599</v>
      </c>
      <c r="UH247">
        <v>138.62482000002601</v>
      </c>
      <c r="UI247">
        <v>121.128780000028</v>
      </c>
      <c r="UJ247">
        <v>114.0625</v>
      </c>
      <c r="UK247">
        <v>138.71041200007301</v>
      </c>
      <c r="UL247">
        <v>164.68987599993099</v>
      </c>
      <c r="UM247">
        <v>114.631682000007</v>
      </c>
      <c r="UN247">
        <v>147.194407999981</v>
      </c>
      <c r="UO247">
        <v>195.748365999898</v>
      </c>
      <c r="UP247">
        <v>213.100763000082</v>
      </c>
      <c r="UQ247">
        <v>114.251429000054</v>
      </c>
      <c r="UR247">
        <v>111.21809300000299</v>
      </c>
      <c r="US247">
        <v>352.67828899994498</v>
      </c>
      <c r="UT247">
        <v>351.90972500015101</v>
      </c>
      <c r="UU247">
        <v>1948.7483510002501</v>
      </c>
      <c r="UV247">
        <v>140.846727000084</v>
      </c>
      <c r="UW247">
        <v>457.56695500016201</v>
      </c>
      <c r="UX247">
        <v>108.77908000000799</v>
      </c>
      <c r="UY247">
        <v>56.958482999994899</v>
      </c>
      <c r="UZ247">
        <v>12.9073369999969</v>
      </c>
      <c r="VA247">
        <v>161.61975300009399</v>
      </c>
      <c r="VB247">
        <v>116.26844400004499</v>
      </c>
      <c r="VD247">
        <v>120.682197000016</v>
      </c>
      <c r="VE247">
        <v>108.802413000027</v>
      </c>
      <c r="VF247">
        <v>148.05704999994501</v>
      </c>
      <c r="VG247">
        <v>150.47708699991901</v>
      </c>
      <c r="VH247">
        <v>114.611808000016</v>
      </c>
      <c r="VI247">
        <v>108.27579600003099</v>
      </c>
      <c r="VJ247">
        <v>119.87148099997999</v>
      </c>
      <c r="VK247">
        <v>118.440545000019</v>
      </c>
      <c r="VL247">
        <v>107.17374999995801</v>
      </c>
      <c r="VM247">
        <v>111.24708300002401</v>
      </c>
      <c r="VN247">
        <v>213.64760100003301</v>
      </c>
      <c r="VO247">
        <v>106.516355999978</v>
      </c>
      <c r="VP247">
        <v>290.09097100002703</v>
      </c>
      <c r="VQ247">
        <v>193.24218600010499</v>
      </c>
      <c r="VR247">
        <v>113.986205999972</v>
      </c>
      <c r="VS247">
        <v>107.769820000045</v>
      </c>
      <c r="VT247">
        <v>124.132553000003</v>
      </c>
      <c r="VU247">
        <v>166.12208699993801</v>
      </c>
      <c r="VV247">
        <v>204.39995600003701</v>
      </c>
      <c r="VW247">
        <v>170.320668000029</v>
      </c>
      <c r="VX247">
        <v>148.811265999917</v>
      </c>
      <c r="VY247">
        <v>108.89433399995301</v>
      </c>
      <c r="VZ247">
        <v>111.494354999973</v>
      </c>
      <c r="WA247">
        <v>104.125486999983</v>
      </c>
      <c r="WB247">
        <v>290.16946299979497</v>
      </c>
      <c r="WC247">
        <v>186.50189299997899</v>
      </c>
      <c r="WD247">
        <v>205.57685600011601</v>
      </c>
      <c r="WE247">
        <v>106.85270399996099</v>
      </c>
      <c r="WF247">
        <v>105.92188899999</v>
      </c>
      <c r="WH247">
        <v>112.227397999959</v>
      </c>
      <c r="WI247">
        <v>123.232130000019</v>
      </c>
      <c r="WJ247">
        <v>29.727958000003099</v>
      </c>
      <c r="WK247">
        <v>113.97381300001901</v>
      </c>
      <c r="WL247">
        <v>104.876109999954</v>
      </c>
      <c r="WM247">
        <v>222.036165999947</v>
      </c>
      <c r="WN247">
        <v>285.62702899984998</v>
      </c>
      <c r="WO247">
        <v>352.95705300010701</v>
      </c>
      <c r="WP247">
        <v>223.714457999915</v>
      </c>
      <c r="WQ247">
        <v>267.98982199979901</v>
      </c>
      <c r="WR247">
        <v>329.48412499995902</v>
      </c>
      <c r="WS247">
        <v>289.15599100012298</v>
      </c>
      <c r="WT247">
        <v>545.76195700001006</v>
      </c>
      <c r="WU247">
        <v>556.03895800001897</v>
      </c>
      <c r="WV247">
        <v>868.69253799971204</v>
      </c>
      <c r="WW247">
        <v>129.72639399999801</v>
      </c>
      <c r="WX247">
        <v>318.12337699998199</v>
      </c>
      <c r="WY247">
        <v>156.43743599997799</v>
      </c>
      <c r="WZ247">
        <v>292.75256700022101</v>
      </c>
      <c r="XA247">
        <v>104.208114000037</v>
      </c>
      <c r="XB247">
        <v>225.621310000075</v>
      </c>
      <c r="XC247">
        <v>106.059965000022</v>
      </c>
      <c r="XD247">
        <v>486.59081399999599</v>
      </c>
      <c r="XE247">
        <v>162.04618700011599</v>
      </c>
      <c r="XF247">
        <v>241.46237599989399</v>
      </c>
      <c r="XG247">
        <v>100.069245000021</v>
      </c>
      <c r="XH247">
        <v>205.72891799989199</v>
      </c>
      <c r="XI247">
        <v>100.860749999993</v>
      </c>
      <c r="XJ247">
        <v>214.40340299997499</v>
      </c>
      <c r="XK247">
        <v>61.7841609999887</v>
      </c>
      <c r="XL247">
        <v>1.63144554000064</v>
      </c>
      <c r="XM247">
        <v>5.8923862700030396</v>
      </c>
      <c r="XN247">
        <v>1.1278369299998301</v>
      </c>
      <c r="XO247">
        <v>1.8566355799994201</v>
      </c>
      <c r="XP247">
        <v>1.78371823000089</v>
      </c>
      <c r="XQ247">
        <v>23.878984039998599</v>
      </c>
      <c r="XR247">
        <v>1.28332518999923</v>
      </c>
      <c r="XS247">
        <v>1.3117282200000799</v>
      </c>
      <c r="XT247">
        <v>2.3824208400001199</v>
      </c>
      <c r="XU247">
        <v>2.3012608499993799</v>
      </c>
      <c r="XV247">
        <v>3.0565257000016599</v>
      </c>
      <c r="XW247">
        <v>3.53250059999846</v>
      </c>
      <c r="XX247">
        <v>3.3712949000000698</v>
      </c>
      <c r="XY247">
        <v>3.58677460000035</v>
      </c>
      <c r="XZ247">
        <v>1.49003638999966</v>
      </c>
      <c r="YA247">
        <v>12.420094400004</v>
      </c>
      <c r="YB247">
        <v>1.14558170999953</v>
      </c>
      <c r="YC247">
        <v>1.3304635999993499</v>
      </c>
      <c r="YD247">
        <v>1.13192159999926</v>
      </c>
      <c r="YE247">
        <v>4.5509276000011596</v>
      </c>
      <c r="YF247">
        <v>1.1153486000002899</v>
      </c>
      <c r="YG247">
        <v>0.92136907999974904</v>
      </c>
      <c r="YH247">
        <v>1570.3906900100401</v>
      </c>
      <c r="YI247">
        <v>117.23251330002699</v>
      </c>
      <c r="YJ247">
        <v>309.123029000126</v>
      </c>
      <c r="YK247">
        <v>3.1326939799982898</v>
      </c>
      <c r="YL247">
        <v>1.4916580000008299</v>
      </c>
      <c r="YM247">
        <v>2457019.5751266498</v>
      </c>
      <c r="YN247">
        <v>1.27859286000057</v>
      </c>
      <c r="YO247">
        <v>1.26316982999924</v>
      </c>
      <c r="YP247">
        <v>1.89178990999972</v>
      </c>
      <c r="YQ247">
        <v>175.244915999938</v>
      </c>
      <c r="YR247">
        <v>143.01036829990301</v>
      </c>
      <c r="YS247">
        <v>6.5329903000019804</v>
      </c>
      <c r="YT247">
        <v>7.7601196999967197</v>
      </c>
      <c r="YU247">
        <v>371.23563099978497</v>
      </c>
      <c r="YV247">
        <v>233.24686990003099</v>
      </c>
      <c r="YW247">
        <v>1.54974690000017</v>
      </c>
      <c r="YX247">
        <v>1.6212689999993</v>
      </c>
      <c r="YY247">
        <v>1.2390921999994999</v>
      </c>
      <c r="YZ247">
        <v>4.1865102200026696</v>
      </c>
      <c r="ZA247">
        <v>1.39417508000042</v>
      </c>
      <c r="ZB247">
        <v>4.7499249999964404</v>
      </c>
      <c r="ZC247">
        <v>1.25975370000015</v>
      </c>
      <c r="ZD247">
        <v>1.13978909999969</v>
      </c>
    </row>
    <row r="248" spans="1:680" x14ac:dyDescent="0.25">
      <c r="A248" s="40">
        <v>44412</v>
      </c>
      <c r="B248" s="6">
        <v>2.1182705600003802</v>
      </c>
      <c r="C248" s="6">
        <v>2.0441606899985301</v>
      </c>
      <c r="D248">
        <v>1.0265686799994</v>
      </c>
      <c r="E248">
        <v>1.8156028899993499</v>
      </c>
      <c r="F248">
        <v>1.1182352300002101</v>
      </c>
      <c r="G248">
        <v>1.1709399999999699</v>
      </c>
      <c r="H248">
        <v>1.1292183999994401</v>
      </c>
      <c r="I248">
        <v>3.116627899999</v>
      </c>
      <c r="J248">
        <v>1.1600385999991001</v>
      </c>
      <c r="K248">
        <v>2.6126202000014001</v>
      </c>
      <c r="L248">
        <v>2.7437806999987502</v>
      </c>
      <c r="M248">
        <v>1.75793069999963</v>
      </c>
      <c r="N248">
        <v>2.74522340000112</v>
      </c>
      <c r="O248">
        <v>2.4693090100008699</v>
      </c>
      <c r="P248">
        <v>3.03789399000016</v>
      </c>
      <c r="Q248">
        <v>0.91001107000010995</v>
      </c>
      <c r="R248">
        <v>2.7091598699989801</v>
      </c>
      <c r="S248">
        <v>2.75557090000075</v>
      </c>
      <c r="T248">
        <v>3.2422164700001299</v>
      </c>
      <c r="U248">
        <v>1.08670001999963</v>
      </c>
      <c r="V248">
        <v>1.50061244000062</v>
      </c>
      <c r="W248">
        <v>2.94262507729945</v>
      </c>
      <c r="X248">
        <v>2.25787637269968</v>
      </c>
      <c r="Y248">
        <v>3.5117471999983501</v>
      </c>
      <c r="Z248">
        <v>1.14895253000032</v>
      </c>
      <c r="AA248">
        <v>1.33195044999957</v>
      </c>
      <c r="AB248">
        <v>1.1705979500002299</v>
      </c>
      <c r="AC248">
        <v>12.141486509994101</v>
      </c>
      <c r="AD248">
        <v>25.669930030009699</v>
      </c>
      <c r="AE248">
        <v>1.1279279999998799</v>
      </c>
      <c r="AF248">
        <v>74.921398889971897</v>
      </c>
      <c r="AG248">
        <v>10.590864419995301</v>
      </c>
      <c r="AH248">
        <v>1.99510507000014</v>
      </c>
      <c r="AI248">
        <v>1.16977631000009</v>
      </c>
      <c r="AJ248">
        <v>2.82835070000147</v>
      </c>
      <c r="AK248">
        <v>2.5808102000009998</v>
      </c>
      <c r="AL248">
        <v>1.6063899000000701</v>
      </c>
      <c r="AM248">
        <v>1.8235669999994599</v>
      </c>
      <c r="AN248">
        <v>1079.95574787073</v>
      </c>
      <c r="AO248">
        <v>258.27923787012702</v>
      </c>
      <c r="AP248">
        <v>194.40459988010099</v>
      </c>
      <c r="AQ248">
        <v>14.4346342000063</v>
      </c>
      <c r="AR248">
        <v>1.5898081800005499</v>
      </c>
      <c r="AS248">
        <v>1.3220336400008801</v>
      </c>
      <c r="AT248">
        <v>1.57333293000011</v>
      </c>
      <c r="AU248">
        <v>4.0764884500022198</v>
      </c>
      <c r="AV248">
        <v>3.2999442000000299</v>
      </c>
      <c r="AW248">
        <v>1.4951846799995101</v>
      </c>
      <c r="AX248">
        <v>13.0633707600064</v>
      </c>
      <c r="AY248">
        <v>1.4906318199991799</v>
      </c>
      <c r="AZ248">
        <v>7.4609791999973796</v>
      </c>
      <c r="BA248">
        <v>1.60753920000025</v>
      </c>
      <c r="BB248">
        <v>4.2678434799963698</v>
      </c>
      <c r="BC248">
        <v>2.5971372300009499</v>
      </c>
      <c r="BD248">
        <v>0.96804490999966197</v>
      </c>
      <c r="BE248">
        <v>1.79717010000059</v>
      </c>
      <c r="BF248">
        <v>2.0727943999991099</v>
      </c>
      <c r="BG248">
        <v>2.4724224999990798</v>
      </c>
      <c r="BH248">
        <v>2.5988341999982398</v>
      </c>
      <c r="BI248">
        <v>1.73553680000077</v>
      </c>
      <c r="BJ248">
        <v>110.09801960003099</v>
      </c>
      <c r="BK248">
        <v>1.19124030000057</v>
      </c>
      <c r="BL248">
        <v>3.5570509399985899</v>
      </c>
      <c r="BM248">
        <v>1.87403701000039</v>
      </c>
      <c r="BO248">
        <v>1.1459465999996601</v>
      </c>
      <c r="BP248">
        <v>1.1292033999998199</v>
      </c>
      <c r="BQ248">
        <v>2.0492135999993502</v>
      </c>
      <c r="BR248">
        <v>2.2878851999994398</v>
      </c>
      <c r="BS248">
        <v>2.3372291000014198</v>
      </c>
      <c r="BT248">
        <v>1.0729064999995901</v>
      </c>
      <c r="BU248">
        <v>1.4709583000003501</v>
      </c>
      <c r="BV248">
        <v>2.0844231000010001</v>
      </c>
      <c r="BW248">
        <v>7.4725028999964698</v>
      </c>
      <c r="BX248">
        <v>4.9090555000002496</v>
      </c>
      <c r="BY248">
        <v>3.0711880999988401</v>
      </c>
      <c r="BZ248">
        <v>100.857965460047</v>
      </c>
      <c r="CA248">
        <v>9.43227649999608</v>
      </c>
      <c r="CB248">
        <v>1.15965460000007</v>
      </c>
      <c r="CC248">
        <v>23.922071400011198</v>
      </c>
      <c r="CD248">
        <v>4.6717606000020204</v>
      </c>
      <c r="CE248">
        <v>9.29261600000609</v>
      </c>
      <c r="CF248">
        <v>2.7747911000005798</v>
      </c>
      <c r="CG248">
        <v>38.9334021999966</v>
      </c>
      <c r="CH248">
        <v>1.0760537000005601</v>
      </c>
      <c r="CI248">
        <v>2.0494612000002199</v>
      </c>
      <c r="CJ248">
        <v>6.2433813000025102</v>
      </c>
      <c r="CK248">
        <v>4.7702798000027498</v>
      </c>
      <c r="CL248">
        <v>2.4378854999995401</v>
      </c>
      <c r="CM248">
        <v>3.1489423999992101</v>
      </c>
      <c r="CN248">
        <v>32.009756200015502</v>
      </c>
      <c r="CO248">
        <v>1.27958620000027</v>
      </c>
      <c r="CP248">
        <v>1.85381729999972</v>
      </c>
      <c r="CQ248">
        <v>1.40134810000018</v>
      </c>
      <c r="CR248">
        <v>1.2967626000008701</v>
      </c>
      <c r="CS248">
        <v>1.2924242999997699</v>
      </c>
      <c r="CT248">
        <v>12.354052399998199</v>
      </c>
      <c r="CU248">
        <v>132.10991099988999</v>
      </c>
      <c r="CV248">
        <v>14.5420837999991</v>
      </c>
      <c r="CW248">
        <v>25.181844000006102</v>
      </c>
      <c r="CX248">
        <v>80.385026999982102</v>
      </c>
      <c r="CY248">
        <v>19.6448350000137</v>
      </c>
      <c r="CZ248">
        <v>146.20029500010401</v>
      </c>
      <c r="DA248">
        <v>10.989440200006401</v>
      </c>
      <c r="DB248">
        <v>10.347360900006599</v>
      </c>
      <c r="DC248">
        <v>23.3408909999998</v>
      </c>
      <c r="DD248">
        <v>2.6504489100007</v>
      </c>
      <c r="DE248">
        <v>1.60282288000053</v>
      </c>
      <c r="DF248">
        <v>1.31812048999927</v>
      </c>
      <c r="DG248">
        <v>1.1363708900007601</v>
      </c>
      <c r="DH248">
        <v>3.1657563199987599</v>
      </c>
      <c r="DJ248">
        <v>1.2925896300002899</v>
      </c>
      <c r="DK248">
        <v>2.62262089000069</v>
      </c>
      <c r="DL248">
        <v>28.866049139993301</v>
      </c>
      <c r="DM248">
        <v>2.3224529500002999</v>
      </c>
      <c r="DN248">
        <v>8.6826705400017108</v>
      </c>
      <c r="DO248">
        <v>2.83722108000075</v>
      </c>
      <c r="DP248">
        <v>3.0642166899997401</v>
      </c>
      <c r="DQ248">
        <v>1.3911926500004499</v>
      </c>
      <c r="DR248">
        <v>11.400079140003101</v>
      </c>
      <c r="DS248">
        <v>1.2929115999995699</v>
      </c>
      <c r="DT248">
        <v>1.32258903000002</v>
      </c>
      <c r="DU248">
        <v>4.16608709999855</v>
      </c>
      <c r="DV248">
        <v>3.7227882799998002</v>
      </c>
      <c r="DW248">
        <v>3.5637930699995199</v>
      </c>
      <c r="DX248">
        <v>1.4142031400006101</v>
      </c>
      <c r="DY248">
        <v>126.617179999943</v>
      </c>
      <c r="DZ248">
        <v>1.43404940000073</v>
      </c>
      <c r="EA248">
        <v>1.8921789500000199</v>
      </c>
      <c r="EB248">
        <v>1.1561306599996899</v>
      </c>
      <c r="EC248">
        <v>1.16710939999939</v>
      </c>
      <c r="ED248">
        <v>1.09345691999988</v>
      </c>
      <c r="EE248">
        <v>3.0092179599996598</v>
      </c>
      <c r="EF248">
        <v>1.41333293000025</v>
      </c>
      <c r="EG248">
        <v>2.5218921000014198</v>
      </c>
      <c r="EH248">
        <v>1.64370889999918</v>
      </c>
      <c r="EI248">
        <v>1.7843647900008399</v>
      </c>
      <c r="EJ248">
        <v>1.9123523899998001</v>
      </c>
      <c r="EK248">
        <v>3.2797978000016901</v>
      </c>
      <c r="EL248">
        <v>6.22428360000049</v>
      </c>
      <c r="EM248">
        <v>30.081364799989402</v>
      </c>
      <c r="EN248">
        <v>1.6071321899999</v>
      </c>
      <c r="EO248">
        <v>1.4062109900005499</v>
      </c>
      <c r="EP248">
        <v>1.11938109000039</v>
      </c>
      <c r="EQ248">
        <v>1.1352785300005099</v>
      </c>
      <c r="ER248">
        <v>1.38149270999929</v>
      </c>
      <c r="ES248">
        <v>1.10180942999978</v>
      </c>
      <c r="ET248">
        <v>1.64040894999926</v>
      </c>
      <c r="EU248">
        <v>3.0713079199995299</v>
      </c>
      <c r="EV248">
        <v>1.1581854500000199</v>
      </c>
      <c r="EW248">
        <v>1.0492599400004099</v>
      </c>
      <c r="EX248">
        <v>116.294536000001</v>
      </c>
      <c r="EY248">
        <v>6.7880927799997197</v>
      </c>
      <c r="EZ248">
        <v>3.5587319000005699</v>
      </c>
      <c r="FA248">
        <v>1.22602437000023</v>
      </c>
      <c r="FC248">
        <v>216.42997570009899</v>
      </c>
      <c r="FD248">
        <v>10048.9103715867</v>
      </c>
      <c r="FE248">
        <v>108.363347599981</v>
      </c>
      <c r="FF248">
        <v>1.1432679699992101</v>
      </c>
      <c r="FG248">
        <v>4564.5604927167296</v>
      </c>
      <c r="FH248">
        <v>1.05223370000022</v>
      </c>
      <c r="FI248">
        <v>1.20093110999915</v>
      </c>
      <c r="FJ248">
        <v>1.3536372100006699</v>
      </c>
      <c r="FK248">
        <v>22.963895900000399</v>
      </c>
      <c r="FL248">
        <v>1.3806741999997001</v>
      </c>
      <c r="FM248">
        <v>2.2718098000004798</v>
      </c>
      <c r="FN248">
        <v>1.95768689999932</v>
      </c>
      <c r="FO248">
        <v>1.2823981000001401</v>
      </c>
      <c r="FP248">
        <v>3.3691515999999</v>
      </c>
      <c r="FQ248">
        <v>1.67640421000033</v>
      </c>
      <c r="FR248">
        <v>1.2525491899996299</v>
      </c>
      <c r="FS248">
        <v>1.28036616999998</v>
      </c>
      <c r="FT248">
        <v>2.2957233099987202</v>
      </c>
      <c r="FU248">
        <v>2.29195750999861</v>
      </c>
      <c r="FV248">
        <v>1.2413058099991801</v>
      </c>
      <c r="FW248">
        <v>1.4284824599999399</v>
      </c>
      <c r="FX248">
        <v>1.1551102800003701</v>
      </c>
      <c r="FY248">
        <v>1.3446801699992601</v>
      </c>
      <c r="FZ248">
        <v>1.10364798999944</v>
      </c>
      <c r="GA248">
        <v>3.9459960099993601</v>
      </c>
      <c r="GB248">
        <v>1.26070000000072</v>
      </c>
      <c r="GC248">
        <v>368.65104066999601</v>
      </c>
      <c r="GD248">
        <v>107.063646199997</v>
      </c>
      <c r="GE248">
        <v>197.973560899962</v>
      </c>
      <c r="GF248">
        <v>297.58583590015797</v>
      </c>
      <c r="GG248">
        <v>284.627748200204</v>
      </c>
      <c r="GH248">
        <v>135.79394800006401</v>
      </c>
      <c r="GI248">
        <v>318.41151259979199</v>
      </c>
      <c r="GJ248">
        <v>120.420727599994</v>
      </c>
      <c r="GK248">
        <v>231.26079769991301</v>
      </c>
      <c r="GL248">
        <v>1.1333059999997199</v>
      </c>
      <c r="GM248">
        <v>2.3188158999983002</v>
      </c>
      <c r="GN248">
        <v>1.50251059999937</v>
      </c>
      <c r="GO248">
        <v>7.2127592999968302</v>
      </c>
      <c r="GP248">
        <v>2.9654565999990199</v>
      </c>
      <c r="GQ248">
        <v>1.1699537999993499</v>
      </c>
      <c r="GR248">
        <v>2.2988764000001498</v>
      </c>
      <c r="GS248">
        <v>4.4755025999984399</v>
      </c>
      <c r="GT248">
        <v>2.1737873999991302</v>
      </c>
      <c r="GU248">
        <v>3.03536460000032</v>
      </c>
      <c r="GV248">
        <v>12.2586321999988</v>
      </c>
      <c r="GW248">
        <v>1.41868839999916</v>
      </c>
      <c r="GX248">
        <v>8.6402271999977494</v>
      </c>
      <c r="GY248">
        <v>4.2263208000003898</v>
      </c>
      <c r="GZ248">
        <v>1.0489696999993601</v>
      </c>
      <c r="HA248">
        <v>2.3714359000005101</v>
      </c>
      <c r="HB248">
        <v>0.98639220000040995</v>
      </c>
      <c r="HC248">
        <v>5.3494099000017696</v>
      </c>
      <c r="HD248">
        <v>1.3549387000002799</v>
      </c>
      <c r="HE248">
        <v>156.58752220007599</v>
      </c>
      <c r="HF248">
        <v>3.62494349999906</v>
      </c>
      <c r="HG248">
        <v>1.0537573000001399</v>
      </c>
      <c r="HH248">
        <v>2.2581175999985099</v>
      </c>
      <c r="HI248">
        <v>6.0213401000000903</v>
      </c>
      <c r="HJ248">
        <v>1.1454697999997701</v>
      </c>
      <c r="HK248">
        <v>4.4209887000033596</v>
      </c>
      <c r="HL248">
        <v>181.85638255998501</v>
      </c>
      <c r="HM248">
        <v>4.6122556300033501</v>
      </c>
      <c r="HN248">
        <v>82.2193719099741</v>
      </c>
      <c r="HO248">
        <v>1153.5136873405399</v>
      </c>
      <c r="HP248">
        <v>1.1702969300004</v>
      </c>
      <c r="HQ248">
        <v>1.2078209200008101</v>
      </c>
      <c r="HR248">
        <v>119.48326197999999</v>
      </c>
      <c r="HS248">
        <v>186.023879220011</v>
      </c>
      <c r="HT248">
        <v>139.47002696991001</v>
      </c>
      <c r="HU248">
        <v>159.729717839975</v>
      </c>
      <c r="HV248">
        <v>162.26065805996799</v>
      </c>
      <c r="HW248">
        <v>454.01376160001399</v>
      </c>
      <c r="HX248">
        <v>123.394260830013</v>
      </c>
      <c r="HY248">
        <v>145.12192830001001</v>
      </c>
      <c r="HZ248">
        <v>110.174639250035</v>
      </c>
      <c r="IA248">
        <v>1.1045575000007399</v>
      </c>
      <c r="IB248">
        <v>1.1140869999999301</v>
      </c>
      <c r="IC248">
        <v>1.18935740000052</v>
      </c>
      <c r="ID248">
        <v>1.2512067999996399</v>
      </c>
      <c r="IE248">
        <v>1.03164110000034</v>
      </c>
      <c r="IF248">
        <v>1.4153380999996401</v>
      </c>
      <c r="IG248">
        <v>1.8399174999995001</v>
      </c>
      <c r="IH248">
        <v>1.3812137000004401</v>
      </c>
      <c r="II248">
        <v>1.38440029999947</v>
      </c>
      <c r="IJ248">
        <v>1.05114049999975</v>
      </c>
      <c r="IK248">
        <v>1.1139091999994</v>
      </c>
      <c r="IL248">
        <v>1.13469090000035</v>
      </c>
      <c r="IM248">
        <v>1.18721259999984</v>
      </c>
      <c r="IN248">
        <v>1.04327770000054</v>
      </c>
      <c r="IO248">
        <v>1.03865880000012</v>
      </c>
      <c r="IP248">
        <v>3.0791850999994499</v>
      </c>
      <c r="IQ248">
        <v>1.12127770000006</v>
      </c>
      <c r="IR248">
        <v>1.0264705999998101</v>
      </c>
      <c r="IS248">
        <v>1.34113179999986</v>
      </c>
      <c r="IT248">
        <v>1.3731036000008301</v>
      </c>
      <c r="IU248">
        <v>1.19178889999966</v>
      </c>
      <c r="IV248">
        <v>1.5491318000004</v>
      </c>
      <c r="IW248">
        <v>1.04870800000026</v>
      </c>
      <c r="IX248">
        <v>1.68132669999977</v>
      </c>
      <c r="IY248">
        <v>1.4120146999994201</v>
      </c>
      <c r="IZ248">
        <v>2.0806383000017399</v>
      </c>
      <c r="JA248">
        <v>1.4397602000008201</v>
      </c>
      <c r="JB248">
        <v>1.28658499999983</v>
      </c>
      <c r="JC248">
        <v>1.20629440000084</v>
      </c>
      <c r="JD248">
        <v>1.1903062000001201</v>
      </c>
      <c r="JE248">
        <v>1.1894164999994199</v>
      </c>
      <c r="JF248">
        <v>4.3510832000028996</v>
      </c>
      <c r="JG248">
        <v>1.53498679999939</v>
      </c>
      <c r="JH248">
        <v>1.41857800000071</v>
      </c>
      <c r="JI248">
        <v>1.0333339000007999</v>
      </c>
      <c r="JJ248">
        <v>5.8463294000030102</v>
      </c>
      <c r="JK248">
        <v>1.6082181000001601</v>
      </c>
      <c r="JL248">
        <v>1.60619980000047</v>
      </c>
      <c r="JM248">
        <v>1.84918309999921</v>
      </c>
      <c r="JN248">
        <v>1.17541519999941</v>
      </c>
      <c r="JO248">
        <v>2.5449882899993099</v>
      </c>
      <c r="JP248">
        <v>547.09020590037096</v>
      </c>
      <c r="JQ248">
        <v>213.486767020077</v>
      </c>
      <c r="JR248">
        <v>11.994938999996499</v>
      </c>
      <c r="JS248">
        <v>2.1111977000000501</v>
      </c>
      <c r="JT248">
        <v>1.4023484000008499</v>
      </c>
      <c r="JU248">
        <v>7.0120532000000804</v>
      </c>
      <c r="JV248">
        <v>115.04396200005399</v>
      </c>
      <c r="JW248">
        <v>0.98623909999969295</v>
      </c>
      <c r="JX248">
        <v>107.916209000046</v>
      </c>
      <c r="JY248">
        <v>1.1712114199999599</v>
      </c>
      <c r="JZ248">
        <v>1.20186212000044</v>
      </c>
      <c r="KA248">
        <v>119.17396100005099</v>
      </c>
      <c r="KB248">
        <v>85.803319999948101</v>
      </c>
      <c r="KC248">
        <v>114.61658200004599</v>
      </c>
      <c r="KD248">
        <v>111.930838000029</v>
      </c>
      <c r="KE248">
        <v>117.96666399994901</v>
      </c>
      <c r="KF248">
        <v>99.026565999956802</v>
      </c>
      <c r="KG248">
        <v>123.291153999977</v>
      </c>
      <c r="KH248">
        <v>111.720276999986</v>
      </c>
      <c r="KI248">
        <v>175.19419599999699</v>
      </c>
      <c r="KJ248">
        <v>164.31460799998601</v>
      </c>
      <c r="KK248">
        <v>124.16460899997</v>
      </c>
      <c r="KL248">
        <v>110.89772799995301</v>
      </c>
      <c r="KM248">
        <v>150.14818400004901</v>
      </c>
      <c r="KN248">
        <v>130.72405599989</v>
      </c>
      <c r="KO248">
        <v>107.619447999983</v>
      </c>
      <c r="KP248">
        <v>111.115180999972</v>
      </c>
      <c r="KQ248">
        <v>173.578215999994</v>
      </c>
      <c r="KR248">
        <v>267.324734000023</v>
      </c>
      <c r="KS248">
        <v>149.576750000007</v>
      </c>
      <c r="KT248">
        <v>142.32706400007001</v>
      </c>
      <c r="KU248">
        <v>239.77118199993899</v>
      </c>
      <c r="KV248">
        <v>111.243075000006</v>
      </c>
      <c r="KW248">
        <v>118.975197999971</v>
      </c>
      <c r="KX248">
        <v>186.73015800002</v>
      </c>
      <c r="KY248">
        <v>204.37112700007901</v>
      </c>
      <c r="KZ248">
        <v>101.484279999975</v>
      </c>
      <c r="LA248">
        <v>118.590197999962</v>
      </c>
      <c r="LB248">
        <v>131.64914399990801</v>
      </c>
      <c r="LC248">
        <v>115.183314000024</v>
      </c>
      <c r="LD248">
        <v>220.14369600010099</v>
      </c>
      <c r="LE248">
        <v>88.605324000003705</v>
      </c>
      <c r="LF248">
        <v>125.313831000007</v>
      </c>
      <c r="LG248">
        <v>120.094044000027</v>
      </c>
      <c r="LH248">
        <v>105.536239000037</v>
      </c>
      <c r="LI248">
        <v>127.64045499998601</v>
      </c>
      <c r="LJ248">
        <v>117.76048900000799</v>
      </c>
      <c r="LK248">
        <v>162.482233999996</v>
      </c>
      <c r="LL248">
        <v>256.41144199995301</v>
      </c>
      <c r="LM248">
        <v>203.37458500010001</v>
      </c>
      <c r="LN248">
        <v>118.325337999966</v>
      </c>
      <c r="LO248">
        <v>160.69244499993499</v>
      </c>
      <c r="LP248">
        <v>99.981955999974204</v>
      </c>
      <c r="LQ248">
        <v>115.85257700004099</v>
      </c>
      <c r="LR248">
        <v>89.361364000011207</v>
      </c>
      <c r="LS248">
        <v>160.69909500004701</v>
      </c>
      <c r="LT248">
        <v>138.512653999962</v>
      </c>
      <c r="LU248">
        <v>117.44458999997001</v>
      </c>
      <c r="LV248">
        <v>154.35554499994001</v>
      </c>
      <c r="LW248">
        <v>103.189148999983</v>
      </c>
      <c r="LX248">
        <v>115.356551000034</v>
      </c>
      <c r="LY248">
        <v>129.56158199999501</v>
      </c>
      <c r="LZ248">
        <v>121.155850999989</v>
      </c>
      <c r="MA248">
        <v>99.785835999995498</v>
      </c>
      <c r="MB248">
        <v>116.904019000009</v>
      </c>
      <c r="MC248">
        <v>162.012461999897</v>
      </c>
      <c r="MD248">
        <v>117.40966100001199</v>
      </c>
      <c r="ME248">
        <v>98.713859000010402</v>
      </c>
      <c r="MF248">
        <v>103.41007900005199</v>
      </c>
      <c r="MG248">
        <v>104.377205000026</v>
      </c>
      <c r="MH248">
        <v>152.99525999999599</v>
      </c>
      <c r="MI248">
        <v>221.821535999887</v>
      </c>
      <c r="MJ248">
        <v>102.46738299995199</v>
      </c>
      <c r="MK248">
        <v>108.26303499995301</v>
      </c>
      <c r="ML248">
        <v>165.69598799990499</v>
      </c>
      <c r="MM248">
        <v>117.946460000006</v>
      </c>
      <c r="MN248">
        <v>101.732621000032</v>
      </c>
      <c r="MO248">
        <v>138.62779700011001</v>
      </c>
      <c r="MP248">
        <v>114.63260400004199</v>
      </c>
      <c r="MQ248">
        <v>112.558137999964</v>
      </c>
      <c r="MR248">
        <v>106.32500800001399</v>
      </c>
      <c r="MS248">
        <v>94.232609000056996</v>
      </c>
      <c r="MT248">
        <v>217.03278200002401</v>
      </c>
      <c r="MU248">
        <v>287.73535500001202</v>
      </c>
      <c r="MV248">
        <v>211.53870799997799</v>
      </c>
      <c r="MW248">
        <v>271.73689999990199</v>
      </c>
      <c r="MX248">
        <v>103.323148999945</v>
      </c>
      <c r="MY248">
        <v>326.679514000192</v>
      </c>
      <c r="MZ248">
        <v>323.26272600004398</v>
      </c>
      <c r="NA248">
        <v>316.97818400012301</v>
      </c>
      <c r="NB248">
        <v>128.143773999996</v>
      </c>
      <c r="NC248">
        <v>296.12140400009201</v>
      </c>
      <c r="ND248">
        <v>105.924053999945</v>
      </c>
      <c r="NE248">
        <v>142.93318599998</v>
      </c>
      <c r="NF248">
        <v>227.29090099991299</v>
      </c>
      <c r="NG248">
        <v>159.54251700011099</v>
      </c>
      <c r="NH248">
        <v>148.085988000035</v>
      </c>
      <c r="NI248">
        <v>128.22402300010401</v>
      </c>
      <c r="NJ248">
        <v>116.154530999949</v>
      </c>
      <c r="NK248">
        <v>126.089900000021</v>
      </c>
      <c r="NL248">
        <v>125.298121000058</v>
      </c>
      <c r="NM248">
        <v>120.83758599998001</v>
      </c>
      <c r="NN248">
        <v>155.56093399995001</v>
      </c>
      <c r="NO248">
        <v>104.026422000024</v>
      </c>
      <c r="NP248">
        <v>131.71950999996599</v>
      </c>
      <c r="NQ248">
        <v>108.26444099994799</v>
      </c>
      <c r="NR248">
        <v>1.6989284999999701</v>
      </c>
      <c r="NS248">
        <v>3.8173290000013398</v>
      </c>
      <c r="NT248">
        <v>1.37503780000043</v>
      </c>
      <c r="NU248">
        <v>1.05212016000041</v>
      </c>
      <c r="NV248">
        <v>2.6379196699999699</v>
      </c>
      <c r="NW248">
        <v>1.19321712999954</v>
      </c>
      <c r="NX248">
        <v>1.03917109999929</v>
      </c>
      <c r="NY248">
        <v>1.1177052000002701</v>
      </c>
      <c r="NZ248">
        <v>1.21704859999954</v>
      </c>
      <c r="OA248">
        <v>1.1411607999998501</v>
      </c>
      <c r="OB248">
        <v>3.9188400999992199</v>
      </c>
      <c r="OC248">
        <v>2.36347999999998</v>
      </c>
      <c r="OD248">
        <v>3.2230767000000902</v>
      </c>
      <c r="OE248">
        <v>1.8161397999992901</v>
      </c>
      <c r="OF248">
        <v>2.90062169999874</v>
      </c>
      <c r="OG248">
        <v>5.8476204000035104</v>
      </c>
      <c r="OH248">
        <v>2.2735329999995901</v>
      </c>
      <c r="OI248">
        <v>2.5280907000014801</v>
      </c>
      <c r="OJ248">
        <v>1.2824001999997601</v>
      </c>
      <c r="OK248">
        <v>1.2567524000005501</v>
      </c>
      <c r="OL248">
        <v>1.33793970000079</v>
      </c>
      <c r="OM248">
        <v>3.2295848299982</v>
      </c>
      <c r="ON248">
        <v>3.5095571999991102</v>
      </c>
      <c r="OO248">
        <v>1.3814216600003399</v>
      </c>
      <c r="OP248">
        <v>2.1715669500008499</v>
      </c>
      <c r="OQ248">
        <v>2.8831201799985098</v>
      </c>
      <c r="OR248">
        <v>2.7757127400000199</v>
      </c>
      <c r="OS248">
        <v>2.56261364999955</v>
      </c>
      <c r="OT248">
        <v>2.9592850100016199</v>
      </c>
      <c r="OU248">
        <v>1.08361225999943</v>
      </c>
      <c r="OV248">
        <v>1.6877920999995699</v>
      </c>
      <c r="OW248">
        <v>2.5981824400005298</v>
      </c>
      <c r="OX248">
        <v>2.9999229700006298</v>
      </c>
      <c r="OY248">
        <v>55.476273329986697</v>
      </c>
      <c r="OZ248">
        <v>2.8930721899996601</v>
      </c>
      <c r="PA248">
        <v>10.777776350005301</v>
      </c>
      <c r="PB248">
        <v>2.7381397300014201</v>
      </c>
      <c r="PC248">
        <v>3.79573303000143</v>
      </c>
      <c r="PD248">
        <v>3.2966616500016199</v>
      </c>
      <c r="PE248">
        <v>1.85003789999973</v>
      </c>
      <c r="PF248">
        <v>103.321593599976</v>
      </c>
      <c r="PG248">
        <v>10.8057830000034</v>
      </c>
      <c r="PH248">
        <v>4.1405975000015998</v>
      </c>
      <c r="PI248">
        <v>6.4953641999964002</v>
      </c>
      <c r="PJ248">
        <v>4.4224765000035404</v>
      </c>
      <c r="PK248">
        <v>1.1118829000006401</v>
      </c>
      <c r="PL248">
        <v>1.2854784100000001</v>
      </c>
      <c r="PM248">
        <v>1.3369663199991899</v>
      </c>
      <c r="PN248">
        <v>1.5680233900002301</v>
      </c>
      <c r="PO248">
        <v>1.60788266000054</v>
      </c>
      <c r="PP248">
        <v>1.6759297600001399</v>
      </c>
      <c r="PQ248">
        <v>1.76749861999997</v>
      </c>
      <c r="PR248">
        <v>1.42388971000037</v>
      </c>
      <c r="PS248">
        <v>1.7803284599995099</v>
      </c>
      <c r="PT248">
        <v>2.15093630000047</v>
      </c>
      <c r="PU248">
        <v>3.6275642000000499</v>
      </c>
      <c r="PV248">
        <v>9.0152045099966909</v>
      </c>
      <c r="PW248">
        <v>230.73796689999301</v>
      </c>
      <c r="PX248">
        <v>2.1503717999985401</v>
      </c>
      <c r="PY248">
        <v>167.66879749996599</v>
      </c>
      <c r="PZ248">
        <v>1.8670523000000701</v>
      </c>
      <c r="QA248">
        <v>1.69719459999942</v>
      </c>
      <c r="QB248">
        <v>106.881199000054</v>
      </c>
      <c r="QC248">
        <v>2.0990256000004601</v>
      </c>
      <c r="QD248">
        <v>42942.646718919299</v>
      </c>
      <c r="QE248">
        <v>2.6231028000002001</v>
      </c>
      <c r="QF248">
        <v>2.3743745799984</v>
      </c>
      <c r="QG248">
        <v>215.674689880107</v>
      </c>
      <c r="QH248">
        <v>122.147559970035</v>
      </c>
      <c r="QI248">
        <v>1.11098013999981</v>
      </c>
      <c r="QJ248">
        <v>1.1408324200001501</v>
      </c>
      <c r="QK248">
        <v>1.08234368000012</v>
      </c>
      <c r="QL248">
        <v>1.08016714000041</v>
      </c>
      <c r="QM248">
        <v>15.847487899998701</v>
      </c>
      <c r="QN248">
        <v>1.5944851900003401</v>
      </c>
      <c r="QO248">
        <v>100.466210999992</v>
      </c>
      <c r="QP248">
        <v>1.5040329000003101</v>
      </c>
      <c r="QQ248">
        <v>1.3964964999995599</v>
      </c>
      <c r="QR248">
        <v>1.1628536000007399</v>
      </c>
      <c r="QS248">
        <v>1.8101002000003099</v>
      </c>
      <c r="QT248">
        <v>1.4792670999995601</v>
      </c>
      <c r="QU248">
        <v>117.60074999998299</v>
      </c>
      <c r="QV248">
        <v>101.324737000046</v>
      </c>
      <c r="QW248">
        <v>187.91241499991199</v>
      </c>
      <c r="QX248">
        <v>115.077612999943</v>
      </c>
      <c r="QY248">
        <v>107.89945499994801</v>
      </c>
      <c r="QZ248">
        <v>107.546440999955</v>
      </c>
      <c r="RA248">
        <v>106.50248499994601</v>
      </c>
      <c r="RB248">
        <v>1.3385807199993001</v>
      </c>
      <c r="RC248">
        <v>2.5288931200011602</v>
      </c>
      <c r="RD248">
        <v>161.47933900007001</v>
      </c>
      <c r="RE248">
        <v>109.43447900004701</v>
      </c>
      <c r="RF248">
        <v>113.038487000042</v>
      </c>
      <c r="RG248">
        <v>125.056768000009</v>
      </c>
      <c r="RH248">
        <v>152.85534800006999</v>
      </c>
      <c r="RI248">
        <v>262.17378399986802</v>
      </c>
      <c r="RJ248">
        <v>107.04905999999001</v>
      </c>
      <c r="RK248">
        <v>102.728267999948</v>
      </c>
      <c r="RL248">
        <v>276.16490399977198</v>
      </c>
      <c r="RM248">
        <v>53.588118000014198</v>
      </c>
      <c r="RN248">
        <v>274.81082300003601</v>
      </c>
      <c r="RO248">
        <v>173.04386000009299</v>
      </c>
      <c r="RP248">
        <v>225.20927400002299</v>
      </c>
      <c r="RQ248">
        <v>107.065843999968</v>
      </c>
      <c r="RR248">
        <v>387.212714999914</v>
      </c>
      <c r="RS248">
        <v>200.16020000004201</v>
      </c>
      <c r="RT248">
        <v>112.988670999999</v>
      </c>
      <c r="RU248">
        <v>191.104682999896</v>
      </c>
      <c r="RV248">
        <v>335.99886900000303</v>
      </c>
      <c r="RW248">
        <v>62.507718999986501</v>
      </c>
      <c r="RX248">
        <v>374.88700299989398</v>
      </c>
      <c r="RY248">
        <v>202.39424600009801</v>
      </c>
      <c r="RZ248">
        <v>632.11695099994495</v>
      </c>
      <c r="SA248">
        <v>684.461933000013</v>
      </c>
      <c r="SB248">
        <v>299.62152200005897</v>
      </c>
      <c r="SC248">
        <v>108.293606000021</v>
      </c>
      <c r="SD248">
        <v>206.89860199997199</v>
      </c>
      <c r="SE248">
        <v>388.71031400002499</v>
      </c>
      <c r="SF248">
        <v>280.49697000021098</v>
      </c>
      <c r="SG248">
        <v>767.13498499989498</v>
      </c>
      <c r="SH248">
        <v>115.147451999946</v>
      </c>
      <c r="SI248">
        <v>103.420767999953</v>
      </c>
      <c r="SJ248">
        <v>7979.6931139975804</v>
      </c>
      <c r="SK248">
        <v>64.974769999971599</v>
      </c>
      <c r="SL248">
        <v>151.330674000084</v>
      </c>
      <c r="SM248">
        <v>287.51782200019801</v>
      </c>
      <c r="SN248">
        <v>343.23261199984699</v>
      </c>
      <c r="SO248">
        <v>203.495687999995</v>
      </c>
      <c r="SP248">
        <v>566.94276400003605</v>
      </c>
      <c r="SQ248">
        <v>203.76619000011101</v>
      </c>
      <c r="SR248">
        <v>53.944169000023997</v>
      </c>
      <c r="SS248">
        <v>51.451358999998803</v>
      </c>
      <c r="ST248">
        <v>202.873936000047</v>
      </c>
      <c r="SU248">
        <v>196.88610000000301</v>
      </c>
      <c r="SV248">
        <v>204.539429999888</v>
      </c>
      <c r="SW248">
        <v>170.06037999992299</v>
      </c>
      <c r="SX248">
        <v>212.37587100011299</v>
      </c>
      <c r="SY248">
        <v>189.68343299999799</v>
      </c>
      <c r="SZ248">
        <v>124.18265099998101</v>
      </c>
      <c r="TA248">
        <v>153.12172499997499</v>
      </c>
      <c r="TB248">
        <v>109.673008000012</v>
      </c>
      <c r="TC248">
        <v>157.334046999924</v>
      </c>
      <c r="TD248">
        <v>145.946790999966</v>
      </c>
      <c r="TE248">
        <v>511.84731699992</v>
      </c>
      <c r="TF248">
        <v>116.59391799999899</v>
      </c>
      <c r="TG248">
        <v>125.147908000043</v>
      </c>
      <c r="TH248">
        <v>556.701491000131</v>
      </c>
      <c r="TI248">
        <v>82.585927000036506</v>
      </c>
      <c r="TJ248">
        <v>385.821111999918</v>
      </c>
      <c r="TK248">
        <v>166.41029500006701</v>
      </c>
      <c r="TM248">
        <v>506.69910700013901</v>
      </c>
      <c r="TN248">
        <v>197.619861999992</v>
      </c>
      <c r="TO248">
        <v>507.50190800009301</v>
      </c>
      <c r="TQ248">
        <v>507.30818200018302</v>
      </c>
      <c r="TR248">
        <v>507.20129300001997</v>
      </c>
      <c r="TS248">
        <v>206.94112899992601</v>
      </c>
      <c r="TT248">
        <v>167.988075000001</v>
      </c>
      <c r="TU248">
        <v>103.084648999968</v>
      </c>
      <c r="TV248">
        <v>110.077505999943</v>
      </c>
      <c r="TW248">
        <v>369.62150700017798</v>
      </c>
      <c r="TX248">
        <v>135.20255200006099</v>
      </c>
      <c r="TY248">
        <v>116.870436000056</v>
      </c>
      <c r="TZ248">
        <v>427.30993800004899</v>
      </c>
      <c r="UA248">
        <v>155.387283999939</v>
      </c>
      <c r="UB248">
        <v>136.347761000041</v>
      </c>
      <c r="UC248">
        <v>119.854072000016</v>
      </c>
      <c r="UD248">
        <v>113.04437300004101</v>
      </c>
      <c r="UE248">
        <v>140.097294999985</v>
      </c>
      <c r="UF248">
        <v>115.071356000029</v>
      </c>
      <c r="UG248">
        <v>132.18948599998799</v>
      </c>
      <c r="UH248">
        <v>138.51709600002499</v>
      </c>
      <c r="UI248">
        <v>121.012495000032</v>
      </c>
      <c r="UJ248">
        <v>113.983976999996</v>
      </c>
      <c r="UK248">
        <v>138.574167999905</v>
      </c>
      <c r="UL248">
        <v>162.47893500002101</v>
      </c>
      <c r="UM248">
        <v>114.248982000048</v>
      </c>
      <c r="UN248">
        <v>146.71919399988801</v>
      </c>
      <c r="UO248">
        <v>195.312997000059</v>
      </c>
      <c r="UP248">
        <v>210.36929899989599</v>
      </c>
      <c r="UQ248">
        <v>112.837586999987</v>
      </c>
      <c r="UR248">
        <v>111.10437299998</v>
      </c>
      <c r="US248">
        <v>351.73923399997898</v>
      </c>
      <c r="UT248">
        <v>350.97311099991202</v>
      </c>
      <c r="UU248">
        <v>1943.55906400084</v>
      </c>
      <c r="UV248">
        <v>140.46908900002001</v>
      </c>
      <c r="UW248">
        <v>453.44729699986101</v>
      </c>
      <c r="UX248">
        <v>108.565158999991</v>
      </c>
      <c r="UY248">
        <v>54.934444000013201</v>
      </c>
      <c r="UZ248">
        <v>12.4417149999936</v>
      </c>
      <c r="VA248">
        <v>161.63460099999801</v>
      </c>
      <c r="VB248">
        <v>115.904198999982</v>
      </c>
      <c r="VD248">
        <v>120.713682999951</v>
      </c>
      <c r="VE248">
        <v>108.553934999974</v>
      </c>
      <c r="VF248">
        <v>148.07780899992201</v>
      </c>
      <c r="VG248">
        <v>150.50002899998799</v>
      </c>
      <c r="VH248">
        <v>114.389161000028</v>
      </c>
      <c r="VI248">
        <v>107.802179999999</v>
      </c>
      <c r="VJ248">
        <v>119.365528999944</v>
      </c>
      <c r="VK248">
        <v>117.907801000052</v>
      </c>
      <c r="VL248">
        <v>106.825404000003</v>
      </c>
      <c r="VM248">
        <v>110.754921999993</v>
      </c>
      <c r="VN248">
        <v>213.70410400000401</v>
      </c>
      <c r="VO248">
        <v>106.54691499995501</v>
      </c>
      <c r="VP248">
        <v>290.17288800003001</v>
      </c>
      <c r="VQ248">
        <v>193.29906499991199</v>
      </c>
      <c r="VR248">
        <v>113.481797000044</v>
      </c>
      <c r="VS248">
        <v>107.55204700003399</v>
      </c>
      <c r="VT248">
        <v>123.732720999978</v>
      </c>
      <c r="VU248">
        <v>165.960443000076</v>
      </c>
      <c r="VV248">
        <v>204.19718199991601</v>
      </c>
      <c r="VW248">
        <v>170.172605999978</v>
      </c>
      <c r="VX248">
        <v>148.344175999984</v>
      </c>
      <c r="VY248">
        <v>108.517539000022</v>
      </c>
      <c r="VZ248">
        <v>111.173258000053</v>
      </c>
      <c r="WA248">
        <v>104.136354999966</v>
      </c>
      <c r="WB248">
        <v>289.38619499979501</v>
      </c>
      <c r="WC248">
        <v>186.327006000094</v>
      </c>
      <c r="WD248">
        <v>205.380086000077</v>
      </c>
      <c r="WE248">
        <v>106.63055700005501</v>
      </c>
      <c r="WF248">
        <v>105.592432999983</v>
      </c>
      <c r="WH248">
        <v>111.875638999976</v>
      </c>
      <c r="WI248">
        <v>122.684339000029</v>
      </c>
      <c r="WJ248">
        <v>29.729748999990999</v>
      </c>
      <c r="WK248">
        <v>113.724341999972</v>
      </c>
      <c r="WL248">
        <v>104.661426999955</v>
      </c>
      <c r="WM248">
        <v>222.09061000007199</v>
      </c>
      <c r="WN248">
        <v>285.702912999783</v>
      </c>
      <c r="WO248">
        <v>351.99872699985298</v>
      </c>
      <c r="WP248">
        <v>222.19671700010099</v>
      </c>
      <c r="WQ248">
        <v>264.659791000187</v>
      </c>
      <c r="WR248">
        <v>328.62066499982001</v>
      </c>
      <c r="WS248">
        <v>288.40654199989501</v>
      </c>
      <c r="WT248">
        <v>542.02947300020605</v>
      </c>
      <c r="WU248">
        <v>552.25080399960302</v>
      </c>
      <c r="WV248">
        <v>862.79755800031103</v>
      </c>
      <c r="WW248">
        <v>128.54708799999199</v>
      </c>
      <c r="WX248">
        <v>312.30841299984598</v>
      </c>
      <c r="WY248">
        <v>153.58551399991799</v>
      </c>
      <c r="WZ248">
        <v>289.68040800001501</v>
      </c>
      <c r="XA248">
        <v>103.115396999987</v>
      </c>
      <c r="XB248">
        <v>223.105294999899</v>
      </c>
      <c r="XC248">
        <v>104.93316100002301</v>
      </c>
      <c r="XD248">
        <v>486.66709499992402</v>
      </c>
      <c r="XE248">
        <v>162.07044699997601</v>
      </c>
      <c r="XF248">
        <v>241.493202999933</v>
      </c>
      <c r="XG248">
        <v>100.08215000003101</v>
      </c>
      <c r="XH248">
        <v>205.75954600004499</v>
      </c>
      <c r="XI248">
        <v>100.875833999948</v>
      </c>
      <c r="XJ248">
        <v>214.43976300000199</v>
      </c>
      <c r="XK248">
        <v>61.710879000020199</v>
      </c>
      <c r="XL248">
        <v>1.6236370799997499</v>
      </c>
      <c r="XM248">
        <v>5.89393757999642</v>
      </c>
      <c r="XN248">
        <v>1.12809709999965</v>
      </c>
      <c r="XO248">
        <v>1.85721372999978</v>
      </c>
      <c r="XP248">
        <v>1.7841297699997101</v>
      </c>
      <c r="XQ248">
        <v>23.623249900003401</v>
      </c>
      <c r="XR248">
        <v>1.2825932600007901</v>
      </c>
      <c r="XS248">
        <v>1.31186553000043</v>
      </c>
      <c r="XT248">
        <v>2.3827537899997</v>
      </c>
      <c r="XU248">
        <v>2.3016664200003998</v>
      </c>
      <c r="XV248">
        <v>3.0278389999984898</v>
      </c>
      <c r="XW248">
        <v>3.5183013999994701</v>
      </c>
      <c r="XX248">
        <v>3.3612848999982798</v>
      </c>
      <c r="XY248">
        <v>3.5606130999985899</v>
      </c>
      <c r="XZ248">
        <v>1.48006567999983</v>
      </c>
      <c r="YA248">
        <v>12.338004100005501</v>
      </c>
      <c r="YB248">
        <v>1.1365588099997701</v>
      </c>
      <c r="YC248">
        <v>1.32234059999973</v>
      </c>
      <c r="YD248">
        <v>1.1348130999995201</v>
      </c>
      <c r="YE248">
        <v>4.5626046999968803</v>
      </c>
      <c r="YF248">
        <v>1.11821550000059</v>
      </c>
      <c r="YG248">
        <v>0.92365166000036003</v>
      </c>
      <c r="YH248">
        <v>1544.4366571493399</v>
      </c>
      <c r="YI248">
        <v>117.295045700041</v>
      </c>
      <c r="YJ248">
        <v>309.17178100021601</v>
      </c>
      <c r="YK248">
        <v>3.1331186499992301</v>
      </c>
      <c r="YL248">
        <v>1.49199356999998</v>
      </c>
      <c r="YM248">
        <v>2457554.9797630301</v>
      </c>
      <c r="YN248">
        <v>1.2693831800006601</v>
      </c>
      <c r="YO248">
        <v>1.2540432299993001</v>
      </c>
      <c r="YP248">
        <v>1.8835476900003401</v>
      </c>
      <c r="YQ248">
        <v>175.17365100001899</v>
      </c>
      <c r="YR248">
        <v>142.811582300114</v>
      </c>
      <c r="YS248">
        <v>6.4458503999994701</v>
      </c>
      <c r="YT248">
        <v>7.6750302000000401</v>
      </c>
      <c r="YU248">
        <v>366.44368509994803</v>
      </c>
      <c r="YV248">
        <v>233.25932640000201</v>
      </c>
      <c r="YW248">
        <v>1.5408920999998399</v>
      </c>
      <c r="YX248">
        <v>1.6080973000007399</v>
      </c>
      <c r="YY248">
        <v>1.23730579999938</v>
      </c>
      <c r="YZ248">
        <v>4.1523933100033901</v>
      </c>
      <c r="ZA248">
        <v>1.3863023300000401</v>
      </c>
      <c r="ZB248">
        <v>4.6715087999982599</v>
      </c>
      <c r="ZC248">
        <v>1.23867679999967</v>
      </c>
      <c r="ZD248">
        <v>1.13854270000047</v>
      </c>
    </row>
    <row r="249" spans="1:680" x14ac:dyDescent="0.25">
      <c r="A249" s="40">
        <v>44413</v>
      </c>
      <c r="B249" s="6">
        <v>2.1217757900012701</v>
      </c>
      <c r="C249" s="6">
        <v>2.05070210000122</v>
      </c>
      <c r="D249">
        <v>1.0275776899998199</v>
      </c>
      <c r="E249">
        <v>1.8210343499995401</v>
      </c>
      <c r="F249">
        <v>1.1215810800004</v>
      </c>
      <c r="G249">
        <v>1.1727652999998099</v>
      </c>
      <c r="H249">
        <v>1.1307336999998401</v>
      </c>
      <c r="I249">
        <v>3.11709780000092</v>
      </c>
      <c r="J249">
        <v>1.16030289999981</v>
      </c>
      <c r="K249">
        <v>2.6207925000016998</v>
      </c>
      <c r="L249">
        <v>2.7237972000002602</v>
      </c>
      <c r="M249">
        <v>1.7451301000001</v>
      </c>
      <c r="N249">
        <v>2.7376837000010701</v>
      </c>
      <c r="O249">
        <v>2.4674712900014102</v>
      </c>
      <c r="P249">
        <v>3.0356281999993402</v>
      </c>
      <c r="Q249">
        <v>0.91045415000007801</v>
      </c>
      <c r="R249">
        <v>2.71018800000093</v>
      </c>
      <c r="S249">
        <v>2.7569148199982001</v>
      </c>
      <c r="T249">
        <v>3.24378472000171</v>
      </c>
      <c r="U249">
        <v>1.08722316999956</v>
      </c>
      <c r="V249">
        <v>1.5020208700007101</v>
      </c>
      <c r="W249">
        <v>2.9415361325991398</v>
      </c>
      <c r="X249">
        <v>2.25858822800001</v>
      </c>
      <c r="Y249">
        <v>3.5110158999996202</v>
      </c>
      <c r="Z249">
        <v>1.14917011000034</v>
      </c>
      <c r="AA249">
        <v>1.3265197599994301</v>
      </c>
      <c r="AB249">
        <v>1.17060755999955</v>
      </c>
      <c r="AC249">
        <v>12.1388647699932</v>
      </c>
      <c r="AD249">
        <v>25.557344839995501</v>
      </c>
      <c r="AE249">
        <v>1.12885448000088</v>
      </c>
      <c r="AF249">
        <v>74.673015380045399</v>
      </c>
      <c r="AG249">
        <v>10.5238279000041</v>
      </c>
      <c r="AH249">
        <v>1.9908359599994601</v>
      </c>
      <c r="AI249">
        <v>1.1699351499992201</v>
      </c>
      <c r="AJ249">
        <v>2.8204211000011101</v>
      </c>
      <c r="AK249">
        <v>2.57337460000053</v>
      </c>
      <c r="AL249">
        <v>1.6019547399992</v>
      </c>
      <c r="AM249">
        <v>1.8067747999993999</v>
      </c>
      <c r="AN249">
        <v>1075.5940582901201</v>
      </c>
      <c r="AO249">
        <v>257.36008511018002</v>
      </c>
      <c r="AP249">
        <v>193.712243380025</v>
      </c>
      <c r="AQ249">
        <v>14.359275800001299</v>
      </c>
      <c r="AR249">
        <v>1.59041715999956</v>
      </c>
      <c r="AS249">
        <v>1.3222105500008201</v>
      </c>
      <c r="AT249">
        <v>1.5693214500006401</v>
      </c>
      <c r="AU249">
        <v>4.0707118400023301</v>
      </c>
      <c r="AV249">
        <v>3.3110233000006701</v>
      </c>
      <c r="AW249">
        <v>1.4955197800008999</v>
      </c>
      <c r="AX249">
        <v>13.0661029500043</v>
      </c>
      <c r="AY249">
        <v>1.4910751000006699</v>
      </c>
      <c r="AZ249">
        <v>7.3834426999965199</v>
      </c>
      <c r="BA249">
        <v>1.60775020000074</v>
      </c>
      <c r="BB249">
        <v>4.2634705300006299</v>
      </c>
      <c r="BC249">
        <v>2.5948586300000902</v>
      </c>
      <c r="BD249">
        <v>0.96717497999998203</v>
      </c>
      <c r="BE249">
        <v>1.7976163999992401</v>
      </c>
      <c r="BF249">
        <v>2.06630959999893</v>
      </c>
      <c r="BG249">
        <v>2.4520257000003798</v>
      </c>
      <c r="BH249">
        <v>2.5990799999999599</v>
      </c>
      <c r="BI249">
        <v>1.73533900000075</v>
      </c>
      <c r="BJ249">
        <v>111.019663900021</v>
      </c>
      <c r="BK249">
        <v>1.1893409999993301</v>
      </c>
      <c r="BL249">
        <v>3.5778878199998898</v>
      </c>
      <c r="BM249">
        <v>1.8853936600007699</v>
      </c>
      <c r="BO249">
        <v>1.1420300000008901</v>
      </c>
      <c r="BP249">
        <v>1.1296867000000901</v>
      </c>
      <c r="BQ249">
        <v>2.0495722000014198</v>
      </c>
      <c r="BR249">
        <v>2.3068114999987301</v>
      </c>
      <c r="BS249">
        <v>2.3380957000008502</v>
      </c>
      <c r="BT249">
        <v>1.0731697999999601</v>
      </c>
      <c r="BU249">
        <v>1.45756540000002</v>
      </c>
      <c r="BV249">
        <v>2.0963067999982701</v>
      </c>
      <c r="BW249">
        <v>7.5216540999972503</v>
      </c>
      <c r="BX249">
        <v>4.8780244000008697</v>
      </c>
      <c r="BY249">
        <v>3.0744894999988901</v>
      </c>
      <c r="BZ249">
        <v>100.874785879976</v>
      </c>
      <c r="CA249">
        <v>9.4339654000068496</v>
      </c>
      <c r="CB249">
        <v>1.16044150000016</v>
      </c>
      <c r="CC249">
        <v>23.950616899994198</v>
      </c>
      <c r="CD249">
        <v>4.6234868000028699</v>
      </c>
      <c r="CE249">
        <v>9.3332840999937599</v>
      </c>
      <c r="CF249">
        <v>2.7818087999985401</v>
      </c>
      <c r="CG249">
        <v>38.9742061999859</v>
      </c>
      <c r="CH249">
        <v>1.07921309999983</v>
      </c>
      <c r="CI249">
        <v>2.04655300000013</v>
      </c>
      <c r="CJ249">
        <v>6.2195317000005197</v>
      </c>
      <c r="CK249">
        <v>4.7390299999970003</v>
      </c>
      <c r="CL249">
        <v>2.4157274999997802</v>
      </c>
      <c r="CM249">
        <v>3.1494458999986801</v>
      </c>
      <c r="CN249">
        <v>32.015039300022202</v>
      </c>
      <c r="CO249">
        <v>1.2936308999996999</v>
      </c>
      <c r="CP249">
        <v>1.8692752999995701</v>
      </c>
      <c r="CQ249">
        <v>1.39726700000028</v>
      </c>
      <c r="CR249">
        <v>1.29531309999948</v>
      </c>
      <c r="CS249">
        <v>1.2909464999993401</v>
      </c>
      <c r="CT249">
        <v>12.348593000002399</v>
      </c>
      <c r="CU249">
        <v>132.37497600005</v>
      </c>
      <c r="CV249">
        <v>14.542902000001</v>
      </c>
      <c r="CW249">
        <v>25.178245999995902</v>
      </c>
      <c r="CX249">
        <v>80.441603000043003</v>
      </c>
      <c r="CY249">
        <v>19.577526999986699</v>
      </c>
      <c r="CZ249">
        <v>146.50188999995601</v>
      </c>
      <c r="DA249">
        <v>10.9924507999967</v>
      </c>
      <c r="DB249">
        <v>10.349070900003399</v>
      </c>
      <c r="DC249">
        <v>23.342406999989201</v>
      </c>
      <c r="DD249">
        <v>2.6402741300007602</v>
      </c>
      <c r="DE249">
        <v>1.61931062999975</v>
      </c>
      <c r="DF249">
        <v>1.30471249999937</v>
      </c>
      <c r="DG249">
        <v>1.1248116999995501</v>
      </c>
      <c r="DH249">
        <v>3.1475612600006602</v>
      </c>
      <c r="DJ249">
        <v>1.29061419999925</v>
      </c>
      <c r="DK249">
        <v>2.6177186200002298</v>
      </c>
      <c r="DL249">
        <v>28.870578269998099</v>
      </c>
      <c r="DM249">
        <v>2.3223995799999102</v>
      </c>
      <c r="DN249">
        <v>8.67793320999772</v>
      </c>
      <c r="DO249">
        <v>2.8254249099991302</v>
      </c>
      <c r="DP249">
        <v>3.0634907999992702</v>
      </c>
      <c r="DQ249">
        <v>1.37941338000019</v>
      </c>
      <c r="DR249">
        <v>11.3769088999979</v>
      </c>
      <c r="DS249">
        <v>1.2926336899999999</v>
      </c>
      <c r="DT249">
        <v>1.3193940300006901</v>
      </c>
      <c r="DU249">
        <v>4.1323649999976597</v>
      </c>
      <c r="DV249">
        <v>3.7471445800001701</v>
      </c>
      <c r="DW249">
        <v>3.5811146199994299</v>
      </c>
      <c r="DX249">
        <v>1.4231896099990999</v>
      </c>
      <c r="DY249">
        <v>126.733052999945</v>
      </c>
      <c r="DZ249">
        <v>1.4320693299996501</v>
      </c>
      <c r="EA249">
        <v>1.8970331899999999</v>
      </c>
      <c r="EB249">
        <v>1.1591040200000899</v>
      </c>
      <c r="EC249">
        <v>1.1671659999992701</v>
      </c>
      <c r="ED249">
        <v>1.09368591999919</v>
      </c>
      <c r="EE249">
        <v>3.0086899300004002</v>
      </c>
      <c r="EF249">
        <v>1.40935845000058</v>
      </c>
      <c r="EG249">
        <v>2.5208421999996098</v>
      </c>
      <c r="EH249">
        <v>1.6584246200000099</v>
      </c>
      <c r="EI249">
        <v>1.7774437000007299</v>
      </c>
      <c r="EJ249">
        <v>1.90607441999964</v>
      </c>
      <c r="EK249">
        <v>3.2792584999988299</v>
      </c>
      <c r="EL249">
        <v>6.2315413999967904</v>
      </c>
      <c r="EM249">
        <v>30.086381900007801</v>
      </c>
      <c r="EN249">
        <v>1.59740588000022</v>
      </c>
      <c r="EO249">
        <v>1.4065065499999001</v>
      </c>
      <c r="EP249">
        <v>1.11950896999952</v>
      </c>
      <c r="EQ249">
        <v>1.1359387100001199</v>
      </c>
      <c r="ER249">
        <v>1.38182274000064</v>
      </c>
      <c r="ES249">
        <v>1.1025143999995599</v>
      </c>
      <c r="ET249">
        <v>1.6404836300007399</v>
      </c>
      <c r="EU249">
        <v>3.0716183199983802</v>
      </c>
      <c r="EV249">
        <v>1.1582330900000699</v>
      </c>
      <c r="EW249">
        <v>1.05117373999929</v>
      </c>
      <c r="EX249">
        <v>116.31594999996</v>
      </c>
      <c r="EY249">
        <v>6.8398801400035198</v>
      </c>
      <c r="EZ249">
        <v>3.5510505999991402</v>
      </c>
      <c r="FA249">
        <v>1.2353971499997001</v>
      </c>
      <c r="FC249">
        <v>213.14377829991301</v>
      </c>
      <c r="FD249">
        <v>9979.0676471442002</v>
      </c>
      <c r="FE249">
        <v>108.836841500015</v>
      </c>
      <c r="FF249">
        <v>1.1453011699995801</v>
      </c>
      <c r="FG249">
        <v>4538.8058167174504</v>
      </c>
      <c r="FH249">
        <v>1.04623770000035</v>
      </c>
      <c r="FI249">
        <v>1.20824388000074</v>
      </c>
      <c r="FJ249">
        <v>1.3619051099995001</v>
      </c>
      <c r="FK249">
        <v>22.912605169985898</v>
      </c>
      <c r="FL249">
        <v>1.3780470999990899</v>
      </c>
      <c r="FM249">
        <v>2.2684964000000001</v>
      </c>
      <c r="FN249">
        <v>1.9486027000002699</v>
      </c>
      <c r="FO249">
        <v>1.27871260000029</v>
      </c>
      <c r="FP249">
        <v>3.3689279999998698</v>
      </c>
      <c r="FQ249">
        <v>1.6716522700007801</v>
      </c>
      <c r="FR249">
        <v>1.2515701800002701</v>
      </c>
      <c r="FS249">
        <v>1.2888661300003199</v>
      </c>
      <c r="FT249">
        <v>2.3268161699998</v>
      </c>
      <c r="FU249">
        <v>2.3231367199987298</v>
      </c>
      <c r="FV249">
        <v>1.2572134500005601</v>
      </c>
      <c r="FW249">
        <v>1.42764087999967</v>
      </c>
      <c r="FX249">
        <v>1.1642965499995599</v>
      </c>
      <c r="FY249">
        <v>1.3431606199992501</v>
      </c>
      <c r="FZ249">
        <v>1.1084573999996801</v>
      </c>
      <c r="GA249">
        <v>3.9813893300015502</v>
      </c>
      <c r="GB249">
        <v>1.25885469999957</v>
      </c>
      <c r="GC249">
        <v>365.71741381008201</v>
      </c>
      <c r="GD249">
        <v>107.11411099997299</v>
      </c>
      <c r="GE249">
        <v>198.49860809999501</v>
      </c>
      <c r="GF249">
        <v>298.40881479997199</v>
      </c>
      <c r="GG249">
        <v>285.74787929980101</v>
      </c>
      <c r="GH249">
        <v>136.26044779992699</v>
      </c>
      <c r="GI249">
        <v>319.96497870003799</v>
      </c>
      <c r="GJ249">
        <v>121.241927800002</v>
      </c>
      <c r="GK249">
        <v>232.837766200071</v>
      </c>
      <c r="GL249">
        <v>1.1340607999991299</v>
      </c>
      <c r="GM249">
        <v>2.3066256999991301</v>
      </c>
      <c r="GN249">
        <v>1.4908694999994601</v>
      </c>
      <c r="GO249">
        <v>7.1457386999973096</v>
      </c>
      <c r="GP249">
        <v>2.9536100000004799</v>
      </c>
      <c r="GQ249">
        <v>1.1656638000004</v>
      </c>
      <c r="GR249">
        <v>2.28706299999976</v>
      </c>
      <c r="GS249">
        <v>4.4336862999989499</v>
      </c>
      <c r="GT249">
        <v>2.16781270000138</v>
      </c>
      <c r="GU249">
        <v>3.0190470000015899</v>
      </c>
      <c r="GV249">
        <v>12.2080755000061</v>
      </c>
      <c r="GW249">
        <v>1.4189662999997401</v>
      </c>
      <c r="GX249">
        <v>8.5954312999965605</v>
      </c>
      <c r="GY249">
        <v>4.2273470000000097</v>
      </c>
      <c r="GZ249">
        <v>1.04924759999994</v>
      </c>
      <c r="HA249">
        <v>2.35397789999843</v>
      </c>
      <c r="HB249">
        <v>0.97442049999972402</v>
      </c>
      <c r="HC249">
        <v>5.2847247000027</v>
      </c>
      <c r="HD249">
        <v>1.3607843999998299</v>
      </c>
      <c r="HE249">
        <v>156.56591650005399</v>
      </c>
      <c r="HF249">
        <v>3.6104663000005499</v>
      </c>
      <c r="HG249">
        <v>1.04730279999967</v>
      </c>
      <c r="HH249">
        <v>2.2347598000014801</v>
      </c>
      <c r="HI249">
        <v>6.0173215999966496</v>
      </c>
      <c r="HJ249">
        <v>1.1463421999997101</v>
      </c>
      <c r="HK249">
        <v>4.3717710999990196</v>
      </c>
      <c r="HL249">
        <v>186.40637513995199</v>
      </c>
      <c r="HM249">
        <v>4.6770700699998997</v>
      </c>
      <c r="HN249">
        <v>83.417979039950296</v>
      </c>
      <c r="HO249">
        <v>1162.66803652048</v>
      </c>
      <c r="HP249">
        <v>1.1705748000003999</v>
      </c>
      <c r="HQ249">
        <v>1.2077210499992399</v>
      </c>
      <c r="HR249">
        <v>119.55302552005701</v>
      </c>
      <c r="HS249">
        <v>187.86239714990401</v>
      </c>
      <c r="HT249">
        <v>139.46424346999299</v>
      </c>
      <c r="HU249">
        <v>160.35045517003201</v>
      </c>
      <c r="HV249">
        <v>162.90024068998201</v>
      </c>
      <c r="HW249">
        <v>457.368022279814</v>
      </c>
      <c r="HX249">
        <v>123.471069970052</v>
      </c>
      <c r="HY249">
        <v>145.12120376992999</v>
      </c>
      <c r="HZ249">
        <v>110.38900186005</v>
      </c>
      <c r="IA249">
        <v>1.1120111000000199</v>
      </c>
      <c r="IB249">
        <v>1.1216064000000201</v>
      </c>
      <c r="IC249">
        <v>1.19454960000076</v>
      </c>
      <c r="ID249">
        <v>1.2544429000008701</v>
      </c>
      <c r="IE249">
        <v>1.0360681999991399</v>
      </c>
      <c r="IF249">
        <v>1.4195992999993901</v>
      </c>
      <c r="IG249">
        <v>1.8479585999993999</v>
      </c>
      <c r="IH249">
        <v>1.3853421000003401</v>
      </c>
      <c r="II249">
        <v>1.38853709999967</v>
      </c>
      <c r="IJ249">
        <v>1.0542265999993099</v>
      </c>
      <c r="IK249">
        <v>1.11723829999937</v>
      </c>
      <c r="IL249">
        <v>1.1380716000003299</v>
      </c>
      <c r="IM249">
        <v>1.1907501000005101</v>
      </c>
      <c r="IN249">
        <v>1.04639619999944</v>
      </c>
      <c r="IO249">
        <v>1.04175199999918</v>
      </c>
      <c r="IP249">
        <v>3.08842949999962</v>
      </c>
      <c r="IQ249">
        <v>1.12464619999992</v>
      </c>
      <c r="IR249">
        <v>1.0295124999993299</v>
      </c>
      <c r="IS249">
        <v>1.34510740000042</v>
      </c>
      <c r="IT249">
        <v>1.3772066000001399</v>
      </c>
      <c r="IU249">
        <v>1.1969616000005801</v>
      </c>
      <c r="IV249">
        <v>1.55590099999972</v>
      </c>
      <c r="IW249">
        <v>1.0532856999998299</v>
      </c>
      <c r="IX249">
        <v>1.6886728999998</v>
      </c>
      <c r="IY249">
        <v>1.4181846999999801</v>
      </c>
      <c r="IZ249">
        <v>2.0860938000005298</v>
      </c>
      <c r="JA249">
        <v>1.44409149999956</v>
      </c>
      <c r="JB249">
        <v>1.29011940000055</v>
      </c>
      <c r="JC249">
        <v>1.21154410000054</v>
      </c>
      <c r="JD249">
        <v>1.1955073999997701</v>
      </c>
      <c r="JE249">
        <v>1.19460369999979</v>
      </c>
      <c r="JF249">
        <v>4.3699632999996503</v>
      </c>
      <c r="JG249">
        <v>1.5416808000008999</v>
      </c>
      <c r="JH249">
        <v>1.4247660000000899</v>
      </c>
      <c r="JI249">
        <v>1.0378448999999801</v>
      </c>
      <c r="JJ249">
        <v>5.8494146000011797</v>
      </c>
      <c r="JK249">
        <v>1.6127839000000701</v>
      </c>
      <c r="JL249">
        <v>1.6108712999994199</v>
      </c>
      <c r="JM249">
        <v>1.85243780000019</v>
      </c>
      <c r="JN249">
        <v>1.1761036999996599</v>
      </c>
      <c r="JO249">
        <v>2.5599475999988499</v>
      </c>
      <c r="JP249">
        <v>546.02061897981901</v>
      </c>
      <c r="JQ249">
        <v>212.007352869958</v>
      </c>
      <c r="JR249">
        <v>12.016948000004</v>
      </c>
      <c r="JS249">
        <v>2.0921964000008302</v>
      </c>
      <c r="JT249">
        <v>1.38987119999911</v>
      </c>
      <c r="JU249">
        <v>6.9325280999983097</v>
      </c>
      <c r="JV249">
        <v>115.04385000001599</v>
      </c>
      <c r="JW249">
        <v>0.98485540000001504</v>
      </c>
      <c r="JX249">
        <v>108.439012999996</v>
      </c>
      <c r="JY249">
        <v>1.1724188799999</v>
      </c>
      <c r="JZ249">
        <v>1.20315296000081</v>
      </c>
      <c r="KA249">
        <v>119.847109999973</v>
      </c>
      <c r="KB249">
        <v>84.504838999942905</v>
      </c>
      <c r="KC249">
        <v>113.673688999959</v>
      </c>
      <c r="KD249">
        <v>111.973033000017</v>
      </c>
      <c r="KE249">
        <v>117.727208000026</v>
      </c>
      <c r="KF249">
        <v>99.2064930000342</v>
      </c>
      <c r="KG249">
        <v>123.658882000018</v>
      </c>
      <c r="KH249">
        <v>112.05225499998799</v>
      </c>
      <c r="KI249">
        <v>177.045147999888</v>
      </c>
      <c r="KJ249">
        <v>166.05860699992601</v>
      </c>
      <c r="KK249">
        <v>125.79743899998699</v>
      </c>
      <c r="KL249">
        <v>111.045827999944</v>
      </c>
      <c r="KM249">
        <v>150.48417999991199</v>
      </c>
      <c r="KN249">
        <v>131.36857799999399</v>
      </c>
      <c r="KO249">
        <v>107.374629999977</v>
      </c>
      <c r="KP249">
        <v>110.525427000015</v>
      </c>
      <c r="KQ249">
        <v>173.64276800002</v>
      </c>
      <c r="KR249">
        <v>267.45255099982001</v>
      </c>
      <c r="KS249">
        <v>148.81605600006901</v>
      </c>
      <c r="KT249">
        <v>141.81826300010999</v>
      </c>
      <c r="KU249">
        <v>238.919104000088</v>
      </c>
      <c r="KV249">
        <v>111.253233000054</v>
      </c>
      <c r="KW249">
        <v>118.35134599998101</v>
      </c>
      <c r="KX249">
        <v>187.85584100009899</v>
      </c>
      <c r="KY249">
        <v>203.207828999963</v>
      </c>
      <c r="KZ249">
        <v>101.295084999991</v>
      </c>
      <c r="LA249">
        <v>118.647469999967</v>
      </c>
      <c r="LB249">
        <v>132.483951000031</v>
      </c>
      <c r="LC249">
        <v>115.47819900000501</v>
      </c>
      <c r="LD249">
        <v>219.59234700002699</v>
      </c>
      <c r="LE249">
        <v>89.275144999963203</v>
      </c>
      <c r="LF249">
        <v>125.13127100002001</v>
      </c>
      <c r="LG249">
        <v>119.756962000043</v>
      </c>
      <c r="LH249">
        <v>105.94027400005101</v>
      </c>
      <c r="LI249">
        <v>128.466717999894</v>
      </c>
      <c r="LJ249">
        <v>118.21522400004299</v>
      </c>
      <c r="LK249">
        <v>162.50824899994799</v>
      </c>
      <c r="LL249">
        <v>257.11828400008397</v>
      </c>
      <c r="LM249">
        <v>204.16392399999299</v>
      </c>
      <c r="LN249">
        <v>119.125502999988</v>
      </c>
      <c r="LO249">
        <v>160.92667700000999</v>
      </c>
      <c r="LP249">
        <v>99.877485999953905</v>
      </c>
      <c r="LQ249">
        <v>115.803619000013</v>
      </c>
      <c r="LR249">
        <v>86.772600000025705</v>
      </c>
      <c r="LS249">
        <v>161.91763700009301</v>
      </c>
      <c r="LT249">
        <v>138.924950999906</v>
      </c>
      <c r="LU249">
        <v>117.750018000021</v>
      </c>
      <c r="LV249">
        <v>155.024720000103</v>
      </c>
      <c r="LW249">
        <v>103.368051000056</v>
      </c>
      <c r="LX249">
        <v>116.028064999962</v>
      </c>
      <c r="LY249">
        <v>129.74180900002801</v>
      </c>
      <c r="LZ249">
        <v>121.325454000034</v>
      </c>
      <c r="MA249">
        <v>99.8309860000154</v>
      </c>
      <c r="MB249">
        <v>115.986582000041</v>
      </c>
      <c r="MC249">
        <v>162.863674999913</v>
      </c>
      <c r="MD249">
        <v>118.07787699997399</v>
      </c>
      <c r="ME249">
        <v>98.614375000004699</v>
      </c>
      <c r="MF249">
        <v>103.302198000019</v>
      </c>
      <c r="MG249">
        <v>104.17905799998</v>
      </c>
      <c r="MH249">
        <v>155.64756600000001</v>
      </c>
      <c r="MI249">
        <v>222.273637000006</v>
      </c>
      <c r="MJ249">
        <v>102.668870000052</v>
      </c>
      <c r="MK249">
        <v>108.661933999974</v>
      </c>
      <c r="ML249">
        <v>165.01051399996501</v>
      </c>
      <c r="MM249">
        <v>117.45582100004</v>
      </c>
      <c r="MN249">
        <v>101.720782999997</v>
      </c>
      <c r="MO249">
        <v>138.66410599998201</v>
      </c>
      <c r="MP249">
        <v>114.808778999955</v>
      </c>
      <c r="MQ249">
        <v>112.862017999985</v>
      </c>
      <c r="MR249">
        <v>104.853813000023</v>
      </c>
      <c r="MS249">
        <v>95.548961999942506</v>
      </c>
      <c r="MT249">
        <v>219.204450000077</v>
      </c>
      <c r="MU249">
        <v>289.19193399976899</v>
      </c>
      <c r="MV249">
        <v>211.65592600009401</v>
      </c>
      <c r="MW249">
        <v>270.48037600005</v>
      </c>
      <c r="MX249">
        <v>103.298027000041</v>
      </c>
      <c r="MY249">
        <v>326.65332600008702</v>
      </c>
      <c r="MZ249">
        <v>323.22579000005499</v>
      </c>
      <c r="NA249">
        <v>316.97752000019</v>
      </c>
      <c r="NB249">
        <v>129.257820999948</v>
      </c>
      <c r="NC249">
        <v>295.71288099978102</v>
      </c>
      <c r="ND249">
        <v>106.294525000034</v>
      </c>
      <c r="NE249">
        <v>143.43030999996699</v>
      </c>
      <c r="NF249">
        <v>231.38125599990599</v>
      </c>
      <c r="NG249">
        <v>162.430252999999</v>
      </c>
      <c r="NH249">
        <v>149.26270000007901</v>
      </c>
      <c r="NI249">
        <v>129.06262600002799</v>
      </c>
      <c r="NJ249">
        <v>118.85921599995299</v>
      </c>
      <c r="NK249">
        <v>126.08961100003199</v>
      </c>
      <c r="NL249">
        <v>125.297376999981</v>
      </c>
      <c r="NM249">
        <v>120.648708999972</v>
      </c>
      <c r="NN249">
        <v>155.278144000098</v>
      </c>
      <c r="NO249">
        <v>104.395446000039</v>
      </c>
      <c r="NP249">
        <v>132.08342200005399</v>
      </c>
      <c r="NQ249">
        <v>108.815888999961</v>
      </c>
      <c r="NR249">
        <v>1.69466119999925</v>
      </c>
      <c r="NS249">
        <v>3.8134539999991799</v>
      </c>
      <c r="NT249">
        <v>1.36962440000025</v>
      </c>
      <c r="NU249">
        <v>1.05208348000087</v>
      </c>
      <c r="NV249">
        <v>2.61151165000047</v>
      </c>
      <c r="NW249">
        <v>1.1884012200007401</v>
      </c>
      <c r="NX249">
        <v>1.0380860999994199</v>
      </c>
      <c r="NY249">
        <v>1.1302725000005001</v>
      </c>
      <c r="NZ249">
        <v>1.2307199000006199</v>
      </c>
      <c r="OA249">
        <v>1.1560757000006601</v>
      </c>
      <c r="OB249">
        <v>3.9437685999982901</v>
      </c>
      <c r="OC249">
        <v>2.3943316000004402</v>
      </c>
      <c r="OD249">
        <v>3.2535081999994899</v>
      </c>
      <c r="OE249">
        <v>1.8077257999993901</v>
      </c>
      <c r="OF249">
        <v>2.88939160000155</v>
      </c>
      <c r="OG249">
        <v>5.8498617000004698</v>
      </c>
      <c r="OH249">
        <v>2.27636530000018</v>
      </c>
      <c r="OI249">
        <v>2.5312583000013502</v>
      </c>
      <c r="OJ249">
        <v>1.2866200000007699</v>
      </c>
      <c r="OK249">
        <v>1.29132530000061</v>
      </c>
      <c r="OL249">
        <v>1.37933279999925</v>
      </c>
      <c r="OM249">
        <v>3.2362248700010201</v>
      </c>
      <c r="ON249">
        <v>3.5100602999991701</v>
      </c>
      <c r="OO249">
        <v>1.3874364999992399</v>
      </c>
      <c r="OP249">
        <v>2.1733402300014899</v>
      </c>
      <c r="OQ249">
        <v>2.8854255500009498</v>
      </c>
      <c r="OR249">
        <v>2.7857847400009601</v>
      </c>
      <c r="OS249">
        <v>2.5675134500015702</v>
      </c>
      <c r="OT249">
        <v>2.96980040999915</v>
      </c>
      <c r="OU249">
        <v>1.08764046000033</v>
      </c>
      <c r="OV249">
        <v>1.6974293099992801</v>
      </c>
      <c r="OW249">
        <v>2.6233741500000201</v>
      </c>
      <c r="OX249">
        <v>2.9992054399990602</v>
      </c>
      <c r="OY249">
        <v>55.546599449997302</v>
      </c>
      <c r="OZ249">
        <v>2.8742039399985502</v>
      </c>
      <c r="PA249">
        <v>10.8096654300025</v>
      </c>
      <c r="PB249">
        <v>2.73897040000156</v>
      </c>
      <c r="PC249">
        <v>3.7852923499995099</v>
      </c>
      <c r="PD249">
        <v>3.3024307300002</v>
      </c>
      <c r="PE249">
        <v>1.8498325100008499</v>
      </c>
      <c r="PF249">
        <v>102.78891280002399</v>
      </c>
      <c r="PG249">
        <v>10.7558589999971</v>
      </c>
      <c r="PH249">
        <v>4.1216474000029804</v>
      </c>
      <c r="PI249">
        <v>6.4835090999986296</v>
      </c>
      <c r="PJ249">
        <v>4.4144091999987696</v>
      </c>
      <c r="PK249">
        <v>1.11113769999974</v>
      </c>
      <c r="PL249">
        <v>1.28602782000053</v>
      </c>
      <c r="PM249">
        <v>1.3375888699993099</v>
      </c>
      <c r="PN249">
        <v>1.5432256000003699</v>
      </c>
      <c r="PO249">
        <v>1.5823891799991501</v>
      </c>
      <c r="PP249">
        <v>1.67637594000007</v>
      </c>
      <c r="PQ249">
        <v>1.7680332799991401</v>
      </c>
      <c r="PR249">
        <v>1.4226360699995</v>
      </c>
      <c r="PS249">
        <v>1.7824116699994199</v>
      </c>
      <c r="PT249">
        <v>2.1487062900014302</v>
      </c>
      <c r="PU249">
        <v>3.60579248000067</v>
      </c>
      <c r="PV249">
        <v>9.0187572099966893</v>
      </c>
      <c r="PW249">
        <v>230.32985459989899</v>
      </c>
      <c r="PX249">
        <v>2.1561584000009999</v>
      </c>
      <c r="PY249">
        <v>167.36591610009799</v>
      </c>
      <c r="PZ249">
        <v>1.8674479000001201</v>
      </c>
      <c r="QA249">
        <v>1.69073629999912</v>
      </c>
      <c r="QB249">
        <v>106.89639330003401</v>
      </c>
      <c r="QC249">
        <v>2.08498619999955</v>
      </c>
      <c r="QD249">
        <v>42972.594428598903</v>
      </c>
      <c r="QE249">
        <v>2.6084588000012401</v>
      </c>
      <c r="QF249">
        <v>2.3750554899998</v>
      </c>
      <c r="QG249">
        <v>217.221049440093</v>
      </c>
      <c r="QH249">
        <v>121.05225266004</v>
      </c>
      <c r="QI249">
        <v>1.1110761899999499</v>
      </c>
      <c r="QJ249">
        <v>1.14099397000064</v>
      </c>
      <c r="QK249">
        <v>1.08279806999963</v>
      </c>
      <c r="QL249">
        <v>1.0805367100001599</v>
      </c>
      <c r="QM249">
        <v>15.6937446899974</v>
      </c>
      <c r="QN249">
        <v>1.5839877199996399</v>
      </c>
      <c r="QO249">
        <v>100.44389200001</v>
      </c>
      <c r="QP249">
        <v>1.5063764000005899</v>
      </c>
      <c r="QQ249">
        <v>1.3988341999993299</v>
      </c>
      <c r="QR249">
        <v>1.1646622999996901</v>
      </c>
      <c r="QS249">
        <v>1.79991970000083</v>
      </c>
      <c r="QT249">
        <v>1.4812113000007201</v>
      </c>
      <c r="QU249">
        <v>117.825802000007</v>
      </c>
      <c r="QV249">
        <v>101.06866800005101</v>
      </c>
      <c r="QW249">
        <v>187.34308100002801</v>
      </c>
      <c r="QX249">
        <v>114.910769999959</v>
      </c>
      <c r="QY249">
        <v>107.689515999984</v>
      </c>
      <c r="QZ249">
        <v>107.56676299998099</v>
      </c>
      <c r="RA249">
        <v>106.521061999956</v>
      </c>
      <c r="RB249">
        <v>1.31994683999983</v>
      </c>
      <c r="RC249">
        <v>2.4936328699986898</v>
      </c>
      <c r="RD249">
        <v>161.72380600008199</v>
      </c>
      <c r="RE249">
        <v>109.34787299996199</v>
      </c>
      <c r="RF249">
        <v>112.817888000049</v>
      </c>
      <c r="RG249">
        <v>125.08074999996499</v>
      </c>
      <c r="RH249">
        <v>152.87940199999099</v>
      </c>
      <c r="RI249">
        <v>262.53393399994798</v>
      </c>
      <c r="RJ249">
        <v>107.212803000002</v>
      </c>
      <c r="RK249">
        <v>102.40599700005301</v>
      </c>
      <c r="RL249">
        <v>277.63096300000302</v>
      </c>
      <c r="RM249">
        <v>53.818380000011501</v>
      </c>
      <c r="RN249">
        <v>274.85527499998</v>
      </c>
      <c r="RO249">
        <v>173.07568800006999</v>
      </c>
      <c r="RP249">
        <v>225.24769399990299</v>
      </c>
      <c r="RQ249">
        <v>107.085246999981</v>
      </c>
      <c r="RR249">
        <v>387.28306999988899</v>
      </c>
      <c r="RS249">
        <v>200.20296199992299</v>
      </c>
      <c r="RT249">
        <v>113.005144999945</v>
      </c>
      <c r="RU249">
        <v>191.14130200003299</v>
      </c>
      <c r="RV249">
        <v>336.065874999855</v>
      </c>
      <c r="RW249">
        <v>62.779044000024399</v>
      </c>
      <c r="RX249">
        <v>374.635114999954</v>
      </c>
      <c r="RY249">
        <v>202.282149000093</v>
      </c>
      <c r="RZ249">
        <v>639.95513200014796</v>
      </c>
      <c r="SA249">
        <v>692.98826199956204</v>
      </c>
      <c r="SB249">
        <v>298.972209999803</v>
      </c>
      <c r="SC249">
        <v>108.056569000008</v>
      </c>
      <c r="SD249">
        <v>206.462331000017</v>
      </c>
      <c r="SE249">
        <v>386.38135199993798</v>
      </c>
      <c r="SF249">
        <v>278.43888799985899</v>
      </c>
      <c r="SG249">
        <v>761.46710699982896</v>
      </c>
      <c r="SH249">
        <v>115.007566999993</v>
      </c>
      <c r="SI249">
        <v>103.150108000031</v>
      </c>
      <c r="SJ249">
        <v>7975.8894739970601</v>
      </c>
      <c r="SK249">
        <v>64.939629000029498</v>
      </c>
      <c r="SL249">
        <v>151.24904599995401</v>
      </c>
      <c r="SM249">
        <v>287.35823399992699</v>
      </c>
      <c r="SN249">
        <v>343.069608000107</v>
      </c>
      <c r="SO249">
        <v>203.401615000097</v>
      </c>
      <c r="SP249">
        <v>566.66681899968501</v>
      </c>
      <c r="SQ249">
        <v>203.67113899998401</v>
      </c>
      <c r="SR249">
        <v>53.916655000008198</v>
      </c>
      <c r="SS249">
        <v>51.152966000023298</v>
      </c>
      <c r="ST249">
        <v>202.92347600008401</v>
      </c>
      <c r="SU249">
        <v>196.92458899994401</v>
      </c>
      <c r="SV249">
        <v>204.58167500002301</v>
      </c>
      <c r="SW249">
        <v>170.09104100009401</v>
      </c>
      <c r="SX249">
        <v>212.41970199998499</v>
      </c>
      <c r="SY249">
        <v>190.77845699992</v>
      </c>
      <c r="SZ249">
        <v>124.888298999984</v>
      </c>
      <c r="TA249">
        <v>153.41482100007099</v>
      </c>
      <c r="TB249">
        <v>109.740294000017</v>
      </c>
      <c r="TC249">
        <v>157.75671899993901</v>
      </c>
      <c r="TD249">
        <v>146.22597400005901</v>
      </c>
      <c r="TE249">
        <v>518.14231900032598</v>
      </c>
      <c r="TF249">
        <v>116.04273099999401</v>
      </c>
      <c r="TG249">
        <v>124.556174000027</v>
      </c>
      <c r="TH249">
        <v>563.58557000011206</v>
      </c>
      <c r="TI249">
        <v>90.490972999948994</v>
      </c>
      <c r="TJ249">
        <v>374.05998399993399</v>
      </c>
      <c r="TK249">
        <v>165.45520900003601</v>
      </c>
      <c r="TM249">
        <v>505.22037100000301</v>
      </c>
      <c r="TN249">
        <v>197.04234299994999</v>
      </c>
      <c r="TO249">
        <v>506.021054000128</v>
      </c>
      <c r="TQ249">
        <v>505.82843900006299</v>
      </c>
      <c r="TR249">
        <v>505.72078899992601</v>
      </c>
      <c r="TS249">
        <v>206.33288899995401</v>
      </c>
      <c r="TT249">
        <v>167.889191000024</v>
      </c>
      <c r="TU249">
        <v>104.251538999961</v>
      </c>
      <c r="TV249">
        <v>110.221405999968</v>
      </c>
      <c r="TW249">
        <v>367.05197599995898</v>
      </c>
      <c r="TX249">
        <v>134.26442199991999</v>
      </c>
      <c r="TY249">
        <v>116.730268000043</v>
      </c>
      <c r="TZ249">
        <v>424.32184700015898</v>
      </c>
      <c r="UA249">
        <v>154.304939999944</v>
      </c>
      <c r="UB249">
        <v>135.784396999981</v>
      </c>
      <c r="UC249">
        <v>119.307899000007</v>
      </c>
      <c r="UD249">
        <v>112.614722999977</v>
      </c>
      <c r="UE249">
        <v>139.521995000076</v>
      </c>
      <c r="UF249">
        <v>114.62688999995601</v>
      </c>
      <c r="UG249">
        <v>131.64183599990801</v>
      </c>
      <c r="UH249">
        <v>137.94680400006499</v>
      </c>
      <c r="UI249">
        <v>120.462870000047</v>
      </c>
      <c r="UJ249">
        <v>113.552383000031</v>
      </c>
      <c r="UK249">
        <v>137.93942800001199</v>
      </c>
      <c r="UL249">
        <v>160.81868400005601</v>
      </c>
      <c r="UM249">
        <v>114.127560999943</v>
      </c>
      <c r="UN249">
        <v>146.57624400011301</v>
      </c>
      <c r="UO249">
        <v>195.13318299991101</v>
      </c>
      <c r="UP249">
        <v>210.34411499998501</v>
      </c>
      <c r="UQ249">
        <v>112.836347999983</v>
      </c>
      <c r="UR249">
        <v>110.291090999963</v>
      </c>
      <c r="US249">
        <v>351.33081999979902</v>
      </c>
      <c r="UT249">
        <v>350.56513000000302</v>
      </c>
      <c r="UU249">
        <v>1941.3038660008499</v>
      </c>
      <c r="UV249">
        <v>140.30322999996099</v>
      </c>
      <c r="UW249">
        <v>448.085700999945</v>
      </c>
      <c r="UX249">
        <v>107.91206500004</v>
      </c>
      <c r="UY249">
        <v>59.957666000002099</v>
      </c>
      <c r="UZ249">
        <v>13.6286220000038</v>
      </c>
      <c r="VA249">
        <v>161.64935000008001</v>
      </c>
      <c r="VB249">
        <v>115.77261400001601</v>
      </c>
      <c r="VD249">
        <v>120.724965999951</v>
      </c>
      <c r="VE249">
        <v>108.355692000012</v>
      </c>
      <c r="VF249">
        <v>148.10188800003399</v>
      </c>
      <c r="VG249">
        <v>150.526347999927</v>
      </c>
      <c r="VH249">
        <v>113.703870999976</v>
      </c>
      <c r="VI249">
        <v>107.652957999962</v>
      </c>
      <c r="VJ249">
        <v>119.198497000034</v>
      </c>
      <c r="VK249">
        <v>117.740594999981</v>
      </c>
      <c r="VL249">
        <v>106.796229999978</v>
      </c>
      <c r="VM249">
        <v>110.596498999977</v>
      </c>
      <c r="VN249">
        <v>213.712275000056</v>
      </c>
      <c r="VO249">
        <v>106.553379000048</v>
      </c>
      <c r="VP249">
        <v>290.18918799981498</v>
      </c>
      <c r="VQ249">
        <v>193.31223600008499</v>
      </c>
      <c r="VR249">
        <v>113.321497999947</v>
      </c>
      <c r="VS249">
        <v>107.46384500002</v>
      </c>
      <c r="VT249">
        <v>123.592104000039</v>
      </c>
      <c r="VU249">
        <v>164.550253999885</v>
      </c>
      <c r="VV249">
        <v>202.45806200010699</v>
      </c>
      <c r="VW249">
        <v>169.15441900002801</v>
      </c>
      <c r="VX249">
        <v>148.18078899988899</v>
      </c>
      <c r="VY249">
        <v>108.32216199999699</v>
      </c>
      <c r="VZ249">
        <v>110.75945999997199</v>
      </c>
      <c r="WA249">
        <v>104.060762000037</v>
      </c>
      <c r="WB249">
        <v>289.27648699982097</v>
      </c>
      <c r="WC249">
        <v>185.77436999999901</v>
      </c>
      <c r="WD249">
        <v>204.76695100008499</v>
      </c>
      <c r="WE249">
        <v>106.530988999992</v>
      </c>
      <c r="WF249">
        <v>105.546644999995</v>
      </c>
      <c r="WH249">
        <v>111.75108600000399</v>
      </c>
      <c r="WI249">
        <v>122.508552000043</v>
      </c>
      <c r="WJ249">
        <v>29.731599999999201</v>
      </c>
      <c r="WK249">
        <v>113.649737</v>
      </c>
      <c r="WL249">
        <v>104.58173800003701</v>
      </c>
      <c r="WM249">
        <v>222.09482400002901</v>
      </c>
      <c r="WN249">
        <v>285.714186999947</v>
      </c>
      <c r="WO249">
        <v>351.858353000134</v>
      </c>
      <c r="WP249">
        <v>221.976702000014</v>
      </c>
      <c r="WQ249">
        <v>264.71608899999399</v>
      </c>
      <c r="WR249">
        <v>330.24083699984499</v>
      </c>
      <c r="WS249">
        <v>289.83777499990498</v>
      </c>
      <c r="WT249">
        <v>547.73087000008695</v>
      </c>
      <c r="WU249">
        <v>558.06895100045904</v>
      </c>
      <c r="WV249">
        <v>871.90454899985298</v>
      </c>
      <c r="WW249">
        <v>127.016816999996</v>
      </c>
      <c r="WX249">
        <v>311.24853100022301</v>
      </c>
      <c r="WY249">
        <v>153.074835000094</v>
      </c>
      <c r="WZ249">
        <v>287.18524099979498</v>
      </c>
      <c r="XA249">
        <v>102.228758999961</v>
      </c>
      <c r="XB249">
        <v>221.48056300007701</v>
      </c>
      <c r="XC249">
        <v>104.07850199996</v>
      </c>
      <c r="XD249">
        <v>486.74303299980198</v>
      </c>
      <c r="XE249">
        <v>162.094580000034</v>
      </c>
      <c r="XF249">
        <v>240.97994099999801</v>
      </c>
      <c r="XG249">
        <v>99.869599999976302</v>
      </c>
      <c r="XH249">
        <v>205.32663200004001</v>
      </c>
      <c r="XI249">
        <v>100.66366199997699</v>
      </c>
      <c r="XJ249">
        <v>213.993064000038</v>
      </c>
      <c r="XK249">
        <v>59.838018000009498</v>
      </c>
      <c r="XL249">
        <v>1.62124795000091</v>
      </c>
      <c r="XM249">
        <v>5.8948176799967804</v>
      </c>
      <c r="XN249">
        <v>1.1282225699997099</v>
      </c>
      <c r="XO249">
        <v>1.8576241699993301</v>
      </c>
      <c r="XP249">
        <v>1.7845123299994201</v>
      </c>
      <c r="XQ249">
        <v>23.495793089998202</v>
      </c>
      <c r="XR249">
        <v>1.28378786999929</v>
      </c>
      <c r="XS249">
        <v>1.3121204300005</v>
      </c>
      <c r="XT249">
        <v>2.3830897199986798</v>
      </c>
      <c r="XU249">
        <v>2.3023473399989598</v>
      </c>
      <c r="XV249">
        <v>3.0079469000011199</v>
      </c>
      <c r="XW249">
        <v>3.5004971999987902</v>
      </c>
      <c r="XX249">
        <v>3.3609251000016198</v>
      </c>
      <c r="XY249">
        <v>3.5366744999992101</v>
      </c>
      <c r="XZ249">
        <v>1.47134532000018</v>
      </c>
      <c r="YA249">
        <v>12.2642664000014</v>
      </c>
      <c r="YB249">
        <v>1.1395081800001201</v>
      </c>
      <c r="YC249">
        <v>1.30451490000087</v>
      </c>
      <c r="YD249">
        <v>1.1314987999994599</v>
      </c>
      <c r="YE249">
        <v>4.5493117000005396</v>
      </c>
      <c r="YF249">
        <v>1.11496160000024</v>
      </c>
      <c r="YG249">
        <v>0.92275222999978701</v>
      </c>
      <c r="YH249">
        <v>1518.56948423013</v>
      </c>
      <c r="YI249">
        <v>117.30259049998099</v>
      </c>
      <c r="YJ249">
        <v>309.22354000015201</v>
      </c>
      <c r="YK249">
        <v>3.1335648300009802</v>
      </c>
      <c r="YL249">
        <v>1.4922424100004701</v>
      </c>
      <c r="YM249">
        <v>2457641.4871025099</v>
      </c>
      <c r="YN249">
        <v>1.2693814800004499</v>
      </c>
      <c r="YO249">
        <v>1.25403883000035</v>
      </c>
      <c r="YP249">
        <v>1.87925926000025</v>
      </c>
      <c r="YQ249">
        <v>175.39484900003299</v>
      </c>
      <c r="YR249">
        <v>142.50704609998499</v>
      </c>
      <c r="YS249">
        <v>6.4027560000031398</v>
      </c>
      <c r="YT249">
        <v>7.6065615999978</v>
      </c>
      <c r="YU249">
        <v>363.69712179992302</v>
      </c>
      <c r="YV249">
        <v>232.66023789998101</v>
      </c>
      <c r="YW249">
        <v>1.54643159999978</v>
      </c>
      <c r="YX249">
        <v>1.60840680000001</v>
      </c>
      <c r="YY249">
        <v>1.2420180999997701</v>
      </c>
      <c r="YZ249">
        <v>4.1849563499999904</v>
      </c>
      <c r="ZA249">
        <v>1.39590918000067</v>
      </c>
      <c r="ZB249">
        <v>4.7675677299994303</v>
      </c>
      <c r="ZC249">
        <v>1.26443199999994</v>
      </c>
      <c r="ZD249">
        <v>1.14351379999971</v>
      </c>
    </row>
    <row r="250" spans="1:680" x14ac:dyDescent="0.25">
      <c r="A250" s="40">
        <v>44414</v>
      </c>
      <c r="B250" s="6">
        <v>2.1223005700012401</v>
      </c>
      <c r="C250" s="6">
        <v>2.0581488899988498</v>
      </c>
      <c r="D250">
        <v>1.0279363999998199</v>
      </c>
      <c r="E250">
        <v>1.8216758500002499</v>
      </c>
      <c r="F250">
        <v>1.1219757700000601</v>
      </c>
      <c r="G250">
        <v>1.1733640000002199</v>
      </c>
      <c r="H250">
        <v>1.1312562999992199</v>
      </c>
      <c r="I250">
        <v>3.1179482000006802</v>
      </c>
      <c r="J250">
        <v>1.16052029999992</v>
      </c>
      <c r="K250">
        <v>2.6381282000002102</v>
      </c>
      <c r="L250">
        <v>2.73157379999975</v>
      </c>
      <c r="M250">
        <v>1.7501150000007299</v>
      </c>
      <c r="N250">
        <v>2.7451493000007798</v>
      </c>
      <c r="O250">
        <v>2.4803062300015899</v>
      </c>
      <c r="P250">
        <v>3.0514142899992298</v>
      </c>
      <c r="Q250">
        <v>0.90959546999965801</v>
      </c>
      <c r="R250">
        <v>2.70463685999857</v>
      </c>
      <c r="S250">
        <v>2.7543170999997502</v>
      </c>
      <c r="T250">
        <v>3.2407132500011402</v>
      </c>
      <c r="U250">
        <v>1.0861910999992701</v>
      </c>
      <c r="V250">
        <v>1.50042634000056</v>
      </c>
      <c r="W250">
        <v>2.94169572120154</v>
      </c>
      <c r="X250">
        <v>2.2593798253983599</v>
      </c>
      <c r="Y250">
        <v>3.5114495000016199</v>
      </c>
      <c r="Z250">
        <v>1.14949689999958</v>
      </c>
      <c r="AA250">
        <v>1.3285611100000101</v>
      </c>
      <c r="AB250">
        <v>1.1711738499998301</v>
      </c>
      <c r="AC250">
        <v>12.162400009998199</v>
      </c>
      <c r="AD250">
        <v>25.748693380010099</v>
      </c>
      <c r="AE250">
        <v>1.12830539999959</v>
      </c>
      <c r="AF250">
        <v>75.183139750035494</v>
      </c>
      <c r="AG250">
        <v>10.599468539992801</v>
      </c>
      <c r="AH250">
        <v>1.9955637900002301</v>
      </c>
      <c r="AI250">
        <v>1.1702982999995599</v>
      </c>
      <c r="AJ250">
        <v>2.8323908999991501</v>
      </c>
      <c r="AK250">
        <v>2.5843458999988802</v>
      </c>
      <c r="AL250">
        <v>1.6087406900005601</v>
      </c>
      <c r="AM250">
        <v>1.8153665000008901</v>
      </c>
      <c r="AN250">
        <v>1082.2879820503299</v>
      </c>
      <c r="AO250">
        <v>258.80294534983102</v>
      </c>
      <c r="AP250">
        <v>194.79906109999899</v>
      </c>
      <c r="AQ250">
        <v>14.5207152999938</v>
      </c>
      <c r="AR250">
        <v>1.59132030000001</v>
      </c>
      <c r="AS250">
        <v>1.32310042000063</v>
      </c>
      <c r="AT250">
        <v>1.5711688600003999</v>
      </c>
      <c r="AU250">
        <v>4.0749497400029204</v>
      </c>
      <c r="AV250">
        <v>3.3125256999992398</v>
      </c>
      <c r="AW250">
        <v>1.4958761899997599</v>
      </c>
      <c r="AX250">
        <v>13.0926225400035</v>
      </c>
      <c r="AY250">
        <v>1.4968956499997099</v>
      </c>
      <c r="AZ250">
        <v>7.43993549999868</v>
      </c>
      <c r="BA250">
        <v>1.6080696999997599</v>
      </c>
      <c r="BB250">
        <v>4.2983346699984404</v>
      </c>
      <c r="BC250">
        <v>2.5981584299988798</v>
      </c>
      <c r="BD250">
        <v>0.96839180000006297</v>
      </c>
      <c r="BE250">
        <v>1.79797909999979</v>
      </c>
      <c r="BF250">
        <v>2.0666263999992198</v>
      </c>
      <c r="BG250">
        <v>2.47420430000057</v>
      </c>
      <c r="BH250">
        <v>2.6072133999987299</v>
      </c>
      <c r="BI250">
        <v>1.7511515999995</v>
      </c>
      <c r="BJ250">
        <v>111.530432699947</v>
      </c>
      <c r="BK250">
        <v>1.1904806999991699</v>
      </c>
      <c r="BL250">
        <v>3.5808785699991899</v>
      </c>
      <c r="BM250">
        <v>1.8867756199997501</v>
      </c>
      <c r="BO250">
        <v>1.1433342000000299</v>
      </c>
      <c r="BP250">
        <v>1.1297104000004801</v>
      </c>
      <c r="BQ250">
        <v>2.0499104000009498</v>
      </c>
      <c r="BR250">
        <v>2.3115967000012501</v>
      </c>
      <c r="BS250">
        <v>2.33810050000102</v>
      </c>
      <c r="BT250">
        <v>1.0735328999999201</v>
      </c>
      <c r="BU250">
        <v>1.4571503999995901</v>
      </c>
      <c r="BV250">
        <v>2.0945704000005199</v>
      </c>
      <c r="BW250">
        <v>7.5250296000012904</v>
      </c>
      <c r="BX250">
        <v>4.8869922000012602</v>
      </c>
      <c r="BY250">
        <v>3.0620880999995301</v>
      </c>
      <c r="BZ250">
        <v>101.44697567005601</v>
      </c>
      <c r="CA250">
        <v>9.4358026999980193</v>
      </c>
      <c r="CB250">
        <v>1.1601859000002199</v>
      </c>
      <c r="CC250">
        <v>23.946673700003899</v>
      </c>
      <c r="CD250">
        <v>4.6363328000006696</v>
      </c>
      <c r="CE250">
        <v>9.3774091999948705</v>
      </c>
      <c r="CF250">
        <v>2.7926709999992498</v>
      </c>
      <c r="CG250">
        <v>38.981500499998198</v>
      </c>
      <c r="CH250">
        <v>1.0788460000003399</v>
      </c>
      <c r="CI250">
        <v>2.06622839999909</v>
      </c>
      <c r="CJ250">
        <v>6.23036319999665</v>
      </c>
      <c r="CK250">
        <v>4.7420898999989696</v>
      </c>
      <c r="CL250">
        <v>2.4151228000009701</v>
      </c>
      <c r="CM250">
        <v>3.15005119999842</v>
      </c>
      <c r="CN250">
        <v>32.021002899971798</v>
      </c>
      <c r="CO250">
        <v>1.2788863000005199</v>
      </c>
      <c r="CP250">
        <v>1.87524760000088</v>
      </c>
      <c r="CQ250">
        <v>1.3896497000005199</v>
      </c>
      <c r="CR250">
        <v>1.29029730000002</v>
      </c>
      <c r="CS250">
        <v>1.28589389999979</v>
      </c>
      <c r="CT250">
        <v>12.3516195999982</v>
      </c>
      <c r="CU250">
        <v>132.38066600006999</v>
      </c>
      <c r="CV250">
        <v>14.546726800006599</v>
      </c>
      <c r="CW250">
        <v>25.3506700000144</v>
      </c>
      <c r="CX250">
        <v>80.594856000039698</v>
      </c>
      <c r="CY250">
        <v>19.6119790000084</v>
      </c>
      <c r="CZ250">
        <v>146.50216799997699</v>
      </c>
      <c r="DA250">
        <v>10.9949164999998</v>
      </c>
      <c r="DB250">
        <v>10.351099099993</v>
      </c>
      <c r="DC250">
        <v>23.348300000012401</v>
      </c>
      <c r="DD250">
        <v>2.6427715200006801</v>
      </c>
      <c r="DE250">
        <v>1.62711354999919</v>
      </c>
      <c r="DF250">
        <v>1.3076191799991601</v>
      </c>
      <c r="DG250">
        <v>1.12731698000061</v>
      </c>
      <c r="DH250">
        <v>3.1516829200008898</v>
      </c>
      <c r="DJ250">
        <v>1.28512747999957</v>
      </c>
      <c r="DK250">
        <v>2.6204448700009402</v>
      </c>
      <c r="DL250">
        <v>28.879424729995701</v>
      </c>
      <c r="DM250">
        <v>2.32318577000115</v>
      </c>
      <c r="DN250">
        <v>8.6831361100048507</v>
      </c>
      <c r="DO250">
        <v>2.8306421900015302</v>
      </c>
      <c r="DP250">
        <v>3.0646843499998799</v>
      </c>
      <c r="DQ250">
        <v>1.3858366799995601</v>
      </c>
      <c r="DR250">
        <v>11.3674159799994</v>
      </c>
      <c r="DS250">
        <v>1.2916610600004801</v>
      </c>
      <c r="DT250">
        <v>1.3190174499995899</v>
      </c>
      <c r="DU250">
        <v>4.1574535800027697</v>
      </c>
      <c r="DV250">
        <v>3.7677157399993999</v>
      </c>
      <c r="DW250">
        <v>3.6015305500004602</v>
      </c>
      <c r="DX250">
        <v>1.43112545999975</v>
      </c>
      <c r="DY250">
        <v>127.119610999944</v>
      </c>
      <c r="DZ250">
        <v>1.4419421700004</v>
      </c>
      <c r="EA250">
        <v>1.9047020399993899</v>
      </c>
      <c r="EB250">
        <v>1.1638014799991701</v>
      </c>
      <c r="EC250">
        <v>1.1675305000007901</v>
      </c>
      <c r="ED250">
        <v>1.0940562600007999</v>
      </c>
      <c r="EE250">
        <v>3.0096176199986102</v>
      </c>
      <c r="EF250">
        <v>1.4112976699998401</v>
      </c>
      <c r="EG250">
        <v>2.5213422999986501</v>
      </c>
      <c r="EH250">
        <v>1.66759740000089</v>
      </c>
      <c r="EI250">
        <v>1.7805090900001199</v>
      </c>
      <c r="EJ250">
        <v>1.92389926999931</v>
      </c>
      <c r="EK250">
        <v>3.2790974000017701</v>
      </c>
      <c r="EL250">
        <v>6.2397027999977599</v>
      </c>
      <c r="EM250">
        <v>30.0915295000013</v>
      </c>
      <c r="EN250">
        <v>1.6085196799995201</v>
      </c>
      <c r="EO250">
        <v>1.4072111200002799</v>
      </c>
      <c r="EP250">
        <v>1.11957337999957</v>
      </c>
      <c r="EQ250">
        <v>1.13626038000075</v>
      </c>
      <c r="ER250">
        <v>1.38230447000024</v>
      </c>
      <c r="ES250">
        <v>1.10241836000023</v>
      </c>
      <c r="ET250">
        <v>1.6408666700008301</v>
      </c>
      <c r="EU250">
        <v>3.07212975999937</v>
      </c>
      <c r="EV250">
        <v>1.1585660799992199</v>
      </c>
      <c r="EW250">
        <v>1.05215345000033</v>
      </c>
      <c r="EX250">
        <v>116.32685299997701</v>
      </c>
      <c r="EY250">
        <v>6.8875292000011497</v>
      </c>
      <c r="EZ250">
        <v>3.5762677999991901</v>
      </c>
      <c r="FA250">
        <v>1.2440243300006799</v>
      </c>
      <c r="FC250">
        <v>213.461359400069</v>
      </c>
      <c r="FD250">
        <v>9984.1978461146391</v>
      </c>
      <c r="FE250">
        <v>108.827621600009</v>
      </c>
      <c r="FF250">
        <v>1.1434434200000401</v>
      </c>
      <c r="FG250">
        <v>4556.4149750694596</v>
      </c>
      <c r="FH250">
        <v>1.04782349999914</v>
      </c>
      <c r="FI250">
        <v>1.21295359999931</v>
      </c>
      <c r="FJ250">
        <v>1.36723879000056</v>
      </c>
      <c r="FK250">
        <v>22.9297709100065</v>
      </c>
      <c r="FL250">
        <v>1.38310199999978</v>
      </c>
      <c r="FM250">
        <v>2.2710933999987901</v>
      </c>
      <c r="FN250">
        <v>1.9661175000001101</v>
      </c>
      <c r="FO250">
        <v>1.2799305999997199</v>
      </c>
      <c r="FP250">
        <v>3.3650568999983101</v>
      </c>
      <c r="FQ250">
        <v>1.6713311000003199</v>
      </c>
      <c r="FR250">
        <v>1.2517611799994499</v>
      </c>
      <c r="FS250">
        <v>1.28812425000069</v>
      </c>
      <c r="FT250">
        <v>2.3344892099994499</v>
      </c>
      <c r="FU250">
        <v>2.3308181499996898</v>
      </c>
      <c r="FV250">
        <v>1.2578250000005899</v>
      </c>
      <c r="FW250">
        <v>1.4274964100004599</v>
      </c>
      <c r="FX250">
        <v>1.16403591000017</v>
      </c>
      <c r="FY250">
        <v>1.34274867000022</v>
      </c>
      <c r="FZ250">
        <v>1.1081159200002699</v>
      </c>
      <c r="GA250">
        <v>3.98052471999836</v>
      </c>
      <c r="GB250">
        <v>1.26029519999975</v>
      </c>
      <c r="GC250">
        <v>367.66857234016101</v>
      </c>
      <c r="GD250">
        <v>107.164646800025</v>
      </c>
      <c r="GE250">
        <v>199.75895319995499</v>
      </c>
      <c r="GF250">
        <v>299.27549999998899</v>
      </c>
      <c r="GG250">
        <v>286.95296770008298</v>
      </c>
      <c r="GH250">
        <v>136.76305319997499</v>
      </c>
      <c r="GI250">
        <v>320.41950869979303</v>
      </c>
      <c r="GJ250">
        <v>120.74130250001301</v>
      </c>
      <c r="GK250">
        <v>231.87608630000599</v>
      </c>
      <c r="GL250">
        <v>1.1340065999993401</v>
      </c>
      <c r="GM250">
        <v>2.3116211000015001</v>
      </c>
      <c r="GN250">
        <v>1.49899369999912</v>
      </c>
      <c r="GO250">
        <v>7.1427085000032102</v>
      </c>
      <c r="GP250">
        <v>2.95870680000007</v>
      </c>
      <c r="GQ250">
        <v>1.1663685000003201</v>
      </c>
      <c r="GR250">
        <v>2.2907105999984201</v>
      </c>
      <c r="GS250">
        <v>4.4318786000003501</v>
      </c>
      <c r="GT250">
        <v>2.1697017000005898</v>
      </c>
      <c r="GU250">
        <v>3.0303907000015902</v>
      </c>
      <c r="GV250">
        <v>12.2350257000071</v>
      </c>
      <c r="GW250">
        <v>1.4192667999996</v>
      </c>
      <c r="GX250">
        <v>8.6684648999944294</v>
      </c>
      <c r="GY250">
        <v>4.2284159999981101</v>
      </c>
      <c r="GZ250">
        <v>1.0494665000005601</v>
      </c>
      <c r="HA250">
        <v>2.36254819999886</v>
      </c>
      <c r="HB250">
        <v>0.981945700000324</v>
      </c>
      <c r="HC250">
        <v>5.3254260999965499</v>
      </c>
      <c r="HD250">
        <v>1.36711350000041</v>
      </c>
      <c r="HE250">
        <v>156.428477999987</v>
      </c>
      <c r="HF250">
        <v>3.6168018999996998</v>
      </c>
      <c r="HG250">
        <v>1.05170709999948</v>
      </c>
      <c r="HH250">
        <v>2.2363244000007398</v>
      </c>
      <c r="HI250">
        <v>6.0198879000017804</v>
      </c>
      <c r="HJ250">
        <v>1.1463839999996699</v>
      </c>
      <c r="HK250">
        <v>4.3788749000013896</v>
      </c>
      <c r="HL250">
        <v>187.35300647001699</v>
      </c>
      <c r="HM250">
        <v>4.6960767900018299</v>
      </c>
      <c r="HN250">
        <v>83.631748390034801</v>
      </c>
      <c r="HO250">
        <v>1166.9807929303499</v>
      </c>
      <c r="HP250">
        <v>1.17091772999993</v>
      </c>
      <c r="HQ250">
        <v>1.2086448400004901</v>
      </c>
      <c r="HR250">
        <v>119.609646389959</v>
      </c>
      <c r="HS250">
        <v>188.920439790003</v>
      </c>
      <c r="HT250">
        <v>139.697005179944</v>
      </c>
      <c r="HU250">
        <v>160.648043140071</v>
      </c>
      <c r="HV250">
        <v>163.21115687000599</v>
      </c>
      <c r="HW250">
        <v>459.24310173001101</v>
      </c>
      <c r="HX250">
        <v>123.53427605005</v>
      </c>
      <c r="HY250">
        <v>145.369070339948</v>
      </c>
      <c r="HZ250">
        <v>110.60503496998</v>
      </c>
      <c r="IA250">
        <v>1.1172468000004301</v>
      </c>
      <c r="IB250">
        <v>1.1268414999995</v>
      </c>
      <c r="IC250">
        <v>1.19444880000083</v>
      </c>
      <c r="ID250">
        <v>1.25227880000057</v>
      </c>
      <c r="IE250">
        <v>1.0359883000001</v>
      </c>
      <c r="IF250">
        <v>1.4193687999995701</v>
      </c>
      <c r="IG250">
        <v>1.8478025000003999</v>
      </c>
      <c r="IH250">
        <v>1.3850863999996399</v>
      </c>
      <c r="II250">
        <v>1.3882807999998501</v>
      </c>
      <c r="IJ250">
        <v>1.0540390000005599</v>
      </c>
      <c r="IK250">
        <v>1.1170318000004</v>
      </c>
      <c r="IL250">
        <v>1.1378626999994601</v>
      </c>
      <c r="IM250">
        <v>1.19053089999943</v>
      </c>
      <c r="IN250">
        <v>1.0462241000004699</v>
      </c>
      <c r="IO250">
        <v>1.04156040000089</v>
      </c>
      <c r="IP250">
        <v>3.0878593000015799</v>
      </c>
      <c r="IQ250">
        <v>1.1244368000006899</v>
      </c>
      <c r="IR250">
        <v>1.0293247999998101</v>
      </c>
      <c r="IS250">
        <v>1.34486429999924</v>
      </c>
      <c r="IT250">
        <v>1.3769518000008201</v>
      </c>
      <c r="IU250">
        <v>1.1968651999995901</v>
      </c>
      <c r="IV250">
        <v>1.55576909999945</v>
      </c>
      <c r="IW250">
        <v>1.0531964999990999</v>
      </c>
      <c r="IX250">
        <v>1.68852929999957</v>
      </c>
      <c r="IY250">
        <v>1.4180641999992101</v>
      </c>
      <c r="IZ250">
        <v>2.0822813000013398</v>
      </c>
      <c r="JA250">
        <v>1.4438515999991099</v>
      </c>
      <c r="JB250">
        <v>1.28750450000007</v>
      </c>
      <c r="JC250">
        <v>1.2114438000007799</v>
      </c>
      <c r="JD250">
        <v>1.1954058999999699</v>
      </c>
      <c r="JE250">
        <v>1.1945044000003699</v>
      </c>
      <c r="JF250">
        <v>4.3696075999978303</v>
      </c>
      <c r="JG250">
        <v>1.5415515000004201</v>
      </c>
      <c r="JH250">
        <v>1.42464649999965</v>
      </c>
      <c r="JI250">
        <v>1.0377576999999301</v>
      </c>
      <c r="JJ250">
        <v>5.8541178000013998</v>
      </c>
      <c r="JK250">
        <v>1.62064199999986</v>
      </c>
      <c r="JL250">
        <v>1.6189298000008401</v>
      </c>
      <c r="JM250">
        <v>1.8580237999995</v>
      </c>
      <c r="JN250">
        <v>1.17760850000013</v>
      </c>
      <c r="JO250">
        <v>2.5664501600003899</v>
      </c>
      <c r="JP250">
        <v>549.20750361029104</v>
      </c>
      <c r="JQ250">
        <v>212.744071909925</v>
      </c>
      <c r="JR250">
        <v>12.0269520000002</v>
      </c>
      <c r="JS250">
        <v>2.0896767000012901</v>
      </c>
      <c r="JT250">
        <v>1.3881669000002099</v>
      </c>
      <c r="JU250">
        <v>6.9942452000032098</v>
      </c>
      <c r="JV250">
        <v>115.043738999986</v>
      </c>
      <c r="JW250">
        <v>0.98890920000030702</v>
      </c>
      <c r="JX250">
        <v>108.747148999944</v>
      </c>
      <c r="JY250">
        <v>1.1611918599992399</v>
      </c>
      <c r="JZ250">
        <v>1.19166777999999</v>
      </c>
      <c r="KA250">
        <v>120.281193000032</v>
      </c>
      <c r="KB250">
        <v>84.630147999967406</v>
      </c>
      <c r="KC250">
        <v>115.822375999996</v>
      </c>
      <c r="KD250">
        <v>111.996222999995</v>
      </c>
      <c r="KE250">
        <v>117.365385000012</v>
      </c>
      <c r="KF250">
        <v>99.250517999986201</v>
      </c>
      <c r="KG250">
        <v>123.702167000039</v>
      </c>
      <c r="KH250">
        <v>112.091401000042</v>
      </c>
      <c r="KI250">
        <v>177.24687899998401</v>
      </c>
      <c r="KJ250">
        <v>166.249169999966</v>
      </c>
      <c r="KK250">
        <v>125.66651100001801</v>
      </c>
      <c r="KL250">
        <v>111.110799000016</v>
      </c>
      <c r="KM250">
        <v>150.92510000011001</v>
      </c>
      <c r="KN250">
        <v>131.75352100003499</v>
      </c>
      <c r="KO250">
        <v>107.51209199999001</v>
      </c>
      <c r="KP250">
        <v>111.758055999991</v>
      </c>
      <c r="KQ250">
        <v>173.29087599995501</v>
      </c>
      <c r="KR250">
        <v>267.20000600023201</v>
      </c>
      <c r="KS250">
        <v>148.63158400007501</v>
      </c>
      <c r="KT250">
        <v>141.542495999951</v>
      </c>
      <c r="KU250">
        <v>240.255762000103</v>
      </c>
      <c r="KV250">
        <v>111.59888099995401</v>
      </c>
      <c r="KW250">
        <v>118.55203200003599</v>
      </c>
      <c r="KX250">
        <v>187.9926440001</v>
      </c>
      <c r="KY250">
        <v>203.47087000007701</v>
      </c>
      <c r="KZ250">
        <v>101.427827000036</v>
      </c>
      <c r="LA250">
        <v>118.580763999955</v>
      </c>
      <c r="LB250">
        <v>133.221011999995</v>
      </c>
      <c r="LC250">
        <v>115.944066999946</v>
      </c>
      <c r="LD250">
        <v>220.142035000026</v>
      </c>
      <c r="LE250">
        <v>89.891320000053398</v>
      </c>
      <c r="LF250">
        <v>125.272679000045</v>
      </c>
      <c r="LG250">
        <v>119.734177000006</v>
      </c>
      <c r="LH250">
        <v>106.13712700002399</v>
      </c>
      <c r="LI250">
        <v>128.39466800005201</v>
      </c>
      <c r="LJ250">
        <v>118.433242999949</v>
      </c>
      <c r="LK250">
        <v>162.44691699999399</v>
      </c>
      <c r="LL250">
        <v>257.86244399985299</v>
      </c>
      <c r="LM250">
        <v>205.01331100007499</v>
      </c>
      <c r="LN250">
        <v>118.637343000039</v>
      </c>
      <c r="LO250">
        <v>161.91873100004199</v>
      </c>
      <c r="LP250">
        <v>99.951588999945699</v>
      </c>
      <c r="LQ250">
        <v>115.849999999977</v>
      </c>
      <c r="LR250">
        <v>87.962491999962396</v>
      </c>
      <c r="LS250">
        <v>161.70970700006001</v>
      </c>
      <c r="LT250">
        <v>138.899070000043</v>
      </c>
      <c r="LU250">
        <v>117.53610499994799</v>
      </c>
      <c r="LV250">
        <v>155.01179599994799</v>
      </c>
      <c r="LW250">
        <v>103.676145000034</v>
      </c>
      <c r="LX250">
        <v>116.319874000037</v>
      </c>
      <c r="LY250">
        <v>129.805454999907</v>
      </c>
      <c r="LZ250">
        <v>121.385410999996</v>
      </c>
      <c r="MA250">
        <v>99.893535000039293</v>
      </c>
      <c r="MB250">
        <v>116.41291800001601</v>
      </c>
      <c r="MC250">
        <v>163.45705699990501</v>
      </c>
      <c r="MD250">
        <v>118.479802999995</v>
      </c>
      <c r="ME250">
        <v>99.198423999943799</v>
      </c>
      <c r="MF250">
        <v>103.467665000004</v>
      </c>
      <c r="MG250">
        <v>104.334075000021</v>
      </c>
      <c r="MH250">
        <v>155.90965999988799</v>
      </c>
      <c r="MI250">
        <v>222.378592999885</v>
      </c>
      <c r="MJ250">
        <v>102.708757000044</v>
      </c>
      <c r="MK250">
        <v>108.734675999964</v>
      </c>
      <c r="ML250">
        <v>165.52759899990599</v>
      </c>
      <c r="MM250">
        <v>117.82605899998499</v>
      </c>
      <c r="MN250">
        <v>101.744702000055</v>
      </c>
      <c r="MO250">
        <v>138.40132199996199</v>
      </c>
      <c r="MP250">
        <v>115.087523999973</v>
      </c>
      <c r="MQ250">
        <v>113.24372000002801</v>
      </c>
      <c r="MR250">
        <v>106.139737999998</v>
      </c>
      <c r="MS250">
        <v>95.905465999967404</v>
      </c>
      <c r="MT250">
        <v>219.05152600002501</v>
      </c>
      <c r="MU250">
        <v>289.11303200013901</v>
      </c>
      <c r="MV250">
        <v>211.879805000033</v>
      </c>
      <c r="MW250">
        <v>272.81955600017699</v>
      </c>
      <c r="MX250">
        <v>104.051743000047</v>
      </c>
      <c r="MY250">
        <v>328.10928499978002</v>
      </c>
      <c r="MZ250">
        <v>326.15919200004998</v>
      </c>
      <c r="NA250">
        <v>316.97688100021298</v>
      </c>
      <c r="NB250">
        <v>129.732949000085</v>
      </c>
      <c r="NC250">
        <v>296.638098000083</v>
      </c>
      <c r="ND250">
        <v>107.567286000005</v>
      </c>
      <c r="NE250">
        <v>145.142539999913</v>
      </c>
      <c r="NF250">
        <v>233.41634800005701</v>
      </c>
      <c r="NG250">
        <v>163.86178099992699</v>
      </c>
      <c r="NH250">
        <v>149.667292000027</v>
      </c>
      <c r="NI250">
        <v>129.369572999887</v>
      </c>
      <c r="NJ250">
        <v>119.951728999964</v>
      </c>
      <c r="NK250">
        <v>126.781353999977</v>
      </c>
      <c r="NL250">
        <v>125.988357999944</v>
      </c>
      <c r="NM250">
        <v>121.45277900004299</v>
      </c>
      <c r="NN250">
        <v>155.79144700011199</v>
      </c>
      <c r="NO250">
        <v>104.601641000016</v>
      </c>
      <c r="NP250">
        <v>132.34626000002001</v>
      </c>
      <c r="NQ250">
        <v>109.453198999981</v>
      </c>
      <c r="NR250">
        <v>1.69254510000064</v>
      </c>
      <c r="NS250">
        <v>3.83625519999987</v>
      </c>
      <c r="NT250">
        <v>1.3746721999996201</v>
      </c>
      <c r="NU250">
        <v>1.05242614999952</v>
      </c>
      <c r="NV250">
        <v>2.6271525900010602</v>
      </c>
      <c r="NW250">
        <v>1.19037120999928</v>
      </c>
      <c r="NX250">
        <v>1.0397720000000801</v>
      </c>
      <c r="NY250">
        <v>1.1384472999998301</v>
      </c>
      <c r="NZ250">
        <v>1.23961149999923</v>
      </c>
      <c r="OA250">
        <v>1.1597904999998701</v>
      </c>
      <c r="OB250">
        <v>3.9732800999991</v>
      </c>
      <c r="OC250">
        <v>2.4015942000005501</v>
      </c>
      <c r="OD250">
        <v>3.2528721999988202</v>
      </c>
      <c r="OE250">
        <v>1.8233973000005801</v>
      </c>
      <c r="OF250">
        <v>2.90277090000018</v>
      </c>
      <c r="OG250">
        <v>5.8536823000031299</v>
      </c>
      <c r="OH250">
        <v>2.28492909999841</v>
      </c>
      <c r="OI250">
        <v>2.54082810000182</v>
      </c>
      <c r="OJ250">
        <v>1.2966175000001401</v>
      </c>
      <c r="OK250">
        <v>1.29392499999994</v>
      </c>
      <c r="OL250">
        <v>1.38234059999922</v>
      </c>
      <c r="OM250">
        <v>3.2377675899988398</v>
      </c>
      <c r="ON250">
        <v>3.5416898000003099</v>
      </c>
      <c r="OO250">
        <v>1.39395379999951</v>
      </c>
      <c r="OP250">
        <v>2.1741176799987398</v>
      </c>
      <c r="OQ250">
        <v>2.8864375800003499</v>
      </c>
      <c r="OR250">
        <v>2.79035287000079</v>
      </c>
      <c r="OS250">
        <v>2.5679563099984102</v>
      </c>
      <c r="OT250">
        <v>2.97170420999828</v>
      </c>
      <c r="OU250">
        <v>1.0883753699999901</v>
      </c>
      <c r="OV250">
        <v>1.68809270999918</v>
      </c>
      <c r="OW250">
        <v>2.62065123000139</v>
      </c>
      <c r="OX250">
        <v>3.0214677399999301</v>
      </c>
      <c r="OY250">
        <v>55.610531510028501</v>
      </c>
      <c r="OZ250">
        <v>2.8938420699996601</v>
      </c>
      <c r="PA250">
        <v>10.8382584500068</v>
      </c>
      <c r="PB250">
        <v>2.7399337200004101</v>
      </c>
      <c r="PC250">
        <v>3.80816549000156</v>
      </c>
      <c r="PD250">
        <v>3.3297060500008202</v>
      </c>
      <c r="PE250">
        <v>1.85028081000019</v>
      </c>
      <c r="PF250">
        <v>102.851882099989</v>
      </c>
      <c r="PH250">
        <v>4.1571458999969799</v>
      </c>
      <c r="PI250">
        <v>6.5487168999970899</v>
      </c>
      <c r="PJ250">
        <v>4.4588107000017798</v>
      </c>
      <c r="PK250">
        <v>1.10937080000076</v>
      </c>
      <c r="PL250">
        <v>1.2879936900008</v>
      </c>
      <c r="PM250">
        <v>1.3396953999999801</v>
      </c>
      <c r="PN250">
        <v>1.57206245999987</v>
      </c>
      <c r="PO250">
        <v>1.61215581999932</v>
      </c>
      <c r="PP250">
        <v>1.67320069999914</v>
      </c>
      <c r="PQ250">
        <v>1.7647305499995101</v>
      </c>
      <c r="PR250">
        <v>1.42310646999977</v>
      </c>
      <c r="PS250">
        <v>1.7828085000000999</v>
      </c>
      <c r="PT250">
        <v>2.1424803400004699</v>
      </c>
      <c r="PU250">
        <v>3.6287776499993898</v>
      </c>
      <c r="PV250">
        <v>9.0009568899986299</v>
      </c>
      <c r="PW250">
        <v>231.17454480007299</v>
      </c>
      <c r="PX250">
        <v>2.1601191000008799</v>
      </c>
      <c r="PY250">
        <v>167.53969389991801</v>
      </c>
      <c r="PZ250">
        <v>1.86777000000075</v>
      </c>
      <c r="QA250">
        <v>1.6937952999996899</v>
      </c>
      <c r="QB250">
        <v>106.929374899948</v>
      </c>
      <c r="QC250">
        <v>2.0858761000017698</v>
      </c>
      <c r="QD250">
        <v>43192.553618609898</v>
      </c>
      <c r="QE250">
        <v>2.6080002000017002</v>
      </c>
      <c r="QF250">
        <v>2.3758210800006099</v>
      </c>
      <c r="QG250">
        <v>218.556534030009</v>
      </c>
      <c r="QH250">
        <v>121.697543930029</v>
      </c>
      <c r="QI250">
        <v>1.1114420499998201</v>
      </c>
      <c r="QJ250">
        <v>1.1413001700002501</v>
      </c>
      <c r="QK250">
        <v>1.0829437299999001</v>
      </c>
      <c r="QL250">
        <v>1.0809334099994901</v>
      </c>
      <c r="QM250">
        <v>15.8143895599933</v>
      </c>
      <c r="QN250">
        <v>1.58406318999914</v>
      </c>
      <c r="QO250">
        <v>100.59633900004</v>
      </c>
      <c r="QP250">
        <v>1.51007050000044</v>
      </c>
      <c r="QQ250">
        <v>1.4024867000007399</v>
      </c>
      <c r="QR250">
        <v>1.1675144000000699</v>
      </c>
      <c r="QS250">
        <v>1.8146376999993701</v>
      </c>
      <c r="QT250">
        <v>1.49148050000076</v>
      </c>
      <c r="QU250">
        <v>117.94287499995001</v>
      </c>
      <c r="QV250">
        <v>101.24628900003199</v>
      </c>
      <c r="QW250">
        <v>187.45388899999699</v>
      </c>
      <c r="QX250">
        <v>115.61963500001001</v>
      </c>
      <c r="QY250">
        <v>107.686228999984</v>
      </c>
      <c r="QZ250">
        <v>107.60933799995099</v>
      </c>
      <c r="RA250">
        <v>106.561665000045</v>
      </c>
      <c r="RB250">
        <v>1.33623950999936</v>
      </c>
      <c r="RC250">
        <v>2.5245797899988198</v>
      </c>
      <c r="RD250">
        <v>162.652840999886</v>
      </c>
      <c r="RE250">
        <v>109.40457799995799</v>
      </c>
      <c r="RF250">
        <v>112.90896699996701</v>
      </c>
      <c r="RG250">
        <v>125.08849400002499</v>
      </c>
      <c r="RH250">
        <v>152.90761999995399</v>
      </c>
      <c r="RI250">
        <v>262.849382999819</v>
      </c>
      <c r="RJ250">
        <v>107.35472499998301</v>
      </c>
      <c r="RK250">
        <v>103.137556000031</v>
      </c>
      <c r="RL250">
        <v>279.19223299995099</v>
      </c>
      <c r="RM250">
        <v>54.0725020000245</v>
      </c>
      <c r="RN250">
        <v>274.87871199986</v>
      </c>
      <c r="RO250">
        <v>173.09428799990599</v>
      </c>
      <c r="RP250">
        <v>225.268901000032</v>
      </c>
      <c r="RQ250">
        <v>107.126805000007</v>
      </c>
      <c r="RR250">
        <v>387.32380900019803</v>
      </c>
      <c r="RS250">
        <v>200.20689500006799</v>
      </c>
      <c r="RT250">
        <v>113.012975999969</v>
      </c>
      <c r="RU250">
        <v>191.163308999967</v>
      </c>
      <c r="RV250">
        <v>336.04836799996002</v>
      </c>
      <c r="RW250">
        <v>63.078222999989499</v>
      </c>
      <c r="RX250">
        <v>374.61461299983802</v>
      </c>
      <c r="RY250">
        <v>202.28042500000399</v>
      </c>
      <c r="RZ250">
        <v>642.007589999586</v>
      </c>
      <c r="SA250">
        <v>695.24230599962198</v>
      </c>
      <c r="SB250">
        <v>300.27549399994302</v>
      </c>
      <c r="SC250">
        <v>108.459345999989</v>
      </c>
      <c r="SD250">
        <v>207.376317000017</v>
      </c>
      <c r="SE250">
        <v>386.86775500001397</v>
      </c>
      <c r="SF250">
        <v>278.81741200014898</v>
      </c>
      <c r="SG250">
        <v>762.43598899990297</v>
      </c>
      <c r="SH250">
        <v>115.290243000025</v>
      </c>
      <c r="SI250">
        <v>103.34282000002</v>
      </c>
      <c r="SJ250">
        <v>7977.2423930019104</v>
      </c>
      <c r="SK250">
        <v>64.946483999956399</v>
      </c>
      <c r="SL250">
        <v>151.26523000001899</v>
      </c>
      <c r="SM250">
        <v>287.42553299991403</v>
      </c>
      <c r="SN250">
        <v>343.12888700002799</v>
      </c>
      <c r="SO250">
        <v>203.44252200005599</v>
      </c>
      <c r="SP250">
        <v>566.758035000414</v>
      </c>
      <c r="SQ250">
        <v>203.707218999974</v>
      </c>
      <c r="SR250">
        <v>53.924080000026201</v>
      </c>
      <c r="SS250">
        <v>51.160274000023499</v>
      </c>
      <c r="ST250">
        <v>202.957210999914</v>
      </c>
      <c r="SU250">
        <v>196.95243300008599</v>
      </c>
      <c r="SV250">
        <v>204.61286400002399</v>
      </c>
      <c r="SW250">
        <v>170.07663500006299</v>
      </c>
      <c r="SX250">
        <v>212.45205500000199</v>
      </c>
      <c r="SY250">
        <v>191.692326999968</v>
      </c>
      <c r="SZ250">
        <v>125.485120999976</v>
      </c>
      <c r="TA250">
        <v>153.74959699995799</v>
      </c>
      <c r="TB250">
        <v>109.574013000005</v>
      </c>
      <c r="TC250">
        <v>158.079349000007</v>
      </c>
      <c r="TD250">
        <v>146.54039199999499</v>
      </c>
      <c r="TE250">
        <v>520.81747199967504</v>
      </c>
      <c r="TF250">
        <v>116.004683000036</v>
      </c>
      <c r="TG250">
        <v>124.515224999981</v>
      </c>
      <c r="TH250">
        <v>566.525197000243</v>
      </c>
      <c r="TI250">
        <v>89.992606000043494</v>
      </c>
      <c r="TJ250">
        <v>376.15262599987898</v>
      </c>
      <c r="TK250">
        <v>166.160819000099</v>
      </c>
      <c r="TM250">
        <v>504.46628500009001</v>
      </c>
      <c r="TN250">
        <v>196.747350000078</v>
      </c>
      <c r="TO250">
        <v>505.26587999984599</v>
      </c>
      <c r="TQ250">
        <v>505.07380599994201</v>
      </c>
      <c r="TR250">
        <v>504.96566900005598</v>
      </c>
      <c r="TS250">
        <v>206.02057499997301</v>
      </c>
      <c r="TT250">
        <v>167.895504999906</v>
      </c>
      <c r="TU250">
        <v>104.37761299999001</v>
      </c>
      <c r="TV250">
        <v>110.162583000027</v>
      </c>
      <c r="TW250">
        <v>366.89710699999699</v>
      </c>
      <c r="TX250">
        <v>134.20923599996601</v>
      </c>
      <c r="TY250">
        <v>117.02272999996801</v>
      </c>
      <c r="TZ250">
        <v>424.12528999988001</v>
      </c>
      <c r="UA250">
        <v>154.237735999981</v>
      </c>
      <c r="UB250">
        <v>136.00763399992101</v>
      </c>
      <c r="UC250">
        <v>119.511852000025</v>
      </c>
      <c r="UD250">
        <v>112.782037000055</v>
      </c>
      <c r="UE250">
        <v>139.754891999997</v>
      </c>
      <c r="UF250">
        <v>114.816573000047</v>
      </c>
      <c r="UG250">
        <v>131.856871000025</v>
      </c>
      <c r="UH250">
        <v>138.17561200004999</v>
      </c>
      <c r="UI250">
        <v>120.67059200000899</v>
      </c>
      <c r="UJ250">
        <v>113.722747999942</v>
      </c>
      <c r="UK250">
        <v>138.178434999892</v>
      </c>
      <c r="UL250">
        <v>160.953544999938</v>
      </c>
      <c r="UM250">
        <v>114.089278000058</v>
      </c>
      <c r="UN250">
        <v>146.46051399991799</v>
      </c>
      <c r="UO250">
        <v>194.84150699991699</v>
      </c>
      <c r="UP250">
        <v>211.15940600005001</v>
      </c>
      <c r="UQ250">
        <v>113.208056999953</v>
      </c>
      <c r="UR250">
        <v>110.506519000046</v>
      </c>
      <c r="US250">
        <v>351.29933399986498</v>
      </c>
      <c r="UT250">
        <v>350.53324300004198</v>
      </c>
      <c r="UU250">
        <v>1941.13149400055</v>
      </c>
      <c r="UV250">
        <v>140.28783400007501</v>
      </c>
      <c r="UW250">
        <v>452.11983500001998</v>
      </c>
      <c r="UX250">
        <v>108.019498000038</v>
      </c>
      <c r="UY250">
        <v>59.634990999998998</v>
      </c>
      <c r="UZ250">
        <v>13.553021999992801</v>
      </c>
      <c r="VA250">
        <v>161.66973199998</v>
      </c>
      <c r="VB250">
        <v>116.00557000003801</v>
      </c>
      <c r="VD250">
        <v>120.406150000053</v>
      </c>
      <c r="VE250">
        <v>108.510698999977</v>
      </c>
      <c r="VF250">
        <v>148.11186899989801</v>
      </c>
      <c r="VG250">
        <v>150.53833699994701</v>
      </c>
      <c r="VH250">
        <v>113.819730999996</v>
      </c>
      <c r="VI250">
        <v>107.93245800002499</v>
      </c>
      <c r="VJ250">
        <v>119.50553600001101</v>
      </c>
      <c r="VK250">
        <v>118.047596000019</v>
      </c>
      <c r="VL250">
        <v>107.051693000016</v>
      </c>
      <c r="VM250">
        <v>110.88497500005199</v>
      </c>
      <c r="VN250">
        <v>212.96134399995199</v>
      </c>
      <c r="VO250">
        <v>106.18143600004301</v>
      </c>
      <c r="VP250">
        <v>289.17498699994798</v>
      </c>
      <c r="VQ250">
        <v>192.63891600002501</v>
      </c>
      <c r="VR250">
        <v>113.61686499998901</v>
      </c>
      <c r="VS250">
        <v>107.65334199997601</v>
      </c>
      <c r="VT250">
        <v>123.841076000012</v>
      </c>
      <c r="VU250">
        <v>164.5835239999</v>
      </c>
      <c r="VV250">
        <v>202.495171000017</v>
      </c>
      <c r="VW250">
        <v>169.587216000073</v>
      </c>
      <c r="VX250">
        <v>148.47879200009601</v>
      </c>
      <c r="VY250">
        <v>108.54609099996701</v>
      </c>
      <c r="VZ250">
        <v>110.828359000036</v>
      </c>
      <c r="WA250">
        <v>103.80416900001001</v>
      </c>
      <c r="WB250">
        <v>288.911805999931</v>
      </c>
      <c r="WC250">
        <v>185.89476100006101</v>
      </c>
      <c r="WD250">
        <v>204.89567700005099</v>
      </c>
      <c r="WE250">
        <v>106.378885000013</v>
      </c>
      <c r="WF250">
        <v>105.907781000016</v>
      </c>
      <c r="WH250">
        <v>111.98004499997499</v>
      </c>
      <c r="WI250">
        <v>122.827322000056</v>
      </c>
      <c r="WJ250">
        <v>29.7346339999931</v>
      </c>
      <c r="WK250">
        <v>113.837931000046</v>
      </c>
      <c r="WL250">
        <v>104.742362000048</v>
      </c>
      <c r="WM250">
        <v>221.31019000010599</v>
      </c>
      <c r="WN250">
        <v>284.71082200016798</v>
      </c>
      <c r="WO250">
        <v>351.409020999912</v>
      </c>
      <c r="WP250">
        <v>222.395136999898</v>
      </c>
      <c r="WQ250">
        <v>265.40010299999301</v>
      </c>
      <c r="WR250">
        <v>331.15246000001201</v>
      </c>
      <c r="WS250">
        <v>290.645091000013</v>
      </c>
      <c r="WT250">
        <v>551.27641899976902</v>
      </c>
      <c r="WU250">
        <v>561.69751199986797</v>
      </c>
      <c r="WV250">
        <v>877.57999499980394</v>
      </c>
      <c r="WW250">
        <v>128.14941799989899</v>
      </c>
      <c r="WX250">
        <v>317.67599700018798</v>
      </c>
      <c r="WY250">
        <v>156.260510999942</v>
      </c>
      <c r="WZ250">
        <v>288.03763400018198</v>
      </c>
      <c r="XA250">
        <v>102.532082000049</v>
      </c>
      <c r="XB250">
        <v>222.41237300005699</v>
      </c>
      <c r="XC250">
        <v>104.422248000046</v>
      </c>
      <c r="XD250">
        <v>486.83830599999101</v>
      </c>
      <c r="XE250">
        <v>162.12515300000101</v>
      </c>
      <c r="XF250">
        <v>241.002964999992</v>
      </c>
      <c r="XG250">
        <v>99.879023000015906</v>
      </c>
      <c r="XH250">
        <v>205.350609000074</v>
      </c>
      <c r="XI250">
        <v>100.675235999981</v>
      </c>
      <c r="XJ250">
        <v>214.02249099989399</v>
      </c>
      <c r="XK250">
        <v>60.166916000016499</v>
      </c>
      <c r="XL250">
        <v>1.6232373099992401</v>
      </c>
      <c r="XM250">
        <v>5.8865618700001496</v>
      </c>
      <c r="XN250">
        <v>1.12864430000081</v>
      </c>
      <c r="XO250">
        <v>1.8577630199997699</v>
      </c>
      <c r="XP250">
        <v>1.78490414000044</v>
      </c>
      <c r="XQ250">
        <v>23.436634679994299</v>
      </c>
      <c r="XR250">
        <v>1.2835462399998501</v>
      </c>
      <c r="XS250">
        <v>1.3123333200001099</v>
      </c>
      <c r="XT250">
        <v>2.3835208099990299</v>
      </c>
      <c r="XU250">
        <v>2.3029042499983898</v>
      </c>
      <c r="XV250">
        <v>3.03635500000019</v>
      </c>
      <c r="XW250">
        <v>3.53317999999854</v>
      </c>
      <c r="XX250">
        <v>3.3908252000001098</v>
      </c>
      <c r="XY250">
        <v>3.57171419999941</v>
      </c>
      <c r="XZ250">
        <v>1.4834220600005199</v>
      </c>
      <c r="YA250">
        <v>12.365395999993799</v>
      </c>
      <c r="YB250">
        <v>1.1440419200007499</v>
      </c>
      <c r="YC250">
        <v>1.30941530000018</v>
      </c>
      <c r="YD250">
        <v>1.1415044000004899</v>
      </c>
      <c r="YE250">
        <v>4.5897398000015501</v>
      </c>
      <c r="YF250">
        <v>1.1248763999992699</v>
      </c>
      <c r="YG250">
        <v>0.91973990000042205</v>
      </c>
      <c r="YH250">
        <v>1522.9697497692</v>
      </c>
      <c r="YI250">
        <v>117.28348019998499</v>
      </c>
      <c r="YJ250">
        <v>309.28491399996</v>
      </c>
      <c r="YK250">
        <v>3.1344620999989301</v>
      </c>
      <c r="YL250">
        <v>1.49273057000028</v>
      </c>
      <c r="YM250">
        <v>2458661.7664756798</v>
      </c>
      <c r="YN250">
        <v>1.2763683400007699</v>
      </c>
      <c r="YO250">
        <v>1.26095947999966</v>
      </c>
      <c r="YP250">
        <v>1.8867798400006</v>
      </c>
      <c r="YQ250">
        <v>175.674625999993</v>
      </c>
      <c r="YR250">
        <v>142.88657830003601</v>
      </c>
      <c r="YS250">
        <v>6.4587900999977101</v>
      </c>
      <c r="YT250">
        <v>7.6611071000006596</v>
      </c>
      <c r="YU250">
        <v>367.09119210019702</v>
      </c>
      <c r="YV250">
        <v>232.895283699967</v>
      </c>
      <c r="YW250">
        <v>1.5556990999994</v>
      </c>
      <c r="YX250">
        <v>1.61618239999916</v>
      </c>
      <c r="YY250">
        <v>1.24457219999931</v>
      </c>
      <c r="YZ250">
        <v>4.1862695800009497</v>
      </c>
      <c r="ZA250">
        <v>1.39206680999996</v>
      </c>
      <c r="ZB250">
        <v>4.7286286899979997</v>
      </c>
      <c r="ZC250">
        <v>1.2540365999993801</v>
      </c>
      <c r="ZD250">
        <v>1.1434155999995701</v>
      </c>
    </row>
    <row r="251" spans="1:680" x14ac:dyDescent="0.25">
      <c r="A251" s="40">
        <v>44417</v>
      </c>
      <c r="B251" s="6">
        <v>2.12244749000092</v>
      </c>
      <c r="C251" s="6">
        <v>2.06145000999823</v>
      </c>
      <c r="D251">
        <v>1.0280580700000399</v>
      </c>
      <c r="E251">
        <v>1.82162482000058</v>
      </c>
      <c r="F251">
        <v>1.12194407000061</v>
      </c>
      <c r="G251">
        <v>1.1750763</v>
      </c>
      <c r="H251">
        <v>1.1326860000008301</v>
      </c>
      <c r="I251">
        <v>3.1187064000005198</v>
      </c>
      <c r="J251">
        <v>1.16079560000071</v>
      </c>
      <c r="K251">
        <v>2.6296044000009702</v>
      </c>
      <c r="L251">
        <v>2.7563632999990699</v>
      </c>
      <c r="M251">
        <v>1.7660390000000901</v>
      </c>
      <c r="N251">
        <v>2.76364190000095</v>
      </c>
      <c r="O251">
        <v>2.49469506999958</v>
      </c>
      <c r="P251">
        <v>3.0691124299992198</v>
      </c>
      <c r="Q251">
        <v>0.91499345000011101</v>
      </c>
      <c r="R251">
        <v>2.7121320900005199</v>
      </c>
      <c r="S251">
        <v>2.7706553499992901</v>
      </c>
      <c r="T251">
        <v>3.2599417499986898</v>
      </c>
      <c r="U251">
        <v>1.09263368000029</v>
      </c>
      <c r="V251">
        <v>1.5086413999997601</v>
      </c>
      <c r="W251">
        <v>2.9438036756982902</v>
      </c>
      <c r="X251">
        <v>2.26017124950158</v>
      </c>
      <c r="Y251">
        <v>3.5112565000017599</v>
      </c>
      <c r="Z251">
        <v>1.1497856499990999</v>
      </c>
      <c r="AA251">
        <v>1.3284772600000001</v>
      </c>
      <c r="AB251">
        <v>1.17129127999942</v>
      </c>
      <c r="AC251">
        <v>12.1676596100006</v>
      </c>
      <c r="AD251">
        <v>25.728064700000701</v>
      </c>
      <c r="AE251">
        <v>1.1295611000004999</v>
      </c>
      <c r="AF251">
        <v>75.323699719971003</v>
      </c>
      <c r="AG251">
        <v>10.6079442299961</v>
      </c>
      <c r="AH251">
        <v>1.99828123000043</v>
      </c>
      <c r="AI251">
        <v>1.1705654199995501</v>
      </c>
      <c r="AJ251">
        <v>2.8379518000001598</v>
      </c>
      <c r="AK251">
        <v>2.5894001000015101</v>
      </c>
      <c r="AL251">
        <v>1.6118528299994099</v>
      </c>
      <c r="AM251">
        <v>1.81733449999956</v>
      </c>
      <c r="AN251">
        <v>1085.38998112082</v>
      </c>
      <c r="AO251">
        <v>259.52071056002802</v>
      </c>
      <c r="AP251">
        <v>195.33973177010199</v>
      </c>
      <c r="AQ251">
        <v>14.5655983000033</v>
      </c>
      <c r="AR251">
        <v>1.59162923999975</v>
      </c>
      <c r="AS251">
        <v>1.3236118299992099</v>
      </c>
      <c r="AT251">
        <v>1.57037062999916</v>
      </c>
      <c r="AU251">
        <v>4.0808156299972298</v>
      </c>
      <c r="AV251">
        <v>3.3136059999997101</v>
      </c>
      <c r="AW251">
        <v>1.4962714400007799</v>
      </c>
      <c r="AX251">
        <v>13.102757939996099</v>
      </c>
      <c r="AY251">
        <v>1.49894262999987</v>
      </c>
      <c r="AZ251">
        <v>7.4710030999995096</v>
      </c>
      <c r="BA251">
        <v>1.60839479999959</v>
      </c>
      <c r="BB251">
        <v>4.3041552400027303</v>
      </c>
      <c r="BC251">
        <v>2.60248005000176</v>
      </c>
      <c r="BD251">
        <v>0.96999089000019001</v>
      </c>
      <c r="BE251">
        <v>1.7984469999992101</v>
      </c>
      <c r="BF251">
        <v>2.0636215000013198</v>
      </c>
      <c r="BG251">
        <v>2.4857244000013501</v>
      </c>
      <c r="BH251">
        <v>2.6094171000004298</v>
      </c>
      <c r="BI251">
        <v>1.7501558999993001</v>
      </c>
      <c r="BJ251">
        <v>111.115161700058</v>
      </c>
      <c r="BK251">
        <v>1.1910865999998399</v>
      </c>
      <c r="BL251">
        <v>3.5973006099993698</v>
      </c>
      <c r="BM251">
        <v>1.8955469499997</v>
      </c>
      <c r="BO251">
        <v>1.14204170000085</v>
      </c>
      <c r="BP251">
        <v>1.1297725000004</v>
      </c>
      <c r="BQ251">
        <v>2.0503976000000002</v>
      </c>
      <c r="BR251">
        <v>2.3000108999986</v>
      </c>
      <c r="BS251">
        <v>2.3389158999998498</v>
      </c>
      <c r="BT251">
        <v>1.07379310000033</v>
      </c>
      <c r="BU251">
        <v>1.4443341000005601</v>
      </c>
      <c r="BV251">
        <v>2.0855582000003801</v>
      </c>
      <c r="BW251">
        <v>7.5298975999976401</v>
      </c>
      <c r="BX251">
        <v>4.8862627999988</v>
      </c>
      <c r="BY251">
        <v>3.0653200000015199</v>
      </c>
      <c r="BZ251">
        <v>101.43032012996299</v>
      </c>
      <c r="CA251">
        <v>9.4379793999978592</v>
      </c>
      <c r="CB251">
        <v>1.1608035000008401</v>
      </c>
      <c r="CC251">
        <v>23.955387499998299</v>
      </c>
      <c r="CD251">
        <v>4.6535202000013696</v>
      </c>
      <c r="CE251">
        <v>9.3652269000012893</v>
      </c>
      <c r="CF251">
        <v>2.7939258000005802</v>
      </c>
      <c r="CG251">
        <v>38.995976999984101</v>
      </c>
      <c r="CH251">
        <v>1.0797394000001099</v>
      </c>
      <c r="CI251">
        <v>2.0685739000000498</v>
      </c>
      <c r="CJ251">
        <v>6.2291804999986198</v>
      </c>
      <c r="CK251">
        <v>4.7201205000019399</v>
      </c>
      <c r="CL251">
        <v>2.3939393000000599</v>
      </c>
      <c r="CM251">
        <v>3.1506684000014502</v>
      </c>
      <c r="CN251">
        <v>32.0286263999878</v>
      </c>
      <c r="CO251">
        <v>1.27564560000064</v>
      </c>
      <c r="CP251">
        <v>1.8594266000000099</v>
      </c>
      <c r="CQ251">
        <v>1.40504259999943</v>
      </c>
      <c r="CR251">
        <v>1.28984259999925</v>
      </c>
      <c r="CS251">
        <v>1.28541290000067</v>
      </c>
      <c r="CT251">
        <v>12.3529140000028</v>
      </c>
      <c r="CU251">
        <v>132.407393000089</v>
      </c>
      <c r="CV251">
        <v>14.5502402999991</v>
      </c>
      <c r="CW251">
        <v>25.442543000011899</v>
      </c>
      <c r="CX251">
        <v>80.713980000000404</v>
      </c>
      <c r="CY251">
        <v>19.592865000013301</v>
      </c>
      <c r="CZ251">
        <v>146.53894999995799</v>
      </c>
      <c r="DA251">
        <v>10.9978919999994</v>
      </c>
      <c r="DB251">
        <v>10.3529454999953</v>
      </c>
      <c r="DC251">
        <v>23.353287000005398</v>
      </c>
      <c r="DD251">
        <v>2.6430518800007099</v>
      </c>
      <c r="DE251">
        <v>1.63953023000067</v>
      </c>
      <c r="DF251">
        <v>1.30765102000078</v>
      </c>
      <c r="DG251">
        <v>1.1273440099994301</v>
      </c>
      <c r="DH251">
        <v>3.1519480499991901</v>
      </c>
      <c r="DJ251">
        <v>1.2821194900007</v>
      </c>
      <c r="DK251">
        <v>2.62383761000092</v>
      </c>
      <c r="DL251">
        <v>28.885618509986699</v>
      </c>
      <c r="DM251">
        <v>2.3217841299992901</v>
      </c>
      <c r="DN251">
        <v>8.6949201300012593</v>
      </c>
      <c r="DO251">
        <v>2.8313131100003401</v>
      </c>
      <c r="DP251">
        <v>3.0664347999991199</v>
      </c>
      <c r="DQ251">
        <v>1.39131502000055</v>
      </c>
      <c r="DR251">
        <v>11.3883236499969</v>
      </c>
      <c r="DS251">
        <v>1.2977907200001899</v>
      </c>
      <c r="DT251">
        <v>1.3240559000005301</v>
      </c>
      <c r="DU251">
        <v>4.1758827899975604</v>
      </c>
      <c r="DV251">
        <v>3.7822834600010502</v>
      </c>
      <c r="DW251">
        <v>3.61408062999908</v>
      </c>
      <c r="DX251">
        <v>1.4365081600008101</v>
      </c>
      <c r="DY251">
        <v>127.286269000033</v>
      </c>
      <c r="DZ251">
        <v>1.44447306000075</v>
      </c>
      <c r="EA251">
        <v>1.90527205999933</v>
      </c>
      <c r="EB251">
        <v>1.1641500999994601</v>
      </c>
      <c r="EC251">
        <v>1.1678164999993901</v>
      </c>
      <c r="ED251">
        <v>1.0943490600002399</v>
      </c>
      <c r="EE251">
        <v>3.01012626000011</v>
      </c>
      <c r="EF251">
        <v>1.4098119499994901</v>
      </c>
      <c r="EG251">
        <v>2.5213312999985602</v>
      </c>
      <c r="EH251">
        <v>1.6651169300002899</v>
      </c>
      <c r="EI251">
        <v>1.7798114699999099</v>
      </c>
      <c r="EJ251">
        <v>1.92495496000083</v>
      </c>
      <c r="EK251">
        <v>3.2797190999990602</v>
      </c>
      <c r="EL251">
        <v>6.2431410999997796</v>
      </c>
      <c r="EM251">
        <v>30.098648199986201</v>
      </c>
      <c r="EN251">
        <v>1.6126580799991601</v>
      </c>
      <c r="EO251">
        <v>1.4073286300008501</v>
      </c>
      <c r="EP251">
        <v>1.1201159400006899</v>
      </c>
      <c r="EQ251">
        <v>1.1365726900003199</v>
      </c>
      <c r="ER251">
        <v>1.3826508199999801</v>
      </c>
      <c r="ES251">
        <v>1.10294156999953</v>
      </c>
      <c r="ET251">
        <v>1.6411379300007001</v>
      </c>
      <c r="EU251">
        <v>3.0726306799988401</v>
      </c>
      <c r="EV251">
        <v>1.1587416099992001</v>
      </c>
      <c r="EW251">
        <v>1.05223832999945</v>
      </c>
      <c r="EX251">
        <v>116.352437000023</v>
      </c>
      <c r="EY251">
        <v>6.9701000799977901</v>
      </c>
      <c r="EZ251">
        <v>3.6166438000000198</v>
      </c>
      <c r="FA251">
        <v>1.2589658300003099</v>
      </c>
      <c r="FC251">
        <v>209.65186259988701</v>
      </c>
      <c r="FD251">
        <v>10028.2076706439</v>
      </c>
      <c r="FE251">
        <v>109.110773999942</v>
      </c>
      <c r="FF251">
        <v>1.14464826000039</v>
      </c>
      <c r="FG251">
        <v>4565.6026218980596</v>
      </c>
      <c r="FH251">
        <v>1.04748250000011</v>
      </c>
      <c r="FI251">
        <v>1.19906244999947</v>
      </c>
      <c r="FJ251">
        <v>1.3516045300002599</v>
      </c>
      <c r="FK251">
        <v>22.906970370007901</v>
      </c>
      <c r="FL251">
        <v>1.3828376000001299</v>
      </c>
      <c r="FM251">
        <v>2.27101319999929</v>
      </c>
      <c r="FN251">
        <v>1.97565509999913</v>
      </c>
      <c r="FO251">
        <v>1.2811794000008401</v>
      </c>
      <c r="FP251">
        <v>3.3669491000000602</v>
      </c>
      <c r="FQ251">
        <v>1.6680401300000101</v>
      </c>
      <c r="FR251">
        <v>1.2508494100002301</v>
      </c>
      <c r="FS251">
        <v>1.2845862199992599</v>
      </c>
      <c r="FT251">
        <v>2.3214999900010298</v>
      </c>
      <c r="FU251">
        <v>2.31780616000106</v>
      </c>
      <c r="FV251">
        <v>1.25128473999939</v>
      </c>
      <c r="FW251">
        <v>1.42639362999944</v>
      </c>
      <c r="FX251">
        <v>1.1657681500000801</v>
      </c>
      <c r="FY251">
        <v>1.3405496899995299</v>
      </c>
      <c r="FZ251">
        <v>1.10833266000009</v>
      </c>
      <c r="GA251">
        <v>3.9873520900000599</v>
      </c>
      <c r="GB251">
        <v>1.2602447999997799</v>
      </c>
      <c r="GC251">
        <v>371.13821322983102</v>
      </c>
      <c r="GD251">
        <v>107.189292800031</v>
      </c>
      <c r="GE251">
        <v>201.00624469993599</v>
      </c>
      <c r="GF251">
        <v>299.08982679992903</v>
      </c>
      <c r="GG251">
        <v>286.67454629996797</v>
      </c>
      <c r="GH251">
        <v>136.651099399896</v>
      </c>
      <c r="GI251">
        <v>321.882069599815</v>
      </c>
      <c r="GJ251">
        <v>121.124405200011</v>
      </c>
      <c r="GK251">
        <v>232.61180349998199</v>
      </c>
      <c r="GL251">
        <v>1.13489649999974</v>
      </c>
      <c r="GM251">
        <v>2.3089199999994898</v>
      </c>
      <c r="GN251">
        <v>1.4975316000000001</v>
      </c>
      <c r="GO251">
        <v>7.0793766999995604</v>
      </c>
      <c r="GP251">
        <v>2.9578136999989502</v>
      </c>
      <c r="GQ251">
        <v>1.1668064999994401</v>
      </c>
      <c r="GR251">
        <v>2.28925919999892</v>
      </c>
      <c r="GS251">
        <v>4.3923499000011397</v>
      </c>
      <c r="GT251">
        <v>2.16888689999905</v>
      </c>
      <c r="GU251">
        <v>3.0278749999997698</v>
      </c>
      <c r="GV251">
        <v>12.2196943000017</v>
      </c>
      <c r="GW251">
        <v>1.41951019999942</v>
      </c>
      <c r="GX251">
        <v>8.6757005999970698</v>
      </c>
      <c r="GY251">
        <v>4.2295340999990003</v>
      </c>
      <c r="GZ251">
        <v>1.04974860000038</v>
      </c>
      <c r="HA251">
        <v>2.3583113999993701</v>
      </c>
      <c r="HB251">
        <v>0.98502610000014101</v>
      </c>
      <c r="HC251">
        <v>5.3421327000032797</v>
      </c>
      <c r="HD251">
        <v>1.36539350000021</v>
      </c>
      <c r="HE251">
        <v>156.51249970006799</v>
      </c>
      <c r="HF251">
        <v>3.6157788999989902</v>
      </c>
      <c r="HG251">
        <v>1.05292659999941</v>
      </c>
      <c r="HH251">
        <v>2.2298525000005598</v>
      </c>
      <c r="HI251">
        <v>6.0197916999968601</v>
      </c>
      <c r="HJ251">
        <v>1.14708339999925</v>
      </c>
      <c r="HK251">
        <v>4.3701213000022099</v>
      </c>
      <c r="HL251">
        <v>187.24707944993901</v>
      </c>
      <c r="HM251">
        <v>4.6970515099965304</v>
      </c>
      <c r="HN251">
        <v>83.637618729961105</v>
      </c>
      <c r="HO251">
        <v>1167.3308057598799</v>
      </c>
      <c r="HP251">
        <v>1.17121643000064</v>
      </c>
      <c r="HQ251">
        <v>1.20882496000013</v>
      </c>
      <c r="HR251">
        <v>119.51700315997</v>
      </c>
      <c r="HS251">
        <v>188.44533568993199</v>
      </c>
      <c r="HT251">
        <v>139.65001111989801</v>
      </c>
      <c r="HU251">
        <v>160.61000477010401</v>
      </c>
      <c r="HV251">
        <v>163.180750360014</v>
      </c>
      <c r="HW251">
        <v>458.01550813997198</v>
      </c>
      <c r="HX251">
        <v>123.443105480052</v>
      </c>
      <c r="HY251">
        <v>145.325409790035</v>
      </c>
      <c r="HZ251">
        <v>110.71503984998</v>
      </c>
      <c r="IA251">
        <v>1.11712559999978</v>
      </c>
      <c r="IB251">
        <v>1.1267229999994</v>
      </c>
      <c r="IC251">
        <v>1.19754830000056</v>
      </c>
      <c r="ID251">
        <v>1.2582012999992001</v>
      </c>
      <c r="IE251">
        <v>1.0386096999991401</v>
      </c>
      <c r="IF251">
        <v>1.42143580000084</v>
      </c>
      <c r="IG251">
        <v>1.85261069999979</v>
      </c>
      <c r="IH251">
        <v>1.3870702000003801</v>
      </c>
      <c r="II251">
        <v>1.39026940000076</v>
      </c>
      <c r="IJ251">
        <v>1.05551980000018</v>
      </c>
      <c r="IK251">
        <v>1.1186319000007601</v>
      </c>
      <c r="IL251">
        <v>1.1394880000007099</v>
      </c>
      <c r="IM251">
        <v>1.19223140000031</v>
      </c>
      <c r="IN251">
        <v>1.04772029999913</v>
      </c>
      <c r="IO251">
        <v>1.0430472999996701</v>
      </c>
      <c r="IP251">
        <v>3.0922892000016899</v>
      </c>
      <c r="IQ251">
        <v>1.12605509999958</v>
      </c>
      <c r="IR251">
        <v>1.0307809999994799</v>
      </c>
      <c r="IS251">
        <v>1.3467696000006999</v>
      </c>
      <c r="IT251">
        <v>1.37892330000068</v>
      </c>
      <c r="IU251">
        <v>1.1999417999995801</v>
      </c>
      <c r="IV251">
        <v>1.5598169999993801</v>
      </c>
      <c r="IW251">
        <v>1.0559374000004</v>
      </c>
      <c r="IX251">
        <v>1.6929220999991199</v>
      </c>
      <c r="IY251">
        <v>1.4217537000004099</v>
      </c>
      <c r="IZ251">
        <v>2.0921656999998999</v>
      </c>
      <c r="JA251">
        <v>1.4459492999994801</v>
      </c>
      <c r="JB251">
        <v>1.2936618999992799</v>
      </c>
      <c r="JC251">
        <v>1.2145529999997999</v>
      </c>
      <c r="JD251">
        <v>1.1985143999991099</v>
      </c>
      <c r="JE251">
        <v>1.19760189999943</v>
      </c>
      <c r="JF251">
        <v>4.3808740000022199</v>
      </c>
      <c r="JG251">
        <v>1.5455505000009</v>
      </c>
      <c r="JH251">
        <v>1.4283445000000901</v>
      </c>
      <c r="JI251">
        <v>1.0404553999996999</v>
      </c>
      <c r="JJ251">
        <v>5.8562061999982697</v>
      </c>
      <c r="JK251">
        <v>1.62320279999949</v>
      </c>
      <c r="JL251">
        <v>1.62150809999912</v>
      </c>
      <c r="JM251">
        <v>1.8599090999996399</v>
      </c>
      <c r="JN251">
        <v>1.17825339999945</v>
      </c>
      <c r="JO251">
        <v>2.5827576099982301</v>
      </c>
      <c r="JP251">
        <v>553.01986386999499</v>
      </c>
      <c r="JQ251">
        <v>214.091462889919</v>
      </c>
      <c r="JR251">
        <v>12.029683999993701</v>
      </c>
      <c r="JS251">
        <v>2.0872086000017598</v>
      </c>
      <c r="JT251">
        <v>1.3866648999992299</v>
      </c>
      <c r="JU251">
        <v>7.0068649000022596</v>
      </c>
      <c r="JV251">
        <v>115.04363900004</v>
      </c>
      <c r="JW251">
        <v>0.98815190000004804</v>
      </c>
      <c r="JX251">
        <v>108.690287000034</v>
      </c>
      <c r="JY251">
        <v>1.1557031499996799</v>
      </c>
      <c r="JZ251">
        <v>1.18604210000012</v>
      </c>
      <c r="KA251">
        <v>119.00505200005099</v>
      </c>
      <c r="KB251">
        <v>83.125233000027904</v>
      </c>
      <c r="KC251">
        <v>116.731491000042</v>
      </c>
      <c r="KD251">
        <v>112.100409999955</v>
      </c>
      <c r="KE251">
        <v>116.789482999942</v>
      </c>
      <c r="KF251">
        <v>99.466285999980798</v>
      </c>
      <c r="KG251">
        <v>123.69868899998301</v>
      </c>
      <c r="KH251">
        <v>112.08829600003099</v>
      </c>
      <c r="KI251">
        <v>177.803183000069</v>
      </c>
      <c r="KJ251">
        <v>166.77335299993899</v>
      </c>
      <c r="KK251">
        <v>125.92804000002801</v>
      </c>
      <c r="KL251">
        <v>111.25065699999701</v>
      </c>
      <c r="KM251">
        <v>150.689766000025</v>
      </c>
      <c r="KN251">
        <v>131.68260099995001</v>
      </c>
      <c r="KO251">
        <v>107.122151999967</v>
      </c>
      <c r="KP251">
        <v>112.73857799999</v>
      </c>
      <c r="KQ251">
        <v>173.76527899992701</v>
      </c>
      <c r="KR251">
        <v>268.77612200006803</v>
      </c>
      <c r="KS251">
        <v>148.566656999988</v>
      </c>
      <c r="KT251">
        <v>141.49190600006801</v>
      </c>
      <c r="KU251">
        <v>240.920847000089</v>
      </c>
      <c r="KV251">
        <v>111.692371999961</v>
      </c>
      <c r="KW251">
        <v>119.137953000027</v>
      </c>
      <c r="KX251">
        <v>188.86201400007101</v>
      </c>
      <c r="KY251">
        <v>203.487934000092</v>
      </c>
      <c r="KZ251">
        <v>101.35515199997501</v>
      </c>
      <c r="LA251">
        <v>118.45851499994799</v>
      </c>
      <c r="LB251">
        <v>133.72116900002601</v>
      </c>
      <c r="LC251">
        <v>115.97869599994701</v>
      </c>
      <c r="LD251">
        <v>221.23566800006699</v>
      </c>
      <c r="LE251">
        <v>90.959348000003999</v>
      </c>
      <c r="LF251">
        <v>125.267548999982</v>
      </c>
      <c r="LG251">
        <v>119.501057000016</v>
      </c>
      <c r="LH251">
        <v>106.157408999978</v>
      </c>
      <c r="LI251">
        <v>128.05091400002101</v>
      </c>
      <c r="LJ251">
        <v>118.40556900005301</v>
      </c>
      <c r="LK251">
        <v>162.65448000002701</v>
      </c>
      <c r="LL251">
        <v>257.70278899977001</v>
      </c>
      <c r="LM251">
        <v>204.81604599999301</v>
      </c>
      <c r="LN251">
        <v>119.010700999992</v>
      </c>
      <c r="LO251">
        <v>162.69163300003899</v>
      </c>
      <c r="LP251">
        <v>99.893388999975301</v>
      </c>
      <c r="LQ251">
        <v>115.749925000011</v>
      </c>
      <c r="LR251">
        <v>88.219995000050403</v>
      </c>
      <c r="LS251">
        <v>161.51446300000001</v>
      </c>
      <c r="LT251">
        <v>139.097206000006</v>
      </c>
      <c r="LU251">
        <v>118.09001699997999</v>
      </c>
      <c r="LV251">
        <v>155.41163600003301</v>
      </c>
      <c r="LW251">
        <v>103.78049399994801</v>
      </c>
      <c r="LX251">
        <v>117.052052999963</v>
      </c>
      <c r="LY251">
        <v>129.803172999993</v>
      </c>
      <c r="LZ251">
        <v>121.38323699997299</v>
      </c>
      <c r="MA251">
        <v>99.862056000041804</v>
      </c>
      <c r="MB251">
        <v>116.365389000042</v>
      </c>
      <c r="MC251">
        <v>164.05152800004001</v>
      </c>
      <c r="MD251">
        <v>118.92713299998999</v>
      </c>
      <c r="ME251">
        <v>99.578484999947193</v>
      </c>
      <c r="MF251">
        <v>103.510493000038</v>
      </c>
      <c r="MG251">
        <v>104.30296300002399</v>
      </c>
      <c r="MH251">
        <v>156.28151799994501</v>
      </c>
      <c r="MI251">
        <v>222.45972699997901</v>
      </c>
      <c r="MJ251">
        <v>102.749782999977</v>
      </c>
      <c r="MK251">
        <v>108.78905000002101</v>
      </c>
      <c r="ML251">
        <v>165.98245000001</v>
      </c>
      <c r="MM251">
        <v>118.15160300000601</v>
      </c>
      <c r="MN251">
        <v>101.767176999943</v>
      </c>
      <c r="MO251">
        <v>138.185923000099</v>
      </c>
      <c r="MP251">
        <v>115.19541000004401</v>
      </c>
      <c r="MQ251">
        <v>113.417845000047</v>
      </c>
      <c r="MR251">
        <v>106.469343999983</v>
      </c>
      <c r="MS251">
        <v>96.485177000053199</v>
      </c>
      <c r="MT251">
        <v>219.32087499997601</v>
      </c>
      <c r="MU251">
        <v>289.30327099980798</v>
      </c>
      <c r="MV251">
        <v>211.79255999997301</v>
      </c>
      <c r="MW251">
        <v>273.98214299976797</v>
      </c>
      <c r="MX251">
        <v>104.03847499995</v>
      </c>
      <c r="MY251">
        <v>328.04486500006198</v>
      </c>
      <c r="MZ251">
        <v>325.97447599982797</v>
      </c>
      <c r="NA251">
        <v>316.97667799983202</v>
      </c>
      <c r="NB251">
        <v>130.27847800008001</v>
      </c>
      <c r="NC251">
        <v>297.68896899977699</v>
      </c>
      <c r="ND251">
        <v>108.045042000012</v>
      </c>
      <c r="NE251">
        <v>145.785517999902</v>
      </c>
      <c r="NF251">
        <v>235.176049999893</v>
      </c>
      <c r="NG251">
        <v>165.09606399992501</v>
      </c>
      <c r="NH251">
        <v>149.89545299997599</v>
      </c>
      <c r="NI251">
        <v>129.512904000003</v>
      </c>
      <c r="NJ251">
        <v>120.66375099995599</v>
      </c>
      <c r="NK251">
        <v>126.851616999949</v>
      </c>
      <c r="NL251">
        <v>126.058067000005</v>
      </c>
      <c r="NM251">
        <v>121.696097000036</v>
      </c>
      <c r="NN251">
        <v>155.47711100010201</v>
      </c>
      <c r="NO251">
        <v>104.67892700003</v>
      </c>
      <c r="NP251">
        <v>132.565977999941</v>
      </c>
      <c r="NQ251">
        <v>109.09953699994399</v>
      </c>
      <c r="NR251">
        <v>1.69197829999939</v>
      </c>
      <c r="NS251">
        <v>3.8510978000013001</v>
      </c>
      <c r="NT251">
        <v>1.3756410000005399</v>
      </c>
      <c r="NU251">
        <v>1.0526227900009</v>
      </c>
      <c r="NV251">
        <v>2.6416786100016898</v>
      </c>
      <c r="NW251">
        <v>1.1915330499996299</v>
      </c>
      <c r="NX251">
        <v>1.04020710000077</v>
      </c>
      <c r="NY251">
        <v>1.1367282999999599</v>
      </c>
      <c r="NZ251">
        <v>1.2377374000007</v>
      </c>
      <c r="OA251">
        <v>1.1568901999999099</v>
      </c>
      <c r="OB251">
        <v>3.96011770000041</v>
      </c>
      <c r="OC251">
        <v>2.3957751000016301</v>
      </c>
      <c r="OD251">
        <v>3.2460653000016499</v>
      </c>
      <c r="OE251">
        <v>1.8311849000001501</v>
      </c>
      <c r="OF251">
        <v>2.9059863000002202</v>
      </c>
      <c r="OG251">
        <v>5.8545803000015404</v>
      </c>
      <c r="OH251">
        <v>2.2854999000010099</v>
      </c>
      <c r="OI251">
        <v>2.54146910000054</v>
      </c>
      <c r="OJ251">
        <v>1.29646209999919</v>
      </c>
      <c r="OK251">
        <v>1.29552680000052</v>
      </c>
      <c r="OL251">
        <v>1.3845648999995299</v>
      </c>
      <c r="OM251">
        <v>3.2389568799990198</v>
      </c>
      <c r="ON251">
        <v>3.5459523999998099</v>
      </c>
      <c r="OO251">
        <v>1.3921726799999301</v>
      </c>
      <c r="OP251">
        <v>2.1746529400006702</v>
      </c>
      <c r="OQ251">
        <v>2.8871503100017399</v>
      </c>
      <c r="OR251">
        <v>2.79642512999999</v>
      </c>
      <c r="OS251">
        <v>2.5705726800006201</v>
      </c>
      <c r="OT251">
        <v>2.97313456999836</v>
      </c>
      <c r="OU251">
        <v>1.0889226100007401</v>
      </c>
      <c r="OV251">
        <v>1.6879356000008601</v>
      </c>
      <c r="OW251">
        <v>2.6168718799999602</v>
      </c>
      <c r="OX251">
        <v>3.0381939799990501</v>
      </c>
      <c r="OY251">
        <v>55.622208259999802</v>
      </c>
      <c r="OZ251">
        <v>2.89785068999845</v>
      </c>
      <c r="PA251">
        <v>10.840791659997199</v>
      </c>
      <c r="PB251">
        <v>2.7409004100008998</v>
      </c>
      <c r="PC251">
        <v>3.8164339899995001</v>
      </c>
      <c r="PD251">
        <v>3.3390706700010901</v>
      </c>
      <c r="PE251">
        <v>1.8506943899992601</v>
      </c>
      <c r="PF251">
        <v>102.990708300029</v>
      </c>
      <c r="PH251">
        <v>4.1157878000012698</v>
      </c>
      <c r="PI251">
        <v>6.5242944999990904</v>
      </c>
      <c r="PJ251">
        <v>4.4421876999986099</v>
      </c>
      <c r="PK251">
        <v>1.10800220000056</v>
      </c>
      <c r="PL251">
        <v>1.2867218600004</v>
      </c>
      <c r="PM251">
        <v>1.33841808000034</v>
      </c>
      <c r="PN251">
        <v>1.5846221200008599</v>
      </c>
      <c r="PO251">
        <v>1.62515401000019</v>
      </c>
      <c r="PP251">
        <v>1.6705968299993399</v>
      </c>
      <c r="PQ251">
        <v>1.76203381999949</v>
      </c>
      <c r="PR251">
        <v>1.42304354000044</v>
      </c>
      <c r="PS251">
        <v>1.78244210000048</v>
      </c>
      <c r="PT251">
        <v>2.1579870300011001</v>
      </c>
      <c r="PU251">
        <v>3.6298564099997699</v>
      </c>
      <c r="PV251">
        <v>9.0001751700037893</v>
      </c>
      <c r="PW251">
        <v>231.855907599907</v>
      </c>
      <c r="PX251">
        <v>2.1624077999986202</v>
      </c>
      <c r="PY251">
        <v>167.562482699985</v>
      </c>
      <c r="PZ251">
        <v>1.86829319999924</v>
      </c>
      <c r="QA251">
        <v>1.6931402999998699</v>
      </c>
      <c r="QB251">
        <v>106.955338799977</v>
      </c>
      <c r="QC251">
        <v>2.0745194000010101</v>
      </c>
      <c r="QD251">
        <v>43341.674459874601</v>
      </c>
      <c r="QE251">
        <v>2.6174877999983401</v>
      </c>
      <c r="QF251">
        <v>2.3765851800017099</v>
      </c>
      <c r="QG251">
        <v>220.78399955993501</v>
      </c>
      <c r="QH251">
        <v>122.966591830016</v>
      </c>
      <c r="QI251">
        <v>1.11175145999914</v>
      </c>
      <c r="QJ251">
        <v>1.1415802400006201</v>
      </c>
      <c r="QK251">
        <v>1.08283583999946</v>
      </c>
      <c r="QL251">
        <v>1.0813531900002999</v>
      </c>
      <c r="QM251">
        <v>15.909652560003501</v>
      </c>
      <c r="QN251">
        <v>1.5907387999996001</v>
      </c>
      <c r="QO251">
        <v>100.64744900004</v>
      </c>
      <c r="QP251">
        <v>1.51150059999964</v>
      </c>
      <c r="QQ251">
        <v>1.4039018000003101</v>
      </c>
      <c r="QR251">
        <v>1.1686181000004601</v>
      </c>
      <c r="QS251">
        <v>1.82232590000058</v>
      </c>
      <c r="QT251">
        <v>1.4940937999999699</v>
      </c>
      <c r="QU251">
        <v>118.010963000008</v>
      </c>
      <c r="QV251">
        <v>101.264715999947</v>
      </c>
      <c r="QW251">
        <v>187.47343900008099</v>
      </c>
      <c r="QX251">
        <v>115.81061399995799</v>
      </c>
      <c r="QY251">
        <v>107.69238599995199</v>
      </c>
      <c r="QZ251">
        <v>107.613627000013</v>
      </c>
      <c r="RA251">
        <v>106.564356000046</v>
      </c>
      <c r="RB251">
        <v>1.3404181700007001</v>
      </c>
      <c r="RC251">
        <v>2.5324896800011598</v>
      </c>
      <c r="RD251">
        <v>161.50655700010199</v>
      </c>
      <c r="RE251">
        <v>109.523709999979</v>
      </c>
      <c r="RF251">
        <v>112.949098999961</v>
      </c>
      <c r="RG251">
        <v>125.11972600000399</v>
      </c>
      <c r="RH251">
        <v>152.936924000038</v>
      </c>
      <c r="RI251">
        <v>263.97302100015798</v>
      </c>
      <c r="RJ251">
        <v>107.88218900002499</v>
      </c>
      <c r="RK251">
        <v>103.714079999947</v>
      </c>
      <c r="RL251">
        <v>278.97005800018098</v>
      </c>
      <c r="RM251">
        <v>54.001618999987798</v>
      </c>
      <c r="RN251">
        <v>274.93669900018699</v>
      </c>
      <c r="RO251">
        <v>173.13492200011399</v>
      </c>
      <c r="RP251">
        <v>225.318817999912</v>
      </c>
      <c r="RQ251">
        <v>107.130211999989</v>
      </c>
      <c r="RR251">
        <v>387.41338199982403</v>
      </c>
      <c r="RS251">
        <v>200.25863300007799</v>
      </c>
      <c r="RT251">
        <v>113.035007999977</v>
      </c>
      <c r="RU251">
        <v>191.20940000005101</v>
      </c>
      <c r="RV251">
        <v>336.14188299979998</v>
      </c>
      <c r="RW251">
        <v>62.998525000002701</v>
      </c>
      <c r="RX251">
        <v>374.86727799987398</v>
      </c>
      <c r="RY251">
        <v>202.413749000058</v>
      </c>
      <c r="RZ251">
        <v>640.13540299981798</v>
      </c>
      <c r="SA251">
        <v>693.23950699996203</v>
      </c>
      <c r="SB251">
        <v>299.57500200020098</v>
      </c>
      <c r="SC251">
        <v>108.156624999945</v>
      </c>
      <c r="SD251">
        <v>206.904124999885</v>
      </c>
      <c r="SE251">
        <v>388.48497200012201</v>
      </c>
      <c r="SF251">
        <v>280.17688099993399</v>
      </c>
      <c r="SG251">
        <v>766.07583600003295</v>
      </c>
      <c r="SH251">
        <v>116.02781300002199</v>
      </c>
      <c r="SI251">
        <v>103.361207999988</v>
      </c>
      <c r="SJ251">
        <v>7977.5330760031902</v>
      </c>
      <c r="SK251">
        <v>64.944719000020996</v>
      </c>
      <c r="SL251">
        <v>151.26132200006401</v>
      </c>
      <c r="SM251">
        <v>287.409934000112</v>
      </c>
      <c r="SN251">
        <v>343.13451900007198</v>
      </c>
      <c r="SO251">
        <v>203.45152399991599</v>
      </c>
      <c r="SP251">
        <v>566.76127899996902</v>
      </c>
      <c r="SQ251">
        <v>203.71683300007101</v>
      </c>
      <c r="SR251">
        <v>53.9231000000145</v>
      </c>
      <c r="SS251">
        <v>51.779230999993203</v>
      </c>
      <c r="ST251">
        <v>203.01667600008699</v>
      </c>
      <c r="SU251">
        <v>197.00265099993001</v>
      </c>
      <c r="SV251">
        <v>204.66744700004301</v>
      </c>
      <c r="SW251">
        <v>170.11542899999799</v>
      </c>
      <c r="SX251">
        <v>212.50841800007001</v>
      </c>
      <c r="SY251">
        <v>192.238339999923</v>
      </c>
      <c r="SZ251">
        <v>125.83799100003699</v>
      </c>
      <c r="TA251">
        <v>153.94243100006099</v>
      </c>
      <c r="TB251">
        <v>109.537792999996</v>
      </c>
      <c r="TC251">
        <v>158.29101100005201</v>
      </c>
      <c r="TD251">
        <v>146.71665599988799</v>
      </c>
      <c r="TE251">
        <v>519.55467700026895</v>
      </c>
      <c r="TF251">
        <v>116.037867999985</v>
      </c>
      <c r="TG251">
        <v>124.55084000004</v>
      </c>
      <c r="TH251">
        <v>565.17110699974</v>
      </c>
      <c r="TI251">
        <v>89.156107999966494</v>
      </c>
      <c r="TJ251">
        <v>373.77515899995302</v>
      </c>
      <c r="TK251">
        <v>166.15180699992899</v>
      </c>
      <c r="TM251">
        <v>505.45714499987702</v>
      </c>
      <c r="TN251">
        <v>197.133606000105</v>
      </c>
      <c r="TO251">
        <v>506.25915300007898</v>
      </c>
      <c r="TQ251">
        <v>506.06561700021803</v>
      </c>
      <c r="TR251">
        <v>505.95732800010597</v>
      </c>
      <c r="TS251">
        <v>206.42129399999999</v>
      </c>
      <c r="TT251">
        <v>168.16831499990101</v>
      </c>
      <c r="TU251">
        <v>104.06563399999899</v>
      </c>
      <c r="TV251">
        <v>110.19941400003199</v>
      </c>
      <c r="TW251">
        <v>364.67269199993501</v>
      </c>
      <c r="TX251">
        <v>133.397272000089</v>
      </c>
      <c r="TY251">
        <v>117.757657999988</v>
      </c>
      <c r="TZ251">
        <v>421.53548000007902</v>
      </c>
      <c r="UA251">
        <v>153.30063099996201</v>
      </c>
      <c r="UB251">
        <v>135.85016599996001</v>
      </c>
      <c r="UC251">
        <v>119.353132999968</v>
      </c>
      <c r="UD251">
        <v>112.633601999958</v>
      </c>
      <c r="UE251">
        <v>139.59655799996099</v>
      </c>
      <c r="UF251">
        <v>114.66773900005499</v>
      </c>
      <c r="UG251">
        <v>131.70369599992401</v>
      </c>
      <c r="UH251">
        <v>138.017599999905</v>
      </c>
      <c r="UI251">
        <v>120.50468699995</v>
      </c>
      <c r="UJ251">
        <v>113.574721000041</v>
      </c>
      <c r="UK251">
        <v>138.029522999888</v>
      </c>
      <c r="UL251">
        <v>161.62079599988601</v>
      </c>
      <c r="UM251">
        <v>114.216821999988</v>
      </c>
      <c r="UN251">
        <v>146.634768000105</v>
      </c>
      <c r="UO251">
        <v>195.120183000108</v>
      </c>
      <c r="UP251">
        <v>212.53038899996301</v>
      </c>
      <c r="UQ251">
        <v>113.96892699995099</v>
      </c>
      <c r="UR251">
        <v>110.69046199997</v>
      </c>
      <c r="US251">
        <v>351.65866599976999</v>
      </c>
      <c r="UT251">
        <v>350.89190699998301</v>
      </c>
      <c r="UU251">
        <v>1943.11961299926</v>
      </c>
      <c r="UV251">
        <v>140.42854700004699</v>
      </c>
      <c r="UW251">
        <v>455.62723900005199</v>
      </c>
      <c r="UX251">
        <v>108.048825999955</v>
      </c>
      <c r="UY251">
        <v>59.093624999979497</v>
      </c>
      <c r="UZ251">
        <v>13.427278999995901</v>
      </c>
      <c r="VA251">
        <v>161.69041800010001</v>
      </c>
      <c r="VB251">
        <v>115.952401999966</v>
      </c>
      <c r="VD251">
        <v>120.433436000021</v>
      </c>
      <c r="VE251">
        <v>108.54407900001399</v>
      </c>
      <c r="VF251">
        <v>148.14550399989801</v>
      </c>
      <c r="VG251">
        <v>150.57433700002699</v>
      </c>
      <c r="VH251">
        <v>113.853110000025</v>
      </c>
      <c r="VI251">
        <v>107.892980000004</v>
      </c>
      <c r="VJ251">
        <v>119.46143100003199</v>
      </c>
      <c r="VK251">
        <v>118.005240999977</v>
      </c>
      <c r="VL251">
        <v>107.117555000004</v>
      </c>
      <c r="VM251">
        <v>110.84094400005399</v>
      </c>
      <c r="VN251">
        <v>213.003040000098</v>
      </c>
      <c r="VO251">
        <v>106.204081999953</v>
      </c>
      <c r="VP251">
        <v>289.235125999898</v>
      </c>
      <c r="VQ251">
        <v>192.681277000112</v>
      </c>
      <c r="VR251">
        <v>113.573133999947</v>
      </c>
      <c r="VS251">
        <v>107.604676999967</v>
      </c>
      <c r="VT251">
        <v>123.783271000022</v>
      </c>
      <c r="VU251">
        <v>163.49371000006801</v>
      </c>
      <c r="VV251">
        <v>201.150140000042</v>
      </c>
      <c r="VW251">
        <v>169.25074400007699</v>
      </c>
      <c r="VX251">
        <v>148.41397000011099</v>
      </c>
      <c r="VY251">
        <v>108.60372000001399</v>
      </c>
      <c r="VZ251">
        <v>110.876551999943</v>
      </c>
      <c r="WA251">
        <v>103.74434500001399</v>
      </c>
      <c r="WB251">
        <v>289.15517600020399</v>
      </c>
      <c r="WC251">
        <v>185.92079799994801</v>
      </c>
      <c r="WD251">
        <v>204.92032300005701</v>
      </c>
      <c r="WE251">
        <v>106.397881999961</v>
      </c>
      <c r="WF251">
        <v>105.845133000053</v>
      </c>
      <c r="WH251">
        <v>111.93050599994601</v>
      </c>
      <c r="WI251">
        <v>122.77917200001001</v>
      </c>
      <c r="WJ251">
        <v>29.738597999996301</v>
      </c>
      <c r="WK251">
        <v>113.79109700000799</v>
      </c>
      <c r="WL251">
        <v>104.690135000041</v>
      </c>
      <c r="WM251">
        <v>221.34820899996001</v>
      </c>
      <c r="WN251">
        <v>284.76542200008402</v>
      </c>
      <c r="WO251">
        <v>351.69492800021499</v>
      </c>
      <c r="WP251">
        <v>222.771980999969</v>
      </c>
      <c r="WQ251">
        <v>267.42977300006902</v>
      </c>
      <c r="WR251">
        <v>330.942187999841</v>
      </c>
      <c r="WS251">
        <v>290.46952799987002</v>
      </c>
      <c r="WT251">
        <v>550.06317400001001</v>
      </c>
      <c r="WU251">
        <v>560.47572399955197</v>
      </c>
      <c r="WV251">
        <v>875.70053999964102</v>
      </c>
      <c r="WW251">
        <v>129.13404299993999</v>
      </c>
      <c r="WX251">
        <v>320.77884500008099</v>
      </c>
      <c r="WY251">
        <v>157.80456699989699</v>
      </c>
      <c r="WZ251">
        <v>289.48734100023302</v>
      </c>
      <c r="XA251">
        <v>103.046732999966</v>
      </c>
      <c r="XB251">
        <v>223.412686999887</v>
      </c>
      <c r="XC251">
        <v>104.936452999944</v>
      </c>
      <c r="XD251">
        <v>486.93096899986301</v>
      </c>
      <c r="XE251">
        <v>162.154960999964</v>
      </c>
      <c r="XF251">
        <v>240.897999000037</v>
      </c>
      <c r="XG251">
        <v>99.835489999968601</v>
      </c>
      <c r="XH251">
        <v>205.2653630001</v>
      </c>
      <c r="XI251">
        <v>100.63342199998399</v>
      </c>
      <c r="XJ251">
        <v>213.93800799991001</v>
      </c>
      <c r="XK251">
        <v>59.7857470000163</v>
      </c>
      <c r="XL251">
        <v>1.61805672000082</v>
      </c>
      <c r="XM251">
        <v>5.8871483499970099</v>
      </c>
      <c r="XN251">
        <v>1.1289359900001701</v>
      </c>
      <c r="XO251">
        <v>1.85839524000039</v>
      </c>
      <c r="XP251">
        <v>1.78530427000078</v>
      </c>
      <c r="XQ251">
        <v>23.598793779994601</v>
      </c>
      <c r="XR251">
        <v>1.2848409899997899</v>
      </c>
      <c r="XS251">
        <v>1.31283052000072</v>
      </c>
      <c r="XT251">
        <v>2.38394383999912</v>
      </c>
      <c r="XU251">
        <v>2.3037286200014901</v>
      </c>
      <c r="XV251">
        <v>3.04821989999982</v>
      </c>
      <c r="XW251">
        <v>3.54939979999835</v>
      </c>
      <c r="XX251">
        <v>3.38895780000166</v>
      </c>
      <c r="XY251">
        <v>3.5888175000000002</v>
      </c>
      <c r="XZ251">
        <v>1.49746851000054</v>
      </c>
      <c r="YA251">
        <v>12.4828349000018</v>
      </c>
      <c r="YB251">
        <v>1.12908842999968</v>
      </c>
      <c r="YC251">
        <v>1.30971979999958</v>
      </c>
      <c r="YD251">
        <v>1.13935049999964</v>
      </c>
      <c r="YE251">
        <v>4.5810914999965497</v>
      </c>
      <c r="YF251">
        <v>1.1227610999994799</v>
      </c>
      <c r="YG251">
        <v>0.91742895999959695</v>
      </c>
      <c r="YH251">
        <v>1530.1523967795099</v>
      </c>
      <c r="YI251">
        <v>117.26739189995</v>
      </c>
      <c r="YJ251">
        <v>309.34682000009298</v>
      </c>
      <c r="YK251">
        <v>3.13520512999821</v>
      </c>
      <c r="YL251">
        <v>1.4931026800004501</v>
      </c>
      <c r="YM251">
        <v>2458549.3672218299</v>
      </c>
      <c r="YN251">
        <v>1.2770770700008101</v>
      </c>
      <c r="YO251">
        <v>1.26165847000084</v>
      </c>
      <c r="YP251">
        <v>1.8946612399995499</v>
      </c>
      <c r="YQ251">
        <v>175.81247300002701</v>
      </c>
      <c r="YR251">
        <v>143.30436729989</v>
      </c>
      <c r="YS251">
        <v>6.4883325999980999</v>
      </c>
      <c r="YT251">
        <v>7.7016256999995703</v>
      </c>
      <c r="YU251">
        <v>368.77398130018298</v>
      </c>
      <c r="YV251">
        <v>232.99232210009399</v>
      </c>
      <c r="YW251">
        <v>1.5613499999999501</v>
      </c>
      <c r="YX251">
        <v>1.62192999999934</v>
      </c>
      <c r="YY251">
        <v>1.24551170000086</v>
      </c>
      <c r="YZ251">
        <v>4.1653563299987599</v>
      </c>
      <c r="ZA251">
        <v>1.3845011600005801</v>
      </c>
      <c r="ZB251">
        <v>4.6548080799984701</v>
      </c>
      <c r="ZC251">
        <v>1.23417209999934</v>
      </c>
      <c r="ZD251">
        <v>1.14638179999929</v>
      </c>
    </row>
    <row r="252" spans="1:680" x14ac:dyDescent="0.25">
      <c r="A252" s="40">
        <v>44418</v>
      </c>
      <c r="B252" s="6">
        <v>2.1228665199996599</v>
      </c>
      <c r="C252" s="6">
        <v>2.0557241899987302</v>
      </c>
      <c r="D252">
        <v>1.0282485700008701</v>
      </c>
      <c r="E252">
        <v>1.8222267700002699</v>
      </c>
      <c r="F252">
        <v>1.1223143799998101</v>
      </c>
      <c r="G252">
        <v>1.1754431999997901</v>
      </c>
      <c r="H252">
        <v>1.1330192000004899</v>
      </c>
      <c r="I252">
        <v>3.1195330000009598</v>
      </c>
      <c r="J252">
        <v>1.1612253000003001</v>
      </c>
      <c r="K252">
        <v>2.6082231000000302</v>
      </c>
      <c r="L252">
        <v>2.75410220000049</v>
      </c>
      <c r="M252">
        <v>1.7645862999997901</v>
      </c>
      <c r="N252">
        <v>2.7549938000010998</v>
      </c>
      <c r="O252">
        <v>2.4765899699996199</v>
      </c>
      <c r="P252">
        <v>3.0468341400010099</v>
      </c>
      <c r="Q252">
        <v>0.911795730000449</v>
      </c>
      <c r="R252">
        <v>2.70782532999874</v>
      </c>
      <c r="S252">
        <v>2.7609820899997399</v>
      </c>
      <c r="T252">
        <v>3.2485333199983901</v>
      </c>
      <c r="U252">
        <v>1.0888071699991999</v>
      </c>
      <c r="V252">
        <v>1.5038515100004599</v>
      </c>
      <c r="W252">
        <v>2.94133027430144</v>
      </c>
      <c r="X252">
        <v>2.2609674084014801</v>
      </c>
      <c r="Y252">
        <v>3.5110189000006402</v>
      </c>
      <c r="Z252">
        <v>1.1501078300007099</v>
      </c>
      <c r="AA252">
        <v>1.33002425999985</v>
      </c>
      <c r="AB252">
        <v>1.1717503700001499</v>
      </c>
      <c r="AC252">
        <v>12.1761096499977</v>
      </c>
      <c r="AD252">
        <v>25.534877199999801</v>
      </c>
      <c r="AE252">
        <v>1.12979604999964</v>
      </c>
      <c r="AF252">
        <v>74.901360900024898</v>
      </c>
      <c r="AG252">
        <v>10.501878409995699</v>
      </c>
      <c r="AH252">
        <v>1.9981668000000401</v>
      </c>
      <c r="AI252">
        <v>1.1709860499995599</v>
      </c>
      <c r="AJ252">
        <v>2.82716670000082</v>
      </c>
      <c r="AK252">
        <v>2.5792914000012401</v>
      </c>
      <c r="AL252">
        <v>1.60558855999989</v>
      </c>
      <c r="AM252">
        <v>1.8045836000001101</v>
      </c>
      <c r="AN252">
        <v>1072.67387592047</v>
      </c>
      <c r="AO252">
        <v>256.83409735001601</v>
      </c>
      <c r="AP252">
        <v>193.316055869916</v>
      </c>
      <c r="AQ252">
        <v>14.4723705000069</v>
      </c>
      <c r="AR252">
        <v>1.59236788000089</v>
      </c>
      <c r="AS252">
        <v>1.3240486399990901</v>
      </c>
      <c r="AT252">
        <v>1.5724471899993699</v>
      </c>
      <c r="AU252">
        <v>4.0789850000000998</v>
      </c>
      <c r="AV252">
        <v>3.3136276000004701</v>
      </c>
      <c r="AW252">
        <v>1.49664468999981</v>
      </c>
      <c r="AX252">
        <v>13.1093238299945</v>
      </c>
      <c r="AY252">
        <v>1.5001811199999799</v>
      </c>
      <c r="AZ252">
        <v>7.4516120999978703</v>
      </c>
      <c r="BA252">
        <v>1.60871310000039</v>
      </c>
      <c r="BB252">
        <v>4.31222765999701</v>
      </c>
      <c r="BC252">
        <v>2.6027542500014502</v>
      </c>
      <c r="BD252">
        <v>0.97007596000003105</v>
      </c>
      <c r="BE252">
        <v>1.79910120000022</v>
      </c>
      <c r="BF252">
        <v>2.06572360000064</v>
      </c>
      <c r="BG252">
        <v>2.4773212000000102</v>
      </c>
      <c r="BH252">
        <v>2.6116370999989198</v>
      </c>
      <c r="BI252">
        <v>1.7551378999996801</v>
      </c>
      <c r="BJ252">
        <v>111.782117799972</v>
      </c>
      <c r="BK252">
        <v>1.1914151000000901</v>
      </c>
      <c r="BL252">
        <v>3.5844369600017698</v>
      </c>
      <c r="BM252">
        <v>1.88891827999942</v>
      </c>
      <c r="BO252">
        <v>1.1438343999998299</v>
      </c>
      <c r="BP252">
        <v>1.13049850000061</v>
      </c>
      <c r="BQ252">
        <v>2.0508188999992898</v>
      </c>
      <c r="BR252">
        <v>2.2849658999984999</v>
      </c>
      <c r="BS252">
        <v>2.3397919999988499</v>
      </c>
      <c r="BT252">
        <v>1.07402150000053</v>
      </c>
      <c r="BU252">
        <v>1.44539000000077</v>
      </c>
      <c r="BV252">
        <v>2.08045309999943</v>
      </c>
      <c r="BW252">
        <v>7.4929749000002603</v>
      </c>
      <c r="BX252">
        <v>4.8206238999991902</v>
      </c>
      <c r="BY252">
        <v>3.05832880000162</v>
      </c>
      <c r="BZ252">
        <v>100.863905800041</v>
      </c>
      <c r="CA252">
        <v>9.4400526999961603</v>
      </c>
      <c r="CB252">
        <v>1.1612232999996199</v>
      </c>
      <c r="CC252">
        <v>23.936365800007501</v>
      </c>
      <c r="CD252">
        <v>4.6309353000033298</v>
      </c>
      <c r="CE252">
        <v>9.3039579000033008</v>
      </c>
      <c r="CF252">
        <v>2.7937652000000499</v>
      </c>
      <c r="CG252">
        <v>39.005390800011803</v>
      </c>
      <c r="CH252">
        <v>1.07793800000036</v>
      </c>
      <c r="CI252">
        <v>2.0578983999985199</v>
      </c>
      <c r="CJ252">
        <v>6.2348752000034402</v>
      </c>
      <c r="CK252">
        <v>4.7239851999984204</v>
      </c>
      <c r="CL252">
        <v>2.3957537999995102</v>
      </c>
      <c r="CM252">
        <v>3.1513070000000898</v>
      </c>
      <c r="CN252">
        <v>32.034418300026999</v>
      </c>
      <c r="CO252">
        <v>1.2746000999995899</v>
      </c>
      <c r="CP252">
        <v>1.84845370000039</v>
      </c>
      <c r="CQ252">
        <v>1.38986300000033</v>
      </c>
      <c r="CR252">
        <v>1.2887525999995</v>
      </c>
      <c r="CS252">
        <v>1.28429529999994</v>
      </c>
      <c r="CT252">
        <v>12.3582915000006</v>
      </c>
      <c r="CU252">
        <v>132.42678399989401</v>
      </c>
      <c r="CV252">
        <v>14.5553316000005</v>
      </c>
      <c r="CW252">
        <v>25.300503000005801</v>
      </c>
      <c r="CX252">
        <v>80.663203999982201</v>
      </c>
      <c r="CY252">
        <v>19.610174000001301</v>
      </c>
      <c r="CZ252">
        <v>146.567794000031</v>
      </c>
      <c r="DA252">
        <v>11.0013704000012</v>
      </c>
      <c r="DB252">
        <v>10.355254599999199</v>
      </c>
      <c r="DC252">
        <v>23.362197999987998</v>
      </c>
      <c r="DD252">
        <v>2.6513421599993299</v>
      </c>
      <c r="DE252">
        <v>1.64118143000087</v>
      </c>
      <c r="DF252">
        <v>1.3181016899998199</v>
      </c>
      <c r="DG252">
        <v>1.13635256999987</v>
      </c>
      <c r="DH252">
        <v>3.1664456200014701</v>
      </c>
      <c r="DJ252">
        <v>1.2814784599995599</v>
      </c>
      <c r="DK252">
        <v>2.6237657199999398</v>
      </c>
      <c r="DL252">
        <v>28.8958034800016</v>
      </c>
      <c r="DM252">
        <v>2.3225672799999302</v>
      </c>
      <c r="DN252">
        <v>8.7000570399977697</v>
      </c>
      <c r="DO252">
        <v>2.8338707399998402</v>
      </c>
      <c r="DP252">
        <v>3.0670060000011299</v>
      </c>
      <c r="DQ252">
        <v>1.3855867300008</v>
      </c>
      <c r="DR252">
        <v>11.397527690001899</v>
      </c>
      <c r="DS252">
        <v>1.3022345299996201</v>
      </c>
      <c r="DT252">
        <v>1.3269063499992599</v>
      </c>
      <c r="DU252">
        <v>4.1548792600005999</v>
      </c>
      <c r="DV252">
        <v>3.7518150100004299</v>
      </c>
      <c r="DW252">
        <v>3.5864712100010401</v>
      </c>
      <c r="DX252">
        <v>1.4248886999994299</v>
      </c>
      <c r="DY252">
        <v>127.25372599996599</v>
      </c>
      <c r="DZ252">
        <v>1.43536406000021</v>
      </c>
      <c r="EA252">
        <v>1.8953930600000599</v>
      </c>
      <c r="EB252">
        <v>1.1580981499992</v>
      </c>
      <c r="EC252">
        <v>1.1682457000006301</v>
      </c>
      <c r="ED252">
        <v>1.09472869999991</v>
      </c>
      <c r="EE252">
        <v>3.0113547900000399</v>
      </c>
      <c r="EF252">
        <v>1.4111338599996099</v>
      </c>
      <c r="EG252">
        <v>2.5225830000017599</v>
      </c>
      <c r="EH252">
        <v>1.65308670999912</v>
      </c>
      <c r="EI252">
        <v>1.7814037999996799</v>
      </c>
      <c r="EJ252">
        <v>1.9120515199993</v>
      </c>
      <c r="EK252">
        <v>3.2779216999988399</v>
      </c>
      <c r="EL252">
        <v>6.2421908999967899</v>
      </c>
      <c r="EM252">
        <v>30.1047573999967</v>
      </c>
      <c r="EN252">
        <v>1.59991317999993</v>
      </c>
      <c r="EO252">
        <v>1.40738215999954</v>
      </c>
      <c r="EP252">
        <v>1.1203363700005899</v>
      </c>
      <c r="EQ252">
        <v>1.1368131100007299</v>
      </c>
      <c r="ER252">
        <v>1.3829914199996001</v>
      </c>
      <c r="ES252">
        <v>1.10315194000032</v>
      </c>
      <c r="ET252">
        <v>1.6415955199990999</v>
      </c>
      <c r="EU252">
        <v>3.0733106699990498</v>
      </c>
      <c r="EV252">
        <v>1.15912521999962</v>
      </c>
      <c r="EW252">
        <v>1.05336114000056</v>
      </c>
      <c r="EX252">
        <v>116.375516999979</v>
      </c>
      <c r="EY252">
        <v>6.9278567200017296</v>
      </c>
      <c r="EZ252">
        <v>3.5810286000014502</v>
      </c>
      <c r="FA252">
        <v>1.2513506399991501</v>
      </c>
      <c r="FC252">
        <v>211.76748259994201</v>
      </c>
      <c r="FD252">
        <v>9906.8048817217405</v>
      </c>
      <c r="FE252">
        <v>109.37524329999</v>
      </c>
      <c r="FF252">
        <v>1.1445129399999101</v>
      </c>
      <c r="FG252">
        <v>4528.7291395887696</v>
      </c>
      <c r="FH252">
        <v>1.05132410000078</v>
      </c>
      <c r="FI252">
        <v>1.19317663999936</v>
      </c>
      <c r="FJ252">
        <v>1.3449941599992601</v>
      </c>
      <c r="FK252">
        <v>22.902683780004701</v>
      </c>
      <c r="FL252">
        <v>1.39620040000045</v>
      </c>
      <c r="FM252">
        <v>2.27413180000076</v>
      </c>
      <c r="FN252">
        <v>2.0067166000008001</v>
      </c>
      <c r="FO252">
        <v>1.27967720000015</v>
      </c>
      <c r="FP252">
        <v>3.3583341000012301</v>
      </c>
      <c r="FQ252">
        <v>1.66075936000016</v>
      </c>
      <c r="FR252">
        <v>1.24861901999975</v>
      </c>
      <c r="FS252">
        <v>1.28748812999947</v>
      </c>
      <c r="FT252">
        <v>2.3130219800004901</v>
      </c>
      <c r="FU252">
        <v>2.3093224500007601</v>
      </c>
      <c r="FV252">
        <v>1.24437030999979</v>
      </c>
      <c r="FW252">
        <v>1.4290924699998899</v>
      </c>
      <c r="FX252">
        <v>1.1632247399993501</v>
      </c>
      <c r="FY252">
        <v>1.3447968300006301</v>
      </c>
      <c r="FZ252">
        <v>1.10839513000064</v>
      </c>
      <c r="GA252">
        <v>3.9775135499985499</v>
      </c>
      <c r="GB252">
        <v>1.2619711999996099</v>
      </c>
      <c r="GC252">
        <v>369.64621736016102</v>
      </c>
      <c r="GD252">
        <v>107.22487909998701</v>
      </c>
      <c r="GE252">
        <v>200.14373870007699</v>
      </c>
      <c r="GF252">
        <v>299.588269200176</v>
      </c>
      <c r="GG252">
        <v>287.35850609978701</v>
      </c>
      <c r="GH252">
        <v>136.938195700059</v>
      </c>
      <c r="GI252">
        <v>321.49473269982298</v>
      </c>
      <c r="GJ252">
        <v>121.392971899942</v>
      </c>
      <c r="GK252">
        <v>233.127765099984</v>
      </c>
      <c r="GL252">
        <v>1.1351092000004399</v>
      </c>
      <c r="GM252">
        <v>2.3061326999995799</v>
      </c>
      <c r="GN252">
        <v>1.49039110000012</v>
      </c>
      <c r="GO252">
        <v>7.0850347000014198</v>
      </c>
      <c r="GP252">
        <v>2.9606515999985299</v>
      </c>
      <c r="GQ252">
        <v>1.1675816999995701</v>
      </c>
      <c r="GR252">
        <v>2.2925347999989798</v>
      </c>
      <c r="GS252">
        <v>4.3959765999970797</v>
      </c>
      <c r="GT252">
        <v>2.1711524999991498</v>
      </c>
      <c r="GU252">
        <v>3.0186164000006102</v>
      </c>
      <c r="GV252">
        <v>12.2050670000026</v>
      </c>
      <c r="GW252">
        <v>1.4198460000006901</v>
      </c>
      <c r="GX252">
        <v>8.6324289000040206</v>
      </c>
      <c r="GY252">
        <v>4.2307016999984599</v>
      </c>
      <c r="GZ252">
        <v>1.05001470000025</v>
      </c>
      <c r="HA252">
        <v>2.3499770999987999</v>
      </c>
      <c r="HC252">
        <v>5.2902153999966703</v>
      </c>
      <c r="HD252">
        <v>1.3566496000003101</v>
      </c>
      <c r="HE252">
        <v>156.69770910008799</v>
      </c>
      <c r="HF252">
        <v>3.6193411999993299</v>
      </c>
      <c r="HG252">
        <v>1.0455435000003499</v>
      </c>
      <c r="HH252">
        <v>2.23827760000131</v>
      </c>
      <c r="HI252">
        <v>6.0228592999992498</v>
      </c>
      <c r="HJ252">
        <v>1.14734119999957</v>
      </c>
      <c r="HK252">
        <v>4.3199069999973299</v>
      </c>
      <c r="HL252">
        <v>186.91878101998</v>
      </c>
      <c r="HM252">
        <v>4.6894280400010802</v>
      </c>
      <c r="HN252">
        <v>83.580395000055404</v>
      </c>
      <c r="HO252">
        <v>1165.3510014005001</v>
      </c>
      <c r="HP252">
        <v>1.17156939000051</v>
      </c>
      <c r="HQ252">
        <v>1.2095577599993701</v>
      </c>
      <c r="HR252">
        <v>119.48548289004199</v>
      </c>
      <c r="HS252">
        <v>187.82794413995001</v>
      </c>
      <c r="HT252">
        <v>139.646145599894</v>
      </c>
      <c r="HU252">
        <v>160.937061579898</v>
      </c>
      <c r="HV252">
        <v>163.52167569007699</v>
      </c>
      <c r="HW252">
        <v>456.43481421004998</v>
      </c>
      <c r="HX252">
        <v>123.415153939975</v>
      </c>
      <c r="HY252">
        <v>145.32668928010401</v>
      </c>
      <c r="HZ252">
        <v>111.00908154004701</v>
      </c>
      <c r="IA252">
        <v>1.1227968999992299</v>
      </c>
      <c r="IB252">
        <v>1.13233009999931</v>
      </c>
      <c r="IC252">
        <v>1.20044249999955</v>
      </c>
      <c r="ID252">
        <v>1.2548688999995601</v>
      </c>
      <c r="IE252">
        <v>1.0410114000005699</v>
      </c>
      <c r="IF252">
        <v>1.4235637999991</v>
      </c>
      <c r="IG252">
        <v>1.85710160000053</v>
      </c>
      <c r="IH252">
        <v>1.38911390000067</v>
      </c>
      <c r="II252">
        <v>1.3923169999998199</v>
      </c>
      <c r="IJ252">
        <v>1.0570415000002</v>
      </c>
      <c r="IK252">
        <v>1.1202802000007099</v>
      </c>
      <c r="IL252">
        <v>1.1411647999993899</v>
      </c>
      <c r="IM252">
        <v>1.1939825999997999</v>
      </c>
      <c r="IN252">
        <v>1.0492637000006699</v>
      </c>
      <c r="IO252">
        <v>1.0445791999991301</v>
      </c>
      <c r="IP252">
        <v>3.0968404000013798</v>
      </c>
      <c r="IQ252">
        <v>1.1277234999997701</v>
      </c>
      <c r="IR252">
        <v>1.0322613000007601</v>
      </c>
      <c r="IS252">
        <v>1.3487258999994101</v>
      </c>
      <c r="IT252">
        <v>1.38095389999944</v>
      </c>
      <c r="IU252">
        <v>1.20280810000077</v>
      </c>
      <c r="IV252">
        <v>1.56359779999912</v>
      </c>
      <c r="IW252">
        <v>1.0582379000006801</v>
      </c>
      <c r="IX252">
        <v>1.69702499999948</v>
      </c>
      <c r="IY252">
        <v>1.42519969999921</v>
      </c>
      <c r="IZ252">
        <v>2.0867203000016201</v>
      </c>
      <c r="JA252">
        <v>1.44810929999949</v>
      </c>
      <c r="JB252">
        <v>1.2904385999991099</v>
      </c>
      <c r="JC252">
        <v>1.21744240000044</v>
      </c>
      <c r="JD252">
        <v>1.20141759999933</v>
      </c>
      <c r="JE252">
        <v>1.2004940000006199</v>
      </c>
      <c r="JF252">
        <v>4.39135510000051</v>
      </c>
      <c r="JG252">
        <v>1.54926619999969</v>
      </c>
      <c r="JH252">
        <v>1.43179439999949</v>
      </c>
      <c r="JI252">
        <v>1.04297290000068</v>
      </c>
      <c r="JJ252">
        <v>5.8599147999993901</v>
      </c>
      <c r="JK252">
        <v>1.6292632999993699</v>
      </c>
      <c r="JL252">
        <v>1.62758899999972</v>
      </c>
      <c r="JM252">
        <v>1.8641943000002399</v>
      </c>
      <c r="JN252">
        <v>1.17922840000028</v>
      </c>
      <c r="JO252">
        <v>2.5683517500001498</v>
      </c>
      <c r="JP252">
        <v>548.911573830061</v>
      </c>
      <c r="JQ252">
        <v>212.714443820063</v>
      </c>
      <c r="JR252">
        <v>12.0267690000037</v>
      </c>
      <c r="JS252">
        <v>2.0836897000008299</v>
      </c>
      <c r="JT252">
        <v>1.3844217000005301</v>
      </c>
      <c r="JU252">
        <v>7.0322481999974098</v>
      </c>
      <c r="JV252">
        <v>115.04353999998401</v>
      </c>
      <c r="JW252">
        <v>0.99317749999954696</v>
      </c>
      <c r="JX252">
        <v>108.895310999942</v>
      </c>
      <c r="JY252">
        <v>1.15955731000031</v>
      </c>
      <c r="JZ252">
        <v>1.19009277000077</v>
      </c>
      <c r="KA252">
        <v>118.46531999995899</v>
      </c>
      <c r="KB252">
        <v>83.960883999941899</v>
      </c>
      <c r="KC252">
        <v>115.110803000047</v>
      </c>
      <c r="KD252">
        <v>112.01884399994699</v>
      </c>
      <c r="KE252">
        <v>116.51240200002201</v>
      </c>
      <c r="KF252">
        <v>99.350808999966802</v>
      </c>
      <c r="KG252">
        <v>123.739451000001</v>
      </c>
      <c r="KH252">
        <v>112.125096000032</v>
      </c>
      <c r="KI252">
        <v>177.561619000044</v>
      </c>
      <c r="KJ252">
        <v>166.54582799994401</v>
      </c>
      <c r="KK252">
        <v>125.66211100004099</v>
      </c>
      <c r="KL252">
        <v>111.28324599994799</v>
      </c>
      <c r="KM252">
        <v>151.108739000047</v>
      </c>
      <c r="KN252">
        <v>131.939314000076</v>
      </c>
      <c r="KO252">
        <v>107.509926000028</v>
      </c>
      <c r="KP252">
        <v>111.787171000033</v>
      </c>
      <c r="KQ252">
        <v>173.492701000068</v>
      </c>
      <c r="KR252">
        <v>267.84266600012802</v>
      </c>
      <c r="KS252">
        <v>148.316466999939</v>
      </c>
      <c r="KT252">
        <v>141.50794499996101</v>
      </c>
      <c r="KU252">
        <v>238.39479500008699</v>
      </c>
      <c r="KV252">
        <v>111.786563999951</v>
      </c>
      <c r="KW252">
        <v>118.16275500005599</v>
      </c>
      <c r="KX252">
        <v>188.20518700010101</v>
      </c>
      <c r="KY252">
        <v>204.41857600002501</v>
      </c>
      <c r="KZ252">
        <v>101.414008999942</v>
      </c>
      <c r="LA252">
        <v>119.134519999963</v>
      </c>
      <c r="LB252">
        <v>132.641660999972</v>
      </c>
      <c r="LC252">
        <v>115.37839399999901</v>
      </c>
      <c r="LD252">
        <v>220.59793199994601</v>
      </c>
      <c r="LE252">
        <v>90.413071000017197</v>
      </c>
      <c r="LF252">
        <v>125.437538999948</v>
      </c>
      <c r="LG252">
        <v>118.98504599998699</v>
      </c>
      <c r="LH252">
        <v>106.13823899999301</v>
      </c>
      <c r="LI252">
        <v>128.33359499997499</v>
      </c>
      <c r="LJ252">
        <v>118.64528499997699</v>
      </c>
      <c r="LK252">
        <v>161.34075299999699</v>
      </c>
      <c r="LL252">
        <v>258.13098599994601</v>
      </c>
      <c r="LM252">
        <v>205.30119600007299</v>
      </c>
      <c r="LN252">
        <v>119.272425999981</v>
      </c>
      <c r="LO252">
        <v>163.27232800005001</v>
      </c>
      <c r="LP252">
        <v>99.867424999945797</v>
      </c>
      <c r="LQ252">
        <v>115.78436100005599</v>
      </c>
      <c r="LR252">
        <v>87.934727999963798</v>
      </c>
      <c r="LS252">
        <v>161.32727600005501</v>
      </c>
      <c r="LT252">
        <v>139.3013830001</v>
      </c>
      <c r="LU252">
        <v>117.78489100001801</v>
      </c>
      <c r="LV252">
        <v>155.78426299989201</v>
      </c>
      <c r="LW252">
        <v>104.017903</v>
      </c>
      <c r="LX252">
        <v>116.405637999997</v>
      </c>
      <c r="LY252">
        <v>129.95789700001501</v>
      </c>
      <c r="LZ252">
        <v>121.52874900004799</v>
      </c>
      <c r="MA252">
        <v>99.999496000004001</v>
      </c>
      <c r="MB252">
        <v>116.585347000044</v>
      </c>
      <c r="MC252">
        <v>162.67344000004201</v>
      </c>
      <c r="MD252">
        <v>117.82228099997199</v>
      </c>
      <c r="ME252">
        <v>98.218775999965104</v>
      </c>
      <c r="MF252">
        <v>103.60492600000001</v>
      </c>
      <c r="MG252">
        <v>104.212575000012</v>
      </c>
      <c r="MH252">
        <v>156.282541000051</v>
      </c>
      <c r="MI252">
        <v>222.259894999908</v>
      </c>
      <c r="MJ252">
        <v>102.630836999975</v>
      </c>
      <c r="MK252">
        <v>108.59308400005099</v>
      </c>
      <c r="ML252">
        <v>165.10425200010599</v>
      </c>
      <c r="MM252">
        <v>117.522868999979</v>
      </c>
      <c r="MN252">
        <v>101.834482999984</v>
      </c>
      <c r="MO252">
        <v>138.223347000079</v>
      </c>
      <c r="MP252">
        <v>115.35035700001799</v>
      </c>
      <c r="MQ252">
        <v>113.66184700001</v>
      </c>
      <c r="MR252">
        <v>106.18683999997999</v>
      </c>
      <c r="MS252">
        <v>96.516272000037105</v>
      </c>
      <c r="MT252">
        <v>219.65084700007</v>
      </c>
      <c r="MU252">
        <v>289.546488999855</v>
      </c>
      <c r="MV252">
        <v>211.97994700004301</v>
      </c>
      <c r="MW252">
        <v>273.20311899995397</v>
      </c>
      <c r="MX252">
        <v>104.27118200005501</v>
      </c>
      <c r="MY252">
        <v>328.53520199982398</v>
      </c>
      <c r="MZ252">
        <v>326.89878500020097</v>
      </c>
      <c r="NA252">
        <v>316.976486000232</v>
      </c>
      <c r="NB252">
        <v>130.270540999947</v>
      </c>
      <c r="NC252">
        <v>296.57094299979502</v>
      </c>
      <c r="ND252">
        <v>107.65783000003999</v>
      </c>
      <c r="NE252">
        <v>145.26455199997901</v>
      </c>
      <c r="NF252">
        <v>236.20243300008599</v>
      </c>
      <c r="NG252">
        <v>165.815328000113</v>
      </c>
      <c r="NH252">
        <v>150.06250900006901</v>
      </c>
      <c r="NI252">
        <v>129.63675799989099</v>
      </c>
      <c r="NJ252">
        <v>121.38168999995101</v>
      </c>
      <c r="NK252">
        <v>125.655019999947</v>
      </c>
      <c r="NL252">
        <v>124.86241199995899</v>
      </c>
      <c r="NM252">
        <v>121.810401999974</v>
      </c>
      <c r="NN252">
        <v>155.907609000104</v>
      </c>
      <c r="NO252">
        <v>104.685485000024</v>
      </c>
      <c r="NP252">
        <v>132.924662000034</v>
      </c>
      <c r="NQ252">
        <v>109.697501000017</v>
      </c>
      <c r="NR252">
        <v>1.6899018999993101</v>
      </c>
      <c r="NS252">
        <v>3.7979795999999602</v>
      </c>
      <c r="NT252">
        <v>1.36596710000049</v>
      </c>
      <c r="NU252">
        <v>1.0530303699997601</v>
      </c>
      <c r="NV252">
        <v>2.6237904000008698</v>
      </c>
      <c r="NW252">
        <v>1.1878113599996101</v>
      </c>
      <c r="NX252">
        <v>1.0411650999994899</v>
      </c>
      <c r="NY252">
        <v>1.1313207000002901</v>
      </c>
      <c r="NZ252">
        <v>1.2318477000007999</v>
      </c>
      <c r="OA252">
        <v>1.1535187999998</v>
      </c>
      <c r="OB252">
        <v>3.9406029999991001</v>
      </c>
      <c r="OC252">
        <v>2.3883596999985501</v>
      </c>
      <c r="OD252">
        <v>3.24744750000173</v>
      </c>
      <c r="OE252">
        <v>1.82596799999919</v>
      </c>
      <c r="OF252">
        <v>2.8966165999991098</v>
      </c>
      <c r="OG252">
        <v>5.8558292000016099</v>
      </c>
      <c r="OH252">
        <v>2.2874066000003901</v>
      </c>
      <c r="OI252">
        <v>2.5436042000001202</v>
      </c>
      <c r="OJ252">
        <v>1.29371999999967</v>
      </c>
      <c r="OK252">
        <v>1.30206840000028</v>
      </c>
      <c r="OL252">
        <v>1.3923279999999101</v>
      </c>
      <c r="OM252">
        <v>3.2360189600003699</v>
      </c>
      <c r="ON252">
        <v>3.5355635999985702</v>
      </c>
      <c r="OO252">
        <v>1.3831441300008001</v>
      </c>
      <c r="OP252">
        <v>2.1742809700008401</v>
      </c>
      <c r="OQ252">
        <v>2.8867404000011399</v>
      </c>
      <c r="OR252">
        <v>2.7858592199991099</v>
      </c>
      <c r="OS252">
        <v>2.5663657500008399</v>
      </c>
      <c r="OT252">
        <v>2.9681938600006101</v>
      </c>
      <c r="OU252">
        <v>1.08694266999919</v>
      </c>
      <c r="OV252">
        <v>1.6841887800001101</v>
      </c>
      <c r="OW252">
        <v>2.59373880999919</v>
      </c>
      <c r="OX252">
        <v>3.0312096499983499</v>
      </c>
      <c r="OY252">
        <v>55.635267110017601</v>
      </c>
      <c r="OZ252">
        <v>2.8776823699990901</v>
      </c>
      <c r="PA252">
        <v>10.844698860004399</v>
      </c>
      <c r="PB252">
        <v>2.7418661900010202</v>
      </c>
      <c r="PC252">
        <v>3.7914398499997302</v>
      </c>
      <c r="PD252">
        <v>3.3280972899992798</v>
      </c>
      <c r="PE252">
        <v>1.8519257999996599</v>
      </c>
      <c r="PF252">
        <v>102.793697100016</v>
      </c>
      <c r="PH252">
        <v>4.1143920999966204</v>
      </c>
      <c r="PI252">
        <v>6.4819912000020796</v>
      </c>
      <c r="PJ252">
        <v>4.4133891000019503</v>
      </c>
      <c r="PK252">
        <v>1.10716440000033</v>
      </c>
      <c r="PL252">
        <v>1.28704008999921</v>
      </c>
      <c r="PM252">
        <v>1.33880257999954</v>
      </c>
      <c r="PN252">
        <v>1.5635294900002901</v>
      </c>
      <c r="PO252">
        <v>1.60348135999993</v>
      </c>
      <c r="PP252">
        <v>1.67105190000075</v>
      </c>
      <c r="PQ252">
        <v>1.7625786499993401</v>
      </c>
      <c r="PR252">
        <v>1.4236233699994001</v>
      </c>
      <c r="PS252">
        <v>1.78420942999946</v>
      </c>
      <c r="PT252">
        <v>2.1571087199990902</v>
      </c>
      <c r="PU252">
        <v>3.64844992999861</v>
      </c>
      <c r="PV252">
        <v>9.0049812899960706</v>
      </c>
      <c r="PW252">
        <v>229.72940509999199</v>
      </c>
      <c r="PX252">
        <v>2.1637726000008102</v>
      </c>
      <c r="PY252">
        <v>167.74866360006899</v>
      </c>
      <c r="PZ252">
        <v>1.8687597999996799</v>
      </c>
      <c r="QA252">
        <v>1.6946107999992801</v>
      </c>
      <c r="QB252">
        <v>106.99095560004901</v>
      </c>
      <c r="QC252">
        <v>2.0757701000002302</v>
      </c>
      <c r="QD252">
        <v>43451.206781506502</v>
      </c>
      <c r="QE252">
        <v>2.5949790999984499</v>
      </c>
      <c r="QF252">
        <v>2.3773562399983299</v>
      </c>
      <c r="QG252">
        <v>220.53704156004801</v>
      </c>
      <c r="QH252">
        <v>121.943921440048</v>
      </c>
      <c r="QI252">
        <v>1.11222051000004</v>
      </c>
      <c r="QJ252">
        <v>1.1419442499991399</v>
      </c>
      <c r="QK252">
        <v>1.0829083400003601</v>
      </c>
      <c r="QL252">
        <v>1.08174060000056</v>
      </c>
      <c r="QM252">
        <v>15.853741910003</v>
      </c>
      <c r="QN252">
        <v>1.5921097800001001</v>
      </c>
      <c r="QO252">
        <v>100.644624999957</v>
      </c>
      <c r="QP252">
        <v>1.5135506999995401</v>
      </c>
      <c r="QQ252">
        <v>1.4059281999998301</v>
      </c>
      <c r="QR252">
        <v>1.17020070000035</v>
      </c>
      <c r="QS252">
        <v>1.8141056000004001</v>
      </c>
      <c r="QT252">
        <v>1.4924802000005</v>
      </c>
      <c r="QU252">
        <v>118.098462000024</v>
      </c>
      <c r="QV252">
        <v>101.296907000011</v>
      </c>
      <c r="QW252">
        <v>187.59080799994999</v>
      </c>
      <c r="QX252">
        <v>115.417939999956</v>
      </c>
      <c r="QY252">
        <v>107.569409999996</v>
      </c>
      <c r="QZ252">
        <v>107.63078000000699</v>
      </c>
      <c r="RA252">
        <v>106.57978200004401</v>
      </c>
      <c r="RB252">
        <v>1.3368384099994699</v>
      </c>
      <c r="RC252">
        <v>2.5257228100017501</v>
      </c>
      <c r="RD252">
        <v>160.46338100009601</v>
      </c>
      <c r="RE252">
        <v>109.385133999982</v>
      </c>
      <c r="RF252">
        <v>112.944477000041</v>
      </c>
      <c r="RG252">
        <v>125.144305999973</v>
      </c>
      <c r="RH252">
        <v>152.96755699999599</v>
      </c>
      <c r="RI252">
        <v>262.99658200005098</v>
      </c>
      <c r="RJ252">
        <v>107.405514999991</v>
      </c>
      <c r="RK252">
        <v>103.17796000000099</v>
      </c>
      <c r="RL252">
        <v>277.30316299991699</v>
      </c>
      <c r="RM252">
        <v>53.655171999998899</v>
      </c>
      <c r="RN252">
        <v>274.98335900017997</v>
      </c>
      <c r="RO252">
        <v>173.168427000055</v>
      </c>
      <c r="RP252">
        <v>225.359480000101</v>
      </c>
      <c r="RQ252">
        <v>107.14642600005</v>
      </c>
      <c r="RR252">
        <v>387.48705200012802</v>
      </c>
      <c r="RS252">
        <v>200.29786999989301</v>
      </c>
      <c r="RT252">
        <v>113.052382000023</v>
      </c>
      <c r="RU252">
        <v>191.247617000015</v>
      </c>
      <c r="RV252">
        <v>336.19873100006998</v>
      </c>
      <c r="RW252">
        <v>62.595562000002197</v>
      </c>
      <c r="RX252">
        <v>375.05627899989503</v>
      </c>
      <c r="RY252">
        <v>202.50902100000499</v>
      </c>
      <c r="RZ252">
        <v>635.43535600043799</v>
      </c>
      <c r="SA252">
        <v>688.17015300039202</v>
      </c>
      <c r="SB252">
        <v>297.53577600000398</v>
      </c>
      <c r="SC252">
        <v>107.430118000018</v>
      </c>
      <c r="SD252">
        <v>205.506116000004</v>
      </c>
      <c r="SE252">
        <v>386.08881699992298</v>
      </c>
      <c r="SF252">
        <v>278.05996599979699</v>
      </c>
      <c r="SG252">
        <v>760.24400500021898</v>
      </c>
      <c r="SH252">
        <v>115.801055000047</v>
      </c>
      <c r="SI252">
        <v>103.400544999982</v>
      </c>
      <c r="SJ252">
        <v>7979.8295779973296</v>
      </c>
      <c r="SK252">
        <v>64.959290000028005</v>
      </c>
      <c r="SL252">
        <v>151.29545200010801</v>
      </c>
      <c r="SM252">
        <v>287.58438900020002</v>
      </c>
      <c r="SN252">
        <v>343.254689999856</v>
      </c>
      <c r="SO252">
        <v>203.517827000003</v>
      </c>
      <c r="SP252">
        <v>566.95371000003104</v>
      </c>
      <c r="SQ252">
        <v>203.77670100005301</v>
      </c>
      <c r="SR252">
        <v>53.940122000000002</v>
      </c>
      <c r="SS252">
        <v>51.7410619999864</v>
      </c>
      <c r="ST252">
        <v>203.07448599999799</v>
      </c>
      <c r="SU252">
        <v>197.050735000055</v>
      </c>
      <c r="SV252">
        <v>204.719805999892</v>
      </c>
      <c r="SW252">
        <v>170.13814699999099</v>
      </c>
      <c r="SX252">
        <v>212.56247300002701</v>
      </c>
      <c r="SY252">
        <v>191.367482000031</v>
      </c>
      <c r="SZ252">
        <v>125.268377</v>
      </c>
      <c r="TA252">
        <v>153.886781000067</v>
      </c>
      <c r="TB252">
        <v>109.476240999997</v>
      </c>
      <c r="TC252">
        <v>158.32905100006599</v>
      </c>
      <c r="TD252">
        <v>146.667504000012</v>
      </c>
      <c r="TE252">
        <v>516.97362400032603</v>
      </c>
      <c r="TF252">
        <v>116.220094999997</v>
      </c>
      <c r="TG252">
        <v>124.74642900005</v>
      </c>
      <c r="TH252">
        <v>562.37984499987203</v>
      </c>
      <c r="TI252">
        <v>89.181282000034102</v>
      </c>
      <c r="TJ252">
        <v>377.33532099984598</v>
      </c>
      <c r="TK252">
        <v>166.650685000001</v>
      </c>
      <c r="TM252">
        <v>506.79348899982898</v>
      </c>
      <c r="TN252">
        <v>197.65466800006101</v>
      </c>
      <c r="TO252">
        <v>507.59868599986697</v>
      </c>
      <c r="TQ252">
        <v>507.403322999831</v>
      </c>
      <c r="TR252">
        <v>507.29491499997698</v>
      </c>
      <c r="TS252">
        <v>206.96313999989101</v>
      </c>
      <c r="TT252">
        <v>168.32521699997599</v>
      </c>
      <c r="TU252">
        <v>102.418320000055</v>
      </c>
      <c r="TV252">
        <v>110.090138999978</v>
      </c>
      <c r="TW252">
        <v>364.97287499997799</v>
      </c>
      <c r="TX252">
        <v>133.50873499992301</v>
      </c>
      <c r="TY252">
        <v>117.521330000018</v>
      </c>
      <c r="TZ252">
        <v>421.86554899997998</v>
      </c>
      <c r="UA252">
        <v>153.42488000006401</v>
      </c>
      <c r="UB252">
        <v>135.965293999994</v>
      </c>
      <c r="UC252">
        <v>119.44651499996</v>
      </c>
      <c r="UD252">
        <v>112.722416999983</v>
      </c>
      <c r="UE252">
        <v>139.718622999964</v>
      </c>
      <c r="UF252">
        <v>114.76854499999899</v>
      </c>
      <c r="UG252">
        <v>131.80905100004699</v>
      </c>
      <c r="UH252">
        <v>138.136665999889</v>
      </c>
      <c r="UI252">
        <v>120.600792999961</v>
      </c>
      <c r="UJ252">
        <v>113.66597600001801</v>
      </c>
      <c r="UK252">
        <v>138.11349399993199</v>
      </c>
      <c r="UL252">
        <v>159.81887100008299</v>
      </c>
      <c r="UM252">
        <v>114.039091999992</v>
      </c>
      <c r="UN252">
        <v>146.39078400004701</v>
      </c>
      <c r="UO252">
        <v>194.82074099988699</v>
      </c>
      <c r="UP252">
        <v>210.90693500009399</v>
      </c>
      <c r="UQ252">
        <v>113.11289900005799</v>
      </c>
      <c r="UR252">
        <v>110.767683999962</v>
      </c>
      <c r="US252">
        <v>351.20802999986302</v>
      </c>
      <c r="UT252">
        <v>350.44150299998</v>
      </c>
      <c r="UU252">
        <v>1940.6270139999699</v>
      </c>
      <c r="UV252">
        <v>140.24571099993801</v>
      </c>
      <c r="UW252">
        <v>450.83996800007299</v>
      </c>
      <c r="UX252">
        <v>108.187181000016</v>
      </c>
      <c r="UY252">
        <v>59.104684000019901</v>
      </c>
      <c r="UZ252">
        <v>13.4302210000023</v>
      </c>
      <c r="VA252">
        <v>161.70879000006201</v>
      </c>
      <c r="VB252">
        <v>115.816406999948</v>
      </c>
      <c r="VD252">
        <v>120.308424000046</v>
      </c>
      <c r="VE252">
        <v>108.51986600004599</v>
      </c>
      <c r="VF252">
        <v>148.169505999889</v>
      </c>
      <c r="VG252">
        <v>150.60054500005199</v>
      </c>
      <c r="VH252">
        <v>114.001341999974</v>
      </c>
      <c r="VI252">
        <v>107.72684300004001</v>
      </c>
      <c r="VJ252">
        <v>119.280035999953</v>
      </c>
      <c r="VK252">
        <v>117.82174699997999</v>
      </c>
      <c r="VL252">
        <v>107.002362999949</v>
      </c>
      <c r="VM252">
        <v>110.672518000007</v>
      </c>
      <c r="VN252">
        <v>212.69592499989099</v>
      </c>
      <c r="VO252">
        <v>106.052845999948</v>
      </c>
      <c r="VP252">
        <v>288.821771000046</v>
      </c>
      <c r="VQ252">
        <v>192.40819000010401</v>
      </c>
      <c r="VR252">
        <v>113.397960999981</v>
      </c>
      <c r="VS252">
        <v>107.518004999962</v>
      </c>
      <c r="VT252">
        <v>123.684932000004</v>
      </c>
      <c r="VU252">
        <v>163.73156099999301</v>
      </c>
      <c r="VV252">
        <v>201.43884800001999</v>
      </c>
      <c r="VW252">
        <v>169.52898900001301</v>
      </c>
      <c r="VX252">
        <v>148.29794199997599</v>
      </c>
      <c r="VY252">
        <v>108.531318000052</v>
      </c>
      <c r="VZ252">
        <v>110.81918999995101</v>
      </c>
      <c r="WA252">
        <v>103.649418000015</v>
      </c>
      <c r="WB252">
        <v>288.570822999813</v>
      </c>
      <c r="WC252">
        <v>186.04363199998599</v>
      </c>
      <c r="WD252">
        <v>205.05164500000001</v>
      </c>
      <c r="WE252">
        <v>106.22640299995</v>
      </c>
      <c r="WF252">
        <v>105.758779000025</v>
      </c>
      <c r="WH252">
        <v>111.843605999951</v>
      </c>
      <c r="WI252">
        <v>122.589882</v>
      </c>
      <c r="WJ252">
        <v>29.742502999986801</v>
      </c>
      <c r="WK252">
        <v>113.75567800004499</v>
      </c>
      <c r="WL252">
        <v>104.67426500003801</v>
      </c>
      <c r="WM252">
        <v>221.023743000114</v>
      </c>
      <c r="WN252">
        <v>284.35383199993498</v>
      </c>
      <c r="WO252">
        <v>350.97888599988102</v>
      </c>
      <c r="WP252">
        <v>222.13809200003701</v>
      </c>
      <c r="WQ252">
        <v>265.33364799991301</v>
      </c>
      <c r="WR252">
        <v>331.244810999837</v>
      </c>
      <c r="WS252">
        <v>290.74365200009203</v>
      </c>
      <c r="WT252">
        <v>546.95394199993495</v>
      </c>
      <c r="WU252">
        <v>557.32081199996196</v>
      </c>
      <c r="WV252">
        <v>870.79292900022097</v>
      </c>
      <c r="WW252">
        <v>127.771250999998</v>
      </c>
      <c r="WX252">
        <v>316.416972999927</v>
      </c>
      <c r="WY252">
        <v>155.66579400002999</v>
      </c>
      <c r="WZ252">
        <v>286.82637100014801</v>
      </c>
      <c r="XA252">
        <v>102.105484000058</v>
      </c>
      <c r="XB252">
        <v>221.47548300004601</v>
      </c>
      <c r="XC252">
        <v>103.992613999988</v>
      </c>
      <c r="XD252">
        <v>487.03226900007598</v>
      </c>
      <c r="XE252">
        <v>162.187662000069</v>
      </c>
      <c r="XF252">
        <v>241.026464999886</v>
      </c>
      <c r="XG252">
        <v>99.888298999983803</v>
      </c>
      <c r="XH252">
        <v>205.378992999904</v>
      </c>
      <c r="XI252">
        <v>100.688728000037</v>
      </c>
      <c r="XJ252">
        <v>214.060795000056</v>
      </c>
      <c r="XK252">
        <v>60.348720000009102</v>
      </c>
      <c r="XL252">
        <v>1.60244095999951</v>
      </c>
      <c r="XM252">
        <v>5.8903336099974704</v>
      </c>
      <c r="XN252">
        <v>1.12927791000038</v>
      </c>
      <c r="XO252">
        <v>1.85897671999919</v>
      </c>
      <c r="XP252">
        <v>1.78563050999946</v>
      </c>
      <c r="XQ252">
        <v>23.724530950014</v>
      </c>
      <c r="XR252">
        <v>1.28483281999979</v>
      </c>
      <c r="XS252">
        <v>1.3132568100008899</v>
      </c>
      <c r="XT252">
        <v>2.38439085999926</v>
      </c>
      <c r="XU252">
        <v>2.3044246300014501</v>
      </c>
      <c r="XV252">
        <v>3.02751369999896</v>
      </c>
      <c r="XW252">
        <v>3.53812150000158</v>
      </c>
      <c r="XX252">
        <v>3.3984003000005001</v>
      </c>
      <c r="XY252">
        <v>3.5639092999990698</v>
      </c>
      <c r="XZ252">
        <v>1.48309761000019</v>
      </c>
      <c r="YA252">
        <v>12.3631057000021</v>
      </c>
      <c r="YB252">
        <v>1.12459194000076</v>
      </c>
      <c r="YC252">
        <v>1.2972659000006399</v>
      </c>
      <c r="YD252">
        <v>1.13531379999949</v>
      </c>
      <c r="YE252">
        <v>4.5649304000035</v>
      </c>
      <c r="YF252">
        <v>1.11880460000066</v>
      </c>
      <c r="YG252">
        <v>0.91881243999978301</v>
      </c>
      <c r="YH252">
        <v>1511.3515267707401</v>
      </c>
      <c r="YI252">
        <v>117.301785900025</v>
      </c>
      <c r="YJ252">
        <v>309.41202699998399</v>
      </c>
      <c r="YK252">
        <v>3.1364890000004402</v>
      </c>
      <c r="YL252">
        <v>1.4935935400008</v>
      </c>
      <c r="YM252">
        <v>2459365.7006874098</v>
      </c>
      <c r="YN252">
        <v>1.2649979100005999</v>
      </c>
      <c r="YO252">
        <v>1.2496914500006799</v>
      </c>
      <c r="YP252">
        <v>1.8932359499995099</v>
      </c>
      <c r="YQ252">
        <v>175.86863199993999</v>
      </c>
      <c r="YR252">
        <v>143.25103479996301</v>
      </c>
      <c r="YS252">
        <v>6.4340359999987404</v>
      </c>
      <c r="YT252">
        <v>7.6440272999971102</v>
      </c>
      <c r="YU252">
        <v>365.373354000039</v>
      </c>
      <c r="YV252">
        <v>233.19474820001099</v>
      </c>
      <c r="YW252">
        <v>1.5579230999992399</v>
      </c>
      <c r="YX252">
        <v>1.61339240000052</v>
      </c>
      <c r="YY252">
        <v>1.24559570000019</v>
      </c>
      <c r="YZ252">
        <v>4.1256656499972504</v>
      </c>
      <c r="ZA252">
        <v>1.3907254500009001</v>
      </c>
      <c r="ZB252">
        <v>4.7132983199990104</v>
      </c>
      <c r="ZC252">
        <v>1.2499048000008799</v>
      </c>
      <c r="ZD252">
        <v>1.14914999999928</v>
      </c>
    </row>
    <row r="253" spans="1:680" x14ac:dyDescent="0.25">
      <c r="A253" s="40">
        <v>44419</v>
      </c>
      <c r="B253" s="6">
        <v>2.1231589300004998</v>
      </c>
      <c r="C253" s="6">
        <v>2.0532975700007201</v>
      </c>
      <c r="D253">
        <v>1.02873906999957</v>
      </c>
      <c r="E253">
        <v>1.82244121999975</v>
      </c>
      <c r="F253">
        <v>1.1224461399997401</v>
      </c>
      <c r="G253">
        <v>1.1752641999992199</v>
      </c>
      <c r="H253">
        <v>1.1329083000000499</v>
      </c>
      <c r="I253">
        <v>3.1216454999994299</v>
      </c>
      <c r="J253">
        <v>1.16165890000048</v>
      </c>
      <c r="K253">
        <v>2.59577720000016</v>
      </c>
      <c r="L253">
        <v>2.7356546000009998</v>
      </c>
      <c r="M253">
        <v>1.7527294999999901</v>
      </c>
      <c r="N253">
        <v>2.7488948999998701</v>
      </c>
      <c r="O253">
        <v>2.4690277100016802</v>
      </c>
      <c r="P253">
        <v>3.0375257400010001</v>
      </c>
      <c r="Q253">
        <v>0.90725938000014095</v>
      </c>
      <c r="R253">
        <v>2.7044193200017599</v>
      </c>
      <c r="S253">
        <v>2.7472502099990401</v>
      </c>
      <c r="T253">
        <v>3.2323537299998901</v>
      </c>
      <c r="U253">
        <v>1.0833814300003699</v>
      </c>
      <c r="V253">
        <v>1.49670992000028</v>
      </c>
      <c r="W253">
        <v>2.9415316187987601</v>
      </c>
      <c r="X253">
        <v>2.2617617752985102</v>
      </c>
      <c r="Y253">
        <v>3.5115188000018001</v>
      </c>
      <c r="Z253">
        <v>1.15046475000054</v>
      </c>
      <c r="AA253">
        <v>1.3303956100007801</v>
      </c>
      <c r="AB253">
        <v>1.1720751899993</v>
      </c>
      <c r="AC253">
        <v>12.199573399993801</v>
      </c>
      <c r="AD253">
        <v>25.509307219996099</v>
      </c>
      <c r="AE253">
        <v>1.13090691999969</v>
      </c>
      <c r="AF253">
        <v>74.896001350018196</v>
      </c>
      <c r="AG253">
        <v>10.475401420000701</v>
      </c>
      <c r="AH253">
        <v>1.99796731999959</v>
      </c>
      <c r="AI253">
        <v>1.1714460799994399</v>
      </c>
      <c r="AJ253">
        <v>2.8214507000011499</v>
      </c>
      <c r="AK253">
        <v>2.5738878999982302</v>
      </c>
      <c r="AL253">
        <v>1.6020047599995499</v>
      </c>
      <c r="AM253">
        <v>1.80080070000076</v>
      </c>
      <c r="AN253">
        <v>1064.21931396984</v>
      </c>
      <c r="AO253">
        <v>255.04792523989499</v>
      </c>
      <c r="AP253">
        <v>191.97062622010699</v>
      </c>
      <c r="AQ253">
        <v>14.4030325000058</v>
      </c>
      <c r="AR253">
        <v>1.5926796900003</v>
      </c>
      <c r="AS253">
        <v>1.3241607700001601</v>
      </c>
      <c r="AT253">
        <v>1.5733681199999401</v>
      </c>
      <c r="AU253">
        <v>4.0798066400020598</v>
      </c>
      <c r="AV253">
        <v>3.3115322000012402</v>
      </c>
      <c r="AW253">
        <v>1.49709737000012</v>
      </c>
      <c r="AX253">
        <v>13.097925449998</v>
      </c>
      <c r="AY253">
        <v>1.4973098800000999</v>
      </c>
      <c r="AZ253">
        <v>7.4100662999990199</v>
      </c>
      <c r="BA253">
        <v>1.6090492999992401</v>
      </c>
      <c r="BB253">
        <v>4.2887777700016203</v>
      </c>
      <c r="BC253">
        <v>2.6038257299987899</v>
      </c>
      <c r="BD253">
        <v>0.97045944999990796</v>
      </c>
      <c r="BE253">
        <v>1.7995774999999401</v>
      </c>
      <c r="BF253">
        <v>2.0645605999998198</v>
      </c>
      <c r="BG253">
        <v>2.4660097999985702</v>
      </c>
      <c r="BH253">
        <v>2.6098577999982799</v>
      </c>
      <c r="BI253">
        <v>1.7535556000002499</v>
      </c>
      <c r="BJ253">
        <v>111.592342599994</v>
      </c>
      <c r="BK253">
        <v>1.19276340000033</v>
      </c>
      <c r="BL253">
        <v>3.5730788100008799</v>
      </c>
      <c r="BM253">
        <v>1.88284978000047</v>
      </c>
      <c r="BO253">
        <v>1.1435784000004801</v>
      </c>
      <c r="BP253">
        <v>1.1308561000005299</v>
      </c>
      <c r="BQ253">
        <v>2.05124570000044</v>
      </c>
      <c r="BR253">
        <v>2.2924071000015802</v>
      </c>
      <c r="BS253">
        <v>2.34068750000006</v>
      </c>
      <c r="BT253">
        <v>1.0742927999999701</v>
      </c>
      <c r="BU253">
        <v>1.44066949999979</v>
      </c>
      <c r="BV253">
        <v>2.08266469999944</v>
      </c>
      <c r="BW253">
        <v>7.4949761000025301</v>
      </c>
      <c r="BX253">
        <v>4.8195918999990699</v>
      </c>
      <c r="BY253">
        <v>3.0565314999985298</v>
      </c>
      <c r="BZ253">
        <v>100.811576290056</v>
      </c>
      <c r="CA253">
        <v>9.4420494999940292</v>
      </c>
      <c r="CB253">
        <v>1.16184439999961</v>
      </c>
      <c r="CC253">
        <v>23.9232922999945</v>
      </c>
      <c r="CD253">
        <v>4.6285247999985604</v>
      </c>
      <c r="CE253">
        <v>9.3377306000038498</v>
      </c>
      <c r="CF253">
        <v>2.7937146000003801</v>
      </c>
      <c r="CG253">
        <v>39.003770900017102</v>
      </c>
      <c r="CH253">
        <v>1.0776138000001101</v>
      </c>
      <c r="CI253">
        <v>2.0540725999999299</v>
      </c>
      <c r="CJ253">
        <v>6.2347823000018296</v>
      </c>
      <c r="CK253">
        <v>4.7160501999969702</v>
      </c>
      <c r="CL253">
        <v>2.3880202000000299</v>
      </c>
      <c r="CM253">
        <v>3.15191530000084</v>
      </c>
      <c r="CN253">
        <v>32.041152800025898</v>
      </c>
      <c r="CO253">
        <v>1.28251730000011</v>
      </c>
      <c r="CP253">
        <v>1.8379476999998601</v>
      </c>
      <c r="CQ253">
        <v>1.39605640000082</v>
      </c>
      <c r="CR253">
        <v>1.2888583000003599</v>
      </c>
      <c r="CS253">
        <v>1.28437619999931</v>
      </c>
      <c r="CT253">
        <v>12.359484200002001</v>
      </c>
      <c r="CU253">
        <v>132.46244099992299</v>
      </c>
      <c r="CV253">
        <v>14.5590488000016</v>
      </c>
      <c r="CW253">
        <v>25.146892999997402</v>
      </c>
      <c r="CX253">
        <v>80.558980999980093</v>
      </c>
      <c r="CY253">
        <v>19.610714000009501</v>
      </c>
      <c r="CZ253">
        <v>146.61484900000499</v>
      </c>
      <c r="DA253">
        <v>11.003855300004901</v>
      </c>
      <c r="DB253">
        <v>10.357367000004199</v>
      </c>
      <c r="DC253">
        <v>23.367728000012001</v>
      </c>
      <c r="DD253">
        <v>2.6488686800003101</v>
      </c>
      <c r="DE253">
        <v>1.63051900000028</v>
      </c>
      <c r="DF253">
        <v>1.31456219000029</v>
      </c>
      <c r="DG253">
        <v>1.13330094999947</v>
      </c>
      <c r="DH253">
        <v>3.1618676299985999</v>
      </c>
      <c r="DJ253">
        <v>1.2836286900001099</v>
      </c>
      <c r="DK253">
        <v>2.6222515599984</v>
      </c>
      <c r="DL253">
        <v>28.905902119993701</v>
      </c>
      <c r="DM253">
        <v>2.3202960400012702</v>
      </c>
      <c r="DN253">
        <v>8.6971083700045693</v>
      </c>
      <c r="DO253">
        <v>2.8332379800012899</v>
      </c>
      <c r="DP253">
        <v>3.0669863699986299</v>
      </c>
      <c r="DQ253">
        <v>1.37933854999937</v>
      </c>
      <c r="DR253">
        <v>11.3939818100043</v>
      </c>
      <c r="DS253">
        <v>1.30579335000039</v>
      </c>
      <c r="DT253">
        <v>1.32571601999916</v>
      </c>
      <c r="DU253">
        <v>4.1394266400020596</v>
      </c>
      <c r="DV253">
        <v>3.71947124000144</v>
      </c>
      <c r="DW253">
        <v>3.5603807299994501</v>
      </c>
      <c r="DX253">
        <v>1.4127174000004701</v>
      </c>
      <c r="DY253">
        <v>127.096938999952</v>
      </c>
      <c r="DZ253">
        <v>1.4241030899993301</v>
      </c>
      <c r="EA253">
        <v>1.8859833000005899</v>
      </c>
      <c r="EB253">
        <v>1.15233369000089</v>
      </c>
      <c r="EC253">
        <v>1.16854509999939</v>
      </c>
      <c r="ED253">
        <v>1.09505302000071</v>
      </c>
      <c r="EE253">
        <v>3.01199981999889</v>
      </c>
      <c r="EF253">
        <v>1.41106340000078</v>
      </c>
      <c r="EG253">
        <v>2.5229717000002001</v>
      </c>
      <c r="EH253">
        <v>1.6633565800002501</v>
      </c>
      <c r="EI253">
        <v>1.78118831999927</v>
      </c>
      <c r="EJ253">
        <v>1.9084219399992399</v>
      </c>
      <c r="EK253">
        <v>3.27821870000116</v>
      </c>
      <c r="EL253">
        <v>6.2428233000027804</v>
      </c>
      <c r="EM253">
        <v>30.111398700013499</v>
      </c>
      <c r="EN253">
        <v>1.5971643699995199</v>
      </c>
      <c r="EO253">
        <v>1.40667503000077</v>
      </c>
      <c r="EP253">
        <v>1.12140618000012</v>
      </c>
      <c r="EQ253">
        <v>1.1372228700001901</v>
      </c>
      <c r="ER253">
        <v>1.38338140000087</v>
      </c>
      <c r="ES253">
        <v>1.1041855300009</v>
      </c>
      <c r="ET253">
        <v>1.6419891400000799</v>
      </c>
      <c r="EU253">
        <v>3.0740603900012502</v>
      </c>
      <c r="EV253">
        <v>1.1593606099995699</v>
      </c>
      <c r="EW253">
        <v>1.05286006999995</v>
      </c>
      <c r="EX253">
        <v>116.40645000001</v>
      </c>
      <c r="EY253">
        <v>6.9205770100015798</v>
      </c>
      <c r="EZ253">
        <v>3.5752917999998299</v>
      </c>
      <c r="FA253">
        <v>1.2500524499992001</v>
      </c>
      <c r="FC253">
        <v>208.013680600096</v>
      </c>
      <c r="FD253">
        <v>9862.7654905468207</v>
      </c>
      <c r="FE253">
        <v>109.59325609996399</v>
      </c>
      <c r="FF253">
        <v>1.14564867999979</v>
      </c>
      <c r="FG253">
        <v>4498.4860081598199</v>
      </c>
      <c r="FH253">
        <v>1.04812870000023</v>
      </c>
      <c r="FI253">
        <v>1.1955066099999401</v>
      </c>
      <c r="FJ253">
        <v>1.34764505000021</v>
      </c>
      <c r="FK253">
        <v>22.897844160004801</v>
      </c>
      <c r="FL253">
        <v>1.39695019999999</v>
      </c>
      <c r="FM253">
        <v>2.2762809999985598</v>
      </c>
      <c r="FN253">
        <v>2.0088294999986802</v>
      </c>
      <c r="FO253">
        <v>1.27881460000026</v>
      </c>
      <c r="FP253">
        <v>3.3585668999985501</v>
      </c>
      <c r="FQ253">
        <v>1.6595298400006899</v>
      </c>
      <c r="FR253">
        <v>1.2474763699992799</v>
      </c>
      <c r="FS253">
        <v>1.2890322700004599</v>
      </c>
      <c r="FT253">
        <v>2.3248680399992701</v>
      </c>
      <c r="FU253">
        <v>2.3212501400012102</v>
      </c>
      <c r="FV253">
        <v>1.24975309000001</v>
      </c>
      <c r="FW253">
        <v>1.4295188899996001</v>
      </c>
      <c r="FX253">
        <v>1.1651502799995801</v>
      </c>
      <c r="FY253">
        <v>1.3452762800006901</v>
      </c>
      <c r="FZ253">
        <v>1.1097247800007599</v>
      </c>
      <c r="GA253">
        <v>3.9851277000016099</v>
      </c>
      <c r="GB253">
        <v>1.26315910000085</v>
      </c>
      <c r="GC253">
        <v>369.31034315004899</v>
      </c>
      <c r="GD253">
        <v>107.23816129996</v>
      </c>
      <c r="GE253">
        <v>199.907808799995</v>
      </c>
      <c r="GF253">
        <v>300.13608560012699</v>
      </c>
      <c r="GG253">
        <v>288.10520019987598</v>
      </c>
      <c r="GH253">
        <v>137.25137989991299</v>
      </c>
      <c r="GI253">
        <v>320.667432200164</v>
      </c>
      <c r="GJ253">
        <v>121.29068079998299</v>
      </c>
      <c r="GK253">
        <v>232.93124160007599</v>
      </c>
      <c r="GL253">
        <v>1.1354960000007801</v>
      </c>
      <c r="GM253">
        <v>2.3040198000016998</v>
      </c>
      <c r="GN253">
        <v>1.4869830000006901</v>
      </c>
      <c r="GO253">
        <v>7.0618302000002604</v>
      </c>
      <c r="GP253">
        <v>2.9603795000002702</v>
      </c>
      <c r="GQ253">
        <v>1.1680464000000901</v>
      </c>
      <c r="GR253">
        <v>2.2924706999983799</v>
      </c>
      <c r="GS253">
        <v>4.3815430000031501</v>
      </c>
      <c r="GT253">
        <v>2.1710100999989699</v>
      </c>
      <c r="GU253">
        <v>3.0146759999988699</v>
      </c>
      <c r="GV253">
        <v>12.193067600004699</v>
      </c>
      <c r="GW253">
        <v>1.42007010000088</v>
      </c>
      <c r="GX253">
        <v>8.6117079999967192</v>
      </c>
      <c r="GY253">
        <v>4.2317373999976597</v>
      </c>
      <c r="GZ253">
        <v>1.05029420000028</v>
      </c>
      <c r="HA253">
        <v>2.3453515000001102</v>
      </c>
      <c r="HC253">
        <v>5.2753563000005697</v>
      </c>
      <c r="HD253">
        <v>1.3615181000004699</v>
      </c>
      <c r="HE253">
        <v>156.61254630005001</v>
      </c>
      <c r="HF253">
        <v>3.6190815000008998</v>
      </c>
      <c r="HG253">
        <v>1.04306139999971</v>
      </c>
      <c r="HH253">
        <v>2.2353728999987701</v>
      </c>
      <c r="HI253">
        <v>6.0234067999990701</v>
      </c>
      <c r="HJ253">
        <v>1.1476722999996101</v>
      </c>
      <c r="HK253">
        <v>4.3045226999965998</v>
      </c>
      <c r="HL253">
        <v>187.22795641003199</v>
      </c>
      <c r="HM253">
        <v>4.6778609100001596</v>
      </c>
      <c r="HN253">
        <v>83.414527719956794</v>
      </c>
      <c r="HO253">
        <v>1165.0535185802701</v>
      </c>
      <c r="HP253">
        <v>1.1718211299994401</v>
      </c>
      <c r="HQ253">
        <v>1.2099482300000099</v>
      </c>
      <c r="HR253">
        <v>119.422818289953</v>
      </c>
      <c r="HS253">
        <v>188.318140390096</v>
      </c>
      <c r="HT253">
        <v>139.835242140107</v>
      </c>
      <c r="HU253">
        <v>161.03689378988901</v>
      </c>
      <c r="HV253">
        <v>163.63162322994299</v>
      </c>
      <c r="HW253">
        <v>458.51159609993903</v>
      </c>
      <c r="HX253">
        <v>123.354945929954</v>
      </c>
      <c r="HY253">
        <v>145.52907573990501</v>
      </c>
      <c r="HZ253">
        <v>111.07109769003</v>
      </c>
      <c r="IA253">
        <v>1.12362500000017</v>
      </c>
      <c r="IB253">
        <v>1.1331532999993199</v>
      </c>
      <c r="IC253">
        <v>1.20282709999992</v>
      </c>
      <c r="ID253">
        <v>1.2533827999995999</v>
      </c>
      <c r="IE253">
        <v>1.04299030000038</v>
      </c>
      <c r="IF253">
        <v>1.4250948999997499</v>
      </c>
      <c r="IG253">
        <v>1.8608038000002101</v>
      </c>
      <c r="IH253">
        <v>1.3905756000003699</v>
      </c>
      <c r="II253">
        <v>1.3937810999996101</v>
      </c>
      <c r="IJ253">
        <v>1.0581313999991799</v>
      </c>
      <c r="IK253">
        <v>1.1214588999991999</v>
      </c>
      <c r="IL253">
        <v>1.1423653000001699</v>
      </c>
      <c r="IM253">
        <v>1.19523459999982</v>
      </c>
      <c r="IN253">
        <v>1.05036699999982</v>
      </c>
      <c r="IO253">
        <v>1.0456742000005801</v>
      </c>
      <c r="IP253">
        <v>3.1000939000005001</v>
      </c>
      <c r="IQ253">
        <v>1.1289166000005899</v>
      </c>
      <c r="IR253">
        <v>1.0333202999991</v>
      </c>
      <c r="IS253">
        <v>1.3501240000005099</v>
      </c>
      <c r="IT253">
        <v>1.38240609999957</v>
      </c>
      <c r="IU253">
        <v>1.20517020000079</v>
      </c>
      <c r="IV253">
        <v>1.56671439999991</v>
      </c>
      <c r="IW253">
        <v>1.0600783000009</v>
      </c>
      <c r="IX253">
        <v>1.70040700000027</v>
      </c>
      <c r="IY253">
        <v>1.42804029999934</v>
      </c>
      <c r="IZ253">
        <v>2.0842469999988702</v>
      </c>
      <c r="JA253">
        <v>1.4496619000001401</v>
      </c>
      <c r="JB253">
        <v>1.28893740000058</v>
      </c>
      <c r="JC253">
        <v>1.2198248999993699</v>
      </c>
      <c r="JD253">
        <v>1.20380850000038</v>
      </c>
      <c r="JE253">
        <v>1.20287819999976</v>
      </c>
      <c r="JF253">
        <v>4.3999900999988304</v>
      </c>
      <c r="JG253">
        <v>1.5523255999996799</v>
      </c>
      <c r="JH253">
        <v>1.4346384000000401</v>
      </c>
      <c r="JI253">
        <v>1.0450481999996599</v>
      </c>
      <c r="JJ253">
        <v>5.8606339999969403</v>
      </c>
      <c r="JK253">
        <v>1.6288468999991901</v>
      </c>
      <c r="JL253">
        <v>1.62716229999933</v>
      </c>
      <c r="JM253">
        <v>1.8640199000001301</v>
      </c>
      <c r="JN253">
        <v>1.17906199999925</v>
      </c>
      <c r="JO253">
        <v>2.55834950999997</v>
      </c>
      <c r="JP253">
        <v>546.70558812003605</v>
      </c>
      <c r="JQ253">
        <v>211.558343590004</v>
      </c>
      <c r="JR253">
        <v>12.0169800000003</v>
      </c>
      <c r="JS253">
        <v>2.07255630000145</v>
      </c>
      <c r="JT253">
        <v>1.37705520000054</v>
      </c>
      <c r="JU253">
        <v>6.99222200000077</v>
      </c>
      <c r="JV253">
        <v>115.043440000038</v>
      </c>
      <c r="JW253">
        <v>0.99186530000042705</v>
      </c>
      <c r="JX253">
        <v>108.975912999944</v>
      </c>
      <c r="JY253">
        <v>1.1645257100008199</v>
      </c>
      <c r="JZ253">
        <v>1.1952459999993199</v>
      </c>
      <c r="KA253">
        <v>118.68122499994899</v>
      </c>
      <c r="KB253">
        <v>82.478077000007005</v>
      </c>
      <c r="KC253">
        <v>115.49589000002</v>
      </c>
      <c r="KD253">
        <v>112.03466200002001</v>
      </c>
      <c r="KE253">
        <v>116.663838000037</v>
      </c>
      <c r="KF253">
        <v>99.459793000016404</v>
      </c>
      <c r="KG253">
        <v>123.75392499996801</v>
      </c>
      <c r="KH253">
        <v>112.138268999988</v>
      </c>
      <c r="KI253">
        <v>177.487007000018</v>
      </c>
      <c r="KJ253">
        <v>166.47574899997599</v>
      </c>
      <c r="KK253">
        <v>125.644179999945</v>
      </c>
      <c r="KL253">
        <v>111.27240899996799</v>
      </c>
      <c r="KM253">
        <v>151.156243999954</v>
      </c>
      <c r="KN253">
        <v>132.04012200003501</v>
      </c>
      <c r="KO253">
        <v>107.505757999956</v>
      </c>
      <c r="KP253">
        <v>111.16858399997</v>
      </c>
      <c r="KQ253">
        <v>173.27490500011501</v>
      </c>
      <c r="KR253">
        <v>266.517977999989</v>
      </c>
      <c r="KS253">
        <v>148.38300699996799</v>
      </c>
      <c r="KT253">
        <v>141.505997000029</v>
      </c>
      <c r="KU253">
        <v>236.71534999995501</v>
      </c>
      <c r="KV253">
        <v>111.711146999965</v>
      </c>
      <c r="KW253">
        <v>117.70898100000301</v>
      </c>
      <c r="KX253">
        <v>187.60393900005101</v>
      </c>
      <c r="KY253">
        <v>204.124864999903</v>
      </c>
      <c r="KZ253">
        <v>101.30672300001601</v>
      </c>
      <c r="LA253">
        <v>119.320436000009</v>
      </c>
      <c r="LB253">
        <v>131.51083100005101</v>
      </c>
      <c r="LC253">
        <v>114.806656999979</v>
      </c>
      <c r="LD253">
        <v>219.04754399997199</v>
      </c>
      <c r="LE253">
        <v>90.318990000057994</v>
      </c>
      <c r="LF253">
        <v>125.55447400000401</v>
      </c>
      <c r="LG253">
        <v>118.897612000001</v>
      </c>
      <c r="LH253">
        <v>106.24211500003</v>
      </c>
      <c r="LI253">
        <v>128.48416600003799</v>
      </c>
      <c r="LJ253">
        <v>118.71866699995</v>
      </c>
      <c r="LK253">
        <v>161.00745399994801</v>
      </c>
      <c r="LL253">
        <v>258.60160200018402</v>
      </c>
      <c r="LM253">
        <v>205.83081099996301</v>
      </c>
      <c r="LN253">
        <v>119.17274700000399</v>
      </c>
      <c r="LO253">
        <v>162.68730100011501</v>
      </c>
      <c r="LP253">
        <v>99.8193459999748</v>
      </c>
      <c r="LQ253">
        <v>115.83265600004199</v>
      </c>
      <c r="LR253">
        <v>87.483327999943896</v>
      </c>
      <c r="LS253">
        <v>162.081109999912</v>
      </c>
      <c r="LT253">
        <v>139.44734299997799</v>
      </c>
      <c r="LU253">
        <v>117.646343</v>
      </c>
      <c r="LV253">
        <v>156.09143600007499</v>
      </c>
      <c r="LW253">
        <v>104.008125999942</v>
      </c>
      <c r="LX253">
        <v>115.95686000003499</v>
      </c>
      <c r="LY253">
        <v>129.602765999967</v>
      </c>
      <c r="LZ253">
        <v>121.19448900001601</v>
      </c>
      <c r="MA253">
        <v>99.730343000031993</v>
      </c>
      <c r="MB253">
        <v>116.20387600001401</v>
      </c>
      <c r="MC253">
        <v>161.75764299999</v>
      </c>
      <c r="MD253">
        <v>117.334450999973</v>
      </c>
      <c r="ME253">
        <v>98.542916000005803</v>
      </c>
      <c r="MF253">
        <v>103.453837999958</v>
      </c>
      <c r="MG253">
        <v>104.16629700001801</v>
      </c>
      <c r="MH253">
        <v>156.295328000095</v>
      </c>
      <c r="MI253">
        <v>222.304593000095</v>
      </c>
      <c r="MJ253">
        <v>102.65497499995401</v>
      </c>
      <c r="MK253">
        <v>108.620423999964</v>
      </c>
      <c r="ML253">
        <v>164.636245999951</v>
      </c>
      <c r="MM253">
        <v>117.189588999958</v>
      </c>
      <c r="MN253">
        <v>101.738093000022</v>
      </c>
      <c r="MO253">
        <v>138.38036600011401</v>
      </c>
      <c r="MP253">
        <v>115.214243000024</v>
      </c>
      <c r="MQ253">
        <v>113.44294700003201</v>
      </c>
      <c r="MR253">
        <v>106.352195000043</v>
      </c>
      <c r="MS253">
        <v>96.283794000046299</v>
      </c>
      <c r="MT253">
        <v>219.81357100000599</v>
      </c>
      <c r="MU253">
        <v>289.67495799995999</v>
      </c>
      <c r="MV253">
        <v>211.996040999889</v>
      </c>
      <c r="MW253">
        <v>272.81661899993202</v>
      </c>
      <c r="MX253">
        <v>104.184607999981</v>
      </c>
      <c r="MY253">
        <v>328.40738199977199</v>
      </c>
      <c r="MZ253">
        <v>326.605386000127</v>
      </c>
      <c r="NA253">
        <v>316.97628600010597</v>
      </c>
      <c r="NB253">
        <v>130.030123000033</v>
      </c>
      <c r="NC253">
        <v>296.34747599996598</v>
      </c>
      <c r="ND253">
        <v>106.759321999969</v>
      </c>
      <c r="NE253">
        <v>144.05388300004401</v>
      </c>
      <c r="NF253">
        <v>233.95530700008399</v>
      </c>
      <c r="NG253">
        <v>164.24204299994699</v>
      </c>
      <c r="NH253">
        <v>149.76206699991599</v>
      </c>
      <c r="NI253">
        <v>129.611911999993</v>
      </c>
      <c r="NJ253">
        <v>120.481305000023</v>
      </c>
      <c r="NK253">
        <v>125.418596999953</v>
      </c>
      <c r="NL253">
        <v>124.626419999986</v>
      </c>
      <c r="NM253">
        <v>121.62519000005</v>
      </c>
      <c r="NN253">
        <v>155.72371999989301</v>
      </c>
      <c r="NO253">
        <v>104.49902800004899</v>
      </c>
      <c r="NP253">
        <v>133.06918999995099</v>
      </c>
      <c r="NQ253">
        <v>109.75605500000501</v>
      </c>
      <c r="NR253">
        <v>1.6939951000003901</v>
      </c>
      <c r="NS253">
        <v>3.81064350000088</v>
      </c>
      <c r="NT253">
        <v>1.3730840999996901</v>
      </c>
      <c r="NU253">
        <v>1.05338035999921</v>
      </c>
      <c r="NV253">
        <v>2.6044950700015801</v>
      </c>
      <c r="NW253">
        <v>1.1857455000008501</v>
      </c>
      <c r="NX253">
        <v>1.0396344000000699</v>
      </c>
      <c r="NY253">
        <v>1.1345271999998701</v>
      </c>
      <c r="NZ253">
        <v>1.2353344000002799</v>
      </c>
      <c r="OA253">
        <v>1.1572610999992301</v>
      </c>
      <c r="OB253">
        <v>3.95241979999992</v>
      </c>
      <c r="OC253">
        <v>2.3967325000012401</v>
      </c>
      <c r="OD253">
        <v>3.2559235000007898</v>
      </c>
      <c r="OE253">
        <v>1.8233801999995201</v>
      </c>
      <c r="OF253">
        <v>2.8652503999983301</v>
      </c>
      <c r="OG253">
        <v>5.8522146000032098</v>
      </c>
      <c r="OH253">
        <v>2.2769440999982198</v>
      </c>
      <c r="OI253">
        <v>2.53195520000008</v>
      </c>
      <c r="OJ253">
        <v>1.27242630000001</v>
      </c>
      <c r="OK253">
        <v>1.30391500000042</v>
      </c>
      <c r="OL253">
        <v>1.3945963000005599</v>
      </c>
      <c r="OM253">
        <v>3.2366729399982401</v>
      </c>
      <c r="ON253">
        <v>3.5309173999994501</v>
      </c>
      <c r="OO253">
        <v>1.38816417000089</v>
      </c>
      <c r="OP253">
        <v>2.17499210000096</v>
      </c>
      <c r="OQ253">
        <v>2.8876682699992702</v>
      </c>
      <c r="OR253">
        <v>2.7786299299987101</v>
      </c>
      <c r="OS253">
        <v>2.5648317800005298</v>
      </c>
      <c r="OT253">
        <v>2.9689365900012499</v>
      </c>
      <c r="OU253">
        <v>1.0872184700001499</v>
      </c>
      <c r="OV253">
        <v>1.68492098000024</v>
      </c>
      <c r="OW253">
        <v>2.6042846999989702</v>
      </c>
      <c r="OX253">
        <v>3.01027605000127</v>
      </c>
      <c r="OY253">
        <v>55.629039440013003</v>
      </c>
      <c r="OZ253">
        <v>2.8682311500015198</v>
      </c>
      <c r="PA253">
        <v>10.838449329996401</v>
      </c>
      <c r="PB253">
        <v>2.7428349799993201</v>
      </c>
      <c r="PC253">
        <v>3.7766604600001301</v>
      </c>
      <c r="PD253">
        <v>3.31434934999925</v>
      </c>
      <c r="PE253">
        <v>1.85016652000013</v>
      </c>
      <c r="PF253">
        <v>102.76884799997799</v>
      </c>
      <c r="PH253">
        <v>4.0839111000023003</v>
      </c>
      <c r="PI253">
        <v>6.4418691000028003</v>
      </c>
      <c r="PJ253">
        <v>4.3860758000009801</v>
      </c>
      <c r="PK253">
        <v>1.1072265999991899</v>
      </c>
      <c r="PL253">
        <v>1.2871392899996901</v>
      </c>
      <c r="PM253">
        <v>1.3389582500003601</v>
      </c>
      <c r="PN253">
        <v>1.5636430199992899</v>
      </c>
      <c r="PO253">
        <v>1.6036562699991901</v>
      </c>
      <c r="PP253">
        <v>1.6729545800008101</v>
      </c>
      <c r="PQ253">
        <v>1.76465814000039</v>
      </c>
      <c r="PR253">
        <v>1.42436088999966</v>
      </c>
      <c r="PS253">
        <v>1.7852605700009001</v>
      </c>
      <c r="PT253">
        <v>2.1500755599991002</v>
      </c>
      <c r="PU253">
        <v>3.6363466299990299</v>
      </c>
      <c r="PV253">
        <v>8.9755376200046193</v>
      </c>
      <c r="PW253">
        <v>229.08569579990601</v>
      </c>
      <c r="PX253">
        <v>2.1643900999988501</v>
      </c>
      <c r="PY253">
        <v>167.81946339993701</v>
      </c>
      <c r="PZ253">
        <v>1.8695454000007901</v>
      </c>
      <c r="QA253">
        <v>1.6943802000005199</v>
      </c>
      <c r="QB253">
        <v>107.02543289994399</v>
      </c>
      <c r="QC253">
        <v>2.0717208999994901</v>
      </c>
      <c r="QD253">
        <v>43351.140410304099</v>
      </c>
      <c r="QE253">
        <v>2.5784181000017301</v>
      </c>
      <c r="QF253">
        <v>2.3781315000014702</v>
      </c>
      <c r="QG253">
        <v>219.795014570002</v>
      </c>
      <c r="QH253">
        <v>121.105843769968</v>
      </c>
      <c r="QI253">
        <v>1.11302063000039</v>
      </c>
      <c r="QJ253">
        <v>1.14261495000028</v>
      </c>
      <c r="QK253">
        <v>1.0835665400009</v>
      </c>
      <c r="QL253">
        <v>1.08213611999963</v>
      </c>
      <c r="QM253">
        <v>15.9085294800025</v>
      </c>
      <c r="QN253">
        <v>1.59795049999957</v>
      </c>
      <c r="QO253">
        <v>100.599049999961</v>
      </c>
      <c r="QP253">
        <v>1.5117657999999199</v>
      </c>
      <c r="QQ253">
        <v>1.40417320000051</v>
      </c>
      <c r="QR253">
        <v>1.16882090000036</v>
      </c>
      <c r="QS253">
        <v>1.80749629999991</v>
      </c>
      <c r="QT253">
        <v>1.4878857999992801</v>
      </c>
      <c r="QU253">
        <v>117.987948999973</v>
      </c>
      <c r="QV253">
        <v>101.10912599996701</v>
      </c>
      <c r="QW253">
        <v>187.45972699997901</v>
      </c>
      <c r="QX253">
        <v>115.25602900004</v>
      </c>
      <c r="QY253">
        <v>107.56357799994301</v>
      </c>
      <c r="QZ253">
        <v>107.652275</v>
      </c>
      <c r="RA253">
        <v>106.599507999956</v>
      </c>
      <c r="RB253">
        <v>1.3389332900005699</v>
      </c>
      <c r="RC253">
        <v>2.5297010600006602</v>
      </c>
      <c r="RD253">
        <v>160.34784599999</v>
      </c>
      <c r="RE253">
        <v>109.206472999998</v>
      </c>
      <c r="RF253">
        <v>112.924302999978</v>
      </c>
      <c r="RG253">
        <v>125.187802999979</v>
      </c>
      <c r="RH253">
        <v>152.99659599992401</v>
      </c>
      <c r="RI253">
        <v>262.15402700007002</v>
      </c>
      <c r="RJ253">
        <v>107.005004000035</v>
      </c>
      <c r="RK253">
        <v>102.70336000004301</v>
      </c>
      <c r="RL253">
        <v>278.23876299988501</v>
      </c>
      <c r="RM253">
        <v>53.844123999995603</v>
      </c>
      <c r="RN253">
        <v>275.06147000007297</v>
      </c>
      <c r="RO253">
        <v>173.221734999912</v>
      </c>
      <c r="RP253">
        <v>225.42592000006701</v>
      </c>
      <c r="RQ253">
        <v>107.166960999952</v>
      </c>
      <c r="RR253">
        <v>387.60452800011302</v>
      </c>
      <c r="RS253">
        <v>200.388208999997</v>
      </c>
      <c r="RT253">
        <v>113.082688000053</v>
      </c>
      <c r="RU253">
        <v>191.30770400003499</v>
      </c>
      <c r="RV253">
        <v>336.334162000101</v>
      </c>
      <c r="RW253">
        <v>62.818690999993102</v>
      </c>
      <c r="RX253">
        <v>375.00412099994702</v>
      </c>
      <c r="RY253">
        <v>202.49321700003901</v>
      </c>
      <c r="RZ253">
        <v>637.447967999615</v>
      </c>
      <c r="SA253">
        <v>690.37981900013995</v>
      </c>
      <c r="SB253">
        <v>297.84930100012599</v>
      </c>
      <c r="SC253">
        <v>107.581511999946</v>
      </c>
      <c r="SD253">
        <v>205.73534699995099</v>
      </c>
      <c r="SE253">
        <v>383.97922699991602</v>
      </c>
      <c r="SF253">
        <v>276.19571800017701</v>
      </c>
      <c r="SG253">
        <v>755.10207900032401</v>
      </c>
      <c r="SH253">
        <v>114.525036999956</v>
      </c>
      <c r="SI253">
        <v>103.208312000032</v>
      </c>
      <c r="SJ253">
        <v>7980.8227579966197</v>
      </c>
      <c r="SK253">
        <v>64.963245999999302</v>
      </c>
      <c r="SL253">
        <v>151.304865000071</v>
      </c>
      <c r="SM253">
        <v>287.63492800016002</v>
      </c>
      <c r="SN253">
        <v>343.303549999837</v>
      </c>
      <c r="SO253">
        <v>203.547273000004</v>
      </c>
      <c r="SP253">
        <v>567.02834799978905</v>
      </c>
      <c r="SQ253">
        <v>203.80385700007901</v>
      </c>
      <c r="SR253">
        <v>53.945935999974601</v>
      </c>
      <c r="SS253">
        <v>51.413877999992103</v>
      </c>
      <c r="ST253">
        <v>203.17694299994</v>
      </c>
      <c r="SU253">
        <v>197.139631000115</v>
      </c>
      <c r="SV253">
        <v>204.814556000056</v>
      </c>
      <c r="SW253">
        <v>170.19532699999399</v>
      </c>
      <c r="SX253">
        <v>212.66053700004699</v>
      </c>
      <c r="SY253">
        <v>190.70408700010699</v>
      </c>
      <c r="SZ253">
        <v>124.838911000057</v>
      </c>
      <c r="TA253">
        <v>153.72012599999999</v>
      </c>
      <c r="TB253">
        <v>109.683823999949</v>
      </c>
      <c r="TC253">
        <v>158.14546300005199</v>
      </c>
      <c r="TD253">
        <v>146.51653699995899</v>
      </c>
      <c r="TE253">
        <v>518.98386699985701</v>
      </c>
      <c r="TF253">
        <v>116.041453000042</v>
      </c>
      <c r="TG253">
        <v>124.55467500002101</v>
      </c>
      <c r="TH253">
        <v>564.59456500038505</v>
      </c>
      <c r="TI253">
        <v>90.560457000043201</v>
      </c>
      <c r="TJ253">
        <v>374.61654199985799</v>
      </c>
      <c r="TK253">
        <v>166.640951999929</v>
      </c>
      <c r="TM253">
        <v>506.05882500018902</v>
      </c>
      <c r="TN253">
        <v>197.36776600009799</v>
      </c>
      <c r="TO253">
        <v>506.862912000157</v>
      </c>
      <c r="TQ253">
        <v>506.66780199995299</v>
      </c>
      <c r="TR253">
        <v>506.55931900022603</v>
      </c>
      <c r="TS253">
        <v>206.65892100008199</v>
      </c>
      <c r="TT253">
        <v>168.45356100006001</v>
      </c>
      <c r="TU253">
        <v>102.49435000005199</v>
      </c>
      <c r="TV253">
        <v>110.072204999975</v>
      </c>
      <c r="TW253">
        <v>364.262678000145</v>
      </c>
      <c r="TX253">
        <v>133.25062699988499</v>
      </c>
      <c r="TY253">
        <v>116.254495000001</v>
      </c>
      <c r="TZ253">
        <v>421.02755900006701</v>
      </c>
      <c r="UA253">
        <v>153.12436500005401</v>
      </c>
      <c r="UB253">
        <v>135.933232000098</v>
      </c>
      <c r="UC253">
        <v>119.417056999984</v>
      </c>
      <c r="UD253">
        <v>112.67170399997801</v>
      </c>
      <c r="UE253">
        <v>139.68913899990699</v>
      </c>
      <c r="UF253">
        <v>114.71061199996601</v>
      </c>
      <c r="UG253">
        <v>131.777381999884</v>
      </c>
      <c r="UH253">
        <v>138.106092999922</v>
      </c>
      <c r="UI253">
        <v>120.572833999991</v>
      </c>
      <c r="UJ253">
        <v>113.61646699998499</v>
      </c>
      <c r="UK253">
        <v>138.08322199992801</v>
      </c>
      <c r="UL253">
        <v>157.86559400009</v>
      </c>
      <c r="UM253">
        <v>113.87249199999501</v>
      </c>
      <c r="UN253">
        <v>146.37903099996001</v>
      </c>
      <c r="UO253">
        <v>194.849794999929</v>
      </c>
      <c r="UP253">
        <v>209.82566799991801</v>
      </c>
      <c r="UQ253">
        <v>112.512726000044</v>
      </c>
      <c r="UR253">
        <v>110.645121000009</v>
      </c>
      <c r="US253">
        <v>350.71069200010999</v>
      </c>
      <c r="UT253">
        <v>349.94469500007102</v>
      </c>
      <c r="UU253">
        <v>1937.8774180002499</v>
      </c>
      <c r="UV253">
        <v>140.044301999966</v>
      </c>
      <c r="UW253">
        <v>447.97999900020699</v>
      </c>
      <c r="UX253">
        <v>108.012113000033</v>
      </c>
      <c r="UY253">
        <v>60.005227999994503</v>
      </c>
      <c r="UZ253">
        <v>13.6345739999961</v>
      </c>
      <c r="VA253">
        <v>161.729245000053</v>
      </c>
      <c r="VB253">
        <v>115.70184300001701</v>
      </c>
      <c r="VD253">
        <v>120.418802</v>
      </c>
      <c r="VE253">
        <v>108.479345</v>
      </c>
      <c r="VF253">
        <v>148.21289000008301</v>
      </c>
      <c r="VG253">
        <v>150.646451999899</v>
      </c>
      <c r="VH253">
        <v>113.819414000027</v>
      </c>
      <c r="VI253">
        <v>107.571647000033</v>
      </c>
      <c r="VJ253">
        <v>119.108562999987</v>
      </c>
      <c r="VK253">
        <v>117.64996700000501</v>
      </c>
      <c r="VL253">
        <v>106.923500000034</v>
      </c>
      <c r="VM253">
        <v>110.512073999969</v>
      </c>
      <c r="VN253">
        <v>212.92592600011301</v>
      </c>
      <c r="VO253">
        <v>106.16935500002</v>
      </c>
      <c r="VP253">
        <v>289.13750200020098</v>
      </c>
      <c r="VQ253">
        <v>192.62083599995799</v>
      </c>
      <c r="VR253">
        <v>113.232327000005</v>
      </c>
      <c r="VS253">
        <v>107.398157999967</v>
      </c>
      <c r="VT253">
        <v>123.548821000033</v>
      </c>
      <c r="VU253">
        <v>163.29738099989501</v>
      </c>
      <c r="VV253">
        <v>200.90060500009</v>
      </c>
      <c r="VW253">
        <v>169.344197999919</v>
      </c>
      <c r="VX253">
        <v>148.15691499994099</v>
      </c>
      <c r="VY253">
        <v>108.49075800005799</v>
      </c>
      <c r="VZ253">
        <v>110.72872200002899</v>
      </c>
      <c r="WA253">
        <v>103.709049999947</v>
      </c>
      <c r="WB253">
        <v>288.79925499996199</v>
      </c>
      <c r="WC253">
        <v>185.92060699989099</v>
      </c>
      <c r="WD253">
        <v>204.91201499989299</v>
      </c>
      <c r="WE253">
        <v>106.28903500002301</v>
      </c>
      <c r="WF253">
        <v>105.64608800003801</v>
      </c>
      <c r="WH253">
        <v>111.722204999998</v>
      </c>
      <c r="WI253">
        <v>122.41118499997501</v>
      </c>
      <c r="WJ253">
        <v>29.7469139999885</v>
      </c>
      <c r="WK253">
        <v>113.649842999992</v>
      </c>
      <c r="WL253">
        <v>104.597302000038</v>
      </c>
      <c r="WM253">
        <v>221.25744999991699</v>
      </c>
      <c r="WN253">
        <v>284.66007999982702</v>
      </c>
      <c r="WO253">
        <v>351.246528000105</v>
      </c>
      <c r="WP253">
        <v>222.214491999941</v>
      </c>
      <c r="WQ253">
        <v>263.74178599985299</v>
      </c>
      <c r="WR253">
        <v>332.30783900013199</v>
      </c>
      <c r="WS253">
        <v>291.68454799987398</v>
      </c>
      <c r="WT253">
        <v>550.23417199961796</v>
      </c>
      <c r="WU253">
        <v>560.68401999957905</v>
      </c>
      <c r="WV253">
        <v>876.07974100019806</v>
      </c>
      <c r="WW253">
        <v>126.951435000054</v>
      </c>
      <c r="WX253">
        <v>314.91506299981802</v>
      </c>
      <c r="WY253">
        <v>154.93791299988499</v>
      </c>
      <c r="WZ253">
        <v>283.906587000005</v>
      </c>
      <c r="XA253">
        <v>101.069228000008</v>
      </c>
      <c r="XB253">
        <v>219.58828400005601</v>
      </c>
      <c r="XC253">
        <v>102.979194000014</v>
      </c>
      <c r="XD253">
        <v>487.12763000000302</v>
      </c>
      <c r="XE253">
        <v>162.218366000103</v>
      </c>
      <c r="XF253">
        <v>241.00224700011299</v>
      </c>
      <c r="XG253">
        <v>99.878248000051798</v>
      </c>
      <c r="XH253">
        <v>205.36254099989301</v>
      </c>
      <c r="XI253">
        <v>100.680662999977</v>
      </c>
      <c r="XJ253">
        <v>214.047991999891</v>
      </c>
      <c r="XK253">
        <v>59.912654999992803</v>
      </c>
      <c r="XL253">
        <v>1.60211901000002</v>
      </c>
      <c r="XM253">
        <v>5.8974950199990399</v>
      </c>
      <c r="XN253">
        <v>1.1296042400008399</v>
      </c>
      <c r="XO253">
        <v>1.8595844800001899</v>
      </c>
      <c r="XP253">
        <v>1.78605108999909</v>
      </c>
      <c r="XQ253">
        <v>23.783508230000699</v>
      </c>
      <c r="XR253">
        <v>1.28604192999956</v>
      </c>
      <c r="XS253">
        <v>1.31387779000033</v>
      </c>
      <c r="XT253">
        <v>2.3848103999989698</v>
      </c>
      <c r="XU253">
        <v>2.3051837499988301</v>
      </c>
      <c r="XV253">
        <v>3.0147765000001501</v>
      </c>
      <c r="XW253">
        <v>3.5324886999987899</v>
      </c>
      <c r="XX253">
        <v>3.3954223000000598</v>
      </c>
      <c r="XY253">
        <v>3.5513479000001098</v>
      </c>
      <c r="XZ253">
        <v>1.4600352699999299</v>
      </c>
      <c r="YA253">
        <v>12.172621499994399</v>
      </c>
      <c r="YB253">
        <v>1.10371067999949</v>
      </c>
      <c r="YC253">
        <v>1.29572870000084</v>
      </c>
      <c r="YD253">
        <v>1.1182767999998799</v>
      </c>
      <c r="YE253">
        <v>4.4964267000032097</v>
      </c>
      <c r="YF253">
        <v>1.1020193000003899</v>
      </c>
      <c r="YG253">
        <v>0.92001189999973598</v>
      </c>
      <c r="YH253">
        <v>1490.4656323194499</v>
      </c>
      <c r="YI253">
        <v>117.346271999995</v>
      </c>
      <c r="YJ253">
        <v>309.478932000231</v>
      </c>
      <c r="YK253">
        <v>3.1373741600000402</v>
      </c>
      <c r="YL253">
        <v>1.4939919600001299</v>
      </c>
      <c r="YM253">
        <v>2460004.9606933598</v>
      </c>
      <c r="YN253">
        <v>1.26261435999913</v>
      </c>
      <c r="YO253">
        <v>1.24733010000091</v>
      </c>
      <c r="YP253">
        <v>1.88437290000002</v>
      </c>
      <c r="YQ253">
        <v>175.777653000085</v>
      </c>
      <c r="YR253">
        <v>142.83465519989801</v>
      </c>
      <c r="YS253">
        <v>6.4107063999981602</v>
      </c>
      <c r="YT253">
        <v>7.6139054000013902</v>
      </c>
      <c r="YU253">
        <v>364.14170259982302</v>
      </c>
      <c r="YV253">
        <v>233.26567000010999</v>
      </c>
      <c r="YW253">
        <v>1.5551352999991701</v>
      </c>
      <c r="YX253">
        <v>1.60867820000021</v>
      </c>
      <c r="YY253">
        <v>1.2433648999995099</v>
      </c>
      <c r="YZ253">
        <v>4.1013734099979002</v>
      </c>
      <c r="ZA253">
        <v>1.3922121899995501</v>
      </c>
      <c r="ZB253">
        <v>4.7267112799963797</v>
      </c>
      <c r="ZC253">
        <v>1.2535057999993999</v>
      </c>
      <c r="ZD253">
        <v>1.1514313999996399</v>
      </c>
    </row>
    <row r="254" spans="1:680" x14ac:dyDescent="0.25">
      <c r="A254" s="40">
        <v>44420</v>
      </c>
      <c r="B254" s="6">
        <v>2.1241874799998199</v>
      </c>
      <c r="C254" s="6">
        <v>2.0366846200013198</v>
      </c>
      <c r="D254">
        <v>1.0288951700004001</v>
      </c>
      <c r="E254">
        <v>1.8239197099992499</v>
      </c>
      <c r="F254">
        <v>1.1233561099998</v>
      </c>
      <c r="G254">
        <v>1.1735908999999101</v>
      </c>
      <c r="H254">
        <v>1.1315790999997299</v>
      </c>
      <c r="I254">
        <v>3.1224244000004502</v>
      </c>
      <c r="J254">
        <v>1.16199310000047</v>
      </c>
      <c r="K254">
        <v>2.5637206999999802</v>
      </c>
      <c r="L254">
        <v>2.6752297999992201</v>
      </c>
      <c r="M254">
        <v>1.71396300000015</v>
      </c>
      <c r="N254">
        <v>2.72166930000094</v>
      </c>
      <c r="O254">
        <v>2.4453471800006801</v>
      </c>
      <c r="P254">
        <v>3.0083884300002</v>
      </c>
      <c r="Q254">
        <v>0.903150699999969</v>
      </c>
      <c r="R254">
        <v>2.7046766999992502</v>
      </c>
      <c r="S254">
        <v>2.73481162000098</v>
      </c>
      <c r="T254">
        <v>3.2176984100005899</v>
      </c>
      <c r="U254">
        <v>1.0784666300005501</v>
      </c>
      <c r="V254">
        <v>1.49113054000009</v>
      </c>
      <c r="W254">
        <v>2.9480175183016399</v>
      </c>
      <c r="X254">
        <v>2.2625575431011402</v>
      </c>
      <c r="Y254">
        <v>3.5118460000012401</v>
      </c>
      <c r="Z254">
        <v>1.1506511700008599</v>
      </c>
      <c r="AA254">
        <v>1.32819870999992</v>
      </c>
      <c r="AB254">
        <v>1.1723081899999701</v>
      </c>
      <c r="AC254">
        <v>12.1683435099985</v>
      </c>
      <c r="AD254">
        <v>25.3368542400131</v>
      </c>
      <c r="AE254">
        <v>1.13139310000042</v>
      </c>
      <c r="AF254">
        <v>74.313825879944503</v>
      </c>
      <c r="AG254">
        <v>10.413973910006501</v>
      </c>
      <c r="AH254">
        <v>1.9911256199993701</v>
      </c>
      <c r="AI254">
        <v>1.1714853600005899</v>
      </c>
      <c r="AJ254">
        <v>2.8070264999987602</v>
      </c>
      <c r="AK254">
        <v>2.5604671000000998</v>
      </c>
      <c r="AL254">
        <v>1.5936953500004201</v>
      </c>
      <c r="AM254">
        <v>1.7927008000005999</v>
      </c>
      <c r="AN254">
        <v>1066.04092553072</v>
      </c>
      <c r="AO254">
        <v>255.45722328010001</v>
      </c>
      <c r="AP254">
        <v>192.278923250036</v>
      </c>
      <c r="AQ254">
        <v>14.166533299998299</v>
      </c>
      <c r="AR254">
        <v>1.5930145000002101</v>
      </c>
      <c r="AS254">
        <v>1.3238417600005099</v>
      </c>
      <c r="AT254">
        <v>1.5718241600006899</v>
      </c>
      <c r="AU254">
        <v>4.0763772499995001</v>
      </c>
      <c r="AV254">
        <v>3.3104886000001001</v>
      </c>
      <c r="AW254">
        <v>1.49744805999944</v>
      </c>
      <c r="AX254">
        <v>13.0774435899948</v>
      </c>
      <c r="AY254">
        <v>1.49236333999943</v>
      </c>
      <c r="AZ254">
        <v>7.3110430000015203</v>
      </c>
      <c r="BA254">
        <v>1.6093622999996999</v>
      </c>
      <c r="BB254">
        <v>4.2426098400028396</v>
      </c>
      <c r="BC254">
        <v>2.59865204000016</v>
      </c>
      <c r="BD254">
        <v>0.96850544999961097</v>
      </c>
      <c r="BE254">
        <v>1.8005608000003099</v>
      </c>
      <c r="BF254">
        <v>2.0605270000014602</v>
      </c>
      <c r="BG254">
        <v>2.4555236000014702</v>
      </c>
      <c r="BH254">
        <v>2.6143587000005901</v>
      </c>
      <c r="BI254">
        <v>1.7542004000006299</v>
      </c>
      <c r="BJ254">
        <v>111.977876999998</v>
      </c>
      <c r="BK254">
        <v>1.19179880000047</v>
      </c>
      <c r="BL254">
        <v>3.5494345599981898</v>
      </c>
      <c r="BM254">
        <v>1.8704582099999201</v>
      </c>
      <c r="BO254">
        <v>1.14214840000022</v>
      </c>
      <c r="BP254">
        <v>1.1315469000000999</v>
      </c>
      <c r="BQ254">
        <v>2.0516459999998902</v>
      </c>
      <c r="BR254">
        <v>2.30256250000093</v>
      </c>
      <c r="BS254">
        <v>2.3414879999982099</v>
      </c>
      <c r="BT254">
        <v>1.07455389999996</v>
      </c>
      <c r="BU254">
        <v>1.42940939999971</v>
      </c>
      <c r="BV254">
        <v>2.0839383999991701</v>
      </c>
      <c r="BW254">
        <v>7.4631159999989896</v>
      </c>
      <c r="BX254">
        <v>4.80904949999967</v>
      </c>
      <c r="BY254">
        <v>3.0638284000015101</v>
      </c>
      <c r="BZ254">
        <v>100.569535269984</v>
      </c>
      <c r="CA254">
        <v>9.4440883000061095</v>
      </c>
      <c r="CB254">
        <v>1.16270199999963</v>
      </c>
      <c r="CC254">
        <v>23.941810499993199</v>
      </c>
      <c r="CD254">
        <v>4.5746608999979799</v>
      </c>
      <c r="CE254">
        <v>9.3930561000015604</v>
      </c>
      <c r="CF254">
        <v>2.7908319000016499</v>
      </c>
      <c r="CG254">
        <v>39.0092389999772</v>
      </c>
      <c r="CH254">
        <v>1.0797366000006201</v>
      </c>
      <c r="CI254">
        <v>2.0288868999996299</v>
      </c>
      <c r="CJ254">
        <v>6.2275410000002003</v>
      </c>
      <c r="CK254">
        <v>4.6945171999977902</v>
      </c>
      <c r="CL254">
        <v>2.36944280000171</v>
      </c>
      <c r="CM254">
        <v>3.1525445000006602</v>
      </c>
      <c r="CN254">
        <v>32.0482024999801</v>
      </c>
      <c r="CO254">
        <v>1.2813036000006801</v>
      </c>
      <c r="CP254">
        <v>1.8506839999990901</v>
      </c>
      <c r="CQ254">
        <v>1.39175769999929</v>
      </c>
      <c r="CR254">
        <v>1.28856749999977</v>
      </c>
      <c r="CS254">
        <v>1.28405960000055</v>
      </c>
      <c r="CT254">
        <v>12.3581584000058</v>
      </c>
      <c r="CU254">
        <v>132.48208300000999</v>
      </c>
      <c r="CV254">
        <v>14.5624536999967</v>
      </c>
      <c r="CW254">
        <v>24.9720450000023</v>
      </c>
      <c r="CX254">
        <v>80.417673000018098</v>
      </c>
      <c r="CY254">
        <v>19.583826999994901</v>
      </c>
      <c r="CZ254">
        <v>146.64398900000401</v>
      </c>
      <c r="DA254">
        <v>11.0070135999995</v>
      </c>
      <c r="DB254">
        <v>10.359479799997599</v>
      </c>
      <c r="DC254">
        <v>23.3728289999999</v>
      </c>
      <c r="DD254">
        <v>2.6427217499986</v>
      </c>
      <c r="DE254">
        <v>1.5927670700002601</v>
      </c>
      <c r="DF254">
        <v>1.3063418000001501</v>
      </c>
      <c r="DG254">
        <v>1.1262141700008199</v>
      </c>
      <c r="DH254">
        <v>3.1507492199998501</v>
      </c>
      <c r="DJ254">
        <v>1.2856035099994201</v>
      </c>
      <c r="DK254">
        <v>2.62019190000137</v>
      </c>
      <c r="DL254">
        <v>28.914668000012199</v>
      </c>
      <c r="DM254">
        <v>2.3210746299991998</v>
      </c>
      <c r="DN254">
        <v>8.6913029800052808</v>
      </c>
      <c r="DO254">
        <v>2.8291216899997398</v>
      </c>
      <c r="DP254">
        <v>3.0667717200012699</v>
      </c>
      <c r="DQ254">
        <v>1.3714450299994501</v>
      </c>
      <c r="DR254">
        <v>11.4069803199964</v>
      </c>
      <c r="DS254">
        <v>1.30134978000024</v>
      </c>
      <c r="DT254">
        <v>1.3240832800002</v>
      </c>
      <c r="DU254">
        <v>4.10636358000193</v>
      </c>
      <c r="DV254">
        <v>3.6821571299988101</v>
      </c>
      <c r="DW254">
        <v>3.5213467499997901</v>
      </c>
      <c r="DX254">
        <v>1.3972013599996</v>
      </c>
      <c r="DY254">
        <v>126.87577599997201</v>
      </c>
      <c r="DZ254">
        <v>1.41348522000044</v>
      </c>
      <c r="EA254">
        <v>1.88106664999941</v>
      </c>
      <c r="EB254">
        <v>1.1493213800004001</v>
      </c>
      <c r="EC254">
        <v>1.1687423000003001</v>
      </c>
      <c r="ED254">
        <v>1.0953178599993401</v>
      </c>
      <c r="EE254">
        <v>3.0122125900015799</v>
      </c>
      <c r="EF254">
        <v>1.4095456300001401</v>
      </c>
      <c r="EG254">
        <v>2.5229026999986699</v>
      </c>
      <c r="EH254">
        <v>1.67682822999996</v>
      </c>
      <c r="EI254">
        <v>1.77893340999981</v>
      </c>
      <c r="EJ254">
        <v>1.8899296300005499</v>
      </c>
      <c r="EK254">
        <v>3.2792837000015398</v>
      </c>
      <c r="EL254">
        <v>6.2322983999983999</v>
      </c>
      <c r="EM254">
        <v>30.1173360999965</v>
      </c>
      <c r="EN254">
        <v>1.5902681099996701</v>
      </c>
      <c r="EO254">
        <v>1.4066242600001699</v>
      </c>
      <c r="EP254">
        <v>1.1219834900002801</v>
      </c>
      <c r="EQ254">
        <v>1.13768524000079</v>
      </c>
      <c r="ER254">
        <v>1.38369815999977</v>
      </c>
      <c r="ES254">
        <v>1.1046216399991</v>
      </c>
      <c r="ET254">
        <v>1.6423472799997401</v>
      </c>
      <c r="EU254">
        <v>3.0744724700016399</v>
      </c>
      <c r="EV254">
        <v>1.1596062200005699</v>
      </c>
      <c r="EW254">
        <v>1.05392070000016</v>
      </c>
      <c r="EX254">
        <v>116.430052999989</v>
      </c>
      <c r="EY254">
        <v>6.8417016000021196</v>
      </c>
      <c r="EZ254">
        <v>3.5447687999985602</v>
      </c>
      <c r="FA254">
        <v>1.2358179200000401</v>
      </c>
      <c r="FC254">
        <v>207.770318299998</v>
      </c>
      <c r="FD254">
        <v>9905.4778867512905</v>
      </c>
      <c r="FE254">
        <v>109.52236289996701</v>
      </c>
      <c r="FF254">
        <v>1.1476828399991099</v>
      </c>
      <c r="FG254">
        <v>4452.7726820632797</v>
      </c>
      <c r="FH254">
        <v>1.0461228000003799</v>
      </c>
      <c r="FI254">
        <v>1.20255003000057</v>
      </c>
      <c r="FJ254">
        <v>1.3556092800008599</v>
      </c>
      <c r="FK254">
        <v>22.8236419500026</v>
      </c>
      <c r="FL254">
        <v>1.3994669999992799</v>
      </c>
      <c r="FM254">
        <v>2.2754777000009199</v>
      </c>
      <c r="FN254">
        <v>2.0005429999982902</v>
      </c>
      <c r="FO254">
        <v>1.2769353999992701</v>
      </c>
      <c r="FP254">
        <v>3.3585267999988</v>
      </c>
      <c r="FQ254">
        <v>1.6442027100001699</v>
      </c>
      <c r="FR254">
        <v>1.2467563099999099</v>
      </c>
      <c r="FS254">
        <v>1.2898157899999201</v>
      </c>
      <c r="FT254">
        <v>2.3397992099999101</v>
      </c>
      <c r="FU254">
        <v>2.3362849299992399</v>
      </c>
      <c r="FV254">
        <v>1.2595275500007099</v>
      </c>
      <c r="FW254">
        <v>1.4279958900006</v>
      </c>
      <c r="FX254">
        <v>1.1687375000001301</v>
      </c>
      <c r="FY254">
        <v>1.34260499999982</v>
      </c>
      <c r="FZ254">
        <v>1.1109392100006501</v>
      </c>
      <c r="GA254">
        <v>4.0002159599971501</v>
      </c>
      <c r="GB254">
        <v>1.26270719999957</v>
      </c>
      <c r="GC254">
        <v>366.36864901008101</v>
      </c>
      <c r="GD254">
        <v>107.297004999942</v>
      </c>
      <c r="GE254">
        <v>197.83418720006</v>
      </c>
      <c r="GF254">
        <v>300.41177659994003</v>
      </c>
      <c r="GG254">
        <v>288.46699480013899</v>
      </c>
      <c r="GH254">
        <v>137.40310080000199</v>
      </c>
      <c r="GI254">
        <v>317.87114020017901</v>
      </c>
      <c r="GJ254">
        <v>120.382688299986</v>
      </c>
      <c r="GK254">
        <v>231.194255999988</v>
      </c>
      <c r="GL254">
        <v>1.1358708000007001</v>
      </c>
      <c r="GM254">
        <v>2.29613640000025</v>
      </c>
      <c r="GN254">
        <v>1.4756918999992199</v>
      </c>
      <c r="GO254">
        <v>7.0059994999974204</v>
      </c>
      <c r="GP254">
        <v>2.9565622000009202</v>
      </c>
      <c r="GQ254">
        <v>1.1662467999995001</v>
      </c>
      <c r="GR254">
        <v>2.2873069000015702</v>
      </c>
      <c r="GS254">
        <v>4.3466897999969696</v>
      </c>
      <c r="GT254">
        <v>2.1683158999985599</v>
      </c>
      <c r="GU254">
        <v>2.9994082000011999</v>
      </c>
      <c r="GV254">
        <v>12.147430800003299</v>
      </c>
      <c r="GW254">
        <v>1.42040599999928</v>
      </c>
      <c r="GX254">
        <v>8.5214592999982397</v>
      </c>
      <c r="GY254">
        <v>4.2327751999982901</v>
      </c>
      <c r="GZ254">
        <v>1.0505145000006499</v>
      </c>
      <c r="HA254">
        <v>2.3309917000006002</v>
      </c>
      <c r="HC254">
        <v>5.2372183999977997</v>
      </c>
      <c r="HD254">
        <v>1.36949339999956</v>
      </c>
      <c r="HE254">
        <v>156.34197210008301</v>
      </c>
      <c r="HF254">
        <v>3.6144602999993398</v>
      </c>
      <c r="HG254">
        <v>1.03652429999966</v>
      </c>
      <c r="HH254">
        <v>2.2241491999993701</v>
      </c>
      <c r="HI254">
        <v>6.0219170999989702</v>
      </c>
      <c r="HJ254">
        <v>1.1481703999998001</v>
      </c>
      <c r="HK254">
        <v>4.2820025999972096</v>
      </c>
      <c r="HL254">
        <v>188.33616364002199</v>
      </c>
      <c r="HM254">
        <v>4.6744922799989599</v>
      </c>
      <c r="HN254">
        <v>83.505096600041696</v>
      </c>
      <c r="HO254">
        <v>1166.86932213046</v>
      </c>
      <c r="HP254">
        <v>1.17205404000015</v>
      </c>
      <c r="HQ254">
        <v>1.2100795499991399</v>
      </c>
      <c r="HR254">
        <v>119.50733510998499</v>
      </c>
      <c r="HS254">
        <v>189.40501438989301</v>
      </c>
      <c r="HT254">
        <v>140.03062312002299</v>
      </c>
      <c r="HU254">
        <v>161.05356556992001</v>
      </c>
      <c r="HV254">
        <v>163.656902930001</v>
      </c>
      <c r="HW254">
        <v>460.76944964984398</v>
      </c>
      <c r="HX254">
        <v>123.44713495997701</v>
      </c>
      <c r="HY254">
        <v>145.73801444005201</v>
      </c>
      <c r="HZ254">
        <v>111.059169720043</v>
      </c>
      <c r="IA254">
        <v>1.1219431000008599</v>
      </c>
      <c r="IB254">
        <v>1.1314734000006901</v>
      </c>
      <c r="IC254">
        <v>1.20205220000025</v>
      </c>
      <c r="ID254">
        <v>1.2445387000007</v>
      </c>
      <c r="IE254">
        <v>1.0423616000007301</v>
      </c>
      <c r="IF254">
        <v>1.4252309999992601</v>
      </c>
      <c r="IG254">
        <v>1.8596003999991799</v>
      </c>
      <c r="IH254">
        <v>1.3906774000006401</v>
      </c>
      <c r="II254">
        <v>1.3938835000008101</v>
      </c>
      <c r="IJ254">
        <v>1.0582118999991501</v>
      </c>
      <c r="IK254">
        <v>1.1215420000007701</v>
      </c>
      <c r="IL254">
        <v>1.1424492999995</v>
      </c>
      <c r="IM254">
        <v>1.1953224000008</v>
      </c>
      <c r="IN254">
        <v>1.0504416999992801</v>
      </c>
      <c r="IO254">
        <v>1.04575859999932</v>
      </c>
      <c r="IP254">
        <v>3.1003491000010399</v>
      </c>
      <c r="IQ254">
        <v>1.1289990000004799</v>
      </c>
      <c r="IR254">
        <v>1.0333991000006799</v>
      </c>
      <c r="IS254">
        <v>1.3502255000003101</v>
      </c>
      <c r="IT254">
        <v>1.3825066999997899</v>
      </c>
      <c r="IU254">
        <v>1.2044081999993099</v>
      </c>
      <c r="IV254">
        <v>1.5657009000005899</v>
      </c>
      <c r="IW254">
        <v>1.05951959999948</v>
      </c>
      <c r="IX254">
        <v>1.69930659999955</v>
      </c>
      <c r="IY254">
        <v>1.4271160999996899</v>
      </c>
      <c r="IZ254">
        <v>2.0696013999986498</v>
      </c>
      <c r="JA254">
        <v>1.44979500000045</v>
      </c>
      <c r="JB254">
        <v>1.28005549999943</v>
      </c>
      <c r="JC254">
        <v>1.2190573000007101</v>
      </c>
      <c r="JD254">
        <v>1.2030314000003299</v>
      </c>
      <c r="JE254">
        <v>1.20210530000077</v>
      </c>
      <c r="JF254">
        <v>4.3972025999974003</v>
      </c>
      <c r="JG254">
        <v>1.5513348000003999</v>
      </c>
      <c r="JH254">
        <v>1.4337156000001401</v>
      </c>
      <c r="JI254">
        <v>1.0443744999993201</v>
      </c>
      <c r="JJ254">
        <v>5.8619832999975197</v>
      </c>
      <c r="JK254">
        <v>1.6298530000003699</v>
      </c>
      <c r="JL254">
        <v>1.62817039999936</v>
      </c>
      <c r="JM254">
        <v>1.86483770000086</v>
      </c>
      <c r="JN254">
        <v>1.1793464999991601</v>
      </c>
      <c r="JO254">
        <v>2.5457555300017698</v>
      </c>
      <c r="JP254">
        <v>537.51024131011195</v>
      </c>
      <c r="JQ254">
        <v>208.298649270087</v>
      </c>
      <c r="JR254">
        <v>12.0018279999931</v>
      </c>
      <c r="JS254">
        <v>2.06371479999871</v>
      </c>
      <c r="JT254">
        <v>1.3711677999999701</v>
      </c>
      <c r="JU254">
        <v>6.8710340999969004</v>
      </c>
      <c r="JV254">
        <v>115.04334099998199</v>
      </c>
      <c r="JW254">
        <v>0.98967369999991195</v>
      </c>
      <c r="JX254">
        <v>108.99757799995101</v>
      </c>
      <c r="JY254">
        <v>1.16435296000054</v>
      </c>
      <c r="JZ254">
        <v>1.19511883999985</v>
      </c>
      <c r="KA254">
        <v>119.33071500004699</v>
      </c>
      <c r="KB254">
        <v>82.381922999978997</v>
      </c>
      <c r="KC254">
        <v>116.254670000053</v>
      </c>
      <c r="KD254">
        <v>112.11882700002801</v>
      </c>
      <c r="KE254">
        <v>116.737608999945</v>
      </c>
      <c r="KF254">
        <v>99.602212999947398</v>
      </c>
      <c r="KG254">
        <v>123.854092999944</v>
      </c>
      <c r="KH254">
        <v>112.228645000025</v>
      </c>
      <c r="KI254">
        <v>177.034995000111</v>
      </c>
      <c r="KJ254">
        <v>166.05008800001801</v>
      </c>
      <c r="KK254">
        <v>125.881440000026</v>
      </c>
      <c r="KL254">
        <v>111.142463000026</v>
      </c>
      <c r="KM254">
        <v>150.98646400007399</v>
      </c>
      <c r="KN254">
        <v>132.06725300010299</v>
      </c>
      <c r="KO254">
        <v>107.367116000038</v>
      </c>
      <c r="KP254">
        <v>108.914179999963</v>
      </c>
      <c r="KQ254">
        <v>173.29121099994501</v>
      </c>
      <c r="KR254">
        <v>265.31863699993102</v>
      </c>
      <c r="KS254">
        <v>147.82110500009699</v>
      </c>
      <c r="KT254">
        <v>141.09299800009501</v>
      </c>
      <c r="KU254">
        <v>237.10015200008601</v>
      </c>
      <c r="KV254">
        <v>111.90198399999601</v>
      </c>
      <c r="KW254">
        <v>116.945335000055</v>
      </c>
      <c r="KX254">
        <v>186.37639599991999</v>
      </c>
      <c r="KY254">
        <v>203.41207799990701</v>
      </c>
      <c r="KZ254">
        <v>100.86656800005601</v>
      </c>
      <c r="LA254">
        <v>119.435065999976</v>
      </c>
      <c r="LB254">
        <v>130.06935200001999</v>
      </c>
      <c r="LC254">
        <v>114.50781300000401</v>
      </c>
      <c r="LD254">
        <v>217.88889000006</v>
      </c>
      <c r="LE254">
        <v>89.298703999957098</v>
      </c>
      <c r="LF254">
        <v>125.509722999996</v>
      </c>
      <c r="LG254">
        <v>117.806866000057</v>
      </c>
      <c r="LH254">
        <v>106.438511000015</v>
      </c>
      <c r="LI254">
        <v>128.560830000089</v>
      </c>
      <c r="LJ254">
        <v>118.731109000044</v>
      </c>
      <c r="LK254">
        <v>160.84011900005899</v>
      </c>
      <c r="LL254">
        <v>258.83841199986603</v>
      </c>
      <c r="LM254">
        <v>206.087517000036</v>
      </c>
      <c r="LN254">
        <v>118.28770700004</v>
      </c>
      <c r="LO254">
        <v>162.33248499990401</v>
      </c>
      <c r="LP254">
        <v>99.742152999970102</v>
      </c>
      <c r="LQ254">
        <v>115.85035600001</v>
      </c>
      <c r="LR254">
        <v>87.032297999947303</v>
      </c>
      <c r="LS254">
        <v>162.27885299990899</v>
      </c>
      <c r="LT254">
        <v>139.457480000099</v>
      </c>
      <c r="LU254">
        <v>116.825703999959</v>
      </c>
      <c r="LV254">
        <v>155.99204599997</v>
      </c>
      <c r="LW254">
        <v>104.053230999969</v>
      </c>
      <c r="LX254">
        <v>115.39189800003101</v>
      </c>
      <c r="LY254">
        <v>129.35686099994899</v>
      </c>
      <c r="LZ254">
        <v>120.96290100005</v>
      </c>
      <c r="MA254">
        <v>99.730381999979699</v>
      </c>
      <c r="MB254">
        <v>115.995421999949</v>
      </c>
      <c r="MC254">
        <v>160.32380599994201</v>
      </c>
      <c r="MD254">
        <v>116.109761000029</v>
      </c>
      <c r="ME254">
        <v>97.403677999973297</v>
      </c>
      <c r="MF254">
        <v>103.275435999967</v>
      </c>
      <c r="MG254">
        <v>103.93290200003</v>
      </c>
      <c r="MH254">
        <v>156.37983400002099</v>
      </c>
      <c r="MI254">
        <v>222.55079400003899</v>
      </c>
      <c r="MJ254">
        <v>102.787171000033</v>
      </c>
      <c r="MK254">
        <v>108.832532000029</v>
      </c>
      <c r="ML254">
        <v>163.80275400006201</v>
      </c>
      <c r="MM254">
        <v>116.59360899997399</v>
      </c>
      <c r="MN254">
        <v>101.451573000057</v>
      </c>
      <c r="MO254">
        <v>138.485535999993</v>
      </c>
      <c r="MP254">
        <v>115.132959999959</v>
      </c>
      <c r="MQ254">
        <v>113.353072999977</v>
      </c>
      <c r="MR254">
        <v>104.44224400003399</v>
      </c>
      <c r="MS254">
        <v>96.029516999959</v>
      </c>
      <c r="MT254">
        <v>219.84472399996599</v>
      </c>
      <c r="MU254">
        <v>289.71451700013102</v>
      </c>
      <c r="MV254">
        <v>212.16873400006401</v>
      </c>
      <c r="MW254">
        <v>269.59733100002597</v>
      </c>
      <c r="MX254">
        <v>104.193855999969</v>
      </c>
      <c r="MY254">
        <v>328.46421300014498</v>
      </c>
      <c r="MZ254">
        <v>326.72493099980102</v>
      </c>
      <c r="NA254">
        <v>316.97609099978598</v>
      </c>
      <c r="NB254">
        <v>129.06907099997599</v>
      </c>
      <c r="NC254">
        <v>294.16457899985801</v>
      </c>
      <c r="ND254">
        <v>106.10471800004601</v>
      </c>
      <c r="NE254">
        <v>143.17369599989601</v>
      </c>
      <c r="NF254">
        <v>232.931676999899</v>
      </c>
      <c r="NG254">
        <v>163.52561399992601</v>
      </c>
      <c r="NH254">
        <v>149.50815199990799</v>
      </c>
      <c r="NI254">
        <v>129.93195299990501</v>
      </c>
      <c r="NJ254">
        <v>119.19307299994399</v>
      </c>
      <c r="NK254">
        <v>125.11883100005799</v>
      </c>
      <c r="NL254">
        <v>124.327189999982</v>
      </c>
      <c r="NM254">
        <v>121.438379000057</v>
      </c>
      <c r="NN254">
        <v>155.54947900003799</v>
      </c>
      <c r="NO254">
        <v>104.465897000046</v>
      </c>
      <c r="NP254">
        <v>133.225289999973</v>
      </c>
      <c r="NQ254">
        <v>109.50096600002099</v>
      </c>
      <c r="NR254">
        <v>1.6938826000005101</v>
      </c>
      <c r="NS254">
        <v>3.7661103999998899</v>
      </c>
      <c r="NT254">
        <v>1.3692202999991401</v>
      </c>
      <c r="NU254">
        <v>1.0535687200008399</v>
      </c>
      <c r="NV254">
        <v>2.57285815000068</v>
      </c>
      <c r="NW254">
        <v>1.1841827900007</v>
      </c>
      <c r="NX254">
        <v>1.0378259000008301</v>
      </c>
      <c r="NY254">
        <v>1.13824310000018</v>
      </c>
      <c r="NZ254">
        <v>1.23937549999937</v>
      </c>
      <c r="OA254">
        <v>1.1665627999991599</v>
      </c>
      <c r="OB254">
        <v>3.9697371000002</v>
      </c>
      <c r="OC254">
        <v>2.4161439000017699</v>
      </c>
      <c r="OD254">
        <v>3.2786742999996901</v>
      </c>
      <c r="OE254">
        <v>1.80181719999928</v>
      </c>
      <c r="OF254">
        <v>2.8587465999989901</v>
      </c>
      <c r="OG254">
        <v>5.8513984000019299</v>
      </c>
      <c r="OH254">
        <v>2.2707650999982398</v>
      </c>
      <c r="OI254">
        <v>2.52507279999918</v>
      </c>
      <c r="OJ254">
        <v>1.26052359999994</v>
      </c>
      <c r="OK254">
        <v>1.3033673999998401</v>
      </c>
      <c r="OL254">
        <v>1.3936768999992599</v>
      </c>
      <c r="OM254">
        <v>3.2402884699986299</v>
      </c>
      <c r="ON254">
        <v>3.50666120000096</v>
      </c>
      <c r="OO254">
        <v>1.3963578999991999</v>
      </c>
      <c r="OP254">
        <v>2.1763369799991801</v>
      </c>
      <c r="OQ254">
        <v>2.8893874899986298</v>
      </c>
      <c r="OR254">
        <v>2.7791337400012699</v>
      </c>
      <c r="OS254">
        <v>2.5692087099996601</v>
      </c>
      <c r="OT254">
        <v>2.9743754199989798</v>
      </c>
      <c r="OU254">
        <v>1.08935887000007</v>
      </c>
      <c r="OV254">
        <v>1.6827558500008299</v>
      </c>
      <c r="OW254">
        <v>2.6146512500017698</v>
      </c>
      <c r="OX254">
        <v>2.97705144000065</v>
      </c>
      <c r="OY254">
        <v>55.640295979974297</v>
      </c>
      <c r="OZ254">
        <v>2.85747433999859</v>
      </c>
      <c r="PA254">
        <v>10.841336149998799</v>
      </c>
      <c r="PB254">
        <v>2.7438033399994302</v>
      </c>
      <c r="PC254">
        <v>3.7717887799990399</v>
      </c>
      <c r="PD254">
        <v>3.2992239099985499</v>
      </c>
      <c r="PE254">
        <v>1.84493658999963</v>
      </c>
      <c r="PF254">
        <v>102.63804390001999</v>
      </c>
      <c r="PH254">
        <v>4.0555286000017103</v>
      </c>
      <c r="PI254">
        <v>6.3717952000006299</v>
      </c>
      <c r="PJ254">
        <v>4.33836909999809</v>
      </c>
      <c r="PK254">
        <v>1.1062371000007301</v>
      </c>
      <c r="PL254">
        <v>1.28779919000044</v>
      </c>
      <c r="PM254">
        <v>1.3396995099992599</v>
      </c>
      <c r="PN254">
        <v>1.5727623399998301</v>
      </c>
      <c r="PO254">
        <v>1.6131061500000199</v>
      </c>
      <c r="PP254">
        <v>1.6742321000001501</v>
      </c>
      <c r="PQ254">
        <v>1.7660716099999301</v>
      </c>
      <c r="PR254">
        <v>1.42366335999941</v>
      </c>
      <c r="PS254">
        <v>1.78674847000002</v>
      </c>
      <c r="PT254">
        <v>2.11859317999915</v>
      </c>
      <c r="PU254">
        <v>3.5920052900000901</v>
      </c>
      <c r="PV254">
        <v>8.9218671999988093</v>
      </c>
      <c r="PW254">
        <v>225.921379900072</v>
      </c>
      <c r="PX254">
        <v>2.1654195000010099</v>
      </c>
      <c r="PY254">
        <v>167.72352600004501</v>
      </c>
      <c r="PZ254">
        <v>1.8700733999994601</v>
      </c>
      <c r="QA254">
        <v>1.6922670000003599</v>
      </c>
      <c r="QB254">
        <v>107.04841539997101</v>
      </c>
      <c r="QC254">
        <v>2.0609810999994802</v>
      </c>
      <c r="QD254">
        <v>43372.705044686802</v>
      </c>
      <c r="QE254">
        <v>2.55436550000013</v>
      </c>
      <c r="QF254">
        <v>2.3789087500008499</v>
      </c>
      <c r="QG254">
        <v>219.12031074007999</v>
      </c>
      <c r="QH254">
        <v>120.362239300041</v>
      </c>
      <c r="QI254">
        <v>1.11279409000053</v>
      </c>
      <c r="QJ254">
        <v>1.1425141100007701</v>
      </c>
      <c r="QK254">
        <v>1.08397592999972</v>
      </c>
      <c r="QL254">
        <v>1.0824323500000901</v>
      </c>
      <c r="QM254">
        <v>15.714500600006399</v>
      </c>
      <c r="QN254">
        <v>1.59453346000009</v>
      </c>
      <c r="QO254">
        <v>100.508387999958</v>
      </c>
      <c r="QP254">
        <v>1.5107026999994599</v>
      </c>
      <c r="QQ254">
        <v>1.4031298999998401</v>
      </c>
      <c r="QR254">
        <v>1.16799879999962</v>
      </c>
      <c r="QS254">
        <v>1.7901820000006401</v>
      </c>
      <c r="QT254">
        <v>1.4859658000004901</v>
      </c>
      <c r="QU254">
        <v>117.883323000045</v>
      </c>
      <c r="QV254">
        <v>100.909981000004</v>
      </c>
      <c r="QW254">
        <v>186.98672499996599</v>
      </c>
      <c r="QX254">
        <v>114.278099999996</v>
      </c>
      <c r="QY254">
        <v>107.189437999972</v>
      </c>
      <c r="QZ254">
        <v>107.698603000026</v>
      </c>
      <c r="RA254">
        <v>106.643806000007</v>
      </c>
      <c r="RB254">
        <v>1.31472845999997</v>
      </c>
      <c r="RC254">
        <v>2.4838712800010398</v>
      </c>
      <c r="RD254">
        <v>159.90778800007001</v>
      </c>
      <c r="RE254">
        <v>108.995932999998</v>
      </c>
      <c r="RF254">
        <v>112.77385500003599</v>
      </c>
      <c r="RG254">
        <v>125.223058999982</v>
      </c>
      <c r="RH254">
        <v>153.02740200003601</v>
      </c>
      <c r="RI254">
        <v>261.32012700010102</v>
      </c>
      <c r="RJ254">
        <v>106.610576999956</v>
      </c>
      <c r="RK254">
        <v>102.52704299998</v>
      </c>
      <c r="RL254">
        <v>279.99728300003301</v>
      </c>
      <c r="RM254">
        <v>54.155463000002797</v>
      </c>
      <c r="RN254">
        <v>275.11915999976901</v>
      </c>
      <c r="RO254">
        <v>173.26218599989099</v>
      </c>
      <c r="RP254">
        <v>225.475810999982</v>
      </c>
      <c r="RQ254">
        <v>107.212209000019</v>
      </c>
      <c r="RR254">
        <v>387.69368000002601</v>
      </c>
      <c r="RS254">
        <v>200.444701999892</v>
      </c>
      <c r="RT254">
        <v>113.104597000056</v>
      </c>
      <c r="RU254">
        <v>191.35359099996299</v>
      </c>
      <c r="RV254">
        <v>336.41192100010801</v>
      </c>
      <c r="RW254">
        <v>63.1847389999893</v>
      </c>
      <c r="RX254">
        <v>374.78568500001001</v>
      </c>
      <c r="RY254">
        <v>202.39337099995501</v>
      </c>
      <c r="RZ254">
        <v>642.03847000002895</v>
      </c>
      <c r="SA254">
        <v>695.38325100019597</v>
      </c>
      <c r="SB254">
        <v>298.999648999888</v>
      </c>
      <c r="SC254">
        <v>108.210482000024</v>
      </c>
      <c r="SD254">
        <v>206.54289599997</v>
      </c>
      <c r="SE254">
        <v>383.36473099980498</v>
      </c>
      <c r="SF254">
        <v>275.62884999997902</v>
      </c>
      <c r="SG254">
        <v>753.49680299963802</v>
      </c>
      <c r="SH254">
        <v>113.67539400002001</v>
      </c>
      <c r="SI254">
        <v>103.01109299994999</v>
      </c>
      <c r="SJ254">
        <v>7980.7665589973303</v>
      </c>
      <c r="SK254">
        <v>64.958653999958202</v>
      </c>
      <c r="SL254">
        <v>151.294371000025</v>
      </c>
      <c r="SM254">
        <v>287.61124400002899</v>
      </c>
      <c r="SN254">
        <v>343.29714100016298</v>
      </c>
      <c r="SO254">
        <v>203.548118999926</v>
      </c>
      <c r="SP254">
        <v>567.01169800013304</v>
      </c>
      <c r="SQ254">
        <v>203.80450599989899</v>
      </c>
      <c r="SR254">
        <v>53.9430629999842</v>
      </c>
      <c r="SS254">
        <v>50.842683999973801</v>
      </c>
      <c r="ST254">
        <v>203.25056500011101</v>
      </c>
      <c r="SU254">
        <v>197.20663299993601</v>
      </c>
      <c r="SV254">
        <v>204.88655399996799</v>
      </c>
      <c r="SW254">
        <v>170.22809599991899</v>
      </c>
      <c r="SX254">
        <v>212.73502000002199</v>
      </c>
      <c r="SY254">
        <v>189.81637299992099</v>
      </c>
      <c r="SZ254">
        <v>124.25830600003199</v>
      </c>
      <c r="TA254">
        <v>153.37115200003601</v>
      </c>
      <c r="TB254">
        <v>109.760216000024</v>
      </c>
      <c r="TC254">
        <v>157.95183299994099</v>
      </c>
      <c r="TD254">
        <v>146.18401299999101</v>
      </c>
      <c r="TE254">
        <v>522.62843700032704</v>
      </c>
      <c r="TF254">
        <v>115.714655000018</v>
      </c>
      <c r="TG254">
        <v>124.203901999979</v>
      </c>
      <c r="TH254">
        <v>568.59019100014098</v>
      </c>
      <c r="TI254">
        <v>91.0472880000016</v>
      </c>
      <c r="TJ254">
        <v>374.354398000054</v>
      </c>
      <c r="TK254">
        <v>166.51209000009101</v>
      </c>
      <c r="TM254">
        <v>504.63044199999399</v>
      </c>
      <c r="TN254">
        <v>196.810395000037</v>
      </c>
      <c r="TO254">
        <v>505.43231200007699</v>
      </c>
      <c r="TQ254">
        <v>505.23780799983098</v>
      </c>
      <c r="TR254">
        <v>505.12935000006098</v>
      </c>
      <c r="TS254">
        <v>206.07136599998901</v>
      </c>
      <c r="TT254">
        <v>168.07905500009699</v>
      </c>
      <c r="TU254">
        <v>103.533396000043</v>
      </c>
      <c r="TV254">
        <v>110.168158999993</v>
      </c>
      <c r="TW254">
        <v>362.22441500006198</v>
      </c>
      <c r="TX254">
        <v>132.506742000114</v>
      </c>
      <c r="TY254">
        <v>115.40059700002899</v>
      </c>
      <c r="TZ254">
        <v>418.65473200008302</v>
      </c>
      <c r="UA254">
        <v>152.26576399989401</v>
      </c>
      <c r="UB254">
        <v>135.74971999996299</v>
      </c>
      <c r="UC254">
        <v>119.21470600005701</v>
      </c>
      <c r="UD254">
        <v>112.48823300004</v>
      </c>
      <c r="UE254">
        <v>139.50409900001301</v>
      </c>
      <c r="UF254">
        <v>114.518629999948</v>
      </c>
      <c r="UG254">
        <v>131.59803300001701</v>
      </c>
      <c r="UH254">
        <v>137.921676999889</v>
      </c>
      <c r="UI254">
        <v>120.370334999985</v>
      </c>
      <c r="UJ254">
        <v>113.433094999986</v>
      </c>
      <c r="UK254">
        <v>137.871486000018</v>
      </c>
      <c r="UL254">
        <v>155.88494500005601</v>
      </c>
      <c r="UM254">
        <v>113.48430500004901</v>
      </c>
      <c r="UN254">
        <v>146.138488000026</v>
      </c>
      <c r="UO254">
        <v>194.79063499998301</v>
      </c>
      <c r="UP254">
        <v>208.13840800011499</v>
      </c>
      <c r="UQ254">
        <v>111.659788000048</v>
      </c>
      <c r="UR254">
        <v>110.388948000036</v>
      </c>
      <c r="US254">
        <v>349.830608999822</v>
      </c>
      <c r="UT254">
        <v>349.06644999980898</v>
      </c>
      <c r="UU254">
        <v>1933.0155449993899</v>
      </c>
      <c r="UV254">
        <v>139.69031900004501</v>
      </c>
      <c r="UW254">
        <v>442.94505200022797</v>
      </c>
      <c r="UX254">
        <v>107.443565999973</v>
      </c>
      <c r="UY254">
        <v>60.319490000023499</v>
      </c>
      <c r="UZ254">
        <v>13.706311000001699</v>
      </c>
      <c r="VA254">
        <v>161.749777999939</v>
      </c>
      <c r="VB254">
        <v>115.594849999994</v>
      </c>
      <c r="VD254">
        <v>120.368864999968</v>
      </c>
      <c r="VE254">
        <v>108.22536200005599</v>
      </c>
      <c r="VF254">
        <v>148.25353699992399</v>
      </c>
      <c r="VG254">
        <v>150.68957699998299</v>
      </c>
      <c r="VH254">
        <v>113.222987000016</v>
      </c>
      <c r="VI254">
        <v>107.213255999959</v>
      </c>
      <c r="VJ254">
        <v>118.71374799998</v>
      </c>
      <c r="VK254">
        <v>117.281340999994</v>
      </c>
      <c r="VL254">
        <v>106.698182999971</v>
      </c>
      <c r="VM254">
        <v>110.14233099995199</v>
      </c>
      <c r="VN254">
        <v>212.785454999888</v>
      </c>
      <c r="VO254">
        <v>106.101187000051</v>
      </c>
      <c r="VP254">
        <v>288.95036200014903</v>
      </c>
      <c r="VQ254">
        <v>192.498449000064</v>
      </c>
      <c r="VR254">
        <v>112.850986000034</v>
      </c>
      <c r="VS254">
        <v>107.151334000053</v>
      </c>
      <c r="VT254">
        <v>123.251409000019</v>
      </c>
      <c r="VU254">
        <v>162.27771000005299</v>
      </c>
      <c r="VV254">
        <v>199.64191700005901</v>
      </c>
      <c r="VW254">
        <v>168.86433400004199</v>
      </c>
      <c r="VX254">
        <v>147.80077000008899</v>
      </c>
      <c r="VY254">
        <v>108.18735699995899</v>
      </c>
      <c r="VZ254">
        <v>110.23570900003</v>
      </c>
      <c r="WA254">
        <v>103.59765300003301</v>
      </c>
      <c r="WB254">
        <v>288.10136999981501</v>
      </c>
      <c r="WC254">
        <v>185.459232999943</v>
      </c>
      <c r="WD254">
        <v>204.39955400000301</v>
      </c>
      <c r="WE254">
        <v>106.02976399997701</v>
      </c>
      <c r="WF254">
        <v>105.462135000038</v>
      </c>
      <c r="WH254">
        <v>111.47083100001301</v>
      </c>
      <c r="WI254">
        <v>122.000135999988</v>
      </c>
      <c r="WJ254">
        <v>29.7509689999861</v>
      </c>
      <c r="WK254">
        <v>113.440657000057</v>
      </c>
      <c r="WL254">
        <v>104.439179999987</v>
      </c>
      <c r="WM254">
        <v>221.10615899995901</v>
      </c>
      <c r="WN254">
        <v>284.47122200019697</v>
      </c>
      <c r="WO254">
        <v>350.380408999976</v>
      </c>
      <c r="WP254">
        <v>221.124476999976</v>
      </c>
      <c r="WQ254">
        <v>261.81615500012401</v>
      </c>
      <c r="WR254">
        <v>332.92808499978901</v>
      </c>
      <c r="WS254">
        <v>292.23840099992202</v>
      </c>
      <c r="WT254">
        <v>555.20617699995603</v>
      </c>
      <c r="WU254">
        <v>565.77301300037698</v>
      </c>
      <c r="WV254">
        <v>884.06618800014303</v>
      </c>
      <c r="WW254">
        <v>125.51312799996199</v>
      </c>
      <c r="WX254">
        <v>307.69885399984202</v>
      </c>
      <c r="WY254">
        <v>151.39135699998599</v>
      </c>
      <c r="WZ254">
        <v>279.93228199984901</v>
      </c>
      <c r="XA254">
        <v>99.656622000038595</v>
      </c>
      <c r="XB254">
        <v>216.64391799992899</v>
      </c>
      <c r="XC254">
        <v>101.55683300003901</v>
      </c>
      <c r="XD254">
        <v>487.22704900009597</v>
      </c>
      <c r="XE254">
        <v>162.250421999954</v>
      </c>
      <c r="XF254">
        <v>240.86185300000901</v>
      </c>
      <c r="XG254">
        <v>99.820013000047794</v>
      </c>
      <c r="XH254">
        <v>205.247110000113</v>
      </c>
      <c r="XI254">
        <v>100.62403900001701</v>
      </c>
      <c r="XJ254">
        <v>213.93202900001799</v>
      </c>
      <c r="XK254">
        <v>59.867293999996001</v>
      </c>
      <c r="XL254">
        <v>1.5953846299998999</v>
      </c>
      <c r="XM254">
        <v>5.8967456600003096</v>
      </c>
      <c r="XN254">
        <v>1.1407001900006399</v>
      </c>
      <c r="XO254">
        <v>1.86024378000002</v>
      </c>
      <c r="XP254">
        <v>1.78639959999964</v>
      </c>
      <c r="XQ254">
        <v>23.407024229993102</v>
      </c>
      <c r="XR254">
        <v>1.2860674500007001</v>
      </c>
      <c r="XS254">
        <v>1.31387462000021</v>
      </c>
      <c r="XT254">
        <v>2.3852507400006302</v>
      </c>
      <c r="XU254">
        <v>2.3057215699991498</v>
      </c>
      <c r="XV254">
        <v>2.9664071000006502</v>
      </c>
      <c r="XW254">
        <v>3.4872045999982202</v>
      </c>
      <c r="XX254">
        <v>3.39665790000072</v>
      </c>
      <c r="XY254">
        <v>3.4919368000009898</v>
      </c>
      <c r="XZ254">
        <v>1.4325346799996601</v>
      </c>
      <c r="YA254">
        <v>11.9349911000027</v>
      </c>
      <c r="YB254">
        <v>1.11474563999946</v>
      </c>
      <c r="YC254">
        <v>1.2828982999999401</v>
      </c>
      <c r="YD254">
        <v>1.1110508999991</v>
      </c>
      <c r="YE254">
        <v>4.4671213999972696</v>
      </c>
      <c r="YF254">
        <v>1.09484110000085</v>
      </c>
      <c r="YG254">
        <v>0.92156845000044996</v>
      </c>
      <c r="YH254">
        <v>1471.65302079916</v>
      </c>
      <c r="YI254">
        <v>117.385192599962</v>
      </c>
      <c r="YJ254">
        <v>309.54414700018202</v>
      </c>
      <c r="YK254">
        <v>3.1384331000008401</v>
      </c>
      <c r="YL254">
        <v>1.4943976499998799</v>
      </c>
      <c r="YM254">
        <v>2460889.0790901198</v>
      </c>
      <c r="YN254">
        <v>1.2595910799991501</v>
      </c>
      <c r="YO254">
        <v>1.2443364600003399</v>
      </c>
      <c r="YP254">
        <v>1.8785964500002601</v>
      </c>
      <c r="YQ254">
        <v>175.66814099997299</v>
      </c>
      <c r="YR254">
        <v>142.30604059994201</v>
      </c>
      <c r="YS254">
        <v>6.3351449999972802</v>
      </c>
      <c r="YT254">
        <v>7.5786835999970199</v>
      </c>
      <c r="YU254">
        <v>359.77929579978797</v>
      </c>
      <c r="YV254">
        <v>233.19729500007799</v>
      </c>
      <c r="YW254">
        <v>1.5463815000002801</v>
      </c>
      <c r="YX254">
        <v>1.59653020000042</v>
      </c>
      <c r="YY254">
        <v>1.24297269999988</v>
      </c>
      <c r="YZ254">
        <v>4.11471896000148</v>
      </c>
      <c r="ZA254">
        <v>1.39388214000064</v>
      </c>
      <c r="ZB254">
        <v>4.7428762999989003</v>
      </c>
      <c r="ZC254">
        <v>1.2578475999998799</v>
      </c>
      <c r="ZD254">
        <v>1.1506888999992999</v>
      </c>
    </row>
    <row r="255" spans="1:680" x14ac:dyDescent="0.25">
      <c r="A255" s="40">
        <v>44421</v>
      </c>
      <c r="B255" s="6">
        <v>2.1247846799997201</v>
      </c>
      <c r="C255" s="6">
        <v>2.0349643199988301</v>
      </c>
      <c r="D255">
        <v>1.02919524000026</v>
      </c>
      <c r="E255">
        <v>1.82478801999969</v>
      </c>
      <c r="F255">
        <v>1.12389040999915</v>
      </c>
      <c r="G255">
        <v>1.1750608000002101</v>
      </c>
      <c r="H255">
        <v>1.13281219999953</v>
      </c>
      <c r="I255">
        <v>3.1230071999998499</v>
      </c>
      <c r="J255">
        <v>1.16214869999931</v>
      </c>
      <c r="K255">
        <v>2.5696406999995798</v>
      </c>
      <c r="L255">
        <v>2.6900143999992001</v>
      </c>
      <c r="M255">
        <v>1.72344499999963</v>
      </c>
      <c r="N255">
        <v>2.7232394999991798</v>
      </c>
      <c r="O255">
        <v>2.4516465599990598</v>
      </c>
      <c r="P255">
        <v>3.01613268000074</v>
      </c>
      <c r="Q255">
        <v>0.90440545999990696</v>
      </c>
      <c r="R255">
        <v>2.7019799900008401</v>
      </c>
      <c r="S255">
        <v>2.7386131400016902</v>
      </c>
      <c r="T255">
        <v>3.2221586199993899</v>
      </c>
      <c r="U255">
        <v>1.0799593200008499</v>
      </c>
      <c r="V255">
        <v>1.4933329300001801</v>
      </c>
      <c r="W255">
        <v>2.9501210898997701</v>
      </c>
      <c r="X255">
        <v>2.2633575737017999</v>
      </c>
      <c r="Y255">
        <v>3.5136043999991702</v>
      </c>
      <c r="Z255">
        <v>1.15113313999973</v>
      </c>
      <c r="AA255">
        <v>1.3277067100007101</v>
      </c>
      <c r="AB255">
        <v>1.17368537000038</v>
      </c>
      <c r="AC255">
        <v>12.116579850000599</v>
      </c>
      <c r="AD255">
        <v>25.451684169995101</v>
      </c>
      <c r="AE255">
        <v>1.13447461000032</v>
      </c>
      <c r="AF255">
        <v>74.471133409999297</v>
      </c>
      <c r="AG255">
        <v>10.471896500006601</v>
      </c>
      <c r="AH255">
        <v>1.9840504999992801</v>
      </c>
      <c r="AI255">
        <v>1.17258059999949</v>
      </c>
      <c r="AJ255">
        <v>2.8187677999994798</v>
      </c>
      <c r="AK255">
        <v>2.5712373999995202</v>
      </c>
      <c r="AL255">
        <v>1.60047793000012</v>
      </c>
      <c r="AM255">
        <v>1.8002412999994699</v>
      </c>
      <c r="AN255">
        <v>1067.4049597196299</v>
      </c>
      <c r="AO255">
        <v>255.76877744006899</v>
      </c>
      <c r="AP255">
        <v>192.513595259981</v>
      </c>
      <c r="AQ255">
        <v>14.177861499993</v>
      </c>
      <c r="AR255">
        <v>1.59321194999939</v>
      </c>
      <c r="AS255">
        <v>1.3239786899994199</v>
      </c>
      <c r="AT255">
        <v>1.5694588299993499</v>
      </c>
      <c r="AU255">
        <v>4.0757248000009003</v>
      </c>
      <c r="AV255">
        <v>3.3097584999995902</v>
      </c>
      <c r="AW255">
        <v>1.4978444400003399</v>
      </c>
      <c r="AX255">
        <v>13.077477660001</v>
      </c>
      <c r="AY255">
        <v>1.49212185999932</v>
      </c>
      <c r="AZ255">
        <v>7.2861263000013397</v>
      </c>
      <c r="BA255">
        <v>1.6097000999998301</v>
      </c>
      <c r="BB255">
        <v>4.2332410099988902</v>
      </c>
      <c r="BC255">
        <v>2.59877339000013</v>
      </c>
      <c r="BD255">
        <v>0.96853338999972005</v>
      </c>
      <c r="BE255">
        <v>1.8013233999990901</v>
      </c>
      <c r="BF255">
        <v>2.0564443000002899</v>
      </c>
      <c r="BG255">
        <v>2.4455206999991801</v>
      </c>
      <c r="BH255">
        <v>2.6070962000012501</v>
      </c>
      <c r="BI255">
        <v>1.7452603000001501</v>
      </c>
      <c r="BJ255">
        <v>111.85623769997601</v>
      </c>
      <c r="BK255">
        <v>1.18960569999945</v>
      </c>
      <c r="BL255">
        <v>3.5567567299985998</v>
      </c>
      <c r="BM255">
        <v>1.8742669999992401</v>
      </c>
      <c r="BO255">
        <v>1.1389545000001799</v>
      </c>
      <c r="BP255">
        <v>1.1317701000007201</v>
      </c>
      <c r="BQ255">
        <v>2.05207470000096</v>
      </c>
      <c r="BR255">
        <v>2.30303339999955</v>
      </c>
      <c r="BS255">
        <v>2.3423975000005202</v>
      </c>
      <c r="BT255">
        <v>1.0748038000001501</v>
      </c>
      <c r="BU255">
        <v>1.4136171999998599</v>
      </c>
      <c r="BV255">
        <v>2.0882357000009502</v>
      </c>
      <c r="BW255">
        <v>7.4601294000021898</v>
      </c>
      <c r="BX255">
        <v>4.7984323999990002</v>
      </c>
      <c r="BY255">
        <v>3.0601779999997198</v>
      </c>
      <c r="BZ255">
        <v>100.790331010008</v>
      </c>
      <c r="CA255">
        <v>9.4461442000028892</v>
      </c>
      <c r="CB255">
        <v>1.16276140000082</v>
      </c>
      <c r="CC255">
        <v>23.9183907000115</v>
      </c>
      <c r="CD255">
        <v>4.5990485000002099</v>
      </c>
      <c r="CE255">
        <v>9.3813040999957593</v>
      </c>
      <c r="CF255">
        <v>2.7887324000003</v>
      </c>
      <c r="CG255">
        <v>38.9970565999974</v>
      </c>
      <c r="CH255">
        <v>1.0777569000001701</v>
      </c>
      <c r="CI255">
        <v>2.0395728000003102</v>
      </c>
      <c r="CJ255">
        <v>6.2157195000036198</v>
      </c>
      <c r="CK255">
        <v>4.6636845000029998</v>
      </c>
      <c r="CL255">
        <v>2.3433344000004599</v>
      </c>
      <c r="CM255">
        <v>3.1531576999987001</v>
      </c>
      <c r="CN255">
        <v>32.055253200000202</v>
      </c>
      <c r="CO255">
        <v>1.2875426999999</v>
      </c>
      <c r="CP255">
        <v>1.83090880000054</v>
      </c>
      <c r="CQ255">
        <v>1.3871856999994601</v>
      </c>
      <c r="CR255">
        <v>1.2927543000005199</v>
      </c>
      <c r="CS255">
        <v>1.2882305999992201</v>
      </c>
      <c r="CT255">
        <v>12.356535900005801</v>
      </c>
      <c r="CU255">
        <v>132.491085000103</v>
      </c>
      <c r="CV255">
        <v>14.5663398000033</v>
      </c>
      <c r="CW255">
        <v>24.923351000004899</v>
      </c>
      <c r="CX255">
        <v>80.390234000049503</v>
      </c>
      <c r="CY255">
        <v>19.5443239999877</v>
      </c>
      <c r="CZ255">
        <v>146.661249000113</v>
      </c>
      <c r="DA255">
        <v>11.0098084000056</v>
      </c>
      <c r="DB255">
        <v>10.361573000002</v>
      </c>
      <c r="DC255">
        <v>23.378025999991198</v>
      </c>
      <c r="DD255">
        <v>2.6386642700017502</v>
      </c>
      <c r="DE255">
        <v>1.5748899499994899</v>
      </c>
      <c r="DF255">
        <v>1.30086649000077</v>
      </c>
      <c r="DG255">
        <v>1.1214937900003901</v>
      </c>
      <c r="DH255">
        <v>3.1433963900017301</v>
      </c>
      <c r="DJ255">
        <v>1.2888700000003199</v>
      </c>
      <c r="DK255">
        <v>2.6124700000000298</v>
      </c>
      <c r="DL255">
        <v>28.923543990007602</v>
      </c>
      <c r="DM255">
        <v>2.32270539000092</v>
      </c>
      <c r="DN255">
        <v>8.6736377100023692</v>
      </c>
      <c r="DO255">
        <v>2.82143990999975</v>
      </c>
      <c r="DP255">
        <v>3.06488302000071</v>
      </c>
      <c r="DQ255">
        <v>1.36343701000078</v>
      </c>
      <c r="DR255">
        <v>11.355001610005299</v>
      </c>
      <c r="DS255">
        <v>1.2967553899998201</v>
      </c>
      <c r="DT255">
        <v>1.3151962600004501</v>
      </c>
      <c r="DU255">
        <v>4.0859134799975401</v>
      </c>
      <c r="DV255">
        <v>3.6954669199985801</v>
      </c>
      <c r="DW255">
        <v>3.5344600700009301</v>
      </c>
      <c r="DX255">
        <v>1.4024043499994101</v>
      </c>
      <c r="DY255">
        <v>126.846506000031</v>
      </c>
      <c r="DZ255">
        <v>1.4168869700006299</v>
      </c>
      <c r="EA255">
        <v>1.8856039199999901</v>
      </c>
      <c r="EB255">
        <v>1.15210020000086</v>
      </c>
      <c r="EC255">
        <v>1.16894680000041</v>
      </c>
      <c r="ED255">
        <v>1.0955791899996301</v>
      </c>
      <c r="EE255">
        <v>3.0124226799998701</v>
      </c>
      <c r="EF255">
        <v>1.4071818899992601</v>
      </c>
      <c r="EG255">
        <v>2.5229730999999398</v>
      </c>
      <c r="EH255">
        <v>1.67633761999969</v>
      </c>
      <c r="EI255">
        <v>1.77542800000083</v>
      </c>
      <c r="EJ255">
        <v>1.8933691900001599</v>
      </c>
      <c r="EK255">
        <v>3.2804078000008299</v>
      </c>
      <c r="EL255">
        <v>6.2229271000032904</v>
      </c>
      <c r="EM255">
        <v>30.1229594000033</v>
      </c>
      <c r="EN255">
        <v>1.58189680999931</v>
      </c>
      <c r="EO255">
        <v>1.4075551400001101</v>
      </c>
      <c r="EP255">
        <v>1.12221117999979</v>
      </c>
      <c r="EQ255">
        <v>1.1381096200002501</v>
      </c>
      <c r="ER255">
        <v>1.3841158300001599</v>
      </c>
      <c r="ES255">
        <v>1.1052864600005701</v>
      </c>
      <c r="ET255">
        <v>1.64254065000023</v>
      </c>
      <c r="EU255">
        <v>3.07495612999992</v>
      </c>
      <c r="EV255">
        <v>1.15974482999991</v>
      </c>
      <c r="EW255">
        <v>1.0535184599994001</v>
      </c>
      <c r="EX255">
        <v>116.447511999984</v>
      </c>
      <c r="EY255">
        <v>6.8836231199966296</v>
      </c>
      <c r="EZ255">
        <v>3.5628041000018098</v>
      </c>
      <c r="FA255">
        <v>1.2434101800008599</v>
      </c>
      <c r="FC255">
        <v>202.57460690010299</v>
      </c>
      <c r="FD255">
        <v>9950.9721958190203</v>
      </c>
      <c r="FE255">
        <v>109.496089000022</v>
      </c>
      <c r="FF255">
        <v>1.14845466999941</v>
      </c>
      <c r="FG255">
        <v>4454.0154430717203</v>
      </c>
      <c r="FH255">
        <v>1.0418140000001599</v>
      </c>
      <c r="FI255">
        <v>1.2010559600002999</v>
      </c>
      <c r="FJ255">
        <v>1.35394962999999</v>
      </c>
      <c r="FK255">
        <v>22.759240579995101</v>
      </c>
      <c r="FL255">
        <v>1.3974221999997101</v>
      </c>
      <c r="FM255">
        <v>2.2721305999984902</v>
      </c>
      <c r="FN255">
        <v>1.99245359999986</v>
      </c>
      <c r="FO255">
        <v>1.2777083000000899</v>
      </c>
      <c r="FP255">
        <v>3.3533691000011498</v>
      </c>
      <c r="FQ255">
        <v>1.6343140999997601</v>
      </c>
      <c r="FR255">
        <v>1.2459376599999801</v>
      </c>
      <c r="FS255">
        <v>1.2928073700004501</v>
      </c>
      <c r="FT255">
        <v>2.3439032099995498</v>
      </c>
      <c r="FU255">
        <v>2.34044731000176</v>
      </c>
      <c r="FV255">
        <v>1.26433069999985</v>
      </c>
      <c r="FW255">
        <v>1.4285195600005001</v>
      </c>
      <c r="FX255">
        <v>1.1704762299996201</v>
      </c>
      <c r="FY255">
        <v>1.3432028999996</v>
      </c>
      <c r="FZ255">
        <v>1.1123747700003199</v>
      </c>
      <c r="GA255">
        <v>4.0082385799978502</v>
      </c>
      <c r="GB255">
        <v>1.2608459000002801</v>
      </c>
      <c r="GC255">
        <v>365.10772236995399</v>
      </c>
      <c r="GD255">
        <v>107.303911100025</v>
      </c>
      <c r="GE255">
        <v>197.96062569995399</v>
      </c>
      <c r="GF255">
        <v>299.44740739976999</v>
      </c>
      <c r="GG255">
        <v>287.12543069990397</v>
      </c>
      <c r="GH255">
        <v>136.83444459992501</v>
      </c>
      <c r="GI255">
        <v>317.20894369995199</v>
      </c>
      <c r="GJ255">
        <v>120.115775399958</v>
      </c>
      <c r="GK255">
        <v>230.69200440007299</v>
      </c>
      <c r="GL255">
        <v>1.1361003999991199</v>
      </c>
      <c r="GM255">
        <v>2.2900881999994498</v>
      </c>
      <c r="GN255">
        <v>1.4731644000003099</v>
      </c>
      <c r="GO255">
        <v>6.9283186999964501</v>
      </c>
      <c r="GP255">
        <v>2.9506031999990201</v>
      </c>
      <c r="GQ255">
        <v>1.1627783999993</v>
      </c>
      <c r="GR255">
        <v>2.28085500000088</v>
      </c>
      <c r="GS255">
        <v>4.2981499000015901</v>
      </c>
      <c r="GT255">
        <v>2.1648492999993301</v>
      </c>
      <c r="GU255">
        <v>2.9941109999999802</v>
      </c>
      <c r="GV255">
        <v>12.116929499999999</v>
      </c>
      <c r="GW255">
        <v>1.4206460000004899</v>
      </c>
      <c r="GX255">
        <v>8.5339164000033598</v>
      </c>
      <c r="GY255">
        <v>4.2341347999972596</v>
      </c>
      <c r="GZ255">
        <v>1.0508556000004301</v>
      </c>
      <c r="HA255">
        <v>2.3238657000001699</v>
      </c>
      <c r="HC255">
        <v>5.2455967999994799</v>
      </c>
      <c r="HD255">
        <v>1.36788589999924</v>
      </c>
      <c r="HE255">
        <v>156.00541720003801</v>
      </c>
      <c r="HF255">
        <v>3.6072048999994899</v>
      </c>
      <c r="HG255">
        <v>1.03535069999998</v>
      </c>
      <c r="HH255">
        <v>2.21148919999905</v>
      </c>
      <c r="HI255">
        <v>6.0195854999983602</v>
      </c>
      <c r="HJ255">
        <v>1.14852950000022</v>
      </c>
      <c r="HK255">
        <v>4.2955491999964597</v>
      </c>
      <c r="HL255">
        <v>187.981500509894</v>
      </c>
      <c r="HM255">
        <v>4.6887600999980403</v>
      </c>
      <c r="HN255">
        <v>83.7304541900521</v>
      </c>
      <c r="HO255">
        <v>1167.6606234293399</v>
      </c>
      <c r="HP255">
        <v>1.17336733999946</v>
      </c>
      <c r="HQ255">
        <v>1.2099730600002701</v>
      </c>
      <c r="HR255">
        <v>119.464413549984</v>
      </c>
      <c r="HS255">
        <v>189.54836043994899</v>
      </c>
      <c r="HT255">
        <v>140.11933548003401</v>
      </c>
      <c r="HU255">
        <v>161.39237291994499</v>
      </c>
      <c r="HV255">
        <v>164.010164029896</v>
      </c>
      <c r="HW255">
        <v>462.56783059006602</v>
      </c>
      <c r="HX255">
        <v>123.40736936998999</v>
      </c>
      <c r="HY255">
        <v>145.83579288004</v>
      </c>
      <c r="HZ255">
        <v>111.010857110028</v>
      </c>
      <c r="IA255">
        <v>1.1189045999999501</v>
      </c>
      <c r="IB255">
        <v>1.12845000000016</v>
      </c>
      <c r="IC255">
        <v>1.2017653000002599</v>
      </c>
      <c r="ID255">
        <v>1.24606859999949</v>
      </c>
      <c r="IE255">
        <v>1.0421356000006201</v>
      </c>
      <c r="IF255">
        <v>1.4254134999991901</v>
      </c>
      <c r="IG255">
        <v>1.85915469999964</v>
      </c>
      <c r="IH255">
        <v>1.39082400000007</v>
      </c>
      <c r="II255">
        <v>1.39403080000011</v>
      </c>
      <c r="IJ255">
        <v>1.05832589999955</v>
      </c>
      <c r="IK255">
        <v>1.12166040000011</v>
      </c>
      <c r="IL255">
        <v>1.14257010000074</v>
      </c>
      <c r="IM255">
        <v>1.1954487999992101</v>
      </c>
      <c r="IN255">
        <v>1.05055039999934</v>
      </c>
      <c r="IO255">
        <v>1.04586869999912</v>
      </c>
      <c r="IP255">
        <v>3.10067960000015</v>
      </c>
      <c r="IQ255">
        <v>1.1291180999996899</v>
      </c>
      <c r="IR255">
        <v>1.03350990000035</v>
      </c>
      <c r="IS255">
        <v>1.35037030000058</v>
      </c>
      <c r="IT255">
        <v>1.38265200000023</v>
      </c>
      <c r="IU255">
        <v>1.20412860000033</v>
      </c>
      <c r="IV255">
        <v>1.5653251999992801</v>
      </c>
      <c r="IW255">
        <v>1.0593315000005501</v>
      </c>
      <c r="IX255">
        <v>1.6988983999999601</v>
      </c>
      <c r="IY255">
        <v>1.4267734000004599</v>
      </c>
      <c r="IZ255">
        <v>2.07209779999903</v>
      </c>
      <c r="JA255">
        <v>1.4499751999992401</v>
      </c>
      <c r="JB255">
        <v>1.2815248999995701</v>
      </c>
      <c r="JC255">
        <v>1.21877619999941</v>
      </c>
      <c r="JD255">
        <v>1.2027436000007601</v>
      </c>
      <c r="JE255">
        <v>1.2018200000002299</v>
      </c>
      <c r="JF255">
        <v>4.3961791999972801</v>
      </c>
      <c r="JG255">
        <v>1.55096960000083</v>
      </c>
      <c r="JH255">
        <v>1.4333745999992999</v>
      </c>
      <c r="JI255">
        <v>1.0441253000008099</v>
      </c>
      <c r="JJ255">
        <v>5.8580399999991597</v>
      </c>
      <c r="JK255">
        <v>1.6204871000009</v>
      </c>
      <c r="JL255">
        <v>1.61876959999972</v>
      </c>
      <c r="JM255">
        <v>1.8583921999998001</v>
      </c>
      <c r="JN255">
        <v>1.17820559999927</v>
      </c>
      <c r="JO255">
        <v>2.5572040799997899</v>
      </c>
      <c r="JP255">
        <v>539.46380264032598</v>
      </c>
      <c r="JQ255">
        <v>209.20913561992299</v>
      </c>
      <c r="JR255">
        <v>11.998984000005301</v>
      </c>
      <c r="JS255">
        <v>2.0457009999991</v>
      </c>
      <c r="JT255">
        <v>1.3592155000005699</v>
      </c>
      <c r="JU255">
        <v>6.8552512000023897</v>
      </c>
      <c r="JV255">
        <v>115.04324200004299</v>
      </c>
      <c r="JW255">
        <v>0.98551210000005096</v>
      </c>
      <c r="JX255">
        <v>108.90342700004101</v>
      </c>
      <c r="JY255">
        <v>1.17036055000062</v>
      </c>
      <c r="JZ255">
        <v>1.2013406299993199</v>
      </c>
      <c r="KA255">
        <v>119.194987999974</v>
      </c>
      <c r="KB255">
        <v>80.330043999943896</v>
      </c>
      <c r="KC255">
        <v>117.095499000046</v>
      </c>
      <c r="KD255">
        <v>112.134187999996</v>
      </c>
      <c r="KE255">
        <v>117.634419000009</v>
      </c>
      <c r="KF255">
        <v>99.730577999958797</v>
      </c>
      <c r="KG255">
        <v>123.912866999977</v>
      </c>
      <c r="KH255">
        <v>112.28170499997201</v>
      </c>
      <c r="KI255">
        <v>176.64193499996301</v>
      </c>
      <c r="KJ255">
        <v>165.71908599999699</v>
      </c>
      <c r="KK255">
        <v>125.807676999946</v>
      </c>
      <c r="KL255">
        <v>111.263045000029</v>
      </c>
      <c r="KM255">
        <v>150.664820000064</v>
      </c>
      <c r="KN255">
        <v>131.94947799993699</v>
      </c>
      <c r="KO255">
        <v>107.08585100003999</v>
      </c>
      <c r="KP255">
        <v>107.326252999948</v>
      </c>
      <c r="KQ255">
        <v>173.11881199991299</v>
      </c>
      <c r="KR255">
        <v>265.68474599998399</v>
      </c>
      <c r="KS255">
        <v>147.64765900000901</v>
      </c>
      <c r="KT255">
        <v>141.132153999992</v>
      </c>
      <c r="KU255">
        <v>237.38874699990299</v>
      </c>
      <c r="KV255">
        <v>111.594063999946</v>
      </c>
      <c r="KW255">
        <v>117.05662899999901</v>
      </c>
      <c r="KX255">
        <v>186.753758999985</v>
      </c>
      <c r="KY255">
        <v>202.94213599991099</v>
      </c>
      <c r="KZ255">
        <v>100.696813000017</v>
      </c>
      <c r="LA255">
        <v>119.07928199996201</v>
      </c>
      <c r="LB255">
        <v>130.06928399996801</v>
      </c>
      <c r="LC255">
        <v>114.783479999984</v>
      </c>
      <c r="LD255">
        <v>219.11981600010799</v>
      </c>
      <c r="LE255">
        <v>89.840873999986798</v>
      </c>
      <c r="LF255">
        <v>125.32605100004</v>
      </c>
      <c r="LG255">
        <v>117.103328999947</v>
      </c>
      <c r="LH255">
        <v>106.466749000014</v>
      </c>
      <c r="LI255">
        <v>128.85219000000501</v>
      </c>
      <c r="LJ255">
        <v>118.979658000055</v>
      </c>
      <c r="LK255">
        <v>162.11199099989599</v>
      </c>
      <c r="LL255">
        <v>258.009637999814</v>
      </c>
      <c r="LM255">
        <v>205.13663300010401</v>
      </c>
      <c r="LN255">
        <v>118.027540000039</v>
      </c>
      <c r="LO255">
        <v>162.46338000008799</v>
      </c>
      <c r="LP255">
        <v>99.699117999989497</v>
      </c>
      <c r="LQ255">
        <v>115.819108000025</v>
      </c>
      <c r="LR255">
        <v>86.177383000031099</v>
      </c>
      <c r="LS255">
        <v>163.29244099999801</v>
      </c>
      <c r="LT255">
        <v>139.47203899989799</v>
      </c>
      <c r="LU255">
        <v>116.944878999959</v>
      </c>
      <c r="LV255">
        <v>155.95538800000199</v>
      </c>
      <c r="LW255">
        <v>103.696711999946</v>
      </c>
      <c r="LX255">
        <v>115.905049999943</v>
      </c>
      <c r="LY255">
        <v>128.894688999979</v>
      </c>
      <c r="LZ255">
        <v>120.527697999962</v>
      </c>
      <c r="MA255">
        <v>99.293043000041493</v>
      </c>
      <c r="MB255">
        <v>115.29531800001899</v>
      </c>
      <c r="MC255">
        <v>160.044719999889</v>
      </c>
      <c r="MD255">
        <v>115.78570899995999</v>
      </c>
      <c r="ME255">
        <v>96.667397000012002</v>
      </c>
      <c r="MF255">
        <v>103.282153000007</v>
      </c>
      <c r="MG255">
        <v>103.95645399996999</v>
      </c>
      <c r="MH255">
        <v>156.85226000007199</v>
      </c>
      <c r="MI255">
        <v>222.52082099998401</v>
      </c>
      <c r="MJ255">
        <v>102.74288999999401</v>
      </c>
      <c r="MK255">
        <v>108.774523</v>
      </c>
      <c r="ML255">
        <v>164.32797700003701</v>
      </c>
      <c r="MM255">
        <v>116.969037999981</v>
      </c>
      <c r="MN255">
        <v>101.58931599999801</v>
      </c>
      <c r="MO255">
        <v>138.62941000005199</v>
      </c>
      <c r="MP255">
        <v>114.949537000037</v>
      </c>
      <c r="MQ255">
        <v>113.076969000045</v>
      </c>
      <c r="MR255">
        <v>104.471684999997</v>
      </c>
      <c r="MS255">
        <v>96.239220999996206</v>
      </c>
      <c r="MT255">
        <v>220.07933999993799</v>
      </c>
      <c r="MU255">
        <v>289.922081000172</v>
      </c>
      <c r="MV255">
        <v>212.03945800010101</v>
      </c>
      <c r="MW255">
        <v>270.15406699990899</v>
      </c>
      <c r="MX255">
        <v>103.77723699994399</v>
      </c>
      <c r="MY255">
        <v>327.68446099991002</v>
      </c>
      <c r="MZ255">
        <v>325.06660800008098</v>
      </c>
      <c r="NA255">
        <v>316.97589500015602</v>
      </c>
      <c r="NB255">
        <v>129.39240600005701</v>
      </c>
      <c r="NC255">
        <v>297.09711699979403</v>
      </c>
      <c r="ND255">
        <v>106.319664999959</v>
      </c>
      <c r="NE255">
        <v>143.46239700005401</v>
      </c>
      <c r="NF255">
        <v>231.59176800004201</v>
      </c>
      <c r="NG255">
        <v>162.582646999974</v>
      </c>
      <c r="NH255">
        <v>149.26963900006399</v>
      </c>
      <c r="NI255">
        <v>129.94674800010401</v>
      </c>
      <c r="NJ255">
        <v>119.231894999975</v>
      </c>
      <c r="NK255">
        <v>125.75187100004401</v>
      </c>
      <c r="NL255">
        <v>124.960150000057</v>
      </c>
      <c r="NM255">
        <v>121.34298600000299</v>
      </c>
      <c r="NN255">
        <v>154.94015699997499</v>
      </c>
      <c r="NO255">
        <v>104.138800999965</v>
      </c>
      <c r="NP255">
        <v>133.30615699989701</v>
      </c>
      <c r="NQ255">
        <v>109.02527700003699</v>
      </c>
      <c r="NR255">
        <v>1.6928540999997499</v>
      </c>
      <c r="NS255">
        <v>3.7373288999988299</v>
      </c>
      <c r="NT255">
        <v>1.3618490999997399</v>
      </c>
      <c r="NU255">
        <v>1.05377249999947</v>
      </c>
      <c r="NV255">
        <v>2.5691537800012201</v>
      </c>
      <c r="NW255">
        <v>1.18175607000012</v>
      </c>
      <c r="NX255">
        <v>1.0378990000008299</v>
      </c>
      <c r="NY255">
        <v>1.1453590000000999</v>
      </c>
      <c r="NZ255">
        <v>1.2471060999996599</v>
      </c>
      <c r="OA255">
        <v>1.1737045999998399</v>
      </c>
      <c r="OB255">
        <v>3.9921323999988099</v>
      </c>
      <c r="OC255">
        <v>2.4306007000013801</v>
      </c>
      <c r="OD255">
        <v>3.28672789999837</v>
      </c>
      <c r="OE255">
        <v>1.8055464999997599</v>
      </c>
      <c r="OF255">
        <v>2.8141575000008698</v>
      </c>
      <c r="OG255">
        <v>5.8457641999993903</v>
      </c>
      <c r="OH255">
        <v>2.25985280000168</v>
      </c>
      <c r="OI255">
        <v>2.5129120999990802</v>
      </c>
      <c r="OJ255">
        <v>1.24698499999977</v>
      </c>
      <c r="OK255">
        <v>1.2948135000006</v>
      </c>
      <c r="OL255">
        <v>1.38332860000082</v>
      </c>
      <c r="OM255">
        <v>3.2398443499987502</v>
      </c>
      <c r="ON255">
        <v>3.5078788999999202</v>
      </c>
      <c r="OO255">
        <v>1.39461669999946</v>
      </c>
      <c r="OP255">
        <v>2.1763484299990501</v>
      </c>
      <c r="OQ255">
        <v>2.8894467399986801</v>
      </c>
      <c r="OR255">
        <v>2.7796314799998099</v>
      </c>
      <c r="OS255">
        <v>2.56696213000032</v>
      </c>
      <c r="OT255">
        <v>2.9729405700018101</v>
      </c>
      <c r="OU255">
        <v>1.0887715200005901</v>
      </c>
      <c r="OV255">
        <v>1.6836229899999999</v>
      </c>
      <c r="OW255">
        <v>2.6119970899999299</v>
      </c>
      <c r="OX255">
        <v>2.9764496499992701</v>
      </c>
      <c r="OY255">
        <v>55.6313162900042</v>
      </c>
      <c r="OZ255">
        <v>2.8604180399997898</v>
      </c>
      <c r="PA255">
        <v>10.834477669996</v>
      </c>
      <c r="PB255">
        <v>2.7447714299996702</v>
      </c>
      <c r="PC255">
        <v>3.7660608400001401</v>
      </c>
      <c r="PD255">
        <v>3.2812262900006299</v>
      </c>
      <c r="PE255">
        <v>1.8474594599992999</v>
      </c>
      <c r="PF255">
        <v>102.222304100054</v>
      </c>
      <c r="PH255">
        <v>4.0283091000019304</v>
      </c>
      <c r="PI255">
        <v>6.3443418000024403</v>
      </c>
      <c r="PJ255">
        <v>4.3196813999966297</v>
      </c>
      <c r="PK255">
        <v>1.10911560000022</v>
      </c>
      <c r="PL255">
        <v>1.28914368000005</v>
      </c>
      <c r="PM255">
        <v>1.3411573299999899</v>
      </c>
      <c r="PN255">
        <v>1.5753167999991999</v>
      </c>
      <c r="PO255">
        <v>1.61579671000072</v>
      </c>
      <c r="PP255">
        <v>1.6759765200004</v>
      </c>
      <c r="PQ255">
        <v>1.7679819099994301</v>
      </c>
      <c r="PR255">
        <v>1.4222551200000499</v>
      </c>
      <c r="PS255">
        <v>1.78774037000039</v>
      </c>
      <c r="PT255">
        <v>2.1092899499999498</v>
      </c>
      <c r="PU255">
        <v>3.5248743000011</v>
      </c>
      <c r="PV255">
        <v>8.8724185699975404</v>
      </c>
      <c r="PW255">
        <v>225.20168359996799</v>
      </c>
      <c r="PX255">
        <v>2.1608517999993602</v>
      </c>
      <c r="PY255">
        <v>167.54882039991199</v>
      </c>
      <c r="PZ255">
        <v>1.8704954999993799</v>
      </c>
      <c r="QA255">
        <v>1.6889718999991601</v>
      </c>
      <c r="QB255">
        <v>107.07370950002201</v>
      </c>
      <c r="QC255">
        <v>2.0458088999985198</v>
      </c>
      <c r="QD255">
        <v>43070.676401376702</v>
      </c>
      <c r="QE255">
        <v>2.5594256000004001</v>
      </c>
      <c r="QF255">
        <v>2.3796848099991599</v>
      </c>
      <c r="QG255">
        <v>219.651338530006</v>
      </c>
      <c r="QH255">
        <v>120.790435479954</v>
      </c>
      <c r="QI255">
        <v>1.1144107000000101</v>
      </c>
      <c r="QJ255">
        <v>1.1435529999998799</v>
      </c>
      <c r="QK255">
        <v>1.0836453600004501</v>
      </c>
      <c r="QL255">
        <v>1.08283803000086</v>
      </c>
      <c r="QM255">
        <v>15.733856589999</v>
      </c>
      <c r="QN255">
        <v>1.5911086300002399</v>
      </c>
      <c r="QO255">
        <v>100.50371700001401</v>
      </c>
      <c r="QP255">
        <v>1.50829259999955</v>
      </c>
      <c r="QQ255">
        <v>1.40075260000049</v>
      </c>
      <c r="QR255">
        <v>1.1661364999999899</v>
      </c>
      <c r="QS255">
        <v>1.7857244999995601</v>
      </c>
      <c r="QT255">
        <v>1.47684509999999</v>
      </c>
      <c r="QU255">
        <v>117.89803100004799</v>
      </c>
      <c r="QV255">
        <v>100.521913000033</v>
      </c>
      <c r="QW255">
        <v>186.745813000016</v>
      </c>
      <c r="QX255">
        <v>114.388382000034</v>
      </c>
      <c r="QY255">
        <v>106.920121000032</v>
      </c>
      <c r="QZ255">
        <v>107.713099000044</v>
      </c>
      <c r="RA255">
        <v>106.65641499997599</v>
      </c>
      <c r="RB255">
        <v>1.3151006600001001</v>
      </c>
      <c r="RC255">
        <v>2.48457513000176</v>
      </c>
      <c r="RD255">
        <v>156.376435999991</v>
      </c>
      <c r="RE255">
        <v>108.730558000039</v>
      </c>
      <c r="RF255">
        <v>112.763518000022</v>
      </c>
      <c r="RG255">
        <v>125.246427000035</v>
      </c>
      <c r="RH255">
        <v>153.05748600000501</v>
      </c>
      <c r="RI255">
        <v>260.27309300005402</v>
      </c>
      <c r="RJ255">
        <v>106.11667599994701</v>
      </c>
      <c r="RK255">
        <v>102.852135999943</v>
      </c>
      <c r="RL255">
        <v>279.39589399984101</v>
      </c>
      <c r="RM255">
        <v>54.086981999978903</v>
      </c>
      <c r="RN255">
        <v>275.16184099996502</v>
      </c>
      <c r="RO255">
        <v>173.29319399991101</v>
      </c>
      <c r="RP255">
        <v>225.51332999998701</v>
      </c>
      <c r="RQ255">
        <v>107.225751999998</v>
      </c>
      <c r="RR255">
        <v>387.761847999878</v>
      </c>
      <c r="RS255">
        <v>200.47868499998</v>
      </c>
      <c r="RT255">
        <v>113.12031300005</v>
      </c>
      <c r="RU255">
        <v>191.389111999888</v>
      </c>
      <c r="RV255">
        <v>336.45672099990799</v>
      </c>
      <c r="RW255">
        <v>63.107551000022802</v>
      </c>
      <c r="RX255">
        <v>374.86039600009099</v>
      </c>
      <c r="RY255">
        <v>202.43663399992499</v>
      </c>
      <c r="RZ255">
        <v>643.176037999801</v>
      </c>
      <c r="SA255">
        <v>696.64397499989695</v>
      </c>
      <c r="SB255">
        <v>297.03998199990002</v>
      </c>
      <c r="SC255">
        <v>107.363466999959</v>
      </c>
      <c r="SD255">
        <v>205.20073399995499</v>
      </c>
      <c r="SE255">
        <v>382.06387400021799</v>
      </c>
      <c r="SF255">
        <v>274.47814500005899</v>
      </c>
      <c r="SG255">
        <v>750.29989199992303</v>
      </c>
      <c r="SH255">
        <v>113.887555000023</v>
      </c>
      <c r="SI255">
        <v>102.630725000054</v>
      </c>
      <c r="SJ255">
        <v>7980.4937010034901</v>
      </c>
      <c r="SK255">
        <v>64.952298999996898</v>
      </c>
      <c r="SL255">
        <v>151.27976899989901</v>
      </c>
      <c r="SM255">
        <v>287.60805500019302</v>
      </c>
      <c r="SN255">
        <v>343.28969699982599</v>
      </c>
      <c r="SO255">
        <v>203.54785800003401</v>
      </c>
      <c r="SP255">
        <v>566.99333900027</v>
      </c>
      <c r="SQ255">
        <v>203.798907000106</v>
      </c>
      <c r="SR255">
        <v>53.940026000025703</v>
      </c>
      <c r="SS255">
        <v>50.904581999988302</v>
      </c>
      <c r="ST255">
        <v>203.32508599990999</v>
      </c>
      <c r="SU255">
        <v>197.27270300011199</v>
      </c>
      <c r="SV255">
        <v>204.95758699998299</v>
      </c>
      <c r="SW255">
        <v>170.242075999966</v>
      </c>
      <c r="SX255">
        <v>212.80848099989799</v>
      </c>
      <c r="SY255">
        <v>190.16168899997101</v>
      </c>
      <c r="SZ255">
        <v>124.480901999981</v>
      </c>
      <c r="TA255">
        <v>153.228443</v>
      </c>
      <c r="TB255">
        <v>110.008793000015</v>
      </c>
      <c r="TC255">
        <v>157.83171100006399</v>
      </c>
      <c r="TD255">
        <v>146.04796699993301</v>
      </c>
      <c r="TE255">
        <v>523.16756100021303</v>
      </c>
      <c r="TF255">
        <v>115.50944900000501</v>
      </c>
      <c r="TG255">
        <v>123.98360599996499</v>
      </c>
      <c r="TH255">
        <v>569.20060500036902</v>
      </c>
      <c r="TI255">
        <v>92.457124999957202</v>
      </c>
      <c r="TJ255">
        <v>371.25783499982202</v>
      </c>
      <c r="TM255">
        <v>504.556253000163</v>
      </c>
      <c r="TN255">
        <v>196.781036</v>
      </c>
      <c r="TO255">
        <v>505.35791999986401</v>
      </c>
      <c r="TQ255">
        <v>505.1634399998</v>
      </c>
      <c r="TR255">
        <v>505.054928000085</v>
      </c>
      <c r="TS255">
        <v>206.036836999934</v>
      </c>
      <c r="TT255">
        <v>167.86325299996</v>
      </c>
      <c r="TU255">
        <v>103.77692199998999</v>
      </c>
      <c r="TV255">
        <v>110.229443000047</v>
      </c>
      <c r="TW255">
        <v>359.59195999987401</v>
      </c>
      <c r="TX255">
        <v>131.54550700006101</v>
      </c>
      <c r="TY255">
        <v>115.61494600004499</v>
      </c>
      <c r="TZ255">
        <v>415.59492099983601</v>
      </c>
      <c r="UA255">
        <v>151.15730499988399</v>
      </c>
      <c r="UB255">
        <v>135.454277999932</v>
      </c>
      <c r="UC255">
        <v>118.910258000018</v>
      </c>
      <c r="UD255">
        <v>112.21533299994201</v>
      </c>
      <c r="UE255">
        <v>139.20400999998699</v>
      </c>
      <c r="UF255">
        <v>114.248112999951</v>
      </c>
      <c r="UG255">
        <v>131.31145699997401</v>
      </c>
      <c r="UH255">
        <v>137.62353300000501</v>
      </c>
      <c r="UI255">
        <v>120.064744999981</v>
      </c>
      <c r="UJ255">
        <v>113.159593999968</v>
      </c>
      <c r="UK255">
        <v>137.56041099992601</v>
      </c>
      <c r="UL255">
        <v>152.98324900004101</v>
      </c>
      <c r="UM255">
        <v>113.160736000049</v>
      </c>
      <c r="UN255">
        <v>145.80676699988501</v>
      </c>
      <c r="UO255">
        <v>194.25222499994601</v>
      </c>
      <c r="UP255">
        <v>207.10066500003401</v>
      </c>
      <c r="UQ255">
        <v>111.019316000049</v>
      </c>
      <c r="UR255">
        <v>110.147053999943</v>
      </c>
      <c r="US255">
        <v>349.12376500014199</v>
      </c>
      <c r="UT255">
        <v>348.361488000024</v>
      </c>
      <c r="UU255">
        <v>1929.1098299995101</v>
      </c>
      <c r="UV255">
        <v>139.40538799995599</v>
      </c>
      <c r="UW255">
        <v>443.95648200018297</v>
      </c>
      <c r="UX255">
        <v>107.130837999983</v>
      </c>
      <c r="UY255">
        <v>61.240081000025398</v>
      </c>
      <c r="UZ255">
        <v>13.916362999996601</v>
      </c>
      <c r="VA255">
        <v>161.77015100000401</v>
      </c>
      <c r="VB255">
        <v>115.496309999959</v>
      </c>
      <c r="VD255">
        <v>120.21062699996401</v>
      </c>
      <c r="VE255">
        <v>108.09451600001201</v>
      </c>
      <c r="VF255">
        <v>148.27578700007899</v>
      </c>
      <c r="VG255">
        <v>150.71400499995801</v>
      </c>
      <c r="VH255">
        <v>112.89600299997301</v>
      </c>
      <c r="VI255">
        <v>107.036158000003</v>
      </c>
      <c r="VJ255">
        <v>118.49954300001301</v>
      </c>
      <c r="VK255">
        <v>117.07126100000499</v>
      </c>
      <c r="VL255">
        <v>106.65414700005201</v>
      </c>
      <c r="VM255">
        <v>109.943326000008</v>
      </c>
      <c r="VN255">
        <v>212.40211399993899</v>
      </c>
      <c r="VO255">
        <v>105.911945999949</v>
      </c>
      <c r="VP255">
        <v>288.43357399990799</v>
      </c>
      <c r="VQ255">
        <v>192.15641899989001</v>
      </c>
      <c r="VR255">
        <v>112.647362999967</v>
      </c>
      <c r="VS255">
        <v>106.980599000002</v>
      </c>
      <c r="VT255">
        <v>123.055760000017</v>
      </c>
      <c r="VU255">
        <v>160.897368999897</v>
      </c>
      <c r="VV255">
        <v>197.939469000092</v>
      </c>
      <c r="VW255">
        <v>168.309816000052</v>
      </c>
      <c r="VX255">
        <v>147.56766399997301</v>
      </c>
      <c r="VY255">
        <v>108.03997899999401</v>
      </c>
      <c r="VZ255">
        <v>109.947130999994</v>
      </c>
      <c r="WA255">
        <v>103.379491999978</v>
      </c>
      <c r="WB255">
        <v>287.53629599977302</v>
      </c>
      <c r="WC255">
        <v>185.22752099996401</v>
      </c>
      <c r="WD255">
        <v>204.140199000016</v>
      </c>
      <c r="WE255">
        <v>105.773673000047</v>
      </c>
      <c r="WF255">
        <v>105.320020999992</v>
      </c>
      <c r="WH255">
        <v>111.295440000016</v>
      </c>
      <c r="WI255">
        <v>121.779010999948</v>
      </c>
      <c r="WJ255">
        <v>29.754530000005602</v>
      </c>
      <c r="WK255">
        <v>113.298896000022</v>
      </c>
      <c r="WL255">
        <v>104.295769999968</v>
      </c>
      <c r="WM255">
        <v>220.702483000001</v>
      </c>
      <c r="WN255">
        <v>283.95782699994697</v>
      </c>
      <c r="WO255">
        <v>349.68555400008302</v>
      </c>
      <c r="WP255">
        <v>220.636468000012</v>
      </c>
      <c r="WQ255">
        <v>259.96537599992001</v>
      </c>
      <c r="WR255">
        <v>333.48814699985098</v>
      </c>
      <c r="WS255">
        <v>292.73939199978503</v>
      </c>
      <c r="WT255">
        <v>555.45610999967903</v>
      </c>
      <c r="WU255">
        <v>566.04513099975895</v>
      </c>
      <c r="WV255">
        <v>884.51874299999304</v>
      </c>
      <c r="WW255">
        <v>125.79079300002201</v>
      </c>
      <c r="WX255">
        <v>309.68558300007101</v>
      </c>
      <c r="WY255">
        <v>152.38327799993601</v>
      </c>
      <c r="WZ255">
        <v>276.65583699988201</v>
      </c>
      <c r="XA255">
        <v>98.490449000033607</v>
      </c>
      <c r="XB255">
        <v>214.67868899996401</v>
      </c>
      <c r="XC255">
        <v>100.439873000025</v>
      </c>
      <c r="XD255">
        <v>487.32565800007399</v>
      </c>
      <c r="XE255">
        <v>162.28220800007699</v>
      </c>
      <c r="XF255">
        <v>240.70783600001599</v>
      </c>
      <c r="XG255">
        <v>99.756856000050902</v>
      </c>
      <c r="XH255">
        <v>205.12006899993901</v>
      </c>
      <c r="XI255">
        <v>100.56244100001599</v>
      </c>
      <c r="XJ255">
        <v>213.803937999997</v>
      </c>
      <c r="XK255">
        <v>59.370027000026298</v>
      </c>
      <c r="XL255">
        <v>1.6008179399996201</v>
      </c>
      <c r="XM255">
        <v>5.8935662000003504</v>
      </c>
      <c r="XN255">
        <v>1.14093827999932</v>
      </c>
      <c r="XO255">
        <v>1.8608496600008899</v>
      </c>
      <c r="XP255">
        <v>1.7867671099993501</v>
      </c>
      <c r="XQ255">
        <v>23.459085859998599</v>
      </c>
      <c r="XR255">
        <v>1.2874598500002301</v>
      </c>
      <c r="XS255">
        <v>1.3149059600000299</v>
      </c>
      <c r="XT255">
        <v>2.3856815699982699</v>
      </c>
      <c r="XU255">
        <v>2.3071086700001602</v>
      </c>
      <c r="XV255">
        <v>2.9839769999998702</v>
      </c>
      <c r="XW255">
        <v>3.4948049999984501</v>
      </c>
      <c r="XX255">
        <v>3.3797733999999799</v>
      </c>
      <c r="XY255">
        <v>3.5125783000003099</v>
      </c>
      <c r="XZ255">
        <v>1.42174793000049</v>
      </c>
      <c r="YA255">
        <v>11.847647300004599</v>
      </c>
      <c r="YB255">
        <v>1.11848782000015</v>
      </c>
      <c r="YC255">
        <v>1.2780230999997</v>
      </c>
      <c r="YD255">
        <v>1.0983092000005901</v>
      </c>
      <c r="YE255">
        <v>4.4155119999995804</v>
      </c>
      <c r="YF255">
        <v>1.0821990000004</v>
      </c>
      <c r="YG255">
        <v>0.92145537000033095</v>
      </c>
      <c r="YH255">
        <v>1449.7305224090801</v>
      </c>
      <c r="YI255">
        <v>117.427691900055</v>
      </c>
      <c r="YJ255">
        <v>309.60647699981899</v>
      </c>
      <c r="YK255">
        <v>3.1392168999991599</v>
      </c>
      <c r="YL255">
        <v>1.4947186000008501</v>
      </c>
      <c r="YM255">
        <v>2461174.2791786199</v>
      </c>
      <c r="YN255">
        <v>1.2659712799995799</v>
      </c>
      <c r="YO255">
        <v>1.2506731499997801</v>
      </c>
      <c r="YP255">
        <v>1.89630433999992</v>
      </c>
      <c r="YQ255">
        <v>175.61811899999199</v>
      </c>
      <c r="YR255">
        <v>141.82923860009799</v>
      </c>
      <c r="YS255">
        <v>6.3662049999984403</v>
      </c>
      <c r="YT255">
        <v>7.6096984000032499</v>
      </c>
      <c r="YU255">
        <v>361.98845349997299</v>
      </c>
      <c r="YV255">
        <v>232.96571090002499</v>
      </c>
      <c r="YW255">
        <v>1.5398814000000101</v>
      </c>
      <c r="YX255">
        <v>1.59583310000016</v>
      </c>
      <c r="YY255">
        <v>1.2390546000006</v>
      </c>
      <c r="YZ255">
        <v>4.15330951000215</v>
      </c>
      <c r="ZA255">
        <v>1.39385908000077</v>
      </c>
      <c r="ZB255">
        <v>4.7429876699970901</v>
      </c>
      <c r="ZC255">
        <v>1.25787289999971</v>
      </c>
      <c r="ZD255">
        <v>1.1504134999995601</v>
      </c>
    </row>
    <row r="256" spans="1:680" x14ac:dyDescent="0.25">
      <c r="A256" s="40">
        <v>44424</v>
      </c>
      <c r="B256" s="6">
        <v>2.1242138900015601</v>
      </c>
      <c r="C256" s="6">
        <v>1.9956020999998101</v>
      </c>
      <c r="D256">
        <v>1.02893862000019</v>
      </c>
      <c r="E256">
        <v>1.82354441999996</v>
      </c>
      <c r="F256">
        <v>1.1231244999998999</v>
      </c>
      <c r="G256">
        <v>1.1713705999991399</v>
      </c>
      <c r="H256">
        <v>1.1298341999991</v>
      </c>
      <c r="I256">
        <v>3.12379900000087</v>
      </c>
      <c r="J256">
        <v>1.1627953999995999</v>
      </c>
      <c r="K256">
        <v>2.5217110999983601</v>
      </c>
      <c r="L256">
        <v>2.5851203999991399</v>
      </c>
      <c r="M256">
        <v>1.65619770000012</v>
      </c>
      <c r="N256">
        <v>2.6591133000001701</v>
      </c>
      <c r="O256">
        <v>2.3999209100002199</v>
      </c>
      <c r="P256">
        <v>2.9524932999993299</v>
      </c>
      <c r="Q256">
        <v>0.886716160000105</v>
      </c>
      <c r="R256">
        <v>2.6859968999997399</v>
      </c>
      <c r="S256">
        <v>2.6850532899988999</v>
      </c>
      <c r="T256">
        <v>3.1591002800014398</v>
      </c>
      <c r="U256">
        <v>1.05882012999973</v>
      </c>
      <c r="V256">
        <v>1.4651662300002499</v>
      </c>
      <c r="W256">
        <v>2.95316782880036</v>
      </c>
      <c r="X256">
        <v>2.2641542607998399</v>
      </c>
      <c r="Y256">
        <v>3.5147500999992198</v>
      </c>
      <c r="Z256">
        <v>1.1514544300007401</v>
      </c>
      <c r="AA256">
        <v>1.32741005999924</v>
      </c>
      <c r="AB256">
        <v>1.1739944799992399</v>
      </c>
      <c r="AC256">
        <v>12.047880889993399</v>
      </c>
      <c r="AD256">
        <v>25.013666849990798</v>
      </c>
      <c r="AE256">
        <v>1.13595114000054</v>
      </c>
      <c r="AF256">
        <v>73.046600979985698</v>
      </c>
      <c r="AG256">
        <v>10.2612560400012</v>
      </c>
      <c r="AH256">
        <v>1.9773000599998301</v>
      </c>
      <c r="AI256">
        <v>1.17282481999973</v>
      </c>
      <c r="AJ256">
        <v>2.75894039999912</v>
      </c>
      <c r="AK256">
        <v>2.5156336000000001</v>
      </c>
      <c r="AL256">
        <v>1.5658374600006899</v>
      </c>
      <c r="AM256">
        <v>1.7604477999993799</v>
      </c>
      <c r="AN256">
        <v>1045.63404612057</v>
      </c>
      <c r="AO256">
        <v>251.13755133002999</v>
      </c>
      <c r="AP256">
        <v>189.02515859995</v>
      </c>
      <c r="AQ256">
        <v>13.8982705999952</v>
      </c>
      <c r="AR256">
        <v>1.59347499999967</v>
      </c>
      <c r="AS256">
        <v>1.3236121299996699</v>
      </c>
      <c r="AT256">
        <v>1.5693153800002599</v>
      </c>
      <c r="AU256">
        <v>4.0723944799974596</v>
      </c>
      <c r="AV256">
        <v>3.3096503000015201</v>
      </c>
      <c r="AW256">
        <v>1.4982417400005901</v>
      </c>
      <c r="AX256">
        <v>13.0456545799971</v>
      </c>
      <c r="AY256">
        <v>1.48465077999936</v>
      </c>
      <c r="AZ256">
        <v>7.1030328999986496</v>
      </c>
      <c r="BA256">
        <v>1.61005979999936</v>
      </c>
      <c r="BB256">
        <v>4.16505927000253</v>
      </c>
      <c r="BC256">
        <v>2.5952383600015301</v>
      </c>
      <c r="BD256">
        <v>0.96719271999973</v>
      </c>
      <c r="BE256">
        <v>1.8017715999994799</v>
      </c>
      <c r="BF256">
        <v>2.0554721000007699</v>
      </c>
      <c r="BG256">
        <v>2.36668250000002</v>
      </c>
      <c r="BH256">
        <v>2.59378189999916</v>
      </c>
      <c r="BI256">
        <v>1.74370459999955</v>
      </c>
      <c r="BJ256">
        <v>111.704811100033</v>
      </c>
      <c r="BK256">
        <v>1.1861564999999199</v>
      </c>
      <c r="BL256">
        <v>3.4802979400010399</v>
      </c>
      <c r="BM256">
        <v>1.83372926999982</v>
      </c>
      <c r="BO256">
        <v>1.13774460000059</v>
      </c>
      <c r="BP256">
        <v>1.1323142000001101</v>
      </c>
      <c r="BQ256">
        <v>2.0524240000013401</v>
      </c>
      <c r="BR256">
        <v>2.3226012999985</v>
      </c>
      <c r="BS256">
        <v>2.3430785999989898</v>
      </c>
      <c r="BT256">
        <v>1.07506490000014</v>
      </c>
      <c r="BU256">
        <v>1.4055136999995701</v>
      </c>
      <c r="BV256">
        <v>2.1063748000014999</v>
      </c>
      <c r="BW256">
        <v>7.2885017000007801</v>
      </c>
      <c r="BX256">
        <v>4.6802704000001496</v>
      </c>
      <c r="BY256">
        <v>3.03336889999991</v>
      </c>
      <c r="BZ256">
        <v>98.828128769993796</v>
      </c>
      <c r="CA256">
        <v>9.4481267999944993</v>
      </c>
      <c r="CB256">
        <v>1.1633027999996599</v>
      </c>
      <c r="CC256">
        <v>23.813220699987099</v>
      </c>
      <c r="CD256">
        <v>4.5409292999975204</v>
      </c>
      <c r="CE256">
        <v>9.4285208999936003</v>
      </c>
      <c r="CF256">
        <v>2.7861148999982102</v>
      </c>
      <c r="CG256">
        <v>38.950135299994102</v>
      </c>
      <c r="CH256">
        <v>1.0689669999992499</v>
      </c>
      <c r="CI256">
        <v>2.0062895000009999</v>
      </c>
      <c r="CJ256">
        <v>6.2105150999996104</v>
      </c>
      <c r="CK256">
        <v>4.6497444999986302</v>
      </c>
      <c r="CL256">
        <v>2.3295676000016101</v>
      </c>
      <c r="CM256">
        <v>3.1537666000003801</v>
      </c>
      <c r="CN256">
        <v>32.0620939999935</v>
      </c>
      <c r="CO256">
        <v>1.28260699999919</v>
      </c>
      <c r="CP256">
        <v>1.8417277000007699</v>
      </c>
      <c r="CQ256">
        <v>1.37803390000045</v>
      </c>
      <c r="CR256">
        <v>1.2941105000009001</v>
      </c>
      <c r="CS256">
        <v>1.2895645999997201</v>
      </c>
      <c r="CT256">
        <v>12.3559179000003</v>
      </c>
      <c r="CU256">
        <v>132.48820600006701</v>
      </c>
      <c r="CV256">
        <v>14.571666599993501</v>
      </c>
      <c r="CW256">
        <v>24.3519990000059</v>
      </c>
      <c r="CX256">
        <v>79.819917000015295</v>
      </c>
      <c r="CY256">
        <v>19.538182999996899</v>
      </c>
      <c r="CZ256">
        <v>146.67963799997199</v>
      </c>
      <c r="DA256">
        <v>11.013032200004099</v>
      </c>
      <c r="DB256">
        <v>10.363676199995099</v>
      </c>
      <c r="DC256">
        <v>23.385860000009401</v>
      </c>
      <c r="DD256">
        <v>2.63802628999838</v>
      </c>
      <c r="DE256">
        <v>1.5261005400006999</v>
      </c>
      <c r="DF256">
        <v>1.2997329800000399</v>
      </c>
      <c r="DG256">
        <v>1.1205162400001401</v>
      </c>
      <c r="DH256">
        <v>3.1420279000012701</v>
      </c>
      <c r="DJ256">
        <v>1.29271295000035</v>
      </c>
      <c r="DK256">
        <v>2.5961064900002402</v>
      </c>
      <c r="DL256">
        <v>28.931421929999502</v>
      </c>
      <c r="DM256">
        <v>2.3221970000013199</v>
      </c>
      <c r="DN256">
        <v>8.6354488399956608</v>
      </c>
      <c r="DO256">
        <v>2.8146210300001302</v>
      </c>
      <c r="DP256">
        <v>3.06076786999984</v>
      </c>
      <c r="DQ256">
        <v>1.3274192400003799</v>
      </c>
      <c r="DR256">
        <v>11.2605527900014</v>
      </c>
      <c r="DS256">
        <v>1.28801258000021</v>
      </c>
      <c r="DT256">
        <v>1.29804304000027</v>
      </c>
      <c r="DU256">
        <v>3.9726161799990201</v>
      </c>
      <c r="DV256">
        <v>3.58304598999894</v>
      </c>
      <c r="DW256">
        <v>3.43030917999931</v>
      </c>
      <c r="DX256">
        <v>1.3610670899997801</v>
      </c>
      <c r="DY256">
        <v>125.75027700001399</v>
      </c>
      <c r="DZ256">
        <v>1.3790283800008201</v>
      </c>
      <c r="EA256">
        <v>1.8620324999992599</v>
      </c>
      <c r="EB256">
        <v>1.1376629299993499</v>
      </c>
      <c r="EC256">
        <v>1.1708612000002201</v>
      </c>
      <c r="ED256">
        <v>1.0967152299999701</v>
      </c>
      <c r="EE256">
        <v>3.0205929299991099</v>
      </c>
      <c r="EF256">
        <v>1.40630905999933</v>
      </c>
      <c r="EG256">
        <v>2.5237062999985902</v>
      </c>
      <c r="EH256">
        <v>1.6875698500007299</v>
      </c>
      <c r="EI256">
        <v>1.7737534400002899</v>
      </c>
      <c r="EJ256">
        <v>1.8515410799991501</v>
      </c>
      <c r="EK256">
        <v>3.2753914999993898</v>
      </c>
      <c r="EL256">
        <v>6.1965546999999797</v>
      </c>
      <c r="EM256">
        <v>30.128238500008599</v>
      </c>
      <c r="EN256">
        <v>1.5378582199991799</v>
      </c>
      <c r="EO256">
        <v>1.4098748100004701</v>
      </c>
      <c r="EP256">
        <v>1.12264347999917</v>
      </c>
      <c r="EQ256">
        <v>1.13984340000025</v>
      </c>
      <c r="ER256">
        <v>1.3844299600004899</v>
      </c>
      <c r="ES256">
        <v>1.1065782599998799</v>
      </c>
      <c r="ET256">
        <v>1.64283762000014</v>
      </c>
      <c r="EU256">
        <v>3.07571701000052</v>
      </c>
      <c r="EV256">
        <v>1.16007876000003</v>
      </c>
      <c r="EW256">
        <v>1.0536797500008099</v>
      </c>
      <c r="EX256">
        <v>116.465463</v>
      </c>
      <c r="EY256">
        <v>6.6190293000036</v>
      </c>
      <c r="EZ256">
        <v>3.44401039999866</v>
      </c>
      <c r="FA256">
        <v>1.1956040700006301</v>
      </c>
      <c r="FC256">
        <v>199.57825549994601</v>
      </c>
      <c r="FD256">
        <v>9734.2056831121408</v>
      </c>
      <c r="FE256">
        <v>108.56530789996</v>
      </c>
      <c r="FF256">
        <v>1.1466878400006</v>
      </c>
      <c r="FG256">
        <v>4336.4682348668603</v>
      </c>
      <c r="FH256">
        <v>1.0371954000001999</v>
      </c>
      <c r="FI256">
        <v>1.21327276999909</v>
      </c>
      <c r="FJ256">
        <v>1.36774576000062</v>
      </c>
      <c r="FK256">
        <v>22.630899450014098</v>
      </c>
      <c r="FL256">
        <v>1.3672790000000501</v>
      </c>
      <c r="FM256">
        <v>2.2686553999992598</v>
      </c>
      <c r="FN256">
        <v>1.9480246000002801</v>
      </c>
      <c r="FO256">
        <v>1.2642108000000001</v>
      </c>
      <c r="FP256">
        <v>3.34467940000104</v>
      </c>
      <c r="FQ256">
        <v>1.6132866900006799</v>
      </c>
      <c r="FR256">
        <v>1.2461005799996201</v>
      </c>
      <c r="FS256">
        <v>1.2871954599995701</v>
      </c>
      <c r="FT256">
        <v>2.3433824499989</v>
      </c>
      <c r="FU256">
        <v>2.3399251699993302</v>
      </c>
      <c r="FV256">
        <v>1.2703448200009</v>
      </c>
      <c r="FW256">
        <v>1.4269336199995499</v>
      </c>
      <c r="FX256">
        <v>1.1681035099991299</v>
      </c>
      <c r="FY256">
        <v>1.33997067999917</v>
      </c>
      <c r="FZ256">
        <v>1.10959845999969</v>
      </c>
      <c r="GA256">
        <v>3.9974401899999101</v>
      </c>
      <c r="GB256">
        <v>1.2589103999998801</v>
      </c>
      <c r="GC256">
        <v>350.58748110011197</v>
      </c>
      <c r="GD256">
        <v>107.3265656</v>
      </c>
      <c r="GE256">
        <v>194.14661470009</v>
      </c>
      <c r="GF256">
        <v>298.58213179977599</v>
      </c>
      <c r="GG256">
        <v>285.92025180021301</v>
      </c>
      <c r="GH256">
        <v>136.3149135001</v>
      </c>
      <c r="GI256">
        <v>309.58549130009499</v>
      </c>
      <c r="GJ256">
        <v>119.412821899983</v>
      </c>
      <c r="GK256">
        <v>229.38104750006499</v>
      </c>
      <c r="GL256">
        <v>1.1368727000008201</v>
      </c>
      <c r="GM256">
        <v>2.2808493999982602</v>
      </c>
      <c r="GN256">
        <v>1.4578889999993401</v>
      </c>
      <c r="GO256">
        <v>6.8910457000019996</v>
      </c>
      <c r="GP256">
        <v>2.9479361999983702</v>
      </c>
      <c r="GQ256">
        <v>1.16250450000007</v>
      </c>
      <c r="GR256">
        <v>2.2764729000009498</v>
      </c>
      <c r="GS256">
        <v>4.27489990000322</v>
      </c>
      <c r="GT256">
        <v>2.1625058999998101</v>
      </c>
      <c r="GU256">
        <v>2.9733468000013099</v>
      </c>
      <c r="GV256">
        <v>12.063435599993699</v>
      </c>
      <c r="GW256">
        <v>1.42094709999947</v>
      </c>
      <c r="GX256">
        <v>8.4107103999995196</v>
      </c>
      <c r="GY256">
        <v>4.2353693999975803</v>
      </c>
      <c r="GZ256">
        <v>1.0511471999998301</v>
      </c>
      <c r="HA256">
        <v>2.3053245000010101</v>
      </c>
      <c r="HC256">
        <v>5.1745404000030204</v>
      </c>
      <c r="HD256">
        <v>1.3745724000000299</v>
      </c>
      <c r="HE256">
        <v>155.89909230009701</v>
      </c>
      <c r="HF256">
        <v>3.6039955999986</v>
      </c>
      <c r="HG256">
        <v>1.0225222999997601</v>
      </c>
      <c r="HH256">
        <v>2.1986036000016602</v>
      </c>
      <c r="HI256">
        <v>6.0188205000013104</v>
      </c>
      <c r="HJ256">
        <v>1.14926089999972</v>
      </c>
      <c r="HK256">
        <v>4.1569156999976302</v>
      </c>
      <c r="HL256">
        <v>188.92763727996501</v>
      </c>
      <c r="HM256">
        <v>4.6639062199974397</v>
      </c>
      <c r="HN256">
        <v>83.503800760023296</v>
      </c>
      <c r="HO256">
        <v>1167.7412525694799</v>
      </c>
      <c r="HP256">
        <v>1.1735212200001099</v>
      </c>
      <c r="HQ256">
        <v>1.21064278999984</v>
      </c>
      <c r="HR256">
        <v>119.390783729963</v>
      </c>
      <c r="HS256">
        <v>190.52777081006201</v>
      </c>
      <c r="HT256">
        <v>139.932064669905</v>
      </c>
      <c r="HU256">
        <v>161.37636067997701</v>
      </c>
      <c r="HV256">
        <v>164.002187259961</v>
      </c>
      <c r="HW256">
        <v>462.73422673018598</v>
      </c>
      <c r="HX256">
        <v>123.335803639959</v>
      </c>
      <c r="HY256">
        <v>145.645950899925</v>
      </c>
      <c r="HZ256">
        <v>110.65825354994701</v>
      </c>
      <c r="IA256">
        <v>1.1163171000007399</v>
      </c>
      <c r="IB256">
        <v>1.1258746000003199</v>
      </c>
      <c r="IC256">
        <v>1.19157040000027</v>
      </c>
      <c r="ID256">
        <v>1.2161918000001599</v>
      </c>
      <c r="IE256">
        <v>1.03356349999922</v>
      </c>
      <c r="IF256">
        <v>1.4187387999991199</v>
      </c>
      <c r="IG256">
        <v>1.84335070000088</v>
      </c>
      <c r="IH256">
        <v>1.38428279999971</v>
      </c>
      <c r="II256">
        <v>1.3874797999997099</v>
      </c>
      <c r="IJ256">
        <v>1.0534609999995199</v>
      </c>
      <c r="IK256">
        <v>1.1163844999991901</v>
      </c>
      <c r="IL256">
        <v>1.1372152999992999</v>
      </c>
      <c r="IM256">
        <v>1.1898474999998101</v>
      </c>
      <c r="IN256">
        <v>1.0456030000004799</v>
      </c>
      <c r="IO256">
        <v>1.0409681000001001</v>
      </c>
      <c r="IP256">
        <v>3.0861026999991701</v>
      </c>
      <c r="IQ256">
        <v>1.1237775000008701</v>
      </c>
      <c r="IR256">
        <v>1.0287236999993199</v>
      </c>
      <c r="IS256">
        <v>1.3441096000005901</v>
      </c>
      <c r="IT256">
        <v>1.3761505999991599</v>
      </c>
      <c r="IU256">
        <v>1.1940149000001801</v>
      </c>
      <c r="IV256">
        <v>1.5520188999998901</v>
      </c>
      <c r="IW256">
        <v>1.0505964999993</v>
      </c>
      <c r="IX256">
        <v>1.6844562999995101</v>
      </c>
      <c r="IY256">
        <v>1.4146438000007</v>
      </c>
      <c r="IZ256">
        <v>2.0222290999990902</v>
      </c>
      <c r="JA256">
        <v>1.44317799999953</v>
      </c>
      <c r="JB256">
        <v>1.25056530000074</v>
      </c>
      <c r="JC256">
        <v>1.2085454000007301</v>
      </c>
      <c r="JD256">
        <v>1.19252380000034</v>
      </c>
      <c r="JE256">
        <v>1.19163889999982</v>
      </c>
      <c r="JF256">
        <v>4.3592051000014198</v>
      </c>
      <c r="JG256">
        <v>1.53784629999973</v>
      </c>
      <c r="JH256">
        <v>1.4212243000001801</v>
      </c>
      <c r="JI256">
        <v>1.0352628000000501</v>
      </c>
      <c r="JJ256">
        <v>5.85524920000171</v>
      </c>
      <c r="JK256">
        <v>1.6127348999998501</v>
      </c>
      <c r="JL256">
        <v>1.6109632999996399</v>
      </c>
      <c r="JM256">
        <v>1.8531323000006501</v>
      </c>
      <c r="JN256">
        <v>1.1778608999993601</v>
      </c>
      <c r="JO256">
        <v>2.47869744000127</v>
      </c>
      <c r="JP256">
        <v>522.69085832964595</v>
      </c>
      <c r="JQ256">
        <v>202.201616409933</v>
      </c>
      <c r="JR256">
        <v>11.9645350000064</v>
      </c>
      <c r="JS256">
        <v>1.9537149000006999</v>
      </c>
      <c r="JT256">
        <v>1.29798510000001</v>
      </c>
      <c r="JU256">
        <v>6.3373493999970396</v>
      </c>
      <c r="JV256">
        <v>115.04314199997999</v>
      </c>
      <c r="JW256">
        <v>0.97943089999989796</v>
      </c>
      <c r="JX256">
        <v>108.87352999998301</v>
      </c>
      <c r="JY256">
        <v>1.16805788999955</v>
      </c>
      <c r="JZ256">
        <v>1.1990255399996399</v>
      </c>
      <c r="KA256">
        <v>120.320203999989</v>
      </c>
      <c r="KB256">
        <v>79.150365000008605</v>
      </c>
      <c r="KC256">
        <v>116.80755200004199</v>
      </c>
      <c r="KD256">
        <v>112.14017200004299</v>
      </c>
      <c r="KE256">
        <v>117.669223999954</v>
      </c>
      <c r="KF256">
        <v>99.377557000028901</v>
      </c>
      <c r="KG256">
        <v>123.82858600001801</v>
      </c>
      <c r="KH256">
        <v>112.205875999993</v>
      </c>
      <c r="KI256">
        <v>172.09211899992101</v>
      </c>
      <c r="KJ256">
        <v>161.432807999896</v>
      </c>
      <c r="KK256">
        <v>123.57643200003101</v>
      </c>
      <c r="KL256">
        <v>110.971793000004</v>
      </c>
      <c r="KM256">
        <v>150.56411899998801</v>
      </c>
      <c r="KN256">
        <v>131.91201100009499</v>
      </c>
      <c r="KO256">
        <v>106.89051399997</v>
      </c>
      <c r="KP256">
        <v>102.110879000043</v>
      </c>
      <c r="KQ256">
        <v>172.09797200001799</v>
      </c>
      <c r="KR256">
        <v>260.523484000005</v>
      </c>
      <c r="KS256">
        <v>146.68295200006099</v>
      </c>
      <c r="KT256">
        <v>140.768373999977</v>
      </c>
      <c r="KU256">
        <v>233.03440000000401</v>
      </c>
      <c r="KV256">
        <v>111.029505999992</v>
      </c>
      <c r="KW256">
        <v>114.333317999961</v>
      </c>
      <c r="KX256">
        <v>182.74139799992599</v>
      </c>
      <c r="KY256">
        <v>202.85486400011001</v>
      </c>
      <c r="KZ256">
        <v>100.349442000035</v>
      </c>
      <c r="LA256">
        <v>118.641739999992</v>
      </c>
      <c r="LB256">
        <v>126.72236699995101</v>
      </c>
      <c r="LC256">
        <v>113.35183900001</v>
      </c>
      <c r="LD256">
        <v>215.32498100004199</v>
      </c>
      <c r="LE256">
        <v>86.4192160000093</v>
      </c>
      <c r="LF256">
        <v>125.13497599994299</v>
      </c>
      <c r="LG256">
        <v>115.607549999957</v>
      </c>
      <c r="LH256">
        <v>106.31103500002099</v>
      </c>
      <c r="LI256">
        <v>128.30641700001399</v>
      </c>
      <c r="LJ256">
        <v>118.968122999999</v>
      </c>
      <c r="LK256">
        <v>157.45067099994</v>
      </c>
      <c r="LL256">
        <v>257.26638900022999</v>
      </c>
      <c r="LM256">
        <v>204.282499999972</v>
      </c>
      <c r="LN256">
        <v>117.34240099997299</v>
      </c>
      <c r="LO256">
        <v>158.41491800011099</v>
      </c>
      <c r="LP256">
        <v>99.4476080000168</v>
      </c>
      <c r="LQ256">
        <v>115.84399700001801</v>
      </c>
      <c r="LR256">
        <v>84.7560250000097</v>
      </c>
      <c r="LS256">
        <v>163.420566000044</v>
      </c>
      <c r="LT256">
        <v>138.81843500002299</v>
      </c>
      <c r="LU256">
        <v>114.150548000005</v>
      </c>
      <c r="LV256">
        <v>154.64219800010301</v>
      </c>
      <c r="LW256">
        <v>103.40576899994601</v>
      </c>
      <c r="LX256">
        <v>112.38690100004899</v>
      </c>
      <c r="LY256">
        <v>128.62700899993101</v>
      </c>
      <c r="LZ256">
        <v>120.275611000019</v>
      </c>
      <c r="MA256">
        <v>99.081241999985707</v>
      </c>
      <c r="MB256">
        <v>115.026981999981</v>
      </c>
      <c r="MC256">
        <v>155.597374999896</v>
      </c>
      <c r="MD256">
        <v>112.43429500004299</v>
      </c>
      <c r="ME256">
        <v>94.149087000056198</v>
      </c>
      <c r="MF256">
        <v>103.11031899997</v>
      </c>
      <c r="MG256">
        <v>103.497929999954</v>
      </c>
      <c r="MH256">
        <v>152.92517800000499</v>
      </c>
      <c r="MI256">
        <v>222.259861000115</v>
      </c>
      <c r="MJ256">
        <v>102.61280400003299</v>
      </c>
      <c r="MK256">
        <v>108.518155999947</v>
      </c>
      <c r="ML256">
        <v>162.45407400000801</v>
      </c>
      <c r="MM256">
        <v>115.629201999982</v>
      </c>
      <c r="MN256">
        <v>101.206472999998</v>
      </c>
      <c r="MO256">
        <v>138.63944100006501</v>
      </c>
      <c r="MP256">
        <v>114.06693400000199</v>
      </c>
      <c r="MQ256">
        <v>111.87595899996801</v>
      </c>
      <c r="MR256">
        <v>100.227502000052</v>
      </c>
      <c r="MS256">
        <v>94.740775999962395</v>
      </c>
      <c r="MT256">
        <v>219.76750699989501</v>
      </c>
      <c r="MU256">
        <v>289.69700999977101</v>
      </c>
      <c r="MV256">
        <v>211.702123000054</v>
      </c>
      <c r="MW256">
        <v>264.535494000185</v>
      </c>
      <c r="MX256">
        <v>103.716411000001</v>
      </c>
      <c r="MY256">
        <v>327.56209200015297</v>
      </c>
      <c r="MZ256">
        <v>324.77821600018098</v>
      </c>
      <c r="NA256">
        <v>316.97569399979</v>
      </c>
      <c r="NB256">
        <v>127.427161999978</v>
      </c>
      <c r="NC256">
        <v>292.59226999990602</v>
      </c>
      <c r="ND256">
        <v>103.400231000036</v>
      </c>
      <c r="NE256">
        <v>139.547620000085</v>
      </c>
      <c r="NF256">
        <v>224.304249000037</v>
      </c>
      <c r="NG256">
        <v>157.45224100002099</v>
      </c>
      <c r="NH256">
        <v>147.156522999983</v>
      </c>
      <c r="NI256">
        <v>129.751777000027</v>
      </c>
      <c r="NJ256">
        <v>115.883486000006</v>
      </c>
      <c r="NK256">
        <v>123.13186199998</v>
      </c>
      <c r="NL256">
        <v>122.34787799999999</v>
      </c>
      <c r="NM256">
        <v>120.334962000023</v>
      </c>
      <c r="NN256">
        <v>154.91515200003099</v>
      </c>
      <c r="NO256">
        <v>103.963941999944</v>
      </c>
      <c r="NP256">
        <v>133.79587000003099</v>
      </c>
      <c r="NQ256">
        <v>108.871307999943</v>
      </c>
      <c r="NR256">
        <v>1.68192909999925</v>
      </c>
      <c r="NS256">
        <v>3.6391791999994898</v>
      </c>
      <c r="NT256">
        <v>1.33580880000045</v>
      </c>
      <c r="NU256">
        <v>1.0540269699995399</v>
      </c>
      <c r="NV256">
        <v>2.5204420900008699</v>
      </c>
      <c r="NW256">
        <v>1.17525290999947</v>
      </c>
      <c r="NX256">
        <v>1.03616239999974</v>
      </c>
      <c r="NY256">
        <v>1.1230152000007401</v>
      </c>
      <c r="NZ256">
        <v>1.2227753999995901</v>
      </c>
      <c r="OA256">
        <v>1.1589930999998601</v>
      </c>
      <c r="OB256">
        <v>3.9145566000006502</v>
      </c>
      <c r="OC256">
        <v>2.3997818999996499</v>
      </c>
      <c r="OD256">
        <v>3.2821684000009599</v>
      </c>
      <c r="OE256">
        <v>1.7679121000000999</v>
      </c>
      <c r="OF256">
        <v>2.7068299999991701</v>
      </c>
      <c r="OG256">
        <v>5.8307044999965001</v>
      </c>
      <c r="OH256">
        <v>2.2383660000014101</v>
      </c>
      <c r="OI256">
        <v>2.4889524999998698</v>
      </c>
      <c r="OJ256">
        <v>1.20113560000027</v>
      </c>
      <c r="OK256">
        <v>1.29460730000028</v>
      </c>
      <c r="OL256">
        <v>1.3828541999991999</v>
      </c>
      <c r="OM256">
        <v>3.2360052399999399</v>
      </c>
      <c r="ON256">
        <v>3.4605011999992699</v>
      </c>
      <c r="OO256">
        <v>1.4015830699991101</v>
      </c>
      <c r="OP256">
        <v>2.1757493299992299</v>
      </c>
      <c r="OQ256">
        <v>2.88875945999825</v>
      </c>
      <c r="OR256">
        <v>2.7586788599983301</v>
      </c>
      <c r="OS256">
        <v>2.56110179000098</v>
      </c>
      <c r="OT256">
        <v>2.9663165099991602</v>
      </c>
      <c r="OU256">
        <v>1.08618057000058</v>
      </c>
      <c r="OV256">
        <v>1.68162323999968</v>
      </c>
      <c r="OW256">
        <v>2.6187541699982799</v>
      </c>
      <c r="OX256">
        <v>2.91395016000024</v>
      </c>
      <c r="OY256">
        <v>55.588416090002298</v>
      </c>
      <c r="OZ256">
        <v>2.8179054499996701</v>
      </c>
      <c r="PA256">
        <v>10.810980449998199</v>
      </c>
      <c r="PB256">
        <v>2.7457418199992398</v>
      </c>
      <c r="PC256">
        <v>3.6828230999999501</v>
      </c>
      <c r="PD256">
        <v>3.1993705899985798</v>
      </c>
      <c r="PE256">
        <v>1.8404723599996899</v>
      </c>
      <c r="PF256">
        <v>101.66012090002199</v>
      </c>
      <c r="PH256">
        <v>3.9795655000016299</v>
      </c>
      <c r="PI256">
        <v>6.2003649000034802</v>
      </c>
      <c r="PJ256">
        <v>4.2216575999991601</v>
      </c>
      <c r="PK256">
        <v>1.1064843999993199</v>
      </c>
      <c r="PL256">
        <v>1.28844487999959</v>
      </c>
      <c r="PM256">
        <v>1.3404779199990999</v>
      </c>
      <c r="PN256">
        <v>1.5707421799998</v>
      </c>
      <c r="PO256">
        <v>1.61113968999962</v>
      </c>
      <c r="PP256">
        <v>1.67610179000076</v>
      </c>
      <c r="PQ256">
        <v>1.7681764900007699</v>
      </c>
      <c r="PR256">
        <v>1.4228973499994</v>
      </c>
      <c r="PS256">
        <v>1.7884550899998399</v>
      </c>
      <c r="PT256">
        <v>2.0417700500002001</v>
      </c>
      <c r="PU256">
        <v>3.4149574299990499</v>
      </c>
      <c r="PV256">
        <v>8.8939329699933296</v>
      </c>
      <c r="PW256">
        <v>219.15269950008999</v>
      </c>
      <c r="PX256">
        <v>2.1536859000007098</v>
      </c>
      <c r="PY256">
        <v>167.532943200087</v>
      </c>
      <c r="PZ256">
        <v>1.87092309999935</v>
      </c>
      <c r="QA256">
        <v>1.68742489999931</v>
      </c>
      <c r="QB256">
        <v>107.10021810000799</v>
      </c>
      <c r="QC256">
        <v>2.0384978000001901</v>
      </c>
      <c r="QD256">
        <v>42754.271212577798</v>
      </c>
      <c r="QE256">
        <v>2.50301169999875</v>
      </c>
      <c r="QF256">
        <v>2.3804597700000198</v>
      </c>
      <c r="QG256">
        <v>214.578244519886</v>
      </c>
      <c r="QH256">
        <v>118.333288519992</v>
      </c>
      <c r="QI256">
        <v>1.1146478800001201</v>
      </c>
      <c r="QJ256">
        <v>1.14380315000017</v>
      </c>
      <c r="QK256">
        <v>1.08502242000031</v>
      </c>
      <c r="QL256">
        <v>1.08324526999968</v>
      </c>
      <c r="QM256">
        <v>15.481001840002101</v>
      </c>
      <c r="QN256">
        <v>1.58703692999916</v>
      </c>
      <c r="QO256">
        <v>100.19694900000501</v>
      </c>
      <c r="QP256">
        <v>1.4966800000002001</v>
      </c>
      <c r="QQ256">
        <v>1.3896287000006899</v>
      </c>
      <c r="QR256">
        <v>1.1571561000000701</v>
      </c>
      <c r="QS256">
        <v>1.7442628000008</v>
      </c>
      <c r="QT256">
        <v>1.43997350000063</v>
      </c>
      <c r="QU256">
        <v>116.94514700002</v>
      </c>
      <c r="QV256">
        <v>100.43867599999101</v>
      </c>
      <c r="QW256">
        <v>186.12508399994101</v>
      </c>
      <c r="QX256">
        <v>112.698827999993</v>
      </c>
      <c r="QY256">
        <v>106.329839000013</v>
      </c>
      <c r="QZ256">
        <v>107.746948000044</v>
      </c>
      <c r="RA256">
        <v>106.68818000005599</v>
      </c>
      <c r="RB256">
        <v>1.2613088699999899</v>
      </c>
      <c r="RC256">
        <v>2.3828987599990801</v>
      </c>
      <c r="RD256">
        <v>154.87176700006199</v>
      </c>
      <c r="RE256">
        <v>107.871428000042</v>
      </c>
      <c r="RF256">
        <v>112.559853999992</v>
      </c>
      <c r="RG256">
        <v>125.27139500004699</v>
      </c>
      <c r="RH256">
        <v>153.08757600001999</v>
      </c>
      <c r="RI256">
        <v>254.147547000088</v>
      </c>
      <c r="RJ256">
        <v>103.41609800001601</v>
      </c>
      <c r="RK256">
        <v>101.029081000015</v>
      </c>
      <c r="RL256">
        <v>280.60028999997297</v>
      </c>
      <c r="RM256">
        <v>54.352644000027801</v>
      </c>
      <c r="RN256">
        <v>275.204946999904</v>
      </c>
      <c r="RO256">
        <v>173.324469000101</v>
      </c>
      <c r="RP256">
        <v>225.55122700007601</v>
      </c>
      <c r="RQ256">
        <v>107.258554000058</v>
      </c>
      <c r="RR256">
        <v>387.82848099991702</v>
      </c>
      <c r="RS256">
        <v>200.51632499997501</v>
      </c>
      <c r="RT256">
        <v>113.13620099995801</v>
      </c>
      <c r="RU256">
        <v>191.424928999972</v>
      </c>
      <c r="RV256">
        <v>336.50388299999798</v>
      </c>
      <c r="RW256">
        <v>63.42028999998</v>
      </c>
      <c r="RX256">
        <v>374.72804399998898</v>
      </c>
      <c r="RY256">
        <v>202.375819999957</v>
      </c>
      <c r="RZ256">
        <v>647.84425000008196</v>
      </c>
      <c r="SA256">
        <v>701.72960499953501</v>
      </c>
      <c r="SB256">
        <v>289.46721999999102</v>
      </c>
      <c r="SC256">
        <v>104.520250999951</v>
      </c>
      <c r="SD256">
        <v>199.97927400004099</v>
      </c>
      <c r="SE256">
        <v>373.176632000133</v>
      </c>
      <c r="SF256">
        <v>267.59389400016499</v>
      </c>
      <c r="SG256">
        <v>731.45899500045903</v>
      </c>
      <c r="SH256">
        <v>110.226966000046</v>
      </c>
      <c r="SI256">
        <v>102.551527000032</v>
      </c>
      <c r="SJ256">
        <v>7981.1442739963504</v>
      </c>
      <c r="SK256">
        <v>64.953465000027805</v>
      </c>
      <c r="SL256">
        <v>151.282700000098</v>
      </c>
      <c r="SM256">
        <v>287.70307599986</v>
      </c>
      <c r="SN256">
        <v>343.33790099993303</v>
      </c>
      <c r="SO256">
        <v>203.57296200003501</v>
      </c>
      <c r="SP256">
        <v>567.06716199964296</v>
      </c>
      <c r="SQ256">
        <v>203.81659299996701</v>
      </c>
      <c r="SR256">
        <v>53.945736000023302</v>
      </c>
      <c r="SS256">
        <v>50.045524000015597</v>
      </c>
      <c r="ST256">
        <v>203.39525600010501</v>
      </c>
      <c r="SU256">
        <v>197.32646499993299</v>
      </c>
      <c r="SV256">
        <v>205.01583599997701</v>
      </c>
      <c r="SW256">
        <v>170.26076400000599</v>
      </c>
      <c r="SX256">
        <v>212.868665999966</v>
      </c>
      <c r="SY256">
        <v>185.94592799991401</v>
      </c>
      <c r="SZ256">
        <v>121.738776999991</v>
      </c>
      <c r="TA256">
        <v>151.98874900001101</v>
      </c>
      <c r="TB256">
        <v>109.971294000046</v>
      </c>
      <c r="TC256">
        <v>156.45645800000099</v>
      </c>
      <c r="TD256">
        <v>144.866556999972</v>
      </c>
      <c r="TE256">
        <v>526.789002000354</v>
      </c>
      <c r="TF256">
        <v>114.91905599995501</v>
      </c>
      <c r="TG256">
        <v>123.34976500005</v>
      </c>
      <c r="TH256">
        <v>573.167903999798</v>
      </c>
      <c r="TI256">
        <v>90.697837000014303</v>
      </c>
      <c r="TJ256">
        <v>372.94276400003599</v>
      </c>
      <c r="TM256">
        <v>502.90821200003802</v>
      </c>
      <c r="TN256">
        <v>196.13447799999301</v>
      </c>
      <c r="TO256">
        <v>503.70399199985002</v>
      </c>
      <c r="TQ256">
        <v>503.50995100010198</v>
      </c>
      <c r="TR256">
        <v>503.40173000004103</v>
      </c>
      <c r="TS256">
        <v>205.35826899995999</v>
      </c>
      <c r="TT256">
        <v>167.02363199996799</v>
      </c>
      <c r="TU256">
        <v>104.55234699998999</v>
      </c>
      <c r="TV256">
        <v>110.275827000034</v>
      </c>
      <c r="TW256">
        <v>358.37505799997598</v>
      </c>
      <c r="TX256">
        <v>131.102034999989</v>
      </c>
      <c r="TY256">
        <v>111.928015999962</v>
      </c>
      <c r="TZ256">
        <v>414.17169599980099</v>
      </c>
      <c r="UA256">
        <v>150.64391999994399</v>
      </c>
      <c r="UB256">
        <v>135.297774000093</v>
      </c>
      <c r="UC256">
        <v>118.752067000023</v>
      </c>
      <c r="UD256">
        <v>112.057569999946</v>
      </c>
      <c r="UE256">
        <v>139.04668999998799</v>
      </c>
      <c r="UF256">
        <v>114.116233999957</v>
      </c>
      <c r="UG256">
        <v>131.15904200007199</v>
      </c>
      <c r="UH256">
        <v>137.466541999951</v>
      </c>
      <c r="UI256">
        <v>119.90681399998699</v>
      </c>
      <c r="UJ256">
        <v>113.002348999958</v>
      </c>
      <c r="UK256">
        <v>137.38317500008301</v>
      </c>
      <c r="UL256">
        <v>145.03199300007</v>
      </c>
      <c r="UM256">
        <v>112.183383999974</v>
      </c>
      <c r="UN256">
        <v>145.042601000052</v>
      </c>
      <c r="UO256">
        <v>193.40079799993001</v>
      </c>
      <c r="UP256">
        <v>199.96903700009</v>
      </c>
      <c r="UQ256">
        <v>107.05407900002299</v>
      </c>
      <c r="UR256">
        <v>109.777668999974</v>
      </c>
      <c r="US256">
        <v>347.01260499982197</v>
      </c>
      <c r="UT256">
        <v>346.25611699977901</v>
      </c>
      <c r="UU256">
        <v>1917.44097100012</v>
      </c>
      <c r="UV256">
        <v>138.56011900003099</v>
      </c>
      <c r="UW256">
        <v>440.91113599995202</v>
      </c>
      <c r="UX256">
        <v>106.385484999977</v>
      </c>
      <c r="UY256">
        <v>60.078700000012802</v>
      </c>
      <c r="UZ256">
        <v>13.6515649999928</v>
      </c>
      <c r="VA256">
        <v>161.79050199990201</v>
      </c>
      <c r="VB256">
        <v>114.829448999953</v>
      </c>
      <c r="VD256">
        <v>120.06204200000499</v>
      </c>
      <c r="VE256">
        <v>107.593699999969</v>
      </c>
      <c r="VF256">
        <v>148.29816900007401</v>
      </c>
      <c r="VG256">
        <v>150.73856700002199</v>
      </c>
      <c r="VH256">
        <v>112.113276000018</v>
      </c>
      <c r="VI256">
        <v>106.230658999993</v>
      </c>
      <c r="VJ256">
        <v>117.616616999963</v>
      </c>
      <c r="VK256">
        <v>116.18073499994399</v>
      </c>
      <c r="VL256">
        <v>105.95102799998099</v>
      </c>
      <c r="VM256">
        <v>109.111320000025</v>
      </c>
      <c r="VN256">
        <v>212.04111000010701</v>
      </c>
      <c r="VO256">
        <v>105.733836999978</v>
      </c>
      <c r="VP256">
        <v>287.94711099984102</v>
      </c>
      <c r="VQ256">
        <v>191.834580000024</v>
      </c>
      <c r="VR256">
        <v>111.796546999947</v>
      </c>
      <c r="VS256">
        <v>106.40224700002</v>
      </c>
      <c r="VT256">
        <v>122.401565999957</v>
      </c>
      <c r="VU256">
        <v>160.21168399998001</v>
      </c>
      <c r="VV256">
        <v>197.091838999884</v>
      </c>
      <c r="VW256">
        <v>167.966541999951</v>
      </c>
      <c r="VX256">
        <v>146.77977499994401</v>
      </c>
      <c r="VY256">
        <v>107.161589000025</v>
      </c>
      <c r="VZ256">
        <v>109.256037999992</v>
      </c>
      <c r="WA256">
        <v>103.20951499999499</v>
      </c>
      <c r="WB256">
        <v>286.10428899992303</v>
      </c>
      <c r="WC256">
        <v>184.61994399991801</v>
      </c>
      <c r="WD256">
        <v>203.46673600003101</v>
      </c>
      <c r="WE256">
        <v>105.308216999983</v>
      </c>
      <c r="WF256">
        <v>104.846179999993</v>
      </c>
      <c r="WH256">
        <v>110.702992000035</v>
      </c>
      <c r="WI256">
        <v>120.861612000037</v>
      </c>
      <c r="WJ256">
        <v>29.757884999999099</v>
      </c>
      <c r="WK256">
        <v>112.838030999992</v>
      </c>
      <c r="WL256">
        <v>103.955247999984</v>
      </c>
      <c r="WM256">
        <v>220.32202999992299</v>
      </c>
      <c r="WN256">
        <v>283.47430199989998</v>
      </c>
      <c r="WO256">
        <v>347.93914900021599</v>
      </c>
      <c r="WP256">
        <v>218.515144000063</v>
      </c>
      <c r="WQ256">
        <v>249.94051000010199</v>
      </c>
      <c r="WR256">
        <v>334.34931800002198</v>
      </c>
      <c r="WS256">
        <v>293.50500500015897</v>
      </c>
      <c r="WT256">
        <v>559.642966000363</v>
      </c>
      <c r="WU256">
        <v>570.33339700009697</v>
      </c>
      <c r="WV256">
        <v>891.25272199977201</v>
      </c>
      <c r="WW256">
        <v>124.91595299996</v>
      </c>
      <c r="WX256">
        <v>303.33723999978997</v>
      </c>
      <c r="WY256">
        <v>149.266321999952</v>
      </c>
      <c r="WZ256">
        <v>265.39817399997298</v>
      </c>
      <c r="XA256">
        <v>94.492650000029201</v>
      </c>
      <c r="XB256">
        <v>206.32687400002001</v>
      </c>
      <c r="XC256">
        <v>96.406767999986201</v>
      </c>
      <c r="XD256">
        <v>487.42039099987602</v>
      </c>
      <c r="XE256">
        <v>162.312696000095</v>
      </c>
      <c r="XF256">
        <v>240.635853999993</v>
      </c>
      <c r="XG256">
        <v>99.727244999958202</v>
      </c>
      <c r="XH256">
        <v>205.062917999923</v>
      </c>
      <c r="XI256">
        <v>100.53466600005</v>
      </c>
      <c r="XJ256">
        <v>213.748708999949</v>
      </c>
      <c r="XK256">
        <v>59.6355740000145</v>
      </c>
      <c r="XL256">
        <v>1.56402954000077</v>
      </c>
      <c r="XM256">
        <v>5.8915897199985903</v>
      </c>
      <c r="XN256">
        <v>1.14120919000015</v>
      </c>
      <c r="XO256">
        <v>1.8611906999995</v>
      </c>
      <c r="XP256">
        <v>1.78714430000036</v>
      </c>
      <c r="XQ256">
        <v>23.019206469995002</v>
      </c>
      <c r="XR256">
        <v>1.28918001999955</v>
      </c>
      <c r="XS256">
        <v>1.3152763800008</v>
      </c>
      <c r="XT256">
        <v>2.3860940400008999</v>
      </c>
      <c r="XU256">
        <v>2.3077995300009202</v>
      </c>
      <c r="XV256">
        <v>2.9115507999995298</v>
      </c>
      <c r="XW256">
        <v>3.41640339999867</v>
      </c>
      <c r="XX256">
        <v>3.3768565999998801</v>
      </c>
      <c r="XY256">
        <v>3.42139769999994</v>
      </c>
      <c r="XZ256">
        <v>1.3649340499996501</v>
      </c>
      <c r="YA256">
        <v>11.379205999997801</v>
      </c>
      <c r="YB256">
        <v>1.09068441999989</v>
      </c>
      <c r="YC256">
        <v>1.2312096000005099</v>
      </c>
      <c r="YD256">
        <v>1.06543260000035</v>
      </c>
      <c r="YE256">
        <v>4.2833555000033803</v>
      </c>
      <c r="YF256">
        <v>1.0498191999995501</v>
      </c>
      <c r="YG256">
        <v>0.91881620000003705</v>
      </c>
      <c r="YH256">
        <v>1402.27962473035</v>
      </c>
      <c r="YI256">
        <v>117.44056050002099</v>
      </c>
      <c r="YJ256">
        <v>309.67013499978901</v>
      </c>
      <c r="YK256">
        <v>3.14013735999833</v>
      </c>
      <c r="YL256">
        <v>1.4953625399994099</v>
      </c>
      <c r="YM256">
        <v>2462758.4911880498</v>
      </c>
      <c r="YN256">
        <v>1.2395528399993101</v>
      </c>
      <c r="YO256">
        <v>1.22452605999933</v>
      </c>
      <c r="YP256">
        <v>1.8536308599996101</v>
      </c>
      <c r="YQ256">
        <v>174.940659000073</v>
      </c>
      <c r="YR256">
        <v>140.78576910006799</v>
      </c>
      <c r="YS256">
        <v>6.2784887000016196</v>
      </c>
      <c r="YT256">
        <v>7.4596801000006998</v>
      </c>
      <c r="YU256">
        <v>356.73799620009999</v>
      </c>
      <c r="YV256">
        <v>232.92221260001</v>
      </c>
      <c r="YW256">
        <v>1.51321180000014</v>
      </c>
      <c r="YX256">
        <v>1.5608802000006099</v>
      </c>
      <c r="YY256">
        <v>1.2369620000008601</v>
      </c>
      <c r="YZ256">
        <v>4.0527027700009102</v>
      </c>
      <c r="ZA256">
        <v>1.39001961999929</v>
      </c>
      <c r="ZB256">
        <v>4.7061910300035397</v>
      </c>
      <c r="ZC256">
        <v>1.24796079999942</v>
      </c>
      <c r="ZD256">
        <v>1.1406513999991099</v>
      </c>
    </row>
    <row r="257" spans="1:680" x14ac:dyDescent="0.25">
      <c r="A257" s="40">
        <v>44425</v>
      </c>
      <c r="B257" s="6">
        <v>2.1214487899996999</v>
      </c>
      <c r="C257" s="6">
        <v>1.9648476599995801</v>
      </c>
      <c r="D257">
        <v>1.02772910000022</v>
      </c>
      <c r="E257">
        <v>1.8193177199991599</v>
      </c>
      <c r="F257">
        <v>1.1205141099999301</v>
      </c>
      <c r="G257">
        <v>1.1686950000003</v>
      </c>
      <c r="H257">
        <v>1.1276722000002299</v>
      </c>
      <c r="I257">
        <v>3.12488999999914</v>
      </c>
      <c r="J257">
        <v>1.16337930000009</v>
      </c>
      <c r="K257">
        <v>2.48884009999892</v>
      </c>
      <c r="L257">
        <v>2.5435823000007098</v>
      </c>
      <c r="M257">
        <v>1.6295797000002501</v>
      </c>
      <c r="N257">
        <v>2.6331477999992798</v>
      </c>
      <c r="O257">
        <v>2.3700980100002198</v>
      </c>
      <c r="P257">
        <v>2.9157988699989801</v>
      </c>
      <c r="Q257">
        <v>0.87465933000021301</v>
      </c>
      <c r="R257">
        <v>2.6780069000014901</v>
      </c>
      <c r="S257">
        <v>2.6485490000013701</v>
      </c>
      <c r="T257">
        <v>3.11611611999979</v>
      </c>
      <c r="U257">
        <v>1.0444099199994501</v>
      </c>
      <c r="V257">
        <v>1.4461214200000501</v>
      </c>
      <c r="W257">
        <v>2.9507534084004901</v>
      </c>
      <c r="X257">
        <v>2.2649540579004701</v>
      </c>
      <c r="Y257">
        <v>3.5135473000009401</v>
      </c>
      <c r="Z257">
        <v>1.1517616199998899</v>
      </c>
      <c r="AA257">
        <v>1.32933498000057</v>
      </c>
      <c r="AB257">
        <v>1.17436421999992</v>
      </c>
      <c r="AC257">
        <v>11.9808263599989</v>
      </c>
      <c r="AD257">
        <v>24.635400730010598</v>
      </c>
      <c r="AE257">
        <v>1.1366383799995701</v>
      </c>
      <c r="AF257">
        <v>72.112724300008296</v>
      </c>
      <c r="AG257">
        <v>10.077436909996299</v>
      </c>
      <c r="AH257">
        <v>1.9690697999994899</v>
      </c>
      <c r="AI257">
        <v>1.17313644000023</v>
      </c>
      <c r="AJ257">
        <v>2.7205770000000502</v>
      </c>
      <c r="AK257">
        <v>2.4798937000014099</v>
      </c>
      <c r="AL257">
        <v>1.5430991199991699</v>
      </c>
      <c r="AM257">
        <v>1.7335514999995201</v>
      </c>
      <c r="AN257">
        <v>1027.04224788025</v>
      </c>
      <c r="AO257">
        <v>247.14408111991401</v>
      </c>
      <c r="AP257">
        <v>185.982119529974</v>
      </c>
      <c r="AQ257">
        <v>13.6966949000052</v>
      </c>
      <c r="AR257">
        <v>1.59443221000038</v>
      </c>
      <c r="AS257">
        <v>1.3237853899990999</v>
      </c>
      <c r="AT257">
        <v>1.5721657800004301</v>
      </c>
      <c r="AU257">
        <v>4.0719219300008298</v>
      </c>
      <c r="AV257">
        <v>3.3093928000016599</v>
      </c>
      <c r="AW257">
        <v>1.4986414199993301</v>
      </c>
      <c r="AX257">
        <v>13.0297984100034</v>
      </c>
      <c r="AY257">
        <v>1.48072519999914</v>
      </c>
      <c r="AZ257">
        <v>7.0002087999964697</v>
      </c>
      <c r="BA257">
        <v>1.6103746000007999</v>
      </c>
      <c r="BB257">
        <v>4.1090358400033402</v>
      </c>
      <c r="BC257">
        <v>2.5934011499994098</v>
      </c>
      <c r="BD257">
        <v>0.966487740000048</v>
      </c>
      <c r="BE257">
        <v>1.8020503000007</v>
      </c>
      <c r="BF257">
        <v>2.0557646000015701</v>
      </c>
      <c r="BG257">
        <v>2.3120831999985998</v>
      </c>
      <c r="BH257">
        <v>2.5894497000008401</v>
      </c>
      <c r="BI257">
        <v>1.74589620000006</v>
      </c>
      <c r="BJ257">
        <v>111.60053699999099</v>
      </c>
      <c r="BK257">
        <v>1.1850018000004601</v>
      </c>
      <c r="BL257">
        <v>3.42694865999874</v>
      </c>
      <c r="BM257">
        <v>1.80542204000085</v>
      </c>
      <c r="BO257">
        <v>1.1392412999994099</v>
      </c>
      <c r="BP257">
        <v>1.13259579999976</v>
      </c>
      <c r="BQ257">
        <v>2.0528620000004598</v>
      </c>
      <c r="BR257">
        <v>2.2948675000006902</v>
      </c>
      <c r="BS257">
        <v>2.3437898999982298</v>
      </c>
      <c r="BT257">
        <v>1.07536889999938</v>
      </c>
      <c r="BU257">
        <v>1.40934860000016</v>
      </c>
      <c r="BV257">
        <v>2.0726926999996098</v>
      </c>
      <c r="BW257">
        <v>7.1899855000010602</v>
      </c>
      <c r="BX257">
        <v>4.6219539000012402</v>
      </c>
      <c r="BY257">
        <v>3.009387099999</v>
      </c>
      <c r="BZ257">
        <v>97.685837039956795</v>
      </c>
      <c r="CA257">
        <v>9.4502107000007491</v>
      </c>
      <c r="CB257">
        <v>1.16380240000035</v>
      </c>
      <c r="CC257">
        <v>23.756009600008799</v>
      </c>
      <c r="CD257">
        <v>4.4850334000002503</v>
      </c>
      <c r="CE257">
        <v>9.4187662000040309</v>
      </c>
      <c r="CF257">
        <v>2.7879462999990201</v>
      </c>
      <c r="CG257">
        <v>38.933957599976601</v>
      </c>
      <c r="CH257">
        <v>1.06352200000038</v>
      </c>
      <c r="CI257">
        <v>1.98080479999953</v>
      </c>
      <c r="CJ257">
        <v>6.21833689999767</v>
      </c>
      <c r="CK257">
        <v>4.65820800000074</v>
      </c>
      <c r="CL257">
        <v>2.3358593999982999</v>
      </c>
      <c r="CM257">
        <v>3.1544394999982601</v>
      </c>
      <c r="CN257">
        <v>32.068596000026403</v>
      </c>
      <c r="CO257">
        <v>1.28989840000031</v>
      </c>
      <c r="CP257">
        <v>1.82880610000029</v>
      </c>
      <c r="CQ257">
        <v>1.3759184999998999</v>
      </c>
      <c r="CR257">
        <v>1.2941919999993801</v>
      </c>
      <c r="CS257">
        <v>1.2896208999991401</v>
      </c>
      <c r="CT257">
        <v>12.3579388999933</v>
      </c>
      <c r="CU257">
        <v>132.51072999997999</v>
      </c>
      <c r="CV257">
        <v>14.5757519000035</v>
      </c>
      <c r="CW257">
        <v>23.9474580000096</v>
      </c>
      <c r="CX257">
        <v>79.373323000036194</v>
      </c>
      <c r="CY257">
        <v>19.5589770000079</v>
      </c>
      <c r="CZ257">
        <v>146.712047999958</v>
      </c>
      <c r="DA257">
        <v>11.0149493000063</v>
      </c>
      <c r="DB257">
        <v>10.3663661000028</v>
      </c>
      <c r="DC257">
        <v>23.391968000010799</v>
      </c>
      <c r="DD257">
        <v>2.63924958999996</v>
      </c>
      <c r="DE257">
        <v>1.5033638200002299</v>
      </c>
      <c r="DF257">
        <v>1.3010692200005001</v>
      </c>
      <c r="DG257">
        <v>1.1216677299999001</v>
      </c>
      <c r="DH257">
        <v>3.1440035400009898</v>
      </c>
      <c r="DJ257">
        <v>1.2936918199993701</v>
      </c>
      <c r="DK257">
        <v>2.59378106000077</v>
      </c>
      <c r="DL257">
        <v>28.940782149991701</v>
      </c>
      <c r="DM257">
        <v>2.3221198399987801</v>
      </c>
      <c r="DN257">
        <v>8.6317291699961096</v>
      </c>
      <c r="DO257">
        <v>2.81709951000084</v>
      </c>
      <c r="DP257">
        <v>3.0605043100003999</v>
      </c>
      <c r="DQ257">
        <v>1.3173669900006599</v>
      </c>
      <c r="DR257">
        <v>11.2768696800049</v>
      </c>
      <c r="DS257">
        <v>1.2877123300004301</v>
      </c>
      <c r="DT257">
        <v>1.2966180599996699</v>
      </c>
      <c r="DU257">
        <v>3.9300018299982198</v>
      </c>
      <c r="DV257">
        <v>3.54816031999871</v>
      </c>
      <c r="DW257">
        <v>3.3971315700000599</v>
      </c>
      <c r="DX257">
        <v>1.3480042499995799</v>
      </c>
      <c r="DY257">
        <v>124.992210000055</v>
      </c>
      <c r="DZ257">
        <v>1.36766892999913</v>
      </c>
      <c r="EA257">
        <v>1.85026896999989</v>
      </c>
      <c r="EB257">
        <v>1.13045747000069</v>
      </c>
      <c r="EC257">
        <v>1.17117340000004</v>
      </c>
      <c r="ED257">
        <v>1.0970043399993299</v>
      </c>
      <c r="EE257">
        <v>3.0213879100010699</v>
      </c>
      <c r="EF257">
        <v>1.4075554299997699</v>
      </c>
      <c r="EG257">
        <v>2.52411829999983</v>
      </c>
      <c r="EH257">
        <v>1.6700003000005399</v>
      </c>
      <c r="EI257">
        <v>1.77566649000073</v>
      </c>
      <c r="EJ257">
        <v>1.82822572999976</v>
      </c>
      <c r="EK257">
        <v>3.2721233000011098</v>
      </c>
      <c r="EL257">
        <v>6.1770332000014596</v>
      </c>
      <c r="EM257">
        <v>30.140685599995798</v>
      </c>
      <c r="EN257">
        <v>1.51504847999968</v>
      </c>
      <c r="EO257">
        <v>1.4098053199995799</v>
      </c>
      <c r="EP257">
        <v>1.12355926999953</v>
      </c>
      <c r="EQ257">
        <v>1.14005051999993</v>
      </c>
      <c r="ER257">
        <v>1.3865494799992999</v>
      </c>
      <c r="ES257">
        <v>1.10746312000083</v>
      </c>
      <c r="ET257">
        <v>1.64326928000082</v>
      </c>
      <c r="EU257">
        <v>3.0764380299988301</v>
      </c>
      <c r="EV257">
        <v>1.16049595000004</v>
      </c>
      <c r="EW257">
        <v>1.05477000999963</v>
      </c>
      <c r="EX257">
        <v>116.489516000031</v>
      </c>
      <c r="EY257">
        <v>6.4845129500026797</v>
      </c>
      <c r="EZ257">
        <v>3.39251380000132</v>
      </c>
      <c r="FA257">
        <v>1.1712989999996399</v>
      </c>
      <c r="FC257">
        <v>197.71524069993799</v>
      </c>
      <c r="FD257">
        <v>9584.5334146916903</v>
      </c>
      <c r="FE257">
        <v>107.87596370000399</v>
      </c>
      <c r="FF257">
        <v>1.14381479000076</v>
      </c>
      <c r="FG257">
        <v>4280.5861976891802</v>
      </c>
      <c r="FH257">
        <v>1.0343880000000401</v>
      </c>
      <c r="FI257">
        <v>1.2134250300005101</v>
      </c>
      <c r="FJ257">
        <v>1.3679421600008901</v>
      </c>
      <c r="FK257">
        <v>22.505143220012499</v>
      </c>
      <c r="FL257">
        <v>1.3504802000006699</v>
      </c>
      <c r="FM257">
        <v>2.2656406999994898</v>
      </c>
      <c r="FN257">
        <v>1.92815200000041</v>
      </c>
      <c r="FO257">
        <v>1.2619278000001899</v>
      </c>
      <c r="FP257">
        <v>3.3510864000018001</v>
      </c>
      <c r="FQ257">
        <v>1.60060148000048</v>
      </c>
      <c r="FR257">
        <v>1.2467059999998999</v>
      </c>
      <c r="FS257">
        <v>1.28049918000033</v>
      </c>
      <c r="FT257">
        <v>2.3225810100011599</v>
      </c>
      <c r="FU257">
        <v>2.3190305499993</v>
      </c>
      <c r="FV257">
        <v>1.2637557399993999</v>
      </c>
      <c r="FW257">
        <v>1.4245392899992999</v>
      </c>
      <c r="FX257">
        <v>1.1664457200004099</v>
      </c>
      <c r="FY257">
        <v>1.3354092299996401</v>
      </c>
      <c r="FZ257">
        <v>1.10703653999917</v>
      </c>
      <c r="GA257">
        <v>3.9906254400011698</v>
      </c>
      <c r="GB257">
        <v>1.25719240000035</v>
      </c>
      <c r="GC257">
        <v>344.32031673984602</v>
      </c>
      <c r="GD257">
        <v>107.36867540003701</v>
      </c>
      <c r="GE257">
        <v>191.788118900033</v>
      </c>
      <c r="GF257">
        <v>298.63731659995398</v>
      </c>
      <c r="GG257">
        <v>285.979047799949</v>
      </c>
      <c r="GH257">
        <v>136.34273699996999</v>
      </c>
      <c r="GI257">
        <v>306.53342239977798</v>
      </c>
      <c r="GJ257">
        <v>118.89690099994201</v>
      </c>
      <c r="GK257">
        <v>228.444481200073</v>
      </c>
      <c r="GL257">
        <v>1.1372358999997201</v>
      </c>
      <c r="GM257">
        <v>2.2772129000004502</v>
      </c>
      <c r="GN257">
        <v>1.4465997000006601</v>
      </c>
      <c r="GO257">
        <v>6.9079496999984302</v>
      </c>
      <c r="GP257">
        <v>2.9515369000000602</v>
      </c>
      <c r="GQ257">
        <v>1.1641227000000101</v>
      </c>
      <c r="GR257">
        <v>2.2799717999987501</v>
      </c>
      <c r="GS257">
        <v>4.2855716999983997</v>
      </c>
      <c r="GT257">
        <v>2.1640699999989002</v>
      </c>
      <c r="GU257">
        <v>2.95882060000076</v>
      </c>
      <c r="GV257">
        <v>12.038265900002401</v>
      </c>
      <c r="GW257">
        <v>1.4213110000000599</v>
      </c>
      <c r="GX257">
        <v>8.3117673999950092</v>
      </c>
      <c r="GY257">
        <v>4.2363901999997298</v>
      </c>
      <c r="GZ257">
        <v>1.05148139999983</v>
      </c>
      <c r="HA257">
        <v>2.2939287000008299</v>
      </c>
      <c r="HC257">
        <v>5.1060995000007097</v>
      </c>
      <c r="HD257">
        <v>1.37322259999928</v>
      </c>
      <c r="HE257">
        <v>155.88250300008801</v>
      </c>
      <c r="HF257">
        <v>3.6085019999991301</v>
      </c>
      <c r="HG257">
        <v>1.01326019999942</v>
      </c>
      <c r="HH257">
        <v>2.1984938999994501</v>
      </c>
      <c r="HI257">
        <v>6.0209847000005503</v>
      </c>
      <c r="HJ257">
        <v>1.1496568000002301</v>
      </c>
      <c r="HK257">
        <v>4.0954008999979097</v>
      </c>
      <c r="HL257">
        <v>187.255880540004</v>
      </c>
      <c r="HM257">
        <v>4.6165074599994096</v>
      </c>
      <c r="HN257">
        <v>82.802665860042893</v>
      </c>
      <c r="HO257">
        <v>1162.0475876498999</v>
      </c>
      <c r="HP257">
        <v>1.17381489000036</v>
      </c>
      <c r="HQ257">
        <v>1.2113590000008101</v>
      </c>
      <c r="HR257">
        <v>119.376121519948</v>
      </c>
      <c r="HS257">
        <v>190.70667320000899</v>
      </c>
      <c r="HT257">
        <v>139.78476622002199</v>
      </c>
      <c r="HU257">
        <v>161.49911047006</v>
      </c>
      <c r="HV257">
        <v>164.135446589906</v>
      </c>
      <c r="HW257">
        <v>462.41570078022801</v>
      </c>
      <c r="HX257">
        <v>123.325279089971</v>
      </c>
      <c r="HY257">
        <v>145.49775198008899</v>
      </c>
      <c r="HZ257">
        <v>110.561755329953</v>
      </c>
      <c r="IA257">
        <v>1.11174310000024</v>
      </c>
      <c r="IB257">
        <v>1.12122389999968</v>
      </c>
      <c r="IC257">
        <v>1.1840061999992</v>
      </c>
      <c r="ID257">
        <v>1.19476030000078</v>
      </c>
      <c r="IE257">
        <v>1.02703680000013</v>
      </c>
      <c r="IF257">
        <v>1.4142343999992599</v>
      </c>
      <c r="IG257">
        <v>1.83167110000068</v>
      </c>
      <c r="IH257">
        <v>1.3798532000000701</v>
      </c>
      <c r="II257">
        <v>1.3830395999993901</v>
      </c>
      <c r="IJ257">
        <v>1.05010430000038</v>
      </c>
      <c r="IK257">
        <v>1.1128145000002401</v>
      </c>
      <c r="IL257">
        <v>1.1335911000005601</v>
      </c>
      <c r="IM257">
        <v>1.18604489999962</v>
      </c>
      <c r="IN257">
        <v>1.0422531999993201</v>
      </c>
      <c r="IO257">
        <v>1.0376426000002501</v>
      </c>
      <c r="IP257">
        <v>3.0761869999987499</v>
      </c>
      <c r="IQ257">
        <v>1.12017809999998</v>
      </c>
      <c r="IR257">
        <v>1.02544339999986</v>
      </c>
      <c r="IS257">
        <v>1.3398297000003401</v>
      </c>
      <c r="IT257">
        <v>1.3717474000004599</v>
      </c>
      <c r="IU257">
        <v>1.1864451000001299</v>
      </c>
      <c r="IV257">
        <v>1.54216409999935</v>
      </c>
      <c r="IW257">
        <v>1.0439265000004501</v>
      </c>
      <c r="IX257">
        <v>1.6737656999994199</v>
      </c>
      <c r="IY257">
        <v>1.4056603999997599</v>
      </c>
      <c r="IZ257">
        <v>1.9865998000004801</v>
      </c>
      <c r="JA257">
        <v>1.4385868999997899</v>
      </c>
      <c r="JB257">
        <v>1.22855879999952</v>
      </c>
      <c r="JC257">
        <v>1.20088229999965</v>
      </c>
      <c r="JD257">
        <v>1.1849514999994399</v>
      </c>
      <c r="JE257">
        <v>1.1840744000001</v>
      </c>
      <c r="JF257">
        <v>4.3316014000010901</v>
      </c>
      <c r="JG257">
        <v>1.5280815000005501</v>
      </c>
      <c r="JH257">
        <v>1.41220659999999</v>
      </c>
      <c r="JI257">
        <v>1.0286971999994401</v>
      </c>
      <c r="JJ257">
        <v>5.8561610000033397</v>
      </c>
      <c r="JK257">
        <v>1.6131726999992699</v>
      </c>
      <c r="JL257">
        <v>1.6114140000008801</v>
      </c>
      <c r="JM257">
        <v>1.85350970000036</v>
      </c>
      <c r="JN257">
        <v>1.17817810000088</v>
      </c>
      <c r="JO257">
        <v>2.4393045100005102</v>
      </c>
      <c r="JP257">
        <v>514.68194728996605</v>
      </c>
      <c r="JQ257">
        <v>199.08042146009399</v>
      </c>
      <c r="JR257">
        <v>11.945397999996199</v>
      </c>
      <c r="JS257">
        <v>1.8872097000003101</v>
      </c>
      <c r="JT257">
        <v>1.25363690000086</v>
      </c>
      <c r="JU257">
        <v>5.9514778000011601</v>
      </c>
      <c r="JV257">
        <v>115.043043000042</v>
      </c>
      <c r="JW257">
        <v>0.97816080000029604</v>
      </c>
      <c r="JX257">
        <v>108.10383200005199</v>
      </c>
      <c r="JY257">
        <v>1.16027858000052</v>
      </c>
      <c r="JZ257">
        <v>1.19108258000051</v>
      </c>
      <c r="KA257">
        <v>120.335878000013</v>
      </c>
      <c r="KB257">
        <v>78.417174999951399</v>
      </c>
      <c r="KC257">
        <v>116.39301700005301</v>
      </c>
      <c r="KD257">
        <v>112.127144000027</v>
      </c>
      <c r="KE257">
        <v>117.548426000052</v>
      </c>
      <c r="KF257">
        <v>99.455125999986194</v>
      </c>
      <c r="KG257">
        <v>123.54234899999599</v>
      </c>
      <c r="KH257">
        <v>111.946909000049</v>
      </c>
      <c r="KI257">
        <v>169.489900999935</v>
      </c>
      <c r="KJ257">
        <v>158.98200899991201</v>
      </c>
      <c r="KK257">
        <v>122.363753000041</v>
      </c>
      <c r="KL257">
        <v>110.760349999997</v>
      </c>
      <c r="KM257">
        <v>149.57534099998901</v>
      </c>
      <c r="KN257">
        <v>130.957114000106</v>
      </c>
      <c r="KO257">
        <v>106.607317000045</v>
      </c>
      <c r="KP257">
        <v>101.31569399999</v>
      </c>
      <c r="KQ257">
        <v>171.587832000107</v>
      </c>
      <c r="KR257">
        <v>257.00887899985503</v>
      </c>
      <c r="KS257">
        <v>145.53005299996599</v>
      </c>
      <c r="KT257">
        <v>140.239864999894</v>
      </c>
      <c r="KU257">
        <v>229.174907000037</v>
      </c>
      <c r="KV257">
        <v>110.84596800000899</v>
      </c>
      <c r="KW257">
        <v>112.688083000015</v>
      </c>
      <c r="KX257">
        <v>179.940021000104</v>
      </c>
      <c r="KY257">
        <v>202.98125599999901</v>
      </c>
      <c r="KZ257">
        <v>100.24157499999301</v>
      </c>
      <c r="LA257">
        <v>118.168198000058</v>
      </c>
      <c r="LB257">
        <v>125.51017699996</v>
      </c>
      <c r="LC257">
        <v>112.637281000032</v>
      </c>
      <c r="LD257">
        <v>212.00890000001499</v>
      </c>
      <c r="LE257">
        <v>84.680005999980494</v>
      </c>
      <c r="LF257">
        <v>124.965547000058</v>
      </c>
      <c r="LG257">
        <v>114.705377000035</v>
      </c>
      <c r="LH257">
        <v>106.191361999954</v>
      </c>
      <c r="LI257">
        <v>127.655218999949</v>
      </c>
      <c r="LJ257">
        <v>119.05826800002301</v>
      </c>
      <c r="LK257">
        <v>154.16562899993701</v>
      </c>
      <c r="LL257">
        <v>257.31362400017701</v>
      </c>
      <c r="LM257">
        <v>204.324357999954</v>
      </c>
      <c r="LN257">
        <v>116.83959099999601</v>
      </c>
      <c r="LO257">
        <v>154.83876199996999</v>
      </c>
      <c r="LP257">
        <v>99.284595999983097</v>
      </c>
      <c r="LQ257">
        <v>115.786340999999</v>
      </c>
      <c r="LR257">
        <v>82.867468000040404</v>
      </c>
      <c r="LS257">
        <v>162.19687699992201</v>
      </c>
      <c r="LT257">
        <v>138.37567199999501</v>
      </c>
      <c r="LU257">
        <v>112.15415700001201</v>
      </c>
      <c r="LV257">
        <v>153.66621699999101</v>
      </c>
      <c r="LW257">
        <v>103.426600000006</v>
      </c>
      <c r="LX257">
        <v>110.609083999996</v>
      </c>
      <c r="LY257">
        <v>128.502666000044</v>
      </c>
      <c r="LZ257">
        <v>120.15813500003399</v>
      </c>
      <c r="MA257">
        <v>99.015832999954</v>
      </c>
      <c r="MB257">
        <v>115.05448000005001</v>
      </c>
      <c r="MC257">
        <v>152.397655999986</v>
      </c>
      <c r="MD257">
        <v>110.32654499996001</v>
      </c>
      <c r="ME257">
        <v>92.9216699999524</v>
      </c>
      <c r="MF257">
        <v>102.954483999987</v>
      </c>
      <c r="MG257">
        <v>103.24005000002199</v>
      </c>
      <c r="MH257">
        <v>150.53590000001699</v>
      </c>
      <c r="MI257">
        <v>222.03530100011301</v>
      </c>
      <c r="MJ257">
        <v>102.561270999955</v>
      </c>
      <c r="MK257">
        <v>108.31970700004599</v>
      </c>
      <c r="ML257">
        <v>160.593910000054</v>
      </c>
      <c r="MM257">
        <v>114.29917899996499</v>
      </c>
      <c r="MN257">
        <v>101.05181299999801</v>
      </c>
      <c r="MO257">
        <v>138.486081999959</v>
      </c>
      <c r="MP257">
        <v>113.439072999987</v>
      </c>
      <c r="MQ257">
        <v>110.951563999988</v>
      </c>
      <c r="MR257">
        <v>98.616781000047894</v>
      </c>
      <c r="MS257">
        <v>93.885242999997004</v>
      </c>
      <c r="MT257">
        <v>219.89273600000899</v>
      </c>
      <c r="MU257">
        <v>289.79331099987002</v>
      </c>
      <c r="MV257">
        <v>210.17337900004301</v>
      </c>
      <c r="MW257">
        <v>259.42827200004803</v>
      </c>
      <c r="MX257">
        <v>103.799915999989</v>
      </c>
      <c r="MY257">
        <v>327.78962700022402</v>
      </c>
      <c r="MZ257">
        <v>325.18504300015002</v>
      </c>
      <c r="NA257">
        <v>316.97550499997999</v>
      </c>
      <c r="NB257">
        <v>125.955497000017</v>
      </c>
      <c r="NC257">
        <v>288.63790600001801</v>
      </c>
      <c r="ND257">
        <v>101.510914999992</v>
      </c>
      <c r="NE257">
        <v>137.01265499997001</v>
      </c>
      <c r="NF257">
        <v>222.08840000000799</v>
      </c>
      <c r="NG257">
        <v>155.888674000045</v>
      </c>
      <c r="NH257">
        <v>146.54406200000099</v>
      </c>
      <c r="NI257">
        <v>129.69847599998999</v>
      </c>
      <c r="NJ257">
        <v>114.214860999957</v>
      </c>
      <c r="NK257">
        <v>121.40559099998799</v>
      </c>
      <c r="NL257">
        <v>120.629734999966</v>
      </c>
      <c r="NM257">
        <v>119.77931100002</v>
      </c>
      <c r="NN257">
        <v>154.871717999922</v>
      </c>
      <c r="NO257">
        <v>103.772855999996</v>
      </c>
      <c r="NP257">
        <v>133.648276000051</v>
      </c>
      <c r="NQ257">
        <v>107.29866900003999</v>
      </c>
      <c r="NR257">
        <v>1.6773983999992199</v>
      </c>
      <c r="NS257">
        <v>3.59134070000073</v>
      </c>
      <c r="NT257">
        <v>1.3241001000005801</v>
      </c>
      <c r="NU257">
        <v>1.0543006900006699</v>
      </c>
      <c r="NV257">
        <v>2.46884938999938</v>
      </c>
      <c r="NW257">
        <v>1.1676345100004299</v>
      </c>
      <c r="NX257">
        <v>1.0345873000005701</v>
      </c>
      <c r="NY257">
        <v>1.1085280000006601</v>
      </c>
      <c r="NZ257">
        <v>1.20699880000029</v>
      </c>
      <c r="OA257">
        <v>1.1481454999993701</v>
      </c>
      <c r="OB257">
        <v>3.8640677000003101</v>
      </c>
      <c r="OC257">
        <v>2.3759409000013001</v>
      </c>
      <c r="OD257">
        <v>3.27837369999907</v>
      </c>
      <c r="OE257">
        <v>1.7336892000002999</v>
      </c>
      <c r="OF257">
        <v>2.61819269999978</v>
      </c>
      <c r="OG257">
        <v>5.8252082999970298</v>
      </c>
      <c r="OH257">
        <v>2.2297381999997001</v>
      </c>
      <c r="OI257">
        <v>2.4793434999992301</v>
      </c>
      <c r="OJ257">
        <v>1.17695380000077</v>
      </c>
      <c r="OK257">
        <v>1.2994605000003501</v>
      </c>
      <c r="OL257">
        <v>1.3883592999991401</v>
      </c>
      <c r="OM257">
        <v>3.2327000500008598</v>
      </c>
      <c r="ON257">
        <v>3.4237347999987802</v>
      </c>
      <c r="OO257">
        <v>1.4001521099999099</v>
      </c>
      <c r="OP257">
        <v>2.1752899400016799</v>
      </c>
      <c r="OQ257">
        <v>2.8882814700009498</v>
      </c>
      <c r="OR257">
        <v>2.7329852699986099</v>
      </c>
      <c r="OS257">
        <v>2.5558133800004699</v>
      </c>
      <c r="OT257">
        <v>2.9608474300002898</v>
      </c>
      <c r="OU257">
        <v>1.0841799200006801</v>
      </c>
      <c r="OV257">
        <v>1.67211551999935</v>
      </c>
      <c r="OW257">
        <v>2.60088561999873</v>
      </c>
      <c r="OX257">
        <v>2.86475426999823</v>
      </c>
      <c r="OY257">
        <v>55.543373639986399</v>
      </c>
      <c r="OZ257">
        <v>2.7799157599984001</v>
      </c>
      <c r="PA257">
        <v>10.786924950007201</v>
      </c>
      <c r="PB257">
        <v>2.7467195999997802</v>
      </c>
      <c r="PC257">
        <v>3.6277005699994298</v>
      </c>
      <c r="PD257">
        <v>3.1547630300010501</v>
      </c>
      <c r="PE257">
        <v>1.8376375499992701</v>
      </c>
      <c r="PF257">
        <v>101.145229900023</v>
      </c>
      <c r="PH257">
        <v>3.9282146000005</v>
      </c>
      <c r="PI257">
        <v>6.0962083999984298</v>
      </c>
      <c r="PJ257">
        <v>4.1507452000005296</v>
      </c>
      <c r="PK257">
        <v>1.10285660000045</v>
      </c>
      <c r="PL257">
        <v>1.28765107000072</v>
      </c>
      <c r="PM257">
        <v>1.33969896000053</v>
      </c>
      <c r="PN257">
        <v>1.5753787100002199</v>
      </c>
      <c r="PO257">
        <v>1.6159756199995201</v>
      </c>
      <c r="PP257">
        <v>1.6742493999990999</v>
      </c>
      <c r="PQ257">
        <v>1.7662746400001199</v>
      </c>
      <c r="PR257">
        <v>1.42451233999964</v>
      </c>
      <c r="PS257">
        <v>1.7897272800000801</v>
      </c>
      <c r="PT257">
        <v>2.0004582100009398</v>
      </c>
      <c r="PU257">
        <v>3.3842817400000098</v>
      </c>
      <c r="PV257">
        <v>8.8448662699956895</v>
      </c>
      <c r="PW257">
        <v>216.22579220007199</v>
      </c>
      <c r="PX257">
        <v>2.1502244000003001</v>
      </c>
      <c r="PY257">
        <v>167.644213400083</v>
      </c>
      <c r="PZ257">
        <v>1.8713960999993999</v>
      </c>
      <c r="QA257">
        <v>1.68948429999909</v>
      </c>
      <c r="QB257">
        <v>107.12938910001</v>
      </c>
      <c r="QC257">
        <v>2.0426388999985599</v>
      </c>
      <c r="QD257">
        <v>42684.141355693297</v>
      </c>
      <c r="QE257">
        <v>2.47424970000066</v>
      </c>
      <c r="QF257">
        <v>2.38123537000138</v>
      </c>
      <c r="QG257">
        <v>211.080923550064</v>
      </c>
      <c r="QH257">
        <v>116.768675209954</v>
      </c>
      <c r="QI257">
        <v>1.11425781999969</v>
      </c>
      <c r="QJ257">
        <v>1.14411620999999</v>
      </c>
      <c r="QK257">
        <v>1.0853084099999299</v>
      </c>
      <c r="QL257">
        <v>1.0836503999999001</v>
      </c>
      <c r="QM257">
        <v>15.245893870000099</v>
      </c>
      <c r="QN257">
        <v>1.5803367400003501</v>
      </c>
      <c r="QO257">
        <v>99.951460000011096</v>
      </c>
      <c r="QP257">
        <v>1.4884139999994701</v>
      </c>
      <c r="QQ257">
        <v>1.3819824000001999</v>
      </c>
      <c r="QR257">
        <v>1.1507691000006199</v>
      </c>
      <c r="QS257">
        <v>1.7144136999995701</v>
      </c>
      <c r="QT257">
        <v>1.4179753999997</v>
      </c>
      <c r="QU257">
        <v>116.174517999985</v>
      </c>
      <c r="QV257">
        <v>100.448240000056</v>
      </c>
      <c r="QW257">
        <v>185.90719900000801</v>
      </c>
      <c r="QX257">
        <v>111.515704000019</v>
      </c>
      <c r="QY257">
        <v>106.105446000001</v>
      </c>
      <c r="QZ257">
        <v>107.77167399996</v>
      </c>
      <c r="RA257">
        <v>106.71092700003599</v>
      </c>
      <c r="RB257">
        <v>1.24089389000073</v>
      </c>
      <c r="RC257">
        <v>2.3442559299983299</v>
      </c>
      <c r="RD257">
        <v>153.86330999992799</v>
      </c>
      <c r="RE257">
        <v>107.348762999987</v>
      </c>
      <c r="RF257">
        <v>112.503794000018</v>
      </c>
      <c r="RG257">
        <v>125.303073000046</v>
      </c>
      <c r="RH257">
        <v>153.118916000007</v>
      </c>
      <c r="RI257">
        <v>250.774636999937</v>
      </c>
      <c r="RJ257">
        <v>102.053288999945</v>
      </c>
      <c r="RK257">
        <v>100.721105000004</v>
      </c>
      <c r="RL257">
        <v>280.38483700016502</v>
      </c>
      <c r="RM257">
        <v>54.295358999981502</v>
      </c>
      <c r="RN257">
        <v>275.25680200010498</v>
      </c>
      <c r="RO257">
        <v>173.36125400010499</v>
      </c>
      <c r="RP257">
        <v>225.596289000008</v>
      </c>
      <c r="RQ257">
        <v>107.28228699998</v>
      </c>
      <c r="RR257">
        <v>387.90960399992798</v>
      </c>
      <c r="RS257">
        <v>200.56502200011201</v>
      </c>
      <c r="RT257">
        <v>113.15568700002</v>
      </c>
      <c r="RU257">
        <v>191.46683000004899</v>
      </c>
      <c r="RV257">
        <v>336.57065099990001</v>
      </c>
      <c r="RW257">
        <v>63.356197000015499</v>
      </c>
      <c r="RX257">
        <v>374.73983300011599</v>
      </c>
      <c r="RY257">
        <v>202.387348999968</v>
      </c>
      <c r="RZ257">
        <v>640.89121500030205</v>
      </c>
      <c r="SA257">
        <v>694.22575100045697</v>
      </c>
      <c r="SB257">
        <v>286.18412599992001</v>
      </c>
      <c r="SC257">
        <v>103.215398999979</v>
      </c>
      <c r="SD257">
        <v>197.72213399992299</v>
      </c>
      <c r="SE257">
        <v>369.45689899986598</v>
      </c>
      <c r="SF257">
        <v>264.92243199981698</v>
      </c>
      <c r="SG257">
        <v>724.10467199981201</v>
      </c>
      <c r="SH257">
        <v>109.891456000041</v>
      </c>
      <c r="SI257">
        <v>102.574702000013</v>
      </c>
      <c r="SJ257">
        <v>7982.50853600353</v>
      </c>
      <c r="SK257">
        <v>64.960442999959895</v>
      </c>
      <c r="SL257">
        <v>151.29915100010101</v>
      </c>
      <c r="SM257">
        <v>287.747053000145</v>
      </c>
      <c r="SN257">
        <v>343.396085000131</v>
      </c>
      <c r="SO257">
        <v>203.61604900006199</v>
      </c>
      <c r="SP257">
        <v>567.15715199988301</v>
      </c>
      <c r="SQ257">
        <v>203.85253700008599</v>
      </c>
      <c r="SR257">
        <v>53.953013000020299</v>
      </c>
      <c r="SS257">
        <v>49.822068999987103</v>
      </c>
      <c r="ST257">
        <v>203.49062500009299</v>
      </c>
      <c r="SU257">
        <v>197.394693000009</v>
      </c>
      <c r="SV257">
        <v>205.08911200007401</v>
      </c>
      <c r="SW257">
        <v>170.28709600004399</v>
      </c>
      <c r="SX257">
        <v>212.94445699988901</v>
      </c>
      <c r="SY257">
        <v>183.08900199993499</v>
      </c>
      <c r="SZ257">
        <v>119.869816999999</v>
      </c>
      <c r="TA257">
        <v>150.93490300001599</v>
      </c>
      <c r="TB257">
        <v>109.724975000019</v>
      </c>
      <c r="TC257">
        <v>155.640809000004</v>
      </c>
      <c r="TD257">
        <v>143.864355999976</v>
      </c>
      <c r="TE257">
        <v>521.85742899961804</v>
      </c>
      <c r="TF257">
        <v>114.86821500002399</v>
      </c>
      <c r="TG257">
        <v>123.29519099998301</v>
      </c>
      <c r="TH257">
        <v>567.82272399961903</v>
      </c>
      <c r="TI257">
        <v>90.722879000008106</v>
      </c>
      <c r="TJ257">
        <v>366.77669900003798</v>
      </c>
      <c r="TM257">
        <v>502.416224000044</v>
      </c>
      <c r="TN257">
        <v>195.94234200008199</v>
      </c>
      <c r="TO257">
        <v>503.21120700007299</v>
      </c>
      <c r="TQ257">
        <v>503.017374000046</v>
      </c>
      <c r="TR257">
        <v>502.90921600023302</v>
      </c>
      <c r="TS257">
        <v>205.15318499994501</v>
      </c>
      <c r="TT257">
        <v>166.57120999996599</v>
      </c>
      <c r="TU257">
        <v>103.41018300002899</v>
      </c>
      <c r="TV257">
        <v>110.109555999981</v>
      </c>
      <c r="TW257">
        <v>358.978046999779</v>
      </c>
      <c r="TX257">
        <v>131.324228999903</v>
      </c>
      <c r="TY257">
        <v>111.58900799998101</v>
      </c>
      <c r="TZ257">
        <v>414.85172099992599</v>
      </c>
      <c r="UA257">
        <v>150.89537700009501</v>
      </c>
      <c r="UB257">
        <v>135.448399000103</v>
      </c>
      <c r="UC257">
        <v>118.87922700005601</v>
      </c>
      <c r="UD257">
        <v>112.17048400000201</v>
      </c>
      <c r="UE257">
        <v>139.20502300001701</v>
      </c>
      <c r="UF257">
        <v>114.24018199998</v>
      </c>
      <c r="UG257">
        <v>131.30255199992101</v>
      </c>
      <c r="UH257">
        <v>137.621628999943</v>
      </c>
      <c r="UI257">
        <v>120.03700899996301</v>
      </c>
      <c r="UJ257">
        <v>113.11773399997</v>
      </c>
      <c r="UK257">
        <v>137.54519900004399</v>
      </c>
      <c r="UL257">
        <v>143.88404899998599</v>
      </c>
      <c r="UM257">
        <v>111.982042000047</v>
      </c>
      <c r="UN257">
        <v>145.00419800006799</v>
      </c>
      <c r="UO257">
        <v>193.51989599992501</v>
      </c>
      <c r="UP257">
        <v>196.95237000007199</v>
      </c>
      <c r="UQ257">
        <v>105.27644799999</v>
      </c>
      <c r="UR257">
        <v>109.486002000049</v>
      </c>
      <c r="US257">
        <v>345.764006999787</v>
      </c>
      <c r="UT257">
        <v>345.01011600019399</v>
      </c>
      <c r="UU257">
        <v>1910.53984300047</v>
      </c>
      <c r="UV257">
        <v>138.05927400011601</v>
      </c>
      <c r="UW257">
        <v>437.42692099977302</v>
      </c>
      <c r="UX257">
        <v>106.330285000033</v>
      </c>
      <c r="UY257">
        <v>60.089592000003897</v>
      </c>
      <c r="UZ257">
        <v>13.6545020000049</v>
      </c>
      <c r="VA257">
        <v>161.81081199995199</v>
      </c>
      <c r="VB257">
        <v>114.52576400002</v>
      </c>
      <c r="VD257">
        <v>120.01322199998</v>
      </c>
      <c r="VE257">
        <v>107.39917800005099</v>
      </c>
      <c r="VF257">
        <v>148.33250800008</v>
      </c>
      <c r="VG257">
        <v>150.77528099995101</v>
      </c>
      <c r="VH257">
        <v>112.05755200004199</v>
      </c>
      <c r="VI257">
        <v>105.691581999999</v>
      </c>
      <c r="VJ257">
        <v>117.02416000002999</v>
      </c>
      <c r="VK257">
        <v>115.586477000033</v>
      </c>
      <c r="VL257">
        <v>105.481794000021</v>
      </c>
      <c r="VM257">
        <v>108.574222999974</v>
      </c>
      <c r="VN257">
        <v>211.90606900001899</v>
      </c>
      <c r="VO257">
        <v>105.668367999955</v>
      </c>
      <c r="VP257">
        <v>287.76734700007398</v>
      </c>
      <c r="VQ257">
        <v>191.71708699991001</v>
      </c>
      <c r="VR257">
        <v>111.244687000057</v>
      </c>
      <c r="VS257">
        <v>106.028701000032</v>
      </c>
      <c r="VT257">
        <v>121.976280999952</v>
      </c>
      <c r="VU257">
        <v>160.53895499999601</v>
      </c>
      <c r="VV257">
        <v>197.49069399992001</v>
      </c>
      <c r="VW257">
        <v>167.97025800007401</v>
      </c>
      <c r="VX257">
        <v>146.272357000038</v>
      </c>
      <c r="VY257">
        <v>106.785826000036</v>
      </c>
      <c r="VZ257">
        <v>109.022892000037</v>
      </c>
      <c r="WA257">
        <v>103.183793999953</v>
      </c>
      <c r="WB257">
        <v>285.45021900022402</v>
      </c>
      <c r="WC257">
        <v>184.41098599997301</v>
      </c>
      <c r="WD257">
        <v>203.23250199994101</v>
      </c>
      <c r="WE257">
        <v>105.136022999999</v>
      </c>
      <c r="WF257">
        <v>104.517576999962</v>
      </c>
      <c r="WH257">
        <v>110.31837200000901</v>
      </c>
      <c r="WI257">
        <v>120.246610000031</v>
      </c>
      <c r="WJ257">
        <v>29.7613600000041</v>
      </c>
      <c r="WK257">
        <v>112.586377999978</v>
      </c>
      <c r="WL257">
        <v>103.758787999977</v>
      </c>
      <c r="WM257">
        <v>220.17640800005799</v>
      </c>
      <c r="WN257">
        <v>283.29273300012602</v>
      </c>
      <c r="WO257">
        <v>347.13771999999898</v>
      </c>
      <c r="WP257">
        <v>217.511848000111</v>
      </c>
      <c r="WQ257">
        <v>245.427376999985</v>
      </c>
      <c r="WR257">
        <v>331.85977100022097</v>
      </c>
      <c r="WS257">
        <v>291.33189899986598</v>
      </c>
      <c r="WT257">
        <v>555.25145000033103</v>
      </c>
      <c r="WU257">
        <v>565.87083999998902</v>
      </c>
      <c r="WV257">
        <v>884.300138999708</v>
      </c>
      <c r="WW257">
        <v>123.917793000001</v>
      </c>
      <c r="WX257">
        <v>300.96357400016899</v>
      </c>
      <c r="WY257">
        <v>148.10940600000299</v>
      </c>
      <c r="WZ257">
        <v>261.713341000024</v>
      </c>
      <c r="XA257">
        <v>93.192016000044504</v>
      </c>
      <c r="XB257">
        <v>203.47342799999799</v>
      </c>
      <c r="XC257">
        <v>95.091332999989405</v>
      </c>
      <c r="XD257">
        <v>487.524672000203</v>
      </c>
      <c r="XE257">
        <v>162.346367999911</v>
      </c>
      <c r="XF257">
        <v>240.651310000103</v>
      </c>
      <c r="XG257">
        <v>99.733481999952303</v>
      </c>
      <c r="XH257">
        <v>205.080261999974</v>
      </c>
      <c r="XI257">
        <v>100.543025000021</v>
      </c>
      <c r="XJ257">
        <v>213.77113000000799</v>
      </c>
      <c r="XK257">
        <v>58.646553000027801</v>
      </c>
      <c r="XL257">
        <v>1.5483577499999199</v>
      </c>
      <c r="XM257">
        <v>5.8917743999991199</v>
      </c>
      <c r="XN257">
        <v>1.1415513299998601</v>
      </c>
      <c r="XO257">
        <v>1.86177820000012</v>
      </c>
      <c r="XP257">
        <v>1.7876593399996601</v>
      </c>
      <c r="XQ257">
        <v>22.591756009991499</v>
      </c>
      <c r="XR257">
        <v>1.28993068000091</v>
      </c>
      <c r="XS257">
        <v>1.3158037600005601</v>
      </c>
      <c r="XT257">
        <v>2.3865474099984598</v>
      </c>
      <c r="XU257">
        <v>2.3085134399989302</v>
      </c>
      <c r="XV257">
        <v>2.84522959999958</v>
      </c>
      <c r="XW257">
        <v>3.34697360000064</v>
      </c>
      <c r="XX257">
        <v>3.3810094000000399</v>
      </c>
      <c r="XY257">
        <v>3.3412184000008001</v>
      </c>
      <c r="XZ257">
        <v>1.35021665999921</v>
      </c>
      <c r="YA257">
        <v>11.256922200002</v>
      </c>
      <c r="YB257">
        <v>1.07329304000086</v>
      </c>
      <c r="YC257">
        <v>1.2044623999991</v>
      </c>
      <c r="YD257">
        <v>1.04682569999932</v>
      </c>
      <c r="YE257">
        <v>4.2084949999989503</v>
      </c>
      <c r="YF257">
        <v>1.0314804000008699</v>
      </c>
      <c r="YG257">
        <v>0.91501393999988101</v>
      </c>
      <c r="YH257">
        <v>1377.31790811941</v>
      </c>
      <c r="YI257">
        <v>117.495024999953</v>
      </c>
      <c r="YJ257">
        <v>309.73926600022202</v>
      </c>
      <c r="YK257">
        <v>3.14105366999866</v>
      </c>
      <c r="YL257">
        <v>1.4958216300001399</v>
      </c>
      <c r="YM257">
        <v>2463561.5212631202</v>
      </c>
      <c r="YN257">
        <v>1.22214340000028</v>
      </c>
      <c r="YO257">
        <v>1.2073285900005399</v>
      </c>
      <c r="YP257">
        <v>1.8234372400001999</v>
      </c>
      <c r="YQ257">
        <v>174.536961999955</v>
      </c>
      <c r="YR257">
        <v>140.46198759996301</v>
      </c>
      <c r="YS257">
        <v>6.2258501999967804</v>
      </c>
      <c r="YT257">
        <v>7.3816305000000302</v>
      </c>
      <c r="YU257">
        <v>353.81644980004103</v>
      </c>
      <c r="YV257">
        <v>233.212804199895</v>
      </c>
      <c r="YW257">
        <v>1.4951345999998</v>
      </c>
      <c r="YX257">
        <v>1.53302260000055</v>
      </c>
      <c r="YY257">
        <v>1.2346742000008799</v>
      </c>
      <c r="YZ257">
        <v>4.0008962599968099</v>
      </c>
      <c r="ZA257">
        <v>1.3872502400008699</v>
      </c>
      <c r="ZB257">
        <v>4.6794365300011096</v>
      </c>
      <c r="ZC257">
        <v>1.2407610999998699</v>
      </c>
      <c r="ZD257">
        <v>1.13340710000011</v>
      </c>
    </row>
    <row r="258" spans="1:680" x14ac:dyDescent="0.25">
      <c r="A258" s="40">
        <v>44426</v>
      </c>
      <c r="B258" s="6">
        <v>2.1170328799999001</v>
      </c>
      <c r="C258" s="6">
        <v>1.9484275399991</v>
      </c>
      <c r="D258">
        <v>1.0257421599999399</v>
      </c>
      <c r="E258">
        <v>1.81185786999959</v>
      </c>
      <c r="F258">
        <v>1.1159136400001399</v>
      </c>
      <c r="G258">
        <v>1.1685665000004499</v>
      </c>
      <c r="H258">
        <v>1.1275984000003501</v>
      </c>
      <c r="I258">
        <v>3.1257064999990698</v>
      </c>
      <c r="J258">
        <v>1.1636309999994401</v>
      </c>
      <c r="K258">
        <v>2.4562528999995301</v>
      </c>
      <c r="L258">
        <v>2.4520351999999499</v>
      </c>
      <c r="M258">
        <v>1.57095379999919</v>
      </c>
      <c r="N258">
        <v>2.6063231000007399</v>
      </c>
      <c r="O258">
        <v>2.35092932000043</v>
      </c>
      <c r="P258">
        <v>2.89221161000023</v>
      </c>
      <c r="Q258">
        <v>0.86813086999973199</v>
      </c>
      <c r="R258">
        <v>2.6756208799997698</v>
      </c>
      <c r="S258">
        <v>2.62878388999889</v>
      </c>
      <c r="T258">
        <v>3.09283588999824</v>
      </c>
      <c r="U258">
        <v>1.0366042299992799</v>
      </c>
      <c r="V258">
        <v>1.43587597999976</v>
      </c>
      <c r="W258">
        <v>2.9530717189009001</v>
      </c>
      <c r="X258">
        <v>2.26575261330072</v>
      </c>
      <c r="Y258">
        <v>3.51465390000158</v>
      </c>
      <c r="Z258">
        <v>1.1520271299996201</v>
      </c>
      <c r="AA258">
        <v>1.3236549199991701</v>
      </c>
      <c r="AB258">
        <v>1.1745483199993001</v>
      </c>
      <c r="AC258">
        <v>11.9168232100055</v>
      </c>
      <c r="AD258">
        <v>24.435987370001399</v>
      </c>
      <c r="AE258">
        <v>1.1371705099991201</v>
      </c>
      <c r="AF258">
        <v>71.606541399960406</v>
      </c>
      <c r="AG258">
        <v>10.0275537900015</v>
      </c>
      <c r="AH258">
        <v>1.96037299999989</v>
      </c>
      <c r="AI258">
        <v>1.17329715000051</v>
      </c>
      <c r="AJ258">
        <v>2.7142061999984399</v>
      </c>
      <c r="AK258">
        <v>2.4739832999985101</v>
      </c>
      <c r="AL258">
        <v>1.53934198999923</v>
      </c>
      <c r="AM258">
        <v>1.7279123000007499</v>
      </c>
      <c r="AN258">
        <v>1020.9737625801901</v>
      </c>
      <c r="AO258">
        <v>245.72038396005499</v>
      </c>
      <c r="AP258">
        <v>184.88709977990899</v>
      </c>
      <c r="AQ258">
        <v>13.5737466999999</v>
      </c>
      <c r="AR258">
        <v>1.59466014999998</v>
      </c>
      <c r="AS258">
        <v>1.3231577099995799</v>
      </c>
      <c r="AT258">
        <v>1.5678292600005099</v>
      </c>
      <c r="AU258">
        <v>4.0698780199963904</v>
      </c>
      <c r="AV258">
        <v>3.3100890999994599</v>
      </c>
      <c r="AW258">
        <v>1.4990244300006501</v>
      </c>
      <c r="AX258">
        <v>12.9738760400069</v>
      </c>
      <c r="AY258">
        <v>1.46763176999957</v>
      </c>
      <c r="AZ258">
        <v>6.9577132999984297</v>
      </c>
      <c r="BA258">
        <v>1.61073840000063</v>
      </c>
      <c r="BB258">
        <v>4.0791919300027102</v>
      </c>
      <c r="BC258">
        <v>2.5901924300014798</v>
      </c>
      <c r="BD258">
        <v>0.96527287000026296</v>
      </c>
      <c r="BE258">
        <v>1.80235940000057</v>
      </c>
      <c r="BF258">
        <v>2.0507089999991899</v>
      </c>
      <c r="BG258">
        <v>2.2960858000005802</v>
      </c>
      <c r="BH258">
        <v>2.5890994000001202</v>
      </c>
      <c r="BI258">
        <v>1.7428187000005</v>
      </c>
      <c r="BJ258">
        <v>111.983543499955</v>
      </c>
      <c r="BK258">
        <v>1.18653509999967</v>
      </c>
      <c r="BL258">
        <v>3.4008603699985498</v>
      </c>
      <c r="BM258">
        <v>1.79182924999986</v>
      </c>
      <c r="BO258">
        <v>1.13535880000018</v>
      </c>
      <c r="BP258">
        <v>1.13339540000015</v>
      </c>
      <c r="BQ258">
        <v>2.05330830000094</v>
      </c>
      <c r="BR258">
        <v>2.3139703000015301</v>
      </c>
      <c r="BS258">
        <v>2.3452528999987399</v>
      </c>
      <c r="BT258">
        <v>1.0756674999993301</v>
      </c>
      <c r="BU258">
        <v>1.39066710000043</v>
      </c>
      <c r="BV258">
        <v>2.0540264000010202</v>
      </c>
      <c r="BW258">
        <v>7.1411546000017596</v>
      </c>
      <c r="BX258">
        <v>4.5683818000034098</v>
      </c>
      <c r="BY258">
        <v>2.9954926999998901</v>
      </c>
      <c r="BZ258">
        <v>96.754760329960803</v>
      </c>
      <c r="CA258">
        <v>9.4522927999933</v>
      </c>
      <c r="CB258">
        <v>1.16468650000024</v>
      </c>
      <c r="CC258">
        <v>23.6925315000117</v>
      </c>
      <c r="CD258">
        <v>4.4441140999988402</v>
      </c>
      <c r="CE258">
        <v>9.5819200999976601</v>
      </c>
      <c r="CF258">
        <v>2.7833656000002498</v>
      </c>
      <c r="CG258">
        <v>38.910735499986899</v>
      </c>
      <c r="CH258">
        <v>1.0574768999995301</v>
      </c>
      <c r="CI258">
        <v>1.95878769999945</v>
      </c>
      <c r="CJ258">
        <v>6.1989305000024597</v>
      </c>
      <c r="CK258">
        <v>4.6200057000023698</v>
      </c>
      <c r="CL258">
        <v>2.3049327000007902</v>
      </c>
      <c r="CM258">
        <v>3.1550758000012098</v>
      </c>
      <c r="CN258">
        <v>32.075979200017201</v>
      </c>
      <c r="CO258">
        <v>1.2857461000003201</v>
      </c>
      <c r="CP258">
        <v>1.8734024999994301</v>
      </c>
      <c r="CQ258">
        <v>1.39179499999955</v>
      </c>
      <c r="CR258">
        <v>1.29496680000011</v>
      </c>
      <c r="CS258">
        <v>1.2903721000002399</v>
      </c>
      <c r="CT258">
        <v>12.354192099999601</v>
      </c>
      <c r="CU258">
        <v>132.533170999959</v>
      </c>
      <c r="CV258">
        <v>14.5786911000032</v>
      </c>
      <c r="CW258">
        <v>23.8578179999895</v>
      </c>
      <c r="CX258">
        <v>79.256447999971002</v>
      </c>
      <c r="CY258">
        <v>19.486839999997802</v>
      </c>
      <c r="CZ258">
        <v>146.74436599994101</v>
      </c>
      <c r="DA258">
        <v>11.017507500000599</v>
      </c>
      <c r="DB258">
        <v>10.3688178000011</v>
      </c>
      <c r="DC258">
        <v>23.395664000010601</v>
      </c>
      <c r="DD258">
        <v>2.6322590499985399</v>
      </c>
      <c r="DE258">
        <v>1.5073614600005401</v>
      </c>
      <c r="DF258">
        <v>1.29175899000074</v>
      </c>
      <c r="DG258">
        <v>1.11364146000051</v>
      </c>
      <c r="DH258">
        <v>3.13138575999983</v>
      </c>
      <c r="DJ258">
        <v>1.2892214900002701</v>
      </c>
      <c r="DK258">
        <v>2.59353606999866</v>
      </c>
      <c r="DL258">
        <v>28.9460512500082</v>
      </c>
      <c r="DM258">
        <v>2.32374610999977</v>
      </c>
      <c r="DN258">
        <v>8.6316053000045905</v>
      </c>
      <c r="DO258">
        <v>2.8077391600018</v>
      </c>
      <c r="DP258">
        <v>3.0607531499990701</v>
      </c>
      <c r="DQ258">
        <v>1.3149745699993201</v>
      </c>
      <c r="DR258">
        <v>11.287156639999001</v>
      </c>
      <c r="DS258">
        <v>1.2888603800001901</v>
      </c>
      <c r="DT258">
        <v>1.2967961499998599</v>
      </c>
      <c r="DU258">
        <v>3.9135445399988402</v>
      </c>
      <c r="DV258">
        <v>3.5220461800017802</v>
      </c>
      <c r="DW258">
        <v>3.37197487999947</v>
      </c>
      <c r="DX258">
        <v>1.33809859999928</v>
      </c>
      <c r="DY258">
        <v>124.638920999947</v>
      </c>
      <c r="DZ258">
        <v>1.35623691000001</v>
      </c>
      <c r="EA258">
        <v>1.8465609399991101</v>
      </c>
      <c r="EB258">
        <v>1.1281858500005899</v>
      </c>
      <c r="EC258">
        <v>1.1713166999998099</v>
      </c>
      <c r="ED258">
        <v>1.0972136000000301</v>
      </c>
      <c r="EE258">
        <v>3.0213260800010202</v>
      </c>
      <c r="EF258">
        <v>1.40345648999937</v>
      </c>
      <c r="EG258">
        <v>2.5241280000009301</v>
      </c>
      <c r="EH258">
        <v>1.6876677799991699</v>
      </c>
      <c r="EI258">
        <v>1.7697023399996401</v>
      </c>
      <c r="EJ258">
        <v>1.8067549900006299</v>
      </c>
      <c r="EK258">
        <v>3.2694282999982498</v>
      </c>
      <c r="EL258">
        <v>6.1742080999974904</v>
      </c>
      <c r="EM258">
        <v>30.1468764999881</v>
      </c>
      <c r="EN258">
        <v>1.50165474999994</v>
      </c>
      <c r="EO258">
        <v>1.4101521499997001</v>
      </c>
      <c r="EP258">
        <v>1.1245641599998599</v>
      </c>
      <c r="EQ258">
        <v>1.1405524999990999</v>
      </c>
      <c r="ER258">
        <v>1.38692305999939</v>
      </c>
      <c r="ES258">
        <v>1.10818205999931</v>
      </c>
      <c r="ET258">
        <v>1.6434472900000401</v>
      </c>
      <c r="EU258">
        <v>3.0768887599988402</v>
      </c>
      <c r="EV258">
        <v>1.16057473000001</v>
      </c>
      <c r="EW258">
        <v>1.0550627800003001</v>
      </c>
      <c r="EX258">
        <v>116.51536199997599</v>
      </c>
      <c r="EY258">
        <v>6.4610506300014103</v>
      </c>
      <c r="EZ258">
        <v>3.3772094000014499</v>
      </c>
      <c r="FA258">
        <v>1.1670740699992199</v>
      </c>
      <c r="FC258">
        <v>195.22943529998901</v>
      </c>
      <c r="FD258">
        <v>9509.9992442876101</v>
      </c>
      <c r="FE258">
        <v>107.666753500002</v>
      </c>
      <c r="FF258">
        <v>1.14462717999959</v>
      </c>
      <c r="FG258">
        <v>4241.5377734080002</v>
      </c>
      <c r="FH258">
        <v>1.0282207000000201</v>
      </c>
      <c r="FI258">
        <v>1.2321845700007501</v>
      </c>
      <c r="FJ258">
        <v>1.3891139099996499</v>
      </c>
      <c r="FK258">
        <v>22.396753439999902</v>
      </c>
      <c r="FL258">
        <v>1.3318450999995499</v>
      </c>
      <c r="FM258">
        <v>2.2610227000004701</v>
      </c>
      <c r="FN258">
        <v>1.9267935000007099</v>
      </c>
      <c r="FO258">
        <v>1.26744030000009</v>
      </c>
      <c r="FP258">
        <v>3.3531982999993502</v>
      </c>
      <c r="FQ258">
        <v>1.59347170000001</v>
      </c>
      <c r="FR258">
        <v>1.24631371999931</v>
      </c>
      <c r="FS258">
        <v>1.2703097199991999</v>
      </c>
      <c r="FT258">
        <v>2.3376697499988901</v>
      </c>
      <c r="FU258">
        <v>2.3342275499999201</v>
      </c>
      <c r="FV258">
        <v>1.26754255000014</v>
      </c>
      <c r="FW258">
        <v>1.4207533999997399</v>
      </c>
      <c r="FX258">
        <v>1.1686674699994899</v>
      </c>
      <c r="FY258">
        <v>1.3284763400006301</v>
      </c>
      <c r="FZ258">
        <v>1.10615897999924</v>
      </c>
      <c r="GA258">
        <v>3.99980973000129</v>
      </c>
      <c r="GB258">
        <v>1.25462139999945</v>
      </c>
      <c r="GC258">
        <v>345.76457122014801</v>
      </c>
      <c r="GD258">
        <v>107.437270399998</v>
      </c>
      <c r="GE258">
        <v>190.925988100003</v>
      </c>
      <c r="GF258">
        <v>297.97549210023101</v>
      </c>
      <c r="GG258">
        <v>285.016413799953</v>
      </c>
      <c r="GH258">
        <v>135.91342379990999</v>
      </c>
      <c r="GI258">
        <v>305.81428370019398</v>
      </c>
      <c r="GJ258">
        <v>119.421664300025</v>
      </c>
      <c r="GK258">
        <v>229.40136480005501</v>
      </c>
      <c r="GL258">
        <v>1.1378519000009</v>
      </c>
      <c r="GM258">
        <v>2.2669826999990601</v>
      </c>
      <c r="GN258">
        <v>1.43401289999929</v>
      </c>
      <c r="GO258">
        <v>6.8152078999992201</v>
      </c>
      <c r="GP258">
        <v>2.9418651999985701</v>
      </c>
      <c r="GQ258">
        <v>1.1587352000005899</v>
      </c>
      <c r="GR258">
        <v>2.2691650999986499</v>
      </c>
      <c r="GS258">
        <v>4.2275792000000401</v>
      </c>
      <c r="GT258">
        <v>2.1583361999983</v>
      </c>
      <c r="GU258">
        <v>2.9437093000015002</v>
      </c>
      <c r="GV258">
        <v>11.9833078999945</v>
      </c>
      <c r="GW258">
        <v>1.42157220000081</v>
      </c>
      <c r="GX258">
        <v>8.2024993999948492</v>
      </c>
      <c r="GY258">
        <v>4.2374828000029101</v>
      </c>
      <c r="GZ258">
        <v>1.0517402000004901</v>
      </c>
      <c r="HA258">
        <v>2.2774122000009802</v>
      </c>
      <c r="HC258">
        <v>5.0807401999991297</v>
      </c>
      <c r="HD258">
        <v>1.3962601999992299</v>
      </c>
      <c r="HE258">
        <v>155.66804159991401</v>
      </c>
      <c r="HF258">
        <v>3.5966664000006898</v>
      </c>
      <c r="HG258">
        <v>1.01012359999913</v>
      </c>
      <c r="HH258">
        <v>2.1782529999982199</v>
      </c>
      <c r="HI258">
        <v>6.0163699999975497</v>
      </c>
      <c r="HJ258">
        <v>1.15025889999924</v>
      </c>
      <c r="HK258">
        <v>4.0652138000004898</v>
      </c>
      <c r="HL258">
        <v>189.283836550079</v>
      </c>
      <c r="HM258">
        <v>4.5975095399990096</v>
      </c>
      <c r="HN258">
        <v>82.626636940054595</v>
      </c>
      <c r="HO258">
        <v>1161.38101357035</v>
      </c>
      <c r="HP258">
        <v>1.17403306000051</v>
      </c>
      <c r="HQ258">
        <v>1.21171058999971</v>
      </c>
      <c r="HR258">
        <v>119.422408669954</v>
      </c>
      <c r="HS258">
        <v>193.467810739996</v>
      </c>
      <c r="HT258">
        <v>139.78700072993499</v>
      </c>
      <c r="HU258">
        <v>161.31613440997899</v>
      </c>
      <c r="HV258">
        <v>163.957448829897</v>
      </c>
      <c r="HW258">
        <v>469.918134060223</v>
      </c>
      <c r="HX258">
        <v>123.377849529963</v>
      </c>
      <c r="HY258">
        <v>145.505391089944</v>
      </c>
      <c r="HZ258">
        <v>110.615383269964</v>
      </c>
      <c r="IA258">
        <v>1.1081427000008299</v>
      </c>
      <c r="IB258">
        <v>1.1176078999997101</v>
      </c>
      <c r="IC258">
        <v>1.1817097000002801</v>
      </c>
      <c r="ID258">
        <v>1.1868386999995</v>
      </c>
      <c r="IE258">
        <v>1.0250495000000199</v>
      </c>
      <c r="IF258">
        <v>1.4128529999998101</v>
      </c>
      <c r="IG258">
        <v>1.8281191999994899</v>
      </c>
      <c r="IH258">
        <v>1.3784732999993099</v>
      </c>
      <c r="II258">
        <v>1.38165610000033</v>
      </c>
      <c r="IJ258">
        <v>1.0490532999992901</v>
      </c>
      <c r="IK258">
        <v>1.1117020999990901</v>
      </c>
      <c r="IL258">
        <v>1.13246199999958</v>
      </c>
      <c r="IM258">
        <v>1.18485929999952</v>
      </c>
      <c r="IN258">
        <v>1.0412085999996601</v>
      </c>
      <c r="IO258">
        <v>1.03660180000043</v>
      </c>
      <c r="IP258">
        <v>3.0730985000009201</v>
      </c>
      <c r="IQ258">
        <v>1.1190521999997101</v>
      </c>
      <c r="IR258">
        <v>1.0244172000002401</v>
      </c>
      <c r="IS258">
        <v>1.33849349999946</v>
      </c>
      <c r="IT258">
        <v>1.3703757999992401</v>
      </c>
      <c r="IU258">
        <v>1.18414590000066</v>
      </c>
      <c r="IV258">
        <v>1.5391732000007301</v>
      </c>
      <c r="IW258">
        <v>1.04190229999949</v>
      </c>
      <c r="IX258">
        <v>1.6705191000000901</v>
      </c>
      <c r="IY258">
        <v>1.40293380000003</v>
      </c>
      <c r="IZ258">
        <v>1.97340319999967</v>
      </c>
      <c r="JA258">
        <v>1.43717590000051</v>
      </c>
      <c r="JB258">
        <v>1.2204416000004099</v>
      </c>
      <c r="JC258">
        <v>1.1985552999994999</v>
      </c>
      <c r="JD258">
        <v>1.1826533000003101</v>
      </c>
      <c r="JE258">
        <v>1.1817788000007601</v>
      </c>
      <c r="JF258">
        <v>4.3232159000035599</v>
      </c>
      <c r="JG258">
        <v>1.5251179000006201</v>
      </c>
      <c r="JH258">
        <v>1.40946810000059</v>
      </c>
      <c r="JI258">
        <v>1.02670500000022</v>
      </c>
      <c r="JJ258">
        <v>5.8570959999997303</v>
      </c>
      <c r="JK258">
        <v>1.61335660000077</v>
      </c>
      <c r="JL258">
        <v>1.6115946999998401</v>
      </c>
      <c r="JM258">
        <v>1.85373790000085</v>
      </c>
      <c r="JN258">
        <v>1.17828159999954</v>
      </c>
      <c r="JO258">
        <v>2.4420888499989801</v>
      </c>
      <c r="JP258">
        <v>511.83410678012302</v>
      </c>
      <c r="JQ258">
        <v>197.70995814003999</v>
      </c>
      <c r="JR258">
        <v>11.922302000006299</v>
      </c>
      <c r="JS258">
        <v>1.8858216999997199</v>
      </c>
      <c r="JT258">
        <v>1.25289779999912</v>
      </c>
      <c r="JU258">
        <v>5.9055042999971201</v>
      </c>
      <c r="JV258">
        <v>115.042942999979</v>
      </c>
      <c r="JW258">
        <v>0.97984069999984102</v>
      </c>
      <c r="JX258">
        <v>107.803627999965</v>
      </c>
      <c r="JY258">
        <v>1.1571700599997701</v>
      </c>
      <c r="JZ258">
        <v>1.18793772999925</v>
      </c>
      <c r="KA258">
        <v>122.063012999948</v>
      </c>
      <c r="KB258">
        <v>77.438910000026198</v>
      </c>
      <c r="KC258">
        <v>116.69387800002001</v>
      </c>
      <c r="KD258">
        <v>112.14168700005401</v>
      </c>
      <c r="KE258">
        <v>117.525131999981</v>
      </c>
      <c r="KF258">
        <v>99.599761000019498</v>
      </c>
      <c r="KG258">
        <v>123.037073999993</v>
      </c>
      <c r="KH258">
        <v>111.490712999948</v>
      </c>
      <c r="KI258">
        <v>168.60186899988901</v>
      </c>
      <c r="KJ258">
        <v>158.14588800002801</v>
      </c>
      <c r="KK258">
        <v>122.030006999965</v>
      </c>
      <c r="KL258">
        <v>110.75310900004099</v>
      </c>
      <c r="KM258">
        <v>148.98819099995299</v>
      </c>
      <c r="KN258">
        <v>130.58893000008501</v>
      </c>
      <c r="KO258">
        <v>105.60727599996601</v>
      </c>
      <c r="KP258">
        <v>101.960008000024</v>
      </c>
      <c r="KQ258">
        <v>171.43541299994101</v>
      </c>
      <c r="KR258">
        <v>255.10600699996601</v>
      </c>
      <c r="KS258">
        <v>145.40354799991499</v>
      </c>
      <c r="KT258">
        <v>140.24014099990001</v>
      </c>
      <c r="KU258">
        <v>227.76580599998101</v>
      </c>
      <c r="KV258">
        <v>110.831251000054</v>
      </c>
      <c r="KW258">
        <v>111.38527299999301</v>
      </c>
      <c r="KX258">
        <v>178.595065000001</v>
      </c>
      <c r="KY258">
        <v>202.17274000006699</v>
      </c>
      <c r="KZ258">
        <v>99.884844999993206</v>
      </c>
      <c r="LA258">
        <v>117.59665600000901</v>
      </c>
      <c r="LB258">
        <v>124.591023999965</v>
      </c>
      <c r="LC258">
        <v>112.412101999973</v>
      </c>
      <c r="LD258">
        <v>210.13388000009601</v>
      </c>
      <c r="LE258">
        <v>84.376704000052996</v>
      </c>
      <c r="LF258">
        <v>124.712089000037</v>
      </c>
      <c r="LG258">
        <v>114.198698000051</v>
      </c>
      <c r="LH258">
        <v>106.627969000023</v>
      </c>
      <c r="LI258">
        <v>126.66394400002901</v>
      </c>
      <c r="LJ258">
        <v>118.92436599999201</v>
      </c>
      <c r="LK258">
        <v>153.48646400007399</v>
      </c>
      <c r="LL258">
        <v>256.74561400012999</v>
      </c>
      <c r="LM258">
        <v>203.64289600006299</v>
      </c>
      <c r="LN258">
        <v>117.35105699999301</v>
      </c>
      <c r="LO258">
        <v>154.322697999887</v>
      </c>
      <c r="LP258">
        <v>99.1027320000576</v>
      </c>
      <c r="LQ258">
        <v>116.01395799999599</v>
      </c>
      <c r="LR258">
        <v>84.017534999991796</v>
      </c>
      <c r="LS258">
        <v>161.05910099996299</v>
      </c>
      <c r="LT258">
        <v>138.23782399995301</v>
      </c>
      <c r="LU258">
        <v>111.414711000049</v>
      </c>
      <c r="LV258">
        <v>153.36978799989399</v>
      </c>
      <c r="LW258">
        <v>103.439129999955</v>
      </c>
      <c r="LX258">
        <v>110.734705999959</v>
      </c>
      <c r="LY258">
        <v>128.39800100005201</v>
      </c>
      <c r="LZ258">
        <v>120.059269999969</v>
      </c>
      <c r="MA258">
        <v>98.8319040000206</v>
      </c>
      <c r="MB258">
        <v>115.15661299996999</v>
      </c>
      <c r="MC258">
        <v>151.87719999998799</v>
      </c>
      <c r="MD258">
        <v>110.18466200004301</v>
      </c>
      <c r="ME258">
        <v>92.444220999954297</v>
      </c>
      <c r="MF258">
        <v>102.531511000008</v>
      </c>
      <c r="MG258">
        <v>103.187791000004</v>
      </c>
      <c r="MH258">
        <v>149.45356800011399</v>
      </c>
      <c r="MI258">
        <v>221.89673199993601</v>
      </c>
      <c r="MJ258">
        <v>102.50681199994899</v>
      </c>
      <c r="MK258">
        <v>108.171863000025</v>
      </c>
      <c r="ML258">
        <v>159.57650600001199</v>
      </c>
      <c r="MM258">
        <v>113.571696999948</v>
      </c>
      <c r="MN258">
        <v>100.66917100001599</v>
      </c>
      <c r="MO258">
        <v>138.51157699991001</v>
      </c>
      <c r="MP258">
        <v>113.27283599995999</v>
      </c>
      <c r="MQ258">
        <v>110.71347399998901</v>
      </c>
      <c r="MR258">
        <v>98.152417000033907</v>
      </c>
      <c r="MS258">
        <v>94.174842000007601</v>
      </c>
      <c r="MT258">
        <v>220.58300000010101</v>
      </c>
      <c r="MU258">
        <v>290.37042000004999</v>
      </c>
      <c r="MV258">
        <v>211.51233400008601</v>
      </c>
      <c r="MW258">
        <v>258.51109200017498</v>
      </c>
      <c r="MX258">
        <v>103.618601000053</v>
      </c>
      <c r="MY258">
        <v>327.47355199977801</v>
      </c>
      <c r="MZ258">
        <v>324.61386799998598</v>
      </c>
      <c r="NA258">
        <v>316.97531099989999</v>
      </c>
      <c r="NB258">
        <v>126.014734999975</v>
      </c>
      <c r="NC258">
        <v>284.949696999975</v>
      </c>
      <c r="ND258">
        <v>101.324943999993</v>
      </c>
      <c r="NE258">
        <v>136.76317099994</v>
      </c>
      <c r="NF258">
        <v>223.05862500006299</v>
      </c>
      <c r="NG258">
        <v>156.57313899998601</v>
      </c>
      <c r="NH258">
        <v>146.928278000094</v>
      </c>
      <c r="NI258">
        <v>130.09907800005701</v>
      </c>
      <c r="NJ258">
        <v>114.33493300003499</v>
      </c>
      <c r="NK258">
        <v>120.488236999954</v>
      </c>
      <c r="NL258">
        <v>119.716605999973</v>
      </c>
      <c r="NM258">
        <v>119.426005000016</v>
      </c>
      <c r="NN258">
        <v>154.52134800003799</v>
      </c>
      <c r="NO258">
        <v>103.77916599996399</v>
      </c>
      <c r="NP258">
        <v>134.01314299996</v>
      </c>
      <c r="NQ258">
        <v>106.36238900001599</v>
      </c>
      <c r="NR258">
        <v>1.6801637999997201</v>
      </c>
      <c r="NS258">
        <v>3.57273290000012</v>
      </c>
      <c r="NT258">
        <v>1.3221952999992901</v>
      </c>
      <c r="NU258">
        <v>1.0544928399995099</v>
      </c>
      <c r="NV258">
        <v>2.45687974999964</v>
      </c>
      <c r="NW258">
        <v>1.16859909999948</v>
      </c>
      <c r="NX258">
        <v>1.03030399999989</v>
      </c>
      <c r="NY258">
        <v>1.1011235000005399</v>
      </c>
      <c r="NZ258">
        <v>1.1989327999999699</v>
      </c>
      <c r="OA258">
        <v>1.14530860000013</v>
      </c>
      <c r="OB258">
        <v>3.8337323000014298</v>
      </c>
      <c r="OC258">
        <v>2.3709937999992698</v>
      </c>
      <c r="OD258">
        <v>3.2803243999987899</v>
      </c>
      <c r="OE258">
        <v>1.72754159999931</v>
      </c>
      <c r="OF258">
        <v>2.5901368000013498</v>
      </c>
      <c r="OG258">
        <v>5.8222527999969298</v>
      </c>
      <c r="OH258">
        <v>2.22440519999873</v>
      </c>
      <c r="OI258">
        <v>2.4734110999997898</v>
      </c>
      <c r="OJ258">
        <v>1.1697910999992001</v>
      </c>
      <c r="OK258">
        <v>1.31015750000006</v>
      </c>
      <c r="OL258">
        <v>1.4010343000009</v>
      </c>
      <c r="OM258">
        <v>3.2306584899997701</v>
      </c>
      <c r="ON258">
        <v>3.3838697999999598</v>
      </c>
      <c r="OO258">
        <v>1.42426415000045</v>
      </c>
      <c r="OP258">
        <v>2.1745431700001099</v>
      </c>
      <c r="OQ258">
        <v>2.8873833600009702</v>
      </c>
      <c r="OR258">
        <v>2.7090230200010401</v>
      </c>
      <c r="OS258">
        <v>2.5487507399993801</v>
      </c>
      <c r="OT258">
        <v>2.9567716499987</v>
      </c>
      <c r="OU258">
        <v>1.0826887500006701</v>
      </c>
      <c r="OV258">
        <v>1.66486400999929</v>
      </c>
      <c r="OW258">
        <v>2.6360287999996199</v>
      </c>
      <c r="OX258">
        <v>2.8403530200012002</v>
      </c>
      <c r="OY258">
        <v>55.5098697100184</v>
      </c>
      <c r="OZ258">
        <v>2.7420111899991801</v>
      </c>
      <c r="PA258">
        <v>10.768261310004201</v>
      </c>
      <c r="PB258">
        <v>2.7476682999986202</v>
      </c>
      <c r="PC258">
        <v>3.6237990299996499</v>
      </c>
      <c r="PD258">
        <v>3.1572887500005899</v>
      </c>
      <c r="PE258">
        <v>1.8306138299994901</v>
      </c>
      <c r="PF258">
        <v>101.35483930003799</v>
      </c>
      <c r="PH258">
        <v>3.89793469999859</v>
      </c>
      <c r="PI258">
        <v>6.0490720000016198</v>
      </c>
      <c r="PJ258">
        <v>4.1186556999964496</v>
      </c>
      <c r="PK258">
        <v>1.0995387000002701</v>
      </c>
      <c r="PL258">
        <v>1.2882053600005701</v>
      </c>
      <c r="PM258">
        <v>1.3403301599992099</v>
      </c>
      <c r="PN258">
        <v>1.5911455000004899</v>
      </c>
      <c r="PO258">
        <v>1.6322834799993899</v>
      </c>
      <c r="PP258">
        <v>1.6745620099991401</v>
      </c>
      <c r="PQ258">
        <v>1.7666674100000801</v>
      </c>
      <c r="PR258">
        <v>1.42309598000065</v>
      </c>
      <c r="PS258">
        <v>1.7892314100008699</v>
      </c>
      <c r="PT258">
        <v>1.98058974000014</v>
      </c>
      <c r="PU258">
        <v>3.3083142399991599</v>
      </c>
      <c r="PV258">
        <v>8.7932161299977505</v>
      </c>
      <c r="PW258">
        <v>214.01751270005499</v>
      </c>
      <c r="PX258">
        <v>2.1519589999989002</v>
      </c>
      <c r="PY258">
        <v>167.58427129988601</v>
      </c>
      <c r="PZ258">
        <v>1.8718893000004799</v>
      </c>
      <c r="QA258">
        <v>1.68388109999978</v>
      </c>
      <c r="QB258">
        <v>107.133539099945</v>
      </c>
      <c r="QC258">
        <v>2.0249885000012</v>
      </c>
      <c r="QD258">
        <v>42680.6303843856</v>
      </c>
      <c r="QE258">
        <v>2.45478229999935</v>
      </c>
      <c r="QF258">
        <v>2.3820125800011702</v>
      </c>
      <c r="QG258">
        <v>211.32216793997199</v>
      </c>
      <c r="QH258">
        <v>116.902213369962</v>
      </c>
      <c r="QI258">
        <v>1.1144245499999701</v>
      </c>
      <c r="QJ258">
        <v>1.14435785000023</v>
      </c>
      <c r="QK258">
        <v>1.0849341100001799</v>
      </c>
      <c r="QL258">
        <v>1.08405535999918</v>
      </c>
      <c r="QM258">
        <v>15.305870249998399</v>
      </c>
      <c r="QN258">
        <v>1.59577689999969</v>
      </c>
      <c r="QO258">
        <v>99.799311000038898</v>
      </c>
      <c r="QP258">
        <v>1.4862319999992899</v>
      </c>
      <c r="QQ258">
        <v>1.3799825999994899</v>
      </c>
      <c r="QR258">
        <v>1.1490818999991499</v>
      </c>
      <c r="QS258">
        <v>1.6940458000008201</v>
      </c>
      <c r="QT258">
        <v>1.4146753000004499</v>
      </c>
      <c r="QU258">
        <v>115.83734500000701</v>
      </c>
      <c r="QV258">
        <v>100.187129999977</v>
      </c>
      <c r="QW258">
        <v>185.46434599999299</v>
      </c>
      <c r="QX258">
        <v>110.664819000056</v>
      </c>
      <c r="QY258">
        <v>105.80589900002801</v>
      </c>
      <c r="QZ258">
        <v>107.78313999995601</v>
      </c>
      <c r="RA258">
        <v>106.720543000032</v>
      </c>
      <c r="RB258">
        <v>1.2350059899999899</v>
      </c>
      <c r="RC258">
        <v>2.3331152600003402</v>
      </c>
      <c r="RD258">
        <v>155.046434999909</v>
      </c>
      <c r="RE258">
        <v>106.956305</v>
      </c>
      <c r="RF258">
        <v>112.37705999997</v>
      </c>
      <c r="RG258">
        <v>125.338963999995</v>
      </c>
      <c r="RH258">
        <v>153.14858200005301</v>
      </c>
      <c r="RI258">
        <v>249.823510000017</v>
      </c>
      <c r="RJ258">
        <v>101.667310000048</v>
      </c>
      <c r="RK258">
        <v>100.333541000029</v>
      </c>
      <c r="RL258">
        <v>285.35215600021201</v>
      </c>
      <c r="RM258">
        <v>55.215833999973299</v>
      </c>
      <c r="RN258">
        <v>275.31850400008301</v>
      </c>
      <c r="RO258">
        <v>173.40423700003899</v>
      </c>
      <c r="RP258">
        <v>225.64942799997499</v>
      </c>
      <c r="RQ258">
        <v>107.29280299996</v>
      </c>
      <c r="RR258">
        <v>388.00467999978002</v>
      </c>
      <c r="RS258">
        <v>200.62643900001399</v>
      </c>
      <c r="RT258">
        <v>113.179221999948</v>
      </c>
      <c r="RU258">
        <v>191.51557800010801</v>
      </c>
      <c r="RV258">
        <v>336.65688600018598</v>
      </c>
      <c r="RW258">
        <v>64.433049999992406</v>
      </c>
      <c r="RX258">
        <v>374.42805199976999</v>
      </c>
      <c r="RY258">
        <v>202.24634600011601</v>
      </c>
      <c r="RZ258">
        <v>643.97600600030296</v>
      </c>
      <c r="SA258">
        <v>697.59492100030195</v>
      </c>
      <c r="SB258">
        <v>284.64034900022699</v>
      </c>
      <c r="SC258">
        <v>102.636653000023</v>
      </c>
      <c r="SD258">
        <v>196.666701999959</v>
      </c>
      <c r="SE258">
        <v>367.24820999987401</v>
      </c>
      <c r="SF258">
        <v>263.334114000201</v>
      </c>
      <c r="SG258">
        <v>719.71080200001597</v>
      </c>
      <c r="SH258">
        <v>108.987644999987</v>
      </c>
      <c r="SI258">
        <v>102.30431399995</v>
      </c>
      <c r="SJ258">
        <v>7982.4120939969998</v>
      </c>
      <c r="SK258">
        <v>64.955523999990007</v>
      </c>
      <c r="SL258">
        <v>151.287893000059</v>
      </c>
      <c r="SM258">
        <v>287.72757200012001</v>
      </c>
      <c r="SN258">
        <v>343.38991300016602</v>
      </c>
      <c r="SO258">
        <v>203.62288799998399</v>
      </c>
      <c r="SP258">
        <v>567.14092000015103</v>
      </c>
      <c r="SQ258">
        <v>203.85101000009999</v>
      </c>
      <c r="SR258">
        <v>53.950176000013002</v>
      </c>
      <c r="SS258">
        <v>49.025774999987298</v>
      </c>
      <c r="ST258">
        <v>203.568544999929</v>
      </c>
      <c r="SU258">
        <v>197.46124699991199</v>
      </c>
      <c r="SV258">
        <v>205.160652999999</v>
      </c>
      <c r="SW258">
        <v>170.32245499989901</v>
      </c>
      <c r="SX258">
        <v>213.018443000037</v>
      </c>
      <c r="SY258">
        <v>182.13566499995099</v>
      </c>
      <c r="SZ258">
        <v>119.24497300002299</v>
      </c>
      <c r="TA258">
        <v>150.55079600005399</v>
      </c>
      <c r="TB258">
        <v>109.705698000034</v>
      </c>
      <c r="TC258">
        <v>155.27212699991699</v>
      </c>
      <c r="TD258">
        <v>143.499000000069</v>
      </c>
      <c r="TE258">
        <v>523.98429100029205</v>
      </c>
      <c r="TF258">
        <v>114.418326999992</v>
      </c>
      <c r="TG258">
        <v>122.81229599996</v>
      </c>
      <c r="TH258">
        <v>570.16064899973605</v>
      </c>
      <c r="TI258">
        <v>89.698516999953398</v>
      </c>
      <c r="TJ258">
        <v>354.50219900021301</v>
      </c>
      <c r="TM258">
        <v>500.05536600016097</v>
      </c>
      <c r="TN258">
        <v>195.02179699996501</v>
      </c>
      <c r="TO258">
        <v>500.84627000009601</v>
      </c>
      <c r="TQ258">
        <v>500.653508999851</v>
      </c>
      <c r="TR258">
        <v>500.54581499984499</v>
      </c>
      <c r="TS258">
        <v>204.184822000097</v>
      </c>
      <c r="TT258">
        <v>166.254692000104</v>
      </c>
      <c r="TU258">
        <v>104.118046000018</v>
      </c>
      <c r="TV258">
        <v>109.97700199997099</v>
      </c>
      <c r="TW258">
        <v>356.24469499988498</v>
      </c>
      <c r="TX258">
        <v>130.32607599999801</v>
      </c>
      <c r="TY258">
        <v>110.672966000042</v>
      </c>
      <c r="TZ258">
        <v>411.676289999858</v>
      </c>
      <c r="UA258">
        <v>149.74491499992999</v>
      </c>
      <c r="UB258">
        <v>134.92756199999701</v>
      </c>
      <c r="UC258">
        <v>118.306007000036</v>
      </c>
      <c r="UD258">
        <v>111.653500000015</v>
      </c>
      <c r="UE258">
        <v>138.673207999906</v>
      </c>
      <c r="UF258">
        <v>113.707886000047</v>
      </c>
      <c r="UG258">
        <v>130.79961699992401</v>
      </c>
      <c r="UH258">
        <v>137.09437600011</v>
      </c>
      <c r="UI258">
        <v>119.459919000044</v>
      </c>
      <c r="UJ258">
        <v>112.598114000051</v>
      </c>
      <c r="UK258">
        <v>136.969991999911</v>
      </c>
      <c r="UL258">
        <v>143.94787900010101</v>
      </c>
      <c r="UM258">
        <v>111.972609000048</v>
      </c>
      <c r="UN258">
        <v>145.04458900005599</v>
      </c>
      <c r="UO258">
        <v>193.62029900005999</v>
      </c>
      <c r="UP258">
        <v>195.80547600006699</v>
      </c>
      <c r="UQ258">
        <v>104.551841999986</v>
      </c>
      <c r="UR258">
        <v>109.114566999953</v>
      </c>
      <c r="US258">
        <v>344.96683599986102</v>
      </c>
      <c r="UT258">
        <v>344.21462799981202</v>
      </c>
      <c r="UU258">
        <v>1906.13448699936</v>
      </c>
      <c r="UV258">
        <v>137.738468999974</v>
      </c>
      <c r="UW258">
        <v>435.12043400015699</v>
      </c>
      <c r="UX258">
        <v>105.94307499995899</v>
      </c>
      <c r="UY258">
        <v>59.411095999996199</v>
      </c>
      <c r="UZ258">
        <v>13.499815999995899</v>
      </c>
      <c r="VA258">
        <v>161.83109900006099</v>
      </c>
      <c r="VB258">
        <v>114.241597000044</v>
      </c>
      <c r="VD258">
        <v>120.036302999943</v>
      </c>
      <c r="VE258">
        <v>107.148444000049</v>
      </c>
      <c r="VF258">
        <v>148.366952999961</v>
      </c>
      <c r="VG258">
        <v>150.81210300000399</v>
      </c>
      <c r="VH258">
        <v>111.652080000029</v>
      </c>
      <c r="VI258">
        <v>105.293509999989</v>
      </c>
      <c r="VJ258">
        <v>116.58471700002001</v>
      </c>
      <c r="VK258">
        <v>115.14537799998701</v>
      </c>
      <c r="VL258">
        <v>105.24412499996799</v>
      </c>
      <c r="VM258">
        <v>108.161195000052</v>
      </c>
      <c r="VN258">
        <v>211.93768099998101</v>
      </c>
      <c r="VO258">
        <v>105.685975000029</v>
      </c>
      <c r="VP258">
        <v>287.813765999861</v>
      </c>
      <c r="VQ258">
        <v>191.75030800001699</v>
      </c>
      <c r="VR258">
        <v>110.82402499998</v>
      </c>
      <c r="VS258">
        <v>105.69043800002</v>
      </c>
      <c r="VT258">
        <v>121.59267699997901</v>
      </c>
      <c r="VU258">
        <v>158.81869199988401</v>
      </c>
      <c r="VV258">
        <v>195.36999400006599</v>
      </c>
      <c r="VW258">
        <v>166.667192999972</v>
      </c>
      <c r="VX258">
        <v>145.81260600010901</v>
      </c>
      <c r="VY258">
        <v>106.423319000052</v>
      </c>
      <c r="VZ258">
        <v>108.71624400000999</v>
      </c>
      <c r="WA258">
        <v>103.08704599994201</v>
      </c>
      <c r="WB258">
        <v>285.17025300022198</v>
      </c>
      <c r="WC258">
        <v>183.97940100007699</v>
      </c>
      <c r="WD258">
        <v>202.75302900001401</v>
      </c>
      <c r="WE258">
        <v>104.974783999962</v>
      </c>
      <c r="WF258">
        <v>104.188036000007</v>
      </c>
      <c r="WH258">
        <v>109.972444999963</v>
      </c>
      <c r="WI258">
        <v>119.792637999984</v>
      </c>
      <c r="WJ258">
        <v>29.765042999992101</v>
      </c>
      <c r="WK258">
        <v>112.28222000005201</v>
      </c>
      <c r="WL258">
        <v>103.498283999972</v>
      </c>
      <c r="WM258">
        <v>220.20397699996801</v>
      </c>
      <c r="WN258">
        <v>283.33384199999301</v>
      </c>
      <c r="WO258">
        <v>346.78351699979999</v>
      </c>
      <c r="WP258">
        <v>216.94325000001101</v>
      </c>
      <c r="WQ258">
        <v>243.66483899997499</v>
      </c>
      <c r="WR258">
        <v>328.13462299993301</v>
      </c>
      <c r="WS258">
        <v>288.07585499994502</v>
      </c>
      <c r="WT258">
        <v>558.63275399990403</v>
      </c>
      <c r="WU258">
        <v>569.33729699999105</v>
      </c>
      <c r="WV258">
        <v>889.748910999857</v>
      </c>
      <c r="WW258">
        <v>123.253958999994</v>
      </c>
      <c r="WX258">
        <v>299.30202799988899</v>
      </c>
      <c r="WY258">
        <v>147.30325000011399</v>
      </c>
      <c r="WZ258">
        <v>261.90823799977102</v>
      </c>
      <c r="XA258">
        <v>93.260874000028707</v>
      </c>
      <c r="XB258">
        <v>203.63687300006899</v>
      </c>
      <c r="XC258">
        <v>95.166672999970601</v>
      </c>
      <c r="XD258">
        <v>487.62452299986001</v>
      </c>
      <c r="XE258">
        <v>162.378562999889</v>
      </c>
      <c r="XF258">
        <v>240.49257600004799</v>
      </c>
      <c r="XG258">
        <v>99.668397999950699</v>
      </c>
      <c r="XH258">
        <v>204.94920099992299</v>
      </c>
      <c r="XI258">
        <v>100.479491999955</v>
      </c>
      <c r="XJ258">
        <v>213.63883799989699</v>
      </c>
      <c r="XK258">
        <v>56.680732999986503</v>
      </c>
      <c r="XL258">
        <v>1.53389095000057</v>
      </c>
      <c r="XM258">
        <v>5.8967077199995401</v>
      </c>
      <c r="XN258">
        <v>1.1417366500008901</v>
      </c>
      <c r="XO258">
        <v>1.86253371999919</v>
      </c>
      <c r="XP258">
        <v>1.7880517600006001</v>
      </c>
      <c r="XQ258">
        <v>22.725213930010799</v>
      </c>
      <c r="XR258">
        <v>1.2910494299994799</v>
      </c>
      <c r="XS258">
        <v>1.3162220100002699</v>
      </c>
      <c r="XT258">
        <v>2.3869822599990602</v>
      </c>
      <c r="XU258">
        <v>2.3092426100010899</v>
      </c>
      <c r="XV258">
        <v>2.8229764999996401</v>
      </c>
      <c r="XW258">
        <v>3.3351077000006599</v>
      </c>
      <c r="XX258">
        <v>3.3752219000016299</v>
      </c>
      <c r="XY258">
        <v>3.3214023000000501</v>
      </c>
      <c r="XZ258">
        <v>1.3452327800005199</v>
      </c>
      <c r="YA258">
        <v>11.2117214000027</v>
      </c>
      <c r="YB258">
        <v>1.07102558000042</v>
      </c>
      <c r="YC258">
        <v>1.19615209999938</v>
      </c>
      <c r="YD258">
        <v>1.04031410000061</v>
      </c>
      <c r="YE258">
        <v>4.1821184000000402</v>
      </c>
      <c r="YF258">
        <v>1.0250214000007001</v>
      </c>
      <c r="YG258">
        <v>0.91390149000017096</v>
      </c>
      <c r="YH258">
        <v>1371.64898698963</v>
      </c>
      <c r="YI258">
        <v>117.497122899978</v>
      </c>
      <c r="YJ258">
        <v>309.80555900000002</v>
      </c>
      <c r="YK258">
        <v>3.1417655000004698</v>
      </c>
      <c r="YL258">
        <v>1.49606517000029</v>
      </c>
      <c r="YM258">
        <v>2463766.3293113699</v>
      </c>
      <c r="YN258">
        <v>1.2128918300004401</v>
      </c>
      <c r="YO258">
        <v>1.1981899099991999</v>
      </c>
      <c r="YP258">
        <v>1.8136333999991601</v>
      </c>
      <c r="YQ258">
        <v>174.328535000095</v>
      </c>
      <c r="YR258">
        <v>140.43615330010701</v>
      </c>
      <c r="YS258">
        <v>6.1779078999970798</v>
      </c>
      <c r="YT258">
        <v>7.3218427999963804</v>
      </c>
      <c r="YU258">
        <v>350.86070649977802</v>
      </c>
      <c r="YV258">
        <v>233.07001690007701</v>
      </c>
      <c r="YW258">
        <v>1.4891275999998499</v>
      </c>
      <c r="YX258">
        <v>1.5251380000008801</v>
      </c>
      <c r="YY258">
        <v>1.2347547999997901</v>
      </c>
      <c r="YZ258">
        <v>3.9635841099989202</v>
      </c>
      <c r="ZA258">
        <v>1.38710071999958</v>
      </c>
      <c r="ZB258">
        <v>4.6779581800001298</v>
      </c>
      <c r="ZC258">
        <v>1.2403584999992701</v>
      </c>
      <c r="ZD258">
        <v>1.13120759999947</v>
      </c>
    </row>
    <row r="259" spans="1:680" x14ac:dyDescent="0.25">
      <c r="A259" s="40">
        <v>44427</v>
      </c>
      <c r="B259" s="6">
        <v>2.11794229999941</v>
      </c>
      <c r="C259" s="6">
        <v>1.97310097000081</v>
      </c>
      <c r="D259">
        <v>1.0265546400005401</v>
      </c>
      <c r="E259">
        <v>1.81305823000002</v>
      </c>
      <c r="F259">
        <v>1.11665198999981</v>
      </c>
      <c r="G259">
        <v>1.16694739999912</v>
      </c>
      <c r="H259">
        <v>1.1262936000002799</v>
      </c>
      <c r="I259">
        <v>3.1264364999988201</v>
      </c>
      <c r="J259">
        <v>1.1639654999999001</v>
      </c>
      <c r="K259">
        <v>2.45931420000124</v>
      </c>
      <c r="L259">
        <v>2.4069907999983098</v>
      </c>
      <c r="M259">
        <v>1.5421196000006601</v>
      </c>
      <c r="N259">
        <v>2.5951659999991499</v>
      </c>
      <c r="O259">
        <v>2.3782615900017801</v>
      </c>
      <c r="P259">
        <v>2.9258315699989899</v>
      </c>
      <c r="Q259">
        <v>0.87728252000033502</v>
      </c>
      <c r="R259">
        <v>2.6770643700001502</v>
      </c>
      <c r="S259">
        <v>2.6564909699991399</v>
      </c>
      <c r="T259">
        <v>3.1254394099996698</v>
      </c>
      <c r="U259">
        <v>1.0475310300007501</v>
      </c>
      <c r="V259">
        <v>1.4502615599994899</v>
      </c>
      <c r="W259">
        <v>2.9557865714014002</v>
      </c>
      <c r="X259">
        <v>2.2665517655004801</v>
      </c>
      <c r="Y259">
        <v>3.5177938000015301</v>
      </c>
      <c r="Z259">
        <v>1.1520942299994199</v>
      </c>
      <c r="AA259">
        <v>1.3255098400004499</v>
      </c>
      <c r="AB259">
        <v>1.1749500700007001</v>
      </c>
      <c r="AC259">
        <v>11.908915659994801</v>
      </c>
      <c r="AD259">
        <v>24.588060579990302</v>
      </c>
      <c r="AE259">
        <v>1.1381289399996599</v>
      </c>
      <c r="AF259">
        <v>71.936949120019605</v>
      </c>
      <c r="AG259">
        <v>10.207353089994299</v>
      </c>
      <c r="AH259">
        <v>1.9611505299999401</v>
      </c>
      <c r="AI259">
        <v>1.17378692999955</v>
      </c>
      <c r="AJ259">
        <v>2.7564110999992399</v>
      </c>
      <c r="AK259">
        <v>2.5125154000015799</v>
      </c>
      <c r="AL259">
        <v>1.56445395999981</v>
      </c>
      <c r="AM259">
        <v>1.7579674999997199</v>
      </c>
      <c r="AN259">
        <v>1038.8219698108701</v>
      </c>
      <c r="AO259">
        <v>249.67342917993699</v>
      </c>
      <c r="AP259">
        <v>187.92243276001</v>
      </c>
      <c r="AQ259">
        <v>13.651486600007001</v>
      </c>
      <c r="AR259">
        <v>1.5950324999994301</v>
      </c>
      <c r="AS259">
        <v>1.3232528900007301</v>
      </c>
      <c r="AT259">
        <v>1.56880529999944</v>
      </c>
      <c r="AU259">
        <v>4.0675714300014096</v>
      </c>
      <c r="AV259">
        <v>3.3107429000010602</v>
      </c>
      <c r="AW259">
        <v>1.4993587499993699</v>
      </c>
      <c r="AX259">
        <v>12.990551909999301</v>
      </c>
      <c r="AY259">
        <v>1.4712571500003799</v>
      </c>
      <c r="AZ259">
        <v>7.0440109999981404</v>
      </c>
      <c r="BA259">
        <v>1.6110931000002899</v>
      </c>
      <c r="BB259">
        <v>4.0953972799980001</v>
      </c>
      <c r="BC259">
        <v>2.58464775000175</v>
      </c>
      <c r="BD259">
        <v>0.96318660999986605</v>
      </c>
      <c r="BE259">
        <v>1.80306550000023</v>
      </c>
      <c r="BF259">
        <v>2.0545406999990501</v>
      </c>
      <c r="BG259">
        <v>2.32250040000145</v>
      </c>
      <c r="BH259">
        <v>2.5899242999985299</v>
      </c>
      <c r="BI259">
        <v>1.7436446999999999</v>
      </c>
      <c r="BJ259">
        <v>112.033925199998</v>
      </c>
      <c r="BK259">
        <v>1.18335950000073</v>
      </c>
      <c r="BL259">
        <v>3.46224249000079</v>
      </c>
      <c r="BM259">
        <v>1.8238435599996601</v>
      </c>
      <c r="BO259">
        <v>1.1366804999997799</v>
      </c>
      <c r="BP259">
        <v>1.13378790000024</v>
      </c>
      <c r="BQ259">
        <v>2.0537046999998001</v>
      </c>
      <c r="BR259">
        <v>2.3363962000003098</v>
      </c>
      <c r="BS259">
        <v>2.3485818000008298</v>
      </c>
      <c r="BT259">
        <v>1.07590320000054</v>
      </c>
      <c r="BU259">
        <v>1.4000969000007899</v>
      </c>
      <c r="BV259">
        <v>2.0476903000017002</v>
      </c>
      <c r="BW259">
        <v>7.2462882000036197</v>
      </c>
      <c r="BX259">
        <v>4.6498903000028804</v>
      </c>
      <c r="BY259">
        <v>3.01163390000147</v>
      </c>
      <c r="BZ259">
        <v>97.128221330000102</v>
      </c>
      <c r="CA259">
        <v>9.4542983999999706</v>
      </c>
      <c r="CB259">
        <v>1.16491280000082</v>
      </c>
      <c r="CC259">
        <v>23.678842299996202</v>
      </c>
      <c r="CD259">
        <v>4.4834966999988</v>
      </c>
      <c r="CE259">
        <v>9.7016185999964399</v>
      </c>
      <c r="CF259">
        <v>2.7796903999987999</v>
      </c>
      <c r="CG259">
        <v>38.895137200015597</v>
      </c>
      <c r="CH259">
        <v>1.05892019999919</v>
      </c>
      <c r="CI259">
        <v>1.9724829999995599</v>
      </c>
      <c r="CJ259">
        <v>6.2020214000003797</v>
      </c>
      <c r="CK259">
        <v>4.6370224999991496</v>
      </c>
      <c r="CL259">
        <v>2.3208115000015801</v>
      </c>
      <c r="CM259">
        <v>3.1557075999989999</v>
      </c>
      <c r="CN259">
        <v>32.082745500025297</v>
      </c>
      <c r="CO259">
        <v>1.2813937999999301</v>
      </c>
      <c r="CP259">
        <v>1.8800831000007701</v>
      </c>
      <c r="CQ259">
        <v>1.3701261999995</v>
      </c>
      <c r="CR259">
        <v>1.29654099999971</v>
      </c>
      <c r="CS259">
        <v>1.29192449999937</v>
      </c>
      <c r="CT259">
        <v>12.3586773999996</v>
      </c>
      <c r="CU259">
        <v>132.533308000071</v>
      </c>
      <c r="CV259">
        <v>14.5809176000039</v>
      </c>
      <c r="CW259">
        <v>24.2987910000084</v>
      </c>
      <c r="CX259">
        <v>79.568904999992796</v>
      </c>
      <c r="CY259">
        <v>19.504184999997999</v>
      </c>
      <c r="CZ259">
        <v>146.75169300008599</v>
      </c>
      <c r="DA259">
        <v>11.020880500000199</v>
      </c>
      <c r="DB259">
        <v>10.3709169000067</v>
      </c>
      <c r="DC259">
        <v>23.401125000004001</v>
      </c>
      <c r="DD259">
        <v>2.6319079999993802</v>
      </c>
      <c r="DE259">
        <v>1.5304723299996099</v>
      </c>
      <c r="DF259">
        <v>1.29110677000062</v>
      </c>
      <c r="DG259">
        <v>1.11307880999993</v>
      </c>
      <c r="DH259">
        <v>3.1306387299991898</v>
      </c>
      <c r="DJ259">
        <v>1.2893621000002899</v>
      </c>
      <c r="DK259">
        <v>2.59760088999974</v>
      </c>
      <c r="DL259">
        <v>28.953688420006099</v>
      </c>
      <c r="DM259">
        <v>2.3202189299991001</v>
      </c>
      <c r="DN259">
        <v>8.6351846000034094</v>
      </c>
      <c r="DO259">
        <v>2.8098925400008699</v>
      </c>
      <c r="DP259">
        <v>3.0620936199993598</v>
      </c>
      <c r="DQ259">
        <v>1.3230496300002399</v>
      </c>
      <c r="DR259">
        <v>11.2798992000025</v>
      </c>
      <c r="DS259">
        <v>1.2891245699993299</v>
      </c>
      <c r="DT259">
        <v>1.29806305999955</v>
      </c>
      <c r="DU259">
        <v>3.9468115400013599</v>
      </c>
      <c r="DV259">
        <v>3.6151933000001</v>
      </c>
      <c r="DW259">
        <v>3.4617398800001</v>
      </c>
      <c r="DX259">
        <v>1.3733994699996399</v>
      </c>
      <c r="DY259">
        <v>125.231590999989</v>
      </c>
      <c r="DZ259">
        <v>1.37601051999991</v>
      </c>
      <c r="EA259">
        <v>1.86864869999954</v>
      </c>
      <c r="EB259">
        <v>1.14171451000038</v>
      </c>
      <c r="EC259">
        <v>1.1716746000001901</v>
      </c>
      <c r="ED259">
        <v>1.09752669999943</v>
      </c>
      <c r="EE259">
        <v>3.0223597199983501</v>
      </c>
      <c r="EF259">
        <v>1.4047633699992701</v>
      </c>
      <c r="EG259">
        <v>2.5243689000017202</v>
      </c>
      <c r="EH259">
        <v>1.70133231</v>
      </c>
      <c r="EI259">
        <v>1.7708337399999401</v>
      </c>
      <c r="EJ259">
        <v>1.82159922000028</v>
      </c>
      <c r="EK259">
        <v>3.2788551999983602</v>
      </c>
      <c r="EL259">
        <v>6.1872244999976802</v>
      </c>
      <c r="EM259">
        <v>30.152033399994298</v>
      </c>
      <c r="EN259">
        <v>1.53278273000069</v>
      </c>
      <c r="EO259">
        <v>1.40984242000013</v>
      </c>
      <c r="EP259">
        <v>1.12456831999953</v>
      </c>
      <c r="EQ259">
        <v>1.1406350199995401</v>
      </c>
      <c r="ER259">
        <v>1.3872343700004399</v>
      </c>
      <c r="ES259">
        <v>1.1089011900003201</v>
      </c>
      <c r="ET259">
        <v>1.6442315299991599</v>
      </c>
      <c r="EU259">
        <v>3.0786963600003201</v>
      </c>
      <c r="EV259">
        <v>1.1610473199998499</v>
      </c>
      <c r="EW259">
        <v>1.0549462899998601</v>
      </c>
      <c r="EX259">
        <v>116.53018899995401</v>
      </c>
      <c r="EY259">
        <v>6.6145827000000299</v>
      </c>
      <c r="EZ259">
        <v>3.4493341000015798</v>
      </c>
      <c r="FA259">
        <v>1.1948436700004099</v>
      </c>
      <c r="FC259">
        <v>196.14538959995801</v>
      </c>
      <c r="FD259">
        <v>9740.1230234950799</v>
      </c>
      <c r="FE259">
        <v>106.93221570004199</v>
      </c>
      <c r="FF259">
        <v>1.1436427000007801</v>
      </c>
      <c r="FG259">
        <v>4285.7354999706104</v>
      </c>
      <c r="FH259">
        <v>1.0265459000002</v>
      </c>
      <c r="FI259">
        <v>1.2489324500002099</v>
      </c>
      <c r="FJ259">
        <v>1.40801834000013</v>
      </c>
      <c r="FK259">
        <v>22.418937259993999</v>
      </c>
      <c r="FL259">
        <v>1.3368121000003199</v>
      </c>
      <c r="FM259">
        <v>2.2576512999985399</v>
      </c>
      <c r="FN259">
        <v>1.8910923999992499</v>
      </c>
      <c r="FO259">
        <v>1.2684417000000401</v>
      </c>
      <c r="FP259">
        <v>3.3560604000012999</v>
      </c>
      <c r="FQ259">
        <v>1.5948881000003901</v>
      </c>
      <c r="FR259">
        <v>1.2455818100006599</v>
      </c>
      <c r="FS259">
        <v>1.2669763699996099</v>
      </c>
      <c r="FT259">
        <v>2.3588373499987898</v>
      </c>
      <c r="FU259">
        <v>2.3556500000013298</v>
      </c>
      <c r="FV259">
        <v>1.2777371499996699</v>
      </c>
      <c r="FW259">
        <v>1.4180235999992901</v>
      </c>
      <c r="FX259">
        <v>1.1667018499993</v>
      </c>
      <c r="FY259">
        <v>1.3233615099998099</v>
      </c>
      <c r="FZ259">
        <v>1.10259695999957</v>
      </c>
      <c r="GA259">
        <v>3.9917691000009698</v>
      </c>
      <c r="GB259">
        <v>1.25274360000003</v>
      </c>
      <c r="GC259">
        <v>351.39375074021501</v>
      </c>
      <c r="GD259">
        <v>107.562503000023</v>
      </c>
      <c r="GE259">
        <v>192.34672249993301</v>
      </c>
      <c r="GF259">
        <v>297.29509289981797</v>
      </c>
      <c r="GG259">
        <v>284.034193099942</v>
      </c>
      <c r="GH259">
        <v>135.44597540004199</v>
      </c>
      <c r="GI259">
        <v>311.09026770014299</v>
      </c>
      <c r="GJ259">
        <v>120.245709700044</v>
      </c>
      <c r="GK259">
        <v>230.94324690010399</v>
      </c>
      <c r="GL259">
        <v>1.1382518999998901</v>
      </c>
      <c r="GM259">
        <v>2.2739317000014099</v>
      </c>
      <c r="GN259">
        <v>1.43915720000041</v>
      </c>
      <c r="GO259">
        <v>6.86302850000357</v>
      </c>
      <c r="GP259">
        <v>2.9433233999989201</v>
      </c>
      <c r="GQ259">
        <v>1.1611876999995701</v>
      </c>
      <c r="GR259">
        <v>2.2722240000002798</v>
      </c>
      <c r="GS259">
        <v>4.2576333999968501</v>
      </c>
      <c r="GT259">
        <v>2.1605951999990798</v>
      </c>
      <c r="GU259">
        <v>2.9550877000001501</v>
      </c>
      <c r="GV259">
        <v>12.018632999999699</v>
      </c>
      <c r="GW259">
        <v>1.4218779999991999</v>
      </c>
      <c r="GX259">
        <v>8.1849917999934405</v>
      </c>
      <c r="GY259">
        <v>4.2396259000015597</v>
      </c>
      <c r="GZ259">
        <v>1.0523119000008601</v>
      </c>
      <c r="HA259">
        <v>2.2882638000009998</v>
      </c>
      <c r="HC259">
        <v>5.11706240000058</v>
      </c>
      <c r="HD259">
        <v>1.41313789999913</v>
      </c>
      <c r="HE259">
        <v>155.56006429996299</v>
      </c>
      <c r="HF259">
        <v>3.5985356999990499</v>
      </c>
      <c r="HG259">
        <v>1.0179322000003601</v>
      </c>
      <c r="HH259">
        <v>2.18871059999947</v>
      </c>
      <c r="HI259">
        <v>6.0199436999973797</v>
      </c>
      <c r="HJ259">
        <v>1.1508154999992299</v>
      </c>
      <c r="HK259">
        <v>4.1711566000012699</v>
      </c>
      <c r="HL259">
        <v>191.86714257998401</v>
      </c>
      <c r="HM259">
        <v>4.6341810099984304</v>
      </c>
      <c r="HN259">
        <v>83.361487600021107</v>
      </c>
      <c r="HO259">
        <v>1169.41574273072</v>
      </c>
      <c r="HP259">
        <v>1.1743207500003301</v>
      </c>
      <c r="HQ259">
        <v>1.2120231699991599</v>
      </c>
      <c r="HR259">
        <v>119.299076589989</v>
      </c>
      <c r="HS259">
        <v>196.89561343006801</v>
      </c>
      <c r="HT259">
        <v>139.03367701009799</v>
      </c>
      <c r="HU259">
        <v>162.07145808008499</v>
      </c>
      <c r="HV259">
        <v>164.734752509976</v>
      </c>
      <c r="HW259">
        <v>470.12877102987801</v>
      </c>
      <c r="HX259">
        <v>123.254844940035</v>
      </c>
      <c r="HY259">
        <v>144.72560484008901</v>
      </c>
      <c r="HZ259">
        <v>109.97421999997501</v>
      </c>
      <c r="IA259">
        <v>1.09989959999984</v>
      </c>
      <c r="IB259">
        <v>1.10929620000024</v>
      </c>
      <c r="IC259">
        <v>1.1736471000003801</v>
      </c>
      <c r="ID259">
        <v>1.18680400000085</v>
      </c>
      <c r="IE259">
        <v>1.0180641999995701</v>
      </c>
      <c r="IF259">
        <v>1.40662060000068</v>
      </c>
      <c r="IG259">
        <v>1.81564699999944</v>
      </c>
      <c r="IH259">
        <v>1.37231740000061</v>
      </c>
      <c r="II259">
        <v>1.37548849999985</v>
      </c>
      <c r="IJ259">
        <v>1.04436689999966</v>
      </c>
      <c r="IK259">
        <v>1.10673999999926</v>
      </c>
      <c r="IL259">
        <v>1.12740680000024</v>
      </c>
      <c r="IM259">
        <v>1.1795700999991801</v>
      </c>
      <c r="IN259">
        <v>1.03655529999924</v>
      </c>
      <c r="IO259">
        <v>1.0319734000004199</v>
      </c>
      <c r="IP259">
        <v>3.0593000000008002</v>
      </c>
      <c r="IQ259">
        <v>1.1140295000004701</v>
      </c>
      <c r="IR259">
        <v>1.0198443000008399</v>
      </c>
      <c r="IS259">
        <v>1.3325181000000199</v>
      </c>
      <c r="IT259">
        <v>1.3642577999998999</v>
      </c>
      <c r="IU259">
        <v>1.17606979999982</v>
      </c>
      <c r="IV259">
        <v>1.52867239999978</v>
      </c>
      <c r="IW259">
        <v>1.03479499999958</v>
      </c>
      <c r="IX259">
        <v>1.6591217999994099</v>
      </c>
      <c r="IY259">
        <v>1.3933615000005399</v>
      </c>
      <c r="IZ259">
        <v>1.9733618999998701</v>
      </c>
      <c r="JA259">
        <v>1.4307865999999201</v>
      </c>
      <c r="JB259">
        <v>1.22042949999923</v>
      </c>
      <c r="JC259">
        <v>1.1903813999997499</v>
      </c>
      <c r="JD259">
        <v>1.1745847000002001</v>
      </c>
      <c r="JE259">
        <v>1.1737171000004301</v>
      </c>
      <c r="JF259">
        <v>4.2937470999968399</v>
      </c>
      <c r="JG259">
        <v>1.5147128999997199</v>
      </c>
      <c r="JH259">
        <v>1.39985279999928</v>
      </c>
      <c r="JI259">
        <v>1.0197057999994299</v>
      </c>
      <c r="JJ259">
        <v>5.8571072999984599</v>
      </c>
      <c r="JK259">
        <v>1.6119921999997999</v>
      </c>
      <c r="JL259">
        <v>1.61023469999964</v>
      </c>
      <c r="JM259">
        <v>1.8529020000005401</v>
      </c>
      <c r="JN259">
        <v>1.17842820000078</v>
      </c>
      <c r="JO259">
        <v>2.4995576900000702</v>
      </c>
      <c r="JP259">
        <v>521.18385749962204</v>
      </c>
      <c r="JQ259">
        <v>201.75230116001299</v>
      </c>
      <c r="JR259">
        <v>11.9407199999987</v>
      </c>
      <c r="JS259">
        <v>1.9267595000001201</v>
      </c>
      <c r="JT259">
        <v>1.2800583000007499</v>
      </c>
      <c r="JU259">
        <v>6.04728199999954</v>
      </c>
      <c r="JV259">
        <v>115.04282800003401</v>
      </c>
      <c r="JW259">
        <v>0.97394189999977199</v>
      </c>
      <c r="JX259">
        <v>107.11842299997799</v>
      </c>
      <c r="JY259">
        <v>1.14635728999929</v>
      </c>
      <c r="JZ259">
        <v>1.17687558999933</v>
      </c>
      <c r="KA259">
        <v>123.604972000001</v>
      </c>
      <c r="KB259">
        <v>77.798963999957806</v>
      </c>
      <c r="KC259">
        <v>118.460988000035</v>
      </c>
      <c r="KD259">
        <v>112.08693800005101</v>
      </c>
      <c r="KE259">
        <v>117.346219999949</v>
      </c>
      <c r="KF259">
        <v>99.764040000038193</v>
      </c>
      <c r="KG259">
        <v>123.11832200002399</v>
      </c>
      <c r="KH259">
        <v>111.564340000041</v>
      </c>
      <c r="KI259">
        <v>170.51172400009801</v>
      </c>
      <c r="KJ259">
        <v>159.94481500005301</v>
      </c>
      <c r="KK259">
        <v>122.420151000028</v>
      </c>
      <c r="KL259">
        <v>110.62554699997401</v>
      </c>
      <c r="KM259">
        <v>148.20920299994799</v>
      </c>
      <c r="KN259">
        <v>129.75255799991999</v>
      </c>
      <c r="KO259">
        <v>105.048216999974</v>
      </c>
      <c r="KP259">
        <v>104.809535000008</v>
      </c>
      <c r="KQ259">
        <v>171.52732699993101</v>
      </c>
      <c r="KR259">
        <v>257.772489999887</v>
      </c>
      <c r="KS259">
        <v>146.38085300009701</v>
      </c>
      <c r="KT259">
        <v>140.69611799996301</v>
      </c>
      <c r="KU259">
        <v>231.61092399992</v>
      </c>
      <c r="KV259">
        <v>110.866124999942</v>
      </c>
      <c r="KW259">
        <v>113.478578999988</v>
      </c>
      <c r="KX259">
        <v>181.76320199994399</v>
      </c>
      <c r="KY259">
        <v>202.124892999884</v>
      </c>
      <c r="KZ259">
        <v>100.04261899995601</v>
      </c>
      <c r="LA259">
        <v>116.907603000058</v>
      </c>
      <c r="LB259">
        <v>127.86648500000599</v>
      </c>
      <c r="LC259">
        <v>113.75363000004999</v>
      </c>
      <c r="LD259">
        <v>211.43819299992199</v>
      </c>
      <c r="LE259">
        <v>86.360959999961807</v>
      </c>
      <c r="LF259">
        <v>124.52693599998</v>
      </c>
      <c r="LG259">
        <v>114.299402000033</v>
      </c>
      <c r="LH259">
        <v>106.983909999952</v>
      </c>
      <c r="LI259">
        <v>126.340822000057</v>
      </c>
      <c r="LJ259">
        <v>119.478004000033</v>
      </c>
      <c r="LK259">
        <v>156.561972999945</v>
      </c>
      <c r="LL259">
        <v>256.16160300001502</v>
      </c>
      <c r="LM259">
        <v>202.94760400010301</v>
      </c>
      <c r="LN259">
        <v>118.154285999946</v>
      </c>
      <c r="LO259">
        <v>156.358442000113</v>
      </c>
      <c r="LP259">
        <v>99.333289999980494</v>
      </c>
      <c r="LQ259">
        <v>116.233757999958</v>
      </c>
      <c r="LR259">
        <v>86.123472000006601</v>
      </c>
      <c r="LS259">
        <v>160.313745999942</v>
      </c>
      <c r="LT259">
        <v>137.622761999955</v>
      </c>
      <c r="LU259">
        <v>111.41240599995901</v>
      </c>
      <c r="LV259">
        <v>152.32865500007799</v>
      </c>
      <c r="LW259">
        <v>103.392799000023</v>
      </c>
      <c r="LX259">
        <v>113.32778399996501</v>
      </c>
      <c r="LY259">
        <v>128.52578600007101</v>
      </c>
      <c r="LZ259">
        <v>120.179756999947</v>
      </c>
      <c r="MA259">
        <v>99.019738000002704</v>
      </c>
      <c r="MB259">
        <v>115.289873000002</v>
      </c>
      <c r="MC259">
        <v>155.02947599999601</v>
      </c>
      <c r="MD259">
        <v>112.96094300004199</v>
      </c>
      <c r="ME259">
        <v>93.863391999970204</v>
      </c>
      <c r="MF259">
        <v>102.70544199994799</v>
      </c>
      <c r="MG259">
        <v>103.12763300002599</v>
      </c>
      <c r="MH259">
        <v>152.70053000003099</v>
      </c>
      <c r="MI259">
        <v>222.14754200005001</v>
      </c>
      <c r="MJ259">
        <v>102.566188000026</v>
      </c>
      <c r="MK259">
        <v>108.37145900004499</v>
      </c>
      <c r="ML259">
        <v>161.20120700006399</v>
      </c>
      <c r="MM259">
        <v>114.73321300000001</v>
      </c>
      <c r="MN259">
        <v>100.619377000025</v>
      </c>
      <c r="MO259">
        <v>138.25530599989</v>
      </c>
      <c r="MP259">
        <v>113.439652999979</v>
      </c>
      <c r="MQ259">
        <v>110.945259999949</v>
      </c>
      <c r="MR259">
        <v>99.772805999964504</v>
      </c>
      <c r="MS259">
        <v>95.466355000040494</v>
      </c>
      <c r="MT259">
        <v>220.883257000009</v>
      </c>
      <c r="MU259">
        <v>290.63227899977898</v>
      </c>
      <c r="MV259">
        <v>211.831165000098</v>
      </c>
      <c r="MW259">
        <v>260.11343799997098</v>
      </c>
      <c r="MX259">
        <v>103.736228000023</v>
      </c>
      <c r="MY259">
        <v>327.56175799993798</v>
      </c>
      <c r="MZ259">
        <v>324.76722300006099</v>
      </c>
      <c r="NA259">
        <v>316.97505499981298</v>
      </c>
      <c r="NB259">
        <v>129.241626000032</v>
      </c>
      <c r="NC259">
        <v>288.181900999974</v>
      </c>
      <c r="ND259">
        <v>104.105406000046</v>
      </c>
      <c r="NE259">
        <v>140.49830599990699</v>
      </c>
      <c r="NF259">
        <v>227.29108299990199</v>
      </c>
      <c r="NG259">
        <v>159.564353999915</v>
      </c>
      <c r="NH259">
        <v>148.18755799997601</v>
      </c>
      <c r="NI259">
        <v>130.359091999941</v>
      </c>
      <c r="NJ259">
        <v>117.399467000039</v>
      </c>
      <c r="NK259">
        <v>123.124718999956</v>
      </c>
      <c r="NL259">
        <v>122.34030100004701</v>
      </c>
      <c r="NM259">
        <v>120.20787399995601</v>
      </c>
      <c r="NN259">
        <v>154.84718000004099</v>
      </c>
      <c r="NO259">
        <v>103.732196000055</v>
      </c>
      <c r="NP259">
        <v>132.862553999992</v>
      </c>
      <c r="NQ259">
        <v>105.087014000048</v>
      </c>
      <c r="NR259">
        <v>1.68209550000029</v>
      </c>
      <c r="NS259">
        <v>3.6280617000011302</v>
      </c>
      <c r="NT259">
        <v>1.32864899999913</v>
      </c>
      <c r="NU259">
        <v>1.0547569299997099</v>
      </c>
      <c r="NV259">
        <v>2.4801928400011102</v>
      </c>
      <c r="NW259">
        <v>1.1735465599995201</v>
      </c>
      <c r="NX259">
        <v>1.0320725000001401</v>
      </c>
      <c r="NY259">
        <v>1.10721790000025</v>
      </c>
      <c r="NZ259">
        <v>1.2055660999994899</v>
      </c>
      <c r="OA259">
        <v>1.1463072999995301</v>
      </c>
      <c r="OB259">
        <v>3.85579660000076</v>
      </c>
      <c r="OC259">
        <v>2.3731702000004602</v>
      </c>
      <c r="OD259">
        <v>3.27164329999869</v>
      </c>
      <c r="OE259">
        <v>1.7382816999997901</v>
      </c>
      <c r="OF259">
        <v>2.6570868000017098</v>
      </c>
      <c r="OG259">
        <v>5.8298569000035103</v>
      </c>
      <c r="OH259">
        <v>2.23482499999955</v>
      </c>
      <c r="OI259">
        <v>2.4850207999988898</v>
      </c>
      <c r="OJ259">
        <v>1.1892387999996601</v>
      </c>
      <c r="OK259">
        <v>1.3131097000005001</v>
      </c>
      <c r="OL259">
        <v>1.4050547000006199</v>
      </c>
      <c r="OM259">
        <v>3.23434412999995</v>
      </c>
      <c r="ON259">
        <v>3.38411619999897</v>
      </c>
      <c r="OO259">
        <v>1.4419539400005299</v>
      </c>
      <c r="OP259">
        <v>2.17602165000062</v>
      </c>
      <c r="OQ259">
        <v>2.8893099099986999</v>
      </c>
      <c r="OR259">
        <v>2.72030930999972</v>
      </c>
      <c r="OS259">
        <v>2.5475093099994401</v>
      </c>
      <c r="OT259">
        <v>2.9622762299986798</v>
      </c>
      <c r="OU259">
        <v>1.0847008900000199</v>
      </c>
      <c r="OV259">
        <v>1.6629795699991501</v>
      </c>
      <c r="OW259">
        <v>2.66481804000068</v>
      </c>
      <c r="OX259">
        <v>2.8697170900013602</v>
      </c>
      <c r="OY259">
        <v>55.524989939993198</v>
      </c>
      <c r="OZ259">
        <v>2.74857286000042</v>
      </c>
      <c r="PA259">
        <v>10.7732319299976</v>
      </c>
      <c r="PB259">
        <v>2.7486243899984402</v>
      </c>
      <c r="PC259">
        <v>3.7102038199991498</v>
      </c>
      <c r="PD259">
        <v>3.23990208000032</v>
      </c>
      <c r="PE259">
        <v>1.8297064899998099</v>
      </c>
      <c r="PF259">
        <v>101.604559800006</v>
      </c>
      <c r="PH259">
        <v>3.9296964999994102</v>
      </c>
      <c r="PI259">
        <v>6.1423198999982596</v>
      </c>
      <c r="PJ259">
        <v>4.1821455000026599</v>
      </c>
      <c r="PK259">
        <v>1.1009580000009</v>
      </c>
      <c r="PL259">
        <v>1.28621093999936</v>
      </c>
      <c r="PM259">
        <v>1.33828761000041</v>
      </c>
      <c r="PN259">
        <v>1.6209947000006699</v>
      </c>
      <c r="PO259">
        <v>1.66310372999942</v>
      </c>
      <c r="PP259">
        <v>1.6714659400004199</v>
      </c>
      <c r="PQ259">
        <v>1.76344663000054</v>
      </c>
      <c r="PR259">
        <v>1.42409213999963</v>
      </c>
      <c r="PS259">
        <v>1.7899982700000701</v>
      </c>
      <c r="PT259">
        <v>2.0088899399997899</v>
      </c>
      <c r="PU259">
        <v>3.3155406799996898</v>
      </c>
      <c r="PV259">
        <v>8.8171986899978894</v>
      </c>
      <c r="PW259">
        <v>215.53268949990201</v>
      </c>
      <c r="PX259">
        <v>2.15161549999902</v>
      </c>
      <c r="PY259">
        <v>167.48606909997801</v>
      </c>
      <c r="PZ259">
        <v>1.87241220000033</v>
      </c>
      <c r="QA259">
        <v>1.6848513999993899</v>
      </c>
      <c r="QB259">
        <v>107.16306719998801</v>
      </c>
      <c r="QC259">
        <v>2.0336624000010501</v>
      </c>
      <c r="QD259">
        <v>42626.379037380197</v>
      </c>
      <c r="QE259">
        <v>2.5008235999994199</v>
      </c>
      <c r="QF259">
        <v>2.38278985999932</v>
      </c>
      <c r="QG259">
        <v>214.89823454991</v>
      </c>
      <c r="QH259">
        <v>118.581994320033</v>
      </c>
      <c r="QI259">
        <v>1.11478628000077</v>
      </c>
      <c r="QJ259">
        <v>1.1446292900000099</v>
      </c>
      <c r="QK259">
        <v>1.0862824300002101</v>
      </c>
      <c r="QL259">
        <v>1.0844562500005801</v>
      </c>
      <c r="QM259">
        <v>15.5058254600008</v>
      </c>
      <c r="QN259">
        <v>1.60536931999923</v>
      </c>
      <c r="QO259">
        <v>99.963620999944396</v>
      </c>
      <c r="QP259">
        <v>1.48844119999922</v>
      </c>
      <c r="QQ259">
        <v>1.3820580999999901</v>
      </c>
      <c r="QR259">
        <v>1.15078670000003</v>
      </c>
      <c r="QS259">
        <v>1.6987363999996901</v>
      </c>
      <c r="QT259">
        <v>1.4267595000001201</v>
      </c>
      <c r="QU259">
        <v>116.290255</v>
      </c>
      <c r="QV259">
        <v>99.806922000017906</v>
      </c>
      <c r="QW259">
        <v>185.84957599989099</v>
      </c>
      <c r="QX259">
        <v>111.359896000009</v>
      </c>
      <c r="QY259">
        <v>105.88781200000101</v>
      </c>
      <c r="QZ259">
        <v>107.791464000009</v>
      </c>
      <c r="RA259">
        <v>106.727000999963</v>
      </c>
      <c r="RB259">
        <v>1.2555551999994301</v>
      </c>
      <c r="RC259">
        <v>2.3718364099986502</v>
      </c>
      <c r="RD259">
        <v>156.75073400000099</v>
      </c>
      <c r="RE259">
        <v>107.218246000004</v>
      </c>
      <c r="RF259">
        <v>112.496216999949</v>
      </c>
      <c r="RG259">
        <v>125.360282000038</v>
      </c>
      <c r="RH259">
        <v>153.179742000066</v>
      </c>
      <c r="RI259">
        <v>251.81771000008999</v>
      </c>
      <c r="RJ259">
        <v>102.47548100003</v>
      </c>
      <c r="RK259">
        <v>101.749572000001</v>
      </c>
      <c r="RL259">
        <v>288.93319700006401</v>
      </c>
      <c r="RM259">
        <v>55.8909310000017</v>
      </c>
      <c r="RN259">
        <v>275.35688500013202</v>
      </c>
      <c r="RO259">
        <v>173.43254499998901</v>
      </c>
      <c r="RP259">
        <v>225.683434000006</v>
      </c>
      <c r="RQ259">
        <v>107.300179000013</v>
      </c>
      <c r="RR259">
        <v>388.05988400010398</v>
      </c>
      <c r="RS259">
        <v>200.65722199995099</v>
      </c>
      <c r="RT259">
        <v>113.193168999976</v>
      </c>
      <c r="RU259">
        <v>191.54815799999099</v>
      </c>
      <c r="RV259">
        <v>336.68957399995998</v>
      </c>
      <c r="RW259">
        <v>65.224307999946205</v>
      </c>
      <c r="RX259">
        <v>374.38720300002001</v>
      </c>
      <c r="RY259">
        <v>202.242798000108</v>
      </c>
      <c r="RZ259">
        <v>653.39808499999299</v>
      </c>
      <c r="SA259">
        <v>707.82859699986898</v>
      </c>
      <c r="SB259">
        <v>287.331712000072</v>
      </c>
      <c r="SC259">
        <v>103.691825999995</v>
      </c>
      <c r="SD259">
        <v>198.53932600002699</v>
      </c>
      <c r="SE259">
        <v>371.36942999996199</v>
      </c>
      <c r="SF259">
        <v>266.29470300022501</v>
      </c>
      <c r="SG259">
        <v>727.73080400005006</v>
      </c>
      <c r="SH259">
        <v>110.635964000016</v>
      </c>
      <c r="SI259">
        <v>101.906889999984</v>
      </c>
      <c r="SJ259">
        <v>7983.87761899829</v>
      </c>
      <c r="SK259">
        <v>64.963285999954707</v>
      </c>
      <c r="SL259">
        <v>151.30619599996101</v>
      </c>
      <c r="SM259">
        <v>287.73781599989201</v>
      </c>
      <c r="SN259">
        <v>343.44078700011602</v>
      </c>
      <c r="SO259">
        <v>203.66909099998901</v>
      </c>
      <c r="SP259">
        <v>567.218813000247</v>
      </c>
      <c r="SQ259">
        <v>203.88944899989301</v>
      </c>
      <c r="SR259">
        <v>53.956268000008997</v>
      </c>
      <c r="SS259">
        <v>48.835775999992599</v>
      </c>
      <c r="ST259">
        <v>203.65034299995801</v>
      </c>
      <c r="SU259">
        <v>197.51553299999799</v>
      </c>
      <c r="SV259">
        <v>205.21951399999699</v>
      </c>
      <c r="SW259">
        <v>170.33326900005301</v>
      </c>
      <c r="SX259">
        <v>213.079206000082</v>
      </c>
      <c r="SY259">
        <v>185.50772099988501</v>
      </c>
      <c r="SZ259">
        <v>121.446897999966</v>
      </c>
      <c r="TA259">
        <v>151.28272400004801</v>
      </c>
      <c r="TB259">
        <v>109.60380299994701</v>
      </c>
      <c r="TC259">
        <v>155.94857200002301</v>
      </c>
      <c r="TD259">
        <v>144.19654599996301</v>
      </c>
      <c r="TE259">
        <v>530.73914299998398</v>
      </c>
      <c r="TF259">
        <v>114.272075999994</v>
      </c>
      <c r="TG259">
        <v>122.655314999982</v>
      </c>
      <c r="TH259">
        <v>577.53423400037002</v>
      </c>
      <c r="TI259">
        <v>88.893324999953606</v>
      </c>
      <c r="TJ259">
        <v>334.34089600015398</v>
      </c>
      <c r="TM259">
        <v>499.02036300022201</v>
      </c>
      <c r="TN259">
        <v>194.617674000096</v>
      </c>
      <c r="TO259">
        <v>499.80948599986698</v>
      </c>
      <c r="TQ259">
        <v>499.61713899998</v>
      </c>
      <c r="TR259">
        <v>499.50953300017898</v>
      </c>
      <c r="TS259">
        <v>203.75789000000799</v>
      </c>
      <c r="TT259">
        <v>165.883882999886</v>
      </c>
      <c r="TU259">
        <v>106.154119999963</v>
      </c>
      <c r="TV259">
        <v>110.105836999952</v>
      </c>
      <c r="TW259">
        <v>357.794205000158</v>
      </c>
      <c r="TX259">
        <v>130.89449000009299</v>
      </c>
      <c r="TY259">
        <v>112.345692000003</v>
      </c>
      <c r="TZ259">
        <v>413.45013100002001</v>
      </c>
      <c r="UA259">
        <v>150.39398900000401</v>
      </c>
      <c r="UB259">
        <v>135.02250399999301</v>
      </c>
      <c r="UC259">
        <v>118.446416000021</v>
      </c>
      <c r="UD259">
        <v>111.784839999978</v>
      </c>
      <c r="UE259">
        <v>138.774284000043</v>
      </c>
      <c r="UF259">
        <v>113.83088699996</v>
      </c>
      <c r="UG259">
        <v>130.89028699998701</v>
      </c>
      <c r="UH259">
        <v>137.192854000023</v>
      </c>
      <c r="UI259">
        <v>119.603465999942</v>
      </c>
      <c r="UJ259">
        <v>112.732207000023</v>
      </c>
      <c r="UK259">
        <v>137.09758000005999</v>
      </c>
      <c r="UL259">
        <v>146.368241999997</v>
      </c>
      <c r="UM259">
        <v>112.450282000005</v>
      </c>
      <c r="UN259">
        <v>145.348438000074</v>
      </c>
      <c r="UO259">
        <v>193.80369900004001</v>
      </c>
      <c r="UP259">
        <v>198.49221100006301</v>
      </c>
      <c r="UQ259">
        <v>106.147737000021</v>
      </c>
      <c r="UR259">
        <v>109.10750399995599</v>
      </c>
      <c r="US259">
        <v>345.388594999909</v>
      </c>
      <c r="UT259">
        <v>344.63547200011101</v>
      </c>
      <c r="UU259">
        <v>1908.4673159997899</v>
      </c>
      <c r="UV259">
        <v>137.90403100009999</v>
      </c>
      <c r="UW259">
        <v>436.48639900004503</v>
      </c>
      <c r="UX259">
        <v>106.448707000003</v>
      </c>
      <c r="UY259">
        <v>58.874048999976402</v>
      </c>
      <c r="UZ259">
        <v>13.378104999996101</v>
      </c>
      <c r="VA259">
        <v>161.843553999905</v>
      </c>
      <c r="VB259">
        <v>114.47580200003</v>
      </c>
      <c r="VD259">
        <v>119.797713999986</v>
      </c>
      <c r="VE259">
        <v>107.362656999961</v>
      </c>
      <c r="VF259">
        <v>148.38962100003801</v>
      </c>
      <c r="VG259">
        <v>150.83696200000099</v>
      </c>
      <c r="VH259">
        <v>112.18716700002599</v>
      </c>
      <c r="VI259">
        <v>105.97076099994599</v>
      </c>
      <c r="VJ259">
        <v>117.326378999976</v>
      </c>
      <c r="VK259">
        <v>115.891499000019</v>
      </c>
      <c r="VL259">
        <v>105.723559999955</v>
      </c>
      <c r="VM259">
        <v>108.857390000019</v>
      </c>
      <c r="VN259">
        <v>211.367837999947</v>
      </c>
      <c r="VO259">
        <v>105.403813999961</v>
      </c>
      <c r="VP259">
        <v>287.04412300000001</v>
      </c>
      <c r="VQ259">
        <v>191.23972499999201</v>
      </c>
      <c r="VR259">
        <v>111.534345999942</v>
      </c>
      <c r="VS259">
        <v>106.154724000022</v>
      </c>
      <c r="VT259">
        <v>122.121137000038</v>
      </c>
      <c r="VU259">
        <v>159.59744099993301</v>
      </c>
      <c r="VV259">
        <v>196.32445199997201</v>
      </c>
      <c r="VW259">
        <v>167.061788999941</v>
      </c>
      <c r="VX259">
        <v>146.49377000005899</v>
      </c>
      <c r="VY259">
        <v>106.72238399996399</v>
      </c>
      <c r="VZ259">
        <v>109.050954999984</v>
      </c>
      <c r="WA259">
        <v>102.92395399999801</v>
      </c>
      <c r="WB259">
        <v>284.79972600005601</v>
      </c>
      <c r="WC259">
        <v>184.36747699999299</v>
      </c>
      <c r="WD259">
        <v>203.176527000032</v>
      </c>
      <c r="WE259">
        <v>104.871696999995</v>
      </c>
      <c r="WF259">
        <v>104.654210999957</v>
      </c>
      <c r="WH259">
        <v>110.45412899996199</v>
      </c>
      <c r="WI259">
        <v>120.561753000016</v>
      </c>
      <c r="WJ259">
        <v>29.768215999996801</v>
      </c>
      <c r="WK259">
        <v>112.652912999969</v>
      </c>
      <c r="WL259">
        <v>103.76872900000301</v>
      </c>
      <c r="WM259">
        <v>219.606624000007</v>
      </c>
      <c r="WN259">
        <v>282.57154399994801</v>
      </c>
      <c r="WO259">
        <v>346.33905400009797</v>
      </c>
      <c r="WP259">
        <v>217.09275699988899</v>
      </c>
      <c r="WQ259">
        <v>247.83141899993601</v>
      </c>
      <c r="WR259">
        <v>329.292553000152</v>
      </c>
      <c r="WS259">
        <v>289.10208899993398</v>
      </c>
      <c r="WT259">
        <v>566.44173999968905</v>
      </c>
      <c r="WU259">
        <v>577.32053999975301</v>
      </c>
      <c r="WV259">
        <v>902.26260400004696</v>
      </c>
      <c r="WW259">
        <v>123.631281999988</v>
      </c>
      <c r="WX259">
        <v>300.79972400003999</v>
      </c>
      <c r="WY259">
        <v>148.05280299997</v>
      </c>
      <c r="WZ259">
        <v>267.544712000061</v>
      </c>
      <c r="XA259">
        <v>95.259298000019001</v>
      </c>
      <c r="XB259">
        <v>208.01796699990501</v>
      </c>
      <c r="XC259">
        <v>97.193089999956996</v>
      </c>
      <c r="XD259">
        <v>487.72184500005102</v>
      </c>
      <c r="XE259">
        <v>162.40991399996</v>
      </c>
      <c r="XF259">
        <v>240.539342999924</v>
      </c>
      <c r="XG259">
        <v>99.687175999977597</v>
      </c>
      <c r="XH259">
        <v>204.993226000108</v>
      </c>
      <c r="XI259">
        <v>100.500500999973</v>
      </c>
      <c r="XJ259">
        <v>213.68907200009599</v>
      </c>
      <c r="XK259">
        <v>53.454087999998599</v>
      </c>
      <c r="XL259">
        <v>1.5593967500008099</v>
      </c>
      <c r="XM259">
        <v>5.9019608399976304</v>
      </c>
      <c r="XN259">
        <v>1.14208786000017</v>
      </c>
      <c r="XO259">
        <v>1.86304132000078</v>
      </c>
      <c r="XP259">
        <v>1.7883730499997901</v>
      </c>
      <c r="XQ259">
        <v>22.908687390008701</v>
      </c>
      <c r="XR259">
        <v>1.2917738600008299</v>
      </c>
      <c r="XS259">
        <v>1.3166967699999099</v>
      </c>
      <c r="XT259">
        <v>2.3874133399985999</v>
      </c>
      <c r="XU259">
        <v>2.30995513000016</v>
      </c>
      <c r="XV259">
        <v>2.8568135999994402</v>
      </c>
      <c r="XW259">
        <v>3.35584440000093</v>
      </c>
      <c r="XX259">
        <v>3.3767982999997899</v>
      </c>
      <c r="XY259">
        <v>3.3544092000011001</v>
      </c>
      <c r="XZ259">
        <v>1.3766559100004101</v>
      </c>
      <c r="YA259">
        <v>11.465635899992799</v>
      </c>
      <c r="YB259">
        <v>1.0839792999995601</v>
      </c>
      <c r="YC259">
        <v>1.2077107999993999</v>
      </c>
      <c r="YD259">
        <v>1.05643690000034</v>
      </c>
      <c r="YE259">
        <v>4.2470821000024399</v>
      </c>
      <c r="YF259">
        <v>1.0409479999998399</v>
      </c>
      <c r="YG259">
        <v>0.90833628000018496</v>
      </c>
      <c r="YH259">
        <v>1397.1836341992</v>
      </c>
      <c r="YI259">
        <v>117.573114100029</v>
      </c>
      <c r="YJ259">
        <v>309.87065599998499</v>
      </c>
      <c r="YK259">
        <v>3.1425731800009098</v>
      </c>
      <c r="YL259">
        <v>1.49656083000082</v>
      </c>
      <c r="YM259">
        <v>2464350.2268333398</v>
      </c>
      <c r="YN259">
        <v>1.23948163000023</v>
      </c>
      <c r="YO259">
        <v>1.22445383000013</v>
      </c>
      <c r="YP259">
        <v>1.8537881100000999</v>
      </c>
      <c r="YQ259">
        <v>174.67100499989499</v>
      </c>
      <c r="YR259">
        <v>140.407974299975</v>
      </c>
      <c r="YS259">
        <v>6.2061319999993403</v>
      </c>
      <c r="YT259">
        <v>7.3912106999996503</v>
      </c>
      <c r="YU259">
        <v>352.552783099934</v>
      </c>
      <c r="YV259">
        <v>233.01529520004999</v>
      </c>
      <c r="YW259">
        <v>1.4972115000000501</v>
      </c>
      <c r="YX259">
        <v>1.54379039999912</v>
      </c>
      <c r="YY259">
        <v>1.23419769999964</v>
      </c>
      <c r="YZ259">
        <v>4.0397736700033402</v>
      </c>
      <c r="ZA259">
        <v>1.3911279299991299</v>
      </c>
      <c r="ZB259">
        <v>4.7174168299970898</v>
      </c>
      <c r="ZC259">
        <v>1.2509305999992599</v>
      </c>
      <c r="ZD259">
        <v>1.1234884000005001</v>
      </c>
    </row>
    <row r="260" spans="1:680" x14ac:dyDescent="0.25">
      <c r="A260" s="40">
        <v>44428</v>
      </c>
      <c r="B260" s="6">
        <v>2.1219095099986598</v>
      </c>
      <c r="C260" s="6">
        <v>1.99870114999976</v>
      </c>
      <c r="D260">
        <v>1.02818780000052</v>
      </c>
      <c r="E260">
        <v>1.8193375800001399</v>
      </c>
      <c r="F260">
        <v>1.12052041999959</v>
      </c>
      <c r="G260">
        <v>1.17203189999964</v>
      </c>
      <c r="H260">
        <v>1.13051590000032</v>
      </c>
      <c r="I260">
        <v>3.12734619999901</v>
      </c>
      <c r="J260">
        <v>1.16438170000038</v>
      </c>
      <c r="K260">
        <v>2.47095540000009</v>
      </c>
      <c r="L260">
        <v>2.4624481999999301</v>
      </c>
      <c r="M260">
        <v>1.57761240000036</v>
      </c>
      <c r="N260">
        <v>2.61785170000076</v>
      </c>
      <c r="O260">
        <v>2.4014797199997702</v>
      </c>
      <c r="P260">
        <v>2.9543894900016299</v>
      </c>
      <c r="Q260">
        <v>0.88532563999979197</v>
      </c>
      <c r="R260">
        <v>2.6848238200000201</v>
      </c>
      <c r="S260">
        <v>2.6808413600010699</v>
      </c>
      <c r="T260">
        <v>3.1540903300010501</v>
      </c>
      <c r="U260">
        <v>1.05713294000088</v>
      </c>
      <c r="V260">
        <v>1.4627566500003</v>
      </c>
      <c r="W260">
        <v>2.9568803088004598</v>
      </c>
      <c r="X260">
        <v>2.2673498994008701</v>
      </c>
      <c r="Y260">
        <v>3.5181200000006401</v>
      </c>
      <c r="Z260">
        <v>1.1530164600007999</v>
      </c>
      <c r="AA260">
        <v>1.3288790200003899</v>
      </c>
      <c r="AB260">
        <v>1.1758872299997201</v>
      </c>
      <c r="AC260">
        <v>11.9494951499946</v>
      </c>
      <c r="AD260">
        <v>24.772484629997098</v>
      </c>
      <c r="AE260">
        <v>1.1382225500001399</v>
      </c>
      <c r="AF260">
        <v>72.540437779971398</v>
      </c>
      <c r="AG260">
        <v>10.3313409300026</v>
      </c>
      <c r="AH260">
        <v>1.9696937999997299</v>
      </c>
      <c r="AI260">
        <v>1.17449334000048</v>
      </c>
      <c r="AJ260">
        <v>2.7833389000006701</v>
      </c>
      <c r="AK260">
        <v>2.5370939999993398</v>
      </c>
      <c r="AL260">
        <v>1.58046807000028</v>
      </c>
      <c r="AM260">
        <v>1.77762740000071</v>
      </c>
      <c r="AN260">
        <v>1051.29891617969</v>
      </c>
      <c r="AO260">
        <v>252.35398515011201</v>
      </c>
      <c r="AP260">
        <v>189.94158123992401</v>
      </c>
      <c r="AQ260">
        <v>13.770897099995601</v>
      </c>
      <c r="AR260">
        <v>1.5960229100001</v>
      </c>
      <c r="AS260">
        <v>1.3242355599995801</v>
      </c>
      <c r="AT260">
        <v>1.57211065000047</v>
      </c>
      <c r="AU260">
        <v>4.0723946500002102</v>
      </c>
      <c r="AV260">
        <v>3.3103512000016102</v>
      </c>
      <c r="AW260">
        <v>1.5000877399998001</v>
      </c>
      <c r="AX260">
        <v>13.0189866900037</v>
      </c>
      <c r="AY260">
        <v>1.4774950999999401</v>
      </c>
      <c r="AZ260">
        <v>7.1237697000033204</v>
      </c>
      <c r="BA260">
        <v>1.6114434999999501</v>
      </c>
      <c r="BB260">
        <v>4.13950211000338</v>
      </c>
      <c r="BC260">
        <v>2.5885205900012802</v>
      </c>
      <c r="BD260">
        <v>0.96461273000022596</v>
      </c>
      <c r="BE260">
        <v>1.8034786999996899</v>
      </c>
      <c r="BF260">
        <v>2.05857770000148</v>
      </c>
      <c r="BG260">
        <v>2.3582575000000401</v>
      </c>
      <c r="BH260">
        <v>2.5969337999995301</v>
      </c>
      <c r="BI260">
        <v>1.74278980000054</v>
      </c>
      <c r="BJ260">
        <v>112.187753899954</v>
      </c>
      <c r="BK260">
        <v>1.1835941000008501</v>
      </c>
      <c r="BL260">
        <v>3.49655637999967</v>
      </c>
      <c r="BM260">
        <v>1.84174481000082</v>
      </c>
      <c r="BO260">
        <v>1.13924100000077</v>
      </c>
      <c r="BP260">
        <v>1.1338274000008799</v>
      </c>
      <c r="BQ260">
        <v>2.0541540000012901</v>
      </c>
      <c r="BR260">
        <v>2.3445677000017899</v>
      </c>
      <c r="BS260">
        <v>2.34934950000024</v>
      </c>
      <c r="BT260">
        <v>1.0761445000007399</v>
      </c>
      <c r="BU260">
        <v>1.41203730000052</v>
      </c>
      <c r="BV260">
        <v>2.0694388999981999</v>
      </c>
      <c r="BW260">
        <v>7.3115143999966703</v>
      </c>
      <c r="BX260">
        <v>4.6888514000020196</v>
      </c>
      <c r="BY260">
        <v>3.0214386000006899</v>
      </c>
      <c r="BZ260">
        <v>97.7008603999857</v>
      </c>
      <c r="CA260">
        <v>9.45629070000723</v>
      </c>
      <c r="CB260">
        <v>1.16576200000054</v>
      </c>
      <c r="CC260">
        <v>23.7232420000073</v>
      </c>
      <c r="CD260">
        <v>4.5120668000017803</v>
      </c>
      <c r="CE260">
        <v>9.6401931000000296</v>
      </c>
      <c r="CF260">
        <v>2.7849767000007</v>
      </c>
      <c r="CG260">
        <v>38.928864600020503</v>
      </c>
      <c r="CH260">
        <v>1.06297730000006</v>
      </c>
      <c r="CI260">
        <v>1.9861734999995</v>
      </c>
      <c r="CJ260">
        <v>6.2135313000035204</v>
      </c>
      <c r="CK260">
        <v>4.6607667999996902</v>
      </c>
      <c r="CL260">
        <v>2.3405018000012201</v>
      </c>
      <c r="CM260">
        <v>3.1562747999996601</v>
      </c>
      <c r="CN260">
        <v>32.088115499995197</v>
      </c>
      <c r="CO260">
        <v>1.2859852000001399</v>
      </c>
      <c r="CP260">
        <v>1.8551566000005599</v>
      </c>
      <c r="CQ260">
        <v>1.36463630000071</v>
      </c>
      <c r="CR260">
        <v>1.29648269999961</v>
      </c>
      <c r="CS260">
        <v>1.2918410000002001</v>
      </c>
      <c r="CT260">
        <v>12.3659470999992</v>
      </c>
      <c r="CU260">
        <v>132.55851399991701</v>
      </c>
      <c r="CV260">
        <v>14.586919199995499</v>
      </c>
      <c r="CW260">
        <v>24.599075000005499</v>
      </c>
      <c r="CX260">
        <v>79.894299000036</v>
      </c>
      <c r="CY260">
        <v>19.543594999995499</v>
      </c>
      <c r="CZ260">
        <v>146.78710999991699</v>
      </c>
      <c r="DA260">
        <v>11.023907399998301</v>
      </c>
      <c r="DB260">
        <v>10.3725762999966</v>
      </c>
      <c r="DC260">
        <v>23.411186999990601</v>
      </c>
      <c r="DD260">
        <v>2.6390354100003601</v>
      </c>
      <c r="DE260">
        <v>1.55092404999959</v>
      </c>
      <c r="DF260">
        <v>1.29996498999935</v>
      </c>
      <c r="DG260">
        <v>1.12071456000012</v>
      </c>
      <c r="DH260">
        <v>3.1430309800016398</v>
      </c>
      <c r="DJ260">
        <v>1.2936547299996199</v>
      </c>
      <c r="DK260">
        <v>2.6042041500004398</v>
      </c>
      <c r="DL260">
        <v>28.964162740012402</v>
      </c>
      <c r="DM260">
        <v>2.3218597500017499</v>
      </c>
      <c r="DN260">
        <v>8.6472446499974502</v>
      </c>
      <c r="DO260">
        <v>2.8164957100016199</v>
      </c>
      <c r="DP260">
        <v>3.0642862099994099</v>
      </c>
      <c r="DQ260">
        <v>1.3316738199992</v>
      </c>
      <c r="DR260">
        <v>11.3015560399945</v>
      </c>
      <c r="DS260">
        <v>1.2898313200003</v>
      </c>
      <c r="DT260">
        <v>1.30308798999977</v>
      </c>
      <c r="DU260">
        <v>3.9808857099997099</v>
      </c>
      <c r="DV260">
        <v>3.6558264500017699</v>
      </c>
      <c r="DW260">
        <v>3.4949371299990202</v>
      </c>
      <c r="DX260">
        <v>1.38854786999946</v>
      </c>
      <c r="DY260">
        <v>125.83747400005799</v>
      </c>
      <c r="DZ260">
        <v>1.39286408999942</v>
      </c>
      <c r="EA260">
        <v>1.8816187100001101</v>
      </c>
      <c r="EB260">
        <v>1.1496582399995501</v>
      </c>
      <c r="EC260">
        <v>1.1720862000001899</v>
      </c>
      <c r="ED260">
        <v>1.0978699400002401</v>
      </c>
      <c r="EE260">
        <v>3.0236579900010798</v>
      </c>
      <c r="EF260">
        <v>1.4074613400007401</v>
      </c>
      <c r="EG260">
        <v>2.5253182999986201</v>
      </c>
      <c r="EH260">
        <v>1.7022500099992599</v>
      </c>
      <c r="EI260">
        <v>1.77430792000087</v>
      </c>
      <c r="EJ260">
        <v>1.8334569899998301</v>
      </c>
      <c r="EK260">
        <v>3.27998519999892</v>
      </c>
      <c r="EL260">
        <v>6.1947254999977304</v>
      </c>
      <c r="EM260">
        <v>30.158007899997799</v>
      </c>
      <c r="EN260">
        <v>1.5494854699991301</v>
      </c>
      <c r="EO260">
        <v>1.4099982999996401</v>
      </c>
      <c r="EP260">
        <v>1.1241923800007501</v>
      </c>
      <c r="EQ260">
        <v>1.1407894399999301</v>
      </c>
      <c r="ER260">
        <v>1.3875884299996</v>
      </c>
      <c r="ES260">
        <v>1.10954751999998</v>
      </c>
      <c r="ET260">
        <v>1.6448087200005801</v>
      </c>
      <c r="EU260">
        <v>3.0795585800005898</v>
      </c>
      <c r="EV260">
        <v>1.16149188000054</v>
      </c>
      <c r="EW260">
        <v>1.0552742700001501</v>
      </c>
      <c r="EX260">
        <v>116.55631999997399</v>
      </c>
      <c r="EY260">
        <v>6.7522038600000096</v>
      </c>
      <c r="EZ260">
        <v>3.51033180000013</v>
      </c>
      <c r="FA260">
        <v>1.21972706000088</v>
      </c>
      <c r="FC260">
        <v>200.64831810002201</v>
      </c>
      <c r="FD260">
        <v>9895.20719315112</v>
      </c>
      <c r="FE260">
        <v>107.371563300025</v>
      </c>
      <c r="FF260">
        <v>1.1459243000008399</v>
      </c>
      <c r="FG260">
        <v>4328.6674795523304</v>
      </c>
      <c r="FH260">
        <v>1.0283464000003699</v>
      </c>
      <c r="FI260">
        <v>1.2412189599999699</v>
      </c>
      <c r="FJ260">
        <v>1.39934876000007</v>
      </c>
      <c r="FK260">
        <v>22.419209979998399</v>
      </c>
      <c r="FL260">
        <v>1.3544763000008999</v>
      </c>
      <c r="FM260">
        <v>2.2627198000009199</v>
      </c>
      <c r="FN260">
        <v>1.8878836999992901</v>
      </c>
      <c r="FO260">
        <v>1.2763727000001399</v>
      </c>
      <c r="FP260">
        <v>3.3555879000014102</v>
      </c>
      <c r="FQ260">
        <v>1.5872132299991799</v>
      </c>
      <c r="FR260">
        <v>1.2443568300004699</v>
      </c>
      <c r="FS260">
        <v>1.2717112600003</v>
      </c>
      <c r="FT260">
        <v>2.3537502799990802</v>
      </c>
      <c r="FU260">
        <v>2.3505301000004701</v>
      </c>
      <c r="FV260">
        <v>1.27773017000072</v>
      </c>
      <c r="FW260">
        <v>1.41988241000035</v>
      </c>
      <c r="FX260">
        <v>1.16444523000064</v>
      </c>
      <c r="FY260">
        <v>1.3264212100002599</v>
      </c>
      <c r="FZ260">
        <v>1.10202145000039</v>
      </c>
      <c r="GA260">
        <v>3.9826861600013199</v>
      </c>
      <c r="GB260">
        <v>1.25555170000007</v>
      </c>
      <c r="GC260">
        <v>355.637500499841</v>
      </c>
      <c r="GD260">
        <v>107.519468000042</v>
      </c>
      <c r="GE260">
        <v>194.39700259990099</v>
      </c>
      <c r="GF260">
        <v>297.59488959983003</v>
      </c>
      <c r="GG260">
        <v>284.44043589988701</v>
      </c>
      <c r="GH260">
        <v>135.63907240005199</v>
      </c>
      <c r="GI260">
        <v>315.80840459978202</v>
      </c>
      <c r="GJ260">
        <v>120.651752999984</v>
      </c>
      <c r="GK260">
        <v>231.710866400041</v>
      </c>
      <c r="GL260">
        <v>1.13891589999912</v>
      </c>
      <c r="GM260">
        <v>2.2843432000008801</v>
      </c>
      <c r="GN260">
        <v>1.45083770000019</v>
      </c>
      <c r="GO260">
        <v>6.9212201999980598</v>
      </c>
      <c r="GP260">
        <v>2.9489673999996699</v>
      </c>
      <c r="GQ260">
        <v>1.16491350000069</v>
      </c>
      <c r="GR260">
        <v>2.2795143000003</v>
      </c>
      <c r="GS260">
        <v>4.2941958000010301</v>
      </c>
      <c r="GT260">
        <v>2.1648198000002599</v>
      </c>
      <c r="GU260">
        <v>2.9720899999992998</v>
      </c>
      <c r="GV260">
        <v>12.072289100004101</v>
      </c>
      <c r="GW260">
        <v>1.4221333000005001</v>
      </c>
      <c r="GX260">
        <v>8.2407749999983899</v>
      </c>
      <c r="GY260">
        <v>4.2397935999979399</v>
      </c>
      <c r="GZ260">
        <v>1.05235150000044</v>
      </c>
      <c r="HA260">
        <v>2.30540009999822</v>
      </c>
      <c r="HC260">
        <v>5.1812065999983998</v>
      </c>
      <c r="HD260">
        <v>1.4045354999998401</v>
      </c>
      <c r="HE260">
        <v>155.86873649992</v>
      </c>
      <c r="HF260">
        <v>3.6055634000003902</v>
      </c>
      <c r="HG260">
        <v>1.0261903999999</v>
      </c>
      <c r="HH260">
        <v>2.2025969999995101</v>
      </c>
      <c r="HI260">
        <v>6.02515319999657</v>
      </c>
      <c r="HJ260">
        <v>1.1516071999994899</v>
      </c>
      <c r="HK260">
        <v>4.2209866999983197</v>
      </c>
      <c r="HL260">
        <v>192.33237688988399</v>
      </c>
      <c r="HM260">
        <v>4.6760518500013903</v>
      </c>
      <c r="HN260">
        <v>84.0497025799705</v>
      </c>
      <c r="HO260">
        <v>1175.7050778195301</v>
      </c>
      <c r="HP260">
        <v>1.17521992000002</v>
      </c>
      <c r="HQ260">
        <v>1.21239844999945</v>
      </c>
      <c r="HR260">
        <v>119.303958370001</v>
      </c>
      <c r="HS260">
        <v>195.872252210043</v>
      </c>
      <c r="HT260">
        <v>139.03709389991101</v>
      </c>
      <c r="HU260">
        <v>162.28597971005399</v>
      </c>
      <c r="HV260">
        <v>164.961507169995</v>
      </c>
      <c r="HW260">
        <v>469.32469769008497</v>
      </c>
      <c r="HX260">
        <v>123.264604700031</v>
      </c>
      <c r="HY260">
        <v>144.73447446990801</v>
      </c>
      <c r="HZ260">
        <v>109.974936570041</v>
      </c>
      <c r="IA260">
        <v>1.10264079999979</v>
      </c>
      <c r="IB260">
        <v>1.1120766999993099</v>
      </c>
      <c r="IC260">
        <v>1.17846889999964</v>
      </c>
      <c r="ID260">
        <v>1.19739689999915</v>
      </c>
      <c r="IE260">
        <v>1.02224539999952</v>
      </c>
      <c r="IF260">
        <v>1.40984369999933</v>
      </c>
      <c r="IG260">
        <v>1.82310770000004</v>
      </c>
      <c r="IH260">
        <v>1.3754332999997101</v>
      </c>
      <c r="II260">
        <v>1.3786118999996699</v>
      </c>
      <c r="IJ260">
        <v>1.04673940000066</v>
      </c>
      <c r="IK260">
        <v>1.1092518000004901</v>
      </c>
      <c r="IL260">
        <v>1.12996589999966</v>
      </c>
      <c r="IM260">
        <v>1.18224700000064</v>
      </c>
      <c r="IN260">
        <v>1.0389078000007399</v>
      </c>
      <c r="IO260">
        <v>1.03431549999914</v>
      </c>
      <c r="IP260">
        <v>3.0662892000000301</v>
      </c>
      <c r="IQ260">
        <v>1.1165713999998801</v>
      </c>
      <c r="IR260">
        <v>1.02215849999993</v>
      </c>
      <c r="IS260">
        <v>1.3355444000008001</v>
      </c>
      <c r="IT260">
        <v>1.36735369999951</v>
      </c>
      <c r="IU260">
        <v>1.1809018000003599</v>
      </c>
      <c r="IV260">
        <v>1.5349532000000199</v>
      </c>
      <c r="IW260">
        <v>1.03904650000004</v>
      </c>
      <c r="IX260">
        <v>1.6659374999999299</v>
      </c>
      <c r="IY260">
        <v>1.39908640000067</v>
      </c>
      <c r="IZ260">
        <v>1.9909817000007</v>
      </c>
      <c r="JA260">
        <v>1.4340616000008599</v>
      </c>
      <c r="JB260">
        <v>1.2313436000004001</v>
      </c>
      <c r="JC260">
        <v>1.1952696000007601</v>
      </c>
      <c r="JD260">
        <v>1.1794105000008099</v>
      </c>
      <c r="JE260">
        <v>1.1785402000005001</v>
      </c>
      <c r="JF260">
        <v>4.31138320000173</v>
      </c>
      <c r="JG260">
        <v>1.52093629999945</v>
      </c>
      <c r="JH260">
        <v>1.4056044999997499</v>
      </c>
      <c r="JI260">
        <v>1.0238945000001001</v>
      </c>
      <c r="JJ260">
        <v>5.8581827000016302</v>
      </c>
      <c r="JK260">
        <v>1.6139421999996599</v>
      </c>
      <c r="JL260">
        <v>1.61220519999915</v>
      </c>
      <c r="JM260">
        <v>1.8544132000006399</v>
      </c>
      <c r="JN260">
        <v>1.1791613000004899</v>
      </c>
      <c r="JO260">
        <v>2.5291734400016099</v>
      </c>
      <c r="JP260">
        <v>527.203409460373</v>
      </c>
      <c r="JQ260">
        <v>204.19875490991399</v>
      </c>
      <c r="JR260">
        <v>11.9621630000038</v>
      </c>
      <c r="JS260">
        <v>1.95871930000067</v>
      </c>
      <c r="JT260">
        <v>1.30134390000057</v>
      </c>
      <c r="JU260">
        <v>6.2492580000034597</v>
      </c>
      <c r="JV260">
        <v>115.042711999966</v>
      </c>
      <c r="JW260">
        <v>0.977486800000406</v>
      </c>
      <c r="JX260">
        <v>107.411859999993</v>
      </c>
      <c r="JY260">
        <v>1.1460919599994699</v>
      </c>
      <c r="JZ260">
        <v>1.17665139000019</v>
      </c>
      <c r="KA260">
        <v>122.896976000047</v>
      </c>
      <c r="KB260">
        <v>79.569220999954297</v>
      </c>
      <c r="KC260">
        <v>119.01609499996999</v>
      </c>
      <c r="KD260">
        <v>112.15413299994501</v>
      </c>
      <c r="KE260">
        <v>117.40056700003301</v>
      </c>
      <c r="KF260">
        <v>99.616022999980501</v>
      </c>
      <c r="KG260">
        <v>123.54359799996</v>
      </c>
      <c r="KH260">
        <v>111.949771999964</v>
      </c>
      <c r="KI260">
        <v>171.87991699995499</v>
      </c>
      <c r="KJ260">
        <v>161.233443999896</v>
      </c>
      <c r="KK260">
        <v>123.07307499996401</v>
      </c>
      <c r="KL260">
        <v>111.03844300005601</v>
      </c>
      <c r="KM260">
        <v>148.755008999957</v>
      </c>
      <c r="KN260">
        <v>130.11135699995799</v>
      </c>
      <c r="KO260">
        <v>105.455434000003</v>
      </c>
      <c r="KP260">
        <v>105.818536999985</v>
      </c>
      <c r="KQ260">
        <v>172.02209499990599</v>
      </c>
      <c r="KR260">
        <v>260.11489799991301</v>
      </c>
      <c r="KS260">
        <v>146.53069799998801</v>
      </c>
      <c r="KT260">
        <v>140.60564800002601</v>
      </c>
      <c r="KU260">
        <v>234.12849100003999</v>
      </c>
      <c r="KV260">
        <v>111.163513000007</v>
      </c>
      <c r="KW260">
        <v>114.638296999969</v>
      </c>
      <c r="KX260">
        <v>183.53438999992801</v>
      </c>
      <c r="KY260">
        <v>202.91816299990799</v>
      </c>
      <c r="KZ260">
        <v>100.350053000031</v>
      </c>
      <c r="LA260">
        <v>116.882973999949</v>
      </c>
      <c r="LB260">
        <v>129.272073999979</v>
      </c>
      <c r="LC260">
        <v>114.54113300005</v>
      </c>
      <c r="LD260">
        <v>213.15965500008301</v>
      </c>
      <c r="LE260">
        <v>88.139574000029796</v>
      </c>
      <c r="LF260">
        <v>124.803316000034</v>
      </c>
      <c r="LG260">
        <v>113.754152999958</v>
      </c>
      <c r="LH260">
        <v>106.751582999947</v>
      </c>
      <c r="LI260">
        <v>126.800611000042</v>
      </c>
      <c r="LJ260">
        <v>119.635314999963</v>
      </c>
      <c r="LK260">
        <v>158.292292000027</v>
      </c>
      <c r="LL260">
        <v>256.41866199998202</v>
      </c>
      <c r="LM260">
        <v>203.235458000097</v>
      </c>
      <c r="LN260">
        <v>118.550025000004</v>
      </c>
      <c r="LO260">
        <v>157.37578299990901</v>
      </c>
      <c r="LP260">
        <v>99.566500999964802</v>
      </c>
      <c r="LQ260">
        <v>116.31408899999199</v>
      </c>
      <c r="LR260">
        <v>84.667161999968798</v>
      </c>
      <c r="LS260">
        <v>161.173916999949</v>
      </c>
      <c r="LT260">
        <v>137.936652000062</v>
      </c>
      <c r="LU260">
        <v>112.399705999997</v>
      </c>
      <c r="LV260">
        <v>152.951557999942</v>
      </c>
      <c r="LW260">
        <v>103.47616499999999</v>
      </c>
      <c r="LX260">
        <v>114.663978999946</v>
      </c>
      <c r="LY260">
        <v>129.05865400005101</v>
      </c>
      <c r="LZ260">
        <v>120.68290200003</v>
      </c>
      <c r="MA260">
        <v>99.416979999980001</v>
      </c>
      <c r="MB260">
        <v>115.31649300002</v>
      </c>
      <c r="MC260">
        <v>158.38305100007</v>
      </c>
      <c r="MD260">
        <v>115.58694800001101</v>
      </c>
      <c r="ME260">
        <v>95.136704999953494</v>
      </c>
      <c r="MF260">
        <v>102.876009</v>
      </c>
      <c r="MG260">
        <v>103.185829999973</v>
      </c>
      <c r="MH260">
        <v>154.63763700006501</v>
      </c>
      <c r="MI260">
        <v>222.274494000012</v>
      </c>
      <c r="MJ260">
        <v>102.627471999964</v>
      </c>
      <c r="MK260">
        <v>108.47790399997</v>
      </c>
      <c r="ML260">
        <v>162.514430999989</v>
      </c>
      <c r="MM260">
        <v>115.671766999993</v>
      </c>
      <c r="MN260">
        <v>100.82144400000099</v>
      </c>
      <c r="MO260">
        <v>138.25510700000501</v>
      </c>
      <c r="MP260">
        <v>113.895913999993</v>
      </c>
      <c r="MQ260">
        <v>111.637558000046</v>
      </c>
      <c r="MR260">
        <v>100.927931000013</v>
      </c>
      <c r="MS260">
        <v>96.034485999960495</v>
      </c>
      <c r="MT260">
        <v>221.01184300007299</v>
      </c>
      <c r="MU260">
        <v>290.748143999837</v>
      </c>
      <c r="MV260">
        <v>212.06071799993501</v>
      </c>
      <c r="MW260">
        <v>261.94513399992098</v>
      </c>
      <c r="MX260">
        <v>103.71605399996</v>
      </c>
      <c r="MY260">
        <v>327.52094999980199</v>
      </c>
      <c r="MZ260">
        <v>324.60850099986402</v>
      </c>
      <c r="NA260">
        <v>316.97479199990602</v>
      </c>
      <c r="NB260">
        <v>130.55484399991099</v>
      </c>
      <c r="NC260">
        <v>290.80263999989302</v>
      </c>
      <c r="ND260">
        <v>105.628067999962</v>
      </c>
      <c r="NE260">
        <v>142.54764800006501</v>
      </c>
      <c r="NF260">
        <v>230.598993000109</v>
      </c>
      <c r="NG260">
        <v>161.89114900003199</v>
      </c>
      <c r="NH260">
        <v>148.74841800006101</v>
      </c>
      <c r="NI260">
        <v>130.49033199995799</v>
      </c>
      <c r="NJ260">
        <v>118.491231999942</v>
      </c>
      <c r="NK260">
        <v>124.945320000057</v>
      </c>
      <c r="NL260">
        <v>124.159681000048</v>
      </c>
      <c r="NM260">
        <v>121.125349999988</v>
      </c>
      <c r="NN260">
        <v>155.25475100008799</v>
      </c>
      <c r="NO260">
        <v>103.795454000006</v>
      </c>
      <c r="NP260">
        <v>133.740156000014</v>
      </c>
      <c r="NQ260">
        <v>105.943219000008</v>
      </c>
      <c r="NR260">
        <v>1.6847388000005601</v>
      </c>
      <c r="NS260">
        <v>3.6777049000011202</v>
      </c>
      <c r="NT260">
        <v>1.3375366000000199</v>
      </c>
      <c r="NU260">
        <v>1.05505911</v>
      </c>
      <c r="NV260">
        <v>2.50370050000129</v>
      </c>
      <c r="NW260">
        <v>1.1789545600004201</v>
      </c>
      <c r="NX260">
        <v>1.0338076999996699</v>
      </c>
      <c r="NY260">
        <v>1.11975100000018</v>
      </c>
      <c r="NZ260">
        <v>1.2191980999996299</v>
      </c>
      <c r="OA260">
        <v>1.1547279000005799</v>
      </c>
      <c r="OB260">
        <v>3.9034427000005998</v>
      </c>
      <c r="OC260">
        <v>2.3907981999982399</v>
      </c>
      <c r="OD260">
        <v>3.2747224999984601</v>
      </c>
      <c r="OE260">
        <v>1.7505583999991401</v>
      </c>
      <c r="OF260">
        <v>2.6987058999984601</v>
      </c>
      <c r="OG260">
        <v>5.8383038000029002</v>
      </c>
      <c r="OH260">
        <v>2.2431524999992698</v>
      </c>
      <c r="OI260">
        <v>2.49430249999932</v>
      </c>
      <c r="OJ260">
        <v>1.1974513000004701</v>
      </c>
      <c r="OK260">
        <v>1.31738890000088</v>
      </c>
      <c r="OL260">
        <v>1.4100369000007</v>
      </c>
      <c r="OM260">
        <v>3.2362050400006401</v>
      </c>
      <c r="ON260">
        <v>3.40015810000114</v>
      </c>
      <c r="OO260">
        <v>1.43289066999932</v>
      </c>
      <c r="OP260">
        <v>2.1768701399996599</v>
      </c>
      <c r="OQ260">
        <v>2.89036182999916</v>
      </c>
      <c r="OR260">
        <v>2.7411396200004701</v>
      </c>
      <c r="OS260">
        <v>2.5541404299983701</v>
      </c>
      <c r="OT260">
        <v>2.9652125600005101</v>
      </c>
      <c r="OU260">
        <v>1.08577375999994</v>
      </c>
      <c r="OV260">
        <v>1.6773522099992999</v>
      </c>
      <c r="OW260">
        <v>2.67046055000174</v>
      </c>
      <c r="OX260">
        <v>2.9017620099984902</v>
      </c>
      <c r="OY260">
        <v>55.601404100016197</v>
      </c>
      <c r="OZ260">
        <v>2.7725695900007801</v>
      </c>
      <c r="PA260">
        <v>10.807158309995399</v>
      </c>
      <c r="PB260">
        <v>2.74957667000126</v>
      </c>
      <c r="PC260">
        <v>3.7436150799985599</v>
      </c>
      <c r="PD260">
        <v>3.2536482600007699</v>
      </c>
      <c r="PE260">
        <v>1.83342513000025</v>
      </c>
      <c r="PF260">
        <v>101.477667500032</v>
      </c>
      <c r="PH260">
        <v>3.9574958000012002</v>
      </c>
      <c r="PI260">
        <v>6.2210354999988304</v>
      </c>
      <c r="PJ260">
        <v>4.2357341000024498</v>
      </c>
      <c r="PK260">
        <v>1.10303659999954</v>
      </c>
      <c r="PL260">
        <v>1.28681021000011</v>
      </c>
      <c r="PM260">
        <v>1.3389634800005299</v>
      </c>
      <c r="PN260">
        <v>1.6197270800003001</v>
      </c>
      <c r="PO260">
        <v>1.66185765000046</v>
      </c>
      <c r="PP260">
        <v>1.67146578999927</v>
      </c>
      <c r="PQ260">
        <v>1.76351022000017</v>
      </c>
      <c r="PR260">
        <v>1.42612464999911</v>
      </c>
      <c r="PS260">
        <v>1.79124020999916</v>
      </c>
      <c r="PT260">
        <v>2.0454984499992901</v>
      </c>
      <c r="PU260">
        <v>3.3965076899985398</v>
      </c>
      <c r="PV260">
        <v>8.89786907000234</v>
      </c>
      <c r="PW260">
        <v>215.84099719999401</v>
      </c>
      <c r="PX260">
        <v>2.15433739999935</v>
      </c>
      <c r="PY260">
        <v>167.56610599998399</v>
      </c>
      <c r="PZ260">
        <v>1.8728637999993201</v>
      </c>
      <c r="QA260">
        <v>1.68831859999955</v>
      </c>
      <c r="QB260">
        <v>107.193547899951</v>
      </c>
      <c r="QC260">
        <v>2.044853899999</v>
      </c>
      <c r="QD260">
        <v>42738.919514775298</v>
      </c>
      <c r="QE260">
        <v>2.52807609999945</v>
      </c>
      <c r="QF260">
        <v>2.3835676800008501</v>
      </c>
      <c r="QG260">
        <v>217.88994074007499</v>
      </c>
      <c r="QH260">
        <v>120.171600540052</v>
      </c>
      <c r="QI260">
        <v>1.1148133599999701</v>
      </c>
      <c r="QJ260">
        <v>1.14492507999967</v>
      </c>
      <c r="QK260">
        <v>1.0868658700001099</v>
      </c>
      <c r="QL260">
        <v>1.08486183999958</v>
      </c>
      <c r="QM260">
        <v>15.6352402000048</v>
      </c>
      <c r="QN260">
        <v>1.6098287500008199</v>
      </c>
      <c r="QO260">
        <v>100.183021000004</v>
      </c>
      <c r="QP260">
        <v>1.4944654999999301</v>
      </c>
      <c r="QQ260">
        <v>1.38767469999948</v>
      </c>
      <c r="QR260">
        <v>1.15543900000011</v>
      </c>
      <c r="QS260">
        <v>1.71708679999938</v>
      </c>
      <c r="QT260">
        <v>1.44375749999926</v>
      </c>
      <c r="QU260">
        <v>116.81616799999</v>
      </c>
      <c r="QV260">
        <v>100.21899700001801</v>
      </c>
      <c r="QW260">
        <v>186.10786100011299</v>
      </c>
      <c r="QX260">
        <v>112.130424999981</v>
      </c>
      <c r="QY260">
        <v>106.211741999956</v>
      </c>
      <c r="QZ260">
        <v>107.85432699997899</v>
      </c>
      <c r="RA260">
        <v>106.78741400001999</v>
      </c>
      <c r="RB260">
        <v>1.2702038000006699</v>
      </c>
      <c r="RC260">
        <v>2.39953089000119</v>
      </c>
      <c r="RD260">
        <v>155.47540799993999</v>
      </c>
      <c r="RE260">
        <v>107.75288299995</v>
      </c>
      <c r="RF260">
        <v>112.737022000016</v>
      </c>
      <c r="RG260">
        <v>125.391132000019</v>
      </c>
      <c r="RH260">
        <v>153.208894999931</v>
      </c>
      <c r="RI260">
        <v>254.43423300003599</v>
      </c>
      <c r="RJ260">
        <v>103.531935999985</v>
      </c>
      <c r="RK260">
        <v>102.909210999962</v>
      </c>
      <c r="RL260">
        <v>287.09095699992002</v>
      </c>
      <c r="RM260">
        <v>55.541420999972601</v>
      </c>
      <c r="RN260">
        <v>275.41360699990798</v>
      </c>
      <c r="RO260">
        <v>173.47240699990701</v>
      </c>
      <c r="RP260">
        <v>225.73259599995799</v>
      </c>
      <c r="RQ260">
        <v>107.361828000052</v>
      </c>
      <c r="RR260">
        <v>388.15466899983602</v>
      </c>
      <c r="RS260">
        <v>200.71502900007201</v>
      </c>
      <c r="RT260">
        <v>113.214660999947</v>
      </c>
      <c r="RU260">
        <v>191.59349799994399</v>
      </c>
      <c r="RV260">
        <v>336.78595100017299</v>
      </c>
      <c r="RW260">
        <v>64.819387999945306</v>
      </c>
      <c r="RX260">
        <v>374.61205699993297</v>
      </c>
      <c r="RY260">
        <v>202.35822899988901</v>
      </c>
      <c r="RZ260">
        <v>655.61592699959897</v>
      </c>
      <c r="SA260">
        <v>710.25935699977003</v>
      </c>
      <c r="SB260">
        <v>289.40798899996997</v>
      </c>
      <c r="SC260">
        <v>104.55211799999201</v>
      </c>
      <c r="SD260">
        <v>199.986717999913</v>
      </c>
      <c r="SE260">
        <v>375.74716700008099</v>
      </c>
      <c r="SF260">
        <v>269.44626899994898</v>
      </c>
      <c r="SG260">
        <v>736.27269699983299</v>
      </c>
      <c r="SH260">
        <v>112.741216000053</v>
      </c>
      <c r="SI260">
        <v>102.328267000034</v>
      </c>
      <c r="SJ260">
        <v>7986.61247900128</v>
      </c>
      <c r="SK260">
        <v>64.981384000042496</v>
      </c>
      <c r="SL260">
        <v>151.34857599995999</v>
      </c>
      <c r="SM260">
        <v>287.86471700016398</v>
      </c>
      <c r="SN260">
        <v>343.56034999992698</v>
      </c>
      <c r="SO260">
        <v>203.739338000072</v>
      </c>
      <c r="SP260">
        <v>567.41018099989697</v>
      </c>
      <c r="SQ260">
        <v>203.961682999972</v>
      </c>
      <c r="SR260">
        <v>53.973156000021802</v>
      </c>
      <c r="SS260">
        <v>49.507467999996202</v>
      </c>
      <c r="ST260">
        <v>203.68725299998201</v>
      </c>
      <c r="SU260">
        <v>197.558421999915</v>
      </c>
      <c r="SV260">
        <v>205.266533999937</v>
      </c>
      <c r="SW260">
        <v>170.37544999993401</v>
      </c>
      <c r="SX260">
        <v>213.127675999887</v>
      </c>
      <c r="SY260">
        <v>187.634303000057</v>
      </c>
      <c r="SZ260">
        <v>122.82815600000301</v>
      </c>
      <c r="TA260">
        <v>152.074781999923</v>
      </c>
      <c r="TB260">
        <v>109.72459899995</v>
      </c>
      <c r="TC260">
        <v>156.54150899988599</v>
      </c>
      <c r="TD260">
        <v>144.95120100001799</v>
      </c>
      <c r="TE260">
        <v>532.091609000228</v>
      </c>
      <c r="TF260">
        <v>114.428707999992</v>
      </c>
      <c r="TG260">
        <v>122.823326000012</v>
      </c>
      <c r="TH260">
        <v>579.02937600016605</v>
      </c>
      <c r="TI260">
        <v>88.856996000045896</v>
      </c>
      <c r="TJ260">
        <v>334.45558399986498</v>
      </c>
      <c r="TM260">
        <v>500.04148600017697</v>
      </c>
      <c r="TN260">
        <v>195.01556199998601</v>
      </c>
      <c r="TO260">
        <v>500.83271500002598</v>
      </c>
      <c r="TQ260">
        <v>500.63962600007699</v>
      </c>
      <c r="TR260">
        <v>500.531471999828</v>
      </c>
      <c r="TS260">
        <v>204.170955999987</v>
      </c>
      <c r="TT260">
        <v>166.350185000105</v>
      </c>
      <c r="TU260">
        <v>106.709969999967</v>
      </c>
      <c r="TV260">
        <v>110.313929000054</v>
      </c>
      <c r="TW260">
        <v>359.57730000000402</v>
      </c>
      <c r="TX260">
        <v>131.54833999997899</v>
      </c>
      <c r="TY260">
        <v>114.458097000024</v>
      </c>
      <c r="TZ260">
        <v>415.49422300001601</v>
      </c>
      <c r="UA260">
        <v>151.14143599988901</v>
      </c>
      <c r="UB260">
        <v>135.33208000008</v>
      </c>
      <c r="UC260">
        <v>118.774915999966</v>
      </c>
      <c r="UD260">
        <v>112.070439000032</v>
      </c>
      <c r="UE260">
        <v>139.09591599996199</v>
      </c>
      <c r="UF260">
        <v>114.126844999962</v>
      </c>
      <c r="UG260">
        <v>131.18871499993799</v>
      </c>
      <c r="UH260">
        <v>137.509402000112</v>
      </c>
      <c r="UI260">
        <v>119.93690800003201</v>
      </c>
      <c r="UJ260">
        <v>113.021840999951</v>
      </c>
      <c r="UK260">
        <v>137.42446099989999</v>
      </c>
      <c r="UL260">
        <v>148.807969999965</v>
      </c>
      <c r="UM260">
        <v>112.65957100002601</v>
      </c>
      <c r="UN260">
        <v>145.56968700000999</v>
      </c>
      <c r="UO260">
        <v>193.98738000006401</v>
      </c>
      <c r="UP260">
        <v>201.16118700010699</v>
      </c>
      <c r="UQ260">
        <v>107.742001999984</v>
      </c>
      <c r="UR260">
        <v>109.32504200004</v>
      </c>
      <c r="US260">
        <v>346.78152700001402</v>
      </c>
      <c r="UT260">
        <v>346.02660100022302</v>
      </c>
      <c r="UU260">
        <v>1916.17488900013</v>
      </c>
      <c r="UV260">
        <v>138.4611800001</v>
      </c>
      <c r="UW260">
        <v>441.93507400015397</v>
      </c>
      <c r="UX260">
        <v>106.851223999984</v>
      </c>
      <c r="UY260">
        <v>58.852986000012599</v>
      </c>
      <c r="UZ260">
        <v>13.3718360000057</v>
      </c>
      <c r="VA260">
        <v>161.87170600006399</v>
      </c>
      <c r="VB260">
        <v>114.76537100004499</v>
      </c>
      <c r="VD260">
        <v>119.87693300005</v>
      </c>
      <c r="VE260">
        <v>107.584196000011</v>
      </c>
      <c r="VF260">
        <v>148.42018899996799</v>
      </c>
      <c r="VG260">
        <v>150.869850999909</v>
      </c>
      <c r="VH260">
        <v>112.613648999948</v>
      </c>
      <c r="VI260">
        <v>106.603795000003</v>
      </c>
      <c r="VJ260">
        <v>118.020176999969</v>
      </c>
      <c r="VK260">
        <v>116.588837999967</v>
      </c>
      <c r="VL260">
        <v>106.149389000027</v>
      </c>
      <c r="VM260">
        <v>109.508685000008</v>
      </c>
      <c r="VN260">
        <v>211.53129100007899</v>
      </c>
      <c r="VO260">
        <v>105.487198999966</v>
      </c>
      <c r="VP260">
        <v>287.26966500002902</v>
      </c>
      <c r="VQ260">
        <v>191.39231100003201</v>
      </c>
      <c r="VR260">
        <v>112.200249999994</v>
      </c>
      <c r="VS260">
        <v>106.632621999946</v>
      </c>
      <c r="VT260">
        <v>122.689827000024</v>
      </c>
      <c r="VU260">
        <v>160.771855999948</v>
      </c>
      <c r="VV260">
        <v>197.76577800000101</v>
      </c>
      <c r="VW260">
        <v>167.71060499991299</v>
      </c>
      <c r="VX260">
        <v>147.19890099996701</v>
      </c>
      <c r="VY260">
        <v>107.07612600002901</v>
      </c>
      <c r="VZ260">
        <v>109.470176000032</v>
      </c>
      <c r="WA260">
        <v>103.049331999966</v>
      </c>
      <c r="WB260">
        <v>285.34356399998097</v>
      </c>
      <c r="WC260">
        <v>184.62994199991201</v>
      </c>
      <c r="WD260">
        <v>203.46162700001199</v>
      </c>
      <c r="WE260">
        <v>105.100579999969</v>
      </c>
      <c r="WF260">
        <v>105.12159100000299</v>
      </c>
      <c r="WH260">
        <v>110.951589999953</v>
      </c>
      <c r="WI260">
        <v>121.28125999996</v>
      </c>
      <c r="WJ260">
        <v>29.771628999995301</v>
      </c>
      <c r="WK260">
        <v>113.04210500000001</v>
      </c>
      <c r="WL260">
        <v>104.090413999977</v>
      </c>
      <c r="WM260">
        <v>219.77134199999301</v>
      </c>
      <c r="WN260">
        <v>282.78897299990098</v>
      </c>
      <c r="WO260">
        <v>346.9890490002</v>
      </c>
      <c r="WP260">
        <v>217.83914800011601</v>
      </c>
      <c r="WQ260">
        <v>251.97047000005799</v>
      </c>
      <c r="WR260">
        <v>332.12638999987399</v>
      </c>
      <c r="WS260">
        <v>291.59386599995202</v>
      </c>
      <c r="WT260">
        <v>567.31227899994701</v>
      </c>
      <c r="WU260">
        <v>578.22617799975001</v>
      </c>
      <c r="WV260">
        <v>903.70660900045198</v>
      </c>
      <c r="WW260">
        <v>125.164393999963</v>
      </c>
      <c r="WX260">
        <v>301.86862399987899</v>
      </c>
      <c r="WY260">
        <v>148.591126000043</v>
      </c>
      <c r="WZ260">
        <v>271.52631000010302</v>
      </c>
      <c r="XA260">
        <v>96.677927999990104</v>
      </c>
      <c r="XB260">
        <v>210.71241099992801</v>
      </c>
      <c r="XC260">
        <v>98.602276999969007</v>
      </c>
      <c r="XD260">
        <v>487.81336400006001</v>
      </c>
      <c r="XE260">
        <v>162.43933299998801</v>
      </c>
      <c r="XF260">
        <v>240.715793000069</v>
      </c>
      <c r="XG260">
        <v>99.759406000026502</v>
      </c>
      <c r="XH260">
        <v>205.14773799991201</v>
      </c>
      <c r="XI260">
        <v>100.575394000043</v>
      </c>
      <c r="XJ260">
        <v>213.85449999989899</v>
      </c>
      <c r="XK260">
        <v>53.4691570000141</v>
      </c>
      <c r="XL260">
        <v>1.57318900999962</v>
      </c>
      <c r="XM260">
        <v>5.9062616399969601</v>
      </c>
      <c r="XN260">
        <v>1.1424526400005599</v>
      </c>
      <c r="XO260">
        <v>1.8636650900007199</v>
      </c>
      <c r="XP260">
        <v>1.7887218100004201</v>
      </c>
      <c r="XQ260">
        <v>22.971520430001</v>
      </c>
      <c r="XR260">
        <v>1.2921688599999499</v>
      </c>
      <c r="XS260">
        <v>1.3177959900003799</v>
      </c>
      <c r="XT260">
        <v>2.38781940999979</v>
      </c>
      <c r="XU260">
        <v>2.31151476000014</v>
      </c>
      <c r="XV260">
        <v>2.8889353999984499</v>
      </c>
      <c r="XW260">
        <v>3.3800473000010198</v>
      </c>
      <c r="XX260">
        <v>3.37520349999977</v>
      </c>
      <c r="XY260">
        <v>3.3929406999995999</v>
      </c>
      <c r="XZ260">
        <v>1.3799066100000299</v>
      </c>
      <c r="YA260">
        <v>11.4942356999964</v>
      </c>
      <c r="YB260">
        <v>1.10766151999997</v>
      </c>
      <c r="YC260">
        <v>1.2217431999997601</v>
      </c>
      <c r="YD260">
        <v>1.07498569999916</v>
      </c>
      <c r="YE260">
        <v>4.3221696999971799</v>
      </c>
      <c r="YF260">
        <v>1.05934429999979</v>
      </c>
      <c r="YG260">
        <v>0.90882853000039199</v>
      </c>
      <c r="YH260">
        <v>1414.1954909209201</v>
      </c>
      <c r="YI260">
        <v>117.622566599981</v>
      </c>
      <c r="YJ260">
        <v>309.92845600005199</v>
      </c>
      <c r="YK260">
        <v>3.1440542199998198</v>
      </c>
      <c r="YL260">
        <v>1.4971062399999899</v>
      </c>
      <c r="YM260">
        <v>2465584.63421631</v>
      </c>
      <c r="YN260">
        <v>1.2578309799992</v>
      </c>
      <c r="YO260">
        <v>1.24266747000001</v>
      </c>
      <c r="YP260">
        <v>1.8849360500007599</v>
      </c>
      <c r="YQ260">
        <v>175.123977999901</v>
      </c>
      <c r="YR260">
        <v>140.517782100011</v>
      </c>
      <c r="YS260">
        <v>6.2608975999974099</v>
      </c>
      <c r="YT260">
        <v>7.4820544999965897</v>
      </c>
      <c r="YU260">
        <v>355.83054149988999</v>
      </c>
      <c r="YV260">
        <v>232.983277200023</v>
      </c>
      <c r="YW260">
        <v>1.5024295000002901</v>
      </c>
      <c r="YX260">
        <v>1.5585680999993199</v>
      </c>
      <c r="YY260">
        <v>1.23496440000054</v>
      </c>
      <c r="YZ260">
        <v>4.0686846800017502</v>
      </c>
      <c r="ZA260">
        <v>1.3890035900003599</v>
      </c>
      <c r="ZB260">
        <v>4.6965373299972297</v>
      </c>
      <c r="ZC260">
        <v>1.24532279999949</v>
      </c>
      <c r="ZD260">
        <v>1.1281032999995699</v>
      </c>
    </row>
    <row r="261" spans="1:680" x14ac:dyDescent="0.25">
      <c r="A261" s="40">
        <v>44431</v>
      </c>
      <c r="B261" s="6">
        <v>2.1249136299993601</v>
      </c>
      <c r="C261" s="6">
        <v>1.98524981000082</v>
      </c>
      <c r="D261">
        <v>1.02965163999943</v>
      </c>
      <c r="E261">
        <v>1.82339470999977</v>
      </c>
      <c r="F261">
        <v>1.12302776999968</v>
      </c>
      <c r="G261">
        <v>1.16999299999952</v>
      </c>
      <c r="H261">
        <v>1.12887269999919</v>
      </c>
      <c r="I261">
        <v>3.1278105999990702</v>
      </c>
      <c r="J261">
        <v>1.1644751999992899</v>
      </c>
      <c r="K261">
        <v>2.44502629999988</v>
      </c>
      <c r="L261">
        <v>2.4611862999990999</v>
      </c>
      <c r="M261">
        <v>1.5768040999992099</v>
      </c>
      <c r="N261">
        <v>2.6211868999998802</v>
      </c>
      <c r="O261">
        <v>2.3765655099996401</v>
      </c>
      <c r="P261">
        <v>2.9237320399988702</v>
      </c>
      <c r="Q261">
        <v>0.88107525000032205</v>
      </c>
      <c r="R261">
        <v>2.6836275499990698</v>
      </c>
      <c r="S261">
        <v>2.6679766000015701</v>
      </c>
      <c r="T261">
        <v>3.13892811999904</v>
      </c>
      <c r="U261">
        <v>1.05204817000049</v>
      </c>
      <c r="V261">
        <v>1.45626122999965</v>
      </c>
      <c r="W261">
        <v>2.9621399725983801</v>
      </c>
      <c r="X261">
        <v>2.2681485278008</v>
      </c>
      <c r="Y261">
        <v>3.5185267000015301</v>
      </c>
      <c r="Z261">
        <v>1.1533049299996501</v>
      </c>
      <c r="AA261">
        <v>1.32595394000055</v>
      </c>
      <c r="AB261">
        <v>1.1761804599991601</v>
      </c>
      <c r="AC261">
        <v>11.8625371600065</v>
      </c>
      <c r="AD261">
        <v>24.538883720000701</v>
      </c>
      <c r="AE261">
        <v>1.1386234399997199</v>
      </c>
      <c r="AF261">
        <v>72.335290780058102</v>
      </c>
      <c r="AG261">
        <v>10.1962907900015</v>
      </c>
      <c r="AH261">
        <v>1.96197089999987</v>
      </c>
      <c r="AI261">
        <v>1.1747321700004201</v>
      </c>
      <c r="AJ261">
        <v>2.76150119999875</v>
      </c>
      <c r="AK261">
        <v>2.5169682999985499</v>
      </c>
      <c r="AL261">
        <v>1.5672705399993001</v>
      </c>
      <c r="AM261">
        <v>1.7613648999995299</v>
      </c>
      <c r="AN261">
        <v>1044.65022975951</v>
      </c>
      <c r="AO261">
        <v>250.948416830041</v>
      </c>
      <c r="AP261">
        <v>188.88287745998201</v>
      </c>
      <c r="AQ261">
        <v>13.7035738999984</v>
      </c>
      <c r="AR261">
        <v>1.5961737599991499</v>
      </c>
      <c r="AS261">
        <v>1.3242996400003899</v>
      </c>
      <c r="AT261">
        <v>1.5686616099992501</v>
      </c>
      <c r="AU261">
        <v>4.0716919199985604</v>
      </c>
      <c r="AV261">
        <v>3.3104654000017</v>
      </c>
      <c r="AW261">
        <v>1.50043322999954</v>
      </c>
      <c r="AX261">
        <v>13.0233262599941</v>
      </c>
      <c r="AY261">
        <v>1.4782193600003699</v>
      </c>
      <c r="AZ261">
        <v>7.0885418000034397</v>
      </c>
      <c r="BA261">
        <v>1.6118487000003401</v>
      </c>
      <c r="BB261">
        <v>4.1178814500017298</v>
      </c>
      <c r="BC261">
        <v>2.5864431800000598</v>
      </c>
      <c r="BD261">
        <v>0.96381913999994095</v>
      </c>
      <c r="BE261">
        <v>1.80407919999925</v>
      </c>
      <c r="BF261">
        <v>2.0547278000012699</v>
      </c>
      <c r="BG261">
        <v>2.3206748000011399</v>
      </c>
      <c r="BH261">
        <v>2.5880603000005098</v>
      </c>
      <c r="BI261">
        <v>1.7419649000003099</v>
      </c>
      <c r="BJ261">
        <v>112.632881299942</v>
      </c>
      <c r="BK261">
        <v>1.1818770000009</v>
      </c>
      <c r="BL261">
        <v>3.4589828300013301</v>
      </c>
      <c r="BM261">
        <v>1.82260735999989</v>
      </c>
      <c r="BO261">
        <v>1.1374833000008899</v>
      </c>
      <c r="BP261">
        <v>1.1340216999997199</v>
      </c>
      <c r="BQ261">
        <v>2.0546207000006702</v>
      </c>
      <c r="BR261">
        <v>2.3562291999987801</v>
      </c>
      <c r="BS261">
        <v>2.3498408999985299</v>
      </c>
      <c r="BT261">
        <v>1.0763924999992001</v>
      </c>
      <c r="BU261">
        <v>1.4025483000004899</v>
      </c>
      <c r="BV261">
        <v>2.0846454999991701</v>
      </c>
      <c r="BW261">
        <v>7.2185657000009096</v>
      </c>
      <c r="BX261">
        <v>4.5949897000027704</v>
      </c>
      <c r="BY261">
        <v>3.01233059999868</v>
      </c>
      <c r="BZ261">
        <v>96.978135859942995</v>
      </c>
      <c r="CA261">
        <v>9.4582855000044201</v>
      </c>
      <c r="CB261">
        <v>1.16679979999935</v>
      </c>
      <c r="CC261">
        <v>23.697178200003702</v>
      </c>
      <c r="CD261">
        <v>4.4803915000011303</v>
      </c>
      <c r="CE261">
        <v>9.6215837000054307</v>
      </c>
      <c r="CF261">
        <v>2.7850900999983401</v>
      </c>
      <c r="CG261">
        <v>38.928898699989098</v>
      </c>
      <c r="CH261">
        <v>1.0605429999995999</v>
      </c>
      <c r="CI261">
        <v>1.97582599999987</v>
      </c>
      <c r="CJ261">
        <v>6.2045030000008401</v>
      </c>
      <c r="CK261">
        <v>4.6417635000034396</v>
      </c>
      <c r="CL261">
        <v>2.32477519999884</v>
      </c>
      <c r="CM261">
        <v>3.1568979000003301</v>
      </c>
      <c r="CN261">
        <v>32.0953403000021</v>
      </c>
      <c r="CO261">
        <v>1.2900456000006699</v>
      </c>
      <c r="CP261">
        <v>1.87137330000041</v>
      </c>
      <c r="CQ261">
        <v>1.3871586999994201</v>
      </c>
      <c r="CR261">
        <v>1.2993141999995701</v>
      </c>
      <c r="CS261">
        <v>1.29465449999952</v>
      </c>
      <c r="CT261">
        <v>12.3639178000012</v>
      </c>
      <c r="CU261">
        <v>132.60757600003899</v>
      </c>
      <c r="CV261">
        <v>14.5894629999966</v>
      </c>
      <c r="CW261">
        <v>24.425585999997601</v>
      </c>
      <c r="CX261">
        <v>79.791350999963498</v>
      </c>
      <c r="CY261">
        <v>19.514644999988398</v>
      </c>
      <c r="CZ261">
        <v>146.849256000016</v>
      </c>
      <c r="DA261">
        <v>11.027696999997699</v>
      </c>
      <c r="DB261">
        <v>10.3747110999975</v>
      </c>
      <c r="DC261">
        <v>23.415616999991499</v>
      </c>
      <c r="DD261">
        <v>2.6367431299986501</v>
      </c>
      <c r="DE261">
        <v>1.53908446000059</v>
      </c>
      <c r="DF261">
        <v>1.2967542700007499</v>
      </c>
      <c r="DG261">
        <v>1.1179463200005599</v>
      </c>
      <c r="DH261">
        <v>3.1387586199998601</v>
      </c>
      <c r="DJ261">
        <v>1.2964617500001601</v>
      </c>
      <c r="DK261">
        <v>2.6027591300007802</v>
      </c>
      <c r="DL261">
        <v>28.970634419994902</v>
      </c>
      <c r="DM261">
        <v>2.3256544799987799</v>
      </c>
      <c r="DN261">
        <v>8.65387815999566</v>
      </c>
      <c r="DO261">
        <v>2.8124657299995302</v>
      </c>
      <c r="DP261">
        <v>3.0652215100017202</v>
      </c>
      <c r="DQ261">
        <v>1.3251964800001601</v>
      </c>
      <c r="DR261">
        <v>11.3066807099967</v>
      </c>
      <c r="DS261">
        <v>1.29546244999983</v>
      </c>
      <c r="DT261">
        <v>1.3049403299992299</v>
      </c>
      <c r="DU261">
        <v>3.9591690400011399</v>
      </c>
      <c r="DV261">
        <v>3.6113344400000602</v>
      </c>
      <c r="DW261">
        <v>3.4577604500009298</v>
      </c>
      <c r="DX261">
        <v>1.37169161999918</v>
      </c>
      <c r="DY261">
        <v>125.689232000033</v>
      </c>
      <c r="DZ261">
        <v>1.37502132000009</v>
      </c>
      <c r="EA261">
        <v>1.8682426100003799</v>
      </c>
      <c r="EB261">
        <v>1.1414649800008201</v>
      </c>
      <c r="EC261">
        <v>1.1723020000008499</v>
      </c>
      <c r="ED261">
        <v>1.0981481300004801</v>
      </c>
      <c r="EE261">
        <v>3.0238899500000098</v>
      </c>
      <c r="EF261">
        <v>1.40575827999965</v>
      </c>
      <c r="EG261">
        <v>2.52584529999876</v>
      </c>
      <c r="EH261">
        <v>1.7207679099992701</v>
      </c>
      <c r="EI261">
        <v>1.77180068999951</v>
      </c>
      <c r="EJ261">
        <v>1.8165319599993399</v>
      </c>
      <c r="EK261">
        <v>3.2725294000010798</v>
      </c>
      <c r="EL261">
        <v>6.1912958999964802</v>
      </c>
      <c r="EM261">
        <v>30.1655219999957</v>
      </c>
      <c r="EN261">
        <v>1.52907772000071</v>
      </c>
      <c r="EO261">
        <v>1.4108127100007599</v>
      </c>
      <c r="EP261">
        <v>1.1246011599996599</v>
      </c>
      <c r="EQ261">
        <v>1.1412533399998199</v>
      </c>
      <c r="ER261">
        <v>1.3879226200006101</v>
      </c>
      <c r="ES261">
        <v>1.10967039000025</v>
      </c>
      <c r="ET261">
        <v>1.6450572100002301</v>
      </c>
      <c r="EU261">
        <v>3.0801087699983301</v>
      </c>
      <c r="EV261">
        <v>1.16184667000016</v>
      </c>
      <c r="EW261">
        <v>1.0548096099992099</v>
      </c>
      <c r="EX261">
        <v>116.590862000012</v>
      </c>
      <c r="EY261">
        <v>6.7014889100028103</v>
      </c>
      <c r="EZ261">
        <v>3.4830227999991599</v>
      </c>
      <c r="FA261">
        <v>1.21057841000038</v>
      </c>
      <c r="FC261">
        <v>197.97530349995901</v>
      </c>
      <c r="FD261">
        <v>9766.4743095189297</v>
      </c>
      <c r="FE261">
        <v>107.919529999956</v>
      </c>
      <c r="FF261">
        <v>1.1486437299990899</v>
      </c>
      <c r="FG261">
        <v>4272.9567246288098</v>
      </c>
      <c r="FH261">
        <v>1.02772580000055</v>
      </c>
      <c r="FI261">
        <v>1.22095679000086</v>
      </c>
      <c r="FJ261">
        <v>1.3765333400006099</v>
      </c>
      <c r="FK261">
        <v>22.365309590008099</v>
      </c>
      <c r="FL261">
        <v>1.3568004999997401</v>
      </c>
      <c r="FM261">
        <v>2.2648655999982998</v>
      </c>
      <c r="FN261">
        <v>1.92005240000071</v>
      </c>
      <c r="FO261">
        <v>1.2738602000008501</v>
      </c>
      <c r="FP261">
        <v>3.3584553000000601</v>
      </c>
      <c r="FQ261">
        <v>1.5871526999999299</v>
      </c>
      <c r="FR261">
        <v>1.2440095500005599</v>
      </c>
      <c r="FS261">
        <v>1.27729901999919</v>
      </c>
      <c r="FT261">
        <v>2.3617584899984601</v>
      </c>
      <c r="FU261">
        <v>2.35867864999818</v>
      </c>
      <c r="FV261">
        <v>1.28488298000048</v>
      </c>
      <c r="FW261">
        <v>1.42289779000021</v>
      </c>
      <c r="FX261">
        <v>1.1673071099994601</v>
      </c>
      <c r="FY261">
        <v>1.3314769099997601</v>
      </c>
      <c r="FZ261">
        <v>1.1062409900005199</v>
      </c>
      <c r="GA261">
        <v>3.99449314999947</v>
      </c>
      <c r="GB261">
        <v>1.2567374999998699</v>
      </c>
      <c r="GC261">
        <v>356.73077569017198</v>
      </c>
      <c r="GD261">
        <v>107.582293999963</v>
      </c>
      <c r="GE261">
        <v>193.62573250010601</v>
      </c>
      <c r="GF261">
        <v>297.87573610013402</v>
      </c>
      <c r="GG261">
        <v>284.82308290013998</v>
      </c>
      <c r="GH261">
        <v>135.82096530008101</v>
      </c>
      <c r="GI261">
        <v>315.15372030017897</v>
      </c>
      <c r="GJ261">
        <v>121.24844160000799</v>
      </c>
      <c r="GK261">
        <v>232.85300610004899</v>
      </c>
      <c r="GL261">
        <v>1.1394779000002</v>
      </c>
      <c r="GM261">
        <v>2.27610179999829</v>
      </c>
      <c r="GN261">
        <v>1.44089829999939</v>
      </c>
      <c r="GO261">
        <v>6.8732767999972602</v>
      </c>
      <c r="GP261">
        <v>2.9444618000015899</v>
      </c>
      <c r="GQ261">
        <v>1.1611405000003301</v>
      </c>
      <c r="GR261">
        <v>2.2724440999991198</v>
      </c>
      <c r="GS261">
        <v>4.2642168000020302</v>
      </c>
      <c r="GT261">
        <v>2.1616385999987</v>
      </c>
      <c r="GU261">
        <v>2.9588422999986501</v>
      </c>
      <c r="GV261">
        <v>12.0338772999967</v>
      </c>
      <c r="GW261">
        <v>1.42242660000011</v>
      </c>
      <c r="GX261">
        <v>8.1901684000040404</v>
      </c>
      <c r="GY261">
        <v>4.2408069000011901</v>
      </c>
      <c r="GZ261">
        <v>1.0525495999991099</v>
      </c>
      <c r="HA261">
        <v>2.2913565999988399</v>
      </c>
      <c r="HC261">
        <v>5.1303581999964099</v>
      </c>
      <c r="HD261">
        <v>1.4019449999996101</v>
      </c>
      <c r="HE261">
        <v>156.18978219991499</v>
      </c>
      <c r="HF261">
        <v>3.60008400000152</v>
      </c>
      <c r="HG261">
        <v>1.0224245999997901</v>
      </c>
      <c r="HH261">
        <v>2.18955189999906</v>
      </c>
      <c r="HI261">
        <v>6.0236388999983301</v>
      </c>
      <c r="HJ261">
        <v>1.1520932999992499</v>
      </c>
      <c r="HK261">
        <v>4.1318171000020802</v>
      </c>
      <c r="HL261">
        <v>193.89399439003299</v>
      </c>
      <c r="HM261">
        <v>4.6798702300002297</v>
      </c>
      <c r="HN261">
        <v>84.213794840034097</v>
      </c>
      <c r="HO261">
        <v>1175.5081978403</v>
      </c>
      <c r="HP261">
        <v>1.17545296999924</v>
      </c>
      <c r="HQ261">
        <v>1.21279753999988</v>
      </c>
      <c r="HR261">
        <v>119.433989490033</v>
      </c>
      <c r="HS261">
        <v>195.417764589889</v>
      </c>
      <c r="HT261">
        <v>139.72443199995899</v>
      </c>
      <c r="HU261">
        <v>162.31708229007199</v>
      </c>
      <c r="HV261">
        <v>165.00152437994299</v>
      </c>
      <c r="HW261">
        <v>472.86373450001702</v>
      </c>
      <c r="HX261">
        <v>123.40392014000101</v>
      </c>
      <c r="HY261">
        <v>145.45612362003899</v>
      </c>
      <c r="HZ261">
        <v>110.327471520053</v>
      </c>
      <c r="IA261">
        <v>1.1048733999996301</v>
      </c>
      <c r="IB261">
        <v>1.1143334999997001</v>
      </c>
      <c r="IC261">
        <v>1.18447650000053</v>
      </c>
      <c r="ID261">
        <v>1.20097030000034</v>
      </c>
      <c r="IE261">
        <v>1.02745440000035</v>
      </c>
      <c r="IF261">
        <v>1.41358129999935</v>
      </c>
      <c r="IG261">
        <v>1.8324128000003801</v>
      </c>
      <c r="IH261">
        <v>1.3790501000003099</v>
      </c>
      <c r="II261">
        <v>1.3822373000002699</v>
      </c>
      <c r="IJ261">
        <v>1.04949350000061</v>
      </c>
      <c r="IK261">
        <v>1.11216690000037</v>
      </c>
      <c r="IL261">
        <v>1.1329382000003501</v>
      </c>
      <c r="IM261">
        <v>1.18535469999915</v>
      </c>
      <c r="IN261">
        <v>1.04163859999971</v>
      </c>
      <c r="IO261">
        <v>1.0370340999998</v>
      </c>
      <c r="IP261">
        <v>3.0743987999994702</v>
      </c>
      <c r="IQ261">
        <v>1.1195217999993501</v>
      </c>
      <c r="IR261">
        <v>1.0248236000006701</v>
      </c>
      <c r="IS261">
        <v>1.33905469999991</v>
      </c>
      <c r="IT261">
        <v>1.3709474999996001</v>
      </c>
      <c r="IU261">
        <v>1.18692709999959</v>
      </c>
      <c r="IV261">
        <v>1.54278680000061</v>
      </c>
      <c r="IW261">
        <v>1.04434910000055</v>
      </c>
      <c r="IX261">
        <v>1.6744398999999199</v>
      </c>
      <c r="IY261">
        <v>1.4062267999997899</v>
      </c>
      <c r="IZ261">
        <v>1.9969180999996801</v>
      </c>
      <c r="JA261">
        <v>1.4378584999994899</v>
      </c>
      <c r="JB261">
        <v>1.2350688999995301</v>
      </c>
      <c r="JC261">
        <v>1.20136409999941</v>
      </c>
      <c r="JD261">
        <v>1.18542949999937</v>
      </c>
      <c r="JE261">
        <v>1.1845573999999</v>
      </c>
      <c r="JF261">
        <v>4.3333619999975799</v>
      </c>
      <c r="JG261">
        <v>1.5286983000005401</v>
      </c>
      <c r="JH261">
        <v>1.4127783999993</v>
      </c>
      <c r="JI261">
        <v>1.0291147000007199</v>
      </c>
      <c r="JJ261">
        <v>5.8589083999977403</v>
      </c>
      <c r="JK261">
        <v>1.6130646000001401</v>
      </c>
      <c r="JL261">
        <v>1.6113344999994299</v>
      </c>
      <c r="JM261">
        <v>1.8539283999998599</v>
      </c>
      <c r="JN261">
        <v>1.1789257000000399</v>
      </c>
      <c r="JO261">
        <v>2.5062849099995201</v>
      </c>
      <c r="JP261">
        <v>525.95850117038901</v>
      </c>
      <c r="JQ261">
        <v>203.35669315000999</v>
      </c>
      <c r="JR261">
        <v>11.944182999999599</v>
      </c>
      <c r="JS261">
        <v>1.9444581000007</v>
      </c>
      <c r="JT261">
        <v>1.2919670999999699</v>
      </c>
      <c r="JU261">
        <v>6.2422613000017</v>
      </c>
      <c r="JV261">
        <v>115.042597000021</v>
      </c>
      <c r="JW261">
        <v>0.97879680000005498</v>
      </c>
      <c r="JX261">
        <v>107.82123200001701</v>
      </c>
      <c r="JY261">
        <v>1.16313350999917</v>
      </c>
      <c r="JZ261">
        <v>1.19423644999915</v>
      </c>
      <c r="KA261">
        <v>121.033979999949</v>
      </c>
      <c r="KB261">
        <v>78.518183000036501</v>
      </c>
      <c r="KC261">
        <v>119.006806000019</v>
      </c>
      <c r="KD261">
        <v>112.266373999999</v>
      </c>
      <c r="KE261">
        <v>117.80315199994899</v>
      </c>
      <c r="KF261">
        <v>99.4819190000417</v>
      </c>
      <c r="KG261">
        <v>123.818119999953</v>
      </c>
      <c r="KH261">
        <v>112.19955400005</v>
      </c>
      <c r="KI261">
        <v>169.38156699994599</v>
      </c>
      <c r="KJ261">
        <v>158.88105199998199</v>
      </c>
      <c r="KK261">
        <v>122.62920299999</v>
      </c>
      <c r="KL261">
        <v>110.877571000019</v>
      </c>
      <c r="KM261">
        <v>149.121799000073</v>
      </c>
      <c r="KN261">
        <v>130.613059000112</v>
      </c>
      <c r="KO261">
        <v>105.444116999977</v>
      </c>
      <c r="KP261">
        <v>104.041687999968</v>
      </c>
      <c r="KQ261">
        <v>171.94524700008299</v>
      </c>
      <c r="KR261">
        <v>258.87534100003501</v>
      </c>
      <c r="KS261">
        <v>146.23432000004701</v>
      </c>
      <c r="KT261">
        <v>140.65994699997799</v>
      </c>
      <c r="KU261">
        <v>232.826894999947</v>
      </c>
      <c r="KV261">
        <v>110.78781799995301</v>
      </c>
      <c r="KW261">
        <v>112.98756799998201</v>
      </c>
      <c r="KX261">
        <v>181.640748000005</v>
      </c>
      <c r="KY261">
        <v>202.64433800009999</v>
      </c>
      <c r="KZ261">
        <v>100.149424999952</v>
      </c>
      <c r="LA261">
        <v>117.17775000003201</v>
      </c>
      <c r="LB261">
        <v>127.707520999946</v>
      </c>
      <c r="LC261">
        <v>113.728821999975</v>
      </c>
      <c r="LD261">
        <v>210.42377500003201</v>
      </c>
      <c r="LE261">
        <v>87.484003999969005</v>
      </c>
      <c r="LF261">
        <v>124.919557000045</v>
      </c>
      <c r="LG261">
        <v>113.749797999975</v>
      </c>
      <c r="LH261">
        <v>106.725972000044</v>
      </c>
      <c r="LI261">
        <v>127.342952999985</v>
      </c>
      <c r="LJ261">
        <v>119.658196000033</v>
      </c>
      <c r="LK261">
        <v>157.54011599998901</v>
      </c>
      <c r="LL261">
        <v>256.65894800005498</v>
      </c>
      <c r="LM261">
        <v>203.50638399994901</v>
      </c>
      <c r="LN261">
        <v>119.131437000004</v>
      </c>
      <c r="LO261">
        <v>156.58193899993799</v>
      </c>
      <c r="LP261">
        <v>99.337450999999405</v>
      </c>
      <c r="LQ261">
        <v>116.267906000023</v>
      </c>
      <c r="LR261">
        <v>86.726209999993401</v>
      </c>
      <c r="LS261">
        <v>162.40490600001101</v>
      </c>
      <c r="LT261">
        <v>138.29822100000499</v>
      </c>
      <c r="LU261">
        <v>112.732043000055</v>
      </c>
      <c r="LV261">
        <v>153.72809999994899</v>
      </c>
      <c r="LW261">
        <v>103.44775199994901</v>
      </c>
      <c r="LX261">
        <v>113.631213000044</v>
      </c>
      <c r="LY261">
        <v>128.80906199989801</v>
      </c>
      <c r="LZ261">
        <v>120.447201999952</v>
      </c>
      <c r="MA261">
        <v>99.416850000037797</v>
      </c>
      <c r="MB261">
        <v>115.018610000028</v>
      </c>
      <c r="MC261">
        <v>157.24450100003699</v>
      </c>
      <c r="MD261">
        <v>114.865801000036</v>
      </c>
      <c r="ME261">
        <v>95.000591999967597</v>
      </c>
      <c r="MF261">
        <v>102.84669499995699</v>
      </c>
      <c r="MG261">
        <v>103.135123000015</v>
      </c>
      <c r="MH261">
        <v>152.57684200000901</v>
      </c>
      <c r="MI261">
        <v>222.44477199995899</v>
      </c>
      <c r="MJ261">
        <v>102.705495000002</v>
      </c>
      <c r="MK261">
        <v>108.620573999942</v>
      </c>
      <c r="ML261">
        <v>161.29094199999199</v>
      </c>
      <c r="MM261">
        <v>114.79735699994499</v>
      </c>
      <c r="MN261">
        <v>100.77110699995001</v>
      </c>
      <c r="MO261">
        <v>138.50652899988901</v>
      </c>
      <c r="MP261">
        <v>114.04302600002799</v>
      </c>
      <c r="MQ261">
        <v>111.871327999979</v>
      </c>
      <c r="MR261">
        <v>100.583944999962</v>
      </c>
      <c r="MS261">
        <v>95.717272000038093</v>
      </c>
      <c r="MT261">
        <v>221.031923000002</v>
      </c>
      <c r="MU261">
        <v>290.77506199991302</v>
      </c>
      <c r="MV261">
        <v>212.45134899998101</v>
      </c>
      <c r="MW261">
        <v>261.55535899987399</v>
      </c>
      <c r="MX261">
        <v>103.651515000034</v>
      </c>
      <c r="MY261">
        <v>327.481106999796</v>
      </c>
      <c r="MZ261">
        <v>324.45515199983498</v>
      </c>
      <c r="NA261">
        <v>316.97410700004502</v>
      </c>
      <c r="NB261">
        <v>130.09907300001899</v>
      </c>
      <c r="NC261">
        <v>288.54247700003901</v>
      </c>
      <c r="ND261">
        <v>104.266968999989</v>
      </c>
      <c r="NE261">
        <v>140.71675099991299</v>
      </c>
      <c r="NF261">
        <v>230.57582399994101</v>
      </c>
      <c r="NG261">
        <v>161.87484099995299</v>
      </c>
      <c r="NH261">
        <v>148.619785000104</v>
      </c>
      <c r="NI261">
        <v>130.505347999977</v>
      </c>
      <c r="NJ261">
        <v>117.76519199996299</v>
      </c>
      <c r="NK261">
        <v>123.53713700000699</v>
      </c>
      <c r="NL261">
        <v>122.750890000025</v>
      </c>
      <c r="NM261">
        <v>120.568542000023</v>
      </c>
      <c r="NN261">
        <v>154.94531799992501</v>
      </c>
      <c r="NO261">
        <v>103.76362500002099</v>
      </c>
      <c r="NP261">
        <v>133.34110100008499</v>
      </c>
      <c r="NQ261">
        <v>106.48420700000101</v>
      </c>
      <c r="NR261">
        <v>1.6912584999990901</v>
      </c>
      <c r="NS261">
        <v>3.6724039000000599</v>
      </c>
      <c r="NT261">
        <v>1.34347820000039</v>
      </c>
      <c r="NU261">
        <v>1.0552305000001101</v>
      </c>
      <c r="NV261">
        <v>2.4970765100006198</v>
      </c>
      <c r="NW261">
        <v>1.17821096999978</v>
      </c>
      <c r="NX261">
        <v>1.03352430000086</v>
      </c>
      <c r="NY261">
        <v>1.11374210000031</v>
      </c>
      <c r="NZ261">
        <v>1.2126563999991</v>
      </c>
      <c r="OA261">
        <v>1.1529503999991</v>
      </c>
      <c r="OB261">
        <v>3.8747408000017498</v>
      </c>
      <c r="OC261">
        <v>2.3869775999992302</v>
      </c>
      <c r="OD261">
        <v>3.2769122999998199</v>
      </c>
      <c r="OE261">
        <v>1.7479493999999201</v>
      </c>
      <c r="OF261">
        <v>2.6779730000016602</v>
      </c>
      <c r="OG261">
        <v>5.8373370999979697</v>
      </c>
      <c r="OH261">
        <v>2.2386594999988998</v>
      </c>
      <c r="OI261">
        <v>2.4893015000015999</v>
      </c>
      <c r="OJ261">
        <v>1.1889871999992501</v>
      </c>
      <c r="OK261">
        <v>1.3251708000007101</v>
      </c>
      <c r="OL261">
        <v>1.4194282000007701</v>
      </c>
      <c r="OM261">
        <v>3.2386993000000102</v>
      </c>
      <c r="ON261">
        <v>3.3897398000008301</v>
      </c>
      <c r="OO261">
        <v>1.43016243000056</v>
      </c>
      <c r="OP261">
        <v>2.17768884999896</v>
      </c>
      <c r="OQ261">
        <v>2.8914053500011501</v>
      </c>
      <c r="OR261">
        <v>2.7567892100014402</v>
      </c>
      <c r="OS261">
        <v>2.5619297500015801</v>
      </c>
      <c r="OT261">
        <v>2.9691531700009399</v>
      </c>
      <c r="OU261">
        <v>1.0872139399998599</v>
      </c>
      <c r="OV261">
        <v>1.69299022999985</v>
      </c>
      <c r="OW261">
        <v>2.6896269300014</v>
      </c>
      <c r="OX261">
        <v>2.8622527500010602</v>
      </c>
      <c r="OY261">
        <v>55.6240757200285</v>
      </c>
      <c r="OZ261">
        <v>2.7551817700004899</v>
      </c>
      <c r="PA261">
        <v>10.8151044400001</v>
      </c>
      <c r="PB261">
        <v>2.7505318600014999</v>
      </c>
      <c r="PC261">
        <v>3.7016498199991501</v>
      </c>
      <c r="PD261">
        <v>3.23041984999873</v>
      </c>
      <c r="PE261">
        <v>1.83251562999976</v>
      </c>
      <c r="PF261">
        <v>101.230489699985</v>
      </c>
      <c r="PH261">
        <v>3.9717807999986698</v>
      </c>
      <c r="PI261">
        <v>6.2119624999977496</v>
      </c>
      <c r="PJ261">
        <v>4.2295607999985796</v>
      </c>
      <c r="PK261">
        <v>1.1041053999997501</v>
      </c>
      <c r="PL261">
        <v>1.28817933999926</v>
      </c>
      <c r="PM261">
        <v>1.34044763999918</v>
      </c>
      <c r="PN261">
        <v>1.6095459299995101</v>
      </c>
      <c r="PO261">
        <v>1.6514236399998501</v>
      </c>
      <c r="PP261">
        <v>1.6744060599994599</v>
      </c>
      <c r="PQ261">
        <v>1.7666912400000001</v>
      </c>
      <c r="PR261">
        <v>1.42445018000035</v>
      </c>
      <c r="PS261">
        <v>1.79125792000013</v>
      </c>
      <c r="PT261">
        <v>2.0392050800000998</v>
      </c>
      <c r="PU261">
        <v>3.38665825000135</v>
      </c>
      <c r="PV261">
        <v>8.8929262799938407</v>
      </c>
      <c r="PW261">
        <v>215.609252800001</v>
      </c>
      <c r="PX261">
        <v>2.1553850999989699</v>
      </c>
      <c r="PY261">
        <v>167.55018449993801</v>
      </c>
      <c r="PZ261">
        <v>1.87333509999917</v>
      </c>
      <c r="QA261">
        <v>1.6858305999994601</v>
      </c>
      <c r="QB261">
        <v>107.212191600003</v>
      </c>
      <c r="QC261">
        <v>2.0352775999999699</v>
      </c>
      <c r="QD261">
        <v>42762.034435272202</v>
      </c>
      <c r="QE261">
        <v>2.5016479000005298</v>
      </c>
      <c r="QF261">
        <v>2.3843459300005598</v>
      </c>
      <c r="QG261">
        <v>215.059013139922</v>
      </c>
      <c r="QH261">
        <v>118.610686540022</v>
      </c>
      <c r="QI261">
        <v>1.1150287500004199</v>
      </c>
      <c r="QJ261">
        <v>1.14515018999919</v>
      </c>
      <c r="QK261">
        <v>1.0869882900005901</v>
      </c>
      <c r="QL261">
        <v>1.0852814800000501</v>
      </c>
      <c r="QM261">
        <v>15.5978493800067</v>
      </c>
      <c r="QN261">
        <v>1.61212241999965</v>
      </c>
      <c r="QO261">
        <v>100.154284000047</v>
      </c>
      <c r="QP261">
        <v>1.4964266999995699</v>
      </c>
      <c r="QQ261">
        <v>1.3895205000008</v>
      </c>
      <c r="QR261">
        <v>1.1569522000008901</v>
      </c>
      <c r="QS261">
        <v>1.70279640000081</v>
      </c>
      <c r="QT261">
        <v>1.43846309999935</v>
      </c>
      <c r="QU261">
        <v>116.880449000048</v>
      </c>
      <c r="QV261">
        <v>100.10801099997499</v>
      </c>
      <c r="QW261">
        <v>186.15367499995</v>
      </c>
      <c r="QX261">
        <v>111.862137999968</v>
      </c>
      <c r="QY261">
        <v>106.192940999987</v>
      </c>
      <c r="QZ261">
        <v>107.93523599999</v>
      </c>
      <c r="RA261">
        <v>106.86573499999901</v>
      </c>
      <c r="RB261">
        <v>1.26584374000049</v>
      </c>
      <c r="RC261">
        <v>2.3912794899988499</v>
      </c>
      <c r="RD261">
        <v>159.63704900001201</v>
      </c>
      <c r="RE261">
        <v>107.591791999992</v>
      </c>
      <c r="RF261">
        <v>112.676420000033</v>
      </c>
      <c r="RG261">
        <v>125.424314999953</v>
      </c>
      <c r="RH261">
        <v>153.23932299995801</v>
      </c>
      <c r="RI261">
        <v>253.31725999992301</v>
      </c>
      <c r="RJ261">
        <v>103.08165900001801</v>
      </c>
      <c r="RK261">
        <v>102.53373200004</v>
      </c>
      <c r="RL261">
        <v>286.49141399981499</v>
      </c>
      <c r="RM261">
        <v>55.435113999992602</v>
      </c>
      <c r="RN261">
        <v>275.49141199979903</v>
      </c>
      <c r="RO261">
        <v>173.525239000097</v>
      </c>
      <c r="RP261">
        <v>225.79864499997299</v>
      </c>
      <c r="RQ261">
        <v>107.441483999952</v>
      </c>
      <c r="RR261">
        <v>388.27231999998901</v>
      </c>
      <c r="RS261">
        <v>200.78556800005001</v>
      </c>
      <c r="RT261">
        <v>113.244811999961</v>
      </c>
      <c r="RU261">
        <v>191.65331199997999</v>
      </c>
      <c r="RV261">
        <v>336.91190600022702</v>
      </c>
      <c r="RW261">
        <v>64.698188000009395</v>
      </c>
      <c r="RX261">
        <v>374.757650999818</v>
      </c>
      <c r="RY261">
        <v>202.441172000021</v>
      </c>
      <c r="RZ261">
        <v>661.18616699986205</v>
      </c>
      <c r="SA261">
        <v>716.32195399981003</v>
      </c>
      <c r="SB261">
        <v>285.01660999981698</v>
      </c>
      <c r="SC261">
        <v>102.791950999992</v>
      </c>
      <c r="SD261">
        <v>196.963985000039</v>
      </c>
      <c r="SE261">
        <v>372.329777000006</v>
      </c>
      <c r="SF261">
        <v>266.97344900015702</v>
      </c>
      <c r="SG261">
        <v>729.47188999969501</v>
      </c>
      <c r="SH261">
        <v>111.955775000039</v>
      </c>
      <c r="SI261">
        <v>102.20510000002101</v>
      </c>
      <c r="SJ261">
        <v>7986.9692900031796</v>
      </c>
      <c r="SK261">
        <v>64.980116000049705</v>
      </c>
      <c r="SL261">
        <v>151.34584300010499</v>
      </c>
      <c r="SM261">
        <v>287.90628300001799</v>
      </c>
      <c r="SN261">
        <v>343.582541999873</v>
      </c>
      <c r="SO261">
        <v>203.75331899989399</v>
      </c>
      <c r="SP261">
        <v>567.44005199987396</v>
      </c>
      <c r="SQ261">
        <v>203.972551000072</v>
      </c>
      <c r="SR261">
        <v>53.974739000026602</v>
      </c>
      <c r="SS261">
        <v>49.698055999993798</v>
      </c>
      <c r="ST261">
        <v>203.729253000114</v>
      </c>
      <c r="SU261">
        <v>197.61197700002199</v>
      </c>
      <c r="SV261">
        <v>205.32432299992101</v>
      </c>
      <c r="SW261">
        <v>170.42739000008399</v>
      </c>
      <c r="SX261">
        <v>213.18765199999299</v>
      </c>
      <c r="SY261">
        <v>185.70901399990501</v>
      </c>
      <c r="SZ261">
        <v>121.576524000033</v>
      </c>
      <c r="TA261">
        <v>151.79451499995801</v>
      </c>
      <c r="TB261">
        <v>110.17763399996301</v>
      </c>
      <c r="TC261">
        <v>156.35668900003699</v>
      </c>
      <c r="TD261">
        <v>144.68422900000601</v>
      </c>
      <c r="TE261">
        <v>536.57314199954305</v>
      </c>
      <c r="TF261">
        <v>114.479746000026</v>
      </c>
      <c r="TG261">
        <v>122.877960999962</v>
      </c>
      <c r="TH261">
        <v>583.93038399983197</v>
      </c>
      <c r="TI261">
        <v>91.648124000057607</v>
      </c>
      <c r="TJ261">
        <v>329.82354300003499</v>
      </c>
      <c r="TM261">
        <v>500.76849499996803</v>
      </c>
      <c r="TN261">
        <v>195.29825800005301</v>
      </c>
      <c r="TO261">
        <v>501.561238000169</v>
      </c>
      <c r="TQ261">
        <v>501.36754499981203</v>
      </c>
      <c r="TR261">
        <v>501.258805999998</v>
      </c>
      <c r="TS261">
        <v>204.46364099997999</v>
      </c>
      <c r="TT261">
        <v>167.15448700008</v>
      </c>
      <c r="TU261">
        <v>107.959141000058</v>
      </c>
      <c r="TV261">
        <v>110.593007000047</v>
      </c>
      <c r="TW261">
        <v>357.77536999992998</v>
      </c>
      <c r="TX261">
        <v>130.890976000112</v>
      </c>
      <c r="TY261">
        <v>113.668993999949</v>
      </c>
      <c r="TZ261">
        <v>413.39469600003201</v>
      </c>
      <c r="UA261">
        <v>150.382212999975</v>
      </c>
      <c r="UB261">
        <v>135.097138999961</v>
      </c>
      <c r="UC261">
        <v>118.547789999982</v>
      </c>
      <c r="UD261">
        <v>111.871092000045</v>
      </c>
      <c r="UE261">
        <v>138.86594899999901</v>
      </c>
      <c r="UF261">
        <v>113.938922000001</v>
      </c>
      <c r="UG261">
        <v>130.96723200008299</v>
      </c>
      <c r="UH261">
        <v>137.27272800006901</v>
      </c>
      <c r="UI261">
        <v>119.70940900000301</v>
      </c>
      <c r="UJ261">
        <v>112.82246099994499</v>
      </c>
      <c r="UK261">
        <v>137.191301000072</v>
      </c>
      <c r="UL261">
        <v>147.88464500009999</v>
      </c>
      <c r="UM261">
        <v>112.418281999999</v>
      </c>
      <c r="UN261">
        <v>145.56696500000501</v>
      </c>
      <c r="UO261">
        <v>194.161182000069</v>
      </c>
      <c r="UP261">
        <v>199.85228600003799</v>
      </c>
      <c r="UQ261">
        <v>106.956898999983</v>
      </c>
      <c r="UR261">
        <v>109.31406000000401</v>
      </c>
      <c r="US261">
        <v>346.75572700006899</v>
      </c>
      <c r="UT261">
        <v>345.99362100008898</v>
      </c>
      <c r="UU261">
        <v>1915.9967090003199</v>
      </c>
      <c r="UV261">
        <v>138.44540499988901</v>
      </c>
      <c r="UW261">
        <v>439.12326799984999</v>
      </c>
      <c r="UX261">
        <v>106.87494500004701</v>
      </c>
      <c r="UY261">
        <v>60.657530000025901</v>
      </c>
      <c r="UZ261">
        <v>13.7903159999987</v>
      </c>
      <c r="VA261">
        <v>161.891721999971</v>
      </c>
      <c r="VB261">
        <v>114.715074999956</v>
      </c>
      <c r="VD261">
        <v>120.040471000015</v>
      </c>
      <c r="VE261">
        <v>107.554230000009</v>
      </c>
      <c r="VF261">
        <v>148.46557200001601</v>
      </c>
      <c r="VG261">
        <v>150.91782200010499</v>
      </c>
      <c r="VH261">
        <v>112.640953999944</v>
      </c>
      <c r="VI261">
        <v>106.45284100004901</v>
      </c>
      <c r="VJ261">
        <v>117.856709999964</v>
      </c>
      <c r="VK261">
        <v>116.417936000042</v>
      </c>
      <c r="VL261">
        <v>105.959242000012</v>
      </c>
      <c r="VM261">
        <v>109.35156600002701</v>
      </c>
      <c r="VN261">
        <v>211.882924000034</v>
      </c>
      <c r="VO261">
        <v>105.664894000045</v>
      </c>
      <c r="VP261">
        <v>287.75217799982101</v>
      </c>
      <c r="VQ261">
        <v>191.71616000006901</v>
      </c>
      <c r="VR261">
        <v>112.040541999973</v>
      </c>
      <c r="VS261">
        <v>106.510791999986</v>
      </c>
      <c r="VT261">
        <v>122.555041000014</v>
      </c>
      <c r="VU261">
        <v>159.91289800009699</v>
      </c>
      <c r="VV261">
        <v>196.70498799998299</v>
      </c>
      <c r="VW261">
        <v>167.46646900009401</v>
      </c>
      <c r="VX261">
        <v>147.016219000099</v>
      </c>
      <c r="VY261">
        <v>106.99460700003</v>
      </c>
      <c r="VZ261">
        <v>109.443736999994</v>
      </c>
      <c r="WA261">
        <v>103.145513999974</v>
      </c>
      <c r="WB261">
        <v>285.62117799976801</v>
      </c>
      <c r="WC261">
        <v>184.686362999957</v>
      </c>
      <c r="WD261">
        <v>203.519850000041</v>
      </c>
      <c r="WE261">
        <v>105.165145999985</v>
      </c>
      <c r="WF261">
        <v>105.00301800004701</v>
      </c>
      <c r="WH261">
        <v>110.832408000017</v>
      </c>
      <c r="WI261">
        <v>121.111295999959</v>
      </c>
      <c r="WJ261">
        <v>29.775285000010602</v>
      </c>
      <c r="WK261">
        <v>112.91174000001</v>
      </c>
      <c r="WL261">
        <v>104.01766100002</v>
      </c>
      <c r="WM261">
        <v>220.132640999975</v>
      </c>
      <c r="WN261">
        <v>283.25934300012898</v>
      </c>
      <c r="WO261">
        <v>347.31684299977502</v>
      </c>
      <c r="WP261">
        <v>217.82888499996599</v>
      </c>
      <c r="WQ261">
        <v>249.95600400003599</v>
      </c>
      <c r="WR261">
        <v>335.36543100001302</v>
      </c>
      <c r="WS261">
        <v>294.44097799994103</v>
      </c>
      <c r="WT261">
        <v>571.07057600002702</v>
      </c>
      <c r="WU261">
        <v>582.07764100003999</v>
      </c>
      <c r="WV261">
        <v>909.75775799993403</v>
      </c>
      <c r="WW261">
        <v>124.35698299994699</v>
      </c>
      <c r="WX261">
        <v>301.76731099979997</v>
      </c>
      <c r="WY261">
        <v>148.55330700008199</v>
      </c>
      <c r="WZ261">
        <v>269.68499899981498</v>
      </c>
      <c r="XA261">
        <v>96.023061000043498</v>
      </c>
      <c r="XB261">
        <v>209.51548899989601</v>
      </c>
      <c r="XC261">
        <v>97.963107999996296</v>
      </c>
      <c r="XD261">
        <v>487.90916700009302</v>
      </c>
      <c r="XE261">
        <v>162.470075000077</v>
      </c>
      <c r="XF261">
        <v>240.614191999892</v>
      </c>
      <c r="XG261">
        <v>99.717794000054695</v>
      </c>
      <c r="XH261">
        <v>205.065572000109</v>
      </c>
      <c r="XI261">
        <v>100.535513999988</v>
      </c>
      <c r="XJ261">
        <v>213.77331500011499</v>
      </c>
      <c r="XK261">
        <v>52.726552999985898</v>
      </c>
      <c r="XL261">
        <v>1.56660141000066</v>
      </c>
      <c r="XM261">
        <v>5.9085279799983299</v>
      </c>
      <c r="XN261">
        <v>1.14270580999982</v>
      </c>
      <c r="XO261">
        <v>1.86426025000037</v>
      </c>
      <c r="XP261">
        <v>1.78909206000026</v>
      </c>
      <c r="XQ261">
        <v>23.169785979989701</v>
      </c>
      <c r="XR261">
        <v>1.2923062099998801</v>
      </c>
      <c r="XS261">
        <v>1.31799379999939</v>
      </c>
      <c r="XT261">
        <v>2.3882505699984899</v>
      </c>
      <c r="XU261">
        <v>2.3120199500008298</v>
      </c>
      <c r="XV261">
        <v>2.8750871000011098</v>
      </c>
      <c r="XW261">
        <v>3.3745381000007901</v>
      </c>
      <c r="XX261">
        <v>3.3736657000008599</v>
      </c>
      <c r="XY261">
        <v>3.3797541999992999</v>
      </c>
      <c r="XZ261">
        <v>1.3750596800000501</v>
      </c>
      <c r="YA261">
        <v>11.4541964999953</v>
      </c>
      <c r="YB261">
        <v>1.10074574999999</v>
      </c>
      <c r="YC261">
        <v>1.2042096000004701</v>
      </c>
      <c r="YD261">
        <v>1.0627069999991401</v>
      </c>
      <c r="YE261">
        <v>4.27255169999989</v>
      </c>
      <c r="YF261">
        <v>1.04719789999945</v>
      </c>
      <c r="YG261">
        <v>0.91320944000017301</v>
      </c>
      <c r="YH261">
        <v>1428.8916437104299</v>
      </c>
      <c r="YI261">
        <v>117.62342630000801</v>
      </c>
      <c r="YJ261">
        <v>309.99223100021499</v>
      </c>
      <c r="YK261">
        <v>3.14478133000011</v>
      </c>
      <c r="YL261">
        <v>1.4974875200005</v>
      </c>
      <c r="YM261">
        <v>2466152.4857749902</v>
      </c>
      <c r="YN261">
        <v>1.24363561000064</v>
      </c>
      <c r="YO261">
        <v>1.2285694000002001</v>
      </c>
      <c r="YP261">
        <v>1.8616440500008999</v>
      </c>
      <c r="YQ261">
        <v>175.06639899988701</v>
      </c>
      <c r="YR261">
        <v>140.40105249988801</v>
      </c>
      <c r="YS261">
        <v>6.2103925999981602</v>
      </c>
      <c r="YT261">
        <v>7.4014077999963801</v>
      </c>
      <c r="YU261">
        <v>352.71210910007397</v>
      </c>
      <c r="YV261">
        <v>232.79304499994001</v>
      </c>
      <c r="YW261">
        <v>1.5001757000009099</v>
      </c>
      <c r="YX261">
        <v>1.55629500000032</v>
      </c>
      <c r="YY261">
        <v>1.2345970999995199</v>
      </c>
      <c r="YZ261">
        <v>4.0189337600022599</v>
      </c>
      <c r="ZA261">
        <v>1.40090989999953</v>
      </c>
      <c r="ZB261">
        <v>4.8098900800032398</v>
      </c>
      <c r="ZC261">
        <v>1.2755713999995399</v>
      </c>
      <c r="ZD261">
        <v>1.1338594000008</v>
      </c>
    </row>
    <row r="262" spans="1:680" x14ac:dyDescent="0.25">
      <c r="A262" s="40">
        <v>44432</v>
      </c>
      <c r="B262" s="6">
        <v>2.1270906099998701</v>
      </c>
      <c r="C262" s="6">
        <v>2.0217917000008998</v>
      </c>
      <c r="D262">
        <v>1.03050097999949</v>
      </c>
      <c r="E262">
        <v>1.82672149999962</v>
      </c>
      <c r="F262">
        <v>1.12507752000056</v>
      </c>
      <c r="G262">
        <v>1.1800552999993701</v>
      </c>
      <c r="H262">
        <v>1.13712060000034</v>
      </c>
      <c r="I262">
        <v>3.1288161000011301</v>
      </c>
      <c r="J262">
        <v>1.16494869999951</v>
      </c>
      <c r="K262">
        <v>2.5078466999984799</v>
      </c>
      <c r="L262">
        <v>2.6155421000003098</v>
      </c>
      <c r="M262">
        <v>1.67569410000033</v>
      </c>
      <c r="N262">
        <v>2.6804210000009299</v>
      </c>
      <c r="O262">
        <v>2.4191534300007298</v>
      </c>
      <c r="P262">
        <v>2.9761193199992699</v>
      </c>
      <c r="Q262">
        <v>0.88731566000023998</v>
      </c>
      <c r="R262">
        <v>2.6801778500012001</v>
      </c>
      <c r="S262">
        <v>2.6868668600000101</v>
      </c>
      <c r="T262">
        <v>3.1611548299988499</v>
      </c>
      <c r="U262">
        <v>1.0594959200006999</v>
      </c>
      <c r="V262">
        <v>1.4655347099997</v>
      </c>
      <c r="W262">
        <v>2.9605905540010999</v>
      </c>
      <c r="X262">
        <v>2.2689486864983301</v>
      </c>
      <c r="Y262">
        <v>3.5196467999994598</v>
      </c>
      <c r="Z262">
        <v>1.1536501999999</v>
      </c>
      <c r="AA262">
        <v>1.3303242099991599</v>
      </c>
      <c r="AB262">
        <v>1.1766532000001499</v>
      </c>
      <c r="AC262">
        <v>12.052431250005601</v>
      </c>
      <c r="AD262">
        <v>25.073746720008799</v>
      </c>
      <c r="AE262">
        <v>1.13924631000009</v>
      </c>
      <c r="AF262">
        <v>74.143559920019499</v>
      </c>
      <c r="AG262">
        <v>10.3929894600005</v>
      </c>
      <c r="AH262">
        <v>1.98231868000039</v>
      </c>
      <c r="AI262">
        <v>1.1751734999998</v>
      </c>
      <c r="AJ262">
        <v>2.8145828000015198</v>
      </c>
      <c r="AK262">
        <v>2.5656640999986799</v>
      </c>
      <c r="AL262">
        <v>1.59754244000032</v>
      </c>
      <c r="AM262">
        <v>1.7994890000009001</v>
      </c>
      <c r="AN262">
        <v>1062.15957275964</v>
      </c>
      <c r="AO262">
        <v>254.704180209897</v>
      </c>
      <c r="AP262">
        <v>191.711920469999</v>
      </c>
      <c r="AQ262">
        <v>13.916435799998</v>
      </c>
      <c r="AR262">
        <v>1.59690394000063</v>
      </c>
      <c r="AS262">
        <v>1.3253545200004699</v>
      </c>
      <c r="AT262">
        <v>1.57181246999971</v>
      </c>
      <c r="AU262">
        <v>4.0705164800019702</v>
      </c>
      <c r="AV262">
        <v>3.3153101999996601</v>
      </c>
      <c r="AW262">
        <v>1.5010008799999901</v>
      </c>
      <c r="AX262">
        <v>13.083364820006</v>
      </c>
      <c r="AY262">
        <v>1.4917373000007501</v>
      </c>
      <c r="AZ262">
        <v>7.20702980000351</v>
      </c>
      <c r="BA262">
        <v>1.6121340999998199</v>
      </c>
      <c r="BB262">
        <v>4.1786925699998401</v>
      </c>
      <c r="BC262">
        <v>2.5876704399997799</v>
      </c>
      <c r="BD262">
        <v>0.96425759999965499</v>
      </c>
      <c r="BE262">
        <v>1.8040777999994999</v>
      </c>
      <c r="BF262">
        <v>2.06030509999982</v>
      </c>
      <c r="BG262">
        <v>2.3832728999986998</v>
      </c>
      <c r="BH262">
        <v>2.6000311999996502</v>
      </c>
      <c r="BI262">
        <v>1.7431648999991001</v>
      </c>
      <c r="BJ262">
        <v>112.85572180000599</v>
      </c>
      <c r="BK262">
        <v>1.1853250999993199</v>
      </c>
      <c r="BL262">
        <v>3.5177297400005001</v>
      </c>
      <c r="BM262">
        <v>1.8539160000000301</v>
      </c>
      <c r="BO262">
        <v>1.1406119999992399</v>
      </c>
      <c r="BP262">
        <v>1.1343185999994601</v>
      </c>
      <c r="BQ262">
        <v>2.0550705999994499</v>
      </c>
      <c r="BR262">
        <v>2.3157189999983498</v>
      </c>
      <c r="BS262">
        <v>2.3504694000002901</v>
      </c>
      <c r="BT262">
        <v>1.07665420000012</v>
      </c>
      <c r="BU262">
        <v>1.4208077000003001</v>
      </c>
      <c r="BV262">
        <v>2.0998976000009901</v>
      </c>
      <c r="BW262">
        <v>7.3846666000026699</v>
      </c>
      <c r="BX262">
        <v>4.7085987000027698</v>
      </c>
      <c r="BY262">
        <v>3.0395637000001399</v>
      </c>
      <c r="BZ262">
        <v>99.311514650005805</v>
      </c>
      <c r="CA262">
        <v>9.4602856999990799</v>
      </c>
      <c r="CB262">
        <v>1.1671310999991</v>
      </c>
      <c r="CC262">
        <v>23.815356800012498</v>
      </c>
      <c r="CD262">
        <v>4.5717110999976303</v>
      </c>
      <c r="CE262">
        <v>9.3933369000005804</v>
      </c>
      <c r="CF262">
        <v>2.79464889999872</v>
      </c>
      <c r="CG262">
        <v>38.994033600029098</v>
      </c>
      <c r="CH262">
        <v>1.0704241999992501</v>
      </c>
      <c r="CI262">
        <v>2.0212363999999101</v>
      </c>
      <c r="CJ262">
        <v>6.21743240000069</v>
      </c>
      <c r="CK262">
        <v>4.6766894999964297</v>
      </c>
      <c r="CL262">
        <v>2.3551034000011</v>
      </c>
      <c r="CM262">
        <v>3.1575454999983799</v>
      </c>
      <c r="CN262">
        <v>32.1022991000209</v>
      </c>
      <c r="CO262">
        <v>1.2873608000009</v>
      </c>
      <c r="CP262">
        <v>1.8303510000005201</v>
      </c>
      <c r="CQ262">
        <v>1.3845122999991899</v>
      </c>
      <c r="CR262">
        <v>1.29529560000083</v>
      </c>
      <c r="CS262">
        <v>1.29060430000027</v>
      </c>
      <c r="CT262">
        <v>12.3701833999949</v>
      </c>
      <c r="CU262">
        <v>132.61643699998999</v>
      </c>
      <c r="CV262">
        <v>14.5939938999945</v>
      </c>
      <c r="CW262">
        <v>24.900132999988301</v>
      </c>
      <c r="CX262">
        <v>80.274163999943994</v>
      </c>
      <c r="CY262">
        <v>19.560923000011801</v>
      </c>
      <c r="CZ262">
        <v>146.865675000008</v>
      </c>
      <c r="DA262">
        <v>11.0313943999936</v>
      </c>
      <c r="DB262">
        <v>10.3769653000054</v>
      </c>
      <c r="DC262">
        <v>23.424029999994701</v>
      </c>
      <c r="DD262">
        <v>2.6491762900004701</v>
      </c>
      <c r="DE262">
        <v>1.56491423999978</v>
      </c>
      <c r="DF262">
        <v>1.31245062000016</v>
      </c>
      <c r="DG262">
        <v>1.1314769799992099</v>
      </c>
      <c r="DH262">
        <v>3.1606475400003502</v>
      </c>
      <c r="DJ262">
        <v>1.2956726100001099</v>
      </c>
      <c r="DK262">
        <v>2.6124649699995599</v>
      </c>
      <c r="DL262">
        <v>28.980204999999799</v>
      </c>
      <c r="DM262">
        <v>2.3285917399989602</v>
      </c>
      <c r="DN262">
        <v>8.6771539199980907</v>
      </c>
      <c r="DO262">
        <v>2.8209324800009199</v>
      </c>
      <c r="DP262">
        <v>3.06863674000124</v>
      </c>
      <c r="DQ262">
        <v>1.3506257400004</v>
      </c>
      <c r="DR262">
        <v>11.330324239999801</v>
      </c>
      <c r="DS262">
        <v>1.2932599600007999</v>
      </c>
      <c r="DT262">
        <v>1.3127773199994399</v>
      </c>
      <c r="DU262">
        <v>4.0490136200023699</v>
      </c>
      <c r="DV262">
        <v>3.6520447600014401</v>
      </c>
      <c r="DW262">
        <v>3.4968369999987798</v>
      </c>
      <c r="DX262">
        <v>1.3872128000002699</v>
      </c>
      <c r="DY262">
        <v>126.63427499996</v>
      </c>
      <c r="DZ262">
        <v>1.4048965399997499</v>
      </c>
      <c r="EA262">
        <v>1.8824333299999101</v>
      </c>
      <c r="EB262">
        <v>1.1501584100005899</v>
      </c>
      <c r="EC262">
        <v>1.17269809999925</v>
      </c>
      <c r="ED262">
        <v>1.09844969000005</v>
      </c>
      <c r="EE262">
        <v>3.02513526999974</v>
      </c>
      <c r="EF262">
        <v>1.40915040000073</v>
      </c>
      <c r="EG262">
        <v>2.5267992000008199</v>
      </c>
      <c r="EH262">
        <v>1.68900213000052</v>
      </c>
      <c r="EI262">
        <v>1.7758335700000301</v>
      </c>
      <c r="EJ262">
        <v>1.8571612800005799</v>
      </c>
      <c r="EK262">
        <v>3.27495469999849</v>
      </c>
      <c r="EL262">
        <v>6.2082602000009501</v>
      </c>
      <c r="EM262">
        <v>30.171257999987599</v>
      </c>
      <c r="EN262">
        <v>1.55887167999936</v>
      </c>
      <c r="EO262">
        <v>1.4111117800002799</v>
      </c>
      <c r="EP262">
        <v>1.1244363599998899</v>
      </c>
      <c r="EQ262">
        <v>1.1413666999997101</v>
      </c>
      <c r="ER262">
        <v>1.3882974799998899</v>
      </c>
      <c r="ES262">
        <v>1.10972752000089</v>
      </c>
      <c r="ET262">
        <v>1.6455996500008001</v>
      </c>
      <c r="EU262">
        <v>3.0808852800000799</v>
      </c>
      <c r="EV262">
        <v>1.1623037400004299</v>
      </c>
      <c r="EW262">
        <v>1.0551153500000501</v>
      </c>
      <c r="EX262">
        <v>116.61165800003801</v>
      </c>
      <c r="EY262">
        <v>6.8605722799984497</v>
      </c>
      <c r="EZ262">
        <v>3.5536619000013201</v>
      </c>
      <c r="FA262">
        <v>1.2393488100005901</v>
      </c>
      <c r="FC262">
        <v>203.97351859998901</v>
      </c>
      <c r="FD262">
        <v>9901.3248469680493</v>
      </c>
      <c r="FE262">
        <v>109.054378599976</v>
      </c>
      <c r="FF262">
        <v>1.1512742699997001</v>
      </c>
      <c r="FG262">
        <v>4367.5772347226703</v>
      </c>
      <c r="FH262">
        <v>1.0324892000007799</v>
      </c>
      <c r="FI262">
        <v>1.19304636999914</v>
      </c>
      <c r="FJ262">
        <v>1.34450219000064</v>
      </c>
      <c r="FK262">
        <v>22.4765570900054</v>
      </c>
      <c r="FL262">
        <v>1.3842428999996601</v>
      </c>
      <c r="FM262">
        <v>2.27217419999943</v>
      </c>
      <c r="FN262">
        <v>1.93589539999994</v>
      </c>
      <c r="FO262">
        <v>1.2794486999991901</v>
      </c>
      <c r="FP262">
        <v>3.3577847000015</v>
      </c>
      <c r="FQ262">
        <v>1.5826211399999</v>
      </c>
      <c r="FR262">
        <v>1.24465948999932</v>
      </c>
      <c r="FS262">
        <v>1.28884979000031</v>
      </c>
      <c r="FT262">
        <v>2.3269454200017199</v>
      </c>
      <c r="FU262">
        <v>2.3234946599986901</v>
      </c>
      <c r="FV262">
        <v>1.25341216000015</v>
      </c>
      <c r="FW262">
        <v>1.4281273199994799</v>
      </c>
      <c r="FX262">
        <v>1.1649746200000699</v>
      </c>
      <c r="FY262">
        <v>1.3403733100003601</v>
      </c>
      <c r="FZ262">
        <v>1.1076768000002599</v>
      </c>
      <c r="GA262">
        <v>3.98498300999927</v>
      </c>
      <c r="GB262">
        <v>1.26078419999976</v>
      </c>
      <c r="GC262">
        <v>362.556969299912</v>
      </c>
      <c r="GD262">
        <v>107.617909200024</v>
      </c>
      <c r="GE262">
        <v>196.91748649999499</v>
      </c>
      <c r="GF262">
        <v>298.36889640009002</v>
      </c>
      <c r="GG262">
        <v>285.51544719981001</v>
      </c>
      <c r="GH262">
        <v>136.148254799889</v>
      </c>
      <c r="GI262">
        <v>317.11105540022299</v>
      </c>
      <c r="GJ262">
        <v>120.677895799978</v>
      </c>
      <c r="GK262">
        <v>231.76361440005701</v>
      </c>
      <c r="GL262">
        <v>1.1398941000006699</v>
      </c>
      <c r="GM262">
        <v>2.2902939999985401</v>
      </c>
      <c r="GN262">
        <v>1.46382310000081</v>
      </c>
      <c r="GO262">
        <v>6.9633209000021496</v>
      </c>
      <c r="GP262">
        <v>2.9507331999993802</v>
      </c>
      <c r="GQ262">
        <v>1.16523290000077</v>
      </c>
      <c r="GR262">
        <v>2.28041400000075</v>
      </c>
      <c r="GS262">
        <v>4.3207784999976901</v>
      </c>
      <c r="GT262">
        <v>2.1661658000011799</v>
      </c>
      <c r="GU262">
        <v>2.9871873000011</v>
      </c>
      <c r="GV262">
        <v>12.1166395000037</v>
      </c>
      <c r="GW262">
        <v>1.4227267999995099</v>
      </c>
      <c r="GX262">
        <v>8.3835840999963693</v>
      </c>
      <c r="GY262">
        <v>4.2420264000029402</v>
      </c>
      <c r="GZ262">
        <v>1.0528675000004999</v>
      </c>
      <c r="HA262">
        <v>2.3187986999982999</v>
      </c>
      <c r="HC262">
        <v>5.2193160000024399</v>
      </c>
      <c r="HD262">
        <v>1.3698557000006999</v>
      </c>
      <c r="HE262">
        <v>156.60304470010999</v>
      </c>
      <c r="HF262">
        <v>3.6078956999990601</v>
      </c>
      <c r="HG262">
        <v>1.03325589999986</v>
      </c>
      <c r="HH262">
        <v>2.20314009999856</v>
      </c>
      <c r="HI262">
        <v>6.0290230000027796</v>
      </c>
      <c r="HJ262">
        <v>1.15243929999997</v>
      </c>
      <c r="HK262">
        <v>4.1915852000020104</v>
      </c>
      <c r="HL262">
        <v>190.71225742995699</v>
      </c>
      <c r="HM262">
        <v>4.7109475899997104</v>
      </c>
      <c r="HN262">
        <v>84.407729960046694</v>
      </c>
      <c r="HO262">
        <v>1176.8297686707201</v>
      </c>
      <c r="HP262">
        <v>1.1757894300008001</v>
      </c>
      <c r="HQ262">
        <v>1.21358567000061</v>
      </c>
      <c r="HR262">
        <v>119.624643409974</v>
      </c>
      <c r="HS262">
        <v>190.39742458006401</v>
      </c>
      <c r="HT262">
        <v>139.83292962005399</v>
      </c>
      <c r="HU262">
        <v>161.980918989982</v>
      </c>
      <c r="HV262">
        <v>164.66761904000299</v>
      </c>
      <c r="HW262">
        <v>463.65318726003198</v>
      </c>
      <c r="HX262">
        <v>123.606106000021</v>
      </c>
      <c r="HY262">
        <v>145.57452998007599</v>
      </c>
      <c r="HZ262">
        <v>110.411337789963</v>
      </c>
      <c r="IA262">
        <v>1.1145582999997701</v>
      </c>
      <c r="IB262">
        <v>1.1241049000000201</v>
      </c>
      <c r="IC262">
        <v>1.1969140000001099</v>
      </c>
      <c r="ID262">
        <v>1.22428790000049</v>
      </c>
      <c r="IE262">
        <v>1.03812319999997</v>
      </c>
      <c r="IF262">
        <v>1.42303229999925</v>
      </c>
      <c r="IG262">
        <v>1.85168359999989</v>
      </c>
      <c r="IH262">
        <v>1.3882405999993399</v>
      </c>
      <c r="II262">
        <v>1.3914463000001001</v>
      </c>
      <c r="IJ262">
        <v>1.0564427000008401</v>
      </c>
      <c r="IK262">
        <v>1.1195764999993101</v>
      </c>
      <c r="IL262">
        <v>1.14046290000078</v>
      </c>
      <c r="IM262">
        <v>1.1932417999996701</v>
      </c>
      <c r="IN262">
        <v>1.04857730000003</v>
      </c>
      <c r="IO262">
        <v>1.0439232999997301</v>
      </c>
      <c r="IP262">
        <v>3.0949811999998902</v>
      </c>
      <c r="IQ262">
        <v>1.1270218999998201</v>
      </c>
      <c r="IR262">
        <v>1.03146670000024</v>
      </c>
      <c r="IS262">
        <v>1.3479360000001199</v>
      </c>
      <c r="IT262">
        <v>1.38008000000082</v>
      </c>
      <c r="IU262">
        <v>1.1993688000002301</v>
      </c>
      <c r="IV262">
        <v>1.55901040000026</v>
      </c>
      <c r="IW262">
        <v>1.0553306999990999</v>
      </c>
      <c r="IX262">
        <v>1.69204739999986</v>
      </c>
      <c r="IY262">
        <v>1.42101770000045</v>
      </c>
      <c r="IZ262">
        <v>2.0357025000012099</v>
      </c>
      <c r="JA262">
        <v>1.4474673000004299</v>
      </c>
      <c r="JB262">
        <v>1.2590352999996</v>
      </c>
      <c r="JC262">
        <v>1.2139645999996</v>
      </c>
      <c r="JD262">
        <v>1.1978951000000999</v>
      </c>
      <c r="JE262">
        <v>1.1970053999993999</v>
      </c>
      <c r="JF262">
        <v>4.3787537000025596</v>
      </c>
      <c r="JG262">
        <v>1.5447635000000399</v>
      </c>
      <c r="JH262">
        <v>1.42761000000064</v>
      </c>
      <c r="JI262">
        <v>1.0399259999994701</v>
      </c>
      <c r="JJ262">
        <v>5.8623256999999303</v>
      </c>
      <c r="JK262">
        <v>1.6199567000003301</v>
      </c>
      <c r="JL262">
        <v>1.6182334000004599</v>
      </c>
      <c r="JM262">
        <v>1.85877860000073</v>
      </c>
      <c r="JN262">
        <v>1.17975219999971</v>
      </c>
      <c r="JO262">
        <v>2.5429296100010101</v>
      </c>
      <c r="JP262">
        <v>531.50157953985001</v>
      </c>
      <c r="JQ262">
        <v>206.578613929916</v>
      </c>
      <c r="JR262">
        <v>11.9704970000021</v>
      </c>
      <c r="JS262">
        <v>2.0084620999987202</v>
      </c>
      <c r="JT262">
        <v>1.3344845999999999</v>
      </c>
      <c r="JU262">
        <v>6.6665726999999597</v>
      </c>
      <c r="JV262">
        <v>115.042481999961</v>
      </c>
      <c r="JW262">
        <v>0.98449390000041603</v>
      </c>
      <c r="JX262">
        <v>108.41886099998401</v>
      </c>
      <c r="JY262">
        <v>1.1666355899997101</v>
      </c>
      <c r="JZ262">
        <v>1.1978901200000101</v>
      </c>
      <c r="KA262">
        <v>118.41928100003901</v>
      </c>
      <c r="KB262">
        <v>80.876104000024498</v>
      </c>
      <c r="KC262">
        <v>117.372563999961</v>
      </c>
      <c r="KD262">
        <v>112.37579900003</v>
      </c>
      <c r="KE262">
        <v>118.018976000021</v>
      </c>
      <c r="KF262">
        <v>99.417917000013404</v>
      </c>
      <c r="KG262">
        <v>124.04319700005</v>
      </c>
      <c r="KH262">
        <v>112.403697000002</v>
      </c>
      <c r="KI262">
        <v>172.68895200011301</v>
      </c>
      <c r="KJ262">
        <v>161.996730000013</v>
      </c>
      <c r="KK262">
        <v>124.025400000042</v>
      </c>
      <c r="KL262">
        <v>111.684107000008</v>
      </c>
      <c r="KM262">
        <v>150.137962999986</v>
      </c>
      <c r="KN262">
        <v>131.3473449999</v>
      </c>
      <c r="KO262">
        <v>106.238767000032</v>
      </c>
      <c r="KP262">
        <v>106.617150999955</v>
      </c>
      <c r="KQ262">
        <v>171.72542600007699</v>
      </c>
      <c r="KR262">
        <v>260.684925000183</v>
      </c>
      <c r="KS262">
        <v>147.15389800001901</v>
      </c>
      <c r="KT262">
        <v>141.08861600002299</v>
      </c>
      <c r="KU262">
        <v>236.358265999937</v>
      </c>
      <c r="KV262">
        <v>111.294909000047</v>
      </c>
      <c r="KW262">
        <v>115.273557999986</v>
      </c>
      <c r="KX262">
        <v>184.737757999916</v>
      </c>
      <c r="KY262">
        <v>204.043691999977</v>
      </c>
      <c r="KZ262">
        <v>100.722710000002</v>
      </c>
      <c r="LA262">
        <v>117.90495300001901</v>
      </c>
      <c r="LB262">
        <v>129.14705300005201</v>
      </c>
      <c r="LC262">
        <v>114.590495000011</v>
      </c>
      <c r="LD262">
        <v>215.193946999963</v>
      </c>
      <c r="LE262">
        <v>89.538947999943005</v>
      </c>
      <c r="LF262">
        <v>125.317573999986</v>
      </c>
      <c r="LG262">
        <v>113.42796100000901</v>
      </c>
      <c r="LH262">
        <v>106.033574000001</v>
      </c>
      <c r="LI262">
        <v>128.46400599996599</v>
      </c>
      <c r="LJ262">
        <v>119.412104999996</v>
      </c>
      <c r="LK262">
        <v>159.80290700006299</v>
      </c>
      <c r="LL262">
        <v>257.08105000015303</v>
      </c>
      <c r="LM262">
        <v>203.996565999929</v>
      </c>
      <c r="LN262">
        <v>118.57512199995099</v>
      </c>
      <c r="LO262">
        <v>158.35953400004701</v>
      </c>
      <c r="LP262">
        <v>99.5585130000254</v>
      </c>
      <c r="LQ262">
        <v>116.10117899999</v>
      </c>
      <c r="LR262">
        <v>86.943744000047403</v>
      </c>
      <c r="LS262">
        <v>163.12687600008201</v>
      </c>
      <c r="LT262">
        <v>139.21687899995601</v>
      </c>
      <c r="LU262">
        <v>114.905052999966</v>
      </c>
      <c r="LV262">
        <v>155.333161999937</v>
      </c>
      <c r="LW262">
        <v>103.71410700003599</v>
      </c>
      <c r="LX262">
        <v>115.28406199999201</v>
      </c>
      <c r="LY262">
        <v>129.52717499993699</v>
      </c>
      <c r="LZ262">
        <v>121.125225999975</v>
      </c>
      <c r="MA262">
        <v>99.668055000016494</v>
      </c>
      <c r="MB262">
        <v>115.26773399999399</v>
      </c>
      <c r="MC262">
        <v>159.99887800007099</v>
      </c>
      <c r="MD262">
        <v>116.873233000049</v>
      </c>
      <c r="ME262">
        <v>97.708850999944801</v>
      </c>
      <c r="MF262">
        <v>103.353441999992</v>
      </c>
      <c r="MG262">
        <v>103.40141900000199</v>
      </c>
      <c r="MH262">
        <v>153.860469999956</v>
      </c>
      <c r="MI262">
        <v>222.50077700009601</v>
      </c>
      <c r="MJ262">
        <v>102.732300000032</v>
      </c>
      <c r="MK262">
        <v>108.663396000047</v>
      </c>
      <c r="ML262">
        <v>164.51091199996901</v>
      </c>
      <c r="MM262">
        <v>117.09953699994399</v>
      </c>
      <c r="MN262">
        <v>101.469368000049</v>
      </c>
      <c r="MO262">
        <v>138.75851100008001</v>
      </c>
      <c r="MP262">
        <v>114.167262000032</v>
      </c>
      <c r="MQ262">
        <v>112.00893000001101</v>
      </c>
      <c r="MR262">
        <v>103.578212999972</v>
      </c>
      <c r="MS262">
        <v>96.827094999956898</v>
      </c>
      <c r="MT262">
        <v>220.933827999979</v>
      </c>
      <c r="MU262">
        <v>290.70566600002297</v>
      </c>
      <c r="MV262">
        <v>212.331373000052</v>
      </c>
      <c r="MW262">
        <v>266.61071000015397</v>
      </c>
      <c r="MX262">
        <v>103.708156000008</v>
      </c>
      <c r="MY262">
        <v>327.63548000017198</v>
      </c>
      <c r="MZ262">
        <v>324.67738999985198</v>
      </c>
      <c r="NA262">
        <v>316.97343399981003</v>
      </c>
      <c r="NB262">
        <v>131.85230199992699</v>
      </c>
      <c r="NC262">
        <v>291.47003899980302</v>
      </c>
      <c r="ND262">
        <v>106.07724000001301</v>
      </c>
      <c r="NE262">
        <v>143.148793000029</v>
      </c>
      <c r="NF262">
        <v>232.860529999947</v>
      </c>
      <c r="NG262">
        <v>163.48307500011299</v>
      </c>
      <c r="NH262">
        <v>148.773924000096</v>
      </c>
      <c r="NI262">
        <v>130.347208000021</v>
      </c>
      <c r="NJ262">
        <v>119.235009999946</v>
      </c>
      <c r="NK262">
        <v>125.48222799995</v>
      </c>
      <c r="NL262">
        <v>124.698023000034</v>
      </c>
      <c r="NM262">
        <v>121.54191300005201</v>
      </c>
      <c r="NN262">
        <v>155.14567500003599</v>
      </c>
      <c r="NO262">
        <v>103.937706999946</v>
      </c>
      <c r="NP262">
        <v>133.75667300005401</v>
      </c>
      <c r="NQ262">
        <v>108.023368999944</v>
      </c>
      <c r="NR262">
        <v>1.6911617000005199</v>
      </c>
      <c r="NS262">
        <v>3.77807069999835</v>
      </c>
      <c r="NT262">
        <v>1.35892590000003</v>
      </c>
      <c r="NU262">
        <v>1.0555804600007801</v>
      </c>
      <c r="NV262">
        <v>2.5397870400010998</v>
      </c>
      <c r="NW262">
        <v>1.1840592600001401</v>
      </c>
      <c r="NX262">
        <v>1.0386768999997</v>
      </c>
      <c r="NY262">
        <v>1.1376521000002</v>
      </c>
      <c r="NZ262">
        <v>1.23867509999945</v>
      </c>
      <c r="OA262">
        <v>1.1649512999992999</v>
      </c>
      <c r="OB262">
        <v>3.9648114000010501</v>
      </c>
      <c r="OC262">
        <v>2.4125485000004101</v>
      </c>
      <c r="OD262">
        <v>3.27686069999982</v>
      </c>
      <c r="OE262">
        <v>1.7817780000004899</v>
      </c>
      <c r="OF262">
        <v>2.7721491999982399</v>
      </c>
      <c r="OG262">
        <v>5.8546735999989297</v>
      </c>
      <c r="OH262">
        <v>2.2600223000008599</v>
      </c>
      <c r="OI262">
        <v>2.5131136999989399</v>
      </c>
      <c r="OJ262">
        <v>1.2234217000004699</v>
      </c>
      <c r="OK262">
        <v>1.3285433000000899</v>
      </c>
      <c r="OL262">
        <v>1.4233117999992799</v>
      </c>
      <c r="OM262">
        <v>3.2395232499984599</v>
      </c>
      <c r="ON262">
        <v>3.4561729999986701</v>
      </c>
      <c r="OO262">
        <v>1.39646326000002</v>
      </c>
      <c r="OP262">
        <v>2.1779207600011401</v>
      </c>
      <c r="OQ262">
        <v>2.89173870000013</v>
      </c>
      <c r="OR262">
        <v>2.7750510900004901</v>
      </c>
      <c r="OS262">
        <v>2.5670027199994401</v>
      </c>
      <c r="OT262">
        <v>2.97033652000027</v>
      </c>
      <c r="OU262">
        <v>1.0876466099998701</v>
      </c>
      <c r="OV262">
        <v>1.70507641999939</v>
      </c>
      <c r="OW262">
        <v>2.6444998299994</v>
      </c>
      <c r="OX262">
        <v>2.9119676400005101</v>
      </c>
      <c r="OY262">
        <v>55.735422410012703</v>
      </c>
      <c r="OZ262">
        <v>2.7959861800009098</v>
      </c>
      <c r="PA262">
        <v>10.866055809994601</v>
      </c>
      <c r="PB262">
        <v>2.75148529999933</v>
      </c>
      <c r="PC262">
        <v>3.7586525500009902</v>
      </c>
      <c r="PD262">
        <v>3.2663003300003801</v>
      </c>
      <c r="PE262">
        <v>1.8453946200006599</v>
      </c>
      <c r="PF262">
        <v>100.561655999976</v>
      </c>
      <c r="PH262">
        <v>4.0123193999970699</v>
      </c>
      <c r="PI262">
        <v>6.3171680000014003</v>
      </c>
      <c r="PJ262">
        <v>4.3011868999965399</v>
      </c>
      <c r="PK262">
        <v>1.1061554999996599</v>
      </c>
      <c r="PL262">
        <v>1.28882757000065</v>
      </c>
      <c r="PM262">
        <v>1.34117413999957</v>
      </c>
      <c r="PN262">
        <v>1.58251738000035</v>
      </c>
      <c r="PO262">
        <v>1.62362355000005</v>
      </c>
      <c r="PP262">
        <v>1.67735189999985</v>
      </c>
      <c r="PQ262">
        <v>1.7698786300006799</v>
      </c>
      <c r="PR262">
        <v>1.4264653299997001</v>
      </c>
      <c r="PS262">
        <v>1.79218446999948</v>
      </c>
      <c r="PT262">
        <v>2.1002509399986602</v>
      </c>
      <c r="PU262">
        <v>3.46294789999956</v>
      </c>
      <c r="PV262">
        <v>8.9984930100035907</v>
      </c>
      <c r="PW262">
        <v>220.62587149999999</v>
      </c>
      <c r="PX262">
        <v>2.1573226000000401</v>
      </c>
      <c r="PY262">
        <v>167.65898260008501</v>
      </c>
      <c r="PZ262">
        <v>1.8737168000006901</v>
      </c>
      <c r="QA262">
        <v>1.68966849999924</v>
      </c>
      <c r="QB262">
        <v>107.246186799952</v>
      </c>
      <c r="QC262">
        <v>2.0528873000002901</v>
      </c>
      <c r="QD262">
        <v>42858.584633290797</v>
      </c>
      <c r="QE262">
        <v>2.5596641999982199</v>
      </c>
      <c r="QF262">
        <v>2.3851241400007002</v>
      </c>
      <c r="QG262">
        <v>218.88422169000799</v>
      </c>
      <c r="QH262">
        <v>120.638613380026</v>
      </c>
      <c r="QI262">
        <v>1.1154127099998701</v>
      </c>
      <c r="QJ262">
        <v>1.14547845000016</v>
      </c>
      <c r="QK262">
        <v>1.08768555999995</v>
      </c>
      <c r="QL262">
        <v>1.0856667299995</v>
      </c>
      <c r="QM262">
        <v>15.919006349999099</v>
      </c>
      <c r="QN262">
        <v>1.6164526199991101</v>
      </c>
      <c r="QO262">
        <v>100.53518699994299</v>
      </c>
      <c r="QP262">
        <v>1.49808520000079</v>
      </c>
      <c r="QQ262">
        <v>1.39108520000082</v>
      </c>
      <c r="QR262">
        <v>1.1582316000003601</v>
      </c>
      <c r="QS262">
        <v>1.74278570000024</v>
      </c>
      <c r="QT262">
        <v>1.4550020999995501</v>
      </c>
      <c r="QU262">
        <v>117.807383000036</v>
      </c>
      <c r="QV262">
        <v>100.764836000046</v>
      </c>
      <c r="QW262">
        <v>186.49440700002</v>
      </c>
      <c r="QX262">
        <v>114.12516799999899</v>
      </c>
      <c r="QY262">
        <v>106.929360999959</v>
      </c>
      <c r="QZ262">
        <v>107.97788999997999</v>
      </c>
      <c r="RA262">
        <v>106.90618399996301</v>
      </c>
      <c r="RB262">
        <v>1.3038204999993499</v>
      </c>
      <c r="RC262">
        <v>2.4635147000008102</v>
      </c>
      <c r="RD262">
        <v>161.242820000043</v>
      </c>
      <c r="RE262">
        <v>108.401899000048</v>
      </c>
      <c r="RF262">
        <v>113.068332999945</v>
      </c>
      <c r="RG262">
        <v>125.44427199999301</v>
      </c>
      <c r="RH262">
        <v>153.27495500002999</v>
      </c>
      <c r="RI262">
        <v>258.62052999995598</v>
      </c>
      <c r="RJ262">
        <v>105.274017999996</v>
      </c>
      <c r="RK262">
        <v>103.16649199998901</v>
      </c>
      <c r="RL262">
        <v>279.89643299998698</v>
      </c>
      <c r="RM262">
        <v>54.142779999994701</v>
      </c>
      <c r="RN262">
        <v>275.531878000125</v>
      </c>
      <c r="RO262">
        <v>173.554575999966</v>
      </c>
      <c r="RP262">
        <v>225.83410999993799</v>
      </c>
      <c r="RQ262">
        <v>107.483055999968</v>
      </c>
      <c r="RR262">
        <v>388.33756900019898</v>
      </c>
      <c r="RS262">
        <v>200.816920999903</v>
      </c>
      <c r="RT262">
        <v>113.259614999988</v>
      </c>
      <c r="RU262">
        <v>191.68717400007901</v>
      </c>
      <c r="RV262">
        <v>336.95361900003599</v>
      </c>
      <c r="RW262">
        <v>63.192134000011698</v>
      </c>
      <c r="RX262">
        <v>375.31001000013202</v>
      </c>
      <c r="RY262">
        <v>202.70918500004299</v>
      </c>
      <c r="RZ262">
        <v>648.59442200045999</v>
      </c>
      <c r="SA262">
        <v>702.70999300014205</v>
      </c>
      <c r="SB262">
        <v>292.63169799977902</v>
      </c>
      <c r="SC262">
        <v>105.713147999952</v>
      </c>
      <c r="SD262">
        <v>202.239078999963</v>
      </c>
      <c r="SE262">
        <v>381.76692100008898</v>
      </c>
      <c r="SF262">
        <v>274.06571900006401</v>
      </c>
      <c r="SG262">
        <v>748.76615700032596</v>
      </c>
      <c r="SH262">
        <v>114.237409000052</v>
      </c>
      <c r="SI262">
        <v>102.895497999969</v>
      </c>
      <c r="SJ262">
        <v>7990.4422210007897</v>
      </c>
      <c r="SK262">
        <v>65.004223000025405</v>
      </c>
      <c r="SL262">
        <v>151.40221500000899</v>
      </c>
      <c r="SM262">
        <v>288.03005499998102</v>
      </c>
      <c r="SN262">
        <v>343.72599099995603</v>
      </c>
      <c r="SO262">
        <v>203.835908999899</v>
      </c>
      <c r="SP262">
        <v>567.67021400015801</v>
      </c>
      <c r="SQ262">
        <v>204.06482400000101</v>
      </c>
      <c r="SR262">
        <v>53.995374999998603</v>
      </c>
      <c r="SS262">
        <v>50.763320999976699</v>
      </c>
      <c r="ST262">
        <v>203.79477500007499</v>
      </c>
      <c r="SU262">
        <v>197.660845000064</v>
      </c>
      <c r="SV262">
        <v>205.37724000006</v>
      </c>
      <c r="SW262">
        <v>170.44705400010599</v>
      </c>
      <c r="SX262">
        <v>213.24257000000199</v>
      </c>
      <c r="SY262">
        <v>188.76290800003301</v>
      </c>
      <c r="SZ262">
        <v>123.578042999958</v>
      </c>
      <c r="TA262">
        <v>152.95469300006499</v>
      </c>
      <c r="TB262">
        <v>110.19457699998701</v>
      </c>
      <c r="TC262">
        <v>157.473657999886</v>
      </c>
      <c r="TD262">
        <v>145.787800000049</v>
      </c>
      <c r="TE262">
        <v>526.31606400013004</v>
      </c>
      <c r="TF262">
        <v>115.28405599994601</v>
      </c>
      <c r="TG262">
        <v>123.741002000053</v>
      </c>
      <c r="TH262">
        <v>572.78414100036002</v>
      </c>
      <c r="TI262">
        <v>92.655934000038499</v>
      </c>
      <c r="TJ262">
        <v>341.78879699995701</v>
      </c>
      <c r="TM262">
        <v>504.270539000165</v>
      </c>
      <c r="TN262">
        <v>196.66344300005599</v>
      </c>
      <c r="TO262">
        <v>505.07019599992799</v>
      </c>
      <c r="TQ262">
        <v>504.87364399991901</v>
      </c>
      <c r="TR262">
        <v>504.76610200013999</v>
      </c>
      <c r="TS262">
        <v>205.88985199993499</v>
      </c>
      <c r="TT262">
        <v>167.906938999891</v>
      </c>
      <c r="TU262">
        <v>105.48696000000901</v>
      </c>
      <c r="TV262">
        <v>110.638037999975</v>
      </c>
      <c r="TW262">
        <v>360.89466999983398</v>
      </c>
      <c r="TX262">
        <v>132.03366199997299</v>
      </c>
      <c r="TY262">
        <v>115.94273000001</v>
      </c>
      <c r="TZ262">
        <v>416.98290699999802</v>
      </c>
      <c r="UA262">
        <v>151.69104599999301</v>
      </c>
      <c r="UB262">
        <v>135.52510299999301</v>
      </c>
      <c r="UC262">
        <v>119.000595999998</v>
      </c>
      <c r="UD262">
        <v>112.276948999963</v>
      </c>
      <c r="UE262">
        <v>139.30135999992501</v>
      </c>
      <c r="UF262">
        <v>114.335503999959</v>
      </c>
      <c r="UG262">
        <v>131.37161000003101</v>
      </c>
      <c r="UH262">
        <v>137.70958300004699</v>
      </c>
      <c r="UI262">
        <v>120.168396999943</v>
      </c>
      <c r="UJ262">
        <v>113.233491000021</v>
      </c>
      <c r="UK262">
        <v>137.64691099990199</v>
      </c>
      <c r="UL262">
        <v>152.375586000038</v>
      </c>
      <c r="UM262">
        <v>113.009654000052</v>
      </c>
      <c r="UN262">
        <v>146.177774999989</v>
      </c>
      <c r="UO262">
        <v>194.67440799996299</v>
      </c>
      <c r="UP262">
        <v>206.35087299998801</v>
      </c>
      <c r="UQ262">
        <v>110.662396</v>
      </c>
      <c r="UR262">
        <v>109.970168999978</v>
      </c>
      <c r="US262">
        <v>348.93796799983801</v>
      </c>
      <c r="UT262">
        <v>348.17064600018801</v>
      </c>
      <c r="UU262">
        <v>1928.06551999971</v>
      </c>
      <c r="UV262">
        <v>139.31297799991401</v>
      </c>
      <c r="UW262">
        <v>451.80115799978398</v>
      </c>
      <c r="UX262">
        <v>107.286368999979</v>
      </c>
      <c r="UY262">
        <v>61.305331000010497</v>
      </c>
      <c r="UZ262">
        <v>13.9409480000031</v>
      </c>
      <c r="VA262">
        <v>161.91170999989799</v>
      </c>
      <c r="VB262">
        <v>115.508275000029</v>
      </c>
      <c r="VD262">
        <v>119.95593199995299</v>
      </c>
      <c r="VE262">
        <v>108.136257000035</v>
      </c>
      <c r="VF262">
        <v>148.48795500001901</v>
      </c>
      <c r="VG262">
        <v>150.942415999947</v>
      </c>
      <c r="VH262">
        <v>113.076920000021</v>
      </c>
      <c r="VI262">
        <v>107.03295899997499</v>
      </c>
      <c r="VJ262">
        <v>118.49207299994301</v>
      </c>
      <c r="VK262">
        <v>117.070033999975</v>
      </c>
      <c r="VL262">
        <v>106.47655000002101</v>
      </c>
      <c r="VM262">
        <v>109.95164700003799</v>
      </c>
      <c r="VN262">
        <v>211.66968000004999</v>
      </c>
      <c r="VO262">
        <v>105.560994999949</v>
      </c>
      <c r="VP262">
        <v>287.46812300011499</v>
      </c>
      <c r="VQ262">
        <v>191.52914700005201</v>
      </c>
      <c r="VR262">
        <v>112.655323000043</v>
      </c>
      <c r="VS262">
        <v>106.967503000051</v>
      </c>
      <c r="VT262">
        <v>123.07926899998</v>
      </c>
      <c r="VU262">
        <v>161.513257999904</v>
      </c>
      <c r="VV262">
        <v>198.670488999924</v>
      </c>
      <c r="VW262">
        <v>168.27420599991501</v>
      </c>
      <c r="VX262">
        <v>147.692499000113</v>
      </c>
      <c r="VY262">
        <v>108.113688000012</v>
      </c>
      <c r="VZ262">
        <v>110.225307999994</v>
      </c>
      <c r="WA262">
        <v>103.151958000031</v>
      </c>
      <c r="WB262">
        <v>286.81419199984498</v>
      </c>
      <c r="WC262">
        <v>185.034691999899</v>
      </c>
      <c r="WD262">
        <v>203.89957099989999</v>
      </c>
      <c r="WE262">
        <v>105.569071999984</v>
      </c>
      <c r="WF262">
        <v>105.44673500000501</v>
      </c>
      <c r="WH262">
        <v>111.295454000006</v>
      </c>
      <c r="WI262">
        <v>121.769470000057</v>
      </c>
      <c r="WJ262">
        <v>29.777964000008101</v>
      </c>
      <c r="WK262">
        <v>113.29680200002601</v>
      </c>
      <c r="WL262">
        <v>104.327922999975</v>
      </c>
      <c r="WM262">
        <v>219.90689500002199</v>
      </c>
      <c r="WN262">
        <v>282.975078000221</v>
      </c>
      <c r="WO262">
        <v>348.77718700002902</v>
      </c>
      <c r="WP262">
        <v>220.312434999971</v>
      </c>
      <c r="WQ262">
        <v>259.36690999986598</v>
      </c>
      <c r="WR262">
        <v>335.435879999772</v>
      </c>
      <c r="WS262">
        <v>294.51201299997001</v>
      </c>
      <c r="WT262">
        <v>558.35545499995396</v>
      </c>
      <c r="WU262">
        <v>569.12502199970197</v>
      </c>
      <c r="WV262">
        <v>889.527882999741</v>
      </c>
      <c r="WW262">
        <v>127.942891999963</v>
      </c>
      <c r="WX262">
        <v>308.22504300018801</v>
      </c>
      <c r="WY262">
        <v>151.74460399988999</v>
      </c>
      <c r="WZ262">
        <v>275.538102999795</v>
      </c>
      <c r="XA262">
        <v>98.067391999997199</v>
      </c>
      <c r="XB262">
        <v>213.732341000112</v>
      </c>
      <c r="XC262">
        <v>100.057287000003</v>
      </c>
      <c r="XD262">
        <v>488.01429300010199</v>
      </c>
      <c r="XE262">
        <v>162.50392100005399</v>
      </c>
      <c r="XF262">
        <v>240.84572999994299</v>
      </c>
      <c r="XG262">
        <v>99.812736000050805</v>
      </c>
      <c r="XH262">
        <v>205.26723000011401</v>
      </c>
      <c r="XI262">
        <v>100.633365000016</v>
      </c>
      <c r="XJ262">
        <v>213.987962000072</v>
      </c>
      <c r="XK262">
        <v>54.632748999982098</v>
      </c>
      <c r="XL262">
        <v>1.58394477000002</v>
      </c>
      <c r="XM262">
        <v>5.9089067699969702</v>
      </c>
      <c r="XN262">
        <v>1.1431069900008901</v>
      </c>
      <c r="XO262">
        <v>1.8646278199994399</v>
      </c>
      <c r="XP262">
        <v>1.7894315600005899</v>
      </c>
      <c r="XQ262">
        <v>23.1273725999927</v>
      </c>
      <c r="XR262">
        <v>1.2935507599995599</v>
      </c>
      <c r="XS262">
        <v>1.31844839000041</v>
      </c>
      <c r="XT262">
        <v>2.3886945000012898</v>
      </c>
      <c r="XU262">
        <v>2.31264998999904</v>
      </c>
      <c r="XV262">
        <v>2.9513402999982601</v>
      </c>
      <c r="XW262">
        <v>3.4445831999983101</v>
      </c>
      <c r="XX262">
        <v>3.3759467000018</v>
      </c>
      <c r="XY262">
        <v>3.4704980999995301</v>
      </c>
      <c r="XZ262">
        <v>1.40300543000012</v>
      </c>
      <c r="YA262">
        <v>11.6932448000007</v>
      </c>
      <c r="YB262">
        <v>1.1159057099994201</v>
      </c>
      <c r="YC262">
        <v>1.24380709999969</v>
      </c>
      <c r="YD262">
        <v>1.08772339999996</v>
      </c>
      <c r="YE262">
        <v>4.3741257000001497</v>
      </c>
      <c r="YF262">
        <v>1.07210130000021</v>
      </c>
      <c r="YG262">
        <v>0.91896127000018202</v>
      </c>
      <c r="YH262">
        <v>1456.0240287203301</v>
      </c>
      <c r="YI262">
        <v>117.66922809998501</v>
      </c>
      <c r="YJ262">
        <v>310.06074000010301</v>
      </c>
      <c r="YK262">
        <v>3.1457153900009902</v>
      </c>
      <c r="YL262">
        <v>1.4980494100000199</v>
      </c>
      <c r="YM262">
        <v>2467209.0894088699</v>
      </c>
      <c r="YN262">
        <v>1.2632487600003499</v>
      </c>
      <c r="YO262">
        <v>1.24806252000053</v>
      </c>
      <c r="YP262">
        <v>1.89657590000024</v>
      </c>
      <c r="YQ262">
        <v>175.763255999889</v>
      </c>
      <c r="YR262">
        <v>140.561022100039</v>
      </c>
      <c r="YS262">
        <v>6.3578440999990598</v>
      </c>
      <c r="YT262">
        <v>7.5976647999996203</v>
      </c>
      <c r="YU262">
        <v>361.54362200014299</v>
      </c>
      <c r="YV262">
        <v>232.80182929988999</v>
      </c>
      <c r="YW262">
        <v>1.5160128000006801</v>
      </c>
      <c r="YX262">
        <v>1.58584519999931</v>
      </c>
      <c r="YY262">
        <v>1.2367011999995201</v>
      </c>
      <c r="YZ262">
        <v>4.08988937999675</v>
      </c>
      <c r="ZA262">
        <v>1.4054889199997</v>
      </c>
      <c r="ZB262">
        <v>4.8529895800020304</v>
      </c>
      <c r="ZC262">
        <v>1.2868388000006199</v>
      </c>
      <c r="ZD262">
        <v>1.1457817999999</v>
      </c>
    </row>
    <row r="263" spans="1:680" x14ac:dyDescent="0.25">
      <c r="A263" s="40">
        <v>44433</v>
      </c>
      <c r="B263" s="6">
        <v>2.1294061500011598</v>
      </c>
      <c r="C263" s="6">
        <v>2.03707212000154</v>
      </c>
      <c r="D263">
        <v>1.0313886999993001</v>
      </c>
      <c r="E263">
        <v>1.83034763000069</v>
      </c>
      <c r="F263">
        <v>1.1273094600001099</v>
      </c>
      <c r="G263">
        <v>1.1844662999992599</v>
      </c>
      <c r="H263">
        <v>1.14066590000039</v>
      </c>
      <c r="I263">
        <v>3.12975350000124</v>
      </c>
      <c r="J263">
        <v>1.1654245999998201</v>
      </c>
      <c r="K263">
        <v>2.5166984999996198</v>
      </c>
      <c r="L263">
        <v>2.68213370000012</v>
      </c>
      <c r="M263">
        <v>1.71840789999987</v>
      </c>
      <c r="N263">
        <v>2.72326350000003</v>
      </c>
      <c r="O263">
        <v>2.43416746000003</v>
      </c>
      <c r="P263">
        <v>2.9945843599998598</v>
      </c>
      <c r="Q263">
        <v>0.89390733999971395</v>
      </c>
      <c r="R263">
        <v>2.6863300100012601</v>
      </c>
      <c r="S263">
        <v>2.70680902000095</v>
      </c>
      <c r="T263">
        <v>3.1846351099993599</v>
      </c>
      <c r="U263">
        <v>1.0673640700006199</v>
      </c>
      <c r="V263">
        <v>1.47577201000058</v>
      </c>
      <c r="W263">
        <v>2.9632490162985099</v>
      </c>
      <c r="X263">
        <v>2.2697480704991899</v>
      </c>
      <c r="Y263">
        <v>3.5212963999983899</v>
      </c>
      <c r="Z263">
        <v>1.1539491099993</v>
      </c>
      <c r="AA263">
        <v>1.33459788999971</v>
      </c>
      <c r="AB263">
        <v>1.1770411500001501</v>
      </c>
      <c r="AC263">
        <v>12.1173203200015</v>
      </c>
      <c r="AD263">
        <v>25.207949080009701</v>
      </c>
      <c r="AE263">
        <v>1.1387360200005801</v>
      </c>
      <c r="AF263">
        <v>74.285655630053995</v>
      </c>
      <c r="AG263">
        <v>10.4551624199958</v>
      </c>
      <c r="AH263">
        <v>1.98982806999993</v>
      </c>
      <c r="AI263">
        <v>1.17558344999998</v>
      </c>
      <c r="AJ263">
        <v>2.8325622999982398</v>
      </c>
      <c r="AK263">
        <v>2.58207960000072</v>
      </c>
      <c r="AL263">
        <v>1.6078169400007001</v>
      </c>
      <c r="AM263">
        <v>1.81250999999975</v>
      </c>
      <c r="AN263">
        <v>1067.2456075605</v>
      </c>
      <c r="AO263">
        <v>255.805786069948</v>
      </c>
      <c r="AP263">
        <v>192.54173395992299</v>
      </c>
      <c r="AQ263">
        <v>13.964134800000499</v>
      </c>
      <c r="AR263">
        <v>1.59784335999939</v>
      </c>
      <c r="AS263">
        <v>1.3261850800008701</v>
      </c>
      <c r="AT263">
        <v>1.57537889000014</v>
      </c>
      <c r="AU263">
        <v>4.0708606800035296</v>
      </c>
      <c r="AV263">
        <v>3.31645330000174</v>
      </c>
      <c r="AW263">
        <v>1.50141154999983</v>
      </c>
      <c r="AX263">
        <v>13.113723450005599</v>
      </c>
      <c r="AY263">
        <v>1.49847158000011</v>
      </c>
      <c r="AZ263">
        <v>7.2353981999985999</v>
      </c>
      <c r="BA263">
        <v>1.6124469000005801</v>
      </c>
      <c r="BB263">
        <v>4.1917356600024496</v>
      </c>
      <c r="BC263">
        <v>2.5888671200009399</v>
      </c>
      <c r="BD263">
        <v>0.96468452000044602</v>
      </c>
      <c r="BE263">
        <v>1.80423270000028</v>
      </c>
      <c r="BF263">
        <v>2.06653870000082</v>
      </c>
      <c r="BG263">
        <v>2.3904975000004902</v>
      </c>
      <c r="BH263">
        <v>2.60738380000112</v>
      </c>
      <c r="BI263">
        <v>1.74854539999978</v>
      </c>
      <c r="BJ263">
        <v>112.980456799967</v>
      </c>
      <c r="BK263">
        <v>1.18404790000022</v>
      </c>
      <c r="BL263">
        <v>3.5436284399984301</v>
      </c>
      <c r="BM263">
        <v>1.8676527000006899</v>
      </c>
      <c r="BO263">
        <v>1.14443650000067</v>
      </c>
      <c r="BP263">
        <v>1.1347373999997199</v>
      </c>
      <c r="BQ263">
        <v>2.0555314999983199</v>
      </c>
      <c r="BR263">
        <v>2.3031512999987198</v>
      </c>
      <c r="BS263">
        <v>2.3512356999999602</v>
      </c>
      <c r="BT263">
        <v>1.07692019999922</v>
      </c>
      <c r="BU263">
        <v>1.43964589999996</v>
      </c>
      <c r="BV263">
        <v>2.10563940000065</v>
      </c>
      <c r="BW263">
        <v>7.4389885999989902</v>
      </c>
      <c r="BX263">
        <v>4.7453230000028297</v>
      </c>
      <c r="BY263">
        <v>3.0527718000012101</v>
      </c>
      <c r="BZ263">
        <v>99.880190080031795</v>
      </c>
      <c r="CA263">
        <v>9.4623297999933094</v>
      </c>
      <c r="CB263">
        <v>1.1674645999992199</v>
      </c>
      <c r="CC263">
        <v>23.872033199993901</v>
      </c>
      <c r="CD263">
        <v>4.6050567999991499</v>
      </c>
      <c r="CE263">
        <v>9.3188095999939797</v>
      </c>
      <c r="CF263">
        <v>2.79966240000067</v>
      </c>
      <c r="CG263">
        <v>39.035210700007198</v>
      </c>
      <c r="CH263">
        <v>1.07551889999922</v>
      </c>
      <c r="CI263">
        <v>2.0322640999984301</v>
      </c>
      <c r="CJ263">
        <v>6.2334313000028496</v>
      </c>
      <c r="CK263">
        <v>4.7138128000005999</v>
      </c>
      <c r="CL263">
        <v>2.3863879999989899</v>
      </c>
      <c r="CM263">
        <v>3.1581713000014102</v>
      </c>
      <c r="CN263">
        <v>32.109520500001999</v>
      </c>
      <c r="CO263">
        <v>1.2896605999994799</v>
      </c>
      <c r="CP263">
        <v>1.8339940000005299</v>
      </c>
      <c r="CQ263">
        <v>1.39600020000034</v>
      </c>
      <c r="CR263">
        <v>1.2928200000005701</v>
      </c>
      <c r="CS263">
        <v>1.2881013999994999</v>
      </c>
      <c r="CT263">
        <v>12.3761792000005</v>
      </c>
      <c r="CU263">
        <v>132.65461100009301</v>
      </c>
      <c r="CV263">
        <v>14.5967038999952</v>
      </c>
      <c r="CW263">
        <v>24.997512000001699</v>
      </c>
      <c r="CX263">
        <v>80.460635000024894</v>
      </c>
      <c r="CY263">
        <v>19.625887000001999</v>
      </c>
      <c r="CZ263">
        <v>146.91488300007799</v>
      </c>
      <c r="DA263">
        <v>11.0345613999962</v>
      </c>
      <c r="DB263">
        <v>10.379056899997501</v>
      </c>
      <c r="DC263">
        <v>23.430487000005101</v>
      </c>
      <c r="DD263">
        <v>2.6509262799991098</v>
      </c>
      <c r="DE263">
        <v>1.5675193600000099</v>
      </c>
      <c r="DF263">
        <v>1.31437734000065</v>
      </c>
      <c r="DG263">
        <v>1.1331374500005</v>
      </c>
      <c r="DH263">
        <v>3.1634885499988701</v>
      </c>
      <c r="DJ263">
        <v>1.29653546000009</v>
      </c>
      <c r="DK263">
        <v>2.6162002400014899</v>
      </c>
      <c r="DL263">
        <v>28.989625390007902</v>
      </c>
      <c r="DM263">
        <v>2.33067228000073</v>
      </c>
      <c r="DN263">
        <v>8.6903452300030004</v>
      </c>
      <c r="DO263">
        <v>2.8298722100007598</v>
      </c>
      <c r="DP263">
        <v>3.0709990399991498</v>
      </c>
      <c r="DQ263">
        <v>1.35634605999985</v>
      </c>
      <c r="DR263">
        <v>11.3433225500048</v>
      </c>
      <c r="DS263">
        <v>1.2929164599991101</v>
      </c>
      <c r="DT263">
        <v>1.3170316399991899</v>
      </c>
      <c r="DU263">
        <v>4.0703263100003797</v>
      </c>
      <c r="DV263">
        <v>3.6842217500015999</v>
      </c>
      <c r="DW263">
        <v>3.5274563400016601</v>
      </c>
      <c r="DX263">
        <v>1.39935818999948</v>
      </c>
      <c r="DY263">
        <v>127.038211000036</v>
      </c>
      <c r="DZ263">
        <v>1.41838190999988</v>
      </c>
      <c r="EA263">
        <v>1.88707801000055</v>
      </c>
      <c r="EB263">
        <v>1.15300385000046</v>
      </c>
      <c r="EC263">
        <v>1.17313069999909</v>
      </c>
      <c r="ED263">
        <v>1.0987849899993301</v>
      </c>
      <c r="EE263">
        <v>3.0263535999984001</v>
      </c>
      <c r="EF263">
        <v>1.4133347299994099</v>
      </c>
      <c r="EG263">
        <v>2.52705739999874</v>
      </c>
      <c r="EH263">
        <v>1.6734718400002699</v>
      </c>
      <c r="EI263">
        <v>1.7807490300001501</v>
      </c>
      <c r="EJ263">
        <v>1.8662377199998399</v>
      </c>
      <c r="EK263">
        <v>3.2767882000007398</v>
      </c>
      <c r="EL263">
        <v>6.2186752999987203</v>
      </c>
      <c r="EM263">
        <v>30.177924299990998</v>
      </c>
      <c r="EN263">
        <v>1.56970166999963</v>
      </c>
      <c r="EO263">
        <v>1.4112461700006</v>
      </c>
      <c r="EP263">
        <v>1.12419072000012</v>
      </c>
      <c r="EQ263">
        <v>1.14154704000066</v>
      </c>
      <c r="ER263">
        <v>1.38868277000074</v>
      </c>
      <c r="ES263">
        <v>1.1093710700006301</v>
      </c>
      <c r="ET263">
        <v>1.6461069300003099</v>
      </c>
      <c r="EU263">
        <v>3.08201800000097</v>
      </c>
      <c r="EV263">
        <v>1.16277925000031</v>
      </c>
      <c r="EW263">
        <v>1.05620353999984</v>
      </c>
      <c r="EX263">
        <v>116.644446999999</v>
      </c>
      <c r="EY263">
        <v>6.9229345400017301</v>
      </c>
      <c r="EZ263">
        <v>3.58120939999935</v>
      </c>
      <c r="FA263">
        <v>1.25063733000025</v>
      </c>
      <c r="FC263">
        <v>207.74640899989799</v>
      </c>
      <c r="FD263">
        <v>10004.841987743999</v>
      </c>
      <c r="FE263">
        <v>109.550797699951</v>
      </c>
      <c r="FF263">
        <v>1.1522525700002</v>
      </c>
      <c r="FG263">
        <v>4396.0444773286599</v>
      </c>
      <c r="FH263">
        <v>1.0331117000005201</v>
      </c>
      <c r="FI263">
        <v>1.1839262699995701</v>
      </c>
      <c r="FJ263">
        <v>1.3348397099998699</v>
      </c>
      <c r="FK263">
        <v>22.5166418699955</v>
      </c>
      <c r="FL263">
        <v>1.4016778999994099</v>
      </c>
      <c r="FM263">
        <v>2.2786427999999401</v>
      </c>
      <c r="FN263">
        <v>1.93865799999912</v>
      </c>
      <c r="FO263">
        <v>1.2831265999993799</v>
      </c>
      <c r="FP263">
        <v>3.3572414000009299</v>
      </c>
      <c r="FQ263">
        <v>1.58328934999918</v>
      </c>
      <c r="FR263">
        <v>1.24725073000081</v>
      </c>
      <c r="FS263">
        <v>1.2908636600004699</v>
      </c>
      <c r="FT263">
        <v>2.3142815200008</v>
      </c>
      <c r="FU263">
        <v>2.3106914199997801</v>
      </c>
      <c r="FV263">
        <v>1.2454972600007701</v>
      </c>
      <c r="FW263">
        <v>1.4298320599991701</v>
      </c>
      <c r="FX263">
        <v>1.16632093000044</v>
      </c>
      <c r="FY263">
        <v>1.34320922000006</v>
      </c>
      <c r="FZ263">
        <v>1.1094403099996299</v>
      </c>
      <c r="GA263">
        <v>3.99056462999943</v>
      </c>
      <c r="GB263">
        <v>1.26436979999926</v>
      </c>
      <c r="GC263">
        <v>365.21824477007601</v>
      </c>
      <c r="GD263">
        <v>107.663612299948</v>
      </c>
      <c r="GE263">
        <v>197.15311919990901</v>
      </c>
      <c r="GF263">
        <v>299.82605870021501</v>
      </c>
      <c r="GG263">
        <v>287.52849399996899</v>
      </c>
      <c r="GH263">
        <v>137.01908589992701</v>
      </c>
      <c r="GI263">
        <v>318.559002799913</v>
      </c>
      <c r="GJ263">
        <v>120.15164559998099</v>
      </c>
      <c r="GK263">
        <v>230.77310089999801</v>
      </c>
      <c r="GL263">
        <v>1.1401671000003299</v>
      </c>
      <c r="GM263">
        <v>2.29898889999822</v>
      </c>
      <c r="GN263">
        <v>1.4707758000004101</v>
      </c>
      <c r="GO263">
        <v>7.0566207000010799</v>
      </c>
      <c r="GP263">
        <v>2.9583576000004501</v>
      </c>
      <c r="GQ263">
        <v>1.1691133000003899</v>
      </c>
      <c r="GR263">
        <v>2.2891827999992498</v>
      </c>
      <c r="GS263">
        <v>4.3794883000009603</v>
      </c>
      <c r="GT263">
        <v>2.1709292000014102</v>
      </c>
      <c r="GU263">
        <v>2.99702370000159</v>
      </c>
      <c r="GV263">
        <v>12.1605708999996</v>
      </c>
      <c r="GW263">
        <v>1.42300760000035</v>
      </c>
      <c r="GX263">
        <v>8.4101137999969104</v>
      </c>
      <c r="GY263">
        <v>4.2432274000020698</v>
      </c>
      <c r="GZ263">
        <v>1.0531549000006599</v>
      </c>
      <c r="HA263">
        <v>2.3312062000004499</v>
      </c>
      <c r="HC263">
        <v>5.2344741999986599</v>
      </c>
      <c r="HD263">
        <v>1.35937709999962</v>
      </c>
      <c r="HE263">
        <v>156.723789500073</v>
      </c>
      <c r="HF263">
        <v>3.6173797000010399</v>
      </c>
      <c r="HG263">
        <v>1.0357127000006601</v>
      </c>
      <c r="HH263">
        <v>2.2172161000016799</v>
      </c>
      <c r="HI263">
        <v>6.0340495999989798</v>
      </c>
      <c r="HJ263">
        <v>1.1528500999993401</v>
      </c>
      <c r="HK263">
        <v>4.2131596000035598</v>
      </c>
      <c r="HL263">
        <v>189.68041992001201</v>
      </c>
      <c r="HM263">
        <v>4.7134996599998003</v>
      </c>
      <c r="HN263">
        <v>84.404476469964706</v>
      </c>
      <c r="HO263">
        <v>1177.50227415003</v>
      </c>
      <c r="HP263">
        <v>1.1761585200001701</v>
      </c>
      <c r="HQ263">
        <v>1.2142561900000099</v>
      </c>
      <c r="HR263">
        <v>119.691506759962</v>
      </c>
      <c r="HS263">
        <v>188.99095038999801</v>
      </c>
      <c r="HT263">
        <v>139.95097259990899</v>
      </c>
      <c r="HU263">
        <v>161.979090370005</v>
      </c>
      <c r="HV263">
        <v>164.67408940009801</v>
      </c>
      <c r="HW263">
        <v>460.62259706994502</v>
      </c>
      <c r="HX263">
        <v>123.680034950026</v>
      </c>
      <c r="HY263">
        <v>145.70287749008301</v>
      </c>
      <c r="HZ263">
        <v>110.087546569994</v>
      </c>
      <c r="IA263">
        <v>1.1175098999992801</v>
      </c>
      <c r="IB263">
        <v>1.12707319999936</v>
      </c>
      <c r="IC263">
        <v>1.2023415999992699</v>
      </c>
      <c r="ID263">
        <v>1.2353148000002001</v>
      </c>
      <c r="IE263">
        <v>1.0426676000006401</v>
      </c>
      <c r="IF263">
        <v>1.42691569999988</v>
      </c>
      <c r="IG263">
        <v>1.8601134000000501</v>
      </c>
      <c r="IH263">
        <v>1.3919958999995301</v>
      </c>
      <c r="II263">
        <v>1.39520970000012</v>
      </c>
      <c r="IJ263">
        <v>1.05923769999936</v>
      </c>
      <c r="IK263">
        <v>1.1226055999995901</v>
      </c>
      <c r="IL263">
        <v>1.1435418000000901</v>
      </c>
      <c r="IM263">
        <v>1.19645990000026</v>
      </c>
      <c r="IN263">
        <v>1.0514132000007499</v>
      </c>
      <c r="IO263">
        <v>1.04673340000045</v>
      </c>
      <c r="IP263">
        <v>3.1033495000010598</v>
      </c>
      <c r="IQ263">
        <v>1.13008880000052</v>
      </c>
      <c r="IR263">
        <v>1.0341394000006401</v>
      </c>
      <c r="IS263">
        <v>1.35154320000038</v>
      </c>
      <c r="IT263">
        <v>1.3838114999998701</v>
      </c>
      <c r="IU263">
        <v>1.20475029999943</v>
      </c>
      <c r="IV263">
        <v>1.5661070999994999</v>
      </c>
      <c r="IW263">
        <v>1.06000289999974</v>
      </c>
      <c r="IX263">
        <v>1.6997491000001901</v>
      </c>
      <c r="IY263">
        <v>1.4274863999999099</v>
      </c>
      <c r="IZ263">
        <v>2.0540621000000101</v>
      </c>
      <c r="JA263">
        <v>1.4514132999993301</v>
      </c>
      <c r="JB263">
        <v>1.27042640000036</v>
      </c>
      <c r="JC263">
        <v>1.2194027000005001</v>
      </c>
      <c r="JD263">
        <v>1.2033449999999</v>
      </c>
      <c r="JE263">
        <v>1.20243429999937</v>
      </c>
      <c r="JF263">
        <v>4.3984657999972097</v>
      </c>
      <c r="JG263">
        <v>1.5517607999991001</v>
      </c>
      <c r="JH263">
        <v>1.4340785000003999</v>
      </c>
      <c r="JI263">
        <v>1.0446534999991901</v>
      </c>
      <c r="JJ263">
        <v>5.88381720000325</v>
      </c>
      <c r="JK263">
        <v>1.62620840000091</v>
      </c>
      <c r="JL263">
        <v>1.6244955999991399</v>
      </c>
      <c r="JM263">
        <v>1.86320870000054</v>
      </c>
      <c r="JN263">
        <v>1.18099269999948</v>
      </c>
      <c r="JO263">
        <v>2.5630376500012102</v>
      </c>
      <c r="JP263">
        <v>537.74103937018697</v>
      </c>
      <c r="JQ263">
        <v>209.02334567997599</v>
      </c>
      <c r="JR263">
        <v>11.9938090000069</v>
      </c>
      <c r="JS263">
        <v>2.0225385000012501</v>
      </c>
      <c r="JT263">
        <v>1.34372830000029</v>
      </c>
      <c r="JU263">
        <v>6.7864747999992696</v>
      </c>
      <c r="JV263">
        <v>115.042366000009</v>
      </c>
      <c r="JW263">
        <v>0.98751569999967603</v>
      </c>
      <c r="JX263">
        <v>108.49577899998999</v>
      </c>
      <c r="JY263">
        <v>1.16161800000009</v>
      </c>
      <c r="JZ263">
        <v>1.1927760599992301</v>
      </c>
      <c r="KA263">
        <v>117.629716000054</v>
      </c>
      <c r="KB263">
        <v>82.359183999942601</v>
      </c>
      <c r="KC263">
        <v>116.788993000053</v>
      </c>
      <c r="KD263">
        <v>112.432249999954</v>
      </c>
      <c r="KE263">
        <v>118.35788899997701</v>
      </c>
      <c r="KF263">
        <v>99.436774999950998</v>
      </c>
      <c r="KG263">
        <v>124.288499000017</v>
      </c>
      <c r="KH263">
        <v>112.62586799997401</v>
      </c>
      <c r="KI263">
        <v>173.45971799991099</v>
      </c>
      <c r="KJ263">
        <v>162.72326299990499</v>
      </c>
      <c r="KK263">
        <v>124.624261999968</v>
      </c>
      <c r="KL263">
        <v>112.030683999998</v>
      </c>
      <c r="KM263">
        <v>150.395466000075</v>
      </c>
      <c r="KN263">
        <v>131.444285999984</v>
      </c>
      <c r="KO263">
        <v>106.54162399994701</v>
      </c>
      <c r="KP263">
        <v>107.812784999958</v>
      </c>
      <c r="KQ263">
        <v>172.115882999962</v>
      </c>
      <c r="KR263">
        <v>262.59560400014698</v>
      </c>
      <c r="KS263">
        <v>147.08596899989101</v>
      </c>
      <c r="KT263">
        <v>140.986967999954</v>
      </c>
      <c r="KU263">
        <v>237.393894999987</v>
      </c>
      <c r="KV263">
        <v>111.60647999995901</v>
      </c>
      <c r="KW263">
        <v>116.193903999985</v>
      </c>
      <c r="KX263">
        <v>186.096509000054</v>
      </c>
      <c r="KY263">
        <v>204.22499700007</v>
      </c>
      <c r="KZ263">
        <v>100.939064000035</v>
      </c>
      <c r="LA263">
        <v>118.211280000047</v>
      </c>
      <c r="LB263">
        <v>130.27254500007299</v>
      </c>
      <c r="LC263">
        <v>114.872533999966</v>
      </c>
      <c r="LD263">
        <v>217.26495099998999</v>
      </c>
      <c r="LE263">
        <v>90.346790999988997</v>
      </c>
      <c r="LF263">
        <v>125.670260000043</v>
      </c>
      <c r="LG263">
        <v>113.475288999965</v>
      </c>
      <c r="LH263">
        <v>105.946291</v>
      </c>
      <c r="LI263">
        <v>128.65962600009499</v>
      </c>
      <c r="LJ263">
        <v>119.410870000022</v>
      </c>
      <c r="LK263">
        <v>160.59144699992601</v>
      </c>
      <c r="LL263">
        <v>258.473441999871</v>
      </c>
      <c r="LM263">
        <v>205.42169200000399</v>
      </c>
      <c r="LN263">
        <v>118.061967000016</v>
      </c>
      <c r="LO263">
        <v>159.423144999892</v>
      </c>
      <c r="LP263">
        <v>99.640257999999406</v>
      </c>
      <c r="LQ263">
        <v>116.09389100002601</v>
      </c>
      <c r="LR263">
        <v>86.586687000002698</v>
      </c>
      <c r="LS263">
        <v>163.23615100001899</v>
      </c>
      <c r="LT263">
        <v>139.59214499988599</v>
      </c>
      <c r="LU263">
        <v>115.933502999949</v>
      </c>
      <c r="LV263">
        <v>156.032080000034</v>
      </c>
      <c r="LW263">
        <v>103.958298000041</v>
      </c>
      <c r="LX263">
        <v>116.19091899995701</v>
      </c>
      <c r="LY263">
        <v>129.87453599995899</v>
      </c>
      <c r="LZ263">
        <v>121.453145000036</v>
      </c>
      <c r="MA263">
        <v>99.887733999988995</v>
      </c>
      <c r="MB263">
        <v>115.660022999975</v>
      </c>
      <c r="MC263">
        <v>161.44815500010699</v>
      </c>
      <c r="MD263">
        <v>117.974266999983</v>
      </c>
      <c r="ME263">
        <v>97.892129000043496</v>
      </c>
      <c r="MF263">
        <v>103.59180699999</v>
      </c>
      <c r="MG263">
        <v>103.455784999998</v>
      </c>
      <c r="MH263">
        <v>155.215895999921</v>
      </c>
      <c r="MI263">
        <v>222.61743899993601</v>
      </c>
      <c r="MJ263">
        <v>102.77248299995</v>
      </c>
      <c r="MK263">
        <v>108.75200199999399</v>
      </c>
      <c r="ML263">
        <v>165.34655899996901</v>
      </c>
      <c r="MM263">
        <v>117.697037999984</v>
      </c>
      <c r="MN263">
        <v>101.68888699996801</v>
      </c>
      <c r="MO263">
        <v>138.81701699993599</v>
      </c>
      <c r="MP263">
        <v>114.673759000027</v>
      </c>
      <c r="MQ263">
        <v>112.703615000006</v>
      </c>
      <c r="MR263">
        <v>104.19827699998901</v>
      </c>
      <c r="MS263">
        <v>97.164795999997295</v>
      </c>
      <c r="MT263">
        <v>220.95431299996599</v>
      </c>
      <c r="MU263">
        <v>290.735127999913</v>
      </c>
      <c r="MV263">
        <v>212.53692000010099</v>
      </c>
      <c r="MW263">
        <v>268.570917999838</v>
      </c>
      <c r="MX263">
        <v>103.951806999976</v>
      </c>
      <c r="MY263">
        <v>328.13814399996801</v>
      </c>
      <c r="MZ263">
        <v>325.674422000069</v>
      </c>
      <c r="NA263">
        <v>316.97275299998</v>
      </c>
      <c r="NB263">
        <v>131.946619000053</v>
      </c>
      <c r="NC263">
        <v>292.88219599984598</v>
      </c>
      <c r="ND263">
        <v>106.68275499995799</v>
      </c>
      <c r="NE263">
        <v>143.96336599998199</v>
      </c>
      <c r="NF263">
        <v>234.18159299995801</v>
      </c>
      <c r="NG263">
        <v>164.411131999921</v>
      </c>
      <c r="NH263">
        <v>148.947396999924</v>
      </c>
      <c r="NI263">
        <v>130.33641900005799</v>
      </c>
      <c r="NJ263">
        <v>119.611512999982</v>
      </c>
      <c r="NK263">
        <v>125.46918200003</v>
      </c>
      <c r="NL263">
        <v>124.68436900002401</v>
      </c>
      <c r="NM263">
        <v>122.36667200003301</v>
      </c>
      <c r="NN263">
        <v>155.66894200001801</v>
      </c>
      <c r="NO263">
        <v>104.111860999954</v>
      </c>
      <c r="NP263">
        <v>133.34858200000599</v>
      </c>
      <c r="NQ263">
        <v>108.40099800005601</v>
      </c>
      <c r="NR263">
        <v>1.6978144000004201</v>
      </c>
      <c r="NS263">
        <v>3.7852335999996298</v>
      </c>
      <c r="NT263">
        <v>1.36628890000065</v>
      </c>
      <c r="NU263">
        <v>1.0559173399997199</v>
      </c>
      <c r="NV263">
        <v>2.5619680499985402</v>
      </c>
      <c r="NW263">
        <v>1.1849994399999599</v>
      </c>
      <c r="NX263">
        <v>1.0411082999999099</v>
      </c>
      <c r="NY263">
        <v>1.1426064999996</v>
      </c>
      <c r="NZ263">
        <v>1.2440636999999699</v>
      </c>
      <c r="OA263">
        <v>1.1682916000008801</v>
      </c>
      <c r="OB263">
        <v>3.9825262000013</v>
      </c>
      <c r="OC263">
        <v>2.4193621999984298</v>
      </c>
      <c r="OD263">
        <v>3.2772957999986798</v>
      </c>
      <c r="OE263">
        <v>1.7948971999994701</v>
      </c>
      <c r="OF263">
        <v>2.7866762000012399</v>
      </c>
      <c r="OG263">
        <v>5.8598654000015804</v>
      </c>
      <c r="OH263">
        <v>2.2626524000006598</v>
      </c>
      <c r="OI263">
        <v>2.5160479000005598</v>
      </c>
      <c r="OJ263">
        <v>1.22801740000068</v>
      </c>
      <c r="OK263">
        <v>1.32650710000053</v>
      </c>
      <c r="OL263">
        <v>1.4212327000004701</v>
      </c>
      <c r="OM263">
        <v>3.2412348200014098</v>
      </c>
      <c r="ON263">
        <v>3.4707608999997301</v>
      </c>
      <c r="OO263">
        <v>1.38547456999913</v>
      </c>
      <c r="OP263">
        <v>2.1787343600008202</v>
      </c>
      <c r="OQ263">
        <v>2.8927855500005499</v>
      </c>
      <c r="OR263">
        <v>2.7792118799989098</v>
      </c>
      <c r="OS263">
        <v>2.56676590999996</v>
      </c>
      <c r="OT263">
        <v>2.9727593200004798</v>
      </c>
      <c r="OU263">
        <v>1.08854186999997</v>
      </c>
      <c r="OV263">
        <v>1.71091073000025</v>
      </c>
      <c r="OW263">
        <v>2.63206984999852</v>
      </c>
      <c r="OX263">
        <v>2.9309983200000702</v>
      </c>
      <c r="OY263">
        <v>55.802095230028499</v>
      </c>
      <c r="OZ263">
        <v>2.80984606000129</v>
      </c>
      <c r="PA263">
        <v>10.895536270007099</v>
      </c>
      <c r="PB263">
        <v>2.7524415599982599</v>
      </c>
      <c r="PC263">
        <v>3.7825110599988001</v>
      </c>
      <c r="PD263">
        <v>3.2787594799992799</v>
      </c>
      <c r="PE263">
        <v>1.8494541399995801</v>
      </c>
      <c r="PF263">
        <v>100.259526300011</v>
      </c>
      <c r="PH263">
        <v>4.0086518000025499</v>
      </c>
      <c r="PI263">
        <v>6.3470320999986098</v>
      </c>
      <c r="PJ263">
        <v>4.3215216000026002</v>
      </c>
      <c r="PK263">
        <v>1.10738200000014</v>
      </c>
      <c r="PL263">
        <v>1.29079687000012</v>
      </c>
      <c r="PM263">
        <v>1.34328862999973</v>
      </c>
      <c r="PN263">
        <v>1.5737263600003599</v>
      </c>
      <c r="PO263">
        <v>1.61462086000029</v>
      </c>
      <c r="PP263">
        <v>1.67803796000044</v>
      </c>
      <c r="PQ263">
        <v>1.77066969000043</v>
      </c>
      <c r="PR263">
        <v>1.4283838899991701</v>
      </c>
      <c r="PS263">
        <v>1.7931382700007801</v>
      </c>
      <c r="PT263">
        <v>2.1078784999990599</v>
      </c>
      <c r="PU263">
        <v>3.5174371300017802</v>
      </c>
      <c r="PV263">
        <v>9.00402526000107</v>
      </c>
      <c r="PW263">
        <v>221.336639299989</v>
      </c>
      <c r="PX263">
        <v>2.16114979999838</v>
      </c>
      <c r="PY263">
        <v>167.594599900069</v>
      </c>
      <c r="PZ263">
        <v>1.8742631000004599</v>
      </c>
      <c r="QA263">
        <v>1.6944667999996501</v>
      </c>
      <c r="QB263">
        <v>107.277786500053</v>
      </c>
      <c r="QC263">
        <v>2.0708797000006598</v>
      </c>
      <c r="QD263">
        <v>42963.733893573299</v>
      </c>
      <c r="QE263">
        <v>2.587260100001</v>
      </c>
      <c r="QF263">
        <v>2.3859029000013798</v>
      </c>
      <c r="QG263">
        <v>219.91120747989001</v>
      </c>
      <c r="QH263">
        <v>121.161976970034</v>
      </c>
      <c r="QI263">
        <v>1.1157980499992799</v>
      </c>
      <c r="QJ263">
        <v>1.1457955599998999</v>
      </c>
      <c r="QK263">
        <v>1.0883882100006299</v>
      </c>
      <c r="QL263">
        <v>1.0860611999996801</v>
      </c>
      <c r="QM263">
        <v>15.9340482200059</v>
      </c>
      <c r="QN263">
        <v>1.6130160600005199</v>
      </c>
      <c r="QO263">
        <v>100.69859299994999</v>
      </c>
      <c r="QP263">
        <v>1.5047682999993399</v>
      </c>
      <c r="QQ263">
        <v>1.3972587999996899</v>
      </c>
      <c r="QR263">
        <v>1.1634037000003401</v>
      </c>
      <c r="QS263">
        <v>1.75509899999997</v>
      </c>
      <c r="QT263">
        <v>1.4707550999992201</v>
      </c>
      <c r="QU263">
        <v>118.136959000025</v>
      </c>
      <c r="QV263">
        <v>101.119233999983</v>
      </c>
      <c r="QW263">
        <v>186.65441499999699</v>
      </c>
      <c r="QX263">
        <v>114.610608999967</v>
      </c>
      <c r="QY263">
        <v>107.252577999956</v>
      </c>
      <c r="QZ263">
        <v>108.00216699997</v>
      </c>
      <c r="RA263">
        <v>106.928438000032</v>
      </c>
      <c r="RB263">
        <v>1.3117014899999</v>
      </c>
      <c r="RC263">
        <v>2.4784938900011202</v>
      </c>
      <c r="RD263">
        <v>157.91541499993801</v>
      </c>
      <c r="RE263">
        <v>108.667287999997</v>
      </c>
      <c r="RF263">
        <v>113.194841000019</v>
      </c>
      <c r="RG263">
        <v>125.480702999979</v>
      </c>
      <c r="RH263">
        <v>153.30805000010901</v>
      </c>
      <c r="RI263">
        <v>260.49258199986099</v>
      </c>
      <c r="RJ263">
        <v>106.137422000058</v>
      </c>
      <c r="RK263">
        <v>104.025578000001</v>
      </c>
      <c r="RL263">
        <v>277.82923199981502</v>
      </c>
      <c r="RM263">
        <v>53.718718999996803</v>
      </c>
      <c r="RN263">
        <v>275.60259999986698</v>
      </c>
      <c r="RO263">
        <v>173.60286300000701</v>
      </c>
      <c r="RP263">
        <v>225.89424300007499</v>
      </c>
      <c r="RQ263">
        <v>107.506327999989</v>
      </c>
      <c r="RR263">
        <v>388.445024000015</v>
      </c>
      <c r="RS263">
        <v>200.88363200007001</v>
      </c>
      <c r="RT263">
        <v>113.28679200005701</v>
      </c>
      <c r="RU263">
        <v>191.74196700006701</v>
      </c>
      <c r="RV263">
        <v>337.06432900019001</v>
      </c>
      <c r="RW263">
        <v>62.7000579999876</v>
      </c>
      <c r="RX263">
        <v>375.58568899985403</v>
      </c>
      <c r="RY263">
        <v>202.844478999963</v>
      </c>
      <c r="RZ263">
        <v>644.44490899983805</v>
      </c>
      <c r="SA263">
        <v>698.243053999729</v>
      </c>
      <c r="SB263">
        <v>294.46051699994098</v>
      </c>
      <c r="SC263">
        <v>106.390837999992</v>
      </c>
      <c r="SD263">
        <v>203.51532300002901</v>
      </c>
      <c r="SE263">
        <v>385.01159100001701</v>
      </c>
      <c r="SF263">
        <v>276.81548700015998</v>
      </c>
      <c r="SG263">
        <v>756.20870800036903</v>
      </c>
      <c r="SH263">
        <v>116.439576999983</v>
      </c>
      <c r="SI263">
        <v>103.261784999981</v>
      </c>
      <c r="SJ263">
        <v>7991.8380960002496</v>
      </c>
      <c r="SK263">
        <v>65.011413999949596</v>
      </c>
      <c r="SL263">
        <v>151.41918299999099</v>
      </c>
      <c r="SM263">
        <v>288.04140100022801</v>
      </c>
      <c r="SN263">
        <v>343.77262800000602</v>
      </c>
      <c r="SO263">
        <v>203.87981799989899</v>
      </c>
      <c r="SP263">
        <v>567.74045599996998</v>
      </c>
      <c r="SQ263">
        <v>204.10164600005399</v>
      </c>
      <c r="SR263">
        <v>54.000798999972197</v>
      </c>
      <c r="SS263">
        <v>51.574576999992097</v>
      </c>
      <c r="ST263">
        <v>203.849772999994</v>
      </c>
      <c r="SU263">
        <v>197.72440499998601</v>
      </c>
      <c r="SV263">
        <v>205.445426000049</v>
      </c>
      <c r="SW263">
        <v>170.50275800004599</v>
      </c>
      <c r="SX263">
        <v>213.31334000011</v>
      </c>
      <c r="SY263">
        <v>189.73987499997</v>
      </c>
      <c r="SZ263">
        <v>124.199366000015</v>
      </c>
      <c r="TA263">
        <v>153.574840999907</v>
      </c>
      <c r="TB263">
        <v>110.149155999999</v>
      </c>
      <c r="TC263">
        <v>157.99563200003499</v>
      </c>
      <c r="TD263">
        <v>146.37768699997099</v>
      </c>
      <c r="TE263">
        <v>523.28971000015702</v>
      </c>
      <c r="TF263">
        <v>115.536335999961</v>
      </c>
      <c r="TG263">
        <v>124.01150200003801</v>
      </c>
      <c r="TH263">
        <v>569.51123099960398</v>
      </c>
      <c r="TI263">
        <v>92.872073999955305</v>
      </c>
      <c r="TJ263">
        <v>341.051022000145</v>
      </c>
      <c r="TM263">
        <v>505.69068600004499</v>
      </c>
      <c r="TN263">
        <v>197.216524000047</v>
      </c>
      <c r="TO263">
        <v>506.49322400009299</v>
      </c>
      <c r="TQ263">
        <v>506.29550099978201</v>
      </c>
      <c r="TR263">
        <v>506.18831600016</v>
      </c>
      <c r="TS263">
        <v>206.46562199993099</v>
      </c>
      <c r="TT263">
        <v>168.44700399995801</v>
      </c>
      <c r="TU263">
        <v>104.70253300003201</v>
      </c>
      <c r="TV263">
        <v>110.63070400001</v>
      </c>
      <c r="TW263">
        <v>363.80362500017497</v>
      </c>
      <c r="TX263">
        <v>133.09941900009301</v>
      </c>
      <c r="TY263">
        <v>118.10320100001999</v>
      </c>
      <c r="TZ263">
        <v>420.32796399993799</v>
      </c>
      <c r="UA263">
        <v>152.91128799994499</v>
      </c>
      <c r="UB263">
        <v>136.00978900003199</v>
      </c>
      <c r="UC263">
        <v>119.49625299999001</v>
      </c>
      <c r="UD263">
        <v>112.74471400002901</v>
      </c>
      <c r="UE263">
        <v>139.80297400010701</v>
      </c>
      <c r="UF263">
        <v>114.78437799995299</v>
      </c>
      <c r="UG263">
        <v>131.83817699994</v>
      </c>
      <c r="UH263">
        <v>138.20404500001999</v>
      </c>
      <c r="UI263">
        <v>120.670659000054</v>
      </c>
      <c r="UJ263">
        <v>113.706912999973</v>
      </c>
      <c r="UK263">
        <v>138.14384600007901</v>
      </c>
      <c r="UL263">
        <v>153.75032399990599</v>
      </c>
      <c r="UM263">
        <v>113.352103000041</v>
      </c>
      <c r="UN263">
        <v>146.40968900010901</v>
      </c>
      <c r="UO263">
        <v>194.95835600001701</v>
      </c>
      <c r="UP263">
        <v>208.84222200000701</v>
      </c>
      <c r="UQ263">
        <v>112.03639699996</v>
      </c>
      <c r="UR263">
        <v>110.371799999964</v>
      </c>
      <c r="US263">
        <v>349.56542599992798</v>
      </c>
      <c r="UT263">
        <v>348.79605099977903</v>
      </c>
      <c r="UU263">
        <v>1931.53581600077</v>
      </c>
      <c r="UV263">
        <v>139.560447999975</v>
      </c>
      <c r="UW263">
        <v>455.52054199995501</v>
      </c>
      <c r="UX263">
        <v>107.467936999979</v>
      </c>
      <c r="UY263">
        <v>61.441424000018699</v>
      </c>
      <c r="UZ263">
        <v>13.972575000007099</v>
      </c>
      <c r="VA263">
        <v>161.931998000015</v>
      </c>
      <c r="VB263">
        <v>115.730013999972</v>
      </c>
      <c r="VD263">
        <v>120.12698099995001</v>
      </c>
      <c r="VE263">
        <v>108.311868999968</v>
      </c>
      <c r="VF263">
        <v>148.53077300009301</v>
      </c>
      <c r="VG263">
        <v>150.98778100009099</v>
      </c>
      <c r="VH263">
        <v>113.270754000056</v>
      </c>
      <c r="VI263">
        <v>107.420819999999</v>
      </c>
      <c r="VJ263">
        <v>118.927689000033</v>
      </c>
      <c r="VK263">
        <v>117.50310600001799</v>
      </c>
      <c r="VL263">
        <v>106.812565000029</v>
      </c>
      <c r="VM263">
        <v>110.349683000008</v>
      </c>
      <c r="VN263">
        <v>212.03968099993699</v>
      </c>
      <c r="VO263">
        <v>105.747941000038</v>
      </c>
      <c r="VP263">
        <v>287.97578600002498</v>
      </c>
      <c r="VQ263">
        <v>191.86978200008201</v>
      </c>
      <c r="VR263">
        <v>113.063427999965</v>
      </c>
      <c r="VS263">
        <v>107.270915000001</v>
      </c>
      <c r="VT263">
        <v>123.430723999976</v>
      </c>
      <c r="VU263">
        <v>162.98005199991201</v>
      </c>
      <c r="VV263">
        <v>200.47161499992899</v>
      </c>
      <c r="VW263">
        <v>169.31621300009999</v>
      </c>
      <c r="VX263">
        <v>148.168263999978</v>
      </c>
      <c r="VY263">
        <v>108.39074599999</v>
      </c>
      <c r="VZ263">
        <v>110.55335900001199</v>
      </c>
      <c r="WA263">
        <v>103.363774999976</v>
      </c>
      <c r="WB263">
        <v>287.48773200018297</v>
      </c>
      <c r="WC263">
        <v>185.204150999896</v>
      </c>
      <c r="WD263">
        <v>204.08226700010701</v>
      </c>
      <c r="WE263">
        <v>105.86649499996599</v>
      </c>
      <c r="WF263">
        <v>105.74504599999599</v>
      </c>
      <c r="WH263">
        <v>111.610280000023</v>
      </c>
      <c r="WI263">
        <v>122.207917000051</v>
      </c>
      <c r="WJ263">
        <v>29.781267999991499</v>
      </c>
      <c r="WK263">
        <v>113.57335800002301</v>
      </c>
      <c r="WL263">
        <v>104.534802000038</v>
      </c>
      <c r="WM263">
        <v>220.28747599990999</v>
      </c>
      <c r="WN263">
        <v>283.47018900001399</v>
      </c>
      <c r="WO263">
        <v>349.59004800021597</v>
      </c>
      <c r="WP263">
        <v>221.00047699990699</v>
      </c>
      <c r="WQ263">
        <v>262.930900999811</v>
      </c>
      <c r="WR263">
        <v>336.20006000017702</v>
      </c>
      <c r="WS263">
        <v>295.19255700008898</v>
      </c>
      <c r="WT263">
        <v>555.16069700010098</v>
      </c>
      <c r="WU263">
        <v>565.88340099994105</v>
      </c>
      <c r="WV263">
        <v>884.48516200017195</v>
      </c>
      <c r="WW263">
        <v>128.988633000059</v>
      </c>
      <c r="WX263">
        <v>307.52271600020998</v>
      </c>
      <c r="WY263">
        <v>151.41113499994401</v>
      </c>
      <c r="WZ263">
        <v>277.90425800019898</v>
      </c>
      <c r="XA263">
        <v>98.894143000012306</v>
      </c>
      <c r="XB263">
        <v>215.45098900003401</v>
      </c>
      <c r="XC263">
        <v>100.90538899996299</v>
      </c>
      <c r="XD263">
        <v>488.11314800009097</v>
      </c>
      <c r="XE263">
        <v>162.535676999949</v>
      </c>
      <c r="XF263">
        <v>240.85392499994501</v>
      </c>
      <c r="XG263">
        <v>99.816224999958607</v>
      </c>
      <c r="XH263">
        <v>205.278613999952</v>
      </c>
      <c r="XI263">
        <v>100.638968999963</v>
      </c>
      <c r="XJ263">
        <v>214.004288000055</v>
      </c>
      <c r="XK263">
        <v>54.511377000017099</v>
      </c>
      <c r="XL263">
        <v>1.59224738000012</v>
      </c>
      <c r="XM263">
        <v>5.9142861000000302</v>
      </c>
      <c r="XN263">
        <v>1.14347753999937</v>
      </c>
      <c r="XO263">
        <v>1.86529603999952</v>
      </c>
      <c r="XP263">
        <v>1.7898670800004799</v>
      </c>
      <c r="XQ263">
        <v>23.2433735599916</v>
      </c>
      <c r="XR263">
        <v>1.29350847999922</v>
      </c>
      <c r="XS263">
        <v>1.3186941200001501</v>
      </c>
      <c r="XT263">
        <v>2.3891390099997798</v>
      </c>
      <c r="XU263">
        <v>2.3130562000005699</v>
      </c>
      <c r="XV263">
        <v>2.9719584000013102</v>
      </c>
      <c r="XW263">
        <v>3.4717660999995101</v>
      </c>
      <c r="XX263">
        <v>3.3861131000012401</v>
      </c>
      <c r="XY263">
        <v>3.4987676999990098</v>
      </c>
      <c r="XZ263">
        <v>1.40455490000022</v>
      </c>
      <c r="YA263">
        <v>11.706728999997701</v>
      </c>
      <c r="YB263">
        <v>1.11819042999923</v>
      </c>
      <c r="YC263">
        <v>1.2452723999995201</v>
      </c>
      <c r="YD263">
        <v>1.0961654999991901</v>
      </c>
      <c r="YE263">
        <v>4.4080677000019897</v>
      </c>
      <c r="YF263">
        <v>1.08042600000044</v>
      </c>
      <c r="YG263">
        <v>0.91878585999984397</v>
      </c>
      <c r="YH263">
        <v>1465.9765788596101</v>
      </c>
      <c r="YI263">
        <v>117.68646690004999</v>
      </c>
      <c r="YJ263">
        <v>310.12603900022799</v>
      </c>
      <c r="YK263">
        <v>3.14672051000161</v>
      </c>
      <c r="YL263">
        <v>1.4989847300003001</v>
      </c>
      <c r="YM263">
        <v>2469762.1352424598</v>
      </c>
      <c r="YN263">
        <v>1.26312033999966</v>
      </c>
      <c r="YO263">
        <v>1.24792951999916</v>
      </c>
      <c r="YP263">
        <v>1.9125291399996101</v>
      </c>
      <c r="YQ263">
        <v>176.09708500001599</v>
      </c>
      <c r="YR263">
        <v>140.954807400005</v>
      </c>
      <c r="YS263">
        <v>6.4017351000002201</v>
      </c>
      <c r="YT263">
        <v>7.6593588999967297</v>
      </c>
      <c r="YU263">
        <v>363.90368389990198</v>
      </c>
      <c r="YV263">
        <v>233.078332300065</v>
      </c>
      <c r="YW263">
        <v>1.5190547000001999</v>
      </c>
      <c r="YX263">
        <v>1.59444169999915</v>
      </c>
      <c r="YY263">
        <v>1.23880549999922</v>
      </c>
      <c r="YZ263">
        <v>4.1094002899990301</v>
      </c>
      <c r="ZA263">
        <v>1.4067822800006999</v>
      </c>
      <c r="ZB263">
        <v>4.8639250299966097</v>
      </c>
      <c r="ZC263">
        <v>1.2896954000007099</v>
      </c>
      <c r="ZD263">
        <v>1.15098209999996</v>
      </c>
    </row>
    <row r="264" spans="1:680" x14ac:dyDescent="0.25">
      <c r="A264" s="40">
        <v>44434</v>
      </c>
      <c r="B264" s="6">
        <v>2.1268082499991601</v>
      </c>
      <c r="C264" s="6">
        <v>2.0066257200014701</v>
      </c>
      <c r="D264">
        <v>1.0305030100007599</v>
      </c>
      <c r="E264">
        <v>1.82567888999984</v>
      </c>
      <c r="F264">
        <v>1.1244343899998099</v>
      </c>
      <c r="G264">
        <v>1.1803830000008</v>
      </c>
      <c r="H264">
        <v>1.1374782999991999</v>
      </c>
      <c r="I264">
        <v>3.1304888000013298</v>
      </c>
      <c r="J264">
        <v>1.16567840000062</v>
      </c>
      <c r="K264">
        <v>2.4644689000015201</v>
      </c>
      <c r="L264">
        <v>2.5966536000014502</v>
      </c>
      <c r="M264">
        <v>1.6636228000006701</v>
      </c>
      <c r="N264">
        <v>2.6894538999986302</v>
      </c>
      <c r="O264">
        <v>2.3878054099986898</v>
      </c>
      <c r="P264">
        <v>2.93743642000118</v>
      </c>
      <c r="Q264">
        <v>0.88152220000029002</v>
      </c>
      <c r="R264">
        <v>2.6788704099999401</v>
      </c>
      <c r="S264">
        <v>2.66932894999991</v>
      </c>
      <c r="T264">
        <v>3.1404800099990098</v>
      </c>
      <c r="U264">
        <v>1.0525606299997901</v>
      </c>
      <c r="V264">
        <v>1.45661929000016</v>
      </c>
      <c r="W264">
        <v>2.9673392071999798</v>
      </c>
      <c r="X264">
        <v>2.2705500636984701</v>
      </c>
      <c r="Y264">
        <v>3.5218204000011601</v>
      </c>
      <c r="Z264">
        <v>1.1542212700005601</v>
      </c>
      <c r="AA264">
        <v>1.33534601000065</v>
      </c>
      <c r="AB264">
        <v>1.17752696000025</v>
      </c>
      <c r="AC264">
        <v>12.054155949997901</v>
      </c>
      <c r="AD264">
        <v>24.757832009985599</v>
      </c>
      <c r="AE264">
        <v>1.1388545000008901</v>
      </c>
      <c r="AF264">
        <v>73.152742270030998</v>
      </c>
      <c r="AG264">
        <v>10.255464579997399</v>
      </c>
      <c r="AH264">
        <v>1.98747944000024</v>
      </c>
      <c r="AI264">
        <v>1.1758900900003899</v>
      </c>
      <c r="AJ264">
        <v>2.7758159000004499</v>
      </c>
      <c r="AK264">
        <v>2.5297974999994</v>
      </c>
      <c r="AL264">
        <v>1.5751648000004901</v>
      </c>
      <c r="AM264">
        <v>1.7727935000002599</v>
      </c>
      <c r="AN264">
        <v>1051.6980776898599</v>
      </c>
      <c r="AO264">
        <v>252.52369517995999</v>
      </c>
      <c r="AP264">
        <v>190.06956600001999</v>
      </c>
      <c r="AQ264">
        <v>13.694902400006001</v>
      </c>
      <c r="AR264">
        <v>1.59810961000039</v>
      </c>
      <c r="AS264">
        <v>1.32558032000088</v>
      </c>
      <c r="AT264">
        <v>1.57608998000069</v>
      </c>
      <c r="AU264">
        <v>4.06810966000194</v>
      </c>
      <c r="AV264">
        <v>3.3159360999998202</v>
      </c>
      <c r="AW264">
        <v>1.5017632300005099</v>
      </c>
      <c r="AX264">
        <v>13.0588164499932</v>
      </c>
      <c r="AY264">
        <v>1.4856103999991299</v>
      </c>
      <c r="AZ264">
        <v>7.1219942000025203</v>
      </c>
      <c r="BA264">
        <v>1.6127708999993</v>
      </c>
      <c r="BB264">
        <v>4.14104850999865</v>
      </c>
      <c r="BC264">
        <v>2.58594271000038</v>
      </c>
      <c r="BD264">
        <v>0.96357557999999699</v>
      </c>
      <c r="BE264">
        <v>1.8054147000002601</v>
      </c>
      <c r="BF264">
        <v>2.06640289999996</v>
      </c>
      <c r="BG264">
        <v>2.3461901000009702</v>
      </c>
      <c r="BH264">
        <v>2.6018952999984299</v>
      </c>
      <c r="BI264">
        <v>1.75290979999954</v>
      </c>
      <c r="BJ264">
        <v>113.19325380004</v>
      </c>
      <c r="BK264">
        <v>1.18391119999978</v>
      </c>
      <c r="BL264">
        <v>3.4748251700002601</v>
      </c>
      <c r="BM264">
        <v>1.83101686000009</v>
      </c>
      <c r="BO264">
        <v>1.14436709999973</v>
      </c>
      <c r="BP264">
        <v>1.1343438000003501</v>
      </c>
      <c r="BQ264">
        <v>2.0560064999990599</v>
      </c>
      <c r="BR264">
        <v>2.30625689999943</v>
      </c>
      <c r="BS264">
        <v>2.3514667999988901</v>
      </c>
      <c r="BT264">
        <v>1.07716190000065</v>
      </c>
      <c r="BU264">
        <v>1.4368357000003</v>
      </c>
      <c r="BV264">
        <v>2.08984780000173</v>
      </c>
      <c r="BW264">
        <v>7.2853806999992203</v>
      </c>
      <c r="BX264">
        <v>4.6402205999984298</v>
      </c>
      <c r="BY264">
        <v>3.03164280000055</v>
      </c>
      <c r="BZ264">
        <v>97.902488750056406</v>
      </c>
      <c r="CA264">
        <v>9.4643815000017604</v>
      </c>
      <c r="CB264">
        <v>1.16784849999931</v>
      </c>
      <c r="CC264">
        <v>23.803874200006199</v>
      </c>
      <c r="CD264">
        <v>4.5112777000031201</v>
      </c>
      <c r="CE264">
        <v>9.4020400000008504</v>
      </c>
      <c r="CF264">
        <v>2.7983568999989101</v>
      </c>
      <c r="CG264">
        <v>39.004510500002702</v>
      </c>
      <c r="CH264">
        <v>1.0699918999998801</v>
      </c>
      <c r="CI264">
        <v>1.99566810000033</v>
      </c>
      <c r="CJ264">
        <v>6.2386866000015297</v>
      </c>
      <c r="CK264">
        <v>4.7111984000002796</v>
      </c>
      <c r="CL264">
        <v>2.3817930000004699</v>
      </c>
      <c r="CM264">
        <v>3.1587959999997102</v>
      </c>
      <c r="CN264">
        <v>32.116831800027299</v>
      </c>
      <c r="CO264">
        <v>1.2871634000002801</v>
      </c>
      <c r="CP264">
        <v>1.86467509999966</v>
      </c>
      <c r="CQ264">
        <v>1.4052630000005599</v>
      </c>
      <c r="CR264">
        <v>1.2935204999994301</v>
      </c>
      <c r="CS264">
        <v>1.28877909999937</v>
      </c>
      <c r="CT264">
        <v>12.3784171000007</v>
      </c>
      <c r="CU264">
        <v>132.683129000012</v>
      </c>
      <c r="CV264">
        <v>14.6009703000018</v>
      </c>
      <c r="CW264">
        <v>24.630369999998901</v>
      </c>
      <c r="CX264">
        <v>80.476670523756198</v>
      </c>
      <c r="CY264">
        <v>19.6317400000116</v>
      </c>
      <c r="CZ264">
        <v>146.95329000009201</v>
      </c>
      <c r="DA264">
        <v>11.037471000003301</v>
      </c>
      <c r="DB264">
        <v>10.380917500005999</v>
      </c>
      <c r="DC264">
        <v>23.4361250000075</v>
      </c>
      <c r="DD264">
        <v>2.6445998800009001</v>
      </c>
      <c r="DE264">
        <v>1.53455378999934</v>
      </c>
      <c r="DF264">
        <v>1.30603044000054</v>
      </c>
      <c r="DG264">
        <v>1.12594157999956</v>
      </c>
      <c r="DH264">
        <v>3.1521073100011598</v>
      </c>
      <c r="DJ264">
        <v>1.2913898099996</v>
      </c>
      <c r="DK264">
        <v>2.6075280000004599</v>
      </c>
      <c r="DL264">
        <v>28.9973407500074</v>
      </c>
      <c r="DM264">
        <v>2.3314522900000201</v>
      </c>
      <c r="DN264">
        <v>8.6710774999955902</v>
      </c>
      <c r="DO264">
        <v>2.8296473400005202</v>
      </c>
      <c r="DP264">
        <v>3.0686489200015798</v>
      </c>
      <c r="DQ264">
        <v>1.33001859000069</v>
      </c>
      <c r="DR264">
        <v>11.3235434499948</v>
      </c>
      <c r="DS264">
        <v>1.29419315999985</v>
      </c>
      <c r="DT264">
        <v>1.3092825999992801</v>
      </c>
      <c r="DU264">
        <v>3.9808622700002201</v>
      </c>
      <c r="DV264">
        <v>3.6356892399999201</v>
      </c>
      <c r="DW264">
        <v>3.4806384100011201</v>
      </c>
      <c r="DX264">
        <v>1.3807696900003099</v>
      </c>
      <c r="DY264">
        <v>126.22888499999</v>
      </c>
      <c r="DZ264">
        <v>1.39508980000028</v>
      </c>
      <c r="EA264">
        <v>1.8717594000008799</v>
      </c>
      <c r="EB264">
        <v>1.14361868000015</v>
      </c>
      <c r="EC264">
        <v>1.1734565999995501</v>
      </c>
      <c r="ED264">
        <v>1.09914489999937</v>
      </c>
      <c r="EE264">
        <v>3.0271587300012501</v>
      </c>
      <c r="EF264">
        <v>1.4135111100004001</v>
      </c>
      <c r="EG264">
        <v>2.5274091999999699</v>
      </c>
      <c r="EH264">
        <v>1.68022675000066</v>
      </c>
      <c r="EI264">
        <v>1.7820214300009001</v>
      </c>
      <c r="EJ264">
        <v>1.8341446199992799</v>
      </c>
      <c r="EK264">
        <v>3.27290350000112</v>
      </c>
      <c r="EL264">
        <v>6.2004545000017997</v>
      </c>
      <c r="EM264">
        <v>30.185128699988098</v>
      </c>
      <c r="EN264">
        <v>1.5434524699994701</v>
      </c>
      <c r="EO264">
        <v>1.4116965699995501</v>
      </c>
      <c r="EP264">
        <v>1.12450682999952</v>
      </c>
      <c r="EQ264">
        <v>1.14179827999942</v>
      </c>
      <c r="ER264">
        <v>1.3891156900008399</v>
      </c>
      <c r="ES264">
        <v>1.10921889000019</v>
      </c>
      <c r="ET264">
        <v>1.6466885299996601</v>
      </c>
      <c r="EU264">
        <v>3.08305323999957</v>
      </c>
      <c r="EV264">
        <v>1.16300631000013</v>
      </c>
      <c r="EW264">
        <v>1.0560548400008001</v>
      </c>
      <c r="EX264">
        <v>116.67324699997</v>
      </c>
      <c r="EY264">
        <v>6.7905679899995404</v>
      </c>
      <c r="EZ264">
        <v>3.52422830000069</v>
      </c>
      <c r="FA264">
        <v>1.2267280600008199</v>
      </c>
      <c r="FC264">
        <v>208.227661699988</v>
      </c>
      <c r="FD264">
        <v>9785.2506398856603</v>
      </c>
      <c r="FE264">
        <v>109.222834200016</v>
      </c>
      <c r="FF264">
        <v>1.15014474000054</v>
      </c>
      <c r="FG264">
        <v>4310.49323125929</v>
      </c>
      <c r="FH264">
        <v>1.0314720000005799</v>
      </c>
      <c r="FI264">
        <v>1.19290700999954</v>
      </c>
      <c r="FJ264">
        <v>1.34498775999964</v>
      </c>
      <c r="FK264">
        <v>22.363342900003801</v>
      </c>
      <c r="FL264">
        <v>1.3730316000000999</v>
      </c>
      <c r="FM264">
        <v>2.2723335000009701</v>
      </c>
      <c r="FN264">
        <v>1.9219971000002301</v>
      </c>
      <c r="FO264">
        <v>1.2811428000004501</v>
      </c>
      <c r="FP264">
        <v>3.36111309999978</v>
      </c>
      <c r="FQ264">
        <v>1.58201252000072</v>
      </c>
      <c r="FR264">
        <v>1.2483816200001501</v>
      </c>
      <c r="FS264">
        <v>1.28518636000081</v>
      </c>
      <c r="FT264">
        <v>2.31842680000045</v>
      </c>
      <c r="FU264">
        <v>2.3149238500009202</v>
      </c>
      <c r="FV264">
        <v>1.2469476299993401</v>
      </c>
      <c r="FW264">
        <v>1.4272378200003</v>
      </c>
      <c r="FX264">
        <v>1.16447954000068</v>
      </c>
      <c r="FY264">
        <v>1.3382732999998601</v>
      </c>
      <c r="FZ264">
        <v>1.1065885700008899</v>
      </c>
      <c r="GA264">
        <v>3.9830761099983598</v>
      </c>
      <c r="GB264">
        <v>1.26083499999913</v>
      </c>
      <c r="GC264">
        <v>359.060166019946</v>
      </c>
      <c r="GD264">
        <v>107.69336929998801</v>
      </c>
      <c r="GE264">
        <v>194.374554200098</v>
      </c>
      <c r="GF264">
        <v>299.287918800022</v>
      </c>
      <c r="GG264">
        <v>286.93918839981802</v>
      </c>
      <c r="GH264">
        <v>136.76863629999599</v>
      </c>
      <c r="GI264">
        <v>316.22630839981099</v>
      </c>
      <c r="GJ264">
        <v>120.563478099997</v>
      </c>
      <c r="GK264">
        <v>231.54897870006999</v>
      </c>
      <c r="GL264">
        <v>1.1399939000002599</v>
      </c>
      <c r="GM264">
        <v>2.2915059000006299</v>
      </c>
      <c r="GN264">
        <v>1.4536580999993001</v>
      </c>
      <c r="GO264">
        <v>7.0430161999975098</v>
      </c>
      <c r="GP264">
        <v>2.96075909999854</v>
      </c>
      <c r="GQ264">
        <v>1.1693393999994399</v>
      </c>
      <c r="GR264">
        <v>2.2904468000015199</v>
      </c>
      <c r="GS264">
        <v>4.3710386000020698</v>
      </c>
      <c r="GT264">
        <v>2.17152830000123</v>
      </c>
      <c r="GU264">
        <v>2.9767204000017999</v>
      </c>
      <c r="GV264">
        <v>12.116971600000401</v>
      </c>
      <c r="GW264">
        <v>1.42333209999924</v>
      </c>
      <c r="GX264">
        <v>8.2720890000055096</v>
      </c>
      <c r="GY264">
        <v>4.2438827000005404</v>
      </c>
      <c r="GZ264">
        <v>1.05327170000055</v>
      </c>
      <c r="HA264">
        <v>2.3124472999988899</v>
      </c>
      <c r="HC264">
        <v>5.1364516000030598</v>
      </c>
      <c r="HD264">
        <v>1.3711302999999999</v>
      </c>
      <c r="HE264">
        <v>156.469542700099</v>
      </c>
      <c r="HF264">
        <v>3.62041089999911</v>
      </c>
      <c r="HG264">
        <v>1.0242318000000501</v>
      </c>
      <c r="HH264">
        <v>2.2173371999997502</v>
      </c>
      <c r="HI264">
        <v>6.0345739999975203</v>
      </c>
      <c r="HJ264">
        <v>1.15263830000004</v>
      </c>
      <c r="HK264">
        <v>4.10969399999885</v>
      </c>
      <c r="HL264">
        <v>189.812957650051</v>
      </c>
      <c r="HM264">
        <v>4.6661183800024402</v>
      </c>
      <c r="HN264">
        <v>83.820296599995302</v>
      </c>
      <c r="HO264">
        <v>1172.8004974704199</v>
      </c>
      <c r="HP264">
        <v>1.17645266</v>
      </c>
      <c r="HQ264">
        <v>1.2142370199999299</v>
      </c>
      <c r="HR264">
        <v>119.780862089945</v>
      </c>
      <c r="HS264">
        <v>190.244794039987</v>
      </c>
      <c r="HT264">
        <v>139.87095472007101</v>
      </c>
      <c r="HU264">
        <v>161.83825427992301</v>
      </c>
      <c r="HV264">
        <v>164.53903564997</v>
      </c>
      <c r="HW264">
        <v>463.93498241016601</v>
      </c>
      <c r="HX264">
        <v>123.777253629989</v>
      </c>
      <c r="HY264">
        <v>145.62482342007601</v>
      </c>
      <c r="HZ264">
        <v>109.95482571004</v>
      </c>
      <c r="IA264">
        <v>1.11558049999985</v>
      </c>
      <c r="IB264">
        <v>1.12514270000065</v>
      </c>
      <c r="IC264">
        <v>1.1987568000004101</v>
      </c>
      <c r="ID264">
        <v>1.22329659999923</v>
      </c>
      <c r="IE264">
        <v>1.0396932000003301</v>
      </c>
      <c r="IF264">
        <v>1.42404899999929</v>
      </c>
      <c r="IG264">
        <v>1.85454469999968</v>
      </c>
      <c r="IH264">
        <v>1.38917070000025</v>
      </c>
      <c r="II264">
        <v>1.3923797999996199</v>
      </c>
      <c r="IJ264">
        <v>1.05714489999991</v>
      </c>
      <c r="IK264">
        <v>1.1203255000000401</v>
      </c>
      <c r="IL264">
        <v>1.1412292999994</v>
      </c>
      <c r="IM264">
        <v>1.1940393000004399</v>
      </c>
      <c r="IN264">
        <v>1.04927580000003</v>
      </c>
      <c r="IO264">
        <v>1.04461989999982</v>
      </c>
      <c r="IP264">
        <v>3.0970747999999699</v>
      </c>
      <c r="IQ264">
        <v>1.1277921000000799</v>
      </c>
      <c r="IR264">
        <v>1.03214060000028</v>
      </c>
      <c r="IS264">
        <v>1.34884489999968</v>
      </c>
      <c r="IT264">
        <v>1.3810039000000001</v>
      </c>
      <c r="IU264">
        <v>1.20120300000053</v>
      </c>
      <c r="IV264">
        <v>1.56141849999949</v>
      </c>
      <c r="IW264">
        <v>1.05696119999993</v>
      </c>
      <c r="IX264">
        <v>1.69465990000026</v>
      </c>
      <c r="IY264">
        <v>1.4232121000004601</v>
      </c>
      <c r="IZ264">
        <v>2.03422169999976</v>
      </c>
      <c r="JA264">
        <v>1.44849160000012</v>
      </c>
      <c r="JB264">
        <v>1.2584346999992699</v>
      </c>
      <c r="JC264">
        <v>1.2158300999999501</v>
      </c>
      <c r="JD264">
        <v>1.19974480000019</v>
      </c>
      <c r="JE264">
        <v>1.19885140000042</v>
      </c>
      <c r="JF264">
        <v>4.3854706999991304</v>
      </c>
      <c r="JG264">
        <v>1.5471438000004101</v>
      </c>
      <c r="JH264">
        <v>1.4298089999993</v>
      </c>
      <c r="JI264">
        <v>1.0415317999995799</v>
      </c>
      <c r="JJ264">
        <v>5.8841501999995698</v>
      </c>
      <c r="JK264">
        <v>1.6250199000005501</v>
      </c>
      <c r="JL264">
        <v>1.6233002000008101</v>
      </c>
      <c r="JM264">
        <v>1.8624562000004501</v>
      </c>
      <c r="JN264">
        <v>1.1812888000004</v>
      </c>
      <c r="JO264">
        <v>2.5156095700003802</v>
      </c>
      <c r="JP264">
        <v>528.723785080016</v>
      </c>
      <c r="JQ264">
        <v>205.54603113001201</v>
      </c>
      <c r="JR264">
        <v>11.9682170000015</v>
      </c>
      <c r="JS264">
        <v>1.9818520000008</v>
      </c>
      <c r="JT264">
        <v>1.31683519999933</v>
      </c>
      <c r="JU264">
        <v>6.5268394000013403</v>
      </c>
      <c r="JV264">
        <v>115.042250999948</v>
      </c>
      <c r="JW264">
        <v>0.98479729999962695</v>
      </c>
      <c r="JX264">
        <v>108.17650800000401</v>
      </c>
      <c r="JY264">
        <v>1.15759040000012</v>
      </c>
      <c r="JZ264">
        <v>1.18868128999929</v>
      </c>
      <c r="KA264">
        <v>118.456570000038</v>
      </c>
      <c r="KB264">
        <v>82.548198999953499</v>
      </c>
      <c r="KC264">
        <v>116.405241</v>
      </c>
      <c r="KD264">
        <v>112.494705999969</v>
      </c>
      <c r="KE264">
        <v>118.236927999998</v>
      </c>
      <c r="KF264">
        <v>99.520595000009095</v>
      </c>
      <c r="KG264">
        <v>123.972181000048</v>
      </c>
      <c r="KH264">
        <v>112.339241000009</v>
      </c>
      <c r="KI264">
        <v>169.83798400009999</v>
      </c>
      <c r="KJ264">
        <v>159.312114000088</v>
      </c>
      <c r="KK264">
        <v>122.767705000006</v>
      </c>
      <c r="KL264">
        <v>111.718684999971</v>
      </c>
      <c r="KM264">
        <v>149.95397999999099</v>
      </c>
      <c r="KN264">
        <v>131.05122300004601</v>
      </c>
      <c r="KO264">
        <v>106.31560700002601</v>
      </c>
      <c r="KP264">
        <v>106.31504799996</v>
      </c>
      <c r="KQ264">
        <v>171.64167900010901</v>
      </c>
      <c r="KR264">
        <v>259.01100899977598</v>
      </c>
      <c r="KS264">
        <v>146.304052999942</v>
      </c>
      <c r="KT264">
        <v>140.83860499993901</v>
      </c>
      <c r="KU264">
        <v>234.30713599990099</v>
      </c>
      <c r="KV264">
        <v>111.373594000004</v>
      </c>
      <c r="KW264">
        <v>113.783812999958</v>
      </c>
      <c r="KX264">
        <v>182.47235399996899</v>
      </c>
      <c r="KY264">
        <v>203.497069000034</v>
      </c>
      <c r="KZ264">
        <v>100.633957999991</v>
      </c>
      <c r="LA264">
        <v>117.828727000044</v>
      </c>
      <c r="LB264">
        <v>128.544015000109</v>
      </c>
      <c r="LC264">
        <v>113.942189999972</v>
      </c>
      <c r="LD264">
        <v>212.876101000002</v>
      </c>
      <c r="LE264">
        <v>88.631802999996594</v>
      </c>
      <c r="LF264">
        <v>125.321674000006</v>
      </c>
      <c r="LG264">
        <v>113.384719999973</v>
      </c>
      <c r="LH264">
        <v>106.081871000002</v>
      </c>
      <c r="LI264">
        <v>128.10921199992299</v>
      </c>
      <c r="LJ264">
        <v>119.30785199999799</v>
      </c>
      <c r="LK264">
        <v>158.65441800002</v>
      </c>
      <c r="LL264">
        <v>257.86761099984898</v>
      </c>
      <c r="LM264">
        <v>205.00452299998099</v>
      </c>
      <c r="LN264">
        <v>118.463251000037</v>
      </c>
      <c r="LO264">
        <v>156.89759800000999</v>
      </c>
      <c r="LP264">
        <v>99.522625999990893</v>
      </c>
      <c r="LQ264">
        <v>116.160123000038</v>
      </c>
      <c r="LR264">
        <v>85.117388000013307</v>
      </c>
      <c r="LS264">
        <v>162.53193600010101</v>
      </c>
      <c r="LT264">
        <v>139.30958799994599</v>
      </c>
      <c r="LU264">
        <v>114.82164500001799</v>
      </c>
      <c r="LV264">
        <v>155.57070200005501</v>
      </c>
      <c r="LW264">
        <v>103.914793999982</v>
      </c>
      <c r="LX264">
        <v>114.051896000048</v>
      </c>
      <c r="LY264">
        <v>129.68063799990301</v>
      </c>
      <c r="LZ264">
        <v>121.27027099998701</v>
      </c>
      <c r="MA264">
        <v>99.777684999979101</v>
      </c>
      <c r="MB264">
        <v>115.58452699997</v>
      </c>
      <c r="MC264">
        <v>159.17513399990301</v>
      </c>
      <c r="MD264">
        <v>116.21797799994199</v>
      </c>
      <c r="ME264">
        <v>96.455721999984206</v>
      </c>
      <c r="MF264">
        <v>103.147586000036</v>
      </c>
      <c r="MG264">
        <v>103.11994500004199</v>
      </c>
      <c r="MH264">
        <v>152.452078999951</v>
      </c>
      <c r="MI264">
        <v>222.531295999885</v>
      </c>
      <c r="MJ264">
        <v>102.756961000036</v>
      </c>
      <c r="MK264">
        <v>108.66122799995399</v>
      </c>
      <c r="ML264">
        <v>163.18361800001</v>
      </c>
      <c r="MM264">
        <v>116.150681999978</v>
      </c>
      <c r="MN264">
        <v>101.24230200005699</v>
      </c>
      <c r="MO264">
        <v>138.697097999975</v>
      </c>
      <c r="MP264">
        <v>114.47514200001</v>
      </c>
      <c r="MQ264">
        <v>112.452751999954</v>
      </c>
      <c r="MR264">
        <v>101.54927099996701</v>
      </c>
      <c r="MS264">
        <v>95.858098999946407</v>
      </c>
      <c r="MT264">
        <v>220.61986500001501</v>
      </c>
      <c r="MU264">
        <v>290.46774399979</v>
      </c>
      <c r="MV264">
        <v>212.74042699998199</v>
      </c>
      <c r="MW264">
        <v>265.23438799986599</v>
      </c>
      <c r="MX264">
        <v>104.178094999981</v>
      </c>
      <c r="MY264">
        <v>328.559760999866</v>
      </c>
      <c r="MZ264">
        <v>326.48356299987103</v>
      </c>
      <c r="NA264">
        <v>316.97207099990902</v>
      </c>
      <c r="NB264">
        <v>130.224569000071</v>
      </c>
      <c r="NC264">
        <v>288.781570999883</v>
      </c>
      <c r="ND264">
        <v>104.821970000048</v>
      </c>
      <c r="NE264">
        <v>141.46110600000199</v>
      </c>
      <c r="NF264">
        <v>230.87864100001801</v>
      </c>
      <c r="NG264">
        <v>162.090694000013</v>
      </c>
      <c r="NH264">
        <v>148.437650999986</v>
      </c>
      <c r="NI264">
        <v>130.27641099994099</v>
      </c>
      <c r="NJ264">
        <v>117.693128000014</v>
      </c>
      <c r="NK264">
        <v>123.190183999948</v>
      </c>
      <c r="NL264">
        <v>122.40332899999299</v>
      </c>
      <c r="NM264">
        <v>121.65029200003499</v>
      </c>
      <c r="NN264">
        <v>155.70767299993901</v>
      </c>
      <c r="NO264">
        <v>103.884639999946</v>
      </c>
      <c r="NP264">
        <v>133.64065199997299</v>
      </c>
      <c r="NQ264">
        <v>107.701166999992</v>
      </c>
      <c r="NR264">
        <v>1.6986811999995599</v>
      </c>
      <c r="NS264">
        <v>3.7291523999992902</v>
      </c>
      <c r="NT264">
        <v>1.35790380000071</v>
      </c>
      <c r="NU264">
        <v>1.0561212199991099</v>
      </c>
      <c r="NV264">
        <v>2.5128940899994601</v>
      </c>
      <c r="NW264">
        <v>1.1784301700008699</v>
      </c>
      <c r="NX264">
        <v>1.0366133999996201</v>
      </c>
      <c r="NY264">
        <v>1.1285544000002099</v>
      </c>
      <c r="NZ264">
        <v>1.2287665999992901</v>
      </c>
      <c r="OA264">
        <v>1.1639047999997301</v>
      </c>
      <c r="OB264">
        <v>3.93226839999988</v>
      </c>
      <c r="OC264">
        <v>2.4101633999998699</v>
      </c>
      <c r="OD264">
        <v>3.2860825999996499</v>
      </c>
      <c r="OE264">
        <v>1.7725749000001101</v>
      </c>
      <c r="OF264">
        <v>2.7283615999986099</v>
      </c>
      <c r="OG264">
        <v>5.8498524000024199</v>
      </c>
      <c r="OH264">
        <v>2.2481837999985101</v>
      </c>
      <c r="OI264">
        <v>2.49994149999839</v>
      </c>
      <c r="OJ264">
        <v>1.20159070000045</v>
      </c>
      <c r="OK264">
        <v>1.32786710000073</v>
      </c>
      <c r="OL264">
        <v>1.42253329999949</v>
      </c>
      <c r="OM264">
        <v>3.2399780900013901</v>
      </c>
      <c r="ON264">
        <v>3.4173281000003</v>
      </c>
      <c r="OO264">
        <v>1.39779262000047</v>
      </c>
      <c r="OP264">
        <v>2.1787159800005602</v>
      </c>
      <c r="OQ264">
        <v>2.8928220999987402</v>
      </c>
      <c r="OR264">
        <v>2.7591819799999899</v>
      </c>
      <c r="OS264">
        <v>2.5626264700003998</v>
      </c>
      <c r="OT264">
        <v>2.9702871900008199</v>
      </c>
      <c r="OU264">
        <v>1.0876268600004599</v>
      </c>
      <c r="OV264">
        <v>1.70761001000028</v>
      </c>
      <c r="OW264">
        <v>2.64913185999831</v>
      </c>
      <c r="OX264">
        <v>2.8901400200011298</v>
      </c>
      <c r="OY264">
        <v>55.740335720009199</v>
      </c>
      <c r="OZ264">
        <v>2.7680985500010098</v>
      </c>
      <c r="PA264">
        <v>10.863074840002801</v>
      </c>
      <c r="PB264">
        <v>2.7534107200008302</v>
      </c>
      <c r="PC264">
        <v>3.7077220999999598</v>
      </c>
      <c r="PD264">
        <v>3.2208909399996601</v>
      </c>
      <c r="PE264">
        <v>1.8412936000004301</v>
      </c>
      <c r="PF264">
        <v>100.686910100048</v>
      </c>
      <c r="PH264">
        <v>4.0146384000036104</v>
      </c>
      <c r="PI264">
        <v>6.2897945000004301</v>
      </c>
      <c r="PJ264">
        <v>4.2825575000024401</v>
      </c>
      <c r="PK264">
        <v>1.1066145000004299</v>
      </c>
      <c r="PL264">
        <v>1.2887253999997501</v>
      </c>
      <c r="PM264">
        <v>1.3411556499995601</v>
      </c>
      <c r="PN264">
        <v>1.5749443400000001</v>
      </c>
      <c r="PO264">
        <v>1.6159297300000599</v>
      </c>
      <c r="PP264">
        <v>1.67682896000042</v>
      </c>
      <c r="PQ264">
        <v>1.7694495800005801</v>
      </c>
      <c r="PR264">
        <v>1.4284575999990901</v>
      </c>
      <c r="PS264">
        <v>1.7938032199999701</v>
      </c>
      <c r="PT264">
        <v>2.07991092999873</v>
      </c>
      <c r="PU264">
        <v>3.4986403299990299</v>
      </c>
      <c r="PV264">
        <v>8.9691019199963193</v>
      </c>
      <c r="PW264">
        <v>216.92948530008999</v>
      </c>
      <c r="PX264">
        <v>2.1596299000011601</v>
      </c>
      <c r="PY264">
        <v>167.692592799896</v>
      </c>
      <c r="PZ264">
        <v>1.8748785000007</v>
      </c>
      <c r="QA264">
        <v>1.6957340999997501</v>
      </c>
      <c r="QB264">
        <v>107.307491700049</v>
      </c>
      <c r="QC264">
        <v>2.06913659999918</v>
      </c>
      <c r="QD264">
        <v>42993.171128690199</v>
      </c>
      <c r="QE264">
        <v>2.5374735000004902</v>
      </c>
      <c r="QF264">
        <v>2.3866818899987301</v>
      </c>
      <c r="QG264">
        <v>215.24467950011601</v>
      </c>
      <c r="QH264">
        <v>118.726056559943</v>
      </c>
      <c r="QI264">
        <v>1.1160583100008801</v>
      </c>
      <c r="QJ264">
        <v>1.14607262000027</v>
      </c>
      <c r="QK264">
        <v>1.0882416000004</v>
      </c>
      <c r="QL264">
        <v>1.08646632999989</v>
      </c>
      <c r="QM264">
        <v>15.6730857999937</v>
      </c>
      <c r="QN264">
        <v>1.6106104200007401</v>
      </c>
      <c r="QO264">
        <v>100.471224999987</v>
      </c>
      <c r="QP264">
        <v>1.50218929999937</v>
      </c>
      <c r="QQ264">
        <v>1.39494550000018</v>
      </c>
      <c r="QR264">
        <v>1.1613966999993901</v>
      </c>
      <c r="QS264">
        <v>1.72020349999912</v>
      </c>
      <c r="QT264">
        <v>1.45249619999959</v>
      </c>
      <c r="QU264">
        <v>117.427379000001</v>
      </c>
      <c r="QV264">
        <v>100.64822600001899</v>
      </c>
      <c r="QW264">
        <v>186.280919000041</v>
      </c>
      <c r="QX264">
        <v>112.83523299999101</v>
      </c>
      <c r="QY264">
        <v>106.69530300004401</v>
      </c>
      <c r="QZ264">
        <v>107.97827199997801</v>
      </c>
      <c r="RA264">
        <v>106.902974999975</v>
      </c>
      <c r="RB264">
        <v>1.2779712499996101</v>
      </c>
      <c r="RC264">
        <v>2.4145645700009499</v>
      </c>
      <c r="RE264">
        <v>108.00832200003801</v>
      </c>
      <c r="RF264">
        <v>112.96671399998</v>
      </c>
      <c r="RG264">
        <v>125.51434600004001</v>
      </c>
      <c r="RH264">
        <v>153.341852999991</v>
      </c>
      <c r="RI264">
        <v>255.91717400005999</v>
      </c>
      <c r="RJ264">
        <v>104.126410000026</v>
      </c>
      <c r="RK264">
        <v>103.15670699998699</v>
      </c>
      <c r="RL264">
        <v>280.30484599992599</v>
      </c>
      <c r="RM264">
        <v>54.188290000020103</v>
      </c>
      <c r="RN264">
        <v>275.662860999815</v>
      </c>
      <c r="RO264">
        <v>173.64466200000601</v>
      </c>
      <c r="RP264">
        <v>225.94593299995199</v>
      </c>
      <c r="RQ264">
        <v>107.481624000007</v>
      </c>
      <c r="RR264">
        <v>388.53825000021601</v>
      </c>
      <c r="RS264">
        <v>200.94304400007201</v>
      </c>
      <c r="RT264">
        <v>113.309734000009</v>
      </c>
      <c r="RU264">
        <v>191.78959299996501</v>
      </c>
      <c r="RV264">
        <v>337.16000200016401</v>
      </c>
      <c r="RW264">
        <v>63.251078000001101</v>
      </c>
      <c r="RX264">
        <v>375.367265999783</v>
      </c>
      <c r="RY264">
        <v>202.75082700001099</v>
      </c>
      <c r="RZ264">
        <v>645.50862300023402</v>
      </c>
      <c r="SA264">
        <v>699.42396199982602</v>
      </c>
      <c r="SB264">
        <v>286.84507500007697</v>
      </c>
      <c r="SC264">
        <v>103.526251000003</v>
      </c>
      <c r="SD264">
        <v>198.264530000044</v>
      </c>
      <c r="SE264">
        <v>377.62184600019799</v>
      </c>
      <c r="SF264">
        <v>270.78394400002401</v>
      </c>
      <c r="SG264">
        <v>739.66593800019496</v>
      </c>
      <c r="SH264">
        <v>114.75808900001</v>
      </c>
      <c r="SI264">
        <v>102.77169500000301</v>
      </c>
      <c r="SJ264">
        <v>7993.0394060015697</v>
      </c>
      <c r="SK264">
        <v>65.017020000028396</v>
      </c>
      <c r="SL264">
        <v>151.43246000004001</v>
      </c>
      <c r="SM264">
        <v>288.077229999937</v>
      </c>
      <c r="SN264">
        <v>343.81858000019599</v>
      </c>
      <c r="SO264">
        <v>203.90944599988899</v>
      </c>
      <c r="SP264">
        <v>567.80929899960802</v>
      </c>
      <c r="SQ264">
        <v>204.13507799990501</v>
      </c>
      <c r="SR264">
        <v>54.006114999996498</v>
      </c>
      <c r="SS264">
        <v>50.954230999981498</v>
      </c>
      <c r="ST264">
        <v>203.88300099992199</v>
      </c>
      <c r="SU264">
        <v>197.77875899989201</v>
      </c>
      <c r="SV264">
        <v>205.50404800008999</v>
      </c>
      <c r="SW264">
        <v>170.541529000038</v>
      </c>
      <c r="SX264">
        <v>213.37417900003501</v>
      </c>
      <c r="SY264">
        <v>186.460296999896</v>
      </c>
      <c r="SZ264">
        <v>122.065490999958</v>
      </c>
      <c r="TA264">
        <v>152.602597000077</v>
      </c>
      <c r="TB264">
        <v>109.980281000026</v>
      </c>
      <c r="TC264">
        <v>157.101649000077</v>
      </c>
      <c r="TD264">
        <v>145.45112100010701</v>
      </c>
      <c r="TE264">
        <v>524.49980899971001</v>
      </c>
      <c r="TF264">
        <v>115.208405000041</v>
      </c>
      <c r="TG264">
        <v>123.659395999974</v>
      </c>
      <c r="TH264">
        <v>570.85275899991404</v>
      </c>
      <c r="TI264">
        <v>92.136230999953099</v>
      </c>
      <c r="TJ264">
        <v>336.69391500018497</v>
      </c>
      <c r="TM264">
        <v>503.73638699995399</v>
      </c>
      <c r="TN264">
        <v>196.45572800003001</v>
      </c>
      <c r="TO264">
        <v>504.53555899998202</v>
      </c>
      <c r="TQ264">
        <v>504.33867699978902</v>
      </c>
      <c r="TR264">
        <v>504.23161899996899</v>
      </c>
      <c r="TS264">
        <v>205.66294199996599</v>
      </c>
      <c r="TT264">
        <v>167.88712399988401</v>
      </c>
      <c r="TU264">
        <v>105.114783999976</v>
      </c>
      <c r="TV264">
        <v>110.558884000056</v>
      </c>
      <c r="TW264">
        <v>363.463450000156</v>
      </c>
      <c r="TX264">
        <v>132.976747999899</v>
      </c>
      <c r="TY264">
        <v>116.438302000053</v>
      </c>
      <c r="TZ264">
        <v>419.91745000006603</v>
      </c>
      <c r="UA264">
        <v>152.76617099996699</v>
      </c>
      <c r="UB264">
        <v>136.01551100006299</v>
      </c>
      <c r="UC264">
        <v>119.487540000002</v>
      </c>
      <c r="UD264">
        <v>112.718558999943</v>
      </c>
      <c r="UE264">
        <v>139.81240699999</v>
      </c>
      <c r="UF264">
        <v>114.768519000034</v>
      </c>
      <c r="UG264">
        <v>131.842328000115</v>
      </c>
      <c r="UH264">
        <v>138.211901000002</v>
      </c>
      <c r="UI264">
        <v>120.663673999952</v>
      </c>
      <c r="UJ264">
        <v>113.682216000045</v>
      </c>
      <c r="UK264">
        <v>138.17391599994201</v>
      </c>
      <c r="UL264">
        <v>150.075994000072</v>
      </c>
      <c r="UM264">
        <v>112.867421000032</v>
      </c>
      <c r="UN264">
        <v>145.98757199989601</v>
      </c>
      <c r="UO264">
        <v>194.60584000009101</v>
      </c>
      <c r="UP264">
        <v>202.69523099996101</v>
      </c>
      <c r="UQ264">
        <v>108.65717599995</v>
      </c>
      <c r="UR264">
        <v>109.901986000012</v>
      </c>
      <c r="US264">
        <v>347.85728699993302</v>
      </c>
      <c r="UT264">
        <v>347.09077899996203</v>
      </c>
      <c r="UU264">
        <v>1922.09620999917</v>
      </c>
      <c r="UV264">
        <v>138.875891000032</v>
      </c>
      <c r="UW264">
        <v>447.51788699999503</v>
      </c>
      <c r="UX264">
        <v>106.998147999984</v>
      </c>
      <c r="UY264">
        <v>60.952472999983002</v>
      </c>
      <c r="UZ264">
        <v>13.861080999995499</v>
      </c>
      <c r="VA264">
        <v>161.95199099998001</v>
      </c>
      <c r="VB264">
        <v>115.106328999973</v>
      </c>
      <c r="VD264">
        <v>120.153805000009</v>
      </c>
      <c r="VE264">
        <v>107.858062000014</v>
      </c>
      <c r="VF264">
        <v>148.568535000086</v>
      </c>
      <c r="VG264">
        <v>151.028007999994</v>
      </c>
      <c r="VH264">
        <v>112.778411000036</v>
      </c>
      <c r="VI264">
        <v>106.822337000049</v>
      </c>
      <c r="VJ264">
        <v>118.259217999992</v>
      </c>
      <c r="VK264">
        <v>116.88570199999999</v>
      </c>
      <c r="VL264">
        <v>106.37268999998901</v>
      </c>
      <c r="VM264">
        <v>109.72983700002101</v>
      </c>
      <c r="VN264">
        <v>212.077530999901</v>
      </c>
      <c r="VO264">
        <v>105.769321999978</v>
      </c>
      <c r="VP264">
        <v>288.03276399988698</v>
      </c>
      <c r="VQ264">
        <v>191.91005200007899</v>
      </c>
      <c r="VR264">
        <v>112.43102699995499</v>
      </c>
      <c r="VS264">
        <v>106.847688999958</v>
      </c>
      <c r="VT264">
        <v>122.93999500002199</v>
      </c>
      <c r="VU264">
        <v>162.75322999991499</v>
      </c>
      <c r="VV264">
        <v>200.188639000058</v>
      </c>
      <c r="VW264">
        <v>169.27537499996799</v>
      </c>
      <c r="VX264">
        <v>147.57796899997601</v>
      </c>
      <c r="VY264">
        <v>107.50607500004099</v>
      </c>
      <c r="VZ264">
        <v>109.83091799996301</v>
      </c>
      <c r="WA264">
        <v>103.373203000054</v>
      </c>
      <c r="WB264">
        <v>286.38435500022001</v>
      </c>
      <c r="WC264">
        <v>184.845551999984</v>
      </c>
      <c r="WD264">
        <v>203.68341500009399</v>
      </c>
      <c r="WE264">
        <v>105.546978999977</v>
      </c>
      <c r="WF264">
        <v>105.335152999964</v>
      </c>
      <c r="WH264">
        <v>111.22696300002301</v>
      </c>
      <c r="WI264">
        <v>121.58175100002001</v>
      </c>
      <c r="WJ264">
        <v>29.7838000000047</v>
      </c>
      <c r="WK264">
        <v>113.281241000048</v>
      </c>
      <c r="WL264">
        <v>104.288286000025</v>
      </c>
      <c r="WM264">
        <v>220.32288599992199</v>
      </c>
      <c r="WN264">
        <v>283.52163799991803</v>
      </c>
      <c r="WO264">
        <v>348.23880700021999</v>
      </c>
      <c r="WP264">
        <v>218.90315299993401</v>
      </c>
      <c r="WQ264">
        <v>254.387426000088</v>
      </c>
      <c r="WR264">
        <v>334.61518500000199</v>
      </c>
      <c r="WS264">
        <v>293.80914000002701</v>
      </c>
      <c r="WT264">
        <v>556.85848100017802</v>
      </c>
      <c r="WU264">
        <v>567.63256100006402</v>
      </c>
      <c r="WV264">
        <v>887.24796599987906</v>
      </c>
      <c r="WW264">
        <v>126.71105399995599</v>
      </c>
      <c r="WX264">
        <v>301.49813400022703</v>
      </c>
      <c r="WY264">
        <v>148.45700799999801</v>
      </c>
      <c r="WZ264">
        <v>271.22455700021197</v>
      </c>
      <c r="XA264">
        <v>96.554143000044903</v>
      </c>
      <c r="XB264">
        <v>210.57014199998201</v>
      </c>
      <c r="XC264">
        <v>98.520066999946707</v>
      </c>
      <c r="XD264">
        <v>488.21237799990899</v>
      </c>
      <c r="XE264">
        <v>162.567560000112</v>
      </c>
      <c r="XF264">
        <v>240.861198999919</v>
      </c>
      <c r="XG264">
        <v>99.8193449999671</v>
      </c>
      <c r="XH264">
        <v>205.28921500011299</v>
      </c>
      <c r="XI264">
        <v>100.644200999988</v>
      </c>
      <c r="XJ264">
        <v>214.01979899988501</v>
      </c>
      <c r="XK264">
        <v>53.812405999982701</v>
      </c>
      <c r="XL264">
        <v>1.5618686199995899</v>
      </c>
      <c r="XM264">
        <v>5.9105820999975496</v>
      </c>
      <c r="XN264">
        <v>1.1438118599999101</v>
      </c>
      <c r="XO264">
        <v>1.8662166899994199</v>
      </c>
      <c r="XP264">
        <v>1.79019879999942</v>
      </c>
      <c r="XQ264">
        <v>23.284557050006701</v>
      </c>
      <c r="XR264">
        <v>1.2929420399996201</v>
      </c>
      <c r="XS264">
        <v>1.31921069000055</v>
      </c>
      <c r="XT264">
        <v>2.38960607999979</v>
      </c>
      <c r="XU264">
        <v>2.3135583799994501</v>
      </c>
      <c r="XV264">
        <v>2.9178991000007999</v>
      </c>
      <c r="XW264">
        <v>3.42517660000158</v>
      </c>
      <c r="XX264">
        <v>3.3943757999986701</v>
      </c>
      <c r="XY264">
        <v>3.4350178999993699</v>
      </c>
      <c r="XZ264">
        <v>1.3850153099992899</v>
      </c>
      <c r="YA264">
        <v>11.538744100005699</v>
      </c>
      <c r="YB264">
        <v>1.0956112299991201</v>
      </c>
      <c r="YC264">
        <v>1.2128259000001</v>
      </c>
      <c r="YD264">
        <v>1.0916158</v>
      </c>
      <c r="YE264">
        <v>4.3898501000003298</v>
      </c>
      <c r="YF264">
        <v>1.0759644000008799</v>
      </c>
      <c r="YG264">
        <v>0.91651103000003797</v>
      </c>
      <c r="YH264">
        <v>1437.4385320302099</v>
      </c>
      <c r="YI264">
        <v>117.72089450003099</v>
      </c>
      <c r="YJ264">
        <v>310.18983299983699</v>
      </c>
      <c r="YK264">
        <v>3.14748319000137</v>
      </c>
      <c r="YL264">
        <v>1.49942394000027</v>
      </c>
      <c r="YM264">
        <v>2470695.3983955402</v>
      </c>
      <c r="YN264">
        <v>1.24014266000086</v>
      </c>
      <c r="YO264">
        <v>1.2251007800005</v>
      </c>
      <c r="YP264">
        <v>1.8745009300000699</v>
      </c>
      <c r="YQ264">
        <v>175.63092899997699</v>
      </c>
      <c r="YR264">
        <v>140.816217900021</v>
      </c>
      <c r="YS264">
        <v>6.2919942000007696</v>
      </c>
      <c r="YT264">
        <v>7.5346251000009898</v>
      </c>
      <c r="YU264">
        <v>357.56922170007601</v>
      </c>
      <c r="YV264">
        <v>233.287376099965</v>
      </c>
      <c r="YW264">
        <v>1.50171910000063</v>
      </c>
      <c r="YX264">
        <v>1.5694333999999801</v>
      </c>
      <c r="YY264">
        <v>1.2360936999994001</v>
      </c>
      <c r="YZ264">
        <v>4.0075836699979801</v>
      </c>
      <c r="ZA264">
        <v>1.4031118999992001</v>
      </c>
      <c r="ZB264">
        <v>4.8273629500035904</v>
      </c>
      <c r="ZC264">
        <v>1.2801617000004599</v>
      </c>
      <c r="ZD264">
        <v>1.1475463999995601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6E326-47C3-4A33-801B-A2306BC33AB2}">
  <dimension ref="A1:C49"/>
  <sheetViews>
    <sheetView workbookViewId="0">
      <selection activeCell="E43" sqref="E43"/>
    </sheetView>
  </sheetViews>
  <sheetFormatPr defaultRowHeight="15" x14ac:dyDescent="0.25"/>
  <cols>
    <col min="1" max="1" width="10.7109375" bestFit="1" customWidth="1"/>
    <col min="2" max="2" width="14" bestFit="1" customWidth="1"/>
    <col min="3" max="3" width="38.42578125" bestFit="1" customWidth="1"/>
  </cols>
  <sheetData>
    <row r="1" spans="1:3" x14ac:dyDescent="0.25">
      <c r="A1" t="s">
        <v>1896</v>
      </c>
      <c r="B1" t="s">
        <v>2286</v>
      </c>
      <c r="C1" t="s">
        <v>2287</v>
      </c>
    </row>
    <row r="2" spans="1:3" x14ac:dyDescent="0.25">
      <c r="A2" s="20">
        <v>43831</v>
      </c>
      <c r="B2" t="s">
        <v>2288</v>
      </c>
      <c r="C2" t="s">
        <v>2289</v>
      </c>
    </row>
    <row r="3" spans="1:3" x14ac:dyDescent="0.25">
      <c r="A3" s="20">
        <v>43885</v>
      </c>
      <c r="B3" t="s">
        <v>2290</v>
      </c>
      <c r="C3" t="s">
        <v>2291</v>
      </c>
    </row>
    <row r="4" spans="1:3" x14ac:dyDescent="0.25">
      <c r="A4" s="20">
        <v>43886</v>
      </c>
      <c r="B4" t="s">
        <v>2292</v>
      </c>
      <c r="C4" t="s">
        <v>2291</v>
      </c>
    </row>
    <row r="5" spans="1:3" x14ac:dyDescent="0.25">
      <c r="A5" s="20">
        <v>43931</v>
      </c>
      <c r="B5" t="s">
        <v>2293</v>
      </c>
      <c r="C5" t="s">
        <v>2294</v>
      </c>
    </row>
    <row r="6" spans="1:3" x14ac:dyDescent="0.25">
      <c r="A6" s="20">
        <v>43942</v>
      </c>
      <c r="B6" t="s">
        <v>2292</v>
      </c>
      <c r="C6" t="s">
        <v>2295</v>
      </c>
    </row>
    <row r="7" spans="1:3" x14ac:dyDescent="0.25">
      <c r="A7" s="20">
        <v>43952</v>
      </c>
      <c r="B7" t="s">
        <v>2293</v>
      </c>
      <c r="C7" t="s">
        <v>2296</v>
      </c>
    </row>
    <row r="8" spans="1:3" x14ac:dyDescent="0.25">
      <c r="A8" s="20">
        <v>43993</v>
      </c>
      <c r="B8" t="s">
        <v>2297</v>
      </c>
      <c r="C8" t="s">
        <v>2298</v>
      </c>
    </row>
    <row r="9" spans="1:3" x14ac:dyDescent="0.25">
      <c r="A9" s="20">
        <v>44081</v>
      </c>
      <c r="B9" t="s">
        <v>2290</v>
      </c>
      <c r="C9" t="s">
        <v>2299</v>
      </c>
    </row>
    <row r="10" spans="1:3" x14ac:dyDescent="0.25">
      <c r="A10" s="20">
        <v>44116</v>
      </c>
      <c r="B10" t="s">
        <v>2290</v>
      </c>
      <c r="C10" t="s">
        <v>2300</v>
      </c>
    </row>
    <row r="11" spans="1:3" x14ac:dyDescent="0.25">
      <c r="A11" s="20">
        <v>44137</v>
      </c>
      <c r="B11" t="s">
        <v>2290</v>
      </c>
      <c r="C11" t="s">
        <v>2301</v>
      </c>
    </row>
    <row r="12" spans="1:3" x14ac:dyDescent="0.25">
      <c r="A12" s="20">
        <v>44150</v>
      </c>
      <c r="B12" t="s">
        <v>2302</v>
      </c>
      <c r="C12" t="s">
        <v>2303</v>
      </c>
    </row>
    <row r="13" spans="1:3" x14ac:dyDescent="0.25">
      <c r="A13" s="20">
        <v>44190</v>
      </c>
      <c r="B13" t="s">
        <v>2293</v>
      </c>
      <c r="C13" t="s">
        <v>2304</v>
      </c>
    </row>
    <row r="14" spans="1:3" x14ac:dyDescent="0.25">
      <c r="A14" s="20">
        <v>44197</v>
      </c>
      <c r="B14" t="s">
        <v>2293</v>
      </c>
      <c r="C14" t="s">
        <v>2289</v>
      </c>
    </row>
    <row r="15" spans="1:3" x14ac:dyDescent="0.25">
      <c r="A15" s="20">
        <v>44242</v>
      </c>
      <c r="B15" t="s">
        <v>2290</v>
      </c>
      <c r="C15" t="s">
        <v>2291</v>
      </c>
    </row>
    <row r="16" spans="1:3" x14ac:dyDescent="0.25">
      <c r="A16" s="20">
        <v>44243</v>
      </c>
      <c r="B16" t="s">
        <v>2292</v>
      </c>
      <c r="C16" t="s">
        <v>2291</v>
      </c>
    </row>
    <row r="17" spans="1:3" x14ac:dyDescent="0.25">
      <c r="A17" s="20">
        <v>44288</v>
      </c>
      <c r="B17" t="s">
        <v>2293</v>
      </c>
      <c r="C17" t="s">
        <v>2294</v>
      </c>
    </row>
    <row r="18" spans="1:3" x14ac:dyDescent="0.25">
      <c r="A18" s="20">
        <v>44307</v>
      </c>
      <c r="B18" t="s">
        <v>2288</v>
      </c>
      <c r="C18" t="s">
        <v>2295</v>
      </c>
    </row>
    <row r="19" spans="1:3" x14ac:dyDescent="0.25">
      <c r="A19" s="20">
        <v>44317</v>
      </c>
      <c r="B19" t="s">
        <v>2305</v>
      </c>
      <c r="C19" t="s">
        <v>2296</v>
      </c>
    </row>
    <row r="20" spans="1:3" x14ac:dyDescent="0.25">
      <c r="A20" s="20">
        <v>44350</v>
      </c>
      <c r="B20" t="s">
        <v>2297</v>
      </c>
      <c r="C20" t="s">
        <v>2298</v>
      </c>
    </row>
    <row r="21" spans="1:3" x14ac:dyDescent="0.25">
      <c r="A21" s="20">
        <v>44446</v>
      </c>
      <c r="B21" t="s">
        <v>2292</v>
      </c>
      <c r="C21" t="s">
        <v>2299</v>
      </c>
    </row>
    <row r="22" spans="1:3" x14ac:dyDescent="0.25">
      <c r="A22" s="20">
        <v>44481</v>
      </c>
      <c r="B22" t="s">
        <v>2292</v>
      </c>
      <c r="C22" t="s">
        <v>2300</v>
      </c>
    </row>
    <row r="23" spans="1:3" x14ac:dyDescent="0.25">
      <c r="A23" s="20">
        <v>44502</v>
      </c>
      <c r="B23" t="s">
        <v>2292</v>
      </c>
      <c r="C23" t="s">
        <v>2301</v>
      </c>
    </row>
    <row r="24" spans="1:3" x14ac:dyDescent="0.25">
      <c r="A24" s="20">
        <v>44515</v>
      </c>
      <c r="B24" t="s">
        <v>2290</v>
      </c>
      <c r="C24" t="s">
        <v>2303</v>
      </c>
    </row>
    <row r="25" spans="1:3" x14ac:dyDescent="0.25">
      <c r="A25" s="20">
        <v>44555</v>
      </c>
      <c r="B25" t="s">
        <v>2305</v>
      </c>
      <c r="C25" t="s">
        <v>2304</v>
      </c>
    </row>
    <row r="26" spans="1:3" x14ac:dyDescent="0.25">
      <c r="A26" s="20">
        <v>44562</v>
      </c>
      <c r="B26" t="s">
        <v>2305</v>
      </c>
      <c r="C26" t="s">
        <v>2289</v>
      </c>
    </row>
    <row r="27" spans="1:3" x14ac:dyDescent="0.25">
      <c r="A27" s="20">
        <v>44620</v>
      </c>
      <c r="B27" t="s">
        <v>2290</v>
      </c>
      <c r="C27" t="s">
        <v>2291</v>
      </c>
    </row>
    <row r="28" spans="1:3" x14ac:dyDescent="0.25">
      <c r="A28" s="20">
        <v>44621</v>
      </c>
      <c r="B28" t="s">
        <v>2292</v>
      </c>
      <c r="C28" t="s">
        <v>2291</v>
      </c>
    </row>
    <row r="29" spans="1:3" x14ac:dyDescent="0.25">
      <c r="A29" s="20">
        <v>44666</v>
      </c>
      <c r="B29" t="s">
        <v>2293</v>
      </c>
      <c r="C29" t="s">
        <v>2294</v>
      </c>
    </row>
    <row r="30" spans="1:3" x14ac:dyDescent="0.25">
      <c r="A30" s="20">
        <v>44672</v>
      </c>
      <c r="B30" t="s">
        <v>2297</v>
      </c>
      <c r="C30" t="s">
        <v>2295</v>
      </c>
    </row>
    <row r="31" spans="1:3" x14ac:dyDescent="0.25">
      <c r="A31" s="20">
        <v>44682</v>
      </c>
      <c r="B31" t="s">
        <v>2302</v>
      </c>
      <c r="C31" t="s">
        <v>2296</v>
      </c>
    </row>
    <row r="32" spans="1:3" x14ac:dyDescent="0.25">
      <c r="A32" s="20">
        <v>44728</v>
      </c>
      <c r="B32" t="s">
        <v>2297</v>
      </c>
      <c r="C32" t="s">
        <v>2298</v>
      </c>
    </row>
    <row r="33" spans="1:3" x14ac:dyDescent="0.25">
      <c r="A33" s="20">
        <v>44811</v>
      </c>
      <c r="B33" t="s">
        <v>2288</v>
      </c>
      <c r="C33" t="s">
        <v>2299</v>
      </c>
    </row>
    <row r="34" spans="1:3" x14ac:dyDescent="0.25">
      <c r="A34" s="20">
        <v>44846</v>
      </c>
      <c r="B34" t="s">
        <v>2288</v>
      </c>
      <c r="C34" t="s">
        <v>2300</v>
      </c>
    </row>
    <row r="35" spans="1:3" x14ac:dyDescent="0.25">
      <c r="A35" s="20">
        <v>44867</v>
      </c>
      <c r="B35" t="s">
        <v>2288</v>
      </c>
      <c r="C35" t="s">
        <v>2301</v>
      </c>
    </row>
    <row r="36" spans="1:3" x14ac:dyDescent="0.25">
      <c r="A36" s="20">
        <v>44880</v>
      </c>
      <c r="B36" t="s">
        <v>2292</v>
      </c>
      <c r="C36" t="s">
        <v>2303</v>
      </c>
    </row>
    <row r="37" spans="1:3" x14ac:dyDescent="0.25">
      <c r="A37" s="20">
        <v>44920</v>
      </c>
      <c r="B37" t="s">
        <v>2302</v>
      </c>
      <c r="C37" t="s">
        <v>2304</v>
      </c>
    </row>
    <row r="38" spans="1:3" x14ac:dyDescent="0.25">
      <c r="A38" s="20">
        <v>44927</v>
      </c>
      <c r="B38" t="s">
        <v>2302</v>
      </c>
      <c r="C38" t="s">
        <v>2289</v>
      </c>
    </row>
    <row r="39" spans="1:3" x14ac:dyDescent="0.25">
      <c r="A39" s="20">
        <v>44977</v>
      </c>
      <c r="B39" t="s">
        <v>2290</v>
      </c>
      <c r="C39" t="s">
        <v>2291</v>
      </c>
    </row>
    <row r="40" spans="1:3" x14ac:dyDescent="0.25">
      <c r="A40" s="20">
        <v>44978</v>
      </c>
      <c r="B40" t="s">
        <v>2292</v>
      </c>
      <c r="C40" t="s">
        <v>2291</v>
      </c>
    </row>
    <row r="41" spans="1:3" x14ac:dyDescent="0.25">
      <c r="A41" s="20">
        <v>45023</v>
      </c>
      <c r="B41" t="s">
        <v>2293</v>
      </c>
      <c r="C41" t="s">
        <v>2294</v>
      </c>
    </row>
    <row r="42" spans="1:3" x14ac:dyDescent="0.25">
      <c r="A42" s="20">
        <v>45037</v>
      </c>
      <c r="B42" t="s">
        <v>2293</v>
      </c>
      <c r="C42" t="s">
        <v>2295</v>
      </c>
    </row>
    <row r="43" spans="1:3" x14ac:dyDescent="0.25">
      <c r="A43" s="20">
        <v>45047</v>
      </c>
      <c r="B43" t="s">
        <v>2290</v>
      </c>
      <c r="C43" t="s">
        <v>2296</v>
      </c>
    </row>
    <row r="44" spans="1:3" x14ac:dyDescent="0.25">
      <c r="A44" s="20">
        <v>45085</v>
      </c>
      <c r="B44" t="s">
        <v>2297</v>
      </c>
      <c r="C44" t="s">
        <v>2298</v>
      </c>
    </row>
    <row r="45" spans="1:3" x14ac:dyDescent="0.25">
      <c r="A45" s="20">
        <v>45176</v>
      </c>
      <c r="B45" t="s">
        <v>2297</v>
      </c>
      <c r="C45" t="s">
        <v>2299</v>
      </c>
    </row>
    <row r="46" spans="1:3" x14ac:dyDescent="0.25">
      <c r="A46" s="20">
        <v>45211</v>
      </c>
      <c r="B46" t="s">
        <v>2297</v>
      </c>
      <c r="C46" t="s">
        <v>2300</v>
      </c>
    </row>
    <row r="47" spans="1:3" x14ac:dyDescent="0.25">
      <c r="A47" s="20">
        <v>45232</v>
      </c>
      <c r="B47" t="s">
        <v>2297</v>
      </c>
      <c r="C47" t="s">
        <v>2301</v>
      </c>
    </row>
    <row r="48" spans="1:3" x14ac:dyDescent="0.25">
      <c r="A48" s="20">
        <v>45245</v>
      </c>
      <c r="B48" t="s">
        <v>2288</v>
      </c>
      <c r="C48" t="s">
        <v>2303</v>
      </c>
    </row>
    <row r="49" spans="1:3" x14ac:dyDescent="0.25">
      <c r="A49" s="20">
        <v>45285</v>
      </c>
      <c r="B49" t="s">
        <v>2290</v>
      </c>
      <c r="C49" t="s">
        <v>2304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15BA8-10CB-4794-A47D-5C89C2CA7186}">
  <dimension ref="A1:E264"/>
  <sheetViews>
    <sheetView tabSelected="1" workbookViewId="0">
      <selection activeCell="F6" sqref="F6"/>
    </sheetView>
  </sheetViews>
  <sheetFormatPr defaultRowHeight="15" x14ac:dyDescent="0.25"/>
  <cols>
    <col min="1" max="1" width="10.7109375" style="19" bestFit="1" customWidth="1"/>
    <col min="3" max="3" width="10.7109375" style="6" bestFit="1" customWidth="1"/>
    <col min="5" max="5" width="10.7109375" bestFit="1" customWidth="1"/>
  </cols>
  <sheetData>
    <row r="1" spans="1:5" x14ac:dyDescent="0.25">
      <c r="A1" s="21" t="str">
        <f>_xll.ECONOMATICA("IBOV","CLOSE","1D","D-1","1Y")</f>
        <v>data</v>
      </c>
      <c r="B1" s="1" t="s">
        <v>2283</v>
      </c>
      <c r="C1" s="7" t="str">
        <f>_xll.ECONOMATICA("CDI Acumulado","CLOSE","1D","D-1","1Y",,,,"FALSE")</f>
        <v>Fechamento ajust p/ prov Em moeda orig</v>
      </c>
    </row>
    <row r="2" spans="1:5" x14ac:dyDescent="0.25">
      <c r="A2" s="21"/>
      <c r="B2" s="1" t="s">
        <v>2284</v>
      </c>
      <c r="C2" s="7" t="s">
        <v>2285</v>
      </c>
    </row>
    <row r="3" spans="1:5" x14ac:dyDescent="0.25">
      <c r="A3" s="40">
        <v>44069</v>
      </c>
      <c r="B3">
        <v>100627.330000043</v>
      </c>
      <c r="C3" s="6">
        <v>6063.9053400009898</v>
      </c>
      <c r="E3" s="19"/>
    </row>
    <row r="4" spans="1:5" x14ac:dyDescent="0.25">
      <c r="A4" s="40">
        <v>44070</v>
      </c>
      <c r="B4">
        <v>100623.639999986</v>
      </c>
      <c r="C4" s="6">
        <v>6064.3582699969402</v>
      </c>
      <c r="E4" s="19"/>
    </row>
    <row r="5" spans="1:5" x14ac:dyDescent="0.25">
      <c r="A5" s="40">
        <v>44071</v>
      </c>
      <c r="B5">
        <v>102142.929999948</v>
      </c>
      <c r="C5" s="6">
        <v>6064.8112299963796</v>
      </c>
      <c r="E5" s="19"/>
    </row>
    <row r="6" spans="1:5" x14ac:dyDescent="0.25">
      <c r="A6" s="40">
        <v>44074</v>
      </c>
      <c r="B6">
        <v>99369.149999976202</v>
      </c>
      <c r="C6" s="6">
        <v>6065.2642199993097</v>
      </c>
      <c r="E6" s="19"/>
    </row>
    <row r="7" spans="1:5" x14ac:dyDescent="0.25">
      <c r="A7" s="40">
        <v>44075</v>
      </c>
      <c r="B7">
        <v>102167.649999976</v>
      </c>
      <c r="C7" s="6">
        <v>6065.7172499969602</v>
      </c>
      <c r="E7" s="19"/>
    </row>
    <row r="8" spans="1:5" x14ac:dyDescent="0.25">
      <c r="A8" s="40">
        <v>44076</v>
      </c>
      <c r="B8">
        <v>101911.129999995</v>
      </c>
      <c r="C8" s="6">
        <v>6066.1703099980996</v>
      </c>
      <c r="E8" s="19"/>
    </row>
    <row r="9" spans="1:5" x14ac:dyDescent="0.25">
      <c r="A9" s="40">
        <v>44077</v>
      </c>
      <c r="B9">
        <v>100721.360000014</v>
      </c>
      <c r="C9" s="6">
        <v>6066.6234100013999</v>
      </c>
      <c r="E9" s="19"/>
    </row>
    <row r="10" spans="1:5" x14ac:dyDescent="0.25">
      <c r="A10" s="40">
        <v>44078</v>
      </c>
      <c r="B10">
        <v>101241.730000019</v>
      </c>
      <c r="C10" s="6">
        <v>6067.0765400007404</v>
      </c>
      <c r="E10" s="19"/>
    </row>
    <row r="11" spans="1:5" x14ac:dyDescent="0.25">
      <c r="A11" s="40">
        <v>44081</v>
      </c>
      <c r="E11" s="19"/>
    </row>
    <row r="12" spans="1:5" x14ac:dyDescent="0.25">
      <c r="A12" s="40">
        <v>44082</v>
      </c>
      <c r="B12">
        <v>100050.429999948</v>
      </c>
      <c r="C12" s="6">
        <v>6067.5297000035598</v>
      </c>
      <c r="E12" s="19"/>
    </row>
    <row r="13" spans="1:5" x14ac:dyDescent="0.25">
      <c r="A13" s="40">
        <v>44083</v>
      </c>
      <c r="B13">
        <v>101292.049999952</v>
      </c>
      <c r="C13" s="6">
        <v>6067.9829000011096</v>
      </c>
      <c r="E13" s="19"/>
    </row>
    <row r="14" spans="1:5" x14ac:dyDescent="0.25">
      <c r="A14" s="40">
        <v>44084</v>
      </c>
      <c r="B14">
        <v>98834.590000033393</v>
      </c>
      <c r="C14" s="6">
        <v>6068.4361300021401</v>
      </c>
      <c r="E14" s="19"/>
    </row>
    <row r="15" spans="1:5" x14ac:dyDescent="0.25">
      <c r="A15" s="40">
        <v>44085</v>
      </c>
      <c r="B15">
        <v>98363.220000028596</v>
      </c>
      <c r="C15" s="6">
        <v>6068.88939999789</v>
      </c>
      <c r="E15" s="19"/>
    </row>
    <row r="16" spans="1:5" x14ac:dyDescent="0.25">
      <c r="A16" s="40">
        <v>44088</v>
      </c>
      <c r="B16">
        <v>100274.519999981</v>
      </c>
      <c r="C16" s="6">
        <v>6069.3426999971298</v>
      </c>
      <c r="E16" s="19"/>
    </row>
    <row r="17" spans="1:5" x14ac:dyDescent="0.25">
      <c r="A17" s="40">
        <v>44089</v>
      </c>
      <c r="B17">
        <v>100297.909999967</v>
      </c>
      <c r="C17" s="6">
        <v>6069.7960299998504</v>
      </c>
      <c r="E17" s="19"/>
    </row>
    <row r="18" spans="1:5" x14ac:dyDescent="0.25">
      <c r="A18" s="40">
        <v>44090</v>
      </c>
      <c r="B18">
        <v>99675.679999947504</v>
      </c>
      <c r="C18" s="6">
        <v>6070.2493999972903</v>
      </c>
      <c r="E18" s="19"/>
    </row>
    <row r="19" spans="1:5" x14ac:dyDescent="0.25">
      <c r="A19" s="40">
        <v>44091</v>
      </c>
      <c r="B19">
        <v>100097.830000043</v>
      </c>
      <c r="C19" s="6">
        <v>6070.7027999982201</v>
      </c>
      <c r="E19" s="19"/>
    </row>
    <row r="20" spans="1:5" x14ac:dyDescent="0.25">
      <c r="A20" s="40">
        <v>44092</v>
      </c>
      <c r="B20">
        <v>98289.710000038103</v>
      </c>
      <c r="C20" s="6">
        <v>6071.1562300026399</v>
      </c>
      <c r="E20" s="19"/>
    </row>
    <row r="21" spans="1:5" x14ac:dyDescent="0.25">
      <c r="A21" s="40">
        <v>44095</v>
      </c>
      <c r="B21">
        <v>96990.720000028596</v>
      </c>
      <c r="C21" s="6">
        <v>6071.6097000017799</v>
      </c>
      <c r="E21" s="19"/>
    </row>
    <row r="22" spans="1:5" x14ac:dyDescent="0.25">
      <c r="A22" s="40">
        <v>44096</v>
      </c>
      <c r="B22">
        <v>97293.539999961897</v>
      </c>
      <c r="C22" s="6">
        <v>6072.0631999969501</v>
      </c>
      <c r="E22" s="19"/>
    </row>
    <row r="23" spans="1:5" x14ac:dyDescent="0.25">
      <c r="A23" s="40">
        <v>44097</v>
      </c>
      <c r="B23">
        <v>95734.820000052496</v>
      </c>
      <c r="C23" s="6">
        <v>6072.5167400017399</v>
      </c>
      <c r="E23" s="19"/>
    </row>
    <row r="24" spans="1:5" x14ac:dyDescent="0.25">
      <c r="A24" s="40">
        <v>44098</v>
      </c>
      <c r="B24">
        <v>97012.070000052496</v>
      </c>
      <c r="C24" s="6">
        <v>6072.9703100025699</v>
      </c>
      <c r="E24" s="19"/>
    </row>
    <row r="25" spans="1:5" x14ac:dyDescent="0.25">
      <c r="A25" s="40">
        <v>44099</v>
      </c>
      <c r="B25">
        <v>96999.379999995203</v>
      </c>
      <c r="C25" s="6">
        <v>6073.4239099994302</v>
      </c>
      <c r="E25" s="19"/>
    </row>
    <row r="26" spans="1:5" x14ac:dyDescent="0.25">
      <c r="A26" s="40">
        <v>44102</v>
      </c>
      <c r="B26">
        <v>94666.370000004797</v>
      </c>
      <c r="C26" s="6">
        <v>6073.8775499984604</v>
      </c>
      <c r="E26" s="19"/>
    </row>
    <row r="27" spans="1:5" x14ac:dyDescent="0.25">
      <c r="A27" s="40">
        <v>44103</v>
      </c>
      <c r="B27">
        <v>93580.350000023798</v>
      </c>
      <c r="C27" s="6">
        <v>6074.3312200009796</v>
      </c>
      <c r="E27" s="19"/>
    </row>
    <row r="28" spans="1:5" x14ac:dyDescent="0.25">
      <c r="A28" s="40">
        <v>44104</v>
      </c>
      <c r="B28">
        <v>94603.379999995203</v>
      </c>
      <c r="C28" s="6">
        <v>6074.7849299982199</v>
      </c>
      <c r="E28" s="19"/>
    </row>
    <row r="29" spans="1:5" x14ac:dyDescent="0.25">
      <c r="A29" s="40">
        <v>44105</v>
      </c>
      <c r="B29">
        <v>95478.519999980897</v>
      </c>
      <c r="C29" s="6">
        <v>6075.2386699989402</v>
      </c>
      <c r="E29" s="19"/>
    </row>
    <row r="30" spans="1:5" x14ac:dyDescent="0.25">
      <c r="A30" s="40">
        <v>44106</v>
      </c>
      <c r="B30">
        <v>94015.679999947504</v>
      </c>
      <c r="C30" s="6">
        <v>6075.6924400031603</v>
      </c>
      <c r="E30" s="19"/>
    </row>
    <row r="31" spans="1:5" x14ac:dyDescent="0.25">
      <c r="A31" s="40">
        <v>44109</v>
      </c>
      <c r="B31">
        <v>96089.190000057206</v>
      </c>
      <c r="C31" s="6">
        <v>6076.1462500020898</v>
      </c>
      <c r="E31" s="19"/>
    </row>
    <row r="32" spans="1:5" x14ac:dyDescent="0.25">
      <c r="A32" s="40">
        <v>44110</v>
      </c>
      <c r="B32">
        <v>95615.029999971404</v>
      </c>
      <c r="C32" s="6">
        <v>6076.6000899970504</v>
      </c>
      <c r="E32" s="19"/>
    </row>
    <row r="33" spans="1:5" x14ac:dyDescent="0.25">
      <c r="A33" s="40">
        <v>44111</v>
      </c>
      <c r="B33">
        <v>95526.259999990507</v>
      </c>
      <c r="C33" s="6">
        <v>6077.0539700016398</v>
      </c>
      <c r="E33" s="19"/>
    </row>
    <row r="34" spans="1:5" x14ac:dyDescent="0.25">
      <c r="A34" s="40">
        <v>44112</v>
      </c>
      <c r="B34">
        <v>97919.730000019103</v>
      </c>
      <c r="C34" s="6">
        <v>6077.5078800022602</v>
      </c>
      <c r="E34" s="19"/>
    </row>
    <row r="35" spans="1:5" x14ac:dyDescent="0.25">
      <c r="A35" s="40">
        <v>44113</v>
      </c>
      <c r="B35">
        <v>97483.309999942794</v>
      </c>
      <c r="C35" s="6">
        <v>6077.96181999892</v>
      </c>
      <c r="E35" s="19"/>
    </row>
    <row r="36" spans="1:5" x14ac:dyDescent="0.25">
      <c r="A36" s="40">
        <v>44116</v>
      </c>
      <c r="E36" s="19"/>
    </row>
    <row r="37" spans="1:5" x14ac:dyDescent="0.25">
      <c r="A37" s="40">
        <v>44117</v>
      </c>
      <c r="B37">
        <v>98502.820000052496</v>
      </c>
      <c r="C37" s="6">
        <v>6078.4157999977497</v>
      </c>
      <c r="E37" s="19"/>
    </row>
    <row r="38" spans="1:5" x14ac:dyDescent="0.25">
      <c r="A38" s="40">
        <v>44118</v>
      </c>
      <c r="B38">
        <v>99334.429999947504</v>
      </c>
      <c r="C38" s="6">
        <v>6078.8698100000602</v>
      </c>
      <c r="E38" s="19"/>
    </row>
    <row r="39" spans="1:5" x14ac:dyDescent="0.25">
      <c r="A39" s="40">
        <v>44119</v>
      </c>
      <c r="B39">
        <v>99054.059999942794</v>
      </c>
      <c r="C39" s="6">
        <v>6079.32384999841</v>
      </c>
      <c r="E39" s="19"/>
    </row>
    <row r="40" spans="1:5" x14ac:dyDescent="0.25">
      <c r="A40" s="40">
        <v>44120</v>
      </c>
      <c r="B40">
        <v>98309.120000004797</v>
      </c>
      <c r="C40" s="6">
        <v>6079.7779299989297</v>
      </c>
      <c r="E40" s="19"/>
    </row>
    <row r="41" spans="1:5" x14ac:dyDescent="0.25">
      <c r="A41" s="40">
        <v>44123</v>
      </c>
      <c r="B41">
        <v>98657.649999976202</v>
      </c>
      <c r="C41" s="6">
        <v>6080.2320400029403</v>
      </c>
      <c r="E41" s="19"/>
    </row>
    <row r="42" spans="1:5" x14ac:dyDescent="0.25">
      <c r="A42" s="40">
        <v>44124</v>
      </c>
      <c r="B42">
        <v>100539.830000043</v>
      </c>
      <c r="C42" s="6">
        <v>6080.6861900016702</v>
      </c>
      <c r="E42" s="19"/>
    </row>
    <row r="43" spans="1:5" x14ac:dyDescent="0.25">
      <c r="A43" s="40">
        <v>44125</v>
      </c>
      <c r="B43">
        <v>100552.440000057</v>
      </c>
      <c r="C43" s="6">
        <v>6081.1403699964303</v>
      </c>
      <c r="E43" s="19"/>
    </row>
    <row r="44" spans="1:5" x14ac:dyDescent="0.25">
      <c r="A44" s="40">
        <v>44126</v>
      </c>
      <c r="B44">
        <v>101917.730000019</v>
      </c>
      <c r="C44" s="6">
        <v>6081.59458000213</v>
      </c>
      <c r="E44" s="19"/>
    </row>
    <row r="45" spans="1:5" x14ac:dyDescent="0.25">
      <c r="A45" s="40">
        <v>44127</v>
      </c>
      <c r="B45">
        <v>101259.75</v>
      </c>
      <c r="C45" s="6">
        <v>6082.0488300025499</v>
      </c>
      <c r="E45" s="19"/>
    </row>
    <row r="46" spans="1:5" x14ac:dyDescent="0.25">
      <c r="A46" s="40">
        <v>44130</v>
      </c>
      <c r="B46">
        <v>101016.960000038</v>
      </c>
      <c r="C46" s="6">
        <v>6082.5031099990001</v>
      </c>
      <c r="E46" s="19"/>
    </row>
    <row r="47" spans="1:5" x14ac:dyDescent="0.25">
      <c r="A47" s="40">
        <v>44131</v>
      </c>
      <c r="B47">
        <v>99605.539999961897</v>
      </c>
      <c r="C47" s="6">
        <v>6082.9574299976202</v>
      </c>
      <c r="E47" s="19"/>
    </row>
    <row r="48" spans="1:5" x14ac:dyDescent="0.25">
      <c r="A48" s="40">
        <v>44132</v>
      </c>
      <c r="B48">
        <v>95368.759999990507</v>
      </c>
      <c r="C48" s="6">
        <v>6083.4117799997302</v>
      </c>
      <c r="E48" s="19"/>
    </row>
    <row r="49" spans="1:5" x14ac:dyDescent="0.25">
      <c r="A49" s="40">
        <v>44133</v>
      </c>
      <c r="B49">
        <v>96582.159999966607</v>
      </c>
      <c r="C49" s="6">
        <v>6083.8661599978795</v>
      </c>
      <c r="E49" s="19"/>
    </row>
    <row r="50" spans="1:5" x14ac:dyDescent="0.25">
      <c r="A50" s="40">
        <v>44134</v>
      </c>
      <c r="B50">
        <v>93952.399999976202</v>
      </c>
      <c r="C50" s="6">
        <v>6084.3205799981997</v>
      </c>
      <c r="E50" s="19"/>
    </row>
    <row r="51" spans="1:5" x14ac:dyDescent="0.25">
      <c r="A51" s="40">
        <v>44137</v>
      </c>
      <c r="E51" s="19"/>
    </row>
    <row r="52" spans="1:5" x14ac:dyDescent="0.25">
      <c r="A52" s="40">
        <v>44138</v>
      </c>
      <c r="B52">
        <v>95979.710000038103</v>
      </c>
      <c r="C52" s="6">
        <v>6084.7750300019998</v>
      </c>
      <c r="E52" s="19"/>
    </row>
    <row r="53" spans="1:5" x14ac:dyDescent="0.25">
      <c r="A53" s="40">
        <v>44139</v>
      </c>
      <c r="B53">
        <v>97866.809999942794</v>
      </c>
      <c r="C53" s="6">
        <v>6085.2295200005201</v>
      </c>
      <c r="E53" s="19"/>
    </row>
    <row r="54" spans="1:5" x14ac:dyDescent="0.25">
      <c r="A54" s="40">
        <v>44140</v>
      </c>
      <c r="B54">
        <v>100751.399999976</v>
      </c>
      <c r="C54" s="6">
        <v>6085.6840400025203</v>
      </c>
      <c r="E54" s="19"/>
    </row>
    <row r="55" spans="1:5" x14ac:dyDescent="0.25">
      <c r="A55" s="40">
        <v>44141</v>
      </c>
      <c r="B55">
        <v>100925.110000014</v>
      </c>
      <c r="C55" s="6">
        <v>6086.1385900005698</v>
      </c>
      <c r="E55" s="19"/>
    </row>
    <row r="56" spans="1:5" x14ac:dyDescent="0.25">
      <c r="A56" s="40">
        <v>44144</v>
      </c>
      <c r="B56">
        <v>103515.159999967</v>
      </c>
      <c r="C56" s="6">
        <v>6086.5931800007802</v>
      </c>
      <c r="E56" s="19"/>
    </row>
    <row r="57" spans="1:5" x14ac:dyDescent="0.25">
      <c r="A57" s="40">
        <v>44145</v>
      </c>
      <c r="B57">
        <v>105066.960000038</v>
      </c>
      <c r="C57" s="6">
        <v>6087.0477999970299</v>
      </c>
      <c r="E57" s="19"/>
    </row>
    <row r="58" spans="1:5" x14ac:dyDescent="0.25">
      <c r="A58" s="40">
        <v>44146</v>
      </c>
      <c r="B58">
        <v>104808.830000043</v>
      </c>
      <c r="C58" s="6">
        <v>6087.5024600029001</v>
      </c>
      <c r="E58" s="19"/>
    </row>
    <row r="59" spans="1:5" x14ac:dyDescent="0.25">
      <c r="A59" s="40">
        <v>44147</v>
      </c>
      <c r="B59">
        <v>102507.00999999</v>
      </c>
      <c r="C59" s="6">
        <v>6087.9571499973499</v>
      </c>
      <c r="E59" s="19"/>
    </row>
    <row r="60" spans="1:5" x14ac:dyDescent="0.25">
      <c r="A60" s="40">
        <v>44148</v>
      </c>
      <c r="B60">
        <v>104723</v>
      </c>
      <c r="C60" s="6">
        <v>6088.4118700027502</v>
      </c>
      <c r="E60" s="19"/>
    </row>
    <row r="61" spans="1:5" x14ac:dyDescent="0.25">
      <c r="A61" s="40">
        <v>44151</v>
      </c>
      <c r="B61">
        <v>106429.919999957</v>
      </c>
      <c r="C61" s="6">
        <v>6088.8666300028599</v>
      </c>
      <c r="E61" s="19"/>
    </row>
    <row r="62" spans="1:5" x14ac:dyDescent="0.25">
      <c r="A62" s="40">
        <v>44152</v>
      </c>
      <c r="B62">
        <v>107248.629999995</v>
      </c>
      <c r="C62" s="6">
        <v>6089.3214199989998</v>
      </c>
      <c r="E62" s="19"/>
    </row>
    <row r="63" spans="1:5" x14ac:dyDescent="0.25">
      <c r="A63" s="40">
        <v>44153</v>
      </c>
      <c r="B63">
        <v>106119.090000033</v>
      </c>
      <c r="C63" s="6">
        <v>6089.7762499973196</v>
      </c>
      <c r="E63" s="19"/>
    </row>
    <row r="64" spans="1:5" x14ac:dyDescent="0.25">
      <c r="A64" s="40">
        <v>44154</v>
      </c>
      <c r="B64">
        <v>106669.899999976</v>
      </c>
      <c r="C64" s="6">
        <v>6090.2311099991202</v>
      </c>
      <c r="E64" s="19"/>
    </row>
    <row r="65" spans="1:5" x14ac:dyDescent="0.25">
      <c r="A65" s="40">
        <v>44155</v>
      </c>
      <c r="B65">
        <v>106042.480000019</v>
      </c>
      <c r="C65" s="6">
        <v>6090.6859999969602</v>
      </c>
      <c r="E65" s="19"/>
    </row>
    <row r="66" spans="1:5" x14ac:dyDescent="0.25">
      <c r="A66" s="40">
        <v>44158</v>
      </c>
      <c r="B66">
        <v>107378.919999957</v>
      </c>
      <c r="C66" s="6">
        <v>6091.14092999697</v>
      </c>
      <c r="E66" s="19"/>
    </row>
    <row r="67" spans="1:5" x14ac:dyDescent="0.25">
      <c r="A67" s="40">
        <v>44159</v>
      </c>
      <c r="B67">
        <v>109786.299999952</v>
      </c>
      <c r="C67" s="6">
        <v>6091.5958900004598</v>
      </c>
      <c r="E67" s="19"/>
    </row>
    <row r="68" spans="1:5" x14ac:dyDescent="0.25">
      <c r="A68" s="40">
        <v>44160</v>
      </c>
      <c r="B68">
        <v>110132.529999971</v>
      </c>
      <c r="C68" s="6">
        <v>6092.0508899986698</v>
      </c>
      <c r="E68" s="19"/>
    </row>
    <row r="69" spans="1:5" x14ac:dyDescent="0.25">
      <c r="A69" s="40">
        <v>44161</v>
      </c>
      <c r="B69">
        <v>110227.090000033</v>
      </c>
      <c r="C69" s="6">
        <v>6092.5059200003698</v>
      </c>
      <c r="E69" s="19"/>
    </row>
    <row r="70" spans="1:5" x14ac:dyDescent="0.25">
      <c r="A70" s="40">
        <v>44162</v>
      </c>
      <c r="B70">
        <v>110575.470000029</v>
      </c>
      <c r="C70" s="6">
        <v>6092.9609799981099</v>
      </c>
      <c r="E70" s="19"/>
    </row>
    <row r="71" spans="1:5" x14ac:dyDescent="0.25">
      <c r="A71" s="40">
        <v>44165</v>
      </c>
      <c r="B71">
        <v>108893.320000052</v>
      </c>
      <c r="C71" s="6">
        <v>6093.41607999802</v>
      </c>
      <c r="E71" s="19"/>
    </row>
    <row r="72" spans="1:5" x14ac:dyDescent="0.25">
      <c r="A72" s="40">
        <v>44166</v>
      </c>
      <c r="B72">
        <v>111399.909999967</v>
      </c>
      <c r="C72" s="6">
        <v>6093.87121000141</v>
      </c>
      <c r="E72" s="19"/>
    </row>
    <row r="73" spans="1:5" x14ac:dyDescent="0.25">
      <c r="A73" s="40">
        <v>44167</v>
      </c>
      <c r="B73">
        <v>111878.529999971</v>
      </c>
      <c r="C73" s="6">
        <v>6094.3263799995202</v>
      </c>
      <c r="E73" s="19"/>
    </row>
    <row r="74" spans="1:5" x14ac:dyDescent="0.25">
      <c r="A74" s="40">
        <v>44168</v>
      </c>
      <c r="B74">
        <v>112291.590000033</v>
      </c>
      <c r="C74" s="6">
        <v>6094.7815800011203</v>
      </c>
      <c r="E74" s="19"/>
    </row>
    <row r="75" spans="1:5" x14ac:dyDescent="0.25">
      <c r="A75" s="40">
        <v>44169</v>
      </c>
      <c r="B75">
        <v>113750.220000029</v>
      </c>
      <c r="C75" s="6">
        <v>6095.2368099987498</v>
      </c>
      <c r="E75" s="19"/>
    </row>
    <row r="76" spans="1:5" x14ac:dyDescent="0.25">
      <c r="A76" s="40">
        <v>44172</v>
      </c>
      <c r="B76">
        <v>113589.769999981</v>
      </c>
      <c r="C76" s="6">
        <v>6095.6920799985501</v>
      </c>
      <c r="E76" s="19"/>
    </row>
    <row r="77" spans="1:5" x14ac:dyDescent="0.25">
      <c r="A77" s="40">
        <v>44173</v>
      </c>
      <c r="B77">
        <v>113793.059999943</v>
      </c>
      <c r="C77" s="6">
        <v>6096.1473800018402</v>
      </c>
      <c r="E77" s="19"/>
    </row>
    <row r="78" spans="1:5" x14ac:dyDescent="0.25">
      <c r="A78" s="40">
        <v>44174</v>
      </c>
      <c r="B78">
        <v>113001.159999967</v>
      </c>
      <c r="C78" s="6">
        <v>6096.6027199998498</v>
      </c>
      <c r="E78" s="19"/>
    </row>
    <row r="79" spans="1:5" x14ac:dyDescent="0.25">
      <c r="A79" s="40">
        <v>44175</v>
      </c>
      <c r="B79">
        <v>115128.629999995</v>
      </c>
      <c r="C79" s="6">
        <v>6097.0580900013401</v>
      </c>
      <c r="E79" s="19"/>
    </row>
    <row r="80" spans="1:5" x14ac:dyDescent="0.25">
      <c r="A80" s="40">
        <v>44176</v>
      </c>
      <c r="B80">
        <v>115128</v>
      </c>
      <c r="C80" s="6">
        <v>6097.5134899988798</v>
      </c>
      <c r="E80" s="19"/>
    </row>
    <row r="81" spans="1:5" x14ac:dyDescent="0.25">
      <c r="A81" s="40">
        <v>44179</v>
      </c>
      <c r="B81">
        <v>114611.120000005</v>
      </c>
      <c r="C81" s="6">
        <v>6097.9689299985803</v>
      </c>
      <c r="E81" s="19"/>
    </row>
    <row r="82" spans="1:5" x14ac:dyDescent="0.25">
      <c r="A82" s="40">
        <v>44180</v>
      </c>
      <c r="B82">
        <v>116148.629999995</v>
      </c>
      <c r="C82" s="6">
        <v>6098.4244000017598</v>
      </c>
      <c r="E82" s="19"/>
    </row>
    <row r="83" spans="1:5" x14ac:dyDescent="0.25">
      <c r="A83" s="40">
        <v>44181</v>
      </c>
      <c r="B83">
        <v>117857.350000024</v>
      </c>
      <c r="C83" s="6">
        <v>6098.8799099996704</v>
      </c>
      <c r="E83" s="19"/>
    </row>
    <row r="84" spans="1:5" x14ac:dyDescent="0.25">
      <c r="A84" s="40">
        <v>44182</v>
      </c>
      <c r="B84">
        <v>118400.570000052</v>
      </c>
      <c r="C84" s="6">
        <v>6099.3354500010601</v>
      </c>
      <c r="E84" s="19"/>
    </row>
    <row r="85" spans="1:5" x14ac:dyDescent="0.25">
      <c r="A85" s="40">
        <v>44183</v>
      </c>
      <c r="B85">
        <v>118023.669999957</v>
      </c>
      <c r="C85" s="6">
        <v>6099.7910199984899</v>
      </c>
      <c r="E85" s="19"/>
    </row>
    <row r="86" spans="1:5" x14ac:dyDescent="0.25">
      <c r="A86" s="40">
        <v>44186</v>
      </c>
      <c r="B86">
        <v>115822.570000052</v>
      </c>
      <c r="C86" s="6">
        <v>6100.2466299980897</v>
      </c>
      <c r="E86" s="19"/>
    </row>
    <row r="87" spans="1:5" x14ac:dyDescent="0.25">
      <c r="A87" s="40">
        <v>44187</v>
      </c>
      <c r="B87">
        <v>116636.179999948</v>
      </c>
      <c r="C87" s="6">
        <v>6100.7022700011703</v>
      </c>
      <c r="E87" s="19"/>
    </row>
    <row r="88" spans="1:5" x14ac:dyDescent="0.25">
      <c r="A88" s="40">
        <v>44188</v>
      </c>
      <c r="B88">
        <v>117806.850000024</v>
      </c>
      <c r="C88" s="6">
        <v>6101.1579499989703</v>
      </c>
      <c r="E88" s="19"/>
    </row>
    <row r="89" spans="1:5" x14ac:dyDescent="0.25">
      <c r="A89" s="40">
        <v>44189</v>
      </c>
      <c r="C89" s="6">
        <v>6101.6136600002601</v>
      </c>
      <c r="E89" s="19"/>
    </row>
    <row r="90" spans="1:5" x14ac:dyDescent="0.25">
      <c r="A90" s="40">
        <v>44190</v>
      </c>
      <c r="E90" s="19"/>
    </row>
    <row r="91" spans="1:5" x14ac:dyDescent="0.25">
      <c r="A91" s="40">
        <v>44193</v>
      </c>
      <c r="B91">
        <v>119123.700000048</v>
      </c>
      <c r="C91" s="6">
        <v>6102.0693999975902</v>
      </c>
      <c r="E91" s="19"/>
    </row>
    <row r="92" spans="1:5" x14ac:dyDescent="0.25">
      <c r="A92" s="40">
        <v>44194</v>
      </c>
      <c r="B92">
        <v>119409.149999976</v>
      </c>
      <c r="C92" s="6">
        <v>6102.5251799970902</v>
      </c>
      <c r="E92" s="19"/>
    </row>
    <row r="93" spans="1:5" x14ac:dyDescent="0.25">
      <c r="A93" s="40">
        <v>44195</v>
      </c>
      <c r="B93">
        <v>119017.24000001</v>
      </c>
      <c r="C93" s="6">
        <v>6102.9809900000701</v>
      </c>
      <c r="E93" s="19"/>
    </row>
    <row r="94" spans="1:5" x14ac:dyDescent="0.25">
      <c r="A94" s="40">
        <v>44196</v>
      </c>
      <c r="C94" s="6">
        <v>6103.4368399977702</v>
      </c>
      <c r="E94" s="19"/>
    </row>
    <row r="95" spans="1:5" x14ac:dyDescent="0.25">
      <c r="A95" s="40">
        <v>44197</v>
      </c>
      <c r="E95" s="19"/>
    </row>
    <row r="96" spans="1:5" x14ac:dyDescent="0.25">
      <c r="A96" s="40">
        <v>44200</v>
      </c>
      <c r="B96">
        <v>118854.710000038</v>
      </c>
      <c r="C96" s="6">
        <v>6103.8927199989603</v>
      </c>
      <c r="E96" s="19"/>
    </row>
    <row r="97" spans="1:5" x14ac:dyDescent="0.25">
      <c r="A97" s="40">
        <v>44201</v>
      </c>
      <c r="B97">
        <v>119376.210000038</v>
      </c>
      <c r="C97" s="6">
        <v>6104.3486300036302</v>
      </c>
      <c r="E97" s="19"/>
    </row>
    <row r="98" spans="1:5" x14ac:dyDescent="0.25">
      <c r="A98" s="40">
        <v>44202</v>
      </c>
      <c r="B98">
        <v>119100.080000043</v>
      </c>
      <c r="C98" s="6">
        <v>6104.8045800030204</v>
      </c>
      <c r="E98" s="19"/>
    </row>
    <row r="99" spans="1:5" x14ac:dyDescent="0.25">
      <c r="A99" s="40">
        <v>44203</v>
      </c>
      <c r="B99">
        <v>122385.919999957</v>
      </c>
      <c r="C99" s="6">
        <v>6105.2605599984499</v>
      </c>
      <c r="E99" s="19"/>
    </row>
    <row r="100" spans="1:5" x14ac:dyDescent="0.25">
      <c r="A100" s="40">
        <v>44204</v>
      </c>
      <c r="B100">
        <v>125076.629999995</v>
      </c>
      <c r="C100" s="6">
        <v>6105.7165800035</v>
      </c>
      <c r="E100" s="19"/>
    </row>
    <row r="101" spans="1:5" x14ac:dyDescent="0.25">
      <c r="A101" s="40">
        <v>44207</v>
      </c>
      <c r="B101">
        <v>123255.129999995</v>
      </c>
      <c r="C101" s="6">
        <v>6106.1726299971297</v>
      </c>
      <c r="E101" s="19"/>
    </row>
    <row r="102" spans="1:5" x14ac:dyDescent="0.25">
      <c r="A102" s="40">
        <v>44208</v>
      </c>
      <c r="B102">
        <v>123998</v>
      </c>
      <c r="C102" s="6">
        <v>6106.6287100017098</v>
      </c>
      <c r="E102" s="19"/>
    </row>
    <row r="103" spans="1:5" x14ac:dyDescent="0.25">
      <c r="A103" s="40">
        <v>44209</v>
      </c>
      <c r="B103">
        <v>121933.080000043</v>
      </c>
      <c r="C103" s="6">
        <v>6107.0848300010002</v>
      </c>
      <c r="E103" s="19"/>
    </row>
    <row r="104" spans="1:5" x14ac:dyDescent="0.25">
      <c r="A104" s="40">
        <v>44210</v>
      </c>
      <c r="B104">
        <v>123480.519999981</v>
      </c>
      <c r="C104" s="6">
        <v>6107.5409799963199</v>
      </c>
      <c r="E104" s="19"/>
    </row>
    <row r="105" spans="1:5" x14ac:dyDescent="0.25">
      <c r="A105" s="40">
        <v>44211</v>
      </c>
      <c r="B105">
        <v>120348.799999952</v>
      </c>
      <c r="C105" s="6">
        <v>6107.9971700012702</v>
      </c>
      <c r="E105" s="19"/>
    </row>
    <row r="106" spans="1:5" x14ac:dyDescent="0.25">
      <c r="A106" s="40">
        <v>44214</v>
      </c>
      <c r="B106">
        <v>121241.629999995</v>
      </c>
      <c r="C106" s="6">
        <v>6108.4533900022498</v>
      </c>
      <c r="E106" s="19"/>
    </row>
    <row r="107" spans="1:5" x14ac:dyDescent="0.25">
      <c r="A107" s="40">
        <v>44215</v>
      </c>
      <c r="B107">
        <v>120636.389999986</v>
      </c>
      <c r="C107" s="6">
        <v>6108.9096399992704</v>
      </c>
      <c r="E107" s="19"/>
    </row>
    <row r="108" spans="1:5" x14ac:dyDescent="0.25">
      <c r="A108" s="40">
        <v>44216</v>
      </c>
      <c r="B108">
        <v>119646.399999976</v>
      </c>
      <c r="C108" s="6">
        <v>6109.3659299984602</v>
      </c>
      <c r="E108" s="19"/>
    </row>
    <row r="109" spans="1:5" x14ac:dyDescent="0.25">
      <c r="A109" s="40">
        <v>44217</v>
      </c>
      <c r="B109">
        <v>118328.99000001</v>
      </c>
      <c r="C109" s="6">
        <v>6109.8222500011298</v>
      </c>
      <c r="E109" s="19"/>
    </row>
    <row r="110" spans="1:5" x14ac:dyDescent="0.25">
      <c r="A110" s="40">
        <v>44218</v>
      </c>
      <c r="B110">
        <v>117380.49000001</v>
      </c>
      <c r="C110" s="6">
        <v>6110.2786099985196</v>
      </c>
      <c r="E110" s="19"/>
    </row>
    <row r="111" spans="1:5" x14ac:dyDescent="0.25">
      <c r="A111" s="40">
        <v>44221</v>
      </c>
      <c r="C111" s="6">
        <v>6110.7349999994003</v>
      </c>
      <c r="E111" s="19"/>
    </row>
    <row r="112" spans="1:5" x14ac:dyDescent="0.25">
      <c r="A112" s="40">
        <v>44222</v>
      </c>
      <c r="B112">
        <v>116464.059999943</v>
      </c>
      <c r="C112" s="6">
        <v>6111.1914199963203</v>
      </c>
      <c r="E112" s="19"/>
    </row>
    <row r="113" spans="1:5" x14ac:dyDescent="0.25">
      <c r="A113" s="40">
        <v>44223</v>
      </c>
      <c r="B113">
        <v>115882.299999952</v>
      </c>
      <c r="C113" s="6">
        <v>6111.6478800028599</v>
      </c>
      <c r="E113" s="19"/>
    </row>
    <row r="114" spans="1:5" x14ac:dyDescent="0.25">
      <c r="A114" s="40">
        <v>44224</v>
      </c>
      <c r="B114">
        <v>118883.25</v>
      </c>
      <c r="C114" s="6">
        <v>6112.10436999798</v>
      </c>
      <c r="E114" s="19"/>
    </row>
    <row r="115" spans="1:5" x14ac:dyDescent="0.25">
      <c r="A115" s="40">
        <v>44225</v>
      </c>
      <c r="B115">
        <v>115067.549999952</v>
      </c>
      <c r="C115" s="6">
        <v>6112.5609000027198</v>
      </c>
      <c r="E115" s="19"/>
    </row>
    <row r="116" spans="1:5" x14ac:dyDescent="0.25">
      <c r="A116" s="40">
        <v>44228</v>
      </c>
      <c r="B116">
        <v>117517.570000052</v>
      </c>
      <c r="C116" s="6">
        <v>6113.0174600034998</v>
      </c>
      <c r="E116" s="19"/>
    </row>
    <row r="117" spans="1:5" x14ac:dyDescent="0.25">
      <c r="A117" s="40">
        <v>44229</v>
      </c>
      <c r="B117">
        <v>118233.809999943</v>
      </c>
      <c r="C117" s="6">
        <v>6113.47405999899</v>
      </c>
      <c r="E117" s="19"/>
    </row>
    <row r="118" spans="1:5" x14ac:dyDescent="0.25">
      <c r="A118" s="40">
        <v>44230</v>
      </c>
      <c r="B118">
        <v>119724.720000029</v>
      </c>
      <c r="C118" s="6">
        <v>6113.9306899979701</v>
      </c>
      <c r="E118" s="19"/>
    </row>
    <row r="119" spans="1:5" x14ac:dyDescent="0.25">
      <c r="A119" s="40">
        <v>44231</v>
      </c>
      <c r="B119">
        <v>119260.820000052</v>
      </c>
      <c r="C119" s="6">
        <v>6114.3873500004402</v>
      </c>
      <c r="E119" s="19"/>
    </row>
    <row r="120" spans="1:5" x14ac:dyDescent="0.25">
      <c r="A120" s="40">
        <v>44232</v>
      </c>
      <c r="B120">
        <v>120240.25999999</v>
      </c>
      <c r="C120" s="6">
        <v>6114.8440499976296</v>
      </c>
      <c r="E120" s="19"/>
    </row>
    <row r="121" spans="1:5" x14ac:dyDescent="0.25">
      <c r="A121" s="40">
        <v>44235</v>
      </c>
      <c r="B121">
        <v>119696.360000014</v>
      </c>
      <c r="C121" s="6">
        <v>6115.3007799982997</v>
      </c>
      <c r="E121" s="19"/>
    </row>
    <row r="122" spans="1:5" x14ac:dyDescent="0.25">
      <c r="A122" s="40">
        <v>44236</v>
      </c>
      <c r="B122">
        <v>119471.620000005</v>
      </c>
      <c r="C122" s="6">
        <v>6115.7575500011399</v>
      </c>
      <c r="E122" s="19"/>
    </row>
    <row r="123" spans="1:5" x14ac:dyDescent="0.25">
      <c r="A123" s="40">
        <v>44237</v>
      </c>
      <c r="B123">
        <v>118435.330000043</v>
      </c>
      <c r="C123" s="6">
        <v>6116.2143500000202</v>
      </c>
      <c r="E123" s="19"/>
    </row>
    <row r="124" spans="1:5" x14ac:dyDescent="0.25">
      <c r="A124" s="40">
        <v>44238</v>
      </c>
      <c r="B124">
        <v>119299.830000043</v>
      </c>
      <c r="C124" s="6">
        <v>6116.6711800023904</v>
      </c>
      <c r="E124" s="19"/>
    </row>
    <row r="125" spans="1:5" x14ac:dyDescent="0.25">
      <c r="A125" s="40">
        <v>44239</v>
      </c>
      <c r="B125">
        <v>119428.720000029</v>
      </c>
      <c r="C125" s="6">
        <v>6117.12804999948</v>
      </c>
      <c r="E125" s="19"/>
    </row>
    <row r="126" spans="1:5" x14ac:dyDescent="0.25">
      <c r="A126" s="40">
        <v>44242</v>
      </c>
      <c r="E126" s="19"/>
    </row>
    <row r="127" spans="1:5" x14ac:dyDescent="0.25">
      <c r="A127" s="40">
        <v>44243</v>
      </c>
      <c r="E127" s="19"/>
    </row>
    <row r="128" spans="1:5" x14ac:dyDescent="0.25">
      <c r="A128" s="40">
        <v>44244</v>
      </c>
      <c r="B128">
        <v>120355.789999962</v>
      </c>
      <c r="C128" s="6">
        <v>6117.5849500000504</v>
      </c>
      <c r="E128" s="19"/>
    </row>
    <row r="129" spans="1:5" x14ac:dyDescent="0.25">
      <c r="A129" s="40">
        <v>44245</v>
      </c>
      <c r="B129">
        <v>119198.970000029</v>
      </c>
      <c r="C129" s="6">
        <v>6118.0418900027898</v>
      </c>
      <c r="E129" s="19"/>
    </row>
    <row r="130" spans="1:5" x14ac:dyDescent="0.25">
      <c r="A130" s="40">
        <v>44246</v>
      </c>
      <c r="B130">
        <v>118430.529999971</v>
      </c>
      <c r="C130" s="6">
        <v>6118.4988600015604</v>
      </c>
      <c r="E130" s="19"/>
    </row>
    <row r="131" spans="1:5" x14ac:dyDescent="0.25">
      <c r="A131" s="40">
        <v>44249</v>
      </c>
      <c r="B131">
        <v>112667.700000048</v>
      </c>
      <c r="C131" s="6">
        <v>6118.9558599963802</v>
      </c>
      <c r="E131" s="19"/>
    </row>
    <row r="132" spans="1:5" x14ac:dyDescent="0.25">
      <c r="A132" s="40">
        <v>44250</v>
      </c>
      <c r="B132">
        <v>115227.460000038</v>
      </c>
      <c r="C132" s="6">
        <v>6119.4129000008097</v>
      </c>
      <c r="E132" s="19"/>
    </row>
    <row r="133" spans="1:5" x14ac:dyDescent="0.25">
      <c r="A133" s="40">
        <v>44251</v>
      </c>
      <c r="B133">
        <v>115667.779999971</v>
      </c>
      <c r="C133" s="6">
        <v>6119.8699700012803</v>
      </c>
      <c r="E133" s="19"/>
    </row>
    <row r="134" spans="1:5" x14ac:dyDescent="0.25">
      <c r="A134" s="40">
        <v>44252</v>
      </c>
      <c r="B134">
        <v>112256.360000014</v>
      </c>
      <c r="C134" s="6">
        <v>6120.3270799964703</v>
      </c>
      <c r="E134" s="19"/>
    </row>
    <row r="135" spans="1:5" x14ac:dyDescent="0.25">
      <c r="A135" s="40">
        <v>44253</v>
      </c>
      <c r="B135">
        <v>110035.169999957</v>
      </c>
      <c r="C135" s="6">
        <v>6120.7842200025898</v>
      </c>
      <c r="E135" s="19"/>
    </row>
    <row r="136" spans="1:5" x14ac:dyDescent="0.25">
      <c r="A136" s="40">
        <v>44256</v>
      </c>
      <c r="B136">
        <v>110334.830000043</v>
      </c>
      <c r="C136" s="6">
        <v>6121.2414000034296</v>
      </c>
      <c r="E136" s="19"/>
    </row>
    <row r="137" spans="1:5" x14ac:dyDescent="0.25">
      <c r="A137" s="40">
        <v>44257</v>
      </c>
      <c r="B137">
        <v>111539.799999952</v>
      </c>
      <c r="C137" s="6">
        <v>6121.6986100003096</v>
      </c>
      <c r="E137" s="19"/>
    </row>
    <row r="138" spans="1:5" x14ac:dyDescent="0.25">
      <c r="A138" s="40">
        <v>44258</v>
      </c>
      <c r="B138">
        <v>111183.950000048</v>
      </c>
      <c r="C138" s="6">
        <v>6122.1558500006804</v>
      </c>
      <c r="E138" s="19"/>
    </row>
    <row r="139" spans="1:5" x14ac:dyDescent="0.25">
      <c r="A139" s="40">
        <v>44259</v>
      </c>
      <c r="B139">
        <v>112690.169999957</v>
      </c>
      <c r="C139" s="6">
        <v>6122.6131300032102</v>
      </c>
      <c r="E139" s="19"/>
    </row>
    <row r="140" spans="1:5" x14ac:dyDescent="0.25">
      <c r="A140" s="40">
        <v>44260</v>
      </c>
      <c r="B140">
        <v>115202.230000019</v>
      </c>
      <c r="C140" s="6">
        <v>6123.0704400017903</v>
      </c>
      <c r="E140" s="19"/>
    </row>
    <row r="141" spans="1:5" x14ac:dyDescent="0.25">
      <c r="A141" s="40">
        <v>44263</v>
      </c>
      <c r="B141">
        <v>110611.580000043</v>
      </c>
      <c r="C141" s="6">
        <v>6123.5277900025203</v>
      </c>
      <c r="E141" s="19"/>
    </row>
    <row r="142" spans="1:5" x14ac:dyDescent="0.25">
      <c r="A142" s="40">
        <v>44264</v>
      </c>
      <c r="B142">
        <v>111330.620000005</v>
      </c>
      <c r="C142" s="6">
        <v>6123.9851699992996</v>
      </c>
      <c r="E142" s="19"/>
    </row>
    <row r="143" spans="1:5" x14ac:dyDescent="0.25">
      <c r="A143" s="40">
        <v>44265</v>
      </c>
      <c r="B143">
        <v>112776.49000001</v>
      </c>
      <c r="C143" s="6">
        <v>6124.4425799995697</v>
      </c>
      <c r="E143" s="19"/>
    </row>
    <row r="144" spans="1:5" x14ac:dyDescent="0.25">
      <c r="A144" s="40">
        <v>44266</v>
      </c>
      <c r="B144">
        <v>114983.75999999</v>
      </c>
      <c r="C144" s="6">
        <v>6124.9000300019998</v>
      </c>
      <c r="E144" s="19"/>
    </row>
    <row r="145" spans="1:5" x14ac:dyDescent="0.25">
      <c r="A145" s="40">
        <v>44267</v>
      </c>
      <c r="B145">
        <v>114160.399999976</v>
      </c>
      <c r="C145" s="6">
        <v>6125.35751000047</v>
      </c>
      <c r="E145" s="19"/>
    </row>
    <row r="146" spans="1:5" x14ac:dyDescent="0.25">
      <c r="A146" s="40">
        <v>44270</v>
      </c>
      <c r="B146">
        <v>114850.74000001</v>
      </c>
      <c r="C146" s="6">
        <v>6125.8150300011002</v>
      </c>
      <c r="E146" s="19"/>
    </row>
    <row r="147" spans="1:5" x14ac:dyDescent="0.25">
      <c r="A147" s="40">
        <v>44271</v>
      </c>
      <c r="B147">
        <v>114018.779999971</v>
      </c>
      <c r="C147" s="6">
        <v>6126.2725799977798</v>
      </c>
      <c r="E147" s="19"/>
    </row>
    <row r="148" spans="1:5" x14ac:dyDescent="0.25">
      <c r="A148" s="40">
        <v>44272</v>
      </c>
      <c r="B148">
        <v>116549.440000057</v>
      </c>
      <c r="C148" s="6">
        <v>6126.7301699966201</v>
      </c>
      <c r="E148" s="19"/>
    </row>
    <row r="149" spans="1:5" x14ac:dyDescent="0.25">
      <c r="A149" s="40">
        <v>44273</v>
      </c>
      <c r="B149">
        <v>114835.429999948</v>
      </c>
      <c r="C149" s="6">
        <v>6127.3660899996803</v>
      </c>
      <c r="E149" s="19"/>
    </row>
    <row r="150" spans="1:5" x14ac:dyDescent="0.25">
      <c r="A150" s="40">
        <v>44274</v>
      </c>
      <c r="B150">
        <v>116221.580000043</v>
      </c>
      <c r="C150" s="6">
        <v>6128.0020800009397</v>
      </c>
      <c r="E150" s="19"/>
    </row>
    <row r="151" spans="1:5" x14ac:dyDescent="0.25">
      <c r="A151" s="40">
        <v>44277</v>
      </c>
      <c r="B151">
        <v>114978.860000014</v>
      </c>
      <c r="C151" s="6">
        <v>6128.6381400004002</v>
      </c>
      <c r="E151" s="19"/>
    </row>
    <row r="152" spans="1:5" x14ac:dyDescent="0.25">
      <c r="A152" s="40">
        <v>44278</v>
      </c>
      <c r="B152">
        <v>113261.799999952</v>
      </c>
      <c r="C152" s="6">
        <v>6129.2742599993899</v>
      </c>
      <c r="E152" s="19"/>
    </row>
    <row r="153" spans="1:5" x14ac:dyDescent="0.25">
      <c r="A153" s="40">
        <v>44279</v>
      </c>
      <c r="B153">
        <v>112064.190000057</v>
      </c>
      <c r="C153" s="6">
        <v>6129.9104499965897</v>
      </c>
      <c r="E153" s="19"/>
    </row>
    <row r="154" spans="1:5" x14ac:dyDescent="0.25">
      <c r="A154" s="40">
        <v>44280</v>
      </c>
      <c r="B154">
        <v>113749.899999976</v>
      </c>
      <c r="C154" s="6">
        <v>6130.5467000007602</v>
      </c>
      <c r="E154" s="19"/>
    </row>
    <row r="155" spans="1:5" x14ac:dyDescent="0.25">
      <c r="A155" s="40">
        <v>44281</v>
      </c>
      <c r="B155">
        <v>114780.620000005</v>
      </c>
      <c r="C155" s="6">
        <v>6131.18302000314</v>
      </c>
      <c r="E155" s="19"/>
    </row>
    <row r="156" spans="1:5" x14ac:dyDescent="0.25">
      <c r="A156" s="40">
        <v>44284</v>
      </c>
      <c r="B156">
        <v>115418.720000029</v>
      </c>
      <c r="C156" s="6">
        <v>6131.8194100037199</v>
      </c>
      <c r="E156" s="19"/>
    </row>
    <row r="157" spans="1:5" x14ac:dyDescent="0.25">
      <c r="A157" s="40">
        <v>44285</v>
      </c>
      <c r="B157">
        <v>116849.669999957</v>
      </c>
      <c r="C157" s="6">
        <v>6132.4558599963802</v>
      </c>
      <c r="E157" s="19"/>
    </row>
    <row r="158" spans="1:5" x14ac:dyDescent="0.25">
      <c r="A158" s="40">
        <v>44286</v>
      </c>
      <c r="B158">
        <v>116633.720000029</v>
      </c>
      <c r="C158" s="6">
        <v>6133.0923800021401</v>
      </c>
      <c r="E158" s="19"/>
    </row>
    <row r="159" spans="1:5" x14ac:dyDescent="0.25">
      <c r="A159" s="40">
        <v>44287</v>
      </c>
      <c r="B159">
        <v>115253.309999943</v>
      </c>
      <c r="C159" s="6">
        <v>6133.7289599999804</v>
      </c>
      <c r="E159" s="19"/>
    </row>
    <row r="160" spans="1:5" x14ac:dyDescent="0.25">
      <c r="A160" s="40">
        <v>44288</v>
      </c>
      <c r="E160" s="19"/>
    </row>
    <row r="161" spans="1:5" x14ac:dyDescent="0.25">
      <c r="A161" s="40">
        <v>44291</v>
      </c>
      <c r="B161">
        <v>117518.440000057</v>
      </c>
      <c r="C161" s="6">
        <v>6134.3656100034696</v>
      </c>
      <c r="E161" s="19"/>
    </row>
    <row r="162" spans="1:5" x14ac:dyDescent="0.25">
      <c r="A162" s="40">
        <v>44292</v>
      </c>
      <c r="B162">
        <v>117498.870000005</v>
      </c>
      <c r="C162" s="6">
        <v>6135.0023299977202</v>
      </c>
      <c r="E162" s="19"/>
    </row>
    <row r="163" spans="1:5" x14ac:dyDescent="0.25">
      <c r="A163" s="40">
        <v>44293</v>
      </c>
      <c r="B163">
        <v>117623.580000043</v>
      </c>
      <c r="C163" s="6">
        <v>6135.6391099989396</v>
      </c>
      <c r="E163" s="19"/>
    </row>
    <row r="164" spans="1:5" x14ac:dyDescent="0.25">
      <c r="A164" s="40">
        <v>44294</v>
      </c>
      <c r="B164">
        <v>118313.230000019</v>
      </c>
      <c r="C164" s="6">
        <v>6136.2759599983701</v>
      </c>
      <c r="E164" s="19"/>
    </row>
    <row r="165" spans="1:5" x14ac:dyDescent="0.25">
      <c r="A165" s="40">
        <v>44295</v>
      </c>
      <c r="B165">
        <v>117669.899999976</v>
      </c>
      <c r="C165" s="6">
        <v>6136.9128699973198</v>
      </c>
      <c r="E165" s="19"/>
    </row>
    <row r="166" spans="1:5" x14ac:dyDescent="0.25">
      <c r="A166" s="40">
        <v>44298</v>
      </c>
      <c r="B166">
        <v>118811.74000001</v>
      </c>
      <c r="C166" s="6">
        <v>6137.5498500019303</v>
      </c>
      <c r="E166" s="19"/>
    </row>
    <row r="167" spans="1:5" x14ac:dyDescent="0.25">
      <c r="A167" s="40">
        <v>44299</v>
      </c>
      <c r="B167">
        <v>119297.129999995</v>
      </c>
      <c r="C167" s="6">
        <v>6138.1868999972903</v>
      </c>
      <c r="E167" s="19"/>
    </row>
    <row r="168" spans="1:5" x14ac:dyDescent="0.25">
      <c r="A168" s="40">
        <v>44300</v>
      </c>
      <c r="B168">
        <v>120294.679999948</v>
      </c>
      <c r="C168" s="6">
        <v>6138.8240099996301</v>
      </c>
      <c r="E168" s="19"/>
    </row>
    <row r="169" spans="1:5" x14ac:dyDescent="0.25">
      <c r="A169" s="40">
        <v>44301</v>
      </c>
      <c r="B169">
        <v>120700.669999957</v>
      </c>
      <c r="C169" s="6">
        <v>6139.4611900001801</v>
      </c>
      <c r="E169" s="19"/>
    </row>
    <row r="170" spans="1:5" x14ac:dyDescent="0.25">
      <c r="A170" s="40">
        <v>44302</v>
      </c>
      <c r="B170">
        <v>121113.929999948</v>
      </c>
      <c r="C170" s="6">
        <v>6140.0984300002501</v>
      </c>
      <c r="E170" s="19"/>
    </row>
    <row r="171" spans="1:5" x14ac:dyDescent="0.25">
      <c r="A171" s="40">
        <v>44305</v>
      </c>
      <c r="B171">
        <v>120933.779999971</v>
      </c>
      <c r="C171" s="6">
        <v>6140.7357399985203</v>
      </c>
      <c r="E171" s="19"/>
    </row>
    <row r="172" spans="1:5" x14ac:dyDescent="0.25">
      <c r="A172" s="40">
        <v>44306</v>
      </c>
      <c r="B172">
        <v>120061.99000001</v>
      </c>
      <c r="C172" s="6">
        <v>6141.3731200024504</v>
      </c>
      <c r="E172" s="19"/>
    </row>
    <row r="173" spans="1:5" x14ac:dyDescent="0.25">
      <c r="A173" s="40">
        <v>44307</v>
      </c>
      <c r="E173" s="19"/>
    </row>
    <row r="174" spans="1:5" x14ac:dyDescent="0.25">
      <c r="A174" s="40">
        <v>44308</v>
      </c>
      <c r="B174">
        <v>119371.480000019</v>
      </c>
      <c r="C174" s="6">
        <v>6142.0105599984499</v>
      </c>
      <c r="E174" s="19"/>
    </row>
    <row r="175" spans="1:5" x14ac:dyDescent="0.25">
      <c r="A175" s="40">
        <v>44309</v>
      </c>
      <c r="B175">
        <v>120530.059999943</v>
      </c>
      <c r="C175" s="6">
        <v>6142.6480700001102</v>
      </c>
      <c r="E175" s="19"/>
    </row>
    <row r="176" spans="1:5" x14ac:dyDescent="0.25">
      <c r="A176" s="40">
        <v>44312</v>
      </c>
      <c r="B176">
        <v>120594.610000014</v>
      </c>
      <c r="C176" s="6">
        <v>6143.2856499999798</v>
      </c>
      <c r="E176" s="19"/>
    </row>
    <row r="177" spans="1:5" x14ac:dyDescent="0.25">
      <c r="A177" s="40">
        <v>44313</v>
      </c>
      <c r="B177">
        <v>119388.370000005</v>
      </c>
      <c r="C177" s="6">
        <v>6143.9232899993704</v>
      </c>
      <c r="E177" s="19"/>
    </row>
    <row r="178" spans="1:5" x14ac:dyDescent="0.25">
      <c r="A178" s="40">
        <v>44314</v>
      </c>
      <c r="B178">
        <v>121052.519999981</v>
      </c>
      <c r="C178" s="6">
        <v>6144.5609999969602</v>
      </c>
      <c r="E178" s="19"/>
    </row>
    <row r="179" spans="1:5" x14ac:dyDescent="0.25">
      <c r="A179" s="40">
        <v>44315</v>
      </c>
      <c r="B179">
        <v>120065.75</v>
      </c>
      <c r="C179" s="6">
        <v>6145.1987700015297</v>
      </c>
      <c r="E179" s="19"/>
    </row>
    <row r="180" spans="1:5" x14ac:dyDescent="0.25">
      <c r="A180" s="40">
        <v>44316</v>
      </c>
      <c r="B180">
        <v>118893.840000033</v>
      </c>
      <c r="C180" s="6">
        <v>6145.8366099968598</v>
      </c>
      <c r="E180" s="19"/>
    </row>
    <row r="181" spans="1:5" x14ac:dyDescent="0.25">
      <c r="A181" s="40">
        <v>44319</v>
      </c>
      <c r="B181">
        <v>119209.480000019</v>
      </c>
      <c r="C181" s="6">
        <v>6146.4745199978397</v>
      </c>
      <c r="E181" s="19"/>
    </row>
    <row r="182" spans="1:5" x14ac:dyDescent="0.25">
      <c r="A182" s="40">
        <v>44320</v>
      </c>
      <c r="B182">
        <v>117712</v>
      </c>
      <c r="C182" s="6">
        <v>6147.1124899983397</v>
      </c>
      <c r="E182" s="19"/>
    </row>
    <row r="183" spans="1:5" x14ac:dyDescent="0.25">
      <c r="A183" s="40">
        <v>44321</v>
      </c>
      <c r="B183">
        <v>119564.440000057</v>
      </c>
      <c r="C183" s="6">
        <v>6147.7505299970499</v>
      </c>
      <c r="E183" s="19"/>
    </row>
    <row r="184" spans="1:5" x14ac:dyDescent="0.25">
      <c r="A184" s="40">
        <v>44322</v>
      </c>
      <c r="B184">
        <v>119920.610000014</v>
      </c>
      <c r="C184" s="6">
        <v>6148.5662499964201</v>
      </c>
      <c r="E184" s="19"/>
    </row>
    <row r="185" spans="1:5" x14ac:dyDescent="0.25">
      <c r="A185" s="40">
        <v>44323</v>
      </c>
      <c r="B185">
        <v>122038.110000014</v>
      </c>
      <c r="C185" s="6">
        <v>6149.3820800036201</v>
      </c>
      <c r="E185" s="19"/>
    </row>
    <row r="186" spans="1:5" x14ac:dyDescent="0.25">
      <c r="A186" s="40">
        <v>44326</v>
      </c>
      <c r="B186">
        <v>121909.029999971</v>
      </c>
      <c r="C186" s="6">
        <v>6150.19801999629</v>
      </c>
      <c r="E186" s="19"/>
    </row>
    <row r="187" spans="1:5" x14ac:dyDescent="0.25">
      <c r="A187" s="40">
        <v>44327</v>
      </c>
      <c r="B187">
        <v>122964.00999999</v>
      </c>
      <c r="C187" s="6">
        <v>6151.0140699967696</v>
      </c>
      <c r="E187" s="19"/>
    </row>
    <row r="188" spans="1:5" x14ac:dyDescent="0.25">
      <c r="A188" s="40">
        <v>44328</v>
      </c>
      <c r="B188">
        <v>119710.029999971</v>
      </c>
      <c r="C188" s="6">
        <v>6151.8302299976303</v>
      </c>
      <c r="E188" s="19"/>
    </row>
    <row r="189" spans="1:5" x14ac:dyDescent="0.25">
      <c r="A189" s="40">
        <v>44329</v>
      </c>
      <c r="B189">
        <v>120705.909999967</v>
      </c>
      <c r="C189" s="6">
        <v>6152.6464900001902</v>
      </c>
      <c r="E189" s="19"/>
    </row>
    <row r="190" spans="1:5" x14ac:dyDescent="0.25">
      <c r="A190" s="40">
        <v>44330</v>
      </c>
      <c r="B190">
        <v>121880.820000052</v>
      </c>
      <c r="C190" s="6">
        <v>6153.4628600031101</v>
      </c>
      <c r="E190" s="19"/>
    </row>
    <row r="191" spans="1:5" x14ac:dyDescent="0.25">
      <c r="A191" s="40">
        <v>44333</v>
      </c>
      <c r="B191">
        <v>122937.870000005</v>
      </c>
      <c r="C191" s="6">
        <v>6154.2793399989596</v>
      </c>
      <c r="E191" s="19"/>
    </row>
    <row r="192" spans="1:5" x14ac:dyDescent="0.25">
      <c r="A192" s="40">
        <v>44334</v>
      </c>
      <c r="B192">
        <v>122979.960000038</v>
      </c>
      <c r="C192" s="6">
        <v>6155.0959300026298</v>
      </c>
      <c r="E192" s="19"/>
    </row>
    <row r="193" spans="1:5" x14ac:dyDescent="0.25">
      <c r="A193" s="40">
        <v>44335</v>
      </c>
      <c r="B193">
        <v>122636.299999952</v>
      </c>
      <c r="C193" s="6">
        <v>6155.9126299992204</v>
      </c>
      <c r="E193" s="19"/>
    </row>
    <row r="194" spans="1:5" x14ac:dyDescent="0.25">
      <c r="A194" s="40">
        <v>44336</v>
      </c>
      <c r="B194">
        <v>122700.789999962</v>
      </c>
      <c r="C194" s="6">
        <v>6156.7294400036299</v>
      </c>
      <c r="E194" s="19"/>
    </row>
    <row r="195" spans="1:5" x14ac:dyDescent="0.25">
      <c r="A195" s="40">
        <v>44337</v>
      </c>
      <c r="B195">
        <v>122592.470000029</v>
      </c>
      <c r="C195" s="6">
        <v>6157.5463500022897</v>
      </c>
      <c r="E195" s="19"/>
    </row>
    <row r="196" spans="1:5" x14ac:dyDescent="0.25">
      <c r="A196" s="40">
        <v>44340</v>
      </c>
      <c r="B196">
        <v>124031.620000005</v>
      </c>
      <c r="C196" s="6">
        <v>6158.3633700013197</v>
      </c>
      <c r="E196" s="19"/>
    </row>
    <row r="197" spans="1:5" x14ac:dyDescent="0.25">
      <c r="A197" s="40">
        <v>44341</v>
      </c>
      <c r="B197">
        <v>122987.710000038</v>
      </c>
      <c r="C197" s="6">
        <v>6159.1805000007198</v>
      </c>
      <c r="E197" s="19"/>
    </row>
    <row r="198" spans="1:5" x14ac:dyDescent="0.25">
      <c r="A198" s="40">
        <v>44342</v>
      </c>
      <c r="B198">
        <v>123989.169999957</v>
      </c>
      <c r="C198" s="6">
        <v>6159.99774000049</v>
      </c>
      <c r="E198" s="19"/>
    </row>
    <row r="199" spans="1:5" x14ac:dyDescent="0.25">
      <c r="A199" s="40">
        <v>44343</v>
      </c>
      <c r="B199">
        <v>124366.570000052</v>
      </c>
      <c r="C199" s="6">
        <v>6160.8150900006303</v>
      </c>
      <c r="E199" s="19"/>
    </row>
    <row r="200" spans="1:5" x14ac:dyDescent="0.25">
      <c r="A200" s="40">
        <v>44344</v>
      </c>
      <c r="B200">
        <v>125561.370000005</v>
      </c>
      <c r="C200" s="6">
        <v>6161.6325500011399</v>
      </c>
      <c r="E200" s="19"/>
    </row>
    <row r="201" spans="1:5" x14ac:dyDescent="0.25">
      <c r="A201" s="40">
        <v>44347</v>
      </c>
      <c r="B201">
        <v>126215.730000019</v>
      </c>
      <c r="C201" s="6">
        <v>6162.4501200020304</v>
      </c>
      <c r="E201" s="19"/>
    </row>
    <row r="202" spans="1:5" x14ac:dyDescent="0.25">
      <c r="A202" s="40">
        <v>44348</v>
      </c>
      <c r="B202">
        <v>128267.049999952</v>
      </c>
      <c r="C202" s="6">
        <v>6163.2677899971604</v>
      </c>
      <c r="E202" s="19"/>
    </row>
    <row r="203" spans="1:5" x14ac:dyDescent="0.25">
      <c r="A203" s="40">
        <v>44349</v>
      </c>
      <c r="B203">
        <v>129601.440000057</v>
      </c>
      <c r="C203" s="6">
        <v>6164.0855700001102</v>
      </c>
      <c r="E203" s="19"/>
    </row>
    <row r="204" spans="1:5" x14ac:dyDescent="0.25">
      <c r="A204" s="40">
        <v>44350</v>
      </c>
      <c r="E204" s="19"/>
    </row>
    <row r="205" spans="1:5" x14ac:dyDescent="0.25">
      <c r="A205" s="40">
        <v>44351</v>
      </c>
      <c r="B205">
        <v>130125.779999971</v>
      </c>
      <c r="C205" s="6">
        <v>6164.9034600034402</v>
      </c>
      <c r="E205" s="19"/>
    </row>
    <row r="206" spans="1:5" x14ac:dyDescent="0.25">
      <c r="A206" s="40">
        <v>44354</v>
      </c>
      <c r="B206">
        <v>130776.269999981</v>
      </c>
      <c r="C206" s="6">
        <v>6165.7214599996796</v>
      </c>
      <c r="E206" s="19"/>
    </row>
    <row r="207" spans="1:5" x14ac:dyDescent="0.25">
      <c r="A207" s="40">
        <v>44355</v>
      </c>
      <c r="B207">
        <v>129787.110000014</v>
      </c>
      <c r="C207" s="6">
        <v>6166.5395699963001</v>
      </c>
      <c r="E207" s="19"/>
    </row>
    <row r="208" spans="1:5" x14ac:dyDescent="0.25">
      <c r="A208" s="40">
        <v>44356</v>
      </c>
      <c r="B208">
        <v>129906.799999952</v>
      </c>
      <c r="C208" s="6">
        <v>6167.3577900007404</v>
      </c>
      <c r="E208" s="19"/>
    </row>
    <row r="209" spans="1:5" x14ac:dyDescent="0.25">
      <c r="A209" s="40">
        <v>44357</v>
      </c>
      <c r="B209">
        <v>130076.169999957</v>
      </c>
      <c r="C209" s="6">
        <v>6168.1761199981001</v>
      </c>
      <c r="E209" s="19"/>
    </row>
    <row r="210" spans="1:5" x14ac:dyDescent="0.25">
      <c r="A210" s="40">
        <v>44358</v>
      </c>
      <c r="B210">
        <v>129441.029999971</v>
      </c>
      <c r="C210" s="6">
        <v>6168.99454999715</v>
      </c>
      <c r="E210" s="19"/>
    </row>
    <row r="211" spans="1:5" x14ac:dyDescent="0.25">
      <c r="A211" s="40">
        <v>44361</v>
      </c>
      <c r="B211">
        <v>130207.960000038</v>
      </c>
      <c r="C211" s="6">
        <v>6169.8130899965799</v>
      </c>
      <c r="E211" s="19"/>
    </row>
    <row r="212" spans="1:5" x14ac:dyDescent="0.25">
      <c r="A212" s="40">
        <v>44362</v>
      </c>
      <c r="B212">
        <v>130091.080000043</v>
      </c>
      <c r="C212" s="6">
        <v>6170.63173999637</v>
      </c>
      <c r="E212" s="19"/>
    </row>
    <row r="213" spans="1:5" x14ac:dyDescent="0.25">
      <c r="A213" s="40">
        <v>44363</v>
      </c>
      <c r="B213">
        <v>129259.49000001</v>
      </c>
      <c r="C213" s="6">
        <v>6171.4504999965402</v>
      </c>
      <c r="E213" s="19"/>
    </row>
    <row r="214" spans="1:5" x14ac:dyDescent="0.25">
      <c r="A214" s="40">
        <v>44364</v>
      </c>
      <c r="B214">
        <v>128057.220000029</v>
      </c>
      <c r="C214" s="6">
        <v>6172.4463900029696</v>
      </c>
      <c r="E214" s="19"/>
    </row>
    <row r="215" spans="1:5" x14ac:dyDescent="0.25">
      <c r="A215" s="40">
        <v>44365</v>
      </c>
      <c r="B215">
        <v>128405.350000024</v>
      </c>
      <c r="C215" s="6">
        <v>6173.4424400031603</v>
      </c>
      <c r="E215" s="19"/>
    </row>
    <row r="216" spans="1:5" x14ac:dyDescent="0.25">
      <c r="A216" s="40">
        <v>44368</v>
      </c>
      <c r="B216">
        <v>129264.960000038</v>
      </c>
      <c r="C216" s="6">
        <v>6174.4386499971197</v>
      </c>
      <c r="E216" s="19"/>
    </row>
    <row r="217" spans="1:5" x14ac:dyDescent="0.25">
      <c r="A217" s="40">
        <v>44369</v>
      </c>
      <c r="B217">
        <v>128767.450000048</v>
      </c>
      <c r="C217" s="6">
        <v>6175.4350199997398</v>
      </c>
      <c r="E217" s="19"/>
    </row>
    <row r="218" spans="1:5" x14ac:dyDescent="0.25">
      <c r="A218" s="40">
        <v>44370</v>
      </c>
      <c r="B218">
        <v>128427.980000019</v>
      </c>
      <c r="C218" s="6">
        <v>6176.43155000359</v>
      </c>
      <c r="E218" s="19"/>
    </row>
    <row r="219" spans="1:5" x14ac:dyDescent="0.25">
      <c r="A219" s="40">
        <v>44371</v>
      </c>
      <c r="B219">
        <v>129513.620000005</v>
      </c>
      <c r="C219" s="6">
        <v>6177.4282400011998</v>
      </c>
      <c r="E219" s="19"/>
    </row>
    <row r="220" spans="1:5" x14ac:dyDescent="0.25">
      <c r="A220" s="40">
        <v>44372</v>
      </c>
      <c r="B220">
        <v>127255.610000014</v>
      </c>
      <c r="C220" s="6">
        <v>6178.4250900000297</v>
      </c>
      <c r="E220" s="19"/>
    </row>
    <row r="221" spans="1:5" x14ac:dyDescent="0.25">
      <c r="A221" s="40">
        <v>44375</v>
      </c>
      <c r="B221">
        <v>127429.169999957</v>
      </c>
      <c r="C221" s="6">
        <v>6179.4221000000798</v>
      </c>
      <c r="E221" s="19"/>
    </row>
    <row r="222" spans="1:5" x14ac:dyDescent="0.25">
      <c r="A222" s="40">
        <v>44376</v>
      </c>
      <c r="B222">
        <v>127327.440000057</v>
      </c>
      <c r="C222" s="6">
        <v>6180.41927000135</v>
      </c>
      <c r="E222" s="19"/>
    </row>
    <row r="223" spans="1:5" x14ac:dyDescent="0.25">
      <c r="A223" s="40">
        <v>44377</v>
      </c>
      <c r="B223">
        <v>126801.659999967</v>
      </c>
      <c r="C223" s="6">
        <v>6181.4165999963898</v>
      </c>
      <c r="E223" s="19"/>
    </row>
    <row r="224" spans="1:5" x14ac:dyDescent="0.25">
      <c r="A224" s="40">
        <v>44378</v>
      </c>
      <c r="B224">
        <v>125666.190000057</v>
      </c>
      <c r="C224" s="6">
        <v>6182.4140999987703</v>
      </c>
      <c r="E224" s="19"/>
    </row>
    <row r="225" spans="1:5" x14ac:dyDescent="0.25">
      <c r="A225" s="40">
        <v>44379</v>
      </c>
      <c r="B225">
        <v>127621.649999976</v>
      </c>
      <c r="C225" s="6">
        <v>6183.4117600023701</v>
      </c>
      <c r="E225" s="19"/>
    </row>
    <row r="226" spans="1:5" x14ac:dyDescent="0.25">
      <c r="A226" s="40">
        <v>44382</v>
      </c>
      <c r="B226">
        <v>126920.049999952</v>
      </c>
      <c r="C226" s="6">
        <v>6184.4095799997403</v>
      </c>
      <c r="E226" s="19"/>
    </row>
    <row r="227" spans="1:5" x14ac:dyDescent="0.25">
      <c r="A227" s="40">
        <v>44383</v>
      </c>
      <c r="B227">
        <v>125094.879999995</v>
      </c>
      <c r="C227" s="6">
        <v>6185.4075599983298</v>
      </c>
      <c r="E227" s="19"/>
    </row>
    <row r="228" spans="1:5" x14ac:dyDescent="0.25">
      <c r="A228" s="40">
        <v>44384</v>
      </c>
      <c r="B228">
        <v>127018.710000038</v>
      </c>
      <c r="C228" s="6">
        <v>6186.4056999981403</v>
      </c>
      <c r="E228" s="19"/>
    </row>
    <row r="229" spans="1:5" x14ac:dyDescent="0.25">
      <c r="A229" s="40">
        <v>44385</v>
      </c>
      <c r="B229">
        <v>125427.769999981</v>
      </c>
      <c r="C229" s="6">
        <v>6187.4039999991701</v>
      </c>
      <c r="E229" s="19"/>
    </row>
    <row r="230" spans="1:5" x14ac:dyDescent="0.25">
      <c r="A230" s="40">
        <v>44386</v>
      </c>
      <c r="C230" s="6">
        <v>6188.40246000141</v>
      </c>
      <c r="E230" s="19"/>
    </row>
    <row r="231" spans="1:5" x14ac:dyDescent="0.25">
      <c r="A231" s="40">
        <v>44389</v>
      </c>
      <c r="B231">
        <v>127593.830000043</v>
      </c>
      <c r="C231" s="6">
        <v>6189.4010799974203</v>
      </c>
      <c r="E231" s="19"/>
    </row>
    <row r="232" spans="1:5" x14ac:dyDescent="0.25">
      <c r="A232" s="40">
        <v>44390</v>
      </c>
      <c r="B232">
        <v>128167.74000001</v>
      </c>
      <c r="C232" s="6">
        <v>6190.3998600020996</v>
      </c>
      <c r="E232" s="19"/>
    </row>
    <row r="233" spans="1:5" x14ac:dyDescent="0.25">
      <c r="A233" s="40">
        <v>44391</v>
      </c>
      <c r="B233">
        <v>128406.50999999</v>
      </c>
      <c r="C233" s="6">
        <v>6191.3988099992303</v>
      </c>
      <c r="E233" s="19"/>
    </row>
    <row r="234" spans="1:5" x14ac:dyDescent="0.25">
      <c r="A234" s="40">
        <v>44392</v>
      </c>
      <c r="B234">
        <v>127467.879999995</v>
      </c>
      <c r="C234" s="6">
        <v>6192.3979199975702</v>
      </c>
      <c r="E234" s="19"/>
    </row>
    <row r="235" spans="1:5" x14ac:dyDescent="0.25">
      <c r="A235" s="40">
        <v>44393</v>
      </c>
      <c r="B235">
        <v>125960.25999999</v>
      </c>
      <c r="C235" s="6">
        <v>6193.3971899971402</v>
      </c>
      <c r="E235" s="19"/>
    </row>
    <row r="236" spans="1:5" x14ac:dyDescent="0.25">
      <c r="A236" s="40">
        <v>44396</v>
      </c>
      <c r="B236">
        <v>124394.570000052</v>
      </c>
      <c r="C236" s="6">
        <v>6194.3966199979204</v>
      </c>
      <c r="E236" s="19"/>
    </row>
    <row r="237" spans="1:5" x14ac:dyDescent="0.25">
      <c r="A237" s="40">
        <v>44397</v>
      </c>
      <c r="B237">
        <v>125401.360000014</v>
      </c>
      <c r="C237" s="6">
        <v>6195.3962099999198</v>
      </c>
      <c r="E237" s="19"/>
    </row>
    <row r="238" spans="1:5" x14ac:dyDescent="0.25">
      <c r="A238" s="40">
        <v>44398</v>
      </c>
      <c r="B238">
        <v>125929.25</v>
      </c>
      <c r="C238" s="6">
        <v>6196.3959600031403</v>
      </c>
      <c r="E238" s="19"/>
    </row>
    <row r="239" spans="1:5" x14ac:dyDescent="0.25">
      <c r="A239" s="40">
        <v>44399</v>
      </c>
      <c r="B239">
        <v>126146.659999967</v>
      </c>
      <c r="C239" s="6">
        <v>6197.3958700001203</v>
      </c>
      <c r="E239" s="19"/>
    </row>
    <row r="240" spans="1:5" x14ac:dyDescent="0.25">
      <c r="A240" s="40">
        <v>44400</v>
      </c>
      <c r="B240">
        <v>125052.779999971</v>
      </c>
      <c r="C240" s="6">
        <v>6198.3959399983296</v>
      </c>
      <c r="E240" s="19"/>
    </row>
    <row r="241" spans="1:5" x14ac:dyDescent="0.25">
      <c r="A241" s="40">
        <v>44403</v>
      </c>
      <c r="B241">
        <v>126003.860000014</v>
      </c>
      <c r="C241" s="6">
        <v>6199.39617999643</v>
      </c>
      <c r="E241" s="19"/>
    </row>
    <row r="242" spans="1:5" x14ac:dyDescent="0.25">
      <c r="A242" s="40">
        <v>44404</v>
      </c>
      <c r="B242">
        <v>124612.029999971</v>
      </c>
      <c r="C242" s="6">
        <v>6200.3965800032001</v>
      </c>
      <c r="E242" s="19"/>
    </row>
    <row r="243" spans="1:5" x14ac:dyDescent="0.25">
      <c r="A243" s="40">
        <v>44405</v>
      </c>
      <c r="B243">
        <v>126285.590000033</v>
      </c>
      <c r="C243" s="6">
        <v>6201.3971399962902</v>
      </c>
      <c r="E243" s="19"/>
    </row>
    <row r="244" spans="1:5" x14ac:dyDescent="0.25">
      <c r="A244" s="40">
        <v>44406</v>
      </c>
      <c r="B244">
        <v>125675.330000043</v>
      </c>
      <c r="C244" s="6">
        <v>6202.3978599980501</v>
      </c>
      <c r="E244" s="19"/>
    </row>
    <row r="245" spans="1:5" x14ac:dyDescent="0.25">
      <c r="A245" s="40">
        <v>44407</v>
      </c>
      <c r="B245">
        <v>121800.789999962</v>
      </c>
      <c r="C245" s="6">
        <v>6203.3987400010201</v>
      </c>
      <c r="E245" s="19"/>
    </row>
    <row r="246" spans="1:5" x14ac:dyDescent="0.25">
      <c r="A246" s="40">
        <v>44410</v>
      </c>
      <c r="B246">
        <v>122515.74000001</v>
      </c>
      <c r="C246" s="6">
        <v>6204.3997799977697</v>
      </c>
      <c r="E246" s="19"/>
    </row>
    <row r="247" spans="1:5" x14ac:dyDescent="0.25">
      <c r="A247" s="40">
        <v>44411</v>
      </c>
      <c r="B247">
        <v>123576.559999943</v>
      </c>
      <c r="C247" s="6">
        <v>6205.4009800031799</v>
      </c>
      <c r="E247" s="19"/>
    </row>
    <row r="248" spans="1:5" x14ac:dyDescent="0.25">
      <c r="A248" s="40">
        <v>44412</v>
      </c>
      <c r="B248">
        <v>121801.210000038</v>
      </c>
      <c r="C248" s="6">
        <v>6206.4023500010398</v>
      </c>
      <c r="E248" s="19"/>
    </row>
    <row r="249" spans="1:5" x14ac:dyDescent="0.25">
      <c r="A249" s="40">
        <v>44413</v>
      </c>
      <c r="B249">
        <v>121632.919999957</v>
      </c>
      <c r="C249" s="6">
        <v>6207.6392600014797</v>
      </c>
      <c r="E249" s="19"/>
    </row>
    <row r="250" spans="1:5" x14ac:dyDescent="0.25">
      <c r="A250" s="40">
        <v>44414</v>
      </c>
      <c r="B250">
        <v>122810.360000014</v>
      </c>
      <c r="C250" s="6">
        <v>6208.8764199987099</v>
      </c>
      <c r="E250" s="19"/>
    </row>
    <row r="251" spans="1:5" x14ac:dyDescent="0.25">
      <c r="A251" s="40">
        <v>44417</v>
      </c>
      <c r="B251">
        <v>123019.379999995</v>
      </c>
      <c r="C251" s="6">
        <v>6210.1138300001603</v>
      </c>
      <c r="E251" s="19"/>
    </row>
    <row r="252" spans="1:5" x14ac:dyDescent="0.25">
      <c r="A252" s="40">
        <v>44418</v>
      </c>
      <c r="B252">
        <v>122202.470000029</v>
      </c>
      <c r="C252" s="6">
        <v>6211.3514799997201</v>
      </c>
      <c r="E252" s="19"/>
    </row>
    <row r="253" spans="1:5" x14ac:dyDescent="0.25">
      <c r="A253" s="40">
        <v>44419</v>
      </c>
      <c r="B253">
        <v>122056.340000033</v>
      </c>
      <c r="C253" s="6">
        <v>6212.5893800035101</v>
      </c>
      <c r="E253" s="19"/>
    </row>
    <row r="254" spans="1:5" x14ac:dyDescent="0.25">
      <c r="A254" s="40">
        <v>44420</v>
      </c>
      <c r="B254">
        <v>120700.980000019</v>
      </c>
      <c r="C254" s="6">
        <v>6213.8275299966299</v>
      </c>
      <c r="E254" s="19"/>
    </row>
    <row r="255" spans="1:5" x14ac:dyDescent="0.25">
      <c r="A255" s="40">
        <v>44421</v>
      </c>
      <c r="B255">
        <v>121193.75</v>
      </c>
      <c r="C255" s="6">
        <v>6215.0659200027603</v>
      </c>
      <c r="E255" s="19"/>
    </row>
    <row r="256" spans="1:5" x14ac:dyDescent="0.25">
      <c r="A256" s="40">
        <v>44424</v>
      </c>
      <c r="B256">
        <v>119180.029999971</v>
      </c>
      <c r="C256" s="6">
        <v>6216.3045599982097</v>
      </c>
      <c r="E256" s="19"/>
    </row>
    <row r="257" spans="1:5" x14ac:dyDescent="0.25">
      <c r="A257" s="40">
        <v>44425</v>
      </c>
      <c r="B257">
        <v>117903.809999943</v>
      </c>
      <c r="C257" s="6">
        <v>6217.5434499979001</v>
      </c>
      <c r="E257" s="19"/>
    </row>
    <row r="258" spans="1:5" x14ac:dyDescent="0.25">
      <c r="A258" s="40">
        <v>44426</v>
      </c>
      <c r="B258">
        <v>116642.620000005</v>
      </c>
      <c r="C258" s="6">
        <v>6218.7825800031396</v>
      </c>
      <c r="E258" s="19"/>
    </row>
    <row r="259" spans="1:5" x14ac:dyDescent="0.25">
      <c r="A259" s="40">
        <v>44427</v>
      </c>
      <c r="B259">
        <v>117164.690000057</v>
      </c>
      <c r="C259" s="6">
        <v>6220.0219599977099</v>
      </c>
      <c r="E259" s="19"/>
    </row>
    <row r="260" spans="1:5" x14ac:dyDescent="0.25">
      <c r="A260" s="40">
        <v>44428</v>
      </c>
      <c r="B260">
        <v>118052.769999981</v>
      </c>
      <c r="C260" s="6">
        <v>6221.2615899965203</v>
      </c>
      <c r="E260" s="19"/>
    </row>
    <row r="261" spans="1:5" x14ac:dyDescent="0.25">
      <c r="A261" s="40">
        <v>44431</v>
      </c>
      <c r="B261">
        <v>117471.669999957</v>
      </c>
      <c r="C261" s="6">
        <v>6222.50146999955</v>
      </c>
      <c r="E261" s="19"/>
    </row>
    <row r="262" spans="1:5" x14ac:dyDescent="0.25">
      <c r="A262" s="40">
        <v>44432</v>
      </c>
      <c r="B262">
        <v>120210.75</v>
      </c>
      <c r="C262" s="6">
        <v>6223.7415900006899</v>
      </c>
      <c r="E262" s="19"/>
    </row>
    <row r="263" spans="1:5" x14ac:dyDescent="0.25">
      <c r="A263" s="40">
        <v>44433</v>
      </c>
      <c r="B263">
        <v>120817.710000038</v>
      </c>
      <c r="C263" s="6">
        <v>6224.9819599986104</v>
      </c>
      <c r="E263" s="19"/>
    </row>
    <row r="264" spans="1:5" x14ac:dyDescent="0.25">
      <c r="A264" s="40">
        <v>44434</v>
      </c>
      <c r="B264">
        <v>118723.970000029</v>
      </c>
      <c r="C264" s="6">
        <v>6226.22258000076</v>
      </c>
      <c r="E264" s="19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568EF-AC14-45F9-B42C-B6BCDEC9B9F5}">
  <dimension ref="A1:AAS5"/>
  <sheetViews>
    <sheetView workbookViewId="0">
      <selection activeCell="F5" sqref="F5"/>
    </sheetView>
  </sheetViews>
  <sheetFormatPr defaultRowHeight="15" x14ac:dyDescent="0.25"/>
  <cols>
    <col min="1" max="1" width="10.7109375" bestFit="1" customWidth="1"/>
  </cols>
  <sheetData>
    <row r="1" spans="1:721" x14ac:dyDescent="0.25">
      <c r="A1">
        <v>-1</v>
      </c>
      <c r="B1">
        <v>-2</v>
      </c>
      <c r="C1">
        <v>-3</v>
      </c>
      <c r="D1">
        <v>-4</v>
      </c>
      <c r="E1">
        <v>-5</v>
      </c>
      <c r="F1">
        <v>-6</v>
      </c>
      <c r="G1">
        <v>-7</v>
      </c>
      <c r="H1">
        <v>-8</v>
      </c>
      <c r="I1">
        <v>-9</v>
      </c>
      <c r="J1">
        <v>-10</v>
      </c>
      <c r="K1">
        <v>-11</v>
      </c>
      <c r="L1">
        <v>-12</v>
      </c>
      <c r="M1">
        <v>-13</v>
      </c>
      <c r="N1">
        <v>-14</v>
      </c>
      <c r="O1">
        <v>-15</v>
      </c>
      <c r="P1">
        <v>-16</v>
      </c>
      <c r="Q1">
        <v>-17</v>
      </c>
      <c r="R1">
        <v>-18</v>
      </c>
      <c r="S1">
        <v>-19</v>
      </c>
      <c r="T1">
        <v>-20</v>
      </c>
      <c r="U1">
        <v>-21</v>
      </c>
      <c r="V1">
        <v>-22</v>
      </c>
      <c r="W1">
        <v>-23</v>
      </c>
      <c r="X1">
        <v>-24</v>
      </c>
      <c r="Y1">
        <v>-25</v>
      </c>
      <c r="Z1">
        <v>-26</v>
      </c>
      <c r="AA1">
        <v>-27</v>
      </c>
      <c r="AB1">
        <v>-28</v>
      </c>
      <c r="AC1">
        <v>-29</v>
      </c>
      <c r="AD1">
        <v>-30</v>
      </c>
      <c r="AE1">
        <v>-31</v>
      </c>
      <c r="AF1">
        <v>-32</v>
      </c>
      <c r="AG1">
        <v>-33</v>
      </c>
      <c r="AH1">
        <v>-34</v>
      </c>
      <c r="AI1">
        <v>-35</v>
      </c>
      <c r="AJ1">
        <v>-36</v>
      </c>
      <c r="AK1">
        <v>-37</v>
      </c>
      <c r="AL1">
        <v>-38</v>
      </c>
      <c r="AM1">
        <v>-39</v>
      </c>
      <c r="AN1">
        <v>-40</v>
      </c>
      <c r="AO1">
        <v>-41</v>
      </c>
      <c r="AP1">
        <v>-42</v>
      </c>
      <c r="AQ1">
        <v>-43</v>
      </c>
      <c r="AR1">
        <v>-44</v>
      </c>
      <c r="AS1">
        <v>-45</v>
      </c>
      <c r="AT1">
        <v>-46</v>
      </c>
      <c r="AU1">
        <v>-47</v>
      </c>
      <c r="AV1">
        <v>-48</v>
      </c>
      <c r="AW1">
        <v>-49</v>
      </c>
      <c r="AX1">
        <v>-50</v>
      </c>
      <c r="AY1">
        <v>-51</v>
      </c>
      <c r="AZ1">
        <v>-52</v>
      </c>
      <c r="BA1">
        <v>-53</v>
      </c>
      <c r="BB1">
        <v>-54</v>
      </c>
      <c r="BC1">
        <v>-55</v>
      </c>
      <c r="BD1">
        <v>-56</v>
      </c>
      <c r="BE1">
        <v>-57</v>
      </c>
      <c r="BF1">
        <v>-58</v>
      </c>
      <c r="BG1">
        <v>-59</v>
      </c>
      <c r="BH1">
        <v>-60</v>
      </c>
      <c r="BI1">
        <v>-61</v>
      </c>
      <c r="BJ1">
        <v>-62</v>
      </c>
      <c r="BK1">
        <v>-63</v>
      </c>
      <c r="BL1">
        <v>-64</v>
      </c>
      <c r="BM1">
        <v>-65</v>
      </c>
      <c r="BN1">
        <v>-66</v>
      </c>
      <c r="BO1">
        <v>-67</v>
      </c>
      <c r="BP1">
        <v>-68</v>
      </c>
      <c r="BQ1">
        <v>-69</v>
      </c>
      <c r="BR1">
        <v>-70</v>
      </c>
      <c r="BS1">
        <v>-71</v>
      </c>
      <c r="BT1">
        <v>-72</v>
      </c>
      <c r="BU1">
        <v>-73</v>
      </c>
      <c r="BV1">
        <v>-74</v>
      </c>
      <c r="BW1">
        <v>-75</v>
      </c>
      <c r="BX1">
        <v>-76</v>
      </c>
      <c r="BY1">
        <v>-77</v>
      </c>
      <c r="BZ1">
        <v>-78</v>
      </c>
      <c r="CA1">
        <v>-79</v>
      </c>
      <c r="CB1">
        <v>-80</v>
      </c>
      <c r="CC1">
        <v>-81</v>
      </c>
      <c r="CD1">
        <v>-82</v>
      </c>
      <c r="CE1">
        <v>-83</v>
      </c>
      <c r="CF1">
        <v>-84</v>
      </c>
      <c r="CG1">
        <v>-85</v>
      </c>
      <c r="CH1">
        <v>-86</v>
      </c>
      <c r="CI1">
        <v>-87</v>
      </c>
      <c r="CJ1">
        <v>-88</v>
      </c>
      <c r="CK1">
        <v>-89</v>
      </c>
      <c r="CL1">
        <v>-90</v>
      </c>
      <c r="CM1">
        <v>-91</v>
      </c>
      <c r="CN1">
        <v>-92</v>
      </c>
      <c r="CO1">
        <v>-93</v>
      </c>
      <c r="CP1">
        <v>-94</v>
      </c>
      <c r="CQ1">
        <v>-95</v>
      </c>
      <c r="CR1">
        <v>-96</v>
      </c>
      <c r="CS1">
        <v>-97</v>
      </c>
      <c r="CT1">
        <v>-98</v>
      </c>
      <c r="CU1">
        <v>-99</v>
      </c>
      <c r="CV1">
        <v>-100</v>
      </c>
      <c r="CW1">
        <v>-101</v>
      </c>
      <c r="CX1">
        <v>-102</v>
      </c>
      <c r="CY1">
        <v>-103</v>
      </c>
      <c r="CZ1">
        <v>-104</v>
      </c>
      <c r="DA1">
        <v>-105</v>
      </c>
      <c r="DB1">
        <v>-106</v>
      </c>
      <c r="DC1">
        <v>-107</v>
      </c>
      <c r="DD1">
        <v>-108</v>
      </c>
      <c r="DE1">
        <v>-109</v>
      </c>
      <c r="DF1">
        <v>-110</v>
      </c>
      <c r="DG1">
        <v>-111</v>
      </c>
      <c r="DH1">
        <v>-112</v>
      </c>
      <c r="DI1">
        <v>-113</v>
      </c>
      <c r="DJ1">
        <v>-114</v>
      </c>
      <c r="DK1">
        <v>-115</v>
      </c>
      <c r="DL1">
        <v>-116</v>
      </c>
      <c r="DM1">
        <v>-117</v>
      </c>
      <c r="DN1">
        <v>-118</v>
      </c>
      <c r="DO1">
        <v>-119</v>
      </c>
      <c r="DP1">
        <v>-120</v>
      </c>
      <c r="DQ1">
        <v>-121</v>
      </c>
      <c r="DR1">
        <v>-122</v>
      </c>
      <c r="DS1">
        <v>-123</v>
      </c>
      <c r="DT1">
        <v>-124</v>
      </c>
      <c r="DU1">
        <v>-125</v>
      </c>
      <c r="DV1">
        <v>-126</v>
      </c>
      <c r="DW1">
        <v>-127</v>
      </c>
      <c r="DX1">
        <v>-128</v>
      </c>
      <c r="DY1">
        <v>-129</v>
      </c>
      <c r="DZ1">
        <v>-130</v>
      </c>
      <c r="EA1">
        <v>-131</v>
      </c>
      <c r="EB1">
        <v>-132</v>
      </c>
      <c r="EC1">
        <v>-133</v>
      </c>
      <c r="ED1">
        <v>-134</v>
      </c>
      <c r="EE1">
        <v>-135</v>
      </c>
      <c r="EF1">
        <v>-136</v>
      </c>
      <c r="EG1">
        <v>-137</v>
      </c>
      <c r="EH1">
        <v>-138</v>
      </c>
      <c r="EI1">
        <v>-139</v>
      </c>
      <c r="EJ1">
        <v>-140</v>
      </c>
      <c r="EK1">
        <v>-141</v>
      </c>
      <c r="EL1">
        <v>-142</v>
      </c>
      <c r="EM1">
        <v>-143</v>
      </c>
      <c r="EN1">
        <v>-144</v>
      </c>
      <c r="EO1">
        <v>-145</v>
      </c>
      <c r="EP1">
        <v>-146</v>
      </c>
      <c r="EQ1">
        <v>-147</v>
      </c>
      <c r="ER1">
        <v>-148</v>
      </c>
      <c r="ES1">
        <v>-149</v>
      </c>
      <c r="ET1">
        <v>-150</v>
      </c>
      <c r="EU1">
        <v>-151</v>
      </c>
      <c r="EV1">
        <v>-152</v>
      </c>
      <c r="EW1">
        <v>-153</v>
      </c>
      <c r="EX1">
        <v>-154</v>
      </c>
      <c r="EY1">
        <v>-155</v>
      </c>
      <c r="EZ1">
        <v>-156</v>
      </c>
      <c r="FA1">
        <v>-157</v>
      </c>
      <c r="FB1">
        <v>-158</v>
      </c>
      <c r="FC1">
        <v>-159</v>
      </c>
      <c r="FD1">
        <v>-160</v>
      </c>
      <c r="FE1">
        <v>-161</v>
      </c>
      <c r="FF1">
        <v>-162</v>
      </c>
      <c r="FG1">
        <v>-163</v>
      </c>
      <c r="FH1">
        <v>-164</v>
      </c>
      <c r="FI1">
        <v>-165</v>
      </c>
      <c r="FJ1">
        <v>-166</v>
      </c>
      <c r="FK1">
        <v>-167</v>
      </c>
      <c r="FL1">
        <v>-168</v>
      </c>
      <c r="FM1">
        <v>-169</v>
      </c>
      <c r="FN1">
        <v>-170</v>
      </c>
      <c r="FO1">
        <v>-171</v>
      </c>
      <c r="FP1">
        <v>-172</v>
      </c>
      <c r="FQ1">
        <v>-173</v>
      </c>
      <c r="FR1">
        <v>-174</v>
      </c>
      <c r="FS1">
        <v>-175</v>
      </c>
      <c r="FT1">
        <v>-176</v>
      </c>
      <c r="FU1">
        <v>-177</v>
      </c>
      <c r="FV1">
        <v>-178</v>
      </c>
      <c r="FW1">
        <v>-179</v>
      </c>
      <c r="FX1">
        <v>-180</v>
      </c>
      <c r="FY1">
        <v>-181</v>
      </c>
      <c r="FZ1">
        <v>-182</v>
      </c>
      <c r="GA1">
        <v>-183</v>
      </c>
      <c r="GB1">
        <v>-184</v>
      </c>
      <c r="GC1">
        <v>-185</v>
      </c>
      <c r="GD1">
        <v>-186</v>
      </c>
      <c r="GE1">
        <v>-187</v>
      </c>
      <c r="GF1">
        <v>-188</v>
      </c>
      <c r="GG1">
        <v>-189</v>
      </c>
      <c r="GH1">
        <v>-190</v>
      </c>
      <c r="GI1">
        <v>-191</v>
      </c>
      <c r="GJ1">
        <v>-192</v>
      </c>
      <c r="GK1">
        <v>-193</v>
      </c>
      <c r="GL1">
        <v>-194</v>
      </c>
      <c r="GM1">
        <v>-195</v>
      </c>
      <c r="GN1">
        <v>-196</v>
      </c>
      <c r="GO1">
        <v>-197</v>
      </c>
      <c r="GP1">
        <v>-198</v>
      </c>
      <c r="GQ1">
        <v>-199</v>
      </c>
      <c r="GR1">
        <v>-200</v>
      </c>
      <c r="GS1">
        <v>-201</v>
      </c>
      <c r="GT1">
        <v>-202</v>
      </c>
      <c r="GU1">
        <v>-203</v>
      </c>
      <c r="GV1">
        <v>-204</v>
      </c>
      <c r="GW1">
        <v>-205</v>
      </c>
      <c r="GX1">
        <v>-206</v>
      </c>
      <c r="GY1">
        <v>-207</v>
      </c>
      <c r="GZ1">
        <v>-208</v>
      </c>
      <c r="HA1">
        <v>-209</v>
      </c>
      <c r="HB1">
        <v>-210</v>
      </c>
      <c r="HC1">
        <v>-211</v>
      </c>
      <c r="HD1">
        <v>-212</v>
      </c>
      <c r="HE1">
        <v>-213</v>
      </c>
      <c r="HF1">
        <v>-214</v>
      </c>
      <c r="HG1">
        <v>-215</v>
      </c>
      <c r="HH1">
        <v>-216</v>
      </c>
      <c r="HI1">
        <v>-217</v>
      </c>
      <c r="HJ1">
        <v>-218</v>
      </c>
      <c r="HK1">
        <v>-219</v>
      </c>
      <c r="HL1">
        <v>-220</v>
      </c>
      <c r="HM1">
        <v>-221</v>
      </c>
      <c r="HN1">
        <v>-222</v>
      </c>
      <c r="HO1">
        <v>-223</v>
      </c>
      <c r="HP1">
        <v>-224</v>
      </c>
      <c r="HQ1">
        <v>-225</v>
      </c>
      <c r="HR1">
        <v>-226</v>
      </c>
      <c r="HS1">
        <v>-227</v>
      </c>
      <c r="HT1">
        <v>-228</v>
      </c>
      <c r="HU1">
        <v>-229</v>
      </c>
      <c r="HV1">
        <v>-230</v>
      </c>
      <c r="HW1">
        <v>-231</v>
      </c>
      <c r="HX1">
        <v>-232</v>
      </c>
      <c r="HY1">
        <v>-233</v>
      </c>
      <c r="HZ1">
        <v>-234</v>
      </c>
      <c r="IA1">
        <v>-235</v>
      </c>
      <c r="IB1">
        <v>-236</v>
      </c>
      <c r="IC1">
        <v>-237</v>
      </c>
      <c r="ID1">
        <v>-238</v>
      </c>
      <c r="IE1">
        <v>-239</v>
      </c>
      <c r="IF1">
        <v>-240</v>
      </c>
      <c r="IG1">
        <v>-241</v>
      </c>
      <c r="IH1">
        <v>-242</v>
      </c>
      <c r="II1">
        <v>-243</v>
      </c>
      <c r="IJ1">
        <v>-244</v>
      </c>
      <c r="IK1">
        <v>-245</v>
      </c>
      <c r="IL1">
        <v>-246</v>
      </c>
      <c r="IM1">
        <v>-247</v>
      </c>
      <c r="IN1">
        <v>-248</v>
      </c>
      <c r="IO1">
        <v>-249</v>
      </c>
      <c r="IP1">
        <v>-250</v>
      </c>
      <c r="IQ1">
        <v>-251</v>
      </c>
      <c r="IR1">
        <v>-252</v>
      </c>
      <c r="IS1">
        <v>-253</v>
      </c>
      <c r="IT1">
        <v>-254</v>
      </c>
      <c r="IU1">
        <v>-255</v>
      </c>
      <c r="IV1">
        <v>-256</v>
      </c>
      <c r="IW1">
        <v>-257</v>
      </c>
      <c r="IX1">
        <v>-258</v>
      </c>
      <c r="IY1">
        <v>-259</v>
      </c>
      <c r="IZ1">
        <v>-260</v>
      </c>
      <c r="JA1">
        <v>-261</v>
      </c>
      <c r="JB1">
        <v>-262</v>
      </c>
      <c r="JC1">
        <v>-263</v>
      </c>
      <c r="JD1">
        <v>-264</v>
      </c>
      <c r="JE1">
        <v>-265</v>
      </c>
      <c r="JF1">
        <v>-266</v>
      </c>
      <c r="JG1">
        <v>-267</v>
      </c>
      <c r="JH1">
        <v>-268</v>
      </c>
      <c r="JI1">
        <v>-269</v>
      </c>
      <c r="JJ1">
        <v>-270</v>
      </c>
      <c r="JK1">
        <v>-271</v>
      </c>
      <c r="JL1">
        <v>-272</v>
      </c>
      <c r="JM1">
        <v>-273</v>
      </c>
      <c r="JN1">
        <v>-274</v>
      </c>
      <c r="JO1">
        <v>-275</v>
      </c>
      <c r="JP1">
        <v>-276</v>
      </c>
      <c r="JQ1">
        <v>-277</v>
      </c>
      <c r="JR1">
        <v>-278</v>
      </c>
      <c r="JS1">
        <v>-279</v>
      </c>
      <c r="JT1">
        <v>-280</v>
      </c>
      <c r="JU1">
        <v>-281</v>
      </c>
      <c r="JV1">
        <v>-282</v>
      </c>
      <c r="JW1">
        <v>-283</v>
      </c>
      <c r="JX1">
        <v>-284</v>
      </c>
      <c r="JY1">
        <v>-285</v>
      </c>
      <c r="JZ1">
        <v>-286</v>
      </c>
      <c r="KA1">
        <v>-287</v>
      </c>
      <c r="KB1">
        <v>-288</v>
      </c>
      <c r="KC1">
        <v>-289</v>
      </c>
      <c r="KD1">
        <v>-290</v>
      </c>
      <c r="KE1">
        <v>-291</v>
      </c>
      <c r="KF1">
        <v>-292</v>
      </c>
      <c r="KG1">
        <v>-293</v>
      </c>
      <c r="KH1">
        <v>-294</v>
      </c>
      <c r="KI1">
        <v>-295</v>
      </c>
      <c r="KJ1">
        <v>-296</v>
      </c>
      <c r="KK1">
        <v>-297</v>
      </c>
      <c r="KL1">
        <v>-298</v>
      </c>
      <c r="KM1">
        <v>-299</v>
      </c>
      <c r="KN1">
        <v>-300</v>
      </c>
      <c r="KO1">
        <v>-301</v>
      </c>
      <c r="KP1">
        <v>-302</v>
      </c>
      <c r="KQ1">
        <v>-303</v>
      </c>
      <c r="KR1">
        <v>-304</v>
      </c>
      <c r="KS1">
        <v>-305</v>
      </c>
      <c r="KT1">
        <v>-306</v>
      </c>
      <c r="KU1">
        <v>-307</v>
      </c>
      <c r="KV1">
        <v>-308</v>
      </c>
      <c r="KW1">
        <v>-309</v>
      </c>
      <c r="KX1">
        <v>-310</v>
      </c>
      <c r="KY1">
        <v>-311</v>
      </c>
      <c r="KZ1">
        <v>-312</v>
      </c>
      <c r="LA1">
        <v>-313</v>
      </c>
      <c r="LB1">
        <v>-314</v>
      </c>
      <c r="LC1">
        <v>-315</v>
      </c>
      <c r="LD1">
        <v>-316</v>
      </c>
      <c r="LE1">
        <v>-317</v>
      </c>
      <c r="LF1">
        <v>-318</v>
      </c>
      <c r="LG1">
        <v>-319</v>
      </c>
      <c r="LH1">
        <v>-320</v>
      </c>
      <c r="LI1">
        <v>-321</v>
      </c>
      <c r="LJ1">
        <v>-322</v>
      </c>
      <c r="LK1">
        <v>-323</v>
      </c>
      <c r="LL1">
        <v>-324</v>
      </c>
      <c r="LM1">
        <v>-325</v>
      </c>
      <c r="LN1">
        <v>-326</v>
      </c>
      <c r="LO1">
        <v>-327</v>
      </c>
      <c r="LP1">
        <v>-328</v>
      </c>
      <c r="LQ1">
        <v>-329</v>
      </c>
      <c r="LR1">
        <v>-330</v>
      </c>
      <c r="LS1">
        <v>-331</v>
      </c>
      <c r="LT1">
        <v>-332</v>
      </c>
      <c r="LU1">
        <v>-333</v>
      </c>
      <c r="LV1">
        <v>-334</v>
      </c>
      <c r="LW1">
        <v>-335</v>
      </c>
      <c r="LX1">
        <v>-336</v>
      </c>
      <c r="LY1">
        <v>-337</v>
      </c>
      <c r="LZ1">
        <v>-338</v>
      </c>
      <c r="MA1">
        <v>-339</v>
      </c>
      <c r="MB1">
        <v>-340</v>
      </c>
      <c r="MC1">
        <v>-341</v>
      </c>
      <c r="MD1">
        <v>-342</v>
      </c>
      <c r="ME1">
        <v>-343</v>
      </c>
      <c r="MF1">
        <v>-344</v>
      </c>
      <c r="MG1">
        <v>-345</v>
      </c>
      <c r="MH1">
        <v>-346</v>
      </c>
      <c r="MI1">
        <v>-347</v>
      </c>
      <c r="MJ1">
        <v>-348</v>
      </c>
      <c r="MK1">
        <v>-349</v>
      </c>
      <c r="ML1">
        <v>-350</v>
      </c>
      <c r="MM1">
        <v>-351</v>
      </c>
      <c r="MN1">
        <v>-352</v>
      </c>
      <c r="MO1">
        <v>-353</v>
      </c>
      <c r="MP1">
        <v>-354</v>
      </c>
      <c r="MQ1">
        <v>-355</v>
      </c>
      <c r="MR1">
        <v>-356</v>
      </c>
      <c r="MS1">
        <v>-357</v>
      </c>
      <c r="MT1">
        <v>-358</v>
      </c>
      <c r="MU1">
        <v>-359</v>
      </c>
      <c r="MV1">
        <v>-360</v>
      </c>
      <c r="MW1">
        <v>-361</v>
      </c>
      <c r="MX1">
        <v>-362</v>
      </c>
      <c r="MY1">
        <v>-363</v>
      </c>
      <c r="MZ1">
        <v>-364</v>
      </c>
      <c r="NA1">
        <v>-365</v>
      </c>
      <c r="NB1">
        <v>-366</v>
      </c>
      <c r="NC1">
        <v>-367</v>
      </c>
      <c r="ND1">
        <v>-368</v>
      </c>
      <c r="NE1">
        <v>-369</v>
      </c>
      <c r="NF1">
        <v>-370</v>
      </c>
      <c r="NG1">
        <v>-371</v>
      </c>
      <c r="NH1">
        <v>-372</v>
      </c>
      <c r="NI1">
        <v>-373</v>
      </c>
      <c r="NJ1">
        <v>-374</v>
      </c>
      <c r="NK1">
        <v>-375</v>
      </c>
      <c r="NL1">
        <v>-376</v>
      </c>
      <c r="NM1">
        <v>-377</v>
      </c>
      <c r="NN1">
        <v>-378</v>
      </c>
      <c r="NO1">
        <v>-379</v>
      </c>
      <c r="NP1">
        <v>-380</v>
      </c>
      <c r="NQ1">
        <v>-381</v>
      </c>
      <c r="NR1">
        <v>-382</v>
      </c>
      <c r="NS1">
        <v>-383</v>
      </c>
      <c r="NT1">
        <v>-384</v>
      </c>
      <c r="NU1">
        <v>-385</v>
      </c>
      <c r="NV1">
        <v>-386</v>
      </c>
      <c r="NW1">
        <v>-387</v>
      </c>
      <c r="NX1">
        <v>-388</v>
      </c>
      <c r="NY1">
        <v>-389</v>
      </c>
      <c r="NZ1">
        <v>-390</v>
      </c>
      <c r="OA1">
        <v>-391</v>
      </c>
      <c r="OB1">
        <v>-392</v>
      </c>
      <c r="OC1">
        <v>-393</v>
      </c>
      <c r="OD1">
        <v>-394</v>
      </c>
      <c r="OE1">
        <v>-395</v>
      </c>
      <c r="OF1">
        <v>-396</v>
      </c>
      <c r="OG1">
        <v>-397</v>
      </c>
      <c r="OH1">
        <v>-398</v>
      </c>
      <c r="OI1">
        <v>-399</v>
      </c>
      <c r="OJ1">
        <v>-400</v>
      </c>
      <c r="OK1">
        <v>-401</v>
      </c>
      <c r="OL1">
        <v>-402</v>
      </c>
      <c r="OM1">
        <v>-403</v>
      </c>
      <c r="ON1">
        <v>-404</v>
      </c>
      <c r="OO1">
        <v>-405</v>
      </c>
      <c r="OP1">
        <v>-406</v>
      </c>
      <c r="OQ1">
        <v>-407</v>
      </c>
      <c r="OR1">
        <v>-408</v>
      </c>
      <c r="OS1">
        <v>-409</v>
      </c>
      <c r="OT1">
        <v>-410</v>
      </c>
      <c r="OU1">
        <v>-411</v>
      </c>
      <c r="OV1">
        <v>-412</v>
      </c>
      <c r="OW1">
        <v>-413</v>
      </c>
      <c r="OX1">
        <v>-414</v>
      </c>
      <c r="OY1">
        <v>-415</v>
      </c>
      <c r="OZ1">
        <v>-416</v>
      </c>
      <c r="PA1">
        <v>-417</v>
      </c>
      <c r="PB1">
        <v>-418</v>
      </c>
      <c r="PC1">
        <v>-419</v>
      </c>
      <c r="PD1">
        <v>-420</v>
      </c>
      <c r="PE1">
        <v>-421</v>
      </c>
      <c r="PF1">
        <v>-422</v>
      </c>
      <c r="PG1">
        <v>-423</v>
      </c>
      <c r="PH1">
        <v>-424</v>
      </c>
      <c r="PI1">
        <v>-425</v>
      </c>
      <c r="PJ1">
        <v>-426</v>
      </c>
      <c r="PK1">
        <v>-427</v>
      </c>
      <c r="PL1">
        <v>-428</v>
      </c>
      <c r="PM1">
        <v>-429</v>
      </c>
      <c r="PN1">
        <v>-430</v>
      </c>
      <c r="PO1">
        <v>-431</v>
      </c>
      <c r="PP1">
        <v>-432</v>
      </c>
      <c r="PQ1">
        <v>-433</v>
      </c>
      <c r="PR1">
        <v>-434</v>
      </c>
      <c r="PS1">
        <v>-435</v>
      </c>
      <c r="PT1">
        <v>-436</v>
      </c>
      <c r="PU1">
        <v>-437</v>
      </c>
      <c r="PV1">
        <v>-438</v>
      </c>
      <c r="PW1">
        <v>-439</v>
      </c>
      <c r="PX1">
        <v>-440</v>
      </c>
      <c r="PY1">
        <v>-441</v>
      </c>
      <c r="PZ1">
        <v>-442</v>
      </c>
      <c r="QA1">
        <v>-443</v>
      </c>
      <c r="QB1">
        <v>-444</v>
      </c>
      <c r="QC1">
        <v>-445</v>
      </c>
      <c r="QD1">
        <v>-446</v>
      </c>
      <c r="QE1">
        <v>-447</v>
      </c>
      <c r="QF1">
        <v>-448</v>
      </c>
      <c r="QG1">
        <v>-449</v>
      </c>
      <c r="QH1">
        <v>-450</v>
      </c>
      <c r="QI1">
        <v>-451</v>
      </c>
      <c r="QJ1">
        <v>-452</v>
      </c>
      <c r="QK1">
        <v>-453</v>
      </c>
      <c r="QL1">
        <v>-454</v>
      </c>
      <c r="QM1">
        <v>-455</v>
      </c>
      <c r="QN1">
        <v>-456</v>
      </c>
      <c r="QO1">
        <v>-457</v>
      </c>
      <c r="QP1">
        <v>-458</v>
      </c>
      <c r="QQ1">
        <v>-459</v>
      </c>
      <c r="QR1">
        <v>-460</v>
      </c>
      <c r="QS1">
        <v>-461</v>
      </c>
      <c r="QT1">
        <v>-462</v>
      </c>
      <c r="QU1">
        <v>-463</v>
      </c>
      <c r="QV1">
        <v>-464</v>
      </c>
      <c r="QW1">
        <v>-465</v>
      </c>
      <c r="QX1">
        <v>-466</v>
      </c>
      <c r="QY1">
        <v>-467</v>
      </c>
      <c r="QZ1">
        <v>-468</v>
      </c>
      <c r="RA1">
        <v>-469</v>
      </c>
      <c r="RB1">
        <v>-470</v>
      </c>
      <c r="RC1">
        <v>-471</v>
      </c>
      <c r="RD1">
        <v>-472</v>
      </c>
      <c r="RE1">
        <v>-473</v>
      </c>
      <c r="RF1">
        <v>-474</v>
      </c>
      <c r="RG1">
        <v>-475</v>
      </c>
      <c r="RH1">
        <v>-476</v>
      </c>
      <c r="RI1">
        <v>-477</v>
      </c>
      <c r="RJ1">
        <v>-478</v>
      </c>
      <c r="RK1">
        <v>-479</v>
      </c>
      <c r="RL1">
        <v>-480</v>
      </c>
      <c r="RM1">
        <v>-481</v>
      </c>
      <c r="RN1">
        <v>-482</v>
      </c>
      <c r="RO1">
        <v>-483</v>
      </c>
      <c r="RP1">
        <v>-484</v>
      </c>
      <c r="RQ1">
        <v>-485</v>
      </c>
      <c r="RR1">
        <v>-486</v>
      </c>
      <c r="RS1">
        <v>-487</v>
      </c>
      <c r="RT1">
        <v>-488</v>
      </c>
      <c r="RU1">
        <v>-489</v>
      </c>
      <c r="RV1">
        <v>-490</v>
      </c>
      <c r="RW1">
        <v>-491</v>
      </c>
      <c r="RX1">
        <v>-492</v>
      </c>
      <c r="RY1">
        <v>-493</v>
      </c>
      <c r="RZ1">
        <v>-494</v>
      </c>
      <c r="SA1">
        <v>-495</v>
      </c>
      <c r="SB1">
        <v>-496</v>
      </c>
      <c r="SC1">
        <v>-497</v>
      </c>
      <c r="SD1">
        <v>-498</v>
      </c>
      <c r="SE1">
        <v>-499</v>
      </c>
      <c r="SF1">
        <v>-500</v>
      </c>
      <c r="SG1">
        <v>-501</v>
      </c>
      <c r="SH1">
        <v>-502</v>
      </c>
      <c r="SI1">
        <v>-503</v>
      </c>
      <c r="SJ1">
        <v>-504</v>
      </c>
      <c r="SK1">
        <v>-505</v>
      </c>
      <c r="SL1">
        <v>-506</v>
      </c>
      <c r="SM1">
        <v>-507</v>
      </c>
      <c r="SN1">
        <v>-508</v>
      </c>
      <c r="SO1">
        <v>-509</v>
      </c>
      <c r="SP1">
        <v>-510</v>
      </c>
      <c r="SQ1">
        <v>-511</v>
      </c>
      <c r="SR1">
        <v>-512</v>
      </c>
      <c r="SS1">
        <v>-513</v>
      </c>
      <c r="ST1">
        <v>-514</v>
      </c>
      <c r="SU1">
        <v>-515</v>
      </c>
      <c r="SV1">
        <v>-516</v>
      </c>
      <c r="SW1">
        <v>-517</v>
      </c>
      <c r="SX1">
        <v>-518</v>
      </c>
      <c r="SY1">
        <v>-519</v>
      </c>
      <c r="SZ1">
        <v>-520</v>
      </c>
      <c r="TA1">
        <v>-521</v>
      </c>
      <c r="TB1">
        <v>-522</v>
      </c>
      <c r="TC1">
        <v>-523</v>
      </c>
      <c r="TD1">
        <v>-524</v>
      </c>
      <c r="TE1">
        <v>-525</v>
      </c>
      <c r="TF1">
        <v>-526</v>
      </c>
      <c r="TG1">
        <v>-527</v>
      </c>
      <c r="TH1">
        <v>-528</v>
      </c>
      <c r="TI1">
        <v>-529</v>
      </c>
      <c r="TJ1">
        <v>-530</v>
      </c>
      <c r="TK1">
        <v>-531</v>
      </c>
      <c r="TL1">
        <v>-532</v>
      </c>
      <c r="TM1">
        <v>-533</v>
      </c>
      <c r="TN1">
        <v>-534</v>
      </c>
      <c r="TO1">
        <v>-535</v>
      </c>
      <c r="TP1">
        <v>-536</v>
      </c>
      <c r="TQ1">
        <v>-537</v>
      </c>
      <c r="TR1">
        <v>-538</v>
      </c>
      <c r="TS1">
        <v>-539</v>
      </c>
      <c r="TT1">
        <v>-540</v>
      </c>
      <c r="TU1">
        <v>-541</v>
      </c>
      <c r="TV1">
        <v>-542</v>
      </c>
      <c r="TW1">
        <v>-543</v>
      </c>
      <c r="TX1">
        <v>-544</v>
      </c>
      <c r="TY1">
        <v>-545</v>
      </c>
      <c r="TZ1">
        <v>-546</v>
      </c>
      <c r="UA1">
        <v>-547</v>
      </c>
      <c r="UB1">
        <v>-548</v>
      </c>
      <c r="UC1">
        <v>-549</v>
      </c>
      <c r="UD1">
        <v>-550</v>
      </c>
      <c r="UE1">
        <v>-551</v>
      </c>
      <c r="UF1">
        <v>-552</v>
      </c>
      <c r="UG1">
        <v>-553</v>
      </c>
      <c r="UH1">
        <v>-554</v>
      </c>
      <c r="UI1">
        <v>-555</v>
      </c>
      <c r="UJ1">
        <v>-556</v>
      </c>
      <c r="UK1">
        <v>-557</v>
      </c>
      <c r="UL1">
        <v>-558</v>
      </c>
      <c r="UM1">
        <v>-559</v>
      </c>
      <c r="UN1">
        <v>-560</v>
      </c>
      <c r="UO1">
        <v>-561</v>
      </c>
      <c r="UP1">
        <v>-562</v>
      </c>
      <c r="UQ1">
        <v>-563</v>
      </c>
      <c r="UR1">
        <v>-564</v>
      </c>
      <c r="US1">
        <v>-565</v>
      </c>
      <c r="UT1">
        <v>-566</v>
      </c>
      <c r="UU1">
        <v>-567</v>
      </c>
      <c r="UV1">
        <v>-568</v>
      </c>
      <c r="UW1">
        <v>-569</v>
      </c>
      <c r="UX1">
        <v>-570</v>
      </c>
      <c r="UY1">
        <v>-571</v>
      </c>
      <c r="UZ1">
        <v>-572</v>
      </c>
      <c r="VA1">
        <v>-573</v>
      </c>
      <c r="VB1">
        <v>-574</v>
      </c>
      <c r="VC1">
        <v>-575</v>
      </c>
      <c r="VD1">
        <v>-576</v>
      </c>
      <c r="VE1">
        <v>-577</v>
      </c>
      <c r="VF1">
        <v>-578</v>
      </c>
      <c r="VG1">
        <v>-579</v>
      </c>
      <c r="VH1">
        <v>-580</v>
      </c>
      <c r="VI1">
        <v>-581</v>
      </c>
      <c r="VJ1">
        <v>-582</v>
      </c>
      <c r="VK1">
        <v>-583</v>
      </c>
      <c r="VL1">
        <v>-584</v>
      </c>
      <c r="VM1">
        <v>-585</v>
      </c>
      <c r="VN1">
        <v>-586</v>
      </c>
      <c r="VO1">
        <v>-587</v>
      </c>
      <c r="VP1">
        <v>-588</v>
      </c>
      <c r="VQ1">
        <v>-589</v>
      </c>
      <c r="VR1">
        <v>-590</v>
      </c>
      <c r="VS1">
        <v>-591</v>
      </c>
      <c r="VT1">
        <v>-592</v>
      </c>
      <c r="VU1">
        <v>-593</v>
      </c>
      <c r="VV1">
        <v>-594</v>
      </c>
      <c r="VW1">
        <v>-595</v>
      </c>
      <c r="VX1">
        <v>-596</v>
      </c>
      <c r="VY1">
        <v>-597</v>
      </c>
      <c r="VZ1">
        <v>-598</v>
      </c>
      <c r="WA1">
        <v>-599</v>
      </c>
      <c r="WB1">
        <v>-600</v>
      </c>
      <c r="WC1">
        <v>-601</v>
      </c>
      <c r="WD1">
        <v>-602</v>
      </c>
      <c r="WE1">
        <v>-603</v>
      </c>
      <c r="WF1">
        <v>-604</v>
      </c>
      <c r="WG1">
        <v>-605</v>
      </c>
      <c r="WH1">
        <v>-606</v>
      </c>
      <c r="WI1">
        <v>-607</v>
      </c>
      <c r="WJ1">
        <v>-608</v>
      </c>
      <c r="WK1">
        <v>-609</v>
      </c>
      <c r="WL1">
        <v>-610</v>
      </c>
      <c r="WM1">
        <v>-611</v>
      </c>
      <c r="WN1">
        <v>-612</v>
      </c>
      <c r="WO1">
        <v>-613</v>
      </c>
      <c r="WP1">
        <v>-614</v>
      </c>
      <c r="WQ1">
        <v>-615</v>
      </c>
      <c r="WR1">
        <v>-616</v>
      </c>
      <c r="WS1">
        <v>-617</v>
      </c>
      <c r="WT1">
        <v>-618</v>
      </c>
      <c r="WU1">
        <v>-619</v>
      </c>
      <c r="WV1">
        <v>-620</v>
      </c>
      <c r="WW1">
        <v>-621</v>
      </c>
      <c r="WX1">
        <v>-622</v>
      </c>
      <c r="WY1">
        <v>-623</v>
      </c>
      <c r="WZ1">
        <v>-624</v>
      </c>
      <c r="XA1">
        <v>-625</v>
      </c>
      <c r="XB1">
        <v>-626</v>
      </c>
      <c r="XC1">
        <v>-627</v>
      </c>
      <c r="XD1">
        <v>-628</v>
      </c>
      <c r="XE1">
        <v>-629</v>
      </c>
      <c r="XF1">
        <v>-630</v>
      </c>
      <c r="XG1">
        <v>-631</v>
      </c>
      <c r="XH1">
        <v>-632</v>
      </c>
      <c r="XI1">
        <v>-633</v>
      </c>
      <c r="XJ1">
        <v>-634</v>
      </c>
      <c r="XK1">
        <v>-635</v>
      </c>
      <c r="XL1">
        <v>-636</v>
      </c>
      <c r="XM1">
        <v>-637</v>
      </c>
      <c r="XN1">
        <v>-638</v>
      </c>
      <c r="XO1">
        <v>-639</v>
      </c>
      <c r="XP1">
        <v>-640</v>
      </c>
      <c r="XQ1">
        <v>-641</v>
      </c>
      <c r="XR1">
        <v>-642</v>
      </c>
      <c r="XS1">
        <v>-643</v>
      </c>
      <c r="XT1">
        <v>-644</v>
      </c>
      <c r="XU1">
        <v>-645</v>
      </c>
      <c r="XV1">
        <v>-646</v>
      </c>
      <c r="XW1">
        <v>-647</v>
      </c>
      <c r="XX1">
        <v>-648</v>
      </c>
      <c r="XY1">
        <v>-649</v>
      </c>
      <c r="XZ1">
        <v>-650</v>
      </c>
      <c r="YA1">
        <v>-651</v>
      </c>
      <c r="YB1">
        <v>-652</v>
      </c>
      <c r="YC1">
        <v>-653</v>
      </c>
      <c r="YD1">
        <v>-654</v>
      </c>
      <c r="YE1">
        <v>-655</v>
      </c>
      <c r="YF1">
        <v>-656</v>
      </c>
      <c r="YG1">
        <v>-657</v>
      </c>
      <c r="YH1">
        <v>-658</v>
      </c>
      <c r="YI1">
        <v>-659</v>
      </c>
      <c r="YJ1">
        <v>-660</v>
      </c>
      <c r="YK1">
        <v>-661</v>
      </c>
      <c r="YL1">
        <v>-662</v>
      </c>
      <c r="YM1">
        <v>-663</v>
      </c>
      <c r="YN1">
        <v>-664</v>
      </c>
      <c r="YO1">
        <v>-665</v>
      </c>
      <c r="YP1">
        <v>-666</v>
      </c>
      <c r="YQ1">
        <v>-667</v>
      </c>
      <c r="YR1">
        <v>-668</v>
      </c>
      <c r="YS1">
        <v>-669</v>
      </c>
      <c r="YT1">
        <v>-670</v>
      </c>
      <c r="YU1">
        <v>-671</v>
      </c>
      <c r="YV1">
        <v>-672</v>
      </c>
      <c r="YW1">
        <v>-673</v>
      </c>
      <c r="YX1">
        <v>-674</v>
      </c>
      <c r="YY1">
        <v>-675</v>
      </c>
      <c r="YZ1">
        <v>-676</v>
      </c>
      <c r="ZA1">
        <v>-677</v>
      </c>
      <c r="ZB1">
        <v>-678</v>
      </c>
      <c r="ZC1">
        <v>-679</v>
      </c>
      <c r="ZD1">
        <v>-680</v>
      </c>
      <c r="ZE1">
        <v>-681</v>
      </c>
      <c r="ZF1">
        <v>-682</v>
      </c>
      <c r="ZG1">
        <v>-683</v>
      </c>
      <c r="ZH1">
        <v>-684</v>
      </c>
      <c r="ZI1">
        <v>-685</v>
      </c>
      <c r="ZJ1">
        <v>-686</v>
      </c>
      <c r="ZK1">
        <v>-687</v>
      </c>
      <c r="ZL1">
        <v>-688</v>
      </c>
      <c r="ZM1">
        <v>-689</v>
      </c>
      <c r="ZN1">
        <v>-690</v>
      </c>
      <c r="ZO1">
        <v>-691</v>
      </c>
      <c r="ZP1">
        <v>-692</v>
      </c>
      <c r="ZQ1">
        <v>-693</v>
      </c>
      <c r="ZR1">
        <v>-694</v>
      </c>
      <c r="ZS1">
        <v>-695</v>
      </c>
      <c r="ZT1">
        <v>-696</v>
      </c>
      <c r="ZU1">
        <v>-697</v>
      </c>
      <c r="ZV1">
        <v>-698</v>
      </c>
      <c r="ZW1">
        <v>-699</v>
      </c>
      <c r="ZX1">
        <v>-700</v>
      </c>
      <c r="ZY1">
        <v>-701</v>
      </c>
      <c r="ZZ1">
        <v>-702</v>
      </c>
      <c r="AAA1">
        <v>-703</v>
      </c>
      <c r="AAB1">
        <v>-704</v>
      </c>
      <c r="AAC1">
        <v>-705</v>
      </c>
      <c r="AAD1">
        <v>-706</v>
      </c>
      <c r="AAE1">
        <v>-707</v>
      </c>
      <c r="AAF1">
        <v>-708</v>
      </c>
      <c r="AAG1">
        <v>-709</v>
      </c>
      <c r="AAH1">
        <v>-710</v>
      </c>
      <c r="AAI1">
        <v>-711</v>
      </c>
      <c r="AAJ1">
        <v>-712</v>
      </c>
      <c r="AAK1">
        <v>-713</v>
      </c>
      <c r="AAL1">
        <v>-714</v>
      </c>
      <c r="AAM1">
        <v>-715</v>
      </c>
      <c r="AAN1">
        <v>-716</v>
      </c>
      <c r="AAO1">
        <v>-717</v>
      </c>
      <c r="AAP1">
        <v>-718</v>
      </c>
      <c r="AAQ1">
        <v>-719</v>
      </c>
      <c r="AAR1">
        <v>-720</v>
      </c>
      <c r="AAS1">
        <v>-721</v>
      </c>
    </row>
    <row r="2" spans="1:721" x14ac:dyDescent="0.25">
      <c r="A2" t="s">
        <v>1346</v>
      </c>
      <c r="B2" t="s">
        <v>1347</v>
      </c>
      <c r="C2" t="s">
        <v>1348</v>
      </c>
      <c r="D2" t="s">
        <v>1349</v>
      </c>
      <c r="E2" t="s">
        <v>1350</v>
      </c>
      <c r="F2" t="s">
        <v>1351</v>
      </c>
      <c r="G2" t="s">
        <v>1352</v>
      </c>
      <c r="H2" t="s">
        <v>1353</v>
      </c>
      <c r="I2" t="s">
        <v>1354</v>
      </c>
      <c r="J2" t="s">
        <v>1355</v>
      </c>
      <c r="K2" t="s">
        <v>1356</v>
      </c>
      <c r="L2" t="s">
        <v>1357</v>
      </c>
      <c r="M2" t="s">
        <v>1358</v>
      </c>
      <c r="N2" t="s">
        <v>1359</v>
      </c>
      <c r="O2" t="s">
        <v>1360</v>
      </c>
      <c r="P2" t="s">
        <v>1361</v>
      </c>
      <c r="Q2" t="s">
        <v>1362</v>
      </c>
      <c r="R2" t="s">
        <v>1363</v>
      </c>
      <c r="S2" t="s">
        <v>1364</v>
      </c>
      <c r="T2" t="s">
        <v>1365</v>
      </c>
      <c r="U2" t="s">
        <v>1366</v>
      </c>
      <c r="V2" t="s">
        <v>1367</v>
      </c>
      <c r="W2" t="s">
        <v>1368</v>
      </c>
      <c r="X2" t="s">
        <v>1369</v>
      </c>
      <c r="Y2" t="s">
        <v>1370</v>
      </c>
      <c r="Z2" t="s">
        <v>1371</v>
      </c>
      <c r="AA2" t="s">
        <v>1372</v>
      </c>
      <c r="AB2" t="s">
        <v>1373</v>
      </c>
      <c r="AC2" t="s">
        <v>1374</v>
      </c>
      <c r="AD2" t="s">
        <v>1375</v>
      </c>
      <c r="AE2" t="s">
        <v>1376</v>
      </c>
      <c r="AF2" t="s">
        <v>1377</v>
      </c>
      <c r="AG2" t="s">
        <v>1378</v>
      </c>
      <c r="AH2" t="s">
        <v>1379</v>
      </c>
      <c r="AI2" t="s">
        <v>1380</v>
      </c>
      <c r="AJ2" t="s">
        <v>1381</v>
      </c>
      <c r="AK2" t="s">
        <v>1382</v>
      </c>
      <c r="AL2" t="s">
        <v>1383</v>
      </c>
      <c r="AM2" t="s">
        <v>1384</v>
      </c>
      <c r="AN2" t="s">
        <v>1385</v>
      </c>
      <c r="AO2" t="s">
        <v>1386</v>
      </c>
      <c r="AP2" t="s">
        <v>1387</v>
      </c>
      <c r="AQ2" t="s">
        <v>1388</v>
      </c>
      <c r="AR2" t="s">
        <v>1389</v>
      </c>
      <c r="AS2" t="s">
        <v>1390</v>
      </c>
      <c r="AT2" t="s">
        <v>1391</v>
      </c>
      <c r="AU2" t="s">
        <v>1392</v>
      </c>
      <c r="AV2" t="s">
        <v>1393</v>
      </c>
      <c r="AW2" t="s">
        <v>1394</v>
      </c>
      <c r="AX2" t="s">
        <v>1395</v>
      </c>
      <c r="AY2" t="s">
        <v>1396</v>
      </c>
      <c r="AZ2" t="s">
        <v>1397</v>
      </c>
      <c r="BA2" t="s">
        <v>1398</v>
      </c>
      <c r="BB2" t="s">
        <v>1399</v>
      </c>
      <c r="BC2" t="s">
        <v>1400</v>
      </c>
      <c r="BD2" t="s">
        <v>1401</v>
      </c>
      <c r="BE2" t="s">
        <v>1402</v>
      </c>
      <c r="BF2" t="s">
        <v>1403</v>
      </c>
      <c r="BG2" t="s">
        <v>1404</v>
      </c>
      <c r="BH2" t="s">
        <v>1405</v>
      </c>
      <c r="BI2" t="s">
        <v>1406</v>
      </c>
      <c r="BJ2" t="s">
        <v>1407</v>
      </c>
      <c r="BK2" t="s">
        <v>1408</v>
      </c>
      <c r="BL2" t="s">
        <v>1409</v>
      </c>
      <c r="BM2" t="s">
        <v>1410</v>
      </c>
      <c r="BN2" t="s">
        <v>1411</v>
      </c>
      <c r="BO2" t="s">
        <v>1412</v>
      </c>
      <c r="BP2" t="s">
        <v>1413</v>
      </c>
      <c r="BQ2" t="s">
        <v>1414</v>
      </c>
      <c r="BR2" t="s">
        <v>1415</v>
      </c>
      <c r="BS2" t="s">
        <v>1416</v>
      </c>
      <c r="BT2" t="s">
        <v>1417</v>
      </c>
      <c r="BU2" t="s">
        <v>1418</v>
      </c>
      <c r="BV2" t="s">
        <v>1419</v>
      </c>
      <c r="BW2" t="s">
        <v>1420</v>
      </c>
      <c r="BX2" t="s">
        <v>1421</v>
      </c>
      <c r="BY2" t="s">
        <v>1422</v>
      </c>
      <c r="BZ2" t="s">
        <v>1423</v>
      </c>
      <c r="CA2" t="s">
        <v>1424</v>
      </c>
      <c r="CB2" t="s">
        <v>1425</v>
      </c>
      <c r="CC2" t="s">
        <v>1426</v>
      </c>
      <c r="CD2" t="s">
        <v>1427</v>
      </c>
      <c r="CE2" t="s">
        <v>1428</v>
      </c>
      <c r="CF2" t="s">
        <v>1429</v>
      </c>
      <c r="CG2" t="s">
        <v>1430</v>
      </c>
      <c r="CH2" t="s">
        <v>1431</v>
      </c>
      <c r="CI2" t="s">
        <v>1432</v>
      </c>
      <c r="CJ2" t="s">
        <v>1433</v>
      </c>
      <c r="CK2" t="s">
        <v>1434</v>
      </c>
      <c r="CL2" t="s">
        <v>1435</v>
      </c>
      <c r="CM2" t="s">
        <v>1436</v>
      </c>
      <c r="CN2" t="s">
        <v>1437</v>
      </c>
      <c r="CO2" t="s">
        <v>1438</v>
      </c>
      <c r="CP2" t="s">
        <v>1439</v>
      </c>
      <c r="CQ2" t="s">
        <v>1440</v>
      </c>
      <c r="CR2" t="s">
        <v>1441</v>
      </c>
      <c r="CS2" t="s">
        <v>1442</v>
      </c>
      <c r="CT2" t="s">
        <v>1443</v>
      </c>
      <c r="CU2" t="s">
        <v>1444</v>
      </c>
      <c r="CV2" t="s">
        <v>1445</v>
      </c>
      <c r="CW2" t="s">
        <v>1446</v>
      </c>
      <c r="CX2" t="s">
        <v>1447</v>
      </c>
      <c r="CY2" t="s">
        <v>1448</v>
      </c>
      <c r="CZ2" t="s">
        <v>1449</v>
      </c>
      <c r="DA2" t="s">
        <v>1450</v>
      </c>
      <c r="DB2" t="s">
        <v>1451</v>
      </c>
      <c r="DC2" t="s">
        <v>1452</v>
      </c>
      <c r="DD2" t="s">
        <v>1453</v>
      </c>
      <c r="DE2" t="s">
        <v>1454</v>
      </c>
      <c r="DF2" t="s">
        <v>1455</v>
      </c>
      <c r="DG2" t="s">
        <v>1456</v>
      </c>
      <c r="DH2" t="s">
        <v>1457</v>
      </c>
      <c r="DI2" t="s">
        <v>1458</v>
      </c>
      <c r="DJ2" t="s">
        <v>1459</v>
      </c>
      <c r="DK2" t="s">
        <v>1460</v>
      </c>
      <c r="DL2" t="s">
        <v>1461</v>
      </c>
      <c r="DM2" t="s">
        <v>1462</v>
      </c>
      <c r="DN2" t="s">
        <v>1463</v>
      </c>
      <c r="DO2" t="s">
        <v>1464</v>
      </c>
      <c r="DP2" t="s">
        <v>1465</v>
      </c>
      <c r="DQ2" t="s">
        <v>1466</v>
      </c>
      <c r="DR2" t="s">
        <v>1467</v>
      </c>
      <c r="DS2" t="s">
        <v>1468</v>
      </c>
      <c r="DT2" t="s">
        <v>1469</v>
      </c>
      <c r="DU2" t="s">
        <v>1470</v>
      </c>
      <c r="DV2" t="s">
        <v>1471</v>
      </c>
      <c r="DW2" t="s">
        <v>1472</v>
      </c>
      <c r="DX2" t="s">
        <v>1473</v>
      </c>
      <c r="DY2" t="s">
        <v>1474</v>
      </c>
      <c r="DZ2" t="s">
        <v>1475</v>
      </c>
      <c r="EA2" t="s">
        <v>1476</v>
      </c>
      <c r="EB2" t="s">
        <v>1477</v>
      </c>
      <c r="EC2" t="s">
        <v>1478</v>
      </c>
      <c r="ED2" t="s">
        <v>1479</v>
      </c>
      <c r="EE2" t="s">
        <v>1480</v>
      </c>
      <c r="EF2" t="s">
        <v>1481</v>
      </c>
      <c r="EG2" t="s">
        <v>1482</v>
      </c>
      <c r="EH2" t="s">
        <v>1483</v>
      </c>
      <c r="EI2" t="s">
        <v>1484</v>
      </c>
      <c r="EJ2" t="s">
        <v>1485</v>
      </c>
      <c r="EK2" t="s">
        <v>1486</v>
      </c>
      <c r="EL2" t="s">
        <v>1487</v>
      </c>
      <c r="EM2" t="s">
        <v>1488</v>
      </c>
      <c r="EN2" t="s">
        <v>1489</v>
      </c>
      <c r="EO2" t="s">
        <v>1490</v>
      </c>
      <c r="EP2" t="s">
        <v>1491</v>
      </c>
      <c r="EQ2" t="s">
        <v>1492</v>
      </c>
      <c r="ER2" t="s">
        <v>1493</v>
      </c>
      <c r="ES2" t="s">
        <v>1494</v>
      </c>
      <c r="ET2" t="s">
        <v>1495</v>
      </c>
      <c r="EU2" t="s">
        <v>1496</v>
      </c>
      <c r="EV2" t="s">
        <v>1497</v>
      </c>
      <c r="EW2" t="s">
        <v>1498</v>
      </c>
      <c r="EX2" t="s">
        <v>1499</v>
      </c>
      <c r="EY2" t="s">
        <v>1500</v>
      </c>
      <c r="EZ2" t="s">
        <v>1501</v>
      </c>
      <c r="FA2" t="s">
        <v>1502</v>
      </c>
      <c r="FB2" t="s">
        <v>1503</v>
      </c>
      <c r="FC2" t="s">
        <v>1504</v>
      </c>
      <c r="FD2" t="s">
        <v>1505</v>
      </c>
      <c r="FE2" t="s">
        <v>1506</v>
      </c>
      <c r="FF2" t="s">
        <v>1507</v>
      </c>
      <c r="FG2" t="s">
        <v>1508</v>
      </c>
      <c r="FH2" t="s">
        <v>1509</v>
      </c>
      <c r="FI2" t="s">
        <v>1510</v>
      </c>
      <c r="FJ2" t="s">
        <v>1511</v>
      </c>
      <c r="FK2" t="s">
        <v>1512</v>
      </c>
      <c r="FL2" t="s">
        <v>1513</v>
      </c>
      <c r="FM2" t="s">
        <v>1514</v>
      </c>
      <c r="FN2" t="s">
        <v>1515</v>
      </c>
      <c r="FO2" t="s">
        <v>1516</v>
      </c>
      <c r="FP2" t="s">
        <v>1517</v>
      </c>
      <c r="FQ2" t="s">
        <v>1518</v>
      </c>
      <c r="FR2" t="s">
        <v>1519</v>
      </c>
      <c r="FS2" t="s">
        <v>1520</v>
      </c>
      <c r="FT2" t="s">
        <v>1521</v>
      </c>
      <c r="FU2" t="s">
        <v>1522</v>
      </c>
      <c r="FV2" t="s">
        <v>1523</v>
      </c>
      <c r="FW2" t="s">
        <v>1524</v>
      </c>
      <c r="FX2" t="s">
        <v>1525</v>
      </c>
      <c r="FY2" t="s">
        <v>1526</v>
      </c>
      <c r="FZ2" t="s">
        <v>1527</v>
      </c>
      <c r="GA2" t="s">
        <v>1528</v>
      </c>
      <c r="GB2" t="s">
        <v>1529</v>
      </c>
      <c r="GC2" t="s">
        <v>1530</v>
      </c>
      <c r="GD2" t="s">
        <v>1531</v>
      </c>
      <c r="GE2" t="s">
        <v>1532</v>
      </c>
      <c r="GF2" t="s">
        <v>1533</v>
      </c>
      <c r="GG2" t="s">
        <v>1534</v>
      </c>
      <c r="GH2" t="s">
        <v>1535</v>
      </c>
      <c r="GI2" t="s">
        <v>1536</v>
      </c>
      <c r="GJ2" t="s">
        <v>1537</v>
      </c>
      <c r="GK2" t="s">
        <v>1538</v>
      </c>
      <c r="GL2" t="s">
        <v>1539</v>
      </c>
      <c r="GM2" t="s">
        <v>1540</v>
      </c>
      <c r="GN2" t="s">
        <v>1541</v>
      </c>
      <c r="GO2" t="s">
        <v>1542</v>
      </c>
      <c r="GP2" t="s">
        <v>1543</v>
      </c>
      <c r="GQ2" t="s">
        <v>1544</v>
      </c>
      <c r="GR2" t="s">
        <v>1545</v>
      </c>
      <c r="GS2" t="s">
        <v>1546</v>
      </c>
      <c r="GT2" t="s">
        <v>1547</v>
      </c>
      <c r="GU2" t="s">
        <v>1548</v>
      </c>
      <c r="GV2" t="s">
        <v>1549</v>
      </c>
      <c r="GW2" t="s">
        <v>1550</v>
      </c>
      <c r="GX2" t="s">
        <v>1551</v>
      </c>
      <c r="GY2" t="s">
        <v>1552</v>
      </c>
      <c r="GZ2" t="s">
        <v>1553</v>
      </c>
      <c r="HA2" t="s">
        <v>1554</v>
      </c>
      <c r="HB2" t="s">
        <v>1555</v>
      </c>
      <c r="HC2" t="s">
        <v>1556</v>
      </c>
      <c r="HD2" t="s">
        <v>1557</v>
      </c>
      <c r="HE2" t="s">
        <v>1558</v>
      </c>
      <c r="HF2" t="s">
        <v>1559</v>
      </c>
      <c r="HG2" t="s">
        <v>1560</v>
      </c>
      <c r="HH2" t="s">
        <v>1561</v>
      </c>
      <c r="HI2" t="s">
        <v>1562</v>
      </c>
      <c r="HJ2" t="s">
        <v>1563</v>
      </c>
      <c r="HK2" t="s">
        <v>1564</v>
      </c>
      <c r="HL2" t="s">
        <v>1565</v>
      </c>
      <c r="HM2" t="s">
        <v>1566</v>
      </c>
      <c r="HN2" t="s">
        <v>1567</v>
      </c>
      <c r="HO2" t="s">
        <v>1568</v>
      </c>
      <c r="HP2" t="s">
        <v>1569</v>
      </c>
      <c r="HQ2" t="s">
        <v>1570</v>
      </c>
      <c r="HR2" t="s">
        <v>1571</v>
      </c>
      <c r="HS2" t="s">
        <v>1572</v>
      </c>
      <c r="HT2" t="s">
        <v>1573</v>
      </c>
      <c r="HU2" t="s">
        <v>1574</v>
      </c>
      <c r="HV2" t="s">
        <v>1575</v>
      </c>
      <c r="HW2" t="s">
        <v>1576</v>
      </c>
      <c r="HX2" t="s">
        <v>1577</v>
      </c>
      <c r="HY2" t="s">
        <v>1578</v>
      </c>
      <c r="HZ2" t="s">
        <v>1579</v>
      </c>
      <c r="IA2" t="s">
        <v>1580</v>
      </c>
      <c r="IB2" t="s">
        <v>1581</v>
      </c>
      <c r="IC2" t="s">
        <v>1582</v>
      </c>
      <c r="ID2" t="s">
        <v>1583</v>
      </c>
      <c r="IE2" t="s">
        <v>1584</v>
      </c>
      <c r="IF2" t="s">
        <v>1585</v>
      </c>
      <c r="IG2" t="s">
        <v>1586</v>
      </c>
      <c r="IH2" t="s">
        <v>1587</v>
      </c>
      <c r="II2" t="s">
        <v>1588</v>
      </c>
      <c r="IJ2" t="s">
        <v>1589</v>
      </c>
      <c r="IK2" t="s">
        <v>1590</v>
      </c>
      <c r="IL2" t="s">
        <v>1591</v>
      </c>
      <c r="IM2" t="s">
        <v>1592</v>
      </c>
      <c r="IN2" t="s">
        <v>1593</v>
      </c>
      <c r="IO2" t="s">
        <v>1594</v>
      </c>
      <c r="IP2" t="s">
        <v>1595</v>
      </c>
      <c r="IQ2" t="s">
        <v>1596</v>
      </c>
      <c r="IR2" t="s">
        <v>1597</v>
      </c>
      <c r="IS2" t="s">
        <v>1598</v>
      </c>
      <c r="IT2" t="s">
        <v>1599</v>
      </c>
      <c r="IU2" t="s">
        <v>1600</v>
      </c>
      <c r="IV2" t="s">
        <v>1601</v>
      </c>
      <c r="IW2" t="s">
        <v>1602</v>
      </c>
      <c r="IX2" t="s">
        <v>1603</v>
      </c>
      <c r="IY2" t="s">
        <v>1604</v>
      </c>
      <c r="IZ2" t="s">
        <v>1605</v>
      </c>
      <c r="JA2" t="s">
        <v>1606</v>
      </c>
      <c r="JB2" t="s">
        <v>1607</v>
      </c>
      <c r="JC2" t="s">
        <v>1608</v>
      </c>
      <c r="JD2" t="s">
        <v>1609</v>
      </c>
      <c r="JE2" t="s">
        <v>1610</v>
      </c>
      <c r="JF2" t="s">
        <v>1611</v>
      </c>
      <c r="JG2" t="s">
        <v>1612</v>
      </c>
      <c r="JH2" t="s">
        <v>1613</v>
      </c>
      <c r="JI2" t="s">
        <v>1614</v>
      </c>
      <c r="JJ2" t="s">
        <v>1615</v>
      </c>
      <c r="JK2" t="s">
        <v>1616</v>
      </c>
      <c r="JL2" t="s">
        <v>1617</v>
      </c>
      <c r="JM2" t="s">
        <v>1618</v>
      </c>
      <c r="JN2" t="s">
        <v>1619</v>
      </c>
      <c r="JO2" t="s">
        <v>1620</v>
      </c>
      <c r="JP2" t="s">
        <v>1621</v>
      </c>
      <c r="JQ2" t="s">
        <v>1622</v>
      </c>
      <c r="JR2" t="s">
        <v>1623</v>
      </c>
      <c r="JS2" t="s">
        <v>1624</v>
      </c>
      <c r="JT2" t="s">
        <v>1625</v>
      </c>
      <c r="JU2" t="s">
        <v>1626</v>
      </c>
      <c r="JV2" t="s">
        <v>1627</v>
      </c>
      <c r="JW2" t="s">
        <v>1628</v>
      </c>
      <c r="JX2" t="s">
        <v>1629</v>
      </c>
      <c r="JY2" t="s">
        <v>1630</v>
      </c>
      <c r="JZ2" t="s">
        <v>1631</v>
      </c>
      <c r="KA2" t="s">
        <v>1632</v>
      </c>
      <c r="KB2" t="s">
        <v>1633</v>
      </c>
      <c r="KC2" t="s">
        <v>1634</v>
      </c>
      <c r="KD2" t="s">
        <v>1635</v>
      </c>
      <c r="KE2" t="s">
        <v>1636</v>
      </c>
      <c r="KF2" t="s">
        <v>1637</v>
      </c>
      <c r="KG2" t="s">
        <v>1638</v>
      </c>
      <c r="KH2" t="s">
        <v>1639</v>
      </c>
      <c r="KI2" t="s">
        <v>1640</v>
      </c>
      <c r="KJ2" t="s">
        <v>1641</v>
      </c>
      <c r="KK2" t="s">
        <v>1642</v>
      </c>
      <c r="KL2" t="s">
        <v>1643</v>
      </c>
      <c r="KM2" t="s">
        <v>1644</v>
      </c>
      <c r="KN2" t="s">
        <v>1645</v>
      </c>
      <c r="KO2" t="s">
        <v>1646</v>
      </c>
      <c r="KP2" t="s">
        <v>1647</v>
      </c>
      <c r="KQ2" t="s">
        <v>1648</v>
      </c>
      <c r="KR2" t="s">
        <v>1649</v>
      </c>
      <c r="KS2" t="s">
        <v>1650</v>
      </c>
      <c r="KT2" t="s">
        <v>1651</v>
      </c>
      <c r="KU2" t="s">
        <v>1652</v>
      </c>
      <c r="KV2" t="s">
        <v>1653</v>
      </c>
      <c r="KW2" t="s">
        <v>1654</v>
      </c>
      <c r="KX2" t="s">
        <v>1655</v>
      </c>
      <c r="KY2" t="s">
        <v>1656</v>
      </c>
      <c r="KZ2" t="s">
        <v>1657</v>
      </c>
      <c r="LA2" t="s">
        <v>1658</v>
      </c>
      <c r="LB2" t="s">
        <v>1659</v>
      </c>
      <c r="LC2" t="s">
        <v>1660</v>
      </c>
      <c r="LD2" t="s">
        <v>1661</v>
      </c>
      <c r="LE2" t="s">
        <v>1662</v>
      </c>
      <c r="LF2" t="s">
        <v>1663</v>
      </c>
      <c r="LG2" t="s">
        <v>1664</v>
      </c>
      <c r="LH2" t="s">
        <v>1665</v>
      </c>
      <c r="LI2" t="s">
        <v>1666</v>
      </c>
      <c r="LJ2" t="s">
        <v>1667</v>
      </c>
      <c r="LK2" t="s">
        <v>1668</v>
      </c>
      <c r="LL2" t="s">
        <v>1669</v>
      </c>
      <c r="LM2" t="s">
        <v>1670</v>
      </c>
      <c r="LN2" t="s">
        <v>1671</v>
      </c>
      <c r="LO2" t="s">
        <v>1672</v>
      </c>
      <c r="LP2" t="s">
        <v>1673</v>
      </c>
      <c r="LQ2" t="s">
        <v>1674</v>
      </c>
      <c r="LR2" t="s">
        <v>1675</v>
      </c>
      <c r="LS2" t="s">
        <v>1676</v>
      </c>
      <c r="LT2" t="s">
        <v>1677</v>
      </c>
      <c r="LU2" t="s">
        <v>1678</v>
      </c>
      <c r="LV2" t="s">
        <v>1679</v>
      </c>
      <c r="LW2" t="s">
        <v>1680</v>
      </c>
      <c r="LX2" t="s">
        <v>1681</v>
      </c>
      <c r="LY2" t="s">
        <v>1682</v>
      </c>
      <c r="LZ2" t="s">
        <v>1683</v>
      </c>
      <c r="MA2" t="s">
        <v>1684</v>
      </c>
      <c r="MB2" t="s">
        <v>1685</v>
      </c>
      <c r="MC2" t="s">
        <v>1686</v>
      </c>
      <c r="MD2" t="s">
        <v>1687</v>
      </c>
      <c r="ME2" t="s">
        <v>1688</v>
      </c>
      <c r="MF2" t="s">
        <v>1689</v>
      </c>
      <c r="MG2" t="s">
        <v>1690</v>
      </c>
      <c r="MH2" t="s">
        <v>1691</v>
      </c>
      <c r="MI2" t="s">
        <v>1692</v>
      </c>
      <c r="MJ2" t="s">
        <v>1693</v>
      </c>
      <c r="MK2" t="s">
        <v>1694</v>
      </c>
      <c r="ML2" t="s">
        <v>1695</v>
      </c>
      <c r="MM2" t="s">
        <v>1696</v>
      </c>
      <c r="MN2" t="s">
        <v>1697</v>
      </c>
      <c r="MO2" t="s">
        <v>1698</v>
      </c>
      <c r="MP2" t="s">
        <v>1699</v>
      </c>
    </row>
    <row r="3" spans="1:721" s="6" customFormat="1" x14ac:dyDescent="0.25">
      <c r="A3" s="6">
        <v>1</v>
      </c>
      <c r="B3" s="6">
        <v>2</v>
      </c>
      <c r="C3" s="6">
        <v>3</v>
      </c>
      <c r="D3" s="6">
        <v>4</v>
      </c>
      <c r="E3" s="6">
        <v>5</v>
      </c>
      <c r="F3" s="6">
        <v>6</v>
      </c>
      <c r="G3" s="6">
        <v>7</v>
      </c>
      <c r="H3" s="6">
        <v>8</v>
      </c>
      <c r="I3" s="6">
        <v>9</v>
      </c>
      <c r="J3" s="6">
        <v>10</v>
      </c>
      <c r="K3" s="6">
        <v>11</v>
      </c>
      <c r="L3" s="6">
        <v>12</v>
      </c>
      <c r="M3" s="6">
        <v>13</v>
      </c>
      <c r="N3" s="6">
        <v>14</v>
      </c>
      <c r="O3" s="6">
        <v>15</v>
      </c>
      <c r="P3" s="6">
        <v>16</v>
      </c>
      <c r="Q3" s="6">
        <v>17</v>
      </c>
      <c r="R3" s="6">
        <v>18</v>
      </c>
      <c r="S3" s="6">
        <v>19</v>
      </c>
      <c r="T3" s="6">
        <v>20</v>
      </c>
      <c r="U3" s="6">
        <v>21</v>
      </c>
      <c r="V3" s="6">
        <v>22</v>
      </c>
      <c r="W3" s="6">
        <v>23</v>
      </c>
      <c r="X3" s="6">
        <v>24</v>
      </c>
      <c r="Y3" s="6">
        <v>25</v>
      </c>
      <c r="Z3" s="6">
        <v>26</v>
      </c>
      <c r="AA3" s="6">
        <v>27</v>
      </c>
      <c r="AB3" s="6">
        <v>28</v>
      </c>
      <c r="AC3" s="6">
        <v>29</v>
      </c>
      <c r="AD3" s="6">
        <v>30</v>
      </c>
      <c r="AE3" s="6">
        <v>31</v>
      </c>
      <c r="AF3" s="6">
        <v>32</v>
      </c>
      <c r="AG3" s="6">
        <v>33</v>
      </c>
      <c r="AH3" s="6">
        <v>34</v>
      </c>
      <c r="AI3" s="6">
        <v>35</v>
      </c>
      <c r="AJ3" s="6">
        <v>36</v>
      </c>
      <c r="AK3" s="6">
        <v>37</v>
      </c>
      <c r="AL3" s="6">
        <v>38</v>
      </c>
      <c r="AM3" s="6">
        <v>39</v>
      </c>
      <c r="AN3" s="6">
        <v>40</v>
      </c>
      <c r="AO3" s="6">
        <v>41</v>
      </c>
      <c r="AP3" s="6">
        <v>42</v>
      </c>
      <c r="AQ3" s="6">
        <v>43</v>
      </c>
      <c r="AR3" s="6">
        <v>44</v>
      </c>
      <c r="AS3" s="6">
        <v>45</v>
      </c>
      <c r="AT3" s="6">
        <v>46</v>
      </c>
      <c r="AU3" s="6">
        <v>47</v>
      </c>
      <c r="AV3" s="6">
        <v>48</v>
      </c>
      <c r="AW3" s="6">
        <v>49</v>
      </c>
      <c r="AX3" s="6">
        <v>50</v>
      </c>
      <c r="AY3" s="6">
        <v>51</v>
      </c>
      <c r="AZ3" s="6">
        <v>52</v>
      </c>
      <c r="BA3" s="6">
        <v>53</v>
      </c>
      <c r="BB3" s="6">
        <v>54</v>
      </c>
      <c r="BC3" s="6">
        <v>55</v>
      </c>
      <c r="BD3" s="6">
        <v>56</v>
      </c>
      <c r="BE3" s="6">
        <v>57</v>
      </c>
      <c r="BF3" s="6">
        <v>58</v>
      </c>
      <c r="BG3" s="6">
        <v>59</v>
      </c>
      <c r="BH3" s="6">
        <v>60</v>
      </c>
      <c r="BI3" s="6">
        <v>61</v>
      </c>
      <c r="BJ3" s="6">
        <v>62</v>
      </c>
      <c r="BK3" s="6">
        <v>63</v>
      </c>
      <c r="BL3" s="6">
        <v>64</v>
      </c>
      <c r="BM3" s="6">
        <v>65</v>
      </c>
      <c r="BN3" s="6">
        <v>66</v>
      </c>
      <c r="BO3" s="6">
        <v>67</v>
      </c>
      <c r="BP3" s="6">
        <v>68</v>
      </c>
      <c r="BQ3" s="6">
        <v>69</v>
      </c>
      <c r="BR3" s="6">
        <v>70</v>
      </c>
      <c r="BS3" s="6">
        <v>71</v>
      </c>
      <c r="BT3" s="6">
        <v>72</v>
      </c>
      <c r="BU3" s="6">
        <v>73</v>
      </c>
      <c r="BV3" s="6">
        <v>74</v>
      </c>
      <c r="BW3" s="6">
        <v>75</v>
      </c>
      <c r="BX3" s="6">
        <v>76</v>
      </c>
      <c r="BY3" s="6">
        <v>77</v>
      </c>
      <c r="BZ3" s="6">
        <v>78</v>
      </c>
      <c r="CA3" s="6">
        <v>79</v>
      </c>
      <c r="CB3" s="6">
        <v>80</v>
      </c>
      <c r="CC3" s="6">
        <v>81</v>
      </c>
      <c r="CD3" s="6">
        <v>82</v>
      </c>
      <c r="CE3" s="6">
        <v>83</v>
      </c>
      <c r="CF3" s="6">
        <v>84</v>
      </c>
      <c r="CG3" s="6">
        <v>85</v>
      </c>
      <c r="CH3" s="6">
        <v>86</v>
      </c>
      <c r="CI3" s="6">
        <v>87</v>
      </c>
      <c r="CJ3" s="6">
        <v>88</v>
      </c>
      <c r="CK3" s="6">
        <v>89</v>
      </c>
      <c r="CL3" s="6">
        <v>90</v>
      </c>
      <c r="CM3" s="6">
        <v>91</v>
      </c>
      <c r="CN3" s="6">
        <v>92</v>
      </c>
      <c r="CO3" s="6">
        <v>93</v>
      </c>
      <c r="CP3" s="6">
        <v>94</v>
      </c>
      <c r="CQ3" s="6">
        <v>95</v>
      </c>
      <c r="CR3" s="6">
        <v>96</v>
      </c>
      <c r="CS3" s="6">
        <v>97</v>
      </c>
      <c r="CT3" s="6">
        <v>98</v>
      </c>
      <c r="CU3" s="6">
        <v>99</v>
      </c>
      <c r="CV3" s="6">
        <v>100</v>
      </c>
      <c r="CW3" s="6">
        <v>101</v>
      </c>
      <c r="CX3" s="6">
        <v>102</v>
      </c>
      <c r="CY3" s="6">
        <v>103</v>
      </c>
      <c r="CZ3" s="6">
        <v>104</v>
      </c>
      <c r="DA3" s="6">
        <v>105</v>
      </c>
      <c r="DB3" s="6">
        <v>106</v>
      </c>
      <c r="DC3" s="6">
        <v>107</v>
      </c>
      <c r="DD3" s="6">
        <v>108</v>
      </c>
      <c r="DE3" s="6">
        <v>109</v>
      </c>
      <c r="DF3" s="6">
        <v>110</v>
      </c>
      <c r="DG3" s="6">
        <v>111</v>
      </c>
      <c r="DH3" s="6">
        <v>112</v>
      </c>
      <c r="DI3" s="6">
        <v>113</v>
      </c>
      <c r="DJ3" s="6">
        <v>114</v>
      </c>
      <c r="DK3" s="6">
        <v>115</v>
      </c>
      <c r="DL3" s="6">
        <v>116</v>
      </c>
      <c r="DM3" s="6">
        <v>117</v>
      </c>
      <c r="DN3" s="6">
        <v>118</v>
      </c>
      <c r="DO3" s="6">
        <v>119</v>
      </c>
      <c r="DP3" s="6">
        <v>120</v>
      </c>
      <c r="DQ3" s="6">
        <v>121</v>
      </c>
      <c r="DR3" s="6">
        <v>122</v>
      </c>
      <c r="DS3" s="6">
        <v>123</v>
      </c>
      <c r="DT3" s="6">
        <v>124</v>
      </c>
      <c r="DU3" s="6">
        <v>125</v>
      </c>
      <c r="DV3" s="6">
        <v>126</v>
      </c>
      <c r="DW3" s="6">
        <v>127</v>
      </c>
      <c r="DX3" s="6">
        <v>128</v>
      </c>
      <c r="DY3" s="6">
        <v>129</v>
      </c>
      <c r="DZ3" s="6">
        <v>130</v>
      </c>
      <c r="EA3" s="6">
        <v>131</v>
      </c>
      <c r="EB3" s="6">
        <v>132</v>
      </c>
      <c r="EC3" s="6">
        <v>133</v>
      </c>
      <c r="ED3" s="6">
        <v>134</v>
      </c>
      <c r="EE3" s="6">
        <v>135</v>
      </c>
      <c r="EF3" s="6">
        <v>136</v>
      </c>
      <c r="EG3" s="6">
        <v>137</v>
      </c>
      <c r="EH3" s="6">
        <v>138</v>
      </c>
      <c r="EI3" s="6">
        <v>139</v>
      </c>
      <c r="EJ3" s="6">
        <v>140</v>
      </c>
      <c r="EK3" s="6">
        <v>141</v>
      </c>
      <c r="EL3" s="6">
        <v>142</v>
      </c>
      <c r="EM3" s="6">
        <v>143</v>
      </c>
      <c r="EN3" s="6">
        <v>144</v>
      </c>
      <c r="EO3" s="6">
        <v>145</v>
      </c>
      <c r="EP3" s="6">
        <v>146</v>
      </c>
      <c r="EQ3" s="6">
        <v>147</v>
      </c>
      <c r="ER3" s="6">
        <v>148</v>
      </c>
      <c r="ES3" s="6">
        <v>149</v>
      </c>
      <c r="ET3" s="6">
        <v>150</v>
      </c>
      <c r="EU3" s="6">
        <v>151</v>
      </c>
      <c r="EV3" s="6">
        <v>152</v>
      </c>
      <c r="EW3" s="6">
        <v>153</v>
      </c>
      <c r="EX3" s="6">
        <v>154</v>
      </c>
      <c r="EY3" s="6">
        <v>155</v>
      </c>
      <c r="EZ3" s="6">
        <v>156</v>
      </c>
      <c r="FA3" s="6">
        <v>157</v>
      </c>
      <c r="FB3" s="6">
        <v>158</v>
      </c>
      <c r="FC3" s="6">
        <v>159</v>
      </c>
      <c r="FD3" s="6">
        <v>160</v>
      </c>
      <c r="FE3" s="6">
        <v>161</v>
      </c>
      <c r="FF3" s="6">
        <v>162</v>
      </c>
      <c r="FG3" s="6">
        <v>163</v>
      </c>
      <c r="FH3" s="6">
        <v>164</v>
      </c>
      <c r="FI3" s="6">
        <v>165</v>
      </c>
      <c r="FJ3" s="6">
        <v>166</v>
      </c>
      <c r="FK3" s="6">
        <v>167</v>
      </c>
      <c r="FL3" s="6">
        <v>168</v>
      </c>
      <c r="FM3" s="6">
        <v>169</v>
      </c>
      <c r="FN3" s="6">
        <v>170</v>
      </c>
      <c r="FO3" s="6">
        <v>171</v>
      </c>
      <c r="FP3" s="6">
        <v>172</v>
      </c>
      <c r="FQ3" s="6">
        <v>173</v>
      </c>
      <c r="FR3" s="6">
        <v>174</v>
      </c>
      <c r="FS3" s="6">
        <v>175</v>
      </c>
      <c r="FT3" s="6">
        <v>176</v>
      </c>
      <c r="FU3" s="6">
        <v>177</v>
      </c>
      <c r="FV3" s="6">
        <v>178</v>
      </c>
      <c r="FW3" s="6">
        <v>179</v>
      </c>
      <c r="FX3" s="6">
        <v>180</v>
      </c>
      <c r="FY3" s="6">
        <v>181</v>
      </c>
      <c r="FZ3" s="6">
        <v>182</v>
      </c>
      <c r="GA3" s="6">
        <v>183</v>
      </c>
      <c r="GB3" s="6">
        <v>184</v>
      </c>
      <c r="GC3" s="6">
        <v>185</v>
      </c>
      <c r="GD3" s="6">
        <v>186</v>
      </c>
      <c r="GE3" s="6">
        <v>187</v>
      </c>
      <c r="GF3" s="6">
        <v>188</v>
      </c>
      <c r="GG3" s="6">
        <v>189</v>
      </c>
      <c r="GH3" s="6">
        <v>190</v>
      </c>
      <c r="GI3" s="6">
        <v>191</v>
      </c>
      <c r="GJ3" s="6">
        <v>192</v>
      </c>
      <c r="GK3" s="6">
        <v>193</v>
      </c>
      <c r="GL3" s="6">
        <v>194</v>
      </c>
      <c r="GM3" s="6">
        <v>195</v>
      </c>
      <c r="GN3" s="6">
        <v>196</v>
      </c>
      <c r="GO3" s="6">
        <v>197</v>
      </c>
      <c r="GP3" s="6">
        <v>198</v>
      </c>
      <c r="GQ3" s="6">
        <v>199</v>
      </c>
      <c r="GR3" s="6">
        <v>200</v>
      </c>
      <c r="GS3" s="6">
        <v>201</v>
      </c>
      <c r="GT3" s="6">
        <v>202</v>
      </c>
      <c r="GU3" s="6">
        <v>203</v>
      </c>
      <c r="GV3" s="6">
        <v>204</v>
      </c>
      <c r="GW3" s="6">
        <v>205</v>
      </c>
      <c r="GX3" s="6">
        <v>206</v>
      </c>
      <c r="GY3" s="6">
        <v>207</v>
      </c>
      <c r="GZ3" s="6">
        <v>208</v>
      </c>
      <c r="HA3" s="6">
        <v>209</v>
      </c>
      <c r="HB3" s="6">
        <v>210</v>
      </c>
      <c r="HC3" s="6">
        <v>211</v>
      </c>
      <c r="HD3" s="6">
        <v>212</v>
      </c>
      <c r="HE3" s="6">
        <v>213</v>
      </c>
      <c r="HF3" s="6">
        <v>214</v>
      </c>
      <c r="HG3" s="6">
        <v>215</v>
      </c>
      <c r="HH3" s="6">
        <v>216</v>
      </c>
      <c r="HI3" s="6">
        <v>217</v>
      </c>
      <c r="HJ3" s="6">
        <v>218</v>
      </c>
      <c r="HK3" s="6">
        <v>219</v>
      </c>
      <c r="HL3" s="6">
        <v>220</v>
      </c>
      <c r="HM3" s="6">
        <v>221</v>
      </c>
      <c r="HN3" s="6">
        <v>222</v>
      </c>
      <c r="HO3" s="6">
        <v>223</v>
      </c>
      <c r="HP3" s="6">
        <v>224</v>
      </c>
      <c r="HQ3" s="6">
        <v>225</v>
      </c>
      <c r="HR3" s="6">
        <v>226</v>
      </c>
      <c r="HS3" s="6">
        <v>227</v>
      </c>
      <c r="HT3" s="6">
        <v>228</v>
      </c>
      <c r="HU3" s="6">
        <v>229</v>
      </c>
      <c r="HV3" s="6">
        <v>230</v>
      </c>
      <c r="HW3" s="6">
        <v>231</v>
      </c>
      <c r="HX3" s="6">
        <v>232</v>
      </c>
      <c r="HY3" s="6">
        <v>233</v>
      </c>
      <c r="HZ3" s="6">
        <v>234</v>
      </c>
      <c r="IA3" s="6">
        <v>235</v>
      </c>
      <c r="IB3" s="6">
        <v>236</v>
      </c>
      <c r="IC3" s="6">
        <v>237</v>
      </c>
      <c r="ID3" s="6">
        <v>238</v>
      </c>
      <c r="IE3" s="6">
        <v>239</v>
      </c>
      <c r="IF3" s="6">
        <v>240</v>
      </c>
      <c r="IG3" s="6">
        <v>241</v>
      </c>
      <c r="IH3" s="6">
        <v>242</v>
      </c>
      <c r="II3" s="6">
        <v>243</v>
      </c>
      <c r="IJ3" s="6">
        <v>244</v>
      </c>
      <c r="IK3" s="6">
        <v>245</v>
      </c>
      <c r="IL3" s="6">
        <v>246</v>
      </c>
      <c r="IM3" s="6">
        <v>247</v>
      </c>
      <c r="IN3" s="6">
        <v>248</v>
      </c>
      <c r="IO3" s="6">
        <v>249</v>
      </c>
      <c r="IP3" s="6">
        <v>250</v>
      </c>
      <c r="IQ3" s="6">
        <v>251</v>
      </c>
      <c r="IR3" s="6">
        <v>252</v>
      </c>
      <c r="IS3" s="6">
        <v>253</v>
      </c>
      <c r="IT3" s="6">
        <v>254</v>
      </c>
      <c r="IU3" s="6">
        <v>255</v>
      </c>
      <c r="IV3" s="6">
        <v>256</v>
      </c>
      <c r="IW3" s="6">
        <v>257</v>
      </c>
      <c r="IX3" s="6">
        <v>258</v>
      </c>
      <c r="IY3" s="6">
        <v>259</v>
      </c>
      <c r="IZ3" s="6">
        <v>260</v>
      </c>
      <c r="JA3" s="6">
        <v>261</v>
      </c>
      <c r="JB3" s="6">
        <v>262</v>
      </c>
      <c r="JC3" s="6">
        <v>263</v>
      </c>
      <c r="JD3" s="6">
        <v>264</v>
      </c>
      <c r="JE3" s="6">
        <v>265</v>
      </c>
      <c r="JF3" s="6">
        <v>266</v>
      </c>
      <c r="JG3" s="6">
        <v>267</v>
      </c>
      <c r="JH3" s="6">
        <v>268</v>
      </c>
      <c r="JI3" s="6">
        <v>269</v>
      </c>
      <c r="JJ3" s="6">
        <v>270</v>
      </c>
      <c r="JK3" s="6">
        <v>271</v>
      </c>
      <c r="JL3" s="6">
        <v>272</v>
      </c>
      <c r="JM3" s="6">
        <v>273</v>
      </c>
      <c r="JN3" s="6">
        <v>274</v>
      </c>
      <c r="JO3" s="6">
        <v>275</v>
      </c>
      <c r="JP3" s="6">
        <v>276</v>
      </c>
      <c r="JQ3" s="6">
        <v>277</v>
      </c>
      <c r="JR3" s="6">
        <v>278</v>
      </c>
      <c r="JS3" s="6">
        <v>279</v>
      </c>
      <c r="JT3" s="6">
        <v>280</v>
      </c>
      <c r="JU3" s="6">
        <v>281</v>
      </c>
      <c r="JV3" s="6">
        <v>282</v>
      </c>
      <c r="JW3" s="6">
        <v>283</v>
      </c>
      <c r="JX3" s="6">
        <v>284</v>
      </c>
      <c r="JY3" s="6">
        <v>285</v>
      </c>
      <c r="JZ3" s="6">
        <v>286</v>
      </c>
      <c r="KA3" s="6">
        <v>287</v>
      </c>
      <c r="KB3" s="6">
        <v>288</v>
      </c>
      <c r="KC3" s="6">
        <v>289</v>
      </c>
      <c r="KD3" s="6">
        <v>290</v>
      </c>
      <c r="KE3" s="6">
        <v>291</v>
      </c>
      <c r="KF3" s="6">
        <v>292</v>
      </c>
      <c r="KG3" s="6">
        <v>293</v>
      </c>
      <c r="KH3" s="6">
        <v>294</v>
      </c>
      <c r="KI3" s="6">
        <v>295</v>
      </c>
      <c r="KJ3" s="6">
        <v>296</v>
      </c>
      <c r="KK3" s="6">
        <v>297</v>
      </c>
      <c r="KL3" s="6">
        <v>298</v>
      </c>
      <c r="KM3" s="6">
        <v>299</v>
      </c>
      <c r="KN3" s="6">
        <v>300</v>
      </c>
      <c r="KO3" s="6">
        <v>301</v>
      </c>
      <c r="KP3" s="6">
        <v>302</v>
      </c>
      <c r="KQ3" s="6">
        <v>303</v>
      </c>
      <c r="KR3" s="6">
        <v>304</v>
      </c>
      <c r="KS3" s="6">
        <v>305</v>
      </c>
      <c r="KT3" s="6">
        <v>306</v>
      </c>
      <c r="KU3" s="6">
        <v>307</v>
      </c>
      <c r="KV3" s="6">
        <v>308</v>
      </c>
      <c r="KW3" s="6">
        <v>309</v>
      </c>
      <c r="KX3" s="6">
        <v>310</v>
      </c>
      <c r="KY3" s="6">
        <v>311</v>
      </c>
      <c r="KZ3" s="6">
        <v>312</v>
      </c>
      <c r="LA3" s="6">
        <v>313</v>
      </c>
      <c r="LB3" s="6">
        <v>314</v>
      </c>
      <c r="LC3" s="6">
        <v>315</v>
      </c>
      <c r="LD3" s="6">
        <v>316</v>
      </c>
      <c r="LE3" s="6">
        <v>317</v>
      </c>
      <c r="LF3" s="6">
        <v>318</v>
      </c>
      <c r="LG3" s="6">
        <v>319</v>
      </c>
      <c r="LH3" s="6">
        <v>320</v>
      </c>
      <c r="LI3" s="6">
        <v>321</v>
      </c>
      <c r="LJ3" s="6">
        <v>322</v>
      </c>
      <c r="LK3" s="6">
        <v>323</v>
      </c>
      <c r="LL3" s="6">
        <v>324</v>
      </c>
      <c r="LM3" s="6">
        <v>325</v>
      </c>
      <c r="LN3" s="6">
        <v>326</v>
      </c>
      <c r="LO3" s="6">
        <v>327</v>
      </c>
      <c r="LP3" s="6">
        <v>328</v>
      </c>
      <c r="LQ3" s="6">
        <v>329</v>
      </c>
      <c r="LR3" s="6">
        <v>330</v>
      </c>
      <c r="LS3" s="6">
        <v>331</v>
      </c>
      <c r="LT3" s="6">
        <v>332</v>
      </c>
      <c r="LU3" s="6">
        <v>333</v>
      </c>
      <c r="LV3" s="6">
        <v>334</v>
      </c>
      <c r="LW3" s="6">
        <v>335</v>
      </c>
      <c r="LX3" s="6">
        <v>336</v>
      </c>
      <c r="LY3" s="6">
        <v>337</v>
      </c>
      <c r="LZ3" s="6">
        <v>338</v>
      </c>
      <c r="MA3" s="6">
        <v>339</v>
      </c>
      <c r="MB3" s="6">
        <v>340</v>
      </c>
      <c r="MC3" s="6">
        <v>341</v>
      </c>
      <c r="MD3" s="6">
        <v>342</v>
      </c>
      <c r="ME3" s="6">
        <v>343</v>
      </c>
      <c r="MF3" s="6">
        <v>344</v>
      </c>
      <c r="MG3" s="6">
        <v>345</v>
      </c>
      <c r="MH3" s="6">
        <v>346</v>
      </c>
      <c r="MI3" s="6">
        <v>347</v>
      </c>
      <c r="MJ3" s="6">
        <v>348</v>
      </c>
      <c r="MK3" s="6">
        <v>349</v>
      </c>
      <c r="ML3" s="6">
        <v>350</v>
      </c>
      <c r="MM3" s="6">
        <v>351</v>
      </c>
      <c r="MN3" s="6">
        <v>352</v>
      </c>
      <c r="MO3" s="6">
        <v>353</v>
      </c>
      <c r="MP3" s="6">
        <v>354</v>
      </c>
      <c r="MQ3" s="6">
        <v>355</v>
      </c>
      <c r="MR3" s="6">
        <v>356</v>
      </c>
      <c r="MS3" s="6">
        <v>357</v>
      </c>
      <c r="MT3" s="6">
        <v>358</v>
      </c>
      <c r="MU3" s="6">
        <v>359</v>
      </c>
      <c r="MV3" s="6">
        <v>360</v>
      </c>
      <c r="MW3" s="6">
        <v>361</v>
      </c>
      <c r="MX3" s="6">
        <v>362</v>
      </c>
      <c r="MY3" s="6">
        <v>363</v>
      </c>
      <c r="MZ3" s="6">
        <v>364</v>
      </c>
      <c r="NA3" s="6">
        <v>365</v>
      </c>
      <c r="NB3" s="6">
        <v>366</v>
      </c>
      <c r="NC3" s="6">
        <v>367</v>
      </c>
      <c r="ND3" s="6">
        <v>368</v>
      </c>
      <c r="NE3" s="6">
        <v>369</v>
      </c>
      <c r="NF3" s="6">
        <v>370</v>
      </c>
      <c r="NG3" s="6">
        <v>371</v>
      </c>
      <c r="NH3" s="6">
        <v>372</v>
      </c>
      <c r="NI3" s="6">
        <v>373</v>
      </c>
      <c r="NJ3" s="6">
        <v>374</v>
      </c>
      <c r="NK3" s="6">
        <v>375</v>
      </c>
      <c r="NL3" s="6">
        <v>376</v>
      </c>
      <c r="NM3" s="6">
        <v>377</v>
      </c>
      <c r="NN3" s="6">
        <v>378</v>
      </c>
      <c r="NO3" s="6">
        <v>379</v>
      </c>
      <c r="NP3" s="6">
        <v>380</v>
      </c>
      <c r="NQ3" s="6">
        <v>381</v>
      </c>
      <c r="NR3" s="6">
        <v>382</v>
      </c>
      <c r="NS3" s="6">
        <v>383</v>
      </c>
    </row>
    <row r="5" spans="1:721" x14ac:dyDescent="0.25">
      <c r="A5" s="5"/>
    </row>
  </sheetData>
  <phoneticPr fontId="1" type="noConversion"/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2E37D-186A-454D-93EB-A349619A6C4D}">
  <dimension ref="A1:ZX272"/>
  <sheetViews>
    <sheetView topLeftCell="ZJ1" workbookViewId="0">
      <selection activeCell="ZL10" sqref="ZL1:ZL10"/>
    </sheetView>
  </sheetViews>
  <sheetFormatPr defaultRowHeight="15" x14ac:dyDescent="0.25"/>
  <cols>
    <col min="2" max="2" width="10.85546875" style="6" bestFit="1" customWidth="1"/>
    <col min="3" max="32" width="10.7109375" bestFit="1" customWidth="1"/>
    <col min="33" max="33" width="33" bestFit="1" customWidth="1"/>
    <col min="34" max="607" width="10.7109375" bestFit="1" customWidth="1"/>
    <col min="685" max="685" width="37" bestFit="1" customWidth="1"/>
    <col min="691" max="691" width="35" bestFit="1" customWidth="1"/>
    <col min="692" max="692" width="27.28515625" bestFit="1" customWidth="1"/>
  </cols>
  <sheetData>
    <row r="1" spans="1:700" s="28" customFormat="1" x14ac:dyDescent="0.25">
      <c r="A1" s="25" t="s">
        <v>1896</v>
      </c>
      <c r="B1" s="30">
        <v>44319</v>
      </c>
      <c r="C1" s="29">
        <v>44319</v>
      </c>
      <c r="D1" s="30">
        <v>44319</v>
      </c>
      <c r="E1" s="29">
        <v>44319</v>
      </c>
      <c r="F1" s="30">
        <v>44320</v>
      </c>
      <c r="G1" s="29">
        <v>44320</v>
      </c>
      <c r="H1" s="30">
        <v>44320</v>
      </c>
      <c r="I1" s="29">
        <v>44322</v>
      </c>
      <c r="J1" s="30">
        <v>44322</v>
      </c>
      <c r="K1" s="29">
        <v>44322</v>
      </c>
      <c r="L1" s="30">
        <v>44322</v>
      </c>
      <c r="M1" s="29">
        <v>44322</v>
      </c>
      <c r="N1" s="30">
        <v>44326</v>
      </c>
      <c r="O1" s="29">
        <v>44326</v>
      </c>
      <c r="P1" s="30">
        <v>44326</v>
      </c>
      <c r="Q1" s="29">
        <v>44326</v>
      </c>
      <c r="R1" s="30">
        <v>44326</v>
      </c>
      <c r="S1" s="29">
        <v>44326</v>
      </c>
      <c r="T1" s="30">
        <v>44326</v>
      </c>
      <c r="U1" s="29">
        <v>44326</v>
      </c>
      <c r="V1" s="30">
        <v>44326</v>
      </c>
      <c r="W1" s="29">
        <v>44326</v>
      </c>
      <c r="X1" s="30">
        <v>44326</v>
      </c>
      <c r="Y1" s="29">
        <v>44326</v>
      </c>
      <c r="Z1" s="30">
        <v>44326</v>
      </c>
      <c r="AA1" s="29">
        <v>44326</v>
      </c>
      <c r="AB1" s="30">
        <v>44326</v>
      </c>
      <c r="AC1" s="29">
        <v>44327</v>
      </c>
      <c r="AD1" s="30">
        <v>44327</v>
      </c>
      <c r="AE1" s="29">
        <v>44327</v>
      </c>
      <c r="AF1" s="30">
        <v>44327</v>
      </c>
      <c r="AG1" s="29">
        <v>44327</v>
      </c>
      <c r="AH1" s="30">
        <v>44328</v>
      </c>
      <c r="AI1" s="29">
        <v>44328</v>
      </c>
      <c r="AJ1" s="30">
        <v>44328</v>
      </c>
      <c r="AK1" s="29">
        <v>44329</v>
      </c>
      <c r="AL1" s="30">
        <v>44329</v>
      </c>
      <c r="AM1" s="29">
        <v>44329</v>
      </c>
      <c r="AN1" s="30">
        <v>44329</v>
      </c>
      <c r="AO1" s="29">
        <v>44330</v>
      </c>
      <c r="AP1" s="30">
        <v>44333</v>
      </c>
      <c r="AQ1" s="29">
        <v>44334</v>
      </c>
      <c r="AR1" s="30">
        <v>44334</v>
      </c>
      <c r="AS1" s="29">
        <v>44334</v>
      </c>
      <c r="AT1" s="30">
        <v>44334</v>
      </c>
      <c r="AU1" s="29">
        <v>44334</v>
      </c>
      <c r="AV1" s="30">
        <v>44334</v>
      </c>
      <c r="AW1" s="29">
        <v>44335</v>
      </c>
      <c r="AX1" s="30">
        <v>44335</v>
      </c>
      <c r="AY1" s="29">
        <v>44335</v>
      </c>
      <c r="AZ1" s="30">
        <v>44335</v>
      </c>
      <c r="BA1" s="29">
        <v>44335</v>
      </c>
      <c r="BB1" s="30">
        <v>44335</v>
      </c>
      <c r="BC1" s="29">
        <v>44335</v>
      </c>
      <c r="BD1" s="30">
        <v>44336</v>
      </c>
      <c r="BE1" s="29">
        <v>44336</v>
      </c>
      <c r="BF1" s="30">
        <v>44336</v>
      </c>
      <c r="BG1" s="29">
        <v>44336</v>
      </c>
      <c r="BH1" s="30">
        <v>44336</v>
      </c>
      <c r="BI1" s="29">
        <v>44336</v>
      </c>
      <c r="BJ1" s="30">
        <v>44336</v>
      </c>
      <c r="BK1" s="29">
        <v>44336</v>
      </c>
      <c r="BL1" s="30">
        <v>44336</v>
      </c>
      <c r="BM1" s="29">
        <v>44336</v>
      </c>
      <c r="BN1" s="30">
        <v>44336</v>
      </c>
      <c r="BO1" s="29">
        <v>44336</v>
      </c>
      <c r="BP1" s="30">
        <v>44336</v>
      </c>
      <c r="BQ1" s="29">
        <v>44336</v>
      </c>
      <c r="BR1" s="30">
        <v>44336</v>
      </c>
      <c r="BS1" s="29">
        <v>44336</v>
      </c>
      <c r="BT1" s="30">
        <v>44336</v>
      </c>
      <c r="BU1" s="29">
        <v>44337</v>
      </c>
      <c r="BV1" s="30">
        <v>44337</v>
      </c>
      <c r="BW1" s="29">
        <v>44337</v>
      </c>
      <c r="BX1" s="30">
        <v>44337</v>
      </c>
      <c r="BY1" s="29">
        <v>44337</v>
      </c>
      <c r="BZ1" s="30">
        <v>44337</v>
      </c>
      <c r="CA1" s="29">
        <v>44337</v>
      </c>
      <c r="CB1" s="30">
        <v>44337</v>
      </c>
      <c r="CC1" s="29">
        <v>44337</v>
      </c>
      <c r="CD1" s="30">
        <v>44337</v>
      </c>
      <c r="CE1" s="29">
        <v>44337</v>
      </c>
      <c r="CF1" s="30">
        <v>44340</v>
      </c>
      <c r="CG1" s="29">
        <v>44340</v>
      </c>
      <c r="CH1" s="30">
        <v>44340</v>
      </c>
      <c r="CI1" s="29">
        <v>44340</v>
      </c>
      <c r="CJ1" s="30">
        <v>44340</v>
      </c>
      <c r="CK1" s="29">
        <v>44340</v>
      </c>
      <c r="CL1" s="30">
        <v>44340</v>
      </c>
      <c r="CM1" s="29">
        <v>44340</v>
      </c>
      <c r="CN1" s="30">
        <v>44341</v>
      </c>
      <c r="CO1" s="29">
        <v>44341</v>
      </c>
      <c r="CP1" s="30">
        <v>44341</v>
      </c>
      <c r="CQ1" s="29">
        <v>44341</v>
      </c>
      <c r="CR1" s="30">
        <v>44341</v>
      </c>
      <c r="CS1" s="29">
        <v>44341</v>
      </c>
      <c r="CT1" s="30">
        <v>44341</v>
      </c>
      <c r="CU1" s="29">
        <v>44341</v>
      </c>
      <c r="CV1" s="30">
        <v>44341</v>
      </c>
      <c r="CW1" s="29">
        <v>44341</v>
      </c>
      <c r="CX1" s="30">
        <v>44341</v>
      </c>
      <c r="CY1" s="29">
        <v>44341</v>
      </c>
      <c r="CZ1" s="30">
        <v>44341</v>
      </c>
      <c r="DA1" s="29">
        <v>44341</v>
      </c>
      <c r="DB1" s="30">
        <v>44341</v>
      </c>
      <c r="DC1" s="29">
        <v>44341</v>
      </c>
      <c r="DD1" s="30">
        <v>44341</v>
      </c>
      <c r="DE1" s="29">
        <v>44341</v>
      </c>
      <c r="DF1" s="30">
        <v>44341</v>
      </c>
      <c r="DG1" s="29">
        <v>44341</v>
      </c>
      <c r="DH1" s="30">
        <v>44341</v>
      </c>
      <c r="DI1" s="29">
        <v>44341</v>
      </c>
      <c r="DJ1" s="30">
        <v>44341</v>
      </c>
      <c r="DK1" s="29">
        <v>44342</v>
      </c>
      <c r="DL1" s="30">
        <v>44342</v>
      </c>
      <c r="DM1" s="29">
        <v>44342</v>
      </c>
      <c r="DN1" s="30">
        <v>44342</v>
      </c>
      <c r="DO1" s="29">
        <v>44342</v>
      </c>
      <c r="DP1" s="30">
        <v>44342</v>
      </c>
      <c r="DQ1" s="29">
        <v>44342</v>
      </c>
      <c r="DR1" s="30">
        <v>44343</v>
      </c>
      <c r="DS1" s="29">
        <v>44343</v>
      </c>
      <c r="DT1" s="30">
        <v>44343</v>
      </c>
      <c r="DU1" s="29">
        <v>44343</v>
      </c>
      <c r="DV1" s="30">
        <v>44343</v>
      </c>
      <c r="DW1" s="29">
        <v>44343</v>
      </c>
      <c r="DX1" s="30">
        <v>44343</v>
      </c>
      <c r="DY1" s="29">
        <v>44343</v>
      </c>
      <c r="DZ1" s="30">
        <v>44343</v>
      </c>
      <c r="EA1" s="29">
        <v>44343</v>
      </c>
      <c r="EB1" s="30">
        <v>44343</v>
      </c>
      <c r="EC1" s="29">
        <v>44343</v>
      </c>
      <c r="ED1" s="30">
        <v>44343</v>
      </c>
      <c r="EE1" s="29">
        <v>44343</v>
      </c>
      <c r="EF1" s="30">
        <v>44343</v>
      </c>
      <c r="EG1" s="29">
        <v>44343</v>
      </c>
      <c r="EH1" s="30">
        <v>44343</v>
      </c>
      <c r="EI1" s="29">
        <v>44343</v>
      </c>
      <c r="EJ1" s="30">
        <v>44343</v>
      </c>
      <c r="EK1" s="29">
        <v>44343</v>
      </c>
      <c r="EL1" s="30">
        <v>44343</v>
      </c>
      <c r="EM1" s="29">
        <v>44343</v>
      </c>
      <c r="EN1" s="30">
        <v>44343</v>
      </c>
      <c r="EO1" s="29">
        <v>44343</v>
      </c>
      <c r="EP1" s="30">
        <v>44343</v>
      </c>
      <c r="EQ1" s="29">
        <v>44343</v>
      </c>
      <c r="ER1" s="30">
        <v>44343</v>
      </c>
      <c r="ES1" s="29">
        <v>44343</v>
      </c>
      <c r="ET1" s="30">
        <v>44343</v>
      </c>
      <c r="EU1" s="29">
        <v>44344</v>
      </c>
      <c r="EV1" s="30">
        <v>44344</v>
      </c>
      <c r="EW1" s="29">
        <v>44344</v>
      </c>
      <c r="EX1" s="30">
        <v>44344</v>
      </c>
      <c r="EY1" s="29">
        <v>44344</v>
      </c>
      <c r="EZ1" s="30">
        <v>44344</v>
      </c>
      <c r="FA1" s="29">
        <v>44344</v>
      </c>
      <c r="FB1" s="30">
        <v>44344</v>
      </c>
      <c r="FC1" s="29">
        <v>44344</v>
      </c>
      <c r="FD1" s="30">
        <v>44347</v>
      </c>
      <c r="FE1" s="29">
        <v>44347</v>
      </c>
      <c r="FF1" s="30">
        <v>44347</v>
      </c>
      <c r="FG1" s="29">
        <v>44347</v>
      </c>
      <c r="FH1" s="30">
        <v>44347</v>
      </c>
      <c r="FI1" s="29">
        <v>44347</v>
      </c>
      <c r="FJ1" s="30">
        <v>44348</v>
      </c>
      <c r="FK1" s="29">
        <v>44348</v>
      </c>
      <c r="FL1" s="30">
        <v>44348</v>
      </c>
      <c r="FM1" s="29">
        <v>44348</v>
      </c>
      <c r="FN1" s="30">
        <v>44348</v>
      </c>
      <c r="FO1" s="29">
        <v>44348</v>
      </c>
      <c r="FP1" s="30">
        <v>44349</v>
      </c>
      <c r="FQ1" s="29">
        <v>44351</v>
      </c>
      <c r="FR1" s="30">
        <v>44351</v>
      </c>
      <c r="FS1" s="29">
        <v>44351</v>
      </c>
      <c r="FT1" s="30">
        <v>44351</v>
      </c>
      <c r="FU1" s="29">
        <v>44354</v>
      </c>
      <c r="FV1" s="30">
        <v>44354</v>
      </c>
      <c r="FW1" s="29">
        <v>44354</v>
      </c>
      <c r="FX1" s="30">
        <v>44354</v>
      </c>
      <c r="FY1" s="29">
        <v>44354</v>
      </c>
      <c r="FZ1" s="30">
        <v>44354</v>
      </c>
      <c r="GA1" s="29">
        <v>44354</v>
      </c>
      <c r="GB1" s="30">
        <v>44354</v>
      </c>
      <c r="GC1" s="29">
        <v>44354</v>
      </c>
      <c r="GD1" s="30">
        <v>44354</v>
      </c>
      <c r="GE1" s="29">
        <v>44355</v>
      </c>
      <c r="GF1" s="30">
        <v>44355</v>
      </c>
      <c r="GG1" s="29">
        <v>44355</v>
      </c>
      <c r="GH1" s="30">
        <v>44355</v>
      </c>
      <c r="GI1" s="29">
        <v>44355</v>
      </c>
      <c r="GJ1" s="30">
        <v>44355</v>
      </c>
      <c r="GK1" s="29">
        <v>44355</v>
      </c>
      <c r="GL1" s="30">
        <v>44355</v>
      </c>
      <c r="GM1" s="29">
        <v>44355</v>
      </c>
      <c r="GN1" s="30">
        <v>44355</v>
      </c>
      <c r="GO1" s="29">
        <v>44355</v>
      </c>
      <c r="GP1" s="30">
        <v>44356</v>
      </c>
      <c r="GQ1" s="29">
        <v>44356</v>
      </c>
      <c r="GR1" s="30">
        <v>44356</v>
      </c>
      <c r="GS1" s="29">
        <v>44356</v>
      </c>
      <c r="GT1" s="30">
        <v>44356</v>
      </c>
      <c r="GU1" s="29">
        <v>44356</v>
      </c>
      <c r="GV1" s="30">
        <v>44356</v>
      </c>
      <c r="GW1" s="29">
        <v>44356</v>
      </c>
      <c r="GX1" s="30">
        <v>44356</v>
      </c>
      <c r="GY1" s="29">
        <v>44356</v>
      </c>
      <c r="GZ1" s="30">
        <v>44356</v>
      </c>
      <c r="HA1" s="29">
        <v>44357</v>
      </c>
      <c r="HB1" s="30">
        <v>44357</v>
      </c>
      <c r="HC1" s="29">
        <v>44357</v>
      </c>
      <c r="HD1" s="30">
        <v>44357</v>
      </c>
      <c r="HE1" s="29">
        <v>44357</v>
      </c>
      <c r="HF1" s="30">
        <v>44357</v>
      </c>
      <c r="HG1" s="29">
        <v>44357</v>
      </c>
      <c r="HH1" s="30">
        <v>44357</v>
      </c>
      <c r="HI1" s="29">
        <v>44358</v>
      </c>
      <c r="HJ1" s="30">
        <v>44358</v>
      </c>
      <c r="HK1" s="29">
        <v>44358</v>
      </c>
      <c r="HL1" s="30">
        <v>44358</v>
      </c>
      <c r="HM1" s="29">
        <v>44358</v>
      </c>
      <c r="HN1" s="30">
        <v>44358</v>
      </c>
      <c r="HO1" s="29">
        <v>44358</v>
      </c>
      <c r="HP1" s="30">
        <v>44358</v>
      </c>
      <c r="HQ1" s="29">
        <v>44358</v>
      </c>
      <c r="HR1" s="30">
        <v>44358</v>
      </c>
      <c r="HS1" s="29">
        <v>44358</v>
      </c>
      <c r="HT1" s="30">
        <v>44358</v>
      </c>
      <c r="HU1" s="29">
        <v>44358</v>
      </c>
      <c r="HV1" s="30">
        <v>44358</v>
      </c>
      <c r="HW1" s="29">
        <v>44358</v>
      </c>
      <c r="HX1" s="30">
        <v>44358</v>
      </c>
      <c r="HY1" s="29">
        <v>44358</v>
      </c>
      <c r="HZ1" s="30">
        <v>44358</v>
      </c>
      <c r="IA1" s="29">
        <v>44358</v>
      </c>
      <c r="IB1" s="30">
        <v>44361</v>
      </c>
      <c r="IC1" s="29">
        <v>44361</v>
      </c>
      <c r="ID1" s="30">
        <v>44361</v>
      </c>
      <c r="IE1" s="29">
        <v>44362</v>
      </c>
      <c r="IF1" s="30">
        <v>44362</v>
      </c>
      <c r="IG1" s="29">
        <v>44362</v>
      </c>
      <c r="IH1" s="30">
        <v>44362</v>
      </c>
      <c r="II1" s="29">
        <v>44362</v>
      </c>
      <c r="IJ1" s="30">
        <v>44362</v>
      </c>
      <c r="IK1" s="29">
        <v>44362</v>
      </c>
      <c r="IL1" s="30">
        <v>44362</v>
      </c>
      <c r="IM1" s="29">
        <v>44362</v>
      </c>
      <c r="IN1" s="30">
        <v>44362</v>
      </c>
      <c r="IO1" s="29">
        <v>44362</v>
      </c>
      <c r="IP1" s="30">
        <v>44362</v>
      </c>
      <c r="IQ1" s="29">
        <v>44364</v>
      </c>
      <c r="IR1" s="30">
        <v>44364</v>
      </c>
      <c r="IS1" s="29">
        <v>44364</v>
      </c>
      <c r="IT1" s="30">
        <v>44364</v>
      </c>
      <c r="IU1" s="29">
        <v>44364</v>
      </c>
      <c r="IV1" s="30">
        <v>44364</v>
      </c>
      <c r="IW1" s="29">
        <v>44364</v>
      </c>
      <c r="IX1" s="30">
        <v>44364</v>
      </c>
      <c r="IY1" s="29">
        <v>44364</v>
      </c>
      <c r="IZ1" s="30">
        <v>44364</v>
      </c>
      <c r="JA1" s="29">
        <v>44364</v>
      </c>
      <c r="JB1" s="30">
        <v>44364</v>
      </c>
      <c r="JC1" s="29">
        <v>44364</v>
      </c>
      <c r="JD1" s="30">
        <v>44364</v>
      </c>
      <c r="JE1" s="29">
        <v>44365</v>
      </c>
      <c r="JF1" s="30">
        <v>44365</v>
      </c>
      <c r="JG1" s="29">
        <v>44365</v>
      </c>
      <c r="JH1" s="30">
        <v>44365</v>
      </c>
      <c r="JI1" s="29">
        <v>44365</v>
      </c>
      <c r="JJ1" s="30">
        <v>44365</v>
      </c>
      <c r="JK1" s="29">
        <v>44365</v>
      </c>
      <c r="JL1" s="30">
        <v>44365</v>
      </c>
      <c r="JM1" s="29">
        <v>44368</v>
      </c>
      <c r="JN1" s="30">
        <v>44368</v>
      </c>
      <c r="JO1" s="29">
        <v>44368</v>
      </c>
      <c r="JP1" s="30">
        <v>44368</v>
      </c>
      <c r="JQ1" s="29">
        <v>44368</v>
      </c>
      <c r="JR1" s="30">
        <v>44368</v>
      </c>
      <c r="JS1" s="29">
        <v>44369</v>
      </c>
      <c r="JT1" s="30">
        <v>44369</v>
      </c>
      <c r="JU1" s="29">
        <v>44369</v>
      </c>
      <c r="JV1" s="30">
        <v>44369</v>
      </c>
      <c r="JW1" s="29">
        <v>44369</v>
      </c>
      <c r="JX1" s="30">
        <v>44369</v>
      </c>
      <c r="JY1" s="29">
        <v>44369</v>
      </c>
      <c r="JZ1" s="30">
        <v>44369</v>
      </c>
      <c r="KA1" s="29">
        <v>44369</v>
      </c>
      <c r="KB1" s="30">
        <v>44369</v>
      </c>
      <c r="KC1" s="29">
        <v>44369</v>
      </c>
      <c r="KD1" s="30">
        <v>44369</v>
      </c>
      <c r="KE1" s="29">
        <v>44369</v>
      </c>
      <c r="KF1" s="30">
        <v>44369</v>
      </c>
      <c r="KG1" s="29">
        <v>44369</v>
      </c>
      <c r="KH1" s="30">
        <v>44370</v>
      </c>
      <c r="KI1" s="29">
        <v>44370</v>
      </c>
      <c r="KJ1" s="30">
        <v>44370</v>
      </c>
      <c r="KK1" s="29">
        <v>44370</v>
      </c>
      <c r="KL1" s="30">
        <v>44370</v>
      </c>
      <c r="KM1" s="29">
        <v>44370</v>
      </c>
      <c r="KN1" s="30">
        <v>44370</v>
      </c>
      <c r="KO1" s="29">
        <v>44371</v>
      </c>
      <c r="KP1" s="30">
        <v>44371</v>
      </c>
      <c r="KQ1" s="29">
        <v>44371</v>
      </c>
      <c r="KR1" s="30">
        <v>44371</v>
      </c>
      <c r="KS1" s="29">
        <v>44371</v>
      </c>
      <c r="KT1" s="30">
        <v>44371</v>
      </c>
      <c r="KU1" s="29">
        <v>44371</v>
      </c>
      <c r="KV1" s="30">
        <v>44371</v>
      </c>
      <c r="KW1" s="29">
        <v>44371</v>
      </c>
      <c r="KX1" s="30">
        <v>44371</v>
      </c>
      <c r="KY1" s="29">
        <v>44371</v>
      </c>
      <c r="KZ1" s="30">
        <v>44371</v>
      </c>
      <c r="LA1" s="29">
        <v>44371</v>
      </c>
      <c r="LB1" s="30">
        <v>44371</v>
      </c>
      <c r="LC1" s="29">
        <v>44371</v>
      </c>
      <c r="LD1" s="30">
        <v>44372</v>
      </c>
      <c r="LE1" s="29">
        <v>44372</v>
      </c>
      <c r="LF1" s="30">
        <v>44372</v>
      </c>
      <c r="LG1" s="29">
        <v>44372</v>
      </c>
      <c r="LH1" s="30">
        <v>44376</v>
      </c>
      <c r="LI1" s="29">
        <v>44376</v>
      </c>
      <c r="LJ1" s="30">
        <v>44377</v>
      </c>
      <c r="LK1" s="29">
        <v>44377</v>
      </c>
      <c r="LL1" s="30">
        <v>44377</v>
      </c>
      <c r="LM1" s="29">
        <v>44378</v>
      </c>
      <c r="LN1" s="30">
        <v>44378</v>
      </c>
      <c r="LO1" s="29">
        <v>44378</v>
      </c>
      <c r="LP1" s="30">
        <v>44378</v>
      </c>
      <c r="LQ1" s="29">
        <v>44378</v>
      </c>
      <c r="LR1" s="30">
        <v>44378</v>
      </c>
      <c r="LS1" s="29">
        <v>44378</v>
      </c>
      <c r="LT1" s="30">
        <v>44378</v>
      </c>
      <c r="LU1" s="29">
        <v>44378</v>
      </c>
      <c r="LV1" s="30">
        <v>44378</v>
      </c>
      <c r="LW1" s="29">
        <v>44378</v>
      </c>
      <c r="LX1" s="30">
        <v>44378</v>
      </c>
      <c r="LY1" s="29">
        <v>44379</v>
      </c>
      <c r="LZ1" s="30">
        <v>44379</v>
      </c>
      <c r="MA1" s="29">
        <v>44379</v>
      </c>
      <c r="MB1" s="30">
        <v>44379</v>
      </c>
      <c r="MC1" s="29">
        <v>44379</v>
      </c>
      <c r="MD1" s="30">
        <v>44379</v>
      </c>
      <c r="ME1" s="29">
        <v>44379</v>
      </c>
      <c r="MF1" s="30">
        <v>44379</v>
      </c>
      <c r="MG1" s="29">
        <v>44379</v>
      </c>
      <c r="MH1" s="30">
        <v>44379</v>
      </c>
      <c r="MI1" s="29">
        <v>44382</v>
      </c>
      <c r="MJ1" s="30">
        <v>44382</v>
      </c>
      <c r="MK1" s="29">
        <v>44382</v>
      </c>
      <c r="ML1" s="30">
        <v>44382</v>
      </c>
      <c r="MM1" s="29">
        <v>44382</v>
      </c>
      <c r="MN1" s="30">
        <v>44382</v>
      </c>
      <c r="MO1" s="29">
        <v>44382</v>
      </c>
      <c r="MP1" s="30">
        <v>44382</v>
      </c>
      <c r="MQ1" s="29">
        <v>44382</v>
      </c>
      <c r="MR1" s="30">
        <v>44382</v>
      </c>
      <c r="MS1" s="29">
        <v>44382</v>
      </c>
      <c r="MT1" s="30">
        <v>44382</v>
      </c>
      <c r="MU1" s="29">
        <v>44383</v>
      </c>
      <c r="MV1" s="30">
        <v>44383</v>
      </c>
      <c r="MW1" s="29">
        <v>44383</v>
      </c>
      <c r="MX1" s="30">
        <v>44383</v>
      </c>
      <c r="MY1" s="29">
        <v>44383</v>
      </c>
      <c r="MZ1" s="30">
        <v>44383</v>
      </c>
      <c r="NA1" s="29">
        <v>44383</v>
      </c>
      <c r="NB1" s="30">
        <v>44383</v>
      </c>
      <c r="NC1" s="29">
        <v>44383</v>
      </c>
      <c r="ND1" s="30">
        <v>44383</v>
      </c>
      <c r="NE1" s="29">
        <v>44383</v>
      </c>
      <c r="NF1" s="30">
        <v>44383</v>
      </c>
      <c r="NG1" s="29">
        <v>44383</v>
      </c>
      <c r="NH1" s="30">
        <v>44383</v>
      </c>
      <c r="NI1" s="29">
        <v>44383</v>
      </c>
      <c r="NJ1" s="30">
        <v>44383</v>
      </c>
      <c r="NK1" s="29">
        <v>44383</v>
      </c>
      <c r="NL1" s="30">
        <v>44383</v>
      </c>
      <c r="NM1" s="29">
        <v>44384</v>
      </c>
      <c r="NN1" s="30">
        <v>44384</v>
      </c>
      <c r="NO1" s="29">
        <v>44384</v>
      </c>
      <c r="NP1" s="30">
        <v>44384</v>
      </c>
      <c r="NQ1" s="29">
        <v>44384</v>
      </c>
      <c r="NR1" s="30">
        <v>44384</v>
      </c>
      <c r="NS1" s="29">
        <v>44384</v>
      </c>
      <c r="NT1" s="30">
        <v>44384</v>
      </c>
      <c r="NU1" s="29">
        <v>44384</v>
      </c>
      <c r="NV1" s="30">
        <v>44385</v>
      </c>
      <c r="NW1" s="29">
        <v>44385</v>
      </c>
      <c r="NX1" s="30">
        <v>44385</v>
      </c>
      <c r="NY1" s="29">
        <v>44385</v>
      </c>
      <c r="NZ1" s="30">
        <v>44385</v>
      </c>
      <c r="OA1" s="29">
        <v>44385</v>
      </c>
      <c r="OB1" s="30">
        <v>44385</v>
      </c>
      <c r="OC1" s="29">
        <v>44385</v>
      </c>
      <c r="OD1" s="30">
        <v>44389</v>
      </c>
      <c r="OE1" s="29">
        <v>44389</v>
      </c>
      <c r="OF1" s="30">
        <v>44389</v>
      </c>
      <c r="OG1" s="29">
        <v>44389</v>
      </c>
      <c r="OH1" s="30">
        <v>44389</v>
      </c>
      <c r="OI1" s="29">
        <v>44389</v>
      </c>
      <c r="OJ1" s="30">
        <v>44389</v>
      </c>
      <c r="OK1" s="29">
        <v>44389</v>
      </c>
      <c r="OL1" s="30">
        <v>44389</v>
      </c>
      <c r="OM1" s="29">
        <v>44389</v>
      </c>
      <c r="ON1" s="30">
        <v>44389</v>
      </c>
      <c r="OO1" s="29">
        <v>44389</v>
      </c>
      <c r="OP1" s="30">
        <v>44389</v>
      </c>
      <c r="OQ1" s="29">
        <v>44389</v>
      </c>
      <c r="OR1" s="30">
        <v>44389</v>
      </c>
      <c r="OS1" s="29">
        <v>44389</v>
      </c>
      <c r="OT1" s="30">
        <v>44389</v>
      </c>
      <c r="OU1" s="29">
        <v>44389</v>
      </c>
      <c r="OV1" s="30">
        <v>44389</v>
      </c>
      <c r="OW1" s="29">
        <v>44389</v>
      </c>
      <c r="OX1" s="30">
        <v>44389</v>
      </c>
      <c r="OY1" s="29">
        <v>44389</v>
      </c>
      <c r="OZ1" s="30">
        <v>44389</v>
      </c>
      <c r="PA1" s="29">
        <v>44390</v>
      </c>
      <c r="PB1" s="30">
        <v>44390</v>
      </c>
      <c r="PC1" s="29">
        <v>44390</v>
      </c>
      <c r="PD1" s="30">
        <v>44390</v>
      </c>
      <c r="PE1" s="29">
        <v>44390</v>
      </c>
      <c r="PF1" s="30">
        <v>44391</v>
      </c>
      <c r="PG1" s="29">
        <v>44391</v>
      </c>
      <c r="PH1" s="30">
        <v>44391</v>
      </c>
      <c r="PI1" s="29">
        <v>44391</v>
      </c>
      <c r="PJ1" s="30">
        <v>44391</v>
      </c>
      <c r="PK1" s="29">
        <v>44391</v>
      </c>
      <c r="PL1" s="30">
        <v>44391</v>
      </c>
      <c r="PM1" s="29">
        <v>44391</v>
      </c>
      <c r="PN1" s="30">
        <v>44391</v>
      </c>
      <c r="PO1" s="29">
        <v>44391</v>
      </c>
      <c r="PP1" s="30">
        <v>44391</v>
      </c>
      <c r="PQ1" s="29">
        <v>44392</v>
      </c>
      <c r="PR1" s="30">
        <v>44392</v>
      </c>
      <c r="PS1" s="29">
        <v>44392</v>
      </c>
      <c r="PT1" s="30">
        <v>44392</v>
      </c>
      <c r="PU1" s="29">
        <v>44392</v>
      </c>
      <c r="PV1" s="30">
        <v>44392</v>
      </c>
      <c r="PW1" s="29">
        <v>44392</v>
      </c>
      <c r="PX1" s="30">
        <v>44392</v>
      </c>
      <c r="PY1" s="29">
        <v>44392</v>
      </c>
      <c r="PZ1" s="30">
        <v>44393</v>
      </c>
      <c r="QA1" s="29">
        <v>44393</v>
      </c>
      <c r="QB1" s="30">
        <v>44393</v>
      </c>
      <c r="QC1" s="29">
        <v>44393</v>
      </c>
      <c r="QD1" s="30">
        <v>44393</v>
      </c>
      <c r="QE1" s="29">
        <v>44393</v>
      </c>
      <c r="QF1" s="30">
        <v>44393</v>
      </c>
      <c r="QG1" s="29">
        <v>44393</v>
      </c>
      <c r="QH1" s="30">
        <v>44393</v>
      </c>
      <c r="QI1" s="29">
        <v>44393</v>
      </c>
      <c r="QJ1" s="30">
        <v>44393</v>
      </c>
      <c r="QK1" s="29">
        <v>44393</v>
      </c>
      <c r="QL1" s="30">
        <v>44393</v>
      </c>
      <c r="QM1" s="29">
        <v>44393</v>
      </c>
      <c r="QN1" s="30">
        <v>44393</v>
      </c>
      <c r="QO1" s="29">
        <v>44393</v>
      </c>
      <c r="QP1" s="30">
        <v>44393</v>
      </c>
      <c r="QQ1" s="29">
        <v>44393</v>
      </c>
      <c r="QR1" s="30">
        <v>44393</v>
      </c>
      <c r="QS1" s="29">
        <v>44393</v>
      </c>
      <c r="QT1" s="30">
        <v>44393</v>
      </c>
      <c r="QU1" s="29">
        <v>44393</v>
      </c>
      <c r="QV1" s="30">
        <v>44393</v>
      </c>
      <c r="QW1" s="29">
        <v>44396</v>
      </c>
      <c r="QX1" s="30">
        <v>44396</v>
      </c>
      <c r="QY1" s="29">
        <v>44396</v>
      </c>
      <c r="QZ1" s="30">
        <v>44396</v>
      </c>
      <c r="RA1" s="29">
        <v>44396</v>
      </c>
      <c r="RB1" s="30">
        <v>44396</v>
      </c>
      <c r="RC1" s="29">
        <v>44396</v>
      </c>
      <c r="RD1" s="30">
        <v>44396</v>
      </c>
      <c r="RE1" s="29">
        <v>44396</v>
      </c>
      <c r="RF1" s="30">
        <v>44397</v>
      </c>
      <c r="RG1" s="29">
        <v>44397</v>
      </c>
      <c r="RH1" s="30">
        <v>44397</v>
      </c>
      <c r="RI1" s="29">
        <v>44397</v>
      </c>
      <c r="RJ1" s="30">
        <v>44397</v>
      </c>
      <c r="RK1" s="29">
        <v>44397</v>
      </c>
      <c r="RL1" s="30">
        <v>44397</v>
      </c>
      <c r="RM1" s="29">
        <v>44397</v>
      </c>
      <c r="RN1" s="30">
        <v>44397</v>
      </c>
      <c r="RO1" s="29">
        <v>44397</v>
      </c>
      <c r="RP1" s="30">
        <v>44397</v>
      </c>
      <c r="RQ1" s="29">
        <v>44397</v>
      </c>
      <c r="RR1" s="30">
        <v>44397</v>
      </c>
      <c r="RS1" s="29">
        <v>44397</v>
      </c>
      <c r="RT1" s="30">
        <v>44397</v>
      </c>
      <c r="RU1" s="29">
        <v>44397</v>
      </c>
      <c r="RV1" s="30">
        <v>44397</v>
      </c>
      <c r="RW1" s="29">
        <v>44397</v>
      </c>
      <c r="RX1" s="30">
        <v>44398</v>
      </c>
      <c r="RY1" s="29">
        <v>44398</v>
      </c>
      <c r="RZ1" s="30">
        <v>44398</v>
      </c>
      <c r="SA1" s="29">
        <v>44398</v>
      </c>
      <c r="SB1" s="30">
        <v>44398</v>
      </c>
      <c r="SC1" s="29">
        <v>44398</v>
      </c>
      <c r="SD1" s="30">
        <v>44398</v>
      </c>
      <c r="SE1" s="29">
        <v>44398</v>
      </c>
      <c r="SF1" s="30">
        <v>44398</v>
      </c>
      <c r="SG1" s="29">
        <v>44398</v>
      </c>
      <c r="SH1" s="30">
        <v>44398</v>
      </c>
      <c r="SI1" s="29">
        <v>44398</v>
      </c>
      <c r="SJ1" s="30">
        <v>44398</v>
      </c>
      <c r="SK1" s="29">
        <v>44398</v>
      </c>
      <c r="SL1" s="30">
        <v>44398</v>
      </c>
      <c r="SM1" s="29">
        <v>44399</v>
      </c>
      <c r="SN1" s="30">
        <v>44399</v>
      </c>
      <c r="SO1" s="29">
        <v>44399</v>
      </c>
      <c r="SP1" s="30">
        <v>44399</v>
      </c>
      <c r="SQ1" s="29">
        <v>44400</v>
      </c>
      <c r="SR1" s="30">
        <v>44400</v>
      </c>
      <c r="SS1" s="29">
        <v>44400</v>
      </c>
      <c r="ST1" s="30">
        <v>44400</v>
      </c>
      <c r="SU1" s="29">
        <v>44400</v>
      </c>
      <c r="SV1" s="30">
        <v>44400</v>
      </c>
      <c r="SW1" s="29">
        <v>44400</v>
      </c>
      <c r="SX1" s="30">
        <v>44400</v>
      </c>
      <c r="SY1" s="29">
        <v>44400</v>
      </c>
      <c r="SZ1" s="30">
        <v>44400</v>
      </c>
      <c r="TA1" s="29">
        <v>44400</v>
      </c>
      <c r="TB1" s="30">
        <v>44400</v>
      </c>
      <c r="TC1" s="29">
        <v>44400</v>
      </c>
      <c r="TD1" s="30">
        <v>44400</v>
      </c>
      <c r="TE1" s="29">
        <v>44400</v>
      </c>
      <c r="TF1" s="30">
        <v>44400</v>
      </c>
      <c r="TG1" s="29">
        <v>44400</v>
      </c>
      <c r="TH1" s="30">
        <v>44400</v>
      </c>
      <c r="TI1" s="29">
        <v>44400</v>
      </c>
      <c r="TJ1" s="30">
        <v>44400</v>
      </c>
      <c r="TK1" s="29">
        <v>44400</v>
      </c>
      <c r="TL1" s="30">
        <v>44400</v>
      </c>
      <c r="TM1" s="29">
        <v>44400</v>
      </c>
      <c r="TN1" s="30">
        <v>44400</v>
      </c>
      <c r="TO1" s="29">
        <v>44400</v>
      </c>
      <c r="TP1" s="30">
        <v>44400</v>
      </c>
      <c r="TQ1" s="29">
        <v>44400</v>
      </c>
      <c r="TR1" s="30">
        <v>44400</v>
      </c>
      <c r="TS1" s="29">
        <v>44400</v>
      </c>
      <c r="TT1" s="30">
        <v>44400</v>
      </c>
      <c r="TU1" s="29">
        <v>44400</v>
      </c>
      <c r="TV1" s="30">
        <v>44400</v>
      </c>
      <c r="TW1" s="29">
        <v>44400</v>
      </c>
      <c r="TX1" s="30">
        <v>44400</v>
      </c>
      <c r="TY1" s="29">
        <v>44400</v>
      </c>
      <c r="TZ1" s="30">
        <v>44400</v>
      </c>
      <c r="UA1" s="29">
        <v>44400</v>
      </c>
      <c r="UB1" s="30">
        <v>44400</v>
      </c>
      <c r="UC1" s="29">
        <v>44400</v>
      </c>
      <c r="UD1" s="30">
        <v>44403</v>
      </c>
      <c r="UE1" s="29">
        <v>44403</v>
      </c>
      <c r="UF1" s="30">
        <v>44403</v>
      </c>
      <c r="UG1" s="29">
        <v>44403</v>
      </c>
      <c r="UH1" s="30">
        <v>44403</v>
      </c>
      <c r="UI1" s="29">
        <v>44404</v>
      </c>
      <c r="UJ1" s="30">
        <v>44404</v>
      </c>
      <c r="UK1" s="29">
        <v>44404</v>
      </c>
      <c r="UL1" s="30">
        <v>44404</v>
      </c>
      <c r="UM1" s="29">
        <v>44406</v>
      </c>
      <c r="UN1" s="30">
        <v>44406</v>
      </c>
      <c r="UO1" s="29">
        <v>44406</v>
      </c>
      <c r="UP1" s="30">
        <v>44406</v>
      </c>
      <c r="UQ1" s="29">
        <v>44406</v>
      </c>
      <c r="UR1" s="30">
        <v>44406</v>
      </c>
      <c r="US1" s="29">
        <v>44406</v>
      </c>
      <c r="UT1" s="30">
        <v>44406</v>
      </c>
      <c r="UU1" s="29">
        <v>44406</v>
      </c>
      <c r="UV1" s="30">
        <v>44406</v>
      </c>
      <c r="UW1" s="29">
        <v>44406</v>
      </c>
      <c r="UX1" s="30">
        <v>44406</v>
      </c>
      <c r="UY1" s="29">
        <v>44406</v>
      </c>
      <c r="UZ1" s="30">
        <v>44406</v>
      </c>
      <c r="VA1" s="29">
        <v>44406</v>
      </c>
      <c r="VB1" s="30">
        <v>44407</v>
      </c>
      <c r="VC1" s="29">
        <v>44407</v>
      </c>
      <c r="VD1" s="30">
        <v>44407</v>
      </c>
      <c r="VE1" s="29">
        <v>44407</v>
      </c>
      <c r="VF1" s="30">
        <v>44407</v>
      </c>
      <c r="VG1" s="29">
        <v>44410</v>
      </c>
      <c r="VH1" s="30">
        <v>44410</v>
      </c>
      <c r="VI1" s="29">
        <v>44410</v>
      </c>
      <c r="VJ1" s="30">
        <v>44410</v>
      </c>
      <c r="VK1" s="29">
        <v>44410</v>
      </c>
      <c r="VL1" s="30">
        <v>44410</v>
      </c>
      <c r="VM1" s="29">
        <v>44410</v>
      </c>
      <c r="VN1" s="30">
        <v>44410</v>
      </c>
      <c r="VO1" s="29">
        <v>44410</v>
      </c>
      <c r="VP1" s="30">
        <v>44411</v>
      </c>
      <c r="VQ1" s="29">
        <v>44411</v>
      </c>
      <c r="VR1" s="30">
        <v>44413</v>
      </c>
      <c r="VS1" s="29">
        <v>44413</v>
      </c>
      <c r="VT1" s="30">
        <v>44413</v>
      </c>
      <c r="VU1" s="29">
        <v>44413</v>
      </c>
      <c r="VV1" s="30">
        <v>44413</v>
      </c>
      <c r="VW1" s="29">
        <v>44413</v>
      </c>
      <c r="VX1" s="30">
        <v>44413</v>
      </c>
      <c r="VY1" s="29">
        <v>44413</v>
      </c>
      <c r="VZ1" s="30">
        <v>44413</v>
      </c>
      <c r="WA1" s="29">
        <v>44413</v>
      </c>
      <c r="WB1" s="30">
        <v>44413</v>
      </c>
      <c r="WC1" s="29">
        <v>44413</v>
      </c>
      <c r="WD1" s="30">
        <v>44413</v>
      </c>
      <c r="WE1" s="29">
        <v>44413</v>
      </c>
      <c r="WF1" s="30">
        <v>44413</v>
      </c>
      <c r="WG1" s="29">
        <v>44414</v>
      </c>
      <c r="WH1" s="30">
        <v>44414</v>
      </c>
      <c r="WI1" s="29">
        <v>44414</v>
      </c>
      <c r="WJ1" s="30">
        <v>44414</v>
      </c>
      <c r="WK1" s="29">
        <v>44417</v>
      </c>
      <c r="WL1" s="30">
        <v>44417</v>
      </c>
      <c r="WM1" s="29">
        <v>44417</v>
      </c>
      <c r="WN1" s="30">
        <v>44417</v>
      </c>
      <c r="WO1" s="29">
        <v>44417</v>
      </c>
      <c r="WP1" s="30">
        <v>44417</v>
      </c>
      <c r="WQ1" s="29">
        <v>44417</v>
      </c>
      <c r="WR1" s="30">
        <v>44417</v>
      </c>
      <c r="WS1" s="29">
        <v>44417</v>
      </c>
      <c r="WT1" s="30">
        <v>44418</v>
      </c>
      <c r="WU1" s="29">
        <v>44418</v>
      </c>
      <c r="WV1" s="30">
        <v>44419</v>
      </c>
      <c r="WW1" s="29">
        <v>44419</v>
      </c>
      <c r="WX1" s="30">
        <v>44419</v>
      </c>
      <c r="WY1" s="29">
        <v>44419</v>
      </c>
      <c r="WZ1" s="30">
        <v>44419</v>
      </c>
      <c r="XA1" s="29">
        <v>44419</v>
      </c>
      <c r="XB1" s="30">
        <v>44420</v>
      </c>
      <c r="XC1" s="29">
        <v>44420</v>
      </c>
      <c r="XD1" s="30">
        <v>44420</v>
      </c>
      <c r="XE1" s="29">
        <v>44420</v>
      </c>
      <c r="XF1" s="30">
        <v>44420</v>
      </c>
      <c r="XG1" s="29">
        <v>44420</v>
      </c>
      <c r="XH1" s="30">
        <v>44420</v>
      </c>
      <c r="XI1" s="29">
        <v>44420</v>
      </c>
      <c r="XJ1" s="30">
        <v>44420</v>
      </c>
      <c r="XK1" s="29">
        <v>44421</v>
      </c>
      <c r="XL1" s="30">
        <v>44421</v>
      </c>
      <c r="XM1" s="29">
        <v>44421</v>
      </c>
      <c r="XN1" s="30">
        <v>44421</v>
      </c>
      <c r="XO1" s="29">
        <v>44421</v>
      </c>
      <c r="XP1" s="30">
        <v>44421</v>
      </c>
      <c r="XQ1" s="35">
        <v>44424</v>
      </c>
      <c r="XR1" s="35">
        <v>44425</v>
      </c>
      <c r="XS1" s="35">
        <v>44425</v>
      </c>
      <c r="XT1" s="35">
        <v>44425</v>
      </c>
      <c r="XU1" s="35">
        <v>44425</v>
      </c>
      <c r="XV1" s="35">
        <v>44425</v>
      </c>
      <c r="XW1" s="35">
        <v>44425</v>
      </c>
      <c r="XX1" s="35">
        <v>44425</v>
      </c>
      <c r="XY1" s="35">
        <v>44425</v>
      </c>
      <c r="XZ1" s="35">
        <v>44425</v>
      </c>
      <c r="YA1" s="35">
        <v>44425</v>
      </c>
      <c r="YB1" s="35">
        <v>44425</v>
      </c>
      <c r="YC1" s="35">
        <v>44425</v>
      </c>
      <c r="YD1" s="35">
        <v>44425</v>
      </c>
      <c r="YE1" s="35">
        <v>44425</v>
      </c>
      <c r="YF1" s="35">
        <v>44425</v>
      </c>
      <c r="YG1" s="35">
        <v>44425</v>
      </c>
      <c r="YH1" s="35">
        <v>44425</v>
      </c>
      <c r="YI1" s="35">
        <v>44425</v>
      </c>
      <c r="YJ1" s="35">
        <v>44426</v>
      </c>
      <c r="YK1" s="35">
        <v>44426</v>
      </c>
      <c r="YL1" s="35">
        <v>44426</v>
      </c>
      <c r="YM1" s="35">
        <v>44426</v>
      </c>
      <c r="YN1" s="35">
        <v>44426</v>
      </c>
      <c r="YO1" s="35">
        <v>44426</v>
      </c>
      <c r="YP1" s="35">
        <v>44426</v>
      </c>
      <c r="YQ1" s="35">
        <v>44426</v>
      </c>
      <c r="YR1" s="35">
        <v>44426</v>
      </c>
      <c r="YS1" s="35">
        <v>44426</v>
      </c>
      <c r="YT1" s="35">
        <v>44426</v>
      </c>
      <c r="YU1" s="35">
        <v>44427</v>
      </c>
      <c r="YV1" s="35">
        <v>44427</v>
      </c>
      <c r="YW1" s="35">
        <v>44427</v>
      </c>
      <c r="YX1" s="35">
        <v>44427</v>
      </c>
      <c r="YY1" s="35">
        <v>44427</v>
      </c>
      <c r="YZ1" s="35">
        <v>44428</v>
      </c>
      <c r="ZA1" s="35">
        <v>44428</v>
      </c>
      <c r="ZB1" s="35">
        <v>44431</v>
      </c>
      <c r="ZC1" s="35">
        <v>44431</v>
      </c>
      <c r="ZD1" s="35">
        <v>44432</v>
      </c>
      <c r="ZE1" s="35">
        <v>44432</v>
      </c>
      <c r="ZF1" s="35">
        <v>44432</v>
      </c>
      <c r="ZG1" s="35">
        <v>44433</v>
      </c>
      <c r="ZH1" s="35">
        <v>44433</v>
      </c>
      <c r="ZI1" s="35">
        <v>44433</v>
      </c>
      <c r="ZJ1" s="35">
        <v>44433</v>
      </c>
      <c r="ZK1" s="35">
        <v>44433</v>
      </c>
      <c r="ZL1" s="35">
        <v>44433</v>
      </c>
      <c r="ZM1" s="35">
        <v>44433</v>
      </c>
      <c r="ZN1" s="35">
        <v>44433</v>
      </c>
      <c r="ZO1" s="35">
        <v>44433</v>
      </c>
      <c r="ZP1" s="35">
        <v>44433</v>
      </c>
      <c r="ZQ1" s="35">
        <v>44434</v>
      </c>
      <c r="ZR1" s="35">
        <v>44434</v>
      </c>
      <c r="ZS1" s="35">
        <v>44434</v>
      </c>
      <c r="ZT1" s="35">
        <v>44434</v>
      </c>
      <c r="ZU1" s="35">
        <v>44434</v>
      </c>
      <c r="ZV1" s="35">
        <v>44434</v>
      </c>
      <c r="ZW1" s="35">
        <v>44434</v>
      </c>
      <c r="ZX1" s="35">
        <v>44434</v>
      </c>
    </row>
    <row r="2" spans="1:700" x14ac:dyDescent="0.25">
      <c r="A2" s="22" t="s">
        <v>1754</v>
      </c>
      <c r="B2" s="31">
        <v>56475</v>
      </c>
      <c r="C2" s="33">
        <v>56475</v>
      </c>
      <c r="D2" s="31">
        <v>56475</v>
      </c>
      <c r="E2" s="33">
        <v>56475</v>
      </c>
      <c r="F2" s="31">
        <v>56360</v>
      </c>
      <c r="G2" s="33">
        <v>56475</v>
      </c>
      <c r="H2" s="31">
        <v>56475</v>
      </c>
      <c r="I2" s="33">
        <v>57170</v>
      </c>
      <c r="J2" s="31">
        <v>57170</v>
      </c>
      <c r="K2" s="33">
        <v>57170</v>
      </c>
      <c r="L2" s="31">
        <v>57170</v>
      </c>
      <c r="M2" s="33">
        <v>57170</v>
      </c>
      <c r="N2" s="31">
        <v>56203</v>
      </c>
      <c r="O2" s="33">
        <v>56203</v>
      </c>
      <c r="P2" s="31">
        <v>56203</v>
      </c>
      <c r="Q2" s="33">
        <v>56203</v>
      </c>
      <c r="R2" s="31">
        <v>56203</v>
      </c>
      <c r="S2" s="33">
        <v>56254</v>
      </c>
      <c r="T2" s="31">
        <v>56254</v>
      </c>
      <c r="U2" s="33">
        <v>56254</v>
      </c>
      <c r="V2" s="31">
        <v>56254</v>
      </c>
      <c r="W2" s="33">
        <v>56254</v>
      </c>
      <c r="X2" s="31">
        <v>57765</v>
      </c>
      <c r="Y2" s="33">
        <v>57765</v>
      </c>
      <c r="Z2" s="31">
        <v>57765</v>
      </c>
      <c r="AA2" s="33">
        <v>57765</v>
      </c>
      <c r="AB2" s="31">
        <v>57765</v>
      </c>
      <c r="AC2" s="33">
        <v>55789</v>
      </c>
      <c r="AD2" s="31">
        <v>55789</v>
      </c>
      <c r="AE2" s="33">
        <v>55789</v>
      </c>
      <c r="AF2" s="31">
        <v>55789</v>
      </c>
      <c r="AG2" s="33">
        <v>56254</v>
      </c>
      <c r="AH2" s="31">
        <v>56670</v>
      </c>
      <c r="AI2" s="33">
        <v>56670</v>
      </c>
      <c r="AJ2" s="31">
        <v>58044</v>
      </c>
      <c r="AK2" s="33">
        <v>55789</v>
      </c>
      <c r="AL2" s="31">
        <v>59113</v>
      </c>
      <c r="AM2" s="33">
        <v>59113</v>
      </c>
      <c r="AN2" s="31">
        <v>59113</v>
      </c>
      <c r="AO2" s="33">
        <v>58044</v>
      </c>
      <c r="AP2" s="31">
        <v>58044</v>
      </c>
      <c r="AQ2" s="33">
        <v>51708</v>
      </c>
      <c r="AR2" s="31">
        <v>56670</v>
      </c>
      <c r="AS2" s="33">
        <v>56670</v>
      </c>
      <c r="AT2" s="31">
        <v>56670</v>
      </c>
      <c r="AU2" s="33">
        <v>56670</v>
      </c>
      <c r="AV2" s="31">
        <v>56670</v>
      </c>
      <c r="AW2" s="33">
        <v>56491</v>
      </c>
      <c r="AX2" s="31">
        <v>56491</v>
      </c>
      <c r="AY2" s="33">
        <v>56491</v>
      </c>
      <c r="AZ2" s="31">
        <v>56491</v>
      </c>
      <c r="BA2" s="33">
        <v>56491</v>
      </c>
      <c r="BB2" s="31">
        <v>56491</v>
      </c>
      <c r="BC2" s="33">
        <v>57374</v>
      </c>
      <c r="BD2" s="31">
        <v>51708</v>
      </c>
      <c r="BE2" s="33">
        <v>56033</v>
      </c>
      <c r="BF2" s="31">
        <v>57234</v>
      </c>
      <c r="BG2" s="33">
        <v>57234</v>
      </c>
      <c r="BH2" s="31">
        <v>57234</v>
      </c>
      <c r="BI2" s="33">
        <v>57234</v>
      </c>
      <c r="BJ2" s="31">
        <v>57234</v>
      </c>
      <c r="BK2" s="33">
        <v>59083</v>
      </c>
      <c r="BL2" s="31">
        <v>59083</v>
      </c>
      <c r="BM2" s="33">
        <v>59083</v>
      </c>
      <c r="BN2" s="31">
        <v>59083</v>
      </c>
      <c r="BO2" s="33">
        <v>59083</v>
      </c>
      <c r="BP2" s="31">
        <v>59083</v>
      </c>
      <c r="BQ2" s="33">
        <v>59083</v>
      </c>
      <c r="BR2" s="31">
        <v>59083</v>
      </c>
      <c r="BS2" s="33">
        <v>59083</v>
      </c>
      <c r="BT2" s="31">
        <v>59083</v>
      </c>
      <c r="BU2" s="33">
        <v>55673</v>
      </c>
      <c r="BV2" s="31">
        <v>55673</v>
      </c>
      <c r="BW2" s="33">
        <v>55673</v>
      </c>
      <c r="BX2" s="31">
        <v>55673</v>
      </c>
      <c r="BY2" s="33">
        <v>55673</v>
      </c>
      <c r="BZ2" s="31">
        <v>56033</v>
      </c>
      <c r="CA2" s="33">
        <v>56033</v>
      </c>
      <c r="CB2" s="31">
        <v>56033</v>
      </c>
      <c r="CC2" s="33">
        <v>56033</v>
      </c>
      <c r="CD2" s="31">
        <v>57382</v>
      </c>
      <c r="CE2" s="33">
        <v>59083</v>
      </c>
      <c r="CF2" s="31">
        <v>55908</v>
      </c>
      <c r="CG2" s="33">
        <v>57374</v>
      </c>
      <c r="CH2" s="31">
        <v>57374</v>
      </c>
      <c r="CI2" s="33">
        <v>57374</v>
      </c>
      <c r="CJ2" s="31">
        <v>60740</v>
      </c>
      <c r="CK2" s="33">
        <v>60740</v>
      </c>
      <c r="CL2" s="31">
        <v>60740</v>
      </c>
      <c r="CM2" s="33">
        <v>60740</v>
      </c>
      <c r="CN2" s="31">
        <v>55797</v>
      </c>
      <c r="CO2" s="33">
        <v>55797</v>
      </c>
      <c r="CP2" s="31">
        <v>55797</v>
      </c>
      <c r="CQ2" s="33">
        <v>55797</v>
      </c>
      <c r="CR2" s="31">
        <v>55797</v>
      </c>
      <c r="CS2" s="33">
        <v>55797</v>
      </c>
      <c r="CT2" s="31">
        <v>55797</v>
      </c>
      <c r="CU2" s="33">
        <v>55797</v>
      </c>
      <c r="CV2" s="31">
        <v>55797</v>
      </c>
      <c r="CW2" s="33">
        <v>57374</v>
      </c>
      <c r="CX2" s="31">
        <v>57749</v>
      </c>
      <c r="CY2" s="33">
        <v>58613</v>
      </c>
      <c r="CZ2" s="31">
        <v>58613</v>
      </c>
      <c r="DA2" s="33">
        <v>58613</v>
      </c>
      <c r="DB2" s="31">
        <v>58613</v>
      </c>
      <c r="DC2" s="33">
        <v>58613</v>
      </c>
      <c r="DD2" s="31">
        <v>60740</v>
      </c>
      <c r="DE2" s="33">
        <v>60910</v>
      </c>
      <c r="DF2" s="31">
        <v>60910</v>
      </c>
      <c r="DG2" s="33">
        <v>61711</v>
      </c>
      <c r="DH2" s="31">
        <v>61711</v>
      </c>
      <c r="DI2" s="33">
        <v>61711</v>
      </c>
      <c r="DJ2" s="31">
        <v>61711</v>
      </c>
      <c r="DK2" s="33">
        <v>55797</v>
      </c>
      <c r="DL2" s="31">
        <v>60821</v>
      </c>
      <c r="DM2" s="33">
        <v>60821</v>
      </c>
      <c r="DN2" s="31">
        <v>60821</v>
      </c>
      <c r="DO2" s="33">
        <v>60821</v>
      </c>
      <c r="DP2" s="31">
        <v>60821</v>
      </c>
      <c r="DQ2" s="33">
        <v>60821</v>
      </c>
      <c r="DR2" s="31">
        <v>55916</v>
      </c>
      <c r="DS2" s="33">
        <v>55916</v>
      </c>
      <c r="DT2" s="31">
        <v>55916</v>
      </c>
      <c r="DU2" s="33">
        <v>56335</v>
      </c>
      <c r="DV2" s="31">
        <v>56335</v>
      </c>
      <c r="DW2" s="33">
        <v>56335</v>
      </c>
      <c r="DX2" s="31">
        <v>56335</v>
      </c>
      <c r="DY2" s="33">
        <v>56335</v>
      </c>
      <c r="DZ2" s="31">
        <v>56335</v>
      </c>
      <c r="EA2" s="33">
        <v>56335</v>
      </c>
      <c r="EB2" s="31">
        <v>56335</v>
      </c>
      <c r="EC2" s="33">
        <v>56335</v>
      </c>
      <c r="ED2" s="31">
        <v>56491</v>
      </c>
      <c r="EE2" s="33">
        <v>57749</v>
      </c>
      <c r="EF2" s="31">
        <v>57749</v>
      </c>
      <c r="EG2" s="33">
        <v>57749</v>
      </c>
      <c r="EH2" s="31">
        <v>57749</v>
      </c>
      <c r="EI2" s="33">
        <v>58613</v>
      </c>
      <c r="EJ2" s="31">
        <v>58613</v>
      </c>
      <c r="EK2" s="33">
        <v>58613</v>
      </c>
      <c r="EL2" s="31">
        <v>59083</v>
      </c>
      <c r="EM2" s="33">
        <v>59113</v>
      </c>
      <c r="EN2" s="31">
        <v>60821</v>
      </c>
      <c r="EO2" s="33">
        <v>62327</v>
      </c>
      <c r="EP2" s="31">
        <v>62327</v>
      </c>
      <c r="EQ2" s="33">
        <v>62327</v>
      </c>
      <c r="ER2" s="31">
        <v>62327</v>
      </c>
      <c r="ES2" s="33">
        <v>62327</v>
      </c>
      <c r="ET2" s="31">
        <v>62327</v>
      </c>
      <c r="EU2" s="33">
        <v>56033</v>
      </c>
      <c r="EV2" s="31">
        <v>57234</v>
      </c>
      <c r="EW2" s="33">
        <v>57234</v>
      </c>
      <c r="EX2" s="31">
        <v>57234</v>
      </c>
      <c r="EY2" s="33">
        <v>57234</v>
      </c>
      <c r="EZ2" s="31">
        <v>57749</v>
      </c>
      <c r="FA2" s="33">
        <v>57749</v>
      </c>
      <c r="FB2" s="31">
        <v>60910</v>
      </c>
      <c r="FC2" s="33">
        <v>60910</v>
      </c>
      <c r="FD2" s="31">
        <v>51708</v>
      </c>
      <c r="FE2" s="33">
        <v>56335</v>
      </c>
      <c r="FF2" s="31">
        <v>57749</v>
      </c>
      <c r="FG2" s="33">
        <v>59083</v>
      </c>
      <c r="FH2" s="31">
        <v>62564</v>
      </c>
      <c r="FI2" s="33">
        <v>62564</v>
      </c>
      <c r="FJ2" s="31">
        <v>51708</v>
      </c>
      <c r="FK2" s="33">
        <v>56106</v>
      </c>
      <c r="FL2" s="31">
        <v>56106</v>
      </c>
      <c r="FM2" s="33">
        <v>58044</v>
      </c>
      <c r="FN2" s="31">
        <v>61240</v>
      </c>
      <c r="FO2" s="33">
        <v>61240</v>
      </c>
      <c r="FP2" s="31">
        <v>56360</v>
      </c>
      <c r="FQ2" s="33">
        <v>56106</v>
      </c>
      <c r="FR2" s="31">
        <v>56106</v>
      </c>
      <c r="FS2" s="33">
        <v>56106</v>
      </c>
      <c r="FT2" s="31">
        <v>56106</v>
      </c>
      <c r="FU2" s="33">
        <v>60651</v>
      </c>
      <c r="FV2" s="31">
        <v>60651</v>
      </c>
      <c r="FW2" s="33">
        <v>60651</v>
      </c>
      <c r="FX2" s="31">
        <v>60651</v>
      </c>
      <c r="FY2" s="33">
        <v>63633</v>
      </c>
      <c r="FZ2" s="31">
        <v>63633</v>
      </c>
      <c r="GA2" s="33">
        <v>63633</v>
      </c>
      <c r="GB2" s="31">
        <v>63633</v>
      </c>
      <c r="GC2" s="33">
        <v>64397</v>
      </c>
      <c r="GD2" s="31">
        <v>64397</v>
      </c>
      <c r="GE2" s="33">
        <v>55908</v>
      </c>
      <c r="GF2" s="31">
        <v>55908</v>
      </c>
      <c r="GG2" s="33">
        <v>55908</v>
      </c>
      <c r="GH2" s="31">
        <v>61258</v>
      </c>
      <c r="GI2" s="33">
        <v>61258</v>
      </c>
      <c r="GJ2" s="31">
        <v>61258</v>
      </c>
      <c r="GK2" s="33">
        <v>61258</v>
      </c>
      <c r="GL2" s="31">
        <v>61258</v>
      </c>
      <c r="GM2" s="33">
        <v>64397</v>
      </c>
      <c r="GN2" s="31">
        <v>64397</v>
      </c>
      <c r="GO2" s="33">
        <v>64397</v>
      </c>
      <c r="GP2" s="31">
        <v>51708</v>
      </c>
      <c r="GQ2" s="33">
        <v>57765</v>
      </c>
      <c r="GR2" s="31">
        <v>60651</v>
      </c>
      <c r="GS2" s="33">
        <v>60651</v>
      </c>
      <c r="GT2" s="31">
        <v>60651</v>
      </c>
      <c r="GU2" s="33">
        <v>62238</v>
      </c>
      <c r="GV2" s="31">
        <v>62238</v>
      </c>
      <c r="GW2" s="33">
        <v>62238</v>
      </c>
      <c r="GX2" s="31">
        <v>62238</v>
      </c>
      <c r="GY2" s="33">
        <v>62238</v>
      </c>
      <c r="GZ2" s="31">
        <v>63633</v>
      </c>
      <c r="HA2" s="33">
        <v>55673</v>
      </c>
      <c r="HB2" s="31">
        <v>60910</v>
      </c>
      <c r="HC2" s="33">
        <v>60910</v>
      </c>
      <c r="HD2" s="31">
        <v>61371</v>
      </c>
      <c r="HE2" s="33">
        <v>61703</v>
      </c>
      <c r="HF2" s="31">
        <v>61703</v>
      </c>
      <c r="HG2" s="33">
        <v>61703</v>
      </c>
      <c r="HH2" s="31">
        <v>61703</v>
      </c>
      <c r="HI2" s="33">
        <v>55908</v>
      </c>
      <c r="HJ2" s="31">
        <v>55908</v>
      </c>
      <c r="HK2" s="33">
        <v>56033</v>
      </c>
      <c r="HL2" s="31">
        <v>56033</v>
      </c>
      <c r="HM2" s="33">
        <v>61371</v>
      </c>
      <c r="HN2" s="31">
        <v>61371</v>
      </c>
      <c r="HO2" s="33">
        <v>61703</v>
      </c>
      <c r="HP2" s="31">
        <v>61703</v>
      </c>
      <c r="HQ2" s="33">
        <v>62238</v>
      </c>
      <c r="HR2" s="31">
        <v>62238</v>
      </c>
      <c r="HS2" s="33">
        <v>62238</v>
      </c>
      <c r="HT2" s="31">
        <v>65920</v>
      </c>
      <c r="HU2" s="33">
        <v>65920</v>
      </c>
      <c r="HV2" s="31">
        <v>65920</v>
      </c>
      <c r="HW2" s="33">
        <v>66519</v>
      </c>
      <c r="HX2" s="31">
        <v>66519</v>
      </c>
      <c r="HY2" s="33">
        <v>66519</v>
      </c>
      <c r="HZ2" s="31">
        <v>66519</v>
      </c>
      <c r="IA2" s="33">
        <v>66519</v>
      </c>
      <c r="IB2" s="31">
        <v>59393</v>
      </c>
      <c r="IC2" s="33">
        <v>59393</v>
      </c>
      <c r="ID2" s="31">
        <v>59393</v>
      </c>
      <c r="IE2" s="33">
        <v>56408</v>
      </c>
      <c r="IF2" s="31">
        <v>56408</v>
      </c>
      <c r="IG2" s="33">
        <v>56408</v>
      </c>
      <c r="IH2" s="31">
        <v>56408</v>
      </c>
      <c r="II2" s="33">
        <v>56408</v>
      </c>
      <c r="IJ2" s="31">
        <v>65920</v>
      </c>
      <c r="IK2" s="33">
        <v>65920</v>
      </c>
      <c r="IL2" s="31">
        <v>65920</v>
      </c>
      <c r="IM2" s="33">
        <v>65989</v>
      </c>
      <c r="IN2" s="31">
        <v>65989</v>
      </c>
      <c r="IO2" s="33">
        <v>65989</v>
      </c>
      <c r="IP2" s="31">
        <v>65989</v>
      </c>
      <c r="IQ2" s="33">
        <v>51708</v>
      </c>
      <c r="IR2" s="31">
        <v>55908</v>
      </c>
      <c r="IS2" s="33">
        <v>55908</v>
      </c>
      <c r="IT2" s="31">
        <v>56033</v>
      </c>
      <c r="IU2" s="33">
        <v>56408</v>
      </c>
      <c r="IV2" s="31">
        <v>59393</v>
      </c>
      <c r="IW2" s="33">
        <v>64052</v>
      </c>
      <c r="IX2" s="31">
        <v>65261</v>
      </c>
      <c r="IY2" s="33">
        <v>65261</v>
      </c>
      <c r="IZ2" s="31">
        <v>65261</v>
      </c>
      <c r="JA2" s="33">
        <v>68350</v>
      </c>
      <c r="JB2" s="31">
        <v>68350</v>
      </c>
      <c r="JC2" s="33">
        <v>68350</v>
      </c>
      <c r="JD2" s="31">
        <v>68350</v>
      </c>
      <c r="JE2" s="33">
        <v>65261</v>
      </c>
      <c r="JF2" s="31">
        <v>66918</v>
      </c>
      <c r="JG2" s="33">
        <v>66918</v>
      </c>
      <c r="JH2" s="31">
        <v>66918</v>
      </c>
      <c r="JI2" s="33">
        <v>66918</v>
      </c>
      <c r="JJ2" s="31">
        <v>66918</v>
      </c>
      <c r="JK2" s="33">
        <v>66918</v>
      </c>
      <c r="JL2" s="31">
        <v>66918</v>
      </c>
      <c r="JM2" s="33">
        <v>56301</v>
      </c>
      <c r="JN2" s="31">
        <v>56301</v>
      </c>
      <c r="JO2" s="33">
        <v>56301</v>
      </c>
      <c r="JP2" s="31">
        <v>56301</v>
      </c>
      <c r="JQ2" s="33">
        <v>56301</v>
      </c>
      <c r="JR2" s="31">
        <v>58613</v>
      </c>
      <c r="JS2" s="33">
        <v>58613</v>
      </c>
      <c r="JT2" s="31">
        <v>58613</v>
      </c>
      <c r="JU2" s="33">
        <v>58613</v>
      </c>
      <c r="JV2" s="31">
        <v>58613</v>
      </c>
      <c r="JW2" s="33">
        <v>58613</v>
      </c>
      <c r="JX2" s="31">
        <v>58613</v>
      </c>
      <c r="JY2" s="33">
        <v>62327</v>
      </c>
      <c r="JZ2" s="31">
        <v>62327</v>
      </c>
      <c r="KA2" s="33">
        <v>62327</v>
      </c>
      <c r="KB2" s="31">
        <v>62327</v>
      </c>
      <c r="KC2" s="33">
        <v>66217</v>
      </c>
      <c r="KD2" s="31">
        <v>66217</v>
      </c>
      <c r="KE2" s="33">
        <v>66217</v>
      </c>
      <c r="KF2" s="31">
        <v>66217</v>
      </c>
      <c r="KG2" s="33">
        <v>66217</v>
      </c>
      <c r="KH2" s="31">
        <v>62581</v>
      </c>
      <c r="KI2" s="33">
        <v>62581</v>
      </c>
      <c r="KJ2" s="31">
        <v>62581</v>
      </c>
      <c r="KK2" s="33">
        <v>62581</v>
      </c>
      <c r="KL2" s="31">
        <v>62581</v>
      </c>
      <c r="KM2" s="33">
        <v>62581</v>
      </c>
      <c r="KN2" s="31">
        <v>68899</v>
      </c>
      <c r="KO2" s="33">
        <v>55916</v>
      </c>
      <c r="KP2" s="31">
        <v>55916</v>
      </c>
      <c r="KQ2" s="33">
        <v>55916</v>
      </c>
      <c r="KR2" s="31">
        <v>55916</v>
      </c>
      <c r="KS2" s="33">
        <v>59652</v>
      </c>
      <c r="KT2" s="31">
        <v>59652</v>
      </c>
      <c r="KU2" s="33">
        <v>59652</v>
      </c>
      <c r="KV2" s="31">
        <v>59652</v>
      </c>
      <c r="KW2" s="33">
        <v>59652</v>
      </c>
      <c r="KX2" s="31">
        <v>68350</v>
      </c>
      <c r="KY2" s="33">
        <v>70028</v>
      </c>
      <c r="KZ2" s="31">
        <v>70028</v>
      </c>
      <c r="LA2" s="33">
        <v>70028</v>
      </c>
      <c r="LB2" s="31">
        <v>70028</v>
      </c>
      <c r="LC2" s="33">
        <v>70028</v>
      </c>
      <c r="LD2" s="31">
        <v>59873</v>
      </c>
      <c r="LE2" s="33">
        <v>59873</v>
      </c>
      <c r="LF2" s="31">
        <v>59873</v>
      </c>
      <c r="LG2" s="33">
        <v>61703</v>
      </c>
      <c r="LH2" s="31">
        <v>57234</v>
      </c>
      <c r="LI2" s="33">
        <v>60821</v>
      </c>
      <c r="LJ2" s="31">
        <v>57234</v>
      </c>
      <c r="LK2" s="33">
        <v>60821</v>
      </c>
      <c r="LL2" s="31">
        <v>62041</v>
      </c>
      <c r="LM2" s="33">
        <v>51708</v>
      </c>
      <c r="LN2" s="31">
        <v>51708</v>
      </c>
      <c r="LO2" s="33">
        <v>51708</v>
      </c>
      <c r="LP2" s="31">
        <v>56491</v>
      </c>
      <c r="LQ2" s="33">
        <v>62041</v>
      </c>
      <c r="LR2" s="31">
        <v>62041</v>
      </c>
      <c r="LS2" s="33">
        <v>62041</v>
      </c>
      <c r="LT2" s="31">
        <v>70362</v>
      </c>
      <c r="LU2" s="33">
        <v>70362</v>
      </c>
      <c r="LV2" s="31">
        <v>70362</v>
      </c>
      <c r="LW2" s="33">
        <v>70362</v>
      </c>
      <c r="LX2" s="31">
        <v>70362</v>
      </c>
      <c r="LY2" s="33">
        <v>56491</v>
      </c>
      <c r="LZ2" s="31">
        <v>56491</v>
      </c>
      <c r="MA2" s="33">
        <v>56491</v>
      </c>
      <c r="MB2" s="31">
        <v>56491</v>
      </c>
      <c r="MC2" s="33">
        <v>56491</v>
      </c>
      <c r="MD2" s="31">
        <v>56491</v>
      </c>
      <c r="ME2" s="33">
        <v>56670</v>
      </c>
      <c r="MF2" s="31">
        <v>59083</v>
      </c>
      <c r="MG2" s="33">
        <v>59393</v>
      </c>
      <c r="MH2" s="31">
        <v>72641</v>
      </c>
      <c r="MI2" s="33">
        <v>56033</v>
      </c>
      <c r="MJ2" s="31">
        <v>56033</v>
      </c>
      <c r="MK2" s="33">
        <v>56033</v>
      </c>
      <c r="ML2" s="31">
        <v>56092</v>
      </c>
      <c r="MM2" s="33">
        <v>62327</v>
      </c>
      <c r="MN2" s="31">
        <v>62327</v>
      </c>
      <c r="MO2" s="33">
        <v>62327</v>
      </c>
      <c r="MP2" s="31">
        <v>62327</v>
      </c>
      <c r="MQ2" s="33">
        <v>62327</v>
      </c>
      <c r="MR2" s="31">
        <v>62327</v>
      </c>
      <c r="MS2" s="33">
        <v>62327</v>
      </c>
      <c r="MT2" s="31">
        <v>62327</v>
      </c>
      <c r="MU2" s="33">
        <v>56092</v>
      </c>
      <c r="MV2" s="31">
        <v>56092</v>
      </c>
      <c r="MW2" s="33">
        <v>56092</v>
      </c>
      <c r="MX2" s="31">
        <v>56092</v>
      </c>
      <c r="MY2" s="33">
        <v>56092</v>
      </c>
      <c r="MZ2" s="31">
        <v>57765</v>
      </c>
      <c r="NA2" s="33">
        <v>57765</v>
      </c>
      <c r="NB2" s="31">
        <v>59083</v>
      </c>
      <c r="NC2" s="33">
        <v>59083</v>
      </c>
      <c r="ND2" s="31">
        <v>59083</v>
      </c>
      <c r="NE2" s="33">
        <v>59083</v>
      </c>
      <c r="NF2" s="31">
        <v>59083</v>
      </c>
      <c r="NG2" s="33">
        <v>62564</v>
      </c>
      <c r="NH2" s="31">
        <v>62564</v>
      </c>
      <c r="NI2" s="33">
        <v>72641</v>
      </c>
      <c r="NJ2" s="31">
        <v>72641</v>
      </c>
      <c r="NK2" s="33">
        <v>72641</v>
      </c>
      <c r="NL2" s="31">
        <v>72641</v>
      </c>
      <c r="NM2" s="33">
        <v>56033</v>
      </c>
      <c r="NN2" s="31">
        <v>56033</v>
      </c>
      <c r="NO2" s="33">
        <v>56092</v>
      </c>
      <c r="NP2" s="31">
        <v>56092</v>
      </c>
      <c r="NQ2" s="33">
        <v>65547</v>
      </c>
      <c r="NR2" s="31">
        <v>72641</v>
      </c>
      <c r="NS2" s="33">
        <v>74350</v>
      </c>
      <c r="NT2" s="31">
        <v>74350</v>
      </c>
      <c r="NU2" s="33">
        <v>74350</v>
      </c>
      <c r="NV2" s="31">
        <v>56301</v>
      </c>
      <c r="NW2" s="33">
        <v>56301</v>
      </c>
      <c r="NX2" s="31">
        <v>56301</v>
      </c>
      <c r="NY2" s="33">
        <v>56301</v>
      </c>
      <c r="NZ2" s="31">
        <v>56301</v>
      </c>
      <c r="OA2" s="33">
        <v>56301</v>
      </c>
      <c r="OB2" s="31">
        <v>56301</v>
      </c>
      <c r="OC2" s="33">
        <v>60821</v>
      </c>
      <c r="OD2" s="31">
        <v>51708</v>
      </c>
      <c r="OE2" s="33">
        <v>56301</v>
      </c>
      <c r="OF2" s="31">
        <v>56301</v>
      </c>
      <c r="OG2" s="33">
        <v>56301</v>
      </c>
      <c r="OH2" s="31">
        <v>56301</v>
      </c>
      <c r="OI2" s="33">
        <v>56301</v>
      </c>
      <c r="OJ2" s="31">
        <v>56301</v>
      </c>
      <c r="OK2" s="33">
        <v>59113</v>
      </c>
      <c r="OL2" s="31">
        <v>59113</v>
      </c>
      <c r="OM2" s="33">
        <v>59113</v>
      </c>
      <c r="ON2" s="31">
        <v>59113</v>
      </c>
      <c r="OO2" s="33">
        <v>59113</v>
      </c>
      <c r="OP2" s="31">
        <v>59113</v>
      </c>
      <c r="OQ2" s="33">
        <v>63510</v>
      </c>
      <c r="OR2" s="31">
        <v>63510</v>
      </c>
      <c r="OS2" s="33">
        <v>63510</v>
      </c>
      <c r="OT2" s="31">
        <v>63510</v>
      </c>
      <c r="OU2" s="33">
        <v>63510</v>
      </c>
      <c r="OV2" s="31">
        <v>71971</v>
      </c>
      <c r="OW2" s="33">
        <v>71971</v>
      </c>
      <c r="OX2" s="31">
        <v>71971</v>
      </c>
      <c r="OY2" s="33">
        <v>71971</v>
      </c>
      <c r="OZ2" s="31">
        <v>71971</v>
      </c>
      <c r="PA2" s="33">
        <v>51708</v>
      </c>
      <c r="PB2" s="31">
        <v>59113</v>
      </c>
      <c r="PC2" s="33">
        <v>59113</v>
      </c>
      <c r="PD2" s="31">
        <v>59393</v>
      </c>
      <c r="PE2" s="33">
        <v>61703</v>
      </c>
      <c r="PF2" s="31">
        <v>71512</v>
      </c>
      <c r="PG2" s="33">
        <v>71512</v>
      </c>
      <c r="PH2" s="31">
        <v>71512</v>
      </c>
      <c r="PI2" s="33">
        <v>71512</v>
      </c>
      <c r="PJ2" s="31">
        <v>71512</v>
      </c>
      <c r="PK2" s="33">
        <v>74082</v>
      </c>
      <c r="PL2" s="31">
        <v>74082</v>
      </c>
      <c r="PM2" s="33">
        <v>74082</v>
      </c>
      <c r="PN2" s="31">
        <v>74082</v>
      </c>
      <c r="PO2" s="33">
        <v>74082</v>
      </c>
      <c r="PP2" s="31">
        <v>74082</v>
      </c>
      <c r="PQ2" s="33">
        <v>55916</v>
      </c>
      <c r="PR2" s="31">
        <v>55916</v>
      </c>
      <c r="PS2" s="33">
        <v>57170</v>
      </c>
      <c r="PT2" s="31">
        <v>71512</v>
      </c>
      <c r="PU2" s="33">
        <v>71512</v>
      </c>
      <c r="PV2" s="31">
        <v>71971</v>
      </c>
      <c r="PW2" s="33">
        <v>75003</v>
      </c>
      <c r="PX2" s="31">
        <v>75003</v>
      </c>
      <c r="PY2" s="33">
        <v>75003</v>
      </c>
      <c r="PZ2" s="31">
        <v>55916</v>
      </c>
      <c r="QA2" s="33">
        <v>60821</v>
      </c>
      <c r="QB2" s="31">
        <v>60821</v>
      </c>
      <c r="QC2" s="33">
        <v>61240</v>
      </c>
      <c r="QD2" s="31">
        <v>61240</v>
      </c>
      <c r="QE2" s="33">
        <v>61240</v>
      </c>
      <c r="QF2" s="31">
        <v>70362</v>
      </c>
      <c r="QG2" s="33">
        <v>71261</v>
      </c>
      <c r="QH2" s="31">
        <v>71261</v>
      </c>
      <c r="QI2" s="33">
        <v>71261</v>
      </c>
      <c r="QJ2" s="31">
        <v>71261</v>
      </c>
      <c r="QK2" s="33">
        <v>71261</v>
      </c>
      <c r="QL2" s="31">
        <v>71261</v>
      </c>
      <c r="QM2" s="33">
        <v>71512</v>
      </c>
      <c r="QN2" s="31">
        <v>74970</v>
      </c>
      <c r="QO2" s="33">
        <v>74970</v>
      </c>
      <c r="QP2" s="31">
        <v>74970</v>
      </c>
      <c r="QQ2" s="33">
        <v>74970</v>
      </c>
      <c r="QR2" s="31">
        <v>74970</v>
      </c>
      <c r="QS2" s="33">
        <v>76557</v>
      </c>
      <c r="QT2" s="31">
        <v>76557</v>
      </c>
      <c r="QU2" s="33">
        <v>76557</v>
      </c>
      <c r="QV2" s="31">
        <v>76557</v>
      </c>
      <c r="QW2" s="33">
        <v>56262</v>
      </c>
      <c r="QX2" s="31">
        <v>61711</v>
      </c>
      <c r="QY2" s="33">
        <v>62327</v>
      </c>
      <c r="QZ2" s="31">
        <v>64397</v>
      </c>
      <c r="RA2" s="33">
        <v>71261</v>
      </c>
      <c r="RB2" s="31">
        <v>74970</v>
      </c>
      <c r="RC2" s="33">
        <v>76191</v>
      </c>
      <c r="RD2" s="31">
        <v>76191</v>
      </c>
      <c r="RE2" s="33">
        <v>76191</v>
      </c>
      <c r="RF2" s="31">
        <v>55916</v>
      </c>
      <c r="RG2" s="33">
        <v>61240</v>
      </c>
      <c r="RH2" s="31">
        <v>61240</v>
      </c>
      <c r="RI2" s="33">
        <v>61240</v>
      </c>
      <c r="RJ2" s="31">
        <v>65261</v>
      </c>
      <c r="RK2" s="33">
        <v>65261</v>
      </c>
      <c r="RL2" s="31">
        <v>68899</v>
      </c>
      <c r="RM2" s="33">
        <v>68899</v>
      </c>
      <c r="RN2" s="31">
        <v>68899</v>
      </c>
      <c r="RO2" s="33">
        <v>68899</v>
      </c>
      <c r="RP2" s="31">
        <v>68899</v>
      </c>
      <c r="RQ2" s="33">
        <v>70010</v>
      </c>
      <c r="RR2" s="31">
        <v>70010</v>
      </c>
      <c r="RS2" s="33">
        <v>70010</v>
      </c>
      <c r="RT2" s="31">
        <v>70010</v>
      </c>
      <c r="RU2" s="33">
        <v>70010</v>
      </c>
      <c r="RV2" s="31">
        <v>76191</v>
      </c>
      <c r="RW2" s="33">
        <v>76191</v>
      </c>
      <c r="RX2" s="31">
        <v>68350</v>
      </c>
      <c r="RY2" s="33">
        <v>68350</v>
      </c>
      <c r="RZ2" s="31">
        <v>68350</v>
      </c>
      <c r="SA2" s="33">
        <v>68350</v>
      </c>
      <c r="SB2" s="31">
        <v>68350</v>
      </c>
      <c r="SC2" s="33">
        <v>70435</v>
      </c>
      <c r="SD2" s="31">
        <v>70435</v>
      </c>
      <c r="SE2" s="33">
        <v>70435</v>
      </c>
      <c r="SF2" s="31">
        <v>70435</v>
      </c>
      <c r="SG2" s="33">
        <v>75674</v>
      </c>
      <c r="SH2" s="31">
        <v>75674</v>
      </c>
      <c r="SI2" s="33">
        <v>75674</v>
      </c>
      <c r="SJ2" s="31">
        <v>75674</v>
      </c>
      <c r="SK2" s="33">
        <v>75674</v>
      </c>
      <c r="SL2" s="31">
        <v>75674</v>
      </c>
      <c r="SM2" s="33">
        <v>67027</v>
      </c>
      <c r="SN2" s="31">
        <v>72641</v>
      </c>
      <c r="SO2" s="33">
        <v>72641</v>
      </c>
      <c r="SP2" s="31">
        <v>75984</v>
      </c>
      <c r="SQ2" s="33">
        <v>56254</v>
      </c>
      <c r="SR2" s="31">
        <v>56254</v>
      </c>
      <c r="SS2" s="33">
        <v>56254</v>
      </c>
      <c r="ST2" s="31">
        <v>56254</v>
      </c>
      <c r="SU2" s="33">
        <v>56254</v>
      </c>
      <c r="SV2" s="31">
        <v>67027</v>
      </c>
      <c r="SW2" s="33">
        <v>67027</v>
      </c>
      <c r="SX2" s="31">
        <v>67027</v>
      </c>
      <c r="SY2" s="33">
        <v>70923</v>
      </c>
      <c r="SZ2" s="31">
        <v>70923</v>
      </c>
      <c r="TA2" s="33">
        <v>70923</v>
      </c>
      <c r="TB2" s="31">
        <v>70923</v>
      </c>
      <c r="TC2" s="33">
        <v>70923</v>
      </c>
      <c r="TD2" s="31">
        <v>70923</v>
      </c>
      <c r="TE2" s="33">
        <v>75178</v>
      </c>
      <c r="TF2" s="31">
        <v>75178</v>
      </c>
      <c r="TG2" s="33">
        <v>75925</v>
      </c>
      <c r="TH2" s="31">
        <v>75925</v>
      </c>
      <c r="TI2" s="33">
        <v>75925</v>
      </c>
      <c r="TJ2" s="31">
        <v>75925</v>
      </c>
      <c r="TK2" s="33">
        <v>75984</v>
      </c>
      <c r="TL2" s="31">
        <v>75984</v>
      </c>
      <c r="TM2" s="33">
        <v>75984</v>
      </c>
      <c r="TN2" s="31">
        <v>75984</v>
      </c>
      <c r="TO2" s="33">
        <v>75984</v>
      </c>
      <c r="TP2" s="31">
        <v>76557</v>
      </c>
      <c r="TQ2" s="33">
        <v>76557</v>
      </c>
      <c r="TR2" s="31">
        <v>76557</v>
      </c>
      <c r="TS2" s="33">
        <v>76859</v>
      </c>
      <c r="TT2" s="31">
        <v>76859</v>
      </c>
      <c r="TU2" s="33">
        <v>76859</v>
      </c>
      <c r="TV2" s="31">
        <v>76859</v>
      </c>
      <c r="TW2" s="33">
        <v>76859</v>
      </c>
      <c r="TX2" s="31">
        <v>76859</v>
      </c>
      <c r="TY2" s="33">
        <v>78347</v>
      </c>
      <c r="TZ2" s="31">
        <v>78347</v>
      </c>
      <c r="UA2" s="33">
        <v>78347</v>
      </c>
      <c r="UB2" s="31">
        <v>78347</v>
      </c>
      <c r="UC2" s="33">
        <v>78347</v>
      </c>
      <c r="UD2" s="31">
        <v>56203</v>
      </c>
      <c r="UE2" s="33">
        <v>56203</v>
      </c>
      <c r="UF2" s="31">
        <v>71261</v>
      </c>
      <c r="UG2" s="33">
        <v>75003</v>
      </c>
      <c r="UH2" s="31">
        <v>75178</v>
      </c>
      <c r="UI2" s="33">
        <v>56203</v>
      </c>
      <c r="UJ2" s="31">
        <v>56203</v>
      </c>
      <c r="UK2" s="33">
        <v>62327</v>
      </c>
      <c r="UL2" s="31">
        <v>62327</v>
      </c>
      <c r="UM2" s="33">
        <v>57374</v>
      </c>
      <c r="UN2" s="31">
        <v>62661</v>
      </c>
      <c r="UO2" s="33">
        <v>62661</v>
      </c>
      <c r="UP2" s="31">
        <v>70435</v>
      </c>
      <c r="UQ2" s="33">
        <v>70435</v>
      </c>
      <c r="UR2" s="31">
        <v>70435</v>
      </c>
      <c r="US2" s="33">
        <v>70435</v>
      </c>
      <c r="UT2" s="31">
        <v>70435</v>
      </c>
      <c r="UU2" s="33">
        <v>77812</v>
      </c>
      <c r="UV2" s="31">
        <v>77812</v>
      </c>
      <c r="UW2" s="33">
        <v>77812</v>
      </c>
      <c r="UX2" s="31">
        <v>78878</v>
      </c>
      <c r="UY2" s="33">
        <v>78878</v>
      </c>
      <c r="UZ2" s="31">
        <v>78878</v>
      </c>
      <c r="VA2" s="33">
        <v>78878</v>
      </c>
      <c r="VB2" s="31">
        <v>70052</v>
      </c>
      <c r="VC2" s="33">
        <v>70052</v>
      </c>
      <c r="VD2" s="31">
        <v>70052</v>
      </c>
      <c r="VE2" s="33">
        <v>75321</v>
      </c>
      <c r="VF2" s="31">
        <v>75321</v>
      </c>
      <c r="VG2" s="33">
        <v>65547</v>
      </c>
      <c r="VH2" s="31">
        <v>70052</v>
      </c>
      <c r="VI2" s="33">
        <v>70052</v>
      </c>
      <c r="VJ2" s="31">
        <v>70052</v>
      </c>
      <c r="VK2" s="33">
        <v>76859</v>
      </c>
      <c r="VL2" s="31">
        <v>77812</v>
      </c>
      <c r="VM2" s="33">
        <v>77812</v>
      </c>
      <c r="VN2" s="31">
        <v>78878</v>
      </c>
      <c r="VO2" s="33">
        <v>78878</v>
      </c>
      <c r="VP2" s="31">
        <v>75321</v>
      </c>
      <c r="VQ2" s="33">
        <v>75321</v>
      </c>
      <c r="VR2" s="31">
        <v>59873</v>
      </c>
      <c r="VS2" s="33">
        <v>59873</v>
      </c>
      <c r="VT2" s="31">
        <v>59873</v>
      </c>
      <c r="VU2" s="33">
        <v>59873</v>
      </c>
      <c r="VV2" s="31">
        <v>59873</v>
      </c>
      <c r="VW2" s="33">
        <v>75984</v>
      </c>
      <c r="VX2" s="31">
        <v>75984</v>
      </c>
      <c r="VY2" s="33">
        <v>75984</v>
      </c>
      <c r="VZ2" s="31">
        <v>75984</v>
      </c>
      <c r="WA2" s="33">
        <v>75984</v>
      </c>
      <c r="WB2" s="31">
        <v>76824</v>
      </c>
      <c r="WC2" s="33">
        <v>76824</v>
      </c>
      <c r="WD2" s="31">
        <v>76824</v>
      </c>
      <c r="WE2" s="33">
        <v>76824</v>
      </c>
      <c r="WF2" s="31">
        <v>76824</v>
      </c>
      <c r="WG2" s="33">
        <v>57927</v>
      </c>
      <c r="WH2" s="31">
        <v>59849</v>
      </c>
      <c r="WI2" s="33">
        <v>59849</v>
      </c>
      <c r="WJ2" s="31">
        <v>59849</v>
      </c>
      <c r="WK2" s="33">
        <v>51708</v>
      </c>
      <c r="WL2" s="31">
        <v>56033</v>
      </c>
      <c r="WM2" s="33">
        <v>59849</v>
      </c>
      <c r="WN2" s="31">
        <v>59849</v>
      </c>
      <c r="WO2" s="33">
        <v>59849</v>
      </c>
      <c r="WP2" s="31">
        <v>62327</v>
      </c>
      <c r="WQ2" s="33">
        <v>62327</v>
      </c>
      <c r="WR2" s="31">
        <v>62327</v>
      </c>
      <c r="WS2" s="33">
        <v>62327</v>
      </c>
      <c r="WT2" s="31">
        <v>81348</v>
      </c>
      <c r="WU2" s="33">
        <v>81348</v>
      </c>
      <c r="WV2" s="31">
        <v>62327</v>
      </c>
      <c r="WW2" s="33">
        <v>65989</v>
      </c>
      <c r="WX2" s="31">
        <v>65989</v>
      </c>
      <c r="WY2" s="33">
        <v>65989</v>
      </c>
      <c r="WZ2" s="31">
        <v>65989</v>
      </c>
      <c r="XA2" s="33">
        <v>81348</v>
      </c>
      <c r="XB2" s="31">
        <v>61703</v>
      </c>
      <c r="XC2" s="33">
        <v>61711</v>
      </c>
      <c r="XD2" s="31">
        <v>61711</v>
      </c>
      <c r="XE2" s="33">
        <v>62041</v>
      </c>
      <c r="XF2" s="31">
        <v>62041</v>
      </c>
      <c r="XG2" s="33">
        <v>62041</v>
      </c>
      <c r="XH2" s="31">
        <v>62041</v>
      </c>
      <c r="XI2" s="33">
        <v>62041</v>
      </c>
      <c r="XJ2" s="31">
        <v>62041</v>
      </c>
      <c r="XK2" s="33">
        <v>66829</v>
      </c>
      <c r="XL2" s="31">
        <v>66829</v>
      </c>
      <c r="XM2" s="33">
        <v>66829</v>
      </c>
      <c r="XN2" s="31">
        <v>66829</v>
      </c>
      <c r="XO2" s="33">
        <v>66829</v>
      </c>
      <c r="XP2" s="31">
        <v>66829</v>
      </c>
      <c r="XQ2">
        <v>62327</v>
      </c>
      <c r="XR2">
        <v>59083</v>
      </c>
      <c r="XS2">
        <v>59083</v>
      </c>
      <c r="XT2">
        <v>59083</v>
      </c>
      <c r="XU2">
        <v>64052</v>
      </c>
      <c r="XV2">
        <v>64052</v>
      </c>
      <c r="XW2">
        <v>64052</v>
      </c>
      <c r="XX2">
        <v>64052</v>
      </c>
      <c r="XY2">
        <v>64052</v>
      </c>
      <c r="XZ2">
        <v>70362</v>
      </c>
      <c r="YA2">
        <v>76557</v>
      </c>
      <c r="YB2">
        <v>76557</v>
      </c>
      <c r="YC2">
        <v>76557</v>
      </c>
      <c r="YD2">
        <v>76557</v>
      </c>
      <c r="YE2">
        <v>76581</v>
      </c>
      <c r="YF2">
        <v>76581</v>
      </c>
      <c r="YG2">
        <v>76581</v>
      </c>
      <c r="YH2">
        <v>76581</v>
      </c>
      <c r="YI2">
        <v>76859</v>
      </c>
      <c r="YJ2">
        <v>63510</v>
      </c>
      <c r="YK2">
        <v>63510</v>
      </c>
      <c r="YL2">
        <v>63510</v>
      </c>
      <c r="YM2">
        <v>63510</v>
      </c>
      <c r="YN2">
        <v>63510</v>
      </c>
      <c r="YO2">
        <v>63510</v>
      </c>
      <c r="YP2">
        <v>64052</v>
      </c>
      <c r="YQ2">
        <v>64052</v>
      </c>
      <c r="YR2">
        <v>64052</v>
      </c>
      <c r="YS2">
        <v>71261</v>
      </c>
      <c r="YT2">
        <v>76581</v>
      </c>
      <c r="YU2">
        <v>63510</v>
      </c>
      <c r="YV2">
        <v>70265</v>
      </c>
      <c r="YW2">
        <v>70265</v>
      </c>
      <c r="YX2">
        <v>70265</v>
      </c>
      <c r="YY2">
        <v>70265</v>
      </c>
      <c r="YZ2">
        <v>56670</v>
      </c>
      <c r="ZA2">
        <v>71261</v>
      </c>
      <c r="ZB2">
        <v>56670</v>
      </c>
      <c r="ZC2">
        <v>62564</v>
      </c>
      <c r="ZD2">
        <v>56670</v>
      </c>
      <c r="ZE2">
        <v>64397</v>
      </c>
      <c r="ZF2">
        <v>70265</v>
      </c>
      <c r="ZG2">
        <v>51708</v>
      </c>
      <c r="ZH2">
        <v>56262</v>
      </c>
      <c r="ZI2">
        <v>64397</v>
      </c>
      <c r="ZJ2">
        <v>73850</v>
      </c>
      <c r="ZK2">
        <v>81828</v>
      </c>
      <c r="ZL2">
        <v>85335</v>
      </c>
      <c r="ZM2">
        <v>86331</v>
      </c>
      <c r="ZN2">
        <v>86331</v>
      </c>
      <c r="ZO2">
        <v>86331</v>
      </c>
      <c r="ZP2">
        <v>86331</v>
      </c>
      <c r="ZQ2">
        <v>59083</v>
      </c>
      <c r="ZR2">
        <v>71261</v>
      </c>
      <c r="ZS2">
        <v>75984</v>
      </c>
      <c r="ZT2">
        <v>80091</v>
      </c>
      <c r="ZU2">
        <v>81828</v>
      </c>
      <c r="ZV2">
        <v>84193</v>
      </c>
      <c r="ZW2">
        <v>85238</v>
      </c>
      <c r="ZX2">
        <v>85238</v>
      </c>
    </row>
    <row r="3" spans="1:700" x14ac:dyDescent="0.25">
      <c r="A3" s="22" t="s">
        <v>1729</v>
      </c>
      <c r="B3" s="23" t="s">
        <v>1734</v>
      </c>
      <c r="C3" s="24" t="s">
        <v>1736</v>
      </c>
      <c r="D3" s="23" t="s">
        <v>1732</v>
      </c>
      <c r="E3" s="24" t="s">
        <v>1735</v>
      </c>
      <c r="F3" s="23" t="s">
        <v>1734</v>
      </c>
      <c r="G3" s="24" t="s">
        <v>1737</v>
      </c>
      <c r="H3" s="23" t="s">
        <v>1735</v>
      </c>
      <c r="I3" s="24" t="s">
        <v>1737</v>
      </c>
      <c r="J3" s="23" t="s">
        <v>1734</v>
      </c>
      <c r="K3" s="24" t="s">
        <v>1736</v>
      </c>
      <c r="L3" s="23" t="s">
        <v>1732</v>
      </c>
      <c r="M3" s="24" t="s">
        <v>1735</v>
      </c>
      <c r="N3" s="23" t="s">
        <v>1734</v>
      </c>
      <c r="O3" s="24" t="s">
        <v>1736</v>
      </c>
      <c r="P3" s="23" t="s">
        <v>1740</v>
      </c>
      <c r="Q3" s="24" t="s">
        <v>1732</v>
      </c>
      <c r="R3" s="23" t="s">
        <v>1739</v>
      </c>
      <c r="S3" s="24" t="s">
        <v>1734</v>
      </c>
      <c r="T3" s="23" t="s">
        <v>1740</v>
      </c>
      <c r="U3" s="24" t="s">
        <v>1730</v>
      </c>
      <c r="V3" s="23" t="s">
        <v>1732</v>
      </c>
      <c r="W3" s="24" t="s">
        <v>1735</v>
      </c>
      <c r="X3" s="23" t="s">
        <v>1734</v>
      </c>
      <c r="Y3" s="24" t="s">
        <v>1740</v>
      </c>
      <c r="Z3" s="23" t="s">
        <v>1730</v>
      </c>
      <c r="AA3" s="24" t="s">
        <v>1732</v>
      </c>
      <c r="AB3" s="23" t="s">
        <v>1735</v>
      </c>
      <c r="AC3" s="24" t="s">
        <v>1734</v>
      </c>
      <c r="AD3" s="23" t="s">
        <v>1736</v>
      </c>
      <c r="AE3" s="24" t="s">
        <v>1732</v>
      </c>
      <c r="AF3" s="23" t="s">
        <v>1735</v>
      </c>
      <c r="AG3" s="24" t="s">
        <v>1746</v>
      </c>
      <c r="AH3" s="23" t="s">
        <v>1734</v>
      </c>
      <c r="AI3" s="24" t="s">
        <v>1730</v>
      </c>
      <c r="AJ3" s="23" t="s">
        <v>1730</v>
      </c>
      <c r="AK3" s="24" t="s">
        <v>1737</v>
      </c>
      <c r="AL3" s="23" t="s">
        <v>1733</v>
      </c>
      <c r="AM3" s="24" t="s">
        <v>1734</v>
      </c>
      <c r="AN3" s="23" t="s">
        <v>1736</v>
      </c>
      <c r="AO3" s="24" t="s">
        <v>1730</v>
      </c>
      <c r="AP3" s="23" t="s">
        <v>1730</v>
      </c>
      <c r="AQ3" s="24" t="s">
        <v>1730</v>
      </c>
      <c r="AR3" s="23" t="s">
        <v>1733</v>
      </c>
      <c r="AS3" s="24" t="s">
        <v>1745</v>
      </c>
      <c r="AT3" s="23" t="s">
        <v>1736</v>
      </c>
      <c r="AU3" s="24" t="s">
        <v>1732</v>
      </c>
      <c r="AV3" s="23" t="s">
        <v>1735</v>
      </c>
      <c r="AW3" s="24" t="s">
        <v>1737</v>
      </c>
      <c r="AX3" s="23" t="s">
        <v>1734</v>
      </c>
      <c r="AY3" s="24" t="s">
        <v>1736</v>
      </c>
      <c r="AZ3" s="23" t="s">
        <v>1746</v>
      </c>
      <c r="BA3" s="24" t="s">
        <v>1735</v>
      </c>
      <c r="BB3" s="23" t="s">
        <v>1739</v>
      </c>
      <c r="BC3" s="24" t="s">
        <v>1730</v>
      </c>
      <c r="BD3" s="23" t="s">
        <v>1730</v>
      </c>
      <c r="BE3" s="24" t="s">
        <v>1730</v>
      </c>
      <c r="BF3" s="23" t="s">
        <v>1733</v>
      </c>
      <c r="BG3" s="24" t="s">
        <v>1738</v>
      </c>
      <c r="BH3" s="23" t="s">
        <v>1734</v>
      </c>
      <c r="BI3" s="24" t="s">
        <v>1732</v>
      </c>
      <c r="BJ3" s="23" t="s">
        <v>1746</v>
      </c>
      <c r="BK3" s="24" t="s">
        <v>1733</v>
      </c>
      <c r="BL3" s="23" t="s">
        <v>1738</v>
      </c>
      <c r="BM3" s="24" t="s">
        <v>1734</v>
      </c>
      <c r="BN3" s="23" t="s">
        <v>1736</v>
      </c>
      <c r="BO3" s="24" t="s">
        <v>1740</v>
      </c>
      <c r="BP3" s="23" t="s">
        <v>1732</v>
      </c>
      <c r="BQ3" s="24" t="s">
        <v>1748</v>
      </c>
      <c r="BR3" s="23" t="s">
        <v>1746</v>
      </c>
      <c r="BS3" s="24" t="s">
        <v>1735</v>
      </c>
      <c r="BT3" s="23" t="s">
        <v>1739</v>
      </c>
      <c r="BU3" s="24" t="s">
        <v>1733</v>
      </c>
      <c r="BV3" s="23" t="s">
        <v>1745</v>
      </c>
      <c r="BW3" s="24" t="s">
        <v>1734</v>
      </c>
      <c r="BX3" s="23" t="s">
        <v>1732</v>
      </c>
      <c r="BY3" s="24" t="s">
        <v>1735</v>
      </c>
      <c r="BZ3" s="23" t="s">
        <v>1734</v>
      </c>
      <c r="CA3" s="24" t="s">
        <v>1740</v>
      </c>
      <c r="CB3" s="23" t="s">
        <v>1732</v>
      </c>
      <c r="CC3" s="24" t="s">
        <v>1735</v>
      </c>
      <c r="CD3" s="23" t="s">
        <v>1734</v>
      </c>
      <c r="CE3" s="24" t="s">
        <v>1730</v>
      </c>
      <c r="CF3" s="23" t="s">
        <v>1734</v>
      </c>
      <c r="CG3" s="24" t="s">
        <v>1734</v>
      </c>
      <c r="CH3" s="23" t="s">
        <v>1740</v>
      </c>
      <c r="CI3" s="24" t="s">
        <v>1732</v>
      </c>
      <c r="CJ3" s="23" t="s">
        <v>1734</v>
      </c>
      <c r="CK3" s="24" t="s">
        <v>1736</v>
      </c>
      <c r="CL3" s="23" t="s">
        <v>1732</v>
      </c>
      <c r="CM3" s="24" t="s">
        <v>1735</v>
      </c>
      <c r="CN3" s="23" t="s">
        <v>1733</v>
      </c>
      <c r="CO3" s="24" t="s">
        <v>1745</v>
      </c>
      <c r="CP3" s="23" t="s">
        <v>1738</v>
      </c>
      <c r="CQ3" s="24" t="s">
        <v>1734</v>
      </c>
      <c r="CR3" s="23" t="s">
        <v>1736</v>
      </c>
      <c r="CS3" s="24" t="s">
        <v>1732</v>
      </c>
      <c r="CT3" s="23" t="s">
        <v>1746</v>
      </c>
      <c r="CU3" s="24" t="s">
        <v>1735</v>
      </c>
      <c r="CV3" s="23" t="s">
        <v>1739</v>
      </c>
      <c r="CW3" s="24" t="s">
        <v>1735</v>
      </c>
      <c r="CX3" s="23" t="s">
        <v>1734</v>
      </c>
      <c r="CY3" s="24" t="s">
        <v>1738</v>
      </c>
      <c r="CZ3" s="23" t="s">
        <v>1734</v>
      </c>
      <c r="DA3" s="24" t="s">
        <v>1732</v>
      </c>
      <c r="DB3" s="23" t="s">
        <v>1735</v>
      </c>
      <c r="DC3" s="24" t="s">
        <v>1739</v>
      </c>
      <c r="DD3" s="23" t="s">
        <v>1737</v>
      </c>
      <c r="DE3" s="24" t="s">
        <v>1745</v>
      </c>
      <c r="DF3" s="23" t="s">
        <v>1734</v>
      </c>
      <c r="DG3" s="24" t="s">
        <v>1733</v>
      </c>
      <c r="DH3" s="23" t="s">
        <v>1734</v>
      </c>
      <c r="DI3" s="24" t="s">
        <v>1732</v>
      </c>
      <c r="DJ3" s="23" t="s">
        <v>1735</v>
      </c>
      <c r="DK3" s="24" t="s">
        <v>1730</v>
      </c>
      <c r="DL3" s="23" t="s">
        <v>1738</v>
      </c>
      <c r="DM3" s="24" t="s">
        <v>1734</v>
      </c>
      <c r="DN3" s="23" t="s">
        <v>1736</v>
      </c>
      <c r="DO3" s="24" t="s">
        <v>1740</v>
      </c>
      <c r="DP3" s="23" t="s">
        <v>1732</v>
      </c>
      <c r="DQ3" s="24" t="s">
        <v>1735</v>
      </c>
      <c r="DR3" s="23" t="s">
        <v>1734</v>
      </c>
      <c r="DS3" s="24" t="s">
        <v>1740</v>
      </c>
      <c r="DT3" s="23" t="s">
        <v>1732</v>
      </c>
      <c r="DU3" s="24" t="s">
        <v>1733</v>
      </c>
      <c r="DV3" s="23" t="s">
        <v>1747</v>
      </c>
      <c r="DW3" s="24" t="s">
        <v>1738</v>
      </c>
      <c r="DX3" s="23" t="s">
        <v>1734</v>
      </c>
      <c r="DY3" s="24" t="s">
        <v>1736</v>
      </c>
      <c r="DZ3" s="23" t="s">
        <v>1732</v>
      </c>
      <c r="EA3" s="24" t="s">
        <v>1746</v>
      </c>
      <c r="EB3" s="23" t="s">
        <v>1735</v>
      </c>
      <c r="EC3" s="24" t="s">
        <v>1739</v>
      </c>
      <c r="ED3" s="23" t="s">
        <v>1730</v>
      </c>
      <c r="EE3" s="24" t="s">
        <v>1747</v>
      </c>
      <c r="EF3" s="23" t="s">
        <v>1738</v>
      </c>
      <c r="EG3" s="24" t="s">
        <v>1732</v>
      </c>
      <c r="EH3" s="23" t="s">
        <v>1739</v>
      </c>
      <c r="EI3" s="24" t="s">
        <v>1733</v>
      </c>
      <c r="EJ3" s="23" t="s">
        <v>1745</v>
      </c>
      <c r="EK3" s="24" t="s">
        <v>1732</v>
      </c>
      <c r="EL3" s="23" t="s">
        <v>1747</v>
      </c>
      <c r="EM3" s="24" t="s">
        <v>1747</v>
      </c>
      <c r="EN3" s="23" t="s">
        <v>1745</v>
      </c>
      <c r="EO3" s="24" t="s">
        <v>1737</v>
      </c>
      <c r="EP3" s="23" t="s">
        <v>1733</v>
      </c>
      <c r="EQ3" s="24" t="s">
        <v>1734</v>
      </c>
      <c r="ER3" s="23" t="s">
        <v>1740</v>
      </c>
      <c r="ES3" s="24" t="s">
        <v>1732</v>
      </c>
      <c r="ET3" s="23" t="s">
        <v>1735</v>
      </c>
      <c r="EU3" s="24" t="s">
        <v>1734</v>
      </c>
      <c r="EV3" s="23" t="s">
        <v>1734</v>
      </c>
      <c r="EW3" s="24" t="s">
        <v>1740</v>
      </c>
      <c r="EX3" s="23" t="s">
        <v>1732</v>
      </c>
      <c r="EY3" s="24" t="s">
        <v>1735</v>
      </c>
      <c r="EZ3" s="23" t="s">
        <v>1733</v>
      </c>
      <c r="FA3" s="24" t="s">
        <v>1746</v>
      </c>
      <c r="FB3" s="23" t="s">
        <v>1745</v>
      </c>
      <c r="FC3" s="24" t="s">
        <v>1740</v>
      </c>
      <c r="FD3" s="23" t="s">
        <v>1730</v>
      </c>
      <c r="FE3" s="24" t="s">
        <v>1730</v>
      </c>
      <c r="FF3" s="23" t="s">
        <v>1734</v>
      </c>
      <c r="FG3" s="24" t="s">
        <v>1734</v>
      </c>
      <c r="FH3" s="23" t="s">
        <v>1745</v>
      </c>
      <c r="FI3" s="24" t="s">
        <v>1734</v>
      </c>
      <c r="FJ3" s="23" t="s">
        <v>1730</v>
      </c>
      <c r="FK3" s="24" t="s">
        <v>1734</v>
      </c>
      <c r="FL3" s="23" t="s">
        <v>1740</v>
      </c>
      <c r="FM3" s="24" t="s">
        <v>1730</v>
      </c>
      <c r="FN3" s="23" t="s">
        <v>1732</v>
      </c>
      <c r="FO3" s="24" t="s">
        <v>1739</v>
      </c>
      <c r="FP3" s="23" t="s">
        <v>1734</v>
      </c>
      <c r="FQ3" s="24" t="s">
        <v>1737</v>
      </c>
      <c r="FR3" s="23" t="s">
        <v>1733</v>
      </c>
      <c r="FS3" s="24" t="s">
        <v>1745</v>
      </c>
      <c r="FT3" s="23" t="s">
        <v>1732</v>
      </c>
      <c r="FU3" s="24" t="s">
        <v>1734</v>
      </c>
      <c r="FV3" s="23" t="s">
        <v>1740</v>
      </c>
      <c r="FW3" s="24" t="s">
        <v>1732</v>
      </c>
      <c r="FX3" s="23" t="s">
        <v>1735</v>
      </c>
      <c r="FY3" s="24" t="s">
        <v>1734</v>
      </c>
      <c r="FZ3" s="23" t="s">
        <v>1736</v>
      </c>
      <c r="GA3" s="24" t="s">
        <v>1740</v>
      </c>
      <c r="GB3" s="23" t="s">
        <v>1735</v>
      </c>
      <c r="GC3" s="24" t="s">
        <v>1734</v>
      </c>
      <c r="GD3" s="23" t="s">
        <v>1740</v>
      </c>
      <c r="GE3" s="24" t="s">
        <v>1737</v>
      </c>
      <c r="GF3" s="23" t="s">
        <v>1745</v>
      </c>
      <c r="GG3" s="24" t="s">
        <v>1734</v>
      </c>
      <c r="GH3" s="23" t="s">
        <v>1750</v>
      </c>
      <c r="GI3" s="24" t="s">
        <v>1736</v>
      </c>
      <c r="GJ3" s="23" t="s">
        <v>1740</v>
      </c>
      <c r="GK3" s="24" t="s">
        <v>1732</v>
      </c>
      <c r="GL3" s="23" t="s">
        <v>1739</v>
      </c>
      <c r="GM3" s="24" t="s">
        <v>1733</v>
      </c>
      <c r="GN3" s="23" t="s">
        <v>1745</v>
      </c>
      <c r="GO3" s="24" t="s">
        <v>1732</v>
      </c>
      <c r="GP3" s="23" t="s">
        <v>1730</v>
      </c>
      <c r="GQ3" s="24" t="s">
        <v>1734</v>
      </c>
      <c r="GR3" s="23" t="s">
        <v>1737</v>
      </c>
      <c r="GS3" s="24" t="s">
        <v>1733</v>
      </c>
      <c r="GT3" s="23" t="s">
        <v>1745</v>
      </c>
      <c r="GU3" s="24" t="s">
        <v>1738</v>
      </c>
      <c r="GV3" s="23" t="s">
        <v>1734</v>
      </c>
      <c r="GW3" s="24" t="s">
        <v>1746</v>
      </c>
      <c r="GX3" s="23" t="s">
        <v>1735</v>
      </c>
      <c r="GY3" s="24" t="s">
        <v>1739</v>
      </c>
      <c r="GZ3" s="23" t="s">
        <v>1739</v>
      </c>
      <c r="HA3" s="24" t="s">
        <v>1746</v>
      </c>
      <c r="HB3" s="23" t="s">
        <v>1740</v>
      </c>
      <c r="HC3" s="24" t="s">
        <v>1732</v>
      </c>
      <c r="HD3" s="23" t="s">
        <v>1732</v>
      </c>
      <c r="HE3" s="24" t="s">
        <v>1734</v>
      </c>
      <c r="HF3" s="23" t="s">
        <v>1740</v>
      </c>
      <c r="HG3" s="24" t="s">
        <v>1732</v>
      </c>
      <c r="HH3" s="23" t="s">
        <v>1735</v>
      </c>
      <c r="HI3" s="24" t="s">
        <v>1737</v>
      </c>
      <c r="HJ3" s="23" t="s">
        <v>1732</v>
      </c>
      <c r="HK3" s="24" t="s">
        <v>1745</v>
      </c>
      <c r="HL3" s="23" t="s">
        <v>1734</v>
      </c>
      <c r="HM3" s="24" t="s">
        <v>1737</v>
      </c>
      <c r="HN3" s="23" t="s">
        <v>1745</v>
      </c>
      <c r="HO3" s="24" t="s">
        <v>1737</v>
      </c>
      <c r="HP3" s="23" t="s">
        <v>1733</v>
      </c>
      <c r="HQ3" s="24" t="s">
        <v>1733</v>
      </c>
      <c r="HR3" s="23" t="s">
        <v>1745</v>
      </c>
      <c r="HS3" s="24" t="s">
        <v>1732</v>
      </c>
      <c r="HT3" s="23" t="s">
        <v>1734</v>
      </c>
      <c r="HU3" s="24" t="s">
        <v>1732</v>
      </c>
      <c r="HV3" s="23" t="s">
        <v>1735</v>
      </c>
      <c r="HW3" s="24" t="s">
        <v>1745</v>
      </c>
      <c r="HX3" s="23" t="s">
        <v>1734</v>
      </c>
      <c r="HY3" s="24" t="s">
        <v>1740</v>
      </c>
      <c r="HZ3" s="23" t="s">
        <v>1732</v>
      </c>
      <c r="IA3" s="24" t="s">
        <v>1735</v>
      </c>
      <c r="IB3" s="23" t="s">
        <v>1737</v>
      </c>
      <c r="IC3" s="24" t="s">
        <v>1733</v>
      </c>
      <c r="ID3" s="23" t="s">
        <v>1734</v>
      </c>
      <c r="IE3" s="24" t="s">
        <v>1737</v>
      </c>
      <c r="IF3" s="23" t="s">
        <v>1733</v>
      </c>
      <c r="IG3" s="24" t="s">
        <v>1734</v>
      </c>
      <c r="IH3" s="23" t="s">
        <v>1732</v>
      </c>
      <c r="II3" s="24" t="s">
        <v>1739</v>
      </c>
      <c r="IJ3" s="23" t="s">
        <v>1737</v>
      </c>
      <c r="IK3" s="24" t="s">
        <v>1733</v>
      </c>
      <c r="IL3" s="23" t="s">
        <v>1745</v>
      </c>
      <c r="IM3" s="24" t="s">
        <v>1732</v>
      </c>
      <c r="IN3" s="23" t="s">
        <v>1746</v>
      </c>
      <c r="IO3" s="24" t="s">
        <v>1735</v>
      </c>
      <c r="IP3" s="23" t="s">
        <v>1739</v>
      </c>
      <c r="IQ3" s="24" t="s">
        <v>1731</v>
      </c>
      <c r="IR3" s="23" t="s">
        <v>1743</v>
      </c>
      <c r="IS3" s="24" t="s">
        <v>1734</v>
      </c>
      <c r="IT3" s="23" t="s">
        <v>1743</v>
      </c>
      <c r="IU3" s="24" t="s">
        <v>1746</v>
      </c>
      <c r="IV3" s="23" t="s">
        <v>1739</v>
      </c>
      <c r="IW3" s="24" t="s">
        <v>1730</v>
      </c>
      <c r="IX3" s="23" t="s">
        <v>1732</v>
      </c>
      <c r="IY3" s="24" t="s">
        <v>1735</v>
      </c>
      <c r="IZ3" s="23" t="s">
        <v>1739</v>
      </c>
      <c r="JA3" s="24" t="s">
        <v>1734</v>
      </c>
      <c r="JB3" s="23" t="s">
        <v>1740</v>
      </c>
      <c r="JC3" s="24" t="s">
        <v>1732</v>
      </c>
      <c r="JD3" s="23" t="s">
        <v>1735</v>
      </c>
      <c r="JE3" s="24" t="s">
        <v>1746</v>
      </c>
      <c r="JF3" s="23" t="s">
        <v>1737</v>
      </c>
      <c r="JG3" s="24" t="s">
        <v>1733</v>
      </c>
      <c r="JH3" s="23" t="s">
        <v>1745</v>
      </c>
      <c r="JI3" s="24" t="s">
        <v>1734</v>
      </c>
      <c r="JJ3" s="23" t="s">
        <v>1740</v>
      </c>
      <c r="JK3" s="24" t="s">
        <v>1732</v>
      </c>
      <c r="JL3" s="23" t="s">
        <v>1735</v>
      </c>
      <c r="JM3" s="24" t="s">
        <v>1733</v>
      </c>
      <c r="JN3" s="23" t="s">
        <v>1734</v>
      </c>
      <c r="JO3" s="24" t="s">
        <v>1732</v>
      </c>
      <c r="JP3" s="23" t="s">
        <v>1746</v>
      </c>
      <c r="JQ3" s="24" t="s">
        <v>1739</v>
      </c>
      <c r="JR3" s="23" t="s">
        <v>1738</v>
      </c>
      <c r="JS3" s="24" t="s">
        <v>1733</v>
      </c>
      <c r="JT3" s="23" t="s">
        <v>1745</v>
      </c>
      <c r="JU3" s="24" t="s">
        <v>1734</v>
      </c>
      <c r="JV3" s="23" t="s">
        <v>1732</v>
      </c>
      <c r="JW3" s="24" t="s">
        <v>1735</v>
      </c>
      <c r="JX3" s="23" t="s">
        <v>1739</v>
      </c>
      <c r="JY3" s="24" t="s">
        <v>1732</v>
      </c>
      <c r="JZ3" s="23" t="s">
        <v>1746</v>
      </c>
      <c r="KA3" s="24" t="s">
        <v>1735</v>
      </c>
      <c r="KB3" s="23" t="s">
        <v>1739</v>
      </c>
      <c r="KC3" s="24" t="s">
        <v>1733</v>
      </c>
      <c r="KD3" s="23" t="s">
        <v>1734</v>
      </c>
      <c r="KE3" s="24" t="s">
        <v>1732</v>
      </c>
      <c r="KF3" s="23" t="s">
        <v>1746</v>
      </c>
      <c r="KG3" s="24" t="s">
        <v>1739</v>
      </c>
      <c r="KH3" s="23" t="s">
        <v>1733</v>
      </c>
      <c r="KI3" s="24" t="s">
        <v>1745</v>
      </c>
      <c r="KJ3" s="23" t="s">
        <v>1734</v>
      </c>
      <c r="KK3" s="24" t="s">
        <v>1732</v>
      </c>
      <c r="KL3" s="23" t="s">
        <v>1746</v>
      </c>
      <c r="KM3" s="24" t="s">
        <v>1735</v>
      </c>
      <c r="KN3" s="23" t="s">
        <v>1734</v>
      </c>
      <c r="KO3" s="24" t="s">
        <v>1743</v>
      </c>
      <c r="KP3" s="23" t="s">
        <v>1732</v>
      </c>
      <c r="KQ3" s="24" t="s">
        <v>1741</v>
      </c>
      <c r="KR3" s="23" t="s">
        <v>1735</v>
      </c>
      <c r="KS3" s="24" t="s">
        <v>1734</v>
      </c>
      <c r="KT3" s="23" t="s">
        <v>1736</v>
      </c>
      <c r="KU3" s="24" t="s">
        <v>1740</v>
      </c>
      <c r="KV3" s="23" t="s">
        <v>1732</v>
      </c>
      <c r="KW3" s="24" t="s">
        <v>1741</v>
      </c>
      <c r="KX3" s="23" t="s">
        <v>1730</v>
      </c>
      <c r="KY3" s="24" t="s">
        <v>1745</v>
      </c>
      <c r="KZ3" s="23" t="s">
        <v>1734</v>
      </c>
      <c r="LA3" s="24" t="s">
        <v>1740</v>
      </c>
      <c r="LB3" s="23" t="s">
        <v>1732</v>
      </c>
      <c r="LC3" s="24" t="s">
        <v>1735</v>
      </c>
      <c r="LD3" s="23" t="s">
        <v>1734</v>
      </c>
      <c r="LE3" s="24" t="s">
        <v>1730</v>
      </c>
      <c r="LF3" s="23" t="s">
        <v>1732</v>
      </c>
      <c r="LG3" s="24" t="s">
        <v>1733</v>
      </c>
      <c r="LH3" s="23" t="s">
        <v>1740</v>
      </c>
      <c r="LI3" s="24" t="s">
        <v>1740</v>
      </c>
      <c r="LJ3" s="23" t="s">
        <v>1743</v>
      </c>
      <c r="LK3" s="24" t="s">
        <v>1743</v>
      </c>
      <c r="LL3" s="23" t="s">
        <v>1734</v>
      </c>
      <c r="LM3" s="24" t="s">
        <v>1730</v>
      </c>
      <c r="LN3" s="23" t="s">
        <v>1732</v>
      </c>
      <c r="LO3" s="24" t="s">
        <v>1731</v>
      </c>
      <c r="LP3" s="23" t="s">
        <v>1730</v>
      </c>
      <c r="LQ3" s="24" t="s">
        <v>1733</v>
      </c>
      <c r="LR3" s="23" t="s">
        <v>1738</v>
      </c>
      <c r="LS3" s="24" t="s">
        <v>1746</v>
      </c>
      <c r="LT3" s="23" t="s">
        <v>1743</v>
      </c>
      <c r="LU3" s="24" t="s">
        <v>1733</v>
      </c>
      <c r="LV3" s="23" t="s">
        <v>1745</v>
      </c>
      <c r="LW3" s="24" t="s">
        <v>1732</v>
      </c>
      <c r="LX3" s="23" t="s">
        <v>1735</v>
      </c>
      <c r="LY3" s="24" t="s">
        <v>1737</v>
      </c>
      <c r="LZ3" s="23" t="s">
        <v>1734</v>
      </c>
      <c r="MA3" s="24" t="s">
        <v>1736</v>
      </c>
      <c r="MB3" s="23" t="s">
        <v>1732</v>
      </c>
      <c r="MC3" s="24" t="s">
        <v>1746</v>
      </c>
      <c r="MD3" s="23" t="s">
        <v>1739</v>
      </c>
      <c r="ME3" s="24" t="s">
        <v>1730</v>
      </c>
      <c r="MF3" s="23" t="s">
        <v>1740</v>
      </c>
      <c r="MG3" s="24" t="s">
        <v>1732</v>
      </c>
      <c r="MH3" s="23" t="s">
        <v>1734</v>
      </c>
      <c r="MI3" s="24" t="s">
        <v>1743</v>
      </c>
      <c r="MJ3" s="23" t="s">
        <v>1732</v>
      </c>
      <c r="MK3" s="24" t="s">
        <v>1735</v>
      </c>
      <c r="ML3" s="23" t="s">
        <v>1734</v>
      </c>
      <c r="MM3" s="24" t="s">
        <v>1737</v>
      </c>
      <c r="MN3" s="23" t="s">
        <v>1733</v>
      </c>
      <c r="MO3" s="24" t="s">
        <v>1734</v>
      </c>
      <c r="MP3" s="23" t="s">
        <v>1740</v>
      </c>
      <c r="MQ3" s="24" t="s">
        <v>1732</v>
      </c>
      <c r="MR3" s="23" t="s">
        <v>1746</v>
      </c>
      <c r="MS3" s="24" t="s">
        <v>1735</v>
      </c>
      <c r="MT3" s="23" t="s">
        <v>1739</v>
      </c>
      <c r="MU3" s="24" t="s">
        <v>1743</v>
      </c>
      <c r="MV3" s="23" t="s">
        <v>1733</v>
      </c>
      <c r="MW3" s="24" t="s">
        <v>1745</v>
      </c>
      <c r="MX3" s="23" t="s">
        <v>1732</v>
      </c>
      <c r="MY3" s="24" t="s">
        <v>1735</v>
      </c>
      <c r="MZ3" s="23" t="s">
        <v>1734</v>
      </c>
      <c r="NA3" s="24" t="s">
        <v>1732</v>
      </c>
      <c r="NB3" s="23" t="s">
        <v>1743</v>
      </c>
      <c r="NC3" s="24" t="s">
        <v>1734</v>
      </c>
      <c r="ND3" s="23" t="s">
        <v>1742</v>
      </c>
      <c r="NE3" s="24" t="s">
        <v>1732</v>
      </c>
      <c r="NF3" s="23" t="s">
        <v>1746</v>
      </c>
      <c r="NG3" s="24" t="s">
        <v>1743</v>
      </c>
      <c r="NH3" s="23" t="s">
        <v>1749</v>
      </c>
      <c r="NI3" s="24" t="s">
        <v>1743</v>
      </c>
      <c r="NJ3" s="23" t="s">
        <v>1733</v>
      </c>
      <c r="NK3" s="24" t="s">
        <v>1732</v>
      </c>
      <c r="NL3" s="23" t="s">
        <v>1735</v>
      </c>
      <c r="NM3" s="24" t="s">
        <v>1743</v>
      </c>
      <c r="NN3" s="23" t="s">
        <v>1732</v>
      </c>
      <c r="NO3" s="24" t="s">
        <v>1743</v>
      </c>
      <c r="NP3" s="23" t="s">
        <v>1735</v>
      </c>
      <c r="NQ3" s="24" t="s">
        <v>1738</v>
      </c>
      <c r="NR3" s="23" t="s">
        <v>1745</v>
      </c>
      <c r="NS3" s="24" t="s">
        <v>1743</v>
      </c>
      <c r="NT3" s="23" t="s">
        <v>1745</v>
      </c>
      <c r="NU3" s="24" t="s">
        <v>1746</v>
      </c>
      <c r="NV3" s="23" t="s">
        <v>1743</v>
      </c>
      <c r="NW3" s="24" t="s">
        <v>1733</v>
      </c>
      <c r="NX3" s="23" t="s">
        <v>1745</v>
      </c>
      <c r="NY3" s="24" t="s">
        <v>1734</v>
      </c>
      <c r="NZ3" s="23" t="s">
        <v>1732</v>
      </c>
      <c r="OA3" s="24" t="s">
        <v>1746</v>
      </c>
      <c r="OB3" s="23" t="s">
        <v>1739</v>
      </c>
      <c r="OC3" s="24" t="s">
        <v>1734</v>
      </c>
      <c r="OD3" s="23" t="s">
        <v>1730</v>
      </c>
      <c r="OE3" s="24" t="s">
        <v>1743</v>
      </c>
      <c r="OF3" s="23" t="s">
        <v>1733</v>
      </c>
      <c r="OG3" s="24" t="s">
        <v>1734</v>
      </c>
      <c r="OH3" s="23" t="s">
        <v>1742</v>
      </c>
      <c r="OI3" s="24" t="s">
        <v>1732</v>
      </c>
      <c r="OJ3" s="23" t="s">
        <v>1739</v>
      </c>
      <c r="OK3" s="24" t="s">
        <v>1743</v>
      </c>
      <c r="OL3" s="23" t="s">
        <v>1734</v>
      </c>
      <c r="OM3" s="24" t="s">
        <v>1742</v>
      </c>
      <c r="ON3" s="23" t="s">
        <v>1730</v>
      </c>
      <c r="OO3" s="24" t="s">
        <v>1732</v>
      </c>
      <c r="OP3" s="23" t="s">
        <v>1735</v>
      </c>
      <c r="OQ3" s="24" t="s">
        <v>1737</v>
      </c>
      <c r="OR3" s="23" t="s">
        <v>1733</v>
      </c>
      <c r="OS3" s="24" t="s">
        <v>1734</v>
      </c>
      <c r="OT3" s="23" t="s">
        <v>1732</v>
      </c>
      <c r="OU3" s="24" t="s">
        <v>1739</v>
      </c>
      <c r="OV3" s="23" t="s">
        <v>1743</v>
      </c>
      <c r="OW3" s="24" t="s">
        <v>1733</v>
      </c>
      <c r="OX3" s="23" t="s">
        <v>1734</v>
      </c>
      <c r="OY3" s="24" t="s">
        <v>1732</v>
      </c>
      <c r="OZ3" s="23" t="s">
        <v>1735</v>
      </c>
      <c r="PA3" s="24" t="s">
        <v>1731</v>
      </c>
      <c r="PB3" s="23" t="s">
        <v>1733</v>
      </c>
      <c r="PC3" s="24" t="s">
        <v>1746</v>
      </c>
      <c r="PD3" s="23" t="s">
        <v>1746</v>
      </c>
      <c r="PE3" s="24" t="s">
        <v>1732</v>
      </c>
      <c r="PF3" s="23" t="s">
        <v>1745</v>
      </c>
      <c r="PG3" s="24" t="s">
        <v>1734</v>
      </c>
      <c r="PH3" s="23" t="s">
        <v>1742</v>
      </c>
      <c r="PI3" s="24" t="s">
        <v>1730</v>
      </c>
      <c r="PJ3" s="23" t="s">
        <v>1739</v>
      </c>
      <c r="PK3" s="24" t="s">
        <v>1743</v>
      </c>
      <c r="PL3" s="23" t="s">
        <v>1733</v>
      </c>
      <c r="PM3" s="24" t="s">
        <v>1734</v>
      </c>
      <c r="PN3" s="23" t="s">
        <v>1732</v>
      </c>
      <c r="PO3" s="24" t="s">
        <v>1746</v>
      </c>
      <c r="PP3" s="23" t="s">
        <v>1735</v>
      </c>
      <c r="PQ3" s="24" t="s">
        <v>1740</v>
      </c>
      <c r="PR3" s="23" t="s">
        <v>1735</v>
      </c>
      <c r="PS3" s="24" t="s">
        <v>1735</v>
      </c>
      <c r="PT3" s="23" t="s">
        <v>1743</v>
      </c>
      <c r="PU3" s="24" t="s">
        <v>1733</v>
      </c>
      <c r="PV3" s="23" t="s">
        <v>1745</v>
      </c>
      <c r="PW3" s="24" t="s">
        <v>1745</v>
      </c>
      <c r="PX3" s="23" t="s">
        <v>1734</v>
      </c>
      <c r="PY3" s="24" t="s">
        <v>1732</v>
      </c>
      <c r="PZ3" s="23" t="s">
        <v>1742</v>
      </c>
      <c r="QA3" s="24" t="s">
        <v>1743</v>
      </c>
      <c r="QB3" s="23" t="s">
        <v>1746</v>
      </c>
      <c r="QC3" s="24" t="s">
        <v>1734</v>
      </c>
      <c r="QD3" s="23" t="s">
        <v>1742</v>
      </c>
      <c r="QE3" s="24" t="s">
        <v>1735</v>
      </c>
      <c r="QF3" s="23" t="s">
        <v>1752</v>
      </c>
      <c r="QG3" s="24" t="s">
        <v>1743</v>
      </c>
      <c r="QH3" s="23" t="s">
        <v>1733</v>
      </c>
      <c r="QI3" s="24" t="s">
        <v>1734</v>
      </c>
      <c r="QJ3" s="23" t="s">
        <v>1732</v>
      </c>
      <c r="QK3" s="24" t="s">
        <v>1746</v>
      </c>
      <c r="QL3" s="23" t="s">
        <v>1735</v>
      </c>
      <c r="QM3" s="24" t="s">
        <v>1730</v>
      </c>
      <c r="QN3" s="23" t="s">
        <v>1743</v>
      </c>
      <c r="QO3" s="24" t="s">
        <v>1733</v>
      </c>
      <c r="QP3" s="23" t="s">
        <v>1734</v>
      </c>
      <c r="QQ3" s="24" t="s">
        <v>1732</v>
      </c>
      <c r="QR3" s="23" t="s">
        <v>1735</v>
      </c>
      <c r="QS3" s="24" t="s">
        <v>1743</v>
      </c>
      <c r="QT3" s="23" t="s">
        <v>1733</v>
      </c>
      <c r="QU3" s="24" t="s">
        <v>1745</v>
      </c>
      <c r="QV3" s="23" t="s">
        <v>1734</v>
      </c>
      <c r="QW3" s="24" t="s">
        <v>1730</v>
      </c>
      <c r="QX3" s="23" t="s">
        <v>1732</v>
      </c>
      <c r="QY3" s="24" t="s">
        <v>1732</v>
      </c>
      <c r="QZ3" s="23" t="s">
        <v>1732</v>
      </c>
      <c r="RA3" s="24" t="s">
        <v>1733</v>
      </c>
      <c r="RB3" s="23" t="s">
        <v>1746</v>
      </c>
      <c r="RC3" s="24" t="s">
        <v>1733</v>
      </c>
      <c r="RD3" s="23" t="s">
        <v>1745</v>
      </c>
      <c r="RE3" s="24" t="s">
        <v>1734</v>
      </c>
      <c r="RF3" s="23" t="s">
        <v>1746</v>
      </c>
      <c r="RG3" s="24" t="s">
        <v>1743</v>
      </c>
      <c r="RH3" s="23" t="s">
        <v>1744</v>
      </c>
      <c r="RI3" s="24" t="s">
        <v>1749</v>
      </c>
      <c r="RJ3" s="23" t="s">
        <v>1743</v>
      </c>
      <c r="RK3" s="24" t="s">
        <v>1734</v>
      </c>
      <c r="RL3" s="23" t="s">
        <v>1734</v>
      </c>
      <c r="RM3" s="24" t="s">
        <v>1746</v>
      </c>
      <c r="RN3" s="23" t="s">
        <v>1735</v>
      </c>
      <c r="RO3" s="24" t="s">
        <v>1751</v>
      </c>
      <c r="RP3" s="23" t="s">
        <v>1739</v>
      </c>
      <c r="RQ3" s="24" t="s">
        <v>1733</v>
      </c>
      <c r="RR3" s="23" t="s">
        <v>1745</v>
      </c>
      <c r="RS3" s="24" t="s">
        <v>1734</v>
      </c>
      <c r="RT3" s="23" t="s">
        <v>1732</v>
      </c>
      <c r="RU3" s="24" t="s">
        <v>1735</v>
      </c>
      <c r="RV3" s="23" t="s">
        <v>1732</v>
      </c>
      <c r="RW3" s="24" t="s">
        <v>1739</v>
      </c>
      <c r="RX3" s="23" t="s">
        <v>1743</v>
      </c>
      <c r="RY3" s="24" t="s">
        <v>1734</v>
      </c>
      <c r="RZ3" s="23" t="s">
        <v>1732</v>
      </c>
      <c r="SA3" s="24" t="s">
        <v>1746</v>
      </c>
      <c r="SB3" s="23" t="s">
        <v>1735</v>
      </c>
      <c r="SC3" s="24" t="s">
        <v>1743</v>
      </c>
      <c r="SD3" s="23" t="s">
        <v>1734</v>
      </c>
      <c r="SE3" s="24" t="s">
        <v>1732</v>
      </c>
      <c r="SF3" s="23" t="s">
        <v>1746</v>
      </c>
      <c r="SG3" s="24" t="s">
        <v>1743</v>
      </c>
      <c r="SH3" s="23" t="s">
        <v>1733</v>
      </c>
      <c r="SI3" s="24" t="s">
        <v>1745</v>
      </c>
      <c r="SJ3" s="23" t="s">
        <v>1734</v>
      </c>
      <c r="SK3" s="24" t="s">
        <v>1732</v>
      </c>
      <c r="SL3" s="23" t="s">
        <v>1735</v>
      </c>
      <c r="SM3" s="24" t="s">
        <v>1734</v>
      </c>
      <c r="SN3" s="23" t="s">
        <v>1743</v>
      </c>
      <c r="SO3" s="24" t="s">
        <v>1734</v>
      </c>
      <c r="SP3" s="23" t="s">
        <v>1730</v>
      </c>
      <c r="SQ3" s="24" t="s">
        <v>1743</v>
      </c>
      <c r="SR3" s="23" t="s">
        <v>1744</v>
      </c>
      <c r="SS3" s="24" t="s">
        <v>1742</v>
      </c>
      <c r="ST3" s="23" t="s">
        <v>1732</v>
      </c>
      <c r="SU3" s="24" t="s">
        <v>1739</v>
      </c>
      <c r="SV3" s="23" t="s">
        <v>1743</v>
      </c>
      <c r="SW3" s="24" t="s">
        <v>1733</v>
      </c>
      <c r="SX3" s="23" t="s">
        <v>1745</v>
      </c>
      <c r="SY3" s="24" t="s">
        <v>1743</v>
      </c>
      <c r="SZ3" s="23" t="s">
        <v>1733</v>
      </c>
      <c r="TA3" s="24" t="s">
        <v>1745</v>
      </c>
      <c r="TB3" s="23" t="s">
        <v>1734</v>
      </c>
      <c r="TC3" s="24" t="s">
        <v>1732</v>
      </c>
      <c r="TD3" s="23" t="s">
        <v>1735</v>
      </c>
      <c r="TE3" s="24" t="s">
        <v>1734</v>
      </c>
      <c r="TF3" s="23" t="s">
        <v>1732</v>
      </c>
      <c r="TG3" s="24" t="s">
        <v>1742</v>
      </c>
      <c r="TH3" s="23" t="s">
        <v>1732</v>
      </c>
      <c r="TI3" s="24" t="s">
        <v>1746</v>
      </c>
      <c r="TJ3" s="23" t="s">
        <v>1739</v>
      </c>
      <c r="TK3" s="24" t="s">
        <v>1743</v>
      </c>
      <c r="TL3" s="23" t="s">
        <v>1733</v>
      </c>
      <c r="TM3" s="24" t="s">
        <v>1734</v>
      </c>
      <c r="TN3" s="23" t="s">
        <v>1732</v>
      </c>
      <c r="TO3" s="24" t="s">
        <v>1735</v>
      </c>
      <c r="TP3" s="23" t="s">
        <v>1742</v>
      </c>
      <c r="TQ3" s="24" t="s">
        <v>1732</v>
      </c>
      <c r="TR3" s="23" t="s">
        <v>1739</v>
      </c>
      <c r="TS3" s="24" t="s">
        <v>1743</v>
      </c>
      <c r="TT3" s="23" t="s">
        <v>1733</v>
      </c>
      <c r="TU3" s="24" t="s">
        <v>1745</v>
      </c>
      <c r="TV3" s="23" t="s">
        <v>1734</v>
      </c>
      <c r="TW3" s="24" t="s">
        <v>1730</v>
      </c>
      <c r="TX3" s="23" t="s">
        <v>1732</v>
      </c>
      <c r="TY3" s="24" t="s">
        <v>1733</v>
      </c>
      <c r="TZ3" s="23" t="s">
        <v>1734</v>
      </c>
      <c r="UA3" s="24" t="s">
        <v>1732</v>
      </c>
      <c r="UB3" s="23" t="s">
        <v>1746</v>
      </c>
      <c r="UC3" s="24" t="s">
        <v>1735</v>
      </c>
      <c r="UD3" s="23" t="s">
        <v>1740</v>
      </c>
      <c r="UE3" s="24" t="s">
        <v>1739</v>
      </c>
      <c r="UF3" s="23" t="s">
        <v>1733</v>
      </c>
      <c r="UG3" s="24" t="s">
        <v>1730</v>
      </c>
      <c r="UH3" s="23" t="s">
        <v>1743</v>
      </c>
      <c r="UI3" s="24" t="s">
        <v>1740</v>
      </c>
      <c r="UJ3" s="23" t="s">
        <v>1739</v>
      </c>
      <c r="UK3" s="24" t="s">
        <v>1732</v>
      </c>
      <c r="UL3" s="23" t="s">
        <v>1746</v>
      </c>
      <c r="UM3" s="24" t="s">
        <v>1746</v>
      </c>
      <c r="UN3" s="23" t="s">
        <v>2366</v>
      </c>
      <c r="UO3" s="24" t="s">
        <v>2365</v>
      </c>
      <c r="UP3" s="23" t="s">
        <v>1745</v>
      </c>
      <c r="UQ3" s="24" t="s">
        <v>1738</v>
      </c>
      <c r="UR3" s="23" t="s">
        <v>1734</v>
      </c>
      <c r="US3" s="24" t="s">
        <v>1732</v>
      </c>
      <c r="UT3" s="23" t="s">
        <v>1735</v>
      </c>
      <c r="UU3" s="24" t="s">
        <v>1734</v>
      </c>
      <c r="UV3" s="23" t="s">
        <v>1732</v>
      </c>
      <c r="UW3" s="24" t="s">
        <v>1735</v>
      </c>
      <c r="UX3" s="23" t="s">
        <v>1750</v>
      </c>
      <c r="UY3" s="24" t="s">
        <v>1732</v>
      </c>
      <c r="UZ3" s="23" t="s">
        <v>1749</v>
      </c>
      <c r="VA3" s="24" t="s">
        <v>1739</v>
      </c>
      <c r="VB3" s="23" t="s">
        <v>1750</v>
      </c>
      <c r="VC3" s="24" t="s">
        <v>1732</v>
      </c>
      <c r="VD3" s="23" t="s">
        <v>1735</v>
      </c>
      <c r="VE3" s="24" t="s">
        <v>1734</v>
      </c>
      <c r="VF3" s="23" t="s">
        <v>1739</v>
      </c>
      <c r="VG3" s="24" t="s">
        <v>1734</v>
      </c>
      <c r="VH3" s="23" t="s">
        <v>1743</v>
      </c>
      <c r="VI3" s="24" t="s">
        <v>1733</v>
      </c>
      <c r="VJ3" s="23" t="s">
        <v>1745</v>
      </c>
      <c r="VK3" s="24" t="s">
        <v>1739</v>
      </c>
      <c r="VL3" s="23" t="s">
        <v>1745</v>
      </c>
      <c r="VM3" s="24" t="s">
        <v>1732</v>
      </c>
      <c r="VN3" s="23" t="s">
        <v>1733</v>
      </c>
      <c r="VO3" s="24" t="s">
        <v>1744</v>
      </c>
      <c r="VP3" s="23" t="s">
        <v>1743</v>
      </c>
      <c r="VQ3" s="24" t="s">
        <v>1745</v>
      </c>
      <c r="VR3" s="23" t="s">
        <v>2367</v>
      </c>
      <c r="VS3" s="24" t="s">
        <v>1745</v>
      </c>
      <c r="VT3" s="23" t="s">
        <v>1734</v>
      </c>
      <c r="VU3" s="24" t="s">
        <v>1732</v>
      </c>
      <c r="VV3" s="23" t="s">
        <v>1735</v>
      </c>
      <c r="VW3" s="24" t="s">
        <v>1743</v>
      </c>
      <c r="VX3" s="23" t="s">
        <v>1745</v>
      </c>
      <c r="VY3" s="24" t="s">
        <v>1734</v>
      </c>
      <c r="VZ3" s="23" t="s">
        <v>1732</v>
      </c>
      <c r="WA3" s="24" t="s">
        <v>1735</v>
      </c>
      <c r="WB3" s="23" t="s">
        <v>1745</v>
      </c>
      <c r="WC3" s="24" t="s">
        <v>1734</v>
      </c>
      <c r="WD3" s="23" t="s">
        <v>1732</v>
      </c>
      <c r="WE3" s="24" t="s">
        <v>1746</v>
      </c>
      <c r="WF3" s="23" t="s">
        <v>1735</v>
      </c>
      <c r="WG3" s="24" t="s">
        <v>1735</v>
      </c>
      <c r="WH3" s="23" t="s">
        <v>1734</v>
      </c>
      <c r="WI3" s="24" t="s">
        <v>1732</v>
      </c>
      <c r="WJ3" s="23" t="s">
        <v>1735</v>
      </c>
      <c r="WK3" s="24" t="s">
        <v>1739</v>
      </c>
      <c r="WL3" s="23" t="s">
        <v>1734</v>
      </c>
      <c r="WM3" s="24" t="s">
        <v>1737</v>
      </c>
      <c r="WN3" s="23" t="s">
        <v>1733</v>
      </c>
      <c r="WO3" s="24" t="s">
        <v>1745</v>
      </c>
      <c r="WP3" s="23" t="s">
        <v>1737</v>
      </c>
      <c r="WQ3" s="24" t="s">
        <v>1745</v>
      </c>
      <c r="WR3" s="23" t="s">
        <v>1732</v>
      </c>
      <c r="WS3" s="24" t="s">
        <v>1746</v>
      </c>
      <c r="WT3" s="23" t="s">
        <v>1732</v>
      </c>
      <c r="WU3" s="24" t="s">
        <v>1735</v>
      </c>
      <c r="WV3" s="23" t="s">
        <v>1743</v>
      </c>
      <c r="WW3" s="24" t="s">
        <v>1743</v>
      </c>
      <c r="WX3" s="23" t="s">
        <v>1733</v>
      </c>
      <c r="WY3" s="24" t="s">
        <v>1745</v>
      </c>
      <c r="WZ3" s="23" t="s">
        <v>1734</v>
      </c>
      <c r="XA3" s="24" t="s">
        <v>1746</v>
      </c>
      <c r="XB3" s="23" t="s">
        <v>1745</v>
      </c>
      <c r="XC3" s="24" t="s">
        <v>1745</v>
      </c>
      <c r="XD3" s="23" t="s">
        <v>1734</v>
      </c>
      <c r="XE3" s="24" t="s">
        <v>1733</v>
      </c>
      <c r="XF3" s="23" t="s">
        <v>1738</v>
      </c>
      <c r="XG3" s="24" t="s">
        <v>1734</v>
      </c>
      <c r="XH3" s="23" t="s">
        <v>1732</v>
      </c>
      <c r="XI3" s="24" t="s">
        <v>1746</v>
      </c>
      <c r="XJ3" s="23" t="s">
        <v>1735</v>
      </c>
      <c r="XK3" s="24" t="s">
        <v>1733</v>
      </c>
      <c r="XL3" s="23" t="s">
        <v>1745</v>
      </c>
      <c r="XM3" s="24" t="s">
        <v>1734</v>
      </c>
      <c r="XN3" s="23" t="s">
        <v>1740</v>
      </c>
      <c r="XO3" s="24" t="s">
        <v>1732</v>
      </c>
      <c r="XP3" s="23" t="s">
        <v>1739</v>
      </c>
      <c r="XQ3" t="s">
        <v>1730</v>
      </c>
      <c r="XR3" t="s">
        <v>1733</v>
      </c>
      <c r="XS3" t="s">
        <v>1742</v>
      </c>
      <c r="XT3" t="s">
        <v>1739</v>
      </c>
      <c r="XU3" t="s">
        <v>1734</v>
      </c>
      <c r="XV3" t="s">
        <v>1742</v>
      </c>
      <c r="XW3" t="s">
        <v>1732</v>
      </c>
      <c r="XX3" t="s">
        <v>1739</v>
      </c>
      <c r="XY3" t="s">
        <v>1730</v>
      </c>
      <c r="XZ3" t="s">
        <v>1752</v>
      </c>
      <c r="YA3" t="s">
        <v>1733</v>
      </c>
      <c r="YB3" t="s">
        <v>1734</v>
      </c>
      <c r="YC3" t="s">
        <v>1742</v>
      </c>
      <c r="YD3" t="s">
        <v>1739</v>
      </c>
      <c r="YE3" t="s">
        <v>1734</v>
      </c>
      <c r="YF3" t="s">
        <v>1730</v>
      </c>
      <c r="YG3" t="s">
        <v>1732</v>
      </c>
      <c r="YH3" t="s">
        <v>1739</v>
      </c>
      <c r="YI3" t="s">
        <v>1730</v>
      </c>
      <c r="YJ3" t="s">
        <v>1737</v>
      </c>
      <c r="YK3" t="s">
        <v>1733</v>
      </c>
      <c r="YL3" t="s">
        <v>1745</v>
      </c>
      <c r="YM3" t="s">
        <v>1734</v>
      </c>
      <c r="YN3" t="s">
        <v>1732</v>
      </c>
      <c r="YO3" t="s">
        <v>1746</v>
      </c>
      <c r="YP3" t="s">
        <v>1733</v>
      </c>
      <c r="YQ3" t="s">
        <v>1745</v>
      </c>
      <c r="YR3" t="s">
        <v>1746</v>
      </c>
      <c r="YS3" t="s">
        <v>1730</v>
      </c>
      <c r="YT3" t="s">
        <v>1733</v>
      </c>
      <c r="YU3" t="s">
        <v>1739</v>
      </c>
      <c r="YV3" t="s">
        <v>1733</v>
      </c>
      <c r="YW3" t="s">
        <v>1734</v>
      </c>
      <c r="YX3" t="s">
        <v>1730</v>
      </c>
      <c r="YY3" t="s">
        <v>2368</v>
      </c>
      <c r="YZ3" t="s">
        <v>1732</v>
      </c>
      <c r="ZA3" t="s">
        <v>1730</v>
      </c>
      <c r="ZB3" t="s">
        <v>1735</v>
      </c>
      <c r="ZC3" t="s">
        <v>1740</v>
      </c>
      <c r="ZD3" t="s">
        <v>1733</v>
      </c>
      <c r="ZE3" t="s">
        <v>1733</v>
      </c>
      <c r="ZF3" t="s">
        <v>1733</v>
      </c>
      <c r="ZG3" t="s">
        <v>1730</v>
      </c>
      <c r="ZH3" t="s">
        <v>1730</v>
      </c>
      <c r="ZI3" t="s">
        <v>1740</v>
      </c>
      <c r="ZJ3" t="s">
        <v>1734</v>
      </c>
      <c r="ZK3" t="s">
        <v>1730</v>
      </c>
      <c r="ZL3" t="s">
        <v>1730</v>
      </c>
      <c r="ZM3" t="s">
        <v>1733</v>
      </c>
      <c r="ZN3" t="s">
        <v>1734</v>
      </c>
      <c r="ZO3" t="s">
        <v>1742</v>
      </c>
      <c r="ZP3" t="s">
        <v>1735</v>
      </c>
      <c r="ZQ3" t="s">
        <v>1730</v>
      </c>
      <c r="ZR3" t="s">
        <v>1730</v>
      </c>
      <c r="ZS3" t="s">
        <v>1730</v>
      </c>
      <c r="ZT3" t="s">
        <v>1734</v>
      </c>
      <c r="ZU3" t="s">
        <v>1734</v>
      </c>
      <c r="ZV3" t="s">
        <v>1730</v>
      </c>
      <c r="ZW3" t="s">
        <v>1734</v>
      </c>
      <c r="ZX3" t="s">
        <v>1730</v>
      </c>
    </row>
    <row r="4" spans="1:700" x14ac:dyDescent="0.25">
      <c r="A4" s="22" t="s">
        <v>1897</v>
      </c>
      <c r="B4" s="23" t="s">
        <v>1899</v>
      </c>
      <c r="C4" s="24" t="s">
        <v>1899</v>
      </c>
      <c r="D4" s="23" t="s">
        <v>1899</v>
      </c>
      <c r="E4" s="24" t="s">
        <v>1899</v>
      </c>
      <c r="F4" s="23" t="s">
        <v>1899</v>
      </c>
      <c r="G4" s="24" t="s">
        <v>1899</v>
      </c>
      <c r="H4" s="23" t="s">
        <v>1899</v>
      </c>
      <c r="I4" s="24" t="s">
        <v>1899</v>
      </c>
      <c r="J4" s="23" t="s">
        <v>1899</v>
      </c>
      <c r="K4" s="24" t="s">
        <v>1899</v>
      </c>
      <c r="L4" s="23" t="s">
        <v>1899</v>
      </c>
      <c r="M4" s="24" t="s">
        <v>1899</v>
      </c>
      <c r="N4" s="23" t="s">
        <v>1899</v>
      </c>
      <c r="O4" s="24" t="s">
        <v>1899</v>
      </c>
      <c r="P4" s="23" t="s">
        <v>1899</v>
      </c>
      <c r="Q4" s="24" t="s">
        <v>1899</v>
      </c>
      <c r="R4" s="23" t="s">
        <v>1899</v>
      </c>
      <c r="S4" s="24" t="s">
        <v>1899</v>
      </c>
      <c r="T4" s="23" t="s">
        <v>1899</v>
      </c>
      <c r="U4" s="24" t="s">
        <v>1899</v>
      </c>
      <c r="V4" s="23" t="s">
        <v>1899</v>
      </c>
      <c r="W4" s="24" t="s">
        <v>1899</v>
      </c>
      <c r="X4" s="23" t="s">
        <v>1899</v>
      </c>
      <c r="Y4" s="24" t="s">
        <v>1899</v>
      </c>
      <c r="Z4" s="23" t="s">
        <v>1899</v>
      </c>
      <c r="AA4" s="24" t="s">
        <v>1899</v>
      </c>
      <c r="AB4" s="23" t="s">
        <v>1899</v>
      </c>
      <c r="AC4" s="24" t="s">
        <v>1899</v>
      </c>
      <c r="AD4" s="23" t="s">
        <v>1899</v>
      </c>
      <c r="AE4" s="24" t="s">
        <v>1899</v>
      </c>
      <c r="AF4" s="23" t="s">
        <v>1899</v>
      </c>
      <c r="AG4" s="24" t="s">
        <v>1899</v>
      </c>
      <c r="AH4" s="23" t="s">
        <v>1899</v>
      </c>
      <c r="AI4" s="24" t="s">
        <v>1899</v>
      </c>
      <c r="AJ4" s="23" t="s">
        <v>1899</v>
      </c>
      <c r="AK4" s="24" t="s">
        <v>1899</v>
      </c>
      <c r="AL4" s="23" t="s">
        <v>1899</v>
      </c>
      <c r="AM4" s="24" t="s">
        <v>1899</v>
      </c>
      <c r="AN4" s="23" t="s">
        <v>1899</v>
      </c>
      <c r="AO4" s="24" t="s">
        <v>1899</v>
      </c>
      <c r="AP4" s="23" t="s">
        <v>1899</v>
      </c>
      <c r="AQ4" s="24" t="s">
        <v>1899</v>
      </c>
      <c r="AR4" s="23" t="s">
        <v>1899</v>
      </c>
      <c r="AS4" s="24" t="s">
        <v>1899</v>
      </c>
      <c r="AT4" s="23" t="s">
        <v>1899</v>
      </c>
      <c r="AU4" s="24" t="s">
        <v>1899</v>
      </c>
      <c r="AV4" s="23" t="s">
        <v>1899</v>
      </c>
      <c r="AW4" s="24" t="s">
        <v>1899</v>
      </c>
      <c r="AX4" s="23" t="s">
        <v>1899</v>
      </c>
      <c r="AY4" s="24" t="s">
        <v>1899</v>
      </c>
      <c r="AZ4" s="23" t="s">
        <v>1899</v>
      </c>
      <c r="BA4" s="24" t="s">
        <v>1899</v>
      </c>
      <c r="BB4" s="23" t="s">
        <v>1899</v>
      </c>
      <c r="BC4" s="24" t="s">
        <v>1899</v>
      </c>
      <c r="BD4" s="23" t="s">
        <v>1899</v>
      </c>
      <c r="BE4" s="24" t="s">
        <v>1899</v>
      </c>
      <c r="BF4" s="23" t="s">
        <v>1899</v>
      </c>
      <c r="BG4" s="24" t="s">
        <v>1899</v>
      </c>
      <c r="BH4" s="23" t="s">
        <v>1899</v>
      </c>
      <c r="BI4" s="24" t="s">
        <v>1899</v>
      </c>
      <c r="BJ4" s="23" t="s">
        <v>1899</v>
      </c>
      <c r="BK4" s="24" t="s">
        <v>1899</v>
      </c>
      <c r="BL4" s="23" t="s">
        <v>1899</v>
      </c>
      <c r="BM4" s="24" t="s">
        <v>1899</v>
      </c>
      <c r="BN4" s="23" t="s">
        <v>1899</v>
      </c>
      <c r="BO4" s="24" t="s">
        <v>1899</v>
      </c>
      <c r="BP4" s="23" t="s">
        <v>1899</v>
      </c>
      <c r="BQ4" s="24" t="s">
        <v>1899</v>
      </c>
      <c r="BR4" s="23" t="s">
        <v>1899</v>
      </c>
      <c r="BS4" s="24" t="s">
        <v>1899</v>
      </c>
      <c r="BT4" s="23" t="s">
        <v>1899</v>
      </c>
      <c r="BU4" s="24" t="s">
        <v>1899</v>
      </c>
      <c r="BV4" s="23" t="s">
        <v>1899</v>
      </c>
      <c r="BW4" s="24" t="s">
        <v>1899</v>
      </c>
      <c r="BX4" s="23" t="s">
        <v>1899</v>
      </c>
      <c r="BY4" s="24" t="s">
        <v>1899</v>
      </c>
      <c r="BZ4" s="23" t="s">
        <v>1899</v>
      </c>
      <c r="CA4" s="24" t="s">
        <v>1899</v>
      </c>
      <c r="CB4" s="23" t="s">
        <v>1899</v>
      </c>
      <c r="CC4" s="24" t="s">
        <v>1899</v>
      </c>
      <c r="CD4" s="23" t="s">
        <v>1899</v>
      </c>
      <c r="CE4" s="24" t="s">
        <v>1899</v>
      </c>
      <c r="CF4" s="23" t="s">
        <v>1899</v>
      </c>
      <c r="CG4" s="24" t="s">
        <v>1899</v>
      </c>
      <c r="CH4" s="23" t="s">
        <v>1899</v>
      </c>
      <c r="CI4" s="24" t="s">
        <v>1899</v>
      </c>
      <c r="CJ4" s="23" t="s">
        <v>1899</v>
      </c>
      <c r="CK4" s="24" t="s">
        <v>1899</v>
      </c>
      <c r="CL4" s="23" t="s">
        <v>1899</v>
      </c>
      <c r="CM4" s="24" t="s">
        <v>1899</v>
      </c>
      <c r="CN4" s="23" t="s">
        <v>1899</v>
      </c>
      <c r="CO4" s="24" t="s">
        <v>1899</v>
      </c>
      <c r="CP4" s="23" t="s">
        <v>1899</v>
      </c>
      <c r="CQ4" s="24" t="s">
        <v>1899</v>
      </c>
      <c r="CR4" s="23" t="s">
        <v>1899</v>
      </c>
      <c r="CS4" s="24" t="s">
        <v>1899</v>
      </c>
      <c r="CT4" s="23" t="s">
        <v>1899</v>
      </c>
      <c r="CU4" s="24" t="s">
        <v>1899</v>
      </c>
      <c r="CV4" s="23" t="s">
        <v>1899</v>
      </c>
      <c r="CW4" s="24" t="s">
        <v>1899</v>
      </c>
      <c r="CX4" s="23" t="s">
        <v>1899</v>
      </c>
      <c r="CY4" s="24" t="s">
        <v>1899</v>
      </c>
      <c r="CZ4" s="23" t="s">
        <v>1899</v>
      </c>
      <c r="DA4" s="24" t="s">
        <v>1899</v>
      </c>
      <c r="DB4" s="23" t="s">
        <v>1899</v>
      </c>
      <c r="DC4" s="24" t="s">
        <v>1899</v>
      </c>
      <c r="DD4" s="23" t="s">
        <v>1899</v>
      </c>
      <c r="DE4" s="24" t="s">
        <v>1899</v>
      </c>
      <c r="DF4" s="23" t="s">
        <v>1899</v>
      </c>
      <c r="DG4" s="24" t="s">
        <v>1899</v>
      </c>
      <c r="DH4" s="23" t="s">
        <v>1899</v>
      </c>
      <c r="DI4" s="24" t="s">
        <v>1899</v>
      </c>
      <c r="DJ4" s="23" t="s">
        <v>1899</v>
      </c>
      <c r="DK4" s="24" t="s">
        <v>1899</v>
      </c>
      <c r="DL4" s="23" t="s">
        <v>1899</v>
      </c>
      <c r="DM4" s="24" t="s">
        <v>1899</v>
      </c>
      <c r="DN4" s="23" t="s">
        <v>1899</v>
      </c>
      <c r="DO4" s="24" t="s">
        <v>1899</v>
      </c>
      <c r="DP4" s="23" t="s">
        <v>1899</v>
      </c>
      <c r="DQ4" s="24" t="s">
        <v>1899</v>
      </c>
      <c r="DR4" s="23" t="s">
        <v>1899</v>
      </c>
      <c r="DS4" s="24" t="s">
        <v>1899</v>
      </c>
      <c r="DT4" s="23" t="s">
        <v>1899</v>
      </c>
      <c r="DU4" s="24" t="s">
        <v>1899</v>
      </c>
      <c r="DV4" s="23" t="s">
        <v>1899</v>
      </c>
      <c r="DW4" s="24" t="s">
        <v>1899</v>
      </c>
      <c r="DX4" s="23" t="s">
        <v>1899</v>
      </c>
      <c r="DY4" s="24" t="s">
        <v>1899</v>
      </c>
      <c r="DZ4" s="23" t="s">
        <v>1899</v>
      </c>
      <c r="EA4" s="24" t="s">
        <v>1899</v>
      </c>
      <c r="EB4" s="23" t="s">
        <v>1899</v>
      </c>
      <c r="EC4" s="24" t="s">
        <v>1899</v>
      </c>
      <c r="ED4" s="23" t="s">
        <v>1899</v>
      </c>
      <c r="EE4" s="24" t="s">
        <v>1899</v>
      </c>
      <c r="EF4" s="23" t="s">
        <v>1899</v>
      </c>
      <c r="EG4" s="24" t="s">
        <v>1899</v>
      </c>
      <c r="EH4" s="23" t="s">
        <v>1899</v>
      </c>
      <c r="EI4" s="24" t="s">
        <v>1899</v>
      </c>
      <c r="EJ4" s="23" t="s">
        <v>1899</v>
      </c>
      <c r="EK4" s="24" t="s">
        <v>1899</v>
      </c>
      <c r="EL4" s="23" t="s">
        <v>1899</v>
      </c>
      <c r="EM4" s="24" t="s">
        <v>1899</v>
      </c>
      <c r="EN4" s="23" t="s">
        <v>1899</v>
      </c>
      <c r="EO4" s="24" t="s">
        <v>1899</v>
      </c>
      <c r="EP4" s="23" t="s">
        <v>1899</v>
      </c>
      <c r="EQ4" s="24" t="s">
        <v>1899</v>
      </c>
      <c r="ER4" s="23" t="s">
        <v>1899</v>
      </c>
      <c r="ES4" s="24" t="s">
        <v>1899</v>
      </c>
      <c r="ET4" s="23" t="s">
        <v>1899</v>
      </c>
      <c r="EU4" s="24" t="s">
        <v>1899</v>
      </c>
      <c r="EV4" s="23" t="s">
        <v>1899</v>
      </c>
      <c r="EW4" s="24" t="s">
        <v>1899</v>
      </c>
      <c r="EX4" s="23" t="s">
        <v>1899</v>
      </c>
      <c r="EY4" s="24" t="s">
        <v>1899</v>
      </c>
      <c r="EZ4" s="23" t="s">
        <v>1899</v>
      </c>
      <c r="FA4" s="24" t="s">
        <v>1899</v>
      </c>
      <c r="FB4" s="23" t="s">
        <v>1899</v>
      </c>
      <c r="FC4" s="24" t="s">
        <v>1899</v>
      </c>
      <c r="FD4" s="23" t="s">
        <v>1899</v>
      </c>
      <c r="FE4" s="24" t="s">
        <v>1899</v>
      </c>
      <c r="FF4" s="23" t="s">
        <v>1900</v>
      </c>
      <c r="FG4" s="24" t="s">
        <v>1900</v>
      </c>
      <c r="FH4" s="23" t="s">
        <v>1899</v>
      </c>
      <c r="FI4" s="24" t="s">
        <v>1899</v>
      </c>
      <c r="FJ4" s="23" t="s">
        <v>1900</v>
      </c>
      <c r="FK4" s="24" t="s">
        <v>1899</v>
      </c>
      <c r="FL4" s="23" t="s">
        <v>1899</v>
      </c>
      <c r="FM4" s="24" t="s">
        <v>1899</v>
      </c>
      <c r="FN4" s="23" t="s">
        <v>1899</v>
      </c>
      <c r="FO4" s="24" t="s">
        <v>1899</v>
      </c>
      <c r="FP4" s="23" t="s">
        <v>1899</v>
      </c>
      <c r="FQ4" s="24" t="s">
        <v>1899</v>
      </c>
      <c r="FR4" s="23" t="s">
        <v>1899</v>
      </c>
      <c r="FS4" s="24" t="s">
        <v>1899</v>
      </c>
      <c r="FT4" s="23" t="s">
        <v>1899</v>
      </c>
      <c r="FU4" s="24" t="s">
        <v>1899</v>
      </c>
      <c r="FV4" s="23" t="s">
        <v>1899</v>
      </c>
      <c r="FW4" s="24" t="s">
        <v>1899</v>
      </c>
      <c r="FX4" s="23" t="s">
        <v>1899</v>
      </c>
      <c r="FY4" s="24" t="s">
        <v>1899</v>
      </c>
      <c r="FZ4" s="23" t="s">
        <v>1899</v>
      </c>
      <c r="GA4" s="24" t="s">
        <v>1899</v>
      </c>
      <c r="GB4" s="23" t="s">
        <v>1899</v>
      </c>
      <c r="GC4" s="24" t="s">
        <v>1899</v>
      </c>
      <c r="GD4" s="23" t="s">
        <v>1899</v>
      </c>
      <c r="GE4" s="24" t="s">
        <v>1899</v>
      </c>
      <c r="GF4" s="23" t="s">
        <v>1899</v>
      </c>
      <c r="GG4" s="24" t="s">
        <v>1899</v>
      </c>
      <c r="GH4" s="23" t="s">
        <v>1899</v>
      </c>
      <c r="GI4" s="24" t="s">
        <v>1899</v>
      </c>
      <c r="GJ4" s="23" t="s">
        <v>1899</v>
      </c>
      <c r="GK4" s="24" t="s">
        <v>1899</v>
      </c>
      <c r="GL4" s="23" t="s">
        <v>1899</v>
      </c>
      <c r="GM4" s="24" t="s">
        <v>1899</v>
      </c>
      <c r="GN4" s="23" t="s">
        <v>1899</v>
      </c>
      <c r="GO4" s="24" t="s">
        <v>1899</v>
      </c>
      <c r="GP4" s="23" t="s">
        <v>1899</v>
      </c>
      <c r="GQ4" s="24" t="s">
        <v>1899</v>
      </c>
      <c r="GR4" s="23" t="s">
        <v>1899</v>
      </c>
      <c r="GS4" s="24" t="s">
        <v>1899</v>
      </c>
      <c r="GT4" s="23" t="s">
        <v>1899</v>
      </c>
      <c r="GU4" s="24" t="s">
        <v>1899</v>
      </c>
      <c r="GV4" s="23" t="s">
        <v>1899</v>
      </c>
      <c r="GW4" s="24" t="s">
        <v>1899</v>
      </c>
      <c r="GX4" s="23" t="s">
        <v>1899</v>
      </c>
      <c r="GY4" s="24" t="s">
        <v>1899</v>
      </c>
      <c r="GZ4" s="23" t="s">
        <v>1899</v>
      </c>
      <c r="HA4" s="24" t="s">
        <v>1899</v>
      </c>
      <c r="HB4" s="23" t="s">
        <v>1899</v>
      </c>
      <c r="HC4" s="24" t="s">
        <v>1899</v>
      </c>
      <c r="HD4" s="23" t="s">
        <v>1899</v>
      </c>
      <c r="HE4" s="24" t="s">
        <v>1899</v>
      </c>
      <c r="HF4" s="23" t="s">
        <v>1899</v>
      </c>
      <c r="HG4" s="24" t="s">
        <v>1899</v>
      </c>
      <c r="HH4" s="23" t="s">
        <v>1899</v>
      </c>
      <c r="HI4" s="24" t="s">
        <v>1899</v>
      </c>
      <c r="HJ4" s="23" t="s">
        <v>1899</v>
      </c>
      <c r="HK4" s="24" t="s">
        <v>1899</v>
      </c>
      <c r="HL4" s="23" t="s">
        <v>1899</v>
      </c>
      <c r="HM4" s="24" t="s">
        <v>1899</v>
      </c>
      <c r="HN4" s="23" t="s">
        <v>1899</v>
      </c>
      <c r="HO4" s="24" t="s">
        <v>1899</v>
      </c>
      <c r="HP4" s="23" t="s">
        <v>1899</v>
      </c>
      <c r="HQ4" s="24" t="s">
        <v>1899</v>
      </c>
      <c r="HR4" s="23" t="s">
        <v>1899</v>
      </c>
      <c r="HS4" s="24" t="s">
        <v>1899</v>
      </c>
      <c r="HT4" s="23" t="s">
        <v>1899</v>
      </c>
      <c r="HU4" s="24" t="s">
        <v>1899</v>
      </c>
      <c r="HV4" s="23" t="s">
        <v>1899</v>
      </c>
      <c r="HW4" s="24" t="s">
        <v>1899</v>
      </c>
      <c r="HX4" s="23" t="s">
        <v>1899</v>
      </c>
      <c r="HY4" s="24" t="s">
        <v>1899</v>
      </c>
      <c r="HZ4" s="23" t="s">
        <v>1899</v>
      </c>
      <c r="IA4" s="24" t="s">
        <v>1899</v>
      </c>
      <c r="IB4" s="23" t="s">
        <v>1899</v>
      </c>
      <c r="IC4" s="24" t="s">
        <v>1899</v>
      </c>
      <c r="ID4" s="23" t="s">
        <v>1899</v>
      </c>
      <c r="IE4" s="24" t="s">
        <v>1899</v>
      </c>
      <c r="IF4" s="23" t="s">
        <v>1899</v>
      </c>
      <c r="IG4" s="24" t="s">
        <v>1899</v>
      </c>
      <c r="IH4" s="23" t="s">
        <v>1899</v>
      </c>
      <c r="II4" s="24" t="s">
        <v>1899</v>
      </c>
      <c r="IJ4" s="23" t="s">
        <v>1899</v>
      </c>
      <c r="IK4" s="24" t="s">
        <v>1899</v>
      </c>
      <c r="IL4" s="23" t="s">
        <v>1899</v>
      </c>
      <c r="IM4" s="24" t="s">
        <v>1899</v>
      </c>
      <c r="IN4" s="23" t="s">
        <v>1899</v>
      </c>
      <c r="IO4" s="24" t="s">
        <v>1899</v>
      </c>
      <c r="IP4" s="23" t="s">
        <v>1899</v>
      </c>
      <c r="IQ4" s="24" t="s">
        <v>1899</v>
      </c>
      <c r="IR4" s="23" t="s">
        <v>1899</v>
      </c>
      <c r="IS4" s="24" t="s">
        <v>1899</v>
      </c>
      <c r="IT4" s="23" t="s">
        <v>1899</v>
      </c>
      <c r="IU4" s="24" t="s">
        <v>1899</v>
      </c>
      <c r="IV4" s="23" t="s">
        <v>1899</v>
      </c>
      <c r="IW4" s="24" t="s">
        <v>1899</v>
      </c>
      <c r="IX4" s="23" t="s">
        <v>1899</v>
      </c>
      <c r="IY4" s="24" t="s">
        <v>1899</v>
      </c>
      <c r="IZ4" s="23" t="s">
        <v>1899</v>
      </c>
      <c r="JA4" s="24" t="s">
        <v>1899</v>
      </c>
      <c r="JB4" s="23" t="s">
        <v>1899</v>
      </c>
      <c r="JC4" s="24" t="s">
        <v>1899</v>
      </c>
      <c r="JD4" s="23" t="s">
        <v>1899</v>
      </c>
      <c r="JE4" s="24" t="s">
        <v>1899</v>
      </c>
      <c r="JF4" s="23" t="s">
        <v>1899</v>
      </c>
      <c r="JG4" s="24" t="s">
        <v>1899</v>
      </c>
      <c r="JH4" s="23" t="s">
        <v>1899</v>
      </c>
      <c r="JI4" s="24" t="s">
        <v>1899</v>
      </c>
      <c r="JJ4" s="23" t="s">
        <v>1899</v>
      </c>
      <c r="JK4" s="24" t="s">
        <v>1899</v>
      </c>
      <c r="JL4" s="23" t="s">
        <v>1899</v>
      </c>
      <c r="JM4" s="24" t="s">
        <v>1899</v>
      </c>
      <c r="JN4" s="23" t="s">
        <v>1899</v>
      </c>
      <c r="JO4" s="24" t="s">
        <v>1899</v>
      </c>
      <c r="JP4" s="23" t="s">
        <v>1899</v>
      </c>
      <c r="JQ4" s="24" t="s">
        <v>1899</v>
      </c>
      <c r="JR4" s="23" t="s">
        <v>1899</v>
      </c>
      <c r="JS4" s="24" t="s">
        <v>1899</v>
      </c>
      <c r="JT4" s="23" t="s">
        <v>1899</v>
      </c>
      <c r="JU4" s="24" t="s">
        <v>1899</v>
      </c>
      <c r="JV4" s="23" t="s">
        <v>1899</v>
      </c>
      <c r="JW4" s="24" t="s">
        <v>1899</v>
      </c>
      <c r="JX4" s="23" t="s">
        <v>1899</v>
      </c>
      <c r="JY4" s="24" t="s">
        <v>1899</v>
      </c>
      <c r="JZ4" s="23" t="s">
        <v>1899</v>
      </c>
      <c r="KA4" s="24" t="s">
        <v>1899</v>
      </c>
      <c r="KB4" s="23" t="s">
        <v>1899</v>
      </c>
      <c r="KC4" s="24" t="s">
        <v>1899</v>
      </c>
      <c r="KD4" s="23" t="s">
        <v>1899</v>
      </c>
      <c r="KE4" s="24" t="s">
        <v>1899</v>
      </c>
      <c r="KF4" s="23" t="s">
        <v>1899</v>
      </c>
      <c r="KG4" s="24" t="s">
        <v>1899</v>
      </c>
      <c r="KH4" s="23" t="s">
        <v>1899</v>
      </c>
      <c r="KI4" s="24" t="s">
        <v>1899</v>
      </c>
      <c r="KJ4" s="23" t="s">
        <v>1899</v>
      </c>
      <c r="KK4" s="24" t="s">
        <v>1899</v>
      </c>
      <c r="KL4" s="23" t="s">
        <v>1899</v>
      </c>
      <c r="KM4" s="24" t="s">
        <v>1899</v>
      </c>
      <c r="KN4" s="23" t="s">
        <v>1899</v>
      </c>
      <c r="KO4" s="24" t="s">
        <v>1899</v>
      </c>
      <c r="KP4" s="23" t="s">
        <v>1899</v>
      </c>
      <c r="KQ4" s="24" t="s">
        <v>1899</v>
      </c>
      <c r="KR4" s="23" t="s">
        <v>1899</v>
      </c>
      <c r="KS4" s="24" t="s">
        <v>1899</v>
      </c>
      <c r="KT4" s="23" t="s">
        <v>1899</v>
      </c>
      <c r="KU4" s="24" t="s">
        <v>1899</v>
      </c>
      <c r="KV4" s="23" t="s">
        <v>1899</v>
      </c>
      <c r="KW4" s="24" t="s">
        <v>1899</v>
      </c>
      <c r="KX4" s="23" t="s">
        <v>1899</v>
      </c>
      <c r="KY4" s="24" t="s">
        <v>1899</v>
      </c>
      <c r="KZ4" s="23" t="s">
        <v>1899</v>
      </c>
      <c r="LA4" s="24" t="s">
        <v>1899</v>
      </c>
      <c r="LB4" s="23" t="s">
        <v>1899</v>
      </c>
      <c r="LC4" s="24" t="s">
        <v>1899</v>
      </c>
      <c r="LD4" s="23" t="s">
        <v>1899</v>
      </c>
      <c r="LE4" s="24" t="s">
        <v>1899</v>
      </c>
      <c r="LF4" s="23" t="s">
        <v>1899</v>
      </c>
      <c r="LG4" s="24" t="s">
        <v>1899</v>
      </c>
      <c r="LH4" s="23" t="s">
        <v>1900</v>
      </c>
      <c r="LI4" s="24" t="s">
        <v>1900</v>
      </c>
      <c r="LJ4" s="23" t="s">
        <v>1899</v>
      </c>
      <c r="LK4" s="24" t="s">
        <v>1899</v>
      </c>
      <c r="LL4" s="23" t="s">
        <v>1899</v>
      </c>
      <c r="LM4" s="24" t="s">
        <v>1899</v>
      </c>
      <c r="LN4" s="23" t="s">
        <v>1899</v>
      </c>
      <c r="LO4" s="24" t="s">
        <v>1900</v>
      </c>
      <c r="LP4" s="23" t="s">
        <v>1900</v>
      </c>
      <c r="LQ4" s="24" t="s">
        <v>1899</v>
      </c>
      <c r="LR4" s="23" t="s">
        <v>1899</v>
      </c>
      <c r="LS4" s="24" t="s">
        <v>1899</v>
      </c>
      <c r="LT4" s="23" t="s">
        <v>1899</v>
      </c>
      <c r="LU4" s="24" t="s">
        <v>1899</v>
      </c>
      <c r="LV4" s="23" t="s">
        <v>1899</v>
      </c>
      <c r="LW4" s="24" t="s">
        <v>1899</v>
      </c>
      <c r="LX4" s="23" t="s">
        <v>1899</v>
      </c>
      <c r="LY4" s="24" t="s">
        <v>1899</v>
      </c>
      <c r="LZ4" s="23" t="s">
        <v>1899</v>
      </c>
      <c r="MA4" s="24" t="s">
        <v>1899</v>
      </c>
      <c r="MB4" s="23" t="s">
        <v>1899</v>
      </c>
      <c r="MC4" s="24" t="s">
        <v>1899</v>
      </c>
      <c r="MD4" s="23" t="s">
        <v>1899</v>
      </c>
      <c r="ME4" s="24" t="s">
        <v>1900</v>
      </c>
      <c r="MF4" s="23" t="s">
        <v>1900</v>
      </c>
      <c r="MG4" s="24" t="s">
        <v>1899</v>
      </c>
      <c r="MH4" s="23" t="s">
        <v>1899</v>
      </c>
      <c r="MI4" s="24" t="s">
        <v>1899</v>
      </c>
      <c r="MJ4" s="23" t="s">
        <v>1899</v>
      </c>
      <c r="MK4" s="24" t="s">
        <v>1899</v>
      </c>
      <c r="ML4" s="23" t="s">
        <v>1899</v>
      </c>
      <c r="MM4" s="24" t="s">
        <v>1899</v>
      </c>
      <c r="MN4" s="23" t="s">
        <v>1899</v>
      </c>
      <c r="MO4" s="24" t="s">
        <v>1899</v>
      </c>
      <c r="MP4" s="23" t="s">
        <v>1899</v>
      </c>
      <c r="MQ4" s="24" t="s">
        <v>1899</v>
      </c>
      <c r="MR4" s="23" t="s">
        <v>1899</v>
      </c>
      <c r="MS4" s="24" t="s">
        <v>1899</v>
      </c>
      <c r="MT4" s="23" t="s">
        <v>1899</v>
      </c>
      <c r="MU4" s="24" t="s">
        <v>1899</v>
      </c>
      <c r="MV4" s="23" t="s">
        <v>1899</v>
      </c>
      <c r="MW4" s="24" t="s">
        <v>1899</v>
      </c>
      <c r="MX4" s="23" t="s">
        <v>1899</v>
      </c>
      <c r="MY4" s="24" t="s">
        <v>1899</v>
      </c>
      <c r="MZ4" s="23" t="s">
        <v>1899</v>
      </c>
      <c r="NA4" s="24" t="s">
        <v>1899</v>
      </c>
      <c r="NB4" s="23" t="s">
        <v>1899</v>
      </c>
      <c r="NC4" s="24" t="s">
        <v>1899</v>
      </c>
      <c r="ND4" s="23" t="s">
        <v>1899</v>
      </c>
      <c r="NE4" s="24" t="s">
        <v>1899</v>
      </c>
      <c r="NF4" s="23" t="s">
        <v>1899</v>
      </c>
      <c r="NG4" s="24" t="s">
        <v>1899</v>
      </c>
      <c r="NH4" s="23" t="s">
        <v>1899</v>
      </c>
      <c r="NI4" s="24" t="s">
        <v>1899</v>
      </c>
      <c r="NJ4" s="23" t="s">
        <v>1899</v>
      </c>
      <c r="NK4" s="24" t="s">
        <v>1899</v>
      </c>
      <c r="NL4" s="23" t="s">
        <v>1899</v>
      </c>
      <c r="NM4" s="24" t="s">
        <v>1899</v>
      </c>
      <c r="NN4" s="23" t="s">
        <v>1899</v>
      </c>
      <c r="NO4" s="24" t="s">
        <v>1899</v>
      </c>
      <c r="NP4" s="23" t="s">
        <v>1899</v>
      </c>
      <c r="NQ4" s="24" t="s">
        <v>1899</v>
      </c>
      <c r="NR4" s="23" t="s">
        <v>1899</v>
      </c>
      <c r="NS4" s="24" t="s">
        <v>1899</v>
      </c>
      <c r="NT4" s="23" t="s">
        <v>1899</v>
      </c>
      <c r="NU4" s="24" t="s">
        <v>1899</v>
      </c>
      <c r="NV4" s="23" t="s">
        <v>1899</v>
      </c>
      <c r="NW4" s="24" t="s">
        <v>1899</v>
      </c>
      <c r="NX4" s="23" t="s">
        <v>1899</v>
      </c>
      <c r="NY4" s="24" t="s">
        <v>1899</v>
      </c>
      <c r="NZ4" s="23" t="s">
        <v>1899</v>
      </c>
      <c r="OA4" s="24" t="s">
        <v>1899</v>
      </c>
      <c r="OB4" s="23" t="s">
        <v>1899</v>
      </c>
      <c r="OC4" s="24" t="s">
        <v>1899</v>
      </c>
      <c r="OD4" s="23" t="s">
        <v>1900</v>
      </c>
      <c r="OE4" s="24" t="s">
        <v>1899</v>
      </c>
      <c r="OF4" s="23" t="s">
        <v>1899</v>
      </c>
      <c r="OG4" s="24" t="s">
        <v>1899</v>
      </c>
      <c r="OH4" s="23" t="s">
        <v>1899</v>
      </c>
      <c r="OI4" s="24" t="s">
        <v>1899</v>
      </c>
      <c r="OJ4" s="23" t="s">
        <v>1899</v>
      </c>
      <c r="OK4" s="24" t="s">
        <v>1899</v>
      </c>
      <c r="OL4" s="23" t="s">
        <v>1899</v>
      </c>
      <c r="OM4" s="24" t="s">
        <v>1899</v>
      </c>
      <c r="ON4" s="23" t="s">
        <v>1899</v>
      </c>
      <c r="OO4" s="24" t="s">
        <v>1899</v>
      </c>
      <c r="OP4" s="23" t="s">
        <v>1899</v>
      </c>
      <c r="OQ4" s="24" t="s">
        <v>1899</v>
      </c>
      <c r="OR4" s="23" t="s">
        <v>1899</v>
      </c>
      <c r="OS4" s="24" t="s">
        <v>1899</v>
      </c>
      <c r="OT4" s="23" t="s">
        <v>1899</v>
      </c>
      <c r="OU4" s="24" t="s">
        <v>1899</v>
      </c>
      <c r="OV4" s="23" t="s">
        <v>1899</v>
      </c>
      <c r="OW4" s="24" t="s">
        <v>1899</v>
      </c>
      <c r="OX4" s="23" t="s">
        <v>1899</v>
      </c>
      <c r="OY4" s="24" t="s">
        <v>1899</v>
      </c>
      <c r="OZ4" s="23" t="s">
        <v>1899</v>
      </c>
      <c r="PA4" s="24" t="s">
        <v>1900</v>
      </c>
      <c r="PB4" s="23" t="s">
        <v>1899</v>
      </c>
      <c r="PC4" s="24" t="s">
        <v>1899</v>
      </c>
      <c r="PD4" s="23" t="s">
        <v>1899</v>
      </c>
      <c r="PE4" s="24" t="s">
        <v>1899</v>
      </c>
      <c r="PF4" s="23" t="s">
        <v>1899</v>
      </c>
      <c r="PG4" s="24" t="s">
        <v>1899</v>
      </c>
      <c r="PH4" s="23" t="s">
        <v>1899</v>
      </c>
      <c r="PI4" s="24" t="s">
        <v>1899</v>
      </c>
      <c r="PJ4" s="23" t="s">
        <v>1899</v>
      </c>
      <c r="PK4" s="24" t="s">
        <v>1899</v>
      </c>
      <c r="PL4" s="23" t="s">
        <v>1899</v>
      </c>
      <c r="PM4" s="24" t="s">
        <v>1899</v>
      </c>
      <c r="PN4" s="23" t="s">
        <v>1899</v>
      </c>
      <c r="PO4" s="24" t="s">
        <v>1899</v>
      </c>
      <c r="PP4" s="23" t="s">
        <v>1899</v>
      </c>
      <c r="PQ4" s="24" t="s">
        <v>1900</v>
      </c>
      <c r="PR4" s="23" t="s">
        <v>1900</v>
      </c>
      <c r="PS4" s="24" t="s">
        <v>1900</v>
      </c>
      <c r="PT4" s="23" t="s">
        <v>1899</v>
      </c>
      <c r="PU4" s="24" t="s">
        <v>1899</v>
      </c>
      <c r="PV4" s="23" t="s">
        <v>1899</v>
      </c>
      <c r="PW4" s="24" t="s">
        <v>1899</v>
      </c>
      <c r="PX4" s="23" t="s">
        <v>1899</v>
      </c>
      <c r="PY4" s="24" t="s">
        <v>1899</v>
      </c>
      <c r="PZ4" s="23" t="s">
        <v>1899</v>
      </c>
      <c r="QA4" s="24" t="s">
        <v>1899</v>
      </c>
      <c r="QB4" s="23" t="s">
        <v>1899</v>
      </c>
      <c r="QC4" s="24" t="s">
        <v>1899</v>
      </c>
      <c r="QD4" s="23" t="s">
        <v>1899</v>
      </c>
      <c r="QE4" s="24" t="s">
        <v>1899</v>
      </c>
      <c r="QF4" s="23" t="s">
        <v>1899</v>
      </c>
      <c r="QG4" s="24" t="s">
        <v>1899</v>
      </c>
      <c r="QH4" s="23" t="s">
        <v>1899</v>
      </c>
      <c r="QI4" s="24" t="s">
        <v>1899</v>
      </c>
      <c r="QJ4" s="23" t="s">
        <v>1899</v>
      </c>
      <c r="QK4" s="24" t="s">
        <v>1899</v>
      </c>
      <c r="QL4" s="23" t="s">
        <v>1899</v>
      </c>
      <c r="QM4" s="24" t="s">
        <v>1900</v>
      </c>
      <c r="QN4" s="23" t="s">
        <v>1899</v>
      </c>
      <c r="QO4" s="24" t="s">
        <v>1899</v>
      </c>
      <c r="QP4" s="23" t="s">
        <v>1899</v>
      </c>
      <c r="QQ4" s="24" t="s">
        <v>1899</v>
      </c>
      <c r="QR4" s="23" t="s">
        <v>1899</v>
      </c>
      <c r="QS4" s="24" t="s">
        <v>1899</v>
      </c>
      <c r="QT4" s="23" t="s">
        <v>1899</v>
      </c>
      <c r="QU4" s="24" t="s">
        <v>1899</v>
      </c>
      <c r="QV4" s="23" t="s">
        <v>1899</v>
      </c>
      <c r="QW4" s="24" t="s">
        <v>1899</v>
      </c>
      <c r="QX4" s="23" t="s">
        <v>1899</v>
      </c>
      <c r="QY4" s="24" t="s">
        <v>1899</v>
      </c>
      <c r="QZ4" s="23" t="s">
        <v>1899</v>
      </c>
      <c r="RA4" s="24" t="s">
        <v>1899</v>
      </c>
      <c r="RB4" s="23" t="s">
        <v>1899</v>
      </c>
      <c r="RC4" s="24" t="s">
        <v>1899</v>
      </c>
      <c r="RD4" s="23" t="s">
        <v>1899</v>
      </c>
      <c r="RE4" s="24" t="s">
        <v>1899</v>
      </c>
      <c r="RF4" s="23" t="s">
        <v>1899</v>
      </c>
      <c r="RG4" s="24" t="s">
        <v>1899</v>
      </c>
      <c r="RH4" s="23" t="s">
        <v>1899</v>
      </c>
      <c r="RI4" s="24" t="s">
        <v>1899</v>
      </c>
      <c r="RJ4" s="23" t="s">
        <v>1899</v>
      </c>
      <c r="RK4" s="24" t="s">
        <v>1899</v>
      </c>
      <c r="RL4" s="23" t="s">
        <v>1899</v>
      </c>
      <c r="RM4" s="24" t="s">
        <v>1899</v>
      </c>
      <c r="RN4" s="23" t="s">
        <v>1899</v>
      </c>
      <c r="RO4" s="24" t="s">
        <v>1899</v>
      </c>
      <c r="RP4" s="23" t="s">
        <v>1899</v>
      </c>
      <c r="RQ4" s="24" t="s">
        <v>1899</v>
      </c>
      <c r="RR4" s="23" t="s">
        <v>1899</v>
      </c>
      <c r="RS4" s="24" t="s">
        <v>1899</v>
      </c>
      <c r="RT4" s="23" t="s">
        <v>1899</v>
      </c>
      <c r="RU4" s="24" t="s">
        <v>1899</v>
      </c>
      <c r="RV4" s="23" t="s">
        <v>1899</v>
      </c>
      <c r="RW4" s="24" t="s">
        <v>1899</v>
      </c>
      <c r="RX4" s="23" t="s">
        <v>1899</v>
      </c>
      <c r="RY4" s="24" t="s">
        <v>1899</v>
      </c>
      <c r="RZ4" s="23" t="s">
        <v>1899</v>
      </c>
      <c r="SA4" s="24" t="s">
        <v>1899</v>
      </c>
      <c r="SB4" s="23" t="s">
        <v>1899</v>
      </c>
      <c r="SC4" s="24" t="s">
        <v>1899</v>
      </c>
      <c r="SD4" s="23" t="s">
        <v>1899</v>
      </c>
      <c r="SE4" s="24" t="s">
        <v>1899</v>
      </c>
      <c r="SF4" s="23" t="s">
        <v>1899</v>
      </c>
      <c r="SG4" s="24" t="s">
        <v>1899</v>
      </c>
      <c r="SH4" s="23" t="s">
        <v>1899</v>
      </c>
      <c r="SI4" s="24" t="s">
        <v>1899</v>
      </c>
      <c r="SJ4" s="23" t="s">
        <v>1899</v>
      </c>
      <c r="SK4" s="24" t="s">
        <v>1899</v>
      </c>
      <c r="SL4" s="23" t="s">
        <v>1899</v>
      </c>
      <c r="SM4" s="24" t="s">
        <v>1899</v>
      </c>
      <c r="SN4" s="23" t="s">
        <v>1899</v>
      </c>
      <c r="SO4" s="24" t="s">
        <v>1899</v>
      </c>
      <c r="SP4" s="23" t="s">
        <v>1899</v>
      </c>
      <c r="SQ4" s="24" t="s">
        <v>1899</v>
      </c>
      <c r="SR4" s="23" t="s">
        <v>1899</v>
      </c>
      <c r="SS4" s="24" t="s">
        <v>1899</v>
      </c>
      <c r="ST4" s="23" t="s">
        <v>1899</v>
      </c>
      <c r="SU4" s="24" t="s">
        <v>1899</v>
      </c>
      <c r="SV4" s="23" t="s">
        <v>1899</v>
      </c>
      <c r="SW4" s="24" t="s">
        <v>1899</v>
      </c>
      <c r="SX4" s="23" t="s">
        <v>1899</v>
      </c>
      <c r="SY4" s="24" t="s">
        <v>1899</v>
      </c>
      <c r="SZ4" s="23" t="s">
        <v>1899</v>
      </c>
      <c r="TA4" s="24" t="s">
        <v>1899</v>
      </c>
      <c r="TB4" s="23" t="s">
        <v>1899</v>
      </c>
      <c r="TC4" s="24" t="s">
        <v>1899</v>
      </c>
      <c r="TD4" s="23" t="s">
        <v>1899</v>
      </c>
      <c r="TE4" s="24" t="s">
        <v>1899</v>
      </c>
      <c r="TF4" s="23" t="s">
        <v>1899</v>
      </c>
      <c r="TG4" s="24" t="s">
        <v>1899</v>
      </c>
      <c r="TH4" s="23" t="s">
        <v>1899</v>
      </c>
      <c r="TI4" s="24" t="s">
        <v>1899</v>
      </c>
      <c r="TJ4" s="23" t="s">
        <v>1899</v>
      </c>
      <c r="TK4" s="24" t="s">
        <v>1899</v>
      </c>
      <c r="TL4" s="23" t="s">
        <v>1899</v>
      </c>
      <c r="TM4" s="24" t="s">
        <v>1899</v>
      </c>
      <c r="TN4" s="23" t="s">
        <v>1899</v>
      </c>
      <c r="TO4" s="24" t="s">
        <v>1899</v>
      </c>
      <c r="TP4" s="23" t="s">
        <v>1899</v>
      </c>
      <c r="TQ4" s="24" t="s">
        <v>1899</v>
      </c>
      <c r="TR4" s="23" t="s">
        <v>1899</v>
      </c>
      <c r="TS4" s="24" t="s">
        <v>1899</v>
      </c>
      <c r="TT4" s="23" t="s">
        <v>1899</v>
      </c>
      <c r="TU4" s="24" t="s">
        <v>1899</v>
      </c>
      <c r="TV4" s="23" t="s">
        <v>1899</v>
      </c>
      <c r="TW4" s="24" t="s">
        <v>1899</v>
      </c>
      <c r="TX4" s="23" t="s">
        <v>1899</v>
      </c>
      <c r="TY4" s="24" t="s">
        <v>1899</v>
      </c>
      <c r="TZ4" s="23" t="s">
        <v>1899</v>
      </c>
      <c r="UA4" s="24" t="s">
        <v>1899</v>
      </c>
      <c r="UB4" s="23" t="s">
        <v>1899</v>
      </c>
      <c r="UC4" s="24" t="s">
        <v>1899</v>
      </c>
      <c r="UD4" s="23" t="s">
        <v>1900</v>
      </c>
      <c r="UE4" s="24" t="s">
        <v>1900</v>
      </c>
      <c r="UF4" s="23" t="s">
        <v>1900</v>
      </c>
      <c r="UG4" s="24" t="s">
        <v>1899</v>
      </c>
      <c r="UH4" s="23" t="s">
        <v>1899</v>
      </c>
      <c r="UI4" s="24" t="s">
        <v>1900</v>
      </c>
      <c r="UJ4" s="23" t="s">
        <v>1900</v>
      </c>
      <c r="UK4" s="24" t="s">
        <v>1899</v>
      </c>
      <c r="UL4" s="23" t="s">
        <v>1899</v>
      </c>
      <c r="UM4" s="24" t="s">
        <v>1899</v>
      </c>
      <c r="UN4" s="23" t="s">
        <v>1900</v>
      </c>
      <c r="UO4" s="24" t="s">
        <v>1900</v>
      </c>
      <c r="UP4" s="23" t="s">
        <v>1899</v>
      </c>
      <c r="UQ4" s="24" t="s">
        <v>1899</v>
      </c>
      <c r="UR4" s="23" t="s">
        <v>1899</v>
      </c>
      <c r="US4" s="24" t="s">
        <v>1899</v>
      </c>
      <c r="UT4" s="23" t="s">
        <v>1899</v>
      </c>
      <c r="UU4" s="24" t="s">
        <v>1899</v>
      </c>
      <c r="UV4" s="23" t="s">
        <v>1899</v>
      </c>
      <c r="UW4" s="24" t="s">
        <v>1899</v>
      </c>
      <c r="UX4" s="23" t="s">
        <v>1899</v>
      </c>
      <c r="UY4" s="24" t="s">
        <v>1899</v>
      </c>
      <c r="UZ4" s="23" t="s">
        <v>1899</v>
      </c>
      <c r="VA4" s="24" t="s">
        <v>1899</v>
      </c>
      <c r="VB4" s="23" t="s">
        <v>1899</v>
      </c>
      <c r="VC4" s="24" t="s">
        <v>1899</v>
      </c>
      <c r="VD4" s="23" t="s">
        <v>1899</v>
      </c>
      <c r="VE4" s="24" t="s">
        <v>1899</v>
      </c>
      <c r="VF4" s="23" t="s">
        <v>1899</v>
      </c>
      <c r="VG4" s="24" t="s">
        <v>1899</v>
      </c>
      <c r="VH4" s="23" t="s">
        <v>1899</v>
      </c>
      <c r="VI4" s="24" t="s">
        <v>1899</v>
      </c>
      <c r="VJ4" s="23" t="s">
        <v>1899</v>
      </c>
      <c r="VK4" s="24" t="s">
        <v>1899</v>
      </c>
      <c r="VL4" s="23" t="s">
        <v>1899</v>
      </c>
      <c r="VM4" s="24" t="s">
        <v>1899</v>
      </c>
      <c r="VN4" s="23" t="s">
        <v>1899</v>
      </c>
      <c r="VO4" s="24" t="s">
        <v>1899</v>
      </c>
      <c r="VP4" s="23" t="s">
        <v>1899</v>
      </c>
      <c r="VQ4" s="24" t="s">
        <v>1899</v>
      </c>
      <c r="VR4" s="23" t="s">
        <v>1899</v>
      </c>
      <c r="VS4" s="24" t="s">
        <v>1899</v>
      </c>
      <c r="VT4" s="23" t="s">
        <v>1899</v>
      </c>
      <c r="VU4" s="24" t="s">
        <v>1899</v>
      </c>
      <c r="VV4" s="23" t="s">
        <v>1899</v>
      </c>
      <c r="VW4" s="24" t="s">
        <v>1899</v>
      </c>
      <c r="VX4" s="23" t="s">
        <v>1899</v>
      </c>
      <c r="VY4" s="24" t="s">
        <v>1899</v>
      </c>
      <c r="VZ4" s="23" t="s">
        <v>1899</v>
      </c>
      <c r="WA4" s="24" t="s">
        <v>1899</v>
      </c>
      <c r="WB4" s="23" t="s">
        <v>1899</v>
      </c>
      <c r="WC4" s="24" t="s">
        <v>1899</v>
      </c>
      <c r="WD4" s="23" t="s">
        <v>1899</v>
      </c>
      <c r="WE4" s="24" t="s">
        <v>1899</v>
      </c>
      <c r="WF4" s="23" t="s">
        <v>1899</v>
      </c>
      <c r="WG4" s="24" t="s">
        <v>1899</v>
      </c>
      <c r="WH4" s="23" t="s">
        <v>1899</v>
      </c>
      <c r="WI4" s="24" t="s">
        <v>1899</v>
      </c>
      <c r="WJ4" s="23" t="s">
        <v>1899</v>
      </c>
      <c r="WK4" s="24" t="s">
        <v>1899</v>
      </c>
      <c r="WL4" s="23" t="s">
        <v>1899</v>
      </c>
      <c r="WM4" s="24" t="s">
        <v>1899</v>
      </c>
      <c r="WN4" s="23" t="s">
        <v>1899</v>
      </c>
      <c r="WO4" s="24" t="s">
        <v>1899</v>
      </c>
      <c r="WP4" s="23" t="s">
        <v>1899</v>
      </c>
      <c r="WQ4" s="24" t="s">
        <v>1899</v>
      </c>
      <c r="WR4" s="23" t="s">
        <v>1899</v>
      </c>
      <c r="WS4" s="24" t="s">
        <v>1899</v>
      </c>
      <c r="WT4" s="23" t="s">
        <v>1899</v>
      </c>
      <c r="WU4" s="24" t="s">
        <v>1899</v>
      </c>
      <c r="WV4" s="23" t="s">
        <v>1899</v>
      </c>
      <c r="WW4" s="24" t="s">
        <v>1899</v>
      </c>
      <c r="WX4" s="23" t="s">
        <v>1899</v>
      </c>
      <c r="WY4" s="24" t="s">
        <v>1899</v>
      </c>
      <c r="WZ4" s="23" t="s">
        <v>1899</v>
      </c>
      <c r="XA4" s="24" t="s">
        <v>1899</v>
      </c>
      <c r="XB4" s="23" t="s">
        <v>1899</v>
      </c>
      <c r="XC4" s="24" t="s">
        <v>1899</v>
      </c>
      <c r="XD4" s="23" t="s">
        <v>1899</v>
      </c>
      <c r="XE4" s="24" t="s">
        <v>1899</v>
      </c>
      <c r="XF4" s="23" t="s">
        <v>1899</v>
      </c>
      <c r="XG4" s="24" t="s">
        <v>1899</v>
      </c>
      <c r="XH4" s="23" t="s">
        <v>1899</v>
      </c>
      <c r="XI4" s="24" t="s">
        <v>1899</v>
      </c>
      <c r="XJ4" s="23" t="s">
        <v>1899</v>
      </c>
      <c r="XK4" s="24" t="s">
        <v>1899</v>
      </c>
      <c r="XL4" s="23" t="s">
        <v>1899</v>
      </c>
      <c r="XM4" s="24" t="s">
        <v>1899</v>
      </c>
      <c r="XN4" s="23" t="s">
        <v>1899</v>
      </c>
      <c r="XO4" s="24" t="s">
        <v>1899</v>
      </c>
      <c r="XP4" s="23" t="s">
        <v>1899</v>
      </c>
      <c r="XQ4" t="s">
        <v>1899</v>
      </c>
      <c r="XR4" t="s">
        <v>1899</v>
      </c>
      <c r="XS4" t="s">
        <v>1899</v>
      </c>
      <c r="XT4" t="s">
        <v>1899</v>
      </c>
      <c r="XU4" t="s">
        <v>1899</v>
      </c>
      <c r="XV4" t="s">
        <v>1899</v>
      </c>
      <c r="XW4" t="s">
        <v>1899</v>
      </c>
      <c r="XX4" t="s">
        <v>1899</v>
      </c>
      <c r="XY4" t="s">
        <v>1900</v>
      </c>
      <c r="XZ4" t="s">
        <v>1899</v>
      </c>
      <c r="YA4" t="s">
        <v>1899</v>
      </c>
      <c r="YB4" t="s">
        <v>1899</v>
      </c>
      <c r="YC4" t="s">
        <v>1899</v>
      </c>
      <c r="YD4" t="s">
        <v>1899</v>
      </c>
      <c r="YE4" t="s">
        <v>1899</v>
      </c>
      <c r="YF4" t="s">
        <v>1899</v>
      </c>
      <c r="YG4" t="s">
        <v>1899</v>
      </c>
      <c r="YH4" t="s">
        <v>1899</v>
      </c>
      <c r="YI4" t="s">
        <v>1899</v>
      </c>
      <c r="YJ4" t="s">
        <v>1900</v>
      </c>
      <c r="YK4" t="s">
        <v>1900</v>
      </c>
      <c r="YL4" t="s">
        <v>1900</v>
      </c>
      <c r="YM4" t="s">
        <v>1900</v>
      </c>
      <c r="YN4" t="s">
        <v>1900</v>
      </c>
      <c r="YO4" t="s">
        <v>1900</v>
      </c>
      <c r="YP4" t="s">
        <v>1899</v>
      </c>
      <c r="YQ4" t="s">
        <v>1899</v>
      </c>
      <c r="YR4" t="s">
        <v>1899</v>
      </c>
      <c r="YS4" t="s">
        <v>1899</v>
      </c>
      <c r="YT4" t="s">
        <v>1899</v>
      </c>
      <c r="YU4" t="s">
        <v>1900</v>
      </c>
      <c r="YV4" t="s">
        <v>1899</v>
      </c>
      <c r="YW4" t="s">
        <v>1899</v>
      </c>
      <c r="YX4" t="s">
        <v>1899</v>
      </c>
      <c r="YY4" t="s">
        <v>1899</v>
      </c>
      <c r="YZ4" t="s">
        <v>1900</v>
      </c>
      <c r="ZA4" t="s">
        <v>1899</v>
      </c>
      <c r="ZB4" t="s">
        <v>1900</v>
      </c>
      <c r="ZC4" t="s">
        <v>1899</v>
      </c>
      <c r="ZD4" t="s">
        <v>1900</v>
      </c>
      <c r="ZE4" t="s">
        <v>1900</v>
      </c>
      <c r="ZF4" t="s">
        <v>1899</v>
      </c>
      <c r="ZG4" t="s">
        <v>1899</v>
      </c>
      <c r="ZH4" t="s">
        <v>1900</v>
      </c>
      <c r="ZI4" t="s">
        <v>1900</v>
      </c>
      <c r="ZJ4" t="s">
        <v>1899</v>
      </c>
      <c r="ZK4" t="s">
        <v>1899</v>
      </c>
      <c r="ZL4" t="s">
        <v>1900</v>
      </c>
      <c r="ZM4" t="s">
        <v>1899</v>
      </c>
      <c r="ZN4" t="s">
        <v>1899</v>
      </c>
      <c r="ZO4" t="s">
        <v>1899</v>
      </c>
      <c r="ZP4" t="s">
        <v>1899</v>
      </c>
      <c r="ZQ4" t="s">
        <v>1900</v>
      </c>
      <c r="ZR4" t="s">
        <v>1899</v>
      </c>
      <c r="ZS4" t="s">
        <v>1899</v>
      </c>
      <c r="ZT4" t="s">
        <v>1899</v>
      </c>
      <c r="ZU4" t="s">
        <v>1899</v>
      </c>
      <c r="ZV4" t="s">
        <v>1899</v>
      </c>
      <c r="ZW4" t="s">
        <v>1899</v>
      </c>
      <c r="ZX4" t="s">
        <v>1899</v>
      </c>
    </row>
    <row r="5" spans="1:700" x14ac:dyDescent="0.25">
      <c r="A5" s="22" t="s">
        <v>1898</v>
      </c>
      <c r="B5" s="32">
        <v>165.39391699999999</v>
      </c>
      <c r="C5" s="34">
        <v>124.50934599999999</v>
      </c>
      <c r="D5" s="32">
        <v>52.213482999999997</v>
      </c>
      <c r="E5" s="34">
        <v>15.814617999999999</v>
      </c>
      <c r="F5" s="32">
        <v>6.8929200000000002</v>
      </c>
      <c r="G5" s="34">
        <v>54.349376999999997</v>
      </c>
      <c r="H5" s="32">
        <v>8.0038649999999993</v>
      </c>
      <c r="I5" s="34">
        <v>101.70495699999999</v>
      </c>
      <c r="J5" s="32">
        <v>309.98120399999999</v>
      </c>
      <c r="K5" s="34">
        <v>233.33443600000001</v>
      </c>
      <c r="L5" s="32">
        <v>94.991007999999994</v>
      </c>
      <c r="M5" s="34">
        <v>45.219864000000001</v>
      </c>
      <c r="N5" s="32">
        <v>145.92756900000001</v>
      </c>
      <c r="O5" s="34">
        <v>62.684382999999997</v>
      </c>
      <c r="P5" s="32">
        <v>16.964545000000001</v>
      </c>
      <c r="Q5" s="34">
        <v>57.852277999999998</v>
      </c>
      <c r="R5" s="32">
        <v>14.900634999999999</v>
      </c>
      <c r="S5" s="34">
        <v>30.449738</v>
      </c>
      <c r="T5" s="32">
        <v>3.131624</v>
      </c>
      <c r="U5" s="34">
        <v>27.317523000000001</v>
      </c>
      <c r="V5" s="32">
        <v>9.4980499999999992</v>
      </c>
      <c r="W5" s="34">
        <v>3.2867190000000002</v>
      </c>
      <c r="X5" s="32">
        <v>49.951335999999998</v>
      </c>
      <c r="Y5" s="34">
        <v>3.8334830000000002</v>
      </c>
      <c r="Z5" s="32">
        <v>33.752358999999998</v>
      </c>
      <c r="AA5" s="34">
        <v>11.735385000000001</v>
      </c>
      <c r="AB5" s="32">
        <v>4.0988860000000003</v>
      </c>
      <c r="AC5" s="34">
        <v>144.23598899999999</v>
      </c>
      <c r="AD5" s="32">
        <v>108.59627999999999</v>
      </c>
      <c r="AE5" s="34">
        <v>45.274780999999997</v>
      </c>
      <c r="AF5" s="32">
        <v>21.850598000000002</v>
      </c>
      <c r="AG5" s="34">
        <v>12.139752</v>
      </c>
      <c r="AH5" s="32">
        <v>455.07980900000001</v>
      </c>
      <c r="AI5" s="34">
        <v>311.24483900000001</v>
      </c>
      <c r="AJ5" s="32">
        <v>124.497935</v>
      </c>
      <c r="AK5" s="34">
        <v>47.562686999999997</v>
      </c>
      <c r="AL5" s="32">
        <v>243.696979</v>
      </c>
      <c r="AM5" s="34">
        <v>344.44482399999998</v>
      </c>
      <c r="AN5" s="32">
        <v>259.38090699999998</v>
      </c>
      <c r="AO5" s="34">
        <v>124.462384</v>
      </c>
      <c r="AP5" s="32">
        <v>186.66546</v>
      </c>
      <c r="AQ5" s="34">
        <v>746.55961000000002</v>
      </c>
      <c r="AR5" s="32">
        <v>321.37829399999998</v>
      </c>
      <c r="AS5" s="34">
        <v>382.11956199999997</v>
      </c>
      <c r="AT5" s="32">
        <v>289.89740399999999</v>
      </c>
      <c r="AU5" s="34">
        <v>85.426978000000005</v>
      </c>
      <c r="AV5" s="32">
        <v>27.514447000000001</v>
      </c>
      <c r="AW5" s="34">
        <v>169.81824499999999</v>
      </c>
      <c r="AX5" s="32">
        <v>603.13393900000005</v>
      </c>
      <c r="AY5" s="34">
        <v>259.70050700000002</v>
      </c>
      <c r="AZ5" s="32">
        <v>203.922607</v>
      </c>
      <c r="BA5" s="34">
        <v>25.35932</v>
      </c>
      <c r="BB5" s="32">
        <v>21.028096999999999</v>
      </c>
      <c r="BC5" s="34">
        <v>27.702742000000001</v>
      </c>
      <c r="BD5" s="32">
        <v>248.77163400000001</v>
      </c>
      <c r="BE5" s="34">
        <v>40.792949999999998</v>
      </c>
      <c r="BF5" s="32">
        <v>107.218407</v>
      </c>
      <c r="BG5" s="34">
        <v>52.552337999999999</v>
      </c>
      <c r="BH5" s="32">
        <v>151.42076</v>
      </c>
      <c r="BI5" s="34">
        <v>34.750168000000002</v>
      </c>
      <c r="BJ5" s="32">
        <v>44.947315000000003</v>
      </c>
      <c r="BK5" s="34">
        <v>1218.3909900000001</v>
      </c>
      <c r="BL5" s="32">
        <v>1194.3713310000001</v>
      </c>
      <c r="BM5" s="34">
        <v>3441.3809240000001</v>
      </c>
      <c r="BN5" s="32">
        <v>648.07298600000001</v>
      </c>
      <c r="BO5" s="34">
        <v>236.41969599999999</v>
      </c>
      <c r="BP5" s="32">
        <v>789.77655600000003</v>
      </c>
      <c r="BQ5" s="34">
        <v>1211.552179</v>
      </c>
      <c r="BR5" s="32">
        <v>1021.529894</v>
      </c>
      <c r="BS5" s="34">
        <v>250.95457500000001</v>
      </c>
      <c r="BT5" s="32">
        <v>208.49783600000001</v>
      </c>
      <c r="BU5" s="34">
        <v>51.177858000000001</v>
      </c>
      <c r="BV5" s="32">
        <v>144.11639099999999</v>
      </c>
      <c r="BW5" s="34">
        <v>120.621331</v>
      </c>
      <c r="BX5" s="32">
        <v>43.851993999999998</v>
      </c>
      <c r="BY5" s="34">
        <v>13.94172</v>
      </c>
      <c r="BZ5" s="32">
        <v>60.639445000000002</v>
      </c>
      <c r="CA5" s="34">
        <v>4.5114289999999997</v>
      </c>
      <c r="CB5" s="32">
        <v>14.023866999999999</v>
      </c>
      <c r="CC5" s="34">
        <v>4.8152509999999999</v>
      </c>
      <c r="CD5" s="32">
        <v>137.85294999999999</v>
      </c>
      <c r="CE5" s="34">
        <v>2487.386958</v>
      </c>
      <c r="CF5" s="32">
        <v>115.164615</v>
      </c>
      <c r="CG5" s="34">
        <v>42.041291000000001</v>
      </c>
      <c r="CH5" s="32">
        <v>2.921313</v>
      </c>
      <c r="CI5" s="34">
        <v>9.7062779999999993</v>
      </c>
      <c r="CJ5" s="32">
        <v>124.129525</v>
      </c>
      <c r="CK5" s="34">
        <v>93.616051999999996</v>
      </c>
      <c r="CL5" s="32">
        <v>37.572690000000001</v>
      </c>
      <c r="CM5" s="34">
        <v>17.94847</v>
      </c>
      <c r="CN5" s="32">
        <v>292.17201</v>
      </c>
      <c r="CO5" s="34">
        <v>686.31576199999995</v>
      </c>
      <c r="CP5" s="32">
        <v>190.95943600000001</v>
      </c>
      <c r="CQ5" s="34">
        <v>688.96511899999996</v>
      </c>
      <c r="CR5" s="32">
        <v>103.860102</v>
      </c>
      <c r="CS5" s="34">
        <v>125.036264</v>
      </c>
      <c r="CT5" s="32">
        <v>160.47210200000001</v>
      </c>
      <c r="CU5" s="34">
        <v>39.922065000000003</v>
      </c>
      <c r="CV5" s="32">
        <v>32.984245999999999</v>
      </c>
      <c r="CW5" s="34">
        <v>3.09396</v>
      </c>
      <c r="CX5" s="32">
        <v>1313.994275</v>
      </c>
      <c r="CY5" s="34">
        <v>62.539214999999999</v>
      </c>
      <c r="CZ5" s="32">
        <v>270.76329099999998</v>
      </c>
      <c r="DA5" s="34">
        <v>40.949376000000001</v>
      </c>
      <c r="DB5" s="32">
        <v>13.074476000000001</v>
      </c>
      <c r="DC5" s="34">
        <v>10.802339999999999</v>
      </c>
      <c r="DD5" s="32">
        <v>40.836996999999997</v>
      </c>
      <c r="DE5" s="34">
        <v>37.390487</v>
      </c>
      <c r="DF5" s="32">
        <v>169.15471600000001</v>
      </c>
      <c r="DG5" s="34">
        <v>48.695335</v>
      </c>
      <c r="DH5" s="32">
        <v>86.120638999999997</v>
      </c>
      <c r="DI5" s="34">
        <v>31.259066000000001</v>
      </c>
      <c r="DJ5" s="32">
        <v>9.9805159999999997</v>
      </c>
      <c r="DK5" s="34">
        <v>84.158422999999999</v>
      </c>
      <c r="DL5" s="32">
        <v>19.072085000000001</v>
      </c>
      <c r="DM5" s="34">
        <v>34.398544000000001</v>
      </c>
      <c r="DN5" s="32">
        <v>10.366745999999999</v>
      </c>
      <c r="DO5" s="34">
        <v>1.9086700000000001</v>
      </c>
      <c r="DP5" s="32">
        <v>6.2412679999999998</v>
      </c>
      <c r="DQ5" s="34">
        <v>2.010777</v>
      </c>
      <c r="DR5" s="32">
        <v>569.75959899999998</v>
      </c>
      <c r="DS5" s="34">
        <v>88.811144999999996</v>
      </c>
      <c r="DT5" s="32">
        <v>44.182380000000002</v>
      </c>
      <c r="DU5" s="34">
        <v>254.32668899999999</v>
      </c>
      <c r="DV5" s="32">
        <v>405.87551200000001</v>
      </c>
      <c r="DW5" s="34">
        <v>166.726348</v>
      </c>
      <c r="DX5" s="32">
        <v>601.34680100000003</v>
      </c>
      <c r="DY5" s="34">
        <v>90.622039000000001</v>
      </c>
      <c r="DZ5" s="32">
        <v>108.548597</v>
      </c>
      <c r="EA5" s="34">
        <v>278.816596</v>
      </c>
      <c r="EB5" s="32">
        <v>35.332878999999998</v>
      </c>
      <c r="EC5" s="34">
        <v>29.261862000000001</v>
      </c>
      <c r="ED5" s="32">
        <v>62.152099</v>
      </c>
      <c r="EE5" s="34">
        <v>405.87551200000001</v>
      </c>
      <c r="EF5" s="32">
        <v>274.38393300000001</v>
      </c>
      <c r="EG5" s="34">
        <v>194.51908599999999</v>
      </c>
      <c r="EH5" s="32">
        <v>40.966607000000003</v>
      </c>
      <c r="EI5" s="34">
        <v>126.921128</v>
      </c>
      <c r="EJ5" s="32">
        <v>179.263677</v>
      </c>
      <c r="EK5" s="34">
        <v>40.628188999999999</v>
      </c>
      <c r="EL5" s="32">
        <v>811.75102400000003</v>
      </c>
      <c r="EM5" s="34">
        <v>405.87551200000001</v>
      </c>
      <c r="EN5" s="32">
        <v>615.79171499999995</v>
      </c>
      <c r="EO5" s="34">
        <v>45.357303000000002</v>
      </c>
      <c r="EP5" s="32">
        <v>96.886357000000004</v>
      </c>
      <c r="EQ5" s="34">
        <v>206.17604600000001</v>
      </c>
      <c r="ER5" s="32">
        <v>9.5947169999999993</v>
      </c>
      <c r="ES5" s="34">
        <v>62.027768999999999</v>
      </c>
      <c r="ET5" s="32">
        <v>10.095108</v>
      </c>
      <c r="EU5" s="34">
        <v>49.746155000000002</v>
      </c>
      <c r="EV5" s="32">
        <v>17.843900999999999</v>
      </c>
      <c r="EW5" s="34">
        <v>15.815037</v>
      </c>
      <c r="EX5" s="32">
        <v>9.2815089999999998</v>
      </c>
      <c r="EY5" s="34">
        <v>16.652002</v>
      </c>
      <c r="EZ5" s="32">
        <v>294.49304000000001</v>
      </c>
      <c r="FA5" s="34">
        <v>455.33235999999999</v>
      </c>
      <c r="FB5" s="32">
        <v>128.92999800000001</v>
      </c>
      <c r="FC5" s="34">
        <v>21.125056000000001</v>
      </c>
      <c r="FD5" s="32">
        <v>341.76479699999999</v>
      </c>
      <c r="FE5" s="34">
        <v>248.55621600000001</v>
      </c>
      <c r="FF5" s="32">
        <v>1312.85869</v>
      </c>
      <c r="FG5" s="34">
        <v>3438.9205569999999</v>
      </c>
      <c r="FH5" s="32">
        <v>13.333394</v>
      </c>
      <c r="FI5" s="34">
        <v>33.838785000000001</v>
      </c>
      <c r="FJ5" s="32">
        <v>31.427714000000002</v>
      </c>
      <c r="FK5" s="34">
        <v>281.46194500000001</v>
      </c>
      <c r="FL5" s="32">
        <v>6.8207940000000002</v>
      </c>
      <c r="FM5" s="34">
        <v>186.39192499999999</v>
      </c>
      <c r="FN5" s="32">
        <v>61.113717000000001</v>
      </c>
      <c r="FO5" s="34">
        <v>17.110363</v>
      </c>
      <c r="FP5" s="32">
        <v>2.0523159999999998</v>
      </c>
      <c r="FQ5" s="34">
        <v>61.398068000000002</v>
      </c>
      <c r="FR5" s="32">
        <v>134.35748899999999</v>
      </c>
      <c r="FS5" s="34">
        <v>183.07439199999999</v>
      </c>
      <c r="FT5" s="32">
        <v>83.288255000000007</v>
      </c>
      <c r="FU5" s="34">
        <v>256.47474</v>
      </c>
      <c r="FV5" s="32">
        <v>12.474876</v>
      </c>
      <c r="FW5" s="34">
        <v>76.518157000000002</v>
      </c>
      <c r="FX5" s="32">
        <v>13.071097</v>
      </c>
      <c r="FY5" s="34">
        <v>96.844862000000006</v>
      </c>
      <c r="FZ5" s="32">
        <v>41.824131000000001</v>
      </c>
      <c r="GA5" s="34">
        <v>11.457527000000001</v>
      </c>
      <c r="GB5" s="32">
        <v>12.594654999999999</v>
      </c>
      <c r="GC5" s="34">
        <v>205.17979199999999</v>
      </c>
      <c r="GD5" s="32">
        <v>9.8771780000000007</v>
      </c>
      <c r="GE5" s="34">
        <v>33.902332999999999</v>
      </c>
      <c r="GF5" s="32">
        <v>77.760182</v>
      </c>
      <c r="GG5" s="34">
        <v>4.7830719999999998</v>
      </c>
      <c r="GH5" s="32">
        <v>124.36036199999999</v>
      </c>
      <c r="GI5" s="34">
        <v>41.777403999999997</v>
      </c>
      <c r="GJ5" s="32">
        <v>11.419695000000001</v>
      </c>
      <c r="GK5" s="34">
        <v>36.924804000000002</v>
      </c>
      <c r="GL5" s="32">
        <v>9.9965639999999993</v>
      </c>
      <c r="GM5" s="34">
        <v>97.302847999999997</v>
      </c>
      <c r="GN5" s="32">
        <v>136.11094299999999</v>
      </c>
      <c r="GO5" s="34">
        <v>60.731586</v>
      </c>
      <c r="GP5" s="32">
        <v>186.26331200000001</v>
      </c>
      <c r="GQ5" s="34">
        <v>5.0903989999999997</v>
      </c>
      <c r="GR5" s="32">
        <v>56.094982999999999</v>
      </c>
      <c r="GS5" s="34">
        <v>122.736158</v>
      </c>
      <c r="GT5" s="32">
        <v>167.43228099999999</v>
      </c>
      <c r="GU5" s="34">
        <v>260.761685</v>
      </c>
      <c r="GV5" s="32">
        <v>1127.918594</v>
      </c>
      <c r="GW5" s="34">
        <v>215.58213900000001</v>
      </c>
      <c r="GX5" s="32">
        <v>56.547657000000001</v>
      </c>
      <c r="GY5" s="34">
        <v>46.699376999999998</v>
      </c>
      <c r="GZ5" s="32">
        <v>9.917249</v>
      </c>
      <c r="HA5" s="34">
        <v>38.763829999999999</v>
      </c>
      <c r="HB5" s="32">
        <v>15.405017000000001</v>
      </c>
      <c r="HC5" s="34">
        <v>12.540388999999999</v>
      </c>
      <c r="HD5" s="32">
        <v>24.373933999999998</v>
      </c>
      <c r="HE5" s="34">
        <v>226.42357899999999</v>
      </c>
      <c r="HF5" s="32">
        <v>10.685002000000001</v>
      </c>
      <c r="HG5" s="34">
        <v>67.217887000000005</v>
      </c>
      <c r="HH5" s="32">
        <v>11.251021</v>
      </c>
      <c r="HI5" s="34">
        <v>5.2884140000000004</v>
      </c>
      <c r="HJ5" s="32">
        <v>22.545833999999999</v>
      </c>
      <c r="HK5" s="34">
        <v>23.749865</v>
      </c>
      <c r="HL5" s="32">
        <v>17.094377000000001</v>
      </c>
      <c r="HM5" s="34">
        <v>39.980054000000003</v>
      </c>
      <c r="HN5" s="32">
        <v>59.917515999999999</v>
      </c>
      <c r="HO5" s="34">
        <v>49.946134999999998</v>
      </c>
      <c r="HP5" s="32">
        <v>107.229642</v>
      </c>
      <c r="HQ5" s="34">
        <v>400.97712200000001</v>
      </c>
      <c r="HR5" s="32">
        <v>933.03041499999995</v>
      </c>
      <c r="HS5" s="34">
        <v>166.13356099999999</v>
      </c>
      <c r="HT5" s="32">
        <v>82.053011999999995</v>
      </c>
      <c r="HU5" s="34">
        <v>18.123660999999998</v>
      </c>
      <c r="HV5" s="32">
        <v>4.0981209999999999</v>
      </c>
      <c r="HW5" s="34">
        <v>27.142702</v>
      </c>
      <c r="HX5" s="32">
        <v>68.377510000000001</v>
      </c>
      <c r="HY5" s="34">
        <v>3.9003160000000001</v>
      </c>
      <c r="HZ5" s="32">
        <v>12.08244</v>
      </c>
      <c r="IA5" s="34">
        <v>4.0981209999999999</v>
      </c>
      <c r="IB5" s="32">
        <v>151.16350299999999</v>
      </c>
      <c r="IC5" s="34">
        <v>247.77892199999999</v>
      </c>
      <c r="ID5" s="32">
        <v>1046.612781</v>
      </c>
      <c r="IE5" s="34">
        <v>165.47448800000001</v>
      </c>
      <c r="IF5" s="32">
        <v>176.92826500000001</v>
      </c>
      <c r="IG5" s="34">
        <v>749.68165499999998</v>
      </c>
      <c r="IH5" s="32">
        <v>222.78134800000001</v>
      </c>
      <c r="II5" s="34">
        <v>62.256946999999997</v>
      </c>
      <c r="IJ5" s="32">
        <v>22.631855000000002</v>
      </c>
      <c r="IK5" s="34">
        <v>48.396765000000002</v>
      </c>
      <c r="IL5" s="32">
        <v>54.335495000000002</v>
      </c>
      <c r="IM5" s="34">
        <v>38.391790999999998</v>
      </c>
      <c r="IN5" s="32">
        <v>91.089669999999998</v>
      </c>
      <c r="IO5" s="34">
        <v>8.2394189999999998</v>
      </c>
      <c r="IP5" s="32">
        <v>6.6415819999999997</v>
      </c>
      <c r="IQ5" s="34">
        <v>255.71722299999999</v>
      </c>
      <c r="IR5" s="32">
        <v>34.274574999999999</v>
      </c>
      <c r="IS5" s="34">
        <v>32.766787999999998</v>
      </c>
      <c r="IT5" s="32">
        <v>17.137287000000001</v>
      </c>
      <c r="IU5" s="34">
        <v>285.17811699999999</v>
      </c>
      <c r="IV5" s="32">
        <v>95.872961000000004</v>
      </c>
      <c r="IW5" s="34">
        <v>433.05969700000003</v>
      </c>
      <c r="IX5" s="32">
        <v>38.040260000000004</v>
      </c>
      <c r="IY5" s="34">
        <v>8.3423929999999995</v>
      </c>
      <c r="IZ5" s="32">
        <v>6.6768660000000004</v>
      </c>
      <c r="JA5" s="34">
        <v>40.685428999999999</v>
      </c>
      <c r="JB5" s="32">
        <v>7.7901699999999998</v>
      </c>
      <c r="JC5" s="34">
        <v>19.322037000000002</v>
      </c>
      <c r="JD5" s="32">
        <v>6.1205499999999997</v>
      </c>
      <c r="JE5" s="34">
        <v>90.490226000000007</v>
      </c>
      <c r="JF5" s="32">
        <v>45.278421000000002</v>
      </c>
      <c r="JG5" s="34">
        <v>96.466134999999994</v>
      </c>
      <c r="JH5" s="32">
        <v>135.63424499999999</v>
      </c>
      <c r="JI5" s="34">
        <v>204.09528399999999</v>
      </c>
      <c r="JJ5" s="32">
        <v>9.9290830000000003</v>
      </c>
      <c r="JK5" s="34">
        <v>60.058709</v>
      </c>
      <c r="JL5" s="32">
        <v>10.413349999999999</v>
      </c>
      <c r="JM5" s="34">
        <v>96.106307000000001</v>
      </c>
      <c r="JN5" s="32">
        <v>271.89653399999997</v>
      </c>
      <c r="JO5" s="34">
        <v>239.818713</v>
      </c>
      <c r="JP5" s="32">
        <v>155.42449400000001</v>
      </c>
      <c r="JQ5" s="34">
        <v>67.993763000000001</v>
      </c>
      <c r="JR5" s="32">
        <v>9.4577650000000002</v>
      </c>
      <c r="JS5" s="34">
        <v>24.008229</v>
      </c>
      <c r="JT5" s="32">
        <v>20.318763000000001</v>
      </c>
      <c r="JU5" s="34">
        <v>40.760033999999997</v>
      </c>
      <c r="JV5" s="32">
        <v>12.033454000000001</v>
      </c>
      <c r="JW5" s="34">
        <v>2.088937</v>
      </c>
      <c r="JX5" s="32">
        <v>1.705489</v>
      </c>
      <c r="JY5" s="34">
        <v>45.125453999999998</v>
      </c>
      <c r="JZ5" s="32">
        <v>116.65917399999999</v>
      </c>
      <c r="KA5" s="34">
        <v>15.667032000000001</v>
      </c>
      <c r="KB5" s="32">
        <v>12.791171</v>
      </c>
      <c r="KC5" s="34">
        <v>109.11740399999999</v>
      </c>
      <c r="KD5" s="32">
        <v>299.586253</v>
      </c>
      <c r="KE5" s="34">
        <v>280.22907199999997</v>
      </c>
      <c r="KF5" s="32">
        <v>328.97887400000002</v>
      </c>
      <c r="KG5" s="34">
        <v>79.816911000000005</v>
      </c>
      <c r="KH5" s="32">
        <v>73.421418000000003</v>
      </c>
      <c r="KI5" s="34">
        <v>137.70161300000001</v>
      </c>
      <c r="KJ5" s="32">
        <v>138.39306199999999</v>
      </c>
      <c r="KK5" s="34">
        <v>48.543180999999997</v>
      </c>
      <c r="KL5" s="32">
        <v>63.030155999999998</v>
      </c>
      <c r="KM5" s="34">
        <v>17.071023</v>
      </c>
      <c r="KN5" s="32">
        <v>619.596135</v>
      </c>
      <c r="KO5" s="34">
        <v>248.145895</v>
      </c>
      <c r="KP5" s="32">
        <v>142.04433900000001</v>
      </c>
      <c r="KQ5" s="34">
        <v>263.60524400000003</v>
      </c>
      <c r="KR5" s="32">
        <v>77.152463999999995</v>
      </c>
      <c r="KS5" s="34">
        <v>384.83359300000001</v>
      </c>
      <c r="KT5" s="32">
        <v>165.364756</v>
      </c>
      <c r="KU5" s="34">
        <v>46.032476000000003</v>
      </c>
      <c r="KV5" s="32">
        <v>146.308832</v>
      </c>
      <c r="KW5" s="34">
        <v>205.260616</v>
      </c>
      <c r="KX5" s="32">
        <v>68.191928000000004</v>
      </c>
      <c r="KY5" s="34">
        <v>40.646160999999999</v>
      </c>
      <c r="KZ5" s="32">
        <v>101.915676</v>
      </c>
      <c r="LA5" s="34">
        <v>5.9524749999999997</v>
      </c>
      <c r="LB5" s="32">
        <v>18.047964</v>
      </c>
      <c r="LC5" s="34">
        <v>6.2161390000000001</v>
      </c>
      <c r="LD5" s="32">
        <v>220.68053699999999</v>
      </c>
      <c r="LE5" s="34">
        <v>251.33363800000001</v>
      </c>
      <c r="LF5" s="32">
        <v>48.535322999999998</v>
      </c>
      <c r="LG5" s="34">
        <v>48.041849999999997</v>
      </c>
      <c r="LH5" s="32">
        <v>0</v>
      </c>
      <c r="LI5" s="34">
        <v>0</v>
      </c>
      <c r="LJ5" s="32">
        <v>19.906262000000002</v>
      </c>
      <c r="LK5" s="34">
        <v>7.138039</v>
      </c>
      <c r="LL5" s="32">
        <v>101.65228399999999</v>
      </c>
      <c r="LM5" s="34">
        <v>10.654741</v>
      </c>
      <c r="LN5" s="32">
        <v>296.06518199999999</v>
      </c>
      <c r="LO5" s="34">
        <v>125.872857</v>
      </c>
      <c r="LP5" s="32">
        <v>0</v>
      </c>
      <c r="LQ5" s="34">
        <v>48.066082999999999</v>
      </c>
      <c r="LR5" s="32">
        <v>47.276102000000002</v>
      </c>
      <c r="LS5" s="34">
        <v>154.76561000000001</v>
      </c>
      <c r="LT5" s="32">
        <v>134.41804099999999</v>
      </c>
      <c r="LU5" s="34">
        <v>48.066082999999999</v>
      </c>
      <c r="LV5" s="32">
        <v>66.160145</v>
      </c>
      <c r="LW5" s="34">
        <v>45.890103000000003</v>
      </c>
      <c r="LX5" s="32">
        <v>5.0191629999999998</v>
      </c>
      <c r="LY5" s="34">
        <v>14.561152</v>
      </c>
      <c r="LZ5" s="32">
        <v>51.015521</v>
      </c>
      <c r="MA5" s="34">
        <v>21.934197000000001</v>
      </c>
      <c r="MB5" s="32">
        <v>6.3762590000000001</v>
      </c>
      <c r="MC5" s="34">
        <v>16.682767999999999</v>
      </c>
      <c r="MD5" s="32">
        <v>1.7502249999999999</v>
      </c>
      <c r="ME5" s="34">
        <v>0</v>
      </c>
      <c r="MF5" s="32">
        <v>0</v>
      </c>
      <c r="MG5" s="34">
        <v>308.23515700000002</v>
      </c>
      <c r="MH5" s="32">
        <v>280.760335</v>
      </c>
      <c r="MI5" s="34">
        <v>6.7549919999999997</v>
      </c>
      <c r="MJ5" s="32">
        <v>2.9982009999999999</v>
      </c>
      <c r="MK5" s="34">
        <v>0.98127699999999995</v>
      </c>
      <c r="ML5" s="32">
        <v>112.18625</v>
      </c>
      <c r="MM5" s="34">
        <v>61.336356000000002</v>
      </c>
      <c r="MN5" s="32">
        <v>122.38391900000001</v>
      </c>
      <c r="MO5" s="34">
        <v>264.62852199999998</v>
      </c>
      <c r="MP5" s="32">
        <v>12.686085</v>
      </c>
      <c r="MQ5" s="34">
        <v>142.71439100000001</v>
      </c>
      <c r="MR5" s="32">
        <v>79.916310999999993</v>
      </c>
      <c r="MS5" s="34">
        <v>30.027092</v>
      </c>
      <c r="MT5" s="32">
        <v>16.268177000000001</v>
      </c>
      <c r="MU5" s="34">
        <v>34.671968</v>
      </c>
      <c r="MV5" s="32">
        <v>48.019213000000001</v>
      </c>
      <c r="MW5" s="34">
        <v>66.336433</v>
      </c>
      <c r="MX5" s="32">
        <v>45.742327000000003</v>
      </c>
      <c r="MY5" s="34">
        <v>4.8715109999999999</v>
      </c>
      <c r="MZ5" s="32">
        <v>2.035164</v>
      </c>
      <c r="NA5" s="34">
        <v>1.180447</v>
      </c>
      <c r="NB5" s="32">
        <v>1548.5645509999999</v>
      </c>
      <c r="NC5" s="34">
        <v>994.67999099999997</v>
      </c>
      <c r="ND5" s="32">
        <v>359.28716700000001</v>
      </c>
      <c r="NE5" s="34">
        <v>217.20227700000001</v>
      </c>
      <c r="NF5" s="32">
        <v>569.48734000000002</v>
      </c>
      <c r="NG5" s="34">
        <v>13.464842000000001</v>
      </c>
      <c r="NH5" s="32">
        <v>8.4914810000000003</v>
      </c>
      <c r="NI5" s="34">
        <v>97.081509999999994</v>
      </c>
      <c r="NJ5" s="32">
        <v>134.45379800000001</v>
      </c>
      <c r="NK5" s="34">
        <v>128.07851600000001</v>
      </c>
      <c r="NL5" s="32">
        <v>13.640231</v>
      </c>
      <c r="NM5" s="34">
        <v>6.0718649999999998</v>
      </c>
      <c r="NN5" s="32">
        <v>1.7832939999999999</v>
      </c>
      <c r="NO5" s="34">
        <v>20.563385</v>
      </c>
      <c r="NP5" s="32">
        <v>2.3038159999999999</v>
      </c>
      <c r="NQ5" s="34">
        <v>4.7877340000000004</v>
      </c>
      <c r="NR5" s="32">
        <v>186.44560300000001</v>
      </c>
      <c r="NS5" s="34">
        <v>6.7465169999999999</v>
      </c>
      <c r="NT5" s="32">
        <v>3.397332</v>
      </c>
      <c r="NU5" s="34">
        <v>3.912731</v>
      </c>
      <c r="NV5" s="32">
        <v>371.026162</v>
      </c>
      <c r="NW5" s="34">
        <v>300.24018000000001</v>
      </c>
      <c r="NX5" s="32">
        <v>474.97774399999997</v>
      </c>
      <c r="NY5" s="34">
        <v>481.43535100000003</v>
      </c>
      <c r="NZ5" s="32">
        <v>118.892858</v>
      </c>
      <c r="OA5" s="34">
        <v>23.433237999999999</v>
      </c>
      <c r="OB5" s="32">
        <v>21.469114999999999</v>
      </c>
      <c r="OC5" s="34">
        <v>10.171169000000001</v>
      </c>
      <c r="OD5" s="32">
        <v>15.940693</v>
      </c>
      <c r="OE5" s="34">
        <v>66.902646000000004</v>
      </c>
      <c r="OF5" s="32">
        <v>71.818695000000005</v>
      </c>
      <c r="OG5" s="34">
        <v>135.39856</v>
      </c>
      <c r="OH5" s="32">
        <v>199.64966799999999</v>
      </c>
      <c r="OI5" s="34">
        <v>26.373811</v>
      </c>
      <c r="OJ5" s="32">
        <v>15.899024000000001</v>
      </c>
      <c r="OK5" s="34">
        <v>669.02646500000003</v>
      </c>
      <c r="OL5" s="32">
        <v>1015.489202</v>
      </c>
      <c r="OM5" s="34">
        <v>153.57666800000001</v>
      </c>
      <c r="ON5" s="32">
        <v>1237.5657590000001</v>
      </c>
      <c r="OO5" s="34">
        <v>293.04235</v>
      </c>
      <c r="OP5" s="32">
        <v>97.862572999999998</v>
      </c>
      <c r="OQ5" s="34">
        <v>184.93561299999999</v>
      </c>
      <c r="OR5" s="32">
        <v>196.30443299999999</v>
      </c>
      <c r="OS5" s="34">
        <v>831.04170099999999</v>
      </c>
      <c r="OT5" s="32">
        <v>240.29472699999999</v>
      </c>
      <c r="OU5" s="34">
        <v>65.185998999999995</v>
      </c>
      <c r="OV5" s="32">
        <v>51.515037</v>
      </c>
      <c r="OW5" s="34">
        <v>73.733860000000007</v>
      </c>
      <c r="OX5" s="32">
        <v>156.38533699999999</v>
      </c>
      <c r="OY5" s="34">
        <v>67.692781999999994</v>
      </c>
      <c r="OZ5" s="32">
        <v>7.5354179999999999</v>
      </c>
      <c r="PA5" s="34">
        <v>74.01473</v>
      </c>
      <c r="PB5" s="32">
        <v>238.943342</v>
      </c>
      <c r="PC5" s="34">
        <v>383.863069</v>
      </c>
      <c r="PD5" s="32">
        <v>84.449875000000006</v>
      </c>
      <c r="PE5" s="34">
        <v>12.680961</v>
      </c>
      <c r="PF5" s="32">
        <v>54.074818999999998</v>
      </c>
      <c r="PG5" s="34">
        <v>72.670235000000005</v>
      </c>
      <c r="PH5" s="32">
        <v>18.406552000000001</v>
      </c>
      <c r="PI5" s="34">
        <v>82.682848000000007</v>
      </c>
      <c r="PJ5" s="32">
        <v>9.5870569999999997</v>
      </c>
      <c r="PK5" s="34">
        <v>33.564442</v>
      </c>
      <c r="PL5" s="32">
        <v>47.598272999999999</v>
      </c>
      <c r="PM5" s="34">
        <v>84.444736000000006</v>
      </c>
      <c r="PN5" s="32">
        <v>29.253050999999999</v>
      </c>
      <c r="PO5" s="34">
        <v>38.499423999999998</v>
      </c>
      <c r="PP5" s="32">
        <v>4.9345280000000002</v>
      </c>
      <c r="PQ5" s="34">
        <v>0</v>
      </c>
      <c r="PR5" s="32">
        <v>38.296823000000003</v>
      </c>
      <c r="PS5" s="34">
        <v>42.844935</v>
      </c>
      <c r="PT5" s="32">
        <v>48.099732000000003</v>
      </c>
      <c r="PU5" s="34">
        <v>47.402287000000001</v>
      </c>
      <c r="PV5" s="32">
        <v>104.29225</v>
      </c>
      <c r="PW5" s="34">
        <v>20.847275</v>
      </c>
      <c r="PX5" s="32">
        <v>52.154077999999998</v>
      </c>
      <c r="PY5" s="34">
        <v>9.4823979999999999</v>
      </c>
      <c r="PZ5" s="32">
        <v>148.02780799999999</v>
      </c>
      <c r="QA5" s="34">
        <v>6.726013</v>
      </c>
      <c r="QB5" s="32">
        <v>7.8225199999999999</v>
      </c>
      <c r="QC5" s="34">
        <v>39.734856999999998</v>
      </c>
      <c r="QD5" s="32">
        <v>15.755483</v>
      </c>
      <c r="QE5" s="34">
        <v>3.9867110000000001</v>
      </c>
      <c r="QF5" s="32">
        <v>59.835984000000003</v>
      </c>
      <c r="QG5" s="34">
        <v>54.088514000000004</v>
      </c>
      <c r="QH5" s="32">
        <v>236.75677899999999</v>
      </c>
      <c r="QI5" s="34">
        <v>543.42769099999998</v>
      </c>
      <c r="QJ5" s="32">
        <v>96.034084000000007</v>
      </c>
      <c r="QK5" s="34">
        <v>251.625182</v>
      </c>
      <c r="QL5" s="32">
        <v>16.029948000000001</v>
      </c>
      <c r="QM5" s="34">
        <v>67.985785000000007</v>
      </c>
      <c r="QN5" s="32">
        <v>80.712160999999995</v>
      </c>
      <c r="QO5" s="34">
        <v>56.821626999999999</v>
      </c>
      <c r="QP5" s="32">
        <v>135.15257500000001</v>
      </c>
      <c r="QQ5" s="34">
        <v>47.76811</v>
      </c>
      <c r="QR5" s="32">
        <v>7.9734220000000002</v>
      </c>
      <c r="QS5" s="34">
        <v>114.34222800000001</v>
      </c>
      <c r="QT5" s="32">
        <v>160.99460999999999</v>
      </c>
      <c r="QU5" s="34">
        <v>289.71521799999999</v>
      </c>
      <c r="QV5" s="32">
        <v>287.19922200000002</v>
      </c>
      <c r="QW5" s="34">
        <v>309.13237700000002</v>
      </c>
      <c r="QX5" s="32">
        <v>11.871936</v>
      </c>
      <c r="QY5" s="34">
        <v>29.679839999999999</v>
      </c>
      <c r="QZ5" s="32">
        <v>16.620709999999999</v>
      </c>
      <c r="RA5" s="34">
        <v>8.2907399999999996</v>
      </c>
      <c r="RB5" s="32">
        <v>62.386977999999999</v>
      </c>
      <c r="RC5" s="34">
        <v>47.375658999999999</v>
      </c>
      <c r="RD5" s="32">
        <v>101.96150400000001</v>
      </c>
      <c r="RE5" s="34">
        <v>67.667698999999999</v>
      </c>
      <c r="RF5" s="32">
        <v>303.90312399999999</v>
      </c>
      <c r="RG5" s="34">
        <v>20.184338</v>
      </c>
      <c r="RH5" s="32">
        <v>14.984567</v>
      </c>
      <c r="RI5" s="34">
        <v>10.370877</v>
      </c>
      <c r="RJ5" s="32">
        <v>20.184338</v>
      </c>
      <c r="RK5" s="34">
        <v>23.627848</v>
      </c>
      <c r="RL5" s="32">
        <v>241.137045</v>
      </c>
      <c r="RM5" s="34">
        <v>546.52683200000001</v>
      </c>
      <c r="RN5" s="32">
        <v>115.091723</v>
      </c>
      <c r="RO5" s="34">
        <v>753.44878500000004</v>
      </c>
      <c r="RP5" s="32">
        <v>92.304681000000002</v>
      </c>
      <c r="RQ5" s="34">
        <v>47.347577999999999</v>
      </c>
      <c r="RR5" s="32">
        <v>54.269022999999997</v>
      </c>
      <c r="RS5" s="34">
        <v>54.074179000000001</v>
      </c>
      <c r="RT5" s="32">
        <v>17.79954</v>
      </c>
      <c r="RU5" s="34">
        <v>5.8690319999999998</v>
      </c>
      <c r="RV5" s="32">
        <v>29.665900000000001</v>
      </c>
      <c r="RW5" s="34">
        <v>7.9449709999999998</v>
      </c>
      <c r="RX5" s="32">
        <v>11.232756</v>
      </c>
      <c r="RY5" s="34">
        <v>113.2088</v>
      </c>
      <c r="RZ5" s="32">
        <v>19.700735000000002</v>
      </c>
      <c r="SA5" s="34">
        <v>51.629145999999999</v>
      </c>
      <c r="SB5" s="32">
        <v>3.2628430000000002</v>
      </c>
      <c r="SC5" s="34">
        <v>9.4871850000000002</v>
      </c>
      <c r="SD5" s="32">
        <v>46.308157000000001</v>
      </c>
      <c r="SE5" s="34">
        <v>8.7274740000000008</v>
      </c>
      <c r="SF5" s="32">
        <v>21.161799999999999</v>
      </c>
      <c r="SG5" s="34">
        <v>201.396511</v>
      </c>
      <c r="SH5" s="32">
        <v>284.058536</v>
      </c>
      <c r="SI5" s="34">
        <v>405.88434799999999</v>
      </c>
      <c r="SJ5" s="32">
        <v>608.92882799999995</v>
      </c>
      <c r="SK5" s="34">
        <v>264.91669300000001</v>
      </c>
      <c r="SL5" s="32">
        <v>29.250399000000002</v>
      </c>
      <c r="SM5" s="34">
        <v>212.83277799999999</v>
      </c>
      <c r="SN5" s="32">
        <v>18.755288</v>
      </c>
      <c r="SO5" s="34">
        <v>54.398705999999997</v>
      </c>
      <c r="SP5" s="32">
        <v>185.37962999999999</v>
      </c>
      <c r="SQ5" s="34">
        <v>26.760127000000001</v>
      </c>
      <c r="SR5" s="32">
        <v>10.258286</v>
      </c>
      <c r="SS5" s="34">
        <v>15.161187</v>
      </c>
      <c r="ST5" s="32">
        <v>11.949342</v>
      </c>
      <c r="SU5" s="34">
        <v>1.5623899999999999</v>
      </c>
      <c r="SV5" s="32">
        <v>70.245334999999997</v>
      </c>
      <c r="SW5" s="34">
        <v>98.958804000000001</v>
      </c>
      <c r="SX5" s="32">
        <v>142.299724</v>
      </c>
      <c r="SY5" s="34">
        <v>40.140191000000002</v>
      </c>
      <c r="SZ5" s="32">
        <v>56.547888</v>
      </c>
      <c r="TA5" s="34">
        <v>81.314127999999997</v>
      </c>
      <c r="TB5" s="32">
        <v>121.71723299999999</v>
      </c>
      <c r="TC5" s="34">
        <v>53.772039999999997</v>
      </c>
      <c r="TD5" s="32">
        <v>5.8032450000000004</v>
      </c>
      <c r="TE5" s="34">
        <v>46.320169</v>
      </c>
      <c r="TF5" s="32">
        <v>6.3928979999999997</v>
      </c>
      <c r="TG5" s="34">
        <v>19.709544000000001</v>
      </c>
      <c r="TH5" s="32">
        <v>77.670724000000007</v>
      </c>
      <c r="TI5" s="34">
        <v>151.86288400000001</v>
      </c>
      <c r="TJ5" s="32">
        <v>10.155536</v>
      </c>
      <c r="TK5" s="34">
        <v>54.189258000000002</v>
      </c>
      <c r="TL5" s="32">
        <v>76.339648999999994</v>
      </c>
      <c r="TM5" s="34">
        <v>164.318265</v>
      </c>
      <c r="TN5" s="32">
        <v>72.592253999999997</v>
      </c>
      <c r="TO5" s="34">
        <v>7.8343809999999996</v>
      </c>
      <c r="TP5" s="32">
        <v>25.774018999999999</v>
      </c>
      <c r="TQ5" s="34">
        <v>101.56940899999999</v>
      </c>
      <c r="TR5" s="32">
        <v>13.280317</v>
      </c>
      <c r="TS5" s="34">
        <v>167.250799</v>
      </c>
      <c r="TT5" s="32">
        <v>117.80810099999999</v>
      </c>
      <c r="TU5" s="34">
        <v>508.213302</v>
      </c>
      <c r="TV5" s="32">
        <v>338.10342700000001</v>
      </c>
      <c r="TW5" s="34">
        <v>92.673463999999996</v>
      </c>
      <c r="TX5" s="32">
        <v>149.36677800000001</v>
      </c>
      <c r="TY5" s="34">
        <v>51.835563999999998</v>
      </c>
      <c r="TZ5" s="32">
        <v>91.862701000000001</v>
      </c>
      <c r="UA5" s="34">
        <v>51.919891999999997</v>
      </c>
      <c r="UB5" s="32">
        <v>86.522903999999997</v>
      </c>
      <c r="UC5" s="34">
        <v>4.7876770000000004</v>
      </c>
      <c r="UD5" s="32">
        <v>0</v>
      </c>
      <c r="UE5" s="34">
        <v>0</v>
      </c>
      <c r="UF5" s="32">
        <v>0</v>
      </c>
      <c r="UG5" s="34">
        <v>19.036346000000002</v>
      </c>
      <c r="UH5" s="32">
        <v>13.945271999999999</v>
      </c>
      <c r="UI5" s="34">
        <v>0</v>
      </c>
      <c r="UJ5" s="32">
        <v>13.11</v>
      </c>
      <c r="UK5" s="34">
        <v>30.235855000000001</v>
      </c>
      <c r="UL5" s="32">
        <v>39.310960000000001</v>
      </c>
      <c r="UM5" s="34">
        <v>15.922568999999999</v>
      </c>
      <c r="UN5" s="32">
        <v>0</v>
      </c>
      <c r="UO5" s="34">
        <v>0</v>
      </c>
      <c r="UP5" s="32">
        <v>101.360894</v>
      </c>
      <c r="UQ5" s="34">
        <v>70.628073000000001</v>
      </c>
      <c r="UR5" s="32">
        <v>151.01054099999999</v>
      </c>
      <c r="US5" s="34">
        <v>24.918997999999998</v>
      </c>
      <c r="UT5" s="32">
        <v>7.7565749999999998</v>
      </c>
      <c r="UU5" s="34">
        <v>33.892285999999999</v>
      </c>
      <c r="UV5" s="32">
        <v>6.1520029999999997</v>
      </c>
      <c r="UW5" s="34">
        <v>1.951074</v>
      </c>
      <c r="UX5" s="32">
        <v>215.419118</v>
      </c>
      <c r="UY5" s="34">
        <v>186.03658799999999</v>
      </c>
      <c r="UZ5" s="32">
        <v>93.977221999999998</v>
      </c>
      <c r="VA5" s="34">
        <v>61.072172999999999</v>
      </c>
      <c r="VB5" s="32">
        <v>129.37757500000001</v>
      </c>
      <c r="VC5" s="34">
        <v>47.401195999999999</v>
      </c>
      <c r="VD5" s="32">
        <v>4.9247920000000001</v>
      </c>
      <c r="VE5" s="34">
        <v>131.77822800000001</v>
      </c>
      <c r="VF5" s="32">
        <v>20.660343999999998</v>
      </c>
      <c r="VG5" s="34">
        <v>16.994928000000002</v>
      </c>
      <c r="VH5" s="32">
        <v>34.458637000000003</v>
      </c>
      <c r="VI5" s="34">
        <v>47.202998000000001</v>
      </c>
      <c r="VJ5" s="32">
        <v>32.823585000000001</v>
      </c>
      <c r="VK5" s="34">
        <v>39.407277000000001</v>
      </c>
      <c r="VL5" s="32">
        <v>13.676493000000001</v>
      </c>
      <c r="VM5" s="34">
        <v>6.1038290000000002</v>
      </c>
      <c r="VN5" s="32">
        <v>118.00749500000001</v>
      </c>
      <c r="VO5" s="34">
        <v>56.983964999999998</v>
      </c>
      <c r="VP5" s="32">
        <v>72.872287</v>
      </c>
      <c r="VQ5" s="34">
        <v>74.684752000000003</v>
      </c>
      <c r="VR5" s="32">
        <v>9.8910219999999995</v>
      </c>
      <c r="VS5" s="34">
        <v>36.167501999999999</v>
      </c>
      <c r="VT5" s="32">
        <v>28.654029000000001</v>
      </c>
      <c r="VU5" s="34">
        <v>12.985101</v>
      </c>
      <c r="VV5" s="32">
        <v>1.920058</v>
      </c>
      <c r="VW5" s="34">
        <v>82.082149999999999</v>
      </c>
      <c r="VX5" s="32">
        <v>166.506992</v>
      </c>
      <c r="VY5" s="34">
        <v>249.699398</v>
      </c>
      <c r="VZ5" s="32">
        <v>113.15588200000001</v>
      </c>
      <c r="WA5" s="34">
        <v>11.712356</v>
      </c>
      <c r="WB5" s="32">
        <v>101.54196899999999</v>
      </c>
      <c r="WC5" s="34">
        <v>101.107789</v>
      </c>
      <c r="WD5" s="32">
        <v>58.618456999999999</v>
      </c>
      <c r="WE5" s="34">
        <v>48.292577999999999</v>
      </c>
      <c r="WF5" s="32">
        <v>5.2993610000000002</v>
      </c>
      <c r="WG5" s="34">
        <v>11.548351</v>
      </c>
      <c r="WH5" s="32">
        <v>165.91502600000001</v>
      </c>
      <c r="WI5" s="34">
        <v>74.698971</v>
      </c>
      <c r="WJ5" s="32">
        <v>7.7951370000000004</v>
      </c>
      <c r="WK5" s="34">
        <v>45.038837000000001</v>
      </c>
      <c r="WL5" s="32">
        <v>6.8196649999999996</v>
      </c>
      <c r="WM5" s="34">
        <v>37.759642999999997</v>
      </c>
      <c r="WN5" s="32">
        <v>79.322899000000007</v>
      </c>
      <c r="WO5" s="34">
        <v>96.135813999999996</v>
      </c>
      <c r="WP5" s="32">
        <v>44.951956000000003</v>
      </c>
      <c r="WQ5" s="34">
        <v>68.181427999999997</v>
      </c>
      <c r="WR5" s="32">
        <v>30.958494999999999</v>
      </c>
      <c r="WS5" s="34">
        <v>39.914302999999997</v>
      </c>
      <c r="WT5" s="32">
        <v>12.775499999999999</v>
      </c>
      <c r="WU5" s="34">
        <v>5.8961370000000004</v>
      </c>
      <c r="WV5" s="32">
        <v>67.649338</v>
      </c>
      <c r="WW5" s="34">
        <v>33.824669</v>
      </c>
      <c r="WX5" s="32">
        <v>47.170692000000003</v>
      </c>
      <c r="WY5" s="34">
        <v>34.203465999999999</v>
      </c>
      <c r="WZ5" s="32">
        <v>68.315794999999994</v>
      </c>
      <c r="XA5" s="34">
        <v>15.049295000000001</v>
      </c>
      <c r="XB5" s="32">
        <v>5.2859340000000001</v>
      </c>
      <c r="XC5" s="34">
        <v>6.8470649999999997</v>
      </c>
      <c r="XD5" s="32">
        <v>6.8428240000000002</v>
      </c>
      <c r="XE5" s="34">
        <v>47.132297999999999</v>
      </c>
      <c r="XF5" s="32">
        <v>48.53501</v>
      </c>
      <c r="XG5" s="34">
        <v>102.642364</v>
      </c>
      <c r="XH5" s="32">
        <v>15.63401</v>
      </c>
      <c r="XI5" s="34">
        <v>80.333607999999998</v>
      </c>
      <c r="XJ5" s="32">
        <v>4.7785830000000002</v>
      </c>
      <c r="XK5" s="34">
        <v>76.111777000000004</v>
      </c>
      <c r="XL5" s="32">
        <v>165.66970599999999</v>
      </c>
      <c r="XM5" s="34">
        <v>164.60141300000001</v>
      </c>
      <c r="XN5" s="32">
        <v>7.1474140000000004</v>
      </c>
      <c r="XO5" s="34">
        <v>51.214514999999999</v>
      </c>
      <c r="XP5" s="32">
        <v>6.1855909999999996</v>
      </c>
      <c r="XQ5" s="27">
        <v>61.609475000000003</v>
      </c>
      <c r="XR5" s="27">
        <v>285.47859</v>
      </c>
      <c r="XS5" s="27">
        <v>60.950592999999998</v>
      </c>
      <c r="XT5" s="27">
        <v>31.057057</v>
      </c>
      <c r="XU5" s="27">
        <v>171.54675700000001</v>
      </c>
      <c r="XV5" s="27">
        <v>15.237648</v>
      </c>
      <c r="XW5" s="27">
        <v>64.667788000000002</v>
      </c>
      <c r="XX5" s="27">
        <v>23.176328999999999</v>
      </c>
      <c r="XY5" s="27">
        <v>0</v>
      </c>
      <c r="XZ5" s="27">
        <v>30.074338999999998</v>
      </c>
      <c r="YA5" s="27">
        <v>28.547858999999999</v>
      </c>
      <c r="YB5" s="27">
        <v>46.868918000000001</v>
      </c>
      <c r="YC5" s="27">
        <v>4.571294</v>
      </c>
      <c r="YD5" s="27">
        <v>2.3292790000000001</v>
      </c>
      <c r="YE5" s="27">
        <v>137.927041</v>
      </c>
      <c r="YF5" s="27">
        <v>67.756366</v>
      </c>
      <c r="YG5" s="27">
        <v>7.1492019999999998</v>
      </c>
      <c r="YH5" s="27">
        <v>1.7081379999999999</v>
      </c>
      <c r="YI5" s="27">
        <v>135.512732</v>
      </c>
      <c r="YJ5" s="27">
        <v>0</v>
      </c>
      <c r="YK5" s="27">
        <v>0</v>
      </c>
      <c r="YL5" s="27">
        <v>0</v>
      </c>
      <c r="YM5" s="27">
        <v>0</v>
      </c>
      <c r="YN5" s="27">
        <v>0</v>
      </c>
      <c r="YO5" s="27">
        <v>0</v>
      </c>
      <c r="YP5" s="27">
        <v>94.084346999999994</v>
      </c>
      <c r="YQ5" s="27">
        <v>138.006079</v>
      </c>
      <c r="YR5" s="27">
        <v>42.338667999999998</v>
      </c>
      <c r="YS5" s="27">
        <v>283.28862500000002</v>
      </c>
      <c r="YT5" s="27">
        <v>113.46856</v>
      </c>
      <c r="YU5" s="27">
        <v>0</v>
      </c>
      <c r="YV5" s="27">
        <v>122.078354</v>
      </c>
      <c r="YW5" s="27">
        <v>295.42801100000003</v>
      </c>
      <c r="YX5" s="27">
        <v>101.040629</v>
      </c>
      <c r="YY5" s="27">
        <v>168.00578899999999</v>
      </c>
      <c r="YZ5" s="27">
        <v>0</v>
      </c>
      <c r="ZA5" s="27">
        <v>42.715947</v>
      </c>
      <c r="ZB5" s="27">
        <v>0</v>
      </c>
      <c r="ZC5" s="27">
        <v>1.7909729999999999</v>
      </c>
      <c r="ZD5" s="27">
        <v>0</v>
      </c>
      <c r="ZE5" s="27">
        <v>0</v>
      </c>
      <c r="ZF5" s="27">
        <v>32.333846000000001</v>
      </c>
      <c r="ZG5" s="27">
        <v>281.66812800000002</v>
      </c>
      <c r="ZH5" s="27">
        <v>185.947361</v>
      </c>
      <c r="ZI5" s="27">
        <v>0</v>
      </c>
      <c r="ZJ5" s="27">
        <v>26.842485</v>
      </c>
      <c r="ZK5" s="27">
        <v>116.897412</v>
      </c>
      <c r="ZL5" s="27">
        <v>156.91958600000001</v>
      </c>
      <c r="ZM5" s="27">
        <v>49.403180999999996</v>
      </c>
      <c r="ZN5" s="27">
        <v>47.811042999999998</v>
      </c>
      <c r="ZO5" s="27">
        <v>14.942537</v>
      </c>
      <c r="ZP5" s="27">
        <v>7.6263129999999997</v>
      </c>
      <c r="ZQ5" s="27">
        <v>0</v>
      </c>
      <c r="ZR5" s="27">
        <v>114.825245</v>
      </c>
      <c r="ZS5" s="27">
        <v>369.07732299999998</v>
      </c>
      <c r="ZT5" s="27">
        <v>168.50749400000001</v>
      </c>
      <c r="ZU5" s="27">
        <v>130.14806400000001</v>
      </c>
      <c r="ZV5" s="27">
        <v>200.46945400000001</v>
      </c>
      <c r="ZW5" s="27">
        <v>47.949286999999998</v>
      </c>
      <c r="ZX5" s="27">
        <v>21.811669999999999</v>
      </c>
    </row>
    <row r="6" spans="1:700" x14ac:dyDescent="0.25">
      <c r="A6" s="36" t="s">
        <v>2634</v>
      </c>
      <c r="B6" s="37">
        <v>24000</v>
      </c>
      <c r="C6" s="38">
        <v>24000</v>
      </c>
      <c r="D6" s="37">
        <v>8000</v>
      </c>
      <c r="E6" s="38">
        <v>8000</v>
      </c>
      <c r="F6" s="37">
        <v>1000</v>
      </c>
      <c r="G6" s="38">
        <v>12000</v>
      </c>
      <c r="H6" s="37">
        <v>4000</v>
      </c>
      <c r="I6" s="38">
        <v>22500</v>
      </c>
      <c r="J6" s="37">
        <v>45000</v>
      </c>
      <c r="K6" s="38">
        <v>45000</v>
      </c>
      <c r="L6" s="37">
        <v>15000</v>
      </c>
      <c r="M6" s="38">
        <v>22500</v>
      </c>
      <c r="N6" s="37">
        <v>21240</v>
      </c>
      <c r="O6" s="38">
        <v>12120</v>
      </c>
      <c r="P6" s="37">
        <v>8760</v>
      </c>
      <c r="Q6" s="38">
        <v>9120</v>
      </c>
      <c r="R6" s="37">
        <v>8760</v>
      </c>
      <c r="S6" s="38">
        <v>4432.01</v>
      </c>
      <c r="T6" s="37">
        <v>1617.08</v>
      </c>
      <c r="U6" s="38">
        <v>4387.09</v>
      </c>
      <c r="V6" s="37">
        <v>1497.3</v>
      </c>
      <c r="W6" s="38">
        <v>1602.11</v>
      </c>
      <c r="X6" s="37">
        <v>7270.5</v>
      </c>
      <c r="Y6" s="38">
        <v>1979.5</v>
      </c>
      <c r="Z6" s="37">
        <v>5420.5</v>
      </c>
      <c r="AA6" s="38">
        <v>1850</v>
      </c>
      <c r="AB6" s="37">
        <v>1998</v>
      </c>
      <c r="AC6" s="38">
        <v>21000</v>
      </c>
      <c r="AD6" s="37">
        <v>21000</v>
      </c>
      <c r="AE6" s="38">
        <v>7000</v>
      </c>
      <c r="AF6" s="37">
        <v>10500</v>
      </c>
      <c r="AG6" s="38">
        <v>1438.17</v>
      </c>
      <c r="AH6" s="37">
        <v>66000</v>
      </c>
      <c r="AI6" s="38">
        <v>50000</v>
      </c>
      <c r="AJ6" s="37">
        <v>20000</v>
      </c>
      <c r="AK6" s="38">
        <v>10500</v>
      </c>
      <c r="AL6" s="37">
        <v>50000</v>
      </c>
      <c r="AM6" s="38">
        <v>50000</v>
      </c>
      <c r="AN6" s="37">
        <v>50000</v>
      </c>
      <c r="AO6" s="38">
        <v>20000</v>
      </c>
      <c r="AP6" s="37">
        <v>30000</v>
      </c>
      <c r="AQ6" s="38">
        <v>120000</v>
      </c>
      <c r="AR6" s="37">
        <v>66000</v>
      </c>
      <c r="AS6" s="38">
        <v>55200</v>
      </c>
      <c r="AT6" s="37">
        <v>56000</v>
      </c>
      <c r="AU6" s="38">
        <v>13500</v>
      </c>
      <c r="AV6" s="37">
        <v>13500</v>
      </c>
      <c r="AW6" s="38">
        <v>37500</v>
      </c>
      <c r="AX6" s="37">
        <v>87500</v>
      </c>
      <c r="AY6" s="38">
        <v>50000</v>
      </c>
      <c r="AZ6" s="37">
        <v>25000</v>
      </c>
      <c r="BA6" s="38">
        <v>12500</v>
      </c>
      <c r="BB6" s="37">
        <v>12500</v>
      </c>
      <c r="BC6" s="38">
        <v>4453.6000000000004</v>
      </c>
      <c r="BD6" s="37">
        <v>40000</v>
      </c>
      <c r="BE6" s="38">
        <v>6559.1</v>
      </c>
      <c r="BF6" s="37">
        <v>22000</v>
      </c>
      <c r="BG6" s="38">
        <v>11000</v>
      </c>
      <c r="BH6" s="37">
        <v>22000</v>
      </c>
      <c r="BI6" s="38">
        <v>5500</v>
      </c>
      <c r="BJ6" s="37">
        <v>5500</v>
      </c>
      <c r="BK6" s="38">
        <v>250000</v>
      </c>
      <c r="BL6" s="37">
        <v>250000</v>
      </c>
      <c r="BM6" s="38">
        <v>500000</v>
      </c>
      <c r="BN6" s="37">
        <v>125000</v>
      </c>
      <c r="BO6" s="38">
        <v>125000</v>
      </c>
      <c r="BP6" s="37">
        <v>125000</v>
      </c>
      <c r="BQ6" s="38">
        <v>125000</v>
      </c>
      <c r="BR6" s="37">
        <v>125000</v>
      </c>
      <c r="BS6" s="38">
        <v>125000</v>
      </c>
      <c r="BT6" s="37">
        <v>125000</v>
      </c>
      <c r="BU6" s="38">
        <v>10500</v>
      </c>
      <c r="BV6" s="37">
        <v>21000</v>
      </c>
      <c r="BW6" s="38">
        <v>17500</v>
      </c>
      <c r="BX6" s="37">
        <v>7000</v>
      </c>
      <c r="BY6" s="38">
        <v>7000</v>
      </c>
      <c r="BZ6" s="37">
        <v>8797.7000000000007</v>
      </c>
      <c r="CA6" s="38">
        <v>2395.3000000000002</v>
      </c>
      <c r="CB6" s="37">
        <v>2238.6</v>
      </c>
      <c r="CC6" s="38">
        <v>2417.69</v>
      </c>
      <c r="CD6" s="37">
        <v>20000</v>
      </c>
      <c r="CE6" s="38">
        <v>400000</v>
      </c>
      <c r="CF6" s="37">
        <v>16700</v>
      </c>
      <c r="CG6" s="38">
        <v>6096.4</v>
      </c>
      <c r="CH6" s="37">
        <v>1550</v>
      </c>
      <c r="CI6" s="38">
        <v>1550</v>
      </c>
      <c r="CJ6" s="37">
        <v>18000</v>
      </c>
      <c r="CK6" s="38">
        <v>18000</v>
      </c>
      <c r="CL6" s="37">
        <v>6000</v>
      </c>
      <c r="CM6" s="38">
        <v>9000</v>
      </c>
      <c r="CN6" s="37">
        <v>60000</v>
      </c>
      <c r="CO6" s="38">
        <v>100000</v>
      </c>
      <c r="CP6" s="37">
        <v>40000</v>
      </c>
      <c r="CQ6" s="38">
        <v>100000</v>
      </c>
      <c r="CR6" s="37">
        <v>20000</v>
      </c>
      <c r="CS6" s="38">
        <v>20000</v>
      </c>
      <c r="CT6" s="37">
        <v>20000</v>
      </c>
      <c r="CU6" s="38">
        <v>20000</v>
      </c>
      <c r="CV6" s="37">
        <v>20000</v>
      </c>
      <c r="CW6" s="38">
        <v>1550</v>
      </c>
      <c r="CX6" s="37">
        <v>190720</v>
      </c>
      <c r="CY6" s="38">
        <v>13100</v>
      </c>
      <c r="CZ6" s="37">
        <v>39300</v>
      </c>
      <c r="DA6" s="38">
        <v>6550</v>
      </c>
      <c r="DB6" s="37">
        <v>6550</v>
      </c>
      <c r="DC6" s="38">
        <v>6550</v>
      </c>
      <c r="DD6" s="37">
        <v>9000</v>
      </c>
      <c r="DE6" s="38">
        <v>5448</v>
      </c>
      <c r="DF6" s="37">
        <v>24552</v>
      </c>
      <c r="DG6" s="38">
        <v>10000</v>
      </c>
      <c r="DH6" s="37">
        <v>12500</v>
      </c>
      <c r="DI6" s="38">
        <v>5000</v>
      </c>
      <c r="DJ6" s="37">
        <v>5000</v>
      </c>
      <c r="DK6" s="38">
        <v>13539.2</v>
      </c>
      <c r="DL6" s="37">
        <v>4000</v>
      </c>
      <c r="DM6" s="38">
        <v>5000</v>
      </c>
      <c r="DN6" s="37">
        <v>2000</v>
      </c>
      <c r="DO6" s="38">
        <v>1000</v>
      </c>
      <c r="DP6" s="37">
        <v>1000</v>
      </c>
      <c r="DQ6" s="38">
        <v>1000</v>
      </c>
      <c r="DR6" s="37">
        <v>82903.850000000006</v>
      </c>
      <c r="DS6" s="38">
        <v>46281.27</v>
      </c>
      <c r="DT6" s="37">
        <v>7123</v>
      </c>
      <c r="DU6" s="38">
        <v>52500</v>
      </c>
      <c r="DV6" s="37">
        <v>50000</v>
      </c>
      <c r="DW6" s="38">
        <v>35000</v>
      </c>
      <c r="DX6" s="37">
        <v>87500</v>
      </c>
      <c r="DY6" s="38">
        <v>17500</v>
      </c>
      <c r="DZ6" s="37">
        <v>17500</v>
      </c>
      <c r="EA6" s="38">
        <v>35000</v>
      </c>
      <c r="EB6" s="37">
        <v>17500</v>
      </c>
      <c r="EC6" s="38">
        <v>17500</v>
      </c>
      <c r="ED6" s="37">
        <v>10000</v>
      </c>
      <c r="EE6" s="38">
        <v>50000</v>
      </c>
      <c r="EF6" s="37">
        <v>57600</v>
      </c>
      <c r="EG6" s="38">
        <v>31360</v>
      </c>
      <c r="EH6" s="37">
        <v>24500</v>
      </c>
      <c r="EI6" s="38">
        <v>26200</v>
      </c>
      <c r="EJ6" s="37">
        <v>26200</v>
      </c>
      <c r="EK6" s="38">
        <v>6550</v>
      </c>
      <c r="EL6" s="37">
        <v>100000</v>
      </c>
      <c r="EM6" s="38">
        <v>50000</v>
      </c>
      <c r="EN6" s="37">
        <v>90000</v>
      </c>
      <c r="EO6" s="38">
        <v>10000</v>
      </c>
      <c r="EP6" s="37">
        <v>20000</v>
      </c>
      <c r="EQ6" s="38">
        <v>30000</v>
      </c>
      <c r="ER6" s="37">
        <v>5000</v>
      </c>
      <c r="ES6" s="38">
        <v>10000</v>
      </c>
      <c r="ET6" s="37">
        <v>5000</v>
      </c>
      <c r="EU6" s="38">
        <v>7248.42</v>
      </c>
      <c r="EV6" s="37">
        <v>2600</v>
      </c>
      <c r="EW6" s="38">
        <v>8250</v>
      </c>
      <c r="EX6" s="37">
        <v>1500</v>
      </c>
      <c r="EY6" s="38">
        <v>8250</v>
      </c>
      <c r="EZ6" s="37">
        <v>60860</v>
      </c>
      <c r="FA6" s="38">
        <v>57600</v>
      </c>
      <c r="FB6" s="37">
        <v>18890</v>
      </c>
      <c r="FC6" s="38">
        <v>11020</v>
      </c>
      <c r="FD6" s="37">
        <v>55000</v>
      </c>
      <c r="FE6" s="38">
        <v>40000</v>
      </c>
      <c r="FF6" s="37">
        <v>-165.78</v>
      </c>
      <c r="FG6" s="38">
        <v>-359.18</v>
      </c>
      <c r="FH6" s="37">
        <v>1960</v>
      </c>
      <c r="FI6" s="38">
        <v>4940</v>
      </c>
      <c r="FJ6" s="37">
        <v>-115091.86</v>
      </c>
      <c r="FK6" s="38">
        <v>41063.300000000003</v>
      </c>
      <c r="FL6" s="37">
        <v>3464.64</v>
      </c>
      <c r="FM6" s="38">
        <v>30000</v>
      </c>
      <c r="FN6" s="37">
        <v>10000</v>
      </c>
      <c r="FO6" s="38">
        <v>10000</v>
      </c>
      <c r="FP6" s="37">
        <v>300</v>
      </c>
      <c r="FQ6" s="38">
        <v>13550.89</v>
      </c>
      <c r="FR6" s="37">
        <v>27649.29</v>
      </c>
      <c r="FS6" s="38">
        <v>26964.9</v>
      </c>
      <c r="FT6" s="37">
        <v>13824.64</v>
      </c>
      <c r="FU6" s="38">
        <v>37500</v>
      </c>
      <c r="FV6" s="37">
        <v>6315</v>
      </c>
      <c r="FW6" s="38">
        <v>12625</v>
      </c>
      <c r="FX6" s="37">
        <v>6310</v>
      </c>
      <c r="FY6" s="38">
        <v>14160</v>
      </c>
      <c r="FZ6" s="37">
        <v>8120</v>
      </c>
      <c r="GA6" s="38">
        <v>5800</v>
      </c>
      <c r="GB6" s="37">
        <v>6080</v>
      </c>
      <c r="GC6" s="38">
        <v>30000</v>
      </c>
      <c r="GD6" s="37">
        <v>5000</v>
      </c>
      <c r="GE6" s="38">
        <v>7474</v>
      </c>
      <c r="GF6" s="37">
        <v>11426</v>
      </c>
      <c r="GG6" s="38">
        <v>700</v>
      </c>
      <c r="GH6" s="37">
        <v>14160</v>
      </c>
      <c r="GI6" s="38">
        <v>8120</v>
      </c>
      <c r="GJ6" s="37">
        <v>5800</v>
      </c>
      <c r="GK6" s="38">
        <v>6080</v>
      </c>
      <c r="GL6" s="37">
        <v>5840</v>
      </c>
      <c r="GM6" s="38">
        <v>20000</v>
      </c>
      <c r="GN6" s="37">
        <v>20000</v>
      </c>
      <c r="GO6" s="38">
        <v>10000</v>
      </c>
      <c r="GP6" s="37">
        <v>30000</v>
      </c>
      <c r="GQ6" s="38">
        <v>744.66</v>
      </c>
      <c r="GR6" s="37">
        <v>12375</v>
      </c>
      <c r="GS6" s="38">
        <v>25250</v>
      </c>
      <c r="GT6" s="37">
        <v>24625</v>
      </c>
      <c r="GU6" s="38">
        <v>55000</v>
      </c>
      <c r="GV6" s="37">
        <v>165000</v>
      </c>
      <c r="GW6" s="38">
        <v>27500</v>
      </c>
      <c r="GX6" s="37">
        <v>27500</v>
      </c>
      <c r="GY6" s="38">
        <v>27500</v>
      </c>
      <c r="GZ6" s="37">
        <v>5840</v>
      </c>
      <c r="HA6" s="38">
        <v>4922.5200000000004</v>
      </c>
      <c r="HB6" s="37">
        <v>7952</v>
      </c>
      <c r="HC6" s="38">
        <v>2058</v>
      </c>
      <c r="HD6" s="37">
        <v>4000</v>
      </c>
      <c r="HE6" s="38">
        <v>33093.33</v>
      </c>
      <c r="HF6" s="37">
        <v>5515.55</v>
      </c>
      <c r="HG6" s="38">
        <v>11031.11</v>
      </c>
      <c r="HH6" s="37">
        <v>5515.55</v>
      </c>
      <c r="HI6" s="38">
        <v>1168</v>
      </c>
      <c r="HJ6" s="37">
        <v>3732</v>
      </c>
      <c r="HK6" s="38">
        <v>3500</v>
      </c>
      <c r="HL6" s="37">
        <v>2500</v>
      </c>
      <c r="HM6" s="38">
        <v>8830</v>
      </c>
      <c r="HN6" s="37">
        <v>8830</v>
      </c>
      <c r="HO6" s="38">
        <v>11031.11</v>
      </c>
      <c r="HP6" s="37">
        <v>22062.22</v>
      </c>
      <c r="HQ6" s="38">
        <v>82500</v>
      </c>
      <c r="HR6" s="37">
        <v>137500</v>
      </c>
      <c r="HS6" s="38">
        <v>27500</v>
      </c>
      <c r="HT6" s="37">
        <v>12000</v>
      </c>
      <c r="HU6" s="38">
        <v>3000</v>
      </c>
      <c r="HV6" s="37">
        <v>2000</v>
      </c>
      <c r="HW6" s="38">
        <v>4000</v>
      </c>
      <c r="HX6" s="37">
        <v>10000</v>
      </c>
      <c r="HY6" s="38">
        <v>2000</v>
      </c>
      <c r="HZ6" s="37">
        <v>2000</v>
      </c>
      <c r="IA6" s="38">
        <v>2000</v>
      </c>
      <c r="IB6" s="37">
        <v>33400</v>
      </c>
      <c r="IC6" s="38">
        <v>51100</v>
      </c>
      <c r="ID6" s="37">
        <v>153300</v>
      </c>
      <c r="IE6" s="38">
        <v>36557.870000000003</v>
      </c>
      <c r="IF6" s="37">
        <v>36557.870000000003</v>
      </c>
      <c r="IG6" s="38">
        <v>109673.62</v>
      </c>
      <c r="IH6" s="37">
        <v>36557.879999999997</v>
      </c>
      <c r="II6" s="38">
        <v>36557.870000000003</v>
      </c>
      <c r="IJ6" s="37">
        <v>5000</v>
      </c>
      <c r="IK6" s="38">
        <v>10000</v>
      </c>
      <c r="IL6" s="37">
        <v>8000</v>
      </c>
      <c r="IM6" s="38">
        <v>6300</v>
      </c>
      <c r="IN6" s="37">
        <v>11640</v>
      </c>
      <c r="IO6" s="38">
        <v>3980</v>
      </c>
      <c r="IP6" s="37">
        <v>3900</v>
      </c>
      <c r="IQ6" s="38">
        <v>98400</v>
      </c>
      <c r="IR6" s="37">
        <v>5000</v>
      </c>
      <c r="IS6" s="38">
        <v>4800</v>
      </c>
      <c r="IT6" s="37">
        <v>2500</v>
      </c>
      <c r="IU6" s="38">
        <v>36557.879999999997</v>
      </c>
      <c r="IV6" s="37">
        <v>56000</v>
      </c>
      <c r="IW6" s="38">
        <v>69800</v>
      </c>
      <c r="IX6" s="37">
        <v>6300</v>
      </c>
      <c r="IY6" s="38">
        <v>3980</v>
      </c>
      <c r="IZ6" s="37">
        <v>3900</v>
      </c>
      <c r="JA6" s="38">
        <v>5960</v>
      </c>
      <c r="JB6" s="37">
        <v>3900</v>
      </c>
      <c r="JC6" s="38">
        <v>3200</v>
      </c>
      <c r="JD6" s="37">
        <v>2920</v>
      </c>
      <c r="JE6" s="38">
        <v>11640</v>
      </c>
      <c r="JF6" s="37">
        <v>10000</v>
      </c>
      <c r="JG6" s="38">
        <v>20000</v>
      </c>
      <c r="JH6" s="37">
        <v>20000</v>
      </c>
      <c r="JI6" s="38">
        <v>30000</v>
      </c>
      <c r="JJ6" s="37">
        <v>5000</v>
      </c>
      <c r="JK6" s="38">
        <v>10000</v>
      </c>
      <c r="JL6" s="37">
        <v>5000</v>
      </c>
      <c r="JM6" s="38">
        <v>20002.14</v>
      </c>
      <c r="JN6" s="37">
        <v>40000</v>
      </c>
      <c r="JO6" s="38">
        <v>40000</v>
      </c>
      <c r="JP6" s="37">
        <v>20000</v>
      </c>
      <c r="JQ6" s="38">
        <v>40000</v>
      </c>
      <c r="JR6" s="37">
        <v>2000</v>
      </c>
      <c r="JS6" s="38">
        <v>5000</v>
      </c>
      <c r="JT6" s="37">
        <v>3000</v>
      </c>
      <c r="JU6" s="38">
        <v>6000</v>
      </c>
      <c r="JV6" s="37">
        <v>2000</v>
      </c>
      <c r="JW6" s="38">
        <v>1000</v>
      </c>
      <c r="JX6" s="37">
        <v>1000</v>
      </c>
      <c r="JY6" s="38">
        <v>7500</v>
      </c>
      <c r="JZ6" s="37">
        <v>15000</v>
      </c>
      <c r="KA6" s="38">
        <v>7500</v>
      </c>
      <c r="KB6" s="37">
        <v>7500</v>
      </c>
      <c r="KC6" s="38">
        <v>22725</v>
      </c>
      <c r="KD6" s="37">
        <v>44100</v>
      </c>
      <c r="KE6" s="38">
        <v>46575</v>
      </c>
      <c r="KF6" s="37">
        <v>42300</v>
      </c>
      <c r="KG6" s="38">
        <v>46800</v>
      </c>
      <c r="KH6" s="37">
        <v>15303.15</v>
      </c>
      <c r="KI6" s="38">
        <v>20378.93</v>
      </c>
      <c r="KJ6" s="37">
        <v>20378.93</v>
      </c>
      <c r="KK6" s="38">
        <v>8151.57</v>
      </c>
      <c r="KL6" s="37">
        <v>8151.57</v>
      </c>
      <c r="KM6" s="38">
        <v>8151.57</v>
      </c>
      <c r="KN6" s="37">
        <v>91238</v>
      </c>
      <c r="KO6" s="38">
        <v>36590.89</v>
      </c>
      <c r="KP6" s="37">
        <v>23611.14</v>
      </c>
      <c r="KQ6" s="38">
        <v>30000</v>
      </c>
      <c r="KR6" s="37">
        <v>37234.910000000003</v>
      </c>
      <c r="KS6" s="38">
        <v>56640</v>
      </c>
      <c r="KT6" s="37">
        <v>32320</v>
      </c>
      <c r="KU6" s="38">
        <v>23200</v>
      </c>
      <c r="KV6" s="37">
        <v>24320</v>
      </c>
      <c r="KW6" s="38">
        <v>23360</v>
      </c>
      <c r="KX6" s="37">
        <v>11000</v>
      </c>
      <c r="KY6" s="38">
        <v>6000</v>
      </c>
      <c r="KZ6" s="37">
        <v>15000</v>
      </c>
      <c r="LA6" s="38">
        <v>3000</v>
      </c>
      <c r="LB6" s="37">
        <v>3000</v>
      </c>
      <c r="LC6" s="38">
        <v>3000</v>
      </c>
      <c r="LD6" s="37">
        <v>32467.54</v>
      </c>
      <c r="LE6" s="38">
        <v>40548.43</v>
      </c>
      <c r="LF6" s="37">
        <v>8116.89</v>
      </c>
      <c r="LG6" s="38">
        <v>10000</v>
      </c>
      <c r="LH6" s="37">
        <v>-7956.92</v>
      </c>
      <c r="LI6" s="38">
        <v>-960.3</v>
      </c>
      <c r="LJ6" s="37">
        <v>2956.92</v>
      </c>
      <c r="LK6" s="38">
        <v>1060.3</v>
      </c>
      <c r="LL6" s="37">
        <v>15000</v>
      </c>
      <c r="LM6" s="38">
        <v>1720</v>
      </c>
      <c r="LN6" s="37">
        <v>50000</v>
      </c>
      <c r="LO6" s="38">
        <v>-50062.58</v>
      </c>
      <c r="LP6" s="37">
        <v>-10033.200000000001</v>
      </c>
      <c r="LQ6" s="38">
        <v>10000</v>
      </c>
      <c r="LR6" s="37">
        <v>10000</v>
      </c>
      <c r="LS6" s="38">
        <v>20000</v>
      </c>
      <c r="LT6" s="37">
        <v>19950</v>
      </c>
      <c r="LU6" s="38">
        <v>10000</v>
      </c>
      <c r="LV6" s="37">
        <v>9800</v>
      </c>
      <c r="LW6" s="38">
        <v>7750</v>
      </c>
      <c r="LX6" s="37">
        <v>2500</v>
      </c>
      <c r="LY6" s="38">
        <v>3227.08</v>
      </c>
      <c r="LZ6" s="37">
        <v>7529.85</v>
      </c>
      <c r="MA6" s="38">
        <v>4302.7700000000004</v>
      </c>
      <c r="MB6" s="37">
        <v>1075.69</v>
      </c>
      <c r="MC6" s="38">
        <v>2151.39</v>
      </c>
      <c r="MD6" s="37">
        <v>1075.69</v>
      </c>
      <c r="ME6" s="38">
        <v>-50243.53</v>
      </c>
      <c r="MF6" s="37">
        <v>-123152.24</v>
      </c>
      <c r="MG6" s="38">
        <v>52000</v>
      </c>
      <c r="MH6" s="37">
        <v>41440</v>
      </c>
      <c r="MI6" s="38">
        <v>1000</v>
      </c>
      <c r="MJ6" s="37">
        <v>500</v>
      </c>
      <c r="MK6" s="38">
        <v>500</v>
      </c>
      <c r="ML6" s="37">
        <v>16576</v>
      </c>
      <c r="MM6" s="38">
        <v>13600</v>
      </c>
      <c r="MN6" s="37">
        <v>25500</v>
      </c>
      <c r="MO6" s="38">
        <v>39100</v>
      </c>
      <c r="MP6" s="37">
        <v>6800</v>
      </c>
      <c r="MQ6" s="38">
        <v>23800</v>
      </c>
      <c r="MR6" s="37">
        <v>10200</v>
      </c>
      <c r="MS6" s="38">
        <v>15300</v>
      </c>
      <c r="MT6" s="37">
        <v>10200</v>
      </c>
      <c r="MU6" s="38">
        <v>5150</v>
      </c>
      <c r="MV6" s="37">
        <v>10000</v>
      </c>
      <c r="MW6" s="38">
        <v>9800</v>
      </c>
      <c r="MX6" s="37">
        <v>7750</v>
      </c>
      <c r="MY6" s="38">
        <v>2500</v>
      </c>
      <c r="MZ6" s="37">
        <v>300</v>
      </c>
      <c r="NA6" s="38">
        <v>200</v>
      </c>
      <c r="NB6" s="37">
        <v>230016</v>
      </c>
      <c r="NC6" s="38">
        <v>146624</v>
      </c>
      <c r="ND6" s="37">
        <v>116544</v>
      </c>
      <c r="NE6" s="38">
        <v>36800</v>
      </c>
      <c r="NF6" s="37">
        <v>73600</v>
      </c>
      <c r="NG6" s="38">
        <v>2000</v>
      </c>
      <c r="NH6" s="37">
        <v>1000</v>
      </c>
      <c r="NI6" s="38">
        <v>14420</v>
      </c>
      <c r="NJ6" s="37">
        <v>28000</v>
      </c>
      <c r="NK6" s="38">
        <v>21700</v>
      </c>
      <c r="NL6" s="37">
        <v>7000</v>
      </c>
      <c r="NM6" s="38">
        <v>900</v>
      </c>
      <c r="NN6" s="37">
        <v>300</v>
      </c>
      <c r="NO6" s="38">
        <v>3048</v>
      </c>
      <c r="NP6" s="37">
        <v>1176</v>
      </c>
      <c r="NQ6" s="38">
        <v>1000</v>
      </c>
      <c r="NR6" s="37">
        <v>27440</v>
      </c>
      <c r="NS6" s="38">
        <v>1000</v>
      </c>
      <c r="NT6" s="37">
        <v>500</v>
      </c>
      <c r="NU6" s="38">
        <v>500</v>
      </c>
      <c r="NV6" s="37">
        <v>55000</v>
      </c>
      <c r="NW6" s="38">
        <v>62500</v>
      </c>
      <c r="NX6" s="37">
        <v>70000</v>
      </c>
      <c r="NY6" s="38">
        <v>71000</v>
      </c>
      <c r="NZ6" s="37">
        <v>20000</v>
      </c>
      <c r="OA6" s="38">
        <v>3000</v>
      </c>
      <c r="OB6" s="37">
        <v>13500</v>
      </c>
      <c r="OC6" s="38">
        <v>1500</v>
      </c>
      <c r="OD6" s="37">
        <v>-2502.8200000000002</v>
      </c>
      <c r="OE6" s="38">
        <v>10000</v>
      </c>
      <c r="OF6" s="37">
        <v>15000</v>
      </c>
      <c r="OG6" s="38">
        <v>20000</v>
      </c>
      <c r="OH6" s="37">
        <v>65000</v>
      </c>
      <c r="OI6" s="38">
        <v>4500</v>
      </c>
      <c r="OJ6" s="37">
        <v>10000</v>
      </c>
      <c r="OK6" s="38">
        <v>100000</v>
      </c>
      <c r="OL6" s="37">
        <v>150000</v>
      </c>
      <c r="OM6" s="38">
        <v>50000</v>
      </c>
      <c r="ON6" s="37">
        <v>200000</v>
      </c>
      <c r="OO6" s="38">
        <v>50000</v>
      </c>
      <c r="OP6" s="37">
        <v>50000</v>
      </c>
      <c r="OQ6" s="38">
        <v>41000</v>
      </c>
      <c r="OR6" s="37">
        <v>41000</v>
      </c>
      <c r="OS6" s="38">
        <v>122754.88</v>
      </c>
      <c r="OT6" s="37">
        <v>41000</v>
      </c>
      <c r="OU6" s="38">
        <v>41000</v>
      </c>
      <c r="OV6" s="37">
        <v>7700</v>
      </c>
      <c r="OW6" s="38">
        <v>15400</v>
      </c>
      <c r="OX6" s="37">
        <v>23100</v>
      </c>
      <c r="OY6" s="38">
        <v>11550</v>
      </c>
      <c r="OZ6" s="37">
        <v>3850</v>
      </c>
      <c r="PA6" s="38">
        <v>-20021.71</v>
      </c>
      <c r="PB6" s="37">
        <v>50000</v>
      </c>
      <c r="PC6" s="38">
        <v>50000</v>
      </c>
      <c r="PD6" s="37">
        <v>11000</v>
      </c>
      <c r="PE6" s="38">
        <v>2175</v>
      </c>
      <c r="PF6" s="37">
        <v>8000</v>
      </c>
      <c r="PG6" s="38">
        <v>10757.07</v>
      </c>
      <c r="PH6" s="37">
        <v>5976.15</v>
      </c>
      <c r="PI6" s="38">
        <v>13366.61</v>
      </c>
      <c r="PJ6" s="37">
        <v>5976.15</v>
      </c>
      <c r="PK6" s="38">
        <v>5000</v>
      </c>
      <c r="PL6" s="37">
        <v>10000</v>
      </c>
      <c r="PM6" s="38">
        <v>12500</v>
      </c>
      <c r="PN6" s="37">
        <v>5000</v>
      </c>
      <c r="PO6" s="38">
        <v>5000</v>
      </c>
      <c r="PP6" s="37">
        <v>2500</v>
      </c>
      <c r="PQ6" s="38">
        <v>-47177.54</v>
      </c>
      <c r="PR6" s="37">
        <v>-19685.59</v>
      </c>
      <c r="PS6" s="38">
        <v>-1203.22</v>
      </c>
      <c r="PT6" s="37">
        <v>7171.38</v>
      </c>
      <c r="PU6" s="38">
        <v>10000</v>
      </c>
      <c r="PV6" s="37">
        <v>15400</v>
      </c>
      <c r="PW6" s="38">
        <v>3078.35</v>
      </c>
      <c r="PX6" s="37">
        <v>7719.31</v>
      </c>
      <c r="PY6" s="38">
        <v>1613.07</v>
      </c>
      <c r="PZ6" s="37">
        <v>46976.6</v>
      </c>
      <c r="QA6" s="38">
        <v>1000</v>
      </c>
      <c r="QB6" s="37">
        <v>1000</v>
      </c>
      <c r="QC6" s="38">
        <v>5880</v>
      </c>
      <c r="QD6" s="37">
        <v>5000</v>
      </c>
      <c r="QE6" s="38">
        <v>2000</v>
      </c>
      <c r="QF6" s="37">
        <v>10000</v>
      </c>
      <c r="QG6" s="38">
        <v>8041.69</v>
      </c>
      <c r="QH6" s="37">
        <v>50000</v>
      </c>
      <c r="QI6" s="38">
        <v>80416.92</v>
      </c>
      <c r="QJ6" s="37">
        <v>16083.38</v>
      </c>
      <c r="QK6" s="38">
        <v>32166.76</v>
      </c>
      <c r="QL6" s="37">
        <v>8041.69</v>
      </c>
      <c r="QM6" s="38">
        <v>-2376.75</v>
      </c>
      <c r="QN6" s="37">
        <v>12000</v>
      </c>
      <c r="QO6" s="38">
        <v>12000</v>
      </c>
      <c r="QP6" s="37">
        <v>20000</v>
      </c>
      <c r="QQ6" s="38">
        <v>8000</v>
      </c>
      <c r="QR6" s="37">
        <v>4000</v>
      </c>
      <c r="QS6" s="38">
        <v>17000</v>
      </c>
      <c r="QT6" s="37">
        <v>34000</v>
      </c>
      <c r="QU6" s="38">
        <v>42500</v>
      </c>
      <c r="QV6" s="37">
        <v>42500</v>
      </c>
      <c r="QW6" s="38">
        <v>50000</v>
      </c>
      <c r="QX6" s="37">
        <v>2000</v>
      </c>
      <c r="QY6" s="38">
        <v>5000</v>
      </c>
      <c r="QZ6" s="37">
        <v>2800</v>
      </c>
      <c r="RA6" s="38">
        <v>1750</v>
      </c>
      <c r="RB6" s="37">
        <v>8000</v>
      </c>
      <c r="RC6" s="38">
        <v>10000</v>
      </c>
      <c r="RD6" s="37">
        <v>15000</v>
      </c>
      <c r="RE6" s="38">
        <v>10000</v>
      </c>
      <c r="RF6" s="37">
        <v>39091.199999999997</v>
      </c>
      <c r="RG6" s="38">
        <v>3000</v>
      </c>
      <c r="RH6" s="37">
        <v>2900</v>
      </c>
      <c r="RI6" s="38">
        <v>1220</v>
      </c>
      <c r="RJ6" s="37">
        <v>3000</v>
      </c>
      <c r="RK6" s="38">
        <v>3495.62</v>
      </c>
      <c r="RL6" s="37">
        <v>35675</v>
      </c>
      <c r="RM6" s="38">
        <v>70300</v>
      </c>
      <c r="RN6" s="37">
        <v>58830</v>
      </c>
      <c r="RO6" s="38">
        <v>91020</v>
      </c>
      <c r="RP6" s="37">
        <v>58090</v>
      </c>
      <c r="RQ6" s="38">
        <v>10000</v>
      </c>
      <c r="RR6" s="37">
        <v>8000</v>
      </c>
      <c r="RS6" s="38">
        <v>8000</v>
      </c>
      <c r="RT6" s="37">
        <v>3000</v>
      </c>
      <c r="RU6" s="38">
        <v>3000</v>
      </c>
      <c r="RV6" s="37">
        <v>5000</v>
      </c>
      <c r="RW6" s="38">
        <v>5000</v>
      </c>
      <c r="RX6" s="37">
        <v>1673.23</v>
      </c>
      <c r="RY6" s="38">
        <v>16732.32</v>
      </c>
      <c r="RZ6" s="37">
        <v>3346.46</v>
      </c>
      <c r="SA6" s="38">
        <v>6692.92</v>
      </c>
      <c r="SB6" s="37">
        <v>1673.23</v>
      </c>
      <c r="SC6" s="38">
        <v>1413.21</v>
      </c>
      <c r="SD6" s="37">
        <v>6844.37</v>
      </c>
      <c r="SE6" s="38">
        <v>1482.49</v>
      </c>
      <c r="SF6" s="37">
        <v>2743.3</v>
      </c>
      <c r="SG6" s="38">
        <v>30000</v>
      </c>
      <c r="SH6" s="37">
        <v>60000</v>
      </c>
      <c r="SI6" s="38">
        <v>60000</v>
      </c>
      <c r="SJ6" s="37">
        <v>90000</v>
      </c>
      <c r="SK6" s="38">
        <v>45000</v>
      </c>
      <c r="SL6" s="37">
        <v>15000</v>
      </c>
      <c r="SM6" s="38">
        <v>31500</v>
      </c>
      <c r="SN6" s="37">
        <v>2801.6</v>
      </c>
      <c r="SO6" s="38">
        <v>8051.2</v>
      </c>
      <c r="SP6" s="37">
        <v>30000</v>
      </c>
      <c r="SQ6" s="38">
        <v>4000</v>
      </c>
      <c r="SR6" s="37">
        <v>2000</v>
      </c>
      <c r="SS6" s="38">
        <v>5000</v>
      </c>
      <c r="ST6" s="37">
        <v>2000</v>
      </c>
      <c r="SU6" s="38">
        <v>1000</v>
      </c>
      <c r="SV6" s="37">
        <v>10500</v>
      </c>
      <c r="SW6" s="38">
        <v>21000</v>
      </c>
      <c r="SX6" s="37">
        <v>21000</v>
      </c>
      <c r="SY6" s="38">
        <v>6000</v>
      </c>
      <c r="SZ6" s="37">
        <v>12000</v>
      </c>
      <c r="TA6" s="38">
        <v>12000</v>
      </c>
      <c r="TB6" s="37">
        <v>18000</v>
      </c>
      <c r="TC6" s="38">
        <v>9000</v>
      </c>
      <c r="TD6" s="37">
        <v>3000</v>
      </c>
      <c r="TE6" s="38">
        <v>6850</v>
      </c>
      <c r="TF6" s="37">
        <v>1070</v>
      </c>
      <c r="TG6" s="38">
        <v>6500</v>
      </c>
      <c r="TH6" s="37">
        <v>13000</v>
      </c>
      <c r="TI6" s="38">
        <v>19500</v>
      </c>
      <c r="TJ6" s="37">
        <v>6500</v>
      </c>
      <c r="TK6" s="38">
        <v>8100</v>
      </c>
      <c r="TL6" s="37">
        <v>16200</v>
      </c>
      <c r="TM6" s="38">
        <v>24300</v>
      </c>
      <c r="TN6" s="37">
        <v>12150</v>
      </c>
      <c r="TO6" s="38">
        <v>4050</v>
      </c>
      <c r="TP6" s="37">
        <v>8500</v>
      </c>
      <c r="TQ6" s="38">
        <v>17000</v>
      </c>
      <c r="TR6" s="37">
        <v>8500</v>
      </c>
      <c r="TS6" s="38">
        <v>25000</v>
      </c>
      <c r="TT6" s="37">
        <v>25000</v>
      </c>
      <c r="TU6" s="38">
        <v>75000</v>
      </c>
      <c r="TV6" s="37">
        <v>50000</v>
      </c>
      <c r="TW6" s="38">
        <v>15000</v>
      </c>
      <c r="TX6" s="37">
        <v>25000</v>
      </c>
      <c r="TY6" s="38">
        <v>11000</v>
      </c>
      <c r="TZ6" s="37">
        <v>13585</v>
      </c>
      <c r="UA6" s="38">
        <v>8690</v>
      </c>
      <c r="UB6" s="37">
        <v>11110</v>
      </c>
      <c r="UC6" s="38">
        <v>2475</v>
      </c>
      <c r="UD6" s="37">
        <v>-9157.4500000000007</v>
      </c>
      <c r="UE6" s="38">
        <v>-1125</v>
      </c>
      <c r="UF6" s="37">
        <v>-51829.09</v>
      </c>
      <c r="UG6" s="38">
        <v>3081.75</v>
      </c>
      <c r="UH6" s="37">
        <v>2080</v>
      </c>
      <c r="UI6" s="38">
        <v>-9169.5300000000007</v>
      </c>
      <c r="UJ6" s="37">
        <v>-1137.75</v>
      </c>
      <c r="UK6" s="38">
        <v>5000</v>
      </c>
      <c r="UL6" s="37">
        <v>5000</v>
      </c>
      <c r="UM6" s="38">
        <v>1970</v>
      </c>
      <c r="UN6" s="37">
        <v>-31025.57</v>
      </c>
      <c r="UO6" s="38">
        <v>-45260.34</v>
      </c>
      <c r="UP6" s="37">
        <v>14777</v>
      </c>
      <c r="UQ6" s="38">
        <v>14626.98</v>
      </c>
      <c r="UR6" s="37">
        <v>22278.01</v>
      </c>
      <c r="US6" s="38">
        <v>4050.55</v>
      </c>
      <c r="UT6" s="37">
        <v>3975.54</v>
      </c>
      <c r="UU6" s="38">
        <v>5000</v>
      </c>
      <c r="UV6" s="37">
        <v>1000</v>
      </c>
      <c r="UW6" s="38">
        <v>1000</v>
      </c>
      <c r="UX6" s="37">
        <v>24780</v>
      </c>
      <c r="UY6" s="38">
        <v>30240</v>
      </c>
      <c r="UZ6" s="37">
        <v>10640</v>
      </c>
      <c r="VA6" s="38">
        <v>38640</v>
      </c>
      <c r="VB6" s="37">
        <v>14800</v>
      </c>
      <c r="VC6" s="38">
        <v>7750</v>
      </c>
      <c r="VD6" s="37">
        <v>2500</v>
      </c>
      <c r="VE6" s="38">
        <v>19343.32</v>
      </c>
      <c r="VF6" s="37">
        <v>12946.04</v>
      </c>
      <c r="VG6" s="38">
        <v>2500</v>
      </c>
      <c r="VH6" s="37">
        <v>5150</v>
      </c>
      <c r="VI6" s="38">
        <v>10000</v>
      </c>
      <c r="VJ6" s="37">
        <v>4800</v>
      </c>
      <c r="VK6" s="38">
        <v>25000</v>
      </c>
      <c r="VL6" s="37">
        <v>2000</v>
      </c>
      <c r="VM6" s="38">
        <v>1000</v>
      </c>
      <c r="VN6" s="37">
        <v>25000</v>
      </c>
      <c r="VO6" s="38">
        <v>10700</v>
      </c>
      <c r="VP6" s="37">
        <v>10900</v>
      </c>
      <c r="VQ6" s="38">
        <v>10900</v>
      </c>
      <c r="VR6" s="37">
        <v>1400</v>
      </c>
      <c r="VS6" s="38">
        <v>5300</v>
      </c>
      <c r="VT6" s="37">
        <v>4200</v>
      </c>
      <c r="VU6" s="38">
        <v>2100</v>
      </c>
      <c r="VV6" s="37">
        <v>1000</v>
      </c>
      <c r="VW6" s="38">
        <v>12200</v>
      </c>
      <c r="VX6" s="37">
        <v>24400</v>
      </c>
      <c r="VY6" s="38">
        <v>36600</v>
      </c>
      <c r="VZ6" s="37">
        <v>18300</v>
      </c>
      <c r="WA6" s="38">
        <v>6100</v>
      </c>
      <c r="WB6" s="37">
        <v>14880</v>
      </c>
      <c r="WC6" s="38">
        <v>14820</v>
      </c>
      <c r="WD6" s="37">
        <v>9480</v>
      </c>
      <c r="WE6" s="38">
        <v>6060</v>
      </c>
      <c r="WF6" s="37">
        <v>2760</v>
      </c>
      <c r="WG6" s="38">
        <v>6000</v>
      </c>
      <c r="WH6" s="37">
        <v>24300</v>
      </c>
      <c r="WI6" s="38">
        <v>12150</v>
      </c>
      <c r="WJ6" s="37">
        <v>4050</v>
      </c>
      <c r="WK6" s="38">
        <v>28619.27</v>
      </c>
      <c r="WL6" s="37">
        <v>1000</v>
      </c>
      <c r="WM6" s="38">
        <v>8400</v>
      </c>
      <c r="WN6" s="37">
        <v>16800</v>
      </c>
      <c r="WO6" s="38">
        <v>14100</v>
      </c>
      <c r="WP6" s="37">
        <v>10000</v>
      </c>
      <c r="WQ6" s="38">
        <v>10000</v>
      </c>
      <c r="WR6" s="37">
        <v>5000</v>
      </c>
      <c r="WS6" s="38">
        <v>5000</v>
      </c>
      <c r="WT6" s="37">
        <v>2050</v>
      </c>
      <c r="WU6" s="38">
        <v>3060</v>
      </c>
      <c r="WV6" s="37">
        <v>10000</v>
      </c>
      <c r="WW6" s="38">
        <v>5000</v>
      </c>
      <c r="WX6" s="37">
        <v>10000</v>
      </c>
      <c r="WY6" s="38">
        <v>5000</v>
      </c>
      <c r="WZ6" s="37">
        <v>10000</v>
      </c>
      <c r="XA6" s="38">
        <v>1870</v>
      </c>
      <c r="XB6" s="37">
        <v>772</v>
      </c>
      <c r="XC6" s="38">
        <v>1000</v>
      </c>
      <c r="XD6" s="37">
        <v>1000</v>
      </c>
      <c r="XE6" s="38">
        <v>10000</v>
      </c>
      <c r="XF6" s="37">
        <v>10000</v>
      </c>
      <c r="XG6" s="38">
        <v>15000</v>
      </c>
      <c r="XH6" s="37">
        <v>2500</v>
      </c>
      <c r="XI6" s="38">
        <v>10000</v>
      </c>
      <c r="XJ6" s="37">
        <v>2500</v>
      </c>
      <c r="XK6" s="38">
        <v>16138.7</v>
      </c>
      <c r="XL6" s="37">
        <v>24000</v>
      </c>
      <c r="XM6" s="38">
        <v>24000</v>
      </c>
      <c r="XN6" s="37">
        <v>4000</v>
      </c>
      <c r="XO6" s="38">
        <v>8000</v>
      </c>
      <c r="XP6" s="37">
        <v>4007.3</v>
      </c>
      <c r="XQ6" s="8">
        <v>10000</v>
      </c>
      <c r="XR6" s="8">
        <v>60000</v>
      </c>
      <c r="XS6" s="8">
        <v>20000</v>
      </c>
      <c r="XT6" s="8">
        <v>20000</v>
      </c>
      <c r="XU6" s="8">
        <v>24875</v>
      </c>
      <c r="XV6" s="8">
        <v>5000</v>
      </c>
      <c r="XW6" s="8">
        <v>9950</v>
      </c>
      <c r="XX6" s="8">
        <v>14925</v>
      </c>
      <c r="XY6" s="8">
        <v>-70305.67</v>
      </c>
      <c r="XZ6" s="8">
        <v>5000</v>
      </c>
      <c r="YA6" s="8">
        <v>6000</v>
      </c>
      <c r="YB6" s="8">
        <v>6796.19</v>
      </c>
      <c r="YC6" s="8">
        <v>1500</v>
      </c>
      <c r="YD6" s="8">
        <v>1500</v>
      </c>
      <c r="YE6" s="8">
        <v>20000</v>
      </c>
      <c r="YF6" s="8">
        <v>11000</v>
      </c>
      <c r="YG6" s="8">
        <v>1100</v>
      </c>
      <c r="YH6" s="8">
        <v>1100</v>
      </c>
      <c r="YI6" s="8">
        <v>22000</v>
      </c>
      <c r="YJ6" s="8">
        <v>-41080.42</v>
      </c>
      <c r="YK6" s="8">
        <v>-41432.51</v>
      </c>
      <c r="YL6" s="8">
        <v>-160308.38</v>
      </c>
      <c r="YM6" s="8">
        <v>-120504.54</v>
      </c>
      <c r="YN6" s="8">
        <v>-37214.870000000003</v>
      </c>
      <c r="YO6" s="8">
        <v>-76707.98</v>
      </c>
      <c r="YP6" s="8">
        <v>19900</v>
      </c>
      <c r="YQ6" s="8">
        <v>19900</v>
      </c>
      <c r="YR6" s="8">
        <v>5141.8999999999996</v>
      </c>
      <c r="YS6" s="8">
        <v>46000</v>
      </c>
      <c r="YT6" s="8">
        <v>24000</v>
      </c>
      <c r="YU6" s="8">
        <v>-42592.41</v>
      </c>
      <c r="YV6" s="8">
        <v>25860</v>
      </c>
      <c r="YW6" s="8">
        <v>42940</v>
      </c>
      <c r="YX6" s="8">
        <v>16410</v>
      </c>
      <c r="YY6" s="8">
        <v>9390</v>
      </c>
      <c r="YZ6" s="8">
        <v>-13245.15</v>
      </c>
      <c r="ZA6" s="8">
        <v>6938.75</v>
      </c>
      <c r="ZB6" s="8">
        <v>-14763.51</v>
      </c>
      <c r="ZC6" s="8">
        <v>1000</v>
      </c>
      <c r="ZD6" s="8">
        <v>-42600</v>
      </c>
      <c r="ZE6" s="8">
        <v>-7000</v>
      </c>
      <c r="ZF6" s="8">
        <v>6865.49</v>
      </c>
      <c r="ZG6" s="8">
        <v>45781.120000000003</v>
      </c>
      <c r="ZH6" s="8">
        <v>-20021.96</v>
      </c>
      <c r="ZI6" s="8">
        <v>-5483.42</v>
      </c>
      <c r="ZJ6" s="8">
        <v>3930</v>
      </c>
      <c r="ZK6" s="8">
        <v>19000</v>
      </c>
      <c r="ZL6" s="8">
        <v>-7001.32</v>
      </c>
      <c r="ZM6" s="8">
        <v>10500</v>
      </c>
      <c r="ZN6" s="8">
        <v>7000</v>
      </c>
      <c r="ZO6" s="8">
        <v>5000</v>
      </c>
      <c r="ZP6" s="8">
        <v>4000</v>
      </c>
      <c r="ZQ6" s="8">
        <v>-404353.31</v>
      </c>
      <c r="ZR6" s="8">
        <v>18666.86</v>
      </c>
      <c r="ZS6" s="8">
        <v>60000</v>
      </c>
      <c r="ZT6" s="8">
        <v>24600</v>
      </c>
      <c r="ZU6" s="8">
        <v>19000</v>
      </c>
      <c r="ZV6" s="8">
        <v>32589.83</v>
      </c>
      <c r="ZW6" s="8">
        <v>7000</v>
      </c>
      <c r="ZX6" s="8">
        <v>3545.87</v>
      </c>
    </row>
    <row r="7" spans="1:700" x14ac:dyDescent="0.25">
      <c r="A7" s="13" t="s">
        <v>1700</v>
      </c>
      <c r="B7" s="13">
        <f>VLOOKUP(B3,dFundos!$A$1:$B$28,2,FALSE)</f>
        <v>25079578000106</v>
      </c>
      <c r="C7" s="13">
        <f>VLOOKUP(C3,dFundos!$A$1:$B$28,2,FALSE)</f>
        <v>21144577000147</v>
      </c>
      <c r="D7" s="13">
        <f>VLOOKUP(D3,dFundos!$A$1:$B$28,2,FALSE)</f>
        <v>32666326000149</v>
      </c>
      <c r="E7" s="13">
        <f>VLOOKUP(E3,dFundos!$A$1:$B$28,2,FALSE)</f>
        <v>18770648000102</v>
      </c>
      <c r="F7" s="13">
        <f>VLOOKUP(F3,dFundos!$A$1:$B$28,2,FALSE)</f>
        <v>25079578000106</v>
      </c>
      <c r="G7" s="13">
        <f>VLOOKUP(G3,dFundos!$A$1:$B$28,2,FALSE)</f>
        <v>15674503000110</v>
      </c>
      <c r="H7" s="13">
        <f>VLOOKUP(H3,dFundos!$A$1:$B$28,2,FALSE)</f>
        <v>18770648000102</v>
      </c>
      <c r="I7" s="13">
        <f>VLOOKUP(I3,dFundos!$A$1:$B$28,2,FALSE)</f>
        <v>15674503000110</v>
      </c>
      <c r="J7" s="13">
        <f>VLOOKUP(J3,dFundos!$A$1:$B$28,2,FALSE)</f>
        <v>25079578000106</v>
      </c>
      <c r="K7" s="13">
        <f>VLOOKUP(K3,dFundos!$A$1:$B$28,2,FALSE)</f>
        <v>21144577000147</v>
      </c>
      <c r="L7" s="13">
        <f>VLOOKUP(L3,dFundos!$A$1:$B$28,2,FALSE)</f>
        <v>32666326000149</v>
      </c>
      <c r="M7" s="13">
        <f>VLOOKUP(M3,dFundos!$A$1:$B$28,2,FALSE)</f>
        <v>18770648000102</v>
      </c>
      <c r="N7" s="13">
        <f>VLOOKUP(N3,dFundos!$A$1:$B$28,2,FALSE)</f>
        <v>25079578000106</v>
      </c>
      <c r="O7" s="13">
        <f>VLOOKUP(O3,dFundos!$A$1:$B$28,2,FALSE)</f>
        <v>21144577000147</v>
      </c>
      <c r="P7" s="13">
        <f>VLOOKUP(P3,dFundos!$A$1:$B$28,2,FALSE)</f>
        <v>19107923000175</v>
      </c>
      <c r="Q7" s="13">
        <f>VLOOKUP(Q3,dFundos!$A$1:$B$28,2,FALSE)</f>
        <v>32666326000149</v>
      </c>
      <c r="R7" s="13">
        <f>VLOOKUP(R3,dFundos!$A$1:$B$28,2,FALSE)</f>
        <v>19436835000117</v>
      </c>
      <c r="S7" s="13">
        <f>VLOOKUP(S3,dFundos!$A$1:$B$28,2,FALSE)</f>
        <v>25079578000106</v>
      </c>
      <c r="T7" s="13">
        <f>VLOOKUP(T3,dFundos!$A$1:$B$28,2,FALSE)</f>
        <v>19107923000175</v>
      </c>
      <c r="U7" s="13" t="str">
        <f>VLOOKUP(U3,dFundos!$A$1:$B$28,2,FALSE)</f>
        <v>08935364000175</v>
      </c>
      <c r="V7" s="13">
        <f>VLOOKUP(V3,dFundos!$A$1:$B$28,2,FALSE)</f>
        <v>32666326000149</v>
      </c>
      <c r="W7" s="13">
        <f>VLOOKUP(W3,dFundos!$A$1:$B$28,2,FALSE)</f>
        <v>18770648000102</v>
      </c>
      <c r="X7" s="13">
        <f>VLOOKUP(X3,dFundos!$A$1:$B$28,2,FALSE)</f>
        <v>25079578000106</v>
      </c>
      <c r="Y7" s="13">
        <f>VLOOKUP(Y3,dFundos!$A$1:$B$28,2,FALSE)</f>
        <v>19107923000175</v>
      </c>
      <c r="Z7" s="13" t="str">
        <f>VLOOKUP(Z3,dFundos!$A$1:$B$28,2,FALSE)</f>
        <v>08935364000175</v>
      </c>
      <c r="AA7" s="13">
        <f>VLOOKUP(AA3,dFundos!$A$1:$B$28,2,FALSE)</f>
        <v>32666326000149</v>
      </c>
      <c r="AB7" s="13">
        <f>VLOOKUP(AB3,dFundos!$A$1:$B$28,2,FALSE)</f>
        <v>18770648000102</v>
      </c>
      <c r="AC7" s="13">
        <f>VLOOKUP(AC3,dFundos!$A$1:$B$28,2,FALSE)</f>
        <v>25079578000106</v>
      </c>
      <c r="AD7" s="13">
        <f>VLOOKUP(AD3,dFundos!$A$1:$B$28,2,FALSE)</f>
        <v>21144577000147</v>
      </c>
      <c r="AE7" s="13">
        <f>VLOOKUP(AE3,dFundos!$A$1:$B$28,2,FALSE)</f>
        <v>32666326000149</v>
      </c>
      <c r="AF7" s="13">
        <f>VLOOKUP(AF3,dFundos!$A$1:$B$28,2,FALSE)</f>
        <v>18770648000102</v>
      </c>
      <c r="AG7" s="13">
        <f>VLOOKUP(AG3,dFundos!$A$1:$B$28,2,FALSE)</f>
        <v>36400343000190</v>
      </c>
      <c r="AH7" s="13">
        <f>VLOOKUP(AH3,dFundos!$A$1:$B$28,2,FALSE)</f>
        <v>25079578000106</v>
      </c>
      <c r="AI7" s="13" t="str">
        <f>VLOOKUP(AI3,dFundos!$A$1:$B$28,2,FALSE)</f>
        <v>08935364000175</v>
      </c>
      <c r="AJ7" s="13" t="str">
        <f>VLOOKUP(AJ3,dFundos!$A$1:$B$28,2,FALSE)</f>
        <v>08935364000175</v>
      </c>
      <c r="AK7" s="13">
        <f>VLOOKUP(AK3,dFundos!$A$1:$B$28,2,FALSE)</f>
        <v>15674503000110</v>
      </c>
      <c r="AL7" s="13">
        <f>VLOOKUP(AL3,dFundos!$A$1:$B$28,2,FALSE)</f>
        <v>19391009000107</v>
      </c>
      <c r="AM7" s="13">
        <f>VLOOKUP(AM3,dFundos!$A$1:$B$28,2,FALSE)</f>
        <v>25079578000106</v>
      </c>
      <c r="AN7" s="13">
        <f>VLOOKUP(AN3,dFundos!$A$1:$B$28,2,FALSE)</f>
        <v>21144577000147</v>
      </c>
      <c r="AO7" s="13" t="str">
        <f>VLOOKUP(AO3,dFundos!$A$1:$B$28,2,FALSE)</f>
        <v>08935364000175</v>
      </c>
      <c r="AP7" s="13" t="str">
        <f>VLOOKUP(AP3,dFundos!$A$1:$B$28,2,FALSE)</f>
        <v>08935364000175</v>
      </c>
      <c r="AQ7" s="13" t="str">
        <f>VLOOKUP(AQ3,dFundos!$A$1:$B$28,2,FALSE)</f>
        <v>08935364000175</v>
      </c>
      <c r="AR7" s="13">
        <f>VLOOKUP(AR3,dFundos!$A$1:$B$28,2,FALSE)</f>
        <v>19391009000107</v>
      </c>
      <c r="AS7" s="13">
        <f>VLOOKUP(AS3,dFundos!$A$1:$B$28,2,FALSE)</f>
        <v>26111809000184</v>
      </c>
      <c r="AT7" s="13">
        <f>VLOOKUP(AT3,dFundos!$A$1:$B$28,2,FALSE)</f>
        <v>21144577000147</v>
      </c>
      <c r="AU7" s="13">
        <f>VLOOKUP(AU3,dFundos!$A$1:$B$28,2,FALSE)</f>
        <v>32666326000149</v>
      </c>
      <c r="AV7" s="13">
        <f>VLOOKUP(AV3,dFundos!$A$1:$B$28,2,FALSE)</f>
        <v>18770648000102</v>
      </c>
      <c r="AW7" s="13">
        <f>VLOOKUP(AW3,dFundos!$A$1:$B$28,2,FALSE)</f>
        <v>15674503000110</v>
      </c>
      <c r="AX7" s="13">
        <f>VLOOKUP(AX3,dFundos!$A$1:$B$28,2,FALSE)</f>
        <v>25079578000106</v>
      </c>
      <c r="AY7" s="13">
        <f>VLOOKUP(AY3,dFundos!$A$1:$B$28,2,FALSE)</f>
        <v>21144577000147</v>
      </c>
      <c r="AZ7" s="13">
        <f>VLOOKUP(AZ3,dFundos!$A$1:$B$28,2,FALSE)</f>
        <v>36400343000190</v>
      </c>
      <c r="BA7" s="13">
        <f>VLOOKUP(BA3,dFundos!$A$1:$B$28,2,FALSE)</f>
        <v>18770648000102</v>
      </c>
      <c r="BB7" s="13">
        <f>VLOOKUP(BB3,dFundos!$A$1:$B$28,2,FALSE)</f>
        <v>19436835000117</v>
      </c>
      <c r="BC7" s="13" t="str">
        <f>VLOOKUP(BC3,dFundos!$A$1:$B$28,2,FALSE)</f>
        <v>08935364000175</v>
      </c>
      <c r="BD7" s="13" t="str">
        <f>VLOOKUP(BD3,dFundos!$A$1:$B$28,2,FALSE)</f>
        <v>08935364000175</v>
      </c>
      <c r="BE7" s="13" t="str">
        <f>VLOOKUP(BE3,dFundos!$A$1:$B$28,2,FALSE)</f>
        <v>08935364000175</v>
      </c>
      <c r="BF7" s="13">
        <f>VLOOKUP(BF3,dFundos!$A$1:$B$28,2,FALSE)</f>
        <v>19391009000107</v>
      </c>
      <c r="BG7" s="13">
        <f>VLOOKUP(BG3,dFundos!$A$1:$B$28,2,FALSE)</f>
        <v>19390876000110</v>
      </c>
      <c r="BH7" s="13">
        <f>VLOOKUP(BH3,dFundos!$A$1:$B$28,2,FALSE)</f>
        <v>25079578000106</v>
      </c>
      <c r="BI7" s="13">
        <f>VLOOKUP(BI3,dFundos!$A$1:$B$28,2,FALSE)</f>
        <v>32666326000149</v>
      </c>
      <c r="BJ7" s="13">
        <f>VLOOKUP(BJ3,dFundos!$A$1:$B$28,2,FALSE)</f>
        <v>36400343000190</v>
      </c>
      <c r="BK7" s="13">
        <f>VLOOKUP(BK3,dFundos!$A$1:$B$28,2,FALSE)</f>
        <v>19391009000107</v>
      </c>
      <c r="BL7" s="13">
        <f>VLOOKUP(BL3,dFundos!$A$1:$B$28,2,FALSE)</f>
        <v>19390876000110</v>
      </c>
      <c r="BM7" s="13">
        <f>VLOOKUP(BM3,dFundos!$A$1:$B$28,2,FALSE)</f>
        <v>25079578000106</v>
      </c>
      <c r="BN7" s="13">
        <f>VLOOKUP(BN3,dFundos!$A$1:$B$28,2,FALSE)</f>
        <v>21144577000147</v>
      </c>
      <c r="BO7" s="13">
        <f>VLOOKUP(BO3,dFundos!$A$1:$B$28,2,FALSE)</f>
        <v>19107923000175</v>
      </c>
      <c r="BP7" s="13">
        <f>VLOOKUP(BP3,dFundos!$A$1:$B$28,2,FALSE)</f>
        <v>32666326000149</v>
      </c>
      <c r="BQ7" s="13">
        <f>VLOOKUP(BQ3,dFundos!$A$1:$B$28,2,FALSE)</f>
        <v>35535649000191</v>
      </c>
      <c r="BR7" s="13">
        <f>VLOOKUP(BR3,dFundos!$A$1:$B$28,2,FALSE)</f>
        <v>36400343000190</v>
      </c>
      <c r="BS7" s="13">
        <f>VLOOKUP(BS3,dFundos!$A$1:$B$28,2,FALSE)</f>
        <v>18770648000102</v>
      </c>
      <c r="BT7" s="13">
        <f>VLOOKUP(BT3,dFundos!$A$1:$B$28,2,FALSE)</f>
        <v>19436835000117</v>
      </c>
      <c r="BU7" s="13">
        <f>VLOOKUP(BU3,dFundos!$A$1:$B$28,2,FALSE)</f>
        <v>19391009000107</v>
      </c>
      <c r="BV7" s="13">
        <f>VLOOKUP(BV3,dFundos!$A$1:$B$28,2,FALSE)</f>
        <v>26111809000184</v>
      </c>
      <c r="BW7" s="13">
        <f>VLOOKUP(BW3,dFundos!$A$1:$B$28,2,FALSE)</f>
        <v>25079578000106</v>
      </c>
      <c r="BX7" s="13">
        <f>VLOOKUP(BX3,dFundos!$A$1:$B$28,2,FALSE)</f>
        <v>32666326000149</v>
      </c>
      <c r="BY7" s="13">
        <f>VLOOKUP(BY3,dFundos!$A$1:$B$28,2,FALSE)</f>
        <v>18770648000102</v>
      </c>
      <c r="BZ7" s="13">
        <f>VLOOKUP(BZ3,dFundos!$A$1:$B$28,2,FALSE)</f>
        <v>25079578000106</v>
      </c>
      <c r="CA7" s="13">
        <f>VLOOKUP(CA3,dFundos!$A$1:$B$28,2,FALSE)</f>
        <v>19107923000175</v>
      </c>
      <c r="CB7" s="13">
        <f>VLOOKUP(CB3,dFundos!$A$1:$B$28,2,FALSE)</f>
        <v>32666326000149</v>
      </c>
      <c r="CC7" s="13">
        <f>VLOOKUP(CC3,dFundos!$A$1:$B$28,2,FALSE)</f>
        <v>18770648000102</v>
      </c>
      <c r="CD7" s="13">
        <f>VLOOKUP(CD3,dFundos!$A$1:$B$28,2,FALSE)</f>
        <v>25079578000106</v>
      </c>
      <c r="CE7" s="13" t="str">
        <f>VLOOKUP(CE3,dFundos!$A$1:$B$28,2,FALSE)</f>
        <v>08935364000175</v>
      </c>
      <c r="CF7" s="13">
        <f>VLOOKUP(CF3,dFundos!$A$1:$B$28,2,FALSE)</f>
        <v>25079578000106</v>
      </c>
      <c r="CG7" s="13">
        <f>VLOOKUP(CG3,dFundos!$A$1:$B$28,2,FALSE)</f>
        <v>25079578000106</v>
      </c>
      <c r="CH7" s="13">
        <f>VLOOKUP(CH3,dFundos!$A$1:$B$28,2,FALSE)</f>
        <v>19107923000175</v>
      </c>
      <c r="CI7" s="13">
        <f>VLOOKUP(CI3,dFundos!$A$1:$B$28,2,FALSE)</f>
        <v>32666326000149</v>
      </c>
      <c r="CJ7" s="13">
        <f>VLOOKUP(CJ3,dFundos!$A$1:$B$28,2,FALSE)</f>
        <v>25079578000106</v>
      </c>
      <c r="CK7" s="13">
        <f>VLOOKUP(CK3,dFundos!$A$1:$B$28,2,FALSE)</f>
        <v>21144577000147</v>
      </c>
      <c r="CL7" s="13">
        <f>VLOOKUP(CL3,dFundos!$A$1:$B$28,2,FALSE)</f>
        <v>32666326000149</v>
      </c>
      <c r="CM7" s="13">
        <f>VLOOKUP(CM3,dFundos!$A$1:$B$28,2,FALSE)</f>
        <v>18770648000102</v>
      </c>
      <c r="CN7" s="13">
        <f>VLOOKUP(CN3,dFundos!$A$1:$B$28,2,FALSE)</f>
        <v>19391009000107</v>
      </c>
      <c r="CO7" s="13">
        <f>VLOOKUP(CO3,dFundos!$A$1:$B$28,2,FALSE)</f>
        <v>26111809000184</v>
      </c>
      <c r="CP7" s="13">
        <f>VLOOKUP(CP3,dFundos!$A$1:$B$28,2,FALSE)</f>
        <v>19390876000110</v>
      </c>
      <c r="CQ7" s="13">
        <f>VLOOKUP(CQ3,dFundos!$A$1:$B$28,2,FALSE)</f>
        <v>25079578000106</v>
      </c>
      <c r="CR7" s="13">
        <f>VLOOKUP(CR3,dFundos!$A$1:$B$28,2,FALSE)</f>
        <v>21144577000147</v>
      </c>
      <c r="CS7" s="13">
        <f>VLOOKUP(CS3,dFundos!$A$1:$B$28,2,FALSE)</f>
        <v>32666326000149</v>
      </c>
      <c r="CT7" s="13">
        <f>VLOOKUP(CT3,dFundos!$A$1:$B$28,2,FALSE)</f>
        <v>36400343000190</v>
      </c>
      <c r="CU7" s="13">
        <f>VLOOKUP(CU3,dFundos!$A$1:$B$28,2,FALSE)</f>
        <v>18770648000102</v>
      </c>
      <c r="CV7" s="13">
        <f>VLOOKUP(CV3,dFundos!$A$1:$B$28,2,FALSE)</f>
        <v>19436835000117</v>
      </c>
      <c r="CW7" s="13">
        <f>VLOOKUP(CW3,dFundos!$A$1:$B$28,2,FALSE)</f>
        <v>18770648000102</v>
      </c>
      <c r="CX7" s="13">
        <f>VLOOKUP(CX3,dFundos!$A$1:$B$28,2,FALSE)</f>
        <v>25079578000106</v>
      </c>
      <c r="CY7" s="13">
        <f>VLOOKUP(CY3,dFundos!$A$1:$B$28,2,FALSE)</f>
        <v>19390876000110</v>
      </c>
      <c r="CZ7" s="13">
        <f>VLOOKUP(CZ3,dFundos!$A$1:$B$28,2,FALSE)</f>
        <v>25079578000106</v>
      </c>
      <c r="DA7" s="13">
        <f>VLOOKUP(DA3,dFundos!$A$1:$B$28,2,FALSE)</f>
        <v>32666326000149</v>
      </c>
      <c r="DB7" s="13">
        <f>VLOOKUP(DB3,dFundos!$A$1:$B$28,2,FALSE)</f>
        <v>18770648000102</v>
      </c>
      <c r="DC7" s="13">
        <f>VLOOKUP(DC3,dFundos!$A$1:$B$28,2,FALSE)</f>
        <v>19436835000117</v>
      </c>
      <c r="DD7" s="13">
        <f>VLOOKUP(DD3,dFundos!$A$1:$B$28,2,FALSE)</f>
        <v>15674503000110</v>
      </c>
      <c r="DE7" s="13">
        <f>VLOOKUP(DE3,dFundos!$A$1:$B$28,2,FALSE)</f>
        <v>26111809000184</v>
      </c>
      <c r="DF7" s="13">
        <f>VLOOKUP(DF3,dFundos!$A$1:$B$28,2,FALSE)</f>
        <v>25079578000106</v>
      </c>
      <c r="DG7" s="13">
        <f>VLOOKUP(DG3,dFundos!$A$1:$B$28,2,FALSE)</f>
        <v>19391009000107</v>
      </c>
      <c r="DH7" s="13">
        <f>VLOOKUP(DH3,dFundos!$A$1:$B$28,2,FALSE)</f>
        <v>25079578000106</v>
      </c>
      <c r="DI7" s="13">
        <f>VLOOKUP(DI3,dFundos!$A$1:$B$28,2,FALSE)</f>
        <v>32666326000149</v>
      </c>
      <c r="DJ7" s="13">
        <f>VLOOKUP(DJ3,dFundos!$A$1:$B$28,2,FALSE)</f>
        <v>18770648000102</v>
      </c>
      <c r="DK7" s="13" t="str">
        <f>VLOOKUP(DK3,dFundos!$A$1:$B$28,2,FALSE)</f>
        <v>08935364000175</v>
      </c>
      <c r="DL7" s="13">
        <f>VLOOKUP(DL3,dFundos!$A$1:$B$28,2,FALSE)</f>
        <v>19390876000110</v>
      </c>
      <c r="DM7" s="13">
        <f>VLOOKUP(DM3,dFundos!$A$1:$B$28,2,FALSE)</f>
        <v>25079578000106</v>
      </c>
      <c r="DN7" s="13">
        <f>VLOOKUP(DN3,dFundos!$A$1:$B$28,2,FALSE)</f>
        <v>21144577000147</v>
      </c>
      <c r="DO7" s="13">
        <f>VLOOKUP(DO3,dFundos!$A$1:$B$28,2,FALSE)</f>
        <v>19107923000175</v>
      </c>
      <c r="DP7" s="13">
        <f>VLOOKUP(DP3,dFundos!$A$1:$B$28,2,FALSE)</f>
        <v>32666326000149</v>
      </c>
      <c r="DQ7" s="13">
        <f>VLOOKUP(DQ3,dFundos!$A$1:$B$28,2,FALSE)</f>
        <v>18770648000102</v>
      </c>
      <c r="DR7" s="13">
        <f>VLOOKUP(DR3,dFundos!$A$1:$B$28,2,FALSE)</f>
        <v>25079578000106</v>
      </c>
      <c r="DS7" s="13">
        <f>VLOOKUP(DS3,dFundos!$A$1:$B$28,2,FALSE)</f>
        <v>19107923000175</v>
      </c>
      <c r="DT7" s="13">
        <f>VLOOKUP(DT3,dFundos!$A$1:$B$28,2,FALSE)</f>
        <v>32666326000149</v>
      </c>
      <c r="DU7" s="13">
        <f>VLOOKUP(DU3,dFundos!$A$1:$B$28,2,FALSE)</f>
        <v>19391009000107</v>
      </c>
      <c r="DV7" s="13">
        <f>VLOOKUP(DV3,dFundos!$A$1:$B$28,2,FALSE)</f>
        <v>30658606000180</v>
      </c>
      <c r="DW7" s="13">
        <f>VLOOKUP(DW3,dFundos!$A$1:$B$28,2,FALSE)</f>
        <v>19390876000110</v>
      </c>
      <c r="DX7" s="13">
        <f>VLOOKUP(DX3,dFundos!$A$1:$B$28,2,FALSE)</f>
        <v>25079578000106</v>
      </c>
      <c r="DY7" s="13">
        <f>VLOOKUP(DY3,dFundos!$A$1:$B$28,2,FALSE)</f>
        <v>21144577000147</v>
      </c>
      <c r="DZ7" s="13">
        <f>VLOOKUP(DZ3,dFundos!$A$1:$B$28,2,FALSE)</f>
        <v>32666326000149</v>
      </c>
      <c r="EA7" s="13">
        <f>VLOOKUP(EA3,dFundos!$A$1:$B$28,2,FALSE)</f>
        <v>36400343000190</v>
      </c>
      <c r="EB7" s="13">
        <f>VLOOKUP(EB3,dFundos!$A$1:$B$28,2,FALSE)</f>
        <v>18770648000102</v>
      </c>
      <c r="EC7" s="13">
        <f>VLOOKUP(EC3,dFundos!$A$1:$B$28,2,FALSE)</f>
        <v>19436835000117</v>
      </c>
      <c r="ED7" s="13" t="str">
        <f>VLOOKUP(ED3,dFundos!$A$1:$B$28,2,FALSE)</f>
        <v>08935364000175</v>
      </c>
      <c r="EE7" s="13">
        <f>VLOOKUP(EE3,dFundos!$A$1:$B$28,2,FALSE)</f>
        <v>30658606000180</v>
      </c>
      <c r="EF7" s="13">
        <f>VLOOKUP(EF3,dFundos!$A$1:$B$28,2,FALSE)</f>
        <v>19390876000110</v>
      </c>
      <c r="EG7" s="13">
        <f>VLOOKUP(EG3,dFundos!$A$1:$B$28,2,FALSE)</f>
        <v>32666326000149</v>
      </c>
      <c r="EH7" s="13">
        <f>VLOOKUP(EH3,dFundos!$A$1:$B$28,2,FALSE)</f>
        <v>19436835000117</v>
      </c>
      <c r="EI7" s="13">
        <f>VLOOKUP(EI3,dFundos!$A$1:$B$28,2,FALSE)</f>
        <v>19391009000107</v>
      </c>
      <c r="EJ7" s="13">
        <f>VLOOKUP(EJ3,dFundos!$A$1:$B$28,2,FALSE)</f>
        <v>26111809000184</v>
      </c>
      <c r="EK7" s="13">
        <f>VLOOKUP(EK3,dFundos!$A$1:$B$28,2,FALSE)</f>
        <v>32666326000149</v>
      </c>
      <c r="EL7" s="13">
        <f>VLOOKUP(EL3,dFundos!$A$1:$B$28,2,FALSE)</f>
        <v>30658606000180</v>
      </c>
      <c r="EM7" s="13">
        <f>VLOOKUP(EM3,dFundos!$A$1:$B$28,2,FALSE)</f>
        <v>30658606000180</v>
      </c>
      <c r="EN7" s="13">
        <f>VLOOKUP(EN3,dFundos!$A$1:$B$28,2,FALSE)</f>
        <v>26111809000184</v>
      </c>
      <c r="EO7" s="13">
        <f>VLOOKUP(EO3,dFundos!$A$1:$B$28,2,FALSE)</f>
        <v>15674503000110</v>
      </c>
      <c r="EP7" s="13">
        <f>VLOOKUP(EP3,dFundos!$A$1:$B$28,2,FALSE)</f>
        <v>19391009000107</v>
      </c>
      <c r="EQ7" s="13">
        <f>VLOOKUP(EQ3,dFundos!$A$1:$B$28,2,FALSE)</f>
        <v>25079578000106</v>
      </c>
      <c r="ER7" s="13">
        <f>VLOOKUP(ER3,dFundos!$A$1:$B$28,2,FALSE)</f>
        <v>19107923000175</v>
      </c>
      <c r="ES7" s="13">
        <f>VLOOKUP(ES3,dFundos!$A$1:$B$28,2,FALSE)</f>
        <v>32666326000149</v>
      </c>
      <c r="ET7" s="13">
        <f>VLOOKUP(ET3,dFundos!$A$1:$B$28,2,FALSE)</f>
        <v>18770648000102</v>
      </c>
      <c r="EU7" s="13">
        <f>VLOOKUP(EU3,dFundos!$A$1:$B$28,2,FALSE)</f>
        <v>25079578000106</v>
      </c>
      <c r="EV7" s="13">
        <f>VLOOKUP(EV3,dFundos!$A$1:$B$28,2,FALSE)</f>
        <v>25079578000106</v>
      </c>
      <c r="EW7" s="13">
        <f>VLOOKUP(EW3,dFundos!$A$1:$B$28,2,FALSE)</f>
        <v>19107923000175</v>
      </c>
      <c r="EX7" s="13">
        <f>VLOOKUP(EX3,dFundos!$A$1:$B$28,2,FALSE)</f>
        <v>32666326000149</v>
      </c>
      <c r="EY7" s="13">
        <f>VLOOKUP(EY3,dFundos!$A$1:$B$28,2,FALSE)</f>
        <v>18770648000102</v>
      </c>
      <c r="EZ7" s="13">
        <f>VLOOKUP(EZ3,dFundos!$A$1:$B$28,2,FALSE)</f>
        <v>19391009000107</v>
      </c>
      <c r="FA7" s="13">
        <f>VLOOKUP(FA3,dFundos!$A$1:$B$28,2,FALSE)</f>
        <v>36400343000190</v>
      </c>
      <c r="FB7" s="13">
        <f>VLOOKUP(FB3,dFundos!$A$1:$B$28,2,FALSE)</f>
        <v>26111809000184</v>
      </c>
      <c r="FC7" s="13">
        <f>VLOOKUP(FC3,dFundos!$A$1:$B$28,2,FALSE)</f>
        <v>19107923000175</v>
      </c>
      <c r="FD7" s="13" t="str">
        <f>VLOOKUP(FD3,dFundos!$A$1:$B$28,2,FALSE)</f>
        <v>08935364000175</v>
      </c>
      <c r="FE7" s="13" t="str">
        <f>VLOOKUP(FE3,dFundos!$A$1:$B$28,2,FALSE)</f>
        <v>08935364000175</v>
      </c>
      <c r="FF7" s="13">
        <f>VLOOKUP(FF3,dFundos!$A$1:$B$28,2,FALSE)</f>
        <v>25079578000106</v>
      </c>
      <c r="FG7" s="13">
        <f>VLOOKUP(FG3,dFundos!$A$1:$B$28,2,FALSE)</f>
        <v>25079578000106</v>
      </c>
      <c r="FH7" s="13">
        <f>VLOOKUP(FH3,dFundos!$A$1:$B$28,2,FALSE)</f>
        <v>26111809000184</v>
      </c>
      <c r="FI7" s="13">
        <f>VLOOKUP(FI3,dFundos!$A$1:$B$28,2,FALSE)</f>
        <v>25079578000106</v>
      </c>
      <c r="FJ7" s="13" t="str">
        <f>VLOOKUP(FJ3,dFundos!$A$1:$B$28,2,FALSE)</f>
        <v>08935364000175</v>
      </c>
      <c r="FK7" s="13">
        <f>VLOOKUP(FK3,dFundos!$A$1:$B$28,2,FALSE)</f>
        <v>25079578000106</v>
      </c>
      <c r="FL7" s="13">
        <f>VLOOKUP(FL3,dFundos!$A$1:$B$28,2,FALSE)</f>
        <v>19107923000175</v>
      </c>
      <c r="FM7" s="13" t="str">
        <f>VLOOKUP(FM3,dFundos!$A$1:$B$28,2,FALSE)</f>
        <v>08935364000175</v>
      </c>
      <c r="FN7" s="13">
        <f>VLOOKUP(FN3,dFundos!$A$1:$B$28,2,FALSE)</f>
        <v>32666326000149</v>
      </c>
      <c r="FO7" s="13">
        <f>VLOOKUP(FO3,dFundos!$A$1:$B$28,2,FALSE)</f>
        <v>19436835000117</v>
      </c>
      <c r="FP7" s="13">
        <f>VLOOKUP(FP3,dFundos!$A$1:$B$28,2,FALSE)</f>
        <v>25079578000106</v>
      </c>
      <c r="FQ7" s="13">
        <f>VLOOKUP(FQ3,dFundos!$A$1:$B$28,2,FALSE)</f>
        <v>15674503000110</v>
      </c>
      <c r="FR7" s="13">
        <f>VLOOKUP(FR3,dFundos!$A$1:$B$28,2,FALSE)</f>
        <v>19391009000107</v>
      </c>
      <c r="FS7" s="13">
        <f>VLOOKUP(FS3,dFundos!$A$1:$B$28,2,FALSE)</f>
        <v>26111809000184</v>
      </c>
      <c r="FT7" s="13">
        <f>VLOOKUP(FT3,dFundos!$A$1:$B$28,2,FALSE)</f>
        <v>32666326000149</v>
      </c>
      <c r="FU7" s="13">
        <f>VLOOKUP(FU3,dFundos!$A$1:$B$28,2,FALSE)</f>
        <v>25079578000106</v>
      </c>
      <c r="FV7" s="13">
        <f>VLOOKUP(FV3,dFundos!$A$1:$B$28,2,FALSE)</f>
        <v>19107923000175</v>
      </c>
      <c r="FW7" s="13">
        <f>VLOOKUP(FW3,dFundos!$A$1:$B$28,2,FALSE)</f>
        <v>32666326000149</v>
      </c>
      <c r="FX7" s="13">
        <f>VLOOKUP(FX3,dFundos!$A$1:$B$28,2,FALSE)</f>
        <v>18770648000102</v>
      </c>
      <c r="FY7" s="13">
        <f>VLOOKUP(FY3,dFundos!$A$1:$B$28,2,FALSE)</f>
        <v>25079578000106</v>
      </c>
      <c r="FZ7" s="13">
        <f>VLOOKUP(FZ3,dFundos!$A$1:$B$28,2,FALSE)</f>
        <v>21144577000147</v>
      </c>
      <c r="GA7" s="13">
        <f>VLOOKUP(GA3,dFundos!$A$1:$B$28,2,FALSE)</f>
        <v>19107923000175</v>
      </c>
      <c r="GB7" s="13">
        <f>VLOOKUP(GB3,dFundos!$A$1:$B$28,2,FALSE)</f>
        <v>18770648000102</v>
      </c>
      <c r="GC7" s="13">
        <f>VLOOKUP(GC3,dFundos!$A$1:$B$28,2,FALSE)</f>
        <v>25079578000106</v>
      </c>
      <c r="GD7" s="13">
        <f>VLOOKUP(GD3,dFundos!$A$1:$B$28,2,FALSE)</f>
        <v>19107923000175</v>
      </c>
      <c r="GE7" s="13">
        <f>VLOOKUP(GE3,dFundos!$A$1:$B$28,2,FALSE)</f>
        <v>15674503000110</v>
      </c>
      <c r="GF7" s="13">
        <f>VLOOKUP(GF3,dFundos!$A$1:$B$28,2,FALSE)</f>
        <v>26111809000184</v>
      </c>
      <c r="GG7" s="13">
        <f>VLOOKUP(GG3,dFundos!$A$1:$B$28,2,FALSE)</f>
        <v>25079578000106</v>
      </c>
      <c r="GH7" s="13">
        <f>VLOOKUP(GH3,dFundos!$A$1:$B$28,2,FALSE)</f>
        <v>37093442000130</v>
      </c>
      <c r="GI7" s="13">
        <f>VLOOKUP(GI3,dFundos!$A$1:$B$28,2,FALSE)</f>
        <v>21144577000147</v>
      </c>
      <c r="GJ7" s="13">
        <f>VLOOKUP(GJ3,dFundos!$A$1:$B$28,2,FALSE)</f>
        <v>19107923000175</v>
      </c>
      <c r="GK7" s="13">
        <f>VLOOKUP(GK3,dFundos!$A$1:$B$28,2,FALSE)</f>
        <v>32666326000149</v>
      </c>
      <c r="GL7" s="13">
        <f>VLOOKUP(GL3,dFundos!$A$1:$B$28,2,FALSE)</f>
        <v>19436835000117</v>
      </c>
      <c r="GM7" s="13">
        <f>VLOOKUP(GM3,dFundos!$A$1:$B$28,2,FALSE)</f>
        <v>19391009000107</v>
      </c>
      <c r="GN7" s="13">
        <f>VLOOKUP(GN3,dFundos!$A$1:$B$28,2,FALSE)</f>
        <v>26111809000184</v>
      </c>
      <c r="GO7" s="13">
        <f>VLOOKUP(GO3,dFundos!$A$1:$B$28,2,FALSE)</f>
        <v>32666326000149</v>
      </c>
      <c r="GP7" s="13" t="str">
        <f>VLOOKUP(GP3,dFundos!$A$1:$B$28,2,FALSE)</f>
        <v>08935364000175</v>
      </c>
      <c r="GQ7" s="13">
        <f>VLOOKUP(GQ3,dFundos!$A$1:$B$28,2,FALSE)</f>
        <v>25079578000106</v>
      </c>
      <c r="GR7" s="13">
        <f>VLOOKUP(GR3,dFundos!$A$1:$B$28,2,FALSE)</f>
        <v>15674503000110</v>
      </c>
      <c r="GS7" s="13">
        <f>VLOOKUP(GS3,dFundos!$A$1:$B$28,2,FALSE)</f>
        <v>19391009000107</v>
      </c>
      <c r="GT7" s="13">
        <f>VLOOKUP(GT3,dFundos!$A$1:$B$28,2,FALSE)</f>
        <v>26111809000184</v>
      </c>
      <c r="GU7" s="13">
        <f>VLOOKUP(GU3,dFundos!$A$1:$B$28,2,FALSE)</f>
        <v>19390876000110</v>
      </c>
      <c r="GV7" s="13">
        <f>VLOOKUP(GV3,dFundos!$A$1:$B$28,2,FALSE)</f>
        <v>25079578000106</v>
      </c>
      <c r="GW7" s="13">
        <f>VLOOKUP(GW3,dFundos!$A$1:$B$28,2,FALSE)</f>
        <v>36400343000190</v>
      </c>
      <c r="GX7" s="13">
        <f>VLOOKUP(GX3,dFundos!$A$1:$B$28,2,FALSE)</f>
        <v>18770648000102</v>
      </c>
      <c r="GY7" s="13">
        <f>VLOOKUP(GY3,dFundos!$A$1:$B$28,2,FALSE)</f>
        <v>19436835000117</v>
      </c>
      <c r="GZ7" s="13">
        <f>VLOOKUP(GZ3,dFundos!$A$1:$B$28,2,FALSE)</f>
        <v>19436835000117</v>
      </c>
      <c r="HA7" s="13">
        <f>VLOOKUP(HA3,dFundos!$A$1:$B$28,2,FALSE)</f>
        <v>36400343000190</v>
      </c>
      <c r="HB7" s="13">
        <f>VLOOKUP(HB3,dFundos!$A$1:$B$28,2,FALSE)</f>
        <v>19107923000175</v>
      </c>
      <c r="HC7" s="13">
        <f>VLOOKUP(HC3,dFundos!$A$1:$B$28,2,FALSE)</f>
        <v>32666326000149</v>
      </c>
      <c r="HD7" s="13">
        <f>VLOOKUP(HD3,dFundos!$A$1:$B$28,2,FALSE)</f>
        <v>32666326000149</v>
      </c>
      <c r="HE7" s="13">
        <f>VLOOKUP(HE3,dFundos!$A$1:$B$28,2,FALSE)</f>
        <v>25079578000106</v>
      </c>
      <c r="HF7" s="13">
        <f>VLOOKUP(HF3,dFundos!$A$1:$B$28,2,FALSE)</f>
        <v>19107923000175</v>
      </c>
      <c r="HG7" s="13">
        <f>VLOOKUP(HG3,dFundos!$A$1:$B$28,2,FALSE)</f>
        <v>32666326000149</v>
      </c>
      <c r="HH7" s="13">
        <f>VLOOKUP(HH3,dFundos!$A$1:$B$28,2,FALSE)</f>
        <v>18770648000102</v>
      </c>
      <c r="HI7" s="13">
        <f>VLOOKUP(HI3,dFundos!$A$1:$B$28,2,FALSE)</f>
        <v>15674503000110</v>
      </c>
      <c r="HJ7" s="13">
        <f>VLOOKUP(HJ3,dFundos!$A$1:$B$28,2,FALSE)</f>
        <v>32666326000149</v>
      </c>
      <c r="HK7" s="13">
        <f>VLOOKUP(HK3,dFundos!$A$1:$B$28,2,FALSE)</f>
        <v>26111809000184</v>
      </c>
      <c r="HL7" s="13">
        <f>VLOOKUP(HL3,dFundos!$A$1:$B$28,2,FALSE)</f>
        <v>25079578000106</v>
      </c>
      <c r="HM7" s="13">
        <f>VLOOKUP(HM3,dFundos!$A$1:$B$28,2,FALSE)</f>
        <v>15674503000110</v>
      </c>
      <c r="HN7" s="13">
        <f>VLOOKUP(HN3,dFundos!$A$1:$B$28,2,FALSE)</f>
        <v>26111809000184</v>
      </c>
      <c r="HO7" s="13">
        <f>VLOOKUP(HO3,dFundos!$A$1:$B$28,2,FALSE)</f>
        <v>15674503000110</v>
      </c>
      <c r="HP7" s="13">
        <f>VLOOKUP(HP3,dFundos!$A$1:$B$28,2,FALSE)</f>
        <v>19391009000107</v>
      </c>
      <c r="HQ7" s="13">
        <f>VLOOKUP(HQ3,dFundos!$A$1:$B$28,2,FALSE)</f>
        <v>19391009000107</v>
      </c>
      <c r="HR7" s="13">
        <f>VLOOKUP(HR3,dFundos!$A$1:$B$28,2,FALSE)</f>
        <v>26111809000184</v>
      </c>
      <c r="HS7" s="13">
        <f>VLOOKUP(HS3,dFundos!$A$1:$B$28,2,FALSE)</f>
        <v>32666326000149</v>
      </c>
      <c r="HT7" s="13">
        <f>VLOOKUP(HT3,dFundos!$A$1:$B$28,2,FALSE)</f>
        <v>25079578000106</v>
      </c>
      <c r="HU7" s="13">
        <f>VLOOKUP(HU3,dFundos!$A$1:$B$28,2,FALSE)</f>
        <v>32666326000149</v>
      </c>
      <c r="HV7" s="13">
        <f>VLOOKUP(HV3,dFundos!$A$1:$B$28,2,FALSE)</f>
        <v>18770648000102</v>
      </c>
      <c r="HW7" s="13">
        <f>VLOOKUP(HW3,dFundos!$A$1:$B$28,2,FALSE)</f>
        <v>26111809000184</v>
      </c>
      <c r="HX7" s="13">
        <f>VLOOKUP(HX3,dFundos!$A$1:$B$28,2,FALSE)</f>
        <v>25079578000106</v>
      </c>
      <c r="HY7" s="13">
        <f>VLOOKUP(HY3,dFundos!$A$1:$B$28,2,FALSE)</f>
        <v>19107923000175</v>
      </c>
      <c r="HZ7" s="13">
        <f>VLOOKUP(HZ3,dFundos!$A$1:$B$28,2,FALSE)</f>
        <v>32666326000149</v>
      </c>
      <c r="IA7" s="13">
        <f>VLOOKUP(IA3,dFundos!$A$1:$B$28,2,FALSE)</f>
        <v>18770648000102</v>
      </c>
      <c r="IB7" s="13">
        <f>VLOOKUP(IB3,dFundos!$A$1:$B$28,2,FALSE)</f>
        <v>15674503000110</v>
      </c>
      <c r="IC7" s="13">
        <f>VLOOKUP(IC3,dFundos!$A$1:$B$28,2,FALSE)</f>
        <v>19391009000107</v>
      </c>
      <c r="ID7" s="13">
        <f>VLOOKUP(ID3,dFundos!$A$1:$B$28,2,FALSE)</f>
        <v>25079578000106</v>
      </c>
      <c r="IE7" s="13">
        <f>VLOOKUP(IE3,dFundos!$A$1:$B$28,2,FALSE)</f>
        <v>15674503000110</v>
      </c>
      <c r="IF7" s="13">
        <f>VLOOKUP(IF3,dFundos!$A$1:$B$28,2,FALSE)</f>
        <v>19391009000107</v>
      </c>
      <c r="IG7" s="13">
        <f>VLOOKUP(IG3,dFundos!$A$1:$B$28,2,FALSE)</f>
        <v>25079578000106</v>
      </c>
      <c r="IH7" s="13">
        <f>VLOOKUP(IH3,dFundos!$A$1:$B$28,2,FALSE)</f>
        <v>32666326000149</v>
      </c>
      <c r="II7" s="13">
        <f>VLOOKUP(II3,dFundos!$A$1:$B$28,2,FALSE)</f>
        <v>19436835000117</v>
      </c>
      <c r="IJ7" s="13">
        <f>VLOOKUP(IJ3,dFundos!$A$1:$B$28,2,FALSE)</f>
        <v>15674503000110</v>
      </c>
      <c r="IK7" s="13">
        <f>VLOOKUP(IK3,dFundos!$A$1:$B$28,2,FALSE)</f>
        <v>19391009000107</v>
      </c>
      <c r="IL7" s="13">
        <f>VLOOKUP(IL3,dFundos!$A$1:$B$28,2,FALSE)</f>
        <v>26111809000184</v>
      </c>
      <c r="IM7" s="13">
        <f>VLOOKUP(IM3,dFundos!$A$1:$B$28,2,FALSE)</f>
        <v>32666326000149</v>
      </c>
      <c r="IN7" s="13">
        <f>VLOOKUP(IN3,dFundos!$A$1:$B$28,2,FALSE)</f>
        <v>36400343000190</v>
      </c>
      <c r="IO7" s="13">
        <f>VLOOKUP(IO3,dFundos!$A$1:$B$28,2,FALSE)</f>
        <v>18770648000102</v>
      </c>
      <c r="IP7" s="13">
        <f>VLOOKUP(IP3,dFundos!$A$1:$B$28,2,FALSE)</f>
        <v>19436835000117</v>
      </c>
      <c r="IQ7" s="13" t="str">
        <f>VLOOKUP(IQ3,dFundos!$A$1:$B$28,2,FALSE)</f>
        <v>03593195000119</v>
      </c>
      <c r="IR7" s="13">
        <f>VLOOKUP(IR3,dFundos!$A$1:$B$28,2,FALSE)</f>
        <v>25079957000104</v>
      </c>
      <c r="IS7" s="13">
        <f>VLOOKUP(IS3,dFundos!$A$1:$B$28,2,FALSE)</f>
        <v>25079578000106</v>
      </c>
      <c r="IT7" s="13">
        <f>VLOOKUP(IT3,dFundos!$A$1:$B$28,2,FALSE)</f>
        <v>25079957000104</v>
      </c>
      <c r="IU7" s="13">
        <f>VLOOKUP(IU3,dFundos!$A$1:$B$28,2,FALSE)</f>
        <v>36400343000190</v>
      </c>
      <c r="IV7" s="13">
        <f>VLOOKUP(IV3,dFundos!$A$1:$B$28,2,FALSE)</f>
        <v>19436835000117</v>
      </c>
      <c r="IW7" s="13" t="str">
        <f>VLOOKUP(IW3,dFundos!$A$1:$B$28,2,FALSE)</f>
        <v>08935364000175</v>
      </c>
      <c r="IX7" s="13">
        <f>VLOOKUP(IX3,dFundos!$A$1:$B$28,2,FALSE)</f>
        <v>32666326000149</v>
      </c>
      <c r="IY7" s="13">
        <f>VLOOKUP(IY3,dFundos!$A$1:$B$28,2,FALSE)</f>
        <v>18770648000102</v>
      </c>
      <c r="IZ7" s="13">
        <f>VLOOKUP(IZ3,dFundos!$A$1:$B$28,2,FALSE)</f>
        <v>19436835000117</v>
      </c>
      <c r="JA7" s="13">
        <f>VLOOKUP(JA3,dFundos!$A$1:$B$28,2,FALSE)</f>
        <v>25079578000106</v>
      </c>
      <c r="JB7" s="13">
        <f>VLOOKUP(JB3,dFundos!$A$1:$B$28,2,FALSE)</f>
        <v>19107923000175</v>
      </c>
      <c r="JC7" s="13">
        <f>VLOOKUP(JC3,dFundos!$A$1:$B$28,2,FALSE)</f>
        <v>32666326000149</v>
      </c>
      <c r="JD7" s="13">
        <f>VLOOKUP(JD3,dFundos!$A$1:$B$28,2,FALSE)</f>
        <v>18770648000102</v>
      </c>
      <c r="JE7" s="13">
        <f>VLOOKUP(JE3,dFundos!$A$1:$B$28,2,FALSE)</f>
        <v>36400343000190</v>
      </c>
      <c r="JF7" s="13">
        <f>VLOOKUP(JF3,dFundos!$A$1:$B$28,2,FALSE)</f>
        <v>15674503000110</v>
      </c>
      <c r="JG7" s="13">
        <f>VLOOKUP(JG3,dFundos!$A$1:$B$28,2,FALSE)</f>
        <v>19391009000107</v>
      </c>
      <c r="JH7" s="13">
        <f>VLOOKUP(JH3,dFundos!$A$1:$B$28,2,FALSE)</f>
        <v>26111809000184</v>
      </c>
      <c r="JI7" s="13">
        <f>VLOOKUP(JI3,dFundos!$A$1:$B$28,2,FALSE)</f>
        <v>25079578000106</v>
      </c>
      <c r="JJ7" s="13">
        <f>VLOOKUP(JJ3,dFundos!$A$1:$B$28,2,FALSE)</f>
        <v>19107923000175</v>
      </c>
      <c r="JK7" s="13">
        <f>VLOOKUP(JK3,dFundos!$A$1:$B$28,2,FALSE)</f>
        <v>32666326000149</v>
      </c>
      <c r="JL7" s="13">
        <f>VLOOKUP(JL3,dFundos!$A$1:$B$28,2,FALSE)</f>
        <v>18770648000102</v>
      </c>
      <c r="JM7" s="13">
        <f>VLOOKUP(JM3,dFundos!$A$1:$B$28,2,FALSE)</f>
        <v>19391009000107</v>
      </c>
      <c r="JN7" s="13">
        <f>VLOOKUP(JN3,dFundos!$A$1:$B$28,2,FALSE)</f>
        <v>25079578000106</v>
      </c>
      <c r="JO7" s="13">
        <f>VLOOKUP(JO3,dFundos!$A$1:$B$28,2,FALSE)</f>
        <v>32666326000149</v>
      </c>
      <c r="JP7" s="13">
        <f>VLOOKUP(JP3,dFundos!$A$1:$B$28,2,FALSE)</f>
        <v>36400343000190</v>
      </c>
      <c r="JQ7" s="13">
        <f>VLOOKUP(JQ3,dFundos!$A$1:$B$28,2,FALSE)</f>
        <v>19436835000117</v>
      </c>
      <c r="JR7" s="13">
        <f>VLOOKUP(JR3,dFundos!$A$1:$B$28,2,FALSE)</f>
        <v>19390876000110</v>
      </c>
      <c r="JS7" s="13">
        <f>VLOOKUP(JS3,dFundos!$A$1:$B$28,2,FALSE)</f>
        <v>19391009000107</v>
      </c>
      <c r="JT7" s="13">
        <f>VLOOKUP(JT3,dFundos!$A$1:$B$28,2,FALSE)</f>
        <v>26111809000184</v>
      </c>
      <c r="JU7" s="13">
        <f>VLOOKUP(JU3,dFundos!$A$1:$B$28,2,FALSE)</f>
        <v>25079578000106</v>
      </c>
      <c r="JV7" s="13">
        <f>VLOOKUP(JV3,dFundos!$A$1:$B$28,2,FALSE)</f>
        <v>32666326000149</v>
      </c>
      <c r="JW7" s="13">
        <f>VLOOKUP(JW3,dFundos!$A$1:$B$28,2,FALSE)</f>
        <v>18770648000102</v>
      </c>
      <c r="JX7" s="13">
        <f>VLOOKUP(JX3,dFundos!$A$1:$B$28,2,FALSE)</f>
        <v>19436835000117</v>
      </c>
      <c r="JY7" s="13">
        <f>VLOOKUP(JY3,dFundos!$A$1:$B$28,2,FALSE)</f>
        <v>32666326000149</v>
      </c>
      <c r="JZ7" s="13">
        <f>VLOOKUP(JZ3,dFundos!$A$1:$B$28,2,FALSE)</f>
        <v>36400343000190</v>
      </c>
      <c r="KA7" s="13">
        <f>VLOOKUP(KA3,dFundos!$A$1:$B$28,2,FALSE)</f>
        <v>18770648000102</v>
      </c>
      <c r="KB7" s="13">
        <f>VLOOKUP(KB3,dFundos!$A$1:$B$28,2,FALSE)</f>
        <v>19436835000117</v>
      </c>
      <c r="KC7" s="13">
        <f>VLOOKUP(KC3,dFundos!$A$1:$B$28,2,FALSE)</f>
        <v>19391009000107</v>
      </c>
      <c r="KD7" s="13">
        <f>VLOOKUP(KD3,dFundos!$A$1:$B$28,2,FALSE)</f>
        <v>25079578000106</v>
      </c>
      <c r="KE7" s="13">
        <f>VLOOKUP(KE3,dFundos!$A$1:$B$28,2,FALSE)</f>
        <v>32666326000149</v>
      </c>
      <c r="KF7" s="13">
        <f>VLOOKUP(KF3,dFundos!$A$1:$B$28,2,FALSE)</f>
        <v>36400343000190</v>
      </c>
      <c r="KG7" s="13">
        <f>VLOOKUP(KG3,dFundos!$A$1:$B$28,2,FALSE)</f>
        <v>19436835000117</v>
      </c>
      <c r="KH7" s="13">
        <f>VLOOKUP(KH3,dFundos!$A$1:$B$28,2,FALSE)</f>
        <v>19391009000107</v>
      </c>
      <c r="KI7" s="13">
        <f>VLOOKUP(KI3,dFundos!$A$1:$B$28,2,FALSE)</f>
        <v>26111809000184</v>
      </c>
      <c r="KJ7" s="13">
        <f>VLOOKUP(KJ3,dFundos!$A$1:$B$28,2,FALSE)</f>
        <v>25079578000106</v>
      </c>
      <c r="KK7" s="13">
        <f>VLOOKUP(KK3,dFundos!$A$1:$B$28,2,FALSE)</f>
        <v>32666326000149</v>
      </c>
      <c r="KL7" s="13">
        <f>VLOOKUP(KL3,dFundos!$A$1:$B$28,2,FALSE)</f>
        <v>36400343000190</v>
      </c>
      <c r="KM7" s="13">
        <f>VLOOKUP(KM3,dFundos!$A$1:$B$28,2,FALSE)</f>
        <v>18770648000102</v>
      </c>
      <c r="KN7" s="13">
        <f>VLOOKUP(KN3,dFundos!$A$1:$B$28,2,FALSE)</f>
        <v>25079578000106</v>
      </c>
      <c r="KO7" s="13">
        <f>VLOOKUP(KO3,dFundos!$A$1:$B$28,2,FALSE)</f>
        <v>25079957000104</v>
      </c>
      <c r="KP7" s="13">
        <f>VLOOKUP(KP3,dFundos!$A$1:$B$28,2,FALSE)</f>
        <v>32666326000149</v>
      </c>
      <c r="KQ7" s="13">
        <f>VLOOKUP(KQ3,dFundos!$A$1:$B$28,2,FALSE)</f>
        <v>35712452000180</v>
      </c>
      <c r="KR7" s="13">
        <f>VLOOKUP(KR3,dFundos!$A$1:$B$28,2,FALSE)</f>
        <v>18770648000102</v>
      </c>
      <c r="KS7" s="13">
        <f>VLOOKUP(KS3,dFundos!$A$1:$B$28,2,FALSE)</f>
        <v>25079578000106</v>
      </c>
      <c r="KT7" s="13">
        <f>VLOOKUP(KT3,dFundos!$A$1:$B$28,2,FALSE)</f>
        <v>21144577000147</v>
      </c>
      <c r="KU7" s="13">
        <f>VLOOKUP(KU3,dFundos!$A$1:$B$28,2,FALSE)</f>
        <v>19107923000175</v>
      </c>
      <c r="KV7" s="13">
        <f>VLOOKUP(KV3,dFundos!$A$1:$B$28,2,FALSE)</f>
        <v>32666326000149</v>
      </c>
      <c r="KW7" s="13">
        <f>VLOOKUP(KW3,dFundos!$A$1:$B$28,2,FALSE)</f>
        <v>35712452000180</v>
      </c>
      <c r="KX7" s="13" t="str">
        <f>VLOOKUP(KX3,dFundos!$A$1:$B$28,2,FALSE)</f>
        <v>08935364000175</v>
      </c>
      <c r="KY7" s="13">
        <f>VLOOKUP(KY3,dFundos!$A$1:$B$28,2,FALSE)</f>
        <v>26111809000184</v>
      </c>
      <c r="KZ7" s="13">
        <f>VLOOKUP(KZ3,dFundos!$A$1:$B$28,2,FALSE)</f>
        <v>25079578000106</v>
      </c>
      <c r="LA7" s="13">
        <f>VLOOKUP(LA3,dFundos!$A$1:$B$28,2,FALSE)</f>
        <v>19107923000175</v>
      </c>
      <c r="LB7" s="13">
        <f>VLOOKUP(LB3,dFundos!$A$1:$B$28,2,FALSE)</f>
        <v>32666326000149</v>
      </c>
      <c r="LC7" s="13">
        <f>VLOOKUP(LC3,dFundos!$A$1:$B$28,2,FALSE)</f>
        <v>18770648000102</v>
      </c>
      <c r="LD7" s="13">
        <f>VLOOKUP(LD3,dFundos!$A$1:$B$28,2,FALSE)</f>
        <v>25079578000106</v>
      </c>
      <c r="LE7" s="13" t="str">
        <f>VLOOKUP(LE3,dFundos!$A$1:$B$28,2,FALSE)</f>
        <v>08935364000175</v>
      </c>
      <c r="LF7" s="13">
        <f>VLOOKUP(LF3,dFundos!$A$1:$B$28,2,FALSE)</f>
        <v>32666326000149</v>
      </c>
      <c r="LG7" s="13">
        <f>VLOOKUP(LG3,dFundos!$A$1:$B$28,2,FALSE)</f>
        <v>19391009000107</v>
      </c>
      <c r="LH7" s="13">
        <f>VLOOKUP(LH3,dFundos!$A$1:$B$28,2,FALSE)</f>
        <v>19107923000175</v>
      </c>
      <c r="LI7" s="13">
        <f>VLOOKUP(LI3,dFundos!$A$1:$B$28,2,FALSE)</f>
        <v>19107923000175</v>
      </c>
      <c r="LJ7" s="13">
        <f>VLOOKUP(LJ3,dFundos!$A$1:$B$28,2,FALSE)</f>
        <v>25079957000104</v>
      </c>
      <c r="LK7" s="13">
        <f>VLOOKUP(LK3,dFundos!$A$1:$B$28,2,FALSE)</f>
        <v>25079957000104</v>
      </c>
      <c r="LL7" s="13">
        <f>VLOOKUP(LL3,dFundos!$A$1:$B$28,2,FALSE)</f>
        <v>25079578000106</v>
      </c>
      <c r="LM7" s="13" t="str">
        <f>VLOOKUP(LM3,dFundos!$A$1:$B$28,2,FALSE)</f>
        <v>08935364000175</v>
      </c>
      <c r="LN7" s="13">
        <f>VLOOKUP(LN3,dFundos!$A$1:$B$28,2,FALSE)</f>
        <v>32666326000149</v>
      </c>
      <c r="LO7" s="13" t="str">
        <f>VLOOKUP(LO3,dFundos!$A$1:$B$28,2,FALSE)</f>
        <v>03593195000119</v>
      </c>
      <c r="LP7" s="13" t="str">
        <f>VLOOKUP(LP3,dFundos!$A$1:$B$28,2,FALSE)</f>
        <v>08935364000175</v>
      </c>
      <c r="LQ7" s="13">
        <f>VLOOKUP(LQ3,dFundos!$A$1:$B$28,2,FALSE)</f>
        <v>19391009000107</v>
      </c>
      <c r="LR7" s="13">
        <f>VLOOKUP(LR3,dFundos!$A$1:$B$28,2,FALSE)</f>
        <v>19390876000110</v>
      </c>
      <c r="LS7" s="13">
        <f>VLOOKUP(LS3,dFundos!$A$1:$B$28,2,FALSE)</f>
        <v>36400343000190</v>
      </c>
      <c r="LT7" s="13">
        <f>VLOOKUP(LT3,dFundos!$A$1:$B$28,2,FALSE)</f>
        <v>25079957000104</v>
      </c>
      <c r="LU7" s="13">
        <f>VLOOKUP(LU3,dFundos!$A$1:$B$28,2,FALSE)</f>
        <v>19391009000107</v>
      </c>
      <c r="LV7" s="13">
        <f>VLOOKUP(LV3,dFundos!$A$1:$B$28,2,FALSE)</f>
        <v>26111809000184</v>
      </c>
      <c r="LW7" s="13">
        <f>VLOOKUP(LW3,dFundos!$A$1:$B$28,2,FALSE)</f>
        <v>32666326000149</v>
      </c>
      <c r="LX7" s="13">
        <f>VLOOKUP(LX3,dFundos!$A$1:$B$28,2,FALSE)</f>
        <v>18770648000102</v>
      </c>
      <c r="LY7" s="13">
        <f>VLOOKUP(LY3,dFundos!$A$1:$B$28,2,FALSE)</f>
        <v>15674503000110</v>
      </c>
      <c r="LZ7" s="13">
        <f>VLOOKUP(LZ3,dFundos!$A$1:$B$28,2,FALSE)</f>
        <v>25079578000106</v>
      </c>
      <c r="MA7" s="13">
        <f>VLOOKUP(MA3,dFundos!$A$1:$B$28,2,FALSE)</f>
        <v>21144577000147</v>
      </c>
      <c r="MB7" s="13">
        <f>VLOOKUP(MB3,dFundos!$A$1:$B$28,2,FALSE)</f>
        <v>32666326000149</v>
      </c>
      <c r="MC7" s="13">
        <f>VLOOKUP(MC3,dFundos!$A$1:$B$28,2,FALSE)</f>
        <v>36400343000190</v>
      </c>
      <c r="MD7" s="13">
        <f>VLOOKUP(MD3,dFundos!$A$1:$B$28,2,FALSE)</f>
        <v>19436835000117</v>
      </c>
      <c r="ME7" s="13" t="str">
        <f>VLOOKUP(ME3,dFundos!$A$1:$B$28,2,FALSE)</f>
        <v>08935364000175</v>
      </c>
      <c r="MF7" s="13">
        <f>VLOOKUP(MF3,dFundos!$A$1:$B$28,2,FALSE)</f>
        <v>19107923000175</v>
      </c>
      <c r="MG7" s="13">
        <f>VLOOKUP(MG3,dFundos!$A$1:$B$28,2,FALSE)</f>
        <v>32666326000149</v>
      </c>
      <c r="MH7" s="13">
        <f>VLOOKUP(MH3,dFundos!$A$1:$B$28,2,FALSE)</f>
        <v>25079578000106</v>
      </c>
      <c r="MI7" s="13">
        <f>VLOOKUP(MI3,dFundos!$A$1:$B$28,2,FALSE)</f>
        <v>25079957000104</v>
      </c>
      <c r="MJ7" s="13">
        <f>VLOOKUP(MJ3,dFundos!$A$1:$B$28,2,FALSE)</f>
        <v>32666326000149</v>
      </c>
      <c r="MK7" s="13">
        <f>VLOOKUP(MK3,dFundos!$A$1:$B$28,2,FALSE)</f>
        <v>18770648000102</v>
      </c>
      <c r="ML7" s="13">
        <f>VLOOKUP(ML3,dFundos!$A$1:$B$28,2,FALSE)</f>
        <v>25079578000106</v>
      </c>
      <c r="MM7" s="13">
        <f>VLOOKUP(MM3,dFundos!$A$1:$B$28,2,FALSE)</f>
        <v>15674503000110</v>
      </c>
      <c r="MN7" s="13">
        <f>VLOOKUP(MN3,dFundos!$A$1:$B$28,2,FALSE)</f>
        <v>19391009000107</v>
      </c>
      <c r="MO7" s="13">
        <f>VLOOKUP(MO3,dFundos!$A$1:$B$28,2,FALSE)</f>
        <v>25079578000106</v>
      </c>
      <c r="MP7" s="13">
        <f>VLOOKUP(MP3,dFundos!$A$1:$B$28,2,FALSE)</f>
        <v>19107923000175</v>
      </c>
      <c r="MQ7" s="13">
        <f>VLOOKUP(MQ3,dFundos!$A$1:$B$28,2,FALSE)</f>
        <v>32666326000149</v>
      </c>
      <c r="MR7" s="13">
        <f>VLOOKUP(MR3,dFundos!$A$1:$B$28,2,FALSE)</f>
        <v>36400343000190</v>
      </c>
      <c r="MS7" s="13">
        <f>VLOOKUP(MS3,dFundos!$A$1:$B$28,2,FALSE)</f>
        <v>18770648000102</v>
      </c>
      <c r="MT7" s="13">
        <f>VLOOKUP(MT3,dFundos!$A$1:$B$28,2,FALSE)</f>
        <v>19436835000117</v>
      </c>
      <c r="MU7" s="13">
        <f>VLOOKUP(MU3,dFundos!$A$1:$B$28,2,FALSE)</f>
        <v>25079957000104</v>
      </c>
      <c r="MV7" s="13">
        <f>VLOOKUP(MV3,dFundos!$A$1:$B$28,2,FALSE)</f>
        <v>19391009000107</v>
      </c>
      <c r="MW7" s="13">
        <f>VLOOKUP(MW3,dFundos!$A$1:$B$28,2,FALSE)</f>
        <v>26111809000184</v>
      </c>
      <c r="MX7" s="13">
        <f>VLOOKUP(MX3,dFundos!$A$1:$B$28,2,FALSE)</f>
        <v>32666326000149</v>
      </c>
      <c r="MY7" s="13">
        <f>VLOOKUP(MY3,dFundos!$A$1:$B$28,2,FALSE)</f>
        <v>18770648000102</v>
      </c>
      <c r="MZ7" s="13">
        <f>VLOOKUP(MZ3,dFundos!$A$1:$B$28,2,FALSE)</f>
        <v>25079578000106</v>
      </c>
      <c r="NA7" s="13">
        <f>VLOOKUP(NA3,dFundos!$A$1:$B$28,2,FALSE)</f>
        <v>32666326000149</v>
      </c>
      <c r="NB7" s="13">
        <f>VLOOKUP(NB3,dFundos!$A$1:$B$28,2,FALSE)</f>
        <v>25079957000104</v>
      </c>
      <c r="NC7" s="13">
        <f>VLOOKUP(NC3,dFundos!$A$1:$B$28,2,FALSE)</f>
        <v>25079578000106</v>
      </c>
      <c r="ND7" s="13">
        <f>VLOOKUP(ND3,dFundos!$A$1:$B$28,2,FALSE)</f>
        <v>20394372000157</v>
      </c>
      <c r="NE7" s="13">
        <f>VLOOKUP(NE3,dFundos!$A$1:$B$28,2,FALSE)</f>
        <v>32666326000149</v>
      </c>
      <c r="NF7" s="13">
        <f>VLOOKUP(NF3,dFundos!$A$1:$B$28,2,FALSE)</f>
        <v>36400343000190</v>
      </c>
      <c r="NG7" s="13">
        <f>VLOOKUP(NG3,dFundos!$A$1:$B$28,2,FALSE)</f>
        <v>25079957000104</v>
      </c>
      <c r="NH7" s="13">
        <f>VLOOKUP(NH3,dFundos!$A$1:$B$28,2,FALSE)</f>
        <v>35591469000127</v>
      </c>
      <c r="NI7" s="13">
        <f>VLOOKUP(NI3,dFundos!$A$1:$B$28,2,FALSE)</f>
        <v>25079957000104</v>
      </c>
      <c r="NJ7" s="13">
        <f>VLOOKUP(NJ3,dFundos!$A$1:$B$28,2,FALSE)</f>
        <v>19391009000107</v>
      </c>
      <c r="NK7" s="13">
        <f>VLOOKUP(NK3,dFundos!$A$1:$B$28,2,FALSE)</f>
        <v>32666326000149</v>
      </c>
      <c r="NL7" s="13">
        <f>VLOOKUP(NL3,dFundos!$A$1:$B$28,2,FALSE)</f>
        <v>18770648000102</v>
      </c>
      <c r="NM7" s="13">
        <f>VLOOKUP(NM3,dFundos!$A$1:$B$28,2,FALSE)</f>
        <v>25079957000104</v>
      </c>
      <c r="NN7" s="13">
        <f>VLOOKUP(NN3,dFundos!$A$1:$B$28,2,FALSE)</f>
        <v>32666326000149</v>
      </c>
      <c r="NO7" s="13">
        <f>VLOOKUP(NO3,dFundos!$A$1:$B$28,2,FALSE)</f>
        <v>25079957000104</v>
      </c>
      <c r="NP7" s="13">
        <f>VLOOKUP(NP3,dFundos!$A$1:$B$28,2,FALSE)</f>
        <v>18770648000102</v>
      </c>
      <c r="NQ7" s="13">
        <f>VLOOKUP(NQ3,dFundos!$A$1:$B$28,2,FALSE)</f>
        <v>19390876000110</v>
      </c>
      <c r="NR7" s="13">
        <f>VLOOKUP(NR3,dFundos!$A$1:$B$28,2,FALSE)</f>
        <v>26111809000184</v>
      </c>
      <c r="NS7" s="13">
        <f>VLOOKUP(NS3,dFundos!$A$1:$B$28,2,FALSE)</f>
        <v>25079957000104</v>
      </c>
      <c r="NT7" s="13">
        <f>VLOOKUP(NT3,dFundos!$A$1:$B$28,2,FALSE)</f>
        <v>26111809000184</v>
      </c>
      <c r="NU7" s="13">
        <f>VLOOKUP(NU3,dFundos!$A$1:$B$28,2,FALSE)</f>
        <v>36400343000190</v>
      </c>
      <c r="NV7" s="13">
        <f>VLOOKUP(NV3,dFundos!$A$1:$B$28,2,FALSE)</f>
        <v>25079957000104</v>
      </c>
      <c r="NW7" s="13">
        <f>VLOOKUP(NW3,dFundos!$A$1:$B$28,2,FALSE)</f>
        <v>19391009000107</v>
      </c>
      <c r="NX7" s="13">
        <f>VLOOKUP(NX3,dFundos!$A$1:$B$28,2,FALSE)</f>
        <v>26111809000184</v>
      </c>
      <c r="NY7" s="13">
        <f>VLOOKUP(NY3,dFundos!$A$1:$B$28,2,FALSE)</f>
        <v>25079578000106</v>
      </c>
      <c r="NZ7" s="13">
        <f>VLOOKUP(NZ3,dFundos!$A$1:$B$28,2,FALSE)</f>
        <v>32666326000149</v>
      </c>
      <c r="OA7" s="13">
        <f>VLOOKUP(OA3,dFundos!$A$1:$B$28,2,FALSE)</f>
        <v>36400343000190</v>
      </c>
      <c r="OB7" s="13">
        <f>VLOOKUP(OB3,dFundos!$A$1:$B$28,2,FALSE)</f>
        <v>19436835000117</v>
      </c>
      <c r="OC7" s="13">
        <f>VLOOKUP(OC3,dFundos!$A$1:$B$28,2,FALSE)</f>
        <v>25079578000106</v>
      </c>
      <c r="OD7" s="13" t="str">
        <f>VLOOKUP(OD3,dFundos!$A$1:$B$28,2,FALSE)</f>
        <v>08935364000175</v>
      </c>
      <c r="OE7" s="13">
        <f>VLOOKUP(OE3,dFundos!$A$1:$B$28,2,FALSE)</f>
        <v>25079957000104</v>
      </c>
      <c r="OF7" s="13">
        <f>VLOOKUP(OF3,dFundos!$A$1:$B$28,2,FALSE)</f>
        <v>19391009000107</v>
      </c>
      <c r="OG7" s="13">
        <f>VLOOKUP(OG3,dFundos!$A$1:$B$28,2,FALSE)</f>
        <v>25079578000106</v>
      </c>
      <c r="OH7" s="13">
        <f>VLOOKUP(OH3,dFundos!$A$1:$B$28,2,FALSE)</f>
        <v>20394372000157</v>
      </c>
      <c r="OI7" s="13">
        <f>VLOOKUP(OI3,dFundos!$A$1:$B$28,2,FALSE)</f>
        <v>32666326000149</v>
      </c>
      <c r="OJ7" s="13">
        <f>VLOOKUP(OJ3,dFundos!$A$1:$B$28,2,FALSE)</f>
        <v>19436835000117</v>
      </c>
      <c r="OK7" s="13">
        <f>VLOOKUP(OK3,dFundos!$A$1:$B$28,2,FALSE)</f>
        <v>25079957000104</v>
      </c>
      <c r="OL7" s="13">
        <f>VLOOKUP(OL3,dFundos!$A$1:$B$28,2,FALSE)</f>
        <v>25079578000106</v>
      </c>
      <c r="OM7" s="13">
        <f>VLOOKUP(OM3,dFundos!$A$1:$B$28,2,FALSE)</f>
        <v>20394372000157</v>
      </c>
      <c r="ON7" s="13" t="str">
        <f>VLOOKUP(ON3,dFundos!$A$1:$B$28,2,FALSE)</f>
        <v>08935364000175</v>
      </c>
      <c r="OO7" s="13">
        <f>VLOOKUP(OO3,dFundos!$A$1:$B$28,2,FALSE)</f>
        <v>32666326000149</v>
      </c>
      <c r="OP7" s="13">
        <f>VLOOKUP(OP3,dFundos!$A$1:$B$28,2,FALSE)</f>
        <v>18770648000102</v>
      </c>
      <c r="OQ7" s="13">
        <f>VLOOKUP(OQ3,dFundos!$A$1:$B$28,2,FALSE)</f>
        <v>15674503000110</v>
      </c>
      <c r="OR7" s="13">
        <f>VLOOKUP(OR3,dFundos!$A$1:$B$28,2,FALSE)</f>
        <v>19391009000107</v>
      </c>
      <c r="OS7" s="13">
        <f>VLOOKUP(OS3,dFundos!$A$1:$B$28,2,FALSE)</f>
        <v>25079578000106</v>
      </c>
      <c r="OT7" s="13">
        <f>VLOOKUP(OT3,dFundos!$A$1:$B$28,2,FALSE)</f>
        <v>32666326000149</v>
      </c>
      <c r="OU7" s="13">
        <f>VLOOKUP(OU3,dFundos!$A$1:$B$28,2,FALSE)</f>
        <v>19436835000117</v>
      </c>
      <c r="OV7" s="13">
        <f>VLOOKUP(OV3,dFundos!$A$1:$B$28,2,FALSE)</f>
        <v>25079957000104</v>
      </c>
      <c r="OW7" s="13">
        <f>VLOOKUP(OW3,dFundos!$A$1:$B$28,2,FALSE)</f>
        <v>19391009000107</v>
      </c>
      <c r="OX7" s="13">
        <f>VLOOKUP(OX3,dFundos!$A$1:$B$28,2,FALSE)</f>
        <v>25079578000106</v>
      </c>
      <c r="OY7" s="13">
        <f>VLOOKUP(OY3,dFundos!$A$1:$B$28,2,FALSE)</f>
        <v>32666326000149</v>
      </c>
      <c r="OZ7" s="13">
        <f>VLOOKUP(OZ3,dFundos!$A$1:$B$28,2,FALSE)</f>
        <v>18770648000102</v>
      </c>
      <c r="PA7" s="13" t="str">
        <f>VLOOKUP(PA3,dFundos!$A$1:$B$28,2,FALSE)</f>
        <v>03593195000119</v>
      </c>
      <c r="PB7" s="13">
        <f>VLOOKUP(PB3,dFundos!$A$1:$B$28,2,FALSE)</f>
        <v>19391009000107</v>
      </c>
      <c r="PC7" s="13">
        <f>VLOOKUP(PC3,dFundos!$A$1:$B$28,2,FALSE)</f>
        <v>36400343000190</v>
      </c>
      <c r="PD7" s="13">
        <f>VLOOKUP(PD3,dFundos!$A$1:$B$28,2,FALSE)</f>
        <v>36400343000190</v>
      </c>
      <c r="PE7" s="13">
        <f>VLOOKUP(PE3,dFundos!$A$1:$B$28,2,FALSE)</f>
        <v>32666326000149</v>
      </c>
      <c r="PF7" s="13">
        <f>VLOOKUP(PF3,dFundos!$A$1:$B$28,2,FALSE)</f>
        <v>26111809000184</v>
      </c>
      <c r="PG7" s="13">
        <f>VLOOKUP(PG3,dFundos!$A$1:$B$28,2,FALSE)</f>
        <v>25079578000106</v>
      </c>
      <c r="PH7" s="13">
        <f>VLOOKUP(PH3,dFundos!$A$1:$B$28,2,FALSE)</f>
        <v>20394372000157</v>
      </c>
      <c r="PI7" s="13" t="str">
        <f>VLOOKUP(PI3,dFundos!$A$1:$B$28,2,FALSE)</f>
        <v>08935364000175</v>
      </c>
      <c r="PJ7" s="13">
        <f>VLOOKUP(PJ3,dFundos!$A$1:$B$28,2,FALSE)</f>
        <v>19436835000117</v>
      </c>
      <c r="PK7" s="13">
        <f>VLOOKUP(PK3,dFundos!$A$1:$B$28,2,FALSE)</f>
        <v>25079957000104</v>
      </c>
      <c r="PL7" s="13">
        <f>VLOOKUP(PL3,dFundos!$A$1:$B$28,2,FALSE)</f>
        <v>19391009000107</v>
      </c>
      <c r="PM7" s="13">
        <f>VLOOKUP(PM3,dFundos!$A$1:$B$28,2,FALSE)</f>
        <v>25079578000106</v>
      </c>
      <c r="PN7" s="13">
        <f>VLOOKUP(PN3,dFundos!$A$1:$B$28,2,FALSE)</f>
        <v>32666326000149</v>
      </c>
      <c r="PO7" s="13">
        <f>VLOOKUP(PO3,dFundos!$A$1:$B$28,2,FALSE)</f>
        <v>36400343000190</v>
      </c>
      <c r="PP7" s="13">
        <f>VLOOKUP(PP3,dFundos!$A$1:$B$28,2,FALSE)</f>
        <v>18770648000102</v>
      </c>
      <c r="PQ7" s="13">
        <f>VLOOKUP(PQ3,dFundos!$A$1:$B$28,2,FALSE)</f>
        <v>19107923000175</v>
      </c>
      <c r="PR7" s="13">
        <f>VLOOKUP(PR3,dFundos!$A$1:$B$28,2,FALSE)</f>
        <v>18770648000102</v>
      </c>
      <c r="PS7" s="13">
        <f>VLOOKUP(PS3,dFundos!$A$1:$B$28,2,FALSE)</f>
        <v>18770648000102</v>
      </c>
      <c r="PT7" s="13">
        <f>VLOOKUP(PT3,dFundos!$A$1:$B$28,2,FALSE)</f>
        <v>25079957000104</v>
      </c>
      <c r="PU7" s="13">
        <f>VLOOKUP(PU3,dFundos!$A$1:$B$28,2,FALSE)</f>
        <v>19391009000107</v>
      </c>
      <c r="PV7" s="13">
        <f>VLOOKUP(PV3,dFundos!$A$1:$B$28,2,FALSE)</f>
        <v>26111809000184</v>
      </c>
      <c r="PW7" s="13">
        <f>VLOOKUP(PW3,dFundos!$A$1:$B$28,2,FALSE)</f>
        <v>26111809000184</v>
      </c>
      <c r="PX7" s="13">
        <f>VLOOKUP(PX3,dFundos!$A$1:$B$28,2,FALSE)</f>
        <v>25079578000106</v>
      </c>
      <c r="PY7" s="13">
        <f>VLOOKUP(PY3,dFundos!$A$1:$B$28,2,FALSE)</f>
        <v>32666326000149</v>
      </c>
      <c r="PZ7" s="13">
        <f>VLOOKUP(PZ3,dFundos!$A$1:$B$28,2,FALSE)</f>
        <v>20394372000157</v>
      </c>
      <c r="QA7" s="13">
        <f>VLOOKUP(QA3,dFundos!$A$1:$B$28,2,FALSE)</f>
        <v>25079957000104</v>
      </c>
      <c r="QB7" s="13">
        <f>VLOOKUP(QB3,dFundos!$A$1:$B$28,2,FALSE)</f>
        <v>36400343000190</v>
      </c>
      <c r="QC7" s="13">
        <f>VLOOKUP(QC3,dFundos!$A$1:$B$28,2,FALSE)</f>
        <v>25079578000106</v>
      </c>
      <c r="QD7" s="13">
        <f>VLOOKUP(QD3,dFundos!$A$1:$B$28,2,FALSE)</f>
        <v>20394372000157</v>
      </c>
      <c r="QE7" s="13">
        <f>VLOOKUP(QE3,dFundos!$A$1:$B$28,2,FALSE)</f>
        <v>18770648000102</v>
      </c>
      <c r="QF7" s="13">
        <f>VLOOKUP(QF3,dFundos!$A$1:$B$28,2,FALSE)</f>
        <v>19226446000167</v>
      </c>
      <c r="QG7" s="13">
        <f>VLOOKUP(QG3,dFundos!$A$1:$B$28,2,FALSE)</f>
        <v>25079957000104</v>
      </c>
      <c r="QH7" s="13">
        <f>VLOOKUP(QH3,dFundos!$A$1:$B$28,2,FALSE)</f>
        <v>19391009000107</v>
      </c>
      <c r="QI7" s="13">
        <f>VLOOKUP(QI3,dFundos!$A$1:$B$28,2,FALSE)</f>
        <v>25079578000106</v>
      </c>
      <c r="QJ7" s="13">
        <f>VLOOKUP(QJ3,dFundos!$A$1:$B$28,2,FALSE)</f>
        <v>32666326000149</v>
      </c>
      <c r="QK7" s="13">
        <f>VLOOKUP(QK3,dFundos!$A$1:$B$28,2,FALSE)</f>
        <v>36400343000190</v>
      </c>
      <c r="QL7" s="13">
        <f>VLOOKUP(QL3,dFundos!$A$1:$B$28,2,FALSE)</f>
        <v>18770648000102</v>
      </c>
      <c r="QM7" s="13" t="str">
        <f>VLOOKUP(QM3,dFundos!$A$1:$B$28,2,FALSE)</f>
        <v>08935364000175</v>
      </c>
      <c r="QN7" s="13">
        <f>VLOOKUP(QN3,dFundos!$A$1:$B$28,2,FALSE)</f>
        <v>25079957000104</v>
      </c>
      <c r="QO7" s="13">
        <f>VLOOKUP(QO3,dFundos!$A$1:$B$28,2,FALSE)</f>
        <v>19391009000107</v>
      </c>
      <c r="QP7" s="13">
        <f>VLOOKUP(QP3,dFundos!$A$1:$B$28,2,FALSE)</f>
        <v>25079578000106</v>
      </c>
      <c r="QQ7" s="13">
        <f>VLOOKUP(QQ3,dFundos!$A$1:$B$28,2,FALSE)</f>
        <v>32666326000149</v>
      </c>
      <c r="QR7" s="13">
        <f>VLOOKUP(QR3,dFundos!$A$1:$B$28,2,FALSE)</f>
        <v>18770648000102</v>
      </c>
      <c r="QS7" s="13">
        <f>VLOOKUP(QS3,dFundos!$A$1:$B$28,2,FALSE)</f>
        <v>25079957000104</v>
      </c>
      <c r="QT7" s="13">
        <f>VLOOKUP(QT3,dFundos!$A$1:$B$28,2,FALSE)</f>
        <v>19391009000107</v>
      </c>
      <c r="QU7" s="13">
        <f>VLOOKUP(QU3,dFundos!$A$1:$B$28,2,FALSE)</f>
        <v>26111809000184</v>
      </c>
      <c r="QV7" s="13">
        <f>VLOOKUP(QV3,dFundos!$A$1:$B$28,2,FALSE)</f>
        <v>25079578000106</v>
      </c>
      <c r="QW7" s="13" t="str">
        <f>VLOOKUP(QW3,dFundos!$A$1:$B$28,2,FALSE)</f>
        <v>08935364000175</v>
      </c>
      <c r="QX7" s="13">
        <f>VLOOKUP(QX3,dFundos!$A$1:$B$28,2,FALSE)</f>
        <v>32666326000149</v>
      </c>
      <c r="QY7" s="13">
        <f>VLOOKUP(QY3,dFundos!$A$1:$B$28,2,FALSE)</f>
        <v>32666326000149</v>
      </c>
      <c r="QZ7" s="13">
        <f>VLOOKUP(QZ3,dFundos!$A$1:$B$28,2,FALSE)</f>
        <v>32666326000149</v>
      </c>
      <c r="RA7" s="13">
        <f>VLOOKUP(RA3,dFundos!$A$1:$B$28,2,FALSE)</f>
        <v>19391009000107</v>
      </c>
      <c r="RB7" s="13">
        <f>VLOOKUP(RB3,dFundos!$A$1:$B$28,2,FALSE)</f>
        <v>36400343000190</v>
      </c>
      <c r="RC7" s="13">
        <f>VLOOKUP(RC3,dFundos!$A$1:$B$28,2,FALSE)</f>
        <v>19391009000107</v>
      </c>
      <c r="RD7" s="13">
        <f>VLOOKUP(RD3,dFundos!$A$1:$B$28,2,FALSE)</f>
        <v>26111809000184</v>
      </c>
      <c r="RE7" s="13">
        <f>VLOOKUP(RE3,dFundos!$A$1:$B$28,2,FALSE)</f>
        <v>25079578000106</v>
      </c>
      <c r="RF7" s="13">
        <f>VLOOKUP(RF3,dFundos!$A$1:$B$28,2,FALSE)</f>
        <v>36400343000190</v>
      </c>
      <c r="RG7" s="13">
        <f>VLOOKUP(RG3,dFundos!$A$1:$B$28,2,FALSE)</f>
        <v>25079957000104</v>
      </c>
      <c r="RH7" s="13">
        <f>VLOOKUP(RH3,dFundos!$A$1:$B$28,2,FALSE)</f>
        <v>27783036000145</v>
      </c>
      <c r="RI7" s="13">
        <f>VLOOKUP(RI3,dFundos!$A$1:$B$28,2,FALSE)</f>
        <v>35591469000127</v>
      </c>
      <c r="RJ7" s="13">
        <f>VLOOKUP(RJ3,dFundos!$A$1:$B$28,2,FALSE)</f>
        <v>25079957000104</v>
      </c>
      <c r="RK7" s="13">
        <f>VLOOKUP(RK3,dFundos!$A$1:$B$28,2,FALSE)</f>
        <v>25079578000106</v>
      </c>
      <c r="RL7" s="13">
        <f>VLOOKUP(RL3,dFundos!$A$1:$B$28,2,FALSE)</f>
        <v>25079578000106</v>
      </c>
      <c r="RM7" s="13">
        <f>VLOOKUP(RM3,dFundos!$A$1:$B$28,2,FALSE)</f>
        <v>36400343000190</v>
      </c>
      <c r="RN7" s="13">
        <f>VLOOKUP(RN3,dFundos!$A$1:$B$28,2,FALSE)</f>
        <v>18770648000102</v>
      </c>
      <c r="RO7" s="13">
        <f>VLOOKUP(RO3,dFundos!$A$1:$B$28,2,FALSE)</f>
        <v>32398936000109</v>
      </c>
      <c r="RP7" s="13">
        <f>VLOOKUP(RP3,dFundos!$A$1:$B$28,2,FALSE)</f>
        <v>19436835000117</v>
      </c>
      <c r="RQ7" s="13">
        <f>VLOOKUP(RQ3,dFundos!$A$1:$B$28,2,FALSE)</f>
        <v>19391009000107</v>
      </c>
      <c r="RR7" s="13">
        <f>VLOOKUP(RR3,dFundos!$A$1:$B$28,2,FALSE)</f>
        <v>26111809000184</v>
      </c>
      <c r="RS7" s="13">
        <f>VLOOKUP(RS3,dFundos!$A$1:$B$28,2,FALSE)</f>
        <v>25079578000106</v>
      </c>
      <c r="RT7" s="13">
        <f>VLOOKUP(RT3,dFundos!$A$1:$B$28,2,FALSE)</f>
        <v>32666326000149</v>
      </c>
      <c r="RU7" s="13">
        <f>VLOOKUP(RU3,dFundos!$A$1:$B$28,2,FALSE)</f>
        <v>18770648000102</v>
      </c>
      <c r="RV7" s="13">
        <f>VLOOKUP(RV3,dFundos!$A$1:$B$28,2,FALSE)</f>
        <v>32666326000149</v>
      </c>
      <c r="RW7" s="13">
        <f>VLOOKUP(RW3,dFundos!$A$1:$B$28,2,FALSE)</f>
        <v>19436835000117</v>
      </c>
      <c r="RX7" s="13">
        <f>VLOOKUP(RX3,dFundos!$A$1:$B$28,2,FALSE)</f>
        <v>25079957000104</v>
      </c>
      <c r="RY7" s="13">
        <f>VLOOKUP(RY3,dFundos!$A$1:$B$28,2,FALSE)</f>
        <v>25079578000106</v>
      </c>
      <c r="RZ7" s="13">
        <f>VLOOKUP(RZ3,dFundos!$A$1:$B$28,2,FALSE)</f>
        <v>32666326000149</v>
      </c>
      <c r="SA7" s="13">
        <f>VLOOKUP(SA3,dFundos!$A$1:$B$28,2,FALSE)</f>
        <v>36400343000190</v>
      </c>
      <c r="SB7" s="13">
        <f>VLOOKUP(SB3,dFundos!$A$1:$B$28,2,FALSE)</f>
        <v>18770648000102</v>
      </c>
      <c r="SC7" s="13">
        <f>VLOOKUP(SC3,dFundos!$A$1:$B$28,2,FALSE)</f>
        <v>25079957000104</v>
      </c>
      <c r="SD7" s="13">
        <f>VLOOKUP(SD3,dFundos!$A$1:$B$28,2,FALSE)</f>
        <v>25079578000106</v>
      </c>
      <c r="SE7" s="13">
        <f>VLOOKUP(SE3,dFundos!$A$1:$B$28,2,FALSE)</f>
        <v>32666326000149</v>
      </c>
      <c r="SF7" s="13">
        <f>VLOOKUP(SF3,dFundos!$A$1:$B$28,2,FALSE)</f>
        <v>36400343000190</v>
      </c>
      <c r="SG7" s="13">
        <f>VLOOKUP(SG3,dFundos!$A$1:$B$28,2,FALSE)</f>
        <v>25079957000104</v>
      </c>
      <c r="SH7" s="13">
        <f>VLOOKUP(SH3,dFundos!$A$1:$B$28,2,FALSE)</f>
        <v>19391009000107</v>
      </c>
      <c r="SI7" s="13">
        <f>VLOOKUP(SI3,dFundos!$A$1:$B$28,2,FALSE)</f>
        <v>26111809000184</v>
      </c>
      <c r="SJ7" s="13">
        <f>VLOOKUP(SJ3,dFundos!$A$1:$B$28,2,FALSE)</f>
        <v>25079578000106</v>
      </c>
      <c r="SK7" s="13">
        <f>VLOOKUP(SK3,dFundos!$A$1:$B$28,2,FALSE)</f>
        <v>32666326000149</v>
      </c>
      <c r="SL7" s="13">
        <f>VLOOKUP(SL3,dFundos!$A$1:$B$28,2,FALSE)</f>
        <v>18770648000102</v>
      </c>
      <c r="SM7" s="13">
        <f>VLOOKUP(SM3,dFundos!$A$1:$B$28,2,FALSE)</f>
        <v>25079578000106</v>
      </c>
      <c r="SN7" s="13">
        <f>VLOOKUP(SN3,dFundos!$A$1:$B$28,2,FALSE)</f>
        <v>25079957000104</v>
      </c>
      <c r="SO7" s="13">
        <f>VLOOKUP(SO3,dFundos!$A$1:$B$28,2,FALSE)</f>
        <v>25079578000106</v>
      </c>
      <c r="SP7" s="13" t="str">
        <f>VLOOKUP(SP3,dFundos!$A$1:$B$28,2,FALSE)</f>
        <v>08935364000175</v>
      </c>
      <c r="SQ7" s="13">
        <f>VLOOKUP(SQ3,dFundos!$A$1:$B$28,2,FALSE)</f>
        <v>25079957000104</v>
      </c>
      <c r="SR7" s="13">
        <f>VLOOKUP(SR3,dFundos!$A$1:$B$28,2,FALSE)</f>
        <v>27783036000145</v>
      </c>
      <c r="SS7" s="13">
        <f>VLOOKUP(SS3,dFundos!$A$1:$B$28,2,FALSE)</f>
        <v>20394372000157</v>
      </c>
      <c r="ST7" s="13">
        <f>VLOOKUP(ST3,dFundos!$A$1:$B$28,2,FALSE)</f>
        <v>32666326000149</v>
      </c>
      <c r="SU7" s="13">
        <f>VLOOKUP(SU3,dFundos!$A$1:$B$28,2,FALSE)</f>
        <v>19436835000117</v>
      </c>
      <c r="SV7" s="13">
        <f>VLOOKUP(SV3,dFundos!$A$1:$B$28,2,FALSE)</f>
        <v>25079957000104</v>
      </c>
      <c r="SW7" s="13">
        <f>VLOOKUP(SW3,dFundos!$A$1:$B$28,2,FALSE)</f>
        <v>19391009000107</v>
      </c>
      <c r="SX7" s="13">
        <f>VLOOKUP(SX3,dFundos!$A$1:$B$28,2,FALSE)</f>
        <v>26111809000184</v>
      </c>
      <c r="SY7" s="13">
        <f>VLOOKUP(SY3,dFundos!$A$1:$B$28,2,FALSE)</f>
        <v>25079957000104</v>
      </c>
      <c r="SZ7" s="13">
        <f>VLOOKUP(SZ3,dFundos!$A$1:$B$28,2,FALSE)</f>
        <v>19391009000107</v>
      </c>
      <c r="TA7" s="13">
        <f>VLOOKUP(TA3,dFundos!$A$1:$B$28,2,FALSE)</f>
        <v>26111809000184</v>
      </c>
      <c r="TB7" s="13">
        <f>VLOOKUP(TB3,dFundos!$A$1:$B$28,2,FALSE)</f>
        <v>25079578000106</v>
      </c>
      <c r="TC7" s="13">
        <f>VLOOKUP(TC3,dFundos!$A$1:$B$28,2,FALSE)</f>
        <v>32666326000149</v>
      </c>
      <c r="TD7" s="13">
        <f>VLOOKUP(TD3,dFundos!$A$1:$B$28,2,FALSE)</f>
        <v>18770648000102</v>
      </c>
      <c r="TE7" s="13">
        <f>VLOOKUP(TE3,dFundos!$A$1:$B$28,2,FALSE)</f>
        <v>25079578000106</v>
      </c>
      <c r="TF7" s="13">
        <f>VLOOKUP(TF3,dFundos!$A$1:$B$28,2,FALSE)</f>
        <v>32666326000149</v>
      </c>
      <c r="TG7" s="13">
        <f>VLOOKUP(TG3,dFundos!$A$1:$B$28,2,FALSE)</f>
        <v>20394372000157</v>
      </c>
      <c r="TH7" s="13">
        <f>VLOOKUP(TH3,dFundos!$A$1:$B$28,2,FALSE)</f>
        <v>32666326000149</v>
      </c>
      <c r="TI7" s="13">
        <f>VLOOKUP(TI3,dFundos!$A$1:$B$28,2,FALSE)</f>
        <v>36400343000190</v>
      </c>
      <c r="TJ7" s="13">
        <f>VLOOKUP(TJ3,dFundos!$A$1:$B$28,2,FALSE)</f>
        <v>19436835000117</v>
      </c>
      <c r="TK7" s="13">
        <f>VLOOKUP(TK3,dFundos!$A$1:$B$28,2,FALSE)</f>
        <v>25079957000104</v>
      </c>
      <c r="TL7" s="13">
        <f>VLOOKUP(TL3,dFundos!$A$1:$B$28,2,FALSE)</f>
        <v>19391009000107</v>
      </c>
      <c r="TM7" s="13">
        <f>VLOOKUP(TM3,dFundos!$A$1:$B$28,2,FALSE)</f>
        <v>25079578000106</v>
      </c>
      <c r="TN7" s="13">
        <f>VLOOKUP(TN3,dFundos!$A$1:$B$28,2,FALSE)</f>
        <v>32666326000149</v>
      </c>
      <c r="TO7" s="13">
        <f>VLOOKUP(TO3,dFundos!$A$1:$B$28,2,FALSE)</f>
        <v>18770648000102</v>
      </c>
      <c r="TP7" s="13">
        <f>VLOOKUP(TP3,dFundos!$A$1:$B$28,2,FALSE)</f>
        <v>20394372000157</v>
      </c>
      <c r="TQ7" s="13">
        <f>VLOOKUP(TQ3,dFundos!$A$1:$B$28,2,FALSE)</f>
        <v>32666326000149</v>
      </c>
      <c r="TR7" s="13">
        <f>VLOOKUP(TR3,dFundos!$A$1:$B$28,2,FALSE)</f>
        <v>19436835000117</v>
      </c>
      <c r="TS7" s="13">
        <f>VLOOKUP(TS3,dFundos!$A$1:$B$28,2,FALSE)</f>
        <v>25079957000104</v>
      </c>
      <c r="TT7" s="13">
        <f>VLOOKUP(TT3,dFundos!$A$1:$B$28,2,FALSE)</f>
        <v>19391009000107</v>
      </c>
      <c r="TU7" s="13">
        <f>VLOOKUP(TU3,dFundos!$A$1:$B$28,2,FALSE)</f>
        <v>26111809000184</v>
      </c>
      <c r="TV7" s="13">
        <f>VLOOKUP(TV3,dFundos!$A$1:$B$28,2,FALSE)</f>
        <v>25079578000106</v>
      </c>
      <c r="TW7" s="13" t="str">
        <f>VLOOKUP(TW3,dFundos!$A$1:$B$28,2,FALSE)</f>
        <v>08935364000175</v>
      </c>
      <c r="TX7" s="13">
        <f>VLOOKUP(TX3,dFundos!$A$1:$B$28,2,FALSE)</f>
        <v>32666326000149</v>
      </c>
      <c r="TY7" s="13">
        <f>VLOOKUP(TY3,dFundos!$A$1:$B$28,2,FALSE)</f>
        <v>19391009000107</v>
      </c>
      <c r="TZ7" s="13">
        <f>VLOOKUP(TZ3,dFundos!$A$1:$B$28,2,FALSE)</f>
        <v>25079578000106</v>
      </c>
      <c r="UA7" s="13">
        <f>VLOOKUP(UA3,dFundos!$A$1:$B$28,2,FALSE)</f>
        <v>32666326000149</v>
      </c>
      <c r="UB7" s="13">
        <f>VLOOKUP(UB3,dFundos!$A$1:$B$28,2,FALSE)</f>
        <v>36400343000190</v>
      </c>
      <c r="UC7" s="13">
        <f>VLOOKUP(UC3,dFundos!$A$1:$B$28,2,FALSE)</f>
        <v>18770648000102</v>
      </c>
      <c r="UD7" s="13">
        <f>VLOOKUP(UD3,dFundos!$A$1:$B$28,2,FALSE)</f>
        <v>19107923000175</v>
      </c>
      <c r="UE7" s="13">
        <f>VLOOKUP(UE3,dFundos!$A$1:$B$28,2,FALSE)</f>
        <v>19436835000117</v>
      </c>
      <c r="UF7" s="13">
        <f>VLOOKUP(UF3,dFundos!$A$1:$B$28,2,FALSE)</f>
        <v>19391009000107</v>
      </c>
      <c r="UG7" s="13" t="str">
        <f>VLOOKUP(UG3,dFundos!$A$1:$B$28,2,FALSE)</f>
        <v>08935364000175</v>
      </c>
      <c r="UH7" s="13">
        <f>VLOOKUP(UH3,dFundos!$A$1:$B$28,2,FALSE)</f>
        <v>25079957000104</v>
      </c>
      <c r="UI7" s="13">
        <f>VLOOKUP(UI3,dFundos!$A$1:$B$28,2,FALSE)</f>
        <v>19107923000175</v>
      </c>
      <c r="UJ7" s="13">
        <f>VLOOKUP(UJ3,dFundos!$A$1:$B$28,2,FALSE)</f>
        <v>19436835000117</v>
      </c>
      <c r="UK7" s="13">
        <f>VLOOKUP(UK3,dFundos!$A$1:$B$28,2,FALSE)</f>
        <v>32666326000149</v>
      </c>
      <c r="UL7" s="13">
        <f>VLOOKUP(UL3,dFundos!$A$1:$B$28,2,FALSE)</f>
        <v>36400343000190</v>
      </c>
      <c r="UM7" s="13">
        <f>VLOOKUP(UM3,dFundos!$A$1:$B$28,2,FALSE)</f>
        <v>36400343000190</v>
      </c>
      <c r="UN7" s="13">
        <f>VLOOKUP(UN3,dFundos!$A$1:$B$28,2,FALSE)</f>
        <v>32666390000120</v>
      </c>
      <c r="UO7" s="13">
        <f>VLOOKUP(UO3,dFundos!$A$1:$B$28,2,FALSE)</f>
        <v>17253801000161</v>
      </c>
      <c r="UP7" s="13">
        <f>VLOOKUP(UP3,dFundos!$A$1:$B$28,2,FALSE)</f>
        <v>26111809000184</v>
      </c>
      <c r="UQ7" s="13">
        <f>VLOOKUP(UQ3,dFundos!$A$1:$B$28,2,FALSE)</f>
        <v>19390876000110</v>
      </c>
      <c r="UR7" s="13">
        <f>VLOOKUP(UR3,dFundos!$A$1:$B$28,2,FALSE)</f>
        <v>25079578000106</v>
      </c>
      <c r="US7" s="13">
        <f>VLOOKUP(US3,dFundos!$A$1:$B$28,2,FALSE)</f>
        <v>32666326000149</v>
      </c>
      <c r="UT7" s="13">
        <f>VLOOKUP(UT3,dFundos!$A$1:$B$28,2,FALSE)</f>
        <v>18770648000102</v>
      </c>
      <c r="UU7" s="13">
        <f>VLOOKUP(UU3,dFundos!$A$1:$B$28,2,FALSE)</f>
        <v>25079578000106</v>
      </c>
      <c r="UV7" s="13">
        <f>VLOOKUP(UV3,dFundos!$A$1:$B$28,2,FALSE)</f>
        <v>32666326000149</v>
      </c>
      <c r="UW7" s="13">
        <f>VLOOKUP(UW3,dFundos!$A$1:$B$28,2,FALSE)</f>
        <v>18770648000102</v>
      </c>
      <c r="UX7" s="13">
        <f>VLOOKUP(UX3,dFundos!$A$1:$B$28,2,FALSE)</f>
        <v>37093442000130</v>
      </c>
      <c r="UY7" s="13">
        <f>VLOOKUP(UY3,dFundos!$A$1:$B$28,2,FALSE)</f>
        <v>32666326000149</v>
      </c>
      <c r="UZ7" s="13">
        <f>VLOOKUP(UZ3,dFundos!$A$1:$B$28,2,FALSE)</f>
        <v>35591469000127</v>
      </c>
      <c r="VA7" s="13">
        <f>VLOOKUP(VA3,dFundos!$A$1:$B$28,2,FALSE)</f>
        <v>19436835000117</v>
      </c>
      <c r="VB7" s="13">
        <f>VLOOKUP(VB3,dFundos!$A$1:$B$28,2,FALSE)</f>
        <v>37093442000130</v>
      </c>
      <c r="VC7" s="13">
        <f>VLOOKUP(VC3,dFundos!$A$1:$B$28,2,FALSE)</f>
        <v>32666326000149</v>
      </c>
      <c r="VD7" s="13">
        <f>VLOOKUP(VD3,dFundos!$A$1:$B$28,2,FALSE)</f>
        <v>18770648000102</v>
      </c>
      <c r="VE7" s="13">
        <f>VLOOKUP(VE3,dFundos!$A$1:$B$28,2,FALSE)</f>
        <v>25079578000106</v>
      </c>
      <c r="VF7" s="13">
        <f>VLOOKUP(VF3,dFundos!$A$1:$B$28,2,FALSE)</f>
        <v>19436835000117</v>
      </c>
      <c r="VG7" s="13">
        <f>VLOOKUP(VG3,dFundos!$A$1:$B$28,2,FALSE)</f>
        <v>25079578000106</v>
      </c>
      <c r="VH7" s="13">
        <f>VLOOKUP(VH3,dFundos!$A$1:$B$28,2,FALSE)</f>
        <v>25079957000104</v>
      </c>
      <c r="VI7" s="13">
        <f>VLOOKUP(VI3,dFundos!$A$1:$B$28,2,FALSE)</f>
        <v>19391009000107</v>
      </c>
      <c r="VJ7" s="13">
        <f>VLOOKUP(VJ3,dFundos!$A$1:$B$28,2,FALSE)</f>
        <v>26111809000184</v>
      </c>
      <c r="VK7" s="13">
        <f>VLOOKUP(VK3,dFundos!$A$1:$B$28,2,FALSE)</f>
        <v>19436835000117</v>
      </c>
      <c r="VL7" s="13">
        <f>VLOOKUP(VL3,dFundos!$A$1:$B$28,2,FALSE)</f>
        <v>26111809000184</v>
      </c>
      <c r="VM7" s="13">
        <f>VLOOKUP(VM3,dFundos!$A$1:$B$28,2,FALSE)</f>
        <v>32666326000149</v>
      </c>
      <c r="VN7" s="13">
        <f>VLOOKUP(VN3,dFundos!$A$1:$B$28,2,FALSE)</f>
        <v>19391009000107</v>
      </c>
      <c r="VO7" s="13">
        <f>VLOOKUP(VO3,dFundos!$A$1:$B$28,2,FALSE)</f>
        <v>27783036000145</v>
      </c>
      <c r="VP7" s="13">
        <f>VLOOKUP(VP3,dFundos!$A$1:$B$28,2,FALSE)</f>
        <v>25079957000104</v>
      </c>
      <c r="VQ7" s="13">
        <f>VLOOKUP(VQ3,dFundos!$A$1:$B$28,2,FALSE)</f>
        <v>26111809000184</v>
      </c>
      <c r="VR7" s="13">
        <f>VLOOKUP(VR3,dFundos!$A$1:$B$28,2,FALSE)</f>
        <v>26380695000178</v>
      </c>
      <c r="VS7" s="13">
        <f>VLOOKUP(VS3,dFundos!$A$1:$B$28,2,FALSE)</f>
        <v>26111809000184</v>
      </c>
      <c r="VT7" s="13">
        <f>VLOOKUP(VT3,dFundos!$A$1:$B$28,2,FALSE)</f>
        <v>25079578000106</v>
      </c>
      <c r="VU7" s="13">
        <f>VLOOKUP(VU3,dFundos!$A$1:$B$28,2,FALSE)</f>
        <v>32666326000149</v>
      </c>
      <c r="VV7" s="13">
        <f>VLOOKUP(VV3,dFundos!$A$1:$B$28,2,FALSE)</f>
        <v>18770648000102</v>
      </c>
      <c r="VW7" s="13">
        <f>VLOOKUP(VW3,dFundos!$A$1:$B$28,2,FALSE)</f>
        <v>25079957000104</v>
      </c>
      <c r="VX7" s="13">
        <f>VLOOKUP(VX3,dFundos!$A$1:$B$28,2,FALSE)</f>
        <v>26111809000184</v>
      </c>
      <c r="VY7" s="13">
        <f>VLOOKUP(VY3,dFundos!$A$1:$B$28,2,FALSE)</f>
        <v>25079578000106</v>
      </c>
      <c r="VZ7" s="13">
        <f>VLOOKUP(VZ3,dFundos!$A$1:$B$28,2,FALSE)</f>
        <v>32666326000149</v>
      </c>
      <c r="WA7" s="13">
        <f>VLOOKUP(WA3,dFundos!$A$1:$B$28,2,FALSE)</f>
        <v>18770648000102</v>
      </c>
      <c r="WB7" s="13">
        <f>VLOOKUP(WB3,dFundos!$A$1:$B$28,2,FALSE)</f>
        <v>26111809000184</v>
      </c>
      <c r="WC7" s="13">
        <f>VLOOKUP(WC3,dFundos!$A$1:$B$28,2,FALSE)</f>
        <v>25079578000106</v>
      </c>
      <c r="WD7" s="13">
        <f>VLOOKUP(WD3,dFundos!$A$1:$B$28,2,FALSE)</f>
        <v>32666326000149</v>
      </c>
      <c r="WE7" s="13">
        <f>VLOOKUP(WE3,dFundos!$A$1:$B$28,2,FALSE)</f>
        <v>36400343000190</v>
      </c>
      <c r="WF7" s="13">
        <f>VLOOKUP(WF3,dFundos!$A$1:$B$28,2,FALSE)</f>
        <v>18770648000102</v>
      </c>
      <c r="WG7" s="13">
        <f>VLOOKUP(WG3,dFundos!$A$1:$B$28,2,FALSE)</f>
        <v>18770648000102</v>
      </c>
      <c r="WH7" s="13">
        <f>VLOOKUP(WH3,dFundos!$A$1:$B$28,2,FALSE)</f>
        <v>25079578000106</v>
      </c>
      <c r="WI7" s="13">
        <f>VLOOKUP(WI3,dFundos!$A$1:$B$28,2,FALSE)</f>
        <v>32666326000149</v>
      </c>
      <c r="WJ7" s="13">
        <f>VLOOKUP(WJ3,dFundos!$A$1:$B$28,2,FALSE)</f>
        <v>18770648000102</v>
      </c>
      <c r="WK7" s="13">
        <f>VLOOKUP(WK3,dFundos!$A$1:$B$28,2,FALSE)</f>
        <v>19436835000117</v>
      </c>
      <c r="WL7" s="13">
        <f>VLOOKUP(WL3,dFundos!$A$1:$B$28,2,FALSE)</f>
        <v>25079578000106</v>
      </c>
      <c r="WM7" s="13">
        <f>VLOOKUP(WM3,dFundos!$A$1:$B$28,2,FALSE)</f>
        <v>15674503000110</v>
      </c>
      <c r="WN7" s="13">
        <f>VLOOKUP(WN3,dFundos!$A$1:$B$28,2,FALSE)</f>
        <v>19391009000107</v>
      </c>
      <c r="WO7" s="13">
        <f>VLOOKUP(WO3,dFundos!$A$1:$B$28,2,FALSE)</f>
        <v>26111809000184</v>
      </c>
      <c r="WP7" s="13">
        <f>VLOOKUP(WP3,dFundos!$A$1:$B$28,2,FALSE)</f>
        <v>15674503000110</v>
      </c>
      <c r="WQ7" s="13">
        <f>VLOOKUP(WQ3,dFundos!$A$1:$B$28,2,FALSE)</f>
        <v>26111809000184</v>
      </c>
      <c r="WR7" s="13">
        <f>VLOOKUP(WR3,dFundos!$A$1:$B$28,2,FALSE)</f>
        <v>32666326000149</v>
      </c>
      <c r="WS7" s="13">
        <f>VLOOKUP(WS3,dFundos!$A$1:$B$28,2,FALSE)</f>
        <v>36400343000190</v>
      </c>
      <c r="WT7" s="13">
        <f>VLOOKUP(WT3,dFundos!$A$1:$B$28,2,FALSE)</f>
        <v>32666326000149</v>
      </c>
      <c r="WU7" s="13">
        <f>VLOOKUP(WU3,dFundos!$A$1:$B$28,2,FALSE)</f>
        <v>18770648000102</v>
      </c>
      <c r="WV7" s="13">
        <f>VLOOKUP(WV3,dFundos!$A$1:$B$28,2,FALSE)</f>
        <v>25079957000104</v>
      </c>
      <c r="WW7" s="13">
        <f>VLOOKUP(WW3,dFundos!$A$1:$B$28,2,FALSE)</f>
        <v>25079957000104</v>
      </c>
      <c r="WX7" s="13">
        <f>VLOOKUP(WX3,dFundos!$A$1:$B$28,2,FALSE)</f>
        <v>19391009000107</v>
      </c>
      <c r="WY7" s="13">
        <f>VLOOKUP(WY3,dFundos!$A$1:$B$28,2,FALSE)</f>
        <v>26111809000184</v>
      </c>
      <c r="WZ7" s="13">
        <f>VLOOKUP(WZ3,dFundos!$A$1:$B$28,2,FALSE)</f>
        <v>25079578000106</v>
      </c>
      <c r="XA7" s="13">
        <f>VLOOKUP(XA3,dFundos!$A$1:$B$28,2,FALSE)</f>
        <v>36400343000190</v>
      </c>
      <c r="XB7" s="13">
        <f>VLOOKUP(XB3,dFundos!$A$1:$B$28,2,FALSE)</f>
        <v>26111809000184</v>
      </c>
      <c r="XC7" s="13">
        <f>VLOOKUP(XC3,dFundos!$A$1:$B$28,2,FALSE)</f>
        <v>26111809000184</v>
      </c>
      <c r="XD7" s="13">
        <f>VLOOKUP(XD3,dFundos!$A$1:$B$28,2,FALSE)</f>
        <v>25079578000106</v>
      </c>
      <c r="XE7" s="13">
        <f>VLOOKUP(XE3,dFundos!$A$1:$B$28,2,FALSE)</f>
        <v>19391009000107</v>
      </c>
      <c r="XF7" s="13">
        <f>VLOOKUP(XF3,dFundos!$A$1:$B$28,2,FALSE)</f>
        <v>19390876000110</v>
      </c>
      <c r="XG7" s="13">
        <f>VLOOKUP(XG3,dFundos!$A$1:$B$28,2,FALSE)</f>
        <v>25079578000106</v>
      </c>
      <c r="XH7" s="13">
        <f>VLOOKUP(XH3,dFundos!$A$1:$B$28,2,FALSE)</f>
        <v>32666326000149</v>
      </c>
      <c r="XI7" s="13">
        <f>VLOOKUP(XI3,dFundos!$A$1:$B$28,2,FALSE)</f>
        <v>36400343000190</v>
      </c>
      <c r="XJ7" s="13">
        <f>VLOOKUP(XJ3,dFundos!$A$1:$B$28,2,FALSE)</f>
        <v>18770648000102</v>
      </c>
      <c r="XK7" s="13">
        <f>VLOOKUP(XK3,dFundos!$A$1:$B$28,2,FALSE)</f>
        <v>19391009000107</v>
      </c>
      <c r="XL7" s="13">
        <f>VLOOKUP(XL3,dFundos!$A$1:$B$28,2,FALSE)</f>
        <v>26111809000184</v>
      </c>
      <c r="XM7" s="13">
        <f>VLOOKUP(XM3,dFundos!$A$1:$B$28,2,FALSE)</f>
        <v>25079578000106</v>
      </c>
      <c r="XN7" s="13">
        <f>VLOOKUP(XN3,dFundos!$A$1:$B$28,2,FALSE)</f>
        <v>19107923000175</v>
      </c>
      <c r="XO7" s="13">
        <f>VLOOKUP(XO3,dFundos!$A$1:$B$28,2,FALSE)</f>
        <v>32666326000149</v>
      </c>
      <c r="XP7" s="13">
        <f>VLOOKUP(XP3,dFundos!$A$1:$B$28,2,FALSE)</f>
        <v>19436835000117</v>
      </c>
      <c r="XQ7" s="13" t="str">
        <f>VLOOKUP(XQ3,dFundos!$A$1:$B$28,2,FALSE)</f>
        <v>08935364000175</v>
      </c>
      <c r="XR7" s="13">
        <f>VLOOKUP(XR3,dFundos!$A$1:$B$28,2,FALSE)</f>
        <v>19391009000107</v>
      </c>
      <c r="XS7" s="13">
        <f>VLOOKUP(XS3,dFundos!$A$1:$B$28,2,FALSE)</f>
        <v>20394372000157</v>
      </c>
      <c r="XT7" s="13">
        <f>VLOOKUP(XT3,dFundos!$A$1:$B$28,2,FALSE)</f>
        <v>19436835000117</v>
      </c>
      <c r="XU7" s="13">
        <f>VLOOKUP(XU3,dFundos!$A$1:$B$28,2,FALSE)</f>
        <v>25079578000106</v>
      </c>
      <c r="XV7" s="13">
        <f>VLOOKUP(XV3,dFundos!$A$1:$B$28,2,FALSE)</f>
        <v>20394372000157</v>
      </c>
      <c r="XW7" s="13">
        <f>VLOOKUP(XW3,dFundos!$A$1:$B$28,2,FALSE)</f>
        <v>32666326000149</v>
      </c>
      <c r="XX7" s="13">
        <f>VLOOKUP(XX3,dFundos!$A$1:$B$28,2,FALSE)</f>
        <v>19436835000117</v>
      </c>
      <c r="XY7" s="13" t="str">
        <f>VLOOKUP(XY3,dFundos!$A$1:$B$28,2,FALSE)</f>
        <v>08935364000175</v>
      </c>
      <c r="XZ7" s="13">
        <f>VLOOKUP(XZ3,dFundos!$A$1:$B$28,2,FALSE)</f>
        <v>19226446000167</v>
      </c>
      <c r="YA7" s="13">
        <f>VLOOKUP(YA3,dFundos!$A$1:$B$28,2,FALSE)</f>
        <v>19391009000107</v>
      </c>
      <c r="YB7" s="13">
        <f>VLOOKUP(YB3,dFundos!$A$1:$B$28,2,FALSE)</f>
        <v>25079578000106</v>
      </c>
      <c r="YC7" s="13">
        <f>VLOOKUP(YC3,dFundos!$A$1:$B$28,2,FALSE)</f>
        <v>20394372000157</v>
      </c>
      <c r="YD7" s="13">
        <f>VLOOKUP(YD3,dFundos!$A$1:$B$28,2,FALSE)</f>
        <v>19436835000117</v>
      </c>
      <c r="YE7" s="13">
        <f>VLOOKUP(YE3,dFundos!$A$1:$B$28,2,FALSE)</f>
        <v>25079578000106</v>
      </c>
      <c r="YF7" s="13" t="str">
        <f>VLOOKUP(YF3,dFundos!$A$1:$B$28,2,FALSE)</f>
        <v>08935364000175</v>
      </c>
      <c r="YG7" s="13">
        <f>VLOOKUP(YG3,dFundos!$A$1:$B$28,2,FALSE)</f>
        <v>32666326000149</v>
      </c>
      <c r="YH7" s="13">
        <f>VLOOKUP(YH3,dFundos!$A$1:$B$28,2,FALSE)</f>
        <v>19436835000117</v>
      </c>
      <c r="YI7" s="13" t="str">
        <f>VLOOKUP(YI3,dFundos!$A$1:$B$28,2,FALSE)</f>
        <v>08935364000175</v>
      </c>
      <c r="YJ7" s="13">
        <f>VLOOKUP(YJ3,dFundos!$A$1:$B$28,2,FALSE)</f>
        <v>15674503000110</v>
      </c>
      <c r="YK7" s="13">
        <f>VLOOKUP(YK3,dFundos!$A$1:$B$28,2,FALSE)</f>
        <v>19391009000107</v>
      </c>
      <c r="YL7" s="13">
        <f>VLOOKUP(YL3,dFundos!$A$1:$B$28,2,FALSE)</f>
        <v>26111809000184</v>
      </c>
      <c r="YM7" s="13">
        <f>VLOOKUP(YM3,dFundos!$A$1:$B$28,2,FALSE)</f>
        <v>25079578000106</v>
      </c>
      <c r="YN7" s="13">
        <f>VLOOKUP(YN3,dFundos!$A$1:$B$28,2,FALSE)</f>
        <v>32666326000149</v>
      </c>
      <c r="YO7" s="13">
        <f>VLOOKUP(YO3,dFundos!$A$1:$B$28,2,FALSE)</f>
        <v>36400343000190</v>
      </c>
      <c r="YP7" s="13">
        <f>VLOOKUP(YP3,dFundos!$A$1:$B$28,2,FALSE)</f>
        <v>19391009000107</v>
      </c>
      <c r="YQ7" s="13">
        <f>VLOOKUP(YQ3,dFundos!$A$1:$B$28,2,FALSE)</f>
        <v>26111809000184</v>
      </c>
      <c r="YR7" s="13">
        <f>VLOOKUP(YR3,dFundos!$A$1:$B$28,2,FALSE)</f>
        <v>36400343000190</v>
      </c>
      <c r="YS7" s="13" t="str">
        <f>VLOOKUP(YS3,dFundos!$A$1:$B$28,2,FALSE)</f>
        <v>08935364000175</v>
      </c>
      <c r="YT7" s="13">
        <f>VLOOKUP(YT3,dFundos!$A$1:$B$28,2,FALSE)</f>
        <v>19391009000107</v>
      </c>
      <c r="YU7" s="13">
        <f>VLOOKUP(YU3,dFundos!$A$1:$B$28,2,FALSE)</f>
        <v>19436835000117</v>
      </c>
      <c r="YV7" s="13">
        <f>VLOOKUP(YV3,dFundos!$A$1:$B$28,2,FALSE)</f>
        <v>19391009000107</v>
      </c>
      <c r="YW7" s="13">
        <f>VLOOKUP(YW3,dFundos!$A$1:$B$28,2,FALSE)</f>
        <v>25079578000106</v>
      </c>
      <c r="YX7" s="13" t="str">
        <f>VLOOKUP(YX3,dFundos!$A$1:$B$28,2,FALSE)</f>
        <v>08935364000175</v>
      </c>
      <c r="YY7" s="13" t="str">
        <f>VLOOKUP(YY3,dFundos!$A$1:$B$28,2,FALSE)</f>
        <v>05495393000175</v>
      </c>
      <c r="YZ7" s="13">
        <f>VLOOKUP(YZ3,dFundos!$A$1:$B$28,2,FALSE)</f>
        <v>32666326000149</v>
      </c>
      <c r="ZA7" s="13" t="str">
        <f>VLOOKUP(ZA3,dFundos!$A$1:$B$28,2,FALSE)</f>
        <v>08935364000175</v>
      </c>
      <c r="ZB7" s="13">
        <f>VLOOKUP(ZB3,dFundos!$A$1:$B$28,2,FALSE)</f>
        <v>18770648000102</v>
      </c>
      <c r="ZC7" s="13">
        <f>VLOOKUP(ZC3,dFundos!$A$1:$B$28,2,FALSE)</f>
        <v>19107923000175</v>
      </c>
      <c r="ZD7" s="13">
        <f>VLOOKUP(ZD3,dFundos!$A$1:$B$28,2,FALSE)</f>
        <v>19391009000107</v>
      </c>
      <c r="ZE7" s="13">
        <f>VLOOKUP(ZE3,dFundos!$A$1:$B$28,2,FALSE)</f>
        <v>19391009000107</v>
      </c>
      <c r="ZF7" s="13">
        <f>VLOOKUP(ZF3,dFundos!$A$1:$B$28,2,FALSE)</f>
        <v>19391009000107</v>
      </c>
      <c r="ZG7" s="13" t="str">
        <f>VLOOKUP(ZG3,dFundos!$A$1:$B$28,2,FALSE)</f>
        <v>08935364000175</v>
      </c>
      <c r="ZH7" s="13" t="str">
        <f>VLOOKUP(ZH3,dFundos!$A$1:$B$28,2,FALSE)</f>
        <v>08935364000175</v>
      </c>
      <c r="ZI7" s="13">
        <f>VLOOKUP(ZI3,dFundos!$A$1:$B$28,2,FALSE)</f>
        <v>19107923000175</v>
      </c>
      <c r="ZJ7" s="13">
        <f>VLOOKUP(ZJ3,dFundos!$A$1:$B$28,2,FALSE)</f>
        <v>25079578000106</v>
      </c>
      <c r="ZK7" s="13" t="str">
        <f>VLOOKUP(ZK3,dFundos!$A$1:$B$28,2,FALSE)</f>
        <v>08935364000175</v>
      </c>
      <c r="ZL7" s="13" t="str">
        <f>VLOOKUP(ZL3,dFundos!$A$1:$B$28,2,FALSE)</f>
        <v>08935364000175</v>
      </c>
      <c r="ZM7" s="13">
        <f>VLOOKUP(ZM3,dFundos!$A$1:$B$28,2,FALSE)</f>
        <v>19391009000107</v>
      </c>
      <c r="ZN7" s="13">
        <f>VLOOKUP(ZN3,dFundos!$A$1:$B$28,2,FALSE)</f>
        <v>25079578000106</v>
      </c>
      <c r="ZO7" s="13">
        <f>VLOOKUP(ZO3,dFundos!$A$1:$B$28,2,FALSE)</f>
        <v>20394372000157</v>
      </c>
      <c r="ZP7" s="13">
        <f>VLOOKUP(ZP3,dFundos!$A$1:$B$28,2,FALSE)</f>
        <v>18770648000102</v>
      </c>
      <c r="ZQ7" s="13" t="str">
        <f>VLOOKUP(ZQ3,dFundos!$A$1:$B$28,2,FALSE)</f>
        <v>08935364000175</v>
      </c>
      <c r="ZR7" s="13" t="str">
        <f>VLOOKUP(ZR3,dFundos!$A$1:$B$28,2,FALSE)</f>
        <v>08935364000175</v>
      </c>
      <c r="ZS7" s="13" t="str">
        <f>VLOOKUP(ZS3,dFundos!$A$1:$B$28,2,FALSE)</f>
        <v>08935364000175</v>
      </c>
      <c r="ZT7" s="13">
        <f>VLOOKUP(ZT3,dFundos!$A$1:$B$28,2,FALSE)</f>
        <v>25079578000106</v>
      </c>
      <c r="ZU7" s="13">
        <f>VLOOKUP(ZU3,dFundos!$A$1:$B$28,2,FALSE)</f>
        <v>25079578000106</v>
      </c>
      <c r="ZV7" s="13" t="str">
        <f>VLOOKUP(ZV3,dFundos!$A$1:$B$28,2,FALSE)</f>
        <v>08935364000175</v>
      </c>
      <c r="ZW7" s="13">
        <f>VLOOKUP(ZW3,dFundos!$A$1:$B$28,2,FALSE)</f>
        <v>25079578000106</v>
      </c>
      <c r="ZX7" s="13" t="str">
        <f>VLOOKUP(ZX3,dFundos!$A$1:$B$28,2,FALSE)</f>
        <v>08935364000175</v>
      </c>
    </row>
    <row r="8" spans="1:700" x14ac:dyDescent="0.25">
      <c r="A8" t="s">
        <v>1906</v>
      </c>
      <c r="B8">
        <f>_xll.ECONOMATICA(B7,"VOLATILITY","1Y",B1)</f>
        <v>2.7552975592989202</v>
      </c>
      <c r="C8">
        <f>_xll.ECONOMATICA(C7,"VOLATILITY","1Y",C1)</f>
        <v>3.1788470922801899</v>
      </c>
      <c r="D8">
        <f>_xll.ECONOMATICA(D7,"VOLATILITY","1Y",D1)</f>
        <v>21.122803513542699</v>
      </c>
      <c r="E8">
        <f>_xll.ECONOMATICA(E7,"VOLATILITY","1Y",E1)</f>
        <v>21.351384937675899</v>
      </c>
      <c r="F8">
        <f>_xll.ECONOMATICA(F7,"VOLATILITY","1Y",F1)</f>
        <v>2.7552435802572299</v>
      </c>
      <c r="G8">
        <f>_xll.ECONOMATICA(G7,"VOLATILITY","1Y",G1)</f>
        <v>2.4584078588959501</v>
      </c>
      <c r="H8">
        <f>_xll.ECONOMATICA(H7,"VOLATILITY","1Y",H1)</f>
        <v>21.341635429853302</v>
      </c>
      <c r="I8">
        <f>_xll.ECONOMATICA(I7,"VOLATILITY","1Y",I1)</f>
        <v>2.4589688104861098</v>
      </c>
      <c r="J8">
        <f>_xll.ECONOMATICA(J7,"VOLATILITY","1Y",J1)</f>
        <v>2.6729261932960098</v>
      </c>
      <c r="K8">
        <f>_xll.ECONOMATICA(K7,"VOLATILITY","1Y",K1)</f>
        <v>3.0776305706240201</v>
      </c>
      <c r="L8">
        <f>_xll.ECONOMATICA(L7,"VOLATILITY","1Y",L1)</f>
        <v>21.061843238800101</v>
      </c>
      <c r="M8">
        <f>_xll.ECONOMATICA(M7,"VOLATILITY","1Y",M1)</f>
        <v>21.328157103649598</v>
      </c>
      <c r="N8">
        <f>_xll.ECONOMATICA(N7,"VOLATILITY","1Y",N1)</f>
        <v>2.6767551357588699</v>
      </c>
      <c r="O8">
        <f>_xll.ECONOMATICA(O7,"VOLATILITY","1Y",O1)</f>
        <v>3.0803821783702001</v>
      </c>
      <c r="P8">
        <f>_xll.ECONOMATICA(P7,"VOLATILITY","1Y",P1)</f>
        <v>21.592879411880901</v>
      </c>
      <c r="Q8">
        <f>_xll.ECONOMATICA(Q7,"VOLATILITY","1Y",Q1)</f>
        <v>21.094041640026301</v>
      </c>
      <c r="R8">
        <f>_xll.ECONOMATICA(R7,"VOLATILITY","1Y",R1)</f>
        <v>22.096880011522401</v>
      </c>
      <c r="S8">
        <f>_xll.ECONOMATICA(S7,"VOLATILITY","1Y",S1)</f>
        <v>2.6767551357588699</v>
      </c>
      <c r="T8">
        <f>_xll.ECONOMATICA(T7,"VOLATILITY","1Y",T1)</f>
        <v>21.592879411880901</v>
      </c>
      <c r="U8">
        <f>_xll.ECONOMATICA(U7,"VOLATILITY","1Y",U1)</f>
        <v>0.18387636535749199</v>
      </c>
      <c r="V8">
        <f>_xll.ECONOMATICA(V7,"VOLATILITY","1Y",V1)</f>
        <v>21.094041640026301</v>
      </c>
      <c r="W8">
        <f>_xll.ECONOMATICA(W7,"VOLATILITY","1Y",W1)</f>
        <v>21.088300095376301</v>
      </c>
      <c r="X8">
        <f>_xll.ECONOMATICA(X7,"VOLATILITY","1Y",X1)</f>
        <v>2.6767551357588699</v>
      </c>
      <c r="Y8">
        <f>_xll.ECONOMATICA(Y7,"VOLATILITY","1Y",Y1)</f>
        <v>21.592879411880901</v>
      </c>
      <c r="Z8">
        <f>_xll.ECONOMATICA(Z7,"VOLATILITY","1Y",Z1)</f>
        <v>0.18387636535749199</v>
      </c>
      <c r="AA8">
        <f>_xll.ECONOMATICA(AA7,"VOLATILITY","1Y",AA1)</f>
        <v>21.094041640026301</v>
      </c>
      <c r="AB8">
        <f>_xll.ECONOMATICA(AB7,"VOLATILITY","1Y",AB1)</f>
        <v>21.088300095376301</v>
      </c>
      <c r="AC8">
        <f>_xll.ECONOMATICA(AC7,"VOLATILITY","1Y",AC1)</f>
        <v>2.6616977815065201</v>
      </c>
      <c r="AD8">
        <f>_xll.ECONOMATICA(AD7,"VOLATILITY","1Y",AD1)</f>
        <v>3.0575091868631699</v>
      </c>
      <c r="AE8">
        <f>_xll.ECONOMATICA(AE7,"VOLATILITY","1Y",AE1)</f>
        <v>21.028599023935399</v>
      </c>
      <c r="AF8">
        <f>_xll.ECONOMATICA(AF7,"VOLATILITY","1Y",AF1)</f>
        <v>21.076052460470201</v>
      </c>
      <c r="AG8" t="e">
        <f>_xll.ECONOMATICA(AG7,"VOLATILITY","1Y",AG1)</f>
        <v>#NUM!</v>
      </c>
      <c r="AH8">
        <f>_xll.ECONOMATICA(AH7,"VOLATILITY","1Y",AH1)</f>
        <v>2.69406795730902</v>
      </c>
      <c r="AI8">
        <f>_xll.ECONOMATICA(AI7,"VOLATILITY","1Y",AI1)</f>
        <v>0.18425309376084401</v>
      </c>
      <c r="AJ8">
        <f>_xll.ECONOMATICA(AJ7,"VOLATILITY","1Y",AJ1)</f>
        <v>0.18425309376084401</v>
      </c>
      <c r="AK8">
        <f>_xll.ECONOMATICA(AK7,"VOLATILITY","1Y",AK1)</f>
        <v>2.4535366398922598</v>
      </c>
      <c r="AL8">
        <f>_xll.ECONOMATICA(AL7,"VOLATILITY","1Y",AL1)</f>
        <v>3.6232193647083499</v>
      </c>
      <c r="AM8">
        <f>_xll.ECONOMATICA(AM7,"VOLATILITY","1Y",AM1)</f>
        <v>2.6929534516748399</v>
      </c>
      <c r="AN8">
        <f>_xll.ECONOMATICA(AN7,"VOLATILITY","1Y",AN1)</f>
        <v>3.08413725980063</v>
      </c>
      <c r="AO8">
        <f>_xll.ECONOMATICA(AO7,"VOLATILITY","1Y",AO1)</f>
        <v>0.184513675660128</v>
      </c>
      <c r="AP8">
        <f>_xll.ECONOMATICA(AP7,"VOLATILITY","1Y",AP1)</f>
        <v>0.184680760044102</v>
      </c>
      <c r="AQ8">
        <f>_xll.ECONOMATICA(AQ7,"VOLATILITY","1Y",AQ1)</f>
        <v>0.184788382525085</v>
      </c>
      <c r="AR8">
        <f>_xll.ECONOMATICA(AR7,"VOLATILITY","1Y",AR1)</f>
        <v>3.5341855803853801</v>
      </c>
      <c r="AS8">
        <f>_xll.ECONOMATICA(AS7,"VOLATILITY","1Y",AS1)</f>
        <v>5.9305650034293604</v>
      </c>
      <c r="AT8">
        <f>_xll.ECONOMATICA(AT7,"VOLATILITY","1Y",AT1)</f>
        <v>3.0066758548964598</v>
      </c>
      <c r="AU8">
        <f>_xll.ECONOMATICA(AU7,"VOLATILITY","1Y",AU1)</f>
        <v>20.772849750588598</v>
      </c>
      <c r="AV8">
        <f>_xll.ECONOMATICA(AV7,"VOLATILITY","1Y",AV1)</f>
        <v>21.153844855143699</v>
      </c>
      <c r="AW8">
        <f>_xll.ECONOMATICA(AW7,"VOLATILITY","1Y",AW1)</f>
        <v>2.45444533049886</v>
      </c>
      <c r="AX8">
        <f>_xll.ECONOMATICA(AX7,"VOLATILITY","1Y",AX1)</f>
        <v>2.6349558964320701</v>
      </c>
      <c r="AY8">
        <f>_xll.ECONOMATICA(AY7,"VOLATILITY","1Y",AY1)</f>
        <v>2.9923295408334498</v>
      </c>
      <c r="AZ8" t="e">
        <f>_xll.ECONOMATICA(AZ7,"VOLATILITY","1Y",AZ1)</f>
        <v>#NUM!</v>
      </c>
      <c r="BA8">
        <f>_xll.ECONOMATICA(BA7,"VOLATILITY","1Y",BA1)</f>
        <v>21.141993489960399</v>
      </c>
      <c r="BB8">
        <f>_xll.ECONOMATICA(BB7,"VOLATILITY","1Y",BB1)</f>
        <v>22.170041927369301</v>
      </c>
      <c r="BC8">
        <f>_xll.ECONOMATICA(BC7,"VOLATILITY","1Y",BC1)</f>
        <v>0.18502577960293801</v>
      </c>
      <c r="BD8">
        <f>_xll.ECONOMATICA(BD7,"VOLATILITY","1Y",BD1)</f>
        <v>0.185251178984572</v>
      </c>
      <c r="BE8">
        <f>_xll.ECONOMATICA(BE7,"VOLATILITY","1Y",BE1)</f>
        <v>0.185251178984572</v>
      </c>
      <c r="BF8">
        <f>_xll.ECONOMATICA(BF7,"VOLATILITY","1Y",BF1)</f>
        <v>3.5355861554162402</v>
      </c>
      <c r="BG8">
        <f>_xll.ECONOMATICA(BG7,"VOLATILITY","1Y",BG1)</f>
        <v>4.20097183124017</v>
      </c>
      <c r="BH8">
        <f>_xll.ECONOMATICA(BH7,"VOLATILITY","1Y",BH1)</f>
        <v>2.6021513564955998</v>
      </c>
      <c r="BI8">
        <f>_xll.ECONOMATICA(BI7,"VOLATILITY","1Y",BI1)</f>
        <v>20.734196933422901</v>
      </c>
      <c r="BJ8" t="e">
        <f>_xll.ECONOMATICA(BJ7,"VOLATILITY","1Y",BJ1)</f>
        <v>#NUM!</v>
      </c>
      <c r="BK8">
        <f>_xll.ECONOMATICA(BK7,"VOLATILITY","1Y",BK1)</f>
        <v>3.5355861554162402</v>
      </c>
      <c r="BL8">
        <f>_xll.ECONOMATICA(BL7,"VOLATILITY","1Y",BL1)</f>
        <v>4.20097183124017</v>
      </c>
      <c r="BM8">
        <f>_xll.ECONOMATICA(BM7,"VOLATILITY","1Y",BM1)</f>
        <v>2.6021513564955998</v>
      </c>
      <c r="BN8">
        <f>_xll.ECONOMATICA(BN7,"VOLATILITY","1Y",BN1)</f>
        <v>2.9506565823358</v>
      </c>
      <c r="BO8">
        <f>_xll.ECONOMATICA(BO7,"VOLATILITY","1Y",BO1)</f>
        <v>21.550485149433399</v>
      </c>
      <c r="BP8">
        <f>_xll.ECONOMATICA(BP7,"VOLATILITY","1Y",BP1)</f>
        <v>20.734196933422901</v>
      </c>
      <c r="BQ8" t="e">
        <f>_xll.ECONOMATICA(BQ7,"VOLATILITY","1Y",BQ1)</f>
        <v>#NUM!</v>
      </c>
      <c r="BR8" t="e">
        <f>_xll.ECONOMATICA(BR7,"VOLATILITY","1Y",BR1)</f>
        <v>#NUM!</v>
      </c>
      <c r="BS8">
        <f>_xll.ECONOMATICA(BS7,"VOLATILITY","1Y",BS1)</f>
        <v>21.133149197994499</v>
      </c>
      <c r="BT8">
        <f>_xll.ECONOMATICA(BT7,"VOLATILITY","1Y",BT1)</f>
        <v>22.165570713667002</v>
      </c>
      <c r="BU8">
        <f>_xll.ECONOMATICA(BU7,"VOLATILITY","1Y",BU1)</f>
        <v>3.5266759582555101</v>
      </c>
      <c r="BV8">
        <f>_xll.ECONOMATICA(BV7,"VOLATILITY","1Y",BV1)</f>
        <v>5.9443670027831104</v>
      </c>
      <c r="BW8">
        <f>_xll.ECONOMATICA(BW7,"VOLATILITY","1Y",BW1)</f>
        <v>2.5902226060243301</v>
      </c>
      <c r="BX8">
        <f>_xll.ECONOMATICA(BX7,"VOLATILITY","1Y",BX1)</f>
        <v>20.556122704438199</v>
      </c>
      <c r="BY8">
        <f>_xll.ECONOMATICA(BY7,"VOLATILITY","1Y",BY1)</f>
        <v>20.959125989989801</v>
      </c>
      <c r="BZ8">
        <f>_xll.ECONOMATICA(BZ7,"VOLATILITY","1Y",BZ1)</f>
        <v>2.5902226060243301</v>
      </c>
      <c r="CA8">
        <f>_xll.ECONOMATICA(CA7,"VOLATILITY","1Y",CA1)</f>
        <v>21.341192203399299</v>
      </c>
      <c r="CB8">
        <f>_xll.ECONOMATICA(CB7,"VOLATILITY","1Y",CB1)</f>
        <v>20.556122704438199</v>
      </c>
      <c r="CC8">
        <f>_xll.ECONOMATICA(CC7,"VOLATILITY","1Y",CC1)</f>
        <v>20.959125989989801</v>
      </c>
      <c r="CD8">
        <f>_xll.ECONOMATICA(CD7,"VOLATILITY","1Y",CD1)</f>
        <v>2.5902226060243301</v>
      </c>
      <c r="CE8">
        <f>_xll.ECONOMATICA(CE7,"VOLATILITY","1Y",CE1)</f>
        <v>0.18533951607264501</v>
      </c>
      <c r="CF8">
        <f>_xll.ECONOMATICA(CF7,"VOLATILITY","1Y",CF1)</f>
        <v>2.5889140221479501</v>
      </c>
      <c r="CG8">
        <f>_xll.ECONOMATICA(CG7,"VOLATILITY","1Y",CG1)</f>
        <v>2.5889140221479501</v>
      </c>
      <c r="CH8">
        <f>_xll.ECONOMATICA(CH7,"VOLATILITY","1Y",CH1)</f>
        <v>21.3327538305894</v>
      </c>
      <c r="CI8">
        <f>_xll.ECONOMATICA(CI7,"VOLATILITY","1Y",CI1)</f>
        <v>20.519585819827601</v>
      </c>
      <c r="CJ8">
        <f>_xll.ECONOMATICA(CJ7,"VOLATILITY","1Y",CJ1)</f>
        <v>2.5889140221479501</v>
      </c>
      <c r="CK8">
        <f>_xll.ECONOMATICA(CK7,"VOLATILITY","1Y",CK1)</f>
        <v>2.9292418345285101</v>
      </c>
      <c r="CL8">
        <f>_xll.ECONOMATICA(CL7,"VOLATILITY","1Y",CL1)</f>
        <v>20.519585819827601</v>
      </c>
      <c r="CM8">
        <f>_xll.ECONOMATICA(CM7,"VOLATILITY","1Y",CM1)</f>
        <v>20.968612348195201</v>
      </c>
      <c r="CN8">
        <f>_xll.ECONOMATICA(CN7,"VOLATILITY","1Y",CN1)</f>
        <v>3.5169750069399002</v>
      </c>
      <c r="CO8">
        <f>_xll.ECONOMATICA(CO7,"VOLATILITY","1Y",CO1)</f>
        <v>5.9352097993542001</v>
      </c>
      <c r="CP8">
        <f>_xll.ECONOMATICA(CP7,"VOLATILITY","1Y",CP1)</f>
        <v>4.1771693032278598</v>
      </c>
      <c r="CQ8">
        <f>_xll.ECONOMATICA(CQ7,"VOLATILITY","1Y",CQ1)</f>
        <v>2.58961721320156</v>
      </c>
      <c r="CR8">
        <f>_xll.ECONOMATICA(CR7,"VOLATILITY","1Y",CR1)</f>
        <v>2.9312022548692802</v>
      </c>
      <c r="CS8">
        <f>_xll.ECONOMATICA(CS7,"VOLATILITY","1Y",CS1)</f>
        <v>19.823987522366199</v>
      </c>
      <c r="CT8">
        <f>_xll.ECONOMATICA(CT7,"VOLATILITY","1Y",CT1)</f>
        <v>18.939319370983899</v>
      </c>
      <c r="CU8">
        <f>_xll.ECONOMATICA(CU7,"VOLATILITY","1Y",CU1)</f>
        <v>20.912513542163701</v>
      </c>
      <c r="CV8">
        <f>_xll.ECONOMATICA(CV7,"VOLATILITY","1Y",CV1)</f>
        <v>21.957775429094902</v>
      </c>
      <c r="CW8">
        <f>_xll.ECONOMATICA(CW7,"VOLATILITY","1Y",CW1)</f>
        <v>20.912513542163701</v>
      </c>
      <c r="CX8">
        <f>_xll.ECONOMATICA(CX7,"VOLATILITY","1Y",CX1)</f>
        <v>2.58961721320156</v>
      </c>
      <c r="CY8">
        <f>_xll.ECONOMATICA(CY7,"VOLATILITY","1Y",CY1)</f>
        <v>4.1771693032278598</v>
      </c>
      <c r="CZ8">
        <f>_xll.ECONOMATICA(CZ7,"VOLATILITY","1Y",CZ1)</f>
        <v>2.58961721320156</v>
      </c>
      <c r="DA8">
        <f>_xll.ECONOMATICA(DA7,"VOLATILITY","1Y",DA1)</f>
        <v>19.823987522366199</v>
      </c>
      <c r="DB8">
        <f>_xll.ECONOMATICA(DB7,"VOLATILITY","1Y",DB1)</f>
        <v>20.912513542163701</v>
      </c>
      <c r="DC8">
        <f>_xll.ECONOMATICA(DC7,"VOLATILITY","1Y",DC1)</f>
        <v>21.957775429094902</v>
      </c>
      <c r="DD8">
        <f>_xll.ECONOMATICA(DD7,"VOLATILITY","1Y",DD1)</f>
        <v>2.4591479160590102</v>
      </c>
      <c r="DE8">
        <f>_xll.ECONOMATICA(DE7,"VOLATILITY","1Y",DE1)</f>
        <v>5.9352097993542001</v>
      </c>
      <c r="DF8">
        <f>_xll.ECONOMATICA(DF7,"VOLATILITY","1Y",DF1)</f>
        <v>2.58961721320156</v>
      </c>
      <c r="DG8">
        <f>_xll.ECONOMATICA(DG7,"VOLATILITY","1Y",DG1)</f>
        <v>3.5169750069399002</v>
      </c>
      <c r="DH8">
        <f>_xll.ECONOMATICA(DH7,"VOLATILITY","1Y",DH1)</f>
        <v>2.58961721320156</v>
      </c>
      <c r="DI8">
        <f>_xll.ECONOMATICA(DI7,"VOLATILITY","1Y",DI1)</f>
        <v>19.823987522366199</v>
      </c>
      <c r="DJ8">
        <f>_xll.ECONOMATICA(DJ7,"VOLATILITY","1Y",DJ1)</f>
        <v>20.912513542163701</v>
      </c>
      <c r="DK8">
        <f>_xll.ECONOMATICA(DK7,"VOLATILITY","1Y",DK1)</f>
        <v>0.18566884575830001</v>
      </c>
      <c r="DL8">
        <f>_xll.ECONOMATICA(DL7,"VOLATILITY","1Y",DL1)</f>
        <v>4.1802538051197198</v>
      </c>
      <c r="DM8">
        <f>_xll.ECONOMATICA(DM7,"VOLATILITY","1Y",DM1)</f>
        <v>2.5505952146631898</v>
      </c>
      <c r="DN8">
        <f>_xll.ECONOMATICA(DN7,"VOLATILITY","1Y",DN1)</f>
        <v>2.8757948292659399</v>
      </c>
      <c r="DO8">
        <f>_xll.ECONOMATICA(DO7,"VOLATILITY","1Y",DO1)</f>
        <v>21.197536625375498</v>
      </c>
      <c r="DP8">
        <f>_xll.ECONOMATICA(DP7,"VOLATILITY","1Y",DP1)</f>
        <v>19.813498647010402</v>
      </c>
      <c r="DQ8">
        <f>_xll.ECONOMATICA(DQ7,"VOLATILITY","1Y",DQ1)</f>
        <v>20.867156807769799</v>
      </c>
      <c r="DR8">
        <f>_xll.ECONOMATICA(DR7,"VOLATILITY","1Y",DR1)</f>
        <v>2.49814254122612</v>
      </c>
      <c r="DS8">
        <f>_xll.ECONOMATICA(DS7,"VOLATILITY","1Y",DS1)</f>
        <v>21.235995754832398</v>
      </c>
      <c r="DT8">
        <f>_xll.ECONOMATICA(DT7,"VOLATILITY","1Y",DT1)</f>
        <v>19.596990041580298</v>
      </c>
      <c r="DU8">
        <f>_xll.ECONOMATICA(DU7,"VOLATILITY","1Y",DU1)</f>
        <v>3.5285167180227299</v>
      </c>
      <c r="DV8">
        <f>_xll.ECONOMATICA(DV7,"VOLATILITY","1Y",DV1)</f>
        <v>5.9713911805738498</v>
      </c>
      <c r="DW8">
        <f>_xll.ECONOMATICA(DW7,"VOLATILITY","1Y",DW1)</f>
        <v>4.1805330621427901</v>
      </c>
      <c r="DX8">
        <f>_xll.ECONOMATICA(DX7,"VOLATILITY","1Y",DX1)</f>
        <v>2.49814254122612</v>
      </c>
      <c r="DY8">
        <f>_xll.ECONOMATICA(DY7,"VOLATILITY","1Y",DY1)</f>
        <v>2.8396655054602902</v>
      </c>
      <c r="DZ8">
        <f>_xll.ECONOMATICA(DZ7,"VOLATILITY","1Y",DZ1)</f>
        <v>19.596990041580298</v>
      </c>
      <c r="EA8">
        <f>_xll.ECONOMATICA(EA7,"VOLATILITY","1Y",EA1)</f>
        <v>18.860831645724801</v>
      </c>
      <c r="EB8">
        <f>_xll.ECONOMATICA(EB7,"VOLATILITY","1Y",EB1)</f>
        <v>20.884400843933701</v>
      </c>
      <c r="EC8">
        <f>_xll.ECONOMATICA(EC7,"VOLATILITY","1Y",EC1)</f>
        <v>21.901570138055799</v>
      </c>
      <c r="ED8">
        <f>_xll.ECONOMATICA(ED7,"VOLATILITY","1Y",ED1)</f>
        <v>0.18569564834524499</v>
      </c>
      <c r="EE8">
        <f>_xll.ECONOMATICA(EE7,"VOLATILITY","1Y",EE1)</f>
        <v>5.9713911805738498</v>
      </c>
      <c r="EF8">
        <f>_xll.ECONOMATICA(EF7,"VOLATILITY","1Y",EF1)</f>
        <v>4.1805330621427901</v>
      </c>
      <c r="EG8">
        <f>_xll.ECONOMATICA(EG7,"VOLATILITY","1Y",EG1)</f>
        <v>19.596990041580298</v>
      </c>
      <c r="EH8">
        <f>_xll.ECONOMATICA(EH7,"VOLATILITY","1Y",EH1)</f>
        <v>21.901570138055799</v>
      </c>
      <c r="EI8">
        <f>_xll.ECONOMATICA(EI7,"VOLATILITY","1Y",EI1)</f>
        <v>3.5285167180227299</v>
      </c>
      <c r="EJ8">
        <f>_xll.ECONOMATICA(EJ7,"VOLATILITY","1Y",EJ1)</f>
        <v>5.9113159437693001</v>
      </c>
      <c r="EK8">
        <f>_xll.ECONOMATICA(EK7,"VOLATILITY","1Y",EK1)</f>
        <v>19.596990041580298</v>
      </c>
      <c r="EL8">
        <f>_xll.ECONOMATICA(EL7,"VOLATILITY","1Y",EL1)</f>
        <v>5.9713911805738498</v>
      </c>
      <c r="EM8">
        <f>_xll.ECONOMATICA(EM7,"VOLATILITY","1Y",EM1)</f>
        <v>5.9713911805738498</v>
      </c>
      <c r="EN8">
        <f>_xll.ECONOMATICA(EN7,"VOLATILITY","1Y",EN1)</f>
        <v>5.9113159437693001</v>
      </c>
      <c r="EO8">
        <f>_xll.ECONOMATICA(EO7,"VOLATILITY","1Y",EO1)</f>
        <v>2.4587886794870402</v>
      </c>
      <c r="EP8">
        <f>_xll.ECONOMATICA(EP7,"VOLATILITY","1Y",EP1)</f>
        <v>3.5285167180227299</v>
      </c>
      <c r="EQ8">
        <f>_xll.ECONOMATICA(EQ7,"VOLATILITY","1Y",EQ1)</f>
        <v>2.49814254122612</v>
      </c>
      <c r="ER8">
        <f>_xll.ECONOMATICA(ER7,"VOLATILITY","1Y",ER1)</f>
        <v>21.235995754832398</v>
      </c>
      <c r="ES8">
        <f>_xll.ECONOMATICA(ES7,"VOLATILITY","1Y",ES1)</f>
        <v>19.596990041580298</v>
      </c>
      <c r="ET8">
        <f>_xll.ECONOMATICA(ET7,"VOLATILITY","1Y",ET1)</f>
        <v>20.884400843933701</v>
      </c>
      <c r="EU8">
        <f>_xll.ECONOMATICA(EU7,"VOLATILITY","1Y",EU1)</f>
        <v>2.4997892516112201</v>
      </c>
      <c r="EV8">
        <f>_xll.ECONOMATICA(EV7,"VOLATILITY","1Y",EV1)</f>
        <v>2.4997892516112201</v>
      </c>
      <c r="EW8">
        <f>_xll.ECONOMATICA(EW7,"VOLATILITY","1Y",EW1)</f>
        <v>21.2125563273148</v>
      </c>
      <c r="EX8">
        <f>_xll.ECONOMATICA(EX7,"VOLATILITY","1Y",EX1)</f>
        <v>19.572420203097899</v>
      </c>
      <c r="EY8">
        <f>_xll.ECONOMATICA(EY7,"VOLATILITY","1Y",EY1)</f>
        <v>20.8782141353295</v>
      </c>
      <c r="EZ8">
        <f>_xll.ECONOMATICA(EZ7,"VOLATILITY","1Y",EZ1)</f>
        <v>3.51501609602201</v>
      </c>
      <c r="FA8">
        <f>_xll.ECONOMATICA(FA7,"VOLATILITY","1Y",FA1)</f>
        <v>18.8260938344756</v>
      </c>
      <c r="FB8">
        <f>_xll.ECONOMATICA(FB7,"VOLATILITY","1Y",FB1)</f>
        <v>5.9081398952621402</v>
      </c>
      <c r="FC8">
        <f>_xll.ECONOMATICA(FC7,"VOLATILITY","1Y",FC1)</f>
        <v>21.2125563273148</v>
      </c>
      <c r="FD8">
        <f>_xll.ECONOMATICA(FD7,"VOLATILITY","1Y",FD1)</f>
        <v>0.18572639006811201</v>
      </c>
      <c r="FE8">
        <f>_xll.ECONOMATICA(FE7,"VOLATILITY","1Y",FE1)</f>
        <v>0.18572639006811201</v>
      </c>
      <c r="FF8">
        <f>_xll.ECONOMATICA(FF7,"VOLATILITY","1Y",FF1)</f>
        <v>2.4968401378828302</v>
      </c>
      <c r="FG8">
        <f>_xll.ECONOMATICA(FG7,"VOLATILITY","1Y",FG1)</f>
        <v>2.4968401378828302</v>
      </c>
      <c r="FH8">
        <f>_xll.ECONOMATICA(FH7,"VOLATILITY","1Y",FH1)</f>
        <v>5.9117236220408804</v>
      </c>
      <c r="FI8">
        <f>_xll.ECONOMATICA(FI7,"VOLATILITY","1Y",FI1)</f>
        <v>2.4968401378828302</v>
      </c>
      <c r="FJ8">
        <f>_xll.ECONOMATICA(FJ7,"VOLATILITY","1Y",FJ1)</f>
        <v>0.18582511654176401</v>
      </c>
      <c r="FK8">
        <f>_xll.ECONOMATICA(FK7,"VOLATILITY","1Y",FK1)</f>
        <v>2.4266437995320298</v>
      </c>
      <c r="FL8">
        <f>_xll.ECONOMATICA(FL7,"VOLATILITY","1Y",FL1)</f>
        <v>21.245057399472</v>
      </c>
      <c r="FM8">
        <f>_xll.ECONOMATICA(FM7,"VOLATILITY","1Y",FM1)</f>
        <v>0.18582511654176401</v>
      </c>
      <c r="FN8">
        <f>_xll.ECONOMATICA(FN7,"VOLATILITY","1Y",FN1)</f>
        <v>19.5085772063467</v>
      </c>
      <c r="FO8">
        <f>_xll.ECONOMATICA(FO7,"VOLATILITY","1Y",FO1)</f>
        <v>21.911150134197701</v>
      </c>
      <c r="FP8">
        <f>_xll.ECONOMATICA(FP7,"VOLATILITY","1Y",FP1)</f>
        <v>2.4316440871662102</v>
      </c>
      <c r="FQ8">
        <f>_xll.ECONOMATICA(FQ7,"VOLATILITY","1Y",FQ1)</f>
        <v>2.4612979052617399</v>
      </c>
      <c r="FR8">
        <f>_xll.ECONOMATICA(FR7,"VOLATILITY","1Y",FR1)</f>
        <v>3.5524633469940499</v>
      </c>
      <c r="FS8">
        <f>_xll.ECONOMATICA(FS7,"VOLATILITY","1Y",FS1)</f>
        <v>5.9033459015554399</v>
      </c>
      <c r="FT8">
        <f>_xll.ECONOMATICA(FT7,"VOLATILITY","1Y",FT1)</f>
        <v>19.123253868368899</v>
      </c>
      <c r="FU8">
        <f>_xll.ECONOMATICA(FU7,"VOLATILITY","1Y",FU1)</f>
        <v>2.4299336511576302</v>
      </c>
      <c r="FV8">
        <f>_xll.ECONOMATICA(FV7,"VOLATILITY","1Y",FV1)</f>
        <v>21.118592169368601</v>
      </c>
      <c r="FW8">
        <f>_xll.ECONOMATICA(FW7,"VOLATILITY","1Y",FW1)</f>
        <v>19.052758194942701</v>
      </c>
      <c r="FX8">
        <f>_xll.ECONOMATICA(FX7,"VOLATILITY","1Y",FX1)</f>
        <v>20.799884417996498</v>
      </c>
      <c r="FY8">
        <f>_xll.ECONOMATICA(FY7,"VOLATILITY","1Y",FY1)</f>
        <v>2.4299336511576302</v>
      </c>
      <c r="FZ8">
        <f>_xll.ECONOMATICA(FZ7,"VOLATILITY","1Y",FZ1)</f>
        <v>2.7284045332598899</v>
      </c>
      <c r="GA8">
        <f>_xll.ECONOMATICA(GA7,"VOLATILITY","1Y",GA1)</f>
        <v>21.118592169368601</v>
      </c>
      <c r="GB8">
        <f>_xll.ECONOMATICA(GB7,"VOLATILITY","1Y",GB1)</f>
        <v>20.799884417996498</v>
      </c>
      <c r="GC8">
        <f>_xll.ECONOMATICA(GC7,"VOLATILITY","1Y",GC1)</f>
        <v>2.4299336511576302</v>
      </c>
      <c r="GD8">
        <f>_xll.ECONOMATICA(GD7,"VOLATILITY","1Y",GD1)</f>
        <v>21.118592169368601</v>
      </c>
      <c r="GE8">
        <f>_xll.ECONOMATICA(GE7,"VOLATILITY","1Y",GE1)</f>
        <v>2.4460407587248501</v>
      </c>
      <c r="GF8">
        <f>_xll.ECONOMATICA(GF7,"VOLATILITY","1Y",GF1)</f>
        <v>5.8802191242357402</v>
      </c>
      <c r="GG8">
        <f>_xll.ECONOMATICA(GG7,"VOLATILITY","1Y",GG1)</f>
        <v>2.42042903444599</v>
      </c>
      <c r="GH8" t="e">
        <f>_xll.ECONOMATICA(GH7,"VOLATILITY","1Y",GH1)</f>
        <v>#NUM!</v>
      </c>
      <c r="GI8">
        <f>_xll.ECONOMATICA(GI7,"VOLATILITY","1Y",GI1)</f>
        <v>2.7228858226881099</v>
      </c>
      <c r="GJ8">
        <f>_xll.ECONOMATICA(GJ7,"VOLATILITY","1Y",GJ1)</f>
        <v>21.110054473480002</v>
      </c>
      <c r="GK8">
        <f>_xll.ECONOMATICA(GK7,"VOLATILITY","1Y",GK1)</f>
        <v>18.801694846188202</v>
      </c>
      <c r="GL8">
        <f>_xll.ECONOMATICA(GL7,"VOLATILITY","1Y",GL1)</f>
        <v>21.7720877884421</v>
      </c>
      <c r="GM8">
        <f>_xll.ECONOMATICA(GM7,"VOLATILITY","1Y",GM1)</f>
        <v>3.55823979697379</v>
      </c>
      <c r="GN8">
        <f>_xll.ECONOMATICA(GN7,"VOLATILITY","1Y",GN1)</f>
        <v>5.8802191242357402</v>
      </c>
      <c r="GO8">
        <f>_xll.ECONOMATICA(GO7,"VOLATILITY","1Y",GO1)</f>
        <v>18.801694846188202</v>
      </c>
      <c r="GP8">
        <f>_xll.ECONOMATICA(GP7,"VOLATILITY","1Y",GP1)</f>
        <v>0.18672647175412699</v>
      </c>
      <c r="GQ8">
        <f>_xll.ECONOMATICA(GQ7,"VOLATILITY","1Y",GQ1)</f>
        <v>2.4161858958104898</v>
      </c>
      <c r="GR8">
        <f>_xll.ECONOMATICA(GR7,"VOLATILITY","1Y",GR1)</f>
        <v>2.4464802752736401</v>
      </c>
      <c r="GS8">
        <f>_xll.ECONOMATICA(GS7,"VOLATILITY","1Y",GS1)</f>
        <v>3.55876425415408</v>
      </c>
      <c r="GT8">
        <f>_xll.ECONOMATICA(GT7,"VOLATILITY","1Y",GT1)</f>
        <v>5.8785930721423902</v>
      </c>
      <c r="GU8">
        <f>_xll.ECONOMATICA(GU7,"VOLATILITY","1Y",GU1)</f>
        <v>4.1908042929062503</v>
      </c>
      <c r="GV8">
        <f>_xll.ECONOMATICA(GV7,"VOLATILITY","1Y",GV1)</f>
        <v>2.4161858958104898</v>
      </c>
      <c r="GW8">
        <f>_xll.ECONOMATICA(GW7,"VOLATILITY","1Y",GW1)</f>
        <v>18.582631267228901</v>
      </c>
      <c r="GX8">
        <f>_xll.ECONOMATICA(GX7,"VOLATILITY","1Y",GX1)</f>
        <v>20.7928453406785</v>
      </c>
      <c r="GY8">
        <f>_xll.ECONOMATICA(GY7,"VOLATILITY","1Y",GY1)</f>
        <v>21.772733303718301</v>
      </c>
      <c r="GZ8">
        <f>_xll.ECONOMATICA(GZ7,"VOLATILITY","1Y",GZ1)</f>
        <v>21.772733303718301</v>
      </c>
      <c r="HA8">
        <f>_xll.ECONOMATICA(HA7,"VOLATILITY","1Y",HA1)</f>
        <v>18.545888154127201</v>
      </c>
      <c r="HB8">
        <f>_xll.ECONOMATICA(HB7,"VOLATILITY","1Y",HB1)</f>
        <v>21.113784635061201</v>
      </c>
      <c r="HC8">
        <f>_xll.ECONOMATICA(HC7,"VOLATILITY","1Y",HC1)</f>
        <v>18.721312364767101</v>
      </c>
      <c r="HD8">
        <f>_xll.ECONOMATICA(HD7,"VOLATILITY","1Y",HD1)</f>
        <v>18.721312364767101</v>
      </c>
      <c r="HE8">
        <f>_xll.ECONOMATICA(HE7,"VOLATILITY","1Y",HE1)</f>
        <v>2.4118815160909399</v>
      </c>
      <c r="HF8">
        <f>_xll.ECONOMATICA(HF7,"VOLATILITY","1Y",HF1)</f>
        <v>21.113784635061201</v>
      </c>
      <c r="HG8">
        <f>_xll.ECONOMATICA(HG7,"VOLATILITY","1Y",HG1)</f>
        <v>18.721312364767101</v>
      </c>
      <c r="HH8">
        <f>_xll.ECONOMATICA(HH7,"VOLATILITY","1Y",HH1)</f>
        <v>20.797034177812701</v>
      </c>
      <c r="HI8">
        <f>_xll.ECONOMATICA(HI7,"VOLATILITY","1Y",HI1)</f>
        <v>2.4424888429675802</v>
      </c>
      <c r="HJ8">
        <f>_xll.ECONOMATICA(HJ7,"VOLATILITY","1Y",HJ1)</f>
        <v>18.691551790398101</v>
      </c>
      <c r="HK8">
        <f>_xll.ECONOMATICA(HK7,"VOLATILITY","1Y",HK1)</f>
        <v>5.85727283057349</v>
      </c>
      <c r="HL8">
        <f>_xll.ECONOMATICA(HL7,"VOLATILITY","1Y",HL1)</f>
        <v>2.40731980523196</v>
      </c>
      <c r="HM8">
        <f>_xll.ECONOMATICA(HM7,"VOLATILITY","1Y",HM1)</f>
        <v>2.4424888429675802</v>
      </c>
      <c r="HN8">
        <f>_xll.ECONOMATICA(HN7,"VOLATILITY","1Y",HN1)</f>
        <v>5.85727283057349</v>
      </c>
      <c r="HO8">
        <f>_xll.ECONOMATICA(HO7,"VOLATILITY","1Y",HO1)</f>
        <v>2.4424888429675802</v>
      </c>
      <c r="HP8">
        <f>_xll.ECONOMATICA(HP7,"VOLATILITY","1Y",HP1)</f>
        <v>3.5488780474843198</v>
      </c>
      <c r="HQ8">
        <f>_xll.ECONOMATICA(HQ7,"VOLATILITY","1Y",HQ1)</f>
        <v>3.5488780474843198</v>
      </c>
      <c r="HR8">
        <f>_xll.ECONOMATICA(HR7,"VOLATILITY","1Y",HR1)</f>
        <v>5.85727283057349</v>
      </c>
      <c r="HS8">
        <f>_xll.ECONOMATICA(HS7,"VOLATILITY","1Y",HS1)</f>
        <v>18.691551790398101</v>
      </c>
      <c r="HT8">
        <f>_xll.ECONOMATICA(HT7,"VOLATILITY","1Y",HT1)</f>
        <v>2.40731980523196</v>
      </c>
      <c r="HU8">
        <f>_xll.ECONOMATICA(HU7,"VOLATILITY","1Y",HU1)</f>
        <v>18.691551790398101</v>
      </c>
      <c r="HV8">
        <f>_xll.ECONOMATICA(HV7,"VOLATILITY","1Y",HV1)</f>
        <v>20.766888599988299</v>
      </c>
      <c r="HW8">
        <f>_xll.ECONOMATICA(HW7,"VOLATILITY","1Y",HW1)</f>
        <v>5.85727283057349</v>
      </c>
      <c r="HX8">
        <f>_xll.ECONOMATICA(HX7,"VOLATILITY","1Y",HX1)</f>
        <v>2.40731980523196</v>
      </c>
      <c r="HY8">
        <f>_xll.ECONOMATICA(HY7,"VOLATILITY","1Y",HY1)</f>
        <v>21.088110310345701</v>
      </c>
      <c r="HZ8">
        <f>_xll.ECONOMATICA(HZ7,"VOLATILITY","1Y",HZ1)</f>
        <v>18.691551790398101</v>
      </c>
      <c r="IA8">
        <f>_xll.ECONOMATICA(IA7,"VOLATILITY","1Y",IA1)</f>
        <v>20.766888599988299</v>
      </c>
      <c r="IB8">
        <f>_xll.ECONOMATICA(IB7,"VOLATILITY","1Y",IB1)</f>
        <v>2.4017167289530299</v>
      </c>
      <c r="IC8">
        <f>_xll.ECONOMATICA(IC7,"VOLATILITY","1Y",IC1)</f>
        <v>3.5500280513115299</v>
      </c>
      <c r="ID8">
        <f>_xll.ECONOMATICA(ID7,"VOLATILITY","1Y",ID1)</f>
        <v>2.3998974398346</v>
      </c>
      <c r="IE8">
        <f>_xll.ECONOMATICA(IE7,"VOLATILITY","1Y",IE1)</f>
        <v>2.4003625060649898</v>
      </c>
      <c r="IF8">
        <f>_xll.ECONOMATICA(IF7,"VOLATILITY","1Y",IF1)</f>
        <v>3.54999025263169</v>
      </c>
      <c r="IG8">
        <f>_xll.ECONOMATICA(IG7,"VOLATILITY","1Y",IG1)</f>
        <v>2.3970172651861499</v>
      </c>
      <c r="IH8">
        <f>_xll.ECONOMATICA(IH7,"VOLATILITY","1Y",IH1)</f>
        <v>18.654189314926001</v>
      </c>
      <c r="II8">
        <f>_xll.ECONOMATICA(II7,"VOLATILITY","1Y",II1)</f>
        <v>21.5323471168522</v>
      </c>
      <c r="IJ8">
        <f>_xll.ECONOMATICA(IJ7,"VOLATILITY","1Y",IJ1)</f>
        <v>2.4003625060649898</v>
      </c>
      <c r="IK8">
        <f>_xll.ECONOMATICA(IK7,"VOLATILITY","1Y",IK1)</f>
        <v>3.54999025263169</v>
      </c>
      <c r="IL8">
        <f>_xll.ECONOMATICA(IL7,"VOLATILITY","1Y",IL1)</f>
        <v>5.8471961543036697</v>
      </c>
      <c r="IM8">
        <f>_xll.ECONOMATICA(IM7,"VOLATILITY","1Y",IM1)</f>
        <v>18.654189314926001</v>
      </c>
      <c r="IN8">
        <f>_xll.ECONOMATICA(IN7,"VOLATILITY","1Y",IN1)</f>
        <v>18.458222765533701</v>
      </c>
      <c r="IO8">
        <f>_xll.ECONOMATICA(IO7,"VOLATILITY","1Y",IO1)</f>
        <v>20.512147100060201</v>
      </c>
      <c r="IP8">
        <f>_xll.ECONOMATICA(IP7,"VOLATILITY","1Y",IP1)</f>
        <v>21.5323471168522</v>
      </c>
      <c r="IQ8">
        <f>_xll.ECONOMATICA(IQ7,"VOLATILITY","1Y",IQ1)</f>
        <v>0.29183432232002798</v>
      </c>
      <c r="IR8">
        <f>_xll.ECONOMATICA(IR7,"VOLATILITY","1Y",IR1)</f>
        <v>5.3473493653291397</v>
      </c>
      <c r="IS8">
        <f>_xll.ECONOMATICA(IS7,"VOLATILITY","1Y",IS1)</f>
        <v>2.3668163514521399</v>
      </c>
      <c r="IT8">
        <f>_xll.ECONOMATICA(IT7,"VOLATILITY","1Y",IT1)</f>
        <v>5.3473493653291397</v>
      </c>
      <c r="IU8">
        <f>_xll.ECONOMATICA(IU7,"VOLATILITY","1Y",IU1)</f>
        <v>18.385175928997299</v>
      </c>
      <c r="IV8">
        <f>_xll.ECONOMATICA(IV7,"VOLATILITY","1Y",IV1)</f>
        <v>21.3855330712686</v>
      </c>
      <c r="IW8">
        <f>_xll.ECONOMATICA(IW7,"VOLATILITY","1Y",IW1)</f>
        <v>0.18666304439057099</v>
      </c>
      <c r="IX8">
        <f>_xll.ECONOMATICA(IX7,"VOLATILITY","1Y",IX1)</f>
        <v>18.538090024289001</v>
      </c>
      <c r="IY8">
        <f>_xll.ECONOMATICA(IY7,"VOLATILITY","1Y",IY1)</f>
        <v>20.3637375698308</v>
      </c>
      <c r="IZ8">
        <f>_xll.ECONOMATICA(IZ7,"VOLATILITY","1Y",IZ1)</f>
        <v>21.3855330712686</v>
      </c>
      <c r="JA8">
        <f>_xll.ECONOMATICA(JA7,"VOLATILITY","1Y",JA1)</f>
        <v>2.3668163514521399</v>
      </c>
      <c r="JB8">
        <f>_xll.ECONOMATICA(JB7,"VOLATILITY","1Y",JB1)</f>
        <v>20.670163901639199</v>
      </c>
      <c r="JC8">
        <f>_xll.ECONOMATICA(JC7,"VOLATILITY","1Y",JC1)</f>
        <v>18.538090024289001</v>
      </c>
      <c r="JD8">
        <f>_xll.ECONOMATICA(JD7,"VOLATILITY","1Y",JD1)</f>
        <v>20.3637375698308</v>
      </c>
      <c r="JE8">
        <f>_xll.ECONOMATICA(JE7,"VOLATILITY","1Y",JE1)</f>
        <v>18.3483877365361</v>
      </c>
      <c r="JF8">
        <f>_xll.ECONOMATICA(JF7,"VOLATILITY","1Y",JF1)</f>
        <v>2.3938814122375298</v>
      </c>
      <c r="JG8">
        <f>_xll.ECONOMATICA(JG7,"VOLATILITY","1Y",JG1)</f>
        <v>3.5112032498036601</v>
      </c>
      <c r="JH8">
        <f>_xll.ECONOMATICA(JH7,"VOLATILITY","1Y",JH1)</f>
        <v>5.8356234592211003</v>
      </c>
      <c r="JI8">
        <f>_xll.ECONOMATICA(JI7,"VOLATILITY","1Y",JI1)</f>
        <v>2.3860610603442201</v>
      </c>
      <c r="JJ8">
        <f>_xll.ECONOMATICA(JJ7,"VOLATILITY","1Y",JJ1)</f>
        <v>20.608700237906302</v>
      </c>
      <c r="JK8">
        <f>_xll.ECONOMATICA(JK7,"VOLATILITY","1Y",JK1)</f>
        <v>18.513088913692599</v>
      </c>
      <c r="JL8">
        <f>_xll.ECONOMATICA(JL7,"VOLATILITY","1Y",JL1)</f>
        <v>20.310575565294101</v>
      </c>
      <c r="JM8">
        <f>_xll.ECONOMATICA(JM7,"VOLATILITY","1Y",JM1)</f>
        <v>3.5271897025959298</v>
      </c>
      <c r="JN8">
        <f>_xll.ECONOMATICA(JN7,"VOLATILITY","1Y",JN1)</f>
        <v>2.3834214391572499</v>
      </c>
      <c r="JO8">
        <f>_xll.ECONOMATICA(JO7,"VOLATILITY","1Y",JO1)</f>
        <v>18.502074349642498</v>
      </c>
      <c r="JP8">
        <f>_xll.ECONOMATICA(JP7,"VOLATILITY","1Y",JP1)</f>
        <v>18.312368608487301</v>
      </c>
      <c r="JQ8">
        <f>_xll.ECONOMATICA(JQ7,"VOLATILITY","1Y",JQ1)</f>
        <v>21.207330951438099</v>
      </c>
      <c r="JR8">
        <f>_xll.ECONOMATICA(JR7,"VOLATILITY","1Y",JR1)</f>
        <v>4.1860162617522301</v>
      </c>
      <c r="JS8">
        <f>_xll.ECONOMATICA(JS7,"VOLATILITY","1Y",JS1)</f>
        <v>3.5254781672592799</v>
      </c>
      <c r="JT8">
        <f>_xll.ECONOMATICA(JT7,"VOLATILITY","1Y",JT1)</f>
        <v>5.83929960681417</v>
      </c>
      <c r="JU8">
        <f>_xll.ECONOMATICA(JU7,"VOLATILITY","1Y",JU1)</f>
        <v>2.3733248745629698</v>
      </c>
      <c r="JV8">
        <f>_xll.ECONOMATICA(JV7,"VOLATILITY","1Y",JV1)</f>
        <v>18.498738786787701</v>
      </c>
      <c r="JW8">
        <f>_xll.ECONOMATICA(JW7,"VOLATILITY","1Y",JW1)</f>
        <v>20.215671586251101</v>
      </c>
      <c r="JX8">
        <f>_xll.ECONOMATICA(JX7,"VOLATILITY","1Y",JX1)</f>
        <v>21.2032489940466</v>
      </c>
      <c r="JY8">
        <f>_xll.ECONOMATICA(JY7,"VOLATILITY","1Y",JY1)</f>
        <v>18.498738786787701</v>
      </c>
      <c r="JZ8">
        <f>_xll.ECONOMATICA(JZ7,"VOLATILITY","1Y",JZ1)</f>
        <v>18.2750822646485</v>
      </c>
      <c r="KA8">
        <f>_xll.ECONOMATICA(KA7,"VOLATILITY","1Y",KA1)</f>
        <v>20.215671586251101</v>
      </c>
      <c r="KB8">
        <f>_xll.ECONOMATICA(KB7,"VOLATILITY","1Y",KB1)</f>
        <v>21.2032489940466</v>
      </c>
      <c r="KC8">
        <f>_xll.ECONOMATICA(KC7,"VOLATILITY","1Y",KC1)</f>
        <v>3.5254781672592799</v>
      </c>
      <c r="KD8">
        <f>_xll.ECONOMATICA(KD7,"VOLATILITY","1Y",KD1)</f>
        <v>2.3733248745629698</v>
      </c>
      <c r="KE8">
        <f>_xll.ECONOMATICA(KE7,"VOLATILITY","1Y",KE1)</f>
        <v>18.498738786787701</v>
      </c>
      <c r="KF8">
        <f>_xll.ECONOMATICA(KF7,"VOLATILITY","1Y",KF1)</f>
        <v>18.2750822646485</v>
      </c>
      <c r="KG8">
        <f>_xll.ECONOMATICA(KG7,"VOLATILITY","1Y",KG1)</f>
        <v>21.2032489940466</v>
      </c>
      <c r="KH8">
        <f>_xll.ECONOMATICA(KH7,"VOLATILITY","1Y",KH1)</f>
        <v>3.52587090272573</v>
      </c>
      <c r="KI8">
        <f>_xll.ECONOMATICA(KI7,"VOLATILITY","1Y",KI1)</f>
        <v>5.8381522862982802</v>
      </c>
      <c r="KJ8">
        <f>_xll.ECONOMATICA(KJ7,"VOLATILITY","1Y",KJ1)</f>
        <v>2.37275527803286</v>
      </c>
      <c r="KK8">
        <f>_xll.ECONOMATICA(KK7,"VOLATILITY","1Y",KK1)</f>
        <v>18.4924242498528</v>
      </c>
      <c r="KL8">
        <f>_xll.ECONOMATICA(KL7,"VOLATILITY","1Y",KL1)</f>
        <v>18.238814128679198</v>
      </c>
      <c r="KM8">
        <f>_xll.ECONOMATICA(KM7,"VOLATILITY","1Y",KM1)</f>
        <v>20.1535495291755</v>
      </c>
      <c r="KN8">
        <f>_xll.ECONOMATICA(KN7,"VOLATILITY","1Y",KN1)</f>
        <v>2.37275527803286</v>
      </c>
      <c r="KO8">
        <f>_xll.ECONOMATICA(KO7,"VOLATILITY","1Y",KO1)</f>
        <v>5.3360052831121703</v>
      </c>
      <c r="KP8">
        <f>_xll.ECONOMATICA(KP7,"VOLATILITY","1Y",KP1)</f>
        <v>18.4078797115362</v>
      </c>
      <c r="KQ8">
        <f>_xll.ECONOMATICA(KQ7,"VOLATILITY","1Y",KQ1)</f>
        <v>22.035054633161099</v>
      </c>
      <c r="KR8">
        <f>_xll.ECONOMATICA(KR7,"VOLATILITY","1Y",KR1)</f>
        <v>20.154036540858201</v>
      </c>
      <c r="KS8">
        <f>_xll.ECONOMATICA(KS7,"VOLATILITY","1Y",KS1)</f>
        <v>2.3739753182999301</v>
      </c>
      <c r="KT8">
        <f>_xll.ECONOMATICA(KT7,"VOLATILITY","1Y",KT1)</f>
        <v>2.6781542357239201</v>
      </c>
      <c r="KU8">
        <f>_xll.ECONOMATICA(KU7,"VOLATILITY","1Y",KU1)</f>
        <v>20.312132175720802</v>
      </c>
      <c r="KV8">
        <f>_xll.ECONOMATICA(KV7,"VOLATILITY","1Y",KV1)</f>
        <v>18.4078797115362</v>
      </c>
      <c r="KW8">
        <f>_xll.ECONOMATICA(KW7,"VOLATILITY","1Y",KW1)</f>
        <v>22.035054633161099</v>
      </c>
      <c r="KX8">
        <f>_xll.ECONOMATICA(KX7,"VOLATILITY","1Y",KX1)</f>
        <v>0.18780579373992601</v>
      </c>
      <c r="KY8">
        <f>_xll.ECONOMATICA(KY7,"VOLATILITY","1Y",KY1)</f>
        <v>5.8248951911155</v>
      </c>
      <c r="KZ8">
        <f>_xll.ECONOMATICA(KZ7,"VOLATILITY","1Y",KZ1)</f>
        <v>2.3739753182999301</v>
      </c>
      <c r="LA8">
        <f>_xll.ECONOMATICA(LA7,"VOLATILITY","1Y",LA1)</f>
        <v>20.312132175720802</v>
      </c>
      <c r="LB8">
        <f>_xll.ECONOMATICA(LB7,"VOLATILITY","1Y",LB1)</f>
        <v>18.4078797115362</v>
      </c>
      <c r="LC8">
        <f>_xll.ECONOMATICA(LC7,"VOLATILITY","1Y",LC1)</f>
        <v>20.154036540858201</v>
      </c>
      <c r="LD8">
        <f>_xll.ECONOMATICA(LD7,"VOLATILITY","1Y",LD1)</f>
        <v>2.3748371422188899</v>
      </c>
      <c r="LE8">
        <f>_xll.ECONOMATICA(LE7,"VOLATILITY","1Y",LE1)</f>
        <v>0.18796336993796101</v>
      </c>
      <c r="LF8">
        <f>_xll.ECONOMATICA(LF7,"VOLATILITY","1Y",LF1)</f>
        <v>18.4221995366097</v>
      </c>
      <c r="LG8">
        <f>_xll.ECONOMATICA(LG7,"VOLATILITY","1Y",LG1)</f>
        <v>3.5252418403724701</v>
      </c>
      <c r="LH8">
        <f>_xll.ECONOMATICA(LH7,"VOLATILITY","1Y",LH1)</f>
        <v>20.313370260293599</v>
      </c>
      <c r="LI8">
        <f>_xll.ECONOMATICA(LI7,"VOLATILITY","1Y",LI1)</f>
        <v>20.313370260293599</v>
      </c>
      <c r="LJ8">
        <f>_xll.ECONOMATICA(LJ7,"VOLATILITY","1Y",LJ1)</f>
        <v>5.3300465257270799</v>
      </c>
      <c r="LK8">
        <f>_xll.ECONOMATICA(LK7,"VOLATILITY","1Y",LK1)</f>
        <v>5.3300465257270799</v>
      </c>
      <c r="LL8">
        <f>_xll.ECONOMATICA(LL7,"VOLATILITY","1Y",LL1)</f>
        <v>2.3691225722395801</v>
      </c>
      <c r="LM8">
        <f>_xll.ECONOMATICA(LM7,"VOLATILITY","1Y",LM1)</f>
        <v>0.18865174086386099</v>
      </c>
      <c r="LN8">
        <f>_xll.ECONOMATICA(LN7,"VOLATILITY","1Y",LN1)</f>
        <v>18.0427749584487</v>
      </c>
      <c r="LO8">
        <f>_xll.ECONOMATICA(LO7,"VOLATILITY","1Y",LO1)</f>
        <v>0.27669999571981002</v>
      </c>
      <c r="LP8">
        <f>_xll.ECONOMATICA(LP7,"VOLATILITY","1Y",LP1)</f>
        <v>0.18865174086386099</v>
      </c>
      <c r="LQ8">
        <f>_xll.ECONOMATICA(LQ7,"VOLATILITY","1Y",LQ1)</f>
        <v>3.5177705040259801</v>
      </c>
      <c r="LR8">
        <f>_xll.ECONOMATICA(LR7,"VOLATILITY","1Y",LR1)</f>
        <v>4.1396758234477602</v>
      </c>
      <c r="LS8">
        <f>_xll.ECONOMATICA(LS7,"VOLATILITY","1Y",LS1)</f>
        <v>18.1293649730505</v>
      </c>
      <c r="LT8">
        <f>_xll.ECONOMATICA(LT7,"VOLATILITY","1Y",LT1)</f>
        <v>5.3269793395302303</v>
      </c>
      <c r="LU8">
        <f>_xll.ECONOMATICA(LU7,"VOLATILITY","1Y",LU1)</f>
        <v>3.5177705040259801</v>
      </c>
      <c r="LV8">
        <f>_xll.ECONOMATICA(LV7,"VOLATILITY","1Y",LV1)</f>
        <v>5.7877716043949503</v>
      </c>
      <c r="LW8">
        <f>_xll.ECONOMATICA(LW7,"VOLATILITY","1Y",LW1)</f>
        <v>18.0427749584487</v>
      </c>
      <c r="LX8">
        <f>_xll.ECONOMATICA(LX7,"VOLATILITY","1Y",LX1)</f>
        <v>20.0772873778769</v>
      </c>
      <c r="LY8">
        <f>_xll.ECONOMATICA(LY7,"VOLATILITY","1Y",LY1)</f>
        <v>2.3173860402967001</v>
      </c>
      <c r="LZ8">
        <f>_xll.ECONOMATICA(LZ7,"VOLATILITY","1Y",LZ1)</f>
        <v>2.3764810446409701</v>
      </c>
      <c r="MA8">
        <f>_xll.ECONOMATICA(MA7,"VOLATILITY","1Y",MA1)</f>
        <v>2.66600458030734</v>
      </c>
      <c r="MB8">
        <f>_xll.ECONOMATICA(MB7,"VOLATILITY","1Y",MB1)</f>
        <v>18.093916062498501</v>
      </c>
      <c r="MC8">
        <f>_xll.ECONOMATICA(MC7,"VOLATILITY","1Y",MC1)</f>
        <v>18.1880890621105</v>
      </c>
      <c r="MD8">
        <f>_xll.ECONOMATICA(MD7,"VOLATILITY","1Y",MD1)</f>
        <v>21.097132323979199</v>
      </c>
      <c r="ME8">
        <f>_xll.ECONOMATICA(ME7,"VOLATILITY","1Y",ME1)</f>
        <v>0.188824072056377</v>
      </c>
      <c r="MF8">
        <f>_xll.ECONOMATICA(MF7,"VOLATILITY","1Y",MF1)</f>
        <v>20.251216343487599</v>
      </c>
      <c r="MG8">
        <f>_xll.ECONOMATICA(MG7,"VOLATILITY","1Y",MG1)</f>
        <v>18.093916062498501</v>
      </c>
      <c r="MH8">
        <f>_xll.ECONOMATICA(MH7,"VOLATILITY","1Y",MH1)</f>
        <v>2.3764810446409701</v>
      </c>
      <c r="MI8">
        <f>_xll.ECONOMATICA(MI7,"VOLATILITY","1Y",MI1)</f>
        <v>5.31634327171923</v>
      </c>
      <c r="MJ8">
        <f>_xll.ECONOMATICA(MJ7,"VOLATILITY","1Y",MJ1)</f>
        <v>18.057551174570101</v>
      </c>
      <c r="MK8">
        <f>_xll.ECONOMATICA(MK7,"VOLATILITY","1Y",MK1)</f>
        <v>20.066685707308402</v>
      </c>
      <c r="ML8">
        <f>_xll.ECONOMATICA(ML7,"VOLATILITY","1Y",ML1)</f>
        <v>2.3728050238351002</v>
      </c>
      <c r="MM8">
        <f>_xll.ECONOMATICA(MM7,"VOLATILITY","1Y",MM1)</f>
        <v>2.3165162198165499</v>
      </c>
      <c r="MN8">
        <f>_xll.ECONOMATICA(MN7,"VOLATILITY","1Y",MN1)</f>
        <v>3.5146107233995298</v>
      </c>
      <c r="MO8">
        <f>_xll.ECONOMATICA(MO7,"VOLATILITY","1Y",MO1)</f>
        <v>2.3728050238351002</v>
      </c>
      <c r="MP8">
        <f>_xll.ECONOMATICA(MP7,"VOLATILITY","1Y",MP1)</f>
        <v>20.210962195647902</v>
      </c>
      <c r="MQ8">
        <f>_xll.ECONOMATICA(MQ7,"VOLATILITY","1Y",MQ1)</f>
        <v>18.057551174570101</v>
      </c>
      <c r="MR8">
        <f>_xll.ECONOMATICA(MR7,"VOLATILITY","1Y",MR1)</f>
        <v>18.185211339063201</v>
      </c>
      <c r="MS8">
        <f>_xll.ECONOMATICA(MS7,"VOLATILITY","1Y",MS1)</f>
        <v>20.066685707308402</v>
      </c>
      <c r="MT8">
        <f>_xll.ECONOMATICA(MT7,"VOLATILITY","1Y",MT1)</f>
        <v>21.080022025329502</v>
      </c>
      <c r="MU8">
        <f>_xll.ECONOMATICA(MU7,"VOLATILITY","1Y",MU1)</f>
        <v>5.3084300880072997</v>
      </c>
      <c r="MV8">
        <f>_xll.ECONOMATICA(MV7,"VOLATILITY","1Y",MV1)</f>
        <v>3.5092445733862401</v>
      </c>
      <c r="MW8">
        <f>_xll.ECONOMATICA(MW7,"VOLATILITY","1Y",MW1)</f>
        <v>5.8060558259967401</v>
      </c>
      <c r="MX8">
        <f>_xll.ECONOMATICA(MX7,"VOLATILITY","1Y",MX1)</f>
        <v>18.019742217904401</v>
      </c>
      <c r="MY8">
        <f>_xll.ECONOMATICA(MY7,"VOLATILITY","1Y",MY1)</f>
        <v>19.979579602775601</v>
      </c>
      <c r="MZ8">
        <f>_xll.ECONOMATICA(MZ7,"VOLATILITY","1Y",MZ1)</f>
        <v>2.3860815028820102</v>
      </c>
      <c r="NA8">
        <f>_xll.ECONOMATICA(NA7,"VOLATILITY","1Y",NA1)</f>
        <v>18.019742217904401</v>
      </c>
      <c r="NB8">
        <f>_xll.ECONOMATICA(NB7,"VOLATILITY","1Y",NB1)</f>
        <v>5.3084300880072997</v>
      </c>
      <c r="NC8">
        <f>_xll.ECONOMATICA(NC7,"VOLATILITY","1Y",NC1)</f>
        <v>2.3860815028820102</v>
      </c>
      <c r="ND8">
        <f>_xll.ECONOMATICA(ND7,"VOLATILITY","1Y",ND1)</f>
        <v>14.8207865589502</v>
      </c>
      <c r="NE8">
        <f>_xll.ECONOMATICA(NE7,"VOLATILITY","1Y",NE1)</f>
        <v>18.019742217904401</v>
      </c>
      <c r="NF8">
        <f>_xll.ECONOMATICA(NF7,"VOLATILITY","1Y",NF1)</f>
        <v>18.1676082508056</v>
      </c>
      <c r="NG8">
        <f>_xll.ECONOMATICA(NG7,"VOLATILITY","1Y",NG1)</f>
        <v>5.3084300880072997</v>
      </c>
      <c r="NH8">
        <f>_xll.ECONOMATICA(NH7,"VOLATILITY","1Y",NH1)</f>
        <v>23.5936580728448</v>
      </c>
      <c r="NI8">
        <f>_xll.ECONOMATICA(NI7,"VOLATILITY","1Y",NI1)</f>
        <v>5.3084300880072997</v>
      </c>
      <c r="NJ8">
        <f>_xll.ECONOMATICA(NJ7,"VOLATILITY","1Y",NJ1)</f>
        <v>3.5092445733862401</v>
      </c>
      <c r="NK8">
        <f>_xll.ECONOMATICA(NK7,"VOLATILITY","1Y",NK1)</f>
        <v>18.019742217904401</v>
      </c>
      <c r="NL8">
        <f>_xll.ECONOMATICA(NL7,"VOLATILITY","1Y",NL1)</f>
        <v>19.979579602775601</v>
      </c>
      <c r="NM8">
        <f>_xll.ECONOMATICA(NM7,"VOLATILITY","1Y",NM1)</f>
        <v>5.3161526265030297</v>
      </c>
      <c r="NN8">
        <f>_xll.ECONOMATICA(NN7,"VOLATILITY","1Y",NN1)</f>
        <v>18.076211389707201</v>
      </c>
      <c r="NO8">
        <f>_xll.ECONOMATICA(NO7,"VOLATILITY","1Y",NO1)</f>
        <v>5.3161526265030297</v>
      </c>
      <c r="NP8">
        <f>_xll.ECONOMATICA(NP7,"VOLATILITY","1Y",NP1)</f>
        <v>19.966633529897098</v>
      </c>
      <c r="NQ8">
        <f>_xll.ECONOMATICA(NQ7,"VOLATILITY","1Y",NQ1)</f>
        <v>4.1885540329312798</v>
      </c>
      <c r="NR8">
        <f>_xll.ECONOMATICA(NR7,"VOLATILITY","1Y",NR1)</f>
        <v>5.8063351612799998</v>
      </c>
      <c r="NS8">
        <f>_xll.ECONOMATICA(NS7,"VOLATILITY","1Y",NS1)</f>
        <v>5.3161526265030297</v>
      </c>
      <c r="NT8">
        <f>_xll.ECONOMATICA(NT7,"VOLATILITY","1Y",NT1)</f>
        <v>5.8063351612799998</v>
      </c>
      <c r="NU8">
        <f>_xll.ECONOMATICA(NU7,"VOLATILITY","1Y",NU1)</f>
        <v>18.199694029288398</v>
      </c>
      <c r="NV8">
        <f>_xll.ECONOMATICA(NV7,"VOLATILITY","1Y",NV1)</f>
        <v>5.3223327458472296</v>
      </c>
      <c r="NW8">
        <f>_xll.ECONOMATICA(NW7,"VOLATILITY","1Y",NW1)</f>
        <v>3.4770258113494501</v>
      </c>
      <c r="NX8">
        <f>_xll.ECONOMATICA(NX7,"VOLATILITY","1Y",NX1)</f>
        <v>5.8045303850376504</v>
      </c>
      <c r="NY8">
        <f>_xll.ECONOMATICA(NY7,"VOLATILITY","1Y",NY1)</f>
        <v>2.3824239271816601</v>
      </c>
      <c r="NZ8">
        <f>_xll.ECONOMATICA(NZ7,"VOLATILITY","1Y",NZ1)</f>
        <v>18.007612549932698</v>
      </c>
      <c r="OA8">
        <f>_xll.ECONOMATICA(OA7,"VOLATILITY","1Y",OA1)</f>
        <v>18.161358227400299</v>
      </c>
      <c r="OB8">
        <f>_xll.ECONOMATICA(OB7,"VOLATILITY","1Y",OB1)</f>
        <v>21.0070911421499</v>
      </c>
      <c r="OC8">
        <f>_xll.ECONOMATICA(OC7,"VOLATILITY","1Y",OC1)</f>
        <v>2.3824239271816601</v>
      </c>
      <c r="OD8">
        <f>_xll.ECONOMATICA(OD7,"VOLATILITY","1Y",OD1)</f>
        <v>0.189977085071177</v>
      </c>
      <c r="OE8">
        <f>_xll.ECONOMATICA(OE7,"VOLATILITY","1Y",OE1)</f>
        <v>5.3137762680489704</v>
      </c>
      <c r="OF8">
        <f>_xll.ECONOMATICA(OF7,"VOLATILITY","1Y",OF1)</f>
        <v>3.4960338791861401</v>
      </c>
      <c r="OG8">
        <f>_xll.ECONOMATICA(OG7,"VOLATILITY","1Y",OG1)</f>
        <v>2.3634636466777001</v>
      </c>
      <c r="OH8">
        <f>_xll.ECONOMATICA(OH7,"VOLATILITY","1Y",OH1)</f>
        <v>14.8043097180489</v>
      </c>
      <c r="OI8">
        <f>_xll.ECONOMATICA(OI7,"VOLATILITY","1Y",OI1)</f>
        <v>18.0076339154039</v>
      </c>
      <c r="OJ8">
        <f>_xll.ECONOMATICA(OJ7,"VOLATILITY","1Y",OJ1)</f>
        <v>21.007405222771901</v>
      </c>
      <c r="OK8">
        <f>_xll.ECONOMATICA(OK7,"VOLATILITY","1Y",OK1)</f>
        <v>5.3137762680489704</v>
      </c>
      <c r="OL8">
        <f>_xll.ECONOMATICA(OL7,"VOLATILITY","1Y",OL1)</f>
        <v>2.3634636466777001</v>
      </c>
      <c r="OM8">
        <f>_xll.ECONOMATICA(OM7,"VOLATILITY","1Y",OM1)</f>
        <v>14.8043097180489</v>
      </c>
      <c r="ON8">
        <f>_xll.ECONOMATICA(ON7,"VOLATILITY","1Y",ON1)</f>
        <v>0.189977085071177</v>
      </c>
      <c r="OO8">
        <f>_xll.ECONOMATICA(OO7,"VOLATILITY","1Y",OO1)</f>
        <v>18.0076339154039</v>
      </c>
      <c r="OP8">
        <f>_xll.ECONOMATICA(OP7,"VOLATILITY","1Y",OP1)</f>
        <v>19.976059990527599</v>
      </c>
      <c r="OQ8">
        <f>_xll.ECONOMATICA(OQ7,"VOLATILITY","1Y",OQ1)</f>
        <v>2.2775522315460002</v>
      </c>
      <c r="OR8">
        <f>_xll.ECONOMATICA(OR7,"VOLATILITY","1Y",OR1)</f>
        <v>3.4960338791861401</v>
      </c>
      <c r="OS8">
        <f>_xll.ECONOMATICA(OS7,"VOLATILITY","1Y",OS1)</f>
        <v>2.3634636466777001</v>
      </c>
      <c r="OT8">
        <f>_xll.ECONOMATICA(OT7,"VOLATILITY","1Y",OT1)</f>
        <v>18.0076339154039</v>
      </c>
      <c r="OU8">
        <f>_xll.ECONOMATICA(OU7,"VOLATILITY","1Y",OU1)</f>
        <v>21.007405222771901</v>
      </c>
      <c r="OV8">
        <f>_xll.ECONOMATICA(OV7,"VOLATILITY","1Y",OV1)</f>
        <v>5.3137762680489704</v>
      </c>
      <c r="OW8">
        <f>_xll.ECONOMATICA(OW7,"VOLATILITY","1Y",OW1)</f>
        <v>3.4960338791861401</v>
      </c>
      <c r="OX8">
        <f>_xll.ECONOMATICA(OX7,"VOLATILITY","1Y",OX1)</f>
        <v>2.3634636466777001</v>
      </c>
      <c r="OY8">
        <f>_xll.ECONOMATICA(OY7,"VOLATILITY","1Y",OY1)</f>
        <v>18.0076339154039</v>
      </c>
      <c r="OZ8">
        <f>_xll.ECONOMATICA(OZ7,"VOLATILITY","1Y",OZ1)</f>
        <v>19.976059990527599</v>
      </c>
      <c r="PA8">
        <f>_xll.ECONOMATICA(PA7,"VOLATILITY","1Y",PA1)</f>
        <v>0.273831184890241</v>
      </c>
      <c r="PB8">
        <f>_xll.ECONOMATICA(PB7,"VOLATILITY","1Y",PB1)</f>
        <v>3.47766227812463</v>
      </c>
      <c r="PC8">
        <f>_xll.ECONOMATICA(PC7,"VOLATILITY","1Y",PC1)</f>
        <v>18.1039682166593</v>
      </c>
      <c r="PD8">
        <f>_xll.ECONOMATICA(PD7,"VOLATILITY","1Y",PD1)</f>
        <v>18.1039682166593</v>
      </c>
      <c r="PE8">
        <f>_xll.ECONOMATICA(PE7,"VOLATILITY","1Y",PE1)</f>
        <v>17.9370017811598</v>
      </c>
      <c r="PF8">
        <f>_xll.ECONOMATICA(PF7,"VOLATILITY","1Y",PF1)</f>
        <v>5.7842427819196001</v>
      </c>
      <c r="PG8">
        <f>_xll.ECONOMATICA(PG7,"VOLATILITY","1Y",PG1)</f>
        <v>2.3625443832897899</v>
      </c>
      <c r="PH8">
        <f>_xll.ECONOMATICA(PH7,"VOLATILITY","1Y",PH1)</f>
        <v>14.743645792230399</v>
      </c>
      <c r="PI8">
        <f>_xll.ECONOMATICA(PI7,"VOLATILITY","1Y",PI1)</f>
        <v>0.19042195568567899</v>
      </c>
      <c r="PJ8">
        <f>_xll.ECONOMATICA(PJ7,"VOLATILITY","1Y",PJ1)</f>
        <v>21.012842448515599</v>
      </c>
      <c r="PK8">
        <f>_xll.ECONOMATICA(PK7,"VOLATILITY","1Y",PK1)</f>
        <v>5.3579268051253202</v>
      </c>
      <c r="PL8">
        <f>_xll.ECONOMATICA(PL7,"VOLATILITY","1Y",PL1)</f>
        <v>3.49425678577609</v>
      </c>
      <c r="PM8">
        <f>_xll.ECONOMATICA(PM7,"VOLATILITY","1Y",PM1)</f>
        <v>2.3625443832897899</v>
      </c>
      <c r="PN8">
        <f>_xll.ECONOMATICA(PN7,"VOLATILITY","1Y",PN1)</f>
        <v>17.9367627804168</v>
      </c>
      <c r="PO8">
        <f>_xll.ECONOMATICA(PO7,"VOLATILITY","1Y",PO1)</f>
        <v>18.094340123265301</v>
      </c>
      <c r="PP8">
        <f>_xll.ECONOMATICA(PP7,"VOLATILITY","1Y",PP1)</f>
        <v>20.013374214468101</v>
      </c>
      <c r="PQ8">
        <f>_xll.ECONOMATICA(PQ7,"VOLATILITY","1Y",PQ1)</f>
        <v>20.163291857024898</v>
      </c>
      <c r="PR8">
        <f>_xll.ECONOMATICA(PR7,"VOLATILITY","1Y",PR1)</f>
        <v>19.9862957177684</v>
      </c>
      <c r="PS8">
        <f>_xll.ECONOMATICA(PS7,"VOLATILITY","1Y",PS1)</f>
        <v>19.9862957177684</v>
      </c>
      <c r="PT8">
        <f>_xll.ECONOMATICA(PT7,"VOLATILITY","1Y",PT1)</f>
        <v>5.3182530259800798</v>
      </c>
      <c r="PU8">
        <f>_xll.ECONOMATICA(PU7,"VOLATILITY","1Y",PU1)</f>
        <v>3.5122958592473901</v>
      </c>
      <c r="PV8">
        <f>_xll.ECONOMATICA(PV7,"VOLATILITY","1Y",PV1)</f>
        <v>5.77874494097341</v>
      </c>
      <c r="PW8">
        <f>_xll.ECONOMATICA(PW7,"VOLATILITY","1Y",PW1)</f>
        <v>5.77874494097341</v>
      </c>
      <c r="PX8">
        <f>_xll.ECONOMATICA(PX7,"VOLATILITY","1Y",PX1)</f>
        <v>2.3609195924473201</v>
      </c>
      <c r="PY8">
        <f>_xll.ECONOMATICA(PY7,"VOLATILITY","1Y",PY1)</f>
        <v>17.9326098223682</v>
      </c>
      <c r="PZ8">
        <f>_xll.ECONOMATICA(PZ7,"VOLATILITY","1Y",PZ1)</f>
        <v>14.7201612387144</v>
      </c>
      <c r="QA8">
        <f>_xll.ECONOMATICA(QA7,"VOLATILITY","1Y",QA1)</f>
        <v>5.31751300405449</v>
      </c>
      <c r="QB8">
        <f>_xll.ECONOMATICA(QB7,"VOLATILITY","1Y",QB1)</f>
        <v>18.045725797099301</v>
      </c>
      <c r="QC8">
        <f>_xll.ECONOMATICA(QC7,"VOLATILITY","1Y",QC1)</f>
        <v>2.3539753848053802</v>
      </c>
      <c r="QD8">
        <f>_xll.ECONOMATICA(QD7,"VOLATILITY","1Y",QD1)</f>
        <v>14.7201612387144</v>
      </c>
      <c r="QE8">
        <f>_xll.ECONOMATICA(QE7,"VOLATILITY","1Y",QE1)</f>
        <v>19.974330287979701</v>
      </c>
      <c r="QF8">
        <f>_xll.ECONOMATICA(QF7,"VOLATILITY","1Y",QF1)</f>
        <v>5.4572437622846302</v>
      </c>
      <c r="QG8">
        <f>_xll.ECONOMATICA(QG7,"VOLATILITY","1Y",QG1)</f>
        <v>5.31751300405449</v>
      </c>
      <c r="QH8">
        <f>_xll.ECONOMATICA(QH7,"VOLATILITY","1Y",QH1)</f>
        <v>3.5130201955798799</v>
      </c>
      <c r="QI8">
        <f>_xll.ECONOMATICA(QI7,"VOLATILITY","1Y",QI1)</f>
        <v>2.3539753848053802</v>
      </c>
      <c r="QJ8">
        <f>_xll.ECONOMATICA(QJ7,"VOLATILITY","1Y",QJ1)</f>
        <v>17.911714488116601</v>
      </c>
      <c r="QK8">
        <f>_xll.ECONOMATICA(QK7,"VOLATILITY","1Y",QK1)</f>
        <v>18.045725797099301</v>
      </c>
      <c r="QL8">
        <f>_xll.ECONOMATICA(QL7,"VOLATILITY","1Y",QL1)</f>
        <v>19.974330287979701</v>
      </c>
      <c r="QM8">
        <f>_xll.ECONOMATICA(QM7,"VOLATILITY","1Y",QM1)</f>
        <v>0.19089085325094901</v>
      </c>
      <c r="QN8">
        <f>_xll.ECONOMATICA(QN7,"VOLATILITY","1Y",QN1)</f>
        <v>5.31751300405449</v>
      </c>
      <c r="QO8">
        <f>_xll.ECONOMATICA(QO7,"VOLATILITY","1Y",QO1)</f>
        <v>3.5130201955798799</v>
      </c>
      <c r="QP8">
        <f>_xll.ECONOMATICA(QP7,"VOLATILITY","1Y",QP1)</f>
        <v>2.3539753848053802</v>
      </c>
      <c r="QQ8">
        <f>_xll.ECONOMATICA(QQ7,"VOLATILITY","1Y",QQ1)</f>
        <v>17.911714488116601</v>
      </c>
      <c r="QR8">
        <f>_xll.ECONOMATICA(QR7,"VOLATILITY","1Y",QR1)</f>
        <v>19.974330287979701</v>
      </c>
      <c r="QS8">
        <f>_xll.ECONOMATICA(QS7,"VOLATILITY","1Y",QS1)</f>
        <v>5.31751300405449</v>
      </c>
      <c r="QT8">
        <f>_xll.ECONOMATICA(QT7,"VOLATILITY","1Y",QT1)</f>
        <v>3.5130201955798799</v>
      </c>
      <c r="QU8">
        <f>_xll.ECONOMATICA(QU7,"VOLATILITY","1Y",QU1)</f>
        <v>5.7674876644305204</v>
      </c>
      <c r="QV8">
        <f>_xll.ECONOMATICA(QV7,"VOLATILITY","1Y",QV1)</f>
        <v>2.3539753848053802</v>
      </c>
      <c r="QW8">
        <f>_xll.ECONOMATICA(QW7,"VOLATILITY","1Y",QW1)</f>
        <v>0.19111091128115701</v>
      </c>
      <c r="QX8">
        <f>_xll.ECONOMATICA(QX7,"VOLATILITY","1Y",QX1)</f>
        <v>17.8264363812632</v>
      </c>
      <c r="QY8">
        <f>_xll.ECONOMATICA(QY7,"VOLATILITY","1Y",QY1)</f>
        <v>17.8264363812632</v>
      </c>
      <c r="QZ8">
        <f>_xll.ECONOMATICA(QZ7,"VOLATILITY","1Y",QZ1)</f>
        <v>17.8264363812632</v>
      </c>
      <c r="RA8">
        <f>_xll.ECONOMATICA(RA7,"VOLATILITY","1Y",RA1)</f>
        <v>3.5136315763775201</v>
      </c>
      <c r="RB8">
        <f>_xll.ECONOMATICA(RB7,"VOLATILITY","1Y",RB1)</f>
        <v>17.948097305605199</v>
      </c>
      <c r="RC8">
        <f>_xll.ECONOMATICA(RC7,"VOLATILITY","1Y",RC1)</f>
        <v>3.5136315763775201</v>
      </c>
      <c r="RD8">
        <f>_xll.ECONOMATICA(RD7,"VOLATILITY","1Y",RD1)</f>
        <v>5.7657531464137701</v>
      </c>
      <c r="RE8">
        <f>_xll.ECONOMATICA(RE7,"VOLATILITY","1Y",RE1)</f>
        <v>2.34879204945537</v>
      </c>
      <c r="RF8">
        <f>_xll.ECONOMATICA(RF7,"VOLATILITY","1Y",RF1)</f>
        <v>17.846808068832601</v>
      </c>
      <c r="RG8">
        <f>_xll.ECONOMATICA(RG7,"VOLATILITY","1Y",RG1)</f>
        <v>5.2322093573966404</v>
      </c>
      <c r="RH8">
        <f>_xll.ECONOMATICA(RH7,"VOLATILITY","1Y",RH1)</f>
        <v>19.515259755134998</v>
      </c>
      <c r="RI8">
        <f>_xll.ECONOMATICA(RI7,"VOLATILITY","1Y",RI1)</f>
        <v>23.4417184955091</v>
      </c>
      <c r="RJ8">
        <f>_xll.ECONOMATICA(RJ7,"VOLATILITY","1Y",RJ1)</f>
        <v>5.2322093573966404</v>
      </c>
      <c r="RK8">
        <f>_xll.ECONOMATICA(RK7,"VOLATILITY","1Y",RK1)</f>
        <v>2.3258538638256101</v>
      </c>
      <c r="RL8">
        <f>_xll.ECONOMATICA(RL7,"VOLATILITY","1Y",RL1)</f>
        <v>2.3258538638256101</v>
      </c>
      <c r="RM8">
        <f>_xll.ECONOMATICA(RM7,"VOLATILITY","1Y",RM1)</f>
        <v>17.846808068832601</v>
      </c>
      <c r="RN8">
        <f>_xll.ECONOMATICA(RN7,"VOLATILITY","1Y",RN1)</f>
        <v>19.9715218324563</v>
      </c>
      <c r="RO8">
        <f>_xll.ECONOMATICA(RO7,"VOLATILITY","1Y",RO1)</f>
        <v>3.7631599296837499</v>
      </c>
      <c r="RP8">
        <f>_xll.ECONOMATICA(RP7,"VOLATILITY","1Y",RP1)</f>
        <v>20.945719610695999</v>
      </c>
      <c r="RQ8">
        <f>_xll.ECONOMATICA(RQ7,"VOLATILITY","1Y",RQ1)</f>
        <v>3.5081694597138302</v>
      </c>
      <c r="RR8">
        <f>_xll.ECONOMATICA(RR7,"VOLATILITY","1Y",RR1)</f>
        <v>5.7576486311518202</v>
      </c>
      <c r="RS8">
        <f>_xll.ECONOMATICA(RS7,"VOLATILITY","1Y",RS1)</f>
        <v>2.3258538638256101</v>
      </c>
      <c r="RT8">
        <f>_xll.ECONOMATICA(RT7,"VOLATILITY","1Y",RT1)</f>
        <v>17.761977333633698</v>
      </c>
      <c r="RU8">
        <f>_xll.ECONOMATICA(RU7,"VOLATILITY","1Y",RU1)</f>
        <v>19.9715218324563</v>
      </c>
      <c r="RV8">
        <f>_xll.ECONOMATICA(RV7,"VOLATILITY","1Y",RV1)</f>
        <v>17.761977333633698</v>
      </c>
      <c r="RW8">
        <f>_xll.ECONOMATICA(RW7,"VOLATILITY","1Y",RW1)</f>
        <v>20.945719610695999</v>
      </c>
      <c r="RX8">
        <f>_xll.ECONOMATICA(RX7,"VOLATILITY","1Y",RX1)</f>
        <v>5.2313527007863696</v>
      </c>
      <c r="RY8">
        <f>_xll.ECONOMATICA(RY7,"VOLATILITY","1Y",RY1)</f>
        <v>2.32802786981483</v>
      </c>
      <c r="RZ8">
        <f>_xll.ECONOMATICA(RZ7,"VOLATILITY","1Y",RZ1)</f>
        <v>17.747460258135099</v>
      </c>
      <c r="SA8">
        <f>_xll.ECONOMATICA(SA7,"VOLATILITY","1Y",SA1)</f>
        <v>17.817019936366702</v>
      </c>
      <c r="SB8">
        <f>_xll.ECONOMATICA(SB7,"VOLATILITY","1Y",SB1)</f>
        <v>19.761119810311399</v>
      </c>
      <c r="SC8">
        <f>_xll.ECONOMATICA(SC7,"VOLATILITY","1Y",SC1)</f>
        <v>5.2313527007863696</v>
      </c>
      <c r="SD8">
        <f>_xll.ECONOMATICA(SD7,"VOLATILITY","1Y",SD1)</f>
        <v>2.32802786981483</v>
      </c>
      <c r="SE8">
        <f>_xll.ECONOMATICA(SE7,"VOLATILITY","1Y",SE1)</f>
        <v>17.747460258135099</v>
      </c>
      <c r="SF8">
        <f>_xll.ECONOMATICA(SF7,"VOLATILITY","1Y",SF1)</f>
        <v>17.817019936366702</v>
      </c>
      <c r="SG8">
        <f>_xll.ECONOMATICA(SG7,"VOLATILITY","1Y",SG1)</f>
        <v>5.2313527007863696</v>
      </c>
      <c r="SH8">
        <f>_xll.ECONOMATICA(SH7,"VOLATILITY","1Y",SH1)</f>
        <v>3.5032891793598502</v>
      </c>
      <c r="SI8">
        <f>_xll.ECONOMATICA(SI7,"VOLATILITY","1Y",SI1)</f>
        <v>5.7573398422100599</v>
      </c>
      <c r="SJ8">
        <f>_xll.ECONOMATICA(SJ7,"VOLATILITY","1Y",SJ1)</f>
        <v>2.32802786981483</v>
      </c>
      <c r="SK8">
        <f>_xll.ECONOMATICA(SK7,"VOLATILITY","1Y",SK1)</f>
        <v>17.747460258135099</v>
      </c>
      <c r="SL8">
        <f>_xll.ECONOMATICA(SL7,"VOLATILITY","1Y",SL1)</f>
        <v>19.761119810311399</v>
      </c>
      <c r="SM8">
        <f>_xll.ECONOMATICA(SM7,"VOLATILITY","1Y",SM1)</f>
        <v>2.32405877223573</v>
      </c>
      <c r="SN8">
        <f>_xll.ECONOMATICA(SN7,"VOLATILITY","1Y",SN1)</f>
        <v>5.2298028718068998</v>
      </c>
      <c r="SO8">
        <f>_xll.ECONOMATICA(SO7,"VOLATILITY","1Y",SO1)</f>
        <v>2.32405877223573</v>
      </c>
      <c r="SP8">
        <f>_xll.ECONOMATICA(SP7,"VOLATILITY","1Y",SP1)</f>
        <v>0.19195072117190601</v>
      </c>
      <c r="SQ8">
        <f>_xll.ECONOMATICA(SQ7,"VOLATILITY","1Y",SQ1)</f>
        <v>5.2316708235812301</v>
      </c>
      <c r="SR8">
        <f>_xll.ECONOMATICA(SR7,"VOLATILITY","1Y",SR1)</f>
        <v>19.423102427856101</v>
      </c>
      <c r="SS8">
        <f>_xll.ECONOMATICA(SS7,"VOLATILITY","1Y",SS1)</f>
        <v>14.8104948156397</v>
      </c>
      <c r="ST8">
        <f>_xll.ECONOMATICA(ST7,"VOLATILITY","1Y",ST1)</f>
        <v>17.686275190295401</v>
      </c>
      <c r="SU8">
        <f>_xll.ECONOMATICA(SU7,"VOLATILITY","1Y",SU1)</f>
        <v>20.703093223681201</v>
      </c>
      <c r="SV8">
        <f>_xll.ECONOMATICA(SV7,"VOLATILITY","1Y",SV1)</f>
        <v>5.2316708235812301</v>
      </c>
      <c r="SW8">
        <f>_xll.ECONOMATICA(SW7,"VOLATILITY","1Y",SW1)</f>
        <v>3.5265020198676198</v>
      </c>
      <c r="SX8">
        <f>_xll.ECONOMATICA(SX7,"VOLATILITY","1Y",SX1)</f>
        <v>5.7456481104018202</v>
      </c>
      <c r="SY8">
        <f>_xll.ECONOMATICA(SY7,"VOLATILITY","1Y",SY1)</f>
        <v>5.2316708235812301</v>
      </c>
      <c r="SZ8">
        <f>_xll.ECONOMATICA(SZ7,"VOLATILITY","1Y",SZ1)</f>
        <v>3.5265020198676198</v>
      </c>
      <c r="TA8">
        <f>_xll.ECONOMATICA(TA7,"VOLATILITY","1Y",TA1)</f>
        <v>5.7456481104018202</v>
      </c>
      <c r="TB8">
        <f>_xll.ECONOMATICA(TB7,"VOLATILITY","1Y",TB1)</f>
        <v>2.3239656539699398</v>
      </c>
      <c r="TC8">
        <f>_xll.ECONOMATICA(TC7,"VOLATILITY","1Y",TC1)</f>
        <v>17.686275190295401</v>
      </c>
      <c r="TD8">
        <f>_xll.ECONOMATICA(TD7,"VOLATILITY","1Y",TD1)</f>
        <v>19.7676463409443</v>
      </c>
      <c r="TE8">
        <f>_xll.ECONOMATICA(TE7,"VOLATILITY","1Y",TE1)</f>
        <v>2.3239656539699398</v>
      </c>
      <c r="TF8">
        <f>_xll.ECONOMATICA(TF7,"VOLATILITY","1Y",TF1)</f>
        <v>17.686275190295401</v>
      </c>
      <c r="TG8">
        <f>_xll.ECONOMATICA(TG7,"VOLATILITY","1Y",TG1)</f>
        <v>14.8104948156397</v>
      </c>
      <c r="TH8">
        <f>_xll.ECONOMATICA(TH7,"VOLATILITY","1Y",TH1)</f>
        <v>17.686275190295401</v>
      </c>
      <c r="TI8">
        <f>_xll.ECONOMATICA(TI7,"VOLATILITY","1Y",TI1)</f>
        <v>17.761023339495299</v>
      </c>
      <c r="TJ8">
        <f>_xll.ECONOMATICA(TJ7,"VOLATILITY","1Y",TJ1)</f>
        <v>20.703093223681201</v>
      </c>
      <c r="TK8">
        <f>_xll.ECONOMATICA(TK7,"VOLATILITY","1Y",TK1)</f>
        <v>5.2316708235812301</v>
      </c>
      <c r="TL8">
        <f>_xll.ECONOMATICA(TL7,"VOLATILITY","1Y",TL1)</f>
        <v>3.5265020198676198</v>
      </c>
      <c r="TM8">
        <f>_xll.ECONOMATICA(TM7,"VOLATILITY","1Y",TM1)</f>
        <v>2.3239656539699398</v>
      </c>
      <c r="TN8">
        <f>_xll.ECONOMATICA(TN7,"VOLATILITY","1Y",TN1)</f>
        <v>17.686275190295401</v>
      </c>
      <c r="TO8">
        <f>_xll.ECONOMATICA(TO7,"VOLATILITY","1Y",TO1)</f>
        <v>19.7676463409443</v>
      </c>
      <c r="TP8">
        <f>_xll.ECONOMATICA(TP7,"VOLATILITY","1Y",TP1)</f>
        <v>14.8104948156397</v>
      </c>
      <c r="TQ8">
        <f>_xll.ECONOMATICA(TQ7,"VOLATILITY","1Y",TQ1)</f>
        <v>17.686275190295401</v>
      </c>
      <c r="TR8">
        <f>_xll.ECONOMATICA(TR7,"VOLATILITY","1Y",TR1)</f>
        <v>20.703093223681201</v>
      </c>
      <c r="TS8">
        <f>_xll.ECONOMATICA(TS7,"VOLATILITY","1Y",TS1)</f>
        <v>5.2316708235812301</v>
      </c>
      <c r="TT8">
        <f>_xll.ECONOMATICA(TT7,"VOLATILITY","1Y",TT1)</f>
        <v>3.5265020198676198</v>
      </c>
      <c r="TU8">
        <f>_xll.ECONOMATICA(TU7,"VOLATILITY","1Y",TU1)</f>
        <v>5.7456481104018202</v>
      </c>
      <c r="TV8">
        <f>_xll.ECONOMATICA(TV7,"VOLATILITY","1Y",TV1)</f>
        <v>2.3239656539699398</v>
      </c>
      <c r="TW8">
        <f>_xll.ECONOMATICA(TW7,"VOLATILITY","1Y",TW1)</f>
        <v>0.192205915144086</v>
      </c>
      <c r="TX8">
        <f>_xll.ECONOMATICA(TX7,"VOLATILITY","1Y",TX1)</f>
        <v>17.686275190295401</v>
      </c>
      <c r="TY8">
        <f>_xll.ECONOMATICA(TY7,"VOLATILITY","1Y",TY1)</f>
        <v>3.5265020198676198</v>
      </c>
      <c r="TZ8">
        <f>_xll.ECONOMATICA(TZ7,"VOLATILITY","1Y",TZ1)</f>
        <v>2.3239656539699398</v>
      </c>
      <c r="UA8">
        <f>_xll.ECONOMATICA(UA7,"VOLATILITY","1Y",UA1)</f>
        <v>17.686275190295401</v>
      </c>
      <c r="UB8">
        <f>_xll.ECONOMATICA(UB7,"VOLATILITY","1Y",UB1)</f>
        <v>17.761023339495299</v>
      </c>
      <c r="UC8">
        <f>_xll.ECONOMATICA(UC7,"VOLATILITY","1Y",UC1)</f>
        <v>19.7676463409443</v>
      </c>
      <c r="UD8">
        <f>_xll.ECONOMATICA(UD7,"VOLATILITY","1Y",UD1)</f>
        <v>19.866745055973301</v>
      </c>
      <c r="UE8">
        <f>_xll.ECONOMATICA(UE7,"VOLATILITY","1Y",UE1)</f>
        <v>20.7042000288493</v>
      </c>
      <c r="UF8">
        <f>_xll.ECONOMATICA(UF7,"VOLATILITY","1Y",UF1)</f>
        <v>3.5392013082964699</v>
      </c>
      <c r="UG8">
        <f>_xll.ECONOMATICA(UG7,"VOLATILITY","1Y",UG1)</f>
        <v>0.19247558738516099</v>
      </c>
      <c r="UH8">
        <f>_xll.ECONOMATICA(UH7,"VOLATILITY","1Y",UH1)</f>
        <v>5.2291862752754197</v>
      </c>
      <c r="UI8">
        <f>_xll.ECONOMATICA(UI7,"VOLATILITY","1Y",UI1)</f>
        <v>19.871889864909502</v>
      </c>
      <c r="UJ8">
        <f>_xll.ECONOMATICA(UJ7,"VOLATILITY","1Y",UJ1)</f>
        <v>20.720064553257501</v>
      </c>
      <c r="UK8">
        <f>_xll.ECONOMATICA(UK7,"VOLATILITY","1Y",UK1)</f>
        <v>17.729954931710399</v>
      </c>
      <c r="UL8">
        <f>_xll.ECONOMATICA(UL7,"VOLATILITY","1Y",UL1)</f>
        <v>17.7824013357749</v>
      </c>
      <c r="UM8">
        <f>_xll.ECONOMATICA(UM7,"VOLATILITY","1Y",UM1)</f>
        <v>17.708723913499899</v>
      </c>
      <c r="UN8">
        <f>_xll.ECONOMATICA(UN7,"VOLATILITY","1Y",UN1)</f>
        <v>5.8655751013939197</v>
      </c>
      <c r="UO8">
        <f>_xll.ECONOMATICA(UO7,"VOLATILITY","1Y",UO1)</f>
        <v>12.2840276693605</v>
      </c>
      <c r="UP8">
        <f>_xll.ECONOMATICA(UP7,"VOLATILITY","1Y",UP1)</f>
        <v>5.7552966001676404</v>
      </c>
      <c r="UQ8">
        <f>_xll.ECONOMATICA(UQ7,"VOLATILITY","1Y",UQ1)</f>
        <v>4.3789901419295303</v>
      </c>
      <c r="UR8">
        <f>_xll.ECONOMATICA(UR7,"VOLATILITY","1Y",UR1)</f>
        <v>2.3403799099760398</v>
      </c>
      <c r="US8">
        <f>_xll.ECONOMATICA(US7,"VOLATILITY","1Y",US1)</f>
        <v>17.6840405696712</v>
      </c>
      <c r="UT8">
        <f>_xll.ECONOMATICA(UT7,"VOLATILITY","1Y",UT1)</f>
        <v>19.749303942080601</v>
      </c>
      <c r="UU8">
        <f>_xll.ECONOMATICA(UU7,"VOLATILITY","1Y",UU1)</f>
        <v>2.3403799099760398</v>
      </c>
      <c r="UV8">
        <f>_xll.ECONOMATICA(UV7,"VOLATILITY","1Y",UV1)</f>
        <v>17.6840405696712</v>
      </c>
      <c r="UW8">
        <f>_xll.ECONOMATICA(UW7,"VOLATILITY","1Y",UW1)</f>
        <v>19.749303942080601</v>
      </c>
      <c r="UX8" t="e">
        <f>_xll.ECONOMATICA(UX7,"VOLATILITY","1Y",UX1)</f>
        <v>#NUM!</v>
      </c>
      <c r="UY8">
        <f>_xll.ECONOMATICA(UY7,"VOLATILITY","1Y",UY1)</f>
        <v>17.6840405696712</v>
      </c>
      <c r="UZ8">
        <f>_xll.ECONOMATICA(UZ7,"VOLATILITY","1Y",UZ1)</f>
        <v>23.382238233985799</v>
      </c>
      <c r="VA8">
        <f>_xll.ECONOMATICA(VA7,"VOLATILITY","1Y",VA1)</f>
        <v>20.692805994011</v>
      </c>
      <c r="VB8" t="e">
        <f>_xll.ECONOMATICA(VB7,"VOLATILITY","1Y",VB1)</f>
        <v>#NUM!</v>
      </c>
      <c r="VC8">
        <f>_xll.ECONOMATICA(VC7,"VOLATILITY","1Y",VC1)</f>
        <v>17.840476647747</v>
      </c>
      <c r="VD8">
        <f>_xll.ECONOMATICA(VD7,"VOLATILITY","1Y",VD1)</f>
        <v>19.7874782106373</v>
      </c>
      <c r="VE8">
        <f>_xll.ECONOMATICA(VE7,"VOLATILITY","1Y",VE1)</f>
        <v>2.3918786345893799</v>
      </c>
      <c r="VF8">
        <f>_xll.ECONOMATICA(VF7,"VOLATILITY","1Y",VF1)</f>
        <v>20.730426449183099</v>
      </c>
      <c r="VG8">
        <f>_xll.ECONOMATICA(VG7,"VOLATILITY","1Y",VG1)</f>
        <v>2.3874964920141801</v>
      </c>
      <c r="VH8">
        <f>_xll.ECONOMATICA(VH7,"VOLATILITY","1Y",VH1)</f>
        <v>5.2377221021597498</v>
      </c>
      <c r="VI8">
        <f>_xll.ECONOMATICA(VI7,"VOLATILITY","1Y",VI1)</f>
        <v>3.5800958437794201</v>
      </c>
      <c r="VJ8">
        <f>_xll.ECONOMATICA(VJ7,"VOLATILITY","1Y",VJ1)</f>
        <v>5.8496688148079601</v>
      </c>
      <c r="VK8">
        <f>_xll.ECONOMATICA(VK7,"VOLATILITY","1Y",VK1)</f>
        <v>20.657200560410299</v>
      </c>
      <c r="VL8">
        <f>_xll.ECONOMATICA(VL7,"VOLATILITY","1Y",VL1)</f>
        <v>5.8496688148079601</v>
      </c>
      <c r="VM8">
        <f>_xll.ECONOMATICA(VM7,"VOLATILITY","1Y",VM1)</f>
        <v>17.768955873965801</v>
      </c>
      <c r="VN8">
        <f>_xll.ECONOMATICA(VN7,"VOLATILITY","1Y",VN1)</f>
        <v>3.5800958437794201</v>
      </c>
      <c r="VO8">
        <f>_xll.ECONOMATICA(VO7,"VOLATILITY","1Y",VO1)</f>
        <v>19.590525899315299</v>
      </c>
      <c r="VP8">
        <f>_xll.ECONOMATICA(VP7,"VOLATILITY","1Y",VP1)</f>
        <v>5.25385524967714</v>
      </c>
      <c r="VQ8">
        <f>_xll.ECONOMATICA(VQ7,"VOLATILITY","1Y",VQ1)</f>
        <v>5.8501485389279004</v>
      </c>
      <c r="VR8">
        <f>_xll.ECONOMATICA(VR7,"VOLATILITY","1Y",VR1)</f>
        <v>4.2363192099874096</v>
      </c>
      <c r="VS8">
        <f>_xll.ECONOMATICA(VS7,"VOLATILITY","1Y",VS1)</f>
        <v>5.8334857183654103</v>
      </c>
      <c r="VT8">
        <f>_xll.ECONOMATICA(VT7,"VOLATILITY","1Y",VT1)</f>
        <v>2.4058516056356898</v>
      </c>
      <c r="VU8">
        <f>_xll.ECONOMATICA(VU7,"VOLATILITY","1Y",VU1)</f>
        <v>17.7211883023556</v>
      </c>
      <c r="VV8">
        <f>_xll.ECONOMATICA(VV7,"VOLATILITY","1Y",VV1)</f>
        <v>19.630434567661698</v>
      </c>
      <c r="VW8">
        <f>_xll.ECONOMATICA(VW7,"VOLATILITY","1Y",VW1)</f>
        <v>5.2792944789907796</v>
      </c>
      <c r="VX8">
        <f>_xll.ECONOMATICA(VX7,"VOLATILITY","1Y",VX1)</f>
        <v>5.8334857183654103</v>
      </c>
      <c r="VY8">
        <f>_xll.ECONOMATICA(VY7,"VOLATILITY","1Y",VY1)</f>
        <v>2.4058516056356898</v>
      </c>
      <c r="VZ8">
        <f>_xll.ECONOMATICA(VZ7,"VOLATILITY","1Y",VZ1)</f>
        <v>17.7211883023556</v>
      </c>
      <c r="WA8">
        <f>_xll.ECONOMATICA(WA7,"VOLATILITY","1Y",WA1)</f>
        <v>19.630434567661698</v>
      </c>
      <c r="WB8">
        <f>_xll.ECONOMATICA(WB7,"VOLATILITY","1Y",WB1)</f>
        <v>5.8334857183654103</v>
      </c>
      <c r="WC8">
        <f>_xll.ECONOMATICA(WC7,"VOLATILITY","1Y",WC1)</f>
        <v>2.4058516056356898</v>
      </c>
      <c r="WD8">
        <f>_xll.ECONOMATICA(WD7,"VOLATILITY","1Y",WD1)</f>
        <v>17.7211883023556</v>
      </c>
      <c r="WE8">
        <f>_xll.ECONOMATICA(WE7,"VOLATILITY","1Y",WE1)</f>
        <v>17.831106100406</v>
      </c>
      <c r="WF8">
        <f>_xll.ECONOMATICA(WF7,"VOLATILITY","1Y",WF1)</f>
        <v>19.630434567661698</v>
      </c>
      <c r="WG8">
        <f>_xll.ECONOMATICA(WG7,"VOLATILITY","1Y",WG1)</f>
        <v>19.542897831968698</v>
      </c>
      <c r="WH8">
        <f>_xll.ECONOMATICA(WH7,"VOLATILITY","1Y",WH1)</f>
        <v>2.4078274081148301</v>
      </c>
      <c r="WI8">
        <f>_xll.ECONOMATICA(WI7,"VOLATILITY","1Y",WI1)</f>
        <v>17.683405399118801</v>
      </c>
      <c r="WJ8">
        <f>_xll.ECONOMATICA(WJ7,"VOLATILITY","1Y",WJ1)</f>
        <v>19.542897831968698</v>
      </c>
      <c r="WK8">
        <f>_xll.ECONOMATICA(WK7,"VOLATILITY","1Y",WK1)</f>
        <v>20.408618833433099</v>
      </c>
      <c r="WL8">
        <f>_xll.ECONOMATICA(WL7,"VOLATILITY","1Y",WL1)</f>
        <v>2.4014899199973998</v>
      </c>
      <c r="WM8">
        <f>_xll.ECONOMATICA(WM7,"VOLATILITY","1Y",WM1)</f>
        <v>2.15894093929455</v>
      </c>
      <c r="WN8">
        <f>_xll.ECONOMATICA(WN7,"VOLATILITY","1Y",WN1)</f>
        <v>3.55677638265115</v>
      </c>
      <c r="WO8">
        <f>_xll.ECONOMATICA(WO7,"VOLATILITY","1Y",WO1)</f>
        <v>5.8153123761294401</v>
      </c>
      <c r="WP8">
        <f>_xll.ECONOMATICA(WP7,"VOLATILITY","1Y",WP1)</f>
        <v>2.15894093929455</v>
      </c>
      <c r="WQ8">
        <f>_xll.ECONOMATICA(WQ7,"VOLATILITY","1Y",WQ1)</f>
        <v>5.8153123761294401</v>
      </c>
      <c r="WR8">
        <f>_xll.ECONOMATICA(WR7,"VOLATILITY","1Y",WR1)</f>
        <v>17.672484557988401</v>
      </c>
      <c r="WS8">
        <f>_xll.ECONOMATICA(WS7,"VOLATILITY","1Y",WS1)</f>
        <v>17.764848609076601</v>
      </c>
      <c r="WT8">
        <f>_xll.ECONOMATICA(WT7,"VOLATILITY","1Y",WT1)</f>
        <v>17.672711660503399</v>
      </c>
      <c r="WU8">
        <f>_xll.ECONOMATICA(WU7,"VOLATILITY","1Y",WU1)</f>
        <v>19.5222223385645</v>
      </c>
      <c r="WV8">
        <f>_xll.ECONOMATICA(WV7,"VOLATILITY","1Y",WV1)</f>
        <v>5.2769530826335496</v>
      </c>
      <c r="WW8">
        <f>_xll.ECONOMATICA(WW7,"VOLATILITY","1Y",WW1)</f>
        <v>5.2769530826335496</v>
      </c>
      <c r="WX8">
        <f>_xll.ECONOMATICA(WX7,"VOLATILITY","1Y",WX1)</f>
        <v>3.52998459949958</v>
      </c>
      <c r="WY8">
        <f>_xll.ECONOMATICA(WY7,"VOLATILITY","1Y",WY1)</f>
        <v>5.8062240962608502</v>
      </c>
      <c r="WZ8">
        <f>_xll.ECONOMATICA(WZ7,"VOLATILITY","1Y",WZ1)</f>
        <v>2.4085909700552302</v>
      </c>
      <c r="XA8">
        <f>_xll.ECONOMATICA(XA7,"VOLATILITY","1Y",XA1)</f>
        <v>17.740111293213001</v>
      </c>
      <c r="XB8">
        <f>_xll.ECONOMATICA(XB7,"VOLATILITY","1Y",XB1)</f>
        <v>5.8116460917663098</v>
      </c>
      <c r="XC8">
        <f>_xll.ECONOMATICA(XC7,"VOLATILITY","1Y",XC1)</f>
        <v>5.8116460917663098</v>
      </c>
      <c r="XD8">
        <f>_xll.ECONOMATICA(XD7,"VOLATILITY","1Y",XD1)</f>
        <v>2.41434517575181</v>
      </c>
      <c r="XE8">
        <f>_xll.ECONOMATICA(XE7,"VOLATILITY","1Y",XE1)</f>
        <v>3.52986885879363</v>
      </c>
      <c r="XF8">
        <f>_xll.ECONOMATICA(XF7,"VOLATILITY","1Y",XF1)</f>
        <v>4.6534169825390599</v>
      </c>
      <c r="XG8">
        <f>_xll.ECONOMATICA(XG7,"VOLATILITY","1Y",XG1)</f>
        <v>2.41434517575181</v>
      </c>
      <c r="XH8">
        <f>_xll.ECONOMATICA(XH7,"VOLATILITY","1Y",XH1)</f>
        <v>17.6652442250052</v>
      </c>
      <c r="XI8">
        <f>_xll.ECONOMATICA(XI7,"VOLATILITY","1Y",XI1)</f>
        <v>17.7453423192201</v>
      </c>
      <c r="XJ8">
        <f>_xll.ECONOMATICA(XJ7,"VOLATILITY","1Y",XJ1)</f>
        <v>19.304693980579</v>
      </c>
      <c r="XK8">
        <f>_xll.ECONOMATICA(XK7,"VOLATILITY","1Y",XK1)</f>
        <v>3.5115713150225898</v>
      </c>
      <c r="XL8">
        <f>_xll.ECONOMATICA(XL7,"VOLATILITY","1Y",XL1)</f>
        <v>5.8057525702970496</v>
      </c>
      <c r="XM8">
        <f>_xll.ECONOMATICA(XM7,"VOLATILITY","1Y",XM1)</f>
        <v>2.39857731890879</v>
      </c>
      <c r="XN8">
        <f>_xll.ECONOMATICA(XN7,"VOLATILITY","1Y",XN1)</f>
        <v>19.438137995428399</v>
      </c>
      <c r="XO8">
        <f>_xll.ECONOMATICA(XO7,"VOLATILITY","1Y",XO1)</f>
        <v>17.664719662512699</v>
      </c>
      <c r="XP8">
        <f>_xll.ECONOMATICA(XP7,"VOLATILITY","1Y",XP1)</f>
        <v>20.108746087818901</v>
      </c>
      <c r="XQ8">
        <f>_xll.ECONOMATICA(XQ7,"VOLATILITY","1Y",XQ1)</f>
        <v>0.19595240934722799</v>
      </c>
      <c r="XR8">
        <f>_xll.ECONOMATICA(XR7,"VOLATILITY","1Y",XR1)</f>
        <v>3.5558833578397802</v>
      </c>
      <c r="XS8">
        <f>_xll.ECONOMATICA(XS7,"VOLATILITY","1Y",XS1)</f>
        <v>14.6974867104582</v>
      </c>
      <c r="XT8">
        <f>_xll.ECONOMATICA(XT7,"VOLATILITY","1Y",XT1)</f>
        <v>20.024055939225899</v>
      </c>
      <c r="XU8">
        <f>_xll.ECONOMATICA(XU7,"VOLATILITY","1Y",XU1)</f>
        <v>2.4585912124384799</v>
      </c>
      <c r="XV8">
        <f>_xll.ECONOMATICA(XV7,"VOLATILITY","1Y",XV1)</f>
        <v>14.6974867104582</v>
      </c>
      <c r="XW8">
        <f>_xll.ECONOMATICA(XW7,"VOLATILITY","1Y",XW1)</f>
        <v>17.690011963481101</v>
      </c>
      <c r="XX8">
        <f>_xll.ECONOMATICA(XX7,"VOLATILITY","1Y",XX1)</f>
        <v>20.024055939225899</v>
      </c>
      <c r="XY8">
        <f>_xll.ECONOMATICA(XY7,"VOLATILITY","1Y",XY1)</f>
        <v>0.196325280574001</v>
      </c>
      <c r="XZ8">
        <f>_xll.ECONOMATICA(XZ7,"VOLATILITY","1Y",XZ1)</f>
        <v>5.3967275205432097</v>
      </c>
      <c r="YA8">
        <f>_xll.ECONOMATICA(YA7,"VOLATILITY","1Y",YA1)</f>
        <v>3.5558833578397802</v>
      </c>
      <c r="YB8">
        <f>_xll.ECONOMATICA(YB7,"VOLATILITY","1Y",YB1)</f>
        <v>2.4585912124384799</v>
      </c>
      <c r="YC8">
        <f>_xll.ECONOMATICA(YC7,"VOLATILITY","1Y",YC1)</f>
        <v>14.6974867104582</v>
      </c>
      <c r="YD8">
        <f>_xll.ECONOMATICA(YD7,"VOLATILITY","1Y",YD1)</f>
        <v>20.024055939225899</v>
      </c>
      <c r="YE8">
        <f>_xll.ECONOMATICA(YE7,"VOLATILITY","1Y",YE1)</f>
        <v>2.4585912124384799</v>
      </c>
      <c r="YF8">
        <f>_xll.ECONOMATICA(YF7,"VOLATILITY","1Y",YF1)</f>
        <v>0.196325280574001</v>
      </c>
      <c r="YG8">
        <f>_xll.ECONOMATICA(YG7,"VOLATILITY","1Y",YG1)</f>
        <v>17.690011963481101</v>
      </c>
      <c r="YH8">
        <f>_xll.ECONOMATICA(YH7,"VOLATILITY","1Y",YH1)</f>
        <v>20.024055939225899</v>
      </c>
      <c r="YI8">
        <f>_xll.ECONOMATICA(YI7,"VOLATILITY","1Y",YI1)</f>
        <v>0.196325280574001</v>
      </c>
      <c r="YJ8">
        <f>_xll.ECONOMATICA(YJ7,"VOLATILITY","1Y",YJ1)</f>
        <v>2.1248734408000001</v>
      </c>
      <c r="YK8">
        <f>_xll.ECONOMATICA(YK7,"VOLATILITY","1Y",YK1)</f>
        <v>3.6020483404499801</v>
      </c>
      <c r="YL8">
        <f>_xll.ECONOMATICA(YL7,"VOLATILITY","1Y",YL1)</f>
        <v>5.8715060704344104</v>
      </c>
      <c r="YM8">
        <f>_xll.ECONOMATICA(YM7,"VOLATILITY","1Y",YM1)</f>
        <v>2.4395086695549302</v>
      </c>
      <c r="YN8">
        <f>_xll.ECONOMATICA(YN7,"VOLATILITY","1Y",YN1)</f>
        <v>17.529349227814201</v>
      </c>
      <c r="YO8">
        <f>_xll.ECONOMATICA(YO7,"VOLATILITY","1Y",YO1)</f>
        <v>17.734987728530498</v>
      </c>
      <c r="YP8">
        <f>_xll.ECONOMATICA(YP7,"VOLATILITY","1Y",YP1)</f>
        <v>3.6020483404499801</v>
      </c>
      <c r="YQ8">
        <f>_xll.ECONOMATICA(YQ7,"VOLATILITY","1Y",YQ1)</f>
        <v>5.8715060704344104</v>
      </c>
      <c r="YR8">
        <f>_xll.ECONOMATICA(YR7,"VOLATILITY","1Y",YR1)</f>
        <v>17.734987728530498</v>
      </c>
      <c r="YS8">
        <f>_xll.ECONOMATICA(YS7,"VOLATILITY","1Y",YS1)</f>
        <v>0.19663653622569699</v>
      </c>
      <c r="YT8">
        <f>_xll.ECONOMATICA(YT7,"VOLATILITY","1Y",YT1)</f>
        <v>3.6020483404499801</v>
      </c>
      <c r="YU8">
        <f>_xll.ECONOMATICA(YU7,"VOLATILITY","1Y",YU1)</f>
        <v>20.068235017883101</v>
      </c>
      <c r="YV8">
        <f>_xll.ECONOMATICA(YV7,"VOLATILITY","1Y",YV1)</f>
        <v>3.59746392480884</v>
      </c>
      <c r="YW8">
        <f>_xll.ECONOMATICA(YW7,"VOLATILITY","1Y",YW1)</f>
        <v>2.44329562265193</v>
      </c>
      <c r="YX8">
        <f>_xll.ECONOMATICA(YX7,"VOLATILITY","1Y",YX1)</f>
        <v>0.19691437081587501</v>
      </c>
      <c r="YY8">
        <f>_xll.ECONOMATICA(YY7,"VOLATILITY","1Y",YY1)</f>
        <v>16.1285946995777</v>
      </c>
      <c r="YZ8">
        <f>_xll.ECONOMATICA(YZ7,"VOLATILITY","1Y",YZ1)</f>
        <v>17.547208836709601</v>
      </c>
      <c r="ZA8">
        <f>_xll.ECONOMATICA(ZA7,"VOLATILITY","1Y",ZA1)</f>
        <v>0.19712665084057299</v>
      </c>
      <c r="ZB8">
        <f>_xll.ECONOMATICA(ZB7,"VOLATILITY","1Y",ZB1)</f>
        <v>19.157131739600999</v>
      </c>
      <c r="ZC8">
        <f>_xll.ECONOMATICA(ZC7,"VOLATILITY","1Y",ZC1)</f>
        <v>19.364518212649301</v>
      </c>
      <c r="ZD8">
        <f>_xll.ECONOMATICA(ZD7,"VOLATILITY","1Y",ZD1)</f>
        <v>3.6005565408049698</v>
      </c>
      <c r="ZE8">
        <f>_xll.ECONOMATICA(ZE7,"VOLATILITY","1Y",ZE1)</f>
        <v>3.6005565408049698</v>
      </c>
      <c r="ZF8">
        <f>_xll.ECONOMATICA(ZF7,"VOLATILITY","1Y",ZF1)</f>
        <v>3.6005565408049698</v>
      </c>
      <c r="ZG8">
        <f>_xll.ECONOMATICA(ZG7,"VOLATILITY","1Y",ZG1)</f>
        <v>0.19799874966747699</v>
      </c>
      <c r="ZH8">
        <f>_xll.ECONOMATICA(ZH7,"VOLATILITY","1Y",ZH1)</f>
        <v>0.19799874966747699</v>
      </c>
      <c r="ZI8">
        <f>_xll.ECONOMATICA(ZI7,"VOLATILITY","1Y",ZI1)</f>
        <v>19.4782945988118</v>
      </c>
      <c r="ZJ8">
        <f>_xll.ECONOMATICA(ZJ7,"VOLATILITY","1Y",ZJ1)</f>
        <v>2.4757942895012102</v>
      </c>
      <c r="ZK8">
        <f>_xll.ECONOMATICA(ZK7,"VOLATILITY","1Y",ZK1)</f>
        <v>0.19799874966747699</v>
      </c>
      <c r="ZL8">
        <f>_xll.ECONOMATICA(ZL7,"VOLATILITY","1Y",ZL1)</f>
        <v>0.19799874966747699</v>
      </c>
      <c r="ZM8">
        <f>_xll.ECONOMATICA(ZM7,"VOLATILITY","1Y",ZM1)</f>
        <v>3.6011114413704499</v>
      </c>
      <c r="ZN8">
        <f>_xll.ECONOMATICA(ZN7,"VOLATILITY","1Y",ZN1)</f>
        <v>2.4757942895012102</v>
      </c>
      <c r="ZO8">
        <f>_xll.ECONOMATICA(ZO7,"VOLATILITY","1Y",ZO1)</f>
        <v>14.7439844258333</v>
      </c>
      <c r="ZP8">
        <f>_xll.ECONOMATICA(ZP7,"VOLATILITY","1Y",ZP1)</f>
        <v>19.2433568150736</v>
      </c>
      <c r="ZQ8">
        <f>_xll.ECONOMATICA(ZQ7,"VOLATILITY","1Y",ZQ1)</f>
        <v>0.198273276344025</v>
      </c>
      <c r="ZR8">
        <f>_xll.ECONOMATICA(ZR7,"VOLATILITY","1Y",ZR1)</f>
        <v>0.198273276344025</v>
      </c>
      <c r="ZS8">
        <f>_xll.ECONOMATICA(ZS7,"VOLATILITY","1Y",ZS1)</f>
        <v>0.198273276344025</v>
      </c>
      <c r="ZT8">
        <f>_xll.ECONOMATICA(ZT7,"VOLATILITY","1Y",ZT1)</f>
        <v>2.4942794179878498</v>
      </c>
      <c r="ZU8">
        <f>_xll.ECONOMATICA(ZU7,"VOLATILITY","1Y",ZU1)</f>
        <v>2.4942794179878498</v>
      </c>
      <c r="ZV8">
        <f>_xll.ECONOMATICA(ZV7,"VOLATILITY","1Y",ZV1)</f>
        <v>0.198273276344025</v>
      </c>
      <c r="ZW8">
        <f>_xll.ECONOMATICA(ZW7,"VOLATILITY","1Y",ZW1)</f>
        <v>2.4942794179878498</v>
      </c>
      <c r="ZX8">
        <f>_xll.ECONOMATICA(ZX7,"VOLATILITY","1Y",ZX1)</f>
        <v>0.198273276344025</v>
      </c>
    </row>
    <row r="9" spans="1:700" x14ac:dyDescent="0.25">
      <c r="A9" t="s">
        <v>1907</v>
      </c>
      <c r="B9">
        <f>_xll.ECONOMATICA(B7,"NAV","1D",B1)</f>
        <v>145.108116999967</v>
      </c>
      <c r="C9">
        <f>_xll.ECONOMATICA(C7,"NAV","1D",C1)</f>
        <v>192.75661400007101</v>
      </c>
      <c r="D9">
        <f>_xll.ECONOMATICA(D7,"NAV","1D",D1)</f>
        <v>154.80475099990099</v>
      </c>
      <c r="E9">
        <f>_xll.ECONOMATICA(E7,"NAV","1D",E1)</f>
        <v>507.22596800001298</v>
      </c>
      <c r="F9">
        <f>_xll.ECONOMATICA(F7,"NAV","1D",F1)</f>
        <v>145.07638600003</v>
      </c>
      <c r="G9">
        <f>_xll.ECONOMATICA(G7,"NAV","1D",G1)</f>
        <v>220.79369900003101</v>
      </c>
      <c r="H9">
        <f>_xll.ECONOMATICA(H7,"NAV","1D",H1)</f>
        <v>505.86107099987601</v>
      </c>
      <c r="I9">
        <f>_xll.ECONOMATICA(I7,"NAV","1D",I1)</f>
        <v>221.22815499990199</v>
      </c>
      <c r="J9">
        <f>_xll.ECONOMATICA(J7,"NAV","1D",J1)</f>
        <v>145.17009199992799</v>
      </c>
      <c r="K9">
        <f>_xll.ECONOMATICA(K7,"NAV","1D",K1)</f>
        <v>192.85623100004199</v>
      </c>
      <c r="L9">
        <f>_xll.ECONOMATICA(L7,"NAV","1D",L1)</f>
        <v>155.065389999887</v>
      </c>
      <c r="M9">
        <f>_xll.ECONOMATICA(M7,"NAV","1D",M1)</f>
        <v>498.322649000213</v>
      </c>
      <c r="N9">
        <f>_xll.ECONOMATICA(N7,"NAV","1D",N1)</f>
        <v>145.551660000114</v>
      </c>
      <c r="O9">
        <f>_xll.ECONOMATICA(O7,"NAV","1D",O1)</f>
        <v>193.349593000021</v>
      </c>
      <c r="P9">
        <f>_xll.ECONOMATICA(P7,"NAV","1D",P1)</f>
        <v>521.98003199975903</v>
      </c>
      <c r="Q9">
        <f>_xll.ECONOMATICA(Q7,"NAV","1D",Q1)</f>
        <v>157.489282999886</v>
      </c>
      <c r="R9">
        <f>_xll.ECONOMATICA(R7,"NAV","1D",R1)</f>
        <v>592.14307300001406</v>
      </c>
      <c r="S9">
        <f>_xll.ECONOMATICA(S7,"NAV","1D",S1)</f>
        <v>145.551660000114</v>
      </c>
      <c r="T9">
        <f>_xll.ECONOMATICA(T7,"NAV","1D",T1)</f>
        <v>521.98003199975903</v>
      </c>
      <c r="U9">
        <f>_xll.ECONOMATICA(U7,"NAV","1D",U1)</f>
        <v>160.59618000011</v>
      </c>
      <c r="V9">
        <f>_xll.ECONOMATICA(V7,"NAV","1D",V1)</f>
        <v>157.489282999886</v>
      </c>
      <c r="W9">
        <f>_xll.ECONOMATICA(W7,"NAV","1D",W1)</f>
        <v>491.55817000009102</v>
      </c>
      <c r="X9">
        <f>_xll.ECONOMATICA(X7,"NAV","1D",X1)</f>
        <v>145.551660000114</v>
      </c>
      <c r="Y9">
        <f>_xll.ECONOMATICA(Y7,"NAV","1D",Y1)</f>
        <v>521.98003199975903</v>
      </c>
      <c r="Z9">
        <f>_xll.ECONOMATICA(Z7,"NAV","1D",Z1)</f>
        <v>160.59618000011</v>
      </c>
      <c r="AA9">
        <f>_xll.ECONOMATICA(AA7,"NAV","1D",AA1)</f>
        <v>157.489282999886</v>
      </c>
      <c r="AB9">
        <f>_xll.ECONOMATICA(AB7,"NAV","1D",AB1)</f>
        <v>491.55817000009102</v>
      </c>
      <c r="AC9">
        <f>_xll.ECONOMATICA(AC7,"NAV","1D",AC1)</f>
        <v>145.59473000001199</v>
      </c>
      <c r="AD9">
        <f>_xll.ECONOMATICA(AD7,"NAV","1D",AD1)</f>
        <v>193.37678899988501</v>
      </c>
      <c r="AE9">
        <f>_xll.ECONOMATICA(AE7,"NAV","1D",AE1)</f>
        <v>157.642882999964</v>
      </c>
      <c r="AF9">
        <f>_xll.ECONOMATICA(AF7,"NAV","1D",AF1)</f>
        <v>487.44950899994001</v>
      </c>
      <c r="AG9">
        <f>_xll.ECONOMATICA(AG7,"NAV","1D",AG1)</f>
        <v>122.655580000021</v>
      </c>
      <c r="AH9">
        <f>_xll.ECONOMATICA(AH7,"NAV","1D",AH1)</f>
        <v>145.02950599999201</v>
      </c>
      <c r="AI9">
        <f>_xll.ECONOMATICA(AI7,"NAV","1D",AI1)</f>
        <v>160.645233999938</v>
      </c>
      <c r="AJ9">
        <f>_xll.ECONOMATICA(AJ7,"NAV","1D",AJ1)</f>
        <v>160.645233999938</v>
      </c>
      <c r="AK9">
        <f>_xll.ECONOMATICA(AK7,"NAV","1D",AK1)</f>
        <v>220.76128600002301</v>
      </c>
      <c r="AL9">
        <f>_xll.ECONOMATICA(AL7,"NAV","1D",AL1)</f>
        <v>205.172834000085</v>
      </c>
      <c r="AM9">
        <f>_xll.ECONOMATICA(AM7,"NAV","1D",AM1)</f>
        <v>145.161129999906</v>
      </c>
      <c r="AN9">
        <f>_xll.ECONOMATICA(AN7,"NAV","1D",AN1)</f>
        <v>192.76669399999099</v>
      </c>
      <c r="AO9">
        <f>_xll.ECONOMATICA(AO7,"NAV","1D",AO1)</f>
        <v>160.69112000009</v>
      </c>
      <c r="AP9">
        <f>_xll.ECONOMATICA(AP7,"NAV","1D",AP1)</f>
        <v>160.71532399999001</v>
      </c>
      <c r="AQ9">
        <f>_xll.ECONOMATICA(AQ7,"NAV","1D",AQ1)</f>
        <v>160.737331999931</v>
      </c>
      <c r="AR9">
        <f>_xll.ECONOMATICA(AR7,"NAV","1D",AR1)</f>
        <v>205.36545599997001</v>
      </c>
      <c r="AS9">
        <f>_xll.ECONOMATICA(AS7,"NAV","1D",AS1)</f>
        <v>144.67918600002301</v>
      </c>
      <c r="AT9">
        <f>_xll.ECONOMATICA(AT7,"NAV","1D",AT1)</f>
        <v>193.171788000036</v>
      </c>
      <c r="AU9">
        <f>_xll.ECONOMATICA(AU7,"NAV","1D",AU1)</f>
        <v>158.127735000104</v>
      </c>
      <c r="AV9">
        <f>_xll.ECONOMATICA(AV7,"NAV","1D",AV1)</f>
        <v>486.11786600016097</v>
      </c>
      <c r="AW9">
        <f>_xll.ECONOMATICA(AW7,"NAV","1D",AW1)</f>
        <v>220.824327999959</v>
      </c>
      <c r="AX9">
        <f>_xll.ECONOMATICA(AX7,"NAV","1D",AX1)</f>
        <v>145.075570000103</v>
      </c>
      <c r="AY9">
        <f>_xll.ECONOMATICA(AY7,"NAV","1D",AY1)</f>
        <v>192.52946599992001</v>
      </c>
      <c r="AZ9">
        <f>_xll.ECONOMATICA(AZ7,"NAV","1D",AZ1)</f>
        <v>121.44785300002</v>
      </c>
      <c r="BA9">
        <f>_xll.ECONOMATICA(BA7,"NAV","1D",BA1)</f>
        <v>490.65131499990798</v>
      </c>
      <c r="BB9">
        <f>_xll.ECONOMATICA(BB7,"NAV","1D",BB1)</f>
        <v>590.34138400014501</v>
      </c>
      <c r="BC9">
        <f>_xll.ECONOMATICA(BC7,"NAV","1D",BC1)</f>
        <v>160.76386699988501</v>
      </c>
      <c r="BD9">
        <f>_xll.ECONOMATICA(BD7,"NAV","1D",BD1)</f>
        <v>160.790036000079</v>
      </c>
      <c r="BE9">
        <f>_xll.ECONOMATICA(BE7,"NAV","1D",BE1)</f>
        <v>160.790036000079</v>
      </c>
      <c r="BF9">
        <f>_xll.ECONOMATICA(BF7,"NAV","1D",BF1)</f>
        <v>205.18864799989399</v>
      </c>
      <c r="BG9">
        <f>_xll.ECONOMATICA(BG7,"NAV","1D",BG1)</f>
        <v>208.51081699994401</v>
      </c>
      <c r="BH9">
        <f>_xll.ECONOMATICA(BH7,"NAV","1D",BH1)</f>
        <v>145.290512999985</v>
      </c>
      <c r="BI9">
        <f>_xll.ECONOMATICA(BI7,"NAV","1D",BI1)</f>
        <v>158.375804000068</v>
      </c>
      <c r="BJ9">
        <f>_xll.ECONOMATICA(BJ7,"NAV","1D",BJ1)</f>
        <v>122.59552900004201</v>
      </c>
      <c r="BK9">
        <f>_xll.ECONOMATICA(BK7,"NAV","1D",BK1)</f>
        <v>205.18864799989399</v>
      </c>
      <c r="BL9">
        <f>_xll.ECONOMATICA(BL7,"NAV","1D",BL1)</f>
        <v>208.51081699994401</v>
      </c>
      <c r="BM9">
        <f>_xll.ECONOMATICA(BM7,"NAV","1D",BM1)</f>
        <v>145.290512999985</v>
      </c>
      <c r="BN9">
        <f>_xll.ECONOMATICA(BN7,"NAV","1D",BN1)</f>
        <v>192.879510000115</v>
      </c>
      <c r="BO9">
        <f>_xll.ECONOMATICA(BO7,"NAV","1D",BO1)</f>
        <v>521.94506200030401</v>
      </c>
      <c r="BP9">
        <f>_xll.ECONOMATICA(BP7,"NAV","1D",BP1)</f>
        <v>158.375804000068</v>
      </c>
      <c r="BQ9">
        <f>_xll.ECONOMATICA(BQ7,"NAV","1D",BQ1)</f>
        <v>103.046985000023</v>
      </c>
      <c r="BR9">
        <f>_xll.ECONOMATICA(BR7,"NAV","1D",BR1)</f>
        <v>122.59552900004201</v>
      </c>
      <c r="BS9">
        <f>_xll.ECONOMATICA(BS7,"NAV","1D",BS1)</f>
        <v>492.91541599994503</v>
      </c>
      <c r="BT9">
        <f>_xll.ECONOMATICA(BT7,"NAV","1D",BT1)</f>
        <v>594.44274200033396</v>
      </c>
      <c r="BU9">
        <f>_xll.ECONOMATICA(BU7,"NAV","1D",BU1)</f>
        <v>205.16685099992901</v>
      </c>
      <c r="BV9">
        <f>_xll.ECONOMATICA(BV7,"NAV","1D",BV1)</f>
        <v>144.86601100000601</v>
      </c>
      <c r="BW9">
        <f>_xll.ECONOMATICA(BW7,"NAV","1D",BW1)</f>
        <v>145.08213200001001</v>
      </c>
      <c r="BX9">
        <f>_xll.ECONOMATICA(BX7,"NAV","1D",BX1)</f>
        <v>158.27261399989899</v>
      </c>
      <c r="BY9">
        <f>_xll.ECONOMATICA(BY7,"NAV","1D",BY1)</f>
        <v>498.09811099991202</v>
      </c>
      <c r="BZ9">
        <f>_xll.ECONOMATICA(BZ7,"NAV","1D",BZ1)</f>
        <v>145.08213200001001</v>
      </c>
      <c r="CA9">
        <f>_xll.ECONOMATICA(CA7,"NAV","1D",CA1)</f>
        <v>528.72075400035806</v>
      </c>
      <c r="CB9">
        <f>_xll.ECONOMATICA(CB7,"NAV","1D",CB1)</f>
        <v>158.27261399989899</v>
      </c>
      <c r="CC9">
        <f>_xll.ECONOMATICA(CC7,"NAV","1D",CC1)</f>
        <v>498.09811099991202</v>
      </c>
      <c r="CD9">
        <f>_xll.ECONOMATICA(CD7,"NAV","1D",CD1)</f>
        <v>145.08213200001001</v>
      </c>
      <c r="CE9">
        <f>_xll.ECONOMATICA(CE7,"NAV","1D",CE1)</f>
        <v>160.81132799992301</v>
      </c>
      <c r="CF9">
        <f>_xll.ECONOMATICA(CF7,"NAV","1D",CF1)</f>
        <v>145.00981900002799</v>
      </c>
      <c r="CG9">
        <f>_xll.ECONOMATICA(CG7,"NAV","1D",CG1)</f>
        <v>145.00981900002799</v>
      </c>
      <c r="CH9">
        <f>_xll.ECONOMATICA(CH7,"NAV","1D",CH1)</f>
        <v>530.94031899981201</v>
      </c>
      <c r="CI9">
        <f>_xll.ECONOMATICA(CI7,"NAV","1D",CI1)</f>
        <v>159.627858000109</v>
      </c>
      <c r="CJ9">
        <f>_xll.ECONOMATICA(CJ7,"NAV","1D",CJ1)</f>
        <v>145.00981900002799</v>
      </c>
      <c r="CK9">
        <f>_xll.ECONOMATICA(CK7,"NAV","1D",CK1)</f>
        <v>192.274716000073</v>
      </c>
      <c r="CL9">
        <f>_xll.ECONOMATICA(CL7,"NAV","1D",CL1)</f>
        <v>159.627858000109</v>
      </c>
      <c r="CM9">
        <f>_xll.ECONOMATICA(CM7,"NAV","1D",CM1)</f>
        <v>502.09012700011999</v>
      </c>
      <c r="CN9">
        <f>_xll.ECONOMATICA(CN7,"NAV","1D",CN1)</f>
        <v>205.358479999937</v>
      </c>
      <c r="CO9">
        <f>_xll.ECONOMATICA(CO7,"NAV","1D",CO1)</f>
        <v>145.435627999948</v>
      </c>
      <c r="CP9">
        <f>_xll.ECONOMATICA(CP7,"NAV","1D",CP1)</f>
        <v>209.07029699999799</v>
      </c>
      <c r="CQ9">
        <f>_xll.ECONOMATICA(CQ7,"NAV","1D",CQ1)</f>
        <v>145.14522899990001</v>
      </c>
      <c r="CR9">
        <f>_xll.ECONOMATICA(CR7,"NAV","1D",CR1)</f>
        <v>192.56672700005601</v>
      </c>
      <c r="CS9">
        <f>_xll.ECONOMATICA(CS7,"NAV","1D",CS1)</f>
        <v>159.69045599992401</v>
      </c>
      <c r="CT9">
        <f>_xll.ECONOMATICA(CT7,"NAV","1D",CT1)</f>
        <v>124.01569499995099</v>
      </c>
      <c r="CU9">
        <f>_xll.ECONOMATICA(CU7,"NAV","1D",CU1)</f>
        <v>501.43547100015002</v>
      </c>
      <c r="CV9">
        <f>_xll.ECONOMATICA(CV7,"NAV","1D",CV1)</f>
        <v>606.43670899979804</v>
      </c>
      <c r="CW9">
        <f>_xll.ECONOMATICA(CW7,"NAV","1D",CW1)</f>
        <v>501.43547100015002</v>
      </c>
      <c r="CX9">
        <f>_xll.ECONOMATICA(CX7,"NAV","1D",CX1)</f>
        <v>145.14522899990001</v>
      </c>
      <c r="CY9">
        <f>_xll.ECONOMATICA(CY7,"NAV","1D",CY1)</f>
        <v>209.07029699999799</v>
      </c>
      <c r="CZ9">
        <f>_xll.ECONOMATICA(CZ7,"NAV","1D",CZ1)</f>
        <v>145.14522899990001</v>
      </c>
      <c r="DA9">
        <f>_xll.ECONOMATICA(DA7,"NAV","1D",DA1)</f>
        <v>159.69045599992401</v>
      </c>
      <c r="DB9">
        <f>_xll.ECONOMATICA(DB7,"NAV","1D",DB1)</f>
        <v>501.43547100015002</v>
      </c>
      <c r="DC9">
        <f>_xll.ECONOMATICA(DC7,"NAV","1D",DC1)</f>
        <v>606.43670899979804</v>
      </c>
      <c r="DD9">
        <f>_xll.ECONOMATICA(DD7,"NAV","1D",DD1)</f>
        <v>220.38838599994801</v>
      </c>
      <c r="DE9">
        <f>_xll.ECONOMATICA(DE7,"NAV","1D",DE1)</f>
        <v>145.435627999948</v>
      </c>
      <c r="DF9">
        <f>_xll.ECONOMATICA(DF7,"NAV","1D",DF1)</f>
        <v>145.14522899990001</v>
      </c>
      <c r="DG9">
        <f>_xll.ECONOMATICA(DG7,"NAV","1D",DG1)</f>
        <v>205.358479999937</v>
      </c>
      <c r="DH9">
        <f>_xll.ECONOMATICA(DH7,"NAV","1D",DH1)</f>
        <v>145.14522899990001</v>
      </c>
      <c r="DI9">
        <f>_xll.ECONOMATICA(DI7,"NAV","1D",DI1)</f>
        <v>159.69045599992401</v>
      </c>
      <c r="DJ9">
        <f>_xll.ECONOMATICA(DJ7,"NAV","1D",DJ1)</f>
        <v>501.43547100015002</v>
      </c>
      <c r="DK9">
        <f>_xll.ECONOMATICA(DK7,"NAV","1D",DK1)</f>
        <v>160.877539000008</v>
      </c>
      <c r="DL9">
        <f>_xll.ECONOMATICA(DL7,"NAV","1D",DL1)</f>
        <v>209.46857000002601</v>
      </c>
      <c r="DM9">
        <f>_xll.ECONOMATICA(DM7,"NAV","1D",DM1)</f>
        <v>145.354986000108</v>
      </c>
      <c r="DN9">
        <f>_xll.ECONOMATICA(DN7,"NAV","1D",DN1)</f>
        <v>192.924558999948</v>
      </c>
      <c r="DO9">
        <f>_xll.ECONOMATICA(DO7,"NAV","1D",DO1)</f>
        <v>529.98461300041504</v>
      </c>
      <c r="DP9">
        <f>_xll.ECONOMATICA(DP7,"NAV","1D",DP1)</f>
        <v>159.95359500008601</v>
      </c>
      <c r="DQ9">
        <f>_xll.ECONOMATICA(DQ7,"NAV","1D",DQ1)</f>
        <v>500.97607799991999</v>
      </c>
      <c r="DR9">
        <f>_xll.ECONOMATICA(DR7,"NAV","1D",DR1)</f>
        <v>145.50671899993901</v>
      </c>
      <c r="DS9">
        <f>_xll.ECONOMATICA(DS7,"NAV","1D",DS1)</f>
        <v>523.92476799991005</v>
      </c>
      <c r="DT9">
        <f>_xll.ECONOMATICA(DT7,"NAV","1D",DT1)</f>
        <v>160.22383300005501</v>
      </c>
      <c r="DU9">
        <f>_xll.ECONOMATICA(DU7,"NAV","1D",DU1)</f>
        <v>206.42741100001101</v>
      </c>
      <c r="DV9">
        <f>_xll.ECONOMATICA(DV7,"NAV","1D",DV1)</f>
        <v>124.21133199997701</v>
      </c>
      <c r="DW9">
        <f>_xll.ECONOMATICA(DW7,"NAV","1D",DW1)</f>
        <v>209.73060099990099</v>
      </c>
      <c r="DX9">
        <f>_xll.ECONOMATICA(DX7,"NAV","1D",DX1)</f>
        <v>145.50671899993901</v>
      </c>
      <c r="DY9">
        <f>_xll.ECONOMATICA(DY7,"NAV","1D",DY1)</f>
        <v>193.109757000115</v>
      </c>
      <c r="DZ9">
        <f>_xll.ECONOMATICA(DZ7,"NAV","1D",DZ1)</f>
        <v>160.22383300005501</v>
      </c>
      <c r="EA9">
        <f>_xll.ECONOMATICA(EA7,"NAV","1D",EA1)</f>
        <v>124.817826000042</v>
      </c>
      <c r="EB9">
        <f>_xll.ECONOMATICA(EB7,"NAV","1D",EB1)</f>
        <v>497.32003099983598</v>
      </c>
      <c r="EC9">
        <f>_xll.ECONOMATICA(EC7,"NAV","1D",EC1)</f>
        <v>600.46505100000604</v>
      </c>
      <c r="ED9">
        <f>_xll.ECONOMATICA(ED7,"NAV","1D",ED1)</f>
        <v>160.89561100001399</v>
      </c>
      <c r="EE9">
        <f>_xll.ECONOMATICA(EE7,"NAV","1D",EE1)</f>
        <v>124.21133199997701</v>
      </c>
      <c r="EF9">
        <f>_xll.ECONOMATICA(EF7,"NAV","1D",EF1)</f>
        <v>209.73060099990099</v>
      </c>
      <c r="EG9">
        <f>_xll.ECONOMATICA(EG7,"NAV","1D",EG1)</f>
        <v>160.22383300005501</v>
      </c>
      <c r="EH9">
        <f>_xll.ECONOMATICA(EH7,"NAV","1D",EH1)</f>
        <v>600.46505100000604</v>
      </c>
      <c r="EI9">
        <f>_xll.ECONOMATICA(EI7,"NAV","1D",EI1)</f>
        <v>206.42741100001101</v>
      </c>
      <c r="EJ9">
        <f>_xll.ECONOMATICA(EJ7,"NAV","1D",EJ1)</f>
        <v>145.88473800010999</v>
      </c>
      <c r="EK9">
        <f>_xll.ECONOMATICA(EK7,"NAV","1D",EK1)</f>
        <v>160.22383300005501</v>
      </c>
      <c r="EL9">
        <f>_xll.ECONOMATICA(EL7,"NAV","1D",EL1)</f>
        <v>124.21133199997701</v>
      </c>
      <c r="EM9">
        <f>_xll.ECONOMATICA(EM7,"NAV","1D",EM1)</f>
        <v>124.21133199997701</v>
      </c>
      <c r="EN9">
        <f>_xll.ECONOMATICA(EN7,"NAV","1D",EN1)</f>
        <v>145.88473800010999</v>
      </c>
      <c r="EO9">
        <f>_xll.ECONOMATICA(EO7,"NAV","1D",EO1)</f>
        <v>220.47166000003901</v>
      </c>
      <c r="EP9">
        <f>_xll.ECONOMATICA(EP7,"NAV","1D",EP1)</f>
        <v>206.42741100001101</v>
      </c>
      <c r="EQ9">
        <f>_xll.ECONOMATICA(EQ7,"NAV","1D",EQ1)</f>
        <v>145.50671899993901</v>
      </c>
      <c r="ER9">
        <f>_xll.ECONOMATICA(ER7,"NAV","1D",ER1)</f>
        <v>523.92476799991005</v>
      </c>
      <c r="ES9">
        <f>_xll.ECONOMATICA(ES7,"NAV","1D",ES1)</f>
        <v>160.22383300005501</v>
      </c>
      <c r="ET9">
        <f>_xll.ECONOMATICA(ET7,"NAV","1D",ET1)</f>
        <v>497.32003099983598</v>
      </c>
      <c r="EU9">
        <f>_xll.ECONOMATICA(EU7,"NAV","1D",EU1)</f>
        <v>145.68568000011101</v>
      </c>
      <c r="EV9">
        <f>_xll.ECONOMATICA(EV7,"NAV","1D",EV1)</f>
        <v>145.68568000011101</v>
      </c>
      <c r="EW9">
        <f>_xll.ECONOMATICA(EW7,"NAV","1D",EW1)</f>
        <v>521.120066000149</v>
      </c>
      <c r="EX9">
        <f>_xll.ECONOMATICA(EX7,"NAV","1D",EX1)</f>
        <v>161.21811300003901</v>
      </c>
      <c r="EY9">
        <f>_xll.ECONOMATICA(EY7,"NAV","1D",EY1)</f>
        <v>495.289384000003</v>
      </c>
      <c r="EZ9">
        <f>_xll.ECONOMATICA(EZ7,"NAV","1D",EZ1)</f>
        <v>206.66023200005301</v>
      </c>
      <c r="FA9">
        <f>_xll.ECONOMATICA(FA7,"NAV","1D",FA1)</f>
        <v>125.530547000002</v>
      </c>
      <c r="FB9">
        <f>_xll.ECONOMATICA(FB7,"NAV","1D",FB1)</f>
        <v>146.14797000004901</v>
      </c>
      <c r="FC9">
        <f>_xll.ECONOMATICA(FC7,"NAV","1D",FC1)</f>
        <v>521.120066000149</v>
      </c>
      <c r="FD9">
        <f>_xll.ECONOMATICA(FD7,"NAV","1D",FD1)</f>
        <v>160.92938899993899</v>
      </c>
      <c r="FE9">
        <f>_xll.ECONOMATICA(FE7,"NAV","1D",FE1)</f>
        <v>160.92938899993899</v>
      </c>
      <c r="FF9">
        <f>_xll.ECONOMATICA(FF7,"NAV","1D",FF1)</f>
        <v>145.98632899997801</v>
      </c>
      <c r="FG9">
        <f>_xll.ECONOMATICA(FG7,"NAV","1D",FG1)</f>
        <v>145.98632899997801</v>
      </c>
      <c r="FH9">
        <f>_xll.ECONOMATICA(FH7,"NAV","1D",FH1)</f>
        <v>146.51361400005399</v>
      </c>
      <c r="FI9">
        <f>_xll.ECONOMATICA(FI7,"NAV","1D",FI1)</f>
        <v>145.98632899997801</v>
      </c>
      <c r="FJ9">
        <f>_xll.ECONOMATICA(FJ7,"NAV","1D",FJ1)</f>
        <v>160.951178000076</v>
      </c>
      <c r="FK9">
        <f>_xll.ECONOMATICA(FK7,"NAV","1D",FK1)</f>
        <v>145.89290200010899</v>
      </c>
      <c r="FL9">
        <f>_xll.ECONOMATICA(FL7,"NAV","1D",FL1)</f>
        <v>514.876245999709</v>
      </c>
      <c r="FM9">
        <f>_xll.ECONOMATICA(FM7,"NAV","1D",FM1)</f>
        <v>160.951178000076</v>
      </c>
      <c r="FN9">
        <f>_xll.ECONOMATICA(FN7,"NAV","1D",FN1)</f>
        <v>162.44681999995399</v>
      </c>
      <c r="FO9">
        <f>_xll.ECONOMATICA(FO7,"NAV","1D",FO1)</f>
        <v>590.558210000396</v>
      </c>
      <c r="FP9">
        <f>_xll.ECONOMATICA(FP7,"NAV","1D",FP1)</f>
        <v>146.176319000078</v>
      </c>
      <c r="FQ9">
        <f>_xll.ECONOMATICA(FQ7,"NAV","1D",FQ1)</f>
        <v>220.705477999989</v>
      </c>
      <c r="FR9">
        <f>_xll.ECONOMATICA(FR7,"NAV","1D",FR1)</f>
        <v>205.78897399990799</v>
      </c>
      <c r="FS9">
        <f>_xll.ECONOMATICA(FS7,"NAV","1D",FS1)</f>
        <v>147.12174000009</v>
      </c>
      <c r="FT9">
        <f>_xll.ECONOMATICA(FT7,"NAV","1D",FT1)</f>
        <v>165.02813900006001</v>
      </c>
      <c r="FU9">
        <f>_xll.ECONOMATICA(FU7,"NAV","1D",FU1)</f>
        <v>146.21322900010301</v>
      </c>
      <c r="FV9">
        <f>_xll.ECONOMATICA(FV7,"NAV","1D",FV1)</f>
        <v>505.92598500009598</v>
      </c>
      <c r="FW9">
        <f>_xll.ECONOMATICA(FW7,"NAV","1D",FW1)</f>
        <v>165.98546799994099</v>
      </c>
      <c r="FX9">
        <f>_xll.ECONOMATICA(FX7,"NAV","1D",FX1)</f>
        <v>483.084145999979</v>
      </c>
      <c r="FY9">
        <f>_xll.ECONOMATICA(FY7,"NAV","1D",FY1)</f>
        <v>146.21322900010301</v>
      </c>
      <c r="FZ9">
        <f>_xll.ECONOMATICA(FZ7,"NAV","1D",FZ1)</f>
        <v>194.14629200007801</v>
      </c>
      <c r="GA9">
        <f>_xll.ECONOMATICA(GA7,"NAV","1D",GA1)</f>
        <v>505.92598500009598</v>
      </c>
      <c r="GB9">
        <f>_xll.ECONOMATICA(GB7,"NAV","1D",GB1)</f>
        <v>483.084145999979</v>
      </c>
      <c r="GC9">
        <f>_xll.ECONOMATICA(GC7,"NAV","1D",GC1)</f>
        <v>146.21322900010301</v>
      </c>
      <c r="GD9">
        <f>_xll.ECONOMATICA(GD7,"NAV","1D",GD1)</f>
        <v>505.92598500009598</v>
      </c>
      <c r="GE9">
        <f>_xll.ECONOMATICA(GE7,"NAV","1D",GE1)</f>
        <v>220.45680200005901</v>
      </c>
      <c r="GF9">
        <f>_xll.ECONOMATICA(GF7,"NAV","1D",GF1)</f>
        <v>146.981546999887</v>
      </c>
      <c r="GG9">
        <f>_xll.ECONOMATICA(GG7,"NAV","1D",GG1)</f>
        <v>146.34944400005</v>
      </c>
      <c r="GH9">
        <f>_xll.ECONOMATICA(GH7,"NAV","1D",GH1)</f>
        <v>113.862647000002</v>
      </c>
      <c r="GI9">
        <f>_xll.ECONOMATICA(GI7,"NAV","1D",GI1)</f>
        <v>194.36343799997101</v>
      </c>
      <c r="GJ9">
        <f>_xll.ECONOMATICA(GJ7,"NAV","1D",GJ1)</f>
        <v>506.21743999980401</v>
      </c>
      <c r="GK9">
        <f>_xll.ECONOMATICA(GK7,"NAV","1D",GK1)</f>
        <v>164.99351699999499</v>
      </c>
      <c r="GL9">
        <f>_xll.ECONOMATICA(GL7,"NAV","1D",GL1)</f>
        <v>582.55352300032996</v>
      </c>
      <c r="GM9">
        <f>_xll.ECONOMATICA(GM7,"NAV","1D",GM1)</f>
        <v>205.54382800008199</v>
      </c>
      <c r="GN9">
        <f>_xll.ECONOMATICA(GN7,"NAV","1D",GN1)</f>
        <v>146.981546999887</v>
      </c>
      <c r="GO9">
        <f>_xll.ECONOMATICA(GO7,"NAV","1D",GO1)</f>
        <v>164.99351699999499</v>
      </c>
      <c r="GP9">
        <f>_xll.ECONOMATICA(GP7,"NAV","1D",GP1)</f>
        <v>161.06231299997299</v>
      </c>
      <c r="GQ9">
        <f>_xll.ECONOMATICA(GQ7,"NAV","1D",GQ1)</f>
        <v>146.28715300001201</v>
      </c>
      <c r="GR9">
        <f>_xll.ECONOMATICA(GR7,"NAV","1D",GR1)</f>
        <v>220.60796399996599</v>
      </c>
      <c r="GS9">
        <f>_xll.ECONOMATICA(GS7,"NAV","1D",GS1)</f>
        <v>205.72584600001599</v>
      </c>
      <c r="GT9">
        <f>_xll.ECONOMATICA(GT7,"NAV","1D",GT1)</f>
        <v>146.938955999911</v>
      </c>
      <c r="GU9">
        <f>_xll.ECONOMATICA(GU7,"NAV","1D",GU1)</f>
        <v>210.82034000009301</v>
      </c>
      <c r="GV9">
        <f>_xll.ECONOMATICA(GV7,"NAV","1D",GV1)</f>
        <v>146.28715300001201</v>
      </c>
      <c r="GW9">
        <f>_xll.ECONOMATICA(GW7,"NAV","1D",GW1)</f>
        <v>127.055509999976</v>
      </c>
      <c r="GX9">
        <f>_xll.ECONOMATICA(GX7,"NAV","1D",GX1)</f>
        <v>483.74079099995998</v>
      </c>
      <c r="GY9">
        <f>_xll.ECONOMATICA(GY7,"NAV","1D",GY1)</f>
        <v>584.20070600044005</v>
      </c>
      <c r="GZ9">
        <f>_xll.ECONOMATICA(GZ7,"NAV","1D",GZ1)</f>
        <v>584.20070600044005</v>
      </c>
      <c r="HA9">
        <f>_xll.ECONOMATICA(HA7,"NAV","1D",HA1)</f>
        <v>127.561588000041</v>
      </c>
      <c r="HB9">
        <f>_xll.ECONOMATICA(HB7,"NAV","1D",HB1)</f>
        <v>511.29885700019099</v>
      </c>
      <c r="HC9">
        <f>_xll.ECONOMATICA(HC7,"NAV","1D",HC1)</f>
        <v>164.77719700010499</v>
      </c>
      <c r="HD9">
        <f>_xll.ECONOMATICA(HD7,"NAV","1D",HD1)</f>
        <v>164.77719700010499</v>
      </c>
      <c r="HE9">
        <f>_xll.ECONOMATICA(HE7,"NAV","1D",HE1)</f>
        <v>146.15672999993001</v>
      </c>
      <c r="HF9">
        <f>_xll.ECONOMATICA(HF7,"NAV","1D",HF1)</f>
        <v>511.29885700019099</v>
      </c>
      <c r="HG9">
        <f>_xll.ECONOMATICA(HG7,"NAV","1D",HG1)</f>
        <v>164.77719700010499</v>
      </c>
      <c r="HH9">
        <f>_xll.ECONOMATICA(HH7,"NAV","1D",HH1)</f>
        <v>486.31545600015698</v>
      </c>
      <c r="HI9">
        <f>_xll.ECONOMATICA(HI7,"NAV","1D",HI1)</f>
        <v>220.86012899992099</v>
      </c>
      <c r="HJ9">
        <f>_xll.ECONOMATICA(HJ7,"NAV","1D",HJ1)</f>
        <v>164.10973999998501</v>
      </c>
      <c r="HK9">
        <f>_xll.ECONOMATICA(HK7,"NAV","1D",HK1)</f>
        <v>146.855218000012</v>
      </c>
      <c r="HL9">
        <f>_xll.ECONOMATICA(HL7,"NAV","1D",HL1)</f>
        <v>146.24691500002501</v>
      </c>
      <c r="HM9">
        <f>_xll.ECONOMATICA(HM7,"NAV","1D",HM1)</f>
        <v>220.86012899992099</v>
      </c>
      <c r="HN9">
        <f>_xll.ECONOMATICA(HN7,"NAV","1D",HN1)</f>
        <v>146.855218000012</v>
      </c>
      <c r="HO9">
        <f>_xll.ECONOMATICA(HO7,"NAV","1D",HO1)</f>
        <v>220.86012899992099</v>
      </c>
      <c r="HP9">
        <f>_xll.ECONOMATICA(HP7,"NAV","1D",HP1)</f>
        <v>205.74739899998499</v>
      </c>
      <c r="HQ9">
        <f>_xll.ECONOMATICA(HQ7,"NAV","1D",HQ1)</f>
        <v>205.74739899998499</v>
      </c>
      <c r="HR9">
        <f>_xll.ECONOMATICA(HR7,"NAV","1D",HR1)</f>
        <v>146.855218000012</v>
      </c>
      <c r="HS9">
        <f>_xll.ECONOMATICA(HS7,"NAV","1D",HS1)</f>
        <v>164.10973999998501</v>
      </c>
      <c r="HT9">
        <f>_xll.ECONOMATICA(HT7,"NAV","1D",HT1)</f>
        <v>146.24691500002501</v>
      </c>
      <c r="HU9">
        <f>_xll.ECONOMATICA(HU7,"NAV","1D",HU1)</f>
        <v>164.10973999998501</v>
      </c>
      <c r="HV9">
        <f>_xll.ECONOMATICA(HV7,"NAV","1D",HV1)</f>
        <v>490.22658400004701</v>
      </c>
      <c r="HW9">
        <f>_xll.ECONOMATICA(HW7,"NAV","1D",HW1)</f>
        <v>146.855218000012</v>
      </c>
      <c r="HX9">
        <f>_xll.ECONOMATICA(HX7,"NAV","1D",HX1)</f>
        <v>146.24691500002501</v>
      </c>
      <c r="HY9">
        <f>_xll.ECONOMATICA(HY7,"NAV","1D",HY1)</f>
        <v>516.195469999686</v>
      </c>
      <c r="HZ9">
        <f>_xll.ECONOMATICA(HZ7,"NAV","1D",HZ1)</f>
        <v>164.10973999998501</v>
      </c>
      <c r="IA9">
        <f>_xll.ECONOMATICA(IA7,"NAV","1D",IA1)</f>
        <v>490.22658400004701</v>
      </c>
      <c r="IB9">
        <f>_xll.ECONOMATICA(IB7,"NAV","1D",IB1)</f>
        <v>220.952803999884</v>
      </c>
      <c r="IC9">
        <f>_xll.ECONOMATICA(IC7,"NAV","1D",IC1)</f>
        <v>206.23223099997301</v>
      </c>
      <c r="ID9">
        <f>_xll.ECONOMATICA(ID7,"NAV","1D",ID1)</f>
        <v>146.472508999985</v>
      </c>
      <c r="IE9">
        <f>_xll.ECONOMATICA(IE7,"NAV","1D",IE1)</f>
        <v>220.92752999998601</v>
      </c>
      <c r="IF9">
        <f>_xll.ECONOMATICA(IF7,"NAV","1D",IF1)</f>
        <v>206.62538000009999</v>
      </c>
      <c r="IG9">
        <f>_xll.ECONOMATICA(IG7,"NAV","1D",IG1)</f>
        <v>146.29358899989199</v>
      </c>
      <c r="IH9">
        <f>_xll.ECONOMATICA(IH7,"NAV","1D",IH1)</f>
        <v>165.04681900003899</v>
      </c>
      <c r="II9">
        <f>_xll.ECONOMATICA(II7,"NAV","1D",II1)</f>
        <v>588.47700999956601</v>
      </c>
      <c r="IJ9">
        <f>_xll.ECONOMATICA(IJ7,"NAV","1D",IJ1)</f>
        <v>220.92752999998601</v>
      </c>
      <c r="IK9">
        <f>_xll.ECONOMATICA(IK7,"NAV","1D",IK1)</f>
        <v>206.62538000009999</v>
      </c>
      <c r="IL9">
        <f>_xll.ECONOMATICA(IL7,"NAV","1D",IL1)</f>
        <v>147.36382100009399</v>
      </c>
      <c r="IM9">
        <f>_xll.ECONOMATICA(IM7,"NAV","1D",IM1)</f>
        <v>165.04681900003899</v>
      </c>
      <c r="IN9">
        <f>_xll.ECONOMATICA(IN7,"NAV","1D",IN1)</f>
        <v>128.08512299996801</v>
      </c>
      <c r="IO9">
        <f>_xll.ECONOMATICA(IO7,"NAV","1D",IO1)</f>
        <v>483.96720999991499</v>
      </c>
      <c r="IP9">
        <f>_xll.ECONOMATICA(IP7,"NAV","1D",IP1)</f>
        <v>588.47700999956601</v>
      </c>
      <c r="IQ9">
        <f>_xll.ECONOMATICA(IQ7,"NAV","1D",IQ1)</f>
        <v>384.80004899995402</v>
      </c>
      <c r="IR9">
        <f>_xll.ECONOMATICA(IR7,"NAV","1D",IR1)</f>
        <v>145.01545200007999</v>
      </c>
      <c r="IS9">
        <f>_xll.ECONOMATICA(IS7,"NAV","1D",IS1)</f>
        <v>146.48978900001401</v>
      </c>
      <c r="IT9">
        <f>_xll.ECONOMATICA(IT7,"NAV","1D",IT1)</f>
        <v>145.01545200007999</v>
      </c>
      <c r="IU9">
        <f>_xll.ECONOMATICA(IU7,"NAV","1D",IU1)</f>
        <v>127.81255499995299</v>
      </c>
      <c r="IV9">
        <f>_xll.ECONOMATICA(IV7,"NAV","1D",IV1)</f>
        <v>587.928053000011</v>
      </c>
      <c r="IW9">
        <f>_xll.ECONOMATICA(IW7,"NAV","1D",IW1)</f>
        <v>161.178702000063</v>
      </c>
      <c r="IX9">
        <f>_xll.ECONOMATICA(IX7,"NAV","1D",IX1)</f>
        <v>164.96446699998299</v>
      </c>
      <c r="IY9">
        <f>_xll.ECONOMATICA(IY7,"NAV","1D",IY1)</f>
        <v>480.79173000017198</v>
      </c>
      <c r="IZ9">
        <f>_xll.ECONOMATICA(IZ7,"NAV","1D",IZ1)</f>
        <v>587.928053000011</v>
      </c>
      <c r="JA9">
        <f>_xll.ECONOMATICA(JA7,"NAV","1D",JA1)</f>
        <v>146.48978900001401</v>
      </c>
      <c r="JB9">
        <f>_xll.ECONOMATICA(JB7,"NAV","1D",JB1)</f>
        <v>504.14213400008202</v>
      </c>
      <c r="JC9">
        <f>_xll.ECONOMATICA(JC7,"NAV","1D",JC1)</f>
        <v>164.96446699998299</v>
      </c>
      <c r="JD9">
        <f>_xll.ECONOMATICA(JD7,"NAV","1D",JD1)</f>
        <v>480.79173000017198</v>
      </c>
      <c r="JE9">
        <f>_xll.ECONOMATICA(JE7,"NAV","1D",JE1)</f>
        <v>128.19314599991799</v>
      </c>
      <c r="JF9">
        <f>_xll.ECONOMATICA(JF7,"NAV","1D",JF1)</f>
        <v>220.85575399990199</v>
      </c>
      <c r="JG9">
        <f>_xll.ECONOMATICA(JG7,"NAV","1D",JG1)</f>
        <v>207.32664299989099</v>
      </c>
      <c r="JH9">
        <f>_xll.ECONOMATICA(JH7,"NAV","1D",JH1)</f>
        <v>147.06626400002301</v>
      </c>
      <c r="JI9">
        <f>_xll.ECONOMATICA(JI7,"NAV","1D",JI1)</f>
        <v>146.99016700009801</v>
      </c>
      <c r="JJ9">
        <f>_xll.ECONOMATICA(JJ7,"NAV","1D",JJ1)</f>
        <v>500.63091799989297</v>
      </c>
      <c r="JK9">
        <f>_xll.ECONOMATICA(JK7,"NAV","1D",JK1)</f>
        <v>165.614007999888</v>
      </c>
      <c r="JL9">
        <f>_xll.ECONOMATICA(JL7,"NAV","1D",JL1)</f>
        <v>477.08128499984701</v>
      </c>
      <c r="JM9">
        <f>_xll.ECONOMATICA(JM7,"NAV","1D",JM1)</f>
        <v>208.125154000008</v>
      </c>
      <c r="JN9">
        <f>_xll.ECONOMATICA(JN7,"NAV","1D",JN1)</f>
        <v>147.114783999976</v>
      </c>
      <c r="JO9">
        <f>_xll.ECONOMATICA(JO7,"NAV","1D",JO1)</f>
        <v>166.50374300009599</v>
      </c>
      <c r="JP9">
        <f>_xll.ECONOMATICA(JP7,"NAV","1D",JP1)</f>
        <v>128.63267600000799</v>
      </c>
      <c r="JQ9">
        <f>_xll.ECONOMATICA(JQ7,"NAV","1D",JQ1)</f>
        <v>587.04074000008404</v>
      </c>
      <c r="JR9">
        <f>_xll.ECONOMATICA(JR7,"NAV","1D",JR1)</f>
        <v>211.150441000005</v>
      </c>
      <c r="JS9">
        <f>_xll.ECONOMATICA(JS7,"NAV","1D",JS1)</f>
        <v>208.26191799994601</v>
      </c>
      <c r="JT9">
        <f>_xll.ECONOMATICA(JT7,"NAV","1D",JT1)</f>
        <v>147.566615999909</v>
      </c>
      <c r="JU9">
        <f>_xll.ECONOMATICA(JU7,"NAV","1D",JU1)</f>
        <v>147.203016000101</v>
      </c>
      <c r="JV9">
        <f>_xll.ECONOMATICA(JV7,"NAV","1D",JV1)</f>
        <v>166.79265499999701</v>
      </c>
      <c r="JW9">
        <f>_xll.ECONOMATICA(JW7,"NAV","1D",JW1)</f>
        <v>480.37672400008898</v>
      </c>
      <c r="JX9">
        <f>_xll.ECONOMATICA(JX7,"NAV","1D",JX1)</f>
        <v>588.28924799989898</v>
      </c>
      <c r="JY9">
        <f>_xll.ECONOMATICA(JY7,"NAV","1D",JY1)</f>
        <v>166.79265499999701</v>
      </c>
      <c r="JZ9">
        <f>_xll.ECONOMATICA(JZ7,"NAV","1D",JZ1)</f>
        <v>128.67984599992599</v>
      </c>
      <c r="KA9">
        <f>_xll.ECONOMATICA(KA7,"NAV","1D",KA1)</f>
        <v>480.37672400008898</v>
      </c>
      <c r="KB9">
        <f>_xll.ECONOMATICA(KB7,"NAV","1D",KB1)</f>
        <v>588.28924799989898</v>
      </c>
      <c r="KC9">
        <f>_xll.ECONOMATICA(KC7,"NAV","1D",KC1)</f>
        <v>208.26191799994601</v>
      </c>
      <c r="KD9">
        <f>_xll.ECONOMATICA(KD7,"NAV","1D",KD1)</f>
        <v>147.203016000101</v>
      </c>
      <c r="KE9">
        <f>_xll.ECONOMATICA(KE7,"NAV","1D",KE1)</f>
        <v>166.79265499999701</v>
      </c>
      <c r="KF9">
        <f>_xll.ECONOMATICA(KF7,"NAV","1D",KF1)</f>
        <v>128.67984599992599</v>
      </c>
      <c r="KG9">
        <f>_xll.ECONOMATICA(KG7,"NAV","1D",KG1)</f>
        <v>588.28924799989898</v>
      </c>
      <c r="KH9">
        <f>_xll.ECONOMATICA(KH7,"NAV","1D",KH1)</f>
        <v>208.42896099993999</v>
      </c>
      <c r="KI9">
        <f>_xll.ECONOMATICA(KI7,"NAV","1D",KI1)</f>
        <v>147.64678200008299</v>
      </c>
      <c r="KJ9">
        <f>_xll.ECONOMATICA(KJ7,"NAV","1D",KJ1)</f>
        <v>147.253985000076</v>
      </c>
      <c r="KK9">
        <f>_xll.ECONOMATICA(KK7,"NAV","1D",KK1)</f>
        <v>166.20331200002701</v>
      </c>
      <c r="KL9">
        <f>_xll.ECONOMATICA(KL7,"NAV","1D",KL1)</f>
        <v>128.57968500000399</v>
      </c>
      <c r="KM9">
        <f>_xll.ECONOMATICA(KM7,"NAV","1D",KM1)</f>
        <v>478.71223299996899</v>
      </c>
      <c r="KN9">
        <f>_xll.ECONOMATICA(KN7,"NAV","1D",KN1)</f>
        <v>147.253985000076</v>
      </c>
      <c r="KO9">
        <f>_xll.ECONOMATICA(KO7,"NAV","1D",KO1)</f>
        <v>146.76171900006</v>
      </c>
      <c r="KP9">
        <f>_xll.ECONOMATICA(KP7,"NAV","1D",KP1)</f>
        <v>167.92409999994601</v>
      </c>
      <c r="KQ9">
        <f>_xll.ECONOMATICA(KQ7,"NAV","1D",KQ1)</f>
        <v>115.411360000027</v>
      </c>
      <c r="KR9">
        <f>_xll.ECONOMATICA(KR7,"NAV","1D",KR1)</f>
        <v>477.50916500017001</v>
      </c>
      <c r="KS9">
        <f>_xll.ECONOMATICA(KS7,"NAV","1D",KS1)</f>
        <v>147.18049800000199</v>
      </c>
      <c r="KT9">
        <f>_xll.ECONOMATICA(KT7,"NAV","1D",KT1)</f>
        <v>195.44672399992101</v>
      </c>
      <c r="KU9">
        <f>_xll.ECONOMATICA(KU7,"NAV","1D",KU1)</f>
        <v>497.77775199990703</v>
      </c>
      <c r="KV9">
        <f>_xll.ECONOMATICA(KV7,"NAV","1D",KV1)</f>
        <v>167.92409999994601</v>
      </c>
      <c r="KW9">
        <f>_xll.ECONOMATICA(KW7,"NAV","1D",KW1)</f>
        <v>115.411360000027</v>
      </c>
      <c r="KX9">
        <f>_xll.ECONOMATICA(KX7,"NAV","1D",KX1)</f>
        <v>161.30941300001001</v>
      </c>
      <c r="KY9">
        <f>_xll.ECONOMATICA(KY7,"NAV","1D",KY1)</f>
        <v>147.99340000003599</v>
      </c>
      <c r="KZ9">
        <f>_xll.ECONOMATICA(KZ7,"NAV","1D",KZ1)</f>
        <v>147.18049800000199</v>
      </c>
      <c r="LA9">
        <f>_xll.ECONOMATICA(LA7,"NAV","1D",LA1)</f>
        <v>497.77775199990703</v>
      </c>
      <c r="LB9">
        <f>_xll.ECONOMATICA(LB7,"NAV","1D",LB1)</f>
        <v>167.92409999994601</v>
      </c>
      <c r="LC9">
        <f>_xll.ECONOMATICA(LC7,"NAV","1D",LC1)</f>
        <v>477.50916500017001</v>
      </c>
      <c r="LD9">
        <f>_xll.ECONOMATICA(LD7,"NAV","1D",LD1)</f>
        <v>147.12461899989299</v>
      </c>
      <c r="LE9">
        <f>_xll.ECONOMATICA(LE7,"NAV","1D",LE1)</f>
        <v>161.33308000001099</v>
      </c>
      <c r="LF9">
        <f>_xll.ECONOMATICA(LF7,"NAV","1D",LF1)</f>
        <v>166.223730999976</v>
      </c>
      <c r="LG9">
        <f>_xll.ECONOMATICA(LG7,"NAV","1D",LG1)</f>
        <v>208.15185000002401</v>
      </c>
      <c r="LH9">
        <f>_xll.ECONOMATICA(LH7,"NAV","1D",LH1)</f>
        <v>503.12356500001601</v>
      </c>
      <c r="LI9">
        <f>_xll.ECONOMATICA(LI7,"NAV","1D",LI1)</f>
        <v>503.12356500001601</v>
      </c>
      <c r="LJ9">
        <f>_xll.ECONOMATICA(LJ7,"NAV","1D",LJ1)</f>
        <v>148.28355899988699</v>
      </c>
      <c r="LK9">
        <f>_xll.ECONOMATICA(LK7,"NAV","1D",LK1)</f>
        <v>148.28355899988699</v>
      </c>
      <c r="LL9">
        <f>_xll.ECONOMATICA(LL7,"NAV","1D",LL1)</f>
        <v>147.56185900000901</v>
      </c>
      <c r="LM9">
        <f>_xll.ECONOMATICA(LM7,"NAV","1D",LM1)</f>
        <v>161.43048000009699</v>
      </c>
      <c r="LN9">
        <f>_xll.ECONOMATICA(LN7,"NAV","1D",LN1)</f>
        <v>166.404978000093</v>
      </c>
      <c r="LO9">
        <f>_xll.ECONOMATICA(LO7,"NAV","1D",LO1)</f>
        <v>385.55835200007999</v>
      </c>
      <c r="LP9">
        <f>_xll.ECONOMATICA(LP7,"NAV","1D",LP1)</f>
        <v>161.43048000009699</v>
      </c>
      <c r="LQ9">
        <f>_xll.ECONOMATICA(LQ7,"NAV","1D",LQ1)</f>
        <v>208.04690900002601</v>
      </c>
      <c r="LR9">
        <f>_xll.ECONOMATICA(LR7,"NAV","1D",LR1)</f>
        <v>211.43031299999001</v>
      </c>
      <c r="LS9">
        <f>_xll.ECONOMATICA(LS7,"NAV","1D",LS1)</f>
        <v>127.220714999945</v>
      </c>
      <c r="LT9">
        <f>_xll.ECONOMATICA(LT7,"NAV","1D",LT1)</f>
        <v>148.54219700000201</v>
      </c>
      <c r="LU9">
        <f>_xll.ECONOMATICA(LU7,"NAV","1D",LU1)</f>
        <v>208.04690900002601</v>
      </c>
      <c r="LV9">
        <f>_xll.ECONOMATICA(LV7,"NAV","1D",LV1)</f>
        <v>147.431552000111</v>
      </c>
      <c r="LW9">
        <f>_xll.ECONOMATICA(LW7,"NAV","1D",LW1)</f>
        <v>166.404978000093</v>
      </c>
      <c r="LX9">
        <f>_xll.ECONOMATICA(LX7,"NAV","1D",LX1)</f>
        <v>492.90228499984403</v>
      </c>
      <c r="LY9">
        <f>_xll.ECONOMATICA(LY7,"NAV","1D",LY1)</f>
        <v>221.622562000062</v>
      </c>
      <c r="LZ9">
        <f>_xll.ECONOMATICA(LZ7,"NAV","1D",LZ1)</f>
        <v>147.59919700003201</v>
      </c>
      <c r="MA9">
        <f>_xll.ECONOMATICA(MA7,"NAV","1D",MA1)</f>
        <v>196.167194999987</v>
      </c>
      <c r="MB9">
        <f>_xll.ECONOMATICA(MB7,"NAV","1D",MB1)</f>
        <v>168.88172900001501</v>
      </c>
      <c r="MC9">
        <f>_xll.ECONOMATICA(MC7,"NAV","1D",MC1)</f>
        <v>129.227674999973</v>
      </c>
      <c r="MD9">
        <f>_xll.ECONOMATICA(MD7,"NAV","1D",MD1)</f>
        <v>610.59836699999903</v>
      </c>
      <c r="ME9">
        <f>_xll.ECONOMATICA(ME7,"NAV","1D",ME1)</f>
        <v>161.45503899990601</v>
      </c>
      <c r="MF9">
        <f>_xll.ECONOMATICA(MF7,"NAV","1D",MF1)</f>
        <v>520.90517000015802</v>
      </c>
      <c r="MG9">
        <f>_xll.ECONOMATICA(MG7,"NAV","1D",MG1)</f>
        <v>168.88172900001501</v>
      </c>
      <c r="MH9">
        <f>_xll.ECONOMATICA(MH7,"NAV","1D",MH1)</f>
        <v>147.59919700003201</v>
      </c>
      <c r="MI9">
        <f>_xll.ECONOMATICA(MI7,"NAV","1D",MI1)</f>
        <v>147.95425299997399</v>
      </c>
      <c r="MJ9">
        <f>_xll.ECONOMATICA(MJ7,"NAV","1D",MJ1)</f>
        <v>168.70236500003401</v>
      </c>
      <c r="MK9">
        <f>_xll.ECONOMATICA(MK7,"NAV","1D",MK1)</f>
        <v>501.45366200013098</v>
      </c>
      <c r="ML9">
        <f>_xll.ECONOMATICA(ML7,"NAV","1D",ML1)</f>
        <v>147.754292000085</v>
      </c>
      <c r="MM9">
        <f>_xll.ECONOMATICA(MM7,"NAV","1D",MM1)</f>
        <v>221.72820300003499</v>
      </c>
      <c r="MN9">
        <f>_xll.ECONOMATICA(MN7,"NAV","1D",MN1)</f>
        <v>208.36070699989801</v>
      </c>
      <c r="MO9">
        <f>_xll.ECONOMATICA(MO7,"NAV","1D",MO1)</f>
        <v>147.754292000085</v>
      </c>
      <c r="MP9">
        <f>_xll.ECONOMATICA(MP7,"NAV","1D",MP1)</f>
        <v>525.07018600031699</v>
      </c>
      <c r="MQ9">
        <f>_xll.ECONOMATICA(MQ7,"NAV","1D",MQ1)</f>
        <v>168.70236500003401</v>
      </c>
      <c r="MR9">
        <f>_xll.ECONOMATICA(MR7,"NAV","1D",MR1)</f>
        <v>128.95880999998201</v>
      </c>
      <c r="MS9">
        <f>_xll.ECONOMATICA(MS7,"NAV","1D",MS1)</f>
        <v>501.45366200013098</v>
      </c>
      <c r="MT9">
        <f>_xll.ECONOMATICA(MT7,"NAV","1D",MT1)</f>
        <v>614.60072600003298</v>
      </c>
      <c r="MU9">
        <f>_xll.ECONOMATICA(MU7,"NAV","1D",MU1)</f>
        <v>148.03865300002499</v>
      </c>
      <c r="MV9">
        <f>_xll.ECONOMATICA(MV7,"NAV","1D",MV1)</f>
        <v>208.24997300002701</v>
      </c>
      <c r="MW9">
        <f>_xll.ECONOMATICA(MW7,"NAV","1D",MW1)</f>
        <v>147.31689999997599</v>
      </c>
      <c r="MX9">
        <f>_xll.ECONOMATICA(MX7,"NAV","1D",MX1)</f>
        <v>166.766643000068</v>
      </c>
      <c r="MY9">
        <f>_xll.ECONOMATICA(MY7,"NAV","1D",MY1)</f>
        <v>509.53984700003599</v>
      </c>
      <c r="MZ9">
        <f>_xll.ECONOMATICA(MZ7,"NAV","1D",MZ1)</f>
        <v>147.408213000046</v>
      </c>
      <c r="NA9">
        <f>_xll.ECONOMATICA(NA7,"NAV","1D",NA1)</f>
        <v>166.766643000068</v>
      </c>
      <c r="NB9">
        <f>_xll.ECONOMATICA(NB7,"NAV","1D",NB1)</f>
        <v>148.03865300002499</v>
      </c>
      <c r="NC9">
        <f>_xll.ECONOMATICA(NC7,"NAV","1D",NC1)</f>
        <v>147.408213000046</v>
      </c>
      <c r="ND9">
        <f>_xll.ECONOMATICA(ND7,"NAV","1D",ND1)</f>
        <v>323.01264900015701</v>
      </c>
      <c r="NE9">
        <f>_xll.ECONOMATICA(NE7,"NAV","1D",NE1)</f>
        <v>166.766643000068</v>
      </c>
      <c r="NF9">
        <f>_xll.ECONOMATICA(NF7,"NAV","1D",NF1)</f>
        <v>127.633519000025</v>
      </c>
      <c r="NG9">
        <f>_xll.ECONOMATICA(NG7,"NAV","1D",NG1)</f>
        <v>148.03865300002499</v>
      </c>
      <c r="NH9">
        <f>_xll.ECONOMATICA(NH7,"NAV","1D",NH1)</f>
        <v>115.64017399994199</v>
      </c>
      <c r="NI9">
        <f>_xll.ECONOMATICA(NI7,"NAV","1D",NI1)</f>
        <v>148.03865300002499</v>
      </c>
      <c r="NJ9">
        <f>_xll.ECONOMATICA(NJ7,"NAV","1D",NJ1)</f>
        <v>208.24997300002701</v>
      </c>
      <c r="NK9">
        <f>_xll.ECONOMATICA(NK7,"NAV","1D",NK1)</f>
        <v>166.766643000068</v>
      </c>
      <c r="NL9">
        <f>_xll.ECONOMATICA(NL7,"NAV","1D",NL1)</f>
        <v>509.53984700003599</v>
      </c>
      <c r="NM9">
        <f>_xll.ECONOMATICA(NM7,"NAV","1D",NM1)</f>
        <v>148.53497699997399</v>
      </c>
      <c r="NN9">
        <f>_xll.ECONOMATICA(NN7,"NAV","1D",NN1)</f>
        <v>169.42732100002499</v>
      </c>
      <c r="NO9">
        <f>_xll.ECONOMATICA(NO7,"NAV","1D",NO1)</f>
        <v>148.53497699997399</v>
      </c>
      <c r="NP9">
        <f>_xll.ECONOMATICA(NP7,"NAV","1D",NP1)</f>
        <v>513.18776900041803</v>
      </c>
      <c r="NQ9">
        <f>_xll.ECONOMATICA(NQ7,"NAV","1D",NQ1)</f>
        <v>209.69093999988399</v>
      </c>
      <c r="NR9">
        <f>_xll.ECONOMATICA(NR7,"NAV","1D",NR1)</f>
        <v>147.731788000092</v>
      </c>
      <c r="NS9">
        <f>_xll.ECONOMATICA(NS7,"NAV","1D",NS1)</f>
        <v>148.53497699997399</v>
      </c>
      <c r="NT9">
        <f>_xll.ECONOMATICA(NT7,"NAV","1D",NT1)</f>
        <v>147.731788000092</v>
      </c>
      <c r="NU9">
        <f>_xll.ECONOMATICA(NU7,"NAV","1D",NU1)</f>
        <v>129.23904499993699</v>
      </c>
      <c r="NV9">
        <f>_xll.ECONOMATICA(NV7,"NAV","1D",NV1)</f>
        <v>148.224616999971</v>
      </c>
      <c r="NW9">
        <f>_xll.ECONOMATICA(NW7,"NAV","1D",NW1)</f>
        <v>208.16667499998599</v>
      </c>
      <c r="NX9">
        <f>_xll.ECONOMATICA(NX7,"NAV","1D",NX1)</f>
        <v>147.17429400002601</v>
      </c>
      <c r="NY9">
        <f>_xll.ECONOMATICA(NY7,"NAV","1D",NY1)</f>
        <v>147.475668000057</v>
      </c>
      <c r="NZ9">
        <f>_xll.ECONOMATICA(NZ7,"NAV","1D",NZ1)</f>
        <v>168.22793300007501</v>
      </c>
      <c r="OA9">
        <f>_xll.ECONOMATICA(OA7,"NAV","1D",OA1)</f>
        <v>127.787952000042</v>
      </c>
      <c r="OB9">
        <f>_xll.ECONOMATICA(OB7,"NAV","1D",OB1)</f>
        <v>628.84116400033201</v>
      </c>
      <c r="OC9">
        <f>_xll.ECONOMATICA(OC7,"NAV","1D",OC1)</f>
        <v>147.475668000057</v>
      </c>
      <c r="OD9">
        <f>_xll.ECONOMATICA(OD7,"NAV","1D",OD1)</f>
        <v>161.60757400002299</v>
      </c>
      <c r="OE9">
        <f>_xll.ECONOMATICA(OE7,"NAV","1D",OE1)</f>
        <v>148.51718299998899</v>
      </c>
      <c r="OF9">
        <f>_xll.ECONOMATICA(OF7,"NAV","1D",OF1)</f>
        <v>208.85926700010901</v>
      </c>
      <c r="OG9">
        <f>_xll.ECONOMATICA(OG7,"NAV","1D",OG1)</f>
        <v>147.71205800003401</v>
      </c>
      <c r="OH9">
        <f>_xll.ECONOMATICA(OH7,"NAV","1D",OH1)</f>
        <v>326.85182400001202</v>
      </c>
      <c r="OI9">
        <f>_xll.ECONOMATICA(OI7,"NAV","1D",OI1)</f>
        <v>170.06467300001501</v>
      </c>
      <c r="OJ9">
        <f>_xll.ECONOMATICA(OJ7,"NAV","1D",OJ1)</f>
        <v>630.97214899957203</v>
      </c>
      <c r="OK9">
        <f>_xll.ECONOMATICA(OK7,"NAV","1D",OK1)</f>
        <v>148.51718299998899</v>
      </c>
      <c r="OL9">
        <f>_xll.ECONOMATICA(OL7,"NAV","1D",OL1)</f>
        <v>147.71205800003401</v>
      </c>
      <c r="OM9">
        <f>_xll.ECONOMATICA(OM7,"NAV","1D",OM1)</f>
        <v>326.85182400001202</v>
      </c>
      <c r="ON9">
        <f>_xll.ECONOMATICA(ON7,"NAV","1D",ON1)</f>
        <v>161.60757400002299</v>
      </c>
      <c r="OO9">
        <f>_xll.ECONOMATICA(OO7,"NAV","1D",OO1)</f>
        <v>170.06467300001501</v>
      </c>
      <c r="OP9">
        <f>_xll.ECONOMATICA(OP7,"NAV","1D",OP1)</f>
        <v>513.56674200017005</v>
      </c>
      <c r="OQ9">
        <f>_xll.ECONOMATICA(OQ7,"NAV","1D",OQ1)</f>
        <v>221.69877999997701</v>
      </c>
      <c r="OR9">
        <f>_xll.ECONOMATICA(OR7,"NAV","1D",OR1)</f>
        <v>208.85926700010901</v>
      </c>
      <c r="OS9">
        <f>_xll.ECONOMATICA(OS7,"NAV","1D",OS1)</f>
        <v>147.71205800003401</v>
      </c>
      <c r="OT9">
        <f>_xll.ECONOMATICA(OT7,"NAV","1D",OT1)</f>
        <v>170.06467300001501</v>
      </c>
      <c r="OU9">
        <f>_xll.ECONOMATICA(OU7,"NAV","1D",OU1)</f>
        <v>630.97214899957203</v>
      </c>
      <c r="OV9">
        <f>_xll.ECONOMATICA(OV7,"NAV","1D",OV1)</f>
        <v>148.51718299998899</v>
      </c>
      <c r="OW9">
        <f>_xll.ECONOMATICA(OW7,"NAV","1D",OW1)</f>
        <v>208.85926700010901</v>
      </c>
      <c r="OX9">
        <f>_xll.ECONOMATICA(OX7,"NAV","1D",OX1)</f>
        <v>147.71205800003401</v>
      </c>
      <c r="OY9">
        <f>_xll.ECONOMATICA(OY7,"NAV","1D",OY1)</f>
        <v>170.06467300001501</v>
      </c>
      <c r="OZ9">
        <f>_xll.ECONOMATICA(OZ7,"NAV","1D",OZ1)</f>
        <v>513.56674200017005</v>
      </c>
      <c r="PA9">
        <f>_xll.ECONOMATICA(PA7,"NAV","1D",PA1)</f>
        <v>386.08624899992702</v>
      </c>
      <c r="PB9">
        <f>_xll.ECONOMATICA(PB7,"NAV","1D",PB1)</f>
        <v>209.254627000075</v>
      </c>
      <c r="PC9">
        <f>_xll.ECONOMATICA(PC7,"NAV","1D",PC1)</f>
        <v>130.13743899995501</v>
      </c>
      <c r="PD9">
        <f>_xll.ECONOMATICA(PD7,"NAV","1D",PD1)</f>
        <v>130.13743899995501</v>
      </c>
      <c r="PE9">
        <f>_xll.ECONOMATICA(PE7,"NAV","1D",PE1)</f>
        <v>170.623801999958</v>
      </c>
      <c r="PF9">
        <f>_xll.ECONOMATICA(PF7,"NAV","1D",PF1)</f>
        <v>148.20258300006401</v>
      </c>
      <c r="PG9">
        <f>_xll.ECONOMATICA(PG7,"NAV","1D",PG1)</f>
        <v>148.02580399997501</v>
      </c>
      <c r="PH9">
        <f>_xll.ECONOMATICA(PH7,"NAV","1D",PH1)</f>
        <v>326.12167999986599</v>
      </c>
      <c r="PI9">
        <f>_xll.ECONOMATICA(PI7,"NAV","1D",PI1)</f>
        <v>161.66121800011001</v>
      </c>
      <c r="PJ9">
        <f>_xll.ECONOMATICA(PJ7,"NAV","1D",PJ1)</f>
        <v>622.14858799986496</v>
      </c>
      <c r="PK9">
        <f>_xll.ECONOMATICA(PK7,"NAV","1D",PK1)</f>
        <v>148.93828299990901</v>
      </c>
      <c r="PL9">
        <f>_xll.ECONOMATICA(PL7,"NAV","1D",PL1)</f>
        <v>210.09165200008999</v>
      </c>
      <c r="PM9">
        <f>_xll.ECONOMATICA(PM7,"NAV","1D",PM1)</f>
        <v>148.02580399997501</v>
      </c>
      <c r="PN9">
        <f>_xll.ECONOMATICA(PN7,"NAV","1D",PN1)</f>
        <v>171.51695899991299</v>
      </c>
      <c r="PO9">
        <f>_xll.ECONOMATICA(PO7,"NAV","1D",PO1)</f>
        <v>130.254781000083</v>
      </c>
      <c r="PP9">
        <f>_xll.ECONOMATICA(PP7,"NAV","1D",PP1)</f>
        <v>504.70465200021903</v>
      </c>
      <c r="PQ9">
        <f>_xll.ECONOMATICA(PQ7,"NAV","1D",PQ1)</f>
        <v>531.22004299983405</v>
      </c>
      <c r="PR9">
        <f>_xll.ECONOMATICA(PR7,"NAV","1D",PR1)</f>
        <v>506.63402399979498</v>
      </c>
      <c r="PS9">
        <f>_xll.ECONOMATICA(PS7,"NAV","1D",PS1)</f>
        <v>506.63402399979498</v>
      </c>
      <c r="PT9">
        <f>_xll.ECONOMATICA(PT7,"NAV","1D",PT1)</f>
        <v>148.96717100008399</v>
      </c>
      <c r="PU9">
        <f>_xll.ECONOMATICA(PU7,"NAV","1D",PU1)</f>
        <v>210.96028400002999</v>
      </c>
      <c r="PV9">
        <f>_xll.ECONOMATICA(PV7,"NAV","1D",PV1)</f>
        <v>147.94316500006201</v>
      </c>
      <c r="PW9">
        <f>_xll.ECONOMATICA(PW7,"NAV","1D",PW1)</f>
        <v>147.94316500006201</v>
      </c>
      <c r="PX9">
        <f>_xll.ECONOMATICA(PX7,"NAV","1D",PX1)</f>
        <v>148.00970800011399</v>
      </c>
      <c r="PY9">
        <f>_xll.ECONOMATICA(PY7,"NAV","1D",PY1)</f>
        <v>170.92233700002501</v>
      </c>
      <c r="PZ9">
        <f>_xll.ECONOMATICA(PZ7,"NAV","1D",PZ1)</f>
        <v>322.308397999965</v>
      </c>
      <c r="QA9">
        <f>_xll.ECONOMATICA(QA7,"NAV","1D",QA1)</f>
        <v>149.09396900003799</v>
      </c>
      <c r="QB9">
        <f>_xll.ECONOMATICA(QB7,"NAV","1D",QB1)</f>
        <v>129.273083999986</v>
      </c>
      <c r="QC9">
        <f>_xll.ECONOMATICA(QC7,"NAV","1D",QC1)</f>
        <v>147.98090200009801</v>
      </c>
      <c r="QD9">
        <f>_xll.ECONOMATICA(QD7,"NAV","1D",QD1)</f>
        <v>322.308397999965</v>
      </c>
      <c r="QE9">
        <f>_xll.ECONOMATICA(QE7,"NAV","1D",QE1)</f>
        <v>499.58620300004299</v>
      </c>
      <c r="QF9">
        <f>_xll.ECONOMATICA(QF7,"NAV","1D",QF1)</f>
        <v>167.906496000011</v>
      </c>
      <c r="QG9">
        <f>_xll.ECONOMATICA(QG7,"NAV","1D",QG1)</f>
        <v>149.09396900003799</v>
      </c>
      <c r="QH9">
        <f>_xll.ECONOMATICA(QH7,"NAV","1D",QH1)</f>
        <v>211.18719399999799</v>
      </c>
      <c r="QI9">
        <f>_xll.ECONOMATICA(QI7,"NAV","1D",QI1)</f>
        <v>147.98090200009801</v>
      </c>
      <c r="QJ9">
        <f>_xll.ECONOMATICA(QJ7,"NAV","1D",QJ1)</f>
        <v>170.11202599993001</v>
      </c>
      <c r="QK9">
        <f>_xll.ECONOMATICA(QK7,"NAV","1D",QK1)</f>
        <v>129.273083999986</v>
      </c>
      <c r="QL9">
        <f>_xll.ECONOMATICA(QL7,"NAV","1D",QL1)</f>
        <v>499.58620300004299</v>
      </c>
      <c r="QM9">
        <f>_xll.ECONOMATICA(QM7,"NAV","1D",QM1)</f>
        <v>161.715979000088</v>
      </c>
      <c r="QN9">
        <f>_xll.ECONOMATICA(QN7,"NAV","1D",QN1)</f>
        <v>149.09396900003799</v>
      </c>
      <c r="QO9">
        <f>_xll.ECONOMATICA(QO7,"NAV","1D",QO1)</f>
        <v>211.18719399999799</v>
      </c>
      <c r="QP9">
        <f>_xll.ECONOMATICA(QP7,"NAV","1D",QP1)</f>
        <v>147.98090200009801</v>
      </c>
      <c r="QQ9">
        <f>_xll.ECONOMATICA(QQ7,"NAV","1D",QQ1)</f>
        <v>170.11202599993001</v>
      </c>
      <c r="QR9">
        <f>_xll.ECONOMATICA(QR7,"NAV","1D",QR1)</f>
        <v>499.58620300004299</v>
      </c>
      <c r="QS9">
        <f>_xll.ECONOMATICA(QS7,"NAV","1D",QS1)</f>
        <v>149.09396900003799</v>
      </c>
      <c r="QT9">
        <f>_xll.ECONOMATICA(QT7,"NAV","1D",QT1)</f>
        <v>211.18719399999799</v>
      </c>
      <c r="QU9">
        <f>_xll.ECONOMATICA(QU7,"NAV","1D",QU1)</f>
        <v>147.661978000076</v>
      </c>
      <c r="QV9">
        <f>_xll.ECONOMATICA(QV7,"NAV","1D",QV1)</f>
        <v>147.98090200009801</v>
      </c>
      <c r="QW9">
        <f>_xll.ECONOMATICA(QW7,"NAV","1D",QW1)</f>
        <v>161.743006000062</v>
      </c>
      <c r="QX9">
        <f>_xll.ECONOMATICA(QX7,"NAV","1D",QX1)</f>
        <v>167.47574699995999</v>
      </c>
      <c r="QY9">
        <f>_xll.ECONOMATICA(QY7,"NAV","1D",QY1)</f>
        <v>167.47574699995999</v>
      </c>
      <c r="QZ9">
        <f>_xll.ECONOMATICA(QZ7,"NAV","1D",QZ1)</f>
        <v>167.47574699995999</v>
      </c>
      <c r="RA9">
        <f>_xll.ECONOMATICA(RA7,"NAV","1D",RA1)</f>
        <v>211.078853999963</v>
      </c>
      <c r="RB9">
        <f>_xll.ECONOMATICA(RB7,"NAV","1D",RB1)</f>
        <v>127.836011999985</v>
      </c>
      <c r="RC9">
        <f>_xll.ECONOMATICA(RC7,"NAV","1D",RC1)</f>
        <v>211.078853999963</v>
      </c>
      <c r="RD9">
        <f>_xll.ECONOMATICA(RD7,"NAV","1D",RD1)</f>
        <v>146.69577999995099</v>
      </c>
      <c r="RE9">
        <f>_xll.ECONOMATICA(RE7,"NAV","1D",RE1)</f>
        <v>147.78099499992101</v>
      </c>
      <c r="RF9">
        <f>_xll.ECONOMATICA(RF7,"NAV","1D",RF1)</f>
        <v>128.231886999914</v>
      </c>
      <c r="RG9">
        <f>_xll.ECONOMATICA(RG7,"NAV","1D",RG1)</f>
        <v>148.70921400003101</v>
      </c>
      <c r="RH9">
        <f>_xll.ECONOMATICA(RH7,"NAV","1D",RH1)</f>
        <v>193.53244300000401</v>
      </c>
      <c r="RI9">
        <f>_xll.ECONOMATICA(RI7,"NAV","1D",RI1)</f>
        <v>117.62238800001801</v>
      </c>
      <c r="RJ9">
        <f>_xll.ECONOMATICA(RJ7,"NAV","1D",RJ1)</f>
        <v>148.70921400003101</v>
      </c>
      <c r="RK9">
        <f>_xll.ECONOMATICA(RK7,"NAV","1D",RK1)</f>
        <v>147.94491599989101</v>
      </c>
      <c r="RL9">
        <f>_xll.ECONOMATICA(RL7,"NAV","1D",RL1)</f>
        <v>147.94491599989101</v>
      </c>
      <c r="RM9">
        <f>_xll.ECONOMATICA(RM7,"NAV","1D",RM1)</f>
        <v>128.231886999914</v>
      </c>
      <c r="RN9">
        <f>_xll.ECONOMATICA(RN7,"NAV","1D",RN1)</f>
        <v>506.997035000008</v>
      </c>
      <c r="RO9">
        <f>_xll.ECONOMATICA(RO7,"NAV","1D",RO1)</f>
        <v>120.706080000033</v>
      </c>
      <c r="RP9">
        <f>_xll.ECONOMATICA(RP7,"NAV","1D",RP1)</f>
        <v>625.01008800044701</v>
      </c>
      <c r="RQ9">
        <f>_xll.ECONOMATICA(RQ7,"NAV","1D",RQ1)</f>
        <v>211.20404099999001</v>
      </c>
      <c r="RR9">
        <f>_xll.ECONOMATICA(RR7,"NAV","1D",RR1)</f>
        <v>147.11434499989301</v>
      </c>
      <c r="RS9">
        <f>_xll.ECONOMATICA(RS7,"NAV","1D",RS1)</f>
        <v>147.94491599989101</v>
      </c>
      <c r="RT9">
        <f>_xll.ECONOMATICA(RT7,"NAV","1D",RT1)</f>
        <v>168.46451999992101</v>
      </c>
      <c r="RU9">
        <f>_xll.ECONOMATICA(RU7,"NAV","1D",RU1)</f>
        <v>506.997035000008</v>
      </c>
      <c r="RV9">
        <f>_xll.ECONOMATICA(RV7,"NAV","1D",RV1)</f>
        <v>168.46451999992101</v>
      </c>
      <c r="RW9">
        <f>_xll.ECONOMATICA(RW7,"NAV","1D",RW1)</f>
        <v>625.01008800044701</v>
      </c>
      <c r="RX9">
        <f>_xll.ECONOMATICA(RX7,"NAV","1D",RX1)</f>
        <v>148.630088000093</v>
      </c>
      <c r="RY9">
        <f>_xll.ECONOMATICA(RY7,"NAV","1D",RY1)</f>
        <v>147.80052400007801</v>
      </c>
      <c r="RZ9">
        <f>_xll.ECONOMATICA(RZ7,"NAV","1D",RZ1)</f>
        <v>168.54367800010399</v>
      </c>
      <c r="SA9">
        <f>_xll.ECONOMATICA(SA7,"NAV","1D",SA1)</f>
        <v>128.63046399992899</v>
      </c>
      <c r="SB9">
        <f>_xll.ECONOMATICA(SB7,"NAV","1D",SB1)</f>
        <v>511.15752100013202</v>
      </c>
      <c r="SC9">
        <f>_xll.ECONOMATICA(SC7,"NAV","1D",SC1)</f>
        <v>148.630088000093</v>
      </c>
      <c r="SD9">
        <f>_xll.ECONOMATICA(SD7,"NAV","1D",SD1)</f>
        <v>147.80052400007801</v>
      </c>
      <c r="SE9">
        <f>_xll.ECONOMATICA(SE7,"NAV","1D",SE1)</f>
        <v>168.54367800010399</v>
      </c>
      <c r="SF9">
        <f>_xll.ECONOMATICA(SF7,"NAV","1D",SF1)</f>
        <v>128.63046399992899</v>
      </c>
      <c r="SG9">
        <f>_xll.ECONOMATICA(SG7,"NAV","1D",SG1)</f>
        <v>148.630088000093</v>
      </c>
      <c r="SH9">
        <f>_xll.ECONOMATICA(SH7,"NAV","1D",SH1)</f>
        <v>211.22406899998899</v>
      </c>
      <c r="SI9">
        <f>_xll.ECONOMATICA(SI7,"NAV","1D",SI1)</f>
        <v>147.41374400001999</v>
      </c>
      <c r="SJ9">
        <f>_xll.ECONOMATICA(SJ7,"NAV","1D",SJ1)</f>
        <v>147.80052400007801</v>
      </c>
      <c r="SK9">
        <f>_xll.ECONOMATICA(SK7,"NAV","1D",SK1)</f>
        <v>168.54367800010399</v>
      </c>
      <c r="SL9">
        <f>_xll.ECONOMATICA(SL7,"NAV","1D",SL1)</f>
        <v>511.15752100013202</v>
      </c>
      <c r="SM9">
        <f>_xll.ECONOMATICA(SM7,"NAV","1D",SM1)</f>
        <v>148.00351800001201</v>
      </c>
      <c r="SN9">
        <f>_xll.ECONOMATICA(SN7,"NAV","1D",SN1)</f>
        <v>148.959878999973</v>
      </c>
      <c r="SO9">
        <f>_xll.ECONOMATICA(SO7,"NAV","1D",SO1)</f>
        <v>148.00351800001201</v>
      </c>
      <c r="SP9">
        <f>_xll.ECONOMATICA(SP7,"NAV","1D",SP1)</f>
        <v>161.83007799997</v>
      </c>
      <c r="SQ9">
        <f>_xll.ECONOMATICA(SQ7,"NAV","1D",SQ1)</f>
        <v>149.37653400003899</v>
      </c>
      <c r="SR9">
        <f>_xll.ECONOMATICA(SR7,"NAV","1D",SR1)</f>
        <v>194.96433599991701</v>
      </c>
      <c r="SS9">
        <f>_xll.ECONOMATICA(SS7,"NAV","1D",SS1)</f>
        <v>328.51243200013403</v>
      </c>
      <c r="ST9">
        <f>_xll.ECONOMATICA(ST7,"NAV","1D",ST1)</f>
        <v>168.34358100010999</v>
      </c>
      <c r="SU9">
        <f>_xll.ECONOMATICA(SU7,"NAV","1D",SU1)</f>
        <v>642.41205400042202</v>
      </c>
      <c r="SV9">
        <f>_xll.ECONOMATICA(SV7,"NAV","1D",SV1)</f>
        <v>149.37653400003899</v>
      </c>
      <c r="SW9">
        <f>_xll.ECONOMATICA(SW7,"NAV","1D",SW1)</f>
        <v>212.20951499999501</v>
      </c>
      <c r="SX9">
        <f>_xll.ECONOMATICA(SX7,"NAV","1D",SX1)</f>
        <v>147.74199700006301</v>
      </c>
      <c r="SY9">
        <f>_xll.ECONOMATICA(SY7,"NAV","1D",SY1)</f>
        <v>149.37653400003899</v>
      </c>
      <c r="SZ9">
        <f>_xll.ECONOMATICA(SZ7,"NAV","1D",SZ1)</f>
        <v>212.20951499999501</v>
      </c>
      <c r="TA9">
        <f>_xll.ECONOMATICA(TA7,"NAV","1D",TA1)</f>
        <v>147.74199700006301</v>
      </c>
      <c r="TB9">
        <f>_xll.ECONOMATICA(TB7,"NAV","1D",TB1)</f>
        <v>147.883741999976</v>
      </c>
      <c r="TC9">
        <f>_xll.ECONOMATICA(TC7,"NAV","1D",TC1)</f>
        <v>168.34358100010999</v>
      </c>
      <c r="TD9">
        <f>_xll.ECONOMATICA(TD7,"NAV","1D",TD1)</f>
        <v>518.69829399976902</v>
      </c>
      <c r="TE9">
        <f>_xll.ECONOMATICA(TE7,"NAV","1D",TE1)</f>
        <v>147.883741999976</v>
      </c>
      <c r="TF9">
        <f>_xll.ECONOMATICA(TF7,"NAV","1D",TF1)</f>
        <v>168.34358100010999</v>
      </c>
      <c r="TG9">
        <f>_xll.ECONOMATICA(TG7,"NAV","1D",TG1)</f>
        <v>328.51243200013403</v>
      </c>
      <c r="TH9">
        <f>_xll.ECONOMATICA(TH7,"NAV","1D",TH1)</f>
        <v>168.34358100010999</v>
      </c>
      <c r="TI9">
        <f>_xll.ECONOMATICA(TI7,"NAV","1D",TI1)</f>
        <v>129.07246900000601</v>
      </c>
      <c r="TJ9">
        <f>_xll.ECONOMATICA(TJ7,"NAV","1D",TJ1)</f>
        <v>642.41205400042202</v>
      </c>
      <c r="TK9">
        <f>_xll.ECONOMATICA(TK7,"NAV","1D",TK1)</f>
        <v>149.37653400003899</v>
      </c>
      <c r="TL9">
        <f>_xll.ECONOMATICA(TL7,"NAV","1D",TL1)</f>
        <v>212.20951499999501</v>
      </c>
      <c r="TM9">
        <f>_xll.ECONOMATICA(TM7,"NAV","1D",TM1)</f>
        <v>147.883741999976</v>
      </c>
      <c r="TN9">
        <f>_xll.ECONOMATICA(TN7,"NAV","1D",TN1)</f>
        <v>168.34358100010999</v>
      </c>
      <c r="TO9">
        <f>_xll.ECONOMATICA(TO7,"NAV","1D",TO1)</f>
        <v>518.69829399976902</v>
      </c>
      <c r="TP9">
        <f>_xll.ECONOMATICA(TP7,"NAV","1D",TP1)</f>
        <v>328.51243200013403</v>
      </c>
      <c r="TQ9">
        <f>_xll.ECONOMATICA(TQ7,"NAV","1D",TQ1)</f>
        <v>168.34358100010999</v>
      </c>
      <c r="TR9">
        <f>_xll.ECONOMATICA(TR7,"NAV","1D",TR1)</f>
        <v>642.41205400042202</v>
      </c>
      <c r="TS9">
        <f>_xll.ECONOMATICA(TS7,"NAV","1D",TS1)</f>
        <v>149.37653400003899</v>
      </c>
      <c r="TT9">
        <f>_xll.ECONOMATICA(TT7,"NAV","1D",TT1)</f>
        <v>212.20951499999501</v>
      </c>
      <c r="TU9">
        <f>_xll.ECONOMATICA(TU7,"NAV","1D",TU1)</f>
        <v>147.74199700006301</v>
      </c>
      <c r="TV9">
        <f>_xll.ECONOMATICA(TV7,"NAV","1D",TV1)</f>
        <v>147.883741999976</v>
      </c>
      <c r="TW9">
        <f>_xll.ECONOMATICA(TW7,"NAV","1D",TW1)</f>
        <v>161.858629999915</v>
      </c>
      <c r="TX9">
        <f>_xll.ECONOMATICA(TX7,"NAV","1D",TX1)</f>
        <v>168.34358100010999</v>
      </c>
      <c r="TY9">
        <f>_xll.ECONOMATICA(TY7,"NAV","1D",TY1)</f>
        <v>212.20951499999501</v>
      </c>
      <c r="TZ9">
        <f>_xll.ECONOMATICA(TZ7,"NAV","1D",TZ1)</f>
        <v>147.883741999976</v>
      </c>
      <c r="UA9">
        <f>_xll.ECONOMATICA(UA7,"NAV","1D",UA1)</f>
        <v>168.34358100010999</v>
      </c>
      <c r="UB9">
        <f>_xll.ECONOMATICA(UB7,"NAV","1D",UB1)</f>
        <v>129.07246900000601</v>
      </c>
      <c r="UC9">
        <f>_xll.ECONOMATICA(UC7,"NAV","1D",UC1)</f>
        <v>518.69829399976902</v>
      </c>
      <c r="UD9">
        <f>_xll.ECONOMATICA(UD7,"NAV","1D",UD1)</f>
        <v>543.07709200028296</v>
      </c>
      <c r="UE9">
        <f>_xll.ECONOMATICA(UE7,"NAV","1D",UE1)</f>
        <v>640.04496099986102</v>
      </c>
      <c r="UF9">
        <f>_xll.ECONOMATICA(UF7,"NAV","1D",UF1)</f>
        <v>211.60738499998101</v>
      </c>
      <c r="UG9">
        <f>_xll.ECONOMATICA(UG7,"NAV","1D",UG1)</f>
        <v>161.887679999927</v>
      </c>
      <c r="UH9">
        <f>_xll.ECONOMATICA(UH7,"NAV","1D",UH1)</f>
        <v>149.47611699998399</v>
      </c>
      <c r="UI9">
        <f>_xll.ECONOMATICA(UI7,"NAV","1D",UI1)</f>
        <v>541.06208899989701</v>
      </c>
      <c r="UJ9">
        <f>_xll.ECONOMATICA(UJ7,"NAV","1D",UJ1)</f>
        <v>635.38882500026398</v>
      </c>
      <c r="UK9">
        <f>_xll.ECONOMATICA(UK7,"NAV","1D",UK1)</f>
        <v>165.30262700002601</v>
      </c>
      <c r="UL9">
        <f>_xll.ECONOMATICA(UL7,"NAV","1D",UL1)</f>
        <v>126.606713999994</v>
      </c>
      <c r="UM9">
        <f>_xll.ECONOMATICA(UM7,"NAV","1D",UM1)</f>
        <v>127.135033000028</v>
      </c>
      <c r="UN9">
        <f>_xll.ECONOMATICA(UN7,"NAV","1D",UN1)</f>
        <v>122.357671999955</v>
      </c>
      <c r="UO9">
        <f>_xll.ECONOMATICA(UO7,"NAV","1D",UO1)</f>
        <v>266.74638199992501</v>
      </c>
      <c r="UP9">
        <f>_xll.ECONOMATICA(UP7,"NAV","1D",UP1)</f>
        <v>147.30371699994399</v>
      </c>
      <c r="UQ9">
        <f>_xll.ECONOMATICA(UQ7,"NAV","1D",UQ1)</f>
        <v>210.335289000068</v>
      </c>
      <c r="UR9">
        <f>_xll.ECONOMATICA(UR7,"NAV","1D",UR1)</f>
        <v>147.52619099989499</v>
      </c>
      <c r="US9">
        <f>_xll.ECONOMATICA(US7,"NAV","1D",US1)</f>
        <v>166.33089299988899</v>
      </c>
      <c r="UT9">
        <f>_xll.ECONOMATICA(UT7,"NAV","1D",UT1)</f>
        <v>505.59037799993501</v>
      </c>
      <c r="UU9">
        <f>_xll.ECONOMATICA(UU7,"NAV","1D",UU1)</f>
        <v>147.52619099989499</v>
      </c>
      <c r="UV9">
        <f>_xll.ECONOMATICA(UV7,"NAV","1D",UV1)</f>
        <v>166.33089299988899</v>
      </c>
      <c r="UW9">
        <f>_xll.ECONOMATICA(UW7,"NAV","1D",UW1)</f>
        <v>505.59037799993501</v>
      </c>
      <c r="UX9">
        <f>_xll.ECONOMATICA(UX7,"NAV","1D",UX1)</f>
        <v>115.031573000015</v>
      </c>
      <c r="UY9">
        <f>_xll.ECONOMATICA(UY7,"NAV","1D",UY1)</f>
        <v>166.33089299988899</v>
      </c>
      <c r="UZ9">
        <f>_xll.ECONOMATICA(UZ7,"NAV","1D",UZ1)</f>
        <v>116.362311000004</v>
      </c>
      <c r="VA9">
        <f>_xll.ECONOMATICA(VA7,"NAV","1D",VA1)</f>
        <v>624.08522699959599</v>
      </c>
      <c r="VB9">
        <f>_xll.ECONOMATICA(VB7,"NAV","1D",VB1)</f>
        <v>114.393858000054</v>
      </c>
      <c r="VC9">
        <f>_xll.ECONOMATICA(VC7,"NAV","1D",VC1)</f>
        <v>162.54866999993101</v>
      </c>
      <c r="VD9">
        <f>_xll.ECONOMATICA(VD7,"NAV","1D",VD1)</f>
        <v>512.53804999962404</v>
      </c>
      <c r="VE9">
        <f>_xll.ECONOMATICA(VE7,"NAV","1D",VE1)</f>
        <v>146.786918000085</v>
      </c>
      <c r="VF9">
        <f>_xll.ECONOMATICA(VF7,"NAV","1D",VF1)</f>
        <v>632.69404099974804</v>
      </c>
      <c r="VG9">
        <f>_xll.ECONOMATICA(VG7,"NAV","1D",VG1)</f>
        <v>147.102707999991</v>
      </c>
      <c r="VH9">
        <f>_xll.ECONOMATICA(VH7,"NAV","1D",VH1)</f>
        <v>150.04534499999099</v>
      </c>
      <c r="VI9">
        <f>_xll.ECONOMATICA(VI7,"NAV","1D",VI1)</f>
        <v>211.85094900010199</v>
      </c>
      <c r="VJ9">
        <f>_xll.ECONOMATICA(VJ7,"NAV","1D",VJ1)</f>
        <v>146.09277300001099</v>
      </c>
      <c r="VK9">
        <f>_xll.ECONOMATICA(VK7,"NAV","1D",VK1)</f>
        <v>626.61296799965203</v>
      </c>
      <c r="VL9">
        <f>_xll.ECONOMATICA(VL7,"NAV","1D",VL1)</f>
        <v>146.09277300001099</v>
      </c>
      <c r="VM9">
        <f>_xll.ECONOMATICA(VM7,"NAV","1D",VM1)</f>
        <v>163.497982000001</v>
      </c>
      <c r="VN9">
        <f>_xll.ECONOMATICA(VN7,"NAV","1D",VN1)</f>
        <v>211.85094900010199</v>
      </c>
      <c r="VO9">
        <f>_xll.ECONOMATICA(VO7,"NAV","1D",VO1)</f>
        <v>187.77212100010399</v>
      </c>
      <c r="VP9">
        <f>_xll.ECONOMATICA(VP7,"NAV","1D",VP1)</f>
        <v>149.454545000102</v>
      </c>
      <c r="VQ9">
        <f>_xll.ECONOMATICA(VQ7,"NAV","1D",VQ1)</f>
        <v>146.23630900005799</v>
      </c>
      <c r="VR9">
        <f>_xll.ECONOMATICA(VR7,"NAV","1D",VR1)</f>
        <v>141.81826300010999</v>
      </c>
      <c r="VS9">
        <f>_xll.ECONOMATICA(VS7,"NAV","1D",VS1)</f>
        <v>146.22597400005901</v>
      </c>
      <c r="VT9">
        <f>_xll.ECONOMATICA(VT7,"NAV","1D",VT1)</f>
        <v>146.57624400011301</v>
      </c>
      <c r="VU9">
        <f>_xll.ECONOMATICA(VU7,"NAV","1D",VU1)</f>
        <v>161.47933900007001</v>
      </c>
      <c r="VV9">
        <f>_xll.ECONOMATICA(VV7,"NAV","1D",VV1)</f>
        <v>518.14231900032598</v>
      </c>
      <c r="VW9">
        <f>_xll.ECONOMATICA(VW7,"NAV","1D",VW1)</f>
        <v>148.81605600006901</v>
      </c>
      <c r="VX9">
        <f>_xll.ECONOMATICA(VX7,"NAV","1D",VX1)</f>
        <v>146.22597400005901</v>
      </c>
      <c r="VY9">
        <f>_xll.ECONOMATICA(VY7,"NAV","1D",VY1)</f>
        <v>146.57624400011301</v>
      </c>
      <c r="VZ9">
        <f>_xll.ECONOMATICA(VZ7,"NAV","1D",VZ1)</f>
        <v>161.47933900007001</v>
      </c>
      <c r="WA9">
        <f>_xll.ECONOMATICA(WA7,"NAV","1D",WA1)</f>
        <v>518.14231900032598</v>
      </c>
      <c r="WB9">
        <f>_xll.ECONOMATICA(WB7,"NAV","1D",WB1)</f>
        <v>146.22597400005901</v>
      </c>
      <c r="WC9">
        <f>_xll.ECONOMATICA(WC7,"NAV","1D",WC1)</f>
        <v>146.57624400011301</v>
      </c>
      <c r="WD9">
        <f>_xll.ECONOMATICA(WD7,"NAV","1D",WD1)</f>
        <v>161.47933900007001</v>
      </c>
      <c r="WE9">
        <f>_xll.ECONOMATICA(WE7,"NAV","1D",WE1)</f>
        <v>124.888298999984</v>
      </c>
      <c r="WF9">
        <f>_xll.ECONOMATICA(WF7,"NAV","1D",WF1)</f>
        <v>518.14231900032598</v>
      </c>
      <c r="WG9">
        <f>_xll.ECONOMATICA(WG7,"NAV","1D",WG1)</f>
        <v>520.81747199967504</v>
      </c>
      <c r="WH9">
        <f>_xll.ECONOMATICA(WH7,"NAV","1D",WH1)</f>
        <v>146.46051399991799</v>
      </c>
      <c r="WI9">
        <f>_xll.ECONOMATICA(WI7,"NAV","1D",WI1)</f>
        <v>161.72380600008199</v>
      </c>
      <c r="WJ9">
        <f>_xll.ECONOMATICA(WJ7,"NAV","1D",WJ1)</f>
        <v>520.81747199967504</v>
      </c>
      <c r="WK9">
        <f>_xll.ECONOMATICA(WK7,"NAV","1D",WK1)</f>
        <v>640.13540299981798</v>
      </c>
      <c r="WL9">
        <f>_xll.ECONOMATICA(WL7,"NAV","1D",WL1)</f>
        <v>146.634768000105</v>
      </c>
      <c r="WM9">
        <f>_xll.ECONOMATICA(WM7,"NAV","1D",WM1)</f>
        <v>222.45972699997901</v>
      </c>
      <c r="WN9">
        <f>_xll.ECONOMATICA(WN7,"NAV","1D",WN1)</f>
        <v>211.79255999997301</v>
      </c>
      <c r="WO9">
        <f>_xll.ECONOMATICA(WO7,"NAV","1D",WO1)</f>
        <v>146.71665599988799</v>
      </c>
      <c r="WP9">
        <f>_xll.ECONOMATICA(WP7,"NAV","1D",WP1)</f>
        <v>222.45972699997901</v>
      </c>
      <c r="WQ9">
        <f>_xll.ECONOMATICA(WQ7,"NAV","1D",WQ1)</f>
        <v>146.71665599988799</v>
      </c>
      <c r="WR9">
        <f>_xll.ECONOMATICA(WR7,"NAV","1D",WR1)</f>
        <v>162.652840999886</v>
      </c>
      <c r="WS9">
        <f>_xll.ECONOMATICA(WS7,"NAV","1D",WS1)</f>
        <v>125.83799100003699</v>
      </c>
      <c r="WT9">
        <f>_xll.ECONOMATICA(WT7,"NAV","1D",WT1)</f>
        <v>161.50655700010199</v>
      </c>
      <c r="WU9">
        <f>_xll.ECONOMATICA(WU7,"NAV","1D",WU1)</f>
        <v>516.97362400032603</v>
      </c>
      <c r="WV9">
        <f>_xll.ECONOMATICA(WV7,"NAV","1D",WV1)</f>
        <v>148.38300699996799</v>
      </c>
      <c r="WW9">
        <f>_xll.ECONOMATICA(WW7,"NAV","1D",WW1)</f>
        <v>148.38300699996799</v>
      </c>
      <c r="WX9">
        <f>_xll.ECONOMATICA(WX7,"NAV","1D",WX1)</f>
        <v>211.996040999889</v>
      </c>
      <c r="WY9">
        <f>_xll.ECONOMATICA(WY7,"NAV","1D",WY1)</f>
        <v>146.51653699995899</v>
      </c>
      <c r="WZ9">
        <f>_xll.ECONOMATICA(WZ7,"NAV","1D",WZ1)</f>
        <v>146.37903099996001</v>
      </c>
      <c r="XA9">
        <f>_xll.ECONOMATICA(XA7,"NAV","1D",XA1)</f>
        <v>124.838911000057</v>
      </c>
      <c r="XB9">
        <f>_xll.ECONOMATICA(XB7,"NAV","1D",XB1)</f>
        <v>146.18401299999101</v>
      </c>
      <c r="XC9">
        <f>_xll.ECONOMATICA(XC7,"NAV","1D",XC1)</f>
        <v>146.18401299999101</v>
      </c>
      <c r="XD9">
        <f>_xll.ECONOMATICA(XD7,"NAV","1D",XD1)</f>
        <v>146.138488000026</v>
      </c>
      <c r="XE9">
        <f>_xll.ECONOMATICA(XE7,"NAV","1D",XE1)</f>
        <v>212.16873400006401</v>
      </c>
      <c r="XF9">
        <f>_xll.ECONOMATICA(XF7,"NAV","1D",XF1)</f>
        <v>206.07136599998901</v>
      </c>
      <c r="XG9">
        <f>_xll.ECONOMATICA(XG7,"NAV","1D",XG1)</f>
        <v>146.138488000026</v>
      </c>
      <c r="XH9">
        <f>_xll.ECONOMATICA(XH7,"NAV","1D",XH1)</f>
        <v>160.34784599999</v>
      </c>
      <c r="XI9">
        <f>_xll.ECONOMATICA(XI7,"NAV","1D",XI1)</f>
        <v>124.25830600003199</v>
      </c>
      <c r="XJ9">
        <f>_xll.ECONOMATICA(XJ7,"NAV","1D",XJ1)</f>
        <v>522.62843700032704</v>
      </c>
      <c r="XK9">
        <f>_xll.ECONOMATICA(XK7,"NAV","1D",XK1)</f>
        <v>212.03945800010101</v>
      </c>
      <c r="XL9">
        <f>_xll.ECONOMATICA(XL7,"NAV","1D",XL1)</f>
        <v>146.04796699993301</v>
      </c>
      <c r="XM9">
        <f>_xll.ECONOMATICA(XM7,"NAV","1D",XM1)</f>
        <v>145.80676699988501</v>
      </c>
      <c r="XN9">
        <f>_xll.ECONOMATICA(XN7,"NAV","1D",XN1)</f>
        <v>555.45610999967903</v>
      </c>
      <c r="XO9">
        <f>_xll.ECONOMATICA(XO7,"NAV","1D",XO1)</f>
        <v>159.90778800007001</v>
      </c>
      <c r="XP9">
        <f>_xll.ECONOMATICA(XP7,"NAV","1D",XP1)</f>
        <v>643.176037999801</v>
      </c>
      <c r="XQ9">
        <f>_xll.ECONOMATICA(XQ7,"NAV","1D",XQ1)</f>
        <v>162.312696000095</v>
      </c>
      <c r="XR9">
        <f>_xll.ECONOMATICA(XR7,"NAV","1D",XR1)</f>
        <v>210.17337900004301</v>
      </c>
      <c r="XS9">
        <f>_xll.ECONOMATICA(XS7,"NAV","1D",XS1)</f>
        <v>331.85977100022097</v>
      </c>
      <c r="XT9">
        <f>_xll.ECONOMATICA(XT7,"NAV","1D",XT1)</f>
        <v>640.89121500030205</v>
      </c>
      <c r="XU9">
        <f>_xll.ECONOMATICA(XU7,"NAV","1D",XU1)</f>
        <v>145.00419800006799</v>
      </c>
      <c r="XV9">
        <f>_xll.ECONOMATICA(XV7,"NAV","1D",XV1)</f>
        <v>331.85977100022097</v>
      </c>
      <c r="XW9">
        <f>_xll.ECONOMATICA(XW7,"NAV","1D",XW1)</f>
        <v>154.87176700006199</v>
      </c>
      <c r="XX9">
        <f>_xll.ECONOMATICA(XX7,"NAV","1D",XX1)</f>
        <v>640.89121500030205</v>
      </c>
      <c r="XY9">
        <f>_xll.ECONOMATICA(XY7,"NAV","1D",XY1)</f>
        <v>162.346367999911</v>
      </c>
      <c r="XZ9">
        <f>_xll.ECONOMATICA(XZ7,"NAV","1D",XZ1)</f>
        <v>166.57120999996599</v>
      </c>
      <c r="YA9">
        <f>_xll.ECONOMATICA(YA7,"NAV","1D",YA1)</f>
        <v>210.17337900004301</v>
      </c>
      <c r="YB9">
        <f>_xll.ECONOMATICA(YB7,"NAV","1D",YB1)</f>
        <v>145.00419800006799</v>
      </c>
      <c r="YC9">
        <f>_xll.ECONOMATICA(YC7,"NAV","1D",YC1)</f>
        <v>331.85977100022097</v>
      </c>
      <c r="YD9">
        <f>_xll.ECONOMATICA(YD7,"NAV","1D",YD1)</f>
        <v>640.89121500030205</v>
      </c>
      <c r="YE9">
        <f>_xll.ECONOMATICA(YE7,"NAV","1D",YE1)</f>
        <v>145.00419800006799</v>
      </c>
      <c r="YF9">
        <f>_xll.ECONOMATICA(YF7,"NAV","1D",YF1)</f>
        <v>162.346367999911</v>
      </c>
      <c r="YG9">
        <f>_xll.ECONOMATICA(YG7,"NAV","1D",YG1)</f>
        <v>154.87176700006199</v>
      </c>
      <c r="YH9">
        <f>_xll.ECONOMATICA(YH7,"NAV","1D",YH1)</f>
        <v>640.89121500030205</v>
      </c>
      <c r="YI9">
        <f>_xll.ECONOMATICA(YI7,"NAV","1D",YI1)</f>
        <v>162.346367999911</v>
      </c>
      <c r="YJ9">
        <f>_xll.ECONOMATICA(YJ7,"NAV","1D",YJ1)</f>
        <v>221.89673199993601</v>
      </c>
      <c r="YK9">
        <f>_xll.ECONOMATICA(YK7,"NAV","1D",YK1)</f>
        <v>211.51233400008601</v>
      </c>
      <c r="YL9">
        <f>_xll.ECONOMATICA(YL7,"NAV","1D",YL1)</f>
        <v>143.499000000069</v>
      </c>
      <c r="YM9">
        <f>_xll.ECONOMATICA(YM7,"NAV","1D",YM1)</f>
        <v>145.04458900005599</v>
      </c>
      <c r="YN9">
        <f>_xll.ECONOMATICA(YN7,"NAV","1D",YN1)</f>
        <v>153.86330999992799</v>
      </c>
      <c r="YO9">
        <f>_xll.ECONOMATICA(YO7,"NAV","1D",YO1)</f>
        <v>119.24497300002299</v>
      </c>
      <c r="YP9">
        <f>_xll.ECONOMATICA(YP7,"NAV","1D",YP1)</f>
        <v>211.51233400008601</v>
      </c>
      <c r="YQ9">
        <f>_xll.ECONOMATICA(YQ7,"NAV","1D",YQ1)</f>
        <v>143.499000000069</v>
      </c>
      <c r="YR9">
        <f>_xll.ECONOMATICA(YR7,"NAV","1D",YR1)</f>
        <v>119.24497300002299</v>
      </c>
      <c r="YS9">
        <f>_xll.ECONOMATICA(YS7,"NAV","1D",YS1)</f>
        <v>162.378562999889</v>
      </c>
      <c r="YT9">
        <f>_xll.ECONOMATICA(YT7,"NAV","1D",YT1)</f>
        <v>211.51233400008601</v>
      </c>
      <c r="YU9">
        <f>_xll.ECONOMATICA(YU7,"NAV","1D",YU1)</f>
        <v>653.39808499999299</v>
      </c>
      <c r="YV9">
        <f>_xll.ECONOMATICA(YV7,"NAV","1D",YV1)</f>
        <v>211.831165000098</v>
      </c>
      <c r="YW9">
        <f>_xll.ECONOMATICA(YW7,"NAV","1D",YW1)</f>
        <v>145.348438000074</v>
      </c>
      <c r="YX9">
        <f>_xll.ECONOMATICA(YX7,"NAV","1D",YX1)</f>
        <v>162.40991399996</v>
      </c>
      <c r="YY9">
        <f>_xll.ECONOMATICA(YY7,"NAV","1D",YY1)</f>
        <v>55.8909310000017</v>
      </c>
      <c r="YZ9">
        <f>_xll.ECONOMATICA(YZ7,"NAV","1D",YZ1)</f>
        <v>156.75073400000099</v>
      </c>
      <c r="ZA9">
        <f>_xll.ECONOMATICA(ZA7,"NAV","1D",ZA1)</f>
        <v>162.43933299998801</v>
      </c>
      <c r="ZB9">
        <f>_xll.ECONOMATICA(ZB7,"NAV","1D",ZB1)</f>
        <v>536.57314199954305</v>
      </c>
      <c r="ZC9">
        <f>_xll.ECONOMATICA(ZC7,"NAV","1D",ZC1)</f>
        <v>571.07057600002702</v>
      </c>
      <c r="ZD9">
        <f>_xll.ECONOMATICA(ZD7,"NAV","1D",ZD1)</f>
        <v>212.331373000052</v>
      </c>
      <c r="ZE9">
        <f>_xll.ECONOMATICA(ZE7,"NAV","1D",ZE1)</f>
        <v>212.331373000052</v>
      </c>
      <c r="ZF9">
        <f>_xll.ECONOMATICA(ZF7,"NAV","1D",ZF1)</f>
        <v>212.331373000052</v>
      </c>
      <c r="ZG9">
        <f>_xll.ECONOMATICA(ZG7,"NAV","1D",ZG1)</f>
        <v>162.535676999949</v>
      </c>
      <c r="ZH9">
        <f>_xll.ECONOMATICA(ZH7,"NAV","1D",ZH1)</f>
        <v>162.535676999949</v>
      </c>
      <c r="ZI9">
        <f>_xll.ECONOMATICA(ZI7,"NAV","1D",ZI1)</f>
        <v>555.16069700010098</v>
      </c>
      <c r="ZJ9">
        <f>_xll.ECONOMATICA(ZJ7,"NAV","1D",ZJ1)</f>
        <v>146.40968900010901</v>
      </c>
      <c r="ZK9">
        <f>_xll.ECONOMATICA(ZK7,"NAV","1D",ZK1)</f>
        <v>162.535676999949</v>
      </c>
      <c r="ZL9">
        <f>_xll.ECONOMATICA(ZL7,"NAV","1D",ZL1)</f>
        <v>162.535676999949</v>
      </c>
      <c r="ZM9">
        <f>_xll.ECONOMATICA(ZM7,"NAV","1D",ZM1)</f>
        <v>212.53692000010099</v>
      </c>
      <c r="ZN9">
        <f>_xll.ECONOMATICA(ZN7,"NAV","1D",ZN1)</f>
        <v>146.40968900010901</v>
      </c>
      <c r="ZO9">
        <f>_xll.ECONOMATICA(ZO7,"NAV","1D",ZO1)</f>
        <v>336.20006000017702</v>
      </c>
      <c r="ZP9">
        <f>_xll.ECONOMATICA(ZP7,"NAV","1D",ZP1)</f>
        <v>523.28971000015702</v>
      </c>
      <c r="ZQ9">
        <f>_xll.ECONOMATICA(ZQ7,"NAV","1D",ZQ1)</f>
        <v>162.567560000112</v>
      </c>
      <c r="ZR9">
        <f>_xll.ECONOMATICA(ZR7,"NAV","1D",ZR1)</f>
        <v>162.567560000112</v>
      </c>
      <c r="ZS9">
        <f>_xll.ECONOMATICA(ZS7,"NAV","1D",ZS1)</f>
        <v>162.567560000112</v>
      </c>
      <c r="ZT9">
        <f>_xll.ECONOMATICA(ZT7,"NAV","1D",ZT1)</f>
        <v>145.98757199989601</v>
      </c>
      <c r="ZU9">
        <f>_xll.ECONOMATICA(ZU7,"NAV","1D",ZU1)</f>
        <v>145.98757199989601</v>
      </c>
      <c r="ZV9">
        <f>_xll.ECONOMATICA(ZV7,"NAV","1D",ZV1)</f>
        <v>162.567560000112</v>
      </c>
      <c r="ZW9">
        <f>_xll.ECONOMATICA(ZW7,"NAV","1D",ZW1)</f>
        <v>145.98757199989601</v>
      </c>
      <c r="ZX9">
        <f>_xll.ECONOMATICA(ZX7,"NAV","1D",ZX1)</f>
        <v>162.567560000112</v>
      </c>
    </row>
    <row r="10" spans="1:700" x14ac:dyDescent="0.25">
      <c r="A10" t="s">
        <v>2269</v>
      </c>
      <c r="B10" s="6">
        <f>_xll.ECONOMATICA(B7,"NAV","1D",B1+1)</f>
        <v>145.07638600003</v>
      </c>
      <c r="C10">
        <f>_xll.ECONOMATICA(C7,"NAV","1D",C1+1)</f>
        <v>192.812385000056</v>
      </c>
      <c r="D10">
        <f>_xll.ECONOMATICA(D7,"NAV","1D",D1+1)</f>
        <v>153.21712899999699</v>
      </c>
      <c r="E10">
        <f>_xll.ECONOMATICA(E7,"NAV","1D",E1+1)</f>
        <v>505.86107099987601</v>
      </c>
      <c r="F10">
        <f>_xll.ECONOMATICA(F7,"NAV","1D",F1+1)</f>
        <v>145.14929100009601</v>
      </c>
      <c r="G10">
        <f>_xll.ECONOMATICA(G7,"NAV","1D",G1+1)</f>
        <v>220.91570900008099</v>
      </c>
      <c r="H10">
        <f>_xll.ECONOMATICA(H7,"NAV","1D",H1+1)</f>
        <v>499.75854500010598</v>
      </c>
      <c r="I10">
        <f>_xll.ECONOMATICA(I7,"NAV","1D",I1+1)</f>
        <v>221.46632899995899</v>
      </c>
      <c r="J10">
        <f>_xll.ECONOMATICA(J7,"NAV","1D",J1+1)</f>
        <v>145.342006999999</v>
      </c>
      <c r="K10">
        <f>_xll.ECONOMATICA(K7,"NAV","1D",K1+1)</f>
        <v>192.97370299999599</v>
      </c>
      <c r="L10">
        <f>_xll.ECONOMATICA(L7,"NAV","1D",L1+1)</f>
        <v>157.90968200005599</v>
      </c>
      <c r="M10">
        <f>_xll.ECONOMATICA(M7,"NAV","1D",M1+1)</f>
        <v>497.56894299993297</v>
      </c>
      <c r="N10">
        <f>_xll.ECONOMATICA(N7,"NAV","1D",N1+1)</f>
        <v>145.59473000001199</v>
      </c>
      <c r="O10">
        <f>_xll.ECONOMATICA(O7,"NAV","1D",O1+1)</f>
        <v>193.37678899988501</v>
      </c>
      <c r="P10">
        <f>_xll.ECONOMATICA(P7,"NAV","1D",P1+1)</f>
        <v>516.37104200013005</v>
      </c>
      <c r="Q10">
        <f>_xll.ECONOMATICA(Q7,"NAV","1D",Q1+1)</f>
        <v>157.642882999964</v>
      </c>
      <c r="R10">
        <f>_xll.ECONOMATICA(R7,"NAV","1D",R1+1)</f>
        <v>587.89438700024004</v>
      </c>
      <c r="S10">
        <f>_xll.ECONOMATICA(S7,"NAV","1D",S1+1)</f>
        <v>145.59473000001199</v>
      </c>
      <c r="T10">
        <f>_xll.ECONOMATICA(T7,"NAV","1D",T1+1)</f>
        <v>516.37104200013005</v>
      </c>
      <c r="U10">
        <f>_xll.ECONOMATICA(U7,"NAV","1D",U1+1)</f>
        <v>160.61792100011399</v>
      </c>
      <c r="V10">
        <f>_xll.ECONOMATICA(V7,"NAV","1D",V1+1)</f>
        <v>157.642882999964</v>
      </c>
      <c r="W10">
        <f>_xll.ECONOMATICA(W7,"NAV","1D",W1+1)</f>
        <v>487.44950899994001</v>
      </c>
      <c r="X10">
        <f>_xll.ECONOMATICA(X7,"NAV","1D",X1+1)</f>
        <v>145.59473000001199</v>
      </c>
      <c r="Y10">
        <f>_xll.ECONOMATICA(Y7,"NAV","1D",Y1+1)</f>
        <v>516.37104200013005</v>
      </c>
      <c r="Z10">
        <f>_xll.ECONOMATICA(Z7,"NAV","1D",Z1+1)</f>
        <v>160.61792100011399</v>
      </c>
      <c r="AA10">
        <f>_xll.ECONOMATICA(AA7,"NAV","1D",AA1+1)</f>
        <v>157.642882999964</v>
      </c>
      <c r="AB10">
        <f>_xll.ECONOMATICA(AB7,"NAV","1D",AB1+1)</f>
        <v>487.44950899994001</v>
      </c>
      <c r="AC10">
        <f>_xll.ECONOMATICA(AC7,"NAV","1D",AC1+1)</f>
        <v>145.02950599999201</v>
      </c>
      <c r="AD10">
        <f>_xll.ECONOMATICA(AD7,"NAV","1D",AD1+1)</f>
        <v>192.62072900007499</v>
      </c>
      <c r="AE10">
        <f>_xll.ECONOMATICA(AE7,"NAV","1D",AE1+1)</f>
        <v>154.61146000004399</v>
      </c>
      <c r="AF10">
        <f>_xll.ECONOMATICA(AF7,"NAV","1D",AF1+1)</f>
        <v>480.53603000007598</v>
      </c>
      <c r="AG10">
        <f>_xll.ECONOMATICA(AG7,"NAV","1D",AG1+1)</f>
        <v>118.467816999997</v>
      </c>
      <c r="AH10">
        <f>_xll.ECONOMATICA(AH7,"NAV","1D",AH1+1)</f>
        <v>145.161129999906</v>
      </c>
      <c r="AI10">
        <f>_xll.ECONOMATICA(AI7,"NAV","1D",AI1+1)</f>
        <v>160.66847099992401</v>
      </c>
      <c r="AJ10">
        <f>_xll.ECONOMATICA(AJ7,"NAV","1D",AJ1+1)</f>
        <v>160.66847099992401</v>
      </c>
      <c r="AK10">
        <f>_xll.ECONOMATICA(AK7,"NAV","1D",AK1+1)</f>
        <v>220.71283499989701</v>
      </c>
      <c r="AL10">
        <f>_xll.ECONOMATICA(AL7,"NAV","1D",AL1+1)</f>
        <v>205.16071199998299</v>
      </c>
      <c r="AM10">
        <f>_xll.ECONOMATICA(AM7,"NAV","1D",AM1+1)</f>
        <v>145.30975600006099</v>
      </c>
      <c r="AN10">
        <f>_xll.ECONOMATICA(AN7,"NAV","1D",AN1+1)</f>
        <v>192.87868499988701</v>
      </c>
      <c r="AO10">
        <f>_xll.ECONOMATICA(AO7,"NAV","1D",AO1+1)</f>
        <v>160.69112000009</v>
      </c>
      <c r="AP10">
        <f>_xll.ECONOMATICA(AP7,"NAV","1D",AP1+1)</f>
        <v>160.737331999931</v>
      </c>
      <c r="AQ10">
        <f>_xll.ECONOMATICA(AQ7,"NAV","1D",AQ1+1)</f>
        <v>160.76386699988501</v>
      </c>
      <c r="AR10">
        <f>_xll.ECONOMATICA(AR7,"NAV","1D",AR1+1)</f>
        <v>205.15857400000101</v>
      </c>
      <c r="AS10">
        <f>_xll.ECONOMATICA(AS7,"NAV","1D",AS1+1)</f>
        <v>144.32811999996201</v>
      </c>
      <c r="AT10">
        <f>_xll.ECONOMATICA(AT7,"NAV","1D",AT1+1)</f>
        <v>192.52946599992001</v>
      </c>
      <c r="AU10">
        <f>_xll.ECONOMATICA(AU7,"NAV","1D",AU1+1)</f>
        <v>158.029703000095</v>
      </c>
      <c r="AV10">
        <f>_xll.ECONOMATICA(AV7,"NAV","1D",AV1+1)</f>
        <v>490.65131499990798</v>
      </c>
      <c r="AW10">
        <f>_xll.ECONOMATICA(AW7,"NAV","1D",AW1+1)</f>
        <v>220.698258999968</v>
      </c>
      <c r="AX10">
        <f>_xll.ECONOMATICA(AX7,"NAV","1D",AX1+1)</f>
        <v>145.290512999985</v>
      </c>
      <c r="AY10">
        <f>_xll.ECONOMATICA(AY7,"NAV","1D",AY1+1)</f>
        <v>192.879510000115</v>
      </c>
      <c r="AZ10">
        <f>_xll.ECONOMATICA(AZ7,"NAV","1D",AZ1+1)</f>
        <v>122.59552900004201</v>
      </c>
      <c r="BA10">
        <f>_xll.ECONOMATICA(BA7,"NAV","1D",BA1+1)</f>
        <v>492.91541599994503</v>
      </c>
      <c r="BB10">
        <f>_xll.ECONOMATICA(BB7,"NAV","1D",BB1+1)</f>
        <v>594.44274200033396</v>
      </c>
      <c r="BC10">
        <f>_xll.ECONOMATICA(BC7,"NAV","1D",BC1+1)</f>
        <v>160.790036000079</v>
      </c>
      <c r="BD10">
        <f>_xll.ECONOMATICA(BD7,"NAV","1D",BD1+1)</f>
        <v>160.81132799992301</v>
      </c>
      <c r="BE10">
        <f>_xll.ECONOMATICA(BE7,"NAV","1D",BE1+1)</f>
        <v>160.81132799992301</v>
      </c>
      <c r="BF10">
        <f>_xll.ECONOMATICA(BF7,"NAV","1D",BF1+1)</f>
        <v>205.16685099992901</v>
      </c>
      <c r="BG10">
        <f>_xll.ECONOMATICA(BG7,"NAV","1D",BG1+1)</f>
        <v>209.315138000064</v>
      </c>
      <c r="BH10">
        <f>_xll.ECONOMATICA(BH7,"NAV","1D",BH1+1)</f>
        <v>145.08213200001001</v>
      </c>
      <c r="BI10">
        <f>_xll.ECONOMATICA(BI7,"NAV","1D",BI1+1)</f>
        <v>158.27261399989899</v>
      </c>
      <c r="BJ10">
        <f>_xll.ECONOMATICA(BJ7,"NAV","1D",BJ1+1)</f>
        <v>122.365483999951</v>
      </c>
      <c r="BK10">
        <f>_xll.ECONOMATICA(BK7,"NAV","1D",BK1+1)</f>
        <v>205.16685099992901</v>
      </c>
      <c r="BL10">
        <f>_xll.ECONOMATICA(BL7,"NAV","1D",BL1+1)</f>
        <v>209.315138000064</v>
      </c>
      <c r="BM10">
        <f>_xll.ECONOMATICA(BM7,"NAV","1D",BM1+1)</f>
        <v>145.08213200001001</v>
      </c>
      <c r="BN10">
        <f>_xll.ECONOMATICA(BN7,"NAV","1D",BN1+1)</f>
        <v>192.499559999909</v>
      </c>
      <c r="BO10">
        <f>_xll.ECONOMATICA(BO7,"NAV","1D",BO1+1)</f>
        <v>528.72075400035806</v>
      </c>
      <c r="BP10">
        <f>_xll.ECONOMATICA(BP7,"NAV","1D",BP1+1)</f>
        <v>158.27261399989899</v>
      </c>
      <c r="BQ10">
        <f>_xll.ECONOMATICA(BQ7,"NAV","1D",BQ1+1)</f>
        <v>103.17343500000401</v>
      </c>
      <c r="BR10">
        <f>_xll.ECONOMATICA(BR7,"NAV","1D",BR1+1)</f>
        <v>122.365483999951</v>
      </c>
      <c r="BS10">
        <f>_xll.ECONOMATICA(BS7,"NAV","1D",BS1+1)</f>
        <v>498.09811099991202</v>
      </c>
      <c r="BT10">
        <f>_xll.ECONOMATICA(BT7,"NAV","1D",BT1+1)</f>
        <v>599.52660499978799</v>
      </c>
      <c r="BU10">
        <f>_xll.ECONOMATICA(BU7,"NAV","1D",BU1+1)</f>
        <v>205.16685099992901</v>
      </c>
      <c r="BV10">
        <f>_xll.ECONOMATICA(BV7,"NAV","1D",BV1+1)</f>
        <v>144.86601100000601</v>
      </c>
      <c r="BW10">
        <f>_xll.ECONOMATICA(BW7,"NAV","1D",BW1+1)</f>
        <v>145.08213200001001</v>
      </c>
      <c r="BX10">
        <f>_xll.ECONOMATICA(BX7,"NAV","1D",BX1+1)</f>
        <v>158.27261399989899</v>
      </c>
      <c r="BY10">
        <f>_xll.ECONOMATICA(BY7,"NAV","1D",BY1+1)</f>
        <v>498.09811099991202</v>
      </c>
      <c r="BZ10">
        <f>_xll.ECONOMATICA(BZ7,"NAV","1D",BZ1+1)</f>
        <v>145.08213200001001</v>
      </c>
      <c r="CA10">
        <f>_xll.ECONOMATICA(CA7,"NAV","1D",CA1+1)</f>
        <v>528.72075400035806</v>
      </c>
      <c r="CB10">
        <f>_xll.ECONOMATICA(CB7,"NAV","1D",CB1+1)</f>
        <v>158.27261399989899</v>
      </c>
      <c r="CC10">
        <f>_xll.ECONOMATICA(CC7,"NAV","1D",CC1+1)</f>
        <v>498.09811099991202</v>
      </c>
      <c r="CD10">
        <f>_xll.ECONOMATICA(CD7,"NAV","1D",CD1+1)</f>
        <v>145.08213200001001</v>
      </c>
      <c r="CE10">
        <f>_xll.ECONOMATICA(CE7,"NAV","1D",CE1+1)</f>
        <v>160.81132799992301</v>
      </c>
      <c r="CF10">
        <f>_xll.ECONOMATICA(CF7,"NAV","1D",CF1+1)</f>
        <v>145.14522899990001</v>
      </c>
      <c r="CG10">
        <f>_xll.ECONOMATICA(CG7,"NAV","1D",CG1+1)</f>
        <v>145.14522899990001</v>
      </c>
      <c r="CH10">
        <f>_xll.ECONOMATICA(CH7,"NAV","1D",CH1+1)</f>
        <v>530.58321299962699</v>
      </c>
      <c r="CI10">
        <f>_xll.ECONOMATICA(CI7,"NAV","1D",CI1+1)</f>
        <v>159.69045599992401</v>
      </c>
      <c r="CJ10">
        <f>_xll.ECONOMATICA(CJ7,"NAV","1D",CJ1+1)</f>
        <v>145.14522899990001</v>
      </c>
      <c r="CK10">
        <f>_xll.ECONOMATICA(CK7,"NAV","1D",CK1+1)</f>
        <v>192.56672700005601</v>
      </c>
      <c r="CL10">
        <f>_xll.ECONOMATICA(CL7,"NAV","1D",CL1+1)</f>
        <v>159.69045599992401</v>
      </c>
      <c r="CM10">
        <f>_xll.ECONOMATICA(CM7,"NAV","1D",CM1+1)</f>
        <v>501.43547100015002</v>
      </c>
      <c r="CN10">
        <f>_xll.ECONOMATICA(CN7,"NAV","1D",CN1+1)</f>
        <v>205.59278100007199</v>
      </c>
      <c r="CO10">
        <f>_xll.ECONOMATICA(CO7,"NAV","1D",CO1+1)</f>
        <v>145.684505000012</v>
      </c>
      <c r="CP10">
        <f>_xll.ECONOMATICA(CP7,"NAV","1D",CP1+1)</f>
        <v>209.46857000002601</v>
      </c>
      <c r="CQ10">
        <f>_xll.ECONOMATICA(CQ7,"NAV","1D",CQ1+1)</f>
        <v>145.354986000108</v>
      </c>
      <c r="CR10">
        <f>_xll.ECONOMATICA(CR7,"NAV","1D",CR1+1)</f>
        <v>192.924558999948</v>
      </c>
      <c r="CS10">
        <f>_xll.ECONOMATICA(CS7,"NAV","1D",CS1+1)</f>
        <v>159.95359500008601</v>
      </c>
      <c r="CT10">
        <f>_xll.ECONOMATICA(CT7,"NAV","1D",CT1+1)</f>
        <v>124.632254999946</v>
      </c>
      <c r="CU10">
        <f>_xll.ECONOMATICA(CU7,"NAV","1D",CU1+1)</f>
        <v>500.97607799991999</v>
      </c>
      <c r="CV10">
        <f>_xll.ECONOMATICA(CV7,"NAV","1D",CV1+1)</f>
        <v>606.35006299987401</v>
      </c>
      <c r="CW10">
        <f>_xll.ECONOMATICA(CW7,"NAV","1D",CW1+1)</f>
        <v>500.97607799991999</v>
      </c>
      <c r="CX10">
        <f>_xll.ECONOMATICA(CX7,"NAV","1D",CX1+1)</f>
        <v>145.354986000108</v>
      </c>
      <c r="CY10">
        <f>_xll.ECONOMATICA(CY7,"NAV","1D",CY1+1)</f>
        <v>209.46857000002601</v>
      </c>
      <c r="CZ10">
        <f>_xll.ECONOMATICA(CZ7,"NAV","1D",CZ1+1)</f>
        <v>145.354986000108</v>
      </c>
      <c r="DA10">
        <f>_xll.ECONOMATICA(DA7,"NAV","1D",DA1+1)</f>
        <v>159.95359500008601</v>
      </c>
      <c r="DB10">
        <f>_xll.ECONOMATICA(DB7,"NAV","1D",DB1+1)</f>
        <v>500.97607799991999</v>
      </c>
      <c r="DC10">
        <f>_xll.ECONOMATICA(DC7,"NAV","1D",DC1+1)</f>
        <v>606.35006299987401</v>
      </c>
      <c r="DD10">
        <f>_xll.ECONOMATICA(DD7,"NAV","1D",DD1+1)</f>
        <v>220.46623999997999</v>
      </c>
      <c r="DE10">
        <f>_xll.ECONOMATICA(DE7,"NAV","1D",DE1+1)</f>
        <v>145.684505000012</v>
      </c>
      <c r="DF10">
        <f>_xll.ECONOMATICA(DF7,"NAV","1D",DF1+1)</f>
        <v>145.354986000108</v>
      </c>
      <c r="DG10">
        <f>_xll.ECONOMATICA(DG7,"NAV","1D",DG1+1)</f>
        <v>205.59278100007199</v>
      </c>
      <c r="DH10">
        <f>_xll.ECONOMATICA(DH7,"NAV","1D",DH1+1)</f>
        <v>145.354986000108</v>
      </c>
      <c r="DI10">
        <f>_xll.ECONOMATICA(DI7,"NAV","1D",DI1+1)</f>
        <v>159.95359500008601</v>
      </c>
      <c r="DJ10">
        <f>_xll.ECONOMATICA(DJ7,"NAV","1D",DJ1+1)</f>
        <v>500.97607799991999</v>
      </c>
      <c r="DK10">
        <f>_xll.ECONOMATICA(DK7,"NAV","1D",DK1+1)</f>
        <v>160.89561100001399</v>
      </c>
      <c r="DL10">
        <f>_xll.ECONOMATICA(DL7,"NAV","1D",DL1+1)</f>
        <v>209.73060099990099</v>
      </c>
      <c r="DM10">
        <f>_xll.ECONOMATICA(DM7,"NAV","1D",DM1+1)</f>
        <v>145.50671899993901</v>
      </c>
      <c r="DN10">
        <f>_xll.ECONOMATICA(DN7,"NAV","1D",DN1+1)</f>
        <v>193.109757000115</v>
      </c>
      <c r="DO10">
        <f>_xll.ECONOMATICA(DO7,"NAV","1D",DO1+1)</f>
        <v>523.92476799991005</v>
      </c>
      <c r="DP10">
        <f>_xll.ECONOMATICA(DP7,"NAV","1D",DP1+1)</f>
        <v>160.22383300005501</v>
      </c>
      <c r="DQ10">
        <f>_xll.ECONOMATICA(DQ7,"NAV","1D",DQ1+1)</f>
        <v>497.32003099983598</v>
      </c>
      <c r="DR10">
        <f>_xll.ECONOMATICA(DR7,"NAV","1D",DR1+1)</f>
        <v>145.68568000011101</v>
      </c>
      <c r="DS10">
        <f>_xll.ECONOMATICA(DS7,"NAV","1D",DS1+1)</f>
        <v>521.120066000149</v>
      </c>
      <c r="DT10">
        <f>_xll.ECONOMATICA(DT7,"NAV","1D",DT1+1)</f>
        <v>161.21811300003901</v>
      </c>
      <c r="DU10">
        <f>_xll.ECONOMATICA(DU7,"NAV","1D",DU1+1)</f>
        <v>206.66023200005301</v>
      </c>
      <c r="DV10">
        <f>_xll.ECONOMATICA(DV7,"NAV","1D",DV1+1)</f>
        <v>124.371038999991</v>
      </c>
      <c r="DW10">
        <f>_xll.ECONOMATICA(DW7,"NAV","1D",DW1+1)</f>
        <v>209.924827999901</v>
      </c>
      <c r="DX10">
        <f>_xll.ECONOMATICA(DX7,"NAV","1D",DX1+1)</f>
        <v>145.68568000011101</v>
      </c>
      <c r="DY10">
        <f>_xll.ECONOMATICA(DY7,"NAV","1D",DY1+1)</f>
        <v>193.37336899992101</v>
      </c>
      <c r="DZ10">
        <f>_xll.ECONOMATICA(DZ7,"NAV","1D",DZ1+1)</f>
        <v>161.21811300003901</v>
      </c>
      <c r="EA10">
        <f>_xll.ECONOMATICA(EA7,"NAV","1D",EA1+1)</f>
        <v>125.530547000002</v>
      </c>
      <c r="EB10">
        <f>_xll.ECONOMATICA(EB7,"NAV","1D",EB1+1)</f>
        <v>495.289384000003</v>
      </c>
      <c r="EC10">
        <f>_xll.ECONOMATICA(EC7,"NAV","1D",EC1+1)</f>
        <v>598.04805999994301</v>
      </c>
      <c r="ED10">
        <f>_xll.ECONOMATICA(ED7,"NAV","1D",ED1+1)</f>
        <v>160.91054500010799</v>
      </c>
      <c r="EE10">
        <f>_xll.ECONOMATICA(EE7,"NAV","1D",EE1+1)</f>
        <v>124.371038999991</v>
      </c>
      <c r="EF10">
        <f>_xll.ECONOMATICA(EF7,"NAV","1D",EF1+1)</f>
        <v>209.924827999901</v>
      </c>
      <c r="EG10">
        <f>_xll.ECONOMATICA(EG7,"NAV","1D",EG1+1)</f>
        <v>161.21811300003901</v>
      </c>
      <c r="EH10">
        <f>_xll.ECONOMATICA(EH7,"NAV","1D",EH1+1)</f>
        <v>598.04805999994301</v>
      </c>
      <c r="EI10">
        <f>_xll.ECONOMATICA(EI7,"NAV","1D",EI1+1)</f>
        <v>206.66023200005301</v>
      </c>
      <c r="EJ10">
        <f>_xll.ECONOMATICA(EJ7,"NAV","1D",EJ1+1)</f>
        <v>146.14797000004901</v>
      </c>
      <c r="EK10">
        <f>_xll.ECONOMATICA(EK7,"NAV","1D",EK1+1)</f>
        <v>161.21811300003901</v>
      </c>
      <c r="EL10">
        <f>_xll.ECONOMATICA(EL7,"NAV","1D",EL1+1)</f>
        <v>124.371038999991</v>
      </c>
      <c r="EM10">
        <f>_xll.ECONOMATICA(EM7,"NAV","1D",EM1+1)</f>
        <v>124.371038999991</v>
      </c>
      <c r="EN10">
        <f>_xll.ECONOMATICA(EN7,"NAV","1D",EN1+1)</f>
        <v>146.14797000004901</v>
      </c>
      <c r="EO10">
        <f>_xll.ECONOMATICA(EO7,"NAV","1D",EO1+1)</f>
        <v>220.470845999895</v>
      </c>
      <c r="EP10">
        <f>_xll.ECONOMATICA(EP7,"NAV","1D",EP1+1)</f>
        <v>206.66023200005301</v>
      </c>
      <c r="EQ10">
        <f>_xll.ECONOMATICA(EQ7,"NAV","1D",EQ1+1)</f>
        <v>145.68568000011101</v>
      </c>
      <c r="ER10">
        <f>_xll.ECONOMATICA(ER7,"NAV","1D",ER1+1)</f>
        <v>521.120066000149</v>
      </c>
      <c r="ES10">
        <f>_xll.ECONOMATICA(ES7,"NAV","1D",ES1+1)</f>
        <v>161.21811300003901</v>
      </c>
      <c r="ET10">
        <f>_xll.ECONOMATICA(ET7,"NAV","1D",ET1+1)</f>
        <v>495.289384000003</v>
      </c>
      <c r="EU10">
        <f>_xll.ECONOMATICA(EU7,"NAV","1D",EU1+1)</f>
        <v>145.68568000011101</v>
      </c>
      <c r="EV10">
        <f>_xll.ECONOMATICA(EV7,"NAV","1D",EV1+1)</f>
        <v>145.68568000011101</v>
      </c>
      <c r="EW10">
        <f>_xll.ECONOMATICA(EW7,"NAV","1D",EW1+1)</f>
        <v>521.120066000149</v>
      </c>
      <c r="EX10">
        <f>_xll.ECONOMATICA(EX7,"NAV","1D",EX1+1)</f>
        <v>161.21811300003901</v>
      </c>
      <c r="EY10">
        <f>_xll.ECONOMATICA(EY7,"NAV","1D",EY1+1)</f>
        <v>495.289384000003</v>
      </c>
      <c r="EZ10">
        <f>_xll.ECONOMATICA(EZ7,"NAV","1D",EZ1+1)</f>
        <v>206.66023200005301</v>
      </c>
      <c r="FA10">
        <f>_xll.ECONOMATICA(FA7,"NAV","1D",FA1+1)</f>
        <v>125.530547000002</v>
      </c>
      <c r="FB10">
        <f>_xll.ECONOMATICA(FB7,"NAV","1D",FB1+1)</f>
        <v>146.14797000004901</v>
      </c>
      <c r="FC10">
        <f>_xll.ECONOMATICA(FC7,"NAV","1D",FC1+1)</f>
        <v>521.120066000149</v>
      </c>
      <c r="FD10">
        <f>_xll.ECONOMATICA(FD7,"NAV","1D",FD1+1)</f>
        <v>160.951178000076</v>
      </c>
      <c r="FE10">
        <f>_xll.ECONOMATICA(FE7,"NAV","1D",FE1+1)</f>
        <v>160.951178000076</v>
      </c>
      <c r="FF10">
        <f>_xll.ECONOMATICA(FF7,"NAV","1D",FF1+1)</f>
        <v>145.89290200010899</v>
      </c>
      <c r="FG10">
        <f>_xll.ECONOMATICA(FG7,"NAV","1D",FG1+1)</f>
        <v>145.89290200010899</v>
      </c>
      <c r="FH10">
        <f>_xll.ECONOMATICA(FH7,"NAV","1D",FH1+1)</f>
        <v>146.99932499998201</v>
      </c>
      <c r="FI10">
        <f>_xll.ECONOMATICA(FI7,"NAV","1D",FI1+1)</f>
        <v>145.89290200010899</v>
      </c>
      <c r="FJ10">
        <f>_xll.ECONOMATICA(FJ7,"NAV","1D",FJ1+1)</f>
        <v>160.97189599997401</v>
      </c>
      <c r="FK10">
        <f>_xll.ECONOMATICA(FK7,"NAV","1D",FK1+1)</f>
        <v>146.176319000078</v>
      </c>
      <c r="FL10">
        <f>_xll.ECONOMATICA(FL7,"NAV","1D",FL1+1)</f>
        <v>507.95256200013699</v>
      </c>
      <c r="FM10">
        <f>_xll.ECONOMATICA(FM7,"NAV","1D",FM1+1)</f>
        <v>160.97189599997401</v>
      </c>
      <c r="FN10">
        <f>_xll.ECONOMATICA(FN7,"NAV","1D",FN1+1)</f>
        <v>163.62938600010199</v>
      </c>
      <c r="FO10">
        <f>_xll.ECONOMATICA(FO7,"NAV","1D",FO1+1)</f>
        <v>584.44110700022395</v>
      </c>
      <c r="FP10" t="e">
        <f>_xll.ECONOMATICA(FP7,"NAV","1D",FP1+1)</f>
        <v>#NUM!</v>
      </c>
      <c r="FQ10">
        <f>_xll.ECONOMATICA(FQ7,"NAV","1D",FQ1+1)</f>
        <v>220.705477999989</v>
      </c>
      <c r="FR10">
        <f>_xll.ECONOMATICA(FR7,"NAV","1D",FR1+1)</f>
        <v>205.78897399990799</v>
      </c>
      <c r="FS10">
        <f>_xll.ECONOMATICA(FS7,"NAV","1D",FS1+1)</f>
        <v>147.12174000009</v>
      </c>
      <c r="FT10">
        <f>_xll.ECONOMATICA(FT7,"NAV","1D",FT1+1)</f>
        <v>165.02813900006001</v>
      </c>
      <c r="FU10">
        <f>_xll.ECONOMATICA(FU7,"NAV","1D",FU1+1)</f>
        <v>146.34944400005</v>
      </c>
      <c r="FV10">
        <f>_xll.ECONOMATICA(FV7,"NAV","1D",FV1+1)</f>
        <v>506.21743999980401</v>
      </c>
      <c r="FW10">
        <f>_xll.ECONOMATICA(FW7,"NAV","1D",FW1+1)</f>
        <v>164.99351699999499</v>
      </c>
      <c r="FX10">
        <f>_xll.ECONOMATICA(FX7,"NAV","1D",FX1+1)</f>
        <v>482.744464000221</v>
      </c>
      <c r="FY10">
        <f>_xll.ECONOMATICA(FY7,"NAV","1D",FY1+1)</f>
        <v>146.34944400005</v>
      </c>
      <c r="FZ10">
        <f>_xll.ECONOMATICA(FZ7,"NAV","1D",FZ1+1)</f>
        <v>194.36343799997101</v>
      </c>
      <c r="GA10">
        <f>_xll.ECONOMATICA(GA7,"NAV","1D",GA1+1)</f>
        <v>506.21743999980401</v>
      </c>
      <c r="GB10">
        <f>_xll.ECONOMATICA(GB7,"NAV","1D",GB1+1)</f>
        <v>482.744464000221</v>
      </c>
      <c r="GC10">
        <f>_xll.ECONOMATICA(GC7,"NAV","1D",GC1+1)</f>
        <v>146.34944400005</v>
      </c>
      <c r="GD10">
        <f>_xll.ECONOMATICA(GD7,"NAV","1D",GD1+1)</f>
        <v>506.21743999980401</v>
      </c>
      <c r="GE10">
        <f>_xll.ECONOMATICA(GE7,"NAV","1D",GE1+1)</f>
        <v>220.60796399996599</v>
      </c>
      <c r="GF10">
        <f>_xll.ECONOMATICA(GF7,"NAV","1D",GF1+1)</f>
        <v>146.938955999911</v>
      </c>
      <c r="GG10">
        <f>_xll.ECONOMATICA(GG7,"NAV","1D",GG1+1)</f>
        <v>146.28715300001201</v>
      </c>
      <c r="GH10">
        <f>_xll.ECONOMATICA(GH7,"NAV","1D",GH1+1)</f>
        <v>113.677086999989</v>
      </c>
      <c r="GI10">
        <f>_xll.ECONOMATICA(GI7,"NAV","1D",GI1+1)</f>
        <v>194.25977899995601</v>
      </c>
      <c r="GJ10">
        <f>_xll.ECONOMATICA(GJ7,"NAV","1D",GJ1+1)</f>
        <v>507.89446600014298</v>
      </c>
      <c r="GK10">
        <f>_xll.ECONOMATICA(GK7,"NAV","1D",GK1+1)</f>
        <v>164.65896299993599</v>
      </c>
      <c r="GL10">
        <f>_xll.ECONOMATICA(GL7,"NAV","1D",GL1+1)</f>
        <v>584.20070600044005</v>
      </c>
      <c r="GM10">
        <f>_xll.ECONOMATICA(GM7,"NAV","1D",GM1+1)</f>
        <v>205.72584600001599</v>
      </c>
      <c r="GN10">
        <f>_xll.ECONOMATICA(GN7,"NAV","1D",GN1+1)</f>
        <v>146.938955999911</v>
      </c>
      <c r="GO10">
        <f>_xll.ECONOMATICA(GO7,"NAV","1D",GO1+1)</f>
        <v>164.65896299993599</v>
      </c>
      <c r="GP10">
        <f>_xll.ECONOMATICA(GP7,"NAV","1D",GP1+1)</f>
        <v>161.08267099992401</v>
      </c>
      <c r="GQ10">
        <f>_xll.ECONOMATICA(GQ7,"NAV","1D",GQ1+1)</f>
        <v>146.15672999993001</v>
      </c>
      <c r="GR10">
        <f>_xll.ECONOMATICA(GR7,"NAV","1D",GR1+1)</f>
        <v>220.777876999928</v>
      </c>
      <c r="GS10">
        <f>_xll.ECONOMATICA(GS7,"NAV","1D",GS1+1)</f>
        <v>205.72569300001501</v>
      </c>
      <c r="GT10">
        <f>_xll.ECONOMATICA(GT7,"NAV","1D",GT1+1)</f>
        <v>147.074385999935</v>
      </c>
      <c r="GU10">
        <f>_xll.ECONOMATICA(GU7,"NAV","1D",GU1+1)</f>
        <v>210.92055699997599</v>
      </c>
      <c r="GV10">
        <f>_xll.ECONOMATICA(GV7,"NAV","1D",GV1+1)</f>
        <v>146.15672999993001</v>
      </c>
      <c r="GW10">
        <f>_xll.ECONOMATICA(GW7,"NAV","1D",GW1+1)</f>
        <v>127.561588000041</v>
      </c>
      <c r="GX10">
        <f>_xll.ECONOMATICA(GX7,"NAV","1D",GX1+1)</f>
        <v>486.31545600015698</v>
      </c>
      <c r="GY10">
        <f>_xll.ECONOMATICA(GY7,"NAV","1D",GY1+1)</f>
        <v>588.872948000208</v>
      </c>
      <c r="GZ10">
        <f>_xll.ECONOMATICA(GZ7,"NAV","1D",GZ1+1)</f>
        <v>588.872948000208</v>
      </c>
      <c r="HA10">
        <f>_xll.ECONOMATICA(HA7,"NAV","1D",HA1+1)</f>
        <v>126.987450000015</v>
      </c>
      <c r="HB10">
        <f>_xll.ECONOMATICA(HB7,"NAV","1D",HB1+1)</f>
        <v>516.195469999686</v>
      </c>
      <c r="HC10">
        <f>_xll.ECONOMATICA(HC7,"NAV","1D",HC1+1)</f>
        <v>164.10973999998501</v>
      </c>
      <c r="HD10">
        <f>_xll.ECONOMATICA(HD7,"NAV","1D",HD1+1)</f>
        <v>164.10973999998501</v>
      </c>
      <c r="HE10">
        <f>_xll.ECONOMATICA(HE7,"NAV","1D",HE1+1)</f>
        <v>146.24691500002501</v>
      </c>
      <c r="HF10">
        <f>_xll.ECONOMATICA(HF7,"NAV","1D",HF1+1)</f>
        <v>516.195469999686</v>
      </c>
      <c r="HG10">
        <f>_xll.ECONOMATICA(HG7,"NAV","1D",HG1+1)</f>
        <v>164.10973999998501</v>
      </c>
      <c r="HH10">
        <f>_xll.ECONOMATICA(HH7,"NAV","1D",HH1+1)</f>
        <v>490.22658400004701</v>
      </c>
      <c r="HI10">
        <f>_xll.ECONOMATICA(HI7,"NAV","1D",HI1+1)</f>
        <v>220.86012899992099</v>
      </c>
      <c r="HJ10">
        <f>_xll.ECONOMATICA(HJ7,"NAV","1D",HJ1+1)</f>
        <v>164.10973999998501</v>
      </c>
      <c r="HK10">
        <f>_xll.ECONOMATICA(HK7,"NAV","1D",HK1+1)</f>
        <v>146.855218000012</v>
      </c>
      <c r="HL10">
        <f>_xll.ECONOMATICA(HL7,"NAV","1D",HL1+1)</f>
        <v>146.24691500002501</v>
      </c>
      <c r="HM10">
        <f>_xll.ECONOMATICA(HM7,"NAV","1D",HM1+1)</f>
        <v>220.86012899992099</v>
      </c>
      <c r="HN10">
        <f>_xll.ECONOMATICA(HN7,"NAV","1D",HN1+1)</f>
        <v>146.855218000012</v>
      </c>
      <c r="HO10">
        <f>_xll.ECONOMATICA(HO7,"NAV","1D",HO1+1)</f>
        <v>220.86012899992099</v>
      </c>
      <c r="HP10">
        <f>_xll.ECONOMATICA(HP7,"NAV","1D",HP1+1)</f>
        <v>205.74739899998499</v>
      </c>
      <c r="HQ10">
        <f>_xll.ECONOMATICA(HQ7,"NAV","1D",HQ1+1)</f>
        <v>205.74739899998499</v>
      </c>
      <c r="HR10">
        <f>_xll.ECONOMATICA(HR7,"NAV","1D",HR1+1)</f>
        <v>146.855218000012</v>
      </c>
      <c r="HS10">
        <f>_xll.ECONOMATICA(HS7,"NAV","1D",HS1+1)</f>
        <v>164.10973999998501</v>
      </c>
      <c r="HT10">
        <f>_xll.ECONOMATICA(HT7,"NAV","1D",HT1+1)</f>
        <v>146.24691500002501</v>
      </c>
      <c r="HU10">
        <f>_xll.ECONOMATICA(HU7,"NAV","1D",HU1+1)</f>
        <v>164.10973999998501</v>
      </c>
      <c r="HV10">
        <f>_xll.ECONOMATICA(HV7,"NAV","1D",HV1+1)</f>
        <v>490.22658400004701</v>
      </c>
      <c r="HW10">
        <f>_xll.ECONOMATICA(HW7,"NAV","1D",HW1+1)</f>
        <v>146.855218000012</v>
      </c>
      <c r="HX10">
        <f>_xll.ECONOMATICA(HX7,"NAV","1D",HX1+1)</f>
        <v>146.24691500002501</v>
      </c>
      <c r="HY10">
        <f>_xll.ECONOMATICA(HY7,"NAV","1D",HY1+1)</f>
        <v>516.195469999686</v>
      </c>
      <c r="HZ10">
        <f>_xll.ECONOMATICA(HZ7,"NAV","1D",HZ1+1)</f>
        <v>164.10973999998501</v>
      </c>
      <c r="IA10">
        <f>_xll.ECONOMATICA(IA7,"NAV","1D",IA1+1)</f>
        <v>490.22658400004701</v>
      </c>
      <c r="IB10">
        <f>_xll.ECONOMATICA(IB7,"NAV","1D",IB1+1)</f>
        <v>220.92752999998601</v>
      </c>
      <c r="IC10">
        <f>_xll.ECONOMATICA(IC7,"NAV","1D",IC1+1)</f>
        <v>206.62538000009999</v>
      </c>
      <c r="ID10">
        <f>_xll.ECONOMATICA(ID7,"NAV","1D",ID1+1)</f>
        <v>146.29358899989199</v>
      </c>
      <c r="IE10">
        <f>_xll.ECONOMATICA(IE7,"NAV","1D",IE1+1)</f>
        <v>220.877617999911</v>
      </c>
      <c r="IF10">
        <f>_xll.ECONOMATICA(IF7,"NAV","1D",IF1+1)</f>
        <v>206.906819999916</v>
      </c>
      <c r="IG10">
        <f>_xll.ECONOMATICA(IG7,"NAV","1D",IG1+1)</f>
        <v>146.428270000033</v>
      </c>
      <c r="IH10">
        <f>_xll.ECONOMATICA(IH7,"NAV","1D",IH1+1)</f>
        <v>164.09757900005201</v>
      </c>
      <c r="II10">
        <f>_xll.ECONOMATICA(II7,"NAV","1D",II1+1)</f>
        <v>587.20948300044995</v>
      </c>
      <c r="IJ10">
        <f>_xll.ECONOMATICA(IJ7,"NAV","1D",IJ1+1)</f>
        <v>220.877617999911</v>
      </c>
      <c r="IK10">
        <f>_xll.ECONOMATICA(IK7,"NAV","1D",IK1+1)</f>
        <v>206.906819999916</v>
      </c>
      <c r="IL10">
        <f>_xll.ECONOMATICA(IL7,"NAV","1D",IL1+1)</f>
        <v>147.23340600007199</v>
      </c>
      <c r="IM10">
        <f>_xll.ECONOMATICA(IM7,"NAV","1D",IM1+1)</f>
        <v>164.09757900005201</v>
      </c>
      <c r="IN10">
        <f>_xll.ECONOMATICA(IN7,"NAV","1D",IN1+1)</f>
        <v>127.78616899997</v>
      </c>
      <c r="IO10">
        <f>_xll.ECONOMATICA(IO7,"NAV","1D",IO1+1)</f>
        <v>483.04376199981198</v>
      </c>
      <c r="IP10">
        <f>_xll.ECONOMATICA(IP7,"NAV","1D",IP1+1)</f>
        <v>587.20948300044995</v>
      </c>
      <c r="IQ10">
        <f>_xll.ECONOMATICA(IQ7,"NAV","1D",IQ1+1)</f>
        <v>384.86102000018599</v>
      </c>
      <c r="IR10">
        <f>_xll.ECONOMATICA(IR7,"NAV","1D",IR1+1)</f>
        <v>145.88072700006899</v>
      </c>
      <c r="IS10">
        <f>_xll.ECONOMATICA(IS7,"NAV","1D",IS1+1)</f>
        <v>146.99016700009801</v>
      </c>
      <c r="IT10">
        <f>_xll.ECONOMATICA(IT7,"NAV","1D",IT1+1)</f>
        <v>145.88072700006899</v>
      </c>
      <c r="IU10">
        <f>_xll.ECONOMATICA(IU7,"NAV","1D",IU1+1)</f>
        <v>128.19314599991799</v>
      </c>
      <c r="IV10">
        <f>_xll.ECONOMATICA(IV7,"NAV","1D",IV1+1)</f>
        <v>584.10629200003996</v>
      </c>
      <c r="IW10">
        <f>_xll.ECONOMATICA(IW7,"NAV","1D",IW1+1)</f>
        <v>161.20672499993799</v>
      </c>
      <c r="IX10">
        <f>_xll.ECONOMATICA(IX7,"NAV","1D",IX1+1)</f>
        <v>165.614007999888</v>
      </c>
      <c r="IY10">
        <f>_xll.ECONOMATICA(IY7,"NAV","1D",IY1+1)</f>
        <v>477.08128499984701</v>
      </c>
      <c r="IZ10">
        <f>_xll.ECONOMATICA(IZ7,"NAV","1D",IZ1+1)</f>
        <v>584.10629200003996</v>
      </c>
      <c r="JA10">
        <f>_xll.ECONOMATICA(JA7,"NAV","1D",JA1+1)</f>
        <v>146.99016700009801</v>
      </c>
      <c r="JB10">
        <f>_xll.ECONOMATICA(JB7,"NAV","1D",JB1+1)</f>
        <v>500.63091799989297</v>
      </c>
      <c r="JC10">
        <f>_xll.ECONOMATICA(JC7,"NAV","1D",JC1+1)</f>
        <v>165.614007999888</v>
      </c>
      <c r="JD10">
        <f>_xll.ECONOMATICA(JD7,"NAV","1D",JD1+1)</f>
        <v>477.08128499984701</v>
      </c>
      <c r="JE10">
        <f>_xll.ECONOMATICA(JE7,"NAV","1D",JE1+1)</f>
        <v>128.19314599991799</v>
      </c>
      <c r="JF10">
        <f>_xll.ECONOMATICA(JF7,"NAV","1D",JF1+1)</f>
        <v>220.85575399990199</v>
      </c>
      <c r="JG10">
        <f>_xll.ECONOMATICA(JG7,"NAV","1D",JG1+1)</f>
        <v>207.32664299989099</v>
      </c>
      <c r="JH10">
        <f>_xll.ECONOMATICA(JH7,"NAV","1D",JH1+1)</f>
        <v>147.06626400002301</v>
      </c>
      <c r="JI10">
        <f>_xll.ECONOMATICA(JI7,"NAV","1D",JI1+1)</f>
        <v>146.99016700009801</v>
      </c>
      <c r="JJ10">
        <f>_xll.ECONOMATICA(JJ7,"NAV","1D",JJ1+1)</f>
        <v>500.63091799989297</v>
      </c>
      <c r="JK10">
        <f>_xll.ECONOMATICA(JK7,"NAV","1D",JK1+1)</f>
        <v>165.614007999888</v>
      </c>
      <c r="JL10">
        <f>_xll.ECONOMATICA(JL7,"NAV","1D",JL1+1)</f>
        <v>477.08128499984701</v>
      </c>
      <c r="JM10">
        <f>_xll.ECONOMATICA(JM7,"NAV","1D",JM1+1)</f>
        <v>208.26191799994601</v>
      </c>
      <c r="JN10">
        <f>_xll.ECONOMATICA(JN7,"NAV","1D",JN1+1)</f>
        <v>147.203016000101</v>
      </c>
      <c r="JO10">
        <f>_xll.ECONOMATICA(JO7,"NAV","1D",JO1+1)</f>
        <v>166.79265499999701</v>
      </c>
      <c r="JP10">
        <f>_xll.ECONOMATICA(JP7,"NAV","1D",JP1+1)</f>
        <v>128.67984599992599</v>
      </c>
      <c r="JQ10">
        <f>_xll.ECONOMATICA(JQ7,"NAV","1D",JQ1+1)</f>
        <v>588.28924799989898</v>
      </c>
      <c r="JR10">
        <f>_xll.ECONOMATICA(JR7,"NAV","1D",JR1+1)</f>
        <v>211.466437000083</v>
      </c>
      <c r="JS10">
        <f>_xll.ECONOMATICA(JS7,"NAV","1D",JS1+1)</f>
        <v>208.42896099993999</v>
      </c>
      <c r="JT10">
        <f>_xll.ECONOMATICA(JT7,"NAV","1D",JT1+1)</f>
        <v>147.64678200008299</v>
      </c>
      <c r="JU10">
        <f>_xll.ECONOMATICA(JU7,"NAV","1D",JU1+1)</f>
        <v>147.253985000076</v>
      </c>
      <c r="JV10">
        <f>_xll.ECONOMATICA(JV7,"NAV","1D",JV1+1)</f>
        <v>166.20331200002701</v>
      </c>
      <c r="JW10">
        <f>_xll.ECONOMATICA(JW7,"NAV","1D",JW1+1)</f>
        <v>478.71223299996899</v>
      </c>
      <c r="JX10">
        <f>_xll.ECONOMATICA(JX7,"NAV","1D",JX1+1)</f>
        <v>586.34190599992905</v>
      </c>
      <c r="JY10">
        <f>_xll.ECONOMATICA(JY7,"NAV","1D",JY1+1)</f>
        <v>166.20331200002701</v>
      </c>
      <c r="JZ10">
        <f>_xll.ECONOMATICA(JZ7,"NAV","1D",JZ1+1)</f>
        <v>128.57968500000399</v>
      </c>
      <c r="KA10">
        <f>_xll.ECONOMATICA(KA7,"NAV","1D",KA1+1)</f>
        <v>478.71223299996899</v>
      </c>
      <c r="KB10">
        <f>_xll.ECONOMATICA(KB7,"NAV","1D",KB1+1)</f>
        <v>586.34190599992905</v>
      </c>
      <c r="KC10">
        <f>_xll.ECONOMATICA(KC7,"NAV","1D",KC1+1)</f>
        <v>208.42896099993999</v>
      </c>
      <c r="KD10">
        <f>_xll.ECONOMATICA(KD7,"NAV","1D",KD1+1)</f>
        <v>147.253985000076</v>
      </c>
      <c r="KE10">
        <f>_xll.ECONOMATICA(KE7,"NAV","1D",KE1+1)</f>
        <v>166.20331200002701</v>
      </c>
      <c r="KF10">
        <f>_xll.ECONOMATICA(KF7,"NAV","1D",KF1+1)</f>
        <v>128.57968500000399</v>
      </c>
      <c r="KG10">
        <f>_xll.ECONOMATICA(KG7,"NAV","1D",KG1+1)</f>
        <v>586.34190599992905</v>
      </c>
      <c r="KH10">
        <f>_xll.ECONOMATICA(KH7,"NAV","1D",KH1+1)</f>
        <v>208.19376599998199</v>
      </c>
      <c r="KI10">
        <f>_xll.ECONOMATICA(KI7,"NAV","1D",KI1+1)</f>
        <v>147.99340000003599</v>
      </c>
      <c r="KJ10">
        <f>_xll.ECONOMATICA(KJ7,"NAV","1D",KJ1+1)</f>
        <v>147.18049800000199</v>
      </c>
      <c r="KK10">
        <f>_xll.ECONOMATICA(KK7,"NAV","1D",KK1+1)</f>
        <v>167.92409999994601</v>
      </c>
      <c r="KL10">
        <f>_xll.ECONOMATICA(KL7,"NAV","1D",KL1+1)</f>
        <v>129.328092999989</v>
      </c>
      <c r="KM10">
        <f>_xll.ECONOMATICA(KM7,"NAV","1D",KM1+1)</f>
        <v>477.50916500017001</v>
      </c>
      <c r="KN10">
        <f>_xll.ECONOMATICA(KN7,"NAV","1D",KN1+1)</f>
        <v>147.18049800000199</v>
      </c>
      <c r="KO10">
        <f>_xll.ECONOMATICA(KO7,"NAV","1D",KO1+1)</f>
        <v>147.45716400002101</v>
      </c>
      <c r="KP10">
        <f>_xll.ECONOMATICA(KP7,"NAV","1D",KP1+1)</f>
        <v>166.223730999976</v>
      </c>
      <c r="KQ10">
        <f>_xll.ECONOMATICA(KQ7,"NAV","1D",KQ1+1)</f>
        <v>113.80653699999699</v>
      </c>
      <c r="KR10">
        <f>_xll.ECONOMATICA(KR7,"NAV","1D",KR1+1)</f>
        <v>482.61465300014203</v>
      </c>
      <c r="KS10">
        <f>_xll.ECONOMATICA(KS7,"NAV","1D",KS1+1)</f>
        <v>147.12461899989299</v>
      </c>
      <c r="KT10">
        <f>_xll.ECONOMATICA(KT7,"NAV","1D",KT1+1)</f>
        <v>195.44497999991299</v>
      </c>
      <c r="KU10">
        <f>_xll.ECONOMATICA(KU7,"NAV","1D",KU1+1)</f>
        <v>503.99200099986001</v>
      </c>
      <c r="KV10">
        <f>_xll.ECONOMATICA(KV7,"NAV","1D",KV1+1)</f>
        <v>166.223730999976</v>
      </c>
      <c r="KW10">
        <f>_xll.ECONOMATICA(KW7,"NAV","1D",KW1+1)</f>
        <v>113.80653699999699</v>
      </c>
      <c r="KX10">
        <f>_xll.ECONOMATICA(KX7,"NAV","1D",KX1+1)</f>
        <v>161.33308000001099</v>
      </c>
      <c r="KY10">
        <f>_xll.ECONOMATICA(KY7,"NAV","1D",KY1+1)</f>
        <v>147.61541499989099</v>
      </c>
      <c r="KZ10">
        <f>_xll.ECONOMATICA(KZ7,"NAV","1D",KZ1+1)</f>
        <v>147.12461899989299</v>
      </c>
      <c r="LA10">
        <f>_xll.ECONOMATICA(LA7,"NAV","1D",LA1+1)</f>
        <v>503.99200099986001</v>
      </c>
      <c r="LB10">
        <f>_xll.ECONOMATICA(LB7,"NAV","1D",LB1+1)</f>
        <v>166.223730999976</v>
      </c>
      <c r="LC10">
        <f>_xll.ECONOMATICA(LC7,"NAV","1D",LC1+1)</f>
        <v>482.61465300014203</v>
      </c>
      <c r="LD10">
        <f>_xll.ECONOMATICA(LD7,"NAV","1D",LD1+1)</f>
        <v>147.12461899989299</v>
      </c>
      <c r="LE10">
        <f>_xll.ECONOMATICA(LE7,"NAV","1D",LE1+1)</f>
        <v>161.33308000001099</v>
      </c>
      <c r="LF10">
        <f>_xll.ECONOMATICA(LF7,"NAV","1D",LF1+1)</f>
        <v>166.223730999976</v>
      </c>
      <c r="LG10">
        <f>_xll.ECONOMATICA(LG7,"NAV","1D",LG1+1)</f>
        <v>208.15185000002401</v>
      </c>
      <c r="LH10">
        <f>_xll.ECONOMATICA(LH7,"NAV","1D",LH1+1)</f>
        <v>508.57785699982202</v>
      </c>
      <c r="LI10">
        <f>_xll.ECONOMATICA(LI7,"NAV","1D",LI1+1)</f>
        <v>508.57785699982202</v>
      </c>
      <c r="LJ10">
        <f>_xll.ECONOMATICA(LJ7,"NAV","1D",LJ1+1)</f>
        <v>148.54219700000201</v>
      </c>
      <c r="LK10">
        <f>_xll.ECONOMATICA(LK7,"NAV","1D",LK1+1)</f>
        <v>148.54219700000201</v>
      </c>
      <c r="LL10">
        <f>_xll.ECONOMATICA(LL7,"NAV","1D",LL1+1)</f>
        <v>147.21900300006399</v>
      </c>
      <c r="LM10">
        <f>_xll.ECONOMATICA(LM7,"NAV","1D",LM1+1)</f>
        <v>161.45503899990601</v>
      </c>
      <c r="LN10">
        <f>_xll.ECONOMATICA(LN7,"NAV","1D",LN1+1)</f>
        <v>168.88172900001501</v>
      </c>
      <c r="LO10">
        <f>_xll.ECONOMATICA(LO7,"NAV","1D",LO1+1)</f>
        <v>385.61384700005902</v>
      </c>
      <c r="LP10">
        <f>_xll.ECONOMATICA(LP7,"NAV","1D",LP1+1)</f>
        <v>161.45503899990601</v>
      </c>
      <c r="LQ10">
        <f>_xll.ECONOMATICA(LQ7,"NAV","1D",LQ1+1)</f>
        <v>208.243750999914</v>
      </c>
      <c r="LR10">
        <f>_xll.ECONOMATICA(LR7,"NAV","1D",LR1+1)</f>
        <v>211.52335799997701</v>
      </c>
      <c r="LS10">
        <f>_xll.ECONOMATICA(LS7,"NAV","1D",LS1+1)</f>
        <v>129.227674999973</v>
      </c>
      <c r="LT10">
        <f>_xll.ECONOMATICA(LT7,"NAV","1D",LT1+1)</f>
        <v>148.417577000102</v>
      </c>
      <c r="LU10">
        <f>_xll.ECONOMATICA(LU7,"NAV","1D",LU1+1)</f>
        <v>208.243750999914</v>
      </c>
      <c r="LV10">
        <f>_xll.ECONOMATICA(LV7,"NAV","1D",LV1+1)</f>
        <v>148.12542900000699</v>
      </c>
      <c r="LW10">
        <f>_xll.ECONOMATICA(LW7,"NAV","1D",LW1+1)</f>
        <v>168.88172900001501</v>
      </c>
      <c r="LX10">
        <f>_xll.ECONOMATICA(LX7,"NAV","1D",LX1+1)</f>
        <v>498.09095099987502</v>
      </c>
      <c r="LY10">
        <f>_xll.ECONOMATICA(LY7,"NAV","1D",LY1+1)</f>
        <v>221.622562000062</v>
      </c>
      <c r="LZ10">
        <f>_xll.ECONOMATICA(LZ7,"NAV","1D",LZ1+1)</f>
        <v>147.59919700003201</v>
      </c>
      <c r="MA10">
        <f>_xll.ECONOMATICA(MA7,"NAV","1D",MA1+1)</f>
        <v>196.167194999987</v>
      </c>
      <c r="MB10">
        <f>_xll.ECONOMATICA(MB7,"NAV","1D",MB1+1)</f>
        <v>168.88172900001501</v>
      </c>
      <c r="MC10">
        <f>_xll.ECONOMATICA(MC7,"NAV","1D",MC1+1)</f>
        <v>129.227674999973</v>
      </c>
      <c r="MD10">
        <f>_xll.ECONOMATICA(MD7,"NAV","1D",MD1+1)</f>
        <v>610.59836699999903</v>
      </c>
      <c r="ME10">
        <f>_xll.ECONOMATICA(ME7,"NAV","1D",ME1+1)</f>
        <v>161.45503899990601</v>
      </c>
      <c r="MF10">
        <f>_xll.ECONOMATICA(MF7,"NAV","1D",MF1+1)</f>
        <v>520.90517000015802</v>
      </c>
      <c r="MG10">
        <f>_xll.ECONOMATICA(MG7,"NAV","1D",MG1+1)</f>
        <v>168.88172900001501</v>
      </c>
      <c r="MH10">
        <f>_xll.ECONOMATICA(MH7,"NAV","1D",MH1+1)</f>
        <v>147.59919700003201</v>
      </c>
      <c r="MI10">
        <f>_xll.ECONOMATICA(MI7,"NAV","1D",MI1+1)</f>
        <v>148.03865300002499</v>
      </c>
      <c r="MJ10">
        <f>_xll.ECONOMATICA(MJ7,"NAV","1D",MJ1+1)</f>
        <v>166.766643000068</v>
      </c>
      <c r="MK10">
        <f>_xll.ECONOMATICA(MK7,"NAV","1D",MK1+1)</f>
        <v>509.53984700003599</v>
      </c>
      <c r="ML10">
        <f>_xll.ECONOMATICA(ML7,"NAV","1D",ML1+1)</f>
        <v>147.408213000046</v>
      </c>
      <c r="MM10">
        <f>_xll.ECONOMATICA(MM7,"NAV","1D",MM1+1)</f>
        <v>221.58105299994301</v>
      </c>
      <c r="MN10">
        <f>_xll.ECONOMATICA(MN7,"NAV","1D",MN1+1)</f>
        <v>208.24997300002701</v>
      </c>
      <c r="MO10">
        <f>_xll.ECONOMATICA(MO7,"NAV","1D",MO1+1)</f>
        <v>147.408213000046</v>
      </c>
      <c r="MP10">
        <f>_xll.ECONOMATICA(MP7,"NAV","1D",MP1+1)</f>
        <v>536.02035900019098</v>
      </c>
      <c r="MQ10">
        <f>_xll.ECONOMATICA(MQ7,"NAV","1D",MQ1+1)</f>
        <v>166.766643000068</v>
      </c>
      <c r="MR10">
        <f>_xll.ECONOMATICA(MR7,"NAV","1D",MR1+1)</f>
        <v>127.633519000025</v>
      </c>
      <c r="MS10">
        <f>_xll.ECONOMATICA(MS7,"NAV","1D",MS1+1)</f>
        <v>509.53984700003599</v>
      </c>
      <c r="MT10">
        <f>_xll.ECONOMATICA(MT7,"NAV","1D",MT1+1)</f>
        <v>626.99095200002205</v>
      </c>
      <c r="MU10">
        <f>_xll.ECONOMATICA(MU7,"NAV","1D",MU1+1)</f>
        <v>148.53497699997399</v>
      </c>
      <c r="MV10">
        <f>_xll.ECONOMATICA(MV7,"NAV","1D",MV1+1)</f>
        <v>208.06769199995301</v>
      </c>
      <c r="MW10">
        <f>_xll.ECONOMATICA(MW7,"NAV","1D",MW1+1)</f>
        <v>147.731788000092</v>
      </c>
      <c r="MX10">
        <f>_xll.ECONOMATICA(MX7,"NAV","1D",MX1+1)</f>
        <v>169.42732100002499</v>
      </c>
      <c r="MY10">
        <f>_xll.ECONOMATICA(MY7,"NAV","1D",MY1+1)</f>
        <v>513.18776900041803</v>
      </c>
      <c r="MZ10">
        <f>_xll.ECONOMATICA(MZ7,"NAV","1D",MZ1+1)</f>
        <v>147.635627999902</v>
      </c>
      <c r="NA10">
        <f>_xll.ECONOMATICA(NA7,"NAV","1D",NA1+1)</f>
        <v>169.42732100002499</v>
      </c>
      <c r="NB10">
        <f>_xll.ECONOMATICA(NB7,"NAV","1D",NB1+1)</f>
        <v>148.53497699997399</v>
      </c>
      <c r="NC10">
        <f>_xll.ECONOMATICA(NC7,"NAV","1D",NC1+1)</f>
        <v>147.635627999902</v>
      </c>
      <c r="ND10">
        <f>_xll.ECONOMATICA(ND7,"NAV","1D",ND1+1)</f>
        <v>324.37562600011</v>
      </c>
      <c r="NE10">
        <f>_xll.ECONOMATICA(NE7,"NAV","1D",NE1+1)</f>
        <v>169.42732100002499</v>
      </c>
      <c r="NF10">
        <f>_xll.ECONOMATICA(NF7,"NAV","1D",NF1+1)</f>
        <v>129.23904499993699</v>
      </c>
      <c r="NG10">
        <f>_xll.ECONOMATICA(NG7,"NAV","1D",NG1+1)</f>
        <v>148.53497699997399</v>
      </c>
      <c r="NH10">
        <f>_xll.ECONOMATICA(NH7,"NAV","1D",NH1+1)</f>
        <v>117.765073999995</v>
      </c>
      <c r="NI10">
        <f>_xll.ECONOMATICA(NI7,"NAV","1D",NI1+1)</f>
        <v>148.53497699997399</v>
      </c>
      <c r="NJ10">
        <f>_xll.ECONOMATICA(NJ7,"NAV","1D",NJ1+1)</f>
        <v>208.06769199995301</v>
      </c>
      <c r="NK10">
        <f>_xll.ECONOMATICA(NK7,"NAV","1D",NK1+1)</f>
        <v>169.42732100002499</v>
      </c>
      <c r="NL10">
        <f>_xll.ECONOMATICA(NL7,"NAV","1D",NL1+1)</f>
        <v>513.18776900041803</v>
      </c>
      <c r="NM10">
        <f>_xll.ECONOMATICA(NM7,"NAV","1D",NM1+1)</f>
        <v>148.224616999971</v>
      </c>
      <c r="NN10">
        <f>_xll.ECONOMATICA(NN7,"NAV","1D",NN1+1)</f>
        <v>168.22793300007501</v>
      </c>
      <c r="NO10">
        <f>_xll.ECONOMATICA(NO7,"NAV","1D",NO1+1)</f>
        <v>148.224616999971</v>
      </c>
      <c r="NP10">
        <f>_xll.ECONOMATICA(NP7,"NAV","1D",NP1+1)</f>
        <v>510.45739499991799</v>
      </c>
      <c r="NQ10">
        <f>_xll.ECONOMATICA(NQ7,"NAV","1D",NQ1+1)</f>
        <v>208.86705100000799</v>
      </c>
      <c r="NR10">
        <f>_xll.ECONOMATICA(NR7,"NAV","1D",NR1+1)</f>
        <v>147.17429400002601</v>
      </c>
      <c r="NS10">
        <f>_xll.ECONOMATICA(NS7,"NAV","1D",NS1+1)</f>
        <v>148.224616999971</v>
      </c>
      <c r="NT10">
        <f>_xll.ECONOMATICA(NT7,"NAV","1D",NT1+1)</f>
        <v>147.17429400002601</v>
      </c>
      <c r="NU10">
        <f>_xll.ECONOMATICA(NU7,"NAV","1D",NU1+1)</f>
        <v>127.787952000042</v>
      </c>
      <c r="NV10">
        <f>_xll.ECONOMATICA(NV7,"NAV","1D",NV1+1)</f>
        <v>148.23752500000401</v>
      </c>
      <c r="NW10">
        <f>_xll.ECONOMATICA(NW7,"NAV","1D",NW1+1)</f>
        <v>208.00924900011199</v>
      </c>
      <c r="NX10">
        <f>_xll.ECONOMATICA(NX7,"NAV","1D",NX1+1)</f>
        <v>147.37532599992099</v>
      </c>
      <c r="NY10">
        <f>_xll.ECONOMATICA(NY7,"NAV","1D",NY1+1)</f>
        <v>147.47189799998901</v>
      </c>
      <c r="NZ10">
        <f>_xll.ECONOMATICA(NZ7,"NAV","1D",NZ1+1)</f>
        <v>168.21868299995501</v>
      </c>
      <c r="OA10">
        <f>_xll.ECONOMATICA(OA7,"NAV","1D",OA1+1)</f>
        <v>128.02327700005799</v>
      </c>
      <c r="OB10">
        <f>_xll.ECONOMATICA(OB7,"NAV","1D",OB1+1)</f>
        <v>628.81025000009697</v>
      </c>
      <c r="OC10">
        <f>_xll.ECONOMATICA(OC7,"NAV","1D",OC1+1)</f>
        <v>147.47189799998901</v>
      </c>
      <c r="OD10">
        <f>_xll.ECONOMATICA(OD7,"NAV","1D",OD1+1)</f>
        <v>161.63383299997099</v>
      </c>
      <c r="OE10">
        <f>_xll.ECONOMATICA(OE7,"NAV","1D",OE1+1)</f>
        <v>149.47091799997699</v>
      </c>
      <c r="OF10">
        <f>_xll.ECONOMATICA(OF7,"NAV","1D",OF1+1)</f>
        <v>209.254627000075</v>
      </c>
      <c r="OG10">
        <f>_xll.ECONOMATICA(OG7,"NAV","1D",OG1+1)</f>
        <v>147.897666000063</v>
      </c>
      <c r="OH10">
        <f>_xll.ECONOMATICA(OH7,"NAV","1D",OH1+1)</f>
        <v>325.57028699992202</v>
      </c>
      <c r="OI10">
        <f>_xll.ECONOMATICA(OI7,"NAV","1D",OI1+1)</f>
        <v>170.623801999958</v>
      </c>
      <c r="OJ10">
        <f>_xll.ECONOMATICA(OJ7,"NAV","1D",OJ1+1)</f>
        <v>628.96941099967796</v>
      </c>
      <c r="OK10">
        <f>_xll.ECONOMATICA(OK7,"NAV","1D",OK1+1)</f>
        <v>149.47091799997699</v>
      </c>
      <c r="OL10">
        <f>_xll.ECONOMATICA(OL7,"NAV","1D",OL1+1)</f>
        <v>147.897666000063</v>
      </c>
      <c r="OM10">
        <f>_xll.ECONOMATICA(OM7,"NAV","1D",OM1+1)</f>
        <v>325.57028699992202</v>
      </c>
      <c r="ON10">
        <f>_xll.ECONOMATICA(ON7,"NAV","1D",ON1+1)</f>
        <v>161.63383299997099</v>
      </c>
      <c r="OO10">
        <f>_xll.ECONOMATICA(OO7,"NAV","1D",OO1+1)</f>
        <v>170.623801999958</v>
      </c>
      <c r="OP10">
        <f>_xll.ECONOMATICA(OP7,"NAV","1D",OP1+1)</f>
        <v>510.92055300017802</v>
      </c>
      <c r="OQ10">
        <f>_xll.ECONOMATICA(OQ7,"NAV","1D",OQ1+1)</f>
        <v>221.920519999927</v>
      </c>
      <c r="OR10">
        <f>_xll.ECONOMATICA(OR7,"NAV","1D",OR1+1)</f>
        <v>209.254627000075</v>
      </c>
      <c r="OS10">
        <f>_xll.ECONOMATICA(OS7,"NAV","1D",OS1+1)</f>
        <v>147.897666000063</v>
      </c>
      <c r="OT10">
        <f>_xll.ECONOMATICA(OT7,"NAV","1D",OT1+1)</f>
        <v>170.623801999958</v>
      </c>
      <c r="OU10">
        <f>_xll.ECONOMATICA(OU7,"NAV","1D",OU1+1)</f>
        <v>628.96941099967796</v>
      </c>
      <c r="OV10">
        <f>_xll.ECONOMATICA(OV7,"NAV","1D",OV1+1)</f>
        <v>149.47091799997699</v>
      </c>
      <c r="OW10">
        <f>_xll.ECONOMATICA(OW7,"NAV","1D",OW1+1)</f>
        <v>209.254627000075</v>
      </c>
      <c r="OX10">
        <f>_xll.ECONOMATICA(OX7,"NAV","1D",OX1+1)</f>
        <v>147.897666000063</v>
      </c>
      <c r="OY10">
        <f>_xll.ECONOMATICA(OY7,"NAV","1D",OY1+1)</f>
        <v>170.623801999958</v>
      </c>
      <c r="OZ10">
        <f>_xll.ECONOMATICA(OZ7,"NAV","1D",OZ1+1)</f>
        <v>510.92055300017802</v>
      </c>
      <c r="PA10">
        <f>_xll.ECONOMATICA(PA7,"NAV","1D",PA1+1)</f>
        <v>386.15518199978402</v>
      </c>
      <c r="PB10">
        <f>_xll.ECONOMATICA(PB7,"NAV","1D",PB1+1)</f>
        <v>210.09165200008999</v>
      </c>
      <c r="PC10">
        <f>_xll.ECONOMATICA(PC7,"NAV","1D",PC1+1)</f>
        <v>130.254781000083</v>
      </c>
      <c r="PD10">
        <f>_xll.ECONOMATICA(PD7,"NAV","1D",PD1+1)</f>
        <v>130.254781000083</v>
      </c>
      <c r="PE10">
        <f>_xll.ECONOMATICA(PE7,"NAV","1D",PE1+1)</f>
        <v>171.51695899991299</v>
      </c>
      <c r="PF10">
        <f>_xll.ECONOMATICA(PF7,"NAV","1D",PF1+1)</f>
        <v>147.94316500006201</v>
      </c>
      <c r="PG10">
        <f>_xll.ECONOMATICA(PG7,"NAV","1D",PG1+1)</f>
        <v>148.00970800011399</v>
      </c>
      <c r="PH10">
        <f>_xll.ECONOMATICA(PH7,"NAV","1D",PH1+1)</f>
        <v>324.67513799993299</v>
      </c>
      <c r="PI10">
        <f>_xll.ECONOMATICA(PI7,"NAV","1D",PI1+1)</f>
        <v>161.68827200005799</v>
      </c>
      <c r="PJ10">
        <f>_xll.ECONOMATICA(PJ7,"NAV","1D",PJ1+1)</f>
        <v>623.35601300001099</v>
      </c>
      <c r="PK10">
        <f>_xll.ECONOMATICA(PK7,"NAV","1D",PK1+1)</f>
        <v>148.96717100008399</v>
      </c>
      <c r="PL10">
        <f>_xll.ECONOMATICA(PL7,"NAV","1D",PL1+1)</f>
        <v>210.96028400002999</v>
      </c>
      <c r="PM10">
        <f>_xll.ECONOMATICA(PM7,"NAV","1D",PM1+1)</f>
        <v>148.00970800011399</v>
      </c>
      <c r="PN10">
        <f>_xll.ECONOMATICA(PN7,"NAV","1D",PN1+1)</f>
        <v>170.92233700002501</v>
      </c>
      <c r="PO10">
        <f>_xll.ECONOMATICA(PO7,"NAV","1D",PO1+1)</f>
        <v>129.87206700001801</v>
      </c>
      <c r="PP10">
        <f>_xll.ECONOMATICA(PP7,"NAV","1D",PP1+1)</f>
        <v>506.63402399979498</v>
      </c>
      <c r="PQ10">
        <f>_xll.ECONOMATICA(PQ7,"NAV","1D",PQ1+1)</f>
        <v>524.86749299988196</v>
      </c>
      <c r="PR10">
        <f>_xll.ECONOMATICA(PR7,"NAV","1D",PR1+1)</f>
        <v>499.58620300004299</v>
      </c>
      <c r="PS10">
        <f>_xll.ECONOMATICA(PS7,"NAV","1D",PS1+1)</f>
        <v>499.58620300004299</v>
      </c>
      <c r="PT10">
        <f>_xll.ECONOMATICA(PT7,"NAV","1D",PT1+1)</f>
        <v>149.09396900003799</v>
      </c>
      <c r="PU10">
        <f>_xll.ECONOMATICA(PU7,"NAV","1D",PU1+1)</f>
        <v>211.18719399999799</v>
      </c>
      <c r="PV10">
        <f>_xll.ECONOMATICA(PV7,"NAV","1D",PV1+1)</f>
        <v>147.661978000076</v>
      </c>
      <c r="PW10">
        <f>_xll.ECONOMATICA(PW7,"NAV","1D",PW1+1)</f>
        <v>147.661978000076</v>
      </c>
      <c r="PX10">
        <f>_xll.ECONOMATICA(PX7,"NAV","1D",PX1+1)</f>
        <v>147.98090200009801</v>
      </c>
      <c r="PY10">
        <f>_xll.ECONOMATICA(PY7,"NAV","1D",PY1+1)</f>
        <v>170.11202599993001</v>
      </c>
      <c r="PZ10">
        <f>_xll.ECONOMATICA(PZ7,"NAV","1D",PZ1+1)</f>
        <v>322.308397999965</v>
      </c>
      <c r="QA10">
        <f>_xll.ECONOMATICA(QA7,"NAV","1D",QA1+1)</f>
        <v>149.09396900003799</v>
      </c>
      <c r="QB10">
        <f>_xll.ECONOMATICA(QB7,"NAV","1D",QB1+1)</f>
        <v>129.273083999986</v>
      </c>
      <c r="QC10">
        <f>_xll.ECONOMATICA(QC7,"NAV","1D",QC1+1)</f>
        <v>147.98090200009801</v>
      </c>
      <c r="QD10">
        <f>_xll.ECONOMATICA(QD7,"NAV","1D",QD1+1)</f>
        <v>322.308397999965</v>
      </c>
      <c r="QE10">
        <f>_xll.ECONOMATICA(QE7,"NAV","1D",QE1+1)</f>
        <v>499.58620300004299</v>
      </c>
      <c r="QF10">
        <f>_xll.ECONOMATICA(QF7,"NAV","1D",QF1+1)</f>
        <v>167.906496000011</v>
      </c>
      <c r="QG10">
        <f>_xll.ECONOMATICA(QG7,"NAV","1D",QG1+1)</f>
        <v>149.09396900003799</v>
      </c>
      <c r="QH10">
        <f>_xll.ECONOMATICA(QH7,"NAV","1D",QH1+1)</f>
        <v>211.18719399999799</v>
      </c>
      <c r="QI10">
        <f>_xll.ECONOMATICA(QI7,"NAV","1D",QI1+1)</f>
        <v>147.98090200009801</v>
      </c>
      <c r="QJ10">
        <f>_xll.ECONOMATICA(QJ7,"NAV","1D",QJ1+1)</f>
        <v>170.11202599993001</v>
      </c>
      <c r="QK10">
        <f>_xll.ECONOMATICA(QK7,"NAV","1D",QK1+1)</f>
        <v>129.273083999986</v>
      </c>
      <c r="QL10">
        <f>_xll.ECONOMATICA(QL7,"NAV","1D",QL1+1)</f>
        <v>499.58620300004299</v>
      </c>
      <c r="QM10">
        <f>_xll.ECONOMATICA(QM7,"NAV","1D",QM1+1)</f>
        <v>161.715979000088</v>
      </c>
      <c r="QN10">
        <f>_xll.ECONOMATICA(QN7,"NAV","1D",QN1+1)</f>
        <v>149.09396900003799</v>
      </c>
      <c r="QO10">
        <f>_xll.ECONOMATICA(QO7,"NAV","1D",QO1+1)</f>
        <v>211.18719399999799</v>
      </c>
      <c r="QP10">
        <f>_xll.ECONOMATICA(QP7,"NAV","1D",QP1+1)</f>
        <v>147.98090200009801</v>
      </c>
      <c r="QQ10">
        <f>_xll.ECONOMATICA(QQ7,"NAV","1D",QQ1+1)</f>
        <v>170.11202599993001</v>
      </c>
      <c r="QR10">
        <f>_xll.ECONOMATICA(QR7,"NAV","1D",QR1+1)</f>
        <v>499.58620300004299</v>
      </c>
      <c r="QS10">
        <f>_xll.ECONOMATICA(QS7,"NAV","1D",QS1+1)</f>
        <v>149.09396900003799</v>
      </c>
      <c r="QT10">
        <f>_xll.ECONOMATICA(QT7,"NAV","1D",QT1+1)</f>
        <v>211.18719399999799</v>
      </c>
      <c r="QU10">
        <f>_xll.ECONOMATICA(QU7,"NAV","1D",QU1+1)</f>
        <v>147.661978000076</v>
      </c>
      <c r="QV10">
        <f>_xll.ECONOMATICA(QV7,"NAV","1D",QV1+1)</f>
        <v>147.98090200009801</v>
      </c>
      <c r="QW10">
        <f>_xll.ECONOMATICA(QW7,"NAV","1D",QW1+1)</f>
        <v>161.770441999892</v>
      </c>
      <c r="QX10">
        <f>_xll.ECONOMATICA(QX7,"NAV","1D",QX1+1)</f>
        <v>168.46451999992101</v>
      </c>
      <c r="QY10">
        <f>_xll.ECONOMATICA(QY7,"NAV","1D",QY1+1)</f>
        <v>168.46451999992101</v>
      </c>
      <c r="QZ10">
        <f>_xll.ECONOMATICA(QZ7,"NAV","1D",QZ1+1)</f>
        <v>168.46451999992101</v>
      </c>
      <c r="RA10">
        <f>_xll.ECONOMATICA(RA7,"NAV","1D",RA1+1)</f>
        <v>211.20404099999001</v>
      </c>
      <c r="RB10">
        <f>_xll.ECONOMATICA(RB7,"NAV","1D",RB1+1)</f>
        <v>128.231886999914</v>
      </c>
      <c r="RC10">
        <f>_xll.ECONOMATICA(RC7,"NAV","1D",RC1+1)</f>
        <v>211.20404099999001</v>
      </c>
      <c r="RD10">
        <f>_xll.ECONOMATICA(RD7,"NAV","1D",RD1+1)</f>
        <v>147.11434499989301</v>
      </c>
      <c r="RE10">
        <f>_xll.ECONOMATICA(RE7,"NAV","1D",RE1+1)</f>
        <v>147.94491599989101</v>
      </c>
      <c r="RF10">
        <f>_xll.ECONOMATICA(RF7,"NAV","1D",RF1+1)</f>
        <v>128.63046399992899</v>
      </c>
      <c r="RG10">
        <f>_xll.ECONOMATICA(RG7,"NAV","1D",RG1+1)</f>
        <v>148.630088000093</v>
      </c>
      <c r="RH10">
        <f>_xll.ECONOMATICA(RH7,"NAV","1D",RH1+1)</f>
        <v>194.15847199992299</v>
      </c>
      <c r="RI10">
        <f>_xll.ECONOMATICA(RI7,"NAV","1D",RI1+1)</f>
        <v>117.63710099994201</v>
      </c>
      <c r="RJ10">
        <f>_xll.ECONOMATICA(RJ7,"NAV","1D",RJ1+1)</f>
        <v>148.630088000093</v>
      </c>
      <c r="RK10">
        <f>_xll.ECONOMATICA(RK7,"NAV","1D",RK1+1)</f>
        <v>147.80052400007801</v>
      </c>
      <c r="RL10">
        <f>_xll.ECONOMATICA(RL7,"NAV","1D",RL1+1)</f>
        <v>147.80052400007801</v>
      </c>
      <c r="RM10">
        <f>_xll.ECONOMATICA(RM7,"NAV","1D",RM1+1)</f>
        <v>128.63046399992899</v>
      </c>
      <c r="RN10">
        <f>_xll.ECONOMATICA(RN7,"NAV","1D",RN1+1)</f>
        <v>511.15752100013202</v>
      </c>
      <c r="RO10">
        <f>_xll.ECONOMATICA(RO7,"NAV","1D",RO1+1)</f>
        <v>120.80449500004799</v>
      </c>
      <c r="RP10">
        <f>_xll.ECONOMATICA(RP7,"NAV","1D",RP1+1)</f>
        <v>629.32885800022598</v>
      </c>
      <c r="RQ10">
        <f>_xll.ECONOMATICA(RQ7,"NAV","1D",RQ1+1)</f>
        <v>211.22406899998899</v>
      </c>
      <c r="RR10">
        <f>_xll.ECONOMATICA(RR7,"NAV","1D",RR1+1)</f>
        <v>147.41374400001999</v>
      </c>
      <c r="RS10">
        <f>_xll.ECONOMATICA(RS7,"NAV","1D",RS1+1)</f>
        <v>147.80052400007801</v>
      </c>
      <c r="RT10">
        <f>_xll.ECONOMATICA(RT7,"NAV","1D",RT1+1)</f>
        <v>168.54367800010399</v>
      </c>
      <c r="RU10">
        <f>_xll.ECONOMATICA(RU7,"NAV","1D",RU1+1)</f>
        <v>511.15752100013202</v>
      </c>
      <c r="RV10">
        <f>_xll.ECONOMATICA(RV7,"NAV","1D",RV1+1)</f>
        <v>168.54367800010399</v>
      </c>
      <c r="RW10">
        <f>_xll.ECONOMATICA(RW7,"NAV","1D",RW1+1)</f>
        <v>629.32885800022598</v>
      </c>
      <c r="RX10">
        <f>_xll.ECONOMATICA(RX7,"NAV","1D",RX1+1)</f>
        <v>148.959878999973</v>
      </c>
      <c r="RY10">
        <f>_xll.ECONOMATICA(RY7,"NAV","1D",RY1+1)</f>
        <v>148.00351800001201</v>
      </c>
      <c r="RZ10">
        <f>_xll.ECONOMATICA(RZ7,"NAV","1D",RZ1+1)</f>
        <v>169.86471999995399</v>
      </c>
      <c r="SA10">
        <f>_xll.ECONOMATICA(SA7,"NAV","1D",SA1+1)</f>
        <v>129.63452799990799</v>
      </c>
      <c r="SB10">
        <f>_xll.ECONOMATICA(SB7,"NAV","1D",SB1+1)</f>
        <v>512.81350800022506</v>
      </c>
      <c r="SC10">
        <f>_xll.ECONOMATICA(SC7,"NAV","1D",SC1+1)</f>
        <v>148.959878999973</v>
      </c>
      <c r="SD10">
        <f>_xll.ECONOMATICA(SD7,"NAV","1D",SD1+1)</f>
        <v>148.00351800001201</v>
      </c>
      <c r="SE10">
        <f>_xll.ECONOMATICA(SE7,"NAV","1D",SE1+1)</f>
        <v>169.86471999995399</v>
      </c>
      <c r="SF10">
        <f>_xll.ECONOMATICA(SF7,"NAV","1D",SF1+1)</f>
        <v>129.63452799990799</v>
      </c>
      <c r="SG10">
        <f>_xll.ECONOMATICA(SG7,"NAV","1D",SG1+1)</f>
        <v>148.959878999973</v>
      </c>
      <c r="SH10">
        <f>_xll.ECONOMATICA(SH7,"NAV","1D",SH1+1)</f>
        <v>212.42148800007999</v>
      </c>
      <c r="SI10">
        <f>_xll.ECONOMATICA(SI7,"NAV","1D",SI1+1)</f>
        <v>147.825359999901</v>
      </c>
      <c r="SJ10">
        <f>_xll.ECONOMATICA(SJ7,"NAV","1D",SJ1+1)</f>
        <v>148.00351800001201</v>
      </c>
      <c r="SK10">
        <f>_xll.ECONOMATICA(SK7,"NAV","1D",SK1+1)</f>
        <v>169.86471999995399</v>
      </c>
      <c r="SL10">
        <f>_xll.ECONOMATICA(SL7,"NAV","1D",SL1+1)</f>
        <v>512.81350800022506</v>
      </c>
      <c r="SM10">
        <f>_xll.ECONOMATICA(SM7,"NAV","1D",SM1+1)</f>
        <v>147.883741999976</v>
      </c>
      <c r="SN10">
        <f>_xll.ECONOMATICA(SN7,"NAV","1D",SN1+1)</f>
        <v>149.37653400003899</v>
      </c>
      <c r="SO10">
        <f>_xll.ECONOMATICA(SO7,"NAV","1D",SO1+1)</f>
        <v>147.883741999976</v>
      </c>
      <c r="SP10">
        <f>_xll.ECONOMATICA(SP7,"NAV","1D",SP1+1)</f>
        <v>161.858629999915</v>
      </c>
      <c r="SQ10">
        <f>_xll.ECONOMATICA(SQ7,"NAV","1D",SQ1+1)</f>
        <v>149.37653400003899</v>
      </c>
      <c r="SR10">
        <f>_xll.ECONOMATICA(SR7,"NAV","1D",SR1+1)</f>
        <v>194.96433599991701</v>
      </c>
      <c r="SS10">
        <f>_xll.ECONOMATICA(SS7,"NAV","1D",SS1+1)</f>
        <v>328.51243200013403</v>
      </c>
      <c r="ST10">
        <f>_xll.ECONOMATICA(ST7,"NAV","1D",ST1+1)</f>
        <v>168.34358100010999</v>
      </c>
      <c r="SU10">
        <f>_xll.ECONOMATICA(SU7,"NAV","1D",SU1+1)</f>
        <v>642.41205400042202</v>
      </c>
      <c r="SV10">
        <f>_xll.ECONOMATICA(SV7,"NAV","1D",SV1+1)</f>
        <v>149.37653400003899</v>
      </c>
      <c r="SW10">
        <f>_xll.ECONOMATICA(SW7,"NAV","1D",SW1+1)</f>
        <v>212.20951499999501</v>
      </c>
      <c r="SX10">
        <f>_xll.ECONOMATICA(SX7,"NAV","1D",SX1+1)</f>
        <v>147.74199700006301</v>
      </c>
      <c r="SY10">
        <f>_xll.ECONOMATICA(SY7,"NAV","1D",SY1+1)</f>
        <v>149.37653400003899</v>
      </c>
      <c r="SZ10">
        <f>_xll.ECONOMATICA(SZ7,"NAV","1D",SZ1+1)</f>
        <v>212.20951499999501</v>
      </c>
      <c r="TA10">
        <f>_xll.ECONOMATICA(TA7,"NAV","1D",TA1+1)</f>
        <v>147.74199700006301</v>
      </c>
      <c r="TB10">
        <f>_xll.ECONOMATICA(TB7,"NAV","1D",TB1+1)</f>
        <v>147.883741999976</v>
      </c>
      <c r="TC10">
        <f>_xll.ECONOMATICA(TC7,"NAV","1D",TC1+1)</f>
        <v>168.34358100010999</v>
      </c>
      <c r="TD10">
        <f>_xll.ECONOMATICA(TD7,"NAV","1D",TD1+1)</f>
        <v>518.69829399976902</v>
      </c>
      <c r="TE10">
        <f>_xll.ECONOMATICA(TE7,"NAV","1D",TE1+1)</f>
        <v>147.883741999976</v>
      </c>
      <c r="TF10">
        <f>_xll.ECONOMATICA(TF7,"NAV","1D",TF1+1)</f>
        <v>168.34358100010999</v>
      </c>
      <c r="TG10">
        <f>_xll.ECONOMATICA(TG7,"NAV","1D",TG1+1)</f>
        <v>328.51243200013403</v>
      </c>
      <c r="TH10">
        <f>_xll.ECONOMATICA(TH7,"NAV","1D",TH1+1)</f>
        <v>168.34358100010999</v>
      </c>
      <c r="TI10">
        <f>_xll.ECONOMATICA(TI7,"NAV","1D",TI1+1)</f>
        <v>129.07246900000601</v>
      </c>
      <c r="TJ10">
        <f>_xll.ECONOMATICA(TJ7,"NAV","1D",TJ1+1)</f>
        <v>642.41205400042202</v>
      </c>
      <c r="TK10">
        <f>_xll.ECONOMATICA(TK7,"NAV","1D",TK1+1)</f>
        <v>149.37653400003899</v>
      </c>
      <c r="TL10">
        <f>_xll.ECONOMATICA(TL7,"NAV","1D",TL1+1)</f>
        <v>212.20951499999501</v>
      </c>
      <c r="TM10">
        <f>_xll.ECONOMATICA(TM7,"NAV","1D",TM1+1)</f>
        <v>147.883741999976</v>
      </c>
      <c r="TN10">
        <f>_xll.ECONOMATICA(TN7,"NAV","1D",TN1+1)</f>
        <v>168.34358100010999</v>
      </c>
      <c r="TO10">
        <f>_xll.ECONOMATICA(TO7,"NAV","1D",TO1+1)</f>
        <v>518.69829399976902</v>
      </c>
      <c r="TP10">
        <f>_xll.ECONOMATICA(TP7,"NAV","1D",TP1+1)</f>
        <v>328.51243200013403</v>
      </c>
      <c r="TQ10">
        <f>_xll.ECONOMATICA(TQ7,"NAV","1D",TQ1+1)</f>
        <v>168.34358100010999</v>
      </c>
      <c r="TR10">
        <f>_xll.ECONOMATICA(TR7,"NAV","1D",TR1+1)</f>
        <v>642.41205400042202</v>
      </c>
      <c r="TS10">
        <f>_xll.ECONOMATICA(TS7,"NAV","1D",TS1+1)</f>
        <v>149.37653400003899</v>
      </c>
      <c r="TT10">
        <f>_xll.ECONOMATICA(TT7,"NAV","1D",TT1+1)</f>
        <v>212.20951499999501</v>
      </c>
      <c r="TU10">
        <f>_xll.ECONOMATICA(TU7,"NAV","1D",TU1+1)</f>
        <v>147.74199700006301</v>
      </c>
      <c r="TV10">
        <f>_xll.ECONOMATICA(TV7,"NAV","1D",TV1+1)</f>
        <v>147.883741999976</v>
      </c>
      <c r="TW10">
        <f>_xll.ECONOMATICA(TW7,"NAV","1D",TW1+1)</f>
        <v>161.858629999915</v>
      </c>
      <c r="TX10">
        <f>_xll.ECONOMATICA(TX7,"NAV","1D",TX1+1)</f>
        <v>168.34358100010999</v>
      </c>
      <c r="TY10">
        <f>_xll.ECONOMATICA(TY7,"NAV","1D",TY1+1)</f>
        <v>212.20951499999501</v>
      </c>
      <c r="TZ10">
        <f>_xll.ECONOMATICA(TZ7,"NAV","1D",TZ1+1)</f>
        <v>147.883741999976</v>
      </c>
      <c r="UA10">
        <f>_xll.ECONOMATICA(UA7,"NAV","1D",UA1+1)</f>
        <v>168.34358100010999</v>
      </c>
      <c r="UB10">
        <f>_xll.ECONOMATICA(UB7,"NAV","1D",UB1+1)</f>
        <v>129.07246900000601</v>
      </c>
      <c r="UC10">
        <f>_xll.ECONOMATICA(UC7,"NAV","1D",UC1+1)</f>
        <v>518.69829399976902</v>
      </c>
      <c r="UD10">
        <f>_xll.ECONOMATICA(UD7,"NAV","1D",UD1+1)</f>
        <v>541.06208899989701</v>
      </c>
      <c r="UE10">
        <f>_xll.ECONOMATICA(UE7,"NAV","1D",UE1+1)</f>
        <v>635.38882500026398</v>
      </c>
      <c r="UF10">
        <f>_xll.ECONOMATICA(UF7,"NAV","1D",UF1+1)</f>
        <v>210.943594000069</v>
      </c>
      <c r="UG10">
        <f>_xll.ECONOMATICA(UG7,"NAV","1D",UG1+1)</f>
        <v>161.91601500008301</v>
      </c>
      <c r="UH10">
        <f>_xll.ECONOMATICA(UH7,"NAV","1D",UH1+1)</f>
        <v>149.15448600007201</v>
      </c>
      <c r="UI10">
        <f>_xll.ECONOMATICA(UI7,"NAV","1D",UI1+1)</f>
        <v>534.75713399983897</v>
      </c>
      <c r="UJ10">
        <f>_xll.ECONOMATICA(UJ7,"NAV","1D",UJ1+1)</f>
        <v>629.76290300022799</v>
      </c>
      <c r="UK10">
        <f>_xll.ECONOMATICA(UK7,"NAV","1D",UK1+1)</f>
        <v>165.36657899990701</v>
      </c>
      <c r="UL10">
        <f>_xll.ECONOMATICA(UL7,"NAV","1D",UL1+1)</f>
        <v>127.190989000024</v>
      </c>
      <c r="UM10">
        <f>_xll.ECONOMATICA(UM7,"NAV","1D",UM1+1)</f>
        <v>123.723745999974</v>
      </c>
      <c r="UN10">
        <f>_xll.ECONOMATICA(UN7,"NAV","1D",UN1+1)</f>
        <v>121.36738900002101</v>
      </c>
      <c r="UO10">
        <f>_xll.ECONOMATICA(UO7,"NAV","1D",UO1+1)</f>
        <v>262.44734699977602</v>
      </c>
      <c r="UP10">
        <f>_xll.ECONOMATICA(UP7,"NAV","1D",UP1+1)</f>
        <v>145.78600599989301</v>
      </c>
      <c r="UQ10">
        <f>_xll.ECONOMATICA(UQ7,"NAV","1D",UQ1+1)</f>
        <v>207.09866899996999</v>
      </c>
      <c r="UR10">
        <f>_xll.ECONOMATICA(UR7,"NAV","1D",UR1+1)</f>
        <v>146.786918000085</v>
      </c>
      <c r="US10">
        <f>_xll.ECONOMATICA(US7,"NAV","1D",US1+1)</f>
        <v>162.54866999993101</v>
      </c>
      <c r="UT10">
        <f>_xll.ECONOMATICA(UT7,"NAV","1D",UT1+1)</f>
        <v>512.53804999962404</v>
      </c>
      <c r="UU10">
        <f>_xll.ECONOMATICA(UU7,"NAV","1D",UU1+1)</f>
        <v>146.786918000085</v>
      </c>
      <c r="UV10">
        <f>_xll.ECONOMATICA(UV7,"NAV","1D",UV1+1)</f>
        <v>162.54866999993101</v>
      </c>
      <c r="UW10">
        <f>_xll.ECONOMATICA(UW7,"NAV","1D",UW1+1)</f>
        <v>512.53804999962404</v>
      </c>
      <c r="UX10">
        <f>_xll.ECONOMATICA(UX7,"NAV","1D",UX1+1)</f>
        <v>114.393858000054</v>
      </c>
      <c r="UY10">
        <f>_xll.ECONOMATICA(UY7,"NAV","1D",UY1+1)</f>
        <v>162.54866999993101</v>
      </c>
      <c r="UZ10">
        <f>_xll.ECONOMATICA(UZ7,"NAV","1D",UZ1+1)</f>
        <v>113.218924000044</v>
      </c>
      <c r="VA10">
        <f>_xll.ECONOMATICA(VA7,"NAV","1D",VA1+1)</f>
        <v>632.69404099974804</v>
      </c>
      <c r="VB10">
        <f>_xll.ECONOMATICA(VB7,"NAV","1D",VB1+1)</f>
        <v>114.393858000054</v>
      </c>
      <c r="VC10">
        <f>_xll.ECONOMATICA(VC7,"NAV","1D",VC1+1)</f>
        <v>162.54866999993101</v>
      </c>
      <c r="VD10">
        <f>_xll.ECONOMATICA(VD7,"NAV","1D",VD1+1)</f>
        <v>512.53804999962404</v>
      </c>
      <c r="VE10">
        <f>_xll.ECONOMATICA(VE7,"NAV","1D",VE1+1)</f>
        <v>146.786918000085</v>
      </c>
      <c r="VF10">
        <f>_xll.ECONOMATICA(VF7,"NAV","1D",VF1+1)</f>
        <v>632.69404099974804</v>
      </c>
      <c r="VG10">
        <f>_xll.ECONOMATICA(VG7,"NAV","1D",VG1+1)</f>
        <v>147.194407999981</v>
      </c>
      <c r="VH10">
        <f>_xll.ECONOMATICA(VH7,"NAV","1D",VH1+1)</f>
        <v>149.454545000102</v>
      </c>
      <c r="VI10">
        <f>_xll.ECONOMATICA(VI7,"NAV","1D",VI1+1)</f>
        <v>211.40184199996301</v>
      </c>
      <c r="VJ10">
        <f>_xll.ECONOMATICA(VJ7,"NAV","1D",VJ1+1)</f>
        <v>146.23630900005799</v>
      </c>
      <c r="VK10">
        <f>_xll.ECONOMATICA(VK7,"NAV","1D",VK1+1)</f>
        <v>634.40058599971201</v>
      </c>
      <c r="VL10">
        <f>_xll.ECONOMATICA(VL7,"NAV","1D",VL1+1)</f>
        <v>146.23630900005799</v>
      </c>
      <c r="VM10">
        <f>_xll.ECONOMATICA(VM7,"NAV","1D",VM1+1)</f>
        <v>163.83157599996801</v>
      </c>
      <c r="VN10">
        <f>_xll.ECONOMATICA(VN7,"NAV","1D",VN1+1)</f>
        <v>211.40184199996301</v>
      </c>
      <c r="VO10">
        <f>_xll.ECONOMATICA(VO7,"NAV","1D",VO1+1)</f>
        <v>188.66640200000299</v>
      </c>
      <c r="VP10">
        <f>_xll.ECONOMATICA(VP7,"NAV","1D",VP1+1)</f>
        <v>149.576750000007</v>
      </c>
      <c r="VQ10">
        <f>_xll.ECONOMATICA(VQ7,"NAV","1D",VQ1+1)</f>
        <v>145.946790999966</v>
      </c>
      <c r="VR10">
        <f>_xll.ECONOMATICA(VR7,"NAV","1D",VR1+1)</f>
        <v>141.542495999951</v>
      </c>
      <c r="VS10">
        <f>_xll.ECONOMATICA(VS7,"NAV","1D",VS1+1)</f>
        <v>146.54039199999499</v>
      </c>
      <c r="VT10">
        <f>_xll.ECONOMATICA(VT7,"NAV","1D",VT1+1)</f>
        <v>146.46051399991799</v>
      </c>
      <c r="VU10">
        <f>_xll.ECONOMATICA(VU7,"NAV","1D",VU1+1)</f>
        <v>161.72380600008199</v>
      </c>
      <c r="VV10">
        <f>_xll.ECONOMATICA(VV7,"NAV","1D",VV1+1)</f>
        <v>520.81747199967504</v>
      </c>
      <c r="VW10">
        <f>_xll.ECONOMATICA(VW7,"NAV","1D",VW1+1)</f>
        <v>148.63158400007501</v>
      </c>
      <c r="VX10">
        <f>_xll.ECONOMATICA(VX7,"NAV","1D",VX1+1)</f>
        <v>146.54039199999499</v>
      </c>
      <c r="VY10">
        <f>_xll.ECONOMATICA(VY7,"NAV","1D",VY1+1)</f>
        <v>146.46051399991799</v>
      </c>
      <c r="VZ10">
        <f>_xll.ECONOMATICA(VZ7,"NAV","1D",VZ1+1)</f>
        <v>161.72380600008199</v>
      </c>
      <c r="WA10">
        <f>_xll.ECONOMATICA(WA7,"NAV","1D",WA1+1)</f>
        <v>520.81747199967504</v>
      </c>
      <c r="WB10">
        <f>_xll.ECONOMATICA(WB7,"NAV","1D",WB1+1)</f>
        <v>146.54039199999499</v>
      </c>
      <c r="WC10">
        <f>_xll.ECONOMATICA(WC7,"NAV","1D",WC1+1)</f>
        <v>146.46051399991799</v>
      </c>
      <c r="WD10">
        <f>_xll.ECONOMATICA(WD7,"NAV","1D",WD1+1)</f>
        <v>161.72380600008199</v>
      </c>
      <c r="WE10">
        <f>_xll.ECONOMATICA(WE7,"NAV","1D",WE1+1)</f>
        <v>125.485120999976</v>
      </c>
      <c r="WF10">
        <f>_xll.ECONOMATICA(WF7,"NAV","1D",WF1+1)</f>
        <v>520.81747199967504</v>
      </c>
      <c r="WG10">
        <f>_xll.ECONOMATICA(WG7,"NAV","1D",WG1+1)</f>
        <v>520.81747199967504</v>
      </c>
      <c r="WH10">
        <f>_xll.ECONOMATICA(WH7,"NAV","1D",WH1+1)</f>
        <v>146.46051399991799</v>
      </c>
      <c r="WI10">
        <f>_xll.ECONOMATICA(WI7,"NAV","1D",WI1+1)</f>
        <v>161.72380600008199</v>
      </c>
      <c r="WJ10">
        <f>_xll.ECONOMATICA(WJ7,"NAV","1D",WJ1+1)</f>
        <v>520.81747199967504</v>
      </c>
      <c r="WK10">
        <f>_xll.ECONOMATICA(WK7,"NAV","1D",WK1+1)</f>
        <v>635.43535600043799</v>
      </c>
      <c r="WL10">
        <f>_xll.ECONOMATICA(WL7,"NAV","1D",WL1+1)</f>
        <v>146.39078400004701</v>
      </c>
      <c r="WM10">
        <f>_xll.ECONOMATICA(WM7,"NAV","1D",WM1+1)</f>
        <v>222.259894999908</v>
      </c>
      <c r="WN10">
        <f>_xll.ECONOMATICA(WN7,"NAV","1D",WN1+1)</f>
        <v>211.97994700004301</v>
      </c>
      <c r="WO10">
        <f>_xll.ECONOMATICA(WO7,"NAV","1D",WO1+1)</f>
        <v>146.667504000012</v>
      </c>
      <c r="WP10">
        <f>_xll.ECONOMATICA(WP7,"NAV","1D",WP1+1)</f>
        <v>222.259894999908</v>
      </c>
      <c r="WQ10">
        <f>_xll.ECONOMATICA(WQ7,"NAV","1D",WQ1+1)</f>
        <v>146.667504000012</v>
      </c>
      <c r="WR10">
        <f>_xll.ECONOMATICA(WR7,"NAV","1D",WR1+1)</f>
        <v>161.50655700010199</v>
      </c>
      <c r="WS10">
        <f>_xll.ECONOMATICA(WS7,"NAV","1D",WS1+1)</f>
        <v>125.268377</v>
      </c>
      <c r="WT10">
        <f>_xll.ECONOMATICA(WT7,"NAV","1D",WT1+1)</f>
        <v>160.46338100009601</v>
      </c>
      <c r="WU10">
        <f>_xll.ECONOMATICA(WU7,"NAV","1D",WU1+1)</f>
        <v>518.98386699985701</v>
      </c>
      <c r="WV10">
        <f>_xll.ECONOMATICA(WV7,"NAV","1D",WV1+1)</f>
        <v>147.82110500009699</v>
      </c>
      <c r="WW10">
        <f>_xll.ECONOMATICA(WW7,"NAV","1D",WW1+1)</f>
        <v>147.82110500009699</v>
      </c>
      <c r="WX10">
        <f>_xll.ECONOMATICA(WX7,"NAV","1D",WX1+1)</f>
        <v>212.16873400006401</v>
      </c>
      <c r="WY10">
        <f>_xll.ECONOMATICA(WY7,"NAV","1D",WY1+1)</f>
        <v>146.18401299999101</v>
      </c>
      <c r="WZ10">
        <f>_xll.ECONOMATICA(WZ7,"NAV","1D",WZ1+1)</f>
        <v>146.138488000026</v>
      </c>
      <c r="XA10">
        <f>_xll.ECONOMATICA(XA7,"NAV","1D",XA1+1)</f>
        <v>124.25830600003199</v>
      </c>
      <c r="XB10">
        <f>_xll.ECONOMATICA(XB7,"NAV","1D",XB1+1)</f>
        <v>146.04796699993301</v>
      </c>
      <c r="XC10">
        <f>_xll.ECONOMATICA(XC7,"NAV","1D",XC1+1)</f>
        <v>146.04796699993301</v>
      </c>
      <c r="XD10">
        <f>_xll.ECONOMATICA(XD7,"NAV","1D",XD1+1)</f>
        <v>145.80676699988501</v>
      </c>
      <c r="XE10">
        <f>_xll.ECONOMATICA(XE7,"NAV","1D",XE1+1)</f>
        <v>212.03945800010101</v>
      </c>
      <c r="XF10">
        <f>_xll.ECONOMATICA(XF7,"NAV","1D",XF1+1)</f>
        <v>206.036836999934</v>
      </c>
      <c r="XG10">
        <f>_xll.ECONOMATICA(XG7,"NAV","1D",XG1+1)</f>
        <v>145.80676699988501</v>
      </c>
      <c r="XH10">
        <f>_xll.ECONOMATICA(XH7,"NAV","1D",XH1+1)</f>
        <v>159.90778800007001</v>
      </c>
      <c r="XI10">
        <f>_xll.ECONOMATICA(XI7,"NAV","1D",XI1+1)</f>
        <v>124.480901999981</v>
      </c>
      <c r="XJ10">
        <f>_xll.ECONOMATICA(XJ7,"NAV","1D",XJ1+1)</f>
        <v>523.16756100021303</v>
      </c>
      <c r="XK10">
        <f>_xll.ECONOMATICA(XK7,"NAV","1D",XK1+1)</f>
        <v>212.03945800010101</v>
      </c>
      <c r="XL10">
        <f>_xll.ECONOMATICA(XL7,"NAV","1D",XL1+1)</f>
        <v>146.04796699993301</v>
      </c>
      <c r="XM10">
        <f>_xll.ECONOMATICA(XM7,"NAV","1D",XM1+1)</f>
        <v>145.80676699988501</v>
      </c>
      <c r="XN10">
        <f>_xll.ECONOMATICA(XN7,"NAV","1D",XN1+1)</f>
        <v>555.45610999967903</v>
      </c>
      <c r="XO10">
        <f>_xll.ECONOMATICA(XO7,"NAV","1D",XO1+1)</f>
        <v>159.90778800007001</v>
      </c>
      <c r="XP10">
        <f>_xll.ECONOMATICA(XP7,"NAV","1D",XP1+1)</f>
        <v>643.176037999801</v>
      </c>
      <c r="XQ10">
        <f>_xll.ECONOMATICA(XQ7,"NAV","1D",XQ1+1)</f>
        <v>162.346367999911</v>
      </c>
      <c r="XR10">
        <f>_xll.ECONOMATICA(XR7,"NAV","1D",XR1+1)</f>
        <v>211.51233400008601</v>
      </c>
      <c r="XS10">
        <f>_xll.ECONOMATICA(XS7,"NAV","1D",XS1+1)</f>
        <v>328.13462299993301</v>
      </c>
      <c r="XT10">
        <f>_xll.ECONOMATICA(XT7,"NAV","1D",XT1+1)</f>
        <v>643.97600600030296</v>
      </c>
      <c r="XU10">
        <f>_xll.ECONOMATICA(XU7,"NAV","1D",XU1+1)</f>
        <v>145.04458900005599</v>
      </c>
      <c r="XV10">
        <f>_xll.ECONOMATICA(XV7,"NAV","1D",XV1+1)</f>
        <v>328.13462299993301</v>
      </c>
      <c r="XW10">
        <f>_xll.ECONOMATICA(XW7,"NAV","1D",XW1+1)</f>
        <v>153.86330999992799</v>
      </c>
      <c r="XX10">
        <f>_xll.ECONOMATICA(XX7,"NAV","1D",XX1+1)</f>
        <v>643.97600600030296</v>
      </c>
      <c r="XY10">
        <f>_xll.ECONOMATICA(XY7,"NAV","1D",XY1+1)</f>
        <v>162.378562999889</v>
      </c>
      <c r="XZ10">
        <f>_xll.ECONOMATICA(XZ7,"NAV","1D",XZ1+1)</f>
        <v>166.254692000104</v>
      </c>
      <c r="YA10">
        <f>_xll.ECONOMATICA(YA7,"NAV","1D",YA1+1)</f>
        <v>211.51233400008601</v>
      </c>
      <c r="YB10">
        <f>_xll.ECONOMATICA(YB7,"NAV","1D",YB1+1)</f>
        <v>145.04458900005599</v>
      </c>
      <c r="YC10">
        <f>_xll.ECONOMATICA(YC7,"NAV","1D",YC1+1)</f>
        <v>328.13462299993301</v>
      </c>
      <c r="YD10">
        <f>_xll.ECONOMATICA(YD7,"NAV","1D",YD1+1)</f>
        <v>643.97600600030296</v>
      </c>
      <c r="YE10">
        <f>_xll.ECONOMATICA(YE7,"NAV","1D",YE1+1)</f>
        <v>145.04458900005599</v>
      </c>
      <c r="YF10">
        <f>_xll.ECONOMATICA(YF7,"NAV","1D",YF1+1)</f>
        <v>162.378562999889</v>
      </c>
      <c r="YG10">
        <f>_xll.ECONOMATICA(YG7,"NAV","1D",YG1+1)</f>
        <v>153.86330999992799</v>
      </c>
      <c r="YH10">
        <f>_xll.ECONOMATICA(YH7,"NAV","1D",YH1+1)</f>
        <v>643.97600600030296</v>
      </c>
      <c r="YI10">
        <f>_xll.ECONOMATICA(YI7,"NAV","1D",YI1+1)</f>
        <v>162.378562999889</v>
      </c>
      <c r="YJ10">
        <f>_xll.ECONOMATICA(YJ7,"NAV","1D",YJ1+1)</f>
        <v>222.14754200005001</v>
      </c>
      <c r="YK10">
        <f>_xll.ECONOMATICA(YK7,"NAV","1D",YK1+1)</f>
        <v>211.831165000098</v>
      </c>
      <c r="YL10">
        <f>_xll.ECONOMATICA(YL7,"NAV","1D",YL1+1)</f>
        <v>144.19654599996301</v>
      </c>
      <c r="YM10">
        <f>_xll.ECONOMATICA(YM7,"NAV","1D",YM1+1)</f>
        <v>145.348438000074</v>
      </c>
      <c r="YN10">
        <f>_xll.ECONOMATICA(YN7,"NAV","1D",YN1+1)</f>
        <v>155.046434999909</v>
      </c>
      <c r="YO10">
        <f>_xll.ECONOMATICA(YO7,"NAV","1D",YO1+1)</f>
        <v>121.446897999966</v>
      </c>
      <c r="YP10">
        <f>_xll.ECONOMATICA(YP7,"NAV","1D",YP1+1)</f>
        <v>211.831165000098</v>
      </c>
      <c r="YQ10">
        <f>_xll.ECONOMATICA(YQ7,"NAV","1D",YQ1+1)</f>
        <v>144.19654599996301</v>
      </c>
      <c r="YR10">
        <f>_xll.ECONOMATICA(YR7,"NAV","1D",YR1+1)</f>
        <v>121.446897999966</v>
      </c>
      <c r="YS10">
        <f>_xll.ECONOMATICA(YS7,"NAV","1D",YS1+1)</f>
        <v>162.40991399996</v>
      </c>
      <c r="YT10">
        <f>_xll.ECONOMATICA(YT7,"NAV","1D",YT1+1)</f>
        <v>211.831165000098</v>
      </c>
      <c r="YU10">
        <f>_xll.ECONOMATICA(YU7,"NAV","1D",YU1+1)</f>
        <v>655.61592699959897</v>
      </c>
      <c r="YV10">
        <f>_xll.ECONOMATICA(YV7,"NAV","1D",YV1+1)</f>
        <v>212.06071799993501</v>
      </c>
      <c r="YW10">
        <f>_xll.ECONOMATICA(YW7,"NAV","1D",YW1+1)</f>
        <v>145.56968700000999</v>
      </c>
      <c r="YX10">
        <f>_xll.ECONOMATICA(YX7,"NAV","1D",YX1+1)</f>
        <v>162.43933299998801</v>
      </c>
      <c r="YY10">
        <f>_xll.ECONOMATICA(YY7,"NAV","1D",YY1+1)</f>
        <v>55.541420999972601</v>
      </c>
      <c r="YZ10">
        <f>_xll.ECONOMATICA(YZ7,"NAV","1D",YZ1+1)</f>
        <v>156.75073400000099</v>
      </c>
      <c r="ZA10">
        <f>_xll.ECONOMATICA(ZA7,"NAV","1D",ZA1+1)</f>
        <v>162.43933299998801</v>
      </c>
      <c r="ZB10">
        <f>_xll.ECONOMATICA(ZB7,"NAV","1D",ZB1+1)</f>
        <v>526.31606400013004</v>
      </c>
      <c r="ZC10">
        <f>_xll.ECONOMATICA(ZC7,"NAV","1D",ZC1+1)</f>
        <v>558.35545499995396</v>
      </c>
      <c r="ZD10">
        <f>_xll.ECONOMATICA(ZD7,"NAV","1D",ZD1+1)</f>
        <v>212.53692000010099</v>
      </c>
      <c r="ZE10">
        <f>_xll.ECONOMATICA(ZE7,"NAV","1D",ZE1+1)</f>
        <v>212.53692000010099</v>
      </c>
      <c r="ZF10">
        <f>_xll.ECONOMATICA(ZF7,"NAV","1D",ZF1+1)</f>
        <v>212.53692000010099</v>
      </c>
      <c r="ZG10">
        <f>_xll.ECONOMATICA(ZG7,"NAV","1D",ZG1+1)</f>
        <v>162.567560000112</v>
      </c>
      <c r="ZH10">
        <f>_xll.ECONOMATICA(ZH7,"NAV","1D",ZH1+1)</f>
        <v>162.567560000112</v>
      </c>
      <c r="ZI10">
        <f>_xll.ECONOMATICA(ZI7,"NAV","1D",ZI1+1)</f>
        <v>556.85848100017802</v>
      </c>
      <c r="ZJ10">
        <f>_xll.ECONOMATICA(ZJ7,"NAV","1D",ZJ1+1)</f>
        <v>145.98757199989601</v>
      </c>
      <c r="ZK10">
        <f>_xll.ECONOMATICA(ZK7,"NAV","1D",ZK1+1)</f>
        <v>162.567560000112</v>
      </c>
      <c r="ZL10">
        <f>_xll.ECONOMATICA(ZL7,"NAV","1D",ZL1+1)</f>
        <v>162.567560000112</v>
      </c>
      <c r="ZM10">
        <f>_xll.ECONOMATICA(ZM7,"NAV","1D",ZM1+1)</f>
        <v>212.74042699998199</v>
      </c>
      <c r="ZN10">
        <f>_xll.ECONOMATICA(ZN7,"NAV","1D",ZN1+1)</f>
        <v>145.98757199989601</v>
      </c>
      <c r="ZO10">
        <f>_xll.ECONOMATICA(ZO7,"NAV","1D",ZO1+1)</f>
        <v>334.61518500000199</v>
      </c>
      <c r="ZP10">
        <f>_xll.ECONOMATICA(ZP7,"NAV","1D",ZP1+1)</f>
        <v>524.49980899971001</v>
      </c>
      <c r="ZQ10">
        <f>_xll.ECONOMATICA(ZQ7,"NAV","1D",ZQ1+1)</f>
        <v>162.598618000047</v>
      </c>
      <c r="ZR10">
        <f>_xll.ECONOMATICA(ZR7,"NAV","1D",ZR1+1)</f>
        <v>162.598618000047</v>
      </c>
      <c r="ZS10">
        <f>_xll.ECONOMATICA(ZS7,"NAV","1D",ZS1+1)</f>
        <v>162.598618000047</v>
      </c>
      <c r="ZT10" t="e">
        <f>_xll.ECONOMATICA(ZT7,"NAV","1D",ZT1+1)</f>
        <v>#NUM!</v>
      </c>
      <c r="ZU10" t="e">
        <f>_xll.ECONOMATICA(ZU7,"NAV","1D",ZU1+1)</f>
        <v>#NUM!</v>
      </c>
      <c r="ZV10">
        <f>_xll.ECONOMATICA(ZV7,"NAV","1D",ZV1+1)</f>
        <v>162.598618000047</v>
      </c>
      <c r="ZW10" t="e">
        <f>_xll.ECONOMATICA(ZW7,"NAV","1D",ZW1+1)</f>
        <v>#NUM!</v>
      </c>
      <c r="ZX10">
        <f>_xll.ECONOMATICA(ZX7,"NAV","1D",ZX1+1)</f>
        <v>162.598618000047</v>
      </c>
    </row>
    <row r="11" spans="1:700" x14ac:dyDescent="0.25">
      <c r="A11" t="s">
        <v>2371</v>
      </c>
      <c r="B11" s="6" t="e">
        <f>_xll.ECONOMATICA(B$7,"RETURN","1D",B$1,"1Y",,,,"FALSE","FALSE")</f>
        <v>#VALUE!</v>
      </c>
      <c r="C11" s="6" t="e">
        <f>_xll.ECONOMATICA(C$7,"RETURN","1D",C$1,"1Y",,,,"FALSE","FALSE")</f>
        <v>#VALUE!</v>
      </c>
      <c r="D11" s="6" t="e">
        <f>_xll.ECONOMATICA(D$7,"RETURN","1D",D$1,"1Y",,,,"FALSE","FALSE")</f>
        <v>#VALUE!</v>
      </c>
      <c r="E11" s="6" t="e">
        <f>_xll.ECONOMATICA(E$7,"RETURN","1D",E$1,"1Y",,,,"FALSE","FALSE")</f>
        <v>#VALUE!</v>
      </c>
      <c r="F11" s="6" t="e">
        <f>_xll.ECONOMATICA(F$7,"RETURN","1D",F$1,"1Y",,,,"FALSE","FALSE")</f>
        <v>#VALUE!</v>
      </c>
      <c r="G11" s="6" t="e">
        <f>_xll.ECONOMATICA(G$7,"RETURN","1D",G$1,"1Y",,,,"FALSE","FALSE")</f>
        <v>#VALUE!</v>
      </c>
      <c r="H11" s="6" t="e">
        <f>_xll.ECONOMATICA(H$7,"RETURN","1D",H$1,"1Y",,,,"FALSE","FALSE")</f>
        <v>#VALUE!</v>
      </c>
      <c r="I11" s="6" t="e">
        <f>_xll.ECONOMATICA(I$7,"RETURN","1D",I$1,"1Y",,,,"FALSE","FALSE")</f>
        <v>#VALUE!</v>
      </c>
      <c r="J11" s="6" t="e">
        <f>_xll.ECONOMATICA(J$7,"RETURN","1D",J$1,"1Y",,,,"FALSE","FALSE")</f>
        <v>#VALUE!</v>
      </c>
      <c r="K11" s="6" t="e">
        <f>_xll.ECONOMATICA(K$7,"RETURN","1D",K$1,"1Y",,,,"FALSE","FALSE")</f>
        <v>#VALUE!</v>
      </c>
      <c r="L11" s="6" t="e">
        <f>_xll.ECONOMATICA(L$7,"RETURN","1D",L$1,"1Y",,,,"FALSE","FALSE")</f>
        <v>#VALUE!</v>
      </c>
      <c r="M11" s="6" t="e">
        <f>_xll.ECONOMATICA(M$7,"RETURN","1D",M$1,"1Y",,,,"FALSE","FALSE")</f>
        <v>#VALUE!</v>
      </c>
      <c r="N11" s="6" t="e">
        <f>_xll.ECONOMATICA(N$7,"RETURN","1D",N$1,"1Y",,,,"FALSE","FALSE")</f>
        <v>#VALUE!</v>
      </c>
      <c r="O11" s="6" t="e">
        <f>_xll.ECONOMATICA(O$7,"RETURN","1D",O$1,"1Y",,,,"FALSE","FALSE")</f>
        <v>#VALUE!</v>
      </c>
      <c r="P11" s="6" t="e">
        <f>_xll.ECONOMATICA(P$7,"RETURN","1D",P$1,"1Y",,,,"FALSE","FALSE")</f>
        <v>#VALUE!</v>
      </c>
      <c r="Q11" s="6" t="e">
        <f>_xll.ECONOMATICA(Q$7,"RETURN","1D",Q$1,"1Y",,,,"FALSE","FALSE")</f>
        <v>#VALUE!</v>
      </c>
      <c r="R11" s="6" t="e">
        <f>_xll.ECONOMATICA(R$7,"RETURN","1D",R$1,"1Y",,,,"FALSE","FALSE")</f>
        <v>#VALUE!</v>
      </c>
      <c r="S11" s="6" t="e">
        <f>_xll.ECONOMATICA(S$7,"RETURN","1D",S$1,"1Y",,,,"FALSE","FALSE")</f>
        <v>#VALUE!</v>
      </c>
      <c r="T11" s="6" t="e">
        <f>_xll.ECONOMATICA(T$7,"RETURN","1D",T$1,"1Y",,,,"FALSE","FALSE")</f>
        <v>#VALUE!</v>
      </c>
      <c r="U11" s="6" t="e">
        <f>_xll.ECONOMATICA(U$7,"RETURN","1D",U$1,"1Y",,,,"FALSE","FALSE")</f>
        <v>#VALUE!</v>
      </c>
      <c r="V11" s="6" t="e">
        <f>_xll.ECONOMATICA(V$7,"RETURN","1D",V$1,"1Y",,,,"FALSE","FALSE")</f>
        <v>#VALUE!</v>
      </c>
      <c r="W11" s="6" t="e">
        <f>_xll.ECONOMATICA(W$7,"RETURN","1D",W$1,"1Y",,,,"FALSE","FALSE")</f>
        <v>#VALUE!</v>
      </c>
      <c r="X11" s="6" t="e">
        <f>_xll.ECONOMATICA(X$7,"RETURN","1D",X$1,"1Y",,,,"FALSE","FALSE")</f>
        <v>#VALUE!</v>
      </c>
      <c r="Y11" s="6" t="e">
        <f>_xll.ECONOMATICA(Y$7,"RETURN","1D",Y$1,"1Y",,,,"FALSE","FALSE")</f>
        <v>#VALUE!</v>
      </c>
      <c r="Z11" s="6" t="e">
        <f>_xll.ECONOMATICA(Z$7,"RETURN","1D",Z$1,"1Y",,,,"FALSE","FALSE")</f>
        <v>#VALUE!</v>
      </c>
      <c r="AA11" s="6" t="e">
        <f>_xll.ECONOMATICA(AA$7,"RETURN","1D",AA$1,"1Y",,,,"FALSE","FALSE")</f>
        <v>#VALUE!</v>
      </c>
      <c r="AB11" s="6" t="e">
        <f>_xll.ECONOMATICA(AB$7,"RETURN","1D",AB$1,"1Y",,,,"FALSE","FALSE")</f>
        <v>#VALUE!</v>
      </c>
      <c r="AC11" s="6" t="e">
        <f>_xll.ECONOMATICA(AC$7,"RETURN","1D",AC$1,"1Y",,,,"FALSE","FALSE")</f>
        <v>#VALUE!</v>
      </c>
      <c r="AD11" s="6" t="e">
        <f>_xll.ECONOMATICA(AD$7,"RETURN","1D",AD$1,"1Y",,,,"FALSE","FALSE")</f>
        <v>#VALUE!</v>
      </c>
      <c r="AE11" s="6" t="e">
        <f>_xll.ECONOMATICA(AE$7,"RETURN","1D",AE$1,"1Y",,,,"FALSE","FALSE")</f>
        <v>#VALUE!</v>
      </c>
      <c r="AF11" s="6" t="e">
        <f>_xll.ECONOMATICA(AF$7,"RETURN","1D",AF$1,"1Y",,,,"FALSE","FALSE")</f>
        <v>#VALUE!</v>
      </c>
      <c r="AG11" s="6" t="e">
        <f>_xll.ECONOMATICA(AG$7,"RETURN","1D",AG$1,"1Y",,,,"FALSE","FALSE")</f>
        <v>#VALUE!</v>
      </c>
      <c r="AH11" s="6" t="e">
        <f>_xll.ECONOMATICA(AH$7,"RETURN","1D",AH$1,"1Y",,,,"FALSE","FALSE")</f>
        <v>#VALUE!</v>
      </c>
      <c r="AI11" s="6" t="e">
        <f>_xll.ECONOMATICA(AI$7,"RETURN","1D",AI$1,"1Y",,,,"FALSE","FALSE")</f>
        <v>#VALUE!</v>
      </c>
      <c r="AJ11" s="6" t="e">
        <f>_xll.ECONOMATICA(AJ$7,"RETURN","1D",AJ$1,"1Y",,,,"FALSE","FALSE")</f>
        <v>#VALUE!</v>
      </c>
      <c r="AK11" s="6" t="e">
        <f>_xll.ECONOMATICA(AK$7,"RETURN","1D",AK$1,"1Y",,,,"FALSE","FALSE")</f>
        <v>#VALUE!</v>
      </c>
      <c r="AL11" s="6" t="e">
        <f>_xll.ECONOMATICA(AL$7,"RETURN","1D",AL$1,"1Y",,,,"FALSE","FALSE")</f>
        <v>#VALUE!</v>
      </c>
      <c r="AM11" s="6" t="e">
        <f>_xll.ECONOMATICA(AM$7,"RETURN","1D",AM$1,"1Y",,,,"FALSE","FALSE")</f>
        <v>#VALUE!</v>
      </c>
      <c r="AN11" s="6" t="e">
        <f>_xll.ECONOMATICA(AN$7,"RETURN","1D",AN$1,"1Y",,,,"FALSE","FALSE")</f>
        <v>#VALUE!</v>
      </c>
      <c r="AO11" s="6" t="e">
        <f>_xll.ECONOMATICA(AO$7,"RETURN","1D",AO$1,"1Y",,,,"FALSE","FALSE")</f>
        <v>#VALUE!</v>
      </c>
      <c r="AP11" s="6" t="e">
        <f>_xll.ECONOMATICA(AP$7,"RETURN","1D",AP$1,"1Y",,,,"FALSE","FALSE")</f>
        <v>#VALUE!</v>
      </c>
      <c r="AQ11" s="6" t="e">
        <f>_xll.ECONOMATICA(AQ$7,"RETURN","1D",AQ$1,"1Y",,,,"FALSE","FALSE")</f>
        <v>#VALUE!</v>
      </c>
      <c r="AR11" s="6" t="e">
        <f>_xll.ECONOMATICA(AR$7,"RETURN","1D",AR$1,"1Y",,,,"FALSE","FALSE")</f>
        <v>#VALUE!</v>
      </c>
      <c r="AS11" s="6" t="e">
        <f>_xll.ECONOMATICA(AS$7,"RETURN","1D",AS$1,"1Y",,,,"FALSE","FALSE")</f>
        <v>#VALUE!</v>
      </c>
      <c r="AT11" s="6" t="e">
        <f>_xll.ECONOMATICA(AT$7,"RETURN","1D",AT$1,"1Y",,,,"FALSE","FALSE")</f>
        <v>#VALUE!</v>
      </c>
      <c r="AU11" s="6" t="e">
        <f>_xll.ECONOMATICA(AU$7,"RETURN","1D",AU$1,"1Y",,,,"FALSE","FALSE")</f>
        <v>#VALUE!</v>
      </c>
      <c r="AV11" s="6" t="e">
        <f>_xll.ECONOMATICA(AV$7,"RETURN","1D",AV$1,"1Y",,,,"FALSE","FALSE")</f>
        <v>#VALUE!</v>
      </c>
      <c r="AW11" s="6" t="e">
        <f>_xll.ECONOMATICA(AW$7,"RETURN","1D",AW$1,"1Y",,,,"FALSE","FALSE")</f>
        <v>#VALUE!</v>
      </c>
      <c r="AX11" s="6" t="e">
        <f>_xll.ECONOMATICA(AX$7,"RETURN","1D",AX$1,"1Y",,,,"FALSE","FALSE")</f>
        <v>#VALUE!</v>
      </c>
      <c r="AY11" s="6" t="e">
        <f>_xll.ECONOMATICA(AY$7,"RETURN","1D",AY$1,"1Y",,,,"FALSE","FALSE")</f>
        <v>#VALUE!</v>
      </c>
      <c r="AZ11" s="6" t="e">
        <f>_xll.ECONOMATICA(AZ$7,"RETURN","1D",AZ$1,"1Y",,,,"FALSE","FALSE")</f>
        <v>#VALUE!</v>
      </c>
      <c r="BA11" s="6" t="e">
        <f>_xll.ECONOMATICA(BA$7,"RETURN","1D",BA$1,"1Y",,,,"FALSE","FALSE")</f>
        <v>#VALUE!</v>
      </c>
      <c r="BB11" s="6" t="e">
        <f>_xll.ECONOMATICA(BB$7,"RETURN","1D",BB$1,"1Y",,,,"FALSE","FALSE")</f>
        <v>#VALUE!</v>
      </c>
      <c r="BC11" s="6" t="e">
        <f>_xll.ECONOMATICA(BC$7,"RETURN","1D",BC$1,"1Y",,,,"FALSE","FALSE")</f>
        <v>#VALUE!</v>
      </c>
      <c r="BD11" s="6" t="e">
        <f>_xll.ECONOMATICA(BD$7,"RETURN","1D",BD$1,"1Y",,,,"FALSE","FALSE")</f>
        <v>#VALUE!</v>
      </c>
      <c r="BE11" s="6" t="e">
        <f>_xll.ECONOMATICA(BE$7,"RETURN","1D",BE$1,"1Y",,,,"FALSE","FALSE")</f>
        <v>#VALUE!</v>
      </c>
      <c r="BF11" s="6" t="e">
        <f>_xll.ECONOMATICA(BF$7,"RETURN","1D",BF$1,"1Y",,,,"FALSE","FALSE")</f>
        <v>#VALUE!</v>
      </c>
      <c r="BG11" s="6" t="e">
        <f>_xll.ECONOMATICA(BG$7,"RETURN","1D",BG$1,"1Y",,,,"FALSE","FALSE")</f>
        <v>#VALUE!</v>
      </c>
      <c r="BH11" s="6" t="e">
        <f>_xll.ECONOMATICA(BH$7,"RETURN","1D",BH$1,"1Y",,,,"FALSE","FALSE")</f>
        <v>#VALUE!</v>
      </c>
      <c r="BI11" s="6" t="e">
        <f>_xll.ECONOMATICA(BI$7,"RETURN","1D",BI$1,"1Y",,,,"FALSE","FALSE")</f>
        <v>#VALUE!</v>
      </c>
      <c r="BJ11" s="6" t="e">
        <f>_xll.ECONOMATICA(BJ$7,"RETURN","1D",BJ$1,"1Y",,,,"FALSE","FALSE")</f>
        <v>#VALUE!</v>
      </c>
      <c r="BK11" s="6" t="e">
        <f>_xll.ECONOMATICA(BK$7,"RETURN","1D",BK$1,"1Y",,,,"FALSE","FALSE")</f>
        <v>#VALUE!</v>
      </c>
      <c r="BL11" s="6" t="e">
        <f>_xll.ECONOMATICA(BL$7,"RETURN","1D",BL$1,"1Y",,,,"FALSE","FALSE")</f>
        <v>#VALUE!</v>
      </c>
      <c r="BM11" s="6" t="e">
        <f>_xll.ECONOMATICA(BM$7,"RETURN","1D",BM$1,"1Y",,,,"FALSE","FALSE")</f>
        <v>#VALUE!</v>
      </c>
      <c r="BN11" s="6" t="e">
        <f>_xll.ECONOMATICA(BN$7,"RETURN","1D",BN$1,"1Y",,,,"FALSE","FALSE")</f>
        <v>#VALUE!</v>
      </c>
      <c r="BO11" s="6" t="e">
        <f>_xll.ECONOMATICA(BO$7,"RETURN","1D",BO$1,"1Y",,,,"FALSE","FALSE")</f>
        <v>#VALUE!</v>
      </c>
      <c r="BP11" s="6" t="e">
        <f>_xll.ECONOMATICA(BP$7,"RETURN","1D",BP$1,"1Y",,,,"FALSE","FALSE")</f>
        <v>#VALUE!</v>
      </c>
      <c r="BQ11" s="6" t="e">
        <f>_xll.ECONOMATICA(BQ$7,"RETURN","1D",BQ$1,"1Y",,,,"FALSE","FALSE")</f>
        <v>#VALUE!</v>
      </c>
      <c r="BR11" s="6" t="e">
        <f>_xll.ECONOMATICA(BR$7,"RETURN","1D",BR$1,"1Y",,,,"FALSE","FALSE")</f>
        <v>#VALUE!</v>
      </c>
      <c r="BS11" s="6" t="e">
        <f>_xll.ECONOMATICA(BS$7,"RETURN","1D",BS$1,"1Y",,,,"FALSE","FALSE")</f>
        <v>#VALUE!</v>
      </c>
      <c r="BT11" s="6" t="e">
        <f>_xll.ECONOMATICA(BT$7,"RETURN","1D",BT$1,"1Y",,,,"FALSE","FALSE")</f>
        <v>#VALUE!</v>
      </c>
      <c r="BU11" s="6" t="e">
        <f>_xll.ECONOMATICA(BU$7,"RETURN","1D",BU$1,"1Y",,,,"FALSE","FALSE")</f>
        <v>#VALUE!</v>
      </c>
      <c r="BV11" s="6" t="e">
        <f>_xll.ECONOMATICA(BV$7,"RETURN","1D",BV$1,"1Y",,,,"FALSE","FALSE")</f>
        <v>#VALUE!</v>
      </c>
      <c r="BW11" s="6" t="e">
        <f>_xll.ECONOMATICA(BW$7,"RETURN","1D",BW$1,"1Y",,,,"FALSE","FALSE")</f>
        <v>#VALUE!</v>
      </c>
      <c r="BX11" s="6" t="e">
        <f>_xll.ECONOMATICA(BX$7,"RETURN","1D",BX$1,"1Y",,,,"FALSE","FALSE")</f>
        <v>#VALUE!</v>
      </c>
      <c r="BY11" s="6" t="e">
        <f>_xll.ECONOMATICA(BY$7,"RETURN","1D",BY$1,"1Y",,,,"FALSE","FALSE")</f>
        <v>#VALUE!</v>
      </c>
      <c r="BZ11" s="6" t="e">
        <f>_xll.ECONOMATICA(BZ$7,"RETURN","1D",BZ$1,"1Y",,,,"FALSE","FALSE")</f>
        <v>#VALUE!</v>
      </c>
      <c r="CA11" s="6" t="e">
        <f>_xll.ECONOMATICA(CA$7,"RETURN","1D",CA$1,"1Y",,,,"FALSE","FALSE")</f>
        <v>#VALUE!</v>
      </c>
      <c r="CB11" s="6" t="e">
        <f>_xll.ECONOMATICA(CB$7,"RETURN","1D",CB$1,"1Y",,,,"FALSE","FALSE")</f>
        <v>#VALUE!</v>
      </c>
      <c r="CC11" s="6" t="e">
        <f>_xll.ECONOMATICA(CC$7,"RETURN","1D",CC$1,"1Y",,,,"FALSE","FALSE")</f>
        <v>#VALUE!</v>
      </c>
      <c r="CD11" s="6" t="e">
        <f>_xll.ECONOMATICA(CD$7,"RETURN","1D",CD$1,"1Y",,,,"FALSE","FALSE")</f>
        <v>#VALUE!</v>
      </c>
      <c r="CE11" s="6" t="e">
        <f>_xll.ECONOMATICA(CE$7,"RETURN","1D",CE$1,"1Y",,,,"FALSE","FALSE")</f>
        <v>#VALUE!</v>
      </c>
      <c r="CF11" s="6" t="e">
        <f>_xll.ECONOMATICA(CF$7,"RETURN","1D",CF$1,"1Y",,,,"FALSE","FALSE")</f>
        <v>#VALUE!</v>
      </c>
      <c r="CG11" s="6" t="e">
        <f>_xll.ECONOMATICA(CG$7,"RETURN","1D",CG$1,"1Y",,,,"FALSE","FALSE")</f>
        <v>#VALUE!</v>
      </c>
      <c r="CH11" s="6" t="e">
        <f>_xll.ECONOMATICA(CH$7,"RETURN","1D",CH$1,"1Y",,,,"FALSE","FALSE")</f>
        <v>#VALUE!</v>
      </c>
      <c r="CI11" s="6" t="e">
        <f>_xll.ECONOMATICA(CI$7,"RETURN","1D",CI$1,"1Y",,,,"FALSE","FALSE")</f>
        <v>#VALUE!</v>
      </c>
      <c r="CJ11" s="6" t="e">
        <f>_xll.ECONOMATICA(CJ$7,"RETURN","1D",CJ$1,"1Y",,,,"FALSE","FALSE")</f>
        <v>#VALUE!</v>
      </c>
      <c r="CK11" s="6" t="e">
        <f>_xll.ECONOMATICA(CK$7,"RETURN","1D",CK$1,"1Y",,,,"FALSE","FALSE")</f>
        <v>#VALUE!</v>
      </c>
      <c r="CL11" s="6" t="e">
        <f>_xll.ECONOMATICA(CL$7,"RETURN","1D",CL$1,"1Y",,,,"FALSE","FALSE")</f>
        <v>#VALUE!</v>
      </c>
      <c r="CM11" s="6" t="e">
        <f>_xll.ECONOMATICA(CM$7,"RETURN","1D",CM$1,"1Y",,,,"FALSE","FALSE")</f>
        <v>#VALUE!</v>
      </c>
      <c r="CN11" s="6" t="e">
        <f>_xll.ECONOMATICA(CN$7,"RETURN","1D",CN$1,"1Y",,,,"FALSE","FALSE")</f>
        <v>#VALUE!</v>
      </c>
      <c r="CO11" s="6" t="e">
        <f>_xll.ECONOMATICA(CO$7,"RETURN","1D",CO$1,"1Y",,,,"FALSE","FALSE")</f>
        <v>#VALUE!</v>
      </c>
      <c r="CP11" s="6" t="e">
        <f>_xll.ECONOMATICA(CP$7,"RETURN","1D",CP$1,"1Y",,,,"FALSE","FALSE")</f>
        <v>#VALUE!</v>
      </c>
      <c r="CQ11" s="6" t="e">
        <f>_xll.ECONOMATICA(CQ$7,"RETURN","1D",CQ$1,"1Y",,,,"FALSE","FALSE")</f>
        <v>#VALUE!</v>
      </c>
      <c r="CR11" s="6" t="e">
        <f>_xll.ECONOMATICA(CR$7,"RETURN","1D",CR$1,"1Y",,,,"FALSE","FALSE")</f>
        <v>#VALUE!</v>
      </c>
      <c r="CS11" s="6" t="e">
        <f>_xll.ECONOMATICA(CS$7,"RETURN","1D",CS$1,"1Y",,,,"FALSE","FALSE")</f>
        <v>#VALUE!</v>
      </c>
      <c r="CT11" s="6" t="e">
        <f>_xll.ECONOMATICA(CT$7,"RETURN","1D",CT$1,"1Y",,,,"FALSE","FALSE")</f>
        <v>#VALUE!</v>
      </c>
      <c r="CU11" s="6" t="e">
        <f>_xll.ECONOMATICA(CU$7,"RETURN","1D",CU$1,"1Y",,,,"FALSE","FALSE")</f>
        <v>#VALUE!</v>
      </c>
      <c r="CV11" s="6" t="e">
        <f>_xll.ECONOMATICA(CV$7,"RETURN","1D",CV$1,"1Y",,,,"FALSE","FALSE")</f>
        <v>#VALUE!</v>
      </c>
      <c r="CW11" s="6" t="e">
        <f>_xll.ECONOMATICA(CW$7,"RETURN","1D",CW$1,"1Y",,,,"FALSE","FALSE")</f>
        <v>#VALUE!</v>
      </c>
      <c r="CX11" s="6" t="e">
        <f>_xll.ECONOMATICA(CX$7,"RETURN","1D",CX$1,"1Y",,,,"FALSE","FALSE")</f>
        <v>#VALUE!</v>
      </c>
      <c r="CY11" s="6" t="e">
        <f>_xll.ECONOMATICA(CY$7,"RETURN","1D",CY$1,"1Y",,,,"FALSE","FALSE")</f>
        <v>#VALUE!</v>
      </c>
      <c r="CZ11" s="6" t="e">
        <f>_xll.ECONOMATICA(CZ$7,"RETURN","1D",CZ$1,"1Y",,,,"FALSE","FALSE")</f>
        <v>#VALUE!</v>
      </c>
      <c r="DA11" s="6" t="e">
        <f>_xll.ECONOMATICA(DA$7,"RETURN","1D",DA$1,"1Y",,,,"FALSE","FALSE")</f>
        <v>#VALUE!</v>
      </c>
      <c r="DB11" s="6" t="e">
        <f>_xll.ECONOMATICA(DB$7,"RETURN","1D",DB$1,"1Y",,,,"FALSE","FALSE")</f>
        <v>#VALUE!</v>
      </c>
      <c r="DC11" s="6" t="e">
        <f>_xll.ECONOMATICA(DC$7,"RETURN","1D",DC$1,"1Y",,,,"FALSE","FALSE")</f>
        <v>#VALUE!</v>
      </c>
      <c r="DD11" s="6" t="e">
        <f>_xll.ECONOMATICA(DD$7,"RETURN","1D",DD$1,"1Y",,,,"FALSE","FALSE")</f>
        <v>#VALUE!</v>
      </c>
      <c r="DE11" s="6" t="e">
        <f>_xll.ECONOMATICA(DE$7,"RETURN","1D",DE$1,"1Y",,,,"FALSE","FALSE")</f>
        <v>#VALUE!</v>
      </c>
      <c r="DF11" s="6" t="e">
        <f>_xll.ECONOMATICA(DF$7,"RETURN","1D",DF$1,"1Y",,,,"FALSE","FALSE")</f>
        <v>#VALUE!</v>
      </c>
      <c r="DG11" s="6" t="e">
        <f>_xll.ECONOMATICA(DG$7,"RETURN","1D",DG$1,"1Y",,,,"FALSE","FALSE")</f>
        <v>#VALUE!</v>
      </c>
      <c r="DH11" s="6" t="e">
        <f>_xll.ECONOMATICA(DH$7,"RETURN","1D",DH$1,"1Y",,,,"FALSE","FALSE")</f>
        <v>#VALUE!</v>
      </c>
      <c r="DI11" s="6" t="e">
        <f>_xll.ECONOMATICA(DI$7,"RETURN","1D",DI$1,"1Y",,,,"FALSE","FALSE")</f>
        <v>#VALUE!</v>
      </c>
      <c r="DJ11" s="6" t="e">
        <f>_xll.ECONOMATICA(DJ$7,"RETURN","1D",DJ$1,"1Y",,,,"FALSE","FALSE")</f>
        <v>#VALUE!</v>
      </c>
      <c r="DK11" s="6" t="e">
        <f>_xll.ECONOMATICA(DK$7,"RETURN","1D",DK$1,"1Y",,,,"FALSE","FALSE")</f>
        <v>#VALUE!</v>
      </c>
      <c r="DL11" s="6" t="e">
        <f>_xll.ECONOMATICA(DL$7,"RETURN","1D",DL$1,"1Y",,,,"FALSE","FALSE")</f>
        <v>#VALUE!</v>
      </c>
      <c r="DM11" s="6" t="e">
        <f>_xll.ECONOMATICA(DM$7,"RETURN","1D",DM$1,"1Y",,,,"FALSE","FALSE")</f>
        <v>#VALUE!</v>
      </c>
      <c r="DN11" s="6" t="e">
        <f>_xll.ECONOMATICA(DN$7,"RETURN","1D",DN$1,"1Y",,,,"FALSE","FALSE")</f>
        <v>#VALUE!</v>
      </c>
      <c r="DO11" s="6" t="e">
        <f>_xll.ECONOMATICA(DO$7,"RETURN","1D",DO$1,"1Y",,,,"FALSE","FALSE")</f>
        <v>#VALUE!</v>
      </c>
      <c r="DP11" s="6" t="e">
        <f>_xll.ECONOMATICA(DP$7,"RETURN","1D",DP$1,"1Y",,,,"FALSE","FALSE")</f>
        <v>#VALUE!</v>
      </c>
      <c r="DQ11" s="6" t="e">
        <f>_xll.ECONOMATICA(DQ$7,"RETURN","1D",DQ$1,"1Y",,,,"FALSE","FALSE")</f>
        <v>#VALUE!</v>
      </c>
      <c r="DR11" s="6" t="e">
        <f>_xll.ECONOMATICA(DR$7,"RETURN","1D",DR$1,"1Y",,,,"FALSE","FALSE")</f>
        <v>#VALUE!</v>
      </c>
      <c r="DS11" s="6" t="e">
        <f>_xll.ECONOMATICA(DS$7,"RETURN","1D",DS$1,"1Y",,,,"FALSE","FALSE")</f>
        <v>#VALUE!</v>
      </c>
      <c r="DT11" s="6" t="e">
        <f>_xll.ECONOMATICA(DT$7,"RETURN","1D",DT$1,"1Y",,,,"FALSE","FALSE")</f>
        <v>#VALUE!</v>
      </c>
      <c r="DU11" s="6" t="e">
        <f>_xll.ECONOMATICA(DU$7,"RETURN","1D",DU$1,"1Y",,,,"FALSE","FALSE")</f>
        <v>#VALUE!</v>
      </c>
      <c r="DV11" s="6" t="e">
        <f>_xll.ECONOMATICA(DV$7,"RETURN","1D",DV$1,"1Y",,,,"FALSE","FALSE")</f>
        <v>#VALUE!</v>
      </c>
      <c r="DW11" s="6" t="e">
        <f>_xll.ECONOMATICA(DW$7,"RETURN","1D",DW$1,"1Y",,,,"FALSE","FALSE")</f>
        <v>#VALUE!</v>
      </c>
      <c r="DX11" s="6" t="e">
        <f>_xll.ECONOMATICA(DX$7,"RETURN","1D",DX$1,"1Y",,,,"FALSE","FALSE")</f>
        <v>#VALUE!</v>
      </c>
      <c r="DY11" s="6" t="e">
        <f>_xll.ECONOMATICA(DY$7,"RETURN","1D",DY$1,"1Y",,,,"FALSE","FALSE")</f>
        <v>#VALUE!</v>
      </c>
      <c r="DZ11" s="6" t="e">
        <f>_xll.ECONOMATICA(DZ$7,"RETURN","1D",DZ$1,"1Y",,,,"FALSE","FALSE")</f>
        <v>#VALUE!</v>
      </c>
      <c r="EA11" s="6" t="e">
        <f>_xll.ECONOMATICA(EA$7,"RETURN","1D",EA$1,"1Y",,,,"FALSE","FALSE")</f>
        <v>#VALUE!</v>
      </c>
      <c r="EB11" s="6" t="e">
        <f>_xll.ECONOMATICA(EB$7,"RETURN","1D",EB$1,"1Y",,,,"FALSE","FALSE")</f>
        <v>#VALUE!</v>
      </c>
      <c r="EC11" s="6" t="e">
        <f>_xll.ECONOMATICA(EC$7,"RETURN","1D",EC$1,"1Y",,,,"FALSE","FALSE")</f>
        <v>#VALUE!</v>
      </c>
      <c r="ED11" s="6" t="e">
        <f>_xll.ECONOMATICA(ED$7,"RETURN","1D",ED$1,"1Y",,,,"FALSE","FALSE")</f>
        <v>#VALUE!</v>
      </c>
      <c r="EE11" s="6" t="e">
        <f>_xll.ECONOMATICA(EE$7,"RETURN","1D",EE$1,"1Y",,,,"FALSE","FALSE")</f>
        <v>#VALUE!</v>
      </c>
      <c r="EF11" s="6" t="e">
        <f>_xll.ECONOMATICA(EF$7,"RETURN","1D",EF$1,"1Y",,,,"FALSE","FALSE")</f>
        <v>#VALUE!</v>
      </c>
      <c r="EG11" s="6" t="e">
        <f>_xll.ECONOMATICA(EG$7,"RETURN","1D",EG$1,"1Y",,,,"FALSE","FALSE")</f>
        <v>#VALUE!</v>
      </c>
      <c r="EH11" s="6" t="e">
        <f>_xll.ECONOMATICA(EH$7,"RETURN","1D",EH$1,"1Y",,,,"FALSE","FALSE")</f>
        <v>#VALUE!</v>
      </c>
      <c r="EI11" s="6" t="e">
        <f>_xll.ECONOMATICA(EI$7,"RETURN","1D",EI$1,"1Y",,,,"FALSE","FALSE")</f>
        <v>#VALUE!</v>
      </c>
      <c r="EJ11" s="6" t="e">
        <f>_xll.ECONOMATICA(EJ$7,"RETURN","1D",EJ$1,"1Y",,,,"FALSE","FALSE")</f>
        <v>#VALUE!</v>
      </c>
      <c r="EK11" s="6" t="e">
        <f>_xll.ECONOMATICA(EK$7,"RETURN","1D",EK$1,"1Y",,,,"FALSE","FALSE")</f>
        <v>#VALUE!</v>
      </c>
      <c r="EL11" s="6" t="e">
        <f>_xll.ECONOMATICA(EL$7,"RETURN","1D",EL$1,"1Y",,,,"FALSE","FALSE")</f>
        <v>#VALUE!</v>
      </c>
      <c r="EM11" s="6" t="e">
        <f>_xll.ECONOMATICA(EM$7,"RETURN","1D",EM$1,"1Y",,,,"FALSE","FALSE")</f>
        <v>#VALUE!</v>
      </c>
      <c r="EN11" s="6" t="e">
        <f>_xll.ECONOMATICA(EN$7,"RETURN","1D",EN$1,"1Y",,,,"FALSE","FALSE")</f>
        <v>#VALUE!</v>
      </c>
      <c r="EO11" s="6" t="e">
        <f>_xll.ECONOMATICA(EO$7,"RETURN","1D",EO$1,"1Y",,,,"FALSE","FALSE")</f>
        <v>#VALUE!</v>
      </c>
      <c r="EP11" s="6" t="e">
        <f>_xll.ECONOMATICA(EP$7,"RETURN","1D",EP$1,"1Y",,,,"FALSE","FALSE")</f>
        <v>#VALUE!</v>
      </c>
      <c r="EQ11" s="6" t="e">
        <f>_xll.ECONOMATICA(EQ$7,"RETURN","1D",EQ$1,"1Y",,,,"FALSE","FALSE")</f>
        <v>#VALUE!</v>
      </c>
      <c r="ER11" s="6" t="e">
        <f>_xll.ECONOMATICA(ER$7,"RETURN","1D",ER$1,"1Y",,,,"FALSE","FALSE")</f>
        <v>#VALUE!</v>
      </c>
      <c r="ES11" s="6" t="e">
        <f>_xll.ECONOMATICA(ES$7,"RETURN","1D",ES$1,"1Y",,,,"FALSE","FALSE")</f>
        <v>#VALUE!</v>
      </c>
      <c r="ET11" s="6" t="e">
        <f>_xll.ECONOMATICA(ET$7,"RETURN","1D",ET$1,"1Y",,,,"FALSE","FALSE")</f>
        <v>#VALUE!</v>
      </c>
      <c r="EU11" s="6" t="e">
        <f>_xll.ECONOMATICA(EU$7,"RETURN","1D",EU$1,"1Y",,,,"FALSE","FALSE")</f>
        <v>#VALUE!</v>
      </c>
      <c r="EV11" s="6" t="e">
        <f>_xll.ECONOMATICA(EV$7,"RETURN","1D",EV$1,"1Y",,,,"FALSE","FALSE")</f>
        <v>#VALUE!</v>
      </c>
      <c r="EW11" s="6" t="e">
        <f>_xll.ECONOMATICA(EW$7,"RETURN","1D",EW$1,"1Y",,,,"FALSE","FALSE")</f>
        <v>#VALUE!</v>
      </c>
      <c r="EX11" s="6" t="e">
        <f>_xll.ECONOMATICA(EX$7,"RETURN","1D",EX$1,"1Y",,,,"FALSE","FALSE")</f>
        <v>#VALUE!</v>
      </c>
      <c r="EY11" s="6" t="e">
        <f>_xll.ECONOMATICA(EY$7,"RETURN","1D",EY$1,"1Y",,,,"FALSE","FALSE")</f>
        <v>#VALUE!</v>
      </c>
      <c r="EZ11" s="6" t="e">
        <f>_xll.ECONOMATICA(EZ$7,"RETURN","1D",EZ$1,"1Y",,,,"FALSE","FALSE")</f>
        <v>#VALUE!</v>
      </c>
      <c r="FA11" s="6" t="e">
        <f>_xll.ECONOMATICA(FA$7,"RETURN","1D",FA$1,"1Y",,,,"FALSE","FALSE")</f>
        <v>#VALUE!</v>
      </c>
      <c r="FB11" s="6" t="e">
        <f>_xll.ECONOMATICA(FB$7,"RETURN","1D",FB$1,"1Y",,,,"FALSE","FALSE")</f>
        <v>#VALUE!</v>
      </c>
      <c r="FC11" s="6" t="e">
        <f>_xll.ECONOMATICA(FC$7,"RETURN","1D",FC$1,"1Y",,,,"FALSE","FALSE")</f>
        <v>#VALUE!</v>
      </c>
      <c r="FD11" s="6" t="e">
        <f>_xll.ECONOMATICA(FD$7,"RETURN","1D",FD$1,"1Y",,,,"FALSE","FALSE")</f>
        <v>#VALUE!</v>
      </c>
      <c r="FE11" s="6" t="e">
        <f>_xll.ECONOMATICA(FE$7,"RETURN","1D",FE$1,"1Y",,,,"FALSE","FALSE")</f>
        <v>#VALUE!</v>
      </c>
      <c r="FF11" s="6" t="e">
        <f>_xll.ECONOMATICA(FF$7,"RETURN","1D",FF$1,"1Y",,,,"FALSE","FALSE")</f>
        <v>#VALUE!</v>
      </c>
      <c r="FG11" s="6" t="e">
        <f>_xll.ECONOMATICA(FG$7,"RETURN","1D",FG$1,"1Y",,,,"FALSE","FALSE")</f>
        <v>#VALUE!</v>
      </c>
      <c r="FH11" s="6" t="e">
        <f>_xll.ECONOMATICA(FH$7,"RETURN","1D",FH$1,"1Y",,,,"FALSE","FALSE")</f>
        <v>#VALUE!</v>
      </c>
      <c r="FI11" s="6" t="e">
        <f>_xll.ECONOMATICA(FI$7,"RETURN","1D",FI$1,"1Y",,,,"FALSE","FALSE")</f>
        <v>#VALUE!</v>
      </c>
      <c r="FJ11" s="6" t="e">
        <f>_xll.ECONOMATICA(FJ$7,"RETURN","1D",FJ$1,"1Y",,,,"FALSE","FALSE")</f>
        <v>#VALUE!</v>
      </c>
      <c r="FK11" s="6" t="e">
        <f>_xll.ECONOMATICA(FK$7,"RETURN","1D",FK$1,"1Y",,,,"FALSE","FALSE")</f>
        <v>#VALUE!</v>
      </c>
      <c r="FL11" s="6" t="e">
        <f>_xll.ECONOMATICA(FL$7,"RETURN","1D",FL$1,"1Y",,,,"FALSE","FALSE")</f>
        <v>#VALUE!</v>
      </c>
      <c r="FM11" s="6" t="e">
        <f>_xll.ECONOMATICA(FM$7,"RETURN","1D",FM$1,"1Y",,,,"FALSE","FALSE")</f>
        <v>#VALUE!</v>
      </c>
      <c r="FN11" s="6" t="e">
        <f>_xll.ECONOMATICA(FN$7,"RETURN","1D",FN$1,"1Y",,,,"FALSE","FALSE")</f>
        <v>#VALUE!</v>
      </c>
      <c r="FO11" s="6" t="e">
        <f>_xll.ECONOMATICA(FO$7,"RETURN","1D",FO$1,"1Y",,,,"FALSE","FALSE")</f>
        <v>#VALUE!</v>
      </c>
      <c r="FP11" s="6" t="e">
        <f>_xll.ECONOMATICA(FP$7,"RETURN","1D",FP$1,"1Y",,,,"FALSE","FALSE")</f>
        <v>#VALUE!</v>
      </c>
      <c r="FQ11" s="6" t="e">
        <f>_xll.ECONOMATICA(FQ$7,"RETURN","1D",FQ$1,"1Y",,,,"FALSE","FALSE")</f>
        <v>#VALUE!</v>
      </c>
      <c r="FR11" s="6" t="e">
        <f>_xll.ECONOMATICA(FR$7,"RETURN","1D",FR$1,"1Y",,,,"FALSE","FALSE")</f>
        <v>#VALUE!</v>
      </c>
      <c r="FS11" s="6" t="e">
        <f>_xll.ECONOMATICA(FS$7,"RETURN","1D",FS$1,"1Y",,,,"FALSE","FALSE")</f>
        <v>#VALUE!</v>
      </c>
      <c r="FT11" s="6" t="e">
        <f>_xll.ECONOMATICA(FT$7,"RETURN","1D",FT$1,"1Y",,,,"FALSE","FALSE")</f>
        <v>#VALUE!</v>
      </c>
      <c r="FU11" s="6" t="e">
        <f>_xll.ECONOMATICA(FU$7,"RETURN","1D",FU$1,"1Y",,,,"FALSE","FALSE")</f>
        <v>#VALUE!</v>
      </c>
      <c r="FV11" s="6" t="e">
        <f>_xll.ECONOMATICA(FV$7,"RETURN","1D",FV$1,"1Y",,,,"FALSE","FALSE")</f>
        <v>#VALUE!</v>
      </c>
      <c r="FW11" s="6" t="e">
        <f>_xll.ECONOMATICA(FW$7,"RETURN","1D",FW$1,"1Y",,,,"FALSE","FALSE")</f>
        <v>#VALUE!</v>
      </c>
      <c r="FX11" s="6" t="e">
        <f>_xll.ECONOMATICA(FX$7,"RETURN","1D",FX$1,"1Y",,,,"FALSE","FALSE")</f>
        <v>#VALUE!</v>
      </c>
      <c r="FY11" s="6" t="e">
        <f>_xll.ECONOMATICA(FY$7,"RETURN","1D",FY$1,"1Y",,,,"FALSE","FALSE")</f>
        <v>#VALUE!</v>
      </c>
      <c r="FZ11" s="6" t="e">
        <f>_xll.ECONOMATICA(FZ$7,"RETURN","1D",FZ$1,"1Y",,,,"FALSE","FALSE")</f>
        <v>#VALUE!</v>
      </c>
      <c r="GA11" s="6" t="e">
        <f>_xll.ECONOMATICA(GA$7,"RETURN","1D",GA$1,"1Y",,,,"FALSE","FALSE")</f>
        <v>#VALUE!</v>
      </c>
      <c r="GB11" s="6" t="e">
        <f>_xll.ECONOMATICA(GB$7,"RETURN","1D",GB$1,"1Y",,,,"FALSE","FALSE")</f>
        <v>#VALUE!</v>
      </c>
      <c r="GC11" s="6" t="e">
        <f>_xll.ECONOMATICA(GC$7,"RETURN","1D",GC$1,"1Y",,,,"FALSE","FALSE")</f>
        <v>#VALUE!</v>
      </c>
      <c r="GD11" s="6" t="e">
        <f>_xll.ECONOMATICA(GD$7,"RETURN","1D",GD$1,"1Y",,,,"FALSE","FALSE")</f>
        <v>#VALUE!</v>
      </c>
      <c r="GE11" s="6" t="e">
        <f>_xll.ECONOMATICA(GE$7,"RETURN","1D",GE$1,"1Y",,,,"FALSE","FALSE")</f>
        <v>#VALUE!</v>
      </c>
      <c r="GF11" s="6" t="e">
        <f>_xll.ECONOMATICA(GF$7,"RETURN","1D",GF$1,"1Y",,,,"FALSE","FALSE")</f>
        <v>#VALUE!</v>
      </c>
      <c r="GG11" s="6" t="e">
        <f>_xll.ECONOMATICA(GG$7,"RETURN","1D",GG$1,"1Y",,,,"FALSE","FALSE")</f>
        <v>#VALUE!</v>
      </c>
      <c r="GH11" s="6" t="e">
        <f>_xll.ECONOMATICA(GH$7,"RETURN","1D",GH$1,"1Y",,,,"FALSE","FALSE")</f>
        <v>#VALUE!</v>
      </c>
      <c r="GI11" s="6" t="e">
        <f>_xll.ECONOMATICA(GI$7,"RETURN","1D",GI$1,"1Y",,,,"FALSE","FALSE")</f>
        <v>#VALUE!</v>
      </c>
      <c r="GJ11" s="6" t="e">
        <f>_xll.ECONOMATICA(GJ$7,"RETURN","1D",GJ$1,"1Y",,,,"FALSE","FALSE")</f>
        <v>#VALUE!</v>
      </c>
      <c r="GK11" s="6" t="e">
        <f>_xll.ECONOMATICA(GK$7,"RETURN","1D",GK$1,"1Y",,,,"FALSE","FALSE")</f>
        <v>#VALUE!</v>
      </c>
      <c r="GL11" s="6" t="e">
        <f>_xll.ECONOMATICA(GL$7,"RETURN","1D",GL$1,"1Y",,,,"FALSE","FALSE")</f>
        <v>#VALUE!</v>
      </c>
      <c r="GM11" s="6" t="e">
        <f>_xll.ECONOMATICA(GM$7,"RETURN","1D",GM$1,"1Y",,,,"FALSE","FALSE")</f>
        <v>#VALUE!</v>
      </c>
      <c r="GN11" s="6" t="e">
        <f>_xll.ECONOMATICA(GN$7,"RETURN","1D",GN$1,"1Y",,,,"FALSE","FALSE")</f>
        <v>#VALUE!</v>
      </c>
      <c r="GO11" s="6" t="e">
        <f>_xll.ECONOMATICA(GO$7,"RETURN","1D",GO$1,"1Y",,,,"FALSE","FALSE")</f>
        <v>#VALUE!</v>
      </c>
      <c r="GP11" s="6" t="e">
        <f>_xll.ECONOMATICA(GP$7,"RETURN","1D",GP$1,"1Y",,,,"FALSE","FALSE")</f>
        <v>#VALUE!</v>
      </c>
      <c r="GQ11" s="6" t="e">
        <f>_xll.ECONOMATICA(GQ$7,"RETURN","1D",GQ$1,"1Y",,,,"FALSE","FALSE")</f>
        <v>#VALUE!</v>
      </c>
      <c r="GR11" s="6" t="e">
        <f>_xll.ECONOMATICA(GR$7,"RETURN","1D",GR$1,"1Y",,,,"FALSE","FALSE")</f>
        <v>#VALUE!</v>
      </c>
      <c r="GS11" s="6" t="e">
        <f>_xll.ECONOMATICA(GS$7,"RETURN","1D",GS$1,"1Y",,,,"FALSE","FALSE")</f>
        <v>#VALUE!</v>
      </c>
      <c r="GT11" s="6" t="e">
        <f>_xll.ECONOMATICA(GT$7,"RETURN","1D",GT$1,"1Y",,,,"FALSE","FALSE")</f>
        <v>#VALUE!</v>
      </c>
      <c r="GU11" s="6" t="e">
        <f>_xll.ECONOMATICA(GU$7,"RETURN","1D",GU$1,"1Y",,,,"FALSE","FALSE")</f>
        <v>#VALUE!</v>
      </c>
      <c r="GV11" s="6" t="e">
        <f>_xll.ECONOMATICA(GV$7,"RETURN","1D",GV$1,"1Y",,,,"FALSE","FALSE")</f>
        <v>#VALUE!</v>
      </c>
      <c r="GW11" s="6" t="e">
        <f>_xll.ECONOMATICA(GW$7,"RETURN","1D",GW$1,"1Y",,,,"FALSE","FALSE")</f>
        <v>#VALUE!</v>
      </c>
      <c r="GX11" s="6" t="e">
        <f>_xll.ECONOMATICA(GX$7,"RETURN","1D",GX$1,"1Y",,,,"FALSE","FALSE")</f>
        <v>#VALUE!</v>
      </c>
      <c r="GY11" s="6" t="e">
        <f>_xll.ECONOMATICA(GY$7,"RETURN","1D",GY$1,"1Y",,,,"FALSE","FALSE")</f>
        <v>#VALUE!</v>
      </c>
      <c r="GZ11" s="6" t="e">
        <f>_xll.ECONOMATICA(GZ$7,"RETURN","1D",GZ$1,"1Y",,,,"FALSE","FALSE")</f>
        <v>#VALUE!</v>
      </c>
      <c r="HA11" s="6" t="e">
        <f>_xll.ECONOMATICA(HA$7,"RETURN","1D",HA$1,"1Y",,,,"FALSE","FALSE")</f>
        <v>#VALUE!</v>
      </c>
      <c r="HB11" s="6" t="e">
        <f>_xll.ECONOMATICA(HB$7,"RETURN","1D",HB$1,"1Y",,,,"FALSE","FALSE")</f>
        <v>#VALUE!</v>
      </c>
      <c r="HC11" s="6" t="e">
        <f>_xll.ECONOMATICA(HC$7,"RETURN","1D",HC$1,"1Y",,,,"FALSE","FALSE")</f>
        <v>#VALUE!</v>
      </c>
      <c r="HD11" s="6" t="e">
        <f>_xll.ECONOMATICA(HD$7,"RETURN","1D",HD$1,"1Y",,,,"FALSE","FALSE")</f>
        <v>#VALUE!</v>
      </c>
      <c r="HE11" s="6" t="e">
        <f>_xll.ECONOMATICA(HE$7,"RETURN","1D",HE$1,"1Y",,,,"FALSE","FALSE")</f>
        <v>#VALUE!</v>
      </c>
      <c r="HF11" s="6" t="e">
        <f>_xll.ECONOMATICA(HF$7,"RETURN","1D",HF$1,"1Y",,,,"FALSE","FALSE")</f>
        <v>#VALUE!</v>
      </c>
      <c r="HG11" s="6" t="e">
        <f>_xll.ECONOMATICA(HG$7,"RETURN","1D",HG$1,"1Y",,,,"FALSE","FALSE")</f>
        <v>#VALUE!</v>
      </c>
      <c r="HH11" s="6" t="e">
        <f>_xll.ECONOMATICA(HH$7,"RETURN","1D",HH$1,"1Y",,,,"FALSE","FALSE")</f>
        <v>#VALUE!</v>
      </c>
      <c r="HI11" s="6" t="e">
        <f>_xll.ECONOMATICA(HI$7,"RETURN","1D",HI$1,"1Y",,,,"FALSE","FALSE")</f>
        <v>#VALUE!</v>
      </c>
      <c r="HJ11" s="6" t="e">
        <f>_xll.ECONOMATICA(HJ$7,"RETURN","1D",HJ$1,"1Y",,,,"FALSE","FALSE")</f>
        <v>#VALUE!</v>
      </c>
      <c r="HK11" s="6" t="e">
        <f>_xll.ECONOMATICA(HK$7,"RETURN","1D",HK$1,"1Y",,,,"FALSE","FALSE")</f>
        <v>#VALUE!</v>
      </c>
      <c r="HL11" s="6" t="e">
        <f>_xll.ECONOMATICA(HL$7,"RETURN","1D",HL$1,"1Y",,,,"FALSE","FALSE")</f>
        <v>#VALUE!</v>
      </c>
      <c r="HM11" s="6" t="e">
        <f>_xll.ECONOMATICA(HM$7,"RETURN","1D",HM$1,"1Y",,,,"FALSE","FALSE")</f>
        <v>#VALUE!</v>
      </c>
      <c r="HN11" s="6" t="e">
        <f>_xll.ECONOMATICA(HN$7,"RETURN","1D",HN$1,"1Y",,,,"FALSE","FALSE")</f>
        <v>#VALUE!</v>
      </c>
      <c r="HO11" s="6" t="e">
        <f>_xll.ECONOMATICA(HO$7,"RETURN","1D",HO$1,"1Y",,,,"FALSE","FALSE")</f>
        <v>#VALUE!</v>
      </c>
      <c r="HP11" s="6" t="e">
        <f>_xll.ECONOMATICA(HP$7,"RETURN","1D",HP$1,"1Y",,,,"FALSE","FALSE")</f>
        <v>#VALUE!</v>
      </c>
      <c r="HQ11" s="6" t="e">
        <f>_xll.ECONOMATICA(HQ$7,"RETURN","1D",HQ$1,"1Y",,,,"FALSE","FALSE")</f>
        <v>#VALUE!</v>
      </c>
      <c r="HR11" s="6" t="e">
        <f>_xll.ECONOMATICA(HR$7,"RETURN","1D",HR$1,"1Y",,,,"FALSE","FALSE")</f>
        <v>#VALUE!</v>
      </c>
      <c r="HS11" s="6" t="e">
        <f>_xll.ECONOMATICA(HS$7,"RETURN","1D",HS$1,"1Y",,,,"FALSE","FALSE")</f>
        <v>#VALUE!</v>
      </c>
      <c r="HT11" s="6" t="e">
        <f>_xll.ECONOMATICA(HT$7,"RETURN","1D",HT$1,"1Y",,,,"FALSE","FALSE")</f>
        <v>#VALUE!</v>
      </c>
      <c r="HU11" s="6" t="e">
        <f>_xll.ECONOMATICA(HU$7,"RETURN","1D",HU$1,"1Y",,,,"FALSE","FALSE")</f>
        <v>#VALUE!</v>
      </c>
      <c r="HV11" s="6" t="e">
        <f>_xll.ECONOMATICA(HV$7,"RETURN","1D",HV$1,"1Y",,,,"FALSE","FALSE")</f>
        <v>#VALUE!</v>
      </c>
      <c r="HW11" s="6" t="e">
        <f>_xll.ECONOMATICA(HW$7,"RETURN","1D",HW$1,"1Y",,,,"FALSE","FALSE")</f>
        <v>#VALUE!</v>
      </c>
      <c r="HX11" s="6" t="e">
        <f>_xll.ECONOMATICA(HX$7,"RETURN","1D",HX$1,"1Y",,,,"FALSE","FALSE")</f>
        <v>#VALUE!</v>
      </c>
      <c r="HY11" s="6" t="e">
        <f>_xll.ECONOMATICA(HY$7,"RETURN","1D",HY$1,"1Y",,,,"FALSE","FALSE")</f>
        <v>#VALUE!</v>
      </c>
      <c r="HZ11" s="6" t="e">
        <f>_xll.ECONOMATICA(HZ$7,"RETURN","1D",HZ$1,"1Y",,,,"FALSE","FALSE")</f>
        <v>#VALUE!</v>
      </c>
      <c r="IA11" s="6" t="e">
        <f>_xll.ECONOMATICA(IA$7,"RETURN","1D",IA$1,"1Y",,,,"FALSE","FALSE")</f>
        <v>#VALUE!</v>
      </c>
      <c r="IB11" s="6" t="e">
        <f>_xll.ECONOMATICA(IB$7,"RETURN","1D",IB$1,"1Y",,,,"FALSE","FALSE")</f>
        <v>#VALUE!</v>
      </c>
      <c r="IC11" s="6" t="e">
        <f>_xll.ECONOMATICA(IC$7,"RETURN","1D",IC$1,"1Y",,,,"FALSE","FALSE")</f>
        <v>#VALUE!</v>
      </c>
      <c r="ID11" s="6" t="e">
        <f>_xll.ECONOMATICA(ID$7,"RETURN","1D",ID$1,"1Y",,,,"FALSE","FALSE")</f>
        <v>#VALUE!</v>
      </c>
      <c r="IE11" s="6" t="e">
        <f>_xll.ECONOMATICA(IE$7,"RETURN","1D",IE$1,"1Y",,,,"FALSE","FALSE")</f>
        <v>#VALUE!</v>
      </c>
      <c r="IF11" s="6" t="e">
        <f>_xll.ECONOMATICA(IF$7,"RETURN","1D",IF$1,"1Y",,,,"FALSE","FALSE")</f>
        <v>#VALUE!</v>
      </c>
      <c r="IG11" s="6" t="e">
        <f>_xll.ECONOMATICA(IG$7,"RETURN","1D",IG$1,"1Y",,,,"FALSE","FALSE")</f>
        <v>#VALUE!</v>
      </c>
      <c r="IH11" s="6" t="e">
        <f>_xll.ECONOMATICA(IH$7,"RETURN","1D",IH$1,"1Y",,,,"FALSE","FALSE")</f>
        <v>#VALUE!</v>
      </c>
      <c r="II11" s="6" t="e">
        <f>_xll.ECONOMATICA(II$7,"RETURN","1D",II$1,"1Y",,,,"FALSE","FALSE")</f>
        <v>#VALUE!</v>
      </c>
      <c r="IJ11" s="6" t="e">
        <f>_xll.ECONOMATICA(IJ$7,"RETURN","1D",IJ$1,"1Y",,,,"FALSE","FALSE")</f>
        <v>#VALUE!</v>
      </c>
      <c r="IK11" s="6" t="e">
        <f>_xll.ECONOMATICA(IK$7,"RETURN","1D",IK$1,"1Y",,,,"FALSE","FALSE")</f>
        <v>#VALUE!</v>
      </c>
      <c r="IL11" s="6" t="e">
        <f>_xll.ECONOMATICA(IL$7,"RETURN","1D",IL$1,"1Y",,,,"FALSE","FALSE")</f>
        <v>#VALUE!</v>
      </c>
      <c r="IM11" s="6" t="e">
        <f>_xll.ECONOMATICA(IM$7,"RETURN","1D",IM$1,"1Y",,,,"FALSE","FALSE")</f>
        <v>#VALUE!</v>
      </c>
      <c r="IN11" s="6" t="e">
        <f>_xll.ECONOMATICA(IN$7,"RETURN","1D",IN$1,"1Y",,,,"FALSE","FALSE")</f>
        <v>#VALUE!</v>
      </c>
      <c r="IO11" s="6" t="e">
        <f>_xll.ECONOMATICA(IO$7,"RETURN","1D",IO$1,"1Y",,,,"FALSE","FALSE")</f>
        <v>#VALUE!</v>
      </c>
      <c r="IP11" s="6" t="e">
        <f>_xll.ECONOMATICA(IP$7,"RETURN","1D",IP$1,"1Y",,,,"FALSE","FALSE")</f>
        <v>#VALUE!</v>
      </c>
      <c r="IQ11" s="6" t="e">
        <f>_xll.ECONOMATICA(IQ$7,"RETURN","1D",IQ$1,"1Y",,,,"FALSE","FALSE")</f>
        <v>#VALUE!</v>
      </c>
      <c r="IR11" s="6" t="e">
        <f>_xll.ECONOMATICA(IR$7,"RETURN","1D",IR$1,"1Y",,,,"FALSE","FALSE")</f>
        <v>#VALUE!</v>
      </c>
      <c r="IS11" s="6" t="e">
        <f>_xll.ECONOMATICA(IS$7,"RETURN","1D",IS$1,"1Y",,,,"FALSE","FALSE")</f>
        <v>#VALUE!</v>
      </c>
      <c r="IT11" s="6" t="e">
        <f>_xll.ECONOMATICA(IT$7,"RETURN","1D",IT$1,"1Y",,,,"FALSE","FALSE")</f>
        <v>#VALUE!</v>
      </c>
      <c r="IU11" s="6" t="e">
        <f>_xll.ECONOMATICA(IU$7,"RETURN","1D",IU$1,"1Y",,,,"FALSE","FALSE")</f>
        <v>#VALUE!</v>
      </c>
      <c r="IV11" s="6" t="e">
        <f>_xll.ECONOMATICA(IV$7,"RETURN","1D",IV$1,"1Y",,,,"FALSE","FALSE")</f>
        <v>#VALUE!</v>
      </c>
      <c r="IW11" s="6" t="e">
        <f>_xll.ECONOMATICA(IW$7,"RETURN","1D",IW$1,"1Y",,,,"FALSE","FALSE")</f>
        <v>#VALUE!</v>
      </c>
      <c r="IX11" s="6" t="e">
        <f>_xll.ECONOMATICA(IX$7,"RETURN","1D",IX$1,"1Y",,,,"FALSE","FALSE")</f>
        <v>#VALUE!</v>
      </c>
      <c r="IY11" s="6" t="e">
        <f>_xll.ECONOMATICA(IY$7,"RETURN","1D",IY$1,"1Y",,,,"FALSE","FALSE")</f>
        <v>#VALUE!</v>
      </c>
      <c r="IZ11" s="6" t="e">
        <f>_xll.ECONOMATICA(IZ$7,"RETURN","1D",IZ$1,"1Y",,,,"FALSE","FALSE")</f>
        <v>#VALUE!</v>
      </c>
      <c r="JA11" s="6" t="e">
        <f>_xll.ECONOMATICA(JA$7,"RETURN","1D",JA$1,"1Y",,,,"FALSE","FALSE")</f>
        <v>#VALUE!</v>
      </c>
      <c r="JB11" s="6" t="e">
        <f>_xll.ECONOMATICA(JB$7,"RETURN","1D",JB$1,"1Y",,,,"FALSE","FALSE")</f>
        <v>#VALUE!</v>
      </c>
      <c r="JC11" s="6" t="e">
        <f>_xll.ECONOMATICA(JC$7,"RETURN","1D",JC$1,"1Y",,,,"FALSE","FALSE")</f>
        <v>#VALUE!</v>
      </c>
      <c r="JD11" s="6" t="e">
        <f>_xll.ECONOMATICA(JD$7,"RETURN","1D",JD$1,"1Y",,,,"FALSE","FALSE")</f>
        <v>#VALUE!</v>
      </c>
      <c r="JE11" s="6" t="e">
        <f>_xll.ECONOMATICA(JE$7,"RETURN","1D",JE$1,"1Y",,,,"FALSE","FALSE")</f>
        <v>#VALUE!</v>
      </c>
      <c r="JF11" s="6" t="e">
        <f>_xll.ECONOMATICA(JF$7,"RETURN","1D",JF$1,"1Y",,,,"FALSE","FALSE")</f>
        <v>#VALUE!</v>
      </c>
      <c r="JG11" s="6" t="e">
        <f>_xll.ECONOMATICA(JG$7,"RETURN","1D",JG$1,"1Y",,,,"FALSE","FALSE")</f>
        <v>#VALUE!</v>
      </c>
      <c r="JH11" s="6" t="e">
        <f>_xll.ECONOMATICA(JH$7,"RETURN","1D",JH$1,"1Y",,,,"FALSE","FALSE")</f>
        <v>#VALUE!</v>
      </c>
      <c r="JI11" s="6" t="e">
        <f>_xll.ECONOMATICA(JI$7,"RETURN","1D",JI$1,"1Y",,,,"FALSE","FALSE")</f>
        <v>#VALUE!</v>
      </c>
      <c r="JJ11" s="6" t="e">
        <f>_xll.ECONOMATICA(JJ$7,"RETURN","1D",JJ$1,"1Y",,,,"FALSE","FALSE")</f>
        <v>#VALUE!</v>
      </c>
      <c r="JK11" s="6" t="e">
        <f>_xll.ECONOMATICA(JK$7,"RETURN","1D",JK$1,"1Y",,,,"FALSE","FALSE")</f>
        <v>#VALUE!</v>
      </c>
      <c r="JL11" s="6" t="e">
        <f>_xll.ECONOMATICA(JL$7,"RETURN","1D",JL$1,"1Y",,,,"FALSE","FALSE")</f>
        <v>#VALUE!</v>
      </c>
      <c r="JM11" s="6" t="e">
        <f>_xll.ECONOMATICA(JM$7,"RETURN","1D",JM$1,"1Y",,,,"FALSE","FALSE")</f>
        <v>#VALUE!</v>
      </c>
      <c r="JN11" s="6" t="e">
        <f>_xll.ECONOMATICA(JN$7,"RETURN","1D",JN$1,"1Y",,,,"FALSE","FALSE")</f>
        <v>#VALUE!</v>
      </c>
      <c r="JO11" s="6" t="e">
        <f>_xll.ECONOMATICA(JO$7,"RETURN","1D",JO$1,"1Y",,,,"FALSE","FALSE")</f>
        <v>#VALUE!</v>
      </c>
      <c r="JP11" s="6" t="e">
        <f>_xll.ECONOMATICA(JP$7,"RETURN","1D",JP$1,"1Y",,,,"FALSE","FALSE")</f>
        <v>#VALUE!</v>
      </c>
      <c r="JQ11" s="6" t="e">
        <f>_xll.ECONOMATICA(JQ$7,"RETURN","1D",JQ$1,"1Y",,,,"FALSE","FALSE")</f>
        <v>#VALUE!</v>
      </c>
      <c r="JR11" s="6" t="e">
        <f>_xll.ECONOMATICA(JR$7,"RETURN","1D",JR$1,"1Y",,,,"FALSE","FALSE")</f>
        <v>#VALUE!</v>
      </c>
      <c r="JS11" s="6" t="e">
        <f>_xll.ECONOMATICA(JS$7,"RETURN","1D",JS$1,"1Y",,,,"FALSE","FALSE")</f>
        <v>#VALUE!</v>
      </c>
      <c r="JT11" s="6" t="e">
        <f>_xll.ECONOMATICA(JT$7,"RETURN","1D",JT$1,"1Y",,,,"FALSE","FALSE")</f>
        <v>#VALUE!</v>
      </c>
      <c r="JU11" s="6" t="e">
        <f>_xll.ECONOMATICA(JU$7,"RETURN","1D",JU$1,"1Y",,,,"FALSE","FALSE")</f>
        <v>#VALUE!</v>
      </c>
      <c r="JV11" s="6" t="e">
        <f>_xll.ECONOMATICA(JV$7,"RETURN","1D",JV$1,"1Y",,,,"FALSE","FALSE")</f>
        <v>#VALUE!</v>
      </c>
      <c r="JW11" s="6" t="e">
        <f>_xll.ECONOMATICA(JW$7,"RETURN","1D",JW$1,"1Y",,,,"FALSE","FALSE")</f>
        <v>#VALUE!</v>
      </c>
      <c r="JX11" s="6" t="e">
        <f>_xll.ECONOMATICA(JX$7,"RETURN","1D",JX$1,"1Y",,,,"FALSE","FALSE")</f>
        <v>#VALUE!</v>
      </c>
      <c r="JY11" s="6" t="e">
        <f>_xll.ECONOMATICA(JY$7,"RETURN","1D",JY$1,"1Y",,,,"FALSE","FALSE")</f>
        <v>#VALUE!</v>
      </c>
      <c r="JZ11" s="6" t="e">
        <f>_xll.ECONOMATICA(JZ$7,"RETURN","1D",JZ$1,"1Y",,,,"FALSE","FALSE")</f>
        <v>#VALUE!</v>
      </c>
      <c r="KA11" s="6" t="e">
        <f>_xll.ECONOMATICA(KA$7,"RETURN","1D",KA$1,"1Y",,,,"FALSE","FALSE")</f>
        <v>#VALUE!</v>
      </c>
      <c r="KB11" s="6" t="e">
        <f>_xll.ECONOMATICA(KB$7,"RETURN","1D",KB$1,"1Y",,,,"FALSE","FALSE")</f>
        <v>#VALUE!</v>
      </c>
      <c r="KC11" s="6" t="e">
        <f>_xll.ECONOMATICA(KC$7,"RETURN","1D",KC$1,"1Y",,,,"FALSE","FALSE")</f>
        <v>#VALUE!</v>
      </c>
      <c r="KD11" s="6" t="e">
        <f>_xll.ECONOMATICA(KD$7,"RETURN","1D",KD$1,"1Y",,,,"FALSE","FALSE")</f>
        <v>#VALUE!</v>
      </c>
      <c r="KE11" s="6" t="e">
        <f>_xll.ECONOMATICA(KE$7,"RETURN","1D",KE$1,"1Y",,,,"FALSE","FALSE")</f>
        <v>#VALUE!</v>
      </c>
      <c r="KF11" s="6" t="e">
        <f>_xll.ECONOMATICA(KF$7,"RETURN","1D",KF$1,"1Y",,,,"FALSE","FALSE")</f>
        <v>#VALUE!</v>
      </c>
      <c r="KG11" s="6" t="e">
        <f>_xll.ECONOMATICA(KG$7,"RETURN","1D",KG$1,"1Y",,,,"FALSE","FALSE")</f>
        <v>#VALUE!</v>
      </c>
      <c r="KH11" s="6" t="e">
        <f>_xll.ECONOMATICA(KH$7,"RETURN","1D",KH$1,"1Y",,,,"FALSE","FALSE")</f>
        <v>#VALUE!</v>
      </c>
      <c r="KI11" s="6" t="e">
        <f>_xll.ECONOMATICA(KI$7,"RETURN","1D",KI$1,"1Y",,,,"FALSE","FALSE")</f>
        <v>#VALUE!</v>
      </c>
      <c r="KJ11" s="6" t="e">
        <f>_xll.ECONOMATICA(KJ$7,"RETURN","1D",KJ$1,"1Y",,,,"FALSE","FALSE")</f>
        <v>#VALUE!</v>
      </c>
      <c r="KK11" s="6" t="e">
        <f>_xll.ECONOMATICA(KK$7,"RETURN","1D",KK$1,"1Y",,,,"FALSE","FALSE")</f>
        <v>#VALUE!</v>
      </c>
      <c r="KL11" s="6" t="e">
        <f>_xll.ECONOMATICA(KL$7,"RETURN","1D",KL$1,"1Y",,,,"FALSE","FALSE")</f>
        <v>#VALUE!</v>
      </c>
      <c r="KM11" s="6" t="e">
        <f>_xll.ECONOMATICA(KM$7,"RETURN","1D",KM$1,"1Y",,,,"FALSE","FALSE")</f>
        <v>#VALUE!</v>
      </c>
      <c r="KN11" s="6" t="e">
        <f>_xll.ECONOMATICA(KN$7,"RETURN","1D",KN$1,"1Y",,,,"FALSE","FALSE")</f>
        <v>#VALUE!</v>
      </c>
      <c r="KO11" s="6" t="e">
        <f>_xll.ECONOMATICA(KO$7,"RETURN","1D",KO$1,"1Y",,,,"FALSE","FALSE")</f>
        <v>#VALUE!</v>
      </c>
      <c r="KP11" s="6" t="e">
        <f>_xll.ECONOMATICA(KP$7,"RETURN","1D",KP$1,"1Y",,,,"FALSE","FALSE")</f>
        <v>#VALUE!</v>
      </c>
      <c r="KQ11" s="6" t="e">
        <f>_xll.ECONOMATICA(KQ$7,"RETURN","1D",KQ$1,"1Y",,,,"FALSE","FALSE")</f>
        <v>#VALUE!</v>
      </c>
      <c r="KR11" s="6" t="e">
        <f>_xll.ECONOMATICA(KR$7,"RETURN","1D",KR$1,"1Y",,,,"FALSE","FALSE")</f>
        <v>#VALUE!</v>
      </c>
      <c r="KS11" s="6" t="e">
        <f>_xll.ECONOMATICA(KS$7,"RETURN","1D",KS$1,"1Y",,,,"FALSE","FALSE")</f>
        <v>#VALUE!</v>
      </c>
      <c r="KT11" s="6" t="e">
        <f>_xll.ECONOMATICA(KT$7,"RETURN","1D",KT$1,"1Y",,,,"FALSE","FALSE")</f>
        <v>#VALUE!</v>
      </c>
      <c r="KU11" s="6" t="e">
        <f>_xll.ECONOMATICA(KU$7,"RETURN","1D",KU$1,"1Y",,,,"FALSE","FALSE")</f>
        <v>#VALUE!</v>
      </c>
      <c r="KV11" s="6" t="e">
        <f>_xll.ECONOMATICA(KV$7,"RETURN","1D",KV$1,"1Y",,,,"FALSE","FALSE")</f>
        <v>#VALUE!</v>
      </c>
      <c r="KW11" s="6" t="e">
        <f>_xll.ECONOMATICA(KW$7,"RETURN","1D",KW$1,"1Y",,,,"FALSE","FALSE")</f>
        <v>#VALUE!</v>
      </c>
      <c r="KX11" s="6" t="e">
        <f>_xll.ECONOMATICA(KX$7,"RETURN","1D",KX$1,"1Y",,,,"FALSE","FALSE")</f>
        <v>#VALUE!</v>
      </c>
      <c r="KY11" s="6" t="e">
        <f>_xll.ECONOMATICA(KY$7,"RETURN","1D",KY$1,"1Y",,,,"FALSE","FALSE")</f>
        <v>#VALUE!</v>
      </c>
      <c r="KZ11" s="6" t="e">
        <f>_xll.ECONOMATICA(KZ$7,"RETURN","1D",KZ$1,"1Y",,,,"FALSE","FALSE")</f>
        <v>#VALUE!</v>
      </c>
      <c r="LA11" s="6" t="e">
        <f>_xll.ECONOMATICA(LA$7,"RETURN","1D",LA$1,"1Y",,,,"FALSE","FALSE")</f>
        <v>#VALUE!</v>
      </c>
      <c r="LB11" s="6" t="e">
        <f>_xll.ECONOMATICA(LB$7,"RETURN","1D",LB$1,"1Y",,,,"FALSE","FALSE")</f>
        <v>#VALUE!</v>
      </c>
      <c r="LC11" s="6" t="e">
        <f>_xll.ECONOMATICA(LC$7,"RETURN","1D",LC$1,"1Y",,,,"FALSE","FALSE")</f>
        <v>#VALUE!</v>
      </c>
      <c r="LD11" s="6" t="e">
        <f>_xll.ECONOMATICA(LD$7,"RETURN","1D",LD$1,"1Y",,,,"FALSE","FALSE")</f>
        <v>#VALUE!</v>
      </c>
      <c r="LE11" s="6" t="e">
        <f>_xll.ECONOMATICA(LE$7,"RETURN","1D",LE$1,"1Y",,,,"FALSE","FALSE")</f>
        <v>#VALUE!</v>
      </c>
      <c r="LF11" s="6" t="e">
        <f>_xll.ECONOMATICA(LF$7,"RETURN","1D",LF$1,"1Y",,,,"FALSE","FALSE")</f>
        <v>#VALUE!</v>
      </c>
      <c r="LG11" s="6" t="e">
        <f>_xll.ECONOMATICA(LG$7,"RETURN","1D",LG$1,"1Y",,,,"FALSE","FALSE")</f>
        <v>#VALUE!</v>
      </c>
      <c r="LH11" s="6" t="e">
        <f>_xll.ECONOMATICA(LH$7,"RETURN","1D",LH$1,"1Y",,,,"FALSE","FALSE")</f>
        <v>#VALUE!</v>
      </c>
      <c r="LI11" s="6" t="e">
        <f>_xll.ECONOMATICA(LI$7,"RETURN","1D",LI$1,"1Y",,,,"FALSE","FALSE")</f>
        <v>#VALUE!</v>
      </c>
      <c r="LJ11" s="6" t="e">
        <f>_xll.ECONOMATICA(LJ$7,"RETURN","1D",LJ$1,"1Y",,,,"FALSE","FALSE")</f>
        <v>#VALUE!</v>
      </c>
      <c r="LK11" s="6" t="e">
        <f>_xll.ECONOMATICA(LK$7,"RETURN","1D",LK$1,"1Y",,,,"FALSE","FALSE")</f>
        <v>#VALUE!</v>
      </c>
      <c r="LL11" s="6" t="e">
        <f>_xll.ECONOMATICA(LL$7,"RETURN","1D",LL$1,"1Y",,,,"FALSE","FALSE")</f>
        <v>#VALUE!</v>
      </c>
      <c r="LM11" s="6" t="e">
        <f>_xll.ECONOMATICA(LM$7,"RETURN","1D",LM$1,"1Y",,,,"FALSE","FALSE")</f>
        <v>#VALUE!</v>
      </c>
      <c r="LN11" s="6" t="e">
        <f>_xll.ECONOMATICA(LN$7,"RETURN","1D",LN$1,"1Y",,,,"FALSE","FALSE")</f>
        <v>#VALUE!</v>
      </c>
      <c r="LO11" s="6" t="e">
        <f>_xll.ECONOMATICA(LO$7,"RETURN","1D",LO$1,"1Y",,,,"FALSE","FALSE")</f>
        <v>#VALUE!</v>
      </c>
      <c r="LP11" s="6" t="e">
        <f>_xll.ECONOMATICA(LP$7,"RETURN","1D",LP$1,"1Y",,,,"FALSE","FALSE")</f>
        <v>#VALUE!</v>
      </c>
      <c r="LQ11" s="6" t="e">
        <f>_xll.ECONOMATICA(LQ$7,"RETURN","1D",LQ$1,"1Y",,,,"FALSE","FALSE")</f>
        <v>#VALUE!</v>
      </c>
      <c r="LR11" s="6" t="e">
        <f>_xll.ECONOMATICA(LR$7,"RETURN","1D",LR$1,"1Y",,,,"FALSE","FALSE")</f>
        <v>#VALUE!</v>
      </c>
      <c r="LS11" s="6" t="e">
        <f>_xll.ECONOMATICA(LS$7,"RETURN","1D",LS$1,"1Y",,,,"FALSE","FALSE")</f>
        <v>#VALUE!</v>
      </c>
      <c r="LT11" s="6" t="e">
        <f>_xll.ECONOMATICA(LT$7,"RETURN","1D",LT$1,"1Y",,,,"FALSE","FALSE")</f>
        <v>#VALUE!</v>
      </c>
      <c r="LU11" s="6" t="e">
        <f>_xll.ECONOMATICA(LU$7,"RETURN","1D",LU$1,"1Y",,,,"FALSE","FALSE")</f>
        <v>#VALUE!</v>
      </c>
      <c r="LV11" s="6" t="e">
        <f>_xll.ECONOMATICA(LV$7,"RETURN","1D",LV$1,"1Y",,,,"FALSE","FALSE")</f>
        <v>#VALUE!</v>
      </c>
      <c r="LW11" s="6" t="e">
        <f>_xll.ECONOMATICA(LW$7,"RETURN","1D",LW$1,"1Y",,,,"FALSE","FALSE")</f>
        <v>#VALUE!</v>
      </c>
      <c r="LX11" s="6" t="e">
        <f>_xll.ECONOMATICA(LX$7,"RETURN","1D",LX$1,"1Y",,,,"FALSE","FALSE")</f>
        <v>#VALUE!</v>
      </c>
      <c r="LY11" s="6" t="e">
        <f>_xll.ECONOMATICA(LY$7,"RETURN","1D",LY$1,"1Y",,,,"FALSE","FALSE")</f>
        <v>#VALUE!</v>
      </c>
      <c r="LZ11" s="6" t="e">
        <f>_xll.ECONOMATICA(LZ$7,"RETURN","1D",LZ$1,"1Y",,,,"FALSE","FALSE")</f>
        <v>#VALUE!</v>
      </c>
      <c r="MA11" s="6" t="e">
        <f>_xll.ECONOMATICA(MA$7,"RETURN","1D",MA$1,"1Y",,,,"FALSE","FALSE")</f>
        <v>#VALUE!</v>
      </c>
      <c r="MB11" s="6" t="e">
        <f>_xll.ECONOMATICA(MB$7,"RETURN","1D",MB$1,"1Y",,,,"FALSE","FALSE")</f>
        <v>#VALUE!</v>
      </c>
      <c r="MC11" s="6" t="e">
        <f>_xll.ECONOMATICA(MC$7,"RETURN","1D",MC$1,"1Y",,,,"FALSE","FALSE")</f>
        <v>#VALUE!</v>
      </c>
      <c r="MD11" s="6" t="e">
        <f>_xll.ECONOMATICA(MD$7,"RETURN","1D",MD$1,"1Y",,,,"FALSE","FALSE")</f>
        <v>#VALUE!</v>
      </c>
      <c r="ME11" s="6" t="e">
        <f>_xll.ECONOMATICA(ME$7,"RETURN","1D",ME$1,"1Y",,,,"FALSE","FALSE")</f>
        <v>#VALUE!</v>
      </c>
      <c r="MF11" s="6" t="e">
        <f>_xll.ECONOMATICA(MF$7,"RETURN","1D",MF$1,"1Y",,,,"FALSE","FALSE")</f>
        <v>#VALUE!</v>
      </c>
      <c r="MG11" s="6" t="e">
        <f>_xll.ECONOMATICA(MG$7,"RETURN","1D",MG$1,"1Y",,,,"FALSE","FALSE")</f>
        <v>#VALUE!</v>
      </c>
      <c r="MH11" s="6" t="e">
        <f>_xll.ECONOMATICA(MH$7,"RETURN","1D",MH$1,"1Y",,,,"FALSE","FALSE")</f>
        <v>#VALUE!</v>
      </c>
      <c r="MI11" s="6" t="e">
        <f>_xll.ECONOMATICA(MI$7,"RETURN","1D",MI$1,"1Y",,,,"FALSE","FALSE")</f>
        <v>#VALUE!</v>
      </c>
      <c r="MJ11" s="6" t="e">
        <f>_xll.ECONOMATICA(MJ$7,"RETURN","1D",MJ$1,"1Y",,,,"FALSE","FALSE")</f>
        <v>#VALUE!</v>
      </c>
      <c r="MK11" s="6" t="e">
        <f>_xll.ECONOMATICA(MK$7,"RETURN","1D",MK$1,"1Y",,,,"FALSE","FALSE")</f>
        <v>#VALUE!</v>
      </c>
      <c r="ML11" s="6" t="e">
        <f>_xll.ECONOMATICA(ML$7,"RETURN","1D",ML$1,"1Y",,,,"FALSE","FALSE")</f>
        <v>#VALUE!</v>
      </c>
      <c r="MM11" s="6" t="e">
        <f>_xll.ECONOMATICA(MM$7,"RETURN","1D",MM$1,"1Y",,,,"FALSE","FALSE")</f>
        <v>#VALUE!</v>
      </c>
      <c r="MN11" s="6" t="e">
        <f>_xll.ECONOMATICA(MN$7,"RETURN","1D",MN$1,"1Y",,,,"FALSE","FALSE")</f>
        <v>#VALUE!</v>
      </c>
      <c r="MO11" s="6" t="e">
        <f>_xll.ECONOMATICA(MO$7,"RETURN","1D",MO$1,"1Y",,,,"FALSE","FALSE")</f>
        <v>#VALUE!</v>
      </c>
      <c r="MP11" s="6" t="e">
        <f>_xll.ECONOMATICA(MP$7,"RETURN","1D",MP$1,"1Y",,,,"FALSE","FALSE")</f>
        <v>#VALUE!</v>
      </c>
      <c r="MQ11" s="6" t="e">
        <f>_xll.ECONOMATICA(MQ$7,"RETURN","1D",MQ$1,"1Y",,,,"FALSE","FALSE")</f>
        <v>#VALUE!</v>
      </c>
      <c r="MR11" s="6" t="e">
        <f>_xll.ECONOMATICA(MR$7,"RETURN","1D",MR$1,"1Y",,,,"FALSE","FALSE")</f>
        <v>#VALUE!</v>
      </c>
      <c r="MS11" s="6" t="e">
        <f>_xll.ECONOMATICA(MS$7,"RETURN","1D",MS$1,"1Y",,,,"FALSE","FALSE")</f>
        <v>#VALUE!</v>
      </c>
      <c r="MT11" s="6" t="e">
        <f>_xll.ECONOMATICA(MT$7,"RETURN","1D",MT$1,"1Y",,,,"FALSE","FALSE")</f>
        <v>#VALUE!</v>
      </c>
      <c r="MU11" s="6" t="e">
        <f>_xll.ECONOMATICA(MU$7,"RETURN","1D",MU$1,"1Y",,,,"FALSE","FALSE")</f>
        <v>#VALUE!</v>
      </c>
      <c r="MV11" s="6" t="e">
        <f>_xll.ECONOMATICA(MV$7,"RETURN","1D",MV$1,"1Y",,,,"FALSE","FALSE")</f>
        <v>#VALUE!</v>
      </c>
      <c r="MW11" s="6" t="e">
        <f>_xll.ECONOMATICA(MW$7,"RETURN","1D",MW$1,"1Y",,,,"FALSE","FALSE")</f>
        <v>#VALUE!</v>
      </c>
      <c r="MX11" s="6" t="e">
        <f>_xll.ECONOMATICA(MX$7,"RETURN","1D",MX$1,"1Y",,,,"FALSE","FALSE")</f>
        <v>#VALUE!</v>
      </c>
      <c r="MY11" s="6" t="e">
        <f>_xll.ECONOMATICA(MY$7,"RETURN","1D",MY$1,"1Y",,,,"FALSE","FALSE")</f>
        <v>#VALUE!</v>
      </c>
      <c r="MZ11" s="6" t="e">
        <f>_xll.ECONOMATICA(MZ$7,"RETURN","1D",MZ$1,"1Y",,,,"FALSE","FALSE")</f>
        <v>#VALUE!</v>
      </c>
      <c r="NA11" s="6" t="e">
        <f>_xll.ECONOMATICA(NA$7,"RETURN","1D",NA$1,"1Y",,,,"FALSE","FALSE")</f>
        <v>#VALUE!</v>
      </c>
      <c r="NB11" s="6" t="e">
        <f>_xll.ECONOMATICA(NB$7,"RETURN","1D",NB$1,"1Y",,,,"FALSE","FALSE")</f>
        <v>#VALUE!</v>
      </c>
      <c r="NC11" s="6" t="e">
        <f>_xll.ECONOMATICA(NC$7,"RETURN","1D",NC$1,"1Y",,,,"FALSE","FALSE")</f>
        <v>#VALUE!</v>
      </c>
      <c r="ND11" s="6" t="e">
        <f>_xll.ECONOMATICA(ND$7,"RETURN","1D",ND$1,"1Y",,,,"FALSE","FALSE")</f>
        <v>#VALUE!</v>
      </c>
      <c r="NE11" s="6" t="e">
        <f>_xll.ECONOMATICA(NE$7,"RETURN","1D",NE$1,"1Y",,,,"FALSE","FALSE")</f>
        <v>#VALUE!</v>
      </c>
      <c r="NF11" s="6" t="e">
        <f>_xll.ECONOMATICA(NF$7,"RETURN","1D",NF$1,"1Y",,,,"FALSE","FALSE")</f>
        <v>#VALUE!</v>
      </c>
      <c r="NG11" s="6" t="e">
        <f>_xll.ECONOMATICA(NG$7,"RETURN","1D",NG$1,"1Y",,,,"FALSE","FALSE")</f>
        <v>#VALUE!</v>
      </c>
      <c r="NH11" s="6" t="e">
        <f>_xll.ECONOMATICA(NH$7,"RETURN","1D",NH$1,"1Y",,,,"FALSE","FALSE")</f>
        <v>#VALUE!</v>
      </c>
      <c r="NI11" s="6" t="e">
        <f>_xll.ECONOMATICA(NI$7,"RETURN","1D",NI$1,"1Y",,,,"FALSE","FALSE")</f>
        <v>#VALUE!</v>
      </c>
      <c r="NJ11" s="6" t="e">
        <f>_xll.ECONOMATICA(NJ$7,"RETURN","1D",NJ$1,"1Y",,,,"FALSE","FALSE")</f>
        <v>#VALUE!</v>
      </c>
      <c r="NK11" s="6" t="e">
        <f>_xll.ECONOMATICA(NK$7,"RETURN","1D",NK$1,"1Y",,,,"FALSE","FALSE")</f>
        <v>#VALUE!</v>
      </c>
      <c r="NL11" s="6" t="e">
        <f>_xll.ECONOMATICA(NL$7,"RETURN","1D",NL$1,"1Y",,,,"FALSE","FALSE")</f>
        <v>#VALUE!</v>
      </c>
      <c r="NM11" s="6" t="e">
        <f>_xll.ECONOMATICA(NM$7,"RETURN","1D",NM$1,"1Y",,,,"FALSE","FALSE")</f>
        <v>#VALUE!</v>
      </c>
      <c r="NN11" s="6" t="e">
        <f>_xll.ECONOMATICA(NN$7,"RETURN","1D",NN$1,"1Y",,,,"FALSE","FALSE")</f>
        <v>#VALUE!</v>
      </c>
      <c r="NO11" s="6" t="e">
        <f>_xll.ECONOMATICA(NO$7,"RETURN","1D",NO$1,"1Y",,,,"FALSE","FALSE")</f>
        <v>#VALUE!</v>
      </c>
      <c r="NP11" s="6" t="e">
        <f>_xll.ECONOMATICA(NP$7,"RETURN","1D",NP$1,"1Y",,,,"FALSE","FALSE")</f>
        <v>#VALUE!</v>
      </c>
      <c r="NQ11" s="6" t="e">
        <f>_xll.ECONOMATICA(NQ$7,"RETURN","1D",NQ$1,"1Y",,,,"FALSE","FALSE")</f>
        <v>#VALUE!</v>
      </c>
      <c r="NR11" s="6" t="e">
        <f>_xll.ECONOMATICA(NR$7,"RETURN","1D",NR$1,"1Y",,,,"FALSE","FALSE")</f>
        <v>#VALUE!</v>
      </c>
      <c r="NS11" s="6" t="e">
        <f>_xll.ECONOMATICA(NS$7,"RETURN","1D",NS$1,"1Y",,,,"FALSE","FALSE")</f>
        <v>#VALUE!</v>
      </c>
      <c r="NT11" s="6" t="e">
        <f>_xll.ECONOMATICA(NT$7,"RETURN","1D",NT$1,"1Y",,,,"FALSE","FALSE")</f>
        <v>#VALUE!</v>
      </c>
      <c r="NU11" s="6" t="e">
        <f>_xll.ECONOMATICA(NU$7,"RETURN","1D",NU$1,"1Y",,,,"FALSE","FALSE")</f>
        <v>#VALUE!</v>
      </c>
      <c r="NV11" s="6" t="e">
        <f>_xll.ECONOMATICA(NV$7,"RETURN","1D",NV$1,"1Y",,,,"FALSE","FALSE")</f>
        <v>#VALUE!</v>
      </c>
      <c r="NW11" s="6" t="e">
        <f>_xll.ECONOMATICA(NW$7,"RETURN","1D",NW$1,"1Y",,,,"FALSE","FALSE")</f>
        <v>#VALUE!</v>
      </c>
      <c r="NX11" s="6" t="e">
        <f>_xll.ECONOMATICA(NX$7,"RETURN","1D",NX$1,"1Y",,,,"FALSE","FALSE")</f>
        <v>#VALUE!</v>
      </c>
      <c r="NY11" s="6" t="e">
        <f>_xll.ECONOMATICA(NY$7,"RETURN","1D",NY$1,"1Y",,,,"FALSE","FALSE")</f>
        <v>#VALUE!</v>
      </c>
      <c r="NZ11" s="6" t="e">
        <f>_xll.ECONOMATICA(NZ$7,"RETURN","1D",NZ$1,"1Y",,,,"FALSE","FALSE")</f>
        <v>#VALUE!</v>
      </c>
      <c r="OA11" s="6" t="e">
        <f>_xll.ECONOMATICA(OA$7,"RETURN","1D",OA$1,"1Y",,,,"FALSE","FALSE")</f>
        <v>#VALUE!</v>
      </c>
      <c r="OB11" s="6" t="e">
        <f>_xll.ECONOMATICA(OB$7,"RETURN","1D",OB$1,"1Y",,,,"FALSE","FALSE")</f>
        <v>#VALUE!</v>
      </c>
      <c r="OC11" s="6" t="e">
        <f>_xll.ECONOMATICA(OC$7,"RETURN","1D",OC$1,"1Y",,,,"FALSE","FALSE")</f>
        <v>#VALUE!</v>
      </c>
      <c r="OD11" s="6" t="e">
        <f>_xll.ECONOMATICA(OD$7,"RETURN","1D",OD$1,"1Y",,,,"FALSE","FALSE")</f>
        <v>#VALUE!</v>
      </c>
      <c r="OE11" s="6" t="e">
        <f>_xll.ECONOMATICA(OE$7,"RETURN","1D",OE$1,"1Y",,,,"FALSE","FALSE")</f>
        <v>#VALUE!</v>
      </c>
      <c r="OF11" s="6" t="e">
        <f>_xll.ECONOMATICA(OF$7,"RETURN","1D",OF$1,"1Y",,,,"FALSE","FALSE")</f>
        <v>#VALUE!</v>
      </c>
      <c r="OG11" s="6" t="e">
        <f>_xll.ECONOMATICA(OG$7,"RETURN","1D",OG$1,"1Y",,,,"FALSE","FALSE")</f>
        <v>#VALUE!</v>
      </c>
      <c r="OH11" s="6" t="e">
        <f>_xll.ECONOMATICA(OH$7,"RETURN","1D",OH$1,"1Y",,,,"FALSE","FALSE")</f>
        <v>#VALUE!</v>
      </c>
      <c r="OI11" s="6" t="e">
        <f>_xll.ECONOMATICA(OI$7,"RETURN","1D",OI$1,"1Y",,,,"FALSE","FALSE")</f>
        <v>#VALUE!</v>
      </c>
      <c r="OJ11" s="6" t="e">
        <f>_xll.ECONOMATICA(OJ$7,"RETURN","1D",OJ$1,"1Y",,,,"FALSE","FALSE")</f>
        <v>#VALUE!</v>
      </c>
      <c r="OK11" s="6" t="e">
        <f>_xll.ECONOMATICA(OK$7,"RETURN","1D",OK$1,"1Y",,,,"FALSE","FALSE")</f>
        <v>#VALUE!</v>
      </c>
      <c r="OL11" s="6" t="e">
        <f>_xll.ECONOMATICA(OL$7,"RETURN","1D",OL$1,"1Y",,,,"FALSE","FALSE")</f>
        <v>#VALUE!</v>
      </c>
      <c r="OM11" s="6" t="e">
        <f>_xll.ECONOMATICA(OM$7,"RETURN","1D",OM$1,"1Y",,,,"FALSE","FALSE")</f>
        <v>#VALUE!</v>
      </c>
      <c r="ON11" s="6" t="e">
        <f>_xll.ECONOMATICA(ON$7,"RETURN","1D",ON$1,"1Y",,,,"FALSE","FALSE")</f>
        <v>#VALUE!</v>
      </c>
      <c r="OO11" s="6" t="e">
        <f>_xll.ECONOMATICA(OO$7,"RETURN","1D",OO$1,"1Y",,,,"FALSE","FALSE")</f>
        <v>#VALUE!</v>
      </c>
      <c r="OP11" s="6" t="e">
        <f>_xll.ECONOMATICA(OP$7,"RETURN","1D",OP$1,"1Y",,,,"FALSE","FALSE")</f>
        <v>#VALUE!</v>
      </c>
      <c r="OQ11" s="6" t="e">
        <f>_xll.ECONOMATICA(OQ$7,"RETURN","1D",OQ$1,"1Y",,,,"FALSE","FALSE")</f>
        <v>#VALUE!</v>
      </c>
      <c r="OR11" s="6" t="e">
        <f>_xll.ECONOMATICA(OR$7,"RETURN","1D",OR$1,"1Y",,,,"FALSE","FALSE")</f>
        <v>#VALUE!</v>
      </c>
      <c r="OS11" s="6" t="e">
        <f>_xll.ECONOMATICA(OS$7,"RETURN","1D",OS$1,"1Y",,,,"FALSE","FALSE")</f>
        <v>#VALUE!</v>
      </c>
      <c r="OT11" s="6" t="e">
        <f>_xll.ECONOMATICA(OT$7,"RETURN","1D",OT$1,"1Y",,,,"FALSE","FALSE")</f>
        <v>#VALUE!</v>
      </c>
      <c r="OU11" s="6" t="e">
        <f>_xll.ECONOMATICA(OU$7,"RETURN","1D",OU$1,"1Y",,,,"FALSE","FALSE")</f>
        <v>#VALUE!</v>
      </c>
      <c r="OV11" s="6" t="e">
        <f>_xll.ECONOMATICA(OV$7,"RETURN","1D",OV$1,"1Y",,,,"FALSE","FALSE")</f>
        <v>#VALUE!</v>
      </c>
      <c r="OW11" s="6" t="e">
        <f>_xll.ECONOMATICA(OW$7,"RETURN","1D",OW$1,"1Y",,,,"FALSE","FALSE")</f>
        <v>#VALUE!</v>
      </c>
      <c r="OX11" s="6" t="e">
        <f>_xll.ECONOMATICA(OX$7,"RETURN","1D",OX$1,"1Y",,,,"FALSE","FALSE")</f>
        <v>#VALUE!</v>
      </c>
      <c r="OY11" s="6" t="e">
        <f>_xll.ECONOMATICA(OY$7,"RETURN","1D",OY$1,"1Y",,,,"FALSE","FALSE")</f>
        <v>#VALUE!</v>
      </c>
      <c r="OZ11" s="6" t="e">
        <f>_xll.ECONOMATICA(OZ$7,"RETURN","1D",OZ$1,"1Y",,,,"FALSE","FALSE")</f>
        <v>#VALUE!</v>
      </c>
      <c r="PA11" s="6" t="e">
        <f>_xll.ECONOMATICA(PA$7,"RETURN","1D",PA$1,"1Y",,,,"FALSE","FALSE")</f>
        <v>#VALUE!</v>
      </c>
      <c r="PB11" s="6" t="e">
        <f>_xll.ECONOMATICA(PB$7,"RETURN","1D",PB$1,"1Y",,,,"FALSE","FALSE")</f>
        <v>#VALUE!</v>
      </c>
      <c r="PC11" s="6" t="e">
        <f>_xll.ECONOMATICA(PC$7,"RETURN","1D",PC$1,"1Y",,,,"FALSE","FALSE")</f>
        <v>#VALUE!</v>
      </c>
      <c r="PD11" s="6" t="e">
        <f>_xll.ECONOMATICA(PD$7,"RETURN","1D",PD$1,"1Y",,,,"FALSE","FALSE")</f>
        <v>#VALUE!</v>
      </c>
      <c r="PE11" s="6" t="e">
        <f>_xll.ECONOMATICA(PE$7,"RETURN","1D",PE$1,"1Y",,,,"FALSE","FALSE")</f>
        <v>#VALUE!</v>
      </c>
      <c r="PF11" s="6" t="e">
        <f>_xll.ECONOMATICA(PF$7,"RETURN","1D",PF$1,"1Y",,,,"FALSE","FALSE")</f>
        <v>#VALUE!</v>
      </c>
      <c r="PG11" s="6" t="e">
        <f>_xll.ECONOMATICA(PG$7,"RETURN","1D",PG$1,"1Y",,,,"FALSE","FALSE")</f>
        <v>#VALUE!</v>
      </c>
      <c r="PH11" s="6" t="e">
        <f>_xll.ECONOMATICA(PH$7,"RETURN","1D",PH$1,"1Y",,,,"FALSE","FALSE")</f>
        <v>#VALUE!</v>
      </c>
      <c r="PI11" s="6" t="e">
        <f>_xll.ECONOMATICA(PI$7,"RETURN","1D",PI$1,"1Y",,,,"FALSE","FALSE")</f>
        <v>#VALUE!</v>
      </c>
      <c r="PJ11" s="6" t="e">
        <f>_xll.ECONOMATICA(PJ$7,"RETURN","1D",PJ$1,"1Y",,,,"FALSE","FALSE")</f>
        <v>#VALUE!</v>
      </c>
      <c r="PK11" s="6" t="e">
        <f>_xll.ECONOMATICA(PK$7,"RETURN","1D",PK$1,"1Y",,,,"FALSE","FALSE")</f>
        <v>#VALUE!</v>
      </c>
      <c r="PL11" s="6" t="e">
        <f>_xll.ECONOMATICA(PL$7,"RETURN","1D",PL$1,"1Y",,,,"FALSE","FALSE")</f>
        <v>#VALUE!</v>
      </c>
      <c r="PM11" s="6" t="e">
        <f>_xll.ECONOMATICA(PM$7,"RETURN","1D",PM$1,"1Y",,,,"FALSE","FALSE")</f>
        <v>#VALUE!</v>
      </c>
      <c r="PN11" s="6" t="e">
        <f>_xll.ECONOMATICA(PN$7,"RETURN","1D",PN$1,"1Y",,,,"FALSE","FALSE")</f>
        <v>#VALUE!</v>
      </c>
      <c r="PO11" s="6" t="e">
        <f>_xll.ECONOMATICA(PO$7,"RETURN","1D",PO$1,"1Y",,,,"FALSE","FALSE")</f>
        <v>#VALUE!</v>
      </c>
      <c r="PP11" s="6" t="e">
        <f>_xll.ECONOMATICA(PP$7,"RETURN","1D",PP$1,"1Y",,,,"FALSE","FALSE")</f>
        <v>#VALUE!</v>
      </c>
      <c r="PQ11" s="6" t="e">
        <f>_xll.ECONOMATICA(PQ$7,"RETURN","1D",PQ$1,"1Y",,,,"FALSE","FALSE")</f>
        <v>#VALUE!</v>
      </c>
      <c r="PR11" s="6" t="e">
        <f>_xll.ECONOMATICA(PR$7,"RETURN","1D",PR$1,"1Y",,,,"FALSE","FALSE")</f>
        <v>#VALUE!</v>
      </c>
      <c r="PS11" s="6" t="e">
        <f>_xll.ECONOMATICA(PS$7,"RETURN","1D",PS$1,"1Y",,,,"FALSE","FALSE")</f>
        <v>#VALUE!</v>
      </c>
      <c r="PT11" s="6" t="e">
        <f>_xll.ECONOMATICA(PT$7,"RETURN","1D",PT$1,"1Y",,,,"FALSE","FALSE")</f>
        <v>#VALUE!</v>
      </c>
      <c r="PU11" s="6" t="e">
        <f>_xll.ECONOMATICA(PU$7,"RETURN","1D",PU$1,"1Y",,,,"FALSE","FALSE")</f>
        <v>#VALUE!</v>
      </c>
      <c r="PV11" s="6" t="e">
        <f>_xll.ECONOMATICA(PV$7,"RETURN","1D",PV$1,"1Y",,,,"FALSE","FALSE")</f>
        <v>#VALUE!</v>
      </c>
      <c r="PW11" s="6" t="e">
        <f>_xll.ECONOMATICA(PW$7,"RETURN","1D",PW$1,"1Y",,,,"FALSE","FALSE")</f>
        <v>#VALUE!</v>
      </c>
      <c r="PX11" s="6" t="e">
        <f>_xll.ECONOMATICA(PX$7,"RETURN","1D",PX$1,"1Y",,,,"FALSE","FALSE")</f>
        <v>#VALUE!</v>
      </c>
      <c r="PY11" s="6" t="e">
        <f>_xll.ECONOMATICA(PY$7,"RETURN","1D",PY$1,"1Y",,,,"FALSE","FALSE")</f>
        <v>#VALUE!</v>
      </c>
      <c r="PZ11" s="6" t="e">
        <f>_xll.ECONOMATICA(PZ$7,"RETURN","1D",PZ$1,"1Y",,,,"FALSE","FALSE")</f>
        <v>#VALUE!</v>
      </c>
      <c r="QA11" s="6" t="e">
        <f>_xll.ECONOMATICA(QA$7,"RETURN","1D",QA$1,"1Y",,,,"FALSE","FALSE")</f>
        <v>#VALUE!</v>
      </c>
      <c r="QB11" s="6" t="e">
        <f>_xll.ECONOMATICA(QB$7,"RETURN","1D",QB$1,"1Y",,,,"FALSE","FALSE")</f>
        <v>#VALUE!</v>
      </c>
      <c r="QC11" s="6" t="e">
        <f>_xll.ECONOMATICA(QC$7,"RETURN","1D",QC$1,"1Y",,,,"FALSE","FALSE")</f>
        <v>#VALUE!</v>
      </c>
      <c r="QD11" s="6" t="e">
        <f>_xll.ECONOMATICA(QD$7,"RETURN","1D",QD$1,"1Y",,,,"FALSE","FALSE")</f>
        <v>#VALUE!</v>
      </c>
      <c r="QE11" s="6" t="e">
        <f>_xll.ECONOMATICA(QE$7,"RETURN","1D",QE$1,"1Y",,,,"FALSE","FALSE")</f>
        <v>#VALUE!</v>
      </c>
      <c r="QF11" s="6" t="e">
        <f>_xll.ECONOMATICA(QF$7,"RETURN","1D",QF$1,"1Y",,,,"FALSE","FALSE")</f>
        <v>#VALUE!</v>
      </c>
      <c r="QG11" s="6" t="e">
        <f>_xll.ECONOMATICA(QG$7,"RETURN","1D",QG$1,"1Y",,,,"FALSE","FALSE")</f>
        <v>#VALUE!</v>
      </c>
      <c r="QH11" s="6" t="e">
        <f>_xll.ECONOMATICA(QH$7,"RETURN","1D",QH$1,"1Y",,,,"FALSE","FALSE")</f>
        <v>#VALUE!</v>
      </c>
      <c r="QI11" s="6" t="e">
        <f>_xll.ECONOMATICA(QI$7,"RETURN","1D",QI$1,"1Y",,,,"FALSE","FALSE")</f>
        <v>#VALUE!</v>
      </c>
      <c r="QJ11" s="6" t="e">
        <f>_xll.ECONOMATICA(QJ$7,"RETURN","1D",QJ$1,"1Y",,,,"FALSE","FALSE")</f>
        <v>#VALUE!</v>
      </c>
      <c r="QK11" s="6" t="e">
        <f>_xll.ECONOMATICA(QK$7,"RETURN","1D",QK$1,"1Y",,,,"FALSE","FALSE")</f>
        <v>#VALUE!</v>
      </c>
      <c r="QL11" s="6" t="e">
        <f>_xll.ECONOMATICA(QL$7,"RETURN","1D",QL$1,"1Y",,,,"FALSE","FALSE")</f>
        <v>#VALUE!</v>
      </c>
      <c r="QM11" s="6" t="e">
        <f>_xll.ECONOMATICA(QM$7,"RETURN","1D",QM$1,"1Y",,,,"FALSE","FALSE")</f>
        <v>#VALUE!</v>
      </c>
      <c r="QN11" s="6" t="e">
        <f>_xll.ECONOMATICA(QN$7,"RETURN","1D",QN$1,"1Y",,,,"FALSE","FALSE")</f>
        <v>#VALUE!</v>
      </c>
      <c r="QO11" s="6" t="e">
        <f>_xll.ECONOMATICA(QO$7,"RETURN","1D",QO$1,"1Y",,,,"FALSE","FALSE")</f>
        <v>#VALUE!</v>
      </c>
      <c r="QP11" s="6" t="e">
        <f>_xll.ECONOMATICA(QP$7,"RETURN","1D",QP$1,"1Y",,,,"FALSE","FALSE")</f>
        <v>#VALUE!</v>
      </c>
      <c r="QQ11" s="6" t="e">
        <f>_xll.ECONOMATICA(QQ$7,"RETURN","1D",QQ$1,"1Y",,,,"FALSE","FALSE")</f>
        <v>#VALUE!</v>
      </c>
      <c r="QR11" s="6" t="e">
        <f>_xll.ECONOMATICA(QR$7,"RETURN","1D",QR$1,"1Y",,,,"FALSE","FALSE")</f>
        <v>#VALUE!</v>
      </c>
      <c r="QS11" s="6" t="e">
        <f>_xll.ECONOMATICA(QS$7,"RETURN","1D",QS$1,"1Y",,,,"FALSE","FALSE")</f>
        <v>#VALUE!</v>
      </c>
      <c r="QT11" s="6" t="e">
        <f>_xll.ECONOMATICA(QT$7,"RETURN","1D",QT$1,"1Y",,,,"FALSE","FALSE")</f>
        <v>#VALUE!</v>
      </c>
      <c r="QU11" s="6" t="e">
        <f>_xll.ECONOMATICA(QU$7,"RETURN","1D",QU$1,"1Y",,,,"FALSE","FALSE")</f>
        <v>#VALUE!</v>
      </c>
      <c r="QV11" s="6" t="e">
        <f>_xll.ECONOMATICA(QV$7,"RETURN","1D",QV$1,"1Y",,,,"FALSE","FALSE")</f>
        <v>#VALUE!</v>
      </c>
      <c r="QW11" s="6" t="e">
        <f>_xll.ECONOMATICA(QW$7,"RETURN","1D",QW$1,"1Y",,,,"FALSE","FALSE")</f>
        <v>#VALUE!</v>
      </c>
      <c r="QX11" s="6" t="e">
        <f>_xll.ECONOMATICA(QX$7,"RETURN","1D",QX$1,"1Y",,,,"FALSE","FALSE")</f>
        <v>#VALUE!</v>
      </c>
      <c r="QY11" s="6" t="e">
        <f>_xll.ECONOMATICA(QY$7,"RETURN","1D",QY$1,"1Y",,,,"FALSE","FALSE")</f>
        <v>#VALUE!</v>
      </c>
      <c r="QZ11" s="6" t="e">
        <f>_xll.ECONOMATICA(QZ$7,"RETURN","1D",QZ$1,"1Y",,,,"FALSE","FALSE")</f>
        <v>#VALUE!</v>
      </c>
      <c r="RA11" s="6" t="e">
        <f>_xll.ECONOMATICA(RA$7,"RETURN","1D",RA$1,"1Y",,,,"FALSE","FALSE")</f>
        <v>#VALUE!</v>
      </c>
      <c r="RB11" s="6" t="e">
        <f>_xll.ECONOMATICA(RB$7,"RETURN","1D",RB$1,"1Y",,,,"FALSE","FALSE")</f>
        <v>#VALUE!</v>
      </c>
      <c r="RC11" s="6" t="e">
        <f>_xll.ECONOMATICA(RC$7,"RETURN","1D",RC$1,"1Y",,,,"FALSE","FALSE")</f>
        <v>#VALUE!</v>
      </c>
      <c r="RD11" s="6" t="e">
        <f>_xll.ECONOMATICA(RD$7,"RETURN","1D",RD$1,"1Y",,,,"FALSE","FALSE")</f>
        <v>#VALUE!</v>
      </c>
      <c r="RE11" s="6" t="e">
        <f>_xll.ECONOMATICA(RE$7,"RETURN","1D",RE$1,"1Y",,,,"FALSE","FALSE")</f>
        <v>#VALUE!</v>
      </c>
      <c r="RF11" s="6" t="e">
        <f>_xll.ECONOMATICA(RF$7,"RETURN","1D",RF$1,"1Y",,,,"FALSE","FALSE")</f>
        <v>#VALUE!</v>
      </c>
      <c r="RG11" s="6" t="e">
        <f>_xll.ECONOMATICA(RG$7,"RETURN","1D",RG$1,"1Y",,,,"FALSE","FALSE")</f>
        <v>#VALUE!</v>
      </c>
      <c r="RH11" s="6" t="e">
        <f>_xll.ECONOMATICA(RH$7,"RETURN","1D",RH$1,"1Y",,,,"FALSE","FALSE")</f>
        <v>#VALUE!</v>
      </c>
      <c r="RI11" s="6" t="e">
        <f>_xll.ECONOMATICA(RI$7,"RETURN","1D",RI$1,"1Y",,,,"FALSE","FALSE")</f>
        <v>#VALUE!</v>
      </c>
      <c r="RJ11" s="6" t="e">
        <f>_xll.ECONOMATICA(RJ$7,"RETURN","1D",RJ$1,"1Y",,,,"FALSE","FALSE")</f>
        <v>#VALUE!</v>
      </c>
      <c r="RK11" s="6" t="e">
        <f>_xll.ECONOMATICA(RK$7,"RETURN","1D",RK$1,"1Y",,,,"FALSE","FALSE")</f>
        <v>#VALUE!</v>
      </c>
      <c r="RL11" s="6" t="e">
        <f>_xll.ECONOMATICA(RL$7,"RETURN","1D",RL$1,"1Y",,,,"FALSE","FALSE")</f>
        <v>#VALUE!</v>
      </c>
      <c r="RM11" s="6" t="e">
        <f>_xll.ECONOMATICA(RM$7,"RETURN","1D",RM$1,"1Y",,,,"FALSE","FALSE")</f>
        <v>#VALUE!</v>
      </c>
      <c r="RN11" s="6" t="e">
        <f>_xll.ECONOMATICA(RN$7,"RETURN","1D",RN$1,"1Y",,,,"FALSE","FALSE")</f>
        <v>#VALUE!</v>
      </c>
      <c r="RO11" s="6" t="e">
        <f>_xll.ECONOMATICA(RO$7,"RETURN","1D",RO$1,"1Y",,,,"FALSE","FALSE")</f>
        <v>#VALUE!</v>
      </c>
      <c r="RP11" s="6" t="e">
        <f>_xll.ECONOMATICA(RP$7,"RETURN","1D",RP$1,"1Y",,,,"FALSE","FALSE")</f>
        <v>#VALUE!</v>
      </c>
      <c r="RQ11" s="6" t="e">
        <f>_xll.ECONOMATICA(RQ$7,"RETURN","1D",RQ$1,"1Y",,,,"FALSE","FALSE")</f>
        <v>#VALUE!</v>
      </c>
      <c r="RR11" s="6" t="e">
        <f>_xll.ECONOMATICA(RR$7,"RETURN","1D",RR$1,"1Y",,,,"FALSE","FALSE")</f>
        <v>#VALUE!</v>
      </c>
      <c r="RS11" s="6" t="e">
        <f>_xll.ECONOMATICA(RS$7,"RETURN","1D",RS$1,"1Y",,,,"FALSE","FALSE")</f>
        <v>#VALUE!</v>
      </c>
      <c r="RT11" s="6" t="e">
        <f>_xll.ECONOMATICA(RT$7,"RETURN","1D",RT$1,"1Y",,,,"FALSE","FALSE")</f>
        <v>#VALUE!</v>
      </c>
      <c r="RU11" s="6" t="e">
        <f>_xll.ECONOMATICA(RU$7,"RETURN","1D",RU$1,"1Y",,,,"FALSE","FALSE")</f>
        <v>#VALUE!</v>
      </c>
      <c r="RV11" s="6" t="e">
        <f>_xll.ECONOMATICA(RV$7,"RETURN","1D",RV$1,"1Y",,,,"FALSE","FALSE")</f>
        <v>#VALUE!</v>
      </c>
      <c r="RW11" s="6" t="e">
        <f>_xll.ECONOMATICA(RW$7,"RETURN","1D",RW$1,"1Y",,,,"FALSE","FALSE")</f>
        <v>#VALUE!</v>
      </c>
      <c r="RX11" s="6" t="e">
        <f>_xll.ECONOMATICA(RX$7,"RETURN","1D",RX$1,"1Y",,,,"FALSE","FALSE")</f>
        <v>#VALUE!</v>
      </c>
      <c r="RY11" s="6" t="e">
        <f>_xll.ECONOMATICA(RY$7,"RETURN","1D",RY$1,"1Y",,,,"FALSE","FALSE")</f>
        <v>#VALUE!</v>
      </c>
      <c r="RZ11" s="6" t="e">
        <f>_xll.ECONOMATICA(RZ$7,"RETURN","1D",RZ$1,"1Y",,,,"FALSE","FALSE")</f>
        <v>#VALUE!</v>
      </c>
      <c r="SA11" s="6" t="e">
        <f>_xll.ECONOMATICA(SA$7,"RETURN","1D",SA$1,"1Y",,,,"FALSE","FALSE")</f>
        <v>#VALUE!</v>
      </c>
      <c r="SB11" s="6" t="e">
        <f>_xll.ECONOMATICA(SB$7,"RETURN","1D",SB$1,"1Y",,,,"FALSE","FALSE")</f>
        <v>#VALUE!</v>
      </c>
      <c r="SC11" s="6" t="e">
        <f>_xll.ECONOMATICA(SC$7,"RETURN","1D",SC$1,"1Y",,,,"FALSE","FALSE")</f>
        <v>#VALUE!</v>
      </c>
      <c r="SD11" s="6" t="e">
        <f>_xll.ECONOMATICA(SD$7,"RETURN","1D",SD$1,"1Y",,,,"FALSE","FALSE")</f>
        <v>#VALUE!</v>
      </c>
      <c r="SE11" s="6" t="e">
        <f>_xll.ECONOMATICA(SE$7,"RETURN","1D",SE$1,"1Y",,,,"FALSE","FALSE")</f>
        <v>#VALUE!</v>
      </c>
      <c r="SF11" s="6" t="e">
        <f>_xll.ECONOMATICA(SF$7,"RETURN","1D",SF$1,"1Y",,,,"FALSE","FALSE")</f>
        <v>#VALUE!</v>
      </c>
      <c r="SG11" s="6" t="e">
        <f>_xll.ECONOMATICA(SG$7,"RETURN","1D",SG$1,"1Y",,,,"FALSE","FALSE")</f>
        <v>#VALUE!</v>
      </c>
      <c r="SH11" s="6" t="e">
        <f>_xll.ECONOMATICA(SH$7,"RETURN","1D",SH$1,"1Y",,,,"FALSE","FALSE")</f>
        <v>#VALUE!</v>
      </c>
      <c r="SI11" s="6" t="e">
        <f>_xll.ECONOMATICA(SI$7,"RETURN","1D",SI$1,"1Y",,,,"FALSE","FALSE")</f>
        <v>#VALUE!</v>
      </c>
      <c r="SJ11" s="6" t="e">
        <f>_xll.ECONOMATICA(SJ$7,"RETURN","1D",SJ$1,"1Y",,,,"FALSE","FALSE")</f>
        <v>#VALUE!</v>
      </c>
      <c r="SK11" s="6" t="e">
        <f>_xll.ECONOMATICA(SK$7,"RETURN","1D",SK$1,"1Y",,,,"FALSE","FALSE")</f>
        <v>#VALUE!</v>
      </c>
      <c r="SL11" s="6" t="e">
        <f>_xll.ECONOMATICA(SL$7,"RETURN","1D",SL$1,"1Y",,,,"FALSE","FALSE")</f>
        <v>#VALUE!</v>
      </c>
      <c r="SM11" s="6" t="e">
        <f>_xll.ECONOMATICA(SM$7,"RETURN","1D",SM$1,"1Y",,,,"FALSE","FALSE")</f>
        <v>#VALUE!</v>
      </c>
      <c r="SN11" s="6" t="e">
        <f>_xll.ECONOMATICA(SN$7,"RETURN","1D",SN$1,"1Y",,,,"FALSE","FALSE")</f>
        <v>#VALUE!</v>
      </c>
      <c r="SO11" s="6" t="e">
        <f>_xll.ECONOMATICA(SO$7,"RETURN","1D",SO$1,"1Y",,,,"FALSE","FALSE")</f>
        <v>#VALUE!</v>
      </c>
      <c r="SP11" s="6" t="e">
        <f>_xll.ECONOMATICA(SP$7,"RETURN","1D",SP$1,"1Y",,,,"FALSE","FALSE")</f>
        <v>#VALUE!</v>
      </c>
      <c r="SQ11" s="6" t="e">
        <f>_xll.ECONOMATICA(SQ$7,"RETURN","1D",SQ$1,"1Y",,,,"FALSE","FALSE")</f>
        <v>#VALUE!</v>
      </c>
      <c r="SR11" s="6" t="e">
        <f>_xll.ECONOMATICA(SR$7,"RETURN","1D",SR$1,"1Y",,,,"FALSE","FALSE")</f>
        <v>#VALUE!</v>
      </c>
      <c r="SS11" s="6" t="e">
        <f>_xll.ECONOMATICA(SS$7,"RETURN","1D",SS$1,"1Y",,,,"FALSE","FALSE")</f>
        <v>#VALUE!</v>
      </c>
      <c r="ST11" s="6" t="e">
        <f>_xll.ECONOMATICA(ST$7,"RETURN","1D",ST$1,"1Y",,,,"FALSE","FALSE")</f>
        <v>#VALUE!</v>
      </c>
      <c r="SU11" s="6" t="e">
        <f>_xll.ECONOMATICA(SU$7,"RETURN","1D",SU$1,"1Y",,,,"FALSE","FALSE")</f>
        <v>#VALUE!</v>
      </c>
      <c r="SV11" s="6" t="e">
        <f>_xll.ECONOMATICA(SV$7,"RETURN","1D",SV$1,"1Y",,,,"FALSE","FALSE")</f>
        <v>#VALUE!</v>
      </c>
      <c r="SW11" s="6" t="e">
        <f>_xll.ECONOMATICA(SW$7,"RETURN","1D",SW$1,"1Y",,,,"FALSE","FALSE")</f>
        <v>#VALUE!</v>
      </c>
      <c r="SX11" s="6" t="e">
        <f>_xll.ECONOMATICA(SX$7,"RETURN","1D",SX$1,"1Y",,,,"FALSE","FALSE")</f>
        <v>#VALUE!</v>
      </c>
      <c r="SY11" s="6" t="e">
        <f>_xll.ECONOMATICA(SY$7,"RETURN","1D",SY$1,"1Y",,,,"FALSE","FALSE")</f>
        <v>#VALUE!</v>
      </c>
      <c r="SZ11" s="6" t="e">
        <f>_xll.ECONOMATICA(SZ$7,"RETURN","1D",SZ$1,"1Y",,,,"FALSE","FALSE")</f>
        <v>#VALUE!</v>
      </c>
      <c r="TA11" s="6" t="e">
        <f>_xll.ECONOMATICA(TA$7,"RETURN","1D",TA$1,"1Y",,,,"FALSE","FALSE")</f>
        <v>#VALUE!</v>
      </c>
      <c r="TB11" s="6" t="e">
        <f>_xll.ECONOMATICA(TB$7,"RETURN","1D",TB$1,"1Y",,,,"FALSE","FALSE")</f>
        <v>#VALUE!</v>
      </c>
      <c r="TC11" s="6" t="e">
        <f>_xll.ECONOMATICA(TC$7,"RETURN","1D",TC$1,"1Y",,,,"FALSE","FALSE")</f>
        <v>#VALUE!</v>
      </c>
      <c r="TD11" s="6" t="e">
        <f>_xll.ECONOMATICA(TD$7,"RETURN","1D",TD$1,"1Y",,,,"FALSE","FALSE")</f>
        <v>#VALUE!</v>
      </c>
      <c r="TE11" s="6" t="e">
        <f>_xll.ECONOMATICA(TE$7,"RETURN","1D",TE$1,"1Y",,,,"FALSE","FALSE")</f>
        <v>#VALUE!</v>
      </c>
      <c r="TF11" s="6" t="e">
        <f>_xll.ECONOMATICA(TF$7,"RETURN","1D",TF$1,"1Y",,,,"FALSE","FALSE")</f>
        <v>#VALUE!</v>
      </c>
      <c r="TG11" s="6" t="e">
        <f>_xll.ECONOMATICA(TG$7,"RETURN","1D",TG$1,"1Y",,,,"FALSE","FALSE")</f>
        <v>#VALUE!</v>
      </c>
      <c r="TH11" s="6" t="e">
        <f>_xll.ECONOMATICA(TH$7,"RETURN","1D",TH$1,"1Y",,,,"FALSE","FALSE")</f>
        <v>#VALUE!</v>
      </c>
      <c r="TI11" s="6" t="e">
        <f>_xll.ECONOMATICA(TI$7,"RETURN","1D",TI$1,"1Y",,,,"FALSE","FALSE")</f>
        <v>#VALUE!</v>
      </c>
      <c r="TJ11" s="6" t="e">
        <f>_xll.ECONOMATICA(TJ$7,"RETURN","1D",TJ$1,"1Y",,,,"FALSE","FALSE")</f>
        <v>#VALUE!</v>
      </c>
      <c r="TK11" s="6" t="e">
        <f>_xll.ECONOMATICA(TK$7,"RETURN","1D",TK$1,"1Y",,,,"FALSE","FALSE")</f>
        <v>#VALUE!</v>
      </c>
      <c r="TL11" s="6" t="e">
        <f>_xll.ECONOMATICA(TL$7,"RETURN","1D",TL$1,"1Y",,,,"FALSE","FALSE")</f>
        <v>#VALUE!</v>
      </c>
      <c r="TM11" s="6" t="e">
        <f>_xll.ECONOMATICA(TM$7,"RETURN","1D",TM$1,"1Y",,,,"FALSE","FALSE")</f>
        <v>#VALUE!</v>
      </c>
      <c r="TN11" s="6" t="e">
        <f>_xll.ECONOMATICA(TN$7,"RETURN","1D",TN$1,"1Y",,,,"FALSE","FALSE")</f>
        <v>#VALUE!</v>
      </c>
      <c r="TO11" s="6" t="e">
        <f>_xll.ECONOMATICA(TO$7,"RETURN","1D",TO$1,"1Y",,,,"FALSE","FALSE")</f>
        <v>#VALUE!</v>
      </c>
      <c r="TP11" s="6" t="e">
        <f>_xll.ECONOMATICA(TP$7,"RETURN","1D",TP$1,"1Y",,,,"FALSE","FALSE")</f>
        <v>#VALUE!</v>
      </c>
      <c r="TQ11" s="6" t="e">
        <f>_xll.ECONOMATICA(TQ$7,"RETURN","1D",TQ$1,"1Y",,,,"FALSE","FALSE")</f>
        <v>#VALUE!</v>
      </c>
      <c r="TR11" s="6" t="e">
        <f>_xll.ECONOMATICA(TR$7,"RETURN","1D",TR$1,"1Y",,,,"FALSE","FALSE")</f>
        <v>#VALUE!</v>
      </c>
      <c r="TS11" s="6" t="e">
        <f>_xll.ECONOMATICA(TS$7,"RETURN","1D",TS$1,"1Y",,,,"FALSE","FALSE")</f>
        <v>#VALUE!</v>
      </c>
      <c r="TT11" s="6" t="e">
        <f>_xll.ECONOMATICA(TT$7,"RETURN","1D",TT$1,"1Y",,,,"FALSE","FALSE")</f>
        <v>#VALUE!</v>
      </c>
      <c r="TU11" s="6" t="e">
        <f>_xll.ECONOMATICA(TU$7,"RETURN","1D",TU$1,"1Y",,,,"FALSE","FALSE")</f>
        <v>#VALUE!</v>
      </c>
      <c r="TV11" s="6" t="e">
        <f>_xll.ECONOMATICA(TV$7,"RETURN","1D",TV$1,"1Y",,,,"FALSE","FALSE")</f>
        <v>#VALUE!</v>
      </c>
      <c r="TW11" s="6" t="e">
        <f>_xll.ECONOMATICA(TW$7,"RETURN","1D",TW$1,"1Y",,,,"FALSE","FALSE")</f>
        <v>#VALUE!</v>
      </c>
      <c r="TX11" s="6" t="e">
        <f>_xll.ECONOMATICA(TX$7,"RETURN","1D",TX$1,"1Y",,,,"FALSE","FALSE")</f>
        <v>#VALUE!</v>
      </c>
      <c r="TY11" s="6" t="e">
        <f>_xll.ECONOMATICA(TY$7,"RETURN","1D",TY$1,"1Y",,,,"FALSE","FALSE")</f>
        <v>#VALUE!</v>
      </c>
      <c r="TZ11" s="6" t="e">
        <f>_xll.ECONOMATICA(TZ$7,"RETURN","1D",TZ$1,"1Y",,,,"FALSE","FALSE")</f>
        <v>#VALUE!</v>
      </c>
      <c r="UA11" s="6" t="e">
        <f>_xll.ECONOMATICA(UA$7,"RETURN","1D",UA$1,"1Y",,,,"FALSE","FALSE")</f>
        <v>#VALUE!</v>
      </c>
      <c r="UB11" s="6" t="e">
        <f>_xll.ECONOMATICA(UB$7,"RETURN","1D",UB$1,"1Y",,,,"FALSE","FALSE")</f>
        <v>#VALUE!</v>
      </c>
      <c r="UC11" s="6" t="e">
        <f>_xll.ECONOMATICA(UC$7,"RETURN","1D",UC$1,"1Y",,,,"FALSE","FALSE")</f>
        <v>#VALUE!</v>
      </c>
      <c r="UD11" s="6" t="e">
        <f>_xll.ECONOMATICA(UD$7,"RETURN","1D",UD$1,"1Y",,,,"FALSE","FALSE")</f>
        <v>#VALUE!</v>
      </c>
      <c r="UE11" s="6" t="e">
        <f>_xll.ECONOMATICA(UE$7,"RETURN","1D",UE$1,"1Y",,,,"FALSE","FALSE")</f>
        <v>#VALUE!</v>
      </c>
      <c r="UF11" s="6" t="e">
        <f>_xll.ECONOMATICA(UF$7,"RETURN","1D",UF$1,"1Y",,,,"FALSE","FALSE")</f>
        <v>#VALUE!</v>
      </c>
      <c r="UG11" s="6" t="e">
        <f>_xll.ECONOMATICA(UG$7,"RETURN","1D",UG$1,"1Y",,,,"FALSE","FALSE")</f>
        <v>#VALUE!</v>
      </c>
      <c r="UH11" s="6" t="e">
        <f>_xll.ECONOMATICA(UH$7,"RETURN","1D",UH$1,"1Y",,,,"FALSE","FALSE")</f>
        <v>#VALUE!</v>
      </c>
      <c r="UI11" s="6" t="e">
        <f>_xll.ECONOMATICA(UI$7,"RETURN","1D",UI$1,"1Y",,,,"FALSE","FALSE")</f>
        <v>#VALUE!</v>
      </c>
      <c r="UJ11" s="6" t="e">
        <f>_xll.ECONOMATICA(UJ$7,"RETURN","1D",UJ$1,"1Y",,,,"FALSE","FALSE")</f>
        <v>#VALUE!</v>
      </c>
      <c r="UK11" s="6" t="e">
        <f>_xll.ECONOMATICA(UK$7,"RETURN","1D",UK$1,"1Y",,,,"FALSE","FALSE")</f>
        <v>#VALUE!</v>
      </c>
      <c r="UL11" s="6" t="e">
        <f>_xll.ECONOMATICA(UL$7,"RETURN","1D",UL$1,"1Y",,,,"FALSE","FALSE")</f>
        <v>#VALUE!</v>
      </c>
      <c r="UM11" s="6" t="e">
        <f>_xll.ECONOMATICA(UM$7,"RETURN","1D",UM$1,"1Y",,,,"FALSE","FALSE")</f>
        <v>#VALUE!</v>
      </c>
      <c r="UN11" s="6" t="e">
        <f>_xll.ECONOMATICA(UN$7,"RETURN","1D",UN$1,"1Y",,,,"FALSE","FALSE")</f>
        <v>#VALUE!</v>
      </c>
      <c r="UO11" s="6" t="e">
        <f>_xll.ECONOMATICA(UO$7,"RETURN","1D",UO$1,"1Y",,,,"FALSE","FALSE")</f>
        <v>#VALUE!</v>
      </c>
      <c r="UP11" s="6" t="e">
        <f>_xll.ECONOMATICA(UP$7,"RETURN","1D",UP$1,"1Y",,,,"FALSE","FALSE")</f>
        <v>#VALUE!</v>
      </c>
      <c r="UQ11" s="6" t="e">
        <f>_xll.ECONOMATICA(UQ$7,"RETURN","1D",UQ$1,"1Y",,,,"FALSE","FALSE")</f>
        <v>#VALUE!</v>
      </c>
      <c r="UR11" s="6" t="e">
        <f>_xll.ECONOMATICA(UR$7,"RETURN","1D",UR$1,"1Y",,,,"FALSE","FALSE")</f>
        <v>#VALUE!</v>
      </c>
      <c r="US11" s="6" t="e">
        <f>_xll.ECONOMATICA(US$7,"RETURN","1D",US$1,"1Y",,,,"FALSE","FALSE")</f>
        <v>#VALUE!</v>
      </c>
      <c r="UT11" s="6" t="e">
        <f>_xll.ECONOMATICA(UT$7,"RETURN","1D",UT$1,"1Y",,,,"FALSE","FALSE")</f>
        <v>#VALUE!</v>
      </c>
      <c r="UU11" s="6" t="e">
        <f>_xll.ECONOMATICA(UU$7,"RETURN","1D",UU$1,"1Y",,,,"FALSE","FALSE")</f>
        <v>#VALUE!</v>
      </c>
      <c r="UV11" s="6" t="e">
        <f>_xll.ECONOMATICA(UV$7,"RETURN","1D",UV$1,"1Y",,,,"FALSE","FALSE")</f>
        <v>#VALUE!</v>
      </c>
      <c r="UW11" s="6" t="e">
        <f>_xll.ECONOMATICA(UW$7,"RETURN","1D",UW$1,"1Y",,,,"FALSE","FALSE")</f>
        <v>#VALUE!</v>
      </c>
      <c r="UX11" s="6" t="e">
        <f>_xll.ECONOMATICA(UX$7,"RETURN","1D",UX$1,"1Y",,,,"FALSE","FALSE")</f>
        <v>#VALUE!</v>
      </c>
      <c r="UY11" s="6" t="e">
        <f>_xll.ECONOMATICA(UY$7,"RETURN","1D",UY$1,"1Y",,,,"FALSE","FALSE")</f>
        <v>#VALUE!</v>
      </c>
      <c r="UZ11" s="6" t="e">
        <f>_xll.ECONOMATICA(UZ$7,"RETURN","1D",UZ$1,"1Y",,,,"FALSE","FALSE")</f>
        <v>#VALUE!</v>
      </c>
      <c r="VA11" s="6" t="e">
        <f>_xll.ECONOMATICA(VA$7,"RETURN","1D",VA$1,"1Y",,,,"FALSE","FALSE")</f>
        <v>#VALUE!</v>
      </c>
      <c r="VB11" s="6" t="e">
        <f>_xll.ECONOMATICA(VB$7,"RETURN","1D",VB$1,"1Y",,,,"FALSE","FALSE")</f>
        <v>#VALUE!</v>
      </c>
      <c r="VC11" s="6" t="e">
        <f>_xll.ECONOMATICA(VC$7,"RETURN","1D",VC$1,"1Y",,,,"FALSE","FALSE")</f>
        <v>#VALUE!</v>
      </c>
      <c r="VD11" s="6" t="e">
        <f>_xll.ECONOMATICA(VD$7,"RETURN","1D",VD$1,"1Y",,,,"FALSE","FALSE")</f>
        <v>#VALUE!</v>
      </c>
      <c r="VE11" s="6" t="e">
        <f>_xll.ECONOMATICA(VE$7,"RETURN","1D",VE$1,"1Y",,,,"FALSE","FALSE")</f>
        <v>#VALUE!</v>
      </c>
      <c r="VF11" s="6" t="e">
        <f>_xll.ECONOMATICA(VF$7,"RETURN","1D",VF$1,"1Y",,,,"FALSE","FALSE")</f>
        <v>#VALUE!</v>
      </c>
      <c r="VG11" s="6" t="e">
        <f>_xll.ECONOMATICA(VG$7,"RETURN","1D",VG$1,"1Y",,,,"FALSE","FALSE")</f>
        <v>#VALUE!</v>
      </c>
      <c r="VH11" s="6" t="e">
        <f>_xll.ECONOMATICA(VH$7,"RETURN","1D",VH$1,"1Y",,,,"FALSE","FALSE")</f>
        <v>#VALUE!</v>
      </c>
      <c r="VI11" s="6" t="e">
        <f>_xll.ECONOMATICA(VI$7,"RETURN","1D",VI$1,"1Y",,,,"FALSE","FALSE")</f>
        <v>#VALUE!</v>
      </c>
      <c r="VJ11" s="6" t="e">
        <f>_xll.ECONOMATICA(VJ$7,"RETURN","1D",VJ$1,"1Y",,,,"FALSE","FALSE")</f>
        <v>#VALUE!</v>
      </c>
      <c r="VK11" s="6" t="e">
        <f>_xll.ECONOMATICA(VK$7,"RETURN","1D",VK$1,"1Y",,,,"FALSE","FALSE")</f>
        <v>#VALUE!</v>
      </c>
      <c r="VL11" s="6" t="e">
        <f>_xll.ECONOMATICA(VL$7,"RETURN","1D",VL$1,"1Y",,,,"FALSE","FALSE")</f>
        <v>#VALUE!</v>
      </c>
      <c r="VM11" s="6" t="e">
        <f>_xll.ECONOMATICA(VM$7,"RETURN","1D",VM$1,"1Y",,,,"FALSE","FALSE")</f>
        <v>#VALUE!</v>
      </c>
      <c r="VN11" s="6" t="e">
        <f>_xll.ECONOMATICA(VN$7,"RETURN","1D",VN$1,"1Y",,,,"FALSE","FALSE")</f>
        <v>#VALUE!</v>
      </c>
      <c r="VO11" s="6" t="e">
        <f>_xll.ECONOMATICA(VO$7,"RETURN","1D",VO$1,"1Y",,,,"FALSE","FALSE")</f>
        <v>#VALUE!</v>
      </c>
      <c r="VP11" s="6" t="e">
        <f>_xll.ECONOMATICA(VP$7,"RETURN","1D",VP$1,"1Y",,,,"FALSE","FALSE")</f>
        <v>#VALUE!</v>
      </c>
      <c r="VQ11" s="6" t="e">
        <f>_xll.ECONOMATICA(VQ$7,"RETURN","1D",VQ$1,"1Y",,,,"FALSE","FALSE")</f>
        <v>#VALUE!</v>
      </c>
      <c r="VR11" s="6" t="e">
        <f>_xll.ECONOMATICA(VR$7,"RETURN","1D",VR$1,"1Y",,,,"FALSE","FALSE")</f>
        <v>#VALUE!</v>
      </c>
      <c r="VS11" s="6" t="e">
        <f>_xll.ECONOMATICA(VS$7,"RETURN","1D",VS$1,"1Y",,,,"FALSE","FALSE")</f>
        <v>#VALUE!</v>
      </c>
      <c r="VT11" s="6" t="e">
        <f>_xll.ECONOMATICA(VT$7,"RETURN","1D",VT$1,"1Y",,,,"FALSE","FALSE")</f>
        <v>#VALUE!</v>
      </c>
      <c r="VU11" s="6" t="e">
        <f>_xll.ECONOMATICA(VU$7,"RETURN","1D",VU$1,"1Y",,,,"FALSE","FALSE")</f>
        <v>#VALUE!</v>
      </c>
      <c r="VV11" s="6" t="e">
        <f>_xll.ECONOMATICA(VV$7,"RETURN","1D",VV$1,"1Y",,,,"FALSE","FALSE")</f>
        <v>#VALUE!</v>
      </c>
      <c r="VW11" s="6" t="e">
        <f>_xll.ECONOMATICA(VW$7,"RETURN","1D",VW$1,"1Y",,,,"FALSE","FALSE")</f>
        <v>#VALUE!</v>
      </c>
      <c r="VX11" s="6" t="e">
        <f>_xll.ECONOMATICA(VX$7,"RETURN","1D",VX$1,"1Y",,,,"FALSE","FALSE")</f>
        <v>#VALUE!</v>
      </c>
      <c r="VY11" s="6" t="e">
        <f>_xll.ECONOMATICA(VY$7,"RETURN","1D",VY$1,"1Y",,,,"FALSE","FALSE")</f>
        <v>#VALUE!</v>
      </c>
      <c r="VZ11" s="6" t="e">
        <f>_xll.ECONOMATICA(VZ$7,"RETURN","1D",VZ$1,"1Y",,,,"FALSE","FALSE")</f>
        <v>#VALUE!</v>
      </c>
      <c r="WA11" s="6" t="e">
        <f>_xll.ECONOMATICA(WA$7,"RETURN","1D",WA$1,"1Y",,,,"FALSE","FALSE")</f>
        <v>#VALUE!</v>
      </c>
      <c r="WB11" s="6" t="e">
        <f>_xll.ECONOMATICA(WB$7,"RETURN","1D",WB$1,"1Y",,,,"FALSE","FALSE")</f>
        <v>#VALUE!</v>
      </c>
      <c r="WC11" s="6" t="e">
        <f>_xll.ECONOMATICA(WC$7,"RETURN","1D",WC$1,"1Y",,,,"FALSE","FALSE")</f>
        <v>#VALUE!</v>
      </c>
      <c r="WD11" s="6" t="e">
        <f>_xll.ECONOMATICA(WD$7,"RETURN","1D",WD$1,"1Y",,,,"FALSE","FALSE")</f>
        <v>#VALUE!</v>
      </c>
      <c r="WE11" s="6" t="e">
        <f>_xll.ECONOMATICA(WE$7,"RETURN","1D",WE$1,"1Y",,,,"FALSE","FALSE")</f>
        <v>#VALUE!</v>
      </c>
      <c r="WF11" s="6" t="e">
        <f>_xll.ECONOMATICA(WF$7,"RETURN","1D",WF$1,"1Y",,,,"FALSE","FALSE")</f>
        <v>#VALUE!</v>
      </c>
      <c r="WG11" s="6" t="e">
        <f>_xll.ECONOMATICA(WG$7,"RETURN","1D",WG$1,"1Y",,,,"FALSE","FALSE")</f>
        <v>#VALUE!</v>
      </c>
      <c r="WH11" s="6" t="e">
        <f>_xll.ECONOMATICA(WH$7,"RETURN","1D",WH$1,"1Y",,,,"FALSE","FALSE")</f>
        <v>#VALUE!</v>
      </c>
      <c r="WI11" s="6" t="e">
        <f>_xll.ECONOMATICA(WI$7,"RETURN","1D",WI$1,"1Y",,,,"FALSE","FALSE")</f>
        <v>#VALUE!</v>
      </c>
      <c r="WJ11" s="6" t="e">
        <f>_xll.ECONOMATICA(WJ$7,"RETURN","1D",WJ$1,"1Y",,,,"FALSE","FALSE")</f>
        <v>#VALUE!</v>
      </c>
      <c r="WK11" s="6" t="e">
        <f>_xll.ECONOMATICA(WK$7,"RETURN","1D",WK$1,"1Y",,,,"FALSE","FALSE")</f>
        <v>#VALUE!</v>
      </c>
      <c r="WL11" s="6" t="e">
        <f>_xll.ECONOMATICA(WL$7,"RETURN","1D",WL$1,"1Y",,,,"FALSE","FALSE")</f>
        <v>#VALUE!</v>
      </c>
      <c r="WM11" s="6" t="e">
        <f>_xll.ECONOMATICA(WM$7,"RETURN","1D",WM$1,"1Y",,,,"FALSE","FALSE")</f>
        <v>#VALUE!</v>
      </c>
      <c r="WN11" s="6" t="e">
        <f>_xll.ECONOMATICA(WN$7,"RETURN","1D",WN$1,"1Y",,,,"FALSE","FALSE")</f>
        <v>#VALUE!</v>
      </c>
      <c r="WO11" s="6" t="e">
        <f>_xll.ECONOMATICA(WO$7,"RETURN","1D",WO$1,"1Y",,,,"FALSE","FALSE")</f>
        <v>#VALUE!</v>
      </c>
      <c r="WP11" s="6" t="e">
        <f>_xll.ECONOMATICA(WP$7,"RETURN","1D",WP$1,"1Y",,,,"FALSE","FALSE")</f>
        <v>#VALUE!</v>
      </c>
      <c r="WQ11" s="6" t="e">
        <f>_xll.ECONOMATICA(WQ$7,"RETURN","1D",WQ$1,"1Y",,,,"FALSE","FALSE")</f>
        <v>#VALUE!</v>
      </c>
      <c r="WR11" s="6" t="e">
        <f>_xll.ECONOMATICA(WR$7,"RETURN","1D",WR$1,"1Y",,,,"FALSE","FALSE")</f>
        <v>#VALUE!</v>
      </c>
      <c r="WS11" s="6" t="e">
        <f>_xll.ECONOMATICA(WS$7,"RETURN","1D",WS$1,"1Y",,,,"FALSE","FALSE")</f>
        <v>#VALUE!</v>
      </c>
      <c r="WT11" s="6" t="e">
        <f>_xll.ECONOMATICA(WT$7,"RETURN","1D",WT$1,"1Y",,,,"FALSE","FALSE")</f>
        <v>#VALUE!</v>
      </c>
      <c r="WU11" s="6" t="e">
        <f>_xll.ECONOMATICA(WU$7,"RETURN","1D",WU$1,"1Y",,,,"FALSE","FALSE")</f>
        <v>#VALUE!</v>
      </c>
      <c r="WV11" s="6" t="e">
        <f>_xll.ECONOMATICA(WV$7,"RETURN","1D",WV$1,"1Y",,,,"FALSE","FALSE")</f>
        <v>#VALUE!</v>
      </c>
      <c r="WW11" s="6" t="e">
        <f>_xll.ECONOMATICA(WW$7,"RETURN","1D",WW$1,"1Y",,,,"FALSE","FALSE")</f>
        <v>#VALUE!</v>
      </c>
      <c r="WX11" s="6" t="e">
        <f>_xll.ECONOMATICA(WX$7,"RETURN","1D",WX$1,"1Y",,,,"FALSE","FALSE")</f>
        <v>#VALUE!</v>
      </c>
      <c r="WY11" s="6" t="e">
        <f>_xll.ECONOMATICA(WY$7,"RETURN","1D",WY$1,"1Y",,,,"FALSE","FALSE")</f>
        <v>#VALUE!</v>
      </c>
      <c r="WZ11" s="6" t="e">
        <f>_xll.ECONOMATICA(WZ$7,"RETURN","1D",WZ$1,"1Y",,,,"FALSE","FALSE")</f>
        <v>#VALUE!</v>
      </c>
      <c r="XA11" s="6" t="e">
        <f>_xll.ECONOMATICA(XA$7,"RETURN","1D",XA$1,"1Y",,,,"FALSE","FALSE")</f>
        <v>#VALUE!</v>
      </c>
      <c r="XB11" s="6" t="e">
        <f>_xll.ECONOMATICA(XB$7,"RETURN","1D",XB$1,"1Y",,,,"FALSE","FALSE")</f>
        <v>#VALUE!</v>
      </c>
      <c r="XC11" s="6" t="e">
        <f>_xll.ECONOMATICA(XC$7,"RETURN","1D",XC$1,"1Y",,,,"FALSE","FALSE")</f>
        <v>#VALUE!</v>
      </c>
      <c r="XD11" s="6" t="e">
        <f>_xll.ECONOMATICA(XD$7,"RETURN","1D",XD$1,"1Y",,,,"FALSE","FALSE")</f>
        <v>#VALUE!</v>
      </c>
      <c r="XE11" s="6" t="e">
        <f>_xll.ECONOMATICA(XE$7,"RETURN","1D",XE$1,"1Y",,,,"FALSE","FALSE")</f>
        <v>#VALUE!</v>
      </c>
      <c r="XF11" s="6" t="e">
        <f>_xll.ECONOMATICA(XF$7,"RETURN","1D",XF$1,"1Y",,,,"FALSE","FALSE")</f>
        <v>#VALUE!</v>
      </c>
      <c r="XG11" s="6" t="e">
        <f>_xll.ECONOMATICA(XG$7,"RETURN","1D",XG$1,"1Y",,,,"FALSE","FALSE")</f>
        <v>#VALUE!</v>
      </c>
      <c r="XH11" s="6" t="e">
        <f>_xll.ECONOMATICA(XH$7,"RETURN","1D",XH$1,"1Y",,,,"FALSE","FALSE")</f>
        <v>#VALUE!</v>
      </c>
      <c r="XI11" s="6" t="e">
        <f>_xll.ECONOMATICA(XI$7,"RETURN","1D",XI$1,"1Y",,,,"FALSE","FALSE")</f>
        <v>#VALUE!</v>
      </c>
      <c r="XJ11" s="6" t="e">
        <f>_xll.ECONOMATICA(XJ$7,"RETURN","1D",XJ$1,"1Y",,,,"FALSE","FALSE")</f>
        <v>#VALUE!</v>
      </c>
      <c r="XK11" s="6" t="e">
        <f>_xll.ECONOMATICA(XK$7,"RETURN","1D",XK$1,"1Y",,,,"FALSE","FALSE")</f>
        <v>#VALUE!</v>
      </c>
      <c r="XL11" s="6" t="e">
        <f>_xll.ECONOMATICA(XL$7,"RETURN","1D",XL$1,"1Y",,,,"FALSE","FALSE")</f>
        <v>#VALUE!</v>
      </c>
      <c r="XM11" s="6" t="e">
        <f>_xll.ECONOMATICA(XM$7,"RETURN","1D",XM$1,"1Y",,,,"FALSE","FALSE")</f>
        <v>#VALUE!</v>
      </c>
      <c r="XN11" s="6" t="e">
        <f>_xll.ECONOMATICA(XN$7,"RETURN","1D",XN$1,"1Y",,,,"FALSE","FALSE")</f>
        <v>#VALUE!</v>
      </c>
      <c r="XO11" s="6" t="e">
        <f>_xll.ECONOMATICA(XO$7,"RETURN","1D",XO$1,"1Y",,,,"FALSE","FALSE")</f>
        <v>#VALUE!</v>
      </c>
      <c r="XP11" s="6" t="e">
        <f>_xll.ECONOMATICA(XP$7,"RETURN","1D",XP$1,"1Y",,,,"FALSE","FALSE")</f>
        <v>#VALUE!</v>
      </c>
      <c r="XQ11" s="6" t="e">
        <f>_xll.ECONOMATICA(XQ$7,"RETURN","1D",XQ$1,"1Y",,,,"FALSE","FALSE")</f>
        <v>#VALUE!</v>
      </c>
      <c r="XR11" s="6" t="e">
        <f>_xll.ECONOMATICA(XR$7,"RETURN","1D",XR$1,"1Y",,,,"FALSE","FALSE")</f>
        <v>#VALUE!</v>
      </c>
      <c r="XS11" s="6" t="e">
        <f>_xll.ECONOMATICA(XS$7,"RETURN","1D",XS$1,"1Y",,,,"FALSE","FALSE")</f>
        <v>#VALUE!</v>
      </c>
      <c r="XT11" s="6" t="e">
        <f>_xll.ECONOMATICA(XT$7,"RETURN","1D",XT$1,"1Y",,,,"FALSE","FALSE")</f>
        <v>#VALUE!</v>
      </c>
      <c r="XU11" s="6" t="e">
        <f>_xll.ECONOMATICA(XU$7,"RETURN","1D",XU$1,"1Y",,,,"FALSE","FALSE")</f>
        <v>#VALUE!</v>
      </c>
      <c r="XV11" s="6" t="e">
        <f>_xll.ECONOMATICA(XV$7,"RETURN","1D",XV$1,"1Y",,,,"FALSE","FALSE")</f>
        <v>#VALUE!</v>
      </c>
      <c r="XW11" s="6" t="e">
        <f>_xll.ECONOMATICA(XW$7,"RETURN","1D",XW$1,"1Y",,,,"FALSE","FALSE")</f>
        <v>#VALUE!</v>
      </c>
      <c r="XX11" s="6" t="e">
        <f>_xll.ECONOMATICA(XX$7,"RETURN","1D",XX$1,"1Y",,,,"FALSE","FALSE")</f>
        <v>#VALUE!</v>
      </c>
      <c r="XY11" s="6" t="e">
        <f>_xll.ECONOMATICA(XY$7,"RETURN","1D",XY$1,"1Y",,,,"FALSE","FALSE")</f>
        <v>#VALUE!</v>
      </c>
      <c r="XZ11" s="6" t="e">
        <f>_xll.ECONOMATICA(XZ$7,"RETURN","1D",XZ$1,"1Y",,,,"FALSE","FALSE")</f>
        <v>#VALUE!</v>
      </c>
      <c r="YA11" s="6" t="e">
        <f>_xll.ECONOMATICA(YA$7,"RETURN","1D",YA$1,"1Y",,,,"FALSE","FALSE")</f>
        <v>#VALUE!</v>
      </c>
      <c r="YB11" s="6" t="e">
        <f>_xll.ECONOMATICA(YB$7,"RETURN","1D",YB$1,"1Y",,,,"FALSE","FALSE")</f>
        <v>#VALUE!</v>
      </c>
      <c r="YC11" s="6" t="e">
        <f>_xll.ECONOMATICA(YC$7,"RETURN","1D",YC$1,"1Y",,,,"FALSE","FALSE")</f>
        <v>#VALUE!</v>
      </c>
      <c r="YD11" s="6" t="e">
        <f>_xll.ECONOMATICA(YD$7,"RETURN","1D",YD$1,"1Y",,,,"FALSE","FALSE")</f>
        <v>#VALUE!</v>
      </c>
      <c r="YE11" s="6" t="e">
        <f>_xll.ECONOMATICA(YE$7,"RETURN","1D",YE$1,"1Y",,,,"FALSE","FALSE")</f>
        <v>#VALUE!</v>
      </c>
      <c r="YF11" s="6" t="e">
        <f>_xll.ECONOMATICA(YF$7,"RETURN","1D",YF$1,"1Y",,,,"FALSE","FALSE")</f>
        <v>#VALUE!</v>
      </c>
      <c r="YG11" s="6" t="e">
        <f>_xll.ECONOMATICA(YG$7,"RETURN","1D",YG$1,"1Y",,,,"FALSE","FALSE")</f>
        <v>#VALUE!</v>
      </c>
      <c r="YH11" s="6" t="e">
        <f>_xll.ECONOMATICA(YH$7,"RETURN","1D",YH$1,"1Y",,,,"FALSE","FALSE")</f>
        <v>#VALUE!</v>
      </c>
      <c r="YI11" s="6" t="e">
        <f>_xll.ECONOMATICA(YI$7,"RETURN","1D",YI$1,"1Y",,,,"FALSE","FALSE")</f>
        <v>#VALUE!</v>
      </c>
      <c r="YJ11" s="6" t="e">
        <f>_xll.ECONOMATICA(YJ$7,"RETURN","1D",YJ$1,"1Y",,,,"FALSE","FALSE")</f>
        <v>#VALUE!</v>
      </c>
      <c r="YK11" s="6" t="e">
        <f>_xll.ECONOMATICA(YK$7,"RETURN","1D",YK$1,"1Y",,,,"FALSE","FALSE")</f>
        <v>#VALUE!</v>
      </c>
      <c r="YL11" s="6" t="e">
        <f>_xll.ECONOMATICA(YL$7,"RETURN","1D",YL$1,"1Y",,,,"FALSE","FALSE")</f>
        <v>#VALUE!</v>
      </c>
      <c r="YM11" s="6" t="e">
        <f>_xll.ECONOMATICA(YM$7,"RETURN","1D",YM$1,"1Y",,,,"FALSE","FALSE")</f>
        <v>#VALUE!</v>
      </c>
      <c r="YN11" s="6" t="e">
        <f>_xll.ECONOMATICA(YN$7,"RETURN","1D",YN$1,"1Y",,,,"FALSE","FALSE")</f>
        <v>#VALUE!</v>
      </c>
      <c r="YO11" s="6" t="e">
        <f>_xll.ECONOMATICA(YO$7,"RETURN","1D",YO$1,"1Y",,,,"FALSE","FALSE")</f>
        <v>#VALUE!</v>
      </c>
      <c r="YP11" s="6" t="e">
        <f>_xll.ECONOMATICA(YP$7,"RETURN","1D",YP$1,"1Y",,,,"FALSE","FALSE")</f>
        <v>#VALUE!</v>
      </c>
      <c r="YQ11" s="6" t="e">
        <f>_xll.ECONOMATICA(YQ$7,"RETURN","1D",YQ$1,"1Y",,,,"FALSE","FALSE")</f>
        <v>#VALUE!</v>
      </c>
      <c r="YR11" s="6" t="e">
        <f>_xll.ECONOMATICA(YR$7,"RETURN","1D",YR$1,"1Y",,,,"FALSE","FALSE")</f>
        <v>#VALUE!</v>
      </c>
      <c r="YS11" s="6" t="e">
        <f>_xll.ECONOMATICA(YS$7,"RETURN","1D",YS$1,"1Y",,,,"FALSE","FALSE")</f>
        <v>#VALUE!</v>
      </c>
      <c r="YT11" s="6" t="e">
        <f>_xll.ECONOMATICA(YT$7,"RETURN","1D",YT$1,"1Y",,,,"FALSE","FALSE")</f>
        <v>#VALUE!</v>
      </c>
      <c r="YU11" s="6" t="e">
        <f>_xll.ECONOMATICA(YU$7,"RETURN","1D",YU$1,"1Y",,,,"FALSE","FALSE")</f>
        <v>#VALUE!</v>
      </c>
      <c r="YV11" s="6" t="e">
        <f>_xll.ECONOMATICA(YV$7,"RETURN","1D",YV$1,"1Y",,,,"FALSE","FALSE")</f>
        <v>#VALUE!</v>
      </c>
      <c r="YW11" s="6" t="e">
        <f>_xll.ECONOMATICA(YW$7,"RETURN","1D",YW$1,"1Y",,,,"FALSE","FALSE")</f>
        <v>#VALUE!</v>
      </c>
      <c r="YX11" s="6" t="e">
        <f>_xll.ECONOMATICA(YX$7,"RETURN","1D",YX$1,"1Y",,,,"FALSE","FALSE")</f>
        <v>#VALUE!</v>
      </c>
      <c r="YY11" s="6" t="e">
        <f>_xll.ECONOMATICA(YY$7,"RETURN","1D",YY$1,"1Y",,,,"FALSE","FALSE")</f>
        <v>#VALUE!</v>
      </c>
      <c r="YZ11" s="6" t="e">
        <f>_xll.ECONOMATICA(YZ$7,"RETURN","1D",YZ$1,"1Y",,,,"FALSE","FALSE")</f>
        <v>#VALUE!</v>
      </c>
      <c r="ZA11" s="6" t="e">
        <f>_xll.ECONOMATICA(ZA$7,"RETURN","1D",ZA$1,"1Y",,,,"FALSE","FALSE")</f>
        <v>#VALUE!</v>
      </c>
      <c r="ZB11" s="6" t="e">
        <f>_xll.ECONOMATICA(ZB$7,"RETURN","1D",ZB$1,"1Y",,,,"FALSE","FALSE")</f>
        <v>#VALUE!</v>
      </c>
      <c r="ZC11" s="6" t="e">
        <f>_xll.ECONOMATICA(ZC$7,"RETURN","1D",ZC$1,"1Y",,,,"FALSE","FALSE")</f>
        <v>#VALUE!</v>
      </c>
      <c r="ZD11" s="6" t="e">
        <f>_xll.ECONOMATICA(ZD$7,"RETURN","1D",ZD$1,"1Y",,,,"FALSE","FALSE")</f>
        <v>#VALUE!</v>
      </c>
      <c r="ZE11" s="6" t="e">
        <f>_xll.ECONOMATICA(ZE$7,"RETURN","1D",ZE$1,"1Y",,,,"FALSE","FALSE")</f>
        <v>#VALUE!</v>
      </c>
      <c r="ZF11" s="6" t="e">
        <f>_xll.ECONOMATICA(ZF$7,"RETURN","1D",ZF$1,"1Y",,,,"FALSE","FALSE")</f>
        <v>#VALUE!</v>
      </c>
      <c r="ZG11" s="6" t="e">
        <f>_xll.ECONOMATICA(ZG$7,"RETURN","1D",ZG$1,"1Y",,,,"FALSE","FALSE")</f>
        <v>#VALUE!</v>
      </c>
      <c r="ZH11" s="6" t="e">
        <f>_xll.ECONOMATICA(ZH$7,"RETURN","1D",ZH$1,"1Y",,,,"FALSE","FALSE")</f>
        <v>#VALUE!</v>
      </c>
      <c r="ZI11" s="6" t="e">
        <f>_xll.ECONOMATICA(ZI$7,"RETURN","1D",ZI$1,"1Y",,,,"FALSE","FALSE")</f>
        <v>#VALUE!</v>
      </c>
      <c r="ZJ11" s="6" t="e">
        <f>_xll.ECONOMATICA(ZJ$7,"RETURN","1D",ZJ$1,"1Y",,,,"FALSE","FALSE")</f>
        <v>#VALUE!</v>
      </c>
      <c r="ZK11" s="6" t="e">
        <f>_xll.ECONOMATICA(ZK$7,"RETURN","1D",ZK$1,"1Y",,,,"FALSE","FALSE")</f>
        <v>#VALUE!</v>
      </c>
      <c r="ZL11" s="6" t="e">
        <f>_xll.ECONOMATICA(ZL$7,"RETURN","1D",ZL$1,"1Y",,,,"FALSE","FALSE")</f>
        <v>#VALUE!</v>
      </c>
      <c r="ZM11" s="6" t="e">
        <f>_xll.ECONOMATICA(ZM$7,"RETURN","1D",ZM$1,"1Y",,,,"FALSE","FALSE")</f>
        <v>#VALUE!</v>
      </c>
      <c r="ZN11" s="6" t="e">
        <f>_xll.ECONOMATICA(ZN$7,"RETURN","1D",ZN$1,"1Y",,,,"FALSE","FALSE")</f>
        <v>#VALUE!</v>
      </c>
      <c r="ZO11" s="6" t="e">
        <f>_xll.ECONOMATICA(ZO$7,"RETURN","1D",ZO$1,"1Y",,,,"FALSE","FALSE")</f>
        <v>#VALUE!</v>
      </c>
      <c r="ZP11" s="6" t="e">
        <f>_xll.ECONOMATICA(ZP$7,"RETURN","1D",ZP$1,"1Y",,,,"FALSE","FALSE")</f>
        <v>#VALUE!</v>
      </c>
      <c r="ZQ11" s="6" t="e">
        <f>_xll.ECONOMATICA(ZQ$7,"RETURN","1D",ZQ$1,"1Y",,,,"FALSE","FALSE")</f>
        <v>#VALUE!</v>
      </c>
      <c r="ZR11" s="6" t="e">
        <f>_xll.ECONOMATICA(ZR$7,"RETURN","1D",ZR$1,"1Y",,,,"FALSE","FALSE")</f>
        <v>#VALUE!</v>
      </c>
      <c r="ZS11" s="6" t="e">
        <f>_xll.ECONOMATICA(ZS$7,"RETURN","1D",ZS$1,"1Y",,,,"FALSE","FALSE")</f>
        <v>#VALUE!</v>
      </c>
      <c r="ZT11" s="6" t="e">
        <f>_xll.ECONOMATICA(ZT$7,"RETURN","1D",ZT$1,"1Y",,,,"FALSE","FALSE")</f>
        <v>#VALUE!</v>
      </c>
      <c r="ZU11" s="6" t="e">
        <f>_xll.ECONOMATICA(ZU$7,"RETURN","1D",ZU$1,"1Y",,,,"FALSE","FALSE")</f>
        <v>#VALUE!</v>
      </c>
      <c r="ZV11" s="6" t="e">
        <f>_xll.ECONOMATICA(ZV$7,"RETURN","1D",ZV$1,"1Y",,,,"FALSE","FALSE")</f>
        <v>#VALUE!</v>
      </c>
      <c r="ZW11" s="6" t="e">
        <f>_xll.ECONOMATICA(ZW$7,"RETURN","1D",ZW$1,"1Y",,,,"FALSE","FALSE")</f>
        <v>#VALUE!</v>
      </c>
      <c r="ZX11" s="6" t="e">
        <f>_xll.ECONOMATICA(ZX$7,"RETURN","1D",ZX$1,"1Y",,,,"FALSE","FALSE")</f>
        <v>#VALUE!</v>
      </c>
    </row>
    <row r="12" spans="1:700" x14ac:dyDescent="0.25">
      <c r="A12" t="s">
        <v>2372</v>
      </c>
    </row>
    <row r="13" spans="1:700" x14ac:dyDescent="0.25">
      <c r="A13" t="s">
        <v>2373</v>
      </c>
    </row>
    <row r="14" spans="1:700" x14ac:dyDescent="0.25">
      <c r="A14" t="s">
        <v>2374</v>
      </c>
    </row>
    <row r="15" spans="1:700" x14ac:dyDescent="0.25">
      <c r="A15" t="s">
        <v>2375</v>
      </c>
    </row>
    <row r="16" spans="1:700" x14ac:dyDescent="0.25">
      <c r="A16" t="s">
        <v>2376</v>
      </c>
    </row>
    <row r="17" spans="1:1" x14ac:dyDescent="0.25">
      <c r="A17" t="s">
        <v>2377</v>
      </c>
    </row>
    <row r="18" spans="1:1" x14ac:dyDescent="0.25">
      <c r="A18" t="s">
        <v>2378</v>
      </c>
    </row>
    <row r="19" spans="1:1" x14ac:dyDescent="0.25">
      <c r="A19" t="s">
        <v>2379</v>
      </c>
    </row>
    <row r="20" spans="1:1" x14ac:dyDescent="0.25">
      <c r="A20" t="s">
        <v>2380</v>
      </c>
    </row>
    <row r="21" spans="1:1" x14ac:dyDescent="0.25">
      <c r="A21" t="s">
        <v>2381</v>
      </c>
    </row>
    <row r="22" spans="1:1" x14ac:dyDescent="0.25">
      <c r="A22" t="s">
        <v>2382</v>
      </c>
    </row>
    <row r="23" spans="1:1" x14ac:dyDescent="0.25">
      <c r="A23" t="s">
        <v>2383</v>
      </c>
    </row>
    <row r="24" spans="1:1" x14ac:dyDescent="0.25">
      <c r="A24" t="s">
        <v>2384</v>
      </c>
    </row>
    <row r="25" spans="1:1" x14ac:dyDescent="0.25">
      <c r="A25" t="s">
        <v>2385</v>
      </c>
    </row>
    <row r="26" spans="1:1" x14ac:dyDescent="0.25">
      <c r="A26" t="s">
        <v>2386</v>
      </c>
    </row>
    <row r="27" spans="1:1" x14ac:dyDescent="0.25">
      <c r="A27" t="s">
        <v>2387</v>
      </c>
    </row>
    <row r="28" spans="1:1" x14ac:dyDescent="0.25">
      <c r="A28" t="s">
        <v>2388</v>
      </c>
    </row>
    <row r="29" spans="1:1" x14ac:dyDescent="0.25">
      <c r="A29" t="s">
        <v>2389</v>
      </c>
    </row>
    <row r="30" spans="1:1" x14ac:dyDescent="0.25">
      <c r="A30" t="s">
        <v>2390</v>
      </c>
    </row>
    <row r="31" spans="1:1" x14ac:dyDescent="0.25">
      <c r="A31" t="s">
        <v>2391</v>
      </c>
    </row>
    <row r="32" spans="1:1" x14ac:dyDescent="0.25">
      <c r="A32" t="s">
        <v>2392</v>
      </c>
    </row>
    <row r="33" spans="1:1" x14ac:dyDescent="0.25">
      <c r="A33" t="s">
        <v>2393</v>
      </c>
    </row>
    <row r="34" spans="1:1" x14ac:dyDescent="0.25">
      <c r="A34" t="s">
        <v>2394</v>
      </c>
    </row>
    <row r="35" spans="1:1" x14ac:dyDescent="0.25">
      <c r="A35" t="s">
        <v>2395</v>
      </c>
    </row>
    <row r="36" spans="1:1" x14ac:dyDescent="0.25">
      <c r="A36" t="s">
        <v>2396</v>
      </c>
    </row>
    <row r="37" spans="1:1" x14ac:dyDescent="0.25">
      <c r="A37" t="s">
        <v>2397</v>
      </c>
    </row>
    <row r="38" spans="1:1" x14ac:dyDescent="0.25">
      <c r="A38" t="s">
        <v>2398</v>
      </c>
    </row>
    <row r="39" spans="1:1" x14ac:dyDescent="0.25">
      <c r="A39" t="s">
        <v>2399</v>
      </c>
    </row>
    <row r="40" spans="1:1" x14ac:dyDescent="0.25">
      <c r="A40" t="s">
        <v>2400</v>
      </c>
    </row>
    <row r="41" spans="1:1" x14ac:dyDescent="0.25">
      <c r="A41" t="s">
        <v>2401</v>
      </c>
    </row>
    <row r="42" spans="1:1" x14ac:dyDescent="0.25">
      <c r="A42" t="s">
        <v>2402</v>
      </c>
    </row>
    <row r="43" spans="1:1" x14ac:dyDescent="0.25">
      <c r="A43" t="s">
        <v>2403</v>
      </c>
    </row>
    <row r="44" spans="1:1" x14ac:dyDescent="0.25">
      <c r="A44" t="s">
        <v>2404</v>
      </c>
    </row>
    <row r="45" spans="1:1" x14ac:dyDescent="0.25">
      <c r="A45" t="s">
        <v>2405</v>
      </c>
    </row>
    <row r="46" spans="1:1" x14ac:dyDescent="0.25">
      <c r="A46" t="s">
        <v>2406</v>
      </c>
    </row>
    <row r="47" spans="1:1" x14ac:dyDescent="0.25">
      <c r="A47" t="s">
        <v>2407</v>
      </c>
    </row>
    <row r="48" spans="1:1" x14ac:dyDescent="0.25">
      <c r="A48" t="s">
        <v>2408</v>
      </c>
    </row>
    <row r="49" spans="1:1" x14ac:dyDescent="0.25">
      <c r="A49" t="s">
        <v>2409</v>
      </c>
    </row>
    <row r="50" spans="1:1" x14ac:dyDescent="0.25">
      <c r="A50" t="s">
        <v>2410</v>
      </c>
    </row>
    <row r="51" spans="1:1" x14ac:dyDescent="0.25">
      <c r="A51" t="s">
        <v>2411</v>
      </c>
    </row>
    <row r="52" spans="1:1" x14ac:dyDescent="0.25">
      <c r="A52" t="s">
        <v>2412</v>
      </c>
    </row>
    <row r="53" spans="1:1" x14ac:dyDescent="0.25">
      <c r="A53" t="s">
        <v>2413</v>
      </c>
    </row>
    <row r="54" spans="1:1" x14ac:dyDescent="0.25">
      <c r="A54" t="s">
        <v>2414</v>
      </c>
    </row>
    <row r="55" spans="1:1" x14ac:dyDescent="0.25">
      <c r="A55" t="s">
        <v>2415</v>
      </c>
    </row>
    <row r="56" spans="1:1" x14ac:dyDescent="0.25">
      <c r="A56" t="s">
        <v>2416</v>
      </c>
    </row>
    <row r="57" spans="1:1" x14ac:dyDescent="0.25">
      <c r="A57" t="s">
        <v>2417</v>
      </c>
    </row>
    <row r="58" spans="1:1" x14ac:dyDescent="0.25">
      <c r="A58" t="s">
        <v>2418</v>
      </c>
    </row>
    <row r="59" spans="1:1" x14ac:dyDescent="0.25">
      <c r="A59" t="s">
        <v>2419</v>
      </c>
    </row>
    <row r="60" spans="1:1" x14ac:dyDescent="0.25">
      <c r="A60" t="s">
        <v>2420</v>
      </c>
    </row>
    <row r="61" spans="1:1" x14ac:dyDescent="0.25">
      <c r="A61" t="s">
        <v>2421</v>
      </c>
    </row>
    <row r="62" spans="1:1" x14ac:dyDescent="0.25">
      <c r="A62" t="s">
        <v>2422</v>
      </c>
    </row>
    <row r="63" spans="1:1" x14ac:dyDescent="0.25">
      <c r="A63" t="s">
        <v>2423</v>
      </c>
    </row>
    <row r="64" spans="1:1" x14ac:dyDescent="0.25">
      <c r="A64" t="s">
        <v>2424</v>
      </c>
    </row>
    <row r="65" spans="1:1" x14ac:dyDescent="0.25">
      <c r="A65" t="s">
        <v>2425</v>
      </c>
    </row>
    <row r="66" spans="1:1" x14ac:dyDescent="0.25">
      <c r="A66" t="s">
        <v>2426</v>
      </c>
    </row>
    <row r="67" spans="1:1" x14ac:dyDescent="0.25">
      <c r="A67" t="s">
        <v>2427</v>
      </c>
    </row>
    <row r="68" spans="1:1" x14ac:dyDescent="0.25">
      <c r="A68" t="s">
        <v>2428</v>
      </c>
    </row>
    <row r="69" spans="1:1" x14ac:dyDescent="0.25">
      <c r="A69" t="s">
        <v>2429</v>
      </c>
    </row>
    <row r="70" spans="1:1" x14ac:dyDescent="0.25">
      <c r="A70" t="s">
        <v>2430</v>
      </c>
    </row>
    <row r="71" spans="1:1" x14ac:dyDescent="0.25">
      <c r="A71" t="s">
        <v>2431</v>
      </c>
    </row>
    <row r="72" spans="1:1" x14ac:dyDescent="0.25">
      <c r="A72" t="s">
        <v>2432</v>
      </c>
    </row>
    <row r="73" spans="1:1" x14ac:dyDescent="0.25">
      <c r="A73" t="s">
        <v>2433</v>
      </c>
    </row>
    <row r="74" spans="1:1" x14ac:dyDescent="0.25">
      <c r="A74" t="s">
        <v>2434</v>
      </c>
    </row>
    <row r="75" spans="1:1" x14ac:dyDescent="0.25">
      <c r="A75" t="s">
        <v>2435</v>
      </c>
    </row>
    <row r="76" spans="1:1" x14ac:dyDescent="0.25">
      <c r="A76" t="s">
        <v>2436</v>
      </c>
    </row>
    <row r="77" spans="1:1" x14ac:dyDescent="0.25">
      <c r="A77" t="s">
        <v>2437</v>
      </c>
    </row>
    <row r="78" spans="1:1" x14ac:dyDescent="0.25">
      <c r="A78" t="s">
        <v>2438</v>
      </c>
    </row>
    <row r="79" spans="1:1" x14ac:dyDescent="0.25">
      <c r="A79" t="s">
        <v>2439</v>
      </c>
    </row>
    <row r="80" spans="1:1" x14ac:dyDescent="0.25">
      <c r="A80" t="s">
        <v>2440</v>
      </c>
    </row>
    <row r="81" spans="1:1" x14ac:dyDescent="0.25">
      <c r="A81" t="s">
        <v>2441</v>
      </c>
    </row>
    <row r="82" spans="1:1" x14ac:dyDescent="0.25">
      <c r="A82" t="s">
        <v>2442</v>
      </c>
    </row>
    <row r="83" spans="1:1" x14ac:dyDescent="0.25">
      <c r="A83" t="s">
        <v>2443</v>
      </c>
    </row>
    <row r="84" spans="1:1" x14ac:dyDescent="0.25">
      <c r="A84" t="s">
        <v>2444</v>
      </c>
    </row>
    <row r="85" spans="1:1" x14ac:dyDescent="0.25">
      <c r="A85" t="s">
        <v>2445</v>
      </c>
    </row>
    <row r="86" spans="1:1" x14ac:dyDescent="0.25">
      <c r="A86" t="s">
        <v>2446</v>
      </c>
    </row>
    <row r="87" spans="1:1" x14ac:dyDescent="0.25">
      <c r="A87" t="s">
        <v>2447</v>
      </c>
    </row>
    <row r="88" spans="1:1" x14ac:dyDescent="0.25">
      <c r="A88" t="s">
        <v>2448</v>
      </c>
    </row>
    <row r="89" spans="1:1" x14ac:dyDescent="0.25">
      <c r="A89" t="s">
        <v>2449</v>
      </c>
    </row>
    <row r="90" spans="1:1" x14ac:dyDescent="0.25">
      <c r="A90" t="s">
        <v>2450</v>
      </c>
    </row>
    <row r="91" spans="1:1" x14ac:dyDescent="0.25">
      <c r="A91" t="s">
        <v>2451</v>
      </c>
    </row>
    <row r="92" spans="1:1" x14ac:dyDescent="0.25">
      <c r="A92" t="s">
        <v>2452</v>
      </c>
    </row>
    <row r="93" spans="1:1" x14ac:dyDescent="0.25">
      <c r="A93" t="s">
        <v>2453</v>
      </c>
    </row>
    <row r="94" spans="1:1" x14ac:dyDescent="0.25">
      <c r="A94" t="s">
        <v>2454</v>
      </c>
    </row>
    <row r="95" spans="1:1" x14ac:dyDescent="0.25">
      <c r="A95" t="s">
        <v>2455</v>
      </c>
    </row>
    <row r="96" spans="1:1" x14ac:dyDescent="0.25">
      <c r="A96" t="s">
        <v>2456</v>
      </c>
    </row>
    <row r="97" spans="1:1" x14ac:dyDescent="0.25">
      <c r="A97" t="s">
        <v>2457</v>
      </c>
    </row>
    <row r="98" spans="1:1" x14ac:dyDescent="0.25">
      <c r="A98" t="s">
        <v>2458</v>
      </c>
    </row>
    <row r="99" spans="1:1" x14ac:dyDescent="0.25">
      <c r="A99" t="s">
        <v>2459</v>
      </c>
    </row>
    <row r="100" spans="1:1" x14ac:dyDescent="0.25">
      <c r="A100" t="s">
        <v>2460</v>
      </c>
    </row>
    <row r="101" spans="1:1" x14ac:dyDescent="0.25">
      <c r="A101" t="s">
        <v>2461</v>
      </c>
    </row>
    <row r="102" spans="1:1" x14ac:dyDescent="0.25">
      <c r="A102" t="s">
        <v>2462</v>
      </c>
    </row>
    <row r="103" spans="1:1" x14ac:dyDescent="0.25">
      <c r="A103" t="s">
        <v>2463</v>
      </c>
    </row>
    <row r="104" spans="1:1" x14ac:dyDescent="0.25">
      <c r="A104" t="s">
        <v>2464</v>
      </c>
    </row>
    <row r="105" spans="1:1" x14ac:dyDescent="0.25">
      <c r="A105" t="s">
        <v>2465</v>
      </c>
    </row>
    <row r="106" spans="1:1" x14ac:dyDescent="0.25">
      <c r="A106" t="s">
        <v>2466</v>
      </c>
    </row>
    <row r="107" spans="1:1" x14ac:dyDescent="0.25">
      <c r="A107" t="s">
        <v>2467</v>
      </c>
    </row>
    <row r="108" spans="1:1" x14ac:dyDescent="0.25">
      <c r="A108" t="s">
        <v>2468</v>
      </c>
    </row>
    <row r="109" spans="1:1" x14ac:dyDescent="0.25">
      <c r="A109" t="s">
        <v>2469</v>
      </c>
    </row>
    <row r="110" spans="1:1" x14ac:dyDescent="0.25">
      <c r="A110" t="s">
        <v>2470</v>
      </c>
    </row>
    <row r="111" spans="1:1" x14ac:dyDescent="0.25">
      <c r="A111" t="s">
        <v>2471</v>
      </c>
    </row>
    <row r="112" spans="1:1" x14ac:dyDescent="0.25">
      <c r="A112" t="s">
        <v>2472</v>
      </c>
    </row>
    <row r="113" spans="1:1" x14ac:dyDescent="0.25">
      <c r="A113" t="s">
        <v>2473</v>
      </c>
    </row>
    <row r="114" spans="1:1" x14ac:dyDescent="0.25">
      <c r="A114" t="s">
        <v>2474</v>
      </c>
    </row>
    <row r="115" spans="1:1" x14ac:dyDescent="0.25">
      <c r="A115" t="s">
        <v>2475</v>
      </c>
    </row>
    <row r="116" spans="1:1" x14ac:dyDescent="0.25">
      <c r="A116" t="s">
        <v>2476</v>
      </c>
    </row>
    <row r="117" spans="1:1" x14ac:dyDescent="0.25">
      <c r="A117" t="s">
        <v>2477</v>
      </c>
    </row>
    <row r="118" spans="1:1" x14ac:dyDescent="0.25">
      <c r="A118" t="s">
        <v>2478</v>
      </c>
    </row>
    <row r="119" spans="1:1" x14ac:dyDescent="0.25">
      <c r="A119" t="s">
        <v>2479</v>
      </c>
    </row>
    <row r="120" spans="1:1" x14ac:dyDescent="0.25">
      <c r="A120" t="s">
        <v>2480</v>
      </c>
    </row>
    <row r="121" spans="1:1" x14ac:dyDescent="0.25">
      <c r="A121" t="s">
        <v>2481</v>
      </c>
    </row>
    <row r="122" spans="1:1" x14ac:dyDescent="0.25">
      <c r="A122" t="s">
        <v>2482</v>
      </c>
    </row>
    <row r="123" spans="1:1" x14ac:dyDescent="0.25">
      <c r="A123" t="s">
        <v>2483</v>
      </c>
    </row>
    <row r="124" spans="1:1" x14ac:dyDescent="0.25">
      <c r="A124" t="s">
        <v>2484</v>
      </c>
    </row>
    <row r="125" spans="1:1" x14ac:dyDescent="0.25">
      <c r="A125" t="s">
        <v>2485</v>
      </c>
    </row>
    <row r="126" spans="1:1" x14ac:dyDescent="0.25">
      <c r="A126" t="s">
        <v>2486</v>
      </c>
    </row>
    <row r="127" spans="1:1" x14ac:dyDescent="0.25">
      <c r="A127" t="s">
        <v>2487</v>
      </c>
    </row>
    <row r="128" spans="1:1" x14ac:dyDescent="0.25">
      <c r="A128" t="s">
        <v>2488</v>
      </c>
    </row>
    <row r="129" spans="1:1" x14ac:dyDescent="0.25">
      <c r="A129" t="s">
        <v>2489</v>
      </c>
    </row>
    <row r="130" spans="1:1" x14ac:dyDescent="0.25">
      <c r="A130" t="s">
        <v>2490</v>
      </c>
    </row>
    <row r="131" spans="1:1" x14ac:dyDescent="0.25">
      <c r="A131" t="s">
        <v>2491</v>
      </c>
    </row>
    <row r="132" spans="1:1" x14ac:dyDescent="0.25">
      <c r="A132" t="s">
        <v>2492</v>
      </c>
    </row>
    <row r="133" spans="1:1" x14ac:dyDescent="0.25">
      <c r="A133" t="s">
        <v>2493</v>
      </c>
    </row>
    <row r="134" spans="1:1" x14ac:dyDescent="0.25">
      <c r="A134" t="s">
        <v>2494</v>
      </c>
    </row>
    <row r="135" spans="1:1" x14ac:dyDescent="0.25">
      <c r="A135" t="s">
        <v>2495</v>
      </c>
    </row>
    <row r="136" spans="1:1" x14ac:dyDescent="0.25">
      <c r="A136" t="s">
        <v>2496</v>
      </c>
    </row>
    <row r="137" spans="1:1" x14ac:dyDescent="0.25">
      <c r="A137" t="s">
        <v>2497</v>
      </c>
    </row>
    <row r="138" spans="1:1" x14ac:dyDescent="0.25">
      <c r="A138" t="s">
        <v>2498</v>
      </c>
    </row>
    <row r="139" spans="1:1" x14ac:dyDescent="0.25">
      <c r="A139" t="s">
        <v>2499</v>
      </c>
    </row>
    <row r="140" spans="1:1" x14ac:dyDescent="0.25">
      <c r="A140" t="s">
        <v>2500</v>
      </c>
    </row>
    <row r="141" spans="1:1" x14ac:dyDescent="0.25">
      <c r="A141" t="s">
        <v>2501</v>
      </c>
    </row>
    <row r="142" spans="1:1" x14ac:dyDescent="0.25">
      <c r="A142" t="s">
        <v>2502</v>
      </c>
    </row>
    <row r="143" spans="1:1" x14ac:dyDescent="0.25">
      <c r="A143" t="s">
        <v>2503</v>
      </c>
    </row>
    <row r="144" spans="1:1" x14ac:dyDescent="0.25">
      <c r="A144" t="s">
        <v>2504</v>
      </c>
    </row>
    <row r="145" spans="1:1" x14ac:dyDescent="0.25">
      <c r="A145" t="s">
        <v>2505</v>
      </c>
    </row>
    <row r="146" spans="1:1" x14ac:dyDescent="0.25">
      <c r="A146" t="s">
        <v>2506</v>
      </c>
    </row>
    <row r="147" spans="1:1" x14ac:dyDescent="0.25">
      <c r="A147" t="s">
        <v>2507</v>
      </c>
    </row>
    <row r="148" spans="1:1" x14ac:dyDescent="0.25">
      <c r="A148" t="s">
        <v>2508</v>
      </c>
    </row>
    <row r="149" spans="1:1" x14ac:dyDescent="0.25">
      <c r="A149" t="s">
        <v>2509</v>
      </c>
    </row>
    <row r="150" spans="1:1" x14ac:dyDescent="0.25">
      <c r="A150" t="s">
        <v>2510</v>
      </c>
    </row>
    <row r="151" spans="1:1" x14ac:dyDescent="0.25">
      <c r="A151" t="s">
        <v>2511</v>
      </c>
    </row>
    <row r="152" spans="1:1" x14ac:dyDescent="0.25">
      <c r="A152" t="s">
        <v>2512</v>
      </c>
    </row>
    <row r="153" spans="1:1" x14ac:dyDescent="0.25">
      <c r="A153" t="s">
        <v>2513</v>
      </c>
    </row>
    <row r="154" spans="1:1" x14ac:dyDescent="0.25">
      <c r="A154" t="s">
        <v>2514</v>
      </c>
    </row>
    <row r="155" spans="1:1" x14ac:dyDescent="0.25">
      <c r="A155" t="s">
        <v>2515</v>
      </c>
    </row>
    <row r="156" spans="1:1" x14ac:dyDescent="0.25">
      <c r="A156" t="s">
        <v>2516</v>
      </c>
    </row>
    <row r="157" spans="1:1" x14ac:dyDescent="0.25">
      <c r="A157" t="s">
        <v>2517</v>
      </c>
    </row>
    <row r="158" spans="1:1" x14ac:dyDescent="0.25">
      <c r="A158" t="s">
        <v>2518</v>
      </c>
    </row>
    <row r="159" spans="1:1" x14ac:dyDescent="0.25">
      <c r="A159" t="s">
        <v>2519</v>
      </c>
    </row>
    <row r="160" spans="1:1" x14ac:dyDescent="0.25">
      <c r="A160" t="s">
        <v>2520</v>
      </c>
    </row>
    <row r="161" spans="1:1" x14ac:dyDescent="0.25">
      <c r="A161" t="s">
        <v>2521</v>
      </c>
    </row>
    <row r="162" spans="1:1" x14ac:dyDescent="0.25">
      <c r="A162" t="s">
        <v>2522</v>
      </c>
    </row>
    <row r="163" spans="1:1" x14ac:dyDescent="0.25">
      <c r="A163" t="s">
        <v>2523</v>
      </c>
    </row>
    <row r="164" spans="1:1" x14ac:dyDescent="0.25">
      <c r="A164" t="s">
        <v>2524</v>
      </c>
    </row>
    <row r="165" spans="1:1" x14ac:dyDescent="0.25">
      <c r="A165" t="s">
        <v>2525</v>
      </c>
    </row>
    <row r="166" spans="1:1" x14ac:dyDescent="0.25">
      <c r="A166" t="s">
        <v>2526</v>
      </c>
    </row>
    <row r="167" spans="1:1" x14ac:dyDescent="0.25">
      <c r="A167" t="s">
        <v>2527</v>
      </c>
    </row>
    <row r="168" spans="1:1" x14ac:dyDescent="0.25">
      <c r="A168" t="s">
        <v>2528</v>
      </c>
    </row>
    <row r="169" spans="1:1" x14ac:dyDescent="0.25">
      <c r="A169" t="s">
        <v>2529</v>
      </c>
    </row>
    <row r="170" spans="1:1" x14ac:dyDescent="0.25">
      <c r="A170" t="s">
        <v>2530</v>
      </c>
    </row>
    <row r="171" spans="1:1" x14ac:dyDescent="0.25">
      <c r="A171" t="s">
        <v>2531</v>
      </c>
    </row>
    <row r="172" spans="1:1" x14ac:dyDescent="0.25">
      <c r="A172" t="s">
        <v>2532</v>
      </c>
    </row>
    <row r="173" spans="1:1" x14ac:dyDescent="0.25">
      <c r="A173" t="s">
        <v>2533</v>
      </c>
    </row>
    <row r="174" spans="1:1" x14ac:dyDescent="0.25">
      <c r="A174" t="s">
        <v>2534</v>
      </c>
    </row>
    <row r="175" spans="1:1" x14ac:dyDescent="0.25">
      <c r="A175" t="s">
        <v>2535</v>
      </c>
    </row>
    <row r="176" spans="1:1" x14ac:dyDescent="0.25">
      <c r="A176" t="s">
        <v>2536</v>
      </c>
    </row>
    <row r="177" spans="1:1" x14ac:dyDescent="0.25">
      <c r="A177" t="s">
        <v>2537</v>
      </c>
    </row>
    <row r="178" spans="1:1" x14ac:dyDescent="0.25">
      <c r="A178" t="s">
        <v>2538</v>
      </c>
    </row>
    <row r="179" spans="1:1" x14ac:dyDescent="0.25">
      <c r="A179" t="s">
        <v>2539</v>
      </c>
    </row>
    <row r="180" spans="1:1" x14ac:dyDescent="0.25">
      <c r="A180" t="s">
        <v>2540</v>
      </c>
    </row>
    <row r="181" spans="1:1" x14ac:dyDescent="0.25">
      <c r="A181" t="s">
        <v>2541</v>
      </c>
    </row>
    <row r="182" spans="1:1" x14ac:dyDescent="0.25">
      <c r="A182" t="s">
        <v>2542</v>
      </c>
    </row>
    <row r="183" spans="1:1" x14ac:dyDescent="0.25">
      <c r="A183" t="s">
        <v>2543</v>
      </c>
    </row>
    <row r="184" spans="1:1" x14ac:dyDescent="0.25">
      <c r="A184" t="s">
        <v>2544</v>
      </c>
    </row>
    <row r="185" spans="1:1" x14ac:dyDescent="0.25">
      <c r="A185" t="s">
        <v>2545</v>
      </c>
    </row>
    <row r="186" spans="1:1" x14ac:dyDescent="0.25">
      <c r="A186" t="s">
        <v>2546</v>
      </c>
    </row>
    <row r="187" spans="1:1" x14ac:dyDescent="0.25">
      <c r="A187" t="s">
        <v>2547</v>
      </c>
    </row>
    <row r="188" spans="1:1" x14ac:dyDescent="0.25">
      <c r="A188" t="s">
        <v>2548</v>
      </c>
    </row>
    <row r="189" spans="1:1" x14ac:dyDescent="0.25">
      <c r="A189" t="s">
        <v>2549</v>
      </c>
    </row>
    <row r="190" spans="1:1" x14ac:dyDescent="0.25">
      <c r="A190" t="s">
        <v>2550</v>
      </c>
    </row>
    <row r="191" spans="1:1" x14ac:dyDescent="0.25">
      <c r="A191" t="s">
        <v>2551</v>
      </c>
    </row>
    <row r="192" spans="1:1" x14ac:dyDescent="0.25">
      <c r="A192" t="s">
        <v>2552</v>
      </c>
    </row>
    <row r="193" spans="1:1" x14ac:dyDescent="0.25">
      <c r="A193" t="s">
        <v>2553</v>
      </c>
    </row>
    <row r="194" spans="1:1" x14ac:dyDescent="0.25">
      <c r="A194" t="s">
        <v>2554</v>
      </c>
    </row>
    <row r="195" spans="1:1" x14ac:dyDescent="0.25">
      <c r="A195" t="s">
        <v>2555</v>
      </c>
    </row>
    <row r="196" spans="1:1" x14ac:dyDescent="0.25">
      <c r="A196" t="s">
        <v>2556</v>
      </c>
    </row>
    <row r="197" spans="1:1" x14ac:dyDescent="0.25">
      <c r="A197" t="s">
        <v>2557</v>
      </c>
    </row>
    <row r="198" spans="1:1" x14ac:dyDescent="0.25">
      <c r="A198" t="s">
        <v>2558</v>
      </c>
    </row>
    <row r="199" spans="1:1" x14ac:dyDescent="0.25">
      <c r="A199" t="s">
        <v>2559</v>
      </c>
    </row>
    <row r="200" spans="1:1" x14ac:dyDescent="0.25">
      <c r="A200" t="s">
        <v>2560</v>
      </c>
    </row>
    <row r="201" spans="1:1" x14ac:dyDescent="0.25">
      <c r="A201" t="s">
        <v>2561</v>
      </c>
    </row>
    <row r="202" spans="1:1" x14ac:dyDescent="0.25">
      <c r="A202" t="s">
        <v>2562</v>
      </c>
    </row>
    <row r="203" spans="1:1" x14ac:dyDescent="0.25">
      <c r="A203" t="s">
        <v>2563</v>
      </c>
    </row>
    <row r="204" spans="1:1" x14ac:dyDescent="0.25">
      <c r="A204" t="s">
        <v>2564</v>
      </c>
    </row>
    <row r="205" spans="1:1" x14ac:dyDescent="0.25">
      <c r="A205" t="s">
        <v>2565</v>
      </c>
    </row>
    <row r="206" spans="1:1" x14ac:dyDescent="0.25">
      <c r="A206" t="s">
        <v>2566</v>
      </c>
    </row>
    <row r="207" spans="1:1" x14ac:dyDescent="0.25">
      <c r="A207" t="s">
        <v>2567</v>
      </c>
    </row>
    <row r="208" spans="1:1" x14ac:dyDescent="0.25">
      <c r="A208" t="s">
        <v>2568</v>
      </c>
    </row>
    <row r="209" spans="1:1" x14ac:dyDescent="0.25">
      <c r="A209" t="s">
        <v>2569</v>
      </c>
    </row>
    <row r="210" spans="1:1" x14ac:dyDescent="0.25">
      <c r="A210" t="s">
        <v>2570</v>
      </c>
    </row>
    <row r="211" spans="1:1" x14ac:dyDescent="0.25">
      <c r="A211" t="s">
        <v>2571</v>
      </c>
    </row>
    <row r="212" spans="1:1" x14ac:dyDescent="0.25">
      <c r="A212" t="s">
        <v>2572</v>
      </c>
    </row>
    <row r="213" spans="1:1" x14ac:dyDescent="0.25">
      <c r="A213" t="s">
        <v>2573</v>
      </c>
    </row>
    <row r="214" spans="1:1" x14ac:dyDescent="0.25">
      <c r="A214" t="s">
        <v>2574</v>
      </c>
    </row>
    <row r="215" spans="1:1" x14ac:dyDescent="0.25">
      <c r="A215" t="s">
        <v>2575</v>
      </c>
    </row>
    <row r="216" spans="1:1" x14ac:dyDescent="0.25">
      <c r="A216" t="s">
        <v>2576</v>
      </c>
    </row>
    <row r="217" spans="1:1" x14ac:dyDescent="0.25">
      <c r="A217" t="s">
        <v>2577</v>
      </c>
    </row>
    <row r="218" spans="1:1" x14ac:dyDescent="0.25">
      <c r="A218" t="s">
        <v>2578</v>
      </c>
    </row>
    <row r="219" spans="1:1" x14ac:dyDescent="0.25">
      <c r="A219" t="s">
        <v>2579</v>
      </c>
    </row>
    <row r="220" spans="1:1" x14ac:dyDescent="0.25">
      <c r="A220" t="s">
        <v>2580</v>
      </c>
    </row>
    <row r="221" spans="1:1" x14ac:dyDescent="0.25">
      <c r="A221" t="s">
        <v>2581</v>
      </c>
    </row>
    <row r="222" spans="1:1" x14ac:dyDescent="0.25">
      <c r="A222" t="s">
        <v>2582</v>
      </c>
    </row>
    <row r="223" spans="1:1" x14ac:dyDescent="0.25">
      <c r="A223" t="s">
        <v>2583</v>
      </c>
    </row>
    <row r="224" spans="1:1" x14ac:dyDescent="0.25">
      <c r="A224" t="s">
        <v>2584</v>
      </c>
    </row>
    <row r="225" spans="1:1" x14ac:dyDescent="0.25">
      <c r="A225" t="s">
        <v>2585</v>
      </c>
    </row>
    <row r="226" spans="1:1" x14ac:dyDescent="0.25">
      <c r="A226" t="s">
        <v>2586</v>
      </c>
    </row>
    <row r="227" spans="1:1" x14ac:dyDescent="0.25">
      <c r="A227" t="s">
        <v>2587</v>
      </c>
    </row>
    <row r="228" spans="1:1" x14ac:dyDescent="0.25">
      <c r="A228" t="s">
        <v>2588</v>
      </c>
    </row>
    <row r="229" spans="1:1" x14ac:dyDescent="0.25">
      <c r="A229" t="s">
        <v>2589</v>
      </c>
    </row>
    <row r="230" spans="1:1" x14ac:dyDescent="0.25">
      <c r="A230" t="s">
        <v>2590</v>
      </c>
    </row>
    <row r="231" spans="1:1" x14ac:dyDescent="0.25">
      <c r="A231" t="s">
        <v>2591</v>
      </c>
    </row>
    <row r="232" spans="1:1" x14ac:dyDescent="0.25">
      <c r="A232" t="s">
        <v>2592</v>
      </c>
    </row>
    <row r="233" spans="1:1" x14ac:dyDescent="0.25">
      <c r="A233" t="s">
        <v>2593</v>
      </c>
    </row>
    <row r="234" spans="1:1" x14ac:dyDescent="0.25">
      <c r="A234" t="s">
        <v>2594</v>
      </c>
    </row>
    <row r="235" spans="1:1" x14ac:dyDescent="0.25">
      <c r="A235" t="s">
        <v>2595</v>
      </c>
    </row>
    <row r="236" spans="1:1" x14ac:dyDescent="0.25">
      <c r="A236" t="s">
        <v>2596</v>
      </c>
    </row>
    <row r="237" spans="1:1" x14ac:dyDescent="0.25">
      <c r="A237" t="s">
        <v>2597</v>
      </c>
    </row>
    <row r="238" spans="1:1" x14ac:dyDescent="0.25">
      <c r="A238" t="s">
        <v>2598</v>
      </c>
    </row>
    <row r="239" spans="1:1" x14ac:dyDescent="0.25">
      <c r="A239" t="s">
        <v>2599</v>
      </c>
    </row>
    <row r="240" spans="1:1" x14ac:dyDescent="0.25">
      <c r="A240" t="s">
        <v>2600</v>
      </c>
    </row>
    <row r="241" spans="1:1" x14ac:dyDescent="0.25">
      <c r="A241" t="s">
        <v>2601</v>
      </c>
    </row>
    <row r="242" spans="1:1" x14ac:dyDescent="0.25">
      <c r="A242" t="s">
        <v>2602</v>
      </c>
    </row>
    <row r="243" spans="1:1" x14ac:dyDescent="0.25">
      <c r="A243" t="s">
        <v>2603</v>
      </c>
    </row>
    <row r="244" spans="1:1" x14ac:dyDescent="0.25">
      <c r="A244" t="s">
        <v>2604</v>
      </c>
    </row>
    <row r="245" spans="1:1" x14ac:dyDescent="0.25">
      <c r="A245" t="s">
        <v>2605</v>
      </c>
    </row>
    <row r="246" spans="1:1" x14ac:dyDescent="0.25">
      <c r="A246" t="s">
        <v>2606</v>
      </c>
    </row>
    <row r="247" spans="1:1" x14ac:dyDescent="0.25">
      <c r="A247" t="s">
        <v>2607</v>
      </c>
    </row>
    <row r="248" spans="1:1" x14ac:dyDescent="0.25">
      <c r="A248" t="s">
        <v>2608</v>
      </c>
    </row>
    <row r="249" spans="1:1" x14ac:dyDescent="0.25">
      <c r="A249" t="s">
        <v>2609</v>
      </c>
    </row>
    <row r="250" spans="1:1" x14ac:dyDescent="0.25">
      <c r="A250" t="s">
        <v>2610</v>
      </c>
    </row>
    <row r="251" spans="1:1" x14ac:dyDescent="0.25">
      <c r="A251" t="s">
        <v>2611</v>
      </c>
    </row>
    <row r="252" spans="1:1" x14ac:dyDescent="0.25">
      <c r="A252" t="s">
        <v>2612</v>
      </c>
    </row>
    <row r="253" spans="1:1" x14ac:dyDescent="0.25">
      <c r="A253" t="s">
        <v>2613</v>
      </c>
    </row>
    <row r="254" spans="1:1" x14ac:dyDescent="0.25">
      <c r="A254" t="s">
        <v>2614</v>
      </c>
    </row>
    <row r="255" spans="1:1" x14ac:dyDescent="0.25">
      <c r="A255" t="s">
        <v>2615</v>
      </c>
    </row>
    <row r="256" spans="1:1" x14ac:dyDescent="0.25">
      <c r="A256" t="s">
        <v>2616</v>
      </c>
    </row>
    <row r="257" spans="1:1" x14ac:dyDescent="0.25">
      <c r="A257" t="s">
        <v>2617</v>
      </c>
    </row>
    <row r="258" spans="1:1" x14ac:dyDescent="0.25">
      <c r="A258" t="s">
        <v>2618</v>
      </c>
    </row>
    <row r="259" spans="1:1" x14ac:dyDescent="0.25">
      <c r="A259" t="s">
        <v>2619</v>
      </c>
    </row>
    <row r="260" spans="1:1" x14ac:dyDescent="0.25">
      <c r="A260" t="s">
        <v>2620</v>
      </c>
    </row>
    <row r="261" spans="1:1" x14ac:dyDescent="0.25">
      <c r="A261" t="s">
        <v>2621</v>
      </c>
    </row>
    <row r="262" spans="1:1" x14ac:dyDescent="0.25">
      <c r="A262" t="s">
        <v>2622</v>
      </c>
    </row>
    <row r="263" spans="1:1" x14ac:dyDescent="0.25">
      <c r="A263" t="s">
        <v>2623</v>
      </c>
    </row>
    <row r="264" spans="1:1" x14ac:dyDescent="0.25">
      <c r="A264" t="s">
        <v>2624</v>
      </c>
    </row>
    <row r="265" spans="1:1" x14ac:dyDescent="0.25">
      <c r="A265" t="s">
        <v>2625</v>
      </c>
    </row>
    <row r="266" spans="1:1" x14ac:dyDescent="0.25">
      <c r="A266" t="s">
        <v>2626</v>
      </c>
    </row>
    <row r="267" spans="1:1" x14ac:dyDescent="0.25">
      <c r="A267" t="s">
        <v>2627</v>
      </c>
    </row>
    <row r="268" spans="1:1" x14ac:dyDescent="0.25">
      <c r="A268" t="s">
        <v>2628</v>
      </c>
    </row>
    <row r="269" spans="1:1" x14ac:dyDescent="0.25">
      <c r="A269" t="s">
        <v>2629</v>
      </c>
    </row>
    <row r="270" spans="1:1" x14ac:dyDescent="0.25">
      <c r="A270" t="s">
        <v>2630</v>
      </c>
    </row>
    <row r="271" spans="1:1" x14ac:dyDescent="0.25">
      <c r="A271" t="s">
        <v>2631</v>
      </c>
    </row>
    <row r="272" spans="1:1" x14ac:dyDescent="0.25">
      <c r="A272" t="s">
        <v>2632</v>
      </c>
    </row>
  </sheetData>
  <phoneticPr fontId="1" type="noConversion"/>
  <dataValidations disablePrompts="1" count="1">
    <dataValidation errorStyle="warning" allowBlank="1" showInputMessage="1" showErrorMessage="1" promptTitle="Economatica Excel Add-In" prompt="45045: You are not logged in Economatica" sqref="B129:B130 B22:B37 B253:B262 B251 B220:B249 B42:B100 B188:B215 B186 B183:B184 B132:B140 B144:B179 B142 B127" xr:uid="{E3AD8304-2A43-4C18-BB62-0FD470EF03DE}"/>
  </dataValidation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2B8F3-71FB-491E-845E-F14E760EAD14}">
  <dimension ref="A1:JO700"/>
  <sheetViews>
    <sheetView topLeftCell="A592" zoomScale="70" zoomScaleNormal="70" workbookViewId="0">
      <selection activeCell="F692" sqref="F692"/>
    </sheetView>
  </sheetViews>
  <sheetFormatPr defaultRowHeight="15" x14ac:dyDescent="0.25"/>
  <cols>
    <col min="1" max="1" width="12" style="28" bestFit="1" customWidth="1"/>
    <col min="6" max="6" width="14.28515625" bestFit="1" customWidth="1"/>
    <col min="7" max="7" width="15.140625" style="14" bestFit="1" customWidth="1"/>
    <col min="8" max="9" width="15.140625" style="14" customWidth="1"/>
    <col min="10" max="10" width="19.140625" style="14" customWidth="1"/>
  </cols>
  <sheetData>
    <row r="1" spans="1:275" x14ac:dyDescent="0.25">
      <c r="A1" s="25" t="s">
        <v>1896</v>
      </c>
      <c r="B1" s="22" t="s">
        <v>1754</v>
      </c>
      <c r="C1" s="22" t="s">
        <v>1729</v>
      </c>
      <c r="D1" s="22" t="s">
        <v>1897</v>
      </c>
      <c r="E1" s="22" t="s">
        <v>1898</v>
      </c>
      <c r="F1" s="36" t="s">
        <v>2370</v>
      </c>
      <c r="G1" s="16" t="s">
        <v>1700</v>
      </c>
      <c r="H1" s="13"/>
      <c r="I1" t="s">
        <v>1906</v>
      </c>
      <c r="J1" t="s">
        <v>1907</v>
      </c>
      <c r="K1" t="s">
        <v>2269</v>
      </c>
      <c r="L1" t="s">
        <v>2371</v>
      </c>
      <c r="M1" t="s">
        <v>2372</v>
      </c>
      <c r="N1" t="s">
        <v>2373</v>
      </c>
      <c r="O1" t="s">
        <v>2374</v>
      </c>
      <c r="P1" t="s">
        <v>2375</v>
      </c>
      <c r="Q1" t="s">
        <v>2376</v>
      </c>
      <c r="R1" t="s">
        <v>2377</v>
      </c>
      <c r="S1" t="s">
        <v>2378</v>
      </c>
      <c r="T1" t="s">
        <v>2379</v>
      </c>
      <c r="U1" t="s">
        <v>2380</v>
      </c>
      <c r="V1" t="s">
        <v>2381</v>
      </c>
      <c r="W1" t="s">
        <v>2382</v>
      </c>
      <c r="X1" t="s">
        <v>2383</v>
      </c>
      <c r="Y1" t="s">
        <v>2384</v>
      </c>
      <c r="Z1" t="s">
        <v>2385</v>
      </c>
      <c r="AA1" t="s">
        <v>2386</v>
      </c>
      <c r="AB1" t="s">
        <v>2387</v>
      </c>
      <c r="AC1" t="s">
        <v>2388</v>
      </c>
      <c r="AD1" t="s">
        <v>2389</v>
      </c>
      <c r="AE1" t="s">
        <v>2390</v>
      </c>
      <c r="AF1" t="s">
        <v>2391</v>
      </c>
      <c r="AG1" t="s">
        <v>2392</v>
      </c>
      <c r="AH1" t="s">
        <v>2393</v>
      </c>
      <c r="AI1" t="s">
        <v>2394</v>
      </c>
      <c r="AJ1" t="s">
        <v>2395</v>
      </c>
      <c r="AK1" t="s">
        <v>2396</v>
      </c>
      <c r="AL1" t="s">
        <v>2397</v>
      </c>
      <c r="AM1" t="s">
        <v>2398</v>
      </c>
      <c r="AN1" t="s">
        <v>2399</v>
      </c>
      <c r="AO1" t="s">
        <v>2400</v>
      </c>
      <c r="AP1" t="s">
        <v>2401</v>
      </c>
      <c r="AQ1" t="s">
        <v>2402</v>
      </c>
      <c r="AR1" t="s">
        <v>2403</v>
      </c>
      <c r="AS1" t="s">
        <v>2404</v>
      </c>
      <c r="AT1" t="s">
        <v>2405</v>
      </c>
      <c r="AU1" t="s">
        <v>2406</v>
      </c>
      <c r="AV1" t="s">
        <v>2407</v>
      </c>
      <c r="AW1" t="s">
        <v>2408</v>
      </c>
      <c r="AX1" t="s">
        <v>2409</v>
      </c>
      <c r="AY1" t="s">
        <v>2410</v>
      </c>
      <c r="AZ1" t="s">
        <v>2411</v>
      </c>
      <c r="BA1" t="s">
        <v>2412</v>
      </c>
      <c r="BB1" t="s">
        <v>2413</v>
      </c>
      <c r="BC1" t="s">
        <v>2414</v>
      </c>
      <c r="BD1" t="s">
        <v>2415</v>
      </c>
      <c r="BE1" t="s">
        <v>2416</v>
      </c>
      <c r="BF1" t="s">
        <v>2417</v>
      </c>
      <c r="BG1" t="s">
        <v>2418</v>
      </c>
      <c r="BH1" t="s">
        <v>2419</v>
      </c>
      <c r="BI1" t="s">
        <v>2420</v>
      </c>
      <c r="BJ1" t="s">
        <v>2421</v>
      </c>
      <c r="BK1" t="s">
        <v>2422</v>
      </c>
      <c r="BL1" t="s">
        <v>2423</v>
      </c>
      <c r="BM1" t="s">
        <v>2424</v>
      </c>
      <c r="BN1" t="s">
        <v>2425</v>
      </c>
      <c r="BO1" t="s">
        <v>2426</v>
      </c>
      <c r="BP1" t="s">
        <v>2427</v>
      </c>
      <c r="BQ1" t="s">
        <v>2428</v>
      </c>
      <c r="BR1" t="s">
        <v>2429</v>
      </c>
      <c r="BS1" t="s">
        <v>2430</v>
      </c>
      <c r="BT1" t="s">
        <v>2431</v>
      </c>
      <c r="BU1" t="s">
        <v>2432</v>
      </c>
      <c r="BV1" t="s">
        <v>2433</v>
      </c>
      <c r="BW1" t="s">
        <v>2434</v>
      </c>
      <c r="BX1" t="s">
        <v>2435</v>
      </c>
      <c r="BY1" t="s">
        <v>2436</v>
      </c>
      <c r="BZ1" t="s">
        <v>2437</v>
      </c>
      <c r="CA1" t="s">
        <v>2438</v>
      </c>
      <c r="CB1" t="s">
        <v>2439</v>
      </c>
      <c r="CC1" t="s">
        <v>2440</v>
      </c>
      <c r="CD1" t="s">
        <v>2441</v>
      </c>
      <c r="CE1" t="s">
        <v>2442</v>
      </c>
      <c r="CF1" t="s">
        <v>2443</v>
      </c>
      <c r="CG1" t="s">
        <v>2444</v>
      </c>
      <c r="CH1" t="s">
        <v>2445</v>
      </c>
      <c r="CI1" t="s">
        <v>2446</v>
      </c>
      <c r="CJ1" t="s">
        <v>2447</v>
      </c>
      <c r="CK1" t="s">
        <v>2448</v>
      </c>
      <c r="CL1" t="s">
        <v>2449</v>
      </c>
      <c r="CM1" t="s">
        <v>2450</v>
      </c>
      <c r="CN1" t="s">
        <v>2451</v>
      </c>
      <c r="CO1" t="s">
        <v>2452</v>
      </c>
      <c r="CP1" t="s">
        <v>2453</v>
      </c>
      <c r="CQ1" t="s">
        <v>2454</v>
      </c>
      <c r="CR1" t="s">
        <v>2455</v>
      </c>
      <c r="CS1" t="s">
        <v>2456</v>
      </c>
      <c r="CT1" t="s">
        <v>2457</v>
      </c>
      <c r="CU1" t="s">
        <v>2458</v>
      </c>
      <c r="CV1" t="s">
        <v>2459</v>
      </c>
      <c r="CW1" t="s">
        <v>2460</v>
      </c>
      <c r="CX1" t="s">
        <v>2461</v>
      </c>
      <c r="CY1" t="s">
        <v>2462</v>
      </c>
      <c r="CZ1" t="s">
        <v>2463</v>
      </c>
      <c r="DA1" t="s">
        <v>2464</v>
      </c>
      <c r="DB1" t="s">
        <v>2465</v>
      </c>
      <c r="DC1" t="s">
        <v>2466</v>
      </c>
      <c r="DD1" t="s">
        <v>2467</v>
      </c>
      <c r="DE1" t="s">
        <v>2468</v>
      </c>
      <c r="DF1" t="s">
        <v>2469</v>
      </c>
      <c r="DG1" t="s">
        <v>2470</v>
      </c>
      <c r="DH1" t="s">
        <v>2471</v>
      </c>
      <c r="DI1" t="s">
        <v>2472</v>
      </c>
      <c r="DJ1" t="s">
        <v>2473</v>
      </c>
      <c r="DK1" t="s">
        <v>2474</v>
      </c>
      <c r="DL1" t="s">
        <v>2475</v>
      </c>
      <c r="DM1" t="s">
        <v>2476</v>
      </c>
      <c r="DN1" t="s">
        <v>2477</v>
      </c>
      <c r="DO1" t="s">
        <v>2478</v>
      </c>
      <c r="DP1" t="s">
        <v>2479</v>
      </c>
      <c r="DQ1" t="s">
        <v>2480</v>
      </c>
      <c r="DR1" t="s">
        <v>2481</v>
      </c>
      <c r="DS1" t="s">
        <v>2482</v>
      </c>
      <c r="DT1" t="s">
        <v>2483</v>
      </c>
      <c r="DU1" t="s">
        <v>2484</v>
      </c>
      <c r="DV1" t="s">
        <v>2485</v>
      </c>
      <c r="DW1" t="s">
        <v>2486</v>
      </c>
      <c r="DX1" t="s">
        <v>2487</v>
      </c>
      <c r="DY1" t="s">
        <v>2488</v>
      </c>
      <c r="DZ1" t="s">
        <v>2489</v>
      </c>
      <c r="EA1" t="s">
        <v>2490</v>
      </c>
      <c r="EB1" t="s">
        <v>2491</v>
      </c>
      <c r="EC1" t="s">
        <v>2492</v>
      </c>
      <c r="ED1" t="s">
        <v>2493</v>
      </c>
      <c r="EE1" t="s">
        <v>2494</v>
      </c>
      <c r="EF1" t="s">
        <v>2495</v>
      </c>
      <c r="EG1" t="s">
        <v>2496</v>
      </c>
      <c r="EH1" t="s">
        <v>2497</v>
      </c>
      <c r="EI1" t="s">
        <v>2498</v>
      </c>
      <c r="EJ1" t="s">
        <v>2499</v>
      </c>
      <c r="EK1" t="s">
        <v>2500</v>
      </c>
      <c r="EL1" t="s">
        <v>2501</v>
      </c>
      <c r="EM1" t="s">
        <v>2502</v>
      </c>
      <c r="EN1" t="s">
        <v>2503</v>
      </c>
      <c r="EO1" t="s">
        <v>2504</v>
      </c>
      <c r="EP1" t="s">
        <v>2505</v>
      </c>
      <c r="EQ1" t="s">
        <v>2506</v>
      </c>
      <c r="ER1" t="s">
        <v>2507</v>
      </c>
      <c r="ES1" t="s">
        <v>2508</v>
      </c>
      <c r="ET1" t="s">
        <v>2509</v>
      </c>
      <c r="EU1" t="s">
        <v>2510</v>
      </c>
      <c r="EV1" t="s">
        <v>2511</v>
      </c>
      <c r="EW1" t="s">
        <v>2512</v>
      </c>
      <c r="EX1" t="s">
        <v>2513</v>
      </c>
      <c r="EY1" t="s">
        <v>2514</v>
      </c>
      <c r="EZ1" t="s">
        <v>2515</v>
      </c>
      <c r="FA1" t="s">
        <v>2516</v>
      </c>
      <c r="FB1" t="s">
        <v>2517</v>
      </c>
      <c r="FC1" t="s">
        <v>2518</v>
      </c>
      <c r="FD1" t="s">
        <v>2519</v>
      </c>
      <c r="FE1" t="s">
        <v>2520</v>
      </c>
      <c r="FF1" t="s">
        <v>2521</v>
      </c>
      <c r="FG1" t="s">
        <v>2522</v>
      </c>
      <c r="FH1" t="s">
        <v>2523</v>
      </c>
      <c r="FI1" t="s">
        <v>2524</v>
      </c>
      <c r="FJ1" t="s">
        <v>2525</v>
      </c>
      <c r="FK1" t="s">
        <v>2526</v>
      </c>
      <c r="FL1" t="s">
        <v>2527</v>
      </c>
      <c r="FM1" t="s">
        <v>2528</v>
      </c>
      <c r="FN1" t="s">
        <v>2529</v>
      </c>
      <c r="FO1" t="s">
        <v>2530</v>
      </c>
      <c r="FP1" t="s">
        <v>2531</v>
      </c>
      <c r="FQ1" t="s">
        <v>2532</v>
      </c>
      <c r="FR1" t="s">
        <v>2533</v>
      </c>
      <c r="FS1" t="s">
        <v>2534</v>
      </c>
      <c r="FT1" t="s">
        <v>2535</v>
      </c>
      <c r="FU1" t="s">
        <v>2536</v>
      </c>
      <c r="FV1" t="s">
        <v>2537</v>
      </c>
      <c r="FW1" t="s">
        <v>2538</v>
      </c>
      <c r="FX1" t="s">
        <v>2539</v>
      </c>
      <c r="FY1" t="s">
        <v>2540</v>
      </c>
      <c r="FZ1" t="s">
        <v>2541</v>
      </c>
      <c r="GA1" t="s">
        <v>2542</v>
      </c>
      <c r="GB1" t="s">
        <v>2543</v>
      </c>
      <c r="GC1" t="s">
        <v>2544</v>
      </c>
      <c r="GD1" t="s">
        <v>2545</v>
      </c>
      <c r="GE1" t="s">
        <v>2546</v>
      </c>
      <c r="GF1" t="s">
        <v>2547</v>
      </c>
      <c r="GG1" t="s">
        <v>2548</v>
      </c>
      <c r="GH1" t="s">
        <v>2549</v>
      </c>
      <c r="GI1" t="s">
        <v>2550</v>
      </c>
      <c r="GJ1" t="s">
        <v>2551</v>
      </c>
      <c r="GK1" t="s">
        <v>2552</v>
      </c>
      <c r="GL1" t="s">
        <v>2553</v>
      </c>
      <c r="GM1" t="s">
        <v>2554</v>
      </c>
      <c r="GN1" t="s">
        <v>2555</v>
      </c>
      <c r="GO1" t="s">
        <v>2556</v>
      </c>
      <c r="GP1" t="s">
        <v>2557</v>
      </c>
      <c r="GQ1" t="s">
        <v>2558</v>
      </c>
      <c r="GR1" t="s">
        <v>2559</v>
      </c>
      <c r="GS1" t="s">
        <v>2560</v>
      </c>
      <c r="GT1" t="s">
        <v>2561</v>
      </c>
      <c r="GU1" t="s">
        <v>2562</v>
      </c>
      <c r="GV1" t="s">
        <v>2563</v>
      </c>
      <c r="GW1" t="s">
        <v>2564</v>
      </c>
      <c r="GX1" t="s">
        <v>2565</v>
      </c>
      <c r="GY1" t="s">
        <v>2566</v>
      </c>
      <c r="GZ1" t="s">
        <v>2567</v>
      </c>
      <c r="HA1" t="s">
        <v>2568</v>
      </c>
      <c r="HB1" t="s">
        <v>2569</v>
      </c>
      <c r="HC1" t="s">
        <v>2570</v>
      </c>
      <c r="HD1" t="s">
        <v>2571</v>
      </c>
      <c r="HE1" t="s">
        <v>2572</v>
      </c>
      <c r="HF1" t="s">
        <v>2573</v>
      </c>
      <c r="HG1" t="s">
        <v>2574</v>
      </c>
      <c r="HH1" t="s">
        <v>2575</v>
      </c>
      <c r="HI1" t="s">
        <v>2576</v>
      </c>
      <c r="HJ1" t="s">
        <v>2577</v>
      </c>
      <c r="HK1" t="s">
        <v>2578</v>
      </c>
      <c r="HL1" t="s">
        <v>2579</v>
      </c>
      <c r="HM1" t="s">
        <v>2580</v>
      </c>
      <c r="HN1" t="s">
        <v>2581</v>
      </c>
      <c r="HO1" t="s">
        <v>2582</v>
      </c>
      <c r="HP1" t="s">
        <v>2583</v>
      </c>
      <c r="HQ1" t="s">
        <v>2584</v>
      </c>
      <c r="HR1" t="s">
        <v>2585</v>
      </c>
      <c r="HS1" t="s">
        <v>2586</v>
      </c>
      <c r="HT1" t="s">
        <v>2587</v>
      </c>
      <c r="HU1" t="s">
        <v>2588</v>
      </c>
      <c r="HV1" t="s">
        <v>2589</v>
      </c>
      <c r="HW1" t="s">
        <v>2590</v>
      </c>
      <c r="HX1" t="s">
        <v>2591</v>
      </c>
      <c r="HY1" t="s">
        <v>2592</v>
      </c>
      <c r="HZ1" t="s">
        <v>2593</v>
      </c>
      <c r="IA1" t="s">
        <v>2594</v>
      </c>
      <c r="IB1" t="s">
        <v>2595</v>
      </c>
      <c r="IC1" t="s">
        <v>2596</v>
      </c>
      <c r="ID1" t="s">
        <v>2597</v>
      </c>
      <c r="IE1" t="s">
        <v>2598</v>
      </c>
      <c r="IF1" t="s">
        <v>2599</v>
      </c>
      <c r="IG1" t="s">
        <v>2600</v>
      </c>
      <c r="IH1" t="s">
        <v>2601</v>
      </c>
      <c r="II1" t="s">
        <v>2602</v>
      </c>
      <c r="IJ1" t="s">
        <v>2603</v>
      </c>
      <c r="IK1" t="s">
        <v>2604</v>
      </c>
      <c r="IL1" t="s">
        <v>2605</v>
      </c>
      <c r="IM1" t="s">
        <v>2606</v>
      </c>
      <c r="IN1" t="s">
        <v>2607</v>
      </c>
      <c r="IO1" t="s">
        <v>2608</v>
      </c>
      <c r="IP1" t="s">
        <v>2609</v>
      </c>
      <c r="IQ1" t="s">
        <v>2610</v>
      </c>
      <c r="IR1" t="s">
        <v>2611</v>
      </c>
      <c r="IS1" t="s">
        <v>2612</v>
      </c>
      <c r="IT1" t="s">
        <v>2613</v>
      </c>
      <c r="IU1" t="s">
        <v>2614</v>
      </c>
      <c r="IV1" t="s">
        <v>2615</v>
      </c>
      <c r="IW1" t="s">
        <v>2616</v>
      </c>
      <c r="IX1" t="s">
        <v>2617</v>
      </c>
      <c r="IY1" t="s">
        <v>2618</v>
      </c>
      <c r="IZ1" t="s">
        <v>2619</v>
      </c>
      <c r="JA1" t="s">
        <v>2620</v>
      </c>
      <c r="JB1" t="s">
        <v>2621</v>
      </c>
      <c r="JC1" t="s">
        <v>2622</v>
      </c>
      <c r="JD1" t="s">
        <v>2623</v>
      </c>
      <c r="JE1" t="s">
        <v>2624</v>
      </c>
      <c r="JF1" t="s">
        <v>2625</v>
      </c>
      <c r="JG1" t="s">
        <v>2626</v>
      </c>
      <c r="JH1" t="s">
        <v>2627</v>
      </c>
      <c r="JI1" t="s">
        <v>2628</v>
      </c>
      <c r="JJ1" t="s">
        <v>2629</v>
      </c>
      <c r="JK1" t="s">
        <v>2630</v>
      </c>
      <c r="JL1" t="s">
        <v>2631</v>
      </c>
      <c r="JM1" t="s">
        <v>2632</v>
      </c>
    </row>
    <row r="2" spans="1:275" x14ac:dyDescent="0.25">
      <c r="A2" s="30">
        <v>44319</v>
      </c>
      <c r="B2" s="31" t="s">
        <v>1720</v>
      </c>
      <c r="C2" s="23" t="s">
        <v>1734</v>
      </c>
      <c r="D2" s="23" t="s">
        <v>1899</v>
      </c>
      <c r="E2" s="32">
        <v>165.39391699999999</v>
      </c>
      <c r="F2" s="37">
        <v>24000</v>
      </c>
      <c r="G2" s="16">
        <f>VLOOKUP(C2,dFundos!$A$1:$B$28,2,FALSE)</f>
        <v>25079578000106</v>
      </c>
      <c r="H2" s="13"/>
      <c r="I2">
        <f>_xll.ECONOMATICA(G2,"VOLATILITY","1Y",A2)</f>
        <v>2.7552975592989202</v>
      </c>
      <c r="J2">
        <f>_xll.ECONOMATICA(G2,"NAV","1D",A2)</f>
        <v>145.108116999967</v>
      </c>
      <c r="K2" s="6">
        <f>_xll.ECONOMATICA(G2,"NAV","1D",A2+1)</f>
        <v>145.07638600003</v>
      </c>
      <c r="L2" s="6"/>
      <c r="M2" s="6"/>
      <c r="N2" s="6">
        <v>7.4680904072010904E-2</v>
      </c>
      <c r="O2" s="6">
        <v>0.69757680485054196</v>
      </c>
      <c r="P2" s="6">
        <v>5.0162343541160198E-2</v>
      </c>
      <c r="Q2" s="6">
        <v>1.2155500371591201E-3</v>
      </c>
      <c r="R2" s="6">
        <v>0.31140580613282498</v>
      </c>
      <c r="S2" s="6">
        <v>2.6126083139388401E-2</v>
      </c>
      <c r="T2" s="6">
        <v>0.126801611077099</v>
      </c>
      <c r="U2" s="6">
        <v>-0.201990496952931</v>
      </c>
      <c r="V2" s="6">
        <v>-0.16903771238503401</v>
      </c>
      <c r="W2" s="6">
        <v>-0.372023939507926</v>
      </c>
      <c r="X2" s="6">
        <v>0.42690693553595299</v>
      </c>
      <c r="Y2" s="6">
        <v>-0.40226204082500799</v>
      </c>
      <c r="Z2" s="6">
        <v>-0.27300828487568701</v>
      </c>
      <c r="AA2" s="6">
        <v>0.142923301064002</v>
      </c>
      <c r="AB2" s="6">
        <v>5.2246696577640299E-2</v>
      </c>
      <c r="AC2" s="6">
        <v>0.49112892374978401</v>
      </c>
      <c r="AD2" s="6">
        <v>0.547432459279662</v>
      </c>
      <c r="AE2" s="6">
        <v>-9.0554739472281705E-3</v>
      </c>
      <c r="AF2" s="6">
        <v>0.24340806266991399</v>
      </c>
      <c r="AG2" s="6">
        <v>-0.565142654522788</v>
      </c>
      <c r="AH2" s="6">
        <v>-2.8487147937994499E-2</v>
      </c>
      <c r="AI2" s="6">
        <v>0.14197690052242301</v>
      </c>
      <c r="AJ2" s="6">
        <v>-0.115634388475883</v>
      </c>
      <c r="AK2" s="6">
        <v>8.5836975995334797E-2</v>
      </c>
      <c r="AL2" s="6">
        <v>0.25210229559888803</v>
      </c>
      <c r="AM2" s="6">
        <v>-0.13099465104460301</v>
      </c>
      <c r="AN2" s="6">
        <v>0.213179273123387</v>
      </c>
      <c r="AO2" s="6"/>
      <c r="AP2" s="6">
        <v>0.25474884023424199</v>
      </c>
      <c r="AQ2" s="6">
        <v>-0.16268813769784199</v>
      </c>
      <c r="AR2" s="6">
        <v>6.7064267568639493E-2</v>
      </c>
      <c r="AS2" s="6">
        <v>0.40957462497317498</v>
      </c>
      <c r="AT2" s="6">
        <v>0.11580733826122</v>
      </c>
      <c r="AU2" s="6">
        <v>0.152815408000606</v>
      </c>
      <c r="AV2" s="6">
        <v>-0.19419234195083801</v>
      </c>
      <c r="AW2" s="6">
        <v>7.9688931509735994E-2</v>
      </c>
      <c r="AX2" s="6">
        <v>3.9018127790768603E-2</v>
      </c>
      <c r="AY2" s="6">
        <v>3.6667240601673298E-2</v>
      </c>
      <c r="AZ2" s="6">
        <v>-8.4151332157489406E-2</v>
      </c>
      <c r="BA2" s="6">
        <v>0.170703395997407</v>
      </c>
      <c r="BB2" s="6">
        <v>-0.1032803445014</v>
      </c>
      <c r="BC2" s="6">
        <v>0.301935098286776</v>
      </c>
      <c r="BD2" s="6">
        <v>0.12983982123842</v>
      </c>
      <c r="BE2" s="6">
        <v>0.17988884192163801</v>
      </c>
      <c r="BF2" s="6">
        <v>-4.2706415115390001E-2</v>
      </c>
      <c r="BG2" s="6">
        <v>0.19491167040541801</v>
      </c>
      <c r="BH2" s="6">
        <v>-0.126730582360324</v>
      </c>
      <c r="BI2" s="6">
        <v>0.34803334910975497</v>
      </c>
      <c r="BJ2" s="6">
        <v>9.6207971728290403E-2</v>
      </c>
      <c r="BK2" s="6">
        <v>7.3480682294757599E-2</v>
      </c>
      <c r="BL2" s="6">
        <v>0.15105589700397101</v>
      </c>
      <c r="BM2" s="6">
        <v>-7.0151152795006097E-2</v>
      </c>
      <c r="BN2" s="6">
        <v>-0.16136159356392499</v>
      </c>
      <c r="BO2" s="6">
        <v>0.24679863963683599</v>
      </c>
      <c r="BP2" s="6">
        <v>0.36176144567434698</v>
      </c>
      <c r="BQ2" s="6">
        <v>-4.3076048041257302E-2</v>
      </c>
      <c r="BR2" s="6">
        <v>0.20008319715998399</v>
      </c>
      <c r="BS2" s="6">
        <v>-8.3006068689428503E-2</v>
      </c>
      <c r="BT2" s="6">
        <v>-0.282936714029347</v>
      </c>
      <c r="BU2" s="6">
        <v>3.6336803714220899E-2</v>
      </c>
      <c r="BV2" s="6">
        <v>0.146483210119186</v>
      </c>
      <c r="BW2" s="6">
        <v>5.0329285841144197E-2</v>
      </c>
      <c r="BX2" s="6">
        <v>-0.153830540330091</v>
      </c>
      <c r="BY2" s="6">
        <v>-0.22170450965859301</v>
      </c>
      <c r="BZ2" s="6">
        <v>0.16670341483404599</v>
      </c>
      <c r="CA2" s="6">
        <v>-8.8807668271328993E-2</v>
      </c>
      <c r="CB2" s="6">
        <v>0.13249526346044099</v>
      </c>
      <c r="CC2" s="6">
        <v>2.76013266557129E-2</v>
      </c>
      <c r="CD2" s="6">
        <v>-0.18148459948861301</v>
      </c>
      <c r="CE2" s="6">
        <v>4.3861737322003998E-2</v>
      </c>
      <c r="CF2" s="6">
        <v>-6.3540799601469198E-3</v>
      </c>
      <c r="CG2" s="6">
        <v>-5.81036630137532E-2</v>
      </c>
      <c r="CH2" s="6">
        <v>0.38590292078879401</v>
      </c>
      <c r="CI2" s="6">
        <v>-2.32901002163999E-3</v>
      </c>
      <c r="CJ2" s="6">
        <v>-4.1566155232430901E-2</v>
      </c>
      <c r="CK2" s="6">
        <v>0.319386618866702</v>
      </c>
      <c r="CL2" s="6">
        <v>0.154926648792753</v>
      </c>
      <c r="CM2" s="6">
        <v>-0.190924022808758</v>
      </c>
      <c r="CN2" s="6">
        <v>4.2894934267678798E-2</v>
      </c>
      <c r="CO2" s="6">
        <v>2.1325067064026398E-2</v>
      </c>
      <c r="CP2" s="6">
        <v>-8.30127910376177E-3</v>
      </c>
      <c r="CQ2" s="6">
        <v>-2.0453794422792299E-2</v>
      </c>
      <c r="CR2" s="6">
        <v>5.6131989003915798E-2</v>
      </c>
      <c r="CS2" s="6">
        <v>7.1352826307702302E-2</v>
      </c>
      <c r="CT2" s="6">
        <v>-0.31035232177600802</v>
      </c>
      <c r="CU2" s="6">
        <v>0.24477008882968199</v>
      </c>
      <c r="CV2" s="6">
        <v>3.6130417538515799E-2</v>
      </c>
      <c r="CW2" s="6">
        <v>-0.21532706323341699</v>
      </c>
      <c r="CX2" s="6">
        <v>-4.6320924684550797E-2</v>
      </c>
      <c r="CY2" s="6"/>
      <c r="CZ2" s="6">
        <v>7.8164717524487101E-2</v>
      </c>
      <c r="DA2" s="6">
        <v>3.06871725115343E-2</v>
      </c>
      <c r="DB2" s="6">
        <v>8.5719759590574499E-2</v>
      </c>
      <c r="DC2" s="6">
        <v>0.17792395992728399</v>
      </c>
      <c r="DD2" s="6">
        <v>-2.6616536797519099E-2</v>
      </c>
      <c r="DE2" s="6">
        <v>5.4874841589480597E-2</v>
      </c>
      <c r="DF2" s="6">
        <v>-0.20510235708570701</v>
      </c>
      <c r="DG2" s="6">
        <v>-8.8235317161888802E-2</v>
      </c>
      <c r="DH2" s="6">
        <v>5.0853903303504904E-3</v>
      </c>
      <c r="DI2" s="6">
        <v>-0.16460282467960499</v>
      </c>
      <c r="DJ2" s="6">
        <v>6.6418362621334395E-2</v>
      </c>
      <c r="DK2" s="6">
        <v>-7.7666277138632694E-2</v>
      </c>
      <c r="DL2" s="6">
        <v>0.12333082431723601</v>
      </c>
      <c r="DM2" s="6">
        <v>2.7129795125801999E-2</v>
      </c>
      <c r="DN2" s="6">
        <v>-9.3586730145034394E-2</v>
      </c>
      <c r="DO2" s="6">
        <v>-7.2117031777452203E-3</v>
      </c>
      <c r="DP2" s="6">
        <v>0.15496828855248199</v>
      </c>
      <c r="DQ2" s="6">
        <v>5.9359101578593303E-2</v>
      </c>
      <c r="DR2" s="6">
        <v>3.8873068842804101E-2</v>
      </c>
      <c r="DS2" s="6">
        <v>-0.14504250357276799</v>
      </c>
      <c r="DT2" s="6">
        <v>-0.15005994600869599</v>
      </c>
      <c r="DU2" s="6">
        <v>-5.7026411650440402E-2</v>
      </c>
      <c r="DV2" s="6">
        <v>2.54288721407647E-2</v>
      </c>
      <c r="DW2" s="6">
        <v>0.29151964754419202</v>
      </c>
      <c r="DX2" s="6"/>
      <c r="DY2" s="6">
        <v>-6.9631180849682997E-3</v>
      </c>
      <c r="DZ2" s="6">
        <v>0.27058114119427001</v>
      </c>
      <c r="EA2" s="6">
        <v>3.17013651510933E-2</v>
      </c>
      <c r="EB2" s="6">
        <v>6.3946107547962996E-2</v>
      </c>
      <c r="EC2" s="6">
        <v>-0.15668301975893001</v>
      </c>
      <c r="ED2" s="6">
        <v>0.184930431350949</v>
      </c>
      <c r="EE2" s="6">
        <v>5.7848042706609697E-2</v>
      </c>
      <c r="EF2" s="6">
        <v>-8.2021050911862403E-2</v>
      </c>
      <c r="EG2" s="6">
        <v>-9.5432325633737505E-2</v>
      </c>
      <c r="EH2" s="6">
        <v>-0.150743354060978</v>
      </c>
      <c r="EI2" s="6">
        <v>0.11814303543360399</v>
      </c>
      <c r="EJ2" s="6">
        <v>-0.22005789187460301</v>
      </c>
      <c r="EK2" s="6">
        <v>0.20117760450375499</v>
      </c>
      <c r="EL2" s="6">
        <v>-8.2761468820535797E-2</v>
      </c>
      <c r="EM2" s="6"/>
      <c r="EN2" s="6">
        <v>3.7315020745154498E-2</v>
      </c>
      <c r="EO2" s="6">
        <v>0.22393735252990199</v>
      </c>
      <c r="EP2" s="6">
        <v>-6.6855275690613798E-3</v>
      </c>
      <c r="EQ2" s="6">
        <v>2.53372199949808E-2</v>
      </c>
      <c r="ER2" s="6">
        <v>-7.5158111030759797E-2</v>
      </c>
      <c r="ES2" s="6">
        <v>-4.23433934884088E-2</v>
      </c>
      <c r="ET2" s="6">
        <v>0.17581527681613801</v>
      </c>
      <c r="EU2" s="6">
        <v>-0.39592934717802603</v>
      </c>
      <c r="EV2" s="6">
        <v>0.40089790654746998</v>
      </c>
      <c r="EW2" s="6">
        <v>-5.3674430910177803E-2</v>
      </c>
      <c r="EX2" s="6">
        <v>-9.53473953813955E-2</v>
      </c>
      <c r="EY2" s="6">
        <v>-8.3694115983235007E-2</v>
      </c>
      <c r="EZ2" s="6">
        <v>2.2501384592033E-3</v>
      </c>
      <c r="FA2" s="6">
        <v>0.24408800818491699</v>
      </c>
      <c r="FB2" s="6">
        <v>0.14503261554637001</v>
      </c>
      <c r="FC2" s="6">
        <v>-7.7048544062563507E-2</v>
      </c>
      <c r="FD2" s="6">
        <v>0.14615311374654999</v>
      </c>
      <c r="FE2" s="6">
        <v>-2.7585956559050798E-3</v>
      </c>
      <c r="FF2" s="6">
        <v>5.1260546206321998E-2</v>
      </c>
      <c r="FG2" s="6">
        <v>-0.36400473281901202</v>
      </c>
      <c r="FH2" s="6">
        <v>0.30321034864755297</v>
      </c>
      <c r="FI2" s="6">
        <v>7.3633222200442106E-2</v>
      </c>
      <c r="FJ2" s="6">
        <v>6.5797745264717404E-3</v>
      </c>
      <c r="FK2" s="6">
        <v>1.5742390314699199E-2</v>
      </c>
      <c r="FL2" s="6">
        <v>-1.5413645542139399E-2</v>
      </c>
      <c r="FM2" s="6">
        <v>0.14160830014588999</v>
      </c>
      <c r="FN2" s="6">
        <v>-0.14143274047455601</v>
      </c>
      <c r="FO2" s="6">
        <v>6.6689531013253103E-2</v>
      </c>
      <c r="FP2" s="6">
        <v>0.193145743651257</v>
      </c>
      <c r="FQ2" s="6">
        <v>9.1937892830174006E-2</v>
      </c>
      <c r="FR2" s="6">
        <v>1.8925452604889901E-2</v>
      </c>
      <c r="FS2" s="6">
        <v>0.10384827546658899</v>
      </c>
      <c r="FT2" s="6">
        <v>-3.5801010653813102E-2</v>
      </c>
      <c r="FU2" s="6">
        <v>-5.8058942431671298E-2</v>
      </c>
      <c r="FV2" s="6">
        <v>2.0700892127933902E-2</v>
      </c>
      <c r="FW2" s="6">
        <v>2.4925975958467499E-2</v>
      </c>
      <c r="FX2" s="6">
        <v>0.13401265805441701</v>
      </c>
      <c r="FY2" s="6">
        <v>-4.6300303438329103E-3</v>
      </c>
      <c r="FZ2" s="6"/>
      <c r="GA2" s="6">
        <v>-2.4752001900196802E-2</v>
      </c>
      <c r="GB2" s="6">
        <v>1.3526725342671899E-2</v>
      </c>
      <c r="GC2" s="6">
        <v>-7.5933442622044794E-2</v>
      </c>
      <c r="GD2" s="6">
        <v>-4.7615297262382202E-3</v>
      </c>
      <c r="GE2" s="6"/>
      <c r="GF2" s="6">
        <v>0.17680929558991901</v>
      </c>
      <c r="GG2" s="6">
        <v>-3.2575164459558402E-2</v>
      </c>
      <c r="GH2" s="6">
        <v>-0.36279480164012101</v>
      </c>
      <c r="GI2" s="6">
        <v>6.1504703808168401E-2</v>
      </c>
      <c r="GJ2" s="6">
        <v>0.21768003934994301</v>
      </c>
      <c r="GK2" s="6">
        <v>1.0203611600445601E-2</v>
      </c>
      <c r="GL2" s="6">
        <v>-4.1032993885892197E-2</v>
      </c>
      <c r="GM2" s="6">
        <v>0.17922132210514999</v>
      </c>
      <c r="GN2" s="6">
        <v>0.10301525053364501</v>
      </c>
      <c r="GO2" s="6">
        <v>9.8889756918651997E-2</v>
      </c>
      <c r="GP2" s="6">
        <v>0.15451208382728501</v>
      </c>
      <c r="GQ2" s="6">
        <v>0.13903132185077999</v>
      </c>
      <c r="GR2" s="6">
        <v>1.23114414236625E-2</v>
      </c>
      <c r="GS2" s="6">
        <v>-9.67524579209567E-2</v>
      </c>
      <c r="GT2" s="6">
        <v>-0.20353302688818101</v>
      </c>
      <c r="GU2" s="6">
        <v>-4.5257083002070396E-3</v>
      </c>
      <c r="GV2" s="6">
        <v>7.7790531031496399E-2</v>
      </c>
      <c r="GW2" s="6">
        <v>-0.17266887753066801</v>
      </c>
      <c r="GX2" s="6">
        <v>9.5417702686972902E-2</v>
      </c>
      <c r="GY2" s="6">
        <v>1.9254674043622799E-3</v>
      </c>
      <c r="GZ2" s="6">
        <v>0.28334843882476002</v>
      </c>
      <c r="HA2" s="6">
        <v>3.2179035770241201E-3</v>
      </c>
      <c r="HB2" s="6">
        <v>0.189314012277464</v>
      </c>
      <c r="HC2" s="6">
        <v>0.18906221084762401</v>
      </c>
      <c r="HD2" s="6">
        <v>0.21606447753583799</v>
      </c>
      <c r="HE2" s="6">
        <v>0.20111162903049301</v>
      </c>
      <c r="HF2" s="6">
        <v>7.0655092713423099E-3</v>
      </c>
      <c r="HG2" s="6">
        <v>-0.18943798895634201</v>
      </c>
      <c r="HH2" s="6">
        <v>2.4325171216332798E-2</v>
      </c>
      <c r="HI2" s="6">
        <v>4.9506362302054199E-2</v>
      </c>
      <c r="HJ2" s="6"/>
      <c r="HK2" s="6"/>
      <c r="HL2" s="6">
        <v>0.106504267569107</v>
      </c>
      <c r="HM2" s="6">
        <v>0.182250816760643</v>
      </c>
      <c r="HN2" s="6">
        <v>3.2858758459042299E-2</v>
      </c>
      <c r="HO2" s="6">
        <v>-8.9625886266731E-2</v>
      </c>
      <c r="HP2" s="6">
        <v>-7.5744134846900096E-2</v>
      </c>
      <c r="HQ2" s="6">
        <v>7.7689458157692598E-2</v>
      </c>
      <c r="HR2" s="6">
        <v>-0.100377140370256</v>
      </c>
      <c r="HS2" s="6">
        <v>-0.10249236311210599</v>
      </c>
      <c r="HT2" s="6">
        <v>0.43252784926153298</v>
      </c>
      <c r="HU2" s="6">
        <v>-1.8961453133670099E-2</v>
      </c>
      <c r="HV2" s="6">
        <v>-4.3159931828995503E-2</v>
      </c>
      <c r="HW2" s="6">
        <v>-0.104205363459187</v>
      </c>
      <c r="HX2" s="6">
        <v>0.30827983355265998</v>
      </c>
      <c r="HY2" s="6">
        <v>-0.44281792188485303</v>
      </c>
      <c r="HZ2" s="6">
        <v>-1.1000253198290001E-2</v>
      </c>
      <c r="IA2" s="6">
        <v>-0.16934637815211301</v>
      </c>
      <c r="IB2" s="6">
        <v>0.20242077425791599</v>
      </c>
      <c r="IC2" s="6">
        <v>-0.12738349969367799</v>
      </c>
      <c r="ID2" s="6">
        <v>-0.227531724794972</v>
      </c>
      <c r="IE2" s="6">
        <v>0.18311632411496201</v>
      </c>
      <c r="IF2" s="6">
        <v>2.7308426615490999E-2</v>
      </c>
      <c r="IG2" s="6">
        <v>-0.38554962929993097</v>
      </c>
      <c r="IH2" s="6">
        <v>0.116376621008385</v>
      </c>
      <c r="II2" s="6">
        <v>-0.15565288058496701</v>
      </c>
      <c r="IJ2" s="6">
        <v>-0.18162289397878301</v>
      </c>
      <c r="IK2" s="6">
        <v>-7.2657217970117901E-3</v>
      </c>
      <c r="IL2" s="6">
        <v>1.9366903870832201E-3</v>
      </c>
      <c r="IM2" s="6">
        <v>-2.3961631177371601E-2</v>
      </c>
      <c r="IN2" s="6">
        <v>-7.3014726240217001E-2</v>
      </c>
      <c r="IO2" s="6">
        <v>-3.8583563218708199E-2</v>
      </c>
      <c r="IP2" s="6">
        <v>0.30754600502405099</v>
      </c>
      <c r="IQ2" s="6">
        <v>1.00948273029644E-4</v>
      </c>
      <c r="IR2" s="6"/>
      <c r="IS2" s="6">
        <v>2.9330682446015999E-2</v>
      </c>
      <c r="IT2" s="6">
        <v>1.8565547907201101E-2</v>
      </c>
      <c r="IU2" s="6">
        <v>0.17885237521113601</v>
      </c>
      <c r="IV2" s="6">
        <v>0.15557382193947</v>
      </c>
      <c r="IW2" s="6">
        <v>0.136218895386264</v>
      </c>
      <c r="IX2" s="6">
        <v>4.1867466279654798E-3</v>
      </c>
      <c r="IY2" s="6">
        <v>2.63549678493291E-2</v>
      </c>
      <c r="IZ2" s="6">
        <v>3.3688691110000897E-2</v>
      </c>
      <c r="JA2" s="6">
        <v>0.18909591417468599</v>
      </c>
      <c r="JB2" s="6">
        <v>4.7924649879860198E-2</v>
      </c>
      <c r="JC2" s="6">
        <v>-0.20353196050564301</v>
      </c>
      <c r="JD2" s="6">
        <v>-2.36180979300116E-2</v>
      </c>
      <c r="JE2" s="6"/>
      <c r="JF2" s="6">
        <v>-8.6333627223211806E-2</v>
      </c>
      <c r="JG2" s="6">
        <v>0.27133280327689102</v>
      </c>
      <c r="JH2" s="6">
        <v>-9.8887384228873998E-2</v>
      </c>
      <c r="JI2" s="6">
        <v>7.5695064151659594E-2</v>
      </c>
      <c r="JJ2" s="6">
        <v>0.175497601776442</v>
      </c>
      <c r="JK2" s="6">
        <v>2.79070116448565E-2</v>
      </c>
      <c r="JL2" s="6">
        <v>-0.16690645134076501</v>
      </c>
      <c r="JM2" s="6">
        <v>0.229181822760438</v>
      </c>
      <c r="JN2" s="6"/>
      <c r="JO2" s="6"/>
    </row>
    <row r="3" spans="1:275" x14ac:dyDescent="0.25">
      <c r="A3" s="29">
        <v>44319</v>
      </c>
      <c r="B3" s="31" t="s">
        <v>1720</v>
      </c>
      <c r="C3" s="24" t="s">
        <v>1736</v>
      </c>
      <c r="D3" s="24" t="s">
        <v>1899</v>
      </c>
      <c r="E3" s="34">
        <v>124.50934599999999</v>
      </c>
      <c r="F3" s="38">
        <v>24000</v>
      </c>
      <c r="G3" s="16">
        <f>VLOOKUP(C3,dFundos!$A$1:$B$28,2,FALSE)</f>
        <v>21144577000147</v>
      </c>
      <c r="H3" s="13"/>
      <c r="I3">
        <f>_xll.ECONOMATICA(G3,"VOLATILITY","1Y",A3)</f>
        <v>3.1788470922801899</v>
      </c>
      <c r="J3">
        <f>_xll.ECONOMATICA(G3,"NAV","1D",A3)</f>
        <v>192.75661400007101</v>
      </c>
      <c r="K3">
        <f>_xll.ECONOMATICA(G3,"NAV","1D",A3+1)</f>
        <v>192.812385000056</v>
      </c>
      <c r="L3" s="6"/>
      <c r="N3">
        <v>6.5327595802955302E-2</v>
      </c>
      <c r="O3">
        <v>0.82353465386404401</v>
      </c>
      <c r="P3">
        <v>3.0619702374678998E-2</v>
      </c>
      <c r="Q3">
        <v>-8.1886710631806595E-2</v>
      </c>
      <c r="R3">
        <v>0.40262705661007198</v>
      </c>
      <c r="S3">
        <v>6.7004502125200802E-2</v>
      </c>
      <c r="T3">
        <v>0.13667228759004499</v>
      </c>
      <c r="U3">
        <v>-0.25799853247008298</v>
      </c>
      <c r="V3">
        <v>-0.126993350295379</v>
      </c>
      <c r="W3">
        <v>-0.57979580369646999</v>
      </c>
      <c r="X3">
        <v>0.49376853730791498</v>
      </c>
      <c r="Y3">
        <v>-0.491292521383002</v>
      </c>
      <c r="Z3">
        <v>-0.40331131922357599</v>
      </c>
      <c r="AA3">
        <v>0.130267872918921</v>
      </c>
      <c r="AB3">
        <v>-3.0982729003881101E-2</v>
      </c>
      <c r="AC3">
        <v>0.61797299695172103</v>
      </c>
      <c r="AD3">
        <v>0.48686360696592601</v>
      </c>
      <c r="AE3">
        <v>7.9155754065141096E-2</v>
      </c>
      <c r="AF3">
        <v>0.221599948054063</v>
      </c>
      <c r="AG3">
        <v>-0.74301728927821398</v>
      </c>
      <c r="AH3">
        <v>-0.122417766579019</v>
      </c>
      <c r="AI3">
        <v>0.199045961198863</v>
      </c>
      <c r="AJ3">
        <v>-0.20479654995142499</v>
      </c>
      <c r="AK3">
        <v>9.5851354126352803E-2</v>
      </c>
      <c r="AL3">
        <v>0.22144698577903901</v>
      </c>
      <c r="AM3">
        <v>-0.103656955252518</v>
      </c>
      <c r="AN3">
        <v>0.242373424043762</v>
      </c>
      <c r="AP3">
        <v>0.32049172314145802</v>
      </c>
      <c r="AQ3">
        <v>-0.18737378968580701</v>
      </c>
      <c r="AR3">
        <v>7.3898113987524994E-2</v>
      </c>
      <c r="AS3">
        <v>0.44319332118902799</v>
      </c>
      <c r="AT3">
        <v>0.13192208807595299</v>
      </c>
      <c r="AU3">
        <v>0.16794506937003501</v>
      </c>
      <c r="AV3">
        <v>-0.21875309585084299</v>
      </c>
      <c r="AW3">
        <v>8.5688338185718693E-2</v>
      </c>
      <c r="AX3">
        <v>9.1570643053273698E-2</v>
      </c>
      <c r="AY3">
        <v>2.5336572252854201E-2</v>
      </c>
      <c r="AZ3">
        <v>-0.10242040234516001</v>
      </c>
      <c r="BA3">
        <v>0.21068551286589399</v>
      </c>
      <c r="BB3">
        <v>-0.111825193016557</v>
      </c>
      <c r="BC3">
        <v>0.34392623820167501</v>
      </c>
      <c r="BD3">
        <v>0.14504263563139799</v>
      </c>
      <c r="BE3">
        <v>0.169826889032265</v>
      </c>
      <c r="BF3">
        <v>-8.5688805575046004E-2</v>
      </c>
      <c r="BG3">
        <v>0.25689091307867801</v>
      </c>
      <c r="BH3">
        <v>-0.17307890120719099</v>
      </c>
      <c r="BI3">
        <v>0.50288521015318099</v>
      </c>
      <c r="BJ3">
        <v>1.39494439281407E-2</v>
      </c>
      <c r="BK3">
        <v>0.111911786007113</v>
      </c>
      <c r="BL3">
        <v>0.12414105622156101</v>
      </c>
      <c r="BM3">
        <v>-0.10093815271830001</v>
      </c>
      <c r="BN3">
        <v>-0.164678661440121</v>
      </c>
      <c r="BO3">
        <v>0.27067135961260602</v>
      </c>
      <c r="BP3">
        <v>0.39827884065744001</v>
      </c>
      <c r="BQ3">
        <v>-5.9070982206321801E-2</v>
      </c>
      <c r="BR3">
        <v>0.25663277629064402</v>
      </c>
      <c r="BS3">
        <v>-8.5119188224780401E-2</v>
      </c>
      <c r="BT3">
        <v>-0.32583332131253001</v>
      </c>
      <c r="BU3">
        <v>2.94765759463189E-2</v>
      </c>
      <c r="BV3">
        <v>0.17363279384881</v>
      </c>
      <c r="BW3">
        <v>6.1317891049839097E-2</v>
      </c>
      <c r="BX3">
        <v>-0.17166683292089099</v>
      </c>
      <c r="BY3">
        <v>-0.22711428500770101</v>
      </c>
      <c r="BZ3">
        <v>0.19905606422980801</v>
      </c>
      <c r="CA3">
        <v>-8.3683717730309595E-2</v>
      </c>
      <c r="CB3">
        <v>0.12545953832159301</v>
      </c>
      <c r="CC3">
        <v>-1.5056018310133401E-2</v>
      </c>
      <c r="CD3">
        <v>-0.17455378138038199</v>
      </c>
      <c r="CE3">
        <v>4.89582735099248E-2</v>
      </c>
      <c r="CF3">
        <v>1.5090196029632401E-2</v>
      </c>
      <c r="CG3">
        <v>-8.7058730150602101E-2</v>
      </c>
      <c r="CH3">
        <v>0.447585392612382</v>
      </c>
      <c r="CI3">
        <v>1.05250428532599E-2</v>
      </c>
      <c r="CJ3">
        <v>-4.3680087310349301E-2</v>
      </c>
      <c r="CK3">
        <v>0.37355090153141601</v>
      </c>
      <c r="CL3">
        <v>0.17933883882506099</v>
      </c>
      <c r="CM3">
        <v>-0.21006339839004801</v>
      </c>
      <c r="CN3">
        <v>6.3093534663494197E-2</v>
      </c>
      <c r="CO3">
        <v>4.0374470700044202E-3</v>
      </c>
      <c r="CP3">
        <v>-2.6189816708210899E-3</v>
      </c>
      <c r="CQ3">
        <v>1.5798994536453399E-2</v>
      </c>
      <c r="CR3">
        <v>4.9810904420155601E-2</v>
      </c>
      <c r="CS3">
        <v>5.88562405027915E-2</v>
      </c>
      <c r="CT3">
        <v>-0.29227715349406902</v>
      </c>
      <c r="CU3">
        <v>0.23058214374032099</v>
      </c>
      <c r="CV3">
        <v>7.3496842742315494E-2</v>
      </c>
      <c r="CW3">
        <v>-0.234672108854284</v>
      </c>
      <c r="CX3">
        <v>-5.2464771397353602E-2</v>
      </c>
      <c r="CZ3">
        <v>8.0328874719270998E-2</v>
      </c>
      <c r="DA3">
        <v>3.0923285157769001E-2</v>
      </c>
      <c r="DB3">
        <v>0.153058012801921</v>
      </c>
      <c r="DC3">
        <v>0.234419387015805</v>
      </c>
      <c r="DD3">
        <v>-7.3524262006685603E-2</v>
      </c>
      <c r="DE3">
        <v>6.8478017419693102E-2</v>
      </c>
      <c r="DF3">
        <v>-0.237329225819849</v>
      </c>
      <c r="DG3">
        <v>-0.11817261038231699</v>
      </c>
      <c r="DH3">
        <v>5.0624831237655599E-2</v>
      </c>
      <c r="DI3">
        <v>-0.137119426381105</v>
      </c>
      <c r="DJ3">
        <v>8.1436387335998006E-2</v>
      </c>
      <c r="DK3">
        <v>-5.6808592034940403E-2</v>
      </c>
      <c r="DL3">
        <v>0.111548870700062</v>
      </c>
      <c r="DM3">
        <v>2.8505320005933799E-2</v>
      </c>
      <c r="DN3">
        <v>-4.3281219222990303E-2</v>
      </c>
      <c r="DO3">
        <v>4.68059732156689E-2</v>
      </c>
      <c r="DP3">
        <v>0.14148838890832799</v>
      </c>
      <c r="DQ3">
        <v>5.4170427210919997E-2</v>
      </c>
      <c r="DR3">
        <v>8.59727651914E-2</v>
      </c>
      <c r="DS3">
        <v>-0.21576407616521501</v>
      </c>
      <c r="DT3">
        <v>-0.146231870894553</v>
      </c>
      <c r="DU3">
        <v>-6.3175842115015299E-2</v>
      </c>
      <c r="DV3">
        <v>-2.8138161906099399E-2</v>
      </c>
      <c r="DW3">
        <v>0.35519879584171599</v>
      </c>
      <c r="DY3">
        <v>-2.6763188179757001E-2</v>
      </c>
      <c r="DZ3">
        <v>0.278530296236568</v>
      </c>
      <c r="EA3">
        <v>5.5355804215650999E-2</v>
      </c>
      <c r="EB3">
        <v>9.9487024999689297E-2</v>
      </c>
      <c r="EC3">
        <v>-0.18080714417010299</v>
      </c>
      <c r="ED3">
        <v>0.17128154249803601</v>
      </c>
      <c r="EE3">
        <v>6.5669500145304496E-2</v>
      </c>
      <c r="EF3">
        <v>-0.13835278950864399</v>
      </c>
      <c r="EG3">
        <v>-9.61669638854801E-2</v>
      </c>
      <c r="EH3">
        <v>-0.166834529773041</v>
      </c>
      <c r="EI3">
        <v>0.184128350883839</v>
      </c>
      <c r="EJ3">
        <v>-0.14972110402595701</v>
      </c>
      <c r="EK3">
        <v>0.20428790485311801</v>
      </c>
      <c r="EL3">
        <v>-6.1601662673638202E-2</v>
      </c>
      <c r="EN3">
        <v>1.58562574142707E-2</v>
      </c>
      <c r="EO3">
        <v>0.24328896233782901</v>
      </c>
      <c r="EP3">
        <v>-7.7490816875069896E-2</v>
      </c>
      <c r="EQ3">
        <v>2.0130383927607898E-2</v>
      </c>
      <c r="ER3">
        <v>-0.18150218947994301</v>
      </c>
      <c r="ES3">
        <v>-0.12792201123374999</v>
      </c>
      <c r="ET3">
        <v>0.24802754724078099</v>
      </c>
      <c r="EU3">
        <v>-0.46417744733844302</v>
      </c>
      <c r="EV3">
        <v>0.460876388387987</v>
      </c>
      <c r="EW3">
        <v>-9.8126478405902204E-2</v>
      </c>
      <c r="EX3">
        <v>-0.15439012704519001</v>
      </c>
      <c r="EY3">
        <v>-5.1829923722834799E-2</v>
      </c>
      <c r="EZ3">
        <v>-3.5925400879932602E-2</v>
      </c>
      <c r="FA3">
        <v>0.355465520442522</v>
      </c>
      <c r="FB3">
        <v>0.126118075604609</v>
      </c>
      <c r="FC3">
        <v>-0.14506543666357199</v>
      </c>
      <c r="FD3">
        <v>0.18132099849026401</v>
      </c>
      <c r="FE3">
        <v>-7.0832848905411101E-3</v>
      </c>
      <c r="FF3">
        <v>4.0299407373822801E-2</v>
      </c>
      <c r="FG3">
        <v>-0.40075423621601702</v>
      </c>
      <c r="FH3">
        <v>0.33549598247191198</v>
      </c>
      <c r="FI3">
        <v>5.27641723238048E-2</v>
      </c>
      <c r="FJ3">
        <v>-2.4811693674564601E-2</v>
      </c>
      <c r="FK3">
        <v>7.19960717106005E-3</v>
      </c>
      <c r="FL3">
        <v>-1.6546524693694699E-2</v>
      </c>
      <c r="FM3">
        <v>0.18825983388524001</v>
      </c>
      <c r="FN3">
        <v>-0.148370460374281</v>
      </c>
      <c r="FO3">
        <v>-3.7066389268147798E-3</v>
      </c>
      <c r="FP3">
        <v>0.21685704923584101</v>
      </c>
      <c r="FQ3">
        <v>0.11589804726099801</v>
      </c>
      <c r="FR3">
        <v>-1.34934126435837E-2</v>
      </c>
      <c r="FS3">
        <v>5.1502250789781101E-2</v>
      </c>
      <c r="FT3">
        <v>-5.8081631232198602E-2</v>
      </c>
      <c r="FU3">
        <v>-3.8458446033473599E-2</v>
      </c>
      <c r="FV3">
        <v>0.110095868330973</v>
      </c>
      <c r="FW3">
        <v>-4.9891041271621396E-3</v>
      </c>
      <c r="FX3">
        <v>0.115692610233964</v>
      </c>
      <c r="FY3">
        <v>-4.6830909013806403E-3</v>
      </c>
      <c r="GA3">
        <v>-7.9182437093550107E-2</v>
      </c>
      <c r="GB3">
        <v>1.5162397903623099E-2</v>
      </c>
      <c r="GC3">
        <v>-6.2042267018114203E-2</v>
      </c>
      <c r="GD3">
        <v>-4.8544977289566296E-3</v>
      </c>
      <c r="GF3">
        <v>0.247080184271908</v>
      </c>
      <c r="GG3">
        <v>-2.8265509263292202E-2</v>
      </c>
      <c r="GH3">
        <v>-0.42552974646241598</v>
      </c>
      <c r="GI3">
        <v>-4.5892669095337603E-2</v>
      </c>
      <c r="GJ3">
        <v>0.22178903291205601</v>
      </c>
      <c r="GK3">
        <v>7.6185214311408303E-2</v>
      </c>
      <c r="GL3">
        <v>-7.9211723550542998E-2</v>
      </c>
      <c r="GM3">
        <v>0.17816562303778499</v>
      </c>
      <c r="GN3">
        <v>0.103921708614507</v>
      </c>
      <c r="GO3">
        <v>0.15091256791492899</v>
      </c>
      <c r="GP3">
        <v>0.16142148033395601</v>
      </c>
      <c r="GQ3">
        <v>0.192954343037854</v>
      </c>
      <c r="GR3">
        <v>1.1119532246084401E-2</v>
      </c>
      <c r="GS3">
        <v>-6.9108715069887694E-2</v>
      </c>
      <c r="GT3">
        <v>-0.23486518439312901</v>
      </c>
      <c r="GU3">
        <v>-4.9269337978330397E-3</v>
      </c>
      <c r="GV3">
        <v>9.0718478895723806E-2</v>
      </c>
      <c r="GW3">
        <v>-0.14899590396453299</v>
      </c>
      <c r="GX3">
        <v>2.5132574955932799E-2</v>
      </c>
      <c r="GY3">
        <v>7.2080592690326697E-2</v>
      </c>
      <c r="GZ3">
        <v>0.27703587602445601</v>
      </c>
      <c r="HA3">
        <v>-5.4205425840336803E-3</v>
      </c>
      <c r="HB3">
        <v>0.19712739303940899</v>
      </c>
      <c r="HC3">
        <v>0.23760574767948101</v>
      </c>
      <c r="HD3">
        <v>0.21892207078053599</v>
      </c>
      <c r="HE3">
        <v>0.25120794525719198</v>
      </c>
      <c r="HF3">
        <v>-7.8671455412404601E-4</v>
      </c>
      <c r="HG3">
        <v>-0.21051343537692399</v>
      </c>
      <c r="HH3">
        <v>7.0661852078046598E-3</v>
      </c>
      <c r="HI3">
        <v>4.6154580741131199E-2</v>
      </c>
      <c r="HL3">
        <v>0.139594851862057</v>
      </c>
      <c r="HM3">
        <v>0.22685924650431799</v>
      </c>
      <c r="HN3">
        <v>4.5420345304591998E-2</v>
      </c>
      <c r="HO3">
        <v>-8.6139429276954602E-2</v>
      </c>
      <c r="HP3">
        <v>-0.10850401577045</v>
      </c>
      <c r="HQ3">
        <v>7.9168563752318705E-2</v>
      </c>
      <c r="HR3">
        <v>-5.0568736514833297E-2</v>
      </c>
      <c r="HS3">
        <v>-8.4997981048218194E-2</v>
      </c>
      <c r="HT3">
        <v>0.47132227591646397</v>
      </c>
      <c r="HU3">
        <v>-4.24224642301851E-2</v>
      </c>
      <c r="HV3">
        <v>-4.1070400402532001E-2</v>
      </c>
      <c r="HW3">
        <v>-0.140699096937169</v>
      </c>
      <c r="HX3">
        <v>0.29917700048827101</v>
      </c>
      <c r="HY3">
        <v>-0.33356527510477502</v>
      </c>
      <c r="HZ3">
        <v>-0.125698113242834</v>
      </c>
      <c r="IA3">
        <v>-0.20627785806936999</v>
      </c>
      <c r="IB3">
        <v>0.219588961226691</v>
      </c>
      <c r="IC3">
        <v>-0.128443594803684</v>
      </c>
      <c r="ID3">
        <v>-0.30138118909235301</v>
      </c>
      <c r="IE3">
        <v>0.23926363755890601</v>
      </c>
      <c r="IF3">
        <v>-4.0547276057623101E-2</v>
      </c>
      <c r="IG3">
        <v>-0.40997824398800697</v>
      </c>
      <c r="IH3">
        <v>0.10805524270836001</v>
      </c>
      <c r="II3">
        <v>-0.150613278674427</v>
      </c>
      <c r="IJ3">
        <v>-0.199583188350516</v>
      </c>
      <c r="IK3">
        <v>1.98188008653233E-2</v>
      </c>
      <c r="IL3">
        <v>-6.9862890995864299E-3</v>
      </c>
      <c r="IM3">
        <v>-9.2096614480396993E-2</v>
      </c>
      <c r="IN3">
        <v>-8.5414270142791807E-2</v>
      </c>
      <c r="IO3">
        <v>-8.1483014128025402E-2</v>
      </c>
      <c r="IP3">
        <v>0.35135223242832597</v>
      </c>
      <c r="IQ3">
        <v>4.65844645077595E-2</v>
      </c>
      <c r="IS3">
        <v>-3.0517528830387199E-2</v>
      </c>
      <c r="IT3">
        <v>-8.0193021858576696E-4</v>
      </c>
      <c r="IU3">
        <v>0.21702010399167199</v>
      </c>
      <c r="IV3">
        <v>0.19309941817482501</v>
      </c>
      <c r="IW3">
        <v>0.17691550910967599</v>
      </c>
      <c r="IX3">
        <v>-3.3008336049533703E-2</v>
      </c>
      <c r="IY3">
        <v>2.6328282729082299E-2</v>
      </c>
      <c r="IZ3">
        <v>5.6921744544524699E-3</v>
      </c>
      <c r="JA3">
        <v>0.21848289707122601</v>
      </c>
      <c r="JB3">
        <v>-2.23754188482417E-2</v>
      </c>
      <c r="JC3">
        <v>-0.18725900617937399</v>
      </c>
      <c r="JD3">
        <v>1.6187246001209101E-2</v>
      </c>
      <c r="JF3">
        <v>-0.101700361028634</v>
      </c>
      <c r="JG3">
        <v>0.25657982005213897</v>
      </c>
      <c r="JH3">
        <v>-0.117175740706443</v>
      </c>
      <c r="JI3">
        <v>0.119812399861985</v>
      </c>
      <c r="JJ3">
        <v>0.13510739863704699</v>
      </c>
      <c r="JK3">
        <v>6.5511839238752104E-2</v>
      </c>
      <c r="JL3">
        <v>-0.12550721567095</v>
      </c>
      <c r="JM3">
        <v>0.25017163516167801</v>
      </c>
    </row>
    <row r="4" spans="1:275" x14ac:dyDescent="0.25">
      <c r="A4" s="30">
        <v>44319</v>
      </c>
      <c r="B4" s="31" t="s">
        <v>1720</v>
      </c>
      <c r="C4" s="23" t="s">
        <v>1732</v>
      </c>
      <c r="D4" s="23" t="s">
        <v>1899</v>
      </c>
      <c r="E4" s="32">
        <v>52.213482999999997</v>
      </c>
      <c r="F4" s="37">
        <v>8000</v>
      </c>
      <c r="G4" s="16">
        <f>VLOOKUP(C4,dFundos!$A$1:$B$28,2,FALSE)</f>
        <v>32666326000149</v>
      </c>
      <c r="H4" s="13"/>
      <c r="I4">
        <f>_xll.ECONOMATICA(G4,"VOLATILITY","1Y",A4)</f>
        <v>21.122803513542699</v>
      </c>
      <c r="J4">
        <f>_xll.ECONOMATICA(G4,"NAV","1D",A4)</f>
        <v>154.80475099990099</v>
      </c>
      <c r="K4">
        <f>_xll.ECONOMATICA(G4,"NAV","1D",A4+1)</f>
        <v>153.21712899999699</v>
      </c>
      <c r="L4" s="6"/>
      <c r="N4">
        <v>6.8826796268695006E-2</v>
      </c>
      <c r="O4">
        <v>0.28511651762528301</v>
      </c>
      <c r="P4">
        <v>-1.05298073431186</v>
      </c>
      <c r="Q4">
        <v>0.24419568162557001</v>
      </c>
      <c r="R4">
        <v>-1.4625885924033399</v>
      </c>
      <c r="S4">
        <v>-1.0875889867747901</v>
      </c>
      <c r="T4">
        <v>-9.8960763534705606E-2</v>
      </c>
      <c r="U4">
        <v>0.87777870958234405</v>
      </c>
      <c r="V4">
        <v>-1.8119022583050499</v>
      </c>
      <c r="W4">
        <v>3.6523941147606802</v>
      </c>
      <c r="X4">
        <v>-0.59125217876498903</v>
      </c>
      <c r="Y4">
        <v>1.21883593492385</v>
      </c>
      <c r="Z4">
        <v>2.9361510378293998</v>
      </c>
      <c r="AA4">
        <v>-1.2152615619015701</v>
      </c>
      <c r="AB4">
        <v>5.60858230674057</v>
      </c>
      <c r="AC4">
        <v>-0.483417673513031</v>
      </c>
      <c r="AD4">
        <v>3.1173754248811698</v>
      </c>
      <c r="AE4">
        <v>-0.92857348045072297</v>
      </c>
      <c r="AF4">
        <v>-0.85591133920388496</v>
      </c>
      <c r="AG4">
        <v>1.4274101176852101</v>
      </c>
      <c r="AH4">
        <v>2.4856466447090502</v>
      </c>
      <c r="AI4">
        <v>3.6403009953573902</v>
      </c>
      <c r="AJ4">
        <v>-1.3303140440257301E-2</v>
      </c>
      <c r="AK4">
        <v>1.84565666459093</v>
      </c>
      <c r="AL4">
        <v>3.3352161297443699</v>
      </c>
      <c r="AM4">
        <v>-0.70682179612049401</v>
      </c>
      <c r="AN4">
        <v>-1.4199837580235899</v>
      </c>
      <c r="AP4">
        <v>-1.00702592444577</v>
      </c>
      <c r="AQ4">
        <v>-0.764259576953918</v>
      </c>
      <c r="AR4">
        <v>0.50449409136490397</v>
      </c>
      <c r="AS4">
        <v>2.3490874376875599</v>
      </c>
      <c r="AT4">
        <v>1.12513038984616</v>
      </c>
      <c r="AU4">
        <v>0.88399070791638201</v>
      </c>
      <c r="AV4">
        <v>-0.23625019375685999</v>
      </c>
      <c r="AW4">
        <v>0.79411401839024598</v>
      </c>
      <c r="AX4">
        <v>-1.84599011799946</v>
      </c>
      <c r="AY4">
        <v>1.00693676176888</v>
      </c>
      <c r="AZ4">
        <v>-2.6801899905876798</v>
      </c>
      <c r="BA4">
        <v>2.1352680909331001</v>
      </c>
      <c r="BB4">
        <v>-0.361733150930377</v>
      </c>
      <c r="BC4">
        <v>1.57261038511933</v>
      </c>
      <c r="BD4">
        <v>5.1699477808142498E-2</v>
      </c>
      <c r="BE4">
        <v>1.29365618286101</v>
      </c>
      <c r="BF4">
        <v>1.84691599060898</v>
      </c>
      <c r="BG4">
        <v>-0.27183269567103702</v>
      </c>
      <c r="BH4">
        <v>1.8944363015179999</v>
      </c>
      <c r="BI4">
        <v>9.6664480588515303E-2</v>
      </c>
      <c r="BJ4">
        <v>1.1027802063836101</v>
      </c>
      <c r="BK4">
        <v>-1.48991306559765</v>
      </c>
      <c r="BL4">
        <v>0.53371380727185203</v>
      </c>
      <c r="BM4">
        <v>0.70372227837651702</v>
      </c>
      <c r="BN4">
        <v>-0.93111491632953403</v>
      </c>
      <c r="BO4">
        <v>2.5358094859257099</v>
      </c>
      <c r="BP4">
        <v>1.6942643605943899</v>
      </c>
      <c r="BQ4">
        <v>-0.62889001492294505</v>
      </c>
      <c r="BR4">
        <v>-0.159620040813024</v>
      </c>
      <c r="BS4">
        <v>-1.7773085975932199</v>
      </c>
      <c r="BT4">
        <v>-0.73618383812572596</v>
      </c>
      <c r="BU4">
        <v>4.5046817831462197E-3</v>
      </c>
      <c r="BV4">
        <v>-3.79611082280462E-2</v>
      </c>
      <c r="BW4">
        <v>1.45943870720657</v>
      </c>
      <c r="BX4">
        <v>0.45984902917553</v>
      </c>
      <c r="BY4">
        <v>-1.5758210171043201</v>
      </c>
      <c r="BZ4">
        <v>0.16819543361634701</v>
      </c>
      <c r="CA4">
        <v>-1.3654242234224501</v>
      </c>
      <c r="CB4">
        <v>1.03306702731061</v>
      </c>
      <c r="CC4">
        <v>1.24341383925639</v>
      </c>
      <c r="CD4">
        <v>-0.71021197209120102</v>
      </c>
      <c r="CE4">
        <v>-0.69969796395525896</v>
      </c>
      <c r="CF4">
        <v>-0.402006474905647</v>
      </c>
      <c r="CG4">
        <v>-0.67972719689350902</v>
      </c>
      <c r="CH4">
        <v>-0.29925162216386503</v>
      </c>
      <c r="CI4">
        <v>1.2845308559917601</v>
      </c>
      <c r="CJ4">
        <v>-1.93036695318369</v>
      </c>
      <c r="CK4">
        <v>2.58096641773591</v>
      </c>
      <c r="CL4">
        <v>-0.88567939592394396</v>
      </c>
      <c r="CM4">
        <v>0.15406054153572801</v>
      </c>
      <c r="CN4">
        <v>0.80151816855504898</v>
      </c>
      <c r="CO4">
        <v>0.309273019593093</v>
      </c>
      <c r="CP4">
        <v>0.33449892689532101</v>
      </c>
      <c r="CQ4">
        <v>-1.2419977520948999</v>
      </c>
      <c r="CR4">
        <v>0.31161904917098598</v>
      </c>
      <c r="CS4">
        <v>1.9285983069494299</v>
      </c>
      <c r="CT4">
        <v>-1.83528113484499</v>
      </c>
      <c r="CU4">
        <v>1.8861552001908399</v>
      </c>
      <c r="CV4">
        <v>-0.102233439611155</v>
      </c>
      <c r="CW4">
        <v>-1.1445878223639701</v>
      </c>
      <c r="CX4">
        <v>0.27653648321574997</v>
      </c>
      <c r="CZ4">
        <v>-0.509651724587457</v>
      </c>
      <c r="DA4">
        <v>0.98004978644894403</v>
      </c>
      <c r="DB4">
        <v>-2.0095697489523401</v>
      </c>
      <c r="DC4">
        <v>-0.52418259219848595</v>
      </c>
      <c r="DD4">
        <v>2.21560575846524</v>
      </c>
      <c r="DE4">
        <v>-0.16213844619414899</v>
      </c>
      <c r="DF4">
        <v>-0.28361196182231702</v>
      </c>
      <c r="DG4">
        <v>-0.59924726310782706</v>
      </c>
      <c r="DH4">
        <v>-1.6969124534625699</v>
      </c>
      <c r="DI4">
        <v>-1.1833714735985299</v>
      </c>
      <c r="DJ4">
        <v>0.17996560636674999</v>
      </c>
      <c r="DK4">
        <v>-1.5812251546776701</v>
      </c>
      <c r="DL4">
        <v>1.2925304754389799</v>
      </c>
      <c r="DM4">
        <v>6.2967681333247996E-2</v>
      </c>
      <c r="DN4">
        <v>-2.5427798199416398</v>
      </c>
      <c r="DO4">
        <v>-0.86255026635626597</v>
      </c>
      <c r="DP4">
        <v>1.42012563974276</v>
      </c>
      <c r="DQ4">
        <v>1.2989403086976401</v>
      </c>
      <c r="DR4">
        <v>-1.4420016151234401</v>
      </c>
      <c r="DS4">
        <v>1.25712114167982</v>
      </c>
      <c r="DT4">
        <v>-0.33222690744878502</v>
      </c>
      <c r="DU4">
        <v>-0.38173989187271201</v>
      </c>
      <c r="DV4">
        <v>1.9670046382088899</v>
      </c>
      <c r="DW4">
        <v>0.186791586020263</v>
      </c>
      <c r="DY4">
        <v>1.27839848300937</v>
      </c>
      <c r="DZ4">
        <v>1.02438148060173</v>
      </c>
      <c r="EA4">
        <v>0.202223282576597</v>
      </c>
      <c r="EB4">
        <v>-0.506292362479144</v>
      </c>
      <c r="EC4">
        <v>-0.20653825094996101</v>
      </c>
      <c r="ED4">
        <v>1.58368775209965</v>
      </c>
      <c r="EE4">
        <v>0.27876058502442902</v>
      </c>
      <c r="EF4">
        <v>0.51231971883680705</v>
      </c>
      <c r="EG4">
        <v>-1.0122089392098099</v>
      </c>
      <c r="EH4">
        <v>-0.39206066767292203</v>
      </c>
      <c r="EI4">
        <v>-1.00104397743053</v>
      </c>
      <c r="EJ4">
        <v>-3.6803821110879702</v>
      </c>
      <c r="EK4">
        <v>1.35200065815297</v>
      </c>
      <c r="EL4">
        <v>-2.3522561044046602</v>
      </c>
      <c r="EN4">
        <v>0.93414498278434599</v>
      </c>
      <c r="EO4">
        <v>2.6640550120646398</v>
      </c>
      <c r="EP4">
        <v>2.36946293953224</v>
      </c>
      <c r="EQ4">
        <v>0.686466485967685</v>
      </c>
      <c r="ER4">
        <v>1.30879374210053</v>
      </c>
      <c r="ES4">
        <v>0.44147756107122399</v>
      </c>
      <c r="ET4">
        <v>0.16921532478591</v>
      </c>
      <c r="EU4">
        <v>-1.97944749070302</v>
      </c>
      <c r="EV4">
        <v>2.2679064388285002</v>
      </c>
      <c r="EW4">
        <v>0.97043000514531697</v>
      </c>
      <c r="EX4">
        <v>-8.4183326453057802E-2</v>
      </c>
      <c r="EY4">
        <v>-1.0334257153772299</v>
      </c>
      <c r="EZ4">
        <v>0.47706233508506601</v>
      </c>
      <c r="FA4">
        <v>-0.44558360914379602</v>
      </c>
      <c r="FB4">
        <v>0.17473464449722101</v>
      </c>
      <c r="FC4">
        <v>1.54891515412601</v>
      </c>
      <c r="FD4">
        <v>0.81505724665475998</v>
      </c>
      <c r="FE4">
        <v>8.5255262274586102E-2</v>
      </c>
      <c r="FF4">
        <v>0.38193762247829</v>
      </c>
      <c r="FG4">
        <v>-1.0788871546537799</v>
      </c>
      <c r="FH4">
        <v>0.83391661628411395</v>
      </c>
      <c r="FI4">
        <v>0.50314109321334399</v>
      </c>
      <c r="FJ4">
        <v>0.63650092015450399</v>
      </c>
      <c r="FK4">
        <v>0.104405435922672</v>
      </c>
      <c r="FL4">
        <v>-0.21800197928314399</v>
      </c>
      <c r="FM4">
        <v>0.42962653624272201</v>
      </c>
      <c r="FN4">
        <v>-1.0493385742847701</v>
      </c>
      <c r="FO4">
        <v>0.93896873040648599</v>
      </c>
      <c r="FP4">
        <v>0.434209300510702</v>
      </c>
      <c r="FQ4">
        <v>0.67350288936722802</v>
      </c>
      <c r="FR4">
        <v>1.5027459805423899</v>
      </c>
      <c r="FS4">
        <v>1.1454894902271899</v>
      </c>
      <c r="FT4">
        <v>0.15888564685155901</v>
      </c>
      <c r="FU4">
        <v>-0.51914578471041795</v>
      </c>
      <c r="FV4">
        <v>-1.36842740603242</v>
      </c>
      <c r="FW4">
        <v>0.67444954383972799</v>
      </c>
      <c r="FX4">
        <v>0.54945683823461899</v>
      </c>
      <c r="FY4">
        <v>-6.4772631958476302E-3</v>
      </c>
      <c r="GA4">
        <v>0.649728757525736</v>
      </c>
      <c r="GB4">
        <v>0.23381723221973499</v>
      </c>
      <c r="GC4">
        <v>0.26401088616694302</v>
      </c>
      <c r="GD4">
        <v>-6.71727530061617E-3</v>
      </c>
      <c r="GF4">
        <v>-0.923382176279119</v>
      </c>
      <c r="GG4">
        <v>-0.59195411949985999</v>
      </c>
      <c r="GH4">
        <v>-3.29077977785346</v>
      </c>
      <c r="GI4">
        <v>0.87787711236160204</v>
      </c>
      <c r="GJ4">
        <v>2.9460100644428202</v>
      </c>
      <c r="GK4">
        <v>-1.3338227448912201</v>
      </c>
      <c r="GL4">
        <v>2.4658070651639701</v>
      </c>
      <c r="GM4">
        <v>-0.68853301081617202</v>
      </c>
      <c r="GN4">
        <v>0.595519640410203</v>
      </c>
      <c r="GO4">
        <v>-0.384553916774166</v>
      </c>
      <c r="GP4">
        <v>0.81303391616529597</v>
      </c>
      <c r="GQ4">
        <v>-0.25701049071358301</v>
      </c>
      <c r="GR4">
        <v>0.69833382185606796</v>
      </c>
      <c r="GS4">
        <v>-0.187435302177619</v>
      </c>
      <c r="GT4">
        <v>-0.48257245143759098</v>
      </c>
      <c r="GU4">
        <v>-6.7240216594655101E-3</v>
      </c>
      <c r="GV4">
        <v>-0.37560564296654803</v>
      </c>
      <c r="GW4">
        <v>-0.88657563001106598</v>
      </c>
      <c r="GX4">
        <v>2.4328843082912499</v>
      </c>
      <c r="GY4">
        <v>-1.63309985791784</v>
      </c>
      <c r="GZ4">
        <v>1.54263763342897</v>
      </c>
      <c r="HA4">
        <v>0.74365326599945503</v>
      </c>
      <c r="HB4">
        <v>1.963037587484</v>
      </c>
      <c r="HC4">
        <v>0.47252374188246898</v>
      </c>
      <c r="HD4">
        <v>1.31439961642172</v>
      </c>
      <c r="HE4">
        <v>-0.163255680308794</v>
      </c>
      <c r="HF4">
        <v>-0.16581533718635899</v>
      </c>
      <c r="HG4">
        <v>-1.2018684328722899</v>
      </c>
      <c r="HH4">
        <v>1.1821268137282499</v>
      </c>
      <c r="HI4">
        <v>-1.6291707106574901E-2</v>
      </c>
      <c r="HL4">
        <v>0.39054231274349099</v>
      </c>
      <c r="HM4">
        <v>-0.88750781114868005</v>
      </c>
      <c r="HN4">
        <v>0.20318834176578099</v>
      </c>
      <c r="HO4">
        <v>-2.5091354003052402</v>
      </c>
      <c r="HP4">
        <v>0.97032853882410597</v>
      </c>
      <c r="HQ4">
        <v>0.23167021208791999</v>
      </c>
      <c r="HR4">
        <v>-2.4230692809396701</v>
      </c>
      <c r="HS4">
        <v>-1.58375869532392</v>
      </c>
      <c r="HT4">
        <v>0.69509874556388196</v>
      </c>
      <c r="HU4">
        <v>0.39237747623701602</v>
      </c>
      <c r="HV4">
        <v>-5.26671032275772E-2</v>
      </c>
      <c r="HW4">
        <v>0.324350241862703</v>
      </c>
      <c r="HX4">
        <v>2.1688747860025601</v>
      </c>
      <c r="HY4">
        <v>-4.2535763442210701</v>
      </c>
      <c r="HZ4">
        <v>-4.7523416924377698E-2</v>
      </c>
      <c r="IA4">
        <v>0.722871228208533</v>
      </c>
      <c r="IB4">
        <v>2.3755445936330899</v>
      </c>
      <c r="IC4">
        <v>-0.33823145195128701</v>
      </c>
      <c r="ID4">
        <v>0.15532802299276199</v>
      </c>
      <c r="IE4">
        <v>-0.20931758526785399</v>
      </c>
      <c r="IF4">
        <v>1.51704633262852</v>
      </c>
      <c r="IG4">
        <v>-2.60603319466099</v>
      </c>
      <c r="IH4">
        <v>1.2043688637277199</v>
      </c>
      <c r="II4">
        <v>-0.79249269219872098</v>
      </c>
      <c r="IJ4">
        <v>-0.92136517096150805</v>
      </c>
      <c r="IK4">
        <v>-1.8286618528691201</v>
      </c>
      <c r="IL4">
        <v>1.5956165989336999</v>
      </c>
      <c r="IM4">
        <v>-0.41387318478882701</v>
      </c>
      <c r="IN4">
        <v>-0.38593011449847803</v>
      </c>
      <c r="IO4">
        <v>1.2217509420224799</v>
      </c>
      <c r="IP4">
        <v>0.42142172733292699</v>
      </c>
      <c r="IQ4">
        <v>-0.38769408092775798</v>
      </c>
      <c r="IS4">
        <v>1.4574307122529699</v>
      </c>
      <c r="IT4">
        <v>1.0452421829541001</v>
      </c>
      <c r="IU4">
        <v>0.25887749980029201</v>
      </c>
      <c r="IV4">
        <v>0.98050579072150901</v>
      </c>
      <c r="IW4">
        <v>1.02060977951623E-2</v>
      </c>
      <c r="IX4">
        <v>0.64367957820650201</v>
      </c>
      <c r="IY4">
        <v>0.48656770104571501</v>
      </c>
      <c r="IZ4">
        <v>-0.23060864259605299</v>
      </c>
      <c r="JA4">
        <v>0.71697561979817703</v>
      </c>
      <c r="JB4">
        <v>-0.19559431675588701</v>
      </c>
      <c r="JC4">
        <v>-0.107456357818592</v>
      </c>
      <c r="JD4">
        <v>-0.40893576488088001</v>
      </c>
      <c r="JF4">
        <v>-1.2943349469423999</v>
      </c>
      <c r="JG4">
        <v>1.04533214816911</v>
      </c>
      <c r="JH4">
        <v>0.129019077030534</v>
      </c>
      <c r="JI4">
        <v>-0.71594904857192898</v>
      </c>
      <c r="JJ4">
        <v>0.75946838242089099</v>
      </c>
      <c r="JK4">
        <v>-0.44208001227161697</v>
      </c>
      <c r="JL4">
        <v>6.4676471993152504E-2</v>
      </c>
      <c r="JM4">
        <v>0.69899021509627302</v>
      </c>
    </row>
    <row r="5" spans="1:275" x14ac:dyDescent="0.25">
      <c r="A5" s="29">
        <v>44319</v>
      </c>
      <c r="B5" s="31" t="s">
        <v>1720</v>
      </c>
      <c r="C5" s="24" t="s">
        <v>1735</v>
      </c>
      <c r="D5" s="24" t="s">
        <v>1899</v>
      </c>
      <c r="E5" s="34">
        <v>15.814617999999999</v>
      </c>
      <c r="F5" s="38">
        <v>8000</v>
      </c>
      <c r="G5" s="16">
        <f>VLOOKUP(C5,dFundos!$A$1:$B$28,2,FALSE)</f>
        <v>18770648000102</v>
      </c>
      <c r="H5" s="13"/>
      <c r="I5">
        <f>_xll.ECONOMATICA(G5,"VOLATILITY","1Y",A5)</f>
        <v>21.351384937675899</v>
      </c>
      <c r="J5">
        <f>_xll.ECONOMATICA(G5,"NAV","1D",A5)</f>
        <v>507.22596800001298</v>
      </c>
      <c r="K5">
        <f>_xll.ECONOMATICA(G5,"NAV","1D",A5+1)</f>
        <v>505.86107099987601</v>
      </c>
      <c r="L5" s="6"/>
      <c r="N5">
        <v>1.4114877089014</v>
      </c>
      <c r="O5">
        <v>1.0845506032637799</v>
      </c>
      <c r="P5">
        <v>3.6286025617300801</v>
      </c>
      <c r="Q5">
        <v>0.13511991855921199</v>
      </c>
      <c r="R5">
        <v>1.2777201547578401</v>
      </c>
      <c r="S5">
        <v>-1.3436367932627</v>
      </c>
      <c r="T5">
        <v>-0.50286506084376004</v>
      </c>
      <c r="U5">
        <v>0.83737925815512404</v>
      </c>
      <c r="V5">
        <v>-0.42685967537181602</v>
      </c>
      <c r="W5">
        <v>0.77086754718038697</v>
      </c>
      <c r="X5">
        <v>-0.99350940436124802</v>
      </c>
      <c r="Y5">
        <v>0.81081735570478497</v>
      </c>
      <c r="Z5">
        <v>-2.71835952016772</v>
      </c>
      <c r="AA5">
        <v>0.38486766934511302</v>
      </c>
      <c r="AB5">
        <v>-1.4230087767828099</v>
      </c>
      <c r="AC5">
        <v>-1.2609888298356999</v>
      </c>
      <c r="AD5">
        <v>0.233397931879153</v>
      </c>
      <c r="AE5">
        <v>0.85189636592986095</v>
      </c>
      <c r="AF5">
        <v>0.73750165938690804</v>
      </c>
      <c r="AG5">
        <v>0.48593841438559998</v>
      </c>
      <c r="AH5">
        <v>-2.43088868646737</v>
      </c>
      <c r="AI5">
        <v>-0.75330448926251803</v>
      </c>
      <c r="AJ5">
        <v>0.131271809732425</v>
      </c>
      <c r="AK5">
        <v>0.40227111439890001</v>
      </c>
      <c r="AL5">
        <v>-0.44397679239409599</v>
      </c>
      <c r="AM5">
        <v>-3.6255670056561898E-2</v>
      </c>
      <c r="AN5">
        <v>9.0650220226962105E-2</v>
      </c>
      <c r="AP5">
        <v>-2.8926530017997698</v>
      </c>
      <c r="AQ5">
        <v>1.67539289177512</v>
      </c>
      <c r="AR5">
        <v>2.6703301648012698</v>
      </c>
      <c r="AS5">
        <v>0.41659928210719999</v>
      </c>
      <c r="AT5">
        <v>1.8219575786133599</v>
      </c>
      <c r="AU5">
        <v>-1.9146550928780901</v>
      </c>
      <c r="AV5">
        <v>0.16254863894573601</v>
      </c>
      <c r="AW5">
        <v>-1.5270043611053601</v>
      </c>
      <c r="AX5">
        <v>0.43632883462123601</v>
      </c>
      <c r="AY5">
        <v>1.2400209010593199</v>
      </c>
      <c r="AZ5">
        <v>-0.79581980353395898</v>
      </c>
      <c r="BA5">
        <v>0.92403401122283002</v>
      </c>
      <c r="BB5">
        <v>1.3179764404412699</v>
      </c>
      <c r="BC5">
        <v>-1.17708245370522</v>
      </c>
      <c r="BD5">
        <v>0.95692221166245905</v>
      </c>
      <c r="BE5">
        <v>-0.83224484587844905</v>
      </c>
      <c r="BF5">
        <v>2.5298878443209101</v>
      </c>
      <c r="BG5">
        <v>-0.81226975253230205</v>
      </c>
      <c r="BH5">
        <v>0.55843179761723105</v>
      </c>
      <c r="BI5">
        <v>4.8889024583331803E-2</v>
      </c>
      <c r="BJ5">
        <v>0.45393988566502202</v>
      </c>
      <c r="BK5">
        <v>-0.378932929379516</v>
      </c>
      <c r="BL5">
        <v>0.78816569221089605</v>
      </c>
      <c r="BM5">
        <v>1.1878344483193399</v>
      </c>
      <c r="BN5">
        <v>-1.5394974793707701</v>
      </c>
      <c r="BO5">
        <v>1.06904821677745</v>
      </c>
      <c r="BP5">
        <v>0.54911935385462096</v>
      </c>
      <c r="BQ5">
        <v>-2.8179439950690699</v>
      </c>
      <c r="BR5">
        <v>-0.77267278602448597</v>
      </c>
      <c r="BS5">
        <v>3.1686961483501398E-2</v>
      </c>
      <c r="BT5">
        <v>-0.39181382026072198</v>
      </c>
      <c r="BU5">
        <v>0.31480504931096198</v>
      </c>
      <c r="BV5">
        <v>-1.1543864904524499</v>
      </c>
      <c r="BW5">
        <v>1.26256551102415</v>
      </c>
      <c r="BX5">
        <v>-8.9180949180445196E-2</v>
      </c>
      <c r="BY5">
        <v>1.90197271112993</v>
      </c>
      <c r="BZ5">
        <v>2.8737577411448001</v>
      </c>
      <c r="CA5">
        <v>4.7965157136786701E-2</v>
      </c>
      <c r="CB5">
        <v>0.55209915299201395</v>
      </c>
      <c r="CC5">
        <v>2.0172911075860598</v>
      </c>
      <c r="CD5">
        <v>1.0788366567794601</v>
      </c>
      <c r="CE5">
        <v>0.66193968086736299</v>
      </c>
      <c r="CF5">
        <v>-1.7171860941743899</v>
      </c>
      <c r="CG5">
        <v>2.4763668678133399</v>
      </c>
      <c r="CH5">
        <v>-1.46146654506083</v>
      </c>
      <c r="CI5">
        <v>0.84012998577236397</v>
      </c>
      <c r="CJ5">
        <v>1.9412215113334199</v>
      </c>
      <c r="CK5">
        <v>-0.20055749109815199</v>
      </c>
      <c r="CL5">
        <v>0.56794996526150499</v>
      </c>
      <c r="CM5">
        <v>1.2990642433578601</v>
      </c>
      <c r="CN5">
        <v>1.13118704848603</v>
      </c>
      <c r="CO5">
        <v>0.84784290556854103</v>
      </c>
      <c r="CP5">
        <v>-0.69108940842852495</v>
      </c>
      <c r="CQ5">
        <v>3.59545211049408</v>
      </c>
      <c r="CR5">
        <v>-0.64837475247259102</v>
      </c>
      <c r="CS5">
        <v>-2.19548636159743</v>
      </c>
      <c r="CT5">
        <v>0.62723219325562196</v>
      </c>
      <c r="CU5">
        <v>-0.59260151710986997</v>
      </c>
      <c r="CV5">
        <v>1.04297376419709</v>
      </c>
      <c r="CW5">
        <v>-5.06140416746348</v>
      </c>
      <c r="CX5">
        <v>-0.60955976114200905</v>
      </c>
      <c r="CZ5">
        <v>-1.91779611759557</v>
      </c>
      <c r="DA5">
        <v>0.84238273466326097</v>
      </c>
      <c r="DB5">
        <v>-1.5118993355827099</v>
      </c>
      <c r="DC5">
        <v>0.35488526355038602</v>
      </c>
      <c r="DD5">
        <v>-6.8432160787779098E-2</v>
      </c>
      <c r="DE5">
        <v>0.55751026338839405</v>
      </c>
      <c r="DF5">
        <v>-1.5533603886979099</v>
      </c>
      <c r="DG5">
        <v>-0.89595175277281702</v>
      </c>
      <c r="DH5">
        <v>0.98145273623231299</v>
      </c>
      <c r="DI5">
        <v>-6.1505195662903099E-2</v>
      </c>
      <c r="DJ5">
        <v>2.3933558451972199</v>
      </c>
      <c r="DK5">
        <v>-0.61703660740022304</v>
      </c>
      <c r="DL5">
        <v>-0.69287627047742695</v>
      </c>
      <c r="DM5">
        <v>2.1463312712512601</v>
      </c>
      <c r="DN5">
        <v>3.0534689863998201</v>
      </c>
      <c r="DO5">
        <v>-0.31962290586307102</v>
      </c>
      <c r="DP5">
        <v>0.55005783924570995</v>
      </c>
      <c r="DQ5">
        <v>1.1084685042078499</v>
      </c>
      <c r="DR5">
        <v>-1.16644194076798</v>
      </c>
      <c r="DS5">
        <v>5.2461545419646399E-2</v>
      </c>
      <c r="DT5">
        <v>-1.0728040112553601</v>
      </c>
      <c r="DU5">
        <v>2.07387589362042</v>
      </c>
      <c r="DV5">
        <v>0.44773883764719402</v>
      </c>
      <c r="DW5">
        <v>3.5476743141771301E-2</v>
      </c>
      <c r="DY5">
        <v>2.1816115231558801</v>
      </c>
      <c r="DZ5">
        <v>-0.63424230474993204</v>
      </c>
      <c r="EA5">
        <v>-0.19607222639024299</v>
      </c>
      <c r="EB5">
        <v>0.45357436247286398</v>
      </c>
      <c r="EC5">
        <v>-2.27108276803847</v>
      </c>
      <c r="ED5">
        <v>0.31967998293111999</v>
      </c>
      <c r="EE5">
        <v>0.32771679434517897</v>
      </c>
      <c r="EF5">
        <v>0.24630727293697399</v>
      </c>
      <c r="EG5">
        <v>0.78797241694701403</v>
      </c>
      <c r="EH5">
        <v>-1.8534150588493501</v>
      </c>
      <c r="EI5">
        <v>0.74960413239750801</v>
      </c>
      <c r="EJ5">
        <v>-2.7991814798951999</v>
      </c>
      <c r="EK5">
        <v>1.4982879138187899</v>
      </c>
      <c r="EL5">
        <v>-1.3686818167116099</v>
      </c>
      <c r="EN5">
        <v>2.9077430841425702</v>
      </c>
      <c r="EO5">
        <v>0.91647057834052204</v>
      </c>
      <c r="EP5">
        <v>0.39143257472460402</v>
      </c>
      <c r="EQ5">
        <v>-2.9096214820128798</v>
      </c>
      <c r="ER5">
        <v>2.6597200667310998</v>
      </c>
      <c r="ES5">
        <v>-2.1112909348630602</v>
      </c>
      <c r="ET5">
        <v>1.1316004060063301</v>
      </c>
      <c r="EU5">
        <v>-0.14470338337559999</v>
      </c>
      <c r="EV5">
        <v>1.68680509996193</v>
      </c>
      <c r="EW5">
        <v>-4.0295432063430801E-2</v>
      </c>
      <c r="EX5">
        <v>-1.3733232357481</v>
      </c>
      <c r="EY5">
        <v>-1.34775139094927</v>
      </c>
      <c r="EZ5">
        <v>-0.33967133085752699</v>
      </c>
      <c r="FA5">
        <v>0.70738225294917401</v>
      </c>
      <c r="FB5">
        <v>1.3784823031528499</v>
      </c>
      <c r="FC5">
        <v>0.68979289007984301</v>
      </c>
      <c r="FD5">
        <v>-1.15033062957082</v>
      </c>
      <c r="FE5">
        <v>-0.114203045177419</v>
      </c>
      <c r="FF5">
        <v>0.54439105224446405</v>
      </c>
      <c r="FG5">
        <v>-6.53080550364393E-2</v>
      </c>
      <c r="FH5">
        <v>-0.92776442734248099</v>
      </c>
      <c r="FI5">
        <v>0.393566421371361</v>
      </c>
      <c r="FJ5">
        <v>-1.8588448685477501</v>
      </c>
      <c r="FK5">
        <v>0.308510374088655</v>
      </c>
      <c r="FL5">
        <v>-0.921240870047768</v>
      </c>
      <c r="FM5">
        <v>0.92099220037198404</v>
      </c>
      <c r="FN5">
        <v>0.26804822791746102</v>
      </c>
      <c r="FO5">
        <v>-2.55715882994991</v>
      </c>
      <c r="FP5">
        <v>0.36149002098682098</v>
      </c>
      <c r="FQ5">
        <v>0.892358096643875</v>
      </c>
      <c r="FR5">
        <v>0.26218230614176702</v>
      </c>
      <c r="FS5">
        <v>0.87026260425773205</v>
      </c>
      <c r="FT5">
        <v>-0.26861410988203699</v>
      </c>
      <c r="FU5">
        <v>-0.507684243530093</v>
      </c>
      <c r="FV5">
        <v>0.94481983105652001</v>
      </c>
      <c r="FW5">
        <v>0.43143408056494098</v>
      </c>
      <c r="FX5">
        <v>1.0903779357249701</v>
      </c>
      <c r="FY5">
        <v>-9.7956521130981907E-3</v>
      </c>
      <c r="GA5">
        <v>2.1709019960326299</v>
      </c>
      <c r="GB5">
        <v>-1.2563548665639199</v>
      </c>
      <c r="GC5">
        <v>-0.15835510512261</v>
      </c>
      <c r="GD5">
        <v>-7.7354419772745998E-3</v>
      </c>
      <c r="GF5">
        <v>-0.18695743438001999</v>
      </c>
      <c r="GG5">
        <v>1.0206755650870001</v>
      </c>
      <c r="GH5">
        <v>0.44835044027422599</v>
      </c>
      <c r="GI5">
        <v>3.4264253868968799</v>
      </c>
      <c r="GJ5">
        <v>0.62865794279787202</v>
      </c>
      <c r="GK5">
        <v>0.54925796848692698</v>
      </c>
      <c r="GL5">
        <v>-2.0967678196029702</v>
      </c>
      <c r="GM5">
        <v>-0.474285678228625</v>
      </c>
      <c r="GN5">
        <v>-2.10221898078089</v>
      </c>
      <c r="GO5">
        <v>0.49116230111394499</v>
      </c>
      <c r="GP5">
        <v>-0.158413348526665</v>
      </c>
      <c r="GQ5">
        <v>1.7521596650112801</v>
      </c>
      <c r="GR5">
        <v>1.11243603878393</v>
      </c>
      <c r="GS5">
        <v>1.06100293505733</v>
      </c>
      <c r="GT5">
        <v>1.3589272464741999</v>
      </c>
      <c r="GU5">
        <v>-7.87995941209374E-3</v>
      </c>
      <c r="GV5">
        <v>-1.5184725829385599</v>
      </c>
      <c r="GW5">
        <v>-2.0895732494864201</v>
      </c>
      <c r="GX5">
        <v>2.6482069837584299</v>
      </c>
      <c r="GY5">
        <v>-1.92278463437106</v>
      </c>
      <c r="GZ5">
        <v>1.26528070213681</v>
      </c>
      <c r="HA5">
        <v>0.17804239469114699</v>
      </c>
      <c r="HB5">
        <v>0.49448118425061699</v>
      </c>
      <c r="HC5">
        <v>1.9311490530526501</v>
      </c>
      <c r="HD5">
        <v>-0.72970711516973097</v>
      </c>
      <c r="HE5">
        <v>0.58946945555362595</v>
      </c>
      <c r="HF5">
        <v>0.386478974178317</v>
      </c>
      <c r="HG5">
        <v>0.101303335577541</v>
      </c>
      <c r="HH5">
        <v>0.10574020470812701</v>
      </c>
      <c r="HI5">
        <v>9.7854410705622299E-2</v>
      </c>
      <c r="HL5">
        <v>0.87643813130853199</v>
      </c>
      <c r="HM5">
        <v>0.120377730490873</v>
      </c>
      <c r="HN5">
        <v>-0.64281881759598003</v>
      </c>
      <c r="HO5">
        <v>7.5758914135803906E-2</v>
      </c>
      <c r="HP5">
        <v>-0.344937296085845</v>
      </c>
      <c r="HQ5">
        <v>1.0379219751484901</v>
      </c>
      <c r="HR5">
        <v>-0.81687974616215797</v>
      </c>
      <c r="HS5">
        <v>0.94184294484875897</v>
      </c>
      <c r="HT5">
        <v>2.0310126479671502</v>
      </c>
      <c r="HU5">
        <v>0.55294783542194603</v>
      </c>
      <c r="HV5">
        <v>6.3144381419988294E-2</v>
      </c>
      <c r="HW5">
        <v>-3.1983592873984898</v>
      </c>
      <c r="HX5">
        <v>2.21613250323571</v>
      </c>
      <c r="HY5">
        <v>1.38617086176964</v>
      </c>
      <c r="HZ5">
        <v>1.67050675390783</v>
      </c>
      <c r="IA5">
        <v>-1.0530586418099099</v>
      </c>
      <c r="IB5">
        <v>-1.6374905496377301</v>
      </c>
      <c r="IC5">
        <v>0.166866415020195</v>
      </c>
      <c r="ID5">
        <v>1.86007511638309</v>
      </c>
      <c r="IE5">
        <v>-4.6472306166833698E-2</v>
      </c>
      <c r="IF5">
        <v>-0.179481723625941</v>
      </c>
      <c r="IG5">
        <v>-1.93880096285284</v>
      </c>
      <c r="IH5">
        <v>-1.5102827601367601</v>
      </c>
      <c r="II5">
        <v>0.99916643957840301</v>
      </c>
      <c r="IJ5">
        <v>-1.06408900874158</v>
      </c>
      <c r="IK5">
        <v>1.1157624687257299</v>
      </c>
      <c r="IL5">
        <v>1.5166358525675601</v>
      </c>
      <c r="IM5">
        <v>2.7834311073092999</v>
      </c>
      <c r="IN5">
        <v>0.42517489109741302</v>
      </c>
      <c r="IO5">
        <v>-0.86548408917224195</v>
      </c>
      <c r="IP5">
        <v>-1.1932218437323201</v>
      </c>
      <c r="IQ5">
        <v>2.4675467249835501</v>
      </c>
      <c r="IS5">
        <v>0.88585596895427399</v>
      </c>
      <c r="IT5">
        <v>-1.1493902253278101</v>
      </c>
      <c r="IU5">
        <v>0.93265301093197195</v>
      </c>
      <c r="IV5">
        <v>-0.39795215889171198</v>
      </c>
      <c r="IW5">
        <v>2.3794742386598999</v>
      </c>
      <c r="IX5">
        <v>0.91785832846653603</v>
      </c>
      <c r="IY5">
        <v>-0.45447031216099298</v>
      </c>
      <c r="IZ5">
        <v>-0.54479714672197599</v>
      </c>
      <c r="JA5">
        <v>-0.21132452602614599</v>
      </c>
      <c r="JB5">
        <v>-0.15267001772372199</v>
      </c>
      <c r="JC5">
        <v>-0.88361260377496398</v>
      </c>
      <c r="JD5">
        <v>-0.95532637615178795</v>
      </c>
      <c r="JF5">
        <v>-1.54011062995778</v>
      </c>
      <c r="JG5">
        <v>1.5203604074486099</v>
      </c>
      <c r="JH5">
        <v>-0.28241965037523198</v>
      </c>
      <c r="JI5">
        <v>3.1839278017287101E-2</v>
      </c>
      <c r="JJ5">
        <v>-1.5221696125081501</v>
      </c>
      <c r="JK5">
        <v>0.485623298845894</v>
      </c>
      <c r="JL5">
        <v>0.41464793011982698</v>
      </c>
      <c r="JM5">
        <v>-0.203826200686308</v>
      </c>
    </row>
    <row r="6" spans="1:275" x14ac:dyDescent="0.25">
      <c r="A6" s="30">
        <v>44320</v>
      </c>
      <c r="B6" s="31" t="s">
        <v>2307</v>
      </c>
      <c r="C6" s="23" t="s">
        <v>1734</v>
      </c>
      <c r="D6" s="23" t="s">
        <v>1899</v>
      </c>
      <c r="E6" s="32">
        <v>6.8929200000000002</v>
      </c>
      <c r="F6" s="37">
        <v>1000</v>
      </c>
      <c r="G6" s="16">
        <f>VLOOKUP(C6,dFundos!$A$1:$B$28,2,FALSE)</f>
        <v>25079578000106</v>
      </c>
      <c r="H6" s="13"/>
      <c r="I6">
        <f>_xll.ECONOMATICA(G6,"VOLATILITY","1Y",A6)</f>
        <v>2.7552435802572299</v>
      </c>
      <c r="J6">
        <f>_xll.ECONOMATICA(G6,"NAV","1D",A6)</f>
        <v>145.07638600003</v>
      </c>
      <c r="K6">
        <f>_xll.ECONOMATICA(G6,"NAV","1D",A6+1)</f>
        <v>145.14929100009601</v>
      </c>
      <c r="L6" s="6"/>
      <c r="M6">
        <v>7.4680904072010904E-2</v>
      </c>
      <c r="N6">
        <v>0.69757680485054196</v>
      </c>
      <c r="O6">
        <v>5.0162343541160198E-2</v>
      </c>
      <c r="P6">
        <v>1.2155500371591201E-3</v>
      </c>
      <c r="Q6">
        <v>0.31140580613282498</v>
      </c>
      <c r="R6">
        <v>2.6126083139388401E-2</v>
      </c>
      <c r="S6">
        <v>0.126801611077099</v>
      </c>
      <c r="T6">
        <v>-0.201990496952931</v>
      </c>
      <c r="U6">
        <v>-0.16903771238503401</v>
      </c>
      <c r="V6">
        <v>-0.372023939507926</v>
      </c>
      <c r="W6">
        <v>0.42690693553595299</v>
      </c>
      <c r="X6">
        <v>-0.40226204082500799</v>
      </c>
      <c r="Y6">
        <v>-0.27300828487568701</v>
      </c>
      <c r="Z6">
        <v>0.142923301064002</v>
      </c>
      <c r="AA6">
        <v>5.2246696577640299E-2</v>
      </c>
      <c r="AB6">
        <v>0.49112892374978401</v>
      </c>
      <c r="AC6">
        <v>0.547432459279662</v>
      </c>
      <c r="AD6">
        <v>-9.0554739472281705E-3</v>
      </c>
      <c r="AE6">
        <v>0.24340806266991399</v>
      </c>
      <c r="AF6">
        <v>-0.565142654522788</v>
      </c>
      <c r="AG6">
        <v>-2.8487147937994499E-2</v>
      </c>
      <c r="AH6">
        <v>0.14197690052242301</v>
      </c>
      <c r="AI6">
        <v>-0.115634388475883</v>
      </c>
      <c r="AJ6">
        <v>8.5836975995334797E-2</v>
      </c>
      <c r="AK6">
        <v>0.25210229559888803</v>
      </c>
      <c r="AL6">
        <v>-0.13099465104460301</v>
      </c>
      <c r="AM6">
        <v>0.213179273123387</v>
      </c>
      <c r="AO6">
        <v>0.25474884023424199</v>
      </c>
      <c r="AP6">
        <v>-0.16268813769784199</v>
      </c>
      <c r="AQ6">
        <v>6.7064267568639493E-2</v>
      </c>
      <c r="AR6">
        <v>0.40957462497317498</v>
      </c>
      <c r="AS6">
        <v>0.11580733826122</v>
      </c>
      <c r="AT6">
        <v>0.152815408000606</v>
      </c>
      <c r="AU6">
        <v>-0.19419234195083801</v>
      </c>
      <c r="AV6">
        <v>7.9688931509735994E-2</v>
      </c>
      <c r="AW6">
        <v>3.9018127790768603E-2</v>
      </c>
      <c r="AX6">
        <v>3.6667240601673298E-2</v>
      </c>
      <c r="AY6">
        <v>-8.4151332157489406E-2</v>
      </c>
      <c r="AZ6">
        <v>0.170703395997407</v>
      </c>
      <c r="BA6">
        <v>-0.1032803445014</v>
      </c>
      <c r="BB6">
        <v>0.301935098286776</v>
      </c>
      <c r="BC6">
        <v>0.12983982123842</v>
      </c>
      <c r="BD6">
        <v>0.17988884192163801</v>
      </c>
      <c r="BE6">
        <v>-4.2706415115390001E-2</v>
      </c>
      <c r="BF6">
        <v>0.19491167040541801</v>
      </c>
      <c r="BG6">
        <v>-0.126730582360324</v>
      </c>
      <c r="BH6">
        <v>0.34803334910975497</v>
      </c>
      <c r="BI6">
        <v>9.6207971728290403E-2</v>
      </c>
      <c r="BJ6">
        <v>7.3480682294757599E-2</v>
      </c>
      <c r="BK6">
        <v>0.15105589700397101</v>
      </c>
      <c r="BL6">
        <v>-7.0151152795006097E-2</v>
      </c>
      <c r="BM6">
        <v>-0.16136159356392499</v>
      </c>
      <c r="BN6">
        <v>0.24679863963683599</v>
      </c>
      <c r="BO6">
        <v>0.36176144567434698</v>
      </c>
      <c r="BP6">
        <v>-4.3076048041257302E-2</v>
      </c>
      <c r="BQ6">
        <v>0.20008319715998399</v>
      </c>
      <c r="BR6">
        <v>-8.3006068689428503E-2</v>
      </c>
      <c r="BS6">
        <v>-0.282936714029347</v>
      </c>
      <c r="BT6">
        <v>3.6336803714220899E-2</v>
      </c>
      <c r="BU6">
        <v>0.146483210119186</v>
      </c>
      <c r="BV6">
        <v>5.0329285841144197E-2</v>
      </c>
      <c r="BW6">
        <v>-0.153830540330091</v>
      </c>
      <c r="BX6">
        <v>-0.22170450965859301</v>
      </c>
      <c r="BY6">
        <v>0.16670341483404599</v>
      </c>
      <c r="BZ6">
        <v>-8.8807668271328993E-2</v>
      </c>
      <c r="CA6">
        <v>0.13249526346044099</v>
      </c>
      <c r="CB6">
        <v>2.76013266557129E-2</v>
      </c>
      <c r="CC6">
        <v>-0.18148459948861301</v>
      </c>
      <c r="CD6">
        <v>4.3861737322003998E-2</v>
      </c>
      <c r="CE6">
        <v>-6.3540799601469198E-3</v>
      </c>
      <c r="CF6">
        <v>-5.81036630137532E-2</v>
      </c>
      <c r="CG6">
        <v>0.38590292078879401</v>
      </c>
      <c r="CH6">
        <v>-2.32901002163999E-3</v>
      </c>
      <c r="CI6">
        <v>-4.1566155232430901E-2</v>
      </c>
      <c r="CJ6">
        <v>0.319386618866702</v>
      </c>
      <c r="CK6">
        <v>0.154926648792753</v>
      </c>
      <c r="CL6">
        <v>-0.190924022808758</v>
      </c>
      <c r="CM6">
        <v>4.2894934267678798E-2</v>
      </c>
      <c r="CN6">
        <v>2.1325067064026398E-2</v>
      </c>
      <c r="CO6">
        <v>-8.30127910376177E-3</v>
      </c>
      <c r="CP6">
        <v>-2.0453794422792299E-2</v>
      </c>
      <c r="CQ6">
        <v>5.6131989003915798E-2</v>
      </c>
      <c r="CR6">
        <v>7.1352826307702302E-2</v>
      </c>
      <c r="CS6">
        <v>-0.31035232177600802</v>
      </c>
      <c r="CT6">
        <v>0.24477008882968199</v>
      </c>
      <c r="CU6">
        <v>3.6130417538515799E-2</v>
      </c>
      <c r="CV6">
        <v>-0.21532706323341699</v>
      </c>
      <c r="CW6">
        <v>-4.6320924684550797E-2</v>
      </c>
      <c r="CY6">
        <v>7.8164717524487101E-2</v>
      </c>
      <c r="CZ6">
        <v>3.06871725115343E-2</v>
      </c>
      <c r="DA6">
        <v>8.5719759590574499E-2</v>
      </c>
      <c r="DB6">
        <v>0.17792395992728399</v>
      </c>
      <c r="DC6">
        <v>-2.6616536797519099E-2</v>
      </c>
      <c r="DD6">
        <v>5.4874841589480597E-2</v>
      </c>
      <c r="DE6">
        <v>-0.20510235708570701</v>
      </c>
      <c r="DF6">
        <v>-8.8235317161888802E-2</v>
      </c>
      <c r="DG6">
        <v>5.0853903303504904E-3</v>
      </c>
      <c r="DH6">
        <v>-0.16460282467960499</v>
      </c>
      <c r="DI6">
        <v>6.6418362621334395E-2</v>
      </c>
      <c r="DJ6">
        <v>-7.7666277138632694E-2</v>
      </c>
      <c r="DK6">
        <v>0.12333082431723601</v>
      </c>
      <c r="DL6">
        <v>2.7129795125801999E-2</v>
      </c>
      <c r="DM6">
        <v>-9.3586730145034394E-2</v>
      </c>
      <c r="DN6">
        <v>-7.2117031777452203E-3</v>
      </c>
      <c r="DO6">
        <v>0.15496828855248199</v>
      </c>
      <c r="DP6">
        <v>5.9359101578593303E-2</v>
      </c>
      <c r="DQ6">
        <v>3.8873068842804101E-2</v>
      </c>
      <c r="DR6">
        <v>-0.14504250357276799</v>
      </c>
      <c r="DS6">
        <v>-0.15005994600869599</v>
      </c>
      <c r="DT6">
        <v>-5.7026411650440402E-2</v>
      </c>
      <c r="DU6">
        <v>2.54288721407647E-2</v>
      </c>
      <c r="DV6">
        <v>0.29151964754419202</v>
      </c>
      <c r="DX6">
        <v>-6.9631180849682997E-3</v>
      </c>
      <c r="DY6">
        <v>0.27058114119427001</v>
      </c>
      <c r="DZ6">
        <v>3.17013651510933E-2</v>
      </c>
      <c r="EA6">
        <v>6.3946107547962996E-2</v>
      </c>
      <c r="EB6">
        <v>-0.15668301975893001</v>
      </c>
      <c r="EC6">
        <v>0.184930431350949</v>
      </c>
      <c r="ED6">
        <v>5.7848042706609697E-2</v>
      </c>
      <c r="EE6">
        <v>-8.2021050911862403E-2</v>
      </c>
      <c r="EF6">
        <v>-9.5432325633737505E-2</v>
      </c>
      <c r="EG6">
        <v>-0.150743354060978</v>
      </c>
      <c r="EH6">
        <v>0.11814303543360399</v>
      </c>
      <c r="EI6">
        <v>-0.22005789187460301</v>
      </c>
      <c r="EJ6">
        <v>0.20117760450375499</v>
      </c>
      <c r="EK6">
        <v>-8.2761468820535797E-2</v>
      </c>
      <c r="EM6">
        <v>3.7315020745154498E-2</v>
      </c>
      <c r="EN6">
        <v>0.22393735252990199</v>
      </c>
      <c r="EO6">
        <v>-6.6855275690613798E-3</v>
      </c>
      <c r="EP6">
        <v>2.53372199949808E-2</v>
      </c>
      <c r="EQ6">
        <v>-7.5158111030759797E-2</v>
      </c>
      <c r="ER6">
        <v>-4.23433934884088E-2</v>
      </c>
      <c r="ES6">
        <v>0.17581527681613801</v>
      </c>
      <c r="ET6">
        <v>-0.39592934717802603</v>
      </c>
      <c r="EU6">
        <v>0.40089790654746998</v>
      </c>
      <c r="EV6">
        <v>-5.3674430910177803E-2</v>
      </c>
      <c r="EW6">
        <v>-9.53473953813955E-2</v>
      </c>
      <c r="EX6">
        <v>-8.3694115983235007E-2</v>
      </c>
      <c r="EY6">
        <v>2.2501384592033E-3</v>
      </c>
      <c r="EZ6">
        <v>0.24408800818491699</v>
      </c>
      <c r="FA6">
        <v>0.14503261554637001</v>
      </c>
      <c r="FB6">
        <v>-7.7048544062563507E-2</v>
      </c>
      <c r="FC6">
        <v>0.14615311374654999</v>
      </c>
      <c r="FD6">
        <v>-2.7585956559050798E-3</v>
      </c>
      <c r="FE6">
        <v>5.1260546206321998E-2</v>
      </c>
      <c r="FF6">
        <v>-0.36400473281901202</v>
      </c>
      <c r="FG6">
        <v>0.30321034864755297</v>
      </c>
      <c r="FH6">
        <v>7.3633222200442106E-2</v>
      </c>
      <c r="FI6">
        <v>6.5797745264717404E-3</v>
      </c>
      <c r="FJ6">
        <v>1.5742390314699199E-2</v>
      </c>
      <c r="FK6">
        <v>-1.5413645542139399E-2</v>
      </c>
      <c r="FL6">
        <v>0.14160830014588999</v>
      </c>
      <c r="FM6">
        <v>-0.14143274047455601</v>
      </c>
      <c r="FN6">
        <v>6.6689531013253103E-2</v>
      </c>
      <c r="FO6">
        <v>0.193145743651257</v>
      </c>
      <c r="FP6">
        <v>9.1937892830174006E-2</v>
      </c>
      <c r="FQ6">
        <v>1.8925452604889901E-2</v>
      </c>
      <c r="FR6">
        <v>0.10384827546658899</v>
      </c>
      <c r="FS6">
        <v>-3.5801010653813102E-2</v>
      </c>
      <c r="FT6">
        <v>-5.8058942431671298E-2</v>
      </c>
      <c r="FU6">
        <v>2.0700892127933902E-2</v>
      </c>
      <c r="FV6">
        <v>2.4925975958467499E-2</v>
      </c>
      <c r="FW6">
        <v>0.13401265805441701</v>
      </c>
      <c r="FX6">
        <v>-4.6300303438329103E-3</v>
      </c>
      <c r="FZ6">
        <v>-2.4752001900196802E-2</v>
      </c>
      <c r="GA6">
        <v>1.3526725342671899E-2</v>
      </c>
      <c r="GB6">
        <v>-7.5933442622044794E-2</v>
      </c>
      <c r="GC6">
        <v>-4.7615297262382202E-3</v>
      </c>
      <c r="GE6">
        <v>0.17680929558991901</v>
      </c>
      <c r="GF6">
        <v>-3.2575164459558402E-2</v>
      </c>
      <c r="GG6">
        <v>-0.36279480164012101</v>
      </c>
      <c r="GH6">
        <v>6.1504703808168401E-2</v>
      </c>
      <c r="GI6">
        <v>0.21768003934994301</v>
      </c>
      <c r="GJ6">
        <v>1.0203611600445601E-2</v>
      </c>
      <c r="GK6">
        <v>-4.1032993885892197E-2</v>
      </c>
      <c r="GL6">
        <v>0.17922132210514999</v>
      </c>
      <c r="GM6">
        <v>0.10301525053364501</v>
      </c>
      <c r="GN6">
        <v>9.8889756918651997E-2</v>
      </c>
      <c r="GO6">
        <v>0.15451208382728501</v>
      </c>
      <c r="GP6">
        <v>0.13903132185077999</v>
      </c>
      <c r="GQ6">
        <v>1.23114414236625E-2</v>
      </c>
      <c r="GR6">
        <v>-9.67524579209567E-2</v>
      </c>
      <c r="GS6">
        <v>-0.20353302688818101</v>
      </c>
      <c r="GT6">
        <v>-4.5257083002070396E-3</v>
      </c>
      <c r="GU6">
        <v>7.7790531031496399E-2</v>
      </c>
      <c r="GV6">
        <v>-0.17266887753066801</v>
      </c>
      <c r="GW6">
        <v>9.5417702686972902E-2</v>
      </c>
      <c r="GX6">
        <v>1.9254674043622799E-3</v>
      </c>
      <c r="GY6">
        <v>0.28334843882476002</v>
      </c>
      <c r="GZ6">
        <v>3.2179035770241201E-3</v>
      </c>
      <c r="HA6">
        <v>0.189314012277464</v>
      </c>
      <c r="HB6">
        <v>0.18906221084762401</v>
      </c>
      <c r="HC6">
        <v>0.21606447753583799</v>
      </c>
      <c r="HD6">
        <v>0.20111162903049301</v>
      </c>
      <c r="HE6">
        <v>7.0655092713423099E-3</v>
      </c>
      <c r="HF6">
        <v>-0.18943798895634201</v>
      </c>
      <c r="HG6">
        <v>2.4325171216332798E-2</v>
      </c>
      <c r="HH6">
        <v>4.9506362302054199E-2</v>
      </c>
      <c r="HK6">
        <v>0.106504267569107</v>
      </c>
      <c r="HL6">
        <v>0.182250816760643</v>
      </c>
      <c r="HM6">
        <v>3.2858758459042299E-2</v>
      </c>
      <c r="HN6">
        <v>-8.9625886266731E-2</v>
      </c>
      <c r="HO6">
        <v>-7.5744134846900096E-2</v>
      </c>
      <c r="HP6">
        <v>7.7689458157692598E-2</v>
      </c>
      <c r="HQ6">
        <v>-0.100377140370256</v>
      </c>
      <c r="HR6">
        <v>-0.10249236311210599</v>
      </c>
      <c r="HS6">
        <v>0.43252784926153298</v>
      </c>
      <c r="HT6">
        <v>-1.8961453133670099E-2</v>
      </c>
      <c r="HU6">
        <v>-4.3159931828995503E-2</v>
      </c>
      <c r="HV6">
        <v>-0.104205363459187</v>
      </c>
      <c r="HW6">
        <v>0.30827983355265998</v>
      </c>
      <c r="HX6">
        <v>-0.44281792188485303</v>
      </c>
      <c r="HY6">
        <v>-1.1000253198290001E-2</v>
      </c>
      <c r="HZ6">
        <v>-0.16934637815211301</v>
      </c>
      <c r="IA6">
        <v>0.20242077425791599</v>
      </c>
      <c r="IB6">
        <v>-0.12738349969367799</v>
      </c>
      <c r="IC6">
        <v>-0.227531724794972</v>
      </c>
      <c r="ID6">
        <v>0.18311632411496201</v>
      </c>
      <c r="IE6">
        <v>2.7308426615490999E-2</v>
      </c>
      <c r="IF6">
        <v>-0.38554962929993097</v>
      </c>
      <c r="IG6">
        <v>0.116376621008385</v>
      </c>
      <c r="IH6">
        <v>-0.15565288058496701</v>
      </c>
      <c r="II6">
        <v>-0.18162289397878301</v>
      </c>
      <c r="IJ6">
        <v>-7.2657217970117901E-3</v>
      </c>
      <c r="IK6">
        <v>1.9366903870832201E-3</v>
      </c>
      <c r="IL6">
        <v>-2.3961631177371601E-2</v>
      </c>
      <c r="IM6">
        <v>-7.3014726240217001E-2</v>
      </c>
      <c r="IN6">
        <v>-3.8583563218708199E-2</v>
      </c>
      <c r="IO6">
        <v>0.30754600502405099</v>
      </c>
      <c r="IP6">
        <v>1.00948273029644E-4</v>
      </c>
      <c r="IR6">
        <v>2.9330682446015999E-2</v>
      </c>
      <c r="IS6">
        <v>1.8565547907201101E-2</v>
      </c>
      <c r="IT6">
        <v>0.17885237521113601</v>
      </c>
      <c r="IU6">
        <v>0.15557382193947</v>
      </c>
      <c r="IV6">
        <v>0.136218895386264</v>
      </c>
      <c r="IW6">
        <v>4.1867466279654798E-3</v>
      </c>
      <c r="IX6">
        <v>2.63549678493291E-2</v>
      </c>
      <c r="IY6">
        <v>3.3688691110000897E-2</v>
      </c>
      <c r="IZ6">
        <v>0.18909591417468599</v>
      </c>
      <c r="JA6">
        <v>4.7924649879860198E-2</v>
      </c>
      <c r="JB6">
        <v>-0.20353196050564301</v>
      </c>
      <c r="JC6">
        <v>-2.36180979300116E-2</v>
      </c>
      <c r="JE6">
        <v>-8.6333627223211806E-2</v>
      </c>
      <c r="JF6">
        <v>0.27133280327689102</v>
      </c>
      <c r="JG6">
        <v>-9.8887384228873998E-2</v>
      </c>
      <c r="JH6">
        <v>7.5695064151659594E-2</v>
      </c>
      <c r="JI6">
        <v>0.175497601776442</v>
      </c>
      <c r="JJ6">
        <v>2.79070116448565E-2</v>
      </c>
      <c r="JK6">
        <v>-0.16690645134076501</v>
      </c>
      <c r="JL6">
        <v>0.229181822760438</v>
      </c>
      <c r="JM6">
        <v>-2.18671433685813E-2</v>
      </c>
    </row>
    <row r="7" spans="1:275" x14ac:dyDescent="0.25">
      <c r="A7" s="29">
        <v>44320</v>
      </c>
      <c r="B7" s="31" t="s">
        <v>1720</v>
      </c>
      <c r="C7" s="24" t="s">
        <v>1737</v>
      </c>
      <c r="D7" s="24" t="s">
        <v>1899</v>
      </c>
      <c r="E7" s="34">
        <v>54.349376999999997</v>
      </c>
      <c r="F7" s="38">
        <v>12000</v>
      </c>
      <c r="G7" s="16">
        <f>VLOOKUP(C7,dFundos!$A$1:$B$28,2,FALSE)</f>
        <v>15674503000110</v>
      </c>
      <c r="H7" s="13"/>
      <c r="I7">
        <f>_xll.ECONOMATICA(G7,"VOLATILITY","1Y",A7)</f>
        <v>2.4584078588959501</v>
      </c>
      <c r="J7">
        <f>_xll.ECONOMATICA(G7,"NAV","1D",A7)</f>
        <v>220.79369900003101</v>
      </c>
      <c r="K7">
        <f>_xll.ECONOMATICA(G7,"NAV","1D",A7+1)</f>
        <v>220.91570900008099</v>
      </c>
      <c r="L7" s="6"/>
      <c r="M7">
        <v>7.3770245944615495E-2</v>
      </c>
      <c r="N7">
        <v>0.121734021922748</v>
      </c>
      <c r="O7">
        <v>0.18178332247771301</v>
      </c>
      <c r="P7">
        <v>9.8472470017441097E-2</v>
      </c>
      <c r="Q7">
        <v>-2.8223934350535301E-2</v>
      </c>
      <c r="R7">
        <v>-0.16220836441789299</v>
      </c>
      <c r="S7">
        <v>-7.42486547096632E-2</v>
      </c>
      <c r="T7">
        <v>2.0054701963090299E-3</v>
      </c>
      <c r="U7">
        <v>8.8341287118964801E-2</v>
      </c>
      <c r="V7">
        <v>5.7955307602242101E-2</v>
      </c>
      <c r="W7">
        <v>5.6272538677149E-2</v>
      </c>
      <c r="X7">
        <v>6.0246932298468898E-2</v>
      </c>
      <c r="Y7">
        <v>-3.49462434314773E-2</v>
      </c>
      <c r="Z7">
        <v>-1.7193055737152501E-2</v>
      </c>
      <c r="AA7">
        <v>0.225814879740938</v>
      </c>
      <c r="AB7">
        <v>6.2169734337658197E-2</v>
      </c>
      <c r="AC7">
        <v>1.59885739776655E-2</v>
      </c>
      <c r="AD7">
        <v>-6.7633045182446894E-2</v>
      </c>
      <c r="AE7">
        <v>0.116130059359421</v>
      </c>
      <c r="AF7">
        <v>-6.22412262600847E-2</v>
      </c>
      <c r="AG7">
        <v>4.6625031245639499E-2</v>
      </c>
      <c r="AH7">
        <v>0.16986378013825701</v>
      </c>
      <c r="AI7">
        <v>-6.54395591482171E-2</v>
      </c>
      <c r="AJ7">
        <v>0.15191771144600399</v>
      </c>
      <c r="AK7">
        <v>0.27261553095740998</v>
      </c>
      <c r="AL7">
        <v>-2.1776177800347799E-2</v>
      </c>
      <c r="AM7">
        <v>3.5708218456420603E-2</v>
      </c>
      <c r="AO7">
        <v>-0.43058975688836698</v>
      </c>
      <c r="AP7">
        <v>9.8049733060179306E-2</v>
      </c>
      <c r="AQ7">
        <v>0.162832113528566</v>
      </c>
      <c r="AR7">
        <v>0.13543707536882699</v>
      </c>
      <c r="AS7">
        <v>2.54803373536561E-2</v>
      </c>
      <c r="AT7">
        <v>2.0536258671199899E-2</v>
      </c>
      <c r="AU7">
        <v>0.110444880010618</v>
      </c>
      <c r="AV7">
        <v>0.13836521156918</v>
      </c>
      <c r="AW7">
        <v>-0.272497500463942</v>
      </c>
      <c r="AX7">
        <v>0.18325706023461</v>
      </c>
      <c r="AY7">
        <v>-0.42476352709854798</v>
      </c>
      <c r="AZ7">
        <v>0.15007697656983501</v>
      </c>
      <c r="BA7">
        <v>0.154084841778968</v>
      </c>
      <c r="BB7">
        <v>0.15463883664779099</v>
      </c>
      <c r="BC7">
        <v>2.5974501477321599E-2</v>
      </c>
      <c r="BD7">
        <v>8.4950762538937893E-2</v>
      </c>
      <c r="BE7">
        <v>0.27921078653889703</v>
      </c>
      <c r="BF7">
        <v>1.53366727317916E-2</v>
      </c>
      <c r="BG7">
        <v>0.35241433633927999</v>
      </c>
      <c r="BH7">
        <v>0.17666296189418099</v>
      </c>
      <c r="BI7">
        <v>7.4627426511142403E-2</v>
      </c>
      <c r="BJ7">
        <v>-0.23739918988212599</v>
      </c>
      <c r="BK7">
        <v>4.6753967944823699E-2</v>
      </c>
      <c r="BL7">
        <v>0.10442402817716399</v>
      </c>
      <c r="BM7">
        <v>-0.24769535148152499</v>
      </c>
      <c r="BN7">
        <v>0.21521169473999199</v>
      </c>
      <c r="BO7">
        <v>0.50437701156624803</v>
      </c>
      <c r="BP7">
        <v>-0.21335767914934001</v>
      </c>
      <c r="BQ7">
        <v>8.2309424033155706E-2</v>
      </c>
      <c r="BR7">
        <v>-0.37717001514465698</v>
      </c>
      <c r="BS7">
        <v>-0.132918993313069</v>
      </c>
      <c r="BT7">
        <v>0.149211385360104</v>
      </c>
      <c r="BU7">
        <v>-4.8622876056469998E-2</v>
      </c>
      <c r="BV7">
        <v>0.109360260830726</v>
      </c>
      <c r="BW7">
        <v>4.3710985846701099E-2</v>
      </c>
      <c r="BX7">
        <v>4.17559173001791E-2</v>
      </c>
      <c r="BY7">
        <v>0.12752024140354501</v>
      </c>
      <c r="BZ7">
        <v>1.22147972433595E-2</v>
      </c>
      <c r="CA7">
        <v>9.8384807643014896E-2</v>
      </c>
      <c r="CB7">
        <v>0.17002052190946401</v>
      </c>
      <c r="CC7">
        <v>-0.25850412130239397</v>
      </c>
      <c r="CD7">
        <v>-3.4535777012933998E-2</v>
      </c>
      <c r="CE7">
        <v>-0.30165729976943101</v>
      </c>
      <c r="CF7">
        <v>0.20563665402733</v>
      </c>
      <c r="CG7">
        <v>5.5951213289517902E-2</v>
      </c>
      <c r="CH7">
        <v>-1.0114005999639601E-2</v>
      </c>
      <c r="CI7">
        <v>3.7151384094613597E-2</v>
      </c>
      <c r="CJ7">
        <v>0.25042595370905502</v>
      </c>
      <c r="CK7">
        <v>-1.29806574477698E-2</v>
      </c>
      <c r="CL7">
        <v>0.15594152155245</v>
      </c>
      <c r="CM7">
        <v>0.15164155083766701</v>
      </c>
      <c r="CN7">
        <v>9.52447348026908E-2</v>
      </c>
      <c r="CO7">
        <v>8.9244600167148705E-2</v>
      </c>
      <c r="CP7">
        <v>0.32991781481541699</v>
      </c>
      <c r="CQ7">
        <v>-8.8305114513787003E-2</v>
      </c>
      <c r="CR7">
        <v>-1.1699340393533901E-2</v>
      </c>
      <c r="CS7">
        <v>0.13301662183948801</v>
      </c>
      <c r="CT7">
        <v>0.25580854635336397</v>
      </c>
      <c r="CU7">
        <v>-2.9569677826657401E-2</v>
      </c>
      <c r="CV7">
        <v>-1.02955970842231</v>
      </c>
      <c r="CW7">
        <v>-0.17785310219551301</v>
      </c>
      <c r="CY7">
        <v>-0.28128067406214502</v>
      </c>
      <c r="CZ7">
        <v>0.15359712888312099</v>
      </c>
      <c r="DA7">
        <v>-0.170270089802216</v>
      </c>
      <c r="DB7">
        <v>-1.1643080142675899E-3</v>
      </c>
      <c r="DC7">
        <v>8.6399666724901195E-2</v>
      </c>
      <c r="DD7">
        <v>6.9618310044461396E-2</v>
      </c>
      <c r="DE7">
        <v>-6.6229741423740093E-2</v>
      </c>
      <c r="DF7">
        <v>-0.135678070728318</v>
      </c>
      <c r="DG7">
        <v>7.1290784580924096E-2</v>
      </c>
      <c r="DH7">
        <v>4.2876265797531198E-2</v>
      </c>
      <c r="DI7">
        <v>3.4219468761875801E-2</v>
      </c>
      <c r="DJ7">
        <v>-5.1333994906599401E-2</v>
      </c>
      <c r="DK7">
        <v>-6.6593955125426901E-2</v>
      </c>
      <c r="DL7">
        <v>6.9556974449369605E-2</v>
      </c>
      <c r="DM7">
        <v>0.18496428929211101</v>
      </c>
      <c r="DN7">
        <v>2.26437086894293E-2</v>
      </c>
      <c r="DO7">
        <v>6.9671475284849294E-2</v>
      </c>
      <c r="DP7">
        <v>7.7440079621737797E-3</v>
      </c>
      <c r="DQ7">
        <v>1.70251083545736E-2</v>
      </c>
      <c r="DR7">
        <v>-4.5800281077390502E-2</v>
      </c>
      <c r="DS7">
        <v>-3.2540140273340498E-2</v>
      </c>
      <c r="DT7">
        <v>8.4605499068857198E-2</v>
      </c>
      <c r="DU7">
        <v>-2.9014832580287499E-2</v>
      </c>
      <c r="DV7">
        <v>0.116678757513</v>
      </c>
      <c r="DX7">
        <v>0.108465359153342</v>
      </c>
      <c r="DY7">
        <v>-1.2676186634053E-2</v>
      </c>
      <c r="DZ7">
        <v>6.7943853355245706E-2</v>
      </c>
      <c r="EA7">
        <v>5.7274274331575697E-2</v>
      </c>
      <c r="EB7">
        <v>-0.18120728736903399</v>
      </c>
      <c r="EC7">
        <v>7.3356597386009498E-2</v>
      </c>
      <c r="ED7">
        <v>6.5863414783962099E-2</v>
      </c>
      <c r="EE7">
        <v>1.8879209164879299E-2</v>
      </c>
      <c r="EF7">
        <v>0.144773323154368</v>
      </c>
      <c r="EG7">
        <v>-0.13574945996879301</v>
      </c>
      <c r="EH7">
        <v>7.2345671833318206E-2</v>
      </c>
      <c r="EI7">
        <v>-0.18083646637023801</v>
      </c>
      <c r="EJ7">
        <v>0.10370918553235201</v>
      </c>
      <c r="EK7">
        <v>-0.18638120609466599</v>
      </c>
      <c r="EM7">
        <v>3.5810130066238302E-2</v>
      </c>
      <c r="EN7">
        <v>8.0297237218474003E-3</v>
      </c>
      <c r="EO7">
        <v>0.12971088726772001</v>
      </c>
      <c r="EP7">
        <v>-8.0802825232240097E-2</v>
      </c>
      <c r="EQ7">
        <v>-0.29112935353623498</v>
      </c>
      <c r="ER7">
        <v>-0.15680312517361</v>
      </c>
      <c r="ES7">
        <v>0.19819974222627901</v>
      </c>
      <c r="ET7">
        <v>-9.9785680049535599E-2</v>
      </c>
      <c r="EU7">
        <v>5.9487067119334797E-2</v>
      </c>
      <c r="EV7">
        <v>-2.14808618693496E-2</v>
      </c>
      <c r="EW7">
        <v>-7.7315045200521099E-2</v>
      </c>
      <c r="EX7">
        <v>-2.9530964911828099E-2</v>
      </c>
      <c r="EY7">
        <v>7.8409805246337796E-2</v>
      </c>
      <c r="EZ7">
        <v>3.9508366899099201E-2</v>
      </c>
      <c r="FA7">
        <v>0.11960789252043499</v>
      </c>
      <c r="FB7">
        <v>0.14767403463338299</v>
      </c>
      <c r="FC7">
        <v>3.22341633363976E-2</v>
      </c>
      <c r="FD7">
        <v>-5.2687110564875198E-2</v>
      </c>
      <c r="FE7">
        <v>-6.6764537223207299E-3</v>
      </c>
      <c r="FF7">
        <v>-4.6213178029574899E-2</v>
      </c>
      <c r="FG7">
        <v>-8.6664857553841998E-2</v>
      </c>
      <c r="FH7">
        <v>5.6258741096826303E-4</v>
      </c>
      <c r="FI7">
        <v>-0.111451420980302</v>
      </c>
      <c r="FJ7">
        <v>0.166391383754672</v>
      </c>
      <c r="FK7">
        <v>-6.5252534113824395E-2</v>
      </c>
      <c r="FL7">
        <v>6.0705735268129501E-2</v>
      </c>
      <c r="FM7">
        <v>-0.13461990192809001</v>
      </c>
      <c r="FN7">
        <v>0.152569045530981</v>
      </c>
      <c r="FO7">
        <v>-6.0676974771922701E-2</v>
      </c>
      <c r="FP7">
        <v>-6.6611330839805305E-2</v>
      </c>
      <c r="FQ7">
        <v>0.187439494038699</v>
      </c>
      <c r="FR7">
        <v>0.173345603980124</v>
      </c>
      <c r="FS7">
        <v>7.9127643220999702E-2</v>
      </c>
      <c r="FT7">
        <v>6.78950054862071E-3</v>
      </c>
      <c r="FU7">
        <v>-0.127372786664637</v>
      </c>
      <c r="FV7">
        <v>0.10765008537418901</v>
      </c>
      <c r="FW7">
        <v>6.4675379690015702E-2</v>
      </c>
      <c r="FX7">
        <v>8.0440728197572805E-3</v>
      </c>
      <c r="FZ7">
        <v>0.109474241253338</v>
      </c>
      <c r="GA7">
        <v>2.4235537421191101E-2</v>
      </c>
      <c r="GB7">
        <v>2.2408521726902102E-2</v>
      </c>
      <c r="GC7">
        <v>-2.0980266253900499E-2</v>
      </c>
      <c r="GE7">
        <v>-1.85731159945135E-2</v>
      </c>
      <c r="GF7">
        <v>8.66661126565305E-2</v>
      </c>
      <c r="GG7">
        <v>-4.2239912727381999E-2</v>
      </c>
      <c r="GH7">
        <v>0.48957746494124899</v>
      </c>
      <c r="GI7">
        <v>0.36646195494540701</v>
      </c>
      <c r="GJ7">
        <v>-3.1015275089885101E-2</v>
      </c>
      <c r="GK7">
        <v>1.40021669722046E-2</v>
      </c>
      <c r="GL7">
        <v>-9.61257503149682E-2</v>
      </c>
      <c r="GM7">
        <v>8.7147739577631E-2</v>
      </c>
      <c r="GN7">
        <v>-0.336892686209467</v>
      </c>
      <c r="GO7">
        <v>8.3163049748691306E-2</v>
      </c>
      <c r="GP7">
        <v>1.9658161181723699E-2</v>
      </c>
      <c r="GQ7">
        <v>-2.9383572382357701E-2</v>
      </c>
      <c r="GR7">
        <v>5.5890036855998901E-2</v>
      </c>
      <c r="GS7">
        <v>0.10428162786411101</v>
      </c>
      <c r="GT7">
        <v>-7.2192512561741806E-2</v>
      </c>
      <c r="GU7">
        <v>-0.16354614635929501</v>
      </c>
      <c r="GV7">
        <v>-0.37363097417255597</v>
      </c>
      <c r="GW7">
        <v>0.16733493939682401</v>
      </c>
      <c r="GX7">
        <v>-0.36089418381379801</v>
      </c>
      <c r="GY7">
        <v>0.29816492897225499</v>
      </c>
      <c r="GZ7">
        <v>-4.6223868594097398E-2</v>
      </c>
      <c r="HA7">
        <v>0.1378486311296</v>
      </c>
      <c r="HB7">
        <v>0.15502717942581501</v>
      </c>
      <c r="HC7">
        <v>0.25411170572624497</v>
      </c>
      <c r="HD7">
        <v>7.32623830117518E-3</v>
      </c>
      <c r="HE7">
        <v>6.1210044805193303E-3</v>
      </c>
      <c r="HF7">
        <v>-0.259459372136917</v>
      </c>
      <c r="HG7">
        <v>9.2638512069243006E-2</v>
      </c>
      <c r="HH7">
        <v>0.105580478339107</v>
      </c>
      <c r="HK7">
        <v>0.20970610476069901</v>
      </c>
      <c r="HL7">
        <v>-0.114272912560409</v>
      </c>
      <c r="HM7">
        <v>0.17407647665095299</v>
      </c>
      <c r="HN7">
        <v>-0.105683132187551</v>
      </c>
      <c r="HO7">
        <v>-0.133120624559524</v>
      </c>
      <c r="HP7">
        <v>5.3340461454354199E-2</v>
      </c>
      <c r="HQ7">
        <v>-0.197307544658543</v>
      </c>
      <c r="HR7">
        <v>-2.0345599386928401E-2</v>
      </c>
      <c r="HS7">
        <v>0.26288291774108102</v>
      </c>
      <c r="HT7">
        <v>2.6174991944572E-3</v>
      </c>
      <c r="HU7">
        <v>-4.1222608160751399E-2</v>
      </c>
      <c r="HV7">
        <v>-0.17629397498239999</v>
      </c>
      <c r="HW7">
        <v>0.12524411686172199</v>
      </c>
      <c r="HX7">
        <v>-0.189800325915712</v>
      </c>
      <c r="HY7">
        <v>3.44401121765259E-2</v>
      </c>
      <c r="HZ7">
        <v>-4.9250856409344103E-2</v>
      </c>
      <c r="IA7">
        <v>8.3731254562735599E-2</v>
      </c>
      <c r="IB7">
        <v>1.1934211033803901E-2</v>
      </c>
      <c r="IC7">
        <v>-4.6400487917708198E-3</v>
      </c>
      <c r="ID7">
        <v>1.2296223212615601E-2</v>
      </c>
      <c r="IE7">
        <v>5.4388908029068303E-2</v>
      </c>
      <c r="IF7">
        <v>-5.5576616978214602E-2</v>
      </c>
      <c r="IG7">
        <v>-4.5722678623860702E-2</v>
      </c>
      <c r="IH7">
        <v>-4.3963989901385503E-2</v>
      </c>
      <c r="II7">
        <v>-9.4904116576799397E-2</v>
      </c>
      <c r="IJ7">
        <v>-2.0218874669808401E-2</v>
      </c>
      <c r="IK7">
        <v>3.71777437976561E-2</v>
      </c>
      <c r="IL7">
        <v>0.118864522119111</v>
      </c>
      <c r="IM7">
        <v>7.9341879063576898E-2</v>
      </c>
      <c r="IN7">
        <v>-6.0236678291403202E-2</v>
      </c>
      <c r="IO7">
        <v>-1.25570043564949E-2</v>
      </c>
      <c r="IP7">
        <v>3.3787276879593299E-2</v>
      </c>
      <c r="IR7">
        <v>6.0109412879683098E-2</v>
      </c>
      <c r="IS7">
        <v>-3.0010553109605102E-2</v>
      </c>
      <c r="IT7">
        <v>9.8393645021133097E-2</v>
      </c>
      <c r="IU7">
        <v>-4.1024220081453698E-2</v>
      </c>
      <c r="IV7">
        <v>0.121918883451144</v>
      </c>
      <c r="IW7">
        <v>5.9606704235193299E-2</v>
      </c>
      <c r="IX7">
        <v>5.43080263014417E-2</v>
      </c>
      <c r="IY7">
        <v>1.8113673650077499E-2</v>
      </c>
      <c r="IZ7">
        <v>-3.3506920317449798E-2</v>
      </c>
      <c r="JA7">
        <v>-8.5155935266811901E-3</v>
      </c>
      <c r="JB7">
        <v>-9.8386845911591095E-2</v>
      </c>
      <c r="JC7">
        <v>-6.7357777061261004E-2</v>
      </c>
      <c r="JE7">
        <v>-7.1221199505089303E-2</v>
      </c>
      <c r="JF7">
        <v>0.12883091385447201</v>
      </c>
      <c r="JG7">
        <v>6.8100127282377798E-2</v>
      </c>
      <c r="JH7">
        <v>5.5469399922003497E-2</v>
      </c>
      <c r="JI7">
        <v>-1.0404282329545799E-2</v>
      </c>
      <c r="JJ7">
        <v>4.0302054912899603E-3</v>
      </c>
      <c r="JK7">
        <v>-7.5210266277281307E-2</v>
      </c>
      <c r="JL7">
        <v>1.9255096594861201E-2</v>
      </c>
      <c r="JM7">
        <v>2.3191274340206298E-2</v>
      </c>
    </row>
    <row r="8" spans="1:275" x14ac:dyDescent="0.25">
      <c r="A8" s="30">
        <v>44320</v>
      </c>
      <c r="B8" s="31" t="s">
        <v>1720</v>
      </c>
      <c r="C8" s="23" t="s">
        <v>1735</v>
      </c>
      <c r="D8" s="23" t="s">
        <v>1899</v>
      </c>
      <c r="E8" s="32">
        <v>8.0038649999999993</v>
      </c>
      <c r="F8" s="37">
        <v>4000</v>
      </c>
      <c r="G8" s="16">
        <f>VLOOKUP(C8,dFundos!$A$1:$B$28,2,FALSE)</f>
        <v>18770648000102</v>
      </c>
      <c r="H8" s="13"/>
      <c r="I8">
        <f>_xll.ECONOMATICA(G8,"VOLATILITY","1Y",A8)</f>
        <v>21.341635429853302</v>
      </c>
      <c r="J8">
        <f>_xll.ECONOMATICA(G8,"NAV","1D",A8)</f>
        <v>505.86107099987601</v>
      </c>
      <c r="K8">
        <f>_xll.ECONOMATICA(G8,"NAV","1D",A8+1)</f>
        <v>499.75854500010598</v>
      </c>
      <c r="L8" s="6"/>
      <c r="M8">
        <v>1.4114877089014</v>
      </c>
      <c r="N8">
        <v>1.0845506032637799</v>
      </c>
      <c r="O8">
        <v>3.6286025617300801</v>
      </c>
      <c r="P8">
        <v>0.13511991855921199</v>
      </c>
      <c r="Q8">
        <v>1.2777201547578401</v>
      </c>
      <c r="R8">
        <v>-1.3436367932627</v>
      </c>
      <c r="S8">
        <v>-0.50286506084376004</v>
      </c>
      <c r="T8">
        <v>0.83737925815512404</v>
      </c>
      <c r="U8">
        <v>-0.42685967537181602</v>
      </c>
      <c r="V8">
        <v>0.77086754718038697</v>
      </c>
      <c r="W8">
        <v>-0.99350940436124802</v>
      </c>
      <c r="X8">
        <v>0.81081735570478497</v>
      </c>
      <c r="Y8">
        <v>-2.71835952016772</v>
      </c>
      <c r="Z8">
        <v>0.38486766934511302</v>
      </c>
      <c r="AA8">
        <v>-1.4230087767828099</v>
      </c>
      <c r="AB8">
        <v>-1.2609888298356999</v>
      </c>
      <c r="AC8">
        <v>0.233397931879153</v>
      </c>
      <c r="AD8">
        <v>0.85189636592986095</v>
      </c>
      <c r="AE8">
        <v>0.73750165938690804</v>
      </c>
      <c r="AF8">
        <v>0.48593841438559998</v>
      </c>
      <c r="AG8">
        <v>-2.43088868646737</v>
      </c>
      <c r="AH8">
        <v>-0.75330448926251803</v>
      </c>
      <c r="AI8">
        <v>0.131271809732425</v>
      </c>
      <c r="AJ8">
        <v>0.40227111439890001</v>
      </c>
      <c r="AK8">
        <v>-0.44397679239409599</v>
      </c>
      <c r="AL8">
        <v>-3.6255670056561898E-2</v>
      </c>
      <c r="AM8">
        <v>9.0650220226962105E-2</v>
      </c>
      <c r="AO8">
        <v>-2.8926530017997698</v>
      </c>
      <c r="AP8">
        <v>1.67539289177512</v>
      </c>
      <c r="AQ8">
        <v>2.6703301648012698</v>
      </c>
      <c r="AR8">
        <v>0.41659928210719999</v>
      </c>
      <c r="AS8">
        <v>1.8219575786133599</v>
      </c>
      <c r="AT8">
        <v>-1.9146550928780901</v>
      </c>
      <c r="AU8">
        <v>0.16254863894573601</v>
      </c>
      <c r="AV8">
        <v>-1.5270043611053601</v>
      </c>
      <c r="AW8">
        <v>0.43632883462123601</v>
      </c>
      <c r="AX8">
        <v>1.2400209010593199</v>
      </c>
      <c r="AY8">
        <v>-0.79581980353395898</v>
      </c>
      <c r="AZ8">
        <v>0.92403401122283002</v>
      </c>
      <c r="BA8">
        <v>1.3179764404412699</v>
      </c>
      <c r="BB8">
        <v>-1.17708245370522</v>
      </c>
      <c r="BC8">
        <v>0.95692221166245905</v>
      </c>
      <c r="BD8">
        <v>-0.83224484587844905</v>
      </c>
      <c r="BE8">
        <v>2.5298878443209101</v>
      </c>
      <c r="BF8">
        <v>-0.81226975253230205</v>
      </c>
      <c r="BG8">
        <v>0.55843179761723105</v>
      </c>
      <c r="BH8">
        <v>4.8889024583331803E-2</v>
      </c>
      <c r="BI8">
        <v>0.45393988566502202</v>
      </c>
      <c r="BJ8">
        <v>-0.378932929379516</v>
      </c>
      <c r="BK8">
        <v>0.78816569221089605</v>
      </c>
      <c r="BL8">
        <v>1.1878344483193399</v>
      </c>
      <c r="BM8">
        <v>-1.5394974793707701</v>
      </c>
      <c r="BN8">
        <v>1.06904821677745</v>
      </c>
      <c r="BO8">
        <v>0.54911935385462096</v>
      </c>
      <c r="BP8">
        <v>-2.8179439950690699</v>
      </c>
      <c r="BQ8">
        <v>-0.77267278602448597</v>
      </c>
      <c r="BR8">
        <v>3.1686961483501398E-2</v>
      </c>
      <c r="BS8">
        <v>-0.39181382026072198</v>
      </c>
      <c r="BT8">
        <v>0.31480504931096198</v>
      </c>
      <c r="BU8">
        <v>-1.1543864904524499</v>
      </c>
      <c r="BV8">
        <v>1.26256551102415</v>
      </c>
      <c r="BW8">
        <v>-8.9180949180445196E-2</v>
      </c>
      <c r="BX8">
        <v>1.90197271112993</v>
      </c>
      <c r="BY8">
        <v>2.8737577411448001</v>
      </c>
      <c r="BZ8">
        <v>4.7965157136786701E-2</v>
      </c>
      <c r="CA8">
        <v>0.55209915299201395</v>
      </c>
      <c r="CB8">
        <v>2.0172911075860598</v>
      </c>
      <c r="CC8">
        <v>1.0788366567794601</v>
      </c>
      <c r="CD8">
        <v>0.66193968086736299</v>
      </c>
      <c r="CE8">
        <v>-1.7171860941743899</v>
      </c>
      <c r="CF8">
        <v>2.4763668678133399</v>
      </c>
      <c r="CG8">
        <v>-1.46146654506083</v>
      </c>
      <c r="CH8">
        <v>0.84012998577236397</v>
      </c>
      <c r="CI8">
        <v>1.9412215113334199</v>
      </c>
      <c r="CJ8">
        <v>-0.20055749109815199</v>
      </c>
      <c r="CK8">
        <v>0.56794996526150499</v>
      </c>
      <c r="CL8">
        <v>1.2990642433578601</v>
      </c>
      <c r="CM8">
        <v>1.13118704848603</v>
      </c>
      <c r="CN8">
        <v>0.84784290556854103</v>
      </c>
      <c r="CO8">
        <v>-0.69108940842852495</v>
      </c>
      <c r="CP8">
        <v>3.59545211049408</v>
      </c>
      <c r="CQ8">
        <v>-0.64837475247259102</v>
      </c>
      <c r="CR8">
        <v>-2.19548636159743</v>
      </c>
      <c r="CS8">
        <v>0.62723219325562196</v>
      </c>
      <c r="CT8">
        <v>-0.59260151710986997</v>
      </c>
      <c r="CU8">
        <v>1.04297376419709</v>
      </c>
      <c r="CV8">
        <v>-5.06140416746348</v>
      </c>
      <c r="CW8">
        <v>-0.60955976114200905</v>
      </c>
      <c r="CY8">
        <v>-1.91779611759557</v>
      </c>
      <c r="CZ8">
        <v>0.84238273466326097</v>
      </c>
      <c r="DA8">
        <v>-1.5118993355827099</v>
      </c>
      <c r="DB8">
        <v>0.35488526355038602</v>
      </c>
      <c r="DC8">
        <v>-6.8432160787779098E-2</v>
      </c>
      <c r="DD8">
        <v>0.55751026338839405</v>
      </c>
      <c r="DE8">
        <v>-1.5533603886979099</v>
      </c>
      <c r="DF8">
        <v>-0.89595175277281702</v>
      </c>
      <c r="DG8">
        <v>0.98145273623231299</v>
      </c>
      <c r="DH8">
        <v>-6.1505195662903099E-2</v>
      </c>
      <c r="DI8">
        <v>2.3933558451972199</v>
      </c>
      <c r="DJ8">
        <v>-0.61703660740022304</v>
      </c>
      <c r="DK8">
        <v>-0.69287627047742695</v>
      </c>
      <c r="DL8">
        <v>2.1463312712512601</v>
      </c>
      <c r="DM8">
        <v>3.0534689863998201</v>
      </c>
      <c r="DN8">
        <v>-0.31962290586307102</v>
      </c>
      <c r="DO8">
        <v>0.55005783924570995</v>
      </c>
      <c r="DP8">
        <v>1.1084685042078499</v>
      </c>
      <c r="DQ8">
        <v>-1.16644194076798</v>
      </c>
      <c r="DR8">
        <v>5.2461545419646399E-2</v>
      </c>
      <c r="DS8">
        <v>-1.0728040112553601</v>
      </c>
      <c r="DT8">
        <v>2.07387589362042</v>
      </c>
      <c r="DU8">
        <v>0.44773883764719402</v>
      </c>
      <c r="DV8">
        <v>3.5476743141771301E-2</v>
      </c>
      <c r="DX8">
        <v>2.1816115231558801</v>
      </c>
      <c r="DY8">
        <v>-0.63424230474993204</v>
      </c>
      <c r="DZ8">
        <v>-0.19607222639024299</v>
      </c>
      <c r="EA8">
        <v>0.45357436247286398</v>
      </c>
      <c r="EB8">
        <v>-2.27108276803847</v>
      </c>
      <c r="EC8">
        <v>0.31967998293111999</v>
      </c>
      <c r="ED8">
        <v>0.32771679434517897</v>
      </c>
      <c r="EE8">
        <v>0.24630727293697399</v>
      </c>
      <c r="EF8">
        <v>0.78797241694701403</v>
      </c>
      <c r="EG8">
        <v>-1.8534150588493501</v>
      </c>
      <c r="EH8">
        <v>0.74960413239750801</v>
      </c>
      <c r="EI8">
        <v>-2.7991814798951999</v>
      </c>
      <c r="EJ8">
        <v>1.4982879138187899</v>
      </c>
      <c r="EK8">
        <v>-1.3686818167116099</v>
      </c>
      <c r="EM8">
        <v>2.9077430841425702</v>
      </c>
      <c r="EN8">
        <v>0.91647057834052204</v>
      </c>
      <c r="EO8">
        <v>0.39143257472460402</v>
      </c>
      <c r="EP8">
        <v>-2.9096214820128798</v>
      </c>
      <c r="EQ8">
        <v>2.6597200667310998</v>
      </c>
      <c r="ER8">
        <v>-2.1112909348630602</v>
      </c>
      <c r="ES8">
        <v>1.1316004060063301</v>
      </c>
      <c r="ET8">
        <v>-0.14470338337559999</v>
      </c>
      <c r="EU8">
        <v>1.68680509996193</v>
      </c>
      <c r="EV8">
        <v>-4.0295432063430801E-2</v>
      </c>
      <c r="EW8">
        <v>-1.3733232357481</v>
      </c>
      <c r="EX8">
        <v>-1.34775139094927</v>
      </c>
      <c r="EY8">
        <v>-0.33967133085752699</v>
      </c>
      <c r="EZ8">
        <v>0.70738225294917401</v>
      </c>
      <c r="FA8">
        <v>1.3784823031528499</v>
      </c>
      <c r="FB8">
        <v>0.68979289007984301</v>
      </c>
      <c r="FC8">
        <v>-1.15033062957082</v>
      </c>
      <c r="FD8">
        <v>-0.114203045177419</v>
      </c>
      <c r="FE8">
        <v>0.54439105224446405</v>
      </c>
      <c r="FF8">
        <v>-6.53080550364393E-2</v>
      </c>
      <c r="FG8">
        <v>-0.92776442734248099</v>
      </c>
      <c r="FH8">
        <v>0.393566421371361</v>
      </c>
      <c r="FI8">
        <v>-1.8588448685477501</v>
      </c>
      <c r="FJ8">
        <v>0.308510374088655</v>
      </c>
      <c r="FK8">
        <v>-0.921240870047768</v>
      </c>
      <c r="FL8">
        <v>0.92099220037198404</v>
      </c>
      <c r="FM8">
        <v>0.26804822791746102</v>
      </c>
      <c r="FN8">
        <v>-2.55715882994991</v>
      </c>
      <c r="FO8">
        <v>0.36149002098682098</v>
      </c>
      <c r="FP8">
        <v>0.892358096643875</v>
      </c>
      <c r="FQ8">
        <v>0.26218230614176702</v>
      </c>
      <c r="FR8">
        <v>0.87026260425773205</v>
      </c>
      <c r="FS8">
        <v>-0.26861410988203699</v>
      </c>
      <c r="FT8">
        <v>-0.507684243530093</v>
      </c>
      <c r="FU8">
        <v>0.94481983105652001</v>
      </c>
      <c r="FV8">
        <v>0.43143408056494098</v>
      </c>
      <c r="FW8">
        <v>1.0903779357249701</v>
      </c>
      <c r="FX8">
        <v>-9.7956521130981907E-3</v>
      </c>
      <c r="FZ8">
        <v>2.1709019960326299</v>
      </c>
      <c r="GA8">
        <v>-1.2563548665639199</v>
      </c>
      <c r="GB8">
        <v>-0.15835510512261</v>
      </c>
      <c r="GC8">
        <v>-7.7354419772745998E-3</v>
      </c>
      <c r="GE8">
        <v>-0.18695743438001999</v>
      </c>
      <c r="GF8">
        <v>1.0206755650870001</v>
      </c>
      <c r="GG8">
        <v>0.44835044027422599</v>
      </c>
      <c r="GH8">
        <v>3.4264253868968799</v>
      </c>
      <c r="GI8">
        <v>0.62865794279787202</v>
      </c>
      <c r="GJ8">
        <v>0.54925796848692698</v>
      </c>
      <c r="GK8">
        <v>-2.0967678196029702</v>
      </c>
      <c r="GL8">
        <v>-0.474285678228625</v>
      </c>
      <c r="GM8">
        <v>-2.10221898078089</v>
      </c>
      <c r="GN8">
        <v>0.49116230111394499</v>
      </c>
      <c r="GO8">
        <v>-0.158413348526665</v>
      </c>
      <c r="GP8">
        <v>1.7521596650112801</v>
      </c>
      <c r="GQ8">
        <v>1.11243603878393</v>
      </c>
      <c r="GR8">
        <v>1.06100293505733</v>
      </c>
      <c r="GS8">
        <v>1.3589272464741999</v>
      </c>
      <c r="GT8">
        <v>-7.87995941209374E-3</v>
      </c>
      <c r="GU8">
        <v>-1.5184725829385599</v>
      </c>
      <c r="GV8">
        <v>-2.0895732494864201</v>
      </c>
      <c r="GW8">
        <v>2.6482069837584299</v>
      </c>
      <c r="GX8">
        <v>-1.92278463437106</v>
      </c>
      <c r="GY8">
        <v>1.26528070213681</v>
      </c>
      <c r="GZ8">
        <v>0.17804239469114699</v>
      </c>
      <c r="HA8">
        <v>0.49448118425061699</v>
      </c>
      <c r="HB8">
        <v>1.9311490530526501</v>
      </c>
      <c r="HC8">
        <v>-0.72970711516973097</v>
      </c>
      <c r="HD8">
        <v>0.58946945555362595</v>
      </c>
      <c r="HE8">
        <v>0.386478974178317</v>
      </c>
      <c r="HF8">
        <v>0.101303335577541</v>
      </c>
      <c r="HG8">
        <v>0.10574020470812701</v>
      </c>
      <c r="HH8">
        <v>9.7854410705622299E-2</v>
      </c>
      <c r="HK8">
        <v>0.87643813130853199</v>
      </c>
      <c r="HL8">
        <v>0.120377730490873</v>
      </c>
      <c r="HM8">
        <v>-0.64281881759598003</v>
      </c>
      <c r="HN8">
        <v>7.5758914135803906E-2</v>
      </c>
      <c r="HO8">
        <v>-0.344937296085845</v>
      </c>
      <c r="HP8">
        <v>1.0379219751484901</v>
      </c>
      <c r="HQ8">
        <v>-0.81687974616215797</v>
      </c>
      <c r="HR8">
        <v>0.94184294484875897</v>
      </c>
      <c r="HS8">
        <v>2.0310126479671502</v>
      </c>
      <c r="HT8">
        <v>0.55294783542194603</v>
      </c>
      <c r="HU8">
        <v>6.3144381419988294E-2</v>
      </c>
      <c r="HV8">
        <v>-3.1983592873984898</v>
      </c>
      <c r="HW8">
        <v>2.21613250323571</v>
      </c>
      <c r="HX8">
        <v>1.38617086176964</v>
      </c>
      <c r="HY8">
        <v>1.67050675390783</v>
      </c>
      <c r="HZ8">
        <v>-1.0530586418099099</v>
      </c>
      <c r="IA8">
        <v>-1.6374905496377301</v>
      </c>
      <c r="IB8">
        <v>0.166866415020195</v>
      </c>
      <c r="IC8">
        <v>1.86007511638309</v>
      </c>
      <c r="ID8">
        <v>-4.6472306166833698E-2</v>
      </c>
      <c r="IE8">
        <v>-0.179481723625941</v>
      </c>
      <c r="IF8">
        <v>-1.93880096285284</v>
      </c>
      <c r="IG8">
        <v>-1.5102827601367601</v>
      </c>
      <c r="IH8">
        <v>0.99916643957840301</v>
      </c>
      <c r="II8">
        <v>-1.06408900874158</v>
      </c>
      <c r="IJ8">
        <v>1.1157624687257299</v>
      </c>
      <c r="IK8">
        <v>1.5166358525675601</v>
      </c>
      <c r="IL8">
        <v>2.7834311073092999</v>
      </c>
      <c r="IM8">
        <v>0.42517489109741302</v>
      </c>
      <c r="IN8">
        <v>-0.86548408917224195</v>
      </c>
      <c r="IO8">
        <v>-1.1932218437323201</v>
      </c>
      <c r="IP8">
        <v>2.4675467249835501</v>
      </c>
      <c r="IR8">
        <v>0.88585596895427399</v>
      </c>
      <c r="IS8">
        <v>-1.1493902253278101</v>
      </c>
      <c r="IT8">
        <v>0.93265301093197195</v>
      </c>
      <c r="IU8">
        <v>-0.39795215889171198</v>
      </c>
      <c r="IV8">
        <v>2.3794742386598999</v>
      </c>
      <c r="IW8">
        <v>0.91785832846653603</v>
      </c>
      <c r="IX8">
        <v>-0.45447031216099298</v>
      </c>
      <c r="IY8">
        <v>-0.54479714672197599</v>
      </c>
      <c r="IZ8">
        <v>-0.21132452602614599</v>
      </c>
      <c r="JA8">
        <v>-0.15267001772372199</v>
      </c>
      <c r="JB8">
        <v>-0.88361260377496398</v>
      </c>
      <c r="JC8">
        <v>-0.95532637615178795</v>
      </c>
      <c r="JE8">
        <v>-1.54011062995778</v>
      </c>
      <c r="JF8">
        <v>1.5203604074486099</v>
      </c>
      <c r="JG8">
        <v>-0.28241965037523198</v>
      </c>
      <c r="JH8">
        <v>3.1839278017287101E-2</v>
      </c>
      <c r="JI8">
        <v>-1.5221696125081501</v>
      </c>
      <c r="JJ8">
        <v>0.485623298845894</v>
      </c>
      <c r="JK8">
        <v>0.41464793011982698</v>
      </c>
      <c r="JL8">
        <v>-0.203826200686308</v>
      </c>
      <c r="JM8">
        <v>-0.26909052103292203</v>
      </c>
    </row>
    <row r="9" spans="1:275" x14ac:dyDescent="0.25">
      <c r="A9" s="29">
        <v>44322</v>
      </c>
      <c r="B9" s="31" t="s">
        <v>1718</v>
      </c>
      <c r="C9" s="24" t="s">
        <v>1737</v>
      </c>
      <c r="D9" s="24" t="s">
        <v>1899</v>
      </c>
      <c r="E9" s="34">
        <v>101.70495699999999</v>
      </c>
      <c r="F9" s="38">
        <v>22500</v>
      </c>
      <c r="G9" s="16">
        <f>VLOOKUP(C9,dFundos!$A$1:$B$28,2,FALSE)</f>
        <v>15674503000110</v>
      </c>
      <c r="H9" s="13"/>
      <c r="I9">
        <f>_xll.ECONOMATICA(G9,"VOLATILITY","1Y",A9)</f>
        <v>2.4589688104861098</v>
      </c>
      <c r="J9">
        <f>_xll.ECONOMATICA(G9,"NAV","1D",A9)</f>
        <v>221.22815499990199</v>
      </c>
      <c r="K9">
        <f>_xll.ECONOMATICA(G9,"NAV","1D",A9+1)</f>
        <v>221.46632899995899</v>
      </c>
      <c r="L9" s="6"/>
      <c r="M9">
        <v>0.18178332247771301</v>
      </c>
      <c r="N9">
        <v>9.8472470017441097E-2</v>
      </c>
      <c r="O9">
        <v>-2.8223934350535301E-2</v>
      </c>
      <c r="P9">
        <v>-0.16220836441789299</v>
      </c>
      <c r="Q9">
        <v>-7.42486547096632E-2</v>
      </c>
      <c r="R9">
        <v>2.0054701963090299E-3</v>
      </c>
      <c r="S9">
        <v>8.8341287118964801E-2</v>
      </c>
      <c r="T9">
        <v>5.7955307602242101E-2</v>
      </c>
      <c r="U9">
        <v>5.6272538677149E-2</v>
      </c>
      <c r="V9">
        <v>6.0246932298468898E-2</v>
      </c>
      <c r="W9">
        <v>-3.49462434314773E-2</v>
      </c>
      <c r="X9">
        <v>-1.7193055737152501E-2</v>
      </c>
      <c r="Y9">
        <v>0.225814879740938</v>
      </c>
      <c r="Z9">
        <v>6.2169734337658197E-2</v>
      </c>
      <c r="AA9">
        <v>1.59885739776655E-2</v>
      </c>
      <c r="AB9">
        <v>-6.7633045182446894E-2</v>
      </c>
      <c r="AC9">
        <v>0.116130059359421</v>
      </c>
      <c r="AD9">
        <v>-6.22412262600847E-2</v>
      </c>
      <c r="AE9">
        <v>4.6625031245639499E-2</v>
      </c>
      <c r="AF9">
        <v>0.16986378013825701</v>
      </c>
      <c r="AG9">
        <v>-6.54395591482171E-2</v>
      </c>
      <c r="AH9">
        <v>0.15191771144600399</v>
      </c>
      <c r="AI9">
        <v>0.27261553095740998</v>
      </c>
      <c r="AJ9">
        <v>-2.1776177800347799E-2</v>
      </c>
      <c r="AK9">
        <v>3.5708218456420603E-2</v>
      </c>
      <c r="AM9">
        <v>-0.43058975688836698</v>
      </c>
      <c r="AN9">
        <v>9.8049733060179306E-2</v>
      </c>
      <c r="AO9">
        <v>0.162832113528566</v>
      </c>
      <c r="AP9">
        <v>0.13543707536882699</v>
      </c>
      <c r="AQ9">
        <v>2.54803373536561E-2</v>
      </c>
      <c r="AR9">
        <v>2.0536258671199899E-2</v>
      </c>
      <c r="AS9">
        <v>0.110444880010618</v>
      </c>
      <c r="AT9">
        <v>0.13836521156918</v>
      </c>
      <c r="AU9">
        <v>-0.272497500463942</v>
      </c>
      <c r="AV9">
        <v>0.18325706023461</v>
      </c>
      <c r="AW9">
        <v>-0.42476352709854798</v>
      </c>
      <c r="AX9">
        <v>0.15007697656983501</v>
      </c>
      <c r="AY9">
        <v>0.154084841778968</v>
      </c>
      <c r="AZ9">
        <v>0.15463883664779099</v>
      </c>
      <c r="BA9">
        <v>2.5974501477321599E-2</v>
      </c>
      <c r="BB9">
        <v>8.4950762538937893E-2</v>
      </c>
      <c r="BC9">
        <v>0.27921078653889703</v>
      </c>
      <c r="BD9">
        <v>1.53366727317916E-2</v>
      </c>
      <c r="BE9">
        <v>0.35241433633927999</v>
      </c>
      <c r="BF9">
        <v>0.17666296189418099</v>
      </c>
      <c r="BG9">
        <v>7.4627426511142403E-2</v>
      </c>
      <c r="BH9">
        <v>-0.23739918988212599</v>
      </c>
      <c r="BI9">
        <v>4.6753967944823699E-2</v>
      </c>
      <c r="BJ9">
        <v>0.10442402817716399</v>
      </c>
      <c r="BK9">
        <v>-0.24769535148152499</v>
      </c>
      <c r="BL9">
        <v>0.21521169473999199</v>
      </c>
      <c r="BM9">
        <v>0.50437701156624803</v>
      </c>
      <c r="BN9">
        <v>-0.21335767914934001</v>
      </c>
      <c r="BO9">
        <v>8.2309424033155706E-2</v>
      </c>
      <c r="BP9">
        <v>-0.37717001514465698</v>
      </c>
      <c r="BQ9">
        <v>-0.132918993313069</v>
      </c>
      <c r="BR9">
        <v>0.149211385360104</v>
      </c>
      <c r="BS9">
        <v>-4.8622876056469998E-2</v>
      </c>
      <c r="BT9">
        <v>0.109360260830726</v>
      </c>
      <c r="BU9">
        <v>4.3710985846701099E-2</v>
      </c>
      <c r="BV9">
        <v>4.17559173001791E-2</v>
      </c>
      <c r="BW9">
        <v>0.12752024140354501</v>
      </c>
      <c r="BX9">
        <v>1.22147972433595E-2</v>
      </c>
      <c r="BY9">
        <v>9.8384807643014896E-2</v>
      </c>
      <c r="BZ9">
        <v>0.17002052190946401</v>
      </c>
      <c r="CA9">
        <v>-0.25850412130239397</v>
      </c>
      <c r="CB9">
        <v>-3.4535777012933998E-2</v>
      </c>
      <c r="CC9">
        <v>-0.30165729976943101</v>
      </c>
      <c r="CD9">
        <v>0.20563665402733</v>
      </c>
      <c r="CE9">
        <v>5.5951213289517902E-2</v>
      </c>
      <c r="CF9">
        <v>-1.0114005999639601E-2</v>
      </c>
      <c r="CG9">
        <v>3.7151384094613597E-2</v>
      </c>
      <c r="CH9">
        <v>0.25042595370905502</v>
      </c>
      <c r="CI9">
        <v>-1.29806574477698E-2</v>
      </c>
      <c r="CJ9">
        <v>0.15594152155245</v>
      </c>
      <c r="CK9">
        <v>0.15164155083766701</v>
      </c>
      <c r="CL9">
        <v>9.52447348026908E-2</v>
      </c>
      <c r="CM9">
        <v>8.9244600167148705E-2</v>
      </c>
      <c r="CN9">
        <v>0.32991781481541699</v>
      </c>
      <c r="CO9">
        <v>-8.8305114513787003E-2</v>
      </c>
      <c r="CP9">
        <v>-1.1699340393533901E-2</v>
      </c>
      <c r="CQ9">
        <v>0.13301662183948801</v>
      </c>
      <c r="CR9">
        <v>0.25580854635336397</v>
      </c>
      <c r="CS9">
        <v>-2.9569677826657401E-2</v>
      </c>
      <c r="CT9">
        <v>-1.02955970842231</v>
      </c>
      <c r="CU9">
        <v>-0.17785310219551301</v>
      </c>
      <c r="CW9">
        <v>-0.28128067406214502</v>
      </c>
      <c r="CX9">
        <v>0.15359712888312099</v>
      </c>
      <c r="CY9">
        <v>-0.170270089802216</v>
      </c>
      <c r="CZ9">
        <v>-1.1643080142675899E-3</v>
      </c>
      <c r="DA9">
        <v>8.6399666724901195E-2</v>
      </c>
      <c r="DB9">
        <v>6.9618310044461396E-2</v>
      </c>
      <c r="DC9">
        <v>-6.6229741423740093E-2</v>
      </c>
      <c r="DD9">
        <v>-0.135678070728318</v>
      </c>
      <c r="DE9">
        <v>7.1290784580924096E-2</v>
      </c>
      <c r="DF9">
        <v>4.2876265797531198E-2</v>
      </c>
      <c r="DG9">
        <v>3.4219468761875801E-2</v>
      </c>
      <c r="DH9">
        <v>-5.1333994906599401E-2</v>
      </c>
      <c r="DI9">
        <v>-6.6593955125426901E-2</v>
      </c>
      <c r="DJ9">
        <v>6.9556974449369605E-2</v>
      </c>
      <c r="DK9">
        <v>0.18496428929211101</v>
      </c>
      <c r="DL9">
        <v>2.26437086894293E-2</v>
      </c>
      <c r="DM9">
        <v>6.9671475284849294E-2</v>
      </c>
      <c r="DN9">
        <v>7.7440079621737797E-3</v>
      </c>
      <c r="DO9">
        <v>1.70251083545736E-2</v>
      </c>
      <c r="DP9">
        <v>-4.5800281077390502E-2</v>
      </c>
      <c r="DQ9">
        <v>-3.2540140273340498E-2</v>
      </c>
      <c r="DR9">
        <v>8.4605499068857198E-2</v>
      </c>
      <c r="DS9">
        <v>-2.9014832580287499E-2</v>
      </c>
      <c r="DT9">
        <v>0.116678757513</v>
      </c>
      <c r="DV9">
        <v>0.108465359153342</v>
      </c>
      <c r="DW9">
        <v>-1.2676186634053E-2</v>
      </c>
      <c r="DX9">
        <v>6.7943853355245706E-2</v>
      </c>
      <c r="DY9">
        <v>5.7274274331575697E-2</v>
      </c>
      <c r="DZ9">
        <v>-0.18120728736903399</v>
      </c>
      <c r="EA9">
        <v>7.3356597386009498E-2</v>
      </c>
      <c r="EB9">
        <v>6.5863414783962099E-2</v>
      </c>
      <c r="EC9">
        <v>1.8879209164879299E-2</v>
      </c>
      <c r="ED9">
        <v>0.144773323154368</v>
      </c>
      <c r="EE9">
        <v>-0.13574945996879301</v>
      </c>
      <c r="EF9">
        <v>7.2345671833318206E-2</v>
      </c>
      <c r="EG9">
        <v>-0.18083646637023801</v>
      </c>
      <c r="EH9">
        <v>0.10370918553235201</v>
      </c>
      <c r="EI9">
        <v>-0.18638120609466599</v>
      </c>
      <c r="EK9">
        <v>3.5810130066238302E-2</v>
      </c>
      <c r="EL9">
        <v>8.0297237218474003E-3</v>
      </c>
      <c r="EM9">
        <v>0.12971088726772001</v>
      </c>
      <c r="EN9">
        <v>-8.0802825232240097E-2</v>
      </c>
      <c r="EO9">
        <v>-0.29112935353623498</v>
      </c>
      <c r="EP9">
        <v>-0.15680312517361</v>
      </c>
      <c r="EQ9">
        <v>0.19819974222627901</v>
      </c>
      <c r="ER9">
        <v>-9.9785680049535599E-2</v>
      </c>
      <c r="ES9">
        <v>5.9487067119334797E-2</v>
      </c>
      <c r="ET9">
        <v>-2.14808618693496E-2</v>
      </c>
      <c r="EU9">
        <v>-7.7315045200521099E-2</v>
      </c>
      <c r="EV9">
        <v>-2.9530964911828099E-2</v>
      </c>
      <c r="EW9">
        <v>7.8409805246337796E-2</v>
      </c>
      <c r="EX9">
        <v>3.9508366899099201E-2</v>
      </c>
      <c r="EY9">
        <v>0.11960789252043499</v>
      </c>
      <c r="EZ9">
        <v>0.14767403463338299</v>
      </c>
      <c r="FA9">
        <v>3.22341633363976E-2</v>
      </c>
      <c r="FB9">
        <v>-5.2687110564875198E-2</v>
      </c>
      <c r="FC9">
        <v>-6.6764537223207299E-3</v>
      </c>
      <c r="FD9">
        <v>-4.6213178029574899E-2</v>
      </c>
      <c r="FE9">
        <v>-8.6664857553841998E-2</v>
      </c>
      <c r="FF9">
        <v>5.6258741096826303E-4</v>
      </c>
      <c r="FG9">
        <v>-0.111451420980302</v>
      </c>
      <c r="FH9">
        <v>0.166391383754672</v>
      </c>
      <c r="FI9">
        <v>-6.5252534113824395E-2</v>
      </c>
      <c r="FJ9">
        <v>6.0705735268129501E-2</v>
      </c>
      <c r="FK9">
        <v>-0.13461990192809001</v>
      </c>
      <c r="FL9">
        <v>0.152569045530981</v>
      </c>
      <c r="FM9">
        <v>-6.0676974771922701E-2</v>
      </c>
      <c r="FN9">
        <v>-6.6611330839805305E-2</v>
      </c>
      <c r="FO9">
        <v>0.187439494038699</v>
      </c>
      <c r="FP9">
        <v>0.173345603980124</v>
      </c>
      <c r="FQ9">
        <v>7.9127643220999702E-2</v>
      </c>
      <c r="FR9">
        <v>6.78950054862071E-3</v>
      </c>
      <c r="FS9">
        <v>-0.127372786664637</v>
      </c>
      <c r="FT9">
        <v>0.10765008537418901</v>
      </c>
      <c r="FU9">
        <v>6.4675379690015702E-2</v>
      </c>
      <c r="FV9">
        <v>8.0440728197572805E-3</v>
      </c>
      <c r="FX9">
        <v>0.109474241253338</v>
      </c>
      <c r="FY9">
        <v>2.4235537421191101E-2</v>
      </c>
      <c r="FZ9">
        <v>2.2408521726902102E-2</v>
      </c>
      <c r="GA9">
        <v>-2.0980266253900499E-2</v>
      </c>
      <c r="GC9">
        <v>-1.85731159945135E-2</v>
      </c>
      <c r="GD9">
        <v>8.66661126565305E-2</v>
      </c>
      <c r="GE9">
        <v>-4.2239912727381999E-2</v>
      </c>
      <c r="GF9">
        <v>0.48957746494124899</v>
      </c>
      <c r="GG9">
        <v>0.36646195494540701</v>
      </c>
      <c r="GH9">
        <v>-3.1015275089885101E-2</v>
      </c>
      <c r="GI9">
        <v>1.40021669722046E-2</v>
      </c>
      <c r="GJ9">
        <v>-9.61257503149682E-2</v>
      </c>
      <c r="GK9">
        <v>8.7147739577631E-2</v>
      </c>
      <c r="GL9">
        <v>-0.336892686209467</v>
      </c>
      <c r="GM9">
        <v>8.3163049748691306E-2</v>
      </c>
      <c r="GN9">
        <v>1.9658161181723699E-2</v>
      </c>
      <c r="GO9">
        <v>-2.9383572382357701E-2</v>
      </c>
      <c r="GP9">
        <v>5.5890036855998901E-2</v>
      </c>
      <c r="GQ9">
        <v>0.10428162786411101</v>
      </c>
      <c r="GR9">
        <v>-7.2192512561741806E-2</v>
      </c>
      <c r="GS9">
        <v>-0.16354614635929501</v>
      </c>
      <c r="GT9">
        <v>-0.37363097417255597</v>
      </c>
      <c r="GU9">
        <v>0.16733493939682401</v>
      </c>
      <c r="GV9">
        <v>-0.36089418381379801</v>
      </c>
      <c r="GW9">
        <v>0.29816492897225499</v>
      </c>
      <c r="GX9">
        <v>-4.6223868594097398E-2</v>
      </c>
      <c r="GY9">
        <v>0.1378486311296</v>
      </c>
      <c r="GZ9">
        <v>0.15502717942581501</v>
      </c>
      <c r="HA9">
        <v>0.25411170572624497</v>
      </c>
      <c r="HB9">
        <v>7.32623830117518E-3</v>
      </c>
      <c r="HC9">
        <v>6.1210044805193303E-3</v>
      </c>
      <c r="HD9">
        <v>-0.259459372136917</v>
      </c>
      <c r="HE9">
        <v>9.2638512069243006E-2</v>
      </c>
      <c r="HF9">
        <v>0.105580478339107</v>
      </c>
      <c r="HI9">
        <v>0.20970610476069901</v>
      </c>
      <c r="HJ9">
        <v>-0.114272912560409</v>
      </c>
      <c r="HK9">
        <v>0.17407647665095299</v>
      </c>
      <c r="HL9">
        <v>-0.105683132187551</v>
      </c>
      <c r="HM9">
        <v>-0.133120624559524</v>
      </c>
      <c r="HN9">
        <v>5.3340461454354199E-2</v>
      </c>
      <c r="HO9">
        <v>-0.197307544658543</v>
      </c>
      <c r="HP9">
        <v>-2.0345599386928401E-2</v>
      </c>
      <c r="HQ9">
        <v>0.26288291774108102</v>
      </c>
      <c r="HR9">
        <v>2.6174991944572E-3</v>
      </c>
      <c r="HS9">
        <v>-4.1222608160751399E-2</v>
      </c>
      <c r="HT9">
        <v>-0.17629397498239999</v>
      </c>
      <c r="HU9">
        <v>0.12524411686172199</v>
      </c>
      <c r="HV9">
        <v>-0.189800325915712</v>
      </c>
      <c r="HW9">
        <v>3.44401121765259E-2</v>
      </c>
      <c r="HX9">
        <v>-4.9250856409344103E-2</v>
      </c>
      <c r="HY9">
        <v>8.3731254562735599E-2</v>
      </c>
      <c r="HZ9">
        <v>1.1934211033803901E-2</v>
      </c>
      <c r="IA9">
        <v>-4.6400487917708198E-3</v>
      </c>
      <c r="IB9">
        <v>1.2296223212615601E-2</v>
      </c>
      <c r="IC9">
        <v>5.4388908029068303E-2</v>
      </c>
      <c r="ID9">
        <v>-5.5576616978214602E-2</v>
      </c>
      <c r="IE9">
        <v>-4.5722678623860702E-2</v>
      </c>
      <c r="IF9">
        <v>-4.3963989901385503E-2</v>
      </c>
      <c r="IG9">
        <v>-9.4904116576799397E-2</v>
      </c>
      <c r="IH9">
        <v>-2.0218874669808401E-2</v>
      </c>
      <c r="II9">
        <v>3.71777437976561E-2</v>
      </c>
      <c r="IJ9">
        <v>0.118864522119111</v>
      </c>
      <c r="IK9">
        <v>7.9341879063576898E-2</v>
      </c>
      <c r="IL9">
        <v>-6.0236678291403202E-2</v>
      </c>
      <c r="IM9">
        <v>-1.25570043564949E-2</v>
      </c>
      <c r="IN9">
        <v>3.3787276879593299E-2</v>
      </c>
      <c r="IP9">
        <v>6.0109412879683098E-2</v>
      </c>
      <c r="IQ9">
        <v>-3.0010553109605102E-2</v>
      </c>
      <c r="IR9">
        <v>9.8393645021133097E-2</v>
      </c>
      <c r="IS9">
        <v>-4.1024220081453698E-2</v>
      </c>
      <c r="IT9">
        <v>0.121918883451144</v>
      </c>
      <c r="IU9">
        <v>5.9606704235193299E-2</v>
      </c>
      <c r="IV9">
        <v>5.43080263014417E-2</v>
      </c>
      <c r="IW9">
        <v>1.8113673650077499E-2</v>
      </c>
      <c r="IX9">
        <v>-3.3506920317449798E-2</v>
      </c>
      <c r="IY9">
        <v>-8.5155935266811901E-3</v>
      </c>
      <c r="IZ9">
        <v>-9.8386845911591095E-2</v>
      </c>
      <c r="JA9">
        <v>-6.7357777061261004E-2</v>
      </c>
      <c r="JC9">
        <v>-7.1221199505089303E-2</v>
      </c>
      <c r="JD9">
        <v>0.12883091385447201</v>
      </c>
      <c r="JE9">
        <v>6.8100127282377798E-2</v>
      </c>
      <c r="JF9">
        <v>5.5469399922003497E-2</v>
      </c>
      <c r="JG9">
        <v>-1.0404282329545799E-2</v>
      </c>
      <c r="JH9">
        <v>4.0302054912899603E-3</v>
      </c>
      <c r="JI9">
        <v>-7.5210266277281307E-2</v>
      </c>
      <c r="JJ9">
        <v>1.9255096594861201E-2</v>
      </c>
      <c r="JK9">
        <v>2.3191274340206298E-2</v>
      </c>
      <c r="JL9">
        <v>5.5259729197132401E-2</v>
      </c>
      <c r="JM9">
        <v>0.14143222379061601</v>
      </c>
    </row>
    <row r="10" spans="1:275" x14ac:dyDescent="0.25">
      <c r="A10" s="30">
        <v>44322</v>
      </c>
      <c r="B10" s="31" t="s">
        <v>1718</v>
      </c>
      <c r="C10" s="23" t="s">
        <v>1734</v>
      </c>
      <c r="D10" s="23" t="s">
        <v>1899</v>
      </c>
      <c r="E10" s="32">
        <v>309.98120399999999</v>
      </c>
      <c r="F10" s="37">
        <v>45000</v>
      </c>
      <c r="G10" s="16">
        <f>VLOOKUP(C10,dFundos!$A$1:$B$28,2,FALSE)</f>
        <v>25079578000106</v>
      </c>
      <c r="H10" s="13"/>
      <c r="I10">
        <f>_xll.ECONOMATICA(G10,"VOLATILITY","1Y",A10)</f>
        <v>2.6729261932960098</v>
      </c>
      <c r="J10">
        <f>_xll.ECONOMATICA(G10,"NAV","1D",A10)</f>
        <v>145.17009199992799</v>
      </c>
      <c r="K10">
        <f>_xll.ECONOMATICA(G10,"NAV","1D",A10+1)</f>
        <v>145.342006999999</v>
      </c>
      <c r="L10" s="6"/>
      <c r="M10">
        <v>5.0162343541160198E-2</v>
      </c>
      <c r="N10">
        <v>1.2155500371591201E-3</v>
      </c>
      <c r="O10">
        <v>0.31140580613282498</v>
      </c>
      <c r="P10">
        <v>2.6126083139388401E-2</v>
      </c>
      <c r="Q10">
        <v>0.126801611077099</v>
      </c>
      <c r="R10">
        <v>-0.201990496952931</v>
      </c>
      <c r="S10">
        <v>-0.16903771238503401</v>
      </c>
      <c r="T10">
        <v>-0.372023939507926</v>
      </c>
      <c r="U10">
        <v>0.42690693553595299</v>
      </c>
      <c r="V10">
        <v>-0.40226204082500799</v>
      </c>
      <c r="W10">
        <v>-0.27300828487568701</v>
      </c>
      <c r="X10">
        <v>0.142923301064002</v>
      </c>
      <c r="Y10">
        <v>5.2246696577640299E-2</v>
      </c>
      <c r="Z10">
        <v>0.49112892374978401</v>
      </c>
      <c r="AA10">
        <v>0.547432459279662</v>
      </c>
      <c r="AB10">
        <v>-9.0554739472281705E-3</v>
      </c>
      <c r="AC10">
        <v>0.24340806266991399</v>
      </c>
      <c r="AD10">
        <v>-0.565142654522788</v>
      </c>
      <c r="AE10">
        <v>-2.8487147937994499E-2</v>
      </c>
      <c r="AF10">
        <v>0.14197690052242301</v>
      </c>
      <c r="AG10">
        <v>-0.115634388475883</v>
      </c>
      <c r="AH10">
        <v>8.5836975995334797E-2</v>
      </c>
      <c r="AI10">
        <v>0.25210229559888803</v>
      </c>
      <c r="AJ10">
        <v>-0.13099465104460301</v>
      </c>
      <c r="AK10">
        <v>0.213179273123387</v>
      </c>
      <c r="AM10">
        <v>0.25474884023424199</v>
      </c>
      <c r="AN10">
        <v>-0.16268813769784199</v>
      </c>
      <c r="AO10">
        <v>6.7064267568639493E-2</v>
      </c>
      <c r="AP10">
        <v>0.40957462497317498</v>
      </c>
      <c r="AQ10">
        <v>0.11580733826122</v>
      </c>
      <c r="AR10">
        <v>0.152815408000606</v>
      </c>
      <c r="AS10">
        <v>-0.19419234195083801</v>
      </c>
      <c r="AT10">
        <v>7.9688931509735994E-2</v>
      </c>
      <c r="AU10">
        <v>3.9018127790768603E-2</v>
      </c>
      <c r="AV10">
        <v>3.6667240601673298E-2</v>
      </c>
      <c r="AW10">
        <v>-8.4151332157489406E-2</v>
      </c>
      <c r="AX10">
        <v>0.170703395997407</v>
      </c>
      <c r="AY10">
        <v>-0.1032803445014</v>
      </c>
      <c r="AZ10">
        <v>0.301935098286776</v>
      </c>
      <c r="BA10">
        <v>0.12983982123842</v>
      </c>
      <c r="BB10">
        <v>0.17988884192163801</v>
      </c>
      <c r="BC10">
        <v>-4.2706415115390001E-2</v>
      </c>
      <c r="BD10">
        <v>0.19491167040541801</v>
      </c>
      <c r="BE10">
        <v>-0.126730582360324</v>
      </c>
      <c r="BF10">
        <v>0.34803334910975497</v>
      </c>
      <c r="BG10">
        <v>9.6207971728290403E-2</v>
      </c>
      <c r="BH10">
        <v>7.3480682294757599E-2</v>
      </c>
      <c r="BI10">
        <v>0.15105589700397101</v>
      </c>
      <c r="BJ10">
        <v>-7.0151152795006097E-2</v>
      </c>
      <c r="BK10">
        <v>-0.16136159356392499</v>
      </c>
      <c r="BL10">
        <v>0.24679863963683599</v>
      </c>
      <c r="BM10">
        <v>0.36176144567434698</v>
      </c>
      <c r="BN10">
        <v>-4.3076048041257302E-2</v>
      </c>
      <c r="BO10">
        <v>0.20008319715998399</v>
      </c>
      <c r="BP10">
        <v>-8.3006068689428503E-2</v>
      </c>
      <c r="BQ10">
        <v>-0.282936714029347</v>
      </c>
      <c r="BR10">
        <v>3.6336803714220899E-2</v>
      </c>
      <c r="BS10">
        <v>0.146483210119186</v>
      </c>
      <c r="BT10">
        <v>5.0329285841144197E-2</v>
      </c>
      <c r="BU10">
        <v>-0.153830540330091</v>
      </c>
      <c r="BV10">
        <v>-0.22170450965859301</v>
      </c>
      <c r="BW10">
        <v>0.16670341483404599</v>
      </c>
      <c r="BX10">
        <v>-8.8807668271328993E-2</v>
      </c>
      <c r="BY10">
        <v>0.13249526346044099</v>
      </c>
      <c r="BZ10">
        <v>2.76013266557129E-2</v>
      </c>
      <c r="CA10">
        <v>-0.18148459948861301</v>
      </c>
      <c r="CB10">
        <v>4.3861737322003998E-2</v>
      </c>
      <c r="CC10">
        <v>-6.3540799601469198E-3</v>
      </c>
      <c r="CD10">
        <v>-5.81036630137532E-2</v>
      </c>
      <c r="CE10">
        <v>0.38590292078879401</v>
      </c>
      <c r="CF10">
        <v>-2.32901002163999E-3</v>
      </c>
      <c r="CG10">
        <v>-4.1566155232430901E-2</v>
      </c>
      <c r="CH10">
        <v>0.319386618866702</v>
      </c>
      <c r="CI10">
        <v>0.154926648792753</v>
      </c>
      <c r="CJ10">
        <v>-0.190924022808758</v>
      </c>
      <c r="CK10">
        <v>4.2894934267678798E-2</v>
      </c>
      <c r="CL10">
        <v>2.1325067064026398E-2</v>
      </c>
      <c r="CM10">
        <v>-8.30127910376177E-3</v>
      </c>
      <c r="CN10">
        <v>-2.0453794422792299E-2</v>
      </c>
      <c r="CO10">
        <v>5.6131989003915798E-2</v>
      </c>
      <c r="CP10">
        <v>7.1352826307702302E-2</v>
      </c>
      <c r="CQ10">
        <v>-0.31035232177600802</v>
      </c>
      <c r="CR10">
        <v>0.24477008882968199</v>
      </c>
      <c r="CS10">
        <v>3.6130417538515799E-2</v>
      </c>
      <c r="CT10">
        <v>-0.21532706323341699</v>
      </c>
      <c r="CU10">
        <v>-4.6320924684550797E-2</v>
      </c>
      <c r="CW10">
        <v>7.8164717524487101E-2</v>
      </c>
      <c r="CX10">
        <v>3.06871725115343E-2</v>
      </c>
      <c r="CY10">
        <v>8.5719759590574499E-2</v>
      </c>
      <c r="CZ10">
        <v>0.17792395992728399</v>
      </c>
      <c r="DA10">
        <v>-2.6616536797519099E-2</v>
      </c>
      <c r="DB10">
        <v>5.4874841589480597E-2</v>
      </c>
      <c r="DC10">
        <v>-0.20510235708570701</v>
      </c>
      <c r="DD10">
        <v>-8.8235317161888802E-2</v>
      </c>
      <c r="DE10">
        <v>5.0853903303504904E-3</v>
      </c>
      <c r="DF10">
        <v>-0.16460282467960499</v>
      </c>
      <c r="DG10">
        <v>6.6418362621334395E-2</v>
      </c>
      <c r="DH10">
        <v>-7.7666277138632694E-2</v>
      </c>
      <c r="DI10">
        <v>0.12333082431723601</v>
      </c>
      <c r="DJ10">
        <v>2.7129795125801999E-2</v>
      </c>
      <c r="DK10">
        <v>-9.3586730145034394E-2</v>
      </c>
      <c r="DL10">
        <v>-7.2117031777452203E-3</v>
      </c>
      <c r="DM10">
        <v>0.15496828855248199</v>
      </c>
      <c r="DN10">
        <v>5.9359101578593303E-2</v>
      </c>
      <c r="DO10">
        <v>3.8873068842804101E-2</v>
      </c>
      <c r="DP10">
        <v>-0.14504250357276799</v>
      </c>
      <c r="DQ10">
        <v>-0.15005994600869599</v>
      </c>
      <c r="DR10">
        <v>-5.7026411650440402E-2</v>
      </c>
      <c r="DS10">
        <v>2.54288721407647E-2</v>
      </c>
      <c r="DT10">
        <v>0.29151964754419202</v>
      </c>
      <c r="DV10">
        <v>-6.9631180849682997E-3</v>
      </c>
      <c r="DW10">
        <v>0.27058114119427001</v>
      </c>
      <c r="DX10">
        <v>3.17013651510933E-2</v>
      </c>
      <c r="DY10">
        <v>6.3946107547962996E-2</v>
      </c>
      <c r="DZ10">
        <v>-0.15668301975893001</v>
      </c>
      <c r="EA10">
        <v>0.184930431350949</v>
      </c>
      <c r="EB10">
        <v>5.7848042706609697E-2</v>
      </c>
      <c r="EC10">
        <v>-8.2021050911862403E-2</v>
      </c>
      <c r="ED10">
        <v>-9.5432325633737505E-2</v>
      </c>
      <c r="EE10">
        <v>-0.150743354060978</v>
      </c>
      <c r="EF10">
        <v>0.11814303543360399</v>
      </c>
      <c r="EG10">
        <v>-0.22005789187460301</v>
      </c>
      <c r="EH10">
        <v>0.20117760450375499</v>
      </c>
      <c r="EI10">
        <v>-8.2761468820535797E-2</v>
      </c>
      <c r="EK10">
        <v>3.7315020745154498E-2</v>
      </c>
      <c r="EL10">
        <v>0.22393735252990199</v>
      </c>
      <c r="EM10">
        <v>-6.6855275690613798E-3</v>
      </c>
      <c r="EN10">
        <v>2.53372199949808E-2</v>
      </c>
      <c r="EO10">
        <v>-7.5158111030759797E-2</v>
      </c>
      <c r="EP10">
        <v>-4.23433934884088E-2</v>
      </c>
      <c r="EQ10">
        <v>0.17581527681613801</v>
      </c>
      <c r="ER10">
        <v>-0.39592934717802603</v>
      </c>
      <c r="ES10">
        <v>0.40089790654746998</v>
      </c>
      <c r="ET10">
        <v>-5.3674430910177803E-2</v>
      </c>
      <c r="EU10">
        <v>-9.53473953813955E-2</v>
      </c>
      <c r="EV10">
        <v>-8.3694115983235007E-2</v>
      </c>
      <c r="EW10">
        <v>2.2501384592033E-3</v>
      </c>
      <c r="EX10">
        <v>0.24408800818491699</v>
      </c>
      <c r="EY10">
        <v>0.14503261554637001</v>
      </c>
      <c r="EZ10">
        <v>-7.7048544062563507E-2</v>
      </c>
      <c r="FA10">
        <v>0.14615311374654999</v>
      </c>
      <c r="FB10">
        <v>-2.7585956559050798E-3</v>
      </c>
      <c r="FC10">
        <v>5.1260546206321998E-2</v>
      </c>
      <c r="FD10">
        <v>-0.36400473281901202</v>
      </c>
      <c r="FE10">
        <v>0.30321034864755297</v>
      </c>
      <c r="FF10">
        <v>7.3633222200442106E-2</v>
      </c>
      <c r="FG10">
        <v>6.5797745264717404E-3</v>
      </c>
      <c r="FH10">
        <v>1.5742390314699199E-2</v>
      </c>
      <c r="FI10">
        <v>-1.5413645542139399E-2</v>
      </c>
      <c r="FJ10">
        <v>0.14160830014588999</v>
      </c>
      <c r="FK10">
        <v>-0.14143274047455601</v>
      </c>
      <c r="FL10">
        <v>6.6689531013253103E-2</v>
      </c>
      <c r="FM10">
        <v>0.193145743651257</v>
      </c>
      <c r="FN10">
        <v>9.1937892830174006E-2</v>
      </c>
      <c r="FO10">
        <v>1.8925452604889901E-2</v>
      </c>
      <c r="FP10">
        <v>0.10384827546658899</v>
      </c>
      <c r="FQ10">
        <v>-3.5801010653813102E-2</v>
      </c>
      <c r="FR10">
        <v>-5.8058942431671298E-2</v>
      </c>
      <c r="FS10">
        <v>2.0700892127933902E-2</v>
      </c>
      <c r="FT10">
        <v>2.4925975958467499E-2</v>
      </c>
      <c r="FU10">
        <v>0.13401265805441701</v>
      </c>
      <c r="FV10">
        <v>-4.6300303438329103E-3</v>
      </c>
      <c r="FX10">
        <v>-2.4752001900196802E-2</v>
      </c>
      <c r="FY10">
        <v>1.3526725342671899E-2</v>
      </c>
      <c r="FZ10">
        <v>-7.5933442622044794E-2</v>
      </c>
      <c r="GA10">
        <v>-4.7615297262382202E-3</v>
      </c>
      <c r="GC10">
        <v>0.17680929558991901</v>
      </c>
      <c r="GD10">
        <v>-3.2575164459558402E-2</v>
      </c>
      <c r="GE10">
        <v>-0.36279480164012101</v>
      </c>
      <c r="GF10">
        <v>6.1504703808168401E-2</v>
      </c>
      <c r="GG10">
        <v>0.21768003934994301</v>
      </c>
      <c r="GH10">
        <v>1.0203611600445601E-2</v>
      </c>
      <c r="GI10">
        <v>-4.1032993885892197E-2</v>
      </c>
      <c r="GJ10">
        <v>0.17922132210514999</v>
      </c>
      <c r="GK10">
        <v>0.10301525053364501</v>
      </c>
      <c r="GL10">
        <v>9.8889756918651997E-2</v>
      </c>
      <c r="GM10">
        <v>0.15451208382728501</v>
      </c>
      <c r="GN10">
        <v>0.13903132185077999</v>
      </c>
      <c r="GO10">
        <v>1.23114414236625E-2</v>
      </c>
      <c r="GP10">
        <v>-9.67524579209567E-2</v>
      </c>
      <c r="GQ10">
        <v>-0.20353302688818101</v>
      </c>
      <c r="GR10">
        <v>-4.5257083002070396E-3</v>
      </c>
      <c r="GS10">
        <v>7.7790531031496399E-2</v>
      </c>
      <c r="GT10">
        <v>-0.17266887753066801</v>
      </c>
      <c r="GU10">
        <v>9.5417702686972902E-2</v>
      </c>
      <c r="GV10">
        <v>1.9254674043622799E-3</v>
      </c>
      <c r="GW10">
        <v>0.28334843882476002</v>
      </c>
      <c r="GX10">
        <v>3.2179035770241201E-3</v>
      </c>
      <c r="GY10">
        <v>0.189314012277464</v>
      </c>
      <c r="GZ10">
        <v>0.18906221084762401</v>
      </c>
      <c r="HA10">
        <v>0.21606447753583799</v>
      </c>
      <c r="HB10">
        <v>0.20111162903049301</v>
      </c>
      <c r="HC10">
        <v>7.0655092713423099E-3</v>
      </c>
      <c r="HD10">
        <v>-0.18943798895634201</v>
      </c>
      <c r="HE10">
        <v>2.4325171216332798E-2</v>
      </c>
      <c r="HF10">
        <v>4.9506362302054199E-2</v>
      </c>
      <c r="HI10">
        <v>0.106504267569107</v>
      </c>
      <c r="HJ10">
        <v>0.182250816760643</v>
      </c>
      <c r="HK10">
        <v>3.2858758459042299E-2</v>
      </c>
      <c r="HL10">
        <v>-8.9625886266731E-2</v>
      </c>
      <c r="HM10">
        <v>-7.5744134846900096E-2</v>
      </c>
      <c r="HN10">
        <v>7.7689458157692598E-2</v>
      </c>
      <c r="HO10">
        <v>-0.100377140370256</v>
      </c>
      <c r="HP10">
        <v>-0.10249236311210599</v>
      </c>
      <c r="HQ10">
        <v>0.43252784926153298</v>
      </c>
      <c r="HR10">
        <v>-1.8961453133670099E-2</v>
      </c>
      <c r="HS10">
        <v>-4.3159931828995503E-2</v>
      </c>
      <c r="HT10">
        <v>-0.104205363459187</v>
      </c>
      <c r="HU10">
        <v>0.30827983355265998</v>
      </c>
      <c r="HV10">
        <v>-0.44281792188485303</v>
      </c>
      <c r="HW10">
        <v>-1.1000253198290001E-2</v>
      </c>
      <c r="HX10">
        <v>-0.16934637815211301</v>
      </c>
      <c r="HY10">
        <v>0.20242077425791599</v>
      </c>
      <c r="HZ10">
        <v>-0.12738349969367799</v>
      </c>
      <c r="IA10">
        <v>-0.227531724794972</v>
      </c>
      <c r="IB10">
        <v>0.18311632411496201</v>
      </c>
      <c r="IC10">
        <v>2.7308426615490999E-2</v>
      </c>
      <c r="ID10">
        <v>-0.38554962929993097</v>
      </c>
      <c r="IE10">
        <v>0.116376621008385</v>
      </c>
      <c r="IF10">
        <v>-0.15565288058496701</v>
      </c>
      <c r="IG10">
        <v>-0.18162289397878301</v>
      </c>
      <c r="IH10">
        <v>-7.2657217970117901E-3</v>
      </c>
      <c r="II10">
        <v>1.9366903870832201E-3</v>
      </c>
      <c r="IJ10">
        <v>-2.3961631177371601E-2</v>
      </c>
      <c r="IK10">
        <v>-7.3014726240217001E-2</v>
      </c>
      <c r="IL10">
        <v>-3.8583563218708199E-2</v>
      </c>
      <c r="IM10">
        <v>0.30754600502405099</v>
      </c>
      <c r="IN10">
        <v>1.00948273029644E-4</v>
      </c>
      <c r="IP10">
        <v>2.9330682446015999E-2</v>
      </c>
      <c r="IQ10">
        <v>1.8565547907201101E-2</v>
      </c>
      <c r="IR10">
        <v>0.17885237521113601</v>
      </c>
      <c r="IS10">
        <v>0.15557382193947</v>
      </c>
      <c r="IT10">
        <v>0.136218895386264</v>
      </c>
      <c r="IU10">
        <v>4.1867466279654798E-3</v>
      </c>
      <c r="IV10">
        <v>2.63549678493291E-2</v>
      </c>
      <c r="IW10">
        <v>3.3688691110000897E-2</v>
      </c>
      <c r="IX10">
        <v>0.18909591417468599</v>
      </c>
      <c r="IY10">
        <v>4.7924649879860198E-2</v>
      </c>
      <c r="IZ10">
        <v>-0.20353196050564301</v>
      </c>
      <c r="JA10">
        <v>-2.36180979300116E-2</v>
      </c>
      <c r="JC10">
        <v>-8.6333627223211806E-2</v>
      </c>
      <c r="JD10">
        <v>0.27133280327689102</v>
      </c>
      <c r="JE10">
        <v>-9.8887384228873998E-2</v>
      </c>
      <c r="JF10">
        <v>7.5695064151659594E-2</v>
      </c>
      <c r="JG10">
        <v>0.175497601776442</v>
      </c>
      <c r="JH10">
        <v>2.79070116448565E-2</v>
      </c>
      <c r="JI10">
        <v>-0.16690645134076501</v>
      </c>
      <c r="JJ10">
        <v>0.229181822760438</v>
      </c>
      <c r="JK10">
        <v>-2.18671433685813E-2</v>
      </c>
      <c r="JL10">
        <v>5.0252837172592997E-2</v>
      </c>
      <c r="JM10">
        <v>1.4330762314784799E-2</v>
      </c>
    </row>
    <row r="11" spans="1:275" x14ac:dyDescent="0.25">
      <c r="A11" s="29">
        <v>44322</v>
      </c>
      <c r="B11" s="31" t="s">
        <v>1718</v>
      </c>
      <c r="C11" s="24" t="s">
        <v>1736</v>
      </c>
      <c r="D11" s="24" t="s">
        <v>1899</v>
      </c>
      <c r="E11" s="34">
        <v>233.33443600000001</v>
      </c>
      <c r="F11" s="38">
        <v>45000</v>
      </c>
      <c r="G11" s="16">
        <f>VLOOKUP(C11,dFundos!$A$1:$B$28,2,FALSE)</f>
        <v>21144577000147</v>
      </c>
      <c r="H11" s="13"/>
      <c r="I11">
        <f>_xll.ECONOMATICA(G11,"VOLATILITY","1Y",A11)</f>
        <v>3.0776305706240201</v>
      </c>
      <c r="J11">
        <f>_xll.ECONOMATICA(G11,"NAV","1D",A11)</f>
        <v>192.85623100004199</v>
      </c>
      <c r="K11">
        <f>_xll.ECONOMATICA(G11,"NAV","1D",A11+1)</f>
        <v>192.97370299999599</v>
      </c>
      <c r="L11" s="6"/>
      <c r="M11">
        <v>3.0619702374678998E-2</v>
      </c>
      <c r="N11">
        <v>-8.1886710631806595E-2</v>
      </c>
      <c r="O11">
        <v>0.40262705661007198</v>
      </c>
      <c r="P11">
        <v>6.7004502125200802E-2</v>
      </c>
      <c r="Q11">
        <v>0.13667228759004499</v>
      </c>
      <c r="R11">
        <v>-0.25799853247008298</v>
      </c>
      <c r="S11">
        <v>-0.126993350295379</v>
      </c>
      <c r="T11">
        <v>-0.57979580369646999</v>
      </c>
      <c r="U11">
        <v>0.49376853730791498</v>
      </c>
      <c r="V11">
        <v>-0.491292521383002</v>
      </c>
      <c r="W11">
        <v>-0.40331131922357599</v>
      </c>
      <c r="X11">
        <v>0.130267872918921</v>
      </c>
      <c r="Y11">
        <v>-3.0982729003881101E-2</v>
      </c>
      <c r="Z11">
        <v>0.61797299695172103</v>
      </c>
      <c r="AA11">
        <v>0.48686360696592601</v>
      </c>
      <c r="AB11">
        <v>7.9155754065141096E-2</v>
      </c>
      <c r="AC11">
        <v>0.221599948054063</v>
      </c>
      <c r="AD11">
        <v>-0.74301728927821398</v>
      </c>
      <c r="AE11">
        <v>-0.122417766579019</v>
      </c>
      <c r="AF11">
        <v>0.199045961198863</v>
      </c>
      <c r="AG11">
        <v>-0.20479654995142499</v>
      </c>
      <c r="AH11">
        <v>9.5851354126352803E-2</v>
      </c>
      <c r="AI11">
        <v>0.22144698577903901</v>
      </c>
      <c r="AJ11">
        <v>-0.103656955252518</v>
      </c>
      <c r="AK11">
        <v>0.242373424043762</v>
      </c>
      <c r="AM11">
        <v>0.32049172314145802</v>
      </c>
      <c r="AN11">
        <v>-0.18737378968580701</v>
      </c>
      <c r="AO11">
        <v>7.3898113987524994E-2</v>
      </c>
      <c r="AP11">
        <v>0.44319332118902799</v>
      </c>
      <c r="AQ11">
        <v>0.13192208807595299</v>
      </c>
      <c r="AR11">
        <v>0.16794506937003501</v>
      </c>
      <c r="AS11">
        <v>-0.21875309585084299</v>
      </c>
      <c r="AT11">
        <v>8.5688338185718693E-2</v>
      </c>
      <c r="AU11">
        <v>9.1570643053273698E-2</v>
      </c>
      <c r="AV11">
        <v>2.5336572252854201E-2</v>
      </c>
      <c r="AW11">
        <v>-0.10242040234516001</v>
      </c>
      <c r="AX11">
        <v>0.21068551286589399</v>
      </c>
      <c r="AY11">
        <v>-0.111825193016557</v>
      </c>
      <c r="AZ11">
        <v>0.34392623820167501</v>
      </c>
      <c r="BA11">
        <v>0.14504263563139799</v>
      </c>
      <c r="BB11">
        <v>0.169826889032265</v>
      </c>
      <c r="BC11">
        <v>-8.5688805575046004E-2</v>
      </c>
      <c r="BD11">
        <v>0.25689091307867801</v>
      </c>
      <c r="BE11">
        <v>-0.17307890120719099</v>
      </c>
      <c r="BF11">
        <v>0.50288521015318099</v>
      </c>
      <c r="BG11">
        <v>1.39494439281407E-2</v>
      </c>
      <c r="BH11">
        <v>0.111911786007113</v>
      </c>
      <c r="BI11">
        <v>0.12414105622156101</v>
      </c>
      <c r="BJ11">
        <v>-0.10093815271830001</v>
      </c>
      <c r="BK11">
        <v>-0.164678661440121</v>
      </c>
      <c r="BL11">
        <v>0.27067135961260602</v>
      </c>
      <c r="BM11">
        <v>0.39827884065744001</v>
      </c>
      <c r="BN11">
        <v>-5.9070982206321801E-2</v>
      </c>
      <c r="BO11">
        <v>0.25663277629064402</v>
      </c>
      <c r="BP11">
        <v>-8.5119188224780401E-2</v>
      </c>
      <c r="BQ11">
        <v>-0.32583332131253001</v>
      </c>
      <c r="BR11">
        <v>2.94765759463189E-2</v>
      </c>
      <c r="BS11">
        <v>0.17363279384881</v>
      </c>
      <c r="BT11">
        <v>6.1317891049839097E-2</v>
      </c>
      <c r="BU11">
        <v>-0.17166683292089099</v>
      </c>
      <c r="BV11">
        <v>-0.22711428500770101</v>
      </c>
      <c r="BW11">
        <v>0.19905606422980801</v>
      </c>
      <c r="BX11">
        <v>-8.3683717730309595E-2</v>
      </c>
      <c r="BY11">
        <v>0.12545953832159301</v>
      </c>
      <c r="BZ11">
        <v>-1.5056018310133401E-2</v>
      </c>
      <c r="CA11">
        <v>-0.17455378138038199</v>
      </c>
      <c r="CB11">
        <v>4.89582735099248E-2</v>
      </c>
      <c r="CC11">
        <v>1.5090196029632401E-2</v>
      </c>
      <c r="CD11">
        <v>-8.7058730150602101E-2</v>
      </c>
      <c r="CE11">
        <v>0.447585392612382</v>
      </c>
      <c r="CF11">
        <v>1.05250428532599E-2</v>
      </c>
      <c r="CG11">
        <v>-4.3680087310349301E-2</v>
      </c>
      <c r="CH11">
        <v>0.37355090153141601</v>
      </c>
      <c r="CI11">
        <v>0.17933883882506099</v>
      </c>
      <c r="CJ11">
        <v>-0.21006339839004801</v>
      </c>
      <c r="CK11">
        <v>6.3093534663494197E-2</v>
      </c>
      <c r="CL11">
        <v>4.0374470700044202E-3</v>
      </c>
      <c r="CM11">
        <v>-2.6189816708210899E-3</v>
      </c>
      <c r="CN11">
        <v>1.5798994536453399E-2</v>
      </c>
      <c r="CO11">
        <v>4.9810904420155601E-2</v>
      </c>
      <c r="CP11">
        <v>5.88562405027915E-2</v>
      </c>
      <c r="CQ11">
        <v>-0.29227715349406902</v>
      </c>
      <c r="CR11">
        <v>0.23058214374032099</v>
      </c>
      <c r="CS11">
        <v>7.3496842742315494E-2</v>
      </c>
      <c r="CT11">
        <v>-0.234672108854284</v>
      </c>
      <c r="CU11">
        <v>-5.2464771397353602E-2</v>
      </c>
      <c r="CW11">
        <v>8.0328874719270998E-2</v>
      </c>
      <c r="CX11">
        <v>3.0923285157769001E-2</v>
      </c>
      <c r="CY11">
        <v>0.153058012801921</v>
      </c>
      <c r="CZ11">
        <v>0.234419387015805</v>
      </c>
      <c r="DA11">
        <v>-7.3524262006685603E-2</v>
      </c>
      <c r="DB11">
        <v>6.8478017419693102E-2</v>
      </c>
      <c r="DC11">
        <v>-0.237329225819849</v>
      </c>
      <c r="DD11">
        <v>-0.11817261038231699</v>
      </c>
      <c r="DE11">
        <v>5.0624831237655599E-2</v>
      </c>
      <c r="DF11">
        <v>-0.137119426381105</v>
      </c>
      <c r="DG11">
        <v>8.1436387335998006E-2</v>
      </c>
      <c r="DH11">
        <v>-5.6808592034940403E-2</v>
      </c>
      <c r="DI11">
        <v>0.111548870700062</v>
      </c>
      <c r="DJ11">
        <v>2.8505320005933799E-2</v>
      </c>
      <c r="DK11">
        <v>-4.3281219222990303E-2</v>
      </c>
      <c r="DL11">
        <v>4.68059732156689E-2</v>
      </c>
      <c r="DM11">
        <v>0.14148838890832799</v>
      </c>
      <c r="DN11">
        <v>5.4170427210919997E-2</v>
      </c>
      <c r="DO11">
        <v>8.59727651914E-2</v>
      </c>
      <c r="DP11">
        <v>-0.21576407616521501</v>
      </c>
      <c r="DQ11">
        <v>-0.146231870894553</v>
      </c>
      <c r="DR11">
        <v>-6.3175842115015299E-2</v>
      </c>
      <c r="DS11">
        <v>-2.8138161906099399E-2</v>
      </c>
      <c r="DT11">
        <v>0.35519879584171599</v>
      </c>
      <c r="DV11">
        <v>-2.6763188179757001E-2</v>
      </c>
      <c r="DW11">
        <v>0.278530296236568</v>
      </c>
      <c r="DX11">
        <v>5.5355804215650999E-2</v>
      </c>
      <c r="DY11">
        <v>9.9487024999689297E-2</v>
      </c>
      <c r="DZ11">
        <v>-0.18080714417010299</v>
      </c>
      <c r="EA11">
        <v>0.17128154249803601</v>
      </c>
      <c r="EB11">
        <v>6.5669500145304496E-2</v>
      </c>
      <c r="EC11">
        <v>-0.13835278950864399</v>
      </c>
      <c r="ED11">
        <v>-9.61669638854801E-2</v>
      </c>
      <c r="EE11">
        <v>-0.166834529773041</v>
      </c>
      <c r="EF11">
        <v>0.184128350883839</v>
      </c>
      <c r="EG11">
        <v>-0.14972110402595701</v>
      </c>
      <c r="EH11">
        <v>0.20428790485311801</v>
      </c>
      <c r="EI11">
        <v>-6.1601662673638202E-2</v>
      </c>
      <c r="EK11">
        <v>1.58562574142707E-2</v>
      </c>
      <c r="EL11">
        <v>0.24328896233782901</v>
      </c>
      <c r="EM11">
        <v>-7.7490816875069896E-2</v>
      </c>
      <c r="EN11">
        <v>2.0130383927607898E-2</v>
      </c>
      <c r="EO11">
        <v>-0.18150218947994301</v>
      </c>
      <c r="EP11">
        <v>-0.12792201123374999</v>
      </c>
      <c r="EQ11">
        <v>0.24802754724078099</v>
      </c>
      <c r="ER11">
        <v>-0.46417744733844302</v>
      </c>
      <c r="ES11">
        <v>0.460876388387987</v>
      </c>
      <c r="ET11">
        <v>-9.8126478405902204E-2</v>
      </c>
      <c r="EU11">
        <v>-0.15439012704519001</v>
      </c>
      <c r="EV11">
        <v>-5.1829923722834799E-2</v>
      </c>
      <c r="EW11">
        <v>-3.5925400879932602E-2</v>
      </c>
      <c r="EX11">
        <v>0.355465520442522</v>
      </c>
      <c r="EY11">
        <v>0.126118075604609</v>
      </c>
      <c r="EZ11">
        <v>-0.14506543666357199</v>
      </c>
      <c r="FA11">
        <v>0.18132099849026401</v>
      </c>
      <c r="FB11">
        <v>-7.0832848905411101E-3</v>
      </c>
      <c r="FC11">
        <v>4.0299407373822801E-2</v>
      </c>
      <c r="FD11">
        <v>-0.40075423621601702</v>
      </c>
      <c r="FE11">
        <v>0.33549598247191198</v>
      </c>
      <c r="FF11">
        <v>5.27641723238048E-2</v>
      </c>
      <c r="FG11">
        <v>-2.4811693674564601E-2</v>
      </c>
      <c r="FH11">
        <v>7.19960717106005E-3</v>
      </c>
      <c r="FI11">
        <v>-1.6546524693694699E-2</v>
      </c>
      <c r="FJ11">
        <v>0.18825983388524001</v>
      </c>
      <c r="FK11">
        <v>-0.148370460374281</v>
      </c>
      <c r="FL11">
        <v>-3.7066389268147798E-3</v>
      </c>
      <c r="FM11">
        <v>0.21685704923584101</v>
      </c>
      <c r="FN11">
        <v>0.11589804726099801</v>
      </c>
      <c r="FO11">
        <v>-1.34934126435837E-2</v>
      </c>
      <c r="FP11">
        <v>5.1502250789781101E-2</v>
      </c>
      <c r="FQ11">
        <v>-5.8081631232198602E-2</v>
      </c>
      <c r="FR11">
        <v>-3.8458446033473599E-2</v>
      </c>
      <c r="FS11">
        <v>0.110095868330973</v>
      </c>
      <c r="FT11">
        <v>-4.9891041271621396E-3</v>
      </c>
      <c r="FU11">
        <v>0.115692610233964</v>
      </c>
      <c r="FV11">
        <v>-4.6830909013806403E-3</v>
      </c>
      <c r="FX11">
        <v>-7.9182437093550107E-2</v>
      </c>
      <c r="FY11">
        <v>1.5162397903623099E-2</v>
      </c>
      <c r="FZ11">
        <v>-6.2042267018114203E-2</v>
      </c>
      <c r="GA11">
        <v>-4.8544977289566296E-3</v>
      </c>
      <c r="GC11">
        <v>0.247080184271908</v>
      </c>
      <c r="GD11">
        <v>-2.8265509263292202E-2</v>
      </c>
      <c r="GE11">
        <v>-0.42552974646241598</v>
      </c>
      <c r="GF11">
        <v>-4.5892669095337603E-2</v>
      </c>
      <c r="GG11">
        <v>0.22178903291205601</v>
      </c>
      <c r="GH11">
        <v>7.6185214311408303E-2</v>
      </c>
      <c r="GI11">
        <v>-7.9211723550542998E-2</v>
      </c>
      <c r="GJ11">
        <v>0.17816562303778499</v>
      </c>
      <c r="GK11">
        <v>0.103921708614507</v>
      </c>
      <c r="GL11">
        <v>0.15091256791492899</v>
      </c>
      <c r="GM11">
        <v>0.16142148033395601</v>
      </c>
      <c r="GN11">
        <v>0.192954343037854</v>
      </c>
      <c r="GO11">
        <v>1.1119532246084401E-2</v>
      </c>
      <c r="GP11">
        <v>-6.9108715069887694E-2</v>
      </c>
      <c r="GQ11">
        <v>-0.23486518439312901</v>
      </c>
      <c r="GR11">
        <v>-4.9269337978330397E-3</v>
      </c>
      <c r="GS11">
        <v>9.0718478895723806E-2</v>
      </c>
      <c r="GT11">
        <v>-0.14899590396453299</v>
      </c>
      <c r="GU11">
        <v>2.5132574955932799E-2</v>
      </c>
      <c r="GV11">
        <v>7.2080592690326697E-2</v>
      </c>
      <c r="GW11">
        <v>0.27703587602445601</v>
      </c>
      <c r="GX11">
        <v>-5.4205425840336803E-3</v>
      </c>
      <c r="GY11">
        <v>0.19712739303940899</v>
      </c>
      <c r="GZ11">
        <v>0.23760574767948101</v>
      </c>
      <c r="HA11">
        <v>0.21892207078053599</v>
      </c>
      <c r="HB11">
        <v>0.25120794525719198</v>
      </c>
      <c r="HC11">
        <v>-7.8671455412404601E-4</v>
      </c>
      <c r="HD11">
        <v>-0.21051343537692399</v>
      </c>
      <c r="HE11">
        <v>7.0661852078046598E-3</v>
      </c>
      <c r="HF11">
        <v>4.6154580741131199E-2</v>
      </c>
      <c r="HI11">
        <v>0.139594851862057</v>
      </c>
      <c r="HJ11">
        <v>0.22685924650431799</v>
      </c>
      <c r="HK11">
        <v>4.5420345304591998E-2</v>
      </c>
      <c r="HL11">
        <v>-8.6139429276954602E-2</v>
      </c>
      <c r="HM11">
        <v>-0.10850401577045</v>
      </c>
      <c r="HN11">
        <v>7.9168563752318705E-2</v>
      </c>
      <c r="HO11">
        <v>-5.0568736514833297E-2</v>
      </c>
      <c r="HP11">
        <v>-8.4997981048218194E-2</v>
      </c>
      <c r="HQ11">
        <v>0.47132227591646397</v>
      </c>
      <c r="HR11">
        <v>-4.24224642301851E-2</v>
      </c>
      <c r="HS11">
        <v>-4.1070400402532001E-2</v>
      </c>
      <c r="HT11">
        <v>-0.140699096937169</v>
      </c>
      <c r="HU11">
        <v>0.29917700048827101</v>
      </c>
      <c r="HV11">
        <v>-0.33356527510477502</v>
      </c>
      <c r="HW11">
        <v>-0.125698113242834</v>
      </c>
      <c r="HX11">
        <v>-0.20627785806936999</v>
      </c>
      <c r="HY11">
        <v>0.219588961226691</v>
      </c>
      <c r="HZ11">
        <v>-0.128443594803684</v>
      </c>
      <c r="IA11">
        <v>-0.30138118909235301</v>
      </c>
      <c r="IB11">
        <v>0.23926363755890601</v>
      </c>
      <c r="IC11">
        <v>-4.0547276057623101E-2</v>
      </c>
      <c r="ID11">
        <v>-0.40997824398800697</v>
      </c>
      <c r="IE11">
        <v>0.10805524270836001</v>
      </c>
      <c r="IF11">
        <v>-0.150613278674427</v>
      </c>
      <c r="IG11">
        <v>-0.199583188350516</v>
      </c>
      <c r="IH11">
        <v>1.98188008653233E-2</v>
      </c>
      <c r="II11">
        <v>-6.9862890995864299E-3</v>
      </c>
      <c r="IJ11">
        <v>-9.2096614480396993E-2</v>
      </c>
      <c r="IK11">
        <v>-8.5414270142791807E-2</v>
      </c>
      <c r="IL11">
        <v>-8.1483014128025402E-2</v>
      </c>
      <c r="IM11">
        <v>0.35135223242832597</v>
      </c>
      <c r="IN11">
        <v>4.65844645077595E-2</v>
      </c>
      <c r="IP11">
        <v>-3.0517528830387199E-2</v>
      </c>
      <c r="IQ11">
        <v>-8.0193021858576696E-4</v>
      </c>
      <c r="IR11">
        <v>0.21702010399167199</v>
      </c>
      <c r="IS11">
        <v>0.19309941817482501</v>
      </c>
      <c r="IT11">
        <v>0.17691550910967599</v>
      </c>
      <c r="IU11">
        <v>-3.3008336049533703E-2</v>
      </c>
      <c r="IV11">
        <v>2.6328282729082299E-2</v>
      </c>
      <c r="IW11">
        <v>5.6921744544524699E-3</v>
      </c>
      <c r="IX11">
        <v>0.21848289707122601</v>
      </c>
      <c r="IY11">
        <v>-2.23754188482417E-2</v>
      </c>
      <c r="IZ11">
        <v>-0.18725900617937399</v>
      </c>
      <c r="JA11">
        <v>1.6187246001209101E-2</v>
      </c>
      <c r="JC11">
        <v>-0.101700361028634</v>
      </c>
      <c r="JD11">
        <v>0.25657982005213897</v>
      </c>
      <c r="JE11">
        <v>-0.117175740706443</v>
      </c>
      <c r="JF11">
        <v>0.119812399861985</v>
      </c>
      <c r="JG11">
        <v>0.13510739863704699</v>
      </c>
      <c r="JH11">
        <v>6.5511839238752104E-2</v>
      </c>
      <c r="JI11">
        <v>-0.12550721567095</v>
      </c>
      <c r="JJ11">
        <v>0.25017163516167801</v>
      </c>
      <c r="JK11">
        <v>2.89333780528978E-2</v>
      </c>
      <c r="JL11">
        <v>-3.9266150452022001E-3</v>
      </c>
      <c r="JM11">
        <v>2.6667902602639501E-2</v>
      </c>
    </row>
    <row r="12" spans="1:275" x14ac:dyDescent="0.25">
      <c r="A12" s="30">
        <v>44322</v>
      </c>
      <c r="B12" s="31" t="s">
        <v>1718</v>
      </c>
      <c r="C12" s="23" t="s">
        <v>1732</v>
      </c>
      <c r="D12" s="23" t="s">
        <v>1899</v>
      </c>
      <c r="E12" s="32">
        <v>94.991007999999994</v>
      </c>
      <c r="F12" s="37">
        <v>15000</v>
      </c>
      <c r="G12" s="16">
        <f>VLOOKUP(C12,dFundos!$A$1:$B$28,2,FALSE)</f>
        <v>32666326000149</v>
      </c>
      <c r="H12" s="13"/>
      <c r="I12">
        <f>_xll.ECONOMATICA(G12,"VOLATILITY","1Y",A12)</f>
        <v>21.061843238800101</v>
      </c>
      <c r="J12">
        <f>_xll.ECONOMATICA(G12,"NAV","1D",A12)</f>
        <v>155.065389999887</v>
      </c>
      <c r="K12">
        <f>_xll.ECONOMATICA(G12,"NAV","1D",A12+1)</f>
        <v>157.90968200005599</v>
      </c>
      <c r="L12" s="6"/>
      <c r="M12">
        <v>-1.05298073431186</v>
      </c>
      <c r="N12">
        <v>0.24419568162557001</v>
      </c>
      <c r="O12">
        <v>-1.4625885924033399</v>
      </c>
      <c r="P12">
        <v>-1.0875889867747901</v>
      </c>
      <c r="Q12">
        <v>-9.8960763534705606E-2</v>
      </c>
      <c r="R12">
        <v>0.87777870958234405</v>
      </c>
      <c r="S12">
        <v>-1.8119022583050499</v>
      </c>
      <c r="T12">
        <v>3.6523941147606802</v>
      </c>
      <c r="U12">
        <v>-0.59125217876498903</v>
      </c>
      <c r="V12">
        <v>1.21883593492385</v>
      </c>
      <c r="W12">
        <v>2.9361510378293998</v>
      </c>
      <c r="X12">
        <v>-1.2152615619015701</v>
      </c>
      <c r="Y12">
        <v>5.60858230674057</v>
      </c>
      <c r="Z12">
        <v>-0.483417673513031</v>
      </c>
      <c r="AA12">
        <v>3.1173754248811698</v>
      </c>
      <c r="AB12">
        <v>-0.92857348045072297</v>
      </c>
      <c r="AC12">
        <v>-0.85591133920388496</v>
      </c>
      <c r="AD12">
        <v>1.4274101176852101</v>
      </c>
      <c r="AE12">
        <v>2.4856466447090502</v>
      </c>
      <c r="AF12">
        <v>3.6403009953573902</v>
      </c>
      <c r="AG12">
        <v>-1.3303140440257301E-2</v>
      </c>
      <c r="AH12">
        <v>1.84565666459093</v>
      </c>
      <c r="AI12">
        <v>3.3352161297443699</v>
      </c>
      <c r="AJ12">
        <v>-0.70682179612049401</v>
      </c>
      <c r="AK12">
        <v>-1.4199837580235899</v>
      </c>
      <c r="AM12">
        <v>-1.00702592444577</v>
      </c>
      <c r="AN12">
        <v>-0.764259576953918</v>
      </c>
      <c r="AO12">
        <v>0.50449409136490397</v>
      </c>
      <c r="AP12">
        <v>2.3490874376875599</v>
      </c>
      <c r="AQ12">
        <v>1.12513038984616</v>
      </c>
      <c r="AR12">
        <v>0.88399070791638201</v>
      </c>
      <c r="AS12">
        <v>-0.23625019375685999</v>
      </c>
      <c r="AT12">
        <v>0.79411401839024598</v>
      </c>
      <c r="AU12">
        <v>-1.84599011799946</v>
      </c>
      <c r="AV12">
        <v>1.00693676176888</v>
      </c>
      <c r="AW12">
        <v>-2.6801899905876798</v>
      </c>
      <c r="AX12">
        <v>2.1352680909331001</v>
      </c>
      <c r="AY12">
        <v>-0.361733150930377</v>
      </c>
      <c r="AZ12">
        <v>1.57261038511933</v>
      </c>
      <c r="BA12">
        <v>5.1699477808142498E-2</v>
      </c>
      <c r="BB12">
        <v>1.29365618286101</v>
      </c>
      <c r="BC12">
        <v>1.84691599060898</v>
      </c>
      <c r="BD12">
        <v>-0.27183269567103702</v>
      </c>
      <c r="BE12">
        <v>1.8944363015179999</v>
      </c>
      <c r="BF12">
        <v>9.6664480588515303E-2</v>
      </c>
      <c r="BG12">
        <v>1.1027802063836101</v>
      </c>
      <c r="BH12">
        <v>-1.48991306559765</v>
      </c>
      <c r="BI12">
        <v>0.53371380727185203</v>
      </c>
      <c r="BJ12">
        <v>0.70372227837651702</v>
      </c>
      <c r="BK12">
        <v>-0.93111491632953403</v>
      </c>
      <c r="BL12">
        <v>2.5358094859257099</v>
      </c>
      <c r="BM12">
        <v>1.6942643605943899</v>
      </c>
      <c r="BN12">
        <v>-0.62889001492294505</v>
      </c>
      <c r="BO12">
        <v>-0.159620040813024</v>
      </c>
      <c r="BP12">
        <v>-1.7773085975932199</v>
      </c>
      <c r="BQ12">
        <v>-0.73618383812572596</v>
      </c>
      <c r="BR12">
        <v>4.5046817831462197E-3</v>
      </c>
      <c r="BS12">
        <v>-3.79611082280462E-2</v>
      </c>
      <c r="BT12">
        <v>1.45943870720657</v>
      </c>
      <c r="BU12">
        <v>0.45984902917553</v>
      </c>
      <c r="BV12">
        <v>-1.5758210171043201</v>
      </c>
      <c r="BW12">
        <v>0.16819543361634701</v>
      </c>
      <c r="BX12">
        <v>-1.3654242234224501</v>
      </c>
      <c r="BY12">
        <v>1.03306702731061</v>
      </c>
      <c r="BZ12">
        <v>1.24341383925639</v>
      </c>
      <c r="CA12">
        <v>-0.71021197209120102</v>
      </c>
      <c r="CB12">
        <v>-0.69969796395525896</v>
      </c>
      <c r="CC12">
        <v>-0.402006474905647</v>
      </c>
      <c r="CD12">
        <v>-0.67972719689350902</v>
      </c>
      <c r="CE12">
        <v>-0.29925162216386503</v>
      </c>
      <c r="CF12">
        <v>1.2845308559917601</v>
      </c>
      <c r="CG12">
        <v>-1.93036695318369</v>
      </c>
      <c r="CH12">
        <v>2.58096641773591</v>
      </c>
      <c r="CI12">
        <v>-0.88567939592394396</v>
      </c>
      <c r="CJ12">
        <v>0.15406054153572801</v>
      </c>
      <c r="CK12">
        <v>0.80151816855504898</v>
      </c>
      <c r="CL12">
        <v>0.309273019593093</v>
      </c>
      <c r="CM12">
        <v>0.33449892689532101</v>
      </c>
      <c r="CN12">
        <v>-1.2419977520948999</v>
      </c>
      <c r="CO12">
        <v>0.31161904917098598</v>
      </c>
      <c r="CP12">
        <v>1.9285983069494299</v>
      </c>
      <c r="CQ12">
        <v>-1.83528113484499</v>
      </c>
      <c r="CR12">
        <v>1.8861552001908399</v>
      </c>
      <c r="CS12">
        <v>-0.102233439611155</v>
      </c>
      <c r="CT12">
        <v>-1.1445878223639701</v>
      </c>
      <c r="CU12">
        <v>0.27653648321574997</v>
      </c>
      <c r="CW12">
        <v>-0.509651724587457</v>
      </c>
      <c r="CX12">
        <v>0.98004978644894403</v>
      </c>
      <c r="CY12">
        <v>-2.0095697489523401</v>
      </c>
      <c r="CZ12">
        <v>-0.52418259219848595</v>
      </c>
      <c r="DA12">
        <v>2.21560575846524</v>
      </c>
      <c r="DB12">
        <v>-0.16213844619414899</v>
      </c>
      <c r="DC12">
        <v>-0.28361196182231702</v>
      </c>
      <c r="DD12">
        <v>-0.59924726310782706</v>
      </c>
      <c r="DE12">
        <v>-1.6969124534625699</v>
      </c>
      <c r="DF12">
        <v>-1.1833714735985299</v>
      </c>
      <c r="DG12">
        <v>0.17996560636674999</v>
      </c>
      <c r="DH12">
        <v>-1.5812251546776701</v>
      </c>
      <c r="DI12">
        <v>1.2925304754389799</v>
      </c>
      <c r="DJ12">
        <v>6.2967681333247996E-2</v>
      </c>
      <c r="DK12">
        <v>-2.5427798199416398</v>
      </c>
      <c r="DL12">
        <v>-0.86255026635626597</v>
      </c>
      <c r="DM12">
        <v>1.42012563974276</v>
      </c>
      <c r="DN12">
        <v>1.2989403086976401</v>
      </c>
      <c r="DO12">
        <v>-1.4420016151234401</v>
      </c>
      <c r="DP12">
        <v>1.25712114167982</v>
      </c>
      <c r="DQ12">
        <v>-0.33222690744878502</v>
      </c>
      <c r="DR12">
        <v>-0.38173989187271201</v>
      </c>
      <c r="DS12">
        <v>1.9670046382088899</v>
      </c>
      <c r="DT12">
        <v>0.186791586020263</v>
      </c>
      <c r="DV12">
        <v>1.27839848300937</v>
      </c>
      <c r="DW12">
        <v>1.02438148060173</v>
      </c>
      <c r="DX12">
        <v>0.202223282576597</v>
      </c>
      <c r="DY12">
        <v>-0.506292362479144</v>
      </c>
      <c r="DZ12">
        <v>-0.20653825094996101</v>
      </c>
      <c r="EA12">
        <v>1.58368775209965</v>
      </c>
      <c r="EB12">
        <v>0.27876058502442902</v>
      </c>
      <c r="EC12">
        <v>0.51231971883680705</v>
      </c>
      <c r="ED12">
        <v>-1.0122089392098099</v>
      </c>
      <c r="EE12">
        <v>-0.39206066767292203</v>
      </c>
      <c r="EF12">
        <v>-1.00104397743053</v>
      </c>
      <c r="EG12">
        <v>-3.6803821110879702</v>
      </c>
      <c r="EH12">
        <v>1.35200065815297</v>
      </c>
      <c r="EI12">
        <v>-2.3522561044046602</v>
      </c>
      <c r="EK12">
        <v>0.93414498278434599</v>
      </c>
      <c r="EL12">
        <v>2.6640550120646398</v>
      </c>
      <c r="EM12">
        <v>2.36946293953224</v>
      </c>
      <c r="EN12">
        <v>0.686466485967685</v>
      </c>
      <c r="EO12">
        <v>1.30879374210053</v>
      </c>
      <c r="EP12">
        <v>0.44147756107122399</v>
      </c>
      <c r="EQ12">
        <v>0.16921532478591</v>
      </c>
      <c r="ER12">
        <v>-1.97944749070302</v>
      </c>
      <c r="ES12">
        <v>2.2679064388285002</v>
      </c>
      <c r="ET12">
        <v>0.97043000514531697</v>
      </c>
      <c r="EU12">
        <v>-8.4183326453057802E-2</v>
      </c>
      <c r="EV12">
        <v>-1.0334257153772299</v>
      </c>
      <c r="EW12">
        <v>0.47706233508506601</v>
      </c>
      <c r="EX12">
        <v>-0.44558360914379602</v>
      </c>
      <c r="EY12">
        <v>0.17473464449722101</v>
      </c>
      <c r="EZ12">
        <v>1.54891515412601</v>
      </c>
      <c r="FA12">
        <v>0.81505724665475998</v>
      </c>
      <c r="FB12">
        <v>8.5255262274586102E-2</v>
      </c>
      <c r="FC12">
        <v>0.38193762247829</v>
      </c>
      <c r="FD12">
        <v>-1.0788871546537799</v>
      </c>
      <c r="FE12">
        <v>0.83391661628411395</v>
      </c>
      <c r="FF12">
        <v>0.50314109321334399</v>
      </c>
      <c r="FG12">
        <v>0.63650092015450399</v>
      </c>
      <c r="FH12">
        <v>0.104405435922672</v>
      </c>
      <c r="FI12">
        <v>-0.21800197928314399</v>
      </c>
      <c r="FJ12">
        <v>0.42962653624272201</v>
      </c>
      <c r="FK12">
        <v>-1.0493385742847701</v>
      </c>
      <c r="FL12">
        <v>0.93896873040648599</v>
      </c>
      <c r="FM12">
        <v>0.434209300510702</v>
      </c>
      <c r="FN12">
        <v>0.67350288936722802</v>
      </c>
      <c r="FO12">
        <v>1.5027459805423899</v>
      </c>
      <c r="FP12">
        <v>1.1454894902271899</v>
      </c>
      <c r="FQ12">
        <v>0.15888564685155901</v>
      </c>
      <c r="FR12">
        <v>-0.51914578471041795</v>
      </c>
      <c r="FS12">
        <v>-1.36842740603242</v>
      </c>
      <c r="FT12">
        <v>0.67444954383972799</v>
      </c>
      <c r="FU12">
        <v>0.54945683823461899</v>
      </c>
      <c r="FV12">
        <v>-6.4772631958476302E-3</v>
      </c>
      <c r="FX12">
        <v>0.649728757525736</v>
      </c>
      <c r="FY12">
        <v>0.23381723221973499</v>
      </c>
      <c r="FZ12">
        <v>0.26401088616694302</v>
      </c>
      <c r="GA12">
        <v>-6.71727530061617E-3</v>
      </c>
      <c r="GC12">
        <v>-0.923382176279119</v>
      </c>
      <c r="GD12">
        <v>-0.59195411949985999</v>
      </c>
      <c r="GE12">
        <v>-3.29077977785346</v>
      </c>
      <c r="GF12">
        <v>0.87787711236160204</v>
      </c>
      <c r="GG12">
        <v>2.9460100644428202</v>
      </c>
      <c r="GH12">
        <v>-1.3338227448912201</v>
      </c>
      <c r="GI12">
        <v>2.4658070651639701</v>
      </c>
      <c r="GJ12">
        <v>-0.68853301081617202</v>
      </c>
      <c r="GK12">
        <v>0.595519640410203</v>
      </c>
      <c r="GL12">
        <v>-0.384553916774166</v>
      </c>
      <c r="GM12">
        <v>0.81303391616529597</v>
      </c>
      <c r="GN12">
        <v>-0.25701049071358301</v>
      </c>
      <c r="GO12">
        <v>0.69833382185606796</v>
      </c>
      <c r="GP12">
        <v>-0.187435302177619</v>
      </c>
      <c r="GQ12">
        <v>-0.48257245143759098</v>
      </c>
      <c r="GR12">
        <v>-6.7240216594655101E-3</v>
      </c>
      <c r="GS12">
        <v>-0.37560564296654803</v>
      </c>
      <c r="GT12">
        <v>-0.88657563001106598</v>
      </c>
      <c r="GU12">
        <v>2.4328843082912499</v>
      </c>
      <c r="GV12">
        <v>-1.63309985791784</v>
      </c>
      <c r="GW12">
        <v>1.54263763342897</v>
      </c>
      <c r="GX12">
        <v>0.74365326599945503</v>
      </c>
      <c r="GY12">
        <v>1.963037587484</v>
      </c>
      <c r="GZ12">
        <v>0.47252374188246898</v>
      </c>
      <c r="HA12">
        <v>1.31439961642172</v>
      </c>
      <c r="HB12">
        <v>-0.163255680308794</v>
      </c>
      <c r="HC12">
        <v>-0.16581533718635899</v>
      </c>
      <c r="HD12">
        <v>-1.2018684328722899</v>
      </c>
      <c r="HE12">
        <v>1.1821268137282499</v>
      </c>
      <c r="HF12">
        <v>-1.6291707106574901E-2</v>
      </c>
      <c r="HI12">
        <v>0.39054231274349099</v>
      </c>
      <c r="HJ12">
        <v>-0.88750781114868005</v>
      </c>
      <c r="HK12">
        <v>0.20318834176578099</v>
      </c>
      <c r="HL12">
        <v>-2.5091354003052402</v>
      </c>
      <c r="HM12">
        <v>0.97032853882410597</v>
      </c>
      <c r="HN12">
        <v>0.23167021208791999</v>
      </c>
      <c r="HO12">
        <v>-2.4230692809396701</v>
      </c>
      <c r="HP12">
        <v>-1.58375869532392</v>
      </c>
      <c r="HQ12">
        <v>0.69509874556388196</v>
      </c>
      <c r="HR12">
        <v>0.39237747623701602</v>
      </c>
      <c r="HS12">
        <v>-5.26671032275772E-2</v>
      </c>
      <c r="HT12">
        <v>0.324350241862703</v>
      </c>
      <c r="HU12">
        <v>2.1688747860025601</v>
      </c>
      <c r="HV12">
        <v>-4.2535763442210701</v>
      </c>
      <c r="HW12">
        <v>-4.7523416924377698E-2</v>
      </c>
      <c r="HX12">
        <v>0.722871228208533</v>
      </c>
      <c r="HY12">
        <v>2.3755445936330899</v>
      </c>
      <c r="HZ12">
        <v>-0.33823145195128701</v>
      </c>
      <c r="IA12">
        <v>0.15532802299276199</v>
      </c>
      <c r="IB12">
        <v>-0.20931758526785399</v>
      </c>
      <c r="IC12">
        <v>1.51704633262852</v>
      </c>
      <c r="ID12">
        <v>-2.60603319466099</v>
      </c>
      <c r="IE12">
        <v>1.2043688637277199</v>
      </c>
      <c r="IF12">
        <v>-0.79249269219872098</v>
      </c>
      <c r="IG12">
        <v>-0.92136517096150805</v>
      </c>
      <c r="IH12">
        <v>-1.8286618528691201</v>
      </c>
      <c r="II12">
        <v>1.5956165989336999</v>
      </c>
      <c r="IJ12">
        <v>-0.41387318478882701</v>
      </c>
      <c r="IK12">
        <v>-0.38593011449847803</v>
      </c>
      <c r="IL12">
        <v>1.2217509420224799</v>
      </c>
      <c r="IM12">
        <v>0.42142172733292699</v>
      </c>
      <c r="IN12">
        <v>-0.38769408092775798</v>
      </c>
      <c r="IP12">
        <v>1.4574307122529699</v>
      </c>
      <c r="IQ12">
        <v>1.0452421829541001</v>
      </c>
      <c r="IR12">
        <v>0.25887749980029201</v>
      </c>
      <c r="IS12">
        <v>0.98050579072150901</v>
      </c>
      <c r="IT12">
        <v>1.02060977951623E-2</v>
      </c>
      <c r="IU12">
        <v>0.64367957820650201</v>
      </c>
      <c r="IV12">
        <v>0.48656770104571501</v>
      </c>
      <c r="IW12">
        <v>-0.23060864259605299</v>
      </c>
      <c r="IX12">
        <v>0.71697561979817703</v>
      </c>
      <c r="IY12">
        <v>-0.19559431675588701</v>
      </c>
      <c r="IZ12">
        <v>-0.107456357818592</v>
      </c>
      <c r="JA12">
        <v>-0.40893576488088001</v>
      </c>
      <c r="JC12">
        <v>-1.2943349469423999</v>
      </c>
      <c r="JD12">
        <v>1.04533214816911</v>
      </c>
      <c r="JE12">
        <v>0.129019077030534</v>
      </c>
      <c r="JF12">
        <v>-0.71594904857192898</v>
      </c>
      <c r="JG12">
        <v>0.75946838242089099</v>
      </c>
      <c r="JH12">
        <v>-0.44208001227161697</v>
      </c>
      <c r="JI12">
        <v>6.4676471993152504E-2</v>
      </c>
      <c r="JJ12">
        <v>0.69899021509627302</v>
      </c>
      <c r="JK12">
        <v>-1.0255641313960999</v>
      </c>
      <c r="JL12">
        <v>1.19020243491832</v>
      </c>
      <c r="JM12">
        <v>1.59100134624168E-2</v>
      </c>
    </row>
    <row r="13" spans="1:275" x14ac:dyDescent="0.25">
      <c r="A13" s="29">
        <v>44322</v>
      </c>
      <c r="B13" s="31" t="s">
        <v>1718</v>
      </c>
      <c r="C13" s="24" t="s">
        <v>1735</v>
      </c>
      <c r="D13" s="24" t="s">
        <v>1899</v>
      </c>
      <c r="E13" s="34">
        <v>45.219864000000001</v>
      </c>
      <c r="F13" s="38">
        <v>22500</v>
      </c>
      <c r="G13" s="16">
        <f>VLOOKUP(C13,dFundos!$A$1:$B$28,2,FALSE)</f>
        <v>18770648000102</v>
      </c>
      <c r="H13" s="13"/>
      <c r="I13">
        <f>_xll.ECONOMATICA(G13,"VOLATILITY","1Y",A13)</f>
        <v>21.328157103649598</v>
      </c>
      <c r="J13">
        <f>_xll.ECONOMATICA(G13,"NAV","1D",A13)</f>
        <v>498.322649000213</v>
      </c>
      <c r="K13">
        <f>_xll.ECONOMATICA(G13,"NAV","1D",A13+1)</f>
        <v>497.56894299993297</v>
      </c>
      <c r="L13" s="6"/>
      <c r="M13">
        <v>3.6286025617300801</v>
      </c>
      <c r="N13">
        <v>0.13511991855921199</v>
      </c>
      <c r="O13">
        <v>1.2777201547578401</v>
      </c>
      <c r="P13">
        <v>-1.3436367932627</v>
      </c>
      <c r="Q13">
        <v>-0.50286506084376004</v>
      </c>
      <c r="R13">
        <v>0.83737925815512404</v>
      </c>
      <c r="S13">
        <v>-0.42685967537181602</v>
      </c>
      <c r="T13">
        <v>0.77086754718038697</v>
      </c>
      <c r="U13">
        <v>-0.99350940436124802</v>
      </c>
      <c r="V13">
        <v>0.81081735570478497</v>
      </c>
      <c r="W13">
        <v>-2.71835952016772</v>
      </c>
      <c r="X13">
        <v>0.38486766934511302</v>
      </c>
      <c r="Y13">
        <v>-1.4230087767828099</v>
      </c>
      <c r="Z13">
        <v>-1.2609888298356999</v>
      </c>
      <c r="AA13">
        <v>0.233397931879153</v>
      </c>
      <c r="AB13">
        <v>0.85189636592986095</v>
      </c>
      <c r="AC13">
        <v>0.73750165938690804</v>
      </c>
      <c r="AD13">
        <v>0.48593841438559998</v>
      </c>
      <c r="AE13">
        <v>-2.43088868646737</v>
      </c>
      <c r="AF13">
        <v>-0.75330448926251803</v>
      </c>
      <c r="AG13">
        <v>0.131271809732425</v>
      </c>
      <c r="AH13">
        <v>0.40227111439890001</v>
      </c>
      <c r="AI13">
        <v>-0.44397679239409599</v>
      </c>
      <c r="AJ13">
        <v>-3.6255670056561898E-2</v>
      </c>
      <c r="AK13">
        <v>9.0650220226962105E-2</v>
      </c>
      <c r="AM13">
        <v>-2.8926530017997698</v>
      </c>
      <c r="AN13">
        <v>1.67539289177512</v>
      </c>
      <c r="AO13">
        <v>2.6703301648012698</v>
      </c>
      <c r="AP13">
        <v>0.41659928210719999</v>
      </c>
      <c r="AQ13">
        <v>1.8219575786133599</v>
      </c>
      <c r="AR13">
        <v>-1.9146550928780901</v>
      </c>
      <c r="AS13">
        <v>0.16254863894573601</v>
      </c>
      <c r="AT13">
        <v>-1.5270043611053601</v>
      </c>
      <c r="AU13">
        <v>0.43632883462123601</v>
      </c>
      <c r="AV13">
        <v>1.2400209010593199</v>
      </c>
      <c r="AW13">
        <v>-0.79581980353395898</v>
      </c>
      <c r="AX13">
        <v>0.92403401122283002</v>
      </c>
      <c r="AY13">
        <v>1.3179764404412699</v>
      </c>
      <c r="AZ13">
        <v>-1.17708245370522</v>
      </c>
      <c r="BA13">
        <v>0.95692221166245905</v>
      </c>
      <c r="BB13">
        <v>-0.83224484587844905</v>
      </c>
      <c r="BC13">
        <v>2.5298878443209101</v>
      </c>
      <c r="BD13">
        <v>-0.81226975253230205</v>
      </c>
      <c r="BE13">
        <v>0.55843179761723105</v>
      </c>
      <c r="BF13">
        <v>4.8889024583331803E-2</v>
      </c>
      <c r="BG13">
        <v>0.45393988566502202</v>
      </c>
      <c r="BH13">
        <v>-0.378932929379516</v>
      </c>
      <c r="BI13">
        <v>0.78816569221089605</v>
      </c>
      <c r="BJ13">
        <v>1.1878344483193399</v>
      </c>
      <c r="BK13">
        <v>-1.5394974793707701</v>
      </c>
      <c r="BL13">
        <v>1.06904821677745</v>
      </c>
      <c r="BM13">
        <v>0.54911935385462096</v>
      </c>
      <c r="BN13">
        <v>-2.8179439950690699</v>
      </c>
      <c r="BO13">
        <v>-0.77267278602448597</v>
      </c>
      <c r="BP13">
        <v>3.1686961483501398E-2</v>
      </c>
      <c r="BQ13">
        <v>-0.39181382026072198</v>
      </c>
      <c r="BR13">
        <v>0.31480504931096198</v>
      </c>
      <c r="BS13">
        <v>-1.1543864904524499</v>
      </c>
      <c r="BT13">
        <v>1.26256551102415</v>
      </c>
      <c r="BU13">
        <v>-8.9180949180445196E-2</v>
      </c>
      <c r="BV13">
        <v>1.90197271112993</v>
      </c>
      <c r="BW13">
        <v>2.8737577411448001</v>
      </c>
      <c r="BX13">
        <v>4.7965157136786701E-2</v>
      </c>
      <c r="BY13">
        <v>0.55209915299201395</v>
      </c>
      <c r="BZ13">
        <v>2.0172911075860598</v>
      </c>
      <c r="CA13">
        <v>1.0788366567794601</v>
      </c>
      <c r="CB13">
        <v>0.66193968086736299</v>
      </c>
      <c r="CC13">
        <v>-1.7171860941743899</v>
      </c>
      <c r="CD13">
        <v>2.4763668678133399</v>
      </c>
      <c r="CE13">
        <v>-1.46146654506083</v>
      </c>
      <c r="CF13">
        <v>0.84012998577236397</v>
      </c>
      <c r="CG13">
        <v>1.9412215113334199</v>
      </c>
      <c r="CH13">
        <v>-0.20055749109815199</v>
      </c>
      <c r="CI13">
        <v>0.56794996526150499</v>
      </c>
      <c r="CJ13">
        <v>1.2990642433578601</v>
      </c>
      <c r="CK13">
        <v>1.13118704848603</v>
      </c>
      <c r="CL13">
        <v>0.84784290556854103</v>
      </c>
      <c r="CM13">
        <v>-0.69108940842852495</v>
      </c>
      <c r="CN13">
        <v>3.59545211049408</v>
      </c>
      <c r="CO13">
        <v>-0.64837475247259102</v>
      </c>
      <c r="CP13">
        <v>-2.19548636159743</v>
      </c>
      <c r="CQ13">
        <v>0.62723219325562196</v>
      </c>
      <c r="CR13">
        <v>-0.59260151710986997</v>
      </c>
      <c r="CS13">
        <v>1.04297376419709</v>
      </c>
      <c r="CT13">
        <v>-5.06140416746348</v>
      </c>
      <c r="CU13">
        <v>-0.60955976114200905</v>
      </c>
      <c r="CW13">
        <v>-1.91779611759557</v>
      </c>
      <c r="CX13">
        <v>0.84238273466326097</v>
      </c>
      <c r="CY13">
        <v>-1.5118993355827099</v>
      </c>
      <c r="CZ13">
        <v>0.35488526355038602</v>
      </c>
      <c r="DA13">
        <v>-6.8432160787779098E-2</v>
      </c>
      <c r="DB13">
        <v>0.55751026338839405</v>
      </c>
      <c r="DC13">
        <v>-1.5533603886979099</v>
      </c>
      <c r="DD13">
        <v>-0.89595175277281702</v>
      </c>
      <c r="DE13">
        <v>0.98145273623231299</v>
      </c>
      <c r="DF13">
        <v>-6.1505195662903099E-2</v>
      </c>
      <c r="DG13">
        <v>2.3933558451972199</v>
      </c>
      <c r="DH13">
        <v>-0.61703660740022304</v>
      </c>
      <c r="DI13">
        <v>-0.69287627047742695</v>
      </c>
      <c r="DJ13">
        <v>2.1463312712512601</v>
      </c>
      <c r="DK13">
        <v>3.0534689863998201</v>
      </c>
      <c r="DL13">
        <v>-0.31962290586307102</v>
      </c>
      <c r="DM13">
        <v>0.55005783924570995</v>
      </c>
      <c r="DN13">
        <v>1.1084685042078499</v>
      </c>
      <c r="DO13">
        <v>-1.16644194076798</v>
      </c>
      <c r="DP13">
        <v>5.2461545419646399E-2</v>
      </c>
      <c r="DQ13">
        <v>-1.0728040112553601</v>
      </c>
      <c r="DR13">
        <v>2.07387589362042</v>
      </c>
      <c r="DS13">
        <v>0.44773883764719402</v>
      </c>
      <c r="DT13">
        <v>3.5476743141771301E-2</v>
      </c>
      <c r="DV13">
        <v>2.1816115231558801</v>
      </c>
      <c r="DW13">
        <v>-0.63424230474993204</v>
      </c>
      <c r="DX13">
        <v>-0.19607222639024299</v>
      </c>
      <c r="DY13">
        <v>0.45357436247286398</v>
      </c>
      <c r="DZ13">
        <v>-2.27108276803847</v>
      </c>
      <c r="EA13">
        <v>0.31967998293111999</v>
      </c>
      <c r="EB13">
        <v>0.32771679434517897</v>
      </c>
      <c r="EC13">
        <v>0.24630727293697399</v>
      </c>
      <c r="ED13">
        <v>0.78797241694701403</v>
      </c>
      <c r="EE13">
        <v>-1.8534150588493501</v>
      </c>
      <c r="EF13">
        <v>0.74960413239750801</v>
      </c>
      <c r="EG13">
        <v>-2.7991814798951999</v>
      </c>
      <c r="EH13">
        <v>1.4982879138187899</v>
      </c>
      <c r="EI13">
        <v>-1.3686818167116099</v>
      </c>
      <c r="EK13">
        <v>2.9077430841425702</v>
      </c>
      <c r="EL13">
        <v>0.91647057834052204</v>
      </c>
      <c r="EM13">
        <v>0.39143257472460402</v>
      </c>
      <c r="EN13">
        <v>-2.9096214820128798</v>
      </c>
      <c r="EO13">
        <v>2.6597200667310998</v>
      </c>
      <c r="EP13">
        <v>-2.1112909348630602</v>
      </c>
      <c r="EQ13">
        <v>1.1316004060063301</v>
      </c>
      <c r="ER13">
        <v>-0.14470338337559999</v>
      </c>
      <c r="ES13">
        <v>1.68680509996193</v>
      </c>
      <c r="ET13">
        <v>-4.0295432063430801E-2</v>
      </c>
      <c r="EU13">
        <v>-1.3733232357481</v>
      </c>
      <c r="EV13">
        <v>-1.34775139094927</v>
      </c>
      <c r="EW13">
        <v>-0.33967133085752699</v>
      </c>
      <c r="EX13">
        <v>0.70738225294917401</v>
      </c>
      <c r="EY13">
        <v>1.3784823031528499</v>
      </c>
      <c r="EZ13">
        <v>0.68979289007984301</v>
      </c>
      <c r="FA13">
        <v>-1.15033062957082</v>
      </c>
      <c r="FB13">
        <v>-0.114203045177419</v>
      </c>
      <c r="FC13">
        <v>0.54439105224446405</v>
      </c>
      <c r="FD13">
        <v>-6.53080550364393E-2</v>
      </c>
      <c r="FE13">
        <v>-0.92776442734248099</v>
      </c>
      <c r="FF13">
        <v>0.393566421371361</v>
      </c>
      <c r="FG13">
        <v>-1.8588448685477501</v>
      </c>
      <c r="FH13">
        <v>0.308510374088655</v>
      </c>
      <c r="FI13">
        <v>-0.921240870047768</v>
      </c>
      <c r="FJ13">
        <v>0.92099220037198404</v>
      </c>
      <c r="FK13">
        <v>0.26804822791746102</v>
      </c>
      <c r="FL13">
        <v>-2.55715882994991</v>
      </c>
      <c r="FM13">
        <v>0.36149002098682098</v>
      </c>
      <c r="FN13">
        <v>0.892358096643875</v>
      </c>
      <c r="FO13">
        <v>0.26218230614176702</v>
      </c>
      <c r="FP13">
        <v>0.87026260425773205</v>
      </c>
      <c r="FQ13">
        <v>-0.26861410988203699</v>
      </c>
      <c r="FR13">
        <v>-0.507684243530093</v>
      </c>
      <c r="FS13">
        <v>0.94481983105652001</v>
      </c>
      <c r="FT13">
        <v>0.43143408056494098</v>
      </c>
      <c r="FU13">
        <v>1.0903779357249701</v>
      </c>
      <c r="FV13">
        <v>-9.7956521130981907E-3</v>
      </c>
      <c r="FX13">
        <v>2.1709019960326299</v>
      </c>
      <c r="FY13">
        <v>-1.2563548665639199</v>
      </c>
      <c r="FZ13">
        <v>-0.15835510512261</v>
      </c>
      <c r="GA13">
        <v>-7.7354419772745998E-3</v>
      </c>
      <c r="GC13">
        <v>-0.18695743438001999</v>
      </c>
      <c r="GD13">
        <v>1.0206755650870001</v>
      </c>
      <c r="GE13">
        <v>0.44835044027422599</v>
      </c>
      <c r="GF13">
        <v>3.4264253868968799</v>
      </c>
      <c r="GG13">
        <v>0.62865794279787202</v>
      </c>
      <c r="GH13">
        <v>0.54925796848692698</v>
      </c>
      <c r="GI13">
        <v>-2.0967678196029702</v>
      </c>
      <c r="GJ13">
        <v>-0.474285678228625</v>
      </c>
      <c r="GK13">
        <v>-2.10221898078089</v>
      </c>
      <c r="GL13">
        <v>0.49116230111394499</v>
      </c>
      <c r="GM13">
        <v>-0.158413348526665</v>
      </c>
      <c r="GN13">
        <v>1.7521596650112801</v>
      </c>
      <c r="GO13">
        <v>1.11243603878393</v>
      </c>
      <c r="GP13">
        <v>1.06100293505733</v>
      </c>
      <c r="GQ13">
        <v>1.3589272464741999</v>
      </c>
      <c r="GR13">
        <v>-7.87995941209374E-3</v>
      </c>
      <c r="GS13">
        <v>-1.5184725829385599</v>
      </c>
      <c r="GT13">
        <v>-2.0895732494864201</v>
      </c>
      <c r="GU13">
        <v>2.6482069837584299</v>
      </c>
      <c r="GV13">
        <v>-1.92278463437106</v>
      </c>
      <c r="GW13">
        <v>1.26528070213681</v>
      </c>
      <c r="GX13">
        <v>0.17804239469114699</v>
      </c>
      <c r="GY13">
        <v>0.49448118425061699</v>
      </c>
      <c r="GZ13">
        <v>1.9311490530526501</v>
      </c>
      <c r="HA13">
        <v>-0.72970711516973097</v>
      </c>
      <c r="HB13">
        <v>0.58946945555362595</v>
      </c>
      <c r="HC13">
        <v>0.386478974178317</v>
      </c>
      <c r="HD13">
        <v>0.101303335577541</v>
      </c>
      <c r="HE13">
        <v>0.10574020470812701</v>
      </c>
      <c r="HF13">
        <v>9.7854410705622299E-2</v>
      </c>
      <c r="HI13">
        <v>0.87643813130853199</v>
      </c>
      <c r="HJ13">
        <v>0.120377730490873</v>
      </c>
      <c r="HK13">
        <v>-0.64281881759598003</v>
      </c>
      <c r="HL13">
        <v>7.5758914135803906E-2</v>
      </c>
      <c r="HM13">
        <v>-0.344937296085845</v>
      </c>
      <c r="HN13">
        <v>1.0379219751484901</v>
      </c>
      <c r="HO13">
        <v>-0.81687974616215797</v>
      </c>
      <c r="HP13">
        <v>0.94184294484875897</v>
      </c>
      <c r="HQ13">
        <v>2.0310126479671502</v>
      </c>
      <c r="HR13">
        <v>0.55294783542194603</v>
      </c>
      <c r="HS13">
        <v>6.3144381419988294E-2</v>
      </c>
      <c r="HT13">
        <v>-3.1983592873984898</v>
      </c>
      <c r="HU13">
        <v>2.21613250323571</v>
      </c>
      <c r="HV13">
        <v>1.38617086176964</v>
      </c>
      <c r="HW13">
        <v>1.67050675390783</v>
      </c>
      <c r="HX13">
        <v>-1.0530586418099099</v>
      </c>
      <c r="HY13">
        <v>-1.6374905496377301</v>
      </c>
      <c r="HZ13">
        <v>0.166866415020195</v>
      </c>
      <c r="IA13">
        <v>1.86007511638309</v>
      </c>
      <c r="IB13">
        <v>-4.6472306166833698E-2</v>
      </c>
      <c r="IC13">
        <v>-0.179481723625941</v>
      </c>
      <c r="ID13">
        <v>-1.93880096285284</v>
      </c>
      <c r="IE13">
        <v>-1.5102827601367601</v>
      </c>
      <c r="IF13">
        <v>0.99916643957840301</v>
      </c>
      <c r="IG13">
        <v>-1.06408900874158</v>
      </c>
      <c r="IH13">
        <v>1.1157624687257299</v>
      </c>
      <c r="II13">
        <v>1.5166358525675601</v>
      </c>
      <c r="IJ13">
        <v>2.7834311073092999</v>
      </c>
      <c r="IK13">
        <v>0.42517489109741302</v>
      </c>
      <c r="IL13">
        <v>-0.86548408917224195</v>
      </c>
      <c r="IM13">
        <v>-1.1932218437323201</v>
      </c>
      <c r="IN13">
        <v>2.4675467249835501</v>
      </c>
      <c r="IP13">
        <v>0.88585596895427399</v>
      </c>
      <c r="IQ13">
        <v>-1.1493902253278101</v>
      </c>
      <c r="IR13">
        <v>0.93265301093197195</v>
      </c>
      <c r="IS13">
        <v>-0.39795215889171198</v>
      </c>
      <c r="IT13">
        <v>2.3794742386598999</v>
      </c>
      <c r="IU13">
        <v>0.91785832846653603</v>
      </c>
      <c r="IV13">
        <v>-0.45447031216099298</v>
      </c>
      <c r="IW13">
        <v>-0.54479714672197599</v>
      </c>
      <c r="IX13">
        <v>-0.21132452602614599</v>
      </c>
      <c r="IY13">
        <v>-0.15267001772372199</v>
      </c>
      <c r="IZ13">
        <v>-0.88361260377496398</v>
      </c>
      <c r="JA13">
        <v>-0.95532637615178795</v>
      </c>
      <c r="JC13">
        <v>-1.54011062995778</v>
      </c>
      <c r="JD13">
        <v>1.5203604074486099</v>
      </c>
      <c r="JE13">
        <v>-0.28241965037523198</v>
      </c>
      <c r="JF13">
        <v>3.1839278017287101E-2</v>
      </c>
      <c r="JG13">
        <v>-1.5221696125081501</v>
      </c>
      <c r="JH13">
        <v>0.485623298845894</v>
      </c>
      <c r="JI13">
        <v>0.41464793011982698</v>
      </c>
      <c r="JJ13">
        <v>-0.203826200686308</v>
      </c>
      <c r="JK13">
        <v>-0.26909052103292203</v>
      </c>
      <c r="JL13">
        <v>-1.2063640295309599</v>
      </c>
      <c r="JM13">
        <v>-0.28731794873237998</v>
      </c>
    </row>
    <row r="14" spans="1:275" x14ac:dyDescent="0.25">
      <c r="A14" s="30">
        <v>44326</v>
      </c>
      <c r="B14" s="31" t="s">
        <v>1837</v>
      </c>
      <c r="C14" s="23" t="s">
        <v>1734</v>
      </c>
      <c r="D14" s="23" t="s">
        <v>1899</v>
      </c>
      <c r="E14" s="32">
        <v>145.92756900000001</v>
      </c>
      <c r="F14" s="37">
        <v>21240</v>
      </c>
      <c r="G14" s="16">
        <f>VLOOKUP(C14,dFundos!$A$1:$B$28,2,FALSE)</f>
        <v>25079578000106</v>
      </c>
      <c r="H14" s="13"/>
      <c r="I14">
        <f>_xll.ECONOMATICA(G14,"VOLATILITY","1Y",A14)</f>
        <v>2.6767551357588699</v>
      </c>
      <c r="J14">
        <f>_xll.ECONOMATICA(G14,"NAV","1D",A14)</f>
        <v>145.551660000114</v>
      </c>
      <c r="K14">
        <f>_xll.ECONOMATICA(G14,"NAV","1D",A14+1)</f>
        <v>145.59473000001199</v>
      </c>
      <c r="L14" s="6"/>
      <c r="M14">
        <v>0.31140580613282498</v>
      </c>
      <c r="N14">
        <v>2.6126083139388401E-2</v>
      </c>
      <c r="O14">
        <v>0.126801611077099</v>
      </c>
      <c r="P14">
        <v>-0.201990496952931</v>
      </c>
      <c r="Q14">
        <v>-0.16903771238503401</v>
      </c>
      <c r="R14">
        <v>-0.372023939507926</v>
      </c>
      <c r="S14">
        <v>0.42690693553595299</v>
      </c>
      <c r="T14">
        <v>-0.40226204082500799</v>
      </c>
      <c r="U14">
        <v>-0.27300828487568701</v>
      </c>
      <c r="V14">
        <v>0.142923301064002</v>
      </c>
      <c r="W14">
        <v>5.2246696577640299E-2</v>
      </c>
      <c r="X14">
        <v>0.49112892374978401</v>
      </c>
      <c r="Y14">
        <v>0.547432459279662</v>
      </c>
      <c r="Z14">
        <v>-9.0554739472281705E-3</v>
      </c>
      <c r="AA14">
        <v>0.24340806266991399</v>
      </c>
      <c r="AB14">
        <v>-0.565142654522788</v>
      </c>
      <c r="AC14">
        <v>-2.8487147937994499E-2</v>
      </c>
      <c r="AD14">
        <v>0.14197690052242301</v>
      </c>
      <c r="AE14">
        <v>-0.115634388475883</v>
      </c>
      <c r="AF14">
        <v>8.5836975995334797E-2</v>
      </c>
      <c r="AG14">
        <v>0.25210229559888803</v>
      </c>
      <c r="AH14">
        <v>-0.13099465104460301</v>
      </c>
      <c r="AI14">
        <v>0.213179273123387</v>
      </c>
      <c r="AK14">
        <v>0.25474884023424199</v>
      </c>
      <c r="AL14">
        <v>-0.16268813769784199</v>
      </c>
      <c r="AM14">
        <v>6.7064267568639493E-2</v>
      </c>
      <c r="AN14">
        <v>0.40957462497317498</v>
      </c>
      <c r="AO14">
        <v>0.11580733826122</v>
      </c>
      <c r="AP14">
        <v>0.152815408000606</v>
      </c>
      <c r="AQ14">
        <v>-0.19419234195083801</v>
      </c>
      <c r="AR14">
        <v>7.9688931509735994E-2</v>
      </c>
      <c r="AS14">
        <v>3.9018127790768603E-2</v>
      </c>
      <c r="AT14">
        <v>3.6667240601673298E-2</v>
      </c>
      <c r="AU14">
        <v>-8.4151332157489406E-2</v>
      </c>
      <c r="AV14">
        <v>0.170703395997407</v>
      </c>
      <c r="AW14">
        <v>-0.1032803445014</v>
      </c>
      <c r="AX14">
        <v>0.301935098286776</v>
      </c>
      <c r="AY14">
        <v>0.12983982123842</v>
      </c>
      <c r="AZ14">
        <v>0.17988884192163801</v>
      </c>
      <c r="BA14">
        <v>-4.2706415115390001E-2</v>
      </c>
      <c r="BB14">
        <v>0.19491167040541801</v>
      </c>
      <c r="BC14">
        <v>-0.126730582360324</v>
      </c>
      <c r="BD14">
        <v>0.34803334910975497</v>
      </c>
      <c r="BE14">
        <v>9.6207971728290403E-2</v>
      </c>
      <c r="BF14">
        <v>7.3480682294757599E-2</v>
      </c>
      <c r="BG14">
        <v>0.15105589700397101</v>
      </c>
      <c r="BH14">
        <v>-7.0151152795006097E-2</v>
      </c>
      <c r="BI14">
        <v>-0.16136159356392499</v>
      </c>
      <c r="BJ14">
        <v>0.24679863963683599</v>
      </c>
      <c r="BK14">
        <v>0.36176144567434698</v>
      </c>
      <c r="BL14">
        <v>-4.3076048041257302E-2</v>
      </c>
      <c r="BM14">
        <v>0.20008319715998399</v>
      </c>
      <c r="BN14">
        <v>-8.3006068689428503E-2</v>
      </c>
      <c r="BO14">
        <v>-0.282936714029347</v>
      </c>
      <c r="BP14">
        <v>3.6336803714220899E-2</v>
      </c>
      <c r="BQ14">
        <v>0.146483210119186</v>
      </c>
      <c r="BR14">
        <v>5.0329285841144197E-2</v>
      </c>
      <c r="BS14">
        <v>-0.153830540330091</v>
      </c>
      <c r="BT14">
        <v>-0.22170450965859301</v>
      </c>
      <c r="BU14">
        <v>0.16670341483404599</v>
      </c>
      <c r="BV14">
        <v>-8.8807668271328993E-2</v>
      </c>
      <c r="BW14">
        <v>0.13249526346044099</v>
      </c>
      <c r="BX14">
        <v>2.76013266557129E-2</v>
      </c>
      <c r="BY14">
        <v>-0.18148459948861301</v>
      </c>
      <c r="BZ14">
        <v>4.3861737322003998E-2</v>
      </c>
      <c r="CA14">
        <v>-6.3540799601469198E-3</v>
      </c>
      <c r="CB14">
        <v>-5.81036630137532E-2</v>
      </c>
      <c r="CC14">
        <v>0.38590292078879401</v>
      </c>
      <c r="CD14">
        <v>-2.32901002163999E-3</v>
      </c>
      <c r="CE14">
        <v>-4.1566155232430901E-2</v>
      </c>
      <c r="CF14">
        <v>0.319386618866702</v>
      </c>
      <c r="CG14">
        <v>0.154926648792753</v>
      </c>
      <c r="CH14">
        <v>-0.190924022808758</v>
      </c>
      <c r="CI14">
        <v>4.2894934267678798E-2</v>
      </c>
      <c r="CJ14">
        <v>2.1325067064026398E-2</v>
      </c>
      <c r="CK14">
        <v>-8.30127910376177E-3</v>
      </c>
      <c r="CL14">
        <v>-2.0453794422792299E-2</v>
      </c>
      <c r="CM14">
        <v>5.6131989003915798E-2</v>
      </c>
      <c r="CN14">
        <v>7.1352826307702302E-2</v>
      </c>
      <c r="CO14">
        <v>-0.31035232177600802</v>
      </c>
      <c r="CP14">
        <v>0.24477008882968199</v>
      </c>
      <c r="CQ14">
        <v>3.6130417538515799E-2</v>
      </c>
      <c r="CR14">
        <v>-0.21532706323341699</v>
      </c>
      <c r="CS14">
        <v>-4.6320924684550797E-2</v>
      </c>
      <c r="CU14">
        <v>7.8164717524487101E-2</v>
      </c>
      <c r="CV14">
        <v>3.06871725115343E-2</v>
      </c>
      <c r="CW14">
        <v>8.5719759590574499E-2</v>
      </c>
      <c r="CX14">
        <v>0.17792395992728399</v>
      </c>
      <c r="CY14">
        <v>-2.6616536797519099E-2</v>
      </c>
      <c r="CZ14">
        <v>5.4874841589480597E-2</v>
      </c>
      <c r="DA14">
        <v>-0.20510235708570701</v>
      </c>
      <c r="DB14">
        <v>-8.8235317161888802E-2</v>
      </c>
      <c r="DC14">
        <v>5.0853903303504904E-3</v>
      </c>
      <c r="DD14">
        <v>-0.16460282467960499</v>
      </c>
      <c r="DE14">
        <v>6.6418362621334395E-2</v>
      </c>
      <c r="DF14">
        <v>-7.7666277138632694E-2</v>
      </c>
      <c r="DG14">
        <v>0.12333082431723601</v>
      </c>
      <c r="DH14">
        <v>2.7129795125801999E-2</v>
      </c>
      <c r="DI14">
        <v>-9.3586730145034394E-2</v>
      </c>
      <c r="DJ14">
        <v>-7.2117031777452203E-3</v>
      </c>
      <c r="DK14">
        <v>0.15496828855248199</v>
      </c>
      <c r="DL14">
        <v>5.9359101578593303E-2</v>
      </c>
      <c r="DM14">
        <v>3.8873068842804101E-2</v>
      </c>
      <c r="DN14">
        <v>-0.14504250357276799</v>
      </c>
      <c r="DO14">
        <v>-0.15005994600869599</v>
      </c>
      <c r="DP14">
        <v>-5.7026411650440402E-2</v>
      </c>
      <c r="DQ14">
        <v>2.54288721407647E-2</v>
      </c>
      <c r="DR14">
        <v>0.29151964754419202</v>
      </c>
      <c r="DT14">
        <v>-6.9631180849682997E-3</v>
      </c>
      <c r="DU14">
        <v>0.27058114119427001</v>
      </c>
      <c r="DV14">
        <v>3.17013651510933E-2</v>
      </c>
      <c r="DW14">
        <v>6.3946107547962996E-2</v>
      </c>
      <c r="DX14">
        <v>-0.15668301975893001</v>
      </c>
      <c r="DY14">
        <v>0.184930431350949</v>
      </c>
      <c r="DZ14">
        <v>5.7848042706609697E-2</v>
      </c>
      <c r="EA14">
        <v>-8.2021050911862403E-2</v>
      </c>
      <c r="EB14">
        <v>-9.5432325633737505E-2</v>
      </c>
      <c r="EC14">
        <v>-0.150743354060978</v>
      </c>
      <c r="ED14">
        <v>0.11814303543360399</v>
      </c>
      <c r="EE14">
        <v>-0.22005789187460301</v>
      </c>
      <c r="EF14">
        <v>0.20117760450375499</v>
      </c>
      <c r="EG14">
        <v>-8.2761468820535797E-2</v>
      </c>
      <c r="EI14">
        <v>3.7315020745154498E-2</v>
      </c>
      <c r="EJ14">
        <v>0.22393735252990199</v>
      </c>
      <c r="EK14">
        <v>-6.6855275690613798E-3</v>
      </c>
      <c r="EL14">
        <v>2.53372199949808E-2</v>
      </c>
      <c r="EM14">
        <v>-7.5158111030759797E-2</v>
      </c>
      <c r="EN14">
        <v>-4.23433934884088E-2</v>
      </c>
      <c r="EO14">
        <v>0.17581527681613801</v>
      </c>
      <c r="EP14">
        <v>-0.39592934717802603</v>
      </c>
      <c r="EQ14">
        <v>0.40089790654746998</v>
      </c>
      <c r="ER14">
        <v>-5.3674430910177803E-2</v>
      </c>
      <c r="ES14">
        <v>-9.53473953813955E-2</v>
      </c>
      <c r="ET14">
        <v>-8.3694115983235007E-2</v>
      </c>
      <c r="EU14">
        <v>2.2501384592033E-3</v>
      </c>
      <c r="EV14">
        <v>0.24408800818491699</v>
      </c>
      <c r="EW14">
        <v>0.14503261554637001</v>
      </c>
      <c r="EX14">
        <v>-7.7048544062563507E-2</v>
      </c>
      <c r="EY14">
        <v>0.14615311374654999</v>
      </c>
      <c r="EZ14">
        <v>-2.7585956559050798E-3</v>
      </c>
      <c r="FA14">
        <v>5.1260546206321998E-2</v>
      </c>
      <c r="FB14">
        <v>-0.36400473281901202</v>
      </c>
      <c r="FC14">
        <v>0.30321034864755297</v>
      </c>
      <c r="FD14">
        <v>7.3633222200442106E-2</v>
      </c>
      <c r="FE14">
        <v>6.5797745264717404E-3</v>
      </c>
      <c r="FF14">
        <v>1.5742390314699199E-2</v>
      </c>
      <c r="FG14">
        <v>-1.5413645542139399E-2</v>
      </c>
      <c r="FH14">
        <v>0.14160830014588999</v>
      </c>
      <c r="FI14">
        <v>-0.14143274047455601</v>
      </c>
      <c r="FJ14">
        <v>6.6689531013253103E-2</v>
      </c>
      <c r="FK14">
        <v>0.193145743651257</v>
      </c>
      <c r="FL14">
        <v>9.1937892830174006E-2</v>
      </c>
      <c r="FM14">
        <v>1.8925452604889901E-2</v>
      </c>
      <c r="FN14">
        <v>0.10384827546658899</v>
      </c>
      <c r="FO14">
        <v>-3.5801010653813102E-2</v>
      </c>
      <c r="FP14">
        <v>-5.8058942431671298E-2</v>
      </c>
      <c r="FQ14">
        <v>2.0700892127933902E-2</v>
      </c>
      <c r="FR14">
        <v>2.4925975958467499E-2</v>
      </c>
      <c r="FS14">
        <v>0.13401265805441701</v>
      </c>
      <c r="FT14">
        <v>-4.6300303438329103E-3</v>
      </c>
      <c r="FV14">
        <v>-2.4752001900196802E-2</v>
      </c>
      <c r="FW14">
        <v>1.3526725342671899E-2</v>
      </c>
      <c r="FX14">
        <v>-7.5933442622044794E-2</v>
      </c>
      <c r="FY14">
        <v>-4.7615297262382202E-3</v>
      </c>
      <c r="GA14">
        <v>0.17680929558991901</v>
      </c>
      <c r="GB14">
        <v>-3.2575164459558402E-2</v>
      </c>
      <c r="GC14">
        <v>-0.36279480164012101</v>
      </c>
      <c r="GD14">
        <v>6.1504703808168401E-2</v>
      </c>
      <c r="GE14">
        <v>0.21768003934994301</v>
      </c>
      <c r="GF14">
        <v>1.0203611600445601E-2</v>
      </c>
      <c r="GG14">
        <v>-4.1032993885892197E-2</v>
      </c>
      <c r="GH14">
        <v>0.17922132210514999</v>
      </c>
      <c r="GI14">
        <v>0.10301525053364501</v>
      </c>
      <c r="GJ14">
        <v>9.8889756918651997E-2</v>
      </c>
      <c r="GK14">
        <v>0.15451208382728501</v>
      </c>
      <c r="GL14">
        <v>0.13903132185077999</v>
      </c>
      <c r="GM14">
        <v>1.23114414236625E-2</v>
      </c>
      <c r="GN14">
        <v>-9.67524579209567E-2</v>
      </c>
      <c r="GO14">
        <v>-0.20353302688818101</v>
      </c>
      <c r="GP14">
        <v>-4.5257083002070396E-3</v>
      </c>
      <c r="GQ14">
        <v>7.7790531031496399E-2</v>
      </c>
      <c r="GR14">
        <v>-0.17266887753066801</v>
      </c>
      <c r="GS14">
        <v>9.5417702686972902E-2</v>
      </c>
      <c r="GT14">
        <v>1.9254674043622799E-3</v>
      </c>
      <c r="GU14">
        <v>0.28334843882476002</v>
      </c>
      <c r="GV14">
        <v>3.2179035770241201E-3</v>
      </c>
      <c r="GW14">
        <v>0.189314012277464</v>
      </c>
      <c r="GX14">
        <v>0.18906221084762401</v>
      </c>
      <c r="GY14">
        <v>0.21606447753583799</v>
      </c>
      <c r="GZ14">
        <v>0.20111162903049301</v>
      </c>
      <c r="HA14">
        <v>7.0655092713423099E-3</v>
      </c>
      <c r="HB14">
        <v>-0.18943798895634201</v>
      </c>
      <c r="HC14">
        <v>2.4325171216332798E-2</v>
      </c>
      <c r="HD14">
        <v>4.9506362302054199E-2</v>
      </c>
      <c r="HG14">
        <v>0.106504267569107</v>
      </c>
      <c r="HH14">
        <v>0.182250816760643</v>
      </c>
      <c r="HI14">
        <v>3.2858758459042299E-2</v>
      </c>
      <c r="HJ14">
        <v>-8.9625886266731E-2</v>
      </c>
      <c r="HK14">
        <v>-7.5744134846900096E-2</v>
      </c>
      <c r="HL14">
        <v>7.7689458157692598E-2</v>
      </c>
      <c r="HM14">
        <v>-0.100377140370256</v>
      </c>
      <c r="HN14">
        <v>-0.10249236311210599</v>
      </c>
      <c r="HO14">
        <v>0.43252784926153298</v>
      </c>
      <c r="HP14">
        <v>-1.8961453133670099E-2</v>
      </c>
      <c r="HQ14">
        <v>-4.3159931828995503E-2</v>
      </c>
      <c r="HR14">
        <v>-0.104205363459187</v>
      </c>
      <c r="HS14">
        <v>0.30827983355265998</v>
      </c>
      <c r="HT14">
        <v>-0.44281792188485303</v>
      </c>
      <c r="HU14">
        <v>-1.1000253198290001E-2</v>
      </c>
      <c r="HV14">
        <v>-0.16934637815211301</v>
      </c>
      <c r="HW14">
        <v>0.20242077425791599</v>
      </c>
      <c r="HX14">
        <v>-0.12738349969367799</v>
      </c>
      <c r="HY14">
        <v>-0.227531724794972</v>
      </c>
      <c r="HZ14">
        <v>0.18311632411496201</v>
      </c>
      <c r="IA14">
        <v>2.7308426615490999E-2</v>
      </c>
      <c r="IB14">
        <v>-0.38554962929993097</v>
      </c>
      <c r="IC14">
        <v>0.116376621008385</v>
      </c>
      <c r="ID14">
        <v>-0.15565288058496701</v>
      </c>
      <c r="IE14">
        <v>-0.18162289397878301</v>
      </c>
      <c r="IF14">
        <v>-7.2657217970117901E-3</v>
      </c>
      <c r="IG14">
        <v>1.9366903870832201E-3</v>
      </c>
      <c r="IH14">
        <v>-2.3961631177371601E-2</v>
      </c>
      <c r="II14">
        <v>-7.3014726240217001E-2</v>
      </c>
      <c r="IJ14">
        <v>-3.8583563218708199E-2</v>
      </c>
      <c r="IK14">
        <v>0.30754600502405099</v>
      </c>
      <c r="IL14">
        <v>1.00948273029644E-4</v>
      </c>
      <c r="IN14">
        <v>2.9330682446015999E-2</v>
      </c>
      <c r="IO14">
        <v>1.8565547907201101E-2</v>
      </c>
      <c r="IP14">
        <v>0.17885237521113601</v>
      </c>
      <c r="IQ14">
        <v>0.15557382193947</v>
      </c>
      <c r="IR14">
        <v>0.136218895386264</v>
      </c>
      <c r="IS14">
        <v>4.1867466279654798E-3</v>
      </c>
      <c r="IT14">
        <v>2.63549678493291E-2</v>
      </c>
      <c r="IU14">
        <v>3.3688691110000897E-2</v>
      </c>
      <c r="IV14">
        <v>0.18909591417468599</v>
      </c>
      <c r="IW14">
        <v>4.7924649879860198E-2</v>
      </c>
      <c r="IX14">
        <v>-0.20353196050564301</v>
      </c>
      <c r="IY14">
        <v>-2.36180979300116E-2</v>
      </c>
      <c r="JA14">
        <v>-8.6333627223211806E-2</v>
      </c>
      <c r="JB14">
        <v>0.27133280327689102</v>
      </c>
      <c r="JC14">
        <v>-9.8887384228873998E-2</v>
      </c>
      <c r="JD14">
        <v>7.5695064151659594E-2</v>
      </c>
      <c r="JE14">
        <v>0.175497601776442</v>
      </c>
      <c r="JF14">
        <v>2.79070116448565E-2</v>
      </c>
      <c r="JG14">
        <v>-0.16690645134076501</v>
      </c>
      <c r="JH14">
        <v>0.229181822760438</v>
      </c>
      <c r="JI14">
        <v>-2.18671433685813E-2</v>
      </c>
      <c r="JJ14">
        <v>5.0252837172592997E-2</v>
      </c>
      <c r="JK14">
        <v>1.4330762314784799E-2</v>
      </c>
      <c r="JL14">
        <v>0.118423152889591</v>
      </c>
      <c r="JM14">
        <v>0.14424804248847101</v>
      </c>
    </row>
    <row r="15" spans="1:275" x14ac:dyDescent="0.25">
      <c r="A15" s="29">
        <v>44326</v>
      </c>
      <c r="B15" s="31" t="s">
        <v>1837</v>
      </c>
      <c r="C15" s="24" t="s">
        <v>1736</v>
      </c>
      <c r="D15" s="24" t="s">
        <v>1899</v>
      </c>
      <c r="E15" s="34">
        <v>62.684382999999997</v>
      </c>
      <c r="F15" s="38">
        <v>12120</v>
      </c>
      <c r="G15" s="16">
        <f>VLOOKUP(C15,dFundos!$A$1:$B$28,2,FALSE)</f>
        <v>21144577000147</v>
      </c>
      <c r="H15" s="13"/>
      <c r="I15">
        <f>_xll.ECONOMATICA(G15,"VOLATILITY","1Y",A15)</f>
        <v>3.0803821783702001</v>
      </c>
      <c r="J15">
        <f>_xll.ECONOMATICA(G15,"NAV","1D",A15)</f>
        <v>193.349593000021</v>
      </c>
      <c r="K15">
        <f>_xll.ECONOMATICA(G15,"NAV","1D",A15+1)</f>
        <v>193.37678899988501</v>
      </c>
      <c r="L15" s="6"/>
      <c r="M15">
        <v>0.40262705661007198</v>
      </c>
      <c r="N15">
        <v>6.7004502125200802E-2</v>
      </c>
      <c r="O15">
        <v>0.13667228759004499</v>
      </c>
      <c r="P15">
        <v>-0.25799853247008298</v>
      </c>
      <c r="Q15">
        <v>-0.126993350295379</v>
      </c>
      <c r="R15">
        <v>-0.57979580369646999</v>
      </c>
      <c r="S15">
        <v>0.49376853730791498</v>
      </c>
      <c r="T15">
        <v>-0.491292521383002</v>
      </c>
      <c r="U15">
        <v>-0.40331131922357599</v>
      </c>
      <c r="V15">
        <v>0.130267872918921</v>
      </c>
      <c r="W15">
        <v>-3.0982729003881101E-2</v>
      </c>
      <c r="X15">
        <v>0.61797299695172103</v>
      </c>
      <c r="Y15">
        <v>0.48686360696592601</v>
      </c>
      <c r="Z15">
        <v>7.9155754065141096E-2</v>
      </c>
      <c r="AA15">
        <v>0.221599948054063</v>
      </c>
      <c r="AB15">
        <v>-0.74301728927821398</v>
      </c>
      <c r="AC15">
        <v>-0.122417766579019</v>
      </c>
      <c r="AD15">
        <v>0.199045961198863</v>
      </c>
      <c r="AE15">
        <v>-0.20479654995142499</v>
      </c>
      <c r="AF15">
        <v>9.5851354126352803E-2</v>
      </c>
      <c r="AG15">
        <v>0.22144698577903901</v>
      </c>
      <c r="AH15">
        <v>-0.103656955252518</v>
      </c>
      <c r="AI15">
        <v>0.242373424043762</v>
      </c>
      <c r="AK15">
        <v>0.32049172314145802</v>
      </c>
      <c r="AL15">
        <v>-0.18737378968580701</v>
      </c>
      <c r="AM15">
        <v>7.3898113987524994E-2</v>
      </c>
      <c r="AN15">
        <v>0.44319332118902799</v>
      </c>
      <c r="AO15">
        <v>0.13192208807595299</v>
      </c>
      <c r="AP15">
        <v>0.16794506937003501</v>
      </c>
      <c r="AQ15">
        <v>-0.21875309585084299</v>
      </c>
      <c r="AR15">
        <v>8.5688338185718693E-2</v>
      </c>
      <c r="AS15">
        <v>9.1570643053273698E-2</v>
      </c>
      <c r="AT15">
        <v>2.5336572252854201E-2</v>
      </c>
      <c r="AU15">
        <v>-0.10242040234516001</v>
      </c>
      <c r="AV15">
        <v>0.21068551286589399</v>
      </c>
      <c r="AW15">
        <v>-0.111825193016557</v>
      </c>
      <c r="AX15">
        <v>0.34392623820167501</v>
      </c>
      <c r="AY15">
        <v>0.14504263563139799</v>
      </c>
      <c r="AZ15">
        <v>0.169826889032265</v>
      </c>
      <c r="BA15">
        <v>-8.5688805575046004E-2</v>
      </c>
      <c r="BB15">
        <v>0.25689091307867801</v>
      </c>
      <c r="BC15">
        <v>-0.17307890120719099</v>
      </c>
      <c r="BD15">
        <v>0.50288521015318099</v>
      </c>
      <c r="BE15">
        <v>1.39494439281407E-2</v>
      </c>
      <c r="BF15">
        <v>0.111911786007113</v>
      </c>
      <c r="BG15">
        <v>0.12414105622156101</v>
      </c>
      <c r="BH15">
        <v>-0.10093815271830001</v>
      </c>
      <c r="BI15">
        <v>-0.164678661440121</v>
      </c>
      <c r="BJ15">
        <v>0.27067135961260602</v>
      </c>
      <c r="BK15">
        <v>0.39827884065744001</v>
      </c>
      <c r="BL15">
        <v>-5.9070982206321801E-2</v>
      </c>
      <c r="BM15">
        <v>0.25663277629064402</v>
      </c>
      <c r="BN15">
        <v>-8.5119188224780401E-2</v>
      </c>
      <c r="BO15">
        <v>-0.32583332131253001</v>
      </c>
      <c r="BP15">
        <v>2.94765759463189E-2</v>
      </c>
      <c r="BQ15">
        <v>0.17363279384881</v>
      </c>
      <c r="BR15">
        <v>6.1317891049839097E-2</v>
      </c>
      <c r="BS15">
        <v>-0.17166683292089099</v>
      </c>
      <c r="BT15">
        <v>-0.22711428500770101</v>
      </c>
      <c r="BU15">
        <v>0.19905606422980801</v>
      </c>
      <c r="BV15">
        <v>-8.3683717730309595E-2</v>
      </c>
      <c r="BW15">
        <v>0.12545953832159301</v>
      </c>
      <c r="BX15">
        <v>-1.5056018310133401E-2</v>
      </c>
      <c r="BY15">
        <v>-0.17455378138038199</v>
      </c>
      <c r="BZ15">
        <v>4.89582735099248E-2</v>
      </c>
      <c r="CA15">
        <v>1.5090196029632401E-2</v>
      </c>
      <c r="CB15">
        <v>-8.7058730150602101E-2</v>
      </c>
      <c r="CC15">
        <v>0.447585392612382</v>
      </c>
      <c r="CD15">
        <v>1.05250428532599E-2</v>
      </c>
      <c r="CE15">
        <v>-4.3680087310349301E-2</v>
      </c>
      <c r="CF15">
        <v>0.37355090153141601</v>
      </c>
      <c r="CG15">
        <v>0.17933883882506099</v>
      </c>
      <c r="CH15">
        <v>-0.21006339839004801</v>
      </c>
      <c r="CI15">
        <v>6.3093534663494197E-2</v>
      </c>
      <c r="CJ15">
        <v>4.0374470700044202E-3</v>
      </c>
      <c r="CK15">
        <v>-2.6189816708210899E-3</v>
      </c>
      <c r="CL15">
        <v>1.5798994536453399E-2</v>
      </c>
      <c r="CM15">
        <v>4.9810904420155601E-2</v>
      </c>
      <c r="CN15">
        <v>5.88562405027915E-2</v>
      </c>
      <c r="CO15">
        <v>-0.29227715349406902</v>
      </c>
      <c r="CP15">
        <v>0.23058214374032099</v>
      </c>
      <c r="CQ15">
        <v>7.3496842742315494E-2</v>
      </c>
      <c r="CR15">
        <v>-0.234672108854284</v>
      </c>
      <c r="CS15">
        <v>-5.2464771397353602E-2</v>
      </c>
      <c r="CU15">
        <v>8.0328874719270998E-2</v>
      </c>
      <c r="CV15">
        <v>3.0923285157769001E-2</v>
      </c>
      <c r="CW15">
        <v>0.153058012801921</v>
      </c>
      <c r="CX15">
        <v>0.234419387015805</v>
      </c>
      <c r="CY15">
        <v>-7.3524262006685603E-2</v>
      </c>
      <c r="CZ15">
        <v>6.8478017419693102E-2</v>
      </c>
      <c r="DA15">
        <v>-0.237329225819849</v>
      </c>
      <c r="DB15">
        <v>-0.11817261038231699</v>
      </c>
      <c r="DC15">
        <v>5.0624831237655599E-2</v>
      </c>
      <c r="DD15">
        <v>-0.137119426381105</v>
      </c>
      <c r="DE15">
        <v>8.1436387335998006E-2</v>
      </c>
      <c r="DF15">
        <v>-5.6808592034940403E-2</v>
      </c>
      <c r="DG15">
        <v>0.111548870700062</v>
      </c>
      <c r="DH15">
        <v>2.8505320005933799E-2</v>
      </c>
      <c r="DI15">
        <v>-4.3281219222990303E-2</v>
      </c>
      <c r="DJ15">
        <v>4.68059732156689E-2</v>
      </c>
      <c r="DK15">
        <v>0.14148838890832799</v>
      </c>
      <c r="DL15">
        <v>5.4170427210919997E-2</v>
      </c>
      <c r="DM15">
        <v>8.59727651914E-2</v>
      </c>
      <c r="DN15">
        <v>-0.21576407616521501</v>
      </c>
      <c r="DO15">
        <v>-0.146231870894553</v>
      </c>
      <c r="DP15">
        <v>-6.3175842115015299E-2</v>
      </c>
      <c r="DQ15">
        <v>-2.8138161906099399E-2</v>
      </c>
      <c r="DR15">
        <v>0.35519879584171599</v>
      </c>
      <c r="DT15">
        <v>-2.6763188179757001E-2</v>
      </c>
      <c r="DU15">
        <v>0.278530296236568</v>
      </c>
      <c r="DV15">
        <v>5.5355804215650999E-2</v>
      </c>
      <c r="DW15">
        <v>9.9487024999689297E-2</v>
      </c>
      <c r="DX15">
        <v>-0.18080714417010299</v>
      </c>
      <c r="DY15">
        <v>0.17128154249803601</v>
      </c>
      <c r="DZ15">
        <v>6.5669500145304496E-2</v>
      </c>
      <c r="EA15">
        <v>-0.13835278950864399</v>
      </c>
      <c r="EB15">
        <v>-9.61669638854801E-2</v>
      </c>
      <c r="EC15">
        <v>-0.166834529773041</v>
      </c>
      <c r="ED15">
        <v>0.184128350883839</v>
      </c>
      <c r="EE15">
        <v>-0.14972110402595701</v>
      </c>
      <c r="EF15">
        <v>0.20428790485311801</v>
      </c>
      <c r="EG15">
        <v>-6.1601662673638202E-2</v>
      </c>
      <c r="EI15">
        <v>1.58562574142707E-2</v>
      </c>
      <c r="EJ15">
        <v>0.24328896233782901</v>
      </c>
      <c r="EK15">
        <v>-7.7490816875069896E-2</v>
      </c>
      <c r="EL15">
        <v>2.0130383927607898E-2</v>
      </c>
      <c r="EM15">
        <v>-0.18150218947994301</v>
      </c>
      <c r="EN15">
        <v>-0.12792201123374999</v>
      </c>
      <c r="EO15">
        <v>0.24802754724078099</v>
      </c>
      <c r="EP15">
        <v>-0.46417744733844302</v>
      </c>
      <c r="EQ15">
        <v>0.460876388387987</v>
      </c>
      <c r="ER15">
        <v>-9.8126478405902204E-2</v>
      </c>
      <c r="ES15">
        <v>-0.15439012704519001</v>
      </c>
      <c r="ET15">
        <v>-5.1829923722834799E-2</v>
      </c>
      <c r="EU15">
        <v>-3.5925400879932602E-2</v>
      </c>
      <c r="EV15">
        <v>0.355465520442522</v>
      </c>
      <c r="EW15">
        <v>0.126118075604609</v>
      </c>
      <c r="EX15">
        <v>-0.14506543666357199</v>
      </c>
      <c r="EY15">
        <v>0.18132099849026401</v>
      </c>
      <c r="EZ15">
        <v>-7.0832848905411101E-3</v>
      </c>
      <c r="FA15">
        <v>4.0299407373822801E-2</v>
      </c>
      <c r="FB15">
        <v>-0.40075423621601702</v>
      </c>
      <c r="FC15">
        <v>0.33549598247191198</v>
      </c>
      <c r="FD15">
        <v>5.27641723238048E-2</v>
      </c>
      <c r="FE15">
        <v>-2.4811693674564601E-2</v>
      </c>
      <c r="FF15">
        <v>7.19960717106005E-3</v>
      </c>
      <c r="FG15">
        <v>-1.6546524693694699E-2</v>
      </c>
      <c r="FH15">
        <v>0.18825983388524001</v>
      </c>
      <c r="FI15">
        <v>-0.148370460374281</v>
      </c>
      <c r="FJ15">
        <v>-3.7066389268147798E-3</v>
      </c>
      <c r="FK15">
        <v>0.21685704923584101</v>
      </c>
      <c r="FL15">
        <v>0.11589804726099801</v>
      </c>
      <c r="FM15">
        <v>-1.34934126435837E-2</v>
      </c>
      <c r="FN15">
        <v>5.1502250789781101E-2</v>
      </c>
      <c r="FO15">
        <v>-5.8081631232198602E-2</v>
      </c>
      <c r="FP15">
        <v>-3.8458446033473599E-2</v>
      </c>
      <c r="FQ15">
        <v>0.110095868330973</v>
      </c>
      <c r="FR15">
        <v>-4.9891041271621396E-3</v>
      </c>
      <c r="FS15">
        <v>0.115692610233964</v>
      </c>
      <c r="FT15">
        <v>-4.6830909013806403E-3</v>
      </c>
      <c r="FV15">
        <v>-7.9182437093550107E-2</v>
      </c>
      <c r="FW15">
        <v>1.5162397903623099E-2</v>
      </c>
      <c r="FX15">
        <v>-6.2042267018114203E-2</v>
      </c>
      <c r="FY15">
        <v>-4.8544977289566296E-3</v>
      </c>
      <c r="GA15">
        <v>0.247080184271908</v>
      </c>
      <c r="GB15">
        <v>-2.8265509263292202E-2</v>
      </c>
      <c r="GC15">
        <v>-0.42552974646241598</v>
      </c>
      <c r="GD15">
        <v>-4.5892669095337603E-2</v>
      </c>
      <c r="GE15">
        <v>0.22178903291205601</v>
      </c>
      <c r="GF15">
        <v>7.6185214311408303E-2</v>
      </c>
      <c r="GG15">
        <v>-7.9211723550542998E-2</v>
      </c>
      <c r="GH15">
        <v>0.17816562303778499</v>
      </c>
      <c r="GI15">
        <v>0.103921708614507</v>
      </c>
      <c r="GJ15">
        <v>0.15091256791492899</v>
      </c>
      <c r="GK15">
        <v>0.16142148033395601</v>
      </c>
      <c r="GL15">
        <v>0.192954343037854</v>
      </c>
      <c r="GM15">
        <v>1.1119532246084401E-2</v>
      </c>
      <c r="GN15">
        <v>-6.9108715069887694E-2</v>
      </c>
      <c r="GO15">
        <v>-0.23486518439312901</v>
      </c>
      <c r="GP15">
        <v>-4.9269337978330397E-3</v>
      </c>
      <c r="GQ15">
        <v>9.0718478895723806E-2</v>
      </c>
      <c r="GR15">
        <v>-0.14899590396453299</v>
      </c>
      <c r="GS15">
        <v>2.5132574955932799E-2</v>
      </c>
      <c r="GT15">
        <v>7.2080592690326697E-2</v>
      </c>
      <c r="GU15">
        <v>0.27703587602445601</v>
      </c>
      <c r="GV15">
        <v>-5.4205425840336803E-3</v>
      </c>
      <c r="GW15">
        <v>0.19712739303940899</v>
      </c>
      <c r="GX15">
        <v>0.23760574767948101</v>
      </c>
      <c r="GY15">
        <v>0.21892207078053599</v>
      </c>
      <c r="GZ15">
        <v>0.25120794525719198</v>
      </c>
      <c r="HA15">
        <v>-7.8671455412404601E-4</v>
      </c>
      <c r="HB15">
        <v>-0.21051343537692399</v>
      </c>
      <c r="HC15">
        <v>7.0661852078046598E-3</v>
      </c>
      <c r="HD15">
        <v>4.6154580741131199E-2</v>
      </c>
      <c r="HG15">
        <v>0.139594851862057</v>
      </c>
      <c r="HH15">
        <v>0.22685924650431799</v>
      </c>
      <c r="HI15">
        <v>4.5420345304591998E-2</v>
      </c>
      <c r="HJ15">
        <v>-8.6139429276954602E-2</v>
      </c>
      <c r="HK15">
        <v>-0.10850401577045</v>
      </c>
      <c r="HL15">
        <v>7.9168563752318705E-2</v>
      </c>
      <c r="HM15">
        <v>-5.0568736514833297E-2</v>
      </c>
      <c r="HN15">
        <v>-8.4997981048218194E-2</v>
      </c>
      <c r="HO15">
        <v>0.47132227591646397</v>
      </c>
      <c r="HP15">
        <v>-4.24224642301851E-2</v>
      </c>
      <c r="HQ15">
        <v>-4.1070400402532001E-2</v>
      </c>
      <c r="HR15">
        <v>-0.140699096937169</v>
      </c>
      <c r="HS15">
        <v>0.29917700048827101</v>
      </c>
      <c r="HT15">
        <v>-0.33356527510477502</v>
      </c>
      <c r="HU15">
        <v>-0.125698113242834</v>
      </c>
      <c r="HV15">
        <v>-0.20627785806936999</v>
      </c>
      <c r="HW15">
        <v>0.219588961226691</v>
      </c>
      <c r="HX15">
        <v>-0.128443594803684</v>
      </c>
      <c r="HY15">
        <v>-0.30138118909235301</v>
      </c>
      <c r="HZ15">
        <v>0.23926363755890601</v>
      </c>
      <c r="IA15">
        <v>-4.0547276057623101E-2</v>
      </c>
      <c r="IB15">
        <v>-0.40997824398800697</v>
      </c>
      <c r="IC15">
        <v>0.10805524270836001</v>
      </c>
      <c r="ID15">
        <v>-0.150613278674427</v>
      </c>
      <c r="IE15">
        <v>-0.199583188350516</v>
      </c>
      <c r="IF15">
        <v>1.98188008653233E-2</v>
      </c>
      <c r="IG15">
        <v>-6.9862890995864299E-3</v>
      </c>
      <c r="IH15">
        <v>-9.2096614480396993E-2</v>
      </c>
      <c r="II15">
        <v>-8.5414270142791807E-2</v>
      </c>
      <c r="IJ15">
        <v>-8.1483014128025402E-2</v>
      </c>
      <c r="IK15">
        <v>0.35135223242832597</v>
      </c>
      <c r="IL15">
        <v>4.65844645077595E-2</v>
      </c>
      <c r="IN15">
        <v>-3.0517528830387199E-2</v>
      </c>
      <c r="IO15">
        <v>-8.0193021858576696E-4</v>
      </c>
      <c r="IP15">
        <v>0.21702010399167199</v>
      </c>
      <c r="IQ15">
        <v>0.19309941817482501</v>
      </c>
      <c r="IR15">
        <v>0.17691550910967599</v>
      </c>
      <c r="IS15">
        <v>-3.3008336049533703E-2</v>
      </c>
      <c r="IT15">
        <v>2.6328282729082299E-2</v>
      </c>
      <c r="IU15">
        <v>5.6921744544524699E-3</v>
      </c>
      <c r="IV15">
        <v>0.21848289707122601</v>
      </c>
      <c r="IW15">
        <v>-2.23754188482417E-2</v>
      </c>
      <c r="IX15">
        <v>-0.18725900617937399</v>
      </c>
      <c r="IY15">
        <v>1.6187246001209101E-2</v>
      </c>
      <c r="JA15">
        <v>-0.101700361028634</v>
      </c>
      <c r="JB15">
        <v>0.25657982005213897</v>
      </c>
      <c r="JC15">
        <v>-0.117175740706443</v>
      </c>
      <c r="JD15">
        <v>0.119812399861985</v>
      </c>
      <c r="JE15">
        <v>0.13510739863704699</v>
      </c>
      <c r="JF15">
        <v>6.5511839238752104E-2</v>
      </c>
      <c r="JG15">
        <v>-0.12550721567095</v>
      </c>
      <c r="JH15">
        <v>0.25017163516167801</v>
      </c>
      <c r="JI15">
        <v>2.89333780528978E-2</v>
      </c>
      <c r="JJ15">
        <v>-3.9266150452022001E-3</v>
      </c>
      <c r="JK15">
        <v>2.6667902602639501E-2</v>
      </c>
      <c r="JL15">
        <v>6.0911695436516297E-2</v>
      </c>
      <c r="JM15">
        <v>0.19478819867799799</v>
      </c>
    </row>
    <row r="16" spans="1:275" x14ac:dyDescent="0.25">
      <c r="A16" s="30">
        <v>44326</v>
      </c>
      <c r="B16" s="31" t="s">
        <v>1837</v>
      </c>
      <c r="C16" s="23" t="s">
        <v>1740</v>
      </c>
      <c r="D16" s="23" t="s">
        <v>1899</v>
      </c>
      <c r="E16" s="32">
        <v>16.964545000000001</v>
      </c>
      <c r="F16" s="37">
        <v>8760</v>
      </c>
      <c r="G16" s="16">
        <f>VLOOKUP(C16,dFundos!$A$1:$B$28,2,FALSE)</f>
        <v>19107923000175</v>
      </c>
      <c r="H16" s="13"/>
      <c r="I16">
        <f>_xll.ECONOMATICA(G16,"VOLATILITY","1Y",A16)</f>
        <v>21.592879411880901</v>
      </c>
      <c r="J16">
        <f>_xll.ECONOMATICA(G16,"NAV","1D",A16)</f>
        <v>521.98003199975903</v>
      </c>
      <c r="K16">
        <f>_xll.ECONOMATICA(G16,"NAV","1D",A16+1)</f>
        <v>516.37104200013005</v>
      </c>
      <c r="L16" s="6"/>
      <c r="M16">
        <v>1.1708103844284801</v>
      </c>
      <c r="N16">
        <v>-1.5376789759102401</v>
      </c>
      <c r="O16">
        <v>-0.51127835267834598</v>
      </c>
      <c r="P16">
        <v>0.80198043597192703</v>
      </c>
      <c r="Q16">
        <v>-1.1354756311448</v>
      </c>
      <c r="R16">
        <v>1.3355001885429401</v>
      </c>
      <c r="S16">
        <v>-0.87712111599103104</v>
      </c>
      <c r="T16">
        <v>0.89338569396204504</v>
      </c>
      <c r="U16">
        <v>-3.0578420572965102</v>
      </c>
      <c r="V16">
        <v>0.79094818847806903</v>
      </c>
      <c r="W16">
        <v>-0.87421166763306202</v>
      </c>
      <c r="X16">
        <v>-2.0517918994300999</v>
      </c>
      <c r="Y16">
        <v>0.108547761010414</v>
      </c>
      <c r="Z16">
        <v>1.31951493240194</v>
      </c>
      <c r="AA16">
        <v>0.59011726098105999</v>
      </c>
      <c r="AB16">
        <v>0.75182428499829301</v>
      </c>
      <c r="AC16">
        <v>-2.5420407951059998</v>
      </c>
      <c r="AD16">
        <v>-1.3072225298856199</v>
      </c>
      <c r="AE16">
        <v>0.16610150796623199</v>
      </c>
      <c r="AF16">
        <v>-0.33357727725160702</v>
      </c>
      <c r="AG16">
        <v>-0.48391700402135002</v>
      </c>
      <c r="AH16">
        <v>-0.28730234089380202</v>
      </c>
      <c r="AI16">
        <v>0.27697823734342802</v>
      </c>
      <c r="AK16">
        <v>-2.2011447742443102</v>
      </c>
      <c r="AL16">
        <v>2.2863645333927698</v>
      </c>
      <c r="AM16">
        <v>3.2184271422011101</v>
      </c>
      <c r="AN16">
        <v>0.59120191526744703</v>
      </c>
      <c r="AO16">
        <v>1.88892838687025</v>
      </c>
      <c r="AP16">
        <v>-2.4835963874466001</v>
      </c>
      <c r="AQ16">
        <v>0.93808037963753999</v>
      </c>
      <c r="AR16">
        <v>-2.02373054462441</v>
      </c>
      <c r="AS16">
        <v>1.10818007306079</v>
      </c>
      <c r="AT16">
        <v>0.96359086091979396</v>
      </c>
      <c r="AU16">
        <v>0.22116212094260801</v>
      </c>
      <c r="AV16">
        <v>0.927865234370984</v>
      </c>
      <c r="AW16">
        <v>1.30669520840456</v>
      </c>
      <c r="AX16">
        <v>-1.5475129142941999</v>
      </c>
      <c r="AY16">
        <v>1.4434655362492801</v>
      </c>
      <c r="AZ16">
        <v>-1.33299447861646</v>
      </c>
      <c r="BA16">
        <v>2.5661369450972402</v>
      </c>
      <c r="BB16">
        <v>-0.85439049207707296</v>
      </c>
      <c r="BC16">
        <v>0.43127891840413202</v>
      </c>
      <c r="BD16">
        <v>-0.41944709191739099</v>
      </c>
      <c r="BE16">
        <v>0.43702863476937598</v>
      </c>
      <c r="BF16">
        <v>-0.27909611080758601</v>
      </c>
      <c r="BG16">
        <v>0.70286430982378101</v>
      </c>
      <c r="BH16">
        <v>1.8092529326168001</v>
      </c>
      <c r="BI16">
        <v>-1.76575759915067</v>
      </c>
      <c r="BJ16">
        <v>1.79323091451806</v>
      </c>
      <c r="BK16">
        <v>3.9525196007161902E-2</v>
      </c>
      <c r="BL16">
        <v>-2.8252708126274202</v>
      </c>
      <c r="BM16">
        <v>-0.95121956310322298</v>
      </c>
      <c r="BN16">
        <v>0.51750892162090201</v>
      </c>
      <c r="BO16">
        <v>-0.69685100615970397</v>
      </c>
      <c r="BP16">
        <v>0.32077986961667199</v>
      </c>
      <c r="BQ16">
        <v>-1.03713897615307</v>
      </c>
      <c r="BR16">
        <v>1.4395174992387201</v>
      </c>
      <c r="BS16">
        <v>-0.14066550347706699</v>
      </c>
      <c r="BT16">
        <v>1.6715974301405401</v>
      </c>
      <c r="BU16">
        <v>2.8151614254966302</v>
      </c>
      <c r="BV16">
        <v>0.121280874918739</v>
      </c>
      <c r="BW16">
        <v>0.29053532216494199</v>
      </c>
      <c r="BX16">
        <v>1.84118115685123</v>
      </c>
      <c r="BY16">
        <v>1.33836841796438</v>
      </c>
      <c r="BZ16">
        <v>0.84807658695353905</v>
      </c>
      <c r="CA16">
        <v>-1.75679650974416</v>
      </c>
      <c r="CB16">
        <v>2.3292144071092502</v>
      </c>
      <c r="CC16">
        <v>-1.62254419992678</v>
      </c>
      <c r="CD16">
        <v>0.83637668794835895</v>
      </c>
      <c r="CE16">
        <v>2.04683161227877</v>
      </c>
      <c r="CF16">
        <v>-0.43585766361502498</v>
      </c>
      <c r="CG16">
        <v>0.79658872491563704</v>
      </c>
      <c r="CH16">
        <v>0.61092898467904899</v>
      </c>
      <c r="CI16">
        <v>1.10159335763456</v>
      </c>
      <c r="CJ16">
        <v>0.84541263840947101</v>
      </c>
      <c r="CK16">
        <v>-0.86883106978348201</v>
      </c>
      <c r="CL16">
        <v>2.8145100424808298</v>
      </c>
      <c r="CM16">
        <v>-0.75329907467676105</v>
      </c>
      <c r="CN16">
        <v>-2.3179202172286799</v>
      </c>
      <c r="CO16">
        <v>0.89009187813644497</v>
      </c>
      <c r="CP16">
        <v>-0.860067818302923</v>
      </c>
      <c r="CQ16">
        <v>1.2300424783461501</v>
      </c>
      <c r="CR16">
        <v>-4.8269766183730098</v>
      </c>
      <c r="CS16">
        <v>-0.84274541368358802</v>
      </c>
      <c r="CU16">
        <v>-1.44764754104472</v>
      </c>
      <c r="CV16">
        <v>0.67665916994883402</v>
      </c>
      <c r="CW16">
        <v>-1.42773158395357</v>
      </c>
      <c r="CX16">
        <v>0.23624671412108</v>
      </c>
      <c r="CY16">
        <v>0.35268499359517602</v>
      </c>
      <c r="CZ16">
        <v>0.74707272233354205</v>
      </c>
      <c r="DA16">
        <v>-1.3410648452918399</v>
      </c>
      <c r="DB16">
        <v>-0.72561630058771698</v>
      </c>
      <c r="DC16">
        <v>1.2089984131307601</v>
      </c>
      <c r="DD16">
        <v>-0.40797952296998102</v>
      </c>
      <c r="DE16">
        <v>1.97407161922456</v>
      </c>
      <c r="DF16">
        <v>-0.25270918949900101</v>
      </c>
      <c r="DG16">
        <v>-0.88633236073292199</v>
      </c>
      <c r="DH16">
        <v>2.2096645572673901</v>
      </c>
      <c r="DI16">
        <v>3.1661394586990399</v>
      </c>
      <c r="DJ16">
        <v>-0.27466141182230802</v>
      </c>
      <c r="DK16">
        <v>0.37231885016808502</v>
      </c>
      <c r="DL16">
        <v>0.72441229112882899</v>
      </c>
      <c r="DM16">
        <v>-0.71377335361830796</v>
      </c>
      <c r="DN16">
        <v>-5.4858708972460597E-2</v>
      </c>
      <c r="DO16">
        <v>-0.57493861131661095</v>
      </c>
      <c r="DP16">
        <v>1.86721115260298</v>
      </c>
      <c r="DQ16">
        <v>0.597911195109191</v>
      </c>
      <c r="DR16">
        <v>-5.2364820112416097E-2</v>
      </c>
      <c r="DT16">
        <v>1.76631032682053</v>
      </c>
      <c r="DU16">
        <v>-0.37038006512375399</v>
      </c>
      <c r="DV16">
        <v>-7.9948935035645305E-2</v>
      </c>
      <c r="DW16">
        <v>0.34538675772637401</v>
      </c>
      <c r="DX16">
        <v>-1.9561849851925199</v>
      </c>
      <c r="DY16">
        <v>0.121086089529854</v>
      </c>
      <c r="DZ16">
        <v>0.436118840843847</v>
      </c>
      <c r="EA16">
        <v>0.28269743288547</v>
      </c>
      <c r="EB16">
        <v>0.48983983160724198</v>
      </c>
      <c r="EC16">
        <v>-1.6372844787838401</v>
      </c>
      <c r="ED16">
        <v>0.56001337325142198</v>
      </c>
      <c r="EE16">
        <v>-2.50820350556751</v>
      </c>
      <c r="EF16">
        <v>1.57923450497037</v>
      </c>
      <c r="EG16">
        <v>-1.38554461427702</v>
      </c>
      <c r="EI16">
        <v>3.02672115867608</v>
      </c>
      <c r="EJ16">
        <v>0.53698101692134503</v>
      </c>
      <c r="EK16">
        <v>0.31953035031619897</v>
      </c>
      <c r="EL16">
        <v>-2.7118749441797299</v>
      </c>
      <c r="EM16">
        <v>1.16753260626865</v>
      </c>
      <c r="EN16">
        <v>-0.737310937438451</v>
      </c>
      <c r="EO16">
        <v>1.3411778689260201</v>
      </c>
      <c r="EP16">
        <v>-0.207236766527785</v>
      </c>
      <c r="EQ16">
        <v>1.8172669768318901</v>
      </c>
      <c r="ER16">
        <v>0.35514290884748301</v>
      </c>
      <c r="ES16">
        <v>-1.7419178398085899</v>
      </c>
      <c r="ET16">
        <v>-2.0136928610554601</v>
      </c>
      <c r="EU16">
        <v>0.31205666582536701</v>
      </c>
      <c r="EV16">
        <v>0.58515530927252302</v>
      </c>
      <c r="EW16">
        <v>1.76137224771082</v>
      </c>
      <c r="EX16">
        <v>0.40265410589199702</v>
      </c>
      <c r="EY16">
        <v>-1.28982609303421</v>
      </c>
      <c r="EZ16">
        <v>-0.34374013075648702</v>
      </c>
      <c r="FA16">
        <v>0.77099067348172001</v>
      </c>
      <c r="FB16">
        <v>9.6987596225517295E-2</v>
      </c>
      <c r="FC16">
        <v>-1.4053316112949701</v>
      </c>
      <c r="FD16">
        <v>0.53907219516986504</v>
      </c>
      <c r="FE16">
        <v>-2.1461034712956502</v>
      </c>
      <c r="FF16">
        <v>0.71785766976972798</v>
      </c>
      <c r="FG16">
        <v>-1.0346336991460701</v>
      </c>
      <c r="FH16">
        <v>0.94031559110590002</v>
      </c>
      <c r="FI16">
        <v>0.54770131137047395</v>
      </c>
      <c r="FJ16">
        <v>-2.75151457954053</v>
      </c>
      <c r="FK16">
        <v>0.13665809146914401</v>
      </c>
      <c r="FL16">
        <v>0.63545086904923698</v>
      </c>
      <c r="FM16">
        <v>0.66669932639342699</v>
      </c>
      <c r="FN16">
        <v>0.74340388928249002</v>
      </c>
      <c r="FO16">
        <v>-0.17756990382622501</v>
      </c>
      <c r="FP16">
        <v>-3.7619581416947802E-2</v>
      </c>
      <c r="FQ16">
        <v>3.09187680613832E-2</v>
      </c>
      <c r="FR16">
        <v>0.62051662062003698</v>
      </c>
      <c r="FS16">
        <v>0.87541787524969505</v>
      </c>
      <c r="FT16">
        <v>-4.33296609116951E-3</v>
      </c>
      <c r="FV16">
        <v>2.4460187029035301</v>
      </c>
      <c r="FW16">
        <v>-1.48509885775638</v>
      </c>
      <c r="FX16">
        <v>-0.203779760431644</v>
      </c>
      <c r="FY16">
        <v>-3.3965724469453601E-3</v>
      </c>
      <c r="GA16">
        <v>0.48311300361092402</v>
      </c>
      <c r="GB16">
        <v>1.03590516064287</v>
      </c>
      <c r="GC16">
        <v>0.46167863019945798</v>
      </c>
      <c r="GD16">
        <v>4.0727902563958196</v>
      </c>
      <c r="GE16">
        <v>1.20133948839793</v>
      </c>
      <c r="GF16">
        <v>0.30773455582675502</v>
      </c>
      <c r="GG16">
        <v>-2.1712093134738102</v>
      </c>
      <c r="GH16">
        <v>-0.764682261979033</v>
      </c>
      <c r="GI16">
        <v>-2.34167549915583</v>
      </c>
      <c r="GJ16">
        <v>0.97642160744726403</v>
      </c>
      <c r="GK16">
        <v>0.20520026973826999</v>
      </c>
      <c r="GL16">
        <v>1.65317803548533</v>
      </c>
      <c r="GM16">
        <v>0.855514209797548</v>
      </c>
      <c r="GN16">
        <v>0.92750115582020998</v>
      </c>
      <c r="GO16">
        <v>1.54673429169634</v>
      </c>
      <c r="GP16">
        <v>-3.4577286896819701E-3</v>
      </c>
      <c r="GQ16">
        <v>-1.9697630944392599</v>
      </c>
      <c r="GR16">
        <v>-1.7541131215693899</v>
      </c>
      <c r="GS16">
        <v>1.7893128837386001</v>
      </c>
      <c r="GT16">
        <v>-1.20687706130411</v>
      </c>
      <c r="GU16">
        <v>1.30962514122075</v>
      </c>
      <c r="GV16">
        <v>-0.56470678582627398</v>
      </c>
      <c r="GW16">
        <v>0.47224017107510002</v>
      </c>
      <c r="GX16">
        <v>2.3759208974297499</v>
      </c>
      <c r="GY16">
        <v>-1.0373263905421499</v>
      </c>
      <c r="GZ16">
        <v>0.75091715189046204</v>
      </c>
      <c r="HA16">
        <v>0.11480152461445001</v>
      </c>
      <c r="HB16">
        <v>-5.3293323344405501E-2</v>
      </c>
      <c r="HC16">
        <v>0.45982163373992102</v>
      </c>
      <c r="HD16">
        <v>0.15963238220138001</v>
      </c>
      <c r="HG16">
        <v>0.69353880062408302</v>
      </c>
      <c r="HH16">
        <v>-0.153909043183376</v>
      </c>
      <c r="HI16">
        <v>-0.68702022153956899</v>
      </c>
      <c r="HJ16">
        <v>-0.181582058121421</v>
      </c>
      <c r="HK16">
        <v>8.67371001731954E-2</v>
      </c>
      <c r="HL16">
        <v>0.87952877383941097</v>
      </c>
      <c r="HM16">
        <v>-0.84511392424246901</v>
      </c>
      <c r="HN16">
        <v>0.84912440997868499</v>
      </c>
      <c r="HO16">
        <v>2.5832158313278302</v>
      </c>
      <c r="HP16">
        <v>0.42561401060083898</v>
      </c>
      <c r="HQ16">
        <v>9.0007085236720699E-2</v>
      </c>
      <c r="HR16">
        <v>-2.9405423798380101</v>
      </c>
      <c r="HS16">
        <v>2.6576829992336601</v>
      </c>
      <c r="HT16">
        <v>0.97939280658465599</v>
      </c>
      <c r="HU16">
        <v>1.6553285535337601</v>
      </c>
      <c r="HV16">
        <v>-1.3788528941404401</v>
      </c>
      <c r="HW16">
        <v>-1.4374093419974101</v>
      </c>
      <c r="HX16">
        <v>0.55051889794413</v>
      </c>
      <c r="HY16">
        <v>1.7859906709418301</v>
      </c>
      <c r="HZ16">
        <v>-0.34793081385942098</v>
      </c>
      <c r="IA16">
        <v>-0.31726214456284701</v>
      </c>
      <c r="IB16">
        <v>-2.0685331280219499</v>
      </c>
      <c r="IC16">
        <v>-1.56460378520933</v>
      </c>
      <c r="ID16">
        <v>1.26965170529729</v>
      </c>
      <c r="IE16">
        <v>-1.0627717178977001</v>
      </c>
      <c r="IF16">
        <v>1.4890886939610899</v>
      </c>
      <c r="IG16">
        <v>1.86130965466873</v>
      </c>
      <c r="IH16">
        <v>3.0438757530646399</v>
      </c>
      <c r="II16">
        <v>0.39601301104994502</v>
      </c>
      <c r="IJ16">
        <v>-0.923255503585096</v>
      </c>
      <c r="IK16">
        <v>-1.4493828700324201</v>
      </c>
      <c r="IL16">
        <v>2.3654254520806699</v>
      </c>
      <c r="IN16">
        <v>0.71857002858450902</v>
      </c>
      <c r="IO16">
        <v>-1.2916106186821701</v>
      </c>
      <c r="IP16">
        <v>0.77395492571668001</v>
      </c>
      <c r="IQ16">
        <v>-0.70035014732639</v>
      </c>
      <c r="IR16">
        <v>2.6919255396933299</v>
      </c>
      <c r="IS16">
        <v>0.96986855423892804</v>
      </c>
      <c r="IT16">
        <v>-0.36413418765732802</v>
      </c>
      <c r="IU16">
        <v>-0.43881714600502197</v>
      </c>
      <c r="IV16">
        <v>-0.32162343468371501</v>
      </c>
      <c r="IW16">
        <v>-0.26280717020199501</v>
      </c>
      <c r="IX16">
        <v>-0.96586665667928195</v>
      </c>
      <c r="IY16">
        <v>-0.60206100379218697</v>
      </c>
      <c r="JA16">
        <v>-1.6620299386886499</v>
      </c>
      <c r="JB16">
        <v>1.5466443133846</v>
      </c>
      <c r="JC16">
        <v>-0.49423955797465202</v>
      </c>
      <c r="JD16">
        <v>5.1831719065376099E-2</v>
      </c>
      <c r="JE16">
        <v>-1.8714538324275101</v>
      </c>
      <c r="JF16">
        <v>0.40281532619701499</v>
      </c>
      <c r="JG16">
        <v>0.63502878383587802</v>
      </c>
      <c r="JH16">
        <v>1.0401436702522899E-2</v>
      </c>
      <c r="JI16">
        <v>-0.15395671207443201</v>
      </c>
      <c r="JJ16">
        <v>-1.3616010944133401</v>
      </c>
      <c r="JK16">
        <v>-0.672036492687766</v>
      </c>
      <c r="JL16">
        <v>-0.29068542125969499</v>
      </c>
      <c r="JM16">
        <v>-0.74231822227375199</v>
      </c>
    </row>
    <row r="17" spans="1:273" x14ac:dyDescent="0.25">
      <c r="A17" s="29">
        <v>44326</v>
      </c>
      <c r="B17" s="31" t="s">
        <v>1837</v>
      </c>
      <c r="C17" s="24" t="s">
        <v>1732</v>
      </c>
      <c r="D17" s="24" t="s">
        <v>1899</v>
      </c>
      <c r="E17" s="34">
        <v>57.852277999999998</v>
      </c>
      <c r="F17" s="38">
        <v>9120</v>
      </c>
      <c r="G17" s="16">
        <f>VLOOKUP(C17,dFundos!$A$1:$B$28,2,FALSE)</f>
        <v>32666326000149</v>
      </c>
      <c r="H17" s="13"/>
      <c r="I17">
        <f>_xll.ECONOMATICA(G17,"VOLATILITY","1Y",A17)</f>
        <v>21.094041640026301</v>
      </c>
      <c r="J17">
        <f>_xll.ECONOMATICA(G17,"NAV","1D",A17)</f>
        <v>157.489282999886</v>
      </c>
      <c r="K17">
        <f>_xll.ECONOMATICA(G17,"NAV","1D",A17+1)</f>
        <v>157.642882999964</v>
      </c>
      <c r="L17" s="6"/>
      <c r="M17">
        <v>-1.4625885924033399</v>
      </c>
      <c r="N17">
        <v>-1.0875889867747901</v>
      </c>
      <c r="O17">
        <v>-9.8960763534705606E-2</v>
      </c>
      <c r="P17">
        <v>0.87777870958234405</v>
      </c>
      <c r="Q17">
        <v>-1.8119022583050499</v>
      </c>
      <c r="R17">
        <v>3.6523941147606802</v>
      </c>
      <c r="S17">
        <v>-0.59125217876498903</v>
      </c>
      <c r="T17">
        <v>1.21883593492385</v>
      </c>
      <c r="U17">
        <v>2.9361510378293998</v>
      </c>
      <c r="V17">
        <v>-1.2152615619015701</v>
      </c>
      <c r="W17">
        <v>5.60858230674057</v>
      </c>
      <c r="X17">
        <v>-0.483417673513031</v>
      </c>
      <c r="Y17">
        <v>3.1173754248811698</v>
      </c>
      <c r="Z17">
        <v>-0.92857348045072297</v>
      </c>
      <c r="AA17">
        <v>-0.85591133920388496</v>
      </c>
      <c r="AB17">
        <v>1.4274101176852101</v>
      </c>
      <c r="AC17">
        <v>2.4856466447090502</v>
      </c>
      <c r="AD17">
        <v>3.6403009953573902</v>
      </c>
      <c r="AE17">
        <v>-1.3303140440257301E-2</v>
      </c>
      <c r="AF17">
        <v>1.84565666459093</v>
      </c>
      <c r="AG17">
        <v>3.3352161297443699</v>
      </c>
      <c r="AH17">
        <v>-0.70682179612049401</v>
      </c>
      <c r="AI17">
        <v>-1.4199837580235899</v>
      </c>
      <c r="AK17">
        <v>-1.00702592444577</v>
      </c>
      <c r="AL17">
        <v>-0.764259576953918</v>
      </c>
      <c r="AM17">
        <v>0.50449409136490397</v>
      </c>
      <c r="AN17">
        <v>2.3490874376875599</v>
      </c>
      <c r="AO17">
        <v>1.12513038984616</v>
      </c>
      <c r="AP17">
        <v>0.88399070791638201</v>
      </c>
      <c r="AQ17">
        <v>-0.23625019375685999</v>
      </c>
      <c r="AR17">
        <v>0.79411401839024598</v>
      </c>
      <c r="AS17">
        <v>-1.84599011799946</v>
      </c>
      <c r="AT17">
        <v>1.00693676176888</v>
      </c>
      <c r="AU17">
        <v>-2.6801899905876798</v>
      </c>
      <c r="AV17">
        <v>2.1352680909331001</v>
      </c>
      <c r="AW17">
        <v>-0.361733150930377</v>
      </c>
      <c r="AX17">
        <v>1.57261038511933</v>
      </c>
      <c r="AY17">
        <v>5.1699477808142498E-2</v>
      </c>
      <c r="AZ17">
        <v>1.29365618286101</v>
      </c>
      <c r="BA17">
        <v>1.84691599060898</v>
      </c>
      <c r="BB17">
        <v>-0.27183269567103702</v>
      </c>
      <c r="BC17">
        <v>1.8944363015179999</v>
      </c>
      <c r="BD17">
        <v>9.6664480588515303E-2</v>
      </c>
      <c r="BE17">
        <v>1.1027802063836101</v>
      </c>
      <c r="BF17">
        <v>-1.48991306559765</v>
      </c>
      <c r="BG17">
        <v>0.53371380727185203</v>
      </c>
      <c r="BH17">
        <v>0.70372227837651702</v>
      </c>
      <c r="BI17">
        <v>-0.93111491632953403</v>
      </c>
      <c r="BJ17">
        <v>2.5358094859257099</v>
      </c>
      <c r="BK17">
        <v>1.6942643605943899</v>
      </c>
      <c r="BL17">
        <v>-0.62889001492294505</v>
      </c>
      <c r="BM17">
        <v>-0.159620040813024</v>
      </c>
      <c r="BN17">
        <v>-1.7773085975932199</v>
      </c>
      <c r="BO17">
        <v>-0.73618383812572596</v>
      </c>
      <c r="BP17">
        <v>4.5046817831462197E-3</v>
      </c>
      <c r="BQ17">
        <v>-3.79611082280462E-2</v>
      </c>
      <c r="BR17">
        <v>1.45943870720657</v>
      </c>
      <c r="BS17">
        <v>0.45984902917553</v>
      </c>
      <c r="BT17">
        <v>-1.5758210171043201</v>
      </c>
      <c r="BU17">
        <v>0.16819543361634701</v>
      </c>
      <c r="BV17">
        <v>-1.3654242234224501</v>
      </c>
      <c r="BW17">
        <v>1.03306702731061</v>
      </c>
      <c r="BX17">
        <v>1.24341383925639</v>
      </c>
      <c r="BY17">
        <v>-0.71021197209120102</v>
      </c>
      <c r="BZ17">
        <v>-0.69969796395525896</v>
      </c>
      <c r="CA17">
        <v>-0.402006474905647</v>
      </c>
      <c r="CB17">
        <v>-0.67972719689350902</v>
      </c>
      <c r="CC17">
        <v>-0.29925162216386503</v>
      </c>
      <c r="CD17">
        <v>1.2845308559917601</v>
      </c>
      <c r="CE17">
        <v>-1.93036695318369</v>
      </c>
      <c r="CF17">
        <v>2.58096641773591</v>
      </c>
      <c r="CG17">
        <v>-0.88567939592394396</v>
      </c>
      <c r="CH17">
        <v>0.15406054153572801</v>
      </c>
      <c r="CI17">
        <v>0.80151816855504898</v>
      </c>
      <c r="CJ17">
        <v>0.309273019593093</v>
      </c>
      <c r="CK17">
        <v>0.33449892689532101</v>
      </c>
      <c r="CL17">
        <v>-1.2419977520948999</v>
      </c>
      <c r="CM17">
        <v>0.31161904917098598</v>
      </c>
      <c r="CN17">
        <v>1.9285983069494299</v>
      </c>
      <c r="CO17">
        <v>-1.83528113484499</v>
      </c>
      <c r="CP17">
        <v>1.8861552001908399</v>
      </c>
      <c r="CQ17">
        <v>-0.102233439611155</v>
      </c>
      <c r="CR17">
        <v>-1.1445878223639701</v>
      </c>
      <c r="CS17">
        <v>0.27653648321574997</v>
      </c>
      <c r="CU17">
        <v>-0.509651724587457</v>
      </c>
      <c r="CV17">
        <v>0.98004978644894403</v>
      </c>
      <c r="CW17">
        <v>-2.0095697489523401</v>
      </c>
      <c r="CX17">
        <v>-0.52418259219848595</v>
      </c>
      <c r="CY17">
        <v>2.21560575846524</v>
      </c>
      <c r="CZ17">
        <v>-0.16213844619414899</v>
      </c>
      <c r="DA17">
        <v>-0.28361196182231702</v>
      </c>
      <c r="DB17">
        <v>-0.59924726310782706</v>
      </c>
      <c r="DC17">
        <v>-1.6969124534625699</v>
      </c>
      <c r="DD17">
        <v>-1.1833714735985299</v>
      </c>
      <c r="DE17">
        <v>0.17996560636674999</v>
      </c>
      <c r="DF17">
        <v>-1.5812251546776701</v>
      </c>
      <c r="DG17">
        <v>1.2925304754389799</v>
      </c>
      <c r="DH17">
        <v>6.2967681333247996E-2</v>
      </c>
      <c r="DI17">
        <v>-2.5427798199416398</v>
      </c>
      <c r="DJ17">
        <v>-0.86255026635626597</v>
      </c>
      <c r="DK17">
        <v>1.42012563974276</v>
      </c>
      <c r="DL17">
        <v>1.2989403086976401</v>
      </c>
      <c r="DM17">
        <v>-1.4420016151234401</v>
      </c>
      <c r="DN17">
        <v>1.25712114167982</v>
      </c>
      <c r="DO17">
        <v>-0.33222690744878502</v>
      </c>
      <c r="DP17">
        <v>-0.38173989187271201</v>
      </c>
      <c r="DQ17">
        <v>1.9670046382088899</v>
      </c>
      <c r="DR17">
        <v>0.186791586020263</v>
      </c>
      <c r="DT17">
        <v>1.27839848300937</v>
      </c>
      <c r="DU17">
        <v>1.02438148060173</v>
      </c>
      <c r="DV17">
        <v>0.202223282576597</v>
      </c>
      <c r="DW17">
        <v>-0.506292362479144</v>
      </c>
      <c r="DX17">
        <v>-0.20653825094996101</v>
      </c>
      <c r="DY17">
        <v>1.58368775209965</v>
      </c>
      <c r="DZ17">
        <v>0.27876058502442902</v>
      </c>
      <c r="EA17">
        <v>0.51231971883680705</v>
      </c>
      <c r="EB17">
        <v>-1.0122089392098099</v>
      </c>
      <c r="EC17">
        <v>-0.39206066767292203</v>
      </c>
      <c r="ED17">
        <v>-1.00104397743053</v>
      </c>
      <c r="EE17">
        <v>-3.6803821110879702</v>
      </c>
      <c r="EF17">
        <v>1.35200065815297</v>
      </c>
      <c r="EG17">
        <v>-2.3522561044046602</v>
      </c>
      <c r="EI17">
        <v>0.93414498278434599</v>
      </c>
      <c r="EJ17">
        <v>2.6640550120646398</v>
      </c>
      <c r="EK17">
        <v>2.36946293953224</v>
      </c>
      <c r="EL17">
        <v>0.686466485967685</v>
      </c>
      <c r="EM17">
        <v>1.30879374210053</v>
      </c>
      <c r="EN17">
        <v>0.44147756107122399</v>
      </c>
      <c r="EO17">
        <v>0.16921532478591</v>
      </c>
      <c r="EP17">
        <v>-1.97944749070302</v>
      </c>
      <c r="EQ17">
        <v>2.2679064388285002</v>
      </c>
      <c r="ER17">
        <v>0.97043000514531697</v>
      </c>
      <c r="ES17">
        <v>-8.4183326453057802E-2</v>
      </c>
      <c r="ET17">
        <v>-1.0334257153772299</v>
      </c>
      <c r="EU17">
        <v>0.47706233508506601</v>
      </c>
      <c r="EV17">
        <v>-0.44558360914379602</v>
      </c>
      <c r="EW17">
        <v>0.17473464449722101</v>
      </c>
      <c r="EX17">
        <v>1.54891515412601</v>
      </c>
      <c r="EY17">
        <v>0.81505724665475998</v>
      </c>
      <c r="EZ17">
        <v>8.5255262274586102E-2</v>
      </c>
      <c r="FA17">
        <v>0.38193762247829</v>
      </c>
      <c r="FB17">
        <v>-1.0788871546537799</v>
      </c>
      <c r="FC17">
        <v>0.83391661628411395</v>
      </c>
      <c r="FD17">
        <v>0.50314109321334399</v>
      </c>
      <c r="FE17">
        <v>0.63650092015450399</v>
      </c>
      <c r="FF17">
        <v>0.104405435922672</v>
      </c>
      <c r="FG17">
        <v>-0.21800197928314399</v>
      </c>
      <c r="FH17">
        <v>0.42962653624272201</v>
      </c>
      <c r="FI17">
        <v>-1.0493385742847701</v>
      </c>
      <c r="FJ17">
        <v>0.93896873040648599</v>
      </c>
      <c r="FK17">
        <v>0.434209300510702</v>
      </c>
      <c r="FL17">
        <v>0.67350288936722802</v>
      </c>
      <c r="FM17">
        <v>1.5027459805423899</v>
      </c>
      <c r="FN17">
        <v>1.1454894902271899</v>
      </c>
      <c r="FO17">
        <v>0.15888564685155901</v>
      </c>
      <c r="FP17">
        <v>-0.51914578471041795</v>
      </c>
      <c r="FQ17">
        <v>-1.36842740603242</v>
      </c>
      <c r="FR17">
        <v>0.67444954383972799</v>
      </c>
      <c r="FS17">
        <v>0.54945683823461899</v>
      </c>
      <c r="FT17">
        <v>-6.4772631958476302E-3</v>
      </c>
      <c r="FV17">
        <v>0.649728757525736</v>
      </c>
      <c r="FW17">
        <v>0.23381723221973499</v>
      </c>
      <c r="FX17">
        <v>0.26401088616694302</v>
      </c>
      <c r="FY17">
        <v>-6.71727530061617E-3</v>
      </c>
      <c r="GA17">
        <v>-0.923382176279119</v>
      </c>
      <c r="GB17">
        <v>-0.59195411949985999</v>
      </c>
      <c r="GC17">
        <v>-3.29077977785346</v>
      </c>
      <c r="GD17">
        <v>0.87787711236160204</v>
      </c>
      <c r="GE17">
        <v>2.9460100644428202</v>
      </c>
      <c r="GF17">
        <v>-1.3338227448912201</v>
      </c>
      <c r="GG17">
        <v>2.4658070651639701</v>
      </c>
      <c r="GH17">
        <v>-0.68853301081617202</v>
      </c>
      <c r="GI17">
        <v>0.595519640410203</v>
      </c>
      <c r="GJ17">
        <v>-0.384553916774166</v>
      </c>
      <c r="GK17">
        <v>0.81303391616529597</v>
      </c>
      <c r="GL17">
        <v>-0.25701049071358301</v>
      </c>
      <c r="GM17">
        <v>0.69833382185606796</v>
      </c>
      <c r="GN17">
        <v>-0.187435302177619</v>
      </c>
      <c r="GO17">
        <v>-0.48257245143759098</v>
      </c>
      <c r="GP17">
        <v>-6.7240216594655101E-3</v>
      </c>
      <c r="GQ17">
        <v>-0.37560564296654803</v>
      </c>
      <c r="GR17">
        <v>-0.88657563001106598</v>
      </c>
      <c r="GS17">
        <v>2.4328843082912499</v>
      </c>
      <c r="GT17">
        <v>-1.63309985791784</v>
      </c>
      <c r="GU17">
        <v>1.54263763342897</v>
      </c>
      <c r="GV17">
        <v>0.74365326599945503</v>
      </c>
      <c r="GW17">
        <v>1.963037587484</v>
      </c>
      <c r="GX17">
        <v>0.47252374188246898</v>
      </c>
      <c r="GY17">
        <v>1.31439961642172</v>
      </c>
      <c r="GZ17">
        <v>-0.163255680308794</v>
      </c>
      <c r="HA17">
        <v>-0.16581533718635899</v>
      </c>
      <c r="HB17">
        <v>-1.2018684328722899</v>
      </c>
      <c r="HC17">
        <v>1.1821268137282499</v>
      </c>
      <c r="HD17">
        <v>-1.6291707106574901E-2</v>
      </c>
      <c r="HG17">
        <v>0.39054231274349099</v>
      </c>
      <c r="HH17">
        <v>-0.88750781114868005</v>
      </c>
      <c r="HI17">
        <v>0.20318834176578099</v>
      </c>
      <c r="HJ17">
        <v>-2.5091354003052402</v>
      </c>
      <c r="HK17">
        <v>0.97032853882410597</v>
      </c>
      <c r="HL17">
        <v>0.23167021208791999</v>
      </c>
      <c r="HM17">
        <v>-2.4230692809396701</v>
      </c>
      <c r="HN17">
        <v>-1.58375869532392</v>
      </c>
      <c r="HO17">
        <v>0.69509874556388196</v>
      </c>
      <c r="HP17">
        <v>0.39237747623701602</v>
      </c>
      <c r="HQ17">
        <v>-5.26671032275772E-2</v>
      </c>
      <c r="HR17">
        <v>0.324350241862703</v>
      </c>
      <c r="HS17">
        <v>2.1688747860025601</v>
      </c>
      <c r="HT17">
        <v>-4.2535763442210701</v>
      </c>
      <c r="HU17">
        <v>-4.7523416924377698E-2</v>
      </c>
      <c r="HV17">
        <v>0.722871228208533</v>
      </c>
      <c r="HW17">
        <v>2.3755445936330899</v>
      </c>
      <c r="HX17">
        <v>-0.33823145195128701</v>
      </c>
      <c r="HY17">
        <v>0.15532802299276199</v>
      </c>
      <c r="HZ17">
        <v>-0.20931758526785399</v>
      </c>
      <c r="IA17">
        <v>1.51704633262852</v>
      </c>
      <c r="IB17">
        <v>-2.60603319466099</v>
      </c>
      <c r="IC17">
        <v>1.2043688637277199</v>
      </c>
      <c r="ID17">
        <v>-0.79249269219872098</v>
      </c>
      <c r="IE17">
        <v>-0.92136517096150805</v>
      </c>
      <c r="IF17">
        <v>-1.8286618528691201</v>
      </c>
      <c r="IG17">
        <v>1.5956165989336999</v>
      </c>
      <c r="IH17">
        <v>-0.41387318478882701</v>
      </c>
      <c r="II17">
        <v>-0.38593011449847803</v>
      </c>
      <c r="IJ17">
        <v>1.2217509420224799</v>
      </c>
      <c r="IK17">
        <v>0.42142172733292699</v>
      </c>
      <c r="IL17">
        <v>-0.38769408092775798</v>
      </c>
      <c r="IN17">
        <v>1.4574307122529699</v>
      </c>
      <c r="IO17">
        <v>1.0452421829541001</v>
      </c>
      <c r="IP17">
        <v>0.25887749980029201</v>
      </c>
      <c r="IQ17">
        <v>0.98050579072150901</v>
      </c>
      <c r="IR17">
        <v>1.02060977951623E-2</v>
      </c>
      <c r="IS17">
        <v>0.64367957820650201</v>
      </c>
      <c r="IT17">
        <v>0.48656770104571501</v>
      </c>
      <c r="IU17">
        <v>-0.23060864259605299</v>
      </c>
      <c r="IV17">
        <v>0.71697561979817703</v>
      </c>
      <c r="IW17">
        <v>-0.19559431675588701</v>
      </c>
      <c r="IX17">
        <v>-0.107456357818592</v>
      </c>
      <c r="IY17">
        <v>-0.40893576488088001</v>
      </c>
      <c r="JA17">
        <v>-1.2943349469423999</v>
      </c>
      <c r="JB17">
        <v>1.04533214816911</v>
      </c>
      <c r="JC17">
        <v>0.129019077030534</v>
      </c>
      <c r="JD17">
        <v>-0.71594904857192898</v>
      </c>
      <c r="JE17">
        <v>0.75946838242089099</v>
      </c>
      <c r="JF17">
        <v>-0.44208001227161697</v>
      </c>
      <c r="JG17">
        <v>6.4676471993152504E-2</v>
      </c>
      <c r="JH17">
        <v>0.69899021509627302</v>
      </c>
      <c r="JI17">
        <v>-1.0255641313960999</v>
      </c>
      <c r="JJ17">
        <v>1.19020243491832</v>
      </c>
      <c r="JK17">
        <v>1.59100134624168E-2</v>
      </c>
      <c r="JL17">
        <v>1.83425327868463</v>
      </c>
      <c r="JM17">
        <v>-0.26622750092428799</v>
      </c>
    </row>
    <row r="18" spans="1:273" x14ac:dyDescent="0.25">
      <c r="A18" s="30">
        <v>44326</v>
      </c>
      <c r="B18" s="31" t="s">
        <v>1837</v>
      </c>
      <c r="C18" s="23" t="s">
        <v>1739</v>
      </c>
      <c r="D18" s="23" t="s">
        <v>1899</v>
      </c>
      <c r="E18" s="32">
        <v>14.900634999999999</v>
      </c>
      <c r="F18" s="37">
        <v>8760</v>
      </c>
      <c r="G18" s="16">
        <f>VLOOKUP(C18,dFundos!$A$1:$B$28,2,FALSE)</f>
        <v>19436835000117</v>
      </c>
      <c r="H18" s="13"/>
      <c r="I18">
        <f>_xll.ECONOMATICA(G18,"VOLATILITY","1Y",A18)</f>
        <v>22.096880011522401</v>
      </c>
      <c r="J18">
        <f>_xll.ECONOMATICA(G18,"NAV","1D",A18)</f>
        <v>592.14307300001406</v>
      </c>
      <c r="K18">
        <f>_xll.ECONOMATICA(G18,"NAV","1D",A18+1)</f>
        <v>587.89438700024004</v>
      </c>
      <c r="L18" s="6"/>
      <c r="M18">
        <v>1.4906902250004399</v>
      </c>
      <c r="N18">
        <v>-1.2996604290492499</v>
      </c>
      <c r="O18">
        <v>-0.39561660469189502</v>
      </c>
      <c r="P18">
        <v>0.72738007693260398</v>
      </c>
      <c r="Q18">
        <v>-0.30439719239439</v>
      </c>
      <c r="R18">
        <v>0.55092403672460899</v>
      </c>
      <c r="S18">
        <v>-0.84601708622358296</v>
      </c>
      <c r="T18">
        <v>0.84108428873150798</v>
      </c>
      <c r="U18">
        <v>-2.7131008568176198</v>
      </c>
      <c r="V18">
        <v>0.43234596923866803</v>
      </c>
      <c r="W18">
        <v>-1.4229772134058301</v>
      </c>
      <c r="X18">
        <v>-1.75329706107732</v>
      </c>
      <c r="Y18">
        <v>-0.23470476544389399</v>
      </c>
      <c r="Z18">
        <v>1.0291263661201799</v>
      </c>
      <c r="AA18">
        <v>0.95387931887671595</v>
      </c>
      <c r="AB18">
        <v>0.50601659022504497</v>
      </c>
      <c r="AC18">
        <v>-2.4685297998985298</v>
      </c>
      <c r="AD18">
        <v>-1.29307204251745</v>
      </c>
      <c r="AE18">
        <v>-0.36119516507824301</v>
      </c>
      <c r="AF18">
        <v>0.14231047262001101</v>
      </c>
      <c r="AG18">
        <v>-0.54553343879888405</v>
      </c>
      <c r="AH18">
        <v>6.2256358251033803E-2</v>
      </c>
      <c r="AI18">
        <v>0.66469796820456395</v>
      </c>
      <c r="AK18">
        <v>-2.65178033678239</v>
      </c>
      <c r="AL18">
        <v>1.6522528931091101</v>
      </c>
      <c r="AM18">
        <v>2.5845850508631001</v>
      </c>
      <c r="AN18">
        <v>0.74310645759396698</v>
      </c>
      <c r="AO18">
        <v>1.9150289737808599</v>
      </c>
      <c r="AP18">
        <v>-2.12601029097641</v>
      </c>
      <c r="AQ18">
        <v>0.53137832619540903</v>
      </c>
      <c r="AR18">
        <v>-1.64881667524241</v>
      </c>
      <c r="AS18">
        <v>0.65882096623681696</v>
      </c>
      <c r="AT18">
        <v>0.78282353642862301</v>
      </c>
      <c r="AU18">
        <v>-0.43020223492931098</v>
      </c>
      <c r="AV18">
        <v>0.941061544290278</v>
      </c>
      <c r="AW18">
        <v>1.3802037750792799</v>
      </c>
      <c r="AX18">
        <v>-1.04732682539179</v>
      </c>
      <c r="AY18">
        <v>0.91846365903620597</v>
      </c>
      <c r="AZ18">
        <v>-0.89153719491150696</v>
      </c>
      <c r="BA18">
        <v>2.7201906690606799</v>
      </c>
      <c r="BB18">
        <v>-0.48060172430268699</v>
      </c>
      <c r="BC18">
        <v>0.65309472320223005</v>
      </c>
      <c r="BD18">
        <v>0.33479570902272798</v>
      </c>
      <c r="BE18">
        <v>4.4371363037498703E-2</v>
      </c>
      <c r="BF18">
        <v>-0.74719536141856202</v>
      </c>
      <c r="BG18">
        <v>0.92172030435904195</v>
      </c>
      <c r="BH18">
        <v>1.0434670293761901</v>
      </c>
      <c r="BI18">
        <v>-1.5772773856042499</v>
      </c>
      <c r="BJ18">
        <v>1.28708233642101</v>
      </c>
      <c r="BK18">
        <v>0.84763069789914902</v>
      </c>
      <c r="BL18">
        <v>-3.21802875396315</v>
      </c>
      <c r="BM18">
        <v>-0.82578364535947901</v>
      </c>
      <c r="BN18">
        <v>-0.23176444228738499</v>
      </c>
      <c r="BO18">
        <v>-0.32049389683379598</v>
      </c>
      <c r="BP18">
        <v>0.40947878260340098</v>
      </c>
      <c r="BQ18">
        <v>-1.32353080116445</v>
      </c>
      <c r="BR18">
        <v>1.1706028491971701</v>
      </c>
      <c r="BS18">
        <v>0.21955449083179701</v>
      </c>
      <c r="BT18">
        <v>2.1866398550628201</v>
      </c>
      <c r="BU18">
        <v>2.92431673115061</v>
      </c>
      <c r="BV18">
        <v>0.16635726387903599</v>
      </c>
      <c r="BW18">
        <v>0.50795775296137402</v>
      </c>
      <c r="BX18">
        <v>2.3118014791179999</v>
      </c>
      <c r="BY18">
        <v>0.79219418166758304</v>
      </c>
      <c r="BZ18">
        <v>0.41454290185356502</v>
      </c>
      <c r="CA18">
        <v>-2.0037714530190001</v>
      </c>
      <c r="CB18">
        <v>2.6638099750925899</v>
      </c>
      <c r="CC18">
        <v>-1.38729776072068</v>
      </c>
      <c r="CD18">
        <v>0.82024485564034</v>
      </c>
      <c r="CE18">
        <v>2.2637015790678601</v>
      </c>
      <c r="CF18">
        <v>6.5797892602859107E-2</v>
      </c>
      <c r="CG18">
        <v>0.59967500783386596</v>
      </c>
      <c r="CH18">
        <v>1.5838471999813899</v>
      </c>
      <c r="CI18">
        <v>1.2553116288472701</v>
      </c>
      <c r="CJ18">
        <v>0.73167503105651099</v>
      </c>
      <c r="CK18">
        <v>-0.65658299390634101</v>
      </c>
      <c r="CL18">
        <v>4.2694141317042504</v>
      </c>
      <c r="CM18">
        <v>-0.92877430552107398</v>
      </c>
      <c r="CN18">
        <v>-2.18233374607735</v>
      </c>
      <c r="CO18">
        <v>0.85752372433489699</v>
      </c>
      <c r="CP18">
        <v>-0.42129086186832898</v>
      </c>
      <c r="CQ18">
        <v>0.93195251556608105</v>
      </c>
      <c r="CR18">
        <v>-5.4662812443930298</v>
      </c>
      <c r="CS18">
        <v>-1.08156894948479</v>
      </c>
      <c r="CU18">
        <v>-1.93223141832277</v>
      </c>
      <c r="CV18">
        <v>1.00074127458356</v>
      </c>
      <c r="CW18">
        <v>-1.53597274784261</v>
      </c>
      <c r="CX18">
        <v>9.0866466780425995E-2</v>
      </c>
      <c r="CY18">
        <v>-3.0238047565944701E-2</v>
      </c>
      <c r="CZ18">
        <v>1.0303414775989901</v>
      </c>
      <c r="DA18">
        <v>-1.83275347690142</v>
      </c>
      <c r="DB18">
        <v>-1.07344123916846</v>
      </c>
      <c r="DC18">
        <v>0.89068128363578603</v>
      </c>
      <c r="DD18">
        <v>0.256852741040348</v>
      </c>
      <c r="DE18">
        <v>2.6860387783017399</v>
      </c>
      <c r="DF18">
        <v>-0.73472862850394405</v>
      </c>
      <c r="DG18">
        <v>-0.62954208042356197</v>
      </c>
      <c r="DH18">
        <v>2.2879627142174299</v>
      </c>
      <c r="DI18">
        <v>2.97322729602456</v>
      </c>
      <c r="DJ18">
        <v>-0.18651463797141299</v>
      </c>
      <c r="DK18">
        <v>0.47134471442404902</v>
      </c>
      <c r="DL18">
        <v>1.2650993847273599</v>
      </c>
      <c r="DM18">
        <v>-1.43914310710898</v>
      </c>
      <c r="DN18">
        <v>3.1338360349764102E-2</v>
      </c>
      <c r="DO18">
        <v>-1.1647848350548899</v>
      </c>
      <c r="DP18">
        <v>2.0262638201529599</v>
      </c>
      <c r="DQ18">
        <v>0.44954124568903397</v>
      </c>
      <c r="DR18">
        <v>0.232453504941077</v>
      </c>
      <c r="DT18">
        <v>2.49667650878109</v>
      </c>
      <c r="DU18">
        <v>-0.62924743433541197</v>
      </c>
      <c r="DV18">
        <v>-0.36936001852154698</v>
      </c>
      <c r="DW18">
        <v>0.30873517152940599</v>
      </c>
      <c r="DX18">
        <v>-2.3373821236418699</v>
      </c>
      <c r="DY18">
        <v>0.362557622611348</v>
      </c>
      <c r="DZ18">
        <v>0.546331972327607</v>
      </c>
      <c r="EA18">
        <v>-6.0534084150276599E-2</v>
      </c>
      <c r="EB18">
        <v>0.81229088154941598</v>
      </c>
      <c r="EC18">
        <v>-1.9202834265343001</v>
      </c>
      <c r="ED18">
        <v>1.18528623024758</v>
      </c>
      <c r="EE18">
        <v>-3.06642666264452</v>
      </c>
      <c r="EF18">
        <v>1.64141716595623</v>
      </c>
      <c r="EG18">
        <v>-1.6763631855610599</v>
      </c>
      <c r="EI18">
        <v>2.5300113380581002</v>
      </c>
      <c r="EJ18">
        <v>1.62766104913317</v>
      </c>
      <c r="EK18">
        <v>0.38042509640945399</v>
      </c>
      <c r="EL18">
        <v>-2.7437930161795498</v>
      </c>
      <c r="EM18">
        <v>1.5603220219418299</v>
      </c>
      <c r="EN18">
        <v>-2.3846260392929302</v>
      </c>
      <c r="EO18">
        <v>1.3934077394878801</v>
      </c>
      <c r="EP18">
        <v>3.9459625622839702E-2</v>
      </c>
      <c r="EQ18">
        <v>1.49128931388987</v>
      </c>
      <c r="ER18">
        <v>-2.4247810233646298E-2</v>
      </c>
      <c r="ES18">
        <v>-1.33777264600212</v>
      </c>
      <c r="ET18">
        <v>-1.40757141680297</v>
      </c>
      <c r="EU18">
        <v>-0.19887226635546501</v>
      </c>
      <c r="EV18">
        <v>0.66233606521564103</v>
      </c>
      <c r="EW18">
        <v>0.96418511384399597</v>
      </c>
      <c r="EX18">
        <v>0.449127142201178</v>
      </c>
      <c r="EY18">
        <v>-1.1258289699981101</v>
      </c>
      <c r="EZ18">
        <v>-0.14914763032720699</v>
      </c>
      <c r="FA18">
        <v>0.56626326022524198</v>
      </c>
      <c r="FB18">
        <v>0.218552884871315</v>
      </c>
      <c r="FC18">
        <v>-0.78974821608426304</v>
      </c>
      <c r="FD18">
        <v>0.12408562342898199</v>
      </c>
      <c r="FE18">
        <v>-1.95536760902542</v>
      </c>
      <c r="FF18">
        <v>9.6475320606259601E-2</v>
      </c>
      <c r="FG18">
        <v>-0.74562311019690197</v>
      </c>
      <c r="FH18">
        <v>0.85328375480457896</v>
      </c>
      <c r="FI18">
        <v>6.6394701025274103E-2</v>
      </c>
      <c r="FJ18">
        <v>-2.5147544421088202</v>
      </c>
      <c r="FK18">
        <v>0.52187599721946798</v>
      </c>
      <c r="FL18">
        <v>1.1314133458654401</v>
      </c>
      <c r="FM18">
        <v>0.204585925166612</v>
      </c>
      <c r="FN18">
        <v>1.0478060317836899</v>
      </c>
      <c r="FO18">
        <v>-0.242702494142577</v>
      </c>
      <c r="FP18">
        <v>-0.51195444248151001</v>
      </c>
      <c r="FQ18">
        <v>0.61094098346074999</v>
      </c>
      <c r="FR18">
        <v>0.59658213122020198</v>
      </c>
      <c r="FS18">
        <v>0.80481703753321199</v>
      </c>
      <c r="FT18">
        <v>-7.70674696468632E-3</v>
      </c>
      <c r="FV18">
        <v>2.50752206429752</v>
      </c>
      <c r="FW18">
        <v>-1.1849055748825801</v>
      </c>
      <c r="FX18">
        <v>-0.22669077179671099</v>
      </c>
      <c r="FY18">
        <v>-7.6920737228647297E-3</v>
      </c>
      <c r="GA18">
        <v>-0.25515181050650398</v>
      </c>
      <c r="GB18">
        <v>0.98000114794558602</v>
      </c>
      <c r="GC18">
        <v>-0.31145954390012798</v>
      </c>
      <c r="GD18">
        <v>3.37231223729759</v>
      </c>
      <c r="GE18">
        <v>0.86147812926356004</v>
      </c>
      <c r="GF18">
        <v>0.23407459029840499</v>
      </c>
      <c r="GG18">
        <v>-2.4418283885097498</v>
      </c>
      <c r="GH18">
        <v>-0.26494972516957199</v>
      </c>
      <c r="GI18">
        <v>-2.4918021056691901</v>
      </c>
      <c r="GJ18">
        <v>0.72829950950108502</v>
      </c>
      <c r="GK18">
        <v>-0.16178208970814001</v>
      </c>
      <c r="GL18">
        <v>1.89646536691725</v>
      </c>
      <c r="GM18">
        <v>1.74145754481287</v>
      </c>
      <c r="GN18">
        <v>1.28522521226841</v>
      </c>
      <c r="GO18">
        <v>1.53694036253</v>
      </c>
      <c r="GP18">
        <v>-7.8295311141118908E-3</v>
      </c>
      <c r="GQ18">
        <v>-1.3531729808164501</v>
      </c>
      <c r="GR18">
        <v>-2.1869396208785501</v>
      </c>
      <c r="GS18">
        <v>2.6852825589230598</v>
      </c>
      <c r="GT18">
        <v>-1.9750242968257199</v>
      </c>
      <c r="GU18">
        <v>1.4615929298088299</v>
      </c>
      <c r="GV18">
        <v>1.10926368506625E-2</v>
      </c>
      <c r="GW18">
        <v>0.47564562755724199</v>
      </c>
      <c r="GX18">
        <v>1.77485388830974</v>
      </c>
      <c r="GY18">
        <v>-0.62581437068729395</v>
      </c>
      <c r="GZ18">
        <v>0.53400726355903305</v>
      </c>
      <c r="HA18">
        <v>0.48601112303003902</v>
      </c>
      <c r="HB18">
        <v>2.0920314273098501E-2</v>
      </c>
      <c r="HC18">
        <v>0.21937272413197201</v>
      </c>
      <c r="HD18">
        <v>-9.26270906347781E-2</v>
      </c>
      <c r="HG18">
        <v>0.65949025702138897</v>
      </c>
      <c r="HH18">
        <v>4.7547878239129197E-2</v>
      </c>
      <c r="HI18">
        <v>-0.98434278179411205</v>
      </c>
      <c r="HJ18">
        <v>-0.18964869768751699</v>
      </c>
      <c r="HK18">
        <v>-0.53607079989887996</v>
      </c>
      <c r="HL18">
        <v>0.69225503666530097</v>
      </c>
      <c r="HM18">
        <v>-0.98159544213558503</v>
      </c>
      <c r="HN18">
        <v>1.37983528020413</v>
      </c>
      <c r="HO18">
        <v>1.9091329742877901</v>
      </c>
      <c r="HP18">
        <v>0.479613710922422</v>
      </c>
      <c r="HQ18">
        <v>-0.70638839788443897</v>
      </c>
      <c r="HR18">
        <v>-3.1623429824321598</v>
      </c>
      <c r="HS18">
        <v>2.3416406604155799</v>
      </c>
      <c r="HT18">
        <v>0.90983512691309398</v>
      </c>
      <c r="HU18">
        <v>2.1857393172467701</v>
      </c>
      <c r="HV18">
        <v>-1.3002494369175099</v>
      </c>
      <c r="HW18">
        <v>-1.33206298050936</v>
      </c>
      <c r="HX18">
        <v>-0.18273928299095099</v>
      </c>
      <c r="HY18">
        <v>1.8623136173118799</v>
      </c>
      <c r="HZ18">
        <v>0.19894407832907701</v>
      </c>
      <c r="IA18">
        <v>-0.306626518431585</v>
      </c>
      <c r="IB18">
        <v>-2.5267583692766502</v>
      </c>
      <c r="IC18">
        <v>-1.2577177475577599</v>
      </c>
      <c r="ID18">
        <v>1.44057431625697</v>
      </c>
      <c r="IE18">
        <v>-0.78185416214182601</v>
      </c>
      <c r="IF18">
        <v>0.80935713212966198</v>
      </c>
      <c r="IG18">
        <v>1.2956261040017101</v>
      </c>
      <c r="IH18">
        <v>2.7048149600886999</v>
      </c>
      <c r="II18">
        <v>0.58066057699761597</v>
      </c>
      <c r="IJ18">
        <v>-1.0134288128028901</v>
      </c>
      <c r="IK18">
        <v>-0.97357829345128299</v>
      </c>
      <c r="IL18">
        <v>2.63742018469202</v>
      </c>
      <c r="IN18">
        <v>1.1321261301418399</v>
      </c>
      <c r="IO18">
        <v>-1.0522641624447699</v>
      </c>
      <c r="IP18">
        <v>0.93083552874304598</v>
      </c>
      <c r="IQ18">
        <v>-0.26230369012409899</v>
      </c>
      <c r="IR18">
        <v>2.2514093734571401</v>
      </c>
      <c r="IS18">
        <v>0.89057830282399697</v>
      </c>
      <c r="IT18">
        <v>-0.25675745191620097</v>
      </c>
      <c r="IU18">
        <v>-0.69763861929459403</v>
      </c>
      <c r="IV18">
        <v>3.4768746081681498E-2</v>
      </c>
      <c r="IW18">
        <v>-0.19425840064286601</v>
      </c>
      <c r="IX18">
        <v>-0.99676115178226599</v>
      </c>
      <c r="IY18">
        <v>-0.74438233086766603</v>
      </c>
      <c r="JA18">
        <v>-1.6565474522394701</v>
      </c>
      <c r="JB18">
        <v>1.5075743389388701</v>
      </c>
      <c r="JC18">
        <v>-0.225991079605592</v>
      </c>
      <c r="JD18">
        <v>-5.9258285182295402E-2</v>
      </c>
      <c r="JE18">
        <v>-1.54532068054323</v>
      </c>
      <c r="JF18">
        <v>0.62253517080534904</v>
      </c>
      <c r="JG18">
        <v>0.363766842565383</v>
      </c>
      <c r="JH18">
        <v>-0.44703677212964998</v>
      </c>
      <c r="JI18">
        <v>-0.56422954203299003</v>
      </c>
      <c r="JJ18">
        <v>-1.54253410928504</v>
      </c>
      <c r="JK18">
        <v>-0.26667100064514698</v>
      </c>
      <c r="JL18">
        <v>-0.12827463879148099</v>
      </c>
      <c r="JM18">
        <v>-1.58006424871928</v>
      </c>
    </row>
    <row r="19" spans="1:273" x14ac:dyDescent="0.25">
      <c r="A19" s="29">
        <v>44326</v>
      </c>
      <c r="B19" s="31" t="s">
        <v>1839</v>
      </c>
      <c r="C19" s="24" t="s">
        <v>1734</v>
      </c>
      <c r="D19" s="24" t="s">
        <v>1899</v>
      </c>
      <c r="E19" s="34">
        <v>30.449738</v>
      </c>
      <c r="F19" s="38">
        <v>4432.01</v>
      </c>
      <c r="G19" s="16">
        <f>VLOOKUP(C19,dFundos!$A$1:$B$28,2,FALSE)</f>
        <v>25079578000106</v>
      </c>
      <c r="H19" s="13"/>
      <c r="I19">
        <f>_xll.ECONOMATICA(G19,"VOLATILITY","1Y",A19)</f>
        <v>2.6767551357588699</v>
      </c>
      <c r="J19">
        <f>_xll.ECONOMATICA(G19,"NAV","1D",A19)</f>
        <v>145.551660000114</v>
      </c>
      <c r="K19">
        <f>_xll.ECONOMATICA(G19,"NAV","1D",A19+1)</f>
        <v>145.59473000001199</v>
      </c>
      <c r="L19" s="6"/>
      <c r="M19">
        <v>0.31140580613282498</v>
      </c>
      <c r="N19">
        <v>2.6126083139388401E-2</v>
      </c>
      <c r="O19">
        <v>0.126801611077099</v>
      </c>
      <c r="P19">
        <v>-0.201990496952931</v>
      </c>
      <c r="Q19">
        <v>-0.16903771238503401</v>
      </c>
      <c r="R19">
        <v>-0.372023939507926</v>
      </c>
      <c r="S19">
        <v>0.42690693553595299</v>
      </c>
      <c r="T19">
        <v>-0.40226204082500799</v>
      </c>
      <c r="U19">
        <v>-0.27300828487568701</v>
      </c>
      <c r="V19">
        <v>0.142923301064002</v>
      </c>
      <c r="W19">
        <v>5.2246696577640299E-2</v>
      </c>
      <c r="X19">
        <v>0.49112892374978401</v>
      </c>
      <c r="Y19">
        <v>0.547432459279662</v>
      </c>
      <c r="Z19">
        <v>-9.0554739472281705E-3</v>
      </c>
      <c r="AA19">
        <v>0.24340806266991399</v>
      </c>
      <c r="AB19">
        <v>-0.565142654522788</v>
      </c>
      <c r="AC19">
        <v>-2.8487147937994499E-2</v>
      </c>
      <c r="AD19">
        <v>0.14197690052242301</v>
      </c>
      <c r="AE19">
        <v>-0.115634388475883</v>
      </c>
      <c r="AF19">
        <v>8.5836975995334797E-2</v>
      </c>
      <c r="AG19">
        <v>0.25210229559888803</v>
      </c>
      <c r="AH19">
        <v>-0.13099465104460301</v>
      </c>
      <c r="AI19">
        <v>0.213179273123387</v>
      </c>
      <c r="AK19">
        <v>0.25474884023424199</v>
      </c>
      <c r="AL19">
        <v>-0.16268813769784199</v>
      </c>
      <c r="AM19">
        <v>6.7064267568639493E-2</v>
      </c>
      <c r="AN19">
        <v>0.40957462497317498</v>
      </c>
      <c r="AO19">
        <v>0.11580733826122</v>
      </c>
      <c r="AP19">
        <v>0.152815408000606</v>
      </c>
      <c r="AQ19">
        <v>-0.19419234195083801</v>
      </c>
      <c r="AR19">
        <v>7.9688931509735994E-2</v>
      </c>
      <c r="AS19">
        <v>3.9018127790768603E-2</v>
      </c>
      <c r="AT19">
        <v>3.6667240601673298E-2</v>
      </c>
      <c r="AU19">
        <v>-8.4151332157489406E-2</v>
      </c>
      <c r="AV19">
        <v>0.170703395997407</v>
      </c>
      <c r="AW19">
        <v>-0.1032803445014</v>
      </c>
      <c r="AX19">
        <v>0.301935098286776</v>
      </c>
      <c r="AY19">
        <v>0.12983982123842</v>
      </c>
      <c r="AZ19">
        <v>0.17988884192163801</v>
      </c>
      <c r="BA19">
        <v>-4.2706415115390001E-2</v>
      </c>
      <c r="BB19">
        <v>0.19491167040541801</v>
      </c>
      <c r="BC19">
        <v>-0.126730582360324</v>
      </c>
      <c r="BD19">
        <v>0.34803334910975497</v>
      </c>
      <c r="BE19">
        <v>9.6207971728290403E-2</v>
      </c>
      <c r="BF19">
        <v>7.3480682294757599E-2</v>
      </c>
      <c r="BG19">
        <v>0.15105589700397101</v>
      </c>
      <c r="BH19">
        <v>-7.0151152795006097E-2</v>
      </c>
      <c r="BI19">
        <v>-0.16136159356392499</v>
      </c>
      <c r="BJ19">
        <v>0.24679863963683599</v>
      </c>
      <c r="BK19">
        <v>0.36176144567434698</v>
      </c>
      <c r="BL19">
        <v>-4.3076048041257302E-2</v>
      </c>
      <c r="BM19">
        <v>0.20008319715998399</v>
      </c>
      <c r="BN19">
        <v>-8.3006068689428503E-2</v>
      </c>
      <c r="BO19">
        <v>-0.282936714029347</v>
      </c>
      <c r="BP19">
        <v>3.6336803714220899E-2</v>
      </c>
      <c r="BQ19">
        <v>0.146483210119186</v>
      </c>
      <c r="BR19">
        <v>5.0329285841144197E-2</v>
      </c>
      <c r="BS19">
        <v>-0.153830540330091</v>
      </c>
      <c r="BT19">
        <v>-0.22170450965859301</v>
      </c>
      <c r="BU19">
        <v>0.16670341483404599</v>
      </c>
      <c r="BV19">
        <v>-8.8807668271328993E-2</v>
      </c>
      <c r="BW19">
        <v>0.13249526346044099</v>
      </c>
      <c r="BX19">
        <v>2.76013266557129E-2</v>
      </c>
      <c r="BY19">
        <v>-0.18148459948861301</v>
      </c>
      <c r="BZ19">
        <v>4.3861737322003998E-2</v>
      </c>
      <c r="CA19">
        <v>-6.3540799601469198E-3</v>
      </c>
      <c r="CB19">
        <v>-5.81036630137532E-2</v>
      </c>
      <c r="CC19">
        <v>0.38590292078879401</v>
      </c>
      <c r="CD19">
        <v>-2.32901002163999E-3</v>
      </c>
      <c r="CE19">
        <v>-4.1566155232430901E-2</v>
      </c>
      <c r="CF19">
        <v>0.319386618866702</v>
      </c>
      <c r="CG19">
        <v>0.154926648792753</v>
      </c>
      <c r="CH19">
        <v>-0.190924022808758</v>
      </c>
      <c r="CI19">
        <v>4.2894934267678798E-2</v>
      </c>
      <c r="CJ19">
        <v>2.1325067064026398E-2</v>
      </c>
      <c r="CK19">
        <v>-8.30127910376177E-3</v>
      </c>
      <c r="CL19">
        <v>-2.0453794422792299E-2</v>
      </c>
      <c r="CM19">
        <v>5.6131989003915798E-2</v>
      </c>
      <c r="CN19">
        <v>7.1352826307702302E-2</v>
      </c>
      <c r="CO19">
        <v>-0.31035232177600802</v>
      </c>
      <c r="CP19">
        <v>0.24477008882968199</v>
      </c>
      <c r="CQ19">
        <v>3.6130417538515799E-2</v>
      </c>
      <c r="CR19">
        <v>-0.21532706323341699</v>
      </c>
      <c r="CS19">
        <v>-4.6320924684550797E-2</v>
      </c>
      <c r="CU19">
        <v>7.8164717524487101E-2</v>
      </c>
      <c r="CV19">
        <v>3.06871725115343E-2</v>
      </c>
      <c r="CW19">
        <v>8.5719759590574499E-2</v>
      </c>
      <c r="CX19">
        <v>0.17792395992728399</v>
      </c>
      <c r="CY19">
        <v>-2.6616536797519099E-2</v>
      </c>
      <c r="CZ19">
        <v>5.4874841589480597E-2</v>
      </c>
      <c r="DA19">
        <v>-0.20510235708570701</v>
      </c>
      <c r="DB19">
        <v>-8.8235317161888802E-2</v>
      </c>
      <c r="DC19">
        <v>5.0853903303504904E-3</v>
      </c>
      <c r="DD19">
        <v>-0.16460282467960499</v>
      </c>
      <c r="DE19">
        <v>6.6418362621334395E-2</v>
      </c>
      <c r="DF19">
        <v>-7.7666277138632694E-2</v>
      </c>
      <c r="DG19">
        <v>0.12333082431723601</v>
      </c>
      <c r="DH19">
        <v>2.7129795125801999E-2</v>
      </c>
      <c r="DI19">
        <v>-9.3586730145034394E-2</v>
      </c>
      <c r="DJ19">
        <v>-7.2117031777452203E-3</v>
      </c>
      <c r="DK19">
        <v>0.15496828855248199</v>
      </c>
      <c r="DL19">
        <v>5.9359101578593303E-2</v>
      </c>
      <c r="DM19">
        <v>3.8873068842804101E-2</v>
      </c>
      <c r="DN19">
        <v>-0.14504250357276799</v>
      </c>
      <c r="DO19">
        <v>-0.15005994600869599</v>
      </c>
      <c r="DP19">
        <v>-5.7026411650440402E-2</v>
      </c>
      <c r="DQ19">
        <v>2.54288721407647E-2</v>
      </c>
      <c r="DR19">
        <v>0.29151964754419202</v>
      </c>
      <c r="DT19">
        <v>-6.9631180849682997E-3</v>
      </c>
      <c r="DU19">
        <v>0.27058114119427001</v>
      </c>
      <c r="DV19">
        <v>3.17013651510933E-2</v>
      </c>
      <c r="DW19">
        <v>6.3946107547962996E-2</v>
      </c>
      <c r="DX19">
        <v>-0.15668301975893001</v>
      </c>
      <c r="DY19">
        <v>0.184930431350949</v>
      </c>
      <c r="DZ19">
        <v>5.7848042706609697E-2</v>
      </c>
      <c r="EA19">
        <v>-8.2021050911862403E-2</v>
      </c>
      <c r="EB19">
        <v>-9.5432325633737505E-2</v>
      </c>
      <c r="EC19">
        <v>-0.150743354060978</v>
      </c>
      <c r="ED19">
        <v>0.11814303543360399</v>
      </c>
      <c r="EE19">
        <v>-0.22005789187460301</v>
      </c>
      <c r="EF19">
        <v>0.20117760450375499</v>
      </c>
      <c r="EG19">
        <v>-8.2761468820535797E-2</v>
      </c>
      <c r="EI19">
        <v>3.7315020745154498E-2</v>
      </c>
      <c r="EJ19">
        <v>0.22393735252990199</v>
      </c>
      <c r="EK19">
        <v>-6.6855275690613798E-3</v>
      </c>
      <c r="EL19">
        <v>2.53372199949808E-2</v>
      </c>
      <c r="EM19">
        <v>-7.5158111030759797E-2</v>
      </c>
      <c r="EN19">
        <v>-4.23433934884088E-2</v>
      </c>
      <c r="EO19">
        <v>0.17581527681613801</v>
      </c>
      <c r="EP19">
        <v>-0.39592934717802603</v>
      </c>
      <c r="EQ19">
        <v>0.40089790654746998</v>
      </c>
      <c r="ER19">
        <v>-5.3674430910177803E-2</v>
      </c>
      <c r="ES19">
        <v>-9.53473953813955E-2</v>
      </c>
      <c r="ET19">
        <v>-8.3694115983235007E-2</v>
      </c>
      <c r="EU19">
        <v>2.2501384592033E-3</v>
      </c>
      <c r="EV19">
        <v>0.24408800818491699</v>
      </c>
      <c r="EW19">
        <v>0.14503261554637001</v>
      </c>
      <c r="EX19">
        <v>-7.7048544062563507E-2</v>
      </c>
      <c r="EY19">
        <v>0.14615311374654999</v>
      </c>
      <c r="EZ19">
        <v>-2.7585956559050798E-3</v>
      </c>
      <c r="FA19">
        <v>5.1260546206321998E-2</v>
      </c>
      <c r="FB19">
        <v>-0.36400473281901202</v>
      </c>
      <c r="FC19">
        <v>0.30321034864755297</v>
      </c>
      <c r="FD19">
        <v>7.3633222200442106E-2</v>
      </c>
      <c r="FE19">
        <v>6.5797745264717404E-3</v>
      </c>
      <c r="FF19">
        <v>1.5742390314699199E-2</v>
      </c>
      <c r="FG19">
        <v>-1.5413645542139399E-2</v>
      </c>
      <c r="FH19">
        <v>0.14160830014588999</v>
      </c>
      <c r="FI19">
        <v>-0.14143274047455601</v>
      </c>
      <c r="FJ19">
        <v>6.6689531013253103E-2</v>
      </c>
      <c r="FK19">
        <v>0.193145743651257</v>
      </c>
      <c r="FL19">
        <v>9.1937892830174006E-2</v>
      </c>
      <c r="FM19">
        <v>1.8925452604889901E-2</v>
      </c>
      <c r="FN19">
        <v>0.10384827546658899</v>
      </c>
      <c r="FO19">
        <v>-3.5801010653813102E-2</v>
      </c>
      <c r="FP19">
        <v>-5.8058942431671298E-2</v>
      </c>
      <c r="FQ19">
        <v>2.0700892127933902E-2</v>
      </c>
      <c r="FR19">
        <v>2.4925975958467499E-2</v>
      </c>
      <c r="FS19">
        <v>0.13401265805441701</v>
      </c>
      <c r="FT19">
        <v>-4.6300303438329103E-3</v>
      </c>
      <c r="FV19">
        <v>-2.4752001900196802E-2</v>
      </c>
      <c r="FW19">
        <v>1.3526725342671899E-2</v>
      </c>
      <c r="FX19">
        <v>-7.5933442622044794E-2</v>
      </c>
      <c r="FY19">
        <v>-4.7615297262382202E-3</v>
      </c>
      <c r="GA19">
        <v>0.17680929558991901</v>
      </c>
      <c r="GB19">
        <v>-3.2575164459558402E-2</v>
      </c>
      <c r="GC19">
        <v>-0.36279480164012101</v>
      </c>
      <c r="GD19">
        <v>6.1504703808168401E-2</v>
      </c>
      <c r="GE19">
        <v>0.21768003934994301</v>
      </c>
      <c r="GF19">
        <v>1.0203611600445601E-2</v>
      </c>
      <c r="GG19">
        <v>-4.1032993885892197E-2</v>
      </c>
      <c r="GH19">
        <v>0.17922132210514999</v>
      </c>
      <c r="GI19">
        <v>0.10301525053364501</v>
      </c>
      <c r="GJ19">
        <v>9.8889756918651997E-2</v>
      </c>
      <c r="GK19">
        <v>0.15451208382728501</v>
      </c>
      <c r="GL19">
        <v>0.13903132185077999</v>
      </c>
      <c r="GM19">
        <v>1.23114414236625E-2</v>
      </c>
      <c r="GN19">
        <v>-9.67524579209567E-2</v>
      </c>
      <c r="GO19">
        <v>-0.20353302688818101</v>
      </c>
      <c r="GP19">
        <v>-4.5257083002070396E-3</v>
      </c>
      <c r="GQ19">
        <v>7.7790531031496399E-2</v>
      </c>
      <c r="GR19">
        <v>-0.17266887753066801</v>
      </c>
      <c r="GS19">
        <v>9.5417702686972902E-2</v>
      </c>
      <c r="GT19">
        <v>1.9254674043622799E-3</v>
      </c>
      <c r="GU19">
        <v>0.28334843882476002</v>
      </c>
      <c r="GV19">
        <v>3.2179035770241201E-3</v>
      </c>
      <c r="GW19">
        <v>0.189314012277464</v>
      </c>
      <c r="GX19">
        <v>0.18906221084762401</v>
      </c>
      <c r="GY19">
        <v>0.21606447753583799</v>
      </c>
      <c r="GZ19">
        <v>0.20111162903049301</v>
      </c>
      <c r="HA19">
        <v>7.0655092713423099E-3</v>
      </c>
      <c r="HB19">
        <v>-0.18943798895634201</v>
      </c>
      <c r="HC19">
        <v>2.4325171216332798E-2</v>
      </c>
      <c r="HD19">
        <v>4.9506362302054199E-2</v>
      </c>
      <c r="HG19">
        <v>0.106504267569107</v>
      </c>
      <c r="HH19">
        <v>0.182250816760643</v>
      </c>
      <c r="HI19">
        <v>3.2858758459042299E-2</v>
      </c>
      <c r="HJ19">
        <v>-8.9625886266731E-2</v>
      </c>
      <c r="HK19">
        <v>-7.5744134846900096E-2</v>
      </c>
      <c r="HL19">
        <v>7.7689458157692598E-2</v>
      </c>
      <c r="HM19">
        <v>-0.100377140370256</v>
      </c>
      <c r="HN19">
        <v>-0.10249236311210599</v>
      </c>
      <c r="HO19">
        <v>0.43252784926153298</v>
      </c>
      <c r="HP19">
        <v>-1.8961453133670099E-2</v>
      </c>
      <c r="HQ19">
        <v>-4.3159931828995503E-2</v>
      </c>
      <c r="HR19">
        <v>-0.104205363459187</v>
      </c>
      <c r="HS19">
        <v>0.30827983355265998</v>
      </c>
      <c r="HT19">
        <v>-0.44281792188485303</v>
      </c>
      <c r="HU19">
        <v>-1.1000253198290001E-2</v>
      </c>
      <c r="HV19">
        <v>-0.16934637815211301</v>
      </c>
      <c r="HW19">
        <v>0.20242077425791599</v>
      </c>
      <c r="HX19">
        <v>-0.12738349969367799</v>
      </c>
      <c r="HY19">
        <v>-0.227531724794972</v>
      </c>
      <c r="HZ19">
        <v>0.18311632411496201</v>
      </c>
      <c r="IA19">
        <v>2.7308426615490999E-2</v>
      </c>
      <c r="IB19">
        <v>-0.38554962929993097</v>
      </c>
      <c r="IC19">
        <v>0.116376621008385</v>
      </c>
      <c r="ID19">
        <v>-0.15565288058496701</v>
      </c>
      <c r="IE19">
        <v>-0.18162289397878301</v>
      </c>
      <c r="IF19">
        <v>-7.2657217970117901E-3</v>
      </c>
      <c r="IG19">
        <v>1.9366903870832201E-3</v>
      </c>
      <c r="IH19">
        <v>-2.3961631177371601E-2</v>
      </c>
      <c r="II19">
        <v>-7.3014726240217001E-2</v>
      </c>
      <c r="IJ19">
        <v>-3.8583563218708199E-2</v>
      </c>
      <c r="IK19">
        <v>0.30754600502405099</v>
      </c>
      <c r="IL19">
        <v>1.00948273029644E-4</v>
      </c>
      <c r="IN19">
        <v>2.9330682446015999E-2</v>
      </c>
      <c r="IO19">
        <v>1.8565547907201101E-2</v>
      </c>
      <c r="IP19">
        <v>0.17885237521113601</v>
      </c>
      <c r="IQ19">
        <v>0.15557382193947</v>
      </c>
      <c r="IR19">
        <v>0.136218895386264</v>
      </c>
      <c r="IS19">
        <v>4.1867466279654798E-3</v>
      </c>
      <c r="IT19">
        <v>2.63549678493291E-2</v>
      </c>
      <c r="IU19">
        <v>3.3688691110000897E-2</v>
      </c>
      <c r="IV19">
        <v>0.18909591417468599</v>
      </c>
      <c r="IW19">
        <v>4.7924649879860198E-2</v>
      </c>
      <c r="IX19">
        <v>-0.20353196050564301</v>
      </c>
      <c r="IY19">
        <v>-2.36180979300116E-2</v>
      </c>
      <c r="JA19">
        <v>-8.6333627223211806E-2</v>
      </c>
      <c r="JB19">
        <v>0.27133280327689102</v>
      </c>
      <c r="JC19">
        <v>-9.8887384228873998E-2</v>
      </c>
      <c r="JD19">
        <v>7.5695064151659594E-2</v>
      </c>
      <c r="JE19">
        <v>0.175497601776442</v>
      </c>
      <c r="JF19">
        <v>2.79070116448565E-2</v>
      </c>
      <c r="JG19">
        <v>-0.16690645134076501</v>
      </c>
      <c r="JH19">
        <v>0.229181822760438</v>
      </c>
      <c r="JI19">
        <v>-2.18671433685813E-2</v>
      </c>
      <c r="JJ19">
        <v>5.0252837172592997E-2</v>
      </c>
      <c r="JK19">
        <v>1.4330762314784799E-2</v>
      </c>
      <c r="JL19">
        <v>0.118423152889591</v>
      </c>
      <c r="JM19">
        <v>0.14424804248847101</v>
      </c>
    </row>
    <row r="20" spans="1:273" x14ac:dyDescent="0.25">
      <c r="A20" s="30">
        <v>44326</v>
      </c>
      <c r="B20" s="31" t="s">
        <v>1839</v>
      </c>
      <c r="C20" s="23" t="s">
        <v>1740</v>
      </c>
      <c r="D20" s="23" t="s">
        <v>1899</v>
      </c>
      <c r="E20" s="32">
        <v>3.131624</v>
      </c>
      <c r="F20" s="37">
        <v>1617.08</v>
      </c>
      <c r="G20" s="16">
        <f>VLOOKUP(C20,dFundos!$A$1:$B$28,2,FALSE)</f>
        <v>19107923000175</v>
      </c>
      <c r="H20" s="13"/>
      <c r="I20">
        <f>_xll.ECONOMATICA(G20,"VOLATILITY","1Y",A20)</f>
        <v>21.592879411880901</v>
      </c>
      <c r="J20">
        <f>_xll.ECONOMATICA(G20,"NAV","1D",A20)</f>
        <v>521.98003199975903</v>
      </c>
      <c r="K20">
        <f>_xll.ECONOMATICA(G20,"NAV","1D",A20+1)</f>
        <v>516.37104200013005</v>
      </c>
      <c r="L20" s="6"/>
      <c r="M20">
        <v>1.1708103844284801</v>
      </c>
      <c r="N20">
        <v>-1.5376789759102401</v>
      </c>
      <c r="O20">
        <v>-0.51127835267834598</v>
      </c>
      <c r="P20">
        <v>0.80198043597192703</v>
      </c>
      <c r="Q20">
        <v>-1.1354756311448</v>
      </c>
      <c r="R20">
        <v>1.3355001885429401</v>
      </c>
      <c r="S20">
        <v>-0.87712111599103104</v>
      </c>
      <c r="T20">
        <v>0.89338569396204504</v>
      </c>
      <c r="U20">
        <v>-3.0578420572965102</v>
      </c>
      <c r="V20">
        <v>0.79094818847806903</v>
      </c>
      <c r="W20">
        <v>-0.87421166763306202</v>
      </c>
      <c r="X20">
        <v>-2.0517918994300999</v>
      </c>
      <c r="Y20">
        <v>0.108547761010414</v>
      </c>
      <c r="Z20">
        <v>1.31951493240194</v>
      </c>
      <c r="AA20">
        <v>0.59011726098105999</v>
      </c>
      <c r="AB20">
        <v>0.75182428499829301</v>
      </c>
      <c r="AC20">
        <v>-2.5420407951059998</v>
      </c>
      <c r="AD20">
        <v>-1.3072225298856199</v>
      </c>
      <c r="AE20">
        <v>0.16610150796623199</v>
      </c>
      <c r="AF20">
        <v>-0.33357727725160702</v>
      </c>
      <c r="AG20">
        <v>-0.48391700402135002</v>
      </c>
      <c r="AH20">
        <v>-0.28730234089380202</v>
      </c>
      <c r="AI20">
        <v>0.27697823734342802</v>
      </c>
      <c r="AK20">
        <v>-2.2011447742443102</v>
      </c>
      <c r="AL20">
        <v>2.2863645333927698</v>
      </c>
      <c r="AM20">
        <v>3.2184271422011101</v>
      </c>
      <c r="AN20">
        <v>0.59120191526744703</v>
      </c>
      <c r="AO20">
        <v>1.88892838687025</v>
      </c>
      <c r="AP20">
        <v>-2.4835963874466001</v>
      </c>
      <c r="AQ20">
        <v>0.93808037963753999</v>
      </c>
      <c r="AR20">
        <v>-2.02373054462441</v>
      </c>
      <c r="AS20">
        <v>1.10818007306079</v>
      </c>
      <c r="AT20">
        <v>0.96359086091979396</v>
      </c>
      <c r="AU20">
        <v>0.22116212094260801</v>
      </c>
      <c r="AV20">
        <v>0.927865234370984</v>
      </c>
      <c r="AW20">
        <v>1.30669520840456</v>
      </c>
      <c r="AX20">
        <v>-1.5475129142941999</v>
      </c>
      <c r="AY20">
        <v>1.4434655362492801</v>
      </c>
      <c r="AZ20">
        <v>-1.33299447861646</v>
      </c>
      <c r="BA20">
        <v>2.5661369450972402</v>
      </c>
      <c r="BB20">
        <v>-0.85439049207707296</v>
      </c>
      <c r="BC20">
        <v>0.43127891840413202</v>
      </c>
      <c r="BD20">
        <v>-0.41944709191739099</v>
      </c>
      <c r="BE20">
        <v>0.43702863476937598</v>
      </c>
      <c r="BF20">
        <v>-0.27909611080758601</v>
      </c>
      <c r="BG20">
        <v>0.70286430982378101</v>
      </c>
      <c r="BH20">
        <v>1.8092529326168001</v>
      </c>
      <c r="BI20">
        <v>-1.76575759915067</v>
      </c>
      <c r="BJ20">
        <v>1.79323091451806</v>
      </c>
      <c r="BK20">
        <v>3.9525196007161902E-2</v>
      </c>
      <c r="BL20">
        <v>-2.8252708126274202</v>
      </c>
      <c r="BM20">
        <v>-0.95121956310322298</v>
      </c>
      <c r="BN20">
        <v>0.51750892162090201</v>
      </c>
      <c r="BO20">
        <v>-0.69685100615970397</v>
      </c>
      <c r="BP20">
        <v>0.32077986961667199</v>
      </c>
      <c r="BQ20">
        <v>-1.03713897615307</v>
      </c>
      <c r="BR20">
        <v>1.4395174992387201</v>
      </c>
      <c r="BS20">
        <v>-0.14066550347706699</v>
      </c>
      <c r="BT20">
        <v>1.6715974301405401</v>
      </c>
      <c r="BU20">
        <v>2.8151614254966302</v>
      </c>
      <c r="BV20">
        <v>0.121280874918739</v>
      </c>
      <c r="BW20">
        <v>0.29053532216494199</v>
      </c>
      <c r="BX20">
        <v>1.84118115685123</v>
      </c>
      <c r="BY20">
        <v>1.33836841796438</v>
      </c>
      <c r="BZ20">
        <v>0.84807658695353905</v>
      </c>
      <c r="CA20">
        <v>-1.75679650974416</v>
      </c>
      <c r="CB20">
        <v>2.3292144071092502</v>
      </c>
      <c r="CC20">
        <v>-1.62254419992678</v>
      </c>
      <c r="CD20">
        <v>0.83637668794835895</v>
      </c>
      <c r="CE20">
        <v>2.04683161227877</v>
      </c>
      <c r="CF20">
        <v>-0.43585766361502498</v>
      </c>
      <c r="CG20">
        <v>0.79658872491563704</v>
      </c>
      <c r="CH20">
        <v>0.61092898467904899</v>
      </c>
      <c r="CI20">
        <v>1.10159335763456</v>
      </c>
      <c r="CJ20">
        <v>0.84541263840947101</v>
      </c>
      <c r="CK20">
        <v>-0.86883106978348201</v>
      </c>
      <c r="CL20">
        <v>2.8145100424808298</v>
      </c>
      <c r="CM20">
        <v>-0.75329907467676105</v>
      </c>
      <c r="CN20">
        <v>-2.3179202172286799</v>
      </c>
      <c r="CO20">
        <v>0.89009187813644497</v>
      </c>
      <c r="CP20">
        <v>-0.860067818302923</v>
      </c>
      <c r="CQ20">
        <v>1.2300424783461501</v>
      </c>
      <c r="CR20">
        <v>-4.8269766183730098</v>
      </c>
      <c r="CS20">
        <v>-0.84274541368358802</v>
      </c>
      <c r="CU20">
        <v>-1.44764754104472</v>
      </c>
      <c r="CV20">
        <v>0.67665916994883402</v>
      </c>
      <c r="CW20">
        <v>-1.42773158395357</v>
      </c>
      <c r="CX20">
        <v>0.23624671412108</v>
      </c>
      <c r="CY20">
        <v>0.35268499359517602</v>
      </c>
      <c r="CZ20">
        <v>0.74707272233354205</v>
      </c>
      <c r="DA20">
        <v>-1.3410648452918399</v>
      </c>
      <c r="DB20">
        <v>-0.72561630058771698</v>
      </c>
      <c r="DC20">
        <v>1.2089984131307601</v>
      </c>
      <c r="DD20">
        <v>-0.40797952296998102</v>
      </c>
      <c r="DE20">
        <v>1.97407161922456</v>
      </c>
      <c r="DF20">
        <v>-0.25270918949900101</v>
      </c>
      <c r="DG20">
        <v>-0.88633236073292199</v>
      </c>
      <c r="DH20">
        <v>2.2096645572673901</v>
      </c>
      <c r="DI20">
        <v>3.1661394586990399</v>
      </c>
      <c r="DJ20">
        <v>-0.27466141182230802</v>
      </c>
      <c r="DK20">
        <v>0.37231885016808502</v>
      </c>
      <c r="DL20">
        <v>0.72441229112882899</v>
      </c>
      <c r="DM20">
        <v>-0.71377335361830796</v>
      </c>
      <c r="DN20">
        <v>-5.4858708972460597E-2</v>
      </c>
      <c r="DO20">
        <v>-0.57493861131661095</v>
      </c>
      <c r="DP20">
        <v>1.86721115260298</v>
      </c>
      <c r="DQ20">
        <v>0.597911195109191</v>
      </c>
      <c r="DR20">
        <v>-5.2364820112416097E-2</v>
      </c>
      <c r="DT20">
        <v>1.76631032682053</v>
      </c>
      <c r="DU20">
        <v>-0.37038006512375399</v>
      </c>
      <c r="DV20">
        <v>-7.9948935035645305E-2</v>
      </c>
      <c r="DW20">
        <v>0.34538675772637401</v>
      </c>
      <c r="DX20">
        <v>-1.9561849851925199</v>
      </c>
      <c r="DY20">
        <v>0.121086089529854</v>
      </c>
      <c r="DZ20">
        <v>0.436118840843847</v>
      </c>
      <c r="EA20">
        <v>0.28269743288547</v>
      </c>
      <c r="EB20">
        <v>0.48983983160724198</v>
      </c>
      <c r="EC20">
        <v>-1.6372844787838401</v>
      </c>
      <c r="ED20">
        <v>0.56001337325142198</v>
      </c>
      <c r="EE20">
        <v>-2.50820350556751</v>
      </c>
      <c r="EF20">
        <v>1.57923450497037</v>
      </c>
      <c r="EG20">
        <v>-1.38554461427702</v>
      </c>
      <c r="EI20">
        <v>3.02672115867608</v>
      </c>
      <c r="EJ20">
        <v>0.53698101692134503</v>
      </c>
      <c r="EK20">
        <v>0.31953035031619897</v>
      </c>
      <c r="EL20">
        <v>-2.7118749441797299</v>
      </c>
      <c r="EM20">
        <v>1.16753260626865</v>
      </c>
      <c r="EN20">
        <v>-0.737310937438451</v>
      </c>
      <c r="EO20">
        <v>1.3411778689260201</v>
      </c>
      <c r="EP20">
        <v>-0.207236766527785</v>
      </c>
      <c r="EQ20">
        <v>1.8172669768318901</v>
      </c>
      <c r="ER20">
        <v>0.35514290884748301</v>
      </c>
      <c r="ES20">
        <v>-1.7419178398085899</v>
      </c>
      <c r="ET20">
        <v>-2.0136928610554601</v>
      </c>
      <c r="EU20">
        <v>0.31205666582536701</v>
      </c>
      <c r="EV20">
        <v>0.58515530927252302</v>
      </c>
      <c r="EW20">
        <v>1.76137224771082</v>
      </c>
      <c r="EX20">
        <v>0.40265410589199702</v>
      </c>
      <c r="EY20">
        <v>-1.28982609303421</v>
      </c>
      <c r="EZ20">
        <v>-0.34374013075648702</v>
      </c>
      <c r="FA20">
        <v>0.77099067348172001</v>
      </c>
      <c r="FB20">
        <v>9.6987596225517295E-2</v>
      </c>
      <c r="FC20">
        <v>-1.4053316112949701</v>
      </c>
      <c r="FD20">
        <v>0.53907219516986504</v>
      </c>
      <c r="FE20">
        <v>-2.1461034712956502</v>
      </c>
      <c r="FF20">
        <v>0.71785766976972798</v>
      </c>
      <c r="FG20">
        <v>-1.0346336991460701</v>
      </c>
      <c r="FH20">
        <v>0.94031559110590002</v>
      </c>
      <c r="FI20">
        <v>0.54770131137047395</v>
      </c>
      <c r="FJ20">
        <v>-2.75151457954053</v>
      </c>
      <c r="FK20">
        <v>0.13665809146914401</v>
      </c>
      <c r="FL20">
        <v>0.63545086904923698</v>
      </c>
      <c r="FM20">
        <v>0.66669932639342699</v>
      </c>
      <c r="FN20">
        <v>0.74340388928249002</v>
      </c>
      <c r="FO20">
        <v>-0.17756990382622501</v>
      </c>
      <c r="FP20">
        <v>-3.7619581416947802E-2</v>
      </c>
      <c r="FQ20">
        <v>3.09187680613832E-2</v>
      </c>
      <c r="FR20">
        <v>0.62051662062003698</v>
      </c>
      <c r="FS20">
        <v>0.87541787524969505</v>
      </c>
      <c r="FT20">
        <v>-4.33296609116951E-3</v>
      </c>
      <c r="FV20">
        <v>2.4460187029035301</v>
      </c>
      <c r="FW20">
        <v>-1.48509885775638</v>
      </c>
      <c r="FX20">
        <v>-0.203779760431644</v>
      </c>
      <c r="FY20">
        <v>-3.3965724469453601E-3</v>
      </c>
      <c r="GA20">
        <v>0.48311300361092402</v>
      </c>
      <c r="GB20">
        <v>1.03590516064287</v>
      </c>
      <c r="GC20">
        <v>0.46167863019945798</v>
      </c>
      <c r="GD20">
        <v>4.0727902563958196</v>
      </c>
      <c r="GE20">
        <v>1.20133948839793</v>
      </c>
      <c r="GF20">
        <v>0.30773455582675502</v>
      </c>
      <c r="GG20">
        <v>-2.1712093134738102</v>
      </c>
      <c r="GH20">
        <v>-0.764682261979033</v>
      </c>
      <c r="GI20">
        <v>-2.34167549915583</v>
      </c>
      <c r="GJ20">
        <v>0.97642160744726403</v>
      </c>
      <c r="GK20">
        <v>0.20520026973826999</v>
      </c>
      <c r="GL20">
        <v>1.65317803548533</v>
      </c>
      <c r="GM20">
        <v>0.855514209797548</v>
      </c>
      <c r="GN20">
        <v>0.92750115582020998</v>
      </c>
      <c r="GO20">
        <v>1.54673429169634</v>
      </c>
      <c r="GP20">
        <v>-3.4577286896819701E-3</v>
      </c>
      <c r="GQ20">
        <v>-1.9697630944392599</v>
      </c>
      <c r="GR20">
        <v>-1.7541131215693899</v>
      </c>
      <c r="GS20">
        <v>1.7893128837386001</v>
      </c>
      <c r="GT20">
        <v>-1.20687706130411</v>
      </c>
      <c r="GU20">
        <v>1.30962514122075</v>
      </c>
      <c r="GV20">
        <v>-0.56470678582627398</v>
      </c>
      <c r="GW20">
        <v>0.47224017107510002</v>
      </c>
      <c r="GX20">
        <v>2.3759208974297499</v>
      </c>
      <c r="GY20">
        <v>-1.0373263905421499</v>
      </c>
      <c r="GZ20">
        <v>0.75091715189046204</v>
      </c>
      <c r="HA20">
        <v>0.11480152461445001</v>
      </c>
      <c r="HB20">
        <v>-5.3293323344405501E-2</v>
      </c>
      <c r="HC20">
        <v>0.45982163373992102</v>
      </c>
      <c r="HD20">
        <v>0.15963238220138001</v>
      </c>
      <c r="HG20">
        <v>0.69353880062408302</v>
      </c>
      <c r="HH20">
        <v>-0.153909043183376</v>
      </c>
      <c r="HI20">
        <v>-0.68702022153956899</v>
      </c>
      <c r="HJ20">
        <v>-0.181582058121421</v>
      </c>
      <c r="HK20">
        <v>8.67371001731954E-2</v>
      </c>
      <c r="HL20">
        <v>0.87952877383941097</v>
      </c>
      <c r="HM20">
        <v>-0.84511392424246901</v>
      </c>
      <c r="HN20">
        <v>0.84912440997868499</v>
      </c>
      <c r="HO20">
        <v>2.5832158313278302</v>
      </c>
      <c r="HP20">
        <v>0.42561401060083898</v>
      </c>
      <c r="HQ20">
        <v>9.0007085236720699E-2</v>
      </c>
      <c r="HR20">
        <v>-2.9405423798380101</v>
      </c>
      <c r="HS20">
        <v>2.6576829992336601</v>
      </c>
      <c r="HT20">
        <v>0.97939280658465599</v>
      </c>
      <c r="HU20">
        <v>1.6553285535337601</v>
      </c>
      <c r="HV20">
        <v>-1.3788528941404401</v>
      </c>
      <c r="HW20">
        <v>-1.4374093419974101</v>
      </c>
      <c r="HX20">
        <v>0.55051889794413</v>
      </c>
      <c r="HY20">
        <v>1.7859906709418301</v>
      </c>
      <c r="HZ20">
        <v>-0.34793081385942098</v>
      </c>
      <c r="IA20">
        <v>-0.31726214456284701</v>
      </c>
      <c r="IB20">
        <v>-2.0685331280219499</v>
      </c>
      <c r="IC20">
        <v>-1.56460378520933</v>
      </c>
      <c r="ID20">
        <v>1.26965170529729</v>
      </c>
      <c r="IE20">
        <v>-1.0627717178977001</v>
      </c>
      <c r="IF20">
        <v>1.4890886939610899</v>
      </c>
      <c r="IG20">
        <v>1.86130965466873</v>
      </c>
      <c r="IH20">
        <v>3.0438757530646399</v>
      </c>
      <c r="II20">
        <v>0.39601301104994502</v>
      </c>
      <c r="IJ20">
        <v>-0.923255503585096</v>
      </c>
      <c r="IK20">
        <v>-1.4493828700324201</v>
      </c>
      <c r="IL20">
        <v>2.3654254520806699</v>
      </c>
      <c r="IN20">
        <v>0.71857002858450902</v>
      </c>
      <c r="IO20">
        <v>-1.2916106186821701</v>
      </c>
      <c r="IP20">
        <v>0.77395492571668001</v>
      </c>
      <c r="IQ20">
        <v>-0.70035014732639</v>
      </c>
      <c r="IR20">
        <v>2.6919255396933299</v>
      </c>
      <c r="IS20">
        <v>0.96986855423892804</v>
      </c>
      <c r="IT20">
        <v>-0.36413418765732802</v>
      </c>
      <c r="IU20">
        <v>-0.43881714600502197</v>
      </c>
      <c r="IV20">
        <v>-0.32162343468371501</v>
      </c>
      <c r="IW20">
        <v>-0.26280717020199501</v>
      </c>
      <c r="IX20">
        <v>-0.96586665667928195</v>
      </c>
      <c r="IY20">
        <v>-0.60206100379218697</v>
      </c>
      <c r="JA20">
        <v>-1.6620299386886499</v>
      </c>
      <c r="JB20">
        <v>1.5466443133846</v>
      </c>
      <c r="JC20">
        <v>-0.49423955797465202</v>
      </c>
      <c r="JD20">
        <v>5.1831719065376099E-2</v>
      </c>
      <c r="JE20">
        <v>-1.8714538324275101</v>
      </c>
      <c r="JF20">
        <v>0.40281532619701499</v>
      </c>
      <c r="JG20">
        <v>0.63502878383587802</v>
      </c>
      <c r="JH20">
        <v>1.0401436702522899E-2</v>
      </c>
      <c r="JI20">
        <v>-0.15395671207443201</v>
      </c>
      <c r="JJ20">
        <v>-1.3616010944133401</v>
      </c>
      <c r="JK20">
        <v>-0.672036492687766</v>
      </c>
      <c r="JL20">
        <v>-0.29068542125969499</v>
      </c>
      <c r="JM20">
        <v>-0.74231822227375199</v>
      </c>
    </row>
    <row r="21" spans="1:273" x14ac:dyDescent="0.25">
      <c r="A21" s="29">
        <v>44326</v>
      </c>
      <c r="B21" s="31" t="s">
        <v>1839</v>
      </c>
      <c r="C21" s="24" t="s">
        <v>1730</v>
      </c>
      <c r="D21" s="24" t="s">
        <v>1899</v>
      </c>
      <c r="E21" s="34">
        <v>27.317523000000001</v>
      </c>
      <c r="F21" s="38">
        <v>4387.09</v>
      </c>
      <c r="G21" s="16" t="str">
        <f>VLOOKUP(C21,dFundos!$A$1:$B$28,2,FALSE)</f>
        <v>08935364000175</v>
      </c>
      <c r="H21" s="13"/>
      <c r="I21">
        <f>_xll.ECONOMATICA(G21,"VOLATILITY","1Y",A21)</f>
        <v>0.18387636535749199</v>
      </c>
      <c r="J21">
        <f>_xll.ECONOMATICA(G21,"NAV","1D",A21)</f>
        <v>160.59618000011</v>
      </c>
      <c r="K21">
        <f>_xll.ECONOMATICA(G21,"NAV","1D",A21+1)</f>
        <v>160.61792100011399</v>
      </c>
      <c r="L21" s="6"/>
      <c r="M21">
        <v>9.6403255156474205E-3</v>
      </c>
      <c r="N21">
        <v>1.00810597359668E-2</v>
      </c>
      <c r="O21">
        <v>1.01268627986428E-2</v>
      </c>
      <c r="P21">
        <v>1.0017025306297E-2</v>
      </c>
      <c r="Q21">
        <v>9.9129139925935306E-3</v>
      </c>
      <c r="R21">
        <v>9.9422915809554997E-3</v>
      </c>
      <c r="S21">
        <v>9.9539518487290497E-3</v>
      </c>
      <c r="T21">
        <v>9.8726493888534606E-3</v>
      </c>
      <c r="U21">
        <v>9.98802061076276E-3</v>
      </c>
      <c r="V21">
        <v>9.8656308182398806E-3</v>
      </c>
      <c r="W21">
        <v>9.9139684607507696E-3</v>
      </c>
      <c r="X21">
        <v>9.8788508694269694E-3</v>
      </c>
      <c r="Y21">
        <v>9.9771088571287692E-3</v>
      </c>
      <c r="Z21">
        <v>9.8819456979981606E-3</v>
      </c>
      <c r="AA21">
        <v>9.9188853710074892E-3</v>
      </c>
      <c r="AB21">
        <v>9.9292756203794904E-3</v>
      </c>
      <c r="AC21">
        <v>9.9516664704424294E-3</v>
      </c>
      <c r="AD21">
        <v>9.9342509201960603E-3</v>
      </c>
      <c r="AE21">
        <v>9.9149452580604702E-3</v>
      </c>
      <c r="AF21">
        <v>9.9019613116979599E-3</v>
      </c>
      <c r="AG21">
        <v>1.00392928288784E-2</v>
      </c>
      <c r="AH21">
        <v>9.9265100288903306E-3</v>
      </c>
      <c r="AI21">
        <v>9.9583594419527799E-3</v>
      </c>
      <c r="AK21">
        <v>9.9542110547190497E-3</v>
      </c>
      <c r="AL21">
        <v>1.01211482615327E-2</v>
      </c>
      <c r="AM21">
        <v>1.0019756155088501E-2</v>
      </c>
      <c r="AN21">
        <v>9.9903492809971794E-3</v>
      </c>
      <c r="AO21">
        <v>1.00505696536857E-2</v>
      </c>
      <c r="AP21">
        <v>7.1422868131776297E-3</v>
      </c>
      <c r="AQ21">
        <v>7.0994989073369704E-3</v>
      </c>
      <c r="AR21">
        <v>7.17471084499266E-3</v>
      </c>
      <c r="AS21">
        <v>7.0965928898658603E-3</v>
      </c>
      <c r="AT21">
        <v>7.1030290200724301E-3</v>
      </c>
      <c r="AU21">
        <v>7.1088326876633801E-3</v>
      </c>
      <c r="AV21">
        <v>6.4970958192134302E-3</v>
      </c>
      <c r="AW21">
        <v>6.9836089096497701E-3</v>
      </c>
      <c r="AX21">
        <v>7.07898780092364E-3</v>
      </c>
      <c r="AY21">
        <v>7.5924715929431797E-3</v>
      </c>
      <c r="AZ21">
        <v>7.0161495386855703E-3</v>
      </c>
      <c r="BA21">
        <v>7.0251157012535302E-3</v>
      </c>
      <c r="BB21">
        <v>6.96535353199579E-3</v>
      </c>
      <c r="BC21">
        <v>7.0745711127528903E-3</v>
      </c>
      <c r="BD21">
        <v>7.1289181505562703E-3</v>
      </c>
      <c r="BE21">
        <v>7.1410178861697196E-3</v>
      </c>
      <c r="BF21">
        <v>6.9602303483406996E-3</v>
      </c>
      <c r="BG21">
        <v>7.0612237323075498E-3</v>
      </c>
      <c r="BH21">
        <v>7.0374058850575204E-3</v>
      </c>
      <c r="BI21">
        <v>7.0400616095866999E-3</v>
      </c>
      <c r="BJ21">
        <v>7.0591009716736196E-3</v>
      </c>
      <c r="BK21">
        <v>7.0573427365161496E-3</v>
      </c>
      <c r="BL21">
        <v>7.12111232132884E-3</v>
      </c>
      <c r="BM21">
        <v>7.0298809077939898E-3</v>
      </c>
      <c r="BN21">
        <v>6.8120412834105099E-3</v>
      </c>
      <c r="BO21">
        <v>7.1315886088996203E-3</v>
      </c>
      <c r="BP21">
        <v>7.1140726504381703E-3</v>
      </c>
      <c r="BQ21">
        <v>6.6814873207476904E-3</v>
      </c>
      <c r="BR21">
        <v>7.08286042936379E-3</v>
      </c>
      <c r="BS21">
        <v>7.0326073910109699E-3</v>
      </c>
      <c r="BT21">
        <v>7.02581546647707E-3</v>
      </c>
      <c r="BU21">
        <v>7.0864007284399096E-3</v>
      </c>
      <c r="BV21">
        <v>7.0443427830468898E-3</v>
      </c>
      <c r="BW21">
        <v>7.0451058491016703E-3</v>
      </c>
      <c r="BX21">
        <v>7.0660140409017896E-3</v>
      </c>
      <c r="BY21">
        <v>6.07405127084348E-3</v>
      </c>
      <c r="BZ21">
        <v>6.15362405369524E-3</v>
      </c>
      <c r="CA21">
        <v>6.1570219259010602E-3</v>
      </c>
      <c r="CB21">
        <v>6.0968515754211703E-3</v>
      </c>
      <c r="CC21">
        <v>6.1782948250765904E-3</v>
      </c>
      <c r="CD21">
        <v>6.1539993112091898E-3</v>
      </c>
      <c r="CE21">
        <v>6.1737571741105101E-3</v>
      </c>
      <c r="CF21">
        <v>6.0286532971076702E-3</v>
      </c>
      <c r="CG21">
        <v>6.0459071391960597E-3</v>
      </c>
      <c r="CH21">
        <v>6.0115673477412201E-3</v>
      </c>
      <c r="CI21">
        <v>6.1779217503499196E-3</v>
      </c>
      <c r="CJ21">
        <v>5.6755363402771798E-3</v>
      </c>
      <c r="CK21">
        <v>5.8318455558037403E-3</v>
      </c>
      <c r="CL21">
        <v>6.0428512369981001E-3</v>
      </c>
      <c r="CM21">
        <v>6.0311647757771399E-3</v>
      </c>
      <c r="CN21">
        <v>6.0194803154445297E-3</v>
      </c>
      <c r="CO21">
        <v>5.8468018323765102E-3</v>
      </c>
      <c r="CP21">
        <v>5.8835623349295903E-3</v>
      </c>
      <c r="CQ21">
        <v>6.0448221120168498E-3</v>
      </c>
      <c r="CR21">
        <v>5.9539128415053702E-3</v>
      </c>
      <c r="CS21">
        <v>6.12897711107507E-3</v>
      </c>
      <c r="CU21">
        <v>6.0820773796876901E-3</v>
      </c>
      <c r="CV21">
        <v>6.11879895586753E-3</v>
      </c>
      <c r="CW21">
        <v>5.9518382840906296E-3</v>
      </c>
      <c r="CX21">
        <v>3.8739963201805902E-3</v>
      </c>
      <c r="CY21">
        <v>-4.9342352212988804E-4</v>
      </c>
      <c r="CZ21">
        <v>-1.861190321506E-3</v>
      </c>
      <c r="DA21">
        <v>-7.7107885772420602E-3</v>
      </c>
      <c r="DB21">
        <v>-3.4800862522388299E-3</v>
      </c>
      <c r="DC21">
        <v>2.0418556232471002E-3</v>
      </c>
      <c r="DD21">
        <v>-2.1587405171885599E-3</v>
      </c>
      <c r="DE21">
        <v>2.6918831281363999E-3</v>
      </c>
      <c r="DF21">
        <v>2.2498810722027E-3</v>
      </c>
      <c r="DG21">
        <v>3.3882606658153198E-4</v>
      </c>
      <c r="DH21">
        <v>7.7948589023435499E-4</v>
      </c>
      <c r="DI21">
        <v>-9.6869234766927496E-3</v>
      </c>
      <c r="DJ21">
        <v>-1.03045908872446E-2</v>
      </c>
      <c r="DK21">
        <v>-7.10223002897692E-3</v>
      </c>
      <c r="DL21">
        <v>-1.95356639778765E-2</v>
      </c>
      <c r="DM21">
        <v>-4.0210993211076101E-2</v>
      </c>
      <c r="DN21">
        <v>-6.9233286831149599E-2</v>
      </c>
      <c r="DO21">
        <v>-6.0063983255531597E-2</v>
      </c>
      <c r="DP21">
        <v>4.4576909203897204E-3</v>
      </c>
      <c r="DQ21">
        <v>8.9225439296569693E-3</v>
      </c>
      <c r="DR21">
        <v>4.67327252408722E-2</v>
      </c>
      <c r="DT21">
        <v>0.12025323230773199</v>
      </c>
      <c r="DU21">
        <v>5.7612933051132097E-2</v>
      </c>
      <c r="DV21">
        <v>1.4255103815230499E-2</v>
      </c>
      <c r="DW21">
        <v>7.7737746323691698E-3</v>
      </c>
      <c r="DX21">
        <v>-8.8966387920663692E-3</v>
      </c>
      <c r="DY21">
        <v>1.62779177117045E-2</v>
      </c>
      <c r="DZ21">
        <v>6.6554939621710201E-3</v>
      </c>
      <c r="EA21">
        <v>5.9181129472563E-4</v>
      </c>
      <c r="EB21">
        <v>1.18110292532947E-3</v>
      </c>
      <c r="EC21">
        <v>4.1834418880171099E-3</v>
      </c>
      <c r="ED21">
        <v>6.1960596212884403E-3</v>
      </c>
      <c r="EE21">
        <v>9.2416892584879003E-3</v>
      </c>
      <c r="EF21">
        <v>5.9024014262831796E-3</v>
      </c>
      <c r="EG21">
        <v>4.2652805859688704E-3</v>
      </c>
      <c r="EI21">
        <v>5.5011043514241499E-3</v>
      </c>
      <c r="EJ21">
        <v>6.3944700741558301E-3</v>
      </c>
      <c r="EK21">
        <v>7.8610153650515695E-3</v>
      </c>
      <c r="EL21">
        <v>4.8589035941404299E-3</v>
      </c>
      <c r="EM21">
        <v>5.4231470130616799E-3</v>
      </c>
      <c r="EN21">
        <v>4.3008616557926897E-3</v>
      </c>
      <c r="EO21">
        <v>5.1802750022034204E-3</v>
      </c>
      <c r="EP21">
        <v>-3.0134578992146999E-4</v>
      </c>
      <c r="EQ21">
        <v>6.2780545704299595E-4</v>
      </c>
      <c r="ER21">
        <v>2.3548831450170798E-3</v>
      </c>
      <c r="ES21">
        <v>4.5087637772667196E-3</v>
      </c>
      <c r="ET21">
        <v>5.8996731240768003E-3</v>
      </c>
      <c r="EU21">
        <v>4.3287662265356604E-3</v>
      </c>
      <c r="EV21">
        <v>6.36481872788863E-3</v>
      </c>
      <c r="EW21">
        <v>6.4240406572935197E-3</v>
      </c>
      <c r="EX21">
        <v>7.7510314440587501E-3</v>
      </c>
      <c r="EY21">
        <v>7.1109416239778503E-3</v>
      </c>
      <c r="EZ21">
        <v>6.1748030930175403E-3</v>
      </c>
      <c r="FA21">
        <v>7.2367483880952897E-3</v>
      </c>
      <c r="FB21">
        <v>6.3320889239548697E-3</v>
      </c>
      <c r="FC21">
        <v>7.9353141700266895E-3</v>
      </c>
      <c r="FD21">
        <v>6.2370834712055503E-3</v>
      </c>
      <c r="FE21">
        <v>7.2980992626980896E-3</v>
      </c>
      <c r="FF21">
        <v>7.6356609497452198E-3</v>
      </c>
      <c r="FG21">
        <v>7.9022713180165703E-3</v>
      </c>
      <c r="FH21">
        <v>1.1404988254071199E-2</v>
      </c>
      <c r="FI21">
        <v>9.4628347142133896E-3</v>
      </c>
      <c r="FJ21">
        <v>6.3587491240468799E-3</v>
      </c>
      <c r="FK21">
        <v>1.06607769339462E-2</v>
      </c>
      <c r="FL21">
        <v>8.2403290434740501E-3</v>
      </c>
      <c r="FM21">
        <v>1.04199227280333E-2</v>
      </c>
      <c r="FN21">
        <v>1.2282970237720301E-2</v>
      </c>
      <c r="FO21">
        <v>5.3297382692107896E-3</v>
      </c>
      <c r="FP21">
        <v>9.3196509624249302E-3</v>
      </c>
      <c r="FQ21">
        <v>9.5180546850315295E-3</v>
      </c>
      <c r="FR21">
        <v>1.0194483365921801E-2</v>
      </c>
      <c r="FS21">
        <v>1.46041295010946E-2</v>
      </c>
      <c r="FT21">
        <v>1.07989630123484E-2</v>
      </c>
      <c r="FV21">
        <v>6.27736662863754E-3</v>
      </c>
      <c r="FW21">
        <v>1.09073513158364E-2</v>
      </c>
      <c r="FX21">
        <v>1.02072655863594E-2</v>
      </c>
      <c r="FY21">
        <v>8.2750628280337003E-3</v>
      </c>
      <c r="GA21">
        <v>6.3321063862531403E-3</v>
      </c>
      <c r="GB21">
        <v>8.3915601862827299E-3</v>
      </c>
      <c r="GC21">
        <v>9.2065902208560094E-3</v>
      </c>
      <c r="GD21">
        <v>9.1919710030197201E-3</v>
      </c>
      <c r="GE21">
        <v>8.1333078924217296E-3</v>
      </c>
      <c r="GF21">
        <v>9.1891268311883306E-3</v>
      </c>
      <c r="GG21">
        <v>7.52923497202573E-3</v>
      </c>
      <c r="GH21">
        <v>6.1475884649553302E-3</v>
      </c>
      <c r="GI21">
        <v>5.9563615650404201E-3</v>
      </c>
      <c r="GJ21">
        <v>6.9064401031937502E-3</v>
      </c>
      <c r="GK21">
        <v>6.82775644236244E-3</v>
      </c>
      <c r="GL21">
        <v>6.47507149551529E-3</v>
      </c>
      <c r="GM21">
        <v>7.8734272392466699E-3</v>
      </c>
      <c r="GN21">
        <v>2.3731016335659699E-2</v>
      </c>
      <c r="GO21">
        <v>5.5157863243948703E-3</v>
      </c>
      <c r="GP21">
        <v>4.54058008472202E-3</v>
      </c>
      <c r="GQ21">
        <v>6.2699806221644403E-3</v>
      </c>
      <c r="GR21">
        <v>6.8779756475123603E-3</v>
      </c>
      <c r="GS21">
        <v>5.93903605476953E-3</v>
      </c>
      <c r="GT21">
        <v>5.7354965974809602E-3</v>
      </c>
      <c r="GU21">
        <v>4.7861831262707702E-3</v>
      </c>
      <c r="GV21">
        <v>1.84536784217926E-3</v>
      </c>
      <c r="GW21">
        <v>5.7210349041270101E-3</v>
      </c>
      <c r="GX21">
        <v>2.3227874407894E-3</v>
      </c>
      <c r="GY21">
        <v>3.7041219911770899E-3</v>
      </c>
      <c r="GZ21">
        <v>5.3409636166179596E-3</v>
      </c>
      <c r="HA21">
        <v>4.90692418679828E-3</v>
      </c>
      <c r="HB21">
        <v>3.0492557925754201E-3</v>
      </c>
      <c r="HC21">
        <v>3.1472811315325102E-3</v>
      </c>
      <c r="HD21">
        <v>4.2052000935655096E-3</v>
      </c>
      <c r="HG21">
        <v>2.8089731131331099E-3</v>
      </c>
      <c r="HH21">
        <v>4.3548794565140296E-3</v>
      </c>
      <c r="HI21">
        <v>4.0841230656951701E-3</v>
      </c>
      <c r="HJ21">
        <v>3.0692155633005301E-3</v>
      </c>
      <c r="HK21">
        <v>3.8001620850991501E-3</v>
      </c>
      <c r="HL21">
        <v>-1.18336620289483E-3</v>
      </c>
      <c r="HM21">
        <v>2.2942831492400702E-3</v>
      </c>
      <c r="HN21">
        <v>4.5309803681448102E-3</v>
      </c>
      <c r="HO21">
        <v>6.4250536524923501E-3</v>
      </c>
      <c r="HP21">
        <v>9.2596295871771907E-3</v>
      </c>
      <c r="HQ21">
        <v>8.8945927927852608E-3</v>
      </c>
      <c r="HR21">
        <v>9.9824945209547895E-3</v>
      </c>
      <c r="HS21">
        <v>6.6695294663077203E-3</v>
      </c>
      <c r="HT21">
        <v>7.4241106631234297E-3</v>
      </c>
      <c r="HU21">
        <v>6.8740362621611002E-3</v>
      </c>
      <c r="HV21">
        <v>6.12364110565977E-3</v>
      </c>
      <c r="HW21">
        <v>5.2291579777374898E-3</v>
      </c>
      <c r="HX21">
        <v>3.10736213577911E-3</v>
      </c>
      <c r="HY21">
        <v>3.7746691305073901E-3</v>
      </c>
      <c r="HZ21">
        <v>2.52904537774157E-3</v>
      </c>
      <c r="IA21">
        <v>1.4795570677961199E-3</v>
      </c>
      <c r="IB21">
        <v>4.5422353650792502E-3</v>
      </c>
      <c r="IC21">
        <v>6.5496109527885E-3</v>
      </c>
      <c r="ID21">
        <v>1.3634558126796001E-2</v>
      </c>
      <c r="IE21">
        <v>1.1894519047927999E-2</v>
      </c>
      <c r="IF21">
        <v>1.08253587313811E-2</v>
      </c>
      <c r="IG21">
        <v>8.0842892202781496E-3</v>
      </c>
      <c r="IH21">
        <v>7.6007139796274697E-3</v>
      </c>
      <c r="II21">
        <v>9.4424613052979094E-3</v>
      </c>
      <c r="IJ21">
        <v>6.6880123995360901E-3</v>
      </c>
      <c r="IK21">
        <v>8.5108795246924308E-3</v>
      </c>
      <c r="IL21">
        <v>1.05503720988054E-2</v>
      </c>
      <c r="IN21">
        <v>6.9532183260889698E-3</v>
      </c>
      <c r="IO21">
        <v>7.7671822509728398E-3</v>
      </c>
      <c r="IP21">
        <v>5.7056762670981698E-3</v>
      </c>
      <c r="IQ21">
        <v>2.3307760784518901E-3</v>
      </c>
      <c r="IR21">
        <v>5.96397894696565E-3</v>
      </c>
      <c r="IS21">
        <v>7.6975318734184804E-3</v>
      </c>
      <c r="IT21">
        <v>1.8615795852383601E-3</v>
      </c>
      <c r="IU21">
        <v>4.6706947614438797E-3</v>
      </c>
      <c r="IV21">
        <v>3.5009874409297499E-3</v>
      </c>
      <c r="IW21">
        <v>6.4232388467644298E-3</v>
      </c>
      <c r="IX21">
        <v>4.8757130571175401E-3</v>
      </c>
      <c r="IY21">
        <v>8.7754817286622693E-3</v>
      </c>
      <c r="JA21">
        <v>7.2010099756880698E-3</v>
      </c>
      <c r="JB21">
        <v>6.3884574046824101E-3</v>
      </c>
      <c r="JC21">
        <v>1.8782149709295501E-3</v>
      </c>
      <c r="JD21">
        <v>6.5281385104754E-3</v>
      </c>
      <c r="JE21">
        <v>4.9680651500239002E-3</v>
      </c>
      <c r="JF21">
        <v>5.6868530009524E-3</v>
      </c>
      <c r="JG21">
        <v>7.39927963877562E-3</v>
      </c>
      <c r="JH21">
        <v>7.2716404247330502E-3</v>
      </c>
      <c r="JI21">
        <v>5.9423522543511397E-3</v>
      </c>
      <c r="JJ21">
        <v>7.9141522292047704E-3</v>
      </c>
      <c r="JK21">
        <v>6.0847884014947297E-3</v>
      </c>
      <c r="JL21">
        <v>1.14114758616779E-2</v>
      </c>
      <c r="JM21">
        <v>1.25709948406438E-2</v>
      </c>
    </row>
    <row r="22" spans="1:273" x14ac:dyDescent="0.25">
      <c r="A22" s="30">
        <v>44326</v>
      </c>
      <c r="B22" s="31" t="s">
        <v>1839</v>
      </c>
      <c r="C22" s="23" t="s">
        <v>1732</v>
      </c>
      <c r="D22" s="23" t="s">
        <v>1899</v>
      </c>
      <c r="E22" s="32">
        <v>9.4980499999999992</v>
      </c>
      <c r="F22" s="37">
        <v>1497.3</v>
      </c>
      <c r="G22" s="16">
        <f>VLOOKUP(C22,dFundos!$A$1:$B$28,2,FALSE)</f>
        <v>32666326000149</v>
      </c>
      <c r="H22" s="13"/>
      <c r="I22">
        <f>_xll.ECONOMATICA(G22,"VOLATILITY","1Y",A22)</f>
        <v>21.094041640026301</v>
      </c>
      <c r="J22">
        <f>_xll.ECONOMATICA(G22,"NAV","1D",A22)</f>
        <v>157.489282999886</v>
      </c>
      <c r="K22">
        <f>_xll.ECONOMATICA(G22,"NAV","1D",A22+1)</f>
        <v>157.642882999964</v>
      </c>
      <c r="L22" s="6"/>
      <c r="M22">
        <v>-1.4625885924033399</v>
      </c>
      <c r="N22">
        <v>-1.0875889867747901</v>
      </c>
      <c r="O22">
        <v>-9.8960763534705606E-2</v>
      </c>
      <c r="P22">
        <v>0.87777870958234405</v>
      </c>
      <c r="Q22">
        <v>-1.8119022583050499</v>
      </c>
      <c r="R22">
        <v>3.6523941147606802</v>
      </c>
      <c r="S22">
        <v>-0.59125217876498903</v>
      </c>
      <c r="T22">
        <v>1.21883593492385</v>
      </c>
      <c r="U22">
        <v>2.9361510378293998</v>
      </c>
      <c r="V22">
        <v>-1.2152615619015701</v>
      </c>
      <c r="W22">
        <v>5.60858230674057</v>
      </c>
      <c r="X22">
        <v>-0.483417673513031</v>
      </c>
      <c r="Y22">
        <v>3.1173754248811698</v>
      </c>
      <c r="Z22">
        <v>-0.92857348045072297</v>
      </c>
      <c r="AA22">
        <v>-0.85591133920388496</v>
      </c>
      <c r="AB22">
        <v>1.4274101176852101</v>
      </c>
      <c r="AC22">
        <v>2.4856466447090502</v>
      </c>
      <c r="AD22">
        <v>3.6403009953573902</v>
      </c>
      <c r="AE22">
        <v>-1.3303140440257301E-2</v>
      </c>
      <c r="AF22">
        <v>1.84565666459093</v>
      </c>
      <c r="AG22">
        <v>3.3352161297443699</v>
      </c>
      <c r="AH22">
        <v>-0.70682179612049401</v>
      </c>
      <c r="AI22">
        <v>-1.4199837580235899</v>
      </c>
      <c r="AK22">
        <v>-1.00702592444577</v>
      </c>
      <c r="AL22">
        <v>-0.764259576953918</v>
      </c>
      <c r="AM22">
        <v>0.50449409136490397</v>
      </c>
      <c r="AN22">
        <v>2.3490874376875599</v>
      </c>
      <c r="AO22">
        <v>1.12513038984616</v>
      </c>
      <c r="AP22">
        <v>0.88399070791638201</v>
      </c>
      <c r="AQ22">
        <v>-0.23625019375685999</v>
      </c>
      <c r="AR22">
        <v>0.79411401839024598</v>
      </c>
      <c r="AS22">
        <v>-1.84599011799946</v>
      </c>
      <c r="AT22">
        <v>1.00693676176888</v>
      </c>
      <c r="AU22">
        <v>-2.6801899905876798</v>
      </c>
      <c r="AV22">
        <v>2.1352680909331001</v>
      </c>
      <c r="AW22">
        <v>-0.361733150930377</v>
      </c>
      <c r="AX22">
        <v>1.57261038511933</v>
      </c>
      <c r="AY22">
        <v>5.1699477808142498E-2</v>
      </c>
      <c r="AZ22">
        <v>1.29365618286101</v>
      </c>
      <c r="BA22">
        <v>1.84691599060898</v>
      </c>
      <c r="BB22">
        <v>-0.27183269567103702</v>
      </c>
      <c r="BC22">
        <v>1.8944363015179999</v>
      </c>
      <c r="BD22">
        <v>9.6664480588515303E-2</v>
      </c>
      <c r="BE22">
        <v>1.1027802063836101</v>
      </c>
      <c r="BF22">
        <v>-1.48991306559765</v>
      </c>
      <c r="BG22">
        <v>0.53371380727185203</v>
      </c>
      <c r="BH22">
        <v>0.70372227837651702</v>
      </c>
      <c r="BI22">
        <v>-0.93111491632953403</v>
      </c>
      <c r="BJ22">
        <v>2.5358094859257099</v>
      </c>
      <c r="BK22">
        <v>1.6942643605943899</v>
      </c>
      <c r="BL22">
        <v>-0.62889001492294505</v>
      </c>
      <c r="BM22">
        <v>-0.159620040813024</v>
      </c>
      <c r="BN22">
        <v>-1.7773085975932199</v>
      </c>
      <c r="BO22">
        <v>-0.73618383812572596</v>
      </c>
      <c r="BP22">
        <v>4.5046817831462197E-3</v>
      </c>
      <c r="BQ22">
        <v>-3.79611082280462E-2</v>
      </c>
      <c r="BR22">
        <v>1.45943870720657</v>
      </c>
      <c r="BS22">
        <v>0.45984902917553</v>
      </c>
      <c r="BT22">
        <v>-1.5758210171043201</v>
      </c>
      <c r="BU22">
        <v>0.16819543361634701</v>
      </c>
      <c r="BV22">
        <v>-1.3654242234224501</v>
      </c>
      <c r="BW22">
        <v>1.03306702731061</v>
      </c>
      <c r="BX22">
        <v>1.24341383925639</v>
      </c>
      <c r="BY22">
        <v>-0.71021197209120102</v>
      </c>
      <c r="BZ22">
        <v>-0.69969796395525896</v>
      </c>
      <c r="CA22">
        <v>-0.402006474905647</v>
      </c>
      <c r="CB22">
        <v>-0.67972719689350902</v>
      </c>
      <c r="CC22">
        <v>-0.29925162216386503</v>
      </c>
      <c r="CD22">
        <v>1.2845308559917601</v>
      </c>
      <c r="CE22">
        <v>-1.93036695318369</v>
      </c>
      <c r="CF22">
        <v>2.58096641773591</v>
      </c>
      <c r="CG22">
        <v>-0.88567939592394396</v>
      </c>
      <c r="CH22">
        <v>0.15406054153572801</v>
      </c>
      <c r="CI22">
        <v>0.80151816855504898</v>
      </c>
      <c r="CJ22">
        <v>0.309273019593093</v>
      </c>
      <c r="CK22">
        <v>0.33449892689532101</v>
      </c>
      <c r="CL22">
        <v>-1.2419977520948999</v>
      </c>
      <c r="CM22">
        <v>0.31161904917098598</v>
      </c>
      <c r="CN22">
        <v>1.9285983069494299</v>
      </c>
      <c r="CO22">
        <v>-1.83528113484499</v>
      </c>
      <c r="CP22">
        <v>1.8861552001908399</v>
      </c>
      <c r="CQ22">
        <v>-0.102233439611155</v>
      </c>
      <c r="CR22">
        <v>-1.1445878223639701</v>
      </c>
      <c r="CS22">
        <v>0.27653648321574997</v>
      </c>
      <c r="CU22">
        <v>-0.509651724587457</v>
      </c>
      <c r="CV22">
        <v>0.98004978644894403</v>
      </c>
      <c r="CW22">
        <v>-2.0095697489523401</v>
      </c>
      <c r="CX22">
        <v>-0.52418259219848595</v>
      </c>
      <c r="CY22">
        <v>2.21560575846524</v>
      </c>
      <c r="CZ22">
        <v>-0.16213844619414899</v>
      </c>
      <c r="DA22">
        <v>-0.28361196182231702</v>
      </c>
      <c r="DB22">
        <v>-0.59924726310782706</v>
      </c>
      <c r="DC22">
        <v>-1.6969124534625699</v>
      </c>
      <c r="DD22">
        <v>-1.1833714735985299</v>
      </c>
      <c r="DE22">
        <v>0.17996560636674999</v>
      </c>
      <c r="DF22">
        <v>-1.5812251546776701</v>
      </c>
      <c r="DG22">
        <v>1.2925304754389799</v>
      </c>
      <c r="DH22">
        <v>6.2967681333247996E-2</v>
      </c>
      <c r="DI22">
        <v>-2.5427798199416398</v>
      </c>
      <c r="DJ22">
        <v>-0.86255026635626597</v>
      </c>
      <c r="DK22">
        <v>1.42012563974276</v>
      </c>
      <c r="DL22">
        <v>1.2989403086976401</v>
      </c>
      <c r="DM22">
        <v>-1.4420016151234401</v>
      </c>
      <c r="DN22">
        <v>1.25712114167982</v>
      </c>
      <c r="DO22">
        <v>-0.33222690744878502</v>
      </c>
      <c r="DP22">
        <v>-0.38173989187271201</v>
      </c>
      <c r="DQ22">
        <v>1.9670046382088899</v>
      </c>
      <c r="DR22">
        <v>0.186791586020263</v>
      </c>
      <c r="DT22">
        <v>1.27839848300937</v>
      </c>
      <c r="DU22">
        <v>1.02438148060173</v>
      </c>
      <c r="DV22">
        <v>0.202223282576597</v>
      </c>
      <c r="DW22">
        <v>-0.506292362479144</v>
      </c>
      <c r="DX22">
        <v>-0.20653825094996101</v>
      </c>
      <c r="DY22">
        <v>1.58368775209965</v>
      </c>
      <c r="DZ22">
        <v>0.27876058502442902</v>
      </c>
      <c r="EA22">
        <v>0.51231971883680705</v>
      </c>
      <c r="EB22">
        <v>-1.0122089392098099</v>
      </c>
      <c r="EC22">
        <v>-0.39206066767292203</v>
      </c>
      <c r="ED22">
        <v>-1.00104397743053</v>
      </c>
      <c r="EE22">
        <v>-3.6803821110879702</v>
      </c>
      <c r="EF22">
        <v>1.35200065815297</v>
      </c>
      <c r="EG22">
        <v>-2.3522561044046602</v>
      </c>
      <c r="EI22">
        <v>0.93414498278434599</v>
      </c>
      <c r="EJ22">
        <v>2.6640550120646398</v>
      </c>
      <c r="EK22">
        <v>2.36946293953224</v>
      </c>
      <c r="EL22">
        <v>0.686466485967685</v>
      </c>
      <c r="EM22">
        <v>1.30879374210053</v>
      </c>
      <c r="EN22">
        <v>0.44147756107122399</v>
      </c>
      <c r="EO22">
        <v>0.16921532478591</v>
      </c>
      <c r="EP22">
        <v>-1.97944749070302</v>
      </c>
      <c r="EQ22">
        <v>2.2679064388285002</v>
      </c>
      <c r="ER22">
        <v>0.97043000514531697</v>
      </c>
      <c r="ES22">
        <v>-8.4183326453057802E-2</v>
      </c>
      <c r="ET22">
        <v>-1.0334257153772299</v>
      </c>
      <c r="EU22">
        <v>0.47706233508506601</v>
      </c>
      <c r="EV22">
        <v>-0.44558360914379602</v>
      </c>
      <c r="EW22">
        <v>0.17473464449722101</v>
      </c>
      <c r="EX22">
        <v>1.54891515412601</v>
      </c>
      <c r="EY22">
        <v>0.81505724665475998</v>
      </c>
      <c r="EZ22">
        <v>8.5255262274586102E-2</v>
      </c>
      <c r="FA22">
        <v>0.38193762247829</v>
      </c>
      <c r="FB22">
        <v>-1.0788871546537799</v>
      </c>
      <c r="FC22">
        <v>0.83391661628411395</v>
      </c>
      <c r="FD22">
        <v>0.50314109321334399</v>
      </c>
      <c r="FE22">
        <v>0.63650092015450399</v>
      </c>
      <c r="FF22">
        <v>0.104405435922672</v>
      </c>
      <c r="FG22">
        <v>-0.21800197928314399</v>
      </c>
      <c r="FH22">
        <v>0.42962653624272201</v>
      </c>
      <c r="FI22">
        <v>-1.0493385742847701</v>
      </c>
      <c r="FJ22">
        <v>0.93896873040648599</v>
      </c>
      <c r="FK22">
        <v>0.434209300510702</v>
      </c>
      <c r="FL22">
        <v>0.67350288936722802</v>
      </c>
      <c r="FM22">
        <v>1.5027459805423899</v>
      </c>
      <c r="FN22">
        <v>1.1454894902271899</v>
      </c>
      <c r="FO22">
        <v>0.15888564685155901</v>
      </c>
      <c r="FP22">
        <v>-0.51914578471041795</v>
      </c>
      <c r="FQ22">
        <v>-1.36842740603242</v>
      </c>
      <c r="FR22">
        <v>0.67444954383972799</v>
      </c>
      <c r="FS22">
        <v>0.54945683823461899</v>
      </c>
      <c r="FT22">
        <v>-6.4772631958476302E-3</v>
      </c>
      <c r="FV22">
        <v>0.649728757525736</v>
      </c>
      <c r="FW22">
        <v>0.23381723221973499</v>
      </c>
      <c r="FX22">
        <v>0.26401088616694302</v>
      </c>
      <c r="FY22">
        <v>-6.71727530061617E-3</v>
      </c>
      <c r="GA22">
        <v>-0.923382176279119</v>
      </c>
      <c r="GB22">
        <v>-0.59195411949985999</v>
      </c>
      <c r="GC22">
        <v>-3.29077977785346</v>
      </c>
      <c r="GD22">
        <v>0.87787711236160204</v>
      </c>
      <c r="GE22">
        <v>2.9460100644428202</v>
      </c>
      <c r="GF22">
        <v>-1.3338227448912201</v>
      </c>
      <c r="GG22">
        <v>2.4658070651639701</v>
      </c>
      <c r="GH22">
        <v>-0.68853301081617202</v>
      </c>
      <c r="GI22">
        <v>0.595519640410203</v>
      </c>
      <c r="GJ22">
        <v>-0.384553916774166</v>
      </c>
      <c r="GK22">
        <v>0.81303391616529597</v>
      </c>
      <c r="GL22">
        <v>-0.25701049071358301</v>
      </c>
      <c r="GM22">
        <v>0.69833382185606796</v>
      </c>
      <c r="GN22">
        <v>-0.187435302177619</v>
      </c>
      <c r="GO22">
        <v>-0.48257245143759098</v>
      </c>
      <c r="GP22">
        <v>-6.7240216594655101E-3</v>
      </c>
      <c r="GQ22">
        <v>-0.37560564296654803</v>
      </c>
      <c r="GR22">
        <v>-0.88657563001106598</v>
      </c>
      <c r="GS22">
        <v>2.4328843082912499</v>
      </c>
      <c r="GT22">
        <v>-1.63309985791784</v>
      </c>
      <c r="GU22">
        <v>1.54263763342897</v>
      </c>
      <c r="GV22">
        <v>0.74365326599945503</v>
      </c>
      <c r="GW22">
        <v>1.963037587484</v>
      </c>
      <c r="GX22">
        <v>0.47252374188246898</v>
      </c>
      <c r="GY22">
        <v>1.31439961642172</v>
      </c>
      <c r="GZ22">
        <v>-0.163255680308794</v>
      </c>
      <c r="HA22">
        <v>-0.16581533718635899</v>
      </c>
      <c r="HB22">
        <v>-1.2018684328722899</v>
      </c>
      <c r="HC22">
        <v>1.1821268137282499</v>
      </c>
      <c r="HD22">
        <v>-1.6291707106574901E-2</v>
      </c>
      <c r="HG22">
        <v>0.39054231274349099</v>
      </c>
      <c r="HH22">
        <v>-0.88750781114868005</v>
      </c>
      <c r="HI22">
        <v>0.20318834176578099</v>
      </c>
      <c r="HJ22">
        <v>-2.5091354003052402</v>
      </c>
      <c r="HK22">
        <v>0.97032853882410597</v>
      </c>
      <c r="HL22">
        <v>0.23167021208791999</v>
      </c>
      <c r="HM22">
        <v>-2.4230692809396701</v>
      </c>
      <c r="HN22">
        <v>-1.58375869532392</v>
      </c>
      <c r="HO22">
        <v>0.69509874556388196</v>
      </c>
      <c r="HP22">
        <v>0.39237747623701602</v>
      </c>
      <c r="HQ22">
        <v>-5.26671032275772E-2</v>
      </c>
      <c r="HR22">
        <v>0.324350241862703</v>
      </c>
      <c r="HS22">
        <v>2.1688747860025601</v>
      </c>
      <c r="HT22">
        <v>-4.2535763442210701</v>
      </c>
      <c r="HU22">
        <v>-4.7523416924377698E-2</v>
      </c>
      <c r="HV22">
        <v>0.722871228208533</v>
      </c>
      <c r="HW22">
        <v>2.3755445936330899</v>
      </c>
      <c r="HX22">
        <v>-0.33823145195128701</v>
      </c>
      <c r="HY22">
        <v>0.15532802299276199</v>
      </c>
      <c r="HZ22">
        <v>-0.20931758526785399</v>
      </c>
      <c r="IA22">
        <v>1.51704633262852</v>
      </c>
      <c r="IB22">
        <v>-2.60603319466099</v>
      </c>
      <c r="IC22">
        <v>1.2043688637277199</v>
      </c>
      <c r="ID22">
        <v>-0.79249269219872098</v>
      </c>
      <c r="IE22">
        <v>-0.92136517096150805</v>
      </c>
      <c r="IF22">
        <v>-1.8286618528691201</v>
      </c>
      <c r="IG22">
        <v>1.5956165989336999</v>
      </c>
      <c r="IH22">
        <v>-0.41387318478882701</v>
      </c>
      <c r="II22">
        <v>-0.38593011449847803</v>
      </c>
      <c r="IJ22">
        <v>1.2217509420224799</v>
      </c>
      <c r="IK22">
        <v>0.42142172733292699</v>
      </c>
      <c r="IL22">
        <v>-0.38769408092775798</v>
      </c>
      <c r="IN22">
        <v>1.4574307122529699</v>
      </c>
      <c r="IO22">
        <v>1.0452421829541001</v>
      </c>
      <c r="IP22">
        <v>0.25887749980029201</v>
      </c>
      <c r="IQ22">
        <v>0.98050579072150901</v>
      </c>
      <c r="IR22">
        <v>1.02060977951623E-2</v>
      </c>
      <c r="IS22">
        <v>0.64367957820650201</v>
      </c>
      <c r="IT22">
        <v>0.48656770104571501</v>
      </c>
      <c r="IU22">
        <v>-0.23060864259605299</v>
      </c>
      <c r="IV22">
        <v>0.71697561979817703</v>
      </c>
      <c r="IW22">
        <v>-0.19559431675588701</v>
      </c>
      <c r="IX22">
        <v>-0.107456357818592</v>
      </c>
      <c r="IY22">
        <v>-0.40893576488088001</v>
      </c>
      <c r="JA22">
        <v>-1.2943349469423999</v>
      </c>
      <c r="JB22">
        <v>1.04533214816911</v>
      </c>
      <c r="JC22">
        <v>0.129019077030534</v>
      </c>
      <c r="JD22">
        <v>-0.71594904857192898</v>
      </c>
      <c r="JE22">
        <v>0.75946838242089099</v>
      </c>
      <c r="JF22">
        <v>-0.44208001227161697</v>
      </c>
      <c r="JG22">
        <v>6.4676471993152504E-2</v>
      </c>
      <c r="JH22">
        <v>0.69899021509627302</v>
      </c>
      <c r="JI22">
        <v>-1.0255641313960999</v>
      </c>
      <c r="JJ22">
        <v>1.19020243491832</v>
      </c>
      <c r="JK22">
        <v>1.59100134624168E-2</v>
      </c>
      <c r="JL22">
        <v>1.83425327868463</v>
      </c>
      <c r="JM22">
        <v>-0.26622750092428799</v>
      </c>
    </row>
    <row r="23" spans="1:273" x14ac:dyDescent="0.25">
      <c r="A23" s="29">
        <v>44326</v>
      </c>
      <c r="B23" s="31" t="s">
        <v>1839</v>
      </c>
      <c r="C23" s="24" t="s">
        <v>1735</v>
      </c>
      <c r="D23" s="24" t="s">
        <v>1899</v>
      </c>
      <c r="E23" s="34">
        <v>3.2867190000000002</v>
      </c>
      <c r="F23" s="38">
        <v>1602.11</v>
      </c>
      <c r="G23" s="16">
        <f>VLOOKUP(C23,dFundos!$A$1:$B$28,2,FALSE)</f>
        <v>18770648000102</v>
      </c>
      <c r="H23" s="13"/>
      <c r="I23">
        <f>_xll.ECONOMATICA(G23,"VOLATILITY","1Y",A23)</f>
        <v>21.088300095376301</v>
      </c>
      <c r="J23">
        <f>_xll.ECONOMATICA(G23,"NAV","1D",A23)</f>
        <v>491.55817000009102</v>
      </c>
      <c r="K23">
        <f>_xll.ECONOMATICA(G23,"NAV","1D",A23+1)</f>
        <v>487.44950899994001</v>
      </c>
      <c r="L23" s="6"/>
      <c r="M23">
        <v>1.2777201547578401</v>
      </c>
      <c r="N23">
        <v>-1.3436367932627</v>
      </c>
      <c r="O23">
        <v>-0.50286506084376004</v>
      </c>
      <c r="P23">
        <v>0.83737925815512404</v>
      </c>
      <c r="Q23">
        <v>-0.42685967537181602</v>
      </c>
      <c r="R23">
        <v>0.77086754718038697</v>
      </c>
      <c r="S23">
        <v>-0.99350940436124802</v>
      </c>
      <c r="T23">
        <v>0.81081735570478497</v>
      </c>
      <c r="U23">
        <v>-2.71835952016772</v>
      </c>
      <c r="V23">
        <v>0.38486766934511302</v>
      </c>
      <c r="W23">
        <v>-1.4230087767828099</v>
      </c>
      <c r="X23">
        <v>-1.2609888298356999</v>
      </c>
      <c r="Y23">
        <v>0.233397931879153</v>
      </c>
      <c r="Z23">
        <v>0.85189636592986095</v>
      </c>
      <c r="AA23">
        <v>0.73750165938690804</v>
      </c>
      <c r="AB23">
        <v>0.48593841438559998</v>
      </c>
      <c r="AC23">
        <v>-2.43088868646737</v>
      </c>
      <c r="AD23">
        <v>-0.75330448926251803</v>
      </c>
      <c r="AE23">
        <v>0.131271809732425</v>
      </c>
      <c r="AF23">
        <v>0.40227111439890001</v>
      </c>
      <c r="AG23">
        <v>-0.44397679239409599</v>
      </c>
      <c r="AH23">
        <v>-3.6255670056561898E-2</v>
      </c>
      <c r="AI23">
        <v>9.0650220226962105E-2</v>
      </c>
      <c r="AK23">
        <v>-2.8926530017997698</v>
      </c>
      <c r="AL23">
        <v>1.67539289177512</v>
      </c>
      <c r="AM23">
        <v>2.6703301648012698</v>
      </c>
      <c r="AN23">
        <v>0.41659928210719999</v>
      </c>
      <c r="AO23">
        <v>1.8219575786133599</v>
      </c>
      <c r="AP23">
        <v>-1.9146550928780901</v>
      </c>
      <c r="AQ23">
        <v>0.16254863894573601</v>
      </c>
      <c r="AR23">
        <v>-1.5270043611053601</v>
      </c>
      <c r="AS23">
        <v>0.43632883462123601</v>
      </c>
      <c r="AT23">
        <v>1.2400209010593199</v>
      </c>
      <c r="AU23">
        <v>-0.79581980353395898</v>
      </c>
      <c r="AV23">
        <v>0.92403401122283002</v>
      </c>
      <c r="AW23">
        <v>1.3179764404412699</v>
      </c>
      <c r="AX23">
        <v>-1.17708245370522</v>
      </c>
      <c r="AY23">
        <v>0.95692221166245905</v>
      </c>
      <c r="AZ23">
        <v>-0.83224484587844905</v>
      </c>
      <c r="BA23">
        <v>2.5298878443209101</v>
      </c>
      <c r="BB23">
        <v>-0.81226975253230205</v>
      </c>
      <c r="BC23">
        <v>0.55843179761723105</v>
      </c>
      <c r="BD23">
        <v>4.8889024583331803E-2</v>
      </c>
      <c r="BE23">
        <v>0.45393988566502202</v>
      </c>
      <c r="BF23">
        <v>-0.378932929379516</v>
      </c>
      <c r="BG23">
        <v>0.78816569221089605</v>
      </c>
      <c r="BH23">
        <v>1.1878344483193399</v>
      </c>
      <c r="BI23">
        <v>-1.5394974793707701</v>
      </c>
      <c r="BJ23">
        <v>1.06904821677745</v>
      </c>
      <c r="BK23">
        <v>0.54911935385462096</v>
      </c>
      <c r="BL23">
        <v>-2.8179439950690699</v>
      </c>
      <c r="BM23">
        <v>-0.77267278602448597</v>
      </c>
      <c r="BN23">
        <v>3.1686961483501398E-2</v>
      </c>
      <c r="BO23">
        <v>-0.39181382026072198</v>
      </c>
      <c r="BP23">
        <v>0.31480504931096198</v>
      </c>
      <c r="BQ23">
        <v>-1.1543864904524499</v>
      </c>
      <c r="BR23">
        <v>1.26256551102415</v>
      </c>
      <c r="BS23">
        <v>-8.9180949180445196E-2</v>
      </c>
      <c r="BT23">
        <v>1.90197271112993</v>
      </c>
      <c r="BU23">
        <v>2.8737577411448001</v>
      </c>
      <c r="BV23">
        <v>4.7965157136786701E-2</v>
      </c>
      <c r="BW23">
        <v>0.55209915299201395</v>
      </c>
      <c r="BX23">
        <v>2.0172911075860598</v>
      </c>
      <c r="BY23">
        <v>1.0788366567794601</v>
      </c>
      <c r="BZ23">
        <v>0.66193968086736299</v>
      </c>
      <c r="CA23">
        <v>-1.7171860941743899</v>
      </c>
      <c r="CB23">
        <v>2.4763668678133399</v>
      </c>
      <c r="CC23">
        <v>-1.46146654506083</v>
      </c>
      <c r="CD23">
        <v>0.84012998577236397</v>
      </c>
      <c r="CE23">
        <v>1.9412215113334199</v>
      </c>
      <c r="CF23">
        <v>-0.20055749109815199</v>
      </c>
      <c r="CG23">
        <v>0.56794996526150499</v>
      </c>
      <c r="CH23">
        <v>1.2990642433578601</v>
      </c>
      <c r="CI23">
        <v>1.13118704848603</v>
      </c>
      <c r="CJ23">
        <v>0.84784290556854103</v>
      </c>
      <c r="CK23">
        <v>-0.69108940842852495</v>
      </c>
      <c r="CL23">
        <v>3.59545211049408</v>
      </c>
      <c r="CM23">
        <v>-0.64837475247259102</v>
      </c>
      <c r="CN23">
        <v>-2.19548636159743</v>
      </c>
      <c r="CO23">
        <v>0.62723219325562196</v>
      </c>
      <c r="CP23">
        <v>-0.59260151710986997</v>
      </c>
      <c r="CQ23">
        <v>1.04297376419709</v>
      </c>
      <c r="CR23">
        <v>-5.06140416746348</v>
      </c>
      <c r="CS23">
        <v>-0.60955976114200905</v>
      </c>
      <c r="CU23">
        <v>-1.91779611759557</v>
      </c>
      <c r="CV23">
        <v>0.84238273466326097</v>
      </c>
      <c r="CW23">
        <v>-1.5118993355827099</v>
      </c>
      <c r="CX23">
        <v>0.35488526355038602</v>
      </c>
      <c r="CY23">
        <v>-6.8432160787779098E-2</v>
      </c>
      <c r="CZ23">
        <v>0.55751026338839405</v>
      </c>
      <c r="DA23">
        <v>-1.5533603886979099</v>
      </c>
      <c r="DB23">
        <v>-0.89595175277281702</v>
      </c>
      <c r="DC23">
        <v>0.98145273623231299</v>
      </c>
      <c r="DD23">
        <v>-6.1505195662903099E-2</v>
      </c>
      <c r="DE23">
        <v>2.3933558451972199</v>
      </c>
      <c r="DF23">
        <v>-0.61703660740022304</v>
      </c>
      <c r="DG23">
        <v>-0.69287627047742695</v>
      </c>
      <c r="DH23">
        <v>2.1463312712512601</v>
      </c>
      <c r="DI23">
        <v>3.0534689863998201</v>
      </c>
      <c r="DJ23">
        <v>-0.31962290586307102</v>
      </c>
      <c r="DK23">
        <v>0.55005783924570995</v>
      </c>
      <c r="DL23">
        <v>1.1084685042078499</v>
      </c>
      <c r="DM23">
        <v>-1.16644194076798</v>
      </c>
      <c r="DN23">
        <v>5.2461545419646399E-2</v>
      </c>
      <c r="DO23">
        <v>-1.0728040112553601</v>
      </c>
      <c r="DP23">
        <v>2.07387589362042</v>
      </c>
      <c r="DQ23">
        <v>0.44773883764719402</v>
      </c>
      <c r="DR23">
        <v>3.5476743141771301E-2</v>
      </c>
      <c r="DT23">
        <v>2.1816115231558801</v>
      </c>
      <c r="DU23">
        <v>-0.63424230474993204</v>
      </c>
      <c r="DV23">
        <v>-0.19607222639024299</v>
      </c>
      <c r="DW23">
        <v>0.45357436247286398</v>
      </c>
      <c r="DX23">
        <v>-2.27108276803847</v>
      </c>
      <c r="DY23">
        <v>0.31967998293111999</v>
      </c>
      <c r="DZ23">
        <v>0.32771679434517897</v>
      </c>
      <c r="EA23">
        <v>0.24630727293697399</v>
      </c>
      <c r="EB23">
        <v>0.78797241694701403</v>
      </c>
      <c r="EC23">
        <v>-1.8534150588493501</v>
      </c>
      <c r="ED23">
        <v>0.74960413239750801</v>
      </c>
      <c r="EE23">
        <v>-2.7991814798951999</v>
      </c>
      <c r="EF23">
        <v>1.4982879138187899</v>
      </c>
      <c r="EG23">
        <v>-1.3686818167116099</v>
      </c>
      <c r="EI23">
        <v>2.9077430841425702</v>
      </c>
      <c r="EJ23">
        <v>0.91647057834052204</v>
      </c>
      <c r="EK23">
        <v>0.39143257472460402</v>
      </c>
      <c r="EL23">
        <v>-2.9096214820128798</v>
      </c>
      <c r="EM23">
        <v>2.6597200667310998</v>
      </c>
      <c r="EN23">
        <v>-2.1112909348630602</v>
      </c>
      <c r="EO23">
        <v>1.1316004060063301</v>
      </c>
      <c r="EP23">
        <v>-0.14470338337559999</v>
      </c>
      <c r="EQ23">
        <v>1.68680509996193</v>
      </c>
      <c r="ER23">
        <v>-4.0295432063430801E-2</v>
      </c>
      <c r="ES23">
        <v>-1.3733232357481</v>
      </c>
      <c r="ET23">
        <v>-1.34775139094927</v>
      </c>
      <c r="EU23">
        <v>-0.33967133085752699</v>
      </c>
      <c r="EV23">
        <v>0.70738225294917401</v>
      </c>
      <c r="EW23">
        <v>1.3784823031528499</v>
      </c>
      <c r="EX23">
        <v>0.68979289007984301</v>
      </c>
      <c r="EY23">
        <v>-1.15033062957082</v>
      </c>
      <c r="EZ23">
        <v>-0.114203045177419</v>
      </c>
      <c r="FA23">
        <v>0.54439105224446405</v>
      </c>
      <c r="FB23">
        <v>-6.53080550364393E-2</v>
      </c>
      <c r="FC23">
        <v>-0.92776442734248099</v>
      </c>
      <c r="FD23">
        <v>0.393566421371361</v>
      </c>
      <c r="FE23">
        <v>-1.8588448685477501</v>
      </c>
      <c r="FF23">
        <v>0.308510374088655</v>
      </c>
      <c r="FG23">
        <v>-0.921240870047768</v>
      </c>
      <c r="FH23">
        <v>0.92099220037198404</v>
      </c>
      <c r="FI23">
        <v>0.26804822791746102</v>
      </c>
      <c r="FJ23">
        <v>-2.55715882994991</v>
      </c>
      <c r="FK23">
        <v>0.36149002098682098</v>
      </c>
      <c r="FL23">
        <v>0.892358096643875</v>
      </c>
      <c r="FM23">
        <v>0.26218230614176702</v>
      </c>
      <c r="FN23">
        <v>0.87026260425773205</v>
      </c>
      <c r="FO23">
        <v>-0.26861410988203699</v>
      </c>
      <c r="FP23">
        <v>-0.507684243530093</v>
      </c>
      <c r="FQ23">
        <v>0.94481983105652001</v>
      </c>
      <c r="FR23">
        <v>0.43143408056494098</v>
      </c>
      <c r="FS23">
        <v>1.0903779357249701</v>
      </c>
      <c r="FT23">
        <v>-9.7956521130981907E-3</v>
      </c>
      <c r="FV23">
        <v>2.1709019960326299</v>
      </c>
      <c r="FW23">
        <v>-1.2563548665639199</v>
      </c>
      <c r="FX23">
        <v>-0.15835510512261</v>
      </c>
      <c r="FY23">
        <v>-7.7354419772745998E-3</v>
      </c>
      <c r="GA23">
        <v>-0.18695743438001999</v>
      </c>
      <c r="GB23">
        <v>1.0206755650870001</v>
      </c>
      <c r="GC23">
        <v>0.44835044027422599</v>
      </c>
      <c r="GD23">
        <v>3.4264253868968799</v>
      </c>
      <c r="GE23">
        <v>0.62865794279787202</v>
      </c>
      <c r="GF23">
        <v>0.54925796848692698</v>
      </c>
      <c r="GG23">
        <v>-2.0967678196029702</v>
      </c>
      <c r="GH23">
        <v>-0.474285678228625</v>
      </c>
      <c r="GI23">
        <v>-2.10221898078089</v>
      </c>
      <c r="GJ23">
        <v>0.49116230111394499</v>
      </c>
      <c r="GK23">
        <v>-0.158413348526665</v>
      </c>
      <c r="GL23">
        <v>1.7521596650112801</v>
      </c>
      <c r="GM23">
        <v>1.11243603878393</v>
      </c>
      <c r="GN23">
        <v>1.06100293505733</v>
      </c>
      <c r="GO23">
        <v>1.3589272464741999</v>
      </c>
      <c r="GP23">
        <v>-7.87995941209374E-3</v>
      </c>
      <c r="GQ23">
        <v>-1.5184725829385599</v>
      </c>
      <c r="GR23">
        <v>-2.0895732494864201</v>
      </c>
      <c r="GS23">
        <v>2.6482069837584299</v>
      </c>
      <c r="GT23">
        <v>-1.92278463437106</v>
      </c>
      <c r="GU23">
        <v>1.26528070213681</v>
      </c>
      <c r="GV23">
        <v>0.17804239469114699</v>
      </c>
      <c r="GW23">
        <v>0.49448118425061699</v>
      </c>
      <c r="GX23">
        <v>1.9311490530526501</v>
      </c>
      <c r="GY23">
        <v>-0.72970711516973097</v>
      </c>
      <c r="GZ23">
        <v>0.58946945555362595</v>
      </c>
      <c r="HA23">
        <v>0.386478974178317</v>
      </c>
      <c r="HB23">
        <v>0.101303335577541</v>
      </c>
      <c r="HC23">
        <v>0.10574020470812701</v>
      </c>
      <c r="HD23">
        <v>9.7854410705622299E-2</v>
      </c>
      <c r="HG23">
        <v>0.87643813130853199</v>
      </c>
      <c r="HH23">
        <v>0.120377730490873</v>
      </c>
      <c r="HI23">
        <v>-0.64281881759598003</v>
      </c>
      <c r="HJ23">
        <v>7.5758914135803906E-2</v>
      </c>
      <c r="HK23">
        <v>-0.344937296085845</v>
      </c>
      <c r="HL23">
        <v>1.0379219751484901</v>
      </c>
      <c r="HM23">
        <v>-0.81687974616215797</v>
      </c>
      <c r="HN23">
        <v>0.94184294484875897</v>
      </c>
      <c r="HO23">
        <v>2.0310126479671502</v>
      </c>
      <c r="HP23">
        <v>0.55294783542194603</v>
      </c>
      <c r="HQ23">
        <v>6.3144381419988294E-2</v>
      </c>
      <c r="HR23">
        <v>-3.1983592873984898</v>
      </c>
      <c r="HS23">
        <v>2.21613250323571</v>
      </c>
      <c r="HT23">
        <v>1.38617086176964</v>
      </c>
      <c r="HU23">
        <v>1.67050675390783</v>
      </c>
      <c r="HV23">
        <v>-1.0530586418099099</v>
      </c>
      <c r="HW23">
        <v>-1.6374905496377301</v>
      </c>
      <c r="HX23">
        <v>0.166866415020195</v>
      </c>
      <c r="HY23">
        <v>1.86007511638309</v>
      </c>
      <c r="HZ23">
        <v>-4.6472306166833698E-2</v>
      </c>
      <c r="IA23">
        <v>-0.179481723625941</v>
      </c>
      <c r="IB23">
        <v>-1.93880096285284</v>
      </c>
      <c r="IC23">
        <v>-1.5102827601367601</v>
      </c>
      <c r="ID23">
        <v>0.99916643957840301</v>
      </c>
      <c r="IE23">
        <v>-1.06408900874158</v>
      </c>
      <c r="IF23">
        <v>1.1157624687257299</v>
      </c>
      <c r="IG23">
        <v>1.5166358525675601</v>
      </c>
      <c r="IH23">
        <v>2.7834311073092999</v>
      </c>
      <c r="II23">
        <v>0.42517489109741302</v>
      </c>
      <c r="IJ23">
        <v>-0.86548408917224195</v>
      </c>
      <c r="IK23">
        <v>-1.1932218437323201</v>
      </c>
      <c r="IL23">
        <v>2.4675467249835501</v>
      </c>
      <c r="IN23">
        <v>0.88585596895427399</v>
      </c>
      <c r="IO23">
        <v>-1.1493902253278101</v>
      </c>
      <c r="IP23">
        <v>0.93265301093197195</v>
      </c>
      <c r="IQ23">
        <v>-0.39795215889171198</v>
      </c>
      <c r="IR23">
        <v>2.3794742386598999</v>
      </c>
      <c r="IS23">
        <v>0.91785832846653603</v>
      </c>
      <c r="IT23">
        <v>-0.45447031216099298</v>
      </c>
      <c r="IU23">
        <v>-0.54479714672197599</v>
      </c>
      <c r="IV23">
        <v>-0.21132452602614599</v>
      </c>
      <c r="IW23">
        <v>-0.15267001772372199</v>
      </c>
      <c r="IX23">
        <v>-0.88361260377496398</v>
      </c>
      <c r="IY23">
        <v>-0.95532637615178795</v>
      </c>
      <c r="JA23">
        <v>-1.54011062995778</v>
      </c>
      <c r="JB23">
        <v>1.5203604074486099</v>
      </c>
      <c r="JC23">
        <v>-0.28241965037523198</v>
      </c>
      <c r="JD23">
        <v>3.1839278017287101E-2</v>
      </c>
      <c r="JE23">
        <v>-1.5221696125081501</v>
      </c>
      <c r="JF23">
        <v>0.485623298845894</v>
      </c>
      <c r="JG23">
        <v>0.41464793011982698</v>
      </c>
      <c r="JH23">
        <v>-0.203826200686308</v>
      </c>
      <c r="JI23">
        <v>-0.26909052103292203</v>
      </c>
      <c r="JJ23">
        <v>-1.2063640295309599</v>
      </c>
      <c r="JK23">
        <v>-0.28731794873237998</v>
      </c>
      <c r="JL23">
        <v>-0.15124859401112201</v>
      </c>
      <c r="JM23">
        <v>-1.20802817064032</v>
      </c>
    </row>
    <row r="24" spans="1:273" x14ac:dyDescent="0.25">
      <c r="A24" s="30">
        <v>44326</v>
      </c>
      <c r="B24" s="31" t="s">
        <v>1841</v>
      </c>
      <c r="C24" s="23" t="s">
        <v>1734</v>
      </c>
      <c r="D24" s="23" t="s">
        <v>1899</v>
      </c>
      <c r="E24" s="32">
        <v>49.951335999999998</v>
      </c>
      <c r="F24" s="37">
        <v>7270.5</v>
      </c>
      <c r="G24" s="16">
        <f>VLOOKUP(C24,dFundos!$A$1:$B$28,2,FALSE)</f>
        <v>25079578000106</v>
      </c>
      <c r="H24" s="13"/>
      <c r="I24">
        <f>_xll.ECONOMATICA(G24,"VOLATILITY","1Y",A24)</f>
        <v>2.6767551357588699</v>
      </c>
      <c r="J24">
        <f>_xll.ECONOMATICA(G24,"NAV","1D",A24)</f>
        <v>145.551660000114</v>
      </c>
      <c r="K24">
        <f>_xll.ECONOMATICA(G24,"NAV","1D",A24+1)</f>
        <v>145.59473000001199</v>
      </c>
      <c r="L24" s="6"/>
      <c r="M24">
        <v>0.31140580613282498</v>
      </c>
      <c r="N24">
        <v>2.6126083139388401E-2</v>
      </c>
      <c r="O24">
        <v>0.126801611077099</v>
      </c>
      <c r="P24">
        <v>-0.201990496952931</v>
      </c>
      <c r="Q24">
        <v>-0.16903771238503401</v>
      </c>
      <c r="R24">
        <v>-0.372023939507926</v>
      </c>
      <c r="S24">
        <v>0.42690693553595299</v>
      </c>
      <c r="T24">
        <v>-0.40226204082500799</v>
      </c>
      <c r="U24">
        <v>-0.27300828487568701</v>
      </c>
      <c r="V24">
        <v>0.142923301064002</v>
      </c>
      <c r="W24">
        <v>5.2246696577640299E-2</v>
      </c>
      <c r="X24">
        <v>0.49112892374978401</v>
      </c>
      <c r="Y24">
        <v>0.547432459279662</v>
      </c>
      <c r="Z24">
        <v>-9.0554739472281705E-3</v>
      </c>
      <c r="AA24">
        <v>0.24340806266991399</v>
      </c>
      <c r="AB24">
        <v>-0.565142654522788</v>
      </c>
      <c r="AC24">
        <v>-2.8487147937994499E-2</v>
      </c>
      <c r="AD24">
        <v>0.14197690052242301</v>
      </c>
      <c r="AE24">
        <v>-0.115634388475883</v>
      </c>
      <c r="AF24">
        <v>8.5836975995334797E-2</v>
      </c>
      <c r="AG24">
        <v>0.25210229559888803</v>
      </c>
      <c r="AH24">
        <v>-0.13099465104460301</v>
      </c>
      <c r="AI24">
        <v>0.213179273123387</v>
      </c>
      <c r="AK24">
        <v>0.25474884023424199</v>
      </c>
      <c r="AL24">
        <v>-0.16268813769784199</v>
      </c>
      <c r="AM24">
        <v>6.7064267568639493E-2</v>
      </c>
      <c r="AN24">
        <v>0.40957462497317498</v>
      </c>
      <c r="AO24">
        <v>0.11580733826122</v>
      </c>
      <c r="AP24">
        <v>0.152815408000606</v>
      </c>
      <c r="AQ24">
        <v>-0.19419234195083801</v>
      </c>
      <c r="AR24">
        <v>7.9688931509735994E-2</v>
      </c>
      <c r="AS24">
        <v>3.9018127790768603E-2</v>
      </c>
      <c r="AT24">
        <v>3.6667240601673298E-2</v>
      </c>
      <c r="AU24">
        <v>-8.4151332157489406E-2</v>
      </c>
      <c r="AV24">
        <v>0.170703395997407</v>
      </c>
      <c r="AW24">
        <v>-0.1032803445014</v>
      </c>
      <c r="AX24">
        <v>0.301935098286776</v>
      </c>
      <c r="AY24">
        <v>0.12983982123842</v>
      </c>
      <c r="AZ24">
        <v>0.17988884192163801</v>
      </c>
      <c r="BA24">
        <v>-4.2706415115390001E-2</v>
      </c>
      <c r="BB24">
        <v>0.19491167040541801</v>
      </c>
      <c r="BC24">
        <v>-0.126730582360324</v>
      </c>
      <c r="BD24">
        <v>0.34803334910975497</v>
      </c>
      <c r="BE24">
        <v>9.6207971728290403E-2</v>
      </c>
      <c r="BF24">
        <v>7.3480682294757599E-2</v>
      </c>
      <c r="BG24">
        <v>0.15105589700397101</v>
      </c>
      <c r="BH24">
        <v>-7.0151152795006097E-2</v>
      </c>
      <c r="BI24">
        <v>-0.16136159356392499</v>
      </c>
      <c r="BJ24">
        <v>0.24679863963683599</v>
      </c>
      <c r="BK24">
        <v>0.36176144567434698</v>
      </c>
      <c r="BL24">
        <v>-4.3076048041257302E-2</v>
      </c>
      <c r="BM24">
        <v>0.20008319715998399</v>
      </c>
      <c r="BN24">
        <v>-8.3006068689428503E-2</v>
      </c>
      <c r="BO24">
        <v>-0.282936714029347</v>
      </c>
      <c r="BP24">
        <v>3.6336803714220899E-2</v>
      </c>
      <c r="BQ24">
        <v>0.146483210119186</v>
      </c>
      <c r="BR24">
        <v>5.0329285841144197E-2</v>
      </c>
      <c r="BS24">
        <v>-0.153830540330091</v>
      </c>
      <c r="BT24">
        <v>-0.22170450965859301</v>
      </c>
      <c r="BU24">
        <v>0.16670341483404599</v>
      </c>
      <c r="BV24">
        <v>-8.8807668271328993E-2</v>
      </c>
      <c r="BW24">
        <v>0.13249526346044099</v>
      </c>
      <c r="BX24">
        <v>2.76013266557129E-2</v>
      </c>
      <c r="BY24">
        <v>-0.18148459948861301</v>
      </c>
      <c r="BZ24">
        <v>4.3861737322003998E-2</v>
      </c>
      <c r="CA24">
        <v>-6.3540799601469198E-3</v>
      </c>
      <c r="CB24">
        <v>-5.81036630137532E-2</v>
      </c>
      <c r="CC24">
        <v>0.38590292078879401</v>
      </c>
      <c r="CD24">
        <v>-2.32901002163999E-3</v>
      </c>
      <c r="CE24">
        <v>-4.1566155232430901E-2</v>
      </c>
      <c r="CF24">
        <v>0.319386618866702</v>
      </c>
      <c r="CG24">
        <v>0.154926648792753</v>
      </c>
      <c r="CH24">
        <v>-0.190924022808758</v>
      </c>
      <c r="CI24">
        <v>4.2894934267678798E-2</v>
      </c>
      <c r="CJ24">
        <v>2.1325067064026398E-2</v>
      </c>
      <c r="CK24">
        <v>-8.30127910376177E-3</v>
      </c>
      <c r="CL24">
        <v>-2.0453794422792299E-2</v>
      </c>
      <c r="CM24">
        <v>5.6131989003915798E-2</v>
      </c>
      <c r="CN24">
        <v>7.1352826307702302E-2</v>
      </c>
      <c r="CO24">
        <v>-0.31035232177600802</v>
      </c>
      <c r="CP24">
        <v>0.24477008882968199</v>
      </c>
      <c r="CQ24">
        <v>3.6130417538515799E-2</v>
      </c>
      <c r="CR24">
        <v>-0.21532706323341699</v>
      </c>
      <c r="CS24">
        <v>-4.6320924684550797E-2</v>
      </c>
      <c r="CU24">
        <v>7.8164717524487101E-2</v>
      </c>
      <c r="CV24">
        <v>3.06871725115343E-2</v>
      </c>
      <c r="CW24">
        <v>8.5719759590574499E-2</v>
      </c>
      <c r="CX24">
        <v>0.17792395992728399</v>
      </c>
      <c r="CY24">
        <v>-2.6616536797519099E-2</v>
      </c>
      <c r="CZ24">
        <v>5.4874841589480597E-2</v>
      </c>
      <c r="DA24">
        <v>-0.20510235708570701</v>
      </c>
      <c r="DB24">
        <v>-8.8235317161888802E-2</v>
      </c>
      <c r="DC24">
        <v>5.0853903303504904E-3</v>
      </c>
      <c r="DD24">
        <v>-0.16460282467960499</v>
      </c>
      <c r="DE24">
        <v>6.6418362621334395E-2</v>
      </c>
      <c r="DF24">
        <v>-7.7666277138632694E-2</v>
      </c>
      <c r="DG24">
        <v>0.12333082431723601</v>
      </c>
      <c r="DH24">
        <v>2.7129795125801999E-2</v>
      </c>
      <c r="DI24">
        <v>-9.3586730145034394E-2</v>
      </c>
      <c r="DJ24">
        <v>-7.2117031777452203E-3</v>
      </c>
      <c r="DK24">
        <v>0.15496828855248199</v>
      </c>
      <c r="DL24">
        <v>5.9359101578593303E-2</v>
      </c>
      <c r="DM24">
        <v>3.8873068842804101E-2</v>
      </c>
      <c r="DN24">
        <v>-0.14504250357276799</v>
      </c>
      <c r="DO24">
        <v>-0.15005994600869599</v>
      </c>
      <c r="DP24">
        <v>-5.7026411650440402E-2</v>
      </c>
      <c r="DQ24">
        <v>2.54288721407647E-2</v>
      </c>
      <c r="DR24">
        <v>0.29151964754419202</v>
      </c>
      <c r="DT24">
        <v>-6.9631180849682997E-3</v>
      </c>
      <c r="DU24">
        <v>0.27058114119427001</v>
      </c>
      <c r="DV24">
        <v>3.17013651510933E-2</v>
      </c>
      <c r="DW24">
        <v>6.3946107547962996E-2</v>
      </c>
      <c r="DX24">
        <v>-0.15668301975893001</v>
      </c>
      <c r="DY24">
        <v>0.184930431350949</v>
      </c>
      <c r="DZ24">
        <v>5.7848042706609697E-2</v>
      </c>
      <c r="EA24">
        <v>-8.2021050911862403E-2</v>
      </c>
      <c r="EB24">
        <v>-9.5432325633737505E-2</v>
      </c>
      <c r="EC24">
        <v>-0.150743354060978</v>
      </c>
      <c r="ED24">
        <v>0.11814303543360399</v>
      </c>
      <c r="EE24">
        <v>-0.22005789187460301</v>
      </c>
      <c r="EF24">
        <v>0.20117760450375499</v>
      </c>
      <c r="EG24">
        <v>-8.2761468820535797E-2</v>
      </c>
      <c r="EI24">
        <v>3.7315020745154498E-2</v>
      </c>
      <c r="EJ24">
        <v>0.22393735252990199</v>
      </c>
      <c r="EK24">
        <v>-6.6855275690613798E-3</v>
      </c>
      <c r="EL24">
        <v>2.53372199949808E-2</v>
      </c>
      <c r="EM24">
        <v>-7.5158111030759797E-2</v>
      </c>
      <c r="EN24">
        <v>-4.23433934884088E-2</v>
      </c>
      <c r="EO24">
        <v>0.17581527681613801</v>
      </c>
      <c r="EP24">
        <v>-0.39592934717802603</v>
      </c>
      <c r="EQ24">
        <v>0.40089790654746998</v>
      </c>
      <c r="ER24">
        <v>-5.3674430910177803E-2</v>
      </c>
      <c r="ES24">
        <v>-9.53473953813955E-2</v>
      </c>
      <c r="ET24">
        <v>-8.3694115983235007E-2</v>
      </c>
      <c r="EU24">
        <v>2.2501384592033E-3</v>
      </c>
      <c r="EV24">
        <v>0.24408800818491699</v>
      </c>
      <c r="EW24">
        <v>0.14503261554637001</v>
      </c>
      <c r="EX24">
        <v>-7.7048544062563507E-2</v>
      </c>
      <c r="EY24">
        <v>0.14615311374654999</v>
      </c>
      <c r="EZ24">
        <v>-2.7585956559050798E-3</v>
      </c>
      <c r="FA24">
        <v>5.1260546206321998E-2</v>
      </c>
      <c r="FB24">
        <v>-0.36400473281901202</v>
      </c>
      <c r="FC24">
        <v>0.30321034864755297</v>
      </c>
      <c r="FD24">
        <v>7.3633222200442106E-2</v>
      </c>
      <c r="FE24">
        <v>6.5797745264717404E-3</v>
      </c>
      <c r="FF24">
        <v>1.5742390314699199E-2</v>
      </c>
      <c r="FG24">
        <v>-1.5413645542139399E-2</v>
      </c>
      <c r="FH24">
        <v>0.14160830014588999</v>
      </c>
      <c r="FI24">
        <v>-0.14143274047455601</v>
      </c>
      <c r="FJ24">
        <v>6.6689531013253103E-2</v>
      </c>
      <c r="FK24">
        <v>0.193145743651257</v>
      </c>
      <c r="FL24">
        <v>9.1937892830174006E-2</v>
      </c>
      <c r="FM24">
        <v>1.8925452604889901E-2</v>
      </c>
      <c r="FN24">
        <v>0.10384827546658899</v>
      </c>
      <c r="FO24">
        <v>-3.5801010653813102E-2</v>
      </c>
      <c r="FP24">
        <v>-5.8058942431671298E-2</v>
      </c>
      <c r="FQ24">
        <v>2.0700892127933902E-2</v>
      </c>
      <c r="FR24">
        <v>2.4925975958467499E-2</v>
      </c>
      <c r="FS24">
        <v>0.13401265805441701</v>
      </c>
      <c r="FT24">
        <v>-4.6300303438329103E-3</v>
      </c>
      <c r="FV24">
        <v>-2.4752001900196802E-2</v>
      </c>
      <c r="FW24">
        <v>1.3526725342671899E-2</v>
      </c>
      <c r="FX24">
        <v>-7.5933442622044794E-2</v>
      </c>
      <c r="FY24">
        <v>-4.7615297262382202E-3</v>
      </c>
      <c r="GA24">
        <v>0.17680929558991901</v>
      </c>
      <c r="GB24">
        <v>-3.2575164459558402E-2</v>
      </c>
      <c r="GC24">
        <v>-0.36279480164012101</v>
      </c>
      <c r="GD24">
        <v>6.1504703808168401E-2</v>
      </c>
      <c r="GE24">
        <v>0.21768003934994301</v>
      </c>
      <c r="GF24">
        <v>1.0203611600445601E-2</v>
      </c>
      <c r="GG24">
        <v>-4.1032993885892197E-2</v>
      </c>
      <c r="GH24">
        <v>0.17922132210514999</v>
      </c>
      <c r="GI24">
        <v>0.10301525053364501</v>
      </c>
      <c r="GJ24">
        <v>9.8889756918651997E-2</v>
      </c>
      <c r="GK24">
        <v>0.15451208382728501</v>
      </c>
      <c r="GL24">
        <v>0.13903132185077999</v>
      </c>
      <c r="GM24">
        <v>1.23114414236625E-2</v>
      </c>
      <c r="GN24">
        <v>-9.67524579209567E-2</v>
      </c>
      <c r="GO24">
        <v>-0.20353302688818101</v>
      </c>
      <c r="GP24">
        <v>-4.5257083002070396E-3</v>
      </c>
      <c r="GQ24">
        <v>7.7790531031496399E-2</v>
      </c>
      <c r="GR24">
        <v>-0.17266887753066801</v>
      </c>
      <c r="GS24">
        <v>9.5417702686972902E-2</v>
      </c>
      <c r="GT24">
        <v>1.9254674043622799E-3</v>
      </c>
      <c r="GU24">
        <v>0.28334843882476002</v>
      </c>
      <c r="GV24">
        <v>3.2179035770241201E-3</v>
      </c>
      <c r="GW24">
        <v>0.189314012277464</v>
      </c>
      <c r="GX24">
        <v>0.18906221084762401</v>
      </c>
      <c r="GY24">
        <v>0.21606447753583799</v>
      </c>
      <c r="GZ24">
        <v>0.20111162903049301</v>
      </c>
      <c r="HA24">
        <v>7.0655092713423099E-3</v>
      </c>
      <c r="HB24">
        <v>-0.18943798895634201</v>
      </c>
      <c r="HC24">
        <v>2.4325171216332798E-2</v>
      </c>
      <c r="HD24">
        <v>4.9506362302054199E-2</v>
      </c>
      <c r="HG24">
        <v>0.106504267569107</v>
      </c>
      <c r="HH24">
        <v>0.182250816760643</v>
      </c>
      <c r="HI24">
        <v>3.2858758459042299E-2</v>
      </c>
      <c r="HJ24">
        <v>-8.9625886266731E-2</v>
      </c>
      <c r="HK24">
        <v>-7.5744134846900096E-2</v>
      </c>
      <c r="HL24">
        <v>7.7689458157692598E-2</v>
      </c>
      <c r="HM24">
        <v>-0.100377140370256</v>
      </c>
      <c r="HN24">
        <v>-0.10249236311210599</v>
      </c>
      <c r="HO24">
        <v>0.43252784926153298</v>
      </c>
      <c r="HP24">
        <v>-1.8961453133670099E-2</v>
      </c>
      <c r="HQ24">
        <v>-4.3159931828995503E-2</v>
      </c>
      <c r="HR24">
        <v>-0.104205363459187</v>
      </c>
      <c r="HS24">
        <v>0.30827983355265998</v>
      </c>
      <c r="HT24">
        <v>-0.44281792188485303</v>
      </c>
      <c r="HU24">
        <v>-1.1000253198290001E-2</v>
      </c>
      <c r="HV24">
        <v>-0.16934637815211301</v>
      </c>
      <c r="HW24">
        <v>0.20242077425791599</v>
      </c>
      <c r="HX24">
        <v>-0.12738349969367799</v>
      </c>
      <c r="HY24">
        <v>-0.227531724794972</v>
      </c>
      <c r="HZ24">
        <v>0.18311632411496201</v>
      </c>
      <c r="IA24">
        <v>2.7308426615490999E-2</v>
      </c>
      <c r="IB24">
        <v>-0.38554962929993097</v>
      </c>
      <c r="IC24">
        <v>0.116376621008385</v>
      </c>
      <c r="ID24">
        <v>-0.15565288058496701</v>
      </c>
      <c r="IE24">
        <v>-0.18162289397878301</v>
      </c>
      <c r="IF24">
        <v>-7.2657217970117901E-3</v>
      </c>
      <c r="IG24">
        <v>1.9366903870832201E-3</v>
      </c>
      <c r="IH24">
        <v>-2.3961631177371601E-2</v>
      </c>
      <c r="II24">
        <v>-7.3014726240217001E-2</v>
      </c>
      <c r="IJ24">
        <v>-3.8583563218708199E-2</v>
      </c>
      <c r="IK24">
        <v>0.30754600502405099</v>
      </c>
      <c r="IL24">
        <v>1.00948273029644E-4</v>
      </c>
      <c r="IN24">
        <v>2.9330682446015999E-2</v>
      </c>
      <c r="IO24">
        <v>1.8565547907201101E-2</v>
      </c>
      <c r="IP24">
        <v>0.17885237521113601</v>
      </c>
      <c r="IQ24">
        <v>0.15557382193947</v>
      </c>
      <c r="IR24">
        <v>0.136218895386264</v>
      </c>
      <c r="IS24">
        <v>4.1867466279654798E-3</v>
      </c>
      <c r="IT24">
        <v>2.63549678493291E-2</v>
      </c>
      <c r="IU24">
        <v>3.3688691110000897E-2</v>
      </c>
      <c r="IV24">
        <v>0.18909591417468599</v>
      </c>
      <c r="IW24">
        <v>4.7924649879860198E-2</v>
      </c>
      <c r="IX24">
        <v>-0.20353196050564301</v>
      </c>
      <c r="IY24">
        <v>-2.36180979300116E-2</v>
      </c>
      <c r="JA24">
        <v>-8.6333627223211806E-2</v>
      </c>
      <c r="JB24">
        <v>0.27133280327689102</v>
      </c>
      <c r="JC24">
        <v>-9.8887384228873998E-2</v>
      </c>
      <c r="JD24">
        <v>7.5695064151659594E-2</v>
      </c>
      <c r="JE24">
        <v>0.175497601776442</v>
      </c>
      <c r="JF24">
        <v>2.79070116448565E-2</v>
      </c>
      <c r="JG24">
        <v>-0.16690645134076501</v>
      </c>
      <c r="JH24">
        <v>0.229181822760438</v>
      </c>
      <c r="JI24">
        <v>-2.18671433685813E-2</v>
      </c>
      <c r="JJ24">
        <v>5.0252837172592997E-2</v>
      </c>
      <c r="JK24">
        <v>1.4330762314784799E-2</v>
      </c>
      <c r="JL24">
        <v>0.118423152889591</v>
      </c>
      <c r="JM24">
        <v>0.14424804248847101</v>
      </c>
    </row>
    <row r="25" spans="1:273" x14ac:dyDescent="0.25">
      <c r="A25" s="29">
        <v>44326</v>
      </c>
      <c r="B25" s="31" t="s">
        <v>1841</v>
      </c>
      <c r="C25" s="24" t="s">
        <v>1740</v>
      </c>
      <c r="D25" s="24" t="s">
        <v>1899</v>
      </c>
      <c r="E25" s="34">
        <v>3.8334830000000002</v>
      </c>
      <c r="F25" s="38">
        <v>1979.5</v>
      </c>
      <c r="G25" s="16">
        <f>VLOOKUP(C25,dFundos!$A$1:$B$28,2,FALSE)</f>
        <v>19107923000175</v>
      </c>
      <c r="H25" s="13"/>
      <c r="I25">
        <f>_xll.ECONOMATICA(G25,"VOLATILITY","1Y",A25)</f>
        <v>21.592879411880901</v>
      </c>
      <c r="J25">
        <f>_xll.ECONOMATICA(G25,"NAV","1D",A25)</f>
        <v>521.98003199975903</v>
      </c>
      <c r="K25">
        <f>_xll.ECONOMATICA(G25,"NAV","1D",A25+1)</f>
        <v>516.37104200013005</v>
      </c>
      <c r="L25" s="6"/>
      <c r="M25">
        <v>1.1708103844284801</v>
      </c>
      <c r="N25">
        <v>-1.5376789759102401</v>
      </c>
      <c r="O25">
        <v>-0.51127835267834598</v>
      </c>
      <c r="P25">
        <v>0.80198043597192703</v>
      </c>
      <c r="Q25">
        <v>-1.1354756311448</v>
      </c>
      <c r="R25">
        <v>1.3355001885429401</v>
      </c>
      <c r="S25">
        <v>-0.87712111599103104</v>
      </c>
      <c r="T25">
        <v>0.89338569396204504</v>
      </c>
      <c r="U25">
        <v>-3.0578420572965102</v>
      </c>
      <c r="V25">
        <v>0.79094818847806903</v>
      </c>
      <c r="W25">
        <v>-0.87421166763306202</v>
      </c>
      <c r="X25">
        <v>-2.0517918994300999</v>
      </c>
      <c r="Y25">
        <v>0.108547761010414</v>
      </c>
      <c r="Z25">
        <v>1.31951493240194</v>
      </c>
      <c r="AA25">
        <v>0.59011726098105999</v>
      </c>
      <c r="AB25">
        <v>0.75182428499829301</v>
      </c>
      <c r="AC25">
        <v>-2.5420407951059998</v>
      </c>
      <c r="AD25">
        <v>-1.3072225298856199</v>
      </c>
      <c r="AE25">
        <v>0.16610150796623199</v>
      </c>
      <c r="AF25">
        <v>-0.33357727725160702</v>
      </c>
      <c r="AG25">
        <v>-0.48391700402135002</v>
      </c>
      <c r="AH25">
        <v>-0.28730234089380202</v>
      </c>
      <c r="AI25">
        <v>0.27697823734342802</v>
      </c>
      <c r="AK25">
        <v>-2.2011447742443102</v>
      </c>
      <c r="AL25">
        <v>2.2863645333927698</v>
      </c>
      <c r="AM25">
        <v>3.2184271422011101</v>
      </c>
      <c r="AN25">
        <v>0.59120191526744703</v>
      </c>
      <c r="AO25">
        <v>1.88892838687025</v>
      </c>
      <c r="AP25">
        <v>-2.4835963874466001</v>
      </c>
      <c r="AQ25">
        <v>0.93808037963753999</v>
      </c>
      <c r="AR25">
        <v>-2.02373054462441</v>
      </c>
      <c r="AS25">
        <v>1.10818007306079</v>
      </c>
      <c r="AT25">
        <v>0.96359086091979396</v>
      </c>
      <c r="AU25">
        <v>0.22116212094260801</v>
      </c>
      <c r="AV25">
        <v>0.927865234370984</v>
      </c>
      <c r="AW25">
        <v>1.30669520840456</v>
      </c>
      <c r="AX25">
        <v>-1.5475129142941999</v>
      </c>
      <c r="AY25">
        <v>1.4434655362492801</v>
      </c>
      <c r="AZ25">
        <v>-1.33299447861646</v>
      </c>
      <c r="BA25">
        <v>2.5661369450972402</v>
      </c>
      <c r="BB25">
        <v>-0.85439049207707296</v>
      </c>
      <c r="BC25">
        <v>0.43127891840413202</v>
      </c>
      <c r="BD25">
        <v>-0.41944709191739099</v>
      </c>
      <c r="BE25">
        <v>0.43702863476937598</v>
      </c>
      <c r="BF25">
        <v>-0.27909611080758601</v>
      </c>
      <c r="BG25">
        <v>0.70286430982378101</v>
      </c>
      <c r="BH25">
        <v>1.8092529326168001</v>
      </c>
      <c r="BI25">
        <v>-1.76575759915067</v>
      </c>
      <c r="BJ25">
        <v>1.79323091451806</v>
      </c>
      <c r="BK25">
        <v>3.9525196007161902E-2</v>
      </c>
      <c r="BL25">
        <v>-2.8252708126274202</v>
      </c>
      <c r="BM25">
        <v>-0.95121956310322298</v>
      </c>
      <c r="BN25">
        <v>0.51750892162090201</v>
      </c>
      <c r="BO25">
        <v>-0.69685100615970397</v>
      </c>
      <c r="BP25">
        <v>0.32077986961667199</v>
      </c>
      <c r="BQ25">
        <v>-1.03713897615307</v>
      </c>
      <c r="BR25">
        <v>1.4395174992387201</v>
      </c>
      <c r="BS25">
        <v>-0.14066550347706699</v>
      </c>
      <c r="BT25">
        <v>1.6715974301405401</v>
      </c>
      <c r="BU25">
        <v>2.8151614254966302</v>
      </c>
      <c r="BV25">
        <v>0.121280874918739</v>
      </c>
      <c r="BW25">
        <v>0.29053532216494199</v>
      </c>
      <c r="BX25">
        <v>1.84118115685123</v>
      </c>
      <c r="BY25">
        <v>1.33836841796438</v>
      </c>
      <c r="BZ25">
        <v>0.84807658695353905</v>
      </c>
      <c r="CA25">
        <v>-1.75679650974416</v>
      </c>
      <c r="CB25">
        <v>2.3292144071092502</v>
      </c>
      <c r="CC25">
        <v>-1.62254419992678</v>
      </c>
      <c r="CD25">
        <v>0.83637668794835895</v>
      </c>
      <c r="CE25">
        <v>2.04683161227877</v>
      </c>
      <c r="CF25">
        <v>-0.43585766361502498</v>
      </c>
      <c r="CG25">
        <v>0.79658872491563704</v>
      </c>
      <c r="CH25">
        <v>0.61092898467904899</v>
      </c>
      <c r="CI25">
        <v>1.10159335763456</v>
      </c>
      <c r="CJ25">
        <v>0.84541263840947101</v>
      </c>
      <c r="CK25">
        <v>-0.86883106978348201</v>
      </c>
      <c r="CL25">
        <v>2.8145100424808298</v>
      </c>
      <c r="CM25">
        <v>-0.75329907467676105</v>
      </c>
      <c r="CN25">
        <v>-2.3179202172286799</v>
      </c>
      <c r="CO25">
        <v>0.89009187813644497</v>
      </c>
      <c r="CP25">
        <v>-0.860067818302923</v>
      </c>
      <c r="CQ25">
        <v>1.2300424783461501</v>
      </c>
      <c r="CR25">
        <v>-4.8269766183730098</v>
      </c>
      <c r="CS25">
        <v>-0.84274541368358802</v>
      </c>
      <c r="CU25">
        <v>-1.44764754104472</v>
      </c>
      <c r="CV25">
        <v>0.67665916994883402</v>
      </c>
      <c r="CW25">
        <v>-1.42773158395357</v>
      </c>
      <c r="CX25">
        <v>0.23624671412108</v>
      </c>
      <c r="CY25">
        <v>0.35268499359517602</v>
      </c>
      <c r="CZ25">
        <v>0.74707272233354205</v>
      </c>
      <c r="DA25">
        <v>-1.3410648452918399</v>
      </c>
      <c r="DB25">
        <v>-0.72561630058771698</v>
      </c>
      <c r="DC25">
        <v>1.2089984131307601</v>
      </c>
      <c r="DD25">
        <v>-0.40797952296998102</v>
      </c>
      <c r="DE25">
        <v>1.97407161922456</v>
      </c>
      <c r="DF25">
        <v>-0.25270918949900101</v>
      </c>
      <c r="DG25">
        <v>-0.88633236073292199</v>
      </c>
      <c r="DH25">
        <v>2.2096645572673901</v>
      </c>
      <c r="DI25">
        <v>3.1661394586990399</v>
      </c>
      <c r="DJ25">
        <v>-0.27466141182230802</v>
      </c>
      <c r="DK25">
        <v>0.37231885016808502</v>
      </c>
      <c r="DL25">
        <v>0.72441229112882899</v>
      </c>
      <c r="DM25">
        <v>-0.71377335361830796</v>
      </c>
      <c r="DN25">
        <v>-5.4858708972460597E-2</v>
      </c>
      <c r="DO25">
        <v>-0.57493861131661095</v>
      </c>
      <c r="DP25">
        <v>1.86721115260298</v>
      </c>
      <c r="DQ25">
        <v>0.597911195109191</v>
      </c>
      <c r="DR25">
        <v>-5.2364820112416097E-2</v>
      </c>
      <c r="DT25">
        <v>1.76631032682053</v>
      </c>
      <c r="DU25">
        <v>-0.37038006512375399</v>
      </c>
      <c r="DV25">
        <v>-7.9948935035645305E-2</v>
      </c>
      <c r="DW25">
        <v>0.34538675772637401</v>
      </c>
      <c r="DX25">
        <v>-1.9561849851925199</v>
      </c>
      <c r="DY25">
        <v>0.121086089529854</v>
      </c>
      <c r="DZ25">
        <v>0.436118840843847</v>
      </c>
      <c r="EA25">
        <v>0.28269743288547</v>
      </c>
      <c r="EB25">
        <v>0.48983983160724198</v>
      </c>
      <c r="EC25">
        <v>-1.6372844787838401</v>
      </c>
      <c r="ED25">
        <v>0.56001337325142198</v>
      </c>
      <c r="EE25">
        <v>-2.50820350556751</v>
      </c>
      <c r="EF25">
        <v>1.57923450497037</v>
      </c>
      <c r="EG25">
        <v>-1.38554461427702</v>
      </c>
      <c r="EI25">
        <v>3.02672115867608</v>
      </c>
      <c r="EJ25">
        <v>0.53698101692134503</v>
      </c>
      <c r="EK25">
        <v>0.31953035031619897</v>
      </c>
      <c r="EL25">
        <v>-2.7118749441797299</v>
      </c>
      <c r="EM25">
        <v>1.16753260626865</v>
      </c>
      <c r="EN25">
        <v>-0.737310937438451</v>
      </c>
      <c r="EO25">
        <v>1.3411778689260201</v>
      </c>
      <c r="EP25">
        <v>-0.207236766527785</v>
      </c>
      <c r="EQ25">
        <v>1.8172669768318901</v>
      </c>
      <c r="ER25">
        <v>0.35514290884748301</v>
      </c>
      <c r="ES25">
        <v>-1.7419178398085899</v>
      </c>
      <c r="ET25">
        <v>-2.0136928610554601</v>
      </c>
      <c r="EU25">
        <v>0.31205666582536701</v>
      </c>
      <c r="EV25">
        <v>0.58515530927252302</v>
      </c>
      <c r="EW25">
        <v>1.76137224771082</v>
      </c>
      <c r="EX25">
        <v>0.40265410589199702</v>
      </c>
      <c r="EY25">
        <v>-1.28982609303421</v>
      </c>
      <c r="EZ25">
        <v>-0.34374013075648702</v>
      </c>
      <c r="FA25">
        <v>0.77099067348172001</v>
      </c>
      <c r="FB25">
        <v>9.6987596225517295E-2</v>
      </c>
      <c r="FC25">
        <v>-1.4053316112949701</v>
      </c>
      <c r="FD25">
        <v>0.53907219516986504</v>
      </c>
      <c r="FE25">
        <v>-2.1461034712956502</v>
      </c>
      <c r="FF25">
        <v>0.71785766976972798</v>
      </c>
      <c r="FG25">
        <v>-1.0346336991460701</v>
      </c>
      <c r="FH25">
        <v>0.94031559110590002</v>
      </c>
      <c r="FI25">
        <v>0.54770131137047395</v>
      </c>
      <c r="FJ25">
        <v>-2.75151457954053</v>
      </c>
      <c r="FK25">
        <v>0.13665809146914401</v>
      </c>
      <c r="FL25">
        <v>0.63545086904923698</v>
      </c>
      <c r="FM25">
        <v>0.66669932639342699</v>
      </c>
      <c r="FN25">
        <v>0.74340388928249002</v>
      </c>
      <c r="FO25">
        <v>-0.17756990382622501</v>
      </c>
      <c r="FP25">
        <v>-3.7619581416947802E-2</v>
      </c>
      <c r="FQ25">
        <v>3.09187680613832E-2</v>
      </c>
      <c r="FR25">
        <v>0.62051662062003698</v>
      </c>
      <c r="FS25">
        <v>0.87541787524969505</v>
      </c>
      <c r="FT25">
        <v>-4.33296609116951E-3</v>
      </c>
      <c r="FV25">
        <v>2.4460187029035301</v>
      </c>
      <c r="FW25">
        <v>-1.48509885775638</v>
      </c>
      <c r="FX25">
        <v>-0.203779760431644</v>
      </c>
      <c r="FY25">
        <v>-3.3965724469453601E-3</v>
      </c>
      <c r="GA25">
        <v>0.48311300361092402</v>
      </c>
      <c r="GB25">
        <v>1.03590516064287</v>
      </c>
      <c r="GC25">
        <v>0.46167863019945798</v>
      </c>
      <c r="GD25">
        <v>4.0727902563958196</v>
      </c>
      <c r="GE25">
        <v>1.20133948839793</v>
      </c>
      <c r="GF25">
        <v>0.30773455582675502</v>
      </c>
      <c r="GG25">
        <v>-2.1712093134738102</v>
      </c>
      <c r="GH25">
        <v>-0.764682261979033</v>
      </c>
      <c r="GI25">
        <v>-2.34167549915583</v>
      </c>
      <c r="GJ25">
        <v>0.97642160744726403</v>
      </c>
      <c r="GK25">
        <v>0.20520026973826999</v>
      </c>
      <c r="GL25">
        <v>1.65317803548533</v>
      </c>
      <c r="GM25">
        <v>0.855514209797548</v>
      </c>
      <c r="GN25">
        <v>0.92750115582020998</v>
      </c>
      <c r="GO25">
        <v>1.54673429169634</v>
      </c>
      <c r="GP25">
        <v>-3.4577286896819701E-3</v>
      </c>
      <c r="GQ25">
        <v>-1.9697630944392599</v>
      </c>
      <c r="GR25">
        <v>-1.7541131215693899</v>
      </c>
      <c r="GS25">
        <v>1.7893128837386001</v>
      </c>
      <c r="GT25">
        <v>-1.20687706130411</v>
      </c>
      <c r="GU25">
        <v>1.30962514122075</v>
      </c>
      <c r="GV25">
        <v>-0.56470678582627398</v>
      </c>
      <c r="GW25">
        <v>0.47224017107510002</v>
      </c>
      <c r="GX25">
        <v>2.3759208974297499</v>
      </c>
      <c r="GY25">
        <v>-1.0373263905421499</v>
      </c>
      <c r="GZ25">
        <v>0.75091715189046204</v>
      </c>
      <c r="HA25">
        <v>0.11480152461445001</v>
      </c>
      <c r="HB25">
        <v>-5.3293323344405501E-2</v>
      </c>
      <c r="HC25">
        <v>0.45982163373992102</v>
      </c>
      <c r="HD25">
        <v>0.15963238220138001</v>
      </c>
      <c r="HG25">
        <v>0.69353880062408302</v>
      </c>
      <c r="HH25">
        <v>-0.153909043183376</v>
      </c>
      <c r="HI25">
        <v>-0.68702022153956899</v>
      </c>
      <c r="HJ25">
        <v>-0.181582058121421</v>
      </c>
      <c r="HK25">
        <v>8.67371001731954E-2</v>
      </c>
      <c r="HL25">
        <v>0.87952877383941097</v>
      </c>
      <c r="HM25">
        <v>-0.84511392424246901</v>
      </c>
      <c r="HN25">
        <v>0.84912440997868499</v>
      </c>
      <c r="HO25">
        <v>2.5832158313278302</v>
      </c>
      <c r="HP25">
        <v>0.42561401060083898</v>
      </c>
      <c r="HQ25">
        <v>9.0007085236720699E-2</v>
      </c>
      <c r="HR25">
        <v>-2.9405423798380101</v>
      </c>
      <c r="HS25">
        <v>2.6576829992336601</v>
      </c>
      <c r="HT25">
        <v>0.97939280658465599</v>
      </c>
      <c r="HU25">
        <v>1.6553285535337601</v>
      </c>
      <c r="HV25">
        <v>-1.3788528941404401</v>
      </c>
      <c r="HW25">
        <v>-1.4374093419974101</v>
      </c>
      <c r="HX25">
        <v>0.55051889794413</v>
      </c>
      <c r="HY25">
        <v>1.7859906709418301</v>
      </c>
      <c r="HZ25">
        <v>-0.34793081385942098</v>
      </c>
      <c r="IA25">
        <v>-0.31726214456284701</v>
      </c>
      <c r="IB25">
        <v>-2.0685331280219499</v>
      </c>
      <c r="IC25">
        <v>-1.56460378520933</v>
      </c>
      <c r="ID25">
        <v>1.26965170529729</v>
      </c>
      <c r="IE25">
        <v>-1.0627717178977001</v>
      </c>
      <c r="IF25">
        <v>1.4890886939610899</v>
      </c>
      <c r="IG25">
        <v>1.86130965466873</v>
      </c>
      <c r="IH25">
        <v>3.0438757530646399</v>
      </c>
      <c r="II25">
        <v>0.39601301104994502</v>
      </c>
      <c r="IJ25">
        <v>-0.923255503585096</v>
      </c>
      <c r="IK25">
        <v>-1.4493828700324201</v>
      </c>
      <c r="IL25">
        <v>2.3654254520806699</v>
      </c>
      <c r="IN25">
        <v>0.71857002858450902</v>
      </c>
      <c r="IO25">
        <v>-1.2916106186821701</v>
      </c>
      <c r="IP25">
        <v>0.77395492571668001</v>
      </c>
      <c r="IQ25">
        <v>-0.70035014732639</v>
      </c>
      <c r="IR25">
        <v>2.6919255396933299</v>
      </c>
      <c r="IS25">
        <v>0.96986855423892804</v>
      </c>
      <c r="IT25">
        <v>-0.36413418765732802</v>
      </c>
      <c r="IU25">
        <v>-0.43881714600502197</v>
      </c>
      <c r="IV25">
        <v>-0.32162343468371501</v>
      </c>
      <c r="IW25">
        <v>-0.26280717020199501</v>
      </c>
      <c r="IX25">
        <v>-0.96586665667928195</v>
      </c>
      <c r="IY25">
        <v>-0.60206100379218697</v>
      </c>
      <c r="JA25">
        <v>-1.6620299386886499</v>
      </c>
      <c r="JB25">
        <v>1.5466443133846</v>
      </c>
      <c r="JC25">
        <v>-0.49423955797465202</v>
      </c>
      <c r="JD25">
        <v>5.1831719065376099E-2</v>
      </c>
      <c r="JE25">
        <v>-1.8714538324275101</v>
      </c>
      <c r="JF25">
        <v>0.40281532619701499</v>
      </c>
      <c r="JG25">
        <v>0.63502878383587802</v>
      </c>
      <c r="JH25">
        <v>1.0401436702522899E-2</v>
      </c>
      <c r="JI25">
        <v>-0.15395671207443201</v>
      </c>
      <c r="JJ25">
        <v>-1.3616010944133401</v>
      </c>
      <c r="JK25">
        <v>-0.672036492687766</v>
      </c>
      <c r="JL25">
        <v>-0.29068542125969499</v>
      </c>
      <c r="JM25">
        <v>-0.74231822227375199</v>
      </c>
    </row>
    <row r="26" spans="1:273" x14ac:dyDescent="0.25">
      <c r="A26" s="30">
        <v>44326</v>
      </c>
      <c r="B26" s="31" t="s">
        <v>1841</v>
      </c>
      <c r="C26" s="23" t="s">
        <v>1730</v>
      </c>
      <c r="D26" s="23" t="s">
        <v>1899</v>
      </c>
      <c r="E26" s="32">
        <v>33.752358999999998</v>
      </c>
      <c r="F26" s="37">
        <v>5420.5</v>
      </c>
      <c r="G26" s="16" t="str">
        <f>VLOOKUP(C26,dFundos!$A$1:$B$28,2,FALSE)</f>
        <v>08935364000175</v>
      </c>
      <c r="H26" s="13"/>
      <c r="I26">
        <f>_xll.ECONOMATICA(G26,"VOLATILITY","1Y",A26)</f>
        <v>0.18387636535749199</v>
      </c>
      <c r="J26">
        <f>_xll.ECONOMATICA(G26,"NAV","1D",A26)</f>
        <v>160.59618000011</v>
      </c>
      <c r="K26">
        <f>_xll.ECONOMATICA(G26,"NAV","1D",A26+1)</f>
        <v>160.61792100011399</v>
      </c>
      <c r="L26" s="6"/>
      <c r="M26">
        <v>9.6403255156474205E-3</v>
      </c>
      <c r="N26">
        <v>1.00810597359668E-2</v>
      </c>
      <c r="O26">
        <v>1.01268627986428E-2</v>
      </c>
      <c r="P26">
        <v>1.0017025306297E-2</v>
      </c>
      <c r="Q26">
        <v>9.9129139925935306E-3</v>
      </c>
      <c r="R26">
        <v>9.9422915809554997E-3</v>
      </c>
      <c r="S26">
        <v>9.9539518487290497E-3</v>
      </c>
      <c r="T26">
        <v>9.8726493888534606E-3</v>
      </c>
      <c r="U26">
        <v>9.98802061076276E-3</v>
      </c>
      <c r="V26">
        <v>9.8656308182398806E-3</v>
      </c>
      <c r="W26">
        <v>9.9139684607507696E-3</v>
      </c>
      <c r="X26">
        <v>9.8788508694269694E-3</v>
      </c>
      <c r="Y26">
        <v>9.9771088571287692E-3</v>
      </c>
      <c r="Z26">
        <v>9.8819456979981606E-3</v>
      </c>
      <c r="AA26">
        <v>9.9188853710074892E-3</v>
      </c>
      <c r="AB26">
        <v>9.9292756203794904E-3</v>
      </c>
      <c r="AC26">
        <v>9.9516664704424294E-3</v>
      </c>
      <c r="AD26">
        <v>9.9342509201960603E-3</v>
      </c>
      <c r="AE26">
        <v>9.9149452580604702E-3</v>
      </c>
      <c r="AF26">
        <v>9.9019613116979599E-3</v>
      </c>
      <c r="AG26">
        <v>1.00392928288784E-2</v>
      </c>
      <c r="AH26">
        <v>9.9265100288903306E-3</v>
      </c>
      <c r="AI26">
        <v>9.9583594419527799E-3</v>
      </c>
      <c r="AK26">
        <v>9.9542110547190497E-3</v>
      </c>
      <c r="AL26">
        <v>1.01211482615327E-2</v>
      </c>
      <c r="AM26">
        <v>1.0019756155088501E-2</v>
      </c>
      <c r="AN26">
        <v>9.9903492809971794E-3</v>
      </c>
      <c r="AO26">
        <v>1.00505696536857E-2</v>
      </c>
      <c r="AP26">
        <v>7.1422868131776297E-3</v>
      </c>
      <c r="AQ26">
        <v>7.0994989073369704E-3</v>
      </c>
      <c r="AR26">
        <v>7.17471084499266E-3</v>
      </c>
      <c r="AS26">
        <v>7.0965928898658603E-3</v>
      </c>
      <c r="AT26">
        <v>7.1030290200724301E-3</v>
      </c>
      <c r="AU26">
        <v>7.1088326876633801E-3</v>
      </c>
      <c r="AV26">
        <v>6.4970958192134302E-3</v>
      </c>
      <c r="AW26">
        <v>6.9836089096497701E-3</v>
      </c>
      <c r="AX26">
        <v>7.07898780092364E-3</v>
      </c>
      <c r="AY26">
        <v>7.5924715929431797E-3</v>
      </c>
      <c r="AZ26">
        <v>7.0161495386855703E-3</v>
      </c>
      <c r="BA26">
        <v>7.0251157012535302E-3</v>
      </c>
      <c r="BB26">
        <v>6.96535353199579E-3</v>
      </c>
      <c r="BC26">
        <v>7.0745711127528903E-3</v>
      </c>
      <c r="BD26">
        <v>7.1289181505562703E-3</v>
      </c>
      <c r="BE26">
        <v>7.1410178861697196E-3</v>
      </c>
      <c r="BF26">
        <v>6.9602303483406996E-3</v>
      </c>
      <c r="BG26">
        <v>7.0612237323075498E-3</v>
      </c>
      <c r="BH26">
        <v>7.0374058850575204E-3</v>
      </c>
      <c r="BI26">
        <v>7.0400616095866999E-3</v>
      </c>
      <c r="BJ26">
        <v>7.0591009716736196E-3</v>
      </c>
      <c r="BK26">
        <v>7.0573427365161496E-3</v>
      </c>
      <c r="BL26">
        <v>7.12111232132884E-3</v>
      </c>
      <c r="BM26">
        <v>7.0298809077939898E-3</v>
      </c>
      <c r="BN26">
        <v>6.8120412834105099E-3</v>
      </c>
      <c r="BO26">
        <v>7.1315886088996203E-3</v>
      </c>
      <c r="BP26">
        <v>7.1140726504381703E-3</v>
      </c>
      <c r="BQ26">
        <v>6.6814873207476904E-3</v>
      </c>
      <c r="BR26">
        <v>7.08286042936379E-3</v>
      </c>
      <c r="BS26">
        <v>7.0326073910109699E-3</v>
      </c>
      <c r="BT26">
        <v>7.02581546647707E-3</v>
      </c>
      <c r="BU26">
        <v>7.0864007284399096E-3</v>
      </c>
      <c r="BV26">
        <v>7.0443427830468898E-3</v>
      </c>
      <c r="BW26">
        <v>7.0451058491016703E-3</v>
      </c>
      <c r="BX26">
        <v>7.0660140409017896E-3</v>
      </c>
      <c r="BY26">
        <v>6.07405127084348E-3</v>
      </c>
      <c r="BZ26">
        <v>6.15362405369524E-3</v>
      </c>
      <c r="CA26">
        <v>6.1570219259010602E-3</v>
      </c>
      <c r="CB26">
        <v>6.0968515754211703E-3</v>
      </c>
      <c r="CC26">
        <v>6.1782948250765904E-3</v>
      </c>
      <c r="CD26">
        <v>6.1539993112091898E-3</v>
      </c>
      <c r="CE26">
        <v>6.1737571741105101E-3</v>
      </c>
      <c r="CF26">
        <v>6.0286532971076702E-3</v>
      </c>
      <c r="CG26">
        <v>6.0459071391960597E-3</v>
      </c>
      <c r="CH26">
        <v>6.0115673477412201E-3</v>
      </c>
      <c r="CI26">
        <v>6.1779217503499196E-3</v>
      </c>
      <c r="CJ26">
        <v>5.6755363402771798E-3</v>
      </c>
      <c r="CK26">
        <v>5.8318455558037403E-3</v>
      </c>
      <c r="CL26">
        <v>6.0428512369981001E-3</v>
      </c>
      <c r="CM26">
        <v>6.0311647757771399E-3</v>
      </c>
      <c r="CN26">
        <v>6.0194803154445297E-3</v>
      </c>
      <c r="CO26">
        <v>5.8468018323765102E-3</v>
      </c>
      <c r="CP26">
        <v>5.8835623349295903E-3</v>
      </c>
      <c r="CQ26">
        <v>6.0448221120168498E-3</v>
      </c>
      <c r="CR26">
        <v>5.9539128415053702E-3</v>
      </c>
      <c r="CS26">
        <v>6.12897711107507E-3</v>
      </c>
      <c r="CU26">
        <v>6.0820773796876901E-3</v>
      </c>
      <c r="CV26">
        <v>6.11879895586753E-3</v>
      </c>
      <c r="CW26">
        <v>5.9518382840906296E-3</v>
      </c>
      <c r="CX26">
        <v>3.8739963201805902E-3</v>
      </c>
      <c r="CY26">
        <v>-4.9342352212988804E-4</v>
      </c>
      <c r="CZ26">
        <v>-1.861190321506E-3</v>
      </c>
      <c r="DA26">
        <v>-7.7107885772420602E-3</v>
      </c>
      <c r="DB26">
        <v>-3.4800862522388299E-3</v>
      </c>
      <c r="DC26">
        <v>2.0418556232471002E-3</v>
      </c>
      <c r="DD26">
        <v>-2.1587405171885599E-3</v>
      </c>
      <c r="DE26">
        <v>2.6918831281363999E-3</v>
      </c>
      <c r="DF26">
        <v>2.2498810722027E-3</v>
      </c>
      <c r="DG26">
        <v>3.3882606658153198E-4</v>
      </c>
      <c r="DH26">
        <v>7.7948589023435499E-4</v>
      </c>
      <c r="DI26">
        <v>-9.6869234766927496E-3</v>
      </c>
      <c r="DJ26">
        <v>-1.03045908872446E-2</v>
      </c>
      <c r="DK26">
        <v>-7.10223002897692E-3</v>
      </c>
      <c r="DL26">
        <v>-1.95356639778765E-2</v>
      </c>
      <c r="DM26">
        <v>-4.0210993211076101E-2</v>
      </c>
      <c r="DN26">
        <v>-6.9233286831149599E-2</v>
      </c>
      <c r="DO26">
        <v>-6.0063983255531597E-2</v>
      </c>
      <c r="DP26">
        <v>4.4576909203897204E-3</v>
      </c>
      <c r="DQ26">
        <v>8.9225439296569693E-3</v>
      </c>
      <c r="DR26">
        <v>4.67327252408722E-2</v>
      </c>
      <c r="DT26">
        <v>0.12025323230773199</v>
      </c>
      <c r="DU26">
        <v>5.7612933051132097E-2</v>
      </c>
      <c r="DV26">
        <v>1.4255103815230499E-2</v>
      </c>
      <c r="DW26">
        <v>7.7737746323691698E-3</v>
      </c>
      <c r="DX26">
        <v>-8.8966387920663692E-3</v>
      </c>
      <c r="DY26">
        <v>1.62779177117045E-2</v>
      </c>
      <c r="DZ26">
        <v>6.6554939621710201E-3</v>
      </c>
      <c r="EA26">
        <v>5.9181129472563E-4</v>
      </c>
      <c r="EB26">
        <v>1.18110292532947E-3</v>
      </c>
      <c r="EC26">
        <v>4.1834418880171099E-3</v>
      </c>
      <c r="ED26">
        <v>6.1960596212884403E-3</v>
      </c>
      <c r="EE26">
        <v>9.2416892584879003E-3</v>
      </c>
      <c r="EF26">
        <v>5.9024014262831796E-3</v>
      </c>
      <c r="EG26">
        <v>4.2652805859688704E-3</v>
      </c>
      <c r="EI26">
        <v>5.5011043514241499E-3</v>
      </c>
      <c r="EJ26">
        <v>6.3944700741558301E-3</v>
      </c>
      <c r="EK26">
        <v>7.8610153650515695E-3</v>
      </c>
      <c r="EL26">
        <v>4.8589035941404299E-3</v>
      </c>
      <c r="EM26">
        <v>5.4231470130616799E-3</v>
      </c>
      <c r="EN26">
        <v>4.3008616557926897E-3</v>
      </c>
      <c r="EO26">
        <v>5.1802750022034204E-3</v>
      </c>
      <c r="EP26">
        <v>-3.0134578992146999E-4</v>
      </c>
      <c r="EQ26">
        <v>6.2780545704299595E-4</v>
      </c>
      <c r="ER26">
        <v>2.3548831450170798E-3</v>
      </c>
      <c r="ES26">
        <v>4.5087637772667196E-3</v>
      </c>
      <c r="ET26">
        <v>5.8996731240768003E-3</v>
      </c>
      <c r="EU26">
        <v>4.3287662265356604E-3</v>
      </c>
      <c r="EV26">
        <v>6.36481872788863E-3</v>
      </c>
      <c r="EW26">
        <v>6.4240406572935197E-3</v>
      </c>
      <c r="EX26">
        <v>7.7510314440587501E-3</v>
      </c>
      <c r="EY26">
        <v>7.1109416239778503E-3</v>
      </c>
      <c r="EZ26">
        <v>6.1748030930175403E-3</v>
      </c>
      <c r="FA26">
        <v>7.2367483880952897E-3</v>
      </c>
      <c r="FB26">
        <v>6.3320889239548697E-3</v>
      </c>
      <c r="FC26">
        <v>7.9353141700266895E-3</v>
      </c>
      <c r="FD26">
        <v>6.2370834712055503E-3</v>
      </c>
      <c r="FE26">
        <v>7.2980992626980896E-3</v>
      </c>
      <c r="FF26">
        <v>7.6356609497452198E-3</v>
      </c>
      <c r="FG26">
        <v>7.9022713180165703E-3</v>
      </c>
      <c r="FH26">
        <v>1.1404988254071199E-2</v>
      </c>
      <c r="FI26">
        <v>9.4628347142133896E-3</v>
      </c>
      <c r="FJ26">
        <v>6.3587491240468799E-3</v>
      </c>
      <c r="FK26">
        <v>1.06607769339462E-2</v>
      </c>
      <c r="FL26">
        <v>8.2403290434740501E-3</v>
      </c>
      <c r="FM26">
        <v>1.04199227280333E-2</v>
      </c>
      <c r="FN26">
        <v>1.2282970237720301E-2</v>
      </c>
      <c r="FO26">
        <v>5.3297382692107896E-3</v>
      </c>
      <c r="FP26">
        <v>9.3196509624249302E-3</v>
      </c>
      <c r="FQ26">
        <v>9.5180546850315295E-3</v>
      </c>
      <c r="FR26">
        <v>1.0194483365921801E-2</v>
      </c>
      <c r="FS26">
        <v>1.46041295010946E-2</v>
      </c>
      <c r="FT26">
        <v>1.07989630123484E-2</v>
      </c>
      <c r="FV26">
        <v>6.27736662863754E-3</v>
      </c>
      <c r="FW26">
        <v>1.09073513158364E-2</v>
      </c>
      <c r="FX26">
        <v>1.02072655863594E-2</v>
      </c>
      <c r="FY26">
        <v>8.2750628280337003E-3</v>
      </c>
      <c r="GA26">
        <v>6.3321063862531403E-3</v>
      </c>
      <c r="GB26">
        <v>8.3915601862827299E-3</v>
      </c>
      <c r="GC26">
        <v>9.2065902208560094E-3</v>
      </c>
      <c r="GD26">
        <v>9.1919710030197201E-3</v>
      </c>
      <c r="GE26">
        <v>8.1333078924217296E-3</v>
      </c>
      <c r="GF26">
        <v>9.1891268311883306E-3</v>
      </c>
      <c r="GG26">
        <v>7.52923497202573E-3</v>
      </c>
      <c r="GH26">
        <v>6.1475884649553302E-3</v>
      </c>
      <c r="GI26">
        <v>5.9563615650404201E-3</v>
      </c>
      <c r="GJ26">
        <v>6.9064401031937502E-3</v>
      </c>
      <c r="GK26">
        <v>6.82775644236244E-3</v>
      </c>
      <c r="GL26">
        <v>6.47507149551529E-3</v>
      </c>
      <c r="GM26">
        <v>7.8734272392466699E-3</v>
      </c>
      <c r="GN26">
        <v>2.3731016335659699E-2</v>
      </c>
      <c r="GO26">
        <v>5.5157863243948703E-3</v>
      </c>
      <c r="GP26">
        <v>4.54058008472202E-3</v>
      </c>
      <c r="GQ26">
        <v>6.2699806221644403E-3</v>
      </c>
      <c r="GR26">
        <v>6.8779756475123603E-3</v>
      </c>
      <c r="GS26">
        <v>5.93903605476953E-3</v>
      </c>
      <c r="GT26">
        <v>5.7354965974809602E-3</v>
      </c>
      <c r="GU26">
        <v>4.7861831262707702E-3</v>
      </c>
      <c r="GV26">
        <v>1.84536784217926E-3</v>
      </c>
      <c r="GW26">
        <v>5.7210349041270101E-3</v>
      </c>
      <c r="GX26">
        <v>2.3227874407894E-3</v>
      </c>
      <c r="GY26">
        <v>3.7041219911770899E-3</v>
      </c>
      <c r="GZ26">
        <v>5.3409636166179596E-3</v>
      </c>
      <c r="HA26">
        <v>4.90692418679828E-3</v>
      </c>
      <c r="HB26">
        <v>3.0492557925754201E-3</v>
      </c>
      <c r="HC26">
        <v>3.1472811315325102E-3</v>
      </c>
      <c r="HD26">
        <v>4.2052000935655096E-3</v>
      </c>
      <c r="HG26">
        <v>2.8089731131331099E-3</v>
      </c>
      <c r="HH26">
        <v>4.3548794565140296E-3</v>
      </c>
      <c r="HI26">
        <v>4.0841230656951701E-3</v>
      </c>
      <c r="HJ26">
        <v>3.0692155633005301E-3</v>
      </c>
      <c r="HK26">
        <v>3.8001620850991501E-3</v>
      </c>
      <c r="HL26">
        <v>-1.18336620289483E-3</v>
      </c>
      <c r="HM26">
        <v>2.2942831492400702E-3</v>
      </c>
      <c r="HN26">
        <v>4.5309803681448102E-3</v>
      </c>
      <c r="HO26">
        <v>6.4250536524923501E-3</v>
      </c>
      <c r="HP26">
        <v>9.2596295871771907E-3</v>
      </c>
      <c r="HQ26">
        <v>8.8945927927852608E-3</v>
      </c>
      <c r="HR26">
        <v>9.9824945209547895E-3</v>
      </c>
      <c r="HS26">
        <v>6.6695294663077203E-3</v>
      </c>
      <c r="HT26">
        <v>7.4241106631234297E-3</v>
      </c>
      <c r="HU26">
        <v>6.8740362621611002E-3</v>
      </c>
      <c r="HV26">
        <v>6.12364110565977E-3</v>
      </c>
      <c r="HW26">
        <v>5.2291579777374898E-3</v>
      </c>
      <c r="HX26">
        <v>3.10736213577911E-3</v>
      </c>
      <c r="HY26">
        <v>3.7746691305073901E-3</v>
      </c>
      <c r="HZ26">
        <v>2.52904537774157E-3</v>
      </c>
      <c r="IA26">
        <v>1.4795570677961199E-3</v>
      </c>
      <c r="IB26">
        <v>4.5422353650792502E-3</v>
      </c>
      <c r="IC26">
        <v>6.5496109527885E-3</v>
      </c>
      <c r="ID26">
        <v>1.3634558126796001E-2</v>
      </c>
      <c r="IE26">
        <v>1.1894519047927999E-2</v>
      </c>
      <c r="IF26">
        <v>1.08253587313811E-2</v>
      </c>
      <c r="IG26">
        <v>8.0842892202781496E-3</v>
      </c>
      <c r="IH26">
        <v>7.6007139796274697E-3</v>
      </c>
      <c r="II26">
        <v>9.4424613052979094E-3</v>
      </c>
      <c r="IJ26">
        <v>6.6880123995360901E-3</v>
      </c>
      <c r="IK26">
        <v>8.5108795246924308E-3</v>
      </c>
      <c r="IL26">
        <v>1.05503720988054E-2</v>
      </c>
      <c r="IN26">
        <v>6.9532183260889698E-3</v>
      </c>
      <c r="IO26">
        <v>7.7671822509728398E-3</v>
      </c>
      <c r="IP26">
        <v>5.7056762670981698E-3</v>
      </c>
      <c r="IQ26">
        <v>2.3307760784518901E-3</v>
      </c>
      <c r="IR26">
        <v>5.96397894696565E-3</v>
      </c>
      <c r="IS26">
        <v>7.6975318734184804E-3</v>
      </c>
      <c r="IT26">
        <v>1.8615795852383601E-3</v>
      </c>
      <c r="IU26">
        <v>4.6706947614438797E-3</v>
      </c>
      <c r="IV26">
        <v>3.5009874409297499E-3</v>
      </c>
      <c r="IW26">
        <v>6.4232388467644298E-3</v>
      </c>
      <c r="IX26">
        <v>4.8757130571175401E-3</v>
      </c>
      <c r="IY26">
        <v>8.7754817286622693E-3</v>
      </c>
      <c r="JA26">
        <v>7.2010099756880698E-3</v>
      </c>
      <c r="JB26">
        <v>6.3884574046824101E-3</v>
      </c>
      <c r="JC26">
        <v>1.8782149709295501E-3</v>
      </c>
      <c r="JD26">
        <v>6.5281385104754E-3</v>
      </c>
      <c r="JE26">
        <v>4.9680651500239002E-3</v>
      </c>
      <c r="JF26">
        <v>5.6868530009524E-3</v>
      </c>
      <c r="JG26">
        <v>7.39927963877562E-3</v>
      </c>
      <c r="JH26">
        <v>7.2716404247330502E-3</v>
      </c>
      <c r="JI26">
        <v>5.9423522543511397E-3</v>
      </c>
      <c r="JJ26">
        <v>7.9141522292047704E-3</v>
      </c>
      <c r="JK26">
        <v>6.0847884014947297E-3</v>
      </c>
      <c r="JL26">
        <v>1.14114758616779E-2</v>
      </c>
      <c r="JM26">
        <v>1.25709948406438E-2</v>
      </c>
    </row>
    <row r="27" spans="1:273" x14ac:dyDescent="0.25">
      <c r="A27" s="29">
        <v>44326</v>
      </c>
      <c r="B27" s="31" t="s">
        <v>1841</v>
      </c>
      <c r="C27" s="24" t="s">
        <v>1732</v>
      </c>
      <c r="D27" s="24" t="s">
        <v>1899</v>
      </c>
      <c r="E27" s="34">
        <v>11.735385000000001</v>
      </c>
      <c r="F27" s="38">
        <v>1850</v>
      </c>
      <c r="G27" s="16">
        <f>VLOOKUP(C27,dFundos!$A$1:$B$28,2,FALSE)</f>
        <v>32666326000149</v>
      </c>
      <c r="H27" s="13"/>
      <c r="I27">
        <f>_xll.ECONOMATICA(G27,"VOLATILITY","1Y",A27)</f>
        <v>21.094041640026301</v>
      </c>
      <c r="J27">
        <f>_xll.ECONOMATICA(G27,"NAV","1D",A27)</f>
        <v>157.489282999886</v>
      </c>
      <c r="K27">
        <f>_xll.ECONOMATICA(G27,"NAV","1D",A27+1)</f>
        <v>157.642882999964</v>
      </c>
      <c r="L27" s="6"/>
      <c r="M27">
        <v>-1.4625885924033399</v>
      </c>
      <c r="N27">
        <v>-1.0875889867747901</v>
      </c>
      <c r="O27">
        <v>-9.8960763534705606E-2</v>
      </c>
      <c r="P27">
        <v>0.87777870958234405</v>
      </c>
      <c r="Q27">
        <v>-1.8119022583050499</v>
      </c>
      <c r="R27">
        <v>3.6523941147606802</v>
      </c>
      <c r="S27">
        <v>-0.59125217876498903</v>
      </c>
      <c r="T27">
        <v>1.21883593492385</v>
      </c>
      <c r="U27">
        <v>2.9361510378293998</v>
      </c>
      <c r="V27">
        <v>-1.2152615619015701</v>
      </c>
      <c r="W27">
        <v>5.60858230674057</v>
      </c>
      <c r="X27">
        <v>-0.483417673513031</v>
      </c>
      <c r="Y27">
        <v>3.1173754248811698</v>
      </c>
      <c r="Z27">
        <v>-0.92857348045072297</v>
      </c>
      <c r="AA27">
        <v>-0.85591133920388496</v>
      </c>
      <c r="AB27">
        <v>1.4274101176852101</v>
      </c>
      <c r="AC27">
        <v>2.4856466447090502</v>
      </c>
      <c r="AD27">
        <v>3.6403009953573902</v>
      </c>
      <c r="AE27">
        <v>-1.3303140440257301E-2</v>
      </c>
      <c r="AF27">
        <v>1.84565666459093</v>
      </c>
      <c r="AG27">
        <v>3.3352161297443699</v>
      </c>
      <c r="AH27">
        <v>-0.70682179612049401</v>
      </c>
      <c r="AI27">
        <v>-1.4199837580235899</v>
      </c>
      <c r="AK27">
        <v>-1.00702592444577</v>
      </c>
      <c r="AL27">
        <v>-0.764259576953918</v>
      </c>
      <c r="AM27">
        <v>0.50449409136490397</v>
      </c>
      <c r="AN27">
        <v>2.3490874376875599</v>
      </c>
      <c r="AO27">
        <v>1.12513038984616</v>
      </c>
      <c r="AP27">
        <v>0.88399070791638201</v>
      </c>
      <c r="AQ27">
        <v>-0.23625019375685999</v>
      </c>
      <c r="AR27">
        <v>0.79411401839024598</v>
      </c>
      <c r="AS27">
        <v>-1.84599011799946</v>
      </c>
      <c r="AT27">
        <v>1.00693676176888</v>
      </c>
      <c r="AU27">
        <v>-2.6801899905876798</v>
      </c>
      <c r="AV27">
        <v>2.1352680909331001</v>
      </c>
      <c r="AW27">
        <v>-0.361733150930377</v>
      </c>
      <c r="AX27">
        <v>1.57261038511933</v>
      </c>
      <c r="AY27">
        <v>5.1699477808142498E-2</v>
      </c>
      <c r="AZ27">
        <v>1.29365618286101</v>
      </c>
      <c r="BA27">
        <v>1.84691599060898</v>
      </c>
      <c r="BB27">
        <v>-0.27183269567103702</v>
      </c>
      <c r="BC27">
        <v>1.8944363015179999</v>
      </c>
      <c r="BD27">
        <v>9.6664480588515303E-2</v>
      </c>
      <c r="BE27">
        <v>1.1027802063836101</v>
      </c>
      <c r="BF27">
        <v>-1.48991306559765</v>
      </c>
      <c r="BG27">
        <v>0.53371380727185203</v>
      </c>
      <c r="BH27">
        <v>0.70372227837651702</v>
      </c>
      <c r="BI27">
        <v>-0.93111491632953403</v>
      </c>
      <c r="BJ27">
        <v>2.5358094859257099</v>
      </c>
      <c r="BK27">
        <v>1.6942643605943899</v>
      </c>
      <c r="BL27">
        <v>-0.62889001492294505</v>
      </c>
      <c r="BM27">
        <v>-0.159620040813024</v>
      </c>
      <c r="BN27">
        <v>-1.7773085975932199</v>
      </c>
      <c r="BO27">
        <v>-0.73618383812572596</v>
      </c>
      <c r="BP27">
        <v>4.5046817831462197E-3</v>
      </c>
      <c r="BQ27">
        <v>-3.79611082280462E-2</v>
      </c>
      <c r="BR27">
        <v>1.45943870720657</v>
      </c>
      <c r="BS27">
        <v>0.45984902917553</v>
      </c>
      <c r="BT27">
        <v>-1.5758210171043201</v>
      </c>
      <c r="BU27">
        <v>0.16819543361634701</v>
      </c>
      <c r="BV27">
        <v>-1.3654242234224501</v>
      </c>
      <c r="BW27">
        <v>1.03306702731061</v>
      </c>
      <c r="BX27">
        <v>1.24341383925639</v>
      </c>
      <c r="BY27">
        <v>-0.71021197209120102</v>
      </c>
      <c r="BZ27">
        <v>-0.69969796395525896</v>
      </c>
      <c r="CA27">
        <v>-0.402006474905647</v>
      </c>
      <c r="CB27">
        <v>-0.67972719689350902</v>
      </c>
      <c r="CC27">
        <v>-0.29925162216386503</v>
      </c>
      <c r="CD27">
        <v>1.2845308559917601</v>
      </c>
      <c r="CE27">
        <v>-1.93036695318369</v>
      </c>
      <c r="CF27">
        <v>2.58096641773591</v>
      </c>
      <c r="CG27">
        <v>-0.88567939592394396</v>
      </c>
      <c r="CH27">
        <v>0.15406054153572801</v>
      </c>
      <c r="CI27">
        <v>0.80151816855504898</v>
      </c>
      <c r="CJ27">
        <v>0.309273019593093</v>
      </c>
      <c r="CK27">
        <v>0.33449892689532101</v>
      </c>
      <c r="CL27">
        <v>-1.2419977520948999</v>
      </c>
      <c r="CM27">
        <v>0.31161904917098598</v>
      </c>
      <c r="CN27">
        <v>1.9285983069494299</v>
      </c>
      <c r="CO27">
        <v>-1.83528113484499</v>
      </c>
      <c r="CP27">
        <v>1.8861552001908399</v>
      </c>
      <c r="CQ27">
        <v>-0.102233439611155</v>
      </c>
      <c r="CR27">
        <v>-1.1445878223639701</v>
      </c>
      <c r="CS27">
        <v>0.27653648321574997</v>
      </c>
      <c r="CU27">
        <v>-0.509651724587457</v>
      </c>
      <c r="CV27">
        <v>0.98004978644894403</v>
      </c>
      <c r="CW27">
        <v>-2.0095697489523401</v>
      </c>
      <c r="CX27">
        <v>-0.52418259219848595</v>
      </c>
      <c r="CY27">
        <v>2.21560575846524</v>
      </c>
      <c r="CZ27">
        <v>-0.16213844619414899</v>
      </c>
      <c r="DA27">
        <v>-0.28361196182231702</v>
      </c>
      <c r="DB27">
        <v>-0.59924726310782706</v>
      </c>
      <c r="DC27">
        <v>-1.6969124534625699</v>
      </c>
      <c r="DD27">
        <v>-1.1833714735985299</v>
      </c>
      <c r="DE27">
        <v>0.17996560636674999</v>
      </c>
      <c r="DF27">
        <v>-1.5812251546776701</v>
      </c>
      <c r="DG27">
        <v>1.2925304754389799</v>
      </c>
      <c r="DH27">
        <v>6.2967681333247996E-2</v>
      </c>
      <c r="DI27">
        <v>-2.5427798199416398</v>
      </c>
      <c r="DJ27">
        <v>-0.86255026635626597</v>
      </c>
      <c r="DK27">
        <v>1.42012563974276</v>
      </c>
      <c r="DL27">
        <v>1.2989403086976401</v>
      </c>
      <c r="DM27">
        <v>-1.4420016151234401</v>
      </c>
      <c r="DN27">
        <v>1.25712114167982</v>
      </c>
      <c r="DO27">
        <v>-0.33222690744878502</v>
      </c>
      <c r="DP27">
        <v>-0.38173989187271201</v>
      </c>
      <c r="DQ27">
        <v>1.9670046382088899</v>
      </c>
      <c r="DR27">
        <v>0.186791586020263</v>
      </c>
      <c r="DT27">
        <v>1.27839848300937</v>
      </c>
      <c r="DU27">
        <v>1.02438148060173</v>
      </c>
      <c r="DV27">
        <v>0.202223282576597</v>
      </c>
      <c r="DW27">
        <v>-0.506292362479144</v>
      </c>
      <c r="DX27">
        <v>-0.20653825094996101</v>
      </c>
      <c r="DY27">
        <v>1.58368775209965</v>
      </c>
      <c r="DZ27">
        <v>0.27876058502442902</v>
      </c>
      <c r="EA27">
        <v>0.51231971883680705</v>
      </c>
      <c r="EB27">
        <v>-1.0122089392098099</v>
      </c>
      <c r="EC27">
        <v>-0.39206066767292203</v>
      </c>
      <c r="ED27">
        <v>-1.00104397743053</v>
      </c>
      <c r="EE27">
        <v>-3.6803821110879702</v>
      </c>
      <c r="EF27">
        <v>1.35200065815297</v>
      </c>
      <c r="EG27">
        <v>-2.3522561044046602</v>
      </c>
      <c r="EI27">
        <v>0.93414498278434599</v>
      </c>
      <c r="EJ27">
        <v>2.6640550120646398</v>
      </c>
      <c r="EK27">
        <v>2.36946293953224</v>
      </c>
      <c r="EL27">
        <v>0.686466485967685</v>
      </c>
      <c r="EM27">
        <v>1.30879374210053</v>
      </c>
      <c r="EN27">
        <v>0.44147756107122399</v>
      </c>
      <c r="EO27">
        <v>0.16921532478591</v>
      </c>
      <c r="EP27">
        <v>-1.97944749070302</v>
      </c>
      <c r="EQ27">
        <v>2.2679064388285002</v>
      </c>
      <c r="ER27">
        <v>0.97043000514531697</v>
      </c>
      <c r="ES27">
        <v>-8.4183326453057802E-2</v>
      </c>
      <c r="ET27">
        <v>-1.0334257153772299</v>
      </c>
      <c r="EU27">
        <v>0.47706233508506601</v>
      </c>
      <c r="EV27">
        <v>-0.44558360914379602</v>
      </c>
      <c r="EW27">
        <v>0.17473464449722101</v>
      </c>
      <c r="EX27">
        <v>1.54891515412601</v>
      </c>
      <c r="EY27">
        <v>0.81505724665475998</v>
      </c>
      <c r="EZ27">
        <v>8.5255262274586102E-2</v>
      </c>
      <c r="FA27">
        <v>0.38193762247829</v>
      </c>
      <c r="FB27">
        <v>-1.0788871546537799</v>
      </c>
      <c r="FC27">
        <v>0.83391661628411395</v>
      </c>
      <c r="FD27">
        <v>0.50314109321334399</v>
      </c>
      <c r="FE27">
        <v>0.63650092015450399</v>
      </c>
      <c r="FF27">
        <v>0.104405435922672</v>
      </c>
      <c r="FG27">
        <v>-0.21800197928314399</v>
      </c>
      <c r="FH27">
        <v>0.42962653624272201</v>
      </c>
      <c r="FI27">
        <v>-1.0493385742847701</v>
      </c>
      <c r="FJ27">
        <v>0.93896873040648599</v>
      </c>
      <c r="FK27">
        <v>0.434209300510702</v>
      </c>
      <c r="FL27">
        <v>0.67350288936722802</v>
      </c>
      <c r="FM27">
        <v>1.5027459805423899</v>
      </c>
      <c r="FN27">
        <v>1.1454894902271899</v>
      </c>
      <c r="FO27">
        <v>0.15888564685155901</v>
      </c>
      <c r="FP27">
        <v>-0.51914578471041795</v>
      </c>
      <c r="FQ27">
        <v>-1.36842740603242</v>
      </c>
      <c r="FR27">
        <v>0.67444954383972799</v>
      </c>
      <c r="FS27">
        <v>0.54945683823461899</v>
      </c>
      <c r="FT27">
        <v>-6.4772631958476302E-3</v>
      </c>
      <c r="FV27">
        <v>0.649728757525736</v>
      </c>
      <c r="FW27">
        <v>0.23381723221973499</v>
      </c>
      <c r="FX27">
        <v>0.26401088616694302</v>
      </c>
      <c r="FY27">
        <v>-6.71727530061617E-3</v>
      </c>
      <c r="GA27">
        <v>-0.923382176279119</v>
      </c>
      <c r="GB27">
        <v>-0.59195411949985999</v>
      </c>
      <c r="GC27">
        <v>-3.29077977785346</v>
      </c>
      <c r="GD27">
        <v>0.87787711236160204</v>
      </c>
      <c r="GE27">
        <v>2.9460100644428202</v>
      </c>
      <c r="GF27">
        <v>-1.3338227448912201</v>
      </c>
      <c r="GG27">
        <v>2.4658070651639701</v>
      </c>
      <c r="GH27">
        <v>-0.68853301081617202</v>
      </c>
      <c r="GI27">
        <v>0.595519640410203</v>
      </c>
      <c r="GJ27">
        <v>-0.384553916774166</v>
      </c>
      <c r="GK27">
        <v>0.81303391616529597</v>
      </c>
      <c r="GL27">
        <v>-0.25701049071358301</v>
      </c>
      <c r="GM27">
        <v>0.69833382185606796</v>
      </c>
      <c r="GN27">
        <v>-0.187435302177619</v>
      </c>
      <c r="GO27">
        <v>-0.48257245143759098</v>
      </c>
      <c r="GP27">
        <v>-6.7240216594655101E-3</v>
      </c>
      <c r="GQ27">
        <v>-0.37560564296654803</v>
      </c>
      <c r="GR27">
        <v>-0.88657563001106598</v>
      </c>
      <c r="GS27">
        <v>2.4328843082912499</v>
      </c>
      <c r="GT27">
        <v>-1.63309985791784</v>
      </c>
      <c r="GU27">
        <v>1.54263763342897</v>
      </c>
      <c r="GV27">
        <v>0.74365326599945503</v>
      </c>
      <c r="GW27">
        <v>1.963037587484</v>
      </c>
      <c r="GX27">
        <v>0.47252374188246898</v>
      </c>
      <c r="GY27">
        <v>1.31439961642172</v>
      </c>
      <c r="GZ27">
        <v>-0.163255680308794</v>
      </c>
      <c r="HA27">
        <v>-0.16581533718635899</v>
      </c>
      <c r="HB27">
        <v>-1.2018684328722899</v>
      </c>
      <c r="HC27">
        <v>1.1821268137282499</v>
      </c>
      <c r="HD27">
        <v>-1.6291707106574901E-2</v>
      </c>
      <c r="HG27">
        <v>0.39054231274349099</v>
      </c>
      <c r="HH27">
        <v>-0.88750781114868005</v>
      </c>
      <c r="HI27">
        <v>0.20318834176578099</v>
      </c>
      <c r="HJ27">
        <v>-2.5091354003052402</v>
      </c>
      <c r="HK27">
        <v>0.97032853882410597</v>
      </c>
      <c r="HL27">
        <v>0.23167021208791999</v>
      </c>
      <c r="HM27">
        <v>-2.4230692809396701</v>
      </c>
      <c r="HN27">
        <v>-1.58375869532392</v>
      </c>
      <c r="HO27">
        <v>0.69509874556388196</v>
      </c>
      <c r="HP27">
        <v>0.39237747623701602</v>
      </c>
      <c r="HQ27">
        <v>-5.26671032275772E-2</v>
      </c>
      <c r="HR27">
        <v>0.324350241862703</v>
      </c>
      <c r="HS27">
        <v>2.1688747860025601</v>
      </c>
      <c r="HT27">
        <v>-4.2535763442210701</v>
      </c>
      <c r="HU27">
        <v>-4.7523416924377698E-2</v>
      </c>
      <c r="HV27">
        <v>0.722871228208533</v>
      </c>
      <c r="HW27">
        <v>2.3755445936330899</v>
      </c>
      <c r="HX27">
        <v>-0.33823145195128701</v>
      </c>
      <c r="HY27">
        <v>0.15532802299276199</v>
      </c>
      <c r="HZ27">
        <v>-0.20931758526785399</v>
      </c>
      <c r="IA27">
        <v>1.51704633262852</v>
      </c>
      <c r="IB27">
        <v>-2.60603319466099</v>
      </c>
      <c r="IC27">
        <v>1.2043688637277199</v>
      </c>
      <c r="ID27">
        <v>-0.79249269219872098</v>
      </c>
      <c r="IE27">
        <v>-0.92136517096150805</v>
      </c>
      <c r="IF27">
        <v>-1.8286618528691201</v>
      </c>
      <c r="IG27">
        <v>1.5956165989336999</v>
      </c>
      <c r="IH27">
        <v>-0.41387318478882701</v>
      </c>
      <c r="II27">
        <v>-0.38593011449847803</v>
      </c>
      <c r="IJ27">
        <v>1.2217509420224799</v>
      </c>
      <c r="IK27">
        <v>0.42142172733292699</v>
      </c>
      <c r="IL27">
        <v>-0.38769408092775798</v>
      </c>
      <c r="IN27">
        <v>1.4574307122529699</v>
      </c>
      <c r="IO27">
        <v>1.0452421829541001</v>
      </c>
      <c r="IP27">
        <v>0.25887749980029201</v>
      </c>
      <c r="IQ27">
        <v>0.98050579072150901</v>
      </c>
      <c r="IR27">
        <v>1.02060977951623E-2</v>
      </c>
      <c r="IS27">
        <v>0.64367957820650201</v>
      </c>
      <c r="IT27">
        <v>0.48656770104571501</v>
      </c>
      <c r="IU27">
        <v>-0.23060864259605299</v>
      </c>
      <c r="IV27">
        <v>0.71697561979817703</v>
      </c>
      <c r="IW27">
        <v>-0.19559431675588701</v>
      </c>
      <c r="IX27">
        <v>-0.107456357818592</v>
      </c>
      <c r="IY27">
        <v>-0.40893576488088001</v>
      </c>
      <c r="JA27">
        <v>-1.2943349469423999</v>
      </c>
      <c r="JB27">
        <v>1.04533214816911</v>
      </c>
      <c r="JC27">
        <v>0.129019077030534</v>
      </c>
      <c r="JD27">
        <v>-0.71594904857192898</v>
      </c>
      <c r="JE27">
        <v>0.75946838242089099</v>
      </c>
      <c r="JF27">
        <v>-0.44208001227161697</v>
      </c>
      <c r="JG27">
        <v>6.4676471993152504E-2</v>
      </c>
      <c r="JH27">
        <v>0.69899021509627302</v>
      </c>
      <c r="JI27">
        <v>-1.0255641313960999</v>
      </c>
      <c r="JJ27">
        <v>1.19020243491832</v>
      </c>
      <c r="JK27">
        <v>1.59100134624168E-2</v>
      </c>
      <c r="JL27">
        <v>1.83425327868463</v>
      </c>
      <c r="JM27">
        <v>-0.26622750092428799</v>
      </c>
    </row>
    <row r="28" spans="1:273" x14ac:dyDescent="0.25">
      <c r="A28" s="30">
        <v>44326</v>
      </c>
      <c r="B28" s="31" t="s">
        <v>1841</v>
      </c>
      <c r="C28" s="23" t="s">
        <v>1735</v>
      </c>
      <c r="D28" s="23" t="s">
        <v>1899</v>
      </c>
      <c r="E28" s="32">
        <v>4.0988860000000003</v>
      </c>
      <c r="F28" s="37">
        <v>1998</v>
      </c>
      <c r="G28" s="16">
        <f>VLOOKUP(C28,dFundos!$A$1:$B$28,2,FALSE)</f>
        <v>18770648000102</v>
      </c>
      <c r="H28" s="13"/>
      <c r="I28">
        <f>_xll.ECONOMATICA(G28,"VOLATILITY","1Y",A28)</f>
        <v>21.088300095376301</v>
      </c>
      <c r="J28">
        <f>_xll.ECONOMATICA(G28,"NAV","1D",A28)</f>
        <v>491.55817000009102</v>
      </c>
      <c r="K28">
        <f>_xll.ECONOMATICA(G28,"NAV","1D",A28+1)</f>
        <v>487.44950899994001</v>
      </c>
      <c r="L28" s="6"/>
      <c r="M28">
        <v>1.2777201547578401</v>
      </c>
      <c r="N28">
        <v>-1.3436367932627</v>
      </c>
      <c r="O28">
        <v>-0.50286506084376004</v>
      </c>
      <c r="P28">
        <v>0.83737925815512404</v>
      </c>
      <c r="Q28">
        <v>-0.42685967537181602</v>
      </c>
      <c r="R28">
        <v>0.77086754718038697</v>
      </c>
      <c r="S28">
        <v>-0.99350940436124802</v>
      </c>
      <c r="T28">
        <v>0.81081735570478497</v>
      </c>
      <c r="U28">
        <v>-2.71835952016772</v>
      </c>
      <c r="V28">
        <v>0.38486766934511302</v>
      </c>
      <c r="W28">
        <v>-1.4230087767828099</v>
      </c>
      <c r="X28">
        <v>-1.2609888298356999</v>
      </c>
      <c r="Y28">
        <v>0.233397931879153</v>
      </c>
      <c r="Z28">
        <v>0.85189636592986095</v>
      </c>
      <c r="AA28">
        <v>0.73750165938690804</v>
      </c>
      <c r="AB28">
        <v>0.48593841438559998</v>
      </c>
      <c r="AC28">
        <v>-2.43088868646737</v>
      </c>
      <c r="AD28">
        <v>-0.75330448926251803</v>
      </c>
      <c r="AE28">
        <v>0.131271809732425</v>
      </c>
      <c r="AF28">
        <v>0.40227111439890001</v>
      </c>
      <c r="AG28">
        <v>-0.44397679239409599</v>
      </c>
      <c r="AH28">
        <v>-3.6255670056561898E-2</v>
      </c>
      <c r="AI28">
        <v>9.0650220226962105E-2</v>
      </c>
      <c r="AK28">
        <v>-2.8926530017997698</v>
      </c>
      <c r="AL28">
        <v>1.67539289177512</v>
      </c>
      <c r="AM28">
        <v>2.6703301648012698</v>
      </c>
      <c r="AN28">
        <v>0.41659928210719999</v>
      </c>
      <c r="AO28">
        <v>1.8219575786133599</v>
      </c>
      <c r="AP28">
        <v>-1.9146550928780901</v>
      </c>
      <c r="AQ28">
        <v>0.16254863894573601</v>
      </c>
      <c r="AR28">
        <v>-1.5270043611053601</v>
      </c>
      <c r="AS28">
        <v>0.43632883462123601</v>
      </c>
      <c r="AT28">
        <v>1.2400209010593199</v>
      </c>
      <c r="AU28">
        <v>-0.79581980353395898</v>
      </c>
      <c r="AV28">
        <v>0.92403401122283002</v>
      </c>
      <c r="AW28">
        <v>1.3179764404412699</v>
      </c>
      <c r="AX28">
        <v>-1.17708245370522</v>
      </c>
      <c r="AY28">
        <v>0.95692221166245905</v>
      </c>
      <c r="AZ28">
        <v>-0.83224484587844905</v>
      </c>
      <c r="BA28">
        <v>2.5298878443209101</v>
      </c>
      <c r="BB28">
        <v>-0.81226975253230205</v>
      </c>
      <c r="BC28">
        <v>0.55843179761723105</v>
      </c>
      <c r="BD28">
        <v>4.8889024583331803E-2</v>
      </c>
      <c r="BE28">
        <v>0.45393988566502202</v>
      </c>
      <c r="BF28">
        <v>-0.378932929379516</v>
      </c>
      <c r="BG28">
        <v>0.78816569221089605</v>
      </c>
      <c r="BH28">
        <v>1.1878344483193399</v>
      </c>
      <c r="BI28">
        <v>-1.5394974793707701</v>
      </c>
      <c r="BJ28">
        <v>1.06904821677745</v>
      </c>
      <c r="BK28">
        <v>0.54911935385462096</v>
      </c>
      <c r="BL28">
        <v>-2.8179439950690699</v>
      </c>
      <c r="BM28">
        <v>-0.77267278602448597</v>
      </c>
      <c r="BN28">
        <v>3.1686961483501398E-2</v>
      </c>
      <c r="BO28">
        <v>-0.39181382026072198</v>
      </c>
      <c r="BP28">
        <v>0.31480504931096198</v>
      </c>
      <c r="BQ28">
        <v>-1.1543864904524499</v>
      </c>
      <c r="BR28">
        <v>1.26256551102415</v>
      </c>
      <c r="BS28">
        <v>-8.9180949180445196E-2</v>
      </c>
      <c r="BT28">
        <v>1.90197271112993</v>
      </c>
      <c r="BU28">
        <v>2.8737577411448001</v>
      </c>
      <c r="BV28">
        <v>4.7965157136786701E-2</v>
      </c>
      <c r="BW28">
        <v>0.55209915299201395</v>
      </c>
      <c r="BX28">
        <v>2.0172911075860598</v>
      </c>
      <c r="BY28">
        <v>1.0788366567794601</v>
      </c>
      <c r="BZ28">
        <v>0.66193968086736299</v>
      </c>
      <c r="CA28">
        <v>-1.7171860941743899</v>
      </c>
      <c r="CB28">
        <v>2.4763668678133399</v>
      </c>
      <c r="CC28">
        <v>-1.46146654506083</v>
      </c>
      <c r="CD28">
        <v>0.84012998577236397</v>
      </c>
      <c r="CE28">
        <v>1.9412215113334199</v>
      </c>
      <c r="CF28">
        <v>-0.20055749109815199</v>
      </c>
      <c r="CG28">
        <v>0.56794996526150499</v>
      </c>
      <c r="CH28">
        <v>1.2990642433578601</v>
      </c>
      <c r="CI28">
        <v>1.13118704848603</v>
      </c>
      <c r="CJ28">
        <v>0.84784290556854103</v>
      </c>
      <c r="CK28">
        <v>-0.69108940842852495</v>
      </c>
      <c r="CL28">
        <v>3.59545211049408</v>
      </c>
      <c r="CM28">
        <v>-0.64837475247259102</v>
      </c>
      <c r="CN28">
        <v>-2.19548636159743</v>
      </c>
      <c r="CO28">
        <v>0.62723219325562196</v>
      </c>
      <c r="CP28">
        <v>-0.59260151710986997</v>
      </c>
      <c r="CQ28">
        <v>1.04297376419709</v>
      </c>
      <c r="CR28">
        <v>-5.06140416746348</v>
      </c>
      <c r="CS28">
        <v>-0.60955976114200905</v>
      </c>
      <c r="CU28">
        <v>-1.91779611759557</v>
      </c>
      <c r="CV28">
        <v>0.84238273466326097</v>
      </c>
      <c r="CW28">
        <v>-1.5118993355827099</v>
      </c>
      <c r="CX28">
        <v>0.35488526355038602</v>
      </c>
      <c r="CY28">
        <v>-6.8432160787779098E-2</v>
      </c>
      <c r="CZ28">
        <v>0.55751026338839405</v>
      </c>
      <c r="DA28">
        <v>-1.5533603886979099</v>
      </c>
      <c r="DB28">
        <v>-0.89595175277281702</v>
      </c>
      <c r="DC28">
        <v>0.98145273623231299</v>
      </c>
      <c r="DD28">
        <v>-6.1505195662903099E-2</v>
      </c>
      <c r="DE28">
        <v>2.3933558451972199</v>
      </c>
      <c r="DF28">
        <v>-0.61703660740022304</v>
      </c>
      <c r="DG28">
        <v>-0.69287627047742695</v>
      </c>
      <c r="DH28">
        <v>2.1463312712512601</v>
      </c>
      <c r="DI28">
        <v>3.0534689863998201</v>
      </c>
      <c r="DJ28">
        <v>-0.31962290586307102</v>
      </c>
      <c r="DK28">
        <v>0.55005783924570995</v>
      </c>
      <c r="DL28">
        <v>1.1084685042078499</v>
      </c>
      <c r="DM28">
        <v>-1.16644194076798</v>
      </c>
      <c r="DN28">
        <v>5.2461545419646399E-2</v>
      </c>
      <c r="DO28">
        <v>-1.0728040112553601</v>
      </c>
      <c r="DP28">
        <v>2.07387589362042</v>
      </c>
      <c r="DQ28">
        <v>0.44773883764719402</v>
      </c>
      <c r="DR28">
        <v>3.5476743141771301E-2</v>
      </c>
      <c r="DT28">
        <v>2.1816115231558801</v>
      </c>
      <c r="DU28">
        <v>-0.63424230474993204</v>
      </c>
      <c r="DV28">
        <v>-0.19607222639024299</v>
      </c>
      <c r="DW28">
        <v>0.45357436247286398</v>
      </c>
      <c r="DX28">
        <v>-2.27108276803847</v>
      </c>
      <c r="DY28">
        <v>0.31967998293111999</v>
      </c>
      <c r="DZ28">
        <v>0.32771679434517897</v>
      </c>
      <c r="EA28">
        <v>0.24630727293697399</v>
      </c>
      <c r="EB28">
        <v>0.78797241694701403</v>
      </c>
      <c r="EC28">
        <v>-1.8534150588493501</v>
      </c>
      <c r="ED28">
        <v>0.74960413239750801</v>
      </c>
      <c r="EE28">
        <v>-2.7991814798951999</v>
      </c>
      <c r="EF28">
        <v>1.4982879138187899</v>
      </c>
      <c r="EG28">
        <v>-1.3686818167116099</v>
      </c>
      <c r="EI28">
        <v>2.9077430841425702</v>
      </c>
      <c r="EJ28">
        <v>0.91647057834052204</v>
      </c>
      <c r="EK28">
        <v>0.39143257472460402</v>
      </c>
      <c r="EL28">
        <v>-2.9096214820128798</v>
      </c>
      <c r="EM28">
        <v>2.6597200667310998</v>
      </c>
      <c r="EN28">
        <v>-2.1112909348630602</v>
      </c>
      <c r="EO28">
        <v>1.1316004060063301</v>
      </c>
      <c r="EP28">
        <v>-0.14470338337559999</v>
      </c>
      <c r="EQ28">
        <v>1.68680509996193</v>
      </c>
      <c r="ER28">
        <v>-4.0295432063430801E-2</v>
      </c>
      <c r="ES28">
        <v>-1.3733232357481</v>
      </c>
      <c r="ET28">
        <v>-1.34775139094927</v>
      </c>
      <c r="EU28">
        <v>-0.33967133085752699</v>
      </c>
      <c r="EV28">
        <v>0.70738225294917401</v>
      </c>
      <c r="EW28">
        <v>1.3784823031528499</v>
      </c>
      <c r="EX28">
        <v>0.68979289007984301</v>
      </c>
      <c r="EY28">
        <v>-1.15033062957082</v>
      </c>
      <c r="EZ28">
        <v>-0.114203045177419</v>
      </c>
      <c r="FA28">
        <v>0.54439105224446405</v>
      </c>
      <c r="FB28">
        <v>-6.53080550364393E-2</v>
      </c>
      <c r="FC28">
        <v>-0.92776442734248099</v>
      </c>
      <c r="FD28">
        <v>0.393566421371361</v>
      </c>
      <c r="FE28">
        <v>-1.8588448685477501</v>
      </c>
      <c r="FF28">
        <v>0.308510374088655</v>
      </c>
      <c r="FG28">
        <v>-0.921240870047768</v>
      </c>
      <c r="FH28">
        <v>0.92099220037198404</v>
      </c>
      <c r="FI28">
        <v>0.26804822791746102</v>
      </c>
      <c r="FJ28">
        <v>-2.55715882994991</v>
      </c>
      <c r="FK28">
        <v>0.36149002098682098</v>
      </c>
      <c r="FL28">
        <v>0.892358096643875</v>
      </c>
      <c r="FM28">
        <v>0.26218230614176702</v>
      </c>
      <c r="FN28">
        <v>0.87026260425773205</v>
      </c>
      <c r="FO28">
        <v>-0.26861410988203699</v>
      </c>
      <c r="FP28">
        <v>-0.507684243530093</v>
      </c>
      <c r="FQ28">
        <v>0.94481983105652001</v>
      </c>
      <c r="FR28">
        <v>0.43143408056494098</v>
      </c>
      <c r="FS28">
        <v>1.0903779357249701</v>
      </c>
      <c r="FT28">
        <v>-9.7956521130981907E-3</v>
      </c>
      <c r="FV28">
        <v>2.1709019960326299</v>
      </c>
      <c r="FW28">
        <v>-1.2563548665639199</v>
      </c>
      <c r="FX28">
        <v>-0.15835510512261</v>
      </c>
      <c r="FY28">
        <v>-7.7354419772745998E-3</v>
      </c>
      <c r="GA28">
        <v>-0.18695743438001999</v>
      </c>
      <c r="GB28">
        <v>1.0206755650870001</v>
      </c>
      <c r="GC28">
        <v>0.44835044027422599</v>
      </c>
      <c r="GD28">
        <v>3.4264253868968799</v>
      </c>
      <c r="GE28">
        <v>0.62865794279787202</v>
      </c>
      <c r="GF28">
        <v>0.54925796848692698</v>
      </c>
      <c r="GG28">
        <v>-2.0967678196029702</v>
      </c>
      <c r="GH28">
        <v>-0.474285678228625</v>
      </c>
      <c r="GI28">
        <v>-2.10221898078089</v>
      </c>
      <c r="GJ28">
        <v>0.49116230111394499</v>
      </c>
      <c r="GK28">
        <v>-0.158413348526665</v>
      </c>
      <c r="GL28">
        <v>1.7521596650112801</v>
      </c>
      <c r="GM28">
        <v>1.11243603878393</v>
      </c>
      <c r="GN28">
        <v>1.06100293505733</v>
      </c>
      <c r="GO28">
        <v>1.3589272464741999</v>
      </c>
      <c r="GP28">
        <v>-7.87995941209374E-3</v>
      </c>
      <c r="GQ28">
        <v>-1.5184725829385599</v>
      </c>
      <c r="GR28">
        <v>-2.0895732494864201</v>
      </c>
      <c r="GS28">
        <v>2.6482069837584299</v>
      </c>
      <c r="GT28">
        <v>-1.92278463437106</v>
      </c>
      <c r="GU28">
        <v>1.26528070213681</v>
      </c>
      <c r="GV28">
        <v>0.17804239469114699</v>
      </c>
      <c r="GW28">
        <v>0.49448118425061699</v>
      </c>
      <c r="GX28">
        <v>1.9311490530526501</v>
      </c>
      <c r="GY28">
        <v>-0.72970711516973097</v>
      </c>
      <c r="GZ28">
        <v>0.58946945555362595</v>
      </c>
      <c r="HA28">
        <v>0.386478974178317</v>
      </c>
      <c r="HB28">
        <v>0.101303335577541</v>
      </c>
      <c r="HC28">
        <v>0.10574020470812701</v>
      </c>
      <c r="HD28">
        <v>9.7854410705622299E-2</v>
      </c>
      <c r="HG28">
        <v>0.87643813130853199</v>
      </c>
      <c r="HH28">
        <v>0.120377730490873</v>
      </c>
      <c r="HI28">
        <v>-0.64281881759598003</v>
      </c>
      <c r="HJ28">
        <v>7.5758914135803906E-2</v>
      </c>
      <c r="HK28">
        <v>-0.344937296085845</v>
      </c>
      <c r="HL28">
        <v>1.0379219751484901</v>
      </c>
      <c r="HM28">
        <v>-0.81687974616215797</v>
      </c>
      <c r="HN28">
        <v>0.94184294484875897</v>
      </c>
      <c r="HO28">
        <v>2.0310126479671502</v>
      </c>
      <c r="HP28">
        <v>0.55294783542194603</v>
      </c>
      <c r="HQ28">
        <v>6.3144381419988294E-2</v>
      </c>
      <c r="HR28">
        <v>-3.1983592873984898</v>
      </c>
      <c r="HS28">
        <v>2.21613250323571</v>
      </c>
      <c r="HT28">
        <v>1.38617086176964</v>
      </c>
      <c r="HU28">
        <v>1.67050675390783</v>
      </c>
      <c r="HV28">
        <v>-1.0530586418099099</v>
      </c>
      <c r="HW28">
        <v>-1.6374905496377301</v>
      </c>
      <c r="HX28">
        <v>0.166866415020195</v>
      </c>
      <c r="HY28">
        <v>1.86007511638309</v>
      </c>
      <c r="HZ28">
        <v>-4.6472306166833698E-2</v>
      </c>
      <c r="IA28">
        <v>-0.179481723625941</v>
      </c>
      <c r="IB28">
        <v>-1.93880096285284</v>
      </c>
      <c r="IC28">
        <v>-1.5102827601367601</v>
      </c>
      <c r="ID28">
        <v>0.99916643957840301</v>
      </c>
      <c r="IE28">
        <v>-1.06408900874158</v>
      </c>
      <c r="IF28">
        <v>1.1157624687257299</v>
      </c>
      <c r="IG28">
        <v>1.5166358525675601</v>
      </c>
      <c r="IH28">
        <v>2.7834311073092999</v>
      </c>
      <c r="II28">
        <v>0.42517489109741302</v>
      </c>
      <c r="IJ28">
        <v>-0.86548408917224195</v>
      </c>
      <c r="IK28">
        <v>-1.1932218437323201</v>
      </c>
      <c r="IL28">
        <v>2.4675467249835501</v>
      </c>
      <c r="IN28">
        <v>0.88585596895427399</v>
      </c>
      <c r="IO28">
        <v>-1.1493902253278101</v>
      </c>
      <c r="IP28">
        <v>0.93265301093197195</v>
      </c>
      <c r="IQ28">
        <v>-0.39795215889171198</v>
      </c>
      <c r="IR28">
        <v>2.3794742386598999</v>
      </c>
      <c r="IS28">
        <v>0.91785832846653603</v>
      </c>
      <c r="IT28">
        <v>-0.45447031216099298</v>
      </c>
      <c r="IU28">
        <v>-0.54479714672197599</v>
      </c>
      <c r="IV28">
        <v>-0.21132452602614599</v>
      </c>
      <c r="IW28">
        <v>-0.15267001772372199</v>
      </c>
      <c r="IX28">
        <v>-0.88361260377496398</v>
      </c>
      <c r="IY28">
        <v>-0.95532637615178795</v>
      </c>
      <c r="JA28">
        <v>-1.54011062995778</v>
      </c>
      <c r="JB28">
        <v>1.5203604074486099</v>
      </c>
      <c r="JC28">
        <v>-0.28241965037523198</v>
      </c>
      <c r="JD28">
        <v>3.1839278017287101E-2</v>
      </c>
      <c r="JE28">
        <v>-1.5221696125081501</v>
      </c>
      <c r="JF28">
        <v>0.485623298845894</v>
      </c>
      <c r="JG28">
        <v>0.41464793011982698</v>
      </c>
      <c r="JH28">
        <v>-0.203826200686308</v>
      </c>
      <c r="JI28">
        <v>-0.26909052103292203</v>
      </c>
      <c r="JJ28">
        <v>-1.2063640295309599</v>
      </c>
      <c r="JK28">
        <v>-0.28731794873237998</v>
      </c>
      <c r="JL28">
        <v>-0.15124859401112201</v>
      </c>
      <c r="JM28">
        <v>-1.20802817064032</v>
      </c>
    </row>
    <row r="29" spans="1:273" x14ac:dyDescent="0.25">
      <c r="A29" s="29">
        <v>44327</v>
      </c>
      <c r="B29" s="31" t="s">
        <v>2306</v>
      </c>
      <c r="C29" s="24" t="s">
        <v>1734</v>
      </c>
      <c r="D29" s="24" t="s">
        <v>1899</v>
      </c>
      <c r="E29" s="34">
        <v>144.23598899999999</v>
      </c>
      <c r="F29" s="38">
        <v>21000</v>
      </c>
      <c r="G29" s="16">
        <f>VLOOKUP(C29,dFundos!$A$1:$B$28,2,FALSE)</f>
        <v>25079578000106</v>
      </c>
      <c r="H29" s="13"/>
      <c r="I29">
        <f>_xll.ECONOMATICA(G29,"VOLATILITY","1Y",A29)</f>
        <v>2.6616977815065201</v>
      </c>
      <c r="J29">
        <f>_xll.ECONOMATICA(G29,"NAV","1D",A29)</f>
        <v>145.59473000001199</v>
      </c>
      <c r="K29">
        <f>_xll.ECONOMATICA(G29,"NAV","1D",A29+1)</f>
        <v>145.02950599999201</v>
      </c>
      <c r="L29" s="6"/>
      <c r="M29">
        <v>2.6126083139388401E-2</v>
      </c>
      <c r="N29">
        <v>0.126801611077099</v>
      </c>
      <c r="O29">
        <v>-0.201990496952931</v>
      </c>
      <c r="P29">
        <v>-0.16903771238503401</v>
      </c>
      <c r="Q29">
        <v>-0.372023939507926</v>
      </c>
      <c r="R29">
        <v>0.42690693553595299</v>
      </c>
      <c r="S29">
        <v>-0.40226204082500799</v>
      </c>
      <c r="T29">
        <v>-0.27300828487568701</v>
      </c>
      <c r="U29">
        <v>0.142923301064002</v>
      </c>
      <c r="V29">
        <v>5.2246696577640299E-2</v>
      </c>
      <c r="W29">
        <v>0.49112892374978401</v>
      </c>
      <c r="X29">
        <v>0.547432459279662</v>
      </c>
      <c r="Y29">
        <v>-9.0554739472281705E-3</v>
      </c>
      <c r="Z29">
        <v>0.24340806266991399</v>
      </c>
      <c r="AA29">
        <v>-0.565142654522788</v>
      </c>
      <c r="AB29">
        <v>-2.8487147937994499E-2</v>
      </c>
      <c r="AC29">
        <v>0.14197690052242301</v>
      </c>
      <c r="AD29">
        <v>-0.115634388475883</v>
      </c>
      <c r="AE29">
        <v>8.5836975995334797E-2</v>
      </c>
      <c r="AF29">
        <v>0.25210229559888803</v>
      </c>
      <c r="AG29">
        <v>-0.13099465104460301</v>
      </c>
      <c r="AH29">
        <v>0.213179273123387</v>
      </c>
      <c r="AJ29">
        <v>0.25474884023424199</v>
      </c>
      <c r="AK29">
        <v>-0.16268813769784199</v>
      </c>
      <c r="AL29">
        <v>6.7064267568639493E-2</v>
      </c>
      <c r="AM29">
        <v>0.40957462497317498</v>
      </c>
      <c r="AN29">
        <v>0.11580733826122</v>
      </c>
      <c r="AO29">
        <v>0.152815408000606</v>
      </c>
      <c r="AP29">
        <v>-0.19419234195083801</v>
      </c>
      <c r="AQ29">
        <v>7.9688931509735994E-2</v>
      </c>
      <c r="AR29">
        <v>3.9018127790768603E-2</v>
      </c>
      <c r="AS29">
        <v>3.6667240601673298E-2</v>
      </c>
      <c r="AT29">
        <v>-8.4151332157489406E-2</v>
      </c>
      <c r="AU29">
        <v>0.170703395997407</v>
      </c>
      <c r="AV29">
        <v>-0.1032803445014</v>
      </c>
      <c r="AW29">
        <v>0.301935098286776</v>
      </c>
      <c r="AX29">
        <v>0.12983982123842</v>
      </c>
      <c r="AY29">
        <v>0.17988884192163801</v>
      </c>
      <c r="AZ29">
        <v>-4.2706415115390001E-2</v>
      </c>
      <c r="BA29">
        <v>0.19491167040541801</v>
      </c>
      <c r="BB29">
        <v>-0.126730582360324</v>
      </c>
      <c r="BC29">
        <v>0.34803334910975497</v>
      </c>
      <c r="BD29">
        <v>9.6207971728290403E-2</v>
      </c>
      <c r="BE29">
        <v>7.3480682294757599E-2</v>
      </c>
      <c r="BF29">
        <v>0.15105589700397101</v>
      </c>
      <c r="BG29">
        <v>-7.0151152795006097E-2</v>
      </c>
      <c r="BH29">
        <v>-0.16136159356392499</v>
      </c>
      <c r="BI29">
        <v>0.24679863963683599</v>
      </c>
      <c r="BJ29">
        <v>0.36176144567434698</v>
      </c>
      <c r="BK29">
        <v>-4.3076048041257302E-2</v>
      </c>
      <c r="BL29">
        <v>0.20008319715998399</v>
      </c>
      <c r="BM29">
        <v>-8.3006068689428503E-2</v>
      </c>
      <c r="BN29">
        <v>-0.282936714029347</v>
      </c>
      <c r="BO29">
        <v>3.6336803714220899E-2</v>
      </c>
      <c r="BP29">
        <v>0.146483210119186</v>
      </c>
      <c r="BQ29">
        <v>5.0329285841144197E-2</v>
      </c>
      <c r="BR29">
        <v>-0.153830540330091</v>
      </c>
      <c r="BS29">
        <v>-0.22170450965859301</v>
      </c>
      <c r="BT29">
        <v>0.16670341483404599</v>
      </c>
      <c r="BU29">
        <v>-8.8807668271328993E-2</v>
      </c>
      <c r="BV29">
        <v>0.13249526346044099</v>
      </c>
      <c r="BW29">
        <v>2.76013266557129E-2</v>
      </c>
      <c r="BX29">
        <v>-0.18148459948861301</v>
      </c>
      <c r="BY29">
        <v>4.3861737322003998E-2</v>
      </c>
      <c r="BZ29">
        <v>-6.3540799601469198E-3</v>
      </c>
      <c r="CA29">
        <v>-5.81036630137532E-2</v>
      </c>
      <c r="CB29">
        <v>0.38590292078879401</v>
      </c>
      <c r="CC29">
        <v>-2.32901002163999E-3</v>
      </c>
      <c r="CD29">
        <v>-4.1566155232430901E-2</v>
      </c>
      <c r="CE29">
        <v>0.319386618866702</v>
      </c>
      <c r="CF29">
        <v>0.154926648792753</v>
      </c>
      <c r="CG29">
        <v>-0.190924022808758</v>
      </c>
      <c r="CH29">
        <v>4.2894934267678798E-2</v>
      </c>
      <c r="CI29">
        <v>2.1325067064026398E-2</v>
      </c>
      <c r="CJ29">
        <v>-8.30127910376177E-3</v>
      </c>
      <c r="CK29">
        <v>-2.0453794422792299E-2</v>
      </c>
      <c r="CL29">
        <v>5.6131989003915798E-2</v>
      </c>
      <c r="CM29">
        <v>7.1352826307702302E-2</v>
      </c>
      <c r="CN29">
        <v>-0.31035232177600802</v>
      </c>
      <c r="CO29">
        <v>0.24477008882968199</v>
      </c>
      <c r="CP29">
        <v>3.6130417538515799E-2</v>
      </c>
      <c r="CQ29">
        <v>-0.21532706323341699</v>
      </c>
      <c r="CR29">
        <v>-4.6320924684550797E-2</v>
      </c>
      <c r="CT29">
        <v>7.8164717524487101E-2</v>
      </c>
      <c r="CU29">
        <v>3.06871725115343E-2</v>
      </c>
      <c r="CV29">
        <v>8.5719759590574499E-2</v>
      </c>
      <c r="CW29">
        <v>0.17792395992728399</v>
      </c>
      <c r="CX29">
        <v>-2.6616536797519099E-2</v>
      </c>
      <c r="CY29">
        <v>5.4874841589480597E-2</v>
      </c>
      <c r="CZ29">
        <v>-0.20510235708570701</v>
      </c>
      <c r="DA29">
        <v>-8.8235317161888802E-2</v>
      </c>
      <c r="DB29">
        <v>5.0853903303504904E-3</v>
      </c>
      <c r="DC29">
        <v>-0.16460282467960499</v>
      </c>
      <c r="DD29">
        <v>6.6418362621334395E-2</v>
      </c>
      <c r="DE29">
        <v>-7.7666277138632694E-2</v>
      </c>
      <c r="DF29">
        <v>0.12333082431723601</v>
      </c>
      <c r="DG29">
        <v>2.7129795125801999E-2</v>
      </c>
      <c r="DH29">
        <v>-9.3586730145034394E-2</v>
      </c>
      <c r="DI29">
        <v>-7.2117031777452203E-3</v>
      </c>
      <c r="DJ29">
        <v>0.15496828855248199</v>
      </c>
      <c r="DK29">
        <v>5.9359101578593303E-2</v>
      </c>
      <c r="DL29">
        <v>3.8873068842804101E-2</v>
      </c>
      <c r="DM29">
        <v>-0.14504250357276799</v>
      </c>
      <c r="DN29">
        <v>-0.15005994600869599</v>
      </c>
      <c r="DO29">
        <v>-5.7026411650440402E-2</v>
      </c>
      <c r="DP29">
        <v>2.54288721407647E-2</v>
      </c>
      <c r="DQ29">
        <v>0.29151964754419202</v>
      </c>
      <c r="DS29">
        <v>-6.9631180849682997E-3</v>
      </c>
      <c r="DT29">
        <v>0.27058114119427001</v>
      </c>
      <c r="DU29">
        <v>3.17013651510933E-2</v>
      </c>
      <c r="DV29">
        <v>6.3946107547962996E-2</v>
      </c>
      <c r="DW29">
        <v>-0.15668301975893001</v>
      </c>
      <c r="DX29">
        <v>0.184930431350949</v>
      </c>
      <c r="DY29">
        <v>5.7848042706609697E-2</v>
      </c>
      <c r="DZ29">
        <v>-8.2021050911862403E-2</v>
      </c>
      <c r="EA29">
        <v>-9.5432325633737505E-2</v>
      </c>
      <c r="EB29">
        <v>-0.150743354060978</v>
      </c>
      <c r="EC29">
        <v>0.11814303543360399</v>
      </c>
      <c r="ED29">
        <v>-0.22005789187460301</v>
      </c>
      <c r="EE29">
        <v>0.20117760450375499</v>
      </c>
      <c r="EF29">
        <v>-8.2761468820535797E-2</v>
      </c>
      <c r="EH29">
        <v>3.7315020745154498E-2</v>
      </c>
      <c r="EI29">
        <v>0.22393735252990199</v>
      </c>
      <c r="EJ29">
        <v>-6.6855275690613798E-3</v>
      </c>
      <c r="EK29">
        <v>2.53372199949808E-2</v>
      </c>
      <c r="EL29">
        <v>-7.5158111030759797E-2</v>
      </c>
      <c r="EM29">
        <v>-4.23433934884088E-2</v>
      </c>
      <c r="EN29">
        <v>0.17581527681613801</v>
      </c>
      <c r="EO29">
        <v>-0.39592934717802603</v>
      </c>
      <c r="EP29">
        <v>0.40089790654746998</v>
      </c>
      <c r="EQ29">
        <v>-5.3674430910177803E-2</v>
      </c>
      <c r="ER29">
        <v>-9.53473953813955E-2</v>
      </c>
      <c r="ES29">
        <v>-8.3694115983235007E-2</v>
      </c>
      <c r="ET29">
        <v>2.2501384592033E-3</v>
      </c>
      <c r="EU29">
        <v>0.24408800818491699</v>
      </c>
      <c r="EV29">
        <v>0.14503261554637001</v>
      </c>
      <c r="EW29">
        <v>-7.7048544062563507E-2</v>
      </c>
      <c r="EX29">
        <v>0.14615311374654999</v>
      </c>
      <c r="EY29">
        <v>-2.7585956559050798E-3</v>
      </c>
      <c r="EZ29">
        <v>5.1260546206321998E-2</v>
      </c>
      <c r="FA29">
        <v>-0.36400473281901202</v>
      </c>
      <c r="FB29">
        <v>0.30321034864755297</v>
      </c>
      <c r="FC29">
        <v>7.3633222200442106E-2</v>
      </c>
      <c r="FD29">
        <v>6.5797745264717404E-3</v>
      </c>
      <c r="FE29">
        <v>1.5742390314699199E-2</v>
      </c>
      <c r="FF29">
        <v>-1.5413645542139399E-2</v>
      </c>
      <c r="FG29">
        <v>0.14160830014588999</v>
      </c>
      <c r="FH29">
        <v>-0.14143274047455601</v>
      </c>
      <c r="FI29">
        <v>6.6689531013253103E-2</v>
      </c>
      <c r="FJ29">
        <v>0.193145743651257</v>
      </c>
      <c r="FK29">
        <v>9.1937892830174006E-2</v>
      </c>
      <c r="FL29">
        <v>1.8925452604889901E-2</v>
      </c>
      <c r="FM29">
        <v>0.10384827546658899</v>
      </c>
      <c r="FN29">
        <v>-3.5801010653813102E-2</v>
      </c>
      <c r="FO29">
        <v>-5.8058942431671298E-2</v>
      </c>
      <c r="FP29">
        <v>2.0700892127933902E-2</v>
      </c>
      <c r="FQ29">
        <v>2.4925975958467499E-2</v>
      </c>
      <c r="FR29">
        <v>0.13401265805441701</v>
      </c>
      <c r="FS29">
        <v>-4.6300303438329103E-3</v>
      </c>
      <c r="FU29">
        <v>-2.4752001900196802E-2</v>
      </c>
      <c r="FV29">
        <v>1.3526725342671899E-2</v>
      </c>
      <c r="FW29">
        <v>-7.5933442622044794E-2</v>
      </c>
      <c r="FX29">
        <v>-4.7615297262382202E-3</v>
      </c>
      <c r="FZ29">
        <v>0.17680929558991901</v>
      </c>
      <c r="GA29">
        <v>-3.2575164459558402E-2</v>
      </c>
      <c r="GB29">
        <v>-0.36279480164012101</v>
      </c>
      <c r="GC29">
        <v>6.1504703808168401E-2</v>
      </c>
      <c r="GD29">
        <v>0.21768003934994301</v>
      </c>
      <c r="GE29">
        <v>1.0203611600445601E-2</v>
      </c>
      <c r="GF29">
        <v>-4.1032993885892197E-2</v>
      </c>
      <c r="GG29">
        <v>0.17922132210514999</v>
      </c>
      <c r="GH29">
        <v>0.10301525053364501</v>
      </c>
      <c r="GI29">
        <v>9.8889756918651997E-2</v>
      </c>
      <c r="GJ29">
        <v>0.15451208382728501</v>
      </c>
      <c r="GK29">
        <v>0.13903132185077999</v>
      </c>
      <c r="GL29">
        <v>1.23114414236625E-2</v>
      </c>
      <c r="GM29">
        <v>-9.67524579209567E-2</v>
      </c>
      <c r="GN29">
        <v>-0.20353302688818101</v>
      </c>
      <c r="GO29">
        <v>-4.5257083002070396E-3</v>
      </c>
      <c r="GP29">
        <v>7.7790531031496399E-2</v>
      </c>
      <c r="GQ29">
        <v>-0.17266887753066801</v>
      </c>
      <c r="GR29">
        <v>9.5417702686972902E-2</v>
      </c>
      <c r="GS29">
        <v>1.9254674043622799E-3</v>
      </c>
      <c r="GT29">
        <v>0.28334843882476002</v>
      </c>
      <c r="GU29">
        <v>3.2179035770241201E-3</v>
      </c>
      <c r="GV29">
        <v>0.189314012277464</v>
      </c>
      <c r="GW29">
        <v>0.18906221084762401</v>
      </c>
      <c r="GX29">
        <v>0.21606447753583799</v>
      </c>
      <c r="GY29">
        <v>0.20111162903049301</v>
      </c>
      <c r="GZ29">
        <v>7.0655092713423099E-3</v>
      </c>
      <c r="HA29">
        <v>-0.18943798895634201</v>
      </c>
      <c r="HB29">
        <v>2.4325171216332798E-2</v>
      </c>
      <c r="HC29">
        <v>4.9506362302054199E-2</v>
      </c>
      <c r="HF29">
        <v>0.106504267569107</v>
      </c>
      <c r="HG29">
        <v>0.182250816760643</v>
      </c>
      <c r="HH29">
        <v>3.2858758459042299E-2</v>
      </c>
      <c r="HI29">
        <v>-8.9625886266731E-2</v>
      </c>
      <c r="HJ29">
        <v>-7.5744134846900096E-2</v>
      </c>
      <c r="HK29">
        <v>7.7689458157692598E-2</v>
      </c>
      <c r="HL29">
        <v>-0.100377140370256</v>
      </c>
      <c r="HM29">
        <v>-0.10249236311210599</v>
      </c>
      <c r="HN29">
        <v>0.43252784926153298</v>
      </c>
      <c r="HO29">
        <v>-1.8961453133670099E-2</v>
      </c>
      <c r="HP29">
        <v>-4.3159931828995503E-2</v>
      </c>
      <c r="HQ29">
        <v>-0.104205363459187</v>
      </c>
      <c r="HR29">
        <v>0.30827983355265998</v>
      </c>
      <c r="HS29">
        <v>-0.44281792188485303</v>
      </c>
      <c r="HT29">
        <v>-1.1000253198290001E-2</v>
      </c>
      <c r="HU29">
        <v>-0.16934637815211301</v>
      </c>
      <c r="HV29">
        <v>0.20242077425791599</v>
      </c>
      <c r="HW29">
        <v>-0.12738349969367799</v>
      </c>
      <c r="HX29">
        <v>-0.227531724794972</v>
      </c>
      <c r="HY29">
        <v>0.18311632411496201</v>
      </c>
      <c r="HZ29">
        <v>2.7308426615490999E-2</v>
      </c>
      <c r="IA29">
        <v>-0.38554962929993097</v>
      </c>
      <c r="IB29">
        <v>0.116376621008385</v>
      </c>
      <c r="IC29">
        <v>-0.15565288058496701</v>
      </c>
      <c r="ID29">
        <v>-0.18162289397878301</v>
      </c>
      <c r="IE29">
        <v>-7.2657217970117901E-3</v>
      </c>
      <c r="IF29">
        <v>1.9366903870832201E-3</v>
      </c>
      <c r="IG29">
        <v>-2.3961631177371601E-2</v>
      </c>
      <c r="IH29">
        <v>-7.3014726240217001E-2</v>
      </c>
      <c r="II29">
        <v>-3.8583563218708199E-2</v>
      </c>
      <c r="IJ29">
        <v>0.30754600502405099</v>
      </c>
      <c r="IK29">
        <v>1.00948273029644E-4</v>
      </c>
      <c r="IM29">
        <v>2.9330682446015999E-2</v>
      </c>
      <c r="IN29">
        <v>1.8565547907201101E-2</v>
      </c>
      <c r="IO29">
        <v>0.17885237521113601</v>
      </c>
      <c r="IP29">
        <v>0.15557382193947</v>
      </c>
      <c r="IQ29">
        <v>0.136218895386264</v>
      </c>
      <c r="IR29">
        <v>4.1867466279654798E-3</v>
      </c>
      <c r="IS29">
        <v>2.63549678493291E-2</v>
      </c>
      <c r="IT29">
        <v>3.3688691110000897E-2</v>
      </c>
      <c r="IU29">
        <v>0.18909591417468599</v>
      </c>
      <c r="IV29">
        <v>4.7924649879860198E-2</v>
      </c>
      <c r="IW29">
        <v>-0.20353196050564301</v>
      </c>
      <c r="IX29">
        <v>-2.36180979300116E-2</v>
      </c>
      <c r="IZ29">
        <v>-8.6333627223211806E-2</v>
      </c>
      <c r="JA29">
        <v>0.27133280327689102</v>
      </c>
      <c r="JB29">
        <v>-9.8887384228873998E-2</v>
      </c>
      <c r="JC29">
        <v>7.5695064151659594E-2</v>
      </c>
      <c r="JD29">
        <v>0.175497601776442</v>
      </c>
      <c r="JE29">
        <v>2.79070116448565E-2</v>
      </c>
      <c r="JF29">
        <v>-0.16690645134076501</v>
      </c>
      <c r="JG29">
        <v>0.229181822760438</v>
      </c>
      <c r="JH29">
        <v>-2.18671433685813E-2</v>
      </c>
      <c r="JI29">
        <v>5.0252837172592997E-2</v>
      </c>
      <c r="JJ29">
        <v>1.4330762314784799E-2</v>
      </c>
      <c r="JK29">
        <v>0.118423152889591</v>
      </c>
      <c r="JL29">
        <v>0.14424804248847101</v>
      </c>
      <c r="JM29">
        <v>2.9590868143713998E-2</v>
      </c>
    </row>
    <row r="30" spans="1:273" x14ac:dyDescent="0.25">
      <c r="A30" s="30">
        <v>44327</v>
      </c>
      <c r="B30" s="31" t="s">
        <v>2306</v>
      </c>
      <c r="C30" s="23" t="s">
        <v>1736</v>
      </c>
      <c r="D30" s="23" t="s">
        <v>1899</v>
      </c>
      <c r="E30" s="32">
        <v>108.59627999999999</v>
      </c>
      <c r="F30" s="37">
        <v>21000</v>
      </c>
      <c r="G30" s="16">
        <f>VLOOKUP(C30,dFundos!$A$1:$B$28,2,FALSE)</f>
        <v>21144577000147</v>
      </c>
      <c r="H30" s="13"/>
      <c r="I30">
        <f>_xll.ECONOMATICA(G30,"VOLATILITY","1Y",A30)</f>
        <v>3.0575091868631699</v>
      </c>
      <c r="J30">
        <f>_xll.ECONOMATICA(G30,"NAV","1D",A30)</f>
        <v>193.37678899988501</v>
      </c>
      <c r="K30">
        <f>_xll.ECONOMATICA(G30,"NAV","1D",A30+1)</f>
        <v>192.62072900007499</v>
      </c>
      <c r="L30" s="6"/>
      <c r="M30">
        <v>6.7004502125200802E-2</v>
      </c>
      <c r="N30">
        <v>0.13667228759004499</v>
      </c>
      <c r="O30">
        <v>-0.25799853247008298</v>
      </c>
      <c r="P30">
        <v>-0.126993350295379</v>
      </c>
      <c r="Q30">
        <v>-0.57979580369646999</v>
      </c>
      <c r="R30">
        <v>0.49376853730791498</v>
      </c>
      <c r="S30">
        <v>-0.491292521383002</v>
      </c>
      <c r="T30">
        <v>-0.40331131922357599</v>
      </c>
      <c r="U30">
        <v>0.130267872918921</v>
      </c>
      <c r="V30">
        <v>-3.0982729003881101E-2</v>
      </c>
      <c r="W30">
        <v>0.61797299695172103</v>
      </c>
      <c r="X30">
        <v>0.48686360696592601</v>
      </c>
      <c r="Y30">
        <v>7.9155754065141096E-2</v>
      </c>
      <c r="Z30">
        <v>0.221599948054063</v>
      </c>
      <c r="AA30">
        <v>-0.74301728927821398</v>
      </c>
      <c r="AB30">
        <v>-0.122417766579019</v>
      </c>
      <c r="AC30">
        <v>0.199045961198863</v>
      </c>
      <c r="AD30">
        <v>-0.20479654995142499</v>
      </c>
      <c r="AE30">
        <v>9.5851354126352803E-2</v>
      </c>
      <c r="AF30">
        <v>0.22144698577903901</v>
      </c>
      <c r="AG30">
        <v>-0.103656955252518</v>
      </c>
      <c r="AH30">
        <v>0.242373424043762</v>
      </c>
      <c r="AJ30">
        <v>0.32049172314145802</v>
      </c>
      <c r="AK30">
        <v>-0.18737378968580701</v>
      </c>
      <c r="AL30">
        <v>7.3898113987524994E-2</v>
      </c>
      <c r="AM30">
        <v>0.44319332118902799</v>
      </c>
      <c r="AN30">
        <v>0.13192208807595299</v>
      </c>
      <c r="AO30">
        <v>0.16794506937003501</v>
      </c>
      <c r="AP30">
        <v>-0.21875309585084299</v>
      </c>
      <c r="AQ30">
        <v>8.5688338185718693E-2</v>
      </c>
      <c r="AR30">
        <v>9.1570643053273698E-2</v>
      </c>
      <c r="AS30">
        <v>2.5336572252854201E-2</v>
      </c>
      <c r="AT30">
        <v>-0.10242040234516001</v>
      </c>
      <c r="AU30">
        <v>0.21068551286589399</v>
      </c>
      <c r="AV30">
        <v>-0.111825193016557</v>
      </c>
      <c r="AW30">
        <v>0.34392623820167501</v>
      </c>
      <c r="AX30">
        <v>0.14504263563139799</v>
      </c>
      <c r="AY30">
        <v>0.169826889032265</v>
      </c>
      <c r="AZ30">
        <v>-8.5688805575046004E-2</v>
      </c>
      <c r="BA30">
        <v>0.25689091307867801</v>
      </c>
      <c r="BB30">
        <v>-0.17307890120719099</v>
      </c>
      <c r="BC30">
        <v>0.50288521015318099</v>
      </c>
      <c r="BD30">
        <v>1.39494439281407E-2</v>
      </c>
      <c r="BE30">
        <v>0.111911786007113</v>
      </c>
      <c r="BF30">
        <v>0.12414105622156101</v>
      </c>
      <c r="BG30">
        <v>-0.10093815271830001</v>
      </c>
      <c r="BH30">
        <v>-0.164678661440121</v>
      </c>
      <c r="BI30">
        <v>0.27067135961260602</v>
      </c>
      <c r="BJ30">
        <v>0.39827884065744001</v>
      </c>
      <c r="BK30">
        <v>-5.9070982206321801E-2</v>
      </c>
      <c r="BL30">
        <v>0.25663277629064402</v>
      </c>
      <c r="BM30">
        <v>-8.5119188224780401E-2</v>
      </c>
      <c r="BN30">
        <v>-0.32583332131253001</v>
      </c>
      <c r="BO30">
        <v>2.94765759463189E-2</v>
      </c>
      <c r="BP30">
        <v>0.17363279384881</v>
      </c>
      <c r="BQ30">
        <v>6.1317891049839097E-2</v>
      </c>
      <c r="BR30">
        <v>-0.17166683292089099</v>
      </c>
      <c r="BS30">
        <v>-0.22711428500770101</v>
      </c>
      <c r="BT30">
        <v>0.19905606422980801</v>
      </c>
      <c r="BU30">
        <v>-8.3683717730309595E-2</v>
      </c>
      <c r="BV30">
        <v>0.12545953832159301</v>
      </c>
      <c r="BW30">
        <v>-1.5056018310133401E-2</v>
      </c>
      <c r="BX30">
        <v>-0.17455378138038199</v>
      </c>
      <c r="BY30">
        <v>4.89582735099248E-2</v>
      </c>
      <c r="BZ30">
        <v>1.5090196029632401E-2</v>
      </c>
      <c r="CA30">
        <v>-8.7058730150602101E-2</v>
      </c>
      <c r="CB30">
        <v>0.447585392612382</v>
      </c>
      <c r="CC30">
        <v>1.05250428532599E-2</v>
      </c>
      <c r="CD30">
        <v>-4.3680087310349301E-2</v>
      </c>
      <c r="CE30">
        <v>0.37355090153141601</v>
      </c>
      <c r="CF30">
        <v>0.17933883882506099</v>
      </c>
      <c r="CG30">
        <v>-0.21006339839004801</v>
      </c>
      <c r="CH30">
        <v>6.3093534663494197E-2</v>
      </c>
      <c r="CI30">
        <v>4.0374470700044202E-3</v>
      </c>
      <c r="CJ30">
        <v>-2.6189816708210899E-3</v>
      </c>
      <c r="CK30">
        <v>1.5798994536453399E-2</v>
      </c>
      <c r="CL30">
        <v>4.9810904420155601E-2</v>
      </c>
      <c r="CM30">
        <v>5.88562405027915E-2</v>
      </c>
      <c r="CN30">
        <v>-0.29227715349406902</v>
      </c>
      <c r="CO30">
        <v>0.23058214374032099</v>
      </c>
      <c r="CP30">
        <v>7.3496842742315494E-2</v>
      </c>
      <c r="CQ30">
        <v>-0.234672108854284</v>
      </c>
      <c r="CR30">
        <v>-5.2464771397353602E-2</v>
      </c>
      <c r="CT30">
        <v>8.0328874719270998E-2</v>
      </c>
      <c r="CU30">
        <v>3.0923285157769001E-2</v>
      </c>
      <c r="CV30">
        <v>0.153058012801921</v>
      </c>
      <c r="CW30">
        <v>0.234419387015805</v>
      </c>
      <c r="CX30">
        <v>-7.3524262006685603E-2</v>
      </c>
      <c r="CY30">
        <v>6.8478017419693102E-2</v>
      </c>
      <c r="CZ30">
        <v>-0.237329225819849</v>
      </c>
      <c r="DA30">
        <v>-0.11817261038231699</v>
      </c>
      <c r="DB30">
        <v>5.0624831237655599E-2</v>
      </c>
      <c r="DC30">
        <v>-0.137119426381105</v>
      </c>
      <c r="DD30">
        <v>8.1436387335998006E-2</v>
      </c>
      <c r="DE30">
        <v>-5.6808592034940403E-2</v>
      </c>
      <c r="DF30">
        <v>0.111548870700062</v>
      </c>
      <c r="DG30">
        <v>2.8505320005933799E-2</v>
      </c>
      <c r="DH30">
        <v>-4.3281219222990303E-2</v>
      </c>
      <c r="DI30">
        <v>4.68059732156689E-2</v>
      </c>
      <c r="DJ30">
        <v>0.14148838890832799</v>
      </c>
      <c r="DK30">
        <v>5.4170427210919997E-2</v>
      </c>
      <c r="DL30">
        <v>8.59727651914E-2</v>
      </c>
      <c r="DM30">
        <v>-0.21576407616521501</v>
      </c>
      <c r="DN30">
        <v>-0.146231870894553</v>
      </c>
      <c r="DO30">
        <v>-6.3175842115015299E-2</v>
      </c>
      <c r="DP30">
        <v>-2.8138161906099399E-2</v>
      </c>
      <c r="DQ30">
        <v>0.35519879584171599</v>
      </c>
      <c r="DS30">
        <v>-2.6763188179757001E-2</v>
      </c>
      <c r="DT30">
        <v>0.278530296236568</v>
      </c>
      <c r="DU30">
        <v>5.5355804215650999E-2</v>
      </c>
      <c r="DV30">
        <v>9.9487024999689297E-2</v>
      </c>
      <c r="DW30">
        <v>-0.18080714417010299</v>
      </c>
      <c r="DX30">
        <v>0.17128154249803601</v>
      </c>
      <c r="DY30">
        <v>6.5669500145304496E-2</v>
      </c>
      <c r="DZ30">
        <v>-0.13835278950864399</v>
      </c>
      <c r="EA30">
        <v>-9.61669638854801E-2</v>
      </c>
      <c r="EB30">
        <v>-0.166834529773041</v>
      </c>
      <c r="EC30">
        <v>0.184128350883839</v>
      </c>
      <c r="ED30">
        <v>-0.14972110402595701</v>
      </c>
      <c r="EE30">
        <v>0.20428790485311801</v>
      </c>
      <c r="EF30">
        <v>-6.1601662673638202E-2</v>
      </c>
      <c r="EH30">
        <v>1.58562574142707E-2</v>
      </c>
      <c r="EI30">
        <v>0.24328896233782901</v>
      </c>
      <c r="EJ30">
        <v>-7.7490816875069896E-2</v>
      </c>
      <c r="EK30">
        <v>2.0130383927607898E-2</v>
      </c>
      <c r="EL30">
        <v>-0.18150218947994301</v>
      </c>
      <c r="EM30">
        <v>-0.12792201123374999</v>
      </c>
      <c r="EN30">
        <v>0.24802754724078099</v>
      </c>
      <c r="EO30">
        <v>-0.46417744733844302</v>
      </c>
      <c r="EP30">
        <v>0.460876388387987</v>
      </c>
      <c r="EQ30">
        <v>-9.8126478405902204E-2</v>
      </c>
      <c r="ER30">
        <v>-0.15439012704519001</v>
      </c>
      <c r="ES30">
        <v>-5.1829923722834799E-2</v>
      </c>
      <c r="ET30">
        <v>-3.5925400879932602E-2</v>
      </c>
      <c r="EU30">
        <v>0.355465520442522</v>
      </c>
      <c r="EV30">
        <v>0.126118075604609</v>
      </c>
      <c r="EW30">
        <v>-0.14506543666357199</v>
      </c>
      <c r="EX30">
        <v>0.18132099849026401</v>
      </c>
      <c r="EY30">
        <v>-7.0832848905411101E-3</v>
      </c>
      <c r="EZ30">
        <v>4.0299407373822801E-2</v>
      </c>
      <c r="FA30">
        <v>-0.40075423621601702</v>
      </c>
      <c r="FB30">
        <v>0.33549598247191198</v>
      </c>
      <c r="FC30">
        <v>5.27641723238048E-2</v>
      </c>
      <c r="FD30">
        <v>-2.4811693674564601E-2</v>
      </c>
      <c r="FE30">
        <v>7.19960717106005E-3</v>
      </c>
      <c r="FF30">
        <v>-1.6546524693694699E-2</v>
      </c>
      <c r="FG30">
        <v>0.18825983388524001</v>
      </c>
      <c r="FH30">
        <v>-0.148370460374281</v>
      </c>
      <c r="FI30">
        <v>-3.7066389268147798E-3</v>
      </c>
      <c r="FJ30">
        <v>0.21685704923584101</v>
      </c>
      <c r="FK30">
        <v>0.11589804726099801</v>
      </c>
      <c r="FL30">
        <v>-1.34934126435837E-2</v>
      </c>
      <c r="FM30">
        <v>5.1502250789781101E-2</v>
      </c>
      <c r="FN30">
        <v>-5.8081631232198602E-2</v>
      </c>
      <c r="FO30">
        <v>-3.8458446033473599E-2</v>
      </c>
      <c r="FP30">
        <v>0.110095868330973</v>
      </c>
      <c r="FQ30">
        <v>-4.9891041271621396E-3</v>
      </c>
      <c r="FR30">
        <v>0.115692610233964</v>
      </c>
      <c r="FS30">
        <v>-4.6830909013806403E-3</v>
      </c>
      <c r="FU30">
        <v>-7.9182437093550107E-2</v>
      </c>
      <c r="FV30">
        <v>1.5162397903623099E-2</v>
      </c>
      <c r="FW30">
        <v>-6.2042267018114203E-2</v>
      </c>
      <c r="FX30">
        <v>-4.8544977289566296E-3</v>
      </c>
      <c r="FZ30">
        <v>0.247080184271908</v>
      </c>
      <c r="GA30">
        <v>-2.8265509263292202E-2</v>
      </c>
      <c r="GB30">
        <v>-0.42552974646241598</v>
      </c>
      <c r="GC30">
        <v>-4.5892669095337603E-2</v>
      </c>
      <c r="GD30">
        <v>0.22178903291205601</v>
      </c>
      <c r="GE30">
        <v>7.6185214311408303E-2</v>
      </c>
      <c r="GF30">
        <v>-7.9211723550542998E-2</v>
      </c>
      <c r="GG30">
        <v>0.17816562303778499</v>
      </c>
      <c r="GH30">
        <v>0.103921708614507</v>
      </c>
      <c r="GI30">
        <v>0.15091256791492899</v>
      </c>
      <c r="GJ30">
        <v>0.16142148033395601</v>
      </c>
      <c r="GK30">
        <v>0.192954343037854</v>
      </c>
      <c r="GL30">
        <v>1.1119532246084401E-2</v>
      </c>
      <c r="GM30">
        <v>-6.9108715069887694E-2</v>
      </c>
      <c r="GN30">
        <v>-0.23486518439312901</v>
      </c>
      <c r="GO30">
        <v>-4.9269337978330397E-3</v>
      </c>
      <c r="GP30">
        <v>9.0718478895723806E-2</v>
      </c>
      <c r="GQ30">
        <v>-0.14899590396453299</v>
      </c>
      <c r="GR30">
        <v>2.5132574955932799E-2</v>
      </c>
      <c r="GS30">
        <v>7.2080592690326697E-2</v>
      </c>
      <c r="GT30">
        <v>0.27703587602445601</v>
      </c>
      <c r="GU30">
        <v>-5.4205425840336803E-3</v>
      </c>
      <c r="GV30">
        <v>0.19712739303940899</v>
      </c>
      <c r="GW30">
        <v>0.23760574767948101</v>
      </c>
      <c r="GX30">
        <v>0.21892207078053599</v>
      </c>
      <c r="GY30">
        <v>0.25120794525719198</v>
      </c>
      <c r="GZ30">
        <v>-7.8671455412404601E-4</v>
      </c>
      <c r="HA30">
        <v>-0.21051343537692399</v>
      </c>
      <c r="HB30">
        <v>7.0661852078046598E-3</v>
      </c>
      <c r="HC30">
        <v>4.6154580741131199E-2</v>
      </c>
      <c r="HF30">
        <v>0.139594851862057</v>
      </c>
      <c r="HG30">
        <v>0.22685924650431799</v>
      </c>
      <c r="HH30">
        <v>4.5420345304591998E-2</v>
      </c>
      <c r="HI30">
        <v>-8.6139429276954602E-2</v>
      </c>
      <c r="HJ30">
        <v>-0.10850401577045</v>
      </c>
      <c r="HK30">
        <v>7.9168563752318705E-2</v>
      </c>
      <c r="HL30">
        <v>-5.0568736514833297E-2</v>
      </c>
      <c r="HM30">
        <v>-8.4997981048218194E-2</v>
      </c>
      <c r="HN30">
        <v>0.47132227591646397</v>
      </c>
      <c r="HO30">
        <v>-4.24224642301851E-2</v>
      </c>
      <c r="HP30">
        <v>-4.1070400402532001E-2</v>
      </c>
      <c r="HQ30">
        <v>-0.140699096937169</v>
      </c>
      <c r="HR30">
        <v>0.29917700048827101</v>
      </c>
      <c r="HS30">
        <v>-0.33356527510477502</v>
      </c>
      <c r="HT30">
        <v>-0.125698113242834</v>
      </c>
      <c r="HU30">
        <v>-0.20627785806936999</v>
      </c>
      <c r="HV30">
        <v>0.219588961226691</v>
      </c>
      <c r="HW30">
        <v>-0.128443594803684</v>
      </c>
      <c r="HX30">
        <v>-0.30138118909235301</v>
      </c>
      <c r="HY30">
        <v>0.23926363755890601</v>
      </c>
      <c r="HZ30">
        <v>-4.0547276057623101E-2</v>
      </c>
      <c r="IA30">
        <v>-0.40997824398800697</v>
      </c>
      <c r="IB30">
        <v>0.10805524270836001</v>
      </c>
      <c r="IC30">
        <v>-0.150613278674427</v>
      </c>
      <c r="ID30">
        <v>-0.199583188350516</v>
      </c>
      <c r="IE30">
        <v>1.98188008653233E-2</v>
      </c>
      <c r="IF30">
        <v>-6.9862890995864299E-3</v>
      </c>
      <c r="IG30">
        <v>-9.2096614480396993E-2</v>
      </c>
      <c r="IH30">
        <v>-8.5414270142791807E-2</v>
      </c>
      <c r="II30">
        <v>-8.1483014128025402E-2</v>
      </c>
      <c r="IJ30">
        <v>0.35135223242832597</v>
      </c>
      <c r="IK30">
        <v>4.65844645077595E-2</v>
      </c>
      <c r="IM30">
        <v>-3.0517528830387199E-2</v>
      </c>
      <c r="IN30">
        <v>-8.0193021858576696E-4</v>
      </c>
      <c r="IO30">
        <v>0.21702010399167199</v>
      </c>
      <c r="IP30">
        <v>0.19309941817482501</v>
      </c>
      <c r="IQ30">
        <v>0.17691550910967599</v>
      </c>
      <c r="IR30">
        <v>-3.3008336049533703E-2</v>
      </c>
      <c r="IS30">
        <v>2.6328282729082299E-2</v>
      </c>
      <c r="IT30">
        <v>5.6921744544524699E-3</v>
      </c>
      <c r="IU30">
        <v>0.21848289707122601</v>
      </c>
      <c r="IV30">
        <v>-2.23754188482417E-2</v>
      </c>
      <c r="IW30">
        <v>-0.18725900617937399</v>
      </c>
      <c r="IX30">
        <v>1.6187246001209101E-2</v>
      </c>
      <c r="IZ30">
        <v>-0.101700361028634</v>
      </c>
      <c r="JA30">
        <v>0.25657982005213897</v>
      </c>
      <c r="JB30">
        <v>-0.117175740706443</v>
      </c>
      <c r="JC30">
        <v>0.119812399861985</v>
      </c>
      <c r="JD30">
        <v>0.13510739863704699</v>
      </c>
      <c r="JE30">
        <v>6.5511839238752104E-2</v>
      </c>
      <c r="JF30">
        <v>-0.12550721567095</v>
      </c>
      <c r="JG30">
        <v>0.25017163516167801</v>
      </c>
      <c r="JH30">
        <v>2.89333780528978E-2</v>
      </c>
      <c r="JI30">
        <v>-3.9266150452022001E-3</v>
      </c>
      <c r="JJ30">
        <v>2.6667902602639501E-2</v>
      </c>
      <c r="JK30">
        <v>6.0911695436516297E-2</v>
      </c>
      <c r="JL30">
        <v>0.19478819867799799</v>
      </c>
      <c r="JM30">
        <v>1.4065713548916401E-2</v>
      </c>
    </row>
    <row r="31" spans="1:273" x14ac:dyDescent="0.25">
      <c r="A31" s="29">
        <v>44327</v>
      </c>
      <c r="B31" s="31" t="s">
        <v>2306</v>
      </c>
      <c r="C31" s="24" t="s">
        <v>1732</v>
      </c>
      <c r="D31" s="24" t="s">
        <v>1899</v>
      </c>
      <c r="E31" s="34">
        <v>45.274780999999997</v>
      </c>
      <c r="F31" s="38">
        <v>7000</v>
      </c>
      <c r="G31" s="16">
        <f>VLOOKUP(C31,dFundos!$A$1:$B$28,2,FALSE)</f>
        <v>32666326000149</v>
      </c>
      <c r="H31" s="13"/>
      <c r="I31">
        <f>_xll.ECONOMATICA(G31,"VOLATILITY","1Y",A31)</f>
        <v>21.028599023935399</v>
      </c>
      <c r="J31">
        <f>_xll.ECONOMATICA(G31,"NAV","1D",A31)</f>
        <v>157.642882999964</v>
      </c>
      <c r="K31">
        <f>_xll.ECONOMATICA(G31,"NAV","1D",A31+1)</f>
        <v>154.61146000004399</v>
      </c>
      <c r="L31" s="6"/>
      <c r="M31">
        <v>-1.0875889867747901</v>
      </c>
      <c r="N31">
        <v>-9.8960763534705606E-2</v>
      </c>
      <c r="O31">
        <v>0.87777870958234405</v>
      </c>
      <c r="P31">
        <v>-1.8119022583050499</v>
      </c>
      <c r="Q31">
        <v>3.6523941147606802</v>
      </c>
      <c r="R31">
        <v>-0.59125217876498903</v>
      </c>
      <c r="S31">
        <v>1.21883593492385</v>
      </c>
      <c r="T31">
        <v>2.9361510378293998</v>
      </c>
      <c r="U31">
        <v>-1.2152615619015701</v>
      </c>
      <c r="V31">
        <v>5.60858230674057</v>
      </c>
      <c r="W31">
        <v>-0.483417673513031</v>
      </c>
      <c r="X31">
        <v>3.1173754248811698</v>
      </c>
      <c r="Y31">
        <v>-0.92857348045072297</v>
      </c>
      <c r="Z31">
        <v>-0.85591133920388496</v>
      </c>
      <c r="AA31">
        <v>1.4274101176852101</v>
      </c>
      <c r="AB31">
        <v>2.4856466447090502</v>
      </c>
      <c r="AC31">
        <v>3.6403009953573902</v>
      </c>
      <c r="AD31">
        <v>-1.3303140440257301E-2</v>
      </c>
      <c r="AE31">
        <v>1.84565666459093</v>
      </c>
      <c r="AF31">
        <v>3.3352161297443699</v>
      </c>
      <c r="AG31">
        <v>-0.70682179612049401</v>
      </c>
      <c r="AH31">
        <v>-1.4199837580235899</v>
      </c>
      <c r="AJ31">
        <v>-1.00702592444577</v>
      </c>
      <c r="AK31">
        <v>-0.764259576953918</v>
      </c>
      <c r="AL31">
        <v>0.50449409136490397</v>
      </c>
      <c r="AM31">
        <v>2.3490874376875599</v>
      </c>
      <c r="AN31">
        <v>1.12513038984616</v>
      </c>
      <c r="AO31">
        <v>0.88399070791638201</v>
      </c>
      <c r="AP31">
        <v>-0.23625019375685999</v>
      </c>
      <c r="AQ31">
        <v>0.79411401839024598</v>
      </c>
      <c r="AR31">
        <v>-1.84599011799946</v>
      </c>
      <c r="AS31">
        <v>1.00693676176888</v>
      </c>
      <c r="AT31">
        <v>-2.6801899905876798</v>
      </c>
      <c r="AU31">
        <v>2.1352680909331001</v>
      </c>
      <c r="AV31">
        <v>-0.361733150930377</v>
      </c>
      <c r="AW31">
        <v>1.57261038511933</v>
      </c>
      <c r="AX31">
        <v>5.1699477808142498E-2</v>
      </c>
      <c r="AY31">
        <v>1.29365618286101</v>
      </c>
      <c r="AZ31">
        <v>1.84691599060898</v>
      </c>
      <c r="BA31">
        <v>-0.27183269567103702</v>
      </c>
      <c r="BB31">
        <v>1.8944363015179999</v>
      </c>
      <c r="BC31">
        <v>9.6664480588515303E-2</v>
      </c>
      <c r="BD31">
        <v>1.1027802063836101</v>
      </c>
      <c r="BE31">
        <v>-1.48991306559765</v>
      </c>
      <c r="BF31">
        <v>0.53371380727185203</v>
      </c>
      <c r="BG31">
        <v>0.70372227837651702</v>
      </c>
      <c r="BH31">
        <v>-0.93111491632953403</v>
      </c>
      <c r="BI31">
        <v>2.5358094859257099</v>
      </c>
      <c r="BJ31">
        <v>1.6942643605943899</v>
      </c>
      <c r="BK31">
        <v>-0.62889001492294505</v>
      </c>
      <c r="BL31">
        <v>-0.159620040813024</v>
      </c>
      <c r="BM31">
        <v>-1.7773085975932199</v>
      </c>
      <c r="BN31">
        <v>-0.73618383812572596</v>
      </c>
      <c r="BO31">
        <v>4.5046817831462197E-3</v>
      </c>
      <c r="BP31">
        <v>-3.79611082280462E-2</v>
      </c>
      <c r="BQ31">
        <v>1.45943870720657</v>
      </c>
      <c r="BR31">
        <v>0.45984902917553</v>
      </c>
      <c r="BS31">
        <v>-1.5758210171043201</v>
      </c>
      <c r="BT31">
        <v>0.16819543361634701</v>
      </c>
      <c r="BU31">
        <v>-1.3654242234224501</v>
      </c>
      <c r="BV31">
        <v>1.03306702731061</v>
      </c>
      <c r="BW31">
        <v>1.24341383925639</v>
      </c>
      <c r="BX31">
        <v>-0.71021197209120102</v>
      </c>
      <c r="BY31">
        <v>-0.69969796395525896</v>
      </c>
      <c r="BZ31">
        <v>-0.402006474905647</v>
      </c>
      <c r="CA31">
        <v>-0.67972719689350902</v>
      </c>
      <c r="CB31">
        <v>-0.29925162216386503</v>
      </c>
      <c r="CC31">
        <v>1.2845308559917601</v>
      </c>
      <c r="CD31">
        <v>-1.93036695318369</v>
      </c>
      <c r="CE31">
        <v>2.58096641773591</v>
      </c>
      <c r="CF31">
        <v>-0.88567939592394396</v>
      </c>
      <c r="CG31">
        <v>0.15406054153572801</v>
      </c>
      <c r="CH31">
        <v>0.80151816855504898</v>
      </c>
      <c r="CI31">
        <v>0.309273019593093</v>
      </c>
      <c r="CJ31">
        <v>0.33449892689532101</v>
      </c>
      <c r="CK31">
        <v>-1.2419977520948999</v>
      </c>
      <c r="CL31">
        <v>0.31161904917098598</v>
      </c>
      <c r="CM31">
        <v>1.9285983069494299</v>
      </c>
      <c r="CN31">
        <v>-1.83528113484499</v>
      </c>
      <c r="CO31">
        <v>1.8861552001908399</v>
      </c>
      <c r="CP31">
        <v>-0.102233439611155</v>
      </c>
      <c r="CQ31">
        <v>-1.1445878223639701</v>
      </c>
      <c r="CR31">
        <v>0.27653648321574997</v>
      </c>
      <c r="CT31">
        <v>-0.509651724587457</v>
      </c>
      <c r="CU31">
        <v>0.98004978644894403</v>
      </c>
      <c r="CV31">
        <v>-2.0095697489523401</v>
      </c>
      <c r="CW31">
        <v>-0.52418259219848595</v>
      </c>
      <c r="CX31">
        <v>2.21560575846524</v>
      </c>
      <c r="CY31">
        <v>-0.16213844619414899</v>
      </c>
      <c r="CZ31">
        <v>-0.28361196182231702</v>
      </c>
      <c r="DA31">
        <v>-0.59924726310782706</v>
      </c>
      <c r="DB31">
        <v>-1.6969124534625699</v>
      </c>
      <c r="DC31">
        <v>-1.1833714735985299</v>
      </c>
      <c r="DD31">
        <v>0.17996560636674999</v>
      </c>
      <c r="DE31">
        <v>-1.5812251546776701</v>
      </c>
      <c r="DF31">
        <v>1.2925304754389799</v>
      </c>
      <c r="DG31">
        <v>6.2967681333247996E-2</v>
      </c>
      <c r="DH31">
        <v>-2.5427798199416398</v>
      </c>
      <c r="DI31">
        <v>-0.86255026635626597</v>
      </c>
      <c r="DJ31">
        <v>1.42012563974276</v>
      </c>
      <c r="DK31">
        <v>1.2989403086976401</v>
      </c>
      <c r="DL31">
        <v>-1.4420016151234401</v>
      </c>
      <c r="DM31">
        <v>1.25712114167982</v>
      </c>
      <c r="DN31">
        <v>-0.33222690744878502</v>
      </c>
      <c r="DO31">
        <v>-0.38173989187271201</v>
      </c>
      <c r="DP31">
        <v>1.9670046382088899</v>
      </c>
      <c r="DQ31">
        <v>0.186791586020263</v>
      </c>
      <c r="DS31">
        <v>1.27839848300937</v>
      </c>
      <c r="DT31">
        <v>1.02438148060173</v>
      </c>
      <c r="DU31">
        <v>0.202223282576597</v>
      </c>
      <c r="DV31">
        <v>-0.506292362479144</v>
      </c>
      <c r="DW31">
        <v>-0.20653825094996101</v>
      </c>
      <c r="DX31">
        <v>1.58368775209965</v>
      </c>
      <c r="DY31">
        <v>0.27876058502442902</v>
      </c>
      <c r="DZ31">
        <v>0.51231971883680705</v>
      </c>
      <c r="EA31">
        <v>-1.0122089392098099</v>
      </c>
      <c r="EB31">
        <v>-0.39206066767292203</v>
      </c>
      <c r="EC31">
        <v>-1.00104397743053</v>
      </c>
      <c r="ED31">
        <v>-3.6803821110879702</v>
      </c>
      <c r="EE31">
        <v>1.35200065815297</v>
      </c>
      <c r="EF31">
        <v>-2.3522561044046602</v>
      </c>
      <c r="EH31">
        <v>0.93414498278434599</v>
      </c>
      <c r="EI31">
        <v>2.6640550120646398</v>
      </c>
      <c r="EJ31">
        <v>2.36946293953224</v>
      </c>
      <c r="EK31">
        <v>0.686466485967685</v>
      </c>
      <c r="EL31">
        <v>1.30879374210053</v>
      </c>
      <c r="EM31">
        <v>0.44147756107122399</v>
      </c>
      <c r="EN31">
        <v>0.16921532478591</v>
      </c>
      <c r="EO31">
        <v>-1.97944749070302</v>
      </c>
      <c r="EP31">
        <v>2.2679064388285002</v>
      </c>
      <c r="EQ31">
        <v>0.97043000514531697</v>
      </c>
      <c r="ER31">
        <v>-8.4183326453057802E-2</v>
      </c>
      <c r="ES31">
        <v>-1.0334257153772299</v>
      </c>
      <c r="ET31">
        <v>0.47706233508506601</v>
      </c>
      <c r="EU31">
        <v>-0.44558360914379602</v>
      </c>
      <c r="EV31">
        <v>0.17473464449722101</v>
      </c>
      <c r="EW31">
        <v>1.54891515412601</v>
      </c>
      <c r="EX31">
        <v>0.81505724665475998</v>
      </c>
      <c r="EY31">
        <v>8.5255262274586102E-2</v>
      </c>
      <c r="EZ31">
        <v>0.38193762247829</v>
      </c>
      <c r="FA31">
        <v>-1.0788871546537799</v>
      </c>
      <c r="FB31">
        <v>0.83391661628411395</v>
      </c>
      <c r="FC31">
        <v>0.50314109321334399</v>
      </c>
      <c r="FD31">
        <v>0.63650092015450399</v>
      </c>
      <c r="FE31">
        <v>0.104405435922672</v>
      </c>
      <c r="FF31">
        <v>-0.21800197928314399</v>
      </c>
      <c r="FG31">
        <v>0.42962653624272201</v>
      </c>
      <c r="FH31">
        <v>-1.0493385742847701</v>
      </c>
      <c r="FI31">
        <v>0.93896873040648599</v>
      </c>
      <c r="FJ31">
        <v>0.434209300510702</v>
      </c>
      <c r="FK31">
        <v>0.67350288936722802</v>
      </c>
      <c r="FL31">
        <v>1.5027459805423899</v>
      </c>
      <c r="FM31">
        <v>1.1454894902271899</v>
      </c>
      <c r="FN31">
        <v>0.15888564685155901</v>
      </c>
      <c r="FO31">
        <v>-0.51914578471041795</v>
      </c>
      <c r="FP31">
        <v>-1.36842740603242</v>
      </c>
      <c r="FQ31">
        <v>0.67444954383972799</v>
      </c>
      <c r="FR31">
        <v>0.54945683823461899</v>
      </c>
      <c r="FS31">
        <v>-6.4772631958476302E-3</v>
      </c>
      <c r="FU31">
        <v>0.649728757525736</v>
      </c>
      <c r="FV31">
        <v>0.23381723221973499</v>
      </c>
      <c r="FW31">
        <v>0.26401088616694302</v>
      </c>
      <c r="FX31">
        <v>-6.71727530061617E-3</v>
      </c>
      <c r="FZ31">
        <v>-0.923382176279119</v>
      </c>
      <c r="GA31">
        <v>-0.59195411949985999</v>
      </c>
      <c r="GB31">
        <v>-3.29077977785346</v>
      </c>
      <c r="GC31">
        <v>0.87787711236160204</v>
      </c>
      <c r="GD31">
        <v>2.9460100644428202</v>
      </c>
      <c r="GE31">
        <v>-1.3338227448912201</v>
      </c>
      <c r="GF31">
        <v>2.4658070651639701</v>
      </c>
      <c r="GG31">
        <v>-0.68853301081617202</v>
      </c>
      <c r="GH31">
        <v>0.595519640410203</v>
      </c>
      <c r="GI31">
        <v>-0.384553916774166</v>
      </c>
      <c r="GJ31">
        <v>0.81303391616529597</v>
      </c>
      <c r="GK31">
        <v>-0.25701049071358301</v>
      </c>
      <c r="GL31">
        <v>0.69833382185606796</v>
      </c>
      <c r="GM31">
        <v>-0.187435302177619</v>
      </c>
      <c r="GN31">
        <v>-0.48257245143759098</v>
      </c>
      <c r="GO31">
        <v>-6.7240216594655101E-3</v>
      </c>
      <c r="GP31">
        <v>-0.37560564296654803</v>
      </c>
      <c r="GQ31">
        <v>-0.88657563001106598</v>
      </c>
      <c r="GR31">
        <v>2.4328843082912499</v>
      </c>
      <c r="GS31">
        <v>-1.63309985791784</v>
      </c>
      <c r="GT31">
        <v>1.54263763342897</v>
      </c>
      <c r="GU31">
        <v>0.74365326599945503</v>
      </c>
      <c r="GV31">
        <v>1.963037587484</v>
      </c>
      <c r="GW31">
        <v>0.47252374188246898</v>
      </c>
      <c r="GX31">
        <v>1.31439961642172</v>
      </c>
      <c r="GY31">
        <v>-0.163255680308794</v>
      </c>
      <c r="GZ31">
        <v>-0.16581533718635899</v>
      </c>
      <c r="HA31">
        <v>-1.2018684328722899</v>
      </c>
      <c r="HB31">
        <v>1.1821268137282499</v>
      </c>
      <c r="HC31">
        <v>-1.6291707106574901E-2</v>
      </c>
      <c r="HF31">
        <v>0.39054231274349099</v>
      </c>
      <c r="HG31">
        <v>-0.88750781114868005</v>
      </c>
      <c r="HH31">
        <v>0.20318834176578099</v>
      </c>
      <c r="HI31">
        <v>-2.5091354003052402</v>
      </c>
      <c r="HJ31">
        <v>0.97032853882410597</v>
      </c>
      <c r="HK31">
        <v>0.23167021208791999</v>
      </c>
      <c r="HL31">
        <v>-2.4230692809396701</v>
      </c>
      <c r="HM31">
        <v>-1.58375869532392</v>
      </c>
      <c r="HN31">
        <v>0.69509874556388196</v>
      </c>
      <c r="HO31">
        <v>0.39237747623701602</v>
      </c>
      <c r="HP31">
        <v>-5.26671032275772E-2</v>
      </c>
      <c r="HQ31">
        <v>0.324350241862703</v>
      </c>
      <c r="HR31">
        <v>2.1688747860025601</v>
      </c>
      <c r="HS31">
        <v>-4.2535763442210701</v>
      </c>
      <c r="HT31">
        <v>-4.7523416924377698E-2</v>
      </c>
      <c r="HU31">
        <v>0.722871228208533</v>
      </c>
      <c r="HV31">
        <v>2.3755445936330899</v>
      </c>
      <c r="HW31">
        <v>-0.33823145195128701</v>
      </c>
      <c r="HX31">
        <v>0.15532802299276199</v>
      </c>
      <c r="HY31">
        <v>-0.20931758526785399</v>
      </c>
      <c r="HZ31">
        <v>1.51704633262852</v>
      </c>
      <c r="IA31">
        <v>-2.60603319466099</v>
      </c>
      <c r="IB31">
        <v>1.2043688637277199</v>
      </c>
      <c r="IC31">
        <v>-0.79249269219872098</v>
      </c>
      <c r="ID31">
        <v>-0.92136517096150805</v>
      </c>
      <c r="IE31">
        <v>-1.8286618528691201</v>
      </c>
      <c r="IF31">
        <v>1.5956165989336999</v>
      </c>
      <c r="IG31">
        <v>-0.41387318478882701</v>
      </c>
      <c r="IH31">
        <v>-0.38593011449847803</v>
      </c>
      <c r="II31">
        <v>1.2217509420224799</v>
      </c>
      <c r="IJ31">
        <v>0.42142172733292699</v>
      </c>
      <c r="IK31">
        <v>-0.38769408092775798</v>
      </c>
      <c r="IM31">
        <v>1.4574307122529699</v>
      </c>
      <c r="IN31">
        <v>1.0452421829541001</v>
      </c>
      <c r="IO31">
        <v>0.25887749980029201</v>
      </c>
      <c r="IP31">
        <v>0.98050579072150901</v>
      </c>
      <c r="IQ31">
        <v>1.02060977951623E-2</v>
      </c>
      <c r="IR31">
        <v>0.64367957820650201</v>
      </c>
      <c r="IS31">
        <v>0.48656770104571501</v>
      </c>
      <c r="IT31">
        <v>-0.23060864259605299</v>
      </c>
      <c r="IU31">
        <v>0.71697561979817703</v>
      </c>
      <c r="IV31">
        <v>-0.19559431675588701</v>
      </c>
      <c r="IW31">
        <v>-0.107456357818592</v>
      </c>
      <c r="IX31">
        <v>-0.40893576488088001</v>
      </c>
      <c r="IZ31">
        <v>-1.2943349469423999</v>
      </c>
      <c r="JA31">
        <v>1.04533214816911</v>
      </c>
      <c r="JB31">
        <v>0.129019077030534</v>
      </c>
      <c r="JC31">
        <v>-0.71594904857192898</v>
      </c>
      <c r="JD31">
        <v>0.75946838242089099</v>
      </c>
      <c r="JE31">
        <v>-0.44208001227161697</v>
      </c>
      <c r="JF31">
        <v>6.4676471993152504E-2</v>
      </c>
      <c r="JG31">
        <v>0.69899021509627302</v>
      </c>
      <c r="JH31">
        <v>-1.0255641313960999</v>
      </c>
      <c r="JI31">
        <v>1.19020243491832</v>
      </c>
      <c r="JJ31">
        <v>1.59100134624168E-2</v>
      </c>
      <c r="JK31">
        <v>1.83425327868463</v>
      </c>
      <c r="JL31">
        <v>-0.26622750092428799</v>
      </c>
      <c r="JM31">
        <v>9.7530445964366705E-2</v>
      </c>
    </row>
    <row r="32" spans="1:273" x14ac:dyDescent="0.25">
      <c r="A32" s="30">
        <v>44327</v>
      </c>
      <c r="B32" s="31" t="s">
        <v>2306</v>
      </c>
      <c r="C32" s="23" t="s">
        <v>1735</v>
      </c>
      <c r="D32" s="23" t="s">
        <v>1899</v>
      </c>
      <c r="E32" s="32">
        <v>21.850598000000002</v>
      </c>
      <c r="F32" s="37">
        <v>10500</v>
      </c>
      <c r="G32" s="16">
        <f>VLOOKUP(C32,dFundos!$A$1:$B$28,2,FALSE)</f>
        <v>18770648000102</v>
      </c>
      <c r="H32" s="13"/>
      <c r="I32">
        <f>_xll.ECONOMATICA(G32,"VOLATILITY","1Y",A32)</f>
        <v>21.076052460470201</v>
      </c>
      <c r="J32">
        <f>_xll.ECONOMATICA(G32,"NAV","1D",A32)</f>
        <v>487.44950899994001</v>
      </c>
      <c r="K32">
        <f>_xll.ECONOMATICA(G32,"NAV","1D",A32+1)</f>
        <v>480.53603000007598</v>
      </c>
      <c r="L32" s="6"/>
      <c r="M32">
        <v>-1.3436367932627</v>
      </c>
      <c r="N32">
        <v>-0.50286506084376004</v>
      </c>
      <c r="O32">
        <v>0.83737925815512404</v>
      </c>
      <c r="P32">
        <v>-0.42685967537181602</v>
      </c>
      <c r="Q32">
        <v>0.77086754718038697</v>
      </c>
      <c r="R32">
        <v>-0.99350940436124802</v>
      </c>
      <c r="S32">
        <v>0.81081735570478497</v>
      </c>
      <c r="T32">
        <v>-2.71835952016772</v>
      </c>
      <c r="U32">
        <v>0.38486766934511302</v>
      </c>
      <c r="V32">
        <v>-1.4230087767828099</v>
      </c>
      <c r="W32">
        <v>-1.2609888298356999</v>
      </c>
      <c r="X32">
        <v>0.233397931879153</v>
      </c>
      <c r="Y32">
        <v>0.85189636592986095</v>
      </c>
      <c r="Z32">
        <v>0.73750165938690804</v>
      </c>
      <c r="AA32">
        <v>0.48593841438559998</v>
      </c>
      <c r="AB32">
        <v>-2.43088868646737</v>
      </c>
      <c r="AC32">
        <v>-0.75330448926251803</v>
      </c>
      <c r="AD32">
        <v>0.131271809732425</v>
      </c>
      <c r="AE32">
        <v>0.40227111439890001</v>
      </c>
      <c r="AF32">
        <v>-0.44397679239409599</v>
      </c>
      <c r="AG32">
        <v>-3.6255670056561898E-2</v>
      </c>
      <c r="AH32">
        <v>9.0650220226962105E-2</v>
      </c>
      <c r="AJ32">
        <v>-2.8926530017997698</v>
      </c>
      <c r="AK32">
        <v>1.67539289177512</v>
      </c>
      <c r="AL32">
        <v>2.6703301648012698</v>
      </c>
      <c r="AM32">
        <v>0.41659928210719999</v>
      </c>
      <c r="AN32">
        <v>1.8219575786133599</v>
      </c>
      <c r="AO32">
        <v>-1.9146550928780901</v>
      </c>
      <c r="AP32">
        <v>0.16254863894573601</v>
      </c>
      <c r="AQ32">
        <v>-1.5270043611053601</v>
      </c>
      <c r="AR32">
        <v>0.43632883462123601</v>
      </c>
      <c r="AS32">
        <v>1.2400209010593199</v>
      </c>
      <c r="AT32">
        <v>-0.79581980353395898</v>
      </c>
      <c r="AU32">
        <v>0.92403401122283002</v>
      </c>
      <c r="AV32">
        <v>1.3179764404412699</v>
      </c>
      <c r="AW32">
        <v>-1.17708245370522</v>
      </c>
      <c r="AX32">
        <v>0.95692221166245905</v>
      </c>
      <c r="AY32">
        <v>-0.83224484587844905</v>
      </c>
      <c r="AZ32">
        <v>2.5298878443209101</v>
      </c>
      <c r="BA32">
        <v>-0.81226975253230205</v>
      </c>
      <c r="BB32">
        <v>0.55843179761723105</v>
      </c>
      <c r="BC32">
        <v>4.8889024583331803E-2</v>
      </c>
      <c r="BD32">
        <v>0.45393988566502202</v>
      </c>
      <c r="BE32">
        <v>-0.378932929379516</v>
      </c>
      <c r="BF32">
        <v>0.78816569221089605</v>
      </c>
      <c r="BG32">
        <v>1.1878344483193399</v>
      </c>
      <c r="BH32">
        <v>-1.5394974793707701</v>
      </c>
      <c r="BI32">
        <v>1.06904821677745</v>
      </c>
      <c r="BJ32">
        <v>0.54911935385462096</v>
      </c>
      <c r="BK32">
        <v>-2.8179439950690699</v>
      </c>
      <c r="BL32">
        <v>-0.77267278602448597</v>
      </c>
      <c r="BM32">
        <v>3.1686961483501398E-2</v>
      </c>
      <c r="BN32">
        <v>-0.39181382026072198</v>
      </c>
      <c r="BO32">
        <v>0.31480504931096198</v>
      </c>
      <c r="BP32">
        <v>-1.1543864904524499</v>
      </c>
      <c r="BQ32">
        <v>1.26256551102415</v>
      </c>
      <c r="BR32">
        <v>-8.9180949180445196E-2</v>
      </c>
      <c r="BS32">
        <v>1.90197271112993</v>
      </c>
      <c r="BT32">
        <v>2.8737577411448001</v>
      </c>
      <c r="BU32">
        <v>4.7965157136786701E-2</v>
      </c>
      <c r="BV32">
        <v>0.55209915299201395</v>
      </c>
      <c r="BW32">
        <v>2.0172911075860598</v>
      </c>
      <c r="BX32">
        <v>1.0788366567794601</v>
      </c>
      <c r="BY32">
        <v>0.66193968086736299</v>
      </c>
      <c r="BZ32">
        <v>-1.7171860941743899</v>
      </c>
      <c r="CA32">
        <v>2.4763668678133399</v>
      </c>
      <c r="CB32">
        <v>-1.46146654506083</v>
      </c>
      <c r="CC32">
        <v>0.84012998577236397</v>
      </c>
      <c r="CD32">
        <v>1.9412215113334199</v>
      </c>
      <c r="CE32">
        <v>-0.20055749109815199</v>
      </c>
      <c r="CF32">
        <v>0.56794996526150499</v>
      </c>
      <c r="CG32">
        <v>1.2990642433578601</v>
      </c>
      <c r="CH32">
        <v>1.13118704848603</v>
      </c>
      <c r="CI32">
        <v>0.84784290556854103</v>
      </c>
      <c r="CJ32">
        <v>-0.69108940842852495</v>
      </c>
      <c r="CK32">
        <v>3.59545211049408</v>
      </c>
      <c r="CL32">
        <v>-0.64837475247259102</v>
      </c>
      <c r="CM32">
        <v>-2.19548636159743</v>
      </c>
      <c r="CN32">
        <v>0.62723219325562196</v>
      </c>
      <c r="CO32">
        <v>-0.59260151710986997</v>
      </c>
      <c r="CP32">
        <v>1.04297376419709</v>
      </c>
      <c r="CQ32">
        <v>-5.06140416746348</v>
      </c>
      <c r="CR32">
        <v>-0.60955976114200905</v>
      </c>
      <c r="CT32">
        <v>-1.91779611759557</v>
      </c>
      <c r="CU32">
        <v>0.84238273466326097</v>
      </c>
      <c r="CV32">
        <v>-1.5118993355827099</v>
      </c>
      <c r="CW32">
        <v>0.35488526355038602</v>
      </c>
      <c r="CX32">
        <v>-6.8432160787779098E-2</v>
      </c>
      <c r="CY32">
        <v>0.55751026338839405</v>
      </c>
      <c r="CZ32">
        <v>-1.5533603886979099</v>
      </c>
      <c r="DA32">
        <v>-0.89595175277281702</v>
      </c>
      <c r="DB32">
        <v>0.98145273623231299</v>
      </c>
      <c r="DC32">
        <v>-6.1505195662903099E-2</v>
      </c>
      <c r="DD32">
        <v>2.3933558451972199</v>
      </c>
      <c r="DE32">
        <v>-0.61703660740022304</v>
      </c>
      <c r="DF32">
        <v>-0.69287627047742695</v>
      </c>
      <c r="DG32">
        <v>2.1463312712512601</v>
      </c>
      <c r="DH32">
        <v>3.0534689863998201</v>
      </c>
      <c r="DI32">
        <v>-0.31962290586307102</v>
      </c>
      <c r="DJ32">
        <v>0.55005783924570995</v>
      </c>
      <c r="DK32">
        <v>1.1084685042078499</v>
      </c>
      <c r="DL32">
        <v>-1.16644194076798</v>
      </c>
      <c r="DM32">
        <v>5.2461545419646399E-2</v>
      </c>
      <c r="DN32">
        <v>-1.0728040112553601</v>
      </c>
      <c r="DO32">
        <v>2.07387589362042</v>
      </c>
      <c r="DP32">
        <v>0.44773883764719402</v>
      </c>
      <c r="DQ32">
        <v>3.5476743141771301E-2</v>
      </c>
      <c r="DS32">
        <v>2.1816115231558801</v>
      </c>
      <c r="DT32">
        <v>-0.63424230474993204</v>
      </c>
      <c r="DU32">
        <v>-0.19607222639024299</v>
      </c>
      <c r="DV32">
        <v>0.45357436247286398</v>
      </c>
      <c r="DW32">
        <v>-2.27108276803847</v>
      </c>
      <c r="DX32">
        <v>0.31967998293111999</v>
      </c>
      <c r="DY32">
        <v>0.32771679434517897</v>
      </c>
      <c r="DZ32">
        <v>0.24630727293697399</v>
      </c>
      <c r="EA32">
        <v>0.78797241694701403</v>
      </c>
      <c r="EB32">
        <v>-1.8534150588493501</v>
      </c>
      <c r="EC32">
        <v>0.74960413239750801</v>
      </c>
      <c r="ED32">
        <v>-2.7991814798951999</v>
      </c>
      <c r="EE32">
        <v>1.4982879138187899</v>
      </c>
      <c r="EF32">
        <v>-1.3686818167116099</v>
      </c>
      <c r="EH32">
        <v>2.9077430841425702</v>
      </c>
      <c r="EI32">
        <v>0.91647057834052204</v>
      </c>
      <c r="EJ32">
        <v>0.39143257472460402</v>
      </c>
      <c r="EK32">
        <v>-2.9096214820128798</v>
      </c>
      <c r="EL32">
        <v>2.6597200667310998</v>
      </c>
      <c r="EM32">
        <v>-2.1112909348630602</v>
      </c>
      <c r="EN32">
        <v>1.1316004060063301</v>
      </c>
      <c r="EO32">
        <v>-0.14470338337559999</v>
      </c>
      <c r="EP32">
        <v>1.68680509996193</v>
      </c>
      <c r="EQ32">
        <v>-4.0295432063430801E-2</v>
      </c>
      <c r="ER32">
        <v>-1.3733232357481</v>
      </c>
      <c r="ES32">
        <v>-1.34775139094927</v>
      </c>
      <c r="ET32">
        <v>-0.33967133085752699</v>
      </c>
      <c r="EU32">
        <v>0.70738225294917401</v>
      </c>
      <c r="EV32">
        <v>1.3784823031528499</v>
      </c>
      <c r="EW32">
        <v>0.68979289007984301</v>
      </c>
      <c r="EX32">
        <v>-1.15033062957082</v>
      </c>
      <c r="EY32">
        <v>-0.114203045177419</v>
      </c>
      <c r="EZ32">
        <v>0.54439105224446405</v>
      </c>
      <c r="FA32">
        <v>-6.53080550364393E-2</v>
      </c>
      <c r="FB32">
        <v>-0.92776442734248099</v>
      </c>
      <c r="FC32">
        <v>0.393566421371361</v>
      </c>
      <c r="FD32">
        <v>-1.8588448685477501</v>
      </c>
      <c r="FE32">
        <v>0.308510374088655</v>
      </c>
      <c r="FF32">
        <v>-0.921240870047768</v>
      </c>
      <c r="FG32">
        <v>0.92099220037198404</v>
      </c>
      <c r="FH32">
        <v>0.26804822791746102</v>
      </c>
      <c r="FI32">
        <v>-2.55715882994991</v>
      </c>
      <c r="FJ32">
        <v>0.36149002098682098</v>
      </c>
      <c r="FK32">
        <v>0.892358096643875</v>
      </c>
      <c r="FL32">
        <v>0.26218230614176702</v>
      </c>
      <c r="FM32">
        <v>0.87026260425773205</v>
      </c>
      <c r="FN32">
        <v>-0.26861410988203699</v>
      </c>
      <c r="FO32">
        <v>-0.507684243530093</v>
      </c>
      <c r="FP32">
        <v>0.94481983105652001</v>
      </c>
      <c r="FQ32">
        <v>0.43143408056494098</v>
      </c>
      <c r="FR32">
        <v>1.0903779357249701</v>
      </c>
      <c r="FS32">
        <v>-9.7956521130981907E-3</v>
      </c>
      <c r="FU32">
        <v>2.1709019960326299</v>
      </c>
      <c r="FV32">
        <v>-1.2563548665639199</v>
      </c>
      <c r="FW32">
        <v>-0.15835510512261</v>
      </c>
      <c r="FX32">
        <v>-7.7354419772745998E-3</v>
      </c>
      <c r="FZ32">
        <v>-0.18695743438001999</v>
      </c>
      <c r="GA32">
        <v>1.0206755650870001</v>
      </c>
      <c r="GB32">
        <v>0.44835044027422599</v>
      </c>
      <c r="GC32">
        <v>3.4264253868968799</v>
      </c>
      <c r="GD32">
        <v>0.62865794279787202</v>
      </c>
      <c r="GE32">
        <v>0.54925796848692698</v>
      </c>
      <c r="GF32">
        <v>-2.0967678196029702</v>
      </c>
      <c r="GG32">
        <v>-0.474285678228625</v>
      </c>
      <c r="GH32">
        <v>-2.10221898078089</v>
      </c>
      <c r="GI32">
        <v>0.49116230111394499</v>
      </c>
      <c r="GJ32">
        <v>-0.158413348526665</v>
      </c>
      <c r="GK32">
        <v>1.7521596650112801</v>
      </c>
      <c r="GL32">
        <v>1.11243603878393</v>
      </c>
      <c r="GM32">
        <v>1.06100293505733</v>
      </c>
      <c r="GN32">
        <v>1.3589272464741999</v>
      </c>
      <c r="GO32">
        <v>-7.87995941209374E-3</v>
      </c>
      <c r="GP32">
        <v>-1.5184725829385599</v>
      </c>
      <c r="GQ32">
        <v>-2.0895732494864201</v>
      </c>
      <c r="GR32">
        <v>2.6482069837584299</v>
      </c>
      <c r="GS32">
        <v>-1.92278463437106</v>
      </c>
      <c r="GT32">
        <v>1.26528070213681</v>
      </c>
      <c r="GU32">
        <v>0.17804239469114699</v>
      </c>
      <c r="GV32">
        <v>0.49448118425061699</v>
      </c>
      <c r="GW32">
        <v>1.9311490530526501</v>
      </c>
      <c r="GX32">
        <v>-0.72970711516973097</v>
      </c>
      <c r="GY32">
        <v>0.58946945555362595</v>
      </c>
      <c r="GZ32">
        <v>0.386478974178317</v>
      </c>
      <c r="HA32">
        <v>0.101303335577541</v>
      </c>
      <c r="HB32">
        <v>0.10574020470812701</v>
      </c>
      <c r="HC32">
        <v>9.7854410705622299E-2</v>
      </c>
      <c r="HF32">
        <v>0.87643813130853199</v>
      </c>
      <c r="HG32">
        <v>0.120377730490873</v>
      </c>
      <c r="HH32">
        <v>-0.64281881759598003</v>
      </c>
      <c r="HI32">
        <v>7.5758914135803906E-2</v>
      </c>
      <c r="HJ32">
        <v>-0.344937296085845</v>
      </c>
      <c r="HK32">
        <v>1.0379219751484901</v>
      </c>
      <c r="HL32">
        <v>-0.81687974616215797</v>
      </c>
      <c r="HM32">
        <v>0.94184294484875897</v>
      </c>
      <c r="HN32">
        <v>2.0310126479671502</v>
      </c>
      <c r="HO32">
        <v>0.55294783542194603</v>
      </c>
      <c r="HP32">
        <v>6.3144381419988294E-2</v>
      </c>
      <c r="HQ32">
        <v>-3.1983592873984898</v>
      </c>
      <c r="HR32">
        <v>2.21613250323571</v>
      </c>
      <c r="HS32">
        <v>1.38617086176964</v>
      </c>
      <c r="HT32">
        <v>1.67050675390783</v>
      </c>
      <c r="HU32">
        <v>-1.0530586418099099</v>
      </c>
      <c r="HV32">
        <v>-1.6374905496377301</v>
      </c>
      <c r="HW32">
        <v>0.166866415020195</v>
      </c>
      <c r="HX32">
        <v>1.86007511638309</v>
      </c>
      <c r="HY32">
        <v>-4.6472306166833698E-2</v>
      </c>
      <c r="HZ32">
        <v>-0.179481723625941</v>
      </c>
      <c r="IA32">
        <v>-1.93880096285284</v>
      </c>
      <c r="IB32">
        <v>-1.5102827601367601</v>
      </c>
      <c r="IC32">
        <v>0.99916643957840301</v>
      </c>
      <c r="ID32">
        <v>-1.06408900874158</v>
      </c>
      <c r="IE32">
        <v>1.1157624687257299</v>
      </c>
      <c r="IF32">
        <v>1.5166358525675601</v>
      </c>
      <c r="IG32">
        <v>2.7834311073092999</v>
      </c>
      <c r="IH32">
        <v>0.42517489109741302</v>
      </c>
      <c r="II32">
        <v>-0.86548408917224195</v>
      </c>
      <c r="IJ32">
        <v>-1.1932218437323201</v>
      </c>
      <c r="IK32">
        <v>2.4675467249835501</v>
      </c>
      <c r="IM32">
        <v>0.88585596895427399</v>
      </c>
      <c r="IN32">
        <v>-1.1493902253278101</v>
      </c>
      <c r="IO32">
        <v>0.93265301093197195</v>
      </c>
      <c r="IP32">
        <v>-0.39795215889171198</v>
      </c>
      <c r="IQ32">
        <v>2.3794742386598999</v>
      </c>
      <c r="IR32">
        <v>0.91785832846653603</v>
      </c>
      <c r="IS32">
        <v>-0.45447031216099298</v>
      </c>
      <c r="IT32">
        <v>-0.54479714672197599</v>
      </c>
      <c r="IU32">
        <v>-0.21132452602614599</v>
      </c>
      <c r="IV32">
        <v>-0.15267001772372199</v>
      </c>
      <c r="IW32">
        <v>-0.88361260377496398</v>
      </c>
      <c r="IX32">
        <v>-0.95532637615178795</v>
      </c>
      <c r="IZ32">
        <v>-1.54011062995778</v>
      </c>
      <c r="JA32">
        <v>1.5203604074486099</v>
      </c>
      <c r="JB32">
        <v>-0.28241965037523198</v>
      </c>
      <c r="JC32">
        <v>3.1839278017287101E-2</v>
      </c>
      <c r="JD32">
        <v>-1.5221696125081501</v>
      </c>
      <c r="JE32">
        <v>0.485623298845894</v>
      </c>
      <c r="JF32">
        <v>0.41464793011982698</v>
      </c>
      <c r="JG32">
        <v>-0.203826200686308</v>
      </c>
      <c r="JH32">
        <v>-0.26909052103292203</v>
      </c>
      <c r="JI32">
        <v>-1.2063640295309599</v>
      </c>
      <c r="JJ32">
        <v>-0.28731794873237998</v>
      </c>
      <c r="JK32">
        <v>-0.15124859401112201</v>
      </c>
      <c r="JL32">
        <v>-1.20802817064032</v>
      </c>
      <c r="JM32">
        <v>-0.83584431122290004</v>
      </c>
    </row>
    <row r="33" spans="1:273" x14ac:dyDescent="0.25">
      <c r="A33" s="29">
        <v>44327</v>
      </c>
      <c r="B33" s="31" t="s">
        <v>1839</v>
      </c>
      <c r="C33" s="24" t="s">
        <v>1746</v>
      </c>
      <c r="D33" s="24" t="s">
        <v>1899</v>
      </c>
      <c r="E33" s="34">
        <v>12.139752</v>
      </c>
      <c r="F33" s="38">
        <v>1438.17</v>
      </c>
      <c r="G33" s="16">
        <f>VLOOKUP(C33,dFundos!$A$1:$B$28,2,FALSE)</f>
        <v>36400343000190</v>
      </c>
      <c r="H33" s="13"/>
      <c r="I33" t="e">
        <f>_xll.ECONOMATICA(G33,"VOLATILITY","1Y",A33)</f>
        <v>#NUM!</v>
      </c>
      <c r="J33">
        <f>_xll.ECONOMATICA(G33,"NAV","1D",A33)</f>
        <v>122.655580000021</v>
      </c>
      <c r="K33">
        <f>_xll.ECONOMATICA(G33,"NAV","1D",A33+1)</f>
        <v>118.467816999997</v>
      </c>
      <c r="L33" s="6"/>
      <c r="AW33">
        <v>-0.26080199995703901</v>
      </c>
      <c r="AX33">
        <v>-4.8610777866997502E-2</v>
      </c>
      <c r="AY33">
        <v>0.551107498176862</v>
      </c>
      <c r="AZ33">
        <v>1.48858266002208</v>
      </c>
      <c r="BA33">
        <v>-0.32478483662998803</v>
      </c>
      <c r="BB33">
        <v>1.8029944872978401</v>
      </c>
      <c r="BC33">
        <v>-0.19079990915997799</v>
      </c>
      <c r="BD33">
        <v>0.48497876960027497</v>
      </c>
      <c r="BE33">
        <v>-1.6328448922649801</v>
      </c>
      <c r="BF33">
        <v>0.68806361141469097</v>
      </c>
      <c r="BG33">
        <v>1.1742266186047301</v>
      </c>
      <c r="BH33">
        <v>-0.92958885543339398</v>
      </c>
      <c r="BI33">
        <v>2.3353173306531998</v>
      </c>
      <c r="BJ33">
        <v>2.0090606434678202</v>
      </c>
      <c r="BK33">
        <v>-0.97716016625781799</v>
      </c>
      <c r="BL33">
        <v>9.8868896748172105E-2</v>
      </c>
      <c r="BM33">
        <v>-1.5617827822097801</v>
      </c>
      <c r="BN33">
        <v>-0.31357560346805302</v>
      </c>
      <c r="BO33">
        <v>1.3749084570008601</v>
      </c>
      <c r="BP33">
        <v>-0.39493212525485399</v>
      </c>
      <c r="BQ33">
        <v>1.68172223657166</v>
      </c>
      <c r="BR33">
        <v>0.93295173501246598</v>
      </c>
      <c r="BS33">
        <v>-0.77213383538037295</v>
      </c>
      <c r="BT33">
        <v>0.29552520336437699</v>
      </c>
      <c r="BU33">
        <v>-1.0200273774899</v>
      </c>
      <c r="BV33">
        <v>1.41645232743031</v>
      </c>
      <c r="BW33">
        <v>1.3060232724456</v>
      </c>
      <c r="BX33">
        <v>-0.955802628322999</v>
      </c>
      <c r="BY33">
        <v>-0.59520003451325498</v>
      </c>
      <c r="BZ33">
        <v>-0.86832175902600295</v>
      </c>
      <c r="CA33">
        <v>-0.24414394047198601</v>
      </c>
      <c r="CB33">
        <v>-0.88754320395310105</v>
      </c>
      <c r="CC33">
        <v>1.1402362024455199</v>
      </c>
      <c r="CD33">
        <v>-1.22039694897467</v>
      </c>
      <c r="CE33">
        <v>2.25670426971192</v>
      </c>
      <c r="CF33">
        <v>-0.85957241108189897</v>
      </c>
      <c r="CG33">
        <v>0.59222504260105802</v>
      </c>
      <c r="CH33">
        <v>9.5901013992261098E-4</v>
      </c>
      <c r="CI33">
        <v>0.547380469834025</v>
      </c>
      <c r="CJ33">
        <v>0.16272025641228499</v>
      </c>
      <c r="CK33">
        <v>-0.70239008709904704</v>
      </c>
      <c r="CL33">
        <v>4.5748829143121797E-2</v>
      </c>
      <c r="CM33">
        <v>0.82901235728058997</v>
      </c>
      <c r="CN33">
        <v>-1.69191747218065</v>
      </c>
      <c r="CO33">
        <v>2.0281855990106101</v>
      </c>
      <c r="CP33">
        <v>-0.42267721864845997</v>
      </c>
      <c r="CQ33">
        <v>-2.07854412610686</v>
      </c>
      <c r="CR33">
        <v>0.113426805728523</v>
      </c>
      <c r="CT33">
        <v>-0.75533168865149503</v>
      </c>
      <c r="CU33">
        <v>1.30682574072125</v>
      </c>
      <c r="CV33">
        <v>-2.07046132127289</v>
      </c>
      <c r="CW33">
        <v>-0.37641861199517701</v>
      </c>
      <c r="CX33">
        <v>1.64894215668028</v>
      </c>
      <c r="CY33">
        <v>-2.32222422710038E-2</v>
      </c>
      <c r="CZ33">
        <v>-0.53382886126200901</v>
      </c>
      <c r="DA33">
        <v>-0.29673671879209002</v>
      </c>
      <c r="DB33">
        <v>-0.42186931532341998</v>
      </c>
      <c r="DC33">
        <v>-0.71138323082777799</v>
      </c>
      <c r="DD33">
        <v>0.89030779563472595</v>
      </c>
      <c r="DE33">
        <v>-0.835853759235761</v>
      </c>
      <c r="DF33">
        <v>0.65486398543725999</v>
      </c>
      <c r="DG33">
        <v>0.37831301815458601</v>
      </c>
      <c r="DH33">
        <v>-1.8534318734964501</v>
      </c>
      <c r="DI33">
        <v>-0.52754964835912699</v>
      </c>
      <c r="DJ33">
        <v>0.96257146633433899</v>
      </c>
      <c r="DK33">
        <v>0.99750144254357997</v>
      </c>
      <c r="DL33">
        <v>-1.5463153926248201</v>
      </c>
      <c r="DM33">
        <v>1.15625848611671</v>
      </c>
      <c r="DN33">
        <v>-0.35787353035630098</v>
      </c>
      <c r="DO33">
        <v>0.42866860221693098</v>
      </c>
      <c r="DP33">
        <v>1.1625435861788</v>
      </c>
      <c r="DQ33">
        <v>0.194163910236966</v>
      </c>
      <c r="DS33">
        <v>0.94988339842530001</v>
      </c>
      <c r="DT33">
        <v>0.68186497992428496</v>
      </c>
      <c r="DU33">
        <v>0.12967986040166599</v>
      </c>
      <c r="DV33">
        <v>-0.29409986445898501</v>
      </c>
      <c r="DW33">
        <v>2.55760194704635E-2</v>
      </c>
      <c r="DX33">
        <v>1.53475841307227</v>
      </c>
      <c r="DY33">
        <v>-4.15321210311959E-4</v>
      </c>
      <c r="DZ33">
        <v>0.14699123221362201</v>
      </c>
      <c r="EA33">
        <v>-0.34369549930488602</v>
      </c>
      <c r="EB33">
        <v>-0.60387221965356697</v>
      </c>
      <c r="EC33">
        <v>-0.274915484806115</v>
      </c>
      <c r="ED33">
        <v>-2.4014195617382899</v>
      </c>
      <c r="EE33">
        <v>0.92545364968827903</v>
      </c>
      <c r="EF33">
        <v>-2.50645337882816</v>
      </c>
      <c r="EH33">
        <v>1.4528950136082099</v>
      </c>
      <c r="EI33">
        <v>2.1894285795497099</v>
      </c>
      <c r="EJ33">
        <v>2.87641491413524</v>
      </c>
      <c r="EK33">
        <v>0.246617119410075</v>
      </c>
      <c r="EL33">
        <v>-0.25922928261934403</v>
      </c>
      <c r="EM33">
        <v>-0.629222010502417</v>
      </c>
      <c r="EN33">
        <v>0.48175080282817401</v>
      </c>
      <c r="EO33">
        <v>-1.3394087341112</v>
      </c>
      <c r="EP33">
        <v>1.79865447080374</v>
      </c>
      <c r="EQ33">
        <v>0.68445667693595202</v>
      </c>
      <c r="ER33">
        <v>2.5706474480102801E-2</v>
      </c>
      <c r="ES33">
        <v>-0.89273792527819795</v>
      </c>
      <c r="ET33">
        <v>0.68084902250120605</v>
      </c>
      <c r="EU33">
        <v>-2.75091330877331E-2</v>
      </c>
      <c r="EV33">
        <v>1.1842192523545201</v>
      </c>
      <c r="EW33">
        <v>0.68085933598922599</v>
      </c>
      <c r="EX33">
        <v>0.85151781531749304</v>
      </c>
      <c r="EY33">
        <v>0.28404270324244901</v>
      </c>
      <c r="EZ33">
        <v>0.80525821031187705</v>
      </c>
      <c r="FA33">
        <v>-1.0097265368131001</v>
      </c>
      <c r="FB33">
        <v>0.14785240582568801</v>
      </c>
      <c r="FC33">
        <v>0.15509438580920701</v>
      </c>
      <c r="FD33">
        <v>0.16468514859298</v>
      </c>
      <c r="FE33">
        <v>0.95931397208914904</v>
      </c>
      <c r="FF33">
        <v>-0.87062066459111498</v>
      </c>
      <c r="FG33">
        <v>0.71316087141895002</v>
      </c>
      <c r="FH33">
        <v>-1.11375830592806</v>
      </c>
      <c r="FI33">
        <v>0.53705275731772395</v>
      </c>
      <c r="FJ33">
        <v>0.41244818730774602</v>
      </c>
      <c r="FK33">
        <v>0.39194529417727603</v>
      </c>
      <c r="FL33">
        <v>1.4372580488270601</v>
      </c>
      <c r="FM33">
        <v>1.31873957452626</v>
      </c>
      <c r="FN33">
        <v>0.583015171287116</v>
      </c>
      <c r="FO33">
        <v>-8.7822266777948202E-2</v>
      </c>
      <c r="FP33">
        <v>-1.0219798272373699</v>
      </c>
      <c r="FQ33">
        <v>0.62374233821174097</v>
      </c>
      <c r="FR33">
        <v>0.69931930920574803</v>
      </c>
      <c r="FS33">
        <v>0.120558429807716</v>
      </c>
      <c r="FU33">
        <v>0.74159788127872195</v>
      </c>
      <c r="FV33">
        <v>7.9938351518649101E-2</v>
      </c>
      <c r="FW33">
        <v>0.36410778902791202</v>
      </c>
      <c r="FX33">
        <v>-0.104479720175732</v>
      </c>
      <c r="FZ33">
        <v>-0.334172403836419</v>
      </c>
      <c r="GA33">
        <v>1.0656800259312101E-2</v>
      </c>
      <c r="GB33">
        <v>-2.9444666321069199</v>
      </c>
      <c r="GC33">
        <v>2.0396125210027098</v>
      </c>
      <c r="GD33">
        <v>4.1084605341893603</v>
      </c>
      <c r="GE33">
        <v>-0.35397402943999601</v>
      </c>
      <c r="GF33">
        <v>0.97056759714177998</v>
      </c>
      <c r="GG33">
        <v>-0.44578885181181199</v>
      </c>
      <c r="GH33">
        <v>0.76760612137149997</v>
      </c>
      <c r="GI33">
        <v>-1.15917691236973</v>
      </c>
      <c r="GJ33">
        <v>0.79486759805149598</v>
      </c>
      <c r="GK33">
        <v>0.29352003602980398</v>
      </c>
      <c r="GL33">
        <v>-0.16243400277744499</v>
      </c>
      <c r="GM33">
        <v>-0.91717445329777503</v>
      </c>
      <c r="GN33">
        <v>-0.27112912766824598</v>
      </c>
      <c r="GO33">
        <v>-0.39502027384514798</v>
      </c>
      <c r="GP33">
        <v>-0.53239608114381598</v>
      </c>
      <c r="GQ33">
        <v>-1.49466804314216</v>
      </c>
      <c r="GR33">
        <v>2.7248300237261001</v>
      </c>
      <c r="GS33">
        <v>-2.4629410248053301</v>
      </c>
      <c r="GT33">
        <v>2.0561110102789799</v>
      </c>
      <c r="GU33">
        <v>1.1508291840073099</v>
      </c>
      <c r="GV33">
        <v>1.1092820484918799</v>
      </c>
      <c r="GW33">
        <v>0.23865843686508001</v>
      </c>
      <c r="GX33">
        <v>0.68324748190207196</v>
      </c>
      <c r="GY33">
        <v>0.33579473947611399</v>
      </c>
      <c r="GZ33">
        <v>-0.40799404296194602</v>
      </c>
      <c r="HA33">
        <v>-1.11779090684649</v>
      </c>
      <c r="HB33">
        <v>1.1265589751928899</v>
      </c>
      <c r="HC33">
        <v>5.4544492013519602E-2</v>
      </c>
      <c r="HF33">
        <v>0.124800435878569</v>
      </c>
      <c r="HG33">
        <v>-0.99202829487694499</v>
      </c>
      <c r="HH33">
        <v>0.37047301702841701</v>
      </c>
      <c r="HI33">
        <v>-2.98341034167606</v>
      </c>
      <c r="HJ33">
        <v>0.421896110856324</v>
      </c>
      <c r="HK33">
        <v>-0.142422577391699</v>
      </c>
      <c r="HL33">
        <v>-2.4749415753831299</v>
      </c>
      <c r="HM33">
        <v>-1.27962348888104</v>
      </c>
      <c r="HN33">
        <v>1.11249281781056</v>
      </c>
      <c r="HO33">
        <v>2.73954259682796E-2</v>
      </c>
      <c r="HP33">
        <v>-0.82427689494579703</v>
      </c>
      <c r="HQ33">
        <v>-0.105475170312275</v>
      </c>
      <c r="HR33">
        <v>1.4754496547539</v>
      </c>
      <c r="HS33">
        <v>-5.0299641456149402</v>
      </c>
      <c r="HT33">
        <v>0.80768065981828796</v>
      </c>
      <c r="HU33">
        <v>0.42155265909968898</v>
      </c>
      <c r="HV33">
        <v>2.8980730519833702</v>
      </c>
      <c r="HW33">
        <v>-0.69278036544346799</v>
      </c>
      <c r="HX33">
        <v>0.932684747021995</v>
      </c>
      <c r="HY33">
        <v>-0.83644184487638995</v>
      </c>
      <c r="HZ33">
        <v>1.4912784110492801</v>
      </c>
      <c r="IA33">
        <v>-2.9068556102174599</v>
      </c>
      <c r="IB33">
        <v>1.7158446356916099</v>
      </c>
      <c r="IC33">
        <v>-0.60775763859055598</v>
      </c>
      <c r="ID33">
        <v>-0.76063650776632097</v>
      </c>
      <c r="IE33">
        <v>-2.1289235308358898</v>
      </c>
      <c r="IF33">
        <v>1.95672610916517</v>
      </c>
      <c r="IG33">
        <v>5.9939673337794402E-2</v>
      </c>
      <c r="IH33">
        <v>-0.638022110160819</v>
      </c>
      <c r="II33">
        <v>1.6172609568457099</v>
      </c>
      <c r="IJ33">
        <v>0.12543414632091299</v>
      </c>
      <c r="IK33">
        <v>0.22081240658735601</v>
      </c>
      <c r="IM33">
        <v>1.04019410609908</v>
      </c>
      <c r="IN33">
        <v>0.81634072230372101</v>
      </c>
      <c r="IO33">
        <v>-9.2213758944126298E-2</v>
      </c>
      <c r="IP33">
        <v>1.0522544336709001</v>
      </c>
      <c r="IQ33">
        <v>-3.3371344306942802E-2</v>
      </c>
      <c r="IR33">
        <v>0.70529940785490897</v>
      </c>
      <c r="IS33">
        <v>0.21758068414783299</v>
      </c>
      <c r="IT33">
        <v>-0.29830799676346897</v>
      </c>
      <c r="IU33">
        <v>0.4488275570111</v>
      </c>
      <c r="IV33">
        <v>0.46893455473764301</v>
      </c>
      <c r="IW33">
        <v>-0.96612956649551096</v>
      </c>
      <c r="IX33">
        <v>-0.63369600802616299</v>
      </c>
      <c r="IZ33">
        <v>-0.96631740498196494</v>
      </c>
      <c r="JA33">
        <v>1.19169231420528</v>
      </c>
      <c r="JB33">
        <v>0.25425518142583298</v>
      </c>
      <c r="JC33">
        <v>-0.59177701614316902</v>
      </c>
      <c r="JD33">
        <v>0.70732568219682401</v>
      </c>
      <c r="JE33">
        <v>-0.30250312775024202</v>
      </c>
      <c r="JF33">
        <v>-0.37336155901357398</v>
      </c>
      <c r="JG33">
        <v>0.28145789710833902</v>
      </c>
      <c r="JH33">
        <v>-1.21922141861432</v>
      </c>
      <c r="JI33">
        <v>1.0073307754282701</v>
      </c>
      <c r="JJ33">
        <v>-0.74267897653044201</v>
      </c>
      <c r="JK33">
        <v>2.0204991667924301</v>
      </c>
      <c r="JL33">
        <v>-1.4739267438017101</v>
      </c>
      <c r="JM33">
        <v>0.39912669417390101</v>
      </c>
    </row>
    <row r="34" spans="1:273" x14ac:dyDescent="0.25">
      <c r="A34" s="30">
        <v>44328</v>
      </c>
      <c r="B34" s="31" t="s">
        <v>1803</v>
      </c>
      <c r="C34" s="23" t="s">
        <v>1734</v>
      </c>
      <c r="D34" s="23" t="s">
        <v>1899</v>
      </c>
      <c r="E34" s="32">
        <v>455.07980900000001</v>
      </c>
      <c r="F34" s="37">
        <v>66000</v>
      </c>
      <c r="G34" s="16">
        <f>VLOOKUP(C34,dFundos!$A$1:$B$28,2,FALSE)</f>
        <v>25079578000106</v>
      </c>
      <c r="H34" s="13"/>
      <c r="I34">
        <f>_xll.ECONOMATICA(G34,"VOLATILITY","1Y",A34)</f>
        <v>2.69406795730902</v>
      </c>
      <c r="J34">
        <f>_xll.ECONOMATICA(G34,"NAV","1D",A34)</f>
        <v>145.02950599999201</v>
      </c>
      <c r="K34">
        <f>_xll.ECONOMATICA(G34,"NAV","1D",A34+1)</f>
        <v>145.161129999906</v>
      </c>
      <c r="L34" s="6"/>
      <c r="M34">
        <v>0.126801611077099</v>
      </c>
      <c r="N34">
        <v>-0.201990496952931</v>
      </c>
      <c r="O34">
        <v>-0.16903771238503401</v>
      </c>
      <c r="P34">
        <v>-0.372023939507926</v>
      </c>
      <c r="Q34">
        <v>0.42690693553595299</v>
      </c>
      <c r="R34">
        <v>-0.40226204082500799</v>
      </c>
      <c r="S34">
        <v>-0.27300828487568701</v>
      </c>
      <c r="T34">
        <v>0.142923301064002</v>
      </c>
      <c r="U34">
        <v>5.2246696577640299E-2</v>
      </c>
      <c r="V34">
        <v>0.49112892374978401</v>
      </c>
      <c r="W34">
        <v>0.547432459279662</v>
      </c>
      <c r="X34">
        <v>-9.0554739472281705E-3</v>
      </c>
      <c r="Y34">
        <v>0.24340806266991399</v>
      </c>
      <c r="Z34">
        <v>-0.565142654522788</v>
      </c>
      <c r="AA34">
        <v>-2.8487147937994499E-2</v>
      </c>
      <c r="AB34">
        <v>0.14197690052242301</v>
      </c>
      <c r="AC34">
        <v>-0.115634388475883</v>
      </c>
      <c r="AD34">
        <v>8.5836975995334797E-2</v>
      </c>
      <c r="AE34">
        <v>0.25210229559888803</v>
      </c>
      <c r="AF34">
        <v>-0.13099465104460301</v>
      </c>
      <c r="AG34">
        <v>0.213179273123387</v>
      </c>
      <c r="AI34">
        <v>0.25474884023424199</v>
      </c>
      <c r="AJ34">
        <v>-0.16268813769784199</v>
      </c>
      <c r="AK34">
        <v>6.7064267568639493E-2</v>
      </c>
      <c r="AL34">
        <v>0.40957462497317498</v>
      </c>
      <c r="AM34">
        <v>0.11580733826122</v>
      </c>
      <c r="AN34">
        <v>0.152815408000606</v>
      </c>
      <c r="AO34">
        <v>-0.19419234195083801</v>
      </c>
      <c r="AP34">
        <v>7.9688931509735994E-2</v>
      </c>
      <c r="AQ34">
        <v>3.9018127790768603E-2</v>
      </c>
      <c r="AR34">
        <v>3.6667240601673298E-2</v>
      </c>
      <c r="AS34">
        <v>-8.4151332157489406E-2</v>
      </c>
      <c r="AT34">
        <v>0.170703395997407</v>
      </c>
      <c r="AU34">
        <v>-0.1032803445014</v>
      </c>
      <c r="AV34">
        <v>0.301935098286776</v>
      </c>
      <c r="AW34">
        <v>0.12983982123842</v>
      </c>
      <c r="AX34">
        <v>0.17988884192163801</v>
      </c>
      <c r="AY34">
        <v>-4.2706415115390001E-2</v>
      </c>
      <c r="AZ34">
        <v>0.19491167040541801</v>
      </c>
      <c r="BA34">
        <v>-0.126730582360324</v>
      </c>
      <c r="BB34">
        <v>0.34803334910975497</v>
      </c>
      <c r="BC34">
        <v>9.6207971728290403E-2</v>
      </c>
      <c r="BD34">
        <v>7.3480682294757599E-2</v>
      </c>
      <c r="BE34">
        <v>0.15105589700397101</v>
      </c>
      <c r="BF34">
        <v>-7.0151152795006097E-2</v>
      </c>
      <c r="BG34">
        <v>-0.16136159356392499</v>
      </c>
      <c r="BH34">
        <v>0.24679863963683599</v>
      </c>
      <c r="BI34">
        <v>0.36176144567434698</v>
      </c>
      <c r="BJ34">
        <v>-4.3076048041257302E-2</v>
      </c>
      <c r="BK34">
        <v>0.20008319715998399</v>
      </c>
      <c r="BL34">
        <v>-8.3006068689428503E-2</v>
      </c>
      <c r="BM34">
        <v>-0.282936714029347</v>
      </c>
      <c r="BN34">
        <v>3.6336803714220899E-2</v>
      </c>
      <c r="BO34">
        <v>0.146483210119186</v>
      </c>
      <c r="BP34">
        <v>5.0329285841144197E-2</v>
      </c>
      <c r="BQ34">
        <v>-0.153830540330091</v>
      </c>
      <c r="BR34">
        <v>-0.22170450965859301</v>
      </c>
      <c r="BS34">
        <v>0.16670341483404599</v>
      </c>
      <c r="BT34">
        <v>-8.8807668271328993E-2</v>
      </c>
      <c r="BU34">
        <v>0.13249526346044099</v>
      </c>
      <c r="BV34">
        <v>2.76013266557129E-2</v>
      </c>
      <c r="BW34">
        <v>-0.18148459948861301</v>
      </c>
      <c r="BX34">
        <v>4.3861737322003998E-2</v>
      </c>
      <c r="BY34">
        <v>-6.3540799601469198E-3</v>
      </c>
      <c r="BZ34">
        <v>-5.81036630137532E-2</v>
      </c>
      <c r="CA34">
        <v>0.38590292078879401</v>
      </c>
      <c r="CB34">
        <v>-2.32901002163999E-3</v>
      </c>
      <c r="CC34">
        <v>-4.1566155232430901E-2</v>
      </c>
      <c r="CD34">
        <v>0.319386618866702</v>
      </c>
      <c r="CE34">
        <v>0.154926648792753</v>
      </c>
      <c r="CF34">
        <v>-0.190924022808758</v>
      </c>
      <c r="CG34">
        <v>4.2894934267678798E-2</v>
      </c>
      <c r="CH34">
        <v>2.1325067064026398E-2</v>
      </c>
      <c r="CI34">
        <v>-8.30127910376177E-3</v>
      </c>
      <c r="CJ34">
        <v>-2.0453794422792299E-2</v>
      </c>
      <c r="CK34">
        <v>5.6131989003915798E-2</v>
      </c>
      <c r="CL34">
        <v>7.1352826307702302E-2</v>
      </c>
      <c r="CM34">
        <v>-0.31035232177600802</v>
      </c>
      <c r="CN34">
        <v>0.24477008882968199</v>
      </c>
      <c r="CO34">
        <v>3.6130417538515799E-2</v>
      </c>
      <c r="CP34">
        <v>-0.21532706323341699</v>
      </c>
      <c r="CQ34">
        <v>-4.6320924684550797E-2</v>
      </c>
      <c r="CS34">
        <v>7.8164717524487101E-2</v>
      </c>
      <c r="CT34">
        <v>3.06871725115343E-2</v>
      </c>
      <c r="CU34">
        <v>8.5719759590574499E-2</v>
      </c>
      <c r="CV34">
        <v>0.17792395992728399</v>
      </c>
      <c r="CW34">
        <v>-2.6616536797519099E-2</v>
      </c>
      <c r="CX34">
        <v>5.4874841589480597E-2</v>
      </c>
      <c r="CY34">
        <v>-0.20510235708570701</v>
      </c>
      <c r="CZ34">
        <v>-8.8235317161888802E-2</v>
      </c>
      <c r="DA34">
        <v>5.0853903303504904E-3</v>
      </c>
      <c r="DB34">
        <v>-0.16460282467960499</v>
      </c>
      <c r="DC34">
        <v>6.6418362621334395E-2</v>
      </c>
      <c r="DD34">
        <v>-7.7666277138632694E-2</v>
      </c>
      <c r="DE34">
        <v>0.12333082431723601</v>
      </c>
      <c r="DF34">
        <v>2.7129795125801999E-2</v>
      </c>
      <c r="DG34">
        <v>-9.3586730145034394E-2</v>
      </c>
      <c r="DH34">
        <v>-7.2117031777452203E-3</v>
      </c>
      <c r="DI34">
        <v>0.15496828855248199</v>
      </c>
      <c r="DJ34">
        <v>5.9359101578593303E-2</v>
      </c>
      <c r="DK34">
        <v>3.8873068842804101E-2</v>
      </c>
      <c r="DL34">
        <v>-0.14504250357276799</v>
      </c>
      <c r="DM34">
        <v>-0.15005994600869599</v>
      </c>
      <c r="DN34">
        <v>-5.7026411650440402E-2</v>
      </c>
      <c r="DO34">
        <v>2.54288721407647E-2</v>
      </c>
      <c r="DP34">
        <v>0.29151964754419202</v>
      </c>
      <c r="DR34">
        <v>-6.9631180849682997E-3</v>
      </c>
      <c r="DS34">
        <v>0.27058114119427001</v>
      </c>
      <c r="DT34">
        <v>3.17013651510933E-2</v>
      </c>
      <c r="DU34">
        <v>6.3946107547962996E-2</v>
      </c>
      <c r="DV34">
        <v>-0.15668301975893001</v>
      </c>
      <c r="DW34">
        <v>0.184930431350949</v>
      </c>
      <c r="DX34">
        <v>5.7848042706609697E-2</v>
      </c>
      <c r="DY34">
        <v>-8.2021050911862403E-2</v>
      </c>
      <c r="DZ34">
        <v>-9.5432325633737505E-2</v>
      </c>
      <c r="EA34">
        <v>-0.150743354060978</v>
      </c>
      <c r="EB34">
        <v>0.11814303543360399</v>
      </c>
      <c r="EC34">
        <v>-0.22005789187460301</v>
      </c>
      <c r="ED34">
        <v>0.20117760450375499</v>
      </c>
      <c r="EE34">
        <v>-8.2761468820535797E-2</v>
      </c>
      <c r="EG34">
        <v>3.7315020745154498E-2</v>
      </c>
      <c r="EH34">
        <v>0.22393735252990199</v>
      </c>
      <c r="EI34">
        <v>-6.6855275690613798E-3</v>
      </c>
      <c r="EJ34">
        <v>2.53372199949808E-2</v>
      </c>
      <c r="EK34">
        <v>-7.5158111030759797E-2</v>
      </c>
      <c r="EL34">
        <v>-4.23433934884088E-2</v>
      </c>
      <c r="EM34">
        <v>0.17581527681613801</v>
      </c>
      <c r="EN34">
        <v>-0.39592934717802603</v>
      </c>
      <c r="EO34">
        <v>0.40089790654746998</v>
      </c>
      <c r="EP34">
        <v>-5.3674430910177803E-2</v>
      </c>
      <c r="EQ34">
        <v>-9.53473953813955E-2</v>
      </c>
      <c r="ER34">
        <v>-8.3694115983235007E-2</v>
      </c>
      <c r="ES34">
        <v>2.2501384592033E-3</v>
      </c>
      <c r="ET34">
        <v>0.24408800818491699</v>
      </c>
      <c r="EU34">
        <v>0.14503261554637001</v>
      </c>
      <c r="EV34">
        <v>-7.7048544062563507E-2</v>
      </c>
      <c r="EW34">
        <v>0.14615311374654999</v>
      </c>
      <c r="EX34">
        <v>-2.7585956559050798E-3</v>
      </c>
      <c r="EY34">
        <v>5.1260546206321998E-2</v>
      </c>
      <c r="EZ34">
        <v>-0.36400473281901202</v>
      </c>
      <c r="FA34">
        <v>0.30321034864755297</v>
      </c>
      <c r="FB34">
        <v>7.3633222200442106E-2</v>
      </c>
      <c r="FC34">
        <v>6.5797745264717404E-3</v>
      </c>
      <c r="FD34">
        <v>1.5742390314699199E-2</v>
      </c>
      <c r="FE34">
        <v>-1.5413645542139399E-2</v>
      </c>
      <c r="FF34">
        <v>0.14160830014588999</v>
      </c>
      <c r="FG34">
        <v>-0.14143274047455601</v>
      </c>
      <c r="FH34">
        <v>6.6689531013253103E-2</v>
      </c>
      <c r="FI34">
        <v>0.193145743651257</v>
      </c>
      <c r="FJ34">
        <v>9.1937892830174006E-2</v>
      </c>
      <c r="FK34">
        <v>1.8925452604889901E-2</v>
      </c>
      <c r="FL34">
        <v>0.10384827546658899</v>
      </c>
      <c r="FM34">
        <v>-3.5801010653813102E-2</v>
      </c>
      <c r="FN34">
        <v>-5.8058942431671298E-2</v>
      </c>
      <c r="FO34">
        <v>2.0700892127933902E-2</v>
      </c>
      <c r="FP34">
        <v>2.4925975958467499E-2</v>
      </c>
      <c r="FQ34">
        <v>0.13401265805441701</v>
      </c>
      <c r="FR34">
        <v>-4.6300303438329103E-3</v>
      </c>
      <c r="FT34">
        <v>-2.4752001900196802E-2</v>
      </c>
      <c r="FU34">
        <v>1.3526725342671899E-2</v>
      </c>
      <c r="FV34">
        <v>-7.5933442622044794E-2</v>
      </c>
      <c r="FW34">
        <v>-4.7615297262382202E-3</v>
      </c>
      <c r="FY34">
        <v>0.17680929558991901</v>
      </c>
      <c r="FZ34">
        <v>-3.2575164459558402E-2</v>
      </c>
      <c r="GA34">
        <v>-0.36279480164012101</v>
      </c>
      <c r="GB34">
        <v>6.1504703808168401E-2</v>
      </c>
      <c r="GC34">
        <v>0.21768003934994301</v>
      </c>
      <c r="GD34">
        <v>1.0203611600445601E-2</v>
      </c>
      <c r="GE34">
        <v>-4.1032993885892197E-2</v>
      </c>
      <c r="GF34">
        <v>0.17922132210514999</v>
      </c>
      <c r="GG34">
        <v>0.10301525053364501</v>
      </c>
      <c r="GH34">
        <v>9.8889756918651997E-2</v>
      </c>
      <c r="GI34">
        <v>0.15451208382728501</v>
      </c>
      <c r="GJ34">
        <v>0.13903132185077999</v>
      </c>
      <c r="GK34">
        <v>1.23114414236625E-2</v>
      </c>
      <c r="GL34">
        <v>-9.67524579209567E-2</v>
      </c>
      <c r="GM34">
        <v>-0.20353302688818101</v>
      </c>
      <c r="GN34">
        <v>-4.5257083002070396E-3</v>
      </c>
      <c r="GO34">
        <v>7.7790531031496399E-2</v>
      </c>
      <c r="GP34">
        <v>-0.17266887753066801</v>
      </c>
      <c r="GQ34">
        <v>9.5417702686972902E-2</v>
      </c>
      <c r="GR34">
        <v>1.9254674043622799E-3</v>
      </c>
      <c r="GS34">
        <v>0.28334843882476002</v>
      </c>
      <c r="GT34">
        <v>3.2179035770241201E-3</v>
      </c>
      <c r="GU34">
        <v>0.189314012277464</v>
      </c>
      <c r="GV34">
        <v>0.18906221084762401</v>
      </c>
      <c r="GW34">
        <v>0.21606447753583799</v>
      </c>
      <c r="GX34">
        <v>0.20111162903049301</v>
      </c>
      <c r="GY34">
        <v>7.0655092713423099E-3</v>
      </c>
      <c r="GZ34">
        <v>-0.18943798895634201</v>
      </c>
      <c r="HA34">
        <v>2.4325171216332798E-2</v>
      </c>
      <c r="HB34">
        <v>4.9506362302054199E-2</v>
      </c>
      <c r="HE34">
        <v>0.106504267569107</v>
      </c>
      <c r="HF34">
        <v>0.182250816760643</v>
      </c>
      <c r="HG34">
        <v>3.2858758459042299E-2</v>
      </c>
      <c r="HH34">
        <v>-8.9625886266731E-2</v>
      </c>
      <c r="HI34">
        <v>-7.5744134846900096E-2</v>
      </c>
      <c r="HJ34">
        <v>7.7689458157692598E-2</v>
      </c>
      <c r="HK34">
        <v>-0.100377140370256</v>
      </c>
      <c r="HL34">
        <v>-0.10249236311210599</v>
      </c>
      <c r="HM34">
        <v>0.43252784926153298</v>
      </c>
      <c r="HN34">
        <v>-1.8961453133670099E-2</v>
      </c>
      <c r="HO34">
        <v>-4.3159931828995503E-2</v>
      </c>
      <c r="HP34">
        <v>-0.104205363459187</v>
      </c>
      <c r="HQ34">
        <v>0.30827983355265998</v>
      </c>
      <c r="HR34">
        <v>-0.44281792188485303</v>
      </c>
      <c r="HS34">
        <v>-1.1000253198290001E-2</v>
      </c>
      <c r="HT34">
        <v>-0.16934637815211301</v>
      </c>
      <c r="HU34">
        <v>0.20242077425791599</v>
      </c>
      <c r="HV34">
        <v>-0.12738349969367799</v>
      </c>
      <c r="HW34">
        <v>-0.227531724794972</v>
      </c>
      <c r="HX34">
        <v>0.18311632411496201</v>
      </c>
      <c r="HY34">
        <v>2.7308426615490999E-2</v>
      </c>
      <c r="HZ34">
        <v>-0.38554962929993097</v>
      </c>
      <c r="IA34">
        <v>0.116376621008385</v>
      </c>
      <c r="IB34">
        <v>-0.15565288058496701</v>
      </c>
      <c r="IC34">
        <v>-0.18162289397878301</v>
      </c>
      <c r="ID34">
        <v>-7.2657217970117901E-3</v>
      </c>
      <c r="IE34">
        <v>1.9366903870832201E-3</v>
      </c>
      <c r="IF34">
        <v>-2.3961631177371601E-2</v>
      </c>
      <c r="IG34">
        <v>-7.3014726240217001E-2</v>
      </c>
      <c r="IH34">
        <v>-3.8583563218708199E-2</v>
      </c>
      <c r="II34">
        <v>0.30754600502405099</v>
      </c>
      <c r="IJ34">
        <v>1.00948273029644E-4</v>
      </c>
      <c r="IL34">
        <v>2.9330682446015999E-2</v>
      </c>
      <c r="IM34">
        <v>1.8565547907201101E-2</v>
      </c>
      <c r="IN34">
        <v>0.17885237521113601</v>
      </c>
      <c r="IO34">
        <v>0.15557382193947</v>
      </c>
      <c r="IP34">
        <v>0.136218895386264</v>
      </c>
      <c r="IQ34">
        <v>4.1867466279654798E-3</v>
      </c>
      <c r="IR34">
        <v>2.63549678493291E-2</v>
      </c>
      <c r="IS34">
        <v>3.3688691110000897E-2</v>
      </c>
      <c r="IT34">
        <v>0.18909591417468599</v>
      </c>
      <c r="IU34">
        <v>4.7924649879860198E-2</v>
      </c>
      <c r="IV34">
        <v>-0.20353196050564301</v>
      </c>
      <c r="IW34">
        <v>-2.36180979300116E-2</v>
      </c>
      <c r="IY34">
        <v>-8.6333627223211806E-2</v>
      </c>
      <c r="IZ34">
        <v>0.27133280327689102</v>
      </c>
      <c r="JA34">
        <v>-9.8887384228873998E-2</v>
      </c>
      <c r="JB34">
        <v>7.5695064151659594E-2</v>
      </c>
      <c r="JC34">
        <v>0.175497601776442</v>
      </c>
      <c r="JD34">
        <v>2.79070116448565E-2</v>
      </c>
      <c r="JE34">
        <v>-0.16690645134076501</v>
      </c>
      <c r="JF34">
        <v>0.229181822760438</v>
      </c>
      <c r="JG34">
        <v>-2.18671433685813E-2</v>
      </c>
      <c r="JH34">
        <v>5.0252837172592997E-2</v>
      </c>
      <c r="JI34">
        <v>1.4330762314784799E-2</v>
      </c>
      <c r="JJ34">
        <v>0.118423152889591</v>
      </c>
      <c r="JK34">
        <v>0.14424804248847101</v>
      </c>
      <c r="JL34">
        <v>2.9590868143713998E-2</v>
      </c>
      <c r="JM34">
        <v>-0.38821734824523402</v>
      </c>
    </row>
    <row r="35" spans="1:273" x14ac:dyDescent="0.25">
      <c r="A35" s="29">
        <v>44328</v>
      </c>
      <c r="B35" s="31" t="s">
        <v>1803</v>
      </c>
      <c r="C35" s="24" t="s">
        <v>1730</v>
      </c>
      <c r="D35" s="24" t="s">
        <v>1899</v>
      </c>
      <c r="E35" s="34">
        <v>311.24483900000001</v>
      </c>
      <c r="F35" s="38">
        <v>50000</v>
      </c>
      <c r="G35" s="16" t="str">
        <f>VLOOKUP(C35,dFundos!$A$1:$B$28,2,FALSE)</f>
        <v>08935364000175</v>
      </c>
      <c r="H35" s="13"/>
      <c r="I35">
        <f>_xll.ECONOMATICA(G35,"VOLATILITY","1Y",A35)</f>
        <v>0.18425309376084401</v>
      </c>
      <c r="J35">
        <f>_xll.ECONOMATICA(G35,"NAV","1D",A35)</f>
        <v>160.645233999938</v>
      </c>
      <c r="K35">
        <f>_xll.ECONOMATICA(G35,"NAV","1D",A35+1)</f>
        <v>160.66847099992401</v>
      </c>
      <c r="L35" s="6"/>
      <c r="M35">
        <v>1.01268627986428E-2</v>
      </c>
      <c r="N35">
        <v>1.0017025306297E-2</v>
      </c>
      <c r="O35">
        <v>9.9129139925935306E-3</v>
      </c>
      <c r="P35">
        <v>9.9422915809554997E-3</v>
      </c>
      <c r="Q35">
        <v>9.9539518487290497E-3</v>
      </c>
      <c r="R35">
        <v>9.8726493888534606E-3</v>
      </c>
      <c r="S35">
        <v>9.98802061076276E-3</v>
      </c>
      <c r="T35">
        <v>9.8656308182398806E-3</v>
      </c>
      <c r="U35">
        <v>9.9139684607507696E-3</v>
      </c>
      <c r="V35">
        <v>9.8788508694269694E-3</v>
      </c>
      <c r="W35">
        <v>9.9771088571287692E-3</v>
      </c>
      <c r="X35">
        <v>9.8819456979981606E-3</v>
      </c>
      <c r="Y35">
        <v>9.9188853710074892E-3</v>
      </c>
      <c r="Z35">
        <v>9.9292756203794904E-3</v>
      </c>
      <c r="AA35">
        <v>9.9516664704424294E-3</v>
      </c>
      <c r="AB35">
        <v>9.9342509201960603E-3</v>
      </c>
      <c r="AC35">
        <v>9.9149452580604702E-3</v>
      </c>
      <c r="AD35">
        <v>9.9019613116979599E-3</v>
      </c>
      <c r="AE35">
        <v>1.00392928288784E-2</v>
      </c>
      <c r="AF35">
        <v>9.9265100288903306E-3</v>
      </c>
      <c r="AG35">
        <v>9.9583594419527799E-3</v>
      </c>
      <c r="AI35">
        <v>9.9542110547190497E-3</v>
      </c>
      <c r="AJ35">
        <v>1.01211482615327E-2</v>
      </c>
      <c r="AK35">
        <v>1.0019756155088501E-2</v>
      </c>
      <c r="AL35">
        <v>9.9903492809971794E-3</v>
      </c>
      <c r="AM35">
        <v>1.00505696536857E-2</v>
      </c>
      <c r="AN35">
        <v>7.1422868131776297E-3</v>
      </c>
      <c r="AO35">
        <v>7.0994989073369704E-3</v>
      </c>
      <c r="AP35">
        <v>7.17471084499266E-3</v>
      </c>
      <c r="AQ35">
        <v>7.0965928898658603E-3</v>
      </c>
      <c r="AR35">
        <v>7.1030290200724301E-3</v>
      </c>
      <c r="AS35">
        <v>7.1088326876633801E-3</v>
      </c>
      <c r="AT35">
        <v>6.4970958192134302E-3</v>
      </c>
      <c r="AU35">
        <v>6.9836089096497701E-3</v>
      </c>
      <c r="AV35">
        <v>7.07898780092364E-3</v>
      </c>
      <c r="AW35">
        <v>7.5924715929431797E-3</v>
      </c>
      <c r="AX35">
        <v>7.0161495386855703E-3</v>
      </c>
      <c r="AY35">
        <v>7.0251157012535302E-3</v>
      </c>
      <c r="AZ35">
        <v>6.96535353199579E-3</v>
      </c>
      <c r="BA35">
        <v>7.0745711127528903E-3</v>
      </c>
      <c r="BB35">
        <v>7.1289181505562703E-3</v>
      </c>
      <c r="BC35">
        <v>7.1410178861697196E-3</v>
      </c>
      <c r="BD35">
        <v>6.9602303483406996E-3</v>
      </c>
      <c r="BE35">
        <v>7.0612237323075498E-3</v>
      </c>
      <c r="BF35">
        <v>7.0374058850575204E-3</v>
      </c>
      <c r="BG35">
        <v>7.0400616095866999E-3</v>
      </c>
      <c r="BH35">
        <v>7.0591009716736196E-3</v>
      </c>
      <c r="BI35">
        <v>7.0573427365161496E-3</v>
      </c>
      <c r="BJ35">
        <v>7.12111232132884E-3</v>
      </c>
      <c r="BK35">
        <v>7.0298809077939898E-3</v>
      </c>
      <c r="BL35">
        <v>6.8120412834105099E-3</v>
      </c>
      <c r="BM35">
        <v>7.1315886088996203E-3</v>
      </c>
      <c r="BN35">
        <v>7.1140726504381703E-3</v>
      </c>
      <c r="BO35">
        <v>6.6814873207476904E-3</v>
      </c>
      <c r="BP35">
        <v>7.08286042936379E-3</v>
      </c>
      <c r="BQ35">
        <v>7.0326073910109699E-3</v>
      </c>
      <c r="BR35">
        <v>7.02581546647707E-3</v>
      </c>
      <c r="BS35">
        <v>7.0864007284399096E-3</v>
      </c>
      <c r="BT35">
        <v>7.0443427830468898E-3</v>
      </c>
      <c r="BU35">
        <v>7.0451058491016703E-3</v>
      </c>
      <c r="BV35">
        <v>7.0660140409017896E-3</v>
      </c>
      <c r="BW35">
        <v>6.07405127084348E-3</v>
      </c>
      <c r="BX35">
        <v>6.15362405369524E-3</v>
      </c>
      <c r="BY35">
        <v>6.1570219259010602E-3</v>
      </c>
      <c r="BZ35">
        <v>6.0968515754211703E-3</v>
      </c>
      <c r="CA35">
        <v>6.1782948250765904E-3</v>
      </c>
      <c r="CB35">
        <v>6.1539993112091898E-3</v>
      </c>
      <c r="CC35">
        <v>6.1737571741105101E-3</v>
      </c>
      <c r="CD35">
        <v>6.0286532971076702E-3</v>
      </c>
      <c r="CE35">
        <v>6.0459071391960597E-3</v>
      </c>
      <c r="CF35">
        <v>6.0115673477412201E-3</v>
      </c>
      <c r="CG35">
        <v>6.1779217503499196E-3</v>
      </c>
      <c r="CH35">
        <v>5.6755363402771798E-3</v>
      </c>
      <c r="CI35">
        <v>5.8318455558037403E-3</v>
      </c>
      <c r="CJ35">
        <v>6.0428512369981001E-3</v>
      </c>
      <c r="CK35">
        <v>6.0311647757771399E-3</v>
      </c>
      <c r="CL35">
        <v>6.0194803154445297E-3</v>
      </c>
      <c r="CM35">
        <v>5.8468018323765102E-3</v>
      </c>
      <c r="CN35">
        <v>5.8835623349295903E-3</v>
      </c>
      <c r="CO35">
        <v>6.0448221120168498E-3</v>
      </c>
      <c r="CP35">
        <v>5.9539128415053702E-3</v>
      </c>
      <c r="CQ35">
        <v>6.12897711107507E-3</v>
      </c>
      <c r="CS35">
        <v>6.0820773796876901E-3</v>
      </c>
      <c r="CT35">
        <v>6.11879895586753E-3</v>
      </c>
      <c r="CU35">
        <v>5.9518382840906296E-3</v>
      </c>
      <c r="CV35">
        <v>3.8739963201805902E-3</v>
      </c>
      <c r="CW35">
        <v>-4.9342352212988804E-4</v>
      </c>
      <c r="CX35">
        <v>-1.861190321506E-3</v>
      </c>
      <c r="CY35">
        <v>-7.7107885772420602E-3</v>
      </c>
      <c r="CZ35">
        <v>-3.4800862522388299E-3</v>
      </c>
      <c r="DA35">
        <v>2.0418556232471002E-3</v>
      </c>
      <c r="DB35">
        <v>-2.1587405171885599E-3</v>
      </c>
      <c r="DC35">
        <v>2.6918831281363999E-3</v>
      </c>
      <c r="DD35">
        <v>2.2498810722027E-3</v>
      </c>
      <c r="DE35">
        <v>3.3882606658153198E-4</v>
      </c>
      <c r="DF35">
        <v>7.7948589023435499E-4</v>
      </c>
      <c r="DG35">
        <v>-9.6869234766927496E-3</v>
      </c>
      <c r="DH35">
        <v>-1.03045908872446E-2</v>
      </c>
      <c r="DI35">
        <v>-7.10223002897692E-3</v>
      </c>
      <c r="DJ35">
        <v>-1.95356639778765E-2</v>
      </c>
      <c r="DK35">
        <v>-4.0210993211076101E-2</v>
      </c>
      <c r="DL35">
        <v>-6.9233286831149599E-2</v>
      </c>
      <c r="DM35">
        <v>-6.0063983255531597E-2</v>
      </c>
      <c r="DN35">
        <v>4.4576909203897204E-3</v>
      </c>
      <c r="DO35">
        <v>8.9225439296569693E-3</v>
      </c>
      <c r="DP35">
        <v>4.67327252408722E-2</v>
      </c>
      <c r="DR35">
        <v>0.12025323230773199</v>
      </c>
      <c r="DS35">
        <v>5.7612933051132097E-2</v>
      </c>
      <c r="DT35">
        <v>1.4255103815230499E-2</v>
      </c>
      <c r="DU35">
        <v>7.7737746323691698E-3</v>
      </c>
      <c r="DV35">
        <v>-8.8966387920663692E-3</v>
      </c>
      <c r="DW35">
        <v>1.62779177117045E-2</v>
      </c>
      <c r="DX35">
        <v>6.6554939621710201E-3</v>
      </c>
      <c r="DY35">
        <v>5.9181129472563E-4</v>
      </c>
      <c r="DZ35">
        <v>1.18110292532947E-3</v>
      </c>
      <c r="EA35">
        <v>4.1834418880171099E-3</v>
      </c>
      <c r="EB35">
        <v>6.1960596212884403E-3</v>
      </c>
      <c r="EC35">
        <v>9.2416892584879003E-3</v>
      </c>
      <c r="ED35">
        <v>5.9024014262831796E-3</v>
      </c>
      <c r="EE35">
        <v>4.2652805859688704E-3</v>
      </c>
      <c r="EG35">
        <v>5.5011043514241499E-3</v>
      </c>
      <c r="EH35">
        <v>6.3944700741558301E-3</v>
      </c>
      <c r="EI35">
        <v>7.8610153650515695E-3</v>
      </c>
      <c r="EJ35">
        <v>4.8589035941404299E-3</v>
      </c>
      <c r="EK35">
        <v>5.4231470130616799E-3</v>
      </c>
      <c r="EL35">
        <v>4.3008616557926897E-3</v>
      </c>
      <c r="EM35">
        <v>5.1802750022034204E-3</v>
      </c>
      <c r="EN35">
        <v>-3.0134578992146999E-4</v>
      </c>
      <c r="EO35">
        <v>6.2780545704299595E-4</v>
      </c>
      <c r="EP35">
        <v>2.3548831450170798E-3</v>
      </c>
      <c r="EQ35">
        <v>4.5087637772667196E-3</v>
      </c>
      <c r="ER35">
        <v>5.8996731240768003E-3</v>
      </c>
      <c r="ES35">
        <v>4.3287662265356604E-3</v>
      </c>
      <c r="ET35">
        <v>6.36481872788863E-3</v>
      </c>
      <c r="EU35">
        <v>6.4240406572935197E-3</v>
      </c>
      <c r="EV35">
        <v>7.7510314440587501E-3</v>
      </c>
      <c r="EW35">
        <v>7.1109416239778503E-3</v>
      </c>
      <c r="EX35">
        <v>6.1748030930175403E-3</v>
      </c>
      <c r="EY35">
        <v>7.2367483880952897E-3</v>
      </c>
      <c r="EZ35">
        <v>6.3320889239548697E-3</v>
      </c>
      <c r="FA35">
        <v>7.9353141700266895E-3</v>
      </c>
      <c r="FB35">
        <v>6.2370834712055503E-3</v>
      </c>
      <c r="FC35">
        <v>7.2980992626980896E-3</v>
      </c>
      <c r="FD35">
        <v>7.6356609497452198E-3</v>
      </c>
      <c r="FE35">
        <v>7.9022713180165703E-3</v>
      </c>
      <c r="FF35">
        <v>1.1404988254071199E-2</v>
      </c>
      <c r="FG35">
        <v>9.4628347142133896E-3</v>
      </c>
      <c r="FH35">
        <v>6.3587491240468799E-3</v>
      </c>
      <c r="FI35">
        <v>1.06607769339462E-2</v>
      </c>
      <c r="FJ35">
        <v>8.2403290434740501E-3</v>
      </c>
      <c r="FK35">
        <v>1.04199227280333E-2</v>
      </c>
      <c r="FL35">
        <v>1.2282970237720301E-2</v>
      </c>
      <c r="FM35">
        <v>5.3297382692107896E-3</v>
      </c>
      <c r="FN35">
        <v>9.3196509624249302E-3</v>
      </c>
      <c r="FO35">
        <v>9.5180546850315295E-3</v>
      </c>
      <c r="FP35">
        <v>1.0194483365921801E-2</v>
      </c>
      <c r="FQ35">
        <v>1.46041295010946E-2</v>
      </c>
      <c r="FR35">
        <v>1.07989630123484E-2</v>
      </c>
      <c r="FT35">
        <v>6.27736662863754E-3</v>
      </c>
      <c r="FU35">
        <v>1.09073513158364E-2</v>
      </c>
      <c r="FV35">
        <v>1.02072655863594E-2</v>
      </c>
      <c r="FW35">
        <v>8.2750628280337003E-3</v>
      </c>
      <c r="FY35">
        <v>6.3321063862531403E-3</v>
      </c>
      <c r="FZ35">
        <v>8.3915601862827299E-3</v>
      </c>
      <c r="GA35">
        <v>9.2065902208560094E-3</v>
      </c>
      <c r="GB35">
        <v>9.1919710030197201E-3</v>
      </c>
      <c r="GC35">
        <v>8.1333078924217296E-3</v>
      </c>
      <c r="GD35">
        <v>9.1891268311883306E-3</v>
      </c>
      <c r="GE35">
        <v>7.52923497202573E-3</v>
      </c>
      <c r="GF35">
        <v>6.1475884649553302E-3</v>
      </c>
      <c r="GG35">
        <v>5.9563615650404201E-3</v>
      </c>
      <c r="GH35">
        <v>6.9064401031937502E-3</v>
      </c>
      <c r="GI35">
        <v>6.82775644236244E-3</v>
      </c>
      <c r="GJ35">
        <v>6.47507149551529E-3</v>
      </c>
      <c r="GK35">
        <v>7.8734272392466699E-3</v>
      </c>
      <c r="GL35">
        <v>2.3731016335659699E-2</v>
      </c>
      <c r="GM35">
        <v>5.5157863243948703E-3</v>
      </c>
      <c r="GN35">
        <v>4.54058008472202E-3</v>
      </c>
      <c r="GO35">
        <v>6.2699806221644403E-3</v>
      </c>
      <c r="GP35">
        <v>6.8779756475123603E-3</v>
      </c>
      <c r="GQ35">
        <v>5.93903605476953E-3</v>
      </c>
      <c r="GR35">
        <v>5.7354965974809602E-3</v>
      </c>
      <c r="GS35">
        <v>4.7861831262707702E-3</v>
      </c>
      <c r="GT35">
        <v>1.84536784217926E-3</v>
      </c>
      <c r="GU35">
        <v>5.7210349041270101E-3</v>
      </c>
      <c r="GV35">
        <v>2.3227874407894E-3</v>
      </c>
      <c r="GW35">
        <v>3.7041219911770899E-3</v>
      </c>
      <c r="GX35">
        <v>5.3409636166179596E-3</v>
      </c>
      <c r="GY35">
        <v>4.90692418679828E-3</v>
      </c>
      <c r="GZ35">
        <v>3.0492557925754201E-3</v>
      </c>
      <c r="HA35">
        <v>3.1472811315325102E-3</v>
      </c>
      <c r="HB35">
        <v>4.2052000935655096E-3</v>
      </c>
      <c r="HE35">
        <v>2.8089731131331099E-3</v>
      </c>
      <c r="HF35">
        <v>4.3548794565140296E-3</v>
      </c>
      <c r="HG35">
        <v>4.0841230656951701E-3</v>
      </c>
      <c r="HH35">
        <v>3.0692155633005301E-3</v>
      </c>
      <c r="HI35">
        <v>3.8001620850991501E-3</v>
      </c>
      <c r="HJ35">
        <v>-1.18336620289483E-3</v>
      </c>
      <c r="HK35">
        <v>2.2942831492400702E-3</v>
      </c>
      <c r="HL35">
        <v>4.5309803681448102E-3</v>
      </c>
      <c r="HM35">
        <v>6.4250536524923501E-3</v>
      </c>
      <c r="HN35">
        <v>9.2596295871771907E-3</v>
      </c>
      <c r="HO35">
        <v>8.8945927927852608E-3</v>
      </c>
      <c r="HP35">
        <v>9.9824945209547895E-3</v>
      </c>
      <c r="HQ35">
        <v>6.6695294663077203E-3</v>
      </c>
      <c r="HR35">
        <v>7.4241106631234297E-3</v>
      </c>
      <c r="HS35">
        <v>6.8740362621611002E-3</v>
      </c>
      <c r="HT35">
        <v>6.12364110565977E-3</v>
      </c>
      <c r="HU35">
        <v>5.2291579777374898E-3</v>
      </c>
      <c r="HV35">
        <v>3.10736213577911E-3</v>
      </c>
      <c r="HW35">
        <v>3.7746691305073901E-3</v>
      </c>
      <c r="HX35">
        <v>2.52904537774157E-3</v>
      </c>
      <c r="HY35">
        <v>1.4795570677961199E-3</v>
      </c>
      <c r="HZ35">
        <v>4.5422353650792502E-3</v>
      </c>
      <c r="IA35">
        <v>6.5496109527885E-3</v>
      </c>
      <c r="IB35">
        <v>1.3634558126796001E-2</v>
      </c>
      <c r="IC35">
        <v>1.1894519047927999E-2</v>
      </c>
      <c r="ID35">
        <v>1.08253587313811E-2</v>
      </c>
      <c r="IE35">
        <v>8.0842892202781496E-3</v>
      </c>
      <c r="IF35">
        <v>7.6007139796274697E-3</v>
      </c>
      <c r="IG35">
        <v>9.4424613052979094E-3</v>
      </c>
      <c r="IH35">
        <v>6.6880123995360901E-3</v>
      </c>
      <c r="II35">
        <v>8.5108795246924308E-3</v>
      </c>
      <c r="IJ35">
        <v>1.05503720988054E-2</v>
      </c>
      <c r="IL35">
        <v>6.9532183260889698E-3</v>
      </c>
      <c r="IM35">
        <v>7.7671822509728398E-3</v>
      </c>
      <c r="IN35">
        <v>5.7056762670981698E-3</v>
      </c>
      <c r="IO35">
        <v>2.3307760784518901E-3</v>
      </c>
      <c r="IP35">
        <v>5.96397894696565E-3</v>
      </c>
      <c r="IQ35">
        <v>7.6975318734184804E-3</v>
      </c>
      <c r="IR35">
        <v>1.8615795852383601E-3</v>
      </c>
      <c r="IS35">
        <v>4.6706947614438797E-3</v>
      </c>
      <c r="IT35">
        <v>3.5009874409297499E-3</v>
      </c>
      <c r="IU35">
        <v>6.4232388467644298E-3</v>
      </c>
      <c r="IV35">
        <v>4.8757130571175401E-3</v>
      </c>
      <c r="IW35">
        <v>8.7754817286622693E-3</v>
      </c>
      <c r="IY35">
        <v>7.2010099756880698E-3</v>
      </c>
      <c r="IZ35">
        <v>6.3884574046824101E-3</v>
      </c>
      <c r="JA35">
        <v>1.8782149709295501E-3</v>
      </c>
      <c r="JB35">
        <v>6.5281385104754E-3</v>
      </c>
      <c r="JC35">
        <v>4.9680651500239002E-3</v>
      </c>
      <c r="JD35">
        <v>5.6868530009524E-3</v>
      </c>
      <c r="JE35">
        <v>7.39927963877562E-3</v>
      </c>
      <c r="JF35">
        <v>7.2716404247330502E-3</v>
      </c>
      <c r="JG35">
        <v>5.9423522543511397E-3</v>
      </c>
      <c r="JH35">
        <v>7.9141522292047704E-3</v>
      </c>
      <c r="JI35">
        <v>6.0847884014947297E-3</v>
      </c>
      <c r="JJ35">
        <v>1.14114758616779E-2</v>
      </c>
      <c r="JK35">
        <v>1.25709948406438E-2</v>
      </c>
      <c r="JL35">
        <v>1.35376818434452E-2</v>
      </c>
      <c r="JM35">
        <v>1.7004951587296101E-2</v>
      </c>
    </row>
    <row r="36" spans="1:273" x14ac:dyDescent="0.25">
      <c r="A36" s="30">
        <v>44328</v>
      </c>
      <c r="B36" s="31" t="s">
        <v>1713</v>
      </c>
      <c r="C36" s="23" t="s">
        <v>1730</v>
      </c>
      <c r="D36" s="23" t="s">
        <v>1899</v>
      </c>
      <c r="E36" s="32">
        <v>124.497935</v>
      </c>
      <c r="F36" s="37">
        <v>20000</v>
      </c>
      <c r="G36" s="16" t="str">
        <f>VLOOKUP(C36,dFundos!$A$1:$B$28,2,FALSE)</f>
        <v>08935364000175</v>
      </c>
      <c r="H36" s="13"/>
      <c r="I36">
        <f>_xll.ECONOMATICA(G36,"VOLATILITY","1Y",A36)</f>
        <v>0.18425309376084401</v>
      </c>
      <c r="J36">
        <f>_xll.ECONOMATICA(G36,"NAV","1D",A36)</f>
        <v>160.645233999938</v>
      </c>
      <c r="K36">
        <f>_xll.ECONOMATICA(G36,"NAV","1D",A36+1)</f>
        <v>160.66847099992401</v>
      </c>
      <c r="L36" s="6"/>
      <c r="M36">
        <v>1.01268627986428E-2</v>
      </c>
      <c r="N36">
        <v>1.0017025306297E-2</v>
      </c>
      <c r="O36">
        <v>9.9129139925935306E-3</v>
      </c>
      <c r="P36">
        <v>9.9422915809554997E-3</v>
      </c>
      <c r="Q36">
        <v>9.9539518487290497E-3</v>
      </c>
      <c r="R36">
        <v>9.8726493888534606E-3</v>
      </c>
      <c r="S36">
        <v>9.98802061076276E-3</v>
      </c>
      <c r="T36">
        <v>9.8656308182398806E-3</v>
      </c>
      <c r="U36">
        <v>9.9139684607507696E-3</v>
      </c>
      <c r="V36">
        <v>9.8788508694269694E-3</v>
      </c>
      <c r="W36">
        <v>9.9771088571287692E-3</v>
      </c>
      <c r="X36">
        <v>9.8819456979981606E-3</v>
      </c>
      <c r="Y36">
        <v>9.9188853710074892E-3</v>
      </c>
      <c r="Z36">
        <v>9.9292756203794904E-3</v>
      </c>
      <c r="AA36">
        <v>9.9516664704424294E-3</v>
      </c>
      <c r="AB36">
        <v>9.9342509201960603E-3</v>
      </c>
      <c r="AC36">
        <v>9.9149452580604702E-3</v>
      </c>
      <c r="AD36">
        <v>9.9019613116979599E-3</v>
      </c>
      <c r="AE36">
        <v>1.00392928288784E-2</v>
      </c>
      <c r="AF36">
        <v>9.9265100288903306E-3</v>
      </c>
      <c r="AG36">
        <v>9.9583594419527799E-3</v>
      </c>
      <c r="AI36">
        <v>9.9542110547190497E-3</v>
      </c>
      <c r="AJ36">
        <v>1.01211482615327E-2</v>
      </c>
      <c r="AK36">
        <v>1.0019756155088501E-2</v>
      </c>
      <c r="AL36">
        <v>9.9903492809971794E-3</v>
      </c>
      <c r="AM36">
        <v>1.00505696536857E-2</v>
      </c>
      <c r="AN36">
        <v>7.1422868131776297E-3</v>
      </c>
      <c r="AO36">
        <v>7.0994989073369704E-3</v>
      </c>
      <c r="AP36">
        <v>7.17471084499266E-3</v>
      </c>
      <c r="AQ36">
        <v>7.0965928898658603E-3</v>
      </c>
      <c r="AR36">
        <v>7.1030290200724301E-3</v>
      </c>
      <c r="AS36">
        <v>7.1088326876633801E-3</v>
      </c>
      <c r="AT36">
        <v>6.4970958192134302E-3</v>
      </c>
      <c r="AU36">
        <v>6.9836089096497701E-3</v>
      </c>
      <c r="AV36">
        <v>7.07898780092364E-3</v>
      </c>
      <c r="AW36">
        <v>7.5924715929431797E-3</v>
      </c>
      <c r="AX36">
        <v>7.0161495386855703E-3</v>
      </c>
      <c r="AY36">
        <v>7.0251157012535302E-3</v>
      </c>
      <c r="AZ36">
        <v>6.96535353199579E-3</v>
      </c>
      <c r="BA36">
        <v>7.0745711127528903E-3</v>
      </c>
      <c r="BB36">
        <v>7.1289181505562703E-3</v>
      </c>
      <c r="BC36">
        <v>7.1410178861697196E-3</v>
      </c>
      <c r="BD36">
        <v>6.9602303483406996E-3</v>
      </c>
      <c r="BE36">
        <v>7.0612237323075498E-3</v>
      </c>
      <c r="BF36">
        <v>7.0374058850575204E-3</v>
      </c>
      <c r="BG36">
        <v>7.0400616095866999E-3</v>
      </c>
      <c r="BH36">
        <v>7.0591009716736196E-3</v>
      </c>
      <c r="BI36">
        <v>7.0573427365161496E-3</v>
      </c>
      <c r="BJ36">
        <v>7.12111232132884E-3</v>
      </c>
      <c r="BK36">
        <v>7.0298809077939898E-3</v>
      </c>
      <c r="BL36">
        <v>6.8120412834105099E-3</v>
      </c>
      <c r="BM36">
        <v>7.1315886088996203E-3</v>
      </c>
      <c r="BN36">
        <v>7.1140726504381703E-3</v>
      </c>
      <c r="BO36">
        <v>6.6814873207476904E-3</v>
      </c>
      <c r="BP36">
        <v>7.08286042936379E-3</v>
      </c>
      <c r="BQ36">
        <v>7.0326073910109699E-3</v>
      </c>
      <c r="BR36">
        <v>7.02581546647707E-3</v>
      </c>
      <c r="BS36">
        <v>7.0864007284399096E-3</v>
      </c>
      <c r="BT36">
        <v>7.0443427830468898E-3</v>
      </c>
      <c r="BU36">
        <v>7.0451058491016703E-3</v>
      </c>
      <c r="BV36">
        <v>7.0660140409017896E-3</v>
      </c>
      <c r="BW36">
        <v>6.07405127084348E-3</v>
      </c>
      <c r="BX36">
        <v>6.15362405369524E-3</v>
      </c>
      <c r="BY36">
        <v>6.1570219259010602E-3</v>
      </c>
      <c r="BZ36">
        <v>6.0968515754211703E-3</v>
      </c>
      <c r="CA36">
        <v>6.1782948250765904E-3</v>
      </c>
      <c r="CB36">
        <v>6.1539993112091898E-3</v>
      </c>
      <c r="CC36">
        <v>6.1737571741105101E-3</v>
      </c>
      <c r="CD36">
        <v>6.0286532971076702E-3</v>
      </c>
      <c r="CE36">
        <v>6.0459071391960597E-3</v>
      </c>
      <c r="CF36">
        <v>6.0115673477412201E-3</v>
      </c>
      <c r="CG36">
        <v>6.1779217503499196E-3</v>
      </c>
      <c r="CH36">
        <v>5.6755363402771798E-3</v>
      </c>
      <c r="CI36">
        <v>5.8318455558037403E-3</v>
      </c>
      <c r="CJ36">
        <v>6.0428512369981001E-3</v>
      </c>
      <c r="CK36">
        <v>6.0311647757771399E-3</v>
      </c>
      <c r="CL36">
        <v>6.0194803154445297E-3</v>
      </c>
      <c r="CM36">
        <v>5.8468018323765102E-3</v>
      </c>
      <c r="CN36">
        <v>5.8835623349295903E-3</v>
      </c>
      <c r="CO36">
        <v>6.0448221120168498E-3</v>
      </c>
      <c r="CP36">
        <v>5.9539128415053702E-3</v>
      </c>
      <c r="CQ36">
        <v>6.12897711107507E-3</v>
      </c>
      <c r="CS36">
        <v>6.0820773796876901E-3</v>
      </c>
      <c r="CT36">
        <v>6.11879895586753E-3</v>
      </c>
      <c r="CU36">
        <v>5.9518382840906296E-3</v>
      </c>
      <c r="CV36">
        <v>3.8739963201805902E-3</v>
      </c>
      <c r="CW36">
        <v>-4.9342352212988804E-4</v>
      </c>
      <c r="CX36">
        <v>-1.861190321506E-3</v>
      </c>
      <c r="CY36">
        <v>-7.7107885772420602E-3</v>
      </c>
      <c r="CZ36">
        <v>-3.4800862522388299E-3</v>
      </c>
      <c r="DA36">
        <v>2.0418556232471002E-3</v>
      </c>
      <c r="DB36">
        <v>-2.1587405171885599E-3</v>
      </c>
      <c r="DC36">
        <v>2.6918831281363999E-3</v>
      </c>
      <c r="DD36">
        <v>2.2498810722027E-3</v>
      </c>
      <c r="DE36">
        <v>3.3882606658153198E-4</v>
      </c>
      <c r="DF36">
        <v>7.7948589023435499E-4</v>
      </c>
      <c r="DG36">
        <v>-9.6869234766927496E-3</v>
      </c>
      <c r="DH36">
        <v>-1.03045908872446E-2</v>
      </c>
      <c r="DI36">
        <v>-7.10223002897692E-3</v>
      </c>
      <c r="DJ36">
        <v>-1.95356639778765E-2</v>
      </c>
      <c r="DK36">
        <v>-4.0210993211076101E-2</v>
      </c>
      <c r="DL36">
        <v>-6.9233286831149599E-2</v>
      </c>
      <c r="DM36">
        <v>-6.0063983255531597E-2</v>
      </c>
      <c r="DN36">
        <v>4.4576909203897204E-3</v>
      </c>
      <c r="DO36">
        <v>8.9225439296569693E-3</v>
      </c>
      <c r="DP36">
        <v>4.67327252408722E-2</v>
      </c>
      <c r="DR36">
        <v>0.12025323230773199</v>
      </c>
      <c r="DS36">
        <v>5.7612933051132097E-2</v>
      </c>
      <c r="DT36">
        <v>1.4255103815230499E-2</v>
      </c>
      <c r="DU36">
        <v>7.7737746323691698E-3</v>
      </c>
      <c r="DV36">
        <v>-8.8966387920663692E-3</v>
      </c>
      <c r="DW36">
        <v>1.62779177117045E-2</v>
      </c>
      <c r="DX36">
        <v>6.6554939621710201E-3</v>
      </c>
      <c r="DY36">
        <v>5.9181129472563E-4</v>
      </c>
      <c r="DZ36">
        <v>1.18110292532947E-3</v>
      </c>
      <c r="EA36">
        <v>4.1834418880171099E-3</v>
      </c>
      <c r="EB36">
        <v>6.1960596212884403E-3</v>
      </c>
      <c r="EC36">
        <v>9.2416892584879003E-3</v>
      </c>
      <c r="ED36">
        <v>5.9024014262831796E-3</v>
      </c>
      <c r="EE36">
        <v>4.2652805859688704E-3</v>
      </c>
      <c r="EG36">
        <v>5.5011043514241499E-3</v>
      </c>
      <c r="EH36">
        <v>6.3944700741558301E-3</v>
      </c>
      <c r="EI36">
        <v>7.8610153650515695E-3</v>
      </c>
      <c r="EJ36">
        <v>4.8589035941404299E-3</v>
      </c>
      <c r="EK36">
        <v>5.4231470130616799E-3</v>
      </c>
      <c r="EL36">
        <v>4.3008616557926897E-3</v>
      </c>
      <c r="EM36">
        <v>5.1802750022034204E-3</v>
      </c>
      <c r="EN36">
        <v>-3.0134578992146999E-4</v>
      </c>
      <c r="EO36">
        <v>6.2780545704299595E-4</v>
      </c>
      <c r="EP36">
        <v>2.3548831450170798E-3</v>
      </c>
      <c r="EQ36">
        <v>4.5087637772667196E-3</v>
      </c>
      <c r="ER36">
        <v>5.8996731240768003E-3</v>
      </c>
      <c r="ES36">
        <v>4.3287662265356604E-3</v>
      </c>
      <c r="ET36">
        <v>6.36481872788863E-3</v>
      </c>
      <c r="EU36">
        <v>6.4240406572935197E-3</v>
      </c>
      <c r="EV36">
        <v>7.7510314440587501E-3</v>
      </c>
      <c r="EW36">
        <v>7.1109416239778503E-3</v>
      </c>
      <c r="EX36">
        <v>6.1748030930175403E-3</v>
      </c>
      <c r="EY36">
        <v>7.2367483880952897E-3</v>
      </c>
      <c r="EZ36">
        <v>6.3320889239548697E-3</v>
      </c>
      <c r="FA36">
        <v>7.9353141700266895E-3</v>
      </c>
      <c r="FB36">
        <v>6.2370834712055503E-3</v>
      </c>
      <c r="FC36">
        <v>7.2980992626980896E-3</v>
      </c>
      <c r="FD36">
        <v>7.6356609497452198E-3</v>
      </c>
      <c r="FE36">
        <v>7.9022713180165703E-3</v>
      </c>
      <c r="FF36">
        <v>1.1404988254071199E-2</v>
      </c>
      <c r="FG36">
        <v>9.4628347142133896E-3</v>
      </c>
      <c r="FH36">
        <v>6.3587491240468799E-3</v>
      </c>
      <c r="FI36">
        <v>1.06607769339462E-2</v>
      </c>
      <c r="FJ36">
        <v>8.2403290434740501E-3</v>
      </c>
      <c r="FK36">
        <v>1.04199227280333E-2</v>
      </c>
      <c r="FL36">
        <v>1.2282970237720301E-2</v>
      </c>
      <c r="FM36">
        <v>5.3297382692107896E-3</v>
      </c>
      <c r="FN36">
        <v>9.3196509624249302E-3</v>
      </c>
      <c r="FO36">
        <v>9.5180546850315295E-3</v>
      </c>
      <c r="FP36">
        <v>1.0194483365921801E-2</v>
      </c>
      <c r="FQ36">
        <v>1.46041295010946E-2</v>
      </c>
      <c r="FR36">
        <v>1.07989630123484E-2</v>
      </c>
      <c r="FT36">
        <v>6.27736662863754E-3</v>
      </c>
      <c r="FU36">
        <v>1.09073513158364E-2</v>
      </c>
      <c r="FV36">
        <v>1.02072655863594E-2</v>
      </c>
      <c r="FW36">
        <v>8.2750628280337003E-3</v>
      </c>
      <c r="FY36">
        <v>6.3321063862531403E-3</v>
      </c>
      <c r="FZ36">
        <v>8.3915601862827299E-3</v>
      </c>
      <c r="GA36">
        <v>9.2065902208560094E-3</v>
      </c>
      <c r="GB36">
        <v>9.1919710030197201E-3</v>
      </c>
      <c r="GC36">
        <v>8.1333078924217296E-3</v>
      </c>
      <c r="GD36">
        <v>9.1891268311883306E-3</v>
      </c>
      <c r="GE36">
        <v>7.52923497202573E-3</v>
      </c>
      <c r="GF36">
        <v>6.1475884649553302E-3</v>
      </c>
      <c r="GG36">
        <v>5.9563615650404201E-3</v>
      </c>
      <c r="GH36">
        <v>6.9064401031937502E-3</v>
      </c>
      <c r="GI36">
        <v>6.82775644236244E-3</v>
      </c>
      <c r="GJ36">
        <v>6.47507149551529E-3</v>
      </c>
      <c r="GK36">
        <v>7.8734272392466699E-3</v>
      </c>
      <c r="GL36">
        <v>2.3731016335659699E-2</v>
      </c>
      <c r="GM36">
        <v>5.5157863243948703E-3</v>
      </c>
      <c r="GN36">
        <v>4.54058008472202E-3</v>
      </c>
      <c r="GO36">
        <v>6.2699806221644403E-3</v>
      </c>
      <c r="GP36">
        <v>6.8779756475123603E-3</v>
      </c>
      <c r="GQ36">
        <v>5.93903605476953E-3</v>
      </c>
      <c r="GR36">
        <v>5.7354965974809602E-3</v>
      </c>
      <c r="GS36">
        <v>4.7861831262707702E-3</v>
      </c>
      <c r="GT36">
        <v>1.84536784217926E-3</v>
      </c>
      <c r="GU36">
        <v>5.7210349041270101E-3</v>
      </c>
      <c r="GV36">
        <v>2.3227874407894E-3</v>
      </c>
      <c r="GW36">
        <v>3.7041219911770899E-3</v>
      </c>
      <c r="GX36">
        <v>5.3409636166179596E-3</v>
      </c>
      <c r="GY36">
        <v>4.90692418679828E-3</v>
      </c>
      <c r="GZ36">
        <v>3.0492557925754201E-3</v>
      </c>
      <c r="HA36">
        <v>3.1472811315325102E-3</v>
      </c>
      <c r="HB36">
        <v>4.2052000935655096E-3</v>
      </c>
      <c r="HE36">
        <v>2.8089731131331099E-3</v>
      </c>
      <c r="HF36">
        <v>4.3548794565140296E-3</v>
      </c>
      <c r="HG36">
        <v>4.0841230656951701E-3</v>
      </c>
      <c r="HH36">
        <v>3.0692155633005301E-3</v>
      </c>
      <c r="HI36">
        <v>3.8001620850991501E-3</v>
      </c>
      <c r="HJ36">
        <v>-1.18336620289483E-3</v>
      </c>
      <c r="HK36">
        <v>2.2942831492400702E-3</v>
      </c>
      <c r="HL36">
        <v>4.5309803681448102E-3</v>
      </c>
      <c r="HM36">
        <v>6.4250536524923501E-3</v>
      </c>
      <c r="HN36">
        <v>9.2596295871771907E-3</v>
      </c>
      <c r="HO36">
        <v>8.8945927927852608E-3</v>
      </c>
      <c r="HP36">
        <v>9.9824945209547895E-3</v>
      </c>
      <c r="HQ36">
        <v>6.6695294663077203E-3</v>
      </c>
      <c r="HR36">
        <v>7.4241106631234297E-3</v>
      </c>
      <c r="HS36">
        <v>6.8740362621611002E-3</v>
      </c>
      <c r="HT36">
        <v>6.12364110565977E-3</v>
      </c>
      <c r="HU36">
        <v>5.2291579777374898E-3</v>
      </c>
      <c r="HV36">
        <v>3.10736213577911E-3</v>
      </c>
      <c r="HW36">
        <v>3.7746691305073901E-3</v>
      </c>
      <c r="HX36">
        <v>2.52904537774157E-3</v>
      </c>
      <c r="HY36">
        <v>1.4795570677961199E-3</v>
      </c>
      <c r="HZ36">
        <v>4.5422353650792502E-3</v>
      </c>
      <c r="IA36">
        <v>6.5496109527885E-3</v>
      </c>
      <c r="IB36">
        <v>1.3634558126796001E-2</v>
      </c>
      <c r="IC36">
        <v>1.1894519047927999E-2</v>
      </c>
      <c r="ID36">
        <v>1.08253587313811E-2</v>
      </c>
      <c r="IE36">
        <v>8.0842892202781496E-3</v>
      </c>
      <c r="IF36">
        <v>7.6007139796274697E-3</v>
      </c>
      <c r="IG36">
        <v>9.4424613052979094E-3</v>
      </c>
      <c r="IH36">
        <v>6.6880123995360901E-3</v>
      </c>
      <c r="II36">
        <v>8.5108795246924308E-3</v>
      </c>
      <c r="IJ36">
        <v>1.05503720988054E-2</v>
      </c>
      <c r="IL36">
        <v>6.9532183260889698E-3</v>
      </c>
      <c r="IM36">
        <v>7.7671822509728398E-3</v>
      </c>
      <c r="IN36">
        <v>5.7056762670981698E-3</v>
      </c>
      <c r="IO36">
        <v>2.3307760784518901E-3</v>
      </c>
      <c r="IP36">
        <v>5.96397894696565E-3</v>
      </c>
      <c r="IQ36">
        <v>7.6975318734184804E-3</v>
      </c>
      <c r="IR36">
        <v>1.8615795852383601E-3</v>
      </c>
      <c r="IS36">
        <v>4.6706947614438797E-3</v>
      </c>
      <c r="IT36">
        <v>3.5009874409297499E-3</v>
      </c>
      <c r="IU36">
        <v>6.4232388467644298E-3</v>
      </c>
      <c r="IV36">
        <v>4.8757130571175401E-3</v>
      </c>
      <c r="IW36">
        <v>8.7754817286622693E-3</v>
      </c>
      <c r="IY36">
        <v>7.2010099756880698E-3</v>
      </c>
      <c r="IZ36">
        <v>6.3884574046824101E-3</v>
      </c>
      <c r="JA36">
        <v>1.8782149709295501E-3</v>
      </c>
      <c r="JB36">
        <v>6.5281385104754E-3</v>
      </c>
      <c r="JC36">
        <v>4.9680651500239002E-3</v>
      </c>
      <c r="JD36">
        <v>5.6868530009524E-3</v>
      </c>
      <c r="JE36">
        <v>7.39927963877562E-3</v>
      </c>
      <c r="JF36">
        <v>7.2716404247330502E-3</v>
      </c>
      <c r="JG36">
        <v>5.9423522543511397E-3</v>
      </c>
      <c r="JH36">
        <v>7.9141522292047704E-3</v>
      </c>
      <c r="JI36">
        <v>6.0847884014947297E-3</v>
      </c>
      <c r="JJ36">
        <v>1.14114758616779E-2</v>
      </c>
      <c r="JK36">
        <v>1.25709948406438E-2</v>
      </c>
      <c r="JL36">
        <v>1.35376818434452E-2</v>
      </c>
      <c r="JM36">
        <v>1.7004951587296101E-2</v>
      </c>
    </row>
    <row r="37" spans="1:273" x14ac:dyDescent="0.25">
      <c r="A37" s="29">
        <v>44329</v>
      </c>
      <c r="B37" s="31" t="s">
        <v>2306</v>
      </c>
      <c r="C37" s="24" t="s">
        <v>1737</v>
      </c>
      <c r="D37" s="24" t="s">
        <v>1899</v>
      </c>
      <c r="E37" s="34">
        <v>47.562686999999997</v>
      </c>
      <c r="F37" s="38">
        <v>10500</v>
      </c>
      <c r="G37" s="16">
        <f>VLOOKUP(C37,dFundos!$A$1:$B$28,2,FALSE)</f>
        <v>15674503000110</v>
      </c>
      <c r="H37" s="13"/>
      <c r="I37">
        <f>_xll.ECONOMATICA(G37,"VOLATILITY","1Y",A37)</f>
        <v>2.4535366398922598</v>
      </c>
      <c r="J37">
        <f>_xll.ECONOMATICA(G37,"NAV","1D",A37)</f>
        <v>220.76128600002301</v>
      </c>
      <c r="K37">
        <f>_xll.ECONOMATICA(G37,"NAV","1D",A37+1)</f>
        <v>220.71283499989701</v>
      </c>
      <c r="L37" s="6"/>
      <c r="M37">
        <v>2.0054701963090299E-3</v>
      </c>
      <c r="N37">
        <v>8.8341287118964801E-2</v>
      </c>
      <c r="O37">
        <v>5.7955307602242101E-2</v>
      </c>
      <c r="P37">
        <v>5.6272538677149E-2</v>
      </c>
      <c r="Q37">
        <v>6.0246932298468898E-2</v>
      </c>
      <c r="R37">
        <v>-3.49462434314773E-2</v>
      </c>
      <c r="S37">
        <v>-1.7193055737152501E-2</v>
      </c>
      <c r="T37">
        <v>0.225814879740938</v>
      </c>
      <c r="U37">
        <v>6.2169734337658197E-2</v>
      </c>
      <c r="V37">
        <v>1.59885739776655E-2</v>
      </c>
      <c r="W37">
        <v>-6.7633045182446894E-2</v>
      </c>
      <c r="X37">
        <v>0.116130059359421</v>
      </c>
      <c r="Y37">
        <v>-6.22412262600847E-2</v>
      </c>
      <c r="Z37">
        <v>4.6625031245639499E-2</v>
      </c>
      <c r="AA37">
        <v>0.16986378013825701</v>
      </c>
      <c r="AB37">
        <v>-6.54395591482171E-2</v>
      </c>
      <c r="AC37">
        <v>0.15191771144600399</v>
      </c>
      <c r="AD37">
        <v>0.27261553095740998</v>
      </c>
      <c r="AE37">
        <v>-2.1776177800347799E-2</v>
      </c>
      <c r="AF37">
        <v>3.5708218456420603E-2</v>
      </c>
      <c r="AH37">
        <v>-0.43058975688836698</v>
      </c>
      <c r="AI37">
        <v>9.8049733060179306E-2</v>
      </c>
      <c r="AJ37">
        <v>0.162832113528566</v>
      </c>
      <c r="AK37">
        <v>0.13543707536882699</v>
      </c>
      <c r="AL37">
        <v>2.54803373536561E-2</v>
      </c>
      <c r="AM37">
        <v>2.0536258671199899E-2</v>
      </c>
      <c r="AN37">
        <v>0.110444880010618</v>
      </c>
      <c r="AO37">
        <v>0.13836521156918</v>
      </c>
      <c r="AP37">
        <v>-0.272497500463942</v>
      </c>
      <c r="AQ37">
        <v>0.18325706023461</v>
      </c>
      <c r="AR37">
        <v>-0.42476352709854798</v>
      </c>
      <c r="AS37">
        <v>0.15007697656983501</v>
      </c>
      <c r="AT37">
        <v>0.154084841778968</v>
      </c>
      <c r="AU37">
        <v>0.15463883664779099</v>
      </c>
      <c r="AV37">
        <v>2.5974501477321599E-2</v>
      </c>
      <c r="AW37">
        <v>8.4950762538937893E-2</v>
      </c>
      <c r="AX37">
        <v>0.27921078653889703</v>
      </c>
      <c r="AY37">
        <v>1.53366727317916E-2</v>
      </c>
      <c r="AZ37">
        <v>0.35241433633927999</v>
      </c>
      <c r="BA37">
        <v>0.17666296189418099</v>
      </c>
      <c r="BB37">
        <v>7.4627426511142403E-2</v>
      </c>
      <c r="BC37">
        <v>-0.23739918988212599</v>
      </c>
      <c r="BD37">
        <v>4.6753967944823699E-2</v>
      </c>
      <c r="BE37">
        <v>0.10442402817716399</v>
      </c>
      <c r="BF37">
        <v>-0.24769535148152499</v>
      </c>
      <c r="BG37">
        <v>0.21521169473999199</v>
      </c>
      <c r="BH37">
        <v>0.50437701156624803</v>
      </c>
      <c r="BI37">
        <v>-0.21335767914934001</v>
      </c>
      <c r="BJ37">
        <v>8.2309424033155706E-2</v>
      </c>
      <c r="BK37">
        <v>-0.37717001514465698</v>
      </c>
      <c r="BL37">
        <v>-0.132918993313069</v>
      </c>
      <c r="BM37">
        <v>0.149211385360104</v>
      </c>
      <c r="BN37">
        <v>-4.8622876056469998E-2</v>
      </c>
      <c r="BO37">
        <v>0.109360260830726</v>
      </c>
      <c r="BP37">
        <v>4.3710985846701099E-2</v>
      </c>
      <c r="BQ37">
        <v>4.17559173001791E-2</v>
      </c>
      <c r="BR37">
        <v>0.12752024140354501</v>
      </c>
      <c r="BS37">
        <v>1.22147972433595E-2</v>
      </c>
      <c r="BT37">
        <v>9.8384807643014896E-2</v>
      </c>
      <c r="BU37">
        <v>0.17002052190946401</v>
      </c>
      <c r="BV37">
        <v>-0.25850412130239397</v>
      </c>
      <c r="BW37">
        <v>-3.4535777012933998E-2</v>
      </c>
      <c r="BX37">
        <v>-0.30165729976943101</v>
      </c>
      <c r="BY37">
        <v>0.20563665402733</v>
      </c>
      <c r="BZ37">
        <v>5.5951213289517902E-2</v>
      </c>
      <c r="CA37">
        <v>-1.0114005999639601E-2</v>
      </c>
      <c r="CB37">
        <v>3.7151384094613597E-2</v>
      </c>
      <c r="CC37">
        <v>0.25042595370905502</v>
      </c>
      <c r="CD37">
        <v>-1.29806574477698E-2</v>
      </c>
      <c r="CE37">
        <v>0.15594152155245</v>
      </c>
      <c r="CF37">
        <v>0.15164155083766701</v>
      </c>
      <c r="CG37">
        <v>9.52447348026908E-2</v>
      </c>
      <c r="CH37">
        <v>8.9244600167148705E-2</v>
      </c>
      <c r="CI37">
        <v>0.32991781481541699</v>
      </c>
      <c r="CJ37">
        <v>-8.8305114513787003E-2</v>
      </c>
      <c r="CK37">
        <v>-1.1699340393533901E-2</v>
      </c>
      <c r="CL37">
        <v>0.13301662183948801</v>
      </c>
      <c r="CM37">
        <v>0.25580854635336397</v>
      </c>
      <c r="CN37">
        <v>-2.9569677826657401E-2</v>
      </c>
      <c r="CO37">
        <v>-1.02955970842231</v>
      </c>
      <c r="CP37">
        <v>-0.17785310219551301</v>
      </c>
      <c r="CR37">
        <v>-0.28128067406214502</v>
      </c>
      <c r="CS37">
        <v>0.15359712888312099</v>
      </c>
      <c r="CT37">
        <v>-0.170270089802216</v>
      </c>
      <c r="CU37">
        <v>-1.1643080142675899E-3</v>
      </c>
      <c r="CV37">
        <v>8.6399666724901195E-2</v>
      </c>
      <c r="CW37">
        <v>6.9618310044461396E-2</v>
      </c>
      <c r="CX37">
        <v>-6.6229741423740093E-2</v>
      </c>
      <c r="CY37">
        <v>-0.135678070728318</v>
      </c>
      <c r="CZ37">
        <v>7.1290784580924096E-2</v>
      </c>
      <c r="DA37">
        <v>4.2876265797531198E-2</v>
      </c>
      <c r="DB37">
        <v>3.4219468761875801E-2</v>
      </c>
      <c r="DC37">
        <v>-5.1333994906599401E-2</v>
      </c>
      <c r="DD37">
        <v>-6.6593955125426901E-2</v>
      </c>
      <c r="DE37">
        <v>6.9556974449369605E-2</v>
      </c>
      <c r="DF37">
        <v>0.18496428929211101</v>
      </c>
      <c r="DG37">
        <v>2.26437086894293E-2</v>
      </c>
      <c r="DH37">
        <v>6.9671475284849294E-2</v>
      </c>
      <c r="DI37">
        <v>7.7440079621737797E-3</v>
      </c>
      <c r="DJ37">
        <v>1.70251083545736E-2</v>
      </c>
      <c r="DK37">
        <v>-4.5800281077390502E-2</v>
      </c>
      <c r="DL37">
        <v>-3.2540140273340498E-2</v>
      </c>
      <c r="DM37">
        <v>8.4605499068857198E-2</v>
      </c>
      <c r="DN37">
        <v>-2.9014832580287499E-2</v>
      </c>
      <c r="DO37">
        <v>0.116678757513</v>
      </c>
      <c r="DQ37">
        <v>0.108465359153342</v>
      </c>
      <c r="DR37">
        <v>-1.2676186634053E-2</v>
      </c>
      <c r="DS37">
        <v>6.7943853355245706E-2</v>
      </c>
      <c r="DT37">
        <v>5.7274274331575697E-2</v>
      </c>
      <c r="DU37">
        <v>-0.18120728736903399</v>
      </c>
      <c r="DV37">
        <v>7.3356597386009498E-2</v>
      </c>
      <c r="DW37">
        <v>6.5863414783962099E-2</v>
      </c>
      <c r="DX37">
        <v>1.8879209164879299E-2</v>
      </c>
      <c r="DY37">
        <v>0.144773323154368</v>
      </c>
      <c r="DZ37">
        <v>-0.13574945996879301</v>
      </c>
      <c r="EA37">
        <v>7.2345671833318206E-2</v>
      </c>
      <c r="EB37">
        <v>-0.18083646637023801</v>
      </c>
      <c r="EC37">
        <v>0.10370918553235201</v>
      </c>
      <c r="ED37">
        <v>-0.18638120609466599</v>
      </c>
      <c r="EF37">
        <v>3.5810130066238302E-2</v>
      </c>
      <c r="EG37">
        <v>8.0297237218474003E-3</v>
      </c>
      <c r="EH37">
        <v>0.12971088726772001</v>
      </c>
      <c r="EI37">
        <v>-8.0802825232240097E-2</v>
      </c>
      <c r="EJ37">
        <v>-0.29112935353623498</v>
      </c>
      <c r="EK37">
        <v>-0.15680312517361</v>
      </c>
      <c r="EL37">
        <v>0.19819974222627901</v>
      </c>
      <c r="EM37">
        <v>-9.9785680049535599E-2</v>
      </c>
      <c r="EN37">
        <v>5.9487067119334797E-2</v>
      </c>
      <c r="EO37">
        <v>-2.14808618693496E-2</v>
      </c>
      <c r="EP37">
        <v>-7.7315045200521099E-2</v>
      </c>
      <c r="EQ37">
        <v>-2.9530964911828099E-2</v>
      </c>
      <c r="ER37">
        <v>7.8409805246337796E-2</v>
      </c>
      <c r="ES37">
        <v>3.9508366899099201E-2</v>
      </c>
      <c r="ET37">
        <v>0.11960789252043499</v>
      </c>
      <c r="EU37">
        <v>0.14767403463338299</v>
      </c>
      <c r="EV37">
        <v>3.22341633363976E-2</v>
      </c>
      <c r="EW37">
        <v>-5.2687110564875198E-2</v>
      </c>
      <c r="EX37">
        <v>-6.6764537223207299E-3</v>
      </c>
      <c r="EY37">
        <v>-4.6213178029574899E-2</v>
      </c>
      <c r="EZ37">
        <v>-8.6664857553841998E-2</v>
      </c>
      <c r="FA37">
        <v>5.6258741096826303E-4</v>
      </c>
      <c r="FB37">
        <v>-0.111451420980302</v>
      </c>
      <c r="FC37">
        <v>0.166391383754672</v>
      </c>
      <c r="FD37">
        <v>-6.5252534113824395E-2</v>
      </c>
      <c r="FE37">
        <v>6.0705735268129501E-2</v>
      </c>
      <c r="FF37">
        <v>-0.13461990192809001</v>
      </c>
      <c r="FG37">
        <v>0.152569045530981</v>
      </c>
      <c r="FH37">
        <v>-6.0676974771922701E-2</v>
      </c>
      <c r="FI37">
        <v>-6.6611330839805305E-2</v>
      </c>
      <c r="FJ37">
        <v>0.187439494038699</v>
      </c>
      <c r="FK37">
        <v>0.173345603980124</v>
      </c>
      <c r="FL37">
        <v>7.9127643220999702E-2</v>
      </c>
      <c r="FM37">
        <v>6.78950054862071E-3</v>
      </c>
      <c r="FN37">
        <v>-0.127372786664637</v>
      </c>
      <c r="FO37">
        <v>0.10765008537418901</v>
      </c>
      <c r="FP37">
        <v>6.4675379690015702E-2</v>
      </c>
      <c r="FQ37">
        <v>8.0440728197572805E-3</v>
      </c>
      <c r="FS37">
        <v>0.109474241253338</v>
      </c>
      <c r="FT37">
        <v>2.4235537421191101E-2</v>
      </c>
      <c r="FU37">
        <v>2.2408521726902102E-2</v>
      </c>
      <c r="FV37">
        <v>-2.0980266253900499E-2</v>
      </c>
      <c r="FX37">
        <v>-1.85731159945135E-2</v>
      </c>
      <c r="FY37">
        <v>8.66661126565305E-2</v>
      </c>
      <c r="FZ37">
        <v>-4.2239912727381999E-2</v>
      </c>
      <c r="GA37">
        <v>0.48957746494124899</v>
      </c>
      <c r="GB37">
        <v>0.36646195494540701</v>
      </c>
      <c r="GC37">
        <v>-3.1015275089885101E-2</v>
      </c>
      <c r="GD37">
        <v>1.40021669722046E-2</v>
      </c>
      <c r="GE37">
        <v>-9.61257503149682E-2</v>
      </c>
      <c r="GF37">
        <v>8.7147739577631E-2</v>
      </c>
      <c r="GG37">
        <v>-0.336892686209467</v>
      </c>
      <c r="GH37">
        <v>8.3163049748691306E-2</v>
      </c>
      <c r="GI37">
        <v>1.9658161181723699E-2</v>
      </c>
      <c r="GJ37">
        <v>-2.9383572382357701E-2</v>
      </c>
      <c r="GK37">
        <v>5.5890036855998901E-2</v>
      </c>
      <c r="GL37">
        <v>0.10428162786411101</v>
      </c>
      <c r="GM37">
        <v>-7.2192512561741806E-2</v>
      </c>
      <c r="GN37">
        <v>-0.16354614635929501</v>
      </c>
      <c r="GO37">
        <v>-0.37363097417255597</v>
      </c>
      <c r="GP37">
        <v>0.16733493939682401</v>
      </c>
      <c r="GQ37">
        <v>-0.36089418381379801</v>
      </c>
      <c r="GR37">
        <v>0.29816492897225499</v>
      </c>
      <c r="GS37">
        <v>-4.6223868594097398E-2</v>
      </c>
      <c r="GT37">
        <v>0.1378486311296</v>
      </c>
      <c r="GU37">
        <v>0.15502717942581501</v>
      </c>
      <c r="GV37">
        <v>0.25411170572624497</v>
      </c>
      <c r="GW37">
        <v>7.32623830117518E-3</v>
      </c>
      <c r="GX37">
        <v>6.1210044805193303E-3</v>
      </c>
      <c r="GY37">
        <v>-0.259459372136917</v>
      </c>
      <c r="GZ37">
        <v>9.2638512069243006E-2</v>
      </c>
      <c r="HA37">
        <v>0.105580478339107</v>
      </c>
      <c r="HD37">
        <v>0.20970610476069901</v>
      </c>
      <c r="HE37">
        <v>-0.114272912560409</v>
      </c>
      <c r="HF37">
        <v>0.17407647665095299</v>
      </c>
      <c r="HG37">
        <v>-0.105683132187551</v>
      </c>
      <c r="HH37">
        <v>-0.133120624559524</v>
      </c>
      <c r="HI37">
        <v>5.3340461454354199E-2</v>
      </c>
      <c r="HJ37">
        <v>-0.197307544658543</v>
      </c>
      <c r="HK37">
        <v>-2.0345599386928401E-2</v>
      </c>
      <c r="HL37">
        <v>0.26288291774108102</v>
      </c>
      <c r="HM37">
        <v>2.6174991944572E-3</v>
      </c>
      <c r="HN37">
        <v>-4.1222608160751399E-2</v>
      </c>
      <c r="HO37">
        <v>-0.17629397498239999</v>
      </c>
      <c r="HP37">
        <v>0.12524411686172199</v>
      </c>
      <c r="HQ37">
        <v>-0.189800325915712</v>
      </c>
      <c r="HR37">
        <v>3.44401121765259E-2</v>
      </c>
      <c r="HS37">
        <v>-4.9250856409344103E-2</v>
      </c>
      <c r="HT37">
        <v>8.3731254562735599E-2</v>
      </c>
      <c r="HU37">
        <v>1.1934211033803901E-2</v>
      </c>
      <c r="HV37">
        <v>-4.6400487917708198E-3</v>
      </c>
      <c r="HW37">
        <v>1.2296223212615601E-2</v>
      </c>
      <c r="HX37">
        <v>5.4388908029068303E-2</v>
      </c>
      <c r="HY37">
        <v>-5.5576616978214602E-2</v>
      </c>
      <c r="HZ37">
        <v>-4.5722678623860702E-2</v>
      </c>
      <c r="IA37">
        <v>-4.3963989901385503E-2</v>
      </c>
      <c r="IB37">
        <v>-9.4904116576799397E-2</v>
      </c>
      <c r="IC37">
        <v>-2.0218874669808401E-2</v>
      </c>
      <c r="ID37">
        <v>3.71777437976561E-2</v>
      </c>
      <c r="IE37">
        <v>0.118864522119111</v>
      </c>
      <c r="IF37">
        <v>7.9341879063576898E-2</v>
      </c>
      <c r="IG37">
        <v>-6.0236678291403202E-2</v>
      </c>
      <c r="IH37">
        <v>-1.25570043564949E-2</v>
      </c>
      <c r="II37">
        <v>3.3787276879593299E-2</v>
      </c>
      <c r="IK37">
        <v>6.0109412879683098E-2</v>
      </c>
      <c r="IL37">
        <v>-3.0010553109605102E-2</v>
      </c>
      <c r="IM37">
        <v>9.8393645021133097E-2</v>
      </c>
      <c r="IN37">
        <v>-4.1024220081453698E-2</v>
      </c>
      <c r="IO37">
        <v>0.121918883451144</v>
      </c>
      <c r="IP37">
        <v>5.9606704235193299E-2</v>
      </c>
      <c r="IQ37">
        <v>5.43080263014417E-2</v>
      </c>
      <c r="IR37">
        <v>1.8113673650077499E-2</v>
      </c>
      <c r="IS37">
        <v>-3.3506920317449798E-2</v>
      </c>
      <c r="IT37">
        <v>-8.5155935266811901E-3</v>
      </c>
      <c r="IU37">
        <v>-9.8386845911591095E-2</v>
      </c>
      <c r="IV37">
        <v>-6.7357777061261004E-2</v>
      </c>
      <c r="IX37">
        <v>-7.1221199505089303E-2</v>
      </c>
      <c r="IY37">
        <v>0.12883091385447201</v>
      </c>
      <c r="IZ37">
        <v>6.8100127282377798E-2</v>
      </c>
      <c r="JA37">
        <v>5.5469399922003497E-2</v>
      </c>
      <c r="JB37">
        <v>-1.0404282329545799E-2</v>
      </c>
      <c r="JC37">
        <v>4.0302054912899603E-3</v>
      </c>
      <c r="JD37">
        <v>-7.5210266277281307E-2</v>
      </c>
      <c r="JE37">
        <v>1.9255096594861201E-2</v>
      </c>
      <c r="JF37">
        <v>2.3191274340206298E-2</v>
      </c>
      <c r="JG37">
        <v>5.5259729197132401E-2</v>
      </c>
      <c r="JH37">
        <v>0.14143222379061601</v>
      </c>
      <c r="JI37">
        <v>0.10765989536594101</v>
      </c>
      <c r="JJ37">
        <v>-7.9939014085539398E-2</v>
      </c>
      <c r="JK37">
        <v>-4.1960006092267597E-2</v>
      </c>
      <c r="JL37">
        <v>-0.13078103911539099</v>
      </c>
      <c r="JM37">
        <v>-6.6031813184963498E-2</v>
      </c>
    </row>
    <row r="38" spans="1:273" x14ac:dyDescent="0.25">
      <c r="A38" s="30">
        <v>44329</v>
      </c>
      <c r="B38" s="31" t="s">
        <v>1712</v>
      </c>
      <c r="C38" s="23" t="s">
        <v>1733</v>
      </c>
      <c r="D38" s="23" t="s">
        <v>1899</v>
      </c>
      <c r="E38" s="32">
        <v>243.696979</v>
      </c>
      <c r="F38" s="37">
        <v>50000</v>
      </c>
      <c r="G38" s="16">
        <f>VLOOKUP(C38,dFundos!$A$1:$B$28,2,FALSE)</f>
        <v>19391009000107</v>
      </c>
      <c r="H38" s="13"/>
      <c r="I38">
        <f>_xll.ECONOMATICA(G38,"VOLATILITY","1Y",A38)</f>
        <v>3.6232193647083499</v>
      </c>
      <c r="J38">
        <f>_xll.ECONOMATICA(G38,"NAV","1D",A38)</f>
        <v>205.172834000085</v>
      </c>
      <c r="K38">
        <f>_xll.ECONOMATICA(G38,"NAV","1D",A38+1)</f>
        <v>205.16071199998299</v>
      </c>
      <c r="L38" s="6"/>
      <c r="M38">
        <v>-0.47191298644975199</v>
      </c>
      <c r="N38">
        <v>-0.61479123387471202</v>
      </c>
      <c r="O38">
        <v>-0.143592833228467</v>
      </c>
      <c r="P38">
        <v>9.0069616635446395E-2</v>
      </c>
      <c r="Q38">
        <v>-2.8227616439835401E-2</v>
      </c>
      <c r="R38">
        <v>0.28111913852626502</v>
      </c>
      <c r="S38">
        <v>-6.2466138842864902E-3</v>
      </c>
      <c r="T38">
        <v>0.43043052701250401</v>
      </c>
      <c r="U38">
        <v>0.233151411157451</v>
      </c>
      <c r="V38">
        <v>0.19275212434877201</v>
      </c>
      <c r="W38">
        <v>0.34597818375914402</v>
      </c>
      <c r="X38">
        <v>0.304759331447713</v>
      </c>
      <c r="Y38">
        <v>-2.4404746818618199E-2</v>
      </c>
      <c r="Z38">
        <v>8.6680171989428303E-2</v>
      </c>
      <c r="AA38">
        <v>9.4284372789843501E-2</v>
      </c>
      <c r="AB38">
        <v>0.29992749659868401</v>
      </c>
      <c r="AC38">
        <v>0.118515970461885</v>
      </c>
      <c r="AD38">
        <v>2.01793494852609E-2</v>
      </c>
      <c r="AE38">
        <v>5.2129001232969999E-2</v>
      </c>
      <c r="AF38">
        <v>-0.122335026844667</v>
      </c>
      <c r="AH38">
        <v>-0.17376850237269501</v>
      </c>
      <c r="AI38">
        <v>-0.146583881632978</v>
      </c>
      <c r="AJ38">
        <v>-0.102553665146843</v>
      </c>
      <c r="AK38">
        <v>-0.161486374236119</v>
      </c>
      <c r="AL38">
        <v>0.52260166776250105</v>
      </c>
      <c r="AM38">
        <v>-0.10848386109501</v>
      </c>
      <c r="AN38">
        <v>0.14211338129825901</v>
      </c>
      <c r="AO38">
        <v>4.1898043491528397E-2</v>
      </c>
      <c r="AP38">
        <v>5.0804960119421601E-2</v>
      </c>
      <c r="AQ38">
        <v>-0.13241242268122699</v>
      </c>
      <c r="AR38">
        <v>1.5961696226440801E-2</v>
      </c>
      <c r="AS38">
        <v>-1.42601056722924E-3</v>
      </c>
      <c r="AT38">
        <v>0.28111265964980697</v>
      </c>
      <c r="AU38">
        <v>-0.13909260414948199</v>
      </c>
      <c r="AV38">
        <v>5.2848331688437597E-2</v>
      </c>
      <c r="AW38">
        <v>0.18938313296530401</v>
      </c>
      <c r="AX38">
        <v>0.231631091810414</v>
      </c>
      <c r="AY38">
        <v>-0.19570881277104499</v>
      </c>
      <c r="AZ38">
        <v>-0.410118551189953</v>
      </c>
      <c r="BA38">
        <v>0.175038961788232</v>
      </c>
      <c r="BB38">
        <v>-2.11370080251072E-2</v>
      </c>
      <c r="BC38">
        <v>0.419039741973393</v>
      </c>
      <c r="BD38">
        <v>-0.13009249478272999</v>
      </c>
      <c r="BE38">
        <v>0.17784377050702499</v>
      </c>
      <c r="BF38">
        <v>-7.7308495747274702E-3</v>
      </c>
      <c r="BG38">
        <v>-1.6892818348423998E-2</v>
      </c>
      <c r="BH38">
        <v>0.22590567259612701</v>
      </c>
      <c r="BI38">
        <v>-0.15772475471749201</v>
      </c>
      <c r="BJ38">
        <v>0.33483313600299902</v>
      </c>
      <c r="BK38">
        <v>-0.19154692326992501</v>
      </c>
      <c r="BL38">
        <v>-6.3800764564803103E-2</v>
      </c>
      <c r="BM38">
        <v>2.9479984732461201E-3</v>
      </c>
      <c r="BN38">
        <v>-1.4401580392586801E-2</v>
      </c>
      <c r="BO38">
        <v>-0.28822738786402602</v>
      </c>
      <c r="BP38">
        <v>0.150504050543532</v>
      </c>
      <c r="BQ38">
        <v>0.223021947749658</v>
      </c>
      <c r="BR38">
        <v>0.19717131617653599</v>
      </c>
      <c r="BS38">
        <v>-2.7067271639680299E-2</v>
      </c>
      <c r="BT38">
        <v>0.12002532639598899</v>
      </c>
      <c r="BU38">
        <v>-0.39344598180832702</v>
      </c>
      <c r="BV38">
        <v>-0.10516160455154</v>
      </c>
      <c r="BW38">
        <v>0.39438736057490997</v>
      </c>
      <c r="BX38">
        <v>0.27268289031781001</v>
      </c>
      <c r="BY38">
        <v>-3.3973107747442603E-2</v>
      </c>
      <c r="BZ38">
        <v>0.396121512676473</v>
      </c>
      <c r="CA38">
        <v>-0.469759254974633</v>
      </c>
      <c r="CB38">
        <v>0.21883572571823601</v>
      </c>
      <c r="CC38">
        <v>0.23473618384741701</v>
      </c>
      <c r="CD38">
        <v>0.24569083307142101</v>
      </c>
      <c r="CE38">
        <v>-8.1376549496781095E-2</v>
      </c>
      <c r="CF38">
        <v>2.0688802942458999E-2</v>
      </c>
      <c r="CG38">
        <v>9.8907795654667993E-2</v>
      </c>
      <c r="CH38">
        <v>-8.0640698797651601E-3</v>
      </c>
      <c r="CI38">
        <v>-5.0924381594086299E-2</v>
      </c>
      <c r="CJ38">
        <v>2.6738318410934901E-2</v>
      </c>
      <c r="CK38">
        <v>0.15476820535695901</v>
      </c>
      <c r="CL38">
        <v>-0.13845419907738701</v>
      </c>
      <c r="CM38">
        <v>-0.13613548353532701</v>
      </c>
      <c r="CN38">
        <v>0.24190771582652801</v>
      </c>
      <c r="CO38">
        <v>-0.305282267981966</v>
      </c>
      <c r="CP38">
        <v>0.13286017965583599</v>
      </c>
      <c r="CR38">
        <v>0.113588042586343</v>
      </c>
      <c r="CS38">
        <v>4.5343947567744201E-2</v>
      </c>
      <c r="CT38">
        <v>-4.3509778424777303E-2</v>
      </c>
      <c r="CU38">
        <v>0.148119403274904</v>
      </c>
      <c r="CV38">
        <v>-6.4446885517099905E-4</v>
      </c>
      <c r="CW38">
        <v>-0.26477172723389197</v>
      </c>
      <c r="CX38">
        <v>0.12813670618925199</v>
      </c>
      <c r="CY38">
        <v>-7.8952676813059994E-2</v>
      </c>
      <c r="CZ38">
        <v>-5.9606435843306799E-2</v>
      </c>
      <c r="DA38">
        <v>1.93920814126614E-2</v>
      </c>
      <c r="DB38">
        <v>-8.2666574326140094E-2</v>
      </c>
      <c r="DC38">
        <v>-0.20597897455445499</v>
      </c>
      <c r="DD38">
        <v>-3.3262288525293102E-2</v>
      </c>
      <c r="DE38">
        <v>-5.3375977222458501E-2</v>
      </c>
      <c r="DF38">
        <v>-2.3367232552118401E-2</v>
      </c>
      <c r="DG38">
        <v>-0.30687384733028</v>
      </c>
      <c r="DH38">
        <v>0.145982697722502</v>
      </c>
      <c r="DI38">
        <v>-5.1928115772170699E-2</v>
      </c>
      <c r="DJ38">
        <v>8.6394489699159693E-2</v>
      </c>
      <c r="DK38">
        <v>-0.29513228628275101</v>
      </c>
      <c r="DL38">
        <v>0.11144872696604601</v>
      </c>
      <c r="DM38">
        <v>-5.9147812862647697E-2</v>
      </c>
      <c r="DN38">
        <v>-0.19254994149377999</v>
      </c>
      <c r="DO38">
        <v>6.2972991509013795E-2</v>
      </c>
      <c r="DQ38">
        <v>0.28616991967283001</v>
      </c>
      <c r="DR38">
        <v>7.0423667602881296E-2</v>
      </c>
      <c r="DS38">
        <v>0.15745977507322101</v>
      </c>
      <c r="DT38">
        <v>9.9551298262667808E-3</v>
      </c>
      <c r="DU38">
        <v>-0.111941102477431</v>
      </c>
      <c r="DV38">
        <v>0.147917495087313</v>
      </c>
      <c r="DW38">
        <v>0.14748089870408901</v>
      </c>
      <c r="DX38">
        <v>-6.7558031787484693E-2</v>
      </c>
      <c r="DY38">
        <v>-0.26347615785198297</v>
      </c>
      <c r="DZ38">
        <v>-8.8550803138787201E-2</v>
      </c>
      <c r="EA38">
        <v>2.7228274120716399E-2</v>
      </c>
      <c r="EB38">
        <v>-1.8510832796891901E-2</v>
      </c>
      <c r="EC38">
        <v>-0.18707302006078</v>
      </c>
      <c r="ED38">
        <v>7.7073114880477104E-3</v>
      </c>
      <c r="EF38">
        <v>5.7702978483575897E-2</v>
      </c>
      <c r="EG38">
        <v>-0.21826798638358</v>
      </c>
      <c r="EH38">
        <v>-0.155273389282229</v>
      </c>
      <c r="EI38">
        <v>0.275724199491378</v>
      </c>
      <c r="EJ38">
        <v>-0.67051350488327399</v>
      </c>
      <c r="EK38">
        <v>-0.21915286852163299</v>
      </c>
      <c r="EL38">
        <v>-0.12759108876707601</v>
      </c>
      <c r="EM38">
        <v>-0.62299833534780202</v>
      </c>
      <c r="EN38">
        <v>-2.3775108093104801E-2</v>
      </c>
      <c r="EO38">
        <v>-0.169687951256492</v>
      </c>
      <c r="EP38">
        <v>-0.27076398309873201</v>
      </c>
      <c r="EQ38">
        <v>5.9245737247692901E-2</v>
      </c>
      <c r="ER38">
        <v>0.24494832832715499</v>
      </c>
      <c r="ES38">
        <v>0.12765637893608101</v>
      </c>
      <c r="ET38">
        <v>3.39711892593186E-2</v>
      </c>
      <c r="EU38">
        <v>0.117289808986243</v>
      </c>
      <c r="EV38">
        <v>0.26023838508990599</v>
      </c>
      <c r="EW38">
        <v>-8.4666199927596594E-2</v>
      </c>
      <c r="EX38">
        <v>5.5053951655281697E-4</v>
      </c>
      <c r="EY38">
        <v>0.183517485675111</v>
      </c>
      <c r="EZ38">
        <v>0.113435807179485</v>
      </c>
      <c r="FA38">
        <v>0.238722188259999</v>
      </c>
      <c r="FB38">
        <v>-0.33768537277865102</v>
      </c>
      <c r="FC38">
        <v>6.8896770608262201E-2</v>
      </c>
      <c r="FD38">
        <v>-0.35752375943047798</v>
      </c>
      <c r="FE38">
        <v>0.20784170101251201</v>
      </c>
      <c r="FF38">
        <v>-9.4055876888887696E-2</v>
      </c>
      <c r="FG38">
        <v>0.317376494422206</v>
      </c>
      <c r="FH38">
        <v>9.6236118042725097E-2</v>
      </c>
      <c r="FI38">
        <v>-8.5171882528811693E-2</v>
      </c>
      <c r="FJ38">
        <v>0.184086840272357</v>
      </c>
      <c r="FK38">
        <v>-0.14639113642260801</v>
      </c>
      <c r="FL38">
        <v>0.109301892916847</v>
      </c>
      <c r="FM38">
        <v>4.5205166497908102E-2</v>
      </c>
      <c r="FN38">
        <v>7.5803586332767695E-2</v>
      </c>
      <c r="FO38">
        <v>0.104515260500193</v>
      </c>
      <c r="FP38">
        <v>8.9232277423434397E-2</v>
      </c>
      <c r="FQ38">
        <v>-1.1832878954010099E-3</v>
      </c>
      <c r="FS38">
        <v>-0.175629479235795</v>
      </c>
      <c r="FT38">
        <v>8.0683590567787206E-2</v>
      </c>
      <c r="FU38">
        <v>0.35663868929987103</v>
      </c>
      <c r="FV38">
        <v>1.8327658654016001E-2</v>
      </c>
      <c r="FX38">
        <v>0.226419937098399</v>
      </c>
      <c r="FY38">
        <v>6.7543190380092696E-2</v>
      </c>
      <c r="FZ38">
        <v>-0.230602800911583</v>
      </c>
      <c r="GA38">
        <v>-0.31841081163293</v>
      </c>
      <c r="GB38">
        <v>0.13593634903372701</v>
      </c>
      <c r="GC38">
        <v>0.34813146066881001</v>
      </c>
      <c r="GD38">
        <v>-0.37223085928417299</v>
      </c>
      <c r="GE38">
        <v>-0.15705933865319799</v>
      </c>
      <c r="GF38">
        <v>-0.48752365182736002</v>
      </c>
      <c r="GG38">
        <v>6.98726322298171E-2</v>
      </c>
      <c r="GH38">
        <v>-7.8787298480165205E-2</v>
      </c>
      <c r="GI38">
        <v>1.57201560796238E-2</v>
      </c>
      <c r="GJ38">
        <v>0.17214157087437301</v>
      </c>
      <c r="GK38">
        <v>0.47718199130031302</v>
      </c>
      <c r="GL38">
        <v>0.155610154797614</v>
      </c>
      <c r="GM38">
        <v>2.03988020075485E-4</v>
      </c>
      <c r="GN38">
        <v>-0.39331156303887799</v>
      </c>
      <c r="GO38">
        <v>2.9246702069940501E-2</v>
      </c>
      <c r="GP38">
        <v>0.17097824911616</v>
      </c>
      <c r="GQ38">
        <v>0.32742083330958799</v>
      </c>
      <c r="GR38">
        <v>0.64292616953025605</v>
      </c>
      <c r="GS38">
        <v>0.30112969307083398</v>
      </c>
      <c r="GT38">
        <v>3.1958912586560501E-2</v>
      </c>
      <c r="GU38">
        <v>0.54705440034012998</v>
      </c>
      <c r="GV38">
        <v>0.71041769278963296</v>
      </c>
      <c r="GW38">
        <v>5.2206250984454501E-3</v>
      </c>
      <c r="GX38">
        <v>-5.9960709677398E-2</v>
      </c>
      <c r="GY38">
        <v>-0.117587411477871</v>
      </c>
      <c r="GZ38">
        <v>5.6645258155185697E-4</v>
      </c>
      <c r="HA38">
        <v>8.86014331626939E-3</v>
      </c>
      <c r="HD38">
        <v>0.46624985334347002</v>
      </c>
      <c r="HE38">
        <v>0.30595504413213298</v>
      </c>
      <c r="HF38">
        <v>0.35725463403650798</v>
      </c>
      <c r="HG38">
        <v>0.31803639576537501</v>
      </c>
      <c r="HH38">
        <v>-0.39929170052346302</v>
      </c>
      <c r="HI38">
        <v>0.441279320330068</v>
      </c>
      <c r="HJ38">
        <v>-3.4047424378513803E-2</v>
      </c>
      <c r="HK38">
        <v>-4.21889764766092E-2</v>
      </c>
      <c r="HL38">
        <v>0.321927366712771</v>
      </c>
      <c r="HM38">
        <v>-0.36421173817871</v>
      </c>
      <c r="HN38">
        <v>-0.24066920341283499</v>
      </c>
      <c r="HO38">
        <v>-0.31444085980183401</v>
      </c>
      <c r="HP38">
        <v>-0.19155659292664501</v>
      </c>
      <c r="HQ38">
        <v>-0.16394738267990799</v>
      </c>
      <c r="HR38">
        <v>-3.6638961319113199E-2</v>
      </c>
      <c r="HS38">
        <v>-0.71428362753067598</v>
      </c>
      <c r="HT38">
        <v>0.228631319623673</v>
      </c>
      <c r="HU38">
        <v>-0.19269269851065501</v>
      </c>
      <c r="HV38">
        <v>5.5176777823362499E-2</v>
      </c>
      <c r="HW38">
        <v>0.52672004549094698</v>
      </c>
      <c r="HX38">
        <v>5.7298942738270901E-2</v>
      </c>
      <c r="HY38">
        <v>-0.25545205280650402</v>
      </c>
      <c r="HZ38">
        <v>-5.0190143429063E-2</v>
      </c>
      <c r="IA38">
        <v>0.12980706305825199</v>
      </c>
      <c r="IB38">
        <v>0.32947087020147597</v>
      </c>
      <c r="IC38">
        <v>-0.471273378570913</v>
      </c>
      <c r="ID38">
        <v>-0.15538353372903699</v>
      </c>
      <c r="IE38">
        <v>-3.30744554048579E-2</v>
      </c>
      <c r="IF38">
        <v>8.8197738114104099E-2</v>
      </c>
      <c r="IG38">
        <v>-0.21563934378718799</v>
      </c>
      <c r="IH38">
        <v>-0.12518689327407601</v>
      </c>
      <c r="II38">
        <v>5.3061256585351699E-2</v>
      </c>
      <c r="IK38">
        <v>-1.8722492313827401E-3</v>
      </c>
      <c r="IL38">
        <v>3.4668389889702701E-2</v>
      </c>
      <c r="IM38">
        <v>0.30906531828804901</v>
      </c>
      <c r="IN38">
        <v>0.15105544862308301</v>
      </c>
      <c r="IO38">
        <v>0.112472681757936</v>
      </c>
      <c r="IP38">
        <v>0.19730596759472999</v>
      </c>
      <c r="IQ38">
        <v>5.2840811076748699E-2</v>
      </c>
      <c r="IR38">
        <v>4.77995179608115E-2</v>
      </c>
      <c r="IS38">
        <v>0.128955033324019</v>
      </c>
      <c r="IT38">
        <v>0.245045366136765</v>
      </c>
      <c r="IU38">
        <v>0.27733400092984101</v>
      </c>
      <c r="IV38">
        <v>-5.8825415089813801E-2</v>
      </c>
      <c r="IX38">
        <v>-1.50978664350987E-2</v>
      </c>
      <c r="IY38">
        <v>-9.5461839555355296E-2</v>
      </c>
      <c r="IZ38">
        <v>0.25385009284946097</v>
      </c>
      <c r="JA38">
        <v>0.28105750043323502</v>
      </c>
      <c r="JB38">
        <v>-0.29922541643827599</v>
      </c>
      <c r="JC38">
        <v>0.26417192530061601</v>
      </c>
      <c r="JD38">
        <v>0.10640712989697899</v>
      </c>
      <c r="JE38">
        <v>-6.8791785088251303E-2</v>
      </c>
      <c r="JF38">
        <v>0.35496107284416201</v>
      </c>
      <c r="JG38">
        <v>0.24435856375930601</v>
      </c>
      <c r="JH38">
        <v>-9.8582805640035104E-2</v>
      </c>
      <c r="JI38">
        <v>-0.100914021186327</v>
      </c>
      <c r="JJ38">
        <v>-0.18154607842007001</v>
      </c>
      <c r="JK38">
        <v>7.2667722270125495E-2</v>
      </c>
      <c r="JL38">
        <v>5.9973388306389097E-2</v>
      </c>
      <c r="JM38">
        <v>-0.102072487970872</v>
      </c>
    </row>
    <row r="39" spans="1:273" x14ac:dyDescent="0.25">
      <c r="A39" s="29">
        <v>44329</v>
      </c>
      <c r="B39" s="31" t="s">
        <v>1712</v>
      </c>
      <c r="C39" s="24" t="s">
        <v>1734</v>
      </c>
      <c r="D39" s="24" t="s">
        <v>1899</v>
      </c>
      <c r="E39" s="34">
        <v>344.44482399999998</v>
      </c>
      <c r="F39" s="38">
        <v>50000</v>
      </c>
      <c r="G39" s="16">
        <f>VLOOKUP(C39,dFundos!$A$1:$B$28,2,FALSE)</f>
        <v>25079578000106</v>
      </c>
      <c r="H39" s="13"/>
      <c r="I39">
        <f>_xll.ECONOMATICA(G39,"VOLATILITY","1Y",A39)</f>
        <v>2.6929534516748399</v>
      </c>
      <c r="J39">
        <f>_xll.ECONOMATICA(G39,"NAV","1D",A39)</f>
        <v>145.161129999906</v>
      </c>
      <c r="K39">
        <f>_xll.ECONOMATICA(G39,"NAV","1D",A39+1)</f>
        <v>145.30975600006099</v>
      </c>
      <c r="L39" s="6"/>
      <c r="M39">
        <v>-0.201990496952931</v>
      </c>
      <c r="N39">
        <v>-0.16903771238503401</v>
      </c>
      <c r="O39">
        <v>-0.372023939507926</v>
      </c>
      <c r="P39">
        <v>0.42690693553595299</v>
      </c>
      <c r="Q39">
        <v>-0.40226204082500799</v>
      </c>
      <c r="R39">
        <v>-0.27300828487568701</v>
      </c>
      <c r="S39">
        <v>0.142923301064002</v>
      </c>
      <c r="T39">
        <v>5.2246696577640299E-2</v>
      </c>
      <c r="U39">
        <v>0.49112892374978401</v>
      </c>
      <c r="V39">
        <v>0.547432459279662</v>
      </c>
      <c r="W39">
        <v>-9.0554739472281705E-3</v>
      </c>
      <c r="X39">
        <v>0.24340806266991399</v>
      </c>
      <c r="Y39">
        <v>-0.565142654522788</v>
      </c>
      <c r="Z39">
        <v>-2.8487147937994499E-2</v>
      </c>
      <c r="AA39">
        <v>0.14197690052242301</v>
      </c>
      <c r="AB39">
        <v>-0.115634388475883</v>
      </c>
      <c r="AC39">
        <v>8.5836975995334797E-2</v>
      </c>
      <c r="AD39">
        <v>0.25210229559888803</v>
      </c>
      <c r="AE39">
        <v>-0.13099465104460301</v>
      </c>
      <c r="AF39">
        <v>0.213179273123387</v>
      </c>
      <c r="AH39">
        <v>0.25474884023424199</v>
      </c>
      <c r="AI39">
        <v>-0.16268813769784199</v>
      </c>
      <c r="AJ39">
        <v>6.7064267568639493E-2</v>
      </c>
      <c r="AK39">
        <v>0.40957462497317498</v>
      </c>
      <c r="AL39">
        <v>0.11580733826122</v>
      </c>
      <c r="AM39">
        <v>0.152815408000606</v>
      </c>
      <c r="AN39">
        <v>-0.19419234195083801</v>
      </c>
      <c r="AO39">
        <v>7.9688931509735994E-2</v>
      </c>
      <c r="AP39">
        <v>3.9018127790768603E-2</v>
      </c>
      <c r="AQ39">
        <v>3.6667240601673298E-2</v>
      </c>
      <c r="AR39">
        <v>-8.4151332157489406E-2</v>
      </c>
      <c r="AS39">
        <v>0.170703395997407</v>
      </c>
      <c r="AT39">
        <v>-0.1032803445014</v>
      </c>
      <c r="AU39">
        <v>0.301935098286776</v>
      </c>
      <c r="AV39">
        <v>0.12983982123842</v>
      </c>
      <c r="AW39">
        <v>0.17988884192163801</v>
      </c>
      <c r="AX39">
        <v>-4.2706415115390001E-2</v>
      </c>
      <c r="AY39">
        <v>0.19491167040541801</v>
      </c>
      <c r="AZ39">
        <v>-0.126730582360324</v>
      </c>
      <c r="BA39">
        <v>0.34803334910975497</v>
      </c>
      <c r="BB39">
        <v>9.6207971728290403E-2</v>
      </c>
      <c r="BC39">
        <v>7.3480682294757599E-2</v>
      </c>
      <c r="BD39">
        <v>0.15105589700397101</v>
      </c>
      <c r="BE39">
        <v>-7.0151152795006097E-2</v>
      </c>
      <c r="BF39">
        <v>-0.16136159356392499</v>
      </c>
      <c r="BG39">
        <v>0.24679863963683599</v>
      </c>
      <c r="BH39">
        <v>0.36176144567434698</v>
      </c>
      <c r="BI39">
        <v>-4.3076048041257302E-2</v>
      </c>
      <c r="BJ39">
        <v>0.20008319715998399</v>
      </c>
      <c r="BK39">
        <v>-8.3006068689428503E-2</v>
      </c>
      <c r="BL39">
        <v>-0.282936714029347</v>
      </c>
      <c r="BM39">
        <v>3.6336803714220899E-2</v>
      </c>
      <c r="BN39">
        <v>0.146483210119186</v>
      </c>
      <c r="BO39">
        <v>5.0329285841144197E-2</v>
      </c>
      <c r="BP39">
        <v>-0.153830540330091</v>
      </c>
      <c r="BQ39">
        <v>-0.22170450965859301</v>
      </c>
      <c r="BR39">
        <v>0.16670341483404599</v>
      </c>
      <c r="BS39">
        <v>-8.8807668271328993E-2</v>
      </c>
      <c r="BT39">
        <v>0.13249526346044099</v>
      </c>
      <c r="BU39">
        <v>2.76013266557129E-2</v>
      </c>
      <c r="BV39">
        <v>-0.18148459948861301</v>
      </c>
      <c r="BW39">
        <v>4.3861737322003998E-2</v>
      </c>
      <c r="BX39">
        <v>-6.3540799601469198E-3</v>
      </c>
      <c r="BY39">
        <v>-5.81036630137532E-2</v>
      </c>
      <c r="BZ39">
        <v>0.38590292078879401</v>
      </c>
      <c r="CA39">
        <v>-2.32901002163999E-3</v>
      </c>
      <c r="CB39">
        <v>-4.1566155232430901E-2</v>
      </c>
      <c r="CC39">
        <v>0.319386618866702</v>
      </c>
      <c r="CD39">
        <v>0.154926648792753</v>
      </c>
      <c r="CE39">
        <v>-0.190924022808758</v>
      </c>
      <c r="CF39">
        <v>4.2894934267678798E-2</v>
      </c>
      <c r="CG39">
        <v>2.1325067064026398E-2</v>
      </c>
      <c r="CH39">
        <v>-8.30127910376177E-3</v>
      </c>
      <c r="CI39">
        <v>-2.0453794422792299E-2</v>
      </c>
      <c r="CJ39">
        <v>5.6131989003915798E-2</v>
      </c>
      <c r="CK39">
        <v>7.1352826307702302E-2</v>
      </c>
      <c r="CL39">
        <v>-0.31035232177600802</v>
      </c>
      <c r="CM39">
        <v>0.24477008882968199</v>
      </c>
      <c r="CN39">
        <v>3.6130417538515799E-2</v>
      </c>
      <c r="CO39">
        <v>-0.21532706323341699</v>
      </c>
      <c r="CP39">
        <v>-4.6320924684550797E-2</v>
      </c>
      <c r="CR39">
        <v>7.8164717524487101E-2</v>
      </c>
      <c r="CS39">
        <v>3.06871725115343E-2</v>
      </c>
      <c r="CT39">
        <v>8.5719759590574499E-2</v>
      </c>
      <c r="CU39">
        <v>0.17792395992728399</v>
      </c>
      <c r="CV39">
        <v>-2.6616536797519099E-2</v>
      </c>
      <c r="CW39">
        <v>5.4874841589480597E-2</v>
      </c>
      <c r="CX39">
        <v>-0.20510235708570701</v>
      </c>
      <c r="CY39">
        <v>-8.8235317161888802E-2</v>
      </c>
      <c r="CZ39">
        <v>5.0853903303504904E-3</v>
      </c>
      <c r="DA39">
        <v>-0.16460282467960499</v>
      </c>
      <c r="DB39">
        <v>6.6418362621334395E-2</v>
      </c>
      <c r="DC39">
        <v>-7.7666277138632694E-2</v>
      </c>
      <c r="DD39">
        <v>0.12333082431723601</v>
      </c>
      <c r="DE39">
        <v>2.7129795125801999E-2</v>
      </c>
      <c r="DF39">
        <v>-9.3586730145034394E-2</v>
      </c>
      <c r="DG39">
        <v>-7.2117031777452203E-3</v>
      </c>
      <c r="DH39">
        <v>0.15496828855248199</v>
      </c>
      <c r="DI39">
        <v>5.9359101578593303E-2</v>
      </c>
      <c r="DJ39">
        <v>3.8873068842804101E-2</v>
      </c>
      <c r="DK39">
        <v>-0.14504250357276799</v>
      </c>
      <c r="DL39">
        <v>-0.15005994600869599</v>
      </c>
      <c r="DM39">
        <v>-5.7026411650440402E-2</v>
      </c>
      <c r="DN39">
        <v>2.54288721407647E-2</v>
      </c>
      <c r="DO39">
        <v>0.29151964754419202</v>
      </c>
      <c r="DQ39">
        <v>-6.9631180849682997E-3</v>
      </c>
      <c r="DR39">
        <v>0.27058114119427001</v>
      </c>
      <c r="DS39">
        <v>3.17013651510933E-2</v>
      </c>
      <c r="DT39">
        <v>6.3946107547962996E-2</v>
      </c>
      <c r="DU39">
        <v>-0.15668301975893001</v>
      </c>
      <c r="DV39">
        <v>0.184930431350949</v>
      </c>
      <c r="DW39">
        <v>5.7848042706609697E-2</v>
      </c>
      <c r="DX39">
        <v>-8.2021050911862403E-2</v>
      </c>
      <c r="DY39">
        <v>-9.5432325633737505E-2</v>
      </c>
      <c r="DZ39">
        <v>-0.150743354060978</v>
      </c>
      <c r="EA39">
        <v>0.11814303543360399</v>
      </c>
      <c r="EB39">
        <v>-0.22005789187460301</v>
      </c>
      <c r="EC39">
        <v>0.20117760450375499</v>
      </c>
      <c r="ED39">
        <v>-8.2761468820535797E-2</v>
      </c>
      <c r="EF39">
        <v>3.7315020745154498E-2</v>
      </c>
      <c r="EG39">
        <v>0.22393735252990199</v>
      </c>
      <c r="EH39">
        <v>-6.6855275690613798E-3</v>
      </c>
      <c r="EI39">
        <v>2.53372199949808E-2</v>
      </c>
      <c r="EJ39">
        <v>-7.5158111030759797E-2</v>
      </c>
      <c r="EK39">
        <v>-4.23433934884088E-2</v>
      </c>
      <c r="EL39">
        <v>0.17581527681613801</v>
      </c>
      <c r="EM39">
        <v>-0.39592934717802603</v>
      </c>
      <c r="EN39">
        <v>0.40089790654746998</v>
      </c>
      <c r="EO39">
        <v>-5.3674430910177803E-2</v>
      </c>
      <c r="EP39">
        <v>-9.53473953813955E-2</v>
      </c>
      <c r="EQ39">
        <v>-8.3694115983235007E-2</v>
      </c>
      <c r="ER39">
        <v>2.2501384592033E-3</v>
      </c>
      <c r="ES39">
        <v>0.24408800818491699</v>
      </c>
      <c r="ET39">
        <v>0.14503261554637001</v>
      </c>
      <c r="EU39">
        <v>-7.7048544062563507E-2</v>
      </c>
      <c r="EV39">
        <v>0.14615311374654999</v>
      </c>
      <c r="EW39">
        <v>-2.7585956559050798E-3</v>
      </c>
      <c r="EX39">
        <v>5.1260546206321998E-2</v>
      </c>
      <c r="EY39">
        <v>-0.36400473281901202</v>
      </c>
      <c r="EZ39">
        <v>0.30321034864755297</v>
      </c>
      <c r="FA39">
        <v>7.3633222200442106E-2</v>
      </c>
      <c r="FB39">
        <v>6.5797745264717404E-3</v>
      </c>
      <c r="FC39">
        <v>1.5742390314699199E-2</v>
      </c>
      <c r="FD39">
        <v>-1.5413645542139399E-2</v>
      </c>
      <c r="FE39">
        <v>0.14160830014588999</v>
      </c>
      <c r="FF39">
        <v>-0.14143274047455601</v>
      </c>
      <c r="FG39">
        <v>6.6689531013253103E-2</v>
      </c>
      <c r="FH39">
        <v>0.193145743651257</v>
      </c>
      <c r="FI39">
        <v>9.1937892830174006E-2</v>
      </c>
      <c r="FJ39">
        <v>1.8925452604889901E-2</v>
      </c>
      <c r="FK39">
        <v>0.10384827546658899</v>
      </c>
      <c r="FL39">
        <v>-3.5801010653813102E-2</v>
      </c>
      <c r="FM39">
        <v>-5.8058942431671298E-2</v>
      </c>
      <c r="FN39">
        <v>2.0700892127933902E-2</v>
      </c>
      <c r="FO39">
        <v>2.4925975958467499E-2</v>
      </c>
      <c r="FP39">
        <v>0.13401265805441701</v>
      </c>
      <c r="FQ39">
        <v>-4.6300303438329103E-3</v>
      </c>
      <c r="FS39">
        <v>-2.4752001900196802E-2</v>
      </c>
      <c r="FT39">
        <v>1.3526725342671899E-2</v>
      </c>
      <c r="FU39">
        <v>-7.5933442622044794E-2</v>
      </c>
      <c r="FV39">
        <v>-4.7615297262382202E-3</v>
      </c>
      <c r="FX39">
        <v>0.17680929558991901</v>
      </c>
      <c r="FY39">
        <v>-3.2575164459558402E-2</v>
      </c>
      <c r="FZ39">
        <v>-0.36279480164012101</v>
      </c>
      <c r="GA39">
        <v>6.1504703808168401E-2</v>
      </c>
      <c r="GB39">
        <v>0.21768003934994301</v>
      </c>
      <c r="GC39">
        <v>1.0203611600445601E-2</v>
      </c>
      <c r="GD39">
        <v>-4.1032993885892197E-2</v>
      </c>
      <c r="GE39">
        <v>0.17922132210514999</v>
      </c>
      <c r="GF39">
        <v>0.10301525053364501</v>
      </c>
      <c r="GG39">
        <v>9.8889756918651997E-2</v>
      </c>
      <c r="GH39">
        <v>0.15451208382728501</v>
      </c>
      <c r="GI39">
        <v>0.13903132185077999</v>
      </c>
      <c r="GJ39">
        <v>1.23114414236625E-2</v>
      </c>
      <c r="GK39">
        <v>-9.67524579209567E-2</v>
      </c>
      <c r="GL39">
        <v>-0.20353302688818101</v>
      </c>
      <c r="GM39">
        <v>-4.5257083002070396E-3</v>
      </c>
      <c r="GN39">
        <v>7.7790531031496399E-2</v>
      </c>
      <c r="GO39">
        <v>-0.17266887753066801</v>
      </c>
      <c r="GP39">
        <v>9.5417702686972902E-2</v>
      </c>
      <c r="GQ39">
        <v>1.9254674043622799E-3</v>
      </c>
      <c r="GR39">
        <v>0.28334843882476002</v>
      </c>
      <c r="GS39">
        <v>3.2179035770241201E-3</v>
      </c>
      <c r="GT39">
        <v>0.189314012277464</v>
      </c>
      <c r="GU39">
        <v>0.18906221084762401</v>
      </c>
      <c r="GV39">
        <v>0.21606447753583799</v>
      </c>
      <c r="GW39">
        <v>0.20111162903049301</v>
      </c>
      <c r="GX39">
        <v>7.0655092713423099E-3</v>
      </c>
      <c r="GY39">
        <v>-0.18943798895634201</v>
      </c>
      <c r="GZ39">
        <v>2.4325171216332798E-2</v>
      </c>
      <c r="HA39">
        <v>4.9506362302054199E-2</v>
      </c>
      <c r="HD39">
        <v>0.106504267569107</v>
      </c>
      <c r="HE39">
        <v>0.182250816760643</v>
      </c>
      <c r="HF39">
        <v>3.2858758459042299E-2</v>
      </c>
      <c r="HG39">
        <v>-8.9625886266731E-2</v>
      </c>
      <c r="HH39">
        <v>-7.5744134846900096E-2</v>
      </c>
      <c r="HI39">
        <v>7.7689458157692598E-2</v>
      </c>
      <c r="HJ39">
        <v>-0.100377140370256</v>
      </c>
      <c r="HK39">
        <v>-0.10249236311210599</v>
      </c>
      <c r="HL39">
        <v>0.43252784926153298</v>
      </c>
      <c r="HM39">
        <v>-1.8961453133670099E-2</v>
      </c>
      <c r="HN39">
        <v>-4.3159931828995503E-2</v>
      </c>
      <c r="HO39">
        <v>-0.104205363459187</v>
      </c>
      <c r="HP39">
        <v>0.30827983355265998</v>
      </c>
      <c r="HQ39">
        <v>-0.44281792188485303</v>
      </c>
      <c r="HR39">
        <v>-1.1000253198290001E-2</v>
      </c>
      <c r="HS39">
        <v>-0.16934637815211301</v>
      </c>
      <c r="HT39">
        <v>0.20242077425791599</v>
      </c>
      <c r="HU39">
        <v>-0.12738349969367799</v>
      </c>
      <c r="HV39">
        <v>-0.227531724794972</v>
      </c>
      <c r="HW39">
        <v>0.18311632411496201</v>
      </c>
      <c r="HX39">
        <v>2.7308426615490999E-2</v>
      </c>
      <c r="HY39">
        <v>-0.38554962929993097</v>
      </c>
      <c r="HZ39">
        <v>0.116376621008385</v>
      </c>
      <c r="IA39">
        <v>-0.15565288058496701</v>
      </c>
      <c r="IB39">
        <v>-0.18162289397878301</v>
      </c>
      <c r="IC39">
        <v>-7.2657217970117901E-3</v>
      </c>
      <c r="ID39">
        <v>1.9366903870832201E-3</v>
      </c>
      <c r="IE39">
        <v>-2.3961631177371601E-2</v>
      </c>
      <c r="IF39">
        <v>-7.3014726240217001E-2</v>
      </c>
      <c r="IG39">
        <v>-3.8583563218708199E-2</v>
      </c>
      <c r="IH39">
        <v>0.30754600502405099</v>
      </c>
      <c r="II39">
        <v>1.00948273029644E-4</v>
      </c>
      <c r="IK39">
        <v>2.9330682446015999E-2</v>
      </c>
      <c r="IL39">
        <v>1.8565547907201101E-2</v>
      </c>
      <c r="IM39">
        <v>0.17885237521113601</v>
      </c>
      <c r="IN39">
        <v>0.15557382193947</v>
      </c>
      <c r="IO39">
        <v>0.136218895386264</v>
      </c>
      <c r="IP39">
        <v>4.1867466279654798E-3</v>
      </c>
      <c r="IQ39">
        <v>2.63549678493291E-2</v>
      </c>
      <c r="IR39">
        <v>3.3688691110000897E-2</v>
      </c>
      <c r="IS39">
        <v>0.18909591417468599</v>
      </c>
      <c r="IT39">
        <v>4.7924649879860198E-2</v>
      </c>
      <c r="IU39">
        <v>-0.20353196050564301</v>
      </c>
      <c r="IV39">
        <v>-2.36180979300116E-2</v>
      </c>
      <c r="IX39">
        <v>-8.6333627223211806E-2</v>
      </c>
      <c r="IY39">
        <v>0.27133280327689102</v>
      </c>
      <c r="IZ39">
        <v>-9.8887384228873998E-2</v>
      </c>
      <c r="JA39">
        <v>7.5695064151659594E-2</v>
      </c>
      <c r="JB39">
        <v>0.175497601776442</v>
      </c>
      <c r="JC39">
        <v>2.79070116448565E-2</v>
      </c>
      <c r="JD39">
        <v>-0.16690645134076501</v>
      </c>
      <c r="JE39">
        <v>0.229181822760438</v>
      </c>
      <c r="JF39">
        <v>-2.18671433685813E-2</v>
      </c>
      <c r="JG39">
        <v>5.0252837172592997E-2</v>
      </c>
      <c r="JH39">
        <v>1.4330762314784799E-2</v>
      </c>
      <c r="JI39">
        <v>0.118423152889591</v>
      </c>
      <c r="JJ39">
        <v>0.14424804248847101</v>
      </c>
      <c r="JK39">
        <v>2.9590868143713998E-2</v>
      </c>
      <c r="JL39">
        <v>-0.38821734824523402</v>
      </c>
      <c r="JM39">
        <v>9.0756704230443602E-2</v>
      </c>
    </row>
    <row r="40" spans="1:273" x14ac:dyDescent="0.25">
      <c r="A40" s="30">
        <v>44329</v>
      </c>
      <c r="B40" s="31" t="s">
        <v>1712</v>
      </c>
      <c r="C40" s="23" t="s">
        <v>1736</v>
      </c>
      <c r="D40" s="23" t="s">
        <v>1899</v>
      </c>
      <c r="E40" s="32">
        <v>259.38090699999998</v>
      </c>
      <c r="F40" s="37">
        <v>50000</v>
      </c>
      <c r="G40" s="16">
        <f>VLOOKUP(C40,dFundos!$A$1:$B$28,2,FALSE)</f>
        <v>21144577000147</v>
      </c>
      <c r="H40" s="13"/>
      <c r="I40">
        <f>_xll.ECONOMATICA(G40,"VOLATILITY","1Y",A40)</f>
        <v>3.08413725980063</v>
      </c>
      <c r="J40">
        <f>_xll.ECONOMATICA(G40,"NAV","1D",A40)</f>
        <v>192.76669399999099</v>
      </c>
      <c r="K40">
        <f>_xll.ECONOMATICA(G40,"NAV","1D",A40+1)</f>
        <v>192.87868499988701</v>
      </c>
      <c r="L40" s="6"/>
      <c r="M40">
        <v>-0.25799853247008298</v>
      </c>
      <c r="N40">
        <v>-0.126993350295379</v>
      </c>
      <c r="O40">
        <v>-0.57979580369646999</v>
      </c>
      <c r="P40">
        <v>0.49376853730791498</v>
      </c>
      <c r="Q40">
        <v>-0.491292521383002</v>
      </c>
      <c r="R40">
        <v>-0.40331131922357599</v>
      </c>
      <c r="S40">
        <v>0.130267872918921</v>
      </c>
      <c r="T40">
        <v>-3.0982729003881101E-2</v>
      </c>
      <c r="U40">
        <v>0.61797299695172103</v>
      </c>
      <c r="V40">
        <v>0.48686360696592601</v>
      </c>
      <c r="W40">
        <v>7.9155754065141096E-2</v>
      </c>
      <c r="X40">
        <v>0.221599948054063</v>
      </c>
      <c r="Y40">
        <v>-0.74301728927821398</v>
      </c>
      <c r="Z40">
        <v>-0.122417766579019</v>
      </c>
      <c r="AA40">
        <v>0.199045961198863</v>
      </c>
      <c r="AB40">
        <v>-0.20479654995142499</v>
      </c>
      <c r="AC40">
        <v>9.5851354126352803E-2</v>
      </c>
      <c r="AD40">
        <v>0.22144698577903901</v>
      </c>
      <c r="AE40">
        <v>-0.103656955252518</v>
      </c>
      <c r="AF40">
        <v>0.242373424043762</v>
      </c>
      <c r="AH40">
        <v>0.32049172314145802</v>
      </c>
      <c r="AI40">
        <v>-0.18737378968580701</v>
      </c>
      <c r="AJ40">
        <v>7.3898113987524994E-2</v>
      </c>
      <c r="AK40">
        <v>0.44319332118902799</v>
      </c>
      <c r="AL40">
        <v>0.13192208807595299</v>
      </c>
      <c r="AM40">
        <v>0.16794506937003501</v>
      </c>
      <c r="AN40">
        <v>-0.21875309585084299</v>
      </c>
      <c r="AO40">
        <v>8.5688338185718693E-2</v>
      </c>
      <c r="AP40">
        <v>9.1570643053273698E-2</v>
      </c>
      <c r="AQ40">
        <v>2.5336572252854201E-2</v>
      </c>
      <c r="AR40">
        <v>-0.10242040234516001</v>
      </c>
      <c r="AS40">
        <v>0.21068551286589399</v>
      </c>
      <c r="AT40">
        <v>-0.111825193016557</v>
      </c>
      <c r="AU40">
        <v>0.34392623820167501</v>
      </c>
      <c r="AV40">
        <v>0.14504263563139799</v>
      </c>
      <c r="AW40">
        <v>0.169826889032265</v>
      </c>
      <c r="AX40">
        <v>-8.5688805575046004E-2</v>
      </c>
      <c r="AY40">
        <v>0.25689091307867801</v>
      </c>
      <c r="AZ40">
        <v>-0.17307890120719099</v>
      </c>
      <c r="BA40">
        <v>0.50288521015318099</v>
      </c>
      <c r="BB40">
        <v>1.39494439281407E-2</v>
      </c>
      <c r="BC40">
        <v>0.111911786007113</v>
      </c>
      <c r="BD40">
        <v>0.12414105622156101</v>
      </c>
      <c r="BE40">
        <v>-0.10093815271830001</v>
      </c>
      <c r="BF40">
        <v>-0.164678661440121</v>
      </c>
      <c r="BG40">
        <v>0.27067135961260602</v>
      </c>
      <c r="BH40">
        <v>0.39827884065744001</v>
      </c>
      <c r="BI40">
        <v>-5.9070982206321801E-2</v>
      </c>
      <c r="BJ40">
        <v>0.25663277629064402</v>
      </c>
      <c r="BK40">
        <v>-8.5119188224780401E-2</v>
      </c>
      <c r="BL40">
        <v>-0.32583332131253001</v>
      </c>
      <c r="BM40">
        <v>2.94765759463189E-2</v>
      </c>
      <c r="BN40">
        <v>0.17363279384881</v>
      </c>
      <c r="BO40">
        <v>6.1317891049839097E-2</v>
      </c>
      <c r="BP40">
        <v>-0.17166683292089099</v>
      </c>
      <c r="BQ40">
        <v>-0.22711428500770101</v>
      </c>
      <c r="BR40">
        <v>0.19905606422980801</v>
      </c>
      <c r="BS40">
        <v>-8.3683717730309595E-2</v>
      </c>
      <c r="BT40">
        <v>0.12545953832159301</v>
      </c>
      <c r="BU40">
        <v>-1.5056018310133401E-2</v>
      </c>
      <c r="BV40">
        <v>-0.17455378138038199</v>
      </c>
      <c r="BW40">
        <v>4.89582735099248E-2</v>
      </c>
      <c r="BX40">
        <v>1.5090196029632401E-2</v>
      </c>
      <c r="BY40">
        <v>-8.7058730150602101E-2</v>
      </c>
      <c r="BZ40">
        <v>0.447585392612382</v>
      </c>
      <c r="CA40">
        <v>1.05250428532599E-2</v>
      </c>
      <c r="CB40">
        <v>-4.3680087310349301E-2</v>
      </c>
      <c r="CC40">
        <v>0.37355090153141601</v>
      </c>
      <c r="CD40">
        <v>0.17933883882506099</v>
      </c>
      <c r="CE40">
        <v>-0.21006339839004801</v>
      </c>
      <c r="CF40">
        <v>6.3093534663494197E-2</v>
      </c>
      <c r="CG40">
        <v>4.0374470700044202E-3</v>
      </c>
      <c r="CH40">
        <v>-2.6189816708210899E-3</v>
      </c>
      <c r="CI40">
        <v>1.5798994536453399E-2</v>
      </c>
      <c r="CJ40">
        <v>4.9810904420155601E-2</v>
      </c>
      <c r="CK40">
        <v>5.88562405027915E-2</v>
      </c>
      <c r="CL40">
        <v>-0.29227715349406902</v>
      </c>
      <c r="CM40">
        <v>0.23058214374032099</v>
      </c>
      <c r="CN40">
        <v>7.3496842742315494E-2</v>
      </c>
      <c r="CO40">
        <v>-0.234672108854284</v>
      </c>
      <c r="CP40">
        <v>-5.2464771397353602E-2</v>
      </c>
      <c r="CR40">
        <v>8.0328874719270998E-2</v>
      </c>
      <c r="CS40">
        <v>3.0923285157769001E-2</v>
      </c>
      <c r="CT40">
        <v>0.153058012801921</v>
      </c>
      <c r="CU40">
        <v>0.234419387015805</v>
      </c>
      <c r="CV40">
        <v>-7.3524262006685603E-2</v>
      </c>
      <c r="CW40">
        <v>6.8478017419693102E-2</v>
      </c>
      <c r="CX40">
        <v>-0.237329225819849</v>
      </c>
      <c r="CY40">
        <v>-0.11817261038231699</v>
      </c>
      <c r="CZ40">
        <v>5.0624831237655599E-2</v>
      </c>
      <c r="DA40">
        <v>-0.137119426381105</v>
      </c>
      <c r="DB40">
        <v>8.1436387335998006E-2</v>
      </c>
      <c r="DC40">
        <v>-5.6808592034940403E-2</v>
      </c>
      <c r="DD40">
        <v>0.111548870700062</v>
      </c>
      <c r="DE40">
        <v>2.8505320005933799E-2</v>
      </c>
      <c r="DF40">
        <v>-4.3281219222990303E-2</v>
      </c>
      <c r="DG40">
        <v>4.68059732156689E-2</v>
      </c>
      <c r="DH40">
        <v>0.14148838890832799</v>
      </c>
      <c r="DI40">
        <v>5.4170427210919997E-2</v>
      </c>
      <c r="DJ40">
        <v>8.59727651914E-2</v>
      </c>
      <c r="DK40">
        <v>-0.21576407616521501</v>
      </c>
      <c r="DL40">
        <v>-0.146231870894553</v>
      </c>
      <c r="DM40">
        <v>-6.3175842115015299E-2</v>
      </c>
      <c r="DN40">
        <v>-2.8138161906099399E-2</v>
      </c>
      <c r="DO40">
        <v>0.35519879584171599</v>
      </c>
      <c r="DQ40">
        <v>-2.6763188179757001E-2</v>
      </c>
      <c r="DR40">
        <v>0.278530296236568</v>
      </c>
      <c r="DS40">
        <v>5.5355804215650999E-2</v>
      </c>
      <c r="DT40">
        <v>9.9487024999689297E-2</v>
      </c>
      <c r="DU40">
        <v>-0.18080714417010299</v>
      </c>
      <c r="DV40">
        <v>0.17128154249803601</v>
      </c>
      <c r="DW40">
        <v>6.5669500145304496E-2</v>
      </c>
      <c r="DX40">
        <v>-0.13835278950864399</v>
      </c>
      <c r="DY40">
        <v>-9.61669638854801E-2</v>
      </c>
      <c r="DZ40">
        <v>-0.166834529773041</v>
      </c>
      <c r="EA40">
        <v>0.184128350883839</v>
      </c>
      <c r="EB40">
        <v>-0.14972110402595701</v>
      </c>
      <c r="EC40">
        <v>0.20428790485311801</v>
      </c>
      <c r="ED40">
        <v>-6.1601662673638202E-2</v>
      </c>
      <c r="EF40">
        <v>1.58562574142707E-2</v>
      </c>
      <c r="EG40">
        <v>0.24328896233782901</v>
      </c>
      <c r="EH40">
        <v>-7.7490816875069896E-2</v>
      </c>
      <c r="EI40">
        <v>2.0130383927607898E-2</v>
      </c>
      <c r="EJ40">
        <v>-0.18150218947994301</v>
      </c>
      <c r="EK40">
        <v>-0.12792201123374999</v>
      </c>
      <c r="EL40">
        <v>0.24802754724078099</v>
      </c>
      <c r="EM40">
        <v>-0.46417744733844302</v>
      </c>
      <c r="EN40">
        <v>0.460876388387987</v>
      </c>
      <c r="EO40">
        <v>-9.8126478405902204E-2</v>
      </c>
      <c r="EP40">
        <v>-0.15439012704519001</v>
      </c>
      <c r="EQ40">
        <v>-5.1829923722834799E-2</v>
      </c>
      <c r="ER40">
        <v>-3.5925400879932602E-2</v>
      </c>
      <c r="ES40">
        <v>0.355465520442522</v>
      </c>
      <c r="ET40">
        <v>0.126118075604609</v>
      </c>
      <c r="EU40">
        <v>-0.14506543666357199</v>
      </c>
      <c r="EV40">
        <v>0.18132099849026401</v>
      </c>
      <c r="EW40">
        <v>-7.0832848905411101E-3</v>
      </c>
      <c r="EX40">
        <v>4.0299407373822801E-2</v>
      </c>
      <c r="EY40">
        <v>-0.40075423621601702</v>
      </c>
      <c r="EZ40">
        <v>0.33549598247191198</v>
      </c>
      <c r="FA40">
        <v>5.27641723238048E-2</v>
      </c>
      <c r="FB40">
        <v>-2.4811693674564601E-2</v>
      </c>
      <c r="FC40">
        <v>7.19960717106005E-3</v>
      </c>
      <c r="FD40">
        <v>-1.6546524693694699E-2</v>
      </c>
      <c r="FE40">
        <v>0.18825983388524001</v>
      </c>
      <c r="FF40">
        <v>-0.148370460374281</v>
      </c>
      <c r="FG40">
        <v>-3.7066389268147798E-3</v>
      </c>
      <c r="FH40">
        <v>0.21685704923584101</v>
      </c>
      <c r="FI40">
        <v>0.11589804726099801</v>
      </c>
      <c r="FJ40">
        <v>-1.34934126435837E-2</v>
      </c>
      <c r="FK40">
        <v>5.1502250789781101E-2</v>
      </c>
      <c r="FL40">
        <v>-5.8081631232198602E-2</v>
      </c>
      <c r="FM40">
        <v>-3.8458446033473599E-2</v>
      </c>
      <c r="FN40">
        <v>0.110095868330973</v>
      </c>
      <c r="FO40">
        <v>-4.9891041271621396E-3</v>
      </c>
      <c r="FP40">
        <v>0.115692610233964</v>
      </c>
      <c r="FQ40">
        <v>-4.6830909013806403E-3</v>
      </c>
      <c r="FS40">
        <v>-7.9182437093550107E-2</v>
      </c>
      <c r="FT40">
        <v>1.5162397903623099E-2</v>
      </c>
      <c r="FU40">
        <v>-6.2042267018114203E-2</v>
      </c>
      <c r="FV40">
        <v>-4.8544977289566296E-3</v>
      </c>
      <c r="FX40">
        <v>0.247080184271908</v>
      </c>
      <c r="FY40">
        <v>-2.8265509263292202E-2</v>
      </c>
      <c r="FZ40">
        <v>-0.42552974646241598</v>
      </c>
      <c r="GA40">
        <v>-4.5892669095337603E-2</v>
      </c>
      <c r="GB40">
        <v>0.22178903291205601</v>
      </c>
      <c r="GC40">
        <v>7.6185214311408303E-2</v>
      </c>
      <c r="GD40">
        <v>-7.9211723550542998E-2</v>
      </c>
      <c r="GE40">
        <v>0.17816562303778499</v>
      </c>
      <c r="GF40">
        <v>0.103921708614507</v>
      </c>
      <c r="GG40">
        <v>0.15091256791492899</v>
      </c>
      <c r="GH40">
        <v>0.16142148033395601</v>
      </c>
      <c r="GI40">
        <v>0.192954343037854</v>
      </c>
      <c r="GJ40">
        <v>1.1119532246084401E-2</v>
      </c>
      <c r="GK40">
        <v>-6.9108715069887694E-2</v>
      </c>
      <c r="GL40">
        <v>-0.23486518439312901</v>
      </c>
      <c r="GM40">
        <v>-4.9269337978330397E-3</v>
      </c>
      <c r="GN40">
        <v>9.0718478895723806E-2</v>
      </c>
      <c r="GO40">
        <v>-0.14899590396453299</v>
      </c>
      <c r="GP40">
        <v>2.5132574955932799E-2</v>
      </c>
      <c r="GQ40">
        <v>7.2080592690326697E-2</v>
      </c>
      <c r="GR40">
        <v>0.27703587602445601</v>
      </c>
      <c r="GS40">
        <v>-5.4205425840336803E-3</v>
      </c>
      <c r="GT40">
        <v>0.19712739303940899</v>
      </c>
      <c r="GU40">
        <v>0.23760574767948101</v>
      </c>
      <c r="GV40">
        <v>0.21892207078053599</v>
      </c>
      <c r="GW40">
        <v>0.25120794525719198</v>
      </c>
      <c r="GX40">
        <v>-7.8671455412404601E-4</v>
      </c>
      <c r="GY40">
        <v>-0.21051343537692399</v>
      </c>
      <c r="GZ40">
        <v>7.0661852078046598E-3</v>
      </c>
      <c r="HA40">
        <v>4.6154580741131199E-2</v>
      </c>
      <c r="HD40">
        <v>0.139594851862057</v>
      </c>
      <c r="HE40">
        <v>0.22685924650431799</v>
      </c>
      <c r="HF40">
        <v>4.5420345304591998E-2</v>
      </c>
      <c r="HG40">
        <v>-8.6139429276954602E-2</v>
      </c>
      <c r="HH40">
        <v>-0.10850401577045</v>
      </c>
      <c r="HI40">
        <v>7.9168563752318705E-2</v>
      </c>
      <c r="HJ40">
        <v>-5.0568736514833297E-2</v>
      </c>
      <c r="HK40">
        <v>-8.4997981048218194E-2</v>
      </c>
      <c r="HL40">
        <v>0.47132227591646397</v>
      </c>
      <c r="HM40">
        <v>-4.24224642301851E-2</v>
      </c>
      <c r="HN40">
        <v>-4.1070400402532001E-2</v>
      </c>
      <c r="HO40">
        <v>-0.140699096937169</v>
      </c>
      <c r="HP40">
        <v>0.29917700048827101</v>
      </c>
      <c r="HQ40">
        <v>-0.33356527510477502</v>
      </c>
      <c r="HR40">
        <v>-0.125698113242834</v>
      </c>
      <c r="HS40">
        <v>-0.20627785806936999</v>
      </c>
      <c r="HT40">
        <v>0.219588961226691</v>
      </c>
      <c r="HU40">
        <v>-0.128443594803684</v>
      </c>
      <c r="HV40">
        <v>-0.30138118909235301</v>
      </c>
      <c r="HW40">
        <v>0.23926363755890601</v>
      </c>
      <c r="HX40">
        <v>-4.0547276057623101E-2</v>
      </c>
      <c r="HY40">
        <v>-0.40997824398800697</v>
      </c>
      <c r="HZ40">
        <v>0.10805524270836001</v>
      </c>
      <c r="IA40">
        <v>-0.150613278674427</v>
      </c>
      <c r="IB40">
        <v>-0.199583188350516</v>
      </c>
      <c r="IC40">
        <v>1.98188008653233E-2</v>
      </c>
      <c r="ID40">
        <v>-6.9862890995864299E-3</v>
      </c>
      <c r="IE40">
        <v>-9.2096614480396993E-2</v>
      </c>
      <c r="IF40">
        <v>-8.5414270142791807E-2</v>
      </c>
      <c r="IG40">
        <v>-8.1483014128025402E-2</v>
      </c>
      <c r="IH40">
        <v>0.35135223242832597</v>
      </c>
      <c r="II40">
        <v>4.65844645077595E-2</v>
      </c>
      <c r="IK40">
        <v>-3.0517528830387199E-2</v>
      </c>
      <c r="IL40">
        <v>-8.0193021858576696E-4</v>
      </c>
      <c r="IM40">
        <v>0.21702010399167199</v>
      </c>
      <c r="IN40">
        <v>0.19309941817482501</v>
      </c>
      <c r="IO40">
        <v>0.17691550910967599</v>
      </c>
      <c r="IP40">
        <v>-3.3008336049533703E-2</v>
      </c>
      <c r="IQ40">
        <v>2.6328282729082299E-2</v>
      </c>
      <c r="IR40">
        <v>5.6921744544524699E-3</v>
      </c>
      <c r="IS40">
        <v>0.21848289707122601</v>
      </c>
      <c r="IT40">
        <v>-2.23754188482417E-2</v>
      </c>
      <c r="IU40">
        <v>-0.18725900617937399</v>
      </c>
      <c r="IV40">
        <v>1.6187246001209101E-2</v>
      </c>
      <c r="IX40">
        <v>-0.101700361028634</v>
      </c>
      <c r="IY40">
        <v>0.25657982005213897</v>
      </c>
      <c r="IZ40">
        <v>-0.117175740706443</v>
      </c>
      <c r="JA40">
        <v>0.119812399861985</v>
      </c>
      <c r="JB40">
        <v>0.13510739863704699</v>
      </c>
      <c r="JC40">
        <v>6.5511839238752104E-2</v>
      </c>
      <c r="JD40">
        <v>-0.12550721567095</v>
      </c>
      <c r="JE40">
        <v>0.25017163516167801</v>
      </c>
      <c r="JF40">
        <v>2.89333780528978E-2</v>
      </c>
      <c r="JG40">
        <v>-3.9266150452022001E-3</v>
      </c>
      <c r="JH40">
        <v>2.6667902602639501E-2</v>
      </c>
      <c r="JI40">
        <v>6.0911695436516297E-2</v>
      </c>
      <c r="JJ40">
        <v>0.19478819867799799</v>
      </c>
      <c r="JK40">
        <v>1.4065713548916401E-2</v>
      </c>
      <c r="JL40">
        <v>-0.39097763683457698</v>
      </c>
      <c r="JM40">
        <v>7.5778448444907595E-2</v>
      </c>
    </row>
    <row r="41" spans="1:273" x14ac:dyDescent="0.25">
      <c r="A41" s="29">
        <v>44330</v>
      </c>
      <c r="B41" s="31" t="s">
        <v>1713</v>
      </c>
      <c r="C41" s="24" t="s">
        <v>1730</v>
      </c>
      <c r="D41" s="24" t="s">
        <v>1899</v>
      </c>
      <c r="E41" s="34">
        <v>124.462384</v>
      </c>
      <c r="F41" s="38">
        <v>20000</v>
      </c>
      <c r="G41" s="16" t="str">
        <f>VLOOKUP(C41,dFundos!$A$1:$B$28,2,FALSE)</f>
        <v>08935364000175</v>
      </c>
      <c r="H41" s="13"/>
      <c r="I41">
        <f>_xll.ECONOMATICA(G41,"VOLATILITY","1Y",A41)</f>
        <v>0.184513675660128</v>
      </c>
      <c r="J41">
        <f>_xll.ECONOMATICA(G41,"NAV","1D",A41)</f>
        <v>160.69112000009</v>
      </c>
      <c r="K41">
        <f>_xll.ECONOMATICA(G41,"NAV","1D",A41+1)</f>
        <v>160.69112000009</v>
      </c>
      <c r="L41" s="6"/>
      <c r="M41">
        <v>9.9129139925935306E-3</v>
      </c>
      <c r="N41">
        <v>9.9422915809554997E-3</v>
      </c>
      <c r="O41">
        <v>9.9539518487290497E-3</v>
      </c>
      <c r="P41">
        <v>9.8726493888534606E-3</v>
      </c>
      <c r="Q41">
        <v>9.98802061076276E-3</v>
      </c>
      <c r="R41">
        <v>9.8656308182398806E-3</v>
      </c>
      <c r="S41">
        <v>9.9139684607507696E-3</v>
      </c>
      <c r="T41">
        <v>9.8788508694269694E-3</v>
      </c>
      <c r="U41">
        <v>9.9771088571287692E-3</v>
      </c>
      <c r="V41">
        <v>9.8819456979981606E-3</v>
      </c>
      <c r="W41">
        <v>9.9188853710074892E-3</v>
      </c>
      <c r="X41">
        <v>9.9292756203794904E-3</v>
      </c>
      <c r="Y41">
        <v>9.9516664704424294E-3</v>
      </c>
      <c r="Z41">
        <v>9.9342509201960603E-3</v>
      </c>
      <c r="AA41">
        <v>9.9149452580604702E-3</v>
      </c>
      <c r="AB41">
        <v>9.9019613116979599E-3</v>
      </c>
      <c r="AC41">
        <v>1.00392928288784E-2</v>
      </c>
      <c r="AD41">
        <v>9.9265100288903306E-3</v>
      </c>
      <c r="AE41">
        <v>9.9583594419527799E-3</v>
      </c>
      <c r="AG41">
        <v>9.9542110547190497E-3</v>
      </c>
      <c r="AH41">
        <v>1.01211482615327E-2</v>
      </c>
      <c r="AI41">
        <v>1.0019756155088501E-2</v>
      </c>
      <c r="AJ41">
        <v>9.9903492809971794E-3</v>
      </c>
      <c r="AK41">
        <v>1.00505696536857E-2</v>
      </c>
      <c r="AL41">
        <v>7.1422868131776297E-3</v>
      </c>
      <c r="AM41">
        <v>7.0994989073369704E-3</v>
      </c>
      <c r="AN41">
        <v>7.17471084499266E-3</v>
      </c>
      <c r="AO41">
        <v>7.0965928898658603E-3</v>
      </c>
      <c r="AP41">
        <v>7.1030290200724301E-3</v>
      </c>
      <c r="AQ41">
        <v>7.1088326876633801E-3</v>
      </c>
      <c r="AR41">
        <v>6.4970958192134302E-3</v>
      </c>
      <c r="AS41">
        <v>6.9836089096497701E-3</v>
      </c>
      <c r="AT41">
        <v>7.07898780092364E-3</v>
      </c>
      <c r="AU41">
        <v>7.5924715929431797E-3</v>
      </c>
      <c r="AV41">
        <v>7.0161495386855703E-3</v>
      </c>
      <c r="AW41">
        <v>7.0251157012535302E-3</v>
      </c>
      <c r="AX41">
        <v>6.96535353199579E-3</v>
      </c>
      <c r="AY41">
        <v>7.0745711127528903E-3</v>
      </c>
      <c r="AZ41">
        <v>7.1289181505562703E-3</v>
      </c>
      <c r="BA41">
        <v>7.1410178861697196E-3</v>
      </c>
      <c r="BB41">
        <v>6.9602303483406996E-3</v>
      </c>
      <c r="BC41">
        <v>7.0612237323075498E-3</v>
      </c>
      <c r="BD41">
        <v>7.0374058850575204E-3</v>
      </c>
      <c r="BE41">
        <v>7.0400616095866999E-3</v>
      </c>
      <c r="BF41">
        <v>7.0591009716736196E-3</v>
      </c>
      <c r="BG41">
        <v>7.0573427365161496E-3</v>
      </c>
      <c r="BH41">
        <v>7.12111232132884E-3</v>
      </c>
      <c r="BI41">
        <v>7.0298809077939898E-3</v>
      </c>
      <c r="BJ41">
        <v>6.8120412834105099E-3</v>
      </c>
      <c r="BK41">
        <v>7.1315886088996203E-3</v>
      </c>
      <c r="BL41">
        <v>7.1140726504381703E-3</v>
      </c>
      <c r="BM41">
        <v>6.6814873207476904E-3</v>
      </c>
      <c r="BN41">
        <v>7.08286042936379E-3</v>
      </c>
      <c r="BO41">
        <v>7.0326073910109699E-3</v>
      </c>
      <c r="BP41">
        <v>7.02581546647707E-3</v>
      </c>
      <c r="BQ41">
        <v>7.0864007284399096E-3</v>
      </c>
      <c r="BR41">
        <v>7.0443427830468898E-3</v>
      </c>
      <c r="BS41">
        <v>7.0451058491016703E-3</v>
      </c>
      <c r="BT41">
        <v>7.0660140409017896E-3</v>
      </c>
      <c r="BU41">
        <v>6.07405127084348E-3</v>
      </c>
      <c r="BV41">
        <v>6.15362405369524E-3</v>
      </c>
      <c r="BW41">
        <v>6.1570219259010602E-3</v>
      </c>
      <c r="BX41">
        <v>6.0968515754211703E-3</v>
      </c>
      <c r="BY41">
        <v>6.1782948250765904E-3</v>
      </c>
      <c r="BZ41">
        <v>6.1539993112091898E-3</v>
      </c>
      <c r="CA41">
        <v>6.1737571741105101E-3</v>
      </c>
      <c r="CB41">
        <v>6.0286532971076702E-3</v>
      </c>
      <c r="CC41">
        <v>6.0459071391960597E-3</v>
      </c>
      <c r="CD41">
        <v>6.0115673477412201E-3</v>
      </c>
      <c r="CE41">
        <v>6.1779217503499196E-3</v>
      </c>
      <c r="CF41">
        <v>5.6755363402771798E-3</v>
      </c>
      <c r="CG41">
        <v>5.8318455558037403E-3</v>
      </c>
      <c r="CH41">
        <v>6.0428512369981001E-3</v>
      </c>
      <c r="CI41">
        <v>6.0311647757771399E-3</v>
      </c>
      <c r="CJ41">
        <v>6.0194803154445297E-3</v>
      </c>
      <c r="CK41">
        <v>5.8468018323765102E-3</v>
      </c>
      <c r="CL41">
        <v>5.8835623349295903E-3</v>
      </c>
      <c r="CM41">
        <v>6.0448221120168498E-3</v>
      </c>
      <c r="CN41">
        <v>5.9539128415053702E-3</v>
      </c>
      <c r="CO41">
        <v>6.12897711107507E-3</v>
      </c>
      <c r="CQ41">
        <v>6.0820773796876901E-3</v>
      </c>
      <c r="CR41">
        <v>6.11879895586753E-3</v>
      </c>
      <c r="CS41">
        <v>5.9518382840906296E-3</v>
      </c>
      <c r="CT41">
        <v>3.8739963201805902E-3</v>
      </c>
      <c r="CU41">
        <v>-4.9342352212988804E-4</v>
      </c>
      <c r="CV41">
        <v>-1.861190321506E-3</v>
      </c>
      <c r="CW41">
        <v>-7.7107885772420602E-3</v>
      </c>
      <c r="CX41">
        <v>-3.4800862522388299E-3</v>
      </c>
      <c r="CY41">
        <v>2.0418556232471002E-3</v>
      </c>
      <c r="CZ41">
        <v>-2.1587405171885599E-3</v>
      </c>
      <c r="DA41">
        <v>2.6918831281363999E-3</v>
      </c>
      <c r="DB41">
        <v>2.2498810722027E-3</v>
      </c>
      <c r="DC41">
        <v>3.3882606658153198E-4</v>
      </c>
      <c r="DD41">
        <v>7.7948589023435499E-4</v>
      </c>
      <c r="DE41">
        <v>-9.6869234766927496E-3</v>
      </c>
      <c r="DF41">
        <v>-1.03045908872446E-2</v>
      </c>
      <c r="DG41">
        <v>-7.10223002897692E-3</v>
      </c>
      <c r="DH41">
        <v>-1.95356639778765E-2</v>
      </c>
      <c r="DI41">
        <v>-4.0210993211076101E-2</v>
      </c>
      <c r="DJ41">
        <v>-6.9233286831149599E-2</v>
      </c>
      <c r="DK41">
        <v>-6.0063983255531597E-2</v>
      </c>
      <c r="DL41">
        <v>4.4576909203897204E-3</v>
      </c>
      <c r="DM41">
        <v>8.9225439296569693E-3</v>
      </c>
      <c r="DN41">
        <v>4.67327252408722E-2</v>
      </c>
      <c r="DP41">
        <v>0.12025323230773199</v>
      </c>
      <c r="DQ41">
        <v>5.7612933051132097E-2</v>
      </c>
      <c r="DR41">
        <v>1.4255103815230499E-2</v>
      </c>
      <c r="DS41">
        <v>7.7737746323691698E-3</v>
      </c>
      <c r="DT41">
        <v>-8.8966387920663692E-3</v>
      </c>
      <c r="DU41">
        <v>1.62779177117045E-2</v>
      </c>
      <c r="DV41">
        <v>6.6554939621710201E-3</v>
      </c>
      <c r="DW41">
        <v>5.9181129472563E-4</v>
      </c>
      <c r="DX41">
        <v>1.18110292532947E-3</v>
      </c>
      <c r="DY41">
        <v>4.1834418880171099E-3</v>
      </c>
      <c r="DZ41">
        <v>6.1960596212884403E-3</v>
      </c>
      <c r="EA41">
        <v>9.2416892584879003E-3</v>
      </c>
      <c r="EB41">
        <v>5.9024014262831796E-3</v>
      </c>
      <c r="EC41">
        <v>4.2652805859688704E-3</v>
      </c>
      <c r="EE41">
        <v>5.5011043514241499E-3</v>
      </c>
      <c r="EF41">
        <v>6.3944700741558301E-3</v>
      </c>
      <c r="EG41">
        <v>7.8610153650515695E-3</v>
      </c>
      <c r="EH41">
        <v>4.8589035941404299E-3</v>
      </c>
      <c r="EI41">
        <v>5.4231470130616799E-3</v>
      </c>
      <c r="EJ41">
        <v>4.3008616557926897E-3</v>
      </c>
      <c r="EK41">
        <v>5.1802750022034204E-3</v>
      </c>
      <c r="EL41">
        <v>-3.0134578992146999E-4</v>
      </c>
      <c r="EM41">
        <v>6.2780545704299595E-4</v>
      </c>
      <c r="EN41">
        <v>2.3548831450170798E-3</v>
      </c>
      <c r="EO41">
        <v>4.5087637772667196E-3</v>
      </c>
      <c r="EP41">
        <v>5.8996731240768003E-3</v>
      </c>
      <c r="EQ41">
        <v>4.3287662265356604E-3</v>
      </c>
      <c r="ER41">
        <v>6.36481872788863E-3</v>
      </c>
      <c r="ES41">
        <v>6.4240406572935197E-3</v>
      </c>
      <c r="ET41">
        <v>7.7510314440587501E-3</v>
      </c>
      <c r="EU41">
        <v>7.1109416239778503E-3</v>
      </c>
      <c r="EV41">
        <v>6.1748030930175403E-3</v>
      </c>
      <c r="EW41">
        <v>7.2367483880952897E-3</v>
      </c>
      <c r="EX41">
        <v>6.3320889239548697E-3</v>
      </c>
      <c r="EY41">
        <v>7.9353141700266895E-3</v>
      </c>
      <c r="EZ41">
        <v>6.2370834712055503E-3</v>
      </c>
      <c r="FA41">
        <v>7.2980992626980896E-3</v>
      </c>
      <c r="FB41">
        <v>7.6356609497452198E-3</v>
      </c>
      <c r="FC41">
        <v>7.9022713180165703E-3</v>
      </c>
      <c r="FD41">
        <v>1.1404988254071199E-2</v>
      </c>
      <c r="FE41">
        <v>9.4628347142133896E-3</v>
      </c>
      <c r="FF41">
        <v>6.3587491240468799E-3</v>
      </c>
      <c r="FG41">
        <v>1.06607769339462E-2</v>
      </c>
      <c r="FH41">
        <v>8.2403290434740501E-3</v>
      </c>
      <c r="FI41">
        <v>1.04199227280333E-2</v>
      </c>
      <c r="FJ41">
        <v>1.2282970237720301E-2</v>
      </c>
      <c r="FK41">
        <v>5.3297382692107896E-3</v>
      </c>
      <c r="FL41">
        <v>9.3196509624249302E-3</v>
      </c>
      <c r="FM41">
        <v>9.5180546850315295E-3</v>
      </c>
      <c r="FN41">
        <v>1.0194483365921801E-2</v>
      </c>
      <c r="FO41">
        <v>1.46041295010946E-2</v>
      </c>
      <c r="FP41">
        <v>1.07989630123484E-2</v>
      </c>
      <c r="FR41">
        <v>6.27736662863754E-3</v>
      </c>
      <c r="FS41">
        <v>1.09073513158364E-2</v>
      </c>
      <c r="FT41">
        <v>1.02072655863594E-2</v>
      </c>
      <c r="FU41">
        <v>8.2750628280337003E-3</v>
      </c>
      <c r="FW41">
        <v>6.3321063862531403E-3</v>
      </c>
      <c r="FX41">
        <v>8.3915601862827299E-3</v>
      </c>
      <c r="FY41">
        <v>9.2065902208560094E-3</v>
      </c>
      <c r="FZ41">
        <v>9.1919710030197201E-3</v>
      </c>
      <c r="GA41">
        <v>8.1333078924217296E-3</v>
      </c>
      <c r="GB41">
        <v>9.1891268311883306E-3</v>
      </c>
      <c r="GC41">
        <v>7.52923497202573E-3</v>
      </c>
      <c r="GD41">
        <v>6.1475884649553302E-3</v>
      </c>
      <c r="GE41">
        <v>5.9563615650404201E-3</v>
      </c>
      <c r="GF41">
        <v>6.9064401031937502E-3</v>
      </c>
      <c r="GG41">
        <v>6.82775644236244E-3</v>
      </c>
      <c r="GH41">
        <v>6.47507149551529E-3</v>
      </c>
      <c r="GI41">
        <v>7.8734272392466699E-3</v>
      </c>
      <c r="GJ41">
        <v>2.3731016335659699E-2</v>
      </c>
      <c r="GK41">
        <v>5.5157863243948703E-3</v>
      </c>
      <c r="GL41">
        <v>4.54058008472202E-3</v>
      </c>
      <c r="GM41">
        <v>6.2699806221644403E-3</v>
      </c>
      <c r="GN41">
        <v>6.8779756475123603E-3</v>
      </c>
      <c r="GO41">
        <v>5.93903605476953E-3</v>
      </c>
      <c r="GP41">
        <v>5.7354965974809602E-3</v>
      </c>
      <c r="GQ41">
        <v>4.7861831262707702E-3</v>
      </c>
      <c r="GR41">
        <v>1.84536784217926E-3</v>
      </c>
      <c r="GS41">
        <v>5.7210349041270101E-3</v>
      </c>
      <c r="GT41">
        <v>2.3227874407894E-3</v>
      </c>
      <c r="GU41">
        <v>3.7041219911770899E-3</v>
      </c>
      <c r="GV41">
        <v>5.3409636166179596E-3</v>
      </c>
      <c r="GW41">
        <v>4.90692418679828E-3</v>
      </c>
      <c r="GX41">
        <v>3.0492557925754201E-3</v>
      </c>
      <c r="GY41">
        <v>3.1472811315325102E-3</v>
      </c>
      <c r="GZ41">
        <v>4.2052000935655096E-3</v>
      </c>
      <c r="HC41">
        <v>2.8089731131331099E-3</v>
      </c>
      <c r="HD41">
        <v>4.3548794565140296E-3</v>
      </c>
      <c r="HE41">
        <v>4.0841230656951701E-3</v>
      </c>
      <c r="HF41">
        <v>3.0692155633005301E-3</v>
      </c>
      <c r="HG41">
        <v>3.8001620850991501E-3</v>
      </c>
      <c r="HH41">
        <v>-1.18336620289483E-3</v>
      </c>
      <c r="HI41">
        <v>2.2942831492400702E-3</v>
      </c>
      <c r="HJ41">
        <v>4.5309803681448102E-3</v>
      </c>
      <c r="HK41">
        <v>6.4250536524923501E-3</v>
      </c>
      <c r="HL41">
        <v>9.2596295871771907E-3</v>
      </c>
      <c r="HM41">
        <v>8.8945927927852608E-3</v>
      </c>
      <c r="HN41">
        <v>9.9824945209547895E-3</v>
      </c>
      <c r="HO41">
        <v>6.6695294663077203E-3</v>
      </c>
      <c r="HP41">
        <v>7.4241106631234297E-3</v>
      </c>
      <c r="HQ41">
        <v>6.8740362621611002E-3</v>
      </c>
      <c r="HR41">
        <v>6.12364110565977E-3</v>
      </c>
      <c r="HS41">
        <v>5.2291579777374898E-3</v>
      </c>
      <c r="HT41">
        <v>3.10736213577911E-3</v>
      </c>
      <c r="HU41">
        <v>3.7746691305073901E-3</v>
      </c>
      <c r="HV41">
        <v>2.52904537774157E-3</v>
      </c>
      <c r="HW41">
        <v>1.4795570677961199E-3</v>
      </c>
      <c r="HX41">
        <v>4.5422353650792502E-3</v>
      </c>
      <c r="HY41">
        <v>6.5496109527885E-3</v>
      </c>
      <c r="HZ41">
        <v>1.3634558126796001E-2</v>
      </c>
      <c r="IA41">
        <v>1.1894519047927999E-2</v>
      </c>
      <c r="IB41">
        <v>1.08253587313811E-2</v>
      </c>
      <c r="IC41">
        <v>8.0842892202781496E-3</v>
      </c>
      <c r="ID41">
        <v>7.6007139796274697E-3</v>
      </c>
      <c r="IE41">
        <v>9.4424613052979094E-3</v>
      </c>
      <c r="IF41">
        <v>6.6880123995360901E-3</v>
      </c>
      <c r="IG41">
        <v>8.5108795246924308E-3</v>
      </c>
      <c r="IH41">
        <v>1.05503720988054E-2</v>
      </c>
      <c r="IJ41">
        <v>6.9532183260889698E-3</v>
      </c>
      <c r="IK41">
        <v>7.7671822509728398E-3</v>
      </c>
      <c r="IL41">
        <v>5.7056762670981698E-3</v>
      </c>
      <c r="IM41">
        <v>2.3307760784518901E-3</v>
      </c>
      <c r="IN41">
        <v>5.96397894696565E-3</v>
      </c>
      <c r="IO41">
        <v>7.6975318734184804E-3</v>
      </c>
      <c r="IP41">
        <v>1.8615795852383601E-3</v>
      </c>
      <c r="IQ41">
        <v>4.6706947614438797E-3</v>
      </c>
      <c r="IR41">
        <v>3.5009874409297499E-3</v>
      </c>
      <c r="IS41">
        <v>6.4232388467644298E-3</v>
      </c>
      <c r="IT41">
        <v>4.8757130571175401E-3</v>
      </c>
      <c r="IU41">
        <v>8.7754817286622693E-3</v>
      </c>
      <c r="IW41">
        <v>7.2010099756880698E-3</v>
      </c>
      <c r="IX41">
        <v>6.3884574046824101E-3</v>
      </c>
      <c r="IY41">
        <v>1.8782149709295501E-3</v>
      </c>
      <c r="IZ41">
        <v>6.5281385104754E-3</v>
      </c>
      <c r="JA41">
        <v>4.9680651500239002E-3</v>
      </c>
      <c r="JB41">
        <v>5.6868530009524E-3</v>
      </c>
      <c r="JC41">
        <v>7.39927963877562E-3</v>
      </c>
      <c r="JD41">
        <v>7.2716404247330502E-3</v>
      </c>
      <c r="JE41">
        <v>5.9423522543511397E-3</v>
      </c>
      <c r="JF41">
        <v>7.9141522292047704E-3</v>
      </c>
      <c r="JG41">
        <v>6.0847884014947297E-3</v>
      </c>
      <c r="JH41">
        <v>1.14114758616779E-2</v>
      </c>
      <c r="JI41">
        <v>1.25709948406438E-2</v>
      </c>
      <c r="JJ41">
        <v>1.35376818434452E-2</v>
      </c>
      <c r="JK41">
        <v>1.7004951587296101E-2</v>
      </c>
      <c r="JL41">
        <v>1.44647927299957E-2</v>
      </c>
      <c r="JM41">
        <v>1.40967296829331E-2</v>
      </c>
    </row>
    <row r="42" spans="1:273" x14ac:dyDescent="0.25">
      <c r="A42" s="30">
        <v>44333</v>
      </c>
      <c r="B42" s="31" t="s">
        <v>1713</v>
      </c>
      <c r="C42" s="23" t="s">
        <v>1730</v>
      </c>
      <c r="D42" s="23" t="s">
        <v>1899</v>
      </c>
      <c r="E42" s="32">
        <v>186.66546</v>
      </c>
      <c r="F42" s="37">
        <v>30000</v>
      </c>
      <c r="G42" s="16" t="str">
        <f>VLOOKUP(C42,dFundos!$A$1:$B$28,2,FALSE)</f>
        <v>08935364000175</v>
      </c>
      <c r="H42" s="13"/>
      <c r="I42">
        <f>_xll.ECONOMATICA(G42,"VOLATILITY","1Y",A42)</f>
        <v>0.184680760044102</v>
      </c>
      <c r="J42">
        <f>_xll.ECONOMATICA(G42,"NAV","1D",A42)</f>
        <v>160.71532399999001</v>
      </c>
      <c r="K42">
        <f>_xll.ECONOMATICA(G42,"NAV","1D",A42+1)</f>
        <v>160.737331999931</v>
      </c>
      <c r="L42" s="6"/>
      <c r="M42">
        <v>9.9422915809554997E-3</v>
      </c>
      <c r="N42">
        <v>9.9539518487290497E-3</v>
      </c>
      <c r="O42">
        <v>9.8726493888534606E-3</v>
      </c>
      <c r="P42">
        <v>9.98802061076276E-3</v>
      </c>
      <c r="Q42">
        <v>9.8656308182398806E-3</v>
      </c>
      <c r="R42">
        <v>9.9139684607507696E-3</v>
      </c>
      <c r="S42">
        <v>9.8788508694269694E-3</v>
      </c>
      <c r="T42">
        <v>9.9771088571287692E-3</v>
      </c>
      <c r="U42">
        <v>9.8819456979981606E-3</v>
      </c>
      <c r="V42">
        <v>9.9188853710074892E-3</v>
      </c>
      <c r="W42">
        <v>9.9292756203794904E-3</v>
      </c>
      <c r="X42">
        <v>9.9516664704424294E-3</v>
      </c>
      <c r="Y42">
        <v>9.9342509201960603E-3</v>
      </c>
      <c r="Z42">
        <v>9.9149452580604702E-3</v>
      </c>
      <c r="AA42">
        <v>9.9019613116979599E-3</v>
      </c>
      <c r="AB42">
        <v>1.00392928288784E-2</v>
      </c>
      <c r="AC42">
        <v>9.9265100288903306E-3</v>
      </c>
      <c r="AD42">
        <v>9.9583594419527799E-3</v>
      </c>
      <c r="AF42">
        <v>9.9542110547190497E-3</v>
      </c>
      <c r="AG42">
        <v>1.01211482615327E-2</v>
      </c>
      <c r="AH42">
        <v>1.0019756155088501E-2</v>
      </c>
      <c r="AI42">
        <v>9.9903492809971794E-3</v>
      </c>
      <c r="AJ42">
        <v>1.00505696536857E-2</v>
      </c>
      <c r="AK42">
        <v>7.1422868131776297E-3</v>
      </c>
      <c r="AL42">
        <v>7.0994989073369704E-3</v>
      </c>
      <c r="AM42">
        <v>7.17471084499266E-3</v>
      </c>
      <c r="AN42">
        <v>7.0965928898658603E-3</v>
      </c>
      <c r="AO42">
        <v>7.1030290200724301E-3</v>
      </c>
      <c r="AP42">
        <v>7.1088326876633801E-3</v>
      </c>
      <c r="AQ42">
        <v>6.4970958192134302E-3</v>
      </c>
      <c r="AR42">
        <v>6.9836089096497701E-3</v>
      </c>
      <c r="AS42">
        <v>7.07898780092364E-3</v>
      </c>
      <c r="AT42">
        <v>7.5924715929431797E-3</v>
      </c>
      <c r="AU42">
        <v>7.0161495386855703E-3</v>
      </c>
      <c r="AV42">
        <v>7.0251157012535302E-3</v>
      </c>
      <c r="AW42">
        <v>6.96535353199579E-3</v>
      </c>
      <c r="AX42">
        <v>7.0745711127528903E-3</v>
      </c>
      <c r="AY42">
        <v>7.1289181505562703E-3</v>
      </c>
      <c r="AZ42">
        <v>7.1410178861697196E-3</v>
      </c>
      <c r="BA42">
        <v>6.9602303483406996E-3</v>
      </c>
      <c r="BB42">
        <v>7.0612237323075498E-3</v>
      </c>
      <c r="BC42">
        <v>7.0374058850575204E-3</v>
      </c>
      <c r="BD42">
        <v>7.0400616095866999E-3</v>
      </c>
      <c r="BE42">
        <v>7.0591009716736196E-3</v>
      </c>
      <c r="BF42">
        <v>7.0573427365161496E-3</v>
      </c>
      <c r="BG42">
        <v>7.12111232132884E-3</v>
      </c>
      <c r="BH42">
        <v>7.0298809077939898E-3</v>
      </c>
      <c r="BI42">
        <v>6.8120412834105099E-3</v>
      </c>
      <c r="BJ42">
        <v>7.1315886088996203E-3</v>
      </c>
      <c r="BK42">
        <v>7.1140726504381703E-3</v>
      </c>
      <c r="BL42">
        <v>6.6814873207476904E-3</v>
      </c>
      <c r="BM42">
        <v>7.08286042936379E-3</v>
      </c>
      <c r="BN42">
        <v>7.0326073910109699E-3</v>
      </c>
      <c r="BO42">
        <v>7.02581546647707E-3</v>
      </c>
      <c r="BP42">
        <v>7.0864007284399096E-3</v>
      </c>
      <c r="BQ42">
        <v>7.0443427830468898E-3</v>
      </c>
      <c r="BR42">
        <v>7.0451058491016703E-3</v>
      </c>
      <c r="BS42">
        <v>7.0660140409017896E-3</v>
      </c>
      <c r="BT42">
        <v>6.07405127084348E-3</v>
      </c>
      <c r="BU42">
        <v>6.15362405369524E-3</v>
      </c>
      <c r="BV42">
        <v>6.1570219259010602E-3</v>
      </c>
      <c r="BW42">
        <v>6.0968515754211703E-3</v>
      </c>
      <c r="BX42">
        <v>6.1782948250765904E-3</v>
      </c>
      <c r="BY42">
        <v>6.1539993112091898E-3</v>
      </c>
      <c r="BZ42">
        <v>6.1737571741105101E-3</v>
      </c>
      <c r="CA42">
        <v>6.0286532971076702E-3</v>
      </c>
      <c r="CB42">
        <v>6.0459071391960597E-3</v>
      </c>
      <c r="CC42">
        <v>6.0115673477412201E-3</v>
      </c>
      <c r="CD42">
        <v>6.1779217503499196E-3</v>
      </c>
      <c r="CE42">
        <v>5.6755363402771798E-3</v>
      </c>
      <c r="CF42">
        <v>5.8318455558037403E-3</v>
      </c>
      <c r="CG42">
        <v>6.0428512369981001E-3</v>
      </c>
      <c r="CH42">
        <v>6.0311647757771399E-3</v>
      </c>
      <c r="CI42">
        <v>6.0194803154445297E-3</v>
      </c>
      <c r="CJ42">
        <v>5.8468018323765102E-3</v>
      </c>
      <c r="CK42">
        <v>5.8835623349295903E-3</v>
      </c>
      <c r="CL42">
        <v>6.0448221120168498E-3</v>
      </c>
      <c r="CM42">
        <v>5.9539128415053702E-3</v>
      </c>
      <c r="CN42">
        <v>6.12897711107507E-3</v>
      </c>
      <c r="CP42">
        <v>6.0820773796876901E-3</v>
      </c>
      <c r="CQ42">
        <v>6.11879895586753E-3</v>
      </c>
      <c r="CR42">
        <v>5.9518382840906296E-3</v>
      </c>
      <c r="CS42">
        <v>3.8739963201805902E-3</v>
      </c>
      <c r="CT42">
        <v>-4.9342352212988804E-4</v>
      </c>
      <c r="CU42">
        <v>-1.861190321506E-3</v>
      </c>
      <c r="CV42">
        <v>-7.7107885772420602E-3</v>
      </c>
      <c r="CW42">
        <v>-3.4800862522388299E-3</v>
      </c>
      <c r="CX42">
        <v>2.0418556232471002E-3</v>
      </c>
      <c r="CY42">
        <v>-2.1587405171885599E-3</v>
      </c>
      <c r="CZ42">
        <v>2.6918831281363999E-3</v>
      </c>
      <c r="DA42">
        <v>2.2498810722027E-3</v>
      </c>
      <c r="DB42">
        <v>3.3882606658153198E-4</v>
      </c>
      <c r="DC42">
        <v>7.7948589023435499E-4</v>
      </c>
      <c r="DD42">
        <v>-9.6869234766927496E-3</v>
      </c>
      <c r="DE42">
        <v>-1.03045908872446E-2</v>
      </c>
      <c r="DF42">
        <v>-7.10223002897692E-3</v>
      </c>
      <c r="DG42">
        <v>-1.95356639778765E-2</v>
      </c>
      <c r="DH42">
        <v>-4.0210993211076101E-2</v>
      </c>
      <c r="DI42">
        <v>-6.9233286831149599E-2</v>
      </c>
      <c r="DJ42">
        <v>-6.0063983255531597E-2</v>
      </c>
      <c r="DK42">
        <v>4.4576909203897204E-3</v>
      </c>
      <c r="DL42">
        <v>8.9225439296569693E-3</v>
      </c>
      <c r="DM42">
        <v>4.67327252408722E-2</v>
      </c>
      <c r="DO42">
        <v>0.12025323230773199</v>
      </c>
      <c r="DP42">
        <v>5.7612933051132097E-2</v>
      </c>
      <c r="DQ42">
        <v>1.4255103815230499E-2</v>
      </c>
      <c r="DR42">
        <v>7.7737746323691698E-3</v>
      </c>
      <c r="DS42">
        <v>-8.8966387920663692E-3</v>
      </c>
      <c r="DT42">
        <v>1.62779177117045E-2</v>
      </c>
      <c r="DU42">
        <v>6.6554939621710201E-3</v>
      </c>
      <c r="DV42">
        <v>5.9181129472563E-4</v>
      </c>
      <c r="DW42">
        <v>1.18110292532947E-3</v>
      </c>
      <c r="DX42">
        <v>4.1834418880171099E-3</v>
      </c>
      <c r="DY42">
        <v>6.1960596212884403E-3</v>
      </c>
      <c r="DZ42">
        <v>9.2416892584879003E-3</v>
      </c>
      <c r="EA42">
        <v>5.9024014262831796E-3</v>
      </c>
      <c r="EB42">
        <v>4.2652805859688704E-3</v>
      </c>
      <c r="ED42">
        <v>5.5011043514241499E-3</v>
      </c>
      <c r="EE42">
        <v>6.3944700741558301E-3</v>
      </c>
      <c r="EF42">
        <v>7.8610153650515695E-3</v>
      </c>
      <c r="EG42">
        <v>4.8589035941404299E-3</v>
      </c>
      <c r="EH42">
        <v>5.4231470130616799E-3</v>
      </c>
      <c r="EI42">
        <v>4.3008616557926897E-3</v>
      </c>
      <c r="EJ42">
        <v>5.1802750022034204E-3</v>
      </c>
      <c r="EK42">
        <v>-3.0134578992146999E-4</v>
      </c>
      <c r="EL42">
        <v>6.2780545704299595E-4</v>
      </c>
      <c r="EM42">
        <v>2.3548831450170798E-3</v>
      </c>
      <c r="EN42">
        <v>4.5087637772667196E-3</v>
      </c>
      <c r="EO42">
        <v>5.8996731240768003E-3</v>
      </c>
      <c r="EP42">
        <v>4.3287662265356604E-3</v>
      </c>
      <c r="EQ42">
        <v>6.36481872788863E-3</v>
      </c>
      <c r="ER42">
        <v>6.4240406572935197E-3</v>
      </c>
      <c r="ES42">
        <v>7.7510314440587501E-3</v>
      </c>
      <c r="ET42">
        <v>7.1109416239778503E-3</v>
      </c>
      <c r="EU42">
        <v>6.1748030930175403E-3</v>
      </c>
      <c r="EV42">
        <v>7.2367483880952897E-3</v>
      </c>
      <c r="EW42">
        <v>6.3320889239548697E-3</v>
      </c>
      <c r="EX42">
        <v>7.9353141700266895E-3</v>
      </c>
      <c r="EY42">
        <v>6.2370834712055503E-3</v>
      </c>
      <c r="EZ42">
        <v>7.2980992626980896E-3</v>
      </c>
      <c r="FA42">
        <v>7.6356609497452198E-3</v>
      </c>
      <c r="FB42">
        <v>7.9022713180165703E-3</v>
      </c>
      <c r="FC42">
        <v>1.1404988254071199E-2</v>
      </c>
      <c r="FD42">
        <v>9.4628347142133896E-3</v>
      </c>
      <c r="FE42">
        <v>6.3587491240468799E-3</v>
      </c>
      <c r="FF42">
        <v>1.06607769339462E-2</v>
      </c>
      <c r="FG42">
        <v>8.2403290434740501E-3</v>
      </c>
      <c r="FH42">
        <v>1.04199227280333E-2</v>
      </c>
      <c r="FI42">
        <v>1.2282970237720301E-2</v>
      </c>
      <c r="FJ42">
        <v>5.3297382692107896E-3</v>
      </c>
      <c r="FK42">
        <v>9.3196509624249302E-3</v>
      </c>
      <c r="FL42">
        <v>9.5180546850315295E-3</v>
      </c>
      <c r="FM42">
        <v>1.0194483365921801E-2</v>
      </c>
      <c r="FN42">
        <v>1.46041295010946E-2</v>
      </c>
      <c r="FO42">
        <v>1.07989630123484E-2</v>
      </c>
      <c r="FQ42">
        <v>6.27736662863754E-3</v>
      </c>
      <c r="FR42">
        <v>1.09073513158364E-2</v>
      </c>
      <c r="FS42">
        <v>1.02072655863594E-2</v>
      </c>
      <c r="FT42">
        <v>8.2750628280337003E-3</v>
      </c>
      <c r="FV42">
        <v>6.3321063862531403E-3</v>
      </c>
      <c r="FW42">
        <v>8.3915601862827299E-3</v>
      </c>
      <c r="FX42">
        <v>9.2065902208560094E-3</v>
      </c>
      <c r="FY42">
        <v>9.1919710030197201E-3</v>
      </c>
      <c r="FZ42">
        <v>8.1333078924217296E-3</v>
      </c>
      <c r="GA42">
        <v>9.1891268311883306E-3</v>
      </c>
      <c r="GB42">
        <v>7.52923497202573E-3</v>
      </c>
      <c r="GC42">
        <v>6.1475884649553302E-3</v>
      </c>
      <c r="GD42">
        <v>5.9563615650404201E-3</v>
      </c>
      <c r="GE42">
        <v>6.9064401031937502E-3</v>
      </c>
      <c r="GF42">
        <v>6.82775644236244E-3</v>
      </c>
      <c r="GG42">
        <v>6.47507149551529E-3</v>
      </c>
      <c r="GH42">
        <v>7.8734272392466699E-3</v>
      </c>
      <c r="GI42">
        <v>2.3731016335659699E-2</v>
      </c>
      <c r="GJ42">
        <v>5.5157863243948703E-3</v>
      </c>
      <c r="GK42">
        <v>4.54058008472202E-3</v>
      </c>
      <c r="GL42">
        <v>6.2699806221644403E-3</v>
      </c>
      <c r="GM42">
        <v>6.8779756475123603E-3</v>
      </c>
      <c r="GN42">
        <v>5.93903605476953E-3</v>
      </c>
      <c r="GO42">
        <v>5.7354965974809602E-3</v>
      </c>
      <c r="GP42">
        <v>4.7861831262707702E-3</v>
      </c>
      <c r="GQ42">
        <v>1.84536784217926E-3</v>
      </c>
      <c r="GR42">
        <v>5.7210349041270101E-3</v>
      </c>
      <c r="GS42">
        <v>2.3227874407894E-3</v>
      </c>
      <c r="GT42">
        <v>3.7041219911770899E-3</v>
      </c>
      <c r="GU42">
        <v>5.3409636166179596E-3</v>
      </c>
      <c r="GV42">
        <v>4.90692418679828E-3</v>
      </c>
      <c r="GW42">
        <v>3.0492557925754201E-3</v>
      </c>
      <c r="GX42">
        <v>3.1472811315325102E-3</v>
      </c>
      <c r="GY42">
        <v>4.2052000935655096E-3</v>
      </c>
      <c r="HB42">
        <v>2.8089731131331099E-3</v>
      </c>
      <c r="HC42">
        <v>4.3548794565140296E-3</v>
      </c>
      <c r="HD42">
        <v>4.0841230656951701E-3</v>
      </c>
      <c r="HE42">
        <v>3.0692155633005301E-3</v>
      </c>
      <c r="HF42">
        <v>3.8001620850991501E-3</v>
      </c>
      <c r="HG42">
        <v>-1.18336620289483E-3</v>
      </c>
      <c r="HH42">
        <v>2.2942831492400702E-3</v>
      </c>
      <c r="HI42">
        <v>4.5309803681448102E-3</v>
      </c>
      <c r="HJ42">
        <v>6.4250536524923501E-3</v>
      </c>
      <c r="HK42">
        <v>9.2596295871771907E-3</v>
      </c>
      <c r="HL42">
        <v>8.8945927927852608E-3</v>
      </c>
      <c r="HM42">
        <v>9.9824945209547895E-3</v>
      </c>
      <c r="HN42">
        <v>6.6695294663077203E-3</v>
      </c>
      <c r="HO42">
        <v>7.4241106631234297E-3</v>
      </c>
      <c r="HP42">
        <v>6.8740362621611002E-3</v>
      </c>
      <c r="HQ42">
        <v>6.12364110565977E-3</v>
      </c>
      <c r="HR42">
        <v>5.2291579777374898E-3</v>
      </c>
      <c r="HS42">
        <v>3.10736213577911E-3</v>
      </c>
      <c r="HT42">
        <v>3.7746691305073901E-3</v>
      </c>
      <c r="HU42">
        <v>2.52904537774157E-3</v>
      </c>
      <c r="HV42">
        <v>1.4795570677961199E-3</v>
      </c>
      <c r="HW42">
        <v>4.5422353650792502E-3</v>
      </c>
      <c r="HX42">
        <v>6.5496109527885E-3</v>
      </c>
      <c r="HY42">
        <v>1.3634558126796001E-2</v>
      </c>
      <c r="HZ42">
        <v>1.1894519047927999E-2</v>
      </c>
      <c r="IA42">
        <v>1.08253587313811E-2</v>
      </c>
      <c r="IB42">
        <v>8.0842892202781496E-3</v>
      </c>
      <c r="IC42">
        <v>7.6007139796274697E-3</v>
      </c>
      <c r="ID42">
        <v>9.4424613052979094E-3</v>
      </c>
      <c r="IE42">
        <v>6.6880123995360901E-3</v>
      </c>
      <c r="IF42">
        <v>8.5108795246924308E-3</v>
      </c>
      <c r="IG42">
        <v>1.05503720988054E-2</v>
      </c>
      <c r="II42">
        <v>6.9532183260889698E-3</v>
      </c>
      <c r="IJ42">
        <v>7.7671822509728398E-3</v>
      </c>
      <c r="IK42">
        <v>5.7056762670981698E-3</v>
      </c>
      <c r="IL42">
        <v>2.3307760784518901E-3</v>
      </c>
      <c r="IM42">
        <v>5.96397894696565E-3</v>
      </c>
      <c r="IN42">
        <v>7.6975318734184804E-3</v>
      </c>
      <c r="IO42">
        <v>1.8615795852383601E-3</v>
      </c>
      <c r="IP42">
        <v>4.6706947614438797E-3</v>
      </c>
      <c r="IQ42">
        <v>3.5009874409297499E-3</v>
      </c>
      <c r="IR42">
        <v>6.4232388467644298E-3</v>
      </c>
      <c r="IS42">
        <v>4.8757130571175401E-3</v>
      </c>
      <c r="IT42">
        <v>8.7754817286622693E-3</v>
      </c>
      <c r="IV42">
        <v>7.2010099756880698E-3</v>
      </c>
      <c r="IW42">
        <v>6.3884574046824101E-3</v>
      </c>
      <c r="IX42">
        <v>1.8782149709295501E-3</v>
      </c>
      <c r="IY42">
        <v>6.5281385104754E-3</v>
      </c>
      <c r="IZ42">
        <v>4.9680651500239002E-3</v>
      </c>
      <c r="JA42">
        <v>5.6868530009524E-3</v>
      </c>
      <c r="JB42">
        <v>7.39927963877562E-3</v>
      </c>
      <c r="JC42">
        <v>7.2716404247330502E-3</v>
      </c>
      <c r="JD42">
        <v>5.9423522543511397E-3</v>
      </c>
      <c r="JE42">
        <v>7.9141522292047704E-3</v>
      </c>
      <c r="JF42">
        <v>6.0847884014947297E-3</v>
      </c>
      <c r="JG42">
        <v>1.14114758616779E-2</v>
      </c>
      <c r="JH42">
        <v>1.25709948406438E-2</v>
      </c>
      <c r="JI42">
        <v>1.35376818434452E-2</v>
      </c>
      <c r="JJ42">
        <v>1.7004951587296101E-2</v>
      </c>
      <c r="JK42">
        <v>1.44647927299957E-2</v>
      </c>
      <c r="JL42">
        <v>1.40967296829331E-2</v>
      </c>
      <c r="JM42">
        <v>1.5062437705637401E-2</v>
      </c>
    </row>
    <row r="43" spans="1:273" x14ac:dyDescent="0.25">
      <c r="A43" s="29">
        <v>44334</v>
      </c>
      <c r="B43" s="31" t="s">
        <v>1801</v>
      </c>
      <c r="C43" s="24" t="s">
        <v>1730</v>
      </c>
      <c r="D43" s="24" t="s">
        <v>1899</v>
      </c>
      <c r="E43" s="34">
        <v>746.55961000000002</v>
      </c>
      <c r="F43" s="38">
        <v>120000</v>
      </c>
      <c r="G43" s="16" t="str">
        <f>VLOOKUP(C43,dFundos!$A$1:$B$28,2,FALSE)</f>
        <v>08935364000175</v>
      </c>
      <c r="H43" s="13"/>
      <c r="I43">
        <f>_xll.ECONOMATICA(G43,"VOLATILITY","1Y",A43)</f>
        <v>0.184788382525085</v>
      </c>
      <c r="J43">
        <f>_xll.ECONOMATICA(G43,"NAV","1D",A43)</f>
        <v>160.737331999931</v>
      </c>
      <c r="K43">
        <f>_xll.ECONOMATICA(G43,"NAV","1D",A43+1)</f>
        <v>160.76386699988501</v>
      </c>
      <c r="L43" s="6"/>
      <c r="M43">
        <v>9.9539518487290497E-3</v>
      </c>
      <c r="N43">
        <v>9.8726493888534606E-3</v>
      </c>
      <c r="O43">
        <v>9.98802061076276E-3</v>
      </c>
      <c r="P43">
        <v>9.8656308182398806E-3</v>
      </c>
      <c r="Q43">
        <v>9.9139684607507696E-3</v>
      </c>
      <c r="R43">
        <v>9.8788508694269694E-3</v>
      </c>
      <c r="S43">
        <v>9.9771088571287692E-3</v>
      </c>
      <c r="T43">
        <v>9.8819456979981606E-3</v>
      </c>
      <c r="U43">
        <v>9.9188853710074892E-3</v>
      </c>
      <c r="V43">
        <v>9.9292756203794904E-3</v>
      </c>
      <c r="W43">
        <v>9.9516664704424294E-3</v>
      </c>
      <c r="X43">
        <v>9.9342509201960603E-3</v>
      </c>
      <c r="Y43">
        <v>9.9149452580604702E-3</v>
      </c>
      <c r="Z43">
        <v>9.9019613116979599E-3</v>
      </c>
      <c r="AA43">
        <v>1.00392928288784E-2</v>
      </c>
      <c r="AB43">
        <v>9.9265100288903306E-3</v>
      </c>
      <c r="AC43">
        <v>9.9583594419527799E-3</v>
      </c>
      <c r="AE43">
        <v>9.9542110547190497E-3</v>
      </c>
      <c r="AF43">
        <v>1.01211482615327E-2</v>
      </c>
      <c r="AG43">
        <v>1.0019756155088501E-2</v>
      </c>
      <c r="AH43">
        <v>9.9903492809971794E-3</v>
      </c>
      <c r="AI43">
        <v>1.00505696536857E-2</v>
      </c>
      <c r="AJ43">
        <v>7.1422868131776297E-3</v>
      </c>
      <c r="AK43">
        <v>7.0994989073369704E-3</v>
      </c>
      <c r="AL43">
        <v>7.17471084499266E-3</v>
      </c>
      <c r="AM43">
        <v>7.0965928898658603E-3</v>
      </c>
      <c r="AN43">
        <v>7.1030290200724301E-3</v>
      </c>
      <c r="AO43">
        <v>7.1088326876633801E-3</v>
      </c>
      <c r="AP43">
        <v>6.4970958192134302E-3</v>
      </c>
      <c r="AQ43">
        <v>6.9836089096497701E-3</v>
      </c>
      <c r="AR43">
        <v>7.07898780092364E-3</v>
      </c>
      <c r="AS43">
        <v>7.5924715929431797E-3</v>
      </c>
      <c r="AT43">
        <v>7.0161495386855703E-3</v>
      </c>
      <c r="AU43">
        <v>7.0251157012535302E-3</v>
      </c>
      <c r="AV43">
        <v>6.96535353199579E-3</v>
      </c>
      <c r="AW43">
        <v>7.0745711127528903E-3</v>
      </c>
      <c r="AX43">
        <v>7.1289181505562703E-3</v>
      </c>
      <c r="AY43">
        <v>7.1410178861697196E-3</v>
      </c>
      <c r="AZ43">
        <v>6.9602303483406996E-3</v>
      </c>
      <c r="BA43">
        <v>7.0612237323075498E-3</v>
      </c>
      <c r="BB43">
        <v>7.0374058850575204E-3</v>
      </c>
      <c r="BC43">
        <v>7.0400616095866999E-3</v>
      </c>
      <c r="BD43">
        <v>7.0591009716736196E-3</v>
      </c>
      <c r="BE43">
        <v>7.0573427365161496E-3</v>
      </c>
      <c r="BF43">
        <v>7.12111232132884E-3</v>
      </c>
      <c r="BG43">
        <v>7.0298809077939898E-3</v>
      </c>
      <c r="BH43">
        <v>6.8120412834105099E-3</v>
      </c>
      <c r="BI43">
        <v>7.1315886088996203E-3</v>
      </c>
      <c r="BJ43">
        <v>7.1140726504381703E-3</v>
      </c>
      <c r="BK43">
        <v>6.6814873207476904E-3</v>
      </c>
      <c r="BL43">
        <v>7.08286042936379E-3</v>
      </c>
      <c r="BM43">
        <v>7.0326073910109699E-3</v>
      </c>
      <c r="BN43">
        <v>7.02581546647707E-3</v>
      </c>
      <c r="BO43">
        <v>7.0864007284399096E-3</v>
      </c>
      <c r="BP43">
        <v>7.0443427830468898E-3</v>
      </c>
      <c r="BQ43">
        <v>7.0451058491016703E-3</v>
      </c>
      <c r="BR43">
        <v>7.0660140409017896E-3</v>
      </c>
      <c r="BS43">
        <v>6.07405127084348E-3</v>
      </c>
      <c r="BT43">
        <v>6.15362405369524E-3</v>
      </c>
      <c r="BU43">
        <v>6.1570219259010602E-3</v>
      </c>
      <c r="BV43">
        <v>6.0968515754211703E-3</v>
      </c>
      <c r="BW43">
        <v>6.1782948250765904E-3</v>
      </c>
      <c r="BX43">
        <v>6.1539993112091898E-3</v>
      </c>
      <c r="BY43">
        <v>6.1737571741105101E-3</v>
      </c>
      <c r="BZ43">
        <v>6.0286532971076702E-3</v>
      </c>
      <c r="CA43">
        <v>6.0459071391960597E-3</v>
      </c>
      <c r="CB43">
        <v>6.0115673477412201E-3</v>
      </c>
      <c r="CC43">
        <v>6.1779217503499196E-3</v>
      </c>
      <c r="CD43">
        <v>5.6755363402771798E-3</v>
      </c>
      <c r="CE43">
        <v>5.8318455558037403E-3</v>
      </c>
      <c r="CF43">
        <v>6.0428512369981001E-3</v>
      </c>
      <c r="CG43">
        <v>6.0311647757771399E-3</v>
      </c>
      <c r="CH43">
        <v>6.0194803154445297E-3</v>
      </c>
      <c r="CI43">
        <v>5.8468018323765102E-3</v>
      </c>
      <c r="CJ43">
        <v>5.8835623349295903E-3</v>
      </c>
      <c r="CK43">
        <v>6.0448221120168498E-3</v>
      </c>
      <c r="CL43">
        <v>5.9539128415053702E-3</v>
      </c>
      <c r="CM43">
        <v>6.12897711107507E-3</v>
      </c>
      <c r="CO43">
        <v>6.0820773796876901E-3</v>
      </c>
      <c r="CP43">
        <v>6.11879895586753E-3</v>
      </c>
      <c r="CQ43">
        <v>5.9518382840906296E-3</v>
      </c>
      <c r="CR43">
        <v>3.8739963201805902E-3</v>
      </c>
      <c r="CS43">
        <v>-4.9342352212988804E-4</v>
      </c>
      <c r="CT43">
        <v>-1.861190321506E-3</v>
      </c>
      <c r="CU43">
        <v>-7.7107885772420602E-3</v>
      </c>
      <c r="CV43">
        <v>-3.4800862522388299E-3</v>
      </c>
      <c r="CW43">
        <v>2.0418556232471002E-3</v>
      </c>
      <c r="CX43">
        <v>-2.1587405171885599E-3</v>
      </c>
      <c r="CY43">
        <v>2.6918831281363999E-3</v>
      </c>
      <c r="CZ43">
        <v>2.2498810722027E-3</v>
      </c>
      <c r="DA43">
        <v>3.3882606658153198E-4</v>
      </c>
      <c r="DB43">
        <v>7.7948589023435499E-4</v>
      </c>
      <c r="DC43">
        <v>-9.6869234766927496E-3</v>
      </c>
      <c r="DD43">
        <v>-1.03045908872446E-2</v>
      </c>
      <c r="DE43">
        <v>-7.10223002897692E-3</v>
      </c>
      <c r="DF43">
        <v>-1.95356639778765E-2</v>
      </c>
      <c r="DG43">
        <v>-4.0210993211076101E-2</v>
      </c>
      <c r="DH43">
        <v>-6.9233286831149599E-2</v>
      </c>
      <c r="DI43">
        <v>-6.0063983255531597E-2</v>
      </c>
      <c r="DJ43">
        <v>4.4576909203897204E-3</v>
      </c>
      <c r="DK43">
        <v>8.9225439296569693E-3</v>
      </c>
      <c r="DL43">
        <v>4.67327252408722E-2</v>
      </c>
      <c r="DN43">
        <v>0.12025323230773199</v>
      </c>
      <c r="DO43">
        <v>5.7612933051132097E-2</v>
      </c>
      <c r="DP43">
        <v>1.4255103815230499E-2</v>
      </c>
      <c r="DQ43">
        <v>7.7737746323691698E-3</v>
      </c>
      <c r="DR43">
        <v>-8.8966387920663692E-3</v>
      </c>
      <c r="DS43">
        <v>1.62779177117045E-2</v>
      </c>
      <c r="DT43">
        <v>6.6554939621710201E-3</v>
      </c>
      <c r="DU43">
        <v>5.9181129472563E-4</v>
      </c>
      <c r="DV43">
        <v>1.18110292532947E-3</v>
      </c>
      <c r="DW43">
        <v>4.1834418880171099E-3</v>
      </c>
      <c r="DX43">
        <v>6.1960596212884403E-3</v>
      </c>
      <c r="DY43">
        <v>9.2416892584879003E-3</v>
      </c>
      <c r="DZ43">
        <v>5.9024014262831796E-3</v>
      </c>
      <c r="EA43">
        <v>4.2652805859688704E-3</v>
      </c>
      <c r="EC43">
        <v>5.5011043514241499E-3</v>
      </c>
      <c r="ED43">
        <v>6.3944700741558301E-3</v>
      </c>
      <c r="EE43">
        <v>7.8610153650515695E-3</v>
      </c>
      <c r="EF43">
        <v>4.8589035941404299E-3</v>
      </c>
      <c r="EG43">
        <v>5.4231470130616799E-3</v>
      </c>
      <c r="EH43">
        <v>4.3008616557926897E-3</v>
      </c>
      <c r="EI43">
        <v>5.1802750022034204E-3</v>
      </c>
      <c r="EJ43">
        <v>-3.0134578992146999E-4</v>
      </c>
      <c r="EK43">
        <v>6.2780545704299595E-4</v>
      </c>
      <c r="EL43">
        <v>2.3548831450170798E-3</v>
      </c>
      <c r="EM43">
        <v>4.5087637772667196E-3</v>
      </c>
      <c r="EN43">
        <v>5.8996731240768003E-3</v>
      </c>
      <c r="EO43">
        <v>4.3287662265356604E-3</v>
      </c>
      <c r="EP43">
        <v>6.36481872788863E-3</v>
      </c>
      <c r="EQ43">
        <v>6.4240406572935197E-3</v>
      </c>
      <c r="ER43">
        <v>7.7510314440587501E-3</v>
      </c>
      <c r="ES43">
        <v>7.1109416239778503E-3</v>
      </c>
      <c r="ET43">
        <v>6.1748030930175403E-3</v>
      </c>
      <c r="EU43">
        <v>7.2367483880952897E-3</v>
      </c>
      <c r="EV43">
        <v>6.3320889239548697E-3</v>
      </c>
      <c r="EW43">
        <v>7.9353141700266895E-3</v>
      </c>
      <c r="EX43">
        <v>6.2370834712055503E-3</v>
      </c>
      <c r="EY43">
        <v>7.2980992626980896E-3</v>
      </c>
      <c r="EZ43">
        <v>7.6356609497452198E-3</v>
      </c>
      <c r="FA43">
        <v>7.9022713180165703E-3</v>
      </c>
      <c r="FB43">
        <v>1.1404988254071199E-2</v>
      </c>
      <c r="FC43">
        <v>9.4628347142133896E-3</v>
      </c>
      <c r="FD43">
        <v>6.3587491240468799E-3</v>
      </c>
      <c r="FE43">
        <v>1.06607769339462E-2</v>
      </c>
      <c r="FF43">
        <v>8.2403290434740501E-3</v>
      </c>
      <c r="FG43">
        <v>1.04199227280333E-2</v>
      </c>
      <c r="FH43">
        <v>1.2282970237720301E-2</v>
      </c>
      <c r="FI43">
        <v>5.3297382692107896E-3</v>
      </c>
      <c r="FJ43">
        <v>9.3196509624249302E-3</v>
      </c>
      <c r="FK43">
        <v>9.5180546850315295E-3</v>
      </c>
      <c r="FL43">
        <v>1.0194483365921801E-2</v>
      </c>
      <c r="FM43">
        <v>1.46041295010946E-2</v>
      </c>
      <c r="FN43">
        <v>1.07989630123484E-2</v>
      </c>
      <c r="FP43">
        <v>6.27736662863754E-3</v>
      </c>
      <c r="FQ43">
        <v>1.09073513158364E-2</v>
      </c>
      <c r="FR43">
        <v>1.02072655863594E-2</v>
      </c>
      <c r="FS43">
        <v>8.2750628280337003E-3</v>
      </c>
      <c r="FU43">
        <v>6.3321063862531403E-3</v>
      </c>
      <c r="FV43">
        <v>8.3915601862827299E-3</v>
      </c>
      <c r="FW43">
        <v>9.2065902208560094E-3</v>
      </c>
      <c r="FX43">
        <v>9.1919710030197201E-3</v>
      </c>
      <c r="FY43">
        <v>8.1333078924217296E-3</v>
      </c>
      <c r="FZ43">
        <v>9.1891268311883306E-3</v>
      </c>
      <c r="GA43">
        <v>7.52923497202573E-3</v>
      </c>
      <c r="GB43">
        <v>6.1475884649553302E-3</v>
      </c>
      <c r="GC43">
        <v>5.9563615650404201E-3</v>
      </c>
      <c r="GD43">
        <v>6.9064401031937502E-3</v>
      </c>
      <c r="GE43">
        <v>6.82775644236244E-3</v>
      </c>
      <c r="GF43">
        <v>6.47507149551529E-3</v>
      </c>
      <c r="GG43">
        <v>7.8734272392466699E-3</v>
      </c>
      <c r="GH43">
        <v>2.3731016335659699E-2</v>
      </c>
      <c r="GI43">
        <v>5.5157863243948703E-3</v>
      </c>
      <c r="GJ43">
        <v>4.54058008472202E-3</v>
      </c>
      <c r="GK43">
        <v>6.2699806221644403E-3</v>
      </c>
      <c r="GL43">
        <v>6.8779756475123603E-3</v>
      </c>
      <c r="GM43">
        <v>5.93903605476953E-3</v>
      </c>
      <c r="GN43">
        <v>5.7354965974809602E-3</v>
      </c>
      <c r="GO43">
        <v>4.7861831262707702E-3</v>
      </c>
      <c r="GP43">
        <v>1.84536784217926E-3</v>
      </c>
      <c r="GQ43">
        <v>5.7210349041270101E-3</v>
      </c>
      <c r="GR43">
        <v>2.3227874407894E-3</v>
      </c>
      <c r="GS43">
        <v>3.7041219911770899E-3</v>
      </c>
      <c r="GT43">
        <v>5.3409636166179596E-3</v>
      </c>
      <c r="GU43">
        <v>4.90692418679828E-3</v>
      </c>
      <c r="GV43">
        <v>3.0492557925754201E-3</v>
      </c>
      <c r="GW43">
        <v>3.1472811315325102E-3</v>
      </c>
      <c r="GX43">
        <v>4.2052000935655096E-3</v>
      </c>
      <c r="HA43">
        <v>2.8089731131331099E-3</v>
      </c>
      <c r="HB43">
        <v>4.3548794565140296E-3</v>
      </c>
      <c r="HC43">
        <v>4.0841230656951701E-3</v>
      </c>
      <c r="HD43">
        <v>3.0692155633005301E-3</v>
      </c>
      <c r="HE43">
        <v>3.8001620850991501E-3</v>
      </c>
      <c r="HF43">
        <v>-1.18336620289483E-3</v>
      </c>
      <c r="HG43">
        <v>2.2942831492400702E-3</v>
      </c>
      <c r="HH43">
        <v>4.5309803681448102E-3</v>
      </c>
      <c r="HI43">
        <v>6.4250536524923501E-3</v>
      </c>
      <c r="HJ43">
        <v>9.2596295871771907E-3</v>
      </c>
      <c r="HK43">
        <v>8.8945927927852608E-3</v>
      </c>
      <c r="HL43">
        <v>9.9824945209547895E-3</v>
      </c>
      <c r="HM43">
        <v>6.6695294663077203E-3</v>
      </c>
      <c r="HN43">
        <v>7.4241106631234297E-3</v>
      </c>
      <c r="HO43">
        <v>6.8740362621611002E-3</v>
      </c>
      <c r="HP43">
        <v>6.12364110565977E-3</v>
      </c>
      <c r="HQ43">
        <v>5.2291579777374898E-3</v>
      </c>
      <c r="HR43">
        <v>3.10736213577911E-3</v>
      </c>
      <c r="HS43">
        <v>3.7746691305073901E-3</v>
      </c>
      <c r="HT43">
        <v>2.52904537774157E-3</v>
      </c>
      <c r="HU43">
        <v>1.4795570677961199E-3</v>
      </c>
      <c r="HV43">
        <v>4.5422353650792502E-3</v>
      </c>
      <c r="HW43">
        <v>6.5496109527885E-3</v>
      </c>
      <c r="HX43">
        <v>1.3634558126796001E-2</v>
      </c>
      <c r="HY43">
        <v>1.1894519047927999E-2</v>
      </c>
      <c r="HZ43">
        <v>1.08253587313811E-2</v>
      </c>
      <c r="IA43">
        <v>8.0842892202781496E-3</v>
      </c>
      <c r="IB43">
        <v>7.6007139796274697E-3</v>
      </c>
      <c r="IC43">
        <v>9.4424613052979094E-3</v>
      </c>
      <c r="ID43">
        <v>6.6880123995360901E-3</v>
      </c>
      <c r="IE43">
        <v>8.5108795246924308E-3</v>
      </c>
      <c r="IF43">
        <v>1.05503720988054E-2</v>
      </c>
      <c r="IH43">
        <v>6.9532183260889698E-3</v>
      </c>
      <c r="II43">
        <v>7.7671822509728398E-3</v>
      </c>
      <c r="IJ43">
        <v>5.7056762670981698E-3</v>
      </c>
      <c r="IK43">
        <v>2.3307760784518901E-3</v>
      </c>
      <c r="IL43">
        <v>5.96397894696565E-3</v>
      </c>
      <c r="IM43">
        <v>7.6975318734184804E-3</v>
      </c>
      <c r="IN43">
        <v>1.8615795852383601E-3</v>
      </c>
      <c r="IO43">
        <v>4.6706947614438797E-3</v>
      </c>
      <c r="IP43">
        <v>3.5009874409297499E-3</v>
      </c>
      <c r="IQ43">
        <v>6.4232388467644298E-3</v>
      </c>
      <c r="IR43">
        <v>4.8757130571175401E-3</v>
      </c>
      <c r="IS43">
        <v>8.7754817286622693E-3</v>
      </c>
      <c r="IU43">
        <v>7.2010099756880698E-3</v>
      </c>
      <c r="IV43">
        <v>6.3884574046824101E-3</v>
      </c>
      <c r="IW43">
        <v>1.8782149709295501E-3</v>
      </c>
      <c r="IX43">
        <v>6.5281385104754E-3</v>
      </c>
      <c r="IY43">
        <v>4.9680651500239002E-3</v>
      </c>
      <c r="IZ43">
        <v>5.6868530009524E-3</v>
      </c>
      <c r="JA43">
        <v>7.39927963877562E-3</v>
      </c>
      <c r="JB43">
        <v>7.2716404247330502E-3</v>
      </c>
      <c r="JC43">
        <v>5.9423522543511397E-3</v>
      </c>
      <c r="JD43">
        <v>7.9141522292047704E-3</v>
      </c>
      <c r="JE43">
        <v>6.0847884014947297E-3</v>
      </c>
      <c r="JF43">
        <v>1.14114758616779E-2</v>
      </c>
      <c r="JG43">
        <v>1.25709948406438E-2</v>
      </c>
      <c r="JH43">
        <v>1.35376818434452E-2</v>
      </c>
      <c r="JI43">
        <v>1.7004951587296101E-2</v>
      </c>
      <c r="JJ43">
        <v>1.44647927299957E-2</v>
      </c>
      <c r="JK43">
        <v>1.40967296829331E-2</v>
      </c>
      <c r="JL43">
        <v>1.5062437705637401E-2</v>
      </c>
      <c r="JM43">
        <v>1.3693778237211501E-2</v>
      </c>
    </row>
    <row r="44" spans="1:273" x14ac:dyDescent="0.25">
      <c r="A44" s="30">
        <v>44334</v>
      </c>
      <c r="B44" s="31" t="s">
        <v>1803</v>
      </c>
      <c r="C44" s="23" t="s">
        <v>1733</v>
      </c>
      <c r="D44" s="23" t="s">
        <v>1899</v>
      </c>
      <c r="E44" s="32">
        <v>321.37829399999998</v>
      </c>
      <c r="F44" s="37">
        <v>66000</v>
      </c>
      <c r="G44" s="16">
        <f>VLOOKUP(C44,dFundos!$A$1:$B$28,2,FALSE)</f>
        <v>19391009000107</v>
      </c>
      <c r="H44" s="13"/>
      <c r="I44">
        <f>_xll.ECONOMATICA(G44,"VOLATILITY","1Y",A44)</f>
        <v>3.5341855803853801</v>
      </c>
      <c r="J44">
        <f>_xll.ECONOMATICA(G44,"NAV","1D",A44)</f>
        <v>205.36545599997001</v>
      </c>
      <c r="K44">
        <f>_xll.ECONOMATICA(G44,"NAV","1D",A44+1)</f>
        <v>205.15857400000101</v>
      </c>
      <c r="L44" s="6"/>
      <c r="M44">
        <v>9.0069616635446395E-2</v>
      </c>
      <c r="N44">
        <v>-2.8227616439835401E-2</v>
      </c>
      <c r="O44">
        <v>0.28111913852626502</v>
      </c>
      <c r="P44">
        <v>-6.2466138842864902E-3</v>
      </c>
      <c r="Q44">
        <v>0.43043052701250401</v>
      </c>
      <c r="R44">
        <v>0.233151411157451</v>
      </c>
      <c r="S44">
        <v>0.19275212434877201</v>
      </c>
      <c r="T44">
        <v>0.34597818375914402</v>
      </c>
      <c r="U44">
        <v>0.304759331447713</v>
      </c>
      <c r="V44">
        <v>-2.4404746818618199E-2</v>
      </c>
      <c r="W44">
        <v>8.6680171989428303E-2</v>
      </c>
      <c r="X44">
        <v>9.4284372789843501E-2</v>
      </c>
      <c r="Y44">
        <v>0.29992749659868401</v>
      </c>
      <c r="Z44">
        <v>0.118515970461885</v>
      </c>
      <c r="AA44">
        <v>2.01793494852609E-2</v>
      </c>
      <c r="AB44">
        <v>5.2129001232969999E-2</v>
      </c>
      <c r="AC44">
        <v>-0.122335026844667</v>
      </c>
      <c r="AE44">
        <v>-0.17376850237269501</v>
      </c>
      <c r="AF44">
        <v>-0.146583881632978</v>
      </c>
      <c r="AG44">
        <v>-0.102553665146843</v>
      </c>
      <c r="AH44">
        <v>-0.161486374236119</v>
      </c>
      <c r="AI44">
        <v>0.52260166776250105</v>
      </c>
      <c r="AJ44">
        <v>-0.10848386109501</v>
      </c>
      <c r="AK44">
        <v>0.14211338129825901</v>
      </c>
      <c r="AL44">
        <v>4.1898043491528397E-2</v>
      </c>
      <c r="AM44">
        <v>5.0804960119421601E-2</v>
      </c>
      <c r="AN44">
        <v>-0.13241242268122699</v>
      </c>
      <c r="AO44">
        <v>1.5961696226440801E-2</v>
      </c>
      <c r="AP44">
        <v>-1.42601056722924E-3</v>
      </c>
      <c r="AQ44">
        <v>0.28111265964980697</v>
      </c>
      <c r="AR44">
        <v>-0.13909260414948199</v>
      </c>
      <c r="AS44">
        <v>5.2848331688437597E-2</v>
      </c>
      <c r="AT44">
        <v>0.18938313296530401</v>
      </c>
      <c r="AU44">
        <v>0.231631091810414</v>
      </c>
      <c r="AV44">
        <v>-0.19570881277104499</v>
      </c>
      <c r="AW44">
        <v>-0.410118551189953</v>
      </c>
      <c r="AX44">
        <v>0.175038961788232</v>
      </c>
      <c r="AY44">
        <v>-2.11370080251072E-2</v>
      </c>
      <c r="AZ44">
        <v>0.419039741973393</v>
      </c>
      <c r="BA44">
        <v>-0.13009249478272999</v>
      </c>
      <c r="BB44">
        <v>0.17784377050702499</v>
      </c>
      <c r="BC44">
        <v>-7.7308495747274702E-3</v>
      </c>
      <c r="BD44">
        <v>-1.6892818348423998E-2</v>
      </c>
      <c r="BE44">
        <v>0.22590567259612701</v>
      </c>
      <c r="BF44">
        <v>-0.15772475471749201</v>
      </c>
      <c r="BG44">
        <v>0.33483313600299902</v>
      </c>
      <c r="BH44">
        <v>-0.19154692326992501</v>
      </c>
      <c r="BI44">
        <v>-6.3800764564803103E-2</v>
      </c>
      <c r="BJ44">
        <v>2.9479984732461201E-3</v>
      </c>
      <c r="BK44">
        <v>-1.4401580392586801E-2</v>
      </c>
      <c r="BL44">
        <v>-0.28822738786402602</v>
      </c>
      <c r="BM44">
        <v>0.150504050543532</v>
      </c>
      <c r="BN44">
        <v>0.223021947749658</v>
      </c>
      <c r="BO44">
        <v>0.19717131617653599</v>
      </c>
      <c r="BP44">
        <v>-2.7067271639680299E-2</v>
      </c>
      <c r="BQ44">
        <v>0.12002532639598899</v>
      </c>
      <c r="BR44">
        <v>-0.39344598180832702</v>
      </c>
      <c r="BS44">
        <v>-0.10516160455154</v>
      </c>
      <c r="BT44">
        <v>0.39438736057490997</v>
      </c>
      <c r="BU44">
        <v>0.27268289031781001</v>
      </c>
      <c r="BV44">
        <v>-3.3973107747442603E-2</v>
      </c>
      <c r="BW44">
        <v>0.396121512676473</v>
      </c>
      <c r="BX44">
        <v>-0.469759254974633</v>
      </c>
      <c r="BY44">
        <v>0.21883572571823601</v>
      </c>
      <c r="BZ44">
        <v>0.23473618384741701</v>
      </c>
      <c r="CA44">
        <v>0.24569083307142101</v>
      </c>
      <c r="CB44">
        <v>-8.1376549496781095E-2</v>
      </c>
      <c r="CC44">
        <v>2.0688802942458999E-2</v>
      </c>
      <c r="CD44">
        <v>9.8907795654667993E-2</v>
      </c>
      <c r="CE44">
        <v>-8.0640698797651601E-3</v>
      </c>
      <c r="CF44">
        <v>-5.0924381594086299E-2</v>
      </c>
      <c r="CG44">
        <v>2.6738318410934901E-2</v>
      </c>
      <c r="CH44">
        <v>0.15476820535695901</v>
      </c>
      <c r="CI44">
        <v>-0.13845419907738701</v>
      </c>
      <c r="CJ44">
        <v>-0.13613548353532701</v>
      </c>
      <c r="CK44">
        <v>0.24190771582652801</v>
      </c>
      <c r="CL44">
        <v>-0.305282267981966</v>
      </c>
      <c r="CM44">
        <v>0.13286017965583599</v>
      </c>
      <c r="CO44">
        <v>0.113588042586343</v>
      </c>
      <c r="CP44">
        <v>4.5343947567744201E-2</v>
      </c>
      <c r="CQ44">
        <v>-4.3509778424777303E-2</v>
      </c>
      <c r="CR44">
        <v>0.148119403274904</v>
      </c>
      <c r="CS44">
        <v>-6.4446885517099905E-4</v>
      </c>
      <c r="CT44">
        <v>-0.26477172723389197</v>
      </c>
      <c r="CU44">
        <v>0.12813670618925199</v>
      </c>
      <c r="CV44">
        <v>-7.8952676813059994E-2</v>
      </c>
      <c r="CW44">
        <v>-5.9606435843306799E-2</v>
      </c>
      <c r="CX44">
        <v>1.93920814126614E-2</v>
      </c>
      <c r="CY44">
        <v>-8.2666574326140094E-2</v>
      </c>
      <c r="CZ44">
        <v>-0.20597897455445499</v>
      </c>
      <c r="DA44">
        <v>-3.3262288525293102E-2</v>
      </c>
      <c r="DB44">
        <v>-5.3375977222458501E-2</v>
      </c>
      <c r="DC44">
        <v>-2.3367232552118401E-2</v>
      </c>
      <c r="DD44">
        <v>-0.30687384733028</v>
      </c>
      <c r="DE44">
        <v>0.145982697722502</v>
      </c>
      <c r="DF44">
        <v>-5.1928115772170699E-2</v>
      </c>
      <c r="DG44">
        <v>8.6394489699159693E-2</v>
      </c>
      <c r="DH44">
        <v>-0.29513228628275101</v>
      </c>
      <c r="DI44">
        <v>0.11144872696604601</v>
      </c>
      <c r="DJ44">
        <v>-5.9147812862647697E-2</v>
      </c>
      <c r="DK44">
        <v>-0.19254994149377999</v>
      </c>
      <c r="DL44">
        <v>6.2972991509013795E-2</v>
      </c>
      <c r="DN44">
        <v>0.28616991967283001</v>
      </c>
      <c r="DO44">
        <v>7.0423667602881296E-2</v>
      </c>
      <c r="DP44">
        <v>0.15745977507322101</v>
      </c>
      <c r="DQ44">
        <v>9.9551298262667808E-3</v>
      </c>
      <c r="DR44">
        <v>-0.111941102477431</v>
      </c>
      <c r="DS44">
        <v>0.147917495087313</v>
      </c>
      <c r="DT44">
        <v>0.14748089870408901</v>
      </c>
      <c r="DU44">
        <v>-6.7558031787484693E-2</v>
      </c>
      <c r="DV44">
        <v>-0.26347615785198297</v>
      </c>
      <c r="DW44">
        <v>-8.8550803138787201E-2</v>
      </c>
      <c r="DX44">
        <v>2.7228274120716399E-2</v>
      </c>
      <c r="DY44">
        <v>-1.8510832796891901E-2</v>
      </c>
      <c r="DZ44">
        <v>-0.18707302006078</v>
      </c>
      <c r="EA44">
        <v>7.7073114880477104E-3</v>
      </c>
      <c r="EC44">
        <v>5.7702978483575897E-2</v>
      </c>
      <c r="ED44">
        <v>-0.21826798638358</v>
      </c>
      <c r="EE44">
        <v>-0.155273389282229</v>
      </c>
      <c r="EF44">
        <v>0.275724199491378</v>
      </c>
      <c r="EG44">
        <v>-0.67051350488327399</v>
      </c>
      <c r="EH44">
        <v>-0.21915286852163299</v>
      </c>
      <c r="EI44">
        <v>-0.12759108876707601</v>
      </c>
      <c r="EJ44">
        <v>-0.62299833534780202</v>
      </c>
      <c r="EK44">
        <v>-2.3775108093104801E-2</v>
      </c>
      <c r="EL44">
        <v>-0.169687951256492</v>
      </c>
      <c r="EM44">
        <v>-0.27076398309873201</v>
      </c>
      <c r="EN44">
        <v>5.9245737247692901E-2</v>
      </c>
      <c r="EO44">
        <v>0.24494832832715499</v>
      </c>
      <c r="EP44">
        <v>0.12765637893608101</v>
      </c>
      <c r="EQ44">
        <v>3.39711892593186E-2</v>
      </c>
      <c r="ER44">
        <v>0.117289808986243</v>
      </c>
      <c r="ES44">
        <v>0.26023838508990599</v>
      </c>
      <c r="ET44">
        <v>-8.4666199927596594E-2</v>
      </c>
      <c r="EU44">
        <v>5.5053951655281697E-4</v>
      </c>
      <c r="EV44">
        <v>0.183517485675111</v>
      </c>
      <c r="EW44">
        <v>0.113435807179485</v>
      </c>
      <c r="EX44">
        <v>0.238722188259999</v>
      </c>
      <c r="EY44">
        <v>-0.33768537277865102</v>
      </c>
      <c r="EZ44">
        <v>6.8896770608262201E-2</v>
      </c>
      <c r="FA44">
        <v>-0.35752375943047798</v>
      </c>
      <c r="FB44">
        <v>0.20784170101251201</v>
      </c>
      <c r="FC44">
        <v>-9.4055876888887696E-2</v>
      </c>
      <c r="FD44">
        <v>0.317376494422206</v>
      </c>
      <c r="FE44">
        <v>9.6236118042725097E-2</v>
      </c>
      <c r="FF44">
        <v>-8.5171882528811693E-2</v>
      </c>
      <c r="FG44">
        <v>0.184086840272357</v>
      </c>
      <c r="FH44">
        <v>-0.14639113642260801</v>
      </c>
      <c r="FI44">
        <v>0.109301892916847</v>
      </c>
      <c r="FJ44">
        <v>4.5205166497908102E-2</v>
      </c>
      <c r="FK44">
        <v>7.5803586332767695E-2</v>
      </c>
      <c r="FL44">
        <v>0.104515260500193</v>
      </c>
      <c r="FM44">
        <v>8.9232277423434397E-2</v>
      </c>
      <c r="FN44">
        <v>-1.1832878954010099E-3</v>
      </c>
      <c r="FP44">
        <v>-0.175629479235795</v>
      </c>
      <c r="FQ44">
        <v>8.0683590567787206E-2</v>
      </c>
      <c r="FR44">
        <v>0.35663868929987103</v>
      </c>
      <c r="FS44">
        <v>1.8327658654016001E-2</v>
      </c>
      <c r="FU44">
        <v>0.226419937098399</v>
      </c>
      <c r="FV44">
        <v>6.7543190380092696E-2</v>
      </c>
      <c r="FW44">
        <v>-0.230602800911583</v>
      </c>
      <c r="FX44">
        <v>-0.31841081163293</v>
      </c>
      <c r="FY44">
        <v>0.13593634903372701</v>
      </c>
      <c r="FZ44">
        <v>0.34813146066881001</v>
      </c>
      <c r="GA44">
        <v>-0.37223085928417299</v>
      </c>
      <c r="GB44">
        <v>-0.15705933865319799</v>
      </c>
      <c r="GC44">
        <v>-0.48752365182736002</v>
      </c>
      <c r="GD44">
        <v>6.98726322298171E-2</v>
      </c>
      <c r="GE44">
        <v>-7.8787298480165205E-2</v>
      </c>
      <c r="GF44">
        <v>1.57201560796238E-2</v>
      </c>
      <c r="GG44">
        <v>0.17214157087437301</v>
      </c>
      <c r="GH44">
        <v>0.47718199130031302</v>
      </c>
      <c r="GI44">
        <v>0.155610154797614</v>
      </c>
      <c r="GJ44">
        <v>2.03988020075485E-4</v>
      </c>
      <c r="GK44">
        <v>-0.39331156303887799</v>
      </c>
      <c r="GL44">
        <v>2.9246702069940501E-2</v>
      </c>
      <c r="GM44">
        <v>0.17097824911616</v>
      </c>
      <c r="GN44">
        <v>0.32742083330958799</v>
      </c>
      <c r="GO44">
        <v>0.64292616953025605</v>
      </c>
      <c r="GP44">
        <v>0.30112969307083398</v>
      </c>
      <c r="GQ44">
        <v>3.1958912586560501E-2</v>
      </c>
      <c r="GR44">
        <v>0.54705440034012998</v>
      </c>
      <c r="GS44">
        <v>0.71041769278963296</v>
      </c>
      <c r="GT44">
        <v>5.2206250984454501E-3</v>
      </c>
      <c r="GU44">
        <v>-5.9960709677398E-2</v>
      </c>
      <c r="GV44">
        <v>-0.117587411477871</v>
      </c>
      <c r="GW44">
        <v>5.6645258155185697E-4</v>
      </c>
      <c r="GX44">
        <v>8.86014331626939E-3</v>
      </c>
      <c r="HA44">
        <v>0.46624985334347002</v>
      </c>
      <c r="HB44">
        <v>0.30595504413213298</v>
      </c>
      <c r="HC44">
        <v>0.35725463403650798</v>
      </c>
      <c r="HD44">
        <v>0.31803639576537501</v>
      </c>
      <c r="HE44">
        <v>-0.39929170052346302</v>
      </c>
      <c r="HF44">
        <v>0.441279320330068</v>
      </c>
      <c r="HG44">
        <v>-3.4047424378513803E-2</v>
      </c>
      <c r="HH44">
        <v>-4.21889764766092E-2</v>
      </c>
      <c r="HI44">
        <v>0.321927366712771</v>
      </c>
      <c r="HJ44">
        <v>-0.36421173817871</v>
      </c>
      <c r="HK44">
        <v>-0.24066920341283499</v>
      </c>
      <c r="HL44">
        <v>-0.31444085980183401</v>
      </c>
      <c r="HM44">
        <v>-0.19155659292664501</v>
      </c>
      <c r="HN44">
        <v>-0.16394738267990799</v>
      </c>
      <c r="HO44">
        <v>-3.6638961319113199E-2</v>
      </c>
      <c r="HP44">
        <v>-0.71428362753067598</v>
      </c>
      <c r="HQ44">
        <v>0.228631319623673</v>
      </c>
      <c r="HR44">
        <v>-0.19269269851065501</v>
      </c>
      <c r="HS44">
        <v>5.5176777823362499E-2</v>
      </c>
      <c r="HT44">
        <v>0.52672004549094698</v>
      </c>
      <c r="HU44">
        <v>5.7298942738270901E-2</v>
      </c>
      <c r="HV44">
        <v>-0.25545205280650402</v>
      </c>
      <c r="HW44">
        <v>-5.0190143429063E-2</v>
      </c>
      <c r="HX44">
        <v>0.12980706305825199</v>
      </c>
      <c r="HY44">
        <v>0.32947087020147597</v>
      </c>
      <c r="HZ44">
        <v>-0.471273378570913</v>
      </c>
      <c r="IA44">
        <v>-0.15538353372903699</v>
      </c>
      <c r="IB44">
        <v>-3.30744554048579E-2</v>
      </c>
      <c r="IC44">
        <v>8.8197738114104099E-2</v>
      </c>
      <c r="ID44">
        <v>-0.21563934378718799</v>
      </c>
      <c r="IE44">
        <v>-0.12518689327407601</v>
      </c>
      <c r="IF44">
        <v>5.3061256585351699E-2</v>
      </c>
      <c r="IH44">
        <v>-1.8722492313827401E-3</v>
      </c>
      <c r="II44">
        <v>3.4668389889702701E-2</v>
      </c>
      <c r="IJ44">
        <v>0.30906531828804901</v>
      </c>
      <c r="IK44">
        <v>0.15105544862308301</v>
      </c>
      <c r="IL44">
        <v>0.112472681757936</v>
      </c>
      <c r="IM44">
        <v>0.19730596759472999</v>
      </c>
      <c r="IN44">
        <v>5.2840811076748699E-2</v>
      </c>
      <c r="IO44">
        <v>4.77995179608115E-2</v>
      </c>
      <c r="IP44">
        <v>0.128955033324019</v>
      </c>
      <c r="IQ44">
        <v>0.245045366136765</v>
      </c>
      <c r="IR44">
        <v>0.27733400092984101</v>
      </c>
      <c r="IS44">
        <v>-5.8825415089813801E-2</v>
      </c>
      <c r="IU44">
        <v>-1.50978664350987E-2</v>
      </c>
      <c r="IV44">
        <v>-9.5461839555355296E-2</v>
      </c>
      <c r="IW44">
        <v>0.25385009284946097</v>
      </c>
      <c r="IX44">
        <v>0.28105750043323502</v>
      </c>
      <c r="IY44">
        <v>-0.29922541643827599</v>
      </c>
      <c r="IZ44">
        <v>0.26417192530061601</v>
      </c>
      <c r="JA44">
        <v>0.10640712989697899</v>
      </c>
      <c r="JB44">
        <v>-6.8791785088251303E-2</v>
      </c>
      <c r="JC44">
        <v>0.35496107284416201</v>
      </c>
      <c r="JD44">
        <v>0.24435856375930601</v>
      </c>
      <c r="JE44">
        <v>-9.8582805640035104E-2</v>
      </c>
      <c r="JF44">
        <v>-0.100914021186327</v>
      </c>
      <c r="JG44">
        <v>-0.18154607842007001</v>
      </c>
      <c r="JH44">
        <v>7.2667722270125495E-2</v>
      </c>
      <c r="JI44">
        <v>5.9973388306389097E-2</v>
      </c>
      <c r="JJ44">
        <v>-0.102072487970872</v>
      </c>
      <c r="JK44">
        <v>-5.9081896324642003E-3</v>
      </c>
      <c r="JL44">
        <v>0.21446991268021501</v>
      </c>
      <c r="JM44">
        <v>-0.114427614880697</v>
      </c>
    </row>
    <row r="45" spans="1:273" x14ac:dyDescent="0.25">
      <c r="A45" s="29">
        <v>44334</v>
      </c>
      <c r="B45" s="31" t="s">
        <v>1803</v>
      </c>
      <c r="C45" s="24" t="s">
        <v>1745</v>
      </c>
      <c r="D45" s="24" t="s">
        <v>1899</v>
      </c>
      <c r="E45" s="34">
        <v>382.11956199999997</v>
      </c>
      <c r="F45" s="38">
        <v>55200</v>
      </c>
      <c r="G45" s="16">
        <f>VLOOKUP(C45,dFundos!$A$1:$B$28,2,FALSE)</f>
        <v>26111809000184</v>
      </c>
      <c r="H45" s="13"/>
      <c r="I45">
        <f>_xll.ECONOMATICA(G45,"VOLATILITY","1Y",A45)</f>
        <v>5.9305650034293604</v>
      </c>
      <c r="J45">
        <f>_xll.ECONOMATICA(G45,"NAV","1D",A45)</f>
        <v>144.67918600002301</v>
      </c>
      <c r="K45">
        <f>_xll.ECONOMATICA(G45,"NAV","1D",A45+1)</f>
        <v>144.32811999996201</v>
      </c>
      <c r="L45" s="6"/>
      <c r="M45">
        <v>-8.2740800280589593E-3</v>
      </c>
      <c r="N45">
        <v>0.148299885222514</v>
      </c>
      <c r="O45">
        <v>0.20039856917719601</v>
      </c>
      <c r="P45">
        <v>-0.12581363826029701</v>
      </c>
      <c r="Q45">
        <v>0.67517945444706096</v>
      </c>
      <c r="R45">
        <v>-4.3630730124277803E-2</v>
      </c>
      <c r="S45">
        <v>0.59028833438787798</v>
      </c>
      <c r="T45">
        <v>-0.20045310811838099</v>
      </c>
      <c r="U45">
        <v>8.3202060341136502E-2</v>
      </c>
      <c r="V45">
        <v>0.217390096076997</v>
      </c>
      <c r="W45">
        <v>0.34968106665473903</v>
      </c>
      <c r="X45">
        <v>0.48885083906498</v>
      </c>
      <c r="Y45">
        <v>9.5395686003030306E-2</v>
      </c>
      <c r="Z45">
        <v>0.188357122169691</v>
      </c>
      <c r="AA45">
        <v>0.59720639892475402</v>
      </c>
      <c r="AB45">
        <v>-0.117262560343079</v>
      </c>
      <c r="AC45">
        <v>-0.350788641299005</v>
      </c>
      <c r="AE45">
        <v>-0.42782534019352197</v>
      </c>
      <c r="AF45">
        <v>3.59309879058856E-2</v>
      </c>
      <c r="AG45">
        <v>0.14490289613604501</v>
      </c>
      <c r="AH45">
        <v>0.43725947070924998</v>
      </c>
      <c r="AI45">
        <v>4.5686887642659699E-2</v>
      </c>
      <c r="AJ45">
        <v>8.7918085228011505E-2</v>
      </c>
      <c r="AK45">
        <v>-5.5725272432027899E-2</v>
      </c>
      <c r="AL45">
        <v>0.15314104020944799</v>
      </c>
      <c r="AM45">
        <v>-0.40130495845005498</v>
      </c>
      <c r="AN45">
        <v>0.34146583693655003</v>
      </c>
      <c r="AO45">
        <v>-0.568078976175457</v>
      </c>
      <c r="AP45">
        <v>0.32800018034322398</v>
      </c>
      <c r="AQ45">
        <v>8.3811720833182293E-2</v>
      </c>
      <c r="AR45">
        <v>0.27989159516437201</v>
      </c>
      <c r="AS45">
        <v>3.4581975342007402E-3</v>
      </c>
      <c r="AT45">
        <v>0.166465457732556</v>
      </c>
      <c r="AU45">
        <v>0.50712368793028895</v>
      </c>
      <c r="AV45">
        <v>-0.208355463655607</v>
      </c>
      <c r="AW45">
        <v>0.46851039878674799</v>
      </c>
      <c r="AX45">
        <v>-6.8343802286108299E-2</v>
      </c>
      <c r="AY45">
        <v>0.24620419226266699</v>
      </c>
      <c r="AZ45">
        <v>-0.464284006466187</v>
      </c>
      <c r="BA45">
        <v>0.27573213465075203</v>
      </c>
      <c r="BB45">
        <v>0.35925722004321903</v>
      </c>
      <c r="BC45">
        <v>-0.39027549792081101</v>
      </c>
      <c r="BD45">
        <v>0.73227495049650304</v>
      </c>
      <c r="BE45">
        <v>0.42710415418696401</v>
      </c>
      <c r="BF45">
        <v>-0.15939336944939</v>
      </c>
      <c r="BG45">
        <v>2.6981566043105001E-2</v>
      </c>
      <c r="BH45">
        <v>-0.42177244304184602</v>
      </c>
      <c r="BI45">
        <v>-3.0737852648599101E-2</v>
      </c>
      <c r="BJ45">
        <v>0.42890382901532598</v>
      </c>
      <c r="BK45">
        <v>-7.93865812738659E-2</v>
      </c>
      <c r="BL45">
        <v>0.36687490937765699</v>
      </c>
      <c r="BM45">
        <v>0.12300686394155499</v>
      </c>
      <c r="BN45">
        <v>-0.21621597361445299</v>
      </c>
      <c r="BO45">
        <v>1.8720194930210699E-2</v>
      </c>
      <c r="BP45">
        <v>-0.233437885981402</v>
      </c>
      <c r="BQ45">
        <v>0.47708671645523298</v>
      </c>
      <c r="BR45">
        <v>0.41340676143590799</v>
      </c>
      <c r="BS45">
        <v>-0.30117080350464698</v>
      </c>
      <c r="BT45">
        <v>-0.125220489735511</v>
      </c>
      <c r="BU45">
        <v>-0.29554572738561502</v>
      </c>
      <c r="BV45">
        <v>4.6137747631291902E-3</v>
      </c>
      <c r="BW45">
        <v>-0.26191562328676798</v>
      </c>
      <c r="BX45">
        <v>0.26707702108978998</v>
      </c>
      <c r="BY45">
        <v>-0.29706617333431501</v>
      </c>
      <c r="BZ45">
        <v>0.61300836314330798</v>
      </c>
      <c r="CA45">
        <v>-0.343921349940501</v>
      </c>
      <c r="CB45">
        <v>0.15396396884170799</v>
      </c>
      <c r="CC45">
        <v>-3.5155992463842302E-2</v>
      </c>
      <c r="CD45">
        <v>0.14959765958337801</v>
      </c>
      <c r="CE45">
        <v>8.1801777196233202E-2</v>
      </c>
      <c r="CF45">
        <v>-0.16130831072587201</v>
      </c>
      <c r="CG45">
        <v>-2.6159145818382998E-2</v>
      </c>
      <c r="CH45">
        <v>0.33665004029899098</v>
      </c>
      <c r="CI45">
        <v>-0.49569235161470698</v>
      </c>
      <c r="CJ45">
        <v>0.54163814093044504</v>
      </c>
      <c r="CK45">
        <v>-0.102840983254282</v>
      </c>
      <c r="CL45">
        <v>-0.538490628969157</v>
      </c>
      <c r="CM45">
        <v>8.6537156857957598E-2</v>
      </c>
      <c r="CO45">
        <v>-0.31262196162060701</v>
      </c>
      <c r="CP45">
        <v>0.35067385615548102</v>
      </c>
      <c r="CQ45">
        <v>-0.61234453960423696</v>
      </c>
      <c r="CR45">
        <v>-7.27486517462239E-2</v>
      </c>
      <c r="CS45">
        <v>0.49992263629974298</v>
      </c>
      <c r="CT45">
        <v>2.1238402405288102E-2</v>
      </c>
      <c r="CU45">
        <v>-0.15186653290584201</v>
      </c>
      <c r="CV45">
        <v>-9.7006963642343194E-2</v>
      </c>
      <c r="CW45">
        <v>-0.38958164923315097</v>
      </c>
      <c r="CX45">
        <v>-0.48731756578490598</v>
      </c>
      <c r="CY45">
        <v>0.28285077041800799</v>
      </c>
      <c r="CZ45">
        <v>-0.438137869969069</v>
      </c>
      <c r="DA45">
        <v>0.19219274490751601</v>
      </c>
      <c r="DB45">
        <v>9.8458725005912101E-2</v>
      </c>
      <c r="DC45">
        <v>-0.54149476673046604</v>
      </c>
      <c r="DD45">
        <v>-0.19492818319122299</v>
      </c>
      <c r="DE45">
        <v>0.25775513495318603</v>
      </c>
      <c r="DF45">
        <v>0.35816524941765199</v>
      </c>
      <c r="DG45">
        <v>-0.57600268746682604</v>
      </c>
      <c r="DH45">
        <v>0.424254622703302</v>
      </c>
      <c r="DI45">
        <v>-0.274513985004887</v>
      </c>
      <c r="DJ45">
        <v>0.15868170630710701</v>
      </c>
      <c r="DK45">
        <v>0.38389990477298902</v>
      </c>
      <c r="DL45">
        <v>0.20008878491353199</v>
      </c>
      <c r="DN45">
        <v>0.29445876261888798</v>
      </c>
      <c r="DO45">
        <v>0.20110656550969</v>
      </c>
      <c r="DP45">
        <v>-2.26547398597177E-2</v>
      </c>
      <c r="DQ45">
        <v>-2.4639494131406502E-2</v>
      </c>
      <c r="DR45">
        <v>-6.9486197753576603E-2</v>
      </c>
      <c r="DS45">
        <v>0.48846317349671198</v>
      </c>
      <c r="DT45">
        <v>7.7566358231706503E-2</v>
      </c>
      <c r="DU45">
        <v>1.7348155779473001E-2</v>
      </c>
      <c r="DV45">
        <v>-8.3472429196263007E-2</v>
      </c>
      <c r="DW45">
        <v>-0.285753313528403</v>
      </c>
      <c r="DX45">
        <v>-0.14184612637109201</v>
      </c>
      <c r="DY45">
        <v>-1.1761081743316</v>
      </c>
      <c r="DZ45">
        <v>0.45547454519692099</v>
      </c>
      <c r="EA45">
        <v>-0.84827663131363795</v>
      </c>
      <c r="EC45">
        <v>0.50552094235172296</v>
      </c>
      <c r="ED45">
        <v>0.76552774571609905</v>
      </c>
      <c r="EE45">
        <v>1.0788306957692799</v>
      </c>
      <c r="EF45">
        <v>0.151112083949556</v>
      </c>
      <c r="EG45">
        <v>-0.19396882289584</v>
      </c>
      <c r="EH45">
        <v>-0.139164261508995</v>
      </c>
      <c r="EI45">
        <v>7.4193899672536603E-2</v>
      </c>
      <c r="EJ45">
        <v>-0.60119899844721703</v>
      </c>
      <c r="EK45">
        <v>0.60151506859256199</v>
      </c>
      <c r="EL45">
        <v>0.225873685121769</v>
      </c>
      <c r="EM45">
        <v>4.0046423418971203E-2</v>
      </c>
      <c r="EN45">
        <v>-0.22031644903108799</v>
      </c>
      <c r="EO45">
        <v>0.15571921067021299</v>
      </c>
      <c r="EP45">
        <v>-1.83784468390513E-2</v>
      </c>
      <c r="EQ45">
        <v>0.30099379491730399</v>
      </c>
      <c r="ER45">
        <v>0.36916774151905002</v>
      </c>
      <c r="ES45">
        <v>0.21129922697582501</v>
      </c>
      <c r="ET45">
        <v>0.115390706741891</v>
      </c>
      <c r="EU45">
        <v>0.249965266084473</v>
      </c>
      <c r="EV45">
        <v>-0.28001399468848798</v>
      </c>
      <c r="EW45">
        <v>0.23541194113931899</v>
      </c>
      <c r="EX45">
        <v>9.6603131896699806E-2</v>
      </c>
      <c r="EY45">
        <v>0.13118801234668401</v>
      </c>
      <c r="EZ45">
        <v>0.31705809087725401</v>
      </c>
      <c r="FA45">
        <v>-0.17250304117624199</v>
      </c>
      <c r="FB45">
        <v>0.108685375198547</v>
      </c>
      <c r="FC45">
        <v>-0.34013628182947298</v>
      </c>
      <c r="FD45">
        <v>0.19119785774819301</v>
      </c>
      <c r="FE45">
        <v>8.3550178896985003E-2</v>
      </c>
      <c r="FF45">
        <v>5.4944025214354E-2</v>
      </c>
      <c r="FG45">
        <v>0.51065856168861501</v>
      </c>
      <c r="FH45">
        <v>0.34322147148486698</v>
      </c>
      <c r="FI45">
        <v>0.22770123250666099</v>
      </c>
      <c r="FJ45">
        <v>-2.8313782877376101E-2</v>
      </c>
      <c r="FK45">
        <v>-0.35018075204789101</v>
      </c>
      <c r="FL45">
        <v>7.6805844037153306E-2</v>
      </c>
      <c r="FM45">
        <v>0.30131573821563501</v>
      </c>
      <c r="FN45">
        <v>4.6564054719056003E-2</v>
      </c>
      <c r="FP45">
        <v>0.24098508274619199</v>
      </c>
      <c r="FQ45">
        <v>0.12001299855910499</v>
      </c>
      <c r="FR45">
        <v>0.20423871355887999</v>
      </c>
      <c r="FS45">
        <v>-1.1480697048682501E-2</v>
      </c>
      <c r="FU45">
        <v>-0.111369740807277</v>
      </c>
      <c r="FV45">
        <v>0.13795181512250601</v>
      </c>
      <c r="FW45">
        <v>-0.59034382793470297</v>
      </c>
      <c r="FX45">
        <v>0.50921317779284403</v>
      </c>
      <c r="FY45">
        <v>0.94448531199304897</v>
      </c>
      <c r="FZ45">
        <v>-0.29236298514661002</v>
      </c>
      <c r="GA45">
        <v>0.35036175122513702</v>
      </c>
      <c r="GB45">
        <v>-0.180333186926873</v>
      </c>
      <c r="GC45">
        <v>0.31938361207721799</v>
      </c>
      <c r="GD45">
        <v>-0.42974592815880902</v>
      </c>
      <c r="GE45">
        <v>0.15417896611324999</v>
      </c>
      <c r="GF45">
        <v>0.10116423454746799</v>
      </c>
      <c r="GG45">
        <v>7.3624077049316797E-2</v>
      </c>
      <c r="GH45">
        <v>-0.241805043242493</v>
      </c>
      <c r="GI45">
        <v>-0.193624378971435</v>
      </c>
      <c r="GJ45">
        <v>-0.11841540090244999</v>
      </c>
      <c r="GK45">
        <v>-0.15229747587</v>
      </c>
      <c r="GL45">
        <v>-0.59129154551555996</v>
      </c>
      <c r="GM45">
        <v>0.72973291426023901</v>
      </c>
      <c r="GN45">
        <v>-0.75518565390666503</v>
      </c>
      <c r="GO45">
        <v>0.70922635750321195</v>
      </c>
      <c r="GP45">
        <v>0.46790314900135899</v>
      </c>
      <c r="GQ45">
        <v>0.37892241398367299</v>
      </c>
      <c r="GR45">
        <v>7.7546374450321295E-2</v>
      </c>
      <c r="GS45">
        <v>0.40326708385691701</v>
      </c>
      <c r="GT45">
        <v>0.20928290050505899</v>
      </c>
      <c r="GU45">
        <v>-0.12560317227325901</v>
      </c>
      <c r="GV45">
        <v>-0.32092578203446498</v>
      </c>
      <c r="GW45">
        <v>0.36689934750029402</v>
      </c>
      <c r="GX45">
        <v>8.88847722308128E-2</v>
      </c>
      <c r="HA45">
        <v>0.181227378743642</v>
      </c>
      <c r="HB45">
        <v>-0.26617338789947098</v>
      </c>
      <c r="HC45">
        <v>0.165356138495554</v>
      </c>
      <c r="HD45">
        <v>-0.97311476311006095</v>
      </c>
      <c r="HE45">
        <v>0.173084076050145</v>
      </c>
      <c r="HF45">
        <v>7.8644395580340601E-2</v>
      </c>
      <c r="HG45">
        <v>-0.88230993860633999</v>
      </c>
      <c r="HH45">
        <v>-0.54969472521406704</v>
      </c>
      <c r="HI45">
        <v>0.41377143697900498</v>
      </c>
      <c r="HJ45">
        <v>-5.49665798644128E-2</v>
      </c>
      <c r="HK45">
        <v>-0.26387473135400802</v>
      </c>
      <c r="HL45">
        <v>-2.5011139223352099E-2</v>
      </c>
      <c r="HM45">
        <v>0.54966671632428199</v>
      </c>
      <c r="HN45">
        <v>-1.3057027958893701</v>
      </c>
      <c r="HO45">
        <v>0.218101594327891</v>
      </c>
      <c r="HP45">
        <v>-3.6037869904248503E-2</v>
      </c>
      <c r="HQ45">
        <v>0.93440144064516095</v>
      </c>
      <c r="HR45">
        <v>-0.129878280313278</v>
      </c>
      <c r="HS45">
        <v>0.14843090812064499</v>
      </c>
      <c r="HT45">
        <v>-0.15105126067283001</v>
      </c>
      <c r="HU45">
        <v>0.49292392777715599</v>
      </c>
      <c r="HV45">
        <v>-0.86559197161477597</v>
      </c>
      <c r="HW45">
        <v>0.41402224032935903</v>
      </c>
      <c r="HX45">
        <v>-0.217542933933146</v>
      </c>
      <c r="HY45">
        <v>-0.34593036916703601</v>
      </c>
      <c r="HZ45">
        <v>-0.54377242013288196</v>
      </c>
      <c r="IA45">
        <v>0.50153755673818501</v>
      </c>
      <c r="IB45">
        <v>0.14903611790941801</v>
      </c>
      <c r="IC45">
        <v>-9.8908596919500297E-2</v>
      </c>
      <c r="ID45">
        <v>0.43010350673284797</v>
      </c>
      <c r="IE45">
        <v>0.146463752935233</v>
      </c>
      <c r="IF45">
        <v>0.111393657789449</v>
      </c>
      <c r="IH45">
        <v>0.41271925565524697</v>
      </c>
      <c r="II45">
        <v>0.19552817411749901</v>
      </c>
      <c r="IJ45">
        <v>-3.3565038847882499E-2</v>
      </c>
      <c r="IK45">
        <v>0.32135212495631998</v>
      </c>
      <c r="IL45">
        <v>2.73820814982173E-2</v>
      </c>
      <c r="IM45">
        <v>0.166589125910832</v>
      </c>
      <c r="IN45">
        <v>4.0305252332473201E-2</v>
      </c>
      <c r="IO45">
        <v>-8.6496569656446795E-2</v>
      </c>
      <c r="IP45">
        <v>0.138910521854996</v>
      </c>
      <c r="IQ45">
        <v>0.19097946751571701</v>
      </c>
      <c r="IR45">
        <v>-0.13656223036377901</v>
      </c>
      <c r="IS45">
        <v>-0.27932127086387498</v>
      </c>
      <c r="IU45">
        <v>-0.39290447566600101</v>
      </c>
      <c r="IV45">
        <v>0.56528768254793205</v>
      </c>
      <c r="IW45">
        <v>0.117096560097707</v>
      </c>
      <c r="IX45">
        <v>-0.14363032087203501</v>
      </c>
      <c r="IY45">
        <v>0.233662673053914</v>
      </c>
      <c r="IZ45">
        <v>1.37855427965405E-2</v>
      </c>
      <c r="JA45">
        <v>-0.161641718932515</v>
      </c>
      <c r="JB45">
        <v>4.2510434286668897E-2</v>
      </c>
      <c r="JC45">
        <v>-0.54689415601387703</v>
      </c>
      <c r="JD45">
        <v>0.43488605588208901</v>
      </c>
      <c r="JE45">
        <v>-0.19724441499420201</v>
      </c>
      <c r="JF45">
        <v>0.75363765445217701</v>
      </c>
      <c r="JG45">
        <v>-0.46396179677685701</v>
      </c>
      <c r="JH45">
        <v>0.12785178223566601</v>
      </c>
      <c r="JI45">
        <v>-1.3154726657376199</v>
      </c>
      <c r="JJ45">
        <v>0.23094835869415001</v>
      </c>
      <c r="JK45">
        <v>0.52135496098344403</v>
      </c>
      <c r="JL45">
        <v>0.32050009194790602</v>
      </c>
      <c r="JM45">
        <v>-9.8876981610374101E-2</v>
      </c>
    </row>
    <row r="46" spans="1:273" x14ac:dyDescent="0.25">
      <c r="A46" s="30">
        <v>44334</v>
      </c>
      <c r="B46" s="31" t="s">
        <v>1803</v>
      </c>
      <c r="C46" s="23" t="s">
        <v>1736</v>
      </c>
      <c r="D46" s="23" t="s">
        <v>1899</v>
      </c>
      <c r="E46" s="32">
        <v>289.89740399999999</v>
      </c>
      <c r="F46" s="37">
        <v>56000</v>
      </c>
      <c r="G46" s="16">
        <f>VLOOKUP(C46,dFundos!$A$1:$B$28,2,FALSE)</f>
        <v>21144577000147</v>
      </c>
      <c r="H46" s="13"/>
      <c r="I46">
        <f>_xll.ECONOMATICA(G46,"VOLATILITY","1Y",A46)</f>
        <v>3.0066758548964598</v>
      </c>
      <c r="J46">
        <f>_xll.ECONOMATICA(G46,"NAV","1D",A46)</f>
        <v>193.171788000036</v>
      </c>
      <c r="K46">
        <f>_xll.ECONOMATICA(G46,"NAV","1D",A46+1)</f>
        <v>192.52946599992001</v>
      </c>
      <c r="L46" s="6"/>
      <c r="M46">
        <v>0.49376853730791498</v>
      </c>
      <c r="N46">
        <v>-0.491292521383002</v>
      </c>
      <c r="O46">
        <v>-0.40331131922357599</v>
      </c>
      <c r="P46">
        <v>0.130267872918921</v>
      </c>
      <c r="Q46">
        <v>-3.0982729003881101E-2</v>
      </c>
      <c r="R46">
        <v>0.61797299695172103</v>
      </c>
      <c r="S46">
        <v>0.48686360696592601</v>
      </c>
      <c r="T46">
        <v>7.9155754065141096E-2</v>
      </c>
      <c r="U46">
        <v>0.221599948054063</v>
      </c>
      <c r="V46">
        <v>-0.74301728927821398</v>
      </c>
      <c r="W46">
        <v>-0.122417766579019</v>
      </c>
      <c r="X46">
        <v>0.199045961198863</v>
      </c>
      <c r="Y46">
        <v>-0.20479654995142499</v>
      </c>
      <c r="Z46">
        <v>9.5851354126352803E-2</v>
      </c>
      <c r="AA46">
        <v>0.22144698577903901</v>
      </c>
      <c r="AB46">
        <v>-0.103656955252518</v>
      </c>
      <c r="AC46">
        <v>0.242373424043762</v>
      </c>
      <c r="AE46">
        <v>0.32049172314145802</v>
      </c>
      <c r="AF46">
        <v>-0.18737378968580701</v>
      </c>
      <c r="AG46">
        <v>7.3898113987524994E-2</v>
      </c>
      <c r="AH46">
        <v>0.44319332118902799</v>
      </c>
      <c r="AI46">
        <v>0.13192208807595299</v>
      </c>
      <c r="AJ46">
        <v>0.16794506937003501</v>
      </c>
      <c r="AK46">
        <v>-0.21875309585084299</v>
      </c>
      <c r="AL46">
        <v>8.5688338185718693E-2</v>
      </c>
      <c r="AM46">
        <v>9.1570643053273698E-2</v>
      </c>
      <c r="AN46">
        <v>2.5336572252854201E-2</v>
      </c>
      <c r="AO46">
        <v>-0.10242040234516001</v>
      </c>
      <c r="AP46">
        <v>0.21068551286589399</v>
      </c>
      <c r="AQ46">
        <v>-0.111825193016557</v>
      </c>
      <c r="AR46">
        <v>0.34392623820167501</v>
      </c>
      <c r="AS46">
        <v>0.14504263563139799</v>
      </c>
      <c r="AT46">
        <v>0.169826889032265</v>
      </c>
      <c r="AU46">
        <v>-8.5688805575046004E-2</v>
      </c>
      <c r="AV46">
        <v>0.25689091307867801</v>
      </c>
      <c r="AW46">
        <v>-0.17307890120719099</v>
      </c>
      <c r="AX46">
        <v>0.50288521015318099</v>
      </c>
      <c r="AY46">
        <v>1.39494439281407E-2</v>
      </c>
      <c r="AZ46">
        <v>0.111911786007113</v>
      </c>
      <c r="BA46">
        <v>0.12414105622156101</v>
      </c>
      <c r="BB46">
        <v>-0.10093815271830001</v>
      </c>
      <c r="BC46">
        <v>-0.164678661440121</v>
      </c>
      <c r="BD46">
        <v>0.27067135961260602</v>
      </c>
      <c r="BE46">
        <v>0.39827884065744001</v>
      </c>
      <c r="BF46">
        <v>-5.9070982206321801E-2</v>
      </c>
      <c r="BG46">
        <v>0.25663277629064402</v>
      </c>
      <c r="BH46">
        <v>-8.5119188224780401E-2</v>
      </c>
      <c r="BI46">
        <v>-0.32583332131253001</v>
      </c>
      <c r="BJ46">
        <v>2.94765759463189E-2</v>
      </c>
      <c r="BK46">
        <v>0.17363279384881</v>
      </c>
      <c r="BL46">
        <v>6.1317891049839097E-2</v>
      </c>
      <c r="BM46">
        <v>-0.17166683292089099</v>
      </c>
      <c r="BN46">
        <v>-0.22711428500770101</v>
      </c>
      <c r="BO46">
        <v>0.19905606422980801</v>
      </c>
      <c r="BP46">
        <v>-8.3683717730309595E-2</v>
      </c>
      <c r="BQ46">
        <v>0.12545953832159301</v>
      </c>
      <c r="BR46">
        <v>-1.5056018310133401E-2</v>
      </c>
      <c r="BS46">
        <v>-0.17455378138038199</v>
      </c>
      <c r="BT46">
        <v>4.89582735099248E-2</v>
      </c>
      <c r="BU46">
        <v>1.5090196029632401E-2</v>
      </c>
      <c r="BV46">
        <v>-8.7058730150602101E-2</v>
      </c>
      <c r="BW46">
        <v>0.447585392612382</v>
      </c>
      <c r="BX46">
        <v>1.05250428532599E-2</v>
      </c>
      <c r="BY46">
        <v>-4.3680087310349301E-2</v>
      </c>
      <c r="BZ46">
        <v>0.37355090153141601</v>
      </c>
      <c r="CA46">
        <v>0.17933883882506099</v>
      </c>
      <c r="CB46">
        <v>-0.21006339839004801</v>
      </c>
      <c r="CC46">
        <v>6.3093534663494197E-2</v>
      </c>
      <c r="CD46">
        <v>4.0374470700044202E-3</v>
      </c>
      <c r="CE46">
        <v>-2.6189816708210899E-3</v>
      </c>
      <c r="CF46">
        <v>1.5798994536453399E-2</v>
      </c>
      <c r="CG46">
        <v>4.9810904420155601E-2</v>
      </c>
      <c r="CH46">
        <v>5.88562405027915E-2</v>
      </c>
      <c r="CI46">
        <v>-0.29227715349406902</v>
      </c>
      <c r="CJ46">
        <v>0.23058214374032099</v>
      </c>
      <c r="CK46">
        <v>7.3496842742315494E-2</v>
      </c>
      <c r="CL46">
        <v>-0.234672108854284</v>
      </c>
      <c r="CM46">
        <v>-5.2464771397353602E-2</v>
      </c>
      <c r="CO46">
        <v>8.0328874719270998E-2</v>
      </c>
      <c r="CP46">
        <v>3.0923285157769001E-2</v>
      </c>
      <c r="CQ46">
        <v>0.153058012801921</v>
      </c>
      <c r="CR46">
        <v>0.234419387015805</v>
      </c>
      <c r="CS46">
        <v>-7.3524262006685603E-2</v>
      </c>
      <c r="CT46">
        <v>6.8478017419693102E-2</v>
      </c>
      <c r="CU46">
        <v>-0.237329225819849</v>
      </c>
      <c r="CV46">
        <v>-0.11817261038231699</v>
      </c>
      <c r="CW46">
        <v>5.0624831237655599E-2</v>
      </c>
      <c r="CX46">
        <v>-0.137119426381105</v>
      </c>
      <c r="CY46">
        <v>8.1436387335998006E-2</v>
      </c>
      <c r="CZ46">
        <v>-5.6808592034940403E-2</v>
      </c>
      <c r="DA46">
        <v>0.111548870700062</v>
      </c>
      <c r="DB46">
        <v>2.8505320005933799E-2</v>
      </c>
      <c r="DC46">
        <v>-4.3281219222990303E-2</v>
      </c>
      <c r="DD46">
        <v>4.68059732156689E-2</v>
      </c>
      <c r="DE46">
        <v>0.14148838890832799</v>
      </c>
      <c r="DF46">
        <v>5.4170427210919997E-2</v>
      </c>
      <c r="DG46">
        <v>8.59727651914E-2</v>
      </c>
      <c r="DH46">
        <v>-0.21576407616521501</v>
      </c>
      <c r="DI46">
        <v>-0.146231870894553</v>
      </c>
      <c r="DJ46">
        <v>-6.3175842115015299E-2</v>
      </c>
      <c r="DK46">
        <v>-2.8138161906099399E-2</v>
      </c>
      <c r="DL46">
        <v>0.35519879584171599</v>
      </c>
      <c r="DN46">
        <v>-2.6763188179757001E-2</v>
      </c>
      <c r="DO46">
        <v>0.278530296236568</v>
      </c>
      <c r="DP46">
        <v>5.5355804215650999E-2</v>
      </c>
      <c r="DQ46">
        <v>9.9487024999689297E-2</v>
      </c>
      <c r="DR46">
        <v>-0.18080714417010299</v>
      </c>
      <c r="DS46">
        <v>0.17128154249803601</v>
      </c>
      <c r="DT46">
        <v>6.5669500145304496E-2</v>
      </c>
      <c r="DU46">
        <v>-0.13835278950864399</v>
      </c>
      <c r="DV46">
        <v>-9.61669638854801E-2</v>
      </c>
      <c r="DW46">
        <v>-0.166834529773041</v>
      </c>
      <c r="DX46">
        <v>0.184128350883839</v>
      </c>
      <c r="DY46">
        <v>-0.14972110402595701</v>
      </c>
      <c r="DZ46">
        <v>0.20428790485311801</v>
      </c>
      <c r="EA46">
        <v>-6.1601662673638202E-2</v>
      </c>
      <c r="EC46">
        <v>1.58562574142707E-2</v>
      </c>
      <c r="ED46">
        <v>0.24328896233782901</v>
      </c>
      <c r="EE46">
        <v>-7.7490816875069896E-2</v>
      </c>
      <c r="EF46">
        <v>2.0130383927607898E-2</v>
      </c>
      <c r="EG46">
        <v>-0.18150218947994301</v>
      </c>
      <c r="EH46">
        <v>-0.12792201123374999</v>
      </c>
      <c r="EI46">
        <v>0.24802754724078099</v>
      </c>
      <c r="EJ46">
        <v>-0.46417744733844302</v>
      </c>
      <c r="EK46">
        <v>0.460876388387987</v>
      </c>
      <c r="EL46">
        <v>-9.8126478405902204E-2</v>
      </c>
      <c r="EM46">
        <v>-0.15439012704519001</v>
      </c>
      <c r="EN46">
        <v>-5.1829923722834799E-2</v>
      </c>
      <c r="EO46">
        <v>-3.5925400879932602E-2</v>
      </c>
      <c r="EP46">
        <v>0.355465520442522</v>
      </c>
      <c r="EQ46">
        <v>0.126118075604609</v>
      </c>
      <c r="ER46">
        <v>-0.14506543666357199</v>
      </c>
      <c r="ES46">
        <v>0.18132099849026401</v>
      </c>
      <c r="ET46">
        <v>-7.0832848905411101E-3</v>
      </c>
      <c r="EU46">
        <v>4.0299407373822801E-2</v>
      </c>
      <c r="EV46">
        <v>-0.40075423621601702</v>
      </c>
      <c r="EW46">
        <v>0.33549598247191198</v>
      </c>
      <c r="EX46">
        <v>5.27641723238048E-2</v>
      </c>
      <c r="EY46">
        <v>-2.4811693674564601E-2</v>
      </c>
      <c r="EZ46">
        <v>7.19960717106005E-3</v>
      </c>
      <c r="FA46">
        <v>-1.6546524693694699E-2</v>
      </c>
      <c r="FB46">
        <v>0.18825983388524001</v>
      </c>
      <c r="FC46">
        <v>-0.148370460374281</v>
      </c>
      <c r="FD46">
        <v>-3.7066389268147798E-3</v>
      </c>
      <c r="FE46">
        <v>0.21685704923584101</v>
      </c>
      <c r="FF46">
        <v>0.11589804726099801</v>
      </c>
      <c r="FG46">
        <v>-1.34934126435837E-2</v>
      </c>
      <c r="FH46">
        <v>5.1502250789781101E-2</v>
      </c>
      <c r="FI46">
        <v>-5.8081631232198602E-2</v>
      </c>
      <c r="FJ46">
        <v>-3.8458446033473599E-2</v>
      </c>
      <c r="FK46">
        <v>0.110095868330973</v>
      </c>
      <c r="FL46">
        <v>-4.9891041271621396E-3</v>
      </c>
      <c r="FM46">
        <v>0.115692610233964</v>
      </c>
      <c r="FN46">
        <v>-4.6830909013806403E-3</v>
      </c>
      <c r="FP46">
        <v>-7.9182437093550107E-2</v>
      </c>
      <c r="FQ46">
        <v>1.5162397903623099E-2</v>
      </c>
      <c r="FR46">
        <v>-6.2042267018114203E-2</v>
      </c>
      <c r="FS46">
        <v>-4.8544977289566296E-3</v>
      </c>
      <c r="FU46">
        <v>0.247080184271908</v>
      </c>
      <c r="FV46">
        <v>-2.8265509263292202E-2</v>
      </c>
      <c r="FW46">
        <v>-0.42552974646241598</v>
      </c>
      <c r="FX46">
        <v>-4.5892669095337603E-2</v>
      </c>
      <c r="FY46">
        <v>0.22178903291205601</v>
      </c>
      <c r="FZ46">
        <v>7.6185214311408303E-2</v>
      </c>
      <c r="GA46">
        <v>-7.9211723550542998E-2</v>
      </c>
      <c r="GB46">
        <v>0.17816562303778499</v>
      </c>
      <c r="GC46">
        <v>0.103921708614507</v>
      </c>
      <c r="GD46">
        <v>0.15091256791492899</v>
      </c>
      <c r="GE46">
        <v>0.16142148033395601</v>
      </c>
      <c r="GF46">
        <v>0.192954343037854</v>
      </c>
      <c r="GG46">
        <v>1.1119532246084401E-2</v>
      </c>
      <c r="GH46">
        <v>-6.9108715069887694E-2</v>
      </c>
      <c r="GI46">
        <v>-0.23486518439312901</v>
      </c>
      <c r="GJ46">
        <v>-4.9269337978330397E-3</v>
      </c>
      <c r="GK46">
        <v>9.0718478895723806E-2</v>
      </c>
      <c r="GL46">
        <v>-0.14899590396453299</v>
      </c>
      <c r="GM46">
        <v>2.5132574955932799E-2</v>
      </c>
      <c r="GN46">
        <v>7.2080592690326697E-2</v>
      </c>
      <c r="GO46">
        <v>0.27703587602445601</v>
      </c>
      <c r="GP46">
        <v>-5.4205425840336803E-3</v>
      </c>
      <c r="GQ46">
        <v>0.19712739303940899</v>
      </c>
      <c r="GR46">
        <v>0.23760574767948101</v>
      </c>
      <c r="GS46">
        <v>0.21892207078053599</v>
      </c>
      <c r="GT46">
        <v>0.25120794525719198</v>
      </c>
      <c r="GU46">
        <v>-7.8671455412404601E-4</v>
      </c>
      <c r="GV46">
        <v>-0.21051343537692399</v>
      </c>
      <c r="GW46">
        <v>7.0661852078046598E-3</v>
      </c>
      <c r="GX46">
        <v>4.6154580741131199E-2</v>
      </c>
      <c r="HA46">
        <v>0.139594851862057</v>
      </c>
      <c r="HB46">
        <v>0.22685924650431799</v>
      </c>
      <c r="HC46">
        <v>4.5420345304591998E-2</v>
      </c>
      <c r="HD46">
        <v>-8.6139429276954602E-2</v>
      </c>
      <c r="HE46">
        <v>-0.10850401577045</v>
      </c>
      <c r="HF46">
        <v>7.9168563752318705E-2</v>
      </c>
      <c r="HG46">
        <v>-5.0568736514833297E-2</v>
      </c>
      <c r="HH46">
        <v>-8.4997981048218194E-2</v>
      </c>
      <c r="HI46">
        <v>0.47132227591646397</v>
      </c>
      <c r="HJ46">
        <v>-4.24224642301851E-2</v>
      </c>
      <c r="HK46">
        <v>-4.1070400402532001E-2</v>
      </c>
      <c r="HL46">
        <v>-0.140699096937169</v>
      </c>
      <c r="HM46">
        <v>0.29917700048827101</v>
      </c>
      <c r="HN46">
        <v>-0.33356527510477502</v>
      </c>
      <c r="HO46">
        <v>-0.125698113242834</v>
      </c>
      <c r="HP46">
        <v>-0.20627785806936999</v>
      </c>
      <c r="HQ46">
        <v>0.219588961226691</v>
      </c>
      <c r="HR46">
        <v>-0.128443594803684</v>
      </c>
      <c r="HS46">
        <v>-0.30138118909235301</v>
      </c>
      <c r="HT46">
        <v>0.23926363755890601</v>
      </c>
      <c r="HU46">
        <v>-4.0547276057623101E-2</v>
      </c>
      <c r="HV46">
        <v>-0.40997824398800697</v>
      </c>
      <c r="HW46">
        <v>0.10805524270836001</v>
      </c>
      <c r="HX46">
        <v>-0.150613278674427</v>
      </c>
      <c r="HY46">
        <v>-0.199583188350516</v>
      </c>
      <c r="HZ46">
        <v>1.98188008653233E-2</v>
      </c>
      <c r="IA46">
        <v>-6.9862890995864299E-3</v>
      </c>
      <c r="IB46">
        <v>-9.2096614480396993E-2</v>
      </c>
      <c r="IC46">
        <v>-8.5414270142791807E-2</v>
      </c>
      <c r="ID46">
        <v>-8.1483014128025402E-2</v>
      </c>
      <c r="IE46">
        <v>0.35135223242832597</v>
      </c>
      <c r="IF46">
        <v>4.65844645077595E-2</v>
      </c>
      <c r="IH46">
        <v>-3.0517528830387199E-2</v>
      </c>
      <c r="II46">
        <v>-8.0193021858576696E-4</v>
      </c>
      <c r="IJ46">
        <v>0.21702010399167199</v>
      </c>
      <c r="IK46">
        <v>0.19309941817482501</v>
      </c>
      <c r="IL46">
        <v>0.17691550910967599</v>
      </c>
      <c r="IM46">
        <v>-3.3008336049533703E-2</v>
      </c>
      <c r="IN46">
        <v>2.6328282729082299E-2</v>
      </c>
      <c r="IO46">
        <v>5.6921744544524699E-3</v>
      </c>
      <c r="IP46">
        <v>0.21848289707122601</v>
      </c>
      <c r="IQ46">
        <v>-2.23754188482417E-2</v>
      </c>
      <c r="IR46">
        <v>-0.18725900617937399</v>
      </c>
      <c r="IS46">
        <v>1.6187246001209101E-2</v>
      </c>
      <c r="IU46">
        <v>-0.101700361028634</v>
      </c>
      <c r="IV46">
        <v>0.25657982005213897</v>
      </c>
      <c r="IW46">
        <v>-0.117175740706443</v>
      </c>
      <c r="IX46">
        <v>0.119812399861985</v>
      </c>
      <c r="IY46">
        <v>0.13510739863704699</v>
      </c>
      <c r="IZ46">
        <v>6.5511839238752104E-2</v>
      </c>
      <c r="JA46">
        <v>-0.12550721567095</v>
      </c>
      <c r="JB46">
        <v>0.25017163516167801</v>
      </c>
      <c r="JC46">
        <v>2.89333780528978E-2</v>
      </c>
      <c r="JD46">
        <v>-3.9266150452022001E-3</v>
      </c>
      <c r="JE46">
        <v>2.6667902602639501E-2</v>
      </c>
      <c r="JF46">
        <v>6.0911695436516297E-2</v>
      </c>
      <c r="JG46">
        <v>0.19478819867799799</v>
      </c>
      <c r="JH46">
        <v>1.4065713548916401E-2</v>
      </c>
      <c r="JI46">
        <v>-0.39097763683457698</v>
      </c>
      <c r="JJ46">
        <v>7.5778448444907595E-2</v>
      </c>
      <c r="JK46">
        <v>5.8096654356631902E-2</v>
      </c>
      <c r="JL46">
        <v>7.9597701733291601E-2</v>
      </c>
      <c r="JM46">
        <v>7.2307102709601195E-2</v>
      </c>
    </row>
    <row r="47" spans="1:273" x14ac:dyDescent="0.25">
      <c r="A47" s="29">
        <v>44334</v>
      </c>
      <c r="B47" s="31" t="s">
        <v>1803</v>
      </c>
      <c r="C47" s="24" t="s">
        <v>1732</v>
      </c>
      <c r="D47" s="24" t="s">
        <v>1899</v>
      </c>
      <c r="E47" s="34">
        <v>85.426978000000005</v>
      </c>
      <c r="F47" s="38">
        <v>13500</v>
      </c>
      <c r="G47" s="16">
        <f>VLOOKUP(C47,dFundos!$A$1:$B$28,2,FALSE)</f>
        <v>32666326000149</v>
      </c>
      <c r="H47" s="13"/>
      <c r="I47">
        <f>_xll.ECONOMATICA(G47,"VOLATILITY","1Y",A47)</f>
        <v>20.772849750588598</v>
      </c>
      <c r="J47">
        <f>_xll.ECONOMATICA(G47,"NAV","1D",A47)</f>
        <v>158.127735000104</v>
      </c>
      <c r="K47">
        <f>_xll.ECONOMATICA(G47,"NAV","1D",A47+1)</f>
        <v>158.029703000095</v>
      </c>
      <c r="L47" s="6"/>
      <c r="M47">
        <v>-0.59125217876498903</v>
      </c>
      <c r="N47">
        <v>1.21883593492385</v>
      </c>
      <c r="O47">
        <v>2.9361510378293998</v>
      </c>
      <c r="P47">
        <v>-1.2152615619015701</v>
      </c>
      <c r="Q47">
        <v>5.60858230674057</v>
      </c>
      <c r="R47">
        <v>-0.483417673513031</v>
      </c>
      <c r="S47">
        <v>3.1173754248811698</v>
      </c>
      <c r="T47">
        <v>-0.92857348045072297</v>
      </c>
      <c r="U47">
        <v>-0.85591133920388496</v>
      </c>
      <c r="V47">
        <v>1.4274101176852101</v>
      </c>
      <c r="W47">
        <v>2.4856466447090502</v>
      </c>
      <c r="X47">
        <v>3.6403009953573902</v>
      </c>
      <c r="Y47">
        <v>-1.3303140440257301E-2</v>
      </c>
      <c r="Z47">
        <v>1.84565666459093</v>
      </c>
      <c r="AA47">
        <v>3.3352161297443699</v>
      </c>
      <c r="AB47">
        <v>-0.70682179612049401</v>
      </c>
      <c r="AC47">
        <v>-1.4199837580235899</v>
      </c>
      <c r="AE47">
        <v>-1.00702592444577</v>
      </c>
      <c r="AF47">
        <v>-0.764259576953918</v>
      </c>
      <c r="AG47">
        <v>0.50449409136490397</v>
      </c>
      <c r="AH47">
        <v>2.3490874376875599</v>
      </c>
      <c r="AI47">
        <v>1.12513038984616</v>
      </c>
      <c r="AJ47">
        <v>0.88399070791638201</v>
      </c>
      <c r="AK47">
        <v>-0.23625019375685999</v>
      </c>
      <c r="AL47">
        <v>0.79411401839024598</v>
      </c>
      <c r="AM47">
        <v>-1.84599011799946</v>
      </c>
      <c r="AN47">
        <v>1.00693676176888</v>
      </c>
      <c r="AO47">
        <v>-2.6801899905876798</v>
      </c>
      <c r="AP47">
        <v>2.1352680909331001</v>
      </c>
      <c r="AQ47">
        <v>-0.361733150930377</v>
      </c>
      <c r="AR47">
        <v>1.57261038511933</v>
      </c>
      <c r="AS47">
        <v>5.1699477808142498E-2</v>
      </c>
      <c r="AT47">
        <v>1.29365618286101</v>
      </c>
      <c r="AU47">
        <v>1.84691599060898</v>
      </c>
      <c r="AV47">
        <v>-0.27183269567103702</v>
      </c>
      <c r="AW47">
        <v>1.8944363015179999</v>
      </c>
      <c r="AX47">
        <v>9.6664480588515303E-2</v>
      </c>
      <c r="AY47">
        <v>1.1027802063836101</v>
      </c>
      <c r="AZ47">
        <v>-1.48991306559765</v>
      </c>
      <c r="BA47">
        <v>0.53371380727185203</v>
      </c>
      <c r="BB47">
        <v>0.70372227837651702</v>
      </c>
      <c r="BC47">
        <v>-0.93111491632953403</v>
      </c>
      <c r="BD47">
        <v>2.5358094859257099</v>
      </c>
      <c r="BE47">
        <v>1.6942643605943899</v>
      </c>
      <c r="BF47">
        <v>-0.62889001492294505</v>
      </c>
      <c r="BG47">
        <v>-0.159620040813024</v>
      </c>
      <c r="BH47">
        <v>-1.7773085975932199</v>
      </c>
      <c r="BI47">
        <v>-0.73618383812572596</v>
      </c>
      <c r="BJ47">
        <v>4.5046817831462197E-3</v>
      </c>
      <c r="BK47">
        <v>-3.79611082280462E-2</v>
      </c>
      <c r="BL47">
        <v>1.45943870720657</v>
      </c>
      <c r="BM47">
        <v>0.45984902917553</v>
      </c>
      <c r="BN47">
        <v>-1.5758210171043201</v>
      </c>
      <c r="BO47">
        <v>0.16819543361634701</v>
      </c>
      <c r="BP47">
        <v>-1.3654242234224501</v>
      </c>
      <c r="BQ47">
        <v>1.03306702731061</v>
      </c>
      <c r="BR47">
        <v>1.24341383925639</v>
      </c>
      <c r="BS47">
        <v>-0.71021197209120102</v>
      </c>
      <c r="BT47">
        <v>-0.69969796395525896</v>
      </c>
      <c r="BU47">
        <v>-0.402006474905647</v>
      </c>
      <c r="BV47">
        <v>-0.67972719689350902</v>
      </c>
      <c r="BW47">
        <v>-0.29925162216386503</v>
      </c>
      <c r="BX47">
        <v>1.2845308559917601</v>
      </c>
      <c r="BY47">
        <v>-1.93036695318369</v>
      </c>
      <c r="BZ47">
        <v>2.58096641773591</v>
      </c>
      <c r="CA47">
        <v>-0.88567939592394396</v>
      </c>
      <c r="CB47">
        <v>0.15406054153572801</v>
      </c>
      <c r="CC47">
        <v>0.80151816855504898</v>
      </c>
      <c r="CD47">
        <v>0.309273019593093</v>
      </c>
      <c r="CE47">
        <v>0.33449892689532101</v>
      </c>
      <c r="CF47">
        <v>-1.2419977520948999</v>
      </c>
      <c r="CG47">
        <v>0.31161904917098598</v>
      </c>
      <c r="CH47">
        <v>1.9285983069494299</v>
      </c>
      <c r="CI47">
        <v>-1.83528113484499</v>
      </c>
      <c r="CJ47">
        <v>1.8861552001908399</v>
      </c>
      <c r="CK47">
        <v>-0.102233439611155</v>
      </c>
      <c r="CL47">
        <v>-1.1445878223639701</v>
      </c>
      <c r="CM47">
        <v>0.27653648321574997</v>
      </c>
      <c r="CO47">
        <v>-0.509651724587457</v>
      </c>
      <c r="CP47">
        <v>0.98004978644894403</v>
      </c>
      <c r="CQ47">
        <v>-2.0095697489523401</v>
      </c>
      <c r="CR47">
        <v>-0.52418259219848595</v>
      </c>
      <c r="CS47">
        <v>2.21560575846524</v>
      </c>
      <c r="CT47">
        <v>-0.16213844619414899</v>
      </c>
      <c r="CU47">
        <v>-0.28361196182231702</v>
      </c>
      <c r="CV47">
        <v>-0.59924726310782706</v>
      </c>
      <c r="CW47">
        <v>-1.6969124534625699</v>
      </c>
      <c r="CX47">
        <v>-1.1833714735985299</v>
      </c>
      <c r="CY47">
        <v>0.17996560636674999</v>
      </c>
      <c r="CZ47">
        <v>-1.5812251546776701</v>
      </c>
      <c r="DA47">
        <v>1.2925304754389799</v>
      </c>
      <c r="DB47">
        <v>6.2967681333247996E-2</v>
      </c>
      <c r="DC47">
        <v>-2.5427798199416398</v>
      </c>
      <c r="DD47">
        <v>-0.86255026635626597</v>
      </c>
      <c r="DE47">
        <v>1.42012563974276</v>
      </c>
      <c r="DF47">
        <v>1.2989403086976401</v>
      </c>
      <c r="DG47">
        <v>-1.4420016151234401</v>
      </c>
      <c r="DH47">
        <v>1.25712114167982</v>
      </c>
      <c r="DI47">
        <v>-0.33222690744878502</v>
      </c>
      <c r="DJ47">
        <v>-0.38173989187271201</v>
      </c>
      <c r="DK47">
        <v>1.9670046382088899</v>
      </c>
      <c r="DL47">
        <v>0.186791586020263</v>
      </c>
      <c r="DN47">
        <v>1.27839848300937</v>
      </c>
      <c r="DO47">
        <v>1.02438148060173</v>
      </c>
      <c r="DP47">
        <v>0.202223282576597</v>
      </c>
      <c r="DQ47">
        <v>-0.506292362479144</v>
      </c>
      <c r="DR47">
        <v>-0.20653825094996101</v>
      </c>
      <c r="DS47">
        <v>1.58368775209965</v>
      </c>
      <c r="DT47">
        <v>0.27876058502442902</v>
      </c>
      <c r="DU47">
        <v>0.51231971883680705</v>
      </c>
      <c r="DV47">
        <v>-1.0122089392098099</v>
      </c>
      <c r="DW47">
        <v>-0.39206066767292203</v>
      </c>
      <c r="DX47">
        <v>-1.00104397743053</v>
      </c>
      <c r="DY47">
        <v>-3.6803821110879702</v>
      </c>
      <c r="DZ47">
        <v>1.35200065815297</v>
      </c>
      <c r="EA47">
        <v>-2.3522561044046602</v>
      </c>
      <c r="EC47">
        <v>0.93414498278434599</v>
      </c>
      <c r="ED47">
        <v>2.6640550120646398</v>
      </c>
      <c r="EE47">
        <v>2.36946293953224</v>
      </c>
      <c r="EF47">
        <v>0.686466485967685</v>
      </c>
      <c r="EG47">
        <v>1.30879374210053</v>
      </c>
      <c r="EH47">
        <v>0.44147756107122399</v>
      </c>
      <c r="EI47">
        <v>0.16921532478591</v>
      </c>
      <c r="EJ47">
        <v>-1.97944749070302</v>
      </c>
      <c r="EK47">
        <v>2.2679064388285002</v>
      </c>
      <c r="EL47">
        <v>0.97043000514531697</v>
      </c>
      <c r="EM47">
        <v>-8.4183326453057802E-2</v>
      </c>
      <c r="EN47">
        <v>-1.0334257153772299</v>
      </c>
      <c r="EO47">
        <v>0.47706233508506601</v>
      </c>
      <c r="EP47">
        <v>-0.44558360914379602</v>
      </c>
      <c r="EQ47">
        <v>0.17473464449722101</v>
      </c>
      <c r="ER47">
        <v>1.54891515412601</v>
      </c>
      <c r="ES47">
        <v>0.81505724665475998</v>
      </c>
      <c r="ET47">
        <v>8.5255262274586102E-2</v>
      </c>
      <c r="EU47">
        <v>0.38193762247829</v>
      </c>
      <c r="EV47">
        <v>-1.0788871546537799</v>
      </c>
      <c r="EW47">
        <v>0.83391661628411395</v>
      </c>
      <c r="EX47">
        <v>0.50314109321334399</v>
      </c>
      <c r="EY47">
        <v>0.63650092015450399</v>
      </c>
      <c r="EZ47">
        <v>0.104405435922672</v>
      </c>
      <c r="FA47">
        <v>-0.21800197928314399</v>
      </c>
      <c r="FB47">
        <v>0.42962653624272201</v>
      </c>
      <c r="FC47">
        <v>-1.0493385742847701</v>
      </c>
      <c r="FD47">
        <v>0.93896873040648599</v>
      </c>
      <c r="FE47">
        <v>0.434209300510702</v>
      </c>
      <c r="FF47">
        <v>0.67350288936722802</v>
      </c>
      <c r="FG47">
        <v>1.5027459805423899</v>
      </c>
      <c r="FH47">
        <v>1.1454894902271899</v>
      </c>
      <c r="FI47">
        <v>0.15888564685155901</v>
      </c>
      <c r="FJ47">
        <v>-0.51914578471041795</v>
      </c>
      <c r="FK47">
        <v>-1.36842740603242</v>
      </c>
      <c r="FL47">
        <v>0.67444954383972799</v>
      </c>
      <c r="FM47">
        <v>0.54945683823461899</v>
      </c>
      <c r="FN47">
        <v>-6.4772631958476302E-3</v>
      </c>
      <c r="FP47">
        <v>0.649728757525736</v>
      </c>
      <c r="FQ47">
        <v>0.23381723221973499</v>
      </c>
      <c r="FR47">
        <v>0.26401088616694302</v>
      </c>
      <c r="FS47">
        <v>-6.71727530061617E-3</v>
      </c>
      <c r="FU47">
        <v>-0.923382176279119</v>
      </c>
      <c r="FV47">
        <v>-0.59195411949985999</v>
      </c>
      <c r="FW47">
        <v>-3.29077977785346</v>
      </c>
      <c r="FX47">
        <v>0.87787711236160204</v>
      </c>
      <c r="FY47">
        <v>2.9460100644428202</v>
      </c>
      <c r="FZ47">
        <v>-1.3338227448912201</v>
      </c>
      <c r="GA47">
        <v>2.4658070651639701</v>
      </c>
      <c r="GB47">
        <v>-0.68853301081617202</v>
      </c>
      <c r="GC47">
        <v>0.595519640410203</v>
      </c>
      <c r="GD47">
        <v>-0.384553916774166</v>
      </c>
      <c r="GE47">
        <v>0.81303391616529597</v>
      </c>
      <c r="GF47">
        <v>-0.25701049071358301</v>
      </c>
      <c r="GG47">
        <v>0.69833382185606796</v>
      </c>
      <c r="GH47">
        <v>-0.187435302177619</v>
      </c>
      <c r="GI47">
        <v>-0.48257245143759098</v>
      </c>
      <c r="GJ47">
        <v>-6.7240216594655101E-3</v>
      </c>
      <c r="GK47">
        <v>-0.37560564296654803</v>
      </c>
      <c r="GL47">
        <v>-0.88657563001106598</v>
      </c>
      <c r="GM47">
        <v>2.4328843082912499</v>
      </c>
      <c r="GN47">
        <v>-1.63309985791784</v>
      </c>
      <c r="GO47">
        <v>1.54263763342897</v>
      </c>
      <c r="GP47">
        <v>0.74365326599945503</v>
      </c>
      <c r="GQ47">
        <v>1.963037587484</v>
      </c>
      <c r="GR47">
        <v>0.47252374188246898</v>
      </c>
      <c r="GS47">
        <v>1.31439961642172</v>
      </c>
      <c r="GT47">
        <v>-0.163255680308794</v>
      </c>
      <c r="GU47">
        <v>-0.16581533718635899</v>
      </c>
      <c r="GV47">
        <v>-1.2018684328722899</v>
      </c>
      <c r="GW47">
        <v>1.1821268137282499</v>
      </c>
      <c r="GX47">
        <v>-1.6291707106574901E-2</v>
      </c>
      <c r="HA47">
        <v>0.39054231274349099</v>
      </c>
      <c r="HB47">
        <v>-0.88750781114868005</v>
      </c>
      <c r="HC47">
        <v>0.20318834176578099</v>
      </c>
      <c r="HD47">
        <v>-2.5091354003052402</v>
      </c>
      <c r="HE47">
        <v>0.97032853882410597</v>
      </c>
      <c r="HF47">
        <v>0.23167021208791999</v>
      </c>
      <c r="HG47">
        <v>-2.4230692809396701</v>
      </c>
      <c r="HH47">
        <v>-1.58375869532392</v>
      </c>
      <c r="HI47">
        <v>0.69509874556388196</v>
      </c>
      <c r="HJ47">
        <v>0.39237747623701602</v>
      </c>
      <c r="HK47">
        <v>-5.26671032275772E-2</v>
      </c>
      <c r="HL47">
        <v>0.324350241862703</v>
      </c>
      <c r="HM47">
        <v>2.1688747860025601</v>
      </c>
      <c r="HN47">
        <v>-4.2535763442210701</v>
      </c>
      <c r="HO47">
        <v>-4.7523416924377698E-2</v>
      </c>
      <c r="HP47">
        <v>0.722871228208533</v>
      </c>
      <c r="HQ47">
        <v>2.3755445936330899</v>
      </c>
      <c r="HR47">
        <v>-0.33823145195128701</v>
      </c>
      <c r="HS47">
        <v>0.15532802299276199</v>
      </c>
      <c r="HT47">
        <v>-0.20931758526785399</v>
      </c>
      <c r="HU47">
        <v>1.51704633262852</v>
      </c>
      <c r="HV47">
        <v>-2.60603319466099</v>
      </c>
      <c r="HW47">
        <v>1.2043688637277199</v>
      </c>
      <c r="HX47">
        <v>-0.79249269219872098</v>
      </c>
      <c r="HY47">
        <v>-0.92136517096150805</v>
      </c>
      <c r="HZ47">
        <v>-1.8286618528691201</v>
      </c>
      <c r="IA47">
        <v>1.5956165989336999</v>
      </c>
      <c r="IB47">
        <v>-0.41387318478882701</v>
      </c>
      <c r="IC47">
        <v>-0.38593011449847803</v>
      </c>
      <c r="ID47">
        <v>1.2217509420224799</v>
      </c>
      <c r="IE47">
        <v>0.42142172733292699</v>
      </c>
      <c r="IF47">
        <v>-0.38769408092775798</v>
      </c>
      <c r="IH47">
        <v>1.4574307122529699</v>
      </c>
      <c r="II47">
        <v>1.0452421829541001</v>
      </c>
      <c r="IJ47">
        <v>0.25887749980029201</v>
      </c>
      <c r="IK47">
        <v>0.98050579072150901</v>
      </c>
      <c r="IL47">
        <v>1.02060977951623E-2</v>
      </c>
      <c r="IM47">
        <v>0.64367957820650201</v>
      </c>
      <c r="IN47">
        <v>0.48656770104571501</v>
      </c>
      <c r="IO47">
        <v>-0.23060864259605299</v>
      </c>
      <c r="IP47">
        <v>0.71697561979817703</v>
      </c>
      <c r="IQ47">
        <v>-0.19559431675588701</v>
      </c>
      <c r="IR47">
        <v>-0.107456357818592</v>
      </c>
      <c r="IS47">
        <v>-0.40893576488088001</v>
      </c>
      <c r="IU47">
        <v>-1.2943349469423999</v>
      </c>
      <c r="IV47">
        <v>1.04533214816911</v>
      </c>
      <c r="IW47">
        <v>0.129019077030534</v>
      </c>
      <c r="IX47">
        <v>-0.71594904857192898</v>
      </c>
      <c r="IY47">
        <v>0.75946838242089099</v>
      </c>
      <c r="IZ47">
        <v>-0.44208001227161697</v>
      </c>
      <c r="JA47">
        <v>6.4676471993152504E-2</v>
      </c>
      <c r="JB47">
        <v>0.69899021509627302</v>
      </c>
      <c r="JC47">
        <v>-1.0255641313960999</v>
      </c>
      <c r="JD47">
        <v>1.19020243491832</v>
      </c>
      <c r="JE47">
        <v>1.59100134624168E-2</v>
      </c>
      <c r="JF47">
        <v>1.83425327868463</v>
      </c>
      <c r="JG47">
        <v>-0.26622750092428799</v>
      </c>
      <c r="JH47">
        <v>9.7530445964366705E-2</v>
      </c>
      <c r="JI47">
        <v>-1.92296851100764</v>
      </c>
      <c r="JJ47">
        <v>1.6406610478952599</v>
      </c>
      <c r="JK47">
        <v>0.55535189076181302</v>
      </c>
      <c r="JL47">
        <v>0.472136474854778</v>
      </c>
      <c r="JM47">
        <v>-0.40258641047330501</v>
      </c>
    </row>
    <row r="48" spans="1:273" x14ac:dyDescent="0.25">
      <c r="A48" s="30">
        <v>44334</v>
      </c>
      <c r="B48" s="31" t="s">
        <v>1803</v>
      </c>
      <c r="C48" s="23" t="s">
        <v>1735</v>
      </c>
      <c r="D48" s="23" t="s">
        <v>1899</v>
      </c>
      <c r="E48" s="32">
        <v>27.514447000000001</v>
      </c>
      <c r="F48" s="37">
        <v>13500</v>
      </c>
      <c r="G48" s="16">
        <f>VLOOKUP(C48,dFundos!$A$1:$B$28,2,FALSE)</f>
        <v>18770648000102</v>
      </c>
      <c r="H48" s="13"/>
      <c r="I48">
        <f>_xll.ECONOMATICA(G48,"VOLATILITY","1Y",A48)</f>
        <v>21.153844855143699</v>
      </c>
      <c r="J48">
        <f>_xll.ECONOMATICA(G48,"NAV","1D",A48)</f>
        <v>486.11786600016097</v>
      </c>
      <c r="K48">
        <f>_xll.ECONOMATICA(G48,"NAV","1D",A48+1)</f>
        <v>490.65131499990798</v>
      </c>
      <c r="L48" s="6"/>
      <c r="M48">
        <v>-0.99350940436124802</v>
      </c>
      <c r="N48">
        <v>0.81081735570478497</v>
      </c>
      <c r="O48">
        <v>-2.71835952016772</v>
      </c>
      <c r="P48">
        <v>0.38486766934511302</v>
      </c>
      <c r="Q48">
        <v>-1.4230087767828099</v>
      </c>
      <c r="R48">
        <v>-1.2609888298356999</v>
      </c>
      <c r="S48">
        <v>0.233397931879153</v>
      </c>
      <c r="T48">
        <v>0.85189636592986095</v>
      </c>
      <c r="U48">
        <v>0.73750165938690804</v>
      </c>
      <c r="V48">
        <v>0.48593841438559998</v>
      </c>
      <c r="W48">
        <v>-2.43088868646737</v>
      </c>
      <c r="X48">
        <v>-0.75330448926251803</v>
      </c>
      <c r="Y48">
        <v>0.131271809732425</v>
      </c>
      <c r="Z48">
        <v>0.40227111439890001</v>
      </c>
      <c r="AA48">
        <v>-0.44397679239409599</v>
      </c>
      <c r="AB48">
        <v>-3.6255670056561898E-2</v>
      </c>
      <c r="AC48">
        <v>9.0650220226962105E-2</v>
      </c>
      <c r="AE48">
        <v>-2.8926530017997698</v>
      </c>
      <c r="AF48">
        <v>1.67539289177512</v>
      </c>
      <c r="AG48">
        <v>2.6703301648012698</v>
      </c>
      <c r="AH48">
        <v>0.41659928210719999</v>
      </c>
      <c r="AI48">
        <v>1.8219575786133599</v>
      </c>
      <c r="AJ48">
        <v>-1.9146550928780901</v>
      </c>
      <c r="AK48">
        <v>0.16254863894573601</v>
      </c>
      <c r="AL48">
        <v>-1.5270043611053601</v>
      </c>
      <c r="AM48">
        <v>0.43632883462123601</v>
      </c>
      <c r="AN48">
        <v>1.2400209010593199</v>
      </c>
      <c r="AO48">
        <v>-0.79581980353395898</v>
      </c>
      <c r="AP48">
        <v>0.92403401122283002</v>
      </c>
      <c r="AQ48">
        <v>1.3179764404412699</v>
      </c>
      <c r="AR48">
        <v>-1.17708245370522</v>
      </c>
      <c r="AS48">
        <v>0.95692221166245905</v>
      </c>
      <c r="AT48">
        <v>-0.83224484587844905</v>
      </c>
      <c r="AU48">
        <v>2.5298878443209101</v>
      </c>
      <c r="AV48">
        <v>-0.81226975253230205</v>
      </c>
      <c r="AW48">
        <v>0.55843179761723105</v>
      </c>
      <c r="AX48">
        <v>4.8889024583331803E-2</v>
      </c>
      <c r="AY48">
        <v>0.45393988566502202</v>
      </c>
      <c r="AZ48">
        <v>-0.378932929379516</v>
      </c>
      <c r="BA48">
        <v>0.78816569221089605</v>
      </c>
      <c r="BB48">
        <v>1.1878344483193399</v>
      </c>
      <c r="BC48">
        <v>-1.5394974793707701</v>
      </c>
      <c r="BD48">
        <v>1.06904821677745</v>
      </c>
      <c r="BE48">
        <v>0.54911935385462096</v>
      </c>
      <c r="BF48">
        <v>-2.8179439950690699</v>
      </c>
      <c r="BG48">
        <v>-0.77267278602448597</v>
      </c>
      <c r="BH48">
        <v>3.1686961483501398E-2</v>
      </c>
      <c r="BI48">
        <v>-0.39181382026072198</v>
      </c>
      <c r="BJ48">
        <v>0.31480504931096198</v>
      </c>
      <c r="BK48">
        <v>-1.1543864904524499</v>
      </c>
      <c r="BL48">
        <v>1.26256551102415</v>
      </c>
      <c r="BM48">
        <v>-8.9180949180445196E-2</v>
      </c>
      <c r="BN48">
        <v>1.90197271112993</v>
      </c>
      <c r="BO48">
        <v>2.8737577411448001</v>
      </c>
      <c r="BP48">
        <v>4.7965157136786701E-2</v>
      </c>
      <c r="BQ48">
        <v>0.55209915299201395</v>
      </c>
      <c r="BR48">
        <v>2.0172911075860598</v>
      </c>
      <c r="BS48">
        <v>1.0788366567794601</v>
      </c>
      <c r="BT48">
        <v>0.66193968086736299</v>
      </c>
      <c r="BU48">
        <v>-1.7171860941743899</v>
      </c>
      <c r="BV48">
        <v>2.4763668678133399</v>
      </c>
      <c r="BW48">
        <v>-1.46146654506083</v>
      </c>
      <c r="BX48">
        <v>0.84012998577236397</v>
      </c>
      <c r="BY48">
        <v>1.9412215113334199</v>
      </c>
      <c r="BZ48">
        <v>-0.20055749109815199</v>
      </c>
      <c r="CA48">
        <v>0.56794996526150499</v>
      </c>
      <c r="CB48">
        <v>1.2990642433578601</v>
      </c>
      <c r="CC48">
        <v>1.13118704848603</v>
      </c>
      <c r="CD48">
        <v>0.84784290556854103</v>
      </c>
      <c r="CE48">
        <v>-0.69108940842852495</v>
      </c>
      <c r="CF48">
        <v>3.59545211049408</v>
      </c>
      <c r="CG48">
        <v>-0.64837475247259102</v>
      </c>
      <c r="CH48">
        <v>-2.19548636159743</v>
      </c>
      <c r="CI48">
        <v>0.62723219325562196</v>
      </c>
      <c r="CJ48">
        <v>-0.59260151710986997</v>
      </c>
      <c r="CK48">
        <v>1.04297376419709</v>
      </c>
      <c r="CL48">
        <v>-5.06140416746348</v>
      </c>
      <c r="CM48">
        <v>-0.60955976114200905</v>
      </c>
      <c r="CO48">
        <v>-1.91779611759557</v>
      </c>
      <c r="CP48">
        <v>0.84238273466326097</v>
      </c>
      <c r="CQ48">
        <v>-1.5118993355827099</v>
      </c>
      <c r="CR48">
        <v>0.35488526355038602</v>
      </c>
      <c r="CS48">
        <v>-6.8432160787779098E-2</v>
      </c>
      <c r="CT48">
        <v>0.55751026338839405</v>
      </c>
      <c r="CU48">
        <v>-1.5533603886979099</v>
      </c>
      <c r="CV48">
        <v>-0.89595175277281702</v>
      </c>
      <c r="CW48">
        <v>0.98145273623231299</v>
      </c>
      <c r="CX48">
        <v>-6.1505195662903099E-2</v>
      </c>
      <c r="CY48">
        <v>2.3933558451972199</v>
      </c>
      <c r="CZ48">
        <v>-0.61703660740022304</v>
      </c>
      <c r="DA48">
        <v>-0.69287627047742695</v>
      </c>
      <c r="DB48">
        <v>2.1463312712512601</v>
      </c>
      <c r="DC48">
        <v>3.0534689863998201</v>
      </c>
      <c r="DD48">
        <v>-0.31962290586307102</v>
      </c>
      <c r="DE48">
        <v>0.55005783924570995</v>
      </c>
      <c r="DF48">
        <v>1.1084685042078499</v>
      </c>
      <c r="DG48">
        <v>-1.16644194076798</v>
      </c>
      <c r="DH48">
        <v>5.2461545419646399E-2</v>
      </c>
      <c r="DI48">
        <v>-1.0728040112553601</v>
      </c>
      <c r="DJ48">
        <v>2.07387589362042</v>
      </c>
      <c r="DK48">
        <v>0.44773883764719402</v>
      </c>
      <c r="DL48">
        <v>3.5476743141771301E-2</v>
      </c>
      <c r="DN48">
        <v>2.1816115231558801</v>
      </c>
      <c r="DO48">
        <v>-0.63424230474993204</v>
      </c>
      <c r="DP48">
        <v>-0.19607222639024299</v>
      </c>
      <c r="DQ48">
        <v>0.45357436247286398</v>
      </c>
      <c r="DR48">
        <v>-2.27108276803847</v>
      </c>
      <c r="DS48">
        <v>0.31967998293111999</v>
      </c>
      <c r="DT48">
        <v>0.32771679434517897</v>
      </c>
      <c r="DU48">
        <v>0.24630727293697399</v>
      </c>
      <c r="DV48">
        <v>0.78797241694701403</v>
      </c>
      <c r="DW48">
        <v>-1.8534150588493501</v>
      </c>
      <c r="DX48">
        <v>0.74960413239750801</v>
      </c>
      <c r="DY48">
        <v>-2.7991814798951999</v>
      </c>
      <c r="DZ48">
        <v>1.4982879138187899</v>
      </c>
      <c r="EA48">
        <v>-1.3686818167116099</v>
      </c>
      <c r="EC48">
        <v>2.9077430841425702</v>
      </c>
      <c r="ED48">
        <v>0.91647057834052204</v>
      </c>
      <c r="EE48">
        <v>0.39143257472460402</v>
      </c>
      <c r="EF48">
        <v>-2.9096214820128798</v>
      </c>
      <c r="EG48">
        <v>2.6597200667310998</v>
      </c>
      <c r="EH48">
        <v>-2.1112909348630602</v>
      </c>
      <c r="EI48">
        <v>1.1316004060063301</v>
      </c>
      <c r="EJ48">
        <v>-0.14470338337559999</v>
      </c>
      <c r="EK48">
        <v>1.68680509996193</v>
      </c>
      <c r="EL48">
        <v>-4.0295432063430801E-2</v>
      </c>
      <c r="EM48">
        <v>-1.3733232357481</v>
      </c>
      <c r="EN48">
        <v>-1.34775139094927</v>
      </c>
      <c r="EO48">
        <v>-0.33967133085752699</v>
      </c>
      <c r="EP48">
        <v>0.70738225294917401</v>
      </c>
      <c r="EQ48">
        <v>1.3784823031528499</v>
      </c>
      <c r="ER48">
        <v>0.68979289007984301</v>
      </c>
      <c r="ES48">
        <v>-1.15033062957082</v>
      </c>
      <c r="ET48">
        <v>-0.114203045177419</v>
      </c>
      <c r="EU48">
        <v>0.54439105224446405</v>
      </c>
      <c r="EV48">
        <v>-6.53080550364393E-2</v>
      </c>
      <c r="EW48">
        <v>-0.92776442734248099</v>
      </c>
      <c r="EX48">
        <v>0.393566421371361</v>
      </c>
      <c r="EY48">
        <v>-1.8588448685477501</v>
      </c>
      <c r="EZ48">
        <v>0.308510374088655</v>
      </c>
      <c r="FA48">
        <v>-0.921240870047768</v>
      </c>
      <c r="FB48">
        <v>0.92099220037198404</v>
      </c>
      <c r="FC48">
        <v>0.26804822791746102</v>
      </c>
      <c r="FD48">
        <v>-2.55715882994991</v>
      </c>
      <c r="FE48">
        <v>0.36149002098682098</v>
      </c>
      <c r="FF48">
        <v>0.892358096643875</v>
      </c>
      <c r="FG48">
        <v>0.26218230614176702</v>
      </c>
      <c r="FH48">
        <v>0.87026260425773205</v>
      </c>
      <c r="FI48">
        <v>-0.26861410988203699</v>
      </c>
      <c r="FJ48">
        <v>-0.507684243530093</v>
      </c>
      <c r="FK48">
        <v>0.94481983105652001</v>
      </c>
      <c r="FL48">
        <v>0.43143408056494098</v>
      </c>
      <c r="FM48">
        <v>1.0903779357249701</v>
      </c>
      <c r="FN48">
        <v>-9.7956521130981907E-3</v>
      </c>
      <c r="FP48">
        <v>2.1709019960326299</v>
      </c>
      <c r="FQ48">
        <v>-1.2563548665639199</v>
      </c>
      <c r="FR48">
        <v>-0.15835510512261</v>
      </c>
      <c r="FS48">
        <v>-7.7354419772745998E-3</v>
      </c>
      <c r="FU48">
        <v>-0.18695743438001999</v>
      </c>
      <c r="FV48">
        <v>1.0206755650870001</v>
      </c>
      <c r="FW48">
        <v>0.44835044027422599</v>
      </c>
      <c r="FX48">
        <v>3.4264253868968799</v>
      </c>
      <c r="FY48">
        <v>0.62865794279787202</v>
      </c>
      <c r="FZ48">
        <v>0.54925796848692698</v>
      </c>
      <c r="GA48">
        <v>-2.0967678196029702</v>
      </c>
      <c r="GB48">
        <v>-0.474285678228625</v>
      </c>
      <c r="GC48">
        <v>-2.10221898078089</v>
      </c>
      <c r="GD48">
        <v>0.49116230111394499</v>
      </c>
      <c r="GE48">
        <v>-0.158413348526665</v>
      </c>
      <c r="GF48">
        <v>1.7521596650112801</v>
      </c>
      <c r="GG48">
        <v>1.11243603878393</v>
      </c>
      <c r="GH48">
        <v>1.06100293505733</v>
      </c>
      <c r="GI48">
        <v>1.3589272464741999</v>
      </c>
      <c r="GJ48">
        <v>-7.87995941209374E-3</v>
      </c>
      <c r="GK48">
        <v>-1.5184725829385599</v>
      </c>
      <c r="GL48">
        <v>-2.0895732494864201</v>
      </c>
      <c r="GM48">
        <v>2.6482069837584299</v>
      </c>
      <c r="GN48">
        <v>-1.92278463437106</v>
      </c>
      <c r="GO48">
        <v>1.26528070213681</v>
      </c>
      <c r="GP48">
        <v>0.17804239469114699</v>
      </c>
      <c r="GQ48">
        <v>0.49448118425061699</v>
      </c>
      <c r="GR48">
        <v>1.9311490530526501</v>
      </c>
      <c r="GS48">
        <v>-0.72970711516973097</v>
      </c>
      <c r="GT48">
        <v>0.58946945555362595</v>
      </c>
      <c r="GU48">
        <v>0.386478974178317</v>
      </c>
      <c r="GV48">
        <v>0.101303335577541</v>
      </c>
      <c r="GW48">
        <v>0.10574020470812701</v>
      </c>
      <c r="GX48">
        <v>9.7854410705622299E-2</v>
      </c>
      <c r="HA48">
        <v>0.87643813130853199</v>
      </c>
      <c r="HB48">
        <v>0.120377730490873</v>
      </c>
      <c r="HC48">
        <v>-0.64281881759598003</v>
      </c>
      <c r="HD48">
        <v>7.5758914135803906E-2</v>
      </c>
      <c r="HE48">
        <v>-0.344937296085845</v>
      </c>
      <c r="HF48">
        <v>1.0379219751484901</v>
      </c>
      <c r="HG48">
        <v>-0.81687974616215797</v>
      </c>
      <c r="HH48">
        <v>0.94184294484875897</v>
      </c>
      <c r="HI48">
        <v>2.0310126479671502</v>
      </c>
      <c r="HJ48">
        <v>0.55294783542194603</v>
      </c>
      <c r="HK48">
        <v>6.3144381419988294E-2</v>
      </c>
      <c r="HL48">
        <v>-3.1983592873984898</v>
      </c>
      <c r="HM48">
        <v>2.21613250323571</v>
      </c>
      <c r="HN48">
        <v>1.38617086176964</v>
      </c>
      <c r="HO48">
        <v>1.67050675390783</v>
      </c>
      <c r="HP48">
        <v>-1.0530586418099099</v>
      </c>
      <c r="HQ48">
        <v>-1.6374905496377301</v>
      </c>
      <c r="HR48">
        <v>0.166866415020195</v>
      </c>
      <c r="HS48">
        <v>1.86007511638309</v>
      </c>
      <c r="HT48">
        <v>-4.6472306166833698E-2</v>
      </c>
      <c r="HU48">
        <v>-0.179481723625941</v>
      </c>
      <c r="HV48">
        <v>-1.93880096285284</v>
      </c>
      <c r="HW48">
        <v>-1.5102827601367601</v>
      </c>
      <c r="HX48">
        <v>0.99916643957840301</v>
      </c>
      <c r="HY48">
        <v>-1.06408900874158</v>
      </c>
      <c r="HZ48">
        <v>1.1157624687257299</v>
      </c>
      <c r="IA48">
        <v>1.5166358525675601</v>
      </c>
      <c r="IB48">
        <v>2.7834311073092999</v>
      </c>
      <c r="IC48">
        <v>0.42517489109741302</v>
      </c>
      <c r="ID48">
        <v>-0.86548408917224195</v>
      </c>
      <c r="IE48">
        <v>-1.1932218437323201</v>
      </c>
      <c r="IF48">
        <v>2.4675467249835501</v>
      </c>
      <c r="IH48">
        <v>0.88585596895427399</v>
      </c>
      <c r="II48">
        <v>-1.1493902253278101</v>
      </c>
      <c r="IJ48">
        <v>0.93265301093197195</v>
      </c>
      <c r="IK48">
        <v>-0.39795215889171198</v>
      </c>
      <c r="IL48">
        <v>2.3794742386598999</v>
      </c>
      <c r="IM48">
        <v>0.91785832846653603</v>
      </c>
      <c r="IN48">
        <v>-0.45447031216099298</v>
      </c>
      <c r="IO48">
        <v>-0.54479714672197599</v>
      </c>
      <c r="IP48">
        <v>-0.21132452602614599</v>
      </c>
      <c r="IQ48">
        <v>-0.15267001772372199</v>
      </c>
      <c r="IR48">
        <v>-0.88361260377496398</v>
      </c>
      <c r="IS48">
        <v>-0.95532637615178795</v>
      </c>
      <c r="IU48">
        <v>-1.54011062995778</v>
      </c>
      <c r="IV48">
        <v>1.5203604074486099</v>
      </c>
      <c r="IW48">
        <v>-0.28241965037523198</v>
      </c>
      <c r="IX48">
        <v>3.1839278017287101E-2</v>
      </c>
      <c r="IY48">
        <v>-1.5221696125081501</v>
      </c>
      <c r="IZ48">
        <v>0.485623298845894</v>
      </c>
      <c r="JA48">
        <v>0.41464793011982698</v>
      </c>
      <c r="JB48">
        <v>-0.203826200686308</v>
      </c>
      <c r="JC48">
        <v>-0.26909052103292203</v>
      </c>
      <c r="JD48">
        <v>-1.2063640295309599</v>
      </c>
      <c r="JE48">
        <v>-0.28731794873237998</v>
      </c>
      <c r="JF48">
        <v>-0.15124859401112201</v>
      </c>
      <c r="JG48">
        <v>-1.20802817064032</v>
      </c>
      <c r="JH48">
        <v>-0.83584431122290004</v>
      </c>
      <c r="JI48">
        <v>-1.41829643325764</v>
      </c>
      <c r="JJ48">
        <v>1.54334192175156</v>
      </c>
      <c r="JK48">
        <v>1.11396698193857</v>
      </c>
      <c r="JL48">
        <v>-0.43913251292906402</v>
      </c>
      <c r="JM48">
        <v>-1.0389367343122999</v>
      </c>
    </row>
    <row r="49" spans="1:273" x14ac:dyDescent="0.25">
      <c r="A49" s="29">
        <v>44335</v>
      </c>
      <c r="B49" s="31" t="s">
        <v>1716</v>
      </c>
      <c r="C49" s="24" t="s">
        <v>1737</v>
      </c>
      <c r="D49" s="24" t="s">
        <v>1899</v>
      </c>
      <c r="E49" s="34">
        <v>169.81824499999999</v>
      </c>
      <c r="F49" s="38">
        <v>37500</v>
      </c>
      <c r="G49" s="16">
        <f>VLOOKUP(C49,dFundos!$A$1:$B$28,2,FALSE)</f>
        <v>15674503000110</v>
      </c>
      <c r="H49" s="13"/>
      <c r="I49">
        <f>_xll.ECONOMATICA(G49,"VOLATILITY","1Y",A49)</f>
        <v>2.45444533049886</v>
      </c>
      <c r="J49">
        <f>_xll.ECONOMATICA(G49,"NAV","1D",A49)</f>
        <v>220.824327999959</v>
      </c>
      <c r="K49">
        <f>_xll.ECONOMATICA(G49,"NAV","1D",A49+1)</f>
        <v>220.698258999968</v>
      </c>
      <c r="L49" s="6"/>
      <c r="M49">
        <v>6.0246932298468898E-2</v>
      </c>
      <c r="N49">
        <v>-3.49462434314773E-2</v>
      </c>
      <c r="O49">
        <v>-1.7193055737152501E-2</v>
      </c>
      <c r="P49">
        <v>0.225814879740938</v>
      </c>
      <c r="Q49">
        <v>6.2169734337658197E-2</v>
      </c>
      <c r="R49">
        <v>1.59885739776655E-2</v>
      </c>
      <c r="S49">
        <v>-6.7633045182446894E-2</v>
      </c>
      <c r="T49">
        <v>0.116130059359421</v>
      </c>
      <c r="U49">
        <v>-6.22412262600847E-2</v>
      </c>
      <c r="V49">
        <v>4.6625031245639499E-2</v>
      </c>
      <c r="W49">
        <v>0.16986378013825701</v>
      </c>
      <c r="X49">
        <v>-6.54395591482171E-2</v>
      </c>
      <c r="Y49">
        <v>0.15191771144600399</v>
      </c>
      <c r="Z49">
        <v>0.27261553095740998</v>
      </c>
      <c r="AA49">
        <v>-2.1776177800347799E-2</v>
      </c>
      <c r="AB49">
        <v>3.5708218456420603E-2</v>
      </c>
      <c r="AD49">
        <v>-0.43058975688836698</v>
      </c>
      <c r="AE49">
        <v>9.8049733060179306E-2</v>
      </c>
      <c r="AF49">
        <v>0.162832113528566</v>
      </c>
      <c r="AG49">
        <v>0.13543707536882699</v>
      </c>
      <c r="AH49">
        <v>2.54803373536561E-2</v>
      </c>
      <c r="AI49">
        <v>2.0536258671199899E-2</v>
      </c>
      <c r="AJ49">
        <v>0.110444880010618</v>
      </c>
      <c r="AK49">
        <v>0.13836521156918</v>
      </c>
      <c r="AL49">
        <v>-0.272497500463942</v>
      </c>
      <c r="AM49">
        <v>0.18325706023461</v>
      </c>
      <c r="AN49">
        <v>-0.42476352709854798</v>
      </c>
      <c r="AO49">
        <v>0.15007697656983501</v>
      </c>
      <c r="AP49">
        <v>0.154084841778968</v>
      </c>
      <c r="AQ49">
        <v>0.15463883664779099</v>
      </c>
      <c r="AR49">
        <v>2.5974501477321599E-2</v>
      </c>
      <c r="AS49">
        <v>8.4950762538937893E-2</v>
      </c>
      <c r="AT49">
        <v>0.27921078653889703</v>
      </c>
      <c r="AU49">
        <v>1.53366727317916E-2</v>
      </c>
      <c r="AV49">
        <v>0.35241433633927999</v>
      </c>
      <c r="AW49">
        <v>0.17666296189418099</v>
      </c>
      <c r="AX49">
        <v>7.4627426511142403E-2</v>
      </c>
      <c r="AY49">
        <v>-0.23739918988212599</v>
      </c>
      <c r="AZ49">
        <v>4.6753967944823699E-2</v>
      </c>
      <c r="BA49">
        <v>0.10442402817716399</v>
      </c>
      <c r="BB49">
        <v>-0.24769535148152499</v>
      </c>
      <c r="BC49">
        <v>0.21521169473999199</v>
      </c>
      <c r="BD49">
        <v>0.50437701156624803</v>
      </c>
      <c r="BE49">
        <v>-0.21335767914934001</v>
      </c>
      <c r="BF49">
        <v>8.2309424033155706E-2</v>
      </c>
      <c r="BG49">
        <v>-0.37717001514465698</v>
      </c>
      <c r="BH49">
        <v>-0.132918993313069</v>
      </c>
      <c r="BI49">
        <v>0.149211385360104</v>
      </c>
      <c r="BJ49">
        <v>-4.8622876056469998E-2</v>
      </c>
      <c r="BK49">
        <v>0.109360260830726</v>
      </c>
      <c r="BL49">
        <v>4.3710985846701099E-2</v>
      </c>
      <c r="BM49">
        <v>4.17559173001791E-2</v>
      </c>
      <c r="BN49">
        <v>0.12752024140354501</v>
      </c>
      <c r="BO49">
        <v>1.22147972433595E-2</v>
      </c>
      <c r="BP49">
        <v>9.8384807643014896E-2</v>
      </c>
      <c r="BQ49">
        <v>0.17002052190946401</v>
      </c>
      <c r="BR49">
        <v>-0.25850412130239397</v>
      </c>
      <c r="BS49">
        <v>-3.4535777012933998E-2</v>
      </c>
      <c r="BT49">
        <v>-0.30165729976943101</v>
      </c>
      <c r="BU49">
        <v>0.20563665402733</v>
      </c>
      <c r="BV49">
        <v>5.5951213289517902E-2</v>
      </c>
      <c r="BW49">
        <v>-1.0114005999639601E-2</v>
      </c>
      <c r="BX49">
        <v>3.7151384094613597E-2</v>
      </c>
      <c r="BY49">
        <v>0.25042595370905502</v>
      </c>
      <c r="BZ49">
        <v>-1.29806574477698E-2</v>
      </c>
      <c r="CA49">
        <v>0.15594152155245</v>
      </c>
      <c r="CB49">
        <v>0.15164155083766701</v>
      </c>
      <c r="CC49">
        <v>9.52447348026908E-2</v>
      </c>
      <c r="CD49">
        <v>8.9244600167148705E-2</v>
      </c>
      <c r="CE49">
        <v>0.32991781481541699</v>
      </c>
      <c r="CF49">
        <v>-8.8305114513787003E-2</v>
      </c>
      <c r="CG49">
        <v>-1.1699340393533901E-2</v>
      </c>
      <c r="CH49">
        <v>0.13301662183948801</v>
      </c>
      <c r="CI49">
        <v>0.25580854635336397</v>
      </c>
      <c r="CJ49">
        <v>-2.9569677826657401E-2</v>
      </c>
      <c r="CK49">
        <v>-1.02955970842231</v>
      </c>
      <c r="CL49">
        <v>-0.17785310219551301</v>
      </c>
      <c r="CN49">
        <v>-0.28128067406214502</v>
      </c>
      <c r="CO49">
        <v>0.15359712888312099</v>
      </c>
      <c r="CP49">
        <v>-0.170270089802216</v>
      </c>
      <c r="CQ49">
        <v>-1.1643080142675899E-3</v>
      </c>
      <c r="CR49">
        <v>8.6399666724901195E-2</v>
      </c>
      <c r="CS49">
        <v>6.9618310044461396E-2</v>
      </c>
      <c r="CT49">
        <v>-6.6229741423740093E-2</v>
      </c>
      <c r="CU49">
        <v>-0.135678070728318</v>
      </c>
      <c r="CV49">
        <v>7.1290784580924096E-2</v>
      </c>
      <c r="CW49">
        <v>4.2876265797531198E-2</v>
      </c>
      <c r="CX49">
        <v>3.4219468761875801E-2</v>
      </c>
      <c r="CY49">
        <v>-5.1333994906599401E-2</v>
      </c>
      <c r="CZ49">
        <v>-6.6593955125426901E-2</v>
      </c>
      <c r="DA49">
        <v>6.9556974449369605E-2</v>
      </c>
      <c r="DB49">
        <v>0.18496428929211101</v>
      </c>
      <c r="DC49">
        <v>2.26437086894293E-2</v>
      </c>
      <c r="DD49">
        <v>6.9671475284849294E-2</v>
      </c>
      <c r="DE49">
        <v>7.7440079621737797E-3</v>
      </c>
      <c r="DF49">
        <v>1.70251083545736E-2</v>
      </c>
      <c r="DG49">
        <v>-4.5800281077390502E-2</v>
      </c>
      <c r="DH49">
        <v>-3.2540140273340498E-2</v>
      </c>
      <c r="DI49">
        <v>8.4605499068857198E-2</v>
      </c>
      <c r="DJ49">
        <v>-2.9014832580287499E-2</v>
      </c>
      <c r="DK49">
        <v>0.116678757513</v>
      </c>
      <c r="DM49">
        <v>0.108465359153342</v>
      </c>
      <c r="DN49">
        <v>-1.2676186634053E-2</v>
      </c>
      <c r="DO49">
        <v>6.7943853355245706E-2</v>
      </c>
      <c r="DP49">
        <v>5.7274274331575697E-2</v>
      </c>
      <c r="DQ49">
        <v>-0.18120728736903399</v>
      </c>
      <c r="DR49">
        <v>7.3356597386009498E-2</v>
      </c>
      <c r="DS49">
        <v>6.5863414783962099E-2</v>
      </c>
      <c r="DT49">
        <v>1.8879209164879299E-2</v>
      </c>
      <c r="DU49">
        <v>0.144773323154368</v>
      </c>
      <c r="DV49">
        <v>-0.13574945996879301</v>
      </c>
      <c r="DW49">
        <v>7.2345671833318206E-2</v>
      </c>
      <c r="DX49">
        <v>-0.18083646637023801</v>
      </c>
      <c r="DY49">
        <v>0.10370918553235201</v>
      </c>
      <c r="DZ49">
        <v>-0.18638120609466599</v>
      </c>
      <c r="EB49">
        <v>3.5810130066238302E-2</v>
      </c>
      <c r="EC49">
        <v>8.0297237218474003E-3</v>
      </c>
      <c r="ED49">
        <v>0.12971088726772001</v>
      </c>
      <c r="EE49">
        <v>-8.0802825232240097E-2</v>
      </c>
      <c r="EF49">
        <v>-0.29112935353623498</v>
      </c>
      <c r="EG49">
        <v>-0.15680312517361</v>
      </c>
      <c r="EH49">
        <v>0.19819974222627901</v>
      </c>
      <c r="EI49">
        <v>-9.9785680049535599E-2</v>
      </c>
      <c r="EJ49">
        <v>5.9487067119334797E-2</v>
      </c>
      <c r="EK49">
        <v>-2.14808618693496E-2</v>
      </c>
      <c r="EL49">
        <v>-7.7315045200521099E-2</v>
      </c>
      <c r="EM49">
        <v>-2.9530964911828099E-2</v>
      </c>
      <c r="EN49">
        <v>7.8409805246337796E-2</v>
      </c>
      <c r="EO49">
        <v>3.9508366899099201E-2</v>
      </c>
      <c r="EP49">
        <v>0.11960789252043499</v>
      </c>
      <c r="EQ49">
        <v>0.14767403463338299</v>
      </c>
      <c r="ER49">
        <v>3.22341633363976E-2</v>
      </c>
      <c r="ES49">
        <v>-5.2687110564875198E-2</v>
      </c>
      <c r="ET49">
        <v>-6.6764537223207299E-3</v>
      </c>
      <c r="EU49">
        <v>-4.6213178029574899E-2</v>
      </c>
      <c r="EV49">
        <v>-8.6664857553841998E-2</v>
      </c>
      <c r="EW49">
        <v>5.6258741096826303E-4</v>
      </c>
      <c r="EX49">
        <v>-0.111451420980302</v>
      </c>
      <c r="EY49">
        <v>0.166391383754672</v>
      </c>
      <c r="EZ49">
        <v>-6.5252534113824395E-2</v>
      </c>
      <c r="FA49">
        <v>6.0705735268129501E-2</v>
      </c>
      <c r="FB49">
        <v>-0.13461990192809001</v>
      </c>
      <c r="FC49">
        <v>0.152569045530981</v>
      </c>
      <c r="FD49">
        <v>-6.0676974771922701E-2</v>
      </c>
      <c r="FE49">
        <v>-6.6611330839805305E-2</v>
      </c>
      <c r="FF49">
        <v>0.187439494038699</v>
      </c>
      <c r="FG49">
        <v>0.173345603980124</v>
      </c>
      <c r="FH49">
        <v>7.9127643220999702E-2</v>
      </c>
      <c r="FI49">
        <v>6.78950054862071E-3</v>
      </c>
      <c r="FJ49">
        <v>-0.127372786664637</v>
      </c>
      <c r="FK49">
        <v>0.10765008537418901</v>
      </c>
      <c r="FL49">
        <v>6.4675379690015702E-2</v>
      </c>
      <c r="FM49">
        <v>8.0440728197572805E-3</v>
      </c>
      <c r="FO49">
        <v>0.109474241253338</v>
      </c>
      <c r="FP49">
        <v>2.4235537421191101E-2</v>
      </c>
      <c r="FQ49">
        <v>2.2408521726902102E-2</v>
      </c>
      <c r="FR49">
        <v>-2.0980266253900499E-2</v>
      </c>
      <c r="FT49">
        <v>-1.85731159945135E-2</v>
      </c>
      <c r="FU49">
        <v>8.66661126565305E-2</v>
      </c>
      <c r="FV49">
        <v>-4.2239912727381999E-2</v>
      </c>
      <c r="FW49">
        <v>0.48957746494124899</v>
      </c>
      <c r="FX49">
        <v>0.36646195494540701</v>
      </c>
      <c r="FY49">
        <v>-3.1015275089885101E-2</v>
      </c>
      <c r="FZ49">
        <v>1.40021669722046E-2</v>
      </c>
      <c r="GA49">
        <v>-9.61257503149682E-2</v>
      </c>
      <c r="GB49">
        <v>8.7147739577631E-2</v>
      </c>
      <c r="GC49">
        <v>-0.336892686209467</v>
      </c>
      <c r="GD49">
        <v>8.3163049748691306E-2</v>
      </c>
      <c r="GE49">
        <v>1.9658161181723699E-2</v>
      </c>
      <c r="GF49">
        <v>-2.9383572382357701E-2</v>
      </c>
      <c r="GG49">
        <v>5.5890036855998901E-2</v>
      </c>
      <c r="GH49">
        <v>0.10428162786411101</v>
      </c>
      <c r="GI49">
        <v>-7.2192512561741806E-2</v>
      </c>
      <c r="GJ49">
        <v>-0.16354614635929501</v>
      </c>
      <c r="GK49">
        <v>-0.37363097417255597</v>
      </c>
      <c r="GL49">
        <v>0.16733493939682401</v>
      </c>
      <c r="GM49">
        <v>-0.36089418381379801</v>
      </c>
      <c r="GN49">
        <v>0.29816492897225499</v>
      </c>
      <c r="GO49">
        <v>-4.6223868594097398E-2</v>
      </c>
      <c r="GP49">
        <v>0.1378486311296</v>
      </c>
      <c r="GQ49">
        <v>0.15502717942581501</v>
      </c>
      <c r="GR49">
        <v>0.25411170572624497</v>
      </c>
      <c r="GS49">
        <v>7.32623830117518E-3</v>
      </c>
      <c r="GT49">
        <v>6.1210044805193303E-3</v>
      </c>
      <c r="GU49">
        <v>-0.259459372136917</v>
      </c>
      <c r="GV49">
        <v>9.2638512069243006E-2</v>
      </c>
      <c r="GW49">
        <v>0.105580478339107</v>
      </c>
      <c r="GZ49">
        <v>0.20970610476069901</v>
      </c>
      <c r="HA49">
        <v>-0.114272912560409</v>
      </c>
      <c r="HB49">
        <v>0.17407647665095299</v>
      </c>
      <c r="HC49">
        <v>-0.105683132187551</v>
      </c>
      <c r="HD49">
        <v>-0.133120624559524</v>
      </c>
      <c r="HE49">
        <v>5.3340461454354199E-2</v>
      </c>
      <c r="HF49">
        <v>-0.197307544658543</v>
      </c>
      <c r="HG49">
        <v>-2.0345599386928401E-2</v>
      </c>
      <c r="HH49">
        <v>0.26288291774108102</v>
      </c>
      <c r="HI49">
        <v>2.6174991944572E-3</v>
      </c>
      <c r="HJ49">
        <v>-4.1222608160751399E-2</v>
      </c>
      <c r="HK49">
        <v>-0.17629397498239999</v>
      </c>
      <c r="HL49">
        <v>0.12524411686172199</v>
      </c>
      <c r="HM49">
        <v>-0.189800325915712</v>
      </c>
      <c r="HN49">
        <v>3.44401121765259E-2</v>
      </c>
      <c r="HO49">
        <v>-4.9250856409344103E-2</v>
      </c>
      <c r="HP49">
        <v>8.3731254562735599E-2</v>
      </c>
      <c r="HQ49">
        <v>1.1934211033803901E-2</v>
      </c>
      <c r="HR49">
        <v>-4.6400487917708198E-3</v>
      </c>
      <c r="HS49">
        <v>1.2296223212615601E-2</v>
      </c>
      <c r="HT49">
        <v>5.4388908029068303E-2</v>
      </c>
      <c r="HU49">
        <v>-5.5576616978214602E-2</v>
      </c>
      <c r="HV49">
        <v>-4.5722678623860702E-2</v>
      </c>
      <c r="HW49">
        <v>-4.3963989901385503E-2</v>
      </c>
      <c r="HX49">
        <v>-9.4904116576799397E-2</v>
      </c>
      <c r="HY49">
        <v>-2.0218874669808401E-2</v>
      </c>
      <c r="HZ49">
        <v>3.71777437976561E-2</v>
      </c>
      <c r="IA49">
        <v>0.118864522119111</v>
      </c>
      <c r="IB49">
        <v>7.9341879063576898E-2</v>
      </c>
      <c r="IC49">
        <v>-6.0236678291403202E-2</v>
      </c>
      <c r="ID49">
        <v>-1.25570043564949E-2</v>
      </c>
      <c r="IE49">
        <v>3.3787276879593299E-2</v>
      </c>
      <c r="IG49">
        <v>6.0109412879683098E-2</v>
      </c>
      <c r="IH49">
        <v>-3.0010553109605102E-2</v>
      </c>
      <c r="II49">
        <v>9.8393645021133097E-2</v>
      </c>
      <c r="IJ49">
        <v>-4.1024220081453698E-2</v>
      </c>
      <c r="IK49">
        <v>0.121918883451144</v>
      </c>
      <c r="IL49">
        <v>5.9606704235193299E-2</v>
      </c>
      <c r="IM49">
        <v>5.43080263014417E-2</v>
      </c>
      <c r="IN49">
        <v>1.8113673650077499E-2</v>
      </c>
      <c r="IO49">
        <v>-3.3506920317449798E-2</v>
      </c>
      <c r="IP49">
        <v>-8.5155935266811901E-3</v>
      </c>
      <c r="IQ49">
        <v>-9.8386845911591095E-2</v>
      </c>
      <c r="IR49">
        <v>-6.7357777061261004E-2</v>
      </c>
      <c r="IT49">
        <v>-7.1221199505089303E-2</v>
      </c>
      <c r="IU49">
        <v>0.12883091385447201</v>
      </c>
      <c r="IV49">
        <v>6.8100127282377798E-2</v>
      </c>
      <c r="IW49">
        <v>5.5469399922003497E-2</v>
      </c>
      <c r="IX49">
        <v>-1.0404282329545799E-2</v>
      </c>
      <c r="IY49">
        <v>4.0302054912899603E-3</v>
      </c>
      <c r="IZ49">
        <v>-7.5210266277281307E-2</v>
      </c>
      <c r="JA49">
        <v>1.9255096594861201E-2</v>
      </c>
      <c r="JB49">
        <v>2.3191274340206298E-2</v>
      </c>
      <c r="JC49">
        <v>5.5259729197132401E-2</v>
      </c>
      <c r="JD49">
        <v>0.14143222379061601</v>
      </c>
      <c r="JE49">
        <v>0.10765989536594101</v>
      </c>
      <c r="JF49">
        <v>-7.9939014085539398E-2</v>
      </c>
      <c r="JG49">
        <v>-4.1960006092267597E-2</v>
      </c>
      <c r="JH49">
        <v>-0.13078103911539099</v>
      </c>
      <c r="JI49">
        <v>-6.6031813184963498E-2</v>
      </c>
      <c r="JJ49">
        <v>-2.19472358367057E-2</v>
      </c>
      <c r="JK49">
        <v>7.0797423359181294E-2</v>
      </c>
      <c r="JL49">
        <v>5.1096329480060397E-2</v>
      </c>
      <c r="JM49">
        <v>-7.1327997557091294E-2</v>
      </c>
    </row>
    <row r="50" spans="1:273" x14ac:dyDescent="0.25">
      <c r="A50" s="30">
        <v>44335</v>
      </c>
      <c r="B50" s="31" t="s">
        <v>1716</v>
      </c>
      <c r="C50" s="23" t="s">
        <v>1734</v>
      </c>
      <c r="D50" s="23" t="s">
        <v>1899</v>
      </c>
      <c r="E50" s="32">
        <v>603.13393900000005</v>
      </c>
      <c r="F50" s="37">
        <v>87500</v>
      </c>
      <c r="G50" s="16">
        <f>VLOOKUP(C50,dFundos!$A$1:$B$28,2,FALSE)</f>
        <v>25079578000106</v>
      </c>
      <c r="H50" s="13"/>
      <c r="I50">
        <f>_xll.ECONOMATICA(G50,"VOLATILITY","1Y",A50)</f>
        <v>2.6349558964320701</v>
      </c>
      <c r="J50">
        <f>_xll.ECONOMATICA(G50,"NAV","1D",A50)</f>
        <v>145.075570000103</v>
      </c>
      <c r="K50">
        <f>_xll.ECONOMATICA(G50,"NAV","1D",A50+1)</f>
        <v>145.290512999985</v>
      </c>
      <c r="L50" s="6"/>
      <c r="M50">
        <v>-0.40226204082500799</v>
      </c>
      <c r="N50">
        <v>-0.27300828487568701</v>
      </c>
      <c r="O50">
        <v>0.142923301064002</v>
      </c>
      <c r="P50">
        <v>5.2246696577640299E-2</v>
      </c>
      <c r="Q50">
        <v>0.49112892374978401</v>
      </c>
      <c r="R50">
        <v>0.547432459279662</v>
      </c>
      <c r="S50">
        <v>-9.0554739472281705E-3</v>
      </c>
      <c r="T50">
        <v>0.24340806266991399</v>
      </c>
      <c r="U50">
        <v>-0.565142654522788</v>
      </c>
      <c r="V50">
        <v>-2.8487147937994499E-2</v>
      </c>
      <c r="W50">
        <v>0.14197690052242301</v>
      </c>
      <c r="X50">
        <v>-0.115634388475883</v>
      </c>
      <c r="Y50">
        <v>8.5836975995334797E-2</v>
      </c>
      <c r="Z50">
        <v>0.25210229559888803</v>
      </c>
      <c r="AA50">
        <v>-0.13099465104460301</v>
      </c>
      <c r="AB50">
        <v>0.213179273123387</v>
      </c>
      <c r="AD50">
        <v>0.25474884023424199</v>
      </c>
      <c r="AE50">
        <v>-0.16268813769784199</v>
      </c>
      <c r="AF50">
        <v>6.7064267568639493E-2</v>
      </c>
      <c r="AG50">
        <v>0.40957462497317498</v>
      </c>
      <c r="AH50">
        <v>0.11580733826122</v>
      </c>
      <c r="AI50">
        <v>0.152815408000606</v>
      </c>
      <c r="AJ50">
        <v>-0.19419234195083801</v>
      </c>
      <c r="AK50">
        <v>7.9688931509735994E-2</v>
      </c>
      <c r="AL50">
        <v>3.9018127790768603E-2</v>
      </c>
      <c r="AM50">
        <v>3.6667240601673298E-2</v>
      </c>
      <c r="AN50">
        <v>-8.4151332157489406E-2</v>
      </c>
      <c r="AO50">
        <v>0.170703395997407</v>
      </c>
      <c r="AP50">
        <v>-0.1032803445014</v>
      </c>
      <c r="AQ50">
        <v>0.301935098286776</v>
      </c>
      <c r="AR50">
        <v>0.12983982123842</v>
      </c>
      <c r="AS50">
        <v>0.17988884192163801</v>
      </c>
      <c r="AT50">
        <v>-4.2706415115390001E-2</v>
      </c>
      <c r="AU50">
        <v>0.19491167040541801</v>
      </c>
      <c r="AV50">
        <v>-0.126730582360324</v>
      </c>
      <c r="AW50">
        <v>0.34803334910975497</v>
      </c>
      <c r="AX50">
        <v>9.6207971728290403E-2</v>
      </c>
      <c r="AY50">
        <v>7.3480682294757599E-2</v>
      </c>
      <c r="AZ50">
        <v>0.15105589700397101</v>
      </c>
      <c r="BA50">
        <v>-7.0151152795006097E-2</v>
      </c>
      <c r="BB50">
        <v>-0.16136159356392499</v>
      </c>
      <c r="BC50">
        <v>0.24679863963683599</v>
      </c>
      <c r="BD50">
        <v>0.36176144567434698</v>
      </c>
      <c r="BE50">
        <v>-4.3076048041257302E-2</v>
      </c>
      <c r="BF50">
        <v>0.20008319715998399</v>
      </c>
      <c r="BG50">
        <v>-8.3006068689428503E-2</v>
      </c>
      <c r="BH50">
        <v>-0.282936714029347</v>
      </c>
      <c r="BI50">
        <v>3.6336803714220899E-2</v>
      </c>
      <c r="BJ50">
        <v>0.146483210119186</v>
      </c>
      <c r="BK50">
        <v>5.0329285841144197E-2</v>
      </c>
      <c r="BL50">
        <v>-0.153830540330091</v>
      </c>
      <c r="BM50">
        <v>-0.22170450965859301</v>
      </c>
      <c r="BN50">
        <v>0.16670341483404599</v>
      </c>
      <c r="BO50">
        <v>-8.8807668271328993E-2</v>
      </c>
      <c r="BP50">
        <v>0.13249526346044099</v>
      </c>
      <c r="BQ50">
        <v>2.76013266557129E-2</v>
      </c>
      <c r="BR50">
        <v>-0.18148459948861301</v>
      </c>
      <c r="BS50">
        <v>4.3861737322003998E-2</v>
      </c>
      <c r="BT50">
        <v>-6.3540799601469198E-3</v>
      </c>
      <c r="BU50">
        <v>-5.81036630137532E-2</v>
      </c>
      <c r="BV50">
        <v>0.38590292078879401</v>
      </c>
      <c r="BW50">
        <v>-2.32901002163999E-3</v>
      </c>
      <c r="BX50">
        <v>-4.1566155232430901E-2</v>
      </c>
      <c r="BY50">
        <v>0.319386618866702</v>
      </c>
      <c r="BZ50">
        <v>0.154926648792753</v>
      </c>
      <c r="CA50">
        <v>-0.190924022808758</v>
      </c>
      <c r="CB50">
        <v>4.2894934267678798E-2</v>
      </c>
      <c r="CC50">
        <v>2.1325067064026398E-2</v>
      </c>
      <c r="CD50">
        <v>-8.30127910376177E-3</v>
      </c>
      <c r="CE50">
        <v>-2.0453794422792299E-2</v>
      </c>
      <c r="CF50">
        <v>5.6131989003915798E-2</v>
      </c>
      <c r="CG50">
        <v>7.1352826307702302E-2</v>
      </c>
      <c r="CH50">
        <v>-0.31035232177600802</v>
      </c>
      <c r="CI50">
        <v>0.24477008882968199</v>
      </c>
      <c r="CJ50">
        <v>3.6130417538515799E-2</v>
      </c>
      <c r="CK50">
        <v>-0.21532706323341699</v>
      </c>
      <c r="CL50">
        <v>-4.6320924684550797E-2</v>
      </c>
      <c r="CN50">
        <v>7.8164717524487101E-2</v>
      </c>
      <c r="CO50">
        <v>3.06871725115343E-2</v>
      </c>
      <c r="CP50">
        <v>8.5719759590574499E-2</v>
      </c>
      <c r="CQ50">
        <v>0.17792395992728399</v>
      </c>
      <c r="CR50">
        <v>-2.6616536797519099E-2</v>
      </c>
      <c r="CS50">
        <v>5.4874841589480597E-2</v>
      </c>
      <c r="CT50">
        <v>-0.20510235708570701</v>
      </c>
      <c r="CU50">
        <v>-8.8235317161888802E-2</v>
      </c>
      <c r="CV50">
        <v>5.0853903303504904E-3</v>
      </c>
      <c r="CW50">
        <v>-0.16460282467960499</v>
      </c>
      <c r="CX50">
        <v>6.6418362621334395E-2</v>
      </c>
      <c r="CY50">
        <v>-7.7666277138632694E-2</v>
      </c>
      <c r="CZ50">
        <v>0.12333082431723601</v>
      </c>
      <c r="DA50">
        <v>2.7129795125801999E-2</v>
      </c>
      <c r="DB50">
        <v>-9.3586730145034394E-2</v>
      </c>
      <c r="DC50">
        <v>-7.2117031777452203E-3</v>
      </c>
      <c r="DD50">
        <v>0.15496828855248199</v>
      </c>
      <c r="DE50">
        <v>5.9359101578593303E-2</v>
      </c>
      <c r="DF50">
        <v>3.8873068842804101E-2</v>
      </c>
      <c r="DG50">
        <v>-0.14504250357276799</v>
      </c>
      <c r="DH50">
        <v>-0.15005994600869599</v>
      </c>
      <c r="DI50">
        <v>-5.7026411650440402E-2</v>
      </c>
      <c r="DJ50">
        <v>2.54288721407647E-2</v>
      </c>
      <c r="DK50">
        <v>0.29151964754419202</v>
      </c>
      <c r="DM50">
        <v>-6.9631180849682997E-3</v>
      </c>
      <c r="DN50">
        <v>0.27058114119427001</v>
      </c>
      <c r="DO50">
        <v>3.17013651510933E-2</v>
      </c>
      <c r="DP50">
        <v>6.3946107547962996E-2</v>
      </c>
      <c r="DQ50">
        <v>-0.15668301975893001</v>
      </c>
      <c r="DR50">
        <v>0.184930431350949</v>
      </c>
      <c r="DS50">
        <v>5.7848042706609697E-2</v>
      </c>
      <c r="DT50">
        <v>-8.2021050911862403E-2</v>
      </c>
      <c r="DU50">
        <v>-9.5432325633737505E-2</v>
      </c>
      <c r="DV50">
        <v>-0.150743354060978</v>
      </c>
      <c r="DW50">
        <v>0.11814303543360399</v>
      </c>
      <c r="DX50">
        <v>-0.22005789187460301</v>
      </c>
      <c r="DY50">
        <v>0.20117760450375499</v>
      </c>
      <c r="DZ50">
        <v>-8.2761468820535797E-2</v>
      </c>
      <c r="EB50">
        <v>3.7315020745154498E-2</v>
      </c>
      <c r="EC50">
        <v>0.22393735252990199</v>
      </c>
      <c r="ED50">
        <v>-6.6855275690613798E-3</v>
      </c>
      <c r="EE50">
        <v>2.53372199949808E-2</v>
      </c>
      <c r="EF50">
        <v>-7.5158111030759797E-2</v>
      </c>
      <c r="EG50">
        <v>-4.23433934884088E-2</v>
      </c>
      <c r="EH50">
        <v>0.17581527681613801</v>
      </c>
      <c r="EI50">
        <v>-0.39592934717802603</v>
      </c>
      <c r="EJ50">
        <v>0.40089790654746998</v>
      </c>
      <c r="EK50">
        <v>-5.3674430910177803E-2</v>
      </c>
      <c r="EL50">
        <v>-9.53473953813955E-2</v>
      </c>
      <c r="EM50">
        <v>-8.3694115983235007E-2</v>
      </c>
      <c r="EN50">
        <v>2.2501384592033E-3</v>
      </c>
      <c r="EO50">
        <v>0.24408800818491699</v>
      </c>
      <c r="EP50">
        <v>0.14503261554637001</v>
      </c>
      <c r="EQ50">
        <v>-7.7048544062563507E-2</v>
      </c>
      <c r="ER50">
        <v>0.14615311374654999</v>
      </c>
      <c r="ES50">
        <v>-2.7585956559050798E-3</v>
      </c>
      <c r="ET50">
        <v>5.1260546206321998E-2</v>
      </c>
      <c r="EU50">
        <v>-0.36400473281901202</v>
      </c>
      <c r="EV50">
        <v>0.30321034864755297</v>
      </c>
      <c r="EW50">
        <v>7.3633222200442106E-2</v>
      </c>
      <c r="EX50">
        <v>6.5797745264717404E-3</v>
      </c>
      <c r="EY50">
        <v>1.5742390314699199E-2</v>
      </c>
      <c r="EZ50">
        <v>-1.5413645542139399E-2</v>
      </c>
      <c r="FA50">
        <v>0.14160830014588999</v>
      </c>
      <c r="FB50">
        <v>-0.14143274047455601</v>
      </c>
      <c r="FC50">
        <v>6.6689531013253103E-2</v>
      </c>
      <c r="FD50">
        <v>0.193145743651257</v>
      </c>
      <c r="FE50">
        <v>9.1937892830174006E-2</v>
      </c>
      <c r="FF50">
        <v>1.8925452604889901E-2</v>
      </c>
      <c r="FG50">
        <v>0.10384827546658899</v>
      </c>
      <c r="FH50">
        <v>-3.5801010653813102E-2</v>
      </c>
      <c r="FI50">
        <v>-5.8058942431671298E-2</v>
      </c>
      <c r="FJ50">
        <v>2.0700892127933902E-2</v>
      </c>
      <c r="FK50">
        <v>2.4925975958467499E-2</v>
      </c>
      <c r="FL50">
        <v>0.13401265805441701</v>
      </c>
      <c r="FM50">
        <v>-4.6300303438329103E-3</v>
      </c>
      <c r="FO50">
        <v>-2.4752001900196802E-2</v>
      </c>
      <c r="FP50">
        <v>1.3526725342671899E-2</v>
      </c>
      <c r="FQ50">
        <v>-7.5933442622044794E-2</v>
      </c>
      <c r="FR50">
        <v>-4.7615297262382202E-3</v>
      </c>
      <c r="FT50">
        <v>0.17680929558991901</v>
      </c>
      <c r="FU50">
        <v>-3.2575164459558402E-2</v>
      </c>
      <c r="FV50">
        <v>-0.36279480164012101</v>
      </c>
      <c r="FW50">
        <v>6.1504703808168401E-2</v>
      </c>
      <c r="FX50">
        <v>0.21768003934994301</v>
      </c>
      <c r="FY50">
        <v>1.0203611600445601E-2</v>
      </c>
      <c r="FZ50">
        <v>-4.1032993885892197E-2</v>
      </c>
      <c r="GA50">
        <v>0.17922132210514999</v>
      </c>
      <c r="GB50">
        <v>0.10301525053364501</v>
      </c>
      <c r="GC50">
        <v>9.8889756918651997E-2</v>
      </c>
      <c r="GD50">
        <v>0.15451208382728501</v>
      </c>
      <c r="GE50">
        <v>0.13903132185077999</v>
      </c>
      <c r="GF50">
        <v>1.23114414236625E-2</v>
      </c>
      <c r="GG50">
        <v>-9.67524579209567E-2</v>
      </c>
      <c r="GH50">
        <v>-0.20353302688818101</v>
      </c>
      <c r="GI50">
        <v>-4.5257083002070396E-3</v>
      </c>
      <c r="GJ50">
        <v>7.7790531031496399E-2</v>
      </c>
      <c r="GK50">
        <v>-0.17266887753066801</v>
      </c>
      <c r="GL50">
        <v>9.5417702686972902E-2</v>
      </c>
      <c r="GM50">
        <v>1.9254674043622799E-3</v>
      </c>
      <c r="GN50">
        <v>0.28334843882476002</v>
      </c>
      <c r="GO50">
        <v>3.2179035770241201E-3</v>
      </c>
      <c r="GP50">
        <v>0.189314012277464</v>
      </c>
      <c r="GQ50">
        <v>0.18906221084762401</v>
      </c>
      <c r="GR50">
        <v>0.21606447753583799</v>
      </c>
      <c r="GS50">
        <v>0.20111162903049301</v>
      </c>
      <c r="GT50">
        <v>7.0655092713423099E-3</v>
      </c>
      <c r="GU50">
        <v>-0.18943798895634201</v>
      </c>
      <c r="GV50">
        <v>2.4325171216332798E-2</v>
      </c>
      <c r="GW50">
        <v>4.9506362302054199E-2</v>
      </c>
      <c r="GZ50">
        <v>0.106504267569107</v>
      </c>
      <c r="HA50">
        <v>0.182250816760643</v>
      </c>
      <c r="HB50">
        <v>3.2858758459042299E-2</v>
      </c>
      <c r="HC50">
        <v>-8.9625886266731E-2</v>
      </c>
      <c r="HD50">
        <v>-7.5744134846900096E-2</v>
      </c>
      <c r="HE50">
        <v>7.7689458157692598E-2</v>
      </c>
      <c r="HF50">
        <v>-0.100377140370256</v>
      </c>
      <c r="HG50">
        <v>-0.10249236311210599</v>
      </c>
      <c r="HH50">
        <v>0.43252784926153298</v>
      </c>
      <c r="HI50">
        <v>-1.8961453133670099E-2</v>
      </c>
      <c r="HJ50">
        <v>-4.3159931828995503E-2</v>
      </c>
      <c r="HK50">
        <v>-0.104205363459187</v>
      </c>
      <c r="HL50">
        <v>0.30827983355265998</v>
      </c>
      <c r="HM50">
        <v>-0.44281792188485303</v>
      </c>
      <c r="HN50">
        <v>-1.1000253198290001E-2</v>
      </c>
      <c r="HO50">
        <v>-0.16934637815211301</v>
      </c>
      <c r="HP50">
        <v>0.20242077425791599</v>
      </c>
      <c r="HQ50">
        <v>-0.12738349969367799</v>
      </c>
      <c r="HR50">
        <v>-0.227531724794972</v>
      </c>
      <c r="HS50">
        <v>0.18311632411496201</v>
      </c>
      <c r="HT50">
        <v>2.7308426615490999E-2</v>
      </c>
      <c r="HU50">
        <v>-0.38554962929993097</v>
      </c>
      <c r="HV50">
        <v>0.116376621008385</v>
      </c>
      <c r="HW50">
        <v>-0.15565288058496701</v>
      </c>
      <c r="HX50">
        <v>-0.18162289397878301</v>
      </c>
      <c r="HY50">
        <v>-7.2657217970117901E-3</v>
      </c>
      <c r="HZ50">
        <v>1.9366903870832201E-3</v>
      </c>
      <c r="IA50">
        <v>-2.3961631177371601E-2</v>
      </c>
      <c r="IB50">
        <v>-7.3014726240217001E-2</v>
      </c>
      <c r="IC50">
        <v>-3.8583563218708199E-2</v>
      </c>
      <c r="ID50">
        <v>0.30754600502405099</v>
      </c>
      <c r="IE50">
        <v>1.00948273029644E-4</v>
      </c>
      <c r="IG50">
        <v>2.9330682446015999E-2</v>
      </c>
      <c r="IH50">
        <v>1.8565547907201101E-2</v>
      </c>
      <c r="II50">
        <v>0.17885237521113601</v>
      </c>
      <c r="IJ50">
        <v>0.15557382193947</v>
      </c>
      <c r="IK50">
        <v>0.136218895386264</v>
      </c>
      <c r="IL50">
        <v>4.1867466279654798E-3</v>
      </c>
      <c r="IM50">
        <v>2.63549678493291E-2</v>
      </c>
      <c r="IN50">
        <v>3.3688691110000897E-2</v>
      </c>
      <c r="IO50">
        <v>0.18909591417468599</v>
      </c>
      <c r="IP50">
        <v>4.7924649879860198E-2</v>
      </c>
      <c r="IQ50">
        <v>-0.20353196050564301</v>
      </c>
      <c r="IR50">
        <v>-2.36180979300116E-2</v>
      </c>
      <c r="IT50">
        <v>-8.6333627223211806E-2</v>
      </c>
      <c r="IU50">
        <v>0.27133280327689102</v>
      </c>
      <c r="IV50">
        <v>-9.8887384228873998E-2</v>
      </c>
      <c r="IW50">
        <v>7.5695064151659594E-2</v>
      </c>
      <c r="IX50">
        <v>0.175497601776442</v>
      </c>
      <c r="IY50">
        <v>2.79070116448565E-2</v>
      </c>
      <c r="IZ50">
        <v>-0.16690645134076501</v>
      </c>
      <c r="JA50">
        <v>0.229181822760438</v>
      </c>
      <c r="JB50">
        <v>-2.18671433685813E-2</v>
      </c>
      <c r="JC50">
        <v>5.0252837172592997E-2</v>
      </c>
      <c r="JD50">
        <v>1.4330762314784799E-2</v>
      </c>
      <c r="JE50">
        <v>0.118423152889591</v>
      </c>
      <c r="JF50">
        <v>0.14424804248847101</v>
      </c>
      <c r="JG50">
        <v>2.9590868143713998E-2</v>
      </c>
      <c r="JH50">
        <v>-0.38821734824523402</v>
      </c>
      <c r="JI50">
        <v>9.0756704230443602E-2</v>
      </c>
      <c r="JJ50">
        <v>0.1023869132041</v>
      </c>
      <c r="JK50">
        <v>5.5264699403778601E-2</v>
      </c>
      <c r="JL50">
        <v>6.3045575188880307E-2</v>
      </c>
      <c r="JM50">
        <v>-0.27917802426600202</v>
      </c>
    </row>
    <row r="51" spans="1:273" x14ac:dyDescent="0.25">
      <c r="A51" s="29">
        <v>44335</v>
      </c>
      <c r="B51" s="31" t="s">
        <v>1716</v>
      </c>
      <c r="C51" s="24" t="s">
        <v>1736</v>
      </c>
      <c r="D51" s="24" t="s">
        <v>1899</v>
      </c>
      <c r="E51" s="34">
        <v>259.70050700000002</v>
      </c>
      <c r="F51" s="38">
        <v>50000</v>
      </c>
      <c r="G51" s="16">
        <f>VLOOKUP(C51,dFundos!$A$1:$B$28,2,FALSE)</f>
        <v>21144577000147</v>
      </c>
      <c r="H51" s="13"/>
      <c r="I51">
        <f>_xll.ECONOMATICA(G51,"VOLATILITY","1Y",A51)</f>
        <v>2.9923295408334498</v>
      </c>
      <c r="J51">
        <f>_xll.ECONOMATICA(G51,"NAV","1D",A51)</f>
        <v>192.52946599992001</v>
      </c>
      <c r="K51">
        <f>_xll.ECONOMATICA(G51,"NAV","1D",A51+1)</f>
        <v>192.879510000115</v>
      </c>
      <c r="L51" s="6"/>
      <c r="M51">
        <v>-0.491292521383002</v>
      </c>
      <c r="N51">
        <v>-0.40331131922357599</v>
      </c>
      <c r="O51">
        <v>0.130267872918921</v>
      </c>
      <c r="P51">
        <v>-3.0982729003881101E-2</v>
      </c>
      <c r="Q51">
        <v>0.61797299695172103</v>
      </c>
      <c r="R51">
        <v>0.48686360696592601</v>
      </c>
      <c r="S51">
        <v>7.9155754065141096E-2</v>
      </c>
      <c r="T51">
        <v>0.221599948054063</v>
      </c>
      <c r="U51">
        <v>-0.74301728927821398</v>
      </c>
      <c r="V51">
        <v>-0.122417766579019</v>
      </c>
      <c r="W51">
        <v>0.199045961198863</v>
      </c>
      <c r="X51">
        <v>-0.20479654995142499</v>
      </c>
      <c r="Y51">
        <v>9.5851354126352803E-2</v>
      </c>
      <c r="Z51">
        <v>0.22144698577903901</v>
      </c>
      <c r="AA51">
        <v>-0.103656955252518</v>
      </c>
      <c r="AB51">
        <v>0.242373424043762</v>
      </c>
      <c r="AD51">
        <v>0.32049172314145802</v>
      </c>
      <c r="AE51">
        <v>-0.18737378968580701</v>
      </c>
      <c r="AF51">
        <v>7.3898113987524994E-2</v>
      </c>
      <c r="AG51">
        <v>0.44319332118902799</v>
      </c>
      <c r="AH51">
        <v>0.13192208807595299</v>
      </c>
      <c r="AI51">
        <v>0.16794506937003501</v>
      </c>
      <c r="AJ51">
        <v>-0.21875309585084299</v>
      </c>
      <c r="AK51">
        <v>8.5688338185718693E-2</v>
      </c>
      <c r="AL51">
        <v>9.1570643053273698E-2</v>
      </c>
      <c r="AM51">
        <v>2.5336572252854201E-2</v>
      </c>
      <c r="AN51">
        <v>-0.10242040234516001</v>
      </c>
      <c r="AO51">
        <v>0.21068551286589399</v>
      </c>
      <c r="AP51">
        <v>-0.111825193016557</v>
      </c>
      <c r="AQ51">
        <v>0.34392623820167501</v>
      </c>
      <c r="AR51">
        <v>0.14504263563139799</v>
      </c>
      <c r="AS51">
        <v>0.169826889032265</v>
      </c>
      <c r="AT51">
        <v>-8.5688805575046004E-2</v>
      </c>
      <c r="AU51">
        <v>0.25689091307867801</v>
      </c>
      <c r="AV51">
        <v>-0.17307890120719099</v>
      </c>
      <c r="AW51">
        <v>0.50288521015318099</v>
      </c>
      <c r="AX51">
        <v>1.39494439281407E-2</v>
      </c>
      <c r="AY51">
        <v>0.111911786007113</v>
      </c>
      <c r="AZ51">
        <v>0.12414105622156101</v>
      </c>
      <c r="BA51">
        <v>-0.10093815271830001</v>
      </c>
      <c r="BB51">
        <v>-0.164678661440121</v>
      </c>
      <c r="BC51">
        <v>0.27067135961260602</v>
      </c>
      <c r="BD51">
        <v>0.39827884065744001</v>
      </c>
      <c r="BE51">
        <v>-5.9070982206321801E-2</v>
      </c>
      <c r="BF51">
        <v>0.25663277629064402</v>
      </c>
      <c r="BG51">
        <v>-8.5119188224780401E-2</v>
      </c>
      <c r="BH51">
        <v>-0.32583332131253001</v>
      </c>
      <c r="BI51">
        <v>2.94765759463189E-2</v>
      </c>
      <c r="BJ51">
        <v>0.17363279384881</v>
      </c>
      <c r="BK51">
        <v>6.1317891049839097E-2</v>
      </c>
      <c r="BL51">
        <v>-0.17166683292089099</v>
      </c>
      <c r="BM51">
        <v>-0.22711428500770101</v>
      </c>
      <c r="BN51">
        <v>0.19905606422980801</v>
      </c>
      <c r="BO51">
        <v>-8.3683717730309595E-2</v>
      </c>
      <c r="BP51">
        <v>0.12545953832159301</v>
      </c>
      <c r="BQ51">
        <v>-1.5056018310133401E-2</v>
      </c>
      <c r="BR51">
        <v>-0.17455378138038199</v>
      </c>
      <c r="BS51">
        <v>4.89582735099248E-2</v>
      </c>
      <c r="BT51">
        <v>1.5090196029632401E-2</v>
      </c>
      <c r="BU51">
        <v>-8.7058730150602101E-2</v>
      </c>
      <c r="BV51">
        <v>0.447585392612382</v>
      </c>
      <c r="BW51">
        <v>1.05250428532599E-2</v>
      </c>
      <c r="BX51">
        <v>-4.3680087310349301E-2</v>
      </c>
      <c r="BY51">
        <v>0.37355090153141601</v>
      </c>
      <c r="BZ51">
        <v>0.17933883882506099</v>
      </c>
      <c r="CA51">
        <v>-0.21006339839004801</v>
      </c>
      <c r="CB51">
        <v>6.3093534663494197E-2</v>
      </c>
      <c r="CC51">
        <v>4.0374470700044202E-3</v>
      </c>
      <c r="CD51">
        <v>-2.6189816708210899E-3</v>
      </c>
      <c r="CE51">
        <v>1.5798994536453399E-2</v>
      </c>
      <c r="CF51">
        <v>4.9810904420155601E-2</v>
      </c>
      <c r="CG51">
        <v>5.88562405027915E-2</v>
      </c>
      <c r="CH51">
        <v>-0.29227715349406902</v>
      </c>
      <c r="CI51">
        <v>0.23058214374032099</v>
      </c>
      <c r="CJ51">
        <v>7.3496842742315494E-2</v>
      </c>
      <c r="CK51">
        <v>-0.234672108854284</v>
      </c>
      <c r="CL51">
        <v>-5.2464771397353602E-2</v>
      </c>
      <c r="CN51">
        <v>8.0328874719270998E-2</v>
      </c>
      <c r="CO51">
        <v>3.0923285157769001E-2</v>
      </c>
      <c r="CP51">
        <v>0.153058012801921</v>
      </c>
      <c r="CQ51">
        <v>0.234419387015805</v>
      </c>
      <c r="CR51">
        <v>-7.3524262006685603E-2</v>
      </c>
      <c r="CS51">
        <v>6.8478017419693102E-2</v>
      </c>
      <c r="CT51">
        <v>-0.237329225819849</v>
      </c>
      <c r="CU51">
        <v>-0.11817261038231699</v>
      </c>
      <c r="CV51">
        <v>5.0624831237655599E-2</v>
      </c>
      <c r="CW51">
        <v>-0.137119426381105</v>
      </c>
      <c r="CX51">
        <v>8.1436387335998006E-2</v>
      </c>
      <c r="CY51">
        <v>-5.6808592034940403E-2</v>
      </c>
      <c r="CZ51">
        <v>0.111548870700062</v>
      </c>
      <c r="DA51">
        <v>2.8505320005933799E-2</v>
      </c>
      <c r="DB51">
        <v>-4.3281219222990303E-2</v>
      </c>
      <c r="DC51">
        <v>4.68059732156689E-2</v>
      </c>
      <c r="DD51">
        <v>0.14148838890832799</v>
      </c>
      <c r="DE51">
        <v>5.4170427210919997E-2</v>
      </c>
      <c r="DF51">
        <v>8.59727651914E-2</v>
      </c>
      <c r="DG51">
        <v>-0.21576407616521501</v>
      </c>
      <c r="DH51">
        <v>-0.146231870894553</v>
      </c>
      <c r="DI51">
        <v>-6.3175842115015299E-2</v>
      </c>
      <c r="DJ51">
        <v>-2.8138161906099399E-2</v>
      </c>
      <c r="DK51">
        <v>0.35519879584171599</v>
      </c>
      <c r="DM51">
        <v>-2.6763188179757001E-2</v>
      </c>
      <c r="DN51">
        <v>0.278530296236568</v>
      </c>
      <c r="DO51">
        <v>5.5355804215650999E-2</v>
      </c>
      <c r="DP51">
        <v>9.9487024999689297E-2</v>
      </c>
      <c r="DQ51">
        <v>-0.18080714417010299</v>
      </c>
      <c r="DR51">
        <v>0.17128154249803601</v>
      </c>
      <c r="DS51">
        <v>6.5669500145304496E-2</v>
      </c>
      <c r="DT51">
        <v>-0.13835278950864399</v>
      </c>
      <c r="DU51">
        <v>-9.61669638854801E-2</v>
      </c>
      <c r="DV51">
        <v>-0.166834529773041</v>
      </c>
      <c r="DW51">
        <v>0.184128350883839</v>
      </c>
      <c r="DX51">
        <v>-0.14972110402595701</v>
      </c>
      <c r="DY51">
        <v>0.20428790485311801</v>
      </c>
      <c r="DZ51">
        <v>-6.1601662673638202E-2</v>
      </c>
      <c r="EB51">
        <v>1.58562574142707E-2</v>
      </c>
      <c r="EC51">
        <v>0.24328896233782901</v>
      </c>
      <c r="ED51">
        <v>-7.7490816875069896E-2</v>
      </c>
      <c r="EE51">
        <v>2.0130383927607898E-2</v>
      </c>
      <c r="EF51">
        <v>-0.18150218947994301</v>
      </c>
      <c r="EG51">
        <v>-0.12792201123374999</v>
      </c>
      <c r="EH51">
        <v>0.24802754724078099</v>
      </c>
      <c r="EI51">
        <v>-0.46417744733844302</v>
      </c>
      <c r="EJ51">
        <v>0.460876388387987</v>
      </c>
      <c r="EK51">
        <v>-9.8126478405902204E-2</v>
      </c>
      <c r="EL51">
        <v>-0.15439012704519001</v>
      </c>
      <c r="EM51">
        <v>-5.1829923722834799E-2</v>
      </c>
      <c r="EN51">
        <v>-3.5925400879932602E-2</v>
      </c>
      <c r="EO51">
        <v>0.355465520442522</v>
      </c>
      <c r="EP51">
        <v>0.126118075604609</v>
      </c>
      <c r="EQ51">
        <v>-0.14506543666357199</v>
      </c>
      <c r="ER51">
        <v>0.18132099849026401</v>
      </c>
      <c r="ES51">
        <v>-7.0832848905411101E-3</v>
      </c>
      <c r="ET51">
        <v>4.0299407373822801E-2</v>
      </c>
      <c r="EU51">
        <v>-0.40075423621601702</v>
      </c>
      <c r="EV51">
        <v>0.33549598247191198</v>
      </c>
      <c r="EW51">
        <v>5.27641723238048E-2</v>
      </c>
      <c r="EX51">
        <v>-2.4811693674564601E-2</v>
      </c>
      <c r="EY51">
        <v>7.19960717106005E-3</v>
      </c>
      <c r="EZ51">
        <v>-1.6546524693694699E-2</v>
      </c>
      <c r="FA51">
        <v>0.18825983388524001</v>
      </c>
      <c r="FB51">
        <v>-0.148370460374281</v>
      </c>
      <c r="FC51">
        <v>-3.7066389268147798E-3</v>
      </c>
      <c r="FD51">
        <v>0.21685704923584101</v>
      </c>
      <c r="FE51">
        <v>0.11589804726099801</v>
      </c>
      <c r="FF51">
        <v>-1.34934126435837E-2</v>
      </c>
      <c r="FG51">
        <v>5.1502250789781101E-2</v>
      </c>
      <c r="FH51">
        <v>-5.8081631232198602E-2</v>
      </c>
      <c r="FI51">
        <v>-3.8458446033473599E-2</v>
      </c>
      <c r="FJ51">
        <v>0.110095868330973</v>
      </c>
      <c r="FK51">
        <v>-4.9891041271621396E-3</v>
      </c>
      <c r="FL51">
        <v>0.115692610233964</v>
      </c>
      <c r="FM51">
        <v>-4.6830909013806403E-3</v>
      </c>
      <c r="FO51">
        <v>-7.9182437093550107E-2</v>
      </c>
      <c r="FP51">
        <v>1.5162397903623099E-2</v>
      </c>
      <c r="FQ51">
        <v>-6.2042267018114203E-2</v>
      </c>
      <c r="FR51">
        <v>-4.8544977289566296E-3</v>
      </c>
      <c r="FT51">
        <v>0.247080184271908</v>
      </c>
      <c r="FU51">
        <v>-2.8265509263292202E-2</v>
      </c>
      <c r="FV51">
        <v>-0.42552974646241598</v>
      </c>
      <c r="FW51">
        <v>-4.5892669095337603E-2</v>
      </c>
      <c r="FX51">
        <v>0.22178903291205601</v>
      </c>
      <c r="FY51">
        <v>7.6185214311408303E-2</v>
      </c>
      <c r="FZ51">
        <v>-7.9211723550542998E-2</v>
      </c>
      <c r="GA51">
        <v>0.17816562303778499</v>
      </c>
      <c r="GB51">
        <v>0.103921708614507</v>
      </c>
      <c r="GC51">
        <v>0.15091256791492899</v>
      </c>
      <c r="GD51">
        <v>0.16142148033395601</v>
      </c>
      <c r="GE51">
        <v>0.192954343037854</v>
      </c>
      <c r="GF51">
        <v>1.1119532246084401E-2</v>
      </c>
      <c r="GG51">
        <v>-6.9108715069887694E-2</v>
      </c>
      <c r="GH51">
        <v>-0.23486518439312901</v>
      </c>
      <c r="GI51">
        <v>-4.9269337978330397E-3</v>
      </c>
      <c r="GJ51">
        <v>9.0718478895723806E-2</v>
      </c>
      <c r="GK51">
        <v>-0.14899590396453299</v>
      </c>
      <c r="GL51">
        <v>2.5132574955932799E-2</v>
      </c>
      <c r="GM51">
        <v>7.2080592690326697E-2</v>
      </c>
      <c r="GN51">
        <v>0.27703587602445601</v>
      </c>
      <c r="GO51">
        <v>-5.4205425840336803E-3</v>
      </c>
      <c r="GP51">
        <v>0.19712739303940899</v>
      </c>
      <c r="GQ51">
        <v>0.23760574767948101</v>
      </c>
      <c r="GR51">
        <v>0.21892207078053599</v>
      </c>
      <c r="GS51">
        <v>0.25120794525719198</v>
      </c>
      <c r="GT51">
        <v>-7.8671455412404601E-4</v>
      </c>
      <c r="GU51">
        <v>-0.21051343537692399</v>
      </c>
      <c r="GV51">
        <v>7.0661852078046598E-3</v>
      </c>
      <c r="GW51">
        <v>4.6154580741131199E-2</v>
      </c>
      <c r="GZ51">
        <v>0.139594851862057</v>
      </c>
      <c r="HA51">
        <v>0.22685924650431799</v>
      </c>
      <c r="HB51">
        <v>4.5420345304591998E-2</v>
      </c>
      <c r="HC51">
        <v>-8.6139429276954602E-2</v>
      </c>
      <c r="HD51">
        <v>-0.10850401577045</v>
      </c>
      <c r="HE51">
        <v>7.9168563752318705E-2</v>
      </c>
      <c r="HF51">
        <v>-5.0568736514833297E-2</v>
      </c>
      <c r="HG51">
        <v>-8.4997981048218194E-2</v>
      </c>
      <c r="HH51">
        <v>0.47132227591646397</v>
      </c>
      <c r="HI51">
        <v>-4.24224642301851E-2</v>
      </c>
      <c r="HJ51">
        <v>-4.1070400402532001E-2</v>
      </c>
      <c r="HK51">
        <v>-0.140699096937169</v>
      </c>
      <c r="HL51">
        <v>0.29917700048827101</v>
      </c>
      <c r="HM51">
        <v>-0.33356527510477502</v>
      </c>
      <c r="HN51">
        <v>-0.125698113242834</v>
      </c>
      <c r="HO51">
        <v>-0.20627785806936999</v>
      </c>
      <c r="HP51">
        <v>0.219588961226691</v>
      </c>
      <c r="HQ51">
        <v>-0.128443594803684</v>
      </c>
      <c r="HR51">
        <v>-0.30138118909235301</v>
      </c>
      <c r="HS51">
        <v>0.23926363755890601</v>
      </c>
      <c r="HT51">
        <v>-4.0547276057623101E-2</v>
      </c>
      <c r="HU51">
        <v>-0.40997824398800697</v>
      </c>
      <c r="HV51">
        <v>0.10805524270836001</v>
      </c>
      <c r="HW51">
        <v>-0.150613278674427</v>
      </c>
      <c r="HX51">
        <v>-0.199583188350516</v>
      </c>
      <c r="HY51">
        <v>1.98188008653233E-2</v>
      </c>
      <c r="HZ51">
        <v>-6.9862890995864299E-3</v>
      </c>
      <c r="IA51">
        <v>-9.2096614480396993E-2</v>
      </c>
      <c r="IB51">
        <v>-8.5414270142791807E-2</v>
      </c>
      <c r="IC51">
        <v>-8.1483014128025402E-2</v>
      </c>
      <c r="ID51">
        <v>0.35135223242832597</v>
      </c>
      <c r="IE51">
        <v>4.65844645077595E-2</v>
      </c>
      <c r="IG51">
        <v>-3.0517528830387199E-2</v>
      </c>
      <c r="IH51">
        <v>-8.0193021858576696E-4</v>
      </c>
      <c r="II51">
        <v>0.21702010399167199</v>
      </c>
      <c r="IJ51">
        <v>0.19309941817482501</v>
      </c>
      <c r="IK51">
        <v>0.17691550910967599</v>
      </c>
      <c r="IL51">
        <v>-3.3008336049533703E-2</v>
      </c>
      <c r="IM51">
        <v>2.6328282729082299E-2</v>
      </c>
      <c r="IN51">
        <v>5.6921744544524699E-3</v>
      </c>
      <c r="IO51">
        <v>0.21848289707122601</v>
      </c>
      <c r="IP51">
        <v>-2.23754188482417E-2</v>
      </c>
      <c r="IQ51">
        <v>-0.18725900617937399</v>
      </c>
      <c r="IR51">
        <v>1.6187246001209101E-2</v>
      </c>
      <c r="IT51">
        <v>-0.101700361028634</v>
      </c>
      <c r="IU51">
        <v>0.25657982005213897</v>
      </c>
      <c r="IV51">
        <v>-0.117175740706443</v>
      </c>
      <c r="IW51">
        <v>0.119812399861985</v>
      </c>
      <c r="IX51">
        <v>0.13510739863704699</v>
      </c>
      <c r="IY51">
        <v>6.5511839238752104E-2</v>
      </c>
      <c r="IZ51">
        <v>-0.12550721567095</v>
      </c>
      <c r="JA51">
        <v>0.25017163516167801</v>
      </c>
      <c r="JB51">
        <v>2.89333780528978E-2</v>
      </c>
      <c r="JC51">
        <v>-3.9266150452022001E-3</v>
      </c>
      <c r="JD51">
        <v>2.6667902602639501E-2</v>
      </c>
      <c r="JE51">
        <v>6.0911695436516297E-2</v>
      </c>
      <c r="JF51">
        <v>0.19478819867799799</v>
      </c>
      <c r="JG51">
        <v>1.4065713548916401E-2</v>
      </c>
      <c r="JH51">
        <v>-0.39097763683457698</v>
      </c>
      <c r="JI51">
        <v>7.5778448444907595E-2</v>
      </c>
      <c r="JJ51">
        <v>5.8096654356631902E-2</v>
      </c>
      <c r="JK51">
        <v>7.9597701733291601E-2</v>
      </c>
      <c r="JL51">
        <v>7.2307102709601195E-2</v>
      </c>
      <c r="JM51">
        <v>-0.332513358625874</v>
      </c>
    </row>
    <row r="52" spans="1:273" x14ac:dyDescent="0.25">
      <c r="A52" s="30">
        <v>44335</v>
      </c>
      <c r="B52" s="31" t="s">
        <v>1716</v>
      </c>
      <c r="C52" s="23" t="s">
        <v>1746</v>
      </c>
      <c r="D52" s="23" t="s">
        <v>1899</v>
      </c>
      <c r="E52" s="32">
        <v>203.922607</v>
      </c>
      <c r="F52" s="37">
        <v>25000</v>
      </c>
      <c r="G52" s="16">
        <f>VLOOKUP(C52,dFundos!$A$1:$B$28,2,FALSE)</f>
        <v>36400343000190</v>
      </c>
      <c r="H52" s="13"/>
      <c r="I52" t="e">
        <f>_xll.ECONOMATICA(G52,"VOLATILITY","1Y",A52)</f>
        <v>#NUM!</v>
      </c>
      <c r="J52">
        <f>_xll.ECONOMATICA(G52,"NAV","1D",A52)</f>
        <v>121.44785300002</v>
      </c>
      <c r="K52">
        <f>_xll.ECONOMATICA(G52,"NAV","1D",A52+1)</f>
        <v>122.59552900004201</v>
      </c>
      <c r="L52" s="6"/>
      <c r="AQ52">
        <v>-0.26080199995703901</v>
      </c>
      <c r="AR52">
        <v>-4.8610777866997502E-2</v>
      </c>
      <c r="AS52">
        <v>0.551107498176862</v>
      </c>
      <c r="AT52">
        <v>1.48858266002208</v>
      </c>
      <c r="AU52">
        <v>-0.32478483662998803</v>
      </c>
      <c r="AV52">
        <v>1.8029944872978401</v>
      </c>
      <c r="AW52">
        <v>-0.19079990915997799</v>
      </c>
      <c r="AX52">
        <v>0.48497876960027497</v>
      </c>
      <c r="AY52">
        <v>-1.6328448922649801</v>
      </c>
      <c r="AZ52">
        <v>0.68806361141469097</v>
      </c>
      <c r="BA52">
        <v>1.1742266186047301</v>
      </c>
      <c r="BB52">
        <v>-0.92958885543339398</v>
      </c>
      <c r="BC52">
        <v>2.3353173306531998</v>
      </c>
      <c r="BD52">
        <v>2.0090606434678202</v>
      </c>
      <c r="BE52">
        <v>-0.97716016625781799</v>
      </c>
      <c r="BF52">
        <v>9.8868896748172105E-2</v>
      </c>
      <c r="BG52">
        <v>-1.5617827822097801</v>
      </c>
      <c r="BH52">
        <v>-0.31357560346805302</v>
      </c>
      <c r="BI52">
        <v>1.3749084570008601</v>
      </c>
      <c r="BJ52">
        <v>-0.39493212525485399</v>
      </c>
      <c r="BK52">
        <v>1.68172223657166</v>
      </c>
      <c r="BL52">
        <v>0.93295173501246598</v>
      </c>
      <c r="BM52">
        <v>-0.77213383538037295</v>
      </c>
      <c r="BN52">
        <v>0.29552520336437699</v>
      </c>
      <c r="BO52">
        <v>-1.0200273774899</v>
      </c>
      <c r="BP52">
        <v>1.41645232743031</v>
      </c>
      <c r="BQ52">
        <v>1.3060232724456</v>
      </c>
      <c r="BR52">
        <v>-0.955802628322999</v>
      </c>
      <c r="BS52">
        <v>-0.59520003451325498</v>
      </c>
      <c r="BT52">
        <v>-0.86832175902600295</v>
      </c>
      <c r="BU52">
        <v>-0.24414394047198601</v>
      </c>
      <c r="BV52">
        <v>-0.88754320395310105</v>
      </c>
      <c r="BW52">
        <v>1.1402362024455199</v>
      </c>
      <c r="BX52">
        <v>-1.22039694897467</v>
      </c>
      <c r="BY52">
        <v>2.25670426971192</v>
      </c>
      <c r="BZ52">
        <v>-0.85957241108189897</v>
      </c>
      <c r="CA52">
        <v>0.59222504260105802</v>
      </c>
      <c r="CB52">
        <v>9.5901013992261098E-4</v>
      </c>
      <c r="CC52">
        <v>0.547380469834025</v>
      </c>
      <c r="CD52">
        <v>0.16272025641228499</v>
      </c>
      <c r="CE52">
        <v>-0.70239008709904704</v>
      </c>
      <c r="CF52">
        <v>4.5748829143121797E-2</v>
      </c>
      <c r="CG52">
        <v>0.82901235728058997</v>
      </c>
      <c r="CH52">
        <v>-1.69191747218065</v>
      </c>
      <c r="CI52">
        <v>2.0281855990106101</v>
      </c>
      <c r="CJ52">
        <v>-0.42267721864845997</v>
      </c>
      <c r="CK52">
        <v>-2.07854412610686</v>
      </c>
      <c r="CL52">
        <v>0.113426805728523</v>
      </c>
      <c r="CN52">
        <v>-0.75533168865149503</v>
      </c>
      <c r="CO52">
        <v>1.30682574072125</v>
      </c>
      <c r="CP52">
        <v>-2.07046132127289</v>
      </c>
      <c r="CQ52">
        <v>-0.37641861199517701</v>
      </c>
      <c r="CR52">
        <v>1.64894215668028</v>
      </c>
      <c r="CS52">
        <v>-2.32222422710038E-2</v>
      </c>
      <c r="CT52">
        <v>-0.53382886126200901</v>
      </c>
      <c r="CU52">
        <v>-0.29673671879209002</v>
      </c>
      <c r="CV52">
        <v>-0.42186931532341998</v>
      </c>
      <c r="CW52">
        <v>-0.71138323082777799</v>
      </c>
      <c r="CX52">
        <v>0.89030779563472595</v>
      </c>
      <c r="CY52">
        <v>-0.835853759235761</v>
      </c>
      <c r="CZ52">
        <v>0.65486398543725999</v>
      </c>
      <c r="DA52">
        <v>0.37831301815458601</v>
      </c>
      <c r="DB52">
        <v>-1.8534318734964501</v>
      </c>
      <c r="DC52">
        <v>-0.52754964835912699</v>
      </c>
      <c r="DD52">
        <v>0.96257146633433899</v>
      </c>
      <c r="DE52">
        <v>0.99750144254357997</v>
      </c>
      <c r="DF52">
        <v>-1.5463153926248201</v>
      </c>
      <c r="DG52">
        <v>1.15625848611671</v>
      </c>
      <c r="DH52">
        <v>-0.35787353035630098</v>
      </c>
      <c r="DI52">
        <v>0.42866860221693098</v>
      </c>
      <c r="DJ52">
        <v>1.1625435861788</v>
      </c>
      <c r="DK52">
        <v>0.194163910236966</v>
      </c>
      <c r="DM52">
        <v>0.94988339842530001</v>
      </c>
      <c r="DN52">
        <v>0.68186497992428496</v>
      </c>
      <c r="DO52">
        <v>0.12967986040166599</v>
      </c>
      <c r="DP52">
        <v>-0.29409986445898501</v>
      </c>
      <c r="DQ52">
        <v>2.55760194704635E-2</v>
      </c>
      <c r="DR52">
        <v>1.53475841307227</v>
      </c>
      <c r="DS52">
        <v>-4.15321210311959E-4</v>
      </c>
      <c r="DT52">
        <v>0.14699123221362201</v>
      </c>
      <c r="DU52">
        <v>-0.34369549930488602</v>
      </c>
      <c r="DV52">
        <v>-0.60387221965356697</v>
      </c>
      <c r="DW52">
        <v>-0.274915484806115</v>
      </c>
      <c r="DX52">
        <v>-2.4014195617382899</v>
      </c>
      <c r="DY52">
        <v>0.92545364968827903</v>
      </c>
      <c r="DZ52">
        <v>-2.50645337882816</v>
      </c>
      <c r="EB52">
        <v>1.4528950136082099</v>
      </c>
      <c r="EC52">
        <v>2.1894285795497099</v>
      </c>
      <c r="ED52">
        <v>2.87641491413524</v>
      </c>
      <c r="EE52">
        <v>0.246617119410075</v>
      </c>
      <c r="EF52">
        <v>-0.25922928261934403</v>
      </c>
      <c r="EG52">
        <v>-0.629222010502417</v>
      </c>
      <c r="EH52">
        <v>0.48175080282817401</v>
      </c>
      <c r="EI52">
        <v>-1.3394087341112</v>
      </c>
      <c r="EJ52">
        <v>1.79865447080374</v>
      </c>
      <c r="EK52">
        <v>0.68445667693595202</v>
      </c>
      <c r="EL52">
        <v>2.5706474480102801E-2</v>
      </c>
      <c r="EM52">
        <v>-0.89273792527819795</v>
      </c>
      <c r="EN52">
        <v>0.68084902250120605</v>
      </c>
      <c r="EO52">
        <v>-2.75091330877331E-2</v>
      </c>
      <c r="EP52">
        <v>1.1842192523545201</v>
      </c>
      <c r="EQ52">
        <v>0.68085933598922599</v>
      </c>
      <c r="ER52">
        <v>0.85151781531749304</v>
      </c>
      <c r="ES52">
        <v>0.28404270324244901</v>
      </c>
      <c r="ET52">
        <v>0.80525821031187705</v>
      </c>
      <c r="EU52">
        <v>-1.0097265368131001</v>
      </c>
      <c r="EV52">
        <v>0.14785240582568801</v>
      </c>
      <c r="EW52">
        <v>0.15509438580920701</v>
      </c>
      <c r="EX52">
        <v>0.16468514859298</v>
      </c>
      <c r="EY52">
        <v>0.95931397208914904</v>
      </c>
      <c r="EZ52">
        <v>-0.87062066459111498</v>
      </c>
      <c r="FA52">
        <v>0.71316087141895002</v>
      </c>
      <c r="FB52">
        <v>-1.11375830592806</v>
      </c>
      <c r="FC52">
        <v>0.53705275731772395</v>
      </c>
      <c r="FD52">
        <v>0.41244818730774602</v>
      </c>
      <c r="FE52">
        <v>0.39194529417727603</v>
      </c>
      <c r="FF52">
        <v>1.4372580488270601</v>
      </c>
      <c r="FG52">
        <v>1.31873957452626</v>
      </c>
      <c r="FH52">
        <v>0.583015171287116</v>
      </c>
      <c r="FI52">
        <v>-8.7822266777948202E-2</v>
      </c>
      <c r="FJ52">
        <v>-1.0219798272373699</v>
      </c>
      <c r="FK52">
        <v>0.62374233821174097</v>
      </c>
      <c r="FL52">
        <v>0.69931930920574803</v>
      </c>
      <c r="FM52">
        <v>0.120558429807716</v>
      </c>
      <c r="FO52">
        <v>0.74159788127872195</v>
      </c>
      <c r="FP52">
        <v>7.9938351518649101E-2</v>
      </c>
      <c r="FQ52">
        <v>0.36410778902791202</v>
      </c>
      <c r="FR52">
        <v>-0.104479720175732</v>
      </c>
      <c r="FT52">
        <v>-0.334172403836419</v>
      </c>
      <c r="FU52">
        <v>1.0656800259312101E-2</v>
      </c>
      <c r="FV52">
        <v>-2.9444666321069199</v>
      </c>
      <c r="FW52">
        <v>2.0396125210027098</v>
      </c>
      <c r="FX52">
        <v>4.1084605341893603</v>
      </c>
      <c r="FY52">
        <v>-0.35397402943999601</v>
      </c>
      <c r="FZ52">
        <v>0.97056759714177998</v>
      </c>
      <c r="GA52">
        <v>-0.44578885181181199</v>
      </c>
      <c r="GB52">
        <v>0.76760612137149997</v>
      </c>
      <c r="GC52">
        <v>-1.15917691236973</v>
      </c>
      <c r="GD52">
        <v>0.79486759805149598</v>
      </c>
      <c r="GE52">
        <v>0.29352003602980398</v>
      </c>
      <c r="GF52">
        <v>-0.16243400277744499</v>
      </c>
      <c r="GG52">
        <v>-0.91717445329777503</v>
      </c>
      <c r="GH52">
        <v>-0.27112912766824598</v>
      </c>
      <c r="GI52">
        <v>-0.39502027384514798</v>
      </c>
      <c r="GJ52">
        <v>-0.53239608114381598</v>
      </c>
      <c r="GK52">
        <v>-1.49466804314216</v>
      </c>
      <c r="GL52">
        <v>2.7248300237261001</v>
      </c>
      <c r="GM52">
        <v>-2.4629410248053301</v>
      </c>
      <c r="GN52">
        <v>2.0561110102789799</v>
      </c>
      <c r="GO52">
        <v>1.1508291840073099</v>
      </c>
      <c r="GP52">
        <v>1.1092820484918799</v>
      </c>
      <c r="GQ52">
        <v>0.23865843686508001</v>
      </c>
      <c r="GR52">
        <v>0.68324748190207196</v>
      </c>
      <c r="GS52">
        <v>0.33579473947611399</v>
      </c>
      <c r="GT52">
        <v>-0.40799404296194602</v>
      </c>
      <c r="GU52">
        <v>-1.11779090684649</v>
      </c>
      <c r="GV52">
        <v>1.1265589751928899</v>
      </c>
      <c r="GW52">
        <v>5.4544492013519602E-2</v>
      </c>
      <c r="GZ52">
        <v>0.124800435878569</v>
      </c>
      <c r="HA52">
        <v>-0.99202829487694499</v>
      </c>
      <c r="HB52">
        <v>0.37047301702841701</v>
      </c>
      <c r="HC52">
        <v>-2.98341034167606</v>
      </c>
      <c r="HD52">
        <v>0.421896110856324</v>
      </c>
      <c r="HE52">
        <v>-0.142422577391699</v>
      </c>
      <c r="HF52">
        <v>-2.4749415753831299</v>
      </c>
      <c r="HG52">
        <v>-1.27962348888104</v>
      </c>
      <c r="HH52">
        <v>1.11249281781056</v>
      </c>
      <c r="HI52">
        <v>2.73954259682796E-2</v>
      </c>
      <c r="HJ52">
        <v>-0.82427689494579703</v>
      </c>
      <c r="HK52">
        <v>-0.105475170312275</v>
      </c>
      <c r="HL52">
        <v>1.4754496547539</v>
      </c>
      <c r="HM52">
        <v>-5.0299641456149402</v>
      </c>
      <c r="HN52">
        <v>0.80768065981828796</v>
      </c>
      <c r="HO52">
        <v>0.42155265909968898</v>
      </c>
      <c r="HP52">
        <v>2.8980730519833702</v>
      </c>
      <c r="HQ52">
        <v>-0.69278036544346799</v>
      </c>
      <c r="HR52">
        <v>0.932684747021995</v>
      </c>
      <c r="HS52">
        <v>-0.83644184487638995</v>
      </c>
      <c r="HT52">
        <v>1.4912784110492801</v>
      </c>
      <c r="HU52">
        <v>-2.9068556102174599</v>
      </c>
      <c r="HV52">
        <v>1.7158446356916099</v>
      </c>
      <c r="HW52">
        <v>-0.60775763859055598</v>
      </c>
      <c r="HX52">
        <v>-0.76063650776632097</v>
      </c>
      <c r="HY52">
        <v>-2.1289235308358898</v>
      </c>
      <c r="HZ52">
        <v>1.95672610916517</v>
      </c>
      <c r="IA52">
        <v>5.9939673337794402E-2</v>
      </c>
      <c r="IB52">
        <v>-0.638022110160819</v>
      </c>
      <c r="IC52">
        <v>1.6172609568457099</v>
      </c>
      <c r="ID52">
        <v>0.12543414632091299</v>
      </c>
      <c r="IE52">
        <v>0.22081240658735601</v>
      </c>
      <c r="IG52">
        <v>1.04019410609908</v>
      </c>
      <c r="IH52">
        <v>0.81634072230372101</v>
      </c>
      <c r="II52">
        <v>-9.2213758944126298E-2</v>
      </c>
      <c r="IJ52">
        <v>1.0522544336709001</v>
      </c>
      <c r="IK52">
        <v>-3.3371344306942802E-2</v>
      </c>
      <c r="IL52">
        <v>0.70529940785490897</v>
      </c>
      <c r="IM52">
        <v>0.21758068414783299</v>
      </c>
      <c r="IN52">
        <v>-0.29830799676346897</v>
      </c>
      <c r="IO52">
        <v>0.4488275570111</v>
      </c>
      <c r="IP52">
        <v>0.46893455473764301</v>
      </c>
      <c r="IQ52">
        <v>-0.96612956649551096</v>
      </c>
      <c r="IR52">
        <v>-0.63369600802616299</v>
      </c>
      <c r="IT52">
        <v>-0.96631740498196494</v>
      </c>
      <c r="IU52">
        <v>1.19169231420528</v>
      </c>
      <c r="IV52">
        <v>0.25425518142583298</v>
      </c>
      <c r="IW52">
        <v>-0.59177701614316902</v>
      </c>
      <c r="IX52">
        <v>0.70732568219682401</v>
      </c>
      <c r="IY52">
        <v>-0.30250312775024202</v>
      </c>
      <c r="IZ52">
        <v>-0.37336155901357398</v>
      </c>
      <c r="JA52">
        <v>0.28145789710833902</v>
      </c>
      <c r="JB52">
        <v>-1.21922141861432</v>
      </c>
      <c r="JC52">
        <v>1.0073307754282701</v>
      </c>
      <c r="JD52">
        <v>-0.74267897653044201</v>
      </c>
      <c r="JE52">
        <v>2.0204991667924301</v>
      </c>
      <c r="JF52">
        <v>-1.4739267438017101</v>
      </c>
      <c r="JG52">
        <v>0.39912669417390101</v>
      </c>
      <c r="JH52">
        <v>-3.4142458092901502</v>
      </c>
      <c r="JI52">
        <v>0.97663654923962895</v>
      </c>
      <c r="JJ52">
        <v>1.4213931879567101</v>
      </c>
      <c r="JK52">
        <v>0.695916681979725</v>
      </c>
      <c r="JL52">
        <v>-0.13209273110987901</v>
      </c>
      <c r="JM52">
        <v>-0.45918918121969898</v>
      </c>
    </row>
    <row r="53" spans="1:273" x14ac:dyDescent="0.25">
      <c r="A53" s="29">
        <v>44335</v>
      </c>
      <c r="B53" s="31" t="s">
        <v>1716</v>
      </c>
      <c r="C53" s="24" t="s">
        <v>1735</v>
      </c>
      <c r="D53" s="24" t="s">
        <v>1899</v>
      </c>
      <c r="E53" s="34">
        <v>25.35932</v>
      </c>
      <c r="F53" s="38">
        <v>12500</v>
      </c>
      <c r="G53" s="16">
        <f>VLOOKUP(C53,dFundos!$A$1:$B$28,2,FALSE)</f>
        <v>18770648000102</v>
      </c>
      <c r="H53" s="13"/>
      <c r="I53">
        <f>_xll.ECONOMATICA(G53,"VOLATILITY","1Y",A53)</f>
        <v>21.141993489960399</v>
      </c>
      <c r="J53">
        <f>_xll.ECONOMATICA(G53,"NAV","1D",A53)</f>
        <v>490.65131499990798</v>
      </c>
      <c r="K53">
        <f>_xll.ECONOMATICA(G53,"NAV","1D",A53+1)</f>
        <v>492.91541599994503</v>
      </c>
      <c r="L53" s="6"/>
      <c r="M53">
        <v>0.81081735570478497</v>
      </c>
      <c r="N53">
        <v>-2.71835952016772</v>
      </c>
      <c r="O53">
        <v>0.38486766934511302</v>
      </c>
      <c r="P53">
        <v>-1.4230087767828099</v>
      </c>
      <c r="Q53">
        <v>-1.2609888298356999</v>
      </c>
      <c r="R53">
        <v>0.233397931879153</v>
      </c>
      <c r="S53">
        <v>0.85189636592986095</v>
      </c>
      <c r="T53">
        <v>0.73750165938690804</v>
      </c>
      <c r="U53">
        <v>0.48593841438559998</v>
      </c>
      <c r="V53">
        <v>-2.43088868646737</v>
      </c>
      <c r="W53">
        <v>-0.75330448926251803</v>
      </c>
      <c r="X53">
        <v>0.131271809732425</v>
      </c>
      <c r="Y53">
        <v>0.40227111439890001</v>
      </c>
      <c r="Z53">
        <v>-0.44397679239409599</v>
      </c>
      <c r="AA53">
        <v>-3.6255670056561898E-2</v>
      </c>
      <c r="AB53">
        <v>9.0650220226962105E-2</v>
      </c>
      <c r="AD53">
        <v>-2.8926530017997698</v>
      </c>
      <c r="AE53">
        <v>1.67539289177512</v>
      </c>
      <c r="AF53">
        <v>2.6703301648012698</v>
      </c>
      <c r="AG53">
        <v>0.41659928210719999</v>
      </c>
      <c r="AH53">
        <v>1.8219575786133599</v>
      </c>
      <c r="AI53">
        <v>-1.9146550928780901</v>
      </c>
      <c r="AJ53">
        <v>0.16254863894573601</v>
      </c>
      <c r="AK53">
        <v>-1.5270043611053601</v>
      </c>
      <c r="AL53">
        <v>0.43632883462123601</v>
      </c>
      <c r="AM53">
        <v>1.2400209010593199</v>
      </c>
      <c r="AN53">
        <v>-0.79581980353395898</v>
      </c>
      <c r="AO53">
        <v>0.92403401122283002</v>
      </c>
      <c r="AP53">
        <v>1.3179764404412699</v>
      </c>
      <c r="AQ53">
        <v>-1.17708245370522</v>
      </c>
      <c r="AR53">
        <v>0.95692221166245905</v>
      </c>
      <c r="AS53">
        <v>-0.83224484587844905</v>
      </c>
      <c r="AT53">
        <v>2.5298878443209101</v>
      </c>
      <c r="AU53">
        <v>-0.81226975253230205</v>
      </c>
      <c r="AV53">
        <v>0.55843179761723105</v>
      </c>
      <c r="AW53">
        <v>4.8889024583331803E-2</v>
      </c>
      <c r="AX53">
        <v>0.45393988566502202</v>
      </c>
      <c r="AY53">
        <v>-0.378932929379516</v>
      </c>
      <c r="AZ53">
        <v>0.78816569221089605</v>
      </c>
      <c r="BA53">
        <v>1.1878344483193399</v>
      </c>
      <c r="BB53">
        <v>-1.5394974793707701</v>
      </c>
      <c r="BC53">
        <v>1.06904821677745</v>
      </c>
      <c r="BD53">
        <v>0.54911935385462096</v>
      </c>
      <c r="BE53">
        <v>-2.8179439950690699</v>
      </c>
      <c r="BF53">
        <v>-0.77267278602448597</v>
      </c>
      <c r="BG53">
        <v>3.1686961483501398E-2</v>
      </c>
      <c r="BH53">
        <v>-0.39181382026072198</v>
      </c>
      <c r="BI53">
        <v>0.31480504931096198</v>
      </c>
      <c r="BJ53">
        <v>-1.1543864904524499</v>
      </c>
      <c r="BK53">
        <v>1.26256551102415</v>
      </c>
      <c r="BL53">
        <v>-8.9180949180445196E-2</v>
      </c>
      <c r="BM53">
        <v>1.90197271112993</v>
      </c>
      <c r="BN53">
        <v>2.8737577411448001</v>
      </c>
      <c r="BO53">
        <v>4.7965157136786701E-2</v>
      </c>
      <c r="BP53">
        <v>0.55209915299201395</v>
      </c>
      <c r="BQ53">
        <v>2.0172911075860598</v>
      </c>
      <c r="BR53">
        <v>1.0788366567794601</v>
      </c>
      <c r="BS53">
        <v>0.66193968086736299</v>
      </c>
      <c r="BT53">
        <v>-1.7171860941743899</v>
      </c>
      <c r="BU53">
        <v>2.4763668678133399</v>
      </c>
      <c r="BV53">
        <v>-1.46146654506083</v>
      </c>
      <c r="BW53">
        <v>0.84012998577236397</v>
      </c>
      <c r="BX53">
        <v>1.9412215113334199</v>
      </c>
      <c r="BY53">
        <v>-0.20055749109815199</v>
      </c>
      <c r="BZ53">
        <v>0.56794996526150499</v>
      </c>
      <c r="CA53">
        <v>1.2990642433578601</v>
      </c>
      <c r="CB53">
        <v>1.13118704848603</v>
      </c>
      <c r="CC53">
        <v>0.84784290556854103</v>
      </c>
      <c r="CD53">
        <v>-0.69108940842852495</v>
      </c>
      <c r="CE53">
        <v>3.59545211049408</v>
      </c>
      <c r="CF53">
        <v>-0.64837475247259102</v>
      </c>
      <c r="CG53">
        <v>-2.19548636159743</v>
      </c>
      <c r="CH53">
        <v>0.62723219325562196</v>
      </c>
      <c r="CI53">
        <v>-0.59260151710986997</v>
      </c>
      <c r="CJ53">
        <v>1.04297376419709</v>
      </c>
      <c r="CK53">
        <v>-5.06140416746348</v>
      </c>
      <c r="CL53">
        <v>-0.60955976114200905</v>
      </c>
      <c r="CN53">
        <v>-1.91779611759557</v>
      </c>
      <c r="CO53">
        <v>0.84238273466326097</v>
      </c>
      <c r="CP53">
        <v>-1.5118993355827099</v>
      </c>
      <c r="CQ53">
        <v>0.35488526355038602</v>
      </c>
      <c r="CR53">
        <v>-6.8432160787779098E-2</v>
      </c>
      <c r="CS53">
        <v>0.55751026338839405</v>
      </c>
      <c r="CT53">
        <v>-1.5533603886979099</v>
      </c>
      <c r="CU53">
        <v>-0.89595175277281702</v>
      </c>
      <c r="CV53">
        <v>0.98145273623231299</v>
      </c>
      <c r="CW53">
        <v>-6.1505195662903099E-2</v>
      </c>
      <c r="CX53">
        <v>2.3933558451972199</v>
      </c>
      <c r="CY53">
        <v>-0.61703660740022304</v>
      </c>
      <c r="CZ53">
        <v>-0.69287627047742695</v>
      </c>
      <c r="DA53">
        <v>2.1463312712512601</v>
      </c>
      <c r="DB53">
        <v>3.0534689863998201</v>
      </c>
      <c r="DC53">
        <v>-0.31962290586307102</v>
      </c>
      <c r="DD53">
        <v>0.55005783924570995</v>
      </c>
      <c r="DE53">
        <v>1.1084685042078499</v>
      </c>
      <c r="DF53">
        <v>-1.16644194076798</v>
      </c>
      <c r="DG53">
        <v>5.2461545419646399E-2</v>
      </c>
      <c r="DH53">
        <v>-1.0728040112553601</v>
      </c>
      <c r="DI53">
        <v>2.07387589362042</v>
      </c>
      <c r="DJ53">
        <v>0.44773883764719402</v>
      </c>
      <c r="DK53">
        <v>3.5476743141771301E-2</v>
      </c>
      <c r="DM53">
        <v>2.1816115231558801</v>
      </c>
      <c r="DN53">
        <v>-0.63424230474993204</v>
      </c>
      <c r="DO53">
        <v>-0.19607222639024299</v>
      </c>
      <c r="DP53">
        <v>0.45357436247286398</v>
      </c>
      <c r="DQ53">
        <v>-2.27108276803847</v>
      </c>
      <c r="DR53">
        <v>0.31967998293111999</v>
      </c>
      <c r="DS53">
        <v>0.32771679434517897</v>
      </c>
      <c r="DT53">
        <v>0.24630727293697399</v>
      </c>
      <c r="DU53">
        <v>0.78797241694701403</v>
      </c>
      <c r="DV53">
        <v>-1.8534150588493501</v>
      </c>
      <c r="DW53">
        <v>0.74960413239750801</v>
      </c>
      <c r="DX53">
        <v>-2.7991814798951999</v>
      </c>
      <c r="DY53">
        <v>1.4982879138187899</v>
      </c>
      <c r="DZ53">
        <v>-1.3686818167116099</v>
      </c>
      <c r="EB53">
        <v>2.9077430841425702</v>
      </c>
      <c r="EC53">
        <v>0.91647057834052204</v>
      </c>
      <c r="ED53">
        <v>0.39143257472460402</v>
      </c>
      <c r="EE53">
        <v>-2.9096214820128798</v>
      </c>
      <c r="EF53">
        <v>2.6597200667310998</v>
      </c>
      <c r="EG53">
        <v>-2.1112909348630602</v>
      </c>
      <c r="EH53">
        <v>1.1316004060063301</v>
      </c>
      <c r="EI53">
        <v>-0.14470338337559999</v>
      </c>
      <c r="EJ53">
        <v>1.68680509996193</v>
      </c>
      <c r="EK53">
        <v>-4.0295432063430801E-2</v>
      </c>
      <c r="EL53">
        <v>-1.3733232357481</v>
      </c>
      <c r="EM53">
        <v>-1.34775139094927</v>
      </c>
      <c r="EN53">
        <v>-0.33967133085752699</v>
      </c>
      <c r="EO53">
        <v>0.70738225294917401</v>
      </c>
      <c r="EP53">
        <v>1.3784823031528499</v>
      </c>
      <c r="EQ53">
        <v>0.68979289007984301</v>
      </c>
      <c r="ER53">
        <v>-1.15033062957082</v>
      </c>
      <c r="ES53">
        <v>-0.114203045177419</v>
      </c>
      <c r="ET53">
        <v>0.54439105224446405</v>
      </c>
      <c r="EU53">
        <v>-6.53080550364393E-2</v>
      </c>
      <c r="EV53">
        <v>-0.92776442734248099</v>
      </c>
      <c r="EW53">
        <v>0.393566421371361</v>
      </c>
      <c r="EX53">
        <v>-1.8588448685477501</v>
      </c>
      <c r="EY53">
        <v>0.308510374088655</v>
      </c>
      <c r="EZ53">
        <v>-0.921240870047768</v>
      </c>
      <c r="FA53">
        <v>0.92099220037198404</v>
      </c>
      <c r="FB53">
        <v>0.26804822791746102</v>
      </c>
      <c r="FC53">
        <v>-2.55715882994991</v>
      </c>
      <c r="FD53">
        <v>0.36149002098682098</v>
      </c>
      <c r="FE53">
        <v>0.892358096643875</v>
      </c>
      <c r="FF53">
        <v>0.26218230614176702</v>
      </c>
      <c r="FG53">
        <v>0.87026260425773205</v>
      </c>
      <c r="FH53">
        <v>-0.26861410988203699</v>
      </c>
      <c r="FI53">
        <v>-0.507684243530093</v>
      </c>
      <c r="FJ53">
        <v>0.94481983105652001</v>
      </c>
      <c r="FK53">
        <v>0.43143408056494098</v>
      </c>
      <c r="FL53">
        <v>1.0903779357249701</v>
      </c>
      <c r="FM53">
        <v>-9.7956521130981907E-3</v>
      </c>
      <c r="FO53">
        <v>2.1709019960326299</v>
      </c>
      <c r="FP53">
        <v>-1.2563548665639199</v>
      </c>
      <c r="FQ53">
        <v>-0.15835510512261</v>
      </c>
      <c r="FR53">
        <v>-7.7354419772745998E-3</v>
      </c>
      <c r="FT53">
        <v>-0.18695743438001999</v>
      </c>
      <c r="FU53">
        <v>1.0206755650870001</v>
      </c>
      <c r="FV53">
        <v>0.44835044027422599</v>
      </c>
      <c r="FW53">
        <v>3.4264253868968799</v>
      </c>
      <c r="FX53">
        <v>0.62865794279787202</v>
      </c>
      <c r="FY53">
        <v>0.54925796848692698</v>
      </c>
      <c r="FZ53">
        <v>-2.0967678196029702</v>
      </c>
      <c r="GA53">
        <v>-0.474285678228625</v>
      </c>
      <c r="GB53">
        <v>-2.10221898078089</v>
      </c>
      <c r="GC53">
        <v>0.49116230111394499</v>
      </c>
      <c r="GD53">
        <v>-0.158413348526665</v>
      </c>
      <c r="GE53">
        <v>1.7521596650112801</v>
      </c>
      <c r="GF53">
        <v>1.11243603878393</v>
      </c>
      <c r="GG53">
        <v>1.06100293505733</v>
      </c>
      <c r="GH53">
        <v>1.3589272464741999</v>
      </c>
      <c r="GI53">
        <v>-7.87995941209374E-3</v>
      </c>
      <c r="GJ53">
        <v>-1.5184725829385599</v>
      </c>
      <c r="GK53">
        <v>-2.0895732494864201</v>
      </c>
      <c r="GL53">
        <v>2.6482069837584299</v>
      </c>
      <c r="GM53">
        <v>-1.92278463437106</v>
      </c>
      <c r="GN53">
        <v>1.26528070213681</v>
      </c>
      <c r="GO53">
        <v>0.17804239469114699</v>
      </c>
      <c r="GP53">
        <v>0.49448118425061699</v>
      </c>
      <c r="GQ53">
        <v>1.9311490530526501</v>
      </c>
      <c r="GR53">
        <v>-0.72970711516973097</v>
      </c>
      <c r="GS53">
        <v>0.58946945555362595</v>
      </c>
      <c r="GT53">
        <v>0.386478974178317</v>
      </c>
      <c r="GU53">
        <v>0.101303335577541</v>
      </c>
      <c r="GV53">
        <v>0.10574020470812701</v>
      </c>
      <c r="GW53">
        <v>9.7854410705622299E-2</v>
      </c>
      <c r="GZ53">
        <v>0.87643813130853199</v>
      </c>
      <c r="HA53">
        <v>0.120377730490873</v>
      </c>
      <c r="HB53">
        <v>-0.64281881759598003</v>
      </c>
      <c r="HC53">
        <v>7.5758914135803906E-2</v>
      </c>
      <c r="HD53">
        <v>-0.344937296085845</v>
      </c>
      <c r="HE53">
        <v>1.0379219751484901</v>
      </c>
      <c r="HF53">
        <v>-0.81687974616215797</v>
      </c>
      <c r="HG53">
        <v>0.94184294484875897</v>
      </c>
      <c r="HH53">
        <v>2.0310126479671502</v>
      </c>
      <c r="HI53">
        <v>0.55294783542194603</v>
      </c>
      <c r="HJ53">
        <v>6.3144381419988294E-2</v>
      </c>
      <c r="HK53">
        <v>-3.1983592873984898</v>
      </c>
      <c r="HL53">
        <v>2.21613250323571</v>
      </c>
      <c r="HM53">
        <v>1.38617086176964</v>
      </c>
      <c r="HN53">
        <v>1.67050675390783</v>
      </c>
      <c r="HO53">
        <v>-1.0530586418099099</v>
      </c>
      <c r="HP53">
        <v>-1.6374905496377301</v>
      </c>
      <c r="HQ53">
        <v>0.166866415020195</v>
      </c>
      <c r="HR53">
        <v>1.86007511638309</v>
      </c>
      <c r="HS53">
        <v>-4.6472306166833698E-2</v>
      </c>
      <c r="HT53">
        <v>-0.179481723625941</v>
      </c>
      <c r="HU53">
        <v>-1.93880096285284</v>
      </c>
      <c r="HV53">
        <v>-1.5102827601367601</v>
      </c>
      <c r="HW53">
        <v>0.99916643957840301</v>
      </c>
      <c r="HX53">
        <v>-1.06408900874158</v>
      </c>
      <c r="HY53">
        <v>1.1157624687257299</v>
      </c>
      <c r="HZ53">
        <v>1.5166358525675601</v>
      </c>
      <c r="IA53">
        <v>2.7834311073092999</v>
      </c>
      <c r="IB53">
        <v>0.42517489109741302</v>
      </c>
      <c r="IC53">
        <v>-0.86548408917224195</v>
      </c>
      <c r="ID53">
        <v>-1.1932218437323201</v>
      </c>
      <c r="IE53">
        <v>2.4675467249835501</v>
      </c>
      <c r="IG53">
        <v>0.88585596895427399</v>
      </c>
      <c r="IH53">
        <v>-1.1493902253278101</v>
      </c>
      <c r="II53">
        <v>0.93265301093197195</v>
      </c>
      <c r="IJ53">
        <v>-0.39795215889171198</v>
      </c>
      <c r="IK53">
        <v>2.3794742386598999</v>
      </c>
      <c r="IL53">
        <v>0.91785832846653603</v>
      </c>
      <c r="IM53">
        <v>-0.45447031216099298</v>
      </c>
      <c r="IN53">
        <v>-0.54479714672197599</v>
      </c>
      <c r="IO53">
        <v>-0.21132452602614599</v>
      </c>
      <c r="IP53">
        <v>-0.15267001772372199</v>
      </c>
      <c r="IQ53">
        <v>-0.88361260377496398</v>
      </c>
      <c r="IR53">
        <v>-0.95532637615178795</v>
      </c>
      <c r="IT53">
        <v>-1.54011062995778</v>
      </c>
      <c r="IU53">
        <v>1.5203604074486099</v>
      </c>
      <c r="IV53">
        <v>-0.28241965037523198</v>
      </c>
      <c r="IW53">
        <v>3.1839278017287101E-2</v>
      </c>
      <c r="IX53">
        <v>-1.5221696125081501</v>
      </c>
      <c r="IY53">
        <v>0.485623298845894</v>
      </c>
      <c r="IZ53">
        <v>0.41464793011982698</v>
      </c>
      <c r="JA53">
        <v>-0.203826200686308</v>
      </c>
      <c r="JB53">
        <v>-0.26909052103292203</v>
      </c>
      <c r="JC53">
        <v>-1.2063640295309599</v>
      </c>
      <c r="JD53">
        <v>-0.28731794873237998</v>
      </c>
      <c r="JE53">
        <v>-0.15124859401112201</v>
      </c>
      <c r="JF53">
        <v>-1.20802817064032</v>
      </c>
      <c r="JG53">
        <v>-0.83584431122290004</v>
      </c>
      <c r="JH53">
        <v>-1.41829643325764</v>
      </c>
      <c r="JI53">
        <v>1.54334192175156</v>
      </c>
      <c r="JJ53">
        <v>1.11396698193857</v>
      </c>
      <c r="JK53">
        <v>-0.43913251292906402</v>
      </c>
      <c r="JL53">
        <v>-1.0389367343122999</v>
      </c>
      <c r="JM53">
        <v>0.93258226388570598</v>
      </c>
    </row>
    <row r="54" spans="1:273" x14ac:dyDescent="0.25">
      <c r="A54" s="30">
        <v>44335</v>
      </c>
      <c r="B54" s="31" t="s">
        <v>1716</v>
      </c>
      <c r="C54" s="23" t="s">
        <v>1739</v>
      </c>
      <c r="D54" s="23" t="s">
        <v>1899</v>
      </c>
      <c r="E54" s="32">
        <v>21.028096999999999</v>
      </c>
      <c r="F54" s="37">
        <v>12500</v>
      </c>
      <c r="G54" s="16">
        <f>VLOOKUP(C54,dFundos!$A$1:$B$28,2,FALSE)</f>
        <v>19436835000117</v>
      </c>
      <c r="H54" s="13"/>
      <c r="I54">
        <f>_xll.ECONOMATICA(G54,"VOLATILITY","1Y",A54)</f>
        <v>22.170041927369301</v>
      </c>
      <c r="J54">
        <f>_xll.ECONOMATICA(G54,"NAV","1D",A54)</f>
        <v>590.34138400014501</v>
      </c>
      <c r="K54">
        <f>_xll.ECONOMATICA(G54,"NAV","1D",A54+1)</f>
        <v>594.44274200033396</v>
      </c>
      <c r="L54" s="6"/>
      <c r="M54">
        <v>0.84108428873150798</v>
      </c>
      <c r="N54">
        <v>-2.7131008568176198</v>
      </c>
      <c r="O54">
        <v>0.43234596923866803</v>
      </c>
      <c r="P54">
        <v>-1.4229772134058301</v>
      </c>
      <c r="Q54">
        <v>-1.75329706107732</v>
      </c>
      <c r="R54">
        <v>-0.23470476544389399</v>
      </c>
      <c r="S54">
        <v>1.0291263661201799</v>
      </c>
      <c r="T54">
        <v>0.95387931887671595</v>
      </c>
      <c r="U54">
        <v>0.50601659022504497</v>
      </c>
      <c r="V54">
        <v>-2.4685297998985298</v>
      </c>
      <c r="W54">
        <v>-1.29307204251745</v>
      </c>
      <c r="X54">
        <v>-0.36119516507824301</v>
      </c>
      <c r="Y54">
        <v>0.14231047262001101</v>
      </c>
      <c r="Z54">
        <v>-0.54553343879888405</v>
      </c>
      <c r="AA54">
        <v>6.2256358251033803E-2</v>
      </c>
      <c r="AB54">
        <v>0.66469796820456395</v>
      </c>
      <c r="AD54">
        <v>-2.65178033678239</v>
      </c>
      <c r="AE54">
        <v>1.6522528931091101</v>
      </c>
      <c r="AF54">
        <v>2.5845850508631001</v>
      </c>
      <c r="AG54">
        <v>0.74310645759396698</v>
      </c>
      <c r="AH54">
        <v>1.9150289737808599</v>
      </c>
      <c r="AI54">
        <v>-2.12601029097641</v>
      </c>
      <c r="AJ54">
        <v>0.53137832619540903</v>
      </c>
      <c r="AK54">
        <v>-1.64881667524241</v>
      </c>
      <c r="AL54">
        <v>0.65882096623681696</v>
      </c>
      <c r="AM54">
        <v>0.78282353642862301</v>
      </c>
      <c r="AN54">
        <v>-0.43020223492931098</v>
      </c>
      <c r="AO54">
        <v>0.941061544290278</v>
      </c>
      <c r="AP54">
        <v>1.3802037750792799</v>
      </c>
      <c r="AQ54">
        <v>-1.04732682539179</v>
      </c>
      <c r="AR54">
        <v>0.91846365903620597</v>
      </c>
      <c r="AS54">
        <v>-0.89153719491150696</v>
      </c>
      <c r="AT54">
        <v>2.7201906690606799</v>
      </c>
      <c r="AU54">
        <v>-0.48060172430268699</v>
      </c>
      <c r="AV54">
        <v>0.65309472320223005</v>
      </c>
      <c r="AW54">
        <v>0.33479570902272798</v>
      </c>
      <c r="AX54">
        <v>4.4371363037498703E-2</v>
      </c>
      <c r="AY54">
        <v>-0.74719536141856202</v>
      </c>
      <c r="AZ54">
        <v>0.92172030435904195</v>
      </c>
      <c r="BA54">
        <v>1.0434670293761901</v>
      </c>
      <c r="BB54">
        <v>-1.5772773856042499</v>
      </c>
      <c r="BC54">
        <v>1.28708233642101</v>
      </c>
      <c r="BD54">
        <v>0.84763069789914902</v>
      </c>
      <c r="BE54">
        <v>-3.21802875396315</v>
      </c>
      <c r="BF54">
        <v>-0.82578364535947901</v>
      </c>
      <c r="BG54">
        <v>-0.23176444228738499</v>
      </c>
      <c r="BH54">
        <v>-0.32049389683379598</v>
      </c>
      <c r="BI54">
        <v>0.40947878260340098</v>
      </c>
      <c r="BJ54">
        <v>-1.32353080116445</v>
      </c>
      <c r="BK54">
        <v>1.1706028491971701</v>
      </c>
      <c r="BL54">
        <v>0.21955449083179701</v>
      </c>
      <c r="BM54">
        <v>2.1866398550628201</v>
      </c>
      <c r="BN54">
        <v>2.92431673115061</v>
      </c>
      <c r="BO54">
        <v>0.16635726387903599</v>
      </c>
      <c r="BP54">
        <v>0.50795775296137402</v>
      </c>
      <c r="BQ54">
        <v>2.3118014791179999</v>
      </c>
      <c r="BR54">
        <v>0.79219418166758304</v>
      </c>
      <c r="BS54">
        <v>0.41454290185356502</v>
      </c>
      <c r="BT54">
        <v>-2.0037714530190001</v>
      </c>
      <c r="BU54">
        <v>2.6638099750925899</v>
      </c>
      <c r="BV54">
        <v>-1.38729776072068</v>
      </c>
      <c r="BW54">
        <v>0.82024485564034</v>
      </c>
      <c r="BX54">
        <v>2.2637015790678601</v>
      </c>
      <c r="BY54">
        <v>6.5797892602859107E-2</v>
      </c>
      <c r="BZ54">
        <v>0.59967500783386596</v>
      </c>
      <c r="CA54">
        <v>1.5838471999813899</v>
      </c>
      <c r="CB54">
        <v>1.2553116288472701</v>
      </c>
      <c r="CC54">
        <v>0.73167503105651099</v>
      </c>
      <c r="CD54">
        <v>-0.65658299390634101</v>
      </c>
      <c r="CE54">
        <v>4.2694141317042504</v>
      </c>
      <c r="CF54">
        <v>-0.92877430552107398</v>
      </c>
      <c r="CG54">
        <v>-2.18233374607735</v>
      </c>
      <c r="CH54">
        <v>0.85752372433489699</v>
      </c>
      <c r="CI54">
        <v>-0.42129086186832898</v>
      </c>
      <c r="CJ54">
        <v>0.93195251556608105</v>
      </c>
      <c r="CK54">
        <v>-5.4662812443930298</v>
      </c>
      <c r="CL54">
        <v>-1.08156894948479</v>
      </c>
      <c r="CN54">
        <v>-1.93223141832277</v>
      </c>
      <c r="CO54">
        <v>1.00074127458356</v>
      </c>
      <c r="CP54">
        <v>-1.53597274784261</v>
      </c>
      <c r="CQ54">
        <v>9.0866466780425995E-2</v>
      </c>
      <c r="CR54">
        <v>-3.0238047565944701E-2</v>
      </c>
      <c r="CS54">
        <v>1.0303414775989901</v>
      </c>
      <c r="CT54">
        <v>-1.83275347690142</v>
      </c>
      <c r="CU54">
        <v>-1.07344123916846</v>
      </c>
      <c r="CV54">
        <v>0.89068128363578603</v>
      </c>
      <c r="CW54">
        <v>0.256852741040348</v>
      </c>
      <c r="CX54">
        <v>2.6860387783017399</v>
      </c>
      <c r="CY54">
        <v>-0.73472862850394405</v>
      </c>
      <c r="CZ54">
        <v>-0.62954208042356197</v>
      </c>
      <c r="DA54">
        <v>2.2879627142174299</v>
      </c>
      <c r="DB54">
        <v>2.97322729602456</v>
      </c>
      <c r="DC54">
        <v>-0.18651463797141299</v>
      </c>
      <c r="DD54">
        <v>0.47134471442404902</v>
      </c>
      <c r="DE54">
        <v>1.2650993847273599</v>
      </c>
      <c r="DF54">
        <v>-1.43914310710898</v>
      </c>
      <c r="DG54">
        <v>3.1338360349764102E-2</v>
      </c>
      <c r="DH54">
        <v>-1.1647848350548899</v>
      </c>
      <c r="DI54">
        <v>2.0262638201529599</v>
      </c>
      <c r="DJ54">
        <v>0.44954124568903397</v>
      </c>
      <c r="DK54">
        <v>0.232453504941077</v>
      </c>
      <c r="DM54">
        <v>2.49667650878109</v>
      </c>
      <c r="DN54">
        <v>-0.62924743433541197</v>
      </c>
      <c r="DO54">
        <v>-0.36936001852154698</v>
      </c>
      <c r="DP54">
        <v>0.30873517152940599</v>
      </c>
      <c r="DQ54">
        <v>-2.3373821236418699</v>
      </c>
      <c r="DR54">
        <v>0.362557622611348</v>
      </c>
      <c r="DS54">
        <v>0.546331972327607</v>
      </c>
      <c r="DT54">
        <v>-6.0534084150276599E-2</v>
      </c>
      <c r="DU54">
        <v>0.81229088154941598</v>
      </c>
      <c r="DV54">
        <v>-1.9202834265343001</v>
      </c>
      <c r="DW54">
        <v>1.18528623024758</v>
      </c>
      <c r="DX54">
        <v>-3.06642666264452</v>
      </c>
      <c r="DY54">
        <v>1.64141716595623</v>
      </c>
      <c r="DZ54">
        <v>-1.6763631855610599</v>
      </c>
      <c r="EB54">
        <v>2.5300113380581002</v>
      </c>
      <c r="EC54">
        <v>1.62766104913317</v>
      </c>
      <c r="ED54">
        <v>0.38042509640945399</v>
      </c>
      <c r="EE54">
        <v>-2.7437930161795498</v>
      </c>
      <c r="EF54">
        <v>1.5603220219418299</v>
      </c>
      <c r="EG54">
        <v>-2.3846260392929302</v>
      </c>
      <c r="EH54">
        <v>1.3934077394878801</v>
      </c>
      <c r="EI54">
        <v>3.9459625622839702E-2</v>
      </c>
      <c r="EJ54">
        <v>1.49128931388987</v>
      </c>
      <c r="EK54">
        <v>-2.4247810233646298E-2</v>
      </c>
      <c r="EL54">
        <v>-1.33777264600212</v>
      </c>
      <c r="EM54">
        <v>-1.40757141680297</v>
      </c>
      <c r="EN54">
        <v>-0.19887226635546501</v>
      </c>
      <c r="EO54">
        <v>0.66233606521564103</v>
      </c>
      <c r="EP54">
        <v>0.96418511384399597</v>
      </c>
      <c r="EQ54">
        <v>0.449127142201178</v>
      </c>
      <c r="ER54">
        <v>-1.1258289699981101</v>
      </c>
      <c r="ES54">
        <v>-0.14914763032720699</v>
      </c>
      <c r="ET54">
        <v>0.56626326022524198</v>
      </c>
      <c r="EU54">
        <v>0.218552884871315</v>
      </c>
      <c r="EV54">
        <v>-0.78974821608426304</v>
      </c>
      <c r="EW54">
        <v>0.12408562342898199</v>
      </c>
      <c r="EX54">
        <v>-1.95536760902542</v>
      </c>
      <c r="EY54">
        <v>9.6475320606259601E-2</v>
      </c>
      <c r="EZ54">
        <v>-0.74562311019690197</v>
      </c>
      <c r="FA54">
        <v>0.85328375480457896</v>
      </c>
      <c r="FB54">
        <v>6.6394701025274103E-2</v>
      </c>
      <c r="FC54">
        <v>-2.5147544421088202</v>
      </c>
      <c r="FD54">
        <v>0.52187599721946798</v>
      </c>
      <c r="FE54">
        <v>1.1314133458654401</v>
      </c>
      <c r="FF54">
        <v>0.204585925166612</v>
      </c>
      <c r="FG54">
        <v>1.0478060317836899</v>
      </c>
      <c r="FH54">
        <v>-0.242702494142577</v>
      </c>
      <c r="FI54">
        <v>-0.51195444248151001</v>
      </c>
      <c r="FJ54">
        <v>0.61094098346074999</v>
      </c>
      <c r="FK54">
        <v>0.59658213122020198</v>
      </c>
      <c r="FL54">
        <v>0.80481703753321199</v>
      </c>
      <c r="FM54">
        <v>-7.70674696468632E-3</v>
      </c>
      <c r="FO54">
        <v>2.50752206429752</v>
      </c>
      <c r="FP54">
        <v>-1.1849055748825801</v>
      </c>
      <c r="FQ54">
        <v>-0.22669077179671099</v>
      </c>
      <c r="FR54">
        <v>-7.6920737228647297E-3</v>
      </c>
      <c r="FT54">
        <v>-0.25515181050650398</v>
      </c>
      <c r="FU54">
        <v>0.98000114794558602</v>
      </c>
      <c r="FV54">
        <v>-0.31145954390012798</v>
      </c>
      <c r="FW54">
        <v>3.37231223729759</v>
      </c>
      <c r="FX54">
        <v>0.86147812926356004</v>
      </c>
      <c r="FY54">
        <v>0.23407459029840499</v>
      </c>
      <c r="FZ54">
        <v>-2.4418283885097498</v>
      </c>
      <c r="GA54">
        <v>-0.26494972516957199</v>
      </c>
      <c r="GB54">
        <v>-2.4918021056691901</v>
      </c>
      <c r="GC54">
        <v>0.72829950950108502</v>
      </c>
      <c r="GD54">
        <v>-0.16178208970814001</v>
      </c>
      <c r="GE54">
        <v>1.89646536691725</v>
      </c>
      <c r="GF54">
        <v>1.74145754481287</v>
      </c>
      <c r="GG54">
        <v>1.28522521226841</v>
      </c>
      <c r="GH54">
        <v>1.53694036253</v>
      </c>
      <c r="GI54">
        <v>-7.8295311141118908E-3</v>
      </c>
      <c r="GJ54">
        <v>-1.3531729808164501</v>
      </c>
      <c r="GK54">
        <v>-2.1869396208785501</v>
      </c>
      <c r="GL54">
        <v>2.6852825589230598</v>
      </c>
      <c r="GM54">
        <v>-1.9750242968257199</v>
      </c>
      <c r="GN54">
        <v>1.4615929298088299</v>
      </c>
      <c r="GO54">
        <v>1.10926368506625E-2</v>
      </c>
      <c r="GP54">
        <v>0.47564562755724199</v>
      </c>
      <c r="GQ54">
        <v>1.77485388830974</v>
      </c>
      <c r="GR54">
        <v>-0.62581437068729395</v>
      </c>
      <c r="GS54">
        <v>0.53400726355903305</v>
      </c>
      <c r="GT54">
        <v>0.48601112303003902</v>
      </c>
      <c r="GU54">
        <v>2.0920314273098501E-2</v>
      </c>
      <c r="GV54">
        <v>0.21937272413197201</v>
      </c>
      <c r="GW54">
        <v>-9.26270906347781E-2</v>
      </c>
      <c r="GZ54">
        <v>0.65949025702138897</v>
      </c>
      <c r="HA54">
        <v>4.7547878239129197E-2</v>
      </c>
      <c r="HB54">
        <v>-0.98434278179411205</v>
      </c>
      <c r="HC54">
        <v>-0.18964869768751699</v>
      </c>
      <c r="HD54">
        <v>-0.53607079989887996</v>
      </c>
      <c r="HE54">
        <v>0.69225503666530097</v>
      </c>
      <c r="HF54">
        <v>-0.98159544213558503</v>
      </c>
      <c r="HG54">
        <v>1.37983528020413</v>
      </c>
      <c r="HH54">
        <v>1.9091329742877901</v>
      </c>
      <c r="HI54">
        <v>0.479613710922422</v>
      </c>
      <c r="HJ54">
        <v>-0.70638839788443897</v>
      </c>
      <c r="HK54">
        <v>-3.1623429824321598</v>
      </c>
      <c r="HL54">
        <v>2.3416406604155799</v>
      </c>
      <c r="HM54">
        <v>0.90983512691309398</v>
      </c>
      <c r="HN54">
        <v>2.1857393172467701</v>
      </c>
      <c r="HO54">
        <v>-1.3002494369175099</v>
      </c>
      <c r="HP54">
        <v>-1.33206298050936</v>
      </c>
      <c r="HQ54">
        <v>-0.18273928299095099</v>
      </c>
      <c r="HR54">
        <v>1.8623136173118799</v>
      </c>
      <c r="HS54">
        <v>0.19894407832907701</v>
      </c>
      <c r="HT54">
        <v>-0.306626518431585</v>
      </c>
      <c r="HU54">
        <v>-2.5267583692766502</v>
      </c>
      <c r="HV54">
        <v>-1.2577177475577599</v>
      </c>
      <c r="HW54">
        <v>1.44057431625697</v>
      </c>
      <c r="HX54">
        <v>-0.78185416214182601</v>
      </c>
      <c r="HY54">
        <v>0.80935713212966198</v>
      </c>
      <c r="HZ54">
        <v>1.2956261040017101</v>
      </c>
      <c r="IA54">
        <v>2.7048149600886999</v>
      </c>
      <c r="IB54">
        <v>0.58066057699761597</v>
      </c>
      <c r="IC54">
        <v>-1.0134288128028901</v>
      </c>
      <c r="ID54">
        <v>-0.97357829345128299</v>
      </c>
      <c r="IE54">
        <v>2.63742018469202</v>
      </c>
      <c r="IG54">
        <v>1.1321261301418399</v>
      </c>
      <c r="IH54">
        <v>-1.0522641624447699</v>
      </c>
      <c r="II54">
        <v>0.93083552874304598</v>
      </c>
      <c r="IJ54">
        <v>-0.26230369012409899</v>
      </c>
      <c r="IK54">
        <v>2.2514093734571401</v>
      </c>
      <c r="IL54">
        <v>0.89057830282399697</v>
      </c>
      <c r="IM54">
        <v>-0.25675745191620097</v>
      </c>
      <c r="IN54">
        <v>-0.69763861929459403</v>
      </c>
      <c r="IO54">
        <v>3.4768746081681498E-2</v>
      </c>
      <c r="IP54">
        <v>-0.19425840064286601</v>
      </c>
      <c r="IQ54">
        <v>-0.99676115178226599</v>
      </c>
      <c r="IR54">
        <v>-0.74438233086766603</v>
      </c>
      <c r="IT54">
        <v>-1.6565474522394701</v>
      </c>
      <c r="IU54">
        <v>1.5075743389388701</v>
      </c>
      <c r="IV54">
        <v>-0.225991079605592</v>
      </c>
      <c r="IW54">
        <v>-5.9258285182295402E-2</v>
      </c>
      <c r="IX54">
        <v>-1.54532068054323</v>
      </c>
      <c r="IY54">
        <v>0.62253517080534904</v>
      </c>
      <c r="IZ54">
        <v>0.363766842565383</v>
      </c>
      <c r="JA54">
        <v>-0.44703677212964998</v>
      </c>
      <c r="JB54">
        <v>-0.56422954203299003</v>
      </c>
      <c r="JC54">
        <v>-1.54253410928504</v>
      </c>
      <c r="JD54">
        <v>-0.26667100064514698</v>
      </c>
      <c r="JE54">
        <v>-0.12827463879148099</v>
      </c>
      <c r="JF54">
        <v>-1.58006424871928</v>
      </c>
      <c r="JG54">
        <v>-0.717510039976332</v>
      </c>
      <c r="JH54">
        <v>-1.60304439177708</v>
      </c>
      <c r="JI54">
        <v>1.4025523345480899</v>
      </c>
      <c r="JJ54">
        <v>1.1963378936343401</v>
      </c>
      <c r="JK54">
        <v>-0.66069155709556104</v>
      </c>
      <c r="JL54">
        <v>-0.92982951273370396</v>
      </c>
      <c r="JM54">
        <v>1.0519103649130599</v>
      </c>
    </row>
    <row r="55" spans="1:273" x14ac:dyDescent="0.25">
      <c r="A55" s="29">
        <v>44335</v>
      </c>
      <c r="B55" s="31" t="s">
        <v>1719</v>
      </c>
      <c r="C55" s="24" t="s">
        <v>1730</v>
      </c>
      <c r="D55" s="24" t="s">
        <v>1899</v>
      </c>
      <c r="E55" s="34">
        <v>27.702742000000001</v>
      </c>
      <c r="F55" s="38">
        <v>4453.6000000000004</v>
      </c>
      <c r="G55" s="16" t="str">
        <f>VLOOKUP(C55,dFundos!$A$1:$B$28,2,FALSE)</f>
        <v>08935364000175</v>
      </c>
      <c r="H55" s="13"/>
      <c r="I55">
        <f>_xll.ECONOMATICA(G55,"VOLATILITY","1Y",A55)</f>
        <v>0.18502577960293801</v>
      </c>
      <c r="J55">
        <f>_xll.ECONOMATICA(G55,"NAV","1D",A55)</f>
        <v>160.76386699988501</v>
      </c>
      <c r="K55">
        <f>_xll.ECONOMATICA(G55,"NAV","1D",A55+1)</f>
        <v>160.790036000079</v>
      </c>
      <c r="L55" s="6"/>
      <c r="M55">
        <v>9.8726493888534606E-3</v>
      </c>
      <c r="N55">
        <v>9.98802061076276E-3</v>
      </c>
      <c r="O55">
        <v>9.8656308182398806E-3</v>
      </c>
      <c r="P55">
        <v>9.9139684607507696E-3</v>
      </c>
      <c r="Q55">
        <v>9.8788508694269694E-3</v>
      </c>
      <c r="R55">
        <v>9.9771088571287692E-3</v>
      </c>
      <c r="S55">
        <v>9.8819456979981606E-3</v>
      </c>
      <c r="T55">
        <v>9.9188853710074892E-3</v>
      </c>
      <c r="U55">
        <v>9.9292756203794904E-3</v>
      </c>
      <c r="V55">
        <v>9.9516664704424294E-3</v>
      </c>
      <c r="W55">
        <v>9.9342509201960603E-3</v>
      </c>
      <c r="X55">
        <v>9.9149452580604702E-3</v>
      </c>
      <c r="Y55">
        <v>9.9019613116979599E-3</v>
      </c>
      <c r="Z55">
        <v>1.00392928288784E-2</v>
      </c>
      <c r="AA55">
        <v>9.9265100288903306E-3</v>
      </c>
      <c r="AB55">
        <v>9.9583594419527799E-3</v>
      </c>
      <c r="AD55">
        <v>9.9542110547190497E-3</v>
      </c>
      <c r="AE55">
        <v>1.01211482615327E-2</v>
      </c>
      <c r="AF55">
        <v>1.0019756155088501E-2</v>
      </c>
      <c r="AG55">
        <v>9.9903492809971794E-3</v>
      </c>
      <c r="AH55">
        <v>1.00505696536857E-2</v>
      </c>
      <c r="AI55">
        <v>7.1422868131776297E-3</v>
      </c>
      <c r="AJ55">
        <v>7.0994989073369704E-3</v>
      </c>
      <c r="AK55">
        <v>7.17471084499266E-3</v>
      </c>
      <c r="AL55">
        <v>7.0965928898658603E-3</v>
      </c>
      <c r="AM55">
        <v>7.1030290200724301E-3</v>
      </c>
      <c r="AN55">
        <v>7.1088326876633801E-3</v>
      </c>
      <c r="AO55">
        <v>6.4970958192134302E-3</v>
      </c>
      <c r="AP55">
        <v>6.9836089096497701E-3</v>
      </c>
      <c r="AQ55">
        <v>7.07898780092364E-3</v>
      </c>
      <c r="AR55">
        <v>7.5924715929431797E-3</v>
      </c>
      <c r="AS55">
        <v>7.0161495386855703E-3</v>
      </c>
      <c r="AT55">
        <v>7.0251157012535302E-3</v>
      </c>
      <c r="AU55">
        <v>6.96535353199579E-3</v>
      </c>
      <c r="AV55">
        <v>7.0745711127528903E-3</v>
      </c>
      <c r="AW55">
        <v>7.1289181505562703E-3</v>
      </c>
      <c r="AX55">
        <v>7.1410178861697196E-3</v>
      </c>
      <c r="AY55">
        <v>6.9602303483406996E-3</v>
      </c>
      <c r="AZ55">
        <v>7.0612237323075498E-3</v>
      </c>
      <c r="BA55">
        <v>7.0374058850575204E-3</v>
      </c>
      <c r="BB55">
        <v>7.0400616095866999E-3</v>
      </c>
      <c r="BC55">
        <v>7.0591009716736196E-3</v>
      </c>
      <c r="BD55">
        <v>7.0573427365161496E-3</v>
      </c>
      <c r="BE55">
        <v>7.12111232132884E-3</v>
      </c>
      <c r="BF55">
        <v>7.0298809077939898E-3</v>
      </c>
      <c r="BG55">
        <v>6.8120412834105099E-3</v>
      </c>
      <c r="BH55">
        <v>7.1315886088996203E-3</v>
      </c>
      <c r="BI55">
        <v>7.1140726504381703E-3</v>
      </c>
      <c r="BJ55">
        <v>6.6814873207476904E-3</v>
      </c>
      <c r="BK55">
        <v>7.08286042936379E-3</v>
      </c>
      <c r="BL55">
        <v>7.0326073910109699E-3</v>
      </c>
      <c r="BM55">
        <v>7.02581546647707E-3</v>
      </c>
      <c r="BN55">
        <v>7.0864007284399096E-3</v>
      </c>
      <c r="BO55">
        <v>7.0443427830468898E-3</v>
      </c>
      <c r="BP55">
        <v>7.0451058491016703E-3</v>
      </c>
      <c r="BQ55">
        <v>7.0660140409017896E-3</v>
      </c>
      <c r="BR55">
        <v>6.07405127084348E-3</v>
      </c>
      <c r="BS55">
        <v>6.15362405369524E-3</v>
      </c>
      <c r="BT55">
        <v>6.1570219259010602E-3</v>
      </c>
      <c r="BU55">
        <v>6.0968515754211703E-3</v>
      </c>
      <c r="BV55">
        <v>6.1782948250765904E-3</v>
      </c>
      <c r="BW55">
        <v>6.1539993112091898E-3</v>
      </c>
      <c r="BX55">
        <v>6.1737571741105101E-3</v>
      </c>
      <c r="BY55">
        <v>6.0286532971076702E-3</v>
      </c>
      <c r="BZ55">
        <v>6.0459071391960597E-3</v>
      </c>
      <c r="CA55">
        <v>6.0115673477412201E-3</v>
      </c>
      <c r="CB55">
        <v>6.1779217503499196E-3</v>
      </c>
      <c r="CC55">
        <v>5.6755363402771798E-3</v>
      </c>
      <c r="CD55">
        <v>5.8318455558037403E-3</v>
      </c>
      <c r="CE55">
        <v>6.0428512369981001E-3</v>
      </c>
      <c r="CF55">
        <v>6.0311647757771399E-3</v>
      </c>
      <c r="CG55">
        <v>6.0194803154445297E-3</v>
      </c>
      <c r="CH55">
        <v>5.8468018323765102E-3</v>
      </c>
      <c r="CI55">
        <v>5.8835623349295903E-3</v>
      </c>
      <c r="CJ55">
        <v>6.0448221120168498E-3</v>
      </c>
      <c r="CK55">
        <v>5.9539128415053702E-3</v>
      </c>
      <c r="CL55">
        <v>6.12897711107507E-3</v>
      </c>
      <c r="CN55">
        <v>6.0820773796876901E-3</v>
      </c>
      <c r="CO55">
        <v>6.11879895586753E-3</v>
      </c>
      <c r="CP55">
        <v>5.9518382840906296E-3</v>
      </c>
      <c r="CQ55">
        <v>3.8739963201805902E-3</v>
      </c>
      <c r="CR55">
        <v>-4.9342352212988804E-4</v>
      </c>
      <c r="CS55">
        <v>-1.861190321506E-3</v>
      </c>
      <c r="CT55">
        <v>-7.7107885772420602E-3</v>
      </c>
      <c r="CU55">
        <v>-3.4800862522388299E-3</v>
      </c>
      <c r="CV55">
        <v>2.0418556232471002E-3</v>
      </c>
      <c r="CW55">
        <v>-2.1587405171885599E-3</v>
      </c>
      <c r="CX55">
        <v>2.6918831281363999E-3</v>
      </c>
      <c r="CY55">
        <v>2.2498810722027E-3</v>
      </c>
      <c r="CZ55">
        <v>3.3882606658153198E-4</v>
      </c>
      <c r="DA55">
        <v>7.7948589023435499E-4</v>
      </c>
      <c r="DB55">
        <v>-9.6869234766927496E-3</v>
      </c>
      <c r="DC55">
        <v>-1.03045908872446E-2</v>
      </c>
      <c r="DD55">
        <v>-7.10223002897692E-3</v>
      </c>
      <c r="DE55">
        <v>-1.95356639778765E-2</v>
      </c>
      <c r="DF55">
        <v>-4.0210993211076101E-2</v>
      </c>
      <c r="DG55">
        <v>-6.9233286831149599E-2</v>
      </c>
      <c r="DH55">
        <v>-6.0063983255531597E-2</v>
      </c>
      <c r="DI55">
        <v>4.4576909203897204E-3</v>
      </c>
      <c r="DJ55">
        <v>8.9225439296569693E-3</v>
      </c>
      <c r="DK55">
        <v>4.67327252408722E-2</v>
      </c>
      <c r="DM55">
        <v>0.12025323230773199</v>
      </c>
      <c r="DN55">
        <v>5.7612933051132097E-2</v>
      </c>
      <c r="DO55">
        <v>1.4255103815230499E-2</v>
      </c>
      <c r="DP55">
        <v>7.7737746323691698E-3</v>
      </c>
      <c r="DQ55">
        <v>-8.8966387920663692E-3</v>
      </c>
      <c r="DR55">
        <v>1.62779177117045E-2</v>
      </c>
      <c r="DS55">
        <v>6.6554939621710201E-3</v>
      </c>
      <c r="DT55">
        <v>5.9181129472563E-4</v>
      </c>
      <c r="DU55">
        <v>1.18110292532947E-3</v>
      </c>
      <c r="DV55">
        <v>4.1834418880171099E-3</v>
      </c>
      <c r="DW55">
        <v>6.1960596212884403E-3</v>
      </c>
      <c r="DX55">
        <v>9.2416892584879003E-3</v>
      </c>
      <c r="DY55">
        <v>5.9024014262831796E-3</v>
      </c>
      <c r="DZ55">
        <v>4.2652805859688704E-3</v>
      </c>
      <c r="EB55">
        <v>5.5011043514241499E-3</v>
      </c>
      <c r="EC55">
        <v>6.3944700741558301E-3</v>
      </c>
      <c r="ED55">
        <v>7.8610153650515695E-3</v>
      </c>
      <c r="EE55">
        <v>4.8589035941404299E-3</v>
      </c>
      <c r="EF55">
        <v>5.4231470130616799E-3</v>
      </c>
      <c r="EG55">
        <v>4.3008616557926897E-3</v>
      </c>
      <c r="EH55">
        <v>5.1802750022034204E-3</v>
      </c>
      <c r="EI55">
        <v>-3.0134578992146999E-4</v>
      </c>
      <c r="EJ55">
        <v>6.2780545704299595E-4</v>
      </c>
      <c r="EK55">
        <v>2.3548831450170798E-3</v>
      </c>
      <c r="EL55">
        <v>4.5087637772667196E-3</v>
      </c>
      <c r="EM55">
        <v>5.8996731240768003E-3</v>
      </c>
      <c r="EN55">
        <v>4.3287662265356604E-3</v>
      </c>
      <c r="EO55">
        <v>6.36481872788863E-3</v>
      </c>
      <c r="EP55">
        <v>6.4240406572935197E-3</v>
      </c>
      <c r="EQ55">
        <v>7.7510314440587501E-3</v>
      </c>
      <c r="ER55">
        <v>7.1109416239778503E-3</v>
      </c>
      <c r="ES55">
        <v>6.1748030930175403E-3</v>
      </c>
      <c r="ET55">
        <v>7.2367483880952897E-3</v>
      </c>
      <c r="EU55">
        <v>6.3320889239548697E-3</v>
      </c>
      <c r="EV55">
        <v>7.9353141700266895E-3</v>
      </c>
      <c r="EW55">
        <v>6.2370834712055503E-3</v>
      </c>
      <c r="EX55">
        <v>7.2980992626980896E-3</v>
      </c>
      <c r="EY55">
        <v>7.6356609497452198E-3</v>
      </c>
      <c r="EZ55">
        <v>7.9022713180165703E-3</v>
      </c>
      <c r="FA55">
        <v>1.1404988254071199E-2</v>
      </c>
      <c r="FB55">
        <v>9.4628347142133896E-3</v>
      </c>
      <c r="FC55">
        <v>6.3587491240468799E-3</v>
      </c>
      <c r="FD55">
        <v>1.06607769339462E-2</v>
      </c>
      <c r="FE55">
        <v>8.2403290434740501E-3</v>
      </c>
      <c r="FF55">
        <v>1.04199227280333E-2</v>
      </c>
      <c r="FG55">
        <v>1.2282970237720301E-2</v>
      </c>
      <c r="FH55">
        <v>5.3297382692107896E-3</v>
      </c>
      <c r="FI55">
        <v>9.3196509624249302E-3</v>
      </c>
      <c r="FJ55">
        <v>9.5180546850315295E-3</v>
      </c>
      <c r="FK55">
        <v>1.0194483365921801E-2</v>
      </c>
      <c r="FL55">
        <v>1.46041295010946E-2</v>
      </c>
      <c r="FM55">
        <v>1.07989630123484E-2</v>
      </c>
      <c r="FO55">
        <v>6.27736662863754E-3</v>
      </c>
      <c r="FP55">
        <v>1.09073513158364E-2</v>
      </c>
      <c r="FQ55">
        <v>1.02072655863594E-2</v>
      </c>
      <c r="FR55">
        <v>8.2750628280337003E-3</v>
      </c>
      <c r="FT55">
        <v>6.3321063862531403E-3</v>
      </c>
      <c r="FU55">
        <v>8.3915601862827299E-3</v>
      </c>
      <c r="FV55">
        <v>9.2065902208560094E-3</v>
      </c>
      <c r="FW55">
        <v>9.1919710030197201E-3</v>
      </c>
      <c r="FX55">
        <v>8.1333078924217296E-3</v>
      </c>
      <c r="FY55">
        <v>9.1891268311883306E-3</v>
      </c>
      <c r="FZ55">
        <v>7.52923497202573E-3</v>
      </c>
      <c r="GA55">
        <v>6.1475884649553302E-3</v>
      </c>
      <c r="GB55">
        <v>5.9563615650404201E-3</v>
      </c>
      <c r="GC55">
        <v>6.9064401031937502E-3</v>
      </c>
      <c r="GD55">
        <v>6.82775644236244E-3</v>
      </c>
      <c r="GE55">
        <v>6.47507149551529E-3</v>
      </c>
      <c r="GF55">
        <v>7.8734272392466699E-3</v>
      </c>
      <c r="GG55">
        <v>2.3731016335659699E-2</v>
      </c>
      <c r="GH55">
        <v>5.5157863243948703E-3</v>
      </c>
      <c r="GI55">
        <v>4.54058008472202E-3</v>
      </c>
      <c r="GJ55">
        <v>6.2699806221644403E-3</v>
      </c>
      <c r="GK55">
        <v>6.8779756475123603E-3</v>
      </c>
      <c r="GL55">
        <v>5.93903605476953E-3</v>
      </c>
      <c r="GM55">
        <v>5.7354965974809602E-3</v>
      </c>
      <c r="GN55">
        <v>4.7861831262707702E-3</v>
      </c>
      <c r="GO55">
        <v>1.84536784217926E-3</v>
      </c>
      <c r="GP55">
        <v>5.7210349041270101E-3</v>
      </c>
      <c r="GQ55">
        <v>2.3227874407894E-3</v>
      </c>
      <c r="GR55">
        <v>3.7041219911770899E-3</v>
      </c>
      <c r="GS55">
        <v>5.3409636166179596E-3</v>
      </c>
      <c r="GT55">
        <v>4.90692418679828E-3</v>
      </c>
      <c r="GU55">
        <v>3.0492557925754201E-3</v>
      </c>
      <c r="GV55">
        <v>3.1472811315325102E-3</v>
      </c>
      <c r="GW55">
        <v>4.2052000935655096E-3</v>
      </c>
      <c r="GZ55">
        <v>2.8089731131331099E-3</v>
      </c>
      <c r="HA55">
        <v>4.3548794565140296E-3</v>
      </c>
      <c r="HB55">
        <v>4.0841230656951701E-3</v>
      </c>
      <c r="HC55">
        <v>3.0692155633005301E-3</v>
      </c>
      <c r="HD55">
        <v>3.8001620850991501E-3</v>
      </c>
      <c r="HE55">
        <v>-1.18336620289483E-3</v>
      </c>
      <c r="HF55">
        <v>2.2942831492400702E-3</v>
      </c>
      <c r="HG55">
        <v>4.5309803681448102E-3</v>
      </c>
      <c r="HH55">
        <v>6.4250536524923501E-3</v>
      </c>
      <c r="HI55">
        <v>9.2596295871771907E-3</v>
      </c>
      <c r="HJ55">
        <v>8.8945927927852608E-3</v>
      </c>
      <c r="HK55">
        <v>9.9824945209547895E-3</v>
      </c>
      <c r="HL55">
        <v>6.6695294663077203E-3</v>
      </c>
      <c r="HM55">
        <v>7.4241106631234297E-3</v>
      </c>
      <c r="HN55">
        <v>6.8740362621611002E-3</v>
      </c>
      <c r="HO55">
        <v>6.12364110565977E-3</v>
      </c>
      <c r="HP55">
        <v>5.2291579777374898E-3</v>
      </c>
      <c r="HQ55">
        <v>3.10736213577911E-3</v>
      </c>
      <c r="HR55">
        <v>3.7746691305073901E-3</v>
      </c>
      <c r="HS55">
        <v>2.52904537774157E-3</v>
      </c>
      <c r="HT55">
        <v>1.4795570677961199E-3</v>
      </c>
      <c r="HU55">
        <v>4.5422353650792502E-3</v>
      </c>
      <c r="HV55">
        <v>6.5496109527885E-3</v>
      </c>
      <c r="HW55">
        <v>1.3634558126796001E-2</v>
      </c>
      <c r="HX55">
        <v>1.1894519047927999E-2</v>
      </c>
      <c r="HY55">
        <v>1.08253587313811E-2</v>
      </c>
      <c r="HZ55">
        <v>8.0842892202781496E-3</v>
      </c>
      <c r="IA55">
        <v>7.6007139796274697E-3</v>
      </c>
      <c r="IB55">
        <v>9.4424613052979094E-3</v>
      </c>
      <c r="IC55">
        <v>6.6880123995360901E-3</v>
      </c>
      <c r="ID55">
        <v>8.5108795246924308E-3</v>
      </c>
      <c r="IE55">
        <v>1.05503720988054E-2</v>
      </c>
      <c r="IG55">
        <v>6.9532183260889698E-3</v>
      </c>
      <c r="IH55">
        <v>7.7671822509728398E-3</v>
      </c>
      <c r="II55">
        <v>5.7056762670981698E-3</v>
      </c>
      <c r="IJ55">
        <v>2.3307760784518901E-3</v>
      </c>
      <c r="IK55">
        <v>5.96397894696565E-3</v>
      </c>
      <c r="IL55">
        <v>7.6975318734184804E-3</v>
      </c>
      <c r="IM55">
        <v>1.8615795852383601E-3</v>
      </c>
      <c r="IN55">
        <v>4.6706947614438797E-3</v>
      </c>
      <c r="IO55">
        <v>3.5009874409297499E-3</v>
      </c>
      <c r="IP55">
        <v>6.4232388467644298E-3</v>
      </c>
      <c r="IQ55">
        <v>4.8757130571175401E-3</v>
      </c>
      <c r="IR55">
        <v>8.7754817286622693E-3</v>
      </c>
      <c r="IT55">
        <v>7.2010099756880698E-3</v>
      </c>
      <c r="IU55">
        <v>6.3884574046824101E-3</v>
      </c>
      <c r="IV55">
        <v>1.8782149709295501E-3</v>
      </c>
      <c r="IW55">
        <v>6.5281385104754E-3</v>
      </c>
      <c r="IX55">
        <v>4.9680651500239002E-3</v>
      </c>
      <c r="IY55">
        <v>5.6868530009524E-3</v>
      </c>
      <c r="IZ55">
        <v>7.39927963877562E-3</v>
      </c>
      <c r="JA55">
        <v>7.2716404247330502E-3</v>
      </c>
      <c r="JB55">
        <v>5.9423522543511397E-3</v>
      </c>
      <c r="JC55">
        <v>7.9141522292047704E-3</v>
      </c>
      <c r="JD55">
        <v>6.0847884014947297E-3</v>
      </c>
      <c r="JE55">
        <v>1.14114758616779E-2</v>
      </c>
      <c r="JF55">
        <v>1.25709948406438E-2</v>
      </c>
      <c r="JG55">
        <v>1.35376818434452E-2</v>
      </c>
      <c r="JH55">
        <v>1.7004951587296101E-2</v>
      </c>
      <c r="JI55">
        <v>1.44647927299957E-2</v>
      </c>
      <c r="JJ55">
        <v>1.40967296829331E-2</v>
      </c>
      <c r="JK55">
        <v>1.5062437705637401E-2</v>
      </c>
      <c r="JL55">
        <v>1.3693778237211501E-2</v>
      </c>
      <c r="JM55">
        <v>1.65082994499244E-2</v>
      </c>
    </row>
    <row r="56" spans="1:273" x14ac:dyDescent="0.25">
      <c r="A56" s="30">
        <v>44336</v>
      </c>
      <c r="B56" s="31" t="s">
        <v>1801</v>
      </c>
      <c r="C56" s="23" t="s">
        <v>1730</v>
      </c>
      <c r="D56" s="23" t="s">
        <v>1899</v>
      </c>
      <c r="E56" s="32">
        <v>248.77163400000001</v>
      </c>
      <c r="F56" s="37">
        <v>40000</v>
      </c>
      <c r="G56" s="16" t="str">
        <f>VLOOKUP(C56,dFundos!$A$1:$B$28,2,FALSE)</f>
        <v>08935364000175</v>
      </c>
      <c r="H56" s="13"/>
      <c r="I56">
        <f>_xll.ECONOMATICA(G56,"VOLATILITY","1Y",A56)</f>
        <v>0.185251178984572</v>
      </c>
      <c r="J56">
        <f>_xll.ECONOMATICA(G56,"NAV","1D",A56)</f>
        <v>160.790036000079</v>
      </c>
      <c r="K56">
        <f>_xll.ECONOMATICA(G56,"NAV","1D",A56+1)</f>
        <v>160.81132799992301</v>
      </c>
      <c r="L56" s="6"/>
      <c r="M56">
        <v>9.98802061076276E-3</v>
      </c>
      <c r="N56">
        <v>9.8656308182398806E-3</v>
      </c>
      <c r="O56">
        <v>9.9139684607507696E-3</v>
      </c>
      <c r="P56">
        <v>9.8788508694269694E-3</v>
      </c>
      <c r="Q56">
        <v>9.9771088571287692E-3</v>
      </c>
      <c r="R56">
        <v>9.8819456979981606E-3</v>
      </c>
      <c r="S56">
        <v>9.9188853710074892E-3</v>
      </c>
      <c r="T56">
        <v>9.9292756203794904E-3</v>
      </c>
      <c r="U56">
        <v>9.9516664704424294E-3</v>
      </c>
      <c r="V56">
        <v>9.9342509201960603E-3</v>
      </c>
      <c r="W56">
        <v>9.9149452580604702E-3</v>
      </c>
      <c r="X56">
        <v>9.9019613116979599E-3</v>
      </c>
      <c r="Y56">
        <v>1.00392928288784E-2</v>
      </c>
      <c r="Z56">
        <v>9.9265100288903306E-3</v>
      </c>
      <c r="AA56">
        <v>9.9583594419527799E-3</v>
      </c>
      <c r="AC56">
        <v>9.9542110547190497E-3</v>
      </c>
      <c r="AD56">
        <v>1.01211482615327E-2</v>
      </c>
      <c r="AE56">
        <v>1.0019756155088501E-2</v>
      </c>
      <c r="AF56">
        <v>9.9903492809971794E-3</v>
      </c>
      <c r="AG56">
        <v>1.00505696536857E-2</v>
      </c>
      <c r="AH56">
        <v>7.1422868131776297E-3</v>
      </c>
      <c r="AI56">
        <v>7.0994989073369704E-3</v>
      </c>
      <c r="AJ56">
        <v>7.17471084499266E-3</v>
      </c>
      <c r="AK56">
        <v>7.0965928898658603E-3</v>
      </c>
      <c r="AL56">
        <v>7.1030290200724301E-3</v>
      </c>
      <c r="AM56">
        <v>7.1088326876633801E-3</v>
      </c>
      <c r="AN56">
        <v>6.4970958192134302E-3</v>
      </c>
      <c r="AO56">
        <v>6.9836089096497701E-3</v>
      </c>
      <c r="AP56">
        <v>7.07898780092364E-3</v>
      </c>
      <c r="AQ56">
        <v>7.5924715929431797E-3</v>
      </c>
      <c r="AR56">
        <v>7.0161495386855703E-3</v>
      </c>
      <c r="AS56">
        <v>7.0251157012535302E-3</v>
      </c>
      <c r="AT56">
        <v>6.96535353199579E-3</v>
      </c>
      <c r="AU56">
        <v>7.0745711127528903E-3</v>
      </c>
      <c r="AV56">
        <v>7.1289181505562703E-3</v>
      </c>
      <c r="AW56">
        <v>7.1410178861697196E-3</v>
      </c>
      <c r="AX56">
        <v>6.9602303483406996E-3</v>
      </c>
      <c r="AY56">
        <v>7.0612237323075498E-3</v>
      </c>
      <c r="AZ56">
        <v>7.0374058850575204E-3</v>
      </c>
      <c r="BA56">
        <v>7.0400616095866999E-3</v>
      </c>
      <c r="BB56">
        <v>7.0591009716736196E-3</v>
      </c>
      <c r="BC56">
        <v>7.0573427365161496E-3</v>
      </c>
      <c r="BD56">
        <v>7.12111232132884E-3</v>
      </c>
      <c r="BE56">
        <v>7.0298809077939898E-3</v>
      </c>
      <c r="BF56">
        <v>6.8120412834105099E-3</v>
      </c>
      <c r="BG56">
        <v>7.1315886088996203E-3</v>
      </c>
      <c r="BH56">
        <v>7.1140726504381703E-3</v>
      </c>
      <c r="BI56">
        <v>6.6814873207476904E-3</v>
      </c>
      <c r="BJ56">
        <v>7.08286042936379E-3</v>
      </c>
      <c r="BK56">
        <v>7.0326073910109699E-3</v>
      </c>
      <c r="BL56">
        <v>7.02581546647707E-3</v>
      </c>
      <c r="BM56">
        <v>7.0864007284399096E-3</v>
      </c>
      <c r="BN56">
        <v>7.0443427830468898E-3</v>
      </c>
      <c r="BO56">
        <v>7.0451058491016703E-3</v>
      </c>
      <c r="BP56">
        <v>7.0660140409017896E-3</v>
      </c>
      <c r="BQ56">
        <v>6.07405127084348E-3</v>
      </c>
      <c r="BR56">
        <v>6.15362405369524E-3</v>
      </c>
      <c r="BS56">
        <v>6.1570219259010602E-3</v>
      </c>
      <c r="BT56">
        <v>6.0968515754211703E-3</v>
      </c>
      <c r="BU56">
        <v>6.1782948250765904E-3</v>
      </c>
      <c r="BV56">
        <v>6.1539993112091898E-3</v>
      </c>
      <c r="BW56">
        <v>6.1737571741105101E-3</v>
      </c>
      <c r="BX56">
        <v>6.0286532971076702E-3</v>
      </c>
      <c r="BY56">
        <v>6.0459071391960597E-3</v>
      </c>
      <c r="BZ56">
        <v>6.0115673477412201E-3</v>
      </c>
      <c r="CA56">
        <v>6.1779217503499196E-3</v>
      </c>
      <c r="CB56">
        <v>5.6755363402771798E-3</v>
      </c>
      <c r="CC56">
        <v>5.8318455558037403E-3</v>
      </c>
      <c r="CD56">
        <v>6.0428512369981001E-3</v>
      </c>
      <c r="CE56">
        <v>6.0311647757771399E-3</v>
      </c>
      <c r="CF56">
        <v>6.0194803154445297E-3</v>
      </c>
      <c r="CG56">
        <v>5.8468018323765102E-3</v>
      </c>
      <c r="CH56">
        <v>5.8835623349295903E-3</v>
      </c>
      <c r="CI56">
        <v>6.0448221120168498E-3</v>
      </c>
      <c r="CJ56">
        <v>5.9539128415053702E-3</v>
      </c>
      <c r="CK56">
        <v>6.12897711107507E-3</v>
      </c>
      <c r="CM56">
        <v>6.0820773796876901E-3</v>
      </c>
      <c r="CN56">
        <v>6.11879895586753E-3</v>
      </c>
      <c r="CO56">
        <v>5.9518382840906296E-3</v>
      </c>
      <c r="CP56">
        <v>3.8739963201805902E-3</v>
      </c>
      <c r="CQ56">
        <v>-4.9342352212988804E-4</v>
      </c>
      <c r="CR56">
        <v>-1.861190321506E-3</v>
      </c>
      <c r="CS56">
        <v>-7.7107885772420602E-3</v>
      </c>
      <c r="CT56">
        <v>-3.4800862522388299E-3</v>
      </c>
      <c r="CU56">
        <v>2.0418556232471002E-3</v>
      </c>
      <c r="CV56">
        <v>-2.1587405171885599E-3</v>
      </c>
      <c r="CW56">
        <v>2.6918831281363999E-3</v>
      </c>
      <c r="CX56">
        <v>2.2498810722027E-3</v>
      </c>
      <c r="CY56">
        <v>3.3882606658153198E-4</v>
      </c>
      <c r="CZ56">
        <v>7.7948589023435499E-4</v>
      </c>
      <c r="DA56">
        <v>-9.6869234766927496E-3</v>
      </c>
      <c r="DB56">
        <v>-1.03045908872446E-2</v>
      </c>
      <c r="DC56">
        <v>-7.10223002897692E-3</v>
      </c>
      <c r="DD56">
        <v>-1.95356639778765E-2</v>
      </c>
      <c r="DE56">
        <v>-4.0210993211076101E-2</v>
      </c>
      <c r="DF56">
        <v>-6.9233286831149599E-2</v>
      </c>
      <c r="DG56">
        <v>-6.0063983255531597E-2</v>
      </c>
      <c r="DH56">
        <v>4.4576909203897204E-3</v>
      </c>
      <c r="DI56">
        <v>8.9225439296569693E-3</v>
      </c>
      <c r="DJ56">
        <v>4.67327252408722E-2</v>
      </c>
      <c r="DL56">
        <v>0.12025323230773199</v>
      </c>
      <c r="DM56">
        <v>5.7612933051132097E-2</v>
      </c>
      <c r="DN56">
        <v>1.4255103815230499E-2</v>
      </c>
      <c r="DO56">
        <v>7.7737746323691698E-3</v>
      </c>
      <c r="DP56">
        <v>-8.8966387920663692E-3</v>
      </c>
      <c r="DQ56">
        <v>1.62779177117045E-2</v>
      </c>
      <c r="DR56">
        <v>6.6554939621710201E-3</v>
      </c>
      <c r="DS56">
        <v>5.9181129472563E-4</v>
      </c>
      <c r="DT56">
        <v>1.18110292532947E-3</v>
      </c>
      <c r="DU56">
        <v>4.1834418880171099E-3</v>
      </c>
      <c r="DV56">
        <v>6.1960596212884403E-3</v>
      </c>
      <c r="DW56">
        <v>9.2416892584879003E-3</v>
      </c>
      <c r="DX56">
        <v>5.9024014262831796E-3</v>
      </c>
      <c r="DY56">
        <v>4.2652805859688704E-3</v>
      </c>
      <c r="EA56">
        <v>5.5011043514241499E-3</v>
      </c>
      <c r="EB56">
        <v>6.3944700741558301E-3</v>
      </c>
      <c r="EC56">
        <v>7.8610153650515695E-3</v>
      </c>
      <c r="ED56">
        <v>4.8589035941404299E-3</v>
      </c>
      <c r="EE56">
        <v>5.4231470130616799E-3</v>
      </c>
      <c r="EF56">
        <v>4.3008616557926897E-3</v>
      </c>
      <c r="EG56">
        <v>5.1802750022034204E-3</v>
      </c>
      <c r="EH56">
        <v>-3.0134578992146999E-4</v>
      </c>
      <c r="EI56">
        <v>6.2780545704299595E-4</v>
      </c>
      <c r="EJ56">
        <v>2.3548831450170798E-3</v>
      </c>
      <c r="EK56">
        <v>4.5087637772667196E-3</v>
      </c>
      <c r="EL56">
        <v>5.8996731240768003E-3</v>
      </c>
      <c r="EM56">
        <v>4.3287662265356604E-3</v>
      </c>
      <c r="EN56">
        <v>6.36481872788863E-3</v>
      </c>
      <c r="EO56">
        <v>6.4240406572935197E-3</v>
      </c>
      <c r="EP56">
        <v>7.7510314440587501E-3</v>
      </c>
      <c r="EQ56">
        <v>7.1109416239778503E-3</v>
      </c>
      <c r="ER56">
        <v>6.1748030930175403E-3</v>
      </c>
      <c r="ES56">
        <v>7.2367483880952897E-3</v>
      </c>
      <c r="ET56">
        <v>6.3320889239548697E-3</v>
      </c>
      <c r="EU56">
        <v>7.9353141700266895E-3</v>
      </c>
      <c r="EV56">
        <v>6.2370834712055503E-3</v>
      </c>
      <c r="EW56">
        <v>7.2980992626980896E-3</v>
      </c>
      <c r="EX56">
        <v>7.6356609497452198E-3</v>
      </c>
      <c r="EY56">
        <v>7.9022713180165703E-3</v>
      </c>
      <c r="EZ56">
        <v>1.1404988254071199E-2</v>
      </c>
      <c r="FA56">
        <v>9.4628347142133896E-3</v>
      </c>
      <c r="FB56">
        <v>6.3587491240468799E-3</v>
      </c>
      <c r="FC56">
        <v>1.06607769339462E-2</v>
      </c>
      <c r="FD56">
        <v>8.2403290434740501E-3</v>
      </c>
      <c r="FE56">
        <v>1.04199227280333E-2</v>
      </c>
      <c r="FF56">
        <v>1.2282970237720301E-2</v>
      </c>
      <c r="FG56">
        <v>5.3297382692107896E-3</v>
      </c>
      <c r="FH56">
        <v>9.3196509624249302E-3</v>
      </c>
      <c r="FI56">
        <v>9.5180546850315295E-3</v>
      </c>
      <c r="FJ56">
        <v>1.0194483365921801E-2</v>
      </c>
      <c r="FK56">
        <v>1.46041295010946E-2</v>
      </c>
      <c r="FL56">
        <v>1.07989630123484E-2</v>
      </c>
      <c r="FN56">
        <v>6.27736662863754E-3</v>
      </c>
      <c r="FO56">
        <v>1.09073513158364E-2</v>
      </c>
      <c r="FP56">
        <v>1.02072655863594E-2</v>
      </c>
      <c r="FQ56">
        <v>8.2750628280337003E-3</v>
      </c>
      <c r="FS56">
        <v>6.3321063862531403E-3</v>
      </c>
      <c r="FT56">
        <v>8.3915601862827299E-3</v>
      </c>
      <c r="FU56">
        <v>9.2065902208560094E-3</v>
      </c>
      <c r="FV56">
        <v>9.1919710030197201E-3</v>
      </c>
      <c r="FW56">
        <v>8.1333078924217296E-3</v>
      </c>
      <c r="FX56">
        <v>9.1891268311883306E-3</v>
      </c>
      <c r="FY56">
        <v>7.52923497202573E-3</v>
      </c>
      <c r="FZ56">
        <v>6.1475884649553302E-3</v>
      </c>
      <c r="GA56">
        <v>5.9563615650404201E-3</v>
      </c>
      <c r="GB56">
        <v>6.9064401031937502E-3</v>
      </c>
      <c r="GC56">
        <v>6.82775644236244E-3</v>
      </c>
      <c r="GD56">
        <v>6.47507149551529E-3</v>
      </c>
      <c r="GE56">
        <v>7.8734272392466699E-3</v>
      </c>
      <c r="GF56">
        <v>2.3731016335659699E-2</v>
      </c>
      <c r="GG56">
        <v>5.5157863243948703E-3</v>
      </c>
      <c r="GH56">
        <v>4.54058008472202E-3</v>
      </c>
      <c r="GI56">
        <v>6.2699806221644403E-3</v>
      </c>
      <c r="GJ56">
        <v>6.8779756475123603E-3</v>
      </c>
      <c r="GK56">
        <v>5.93903605476953E-3</v>
      </c>
      <c r="GL56">
        <v>5.7354965974809602E-3</v>
      </c>
      <c r="GM56">
        <v>4.7861831262707702E-3</v>
      </c>
      <c r="GN56">
        <v>1.84536784217926E-3</v>
      </c>
      <c r="GO56">
        <v>5.7210349041270101E-3</v>
      </c>
      <c r="GP56">
        <v>2.3227874407894E-3</v>
      </c>
      <c r="GQ56">
        <v>3.7041219911770899E-3</v>
      </c>
      <c r="GR56">
        <v>5.3409636166179596E-3</v>
      </c>
      <c r="GS56">
        <v>4.90692418679828E-3</v>
      </c>
      <c r="GT56">
        <v>3.0492557925754201E-3</v>
      </c>
      <c r="GU56">
        <v>3.1472811315325102E-3</v>
      </c>
      <c r="GV56">
        <v>4.2052000935655096E-3</v>
      </c>
      <c r="GY56">
        <v>2.8089731131331099E-3</v>
      </c>
      <c r="GZ56">
        <v>4.3548794565140296E-3</v>
      </c>
      <c r="HA56">
        <v>4.0841230656951701E-3</v>
      </c>
      <c r="HB56">
        <v>3.0692155633005301E-3</v>
      </c>
      <c r="HC56">
        <v>3.8001620850991501E-3</v>
      </c>
      <c r="HD56">
        <v>-1.18336620289483E-3</v>
      </c>
      <c r="HE56">
        <v>2.2942831492400702E-3</v>
      </c>
      <c r="HF56">
        <v>4.5309803681448102E-3</v>
      </c>
      <c r="HG56">
        <v>6.4250536524923501E-3</v>
      </c>
      <c r="HH56">
        <v>9.2596295871771907E-3</v>
      </c>
      <c r="HI56">
        <v>8.8945927927852608E-3</v>
      </c>
      <c r="HJ56">
        <v>9.9824945209547895E-3</v>
      </c>
      <c r="HK56">
        <v>6.6695294663077203E-3</v>
      </c>
      <c r="HL56">
        <v>7.4241106631234297E-3</v>
      </c>
      <c r="HM56">
        <v>6.8740362621611002E-3</v>
      </c>
      <c r="HN56">
        <v>6.12364110565977E-3</v>
      </c>
      <c r="HO56">
        <v>5.2291579777374898E-3</v>
      </c>
      <c r="HP56">
        <v>3.10736213577911E-3</v>
      </c>
      <c r="HQ56">
        <v>3.7746691305073901E-3</v>
      </c>
      <c r="HR56">
        <v>2.52904537774157E-3</v>
      </c>
      <c r="HS56">
        <v>1.4795570677961199E-3</v>
      </c>
      <c r="HT56">
        <v>4.5422353650792502E-3</v>
      </c>
      <c r="HU56">
        <v>6.5496109527885E-3</v>
      </c>
      <c r="HV56">
        <v>1.3634558126796001E-2</v>
      </c>
      <c r="HW56">
        <v>1.1894519047927999E-2</v>
      </c>
      <c r="HX56">
        <v>1.08253587313811E-2</v>
      </c>
      <c r="HY56">
        <v>8.0842892202781496E-3</v>
      </c>
      <c r="HZ56">
        <v>7.6007139796274697E-3</v>
      </c>
      <c r="IA56">
        <v>9.4424613052979094E-3</v>
      </c>
      <c r="IB56">
        <v>6.6880123995360901E-3</v>
      </c>
      <c r="IC56">
        <v>8.5108795246924308E-3</v>
      </c>
      <c r="ID56">
        <v>1.05503720988054E-2</v>
      </c>
      <c r="IF56">
        <v>6.9532183260889698E-3</v>
      </c>
      <c r="IG56">
        <v>7.7671822509728398E-3</v>
      </c>
      <c r="IH56">
        <v>5.7056762670981698E-3</v>
      </c>
      <c r="II56">
        <v>2.3307760784518901E-3</v>
      </c>
      <c r="IJ56">
        <v>5.96397894696565E-3</v>
      </c>
      <c r="IK56">
        <v>7.6975318734184804E-3</v>
      </c>
      <c r="IL56">
        <v>1.8615795852383601E-3</v>
      </c>
      <c r="IM56">
        <v>4.6706947614438797E-3</v>
      </c>
      <c r="IN56">
        <v>3.5009874409297499E-3</v>
      </c>
      <c r="IO56">
        <v>6.4232388467644298E-3</v>
      </c>
      <c r="IP56">
        <v>4.8757130571175401E-3</v>
      </c>
      <c r="IQ56">
        <v>8.7754817286622693E-3</v>
      </c>
      <c r="IS56">
        <v>7.2010099756880698E-3</v>
      </c>
      <c r="IT56">
        <v>6.3884574046824101E-3</v>
      </c>
      <c r="IU56">
        <v>1.8782149709295501E-3</v>
      </c>
      <c r="IV56">
        <v>6.5281385104754E-3</v>
      </c>
      <c r="IW56">
        <v>4.9680651500239002E-3</v>
      </c>
      <c r="IX56">
        <v>5.6868530009524E-3</v>
      </c>
      <c r="IY56">
        <v>7.39927963877562E-3</v>
      </c>
      <c r="IZ56">
        <v>7.2716404247330502E-3</v>
      </c>
      <c r="JA56">
        <v>5.9423522543511397E-3</v>
      </c>
      <c r="JB56">
        <v>7.9141522292047704E-3</v>
      </c>
      <c r="JC56">
        <v>6.0847884014947297E-3</v>
      </c>
      <c r="JD56">
        <v>1.14114758616779E-2</v>
      </c>
      <c r="JE56">
        <v>1.25709948406438E-2</v>
      </c>
      <c r="JF56">
        <v>1.35376818434452E-2</v>
      </c>
      <c r="JG56">
        <v>1.7004951587296101E-2</v>
      </c>
      <c r="JH56">
        <v>1.44647927299957E-2</v>
      </c>
      <c r="JI56">
        <v>1.40967296829331E-2</v>
      </c>
      <c r="JJ56">
        <v>1.5062437705637401E-2</v>
      </c>
      <c r="JK56">
        <v>1.3693778237211501E-2</v>
      </c>
      <c r="JL56">
        <v>1.65082994499244E-2</v>
      </c>
      <c r="JM56">
        <v>1.62779117090395E-2</v>
      </c>
    </row>
    <row r="57" spans="1:273" x14ac:dyDescent="0.25">
      <c r="A57" s="29">
        <v>44336</v>
      </c>
      <c r="B57" s="31" t="s">
        <v>1835</v>
      </c>
      <c r="C57" s="24" t="s">
        <v>1730</v>
      </c>
      <c r="D57" s="24" t="s">
        <v>1899</v>
      </c>
      <c r="E57" s="34">
        <v>40.792949999999998</v>
      </c>
      <c r="F57" s="38">
        <v>6559.1</v>
      </c>
      <c r="G57" s="16" t="str">
        <f>VLOOKUP(C57,dFundos!$A$1:$B$28,2,FALSE)</f>
        <v>08935364000175</v>
      </c>
      <c r="H57" s="13"/>
      <c r="I57">
        <f>_xll.ECONOMATICA(G57,"VOLATILITY","1Y",A57)</f>
        <v>0.185251178984572</v>
      </c>
      <c r="J57">
        <f>_xll.ECONOMATICA(G57,"NAV","1D",A57)</f>
        <v>160.790036000079</v>
      </c>
      <c r="K57">
        <f>_xll.ECONOMATICA(G57,"NAV","1D",A57+1)</f>
        <v>160.81132799992301</v>
      </c>
      <c r="L57" s="6"/>
      <c r="M57">
        <v>9.98802061076276E-3</v>
      </c>
      <c r="N57">
        <v>9.8656308182398806E-3</v>
      </c>
      <c r="O57">
        <v>9.9139684607507696E-3</v>
      </c>
      <c r="P57">
        <v>9.8788508694269694E-3</v>
      </c>
      <c r="Q57">
        <v>9.9771088571287692E-3</v>
      </c>
      <c r="R57">
        <v>9.8819456979981606E-3</v>
      </c>
      <c r="S57">
        <v>9.9188853710074892E-3</v>
      </c>
      <c r="T57">
        <v>9.9292756203794904E-3</v>
      </c>
      <c r="U57">
        <v>9.9516664704424294E-3</v>
      </c>
      <c r="V57">
        <v>9.9342509201960603E-3</v>
      </c>
      <c r="W57">
        <v>9.9149452580604702E-3</v>
      </c>
      <c r="X57">
        <v>9.9019613116979599E-3</v>
      </c>
      <c r="Y57">
        <v>1.00392928288784E-2</v>
      </c>
      <c r="Z57">
        <v>9.9265100288903306E-3</v>
      </c>
      <c r="AA57">
        <v>9.9583594419527799E-3</v>
      </c>
      <c r="AC57">
        <v>9.9542110547190497E-3</v>
      </c>
      <c r="AD57">
        <v>1.01211482615327E-2</v>
      </c>
      <c r="AE57">
        <v>1.0019756155088501E-2</v>
      </c>
      <c r="AF57">
        <v>9.9903492809971794E-3</v>
      </c>
      <c r="AG57">
        <v>1.00505696536857E-2</v>
      </c>
      <c r="AH57">
        <v>7.1422868131776297E-3</v>
      </c>
      <c r="AI57">
        <v>7.0994989073369704E-3</v>
      </c>
      <c r="AJ57">
        <v>7.17471084499266E-3</v>
      </c>
      <c r="AK57">
        <v>7.0965928898658603E-3</v>
      </c>
      <c r="AL57">
        <v>7.1030290200724301E-3</v>
      </c>
      <c r="AM57">
        <v>7.1088326876633801E-3</v>
      </c>
      <c r="AN57">
        <v>6.4970958192134302E-3</v>
      </c>
      <c r="AO57">
        <v>6.9836089096497701E-3</v>
      </c>
      <c r="AP57">
        <v>7.07898780092364E-3</v>
      </c>
      <c r="AQ57">
        <v>7.5924715929431797E-3</v>
      </c>
      <c r="AR57">
        <v>7.0161495386855703E-3</v>
      </c>
      <c r="AS57">
        <v>7.0251157012535302E-3</v>
      </c>
      <c r="AT57">
        <v>6.96535353199579E-3</v>
      </c>
      <c r="AU57">
        <v>7.0745711127528903E-3</v>
      </c>
      <c r="AV57">
        <v>7.1289181505562703E-3</v>
      </c>
      <c r="AW57">
        <v>7.1410178861697196E-3</v>
      </c>
      <c r="AX57">
        <v>6.9602303483406996E-3</v>
      </c>
      <c r="AY57">
        <v>7.0612237323075498E-3</v>
      </c>
      <c r="AZ57">
        <v>7.0374058850575204E-3</v>
      </c>
      <c r="BA57">
        <v>7.0400616095866999E-3</v>
      </c>
      <c r="BB57">
        <v>7.0591009716736196E-3</v>
      </c>
      <c r="BC57">
        <v>7.0573427365161496E-3</v>
      </c>
      <c r="BD57">
        <v>7.12111232132884E-3</v>
      </c>
      <c r="BE57">
        <v>7.0298809077939898E-3</v>
      </c>
      <c r="BF57">
        <v>6.8120412834105099E-3</v>
      </c>
      <c r="BG57">
        <v>7.1315886088996203E-3</v>
      </c>
      <c r="BH57">
        <v>7.1140726504381703E-3</v>
      </c>
      <c r="BI57">
        <v>6.6814873207476904E-3</v>
      </c>
      <c r="BJ57">
        <v>7.08286042936379E-3</v>
      </c>
      <c r="BK57">
        <v>7.0326073910109699E-3</v>
      </c>
      <c r="BL57">
        <v>7.02581546647707E-3</v>
      </c>
      <c r="BM57">
        <v>7.0864007284399096E-3</v>
      </c>
      <c r="BN57">
        <v>7.0443427830468898E-3</v>
      </c>
      <c r="BO57">
        <v>7.0451058491016703E-3</v>
      </c>
      <c r="BP57">
        <v>7.0660140409017896E-3</v>
      </c>
      <c r="BQ57">
        <v>6.07405127084348E-3</v>
      </c>
      <c r="BR57">
        <v>6.15362405369524E-3</v>
      </c>
      <c r="BS57">
        <v>6.1570219259010602E-3</v>
      </c>
      <c r="BT57">
        <v>6.0968515754211703E-3</v>
      </c>
      <c r="BU57">
        <v>6.1782948250765904E-3</v>
      </c>
      <c r="BV57">
        <v>6.1539993112091898E-3</v>
      </c>
      <c r="BW57">
        <v>6.1737571741105101E-3</v>
      </c>
      <c r="BX57">
        <v>6.0286532971076702E-3</v>
      </c>
      <c r="BY57">
        <v>6.0459071391960597E-3</v>
      </c>
      <c r="BZ57">
        <v>6.0115673477412201E-3</v>
      </c>
      <c r="CA57">
        <v>6.1779217503499196E-3</v>
      </c>
      <c r="CB57">
        <v>5.6755363402771798E-3</v>
      </c>
      <c r="CC57">
        <v>5.8318455558037403E-3</v>
      </c>
      <c r="CD57">
        <v>6.0428512369981001E-3</v>
      </c>
      <c r="CE57">
        <v>6.0311647757771399E-3</v>
      </c>
      <c r="CF57">
        <v>6.0194803154445297E-3</v>
      </c>
      <c r="CG57">
        <v>5.8468018323765102E-3</v>
      </c>
      <c r="CH57">
        <v>5.8835623349295903E-3</v>
      </c>
      <c r="CI57">
        <v>6.0448221120168498E-3</v>
      </c>
      <c r="CJ57">
        <v>5.9539128415053702E-3</v>
      </c>
      <c r="CK57">
        <v>6.12897711107507E-3</v>
      </c>
      <c r="CM57">
        <v>6.0820773796876901E-3</v>
      </c>
      <c r="CN57">
        <v>6.11879895586753E-3</v>
      </c>
      <c r="CO57">
        <v>5.9518382840906296E-3</v>
      </c>
      <c r="CP57">
        <v>3.8739963201805902E-3</v>
      </c>
      <c r="CQ57">
        <v>-4.9342352212988804E-4</v>
      </c>
      <c r="CR57">
        <v>-1.861190321506E-3</v>
      </c>
      <c r="CS57">
        <v>-7.7107885772420602E-3</v>
      </c>
      <c r="CT57">
        <v>-3.4800862522388299E-3</v>
      </c>
      <c r="CU57">
        <v>2.0418556232471002E-3</v>
      </c>
      <c r="CV57">
        <v>-2.1587405171885599E-3</v>
      </c>
      <c r="CW57">
        <v>2.6918831281363999E-3</v>
      </c>
      <c r="CX57">
        <v>2.2498810722027E-3</v>
      </c>
      <c r="CY57">
        <v>3.3882606658153198E-4</v>
      </c>
      <c r="CZ57">
        <v>7.7948589023435499E-4</v>
      </c>
      <c r="DA57">
        <v>-9.6869234766927496E-3</v>
      </c>
      <c r="DB57">
        <v>-1.03045908872446E-2</v>
      </c>
      <c r="DC57">
        <v>-7.10223002897692E-3</v>
      </c>
      <c r="DD57">
        <v>-1.95356639778765E-2</v>
      </c>
      <c r="DE57">
        <v>-4.0210993211076101E-2</v>
      </c>
      <c r="DF57">
        <v>-6.9233286831149599E-2</v>
      </c>
      <c r="DG57">
        <v>-6.0063983255531597E-2</v>
      </c>
      <c r="DH57">
        <v>4.4576909203897204E-3</v>
      </c>
      <c r="DI57">
        <v>8.9225439296569693E-3</v>
      </c>
      <c r="DJ57">
        <v>4.67327252408722E-2</v>
      </c>
      <c r="DL57">
        <v>0.12025323230773199</v>
      </c>
      <c r="DM57">
        <v>5.7612933051132097E-2</v>
      </c>
      <c r="DN57">
        <v>1.4255103815230499E-2</v>
      </c>
      <c r="DO57">
        <v>7.7737746323691698E-3</v>
      </c>
      <c r="DP57">
        <v>-8.8966387920663692E-3</v>
      </c>
      <c r="DQ57">
        <v>1.62779177117045E-2</v>
      </c>
      <c r="DR57">
        <v>6.6554939621710201E-3</v>
      </c>
      <c r="DS57">
        <v>5.9181129472563E-4</v>
      </c>
      <c r="DT57">
        <v>1.18110292532947E-3</v>
      </c>
      <c r="DU57">
        <v>4.1834418880171099E-3</v>
      </c>
      <c r="DV57">
        <v>6.1960596212884403E-3</v>
      </c>
      <c r="DW57">
        <v>9.2416892584879003E-3</v>
      </c>
      <c r="DX57">
        <v>5.9024014262831796E-3</v>
      </c>
      <c r="DY57">
        <v>4.2652805859688704E-3</v>
      </c>
      <c r="EA57">
        <v>5.5011043514241499E-3</v>
      </c>
      <c r="EB57">
        <v>6.3944700741558301E-3</v>
      </c>
      <c r="EC57">
        <v>7.8610153650515695E-3</v>
      </c>
      <c r="ED57">
        <v>4.8589035941404299E-3</v>
      </c>
      <c r="EE57">
        <v>5.4231470130616799E-3</v>
      </c>
      <c r="EF57">
        <v>4.3008616557926897E-3</v>
      </c>
      <c r="EG57">
        <v>5.1802750022034204E-3</v>
      </c>
      <c r="EH57">
        <v>-3.0134578992146999E-4</v>
      </c>
      <c r="EI57">
        <v>6.2780545704299595E-4</v>
      </c>
      <c r="EJ57">
        <v>2.3548831450170798E-3</v>
      </c>
      <c r="EK57">
        <v>4.5087637772667196E-3</v>
      </c>
      <c r="EL57">
        <v>5.8996731240768003E-3</v>
      </c>
      <c r="EM57">
        <v>4.3287662265356604E-3</v>
      </c>
      <c r="EN57">
        <v>6.36481872788863E-3</v>
      </c>
      <c r="EO57">
        <v>6.4240406572935197E-3</v>
      </c>
      <c r="EP57">
        <v>7.7510314440587501E-3</v>
      </c>
      <c r="EQ57">
        <v>7.1109416239778503E-3</v>
      </c>
      <c r="ER57">
        <v>6.1748030930175403E-3</v>
      </c>
      <c r="ES57">
        <v>7.2367483880952897E-3</v>
      </c>
      <c r="ET57">
        <v>6.3320889239548697E-3</v>
      </c>
      <c r="EU57">
        <v>7.9353141700266895E-3</v>
      </c>
      <c r="EV57">
        <v>6.2370834712055503E-3</v>
      </c>
      <c r="EW57">
        <v>7.2980992626980896E-3</v>
      </c>
      <c r="EX57">
        <v>7.6356609497452198E-3</v>
      </c>
      <c r="EY57">
        <v>7.9022713180165703E-3</v>
      </c>
      <c r="EZ57">
        <v>1.1404988254071199E-2</v>
      </c>
      <c r="FA57">
        <v>9.4628347142133896E-3</v>
      </c>
      <c r="FB57">
        <v>6.3587491240468799E-3</v>
      </c>
      <c r="FC57">
        <v>1.06607769339462E-2</v>
      </c>
      <c r="FD57">
        <v>8.2403290434740501E-3</v>
      </c>
      <c r="FE57">
        <v>1.04199227280333E-2</v>
      </c>
      <c r="FF57">
        <v>1.2282970237720301E-2</v>
      </c>
      <c r="FG57">
        <v>5.3297382692107896E-3</v>
      </c>
      <c r="FH57">
        <v>9.3196509624249302E-3</v>
      </c>
      <c r="FI57">
        <v>9.5180546850315295E-3</v>
      </c>
      <c r="FJ57">
        <v>1.0194483365921801E-2</v>
      </c>
      <c r="FK57">
        <v>1.46041295010946E-2</v>
      </c>
      <c r="FL57">
        <v>1.07989630123484E-2</v>
      </c>
      <c r="FN57">
        <v>6.27736662863754E-3</v>
      </c>
      <c r="FO57">
        <v>1.09073513158364E-2</v>
      </c>
      <c r="FP57">
        <v>1.02072655863594E-2</v>
      </c>
      <c r="FQ57">
        <v>8.2750628280337003E-3</v>
      </c>
      <c r="FS57">
        <v>6.3321063862531403E-3</v>
      </c>
      <c r="FT57">
        <v>8.3915601862827299E-3</v>
      </c>
      <c r="FU57">
        <v>9.2065902208560094E-3</v>
      </c>
      <c r="FV57">
        <v>9.1919710030197201E-3</v>
      </c>
      <c r="FW57">
        <v>8.1333078924217296E-3</v>
      </c>
      <c r="FX57">
        <v>9.1891268311883306E-3</v>
      </c>
      <c r="FY57">
        <v>7.52923497202573E-3</v>
      </c>
      <c r="FZ57">
        <v>6.1475884649553302E-3</v>
      </c>
      <c r="GA57">
        <v>5.9563615650404201E-3</v>
      </c>
      <c r="GB57">
        <v>6.9064401031937502E-3</v>
      </c>
      <c r="GC57">
        <v>6.82775644236244E-3</v>
      </c>
      <c r="GD57">
        <v>6.47507149551529E-3</v>
      </c>
      <c r="GE57">
        <v>7.8734272392466699E-3</v>
      </c>
      <c r="GF57">
        <v>2.3731016335659699E-2</v>
      </c>
      <c r="GG57">
        <v>5.5157863243948703E-3</v>
      </c>
      <c r="GH57">
        <v>4.54058008472202E-3</v>
      </c>
      <c r="GI57">
        <v>6.2699806221644403E-3</v>
      </c>
      <c r="GJ57">
        <v>6.8779756475123603E-3</v>
      </c>
      <c r="GK57">
        <v>5.93903605476953E-3</v>
      </c>
      <c r="GL57">
        <v>5.7354965974809602E-3</v>
      </c>
      <c r="GM57">
        <v>4.7861831262707702E-3</v>
      </c>
      <c r="GN57">
        <v>1.84536784217926E-3</v>
      </c>
      <c r="GO57">
        <v>5.7210349041270101E-3</v>
      </c>
      <c r="GP57">
        <v>2.3227874407894E-3</v>
      </c>
      <c r="GQ57">
        <v>3.7041219911770899E-3</v>
      </c>
      <c r="GR57">
        <v>5.3409636166179596E-3</v>
      </c>
      <c r="GS57">
        <v>4.90692418679828E-3</v>
      </c>
      <c r="GT57">
        <v>3.0492557925754201E-3</v>
      </c>
      <c r="GU57">
        <v>3.1472811315325102E-3</v>
      </c>
      <c r="GV57">
        <v>4.2052000935655096E-3</v>
      </c>
      <c r="GY57">
        <v>2.8089731131331099E-3</v>
      </c>
      <c r="GZ57">
        <v>4.3548794565140296E-3</v>
      </c>
      <c r="HA57">
        <v>4.0841230656951701E-3</v>
      </c>
      <c r="HB57">
        <v>3.0692155633005301E-3</v>
      </c>
      <c r="HC57">
        <v>3.8001620850991501E-3</v>
      </c>
      <c r="HD57">
        <v>-1.18336620289483E-3</v>
      </c>
      <c r="HE57">
        <v>2.2942831492400702E-3</v>
      </c>
      <c r="HF57">
        <v>4.5309803681448102E-3</v>
      </c>
      <c r="HG57">
        <v>6.4250536524923501E-3</v>
      </c>
      <c r="HH57">
        <v>9.2596295871771907E-3</v>
      </c>
      <c r="HI57">
        <v>8.8945927927852608E-3</v>
      </c>
      <c r="HJ57">
        <v>9.9824945209547895E-3</v>
      </c>
      <c r="HK57">
        <v>6.6695294663077203E-3</v>
      </c>
      <c r="HL57">
        <v>7.4241106631234297E-3</v>
      </c>
      <c r="HM57">
        <v>6.8740362621611002E-3</v>
      </c>
      <c r="HN57">
        <v>6.12364110565977E-3</v>
      </c>
      <c r="HO57">
        <v>5.2291579777374898E-3</v>
      </c>
      <c r="HP57">
        <v>3.10736213577911E-3</v>
      </c>
      <c r="HQ57">
        <v>3.7746691305073901E-3</v>
      </c>
      <c r="HR57">
        <v>2.52904537774157E-3</v>
      </c>
      <c r="HS57">
        <v>1.4795570677961199E-3</v>
      </c>
      <c r="HT57">
        <v>4.5422353650792502E-3</v>
      </c>
      <c r="HU57">
        <v>6.5496109527885E-3</v>
      </c>
      <c r="HV57">
        <v>1.3634558126796001E-2</v>
      </c>
      <c r="HW57">
        <v>1.1894519047927999E-2</v>
      </c>
      <c r="HX57">
        <v>1.08253587313811E-2</v>
      </c>
      <c r="HY57">
        <v>8.0842892202781496E-3</v>
      </c>
      <c r="HZ57">
        <v>7.6007139796274697E-3</v>
      </c>
      <c r="IA57">
        <v>9.4424613052979094E-3</v>
      </c>
      <c r="IB57">
        <v>6.6880123995360901E-3</v>
      </c>
      <c r="IC57">
        <v>8.5108795246924308E-3</v>
      </c>
      <c r="ID57">
        <v>1.05503720988054E-2</v>
      </c>
      <c r="IF57">
        <v>6.9532183260889698E-3</v>
      </c>
      <c r="IG57">
        <v>7.7671822509728398E-3</v>
      </c>
      <c r="IH57">
        <v>5.7056762670981698E-3</v>
      </c>
      <c r="II57">
        <v>2.3307760784518901E-3</v>
      </c>
      <c r="IJ57">
        <v>5.96397894696565E-3</v>
      </c>
      <c r="IK57">
        <v>7.6975318734184804E-3</v>
      </c>
      <c r="IL57">
        <v>1.8615795852383601E-3</v>
      </c>
      <c r="IM57">
        <v>4.6706947614438797E-3</v>
      </c>
      <c r="IN57">
        <v>3.5009874409297499E-3</v>
      </c>
      <c r="IO57">
        <v>6.4232388467644298E-3</v>
      </c>
      <c r="IP57">
        <v>4.8757130571175401E-3</v>
      </c>
      <c r="IQ57">
        <v>8.7754817286622693E-3</v>
      </c>
      <c r="IS57">
        <v>7.2010099756880698E-3</v>
      </c>
      <c r="IT57">
        <v>6.3884574046824101E-3</v>
      </c>
      <c r="IU57">
        <v>1.8782149709295501E-3</v>
      </c>
      <c r="IV57">
        <v>6.5281385104754E-3</v>
      </c>
      <c r="IW57">
        <v>4.9680651500239002E-3</v>
      </c>
      <c r="IX57">
        <v>5.6868530009524E-3</v>
      </c>
      <c r="IY57">
        <v>7.39927963877562E-3</v>
      </c>
      <c r="IZ57">
        <v>7.2716404247330502E-3</v>
      </c>
      <c r="JA57">
        <v>5.9423522543511397E-3</v>
      </c>
      <c r="JB57">
        <v>7.9141522292047704E-3</v>
      </c>
      <c r="JC57">
        <v>6.0847884014947297E-3</v>
      </c>
      <c r="JD57">
        <v>1.14114758616779E-2</v>
      </c>
      <c r="JE57">
        <v>1.25709948406438E-2</v>
      </c>
      <c r="JF57">
        <v>1.35376818434452E-2</v>
      </c>
      <c r="JG57">
        <v>1.7004951587296101E-2</v>
      </c>
      <c r="JH57">
        <v>1.44647927299957E-2</v>
      </c>
      <c r="JI57">
        <v>1.40967296829331E-2</v>
      </c>
      <c r="JJ57">
        <v>1.5062437705637401E-2</v>
      </c>
      <c r="JK57">
        <v>1.3693778237211501E-2</v>
      </c>
      <c r="JL57">
        <v>1.65082994499244E-2</v>
      </c>
      <c r="JM57">
        <v>1.62779117090395E-2</v>
      </c>
    </row>
    <row r="58" spans="1:273" x14ac:dyDescent="0.25">
      <c r="A58" s="30">
        <v>44336</v>
      </c>
      <c r="B58" s="31" t="s">
        <v>1824</v>
      </c>
      <c r="C58" s="23" t="s">
        <v>1733</v>
      </c>
      <c r="D58" s="23" t="s">
        <v>1899</v>
      </c>
      <c r="E58" s="32">
        <v>107.218407</v>
      </c>
      <c r="F58" s="37">
        <v>22000</v>
      </c>
      <c r="G58" s="16">
        <f>VLOOKUP(C58,dFundos!$A$1:$B$28,2,FALSE)</f>
        <v>19391009000107</v>
      </c>
      <c r="H58" s="13"/>
      <c r="I58">
        <f>_xll.ECONOMATICA(G58,"VOLATILITY","1Y",A58)</f>
        <v>3.5355861554162402</v>
      </c>
      <c r="J58">
        <f>_xll.ECONOMATICA(G58,"NAV","1D",A58)</f>
        <v>205.18864799989399</v>
      </c>
      <c r="K58">
        <f>_xll.ECONOMATICA(G58,"NAV","1D",A58+1)</f>
        <v>205.16685099992901</v>
      </c>
      <c r="L58" s="6"/>
      <c r="M58">
        <v>0.28111913852626502</v>
      </c>
      <c r="N58">
        <v>-6.2466138842864902E-3</v>
      </c>
      <c r="O58">
        <v>0.43043052701250401</v>
      </c>
      <c r="P58">
        <v>0.233151411157451</v>
      </c>
      <c r="Q58">
        <v>0.19275212434877201</v>
      </c>
      <c r="R58">
        <v>0.34597818375914402</v>
      </c>
      <c r="S58">
        <v>0.304759331447713</v>
      </c>
      <c r="T58">
        <v>-2.4404746818618199E-2</v>
      </c>
      <c r="U58">
        <v>8.6680171989428303E-2</v>
      </c>
      <c r="V58">
        <v>9.4284372789843501E-2</v>
      </c>
      <c r="W58">
        <v>0.29992749659868401</v>
      </c>
      <c r="X58">
        <v>0.118515970461885</v>
      </c>
      <c r="Y58">
        <v>2.01793494852609E-2</v>
      </c>
      <c r="Z58">
        <v>5.2129001232969999E-2</v>
      </c>
      <c r="AA58">
        <v>-0.122335026844667</v>
      </c>
      <c r="AC58">
        <v>-0.17376850237269501</v>
      </c>
      <c r="AD58">
        <v>-0.146583881632978</v>
      </c>
      <c r="AE58">
        <v>-0.102553665146843</v>
      </c>
      <c r="AF58">
        <v>-0.161486374236119</v>
      </c>
      <c r="AG58">
        <v>0.52260166776250105</v>
      </c>
      <c r="AH58">
        <v>-0.10848386109501</v>
      </c>
      <c r="AI58">
        <v>0.14211338129825901</v>
      </c>
      <c r="AJ58">
        <v>4.1898043491528397E-2</v>
      </c>
      <c r="AK58">
        <v>5.0804960119421601E-2</v>
      </c>
      <c r="AL58">
        <v>-0.13241242268122699</v>
      </c>
      <c r="AM58">
        <v>1.5961696226440801E-2</v>
      </c>
      <c r="AN58">
        <v>-1.42601056722924E-3</v>
      </c>
      <c r="AO58">
        <v>0.28111265964980697</v>
      </c>
      <c r="AP58">
        <v>-0.13909260414948199</v>
      </c>
      <c r="AQ58">
        <v>5.2848331688437597E-2</v>
      </c>
      <c r="AR58">
        <v>0.18938313296530401</v>
      </c>
      <c r="AS58">
        <v>0.231631091810414</v>
      </c>
      <c r="AT58">
        <v>-0.19570881277104499</v>
      </c>
      <c r="AU58">
        <v>-0.410118551189953</v>
      </c>
      <c r="AV58">
        <v>0.175038961788232</v>
      </c>
      <c r="AW58">
        <v>-2.11370080251072E-2</v>
      </c>
      <c r="AX58">
        <v>0.419039741973393</v>
      </c>
      <c r="AY58">
        <v>-0.13009249478272999</v>
      </c>
      <c r="AZ58">
        <v>0.17784377050702499</v>
      </c>
      <c r="BA58">
        <v>-7.7308495747274702E-3</v>
      </c>
      <c r="BB58">
        <v>-1.6892818348423998E-2</v>
      </c>
      <c r="BC58">
        <v>0.22590567259612701</v>
      </c>
      <c r="BD58">
        <v>-0.15772475471749201</v>
      </c>
      <c r="BE58">
        <v>0.33483313600299902</v>
      </c>
      <c r="BF58">
        <v>-0.19154692326992501</v>
      </c>
      <c r="BG58">
        <v>-6.3800764564803103E-2</v>
      </c>
      <c r="BH58">
        <v>2.9479984732461201E-3</v>
      </c>
      <c r="BI58">
        <v>-1.4401580392586801E-2</v>
      </c>
      <c r="BJ58">
        <v>-0.28822738786402602</v>
      </c>
      <c r="BK58">
        <v>0.150504050543532</v>
      </c>
      <c r="BL58">
        <v>0.223021947749658</v>
      </c>
      <c r="BM58">
        <v>0.19717131617653599</v>
      </c>
      <c r="BN58">
        <v>-2.7067271639680299E-2</v>
      </c>
      <c r="BO58">
        <v>0.12002532639598899</v>
      </c>
      <c r="BP58">
        <v>-0.39344598180832702</v>
      </c>
      <c r="BQ58">
        <v>-0.10516160455154</v>
      </c>
      <c r="BR58">
        <v>0.39438736057490997</v>
      </c>
      <c r="BS58">
        <v>0.27268289031781001</v>
      </c>
      <c r="BT58">
        <v>-3.3973107747442603E-2</v>
      </c>
      <c r="BU58">
        <v>0.396121512676473</v>
      </c>
      <c r="BV58">
        <v>-0.469759254974633</v>
      </c>
      <c r="BW58">
        <v>0.21883572571823601</v>
      </c>
      <c r="BX58">
        <v>0.23473618384741701</v>
      </c>
      <c r="BY58">
        <v>0.24569083307142101</v>
      </c>
      <c r="BZ58">
        <v>-8.1376549496781095E-2</v>
      </c>
      <c r="CA58">
        <v>2.0688802942458999E-2</v>
      </c>
      <c r="CB58">
        <v>9.8907795654667993E-2</v>
      </c>
      <c r="CC58">
        <v>-8.0640698797651601E-3</v>
      </c>
      <c r="CD58">
        <v>-5.0924381594086299E-2</v>
      </c>
      <c r="CE58">
        <v>2.6738318410934901E-2</v>
      </c>
      <c r="CF58">
        <v>0.15476820535695901</v>
      </c>
      <c r="CG58">
        <v>-0.13845419907738701</v>
      </c>
      <c r="CH58">
        <v>-0.13613548353532701</v>
      </c>
      <c r="CI58">
        <v>0.24190771582652801</v>
      </c>
      <c r="CJ58">
        <v>-0.305282267981966</v>
      </c>
      <c r="CK58">
        <v>0.13286017965583599</v>
      </c>
      <c r="CM58">
        <v>0.113588042586343</v>
      </c>
      <c r="CN58">
        <v>4.5343947567744201E-2</v>
      </c>
      <c r="CO58">
        <v>-4.3509778424777303E-2</v>
      </c>
      <c r="CP58">
        <v>0.148119403274904</v>
      </c>
      <c r="CQ58">
        <v>-6.4446885517099905E-4</v>
      </c>
      <c r="CR58">
        <v>-0.26477172723389197</v>
      </c>
      <c r="CS58">
        <v>0.12813670618925199</v>
      </c>
      <c r="CT58">
        <v>-7.8952676813059994E-2</v>
      </c>
      <c r="CU58">
        <v>-5.9606435843306799E-2</v>
      </c>
      <c r="CV58">
        <v>1.93920814126614E-2</v>
      </c>
      <c r="CW58">
        <v>-8.2666574326140094E-2</v>
      </c>
      <c r="CX58">
        <v>-0.20597897455445499</v>
      </c>
      <c r="CY58">
        <v>-3.3262288525293102E-2</v>
      </c>
      <c r="CZ58">
        <v>-5.3375977222458501E-2</v>
      </c>
      <c r="DA58">
        <v>-2.3367232552118401E-2</v>
      </c>
      <c r="DB58">
        <v>-0.30687384733028</v>
      </c>
      <c r="DC58">
        <v>0.145982697722502</v>
      </c>
      <c r="DD58">
        <v>-5.1928115772170699E-2</v>
      </c>
      <c r="DE58">
        <v>8.6394489699159693E-2</v>
      </c>
      <c r="DF58">
        <v>-0.29513228628275101</v>
      </c>
      <c r="DG58">
        <v>0.11144872696604601</v>
      </c>
      <c r="DH58">
        <v>-5.9147812862647697E-2</v>
      </c>
      <c r="DI58">
        <v>-0.19254994149377999</v>
      </c>
      <c r="DJ58">
        <v>6.2972991509013795E-2</v>
      </c>
      <c r="DL58">
        <v>0.28616991967283001</v>
      </c>
      <c r="DM58">
        <v>7.0423667602881296E-2</v>
      </c>
      <c r="DN58">
        <v>0.15745977507322101</v>
      </c>
      <c r="DO58">
        <v>9.9551298262667808E-3</v>
      </c>
      <c r="DP58">
        <v>-0.111941102477431</v>
      </c>
      <c r="DQ58">
        <v>0.147917495087313</v>
      </c>
      <c r="DR58">
        <v>0.14748089870408901</v>
      </c>
      <c r="DS58">
        <v>-6.7558031787484693E-2</v>
      </c>
      <c r="DT58">
        <v>-0.26347615785198297</v>
      </c>
      <c r="DU58">
        <v>-8.8550803138787201E-2</v>
      </c>
      <c r="DV58">
        <v>2.7228274120716399E-2</v>
      </c>
      <c r="DW58">
        <v>-1.8510832796891901E-2</v>
      </c>
      <c r="DX58">
        <v>-0.18707302006078</v>
      </c>
      <c r="DY58">
        <v>7.7073114880477104E-3</v>
      </c>
      <c r="EA58">
        <v>5.7702978483575897E-2</v>
      </c>
      <c r="EB58">
        <v>-0.21826798638358</v>
      </c>
      <c r="EC58">
        <v>-0.155273389282229</v>
      </c>
      <c r="ED58">
        <v>0.275724199491378</v>
      </c>
      <c r="EE58">
        <v>-0.67051350488327399</v>
      </c>
      <c r="EF58">
        <v>-0.21915286852163299</v>
      </c>
      <c r="EG58">
        <v>-0.12759108876707601</v>
      </c>
      <c r="EH58">
        <v>-0.62299833534780202</v>
      </c>
      <c r="EI58">
        <v>-2.3775108093104801E-2</v>
      </c>
      <c r="EJ58">
        <v>-0.169687951256492</v>
      </c>
      <c r="EK58">
        <v>-0.27076398309873201</v>
      </c>
      <c r="EL58">
        <v>5.9245737247692901E-2</v>
      </c>
      <c r="EM58">
        <v>0.24494832832715499</v>
      </c>
      <c r="EN58">
        <v>0.12765637893608101</v>
      </c>
      <c r="EO58">
        <v>3.39711892593186E-2</v>
      </c>
      <c r="EP58">
        <v>0.117289808986243</v>
      </c>
      <c r="EQ58">
        <v>0.26023838508990599</v>
      </c>
      <c r="ER58">
        <v>-8.4666199927596594E-2</v>
      </c>
      <c r="ES58">
        <v>5.5053951655281697E-4</v>
      </c>
      <c r="ET58">
        <v>0.183517485675111</v>
      </c>
      <c r="EU58">
        <v>0.113435807179485</v>
      </c>
      <c r="EV58">
        <v>0.238722188259999</v>
      </c>
      <c r="EW58">
        <v>-0.33768537277865102</v>
      </c>
      <c r="EX58">
        <v>6.8896770608262201E-2</v>
      </c>
      <c r="EY58">
        <v>-0.35752375943047798</v>
      </c>
      <c r="EZ58">
        <v>0.20784170101251201</v>
      </c>
      <c r="FA58">
        <v>-9.4055876888887696E-2</v>
      </c>
      <c r="FB58">
        <v>0.317376494422206</v>
      </c>
      <c r="FC58">
        <v>9.6236118042725097E-2</v>
      </c>
      <c r="FD58">
        <v>-8.5171882528811693E-2</v>
      </c>
      <c r="FE58">
        <v>0.184086840272357</v>
      </c>
      <c r="FF58">
        <v>-0.14639113642260801</v>
      </c>
      <c r="FG58">
        <v>0.109301892916847</v>
      </c>
      <c r="FH58">
        <v>4.5205166497908102E-2</v>
      </c>
      <c r="FI58">
        <v>7.5803586332767695E-2</v>
      </c>
      <c r="FJ58">
        <v>0.104515260500193</v>
      </c>
      <c r="FK58">
        <v>8.9232277423434397E-2</v>
      </c>
      <c r="FL58">
        <v>-1.1832878954010099E-3</v>
      </c>
      <c r="FN58">
        <v>-0.175629479235795</v>
      </c>
      <c r="FO58">
        <v>8.0683590567787206E-2</v>
      </c>
      <c r="FP58">
        <v>0.35663868929987103</v>
      </c>
      <c r="FQ58">
        <v>1.8327658654016001E-2</v>
      </c>
      <c r="FS58">
        <v>0.226419937098399</v>
      </c>
      <c r="FT58">
        <v>6.7543190380092696E-2</v>
      </c>
      <c r="FU58">
        <v>-0.230602800911583</v>
      </c>
      <c r="FV58">
        <v>-0.31841081163293</v>
      </c>
      <c r="FW58">
        <v>0.13593634903372701</v>
      </c>
      <c r="FX58">
        <v>0.34813146066881001</v>
      </c>
      <c r="FY58">
        <v>-0.37223085928417299</v>
      </c>
      <c r="FZ58">
        <v>-0.15705933865319799</v>
      </c>
      <c r="GA58">
        <v>-0.48752365182736002</v>
      </c>
      <c r="GB58">
        <v>6.98726322298171E-2</v>
      </c>
      <c r="GC58">
        <v>-7.8787298480165205E-2</v>
      </c>
      <c r="GD58">
        <v>1.57201560796238E-2</v>
      </c>
      <c r="GE58">
        <v>0.17214157087437301</v>
      </c>
      <c r="GF58">
        <v>0.47718199130031302</v>
      </c>
      <c r="GG58">
        <v>0.155610154797614</v>
      </c>
      <c r="GH58">
        <v>2.03988020075485E-4</v>
      </c>
      <c r="GI58">
        <v>-0.39331156303887799</v>
      </c>
      <c r="GJ58">
        <v>2.9246702069940501E-2</v>
      </c>
      <c r="GK58">
        <v>0.17097824911616</v>
      </c>
      <c r="GL58">
        <v>0.32742083330958799</v>
      </c>
      <c r="GM58">
        <v>0.64292616953025605</v>
      </c>
      <c r="GN58">
        <v>0.30112969307083398</v>
      </c>
      <c r="GO58">
        <v>3.1958912586560501E-2</v>
      </c>
      <c r="GP58">
        <v>0.54705440034012998</v>
      </c>
      <c r="GQ58">
        <v>0.71041769278963296</v>
      </c>
      <c r="GR58">
        <v>5.2206250984454501E-3</v>
      </c>
      <c r="GS58">
        <v>-5.9960709677398E-2</v>
      </c>
      <c r="GT58">
        <v>-0.117587411477871</v>
      </c>
      <c r="GU58">
        <v>5.6645258155185697E-4</v>
      </c>
      <c r="GV58">
        <v>8.86014331626939E-3</v>
      </c>
      <c r="GY58">
        <v>0.46624985334347002</v>
      </c>
      <c r="GZ58">
        <v>0.30595504413213298</v>
      </c>
      <c r="HA58">
        <v>0.35725463403650798</v>
      </c>
      <c r="HB58">
        <v>0.31803639576537501</v>
      </c>
      <c r="HC58">
        <v>-0.39929170052346302</v>
      </c>
      <c r="HD58">
        <v>0.441279320330068</v>
      </c>
      <c r="HE58">
        <v>-3.4047424378513803E-2</v>
      </c>
      <c r="HF58">
        <v>-4.21889764766092E-2</v>
      </c>
      <c r="HG58">
        <v>0.321927366712771</v>
      </c>
      <c r="HH58">
        <v>-0.36421173817871</v>
      </c>
      <c r="HI58">
        <v>-0.24066920341283499</v>
      </c>
      <c r="HJ58">
        <v>-0.31444085980183401</v>
      </c>
      <c r="HK58">
        <v>-0.19155659292664501</v>
      </c>
      <c r="HL58">
        <v>-0.16394738267990799</v>
      </c>
      <c r="HM58">
        <v>-3.6638961319113199E-2</v>
      </c>
      <c r="HN58">
        <v>-0.71428362753067598</v>
      </c>
      <c r="HO58">
        <v>0.228631319623673</v>
      </c>
      <c r="HP58">
        <v>-0.19269269851065501</v>
      </c>
      <c r="HQ58">
        <v>5.5176777823362499E-2</v>
      </c>
      <c r="HR58">
        <v>0.52672004549094698</v>
      </c>
      <c r="HS58">
        <v>5.7298942738270901E-2</v>
      </c>
      <c r="HT58">
        <v>-0.25545205280650402</v>
      </c>
      <c r="HU58">
        <v>-5.0190143429063E-2</v>
      </c>
      <c r="HV58">
        <v>0.12980706305825199</v>
      </c>
      <c r="HW58">
        <v>0.32947087020147597</v>
      </c>
      <c r="HX58">
        <v>-0.471273378570913</v>
      </c>
      <c r="HY58">
        <v>-0.15538353372903699</v>
      </c>
      <c r="HZ58">
        <v>-3.30744554048579E-2</v>
      </c>
      <c r="IA58">
        <v>8.8197738114104099E-2</v>
      </c>
      <c r="IB58">
        <v>-0.21563934378718799</v>
      </c>
      <c r="IC58">
        <v>-0.12518689327407601</v>
      </c>
      <c r="ID58">
        <v>5.3061256585351699E-2</v>
      </c>
      <c r="IF58">
        <v>-1.8722492313827401E-3</v>
      </c>
      <c r="IG58">
        <v>3.4668389889702701E-2</v>
      </c>
      <c r="IH58">
        <v>0.30906531828804901</v>
      </c>
      <c r="II58">
        <v>0.15105544862308301</v>
      </c>
      <c r="IJ58">
        <v>0.112472681757936</v>
      </c>
      <c r="IK58">
        <v>0.19730596759472999</v>
      </c>
      <c r="IL58">
        <v>5.2840811076748699E-2</v>
      </c>
      <c r="IM58">
        <v>4.77995179608115E-2</v>
      </c>
      <c r="IN58">
        <v>0.128955033324019</v>
      </c>
      <c r="IO58">
        <v>0.245045366136765</v>
      </c>
      <c r="IP58">
        <v>0.27733400092984101</v>
      </c>
      <c r="IQ58">
        <v>-5.8825415089813801E-2</v>
      </c>
      <c r="IS58">
        <v>-1.50978664350987E-2</v>
      </c>
      <c r="IT58">
        <v>-9.5461839555355296E-2</v>
      </c>
      <c r="IU58">
        <v>0.25385009284946097</v>
      </c>
      <c r="IV58">
        <v>0.28105750043323502</v>
      </c>
      <c r="IW58">
        <v>-0.29922541643827599</v>
      </c>
      <c r="IX58">
        <v>0.26417192530061601</v>
      </c>
      <c r="IY58">
        <v>0.10640712989697899</v>
      </c>
      <c r="IZ58">
        <v>-6.8791785088251303E-2</v>
      </c>
      <c r="JA58">
        <v>0.35496107284416201</v>
      </c>
      <c r="JB58">
        <v>0.24435856375930601</v>
      </c>
      <c r="JC58">
        <v>-9.8582805640035104E-2</v>
      </c>
      <c r="JD58">
        <v>-0.100914021186327</v>
      </c>
      <c r="JE58">
        <v>-0.18154607842007001</v>
      </c>
      <c r="JF58">
        <v>7.2667722270125495E-2</v>
      </c>
      <c r="JG58">
        <v>5.9973388306389097E-2</v>
      </c>
      <c r="JH58">
        <v>-0.102072487970872</v>
      </c>
      <c r="JI58">
        <v>-5.9081896324642003E-3</v>
      </c>
      <c r="JJ58">
        <v>0.21446991268021501</v>
      </c>
      <c r="JK58">
        <v>-0.114427614880697</v>
      </c>
      <c r="JL58">
        <v>-0.100738461060246</v>
      </c>
      <c r="JM58">
        <v>1.4658904729003599E-2</v>
      </c>
    </row>
    <row r="59" spans="1:273" x14ac:dyDescent="0.25">
      <c r="A59" s="29">
        <v>44336</v>
      </c>
      <c r="B59" s="31" t="s">
        <v>1824</v>
      </c>
      <c r="C59" s="24" t="s">
        <v>1738</v>
      </c>
      <c r="D59" s="24" t="s">
        <v>1899</v>
      </c>
      <c r="E59" s="34">
        <v>52.552337999999999</v>
      </c>
      <c r="F59" s="38">
        <v>11000</v>
      </c>
      <c r="G59" s="16">
        <f>VLOOKUP(C59,dFundos!$A$1:$B$28,2,FALSE)</f>
        <v>19390876000110</v>
      </c>
      <c r="H59" s="13"/>
      <c r="I59">
        <f>_xll.ECONOMATICA(G59,"VOLATILITY","1Y",A59)</f>
        <v>4.20097183124017</v>
      </c>
      <c r="J59">
        <f>_xll.ECONOMATICA(G59,"NAV","1D",A59)</f>
        <v>208.51081699994401</v>
      </c>
      <c r="K59">
        <f>_xll.ECONOMATICA(G59,"NAV","1D",A59+1)</f>
        <v>209.315138000064</v>
      </c>
      <c r="L59" s="6"/>
      <c r="M59">
        <v>-0.12640876648220001</v>
      </c>
      <c r="N59">
        <v>-0.21059665177744999</v>
      </c>
      <c r="O59">
        <v>0.55636042634432703</v>
      </c>
      <c r="P59">
        <v>-4.2395281161589103E-2</v>
      </c>
      <c r="Q59">
        <v>0.113442236943229</v>
      </c>
      <c r="R59">
        <v>5.3765886332257699E-2</v>
      </c>
      <c r="S59">
        <v>0.25917566763382599</v>
      </c>
      <c r="T59">
        <v>1.8049957361654399E-2</v>
      </c>
      <c r="U59">
        <v>0.33953225683944799</v>
      </c>
      <c r="V59">
        <v>0.20213119241816499</v>
      </c>
      <c r="W59">
        <v>2.5629386072978402E-2</v>
      </c>
      <c r="X59">
        <v>-1.1172380436619301E-2</v>
      </c>
      <c r="Y59">
        <v>0.165863776783226</v>
      </c>
      <c r="Z59">
        <v>-0.128584808862797</v>
      </c>
      <c r="AA59">
        <v>-3.5456246678222697E-2</v>
      </c>
      <c r="AC59">
        <v>-0.38787721741755399</v>
      </c>
      <c r="AD59">
        <v>4.2699138975876801E-2</v>
      </c>
      <c r="AE59">
        <v>0.160062015856965</v>
      </c>
      <c r="AF59">
        <v>0.18581615513539901</v>
      </c>
      <c r="AG59">
        <v>-9.69397699009278E-2</v>
      </c>
      <c r="AH59">
        <v>3.1146816036198299E-2</v>
      </c>
      <c r="AI59">
        <v>-0.15846280866753701</v>
      </c>
      <c r="AJ59">
        <v>0.13802039957227</v>
      </c>
      <c r="AK59">
        <v>-0.39873269679446799</v>
      </c>
      <c r="AL59">
        <v>0.42725902494566997</v>
      </c>
      <c r="AM59">
        <v>-0.31214517102853301</v>
      </c>
      <c r="AN59">
        <v>0.40525923504901601</v>
      </c>
      <c r="AO59">
        <v>6.0830720030935499E-3</v>
      </c>
      <c r="AP59">
        <v>0.182878246414475</v>
      </c>
      <c r="AQ59">
        <v>8.825521581457E-3</v>
      </c>
      <c r="AR59">
        <v>0.101016603184689</v>
      </c>
      <c r="AS59">
        <v>0.37781679257022899</v>
      </c>
      <c r="AT59">
        <v>-0.31619380006304698</v>
      </c>
      <c r="AU59">
        <v>0.19518416902428701</v>
      </c>
      <c r="AV59">
        <v>-9.1264231741661206E-2</v>
      </c>
      <c r="AW59">
        <v>0.28276520461076898</v>
      </c>
      <c r="AX59">
        <v>-0.21456834447235501</v>
      </c>
      <c r="AY59">
        <v>0.27797055463452103</v>
      </c>
      <c r="AZ59">
        <v>0.23601329066877999</v>
      </c>
      <c r="BA59">
        <v>-0.27426734868640801</v>
      </c>
      <c r="BB59">
        <v>0.52949751352571195</v>
      </c>
      <c r="BC59">
        <v>0.13176917691453099</v>
      </c>
      <c r="BD59">
        <v>-0.182514879816154</v>
      </c>
      <c r="BE59">
        <v>-1.11177821963793E-2</v>
      </c>
      <c r="BF59">
        <v>-0.24296482815771001</v>
      </c>
      <c r="BG59">
        <v>0.214938394128694</v>
      </c>
      <c r="BH59">
        <v>0.44860052985313797</v>
      </c>
      <c r="BI59">
        <v>-0.10517457185415</v>
      </c>
      <c r="BJ59">
        <v>0.208556015240902</v>
      </c>
      <c r="BK59">
        <v>0.13146258188498899</v>
      </c>
      <c r="BL59">
        <v>-0.28075056479792698</v>
      </c>
      <c r="BM59">
        <v>-2.6269071895512801E-2</v>
      </c>
      <c r="BN59">
        <v>-0.152626353246887</v>
      </c>
      <c r="BO59">
        <v>0.20805647964152699</v>
      </c>
      <c r="BP59">
        <v>0.28464448205340898</v>
      </c>
      <c r="BQ59">
        <v>-0.271436277853354</v>
      </c>
      <c r="BR59">
        <v>5.06770482388674E-2</v>
      </c>
      <c r="BS59">
        <v>-0.24805490957078299</v>
      </c>
      <c r="BT59">
        <v>8.4401624917518295E-3</v>
      </c>
      <c r="BU59">
        <v>-0.32838106517374399</v>
      </c>
      <c r="BV59">
        <v>0.22689439010719101</v>
      </c>
      <c r="BW59">
        <v>-0.11840432280223501</v>
      </c>
      <c r="BX59">
        <v>0.47796233029657698</v>
      </c>
      <c r="BY59">
        <v>-0.264721918392752</v>
      </c>
      <c r="BZ59">
        <v>0.15055920011946</v>
      </c>
      <c r="CA59">
        <v>-2.78339057331323E-2</v>
      </c>
      <c r="CB59">
        <v>0.18569581025076301</v>
      </c>
      <c r="CC59">
        <v>-0.153023364782712</v>
      </c>
      <c r="CD59">
        <v>-0.230361644207733</v>
      </c>
      <c r="CE59">
        <v>-9.1940195125062005E-2</v>
      </c>
      <c r="CF59">
        <v>0.21244510626274901</v>
      </c>
      <c r="CG59">
        <v>-0.33397757752027202</v>
      </c>
      <c r="CH59">
        <v>0.35518186341505498</v>
      </c>
      <c r="CI59">
        <v>-0.16691922346581101</v>
      </c>
      <c r="CJ59">
        <v>-0.19781509581662199</v>
      </c>
      <c r="CK59">
        <v>0.13914646679040699</v>
      </c>
      <c r="CM59">
        <v>-0.35321687373652799</v>
      </c>
      <c r="CN59">
        <v>0.22878039908391701</v>
      </c>
      <c r="CO59">
        <v>-0.50172511419077603</v>
      </c>
      <c r="CP59">
        <v>6.3642124587204299E-3</v>
      </c>
      <c r="CQ59">
        <v>0.31165366381173998</v>
      </c>
      <c r="CR59">
        <v>9.7449873283039806E-2</v>
      </c>
      <c r="CS59">
        <v>-0.29831504825779098</v>
      </c>
      <c r="CT59">
        <v>0.22240909711399601</v>
      </c>
      <c r="CU59">
        <v>-0.42355244850114099</v>
      </c>
      <c r="CV59">
        <v>-0.387285760643863</v>
      </c>
      <c r="CW59">
        <v>-1.3980302537675E-2</v>
      </c>
      <c r="CX59">
        <v>-0.366865817431972</v>
      </c>
      <c r="CY59">
        <v>0.1936119826496</v>
      </c>
      <c r="CZ59">
        <v>3.2530873431824099E-2</v>
      </c>
      <c r="DA59">
        <v>-0.54433469904324705</v>
      </c>
      <c r="DB59">
        <v>-0.22538238154084</v>
      </c>
      <c r="DC59">
        <v>0.20816706619371</v>
      </c>
      <c r="DD59">
        <v>9.1235868785588495E-2</v>
      </c>
      <c r="DE59">
        <v>-0.453293031205249</v>
      </c>
      <c r="DF59">
        <v>0.27350748587196</v>
      </c>
      <c r="DG59">
        <v>-0.123436773355934</v>
      </c>
      <c r="DH59">
        <v>7.8806900637573604E-2</v>
      </c>
      <c r="DI59">
        <v>0.42838235567614902</v>
      </c>
      <c r="DJ59">
        <v>1.9443297060206501E-2</v>
      </c>
      <c r="DL59">
        <v>0.262573882719153</v>
      </c>
      <c r="DM59">
        <v>0.17899628310260601</v>
      </c>
      <c r="DN59">
        <v>-0.17550778211443699</v>
      </c>
      <c r="DO59">
        <v>-4.0878601976146497E-2</v>
      </c>
      <c r="DP59">
        <v>0.11607255164563</v>
      </c>
      <c r="DQ59">
        <v>0.40543250815971998</v>
      </c>
      <c r="DR59">
        <v>7.7615412374143503E-2</v>
      </c>
      <c r="DS59">
        <v>0.143898665919551</v>
      </c>
      <c r="DT59">
        <v>-0.31043023082020199</v>
      </c>
      <c r="DU59">
        <v>-5.23177603099612E-2</v>
      </c>
      <c r="DV59">
        <v>-0.215400402066734</v>
      </c>
      <c r="DW59">
        <v>-0.49866200133692501</v>
      </c>
      <c r="DX59">
        <v>0.205236067085934</v>
      </c>
      <c r="DY59">
        <v>-0.270194872518914</v>
      </c>
      <c r="EA59">
        <v>0.14022107970959</v>
      </c>
      <c r="EB59">
        <v>-4.7577774421370102E-2</v>
      </c>
      <c r="EC59">
        <v>0.215387965909031</v>
      </c>
      <c r="ED59">
        <v>0.11456537522462901</v>
      </c>
      <c r="EE59">
        <v>0.25508043563604599</v>
      </c>
      <c r="EF59">
        <v>0.177177714431309</v>
      </c>
      <c r="EG59">
        <v>-8.60306425238377E-2</v>
      </c>
      <c r="EH59">
        <v>-0.41069302833420801</v>
      </c>
      <c r="EI59">
        <v>0.46146605418471198</v>
      </c>
      <c r="EJ59">
        <v>0.47142462863121198</v>
      </c>
      <c r="EK59">
        <v>0.179971044235572</v>
      </c>
      <c r="EL59">
        <v>-0.32974306895994199</v>
      </c>
      <c r="EM59">
        <v>0.103574975037191</v>
      </c>
      <c r="EN59">
        <v>-0.13025343887420601</v>
      </c>
      <c r="EO59">
        <v>0.35077519914921101</v>
      </c>
      <c r="EP59">
        <v>0.52397450235730503</v>
      </c>
      <c r="EQ59">
        <v>6.9728741800645394E-2</v>
      </c>
      <c r="ER59">
        <v>0.123391218949109</v>
      </c>
      <c r="ES59">
        <v>0.20134936694375899</v>
      </c>
      <c r="ET59">
        <v>-0.211543374916801</v>
      </c>
      <c r="EU59">
        <v>0.49887053610291299</v>
      </c>
      <c r="EV59">
        <v>0.159489078760089</v>
      </c>
      <c r="EW59">
        <v>1.60509043780621E-2</v>
      </c>
      <c r="EX59">
        <v>0.22025583111826599</v>
      </c>
      <c r="EY59">
        <v>3.0572184732591299E-2</v>
      </c>
      <c r="EZ59">
        <v>8.4188889559300206E-2</v>
      </c>
      <c r="FA59">
        <v>-8.4528525803761995E-2</v>
      </c>
      <c r="FB59">
        <v>0.19529249511833799</v>
      </c>
      <c r="FC59">
        <v>0.21431679178931501</v>
      </c>
      <c r="FD59">
        <v>-5.4659175020788098E-2</v>
      </c>
      <c r="FE59">
        <v>0.41652805066405602</v>
      </c>
      <c r="FF59">
        <v>9.6519614635326406E-2</v>
      </c>
      <c r="FG59">
        <v>-1.62826153427886E-2</v>
      </c>
      <c r="FH59">
        <v>-1.26255812574527E-2</v>
      </c>
      <c r="FI59">
        <v>-0.17131608383351701</v>
      </c>
      <c r="FJ59">
        <v>0.32404836929344999</v>
      </c>
      <c r="FK59">
        <v>0.29948968567623502</v>
      </c>
      <c r="FL59">
        <v>-1.2904877621622299E-3</v>
      </c>
      <c r="FN59">
        <v>0.125083141756477</v>
      </c>
      <c r="FO59">
        <v>0.12676835776801501</v>
      </c>
      <c r="FP59">
        <v>2.87261569610564E-2</v>
      </c>
      <c r="FQ59">
        <v>-9.2049758677603699E-4</v>
      </c>
      <c r="FS59">
        <v>-9.3303287394519402E-2</v>
      </c>
      <c r="FT59">
        <v>-0.107642813873099</v>
      </c>
      <c r="FU59">
        <v>-0.28308121236477701</v>
      </c>
      <c r="FV59">
        <v>0.35580239273258502</v>
      </c>
      <c r="FW59">
        <v>0.152305165283906</v>
      </c>
      <c r="FX59">
        <v>-0.464967497737234</v>
      </c>
      <c r="FY59">
        <v>6.5370821175747603E-3</v>
      </c>
      <c r="FZ59">
        <v>-0.392152982658445</v>
      </c>
      <c r="GA59">
        <v>0.13915811232436701</v>
      </c>
      <c r="GB59">
        <v>-0.32382340714320901</v>
      </c>
      <c r="GC59">
        <v>8.6923410344752497E-2</v>
      </c>
      <c r="GD59">
        <v>3.4825697002816E-2</v>
      </c>
      <c r="GE59">
        <v>6.6725775104714599E-2</v>
      </c>
      <c r="GF59">
        <v>-0.195826221624884</v>
      </c>
      <c r="GG59">
        <v>-0.104554738845763</v>
      </c>
      <c r="GH59">
        <v>2.2574209651793401E-3</v>
      </c>
      <c r="GI59">
        <v>-0.14976739685153001</v>
      </c>
      <c r="GJ59">
        <v>-0.204990928978077</v>
      </c>
      <c r="GK59">
        <v>0.34741066046990499</v>
      </c>
      <c r="GL59">
        <v>-0.44986806224187598</v>
      </c>
      <c r="GM59">
        <v>0.47748946981300799</v>
      </c>
      <c r="GN59">
        <v>0.29859529222449099</v>
      </c>
      <c r="GO59">
        <v>0.20610815881809699</v>
      </c>
      <c r="GP59">
        <v>7.30536339688115E-3</v>
      </c>
      <c r="GQ59">
        <v>0.18482940231479</v>
      </c>
      <c r="GR59">
        <v>7.4390412373759304E-2</v>
      </c>
      <c r="GS59">
        <v>-5.21735752954555E-2</v>
      </c>
      <c r="GT59">
        <v>-2.7718650289898498E-2</v>
      </c>
      <c r="GU59">
        <v>5.9057032922282801E-2</v>
      </c>
      <c r="GV59">
        <v>8.9291817675984902E-2</v>
      </c>
      <c r="GY59">
        <v>8.3182500566181303E-2</v>
      </c>
      <c r="GZ59">
        <v>-0.19507494998833899</v>
      </c>
      <c r="HA59">
        <v>-6.8576407011278206E-2</v>
      </c>
      <c r="HB59">
        <v>-1.0980556609865699</v>
      </c>
      <c r="HC59">
        <v>0.55445587022404696</v>
      </c>
      <c r="HD59">
        <v>0.156336350119091</v>
      </c>
      <c r="HE59">
        <v>-0.67702532423936601</v>
      </c>
      <c r="HF59">
        <v>-0.55284738737100303</v>
      </c>
      <c r="HG59">
        <v>8.1261231753160204E-2</v>
      </c>
      <c r="HH59">
        <v>1.85759245141526E-2</v>
      </c>
      <c r="HI59">
        <v>-0.186678671070695</v>
      </c>
      <c r="HJ59">
        <v>0.21383043094829199</v>
      </c>
      <c r="HK59">
        <v>0.56629588634677896</v>
      </c>
      <c r="HL59">
        <v>-0.50727679372357704</v>
      </c>
      <c r="HM59">
        <v>0.28609086293727198</v>
      </c>
      <c r="HN59">
        <v>-0.102535859605268</v>
      </c>
      <c r="HO59">
        <v>0.37779697704536402</v>
      </c>
      <c r="HP59">
        <v>-4.9729275815479902E-2</v>
      </c>
      <c r="HQ59">
        <v>-0.11755576952055</v>
      </c>
      <c r="HR59">
        <v>-4.8820723350217997E-3</v>
      </c>
      <c r="HS59">
        <v>0.36514281000563598</v>
      </c>
      <c r="HT59">
        <v>-0.33537743056513097</v>
      </c>
      <c r="HU59">
        <v>0.122544795340218</v>
      </c>
      <c r="HV59">
        <v>-0.25041651260835401</v>
      </c>
      <c r="HW59">
        <v>-0.47173524362733599</v>
      </c>
      <c r="HX59">
        <v>-0.20307919148763201</v>
      </c>
      <c r="HY59">
        <v>8.6314008694898803E-2</v>
      </c>
      <c r="HZ59">
        <v>0.221434606282855</v>
      </c>
      <c r="IA59">
        <v>0.13709447266592201</v>
      </c>
      <c r="IB59">
        <v>9.05160799447913E-2</v>
      </c>
      <c r="IC59">
        <v>0.14608608889830099</v>
      </c>
      <c r="ID59">
        <v>-0.19017665090359501</v>
      </c>
      <c r="IF59">
        <v>0.48799791766214201</v>
      </c>
      <c r="IG59">
        <v>-8.8465882981836302E-2</v>
      </c>
      <c r="IH59">
        <v>4.1271576264989597E-2</v>
      </c>
      <c r="II59">
        <v>0.21734120782639399</v>
      </c>
      <c r="IJ59">
        <v>6.5905273913813303E-2</v>
      </c>
      <c r="IK59">
        <v>0.151373354492534</v>
      </c>
      <c r="IL59">
        <v>-7.4808260978898006E-2</v>
      </c>
      <c r="IM59">
        <v>0.194882179857814</v>
      </c>
      <c r="IN59">
        <v>0.17008329195960001</v>
      </c>
      <c r="IO59">
        <v>4.1502102249069098E-2</v>
      </c>
      <c r="IP59">
        <v>0.193599476551753</v>
      </c>
      <c r="IQ59">
        <v>-0.25474421636317901</v>
      </c>
      <c r="IS59">
        <v>8.0671915929997298E-2</v>
      </c>
      <c r="IT59">
        <v>0.250020099520043</v>
      </c>
      <c r="IU59">
        <v>9.1228375640639597E-2</v>
      </c>
      <c r="IV59">
        <v>-3.3427251037210198E-2</v>
      </c>
      <c r="IW59">
        <v>7.5445633410709007E-2</v>
      </c>
      <c r="IX59">
        <v>4.9350440167472698E-2</v>
      </c>
      <c r="IY59">
        <v>-0.408024104672222</v>
      </c>
      <c r="IZ59">
        <v>-0.32296051685989402</v>
      </c>
      <c r="JA59">
        <v>-0.59457317138367205</v>
      </c>
      <c r="JB59">
        <v>0.471107126395509</v>
      </c>
      <c r="JC59">
        <v>4.2339202809671399E-2</v>
      </c>
      <c r="JD59">
        <v>0.294904664224305</v>
      </c>
      <c r="JE59">
        <v>2.1058000311313701E-2</v>
      </c>
      <c r="JF59">
        <v>0.27077992672275297</v>
      </c>
      <c r="JG59">
        <v>-0.85873885300316</v>
      </c>
      <c r="JH59">
        <v>-0.25226378347724698</v>
      </c>
      <c r="JI59">
        <v>0.16574536766711401</v>
      </c>
      <c r="JJ59">
        <v>0.30885583728377197</v>
      </c>
      <c r="JK59">
        <v>-6.0193373883521403E-2</v>
      </c>
      <c r="JL59">
        <v>-1.6106320799735799E-2</v>
      </c>
      <c r="JM59">
        <v>0.16948325755947699</v>
      </c>
    </row>
    <row r="60" spans="1:273" x14ac:dyDescent="0.25">
      <c r="A60" s="30">
        <v>44336</v>
      </c>
      <c r="B60" s="31" t="s">
        <v>1824</v>
      </c>
      <c r="C60" s="23" t="s">
        <v>1734</v>
      </c>
      <c r="D60" s="23" t="s">
        <v>1899</v>
      </c>
      <c r="E60" s="32">
        <v>151.42076</v>
      </c>
      <c r="F60" s="37">
        <v>22000</v>
      </c>
      <c r="G60" s="16">
        <f>VLOOKUP(C60,dFundos!$A$1:$B$28,2,FALSE)</f>
        <v>25079578000106</v>
      </c>
      <c r="H60" s="13"/>
      <c r="I60">
        <f>_xll.ECONOMATICA(G60,"VOLATILITY","1Y",A60)</f>
        <v>2.6021513564955998</v>
      </c>
      <c r="J60">
        <f>_xll.ECONOMATICA(G60,"NAV","1D",A60)</f>
        <v>145.290512999985</v>
      </c>
      <c r="K60">
        <f>_xll.ECONOMATICA(G60,"NAV","1D",A60+1)</f>
        <v>145.08213200001001</v>
      </c>
      <c r="L60" s="6"/>
      <c r="M60">
        <v>-0.27300828487568701</v>
      </c>
      <c r="N60">
        <v>0.142923301064002</v>
      </c>
      <c r="O60">
        <v>5.2246696577640299E-2</v>
      </c>
      <c r="P60">
        <v>0.49112892374978401</v>
      </c>
      <c r="Q60">
        <v>0.547432459279662</v>
      </c>
      <c r="R60">
        <v>-9.0554739472281705E-3</v>
      </c>
      <c r="S60">
        <v>0.24340806266991399</v>
      </c>
      <c r="T60">
        <v>-0.565142654522788</v>
      </c>
      <c r="U60">
        <v>-2.8487147937994499E-2</v>
      </c>
      <c r="V60">
        <v>0.14197690052242301</v>
      </c>
      <c r="W60">
        <v>-0.115634388475883</v>
      </c>
      <c r="X60">
        <v>8.5836975995334797E-2</v>
      </c>
      <c r="Y60">
        <v>0.25210229559888803</v>
      </c>
      <c r="Z60">
        <v>-0.13099465104460301</v>
      </c>
      <c r="AA60">
        <v>0.213179273123387</v>
      </c>
      <c r="AC60">
        <v>0.25474884023424199</v>
      </c>
      <c r="AD60">
        <v>-0.16268813769784199</v>
      </c>
      <c r="AE60">
        <v>6.7064267568639493E-2</v>
      </c>
      <c r="AF60">
        <v>0.40957462497317498</v>
      </c>
      <c r="AG60">
        <v>0.11580733826122</v>
      </c>
      <c r="AH60">
        <v>0.152815408000606</v>
      </c>
      <c r="AI60">
        <v>-0.19419234195083801</v>
      </c>
      <c r="AJ60">
        <v>7.9688931509735994E-2</v>
      </c>
      <c r="AK60">
        <v>3.9018127790768603E-2</v>
      </c>
      <c r="AL60">
        <v>3.6667240601673298E-2</v>
      </c>
      <c r="AM60">
        <v>-8.4151332157489406E-2</v>
      </c>
      <c r="AN60">
        <v>0.170703395997407</v>
      </c>
      <c r="AO60">
        <v>-0.1032803445014</v>
      </c>
      <c r="AP60">
        <v>0.301935098286776</v>
      </c>
      <c r="AQ60">
        <v>0.12983982123842</v>
      </c>
      <c r="AR60">
        <v>0.17988884192163801</v>
      </c>
      <c r="AS60">
        <v>-4.2706415115390001E-2</v>
      </c>
      <c r="AT60">
        <v>0.19491167040541801</v>
      </c>
      <c r="AU60">
        <v>-0.126730582360324</v>
      </c>
      <c r="AV60">
        <v>0.34803334910975497</v>
      </c>
      <c r="AW60">
        <v>9.6207971728290403E-2</v>
      </c>
      <c r="AX60">
        <v>7.3480682294757599E-2</v>
      </c>
      <c r="AY60">
        <v>0.15105589700397101</v>
      </c>
      <c r="AZ60">
        <v>-7.0151152795006097E-2</v>
      </c>
      <c r="BA60">
        <v>-0.16136159356392499</v>
      </c>
      <c r="BB60">
        <v>0.24679863963683599</v>
      </c>
      <c r="BC60">
        <v>0.36176144567434698</v>
      </c>
      <c r="BD60">
        <v>-4.3076048041257302E-2</v>
      </c>
      <c r="BE60">
        <v>0.20008319715998399</v>
      </c>
      <c r="BF60">
        <v>-8.3006068689428503E-2</v>
      </c>
      <c r="BG60">
        <v>-0.282936714029347</v>
      </c>
      <c r="BH60">
        <v>3.6336803714220899E-2</v>
      </c>
      <c r="BI60">
        <v>0.146483210119186</v>
      </c>
      <c r="BJ60">
        <v>5.0329285841144197E-2</v>
      </c>
      <c r="BK60">
        <v>-0.153830540330091</v>
      </c>
      <c r="BL60">
        <v>-0.22170450965859301</v>
      </c>
      <c r="BM60">
        <v>0.16670341483404599</v>
      </c>
      <c r="BN60">
        <v>-8.8807668271328993E-2</v>
      </c>
      <c r="BO60">
        <v>0.13249526346044099</v>
      </c>
      <c r="BP60">
        <v>2.76013266557129E-2</v>
      </c>
      <c r="BQ60">
        <v>-0.18148459948861301</v>
      </c>
      <c r="BR60">
        <v>4.3861737322003998E-2</v>
      </c>
      <c r="BS60">
        <v>-6.3540799601469198E-3</v>
      </c>
      <c r="BT60">
        <v>-5.81036630137532E-2</v>
      </c>
      <c r="BU60">
        <v>0.38590292078879401</v>
      </c>
      <c r="BV60">
        <v>-2.32901002163999E-3</v>
      </c>
      <c r="BW60">
        <v>-4.1566155232430901E-2</v>
      </c>
      <c r="BX60">
        <v>0.319386618866702</v>
      </c>
      <c r="BY60">
        <v>0.154926648792753</v>
      </c>
      <c r="BZ60">
        <v>-0.190924022808758</v>
      </c>
      <c r="CA60">
        <v>4.2894934267678798E-2</v>
      </c>
      <c r="CB60">
        <v>2.1325067064026398E-2</v>
      </c>
      <c r="CC60">
        <v>-8.30127910376177E-3</v>
      </c>
      <c r="CD60">
        <v>-2.0453794422792299E-2</v>
      </c>
      <c r="CE60">
        <v>5.6131989003915798E-2</v>
      </c>
      <c r="CF60">
        <v>7.1352826307702302E-2</v>
      </c>
      <c r="CG60">
        <v>-0.31035232177600802</v>
      </c>
      <c r="CH60">
        <v>0.24477008882968199</v>
      </c>
      <c r="CI60">
        <v>3.6130417538515799E-2</v>
      </c>
      <c r="CJ60">
        <v>-0.21532706323341699</v>
      </c>
      <c r="CK60">
        <v>-4.6320924684550797E-2</v>
      </c>
      <c r="CM60">
        <v>7.8164717524487101E-2</v>
      </c>
      <c r="CN60">
        <v>3.06871725115343E-2</v>
      </c>
      <c r="CO60">
        <v>8.5719759590574499E-2</v>
      </c>
      <c r="CP60">
        <v>0.17792395992728399</v>
      </c>
      <c r="CQ60">
        <v>-2.6616536797519099E-2</v>
      </c>
      <c r="CR60">
        <v>5.4874841589480597E-2</v>
      </c>
      <c r="CS60">
        <v>-0.20510235708570701</v>
      </c>
      <c r="CT60">
        <v>-8.8235317161888802E-2</v>
      </c>
      <c r="CU60">
        <v>5.0853903303504904E-3</v>
      </c>
      <c r="CV60">
        <v>-0.16460282467960499</v>
      </c>
      <c r="CW60">
        <v>6.6418362621334395E-2</v>
      </c>
      <c r="CX60">
        <v>-7.7666277138632694E-2</v>
      </c>
      <c r="CY60">
        <v>0.12333082431723601</v>
      </c>
      <c r="CZ60">
        <v>2.7129795125801999E-2</v>
      </c>
      <c r="DA60">
        <v>-9.3586730145034394E-2</v>
      </c>
      <c r="DB60">
        <v>-7.2117031777452203E-3</v>
      </c>
      <c r="DC60">
        <v>0.15496828855248199</v>
      </c>
      <c r="DD60">
        <v>5.9359101578593303E-2</v>
      </c>
      <c r="DE60">
        <v>3.8873068842804101E-2</v>
      </c>
      <c r="DF60">
        <v>-0.14504250357276799</v>
      </c>
      <c r="DG60">
        <v>-0.15005994600869599</v>
      </c>
      <c r="DH60">
        <v>-5.7026411650440402E-2</v>
      </c>
      <c r="DI60">
        <v>2.54288721407647E-2</v>
      </c>
      <c r="DJ60">
        <v>0.29151964754419202</v>
      </c>
      <c r="DL60">
        <v>-6.9631180849682997E-3</v>
      </c>
      <c r="DM60">
        <v>0.27058114119427001</v>
      </c>
      <c r="DN60">
        <v>3.17013651510933E-2</v>
      </c>
      <c r="DO60">
        <v>6.3946107547962996E-2</v>
      </c>
      <c r="DP60">
        <v>-0.15668301975893001</v>
      </c>
      <c r="DQ60">
        <v>0.184930431350949</v>
      </c>
      <c r="DR60">
        <v>5.7848042706609697E-2</v>
      </c>
      <c r="DS60">
        <v>-8.2021050911862403E-2</v>
      </c>
      <c r="DT60">
        <v>-9.5432325633737505E-2</v>
      </c>
      <c r="DU60">
        <v>-0.150743354060978</v>
      </c>
      <c r="DV60">
        <v>0.11814303543360399</v>
      </c>
      <c r="DW60">
        <v>-0.22005789187460301</v>
      </c>
      <c r="DX60">
        <v>0.20117760450375499</v>
      </c>
      <c r="DY60">
        <v>-8.2761468820535797E-2</v>
      </c>
      <c r="EA60">
        <v>3.7315020745154498E-2</v>
      </c>
      <c r="EB60">
        <v>0.22393735252990199</v>
      </c>
      <c r="EC60">
        <v>-6.6855275690613798E-3</v>
      </c>
      <c r="ED60">
        <v>2.53372199949808E-2</v>
      </c>
      <c r="EE60">
        <v>-7.5158111030759797E-2</v>
      </c>
      <c r="EF60">
        <v>-4.23433934884088E-2</v>
      </c>
      <c r="EG60">
        <v>0.17581527681613801</v>
      </c>
      <c r="EH60">
        <v>-0.39592934717802603</v>
      </c>
      <c r="EI60">
        <v>0.40089790654746998</v>
      </c>
      <c r="EJ60">
        <v>-5.3674430910177803E-2</v>
      </c>
      <c r="EK60">
        <v>-9.53473953813955E-2</v>
      </c>
      <c r="EL60">
        <v>-8.3694115983235007E-2</v>
      </c>
      <c r="EM60">
        <v>2.2501384592033E-3</v>
      </c>
      <c r="EN60">
        <v>0.24408800818491699</v>
      </c>
      <c r="EO60">
        <v>0.14503261554637001</v>
      </c>
      <c r="EP60">
        <v>-7.7048544062563507E-2</v>
      </c>
      <c r="EQ60">
        <v>0.14615311374654999</v>
      </c>
      <c r="ER60">
        <v>-2.7585956559050798E-3</v>
      </c>
      <c r="ES60">
        <v>5.1260546206321998E-2</v>
      </c>
      <c r="ET60">
        <v>-0.36400473281901202</v>
      </c>
      <c r="EU60">
        <v>0.30321034864755297</v>
      </c>
      <c r="EV60">
        <v>7.3633222200442106E-2</v>
      </c>
      <c r="EW60">
        <v>6.5797745264717404E-3</v>
      </c>
      <c r="EX60">
        <v>1.5742390314699199E-2</v>
      </c>
      <c r="EY60">
        <v>-1.5413645542139399E-2</v>
      </c>
      <c r="EZ60">
        <v>0.14160830014588999</v>
      </c>
      <c r="FA60">
        <v>-0.14143274047455601</v>
      </c>
      <c r="FB60">
        <v>6.6689531013253103E-2</v>
      </c>
      <c r="FC60">
        <v>0.193145743651257</v>
      </c>
      <c r="FD60">
        <v>9.1937892830174006E-2</v>
      </c>
      <c r="FE60">
        <v>1.8925452604889901E-2</v>
      </c>
      <c r="FF60">
        <v>0.10384827546658899</v>
      </c>
      <c r="FG60">
        <v>-3.5801010653813102E-2</v>
      </c>
      <c r="FH60">
        <v>-5.8058942431671298E-2</v>
      </c>
      <c r="FI60">
        <v>2.0700892127933902E-2</v>
      </c>
      <c r="FJ60">
        <v>2.4925975958467499E-2</v>
      </c>
      <c r="FK60">
        <v>0.13401265805441701</v>
      </c>
      <c r="FL60">
        <v>-4.6300303438329103E-3</v>
      </c>
      <c r="FN60">
        <v>-2.4752001900196802E-2</v>
      </c>
      <c r="FO60">
        <v>1.3526725342671899E-2</v>
      </c>
      <c r="FP60">
        <v>-7.5933442622044794E-2</v>
      </c>
      <c r="FQ60">
        <v>-4.7615297262382202E-3</v>
      </c>
      <c r="FS60">
        <v>0.17680929558991901</v>
      </c>
      <c r="FT60">
        <v>-3.2575164459558402E-2</v>
      </c>
      <c r="FU60">
        <v>-0.36279480164012101</v>
      </c>
      <c r="FV60">
        <v>6.1504703808168401E-2</v>
      </c>
      <c r="FW60">
        <v>0.21768003934994301</v>
      </c>
      <c r="FX60">
        <v>1.0203611600445601E-2</v>
      </c>
      <c r="FY60">
        <v>-4.1032993885892197E-2</v>
      </c>
      <c r="FZ60">
        <v>0.17922132210514999</v>
      </c>
      <c r="GA60">
        <v>0.10301525053364501</v>
      </c>
      <c r="GB60">
        <v>9.8889756918651997E-2</v>
      </c>
      <c r="GC60">
        <v>0.15451208382728501</v>
      </c>
      <c r="GD60">
        <v>0.13903132185077999</v>
      </c>
      <c r="GE60">
        <v>1.23114414236625E-2</v>
      </c>
      <c r="GF60">
        <v>-9.67524579209567E-2</v>
      </c>
      <c r="GG60">
        <v>-0.20353302688818101</v>
      </c>
      <c r="GH60">
        <v>-4.5257083002070396E-3</v>
      </c>
      <c r="GI60">
        <v>7.7790531031496399E-2</v>
      </c>
      <c r="GJ60">
        <v>-0.17266887753066801</v>
      </c>
      <c r="GK60">
        <v>9.5417702686972902E-2</v>
      </c>
      <c r="GL60">
        <v>1.9254674043622799E-3</v>
      </c>
      <c r="GM60">
        <v>0.28334843882476002</v>
      </c>
      <c r="GN60">
        <v>3.2179035770241201E-3</v>
      </c>
      <c r="GO60">
        <v>0.189314012277464</v>
      </c>
      <c r="GP60">
        <v>0.18906221084762401</v>
      </c>
      <c r="GQ60">
        <v>0.21606447753583799</v>
      </c>
      <c r="GR60">
        <v>0.20111162903049301</v>
      </c>
      <c r="GS60">
        <v>7.0655092713423099E-3</v>
      </c>
      <c r="GT60">
        <v>-0.18943798895634201</v>
      </c>
      <c r="GU60">
        <v>2.4325171216332798E-2</v>
      </c>
      <c r="GV60">
        <v>4.9506362302054199E-2</v>
      </c>
      <c r="GY60">
        <v>0.106504267569107</v>
      </c>
      <c r="GZ60">
        <v>0.182250816760643</v>
      </c>
      <c r="HA60">
        <v>3.2858758459042299E-2</v>
      </c>
      <c r="HB60">
        <v>-8.9625886266731E-2</v>
      </c>
      <c r="HC60">
        <v>-7.5744134846900096E-2</v>
      </c>
      <c r="HD60">
        <v>7.7689458157692598E-2</v>
      </c>
      <c r="HE60">
        <v>-0.100377140370256</v>
      </c>
      <c r="HF60">
        <v>-0.10249236311210599</v>
      </c>
      <c r="HG60">
        <v>0.43252784926153298</v>
      </c>
      <c r="HH60">
        <v>-1.8961453133670099E-2</v>
      </c>
      <c r="HI60">
        <v>-4.3159931828995503E-2</v>
      </c>
      <c r="HJ60">
        <v>-0.104205363459187</v>
      </c>
      <c r="HK60">
        <v>0.30827983355265998</v>
      </c>
      <c r="HL60">
        <v>-0.44281792188485303</v>
      </c>
      <c r="HM60">
        <v>-1.1000253198290001E-2</v>
      </c>
      <c r="HN60">
        <v>-0.16934637815211301</v>
      </c>
      <c r="HO60">
        <v>0.20242077425791599</v>
      </c>
      <c r="HP60">
        <v>-0.12738349969367799</v>
      </c>
      <c r="HQ60">
        <v>-0.227531724794972</v>
      </c>
      <c r="HR60">
        <v>0.18311632411496201</v>
      </c>
      <c r="HS60">
        <v>2.7308426615490999E-2</v>
      </c>
      <c r="HT60">
        <v>-0.38554962929993097</v>
      </c>
      <c r="HU60">
        <v>0.116376621008385</v>
      </c>
      <c r="HV60">
        <v>-0.15565288058496701</v>
      </c>
      <c r="HW60">
        <v>-0.18162289397878301</v>
      </c>
      <c r="HX60">
        <v>-7.2657217970117901E-3</v>
      </c>
      <c r="HY60">
        <v>1.9366903870832201E-3</v>
      </c>
      <c r="HZ60">
        <v>-2.3961631177371601E-2</v>
      </c>
      <c r="IA60">
        <v>-7.3014726240217001E-2</v>
      </c>
      <c r="IB60">
        <v>-3.8583563218708199E-2</v>
      </c>
      <c r="IC60">
        <v>0.30754600502405099</v>
      </c>
      <c r="ID60">
        <v>1.00948273029644E-4</v>
      </c>
      <c r="IF60">
        <v>2.9330682446015999E-2</v>
      </c>
      <c r="IG60">
        <v>1.8565547907201101E-2</v>
      </c>
      <c r="IH60">
        <v>0.17885237521113601</v>
      </c>
      <c r="II60">
        <v>0.15557382193947</v>
      </c>
      <c r="IJ60">
        <v>0.136218895386264</v>
      </c>
      <c r="IK60">
        <v>4.1867466279654798E-3</v>
      </c>
      <c r="IL60">
        <v>2.63549678493291E-2</v>
      </c>
      <c r="IM60">
        <v>3.3688691110000897E-2</v>
      </c>
      <c r="IN60">
        <v>0.18909591417468599</v>
      </c>
      <c r="IO60">
        <v>4.7924649879860198E-2</v>
      </c>
      <c r="IP60">
        <v>-0.20353196050564301</v>
      </c>
      <c r="IQ60">
        <v>-2.36180979300116E-2</v>
      </c>
      <c r="IS60">
        <v>-8.6333627223211806E-2</v>
      </c>
      <c r="IT60">
        <v>0.27133280327689102</v>
      </c>
      <c r="IU60">
        <v>-9.8887384228873998E-2</v>
      </c>
      <c r="IV60">
        <v>7.5695064151659594E-2</v>
      </c>
      <c r="IW60">
        <v>0.175497601776442</v>
      </c>
      <c r="IX60">
        <v>2.79070116448565E-2</v>
      </c>
      <c r="IY60">
        <v>-0.16690645134076501</v>
      </c>
      <c r="IZ60">
        <v>0.229181822760438</v>
      </c>
      <c r="JA60">
        <v>-2.18671433685813E-2</v>
      </c>
      <c r="JB60">
        <v>5.0252837172592997E-2</v>
      </c>
      <c r="JC60">
        <v>1.4330762314784799E-2</v>
      </c>
      <c r="JD60">
        <v>0.118423152889591</v>
      </c>
      <c r="JE60">
        <v>0.14424804248847101</v>
      </c>
      <c r="JF60">
        <v>2.9590868143713998E-2</v>
      </c>
      <c r="JG60">
        <v>-0.38821734824523402</v>
      </c>
      <c r="JH60">
        <v>9.0756704230443602E-2</v>
      </c>
      <c r="JI60">
        <v>0.1023869132041</v>
      </c>
      <c r="JJ60">
        <v>5.5264699403778601E-2</v>
      </c>
      <c r="JK60">
        <v>6.3045575188880307E-2</v>
      </c>
      <c r="JL60">
        <v>-0.27917802426600202</v>
      </c>
      <c r="JM60">
        <v>0.148159335003584</v>
      </c>
    </row>
    <row r="61" spans="1:273" x14ac:dyDescent="0.25">
      <c r="A61" s="29">
        <v>44336</v>
      </c>
      <c r="B61" s="31" t="s">
        <v>1824</v>
      </c>
      <c r="C61" s="24" t="s">
        <v>1732</v>
      </c>
      <c r="D61" s="24" t="s">
        <v>1899</v>
      </c>
      <c r="E61" s="34">
        <v>34.750168000000002</v>
      </c>
      <c r="F61" s="38">
        <v>5500</v>
      </c>
      <c r="G61" s="16">
        <f>VLOOKUP(C61,dFundos!$A$1:$B$28,2,FALSE)</f>
        <v>32666326000149</v>
      </c>
      <c r="H61" s="13"/>
      <c r="I61">
        <f>_xll.ECONOMATICA(G61,"VOLATILITY","1Y",A61)</f>
        <v>20.734196933422901</v>
      </c>
      <c r="J61">
        <f>_xll.ECONOMATICA(G61,"NAV","1D",A61)</f>
        <v>158.375804000068</v>
      </c>
      <c r="K61">
        <f>_xll.ECONOMATICA(G61,"NAV","1D",A61+1)</f>
        <v>158.27261399989899</v>
      </c>
      <c r="L61" s="6"/>
      <c r="M61">
        <v>2.9361510378293998</v>
      </c>
      <c r="N61">
        <v>-1.2152615619015701</v>
      </c>
      <c r="O61">
        <v>5.60858230674057</v>
      </c>
      <c r="P61">
        <v>-0.483417673513031</v>
      </c>
      <c r="Q61">
        <v>3.1173754248811698</v>
      </c>
      <c r="R61">
        <v>-0.92857348045072297</v>
      </c>
      <c r="S61">
        <v>-0.85591133920388496</v>
      </c>
      <c r="T61">
        <v>1.4274101176852101</v>
      </c>
      <c r="U61">
        <v>2.4856466447090502</v>
      </c>
      <c r="V61">
        <v>3.6403009953573902</v>
      </c>
      <c r="W61">
        <v>-1.3303140440257301E-2</v>
      </c>
      <c r="X61">
        <v>1.84565666459093</v>
      </c>
      <c r="Y61">
        <v>3.3352161297443699</v>
      </c>
      <c r="Z61">
        <v>-0.70682179612049401</v>
      </c>
      <c r="AA61">
        <v>-1.4199837580235899</v>
      </c>
      <c r="AC61">
        <v>-1.00702592444577</v>
      </c>
      <c r="AD61">
        <v>-0.764259576953918</v>
      </c>
      <c r="AE61">
        <v>0.50449409136490397</v>
      </c>
      <c r="AF61">
        <v>2.3490874376875599</v>
      </c>
      <c r="AG61">
        <v>1.12513038984616</v>
      </c>
      <c r="AH61">
        <v>0.88399070791638201</v>
      </c>
      <c r="AI61">
        <v>-0.23625019375685999</v>
      </c>
      <c r="AJ61">
        <v>0.79411401839024598</v>
      </c>
      <c r="AK61">
        <v>-1.84599011799946</v>
      </c>
      <c r="AL61">
        <v>1.00693676176888</v>
      </c>
      <c r="AM61">
        <v>-2.6801899905876798</v>
      </c>
      <c r="AN61">
        <v>2.1352680909331001</v>
      </c>
      <c r="AO61">
        <v>-0.361733150930377</v>
      </c>
      <c r="AP61">
        <v>1.57261038511933</v>
      </c>
      <c r="AQ61">
        <v>5.1699477808142498E-2</v>
      </c>
      <c r="AR61">
        <v>1.29365618286101</v>
      </c>
      <c r="AS61">
        <v>1.84691599060898</v>
      </c>
      <c r="AT61">
        <v>-0.27183269567103702</v>
      </c>
      <c r="AU61">
        <v>1.8944363015179999</v>
      </c>
      <c r="AV61">
        <v>9.6664480588515303E-2</v>
      </c>
      <c r="AW61">
        <v>1.1027802063836101</v>
      </c>
      <c r="AX61">
        <v>-1.48991306559765</v>
      </c>
      <c r="AY61">
        <v>0.53371380727185203</v>
      </c>
      <c r="AZ61">
        <v>0.70372227837651702</v>
      </c>
      <c r="BA61">
        <v>-0.93111491632953403</v>
      </c>
      <c r="BB61">
        <v>2.5358094859257099</v>
      </c>
      <c r="BC61">
        <v>1.6942643605943899</v>
      </c>
      <c r="BD61">
        <v>-0.62889001492294505</v>
      </c>
      <c r="BE61">
        <v>-0.159620040813024</v>
      </c>
      <c r="BF61">
        <v>-1.7773085975932199</v>
      </c>
      <c r="BG61">
        <v>-0.73618383812572596</v>
      </c>
      <c r="BH61">
        <v>4.5046817831462197E-3</v>
      </c>
      <c r="BI61">
        <v>-3.79611082280462E-2</v>
      </c>
      <c r="BJ61">
        <v>1.45943870720657</v>
      </c>
      <c r="BK61">
        <v>0.45984902917553</v>
      </c>
      <c r="BL61">
        <v>-1.5758210171043201</v>
      </c>
      <c r="BM61">
        <v>0.16819543361634701</v>
      </c>
      <c r="BN61">
        <v>-1.3654242234224501</v>
      </c>
      <c r="BO61">
        <v>1.03306702731061</v>
      </c>
      <c r="BP61">
        <v>1.24341383925639</v>
      </c>
      <c r="BQ61">
        <v>-0.71021197209120102</v>
      </c>
      <c r="BR61">
        <v>-0.69969796395525896</v>
      </c>
      <c r="BS61">
        <v>-0.402006474905647</v>
      </c>
      <c r="BT61">
        <v>-0.67972719689350902</v>
      </c>
      <c r="BU61">
        <v>-0.29925162216386503</v>
      </c>
      <c r="BV61">
        <v>1.2845308559917601</v>
      </c>
      <c r="BW61">
        <v>-1.93036695318369</v>
      </c>
      <c r="BX61">
        <v>2.58096641773591</v>
      </c>
      <c r="BY61">
        <v>-0.88567939592394396</v>
      </c>
      <c r="BZ61">
        <v>0.15406054153572801</v>
      </c>
      <c r="CA61">
        <v>0.80151816855504898</v>
      </c>
      <c r="CB61">
        <v>0.309273019593093</v>
      </c>
      <c r="CC61">
        <v>0.33449892689532101</v>
      </c>
      <c r="CD61">
        <v>-1.2419977520948999</v>
      </c>
      <c r="CE61">
        <v>0.31161904917098598</v>
      </c>
      <c r="CF61">
        <v>1.9285983069494299</v>
      </c>
      <c r="CG61">
        <v>-1.83528113484499</v>
      </c>
      <c r="CH61">
        <v>1.8861552001908399</v>
      </c>
      <c r="CI61">
        <v>-0.102233439611155</v>
      </c>
      <c r="CJ61">
        <v>-1.1445878223639701</v>
      </c>
      <c r="CK61">
        <v>0.27653648321574997</v>
      </c>
      <c r="CM61">
        <v>-0.509651724587457</v>
      </c>
      <c r="CN61">
        <v>0.98004978644894403</v>
      </c>
      <c r="CO61">
        <v>-2.0095697489523401</v>
      </c>
      <c r="CP61">
        <v>-0.52418259219848595</v>
      </c>
      <c r="CQ61">
        <v>2.21560575846524</v>
      </c>
      <c r="CR61">
        <v>-0.16213844619414899</v>
      </c>
      <c r="CS61">
        <v>-0.28361196182231702</v>
      </c>
      <c r="CT61">
        <v>-0.59924726310782706</v>
      </c>
      <c r="CU61">
        <v>-1.6969124534625699</v>
      </c>
      <c r="CV61">
        <v>-1.1833714735985299</v>
      </c>
      <c r="CW61">
        <v>0.17996560636674999</v>
      </c>
      <c r="CX61">
        <v>-1.5812251546776701</v>
      </c>
      <c r="CY61">
        <v>1.2925304754389799</v>
      </c>
      <c r="CZ61">
        <v>6.2967681333247996E-2</v>
      </c>
      <c r="DA61">
        <v>-2.5427798199416398</v>
      </c>
      <c r="DB61">
        <v>-0.86255026635626597</v>
      </c>
      <c r="DC61">
        <v>1.42012563974276</v>
      </c>
      <c r="DD61">
        <v>1.2989403086976401</v>
      </c>
      <c r="DE61">
        <v>-1.4420016151234401</v>
      </c>
      <c r="DF61">
        <v>1.25712114167982</v>
      </c>
      <c r="DG61">
        <v>-0.33222690744878502</v>
      </c>
      <c r="DH61">
        <v>-0.38173989187271201</v>
      </c>
      <c r="DI61">
        <v>1.9670046382088899</v>
      </c>
      <c r="DJ61">
        <v>0.186791586020263</v>
      </c>
      <c r="DL61">
        <v>1.27839848300937</v>
      </c>
      <c r="DM61">
        <v>1.02438148060173</v>
      </c>
      <c r="DN61">
        <v>0.202223282576597</v>
      </c>
      <c r="DO61">
        <v>-0.506292362479144</v>
      </c>
      <c r="DP61">
        <v>-0.20653825094996101</v>
      </c>
      <c r="DQ61">
        <v>1.58368775209965</v>
      </c>
      <c r="DR61">
        <v>0.27876058502442902</v>
      </c>
      <c r="DS61">
        <v>0.51231971883680705</v>
      </c>
      <c r="DT61">
        <v>-1.0122089392098099</v>
      </c>
      <c r="DU61">
        <v>-0.39206066767292203</v>
      </c>
      <c r="DV61">
        <v>-1.00104397743053</v>
      </c>
      <c r="DW61">
        <v>-3.6803821110879702</v>
      </c>
      <c r="DX61">
        <v>1.35200065815297</v>
      </c>
      <c r="DY61">
        <v>-2.3522561044046602</v>
      </c>
      <c r="EA61">
        <v>0.93414498278434599</v>
      </c>
      <c r="EB61">
        <v>2.6640550120646398</v>
      </c>
      <c r="EC61">
        <v>2.36946293953224</v>
      </c>
      <c r="ED61">
        <v>0.686466485967685</v>
      </c>
      <c r="EE61">
        <v>1.30879374210053</v>
      </c>
      <c r="EF61">
        <v>0.44147756107122399</v>
      </c>
      <c r="EG61">
        <v>0.16921532478591</v>
      </c>
      <c r="EH61">
        <v>-1.97944749070302</v>
      </c>
      <c r="EI61">
        <v>2.2679064388285002</v>
      </c>
      <c r="EJ61">
        <v>0.97043000514531697</v>
      </c>
      <c r="EK61">
        <v>-8.4183326453057802E-2</v>
      </c>
      <c r="EL61">
        <v>-1.0334257153772299</v>
      </c>
      <c r="EM61">
        <v>0.47706233508506601</v>
      </c>
      <c r="EN61">
        <v>-0.44558360914379602</v>
      </c>
      <c r="EO61">
        <v>0.17473464449722101</v>
      </c>
      <c r="EP61">
        <v>1.54891515412601</v>
      </c>
      <c r="EQ61">
        <v>0.81505724665475998</v>
      </c>
      <c r="ER61">
        <v>8.5255262274586102E-2</v>
      </c>
      <c r="ES61">
        <v>0.38193762247829</v>
      </c>
      <c r="ET61">
        <v>-1.0788871546537799</v>
      </c>
      <c r="EU61">
        <v>0.83391661628411395</v>
      </c>
      <c r="EV61">
        <v>0.50314109321334399</v>
      </c>
      <c r="EW61">
        <v>0.63650092015450399</v>
      </c>
      <c r="EX61">
        <v>0.104405435922672</v>
      </c>
      <c r="EY61">
        <v>-0.21800197928314399</v>
      </c>
      <c r="EZ61">
        <v>0.42962653624272201</v>
      </c>
      <c r="FA61">
        <v>-1.0493385742847701</v>
      </c>
      <c r="FB61">
        <v>0.93896873040648599</v>
      </c>
      <c r="FC61">
        <v>0.434209300510702</v>
      </c>
      <c r="FD61">
        <v>0.67350288936722802</v>
      </c>
      <c r="FE61">
        <v>1.5027459805423899</v>
      </c>
      <c r="FF61">
        <v>1.1454894902271899</v>
      </c>
      <c r="FG61">
        <v>0.15888564685155901</v>
      </c>
      <c r="FH61">
        <v>-0.51914578471041795</v>
      </c>
      <c r="FI61">
        <v>-1.36842740603242</v>
      </c>
      <c r="FJ61">
        <v>0.67444954383972799</v>
      </c>
      <c r="FK61">
        <v>0.54945683823461899</v>
      </c>
      <c r="FL61">
        <v>-6.4772631958476302E-3</v>
      </c>
      <c r="FN61">
        <v>0.649728757525736</v>
      </c>
      <c r="FO61">
        <v>0.23381723221973499</v>
      </c>
      <c r="FP61">
        <v>0.26401088616694302</v>
      </c>
      <c r="FQ61">
        <v>-6.71727530061617E-3</v>
      </c>
      <c r="FS61">
        <v>-0.923382176279119</v>
      </c>
      <c r="FT61">
        <v>-0.59195411949985999</v>
      </c>
      <c r="FU61">
        <v>-3.29077977785346</v>
      </c>
      <c r="FV61">
        <v>0.87787711236160204</v>
      </c>
      <c r="FW61">
        <v>2.9460100644428202</v>
      </c>
      <c r="FX61">
        <v>-1.3338227448912201</v>
      </c>
      <c r="FY61">
        <v>2.4658070651639701</v>
      </c>
      <c r="FZ61">
        <v>-0.68853301081617202</v>
      </c>
      <c r="GA61">
        <v>0.595519640410203</v>
      </c>
      <c r="GB61">
        <v>-0.384553916774166</v>
      </c>
      <c r="GC61">
        <v>0.81303391616529597</v>
      </c>
      <c r="GD61">
        <v>-0.25701049071358301</v>
      </c>
      <c r="GE61">
        <v>0.69833382185606796</v>
      </c>
      <c r="GF61">
        <v>-0.187435302177619</v>
      </c>
      <c r="GG61">
        <v>-0.48257245143759098</v>
      </c>
      <c r="GH61">
        <v>-6.7240216594655101E-3</v>
      </c>
      <c r="GI61">
        <v>-0.37560564296654803</v>
      </c>
      <c r="GJ61">
        <v>-0.88657563001106598</v>
      </c>
      <c r="GK61">
        <v>2.4328843082912499</v>
      </c>
      <c r="GL61">
        <v>-1.63309985791784</v>
      </c>
      <c r="GM61">
        <v>1.54263763342897</v>
      </c>
      <c r="GN61">
        <v>0.74365326599945503</v>
      </c>
      <c r="GO61">
        <v>1.963037587484</v>
      </c>
      <c r="GP61">
        <v>0.47252374188246898</v>
      </c>
      <c r="GQ61">
        <v>1.31439961642172</v>
      </c>
      <c r="GR61">
        <v>-0.163255680308794</v>
      </c>
      <c r="GS61">
        <v>-0.16581533718635899</v>
      </c>
      <c r="GT61">
        <v>-1.2018684328722899</v>
      </c>
      <c r="GU61">
        <v>1.1821268137282499</v>
      </c>
      <c r="GV61">
        <v>-1.6291707106574901E-2</v>
      </c>
      <c r="GY61">
        <v>0.39054231274349099</v>
      </c>
      <c r="GZ61">
        <v>-0.88750781114868005</v>
      </c>
      <c r="HA61">
        <v>0.20318834176578099</v>
      </c>
      <c r="HB61">
        <v>-2.5091354003052402</v>
      </c>
      <c r="HC61">
        <v>0.97032853882410597</v>
      </c>
      <c r="HD61">
        <v>0.23167021208791999</v>
      </c>
      <c r="HE61">
        <v>-2.4230692809396701</v>
      </c>
      <c r="HF61">
        <v>-1.58375869532392</v>
      </c>
      <c r="HG61">
        <v>0.69509874556388196</v>
      </c>
      <c r="HH61">
        <v>0.39237747623701602</v>
      </c>
      <c r="HI61">
        <v>-5.26671032275772E-2</v>
      </c>
      <c r="HJ61">
        <v>0.324350241862703</v>
      </c>
      <c r="HK61">
        <v>2.1688747860025601</v>
      </c>
      <c r="HL61">
        <v>-4.2535763442210701</v>
      </c>
      <c r="HM61">
        <v>-4.7523416924377698E-2</v>
      </c>
      <c r="HN61">
        <v>0.722871228208533</v>
      </c>
      <c r="HO61">
        <v>2.3755445936330899</v>
      </c>
      <c r="HP61">
        <v>-0.33823145195128701</v>
      </c>
      <c r="HQ61">
        <v>0.15532802299276199</v>
      </c>
      <c r="HR61">
        <v>-0.20931758526785399</v>
      </c>
      <c r="HS61">
        <v>1.51704633262852</v>
      </c>
      <c r="HT61">
        <v>-2.60603319466099</v>
      </c>
      <c r="HU61">
        <v>1.2043688637277199</v>
      </c>
      <c r="HV61">
        <v>-0.79249269219872098</v>
      </c>
      <c r="HW61">
        <v>-0.92136517096150805</v>
      </c>
      <c r="HX61">
        <v>-1.8286618528691201</v>
      </c>
      <c r="HY61">
        <v>1.5956165989336999</v>
      </c>
      <c r="HZ61">
        <v>-0.41387318478882701</v>
      </c>
      <c r="IA61">
        <v>-0.38593011449847803</v>
      </c>
      <c r="IB61">
        <v>1.2217509420224799</v>
      </c>
      <c r="IC61">
        <v>0.42142172733292699</v>
      </c>
      <c r="ID61">
        <v>-0.38769408092775798</v>
      </c>
      <c r="IF61">
        <v>1.4574307122529699</v>
      </c>
      <c r="IG61">
        <v>1.0452421829541001</v>
      </c>
      <c r="IH61">
        <v>0.25887749980029201</v>
      </c>
      <c r="II61">
        <v>0.98050579072150901</v>
      </c>
      <c r="IJ61">
        <v>1.02060977951623E-2</v>
      </c>
      <c r="IK61">
        <v>0.64367957820650201</v>
      </c>
      <c r="IL61">
        <v>0.48656770104571501</v>
      </c>
      <c r="IM61">
        <v>-0.23060864259605299</v>
      </c>
      <c r="IN61">
        <v>0.71697561979817703</v>
      </c>
      <c r="IO61">
        <v>-0.19559431675588701</v>
      </c>
      <c r="IP61">
        <v>-0.107456357818592</v>
      </c>
      <c r="IQ61">
        <v>-0.40893576488088001</v>
      </c>
      <c r="IS61">
        <v>-1.2943349469423999</v>
      </c>
      <c r="IT61">
        <v>1.04533214816911</v>
      </c>
      <c r="IU61">
        <v>0.129019077030534</v>
      </c>
      <c r="IV61">
        <v>-0.71594904857192898</v>
      </c>
      <c r="IW61">
        <v>0.75946838242089099</v>
      </c>
      <c r="IX61">
        <v>-0.44208001227161697</v>
      </c>
      <c r="IY61">
        <v>6.4676471993152504E-2</v>
      </c>
      <c r="IZ61">
        <v>0.69899021509627302</v>
      </c>
      <c r="JA61">
        <v>-1.0255641313960999</v>
      </c>
      <c r="JB61">
        <v>1.19020243491832</v>
      </c>
      <c r="JC61">
        <v>1.59100134624168E-2</v>
      </c>
      <c r="JD61">
        <v>1.83425327868463</v>
      </c>
      <c r="JE61">
        <v>-0.26622750092428799</v>
      </c>
      <c r="JF61">
        <v>9.7530445964366705E-2</v>
      </c>
      <c r="JG61">
        <v>-1.92296851100764</v>
      </c>
      <c r="JH61">
        <v>1.6406610478952599</v>
      </c>
      <c r="JI61">
        <v>0.55535189076181302</v>
      </c>
      <c r="JJ61">
        <v>0.472136474854778</v>
      </c>
      <c r="JK61">
        <v>-0.40258641047330501</v>
      </c>
      <c r="JL61">
        <v>-6.1995449414098402E-2</v>
      </c>
      <c r="JM61">
        <v>0.21901009331486401</v>
      </c>
    </row>
    <row r="62" spans="1:273" x14ac:dyDescent="0.25">
      <c r="A62" s="30">
        <v>44336</v>
      </c>
      <c r="B62" s="31" t="s">
        <v>1824</v>
      </c>
      <c r="C62" s="23" t="s">
        <v>1746</v>
      </c>
      <c r="D62" s="23" t="s">
        <v>1899</v>
      </c>
      <c r="E62" s="32">
        <v>44.947315000000003</v>
      </c>
      <c r="F62" s="37">
        <v>5500</v>
      </c>
      <c r="G62" s="16">
        <f>VLOOKUP(C62,dFundos!$A$1:$B$28,2,FALSE)</f>
        <v>36400343000190</v>
      </c>
      <c r="H62" s="13"/>
      <c r="I62" t="e">
        <f>_xll.ECONOMATICA(G62,"VOLATILITY","1Y",A62)</f>
        <v>#NUM!</v>
      </c>
      <c r="J62">
        <f>_xll.ECONOMATICA(G62,"NAV","1D",A62)</f>
        <v>122.59552900004201</v>
      </c>
      <c r="K62">
        <f>_xll.ECONOMATICA(G62,"NAV","1D",A62+1)</f>
        <v>122.365483999951</v>
      </c>
      <c r="L62" s="6"/>
      <c r="AP62">
        <v>-0.26080199995703901</v>
      </c>
      <c r="AQ62">
        <v>-4.8610777866997502E-2</v>
      </c>
      <c r="AR62">
        <v>0.551107498176862</v>
      </c>
      <c r="AS62">
        <v>1.48858266002208</v>
      </c>
      <c r="AT62">
        <v>-0.32478483662998803</v>
      </c>
      <c r="AU62">
        <v>1.8029944872978401</v>
      </c>
      <c r="AV62">
        <v>-0.19079990915997799</v>
      </c>
      <c r="AW62">
        <v>0.48497876960027497</v>
      </c>
      <c r="AX62">
        <v>-1.6328448922649801</v>
      </c>
      <c r="AY62">
        <v>0.68806361141469097</v>
      </c>
      <c r="AZ62">
        <v>1.1742266186047301</v>
      </c>
      <c r="BA62">
        <v>-0.92958885543339398</v>
      </c>
      <c r="BB62">
        <v>2.3353173306531998</v>
      </c>
      <c r="BC62">
        <v>2.0090606434678202</v>
      </c>
      <c r="BD62">
        <v>-0.97716016625781799</v>
      </c>
      <c r="BE62">
        <v>9.8868896748172105E-2</v>
      </c>
      <c r="BF62">
        <v>-1.5617827822097801</v>
      </c>
      <c r="BG62">
        <v>-0.31357560346805302</v>
      </c>
      <c r="BH62">
        <v>1.3749084570008601</v>
      </c>
      <c r="BI62">
        <v>-0.39493212525485399</v>
      </c>
      <c r="BJ62">
        <v>1.68172223657166</v>
      </c>
      <c r="BK62">
        <v>0.93295173501246598</v>
      </c>
      <c r="BL62">
        <v>-0.77213383538037295</v>
      </c>
      <c r="BM62">
        <v>0.29552520336437699</v>
      </c>
      <c r="BN62">
        <v>-1.0200273774899</v>
      </c>
      <c r="BO62">
        <v>1.41645232743031</v>
      </c>
      <c r="BP62">
        <v>1.3060232724456</v>
      </c>
      <c r="BQ62">
        <v>-0.955802628322999</v>
      </c>
      <c r="BR62">
        <v>-0.59520003451325498</v>
      </c>
      <c r="BS62">
        <v>-0.86832175902600295</v>
      </c>
      <c r="BT62">
        <v>-0.24414394047198601</v>
      </c>
      <c r="BU62">
        <v>-0.88754320395310105</v>
      </c>
      <c r="BV62">
        <v>1.1402362024455199</v>
      </c>
      <c r="BW62">
        <v>-1.22039694897467</v>
      </c>
      <c r="BX62">
        <v>2.25670426971192</v>
      </c>
      <c r="BY62">
        <v>-0.85957241108189897</v>
      </c>
      <c r="BZ62">
        <v>0.59222504260105802</v>
      </c>
      <c r="CA62">
        <v>9.5901013992261098E-4</v>
      </c>
      <c r="CB62">
        <v>0.547380469834025</v>
      </c>
      <c r="CC62">
        <v>0.16272025641228499</v>
      </c>
      <c r="CD62">
        <v>-0.70239008709904704</v>
      </c>
      <c r="CE62">
        <v>4.5748829143121797E-2</v>
      </c>
      <c r="CF62">
        <v>0.82901235728058997</v>
      </c>
      <c r="CG62">
        <v>-1.69191747218065</v>
      </c>
      <c r="CH62">
        <v>2.0281855990106101</v>
      </c>
      <c r="CI62">
        <v>-0.42267721864845997</v>
      </c>
      <c r="CJ62">
        <v>-2.07854412610686</v>
      </c>
      <c r="CK62">
        <v>0.113426805728523</v>
      </c>
      <c r="CM62">
        <v>-0.75533168865149503</v>
      </c>
      <c r="CN62">
        <v>1.30682574072125</v>
      </c>
      <c r="CO62">
        <v>-2.07046132127289</v>
      </c>
      <c r="CP62">
        <v>-0.37641861199517701</v>
      </c>
      <c r="CQ62">
        <v>1.64894215668028</v>
      </c>
      <c r="CR62">
        <v>-2.32222422710038E-2</v>
      </c>
      <c r="CS62">
        <v>-0.53382886126200901</v>
      </c>
      <c r="CT62">
        <v>-0.29673671879209002</v>
      </c>
      <c r="CU62">
        <v>-0.42186931532341998</v>
      </c>
      <c r="CV62">
        <v>-0.71138323082777799</v>
      </c>
      <c r="CW62">
        <v>0.89030779563472595</v>
      </c>
      <c r="CX62">
        <v>-0.835853759235761</v>
      </c>
      <c r="CY62">
        <v>0.65486398543725999</v>
      </c>
      <c r="CZ62">
        <v>0.37831301815458601</v>
      </c>
      <c r="DA62">
        <v>-1.8534318734964501</v>
      </c>
      <c r="DB62">
        <v>-0.52754964835912699</v>
      </c>
      <c r="DC62">
        <v>0.96257146633433899</v>
      </c>
      <c r="DD62">
        <v>0.99750144254357997</v>
      </c>
      <c r="DE62">
        <v>-1.5463153926248201</v>
      </c>
      <c r="DF62">
        <v>1.15625848611671</v>
      </c>
      <c r="DG62">
        <v>-0.35787353035630098</v>
      </c>
      <c r="DH62">
        <v>0.42866860221693098</v>
      </c>
      <c r="DI62">
        <v>1.1625435861788</v>
      </c>
      <c r="DJ62">
        <v>0.194163910236966</v>
      </c>
      <c r="DL62">
        <v>0.94988339842530001</v>
      </c>
      <c r="DM62">
        <v>0.68186497992428496</v>
      </c>
      <c r="DN62">
        <v>0.12967986040166599</v>
      </c>
      <c r="DO62">
        <v>-0.29409986445898501</v>
      </c>
      <c r="DP62">
        <v>2.55760194704635E-2</v>
      </c>
      <c r="DQ62">
        <v>1.53475841307227</v>
      </c>
      <c r="DR62">
        <v>-4.15321210311959E-4</v>
      </c>
      <c r="DS62">
        <v>0.14699123221362201</v>
      </c>
      <c r="DT62">
        <v>-0.34369549930488602</v>
      </c>
      <c r="DU62">
        <v>-0.60387221965356697</v>
      </c>
      <c r="DV62">
        <v>-0.274915484806115</v>
      </c>
      <c r="DW62">
        <v>-2.4014195617382899</v>
      </c>
      <c r="DX62">
        <v>0.92545364968827903</v>
      </c>
      <c r="DY62">
        <v>-2.50645337882816</v>
      </c>
      <c r="EA62">
        <v>1.4528950136082099</v>
      </c>
      <c r="EB62">
        <v>2.1894285795497099</v>
      </c>
      <c r="EC62">
        <v>2.87641491413524</v>
      </c>
      <c r="ED62">
        <v>0.246617119410075</v>
      </c>
      <c r="EE62">
        <v>-0.25922928261934403</v>
      </c>
      <c r="EF62">
        <v>-0.629222010502417</v>
      </c>
      <c r="EG62">
        <v>0.48175080282817401</v>
      </c>
      <c r="EH62">
        <v>-1.3394087341112</v>
      </c>
      <c r="EI62">
        <v>1.79865447080374</v>
      </c>
      <c r="EJ62">
        <v>0.68445667693595202</v>
      </c>
      <c r="EK62">
        <v>2.5706474480102801E-2</v>
      </c>
      <c r="EL62">
        <v>-0.89273792527819795</v>
      </c>
      <c r="EM62">
        <v>0.68084902250120605</v>
      </c>
      <c r="EN62">
        <v>-2.75091330877331E-2</v>
      </c>
      <c r="EO62">
        <v>1.1842192523545201</v>
      </c>
      <c r="EP62">
        <v>0.68085933598922599</v>
      </c>
      <c r="EQ62">
        <v>0.85151781531749304</v>
      </c>
      <c r="ER62">
        <v>0.28404270324244901</v>
      </c>
      <c r="ES62">
        <v>0.80525821031187705</v>
      </c>
      <c r="ET62">
        <v>-1.0097265368131001</v>
      </c>
      <c r="EU62">
        <v>0.14785240582568801</v>
      </c>
      <c r="EV62">
        <v>0.15509438580920701</v>
      </c>
      <c r="EW62">
        <v>0.16468514859298</v>
      </c>
      <c r="EX62">
        <v>0.95931397208914904</v>
      </c>
      <c r="EY62">
        <v>-0.87062066459111498</v>
      </c>
      <c r="EZ62">
        <v>0.71316087141895002</v>
      </c>
      <c r="FA62">
        <v>-1.11375830592806</v>
      </c>
      <c r="FB62">
        <v>0.53705275731772395</v>
      </c>
      <c r="FC62">
        <v>0.41244818730774602</v>
      </c>
      <c r="FD62">
        <v>0.39194529417727603</v>
      </c>
      <c r="FE62">
        <v>1.4372580488270601</v>
      </c>
      <c r="FF62">
        <v>1.31873957452626</v>
      </c>
      <c r="FG62">
        <v>0.583015171287116</v>
      </c>
      <c r="FH62">
        <v>-8.7822266777948202E-2</v>
      </c>
      <c r="FI62">
        <v>-1.0219798272373699</v>
      </c>
      <c r="FJ62">
        <v>0.62374233821174097</v>
      </c>
      <c r="FK62">
        <v>0.69931930920574803</v>
      </c>
      <c r="FL62">
        <v>0.120558429807716</v>
      </c>
      <c r="FN62">
        <v>0.74159788127872195</v>
      </c>
      <c r="FO62">
        <v>7.9938351518649101E-2</v>
      </c>
      <c r="FP62">
        <v>0.36410778902791202</v>
      </c>
      <c r="FQ62">
        <v>-0.104479720175732</v>
      </c>
      <c r="FS62">
        <v>-0.334172403836419</v>
      </c>
      <c r="FT62">
        <v>1.0656800259312101E-2</v>
      </c>
      <c r="FU62">
        <v>-2.9444666321069199</v>
      </c>
      <c r="FV62">
        <v>2.0396125210027098</v>
      </c>
      <c r="FW62">
        <v>4.1084605341893603</v>
      </c>
      <c r="FX62">
        <v>-0.35397402943999601</v>
      </c>
      <c r="FY62">
        <v>0.97056759714177998</v>
      </c>
      <c r="FZ62">
        <v>-0.44578885181181199</v>
      </c>
      <c r="GA62">
        <v>0.76760612137149997</v>
      </c>
      <c r="GB62">
        <v>-1.15917691236973</v>
      </c>
      <c r="GC62">
        <v>0.79486759805149598</v>
      </c>
      <c r="GD62">
        <v>0.29352003602980398</v>
      </c>
      <c r="GE62">
        <v>-0.16243400277744499</v>
      </c>
      <c r="GF62">
        <v>-0.91717445329777503</v>
      </c>
      <c r="GG62">
        <v>-0.27112912766824598</v>
      </c>
      <c r="GH62">
        <v>-0.39502027384514798</v>
      </c>
      <c r="GI62">
        <v>-0.53239608114381598</v>
      </c>
      <c r="GJ62">
        <v>-1.49466804314216</v>
      </c>
      <c r="GK62">
        <v>2.7248300237261001</v>
      </c>
      <c r="GL62">
        <v>-2.4629410248053301</v>
      </c>
      <c r="GM62">
        <v>2.0561110102789799</v>
      </c>
      <c r="GN62">
        <v>1.1508291840073099</v>
      </c>
      <c r="GO62">
        <v>1.1092820484918799</v>
      </c>
      <c r="GP62">
        <v>0.23865843686508001</v>
      </c>
      <c r="GQ62">
        <v>0.68324748190207196</v>
      </c>
      <c r="GR62">
        <v>0.33579473947611399</v>
      </c>
      <c r="GS62">
        <v>-0.40799404296194602</v>
      </c>
      <c r="GT62">
        <v>-1.11779090684649</v>
      </c>
      <c r="GU62">
        <v>1.1265589751928899</v>
      </c>
      <c r="GV62">
        <v>5.4544492013519602E-2</v>
      </c>
      <c r="GY62">
        <v>0.124800435878569</v>
      </c>
      <c r="GZ62">
        <v>-0.99202829487694499</v>
      </c>
      <c r="HA62">
        <v>0.37047301702841701</v>
      </c>
      <c r="HB62">
        <v>-2.98341034167606</v>
      </c>
      <c r="HC62">
        <v>0.421896110856324</v>
      </c>
      <c r="HD62">
        <v>-0.142422577391699</v>
      </c>
      <c r="HE62">
        <v>-2.4749415753831299</v>
      </c>
      <c r="HF62">
        <v>-1.27962348888104</v>
      </c>
      <c r="HG62">
        <v>1.11249281781056</v>
      </c>
      <c r="HH62">
        <v>2.73954259682796E-2</v>
      </c>
      <c r="HI62">
        <v>-0.82427689494579703</v>
      </c>
      <c r="HJ62">
        <v>-0.105475170312275</v>
      </c>
      <c r="HK62">
        <v>1.4754496547539</v>
      </c>
      <c r="HL62">
        <v>-5.0299641456149402</v>
      </c>
      <c r="HM62">
        <v>0.80768065981828796</v>
      </c>
      <c r="HN62">
        <v>0.42155265909968898</v>
      </c>
      <c r="HO62">
        <v>2.8980730519833702</v>
      </c>
      <c r="HP62">
        <v>-0.69278036544346799</v>
      </c>
      <c r="HQ62">
        <v>0.932684747021995</v>
      </c>
      <c r="HR62">
        <v>-0.83644184487638995</v>
      </c>
      <c r="HS62">
        <v>1.4912784110492801</v>
      </c>
      <c r="HT62">
        <v>-2.9068556102174599</v>
      </c>
      <c r="HU62">
        <v>1.7158446356916099</v>
      </c>
      <c r="HV62">
        <v>-0.60775763859055598</v>
      </c>
      <c r="HW62">
        <v>-0.76063650776632097</v>
      </c>
      <c r="HX62">
        <v>-2.1289235308358898</v>
      </c>
      <c r="HY62">
        <v>1.95672610916517</v>
      </c>
      <c r="HZ62">
        <v>5.9939673337794402E-2</v>
      </c>
      <c r="IA62">
        <v>-0.638022110160819</v>
      </c>
      <c r="IB62">
        <v>1.6172609568457099</v>
      </c>
      <c r="IC62">
        <v>0.12543414632091299</v>
      </c>
      <c r="ID62">
        <v>0.22081240658735601</v>
      </c>
      <c r="IF62">
        <v>1.04019410609908</v>
      </c>
      <c r="IG62">
        <v>0.81634072230372101</v>
      </c>
      <c r="IH62">
        <v>-9.2213758944126298E-2</v>
      </c>
      <c r="II62">
        <v>1.0522544336709001</v>
      </c>
      <c r="IJ62">
        <v>-3.3371344306942802E-2</v>
      </c>
      <c r="IK62">
        <v>0.70529940785490897</v>
      </c>
      <c r="IL62">
        <v>0.21758068414783299</v>
      </c>
      <c r="IM62">
        <v>-0.29830799676346897</v>
      </c>
      <c r="IN62">
        <v>0.4488275570111</v>
      </c>
      <c r="IO62">
        <v>0.46893455473764301</v>
      </c>
      <c r="IP62">
        <v>-0.96612956649551096</v>
      </c>
      <c r="IQ62">
        <v>-0.63369600802616299</v>
      </c>
      <c r="IS62">
        <v>-0.96631740498196494</v>
      </c>
      <c r="IT62">
        <v>1.19169231420528</v>
      </c>
      <c r="IU62">
        <v>0.25425518142583298</v>
      </c>
      <c r="IV62">
        <v>-0.59177701614316902</v>
      </c>
      <c r="IW62">
        <v>0.70732568219682401</v>
      </c>
      <c r="IX62">
        <v>-0.30250312775024202</v>
      </c>
      <c r="IY62">
        <v>-0.37336155901357398</v>
      </c>
      <c r="IZ62">
        <v>0.28145789710833902</v>
      </c>
      <c r="JA62">
        <v>-1.21922141861432</v>
      </c>
      <c r="JB62">
        <v>1.0073307754282701</v>
      </c>
      <c r="JC62">
        <v>-0.74267897653044201</v>
      </c>
      <c r="JD62">
        <v>2.0204991667924301</v>
      </c>
      <c r="JE62">
        <v>-1.4739267438017101</v>
      </c>
      <c r="JF62">
        <v>0.39912669417390101</v>
      </c>
      <c r="JG62">
        <v>-3.4142458092901502</v>
      </c>
      <c r="JH62">
        <v>0.97663654923962895</v>
      </c>
      <c r="JI62">
        <v>1.4213931879567101</v>
      </c>
      <c r="JJ62">
        <v>0.695916681979725</v>
      </c>
      <c r="JK62">
        <v>-0.13209273110987901</v>
      </c>
      <c r="JL62">
        <v>-0.45918918121969898</v>
      </c>
      <c r="JM62">
        <v>0.94499488604924398</v>
      </c>
    </row>
    <row r="63" spans="1:273" x14ac:dyDescent="0.25">
      <c r="A63" s="29">
        <v>44336</v>
      </c>
      <c r="B63" s="31" t="s">
        <v>1711</v>
      </c>
      <c r="C63" s="24" t="s">
        <v>1733</v>
      </c>
      <c r="D63" s="24" t="s">
        <v>1899</v>
      </c>
      <c r="E63" s="34">
        <v>1218.3909900000001</v>
      </c>
      <c r="F63" s="38">
        <v>250000</v>
      </c>
      <c r="G63" s="16">
        <f>VLOOKUP(C63,dFundos!$A$1:$B$28,2,FALSE)</f>
        <v>19391009000107</v>
      </c>
      <c r="H63" s="13"/>
      <c r="I63">
        <f>_xll.ECONOMATICA(G63,"VOLATILITY","1Y",A63)</f>
        <v>3.5355861554162402</v>
      </c>
      <c r="J63">
        <f>_xll.ECONOMATICA(G63,"NAV","1D",A63)</f>
        <v>205.18864799989399</v>
      </c>
      <c r="K63">
        <f>_xll.ECONOMATICA(G63,"NAV","1D",A63+1)</f>
        <v>205.16685099992901</v>
      </c>
      <c r="L63" s="6"/>
      <c r="M63">
        <v>0.28111913852626502</v>
      </c>
      <c r="N63">
        <v>-6.2466138842864902E-3</v>
      </c>
      <c r="O63">
        <v>0.43043052701250401</v>
      </c>
      <c r="P63">
        <v>0.233151411157451</v>
      </c>
      <c r="Q63">
        <v>0.19275212434877201</v>
      </c>
      <c r="R63">
        <v>0.34597818375914402</v>
      </c>
      <c r="S63">
        <v>0.304759331447713</v>
      </c>
      <c r="T63">
        <v>-2.4404746818618199E-2</v>
      </c>
      <c r="U63">
        <v>8.6680171989428303E-2</v>
      </c>
      <c r="V63">
        <v>9.4284372789843501E-2</v>
      </c>
      <c r="W63">
        <v>0.29992749659868401</v>
      </c>
      <c r="X63">
        <v>0.118515970461885</v>
      </c>
      <c r="Y63">
        <v>2.01793494852609E-2</v>
      </c>
      <c r="Z63">
        <v>5.2129001232969999E-2</v>
      </c>
      <c r="AA63">
        <v>-0.122335026844667</v>
      </c>
      <c r="AC63">
        <v>-0.17376850237269501</v>
      </c>
      <c r="AD63">
        <v>-0.146583881632978</v>
      </c>
      <c r="AE63">
        <v>-0.102553665146843</v>
      </c>
      <c r="AF63">
        <v>-0.161486374236119</v>
      </c>
      <c r="AG63">
        <v>0.52260166776250105</v>
      </c>
      <c r="AH63">
        <v>-0.10848386109501</v>
      </c>
      <c r="AI63">
        <v>0.14211338129825901</v>
      </c>
      <c r="AJ63">
        <v>4.1898043491528397E-2</v>
      </c>
      <c r="AK63">
        <v>5.0804960119421601E-2</v>
      </c>
      <c r="AL63">
        <v>-0.13241242268122699</v>
      </c>
      <c r="AM63">
        <v>1.5961696226440801E-2</v>
      </c>
      <c r="AN63">
        <v>-1.42601056722924E-3</v>
      </c>
      <c r="AO63">
        <v>0.28111265964980697</v>
      </c>
      <c r="AP63">
        <v>-0.13909260414948199</v>
      </c>
      <c r="AQ63">
        <v>5.2848331688437597E-2</v>
      </c>
      <c r="AR63">
        <v>0.18938313296530401</v>
      </c>
      <c r="AS63">
        <v>0.231631091810414</v>
      </c>
      <c r="AT63">
        <v>-0.19570881277104499</v>
      </c>
      <c r="AU63">
        <v>-0.410118551189953</v>
      </c>
      <c r="AV63">
        <v>0.175038961788232</v>
      </c>
      <c r="AW63">
        <v>-2.11370080251072E-2</v>
      </c>
      <c r="AX63">
        <v>0.419039741973393</v>
      </c>
      <c r="AY63">
        <v>-0.13009249478272999</v>
      </c>
      <c r="AZ63">
        <v>0.17784377050702499</v>
      </c>
      <c r="BA63">
        <v>-7.7308495747274702E-3</v>
      </c>
      <c r="BB63">
        <v>-1.6892818348423998E-2</v>
      </c>
      <c r="BC63">
        <v>0.22590567259612701</v>
      </c>
      <c r="BD63">
        <v>-0.15772475471749201</v>
      </c>
      <c r="BE63">
        <v>0.33483313600299902</v>
      </c>
      <c r="BF63">
        <v>-0.19154692326992501</v>
      </c>
      <c r="BG63">
        <v>-6.3800764564803103E-2</v>
      </c>
      <c r="BH63">
        <v>2.9479984732461201E-3</v>
      </c>
      <c r="BI63">
        <v>-1.4401580392586801E-2</v>
      </c>
      <c r="BJ63">
        <v>-0.28822738786402602</v>
      </c>
      <c r="BK63">
        <v>0.150504050543532</v>
      </c>
      <c r="BL63">
        <v>0.223021947749658</v>
      </c>
      <c r="BM63">
        <v>0.19717131617653599</v>
      </c>
      <c r="BN63">
        <v>-2.7067271639680299E-2</v>
      </c>
      <c r="BO63">
        <v>0.12002532639598899</v>
      </c>
      <c r="BP63">
        <v>-0.39344598180832702</v>
      </c>
      <c r="BQ63">
        <v>-0.10516160455154</v>
      </c>
      <c r="BR63">
        <v>0.39438736057490997</v>
      </c>
      <c r="BS63">
        <v>0.27268289031781001</v>
      </c>
      <c r="BT63">
        <v>-3.3973107747442603E-2</v>
      </c>
      <c r="BU63">
        <v>0.396121512676473</v>
      </c>
      <c r="BV63">
        <v>-0.469759254974633</v>
      </c>
      <c r="BW63">
        <v>0.21883572571823601</v>
      </c>
      <c r="BX63">
        <v>0.23473618384741701</v>
      </c>
      <c r="BY63">
        <v>0.24569083307142101</v>
      </c>
      <c r="BZ63">
        <v>-8.1376549496781095E-2</v>
      </c>
      <c r="CA63">
        <v>2.0688802942458999E-2</v>
      </c>
      <c r="CB63">
        <v>9.8907795654667993E-2</v>
      </c>
      <c r="CC63">
        <v>-8.0640698797651601E-3</v>
      </c>
      <c r="CD63">
        <v>-5.0924381594086299E-2</v>
      </c>
      <c r="CE63">
        <v>2.6738318410934901E-2</v>
      </c>
      <c r="CF63">
        <v>0.15476820535695901</v>
      </c>
      <c r="CG63">
        <v>-0.13845419907738701</v>
      </c>
      <c r="CH63">
        <v>-0.13613548353532701</v>
      </c>
      <c r="CI63">
        <v>0.24190771582652801</v>
      </c>
      <c r="CJ63">
        <v>-0.305282267981966</v>
      </c>
      <c r="CK63">
        <v>0.13286017965583599</v>
      </c>
      <c r="CM63">
        <v>0.113588042586343</v>
      </c>
      <c r="CN63">
        <v>4.5343947567744201E-2</v>
      </c>
      <c r="CO63">
        <v>-4.3509778424777303E-2</v>
      </c>
      <c r="CP63">
        <v>0.148119403274904</v>
      </c>
      <c r="CQ63">
        <v>-6.4446885517099905E-4</v>
      </c>
      <c r="CR63">
        <v>-0.26477172723389197</v>
      </c>
      <c r="CS63">
        <v>0.12813670618925199</v>
      </c>
      <c r="CT63">
        <v>-7.8952676813059994E-2</v>
      </c>
      <c r="CU63">
        <v>-5.9606435843306799E-2</v>
      </c>
      <c r="CV63">
        <v>1.93920814126614E-2</v>
      </c>
      <c r="CW63">
        <v>-8.2666574326140094E-2</v>
      </c>
      <c r="CX63">
        <v>-0.20597897455445499</v>
      </c>
      <c r="CY63">
        <v>-3.3262288525293102E-2</v>
      </c>
      <c r="CZ63">
        <v>-5.3375977222458501E-2</v>
      </c>
      <c r="DA63">
        <v>-2.3367232552118401E-2</v>
      </c>
      <c r="DB63">
        <v>-0.30687384733028</v>
      </c>
      <c r="DC63">
        <v>0.145982697722502</v>
      </c>
      <c r="DD63">
        <v>-5.1928115772170699E-2</v>
      </c>
      <c r="DE63">
        <v>8.6394489699159693E-2</v>
      </c>
      <c r="DF63">
        <v>-0.29513228628275101</v>
      </c>
      <c r="DG63">
        <v>0.11144872696604601</v>
      </c>
      <c r="DH63">
        <v>-5.9147812862647697E-2</v>
      </c>
      <c r="DI63">
        <v>-0.19254994149377999</v>
      </c>
      <c r="DJ63">
        <v>6.2972991509013795E-2</v>
      </c>
      <c r="DL63">
        <v>0.28616991967283001</v>
      </c>
      <c r="DM63">
        <v>7.0423667602881296E-2</v>
      </c>
      <c r="DN63">
        <v>0.15745977507322101</v>
      </c>
      <c r="DO63">
        <v>9.9551298262667808E-3</v>
      </c>
      <c r="DP63">
        <v>-0.111941102477431</v>
      </c>
      <c r="DQ63">
        <v>0.147917495087313</v>
      </c>
      <c r="DR63">
        <v>0.14748089870408901</v>
      </c>
      <c r="DS63">
        <v>-6.7558031787484693E-2</v>
      </c>
      <c r="DT63">
        <v>-0.26347615785198297</v>
      </c>
      <c r="DU63">
        <v>-8.8550803138787201E-2</v>
      </c>
      <c r="DV63">
        <v>2.7228274120716399E-2</v>
      </c>
      <c r="DW63">
        <v>-1.8510832796891901E-2</v>
      </c>
      <c r="DX63">
        <v>-0.18707302006078</v>
      </c>
      <c r="DY63">
        <v>7.7073114880477104E-3</v>
      </c>
      <c r="EA63">
        <v>5.7702978483575897E-2</v>
      </c>
      <c r="EB63">
        <v>-0.21826798638358</v>
      </c>
      <c r="EC63">
        <v>-0.155273389282229</v>
      </c>
      <c r="ED63">
        <v>0.275724199491378</v>
      </c>
      <c r="EE63">
        <v>-0.67051350488327399</v>
      </c>
      <c r="EF63">
        <v>-0.21915286852163299</v>
      </c>
      <c r="EG63">
        <v>-0.12759108876707601</v>
      </c>
      <c r="EH63">
        <v>-0.62299833534780202</v>
      </c>
      <c r="EI63">
        <v>-2.3775108093104801E-2</v>
      </c>
      <c r="EJ63">
        <v>-0.169687951256492</v>
      </c>
      <c r="EK63">
        <v>-0.27076398309873201</v>
      </c>
      <c r="EL63">
        <v>5.9245737247692901E-2</v>
      </c>
      <c r="EM63">
        <v>0.24494832832715499</v>
      </c>
      <c r="EN63">
        <v>0.12765637893608101</v>
      </c>
      <c r="EO63">
        <v>3.39711892593186E-2</v>
      </c>
      <c r="EP63">
        <v>0.117289808986243</v>
      </c>
      <c r="EQ63">
        <v>0.26023838508990599</v>
      </c>
      <c r="ER63">
        <v>-8.4666199927596594E-2</v>
      </c>
      <c r="ES63">
        <v>5.5053951655281697E-4</v>
      </c>
      <c r="ET63">
        <v>0.183517485675111</v>
      </c>
      <c r="EU63">
        <v>0.113435807179485</v>
      </c>
      <c r="EV63">
        <v>0.238722188259999</v>
      </c>
      <c r="EW63">
        <v>-0.33768537277865102</v>
      </c>
      <c r="EX63">
        <v>6.8896770608262201E-2</v>
      </c>
      <c r="EY63">
        <v>-0.35752375943047798</v>
      </c>
      <c r="EZ63">
        <v>0.20784170101251201</v>
      </c>
      <c r="FA63">
        <v>-9.4055876888887696E-2</v>
      </c>
      <c r="FB63">
        <v>0.317376494422206</v>
      </c>
      <c r="FC63">
        <v>9.6236118042725097E-2</v>
      </c>
      <c r="FD63">
        <v>-8.5171882528811693E-2</v>
      </c>
      <c r="FE63">
        <v>0.184086840272357</v>
      </c>
      <c r="FF63">
        <v>-0.14639113642260801</v>
      </c>
      <c r="FG63">
        <v>0.109301892916847</v>
      </c>
      <c r="FH63">
        <v>4.5205166497908102E-2</v>
      </c>
      <c r="FI63">
        <v>7.5803586332767695E-2</v>
      </c>
      <c r="FJ63">
        <v>0.104515260500193</v>
      </c>
      <c r="FK63">
        <v>8.9232277423434397E-2</v>
      </c>
      <c r="FL63">
        <v>-1.1832878954010099E-3</v>
      </c>
      <c r="FN63">
        <v>-0.175629479235795</v>
      </c>
      <c r="FO63">
        <v>8.0683590567787206E-2</v>
      </c>
      <c r="FP63">
        <v>0.35663868929987103</v>
      </c>
      <c r="FQ63">
        <v>1.8327658654016001E-2</v>
      </c>
      <c r="FS63">
        <v>0.226419937098399</v>
      </c>
      <c r="FT63">
        <v>6.7543190380092696E-2</v>
      </c>
      <c r="FU63">
        <v>-0.230602800911583</v>
      </c>
      <c r="FV63">
        <v>-0.31841081163293</v>
      </c>
      <c r="FW63">
        <v>0.13593634903372701</v>
      </c>
      <c r="FX63">
        <v>0.34813146066881001</v>
      </c>
      <c r="FY63">
        <v>-0.37223085928417299</v>
      </c>
      <c r="FZ63">
        <v>-0.15705933865319799</v>
      </c>
      <c r="GA63">
        <v>-0.48752365182736002</v>
      </c>
      <c r="GB63">
        <v>6.98726322298171E-2</v>
      </c>
      <c r="GC63">
        <v>-7.8787298480165205E-2</v>
      </c>
      <c r="GD63">
        <v>1.57201560796238E-2</v>
      </c>
      <c r="GE63">
        <v>0.17214157087437301</v>
      </c>
      <c r="GF63">
        <v>0.47718199130031302</v>
      </c>
      <c r="GG63">
        <v>0.155610154797614</v>
      </c>
      <c r="GH63">
        <v>2.03988020075485E-4</v>
      </c>
      <c r="GI63">
        <v>-0.39331156303887799</v>
      </c>
      <c r="GJ63">
        <v>2.9246702069940501E-2</v>
      </c>
      <c r="GK63">
        <v>0.17097824911616</v>
      </c>
      <c r="GL63">
        <v>0.32742083330958799</v>
      </c>
      <c r="GM63">
        <v>0.64292616953025605</v>
      </c>
      <c r="GN63">
        <v>0.30112969307083398</v>
      </c>
      <c r="GO63">
        <v>3.1958912586560501E-2</v>
      </c>
      <c r="GP63">
        <v>0.54705440034012998</v>
      </c>
      <c r="GQ63">
        <v>0.71041769278963296</v>
      </c>
      <c r="GR63">
        <v>5.2206250984454501E-3</v>
      </c>
      <c r="GS63">
        <v>-5.9960709677398E-2</v>
      </c>
      <c r="GT63">
        <v>-0.117587411477871</v>
      </c>
      <c r="GU63">
        <v>5.6645258155185697E-4</v>
      </c>
      <c r="GV63">
        <v>8.86014331626939E-3</v>
      </c>
      <c r="GY63">
        <v>0.46624985334347002</v>
      </c>
      <c r="GZ63">
        <v>0.30595504413213298</v>
      </c>
      <c r="HA63">
        <v>0.35725463403650798</v>
      </c>
      <c r="HB63">
        <v>0.31803639576537501</v>
      </c>
      <c r="HC63">
        <v>-0.39929170052346302</v>
      </c>
      <c r="HD63">
        <v>0.441279320330068</v>
      </c>
      <c r="HE63">
        <v>-3.4047424378513803E-2</v>
      </c>
      <c r="HF63">
        <v>-4.21889764766092E-2</v>
      </c>
      <c r="HG63">
        <v>0.321927366712771</v>
      </c>
      <c r="HH63">
        <v>-0.36421173817871</v>
      </c>
      <c r="HI63">
        <v>-0.24066920341283499</v>
      </c>
      <c r="HJ63">
        <v>-0.31444085980183401</v>
      </c>
      <c r="HK63">
        <v>-0.19155659292664501</v>
      </c>
      <c r="HL63">
        <v>-0.16394738267990799</v>
      </c>
      <c r="HM63">
        <v>-3.6638961319113199E-2</v>
      </c>
      <c r="HN63">
        <v>-0.71428362753067598</v>
      </c>
      <c r="HO63">
        <v>0.228631319623673</v>
      </c>
      <c r="HP63">
        <v>-0.19269269851065501</v>
      </c>
      <c r="HQ63">
        <v>5.5176777823362499E-2</v>
      </c>
      <c r="HR63">
        <v>0.52672004549094698</v>
      </c>
      <c r="HS63">
        <v>5.7298942738270901E-2</v>
      </c>
      <c r="HT63">
        <v>-0.25545205280650402</v>
      </c>
      <c r="HU63">
        <v>-5.0190143429063E-2</v>
      </c>
      <c r="HV63">
        <v>0.12980706305825199</v>
      </c>
      <c r="HW63">
        <v>0.32947087020147597</v>
      </c>
      <c r="HX63">
        <v>-0.471273378570913</v>
      </c>
      <c r="HY63">
        <v>-0.15538353372903699</v>
      </c>
      <c r="HZ63">
        <v>-3.30744554048579E-2</v>
      </c>
      <c r="IA63">
        <v>8.8197738114104099E-2</v>
      </c>
      <c r="IB63">
        <v>-0.21563934378718799</v>
      </c>
      <c r="IC63">
        <v>-0.12518689327407601</v>
      </c>
      <c r="ID63">
        <v>5.3061256585351699E-2</v>
      </c>
      <c r="IF63">
        <v>-1.8722492313827401E-3</v>
      </c>
      <c r="IG63">
        <v>3.4668389889702701E-2</v>
      </c>
      <c r="IH63">
        <v>0.30906531828804901</v>
      </c>
      <c r="II63">
        <v>0.15105544862308301</v>
      </c>
      <c r="IJ63">
        <v>0.112472681757936</v>
      </c>
      <c r="IK63">
        <v>0.19730596759472999</v>
      </c>
      <c r="IL63">
        <v>5.2840811076748699E-2</v>
      </c>
      <c r="IM63">
        <v>4.77995179608115E-2</v>
      </c>
      <c r="IN63">
        <v>0.128955033324019</v>
      </c>
      <c r="IO63">
        <v>0.245045366136765</v>
      </c>
      <c r="IP63">
        <v>0.27733400092984101</v>
      </c>
      <c r="IQ63">
        <v>-5.8825415089813801E-2</v>
      </c>
      <c r="IS63">
        <v>-1.50978664350987E-2</v>
      </c>
      <c r="IT63">
        <v>-9.5461839555355296E-2</v>
      </c>
      <c r="IU63">
        <v>0.25385009284946097</v>
      </c>
      <c r="IV63">
        <v>0.28105750043323502</v>
      </c>
      <c r="IW63">
        <v>-0.29922541643827599</v>
      </c>
      <c r="IX63">
        <v>0.26417192530061601</v>
      </c>
      <c r="IY63">
        <v>0.10640712989697899</v>
      </c>
      <c r="IZ63">
        <v>-6.8791785088251303E-2</v>
      </c>
      <c r="JA63">
        <v>0.35496107284416201</v>
      </c>
      <c r="JB63">
        <v>0.24435856375930601</v>
      </c>
      <c r="JC63">
        <v>-9.8582805640035104E-2</v>
      </c>
      <c r="JD63">
        <v>-0.100914021186327</v>
      </c>
      <c r="JE63">
        <v>-0.18154607842007001</v>
      </c>
      <c r="JF63">
        <v>7.2667722270125495E-2</v>
      </c>
      <c r="JG63">
        <v>5.9973388306389097E-2</v>
      </c>
      <c r="JH63">
        <v>-0.102072487970872</v>
      </c>
      <c r="JI63">
        <v>-5.9081896324642003E-3</v>
      </c>
      <c r="JJ63">
        <v>0.21446991268021501</v>
      </c>
      <c r="JK63">
        <v>-0.114427614880697</v>
      </c>
      <c r="JL63">
        <v>-0.100738461060246</v>
      </c>
      <c r="JM63">
        <v>1.4658904729003599E-2</v>
      </c>
    </row>
    <row r="64" spans="1:273" x14ac:dyDescent="0.25">
      <c r="A64" s="30">
        <v>44336</v>
      </c>
      <c r="B64" s="31" t="s">
        <v>1711</v>
      </c>
      <c r="C64" s="23" t="s">
        <v>1738</v>
      </c>
      <c r="D64" s="23" t="s">
        <v>1899</v>
      </c>
      <c r="E64" s="32">
        <v>1194.3713310000001</v>
      </c>
      <c r="F64" s="37">
        <v>250000</v>
      </c>
      <c r="G64" s="16">
        <f>VLOOKUP(C64,dFundos!$A$1:$B$28,2,FALSE)</f>
        <v>19390876000110</v>
      </c>
      <c r="H64" s="13"/>
      <c r="I64">
        <f>_xll.ECONOMATICA(G64,"VOLATILITY","1Y",A64)</f>
        <v>4.20097183124017</v>
      </c>
      <c r="J64">
        <f>_xll.ECONOMATICA(G64,"NAV","1D",A64)</f>
        <v>208.51081699994401</v>
      </c>
      <c r="K64">
        <f>_xll.ECONOMATICA(G64,"NAV","1D",A64+1)</f>
        <v>209.315138000064</v>
      </c>
      <c r="L64" s="6"/>
      <c r="M64">
        <v>-0.12640876648220001</v>
      </c>
      <c r="N64">
        <v>-0.21059665177744999</v>
      </c>
      <c r="O64">
        <v>0.55636042634432703</v>
      </c>
      <c r="P64">
        <v>-4.2395281161589103E-2</v>
      </c>
      <c r="Q64">
        <v>0.113442236943229</v>
      </c>
      <c r="R64">
        <v>5.3765886332257699E-2</v>
      </c>
      <c r="S64">
        <v>0.25917566763382599</v>
      </c>
      <c r="T64">
        <v>1.8049957361654399E-2</v>
      </c>
      <c r="U64">
        <v>0.33953225683944799</v>
      </c>
      <c r="V64">
        <v>0.20213119241816499</v>
      </c>
      <c r="W64">
        <v>2.5629386072978402E-2</v>
      </c>
      <c r="X64">
        <v>-1.1172380436619301E-2</v>
      </c>
      <c r="Y64">
        <v>0.165863776783226</v>
      </c>
      <c r="Z64">
        <v>-0.128584808862797</v>
      </c>
      <c r="AA64">
        <v>-3.5456246678222697E-2</v>
      </c>
      <c r="AC64">
        <v>-0.38787721741755399</v>
      </c>
      <c r="AD64">
        <v>4.2699138975876801E-2</v>
      </c>
      <c r="AE64">
        <v>0.160062015856965</v>
      </c>
      <c r="AF64">
        <v>0.18581615513539901</v>
      </c>
      <c r="AG64">
        <v>-9.69397699009278E-2</v>
      </c>
      <c r="AH64">
        <v>3.1146816036198299E-2</v>
      </c>
      <c r="AI64">
        <v>-0.15846280866753701</v>
      </c>
      <c r="AJ64">
        <v>0.13802039957227</v>
      </c>
      <c r="AK64">
        <v>-0.39873269679446799</v>
      </c>
      <c r="AL64">
        <v>0.42725902494566997</v>
      </c>
      <c r="AM64">
        <v>-0.31214517102853301</v>
      </c>
      <c r="AN64">
        <v>0.40525923504901601</v>
      </c>
      <c r="AO64">
        <v>6.0830720030935499E-3</v>
      </c>
      <c r="AP64">
        <v>0.182878246414475</v>
      </c>
      <c r="AQ64">
        <v>8.825521581457E-3</v>
      </c>
      <c r="AR64">
        <v>0.101016603184689</v>
      </c>
      <c r="AS64">
        <v>0.37781679257022899</v>
      </c>
      <c r="AT64">
        <v>-0.31619380006304698</v>
      </c>
      <c r="AU64">
        <v>0.19518416902428701</v>
      </c>
      <c r="AV64">
        <v>-9.1264231741661206E-2</v>
      </c>
      <c r="AW64">
        <v>0.28276520461076898</v>
      </c>
      <c r="AX64">
        <v>-0.21456834447235501</v>
      </c>
      <c r="AY64">
        <v>0.27797055463452103</v>
      </c>
      <c r="AZ64">
        <v>0.23601329066877999</v>
      </c>
      <c r="BA64">
        <v>-0.27426734868640801</v>
      </c>
      <c r="BB64">
        <v>0.52949751352571195</v>
      </c>
      <c r="BC64">
        <v>0.13176917691453099</v>
      </c>
      <c r="BD64">
        <v>-0.182514879816154</v>
      </c>
      <c r="BE64">
        <v>-1.11177821963793E-2</v>
      </c>
      <c r="BF64">
        <v>-0.24296482815771001</v>
      </c>
      <c r="BG64">
        <v>0.214938394128694</v>
      </c>
      <c r="BH64">
        <v>0.44860052985313797</v>
      </c>
      <c r="BI64">
        <v>-0.10517457185415</v>
      </c>
      <c r="BJ64">
        <v>0.208556015240902</v>
      </c>
      <c r="BK64">
        <v>0.13146258188498899</v>
      </c>
      <c r="BL64">
        <v>-0.28075056479792698</v>
      </c>
      <c r="BM64">
        <v>-2.6269071895512801E-2</v>
      </c>
      <c r="BN64">
        <v>-0.152626353246887</v>
      </c>
      <c r="BO64">
        <v>0.20805647964152699</v>
      </c>
      <c r="BP64">
        <v>0.28464448205340898</v>
      </c>
      <c r="BQ64">
        <v>-0.271436277853354</v>
      </c>
      <c r="BR64">
        <v>5.06770482388674E-2</v>
      </c>
      <c r="BS64">
        <v>-0.24805490957078299</v>
      </c>
      <c r="BT64">
        <v>8.4401624917518295E-3</v>
      </c>
      <c r="BU64">
        <v>-0.32838106517374399</v>
      </c>
      <c r="BV64">
        <v>0.22689439010719101</v>
      </c>
      <c r="BW64">
        <v>-0.11840432280223501</v>
      </c>
      <c r="BX64">
        <v>0.47796233029657698</v>
      </c>
      <c r="BY64">
        <v>-0.264721918392752</v>
      </c>
      <c r="BZ64">
        <v>0.15055920011946</v>
      </c>
      <c r="CA64">
        <v>-2.78339057331323E-2</v>
      </c>
      <c r="CB64">
        <v>0.18569581025076301</v>
      </c>
      <c r="CC64">
        <v>-0.153023364782712</v>
      </c>
      <c r="CD64">
        <v>-0.230361644207733</v>
      </c>
      <c r="CE64">
        <v>-9.1940195125062005E-2</v>
      </c>
      <c r="CF64">
        <v>0.21244510626274901</v>
      </c>
      <c r="CG64">
        <v>-0.33397757752027202</v>
      </c>
      <c r="CH64">
        <v>0.35518186341505498</v>
      </c>
      <c r="CI64">
        <v>-0.16691922346581101</v>
      </c>
      <c r="CJ64">
        <v>-0.19781509581662199</v>
      </c>
      <c r="CK64">
        <v>0.13914646679040699</v>
      </c>
      <c r="CM64">
        <v>-0.35321687373652799</v>
      </c>
      <c r="CN64">
        <v>0.22878039908391701</v>
      </c>
      <c r="CO64">
        <v>-0.50172511419077603</v>
      </c>
      <c r="CP64">
        <v>6.3642124587204299E-3</v>
      </c>
      <c r="CQ64">
        <v>0.31165366381173998</v>
      </c>
      <c r="CR64">
        <v>9.7449873283039806E-2</v>
      </c>
      <c r="CS64">
        <v>-0.29831504825779098</v>
      </c>
      <c r="CT64">
        <v>0.22240909711399601</v>
      </c>
      <c r="CU64">
        <v>-0.42355244850114099</v>
      </c>
      <c r="CV64">
        <v>-0.387285760643863</v>
      </c>
      <c r="CW64">
        <v>-1.3980302537675E-2</v>
      </c>
      <c r="CX64">
        <v>-0.366865817431972</v>
      </c>
      <c r="CY64">
        <v>0.1936119826496</v>
      </c>
      <c r="CZ64">
        <v>3.2530873431824099E-2</v>
      </c>
      <c r="DA64">
        <v>-0.54433469904324705</v>
      </c>
      <c r="DB64">
        <v>-0.22538238154084</v>
      </c>
      <c r="DC64">
        <v>0.20816706619371</v>
      </c>
      <c r="DD64">
        <v>9.1235868785588495E-2</v>
      </c>
      <c r="DE64">
        <v>-0.453293031205249</v>
      </c>
      <c r="DF64">
        <v>0.27350748587196</v>
      </c>
      <c r="DG64">
        <v>-0.123436773355934</v>
      </c>
      <c r="DH64">
        <v>7.8806900637573604E-2</v>
      </c>
      <c r="DI64">
        <v>0.42838235567614902</v>
      </c>
      <c r="DJ64">
        <v>1.9443297060206501E-2</v>
      </c>
      <c r="DL64">
        <v>0.262573882719153</v>
      </c>
      <c r="DM64">
        <v>0.17899628310260601</v>
      </c>
      <c r="DN64">
        <v>-0.17550778211443699</v>
      </c>
      <c r="DO64">
        <v>-4.0878601976146497E-2</v>
      </c>
      <c r="DP64">
        <v>0.11607255164563</v>
      </c>
      <c r="DQ64">
        <v>0.40543250815971998</v>
      </c>
      <c r="DR64">
        <v>7.7615412374143503E-2</v>
      </c>
      <c r="DS64">
        <v>0.143898665919551</v>
      </c>
      <c r="DT64">
        <v>-0.31043023082020199</v>
      </c>
      <c r="DU64">
        <v>-5.23177603099612E-2</v>
      </c>
      <c r="DV64">
        <v>-0.215400402066734</v>
      </c>
      <c r="DW64">
        <v>-0.49866200133692501</v>
      </c>
      <c r="DX64">
        <v>0.205236067085934</v>
      </c>
      <c r="DY64">
        <v>-0.270194872518914</v>
      </c>
      <c r="EA64">
        <v>0.14022107970959</v>
      </c>
      <c r="EB64">
        <v>-4.7577774421370102E-2</v>
      </c>
      <c r="EC64">
        <v>0.215387965909031</v>
      </c>
      <c r="ED64">
        <v>0.11456537522462901</v>
      </c>
      <c r="EE64">
        <v>0.25508043563604599</v>
      </c>
      <c r="EF64">
        <v>0.177177714431309</v>
      </c>
      <c r="EG64">
        <v>-8.60306425238377E-2</v>
      </c>
      <c r="EH64">
        <v>-0.41069302833420801</v>
      </c>
      <c r="EI64">
        <v>0.46146605418471198</v>
      </c>
      <c r="EJ64">
        <v>0.47142462863121198</v>
      </c>
      <c r="EK64">
        <v>0.179971044235572</v>
      </c>
      <c r="EL64">
        <v>-0.32974306895994199</v>
      </c>
      <c r="EM64">
        <v>0.103574975037191</v>
      </c>
      <c r="EN64">
        <v>-0.13025343887420601</v>
      </c>
      <c r="EO64">
        <v>0.35077519914921101</v>
      </c>
      <c r="EP64">
        <v>0.52397450235730503</v>
      </c>
      <c r="EQ64">
        <v>6.9728741800645394E-2</v>
      </c>
      <c r="ER64">
        <v>0.123391218949109</v>
      </c>
      <c r="ES64">
        <v>0.20134936694375899</v>
      </c>
      <c r="ET64">
        <v>-0.211543374916801</v>
      </c>
      <c r="EU64">
        <v>0.49887053610291299</v>
      </c>
      <c r="EV64">
        <v>0.159489078760089</v>
      </c>
      <c r="EW64">
        <v>1.60509043780621E-2</v>
      </c>
      <c r="EX64">
        <v>0.22025583111826599</v>
      </c>
      <c r="EY64">
        <v>3.0572184732591299E-2</v>
      </c>
      <c r="EZ64">
        <v>8.4188889559300206E-2</v>
      </c>
      <c r="FA64">
        <v>-8.4528525803761995E-2</v>
      </c>
      <c r="FB64">
        <v>0.19529249511833799</v>
      </c>
      <c r="FC64">
        <v>0.21431679178931501</v>
      </c>
      <c r="FD64">
        <v>-5.4659175020788098E-2</v>
      </c>
      <c r="FE64">
        <v>0.41652805066405602</v>
      </c>
      <c r="FF64">
        <v>9.6519614635326406E-2</v>
      </c>
      <c r="FG64">
        <v>-1.62826153427886E-2</v>
      </c>
      <c r="FH64">
        <v>-1.26255812574527E-2</v>
      </c>
      <c r="FI64">
        <v>-0.17131608383351701</v>
      </c>
      <c r="FJ64">
        <v>0.32404836929344999</v>
      </c>
      <c r="FK64">
        <v>0.29948968567623502</v>
      </c>
      <c r="FL64">
        <v>-1.2904877621622299E-3</v>
      </c>
      <c r="FN64">
        <v>0.125083141756477</v>
      </c>
      <c r="FO64">
        <v>0.12676835776801501</v>
      </c>
      <c r="FP64">
        <v>2.87261569610564E-2</v>
      </c>
      <c r="FQ64">
        <v>-9.2049758677603699E-4</v>
      </c>
      <c r="FS64">
        <v>-9.3303287394519402E-2</v>
      </c>
      <c r="FT64">
        <v>-0.107642813873099</v>
      </c>
      <c r="FU64">
        <v>-0.28308121236477701</v>
      </c>
      <c r="FV64">
        <v>0.35580239273258502</v>
      </c>
      <c r="FW64">
        <v>0.152305165283906</v>
      </c>
      <c r="FX64">
        <v>-0.464967497737234</v>
      </c>
      <c r="FY64">
        <v>6.5370821175747603E-3</v>
      </c>
      <c r="FZ64">
        <v>-0.392152982658445</v>
      </c>
      <c r="GA64">
        <v>0.13915811232436701</v>
      </c>
      <c r="GB64">
        <v>-0.32382340714320901</v>
      </c>
      <c r="GC64">
        <v>8.6923410344752497E-2</v>
      </c>
      <c r="GD64">
        <v>3.4825697002816E-2</v>
      </c>
      <c r="GE64">
        <v>6.6725775104714599E-2</v>
      </c>
      <c r="GF64">
        <v>-0.195826221624884</v>
      </c>
      <c r="GG64">
        <v>-0.104554738845763</v>
      </c>
      <c r="GH64">
        <v>2.2574209651793401E-3</v>
      </c>
      <c r="GI64">
        <v>-0.14976739685153001</v>
      </c>
      <c r="GJ64">
        <v>-0.204990928978077</v>
      </c>
      <c r="GK64">
        <v>0.34741066046990499</v>
      </c>
      <c r="GL64">
        <v>-0.44986806224187598</v>
      </c>
      <c r="GM64">
        <v>0.47748946981300799</v>
      </c>
      <c r="GN64">
        <v>0.29859529222449099</v>
      </c>
      <c r="GO64">
        <v>0.20610815881809699</v>
      </c>
      <c r="GP64">
        <v>7.30536339688115E-3</v>
      </c>
      <c r="GQ64">
        <v>0.18482940231479</v>
      </c>
      <c r="GR64">
        <v>7.4390412373759304E-2</v>
      </c>
      <c r="GS64">
        <v>-5.21735752954555E-2</v>
      </c>
      <c r="GT64">
        <v>-2.7718650289898498E-2</v>
      </c>
      <c r="GU64">
        <v>5.9057032922282801E-2</v>
      </c>
      <c r="GV64">
        <v>8.9291817675984902E-2</v>
      </c>
      <c r="GY64">
        <v>8.3182500566181303E-2</v>
      </c>
      <c r="GZ64">
        <v>-0.19507494998833899</v>
      </c>
      <c r="HA64">
        <v>-6.8576407011278206E-2</v>
      </c>
      <c r="HB64">
        <v>-1.0980556609865699</v>
      </c>
      <c r="HC64">
        <v>0.55445587022404696</v>
      </c>
      <c r="HD64">
        <v>0.156336350119091</v>
      </c>
      <c r="HE64">
        <v>-0.67702532423936601</v>
      </c>
      <c r="HF64">
        <v>-0.55284738737100303</v>
      </c>
      <c r="HG64">
        <v>8.1261231753160204E-2</v>
      </c>
      <c r="HH64">
        <v>1.85759245141526E-2</v>
      </c>
      <c r="HI64">
        <v>-0.186678671070695</v>
      </c>
      <c r="HJ64">
        <v>0.21383043094829199</v>
      </c>
      <c r="HK64">
        <v>0.56629588634677896</v>
      </c>
      <c r="HL64">
        <v>-0.50727679372357704</v>
      </c>
      <c r="HM64">
        <v>0.28609086293727198</v>
      </c>
      <c r="HN64">
        <v>-0.102535859605268</v>
      </c>
      <c r="HO64">
        <v>0.37779697704536402</v>
      </c>
      <c r="HP64">
        <v>-4.9729275815479902E-2</v>
      </c>
      <c r="HQ64">
        <v>-0.11755576952055</v>
      </c>
      <c r="HR64">
        <v>-4.8820723350217997E-3</v>
      </c>
      <c r="HS64">
        <v>0.36514281000563598</v>
      </c>
      <c r="HT64">
        <v>-0.33537743056513097</v>
      </c>
      <c r="HU64">
        <v>0.122544795340218</v>
      </c>
      <c r="HV64">
        <v>-0.25041651260835401</v>
      </c>
      <c r="HW64">
        <v>-0.47173524362733599</v>
      </c>
      <c r="HX64">
        <v>-0.20307919148763201</v>
      </c>
      <c r="HY64">
        <v>8.6314008694898803E-2</v>
      </c>
      <c r="HZ64">
        <v>0.221434606282855</v>
      </c>
      <c r="IA64">
        <v>0.13709447266592201</v>
      </c>
      <c r="IB64">
        <v>9.05160799447913E-2</v>
      </c>
      <c r="IC64">
        <v>0.14608608889830099</v>
      </c>
      <c r="ID64">
        <v>-0.19017665090359501</v>
      </c>
      <c r="IF64">
        <v>0.48799791766214201</v>
      </c>
      <c r="IG64">
        <v>-8.8465882981836302E-2</v>
      </c>
      <c r="IH64">
        <v>4.1271576264989597E-2</v>
      </c>
      <c r="II64">
        <v>0.21734120782639399</v>
      </c>
      <c r="IJ64">
        <v>6.5905273913813303E-2</v>
      </c>
      <c r="IK64">
        <v>0.151373354492534</v>
      </c>
      <c r="IL64">
        <v>-7.4808260978898006E-2</v>
      </c>
      <c r="IM64">
        <v>0.194882179857814</v>
      </c>
      <c r="IN64">
        <v>0.17008329195960001</v>
      </c>
      <c r="IO64">
        <v>4.1502102249069098E-2</v>
      </c>
      <c r="IP64">
        <v>0.193599476551753</v>
      </c>
      <c r="IQ64">
        <v>-0.25474421636317901</v>
      </c>
      <c r="IS64">
        <v>8.0671915929997298E-2</v>
      </c>
      <c r="IT64">
        <v>0.250020099520043</v>
      </c>
      <c r="IU64">
        <v>9.1228375640639597E-2</v>
      </c>
      <c r="IV64">
        <v>-3.3427251037210198E-2</v>
      </c>
      <c r="IW64">
        <v>7.5445633410709007E-2</v>
      </c>
      <c r="IX64">
        <v>4.9350440167472698E-2</v>
      </c>
      <c r="IY64">
        <v>-0.408024104672222</v>
      </c>
      <c r="IZ64">
        <v>-0.32296051685989402</v>
      </c>
      <c r="JA64">
        <v>-0.59457317138367205</v>
      </c>
      <c r="JB64">
        <v>0.471107126395509</v>
      </c>
      <c r="JC64">
        <v>4.2339202809671399E-2</v>
      </c>
      <c r="JD64">
        <v>0.294904664224305</v>
      </c>
      <c r="JE64">
        <v>2.1058000311313701E-2</v>
      </c>
      <c r="JF64">
        <v>0.27077992672275297</v>
      </c>
      <c r="JG64">
        <v>-0.85873885300316</v>
      </c>
      <c r="JH64">
        <v>-0.25226378347724698</v>
      </c>
      <c r="JI64">
        <v>0.16574536766711401</v>
      </c>
      <c r="JJ64">
        <v>0.30885583728377197</v>
      </c>
      <c r="JK64">
        <v>-6.0193373883521403E-2</v>
      </c>
      <c r="JL64">
        <v>-1.6106320799735799E-2</v>
      </c>
      <c r="JM64">
        <v>0.16948325755947699</v>
      </c>
    </row>
    <row r="65" spans="1:273" x14ac:dyDescent="0.25">
      <c r="A65" s="29">
        <v>44336</v>
      </c>
      <c r="B65" s="31" t="s">
        <v>1711</v>
      </c>
      <c r="C65" s="24" t="s">
        <v>1734</v>
      </c>
      <c r="D65" s="24" t="s">
        <v>1899</v>
      </c>
      <c r="E65" s="34">
        <v>3441.3809240000001</v>
      </c>
      <c r="F65" s="38">
        <v>500000</v>
      </c>
      <c r="G65" s="16">
        <f>VLOOKUP(C65,dFundos!$A$1:$B$28,2,FALSE)</f>
        <v>25079578000106</v>
      </c>
      <c r="H65" s="13"/>
      <c r="I65">
        <f>_xll.ECONOMATICA(G65,"VOLATILITY","1Y",A65)</f>
        <v>2.6021513564955998</v>
      </c>
      <c r="J65">
        <f>_xll.ECONOMATICA(G65,"NAV","1D",A65)</f>
        <v>145.290512999985</v>
      </c>
      <c r="K65">
        <f>_xll.ECONOMATICA(G65,"NAV","1D",A65+1)</f>
        <v>145.08213200001001</v>
      </c>
      <c r="L65" s="6"/>
      <c r="M65">
        <v>-0.27300828487568701</v>
      </c>
      <c r="N65">
        <v>0.142923301064002</v>
      </c>
      <c r="O65">
        <v>5.2246696577640299E-2</v>
      </c>
      <c r="P65">
        <v>0.49112892374978401</v>
      </c>
      <c r="Q65">
        <v>0.547432459279662</v>
      </c>
      <c r="R65">
        <v>-9.0554739472281705E-3</v>
      </c>
      <c r="S65">
        <v>0.24340806266991399</v>
      </c>
      <c r="T65">
        <v>-0.565142654522788</v>
      </c>
      <c r="U65">
        <v>-2.8487147937994499E-2</v>
      </c>
      <c r="V65">
        <v>0.14197690052242301</v>
      </c>
      <c r="W65">
        <v>-0.115634388475883</v>
      </c>
      <c r="X65">
        <v>8.5836975995334797E-2</v>
      </c>
      <c r="Y65">
        <v>0.25210229559888803</v>
      </c>
      <c r="Z65">
        <v>-0.13099465104460301</v>
      </c>
      <c r="AA65">
        <v>0.213179273123387</v>
      </c>
      <c r="AC65">
        <v>0.25474884023424199</v>
      </c>
      <c r="AD65">
        <v>-0.16268813769784199</v>
      </c>
      <c r="AE65">
        <v>6.7064267568639493E-2</v>
      </c>
      <c r="AF65">
        <v>0.40957462497317498</v>
      </c>
      <c r="AG65">
        <v>0.11580733826122</v>
      </c>
      <c r="AH65">
        <v>0.152815408000606</v>
      </c>
      <c r="AI65">
        <v>-0.19419234195083801</v>
      </c>
      <c r="AJ65">
        <v>7.9688931509735994E-2</v>
      </c>
      <c r="AK65">
        <v>3.9018127790768603E-2</v>
      </c>
      <c r="AL65">
        <v>3.6667240601673298E-2</v>
      </c>
      <c r="AM65">
        <v>-8.4151332157489406E-2</v>
      </c>
      <c r="AN65">
        <v>0.170703395997407</v>
      </c>
      <c r="AO65">
        <v>-0.1032803445014</v>
      </c>
      <c r="AP65">
        <v>0.301935098286776</v>
      </c>
      <c r="AQ65">
        <v>0.12983982123842</v>
      </c>
      <c r="AR65">
        <v>0.17988884192163801</v>
      </c>
      <c r="AS65">
        <v>-4.2706415115390001E-2</v>
      </c>
      <c r="AT65">
        <v>0.19491167040541801</v>
      </c>
      <c r="AU65">
        <v>-0.126730582360324</v>
      </c>
      <c r="AV65">
        <v>0.34803334910975497</v>
      </c>
      <c r="AW65">
        <v>9.6207971728290403E-2</v>
      </c>
      <c r="AX65">
        <v>7.3480682294757599E-2</v>
      </c>
      <c r="AY65">
        <v>0.15105589700397101</v>
      </c>
      <c r="AZ65">
        <v>-7.0151152795006097E-2</v>
      </c>
      <c r="BA65">
        <v>-0.16136159356392499</v>
      </c>
      <c r="BB65">
        <v>0.24679863963683599</v>
      </c>
      <c r="BC65">
        <v>0.36176144567434698</v>
      </c>
      <c r="BD65">
        <v>-4.3076048041257302E-2</v>
      </c>
      <c r="BE65">
        <v>0.20008319715998399</v>
      </c>
      <c r="BF65">
        <v>-8.3006068689428503E-2</v>
      </c>
      <c r="BG65">
        <v>-0.282936714029347</v>
      </c>
      <c r="BH65">
        <v>3.6336803714220899E-2</v>
      </c>
      <c r="BI65">
        <v>0.146483210119186</v>
      </c>
      <c r="BJ65">
        <v>5.0329285841144197E-2</v>
      </c>
      <c r="BK65">
        <v>-0.153830540330091</v>
      </c>
      <c r="BL65">
        <v>-0.22170450965859301</v>
      </c>
      <c r="BM65">
        <v>0.16670341483404599</v>
      </c>
      <c r="BN65">
        <v>-8.8807668271328993E-2</v>
      </c>
      <c r="BO65">
        <v>0.13249526346044099</v>
      </c>
      <c r="BP65">
        <v>2.76013266557129E-2</v>
      </c>
      <c r="BQ65">
        <v>-0.18148459948861301</v>
      </c>
      <c r="BR65">
        <v>4.3861737322003998E-2</v>
      </c>
      <c r="BS65">
        <v>-6.3540799601469198E-3</v>
      </c>
      <c r="BT65">
        <v>-5.81036630137532E-2</v>
      </c>
      <c r="BU65">
        <v>0.38590292078879401</v>
      </c>
      <c r="BV65">
        <v>-2.32901002163999E-3</v>
      </c>
      <c r="BW65">
        <v>-4.1566155232430901E-2</v>
      </c>
      <c r="BX65">
        <v>0.319386618866702</v>
      </c>
      <c r="BY65">
        <v>0.154926648792753</v>
      </c>
      <c r="BZ65">
        <v>-0.190924022808758</v>
      </c>
      <c r="CA65">
        <v>4.2894934267678798E-2</v>
      </c>
      <c r="CB65">
        <v>2.1325067064026398E-2</v>
      </c>
      <c r="CC65">
        <v>-8.30127910376177E-3</v>
      </c>
      <c r="CD65">
        <v>-2.0453794422792299E-2</v>
      </c>
      <c r="CE65">
        <v>5.6131989003915798E-2</v>
      </c>
      <c r="CF65">
        <v>7.1352826307702302E-2</v>
      </c>
      <c r="CG65">
        <v>-0.31035232177600802</v>
      </c>
      <c r="CH65">
        <v>0.24477008882968199</v>
      </c>
      <c r="CI65">
        <v>3.6130417538515799E-2</v>
      </c>
      <c r="CJ65">
        <v>-0.21532706323341699</v>
      </c>
      <c r="CK65">
        <v>-4.6320924684550797E-2</v>
      </c>
      <c r="CM65">
        <v>7.8164717524487101E-2</v>
      </c>
      <c r="CN65">
        <v>3.06871725115343E-2</v>
      </c>
      <c r="CO65">
        <v>8.5719759590574499E-2</v>
      </c>
      <c r="CP65">
        <v>0.17792395992728399</v>
      </c>
      <c r="CQ65">
        <v>-2.6616536797519099E-2</v>
      </c>
      <c r="CR65">
        <v>5.4874841589480597E-2</v>
      </c>
      <c r="CS65">
        <v>-0.20510235708570701</v>
      </c>
      <c r="CT65">
        <v>-8.8235317161888802E-2</v>
      </c>
      <c r="CU65">
        <v>5.0853903303504904E-3</v>
      </c>
      <c r="CV65">
        <v>-0.16460282467960499</v>
      </c>
      <c r="CW65">
        <v>6.6418362621334395E-2</v>
      </c>
      <c r="CX65">
        <v>-7.7666277138632694E-2</v>
      </c>
      <c r="CY65">
        <v>0.12333082431723601</v>
      </c>
      <c r="CZ65">
        <v>2.7129795125801999E-2</v>
      </c>
      <c r="DA65">
        <v>-9.3586730145034394E-2</v>
      </c>
      <c r="DB65">
        <v>-7.2117031777452203E-3</v>
      </c>
      <c r="DC65">
        <v>0.15496828855248199</v>
      </c>
      <c r="DD65">
        <v>5.9359101578593303E-2</v>
      </c>
      <c r="DE65">
        <v>3.8873068842804101E-2</v>
      </c>
      <c r="DF65">
        <v>-0.14504250357276799</v>
      </c>
      <c r="DG65">
        <v>-0.15005994600869599</v>
      </c>
      <c r="DH65">
        <v>-5.7026411650440402E-2</v>
      </c>
      <c r="DI65">
        <v>2.54288721407647E-2</v>
      </c>
      <c r="DJ65">
        <v>0.29151964754419202</v>
      </c>
      <c r="DL65">
        <v>-6.9631180849682997E-3</v>
      </c>
      <c r="DM65">
        <v>0.27058114119427001</v>
      </c>
      <c r="DN65">
        <v>3.17013651510933E-2</v>
      </c>
      <c r="DO65">
        <v>6.3946107547962996E-2</v>
      </c>
      <c r="DP65">
        <v>-0.15668301975893001</v>
      </c>
      <c r="DQ65">
        <v>0.184930431350949</v>
      </c>
      <c r="DR65">
        <v>5.7848042706609697E-2</v>
      </c>
      <c r="DS65">
        <v>-8.2021050911862403E-2</v>
      </c>
      <c r="DT65">
        <v>-9.5432325633737505E-2</v>
      </c>
      <c r="DU65">
        <v>-0.150743354060978</v>
      </c>
      <c r="DV65">
        <v>0.11814303543360399</v>
      </c>
      <c r="DW65">
        <v>-0.22005789187460301</v>
      </c>
      <c r="DX65">
        <v>0.20117760450375499</v>
      </c>
      <c r="DY65">
        <v>-8.2761468820535797E-2</v>
      </c>
      <c r="EA65">
        <v>3.7315020745154498E-2</v>
      </c>
      <c r="EB65">
        <v>0.22393735252990199</v>
      </c>
      <c r="EC65">
        <v>-6.6855275690613798E-3</v>
      </c>
      <c r="ED65">
        <v>2.53372199949808E-2</v>
      </c>
      <c r="EE65">
        <v>-7.5158111030759797E-2</v>
      </c>
      <c r="EF65">
        <v>-4.23433934884088E-2</v>
      </c>
      <c r="EG65">
        <v>0.17581527681613801</v>
      </c>
      <c r="EH65">
        <v>-0.39592934717802603</v>
      </c>
      <c r="EI65">
        <v>0.40089790654746998</v>
      </c>
      <c r="EJ65">
        <v>-5.3674430910177803E-2</v>
      </c>
      <c r="EK65">
        <v>-9.53473953813955E-2</v>
      </c>
      <c r="EL65">
        <v>-8.3694115983235007E-2</v>
      </c>
      <c r="EM65">
        <v>2.2501384592033E-3</v>
      </c>
      <c r="EN65">
        <v>0.24408800818491699</v>
      </c>
      <c r="EO65">
        <v>0.14503261554637001</v>
      </c>
      <c r="EP65">
        <v>-7.7048544062563507E-2</v>
      </c>
      <c r="EQ65">
        <v>0.14615311374654999</v>
      </c>
      <c r="ER65">
        <v>-2.7585956559050798E-3</v>
      </c>
      <c r="ES65">
        <v>5.1260546206321998E-2</v>
      </c>
      <c r="ET65">
        <v>-0.36400473281901202</v>
      </c>
      <c r="EU65">
        <v>0.30321034864755297</v>
      </c>
      <c r="EV65">
        <v>7.3633222200442106E-2</v>
      </c>
      <c r="EW65">
        <v>6.5797745264717404E-3</v>
      </c>
      <c r="EX65">
        <v>1.5742390314699199E-2</v>
      </c>
      <c r="EY65">
        <v>-1.5413645542139399E-2</v>
      </c>
      <c r="EZ65">
        <v>0.14160830014588999</v>
      </c>
      <c r="FA65">
        <v>-0.14143274047455601</v>
      </c>
      <c r="FB65">
        <v>6.6689531013253103E-2</v>
      </c>
      <c r="FC65">
        <v>0.193145743651257</v>
      </c>
      <c r="FD65">
        <v>9.1937892830174006E-2</v>
      </c>
      <c r="FE65">
        <v>1.8925452604889901E-2</v>
      </c>
      <c r="FF65">
        <v>0.10384827546658899</v>
      </c>
      <c r="FG65">
        <v>-3.5801010653813102E-2</v>
      </c>
      <c r="FH65">
        <v>-5.8058942431671298E-2</v>
      </c>
      <c r="FI65">
        <v>2.0700892127933902E-2</v>
      </c>
      <c r="FJ65">
        <v>2.4925975958467499E-2</v>
      </c>
      <c r="FK65">
        <v>0.13401265805441701</v>
      </c>
      <c r="FL65">
        <v>-4.6300303438329103E-3</v>
      </c>
      <c r="FN65">
        <v>-2.4752001900196802E-2</v>
      </c>
      <c r="FO65">
        <v>1.3526725342671899E-2</v>
      </c>
      <c r="FP65">
        <v>-7.5933442622044794E-2</v>
      </c>
      <c r="FQ65">
        <v>-4.7615297262382202E-3</v>
      </c>
      <c r="FS65">
        <v>0.17680929558991901</v>
      </c>
      <c r="FT65">
        <v>-3.2575164459558402E-2</v>
      </c>
      <c r="FU65">
        <v>-0.36279480164012101</v>
      </c>
      <c r="FV65">
        <v>6.1504703808168401E-2</v>
      </c>
      <c r="FW65">
        <v>0.21768003934994301</v>
      </c>
      <c r="FX65">
        <v>1.0203611600445601E-2</v>
      </c>
      <c r="FY65">
        <v>-4.1032993885892197E-2</v>
      </c>
      <c r="FZ65">
        <v>0.17922132210514999</v>
      </c>
      <c r="GA65">
        <v>0.10301525053364501</v>
      </c>
      <c r="GB65">
        <v>9.8889756918651997E-2</v>
      </c>
      <c r="GC65">
        <v>0.15451208382728501</v>
      </c>
      <c r="GD65">
        <v>0.13903132185077999</v>
      </c>
      <c r="GE65">
        <v>1.23114414236625E-2</v>
      </c>
      <c r="GF65">
        <v>-9.67524579209567E-2</v>
      </c>
      <c r="GG65">
        <v>-0.20353302688818101</v>
      </c>
      <c r="GH65">
        <v>-4.5257083002070396E-3</v>
      </c>
      <c r="GI65">
        <v>7.7790531031496399E-2</v>
      </c>
      <c r="GJ65">
        <v>-0.17266887753066801</v>
      </c>
      <c r="GK65">
        <v>9.5417702686972902E-2</v>
      </c>
      <c r="GL65">
        <v>1.9254674043622799E-3</v>
      </c>
      <c r="GM65">
        <v>0.28334843882476002</v>
      </c>
      <c r="GN65">
        <v>3.2179035770241201E-3</v>
      </c>
      <c r="GO65">
        <v>0.189314012277464</v>
      </c>
      <c r="GP65">
        <v>0.18906221084762401</v>
      </c>
      <c r="GQ65">
        <v>0.21606447753583799</v>
      </c>
      <c r="GR65">
        <v>0.20111162903049301</v>
      </c>
      <c r="GS65">
        <v>7.0655092713423099E-3</v>
      </c>
      <c r="GT65">
        <v>-0.18943798895634201</v>
      </c>
      <c r="GU65">
        <v>2.4325171216332798E-2</v>
      </c>
      <c r="GV65">
        <v>4.9506362302054199E-2</v>
      </c>
      <c r="GY65">
        <v>0.106504267569107</v>
      </c>
      <c r="GZ65">
        <v>0.182250816760643</v>
      </c>
      <c r="HA65">
        <v>3.2858758459042299E-2</v>
      </c>
      <c r="HB65">
        <v>-8.9625886266731E-2</v>
      </c>
      <c r="HC65">
        <v>-7.5744134846900096E-2</v>
      </c>
      <c r="HD65">
        <v>7.7689458157692598E-2</v>
      </c>
      <c r="HE65">
        <v>-0.100377140370256</v>
      </c>
      <c r="HF65">
        <v>-0.10249236311210599</v>
      </c>
      <c r="HG65">
        <v>0.43252784926153298</v>
      </c>
      <c r="HH65">
        <v>-1.8961453133670099E-2</v>
      </c>
      <c r="HI65">
        <v>-4.3159931828995503E-2</v>
      </c>
      <c r="HJ65">
        <v>-0.104205363459187</v>
      </c>
      <c r="HK65">
        <v>0.30827983355265998</v>
      </c>
      <c r="HL65">
        <v>-0.44281792188485303</v>
      </c>
      <c r="HM65">
        <v>-1.1000253198290001E-2</v>
      </c>
      <c r="HN65">
        <v>-0.16934637815211301</v>
      </c>
      <c r="HO65">
        <v>0.20242077425791599</v>
      </c>
      <c r="HP65">
        <v>-0.12738349969367799</v>
      </c>
      <c r="HQ65">
        <v>-0.227531724794972</v>
      </c>
      <c r="HR65">
        <v>0.18311632411496201</v>
      </c>
      <c r="HS65">
        <v>2.7308426615490999E-2</v>
      </c>
      <c r="HT65">
        <v>-0.38554962929993097</v>
      </c>
      <c r="HU65">
        <v>0.116376621008385</v>
      </c>
      <c r="HV65">
        <v>-0.15565288058496701</v>
      </c>
      <c r="HW65">
        <v>-0.18162289397878301</v>
      </c>
      <c r="HX65">
        <v>-7.2657217970117901E-3</v>
      </c>
      <c r="HY65">
        <v>1.9366903870832201E-3</v>
      </c>
      <c r="HZ65">
        <v>-2.3961631177371601E-2</v>
      </c>
      <c r="IA65">
        <v>-7.3014726240217001E-2</v>
      </c>
      <c r="IB65">
        <v>-3.8583563218708199E-2</v>
      </c>
      <c r="IC65">
        <v>0.30754600502405099</v>
      </c>
      <c r="ID65">
        <v>1.00948273029644E-4</v>
      </c>
      <c r="IF65">
        <v>2.9330682446015999E-2</v>
      </c>
      <c r="IG65">
        <v>1.8565547907201101E-2</v>
      </c>
      <c r="IH65">
        <v>0.17885237521113601</v>
      </c>
      <c r="II65">
        <v>0.15557382193947</v>
      </c>
      <c r="IJ65">
        <v>0.136218895386264</v>
      </c>
      <c r="IK65">
        <v>4.1867466279654798E-3</v>
      </c>
      <c r="IL65">
        <v>2.63549678493291E-2</v>
      </c>
      <c r="IM65">
        <v>3.3688691110000897E-2</v>
      </c>
      <c r="IN65">
        <v>0.18909591417468599</v>
      </c>
      <c r="IO65">
        <v>4.7924649879860198E-2</v>
      </c>
      <c r="IP65">
        <v>-0.20353196050564301</v>
      </c>
      <c r="IQ65">
        <v>-2.36180979300116E-2</v>
      </c>
      <c r="IS65">
        <v>-8.6333627223211806E-2</v>
      </c>
      <c r="IT65">
        <v>0.27133280327689102</v>
      </c>
      <c r="IU65">
        <v>-9.8887384228873998E-2</v>
      </c>
      <c r="IV65">
        <v>7.5695064151659594E-2</v>
      </c>
      <c r="IW65">
        <v>0.175497601776442</v>
      </c>
      <c r="IX65">
        <v>2.79070116448565E-2</v>
      </c>
      <c r="IY65">
        <v>-0.16690645134076501</v>
      </c>
      <c r="IZ65">
        <v>0.229181822760438</v>
      </c>
      <c r="JA65">
        <v>-2.18671433685813E-2</v>
      </c>
      <c r="JB65">
        <v>5.0252837172592997E-2</v>
      </c>
      <c r="JC65">
        <v>1.4330762314784799E-2</v>
      </c>
      <c r="JD65">
        <v>0.118423152889591</v>
      </c>
      <c r="JE65">
        <v>0.14424804248847101</v>
      </c>
      <c r="JF65">
        <v>2.9590868143713998E-2</v>
      </c>
      <c r="JG65">
        <v>-0.38821734824523402</v>
      </c>
      <c r="JH65">
        <v>9.0756704230443602E-2</v>
      </c>
      <c r="JI65">
        <v>0.1023869132041</v>
      </c>
      <c r="JJ65">
        <v>5.5264699403778601E-2</v>
      </c>
      <c r="JK65">
        <v>6.3045575188880307E-2</v>
      </c>
      <c r="JL65">
        <v>-0.27917802426600202</v>
      </c>
      <c r="JM65">
        <v>0.148159335003584</v>
      </c>
    </row>
    <row r="66" spans="1:273" x14ac:dyDescent="0.25">
      <c r="A66" s="30">
        <v>44336</v>
      </c>
      <c r="B66" s="31" t="s">
        <v>1711</v>
      </c>
      <c r="C66" s="23" t="s">
        <v>1736</v>
      </c>
      <c r="D66" s="23" t="s">
        <v>1899</v>
      </c>
      <c r="E66" s="32">
        <v>648.07298600000001</v>
      </c>
      <c r="F66" s="37">
        <v>125000</v>
      </c>
      <c r="G66" s="16">
        <f>VLOOKUP(C66,dFundos!$A$1:$B$28,2,FALSE)</f>
        <v>21144577000147</v>
      </c>
      <c r="H66" s="13"/>
      <c r="I66">
        <f>_xll.ECONOMATICA(G66,"VOLATILITY","1Y",A66)</f>
        <v>2.9506565823358</v>
      </c>
      <c r="J66">
        <f>_xll.ECONOMATICA(G66,"NAV","1D",A66)</f>
        <v>192.879510000115</v>
      </c>
      <c r="K66">
        <f>_xll.ECONOMATICA(G66,"NAV","1D",A66+1)</f>
        <v>192.499559999909</v>
      </c>
      <c r="L66" s="6"/>
      <c r="M66">
        <v>-0.40331131922357599</v>
      </c>
      <c r="N66">
        <v>0.130267872918921</v>
      </c>
      <c r="O66">
        <v>-3.0982729003881101E-2</v>
      </c>
      <c r="P66">
        <v>0.61797299695172103</v>
      </c>
      <c r="Q66">
        <v>0.48686360696592601</v>
      </c>
      <c r="R66">
        <v>7.9155754065141096E-2</v>
      </c>
      <c r="S66">
        <v>0.221599948054063</v>
      </c>
      <c r="T66">
        <v>-0.74301728927821398</v>
      </c>
      <c r="U66">
        <v>-0.122417766579019</v>
      </c>
      <c r="V66">
        <v>0.199045961198863</v>
      </c>
      <c r="W66">
        <v>-0.20479654995142499</v>
      </c>
      <c r="X66">
        <v>9.5851354126352803E-2</v>
      </c>
      <c r="Y66">
        <v>0.22144698577903901</v>
      </c>
      <c r="Z66">
        <v>-0.103656955252518</v>
      </c>
      <c r="AA66">
        <v>0.242373424043762</v>
      </c>
      <c r="AC66">
        <v>0.32049172314145802</v>
      </c>
      <c r="AD66">
        <v>-0.18737378968580701</v>
      </c>
      <c r="AE66">
        <v>7.3898113987524994E-2</v>
      </c>
      <c r="AF66">
        <v>0.44319332118902799</v>
      </c>
      <c r="AG66">
        <v>0.13192208807595299</v>
      </c>
      <c r="AH66">
        <v>0.16794506937003501</v>
      </c>
      <c r="AI66">
        <v>-0.21875309585084299</v>
      </c>
      <c r="AJ66">
        <v>8.5688338185718693E-2</v>
      </c>
      <c r="AK66">
        <v>9.1570643053273698E-2</v>
      </c>
      <c r="AL66">
        <v>2.5336572252854201E-2</v>
      </c>
      <c r="AM66">
        <v>-0.10242040234516001</v>
      </c>
      <c r="AN66">
        <v>0.21068551286589399</v>
      </c>
      <c r="AO66">
        <v>-0.111825193016557</v>
      </c>
      <c r="AP66">
        <v>0.34392623820167501</v>
      </c>
      <c r="AQ66">
        <v>0.14504263563139799</v>
      </c>
      <c r="AR66">
        <v>0.169826889032265</v>
      </c>
      <c r="AS66">
        <v>-8.5688805575046004E-2</v>
      </c>
      <c r="AT66">
        <v>0.25689091307867801</v>
      </c>
      <c r="AU66">
        <v>-0.17307890120719099</v>
      </c>
      <c r="AV66">
        <v>0.50288521015318099</v>
      </c>
      <c r="AW66">
        <v>1.39494439281407E-2</v>
      </c>
      <c r="AX66">
        <v>0.111911786007113</v>
      </c>
      <c r="AY66">
        <v>0.12414105622156101</v>
      </c>
      <c r="AZ66">
        <v>-0.10093815271830001</v>
      </c>
      <c r="BA66">
        <v>-0.164678661440121</v>
      </c>
      <c r="BB66">
        <v>0.27067135961260602</v>
      </c>
      <c r="BC66">
        <v>0.39827884065744001</v>
      </c>
      <c r="BD66">
        <v>-5.9070982206321801E-2</v>
      </c>
      <c r="BE66">
        <v>0.25663277629064402</v>
      </c>
      <c r="BF66">
        <v>-8.5119188224780401E-2</v>
      </c>
      <c r="BG66">
        <v>-0.32583332131253001</v>
      </c>
      <c r="BH66">
        <v>2.94765759463189E-2</v>
      </c>
      <c r="BI66">
        <v>0.17363279384881</v>
      </c>
      <c r="BJ66">
        <v>6.1317891049839097E-2</v>
      </c>
      <c r="BK66">
        <v>-0.17166683292089099</v>
      </c>
      <c r="BL66">
        <v>-0.22711428500770101</v>
      </c>
      <c r="BM66">
        <v>0.19905606422980801</v>
      </c>
      <c r="BN66">
        <v>-8.3683717730309595E-2</v>
      </c>
      <c r="BO66">
        <v>0.12545953832159301</v>
      </c>
      <c r="BP66">
        <v>-1.5056018310133401E-2</v>
      </c>
      <c r="BQ66">
        <v>-0.17455378138038199</v>
      </c>
      <c r="BR66">
        <v>4.89582735099248E-2</v>
      </c>
      <c r="BS66">
        <v>1.5090196029632401E-2</v>
      </c>
      <c r="BT66">
        <v>-8.7058730150602101E-2</v>
      </c>
      <c r="BU66">
        <v>0.447585392612382</v>
      </c>
      <c r="BV66">
        <v>1.05250428532599E-2</v>
      </c>
      <c r="BW66">
        <v>-4.3680087310349301E-2</v>
      </c>
      <c r="BX66">
        <v>0.37355090153141601</v>
      </c>
      <c r="BY66">
        <v>0.17933883882506099</v>
      </c>
      <c r="BZ66">
        <v>-0.21006339839004801</v>
      </c>
      <c r="CA66">
        <v>6.3093534663494197E-2</v>
      </c>
      <c r="CB66">
        <v>4.0374470700044202E-3</v>
      </c>
      <c r="CC66">
        <v>-2.6189816708210899E-3</v>
      </c>
      <c r="CD66">
        <v>1.5798994536453399E-2</v>
      </c>
      <c r="CE66">
        <v>4.9810904420155601E-2</v>
      </c>
      <c r="CF66">
        <v>5.88562405027915E-2</v>
      </c>
      <c r="CG66">
        <v>-0.29227715349406902</v>
      </c>
      <c r="CH66">
        <v>0.23058214374032099</v>
      </c>
      <c r="CI66">
        <v>7.3496842742315494E-2</v>
      </c>
      <c r="CJ66">
        <v>-0.234672108854284</v>
      </c>
      <c r="CK66">
        <v>-5.2464771397353602E-2</v>
      </c>
      <c r="CM66">
        <v>8.0328874719270998E-2</v>
      </c>
      <c r="CN66">
        <v>3.0923285157769001E-2</v>
      </c>
      <c r="CO66">
        <v>0.153058012801921</v>
      </c>
      <c r="CP66">
        <v>0.234419387015805</v>
      </c>
      <c r="CQ66">
        <v>-7.3524262006685603E-2</v>
      </c>
      <c r="CR66">
        <v>6.8478017419693102E-2</v>
      </c>
      <c r="CS66">
        <v>-0.237329225819849</v>
      </c>
      <c r="CT66">
        <v>-0.11817261038231699</v>
      </c>
      <c r="CU66">
        <v>5.0624831237655599E-2</v>
      </c>
      <c r="CV66">
        <v>-0.137119426381105</v>
      </c>
      <c r="CW66">
        <v>8.1436387335998006E-2</v>
      </c>
      <c r="CX66">
        <v>-5.6808592034940403E-2</v>
      </c>
      <c r="CY66">
        <v>0.111548870700062</v>
      </c>
      <c r="CZ66">
        <v>2.8505320005933799E-2</v>
      </c>
      <c r="DA66">
        <v>-4.3281219222990303E-2</v>
      </c>
      <c r="DB66">
        <v>4.68059732156689E-2</v>
      </c>
      <c r="DC66">
        <v>0.14148838890832799</v>
      </c>
      <c r="DD66">
        <v>5.4170427210919997E-2</v>
      </c>
      <c r="DE66">
        <v>8.59727651914E-2</v>
      </c>
      <c r="DF66">
        <v>-0.21576407616521501</v>
      </c>
      <c r="DG66">
        <v>-0.146231870894553</v>
      </c>
      <c r="DH66">
        <v>-6.3175842115015299E-2</v>
      </c>
      <c r="DI66">
        <v>-2.8138161906099399E-2</v>
      </c>
      <c r="DJ66">
        <v>0.35519879584171599</v>
      </c>
      <c r="DL66">
        <v>-2.6763188179757001E-2</v>
      </c>
      <c r="DM66">
        <v>0.278530296236568</v>
      </c>
      <c r="DN66">
        <v>5.5355804215650999E-2</v>
      </c>
      <c r="DO66">
        <v>9.9487024999689297E-2</v>
      </c>
      <c r="DP66">
        <v>-0.18080714417010299</v>
      </c>
      <c r="DQ66">
        <v>0.17128154249803601</v>
      </c>
      <c r="DR66">
        <v>6.5669500145304496E-2</v>
      </c>
      <c r="DS66">
        <v>-0.13835278950864399</v>
      </c>
      <c r="DT66">
        <v>-9.61669638854801E-2</v>
      </c>
      <c r="DU66">
        <v>-0.166834529773041</v>
      </c>
      <c r="DV66">
        <v>0.184128350883839</v>
      </c>
      <c r="DW66">
        <v>-0.14972110402595701</v>
      </c>
      <c r="DX66">
        <v>0.20428790485311801</v>
      </c>
      <c r="DY66">
        <v>-6.1601662673638202E-2</v>
      </c>
      <c r="EA66">
        <v>1.58562574142707E-2</v>
      </c>
      <c r="EB66">
        <v>0.24328896233782901</v>
      </c>
      <c r="EC66">
        <v>-7.7490816875069896E-2</v>
      </c>
      <c r="ED66">
        <v>2.0130383927607898E-2</v>
      </c>
      <c r="EE66">
        <v>-0.18150218947994301</v>
      </c>
      <c r="EF66">
        <v>-0.12792201123374999</v>
      </c>
      <c r="EG66">
        <v>0.24802754724078099</v>
      </c>
      <c r="EH66">
        <v>-0.46417744733844302</v>
      </c>
      <c r="EI66">
        <v>0.460876388387987</v>
      </c>
      <c r="EJ66">
        <v>-9.8126478405902204E-2</v>
      </c>
      <c r="EK66">
        <v>-0.15439012704519001</v>
      </c>
      <c r="EL66">
        <v>-5.1829923722834799E-2</v>
      </c>
      <c r="EM66">
        <v>-3.5925400879932602E-2</v>
      </c>
      <c r="EN66">
        <v>0.355465520442522</v>
      </c>
      <c r="EO66">
        <v>0.126118075604609</v>
      </c>
      <c r="EP66">
        <v>-0.14506543666357199</v>
      </c>
      <c r="EQ66">
        <v>0.18132099849026401</v>
      </c>
      <c r="ER66">
        <v>-7.0832848905411101E-3</v>
      </c>
      <c r="ES66">
        <v>4.0299407373822801E-2</v>
      </c>
      <c r="ET66">
        <v>-0.40075423621601702</v>
      </c>
      <c r="EU66">
        <v>0.33549598247191198</v>
      </c>
      <c r="EV66">
        <v>5.27641723238048E-2</v>
      </c>
      <c r="EW66">
        <v>-2.4811693674564601E-2</v>
      </c>
      <c r="EX66">
        <v>7.19960717106005E-3</v>
      </c>
      <c r="EY66">
        <v>-1.6546524693694699E-2</v>
      </c>
      <c r="EZ66">
        <v>0.18825983388524001</v>
      </c>
      <c r="FA66">
        <v>-0.148370460374281</v>
      </c>
      <c r="FB66">
        <v>-3.7066389268147798E-3</v>
      </c>
      <c r="FC66">
        <v>0.21685704923584101</v>
      </c>
      <c r="FD66">
        <v>0.11589804726099801</v>
      </c>
      <c r="FE66">
        <v>-1.34934126435837E-2</v>
      </c>
      <c r="FF66">
        <v>5.1502250789781101E-2</v>
      </c>
      <c r="FG66">
        <v>-5.8081631232198602E-2</v>
      </c>
      <c r="FH66">
        <v>-3.8458446033473599E-2</v>
      </c>
      <c r="FI66">
        <v>0.110095868330973</v>
      </c>
      <c r="FJ66">
        <v>-4.9891041271621396E-3</v>
      </c>
      <c r="FK66">
        <v>0.115692610233964</v>
      </c>
      <c r="FL66">
        <v>-4.6830909013806403E-3</v>
      </c>
      <c r="FN66">
        <v>-7.9182437093550107E-2</v>
      </c>
      <c r="FO66">
        <v>1.5162397903623099E-2</v>
      </c>
      <c r="FP66">
        <v>-6.2042267018114203E-2</v>
      </c>
      <c r="FQ66">
        <v>-4.8544977289566296E-3</v>
      </c>
      <c r="FS66">
        <v>0.247080184271908</v>
      </c>
      <c r="FT66">
        <v>-2.8265509263292202E-2</v>
      </c>
      <c r="FU66">
        <v>-0.42552974646241598</v>
      </c>
      <c r="FV66">
        <v>-4.5892669095337603E-2</v>
      </c>
      <c r="FW66">
        <v>0.22178903291205601</v>
      </c>
      <c r="FX66">
        <v>7.6185214311408303E-2</v>
      </c>
      <c r="FY66">
        <v>-7.9211723550542998E-2</v>
      </c>
      <c r="FZ66">
        <v>0.17816562303778499</v>
      </c>
      <c r="GA66">
        <v>0.103921708614507</v>
      </c>
      <c r="GB66">
        <v>0.15091256791492899</v>
      </c>
      <c r="GC66">
        <v>0.16142148033395601</v>
      </c>
      <c r="GD66">
        <v>0.192954343037854</v>
      </c>
      <c r="GE66">
        <v>1.1119532246084401E-2</v>
      </c>
      <c r="GF66">
        <v>-6.9108715069887694E-2</v>
      </c>
      <c r="GG66">
        <v>-0.23486518439312901</v>
      </c>
      <c r="GH66">
        <v>-4.9269337978330397E-3</v>
      </c>
      <c r="GI66">
        <v>9.0718478895723806E-2</v>
      </c>
      <c r="GJ66">
        <v>-0.14899590396453299</v>
      </c>
      <c r="GK66">
        <v>2.5132574955932799E-2</v>
      </c>
      <c r="GL66">
        <v>7.2080592690326697E-2</v>
      </c>
      <c r="GM66">
        <v>0.27703587602445601</v>
      </c>
      <c r="GN66">
        <v>-5.4205425840336803E-3</v>
      </c>
      <c r="GO66">
        <v>0.19712739303940899</v>
      </c>
      <c r="GP66">
        <v>0.23760574767948101</v>
      </c>
      <c r="GQ66">
        <v>0.21892207078053599</v>
      </c>
      <c r="GR66">
        <v>0.25120794525719198</v>
      </c>
      <c r="GS66">
        <v>-7.8671455412404601E-4</v>
      </c>
      <c r="GT66">
        <v>-0.21051343537692399</v>
      </c>
      <c r="GU66">
        <v>7.0661852078046598E-3</v>
      </c>
      <c r="GV66">
        <v>4.6154580741131199E-2</v>
      </c>
      <c r="GY66">
        <v>0.139594851862057</v>
      </c>
      <c r="GZ66">
        <v>0.22685924650431799</v>
      </c>
      <c r="HA66">
        <v>4.5420345304591998E-2</v>
      </c>
      <c r="HB66">
        <v>-8.6139429276954602E-2</v>
      </c>
      <c r="HC66">
        <v>-0.10850401577045</v>
      </c>
      <c r="HD66">
        <v>7.9168563752318705E-2</v>
      </c>
      <c r="HE66">
        <v>-5.0568736514833297E-2</v>
      </c>
      <c r="HF66">
        <v>-8.4997981048218194E-2</v>
      </c>
      <c r="HG66">
        <v>0.47132227591646397</v>
      </c>
      <c r="HH66">
        <v>-4.24224642301851E-2</v>
      </c>
      <c r="HI66">
        <v>-4.1070400402532001E-2</v>
      </c>
      <c r="HJ66">
        <v>-0.140699096937169</v>
      </c>
      <c r="HK66">
        <v>0.29917700048827101</v>
      </c>
      <c r="HL66">
        <v>-0.33356527510477502</v>
      </c>
      <c r="HM66">
        <v>-0.125698113242834</v>
      </c>
      <c r="HN66">
        <v>-0.20627785806936999</v>
      </c>
      <c r="HO66">
        <v>0.219588961226691</v>
      </c>
      <c r="HP66">
        <v>-0.128443594803684</v>
      </c>
      <c r="HQ66">
        <v>-0.30138118909235301</v>
      </c>
      <c r="HR66">
        <v>0.23926363755890601</v>
      </c>
      <c r="HS66">
        <v>-4.0547276057623101E-2</v>
      </c>
      <c r="HT66">
        <v>-0.40997824398800697</v>
      </c>
      <c r="HU66">
        <v>0.10805524270836001</v>
      </c>
      <c r="HV66">
        <v>-0.150613278674427</v>
      </c>
      <c r="HW66">
        <v>-0.199583188350516</v>
      </c>
      <c r="HX66">
        <v>1.98188008653233E-2</v>
      </c>
      <c r="HY66">
        <v>-6.9862890995864299E-3</v>
      </c>
      <c r="HZ66">
        <v>-9.2096614480396993E-2</v>
      </c>
      <c r="IA66">
        <v>-8.5414270142791807E-2</v>
      </c>
      <c r="IB66">
        <v>-8.1483014128025402E-2</v>
      </c>
      <c r="IC66">
        <v>0.35135223242832597</v>
      </c>
      <c r="ID66">
        <v>4.65844645077595E-2</v>
      </c>
      <c r="IF66">
        <v>-3.0517528830387199E-2</v>
      </c>
      <c r="IG66">
        <v>-8.0193021858576696E-4</v>
      </c>
      <c r="IH66">
        <v>0.21702010399167199</v>
      </c>
      <c r="II66">
        <v>0.19309941817482501</v>
      </c>
      <c r="IJ66">
        <v>0.17691550910967599</v>
      </c>
      <c r="IK66">
        <v>-3.3008336049533703E-2</v>
      </c>
      <c r="IL66">
        <v>2.6328282729082299E-2</v>
      </c>
      <c r="IM66">
        <v>5.6921744544524699E-3</v>
      </c>
      <c r="IN66">
        <v>0.21848289707122601</v>
      </c>
      <c r="IO66">
        <v>-2.23754188482417E-2</v>
      </c>
      <c r="IP66">
        <v>-0.18725900617937399</v>
      </c>
      <c r="IQ66">
        <v>1.6187246001209101E-2</v>
      </c>
      <c r="IS66">
        <v>-0.101700361028634</v>
      </c>
      <c r="IT66">
        <v>0.25657982005213897</v>
      </c>
      <c r="IU66">
        <v>-0.117175740706443</v>
      </c>
      <c r="IV66">
        <v>0.119812399861985</v>
      </c>
      <c r="IW66">
        <v>0.13510739863704699</v>
      </c>
      <c r="IX66">
        <v>6.5511839238752104E-2</v>
      </c>
      <c r="IY66">
        <v>-0.12550721567095</v>
      </c>
      <c r="IZ66">
        <v>0.25017163516167801</v>
      </c>
      <c r="JA66">
        <v>2.89333780528978E-2</v>
      </c>
      <c r="JB66">
        <v>-3.9266150452022001E-3</v>
      </c>
      <c r="JC66">
        <v>2.6667902602639501E-2</v>
      </c>
      <c r="JD66">
        <v>6.0911695436516297E-2</v>
      </c>
      <c r="JE66">
        <v>0.19478819867799799</v>
      </c>
      <c r="JF66">
        <v>1.4065713548916401E-2</v>
      </c>
      <c r="JG66">
        <v>-0.39097763683457698</v>
      </c>
      <c r="JH66">
        <v>7.5778448444907595E-2</v>
      </c>
      <c r="JI66">
        <v>5.8096654356631902E-2</v>
      </c>
      <c r="JJ66">
        <v>7.9597701733291601E-2</v>
      </c>
      <c r="JK66">
        <v>7.2307102709601195E-2</v>
      </c>
      <c r="JL66">
        <v>-0.332513358625874</v>
      </c>
      <c r="JM66">
        <v>0.18181320883741101</v>
      </c>
    </row>
    <row r="67" spans="1:273" x14ac:dyDescent="0.25">
      <c r="A67" s="29">
        <v>44336</v>
      </c>
      <c r="B67" s="31" t="s">
        <v>1711</v>
      </c>
      <c r="C67" s="24" t="s">
        <v>1740</v>
      </c>
      <c r="D67" s="24" t="s">
        <v>1899</v>
      </c>
      <c r="E67" s="34">
        <v>236.41969599999999</v>
      </c>
      <c r="F67" s="38">
        <v>125000</v>
      </c>
      <c r="G67" s="16">
        <f>VLOOKUP(C67,dFundos!$A$1:$B$28,2,FALSE)</f>
        <v>19107923000175</v>
      </c>
      <c r="H67" s="13"/>
      <c r="I67">
        <f>_xll.ECONOMATICA(G67,"VOLATILITY","1Y",A67)</f>
        <v>21.550485149433399</v>
      </c>
      <c r="J67">
        <f>_xll.ECONOMATICA(G67,"NAV","1D",A67)</f>
        <v>521.94506200030401</v>
      </c>
      <c r="K67">
        <f>_xll.ECONOMATICA(G67,"NAV","1D",A67+1)</f>
        <v>528.72075400035806</v>
      </c>
      <c r="L67" s="6"/>
      <c r="M67">
        <v>-3.0578420572965102</v>
      </c>
      <c r="N67">
        <v>0.79094818847806903</v>
      </c>
      <c r="O67">
        <v>-0.87421166763306202</v>
      </c>
      <c r="P67">
        <v>-2.0517918994300999</v>
      </c>
      <c r="Q67">
        <v>0.108547761010414</v>
      </c>
      <c r="R67">
        <v>1.31951493240194</v>
      </c>
      <c r="S67">
        <v>0.59011726098105999</v>
      </c>
      <c r="T67">
        <v>0.75182428499829301</v>
      </c>
      <c r="U67">
        <v>-2.5420407951059998</v>
      </c>
      <c r="V67">
        <v>-1.3072225298856199</v>
      </c>
      <c r="W67">
        <v>0.16610150796623199</v>
      </c>
      <c r="X67">
        <v>-0.33357727725160702</v>
      </c>
      <c r="Y67">
        <v>-0.48391700402135002</v>
      </c>
      <c r="Z67">
        <v>-0.28730234089380202</v>
      </c>
      <c r="AA67">
        <v>0.27697823734342802</v>
      </c>
      <c r="AC67">
        <v>-2.2011447742443102</v>
      </c>
      <c r="AD67">
        <v>2.2863645333927698</v>
      </c>
      <c r="AE67">
        <v>3.2184271422011101</v>
      </c>
      <c r="AF67">
        <v>0.59120191526744703</v>
      </c>
      <c r="AG67">
        <v>1.88892838687025</v>
      </c>
      <c r="AH67">
        <v>-2.4835963874466001</v>
      </c>
      <c r="AI67">
        <v>0.93808037963753999</v>
      </c>
      <c r="AJ67">
        <v>-2.02373054462441</v>
      </c>
      <c r="AK67">
        <v>1.10818007306079</v>
      </c>
      <c r="AL67">
        <v>0.96359086091979396</v>
      </c>
      <c r="AM67">
        <v>0.22116212094260801</v>
      </c>
      <c r="AN67">
        <v>0.927865234370984</v>
      </c>
      <c r="AO67">
        <v>1.30669520840456</v>
      </c>
      <c r="AP67">
        <v>-1.5475129142941999</v>
      </c>
      <c r="AQ67">
        <v>1.4434655362492801</v>
      </c>
      <c r="AR67">
        <v>-1.33299447861646</v>
      </c>
      <c r="AS67">
        <v>2.5661369450972402</v>
      </c>
      <c r="AT67">
        <v>-0.85439049207707296</v>
      </c>
      <c r="AU67">
        <v>0.43127891840413202</v>
      </c>
      <c r="AV67">
        <v>-0.41944709191739099</v>
      </c>
      <c r="AW67">
        <v>0.43702863476937598</v>
      </c>
      <c r="AX67">
        <v>-0.27909611080758601</v>
      </c>
      <c r="AY67">
        <v>0.70286430982378101</v>
      </c>
      <c r="AZ67">
        <v>1.8092529326168001</v>
      </c>
      <c r="BA67">
        <v>-1.76575759915067</v>
      </c>
      <c r="BB67">
        <v>1.79323091451806</v>
      </c>
      <c r="BC67">
        <v>3.9525196007161902E-2</v>
      </c>
      <c r="BD67">
        <v>-2.8252708126274202</v>
      </c>
      <c r="BE67">
        <v>-0.95121956310322298</v>
      </c>
      <c r="BF67">
        <v>0.51750892162090201</v>
      </c>
      <c r="BG67">
        <v>-0.69685100615970397</v>
      </c>
      <c r="BH67">
        <v>0.32077986961667199</v>
      </c>
      <c r="BI67">
        <v>-1.03713897615307</v>
      </c>
      <c r="BJ67">
        <v>1.4395174992387201</v>
      </c>
      <c r="BK67">
        <v>-0.14066550347706699</v>
      </c>
      <c r="BL67">
        <v>1.6715974301405401</v>
      </c>
      <c r="BM67">
        <v>2.8151614254966302</v>
      </c>
      <c r="BN67">
        <v>0.121280874918739</v>
      </c>
      <c r="BO67">
        <v>0.29053532216494199</v>
      </c>
      <c r="BP67">
        <v>1.84118115685123</v>
      </c>
      <c r="BQ67">
        <v>1.33836841796438</v>
      </c>
      <c r="BR67">
        <v>0.84807658695353905</v>
      </c>
      <c r="BS67">
        <v>-1.75679650974416</v>
      </c>
      <c r="BT67">
        <v>2.3292144071092502</v>
      </c>
      <c r="BU67">
        <v>-1.62254419992678</v>
      </c>
      <c r="BV67">
        <v>0.83637668794835895</v>
      </c>
      <c r="BW67">
        <v>2.04683161227877</v>
      </c>
      <c r="BX67">
        <v>-0.43585766361502498</v>
      </c>
      <c r="BY67">
        <v>0.79658872491563704</v>
      </c>
      <c r="BZ67">
        <v>0.61092898467904899</v>
      </c>
      <c r="CA67">
        <v>1.10159335763456</v>
      </c>
      <c r="CB67">
        <v>0.84541263840947101</v>
      </c>
      <c r="CC67">
        <v>-0.86883106978348201</v>
      </c>
      <c r="CD67">
        <v>2.8145100424808298</v>
      </c>
      <c r="CE67">
        <v>-0.75329907467676105</v>
      </c>
      <c r="CF67">
        <v>-2.3179202172286799</v>
      </c>
      <c r="CG67">
        <v>0.89009187813644497</v>
      </c>
      <c r="CH67">
        <v>-0.860067818302923</v>
      </c>
      <c r="CI67">
        <v>1.2300424783461501</v>
      </c>
      <c r="CJ67">
        <v>-4.8269766183730098</v>
      </c>
      <c r="CK67">
        <v>-0.84274541368358802</v>
      </c>
      <c r="CM67">
        <v>-1.44764754104472</v>
      </c>
      <c r="CN67">
        <v>0.67665916994883402</v>
      </c>
      <c r="CO67">
        <v>-1.42773158395357</v>
      </c>
      <c r="CP67">
        <v>0.23624671412108</v>
      </c>
      <c r="CQ67">
        <v>0.35268499359517602</v>
      </c>
      <c r="CR67">
        <v>0.74707272233354205</v>
      </c>
      <c r="CS67">
        <v>-1.3410648452918399</v>
      </c>
      <c r="CT67">
        <v>-0.72561630058771698</v>
      </c>
      <c r="CU67">
        <v>1.2089984131307601</v>
      </c>
      <c r="CV67">
        <v>-0.40797952296998102</v>
      </c>
      <c r="CW67">
        <v>1.97407161922456</v>
      </c>
      <c r="CX67">
        <v>-0.25270918949900101</v>
      </c>
      <c r="CY67">
        <v>-0.88633236073292199</v>
      </c>
      <c r="CZ67">
        <v>2.2096645572673901</v>
      </c>
      <c r="DA67">
        <v>3.1661394586990399</v>
      </c>
      <c r="DB67">
        <v>-0.27466141182230802</v>
      </c>
      <c r="DC67">
        <v>0.37231885016808502</v>
      </c>
      <c r="DD67">
        <v>0.72441229112882899</v>
      </c>
      <c r="DE67">
        <v>-0.71377335361830796</v>
      </c>
      <c r="DF67">
        <v>-5.4858708972460597E-2</v>
      </c>
      <c r="DG67">
        <v>-0.57493861131661095</v>
      </c>
      <c r="DH67">
        <v>1.86721115260298</v>
      </c>
      <c r="DI67">
        <v>0.597911195109191</v>
      </c>
      <c r="DJ67">
        <v>-5.2364820112416097E-2</v>
      </c>
      <c r="DL67">
        <v>1.76631032682053</v>
      </c>
      <c r="DM67">
        <v>-0.37038006512375399</v>
      </c>
      <c r="DN67">
        <v>-7.9948935035645305E-2</v>
      </c>
      <c r="DO67">
        <v>0.34538675772637401</v>
      </c>
      <c r="DP67">
        <v>-1.9561849851925199</v>
      </c>
      <c r="DQ67">
        <v>0.121086089529854</v>
      </c>
      <c r="DR67">
        <v>0.436118840843847</v>
      </c>
      <c r="DS67">
        <v>0.28269743288547</v>
      </c>
      <c r="DT67">
        <v>0.48983983160724198</v>
      </c>
      <c r="DU67">
        <v>-1.6372844787838401</v>
      </c>
      <c r="DV67">
        <v>0.56001337325142198</v>
      </c>
      <c r="DW67">
        <v>-2.50820350556751</v>
      </c>
      <c r="DX67">
        <v>1.57923450497037</v>
      </c>
      <c r="DY67">
        <v>-1.38554461427702</v>
      </c>
      <c r="EA67">
        <v>3.02672115867608</v>
      </c>
      <c r="EB67">
        <v>0.53698101692134503</v>
      </c>
      <c r="EC67">
        <v>0.31953035031619897</v>
      </c>
      <c r="ED67">
        <v>-2.7118749441797299</v>
      </c>
      <c r="EE67">
        <v>1.16753260626865</v>
      </c>
      <c r="EF67">
        <v>-0.737310937438451</v>
      </c>
      <c r="EG67">
        <v>1.3411778689260201</v>
      </c>
      <c r="EH67">
        <v>-0.207236766527785</v>
      </c>
      <c r="EI67">
        <v>1.8172669768318901</v>
      </c>
      <c r="EJ67">
        <v>0.35514290884748301</v>
      </c>
      <c r="EK67">
        <v>-1.7419178398085899</v>
      </c>
      <c r="EL67">
        <v>-2.0136928610554601</v>
      </c>
      <c r="EM67">
        <v>0.31205666582536701</v>
      </c>
      <c r="EN67">
        <v>0.58515530927252302</v>
      </c>
      <c r="EO67">
        <v>1.76137224771082</v>
      </c>
      <c r="EP67">
        <v>0.40265410589199702</v>
      </c>
      <c r="EQ67">
        <v>-1.28982609303421</v>
      </c>
      <c r="ER67">
        <v>-0.34374013075648702</v>
      </c>
      <c r="ES67">
        <v>0.77099067348172001</v>
      </c>
      <c r="ET67">
        <v>9.6987596225517295E-2</v>
      </c>
      <c r="EU67">
        <v>-1.4053316112949701</v>
      </c>
      <c r="EV67">
        <v>0.53907219516986504</v>
      </c>
      <c r="EW67">
        <v>-2.1461034712956502</v>
      </c>
      <c r="EX67">
        <v>0.71785766976972798</v>
      </c>
      <c r="EY67">
        <v>-1.0346336991460701</v>
      </c>
      <c r="EZ67">
        <v>0.94031559110590002</v>
      </c>
      <c r="FA67">
        <v>0.54770131137047395</v>
      </c>
      <c r="FB67">
        <v>-2.75151457954053</v>
      </c>
      <c r="FC67">
        <v>0.13665809146914401</v>
      </c>
      <c r="FD67">
        <v>0.63545086904923698</v>
      </c>
      <c r="FE67">
        <v>0.66669932639342699</v>
      </c>
      <c r="FF67">
        <v>0.74340388928249002</v>
      </c>
      <c r="FG67">
        <v>-0.17756990382622501</v>
      </c>
      <c r="FH67">
        <v>-3.7619581416947802E-2</v>
      </c>
      <c r="FI67">
        <v>3.09187680613832E-2</v>
      </c>
      <c r="FJ67">
        <v>0.62051662062003698</v>
      </c>
      <c r="FK67">
        <v>0.87541787524969505</v>
      </c>
      <c r="FL67">
        <v>-4.33296609116951E-3</v>
      </c>
      <c r="FN67">
        <v>2.4460187029035301</v>
      </c>
      <c r="FO67">
        <v>-1.48509885775638</v>
      </c>
      <c r="FP67">
        <v>-0.203779760431644</v>
      </c>
      <c r="FQ67">
        <v>-3.3965724469453601E-3</v>
      </c>
      <c r="FS67">
        <v>0.48311300361092402</v>
      </c>
      <c r="FT67">
        <v>1.03590516064287</v>
      </c>
      <c r="FU67">
        <v>0.46167863019945798</v>
      </c>
      <c r="FV67">
        <v>4.0727902563958196</v>
      </c>
      <c r="FW67">
        <v>1.20133948839793</v>
      </c>
      <c r="FX67">
        <v>0.30773455582675502</v>
      </c>
      <c r="FY67">
        <v>-2.1712093134738102</v>
      </c>
      <c r="FZ67">
        <v>-0.764682261979033</v>
      </c>
      <c r="GA67">
        <v>-2.34167549915583</v>
      </c>
      <c r="GB67">
        <v>0.97642160744726403</v>
      </c>
      <c r="GC67">
        <v>0.20520026973826999</v>
      </c>
      <c r="GD67">
        <v>1.65317803548533</v>
      </c>
      <c r="GE67">
        <v>0.855514209797548</v>
      </c>
      <c r="GF67">
        <v>0.92750115582020998</v>
      </c>
      <c r="GG67">
        <v>1.54673429169634</v>
      </c>
      <c r="GH67">
        <v>-3.4577286896819701E-3</v>
      </c>
      <c r="GI67">
        <v>-1.9697630944392599</v>
      </c>
      <c r="GJ67">
        <v>-1.7541131215693899</v>
      </c>
      <c r="GK67">
        <v>1.7893128837386001</v>
      </c>
      <c r="GL67">
        <v>-1.20687706130411</v>
      </c>
      <c r="GM67">
        <v>1.30962514122075</v>
      </c>
      <c r="GN67">
        <v>-0.56470678582627398</v>
      </c>
      <c r="GO67">
        <v>0.47224017107510002</v>
      </c>
      <c r="GP67">
        <v>2.3759208974297499</v>
      </c>
      <c r="GQ67">
        <v>-1.0373263905421499</v>
      </c>
      <c r="GR67">
        <v>0.75091715189046204</v>
      </c>
      <c r="GS67">
        <v>0.11480152461445001</v>
      </c>
      <c r="GT67">
        <v>-5.3293323344405501E-2</v>
      </c>
      <c r="GU67">
        <v>0.45982163373992102</v>
      </c>
      <c r="GV67">
        <v>0.15963238220138001</v>
      </c>
      <c r="GY67">
        <v>0.69353880062408302</v>
      </c>
      <c r="GZ67">
        <v>-0.153909043183376</v>
      </c>
      <c r="HA67">
        <v>-0.68702022153956899</v>
      </c>
      <c r="HB67">
        <v>-0.181582058121421</v>
      </c>
      <c r="HC67">
        <v>8.67371001731954E-2</v>
      </c>
      <c r="HD67">
        <v>0.87952877383941097</v>
      </c>
      <c r="HE67">
        <v>-0.84511392424246901</v>
      </c>
      <c r="HF67">
        <v>0.84912440997868499</v>
      </c>
      <c r="HG67">
        <v>2.5832158313278302</v>
      </c>
      <c r="HH67">
        <v>0.42561401060083898</v>
      </c>
      <c r="HI67">
        <v>9.0007085236720699E-2</v>
      </c>
      <c r="HJ67">
        <v>-2.9405423798380101</v>
      </c>
      <c r="HK67">
        <v>2.6576829992336601</v>
      </c>
      <c r="HL67">
        <v>0.97939280658465599</v>
      </c>
      <c r="HM67">
        <v>1.6553285535337601</v>
      </c>
      <c r="HN67">
        <v>-1.3788528941404401</v>
      </c>
      <c r="HO67">
        <v>-1.4374093419974101</v>
      </c>
      <c r="HP67">
        <v>0.55051889794413</v>
      </c>
      <c r="HQ67">
        <v>1.7859906709418301</v>
      </c>
      <c r="HR67">
        <v>-0.34793081385942098</v>
      </c>
      <c r="HS67">
        <v>-0.31726214456284701</v>
      </c>
      <c r="HT67">
        <v>-2.0685331280219499</v>
      </c>
      <c r="HU67">
        <v>-1.56460378520933</v>
      </c>
      <c r="HV67">
        <v>1.26965170529729</v>
      </c>
      <c r="HW67">
        <v>-1.0627717178977001</v>
      </c>
      <c r="HX67">
        <v>1.4890886939610899</v>
      </c>
      <c r="HY67">
        <v>1.86130965466873</v>
      </c>
      <c r="HZ67">
        <v>3.0438757530646399</v>
      </c>
      <c r="IA67">
        <v>0.39601301104994502</v>
      </c>
      <c r="IB67">
        <v>-0.923255503585096</v>
      </c>
      <c r="IC67">
        <v>-1.4493828700324201</v>
      </c>
      <c r="ID67">
        <v>2.3654254520806699</v>
      </c>
      <c r="IF67">
        <v>0.71857002858450902</v>
      </c>
      <c r="IG67">
        <v>-1.2916106186821701</v>
      </c>
      <c r="IH67">
        <v>0.77395492571668001</v>
      </c>
      <c r="II67">
        <v>-0.70035014732639</v>
      </c>
      <c r="IJ67">
        <v>2.6919255396933299</v>
      </c>
      <c r="IK67">
        <v>0.96986855423892804</v>
      </c>
      <c r="IL67">
        <v>-0.36413418765732802</v>
      </c>
      <c r="IM67">
        <v>-0.43881714600502197</v>
      </c>
      <c r="IN67">
        <v>-0.32162343468371501</v>
      </c>
      <c r="IO67">
        <v>-0.26280717020199501</v>
      </c>
      <c r="IP67">
        <v>-0.96586665667928195</v>
      </c>
      <c r="IQ67">
        <v>-0.60206100379218697</v>
      </c>
      <c r="IS67">
        <v>-1.6620299386886499</v>
      </c>
      <c r="IT67">
        <v>1.5466443133846</v>
      </c>
      <c r="IU67">
        <v>-0.49423955797465202</v>
      </c>
      <c r="IV67">
        <v>5.1831719065376099E-2</v>
      </c>
      <c r="IW67">
        <v>-1.8714538324275101</v>
      </c>
      <c r="IX67">
        <v>0.40281532619701499</v>
      </c>
      <c r="IY67">
        <v>0.63502878383587802</v>
      </c>
      <c r="IZ67">
        <v>1.0401436702522899E-2</v>
      </c>
      <c r="JA67">
        <v>-0.15395671207443201</v>
      </c>
      <c r="JB67">
        <v>-1.3616010944133401</v>
      </c>
      <c r="JC67">
        <v>-0.672036492687766</v>
      </c>
      <c r="JD67">
        <v>-0.29068542125969499</v>
      </c>
      <c r="JE67">
        <v>-0.74231822227375199</v>
      </c>
      <c r="JF67">
        <v>-1.0745602620772801</v>
      </c>
      <c r="JG67">
        <v>-1.1498597940772</v>
      </c>
      <c r="JH67">
        <v>1.47270487050264</v>
      </c>
      <c r="JI67">
        <v>0.91375283409433905</v>
      </c>
      <c r="JJ67">
        <v>-0.45462084608516301</v>
      </c>
      <c r="JK67">
        <v>-0.89962980491691302</v>
      </c>
      <c r="JL67">
        <v>0.93808055607951202</v>
      </c>
      <c r="JM67">
        <v>0.28468303935369499</v>
      </c>
    </row>
    <row r="68" spans="1:273" x14ac:dyDescent="0.25">
      <c r="A68" s="30">
        <v>44336</v>
      </c>
      <c r="B68" s="31" t="s">
        <v>1711</v>
      </c>
      <c r="C68" s="23" t="s">
        <v>1732</v>
      </c>
      <c r="D68" s="23" t="s">
        <v>1899</v>
      </c>
      <c r="E68" s="32">
        <v>789.77655600000003</v>
      </c>
      <c r="F68" s="37">
        <v>125000</v>
      </c>
      <c r="G68" s="16">
        <f>VLOOKUP(C68,dFundos!$A$1:$B$28,2,FALSE)</f>
        <v>32666326000149</v>
      </c>
      <c r="H68" s="13"/>
      <c r="I68">
        <f>_xll.ECONOMATICA(G68,"VOLATILITY","1Y",A68)</f>
        <v>20.734196933422901</v>
      </c>
      <c r="J68">
        <f>_xll.ECONOMATICA(G68,"NAV","1D",A68)</f>
        <v>158.375804000068</v>
      </c>
      <c r="K68">
        <f>_xll.ECONOMATICA(G68,"NAV","1D",A68+1)</f>
        <v>158.27261399989899</v>
      </c>
      <c r="L68" s="6"/>
      <c r="M68">
        <v>2.9361510378293998</v>
      </c>
      <c r="N68">
        <v>-1.2152615619015701</v>
      </c>
      <c r="O68">
        <v>5.60858230674057</v>
      </c>
      <c r="P68">
        <v>-0.483417673513031</v>
      </c>
      <c r="Q68">
        <v>3.1173754248811698</v>
      </c>
      <c r="R68">
        <v>-0.92857348045072297</v>
      </c>
      <c r="S68">
        <v>-0.85591133920388496</v>
      </c>
      <c r="T68">
        <v>1.4274101176852101</v>
      </c>
      <c r="U68">
        <v>2.4856466447090502</v>
      </c>
      <c r="V68">
        <v>3.6403009953573902</v>
      </c>
      <c r="W68">
        <v>-1.3303140440257301E-2</v>
      </c>
      <c r="X68">
        <v>1.84565666459093</v>
      </c>
      <c r="Y68">
        <v>3.3352161297443699</v>
      </c>
      <c r="Z68">
        <v>-0.70682179612049401</v>
      </c>
      <c r="AA68">
        <v>-1.4199837580235899</v>
      </c>
      <c r="AC68">
        <v>-1.00702592444577</v>
      </c>
      <c r="AD68">
        <v>-0.764259576953918</v>
      </c>
      <c r="AE68">
        <v>0.50449409136490397</v>
      </c>
      <c r="AF68">
        <v>2.3490874376875599</v>
      </c>
      <c r="AG68">
        <v>1.12513038984616</v>
      </c>
      <c r="AH68">
        <v>0.88399070791638201</v>
      </c>
      <c r="AI68">
        <v>-0.23625019375685999</v>
      </c>
      <c r="AJ68">
        <v>0.79411401839024598</v>
      </c>
      <c r="AK68">
        <v>-1.84599011799946</v>
      </c>
      <c r="AL68">
        <v>1.00693676176888</v>
      </c>
      <c r="AM68">
        <v>-2.6801899905876798</v>
      </c>
      <c r="AN68">
        <v>2.1352680909331001</v>
      </c>
      <c r="AO68">
        <v>-0.361733150930377</v>
      </c>
      <c r="AP68">
        <v>1.57261038511933</v>
      </c>
      <c r="AQ68">
        <v>5.1699477808142498E-2</v>
      </c>
      <c r="AR68">
        <v>1.29365618286101</v>
      </c>
      <c r="AS68">
        <v>1.84691599060898</v>
      </c>
      <c r="AT68">
        <v>-0.27183269567103702</v>
      </c>
      <c r="AU68">
        <v>1.8944363015179999</v>
      </c>
      <c r="AV68">
        <v>9.6664480588515303E-2</v>
      </c>
      <c r="AW68">
        <v>1.1027802063836101</v>
      </c>
      <c r="AX68">
        <v>-1.48991306559765</v>
      </c>
      <c r="AY68">
        <v>0.53371380727185203</v>
      </c>
      <c r="AZ68">
        <v>0.70372227837651702</v>
      </c>
      <c r="BA68">
        <v>-0.93111491632953403</v>
      </c>
      <c r="BB68">
        <v>2.5358094859257099</v>
      </c>
      <c r="BC68">
        <v>1.6942643605943899</v>
      </c>
      <c r="BD68">
        <v>-0.62889001492294505</v>
      </c>
      <c r="BE68">
        <v>-0.159620040813024</v>
      </c>
      <c r="BF68">
        <v>-1.7773085975932199</v>
      </c>
      <c r="BG68">
        <v>-0.73618383812572596</v>
      </c>
      <c r="BH68">
        <v>4.5046817831462197E-3</v>
      </c>
      <c r="BI68">
        <v>-3.79611082280462E-2</v>
      </c>
      <c r="BJ68">
        <v>1.45943870720657</v>
      </c>
      <c r="BK68">
        <v>0.45984902917553</v>
      </c>
      <c r="BL68">
        <v>-1.5758210171043201</v>
      </c>
      <c r="BM68">
        <v>0.16819543361634701</v>
      </c>
      <c r="BN68">
        <v>-1.3654242234224501</v>
      </c>
      <c r="BO68">
        <v>1.03306702731061</v>
      </c>
      <c r="BP68">
        <v>1.24341383925639</v>
      </c>
      <c r="BQ68">
        <v>-0.71021197209120102</v>
      </c>
      <c r="BR68">
        <v>-0.69969796395525896</v>
      </c>
      <c r="BS68">
        <v>-0.402006474905647</v>
      </c>
      <c r="BT68">
        <v>-0.67972719689350902</v>
      </c>
      <c r="BU68">
        <v>-0.29925162216386503</v>
      </c>
      <c r="BV68">
        <v>1.2845308559917601</v>
      </c>
      <c r="BW68">
        <v>-1.93036695318369</v>
      </c>
      <c r="BX68">
        <v>2.58096641773591</v>
      </c>
      <c r="BY68">
        <v>-0.88567939592394396</v>
      </c>
      <c r="BZ68">
        <v>0.15406054153572801</v>
      </c>
      <c r="CA68">
        <v>0.80151816855504898</v>
      </c>
      <c r="CB68">
        <v>0.309273019593093</v>
      </c>
      <c r="CC68">
        <v>0.33449892689532101</v>
      </c>
      <c r="CD68">
        <v>-1.2419977520948999</v>
      </c>
      <c r="CE68">
        <v>0.31161904917098598</v>
      </c>
      <c r="CF68">
        <v>1.9285983069494299</v>
      </c>
      <c r="CG68">
        <v>-1.83528113484499</v>
      </c>
      <c r="CH68">
        <v>1.8861552001908399</v>
      </c>
      <c r="CI68">
        <v>-0.102233439611155</v>
      </c>
      <c r="CJ68">
        <v>-1.1445878223639701</v>
      </c>
      <c r="CK68">
        <v>0.27653648321574997</v>
      </c>
      <c r="CM68">
        <v>-0.509651724587457</v>
      </c>
      <c r="CN68">
        <v>0.98004978644894403</v>
      </c>
      <c r="CO68">
        <v>-2.0095697489523401</v>
      </c>
      <c r="CP68">
        <v>-0.52418259219848595</v>
      </c>
      <c r="CQ68">
        <v>2.21560575846524</v>
      </c>
      <c r="CR68">
        <v>-0.16213844619414899</v>
      </c>
      <c r="CS68">
        <v>-0.28361196182231702</v>
      </c>
      <c r="CT68">
        <v>-0.59924726310782706</v>
      </c>
      <c r="CU68">
        <v>-1.6969124534625699</v>
      </c>
      <c r="CV68">
        <v>-1.1833714735985299</v>
      </c>
      <c r="CW68">
        <v>0.17996560636674999</v>
      </c>
      <c r="CX68">
        <v>-1.5812251546776701</v>
      </c>
      <c r="CY68">
        <v>1.2925304754389799</v>
      </c>
      <c r="CZ68">
        <v>6.2967681333247996E-2</v>
      </c>
      <c r="DA68">
        <v>-2.5427798199416398</v>
      </c>
      <c r="DB68">
        <v>-0.86255026635626597</v>
      </c>
      <c r="DC68">
        <v>1.42012563974276</v>
      </c>
      <c r="DD68">
        <v>1.2989403086976401</v>
      </c>
      <c r="DE68">
        <v>-1.4420016151234401</v>
      </c>
      <c r="DF68">
        <v>1.25712114167982</v>
      </c>
      <c r="DG68">
        <v>-0.33222690744878502</v>
      </c>
      <c r="DH68">
        <v>-0.38173989187271201</v>
      </c>
      <c r="DI68">
        <v>1.9670046382088899</v>
      </c>
      <c r="DJ68">
        <v>0.186791586020263</v>
      </c>
      <c r="DL68">
        <v>1.27839848300937</v>
      </c>
      <c r="DM68">
        <v>1.02438148060173</v>
      </c>
      <c r="DN68">
        <v>0.202223282576597</v>
      </c>
      <c r="DO68">
        <v>-0.506292362479144</v>
      </c>
      <c r="DP68">
        <v>-0.20653825094996101</v>
      </c>
      <c r="DQ68">
        <v>1.58368775209965</v>
      </c>
      <c r="DR68">
        <v>0.27876058502442902</v>
      </c>
      <c r="DS68">
        <v>0.51231971883680705</v>
      </c>
      <c r="DT68">
        <v>-1.0122089392098099</v>
      </c>
      <c r="DU68">
        <v>-0.39206066767292203</v>
      </c>
      <c r="DV68">
        <v>-1.00104397743053</v>
      </c>
      <c r="DW68">
        <v>-3.6803821110879702</v>
      </c>
      <c r="DX68">
        <v>1.35200065815297</v>
      </c>
      <c r="DY68">
        <v>-2.3522561044046602</v>
      </c>
      <c r="EA68">
        <v>0.93414498278434599</v>
      </c>
      <c r="EB68">
        <v>2.6640550120646398</v>
      </c>
      <c r="EC68">
        <v>2.36946293953224</v>
      </c>
      <c r="ED68">
        <v>0.686466485967685</v>
      </c>
      <c r="EE68">
        <v>1.30879374210053</v>
      </c>
      <c r="EF68">
        <v>0.44147756107122399</v>
      </c>
      <c r="EG68">
        <v>0.16921532478591</v>
      </c>
      <c r="EH68">
        <v>-1.97944749070302</v>
      </c>
      <c r="EI68">
        <v>2.2679064388285002</v>
      </c>
      <c r="EJ68">
        <v>0.97043000514531697</v>
      </c>
      <c r="EK68">
        <v>-8.4183326453057802E-2</v>
      </c>
      <c r="EL68">
        <v>-1.0334257153772299</v>
      </c>
      <c r="EM68">
        <v>0.47706233508506601</v>
      </c>
      <c r="EN68">
        <v>-0.44558360914379602</v>
      </c>
      <c r="EO68">
        <v>0.17473464449722101</v>
      </c>
      <c r="EP68">
        <v>1.54891515412601</v>
      </c>
      <c r="EQ68">
        <v>0.81505724665475998</v>
      </c>
      <c r="ER68">
        <v>8.5255262274586102E-2</v>
      </c>
      <c r="ES68">
        <v>0.38193762247829</v>
      </c>
      <c r="ET68">
        <v>-1.0788871546537799</v>
      </c>
      <c r="EU68">
        <v>0.83391661628411395</v>
      </c>
      <c r="EV68">
        <v>0.50314109321334399</v>
      </c>
      <c r="EW68">
        <v>0.63650092015450399</v>
      </c>
      <c r="EX68">
        <v>0.104405435922672</v>
      </c>
      <c r="EY68">
        <v>-0.21800197928314399</v>
      </c>
      <c r="EZ68">
        <v>0.42962653624272201</v>
      </c>
      <c r="FA68">
        <v>-1.0493385742847701</v>
      </c>
      <c r="FB68">
        <v>0.93896873040648599</v>
      </c>
      <c r="FC68">
        <v>0.434209300510702</v>
      </c>
      <c r="FD68">
        <v>0.67350288936722802</v>
      </c>
      <c r="FE68">
        <v>1.5027459805423899</v>
      </c>
      <c r="FF68">
        <v>1.1454894902271899</v>
      </c>
      <c r="FG68">
        <v>0.15888564685155901</v>
      </c>
      <c r="FH68">
        <v>-0.51914578471041795</v>
      </c>
      <c r="FI68">
        <v>-1.36842740603242</v>
      </c>
      <c r="FJ68">
        <v>0.67444954383972799</v>
      </c>
      <c r="FK68">
        <v>0.54945683823461899</v>
      </c>
      <c r="FL68">
        <v>-6.4772631958476302E-3</v>
      </c>
      <c r="FN68">
        <v>0.649728757525736</v>
      </c>
      <c r="FO68">
        <v>0.23381723221973499</v>
      </c>
      <c r="FP68">
        <v>0.26401088616694302</v>
      </c>
      <c r="FQ68">
        <v>-6.71727530061617E-3</v>
      </c>
      <c r="FS68">
        <v>-0.923382176279119</v>
      </c>
      <c r="FT68">
        <v>-0.59195411949985999</v>
      </c>
      <c r="FU68">
        <v>-3.29077977785346</v>
      </c>
      <c r="FV68">
        <v>0.87787711236160204</v>
      </c>
      <c r="FW68">
        <v>2.9460100644428202</v>
      </c>
      <c r="FX68">
        <v>-1.3338227448912201</v>
      </c>
      <c r="FY68">
        <v>2.4658070651639701</v>
      </c>
      <c r="FZ68">
        <v>-0.68853301081617202</v>
      </c>
      <c r="GA68">
        <v>0.595519640410203</v>
      </c>
      <c r="GB68">
        <v>-0.384553916774166</v>
      </c>
      <c r="GC68">
        <v>0.81303391616529597</v>
      </c>
      <c r="GD68">
        <v>-0.25701049071358301</v>
      </c>
      <c r="GE68">
        <v>0.69833382185606796</v>
      </c>
      <c r="GF68">
        <v>-0.187435302177619</v>
      </c>
      <c r="GG68">
        <v>-0.48257245143759098</v>
      </c>
      <c r="GH68">
        <v>-6.7240216594655101E-3</v>
      </c>
      <c r="GI68">
        <v>-0.37560564296654803</v>
      </c>
      <c r="GJ68">
        <v>-0.88657563001106598</v>
      </c>
      <c r="GK68">
        <v>2.4328843082912499</v>
      </c>
      <c r="GL68">
        <v>-1.63309985791784</v>
      </c>
      <c r="GM68">
        <v>1.54263763342897</v>
      </c>
      <c r="GN68">
        <v>0.74365326599945503</v>
      </c>
      <c r="GO68">
        <v>1.963037587484</v>
      </c>
      <c r="GP68">
        <v>0.47252374188246898</v>
      </c>
      <c r="GQ68">
        <v>1.31439961642172</v>
      </c>
      <c r="GR68">
        <v>-0.163255680308794</v>
      </c>
      <c r="GS68">
        <v>-0.16581533718635899</v>
      </c>
      <c r="GT68">
        <v>-1.2018684328722899</v>
      </c>
      <c r="GU68">
        <v>1.1821268137282499</v>
      </c>
      <c r="GV68">
        <v>-1.6291707106574901E-2</v>
      </c>
      <c r="GY68">
        <v>0.39054231274349099</v>
      </c>
      <c r="GZ68">
        <v>-0.88750781114868005</v>
      </c>
      <c r="HA68">
        <v>0.20318834176578099</v>
      </c>
      <c r="HB68">
        <v>-2.5091354003052402</v>
      </c>
      <c r="HC68">
        <v>0.97032853882410597</v>
      </c>
      <c r="HD68">
        <v>0.23167021208791999</v>
      </c>
      <c r="HE68">
        <v>-2.4230692809396701</v>
      </c>
      <c r="HF68">
        <v>-1.58375869532392</v>
      </c>
      <c r="HG68">
        <v>0.69509874556388196</v>
      </c>
      <c r="HH68">
        <v>0.39237747623701602</v>
      </c>
      <c r="HI68">
        <v>-5.26671032275772E-2</v>
      </c>
      <c r="HJ68">
        <v>0.324350241862703</v>
      </c>
      <c r="HK68">
        <v>2.1688747860025601</v>
      </c>
      <c r="HL68">
        <v>-4.2535763442210701</v>
      </c>
      <c r="HM68">
        <v>-4.7523416924377698E-2</v>
      </c>
      <c r="HN68">
        <v>0.722871228208533</v>
      </c>
      <c r="HO68">
        <v>2.3755445936330899</v>
      </c>
      <c r="HP68">
        <v>-0.33823145195128701</v>
      </c>
      <c r="HQ68">
        <v>0.15532802299276199</v>
      </c>
      <c r="HR68">
        <v>-0.20931758526785399</v>
      </c>
      <c r="HS68">
        <v>1.51704633262852</v>
      </c>
      <c r="HT68">
        <v>-2.60603319466099</v>
      </c>
      <c r="HU68">
        <v>1.2043688637277199</v>
      </c>
      <c r="HV68">
        <v>-0.79249269219872098</v>
      </c>
      <c r="HW68">
        <v>-0.92136517096150805</v>
      </c>
      <c r="HX68">
        <v>-1.8286618528691201</v>
      </c>
      <c r="HY68">
        <v>1.5956165989336999</v>
      </c>
      <c r="HZ68">
        <v>-0.41387318478882701</v>
      </c>
      <c r="IA68">
        <v>-0.38593011449847803</v>
      </c>
      <c r="IB68">
        <v>1.2217509420224799</v>
      </c>
      <c r="IC68">
        <v>0.42142172733292699</v>
      </c>
      <c r="ID68">
        <v>-0.38769408092775798</v>
      </c>
      <c r="IF68">
        <v>1.4574307122529699</v>
      </c>
      <c r="IG68">
        <v>1.0452421829541001</v>
      </c>
      <c r="IH68">
        <v>0.25887749980029201</v>
      </c>
      <c r="II68">
        <v>0.98050579072150901</v>
      </c>
      <c r="IJ68">
        <v>1.02060977951623E-2</v>
      </c>
      <c r="IK68">
        <v>0.64367957820650201</v>
      </c>
      <c r="IL68">
        <v>0.48656770104571501</v>
      </c>
      <c r="IM68">
        <v>-0.23060864259605299</v>
      </c>
      <c r="IN68">
        <v>0.71697561979817703</v>
      </c>
      <c r="IO68">
        <v>-0.19559431675588701</v>
      </c>
      <c r="IP68">
        <v>-0.107456357818592</v>
      </c>
      <c r="IQ68">
        <v>-0.40893576488088001</v>
      </c>
      <c r="IS68">
        <v>-1.2943349469423999</v>
      </c>
      <c r="IT68">
        <v>1.04533214816911</v>
      </c>
      <c r="IU68">
        <v>0.129019077030534</v>
      </c>
      <c r="IV68">
        <v>-0.71594904857192898</v>
      </c>
      <c r="IW68">
        <v>0.75946838242089099</v>
      </c>
      <c r="IX68">
        <v>-0.44208001227161697</v>
      </c>
      <c r="IY68">
        <v>6.4676471993152504E-2</v>
      </c>
      <c r="IZ68">
        <v>0.69899021509627302</v>
      </c>
      <c r="JA68">
        <v>-1.0255641313960999</v>
      </c>
      <c r="JB68">
        <v>1.19020243491832</v>
      </c>
      <c r="JC68">
        <v>1.59100134624168E-2</v>
      </c>
      <c r="JD68">
        <v>1.83425327868463</v>
      </c>
      <c r="JE68">
        <v>-0.26622750092428799</v>
      </c>
      <c r="JF68">
        <v>9.7530445964366705E-2</v>
      </c>
      <c r="JG68">
        <v>-1.92296851100764</v>
      </c>
      <c r="JH68">
        <v>1.6406610478952599</v>
      </c>
      <c r="JI68">
        <v>0.55535189076181302</v>
      </c>
      <c r="JJ68">
        <v>0.472136474854778</v>
      </c>
      <c r="JK68">
        <v>-0.40258641047330501</v>
      </c>
      <c r="JL68">
        <v>-6.1995449414098402E-2</v>
      </c>
      <c r="JM68">
        <v>0.21901009331486401</v>
      </c>
    </row>
    <row r="69" spans="1:273" x14ac:dyDescent="0.25">
      <c r="A69" s="29">
        <v>44336</v>
      </c>
      <c r="B69" s="31" t="s">
        <v>1711</v>
      </c>
      <c r="C69" s="24" t="s">
        <v>1748</v>
      </c>
      <c r="D69" s="24" t="s">
        <v>1899</v>
      </c>
      <c r="E69" s="34">
        <v>1211.552179</v>
      </c>
      <c r="F69" s="38">
        <v>125000</v>
      </c>
      <c r="G69" s="16">
        <f>VLOOKUP(C69,dFundos!$A$1:$B$28,2,FALSE)</f>
        <v>35535649000191</v>
      </c>
      <c r="H69" s="13"/>
      <c r="I69" t="e">
        <f>_xll.ECONOMATICA(G69,"VOLATILITY","1Y",A69)</f>
        <v>#NUM!</v>
      </c>
      <c r="J69">
        <f>_xll.ECONOMATICA(G69,"NAV","1D",A69)</f>
        <v>103.046985000023</v>
      </c>
      <c r="K69">
        <f>_xll.ECONOMATICA(G69,"NAV","1D",A69+1)</f>
        <v>103.17343500000401</v>
      </c>
      <c r="L69" s="6"/>
      <c r="EV69">
        <v>0.43210299991187601</v>
      </c>
      <c r="EW69">
        <v>0.72270516920980299</v>
      </c>
      <c r="EX69">
        <v>-0.83103123170076298</v>
      </c>
      <c r="EY69">
        <v>2.5309696866315798E-3</v>
      </c>
      <c r="EZ69">
        <v>0.31517103270744001</v>
      </c>
      <c r="FA69">
        <v>-0.52608214382416896</v>
      </c>
      <c r="FB69">
        <v>-0.29291884520716799</v>
      </c>
      <c r="FC69">
        <v>0.33260986292589201</v>
      </c>
      <c r="FD69">
        <v>0.66669412663031802</v>
      </c>
      <c r="FE69">
        <v>0.33368815529684098</v>
      </c>
      <c r="FF69">
        <v>0.38699788874509999</v>
      </c>
      <c r="FG69">
        <v>-0.26704034880822303</v>
      </c>
      <c r="FH69">
        <v>-0.27561260194488602</v>
      </c>
      <c r="FI69">
        <v>-0.38116430832815201</v>
      </c>
      <c r="FJ69">
        <v>0.17242077155970001</v>
      </c>
      <c r="FK69">
        <v>0.31007125653559298</v>
      </c>
      <c r="FL69">
        <v>4.50126510258997E-2</v>
      </c>
      <c r="FN69">
        <v>0.23003827154752801</v>
      </c>
      <c r="FO69">
        <v>0.111264961560664</v>
      </c>
      <c r="FP69">
        <v>0.26543190033407899</v>
      </c>
      <c r="FQ69">
        <v>5.1465381147863802E-2</v>
      </c>
      <c r="FS69">
        <v>-0.77338609635262401</v>
      </c>
      <c r="FT69">
        <v>-0.64522061602474401</v>
      </c>
      <c r="FU69">
        <v>-2.8078753520276201</v>
      </c>
      <c r="FV69">
        <v>-0.76999283965051302</v>
      </c>
      <c r="FW69">
        <v>1.6326651253621101</v>
      </c>
      <c r="FX69">
        <v>-0.131795009656344</v>
      </c>
      <c r="FY69">
        <v>1.0699077192839499</v>
      </c>
      <c r="FZ69">
        <v>0.232539000535326</v>
      </c>
      <c r="GA69">
        <v>6.7593596941151204E-2</v>
      </c>
      <c r="GB69">
        <v>0.49223997939407099</v>
      </c>
      <c r="GC69">
        <v>0.19410171535128001</v>
      </c>
      <c r="GD69">
        <v>0.32755436386651099</v>
      </c>
      <c r="GE69">
        <v>0.44707862216455402</v>
      </c>
      <c r="GF69">
        <v>-0.15346918044087901</v>
      </c>
      <c r="GG69">
        <v>-0.361408196204138</v>
      </c>
      <c r="GH69">
        <v>8.0754765804158506E-3</v>
      </c>
      <c r="GI69">
        <v>0.32276920064759901</v>
      </c>
      <c r="GJ69">
        <v>-0.295552922307252</v>
      </c>
      <c r="GK69">
        <v>1.2684237924986499</v>
      </c>
      <c r="GL69">
        <v>-0.52759579357371</v>
      </c>
      <c r="GM69">
        <v>1.2809096429919</v>
      </c>
      <c r="GN69">
        <v>0.57883894878614195</v>
      </c>
      <c r="GO69">
        <v>0.99515242163761297</v>
      </c>
      <c r="GP69">
        <v>0.17523754249850801</v>
      </c>
      <c r="GQ69">
        <v>0.80362946555396797</v>
      </c>
      <c r="GR69">
        <v>-0.113561451598798</v>
      </c>
      <c r="GS69">
        <v>-0.30539963390765501</v>
      </c>
      <c r="GT69">
        <v>-0.753730042924872</v>
      </c>
      <c r="GU69">
        <v>0.86407190538011502</v>
      </c>
      <c r="GV69">
        <v>0.12993744239793201</v>
      </c>
      <c r="GY69">
        <v>0.48662238204997299</v>
      </c>
      <c r="GZ69">
        <v>-0.66591170343599504</v>
      </c>
      <c r="HA69">
        <v>-0.18696503866522099</v>
      </c>
      <c r="HB69">
        <v>-3.70027327762728</v>
      </c>
      <c r="HC69">
        <v>1.56700923325843</v>
      </c>
      <c r="HD69">
        <v>0.25071149393625097</v>
      </c>
      <c r="HE69">
        <v>-2.7155751032296398</v>
      </c>
      <c r="HF69">
        <v>-1.6916220499297201</v>
      </c>
      <c r="HG69">
        <v>0.55998073112277802</v>
      </c>
      <c r="HH69">
        <v>0.51332592101971397</v>
      </c>
      <c r="HI69">
        <v>-5.5057637746358502E-2</v>
      </c>
      <c r="HJ69">
        <v>0.53453703658305995</v>
      </c>
      <c r="HK69">
        <v>1.9760852592298801</v>
      </c>
      <c r="HL69">
        <v>-4.2023045568421402</v>
      </c>
      <c r="HM69">
        <v>0.300407391114277</v>
      </c>
      <c r="HN69">
        <v>1.0383001417722</v>
      </c>
      <c r="HO69">
        <v>1.8294186302227899</v>
      </c>
      <c r="HP69">
        <v>-0.46702620948053702</v>
      </c>
      <c r="HQ69">
        <v>0.177373186124896</v>
      </c>
      <c r="HR69">
        <v>-8.5384046542458202E-3</v>
      </c>
      <c r="HS69">
        <v>1.03025108928705</v>
      </c>
      <c r="HT69">
        <v>-2.3021402334052299</v>
      </c>
      <c r="HU69">
        <v>0.84887008870282399</v>
      </c>
      <c r="HV69">
        <v>-0.63372379863721995</v>
      </c>
      <c r="HW69">
        <v>-0.84324176805239404</v>
      </c>
      <c r="HX69">
        <v>-1.36693293070493</v>
      </c>
      <c r="HY69">
        <v>1.01447368051595</v>
      </c>
      <c r="HZ69">
        <v>-0.28530063054859101</v>
      </c>
      <c r="IA69">
        <v>-0.26342041719544801</v>
      </c>
      <c r="IB69">
        <v>0.43634487701638103</v>
      </c>
      <c r="IC69">
        <v>0.28274795058678098</v>
      </c>
      <c r="ID69">
        <v>-0.10587605856926501</v>
      </c>
      <c r="IF69">
        <v>0.85926248557370899</v>
      </c>
      <c r="IG69">
        <v>0.70419983821921095</v>
      </c>
      <c r="IH69">
        <v>0.14697239403176399</v>
      </c>
      <c r="II69">
        <v>0.86954540129227098</v>
      </c>
      <c r="IJ69">
        <v>2.81807133433176E-2</v>
      </c>
      <c r="IK69">
        <v>0.43189932530367497</v>
      </c>
      <c r="IL69">
        <v>0.37030058392701898</v>
      </c>
      <c r="IM69">
        <v>-0.158058655688365</v>
      </c>
      <c r="IN69">
        <v>0.43047955005022198</v>
      </c>
      <c r="IO69">
        <v>-0.14532446666635199</v>
      </c>
      <c r="IP69">
        <v>-0.17677742398518601</v>
      </c>
      <c r="IQ69">
        <v>-0.30236546581363699</v>
      </c>
      <c r="IS69">
        <v>-0.96571411577315303</v>
      </c>
      <c r="IT69">
        <v>0.78211595591710603</v>
      </c>
      <c r="IU69">
        <v>-4.8320497353415703E-2</v>
      </c>
      <c r="IV69">
        <v>-0.57071575638474303</v>
      </c>
      <c r="IW69">
        <v>0.74162451855954703</v>
      </c>
      <c r="IX69">
        <v>-0.58330354795543804</v>
      </c>
      <c r="IY69">
        <v>1.9069417794526099E-2</v>
      </c>
      <c r="IZ69">
        <v>0.72945000592881104</v>
      </c>
      <c r="JA69">
        <v>-1.0961732136820499</v>
      </c>
      <c r="JB69">
        <v>1.0328625698093701</v>
      </c>
      <c r="JC69">
        <v>-0.416438576212386</v>
      </c>
      <c r="JD69">
        <v>1.88344596426759</v>
      </c>
      <c r="JE69">
        <v>-0.50450693515813305</v>
      </c>
      <c r="JF69">
        <v>1.23995647300035E-2</v>
      </c>
      <c r="JG69">
        <v>-1.9487837921587901</v>
      </c>
      <c r="JH69">
        <v>1.5485099034776799</v>
      </c>
      <c r="JI69">
        <v>0.90904448989022102</v>
      </c>
      <c r="JJ69">
        <v>0.41379429203516299</v>
      </c>
      <c r="JK69">
        <v>-0.26930160629490302</v>
      </c>
      <c r="JL69">
        <v>6.5810078922368107E-2</v>
      </c>
      <c r="JM69">
        <v>0.35495138654368902</v>
      </c>
    </row>
    <row r="70" spans="1:273" x14ac:dyDescent="0.25">
      <c r="A70" s="30">
        <v>44336</v>
      </c>
      <c r="B70" s="31" t="s">
        <v>1711</v>
      </c>
      <c r="C70" s="23" t="s">
        <v>1746</v>
      </c>
      <c r="D70" s="23" t="s">
        <v>1899</v>
      </c>
      <c r="E70" s="32">
        <v>1021.529894</v>
      </c>
      <c r="F70" s="37">
        <v>125000</v>
      </c>
      <c r="G70" s="16">
        <f>VLOOKUP(C70,dFundos!$A$1:$B$28,2,FALSE)</f>
        <v>36400343000190</v>
      </c>
      <c r="H70" s="13"/>
      <c r="I70" t="e">
        <f>_xll.ECONOMATICA(G70,"VOLATILITY","1Y",A70)</f>
        <v>#NUM!</v>
      </c>
      <c r="J70">
        <f>_xll.ECONOMATICA(G70,"NAV","1D",A70)</f>
        <v>122.59552900004201</v>
      </c>
      <c r="K70">
        <f>_xll.ECONOMATICA(G70,"NAV","1D",A70+1)</f>
        <v>122.365483999951</v>
      </c>
      <c r="L70" s="6"/>
      <c r="AP70">
        <v>-0.26080199995703901</v>
      </c>
      <c r="AQ70">
        <v>-4.8610777866997502E-2</v>
      </c>
      <c r="AR70">
        <v>0.551107498176862</v>
      </c>
      <c r="AS70">
        <v>1.48858266002208</v>
      </c>
      <c r="AT70">
        <v>-0.32478483662998803</v>
      </c>
      <c r="AU70">
        <v>1.8029944872978401</v>
      </c>
      <c r="AV70">
        <v>-0.19079990915997799</v>
      </c>
      <c r="AW70">
        <v>0.48497876960027497</v>
      </c>
      <c r="AX70">
        <v>-1.6328448922649801</v>
      </c>
      <c r="AY70">
        <v>0.68806361141469097</v>
      </c>
      <c r="AZ70">
        <v>1.1742266186047301</v>
      </c>
      <c r="BA70">
        <v>-0.92958885543339398</v>
      </c>
      <c r="BB70">
        <v>2.3353173306531998</v>
      </c>
      <c r="BC70">
        <v>2.0090606434678202</v>
      </c>
      <c r="BD70">
        <v>-0.97716016625781799</v>
      </c>
      <c r="BE70">
        <v>9.8868896748172105E-2</v>
      </c>
      <c r="BF70">
        <v>-1.5617827822097801</v>
      </c>
      <c r="BG70">
        <v>-0.31357560346805302</v>
      </c>
      <c r="BH70">
        <v>1.3749084570008601</v>
      </c>
      <c r="BI70">
        <v>-0.39493212525485399</v>
      </c>
      <c r="BJ70">
        <v>1.68172223657166</v>
      </c>
      <c r="BK70">
        <v>0.93295173501246598</v>
      </c>
      <c r="BL70">
        <v>-0.77213383538037295</v>
      </c>
      <c r="BM70">
        <v>0.29552520336437699</v>
      </c>
      <c r="BN70">
        <v>-1.0200273774899</v>
      </c>
      <c r="BO70">
        <v>1.41645232743031</v>
      </c>
      <c r="BP70">
        <v>1.3060232724456</v>
      </c>
      <c r="BQ70">
        <v>-0.955802628322999</v>
      </c>
      <c r="BR70">
        <v>-0.59520003451325498</v>
      </c>
      <c r="BS70">
        <v>-0.86832175902600295</v>
      </c>
      <c r="BT70">
        <v>-0.24414394047198601</v>
      </c>
      <c r="BU70">
        <v>-0.88754320395310105</v>
      </c>
      <c r="BV70">
        <v>1.1402362024455199</v>
      </c>
      <c r="BW70">
        <v>-1.22039694897467</v>
      </c>
      <c r="BX70">
        <v>2.25670426971192</v>
      </c>
      <c r="BY70">
        <v>-0.85957241108189897</v>
      </c>
      <c r="BZ70">
        <v>0.59222504260105802</v>
      </c>
      <c r="CA70">
        <v>9.5901013992261098E-4</v>
      </c>
      <c r="CB70">
        <v>0.547380469834025</v>
      </c>
      <c r="CC70">
        <v>0.16272025641228499</v>
      </c>
      <c r="CD70">
        <v>-0.70239008709904704</v>
      </c>
      <c r="CE70">
        <v>4.5748829143121797E-2</v>
      </c>
      <c r="CF70">
        <v>0.82901235728058997</v>
      </c>
      <c r="CG70">
        <v>-1.69191747218065</v>
      </c>
      <c r="CH70">
        <v>2.0281855990106101</v>
      </c>
      <c r="CI70">
        <v>-0.42267721864845997</v>
      </c>
      <c r="CJ70">
        <v>-2.07854412610686</v>
      </c>
      <c r="CK70">
        <v>0.113426805728523</v>
      </c>
      <c r="CM70">
        <v>-0.75533168865149503</v>
      </c>
      <c r="CN70">
        <v>1.30682574072125</v>
      </c>
      <c r="CO70">
        <v>-2.07046132127289</v>
      </c>
      <c r="CP70">
        <v>-0.37641861199517701</v>
      </c>
      <c r="CQ70">
        <v>1.64894215668028</v>
      </c>
      <c r="CR70">
        <v>-2.32222422710038E-2</v>
      </c>
      <c r="CS70">
        <v>-0.53382886126200901</v>
      </c>
      <c r="CT70">
        <v>-0.29673671879209002</v>
      </c>
      <c r="CU70">
        <v>-0.42186931532341998</v>
      </c>
      <c r="CV70">
        <v>-0.71138323082777799</v>
      </c>
      <c r="CW70">
        <v>0.89030779563472595</v>
      </c>
      <c r="CX70">
        <v>-0.835853759235761</v>
      </c>
      <c r="CY70">
        <v>0.65486398543725999</v>
      </c>
      <c r="CZ70">
        <v>0.37831301815458601</v>
      </c>
      <c r="DA70">
        <v>-1.8534318734964501</v>
      </c>
      <c r="DB70">
        <v>-0.52754964835912699</v>
      </c>
      <c r="DC70">
        <v>0.96257146633433899</v>
      </c>
      <c r="DD70">
        <v>0.99750144254357997</v>
      </c>
      <c r="DE70">
        <v>-1.5463153926248201</v>
      </c>
      <c r="DF70">
        <v>1.15625848611671</v>
      </c>
      <c r="DG70">
        <v>-0.35787353035630098</v>
      </c>
      <c r="DH70">
        <v>0.42866860221693098</v>
      </c>
      <c r="DI70">
        <v>1.1625435861788</v>
      </c>
      <c r="DJ70">
        <v>0.194163910236966</v>
      </c>
      <c r="DL70">
        <v>0.94988339842530001</v>
      </c>
      <c r="DM70">
        <v>0.68186497992428496</v>
      </c>
      <c r="DN70">
        <v>0.12967986040166599</v>
      </c>
      <c r="DO70">
        <v>-0.29409986445898501</v>
      </c>
      <c r="DP70">
        <v>2.55760194704635E-2</v>
      </c>
      <c r="DQ70">
        <v>1.53475841307227</v>
      </c>
      <c r="DR70">
        <v>-4.15321210311959E-4</v>
      </c>
      <c r="DS70">
        <v>0.14699123221362201</v>
      </c>
      <c r="DT70">
        <v>-0.34369549930488602</v>
      </c>
      <c r="DU70">
        <v>-0.60387221965356697</v>
      </c>
      <c r="DV70">
        <v>-0.274915484806115</v>
      </c>
      <c r="DW70">
        <v>-2.4014195617382899</v>
      </c>
      <c r="DX70">
        <v>0.92545364968827903</v>
      </c>
      <c r="DY70">
        <v>-2.50645337882816</v>
      </c>
      <c r="EA70">
        <v>1.4528950136082099</v>
      </c>
      <c r="EB70">
        <v>2.1894285795497099</v>
      </c>
      <c r="EC70">
        <v>2.87641491413524</v>
      </c>
      <c r="ED70">
        <v>0.246617119410075</v>
      </c>
      <c r="EE70">
        <v>-0.25922928261934403</v>
      </c>
      <c r="EF70">
        <v>-0.629222010502417</v>
      </c>
      <c r="EG70">
        <v>0.48175080282817401</v>
      </c>
      <c r="EH70">
        <v>-1.3394087341112</v>
      </c>
      <c r="EI70">
        <v>1.79865447080374</v>
      </c>
      <c r="EJ70">
        <v>0.68445667693595202</v>
      </c>
      <c r="EK70">
        <v>2.5706474480102801E-2</v>
      </c>
      <c r="EL70">
        <v>-0.89273792527819795</v>
      </c>
      <c r="EM70">
        <v>0.68084902250120605</v>
      </c>
      <c r="EN70">
        <v>-2.75091330877331E-2</v>
      </c>
      <c r="EO70">
        <v>1.1842192523545201</v>
      </c>
      <c r="EP70">
        <v>0.68085933598922599</v>
      </c>
      <c r="EQ70">
        <v>0.85151781531749304</v>
      </c>
      <c r="ER70">
        <v>0.28404270324244901</v>
      </c>
      <c r="ES70">
        <v>0.80525821031187705</v>
      </c>
      <c r="ET70">
        <v>-1.0097265368131001</v>
      </c>
      <c r="EU70">
        <v>0.14785240582568801</v>
      </c>
      <c r="EV70">
        <v>0.15509438580920701</v>
      </c>
      <c r="EW70">
        <v>0.16468514859298</v>
      </c>
      <c r="EX70">
        <v>0.95931397208914904</v>
      </c>
      <c r="EY70">
        <v>-0.87062066459111498</v>
      </c>
      <c r="EZ70">
        <v>0.71316087141895002</v>
      </c>
      <c r="FA70">
        <v>-1.11375830592806</v>
      </c>
      <c r="FB70">
        <v>0.53705275731772395</v>
      </c>
      <c r="FC70">
        <v>0.41244818730774602</v>
      </c>
      <c r="FD70">
        <v>0.39194529417727603</v>
      </c>
      <c r="FE70">
        <v>1.4372580488270601</v>
      </c>
      <c r="FF70">
        <v>1.31873957452626</v>
      </c>
      <c r="FG70">
        <v>0.583015171287116</v>
      </c>
      <c r="FH70">
        <v>-8.7822266777948202E-2</v>
      </c>
      <c r="FI70">
        <v>-1.0219798272373699</v>
      </c>
      <c r="FJ70">
        <v>0.62374233821174097</v>
      </c>
      <c r="FK70">
        <v>0.69931930920574803</v>
      </c>
      <c r="FL70">
        <v>0.120558429807716</v>
      </c>
      <c r="FN70">
        <v>0.74159788127872195</v>
      </c>
      <c r="FO70">
        <v>7.9938351518649101E-2</v>
      </c>
      <c r="FP70">
        <v>0.36410778902791202</v>
      </c>
      <c r="FQ70">
        <v>-0.104479720175732</v>
      </c>
      <c r="FS70">
        <v>-0.334172403836419</v>
      </c>
      <c r="FT70">
        <v>1.0656800259312101E-2</v>
      </c>
      <c r="FU70">
        <v>-2.9444666321069199</v>
      </c>
      <c r="FV70">
        <v>2.0396125210027098</v>
      </c>
      <c r="FW70">
        <v>4.1084605341893603</v>
      </c>
      <c r="FX70">
        <v>-0.35397402943999601</v>
      </c>
      <c r="FY70">
        <v>0.97056759714177998</v>
      </c>
      <c r="FZ70">
        <v>-0.44578885181181199</v>
      </c>
      <c r="GA70">
        <v>0.76760612137149997</v>
      </c>
      <c r="GB70">
        <v>-1.15917691236973</v>
      </c>
      <c r="GC70">
        <v>0.79486759805149598</v>
      </c>
      <c r="GD70">
        <v>0.29352003602980398</v>
      </c>
      <c r="GE70">
        <v>-0.16243400277744499</v>
      </c>
      <c r="GF70">
        <v>-0.91717445329777503</v>
      </c>
      <c r="GG70">
        <v>-0.27112912766824598</v>
      </c>
      <c r="GH70">
        <v>-0.39502027384514798</v>
      </c>
      <c r="GI70">
        <v>-0.53239608114381598</v>
      </c>
      <c r="GJ70">
        <v>-1.49466804314216</v>
      </c>
      <c r="GK70">
        <v>2.7248300237261001</v>
      </c>
      <c r="GL70">
        <v>-2.4629410248053301</v>
      </c>
      <c r="GM70">
        <v>2.0561110102789799</v>
      </c>
      <c r="GN70">
        <v>1.1508291840073099</v>
      </c>
      <c r="GO70">
        <v>1.1092820484918799</v>
      </c>
      <c r="GP70">
        <v>0.23865843686508001</v>
      </c>
      <c r="GQ70">
        <v>0.68324748190207196</v>
      </c>
      <c r="GR70">
        <v>0.33579473947611399</v>
      </c>
      <c r="GS70">
        <v>-0.40799404296194602</v>
      </c>
      <c r="GT70">
        <v>-1.11779090684649</v>
      </c>
      <c r="GU70">
        <v>1.1265589751928899</v>
      </c>
      <c r="GV70">
        <v>5.4544492013519602E-2</v>
      </c>
      <c r="GY70">
        <v>0.124800435878569</v>
      </c>
      <c r="GZ70">
        <v>-0.99202829487694499</v>
      </c>
      <c r="HA70">
        <v>0.37047301702841701</v>
      </c>
      <c r="HB70">
        <v>-2.98341034167606</v>
      </c>
      <c r="HC70">
        <v>0.421896110856324</v>
      </c>
      <c r="HD70">
        <v>-0.142422577391699</v>
      </c>
      <c r="HE70">
        <v>-2.4749415753831299</v>
      </c>
      <c r="HF70">
        <v>-1.27962348888104</v>
      </c>
      <c r="HG70">
        <v>1.11249281781056</v>
      </c>
      <c r="HH70">
        <v>2.73954259682796E-2</v>
      </c>
      <c r="HI70">
        <v>-0.82427689494579703</v>
      </c>
      <c r="HJ70">
        <v>-0.105475170312275</v>
      </c>
      <c r="HK70">
        <v>1.4754496547539</v>
      </c>
      <c r="HL70">
        <v>-5.0299641456149402</v>
      </c>
      <c r="HM70">
        <v>0.80768065981828796</v>
      </c>
      <c r="HN70">
        <v>0.42155265909968898</v>
      </c>
      <c r="HO70">
        <v>2.8980730519833702</v>
      </c>
      <c r="HP70">
        <v>-0.69278036544346799</v>
      </c>
      <c r="HQ70">
        <v>0.932684747021995</v>
      </c>
      <c r="HR70">
        <v>-0.83644184487638995</v>
      </c>
      <c r="HS70">
        <v>1.4912784110492801</v>
      </c>
      <c r="HT70">
        <v>-2.9068556102174599</v>
      </c>
      <c r="HU70">
        <v>1.7158446356916099</v>
      </c>
      <c r="HV70">
        <v>-0.60775763859055598</v>
      </c>
      <c r="HW70">
        <v>-0.76063650776632097</v>
      </c>
      <c r="HX70">
        <v>-2.1289235308358898</v>
      </c>
      <c r="HY70">
        <v>1.95672610916517</v>
      </c>
      <c r="HZ70">
        <v>5.9939673337794402E-2</v>
      </c>
      <c r="IA70">
        <v>-0.638022110160819</v>
      </c>
      <c r="IB70">
        <v>1.6172609568457099</v>
      </c>
      <c r="IC70">
        <v>0.12543414632091299</v>
      </c>
      <c r="ID70">
        <v>0.22081240658735601</v>
      </c>
      <c r="IF70">
        <v>1.04019410609908</v>
      </c>
      <c r="IG70">
        <v>0.81634072230372101</v>
      </c>
      <c r="IH70">
        <v>-9.2213758944126298E-2</v>
      </c>
      <c r="II70">
        <v>1.0522544336709001</v>
      </c>
      <c r="IJ70">
        <v>-3.3371344306942802E-2</v>
      </c>
      <c r="IK70">
        <v>0.70529940785490897</v>
      </c>
      <c r="IL70">
        <v>0.21758068414783299</v>
      </c>
      <c r="IM70">
        <v>-0.29830799676346897</v>
      </c>
      <c r="IN70">
        <v>0.4488275570111</v>
      </c>
      <c r="IO70">
        <v>0.46893455473764301</v>
      </c>
      <c r="IP70">
        <v>-0.96612956649551096</v>
      </c>
      <c r="IQ70">
        <v>-0.63369600802616299</v>
      </c>
      <c r="IS70">
        <v>-0.96631740498196494</v>
      </c>
      <c r="IT70">
        <v>1.19169231420528</v>
      </c>
      <c r="IU70">
        <v>0.25425518142583298</v>
      </c>
      <c r="IV70">
        <v>-0.59177701614316902</v>
      </c>
      <c r="IW70">
        <v>0.70732568219682401</v>
      </c>
      <c r="IX70">
        <v>-0.30250312775024202</v>
      </c>
      <c r="IY70">
        <v>-0.37336155901357398</v>
      </c>
      <c r="IZ70">
        <v>0.28145789710833902</v>
      </c>
      <c r="JA70">
        <v>-1.21922141861432</v>
      </c>
      <c r="JB70">
        <v>1.0073307754282701</v>
      </c>
      <c r="JC70">
        <v>-0.74267897653044201</v>
      </c>
      <c r="JD70">
        <v>2.0204991667924301</v>
      </c>
      <c r="JE70">
        <v>-1.4739267438017101</v>
      </c>
      <c r="JF70">
        <v>0.39912669417390101</v>
      </c>
      <c r="JG70">
        <v>-3.4142458092901502</v>
      </c>
      <c r="JH70">
        <v>0.97663654923962895</v>
      </c>
      <c r="JI70">
        <v>1.4213931879567101</v>
      </c>
      <c r="JJ70">
        <v>0.695916681979725</v>
      </c>
      <c r="JK70">
        <v>-0.13209273110987901</v>
      </c>
      <c r="JL70">
        <v>-0.45918918121969898</v>
      </c>
      <c r="JM70">
        <v>0.94499488604924398</v>
      </c>
    </row>
    <row r="71" spans="1:273" x14ac:dyDescent="0.25">
      <c r="A71" s="29">
        <v>44336</v>
      </c>
      <c r="B71" s="31" t="s">
        <v>1711</v>
      </c>
      <c r="C71" s="24" t="s">
        <v>1735</v>
      </c>
      <c r="D71" s="24" t="s">
        <v>1899</v>
      </c>
      <c r="E71" s="34">
        <v>250.95457500000001</v>
      </c>
      <c r="F71" s="38">
        <v>125000</v>
      </c>
      <c r="G71" s="16">
        <f>VLOOKUP(C71,dFundos!$A$1:$B$28,2,FALSE)</f>
        <v>18770648000102</v>
      </c>
      <c r="H71" s="13"/>
      <c r="I71">
        <f>_xll.ECONOMATICA(G71,"VOLATILITY","1Y",A71)</f>
        <v>21.133149197994499</v>
      </c>
      <c r="J71">
        <f>_xll.ECONOMATICA(G71,"NAV","1D",A71)</f>
        <v>492.91541599994503</v>
      </c>
      <c r="K71">
        <f>_xll.ECONOMATICA(G71,"NAV","1D",A71+1)</f>
        <v>498.09811099991202</v>
      </c>
      <c r="L71" s="6"/>
      <c r="M71">
        <v>-2.71835952016772</v>
      </c>
      <c r="N71">
        <v>0.38486766934511302</v>
      </c>
      <c r="O71">
        <v>-1.4230087767828099</v>
      </c>
      <c r="P71">
        <v>-1.2609888298356999</v>
      </c>
      <c r="Q71">
        <v>0.233397931879153</v>
      </c>
      <c r="R71">
        <v>0.85189636592986095</v>
      </c>
      <c r="S71">
        <v>0.73750165938690804</v>
      </c>
      <c r="T71">
        <v>0.48593841438559998</v>
      </c>
      <c r="U71">
        <v>-2.43088868646737</v>
      </c>
      <c r="V71">
        <v>-0.75330448926251803</v>
      </c>
      <c r="W71">
        <v>0.131271809732425</v>
      </c>
      <c r="X71">
        <v>0.40227111439890001</v>
      </c>
      <c r="Y71">
        <v>-0.44397679239409599</v>
      </c>
      <c r="Z71">
        <v>-3.6255670056561898E-2</v>
      </c>
      <c r="AA71">
        <v>9.0650220226962105E-2</v>
      </c>
      <c r="AC71">
        <v>-2.8926530017997698</v>
      </c>
      <c r="AD71">
        <v>1.67539289177512</v>
      </c>
      <c r="AE71">
        <v>2.6703301648012698</v>
      </c>
      <c r="AF71">
        <v>0.41659928210719999</v>
      </c>
      <c r="AG71">
        <v>1.8219575786133599</v>
      </c>
      <c r="AH71">
        <v>-1.9146550928780901</v>
      </c>
      <c r="AI71">
        <v>0.16254863894573601</v>
      </c>
      <c r="AJ71">
        <v>-1.5270043611053601</v>
      </c>
      <c r="AK71">
        <v>0.43632883462123601</v>
      </c>
      <c r="AL71">
        <v>1.2400209010593199</v>
      </c>
      <c r="AM71">
        <v>-0.79581980353395898</v>
      </c>
      <c r="AN71">
        <v>0.92403401122283002</v>
      </c>
      <c r="AO71">
        <v>1.3179764404412699</v>
      </c>
      <c r="AP71">
        <v>-1.17708245370522</v>
      </c>
      <c r="AQ71">
        <v>0.95692221166245905</v>
      </c>
      <c r="AR71">
        <v>-0.83224484587844905</v>
      </c>
      <c r="AS71">
        <v>2.5298878443209101</v>
      </c>
      <c r="AT71">
        <v>-0.81226975253230205</v>
      </c>
      <c r="AU71">
        <v>0.55843179761723105</v>
      </c>
      <c r="AV71">
        <v>4.8889024583331803E-2</v>
      </c>
      <c r="AW71">
        <v>0.45393988566502202</v>
      </c>
      <c r="AX71">
        <v>-0.378932929379516</v>
      </c>
      <c r="AY71">
        <v>0.78816569221089605</v>
      </c>
      <c r="AZ71">
        <v>1.1878344483193399</v>
      </c>
      <c r="BA71">
        <v>-1.5394974793707701</v>
      </c>
      <c r="BB71">
        <v>1.06904821677745</v>
      </c>
      <c r="BC71">
        <v>0.54911935385462096</v>
      </c>
      <c r="BD71">
        <v>-2.8179439950690699</v>
      </c>
      <c r="BE71">
        <v>-0.77267278602448597</v>
      </c>
      <c r="BF71">
        <v>3.1686961483501398E-2</v>
      </c>
      <c r="BG71">
        <v>-0.39181382026072198</v>
      </c>
      <c r="BH71">
        <v>0.31480504931096198</v>
      </c>
      <c r="BI71">
        <v>-1.1543864904524499</v>
      </c>
      <c r="BJ71">
        <v>1.26256551102415</v>
      </c>
      <c r="BK71">
        <v>-8.9180949180445196E-2</v>
      </c>
      <c r="BL71">
        <v>1.90197271112993</v>
      </c>
      <c r="BM71">
        <v>2.8737577411448001</v>
      </c>
      <c r="BN71">
        <v>4.7965157136786701E-2</v>
      </c>
      <c r="BO71">
        <v>0.55209915299201395</v>
      </c>
      <c r="BP71">
        <v>2.0172911075860598</v>
      </c>
      <c r="BQ71">
        <v>1.0788366567794601</v>
      </c>
      <c r="BR71">
        <v>0.66193968086736299</v>
      </c>
      <c r="BS71">
        <v>-1.7171860941743899</v>
      </c>
      <c r="BT71">
        <v>2.4763668678133399</v>
      </c>
      <c r="BU71">
        <v>-1.46146654506083</v>
      </c>
      <c r="BV71">
        <v>0.84012998577236397</v>
      </c>
      <c r="BW71">
        <v>1.9412215113334199</v>
      </c>
      <c r="BX71">
        <v>-0.20055749109815199</v>
      </c>
      <c r="BY71">
        <v>0.56794996526150499</v>
      </c>
      <c r="BZ71">
        <v>1.2990642433578601</v>
      </c>
      <c r="CA71">
        <v>1.13118704848603</v>
      </c>
      <c r="CB71">
        <v>0.84784290556854103</v>
      </c>
      <c r="CC71">
        <v>-0.69108940842852495</v>
      </c>
      <c r="CD71">
        <v>3.59545211049408</v>
      </c>
      <c r="CE71">
        <v>-0.64837475247259102</v>
      </c>
      <c r="CF71">
        <v>-2.19548636159743</v>
      </c>
      <c r="CG71">
        <v>0.62723219325562196</v>
      </c>
      <c r="CH71">
        <v>-0.59260151710986997</v>
      </c>
      <c r="CI71">
        <v>1.04297376419709</v>
      </c>
      <c r="CJ71">
        <v>-5.06140416746348</v>
      </c>
      <c r="CK71">
        <v>-0.60955976114200905</v>
      </c>
      <c r="CM71">
        <v>-1.91779611759557</v>
      </c>
      <c r="CN71">
        <v>0.84238273466326097</v>
      </c>
      <c r="CO71">
        <v>-1.5118993355827099</v>
      </c>
      <c r="CP71">
        <v>0.35488526355038602</v>
      </c>
      <c r="CQ71">
        <v>-6.8432160787779098E-2</v>
      </c>
      <c r="CR71">
        <v>0.55751026338839405</v>
      </c>
      <c r="CS71">
        <v>-1.5533603886979099</v>
      </c>
      <c r="CT71">
        <v>-0.89595175277281702</v>
      </c>
      <c r="CU71">
        <v>0.98145273623231299</v>
      </c>
      <c r="CV71">
        <v>-6.1505195662903099E-2</v>
      </c>
      <c r="CW71">
        <v>2.3933558451972199</v>
      </c>
      <c r="CX71">
        <v>-0.61703660740022304</v>
      </c>
      <c r="CY71">
        <v>-0.69287627047742695</v>
      </c>
      <c r="CZ71">
        <v>2.1463312712512601</v>
      </c>
      <c r="DA71">
        <v>3.0534689863998201</v>
      </c>
      <c r="DB71">
        <v>-0.31962290586307102</v>
      </c>
      <c r="DC71">
        <v>0.55005783924570995</v>
      </c>
      <c r="DD71">
        <v>1.1084685042078499</v>
      </c>
      <c r="DE71">
        <v>-1.16644194076798</v>
      </c>
      <c r="DF71">
        <v>5.2461545419646399E-2</v>
      </c>
      <c r="DG71">
        <v>-1.0728040112553601</v>
      </c>
      <c r="DH71">
        <v>2.07387589362042</v>
      </c>
      <c r="DI71">
        <v>0.44773883764719402</v>
      </c>
      <c r="DJ71">
        <v>3.5476743141771301E-2</v>
      </c>
      <c r="DL71">
        <v>2.1816115231558801</v>
      </c>
      <c r="DM71">
        <v>-0.63424230474993204</v>
      </c>
      <c r="DN71">
        <v>-0.19607222639024299</v>
      </c>
      <c r="DO71">
        <v>0.45357436247286398</v>
      </c>
      <c r="DP71">
        <v>-2.27108276803847</v>
      </c>
      <c r="DQ71">
        <v>0.31967998293111999</v>
      </c>
      <c r="DR71">
        <v>0.32771679434517897</v>
      </c>
      <c r="DS71">
        <v>0.24630727293697399</v>
      </c>
      <c r="DT71">
        <v>0.78797241694701403</v>
      </c>
      <c r="DU71">
        <v>-1.8534150588493501</v>
      </c>
      <c r="DV71">
        <v>0.74960413239750801</v>
      </c>
      <c r="DW71">
        <v>-2.7991814798951999</v>
      </c>
      <c r="DX71">
        <v>1.4982879138187899</v>
      </c>
      <c r="DY71">
        <v>-1.3686818167116099</v>
      </c>
      <c r="EA71">
        <v>2.9077430841425702</v>
      </c>
      <c r="EB71">
        <v>0.91647057834052204</v>
      </c>
      <c r="EC71">
        <v>0.39143257472460402</v>
      </c>
      <c r="ED71">
        <v>-2.9096214820128798</v>
      </c>
      <c r="EE71">
        <v>2.6597200667310998</v>
      </c>
      <c r="EF71">
        <v>-2.1112909348630602</v>
      </c>
      <c r="EG71">
        <v>1.1316004060063301</v>
      </c>
      <c r="EH71">
        <v>-0.14470338337559999</v>
      </c>
      <c r="EI71">
        <v>1.68680509996193</v>
      </c>
      <c r="EJ71">
        <v>-4.0295432063430801E-2</v>
      </c>
      <c r="EK71">
        <v>-1.3733232357481</v>
      </c>
      <c r="EL71">
        <v>-1.34775139094927</v>
      </c>
      <c r="EM71">
        <v>-0.33967133085752699</v>
      </c>
      <c r="EN71">
        <v>0.70738225294917401</v>
      </c>
      <c r="EO71">
        <v>1.3784823031528499</v>
      </c>
      <c r="EP71">
        <v>0.68979289007984301</v>
      </c>
      <c r="EQ71">
        <v>-1.15033062957082</v>
      </c>
      <c r="ER71">
        <v>-0.114203045177419</v>
      </c>
      <c r="ES71">
        <v>0.54439105224446405</v>
      </c>
      <c r="ET71">
        <v>-6.53080550364393E-2</v>
      </c>
      <c r="EU71">
        <v>-0.92776442734248099</v>
      </c>
      <c r="EV71">
        <v>0.393566421371361</v>
      </c>
      <c r="EW71">
        <v>-1.8588448685477501</v>
      </c>
      <c r="EX71">
        <v>0.308510374088655</v>
      </c>
      <c r="EY71">
        <v>-0.921240870047768</v>
      </c>
      <c r="EZ71">
        <v>0.92099220037198404</v>
      </c>
      <c r="FA71">
        <v>0.26804822791746102</v>
      </c>
      <c r="FB71">
        <v>-2.55715882994991</v>
      </c>
      <c r="FC71">
        <v>0.36149002098682098</v>
      </c>
      <c r="FD71">
        <v>0.892358096643875</v>
      </c>
      <c r="FE71">
        <v>0.26218230614176702</v>
      </c>
      <c r="FF71">
        <v>0.87026260425773205</v>
      </c>
      <c r="FG71">
        <v>-0.26861410988203699</v>
      </c>
      <c r="FH71">
        <v>-0.507684243530093</v>
      </c>
      <c r="FI71">
        <v>0.94481983105652001</v>
      </c>
      <c r="FJ71">
        <v>0.43143408056494098</v>
      </c>
      <c r="FK71">
        <v>1.0903779357249701</v>
      </c>
      <c r="FL71">
        <v>-9.7956521130981907E-3</v>
      </c>
      <c r="FN71">
        <v>2.1709019960326299</v>
      </c>
      <c r="FO71">
        <v>-1.2563548665639199</v>
      </c>
      <c r="FP71">
        <v>-0.15835510512261</v>
      </c>
      <c r="FQ71">
        <v>-7.7354419772745998E-3</v>
      </c>
      <c r="FS71">
        <v>-0.18695743438001999</v>
      </c>
      <c r="FT71">
        <v>1.0206755650870001</v>
      </c>
      <c r="FU71">
        <v>0.44835044027422599</v>
      </c>
      <c r="FV71">
        <v>3.4264253868968799</v>
      </c>
      <c r="FW71">
        <v>0.62865794279787202</v>
      </c>
      <c r="FX71">
        <v>0.54925796848692698</v>
      </c>
      <c r="FY71">
        <v>-2.0967678196029702</v>
      </c>
      <c r="FZ71">
        <v>-0.474285678228625</v>
      </c>
      <c r="GA71">
        <v>-2.10221898078089</v>
      </c>
      <c r="GB71">
        <v>0.49116230111394499</v>
      </c>
      <c r="GC71">
        <v>-0.158413348526665</v>
      </c>
      <c r="GD71">
        <v>1.7521596650112801</v>
      </c>
      <c r="GE71">
        <v>1.11243603878393</v>
      </c>
      <c r="GF71">
        <v>1.06100293505733</v>
      </c>
      <c r="GG71">
        <v>1.3589272464741999</v>
      </c>
      <c r="GH71">
        <v>-7.87995941209374E-3</v>
      </c>
      <c r="GI71">
        <v>-1.5184725829385599</v>
      </c>
      <c r="GJ71">
        <v>-2.0895732494864201</v>
      </c>
      <c r="GK71">
        <v>2.6482069837584299</v>
      </c>
      <c r="GL71">
        <v>-1.92278463437106</v>
      </c>
      <c r="GM71">
        <v>1.26528070213681</v>
      </c>
      <c r="GN71">
        <v>0.17804239469114699</v>
      </c>
      <c r="GO71">
        <v>0.49448118425061699</v>
      </c>
      <c r="GP71">
        <v>1.9311490530526501</v>
      </c>
      <c r="GQ71">
        <v>-0.72970711516973097</v>
      </c>
      <c r="GR71">
        <v>0.58946945555362595</v>
      </c>
      <c r="GS71">
        <v>0.386478974178317</v>
      </c>
      <c r="GT71">
        <v>0.101303335577541</v>
      </c>
      <c r="GU71">
        <v>0.10574020470812701</v>
      </c>
      <c r="GV71">
        <v>9.7854410705622299E-2</v>
      </c>
      <c r="GY71">
        <v>0.87643813130853199</v>
      </c>
      <c r="GZ71">
        <v>0.120377730490873</v>
      </c>
      <c r="HA71">
        <v>-0.64281881759598003</v>
      </c>
      <c r="HB71">
        <v>7.5758914135803906E-2</v>
      </c>
      <c r="HC71">
        <v>-0.344937296085845</v>
      </c>
      <c r="HD71">
        <v>1.0379219751484901</v>
      </c>
      <c r="HE71">
        <v>-0.81687974616215797</v>
      </c>
      <c r="HF71">
        <v>0.94184294484875897</v>
      </c>
      <c r="HG71">
        <v>2.0310126479671502</v>
      </c>
      <c r="HH71">
        <v>0.55294783542194603</v>
      </c>
      <c r="HI71">
        <v>6.3144381419988294E-2</v>
      </c>
      <c r="HJ71">
        <v>-3.1983592873984898</v>
      </c>
      <c r="HK71">
        <v>2.21613250323571</v>
      </c>
      <c r="HL71">
        <v>1.38617086176964</v>
      </c>
      <c r="HM71">
        <v>1.67050675390783</v>
      </c>
      <c r="HN71">
        <v>-1.0530586418099099</v>
      </c>
      <c r="HO71">
        <v>-1.6374905496377301</v>
      </c>
      <c r="HP71">
        <v>0.166866415020195</v>
      </c>
      <c r="HQ71">
        <v>1.86007511638309</v>
      </c>
      <c r="HR71">
        <v>-4.6472306166833698E-2</v>
      </c>
      <c r="HS71">
        <v>-0.179481723625941</v>
      </c>
      <c r="HT71">
        <v>-1.93880096285284</v>
      </c>
      <c r="HU71">
        <v>-1.5102827601367601</v>
      </c>
      <c r="HV71">
        <v>0.99916643957840301</v>
      </c>
      <c r="HW71">
        <v>-1.06408900874158</v>
      </c>
      <c r="HX71">
        <v>1.1157624687257299</v>
      </c>
      <c r="HY71">
        <v>1.5166358525675601</v>
      </c>
      <c r="HZ71">
        <v>2.7834311073092999</v>
      </c>
      <c r="IA71">
        <v>0.42517489109741302</v>
      </c>
      <c r="IB71">
        <v>-0.86548408917224195</v>
      </c>
      <c r="IC71">
        <v>-1.1932218437323201</v>
      </c>
      <c r="ID71">
        <v>2.4675467249835501</v>
      </c>
      <c r="IF71">
        <v>0.88585596895427399</v>
      </c>
      <c r="IG71">
        <v>-1.1493902253278101</v>
      </c>
      <c r="IH71">
        <v>0.93265301093197195</v>
      </c>
      <c r="II71">
        <v>-0.39795215889171198</v>
      </c>
      <c r="IJ71">
        <v>2.3794742386598999</v>
      </c>
      <c r="IK71">
        <v>0.91785832846653603</v>
      </c>
      <c r="IL71">
        <v>-0.45447031216099298</v>
      </c>
      <c r="IM71">
        <v>-0.54479714672197599</v>
      </c>
      <c r="IN71">
        <v>-0.21132452602614599</v>
      </c>
      <c r="IO71">
        <v>-0.15267001772372199</v>
      </c>
      <c r="IP71">
        <v>-0.88361260377496398</v>
      </c>
      <c r="IQ71">
        <v>-0.95532637615178795</v>
      </c>
      <c r="IS71">
        <v>-1.54011062995778</v>
      </c>
      <c r="IT71">
        <v>1.5203604074486099</v>
      </c>
      <c r="IU71">
        <v>-0.28241965037523198</v>
      </c>
      <c r="IV71">
        <v>3.1839278017287101E-2</v>
      </c>
      <c r="IW71">
        <v>-1.5221696125081501</v>
      </c>
      <c r="IX71">
        <v>0.485623298845894</v>
      </c>
      <c r="IY71">
        <v>0.41464793011982698</v>
      </c>
      <c r="IZ71">
        <v>-0.203826200686308</v>
      </c>
      <c r="JA71">
        <v>-0.26909052103292203</v>
      </c>
      <c r="JB71">
        <v>-1.2063640295309599</v>
      </c>
      <c r="JC71">
        <v>-0.28731794873237998</v>
      </c>
      <c r="JD71">
        <v>-0.15124859401112201</v>
      </c>
      <c r="JE71">
        <v>-1.20802817064032</v>
      </c>
      <c r="JF71">
        <v>-0.83584431122290004</v>
      </c>
      <c r="JG71">
        <v>-1.41829643325764</v>
      </c>
      <c r="JH71">
        <v>1.54334192175156</v>
      </c>
      <c r="JI71">
        <v>1.11396698193857</v>
      </c>
      <c r="JJ71">
        <v>-0.43913251292906402</v>
      </c>
      <c r="JK71">
        <v>-1.0389367343122999</v>
      </c>
      <c r="JL71">
        <v>0.93258226388570598</v>
      </c>
      <c r="JM71">
        <v>0.461448065289005</v>
      </c>
    </row>
    <row r="72" spans="1:273" x14ac:dyDescent="0.25">
      <c r="A72" s="30">
        <v>44336</v>
      </c>
      <c r="B72" s="31" t="s">
        <v>1711</v>
      </c>
      <c r="C72" s="23" t="s">
        <v>1739</v>
      </c>
      <c r="D72" s="23" t="s">
        <v>1899</v>
      </c>
      <c r="E72" s="32">
        <v>208.49783600000001</v>
      </c>
      <c r="F72" s="37">
        <v>125000</v>
      </c>
      <c r="G72" s="16">
        <f>VLOOKUP(C72,dFundos!$A$1:$B$28,2,FALSE)</f>
        <v>19436835000117</v>
      </c>
      <c r="H72" s="13"/>
      <c r="I72">
        <f>_xll.ECONOMATICA(G72,"VOLATILITY","1Y",A72)</f>
        <v>22.165570713667002</v>
      </c>
      <c r="J72">
        <f>_xll.ECONOMATICA(G72,"NAV","1D",A72)</f>
        <v>594.44274200033396</v>
      </c>
      <c r="K72">
        <f>_xll.ECONOMATICA(G72,"NAV","1D",A72+1)</f>
        <v>599.52660499978799</v>
      </c>
      <c r="L72" s="6"/>
      <c r="M72">
        <v>-2.7131008568176198</v>
      </c>
      <c r="N72">
        <v>0.43234596923866803</v>
      </c>
      <c r="O72">
        <v>-1.4229772134058301</v>
      </c>
      <c r="P72">
        <v>-1.75329706107732</v>
      </c>
      <c r="Q72">
        <v>-0.23470476544389399</v>
      </c>
      <c r="R72">
        <v>1.0291263661201799</v>
      </c>
      <c r="S72">
        <v>0.95387931887671595</v>
      </c>
      <c r="T72">
        <v>0.50601659022504497</v>
      </c>
      <c r="U72">
        <v>-2.4685297998985298</v>
      </c>
      <c r="V72">
        <v>-1.29307204251745</v>
      </c>
      <c r="W72">
        <v>-0.36119516507824301</v>
      </c>
      <c r="X72">
        <v>0.14231047262001101</v>
      </c>
      <c r="Y72">
        <v>-0.54553343879888405</v>
      </c>
      <c r="Z72">
        <v>6.2256358251033803E-2</v>
      </c>
      <c r="AA72">
        <v>0.66469796820456395</v>
      </c>
      <c r="AC72">
        <v>-2.65178033678239</v>
      </c>
      <c r="AD72">
        <v>1.6522528931091101</v>
      </c>
      <c r="AE72">
        <v>2.5845850508631001</v>
      </c>
      <c r="AF72">
        <v>0.74310645759396698</v>
      </c>
      <c r="AG72">
        <v>1.9150289737808599</v>
      </c>
      <c r="AH72">
        <v>-2.12601029097641</v>
      </c>
      <c r="AI72">
        <v>0.53137832619540903</v>
      </c>
      <c r="AJ72">
        <v>-1.64881667524241</v>
      </c>
      <c r="AK72">
        <v>0.65882096623681696</v>
      </c>
      <c r="AL72">
        <v>0.78282353642862301</v>
      </c>
      <c r="AM72">
        <v>-0.43020223492931098</v>
      </c>
      <c r="AN72">
        <v>0.941061544290278</v>
      </c>
      <c r="AO72">
        <v>1.3802037750792799</v>
      </c>
      <c r="AP72">
        <v>-1.04732682539179</v>
      </c>
      <c r="AQ72">
        <v>0.91846365903620597</v>
      </c>
      <c r="AR72">
        <v>-0.89153719491150696</v>
      </c>
      <c r="AS72">
        <v>2.7201906690606799</v>
      </c>
      <c r="AT72">
        <v>-0.48060172430268699</v>
      </c>
      <c r="AU72">
        <v>0.65309472320223005</v>
      </c>
      <c r="AV72">
        <v>0.33479570902272798</v>
      </c>
      <c r="AW72">
        <v>4.4371363037498703E-2</v>
      </c>
      <c r="AX72">
        <v>-0.74719536141856202</v>
      </c>
      <c r="AY72">
        <v>0.92172030435904195</v>
      </c>
      <c r="AZ72">
        <v>1.0434670293761901</v>
      </c>
      <c r="BA72">
        <v>-1.5772773856042499</v>
      </c>
      <c r="BB72">
        <v>1.28708233642101</v>
      </c>
      <c r="BC72">
        <v>0.84763069789914902</v>
      </c>
      <c r="BD72">
        <v>-3.21802875396315</v>
      </c>
      <c r="BE72">
        <v>-0.82578364535947901</v>
      </c>
      <c r="BF72">
        <v>-0.23176444228738499</v>
      </c>
      <c r="BG72">
        <v>-0.32049389683379598</v>
      </c>
      <c r="BH72">
        <v>0.40947878260340098</v>
      </c>
      <c r="BI72">
        <v>-1.32353080116445</v>
      </c>
      <c r="BJ72">
        <v>1.1706028491971701</v>
      </c>
      <c r="BK72">
        <v>0.21955449083179701</v>
      </c>
      <c r="BL72">
        <v>2.1866398550628201</v>
      </c>
      <c r="BM72">
        <v>2.92431673115061</v>
      </c>
      <c r="BN72">
        <v>0.16635726387903599</v>
      </c>
      <c r="BO72">
        <v>0.50795775296137402</v>
      </c>
      <c r="BP72">
        <v>2.3118014791179999</v>
      </c>
      <c r="BQ72">
        <v>0.79219418166758304</v>
      </c>
      <c r="BR72">
        <v>0.41454290185356502</v>
      </c>
      <c r="BS72">
        <v>-2.0037714530190001</v>
      </c>
      <c r="BT72">
        <v>2.6638099750925899</v>
      </c>
      <c r="BU72">
        <v>-1.38729776072068</v>
      </c>
      <c r="BV72">
        <v>0.82024485564034</v>
      </c>
      <c r="BW72">
        <v>2.2637015790678601</v>
      </c>
      <c r="BX72">
        <v>6.5797892602859107E-2</v>
      </c>
      <c r="BY72">
        <v>0.59967500783386596</v>
      </c>
      <c r="BZ72">
        <v>1.5838471999813899</v>
      </c>
      <c r="CA72">
        <v>1.2553116288472701</v>
      </c>
      <c r="CB72">
        <v>0.73167503105651099</v>
      </c>
      <c r="CC72">
        <v>-0.65658299390634101</v>
      </c>
      <c r="CD72">
        <v>4.2694141317042504</v>
      </c>
      <c r="CE72">
        <v>-0.92877430552107398</v>
      </c>
      <c r="CF72">
        <v>-2.18233374607735</v>
      </c>
      <c r="CG72">
        <v>0.85752372433489699</v>
      </c>
      <c r="CH72">
        <v>-0.42129086186832898</v>
      </c>
      <c r="CI72">
        <v>0.93195251556608105</v>
      </c>
      <c r="CJ72">
        <v>-5.4662812443930298</v>
      </c>
      <c r="CK72">
        <v>-1.08156894948479</v>
      </c>
      <c r="CM72">
        <v>-1.93223141832277</v>
      </c>
      <c r="CN72">
        <v>1.00074127458356</v>
      </c>
      <c r="CO72">
        <v>-1.53597274784261</v>
      </c>
      <c r="CP72">
        <v>9.0866466780425995E-2</v>
      </c>
      <c r="CQ72">
        <v>-3.0238047565944701E-2</v>
      </c>
      <c r="CR72">
        <v>1.0303414775989901</v>
      </c>
      <c r="CS72">
        <v>-1.83275347690142</v>
      </c>
      <c r="CT72">
        <v>-1.07344123916846</v>
      </c>
      <c r="CU72">
        <v>0.89068128363578603</v>
      </c>
      <c r="CV72">
        <v>0.256852741040348</v>
      </c>
      <c r="CW72">
        <v>2.6860387783017399</v>
      </c>
      <c r="CX72">
        <v>-0.73472862850394405</v>
      </c>
      <c r="CY72">
        <v>-0.62954208042356197</v>
      </c>
      <c r="CZ72">
        <v>2.2879627142174299</v>
      </c>
      <c r="DA72">
        <v>2.97322729602456</v>
      </c>
      <c r="DB72">
        <v>-0.18651463797141299</v>
      </c>
      <c r="DC72">
        <v>0.47134471442404902</v>
      </c>
      <c r="DD72">
        <v>1.2650993847273599</v>
      </c>
      <c r="DE72">
        <v>-1.43914310710898</v>
      </c>
      <c r="DF72">
        <v>3.1338360349764102E-2</v>
      </c>
      <c r="DG72">
        <v>-1.1647848350548899</v>
      </c>
      <c r="DH72">
        <v>2.0262638201529599</v>
      </c>
      <c r="DI72">
        <v>0.44954124568903397</v>
      </c>
      <c r="DJ72">
        <v>0.232453504941077</v>
      </c>
      <c r="DL72">
        <v>2.49667650878109</v>
      </c>
      <c r="DM72">
        <v>-0.62924743433541197</v>
      </c>
      <c r="DN72">
        <v>-0.36936001852154698</v>
      </c>
      <c r="DO72">
        <v>0.30873517152940599</v>
      </c>
      <c r="DP72">
        <v>-2.3373821236418699</v>
      </c>
      <c r="DQ72">
        <v>0.362557622611348</v>
      </c>
      <c r="DR72">
        <v>0.546331972327607</v>
      </c>
      <c r="DS72">
        <v>-6.0534084150276599E-2</v>
      </c>
      <c r="DT72">
        <v>0.81229088154941598</v>
      </c>
      <c r="DU72">
        <v>-1.9202834265343001</v>
      </c>
      <c r="DV72">
        <v>1.18528623024758</v>
      </c>
      <c r="DW72">
        <v>-3.06642666264452</v>
      </c>
      <c r="DX72">
        <v>1.64141716595623</v>
      </c>
      <c r="DY72">
        <v>-1.6763631855610599</v>
      </c>
      <c r="EA72">
        <v>2.5300113380581002</v>
      </c>
      <c r="EB72">
        <v>1.62766104913317</v>
      </c>
      <c r="EC72">
        <v>0.38042509640945399</v>
      </c>
      <c r="ED72">
        <v>-2.7437930161795498</v>
      </c>
      <c r="EE72">
        <v>1.5603220219418299</v>
      </c>
      <c r="EF72">
        <v>-2.3846260392929302</v>
      </c>
      <c r="EG72">
        <v>1.3934077394878801</v>
      </c>
      <c r="EH72">
        <v>3.9459625622839702E-2</v>
      </c>
      <c r="EI72">
        <v>1.49128931388987</v>
      </c>
      <c r="EJ72">
        <v>-2.4247810233646298E-2</v>
      </c>
      <c r="EK72">
        <v>-1.33777264600212</v>
      </c>
      <c r="EL72">
        <v>-1.40757141680297</v>
      </c>
      <c r="EM72">
        <v>-0.19887226635546501</v>
      </c>
      <c r="EN72">
        <v>0.66233606521564103</v>
      </c>
      <c r="EO72">
        <v>0.96418511384399597</v>
      </c>
      <c r="EP72">
        <v>0.449127142201178</v>
      </c>
      <c r="EQ72">
        <v>-1.1258289699981101</v>
      </c>
      <c r="ER72">
        <v>-0.14914763032720699</v>
      </c>
      <c r="ES72">
        <v>0.56626326022524198</v>
      </c>
      <c r="ET72">
        <v>0.218552884871315</v>
      </c>
      <c r="EU72">
        <v>-0.78974821608426304</v>
      </c>
      <c r="EV72">
        <v>0.12408562342898199</v>
      </c>
      <c r="EW72">
        <v>-1.95536760902542</v>
      </c>
      <c r="EX72">
        <v>9.6475320606259601E-2</v>
      </c>
      <c r="EY72">
        <v>-0.74562311019690197</v>
      </c>
      <c r="EZ72">
        <v>0.85328375480457896</v>
      </c>
      <c r="FA72">
        <v>6.6394701025274103E-2</v>
      </c>
      <c r="FB72">
        <v>-2.5147544421088202</v>
      </c>
      <c r="FC72">
        <v>0.52187599721946798</v>
      </c>
      <c r="FD72">
        <v>1.1314133458654401</v>
      </c>
      <c r="FE72">
        <v>0.204585925166612</v>
      </c>
      <c r="FF72">
        <v>1.0478060317836899</v>
      </c>
      <c r="FG72">
        <v>-0.242702494142577</v>
      </c>
      <c r="FH72">
        <v>-0.51195444248151001</v>
      </c>
      <c r="FI72">
        <v>0.61094098346074999</v>
      </c>
      <c r="FJ72">
        <v>0.59658213122020198</v>
      </c>
      <c r="FK72">
        <v>0.80481703753321199</v>
      </c>
      <c r="FL72">
        <v>-7.70674696468632E-3</v>
      </c>
      <c r="FN72">
        <v>2.50752206429752</v>
      </c>
      <c r="FO72">
        <v>-1.1849055748825801</v>
      </c>
      <c r="FP72">
        <v>-0.22669077179671099</v>
      </c>
      <c r="FQ72">
        <v>-7.6920737228647297E-3</v>
      </c>
      <c r="FS72">
        <v>-0.25515181050650398</v>
      </c>
      <c r="FT72">
        <v>0.98000114794558602</v>
      </c>
      <c r="FU72">
        <v>-0.31145954390012798</v>
      </c>
      <c r="FV72">
        <v>3.37231223729759</v>
      </c>
      <c r="FW72">
        <v>0.86147812926356004</v>
      </c>
      <c r="FX72">
        <v>0.23407459029840499</v>
      </c>
      <c r="FY72">
        <v>-2.4418283885097498</v>
      </c>
      <c r="FZ72">
        <v>-0.26494972516957199</v>
      </c>
      <c r="GA72">
        <v>-2.4918021056691901</v>
      </c>
      <c r="GB72">
        <v>0.72829950950108502</v>
      </c>
      <c r="GC72">
        <v>-0.16178208970814001</v>
      </c>
      <c r="GD72">
        <v>1.89646536691725</v>
      </c>
      <c r="GE72">
        <v>1.74145754481287</v>
      </c>
      <c r="GF72">
        <v>1.28522521226841</v>
      </c>
      <c r="GG72">
        <v>1.53694036253</v>
      </c>
      <c r="GH72">
        <v>-7.8295311141118908E-3</v>
      </c>
      <c r="GI72">
        <v>-1.3531729808164501</v>
      </c>
      <c r="GJ72">
        <v>-2.1869396208785501</v>
      </c>
      <c r="GK72">
        <v>2.6852825589230598</v>
      </c>
      <c r="GL72">
        <v>-1.9750242968257199</v>
      </c>
      <c r="GM72">
        <v>1.4615929298088299</v>
      </c>
      <c r="GN72">
        <v>1.10926368506625E-2</v>
      </c>
      <c r="GO72">
        <v>0.47564562755724199</v>
      </c>
      <c r="GP72">
        <v>1.77485388830974</v>
      </c>
      <c r="GQ72">
        <v>-0.62581437068729395</v>
      </c>
      <c r="GR72">
        <v>0.53400726355903305</v>
      </c>
      <c r="GS72">
        <v>0.48601112303003902</v>
      </c>
      <c r="GT72">
        <v>2.0920314273098501E-2</v>
      </c>
      <c r="GU72">
        <v>0.21937272413197201</v>
      </c>
      <c r="GV72">
        <v>-9.26270906347781E-2</v>
      </c>
      <c r="GY72">
        <v>0.65949025702138897</v>
      </c>
      <c r="GZ72">
        <v>4.7547878239129197E-2</v>
      </c>
      <c r="HA72">
        <v>-0.98434278179411205</v>
      </c>
      <c r="HB72">
        <v>-0.18964869768751699</v>
      </c>
      <c r="HC72">
        <v>-0.53607079989887996</v>
      </c>
      <c r="HD72">
        <v>0.69225503666530097</v>
      </c>
      <c r="HE72">
        <v>-0.98159544213558503</v>
      </c>
      <c r="HF72">
        <v>1.37983528020413</v>
      </c>
      <c r="HG72">
        <v>1.9091329742877901</v>
      </c>
      <c r="HH72">
        <v>0.479613710922422</v>
      </c>
      <c r="HI72">
        <v>-0.70638839788443897</v>
      </c>
      <c r="HJ72">
        <v>-3.1623429824321598</v>
      </c>
      <c r="HK72">
        <v>2.3416406604155799</v>
      </c>
      <c r="HL72">
        <v>0.90983512691309398</v>
      </c>
      <c r="HM72">
        <v>2.1857393172467701</v>
      </c>
      <c r="HN72">
        <v>-1.3002494369175099</v>
      </c>
      <c r="HO72">
        <v>-1.33206298050936</v>
      </c>
      <c r="HP72">
        <v>-0.18273928299095099</v>
      </c>
      <c r="HQ72">
        <v>1.8623136173118799</v>
      </c>
      <c r="HR72">
        <v>0.19894407832907701</v>
      </c>
      <c r="HS72">
        <v>-0.306626518431585</v>
      </c>
      <c r="HT72">
        <v>-2.5267583692766502</v>
      </c>
      <c r="HU72">
        <v>-1.2577177475577599</v>
      </c>
      <c r="HV72">
        <v>1.44057431625697</v>
      </c>
      <c r="HW72">
        <v>-0.78185416214182601</v>
      </c>
      <c r="HX72">
        <v>0.80935713212966198</v>
      </c>
      <c r="HY72">
        <v>1.2956261040017101</v>
      </c>
      <c r="HZ72">
        <v>2.7048149600886999</v>
      </c>
      <c r="IA72">
        <v>0.58066057699761597</v>
      </c>
      <c r="IB72">
        <v>-1.0134288128028901</v>
      </c>
      <c r="IC72">
        <v>-0.97357829345128299</v>
      </c>
      <c r="ID72">
        <v>2.63742018469202</v>
      </c>
      <c r="IF72">
        <v>1.1321261301418399</v>
      </c>
      <c r="IG72">
        <v>-1.0522641624447699</v>
      </c>
      <c r="IH72">
        <v>0.93083552874304598</v>
      </c>
      <c r="II72">
        <v>-0.26230369012409899</v>
      </c>
      <c r="IJ72">
        <v>2.2514093734571401</v>
      </c>
      <c r="IK72">
        <v>0.89057830282399697</v>
      </c>
      <c r="IL72">
        <v>-0.25675745191620097</v>
      </c>
      <c r="IM72">
        <v>-0.69763861929459403</v>
      </c>
      <c r="IN72">
        <v>3.4768746081681498E-2</v>
      </c>
      <c r="IO72">
        <v>-0.19425840064286601</v>
      </c>
      <c r="IP72">
        <v>-0.99676115178226599</v>
      </c>
      <c r="IQ72">
        <v>-0.74438233086766603</v>
      </c>
      <c r="IS72">
        <v>-1.6565474522394701</v>
      </c>
      <c r="IT72">
        <v>1.5075743389388701</v>
      </c>
      <c r="IU72">
        <v>-0.225991079605592</v>
      </c>
      <c r="IV72">
        <v>-5.9258285182295402E-2</v>
      </c>
      <c r="IW72">
        <v>-1.54532068054323</v>
      </c>
      <c r="IX72">
        <v>0.62253517080534904</v>
      </c>
      <c r="IY72">
        <v>0.363766842565383</v>
      </c>
      <c r="IZ72">
        <v>-0.44703677212964998</v>
      </c>
      <c r="JA72">
        <v>-0.56422954203299003</v>
      </c>
      <c r="JB72">
        <v>-1.54253410928504</v>
      </c>
      <c r="JC72">
        <v>-0.26667100064514698</v>
      </c>
      <c r="JD72">
        <v>-0.12827463879148099</v>
      </c>
      <c r="JE72">
        <v>-1.58006424871928</v>
      </c>
      <c r="JF72">
        <v>-0.717510039976332</v>
      </c>
      <c r="JG72">
        <v>-1.60304439177708</v>
      </c>
      <c r="JH72">
        <v>1.4025523345480899</v>
      </c>
      <c r="JI72">
        <v>1.1963378936343401</v>
      </c>
      <c r="JJ72">
        <v>-0.66069155709556104</v>
      </c>
      <c r="JK72">
        <v>-0.92982951273370396</v>
      </c>
      <c r="JL72">
        <v>1.0519103649130599</v>
      </c>
      <c r="JM72">
        <v>0.69474343345064005</v>
      </c>
    </row>
    <row r="73" spans="1:273" x14ac:dyDescent="0.25">
      <c r="A73" s="29">
        <v>44337</v>
      </c>
      <c r="B73" s="31" t="s">
        <v>1815</v>
      </c>
      <c r="C73" s="24" t="s">
        <v>1733</v>
      </c>
      <c r="D73" s="24" t="s">
        <v>1899</v>
      </c>
      <c r="E73" s="34">
        <v>51.177858000000001</v>
      </c>
      <c r="F73" s="38">
        <v>10500</v>
      </c>
      <c r="G73" s="16">
        <f>VLOOKUP(C73,dFundos!$A$1:$B$28,2,FALSE)</f>
        <v>19391009000107</v>
      </c>
      <c r="H73" s="13"/>
      <c r="I73">
        <f>_xll.ECONOMATICA(G73,"VOLATILITY","1Y",A73)</f>
        <v>3.5266759582555101</v>
      </c>
      <c r="J73">
        <f>_xll.ECONOMATICA(G73,"NAV","1D",A73)</f>
        <v>205.16685099992901</v>
      </c>
      <c r="K73">
        <f>_xll.ECONOMATICA(G73,"NAV","1D",A73+1)</f>
        <v>205.16685099992901</v>
      </c>
      <c r="L73" s="6"/>
      <c r="M73">
        <v>-6.2466138842864902E-3</v>
      </c>
      <c r="N73">
        <v>0.43043052701250401</v>
      </c>
      <c r="O73">
        <v>0.233151411157451</v>
      </c>
      <c r="P73">
        <v>0.19275212434877201</v>
      </c>
      <c r="Q73">
        <v>0.34597818375914402</v>
      </c>
      <c r="R73">
        <v>0.304759331447713</v>
      </c>
      <c r="S73">
        <v>-2.4404746818618199E-2</v>
      </c>
      <c r="T73">
        <v>8.6680171989428303E-2</v>
      </c>
      <c r="U73">
        <v>9.4284372789843501E-2</v>
      </c>
      <c r="V73">
        <v>0.29992749659868401</v>
      </c>
      <c r="W73">
        <v>0.118515970461885</v>
      </c>
      <c r="X73">
        <v>2.01793494852609E-2</v>
      </c>
      <c r="Y73">
        <v>5.2129001232969999E-2</v>
      </c>
      <c r="Z73">
        <v>-0.122335026844667</v>
      </c>
      <c r="AB73">
        <v>-0.17376850237269501</v>
      </c>
      <c r="AC73">
        <v>-0.146583881632978</v>
      </c>
      <c r="AD73">
        <v>-0.102553665146843</v>
      </c>
      <c r="AE73">
        <v>-0.161486374236119</v>
      </c>
      <c r="AF73">
        <v>0.52260166776250105</v>
      </c>
      <c r="AG73">
        <v>-0.10848386109501</v>
      </c>
      <c r="AH73">
        <v>0.14211338129825901</v>
      </c>
      <c r="AI73">
        <v>4.1898043491528397E-2</v>
      </c>
      <c r="AJ73">
        <v>5.0804960119421601E-2</v>
      </c>
      <c r="AK73">
        <v>-0.13241242268122699</v>
      </c>
      <c r="AL73">
        <v>1.5961696226440801E-2</v>
      </c>
      <c r="AM73">
        <v>-1.42601056722924E-3</v>
      </c>
      <c r="AN73">
        <v>0.28111265964980697</v>
      </c>
      <c r="AO73">
        <v>-0.13909260414948199</v>
      </c>
      <c r="AP73">
        <v>5.2848331688437597E-2</v>
      </c>
      <c r="AQ73">
        <v>0.18938313296530401</v>
      </c>
      <c r="AR73">
        <v>0.231631091810414</v>
      </c>
      <c r="AS73">
        <v>-0.19570881277104499</v>
      </c>
      <c r="AT73">
        <v>-0.410118551189953</v>
      </c>
      <c r="AU73">
        <v>0.175038961788232</v>
      </c>
      <c r="AV73">
        <v>-2.11370080251072E-2</v>
      </c>
      <c r="AW73">
        <v>0.419039741973393</v>
      </c>
      <c r="AX73">
        <v>-0.13009249478272999</v>
      </c>
      <c r="AY73">
        <v>0.17784377050702499</v>
      </c>
      <c r="AZ73">
        <v>-7.7308495747274702E-3</v>
      </c>
      <c r="BA73">
        <v>-1.6892818348423998E-2</v>
      </c>
      <c r="BB73">
        <v>0.22590567259612701</v>
      </c>
      <c r="BC73">
        <v>-0.15772475471749201</v>
      </c>
      <c r="BD73">
        <v>0.33483313600299902</v>
      </c>
      <c r="BE73">
        <v>-0.19154692326992501</v>
      </c>
      <c r="BF73">
        <v>-6.3800764564803103E-2</v>
      </c>
      <c r="BG73">
        <v>2.9479984732461201E-3</v>
      </c>
      <c r="BH73">
        <v>-1.4401580392586801E-2</v>
      </c>
      <c r="BI73">
        <v>-0.28822738786402602</v>
      </c>
      <c r="BJ73">
        <v>0.150504050543532</v>
      </c>
      <c r="BK73">
        <v>0.223021947749658</v>
      </c>
      <c r="BL73">
        <v>0.19717131617653599</v>
      </c>
      <c r="BM73">
        <v>-2.7067271639680299E-2</v>
      </c>
      <c r="BN73">
        <v>0.12002532639598899</v>
      </c>
      <c r="BO73">
        <v>-0.39344598180832702</v>
      </c>
      <c r="BP73">
        <v>-0.10516160455154</v>
      </c>
      <c r="BQ73">
        <v>0.39438736057490997</v>
      </c>
      <c r="BR73">
        <v>0.27268289031781001</v>
      </c>
      <c r="BS73">
        <v>-3.3973107747442603E-2</v>
      </c>
      <c r="BT73">
        <v>0.396121512676473</v>
      </c>
      <c r="BU73">
        <v>-0.469759254974633</v>
      </c>
      <c r="BV73">
        <v>0.21883572571823601</v>
      </c>
      <c r="BW73">
        <v>0.23473618384741701</v>
      </c>
      <c r="BX73">
        <v>0.24569083307142101</v>
      </c>
      <c r="BY73">
        <v>-8.1376549496781095E-2</v>
      </c>
      <c r="BZ73">
        <v>2.0688802942458999E-2</v>
      </c>
      <c r="CA73">
        <v>9.8907795654667993E-2</v>
      </c>
      <c r="CB73">
        <v>-8.0640698797651601E-3</v>
      </c>
      <c r="CC73">
        <v>-5.0924381594086299E-2</v>
      </c>
      <c r="CD73">
        <v>2.6738318410934901E-2</v>
      </c>
      <c r="CE73">
        <v>0.15476820535695901</v>
      </c>
      <c r="CF73">
        <v>-0.13845419907738701</v>
      </c>
      <c r="CG73">
        <v>-0.13613548353532701</v>
      </c>
      <c r="CH73">
        <v>0.24190771582652801</v>
      </c>
      <c r="CI73">
        <v>-0.305282267981966</v>
      </c>
      <c r="CJ73">
        <v>0.13286017965583599</v>
      </c>
      <c r="CL73">
        <v>0.113588042586343</v>
      </c>
      <c r="CM73">
        <v>4.5343947567744201E-2</v>
      </c>
      <c r="CN73">
        <v>-4.3509778424777303E-2</v>
      </c>
      <c r="CO73">
        <v>0.148119403274904</v>
      </c>
      <c r="CP73">
        <v>-6.4446885517099905E-4</v>
      </c>
      <c r="CQ73">
        <v>-0.26477172723389197</v>
      </c>
      <c r="CR73">
        <v>0.12813670618925199</v>
      </c>
      <c r="CS73">
        <v>-7.8952676813059994E-2</v>
      </c>
      <c r="CT73">
        <v>-5.9606435843306799E-2</v>
      </c>
      <c r="CU73">
        <v>1.93920814126614E-2</v>
      </c>
      <c r="CV73">
        <v>-8.2666574326140094E-2</v>
      </c>
      <c r="CW73">
        <v>-0.20597897455445499</v>
      </c>
      <c r="CX73">
        <v>-3.3262288525293102E-2</v>
      </c>
      <c r="CY73">
        <v>-5.3375977222458501E-2</v>
      </c>
      <c r="CZ73">
        <v>-2.3367232552118401E-2</v>
      </c>
      <c r="DA73">
        <v>-0.30687384733028</v>
      </c>
      <c r="DB73">
        <v>0.145982697722502</v>
      </c>
      <c r="DC73">
        <v>-5.1928115772170699E-2</v>
      </c>
      <c r="DD73">
        <v>8.6394489699159693E-2</v>
      </c>
      <c r="DE73">
        <v>-0.29513228628275101</v>
      </c>
      <c r="DF73">
        <v>0.11144872696604601</v>
      </c>
      <c r="DG73">
        <v>-5.9147812862647697E-2</v>
      </c>
      <c r="DH73">
        <v>-0.19254994149377999</v>
      </c>
      <c r="DI73">
        <v>6.2972991509013795E-2</v>
      </c>
      <c r="DK73">
        <v>0.28616991967283001</v>
      </c>
      <c r="DL73">
        <v>7.0423667602881296E-2</v>
      </c>
      <c r="DM73">
        <v>0.15745977507322101</v>
      </c>
      <c r="DN73">
        <v>9.9551298262667808E-3</v>
      </c>
      <c r="DO73">
        <v>-0.111941102477431</v>
      </c>
      <c r="DP73">
        <v>0.147917495087313</v>
      </c>
      <c r="DQ73">
        <v>0.14748089870408901</v>
      </c>
      <c r="DR73">
        <v>-6.7558031787484693E-2</v>
      </c>
      <c r="DS73">
        <v>-0.26347615785198297</v>
      </c>
      <c r="DT73">
        <v>-8.8550803138787201E-2</v>
      </c>
      <c r="DU73">
        <v>2.7228274120716399E-2</v>
      </c>
      <c r="DV73">
        <v>-1.8510832796891901E-2</v>
      </c>
      <c r="DW73">
        <v>-0.18707302006078</v>
      </c>
      <c r="DX73">
        <v>7.7073114880477104E-3</v>
      </c>
      <c r="DZ73">
        <v>5.7702978483575897E-2</v>
      </c>
      <c r="EA73">
        <v>-0.21826798638358</v>
      </c>
      <c r="EB73">
        <v>-0.155273389282229</v>
      </c>
      <c r="EC73">
        <v>0.275724199491378</v>
      </c>
      <c r="ED73">
        <v>-0.67051350488327399</v>
      </c>
      <c r="EE73">
        <v>-0.21915286852163299</v>
      </c>
      <c r="EF73">
        <v>-0.12759108876707601</v>
      </c>
      <c r="EG73">
        <v>-0.62299833534780202</v>
      </c>
      <c r="EH73">
        <v>-2.3775108093104801E-2</v>
      </c>
      <c r="EI73">
        <v>-0.169687951256492</v>
      </c>
      <c r="EJ73">
        <v>-0.27076398309873201</v>
      </c>
      <c r="EK73">
        <v>5.9245737247692901E-2</v>
      </c>
      <c r="EL73">
        <v>0.24494832832715499</v>
      </c>
      <c r="EM73">
        <v>0.12765637893608101</v>
      </c>
      <c r="EN73">
        <v>3.39711892593186E-2</v>
      </c>
      <c r="EO73">
        <v>0.117289808986243</v>
      </c>
      <c r="EP73">
        <v>0.26023838508990599</v>
      </c>
      <c r="EQ73">
        <v>-8.4666199927596594E-2</v>
      </c>
      <c r="ER73">
        <v>5.5053951655281697E-4</v>
      </c>
      <c r="ES73">
        <v>0.183517485675111</v>
      </c>
      <c r="ET73">
        <v>0.113435807179485</v>
      </c>
      <c r="EU73">
        <v>0.238722188259999</v>
      </c>
      <c r="EV73">
        <v>-0.33768537277865102</v>
      </c>
      <c r="EW73">
        <v>6.8896770608262201E-2</v>
      </c>
      <c r="EX73">
        <v>-0.35752375943047798</v>
      </c>
      <c r="EY73">
        <v>0.20784170101251201</v>
      </c>
      <c r="EZ73">
        <v>-9.4055876888887696E-2</v>
      </c>
      <c r="FA73">
        <v>0.317376494422206</v>
      </c>
      <c r="FB73">
        <v>9.6236118042725097E-2</v>
      </c>
      <c r="FC73">
        <v>-8.5171882528811693E-2</v>
      </c>
      <c r="FD73">
        <v>0.184086840272357</v>
      </c>
      <c r="FE73">
        <v>-0.14639113642260801</v>
      </c>
      <c r="FF73">
        <v>0.109301892916847</v>
      </c>
      <c r="FG73">
        <v>4.5205166497908102E-2</v>
      </c>
      <c r="FH73">
        <v>7.5803586332767695E-2</v>
      </c>
      <c r="FI73">
        <v>0.104515260500193</v>
      </c>
      <c r="FJ73">
        <v>8.9232277423434397E-2</v>
      </c>
      <c r="FK73">
        <v>-1.1832878954010099E-3</v>
      </c>
      <c r="FM73">
        <v>-0.175629479235795</v>
      </c>
      <c r="FN73">
        <v>8.0683590567787206E-2</v>
      </c>
      <c r="FO73">
        <v>0.35663868929987103</v>
      </c>
      <c r="FP73">
        <v>1.8327658654016001E-2</v>
      </c>
      <c r="FR73">
        <v>0.226419937098399</v>
      </c>
      <c r="FS73">
        <v>6.7543190380092696E-2</v>
      </c>
      <c r="FT73">
        <v>-0.230602800911583</v>
      </c>
      <c r="FU73">
        <v>-0.31841081163293</v>
      </c>
      <c r="FV73">
        <v>0.13593634903372701</v>
      </c>
      <c r="FW73">
        <v>0.34813146066881001</v>
      </c>
      <c r="FX73">
        <v>-0.37223085928417299</v>
      </c>
      <c r="FY73">
        <v>-0.15705933865319799</v>
      </c>
      <c r="FZ73">
        <v>-0.48752365182736002</v>
      </c>
      <c r="GA73">
        <v>6.98726322298171E-2</v>
      </c>
      <c r="GB73">
        <v>-7.8787298480165205E-2</v>
      </c>
      <c r="GC73">
        <v>1.57201560796238E-2</v>
      </c>
      <c r="GD73">
        <v>0.17214157087437301</v>
      </c>
      <c r="GE73">
        <v>0.47718199130031302</v>
      </c>
      <c r="GF73">
        <v>0.155610154797614</v>
      </c>
      <c r="GG73">
        <v>2.03988020075485E-4</v>
      </c>
      <c r="GH73">
        <v>-0.39331156303887799</v>
      </c>
      <c r="GI73">
        <v>2.9246702069940501E-2</v>
      </c>
      <c r="GJ73">
        <v>0.17097824911616</v>
      </c>
      <c r="GK73">
        <v>0.32742083330958799</v>
      </c>
      <c r="GL73">
        <v>0.64292616953025605</v>
      </c>
      <c r="GM73">
        <v>0.30112969307083398</v>
      </c>
      <c r="GN73">
        <v>3.1958912586560501E-2</v>
      </c>
      <c r="GO73">
        <v>0.54705440034012998</v>
      </c>
      <c r="GP73">
        <v>0.71041769278963296</v>
      </c>
      <c r="GQ73">
        <v>5.2206250984454501E-3</v>
      </c>
      <c r="GR73">
        <v>-5.9960709677398E-2</v>
      </c>
      <c r="GS73">
        <v>-0.117587411477871</v>
      </c>
      <c r="GT73">
        <v>5.6645258155185697E-4</v>
      </c>
      <c r="GU73">
        <v>8.86014331626939E-3</v>
      </c>
      <c r="GX73">
        <v>0.46624985334347002</v>
      </c>
      <c r="GY73">
        <v>0.30595504413213298</v>
      </c>
      <c r="GZ73">
        <v>0.35725463403650798</v>
      </c>
      <c r="HA73">
        <v>0.31803639576537501</v>
      </c>
      <c r="HB73">
        <v>-0.39929170052346302</v>
      </c>
      <c r="HC73">
        <v>0.441279320330068</v>
      </c>
      <c r="HD73">
        <v>-3.4047424378513803E-2</v>
      </c>
      <c r="HE73">
        <v>-4.21889764766092E-2</v>
      </c>
      <c r="HF73">
        <v>0.321927366712771</v>
      </c>
      <c r="HG73">
        <v>-0.36421173817871</v>
      </c>
      <c r="HH73">
        <v>-0.24066920341283499</v>
      </c>
      <c r="HI73">
        <v>-0.31444085980183401</v>
      </c>
      <c r="HJ73">
        <v>-0.19155659292664501</v>
      </c>
      <c r="HK73">
        <v>-0.16394738267990799</v>
      </c>
      <c r="HL73">
        <v>-3.6638961319113199E-2</v>
      </c>
      <c r="HM73">
        <v>-0.71428362753067598</v>
      </c>
      <c r="HN73">
        <v>0.228631319623673</v>
      </c>
      <c r="HO73">
        <v>-0.19269269851065501</v>
      </c>
      <c r="HP73">
        <v>5.5176777823362499E-2</v>
      </c>
      <c r="HQ73">
        <v>0.52672004549094698</v>
      </c>
      <c r="HR73">
        <v>5.7298942738270901E-2</v>
      </c>
      <c r="HS73">
        <v>-0.25545205280650402</v>
      </c>
      <c r="HT73">
        <v>-5.0190143429063E-2</v>
      </c>
      <c r="HU73">
        <v>0.12980706305825199</v>
      </c>
      <c r="HV73">
        <v>0.32947087020147597</v>
      </c>
      <c r="HW73">
        <v>-0.471273378570913</v>
      </c>
      <c r="HX73">
        <v>-0.15538353372903699</v>
      </c>
      <c r="HY73">
        <v>-3.30744554048579E-2</v>
      </c>
      <c r="HZ73">
        <v>8.8197738114104099E-2</v>
      </c>
      <c r="IA73">
        <v>-0.21563934378718799</v>
      </c>
      <c r="IB73">
        <v>-0.12518689327407601</v>
      </c>
      <c r="IC73">
        <v>5.3061256585351699E-2</v>
      </c>
      <c r="IE73">
        <v>-1.8722492313827401E-3</v>
      </c>
      <c r="IF73">
        <v>3.4668389889702701E-2</v>
      </c>
      <c r="IG73">
        <v>0.30906531828804901</v>
      </c>
      <c r="IH73">
        <v>0.15105544862308301</v>
      </c>
      <c r="II73">
        <v>0.112472681757936</v>
      </c>
      <c r="IJ73">
        <v>0.19730596759472999</v>
      </c>
      <c r="IK73">
        <v>5.2840811076748699E-2</v>
      </c>
      <c r="IL73">
        <v>4.77995179608115E-2</v>
      </c>
      <c r="IM73">
        <v>0.128955033324019</v>
      </c>
      <c r="IN73">
        <v>0.245045366136765</v>
      </c>
      <c r="IO73">
        <v>0.27733400092984101</v>
      </c>
      <c r="IP73">
        <v>-5.8825415089813801E-2</v>
      </c>
      <c r="IR73">
        <v>-1.50978664350987E-2</v>
      </c>
      <c r="IS73">
        <v>-9.5461839555355296E-2</v>
      </c>
      <c r="IT73">
        <v>0.25385009284946097</v>
      </c>
      <c r="IU73">
        <v>0.28105750043323502</v>
      </c>
      <c r="IV73">
        <v>-0.29922541643827599</v>
      </c>
      <c r="IW73">
        <v>0.26417192530061601</v>
      </c>
      <c r="IX73">
        <v>0.10640712989697899</v>
      </c>
      <c r="IY73">
        <v>-6.8791785088251303E-2</v>
      </c>
      <c r="IZ73">
        <v>0.35496107284416201</v>
      </c>
      <c r="JA73">
        <v>0.24435856375930601</v>
      </c>
      <c r="JB73">
        <v>-9.8582805640035104E-2</v>
      </c>
      <c r="JC73">
        <v>-0.100914021186327</v>
      </c>
      <c r="JD73">
        <v>-0.18154607842007001</v>
      </c>
      <c r="JE73">
        <v>7.2667722270125495E-2</v>
      </c>
      <c r="JF73">
        <v>5.9973388306389097E-2</v>
      </c>
      <c r="JG73">
        <v>-0.102072487970872</v>
      </c>
      <c r="JH73">
        <v>-5.9081896324642003E-3</v>
      </c>
      <c r="JI73">
        <v>0.21446991268021501</v>
      </c>
      <c r="JJ73">
        <v>-0.114427614880697</v>
      </c>
      <c r="JK73">
        <v>-0.100738461060246</v>
      </c>
      <c r="JL73">
        <v>1.4658904729003599E-2</v>
      </c>
      <c r="JM73">
        <v>-1.06229073026043E-2</v>
      </c>
    </row>
    <row r="74" spans="1:273" x14ac:dyDescent="0.25">
      <c r="A74" s="30">
        <v>44337</v>
      </c>
      <c r="B74" s="31" t="s">
        <v>1815</v>
      </c>
      <c r="C74" s="23" t="s">
        <v>1745</v>
      </c>
      <c r="D74" s="23" t="s">
        <v>1899</v>
      </c>
      <c r="E74" s="32">
        <v>144.11639099999999</v>
      </c>
      <c r="F74" s="37">
        <v>21000</v>
      </c>
      <c r="G74" s="16">
        <f>VLOOKUP(C74,dFundos!$A$1:$B$28,2,FALSE)</f>
        <v>26111809000184</v>
      </c>
      <c r="H74" s="13"/>
      <c r="I74">
        <f>_xll.ECONOMATICA(G74,"VOLATILITY","1Y",A74)</f>
        <v>5.9443670027831104</v>
      </c>
      <c r="J74">
        <f>_xll.ECONOMATICA(G74,"NAV","1D",A74)</f>
        <v>144.86601100000601</v>
      </c>
      <c r="K74">
        <f>_xll.ECONOMATICA(G74,"NAV","1D",A74+1)</f>
        <v>144.86601100000601</v>
      </c>
      <c r="L74" s="6"/>
      <c r="M74">
        <v>-0.12581363826029701</v>
      </c>
      <c r="N74">
        <v>0.67517945444706096</v>
      </c>
      <c r="O74">
        <v>-4.3630730124277803E-2</v>
      </c>
      <c r="P74">
        <v>0.59028833438787798</v>
      </c>
      <c r="Q74">
        <v>-0.20045310811838099</v>
      </c>
      <c r="R74">
        <v>8.3202060341136502E-2</v>
      </c>
      <c r="S74">
        <v>0.217390096076997</v>
      </c>
      <c r="T74">
        <v>0.34968106665473903</v>
      </c>
      <c r="U74">
        <v>0.48885083906498</v>
      </c>
      <c r="V74">
        <v>9.5395686003030306E-2</v>
      </c>
      <c r="W74">
        <v>0.188357122169691</v>
      </c>
      <c r="X74">
        <v>0.59720639892475402</v>
      </c>
      <c r="Y74">
        <v>-0.117262560343079</v>
      </c>
      <c r="Z74">
        <v>-0.350788641299005</v>
      </c>
      <c r="AB74">
        <v>-0.42782534019352197</v>
      </c>
      <c r="AC74">
        <v>3.59309879058856E-2</v>
      </c>
      <c r="AD74">
        <v>0.14490289613604501</v>
      </c>
      <c r="AE74">
        <v>0.43725947070924998</v>
      </c>
      <c r="AF74">
        <v>4.5686887642659699E-2</v>
      </c>
      <c r="AG74">
        <v>8.7918085228011505E-2</v>
      </c>
      <c r="AH74">
        <v>-5.5725272432027899E-2</v>
      </c>
      <c r="AI74">
        <v>0.15314104020944799</v>
      </c>
      <c r="AJ74">
        <v>-0.40130495845005498</v>
      </c>
      <c r="AK74">
        <v>0.34146583693655003</v>
      </c>
      <c r="AL74">
        <v>-0.568078976175457</v>
      </c>
      <c r="AM74">
        <v>0.32800018034322398</v>
      </c>
      <c r="AN74">
        <v>8.3811720833182293E-2</v>
      </c>
      <c r="AO74">
        <v>0.27989159516437201</v>
      </c>
      <c r="AP74">
        <v>3.4581975342007402E-3</v>
      </c>
      <c r="AQ74">
        <v>0.166465457732556</v>
      </c>
      <c r="AR74">
        <v>0.50712368793028895</v>
      </c>
      <c r="AS74">
        <v>-0.208355463655607</v>
      </c>
      <c r="AT74">
        <v>0.46851039878674799</v>
      </c>
      <c r="AU74">
        <v>-6.8343802286108299E-2</v>
      </c>
      <c r="AV74">
        <v>0.24620419226266699</v>
      </c>
      <c r="AW74">
        <v>-0.464284006466187</v>
      </c>
      <c r="AX74">
        <v>0.27573213465075203</v>
      </c>
      <c r="AY74">
        <v>0.35925722004321903</v>
      </c>
      <c r="AZ74">
        <v>-0.39027549792081101</v>
      </c>
      <c r="BA74">
        <v>0.73227495049650304</v>
      </c>
      <c r="BB74">
        <v>0.42710415418696401</v>
      </c>
      <c r="BC74">
        <v>-0.15939336944939</v>
      </c>
      <c r="BD74">
        <v>2.6981566043105001E-2</v>
      </c>
      <c r="BE74">
        <v>-0.42177244304184602</v>
      </c>
      <c r="BF74">
        <v>-3.0737852648599101E-2</v>
      </c>
      <c r="BG74">
        <v>0.42890382901532598</v>
      </c>
      <c r="BH74">
        <v>-7.93865812738659E-2</v>
      </c>
      <c r="BI74">
        <v>0.36687490937765699</v>
      </c>
      <c r="BJ74">
        <v>0.12300686394155499</v>
      </c>
      <c r="BK74">
        <v>-0.21621597361445299</v>
      </c>
      <c r="BL74">
        <v>1.8720194930210699E-2</v>
      </c>
      <c r="BM74">
        <v>-0.233437885981402</v>
      </c>
      <c r="BN74">
        <v>0.47708671645523298</v>
      </c>
      <c r="BO74">
        <v>0.41340676143590799</v>
      </c>
      <c r="BP74">
        <v>-0.30117080350464698</v>
      </c>
      <c r="BQ74">
        <v>-0.125220489735511</v>
      </c>
      <c r="BR74">
        <v>-0.29554572738561502</v>
      </c>
      <c r="BS74">
        <v>4.6137747631291902E-3</v>
      </c>
      <c r="BT74">
        <v>-0.26191562328676798</v>
      </c>
      <c r="BU74">
        <v>0.26707702108978998</v>
      </c>
      <c r="BV74">
        <v>-0.29706617333431501</v>
      </c>
      <c r="BW74">
        <v>0.61300836314330798</v>
      </c>
      <c r="BX74">
        <v>-0.343921349940501</v>
      </c>
      <c r="BY74">
        <v>0.15396396884170799</v>
      </c>
      <c r="BZ74">
        <v>-3.5155992463842302E-2</v>
      </c>
      <c r="CA74">
        <v>0.14959765958337801</v>
      </c>
      <c r="CB74">
        <v>8.1801777196233202E-2</v>
      </c>
      <c r="CC74">
        <v>-0.16130831072587201</v>
      </c>
      <c r="CD74">
        <v>-2.6159145818382998E-2</v>
      </c>
      <c r="CE74">
        <v>0.33665004029899098</v>
      </c>
      <c r="CF74">
        <v>-0.49569235161470698</v>
      </c>
      <c r="CG74">
        <v>0.54163814093044504</v>
      </c>
      <c r="CH74">
        <v>-0.102840983254282</v>
      </c>
      <c r="CI74">
        <v>-0.538490628969157</v>
      </c>
      <c r="CJ74">
        <v>8.6537156857957598E-2</v>
      </c>
      <c r="CL74">
        <v>-0.31262196162060701</v>
      </c>
      <c r="CM74">
        <v>0.35067385615548102</v>
      </c>
      <c r="CN74">
        <v>-0.61234453960423696</v>
      </c>
      <c r="CO74">
        <v>-7.27486517462239E-2</v>
      </c>
      <c r="CP74">
        <v>0.49992263629974298</v>
      </c>
      <c r="CQ74">
        <v>2.1238402405288102E-2</v>
      </c>
      <c r="CR74">
        <v>-0.15186653290584201</v>
      </c>
      <c r="CS74">
        <v>-9.7006963642343194E-2</v>
      </c>
      <c r="CT74">
        <v>-0.38958164923315097</v>
      </c>
      <c r="CU74">
        <v>-0.48731756578490598</v>
      </c>
      <c r="CV74">
        <v>0.28285077041800799</v>
      </c>
      <c r="CW74">
        <v>-0.438137869969069</v>
      </c>
      <c r="CX74">
        <v>0.19219274490751601</v>
      </c>
      <c r="CY74">
        <v>9.8458725005912101E-2</v>
      </c>
      <c r="CZ74">
        <v>-0.54149476673046604</v>
      </c>
      <c r="DA74">
        <v>-0.19492818319122299</v>
      </c>
      <c r="DB74">
        <v>0.25775513495318603</v>
      </c>
      <c r="DC74">
        <v>0.35816524941765199</v>
      </c>
      <c r="DD74">
        <v>-0.57600268746682604</v>
      </c>
      <c r="DE74">
        <v>0.424254622703302</v>
      </c>
      <c r="DF74">
        <v>-0.274513985004887</v>
      </c>
      <c r="DG74">
        <v>0.15868170630710701</v>
      </c>
      <c r="DH74">
        <v>0.38389990477298902</v>
      </c>
      <c r="DI74">
        <v>0.20008878491353199</v>
      </c>
      <c r="DK74">
        <v>0.29445876261888798</v>
      </c>
      <c r="DL74">
        <v>0.20110656550969</v>
      </c>
      <c r="DM74">
        <v>-2.26547398597177E-2</v>
      </c>
      <c r="DN74">
        <v>-2.4639494131406502E-2</v>
      </c>
      <c r="DO74">
        <v>-6.9486197753576603E-2</v>
      </c>
      <c r="DP74">
        <v>0.48846317349671198</v>
      </c>
      <c r="DQ74">
        <v>7.7566358231706503E-2</v>
      </c>
      <c r="DR74">
        <v>1.7348155779473001E-2</v>
      </c>
      <c r="DS74">
        <v>-8.3472429196263007E-2</v>
      </c>
      <c r="DT74">
        <v>-0.285753313528403</v>
      </c>
      <c r="DU74">
        <v>-0.14184612637109201</v>
      </c>
      <c r="DV74">
        <v>-1.1761081743316</v>
      </c>
      <c r="DW74">
        <v>0.45547454519692099</v>
      </c>
      <c r="DX74">
        <v>-0.84827663131363795</v>
      </c>
      <c r="DZ74">
        <v>0.50552094235172296</v>
      </c>
      <c r="EA74">
        <v>0.76552774571609905</v>
      </c>
      <c r="EB74">
        <v>1.0788306957692799</v>
      </c>
      <c r="EC74">
        <v>0.151112083949556</v>
      </c>
      <c r="ED74">
        <v>-0.19396882289584</v>
      </c>
      <c r="EE74">
        <v>-0.139164261508995</v>
      </c>
      <c r="EF74">
        <v>7.4193899672536603E-2</v>
      </c>
      <c r="EG74">
        <v>-0.60119899844721703</v>
      </c>
      <c r="EH74">
        <v>0.60151506859256199</v>
      </c>
      <c r="EI74">
        <v>0.225873685121769</v>
      </c>
      <c r="EJ74">
        <v>4.0046423418971203E-2</v>
      </c>
      <c r="EK74">
        <v>-0.22031644903108799</v>
      </c>
      <c r="EL74">
        <v>0.15571921067021299</v>
      </c>
      <c r="EM74">
        <v>-1.83784468390513E-2</v>
      </c>
      <c r="EN74">
        <v>0.30099379491730399</v>
      </c>
      <c r="EO74">
        <v>0.36916774151905002</v>
      </c>
      <c r="EP74">
        <v>0.21129922697582501</v>
      </c>
      <c r="EQ74">
        <v>0.115390706741891</v>
      </c>
      <c r="ER74">
        <v>0.249965266084473</v>
      </c>
      <c r="ES74">
        <v>-0.28001399468848798</v>
      </c>
      <c r="ET74">
        <v>0.23541194113931899</v>
      </c>
      <c r="EU74">
        <v>9.6603131896699806E-2</v>
      </c>
      <c r="EV74">
        <v>0.13118801234668401</v>
      </c>
      <c r="EW74">
        <v>0.31705809087725401</v>
      </c>
      <c r="EX74">
        <v>-0.17250304117624199</v>
      </c>
      <c r="EY74">
        <v>0.108685375198547</v>
      </c>
      <c r="EZ74">
        <v>-0.34013628182947298</v>
      </c>
      <c r="FA74">
        <v>0.19119785774819301</v>
      </c>
      <c r="FB74">
        <v>8.3550178896985003E-2</v>
      </c>
      <c r="FC74">
        <v>5.4944025214354E-2</v>
      </c>
      <c r="FD74">
        <v>0.51065856168861501</v>
      </c>
      <c r="FE74">
        <v>0.34322147148486698</v>
      </c>
      <c r="FF74">
        <v>0.22770123250666099</v>
      </c>
      <c r="FG74">
        <v>-2.8313782877376101E-2</v>
      </c>
      <c r="FH74">
        <v>-0.35018075204789101</v>
      </c>
      <c r="FI74">
        <v>7.6805844037153306E-2</v>
      </c>
      <c r="FJ74">
        <v>0.30131573821563501</v>
      </c>
      <c r="FK74">
        <v>4.6564054719056003E-2</v>
      </c>
      <c r="FM74">
        <v>0.24098508274619199</v>
      </c>
      <c r="FN74">
        <v>0.12001299855910499</v>
      </c>
      <c r="FO74">
        <v>0.20423871355887999</v>
      </c>
      <c r="FP74">
        <v>-1.1480697048682501E-2</v>
      </c>
      <c r="FR74">
        <v>-0.111369740807277</v>
      </c>
      <c r="FS74">
        <v>0.13795181512250601</v>
      </c>
      <c r="FT74">
        <v>-0.59034382793470297</v>
      </c>
      <c r="FU74">
        <v>0.50921317779284403</v>
      </c>
      <c r="FV74">
        <v>0.94448531199304897</v>
      </c>
      <c r="FW74">
        <v>-0.29236298514661002</v>
      </c>
      <c r="FX74">
        <v>0.35036175122513702</v>
      </c>
      <c r="FY74">
        <v>-0.180333186926873</v>
      </c>
      <c r="FZ74">
        <v>0.31938361207721799</v>
      </c>
      <c r="GA74">
        <v>-0.42974592815880902</v>
      </c>
      <c r="GB74">
        <v>0.15417896611324999</v>
      </c>
      <c r="GC74">
        <v>0.10116423454746799</v>
      </c>
      <c r="GD74">
        <v>7.3624077049316797E-2</v>
      </c>
      <c r="GE74">
        <v>-0.241805043242493</v>
      </c>
      <c r="GF74">
        <v>-0.193624378971435</v>
      </c>
      <c r="GG74">
        <v>-0.11841540090244999</v>
      </c>
      <c r="GH74">
        <v>-0.15229747587</v>
      </c>
      <c r="GI74">
        <v>-0.59129154551555996</v>
      </c>
      <c r="GJ74">
        <v>0.72973291426023901</v>
      </c>
      <c r="GK74">
        <v>-0.75518565390666503</v>
      </c>
      <c r="GL74">
        <v>0.70922635750321195</v>
      </c>
      <c r="GM74">
        <v>0.46790314900135899</v>
      </c>
      <c r="GN74">
        <v>0.37892241398367299</v>
      </c>
      <c r="GO74">
        <v>7.7546374450321295E-2</v>
      </c>
      <c r="GP74">
        <v>0.40326708385691701</v>
      </c>
      <c r="GQ74">
        <v>0.20928290050505899</v>
      </c>
      <c r="GR74">
        <v>-0.12560317227325901</v>
      </c>
      <c r="GS74">
        <v>-0.32092578203446498</v>
      </c>
      <c r="GT74">
        <v>0.36689934750029402</v>
      </c>
      <c r="GU74">
        <v>8.88847722308128E-2</v>
      </c>
      <c r="GX74">
        <v>0.181227378743642</v>
      </c>
      <c r="GY74">
        <v>-0.26617338789947098</v>
      </c>
      <c r="GZ74">
        <v>0.165356138495554</v>
      </c>
      <c r="HA74">
        <v>-0.97311476311006095</v>
      </c>
      <c r="HB74">
        <v>0.173084076050145</v>
      </c>
      <c r="HC74">
        <v>7.8644395580340601E-2</v>
      </c>
      <c r="HD74">
        <v>-0.88230993860633999</v>
      </c>
      <c r="HE74">
        <v>-0.54969472521406704</v>
      </c>
      <c r="HF74">
        <v>0.41377143697900498</v>
      </c>
      <c r="HG74">
        <v>-5.49665798644128E-2</v>
      </c>
      <c r="HH74">
        <v>-0.26387473135400802</v>
      </c>
      <c r="HI74">
        <v>-2.5011139223352099E-2</v>
      </c>
      <c r="HJ74">
        <v>0.54966671632428199</v>
      </c>
      <c r="HK74">
        <v>-1.3057027958893701</v>
      </c>
      <c r="HL74">
        <v>0.218101594327891</v>
      </c>
      <c r="HM74">
        <v>-3.6037869904248503E-2</v>
      </c>
      <c r="HN74">
        <v>0.93440144064516095</v>
      </c>
      <c r="HO74">
        <v>-0.129878280313278</v>
      </c>
      <c r="HP74">
        <v>0.14843090812064499</v>
      </c>
      <c r="HQ74">
        <v>-0.15105126067283001</v>
      </c>
      <c r="HR74">
        <v>0.49292392777715599</v>
      </c>
      <c r="HS74">
        <v>-0.86559197161477597</v>
      </c>
      <c r="HT74">
        <v>0.41402224032935903</v>
      </c>
      <c r="HU74">
        <v>-0.217542933933146</v>
      </c>
      <c r="HV74">
        <v>-0.34593036916703601</v>
      </c>
      <c r="HW74">
        <v>-0.54377242013288196</v>
      </c>
      <c r="HX74">
        <v>0.50153755673818501</v>
      </c>
      <c r="HY74">
        <v>0.14903611790941801</v>
      </c>
      <c r="HZ74">
        <v>-9.8908596919500297E-2</v>
      </c>
      <c r="IA74">
        <v>0.43010350673284797</v>
      </c>
      <c r="IB74">
        <v>0.146463752935233</v>
      </c>
      <c r="IC74">
        <v>0.111393657789449</v>
      </c>
      <c r="IE74">
        <v>0.41271925565524697</v>
      </c>
      <c r="IF74">
        <v>0.19552817411749901</v>
      </c>
      <c r="IG74">
        <v>-3.3565038847882499E-2</v>
      </c>
      <c r="IH74">
        <v>0.32135212495631998</v>
      </c>
      <c r="II74">
        <v>2.73820814982173E-2</v>
      </c>
      <c r="IJ74">
        <v>0.166589125910832</v>
      </c>
      <c r="IK74">
        <v>4.0305252332473201E-2</v>
      </c>
      <c r="IL74">
        <v>-8.6496569656446795E-2</v>
      </c>
      <c r="IM74">
        <v>0.138910521854996</v>
      </c>
      <c r="IN74">
        <v>0.19097946751571701</v>
      </c>
      <c r="IO74">
        <v>-0.13656223036377901</v>
      </c>
      <c r="IP74">
        <v>-0.27932127086387498</v>
      </c>
      <c r="IR74">
        <v>-0.39290447566600101</v>
      </c>
      <c r="IS74">
        <v>0.56528768254793205</v>
      </c>
      <c r="IT74">
        <v>0.117096560097707</v>
      </c>
      <c r="IU74">
        <v>-0.14363032087203501</v>
      </c>
      <c r="IV74">
        <v>0.233662673053914</v>
      </c>
      <c r="IW74">
        <v>1.37855427965405E-2</v>
      </c>
      <c r="IX74">
        <v>-0.161641718932515</v>
      </c>
      <c r="IY74">
        <v>4.2510434286668897E-2</v>
      </c>
      <c r="IZ74">
        <v>-0.54689415601387703</v>
      </c>
      <c r="JA74">
        <v>0.43488605588208901</v>
      </c>
      <c r="JB74">
        <v>-0.19724441499420201</v>
      </c>
      <c r="JC74">
        <v>0.75363765445217701</v>
      </c>
      <c r="JD74">
        <v>-0.46396179677685701</v>
      </c>
      <c r="JE74">
        <v>0.12785178223566601</v>
      </c>
      <c r="JF74">
        <v>-1.3154726657376199</v>
      </c>
      <c r="JG74">
        <v>0.23094835869415001</v>
      </c>
      <c r="JH74">
        <v>0.52135496098344403</v>
      </c>
      <c r="JI74">
        <v>0.32050009194790602</v>
      </c>
      <c r="JJ74">
        <v>-9.8876981610374101E-2</v>
      </c>
      <c r="JK74">
        <v>-0.24265135143650701</v>
      </c>
      <c r="JL74">
        <v>0.38700843615515601</v>
      </c>
      <c r="JM74">
        <v>-1.4267011829360901E-2</v>
      </c>
    </row>
    <row r="75" spans="1:273" x14ac:dyDescent="0.25">
      <c r="A75" s="29">
        <v>44337</v>
      </c>
      <c r="B75" s="31" t="s">
        <v>1815</v>
      </c>
      <c r="C75" s="24" t="s">
        <v>1734</v>
      </c>
      <c r="D75" s="24" t="s">
        <v>1899</v>
      </c>
      <c r="E75" s="34">
        <v>120.621331</v>
      </c>
      <c r="F75" s="38">
        <v>17500</v>
      </c>
      <c r="G75" s="16">
        <f>VLOOKUP(C75,dFundos!$A$1:$B$28,2,FALSE)</f>
        <v>25079578000106</v>
      </c>
      <c r="H75" s="13"/>
      <c r="I75">
        <f>_xll.ECONOMATICA(G75,"VOLATILITY","1Y",A75)</f>
        <v>2.5902226060243301</v>
      </c>
      <c r="J75">
        <f>_xll.ECONOMATICA(G75,"NAV","1D",A75)</f>
        <v>145.08213200001001</v>
      </c>
      <c r="K75">
        <f>_xll.ECONOMATICA(G75,"NAV","1D",A75+1)</f>
        <v>145.08213200001001</v>
      </c>
      <c r="L75" s="6"/>
      <c r="M75">
        <v>0.142923301064002</v>
      </c>
      <c r="N75">
        <v>5.2246696577640299E-2</v>
      </c>
      <c r="O75">
        <v>0.49112892374978401</v>
      </c>
      <c r="P75">
        <v>0.547432459279662</v>
      </c>
      <c r="Q75">
        <v>-9.0554739472281705E-3</v>
      </c>
      <c r="R75">
        <v>0.24340806266991399</v>
      </c>
      <c r="S75">
        <v>-0.565142654522788</v>
      </c>
      <c r="T75">
        <v>-2.8487147937994499E-2</v>
      </c>
      <c r="U75">
        <v>0.14197690052242301</v>
      </c>
      <c r="V75">
        <v>-0.115634388475883</v>
      </c>
      <c r="W75">
        <v>8.5836975995334797E-2</v>
      </c>
      <c r="X75">
        <v>0.25210229559888803</v>
      </c>
      <c r="Y75">
        <v>-0.13099465104460301</v>
      </c>
      <c r="Z75">
        <v>0.213179273123387</v>
      </c>
      <c r="AB75">
        <v>0.25474884023424199</v>
      </c>
      <c r="AC75">
        <v>-0.16268813769784199</v>
      </c>
      <c r="AD75">
        <v>6.7064267568639493E-2</v>
      </c>
      <c r="AE75">
        <v>0.40957462497317498</v>
      </c>
      <c r="AF75">
        <v>0.11580733826122</v>
      </c>
      <c r="AG75">
        <v>0.152815408000606</v>
      </c>
      <c r="AH75">
        <v>-0.19419234195083801</v>
      </c>
      <c r="AI75">
        <v>7.9688931509735994E-2</v>
      </c>
      <c r="AJ75">
        <v>3.9018127790768603E-2</v>
      </c>
      <c r="AK75">
        <v>3.6667240601673298E-2</v>
      </c>
      <c r="AL75">
        <v>-8.4151332157489406E-2</v>
      </c>
      <c r="AM75">
        <v>0.170703395997407</v>
      </c>
      <c r="AN75">
        <v>-0.1032803445014</v>
      </c>
      <c r="AO75">
        <v>0.301935098286776</v>
      </c>
      <c r="AP75">
        <v>0.12983982123842</v>
      </c>
      <c r="AQ75">
        <v>0.17988884192163801</v>
      </c>
      <c r="AR75">
        <v>-4.2706415115390001E-2</v>
      </c>
      <c r="AS75">
        <v>0.19491167040541801</v>
      </c>
      <c r="AT75">
        <v>-0.126730582360324</v>
      </c>
      <c r="AU75">
        <v>0.34803334910975497</v>
      </c>
      <c r="AV75">
        <v>9.6207971728290403E-2</v>
      </c>
      <c r="AW75">
        <v>7.3480682294757599E-2</v>
      </c>
      <c r="AX75">
        <v>0.15105589700397101</v>
      </c>
      <c r="AY75">
        <v>-7.0151152795006097E-2</v>
      </c>
      <c r="AZ75">
        <v>-0.16136159356392499</v>
      </c>
      <c r="BA75">
        <v>0.24679863963683599</v>
      </c>
      <c r="BB75">
        <v>0.36176144567434698</v>
      </c>
      <c r="BC75">
        <v>-4.3076048041257302E-2</v>
      </c>
      <c r="BD75">
        <v>0.20008319715998399</v>
      </c>
      <c r="BE75">
        <v>-8.3006068689428503E-2</v>
      </c>
      <c r="BF75">
        <v>-0.282936714029347</v>
      </c>
      <c r="BG75">
        <v>3.6336803714220899E-2</v>
      </c>
      <c r="BH75">
        <v>0.146483210119186</v>
      </c>
      <c r="BI75">
        <v>5.0329285841144197E-2</v>
      </c>
      <c r="BJ75">
        <v>-0.153830540330091</v>
      </c>
      <c r="BK75">
        <v>-0.22170450965859301</v>
      </c>
      <c r="BL75">
        <v>0.16670341483404599</v>
      </c>
      <c r="BM75">
        <v>-8.8807668271328993E-2</v>
      </c>
      <c r="BN75">
        <v>0.13249526346044099</v>
      </c>
      <c r="BO75">
        <v>2.76013266557129E-2</v>
      </c>
      <c r="BP75">
        <v>-0.18148459948861301</v>
      </c>
      <c r="BQ75">
        <v>4.3861737322003998E-2</v>
      </c>
      <c r="BR75">
        <v>-6.3540799601469198E-3</v>
      </c>
      <c r="BS75">
        <v>-5.81036630137532E-2</v>
      </c>
      <c r="BT75">
        <v>0.38590292078879401</v>
      </c>
      <c r="BU75">
        <v>-2.32901002163999E-3</v>
      </c>
      <c r="BV75">
        <v>-4.1566155232430901E-2</v>
      </c>
      <c r="BW75">
        <v>0.319386618866702</v>
      </c>
      <c r="BX75">
        <v>0.154926648792753</v>
      </c>
      <c r="BY75">
        <v>-0.190924022808758</v>
      </c>
      <c r="BZ75">
        <v>4.2894934267678798E-2</v>
      </c>
      <c r="CA75">
        <v>2.1325067064026398E-2</v>
      </c>
      <c r="CB75">
        <v>-8.30127910376177E-3</v>
      </c>
      <c r="CC75">
        <v>-2.0453794422792299E-2</v>
      </c>
      <c r="CD75">
        <v>5.6131989003915798E-2</v>
      </c>
      <c r="CE75">
        <v>7.1352826307702302E-2</v>
      </c>
      <c r="CF75">
        <v>-0.31035232177600802</v>
      </c>
      <c r="CG75">
        <v>0.24477008882968199</v>
      </c>
      <c r="CH75">
        <v>3.6130417538515799E-2</v>
      </c>
      <c r="CI75">
        <v>-0.21532706323341699</v>
      </c>
      <c r="CJ75">
        <v>-4.6320924684550797E-2</v>
      </c>
      <c r="CL75">
        <v>7.8164717524487101E-2</v>
      </c>
      <c r="CM75">
        <v>3.06871725115343E-2</v>
      </c>
      <c r="CN75">
        <v>8.5719759590574499E-2</v>
      </c>
      <c r="CO75">
        <v>0.17792395992728399</v>
      </c>
      <c r="CP75">
        <v>-2.6616536797519099E-2</v>
      </c>
      <c r="CQ75">
        <v>5.4874841589480597E-2</v>
      </c>
      <c r="CR75">
        <v>-0.20510235708570701</v>
      </c>
      <c r="CS75">
        <v>-8.8235317161888802E-2</v>
      </c>
      <c r="CT75">
        <v>5.0853903303504904E-3</v>
      </c>
      <c r="CU75">
        <v>-0.16460282467960499</v>
      </c>
      <c r="CV75">
        <v>6.6418362621334395E-2</v>
      </c>
      <c r="CW75">
        <v>-7.7666277138632694E-2</v>
      </c>
      <c r="CX75">
        <v>0.12333082431723601</v>
      </c>
      <c r="CY75">
        <v>2.7129795125801999E-2</v>
      </c>
      <c r="CZ75">
        <v>-9.3586730145034394E-2</v>
      </c>
      <c r="DA75">
        <v>-7.2117031777452203E-3</v>
      </c>
      <c r="DB75">
        <v>0.15496828855248199</v>
      </c>
      <c r="DC75">
        <v>5.9359101578593303E-2</v>
      </c>
      <c r="DD75">
        <v>3.8873068842804101E-2</v>
      </c>
      <c r="DE75">
        <v>-0.14504250357276799</v>
      </c>
      <c r="DF75">
        <v>-0.15005994600869599</v>
      </c>
      <c r="DG75">
        <v>-5.7026411650440402E-2</v>
      </c>
      <c r="DH75">
        <v>2.54288721407647E-2</v>
      </c>
      <c r="DI75">
        <v>0.29151964754419202</v>
      </c>
      <c r="DK75">
        <v>-6.9631180849682997E-3</v>
      </c>
      <c r="DL75">
        <v>0.27058114119427001</v>
      </c>
      <c r="DM75">
        <v>3.17013651510933E-2</v>
      </c>
      <c r="DN75">
        <v>6.3946107547962996E-2</v>
      </c>
      <c r="DO75">
        <v>-0.15668301975893001</v>
      </c>
      <c r="DP75">
        <v>0.184930431350949</v>
      </c>
      <c r="DQ75">
        <v>5.7848042706609697E-2</v>
      </c>
      <c r="DR75">
        <v>-8.2021050911862403E-2</v>
      </c>
      <c r="DS75">
        <v>-9.5432325633737505E-2</v>
      </c>
      <c r="DT75">
        <v>-0.150743354060978</v>
      </c>
      <c r="DU75">
        <v>0.11814303543360399</v>
      </c>
      <c r="DV75">
        <v>-0.22005789187460301</v>
      </c>
      <c r="DW75">
        <v>0.20117760450375499</v>
      </c>
      <c r="DX75">
        <v>-8.2761468820535797E-2</v>
      </c>
      <c r="DZ75">
        <v>3.7315020745154498E-2</v>
      </c>
      <c r="EA75">
        <v>0.22393735252990199</v>
      </c>
      <c r="EB75">
        <v>-6.6855275690613798E-3</v>
      </c>
      <c r="EC75">
        <v>2.53372199949808E-2</v>
      </c>
      <c r="ED75">
        <v>-7.5158111030759797E-2</v>
      </c>
      <c r="EE75">
        <v>-4.23433934884088E-2</v>
      </c>
      <c r="EF75">
        <v>0.17581527681613801</v>
      </c>
      <c r="EG75">
        <v>-0.39592934717802603</v>
      </c>
      <c r="EH75">
        <v>0.40089790654746998</v>
      </c>
      <c r="EI75">
        <v>-5.3674430910177803E-2</v>
      </c>
      <c r="EJ75">
        <v>-9.53473953813955E-2</v>
      </c>
      <c r="EK75">
        <v>-8.3694115983235007E-2</v>
      </c>
      <c r="EL75">
        <v>2.2501384592033E-3</v>
      </c>
      <c r="EM75">
        <v>0.24408800818491699</v>
      </c>
      <c r="EN75">
        <v>0.14503261554637001</v>
      </c>
      <c r="EO75">
        <v>-7.7048544062563507E-2</v>
      </c>
      <c r="EP75">
        <v>0.14615311374654999</v>
      </c>
      <c r="EQ75">
        <v>-2.7585956559050798E-3</v>
      </c>
      <c r="ER75">
        <v>5.1260546206321998E-2</v>
      </c>
      <c r="ES75">
        <v>-0.36400473281901202</v>
      </c>
      <c r="ET75">
        <v>0.30321034864755297</v>
      </c>
      <c r="EU75">
        <v>7.3633222200442106E-2</v>
      </c>
      <c r="EV75">
        <v>6.5797745264717404E-3</v>
      </c>
      <c r="EW75">
        <v>1.5742390314699199E-2</v>
      </c>
      <c r="EX75">
        <v>-1.5413645542139399E-2</v>
      </c>
      <c r="EY75">
        <v>0.14160830014588999</v>
      </c>
      <c r="EZ75">
        <v>-0.14143274047455601</v>
      </c>
      <c r="FA75">
        <v>6.6689531013253103E-2</v>
      </c>
      <c r="FB75">
        <v>0.193145743651257</v>
      </c>
      <c r="FC75">
        <v>9.1937892830174006E-2</v>
      </c>
      <c r="FD75">
        <v>1.8925452604889901E-2</v>
      </c>
      <c r="FE75">
        <v>0.10384827546658899</v>
      </c>
      <c r="FF75">
        <v>-3.5801010653813102E-2</v>
      </c>
      <c r="FG75">
        <v>-5.8058942431671298E-2</v>
      </c>
      <c r="FH75">
        <v>2.0700892127933902E-2</v>
      </c>
      <c r="FI75">
        <v>2.4925975958467499E-2</v>
      </c>
      <c r="FJ75">
        <v>0.13401265805441701</v>
      </c>
      <c r="FK75">
        <v>-4.6300303438329103E-3</v>
      </c>
      <c r="FM75">
        <v>-2.4752001900196802E-2</v>
      </c>
      <c r="FN75">
        <v>1.3526725342671899E-2</v>
      </c>
      <c r="FO75">
        <v>-7.5933442622044794E-2</v>
      </c>
      <c r="FP75">
        <v>-4.7615297262382202E-3</v>
      </c>
      <c r="FR75">
        <v>0.17680929558991901</v>
      </c>
      <c r="FS75">
        <v>-3.2575164459558402E-2</v>
      </c>
      <c r="FT75">
        <v>-0.36279480164012101</v>
      </c>
      <c r="FU75">
        <v>6.1504703808168401E-2</v>
      </c>
      <c r="FV75">
        <v>0.21768003934994301</v>
      </c>
      <c r="FW75">
        <v>1.0203611600445601E-2</v>
      </c>
      <c r="FX75">
        <v>-4.1032993885892197E-2</v>
      </c>
      <c r="FY75">
        <v>0.17922132210514999</v>
      </c>
      <c r="FZ75">
        <v>0.10301525053364501</v>
      </c>
      <c r="GA75">
        <v>9.8889756918651997E-2</v>
      </c>
      <c r="GB75">
        <v>0.15451208382728501</v>
      </c>
      <c r="GC75">
        <v>0.13903132185077999</v>
      </c>
      <c r="GD75">
        <v>1.23114414236625E-2</v>
      </c>
      <c r="GE75">
        <v>-9.67524579209567E-2</v>
      </c>
      <c r="GF75">
        <v>-0.20353302688818101</v>
      </c>
      <c r="GG75">
        <v>-4.5257083002070396E-3</v>
      </c>
      <c r="GH75">
        <v>7.7790531031496399E-2</v>
      </c>
      <c r="GI75">
        <v>-0.17266887753066801</v>
      </c>
      <c r="GJ75">
        <v>9.5417702686972902E-2</v>
      </c>
      <c r="GK75">
        <v>1.9254674043622799E-3</v>
      </c>
      <c r="GL75">
        <v>0.28334843882476002</v>
      </c>
      <c r="GM75">
        <v>3.2179035770241201E-3</v>
      </c>
      <c r="GN75">
        <v>0.189314012277464</v>
      </c>
      <c r="GO75">
        <v>0.18906221084762401</v>
      </c>
      <c r="GP75">
        <v>0.21606447753583799</v>
      </c>
      <c r="GQ75">
        <v>0.20111162903049301</v>
      </c>
      <c r="GR75">
        <v>7.0655092713423099E-3</v>
      </c>
      <c r="GS75">
        <v>-0.18943798895634201</v>
      </c>
      <c r="GT75">
        <v>2.4325171216332798E-2</v>
      </c>
      <c r="GU75">
        <v>4.9506362302054199E-2</v>
      </c>
      <c r="GX75">
        <v>0.106504267569107</v>
      </c>
      <c r="GY75">
        <v>0.182250816760643</v>
      </c>
      <c r="GZ75">
        <v>3.2858758459042299E-2</v>
      </c>
      <c r="HA75">
        <v>-8.9625886266731E-2</v>
      </c>
      <c r="HB75">
        <v>-7.5744134846900096E-2</v>
      </c>
      <c r="HC75">
        <v>7.7689458157692598E-2</v>
      </c>
      <c r="HD75">
        <v>-0.100377140370256</v>
      </c>
      <c r="HE75">
        <v>-0.10249236311210599</v>
      </c>
      <c r="HF75">
        <v>0.43252784926153298</v>
      </c>
      <c r="HG75">
        <v>-1.8961453133670099E-2</v>
      </c>
      <c r="HH75">
        <v>-4.3159931828995503E-2</v>
      </c>
      <c r="HI75">
        <v>-0.104205363459187</v>
      </c>
      <c r="HJ75">
        <v>0.30827983355265998</v>
      </c>
      <c r="HK75">
        <v>-0.44281792188485303</v>
      </c>
      <c r="HL75">
        <v>-1.1000253198290001E-2</v>
      </c>
      <c r="HM75">
        <v>-0.16934637815211301</v>
      </c>
      <c r="HN75">
        <v>0.20242077425791599</v>
      </c>
      <c r="HO75">
        <v>-0.12738349969367799</v>
      </c>
      <c r="HP75">
        <v>-0.227531724794972</v>
      </c>
      <c r="HQ75">
        <v>0.18311632411496201</v>
      </c>
      <c r="HR75">
        <v>2.7308426615490999E-2</v>
      </c>
      <c r="HS75">
        <v>-0.38554962929993097</v>
      </c>
      <c r="HT75">
        <v>0.116376621008385</v>
      </c>
      <c r="HU75">
        <v>-0.15565288058496701</v>
      </c>
      <c r="HV75">
        <v>-0.18162289397878301</v>
      </c>
      <c r="HW75">
        <v>-7.2657217970117901E-3</v>
      </c>
      <c r="HX75">
        <v>1.9366903870832201E-3</v>
      </c>
      <c r="HY75">
        <v>-2.3961631177371601E-2</v>
      </c>
      <c r="HZ75">
        <v>-7.3014726240217001E-2</v>
      </c>
      <c r="IA75">
        <v>-3.8583563218708199E-2</v>
      </c>
      <c r="IB75">
        <v>0.30754600502405099</v>
      </c>
      <c r="IC75">
        <v>1.00948273029644E-4</v>
      </c>
      <c r="IE75">
        <v>2.9330682446015999E-2</v>
      </c>
      <c r="IF75">
        <v>1.8565547907201101E-2</v>
      </c>
      <c r="IG75">
        <v>0.17885237521113601</v>
      </c>
      <c r="IH75">
        <v>0.15557382193947</v>
      </c>
      <c r="II75">
        <v>0.136218895386264</v>
      </c>
      <c r="IJ75">
        <v>4.1867466279654798E-3</v>
      </c>
      <c r="IK75">
        <v>2.63549678493291E-2</v>
      </c>
      <c r="IL75">
        <v>3.3688691110000897E-2</v>
      </c>
      <c r="IM75">
        <v>0.18909591417468599</v>
      </c>
      <c r="IN75">
        <v>4.7924649879860198E-2</v>
      </c>
      <c r="IO75">
        <v>-0.20353196050564301</v>
      </c>
      <c r="IP75">
        <v>-2.36180979300116E-2</v>
      </c>
      <c r="IR75">
        <v>-8.6333627223211806E-2</v>
      </c>
      <c r="IS75">
        <v>0.27133280327689102</v>
      </c>
      <c r="IT75">
        <v>-9.8887384228873998E-2</v>
      </c>
      <c r="IU75">
        <v>7.5695064151659594E-2</v>
      </c>
      <c r="IV75">
        <v>0.175497601776442</v>
      </c>
      <c r="IW75">
        <v>2.79070116448565E-2</v>
      </c>
      <c r="IX75">
        <v>-0.16690645134076501</v>
      </c>
      <c r="IY75">
        <v>0.229181822760438</v>
      </c>
      <c r="IZ75">
        <v>-2.18671433685813E-2</v>
      </c>
      <c r="JA75">
        <v>5.0252837172592997E-2</v>
      </c>
      <c r="JB75">
        <v>1.4330762314784799E-2</v>
      </c>
      <c r="JC75">
        <v>0.118423152889591</v>
      </c>
      <c r="JD75">
        <v>0.14424804248847101</v>
      </c>
      <c r="JE75">
        <v>2.9590868143713998E-2</v>
      </c>
      <c r="JF75">
        <v>-0.38821734824523402</v>
      </c>
      <c r="JG75">
        <v>9.0756704230443602E-2</v>
      </c>
      <c r="JH75">
        <v>0.1023869132041</v>
      </c>
      <c r="JI75">
        <v>5.5264699403778601E-2</v>
      </c>
      <c r="JJ75">
        <v>6.3045575188880307E-2</v>
      </c>
      <c r="JK75">
        <v>-0.27917802426600202</v>
      </c>
      <c r="JL75">
        <v>0.148159335003584</v>
      </c>
      <c r="JM75">
        <v>-0.14342367967401501</v>
      </c>
    </row>
    <row r="76" spans="1:273" x14ac:dyDescent="0.25">
      <c r="A76" s="30">
        <v>44337</v>
      </c>
      <c r="B76" s="31" t="s">
        <v>1815</v>
      </c>
      <c r="C76" s="23" t="s">
        <v>1732</v>
      </c>
      <c r="D76" s="23" t="s">
        <v>1899</v>
      </c>
      <c r="E76" s="32">
        <v>43.851993999999998</v>
      </c>
      <c r="F76" s="37">
        <v>7000</v>
      </c>
      <c r="G76" s="16">
        <f>VLOOKUP(C76,dFundos!$A$1:$B$28,2,FALSE)</f>
        <v>32666326000149</v>
      </c>
      <c r="H76" s="13"/>
      <c r="I76">
        <f>_xll.ECONOMATICA(G76,"VOLATILITY","1Y",A76)</f>
        <v>20.556122704438199</v>
      </c>
      <c r="J76">
        <f>_xll.ECONOMATICA(G76,"NAV","1D",A76)</f>
        <v>158.27261399989899</v>
      </c>
      <c r="K76">
        <f>_xll.ECONOMATICA(G76,"NAV","1D",A76+1)</f>
        <v>158.27261399989899</v>
      </c>
      <c r="L76" s="6"/>
      <c r="M76">
        <v>-1.2152615619015701</v>
      </c>
      <c r="N76">
        <v>5.60858230674057</v>
      </c>
      <c r="O76">
        <v>-0.483417673513031</v>
      </c>
      <c r="P76">
        <v>3.1173754248811698</v>
      </c>
      <c r="Q76">
        <v>-0.92857348045072297</v>
      </c>
      <c r="R76">
        <v>-0.85591133920388496</v>
      </c>
      <c r="S76">
        <v>1.4274101176852101</v>
      </c>
      <c r="T76">
        <v>2.4856466447090502</v>
      </c>
      <c r="U76">
        <v>3.6403009953573902</v>
      </c>
      <c r="V76">
        <v>-1.3303140440257301E-2</v>
      </c>
      <c r="W76">
        <v>1.84565666459093</v>
      </c>
      <c r="X76">
        <v>3.3352161297443699</v>
      </c>
      <c r="Y76">
        <v>-0.70682179612049401</v>
      </c>
      <c r="Z76">
        <v>-1.4199837580235899</v>
      </c>
      <c r="AB76">
        <v>-1.00702592444577</v>
      </c>
      <c r="AC76">
        <v>-0.764259576953918</v>
      </c>
      <c r="AD76">
        <v>0.50449409136490397</v>
      </c>
      <c r="AE76">
        <v>2.3490874376875599</v>
      </c>
      <c r="AF76">
        <v>1.12513038984616</v>
      </c>
      <c r="AG76">
        <v>0.88399070791638201</v>
      </c>
      <c r="AH76">
        <v>-0.23625019375685999</v>
      </c>
      <c r="AI76">
        <v>0.79411401839024598</v>
      </c>
      <c r="AJ76">
        <v>-1.84599011799946</v>
      </c>
      <c r="AK76">
        <v>1.00693676176888</v>
      </c>
      <c r="AL76">
        <v>-2.6801899905876798</v>
      </c>
      <c r="AM76">
        <v>2.1352680909331001</v>
      </c>
      <c r="AN76">
        <v>-0.361733150930377</v>
      </c>
      <c r="AO76">
        <v>1.57261038511933</v>
      </c>
      <c r="AP76">
        <v>5.1699477808142498E-2</v>
      </c>
      <c r="AQ76">
        <v>1.29365618286101</v>
      </c>
      <c r="AR76">
        <v>1.84691599060898</v>
      </c>
      <c r="AS76">
        <v>-0.27183269567103702</v>
      </c>
      <c r="AT76">
        <v>1.8944363015179999</v>
      </c>
      <c r="AU76">
        <v>9.6664480588515303E-2</v>
      </c>
      <c r="AV76">
        <v>1.1027802063836101</v>
      </c>
      <c r="AW76">
        <v>-1.48991306559765</v>
      </c>
      <c r="AX76">
        <v>0.53371380727185203</v>
      </c>
      <c r="AY76">
        <v>0.70372227837651702</v>
      </c>
      <c r="AZ76">
        <v>-0.93111491632953403</v>
      </c>
      <c r="BA76">
        <v>2.5358094859257099</v>
      </c>
      <c r="BB76">
        <v>1.6942643605943899</v>
      </c>
      <c r="BC76">
        <v>-0.62889001492294505</v>
      </c>
      <c r="BD76">
        <v>-0.159620040813024</v>
      </c>
      <c r="BE76">
        <v>-1.7773085975932199</v>
      </c>
      <c r="BF76">
        <v>-0.73618383812572596</v>
      </c>
      <c r="BG76">
        <v>4.5046817831462197E-3</v>
      </c>
      <c r="BH76">
        <v>-3.79611082280462E-2</v>
      </c>
      <c r="BI76">
        <v>1.45943870720657</v>
      </c>
      <c r="BJ76">
        <v>0.45984902917553</v>
      </c>
      <c r="BK76">
        <v>-1.5758210171043201</v>
      </c>
      <c r="BL76">
        <v>0.16819543361634701</v>
      </c>
      <c r="BM76">
        <v>-1.3654242234224501</v>
      </c>
      <c r="BN76">
        <v>1.03306702731061</v>
      </c>
      <c r="BO76">
        <v>1.24341383925639</v>
      </c>
      <c r="BP76">
        <v>-0.71021197209120102</v>
      </c>
      <c r="BQ76">
        <v>-0.69969796395525896</v>
      </c>
      <c r="BR76">
        <v>-0.402006474905647</v>
      </c>
      <c r="BS76">
        <v>-0.67972719689350902</v>
      </c>
      <c r="BT76">
        <v>-0.29925162216386503</v>
      </c>
      <c r="BU76">
        <v>1.2845308559917601</v>
      </c>
      <c r="BV76">
        <v>-1.93036695318369</v>
      </c>
      <c r="BW76">
        <v>2.58096641773591</v>
      </c>
      <c r="BX76">
        <v>-0.88567939592394396</v>
      </c>
      <c r="BY76">
        <v>0.15406054153572801</v>
      </c>
      <c r="BZ76">
        <v>0.80151816855504898</v>
      </c>
      <c r="CA76">
        <v>0.309273019593093</v>
      </c>
      <c r="CB76">
        <v>0.33449892689532101</v>
      </c>
      <c r="CC76">
        <v>-1.2419977520948999</v>
      </c>
      <c r="CD76">
        <v>0.31161904917098598</v>
      </c>
      <c r="CE76">
        <v>1.9285983069494299</v>
      </c>
      <c r="CF76">
        <v>-1.83528113484499</v>
      </c>
      <c r="CG76">
        <v>1.8861552001908399</v>
      </c>
      <c r="CH76">
        <v>-0.102233439611155</v>
      </c>
      <c r="CI76">
        <v>-1.1445878223639701</v>
      </c>
      <c r="CJ76">
        <v>0.27653648321574997</v>
      </c>
      <c r="CL76">
        <v>-0.509651724587457</v>
      </c>
      <c r="CM76">
        <v>0.98004978644894403</v>
      </c>
      <c r="CN76">
        <v>-2.0095697489523401</v>
      </c>
      <c r="CO76">
        <v>-0.52418259219848595</v>
      </c>
      <c r="CP76">
        <v>2.21560575846524</v>
      </c>
      <c r="CQ76">
        <v>-0.16213844619414899</v>
      </c>
      <c r="CR76">
        <v>-0.28361196182231702</v>
      </c>
      <c r="CS76">
        <v>-0.59924726310782706</v>
      </c>
      <c r="CT76">
        <v>-1.6969124534625699</v>
      </c>
      <c r="CU76">
        <v>-1.1833714735985299</v>
      </c>
      <c r="CV76">
        <v>0.17996560636674999</v>
      </c>
      <c r="CW76">
        <v>-1.5812251546776701</v>
      </c>
      <c r="CX76">
        <v>1.2925304754389799</v>
      </c>
      <c r="CY76">
        <v>6.2967681333247996E-2</v>
      </c>
      <c r="CZ76">
        <v>-2.5427798199416398</v>
      </c>
      <c r="DA76">
        <v>-0.86255026635626597</v>
      </c>
      <c r="DB76">
        <v>1.42012563974276</v>
      </c>
      <c r="DC76">
        <v>1.2989403086976401</v>
      </c>
      <c r="DD76">
        <v>-1.4420016151234401</v>
      </c>
      <c r="DE76">
        <v>1.25712114167982</v>
      </c>
      <c r="DF76">
        <v>-0.33222690744878502</v>
      </c>
      <c r="DG76">
        <v>-0.38173989187271201</v>
      </c>
      <c r="DH76">
        <v>1.9670046382088899</v>
      </c>
      <c r="DI76">
        <v>0.186791586020263</v>
      </c>
      <c r="DK76">
        <v>1.27839848300937</v>
      </c>
      <c r="DL76">
        <v>1.02438148060173</v>
      </c>
      <c r="DM76">
        <v>0.202223282576597</v>
      </c>
      <c r="DN76">
        <v>-0.506292362479144</v>
      </c>
      <c r="DO76">
        <v>-0.20653825094996101</v>
      </c>
      <c r="DP76">
        <v>1.58368775209965</v>
      </c>
      <c r="DQ76">
        <v>0.27876058502442902</v>
      </c>
      <c r="DR76">
        <v>0.51231971883680705</v>
      </c>
      <c r="DS76">
        <v>-1.0122089392098099</v>
      </c>
      <c r="DT76">
        <v>-0.39206066767292203</v>
      </c>
      <c r="DU76">
        <v>-1.00104397743053</v>
      </c>
      <c r="DV76">
        <v>-3.6803821110879702</v>
      </c>
      <c r="DW76">
        <v>1.35200065815297</v>
      </c>
      <c r="DX76">
        <v>-2.3522561044046602</v>
      </c>
      <c r="DZ76">
        <v>0.93414498278434599</v>
      </c>
      <c r="EA76">
        <v>2.6640550120646398</v>
      </c>
      <c r="EB76">
        <v>2.36946293953224</v>
      </c>
      <c r="EC76">
        <v>0.686466485967685</v>
      </c>
      <c r="ED76">
        <v>1.30879374210053</v>
      </c>
      <c r="EE76">
        <v>0.44147756107122399</v>
      </c>
      <c r="EF76">
        <v>0.16921532478591</v>
      </c>
      <c r="EG76">
        <v>-1.97944749070302</v>
      </c>
      <c r="EH76">
        <v>2.2679064388285002</v>
      </c>
      <c r="EI76">
        <v>0.97043000514531697</v>
      </c>
      <c r="EJ76">
        <v>-8.4183326453057802E-2</v>
      </c>
      <c r="EK76">
        <v>-1.0334257153772299</v>
      </c>
      <c r="EL76">
        <v>0.47706233508506601</v>
      </c>
      <c r="EM76">
        <v>-0.44558360914379602</v>
      </c>
      <c r="EN76">
        <v>0.17473464449722101</v>
      </c>
      <c r="EO76">
        <v>1.54891515412601</v>
      </c>
      <c r="EP76">
        <v>0.81505724665475998</v>
      </c>
      <c r="EQ76">
        <v>8.5255262274586102E-2</v>
      </c>
      <c r="ER76">
        <v>0.38193762247829</v>
      </c>
      <c r="ES76">
        <v>-1.0788871546537799</v>
      </c>
      <c r="ET76">
        <v>0.83391661628411395</v>
      </c>
      <c r="EU76">
        <v>0.50314109321334399</v>
      </c>
      <c r="EV76">
        <v>0.63650092015450399</v>
      </c>
      <c r="EW76">
        <v>0.104405435922672</v>
      </c>
      <c r="EX76">
        <v>-0.21800197928314399</v>
      </c>
      <c r="EY76">
        <v>0.42962653624272201</v>
      </c>
      <c r="EZ76">
        <v>-1.0493385742847701</v>
      </c>
      <c r="FA76">
        <v>0.93896873040648599</v>
      </c>
      <c r="FB76">
        <v>0.434209300510702</v>
      </c>
      <c r="FC76">
        <v>0.67350288936722802</v>
      </c>
      <c r="FD76">
        <v>1.5027459805423899</v>
      </c>
      <c r="FE76">
        <v>1.1454894902271899</v>
      </c>
      <c r="FF76">
        <v>0.15888564685155901</v>
      </c>
      <c r="FG76">
        <v>-0.51914578471041795</v>
      </c>
      <c r="FH76">
        <v>-1.36842740603242</v>
      </c>
      <c r="FI76">
        <v>0.67444954383972799</v>
      </c>
      <c r="FJ76">
        <v>0.54945683823461899</v>
      </c>
      <c r="FK76">
        <v>-6.4772631958476302E-3</v>
      </c>
      <c r="FM76">
        <v>0.649728757525736</v>
      </c>
      <c r="FN76">
        <v>0.23381723221973499</v>
      </c>
      <c r="FO76">
        <v>0.26401088616694302</v>
      </c>
      <c r="FP76">
        <v>-6.71727530061617E-3</v>
      </c>
      <c r="FR76">
        <v>-0.923382176279119</v>
      </c>
      <c r="FS76">
        <v>-0.59195411949985999</v>
      </c>
      <c r="FT76">
        <v>-3.29077977785346</v>
      </c>
      <c r="FU76">
        <v>0.87787711236160204</v>
      </c>
      <c r="FV76">
        <v>2.9460100644428202</v>
      </c>
      <c r="FW76">
        <v>-1.3338227448912201</v>
      </c>
      <c r="FX76">
        <v>2.4658070651639701</v>
      </c>
      <c r="FY76">
        <v>-0.68853301081617202</v>
      </c>
      <c r="FZ76">
        <v>0.595519640410203</v>
      </c>
      <c r="GA76">
        <v>-0.384553916774166</v>
      </c>
      <c r="GB76">
        <v>0.81303391616529597</v>
      </c>
      <c r="GC76">
        <v>-0.25701049071358301</v>
      </c>
      <c r="GD76">
        <v>0.69833382185606796</v>
      </c>
      <c r="GE76">
        <v>-0.187435302177619</v>
      </c>
      <c r="GF76">
        <v>-0.48257245143759098</v>
      </c>
      <c r="GG76">
        <v>-6.7240216594655101E-3</v>
      </c>
      <c r="GH76">
        <v>-0.37560564296654803</v>
      </c>
      <c r="GI76">
        <v>-0.88657563001106598</v>
      </c>
      <c r="GJ76">
        <v>2.4328843082912499</v>
      </c>
      <c r="GK76">
        <v>-1.63309985791784</v>
      </c>
      <c r="GL76">
        <v>1.54263763342897</v>
      </c>
      <c r="GM76">
        <v>0.74365326599945503</v>
      </c>
      <c r="GN76">
        <v>1.963037587484</v>
      </c>
      <c r="GO76">
        <v>0.47252374188246898</v>
      </c>
      <c r="GP76">
        <v>1.31439961642172</v>
      </c>
      <c r="GQ76">
        <v>-0.163255680308794</v>
      </c>
      <c r="GR76">
        <v>-0.16581533718635899</v>
      </c>
      <c r="GS76">
        <v>-1.2018684328722899</v>
      </c>
      <c r="GT76">
        <v>1.1821268137282499</v>
      </c>
      <c r="GU76">
        <v>-1.6291707106574901E-2</v>
      </c>
      <c r="GX76">
        <v>0.39054231274349099</v>
      </c>
      <c r="GY76">
        <v>-0.88750781114868005</v>
      </c>
      <c r="GZ76">
        <v>0.20318834176578099</v>
      </c>
      <c r="HA76">
        <v>-2.5091354003052402</v>
      </c>
      <c r="HB76">
        <v>0.97032853882410597</v>
      </c>
      <c r="HC76">
        <v>0.23167021208791999</v>
      </c>
      <c r="HD76">
        <v>-2.4230692809396701</v>
      </c>
      <c r="HE76">
        <v>-1.58375869532392</v>
      </c>
      <c r="HF76">
        <v>0.69509874556388196</v>
      </c>
      <c r="HG76">
        <v>0.39237747623701602</v>
      </c>
      <c r="HH76">
        <v>-5.26671032275772E-2</v>
      </c>
      <c r="HI76">
        <v>0.324350241862703</v>
      </c>
      <c r="HJ76">
        <v>2.1688747860025601</v>
      </c>
      <c r="HK76">
        <v>-4.2535763442210701</v>
      </c>
      <c r="HL76">
        <v>-4.7523416924377698E-2</v>
      </c>
      <c r="HM76">
        <v>0.722871228208533</v>
      </c>
      <c r="HN76">
        <v>2.3755445936330899</v>
      </c>
      <c r="HO76">
        <v>-0.33823145195128701</v>
      </c>
      <c r="HP76">
        <v>0.15532802299276199</v>
      </c>
      <c r="HQ76">
        <v>-0.20931758526785399</v>
      </c>
      <c r="HR76">
        <v>1.51704633262852</v>
      </c>
      <c r="HS76">
        <v>-2.60603319466099</v>
      </c>
      <c r="HT76">
        <v>1.2043688637277199</v>
      </c>
      <c r="HU76">
        <v>-0.79249269219872098</v>
      </c>
      <c r="HV76">
        <v>-0.92136517096150805</v>
      </c>
      <c r="HW76">
        <v>-1.8286618528691201</v>
      </c>
      <c r="HX76">
        <v>1.5956165989336999</v>
      </c>
      <c r="HY76">
        <v>-0.41387318478882701</v>
      </c>
      <c r="HZ76">
        <v>-0.38593011449847803</v>
      </c>
      <c r="IA76">
        <v>1.2217509420224799</v>
      </c>
      <c r="IB76">
        <v>0.42142172733292699</v>
      </c>
      <c r="IC76">
        <v>-0.38769408092775798</v>
      </c>
      <c r="IE76">
        <v>1.4574307122529699</v>
      </c>
      <c r="IF76">
        <v>1.0452421829541001</v>
      </c>
      <c r="IG76">
        <v>0.25887749980029201</v>
      </c>
      <c r="IH76">
        <v>0.98050579072150901</v>
      </c>
      <c r="II76">
        <v>1.02060977951623E-2</v>
      </c>
      <c r="IJ76">
        <v>0.64367957820650201</v>
      </c>
      <c r="IK76">
        <v>0.48656770104571501</v>
      </c>
      <c r="IL76">
        <v>-0.23060864259605299</v>
      </c>
      <c r="IM76">
        <v>0.71697561979817703</v>
      </c>
      <c r="IN76">
        <v>-0.19559431675588701</v>
      </c>
      <c r="IO76">
        <v>-0.107456357818592</v>
      </c>
      <c r="IP76">
        <v>-0.40893576488088001</v>
      </c>
      <c r="IR76">
        <v>-1.2943349469423999</v>
      </c>
      <c r="IS76">
        <v>1.04533214816911</v>
      </c>
      <c r="IT76">
        <v>0.129019077030534</v>
      </c>
      <c r="IU76">
        <v>-0.71594904857192898</v>
      </c>
      <c r="IV76">
        <v>0.75946838242089099</v>
      </c>
      <c r="IW76">
        <v>-0.44208001227161697</v>
      </c>
      <c r="IX76">
        <v>6.4676471993152504E-2</v>
      </c>
      <c r="IY76">
        <v>0.69899021509627302</v>
      </c>
      <c r="IZ76">
        <v>-1.0255641313960999</v>
      </c>
      <c r="JA76">
        <v>1.19020243491832</v>
      </c>
      <c r="JB76">
        <v>1.59100134624168E-2</v>
      </c>
      <c r="JC76">
        <v>1.83425327868463</v>
      </c>
      <c r="JD76">
        <v>-0.26622750092428799</v>
      </c>
      <c r="JE76">
        <v>9.7530445964366705E-2</v>
      </c>
      <c r="JF76">
        <v>-1.92296851100764</v>
      </c>
      <c r="JG76">
        <v>1.6406610478952599</v>
      </c>
      <c r="JH76">
        <v>0.55535189076181302</v>
      </c>
      <c r="JI76">
        <v>0.472136474854778</v>
      </c>
      <c r="JJ76">
        <v>-0.40258641047330501</v>
      </c>
      <c r="JK76">
        <v>-6.1995449414098402E-2</v>
      </c>
      <c r="JL76">
        <v>0.21901009331486401</v>
      </c>
      <c r="JM76">
        <v>-6.5155154698004494E-2</v>
      </c>
    </row>
    <row r="77" spans="1:273" x14ac:dyDescent="0.25">
      <c r="A77" s="29">
        <v>44337</v>
      </c>
      <c r="B77" s="31" t="s">
        <v>1815</v>
      </c>
      <c r="C77" s="24" t="s">
        <v>1735</v>
      </c>
      <c r="D77" s="24" t="s">
        <v>1899</v>
      </c>
      <c r="E77" s="34">
        <v>13.94172</v>
      </c>
      <c r="F77" s="38">
        <v>7000</v>
      </c>
      <c r="G77" s="16">
        <f>VLOOKUP(C77,dFundos!$A$1:$B$28,2,FALSE)</f>
        <v>18770648000102</v>
      </c>
      <c r="H77" s="13"/>
      <c r="I77">
        <f>_xll.ECONOMATICA(G77,"VOLATILITY","1Y",A77)</f>
        <v>20.959125989989801</v>
      </c>
      <c r="J77">
        <f>_xll.ECONOMATICA(G77,"NAV","1D",A77)</f>
        <v>498.09811099991202</v>
      </c>
      <c r="K77">
        <f>_xll.ECONOMATICA(G77,"NAV","1D",A77+1)</f>
        <v>498.09811099991202</v>
      </c>
      <c r="L77" s="6"/>
      <c r="M77">
        <v>0.38486766934511302</v>
      </c>
      <c r="N77">
        <v>-1.4230087767828099</v>
      </c>
      <c r="O77">
        <v>-1.2609888298356999</v>
      </c>
      <c r="P77">
        <v>0.233397931879153</v>
      </c>
      <c r="Q77">
        <v>0.85189636592986095</v>
      </c>
      <c r="R77">
        <v>0.73750165938690804</v>
      </c>
      <c r="S77">
        <v>0.48593841438559998</v>
      </c>
      <c r="T77">
        <v>-2.43088868646737</v>
      </c>
      <c r="U77">
        <v>-0.75330448926251803</v>
      </c>
      <c r="V77">
        <v>0.131271809732425</v>
      </c>
      <c r="W77">
        <v>0.40227111439890001</v>
      </c>
      <c r="X77">
        <v>-0.44397679239409599</v>
      </c>
      <c r="Y77">
        <v>-3.6255670056561898E-2</v>
      </c>
      <c r="Z77">
        <v>9.0650220226962105E-2</v>
      </c>
      <c r="AB77">
        <v>-2.8926530017997698</v>
      </c>
      <c r="AC77">
        <v>1.67539289177512</v>
      </c>
      <c r="AD77">
        <v>2.6703301648012698</v>
      </c>
      <c r="AE77">
        <v>0.41659928210719999</v>
      </c>
      <c r="AF77">
        <v>1.8219575786133599</v>
      </c>
      <c r="AG77">
        <v>-1.9146550928780901</v>
      </c>
      <c r="AH77">
        <v>0.16254863894573601</v>
      </c>
      <c r="AI77">
        <v>-1.5270043611053601</v>
      </c>
      <c r="AJ77">
        <v>0.43632883462123601</v>
      </c>
      <c r="AK77">
        <v>1.2400209010593199</v>
      </c>
      <c r="AL77">
        <v>-0.79581980353395898</v>
      </c>
      <c r="AM77">
        <v>0.92403401122283002</v>
      </c>
      <c r="AN77">
        <v>1.3179764404412699</v>
      </c>
      <c r="AO77">
        <v>-1.17708245370522</v>
      </c>
      <c r="AP77">
        <v>0.95692221166245905</v>
      </c>
      <c r="AQ77">
        <v>-0.83224484587844905</v>
      </c>
      <c r="AR77">
        <v>2.5298878443209101</v>
      </c>
      <c r="AS77">
        <v>-0.81226975253230205</v>
      </c>
      <c r="AT77">
        <v>0.55843179761723105</v>
      </c>
      <c r="AU77">
        <v>4.8889024583331803E-2</v>
      </c>
      <c r="AV77">
        <v>0.45393988566502202</v>
      </c>
      <c r="AW77">
        <v>-0.378932929379516</v>
      </c>
      <c r="AX77">
        <v>0.78816569221089605</v>
      </c>
      <c r="AY77">
        <v>1.1878344483193399</v>
      </c>
      <c r="AZ77">
        <v>-1.5394974793707701</v>
      </c>
      <c r="BA77">
        <v>1.06904821677745</v>
      </c>
      <c r="BB77">
        <v>0.54911935385462096</v>
      </c>
      <c r="BC77">
        <v>-2.8179439950690699</v>
      </c>
      <c r="BD77">
        <v>-0.77267278602448597</v>
      </c>
      <c r="BE77">
        <v>3.1686961483501398E-2</v>
      </c>
      <c r="BF77">
        <v>-0.39181382026072198</v>
      </c>
      <c r="BG77">
        <v>0.31480504931096198</v>
      </c>
      <c r="BH77">
        <v>-1.1543864904524499</v>
      </c>
      <c r="BI77">
        <v>1.26256551102415</v>
      </c>
      <c r="BJ77">
        <v>-8.9180949180445196E-2</v>
      </c>
      <c r="BK77">
        <v>1.90197271112993</v>
      </c>
      <c r="BL77">
        <v>2.8737577411448001</v>
      </c>
      <c r="BM77">
        <v>4.7965157136786701E-2</v>
      </c>
      <c r="BN77">
        <v>0.55209915299201395</v>
      </c>
      <c r="BO77">
        <v>2.0172911075860598</v>
      </c>
      <c r="BP77">
        <v>1.0788366567794601</v>
      </c>
      <c r="BQ77">
        <v>0.66193968086736299</v>
      </c>
      <c r="BR77">
        <v>-1.7171860941743899</v>
      </c>
      <c r="BS77">
        <v>2.4763668678133399</v>
      </c>
      <c r="BT77">
        <v>-1.46146654506083</v>
      </c>
      <c r="BU77">
        <v>0.84012998577236397</v>
      </c>
      <c r="BV77">
        <v>1.9412215113334199</v>
      </c>
      <c r="BW77">
        <v>-0.20055749109815199</v>
      </c>
      <c r="BX77">
        <v>0.56794996526150499</v>
      </c>
      <c r="BY77">
        <v>1.2990642433578601</v>
      </c>
      <c r="BZ77">
        <v>1.13118704848603</v>
      </c>
      <c r="CA77">
        <v>0.84784290556854103</v>
      </c>
      <c r="CB77">
        <v>-0.69108940842852495</v>
      </c>
      <c r="CC77">
        <v>3.59545211049408</v>
      </c>
      <c r="CD77">
        <v>-0.64837475247259102</v>
      </c>
      <c r="CE77">
        <v>-2.19548636159743</v>
      </c>
      <c r="CF77">
        <v>0.62723219325562196</v>
      </c>
      <c r="CG77">
        <v>-0.59260151710986997</v>
      </c>
      <c r="CH77">
        <v>1.04297376419709</v>
      </c>
      <c r="CI77">
        <v>-5.06140416746348</v>
      </c>
      <c r="CJ77">
        <v>-0.60955976114200905</v>
      </c>
      <c r="CL77">
        <v>-1.91779611759557</v>
      </c>
      <c r="CM77">
        <v>0.84238273466326097</v>
      </c>
      <c r="CN77">
        <v>-1.5118993355827099</v>
      </c>
      <c r="CO77">
        <v>0.35488526355038602</v>
      </c>
      <c r="CP77">
        <v>-6.8432160787779098E-2</v>
      </c>
      <c r="CQ77">
        <v>0.55751026338839405</v>
      </c>
      <c r="CR77">
        <v>-1.5533603886979099</v>
      </c>
      <c r="CS77">
        <v>-0.89595175277281702</v>
      </c>
      <c r="CT77">
        <v>0.98145273623231299</v>
      </c>
      <c r="CU77">
        <v>-6.1505195662903099E-2</v>
      </c>
      <c r="CV77">
        <v>2.3933558451972199</v>
      </c>
      <c r="CW77">
        <v>-0.61703660740022304</v>
      </c>
      <c r="CX77">
        <v>-0.69287627047742695</v>
      </c>
      <c r="CY77">
        <v>2.1463312712512601</v>
      </c>
      <c r="CZ77">
        <v>3.0534689863998201</v>
      </c>
      <c r="DA77">
        <v>-0.31962290586307102</v>
      </c>
      <c r="DB77">
        <v>0.55005783924570995</v>
      </c>
      <c r="DC77">
        <v>1.1084685042078499</v>
      </c>
      <c r="DD77">
        <v>-1.16644194076798</v>
      </c>
      <c r="DE77">
        <v>5.2461545419646399E-2</v>
      </c>
      <c r="DF77">
        <v>-1.0728040112553601</v>
      </c>
      <c r="DG77">
        <v>2.07387589362042</v>
      </c>
      <c r="DH77">
        <v>0.44773883764719402</v>
      </c>
      <c r="DI77">
        <v>3.5476743141771301E-2</v>
      </c>
      <c r="DK77">
        <v>2.1816115231558801</v>
      </c>
      <c r="DL77">
        <v>-0.63424230474993204</v>
      </c>
      <c r="DM77">
        <v>-0.19607222639024299</v>
      </c>
      <c r="DN77">
        <v>0.45357436247286398</v>
      </c>
      <c r="DO77">
        <v>-2.27108276803847</v>
      </c>
      <c r="DP77">
        <v>0.31967998293111999</v>
      </c>
      <c r="DQ77">
        <v>0.32771679434517897</v>
      </c>
      <c r="DR77">
        <v>0.24630727293697399</v>
      </c>
      <c r="DS77">
        <v>0.78797241694701403</v>
      </c>
      <c r="DT77">
        <v>-1.8534150588493501</v>
      </c>
      <c r="DU77">
        <v>0.74960413239750801</v>
      </c>
      <c r="DV77">
        <v>-2.7991814798951999</v>
      </c>
      <c r="DW77">
        <v>1.4982879138187899</v>
      </c>
      <c r="DX77">
        <v>-1.3686818167116099</v>
      </c>
      <c r="DZ77">
        <v>2.9077430841425702</v>
      </c>
      <c r="EA77">
        <v>0.91647057834052204</v>
      </c>
      <c r="EB77">
        <v>0.39143257472460402</v>
      </c>
      <c r="EC77">
        <v>-2.9096214820128798</v>
      </c>
      <c r="ED77">
        <v>2.6597200667310998</v>
      </c>
      <c r="EE77">
        <v>-2.1112909348630602</v>
      </c>
      <c r="EF77">
        <v>1.1316004060063301</v>
      </c>
      <c r="EG77">
        <v>-0.14470338337559999</v>
      </c>
      <c r="EH77">
        <v>1.68680509996193</v>
      </c>
      <c r="EI77">
        <v>-4.0295432063430801E-2</v>
      </c>
      <c r="EJ77">
        <v>-1.3733232357481</v>
      </c>
      <c r="EK77">
        <v>-1.34775139094927</v>
      </c>
      <c r="EL77">
        <v>-0.33967133085752699</v>
      </c>
      <c r="EM77">
        <v>0.70738225294917401</v>
      </c>
      <c r="EN77">
        <v>1.3784823031528499</v>
      </c>
      <c r="EO77">
        <v>0.68979289007984301</v>
      </c>
      <c r="EP77">
        <v>-1.15033062957082</v>
      </c>
      <c r="EQ77">
        <v>-0.114203045177419</v>
      </c>
      <c r="ER77">
        <v>0.54439105224446405</v>
      </c>
      <c r="ES77">
        <v>-6.53080550364393E-2</v>
      </c>
      <c r="ET77">
        <v>-0.92776442734248099</v>
      </c>
      <c r="EU77">
        <v>0.393566421371361</v>
      </c>
      <c r="EV77">
        <v>-1.8588448685477501</v>
      </c>
      <c r="EW77">
        <v>0.308510374088655</v>
      </c>
      <c r="EX77">
        <v>-0.921240870047768</v>
      </c>
      <c r="EY77">
        <v>0.92099220037198404</v>
      </c>
      <c r="EZ77">
        <v>0.26804822791746102</v>
      </c>
      <c r="FA77">
        <v>-2.55715882994991</v>
      </c>
      <c r="FB77">
        <v>0.36149002098682098</v>
      </c>
      <c r="FC77">
        <v>0.892358096643875</v>
      </c>
      <c r="FD77">
        <v>0.26218230614176702</v>
      </c>
      <c r="FE77">
        <v>0.87026260425773205</v>
      </c>
      <c r="FF77">
        <v>-0.26861410988203699</v>
      </c>
      <c r="FG77">
        <v>-0.507684243530093</v>
      </c>
      <c r="FH77">
        <v>0.94481983105652001</v>
      </c>
      <c r="FI77">
        <v>0.43143408056494098</v>
      </c>
      <c r="FJ77">
        <v>1.0903779357249701</v>
      </c>
      <c r="FK77">
        <v>-9.7956521130981907E-3</v>
      </c>
      <c r="FM77">
        <v>2.1709019960326299</v>
      </c>
      <c r="FN77">
        <v>-1.2563548665639199</v>
      </c>
      <c r="FO77">
        <v>-0.15835510512261</v>
      </c>
      <c r="FP77">
        <v>-7.7354419772745998E-3</v>
      </c>
      <c r="FR77">
        <v>-0.18695743438001999</v>
      </c>
      <c r="FS77">
        <v>1.0206755650870001</v>
      </c>
      <c r="FT77">
        <v>0.44835044027422599</v>
      </c>
      <c r="FU77">
        <v>3.4264253868968799</v>
      </c>
      <c r="FV77">
        <v>0.62865794279787202</v>
      </c>
      <c r="FW77">
        <v>0.54925796848692698</v>
      </c>
      <c r="FX77">
        <v>-2.0967678196029702</v>
      </c>
      <c r="FY77">
        <v>-0.474285678228625</v>
      </c>
      <c r="FZ77">
        <v>-2.10221898078089</v>
      </c>
      <c r="GA77">
        <v>0.49116230111394499</v>
      </c>
      <c r="GB77">
        <v>-0.158413348526665</v>
      </c>
      <c r="GC77">
        <v>1.7521596650112801</v>
      </c>
      <c r="GD77">
        <v>1.11243603878393</v>
      </c>
      <c r="GE77">
        <v>1.06100293505733</v>
      </c>
      <c r="GF77">
        <v>1.3589272464741999</v>
      </c>
      <c r="GG77">
        <v>-7.87995941209374E-3</v>
      </c>
      <c r="GH77">
        <v>-1.5184725829385599</v>
      </c>
      <c r="GI77">
        <v>-2.0895732494864201</v>
      </c>
      <c r="GJ77">
        <v>2.6482069837584299</v>
      </c>
      <c r="GK77">
        <v>-1.92278463437106</v>
      </c>
      <c r="GL77">
        <v>1.26528070213681</v>
      </c>
      <c r="GM77">
        <v>0.17804239469114699</v>
      </c>
      <c r="GN77">
        <v>0.49448118425061699</v>
      </c>
      <c r="GO77">
        <v>1.9311490530526501</v>
      </c>
      <c r="GP77">
        <v>-0.72970711516973097</v>
      </c>
      <c r="GQ77">
        <v>0.58946945555362595</v>
      </c>
      <c r="GR77">
        <v>0.386478974178317</v>
      </c>
      <c r="GS77">
        <v>0.101303335577541</v>
      </c>
      <c r="GT77">
        <v>0.10574020470812701</v>
      </c>
      <c r="GU77">
        <v>9.7854410705622299E-2</v>
      </c>
      <c r="GX77">
        <v>0.87643813130853199</v>
      </c>
      <c r="GY77">
        <v>0.120377730490873</v>
      </c>
      <c r="GZ77">
        <v>-0.64281881759598003</v>
      </c>
      <c r="HA77">
        <v>7.5758914135803906E-2</v>
      </c>
      <c r="HB77">
        <v>-0.344937296085845</v>
      </c>
      <c r="HC77">
        <v>1.0379219751484901</v>
      </c>
      <c r="HD77">
        <v>-0.81687974616215797</v>
      </c>
      <c r="HE77">
        <v>0.94184294484875897</v>
      </c>
      <c r="HF77">
        <v>2.0310126479671502</v>
      </c>
      <c r="HG77">
        <v>0.55294783542194603</v>
      </c>
      <c r="HH77">
        <v>6.3144381419988294E-2</v>
      </c>
      <c r="HI77">
        <v>-3.1983592873984898</v>
      </c>
      <c r="HJ77">
        <v>2.21613250323571</v>
      </c>
      <c r="HK77">
        <v>1.38617086176964</v>
      </c>
      <c r="HL77">
        <v>1.67050675390783</v>
      </c>
      <c r="HM77">
        <v>-1.0530586418099099</v>
      </c>
      <c r="HN77">
        <v>-1.6374905496377301</v>
      </c>
      <c r="HO77">
        <v>0.166866415020195</v>
      </c>
      <c r="HP77">
        <v>1.86007511638309</v>
      </c>
      <c r="HQ77">
        <v>-4.6472306166833698E-2</v>
      </c>
      <c r="HR77">
        <v>-0.179481723625941</v>
      </c>
      <c r="HS77">
        <v>-1.93880096285284</v>
      </c>
      <c r="HT77">
        <v>-1.5102827601367601</v>
      </c>
      <c r="HU77">
        <v>0.99916643957840301</v>
      </c>
      <c r="HV77">
        <v>-1.06408900874158</v>
      </c>
      <c r="HW77">
        <v>1.1157624687257299</v>
      </c>
      <c r="HX77">
        <v>1.5166358525675601</v>
      </c>
      <c r="HY77">
        <v>2.7834311073092999</v>
      </c>
      <c r="HZ77">
        <v>0.42517489109741302</v>
      </c>
      <c r="IA77">
        <v>-0.86548408917224195</v>
      </c>
      <c r="IB77">
        <v>-1.1932218437323201</v>
      </c>
      <c r="IC77">
        <v>2.4675467249835501</v>
      </c>
      <c r="IE77">
        <v>0.88585596895427399</v>
      </c>
      <c r="IF77">
        <v>-1.1493902253278101</v>
      </c>
      <c r="IG77">
        <v>0.93265301093197195</v>
      </c>
      <c r="IH77">
        <v>-0.39795215889171198</v>
      </c>
      <c r="II77">
        <v>2.3794742386598999</v>
      </c>
      <c r="IJ77">
        <v>0.91785832846653603</v>
      </c>
      <c r="IK77">
        <v>-0.45447031216099298</v>
      </c>
      <c r="IL77">
        <v>-0.54479714672197599</v>
      </c>
      <c r="IM77">
        <v>-0.21132452602614599</v>
      </c>
      <c r="IN77">
        <v>-0.15267001772372199</v>
      </c>
      <c r="IO77">
        <v>-0.88361260377496398</v>
      </c>
      <c r="IP77">
        <v>-0.95532637615178795</v>
      </c>
      <c r="IR77">
        <v>-1.54011062995778</v>
      </c>
      <c r="IS77">
        <v>1.5203604074486099</v>
      </c>
      <c r="IT77">
        <v>-0.28241965037523198</v>
      </c>
      <c r="IU77">
        <v>3.1839278017287101E-2</v>
      </c>
      <c r="IV77">
        <v>-1.5221696125081501</v>
      </c>
      <c r="IW77">
        <v>0.485623298845894</v>
      </c>
      <c r="IX77">
        <v>0.41464793011982698</v>
      </c>
      <c r="IY77">
        <v>-0.203826200686308</v>
      </c>
      <c r="IZ77">
        <v>-0.26909052103292203</v>
      </c>
      <c r="JA77">
        <v>-1.2063640295309599</v>
      </c>
      <c r="JB77">
        <v>-0.28731794873237998</v>
      </c>
      <c r="JC77">
        <v>-0.15124859401112201</v>
      </c>
      <c r="JD77">
        <v>-1.20802817064032</v>
      </c>
      <c r="JE77">
        <v>-0.83584431122290004</v>
      </c>
      <c r="JF77">
        <v>-1.41829643325764</v>
      </c>
      <c r="JG77">
        <v>1.54334192175156</v>
      </c>
      <c r="JH77">
        <v>1.11396698193857</v>
      </c>
      <c r="JI77">
        <v>-0.43913251292906402</v>
      </c>
      <c r="JJ77">
        <v>-1.0389367343122999</v>
      </c>
      <c r="JK77">
        <v>0.93258226388570598</v>
      </c>
      <c r="JL77">
        <v>0.461448065289005</v>
      </c>
      <c r="JM77">
        <v>1.0514369872908</v>
      </c>
    </row>
    <row r="78" spans="1:273" x14ac:dyDescent="0.25">
      <c r="A78" s="30">
        <v>44337</v>
      </c>
      <c r="B78" s="31" t="s">
        <v>1835</v>
      </c>
      <c r="C78" s="23" t="s">
        <v>1734</v>
      </c>
      <c r="D78" s="23" t="s">
        <v>1899</v>
      </c>
      <c r="E78" s="32">
        <v>60.639445000000002</v>
      </c>
      <c r="F78" s="37">
        <v>8797.7000000000007</v>
      </c>
      <c r="G78" s="16">
        <f>VLOOKUP(C78,dFundos!$A$1:$B$28,2,FALSE)</f>
        <v>25079578000106</v>
      </c>
      <c r="H78" s="13"/>
      <c r="I78">
        <f>_xll.ECONOMATICA(G78,"VOLATILITY","1Y",A78)</f>
        <v>2.5902226060243301</v>
      </c>
      <c r="J78">
        <f>_xll.ECONOMATICA(G78,"NAV","1D",A78)</f>
        <v>145.08213200001001</v>
      </c>
      <c r="K78">
        <f>_xll.ECONOMATICA(G78,"NAV","1D",A78+1)</f>
        <v>145.08213200001001</v>
      </c>
      <c r="L78" s="6"/>
      <c r="M78">
        <v>0.142923301064002</v>
      </c>
      <c r="N78">
        <v>5.2246696577640299E-2</v>
      </c>
      <c r="O78">
        <v>0.49112892374978401</v>
      </c>
      <c r="P78">
        <v>0.547432459279662</v>
      </c>
      <c r="Q78">
        <v>-9.0554739472281705E-3</v>
      </c>
      <c r="R78">
        <v>0.24340806266991399</v>
      </c>
      <c r="S78">
        <v>-0.565142654522788</v>
      </c>
      <c r="T78">
        <v>-2.8487147937994499E-2</v>
      </c>
      <c r="U78">
        <v>0.14197690052242301</v>
      </c>
      <c r="V78">
        <v>-0.115634388475883</v>
      </c>
      <c r="W78">
        <v>8.5836975995334797E-2</v>
      </c>
      <c r="X78">
        <v>0.25210229559888803</v>
      </c>
      <c r="Y78">
        <v>-0.13099465104460301</v>
      </c>
      <c r="Z78">
        <v>0.213179273123387</v>
      </c>
      <c r="AB78">
        <v>0.25474884023424199</v>
      </c>
      <c r="AC78">
        <v>-0.16268813769784199</v>
      </c>
      <c r="AD78">
        <v>6.7064267568639493E-2</v>
      </c>
      <c r="AE78">
        <v>0.40957462497317498</v>
      </c>
      <c r="AF78">
        <v>0.11580733826122</v>
      </c>
      <c r="AG78">
        <v>0.152815408000606</v>
      </c>
      <c r="AH78">
        <v>-0.19419234195083801</v>
      </c>
      <c r="AI78">
        <v>7.9688931509735994E-2</v>
      </c>
      <c r="AJ78">
        <v>3.9018127790768603E-2</v>
      </c>
      <c r="AK78">
        <v>3.6667240601673298E-2</v>
      </c>
      <c r="AL78">
        <v>-8.4151332157489406E-2</v>
      </c>
      <c r="AM78">
        <v>0.170703395997407</v>
      </c>
      <c r="AN78">
        <v>-0.1032803445014</v>
      </c>
      <c r="AO78">
        <v>0.301935098286776</v>
      </c>
      <c r="AP78">
        <v>0.12983982123842</v>
      </c>
      <c r="AQ78">
        <v>0.17988884192163801</v>
      </c>
      <c r="AR78">
        <v>-4.2706415115390001E-2</v>
      </c>
      <c r="AS78">
        <v>0.19491167040541801</v>
      </c>
      <c r="AT78">
        <v>-0.126730582360324</v>
      </c>
      <c r="AU78">
        <v>0.34803334910975497</v>
      </c>
      <c r="AV78">
        <v>9.6207971728290403E-2</v>
      </c>
      <c r="AW78">
        <v>7.3480682294757599E-2</v>
      </c>
      <c r="AX78">
        <v>0.15105589700397101</v>
      </c>
      <c r="AY78">
        <v>-7.0151152795006097E-2</v>
      </c>
      <c r="AZ78">
        <v>-0.16136159356392499</v>
      </c>
      <c r="BA78">
        <v>0.24679863963683599</v>
      </c>
      <c r="BB78">
        <v>0.36176144567434698</v>
      </c>
      <c r="BC78">
        <v>-4.3076048041257302E-2</v>
      </c>
      <c r="BD78">
        <v>0.20008319715998399</v>
      </c>
      <c r="BE78">
        <v>-8.3006068689428503E-2</v>
      </c>
      <c r="BF78">
        <v>-0.282936714029347</v>
      </c>
      <c r="BG78">
        <v>3.6336803714220899E-2</v>
      </c>
      <c r="BH78">
        <v>0.146483210119186</v>
      </c>
      <c r="BI78">
        <v>5.0329285841144197E-2</v>
      </c>
      <c r="BJ78">
        <v>-0.153830540330091</v>
      </c>
      <c r="BK78">
        <v>-0.22170450965859301</v>
      </c>
      <c r="BL78">
        <v>0.16670341483404599</v>
      </c>
      <c r="BM78">
        <v>-8.8807668271328993E-2</v>
      </c>
      <c r="BN78">
        <v>0.13249526346044099</v>
      </c>
      <c r="BO78">
        <v>2.76013266557129E-2</v>
      </c>
      <c r="BP78">
        <v>-0.18148459948861301</v>
      </c>
      <c r="BQ78">
        <v>4.3861737322003998E-2</v>
      </c>
      <c r="BR78">
        <v>-6.3540799601469198E-3</v>
      </c>
      <c r="BS78">
        <v>-5.81036630137532E-2</v>
      </c>
      <c r="BT78">
        <v>0.38590292078879401</v>
      </c>
      <c r="BU78">
        <v>-2.32901002163999E-3</v>
      </c>
      <c r="BV78">
        <v>-4.1566155232430901E-2</v>
      </c>
      <c r="BW78">
        <v>0.319386618866702</v>
      </c>
      <c r="BX78">
        <v>0.154926648792753</v>
      </c>
      <c r="BY78">
        <v>-0.190924022808758</v>
      </c>
      <c r="BZ78">
        <v>4.2894934267678798E-2</v>
      </c>
      <c r="CA78">
        <v>2.1325067064026398E-2</v>
      </c>
      <c r="CB78">
        <v>-8.30127910376177E-3</v>
      </c>
      <c r="CC78">
        <v>-2.0453794422792299E-2</v>
      </c>
      <c r="CD78">
        <v>5.6131989003915798E-2</v>
      </c>
      <c r="CE78">
        <v>7.1352826307702302E-2</v>
      </c>
      <c r="CF78">
        <v>-0.31035232177600802</v>
      </c>
      <c r="CG78">
        <v>0.24477008882968199</v>
      </c>
      <c r="CH78">
        <v>3.6130417538515799E-2</v>
      </c>
      <c r="CI78">
        <v>-0.21532706323341699</v>
      </c>
      <c r="CJ78">
        <v>-4.6320924684550797E-2</v>
      </c>
      <c r="CL78">
        <v>7.8164717524487101E-2</v>
      </c>
      <c r="CM78">
        <v>3.06871725115343E-2</v>
      </c>
      <c r="CN78">
        <v>8.5719759590574499E-2</v>
      </c>
      <c r="CO78">
        <v>0.17792395992728399</v>
      </c>
      <c r="CP78">
        <v>-2.6616536797519099E-2</v>
      </c>
      <c r="CQ78">
        <v>5.4874841589480597E-2</v>
      </c>
      <c r="CR78">
        <v>-0.20510235708570701</v>
      </c>
      <c r="CS78">
        <v>-8.8235317161888802E-2</v>
      </c>
      <c r="CT78">
        <v>5.0853903303504904E-3</v>
      </c>
      <c r="CU78">
        <v>-0.16460282467960499</v>
      </c>
      <c r="CV78">
        <v>6.6418362621334395E-2</v>
      </c>
      <c r="CW78">
        <v>-7.7666277138632694E-2</v>
      </c>
      <c r="CX78">
        <v>0.12333082431723601</v>
      </c>
      <c r="CY78">
        <v>2.7129795125801999E-2</v>
      </c>
      <c r="CZ78">
        <v>-9.3586730145034394E-2</v>
      </c>
      <c r="DA78">
        <v>-7.2117031777452203E-3</v>
      </c>
      <c r="DB78">
        <v>0.15496828855248199</v>
      </c>
      <c r="DC78">
        <v>5.9359101578593303E-2</v>
      </c>
      <c r="DD78">
        <v>3.8873068842804101E-2</v>
      </c>
      <c r="DE78">
        <v>-0.14504250357276799</v>
      </c>
      <c r="DF78">
        <v>-0.15005994600869599</v>
      </c>
      <c r="DG78">
        <v>-5.7026411650440402E-2</v>
      </c>
      <c r="DH78">
        <v>2.54288721407647E-2</v>
      </c>
      <c r="DI78">
        <v>0.29151964754419202</v>
      </c>
      <c r="DK78">
        <v>-6.9631180849682997E-3</v>
      </c>
      <c r="DL78">
        <v>0.27058114119427001</v>
      </c>
      <c r="DM78">
        <v>3.17013651510933E-2</v>
      </c>
      <c r="DN78">
        <v>6.3946107547962996E-2</v>
      </c>
      <c r="DO78">
        <v>-0.15668301975893001</v>
      </c>
      <c r="DP78">
        <v>0.184930431350949</v>
      </c>
      <c r="DQ78">
        <v>5.7848042706609697E-2</v>
      </c>
      <c r="DR78">
        <v>-8.2021050911862403E-2</v>
      </c>
      <c r="DS78">
        <v>-9.5432325633737505E-2</v>
      </c>
      <c r="DT78">
        <v>-0.150743354060978</v>
      </c>
      <c r="DU78">
        <v>0.11814303543360399</v>
      </c>
      <c r="DV78">
        <v>-0.22005789187460301</v>
      </c>
      <c r="DW78">
        <v>0.20117760450375499</v>
      </c>
      <c r="DX78">
        <v>-8.2761468820535797E-2</v>
      </c>
      <c r="DZ78">
        <v>3.7315020745154498E-2</v>
      </c>
      <c r="EA78">
        <v>0.22393735252990199</v>
      </c>
      <c r="EB78">
        <v>-6.6855275690613798E-3</v>
      </c>
      <c r="EC78">
        <v>2.53372199949808E-2</v>
      </c>
      <c r="ED78">
        <v>-7.5158111030759797E-2</v>
      </c>
      <c r="EE78">
        <v>-4.23433934884088E-2</v>
      </c>
      <c r="EF78">
        <v>0.17581527681613801</v>
      </c>
      <c r="EG78">
        <v>-0.39592934717802603</v>
      </c>
      <c r="EH78">
        <v>0.40089790654746998</v>
      </c>
      <c r="EI78">
        <v>-5.3674430910177803E-2</v>
      </c>
      <c r="EJ78">
        <v>-9.53473953813955E-2</v>
      </c>
      <c r="EK78">
        <v>-8.3694115983235007E-2</v>
      </c>
      <c r="EL78">
        <v>2.2501384592033E-3</v>
      </c>
      <c r="EM78">
        <v>0.24408800818491699</v>
      </c>
      <c r="EN78">
        <v>0.14503261554637001</v>
      </c>
      <c r="EO78">
        <v>-7.7048544062563507E-2</v>
      </c>
      <c r="EP78">
        <v>0.14615311374654999</v>
      </c>
      <c r="EQ78">
        <v>-2.7585956559050798E-3</v>
      </c>
      <c r="ER78">
        <v>5.1260546206321998E-2</v>
      </c>
      <c r="ES78">
        <v>-0.36400473281901202</v>
      </c>
      <c r="ET78">
        <v>0.30321034864755297</v>
      </c>
      <c r="EU78">
        <v>7.3633222200442106E-2</v>
      </c>
      <c r="EV78">
        <v>6.5797745264717404E-3</v>
      </c>
      <c r="EW78">
        <v>1.5742390314699199E-2</v>
      </c>
      <c r="EX78">
        <v>-1.5413645542139399E-2</v>
      </c>
      <c r="EY78">
        <v>0.14160830014588999</v>
      </c>
      <c r="EZ78">
        <v>-0.14143274047455601</v>
      </c>
      <c r="FA78">
        <v>6.6689531013253103E-2</v>
      </c>
      <c r="FB78">
        <v>0.193145743651257</v>
      </c>
      <c r="FC78">
        <v>9.1937892830174006E-2</v>
      </c>
      <c r="FD78">
        <v>1.8925452604889901E-2</v>
      </c>
      <c r="FE78">
        <v>0.10384827546658899</v>
      </c>
      <c r="FF78">
        <v>-3.5801010653813102E-2</v>
      </c>
      <c r="FG78">
        <v>-5.8058942431671298E-2</v>
      </c>
      <c r="FH78">
        <v>2.0700892127933902E-2</v>
      </c>
      <c r="FI78">
        <v>2.4925975958467499E-2</v>
      </c>
      <c r="FJ78">
        <v>0.13401265805441701</v>
      </c>
      <c r="FK78">
        <v>-4.6300303438329103E-3</v>
      </c>
      <c r="FM78">
        <v>-2.4752001900196802E-2</v>
      </c>
      <c r="FN78">
        <v>1.3526725342671899E-2</v>
      </c>
      <c r="FO78">
        <v>-7.5933442622044794E-2</v>
      </c>
      <c r="FP78">
        <v>-4.7615297262382202E-3</v>
      </c>
      <c r="FR78">
        <v>0.17680929558991901</v>
      </c>
      <c r="FS78">
        <v>-3.2575164459558402E-2</v>
      </c>
      <c r="FT78">
        <v>-0.36279480164012101</v>
      </c>
      <c r="FU78">
        <v>6.1504703808168401E-2</v>
      </c>
      <c r="FV78">
        <v>0.21768003934994301</v>
      </c>
      <c r="FW78">
        <v>1.0203611600445601E-2</v>
      </c>
      <c r="FX78">
        <v>-4.1032993885892197E-2</v>
      </c>
      <c r="FY78">
        <v>0.17922132210514999</v>
      </c>
      <c r="FZ78">
        <v>0.10301525053364501</v>
      </c>
      <c r="GA78">
        <v>9.8889756918651997E-2</v>
      </c>
      <c r="GB78">
        <v>0.15451208382728501</v>
      </c>
      <c r="GC78">
        <v>0.13903132185077999</v>
      </c>
      <c r="GD78">
        <v>1.23114414236625E-2</v>
      </c>
      <c r="GE78">
        <v>-9.67524579209567E-2</v>
      </c>
      <c r="GF78">
        <v>-0.20353302688818101</v>
      </c>
      <c r="GG78">
        <v>-4.5257083002070396E-3</v>
      </c>
      <c r="GH78">
        <v>7.7790531031496399E-2</v>
      </c>
      <c r="GI78">
        <v>-0.17266887753066801</v>
      </c>
      <c r="GJ78">
        <v>9.5417702686972902E-2</v>
      </c>
      <c r="GK78">
        <v>1.9254674043622799E-3</v>
      </c>
      <c r="GL78">
        <v>0.28334843882476002</v>
      </c>
      <c r="GM78">
        <v>3.2179035770241201E-3</v>
      </c>
      <c r="GN78">
        <v>0.189314012277464</v>
      </c>
      <c r="GO78">
        <v>0.18906221084762401</v>
      </c>
      <c r="GP78">
        <v>0.21606447753583799</v>
      </c>
      <c r="GQ78">
        <v>0.20111162903049301</v>
      </c>
      <c r="GR78">
        <v>7.0655092713423099E-3</v>
      </c>
      <c r="GS78">
        <v>-0.18943798895634201</v>
      </c>
      <c r="GT78">
        <v>2.4325171216332798E-2</v>
      </c>
      <c r="GU78">
        <v>4.9506362302054199E-2</v>
      </c>
      <c r="GX78">
        <v>0.106504267569107</v>
      </c>
      <c r="GY78">
        <v>0.182250816760643</v>
      </c>
      <c r="GZ78">
        <v>3.2858758459042299E-2</v>
      </c>
      <c r="HA78">
        <v>-8.9625886266731E-2</v>
      </c>
      <c r="HB78">
        <v>-7.5744134846900096E-2</v>
      </c>
      <c r="HC78">
        <v>7.7689458157692598E-2</v>
      </c>
      <c r="HD78">
        <v>-0.100377140370256</v>
      </c>
      <c r="HE78">
        <v>-0.10249236311210599</v>
      </c>
      <c r="HF78">
        <v>0.43252784926153298</v>
      </c>
      <c r="HG78">
        <v>-1.8961453133670099E-2</v>
      </c>
      <c r="HH78">
        <v>-4.3159931828995503E-2</v>
      </c>
      <c r="HI78">
        <v>-0.104205363459187</v>
      </c>
      <c r="HJ78">
        <v>0.30827983355265998</v>
      </c>
      <c r="HK78">
        <v>-0.44281792188485303</v>
      </c>
      <c r="HL78">
        <v>-1.1000253198290001E-2</v>
      </c>
      <c r="HM78">
        <v>-0.16934637815211301</v>
      </c>
      <c r="HN78">
        <v>0.20242077425791599</v>
      </c>
      <c r="HO78">
        <v>-0.12738349969367799</v>
      </c>
      <c r="HP78">
        <v>-0.227531724794972</v>
      </c>
      <c r="HQ78">
        <v>0.18311632411496201</v>
      </c>
      <c r="HR78">
        <v>2.7308426615490999E-2</v>
      </c>
      <c r="HS78">
        <v>-0.38554962929993097</v>
      </c>
      <c r="HT78">
        <v>0.116376621008385</v>
      </c>
      <c r="HU78">
        <v>-0.15565288058496701</v>
      </c>
      <c r="HV78">
        <v>-0.18162289397878301</v>
      </c>
      <c r="HW78">
        <v>-7.2657217970117901E-3</v>
      </c>
      <c r="HX78">
        <v>1.9366903870832201E-3</v>
      </c>
      <c r="HY78">
        <v>-2.3961631177371601E-2</v>
      </c>
      <c r="HZ78">
        <v>-7.3014726240217001E-2</v>
      </c>
      <c r="IA78">
        <v>-3.8583563218708199E-2</v>
      </c>
      <c r="IB78">
        <v>0.30754600502405099</v>
      </c>
      <c r="IC78">
        <v>1.00948273029644E-4</v>
      </c>
      <c r="IE78">
        <v>2.9330682446015999E-2</v>
      </c>
      <c r="IF78">
        <v>1.8565547907201101E-2</v>
      </c>
      <c r="IG78">
        <v>0.17885237521113601</v>
      </c>
      <c r="IH78">
        <v>0.15557382193947</v>
      </c>
      <c r="II78">
        <v>0.136218895386264</v>
      </c>
      <c r="IJ78">
        <v>4.1867466279654798E-3</v>
      </c>
      <c r="IK78">
        <v>2.63549678493291E-2</v>
      </c>
      <c r="IL78">
        <v>3.3688691110000897E-2</v>
      </c>
      <c r="IM78">
        <v>0.18909591417468599</v>
      </c>
      <c r="IN78">
        <v>4.7924649879860198E-2</v>
      </c>
      <c r="IO78">
        <v>-0.20353196050564301</v>
      </c>
      <c r="IP78">
        <v>-2.36180979300116E-2</v>
      </c>
      <c r="IR78">
        <v>-8.6333627223211806E-2</v>
      </c>
      <c r="IS78">
        <v>0.27133280327689102</v>
      </c>
      <c r="IT78">
        <v>-9.8887384228873998E-2</v>
      </c>
      <c r="IU78">
        <v>7.5695064151659594E-2</v>
      </c>
      <c r="IV78">
        <v>0.175497601776442</v>
      </c>
      <c r="IW78">
        <v>2.79070116448565E-2</v>
      </c>
      <c r="IX78">
        <v>-0.16690645134076501</v>
      </c>
      <c r="IY78">
        <v>0.229181822760438</v>
      </c>
      <c r="IZ78">
        <v>-2.18671433685813E-2</v>
      </c>
      <c r="JA78">
        <v>5.0252837172592997E-2</v>
      </c>
      <c r="JB78">
        <v>1.4330762314784799E-2</v>
      </c>
      <c r="JC78">
        <v>0.118423152889591</v>
      </c>
      <c r="JD78">
        <v>0.14424804248847101</v>
      </c>
      <c r="JE78">
        <v>2.9590868143713998E-2</v>
      </c>
      <c r="JF78">
        <v>-0.38821734824523402</v>
      </c>
      <c r="JG78">
        <v>9.0756704230443602E-2</v>
      </c>
      <c r="JH78">
        <v>0.1023869132041</v>
      </c>
      <c r="JI78">
        <v>5.5264699403778601E-2</v>
      </c>
      <c r="JJ78">
        <v>6.3045575188880307E-2</v>
      </c>
      <c r="JK78">
        <v>-0.27917802426600202</v>
      </c>
      <c r="JL78">
        <v>0.148159335003584</v>
      </c>
      <c r="JM78">
        <v>-0.14342367967401501</v>
      </c>
    </row>
    <row r="79" spans="1:273" x14ac:dyDescent="0.25">
      <c r="A79" s="29">
        <v>44337</v>
      </c>
      <c r="B79" s="31" t="s">
        <v>1835</v>
      </c>
      <c r="C79" s="24" t="s">
        <v>1740</v>
      </c>
      <c r="D79" s="24" t="s">
        <v>1899</v>
      </c>
      <c r="E79" s="34">
        <v>4.5114289999999997</v>
      </c>
      <c r="F79" s="38">
        <v>2395.3000000000002</v>
      </c>
      <c r="G79" s="16">
        <f>VLOOKUP(C79,dFundos!$A$1:$B$28,2,FALSE)</f>
        <v>19107923000175</v>
      </c>
      <c r="H79" s="13"/>
      <c r="I79">
        <f>_xll.ECONOMATICA(G79,"VOLATILITY","1Y",A79)</f>
        <v>21.341192203399299</v>
      </c>
      <c r="J79">
        <f>_xll.ECONOMATICA(G79,"NAV","1D",A79)</f>
        <v>528.72075400035806</v>
      </c>
      <c r="K79">
        <f>_xll.ECONOMATICA(G79,"NAV","1D",A79+1)</f>
        <v>528.72075400035806</v>
      </c>
      <c r="L79" s="6"/>
      <c r="M79">
        <v>0.79094818847806903</v>
      </c>
      <c r="N79">
        <v>-0.87421166763306202</v>
      </c>
      <c r="O79">
        <v>-2.0517918994300999</v>
      </c>
      <c r="P79">
        <v>0.108547761010414</v>
      </c>
      <c r="Q79">
        <v>1.31951493240194</v>
      </c>
      <c r="R79">
        <v>0.59011726098105999</v>
      </c>
      <c r="S79">
        <v>0.75182428499829301</v>
      </c>
      <c r="T79">
        <v>-2.5420407951059998</v>
      </c>
      <c r="U79">
        <v>-1.3072225298856199</v>
      </c>
      <c r="V79">
        <v>0.16610150796623199</v>
      </c>
      <c r="W79">
        <v>-0.33357727725160702</v>
      </c>
      <c r="X79">
        <v>-0.48391700402135002</v>
      </c>
      <c r="Y79">
        <v>-0.28730234089380202</v>
      </c>
      <c r="Z79">
        <v>0.27697823734342802</v>
      </c>
      <c r="AB79">
        <v>-2.2011447742443102</v>
      </c>
      <c r="AC79">
        <v>2.2863645333927698</v>
      </c>
      <c r="AD79">
        <v>3.2184271422011101</v>
      </c>
      <c r="AE79">
        <v>0.59120191526744703</v>
      </c>
      <c r="AF79">
        <v>1.88892838687025</v>
      </c>
      <c r="AG79">
        <v>-2.4835963874466001</v>
      </c>
      <c r="AH79">
        <v>0.93808037963753999</v>
      </c>
      <c r="AI79">
        <v>-2.02373054462441</v>
      </c>
      <c r="AJ79">
        <v>1.10818007306079</v>
      </c>
      <c r="AK79">
        <v>0.96359086091979396</v>
      </c>
      <c r="AL79">
        <v>0.22116212094260801</v>
      </c>
      <c r="AM79">
        <v>0.927865234370984</v>
      </c>
      <c r="AN79">
        <v>1.30669520840456</v>
      </c>
      <c r="AO79">
        <v>-1.5475129142941999</v>
      </c>
      <c r="AP79">
        <v>1.4434655362492801</v>
      </c>
      <c r="AQ79">
        <v>-1.33299447861646</v>
      </c>
      <c r="AR79">
        <v>2.5661369450972402</v>
      </c>
      <c r="AS79">
        <v>-0.85439049207707296</v>
      </c>
      <c r="AT79">
        <v>0.43127891840413202</v>
      </c>
      <c r="AU79">
        <v>-0.41944709191739099</v>
      </c>
      <c r="AV79">
        <v>0.43702863476937598</v>
      </c>
      <c r="AW79">
        <v>-0.27909611080758601</v>
      </c>
      <c r="AX79">
        <v>0.70286430982378101</v>
      </c>
      <c r="AY79">
        <v>1.8092529326168001</v>
      </c>
      <c r="AZ79">
        <v>-1.76575759915067</v>
      </c>
      <c r="BA79">
        <v>1.79323091451806</v>
      </c>
      <c r="BB79">
        <v>3.9525196007161902E-2</v>
      </c>
      <c r="BC79">
        <v>-2.8252708126274202</v>
      </c>
      <c r="BD79">
        <v>-0.95121956310322298</v>
      </c>
      <c r="BE79">
        <v>0.51750892162090201</v>
      </c>
      <c r="BF79">
        <v>-0.69685100615970397</v>
      </c>
      <c r="BG79">
        <v>0.32077986961667199</v>
      </c>
      <c r="BH79">
        <v>-1.03713897615307</v>
      </c>
      <c r="BI79">
        <v>1.4395174992387201</v>
      </c>
      <c r="BJ79">
        <v>-0.14066550347706699</v>
      </c>
      <c r="BK79">
        <v>1.6715974301405401</v>
      </c>
      <c r="BL79">
        <v>2.8151614254966302</v>
      </c>
      <c r="BM79">
        <v>0.121280874918739</v>
      </c>
      <c r="BN79">
        <v>0.29053532216494199</v>
      </c>
      <c r="BO79">
        <v>1.84118115685123</v>
      </c>
      <c r="BP79">
        <v>1.33836841796438</v>
      </c>
      <c r="BQ79">
        <v>0.84807658695353905</v>
      </c>
      <c r="BR79">
        <v>-1.75679650974416</v>
      </c>
      <c r="BS79">
        <v>2.3292144071092502</v>
      </c>
      <c r="BT79">
        <v>-1.62254419992678</v>
      </c>
      <c r="BU79">
        <v>0.83637668794835895</v>
      </c>
      <c r="BV79">
        <v>2.04683161227877</v>
      </c>
      <c r="BW79">
        <v>-0.43585766361502498</v>
      </c>
      <c r="BX79">
        <v>0.79658872491563704</v>
      </c>
      <c r="BY79">
        <v>0.61092898467904899</v>
      </c>
      <c r="BZ79">
        <v>1.10159335763456</v>
      </c>
      <c r="CA79">
        <v>0.84541263840947101</v>
      </c>
      <c r="CB79">
        <v>-0.86883106978348201</v>
      </c>
      <c r="CC79">
        <v>2.8145100424808298</v>
      </c>
      <c r="CD79">
        <v>-0.75329907467676105</v>
      </c>
      <c r="CE79">
        <v>-2.3179202172286799</v>
      </c>
      <c r="CF79">
        <v>0.89009187813644497</v>
      </c>
      <c r="CG79">
        <v>-0.860067818302923</v>
      </c>
      <c r="CH79">
        <v>1.2300424783461501</v>
      </c>
      <c r="CI79">
        <v>-4.8269766183730098</v>
      </c>
      <c r="CJ79">
        <v>-0.84274541368358802</v>
      </c>
      <c r="CL79">
        <v>-1.44764754104472</v>
      </c>
      <c r="CM79">
        <v>0.67665916994883402</v>
      </c>
      <c r="CN79">
        <v>-1.42773158395357</v>
      </c>
      <c r="CO79">
        <v>0.23624671412108</v>
      </c>
      <c r="CP79">
        <v>0.35268499359517602</v>
      </c>
      <c r="CQ79">
        <v>0.74707272233354205</v>
      </c>
      <c r="CR79">
        <v>-1.3410648452918399</v>
      </c>
      <c r="CS79">
        <v>-0.72561630058771698</v>
      </c>
      <c r="CT79">
        <v>1.2089984131307601</v>
      </c>
      <c r="CU79">
        <v>-0.40797952296998102</v>
      </c>
      <c r="CV79">
        <v>1.97407161922456</v>
      </c>
      <c r="CW79">
        <v>-0.25270918949900101</v>
      </c>
      <c r="CX79">
        <v>-0.88633236073292199</v>
      </c>
      <c r="CY79">
        <v>2.2096645572673901</v>
      </c>
      <c r="CZ79">
        <v>3.1661394586990399</v>
      </c>
      <c r="DA79">
        <v>-0.27466141182230802</v>
      </c>
      <c r="DB79">
        <v>0.37231885016808502</v>
      </c>
      <c r="DC79">
        <v>0.72441229112882899</v>
      </c>
      <c r="DD79">
        <v>-0.71377335361830796</v>
      </c>
      <c r="DE79">
        <v>-5.4858708972460597E-2</v>
      </c>
      <c r="DF79">
        <v>-0.57493861131661095</v>
      </c>
      <c r="DG79">
        <v>1.86721115260298</v>
      </c>
      <c r="DH79">
        <v>0.597911195109191</v>
      </c>
      <c r="DI79">
        <v>-5.2364820112416097E-2</v>
      </c>
      <c r="DK79">
        <v>1.76631032682053</v>
      </c>
      <c r="DL79">
        <v>-0.37038006512375399</v>
      </c>
      <c r="DM79">
        <v>-7.9948935035645305E-2</v>
      </c>
      <c r="DN79">
        <v>0.34538675772637401</v>
      </c>
      <c r="DO79">
        <v>-1.9561849851925199</v>
      </c>
      <c r="DP79">
        <v>0.121086089529854</v>
      </c>
      <c r="DQ79">
        <v>0.436118840843847</v>
      </c>
      <c r="DR79">
        <v>0.28269743288547</v>
      </c>
      <c r="DS79">
        <v>0.48983983160724198</v>
      </c>
      <c r="DT79">
        <v>-1.6372844787838401</v>
      </c>
      <c r="DU79">
        <v>0.56001337325142198</v>
      </c>
      <c r="DV79">
        <v>-2.50820350556751</v>
      </c>
      <c r="DW79">
        <v>1.57923450497037</v>
      </c>
      <c r="DX79">
        <v>-1.38554461427702</v>
      </c>
      <c r="DZ79">
        <v>3.02672115867608</v>
      </c>
      <c r="EA79">
        <v>0.53698101692134503</v>
      </c>
      <c r="EB79">
        <v>0.31953035031619897</v>
      </c>
      <c r="EC79">
        <v>-2.7118749441797299</v>
      </c>
      <c r="ED79">
        <v>1.16753260626865</v>
      </c>
      <c r="EE79">
        <v>-0.737310937438451</v>
      </c>
      <c r="EF79">
        <v>1.3411778689260201</v>
      </c>
      <c r="EG79">
        <v>-0.207236766527785</v>
      </c>
      <c r="EH79">
        <v>1.8172669768318901</v>
      </c>
      <c r="EI79">
        <v>0.35514290884748301</v>
      </c>
      <c r="EJ79">
        <v>-1.7419178398085899</v>
      </c>
      <c r="EK79">
        <v>-2.0136928610554601</v>
      </c>
      <c r="EL79">
        <v>0.31205666582536701</v>
      </c>
      <c r="EM79">
        <v>0.58515530927252302</v>
      </c>
      <c r="EN79">
        <v>1.76137224771082</v>
      </c>
      <c r="EO79">
        <v>0.40265410589199702</v>
      </c>
      <c r="EP79">
        <v>-1.28982609303421</v>
      </c>
      <c r="EQ79">
        <v>-0.34374013075648702</v>
      </c>
      <c r="ER79">
        <v>0.77099067348172001</v>
      </c>
      <c r="ES79">
        <v>9.6987596225517295E-2</v>
      </c>
      <c r="ET79">
        <v>-1.4053316112949701</v>
      </c>
      <c r="EU79">
        <v>0.53907219516986504</v>
      </c>
      <c r="EV79">
        <v>-2.1461034712956502</v>
      </c>
      <c r="EW79">
        <v>0.71785766976972798</v>
      </c>
      <c r="EX79">
        <v>-1.0346336991460701</v>
      </c>
      <c r="EY79">
        <v>0.94031559110590002</v>
      </c>
      <c r="EZ79">
        <v>0.54770131137047395</v>
      </c>
      <c r="FA79">
        <v>-2.75151457954053</v>
      </c>
      <c r="FB79">
        <v>0.13665809146914401</v>
      </c>
      <c r="FC79">
        <v>0.63545086904923698</v>
      </c>
      <c r="FD79">
        <v>0.66669932639342699</v>
      </c>
      <c r="FE79">
        <v>0.74340388928249002</v>
      </c>
      <c r="FF79">
        <v>-0.17756990382622501</v>
      </c>
      <c r="FG79">
        <v>-3.7619581416947802E-2</v>
      </c>
      <c r="FH79">
        <v>3.09187680613832E-2</v>
      </c>
      <c r="FI79">
        <v>0.62051662062003698</v>
      </c>
      <c r="FJ79">
        <v>0.87541787524969505</v>
      </c>
      <c r="FK79">
        <v>-4.33296609116951E-3</v>
      </c>
      <c r="FM79">
        <v>2.4460187029035301</v>
      </c>
      <c r="FN79">
        <v>-1.48509885775638</v>
      </c>
      <c r="FO79">
        <v>-0.203779760431644</v>
      </c>
      <c r="FP79">
        <v>-3.3965724469453601E-3</v>
      </c>
      <c r="FR79">
        <v>0.48311300361092402</v>
      </c>
      <c r="FS79">
        <v>1.03590516064287</v>
      </c>
      <c r="FT79">
        <v>0.46167863019945798</v>
      </c>
      <c r="FU79">
        <v>4.0727902563958196</v>
      </c>
      <c r="FV79">
        <v>1.20133948839793</v>
      </c>
      <c r="FW79">
        <v>0.30773455582675502</v>
      </c>
      <c r="FX79">
        <v>-2.1712093134738102</v>
      </c>
      <c r="FY79">
        <v>-0.764682261979033</v>
      </c>
      <c r="FZ79">
        <v>-2.34167549915583</v>
      </c>
      <c r="GA79">
        <v>0.97642160744726403</v>
      </c>
      <c r="GB79">
        <v>0.20520026973826999</v>
      </c>
      <c r="GC79">
        <v>1.65317803548533</v>
      </c>
      <c r="GD79">
        <v>0.855514209797548</v>
      </c>
      <c r="GE79">
        <v>0.92750115582020998</v>
      </c>
      <c r="GF79">
        <v>1.54673429169634</v>
      </c>
      <c r="GG79">
        <v>-3.4577286896819701E-3</v>
      </c>
      <c r="GH79">
        <v>-1.9697630944392599</v>
      </c>
      <c r="GI79">
        <v>-1.7541131215693899</v>
      </c>
      <c r="GJ79">
        <v>1.7893128837386001</v>
      </c>
      <c r="GK79">
        <v>-1.20687706130411</v>
      </c>
      <c r="GL79">
        <v>1.30962514122075</v>
      </c>
      <c r="GM79">
        <v>-0.56470678582627398</v>
      </c>
      <c r="GN79">
        <v>0.47224017107510002</v>
      </c>
      <c r="GO79">
        <v>2.3759208974297499</v>
      </c>
      <c r="GP79">
        <v>-1.0373263905421499</v>
      </c>
      <c r="GQ79">
        <v>0.75091715189046204</v>
      </c>
      <c r="GR79">
        <v>0.11480152461445001</v>
      </c>
      <c r="GS79">
        <v>-5.3293323344405501E-2</v>
      </c>
      <c r="GT79">
        <v>0.45982163373992102</v>
      </c>
      <c r="GU79">
        <v>0.15963238220138001</v>
      </c>
      <c r="GX79">
        <v>0.69353880062408302</v>
      </c>
      <c r="GY79">
        <v>-0.153909043183376</v>
      </c>
      <c r="GZ79">
        <v>-0.68702022153956899</v>
      </c>
      <c r="HA79">
        <v>-0.181582058121421</v>
      </c>
      <c r="HB79">
        <v>8.67371001731954E-2</v>
      </c>
      <c r="HC79">
        <v>0.87952877383941097</v>
      </c>
      <c r="HD79">
        <v>-0.84511392424246901</v>
      </c>
      <c r="HE79">
        <v>0.84912440997868499</v>
      </c>
      <c r="HF79">
        <v>2.5832158313278302</v>
      </c>
      <c r="HG79">
        <v>0.42561401060083898</v>
      </c>
      <c r="HH79">
        <v>9.0007085236720699E-2</v>
      </c>
      <c r="HI79">
        <v>-2.9405423798380101</v>
      </c>
      <c r="HJ79">
        <v>2.6576829992336601</v>
      </c>
      <c r="HK79">
        <v>0.97939280658465599</v>
      </c>
      <c r="HL79">
        <v>1.6553285535337601</v>
      </c>
      <c r="HM79">
        <v>-1.3788528941404401</v>
      </c>
      <c r="HN79">
        <v>-1.4374093419974101</v>
      </c>
      <c r="HO79">
        <v>0.55051889794413</v>
      </c>
      <c r="HP79">
        <v>1.7859906709418301</v>
      </c>
      <c r="HQ79">
        <v>-0.34793081385942098</v>
      </c>
      <c r="HR79">
        <v>-0.31726214456284701</v>
      </c>
      <c r="HS79">
        <v>-2.0685331280219499</v>
      </c>
      <c r="HT79">
        <v>-1.56460378520933</v>
      </c>
      <c r="HU79">
        <v>1.26965170529729</v>
      </c>
      <c r="HV79">
        <v>-1.0627717178977001</v>
      </c>
      <c r="HW79">
        <v>1.4890886939610899</v>
      </c>
      <c r="HX79">
        <v>1.86130965466873</v>
      </c>
      <c r="HY79">
        <v>3.0438757530646399</v>
      </c>
      <c r="HZ79">
        <v>0.39601301104994502</v>
      </c>
      <c r="IA79">
        <v>-0.923255503585096</v>
      </c>
      <c r="IB79">
        <v>-1.4493828700324201</v>
      </c>
      <c r="IC79">
        <v>2.3654254520806699</v>
      </c>
      <c r="IE79">
        <v>0.71857002858450902</v>
      </c>
      <c r="IF79">
        <v>-1.2916106186821701</v>
      </c>
      <c r="IG79">
        <v>0.77395492571668001</v>
      </c>
      <c r="IH79">
        <v>-0.70035014732639</v>
      </c>
      <c r="II79">
        <v>2.6919255396933299</v>
      </c>
      <c r="IJ79">
        <v>0.96986855423892804</v>
      </c>
      <c r="IK79">
        <v>-0.36413418765732802</v>
      </c>
      <c r="IL79">
        <v>-0.43881714600502197</v>
      </c>
      <c r="IM79">
        <v>-0.32162343468371501</v>
      </c>
      <c r="IN79">
        <v>-0.26280717020199501</v>
      </c>
      <c r="IO79">
        <v>-0.96586665667928195</v>
      </c>
      <c r="IP79">
        <v>-0.60206100379218697</v>
      </c>
      <c r="IR79">
        <v>-1.6620299386886499</v>
      </c>
      <c r="IS79">
        <v>1.5466443133846</v>
      </c>
      <c r="IT79">
        <v>-0.49423955797465202</v>
      </c>
      <c r="IU79">
        <v>5.1831719065376099E-2</v>
      </c>
      <c r="IV79">
        <v>-1.8714538324275101</v>
      </c>
      <c r="IW79">
        <v>0.40281532619701499</v>
      </c>
      <c r="IX79">
        <v>0.63502878383587802</v>
      </c>
      <c r="IY79">
        <v>1.0401436702522899E-2</v>
      </c>
      <c r="IZ79">
        <v>-0.15395671207443201</v>
      </c>
      <c r="JA79">
        <v>-1.3616010944133401</v>
      </c>
      <c r="JB79">
        <v>-0.672036492687766</v>
      </c>
      <c r="JC79">
        <v>-0.29068542125969499</v>
      </c>
      <c r="JD79">
        <v>-0.74231822227375199</v>
      </c>
      <c r="JE79">
        <v>-1.0745602620772801</v>
      </c>
      <c r="JF79">
        <v>-1.1498597940772</v>
      </c>
      <c r="JG79">
        <v>1.47270487050264</v>
      </c>
      <c r="JH79">
        <v>0.91375283409433905</v>
      </c>
      <c r="JI79">
        <v>-0.45462084608516301</v>
      </c>
      <c r="JJ79">
        <v>-0.89962980491691302</v>
      </c>
      <c r="JK79">
        <v>0.93808055607951202</v>
      </c>
      <c r="JL79">
        <v>0.28468303935369499</v>
      </c>
      <c r="JM79">
        <v>1.2981619127458499</v>
      </c>
    </row>
    <row r="80" spans="1:273" x14ac:dyDescent="0.25">
      <c r="A80" s="30">
        <v>44337</v>
      </c>
      <c r="B80" s="31" t="s">
        <v>1835</v>
      </c>
      <c r="C80" s="23" t="s">
        <v>1732</v>
      </c>
      <c r="D80" s="23" t="s">
        <v>1899</v>
      </c>
      <c r="E80" s="32">
        <v>14.023866999999999</v>
      </c>
      <c r="F80" s="37">
        <v>2238.6</v>
      </c>
      <c r="G80" s="16">
        <f>VLOOKUP(C80,dFundos!$A$1:$B$28,2,FALSE)</f>
        <v>32666326000149</v>
      </c>
      <c r="H80" s="13"/>
      <c r="I80">
        <f>_xll.ECONOMATICA(G80,"VOLATILITY","1Y",A80)</f>
        <v>20.556122704438199</v>
      </c>
      <c r="J80">
        <f>_xll.ECONOMATICA(G80,"NAV","1D",A80)</f>
        <v>158.27261399989899</v>
      </c>
      <c r="K80">
        <f>_xll.ECONOMATICA(G80,"NAV","1D",A80+1)</f>
        <v>158.27261399989899</v>
      </c>
      <c r="L80" s="6"/>
      <c r="M80">
        <v>-1.2152615619015701</v>
      </c>
      <c r="N80">
        <v>5.60858230674057</v>
      </c>
      <c r="O80">
        <v>-0.483417673513031</v>
      </c>
      <c r="P80">
        <v>3.1173754248811698</v>
      </c>
      <c r="Q80">
        <v>-0.92857348045072297</v>
      </c>
      <c r="R80">
        <v>-0.85591133920388496</v>
      </c>
      <c r="S80">
        <v>1.4274101176852101</v>
      </c>
      <c r="T80">
        <v>2.4856466447090502</v>
      </c>
      <c r="U80">
        <v>3.6403009953573902</v>
      </c>
      <c r="V80">
        <v>-1.3303140440257301E-2</v>
      </c>
      <c r="W80">
        <v>1.84565666459093</v>
      </c>
      <c r="X80">
        <v>3.3352161297443699</v>
      </c>
      <c r="Y80">
        <v>-0.70682179612049401</v>
      </c>
      <c r="Z80">
        <v>-1.4199837580235899</v>
      </c>
      <c r="AB80">
        <v>-1.00702592444577</v>
      </c>
      <c r="AC80">
        <v>-0.764259576953918</v>
      </c>
      <c r="AD80">
        <v>0.50449409136490397</v>
      </c>
      <c r="AE80">
        <v>2.3490874376875599</v>
      </c>
      <c r="AF80">
        <v>1.12513038984616</v>
      </c>
      <c r="AG80">
        <v>0.88399070791638201</v>
      </c>
      <c r="AH80">
        <v>-0.23625019375685999</v>
      </c>
      <c r="AI80">
        <v>0.79411401839024598</v>
      </c>
      <c r="AJ80">
        <v>-1.84599011799946</v>
      </c>
      <c r="AK80">
        <v>1.00693676176888</v>
      </c>
      <c r="AL80">
        <v>-2.6801899905876798</v>
      </c>
      <c r="AM80">
        <v>2.1352680909331001</v>
      </c>
      <c r="AN80">
        <v>-0.361733150930377</v>
      </c>
      <c r="AO80">
        <v>1.57261038511933</v>
      </c>
      <c r="AP80">
        <v>5.1699477808142498E-2</v>
      </c>
      <c r="AQ80">
        <v>1.29365618286101</v>
      </c>
      <c r="AR80">
        <v>1.84691599060898</v>
      </c>
      <c r="AS80">
        <v>-0.27183269567103702</v>
      </c>
      <c r="AT80">
        <v>1.8944363015179999</v>
      </c>
      <c r="AU80">
        <v>9.6664480588515303E-2</v>
      </c>
      <c r="AV80">
        <v>1.1027802063836101</v>
      </c>
      <c r="AW80">
        <v>-1.48991306559765</v>
      </c>
      <c r="AX80">
        <v>0.53371380727185203</v>
      </c>
      <c r="AY80">
        <v>0.70372227837651702</v>
      </c>
      <c r="AZ80">
        <v>-0.93111491632953403</v>
      </c>
      <c r="BA80">
        <v>2.5358094859257099</v>
      </c>
      <c r="BB80">
        <v>1.6942643605943899</v>
      </c>
      <c r="BC80">
        <v>-0.62889001492294505</v>
      </c>
      <c r="BD80">
        <v>-0.159620040813024</v>
      </c>
      <c r="BE80">
        <v>-1.7773085975932199</v>
      </c>
      <c r="BF80">
        <v>-0.73618383812572596</v>
      </c>
      <c r="BG80">
        <v>4.5046817831462197E-3</v>
      </c>
      <c r="BH80">
        <v>-3.79611082280462E-2</v>
      </c>
      <c r="BI80">
        <v>1.45943870720657</v>
      </c>
      <c r="BJ80">
        <v>0.45984902917553</v>
      </c>
      <c r="BK80">
        <v>-1.5758210171043201</v>
      </c>
      <c r="BL80">
        <v>0.16819543361634701</v>
      </c>
      <c r="BM80">
        <v>-1.3654242234224501</v>
      </c>
      <c r="BN80">
        <v>1.03306702731061</v>
      </c>
      <c r="BO80">
        <v>1.24341383925639</v>
      </c>
      <c r="BP80">
        <v>-0.71021197209120102</v>
      </c>
      <c r="BQ80">
        <v>-0.69969796395525896</v>
      </c>
      <c r="BR80">
        <v>-0.402006474905647</v>
      </c>
      <c r="BS80">
        <v>-0.67972719689350902</v>
      </c>
      <c r="BT80">
        <v>-0.29925162216386503</v>
      </c>
      <c r="BU80">
        <v>1.2845308559917601</v>
      </c>
      <c r="BV80">
        <v>-1.93036695318369</v>
      </c>
      <c r="BW80">
        <v>2.58096641773591</v>
      </c>
      <c r="BX80">
        <v>-0.88567939592394396</v>
      </c>
      <c r="BY80">
        <v>0.15406054153572801</v>
      </c>
      <c r="BZ80">
        <v>0.80151816855504898</v>
      </c>
      <c r="CA80">
        <v>0.309273019593093</v>
      </c>
      <c r="CB80">
        <v>0.33449892689532101</v>
      </c>
      <c r="CC80">
        <v>-1.2419977520948999</v>
      </c>
      <c r="CD80">
        <v>0.31161904917098598</v>
      </c>
      <c r="CE80">
        <v>1.9285983069494299</v>
      </c>
      <c r="CF80">
        <v>-1.83528113484499</v>
      </c>
      <c r="CG80">
        <v>1.8861552001908399</v>
      </c>
      <c r="CH80">
        <v>-0.102233439611155</v>
      </c>
      <c r="CI80">
        <v>-1.1445878223639701</v>
      </c>
      <c r="CJ80">
        <v>0.27653648321574997</v>
      </c>
      <c r="CL80">
        <v>-0.509651724587457</v>
      </c>
      <c r="CM80">
        <v>0.98004978644894403</v>
      </c>
      <c r="CN80">
        <v>-2.0095697489523401</v>
      </c>
      <c r="CO80">
        <v>-0.52418259219848595</v>
      </c>
      <c r="CP80">
        <v>2.21560575846524</v>
      </c>
      <c r="CQ80">
        <v>-0.16213844619414899</v>
      </c>
      <c r="CR80">
        <v>-0.28361196182231702</v>
      </c>
      <c r="CS80">
        <v>-0.59924726310782706</v>
      </c>
      <c r="CT80">
        <v>-1.6969124534625699</v>
      </c>
      <c r="CU80">
        <v>-1.1833714735985299</v>
      </c>
      <c r="CV80">
        <v>0.17996560636674999</v>
      </c>
      <c r="CW80">
        <v>-1.5812251546776701</v>
      </c>
      <c r="CX80">
        <v>1.2925304754389799</v>
      </c>
      <c r="CY80">
        <v>6.2967681333247996E-2</v>
      </c>
      <c r="CZ80">
        <v>-2.5427798199416398</v>
      </c>
      <c r="DA80">
        <v>-0.86255026635626597</v>
      </c>
      <c r="DB80">
        <v>1.42012563974276</v>
      </c>
      <c r="DC80">
        <v>1.2989403086976401</v>
      </c>
      <c r="DD80">
        <v>-1.4420016151234401</v>
      </c>
      <c r="DE80">
        <v>1.25712114167982</v>
      </c>
      <c r="DF80">
        <v>-0.33222690744878502</v>
      </c>
      <c r="DG80">
        <v>-0.38173989187271201</v>
      </c>
      <c r="DH80">
        <v>1.9670046382088899</v>
      </c>
      <c r="DI80">
        <v>0.186791586020263</v>
      </c>
      <c r="DK80">
        <v>1.27839848300937</v>
      </c>
      <c r="DL80">
        <v>1.02438148060173</v>
      </c>
      <c r="DM80">
        <v>0.202223282576597</v>
      </c>
      <c r="DN80">
        <v>-0.506292362479144</v>
      </c>
      <c r="DO80">
        <v>-0.20653825094996101</v>
      </c>
      <c r="DP80">
        <v>1.58368775209965</v>
      </c>
      <c r="DQ80">
        <v>0.27876058502442902</v>
      </c>
      <c r="DR80">
        <v>0.51231971883680705</v>
      </c>
      <c r="DS80">
        <v>-1.0122089392098099</v>
      </c>
      <c r="DT80">
        <v>-0.39206066767292203</v>
      </c>
      <c r="DU80">
        <v>-1.00104397743053</v>
      </c>
      <c r="DV80">
        <v>-3.6803821110879702</v>
      </c>
      <c r="DW80">
        <v>1.35200065815297</v>
      </c>
      <c r="DX80">
        <v>-2.3522561044046602</v>
      </c>
      <c r="DZ80">
        <v>0.93414498278434599</v>
      </c>
      <c r="EA80">
        <v>2.6640550120646398</v>
      </c>
      <c r="EB80">
        <v>2.36946293953224</v>
      </c>
      <c r="EC80">
        <v>0.686466485967685</v>
      </c>
      <c r="ED80">
        <v>1.30879374210053</v>
      </c>
      <c r="EE80">
        <v>0.44147756107122399</v>
      </c>
      <c r="EF80">
        <v>0.16921532478591</v>
      </c>
      <c r="EG80">
        <v>-1.97944749070302</v>
      </c>
      <c r="EH80">
        <v>2.2679064388285002</v>
      </c>
      <c r="EI80">
        <v>0.97043000514531697</v>
      </c>
      <c r="EJ80">
        <v>-8.4183326453057802E-2</v>
      </c>
      <c r="EK80">
        <v>-1.0334257153772299</v>
      </c>
      <c r="EL80">
        <v>0.47706233508506601</v>
      </c>
      <c r="EM80">
        <v>-0.44558360914379602</v>
      </c>
      <c r="EN80">
        <v>0.17473464449722101</v>
      </c>
      <c r="EO80">
        <v>1.54891515412601</v>
      </c>
      <c r="EP80">
        <v>0.81505724665475998</v>
      </c>
      <c r="EQ80">
        <v>8.5255262274586102E-2</v>
      </c>
      <c r="ER80">
        <v>0.38193762247829</v>
      </c>
      <c r="ES80">
        <v>-1.0788871546537799</v>
      </c>
      <c r="ET80">
        <v>0.83391661628411395</v>
      </c>
      <c r="EU80">
        <v>0.50314109321334399</v>
      </c>
      <c r="EV80">
        <v>0.63650092015450399</v>
      </c>
      <c r="EW80">
        <v>0.104405435922672</v>
      </c>
      <c r="EX80">
        <v>-0.21800197928314399</v>
      </c>
      <c r="EY80">
        <v>0.42962653624272201</v>
      </c>
      <c r="EZ80">
        <v>-1.0493385742847701</v>
      </c>
      <c r="FA80">
        <v>0.93896873040648599</v>
      </c>
      <c r="FB80">
        <v>0.434209300510702</v>
      </c>
      <c r="FC80">
        <v>0.67350288936722802</v>
      </c>
      <c r="FD80">
        <v>1.5027459805423899</v>
      </c>
      <c r="FE80">
        <v>1.1454894902271899</v>
      </c>
      <c r="FF80">
        <v>0.15888564685155901</v>
      </c>
      <c r="FG80">
        <v>-0.51914578471041795</v>
      </c>
      <c r="FH80">
        <v>-1.36842740603242</v>
      </c>
      <c r="FI80">
        <v>0.67444954383972799</v>
      </c>
      <c r="FJ80">
        <v>0.54945683823461899</v>
      </c>
      <c r="FK80">
        <v>-6.4772631958476302E-3</v>
      </c>
      <c r="FM80">
        <v>0.649728757525736</v>
      </c>
      <c r="FN80">
        <v>0.23381723221973499</v>
      </c>
      <c r="FO80">
        <v>0.26401088616694302</v>
      </c>
      <c r="FP80">
        <v>-6.71727530061617E-3</v>
      </c>
      <c r="FR80">
        <v>-0.923382176279119</v>
      </c>
      <c r="FS80">
        <v>-0.59195411949985999</v>
      </c>
      <c r="FT80">
        <v>-3.29077977785346</v>
      </c>
      <c r="FU80">
        <v>0.87787711236160204</v>
      </c>
      <c r="FV80">
        <v>2.9460100644428202</v>
      </c>
      <c r="FW80">
        <v>-1.3338227448912201</v>
      </c>
      <c r="FX80">
        <v>2.4658070651639701</v>
      </c>
      <c r="FY80">
        <v>-0.68853301081617202</v>
      </c>
      <c r="FZ80">
        <v>0.595519640410203</v>
      </c>
      <c r="GA80">
        <v>-0.384553916774166</v>
      </c>
      <c r="GB80">
        <v>0.81303391616529597</v>
      </c>
      <c r="GC80">
        <v>-0.25701049071358301</v>
      </c>
      <c r="GD80">
        <v>0.69833382185606796</v>
      </c>
      <c r="GE80">
        <v>-0.187435302177619</v>
      </c>
      <c r="GF80">
        <v>-0.48257245143759098</v>
      </c>
      <c r="GG80">
        <v>-6.7240216594655101E-3</v>
      </c>
      <c r="GH80">
        <v>-0.37560564296654803</v>
      </c>
      <c r="GI80">
        <v>-0.88657563001106598</v>
      </c>
      <c r="GJ80">
        <v>2.4328843082912499</v>
      </c>
      <c r="GK80">
        <v>-1.63309985791784</v>
      </c>
      <c r="GL80">
        <v>1.54263763342897</v>
      </c>
      <c r="GM80">
        <v>0.74365326599945503</v>
      </c>
      <c r="GN80">
        <v>1.963037587484</v>
      </c>
      <c r="GO80">
        <v>0.47252374188246898</v>
      </c>
      <c r="GP80">
        <v>1.31439961642172</v>
      </c>
      <c r="GQ80">
        <v>-0.163255680308794</v>
      </c>
      <c r="GR80">
        <v>-0.16581533718635899</v>
      </c>
      <c r="GS80">
        <v>-1.2018684328722899</v>
      </c>
      <c r="GT80">
        <v>1.1821268137282499</v>
      </c>
      <c r="GU80">
        <v>-1.6291707106574901E-2</v>
      </c>
      <c r="GX80">
        <v>0.39054231274349099</v>
      </c>
      <c r="GY80">
        <v>-0.88750781114868005</v>
      </c>
      <c r="GZ80">
        <v>0.20318834176578099</v>
      </c>
      <c r="HA80">
        <v>-2.5091354003052402</v>
      </c>
      <c r="HB80">
        <v>0.97032853882410597</v>
      </c>
      <c r="HC80">
        <v>0.23167021208791999</v>
      </c>
      <c r="HD80">
        <v>-2.4230692809396701</v>
      </c>
      <c r="HE80">
        <v>-1.58375869532392</v>
      </c>
      <c r="HF80">
        <v>0.69509874556388196</v>
      </c>
      <c r="HG80">
        <v>0.39237747623701602</v>
      </c>
      <c r="HH80">
        <v>-5.26671032275772E-2</v>
      </c>
      <c r="HI80">
        <v>0.324350241862703</v>
      </c>
      <c r="HJ80">
        <v>2.1688747860025601</v>
      </c>
      <c r="HK80">
        <v>-4.2535763442210701</v>
      </c>
      <c r="HL80">
        <v>-4.7523416924377698E-2</v>
      </c>
      <c r="HM80">
        <v>0.722871228208533</v>
      </c>
      <c r="HN80">
        <v>2.3755445936330899</v>
      </c>
      <c r="HO80">
        <v>-0.33823145195128701</v>
      </c>
      <c r="HP80">
        <v>0.15532802299276199</v>
      </c>
      <c r="HQ80">
        <v>-0.20931758526785399</v>
      </c>
      <c r="HR80">
        <v>1.51704633262852</v>
      </c>
      <c r="HS80">
        <v>-2.60603319466099</v>
      </c>
      <c r="HT80">
        <v>1.2043688637277199</v>
      </c>
      <c r="HU80">
        <v>-0.79249269219872098</v>
      </c>
      <c r="HV80">
        <v>-0.92136517096150805</v>
      </c>
      <c r="HW80">
        <v>-1.8286618528691201</v>
      </c>
      <c r="HX80">
        <v>1.5956165989336999</v>
      </c>
      <c r="HY80">
        <v>-0.41387318478882701</v>
      </c>
      <c r="HZ80">
        <v>-0.38593011449847803</v>
      </c>
      <c r="IA80">
        <v>1.2217509420224799</v>
      </c>
      <c r="IB80">
        <v>0.42142172733292699</v>
      </c>
      <c r="IC80">
        <v>-0.38769408092775798</v>
      </c>
      <c r="IE80">
        <v>1.4574307122529699</v>
      </c>
      <c r="IF80">
        <v>1.0452421829541001</v>
      </c>
      <c r="IG80">
        <v>0.25887749980029201</v>
      </c>
      <c r="IH80">
        <v>0.98050579072150901</v>
      </c>
      <c r="II80">
        <v>1.02060977951623E-2</v>
      </c>
      <c r="IJ80">
        <v>0.64367957820650201</v>
      </c>
      <c r="IK80">
        <v>0.48656770104571501</v>
      </c>
      <c r="IL80">
        <v>-0.23060864259605299</v>
      </c>
      <c r="IM80">
        <v>0.71697561979817703</v>
      </c>
      <c r="IN80">
        <v>-0.19559431675588701</v>
      </c>
      <c r="IO80">
        <v>-0.107456357818592</v>
      </c>
      <c r="IP80">
        <v>-0.40893576488088001</v>
      </c>
      <c r="IR80">
        <v>-1.2943349469423999</v>
      </c>
      <c r="IS80">
        <v>1.04533214816911</v>
      </c>
      <c r="IT80">
        <v>0.129019077030534</v>
      </c>
      <c r="IU80">
        <v>-0.71594904857192898</v>
      </c>
      <c r="IV80">
        <v>0.75946838242089099</v>
      </c>
      <c r="IW80">
        <v>-0.44208001227161697</v>
      </c>
      <c r="IX80">
        <v>6.4676471993152504E-2</v>
      </c>
      <c r="IY80">
        <v>0.69899021509627302</v>
      </c>
      <c r="IZ80">
        <v>-1.0255641313960999</v>
      </c>
      <c r="JA80">
        <v>1.19020243491832</v>
      </c>
      <c r="JB80">
        <v>1.59100134624168E-2</v>
      </c>
      <c r="JC80">
        <v>1.83425327868463</v>
      </c>
      <c r="JD80">
        <v>-0.26622750092428799</v>
      </c>
      <c r="JE80">
        <v>9.7530445964366705E-2</v>
      </c>
      <c r="JF80">
        <v>-1.92296851100764</v>
      </c>
      <c r="JG80">
        <v>1.6406610478952599</v>
      </c>
      <c r="JH80">
        <v>0.55535189076181302</v>
      </c>
      <c r="JI80">
        <v>0.472136474854778</v>
      </c>
      <c r="JJ80">
        <v>-0.40258641047330501</v>
      </c>
      <c r="JK80">
        <v>-6.1995449414098402E-2</v>
      </c>
      <c r="JL80">
        <v>0.21901009331486401</v>
      </c>
      <c r="JM80">
        <v>-6.5155154698004494E-2</v>
      </c>
    </row>
    <row r="81" spans="1:273" x14ac:dyDescent="0.25">
      <c r="A81" s="29">
        <v>44337</v>
      </c>
      <c r="B81" s="31" t="s">
        <v>1835</v>
      </c>
      <c r="C81" s="24" t="s">
        <v>1735</v>
      </c>
      <c r="D81" s="24" t="s">
        <v>1899</v>
      </c>
      <c r="E81" s="34">
        <v>4.8152509999999999</v>
      </c>
      <c r="F81" s="38">
        <v>2417.69</v>
      </c>
      <c r="G81" s="16">
        <f>VLOOKUP(C81,dFundos!$A$1:$B$28,2,FALSE)</f>
        <v>18770648000102</v>
      </c>
      <c r="H81" s="13"/>
      <c r="I81">
        <f>_xll.ECONOMATICA(G81,"VOLATILITY","1Y",A81)</f>
        <v>20.959125989989801</v>
      </c>
      <c r="J81">
        <f>_xll.ECONOMATICA(G81,"NAV","1D",A81)</f>
        <v>498.09811099991202</v>
      </c>
      <c r="K81">
        <f>_xll.ECONOMATICA(G81,"NAV","1D",A81+1)</f>
        <v>498.09811099991202</v>
      </c>
      <c r="L81" s="6"/>
      <c r="M81">
        <v>0.38486766934511302</v>
      </c>
      <c r="N81">
        <v>-1.4230087767828099</v>
      </c>
      <c r="O81">
        <v>-1.2609888298356999</v>
      </c>
      <c r="P81">
        <v>0.233397931879153</v>
      </c>
      <c r="Q81">
        <v>0.85189636592986095</v>
      </c>
      <c r="R81">
        <v>0.73750165938690804</v>
      </c>
      <c r="S81">
        <v>0.48593841438559998</v>
      </c>
      <c r="T81">
        <v>-2.43088868646737</v>
      </c>
      <c r="U81">
        <v>-0.75330448926251803</v>
      </c>
      <c r="V81">
        <v>0.131271809732425</v>
      </c>
      <c r="W81">
        <v>0.40227111439890001</v>
      </c>
      <c r="X81">
        <v>-0.44397679239409599</v>
      </c>
      <c r="Y81">
        <v>-3.6255670056561898E-2</v>
      </c>
      <c r="Z81">
        <v>9.0650220226962105E-2</v>
      </c>
      <c r="AB81">
        <v>-2.8926530017997698</v>
      </c>
      <c r="AC81">
        <v>1.67539289177512</v>
      </c>
      <c r="AD81">
        <v>2.6703301648012698</v>
      </c>
      <c r="AE81">
        <v>0.41659928210719999</v>
      </c>
      <c r="AF81">
        <v>1.8219575786133599</v>
      </c>
      <c r="AG81">
        <v>-1.9146550928780901</v>
      </c>
      <c r="AH81">
        <v>0.16254863894573601</v>
      </c>
      <c r="AI81">
        <v>-1.5270043611053601</v>
      </c>
      <c r="AJ81">
        <v>0.43632883462123601</v>
      </c>
      <c r="AK81">
        <v>1.2400209010593199</v>
      </c>
      <c r="AL81">
        <v>-0.79581980353395898</v>
      </c>
      <c r="AM81">
        <v>0.92403401122283002</v>
      </c>
      <c r="AN81">
        <v>1.3179764404412699</v>
      </c>
      <c r="AO81">
        <v>-1.17708245370522</v>
      </c>
      <c r="AP81">
        <v>0.95692221166245905</v>
      </c>
      <c r="AQ81">
        <v>-0.83224484587844905</v>
      </c>
      <c r="AR81">
        <v>2.5298878443209101</v>
      </c>
      <c r="AS81">
        <v>-0.81226975253230205</v>
      </c>
      <c r="AT81">
        <v>0.55843179761723105</v>
      </c>
      <c r="AU81">
        <v>4.8889024583331803E-2</v>
      </c>
      <c r="AV81">
        <v>0.45393988566502202</v>
      </c>
      <c r="AW81">
        <v>-0.378932929379516</v>
      </c>
      <c r="AX81">
        <v>0.78816569221089605</v>
      </c>
      <c r="AY81">
        <v>1.1878344483193399</v>
      </c>
      <c r="AZ81">
        <v>-1.5394974793707701</v>
      </c>
      <c r="BA81">
        <v>1.06904821677745</v>
      </c>
      <c r="BB81">
        <v>0.54911935385462096</v>
      </c>
      <c r="BC81">
        <v>-2.8179439950690699</v>
      </c>
      <c r="BD81">
        <v>-0.77267278602448597</v>
      </c>
      <c r="BE81">
        <v>3.1686961483501398E-2</v>
      </c>
      <c r="BF81">
        <v>-0.39181382026072198</v>
      </c>
      <c r="BG81">
        <v>0.31480504931096198</v>
      </c>
      <c r="BH81">
        <v>-1.1543864904524499</v>
      </c>
      <c r="BI81">
        <v>1.26256551102415</v>
      </c>
      <c r="BJ81">
        <v>-8.9180949180445196E-2</v>
      </c>
      <c r="BK81">
        <v>1.90197271112993</v>
      </c>
      <c r="BL81">
        <v>2.8737577411448001</v>
      </c>
      <c r="BM81">
        <v>4.7965157136786701E-2</v>
      </c>
      <c r="BN81">
        <v>0.55209915299201395</v>
      </c>
      <c r="BO81">
        <v>2.0172911075860598</v>
      </c>
      <c r="BP81">
        <v>1.0788366567794601</v>
      </c>
      <c r="BQ81">
        <v>0.66193968086736299</v>
      </c>
      <c r="BR81">
        <v>-1.7171860941743899</v>
      </c>
      <c r="BS81">
        <v>2.4763668678133399</v>
      </c>
      <c r="BT81">
        <v>-1.46146654506083</v>
      </c>
      <c r="BU81">
        <v>0.84012998577236397</v>
      </c>
      <c r="BV81">
        <v>1.9412215113334199</v>
      </c>
      <c r="BW81">
        <v>-0.20055749109815199</v>
      </c>
      <c r="BX81">
        <v>0.56794996526150499</v>
      </c>
      <c r="BY81">
        <v>1.2990642433578601</v>
      </c>
      <c r="BZ81">
        <v>1.13118704848603</v>
      </c>
      <c r="CA81">
        <v>0.84784290556854103</v>
      </c>
      <c r="CB81">
        <v>-0.69108940842852495</v>
      </c>
      <c r="CC81">
        <v>3.59545211049408</v>
      </c>
      <c r="CD81">
        <v>-0.64837475247259102</v>
      </c>
      <c r="CE81">
        <v>-2.19548636159743</v>
      </c>
      <c r="CF81">
        <v>0.62723219325562196</v>
      </c>
      <c r="CG81">
        <v>-0.59260151710986997</v>
      </c>
      <c r="CH81">
        <v>1.04297376419709</v>
      </c>
      <c r="CI81">
        <v>-5.06140416746348</v>
      </c>
      <c r="CJ81">
        <v>-0.60955976114200905</v>
      </c>
      <c r="CL81">
        <v>-1.91779611759557</v>
      </c>
      <c r="CM81">
        <v>0.84238273466326097</v>
      </c>
      <c r="CN81">
        <v>-1.5118993355827099</v>
      </c>
      <c r="CO81">
        <v>0.35488526355038602</v>
      </c>
      <c r="CP81">
        <v>-6.8432160787779098E-2</v>
      </c>
      <c r="CQ81">
        <v>0.55751026338839405</v>
      </c>
      <c r="CR81">
        <v>-1.5533603886979099</v>
      </c>
      <c r="CS81">
        <v>-0.89595175277281702</v>
      </c>
      <c r="CT81">
        <v>0.98145273623231299</v>
      </c>
      <c r="CU81">
        <v>-6.1505195662903099E-2</v>
      </c>
      <c r="CV81">
        <v>2.3933558451972199</v>
      </c>
      <c r="CW81">
        <v>-0.61703660740022304</v>
      </c>
      <c r="CX81">
        <v>-0.69287627047742695</v>
      </c>
      <c r="CY81">
        <v>2.1463312712512601</v>
      </c>
      <c r="CZ81">
        <v>3.0534689863998201</v>
      </c>
      <c r="DA81">
        <v>-0.31962290586307102</v>
      </c>
      <c r="DB81">
        <v>0.55005783924570995</v>
      </c>
      <c r="DC81">
        <v>1.1084685042078499</v>
      </c>
      <c r="DD81">
        <v>-1.16644194076798</v>
      </c>
      <c r="DE81">
        <v>5.2461545419646399E-2</v>
      </c>
      <c r="DF81">
        <v>-1.0728040112553601</v>
      </c>
      <c r="DG81">
        <v>2.07387589362042</v>
      </c>
      <c r="DH81">
        <v>0.44773883764719402</v>
      </c>
      <c r="DI81">
        <v>3.5476743141771301E-2</v>
      </c>
      <c r="DK81">
        <v>2.1816115231558801</v>
      </c>
      <c r="DL81">
        <v>-0.63424230474993204</v>
      </c>
      <c r="DM81">
        <v>-0.19607222639024299</v>
      </c>
      <c r="DN81">
        <v>0.45357436247286398</v>
      </c>
      <c r="DO81">
        <v>-2.27108276803847</v>
      </c>
      <c r="DP81">
        <v>0.31967998293111999</v>
      </c>
      <c r="DQ81">
        <v>0.32771679434517897</v>
      </c>
      <c r="DR81">
        <v>0.24630727293697399</v>
      </c>
      <c r="DS81">
        <v>0.78797241694701403</v>
      </c>
      <c r="DT81">
        <v>-1.8534150588493501</v>
      </c>
      <c r="DU81">
        <v>0.74960413239750801</v>
      </c>
      <c r="DV81">
        <v>-2.7991814798951999</v>
      </c>
      <c r="DW81">
        <v>1.4982879138187899</v>
      </c>
      <c r="DX81">
        <v>-1.3686818167116099</v>
      </c>
      <c r="DZ81">
        <v>2.9077430841425702</v>
      </c>
      <c r="EA81">
        <v>0.91647057834052204</v>
      </c>
      <c r="EB81">
        <v>0.39143257472460402</v>
      </c>
      <c r="EC81">
        <v>-2.9096214820128798</v>
      </c>
      <c r="ED81">
        <v>2.6597200667310998</v>
      </c>
      <c r="EE81">
        <v>-2.1112909348630602</v>
      </c>
      <c r="EF81">
        <v>1.1316004060063301</v>
      </c>
      <c r="EG81">
        <v>-0.14470338337559999</v>
      </c>
      <c r="EH81">
        <v>1.68680509996193</v>
      </c>
      <c r="EI81">
        <v>-4.0295432063430801E-2</v>
      </c>
      <c r="EJ81">
        <v>-1.3733232357481</v>
      </c>
      <c r="EK81">
        <v>-1.34775139094927</v>
      </c>
      <c r="EL81">
        <v>-0.33967133085752699</v>
      </c>
      <c r="EM81">
        <v>0.70738225294917401</v>
      </c>
      <c r="EN81">
        <v>1.3784823031528499</v>
      </c>
      <c r="EO81">
        <v>0.68979289007984301</v>
      </c>
      <c r="EP81">
        <v>-1.15033062957082</v>
      </c>
      <c r="EQ81">
        <v>-0.114203045177419</v>
      </c>
      <c r="ER81">
        <v>0.54439105224446405</v>
      </c>
      <c r="ES81">
        <v>-6.53080550364393E-2</v>
      </c>
      <c r="ET81">
        <v>-0.92776442734248099</v>
      </c>
      <c r="EU81">
        <v>0.393566421371361</v>
      </c>
      <c r="EV81">
        <v>-1.8588448685477501</v>
      </c>
      <c r="EW81">
        <v>0.308510374088655</v>
      </c>
      <c r="EX81">
        <v>-0.921240870047768</v>
      </c>
      <c r="EY81">
        <v>0.92099220037198404</v>
      </c>
      <c r="EZ81">
        <v>0.26804822791746102</v>
      </c>
      <c r="FA81">
        <v>-2.55715882994991</v>
      </c>
      <c r="FB81">
        <v>0.36149002098682098</v>
      </c>
      <c r="FC81">
        <v>0.892358096643875</v>
      </c>
      <c r="FD81">
        <v>0.26218230614176702</v>
      </c>
      <c r="FE81">
        <v>0.87026260425773205</v>
      </c>
      <c r="FF81">
        <v>-0.26861410988203699</v>
      </c>
      <c r="FG81">
        <v>-0.507684243530093</v>
      </c>
      <c r="FH81">
        <v>0.94481983105652001</v>
      </c>
      <c r="FI81">
        <v>0.43143408056494098</v>
      </c>
      <c r="FJ81">
        <v>1.0903779357249701</v>
      </c>
      <c r="FK81">
        <v>-9.7956521130981907E-3</v>
      </c>
      <c r="FM81">
        <v>2.1709019960326299</v>
      </c>
      <c r="FN81">
        <v>-1.2563548665639199</v>
      </c>
      <c r="FO81">
        <v>-0.15835510512261</v>
      </c>
      <c r="FP81">
        <v>-7.7354419772745998E-3</v>
      </c>
      <c r="FR81">
        <v>-0.18695743438001999</v>
      </c>
      <c r="FS81">
        <v>1.0206755650870001</v>
      </c>
      <c r="FT81">
        <v>0.44835044027422599</v>
      </c>
      <c r="FU81">
        <v>3.4264253868968799</v>
      </c>
      <c r="FV81">
        <v>0.62865794279787202</v>
      </c>
      <c r="FW81">
        <v>0.54925796848692698</v>
      </c>
      <c r="FX81">
        <v>-2.0967678196029702</v>
      </c>
      <c r="FY81">
        <v>-0.474285678228625</v>
      </c>
      <c r="FZ81">
        <v>-2.10221898078089</v>
      </c>
      <c r="GA81">
        <v>0.49116230111394499</v>
      </c>
      <c r="GB81">
        <v>-0.158413348526665</v>
      </c>
      <c r="GC81">
        <v>1.7521596650112801</v>
      </c>
      <c r="GD81">
        <v>1.11243603878393</v>
      </c>
      <c r="GE81">
        <v>1.06100293505733</v>
      </c>
      <c r="GF81">
        <v>1.3589272464741999</v>
      </c>
      <c r="GG81">
        <v>-7.87995941209374E-3</v>
      </c>
      <c r="GH81">
        <v>-1.5184725829385599</v>
      </c>
      <c r="GI81">
        <v>-2.0895732494864201</v>
      </c>
      <c r="GJ81">
        <v>2.6482069837584299</v>
      </c>
      <c r="GK81">
        <v>-1.92278463437106</v>
      </c>
      <c r="GL81">
        <v>1.26528070213681</v>
      </c>
      <c r="GM81">
        <v>0.17804239469114699</v>
      </c>
      <c r="GN81">
        <v>0.49448118425061699</v>
      </c>
      <c r="GO81">
        <v>1.9311490530526501</v>
      </c>
      <c r="GP81">
        <v>-0.72970711516973097</v>
      </c>
      <c r="GQ81">
        <v>0.58946945555362595</v>
      </c>
      <c r="GR81">
        <v>0.386478974178317</v>
      </c>
      <c r="GS81">
        <v>0.101303335577541</v>
      </c>
      <c r="GT81">
        <v>0.10574020470812701</v>
      </c>
      <c r="GU81">
        <v>9.7854410705622299E-2</v>
      </c>
      <c r="GX81">
        <v>0.87643813130853199</v>
      </c>
      <c r="GY81">
        <v>0.120377730490873</v>
      </c>
      <c r="GZ81">
        <v>-0.64281881759598003</v>
      </c>
      <c r="HA81">
        <v>7.5758914135803906E-2</v>
      </c>
      <c r="HB81">
        <v>-0.344937296085845</v>
      </c>
      <c r="HC81">
        <v>1.0379219751484901</v>
      </c>
      <c r="HD81">
        <v>-0.81687974616215797</v>
      </c>
      <c r="HE81">
        <v>0.94184294484875897</v>
      </c>
      <c r="HF81">
        <v>2.0310126479671502</v>
      </c>
      <c r="HG81">
        <v>0.55294783542194603</v>
      </c>
      <c r="HH81">
        <v>6.3144381419988294E-2</v>
      </c>
      <c r="HI81">
        <v>-3.1983592873984898</v>
      </c>
      <c r="HJ81">
        <v>2.21613250323571</v>
      </c>
      <c r="HK81">
        <v>1.38617086176964</v>
      </c>
      <c r="HL81">
        <v>1.67050675390783</v>
      </c>
      <c r="HM81">
        <v>-1.0530586418099099</v>
      </c>
      <c r="HN81">
        <v>-1.6374905496377301</v>
      </c>
      <c r="HO81">
        <v>0.166866415020195</v>
      </c>
      <c r="HP81">
        <v>1.86007511638309</v>
      </c>
      <c r="HQ81">
        <v>-4.6472306166833698E-2</v>
      </c>
      <c r="HR81">
        <v>-0.179481723625941</v>
      </c>
      <c r="HS81">
        <v>-1.93880096285284</v>
      </c>
      <c r="HT81">
        <v>-1.5102827601367601</v>
      </c>
      <c r="HU81">
        <v>0.99916643957840301</v>
      </c>
      <c r="HV81">
        <v>-1.06408900874158</v>
      </c>
      <c r="HW81">
        <v>1.1157624687257299</v>
      </c>
      <c r="HX81">
        <v>1.5166358525675601</v>
      </c>
      <c r="HY81">
        <v>2.7834311073092999</v>
      </c>
      <c r="HZ81">
        <v>0.42517489109741302</v>
      </c>
      <c r="IA81">
        <v>-0.86548408917224195</v>
      </c>
      <c r="IB81">
        <v>-1.1932218437323201</v>
      </c>
      <c r="IC81">
        <v>2.4675467249835501</v>
      </c>
      <c r="IE81">
        <v>0.88585596895427399</v>
      </c>
      <c r="IF81">
        <v>-1.1493902253278101</v>
      </c>
      <c r="IG81">
        <v>0.93265301093197195</v>
      </c>
      <c r="IH81">
        <v>-0.39795215889171198</v>
      </c>
      <c r="II81">
        <v>2.3794742386598999</v>
      </c>
      <c r="IJ81">
        <v>0.91785832846653603</v>
      </c>
      <c r="IK81">
        <v>-0.45447031216099298</v>
      </c>
      <c r="IL81">
        <v>-0.54479714672197599</v>
      </c>
      <c r="IM81">
        <v>-0.21132452602614599</v>
      </c>
      <c r="IN81">
        <v>-0.15267001772372199</v>
      </c>
      <c r="IO81">
        <v>-0.88361260377496398</v>
      </c>
      <c r="IP81">
        <v>-0.95532637615178795</v>
      </c>
      <c r="IR81">
        <v>-1.54011062995778</v>
      </c>
      <c r="IS81">
        <v>1.5203604074486099</v>
      </c>
      <c r="IT81">
        <v>-0.28241965037523198</v>
      </c>
      <c r="IU81">
        <v>3.1839278017287101E-2</v>
      </c>
      <c r="IV81">
        <v>-1.5221696125081501</v>
      </c>
      <c r="IW81">
        <v>0.485623298845894</v>
      </c>
      <c r="IX81">
        <v>0.41464793011982698</v>
      </c>
      <c r="IY81">
        <v>-0.203826200686308</v>
      </c>
      <c r="IZ81">
        <v>-0.26909052103292203</v>
      </c>
      <c r="JA81">
        <v>-1.2063640295309599</v>
      </c>
      <c r="JB81">
        <v>-0.28731794873237998</v>
      </c>
      <c r="JC81">
        <v>-0.15124859401112201</v>
      </c>
      <c r="JD81">
        <v>-1.20802817064032</v>
      </c>
      <c r="JE81">
        <v>-0.83584431122290004</v>
      </c>
      <c r="JF81">
        <v>-1.41829643325764</v>
      </c>
      <c r="JG81">
        <v>1.54334192175156</v>
      </c>
      <c r="JH81">
        <v>1.11396698193857</v>
      </c>
      <c r="JI81">
        <v>-0.43913251292906402</v>
      </c>
      <c r="JJ81">
        <v>-1.0389367343122999</v>
      </c>
      <c r="JK81">
        <v>0.93258226388570598</v>
      </c>
      <c r="JL81">
        <v>0.461448065289005</v>
      </c>
      <c r="JM81">
        <v>1.0514369872908</v>
      </c>
    </row>
    <row r="82" spans="1:273" x14ac:dyDescent="0.25">
      <c r="A82" s="30">
        <v>44337</v>
      </c>
      <c r="B82" s="31" t="s">
        <v>2361</v>
      </c>
      <c r="C82" s="23" t="s">
        <v>1734</v>
      </c>
      <c r="D82" s="23" t="s">
        <v>1899</v>
      </c>
      <c r="E82" s="32">
        <v>137.85294999999999</v>
      </c>
      <c r="F82" s="37">
        <v>20000</v>
      </c>
      <c r="G82" s="16">
        <f>VLOOKUP(C82,dFundos!$A$1:$B$28,2,FALSE)</f>
        <v>25079578000106</v>
      </c>
      <c r="H82" s="13"/>
      <c r="I82">
        <f>_xll.ECONOMATICA(G82,"VOLATILITY","1Y",A82)</f>
        <v>2.5902226060243301</v>
      </c>
      <c r="J82">
        <f>_xll.ECONOMATICA(G82,"NAV","1D",A82)</f>
        <v>145.08213200001001</v>
      </c>
      <c r="K82">
        <f>_xll.ECONOMATICA(G82,"NAV","1D",A82+1)</f>
        <v>145.08213200001001</v>
      </c>
      <c r="L82" s="6"/>
      <c r="M82">
        <v>0.142923301064002</v>
      </c>
      <c r="N82">
        <v>5.2246696577640299E-2</v>
      </c>
      <c r="O82">
        <v>0.49112892374978401</v>
      </c>
      <c r="P82">
        <v>0.547432459279662</v>
      </c>
      <c r="Q82">
        <v>-9.0554739472281705E-3</v>
      </c>
      <c r="R82">
        <v>0.24340806266991399</v>
      </c>
      <c r="S82">
        <v>-0.565142654522788</v>
      </c>
      <c r="T82">
        <v>-2.8487147937994499E-2</v>
      </c>
      <c r="U82">
        <v>0.14197690052242301</v>
      </c>
      <c r="V82">
        <v>-0.115634388475883</v>
      </c>
      <c r="W82">
        <v>8.5836975995334797E-2</v>
      </c>
      <c r="X82">
        <v>0.25210229559888803</v>
      </c>
      <c r="Y82">
        <v>-0.13099465104460301</v>
      </c>
      <c r="Z82">
        <v>0.213179273123387</v>
      </c>
      <c r="AB82">
        <v>0.25474884023424199</v>
      </c>
      <c r="AC82">
        <v>-0.16268813769784199</v>
      </c>
      <c r="AD82">
        <v>6.7064267568639493E-2</v>
      </c>
      <c r="AE82">
        <v>0.40957462497317498</v>
      </c>
      <c r="AF82">
        <v>0.11580733826122</v>
      </c>
      <c r="AG82">
        <v>0.152815408000606</v>
      </c>
      <c r="AH82">
        <v>-0.19419234195083801</v>
      </c>
      <c r="AI82">
        <v>7.9688931509735994E-2</v>
      </c>
      <c r="AJ82">
        <v>3.9018127790768603E-2</v>
      </c>
      <c r="AK82">
        <v>3.6667240601673298E-2</v>
      </c>
      <c r="AL82">
        <v>-8.4151332157489406E-2</v>
      </c>
      <c r="AM82">
        <v>0.170703395997407</v>
      </c>
      <c r="AN82">
        <v>-0.1032803445014</v>
      </c>
      <c r="AO82">
        <v>0.301935098286776</v>
      </c>
      <c r="AP82">
        <v>0.12983982123842</v>
      </c>
      <c r="AQ82">
        <v>0.17988884192163801</v>
      </c>
      <c r="AR82">
        <v>-4.2706415115390001E-2</v>
      </c>
      <c r="AS82">
        <v>0.19491167040541801</v>
      </c>
      <c r="AT82">
        <v>-0.126730582360324</v>
      </c>
      <c r="AU82">
        <v>0.34803334910975497</v>
      </c>
      <c r="AV82">
        <v>9.6207971728290403E-2</v>
      </c>
      <c r="AW82">
        <v>7.3480682294757599E-2</v>
      </c>
      <c r="AX82">
        <v>0.15105589700397101</v>
      </c>
      <c r="AY82">
        <v>-7.0151152795006097E-2</v>
      </c>
      <c r="AZ82">
        <v>-0.16136159356392499</v>
      </c>
      <c r="BA82">
        <v>0.24679863963683599</v>
      </c>
      <c r="BB82">
        <v>0.36176144567434698</v>
      </c>
      <c r="BC82">
        <v>-4.3076048041257302E-2</v>
      </c>
      <c r="BD82">
        <v>0.20008319715998399</v>
      </c>
      <c r="BE82">
        <v>-8.3006068689428503E-2</v>
      </c>
      <c r="BF82">
        <v>-0.282936714029347</v>
      </c>
      <c r="BG82">
        <v>3.6336803714220899E-2</v>
      </c>
      <c r="BH82">
        <v>0.146483210119186</v>
      </c>
      <c r="BI82">
        <v>5.0329285841144197E-2</v>
      </c>
      <c r="BJ82">
        <v>-0.153830540330091</v>
      </c>
      <c r="BK82">
        <v>-0.22170450965859301</v>
      </c>
      <c r="BL82">
        <v>0.16670341483404599</v>
      </c>
      <c r="BM82">
        <v>-8.8807668271328993E-2</v>
      </c>
      <c r="BN82">
        <v>0.13249526346044099</v>
      </c>
      <c r="BO82">
        <v>2.76013266557129E-2</v>
      </c>
      <c r="BP82">
        <v>-0.18148459948861301</v>
      </c>
      <c r="BQ82">
        <v>4.3861737322003998E-2</v>
      </c>
      <c r="BR82">
        <v>-6.3540799601469198E-3</v>
      </c>
      <c r="BS82">
        <v>-5.81036630137532E-2</v>
      </c>
      <c r="BT82">
        <v>0.38590292078879401</v>
      </c>
      <c r="BU82">
        <v>-2.32901002163999E-3</v>
      </c>
      <c r="BV82">
        <v>-4.1566155232430901E-2</v>
      </c>
      <c r="BW82">
        <v>0.319386618866702</v>
      </c>
      <c r="BX82">
        <v>0.154926648792753</v>
      </c>
      <c r="BY82">
        <v>-0.190924022808758</v>
      </c>
      <c r="BZ82">
        <v>4.2894934267678798E-2</v>
      </c>
      <c r="CA82">
        <v>2.1325067064026398E-2</v>
      </c>
      <c r="CB82">
        <v>-8.30127910376177E-3</v>
      </c>
      <c r="CC82">
        <v>-2.0453794422792299E-2</v>
      </c>
      <c r="CD82">
        <v>5.6131989003915798E-2</v>
      </c>
      <c r="CE82">
        <v>7.1352826307702302E-2</v>
      </c>
      <c r="CF82">
        <v>-0.31035232177600802</v>
      </c>
      <c r="CG82">
        <v>0.24477008882968199</v>
      </c>
      <c r="CH82">
        <v>3.6130417538515799E-2</v>
      </c>
      <c r="CI82">
        <v>-0.21532706323341699</v>
      </c>
      <c r="CJ82">
        <v>-4.6320924684550797E-2</v>
      </c>
      <c r="CL82">
        <v>7.8164717524487101E-2</v>
      </c>
      <c r="CM82">
        <v>3.06871725115343E-2</v>
      </c>
      <c r="CN82">
        <v>8.5719759590574499E-2</v>
      </c>
      <c r="CO82">
        <v>0.17792395992728399</v>
      </c>
      <c r="CP82">
        <v>-2.6616536797519099E-2</v>
      </c>
      <c r="CQ82">
        <v>5.4874841589480597E-2</v>
      </c>
      <c r="CR82">
        <v>-0.20510235708570701</v>
      </c>
      <c r="CS82">
        <v>-8.8235317161888802E-2</v>
      </c>
      <c r="CT82">
        <v>5.0853903303504904E-3</v>
      </c>
      <c r="CU82">
        <v>-0.16460282467960499</v>
      </c>
      <c r="CV82">
        <v>6.6418362621334395E-2</v>
      </c>
      <c r="CW82">
        <v>-7.7666277138632694E-2</v>
      </c>
      <c r="CX82">
        <v>0.12333082431723601</v>
      </c>
      <c r="CY82">
        <v>2.7129795125801999E-2</v>
      </c>
      <c r="CZ82">
        <v>-9.3586730145034394E-2</v>
      </c>
      <c r="DA82">
        <v>-7.2117031777452203E-3</v>
      </c>
      <c r="DB82">
        <v>0.15496828855248199</v>
      </c>
      <c r="DC82">
        <v>5.9359101578593303E-2</v>
      </c>
      <c r="DD82">
        <v>3.8873068842804101E-2</v>
      </c>
      <c r="DE82">
        <v>-0.14504250357276799</v>
      </c>
      <c r="DF82">
        <v>-0.15005994600869599</v>
      </c>
      <c r="DG82">
        <v>-5.7026411650440402E-2</v>
      </c>
      <c r="DH82">
        <v>2.54288721407647E-2</v>
      </c>
      <c r="DI82">
        <v>0.29151964754419202</v>
      </c>
      <c r="DK82">
        <v>-6.9631180849682997E-3</v>
      </c>
      <c r="DL82">
        <v>0.27058114119427001</v>
      </c>
      <c r="DM82">
        <v>3.17013651510933E-2</v>
      </c>
      <c r="DN82">
        <v>6.3946107547962996E-2</v>
      </c>
      <c r="DO82">
        <v>-0.15668301975893001</v>
      </c>
      <c r="DP82">
        <v>0.184930431350949</v>
      </c>
      <c r="DQ82">
        <v>5.7848042706609697E-2</v>
      </c>
      <c r="DR82">
        <v>-8.2021050911862403E-2</v>
      </c>
      <c r="DS82">
        <v>-9.5432325633737505E-2</v>
      </c>
      <c r="DT82">
        <v>-0.150743354060978</v>
      </c>
      <c r="DU82">
        <v>0.11814303543360399</v>
      </c>
      <c r="DV82">
        <v>-0.22005789187460301</v>
      </c>
      <c r="DW82">
        <v>0.20117760450375499</v>
      </c>
      <c r="DX82">
        <v>-8.2761468820535797E-2</v>
      </c>
      <c r="DZ82">
        <v>3.7315020745154498E-2</v>
      </c>
      <c r="EA82">
        <v>0.22393735252990199</v>
      </c>
      <c r="EB82">
        <v>-6.6855275690613798E-3</v>
      </c>
      <c r="EC82">
        <v>2.53372199949808E-2</v>
      </c>
      <c r="ED82">
        <v>-7.5158111030759797E-2</v>
      </c>
      <c r="EE82">
        <v>-4.23433934884088E-2</v>
      </c>
      <c r="EF82">
        <v>0.17581527681613801</v>
      </c>
      <c r="EG82">
        <v>-0.39592934717802603</v>
      </c>
      <c r="EH82">
        <v>0.40089790654746998</v>
      </c>
      <c r="EI82">
        <v>-5.3674430910177803E-2</v>
      </c>
      <c r="EJ82">
        <v>-9.53473953813955E-2</v>
      </c>
      <c r="EK82">
        <v>-8.3694115983235007E-2</v>
      </c>
      <c r="EL82">
        <v>2.2501384592033E-3</v>
      </c>
      <c r="EM82">
        <v>0.24408800818491699</v>
      </c>
      <c r="EN82">
        <v>0.14503261554637001</v>
      </c>
      <c r="EO82">
        <v>-7.7048544062563507E-2</v>
      </c>
      <c r="EP82">
        <v>0.14615311374654999</v>
      </c>
      <c r="EQ82">
        <v>-2.7585956559050798E-3</v>
      </c>
      <c r="ER82">
        <v>5.1260546206321998E-2</v>
      </c>
      <c r="ES82">
        <v>-0.36400473281901202</v>
      </c>
      <c r="ET82">
        <v>0.30321034864755297</v>
      </c>
      <c r="EU82">
        <v>7.3633222200442106E-2</v>
      </c>
      <c r="EV82">
        <v>6.5797745264717404E-3</v>
      </c>
      <c r="EW82">
        <v>1.5742390314699199E-2</v>
      </c>
      <c r="EX82">
        <v>-1.5413645542139399E-2</v>
      </c>
      <c r="EY82">
        <v>0.14160830014588999</v>
      </c>
      <c r="EZ82">
        <v>-0.14143274047455601</v>
      </c>
      <c r="FA82">
        <v>6.6689531013253103E-2</v>
      </c>
      <c r="FB82">
        <v>0.193145743651257</v>
      </c>
      <c r="FC82">
        <v>9.1937892830174006E-2</v>
      </c>
      <c r="FD82">
        <v>1.8925452604889901E-2</v>
      </c>
      <c r="FE82">
        <v>0.10384827546658899</v>
      </c>
      <c r="FF82">
        <v>-3.5801010653813102E-2</v>
      </c>
      <c r="FG82">
        <v>-5.8058942431671298E-2</v>
      </c>
      <c r="FH82">
        <v>2.0700892127933902E-2</v>
      </c>
      <c r="FI82">
        <v>2.4925975958467499E-2</v>
      </c>
      <c r="FJ82">
        <v>0.13401265805441701</v>
      </c>
      <c r="FK82">
        <v>-4.6300303438329103E-3</v>
      </c>
      <c r="FM82">
        <v>-2.4752001900196802E-2</v>
      </c>
      <c r="FN82">
        <v>1.3526725342671899E-2</v>
      </c>
      <c r="FO82">
        <v>-7.5933442622044794E-2</v>
      </c>
      <c r="FP82">
        <v>-4.7615297262382202E-3</v>
      </c>
      <c r="FR82">
        <v>0.17680929558991901</v>
      </c>
      <c r="FS82">
        <v>-3.2575164459558402E-2</v>
      </c>
      <c r="FT82">
        <v>-0.36279480164012101</v>
      </c>
      <c r="FU82">
        <v>6.1504703808168401E-2</v>
      </c>
      <c r="FV82">
        <v>0.21768003934994301</v>
      </c>
      <c r="FW82">
        <v>1.0203611600445601E-2</v>
      </c>
      <c r="FX82">
        <v>-4.1032993885892197E-2</v>
      </c>
      <c r="FY82">
        <v>0.17922132210514999</v>
      </c>
      <c r="FZ82">
        <v>0.10301525053364501</v>
      </c>
      <c r="GA82">
        <v>9.8889756918651997E-2</v>
      </c>
      <c r="GB82">
        <v>0.15451208382728501</v>
      </c>
      <c r="GC82">
        <v>0.13903132185077999</v>
      </c>
      <c r="GD82">
        <v>1.23114414236625E-2</v>
      </c>
      <c r="GE82">
        <v>-9.67524579209567E-2</v>
      </c>
      <c r="GF82">
        <v>-0.20353302688818101</v>
      </c>
      <c r="GG82">
        <v>-4.5257083002070396E-3</v>
      </c>
      <c r="GH82">
        <v>7.7790531031496399E-2</v>
      </c>
      <c r="GI82">
        <v>-0.17266887753066801</v>
      </c>
      <c r="GJ82">
        <v>9.5417702686972902E-2</v>
      </c>
      <c r="GK82">
        <v>1.9254674043622799E-3</v>
      </c>
      <c r="GL82">
        <v>0.28334843882476002</v>
      </c>
      <c r="GM82">
        <v>3.2179035770241201E-3</v>
      </c>
      <c r="GN82">
        <v>0.189314012277464</v>
      </c>
      <c r="GO82">
        <v>0.18906221084762401</v>
      </c>
      <c r="GP82">
        <v>0.21606447753583799</v>
      </c>
      <c r="GQ82">
        <v>0.20111162903049301</v>
      </c>
      <c r="GR82">
        <v>7.0655092713423099E-3</v>
      </c>
      <c r="GS82">
        <v>-0.18943798895634201</v>
      </c>
      <c r="GT82">
        <v>2.4325171216332798E-2</v>
      </c>
      <c r="GU82">
        <v>4.9506362302054199E-2</v>
      </c>
      <c r="GX82">
        <v>0.106504267569107</v>
      </c>
      <c r="GY82">
        <v>0.182250816760643</v>
      </c>
      <c r="GZ82">
        <v>3.2858758459042299E-2</v>
      </c>
      <c r="HA82">
        <v>-8.9625886266731E-2</v>
      </c>
      <c r="HB82">
        <v>-7.5744134846900096E-2</v>
      </c>
      <c r="HC82">
        <v>7.7689458157692598E-2</v>
      </c>
      <c r="HD82">
        <v>-0.100377140370256</v>
      </c>
      <c r="HE82">
        <v>-0.10249236311210599</v>
      </c>
      <c r="HF82">
        <v>0.43252784926153298</v>
      </c>
      <c r="HG82">
        <v>-1.8961453133670099E-2</v>
      </c>
      <c r="HH82">
        <v>-4.3159931828995503E-2</v>
      </c>
      <c r="HI82">
        <v>-0.104205363459187</v>
      </c>
      <c r="HJ82">
        <v>0.30827983355265998</v>
      </c>
      <c r="HK82">
        <v>-0.44281792188485303</v>
      </c>
      <c r="HL82">
        <v>-1.1000253198290001E-2</v>
      </c>
      <c r="HM82">
        <v>-0.16934637815211301</v>
      </c>
      <c r="HN82">
        <v>0.20242077425791599</v>
      </c>
      <c r="HO82">
        <v>-0.12738349969367799</v>
      </c>
      <c r="HP82">
        <v>-0.227531724794972</v>
      </c>
      <c r="HQ82">
        <v>0.18311632411496201</v>
      </c>
      <c r="HR82">
        <v>2.7308426615490999E-2</v>
      </c>
      <c r="HS82">
        <v>-0.38554962929993097</v>
      </c>
      <c r="HT82">
        <v>0.116376621008385</v>
      </c>
      <c r="HU82">
        <v>-0.15565288058496701</v>
      </c>
      <c r="HV82">
        <v>-0.18162289397878301</v>
      </c>
      <c r="HW82">
        <v>-7.2657217970117901E-3</v>
      </c>
      <c r="HX82">
        <v>1.9366903870832201E-3</v>
      </c>
      <c r="HY82">
        <v>-2.3961631177371601E-2</v>
      </c>
      <c r="HZ82">
        <v>-7.3014726240217001E-2</v>
      </c>
      <c r="IA82">
        <v>-3.8583563218708199E-2</v>
      </c>
      <c r="IB82">
        <v>0.30754600502405099</v>
      </c>
      <c r="IC82">
        <v>1.00948273029644E-4</v>
      </c>
      <c r="IE82">
        <v>2.9330682446015999E-2</v>
      </c>
      <c r="IF82">
        <v>1.8565547907201101E-2</v>
      </c>
      <c r="IG82">
        <v>0.17885237521113601</v>
      </c>
      <c r="IH82">
        <v>0.15557382193947</v>
      </c>
      <c r="II82">
        <v>0.136218895386264</v>
      </c>
      <c r="IJ82">
        <v>4.1867466279654798E-3</v>
      </c>
      <c r="IK82">
        <v>2.63549678493291E-2</v>
      </c>
      <c r="IL82">
        <v>3.3688691110000897E-2</v>
      </c>
      <c r="IM82">
        <v>0.18909591417468599</v>
      </c>
      <c r="IN82">
        <v>4.7924649879860198E-2</v>
      </c>
      <c r="IO82">
        <v>-0.20353196050564301</v>
      </c>
      <c r="IP82">
        <v>-2.36180979300116E-2</v>
      </c>
      <c r="IR82">
        <v>-8.6333627223211806E-2</v>
      </c>
      <c r="IS82">
        <v>0.27133280327689102</v>
      </c>
      <c r="IT82">
        <v>-9.8887384228873998E-2</v>
      </c>
      <c r="IU82">
        <v>7.5695064151659594E-2</v>
      </c>
      <c r="IV82">
        <v>0.175497601776442</v>
      </c>
      <c r="IW82">
        <v>2.79070116448565E-2</v>
      </c>
      <c r="IX82">
        <v>-0.16690645134076501</v>
      </c>
      <c r="IY82">
        <v>0.229181822760438</v>
      </c>
      <c r="IZ82">
        <v>-2.18671433685813E-2</v>
      </c>
      <c r="JA82">
        <v>5.0252837172592997E-2</v>
      </c>
      <c r="JB82">
        <v>1.4330762314784799E-2</v>
      </c>
      <c r="JC82">
        <v>0.118423152889591</v>
      </c>
      <c r="JD82">
        <v>0.14424804248847101</v>
      </c>
      <c r="JE82">
        <v>2.9590868143713998E-2</v>
      </c>
      <c r="JF82">
        <v>-0.38821734824523402</v>
      </c>
      <c r="JG82">
        <v>9.0756704230443602E-2</v>
      </c>
      <c r="JH82">
        <v>0.1023869132041</v>
      </c>
      <c r="JI82">
        <v>5.5264699403778601E-2</v>
      </c>
      <c r="JJ82">
        <v>6.3045575188880307E-2</v>
      </c>
      <c r="JK82">
        <v>-0.27917802426600202</v>
      </c>
      <c r="JL82">
        <v>0.148159335003584</v>
      </c>
      <c r="JM82">
        <v>-0.14342367967401501</v>
      </c>
    </row>
    <row r="83" spans="1:273" x14ac:dyDescent="0.25">
      <c r="A83" s="29">
        <v>44337</v>
      </c>
      <c r="B83" s="31" t="s">
        <v>1711</v>
      </c>
      <c r="C83" s="24" t="s">
        <v>1730</v>
      </c>
      <c r="D83" s="24" t="s">
        <v>1899</v>
      </c>
      <c r="E83" s="34">
        <v>2487.386958</v>
      </c>
      <c r="F83" s="38">
        <v>400000</v>
      </c>
      <c r="G83" s="16" t="str">
        <f>VLOOKUP(C83,dFundos!$A$1:$B$28,2,FALSE)</f>
        <v>08935364000175</v>
      </c>
      <c r="H83" s="13"/>
      <c r="I83">
        <f>_xll.ECONOMATICA(G83,"VOLATILITY","1Y",A83)</f>
        <v>0.18533951607264501</v>
      </c>
      <c r="J83">
        <f>_xll.ECONOMATICA(G83,"NAV","1D",A83)</f>
        <v>160.81132799992301</v>
      </c>
      <c r="K83">
        <f>_xll.ECONOMATICA(G83,"NAV","1D",A83+1)</f>
        <v>160.81132799992301</v>
      </c>
      <c r="L83" s="6"/>
      <c r="M83">
        <v>9.8656308182398806E-3</v>
      </c>
      <c r="N83">
        <v>9.9139684607507696E-3</v>
      </c>
      <c r="O83">
        <v>9.8788508694269694E-3</v>
      </c>
      <c r="P83">
        <v>9.9771088571287692E-3</v>
      </c>
      <c r="Q83">
        <v>9.8819456979981606E-3</v>
      </c>
      <c r="R83">
        <v>9.9188853710074892E-3</v>
      </c>
      <c r="S83">
        <v>9.9292756203794904E-3</v>
      </c>
      <c r="T83">
        <v>9.9516664704424294E-3</v>
      </c>
      <c r="U83">
        <v>9.9342509201960603E-3</v>
      </c>
      <c r="V83">
        <v>9.9149452580604702E-3</v>
      </c>
      <c r="W83">
        <v>9.9019613116979599E-3</v>
      </c>
      <c r="X83">
        <v>1.00392928288784E-2</v>
      </c>
      <c r="Y83">
        <v>9.9265100288903306E-3</v>
      </c>
      <c r="Z83">
        <v>9.9583594419527799E-3</v>
      </c>
      <c r="AB83">
        <v>9.9542110547190497E-3</v>
      </c>
      <c r="AC83">
        <v>1.01211482615327E-2</v>
      </c>
      <c r="AD83">
        <v>1.0019756155088501E-2</v>
      </c>
      <c r="AE83">
        <v>9.9903492809971794E-3</v>
      </c>
      <c r="AF83">
        <v>1.00505696536857E-2</v>
      </c>
      <c r="AG83">
        <v>7.1422868131776297E-3</v>
      </c>
      <c r="AH83">
        <v>7.0994989073369704E-3</v>
      </c>
      <c r="AI83">
        <v>7.17471084499266E-3</v>
      </c>
      <c r="AJ83">
        <v>7.0965928898658603E-3</v>
      </c>
      <c r="AK83">
        <v>7.1030290200724301E-3</v>
      </c>
      <c r="AL83">
        <v>7.1088326876633801E-3</v>
      </c>
      <c r="AM83">
        <v>6.4970958192134302E-3</v>
      </c>
      <c r="AN83">
        <v>6.9836089096497701E-3</v>
      </c>
      <c r="AO83">
        <v>7.07898780092364E-3</v>
      </c>
      <c r="AP83">
        <v>7.5924715929431797E-3</v>
      </c>
      <c r="AQ83">
        <v>7.0161495386855703E-3</v>
      </c>
      <c r="AR83">
        <v>7.0251157012535302E-3</v>
      </c>
      <c r="AS83">
        <v>6.96535353199579E-3</v>
      </c>
      <c r="AT83">
        <v>7.0745711127528903E-3</v>
      </c>
      <c r="AU83">
        <v>7.1289181505562703E-3</v>
      </c>
      <c r="AV83">
        <v>7.1410178861697196E-3</v>
      </c>
      <c r="AW83">
        <v>6.9602303483406996E-3</v>
      </c>
      <c r="AX83">
        <v>7.0612237323075498E-3</v>
      </c>
      <c r="AY83">
        <v>7.0374058850575204E-3</v>
      </c>
      <c r="AZ83">
        <v>7.0400616095866999E-3</v>
      </c>
      <c r="BA83">
        <v>7.0591009716736196E-3</v>
      </c>
      <c r="BB83">
        <v>7.0573427365161496E-3</v>
      </c>
      <c r="BC83">
        <v>7.12111232132884E-3</v>
      </c>
      <c r="BD83">
        <v>7.0298809077939898E-3</v>
      </c>
      <c r="BE83">
        <v>6.8120412834105099E-3</v>
      </c>
      <c r="BF83">
        <v>7.1315886088996203E-3</v>
      </c>
      <c r="BG83">
        <v>7.1140726504381703E-3</v>
      </c>
      <c r="BH83">
        <v>6.6814873207476904E-3</v>
      </c>
      <c r="BI83">
        <v>7.08286042936379E-3</v>
      </c>
      <c r="BJ83">
        <v>7.0326073910109699E-3</v>
      </c>
      <c r="BK83">
        <v>7.02581546647707E-3</v>
      </c>
      <c r="BL83">
        <v>7.0864007284399096E-3</v>
      </c>
      <c r="BM83">
        <v>7.0443427830468898E-3</v>
      </c>
      <c r="BN83">
        <v>7.0451058491016703E-3</v>
      </c>
      <c r="BO83">
        <v>7.0660140409017896E-3</v>
      </c>
      <c r="BP83">
        <v>6.07405127084348E-3</v>
      </c>
      <c r="BQ83">
        <v>6.15362405369524E-3</v>
      </c>
      <c r="BR83">
        <v>6.1570219259010602E-3</v>
      </c>
      <c r="BS83">
        <v>6.0968515754211703E-3</v>
      </c>
      <c r="BT83">
        <v>6.1782948250765904E-3</v>
      </c>
      <c r="BU83">
        <v>6.1539993112091898E-3</v>
      </c>
      <c r="BV83">
        <v>6.1737571741105101E-3</v>
      </c>
      <c r="BW83">
        <v>6.0286532971076702E-3</v>
      </c>
      <c r="BX83">
        <v>6.0459071391960597E-3</v>
      </c>
      <c r="BY83">
        <v>6.0115673477412201E-3</v>
      </c>
      <c r="BZ83">
        <v>6.1779217503499196E-3</v>
      </c>
      <c r="CA83">
        <v>5.6755363402771798E-3</v>
      </c>
      <c r="CB83">
        <v>5.8318455558037403E-3</v>
      </c>
      <c r="CC83">
        <v>6.0428512369981001E-3</v>
      </c>
      <c r="CD83">
        <v>6.0311647757771399E-3</v>
      </c>
      <c r="CE83">
        <v>6.0194803154445297E-3</v>
      </c>
      <c r="CF83">
        <v>5.8468018323765102E-3</v>
      </c>
      <c r="CG83">
        <v>5.8835623349295903E-3</v>
      </c>
      <c r="CH83">
        <v>6.0448221120168498E-3</v>
      </c>
      <c r="CI83">
        <v>5.9539128415053702E-3</v>
      </c>
      <c r="CJ83">
        <v>6.12897711107507E-3</v>
      </c>
      <c r="CL83">
        <v>6.0820773796876901E-3</v>
      </c>
      <c r="CM83">
        <v>6.11879895586753E-3</v>
      </c>
      <c r="CN83">
        <v>5.9518382840906296E-3</v>
      </c>
      <c r="CO83">
        <v>3.8739963201805902E-3</v>
      </c>
      <c r="CP83">
        <v>-4.9342352212988804E-4</v>
      </c>
      <c r="CQ83">
        <v>-1.861190321506E-3</v>
      </c>
      <c r="CR83">
        <v>-7.7107885772420602E-3</v>
      </c>
      <c r="CS83">
        <v>-3.4800862522388299E-3</v>
      </c>
      <c r="CT83">
        <v>2.0418556232471002E-3</v>
      </c>
      <c r="CU83">
        <v>-2.1587405171885599E-3</v>
      </c>
      <c r="CV83">
        <v>2.6918831281363999E-3</v>
      </c>
      <c r="CW83">
        <v>2.2498810722027E-3</v>
      </c>
      <c r="CX83">
        <v>3.3882606658153198E-4</v>
      </c>
      <c r="CY83">
        <v>7.7948589023435499E-4</v>
      </c>
      <c r="CZ83">
        <v>-9.6869234766927496E-3</v>
      </c>
      <c r="DA83">
        <v>-1.03045908872446E-2</v>
      </c>
      <c r="DB83">
        <v>-7.10223002897692E-3</v>
      </c>
      <c r="DC83">
        <v>-1.95356639778765E-2</v>
      </c>
      <c r="DD83">
        <v>-4.0210993211076101E-2</v>
      </c>
      <c r="DE83">
        <v>-6.9233286831149599E-2</v>
      </c>
      <c r="DF83">
        <v>-6.0063983255531597E-2</v>
      </c>
      <c r="DG83">
        <v>4.4576909203897204E-3</v>
      </c>
      <c r="DH83">
        <v>8.9225439296569693E-3</v>
      </c>
      <c r="DI83">
        <v>4.67327252408722E-2</v>
      </c>
      <c r="DK83">
        <v>0.12025323230773199</v>
      </c>
      <c r="DL83">
        <v>5.7612933051132097E-2</v>
      </c>
      <c r="DM83">
        <v>1.4255103815230499E-2</v>
      </c>
      <c r="DN83">
        <v>7.7737746323691698E-3</v>
      </c>
      <c r="DO83">
        <v>-8.8966387920663692E-3</v>
      </c>
      <c r="DP83">
        <v>1.62779177117045E-2</v>
      </c>
      <c r="DQ83">
        <v>6.6554939621710201E-3</v>
      </c>
      <c r="DR83">
        <v>5.9181129472563E-4</v>
      </c>
      <c r="DS83">
        <v>1.18110292532947E-3</v>
      </c>
      <c r="DT83">
        <v>4.1834418880171099E-3</v>
      </c>
      <c r="DU83">
        <v>6.1960596212884403E-3</v>
      </c>
      <c r="DV83">
        <v>9.2416892584879003E-3</v>
      </c>
      <c r="DW83">
        <v>5.9024014262831796E-3</v>
      </c>
      <c r="DX83">
        <v>4.2652805859688704E-3</v>
      </c>
      <c r="DZ83">
        <v>5.5011043514241499E-3</v>
      </c>
      <c r="EA83">
        <v>6.3944700741558301E-3</v>
      </c>
      <c r="EB83">
        <v>7.8610153650515695E-3</v>
      </c>
      <c r="EC83">
        <v>4.8589035941404299E-3</v>
      </c>
      <c r="ED83">
        <v>5.4231470130616799E-3</v>
      </c>
      <c r="EE83">
        <v>4.3008616557926897E-3</v>
      </c>
      <c r="EF83">
        <v>5.1802750022034204E-3</v>
      </c>
      <c r="EG83">
        <v>-3.0134578992146999E-4</v>
      </c>
      <c r="EH83">
        <v>6.2780545704299595E-4</v>
      </c>
      <c r="EI83">
        <v>2.3548831450170798E-3</v>
      </c>
      <c r="EJ83">
        <v>4.5087637772667196E-3</v>
      </c>
      <c r="EK83">
        <v>5.8996731240768003E-3</v>
      </c>
      <c r="EL83">
        <v>4.3287662265356604E-3</v>
      </c>
      <c r="EM83">
        <v>6.36481872788863E-3</v>
      </c>
      <c r="EN83">
        <v>6.4240406572935197E-3</v>
      </c>
      <c r="EO83">
        <v>7.7510314440587501E-3</v>
      </c>
      <c r="EP83">
        <v>7.1109416239778503E-3</v>
      </c>
      <c r="EQ83">
        <v>6.1748030930175403E-3</v>
      </c>
      <c r="ER83">
        <v>7.2367483880952897E-3</v>
      </c>
      <c r="ES83">
        <v>6.3320889239548697E-3</v>
      </c>
      <c r="ET83">
        <v>7.9353141700266895E-3</v>
      </c>
      <c r="EU83">
        <v>6.2370834712055503E-3</v>
      </c>
      <c r="EV83">
        <v>7.2980992626980896E-3</v>
      </c>
      <c r="EW83">
        <v>7.6356609497452198E-3</v>
      </c>
      <c r="EX83">
        <v>7.9022713180165703E-3</v>
      </c>
      <c r="EY83">
        <v>1.1404988254071199E-2</v>
      </c>
      <c r="EZ83">
        <v>9.4628347142133896E-3</v>
      </c>
      <c r="FA83">
        <v>6.3587491240468799E-3</v>
      </c>
      <c r="FB83">
        <v>1.06607769339462E-2</v>
      </c>
      <c r="FC83">
        <v>8.2403290434740501E-3</v>
      </c>
      <c r="FD83">
        <v>1.04199227280333E-2</v>
      </c>
      <c r="FE83">
        <v>1.2282970237720301E-2</v>
      </c>
      <c r="FF83">
        <v>5.3297382692107896E-3</v>
      </c>
      <c r="FG83">
        <v>9.3196509624249302E-3</v>
      </c>
      <c r="FH83">
        <v>9.5180546850315295E-3</v>
      </c>
      <c r="FI83">
        <v>1.0194483365921801E-2</v>
      </c>
      <c r="FJ83">
        <v>1.46041295010946E-2</v>
      </c>
      <c r="FK83">
        <v>1.07989630123484E-2</v>
      </c>
      <c r="FM83">
        <v>6.27736662863754E-3</v>
      </c>
      <c r="FN83">
        <v>1.09073513158364E-2</v>
      </c>
      <c r="FO83">
        <v>1.02072655863594E-2</v>
      </c>
      <c r="FP83">
        <v>8.2750628280337003E-3</v>
      </c>
      <c r="FR83">
        <v>6.3321063862531403E-3</v>
      </c>
      <c r="FS83">
        <v>8.3915601862827299E-3</v>
      </c>
      <c r="FT83">
        <v>9.2065902208560094E-3</v>
      </c>
      <c r="FU83">
        <v>9.1919710030197201E-3</v>
      </c>
      <c r="FV83">
        <v>8.1333078924217296E-3</v>
      </c>
      <c r="FW83">
        <v>9.1891268311883306E-3</v>
      </c>
      <c r="FX83">
        <v>7.52923497202573E-3</v>
      </c>
      <c r="FY83">
        <v>6.1475884649553302E-3</v>
      </c>
      <c r="FZ83">
        <v>5.9563615650404201E-3</v>
      </c>
      <c r="GA83">
        <v>6.9064401031937502E-3</v>
      </c>
      <c r="GB83">
        <v>6.82775644236244E-3</v>
      </c>
      <c r="GC83">
        <v>6.47507149551529E-3</v>
      </c>
      <c r="GD83">
        <v>7.8734272392466699E-3</v>
      </c>
      <c r="GE83">
        <v>2.3731016335659699E-2</v>
      </c>
      <c r="GF83">
        <v>5.5157863243948703E-3</v>
      </c>
      <c r="GG83">
        <v>4.54058008472202E-3</v>
      </c>
      <c r="GH83">
        <v>6.2699806221644403E-3</v>
      </c>
      <c r="GI83">
        <v>6.8779756475123603E-3</v>
      </c>
      <c r="GJ83">
        <v>5.93903605476953E-3</v>
      </c>
      <c r="GK83">
        <v>5.7354965974809602E-3</v>
      </c>
      <c r="GL83">
        <v>4.7861831262707702E-3</v>
      </c>
      <c r="GM83">
        <v>1.84536784217926E-3</v>
      </c>
      <c r="GN83">
        <v>5.7210349041270101E-3</v>
      </c>
      <c r="GO83">
        <v>2.3227874407894E-3</v>
      </c>
      <c r="GP83">
        <v>3.7041219911770899E-3</v>
      </c>
      <c r="GQ83">
        <v>5.3409636166179596E-3</v>
      </c>
      <c r="GR83">
        <v>4.90692418679828E-3</v>
      </c>
      <c r="GS83">
        <v>3.0492557925754201E-3</v>
      </c>
      <c r="GT83">
        <v>3.1472811315325102E-3</v>
      </c>
      <c r="GU83">
        <v>4.2052000935655096E-3</v>
      </c>
      <c r="GX83">
        <v>2.8089731131331099E-3</v>
      </c>
      <c r="GY83">
        <v>4.3548794565140296E-3</v>
      </c>
      <c r="GZ83">
        <v>4.0841230656951701E-3</v>
      </c>
      <c r="HA83">
        <v>3.0692155633005301E-3</v>
      </c>
      <c r="HB83">
        <v>3.8001620850991501E-3</v>
      </c>
      <c r="HC83">
        <v>-1.18336620289483E-3</v>
      </c>
      <c r="HD83">
        <v>2.2942831492400702E-3</v>
      </c>
      <c r="HE83">
        <v>4.5309803681448102E-3</v>
      </c>
      <c r="HF83">
        <v>6.4250536524923501E-3</v>
      </c>
      <c r="HG83">
        <v>9.2596295871771907E-3</v>
      </c>
      <c r="HH83">
        <v>8.8945927927852608E-3</v>
      </c>
      <c r="HI83">
        <v>9.9824945209547895E-3</v>
      </c>
      <c r="HJ83">
        <v>6.6695294663077203E-3</v>
      </c>
      <c r="HK83">
        <v>7.4241106631234297E-3</v>
      </c>
      <c r="HL83">
        <v>6.8740362621611002E-3</v>
      </c>
      <c r="HM83">
        <v>6.12364110565977E-3</v>
      </c>
      <c r="HN83">
        <v>5.2291579777374898E-3</v>
      </c>
      <c r="HO83">
        <v>3.10736213577911E-3</v>
      </c>
      <c r="HP83">
        <v>3.7746691305073901E-3</v>
      </c>
      <c r="HQ83">
        <v>2.52904537774157E-3</v>
      </c>
      <c r="HR83">
        <v>1.4795570677961199E-3</v>
      </c>
      <c r="HS83">
        <v>4.5422353650792502E-3</v>
      </c>
      <c r="HT83">
        <v>6.5496109527885E-3</v>
      </c>
      <c r="HU83">
        <v>1.3634558126796001E-2</v>
      </c>
      <c r="HV83">
        <v>1.1894519047927999E-2</v>
      </c>
      <c r="HW83">
        <v>1.08253587313811E-2</v>
      </c>
      <c r="HX83">
        <v>8.0842892202781496E-3</v>
      </c>
      <c r="HY83">
        <v>7.6007139796274697E-3</v>
      </c>
      <c r="HZ83">
        <v>9.4424613052979094E-3</v>
      </c>
      <c r="IA83">
        <v>6.6880123995360901E-3</v>
      </c>
      <c r="IB83">
        <v>8.5108795246924308E-3</v>
      </c>
      <c r="IC83">
        <v>1.05503720988054E-2</v>
      </c>
      <c r="IE83">
        <v>6.9532183260889698E-3</v>
      </c>
      <c r="IF83">
        <v>7.7671822509728398E-3</v>
      </c>
      <c r="IG83">
        <v>5.7056762670981698E-3</v>
      </c>
      <c r="IH83">
        <v>2.3307760784518901E-3</v>
      </c>
      <c r="II83">
        <v>5.96397894696565E-3</v>
      </c>
      <c r="IJ83">
        <v>7.6975318734184804E-3</v>
      </c>
      <c r="IK83">
        <v>1.8615795852383601E-3</v>
      </c>
      <c r="IL83">
        <v>4.6706947614438797E-3</v>
      </c>
      <c r="IM83">
        <v>3.5009874409297499E-3</v>
      </c>
      <c r="IN83">
        <v>6.4232388467644298E-3</v>
      </c>
      <c r="IO83">
        <v>4.8757130571175401E-3</v>
      </c>
      <c r="IP83">
        <v>8.7754817286622693E-3</v>
      </c>
      <c r="IR83">
        <v>7.2010099756880698E-3</v>
      </c>
      <c r="IS83">
        <v>6.3884574046824101E-3</v>
      </c>
      <c r="IT83">
        <v>1.8782149709295501E-3</v>
      </c>
      <c r="IU83">
        <v>6.5281385104754E-3</v>
      </c>
      <c r="IV83">
        <v>4.9680651500239002E-3</v>
      </c>
      <c r="IW83">
        <v>5.6868530009524E-3</v>
      </c>
      <c r="IX83">
        <v>7.39927963877562E-3</v>
      </c>
      <c r="IY83">
        <v>7.2716404247330502E-3</v>
      </c>
      <c r="IZ83">
        <v>5.9423522543511397E-3</v>
      </c>
      <c r="JA83">
        <v>7.9141522292047704E-3</v>
      </c>
      <c r="JB83">
        <v>6.0847884014947297E-3</v>
      </c>
      <c r="JC83">
        <v>1.14114758616779E-2</v>
      </c>
      <c r="JD83">
        <v>1.25709948406438E-2</v>
      </c>
      <c r="JE83">
        <v>1.35376818434452E-2</v>
      </c>
      <c r="JF83">
        <v>1.7004951587296101E-2</v>
      </c>
      <c r="JG83">
        <v>1.44647927299957E-2</v>
      </c>
      <c r="JH83">
        <v>1.40967296829331E-2</v>
      </c>
      <c r="JI83">
        <v>1.5062437705637401E-2</v>
      </c>
      <c r="JJ83">
        <v>1.3693778237211501E-2</v>
      </c>
      <c r="JK83">
        <v>1.65082994499244E-2</v>
      </c>
      <c r="JL83">
        <v>1.62779117090395E-2</v>
      </c>
      <c r="JM83">
        <v>1.3242114073364101E-2</v>
      </c>
    </row>
    <row r="84" spans="1:273" x14ac:dyDescent="0.25">
      <c r="A84" s="30">
        <v>44340</v>
      </c>
      <c r="B84" s="31" t="s">
        <v>1830</v>
      </c>
      <c r="C84" s="23" t="s">
        <v>1734</v>
      </c>
      <c r="D84" s="23" t="s">
        <v>1899</v>
      </c>
      <c r="E84" s="32">
        <v>115.164615</v>
      </c>
      <c r="F84" s="37">
        <v>16700</v>
      </c>
      <c r="G84" s="16">
        <f>VLOOKUP(C84,dFundos!$A$1:$B$28,2,FALSE)</f>
        <v>25079578000106</v>
      </c>
      <c r="H84" s="13"/>
      <c r="I84">
        <f>_xll.ECONOMATICA(G84,"VOLATILITY","1Y",A84)</f>
        <v>2.5889140221479501</v>
      </c>
      <c r="J84">
        <f>_xll.ECONOMATICA(G84,"NAV","1D",A84)</f>
        <v>145.00981900002799</v>
      </c>
      <c r="K84">
        <f>_xll.ECONOMATICA(G84,"NAV","1D",A84+1)</f>
        <v>145.14522899990001</v>
      </c>
      <c r="L84" s="6"/>
      <c r="M84">
        <v>5.2246696577640299E-2</v>
      </c>
      <c r="N84">
        <v>0.49112892374978401</v>
      </c>
      <c r="O84">
        <v>0.547432459279662</v>
      </c>
      <c r="P84">
        <v>-9.0554739472281705E-3</v>
      </c>
      <c r="Q84">
        <v>0.24340806266991399</v>
      </c>
      <c r="R84">
        <v>-0.565142654522788</v>
      </c>
      <c r="S84">
        <v>-2.8487147937994499E-2</v>
      </c>
      <c r="T84">
        <v>0.14197690052242301</v>
      </c>
      <c r="U84">
        <v>-0.115634388475883</v>
      </c>
      <c r="V84">
        <v>8.5836975995334797E-2</v>
      </c>
      <c r="W84">
        <v>0.25210229559888803</v>
      </c>
      <c r="X84">
        <v>-0.13099465104460301</v>
      </c>
      <c r="Y84">
        <v>0.213179273123387</v>
      </c>
      <c r="AA84">
        <v>0.25474884023424199</v>
      </c>
      <c r="AB84">
        <v>-0.16268813769784199</v>
      </c>
      <c r="AC84">
        <v>6.7064267568639493E-2</v>
      </c>
      <c r="AD84">
        <v>0.40957462497317498</v>
      </c>
      <c r="AE84">
        <v>0.11580733826122</v>
      </c>
      <c r="AF84">
        <v>0.152815408000606</v>
      </c>
      <c r="AG84">
        <v>-0.19419234195083801</v>
      </c>
      <c r="AH84">
        <v>7.9688931509735994E-2</v>
      </c>
      <c r="AI84">
        <v>3.9018127790768603E-2</v>
      </c>
      <c r="AJ84">
        <v>3.6667240601673298E-2</v>
      </c>
      <c r="AK84">
        <v>-8.4151332157489406E-2</v>
      </c>
      <c r="AL84">
        <v>0.170703395997407</v>
      </c>
      <c r="AM84">
        <v>-0.1032803445014</v>
      </c>
      <c r="AN84">
        <v>0.301935098286776</v>
      </c>
      <c r="AO84">
        <v>0.12983982123842</v>
      </c>
      <c r="AP84">
        <v>0.17988884192163801</v>
      </c>
      <c r="AQ84">
        <v>-4.2706415115390001E-2</v>
      </c>
      <c r="AR84">
        <v>0.19491167040541801</v>
      </c>
      <c r="AS84">
        <v>-0.126730582360324</v>
      </c>
      <c r="AT84">
        <v>0.34803334910975497</v>
      </c>
      <c r="AU84">
        <v>9.6207971728290403E-2</v>
      </c>
      <c r="AV84">
        <v>7.3480682294757599E-2</v>
      </c>
      <c r="AW84">
        <v>0.15105589700397101</v>
      </c>
      <c r="AX84">
        <v>-7.0151152795006097E-2</v>
      </c>
      <c r="AY84">
        <v>-0.16136159356392499</v>
      </c>
      <c r="AZ84">
        <v>0.24679863963683599</v>
      </c>
      <c r="BA84">
        <v>0.36176144567434698</v>
      </c>
      <c r="BB84">
        <v>-4.3076048041257302E-2</v>
      </c>
      <c r="BC84">
        <v>0.20008319715998399</v>
      </c>
      <c r="BD84">
        <v>-8.3006068689428503E-2</v>
      </c>
      <c r="BE84">
        <v>-0.282936714029347</v>
      </c>
      <c r="BF84">
        <v>3.6336803714220899E-2</v>
      </c>
      <c r="BG84">
        <v>0.146483210119186</v>
      </c>
      <c r="BH84">
        <v>5.0329285841144197E-2</v>
      </c>
      <c r="BI84">
        <v>-0.153830540330091</v>
      </c>
      <c r="BJ84">
        <v>-0.22170450965859301</v>
      </c>
      <c r="BK84">
        <v>0.16670341483404599</v>
      </c>
      <c r="BL84">
        <v>-8.8807668271328993E-2</v>
      </c>
      <c r="BM84">
        <v>0.13249526346044099</v>
      </c>
      <c r="BN84">
        <v>2.76013266557129E-2</v>
      </c>
      <c r="BO84">
        <v>-0.18148459948861301</v>
      </c>
      <c r="BP84">
        <v>4.3861737322003998E-2</v>
      </c>
      <c r="BQ84">
        <v>-6.3540799601469198E-3</v>
      </c>
      <c r="BR84">
        <v>-5.81036630137532E-2</v>
      </c>
      <c r="BS84">
        <v>0.38590292078879401</v>
      </c>
      <c r="BT84">
        <v>-2.32901002163999E-3</v>
      </c>
      <c r="BU84">
        <v>-4.1566155232430901E-2</v>
      </c>
      <c r="BV84">
        <v>0.319386618866702</v>
      </c>
      <c r="BW84">
        <v>0.154926648792753</v>
      </c>
      <c r="BX84">
        <v>-0.190924022808758</v>
      </c>
      <c r="BY84">
        <v>4.2894934267678798E-2</v>
      </c>
      <c r="BZ84">
        <v>2.1325067064026398E-2</v>
      </c>
      <c r="CA84">
        <v>-8.30127910376177E-3</v>
      </c>
      <c r="CB84">
        <v>-2.0453794422792299E-2</v>
      </c>
      <c r="CC84">
        <v>5.6131989003915798E-2</v>
      </c>
      <c r="CD84">
        <v>7.1352826307702302E-2</v>
      </c>
      <c r="CE84">
        <v>-0.31035232177600802</v>
      </c>
      <c r="CF84">
        <v>0.24477008882968199</v>
      </c>
      <c r="CG84">
        <v>3.6130417538515799E-2</v>
      </c>
      <c r="CH84">
        <v>-0.21532706323341699</v>
      </c>
      <c r="CI84">
        <v>-4.6320924684550797E-2</v>
      </c>
      <c r="CK84">
        <v>7.8164717524487101E-2</v>
      </c>
      <c r="CL84">
        <v>3.06871725115343E-2</v>
      </c>
      <c r="CM84">
        <v>8.5719759590574499E-2</v>
      </c>
      <c r="CN84">
        <v>0.17792395992728399</v>
      </c>
      <c r="CO84">
        <v>-2.6616536797519099E-2</v>
      </c>
      <c r="CP84">
        <v>5.4874841589480597E-2</v>
      </c>
      <c r="CQ84">
        <v>-0.20510235708570701</v>
      </c>
      <c r="CR84">
        <v>-8.8235317161888802E-2</v>
      </c>
      <c r="CS84">
        <v>5.0853903303504904E-3</v>
      </c>
      <c r="CT84">
        <v>-0.16460282467960499</v>
      </c>
      <c r="CU84">
        <v>6.6418362621334395E-2</v>
      </c>
      <c r="CV84">
        <v>-7.7666277138632694E-2</v>
      </c>
      <c r="CW84">
        <v>0.12333082431723601</v>
      </c>
      <c r="CX84">
        <v>2.7129795125801999E-2</v>
      </c>
      <c r="CY84">
        <v>-9.3586730145034394E-2</v>
      </c>
      <c r="CZ84">
        <v>-7.2117031777452203E-3</v>
      </c>
      <c r="DA84">
        <v>0.15496828855248199</v>
      </c>
      <c r="DB84">
        <v>5.9359101578593303E-2</v>
      </c>
      <c r="DC84">
        <v>3.8873068842804101E-2</v>
      </c>
      <c r="DD84">
        <v>-0.14504250357276799</v>
      </c>
      <c r="DE84">
        <v>-0.15005994600869599</v>
      </c>
      <c r="DF84">
        <v>-5.7026411650440402E-2</v>
      </c>
      <c r="DG84">
        <v>2.54288721407647E-2</v>
      </c>
      <c r="DH84">
        <v>0.29151964754419202</v>
      </c>
      <c r="DJ84">
        <v>-6.9631180849682997E-3</v>
      </c>
      <c r="DK84">
        <v>0.27058114119427001</v>
      </c>
      <c r="DL84">
        <v>3.17013651510933E-2</v>
      </c>
      <c r="DM84">
        <v>6.3946107547962996E-2</v>
      </c>
      <c r="DN84">
        <v>-0.15668301975893001</v>
      </c>
      <c r="DO84">
        <v>0.184930431350949</v>
      </c>
      <c r="DP84">
        <v>5.7848042706609697E-2</v>
      </c>
      <c r="DQ84">
        <v>-8.2021050911862403E-2</v>
      </c>
      <c r="DR84">
        <v>-9.5432325633737505E-2</v>
      </c>
      <c r="DS84">
        <v>-0.150743354060978</v>
      </c>
      <c r="DT84">
        <v>0.11814303543360399</v>
      </c>
      <c r="DU84">
        <v>-0.22005789187460301</v>
      </c>
      <c r="DV84">
        <v>0.20117760450375499</v>
      </c>
      <c r="DW84">
        <v>-8.2761468820535797E-2</v>
      </c>
      <c r="DY84">
        <v>3.7315020745154498E-2</v>
      </c>
      <c r="DZ84">
        <v>0.22393735252990199</v>
      </c>
      <c r="EA84">
        <v>-6.6855275690613798E-3</v>
      </c>
      <c r="EB84">
        <v>2.53372199949808E-2</v>
      </c>
      <c r="EC84">
        <v>-7.5158111030759797E-2</v>
      </c>
      <c r="ED84">
        <v>-4.23433934884088E-2</v>
      </c>
      <c r="EE84">
        <v>0.17581527681613801</v>
      </c>
      <c r="EF84">
        <v>-0.39592934717802603</v>
      </c>
      <c r="EG84">
        <v>0.40089790654746998</v>
      </c>
      <c r="EH84">
        <v>-5.3674430910177803E-2</v>
      </c>
      <c r="EI84">
        <v>-9.53473953813955E-2</v>
      </c>
      <c r="EJ84">
        <v>-8.3694115983235007E-2</v>
      </c>
      <c r="EK84">
        <v>2.2501384592033E-3</v>
      </c>
      <c r="EL84">
        <v>0.24408800818491699</v>
      </c>
      <c r="EM84">
        <v>0.14503261554637001</v>
      </c>
      <c r="EN84">
        <v>-7.7048544062563507E-2</v>
      </c>
      <c r="EO84">
        <v>0.14615311374654999</v>
      </c>
      <c r="EP84">
        <v>-2.7585956559050798E-3</v>
      </c>
      <c r="EQ84">
        <v>5.1260546206321998E-2</v>
      </c>
      <c r="ER84">
        <v>-0.36400473281901202</v>
      </c>
      <c r="ES84">
        <v>0.30321034864755297</v>
      </c>
      <c r="ET84">
        <v>7.3633222200442106E-2</v>
      </c>
      <c r="EU84">
        <v>6.5797745264717404E-3</v>
      </c>
      <c r="EV84">
        <v>1.5742390314699199E-2</v>
      </c>
      <c r="EW84">
        <v>-1.5413645542139399E-2</v>
      </c>
      <c r="EX84">
        <v>0.14160830014588999</v>
      </c>
      <c r="EY84">
        <v>-0.14143274047455601</v>
      </c>
      <c r="EZ84">
        <v>6.6689531013253103E-2</v>
      </c>
      <c r="FA84">
        <v>0.193145743651257</v>
      </c>
      <c r="FB84">
        <v>9.1937892830174006E-2</v>
      </c>
      <c r="FC84">
        <v>1.8925452604889901E-2</v>
      </c>
      <c r="FD84">
        <v>0.10384827546658899</v>
      </c>
      <c r="FE84">
        <v>-3.5801010653813102E-2</v>
      </c>
      <c r="FF84">
        <v>-5.8058942431671298E-2</v>
      </c>
      <c r="FG84">
        <v>2.0700892127933902E-2</v>
      </c>
      <c r="FH84">
        <v>2.4925975958467499E-2</v>
      </c>
      <c r="FI84">
        <v>0.13401265805441701</v>
      </c>
      <c r="FJ84">
        <v>-4.6300303438329103E-3</v>
      </c>
      <c r="FL84">
        <v>-2.4752001900196802E-2</v>
      </c>
      <c r="FM84">
        <v>1.3526725342671899E-2</v>
      </c>
      <c r="FN84">
        <v>-7.5933442622044794E-2</v>
      </c>
      <c r="FO84">
        <v>-4.7615297262382202E-3</v>
      </c>
      <c r="FQ84">
        <v>0.17680929558991901</v>
      </c>
      <c r="FR84">
        <v>-3.2575164459558402E-2</v>
      </c>
      <c r="FS84">
        <v>-0.36279480164012101</v>
      </c>
      <c r="FT84">
        <v>6.1504703808168401E-2</v>
      </c>
      <c r="FU84">
        <v>0.21768003934994301</v>
      </c>
      <c r="FV84">
        <v>1.0203611600445601E-2</v>
      </c>
      <c r="FW84">
        <v>-4.1032993885892197E-2</v>
      </c>
      <c r="FX84">
        <v>0.17922132210514999</v>
      </c>
      <c r="FY84">
        <v>0.10301525053364501</v>
      </c>
      <c r="FZ84">
        <v>9.8889756918651997E-2</v>
      </c>
      <c r="GA84">
        <v>0.15451208382728501</v>
      </c>
      <c r="GB84">
        <v>0.13903132185077999</v>
      </c>
      <c r="GC84">
        <v>1.23114414236625E-2</v>
      </c>
      <c r="GD84">
        <v>-9.67524579209567E-2</v>
      </c>
      <c r="GE84">
        <v>-0.20353302688818101</v>
      </c>
      <c r="GF84">
        <v>-4.5257083002070396E-3</v>
      </c>
      <c r="GG84">
        <v>7.7790531031496399E-2</v>
      </c>
      <c r="GH84">
        <v>-0.17266887753066801</v>
      </c>
      <c r="GI84">
        <v>9.5417702686972902E-2</v>
      </c>
      <c r="GJ84">
        <v>1.9254674043622799E-3</v>
      </c>
      <c r="GK84">
        <v>0.28334843882476002</v>
      </c>
      <c r="GL84">
        <v>3.2179035770241201E-3</v>
      </c>
      <c r="GM84">
        <v>0.189314012277464</v>
      </c>
      <c r="GN84">
        <v>0.18906221084762401</v>
      </c>
      <c r="GO84">
        <v>0.21606447753583799</v>
      </c>
      <c r="GP84">
        <v>0.20111162903049301</v>
      </c>
      <c r="GQ84">
        <v>7.0655092713423099E-3</v>
      </c>
      <c r="GR84">
        <v>-0.18943798895634201</v>
      </c>
      <c r="GS84">
        <v>2.4325171216332798E-2</v>
      </c>
      <c r="GT84">
        <v>4.9506362302054199E-2</v>
      </c>
      <c r="GW84">
        <v>0.106504267569107</v>
      </c>
      <c r="GX84">
        <v>0.182250816760643</v>
      </c>
      <c r="GY84">
        <v>3.2858758459042299E-2</v>
      </c>
      <c r="GZ84">
        <v>-8.9625886266731E-2</v>
      </c>
      <c r="HA84">
        <v>-7.5744134846900096E-2</v>
      </c>
      <c r="HB84">
        <v>7.7689458157692598E-2</v>
      </c>
      <c r="HC84">
        <v>-0.100377140370256</v>
      </c>
      <c r="HD84">
        <v>-0.10249236311210599</v>
      </c>
      <c r="HE84">
        <v>0.43252784926153298</v>
      </c>
      <c r="HF84">
        <v>-1.8961453133670099E-2</v>
      </c>
      <c r="HG84">
        <v>-4.3159931828995503E-2</v>
      </c>
      <c r="HH84">
        <v>-0.104205363459187</v>
      </c>
      <c r="HI84">
        <v>0.30827983355265998</v>
      </c>
      <c r="HJ84">
        <v>-0.44281792188485303</v>
      </c>
      <c r="HK84">
        <v>-1.1000253198290001E-2</v>
      </c>
      <c r="HL84">
        <v>-0.16934637815211301</v>
      </c>
      <c r="HM84">
        <v>0.20242077425791599</v>
      </c>
      <c r="HN84">
        <v>-0.12738349969367799</v>
      </c>
      <c r="HO84">
        <v>-0.227531724794972</v>
      </c>
      <c r="HP84">
        <v>0.18311632411496201</v>
      </c>
      <c r="HQ84">
        <v>2.7308426615490999E-2</v>
      </c>
      <c r="HR84">
        <v>-0.38554962929993097</v>
      </c>
      <c r="HS84">
        <v>0.116376621008385</v>
      </c>
      <c r="HT84">
        <v>-0.15565288058496701</v>
      </c>
      <c r="HU84">
        <v>-0.18162289397878301</v>
      </c>
      <c r="HV84">
        <v>-7.2657217970117901E-3</v>
      </c>
      <c r="HW84">
        <v>1.9366903870832201E-3</v>
      </c>
      <c r="HX84">
        <v>-2.3961631177371601E-2</v>
      </c>
      <c r="HY84">
        <v>-7.3014726240217001E-2</v>
      </c>
      <c r="HZ84">
        <v>-3.8583563218708199E-2</v>
      </c>
      <c r="IA84">
        <v>0.30754600502405099</v>
      </c>
      <c r="IB84">
        <v>1.00948273029644E-4</v>
      </c>
      <c r="ID84">
        <v>2.9330682446015999E-2</v>
      </c>
      <c r="IE84">
        <v>1.8565547907201101E-2</v>
      </c>
      <c r="IF84">
        <v>0.17885237521113601</v>
      </c>
      <c r="IG84">
        <v>0.15557382193947</v>
      </c>
      <c r="IH84">
        <v>0.136218895386264</v>
      </c>
      <c r="II84">
        <v>4.1867466279654798E-3</v>
      </c>
      <c r="IJ84">
        <v>2.63549678493291E-2</v>
      </c>
      <c r="IK84">
        <v>3.3688691110000897E-2</v>
      </c>
      <c r="IL84">
        <v>0.18909591417468599</v>
      </c>
      <c r="IM84">
        <v>4.7924649879860198E-2</v>
      </c>
      <c r="IN84">
        <v>-0.20353196050564301</v>
      </c>
      <c r="IO84">
        <v>-2.36180979300116E-2</v>
      </c>
      <c r="IQ84">
        <v>-8.6333627223211806E-2</v>
      </c>
      <c r="IR84">
        <v>0.27133280327689102</v>
      </c>
      <c r="IS84">
        <v>-9.8887384228873998E-2</v>
      </c>
      <c r="IT84">
        <v>7.5695064151659594E-2</v>
      </c>
      <c r="IU84">
        <v>0.175497601776442</v>
      </c>
      <c r="IV84">
        <v>2.79070116448565E-2</v>
      </c>
      <c r="IW84">
        <v>-0.16690645134076501</v>
      </c>
      <c r="IX84">
        <v>0.229181822760438</v>
      </c>
      <c r="IY84">
        <v>-2.18671433685813E-2</v>
      </c>
      <c r="IZ84">
        <v>5.0252837172592997E-2</v>
      </c>
      <c r="JA84">
        <v>1.4330762314784799E-2</v>
      </c>
      <c r="JB84">
        <v>0.118423152889591</v>
      </c>
      <c r="JC84">
        <v>0.14424804248847101</v>
      </c>
      <c r="JD84">
        <v>2.9590868143713998E-2</v>
      </c>
      <c r="JE84">
        <v>-0.38821734824523402</v>
      </c>
      <c r="JF84">
        <v>9.0756704230443602E-2</v>
      </c>
      <c r="JG84">
        <v>0.1023869132041</v>
      </c>
      <c r="JH84">
        <v>5.5264699403778601E-2</v>
      </c>
      <c r="JI84">
        <v>6.3045575188880307E-2</v>
      </c>
      <c r="JJ84">
        <v>-0.27917802426600202</v>
      </c>
      <c r="JK84">
        <v>0.148159335003584</v>
      </c>
      <c r="JL84">
        <v>-0.14342367967401501</v>
      </c>
      <c r="JM84">
        <v>-4.9842802127386697E-2</v>
      </c>
    </row>
    <row r="85" spans="1:273" x14ac:dyDescent="0.25">
      <c r="A85" s="29">
        <v>44340</v>
      </c>
      <c r="B85" s="31" t="s">
        <v>1719</v>
      </c>
      <c r="C85" s="24" t="s">
        <v>1734</v>
      </c>
      <c r="D85" s="24" t="s">
        <v>1899</v>
      </c>
      <c r="E85" s="34">
        <v>42.041291000000001</v>
      </c>
      <c r="F85" s="38">
        <v>6096.4</v>
      </c>
      <c r="G85" s="16">
        <f>VLOOKUP(C85,dFundos!$A$1:$B$28,2,FALSE)</f>
        <v>25079578000106</v>
      </c>
      <c r="H85" s="13"/>
      <c r="I85">
        <f>_xll.ECONOMATICA(G85,"VOLATILITY","1Y",A85)</f>
        <v>2.5889140221479501</v>
      </c>
      <c r="J85">
        <f>_xll.ECONOMATICA(G85,"NAV","1D",A85)</f>
        <v>145.00981900002799</v>
      </c>
      <c r="K85">
        <f>_xll.ECONOMATICA(G85,"NAV","1D",A85+1)</f>
        <v>145.14522899990001</v>
      </c>
      <c r="L85" s="6"/>
      <c r="M85">
        <v>5.2246696577640299E-2</v>
      </c>
      <c r="N85">
        <v>0.49112892374978401</v>
      </c>
      <c r="O85">
        <v>0.547432459279662</v>
      </c>
      <c r="P85">
        <v>-9.0554739472281705E-3</v>
      </c>
      <c r="Q85">
        <v>0.24340806266991399</v>
      </c>
      <c r="R85">
        <v>-0.565142654522788</v>
      </c>
      <c r="S85">
        <v>-2.8487147937994499E-2</v>
      </c>
      <c r="T85">
        <v>0.14197690052242301</v>
      </c>
      <c r="U85">
        <v>-0.115634388475883</v>
      </c>
      <c r="V85">
        <v>8.5836975995334797E-2</v>
      </c>
      <c r="W85">
        <v>0.25210229559888803</v>
      </c>
      <c r="X85">
        <v>-0.13099465104460301</v>
      </c>
      <c r="Y85">
        <v>0.213179273123387</v>
      </c>
      <c r="AA85">
        <v>0.25474884023424199</v>
      </c>
      <c r="AB85">
        <v>-0.16268813769784199</v>
      </c>
      <c r="AC85">
        <v>6.7064267568639493E-2</v>
      </c>
      <c r="AD85">
        <v>0.40957462497317498</v>
      </c>
      <c r="AE85">
        <v>0.11580733826122</v>
      </c>
      <c r="AF85">
        <v>0.152815408000606</v>
      </c>
      <c r="AG85">
        <v>-0.19419234195083801</v>
      </c>
      <c r="AH85">
        <v>7.9688931509735994E-2</v>
      </c>
      <c r="AI85">
        <v>3.9018127790768603E-2</v>
      </c>
      <c r="AJ85">
        <v>3.6667240601673298E-2</v>
      </c>
      <c r="AK85">
        <v>-8.4151332157489406E-2</v>
      </c>
      <c r="AL85">
        <v>0.170703395997407</v>
      </c>
      <c r="AM85">
        <v>-0.1032803445014</v>
      </c>
      <c r="AN85">
        <v>0.301935098286776</v>
      </c>
      <c r="AO85">
        <v>0.12983982123842</v>
      </c>
      <c r="AP85">
        <v>0.17988884192163801</v>
      </c>
      <c r="AQ85">
        <v>-4.2706415115390001E-2</v>
      </c>
      <c r="AR85">
        <v>0.19491167040541801</v>
      </c>
      <c r="AS85">
        <v>-0.126730582360324</v>
      </c>
      <c r="AT85">
        <v>0.34803334910975497</v>
      </c>
      <c r="AU85">
        <v>9.6207971728290403E-2</v>
      </c>
      <c r="AV85">
        <v>7.3480682294757599E-2</v>
      </c>
      <c r="AW85">
        <v>0.15105589700397101</v>
      </c>
      <c r="AX85">
        <v>-7.0151152795006097E-2</v>
      </c>
      <c r="AY85">
        <v>-0.16136159356392499</v>
      </c>
      <c r="AZ85">
        <v>0.24679863963683599</v>
      </c>
      <c r="BA85">
        <v>0.36176144567434698</v>
      </c>
      <c r="BB85">
        <v>-4.3076048041257302E-2</v>
      </c>
      <c r="BC85">
        <v>0.20008319715998399</v>
      </c>
      <c r="BD85">
        <v>-8.3006068689428503E-2</v>
      </c>
      <c r="BE85">
        <v>-0.282936714029347</v>
      </c>
      <c r="BF85">
        <v>3.6336803714220899E-2</v>
      </c>
      <c r="BG85">
        <v>0.146483210119186</v>
      </c>
      <c r="BH85">
        <v>5.0329285841144197E-2</v>
      </c>
      <c r="BI85">
        <v>-0.153830540330091</v>
      </c>
      <c r="BJ85">
        <v>-0.22170450965859301</v>
      </c>
      <c r="BK85">
        <v>0.16670341483404599</v>
      </c>
      <c r="BL85">
        <v>-8.8807668271328993E-2</v>
      </c>
      <c r="BM85">
        <v>0.13249526346044099</v>
      </c>
      <c r="BN85">
        <v>2.76013266557129E-2</v>
      </c>
      <c r="BO85">
        <v>-0.18148459948861301</v>
      </c>
      <c r="BP85">
        <v>4.3861737322003998E-2</v>
      </c>
      <c r="BQ85">
        <v>-6.3540799601469198E-3</v>
      </c>
      <c r="BR85">
        <v>-5.81036630137532E-2</v>
      </c>
      <c r="BS85">
        <v>0.38590292078879401</v>
      </c>
      <c r="BT85">
        <v>-2.32901002163999E-3</v>
      </c>
      <c r="BU85">
        <v>-4.1566155232430901E-2</v>
      </c>
      <c r="BV85">
        <v>0.319386618866702</v>
      </c>
      <c r="BW85">
        <v>0.154926648792753</v>
      </c>
      <c r="BX85">
        <v>-0.190924022808758</v>
      </c>
      <c r="BY85">
        <v>4.2894934267678798E-2</v>
      </c>
      <c r="BZ85">
        <v>2.1325067064026398E-2</v>
      </c>
      <c r="CA85">
        <v>-8.30127910376177E-3</v>
      </c>
      <c r="CB85">
        <v>-2.0453794422792299E-2</v>
      </c>
      <c r="CC85">
        <v>5.6131989003915798E-2</v>
      </c>
      <c r="CD85">
        <v>7.1352826307702302E-2</v>
      </c>
      <c r="CE85">
        <v>-0.31035232177600802</v>
      </c>
      <c r="CF85">
        <v>0.24477008882968199</v>
      </c>
      <c r="CG85">
        <v>3.6130417538515799E-2</v>
      </c>
      <c r="CH85">
        <v>-0.21532706323341699</v>
      </c>
      <c r="CI85">
        <v>-4.6320924684550797E-2</v>
      </c>
      <c r="CK85">
        <v>7.8164717524487101E-2</v>
      </c>
      <c r="CL85">
        <v>3.06871725115343E-2</v>
      </c>
      <c r="CM85">
        <v>8.5719759590574499E-2</v>
      </c>
      <c r="CN85">
        <v>0.17792395992728399</v>
      </c>
      <c r="CO85">
        <v>-2.6616536797519099E-2</v>
      </c>
      <c r="CP85">
        <v>5.4874841589480597E-2</v>
      </c>
      <c r="CQ85">
        <v>-0.20510235708570701</v>
      </c>
      <c r="CR85">
        <v>-8.8235317161888802E-2</v>
      </c>
      <c r="CS85">
        <v>5.0853903303504904E-3</v>
      </c>
      <c r="CT85">
        <v>-0.16460282467960499</v>
      </c>
      <c r="CU85">
        <v>6.6418362621334395E-2</v>
      </c>
      <c r="CV85">
        <v>-7.7666277138632694E-2</v>
      </c>
      <c r="CW85">
        <v>0.12333082431723601</v>
      </c>
      <c r="CX85">
        <v>2.7129795125801999E-2</v>
      </c>
      <c r="CY85">
        <v>-9.3586730145034394E-2</v>
      </c>
      <c r="CZ85">
        <v>-7.2117031777452203E-3</v>
      </c>
      <c r="DA85">
        <v>0.15496828855248199</v>
      </c>
      <c r="DB85">
        <v>5.9359101578593303E-2</v>
      </c>
      <c r="DC85">
        <v>3.8873068842804101E-2</v>
      </c>
      <c r="DD85">
        <v>-0.14504250357276799</v>
      </c>
      <c r="DE85">
        <v>-0.15005994600869599</v>
      </c>
      <c r="DF85">
        <v>-5.7026411650440402E-2</v>
      </c>
      <c r="DG85">
        <v>2.54288721407647E-2</v>
      </c>
      <c r="DH85">
        <v>0.29151964754419202</v>
      </c>
      <c r="DJ85">
        <v>-6.9631180849682997E-3</v>
      </c>
      <c r="DK85">
        <v>0.27058114119427001</v>
      </c>
      <c r="DL85">
        <v>3.17013651510933E-2</v>
      </c>
      <c r="DM85">
        <v>6.3946107547962996E-2</v>
      </c>
      <c r="DN85">
        <v>-0.15668301975893001</v>
      </c>
      <c r="DO85">
        <v>0.184930431350949</v>
      </c>
      <c r="DP85">
        <v>5.7848042706609697E-2</v>
      </c>
      <c r="DQ85">
        <v>-8.2021050911862403E-2</v>
      </c>
      <c r="DR85">
        <v>-9.5432325633737505E-2</v>
      </c>
      <c r="DS85">
        <v>-0.150743354060978</v>
      </c>
      <c r="DT85">
        <v>0.11814303543360399</v>
      </c>
      <c r="DU85">
        <v>-0.22005789187460301</v>
      </c>
      <c r="DV85">
        <v>0.20117760450375499</v>
      </c>
      <c r="DW85">
        <v>-8.2761468820535797E-2</v>
      </c>
      <c r="DY85">
        <v>3.7315020745154498E-2</v>
      </c>
      <c r="DZ85">
        <v>0.22393735252990199</v>
      </c>
      <c r="EA85">
        <v>-6.6855275690613798E-3</v>
      </c>
      <c r="EB85">
        <v>2.53372199949808E-2</v>
      </c>
      <c r="EC85">
        <v>-7.5158111030759797E-2</v>
      </c>
      <c r="ED85">
        <v>-4.23433934884088E-2</v>
      </c>
      <c r="EE85">
        <v>0.17581527681613801</v>
      </c>
      <c r="EF85">
        <v>-0.39592934717802603</v>
      </c>
      <c r="EG85">
        <v>0.40089790654746998</v>
      </c>
      <c r="EH85">
        <v>-5.3674430910177803E-2</v>
      </c>
      <c r="EI85">
        <v>-9.53473953813955E-2</v>
      </c>
      <c r="EJ85">
        <v>-8.3694115983235007E-2</v>
      </c>
      <c r="EK85">
        <v>2.2501384592033E-3</v>
      </c>
      <c r="EL85">
        <v>0.24408800818491699</v>
      </c>
      <c r="EM85">
        <v>0.14503261554637001</v>
      </c>
      <c r="EN85">
        <v>-7.7048544062563507E-2</v>
      </c>
      <c r="EO85">
        <v>0.14615311374654999</v>
      </c>
      <c r="EP85">
        <v>-2.7585956559050798E-3</v>
      </c>
      <c r="EQ85">
        <v>5.1260546206321998E-2</v>
      </c>
      <c r="ER85">
        <v>-0.36400473281901202</v>
      </c>
      <c r="ES85">
        <v>0.30321034864755297</v>
      </c>
      <c r="ET85">
        <v>7.3633222200442106E-2</v>
      </c>
      <c r="EU85">
        <v>6.5797745264717404E-3</v>
      </c>
      <c r="EV85">
        <v>1.5742390314699199E-2</v>
      </c>
      <c r="EW85">
        <v>-1.5413645542139399E-2</v>
      </c>
      <c r="EX85">
        <v>0.14160830014588999</v>
      </c>
      <c r="EY85">
        <v>-0.14143274047455601</v>
      </c>
      <c r="EZ85">
        <v>6.6689531013253103E-2</v>
      </c>
      <c r="FA85">
        <v>0.193145743651257</v>
      </c>
      <c r="FB85">
        <v>9.1937892830174006E-2</v>
      </c>
      <c r="FC85">
        <v>1.8925452604889901E-2</v>
      </c>
      <c r="FD85">
        <v>0.10384827546658899</v>
      </c>
      <c r="FE85">
        <v>-3.5801010653813102E-2</v>
      </c>
      <c r="FF85">
        <v>-5.8058942431671298E-2</v>
      </c>
      <c r="FG85">
        <v>2.0700892127933902E-2</v>
      </c>
      <c r="FH85">
        <v>2.4925975958467499E-2</v>
      </c>
      <c r="FI85">
        <v>0.13401265805441701</v>
      </c>
      <c r="FJ85">
        <v>-4.6300303438329103E-3</v>
      </c>
      <c r="FL85">
        <v>-2.4752001900196802E-2</v>
      </c>
      <c r="FM85">
        <v>1.3526725342671899E-2</v>
      </c>
      <c r="FN85">
        <v>-7.5933442622044794E-2</v>
      </c>
      <c r="FO85">
        <v>-4.7615297262382202E-3</v>
      </c>
      <c r="FQ85">
        <v>0.17680929558991901</v>
      </c>
      <c r="FR85">
        <v>-3.2575164459558402E-2</v>
      </c>
      <c r="FS85">
        <v>-0.36279480164012101</v>
      </c>
      <c r="FT85">
        <v>6.1504703808168401E-2</v>
      </c>
      <c r="FU85">
        <v>0.21768003934994301</v>
      </c>
      <c r="FV85">
        <v>1.0203611600445601E-2</v>
      </c>
      <c r="FW85">
        <v>-4.1032993885892197E-2</v>
      </c>
      <c r="FX85">
        <v>0.17922132210514999</v>
      </c>
      <c r="FY85">
        <v>0.10301525053364501</v>
      </c>
      <c r="FZ85">
        <v>9.8889756918651997E-2</v>
      </c>
      <c r="GA85">
        <v>0.15451208382728501</v>
      </c>
      <c r="GB85">
        <v>0.13903132185077999</v>
      </c>
      <c r="GC85">
        <v>1.23114414236625E-2</v>
      </c>
      <c r="GD85">
        <v>-9.67524579209567E-2</v>
      </c>
      <c r="GE85">
        <v>-0.20353302688818101</v>
      </c>
      <c r="GF85">
        <v>-4.5257083002070396E-3</v>
      </c>
      <c r="GG85">
        <v>7.7790531031496399E-2</v>
      </c>
      <c r="GH85">
        <v>-0.17266887753066801</v>
      </c>
      <c r="GI85">
        <v>9.5417702686972902E-2</v>
      </c>
      <c r="GJ85">
        <v>1.9254674043622799E-3</v>
      </c>
      <c r="GK85">
        <v>0.28334843882476002</v>
      </c>
      <c r="GL85">
        <v>3.2179035770241201E-3</v>
      </c>
      <c r="GM85">
        <v>0.189314012277464</v>
      </c>
      <c r="GN85">
        <v>0.18906221084762401</v>
      </c>
      <c r="GO85">
        <v>0.21606447753583799</v>
      </c>
      <c r="GP85">
        <v>0.20111162903049301</v>
      </c>
      <c r="GQ85">
        <v>7.0655092713423099E-3</v>
      </c>
      <c r="GR85">
        <v>-0.18943798895634201</v>
      </c>
      <c r="GS85">
        <v>2.4325171216332798E-2</v>
      </c>
      <c r="GT85">
        <v>4.9506362302054199E-2</v>
      </c>
      <c r="GW85">
        <v>0.106504267569107</v>
      </c>
      <c r="GX85">
        <v>0.182250816760643</v>
      </c>
      <c r="GY85">
        <v>3.2858758459042299E-2</v>
      </c>
      <c r="GZ85">
        <v>-8.9625886266731E-2</v>
      </c>
      <c r="HA85">
        <v>-7.5744134846900096E-2</v>
      </c>
      <c r="HB85">
        <v>7.7689458157692598E-2</v>
      </c>
      <c r="HC85">
        <v>-0.100377140370256</v>
      </c>
      <c r="HD85">
        <v>-0.10249236311210599</v>
      </c>
      <c r="HE85">
        <v>0.43252784926153298</v>
      </c>
      <c r="HF85">
        <v>-1.8961453133670099E-2</v>
      </c>
      <c r="HG85">
        <v>-4.3159931828995503E-2</v>
      </c>
      <c r="HH85">
        <v>-0.104205363459187</v>
      </c>
      <c r="HI85">
        <v>0.30827983355265998</v>
      </c>
      <c r="HJ85">
        <v>-0.44281792188485303</v>
      </c>
      <c r="HK85">
        <v>-1.1000253198290001E-2</v>
      </c>
      <c r="HL85">
        <v>-0.16934637815211301</v>
      </c>
      <c r="HM85">
        <v>0.20242077425791599</v>
      </c>
      <c r="HN85">
        <v>-0.12738349969367799</v>
      </c>
      <c r="HO85">
        <v>-0.227531724794972</v>
      </c>
      <c r="HP85">
        <v>0.18311632411496201</v>
      </c>
      <c r="HQ85">
        <v>2.7308426615490999E-2</v>
      </c>
      <c r="HR85">
        <v>-0.38554962929993097</v>
      </c>
      <c r="HS85">
        <v>0.116376621008385</v>
      </c>
      <c r="HT85">
        <v>-0.15565288058496701</v>
      </c>
      <c r="HU85">
        <v>-0.18162289397878301</v>
      </c>
      <c r="HV85">
        <v>-7.2657217970117901E-3</v>
      </c>
      <c r="HW85">
        <v>1.9366903870832201E-3</v>
      </c>
      <c r="HX85">
        <v>-2.3961631177371601E-2</v>
      </c>
      <c r="HY85">
        <v>-7.3014726240217001E-2</v>
      </c>
      <c r="HZ85">
        <v>-3.8583563218708199E-2</v>
      </c>
      <c r="IA85">
        <v>0.30754600502405099</v>
      </c>
      <c r="IB85">
        <v>1.00948273029644E-4</v>
      </c>
      <c r="ID85">
        <v>2.9330682446015999E-2</v>
      </c>
      <c r="IE85">
        <v>1.8565547907201101E-2</v>
      </c>
      <c r="IF85">
        <v>0.17885237521113601</v>
      </c>
      <c r="IG85">
        <v>0.15557382193947</v>
      </c>
      <c r="IH85">
        <v>0.136218895386264</v>
      </c>
      <c r="II85">
        <v>4.1867466279654798E-3</v>
      </c>
      <c r="IJ85">
        <v>2.63549678493291E-2</v>
      </c>
      <c r="IK85">
        <v>3.3688691110000897E-2</v>
      </c>
      <c r="IL85">
        <v>0.18909591417468599</v>
      </c>
      <c r="IM85">
        <v>4.7924649879860198E-2</v>
      </c>
      <c r="IN85">
        <v>-0.20353196050564301</v>
      </c>
      <c r="IO85">
        <v>-2.36180979300116E-2</v>
      </c>
      <c r="IQ85">
        <v>-8.6333627223211806E-2</v>
      </c>
      <c r="IR85">
        <v>0.27133280327689102</v>
      </c>
      <c r="IS85">
        <v>-9.8887384228873998E-2</v>
      </c>
      <c r="IT85">
        <v>7.5695064151659594E-2</v>
      </c>
      <c r="IU85">
        <v>0.175497601776442</v>
      </c>
      <c r="IV85">
        <v>2.79070116448565E-2</v>
      </c>
      <c r="IW85">
        <v>-0.16690645134076501</v>
      </c>
      <c r="IX85">
        <v>0.229181822760438</v>
      </c>
      <c r="IY85">
        <v>-2.18671433685813E-2</v>
      </c>
      <c r="IZ85">
        <v>5.0252837172592997E-2</v>
      </c>
      <c r="JA85">
        <v>1.4330762314784799E-2</v>
      </c>
      <c r="JB85">
        <v>0.118423152889591</v>
      </c>
      <c r="JC85">
        <v>0.14424804248847101</v>
      </c>
      <c r="JD85">
        <v>2.9590868143713998E-2</v>
      </c>
      <c r="JE85">
        <v>-0.38821734824523402</v>
      </c>
      <c r="JF85">
        <v>9.0756704230443602E-2</v>
      </c>
      <c r="JG85">
        <v>0.1023869132041</v>
      </c>
      <c r="JH85">
        <v>5.5264699403778601E-2</v>
      </c>
      <c r="JI85">
        <v>6.3045575188880307E-2</v>
      </c>
      <c r="JJ85">
        <v>-0.27917802426600202</v>
      </c>
      <c r="JK85">
        <v>0.148159335003584</v>
      </c>
      <c r="JL85">
        <v>-0.14342367967401501</v>
      </c>
      <c r="JM85">
        <v>-4.9842802127386697E-2</v>
      </c>
    </row>
    <row r="86" spans="1:273" x14ac:dyDescent="0.25">
      <c r="A86" s="30">
        <v>44340</v>
      </c>
      <c r="B86" s="31" t="s">
        <v>1719</v>
      </c>
      <c r="C86" s="23" t="s">
        <v>1740</v>
      </c>
      <c r="D86" s="23" t="s">
        <v>1899</v>
      </c>
      <c r="E86" s="32">
        <v>2.921313</v>
      </c>
      <c r="F86" s="37">
        <v>1550</v>
      </c>
      <c r="G86" s="16">
        <f>VLOOKUP(C86,dFundos!$A$1:$B$28,2,FALSE)</f>
        <v>19107923000175</v>
      </c>
      <c r="H86" s="13"/>
      <c r="I86">
        <f>_xll.ECONOMATICA(G86,"VOLATILITY","1Y",A86)</f>
        <v>21.3327538305894</v>
      </c>
      <c r="J86">
        <f>_xll.ECONOMATICA(G86,"NAV","1D",A86)</f>
        <v>530.94031899981201</v>
      </c>
      <c r="K86">
        <f>_xll.ECONOMATICA(G86,"NAV","1D",A86+1)</f>
        <v>530.58321299962699</v>
      </c>
      <c r="L86" s="6"/>
      <c r="M86">
        <v>-0.87421166763306202</v>
      </c>
      <c r="N86">
        <v>-2.0517918994300999</v>
      </c>
      <c r="O86">
        <v>0.108547761010414</v>
      </c>
      <c r="P86">
        <v>1.31951493240194</v>
      </c>
      <c r="Q86">
        <v>0.59011726098105999</v>
      </c>
      <c r="R86">
        <v>0.75182428499829301</v>
      </c>
      <c r="S86">
        <v>-2.5420407951059998</v>
      </c>
      <c r="T86">
        <v>-1.3072225298856199</v>
      </c>
      <c r="U86">
        <v>0.16610150796623199</v>
      </c>
      <c r="V86">
        <v>-0.33357727725160702</v>
      </c>
      <c r="W86">
        <v>-0.48391700402135002</v>
      </c>
      <c r="X86">
        <v>-0.28730234089380202</v>
      </c>
      <c r="Y86">
        <v>0.27697823734342802</v>
      </c>
      <c r="AA86">
        <v>-2.2011447742443102</v>
      </c>
      <c r="AB86">
        <v>2.2863645333927698</v>
      </c>
      <c r="AC86">
        <v>3.2184271422011101</v>
      </c>
      <c r="AD86">
        <v>0.59120191526744703</v>
      </c>
      <c r="AE86">
        <v>1.88892838687025</v>
      </c>
      <c r="AF86">
        <v>-2.4835963874466001</v>
      </c>
      <c r="AG86">
        <v>0.93808037963753999</v>
      </c>
      <c r="AH86">
        <v>-2.02373054462441</v>
      </c>
      <c r="AI86">
        <v>1.10818007306079</v>
      </c>
      <c r="AJ86">
        <v>0.96359086091979396</v>
      </c>
      <c r="AK86">
        <v>0.22116212094260801</v>
      </c>
      <c r="AL86">
        <v>0.927865234370984</v>
      </c>
      <c r="AM86">
        <v>1.30669520840456</v>
      </c>
      <c r="AN86">
        <v>-1.5475129142941999</v>
      </c>
      <c r="AO86">
        <v>1.4434655362492801</v>
      </c>
      <c r="AP86">
        <v>-1.33299447861646</v>
      </c>
      <c r="AQ86">
        <v>2.5661369450972402</v>
      </c>
      <c r="AR86">
        <v>-0.85439049207707296</v>
      </c>
      <c r="AS86">
        <v>0.43127891840413202</v>
      </c>
      <c r="AT86">
        <v>-0.41944709191739099</v>
      </c>
      <c r="AU86">
        <v>0.43702863476937598</v>
      </c>
      <c r="AV86">
        <v>-0.27909611080758601</v>
      </c>
      <c r="AW86">
        <v>0.70286430982378101</v>
      </c>
      <c r="AX86">
        <v>1.8092529326168001</v>
      </c>
      <c r="AY86">
        <v>-1.76575759915067</v>
      </c>
      <c r="AZ86">
        <v>1.79323091451806</v>
      </c>
      <c r="BA86">
        <v>3.9525196007161902E-2</v>
      </c>
      <c r="BB86">
        <v>-2.8252708126274202</v>
      </c>
      <c r="BC86">
        <v>-0.95121956310322298</v>
      </c>
      <c r="BD86">
        <v>0.51750892162090201</v>
      </c>
      <c r="BE86">
        <v>-0.69685100615970397</v>
      </c>
      <c r="BF86">
        <v>0.32077986961667199</v>
      </c>
      <c r="BG86">
        <v>-1.03713897615307</v>
      </c>
      <c r="BH86">
        <v>1.4395174992387201</v>
      </c>
      <c r="BI86">
        <v>-0.14066550347706699</v>
      </c>
      <c r="BJ86">
        <v>1.6715974301405401</v>
      </c>
      <c r="BK86">
        <v>2.8151614254966302</v>
      </c>
      <c r="BL86">
        <v>0.121280874918739</v>
      </c>
      <c r="BM86">
        <v>0.29053532216494199</v>
      </c>
      <c r="BN86">
        <v>1.84118115685123</v>
      </c>
      <c r="BO86">
        <v>1.33836841796438</v>
      </c>
      <c r="BP86">
        <v>0.84807658695353905</v>
      </c>
      <c r="BQ86">
        <v>-1.75679650974416</v>
      </c>
      <c r="BR86">
        <v>2.3292144071092502</v>
      </c>
      <c r="BS86">
        <v>-1.62254419992678</v>
      </c>
      <c r="BT86">
        <v>0.83637668794835895</v>
      </c>
      <c r="BU86">
        <v>2.04683161227877</v>
      </c>
      <c r="BV86">
        <v>-0.43585766361502498</v>
      </c>
      <c r="BW86">
        <v>0.79658872491563704</v>
      </c>
      <c r="BX86">
        <v>0.61092898467904899</v>
      </c>
      <c r="BY86">
        <v>1.10159335763456</v>
      </c>
      <c r="BZ86">
        <v>0.84541263840947101</v>
      </c>
      <c r="CA86">
        <v>-0.86883106978348201</v>
      </c>
      <c r="CB86">
        <v>2.8145100424808298</v>
      </c>
      <c r="CC86">
        <v>-0.75329907467676105</v>
      </c>
      <c r="CD86">
        <v>-2.3179202172286799</v>
      </c>
      <c r="CE86">
        <v>0.89009187813644497</v>
      </c>
      <c r="CF86">
        <v>-0.860067818302923</v>
      </c>
      <c r="CG86">
        <v>1.2300424783461501</v>
      </c>
      <c r="CH86">
        <v>-4.8269766183730098</v>
      </c>
      <c r="CI86">
        <v>-0.84274541368358802</v>
      </c>
      <c r="CK86">
        <v>-1.44764754104472</v>
      </c>
      <c r="CL86">
        <v>0.67665916994883402</v>
      </c>
      <c r="CM86">
        <v>-1.42773158395357</v>
      </c>
      <c r="CN86">
        <v>0.23624671412108</v>
      </c>
      <c r="CO86">
        <v>0.35268499359517602</v>
      </c>
      <c r="CP86">
        <v>0.74707272233354205</v>
      </c>
      <c r="CQ86">
        <v>-1.3410648452918399</v>
      </c>
      <c r="CR86">
        <v>-0.72561630058771698</v>
      </c>
      <c r="CS86">
        <v>1.2089984131307601</v>
      </c>
      <c r="CT86">
        <v>-0.40797952296998102</v>
      </c>
      <c r="CU86">
        <v>1.97407161922456</v>
      </c>
      <c r="CV86">
        <v>-0.25270918949900101</v>
      </c>
      <c r="CW86">
        <v>-0.88633236073292199</v>
      </c>
      <c r="CX86">
        <v>2.2096645572673901</v>
      </c>
      <c r="CY86">
        <v>3.1661394586990399</v>
      </c>
      <c r="CZ86">
        <v>-0.27466141182230802</v>
      </c>
      <c r="DA86">
        <v>0.37231885016808502</v>
      </c>
      <c r="DB86">
        <v>0.72441229112882899</v>
      </c>
      <c r="DC86">
        <v>-0.71377335361830796</v>
      </c>
      <c r="DD86">
        <v>-5.4858708972460597E-2</v>
      </c>
      <c r="DE86">
        <v>-0.57493861131661095</v>
      </c>
      <c r="DF86">
        <v>1.86721115260298</v>
      </c>
      <c r="DG86">
        <v>0.597911195109191</v>
      </c>
      <c r="DH86">
        <v>-5.2364820112416097E-2</v>
      </c>
      <c r="DJ86">
        <v>1.76631032682053</v>
      </c>
      <c r="DK86">
        <v>-0.37038006512375399</v>
      </c>
      <c r="DL86">
        <v>-7.9948935035645305E-2</v>
      </c>
      <c r="DM86">
        <v>0.34538675772637401</v>
      </c>
      <c r="DN86">
        <v>-1.9561849851925199</v>
      </c>
      <c r="DO86">
        <v>0.121086089529854</v>
      </c>
      <c r="DP86">
        <v>0.436118840843847</v>
      </c>
      <c r="DQ86">
        <v>0.28269743288547</v>
      </c>
      <c r="DR86">
        <v>0.48983983160724198</v>
      </c>
      <c r="DS86">
        <v>-1.6372844787838401</v>
      </c>
      <c r="DT86">
        <v>0.56001337325142198</v>
      </c>
      <c r="DU86">
        <v>-2.50820350556751</v>
      </c>
      <c r="DV86">
        <v>1.57923450497037</v>
      </c>
      <c r="DW86">
        <v>-1.38554461427702</v>
      </c>
      <c r="DY86">
        <v>3.02672115867608</v>
      </c>
      <c r="DZ86">
        <v>0.53698101692134503</v>
      </c>
      <c r="EA86">
        <v>0.31953035031619897</v>
      </c>
      <c r="EB86">
        <v>-2.7118749441797299</v>
      </c>
      <c r="EC86">
        <v>1.16753260626865</v>
      </c>
      <c r="ED86">
        <v>-0.737310937438451</v>
      </c>
      <c r="EE86">
        <v>1.3411778689260201</v>
      </c>
      <c r="EF86">
        <v>-0.207236766527785</v>
      </c>
      <c r="EG86">
        <v>1.8172669768318901</v>
      </c>
      <c r="EH86">
        <v>0.35514290884748301</v>
      </c>
      <c r="EI86">
        <v>-1.7419178398085899</v>
      </c>
      <c r="EJ86">
        <v>-2.0136928610554601</v>
      </c>
      <c r="EK86">
        <v>0.31205666582536701</v>
      </c>
      <c r="EL86">
        <v>0.58515530927252302</v>
      </c>
      <c r="EM86">
        <v>1.76137224771082</v>
      </c>
      <c r="EN86">
        <v>0.40265410589199702</v>
      </c>
      <c r="EO86">
        <v>-1.28982609303421</v>
      </c>
      <c r="EP86">
        <v>-0.34374013075648702</v>
      </c>
      <c r="EQ86">
        <v>0.77099067348172001</v>
      </c>
      <c r="ER86">
        <v>9.6987596225517295E-2</v>
      </c>
      <c r="ES86">
        <v>-1.4053316112949701</v>
      </c>
      <c r="ET86">
        <v>0.53907219516986504</v>
      </c>
      <c r="EU86">
        <v>-2.1461034712956502</v>
      </c>
      <c r="EV86">
        <v>0.71785766976972798</v>
      </c>
      <c r="EW86">
        <v>-1.0346336991460701</v>
      </c>
      <c r="EX86">
        <v>0.94031559110590002</v>
      </c>
      <c r="EY86">
        <v>0.54770131137047395</v>
      </c>
      <c r="EZ86">
        <v>-2.75151457954053</v>
      </c>
      <c r="FA86">
        <v>0.13665809146914401</v>
      </c>
      <c r="FB86">
        <v>0.63545086904923698</v>
      </c>
      <c r="FC86">
        <v>0.66669932639342699</v>
      </c>
      <c r="FD86">
        <v>0.74340388928249002</v>
      </c>
      <c r="FE86">
        <v>-0.17756990382622501</v>
      </c>
      <c r="FF86">
        <v>-3.7619581416947802E-2</v>
      </c>
      <c r="FG86">
        <v>3.09187680613832E-2</v>
      </c>
      <c r="FH86">
        <v>0.62051662062003698</v>
      </c>
      <c r="FI86">
        <v>0.87541787524969505</v>
      </c>
      <c r="FJ86">
        <v>-4.33296609116951E-3</v>
      </c>
      <c r="FL86">
        <v>2.4460187029035301</v>
      </c>
      <c r="FM86">
        <v>-1.48509885775638</v>
      </c>
      <c r="FN86">
        <v>-0.203779760431644</v>
      </c>
      <c r="FO86">
        <v>-3.3965724469453601E-3</v>
      </c>
      <c r="FQ86">
        <v>0.48311300361092402</v>
      </c>
      <c r="FR86">
        <v>1.03590516064287</v>
      </c>
      <c r="FS86">
        <v>0.46167863019945798</v>
      </c>
      <c r="FT86">
        <v>4.0727902563958196</v>
      </c>
      <c r="FU86">
        <v>1.20133948839793</v>
      </c>
      <c r="FV86">
        <v>0.30773455582675502</v>
      </c>
      <c r="FW86">
        <v>-2.1712093134738102</v>
      </c>
      <c r="FX86">
        <v>-0.764682261979033</v>
      </c>
      <c r="FY86">
        <v>-2.34167549915583</v>
      </c>
      <c r="FZ86">
        <v>0.97642160744726403</v>
      </c>
      <c r="GA86">
        <v>0.20520026973826999</v>
      </c>
      <c r="GB86">
        <v>1.65317803548533</v>
      </c>
      <c r="GC86">
        <v>0.855514209797548</v>
      </c>
      <c r="GD86">
        <v>0.92750115582020998</v>
      </c>
      <c r="GE86">
        <v>1.54673429169634</v>
      </c>
      <c r="GF86">
        <v>-3.4577286896819701E-3</v>
      </c>
      <c r="GG86">
        <v>-1.9697630944392599</v>
      </c>
      <c r="GH86">
        <v>-1.7541131215693899</v>
      </c>
      <c r="GI86">
        <v>1.7893128837386001</v>
      </c>
      <c r="GJ86">
        <v>-1.20687706130411</v>
      </c>
      <c r="GK86">
        <v>1.30962514122075</v>
      </c>
      <c r="GL86">
        <v>-0.56470678582627398</v>
      </c>
      <c r="GM86">
        <v>0.47224017107510002</v>
      </c>
      <c r="GN86">
        <v>2.3759208974297499</v>
      </c>
      <c r="GO86">
        <v>-1.0373263905421499</v>
      </c>
      <c r="GP86">
        <v>0.75091715189046204</v>
      </c>
      <c r="GQ86">
        <v>0.11480152461445001</v>
      </c>
      <c r="GR86">
        <v>-5.3293323344405501E-2</v>
      </c>
      <c r="GS86">
        <v>0.45982163373992102</v>
      </c>
      <c r="GT86">
        <v>0.15963238220138001</v>
      </c>
      <c r="GW86">
        <v>0.69353880062408302</v>
      </c>
      <c r="GX86">
        <v>-0.153909043183376</v>
      </c>
      <c r="GY86">
        <v>-0.68702022153956899</v>
      </c>
      <c r="GZ86">
        <v>-0.181582058121421</v>
      </c>
      <c r="HA86">
        <v>8.67371001731954E-2</v>
      </c>
      <c r="HB86">
        <v>0.87952877383941097</v>
      </c>
      <c r="HC86">
        <v>-0.84511392424246901</v>
      </c>
      <c r="HD86">
        <v>0.84912440997868499</v>
      </c>
      <c r="HE86">
        <v>2.5832158313278302</v>
      </c>
      <c r="HF86">
        <v>0.42561401060083898</v>
      </c>
      <c r="HG86">
        <v>9.0007085236720699E-2</v>
      </c>
      <c r="HH86">
        <v>-2.9405423798380101</v>
      </c>
      <c r="HI86">
        <v>2.6576829992336601</v>
      </c>
      <c r="HJ86">
        <v>0.97939280658465599</v>
      </c>
      <c r="HK86">
        <v>1.6553285535337601</v>
      </c>
      <c r="HL86">
        <v>-1.3788528941404401</v>
      </c>
      <c r="HM86">
        <v>-1.4374093419974101</v>
      </c>
      <c r="HN86">
        <v>0.55051889794413</v>
      </c>
      <c r="HO86">
        <v>1.7859906709418301</v>
      </c>
      <c r="HP86">
        <v>-0.34793081385942098</v>
      </c>
      <c r="HQ86">
        <v>-0.31726214456284701</v>
      </c>
      <c r="HR86">
        <v>-2.0685331280219499</v>
      </c>
      <c r="HS86">
        <v>-1.56460378520933</v>
      </c>
      <c r="HT86">
        <v>1.26965170529729</v>
      </c>
      <c r="HU86">
        <v>-1.0627717178977001</v>
      </c>
      <c r="HV86">
        <v>1.4890886939610899</v>
      </c>
      <c r="HW86">
        <v>1.86130965466873</v>
      </c>
      <c r="HX86">
        <v>3.0438757530646399</v>
      </c>
      <c r="HY86">
        <v>0.39601301104994502</v>
      </c>
      <c r="HZ86">
        <v>-0.923255503585096</v>
      </c>
      <c r="IA86">
        <v>-1.4493828700324201</v>
      </c>
      <c r="IB86">
        <v>2.3654254520806699</v>
      </c>
      <c r="ID86">
        <v>0.71857002858450902</v>
      </c>
      <c r="IE86">
        <v>-1.2916106186821701</v>
      </c>
      <c r="IF86">
        <v>0.77395492571668001</v>
      </c>
      <c r="IG86">
        <v>-0.70035014732639</v>
      </c>
      <c r="IH86">
        <v>2.6919255396933299</v>
      </c>
      <c r="II86">
        <v>0.96986855423892804</v>
      </c>
      <c r="IJ86">
        <v>-0.36413418765732802</v>
      </c>
      <c r="IK86">
        <v>-0.43881714600502197</v>
      </c>
      <c r="IL86">
        <v>-0.32162343468371501</v>
      </c>
      <c r="IM86">
        <v>-0.26280717020199501</v>
      </c>
      <c r="IN86">
        <v>-0.96586665667928195</v>
      </c>
      <c r="IO86">
        <v>-0.60206100379218697</v>
      </c>
      <c r="IQ86">
        <v>-1.6620299386886499</v>
      </c>
      <c r="IR86">
        <v>1.5466443133846</v>
      </c>
      <c r="IS86">
        <v>-0.49423955797465202</v>
      </c>
      <c r="IT86">
        <v>5.1831719065376099E-2</v>
      </c>
      <c r="IU86">
        <v>-1.8714538324275101</v>
      </c>
      <c r="IV86">
        <v>0.40281532619701499</v>
      </c>
      <c r="IW86">
        <v>0.63502878383587802</v>
      </c>
      <c r="IX86">
        <v>1.0401436702522899E-2</v>
      </c>
      <c r="IY86">
        <v>-0.15395671207443201</v>
      </c>
      <c r="IZ86">
        <v>-1.3616010944133401</v>
      </c>
      <c r="JA86">
        <v>-0.672036492687766</v>
      </c>
      <c r="JB86">
        <v>-0.29068542125969499</v>
      </c>
      <c r="JC86">
        <v>-0.74231822227375199</v>
      </c>
      <c r="JD86">
        <v>-1.0745602620772801</v>
      </c>
      <c r="JE86">
        <v>-1.1498597940772</v>
      </c>
      <c r="JF86">
        <v>1.47270487050264</v>
      </c>
      <c r="JG86">
        <v>0.91375283409433905</v>
      </c>
      <c r="JH86">
        <v>-0.45462084608516301</v>
      </c>
      <c r="JI86">
        <v>-0.89962980491691302</v>
      </c>
      <c r="JJ86">
        <v>0.93808055607951202</v>
      </c>
      <c r="JK86">
        <v>0.28468303935369499</v>
      </c>
      <c r="JL86">
        <v>1.2981619127458499</v>
      </c>
      <c r="JM86">
        <v>0.419799106202845</v>
      </c>
    </row>
    <row r="87" spans="1:273" x14ac:dyDescent="0.25">
      <c r="A87" s="29">
        <v>44340</v>
      </c>
      <c r="B87" s="31" t="s">
        <v>1719</v>
      </c>
      <c r="C87" s="24" t="s">
        <v>1732</v>
      </c>
      <c r="D87" s="24" t="s">
        <v>1899</v>
      </c>
      <c r="E87" s="34">
        <v>9.7062779999999993</v>
      </c>
      <c r="F87" s="38">
        <v>1550</v>
      </c>
      <c r="G87" s="16">
        <f>VLOOKUP(C87,dFundos!$A$1:$B$28,2,FALSE)</f>
        <v>32666326000149</v>
      </c>
      <c r="H87" s="13"/>
      <c r="I87">
        <f>_xll.ECONOMATICA(G87,"VOLATILITY","1Y",A87)</f>
        <v>20.519585819827601</v>
      </c>
      <c r="J87">
        <f>_xll.ECONOMATICA(G87,"NAV","1D",A87)</f>
        <v>159.627858000109</v>
      </c>
      <c r="K87">
        <f>_xll.ECONOMATICA(G87,"NAV","1D",A87+1)</f>
        <v>159.69045599992401</v>
      </c>
      <c r="L87" s="6"/>
      <c r="M87">
        <v>5.60858230674057</v>
      </c>
      <c r="N87">
        <v>-0.483417673513031</v>
      </c>
      <c r="O87">
        <v>3.1173754248811698</v>
      </c>
      <c r="P87">
        <v>-0.92857348045072297</v>
      </c>
      <c r="Q87">
        <v>-0.85591133920388496</v>
      </c>
      <c r="R87">
        <v>1.4274101176852101</v>
      </c>
      <c r="S87">
        <v>2.4856466447090502</v>
      </c>
      <c r="T87">
        <v>3.6403009953573902</v>
      </c>
      <c r="U87">
        <v>-1.3303140440257301E-2</v>
      </c>
      <c r="V87">
        <v>1.84565666459093</v>
      </c>
      <c r="W87">
        <v>3.3352161297443699</v>
      </c>
      <c r="X87">
        <v>-0.70682179612049401</v>
      </c>
      <c r="Y87">
        <v>-1.4199837580235899</v>
      </c>
      <c r="AA87">
        <v>-1.00702592444577</v>
      </c>
      <c r="AB87">
        <v>-0.764259576953918</v>
      </c>
      <c r="AC87">
        <v>0.50449409136490397</v>
      </c>
      <c r="AD87">
        <v>2.3490874376875599</v>
      </c>
      <c r="AE87">
        <v>1.12513038984616</v>
      </c>
      <c r="AF87">
        <v>0.88399070791638201</v>
      </c>
      <c r="AG87">
        <v>-0.23625019375685999</v>
      </c>
      <c r="AH87">
        <v>0.79411401839024598</v>
      </c>
      <c r="AI87">
        <v>-1.84599011799946</v>
      </c>
      <c r="AJ87">
        <v>1.00693676176888</v>
      </c>
      <c r="AK87">
        <v>-2.6801899905876798</v>
      </c>
      <c r="AL87">
        <v>2.1352680909331001</v>
      </c>
      <c r="AM87">
        <v>-0.361733150930377</v>
      </c>
      <c r="AN87">
        <v>1.57261038511933</v>
      </c>
      <c r="AO87">
        <v>5.1699477808142498E-2</v>
      </c>
      <c r="AP87">
        <v>1.29365618286101</v>
      </c>
      <c r="AQ87">
        <v>1.84691599060898</v>
      </c>
      <c r="AR87">
        <v>-0.27183269567103702</v>
      </c>
      <c r="AS87">
        <v>1.8944363015179999</v>
      </c>
      <c r="AT87">
        <v>9.6664480588515303E-2</v>
      </c>
      <c r="AU87">
        <v>1.1027802063836101</v>
      </c>
      <c r="AV87">
        <v>-1.48991306559765</v>
      </c>
      <c r="AW87">
        <v>0.53371380727185203</v>
      </c>
      <c r="AX87">
        <v>0.70372227837651702</v>
      </c>
      <c r="AY87">
        <v>-0.93111491632953403</v>
      </c>
      <c r="AZ87">
        <v>2.5358094859257099</v>
      </c>
      <c r="BA87">
        <v>1.6942643605943899</v>
      </c>
      <c r="BB87">
        <v>-0.62889001492294505</v>
      </c>
      <c r="BC87">
        <v>-0.159620040813024</v>
      </c>
      <c r="BD87">
        <v>-1.7773085975932199</v>
      </c>
      <c r="BE87">
        <v>-0.73618383812572596</v>
      </c>
      <c r="BF87">
        <v>4.5046817831462197E-3</v>
      </c>
      <c r="BG87">
        <v>-3.79611082280462E-2</v>
      </c>
      <c r="BH87">
        <v>1.45943870720657</v>
      </c>
      <c r="BI87">
        <v>0.45984902917553</v>
      </c>
      <c r="BJ87">
        <v>-1.5758210171043201</v>
      </c>
      <c r="BK87">
        <v>0.16819543361634701</v>
      </c>
      <c r="BL87">
        <v>-1.3654242234224501</v>
      </c>
      <c r="BM87">
        <v>1.03306702731061</v>
      </c>
      <c r="BN87">
        <v>1.24341383925639</v>
      </c>
      <c r="BO87">
        <v>-0.71021197209120102</v>
      </c>
      <c r="BP87">
        <v>-0.69969796395525896</v>
      </c>
      <c r="BQ87">
        <v>-0.402006474905647</v>
      </c>
      <c r="BR87">
        <v>-0.67972719689350902</v>
      </c>
      <c r="BS87">
        <v>-0.29925162216386503</v>
      </c>
      <c r="BT87">
        <v>1.2845308559917601</v>
      </c>
      <c r="BU87">
        <v>-1.93036695318369</v>
      </c>
      <c r="BV87">
        <v>2.58096641773591</v>
      </c>
      <c r="BW87">
        <v>-0.88567939592394396</v>
      </c>
      <c r="BX87">
        <v>0.15406054153572801</v>
      </c>
      <c r="BY87">
        <v>0.80151816855504898</v>
      </c>
      <c r="BZ87">
        <v>0.309273019593093</v>
      </c>
      <c r="CA87">
        <v>0.33449892689532101</v>
      </c>
      <c r="CB87">
        <v>-1.2419977520948999</v>
      </c>
      <c r="CC87">
        <v>0.31161904917098598</v>
      </c>
      <c r="CD87">
        <v>1.9285983069494299</v>
      </c>
      <c r="CE87">
        <v>-1.83528113484499</v>
      </c>
      <c r="CF87">
        <v>1.8861552001908399</v>
      </c>
      <c r="CG87">
        <v>-0.102233439611155</v>
      </c>
      <c r="CH87">
        <v>-1.1445878223639701</v>
      </c>
      <c r="CI87">
        <v>0.27653648321574997</v>
      </c>
      <c r="CK87">
        <v>-0.509651724587457</v>
      </c>
      <c r="CL87">
        <v>0.98004978644894403</v>
      </c>
      <c r="CM87">
        <v>-2.0095697489523401</v>
      </c>
      <c r="CN87">
        <v>-0.52418259219848595</v>
      </c>
      <c r="CO87">
        <v>2.21560575846524</v>
      </c>
      <c r="CP87">
        <v>-0.16213844619414899</v>
      </c>
      <c r="CQ87">
        <v>-0.28361196182231702</v>
      </c>
      <c r="CR87">
        <v>-0.59924726310782706</v>
      </c>
      <c r="CS87">
        <v>-1.6969124534625699</v>
      </c>
      <c r="CT87">
        <v>-1.1833714735985299</v>
      </c>
      <c r="CU87">
        <v>0.17996560636674999</v>
      </c>
      <c r="CV87">
        <v>-1.5812251546776701</v>
      </c>
      <c r="CW87">
        <v>1.2925304754389799</v>
      </c>
      <c r="CX87">
        <v>6.2967681333247996E-2</v>
      </c>
      <c r="CY87">
        <v>-2.5427798199416398</v>
      </c>
      <c r="CZ87">
        <v>-0.86255026635626597</v>
      </c>
      <c r="DA87">
        <v>1.42012563974276</v>
      </c>
      <c r="DB87">
        <v>1.2989403086976401</v>
      </c>
      <c r="DC87">
        <v>-1.4420016151234401</v>
      </c>
      <c r="DD87">
        <v>1.25712114167982</v>
      </c>
      <c r="DE87">
        <v>-0.33222690744878502</v>
      </c>
      <c r="DF87">
        <v>-0.38173989187271201</v>
      </c>
      <c r="DG87">
        <v>1.9670046382088899</v>
      </c>
      <c r="DH87">
        <v>0.186791586020263</v>
      </c>
      <c r="DJ87">
        <v>1.27839848300937</v>
      </c>
      <c r="DK87">
        <v>1.02438148060173</v>
      </c>
      <c r="DL87">
        <v>0.202223282576597</v>
      </c>
      <c r="DM87">
        <v>-0.506292362479144</v>
      </c>
      <c r="DN87">
        <v>-0.20653825094996101</v>
      </c>
      <c r="DO87">
        <v>1.58368775209965</v>
      </c>
      <c r="DP87">
        <v>0.27876058502442902</v>
      </c>
      <c r="DQ87">
        <v>0.51231971883680705</v>
      </c>
      <c r="DR87">
        <v>-1.0122089392098099</v>
      </c>
      <c r="DS87">
        <v>-0.39206066767292203</v>
      </c>
      <c r="DT87">
        <v>-1.00104397743053</v>
      </c>
      <c r="DU87">
        <v>-3.6803821110879702</v>
      </c>
      <c r="DV87">
        <v>1.35200065815297</v>
      </c>
      <c r="DW87">
        <v>-2.3522561044046602</v>
      </c>
      <c r="DY87">
        <v>0.93414498278434599</v>
      </c>
      <c r="DZ87">
        <v>2.6640550120646398</v>
      </c>
      <c r="EA87">
        <v>2.36946293953224</v>
      </c>
      <c r="EB87">
        <v>0.686466485967685</v>
      </c>
      <c r="EC87">
        <v>1.30879374210053</v>
      </c>
      <c r="ED87">
        <v>0.44147756107122399</v>
      </c>
      <c r="EE87">
        <v>0.16921532478591</v>
      </c>
      <c r="EF87">
        <v>-1.97944749070302</v>
      </c>
      <c r="EG87">
        <v>2.2679064388285002</v>
      </c>
      <c r="EH87">
        <v>0.97043000514531697</v>
      </c>
      <c r="EI87">
        <v>-8.4183326453057802E-2</v>
      </c>
      <c r="EJ87">
        <v>-1.0334257153772299</v>
      </c>
      <c r="EK87">
        <v>0.47706233508506601</v>
      </c>
      <c r="EL87">
        <v>-0.44558360914379602</v>
      </c>
      <c r="EM87">
        <v>0.17473464449722101</v>
      </c>
      <c r="EN87">
        <v>1.54891515412601</v>
      </c>
      <c r="EO87">
        <v>0.81505724665475998</v>
      </c>
      <c r="EP87">
        <v>8.5255262274586102E-2</v>
      </c>
      <c r="EQ87">
        <v>0.38193762247829</v>
      </c>
      <c r="ER87">
        <v>-1.0788871546537799</v>
      </c>
      <c r="ES87">
        <v>0.83391661628411395</v>
      </c>
      <c r="ET87">
        <v>0.50314109321334399</v>
      </c>
      <c r="EU87">
        <v>0.63650092015450399</v>
      </c>
      <c r="EV87">
        <v>0.104405435922672</v>
      </c>
      <c r="EW87">
        <v>-0.21800197928314399</v>
      </c>
      <c r="EX87">
        <v>0.42962653624272201</v>
      </c>
      <c r="EY87">
        <v>-1.0493385742847701</v>
      </c>
      <c r="EZ87">
        <v>0.93896873040648599</v>
      </c>
      <c r="FA87">
        <v>0.434209300510702</v>
      </c>
      <c r="FB87">
        <v>0.67350288936722802</v>
      </c>
      <c r="FC87">
        <v>1.5027459805423899</v>
      </c>
      <c r="FD87">
        <v>1.1454894902271899</v>
      </c>
      <c r="FE87">
        <v>0.15888564685155901</v>
      </c>
      <c r="FF87">
        <v>-0.51914578471041795</v>
      </c>
      <c r="FG87">
        <v>-1.36842740603242</v>
      </c>
      <c r="FH87">
        <v>0.67444954383972799</v>
      </c>
      <c r="FI87">
        <v>0.54945683823461899</v>
      </c>
      <c r="FJ87">
        <v>-6.4772631958476302E-3</v>
      </c>
      <c r="FL87">
        <v>0.649728757525736</v>
      </c>
      <c r="FM87">
        <v>0.23381723221973499</v>
      </c>
      <c r="FN87">
        <v>0.26401088616694302</v>
      </c>
      <c r="FO87">
        <v>-6.71727530061617E-3</v>
      </c>
      <c r="FQ87">
        <v>-0.923382176279119</v>
      </c>
      <c r="FR87">
        <v>-0.59195411949985999</v>
      </c>
      <c r="FS87">
        <v>-3.29077977785346</v>
      </c>
      <c r="FT87">
        <v>0.87787711236160204</v>
      </c>
      <c r="FU87">
        <v>2.9460100644428202</v>
      </c>
      <c r="FV87">
        <v>-1.3338227448912201</v>
      </c>
      <c r="FW87">
        <v>2.4658070651639701</v>
      </c>
      <c r="FX87">
        <v>-0.68853301081617202</v>
      </c>
      <c r="FY87">
        <v>0.595519640410203</v>
      </c>
      <c r="FZ87">
        <v>-0.384553916774166</v>
      </c>
      <c r="GA87">
        <v>0.81303391616529597</v>
      </c>
      <c r="GB87">
        <v>-0.25701049071358301</v>
      </c>
      <c r="GC87">
        <v>0.69833382185606796</v>
      </c>
      <c r="GD87">
        <v>-0.187435302177619</v>
      </c>
      <c r="GE87">
        <v>-0.48257245143759098</v>
      </c>
      <c r="GF87">
        <v>-6.7240216594655101E-3</v>
      </c>
      <c r="GG87">
        <v>-0.37560564296654803</v>
      </c>
      <c r="GH87">
        <v>-0.88657563001106598</v>
      </c>
      <c r="GI87">
        <v>2.4328843082912499</v>
      </c>
      <c r="GJ87">
        <v>-1.63309985791784</v>
      </c>
      <c r="GK87">
        <v>1.54263763342897</v>
      </c>
      <c r="GL87">
        <v>0.74365326599945503</v>
      </c>
      <c r="GM87">
        <v>1.963037587484</v>
      </c>
      <c r="GN87">
        <v>0.47252374188246898</v>
      </c>
      <c r="GO87">
        <v>1.31439961642172</v>
      </c>
      <c r="GP87">
        <v>-0.163255680308794</v>
      </c>
      <c r="GQ87">
        <v>-0.16581533718635899</v>
      </c>
      <c r="GR87">
        <v>-1.2018684328722899</v>
      </c>
      <c r="GS87">
        <v>1.1821268137282499</v>
      </c>
      <c r="GT87">
        <v>-1.6291707106574901E-2</v>
      </c>
      <c r="GW87">
        <v>0.39054231274349099</v>
      </c>
      <c r="GX87">
        <v>-0.88750781114868005</v>
      </c>
      <c r="GY87">
        <v>0.20318834176578099</v>
      </c>
      <c r="GZ87">
        <v>-2.5091354003052402</v>
      </c>
      <c r="HA87">
        <v>0.97032853882410597</v>
      </c>
      <c r="HB87">
        <v>0.23167021208791999</v>
      </c>
      <c r="HC87">
        <v>-2.4230692809396701</v>
      </c>
      <c r="HD87">
        <v>-1.58375869532392</v>
      </c>
      <c r="HE87">
        <v>0.69509874556388196</v>
      </c>
      <c r="HF87">
        <v>0.39237747623701602</v>
      </c>
      <c r="HG87">
        <v>-5.26671032275772E-2</v>
      </c>
      <c r="HH87">
        <v>0.324350241862703</v>
      </c>
      <c r="HI87">
        <v>2.1688747860025601</v>
      </c>
      <c r="HJ87">
        <v>-4.2535763442210701</v>
      </c>
      <c r="HK87">
        <v>-4.7523416924377698E-2</v>
      </c>
      <c r="HL87">
        <v>0.722871228208533</v>
      </c>
      <c r="HM87">
        <v>2.3755445936330899</v>
      </c>
      <c r="HN87">
        <v>-0.33823145195128701</v>
      </c>
      <c r="HO87">
        <v>0.15532802299276199</v>
      </c>
      <c r="HP87">
        <v>-0.20931758526785399</v>
      </c>
      <c r="HQ87">
        <v>1.51704633262852</v>
      </c>
      <c r="HR87">
        <v>-2.60603319466099</v>
      </c>
      <c r="HS87">
        <v>1.2043688637277199</v>
      </c>
      <c r="HT87">
        <v>-0.79249269219872098</v>
      </c>
      <c r="HU87">
        <v>-0.92136517096150805</v>
      </c>
      <c r="HV87">
        <v>-1.8286618528691201</v>
      </c>
      <c r="HW87">
        <v>1.5956165989336999</v>
      </c>
      <c r="HX87">
        <v>-0.41387318478882701</v>
      </c>
      <c r="HY87">
        <v>-0.38593011449847803</v>
      </c>
      <c r="HZ87">
        <v>1.2217509420224799</v>
      </c>
      <c r="IA87">
        <v>0.42142172733292699</v>
      </c>
      <c r="IB87">
        <v>-0.38769408092775798</v>
      </c>
      <c r="ID87">
        <v>1.4574307122529699</v>
      </c>
      <c r="IE87">
        <v>1.0452421829541001</v>
      </c>
      <c r="IF87">
        <v>0.25887749980029201</v>
      </c>
      <c r="IG87">
        <v>0.98050579072150901</v>
      </c>
      <c r="IH87">
        <v>1.02060977951623E-2</v>
      </c>
      <c r="II87">
        <v>0.64367957820650201</v>
      </c>
      <c r="IJ87">
        <v>0.48656770104571501</v>
      </c>
      <c r="IK87">
        <v>-0.23060864259605299</v>
      </c>
      <c r="IL87">
        <v>0.71697561979817703</v>
      </c>
      <c r="IM87">
        <v>-0.19559431675588701</v>
      </c>
      <c r="IN87">
        <v>-0.107456357818592</v>
      </c>
      <c r="IO87">
        <v>-0.40893576488088001</v>
      </c>
      <c r="IQ87">
        <v>-1.2943349469423999</v>
      </c>
      <c r="IR87">
        <v>1.04533214816911</v>
      </c>
      <c r="IS87">
        <v>0.129019077030534</v>
      </c>
      <c r="IT87">
        <v>-0.71594904857192898</v>
      </c>
      <c r="IU87">
        <v>0.75946838242089099</v>
      </c>
      <c r="IV87">
        <v>-0.44208001227161697</v>
      </c>
      <c r="IW87">
        <v>6.4676471993152504E-2</v>
      </c>
      <c r="IX87">
        <v>0.69899021509627302</v>
      </c>
      <c r="IY87">
        <v>-1.0255641313960999</v>
      </c>
      <c r="IZ87">
        <v>1.19020243491832</v>
      </c>
      <c r="JA87">
        <v>1.59100134624168E-2</v>
      </c>
      <c r="JB87">
        <v>1.83425327868463</v>
      </c>
      <c r="JC87">
        <v>-0.26622750092428799</v>
      </c>
      <c r="JD87">
        <v>9.7530445964366705E-2</v>
      </c>
      <c r="JE87">
        <v>-1.92296851100764</v>
      </c>
      <c r="JF87">
        <v>1.6406610478952599</v>
      </c>
      <c r="JG87">
        <v>0.55535189076181302</v>
      </c>
      <c r="JH87">
        <v>0.472136474854778</v>
      </c>
      <c r="JI87">
        <v>-0.40258641047330501</v>
      </c>
      <c r="JJ87">
        <v>-6.1995449414098402E-2</v>
      </c>
      <c r="JK87">
        <v>0.21901009331486401</v>
      </c>
      <c r="JL87">
        <v>-6.5155154698004494E-2</v>
      </c>
      <c r="JM87">
        <v>0.85627195130655298</v>
      </c>
    </row>
    <row r="88" spans="1:273" x14ac:dyDescent="0.25">
      <c r="A88" s="30">
        <v>44340</v>
      </c>
      <c r="B88" s="31" t="s">
        <v>1717</v>
      </c>
      <c r="C88" s="23" t="s">
        <v>1734</v>
      </c>
      <c r="D88" s="23" t="s">
        <v>1899</v>
      </c>
      <c r="E88" s="32">
        <v>124.129525</v>
      </c>
      <c r="F88" s="37">
        <v>18000</v>
      </c>
      <c r="G88" s="16">
        <f>VLOOKUP(C88,dFundos!$A$1:$B$28,2,FALSE)</f>
        <v>25079578000106</v>
      </c>
      <c r="H88" s="13"/>
      <c r="I88">
        <f>_xll.ECONOMATICA(G88,"VOLATILITY","1Y",A88)</f>
        <v>2.5889140221479501</v>
      </c>
      <c r="J88">
        <f>_xll.ECONOMATICA(G88,"NAV","1D",A88)</f>
        <v>145.00981900002799</v>
      </c>
      <c r="K88">
        <f>_xll.ECONOMATICA(G88,"NAV","1D",A88+1)</f>
        <v>145.14522899990001</v>
      </c>
      <c r="L88" s="6"/>
      <c r="M88">
        <v>5.2246696577640299E-2</v>
      </c>
      <c r="N88">
        <v>0.49112892374978401</v>
      </c>
      <c r="O88">
        <v>0.547432459279662</v>
      </c>
      <c r="P88">
        <v>-9.0554739472281705E-3</v>
      </c>
      <c r="Q88">
        <v>0.24340806266991399</v>
      </c>
      <c r="R88">
        <v>-0.565142654522788</v>
      </c>
      <c r="S88">
        <v>-2.8487147937994499E-2</v>
      </c>
      <c r="T88">
        <v>0.14197690052242301</v>
      </c>
      <c r="U88">
        <v>-0.115634388475883</v>
      </c>
      <c r="V88">
        <v>8.5836975995334797E-2</v>
      </c>
      <c r="W88">
        <v>0.25210229559888803</v>
      </c>
      <c r="X88">
        <v>-0.13099465104460301</v>
      </c>
      <c r="Y88">
        <v>0.213179273123387</v>
      </c>
      <c r="AA88">
        <v>0.25474884023424199</v>
      </c>
      <c r="AB88">
        <v>-0.16268813769784199</v>
      </c>
      <c r="AC88">
        <v>6.7064267568639493E-2</v>
      </c>
      <c r="AD88">
        <v>0.40957462497317498</v>
      </c>
      <c r="AE88">
        <v>0.11580733826122</v>
      </c>
      <c r="AF88">
        <v>0.152815408000606</v>
      </c>
      <c r="AG88">
        <v>-0.19419234195083801</v>
      </c>
      <c r="AH88">
        <v>7.9688931509735994E-2</v>
      </c>
      <c r="AI88">
        <v>3.9018127790768603E-2</v>
      </c>
      <c r="AJ88">
        <v>3.6667240601673298E-2</v>
      </c>
      <c r="AK88">
        <v>-8.4151332157489406E-2</v>
      </c>
      <c r="AL88">
        <v>0.170703395997407</v>
      </c>
      <c r="AM88">
        <v>-0.1032803445014</v>
      </c>
      <c r="AN88">
        <v>0.301935098286776</v>
      </c>
      <c r="AO88">
        <v>0.12983982123842</v>
      </c>
      <c r="AP88">
        <v>0.17988884192163801</v>
      </c>
      <c r="AQ88">
        <v>-4.2706415115390001E-2</v>
      </c>
      <c r="AR88">
        <v>0.19491167040541801</v>
      </c>
      <c r="AS88">
        <v>-0.126730582360324</v>
      </c>
      <c r="AT88">
        <v>0.34803334910975497</v>
      </c>
      <c r="AU88">
        <v>9.6207971728290403E-2</v>
      </c>
      <c r="AV88">
        <v>7.3480682294757599E-2</v>
      </c>
      <c r="AW88">
        <v>0.15105589700397101</v>
      </c>
      <c r="AX88">
        <v>-7.0151152795006097E-2</v>
      </c>
      <c r="AY88">
        <v>-0.16136159356392499</v>
      </c>
      <c r="AZ88">
        <v>0.24679863963683599</v>
      </c>
      <c r="BA88">
        <v>0.36176144567434698</v>
      </c>
      <c r="BB88">
        <v>-4.3076048041257302E-2</v>
      </c>
      <c r="BC88">
        <v>0.20008319715998399</v>
      </c>
      <c r="BD88">
        <v>-8.3006068689428503E-2</v>
      </c>
      <c r="BE88">
        <v>-0.282936714029347</v>
      </c>
      <c r="BF88">
        <v>3.6336803714220899E-2</v>
      </c>
      <c r="BG88">
        <v>0.146483210119186</v>
      </c>
      <c r="BH88">
        <v>5.0329285841144197E-2</v>
      </c>
      <c r="BI88">
        <v>-0.153830540330091</v>
      </c>
      <c r="BJ88">
        <v>-0.22170450965859301</v>
      </c>
      <c r="BK88">
        <v>0.16670341483404599</v>
      </c>
      <c r="BL88">
        <v>-8.8807668271328993E-2</v>
      </c>
      <c r="BM88">
        <v>0.13249526346044099</v>
      </c>
      <c r="BN88">
        <v>2.76013266557129E-2</v>
      </c>
      <c r="BO88">
        <v>-0.18148459948861301</v>
      </c>
      <c r="BP88">
        <v>4.3861737322003998E-2</v>
      </c>
      <c r="BQ88">
        <v>-6.3540799601469198E-3</v>
      </c>
      <c r="BR88">
        <v>-5.81036630137532E-2</v>
      </c>
      <c r="BS88">
        <v>0.38590292078879401</v>
      </c>
      <c r="BT88">
        <v>-2.32901002163999E-3</v>
      </c>
      <c r="BU88">
        <v>-4.1566155232430901E-2</v>
      </c>
      <c r="BV88">
        <v>0.319386618866702</v>
      </c>
      <c r="BW88">
        <v>0.154926648792753</v>
      </c>
      <c r="BX88">
        <v>-0.190924022808758</v>
      </c>
      <c r="BY88">
        <v>4.2894934267678798E-2</v>
      </c>
      <c r="BZ88">
        <v>2.1325067064026398E-2</v>
      </c>
      <c r="CA88">
        <v>-8.30127910376177E-3</v>
      </c>
      <c r="CB88">
        <v>-2.0453794422792299E-2</v>
      </c>
      <c r="CC88">
        <v>5.6131989003915798E-2</v>
      </c>
      <c r="CD88">
        <v>7.1352826307702302E-2</v>
      </c>
      <c r="CE88">
        <v>-0.31035232177600802</v>
      </c>
      <c r="CF88">
        <v>0.24477008882968199</v>
      </c>
      <c r="CG88">
        <v>3.6130417538515799E-2</v>
      </c>
      <c r="CH88">
        <v>-0.21532706323341699</v>
      </c>
      <c r="CI88">
        <v>-4.6320924684550797E-2</v>
      </c>
      <c r="CK88">
        <v>7.8164717524487101E-2</v>
      </c>
      <c r="CL88">
        <v>3.06871725115343E-2</v>
      </c>
      <c r="CM88">
        <v>8.5719759590574499E-2</v>
      </c>
      <c r="CN88">
        <v>0.17792395992728399</v>
      </c>
      <c r="CO88">
        <v>-2.6616536797519099E-2</v>
      </c>
      <c r="CP88">
        <v>5.4874841589480597E-2</v>
      </c>
      <c r="CQ88">
        <v>-0.20510235708570701</v>
      </c>
      <c r="CR88">
        <v>-8.8235317161888802E-2</v>
      </c>
      <c r="CS88">
        <v>5.0853903303504904E-3</v>
      </c>
      <c r="CT88">
        <v>-0.16460282467960499</v>
      </c>
      <c r="CU88">
        <v>6.6418362621334395E-2</v>
      </c>
      <c r="CV88">
        <v>-7.7666277138632694E-2</v>
      </c>
      <c r="CW88">
        <v>0.12333082431723601</v>
      </c>
      <c r="CX88">
        <v>2.7129795125801999E-2</v>
      </c>
      <c r="CY88">
        <v>-9.3586730145034394E-2</v>
      </c>
      <c r="CZ88">
        <v>-7.2117031777452203E-3</v>
      </c>
      <c r="DA88">
        <v>0.15496828855248199</v>
      </c>
      <c r="DB88">
        <v>5.9359101578593303E-2</v>
      </c>
      <c r="DC88">
        <v>3.8873068842804101E-2</v>
      </c>
      <c r="DD88">
        <v>-0.14504250357276799</v>
      </c>
      <c r="DE88">
        <v>-0.15005994600869599</v>
      </c>
      <c r="DF88">
        <v>-5.7026411650440402E-2</v>
      </c>
      <c r="DG88">
        <v>2.54288721407647E-2</v>
      </c>
      <c r="DH88">
        <v>0.29151964754419202</v>
      </c>
      <c r="DJ88">
        <v>-6.9631180849682997E-3</v>
      </c>
      <c r="DK88">
        <v>0.27058114119427001</v>
      </c>
      <c r="DL88">
        <v>3.17013651510933E-2</v>
      </c>
      <c r="DM88">
        <v>6.3946107547962996E-2</v>
      </c>
      <c r="DN88">
        <v>-0.15668301975893001</v>
      </c>
      <c r="DO88">
        <v>0.184930431350949</v>
      </c>
      <c r="DP88">
        <v>5.7848042706609697E-2</v>
      </c>
      <c r="DQ88">
        <v>-8.2021050911862403E-2</v>
      </c>
      <c r="DR88">
        <v>-9.5432325633737505E-2</v>
      </c>
      <c r="DS88">
        <v>-0.150743354060978</v>
      </c>
      <c r="DT88">
        <v>0.11814303543360399</v>
      </c>
      <c r="DU88">
        <v>-0.22005789187460301</v>
      </c>
      <c r="DV88">
        <v>0.20117760450375499</v>
      </c>
      <c r="DW88">
        <v>-8.2761468820535797E-2</v>
      </c>
      <c r="DY88">
        <v>3.7315020745154498E-2</v>
      </c>
      <c r="DZ88">
        <v>0.22393735252990199</v>
      </c>
      <c r="EA88">
        <v>-6.6855275690613798E-3</v>
      </c>
      <c r="EB88">
        <v>2.53372199949808E-2</v>
      </c>
      <c r="EC88">
        <v>-7.5158111030759797E-2</v>
      </c>
      <c r="ED88">
        <v>-4.23433934884088E-2</v>
      </c>
      <c r="EE88">
        <v>0.17581527681613801</v>
      </c>
      <c r="EF88">
        <v>-0.39592934717802603</v>
      </c>
      <c r="EG88">
        <v>0.40089790654746998</v>
      </c>
      <c r="EH88">
        <v>-5.3674430910177803E-2</v>
      </c>
      <c r="EI88">
        <v>-9.53473953813955E-2</v>
      </c>
      <c r="EJ88">
        <v>-8.3694115983235007E-2</v>
      </c>
      <c r="EK88">
        <v>2.2501384592033E-3</v>
      </c>
      <c r="EL88">
        <v>0.24408800818491699</v>
      </c>
      <c r="EM88">
        <v>0.14503261554637001</v>
      </c>
      <c r="EN88">
        <v>-7.7048544062563507E-2</v>
      </c>
      <c r="EO88">
        <v>0.14615311374654999</v>
      </c>
      <c r="EP88">
        <v>-2.7585956559050798E-3</v>
      </c>
      <c r="EQ88">
        <v>5.1260546206321998E-2</v>
      </c>
      <c r="ER88">
        <v>-0.36400473281901202</v>
      </c>
      <c r="ES88">
        <v>0.30321034864755297</v>
      </c>
      <c r="ET88">
        <v>7.3633222200442106E-2</v>
      </c>
      <c r="EU88">
        <v>6.5797745264717404E-3</v>
      </c>
      <c r="EV88">
        <v>1.5742390314699199E-2</v>
      </c>
      <c r="EW88">
        <v>-1.5413645542139399E-2</v>
      </c>
      <c r="EX88">
        <v>0.14160830014588999</v>
      </c>
      <c r="EY88">
        <v>-0.14143274047455601</v>
      </c>
      <c r="EZ88">
        <v>6.6689531013253103E-2</v>
      </c>
      <c r="FA88">
        <v>0.193145743651257</v>
      </c>
      <c r="FB88">
        <v>9.1937892830174006E-2</v>
      </c>
      <c r="FC88">
        <v>1.8925452604889901E-2</v>
      </c>
      <c r="FD88">
        <v>0.10384827546658899</v>
      </c>
      <c r="FE88">
        <v>-3.5801010653813102E-2</v>
      </c>
      <c r="FF88">
        <v>-5.8058942431671298E-2</v>
      </c>
      <c r="FG88">
        <v>2.0700892127933902E-2</v>
      </c>
      <c r="FH88">
        <v>2.4925975958467499E-2</v>
      </c>
      <c r="FI88">
        <v>0.13401265805441701</v>
      </c>
      <c r="FJ88">
        <v>-4.6300303438329103E-3</v>
      </c>
      <c r="FL88">
        <v>-2.4752001900196802E-2</v>
      </c>
      <c r="FM88">
        <v>1.3526725342671899E-2</v>
      </c>
      <c r="FN88">
        <v>-7.5933442622044794E-2</v>
      </c>
      <c r="FO88">
        <v>-4.7615297262382202E-3</v>
      </c>
      <c r="FQ88">
        <v>0.17680929558991901</v>
      </c>
      <c r="FR88">
        <v>-3.2575164459558402E-2</v>
      </c>
      <c r="FS88">
        <v>-0.36279480164012101</v>
      </c>
      <c r="FT88">
        <v>6.1504703808168401E-2</v>
      </c>
      <c r="FU88">
        <v>0.21768003934994301</v>
      </c>
      <c r="FV88">
        <v>1.0203611600445601E-2</v>
      </c>
      <c r="FW88">
        <v>-4.1032993885892197E-2</v>
      </c>
      <c r="FX88">
        <v>0.17922132210514999</v>
      </c>
      <c r="FY88">
        <v>0.10301525053364501</v>
      </c>
      <c r="FZ88">
        <v>9.8889756918651997E-2</v>
      </c>
      <c r="GA88">
        <v>0.15451208382728501</v>
      </c>
      <c r="GB88">
        <v>0.13903132185077999</v>
      </c>
      <c r="GC88">
        <v>1.23114414236625E-2</v>
      </c>
      <c r="GD88">
        <v>-9.67524579209567E-2</v>
      </c>
      <c r="GE88">
        <v>-0.20353302688818101</v>
      </c>
      <c r="GF88">
        <v>-4.5257083002070396E-3</v>
      </c>
      <c r="GG88">
        <v>7.7790531031496399E-2</v>
      </c>
      <c r="GH88">
        <v>-0.17266887753066801</v>
      </c>
      <c r="GI88">
        <v>9.5417702686972902E-2</v>
      </c>
      <c r="GJ88">
        <v>1.9254674043622799E-3</v>
      </c>
      <c r="GK88">
        <v>0.28334843882476002</v>
      </c>
      <c r="GL88">
        <v>3.2179035770241201E-3</v>
      </c>
      <c r="GM88">
        <v>0.189314012277464</v>
      </c>
      <c r="GN88">
        <v>0.18906221084762401</v>
      </c>
      <c r="GO88">
        <v>0.21606447753583799</v>
      </c>
      <c r="GP88">
        <v>0.20111162903049301</v>
      </c>
      <c r="GQ88">
        <v>7.0655092713423099E-3</v>
      </c>
      <c r="GR88">
        <v>-0.18943798895634201</v>
      </c>
      <c r="GS88">
        <v>2.4325171216332798E-2</v>
      </c>
      <c r="GT88">
        <v>4.9506362302054199E-2</v>
      </c>
      <c r="GW88">
        <v>0.106504267569107</v>
      </c>
      <c r="GX88">
        <v>0.182250816760643</v>
      </c>
      <c r="GY88">
        <v>3.2858758459042299E-2</v>
      </c>
      <c r="GZ88">
        <v>-8.9625886266731E-2</v>
      </c>
      <c r="HA88">
        <v>-7.5744134846900096E-2</v>
      </c>
      <c r="HB88">
        <v>7.7689458157692598E-2</v>
      </c>
      <c r="HC88">
        <v>-0.100377140370256</v>
      </c>
      <c r="HD88">
        <v>-0.10249236311210599</v>
      </c>
      <c r="HE88">
        <v>0.43252784926153298</v>
      </c>
      <c r="HF88">
        <v>-1.8961453133670099E-2</v>
      </c>
      <c r="HG88">
        <v>-4.3159931828995503E-2</v>
      </c>
      <c r="HH88">
        <v>-0.104205363459187</v>
      </c>
      <c r="HI88">
        <v>0.30827983355265998</v>
      </c>
      <c r="HJ88">
        <v>-0.44281792188485303</v>
      </c>
      <c r="HK88">
        <v>-1.1000253198290001E-2</v>
      </c>
      <c r="HL88">
        <v>-0.16934637815211301</v>
      </c>
      <c r="HM88">
        <v>0.20242077425791599</v>
      </c>
      <c r="HN88">
        <v>-0.12738349969367799</v>
      </c>
      <c r="HO88">
        <v>-0.227531724794972</v>
      </c>
      <c r="HP88">
        <v>0.18311632411496201</v>
      </c>
      <c r="HQ88">
        <v>2.7308426615490999E-2</v>
      </c>
      <c r="HR88">
        <v>-0.38554962929993097</v>
      </c>
      <c r="HS88">
        <v>0.116376621008385</v>
      </c>
      <c r="HT88">
        <v>-0.15565288058496701</v>
      </c>
      <c r="HU88">
        <v>-0.18162289397878301</v>
      </c>
      <c r="HV88">
        <v>-7.2657217970117901E-3</v>
      </c>
      <c r="HW88">
        <v>1.9366903870832201E-3</v>
      </c>
      <c r="HX88">
        <v>-2.3961631177371601E-2</v>
      </c>
      <c r="HY88">
        <v>-7.3014726240217001E-2</v>
      </c>
      <c r="HZ88">
        <v>-3.8583563218708199E-2</v>
      </c>
      <c r="IA88">
        <v>0.30754600502405099</v>
      </c>
      <c r="IB88">
        <v>1.00948273029644E-4</v>
      </c>
      <c r="ID88">
        <v>2.9330682446015999E-2</v>
      </c>
      <c r="IE88">
        <v>1.8565547907201101E-2</v>
      </c>
      <c r="IF88">
        <v>0.17885237521113601</v>
      </c>
      <c r="IG88">
        <v>0.15557382193947</v>
      </c>
      <c r="IH88">
        <v>0.136218895386264</v>
      </c>
      <c r="II88">
        <v>4.1867466279654798E-3</v>
      </c>
      <c r="IJ88">
        <v>2.63549678493291E-2</v>
      </c>
      <c r="IK88">
        <v>3.3688691110000897E-2</v>
      </c>
      <c r="IL88">
        <v>0.18909591417468599</v>
      </c>
      <c r="IM88">
        <v>4.7924649879860198E-2</v>
      </c>
      <c r="IN88">
        <v>-0.20353196050564301</v>
      </c>
      <c r="IO88">
        <v>-2.36180979300116E-2</v>
      </c>
      <c r="IQ88">
        <v>-8.6333627223211806E-2</v>
      </c>
      <c r="IR88">
        <v>0.27133280327689102</v>
      </c>
      <c r="IS88">
        <v>-9.8887384228873998E-2</v>
      </c>
      <c r="IT88">
        <v>7.5695064151659594E-2</v>
      </c>
      <c r="IU88">
        <v>0.175497601776442</v>
      </c>
      <c r="IV88">
        <v>2.79070116448565E-2</v>
      </c>
      <c r="IW88">
        <v>-0.16690645134076501</v>
      </c>
      <c r="IX88">
        <v>0.229181822760438</v>
      </c>
      <c r="IY88">
        <v>-2.18671433685813E-2</v>
      </c>
      <c r="IZ88">
        <v>5.0252837172592997E-2</v>
      </c>
      <c r="JA88">
        <v>1.4330762314784799E-2</v>
      </c>
      <c r="JB88">
        <v>0.118423152889591</v>
      </c>
      <c r="JC88">
        <v>0.14424804248847101</v>
      </c>
      <c r="JD88">
        <v>2.9590868143713998E-2</v>
      </c>
      <c r="JE88">
        <v>-0.38821734824523402</v>
      </c>
      <c r="JF88">
        <v>9.0756704230443602E-2</v>
      </c>
      <c r="JG88">
        <v>0.1023869132041</v>
      </c>
      <c r="JH88">
        <v>5.5264699403778601E-2</v>
      </c>
      <c r="JI88">
        <v>6.3045575188880307E-2</v>
      </c>
      <c r="JJ88">
        <v>-0.27917802426600202</v>
      </c>
      <c r="JK88">
        <v>0.148159335003584</v>
      </c>
      <c r="JL88">
        <v>-0.14342367967401501</v>
      </c>
      <c r="JM88">
        <v>-4.9842802127386697E-2</v>
      </c>
    </row>
    <row r="89" spans="1:273" x14ac:dyDescent="0.25">
      <c r="A89" s="29">
        <v>44340</v>
      </c>
      <c r="B89" s="31" t="s">
        <v>1717</v>
      </c>
      <c r="C89" s="24" t="s">
        <v>1736</v>
      </c>
      <c r="D89" s="24" t="s">
        <v>1899</v>
      </c>
      <c r="E89" s="34">
        <v>93.616051999999996</v>
      </c>
      <c r="F89" s="38">
        <v>18000</v>
      </c>
      <c r="G89" s="16">
        <f>VLOOKUP(C89,dFundos!$A$1:$B$28,2,FALSE)</f>
        <v>21144577000147</v>
      </c>
      <c r="H89" s="13"/>
      <c r="I89">
        <f>_xll.ECONOMATICA(G89,"VOLATILITY","1Y",A89)</f>
        <v>2.9292418345285101</v>
      </c>
      <c r="J89">
        <f>_xll.ECONOMATICA(G89,"NAV","1D",A89)</f>
        <v>192.274716000073</v>
      </c>
      <c r="K89">
        <f>_xll.ECONOMATICA(G89,"NAV","1D",A89+1)</f>
        <v>192.56672700005601</v>
      </c>
      <c r="L89" s="6"/>
      <c r="M89">
        <v>-3.0982729003881101E-2</v>
      </c>
      <c r="N89">
        <v>0.61797299695172103</v>
      </c>
      <c r="O89">
        <v>0.48686360696592601</v>
      </c>
      <c r="P89">
        <v>7.9155754065141096E-2</v>
      </c>
      <c r="Q89">
        <v>0.221599948054063</v>
      </c>
      <c r="R89">
        <v>-0.74301728927821398</v>
      </c>
      <c r="S89">
        <v>-0.122417766579019</v>
      </c>
      <c r="T89">
        <v>0.199045961198863</v>
      </c>
      <c r="U89">
        <v>-0.20479654995142499</v>
      </c>
      <c r="V89">
        <v>9.5851354126352803E-2</v>
      </c>
      <c r="W89">
        <v>0.22144698577903901</v>
      </c>
      <c r="X89">
        <v>-0.103656955252518</v>
      </c>
      <c r="Y89">
        <v>0.242373424043762</v>
      </c>
      <c r="AA89">
        <v>0.32049172314145802</v>
      </c>
      <c r="AB89">
        <v>-0.18737378968580701</v>
      </c>
      <c r="AC89">
        <v>7.3898113987524994E-2</v>
      </c>
      <c r="AD89">
        <v>0.44319332118902799</v>
      </c>
      <c r="AE89">
        <v>0.13192208807595299</v>
      </c>
      <c r="AF89">
        <v>0.16794506937003501</v>
      </c>
      <c r="AG89">
        <v>-0.21875309585084299</v>
      </c>
      <c r="AH89">
        <v>8.5688338185718693E-2</v>
      </c>
      <c r="AI89">
        <v>9.1570643053273698E-2</v>
      </c>
      <c r="AJ89">
        <v>2.5336572252854201E-2</v>
      </c>
      <c r="AK89">
        <v>-0.10242040234516001</v>
      </c>
      <c r="AL89">
        <v>0.21068551286589399</v>
      </c>
      <c r="AM89">
        <v>-0.111825193016557</v>
      </c>
      <c r="AN89">
        <v>0.34392623820167501</v>
      </c>
      <c r="AO89">
        <v>0.14504263563139799</v>
      </c>
      <c r="AP89">
        <v>0.169826889032265</v>
      </c>
      <c r="AQ89">
        <v>-8.5688805575046004E-2</v>
      </c>
      <c r="AR89">
        <v>0.25689091307867801</v>
      </c>
      <c r="AS89">
        <v>-0.17307890120719099</v>
      </c>
      <c r="AT89">
        <v>0.50288521015318099</v>
      </c>
      <c r="AU89">
        <v>1.39494439281407E-2</v>
      </c>
      <c r="AV89">
        <v>0.111911786007113</v>
      </c>
      <c r="AW89">
        <v>0.12414105622156101</v>
      </c>
      <c r="AX89">
        <v>-0.10093815271830001</v>
      </c>
      <c r="AY89">
        <v>-0.164678661440121</v>
      </c>
      <c r="AZ89">
        <v>0.27067135961260602</v>
      </c>
      <c r="BA89">
        <v>0.39827884065744001</v>
      </c>
      <c r="BB89">
        <v>-5.9070982206321801E-2</v>
      </c>
      <c r="BC89">
        <v>0.25663277629064402</v>
      </c>
      <c r="BD89">
        <v>-8.5119188224780401E-2</v>
      </c>
      <c r="BE89">
        <v>-0.32583332131253001</v>
      </c>
      <c r="BF89">
        <v>2.94765759463189E-2</v>
      </c>
      <c r="BG89">
        <v>0.17363279384881</v>
      </c>
      <c r="BH89">
        <v>6.1317891049839097E-2</v>
      </c>
      <c r="BI89">
        <v>-0.17166683292089099</v>
      </c>
      <c r="BJ89">
        <v>-0.22711428500770101</v>
      </c>
      <c r="BK89">
        <v>0.19905606422980801</v>
      </c>
      <c r="BL89">
        <v>-8.3683717730309595E-2</v>
      </c>
      <c r="BM89">
        <v>0.12545953832159301</v>
      </c>
      <c r="BN89">
        <v>-1.5056018310133401E-2</v>
      </c>
      <c r="BO89">
        <v>-0.17455378138038199</v>
      </c>
      <c r="BP89">
        <v>4.89582735099248E-2</v>
      </c>
      <c r="BQ89">
        <v>1.5090196029632401E-2</v>
      </c>
      <c r="BR89">
        <v>-8.7058730150602101E-2</v>
      </c>
      <c r="BS89">
        <v>0.447585392612382</v>
      </c>
      <c r="BT89">
        <v>1.05250428532599E-2</v>
      </c>
      <c r="BU89">
        <v>-4.3680087310349301E-2</v>
      </c>
      <c r="BV89">
        <v>0.37355090153141601</v>
      </c>
      <c r="BW89">
        <v>0.17933883882506099</v>
      </c>
      <c r="BX89">
        <v>-0.21006339839004801</v>
      </c>
      <c r="BY89">
        <v>6.3093534663494197E-2</v>
      </c>
      <c r="BZ89">
        <v>4.0374470700044202E-3</v>
      </c>
      <c r="CA89">
        <v>-2.6189816708210899E-3</v>
      </c>
      <c r="CB89">
        <v>1.5798994536453399E-2</v>
      </c>
      <c r="CC89">
        <v>4.9810904420155601E-2</v>
      </c>
      <c r="CD89">
        <v>5.88562405027915E-2</v>
      </c>
      <c r="CE89">
        <v>-0.29227715349406902</v>
      </c>
      <c r="CF89">
        <v>0.23058214374032099</v>
      </c>
      <c r="CG89">
        <v>7.3496842742315494E-2</v>
      </c>
      <c r="CH89">
        <v>-0.234672108854284</v>
      </c>
      <c r="CI89">
        <v>-5.2464771397353602E-2</v>
      </c>
      <c r="CK89">
        <v>8.0328874719270998E-2</v>
      </c>
      <c r="CL89">
        <v>3.0923285157769001E-2</v>
      </c>
      <c r="CM89">
        <v>0.153058012801921</v>
      </c>
      <c r="CN89">
        <v>0.234419387015805</v>
      </c>
      <c r="CO89">
        <v>-7.3524262006685603E-2</v>
      </c>
      <c r="CP89">
        <v>6.8478017419693102E-2</v>
      </c>
      <c r="CQ89">
        <v>-0.237329225819849</v>
      </c>
      <c r="CR89">
        <v>-0.11817261038231699</v>
      </c>
      <c r="CS89">
        <v>5.0624831237655599E-2</v>
      </c>
      <c r="CT89">
        <v>-0.137119426381105</v>
      </c>
      <c r="CU89">
        <v>8.1436387335998006E-2</v>
      </c>
      <c r="CV89">
        <v>-5.6808592034940403E-2</v>
      </c>
      <c r="CW89">
        <v>0.111548870700062</v>
      </c>
      <c r="CX89">
        <v>2.8505320005933799E-2</v>
      </c>
      <c r="CY89">
        <v>-4.3281219222990303E-2</v>
      </c>
      <c r="CZ89">
        <v>4.68059732156689E-2</v>
      </c>
      <c r="DA89">
        <v>0.14148838890832799</v>
      </c>
      <c r="DB89">
        <v>5.4170427210919997E-2</v>
      </c>
      <c r="DC89">
        <v>8.59727651914E-2</v>
      </c>
      <c r="DD89">
        <v>-0.21576407616521501</v>
      </c>
      <c r="DE89">
        <v>-0.146231870894553</v>
      </c>
      <c r="DF89">
        <v>-6.3175842115015299E-2</v>
      </c>
      <c r="DG89">
        <v>-2.8138161906099399E-2</v>
      </c>
      <c r="DH89">
        <v>0.35519879584171599</v>
      </c>
      <c r="DJ89">
        <v>-2.6763188179757001E-2</v>
      </c>
      <c r="DK89">
        <v>0.278530296236568</v>
      </c>
      <c r="DL89">
        <v>5.5355804215650999E-2</v>
      </c>
      <c r="DM89">
        <v>9.9487024999689297E-2</v>
      </c>
      <c r="DN89">
        <v>-0.18080714417010299</v>
      </c>
      <c r="DO89">
        <v>0.17128154249803601</v>
      </c>
      <c r="DP89">
        <v>6.5669500145304496E-2</v>
      </c>
      <c r="DQ89">
        <v>-0.13835278950864399</v>
      </c>
      <c r="DR89">
        <v>-9.61669638854801E-2</v>
      </c>
      <c r="DS89">
        <v>-0.166834529773041</v>
      </c>
      <c r="DT89">
        <v>0.184128350883839</v>
      </c>
      <c r="DU89">
        <v>-0.14972110402595701</v>
      </c>
      <c r="DV89">
        <v>0.20428790485311801</v>
      </c>
      <c r="DW89">
        <v>-6.1601662673638202E-2</v>
      </c>
      <c r="DY89">
        <v>1.58562574142707E-2</v>
      </c>
      <c r="DZ89">
        <v>0.24328896233782901</v>
      </c>
      <c r="EA89">
        <v>-7.7490816875069896E-2</v>
      </c>
      <c r="EB89">
        <v>2.0130383927607898E-2</v>
      </c>
      <c r="EC89">
        <v>-0.18150218947994301</v>
      </c>
      <c r="ED89">
        <v>-0.12792201123374999</v>
      </c>
      <c r="EE89">
        <v>0.24802754724078099</v>
      </c>
      <c r="EF89">
        <v>-0.46417744733844302</v>
      </c>
      <c r="EG89">
        <v>0.460876388387987</v>
      </c>
      <c r="EH89">
        <v>-9.8126478405902204E-2</v>
      </c>
      <c r="EI89">
        <v>-0.15439012704519001</v>
      </c>
      <c r="EJ89">
        <v>-5.1829923722834799E-2</v>
      </c>
      <c r="EK89">
        <v>-3.5925400879932602E-2</v>
      </c>
      <c r="EL89">
        <v>0.355465520442522</v>
      </c>
      <c r="EM89">
        <v>0.126118075604609</v>
      </c>
      <c r="EN89">
        <v>-0.14506543666357199</v>
      </c>
      <c r="EO89">
        <v>0.18132099849026401</v>
      </c>
      <c r="EP89">
        <v>-7.0832848905411101E-3</v>
      </c>
      <c r="EQ89">
        <v>4.0299407373822801E-2</v>
      </c>
      <c r="ER89">
        <v>-0.40075423621601702</v>
      </c>
      <c r="ES89">
        <v>0.33549598247191198</v>
      </c>
      <c r="ET89">
        <v>5.27641723238048E-2</v>
      </c>
      <c r="EU89">
        <v>-2.4811693674564601E-2</v>
      </c>
      <c r="EV89">
        <v>7.19960717106005E-3</v>
      </c>
      <c r="EW89">
        <v>-1.6546524693694699E-2</v>
      </c>
      <c r="EX89">
        <v>0.18825983388524001</v>
      </c>
      <c r="EY89">
        <v>-0.148370460374281</v>
      </c>
      <c r="EZ89">
        <v>-3.7066389268147798E-3</v>
      </c>
      <c r="FA89">
        <v>0.21685704923584101</v>
      </c>
      <c r="FB89">
        <v>0.11589804726099801</v>
      </c>
      <c r="FC89">
        <v>-1.34934126435837E-2</v>
      </c>
      <c r="FD89">
        <v>5.1502250789781101E-2</v>
      </c>
      <c r="FE89">
        <v>-5.8081631232198602E-2</v>
      </c>
      <c r="FF89">
        <v>-3.8458446033473599E-2</v>
      </c>
      <c r="FG89">
        <v>0.110095868330973</v>
      </c>
      <c r="FH89">
        <v>-4.9891041271621396E-3</v>
      </c>
      <c r="FI89">
        <v>0.115692610233964</v>
      </c>
      <c r="FJ89">
        <v>-4.6830909013806403E-3</v>
      </c>
      <c r="FL89">
        <v>-7.9182437093550107E-2</v>
      </c>
      <c r="FM89">
        <v>1.5162397903623099E-2</v>
      </c>
      <c r="FN89">
        <v>-6.2042267018114203E-2</v>
      </c>
      <c r="FO89">
        <v>-4.8544977289566296E-3</v>
      </c>
      <c r="FQ89">
        <v>0.247080184271908</v>
      </c>
      <c r="FR89">
        <v>-2.8265509263292202E-2</v>
      </c>
      <c r="FS89">
        <v>-0.42552974646241598</v>
      </c>
      <c r="FT89">
        <v>-4.5892669095337603E-2</v>
      </c>
      <c r="FU89">
        <v>0.22178903291205601</v>
      </c>
      <c r="FV89">
        <v>7.6185214311408303E-2</v>
      </c>
      <c r="FW89">
        <v>-7.9211723550542998E-2</v>
      </c>
      <c r="FX89">
        <v>0.17816562303778499</v>
      </c>
      <c r="FY89">
        <v>0.103921708614507</v>
      </c>
      <c r="FZ89">
        <v>0.15091256791492899</v>
      </c>
      <c r="GA89">
        <v>0.16142148033395601</v>
      </c>
      <c r="GB89">
        <v>0.192954343037854</v>
      </c>
      <c r="GC89">
        <v>1.1119532246084401E-2</v>
      </c>
      <c r="GD89">
        <v>-6.9108715069887694E-2</v>
      </c>
      <c r="GE89">
        <v>-0.23486518439312901</v>
      </c>
      <c r="GF89">
        <v>-4.9269337978330397E-3</v>
      </c>
      <c r="GG89">
        <v>9.0718478895723806E-2</v>
      </c>
      <c r="GH89">
        <v>-0.14899590396453299</v>
      </c>
      <c r="GI89">
        <v>2.5132574955932799E-2</v>
      </c>
      <c r="GJ89">
        <v>7.2080592690326697E-2</v>
      </c>
      <c r="GK89">
        <v>0.27703587602445601</v>
      </c>
      <c r="GL89">
        <v>-5.4205425840336803E-3</v>
      </c>
      <c r="GM89">
        <v>0.19712739303940899</v>
      </c>
      <c r="GN89">
        <v>0.23760574767948101</v>
      </c>
      <c r="GO89">
        <v>0.21892207078053599</v>
      </c>
      <c r="GP89">
        <v>0.25120794525719198</v>
      </c>
      <c r="GQ89">
        <v>-7.8671455412404601E-4</v>
      </c>
      <c r="GR89">
        <v>-0.21051343537692399</v>
      </c>
      <c r="GS89">
        <v>7.0661852078046598E-3</v>
      </c>
      <c r="GT89">
        <v>4.6154580741131199E-2</v>
      </c>
      <c r="GW89">
        <v>0.139594851862057</v>
      </c>
      <c r="GX89">
        <v>0.22685924650431799</v>
      </c>
      <c r="GY89">
        <v>4.5420345304591998E-2</v>
      </c>
      <c r="GZ89">
        <v>-8.6139429276954602E-2</v>
      </c>
      <c r="HA89">
        <v>-0.10850401577045</v>
      </c>
      <c r="HB89">
        <v>7.9168563752318705E-2</v>
      </c>
      <c r="HC89">
        <v>-5.0568736514833297E-2</v>
      </c>
      <c r="HD89">
        <v>-8.4997981048218194E-2</v>
      </c>
      <c r="HE89">
        <v>0.47132227591646397</v>
      </c>
      <c r="HF89">
        <v>-4.24224642301851E-2</v>
      </c>
      <c r="HG89">
        <v>-4.1070400402532001E-2</v>
      </c>
      <c r="HH89">
        <v>-0.140699096937169</v>
      </c>
      <c r="HI89">
        <v>0.29917700048827101</v>
      </c>
      <c r="HJ89">
        <v>-0.33356527510477502</v>
      </c>
      <c r="HK89">
        <v>-0.125698113242834</v>
      </c>
      <c r="HL89">
        <v>-0.20627785806936999</v>
      </c>
      <c r="HM89">
        <v>0.219588961226691</v>
      </c>
      <c r="HN89">
        <v>-0.128443594803684</v>
      </c>
      <c r="HO89">
        <v>-0.30138118909235301</v>
      </c>
      <c r="HP89">
        <v>0.23926363755890601</v>
      </c>
      <c r="HQ89">
        <v>-4.0547276057623101E-2</v>
      </c>
      <c r="HR89">
        <v>-0.40997824398800697</v>
      </c>
      <c r="HS89">
        <v>0.10805524270836001</v>
      </c>
      <c r="HT89">
        <v>-0.150613278674427</v>
      </c>
      <c r="HU89">
        <v>-0.199583188350516</v>
      </c>
      <c r="HV89">
        <v>1.98188008653233E-2</v>
      </c>
      <c r="HW89">
        <v>-6.9862890995864299E-3</v>
      </c>
      <c r="HX89">
        <v>-9.2096614480396993E-2</v>
      </c>
      <c r="HY89">
        <v>-8.5414270142791807E-2</v>
      </c>
      <c r="HZ89">
        <v>-8.1483014128025402E-2</v>
      </c>
      <c r="IA89">
        <v>0.35135223242832597</v>
      </c>
      <c r="IB89">
        <v>4.65844645077595E-2</v>
      </c>
      <c r="ID89">
        <v>-3.0517528830387199E-2</v>
      </c>
      <c r="IE89">
        <v>-8.0193021858576696E-4</v>
      </c>
      <c r="IF89">
        <v>0.21702010399167199</v>
      </c>
      <c r="IG89">
        <v>0.19309941817482501</v>
      </c>
      <c r="IH89">
        <v>0.17691550910967599</v>
      </c>
      <c r="II89">
        <v>-3.3008336049533703E-2</v>
      </c>
      <c r="IJ89">
        <v>2.6328282729082299E-2</v>
      </c>
      <c r="IK89">
        <v>5.6921744544524699E-3</v>
      </c>
      <c r="IL89">
        <v>0.21848289707122601</v>
      </c>
      <c r="IM89">
        <v>-2.23754188482417E-2</v>
      </c>
      <c r="IN89">
        <v>-0.18725900617937399</v>
      </c>
      <c r="IO89">
        <v>1.6187246001209101E-2</v>
      </c>
      <c r="IQ89">
        <v>-0.101700361028634</v>
      </c>
      <c r="IR89">
        <v>0.25657982005213897</v>
      </c>
      <c r="IS89">
        <v>-0.117175740706443</v>
      </c>
      <c r="IT89">
        <v>0.119812399861985</v>
      </c>
      <c r="IU89">
        <v>0.13510739863704699</v>
      </c>
      <c r="IV89">
        <v>6.5511839238752104E-2</v>
      </c>
      <c r="IW89">
        <v>-0.12550721567095</v>
      </c>
      <c r="IX89">
        <v>0.25017163516167801</v>
      </c>
      <c r="IY89">
        <v>2.89333780528978E-2</v>
      </c>
      <c r="IZ89">
        <v>-3.9266150452022001E-3</v>
      </c>
      <c r="JA89">
        <v>2.6667902602639501E-2</v>
      </c>
      <c r="JB89">
        <v>6.0911695436516297E-2</v>
      </c>
      <c r="JC89">
        <v>0.19478819867799799</v>
      </c>
      <c r="JD89">
        <v>1.4065713548916401E-2</v>
      </c>
      <c r="JE89">
        <v>-0.39097763683457698</v>
      </c>
      <c r="JF89">
        <v>7.5778448444907595E-2</v>
      </c>
      <c r="JG89">
        <v>5.8096654356631902E-2</v>
      </c>
      <c r="JH89">
        <v>7.9597701733291601E-2</v>
      </c>
      <c r="JI89">
        <v>7.2307102709601195E-2</v>
      </c>
      <c r="JJ89">
        <v>-0.332513358625874</v>
      </c>
      <c r="JK89">
        <v>0.18181320883741101</v>
      </c>
      <c r="JL89">
        <v>-0.19698826499734401</v>
      </c>
      <c r="JM89">
        <v>-0.11680234483719699</v>
      </c>
    </row>
    <row r="90" spans="1:273" x14ac:dyDescent="0.25">
      <c r="A90" s="30">
        <v>44340</v>
      </c>
      <c r="B90" s="31" t="s">
        <v>1717</v>
      </c>
      <c r="C90" s="23" t="s">
        <v>1732</v>
      </c>
      <c r="D90" s="23" t="s">
        <v>1899</v>
      </c>
      <c r="E90" s="32">
        <v>37.572690000000001</v>
      </c>
      <c r="F90" s="37">
        <v>6000</v>
      </c>
      <c r="G90" s="16">
        <f>VLOOKUP(C90,dFundos!$A$1:$B$28,2,FALSE)</f>
        <v>32666326000149</v>
      </c>
      <c r="H90" s="13"/>
      <c r="I90">
        <f>_xll.ECONOMATICA(G90,"VOLATILITY","1Y",A90)</f>
        <v>20.519585819827601</v>
      </c>
      <c r="J90">
        <f>_xll.ECONOMATICA(G90,"NAV","1D",A90)</f>
        <v>159.627858000109</v>
      </c>
      <c r="K90">
        <f>_xll.ECONOMATICA(G90,"NAV","1D",A90+1)</f>
        <v>159.69045599992401</v>
      </c>
      <c r="L90" s="6"/>
      <c r="M90">
        <v>5.60858230674057</v>
      </c>
      <c r="N90">
        <v>-0.483417673513031</v>
      </c>
      <c r="O90">
        <v>3.1173754248811698</v>
      </c>
      <c r="P90">
        <v>-0.92857348045072297</v>
      </c>
      <c r="Q90">
        <v>-0.85591133920388496</v>
      </c>
      <c r="R90">
        <v>1.4274101176852101</v>
      </c>
      <c r="S90">
        <v>2.4856466447090502</v>
      </c>
      <c r="T90">
        <v>3.6403009953573902</v>
      </c>
      <c r="U90">
        <v>-1.3303140440257301E-2</v>
      </c>
      <c r="V90">
        <v>1.84565666459093</v>
      </c>
      <c r="W90">
        <v>3.3352161297443699</v>
      </c>
      <c r="X90">
        <v>-0.70682179612049401</v>
      </c>
      <c r="Y90">
        <v>-1.4199837580235899</v>
      </c>
      <c r="AA90">
        <v>-1.00702592444577</v>
      </c>
      <c r="AB90">
        <v>-0.764259576953918</v>
      </c>
      <c r="AC90">
        <v>0.50449409136490397</v>
      </c>
      <c r="AD90">
        <v>2.3490874376875599</v>
      </c>
      <c r="AE90">
        <v>1.12513038984616</v>
      </c>
      <c r="AF90">
        <v>0.88399070791638201</v>
      </c>
      <c r="AG90">
        <v>-0.23625019375685999</v>
      </c>
      <c r="AH90">
        <v>0.79411401839024598</v>
      </c>
      <c r="AI90">
        <v>-1.84599011799946</v>
      </c>
      <c r="AJ90">
        <v>1.00693676176888</v>
      </c>
      <c r="AK90">
        <v>-2.6801899905876798</v>
      </c>
      <c r="AL90">
        <v>2.1352680909331001</v>
      </c>
      <c r="AM90">
        <v>-0.361733150930377</v>
      </c>
      <c r="AN90">
        <v>1.57261038511933</v>
      </c>
      <c r="AO90">
        <v>5.1699477808142498E-2</v>
      </c>
      <c r="AP90">
        <v>1.29365618286101</v>
      </c>
      <c r="AQ90">
        <v>1.84691599060898</v>
      </c>
      <c r="AR90">
        <v>-0.27183269567103702</v>
      </c>
      <c r="AS90">
        <v>1.8944363015179999</v>
      </c>
      <c r="AT90">
        <v>9.6664480588515303E-2</v>
      </c>
      <c r="AU90">
        <v>1.1027802063836101</v>
      </c>
      <c r="AV90">
        <v>-1.48991306559765</v>
      </c>
      <c r="AW90">
        <v>0.53371380727185203</v>
      </c>
      <c r="AX90">
        <v>0.70372227837651702</v>
      </c>
      <c r="AY90">
        <v>-0.93111491632953403</v>
      </c>
      <c r="AZ90">
        <v>2.5358094859257099</v>
      </c>
      <c r="BA90">
        <v>1.6942643605943899</v>
      </c>
      <c r="BB90">
        <v>-0.62889001492294505</v>
      </c>
      <c r="BC90">
        <v>-0.159620040813024</v>
      </c>
      <c r="BD90">
        <v>-1.7773085975932199</v>
      </c>
      <c r="BE90">
        <v>-0.73618383812572596</v>
      </c>
      <c r="BF90">
        <v>4.5046817831462197E-3</v>
      </c>
      <c r="BG90">
        <v>-3.79611082280462E-2</v>
      </c>
      <c r="BH90">
        <v>1.45943870720657</v>
      </c>
      <c r="BI90">
        <v>0.45984902917553</v>
      </c>
      <c r="BJ90">
        <v>-1.5758210171043201</v>
      </c>
      <c r="BK90">
        <v>0.16819543361634701</v>
      </c>
      <c r="BL90">
        <v>-1.3654242234224501</v>
      </c>
      <c r="BM90">
        <v>1.03306702731061</v>
      </c>
      <c r="BN90">
        <v>1.24341383925639</v>
      </c>
      <c r="BO90">
        <v>-0.71021197209120102</v>
      </c>
      <c r="BP90">
        <v>-0.69969796395525896</v>
      </c>
      <c r="BQ90">
        <v>-0.402006474905647</v>
      </c>
      <c r="BR90">
        <v>-0.67972719689350902</v>
      </c>
      <c r="BS90">
        <v>-0.29925162216386503</v>
      </c>
      <c r="BT90">
        <v>1.2845308559917601</v>
      </c>
      <c r="BU90">
        <v>-1.93036695318369</v>
      </c>
      <c r="BV90">
        <v>2.58096641773591</v>
      </c>
      <c r="BW90">
        <v>-0.88567939592394396</v>
      </c>
      <c r="BX90">
        <v>0.15406054153572801</v>
      </c>
      <c r="BY90">
        <v>0.80151816855504898</v>
      </c>
      <c r="BZ90">
        <v>0.309273019593093</v>
      </c>
      <c r="CA90">
        <v>0.33449892689532101</v>
      </c>
      <c r="CB90">
        <v>-1.2419977520948999</v>
      </c>
      <c r="CC90">
        <v>0.31161904917098598</v>
      </c>
      <c r="CD90">
        <v>1.9285983069494299</v>
      </c>
      <c r="CE90">
        <v>-1.83528113484499</v>
      </c>
      <c r="CF90">
        <v>1.8861552001908399</v>
      </c>
      <c r="CG90">
        <v>-0.102233439611155</v>
      </c>
      <c r="CH90">
        <v>-1.1445878223639701</v>
      </c>
      <c r="CI90">
        <v>0.27653648321574997</v>
      </c>
      <c r="CK90">
        <v>-0.509651724587457</v>
      </c>
      <c r="CL90">
        <v>0.98004978644894403</v>
      </c>
      <c r="CM90">
        <v>-2.0095697489523401</v>
      </c>
      <c r="CN90">
        <v>-0.52418259219848595</v>
      </c>
      <c r="CO90">
        <v>2.21560575846524</v>
      </c>
      <c r="CP90">
        <v>-0.16213844619414899</v>
      </c>
      <c r="CQ90">
        <v>-0.28361196182231702</v>
      </c>
      <c r="CR90">
        <v>-0.59924726310782706</v>
      </c>
      <c r="CS90">
        <v>-1.6969124534625699</v>
      </c>
      <c r="CT90">
        <v>-1.1833714735985299</v>
      </c>
      <c r="CU90">
        <v>0.17996560636674999</v>
      </c>
      <c r="CV90">
        <v>-1.5812251546776701</v>
      </c>
      <c r="CW90">
        <v>1.2925304754389799</v>
      </c>
      <c r="CX90">
        <v>6.2967681333247996E-2</v>
      </c>
      <c r="CY90">
        <v>-2.5427798199416398</v>
      </c>
      <c r="CZ90">
        <v>-0.86255026635626597</v>
      </c>
      <c r="DA90">
        <v>1.42012563974276</v>
      </c>
      <c r="DB90">
        <v>1.2989403086976401</v>
      </c>
      <c r="DC90">
        <v>-1.4420016151234401</v>
      </c>
      <c r="DD90">
        <v>1.25712114167982</v>
      </c>
      <c r="DE90">
        <v>-0.33222690744878502</v>
      </c>
      <c r="DF90">
        <v>-0.38173989187271201</v>
      </c>
      <c r="DG90">
        <v>1.9670046382088899</v>
      </c>
      <c r="DH90">
        <v>0.186791586020263</v>
      </c>
      <c r="DJ90">
        <v>1.27839848300937</v>
      </c>
      <c r="DK90">
        <v>1.02438148060173</v>
      </c>
      <c r="DL90">
        <v>0.202223282576597</v>
      </c>
      <c r="DM90">
        <v>-0.506292362479144</v>
      </c>
      <c r="DN90">
        <v>-0.20653825094996101</v>
      </c>
      <c r="DO90">
        <v>1.58368775209965</v>
      </c>
      <c r="DP90">
        <v>0.27876058502442902</v>
      </c>
      <c r="DQ90">
        <v>0.51231971883680705</v>
      </c>
      <c r="DR90">
        <v>-1.0122089392098099</v>
      </c>
      <c r="DS90">
        <v>-0.39206066767292203</v>
      </c>
      <c r="DT90">
        <v>-1.00104397743053</v>
      </c>
      <c r="DU90">
        <v>-3.6803821110879702</v>
      </c>
      <c r="DV90">
        <v>1.35200065815297</v>
      </c>
      <c r="DW90">
        <v>-2.3522561044046602</v>
      </c>
      <c r="DY90">
        <v>0.93414498278434599</v>
      </c>
      <c r="DZ90">
        <v>2.6640550120646398</v>
      </c>
      <c r="EA90">
        <v>2.36946293953224</v>
      </c>
      <c r="EB90">
        <v>0.686466485967685</v>
      </c>
      <c r="EC90">
        <v>1.30879374210053</v>
      </c>
      <c r="ED90">
        <v>0.44147756107122399</v>
      </c>
      <c r="EE90">
        <v>0.16921532478591</v>
      </c>
      <c r="EF90">
        <v>-1.97944749070302</v>
      </c>
      <c r="EG90">
        <v>2.2679064388285002</v>
      </c>
      <c r="EH90">
        <v>0.97043000514531697</v>
      </c>
      <c r="EI90">
        <v>-8.4183326453057802E-2</v>
      </c>
      <c r="EJ90">
        <v>-1.0334257153772299</v>
      </c>
      <c r="EK90">
        <v>0.47706233508506601</v>
      </c>
      <c r="EL90">
        <v>-0.44558360914379602</v>
      </c>
      <c r="EM90">
        <v>0.17473464449722101</v>
      </c>
      <c r="EN90">
        <v>1.54891515412601</v>
      </c>
      <c r="EO90">
        <v>0.81505724665475998</v>
      </c>
      <c r="EP90">
        <v>8.5255262274586102E-2</v>
      </c>
      <c r="EQ90">
        <v>0.38193762247829</v>
      </c>
      <c r="ER90">
        <v>-1.0788871546537799</v>
      </c>
      <c r="ES90">
        <v>0.83391661628411395</v>
      </c>
      <c r="ET90">
        <v>0.50314109321334399</v>
      </c>
      <c r="EU90">
        <v>0.63650092015450399</v>
      </c>
      <c r="EV90">
        <v>0.104405435922672</v>
      </c>
      <c r="EW90">
        <v>-0.21800197928314399</v>
      </c>
      <c r="EX90">
        <v>0.42962653624272201</v>
      </c>
      <c r="EY90">
        <v>-1.0493385742847701</v>
      </c>
      <c r="EZ90">
        <v>0.93896873040648599</v>
      </c>
      <c r="FA90">
        <v>0.434209300510702</v>
      </c>
      <c r="FB90">
        <v>0.67350288936722802</v>
      </c>
      <c r="FC90">
        <v>1.5027459805423899</v>
      </c>
      <c r="FD90">
        <v>1.1454894902271899</v>
      </c>
      <c r="FE90">
        <v>0.15888564685155901</v>
      </c>
      <c r="FF90">
        <v>-0.51914578471041795</v>
      </c>
      <c r="FG90">
        <v>-1.36842740603242</v>
      </c>
      <c r="FH90">
        <v>0.67444954383972799</v>
      </c>
      <c r="FI90">
        <v>0.54945683823461899</v>
      </c>
      <c r="FJ90">
        <v>-6.4772631958476302E-3</v>
      </c>
      <c r="FL90">
        <v>0.649728757525736</v>
      </c>
      <c r="FM90">
        <v>0.23381723221973499</v>
      </c>
      <c r="FN90">
        <v>0.26401088616694302</v>
      </c>
      <c r="FO90">
        <v>-6.71727530061617E-3</v>
      </c>
      <c r="FQ90">
        <v>-0.923382176279119</v>
      </c>
      <c r="FR90">
        <v>-0.59195411949985999</v>
      </c>
      <c r="FS90">
        <v>-3.29077977785346</v>
      </c>
      <c r="FT90">
        <v>0.87787711236160204</v>
      </c>
      <c r="FU90">
        <v>2.9460100644428202</v>
      </c>
      <c r="FV90">
        <v>-1.3338227448912201</v>
      </c>
      <c r="FW90">
        <v>2.4658070651639701</v>
      </c>
      <c r="FX90">
        <v>-0.68853301081617202</v>
      </c>
      <c r="FY90">
        <v>0.595519640410203</v>
      </c>
      <c r="FZ90">
        <v>-0.384553916774166</v>
      </c>
      <c r="GA90">
        <v>0.81303391616529597</v>
      </c>
      <c r="GB90">
        <v>-0.25701049071358301</v>
      </c>
      <c r="GC90">
        <v>0.69833382185606796</v>
      </c>
      <c r="GD90">
        <v>-0.187435302177619</v>
      </c>
      <c r="GE90">
        <v>-0.48257245143759098</v>
      </c>
      <c r="GF90">
        <v>-6.7240216594655101E-3</v>
      </c>
      <c r="GG90">
        <v>-0.37560564296654803</v>
      </c>
      <c r="GH90">
        <v>-0.88657563001106598</v>
      </c>
      <c r="GI90">
        <v>2.4328843082912499</v>
      </c>
      <c r="GJ90">
        <v>-1.63309985791784</v>
      </c>
      <c r="GK90">
        <v>1.54263763342897</v>
      </c>
      <c r="GL90">
        <v>0.74365326599945503</v>
      </c>
      <c r="GM90">
        <v>1.963037587484</v>
      </c>
      <c r="GN90">
        <v>0.47252374188246898</v>
      </c>
      <c r="GO90">
        <v>1.31439961642172</v>
      </c>
      <c r="GP90">
        <v>-0.163255680308794</v>
      </c>
      <c r="GQ90">
        <v>-0.16581533718635899</v>
      </c>
      <c r="GR90">
        <v>-1.2018684328722899</v>
      </c>
      <c r="GS90">
        <v>1.1821268137282499</v>
      </c>
      <c r="GT90">
        <v>-1.6291707106574901E-2</v>
      </c>
      <c r="GW90">
        <v>0.39054231274349099</v>
      </c>
      <c r="GX90">
        <v>-0.88750781114868005</v>
      </c>
      <c r="GY90">
        <v>0.20318834176578099</v>
      </c>
      <c r="GZ90">
        <v>-2.5091354003052402</v>
      </c>
      <c r="HA90">
        <v>0.97032853882410597</v>
      </c>
      <c r="HB90">
        <v>0.23167021208791999</v>
      </c>
      <c r="HC90">
        <v>-2.4230692809396701</v>
      </c>
      <c r="HD90">
        <v>-1.58375869532392</v>
      </c>
      <c r="HE90">
        <v>0.69509874556388196</v>
      </c>
      <c r="HF90">
        <v>0.39237747623701602</v>
      </c>
      <c r="HG90">
        <v>-5.26671032275772E-2</v>
      </c>
      <c r="HH90">
        <v>0.324350241862703</v>
      </c>
      <c r="HI90">
        <v>2.1688747860025601</v>
      </c>
      <c r="HJ90">
        <v>-4.2535763442210701</v>
      </c>
      <c r="HK90">
        <v>-4.7523416924377698E-2</v>
      </c>
      <c r="HL90">
        <v>0.722871228208533</v>
      </c>
      <c r="HM90">
        <v>2.3755445936330899</v>
      </c>
      <c r="HN90">
        <v>-0.33823145195128701</v>
      </c>
      <c r="HO90">
        <v>0.15532802299276199</v>
      </c>
      <c r="HP90">
        <v>-0.20931758526785399</v>
      </c>
      <c r="HQ90">
        <v>1.51704633262852</v>
      </c>
      <c r="HR90">
        <v>-2.60603319466099</v>
      </c>
      <c r="HS90">
        <v>1.2043688637277199</v>
      </c>
      <c r="HT90">
        <v>-0.79249269219872098</v>
      </c>
      <c r="HU90">
        <v>-0.92136517096150805</v>
      </c>
      <c r="HV90">
        <v>-1.8286618528691201</v>
      </c>
      <c r="HW90">
        <v>1.5956165989336999</v>
      </c>
      <c r="HX90">
        <v>-0.41387318478882701</v>
      </c>
      <c r="HY90">
        <v>-0.38593011449847803</v>
      </c>
      <c r="HZ90">
        <v>1.2217509420224799</v>
      </c>
      <c r="IA90">
        <v>0.42142172733292699</v>
      </c>
      <c r="IB90">
        <v>-0.38769408092775798</v>
      </c>
      <c r="ID90">
        <v>1.4574307122529699</v>
      </c>
      <c r="IE90">
        <v>1.0452421829541001</v>
      </c>
      <c r="IF90">
        <v>0.25887749980029201</v>
      </c>
      <c r="IG90">
        <v>0.98050579072150901</v>
      </c>
      <c r="IH90">
        <v>1.02060977951623E-2</v>
      </c>
      <c r="II90">
        <v>0.64367957820650201</v>
      </c>
      <c r="IJ90">
        <v>0.48656770104571501</v>
      </c>
      <c r="IK90">
        <v>-0.23060864259605299</v>
      </c>
      <c r="IL90">
        <v>0.71697561979817703</v>
      </c>
      <c r="IM90">
        <v>-0.19559431675588701</v>
      </c>
      <c r="IN90">
        <v>-0.107456357818592</v>
      </c>
      <c r="IO90">
        <v>-0.40893576488088001</v>
      </c>
      <c r="IQ90">
        <v>-1.2943349469423999</v>
      </c>
      <c r="IR90">
        <v>1.04533214816911</v>
      </c>
      <c r="IS90">
        <v>0.129019077030534</v>
      </c>
      <c r="IT90">
        <v>-0.71594904857192898</v>
      </c>
      <c r="IU90">
        <v>0.75946838242089099</v>
      </c>
      <c r="IV90">
        <v>-0.44208001227161697</v>
      </c>
      <c r="IW90">
        <v>6.4676471993152504E-2</v>
      </c>
      <c r="IX90">
        <v>0.69899021509627302</v>
      </c>
      <c r="IY90">
        <v>-1.0255641313960999</v>
      </c>
      <c r="IZ90">
        <v>1.19020243491832</v>
      </c>
      <c r="JA90">
        <v>1.59100134624168E-2</v>
      </c>
      <c r="JB90">
        <v>1.83425327868463</v>
      </c>
      <c r="JC90">
        <v>-0.26622750092428799</v>
      </c>
      <c r="JD90">
        <v>9.7530445964366705E-2</v>
      </c>
      <c r="JE90">
        <v>-1.92296851100764</v>
      </c>
      <c r="JF90">
        <v>1.6406610478952599</v>
      </c>
      <c r="JG90">
        <v>0.55535189076181302</v>
      </c>
      <c r="JH90">
        <v>0.472136474854778</v>
      </c>
      <c r="JI90">
        <v>-0.40258641047330501</v>
      </c>
      <c r="JJ90">
        <v>-6.1995449414098402E-2</v>
      </c>
      <c r="JK90">
        <v>0.21901009331486401</v>
      </c>
      <c r="JL90">
        <v>-6.5155154698004494E-2</v>
      </c>
      <c r="JM90">
        <v>0.85627195130655298</v>
      </c>
    </row>
    <row r="91" spans="1:273" x14ac:dyDescent="0.25">
      <c r="A91" s="29">
        <v>44340</v>
      </c>
      <c r="B91" s="31" t="s">
        <v>1717</v>
      </c>
      <c r="C91" s="24" t="s">
        <v>1735</v>
      </c>
      <c r="D91" s="24" t="s">
        <v>1899</v>
      </c>
      <c r="E91" s="34">
        <v>17.94847</v>
      </c>
      <c r="F91" s="38">
        <v>9000</v>
      </c>
      <c r="G91" s="16">
        <f>VLOOKUP(C91,dFundos!$A$1:$B$28,2,FALSE)</f>
        <v>18770648000102</v>
      </c>
      <c r="H91" s="13"/>
      <c r="I91">
        <f>_xll.ECONOMATICA(G91,"VOLATILITY","1Y",A91)</f>
        <v>20.968612348195201</v>
      </c>
      <c r="J91">
        <f>_xll.ECONOMATICA(G91,"NAV","1D",A91)</f>
        <v>502.09012700011999</v>
      </c>
      <c r="K91">
        <f>_xll.ECONOMATICA(G91,"NAV","1D",A91+1)</f>
        <v>501.43547100015002</v>
      </c>
      <c r="L91" s="6"/>
      <c r="M91">
        <v>-1.4230087767828099</v>
      </c>
      <c r="N91">
        <v>-1.2609888298356999</v>
      </c>
      <c r="O91">
        <v>0.233397931879153</v>
      </c>
      <c r="P91">
        <v>0.85189636592986095</v>
      </c>
      <c r="Q91">
        <v>0.73750165938690804</v>
      </c>
      <c r="R91">
        <v>0.48593841438559998</v>
      </c>
      <c r="S91">
        <v>-2.43088868646737</v>
      </c>
      <c r="T91">
        <v>-0.75330448926251803</v>
      </c>
      <c r="U91">
        <v>0.131271809732425</v>
      </c>
      <c r="V91">
        <v>0.40227111439890001</v>
      </c>
      <c r="W91">
        <v>-0.44397679239409599</v>
      </c>
      <c r="X91">
        <v>-3.6255670056561898E-2</v>
      </c>
      <c r="Y91">
        <v>9.0650220226962105E-2</v>
      </c>
      <c r="AA91">
        <v>-2.8926530017997698</v>
      </c>
      <c r="AB91">
        <v>1.67539289177512</v>
      </c>
      <c r="AC91">
        <v>2.6703301648012698</v>
      </c>
      <c r="AD91">
        <v>0.41659928210719999</v>
      </c>
      <c r="AE91">
        <v>1.8219575786133599</v>
      </c>
      <c r="AF91">
        <v>-1.9146550928780901</v>
      </c>
      <c r="AG91">
        <v>0.16254863894573601</v>
      </c>
      <c r="AH91">
        <v>-1.5270043611053601</v>
      </c>
      <c r="AI91">
        <v>0.43632883462123601</v>
      </c>
      <c r="AJ91">
        <v>1.2400209010593199</v>
      </c>
      <c r="AK91">
        <v>-0.79581980353395898</v>
      </c>
      <c r="AL91">
        <v>0.92403401122283002</v>
      </c>
      <c r="AM91">
        <v>1.3179764404412699</v>
      </c>
      <c r="AN91">
        <v>-1.17708245370522</v>
      </c>
      <c r="AO91">
        <v>0.95692221166245905</v>
      </c>
      <c r="AP91">
        <v>-0.83224484587844905</v>
      </c>
      <c r="AQ91">
        <v>2.5298878443209101</v>
      </c>
      <c r="AR91">
        <v>-0.81226975253230205</v>
      </c>
      <c r="AS91">
        <v>0.55843179761723105</v>
      </c>
      <c r="AT91">
        <v>4.8889024583331803E-2</v>
      </c>
      <c r="AU91">
        <v>0.45393988566502202</v>
      </c>
      <c r="AV91">
        <v>-0.378932929379516</v>
      </c>
      <c r="AW91">
        <v>0.78816569221089605</v>
      </c>
      <c r="AX91">
        <v>1.1878344483193399</v>
      </c>
      <c r="AY91">
        <v>-1.5394974793707701</v>
      </c>
      <c r="AZ91">
        <v>1.06904821677745</v>
      </c>
      <c r="BA91">
        <v>0.54911935385462096</v>
      </c>
      <c r="BB91">
        <v>-2.8179439950690699</v>
      </c>
      <c r="BC91">
        <v>-0.77267278602448597</v>
      </c>
      <c r="BD91">
        <v>3.1686961483501398E-2</v>
      </c>
      <c r="BE91">
        <v>-0.39181382026072198</v>
      </c>
      <c r="BF91">
        <v>0.31480504931096198</v>
      </c>
      <c r="BG91">
        <v>-1.1543864904524499</v>
      </c>
      <c r="BH91">
        <v>1.26256551102415</v>
      </c>
      <c r="BI91">
        <v>-8.9180949180445196E-2</v>
      </c>
      <c r="BJ91">
        <v>1.90197271112993</v>
      </c>
      <c r="BK91">
        <v>2.8737577411448001</v>
      </c>
      <c r="BL91">
        <v>4.7965157136786701E-2</v>
      </c>
      <c r="BM91">
        <v>0.55209915299201395</v>
      </c>
      <c r="BN91">
        <v>2.0172911075860598</v>
      </c>
      <c r="BO91">
        <v>1.0788366567794601</v>
      </c>
      <c r="BP91">
        <v>0.66193968086736299</v>
      </c>
      <c r="BQ91">
        <v>-1.7171860941743899</v>
      </c>
      <c r="BR91">
        <v>2.4763668678133399</v>
      </c>
      <c r="BS91">
        <v>-1.46146654506083</v>
      </c>
      <c r="BT91">
        <v>0.84012998577236397</v>
      </c>
      <c r="BU91">
        <v>1.9412215113334199</v>
      </c>
      <c r="BV91">
        <v>-0.20055749109815199</v>
      </c>
      <c r="BW91">
        <v>0.56794996526150499</v>
      </c>
      <c r="BX91">
        <v>1.2990642433578601</v>
      </c>
      <c r="BY91">
        <v>1.13118704848603</v>
      </c>
      <c r="BZ91">
        <v>0.84784290556854103</v>
      </c>
      <c r="CA91">
        <v>-0.69108940842852495</v>
      </c>
      <c r="CB91">
        <v>3.59545211049408</v>
      </c>
      <c r="CC91">
        <v>-0.64837475247259102</v>
      </c>
      <c r="CD91">
        <v>-2.19548636159743</v>
      </c>
      <c r="CE91">
        <v>0.62723219325562196</v>
      </c>
      <c r="CF91">
        <v>-0.59260151710986997</v>
      </c>
      <c r="CG91">
        <v>1.04297376419709</v>
      </c>
      <c r="CH91">
        <v>-5.06140416746348</v>
      </c>
      <c r="CI91">
        <v>-0.60955976114200905</v>
      </c>
      <c r="CK91">
        <v>-1.91779611759557</v>
      </c>
      <c r="CL91">
        <v>0.84238273466326097</v>
      </c>
      <c r="CM91">
        <v>-1.5118993355827099</v>
      </c>
      <c r="CN91">
        <v>0.35488526355038602</v>
      </c>
      <c r="CO91">
        <v>-6.8432160787779098E-2</v>
      </c>
      <c r="CP91">
        <v>0.55751026338839405</v>
      </c>
      <c r="CQ91">
        <v>-1.5533603886979099</v>
      </c>
      <c r="CR91">
        <v>-0.89595175277281702</v>
      </c>
      <c r="CS91">
        <v>0.98145273623231299</v>
      </c>
      <c r="CT91">
        <v>-6.1505195662903099E-2</v>
      </c>
      <c r="CU91">
        <v>2.3933558451972199</v>
      </c>
      <c r="CV91">
        <v>-0.61703660740022304</v>
      </c>
      <c r="CW91">
        <v>-0.69287627047742695</v>
      </c>
      <c r="CX91">
        <v>2.1463312712512601</v>
      </c>
      <c r="CY91">
        <v>3.0534689863998201</v>
      </c>
      <c r="CZ91">
        <v>-0.31962290586307102</v>
      </c>
      <c r="DA91">
        <v>0.55005783924570995</v>
      </c>
      <c r="DB91">
        <v>1.1084685042078499</v>
      </c>
      <c r="DC91">
        <v>-1.16644194076798</v>
      </c>
      <c r="DD91">
        <v>5.2461545419646399E-2</v>
      </c>
      <c r="DE91">
        <v>-1.0728040112553601</v>
      </c>
      <c r="DF91">
        <v>2.07387589362042</v>
      </c>
      <c r="DG91">
        <v>0.44773883764719402</v>
      </c>
      <c r="DH91">
        <v>3.5476743141771301E-2</v>
      </c>
      <c r="DJ91">
        <v>2.1816115231558801</v>
      </c>
      <c r="DK91">
        <v>-0.63424230474993204</v>
      </c>
      <c r="DL91">
        <v>-0.19607222639024299</v>
      </c>
      <c r="DM91">
        <v>0.45357436247286398</v>
      </c>
      <c r="DN91">
        <v>-2.27108276803847</v>
      </c>
      <c r="DO91">
        <v>0.31967998293111999</v>
      </c>
      <c r="DP91">
        <v>0.32771679434517897</v>
      </c>
      <c r="DQ91">
        <v>0.24630727293697399</v>
      </c>
      <c r="DR91">
        <v>0.78797241694701403</v>
      </c>
      <c r="DS91">
        <v>-1.8534150588493501</v>
      </c>
      <c r="DT91">
        <v>0.74960413239750801</v>
      </c>
      <c r="DU91">
        <v>-2.7991814798951999</v>
      </c>
      <c r="DV91">
        <v>1.4982879138187899</v>
      </c>
      <c r="DW91">
        <v>-1.3686818167116099</v>
      </c>
      <c r="DY91">
        <v>2.9077430841425702</v>
      </c>
      <c r="DZ91">
        <v>0.91647057834052204</v>
      </c>
      <c r="EA91">
        <v>0.39143257472460402</v>
      </c>
      <c r="EB91">
        <v>-2.9096214820128798</v>
      </c>
      <c r="EC91">
        <v>2.6597200667310998</v>
      </c>
      <c r="ED91">
        <v>-2.1112909348630602</v>
      </c>
      <c r="EE91">
        <v>1.1316004060063301</v>
      </c>
      <c r="EF91">
        <v>-0.14470338337559999</v>
      </c>
      <c r="EG91">
        <v>1.68680509996193</v>
      </c>
      <c r="EH91">
        <v>-4.0295432063430801E-2</v>
      </c>
      <c r="EI91">
        <v>-1.3733232357481</v>
      </c>
      <c r="EJ91">
        <v>-1.34775139094927</v>
      </c>
      <c r="EK91">
        <v>-0.33967133085752699</v>
      </c>
      <c r="EL91">
        <v>0.70738225294917401</v>
      </c>
      <c r="EM91">
        <v>1.3784823031528499</v>
      </c>
      <c r="EN91">
        <v>0.68979289007984301</v>
      </c>
      <c r="EO91">
        <v>-1.15033062957082</v>
      </c>
      <c r="EP91">
        <v>-0.114203045177419</v>
      </c>
      <c r="EQ91">
        <v>0.54439105224446405</v>
      </c>
      <c r="ER91">
        <v>-6.53080550364393E-2</v>
      </c>
      <c r="ES91">
        <v>-0.92776442734248099</v>
      </c>
      <c r="ET91">
        <v>0.393566421371361</v>
      </c>
      <c r="EU91">
        <v>-1.8588448685477501</v>
      </c>
      <c r="EV91">
        <v>0.308510374088655</v>
      </c>
      <c r="EW91">
        <v>-0.921240870047768</v>
      </c>
      <c r="EX91">
        <v>0.92099220037198404</v>
      </c>
      <c r="EY91">
        <v>0.26804822791746102</v>
      </c>
      <c r="EZ91">
        <v>-2.55715882994991</v>
      </c>
      <c r="FA91">
        <v>0.36149002098682098</v>
      </c>
      <c r="FB91">
        <v>0.892358096643875</v>
      </c>
      <c r="FC91">
        <v>0.26218230614176702</v>
      </c>
      <c r="FD91">
        <v>0.87026260425773205</v>
      </c>
      <c r="FE91">
        <v>-0.26861410988203699</v>
      </c>
      <c r="FF91">
        <v>-0.507684243530093</v>
      </c>
      <c r="FG91">
        <v>0.94481983105652001</v>
      </c>
      <c r="FH91">
        <v>0.43143408056494098</v>
      </c>
      <c r="FI91">
        <v>1.0903779357249701</v>
      </c>
      <c r="FJ91">
        <v>-9.7956521130981907E-3</v>
      </c>
      <c r="FL91">
        <v>2.1709019960326299</v>
      </c>
      <c r="FM91">
        <v>-1.2563548665639199</v>
      </c>
      <c r="FN91">
        <v>-0.15835510512261</v>
      </c>
      <c r="FO91">
        <v>-7.7354419772745998E-3</v>
      </c>
      <c r="FQ91">
        <v>-0.18695743438001999</v>
      </c>
      <c r="FR91">
        <v>1.0206755650870001</v>
      </c>
      <c r="FS91">
        <v>0.44835044027422599</v>
      </c>
      <c r="FT91">
        <v>3.4264253868968799</v>
      </c>
      <c r="FU91">
        <v>0.62865794279787202</v>
      </c>
      <c r="FV91">
        <v>0.54925796848692698</v>
      </c>
      <c r="FW91">
        <v>-2.0967678196029702</v>
      </c>
      <c r="FX91">
        <v>-0.474285678228625</v>
      </c>
      <c r="FY91">
        <v>-2.10221898078089</v>
      </c>
      <c r="FZ91">
        <v>0.49116230111394499</v>
      </c>
      <c r="GA91">
        <v>-0.158413348526665</v>
      </c>
      <c r="GB91">
        <v>1.7521596650112801</v>
      </c>
      <c r="GC91">
        <v>1.11243603878393</v>
      </c>
      <c r="GD91">
        <v>1.06100293505733</v>
      </c>
      <c r="GE91">
        <v>1.3589272464741999</v>
      </c>
      <c r="GF91">
        <v>-7.87995941209374E-3</v>
      </c>
      <c r="GG91">
        <v>-1.5184725829385599</v>
      </c>
      <c r="GH91">
        <v>-2.0895732494864201</v>
      </c>
      <c r="GI91">
        <v>2.6482069837584299</v>
      </c>
      <c r="GJ91">
        <v>-1.92278463437106</v>
      </c>
      <c r="GK91">
        <v>1.26528070213681</v>
      </c>
      <c r="GL91">
        <v>0.17804239469114699</v>
      </c>
      <c r="GM91">
        <v>0.49448118425061699</v>
      </c>
      <c r="GN91">
        <v>1.9311490530526501</v>
      </c>
      <c r="GO91">
        <v>-0.72970711516973097</v>
      </c>
      <c r="GP91">
        <v>0.58946945555362595</v>
      </c>
      <c r="GQ91">
        <v>0.386478974178317</v>
      </c>
      <c r="GR91">
        <v>0.101303335577541</v>
      </c>
      <c r="GS91">
        <v>0.10574020470812701</v>
      </c>
      <c r="GT91">
        <v>9.7854410705622299E-2</v>
      </c>
      <c r="GW91">
        <v>0.87643813130853199</v>
      </c>
      <c r="GX91">
        <v>0.120377730490873</v>
      </c>
      <c r="GY91">
        <v>-0.64281881759598003</v>
      </c>
      <c r="GZ91">
        <v>7.5758914135803906E-2</v>
      </c>
      <c r="HA91">
        <v>-0.344937296085845</v>
      </c>
      <c r="HB91">
        <v>1.0379219751484901</v>
      </c>
      <c r="HC91">
        <v>-0.81687974616215797</v>
      </c>
      <c r="HD91">
        <v>0.94184294484875897</v>
      </c>
      <c r="HE91">
        <v>2.0310126479671502</v>
      </c>
      <c r="HF91">
        <v>0.55294783542194603</v>
      </c>
      <c r="HG91">
        <v>6.3144381419988294E-2</v>
      </c>
      <c r="HH91">
        <v>-3.1983592873984898</v>
      </c>
      <c r="HI91">
        <v>2.21613250323571</v>
      </c>
      <c r="HJ91">
        <v>1.38617086176964</v>
      </c>
      <c r="HK91">
        <v>1.67050675390783</v>
      </c>
      <c r="HL91">
        <v>-1.0530586418099099</v>
      </c>
      <c r="HM91">
        <v>-1.6374905496377301</v>
      </c>
      <c r="HN91">
        <v>0.166866415020195</v>
      </c>
      <c r="HO91">
        <v>1.86007511638309</v>
      </c>
      <c r="HP91">
        <v>-4.6472306166833698E-2</v>
      </c>
      <c r="HQ91">
        <v>-0.179481723625941</v>
      </c>
      <c r="HR91">
        <v>-1.93880096285284</v>
      </c>
      <c r="HS91">
        <v>-1.5102827601367601</v>
      </c>
      <c r="HT91">
        <v>0.99916643957840301</v>
      </c>
      <c r="HU91">
        <v>-1.06408900874158</v>
      </c>
      <c r="HV91">
        <v>1.1157624687257299</v>
      </c>
      <c r="HW91">
        <v>1.5166358525675601</v>
      </c>
      <c r="HX91">
        <v>2.7834311073092999</v>
      </c>
      <c r="HY91">
        <v>0.42517489109741302</v>
      </c>
      <c r="HZ91">
        <v>-0.86548408917224195</v>
      </c>
      <c r="IA91">
        <v>-1.1932218437323201</v>
      </c>
      <c r="IB91">
        <v>2.4675467249835501</v>
      </c>
      <c r="ID91">
        <v>0.88585596895427399</v>
      </c>
      <c r="IE91">
        <v>-1.1493902253278101</v>
      </c>
      <c r="IF91">
        <v>0.93265301093197195</v>
      </c>
      <c r="IG91">
        <v>-0.39795215889171198</v>
      </c>
      <c r="IH91">
        <v>2.3794742386598999</v>
      </c>
      <c r="II91">
        <v>0.91785832846653603</v>
      </c>
      <c r="IJ91">
        <v>-0.45447031216099298</v>
      </c>
      <c r="IK91">
        <v>-0.54479714672197599</v>
      </c>
      <c r="IL91">
        <v>-0.21132452602614599</v>
      </c>
      <c r="IM91">
        <v>-0.15267001772372199</v>
      </c>
      <c r="IN91">
        <v>-0.88361260377496398</v>
      </c>
      <c r="IO91">
        <v>-0.95532637615178795</v>
      </c>
      <c r="IQ91">
        <v>-1.54011062995778</v>
      </c>
      <c r="IR91">
        <v>1.5203604074486099</v>
      </c>
      <c r="IS91">
        <v>-0.28241965037523198</v>
      </c>
      <c r="IT91">
        <v>3.1839278017287101E-2</v>
      </c>
      <c r="IU91">
        <v>-1.5221696125081501</v>
      </c>
      <c r="IV91">
        <v>0.485623298845894</v>
      </c>
      <c r="IW91">
        <v>0.41464793011982698</v>
      </c>
      <c r="IX91">
        <v>-0.203826200686308</v>
      </c>
      <c r="IY91">
        <v>-0.26909052103292203</v>
      </c>
      <c r="IZ91">
        <v>-1.2063640295309599</v>
      </c>
      <c r="JA91">
        <v>-0.28731794873237998</v>
      </c>
      <c r="JB91">
        <v>-0.15124859401112201</v>
      </c>
      <c r="JC91">
        <v>-1.20802817064032</v>
      </c>
      <c r="JD91">
        <v>-0.83584431122290004</v>
      </c>
      <c r="JE91">
        <v>-1.41829643325764</v>
      </c>
      <c r="JF91">
        <v>1.54334192175156</v>
      </c>
      <c r="JG91">
        <v>1.11396698193857</v>
      </c>
      <c r="JH91">
        <v>-0.43913251292906402</v>
      </c>
      <c r="JI91">
        <v>-1.0389367343122999</v>
      </c>
      <c r="JJ91">
        <v>0.93258226388570598</v>
      </c>
      <c r="JK91">
        <v>0.461448065289005</v>
      </c>
      <c r="JL91">
        <v>1.0514369872908</v>
      </c>
      <c r="JM91">
        <v>0.80145174451899903</v>
      </c>
    </row>
    <row r="92" spans="1:273" x14ac:dyDescent="0.25">
      <c r="A92" s="30">
        <v>44341</v>
      </c>
      <c r="B92" s="31" t="s">
        <v>1817</v>
      </c>
      <c r="C92" s="23" t="s">
        <v>1733</v>
      </c>
      <c r="D92" s="23" t="s">
        <v>1899</v>
      </c>
      <c r="E92" s="32">
        <v>292.17201</v>
      </c>
      <c r="F92" s="37">
        <v>60000</v>
      </c>
      <c r="G92" s="16">
        <f>VLOOKUP(C92,dFundos!$A$1:$B$28,2,FALSE)</f>
        <v>19391009000107</v>
      </c>
      <c r="H92" s="13"/>
      <c r="I92">
        <f>_xll.ECONOMATICA(G92,"VOLATILITY","1Y",A92)</f>
        <v>3.5169750069399002</v>
      </c>
      <c r="J92">
        <f>_xll.ECONOMATICA(G92,"NAV","1D",A92)</f>
        <v>205.358479999937</v>
      </c>
      <c r="K92">
        <f>_xll.ECONOMATICA(G92,"NAV","1D",A92+1)</f>
        <v>205.59278100007199</v>
      </c>
      <c r="L92" s="6"/>
      <c r="M92">
        <v>0.233151411157451</v>
      </c>
      <c r="N92">
        <v>0.19275212434877201</v>
      </c>
      <c r="O92">
        <v>0.34597818375914402</v>
      </c>
      <c r="P92">
        <v>0.304759331447713</v>
      </c>
      <c r="Q92">
        <v>-2.4404746818618199E-2</v>
      </c>
      <c r="R92">
        <v>8.6680171989428303E-2</v>
      </c>
      <c r="S92">
        <v>9.4284372789843501E-2</v>
      </c>
      <c r="T92">
        <v>0.29992749659868401</v>
      </c>
      <c r="U92">
        <v>0.118515970461885</v>
      </c>
      <c r="V92">
        <v>2.01793494852609E-2</v>
      </c>
      <c r="W92">
        <v>5.2129001232969999E-2</v>
      </c>
      <c r="X92">
        <v>-0.122335026844667</v>
      </c>
      <c r="Z92">
        <v>-0.17376850237269501</v>
      </c>
      <c r="AA92">
        <v>-0.146583881632978</v>
      </c>
      <c r="AB92">
        <v>-0.102553665146843</v>
      </c>
      <c r="AC92">
        <v>-0.161486374236119</v>
      </c>
      <c r="AD92">
        <v>0.52260166776250105</v>
      </c>
      <c r="AE92">
        <v>-0.10848386109501</v>
      </c>
      <c r="AF92">
        <v>0.14211338129825901</v>
      </c>
      <c r="AG92">
        <v>4.1898043491528397E-2</v>
      </c>
      <c r="AH92">
        <v>5.0804960119421601E-2</v>
      </c>
      <c r="AI92">
        <v>-0.13241242268122699</v>
      </c>
      <c r="AJ92">
        <v>1.5961696226440801E-2</v>
      </c>
      <c r="AK92">
        <v>-1.42601056722924E-3</v>
      </c>
      <c r="AL92">
        <v>0.28111265964980697</v>
      </c>
      <c r="AM92">
        <v>-0.13909260414948199</v>
      </c>
      <c r="AN92">
        <v>5.2848331688437597E-2</v>
      </c>
      <c r="AO92">
        <v>0.18938313296530401</v>
      </c>
      <c r="AP92">
        <v>0.231631091810414</v>
      </c>
      <c r="AQ92">
        <v>-0.19570881277104499</v>
      </c>
      <c r="AR92">
        <v>-0.410118551189953</v>
      </c>
      <c r="AS92">
        <v>0.175038961788232</v>
      </c>
      <c r="AT92">
        <v>-2.11370080251072E-2</v>
      </c>
      <c r="AU92">
        <v>0.419039741973393</v>
      </c>
      <c r="AV92">
        <v>-0.13009249478272999</v>
      </c>
      <c r="AW92">
        <v>0.17784377050702499</v>
      </c>
      <c r="AX92">
        <v>-7.7308495747274702E-3</v>
      </c>
      <c r="AY92">
        <v>-1.6892818348423998E-2</v>
      </c>
      <c r="AZ92">
        <v>0.22590567259612701</v>
      </c>
      <c r="BA92">
        <v>-0.15772475471749201</v>
      </c>
      <c r="BB92">
        <v>0.33483313600299902</v>
      </c>
      <c r="BC92">
        <v>-0.19154692326992501</v>
      </c>
      <c r="BD92">
        <v>-6.3800764564803103E-2</v>
      </c>
      <c r="BE92">
        <v>2.9479984732461201E-3</v>
      </c>
      <c r="BF92">
        <v>-1.4401580392586801E-2</v>
      </c>
      <c r="BG92">
        <v>-0.28822738786402602</v>
      </c>
      <c r="BH92">
        <v>0.150504050543532</v>
      </c>
      <c r="BI92">
        <v>0.223021947749658</v>
      </c>
      <c r="BJ92">
        <v>0.19717131617653599</v>
      </c>
      <c r="BK92">
        <v>-2.7067271639680299E-2</v>
      </c>
      <c r="BL92">
        <v>0.12002532639598899</v>
      </c>
      <c r="BM92">
        <v>-0.39344598180832702</v>
      </c>
      <c r="BN92">
        <v>-0.10516160455154</v>
      </c>
      <c r="BO92">
        <v>0.39438736057490997</v>
      </c>
      <c r="BP92">
        <v>0.27268289031781001</v>
      </c>
      <c r="BQ92">
        <v>-3.3973107747442603E-2</v>
      </c>
      <c r="BR92">
        <v>0.396121512676473</v>
      </c>
      <c r="BS92">
        <v>-0.469759254974633</v>
      </c>
      <c r="BT92">
        <v>0.21883572571823601</v>
      </c>
      <c r="BU92">
        <v>0.23473618384741701</v>
      </c>
      <c r="BV92">
        <v>0.24569083307142101</v>
      </c>
      <c r="BW92">
        <v>-8.1376549496781095E-2</v>
      </c>
      <c r="BX92">
        <v>2.0688802942458999E-2</v>
      </c>
      <c r="BY92">
        <v>9.8907795654667993E-2</v>
      </c>
      <c r="BZ92">
        <v>-8.0640698797651601E-3</v>
      </c>
      <c r="CA92">
        <v>-5.0924381594086299E-2</v>
      </c>
      <c r="CB92">
        <v>2.6738318410934901E-2</v>
      </c>
      <c r="CC92">
        <v>0.15476820535695901</v>
      </c>
      <c r="CD92">
        <v>-0.13845419907738701</v>
      </c>
      <c r="CE92">
        <v>-0.13613548353532701</v>
      </c>
      <c r="CF92">
        <v>0.24190771582652801</v>
      </c>
      <c r="CG92">
        <v>-0.305282267981966</v>
      </c>
      <c r="CH92">
        <v>0.13286017965583599</v>
      </c>
      <c r="CJ92">
        <v>0.113588042586343</v>
      </c>
      <c r="CK92">
        <v>4.5343947567744201E-2</v>
      </c>
      <c r="CL92">
        <v>-4.3509778424777303E-2</v>
      </c>
      <c r="CM92">
        <v>0.148119403274904</v>
      </c>
      <c r="CN92">
        <v>-6.4446885517099905E-4</v>
      </c>
      <c r="CO92">
        <v>-0.26477172723389197</v>
      </c>
      <c r="CP92">
        <v>0.12813670618925199</v>
      </c>
      <c r="CQ92">
        <v>-7.8952676813059994E-2</v>
      </c>
      <c r="CR92">
        <v>-5.9606435843306799E-2</v>
      </c>
      <c r="CS92">
        <v>1.93920814126614E-2</v>
      </c>
      <c r="CT92">
        <v>-8.2666574326140094E-2</v>
      </c>
      <c r="CU92">
        <v>-0.20597897455445499</v>
      </c>
      <c r="CV92">
        <v>-3.3262288525293102E-2</v>
      </c>
      <c r="CW92">
        <v>-5.3375977222458501E-2</v>
      </c>
      <c r="CX92">
        <v>-2.3367232552118401E-2</v>
      </c>
      <c r="CY92">
        <v>-0.30687384733028</v>
      </c>
      <c r="CZ92">
        <v>0.145982697722502</v>
      </c>
      <c r="DA92">
        <v>-5.1928115772170699E-2</v>
      </c>
      <c r="DB92">
        <v>8.6394489699159693E-2</v>
      </c>
      <c r="DC92">
        <v>-0.29513228628275101</v>
      </c>
      <c r="DD92">
        <v>0.11144872696604601</v>
      </c>
      <c r="DE92">
        <v>-5.9147812862647697E-2</v>
      </c>
      <c r="DF92">
        <v>-0.19254994149377999</v>
      </c>
      <c r="DG92">
        <v>6.2972991509013795E-2</v>
      </c>
      <c r="DI92">
        <v>0.28616991967283001</v>
      </c>
      <c r="DJ92">
        <v>7.0423667602881296E-2</v>
      </c>
      <c r="DK92">
        <v>0.15745977507322101</v>
      </c>
      <c r="DL92">
        <v>9.9551298262667808E-3</v>
      </c>
      <c r="DM92">
        <v>-0.111941102477431</v>
      </c>
      <c r="DN92">
        <v>0.147917495087313</v>
      </c>
      <c r="DO92">
        <v>0.14748089870408901</v>
      </c>
      <c r="DP92">
        <v>-6.7558031787484693E-2</v>
      </c>
      <c r="DQ92">
        <v>-0.26347615785198297</v>
      </c>
      <c r="DR92">
        <v>-8.8550803138787201E-2</v>
      </c>
      <c r="DS92">
        <v>2.7228274120716399E-2</v>
      </c>
      <c r="DT92">
        <v>-1.8510832796891901E-2</v>
      </c>
      <c r="DU92">
        <v>-0.18707302006078</v>
      </c>
      <c r="DV92">
        <v>7.7073114880477104E-3</v>
      </c>
      <c r="DX92">
        <v>5.7702978483575897E-2</v>
      </c>
      <c r="DY92">
        <v>-0.21826798638358</v>
      </c>
      <c r="DZ92">
        <v>-0.155273389282229</v>
      </c>
      <c r="EA92">
        <v>0.275724199491378</v>
      </c>
      <c r="EB92">
        <v>-0.67051350488327399</v>
      </c>
      <c r="EC92">
        <v>-0.21915286852163299</v>
      </c>
      <c r="ED92">
        <v>-0.12759108876707601</v>
      </c>
      <c r="EE92">
        <v>-0.62299833534780202</v>
      </c>
      <c r="EF92">
        <v>-2.3775108093104801E-2</v>
      </c>
      <c r="EG92">
        <v>-0.169687951256492</v>
      </c>
      <c r="EH92">
        <v>-0.27076398309873201</v>
      </c>
      <c r="EI92">
        <v>5.9245737247692901E-2</v>
      </c>
      <c r="EJ92">
        <v>0.24494832832715499</v>
      </c>
      <c r="EK92">
        <v>0.12765637893608101</v>
      </c>
      <c r="EL92">
        <v>3.39711892593186E-2</v>
      </c>
      <c r="EM92">
        <v>0.117289808986243</v>
      </c>
      <c r="EN92">
        <v>0.26023838508990599</v>
      </c>
      <c r="EO92">
        <v>-8.4666199927596594E-2</v>
      </c>
      <c r="EP92">
        <v>5.5053951655281697E-4</v>
      </c>
      <c r="EQ92">
        <v>0.183517485675111</v>
      </c>
      <c r="ER92">
        <v>0.113435807179485</v>
      </c>
      <c r="ES92">
        <v>0.238722188259999</v>
      </c>
      <c r="ET92">
        <v>-0.33768537277865102</v>
      </c>
      <c r="EU92">
        <v>6.8896770608262201E-2</v>
      </c>
      <c r="EV92">
        <v>-0.35752375943047798</v>
      </c>
      <c r="EW92">
        <v>0.20784170101251201</v>
      </c>
      <c r="EX92">
        <v>-9.4055876888887696E-2</v>
      </c>
      <c r="EY92">
        <v>0.317376494422206</v>
      </c>
      <c r="EZ92">
        <v>9.6236118042725097E-2</v>
      </c>
      <c r="FA92">
        <v>-8.5171882528811693E-2</v>
      </c>
      <c r="FB92">
        <v>0.184086840272357</v>
      </c>
      <c r="FC92">
        <v>-0.14639113642260801</v>
      </c>
      <c r="FD92">
        <v>0.109301892916847</v>
      </c>
      <c r="FE92">
        <v>4.5205166497908102E-2</v>
      </c>
      <c r="FF92">
        <v>7.5803586332767695E-2</v>
      </c>
      <c r="FG92">
        <v>0.104515260500193</v>
      </c>
      <c r="FH92">
        <v>8.9232277423434397E-2</v>
      </c>
      <c r="FI92">
        <v>-1.1832878954010099E-3</v>
      </c>
      <c r="FK92">
        <v>-0.175629479235795</v>
      </c>
      <c r="FL92">
        <v>8.0683590567787206E-2</v>
      </c>
      <c r="FM92">
        <v>0.35663868929987103</v>
      </c>
      <c r="FN92">
        <v>1.8327658654016001E-2</v>
      </c>
      <c r="FP92">
        <v>0.226419937098399</v>
      </c>
      <c r="FQ92">
        <v>6.7543190380092696E-2</v>
      </c>
      <c r="FR92">
        <v>-0.230602800911583</v>
      </c>
      <c r="FS92">
        <v>-0.31841081163293</v>
      </c>
      <c r="FT92">
        <v>0.13593634903372701</v>
      </c>
      <c r="FU92">
        <v>0.34813146066881001</v>
      </c>
      <c r="FV92">
        <v>-0.37223085928417299</v>
      </c>
      <c r="FW92">
        <v>-0.15705933865319799</v>
      </c>
      <c r="FX92">
        <v>-0.48752365182736002</v>
      </c>
      <c r="FY92">
        <v>6.98726322298171E-2</v>
      </c>
      <c r="FZ92">
        <v>-7.8787298480165205E-2</v>
      </c>
      <c r="GA92">
        <v>1.57201560796238E-2</v>
      </c>
      <c r="GB92">
        <v>0.17214157087437301</v>
      </c>
      <c r="GC92">
        <v>0.47718199130031302</v>
      </c>
      <c r="GD92">
        <v>0.155610154797614</v>
      </c>
      <c r="GE92">
        <v>2.03988020075485E-4</v>
      </c>
      <c r="GF92">
        <v>-0.39331156303887799</v>
      </c>
      <c r="GG92">
        <v>2.9246702069940501E-2</v>
      </c>
      <c r="GH92">
        <v>0.17097824911616</v>
      </c>
      <c r="GI92">
        <v>0.32742083330958799</v>
      </c>
      <c r="GJ92">
        <v>0.64292616953025605</v>
      </c>
      <c r="GK92">
        <v>0.30112969307083398</v>
      </c>
      <c r="GL92">
        <v>3.1958912586560501E-2</v>
      </c>
      <c r="GM92">
        <v>0.54705440034012998</v>
      </c>
      <c r="GN92">
        <v>0.71041769278963296</v>
      </c>
      <c r="GO92">
        <v>5.2206250984454501E-3</v>
      </c>
      <c r="GP92">
        <v>-5.9960709677398E-2</v>
      </c>
      <c r="GQ92">
        <v>-0.117587411477871</v>
      </c>
      <c r="GR92">
        <v>5.6645258155185697E-4</v>
      </c>
      <c r="GS92">
        <v>8.86014331626939E-3</v>
      </c>
      <c r="GV92">
        <v>0.46624985334347002</v>
      </c>
      <c r="GW92">
        <v>0.30595504413213298</v>
      </c>
      <c r="GX92">
        <v>0.35725463403650798</v>
      </c>
      <c r="GY92">
        <v>0.31803639576537501</v>
      </c>
      <c r="GZ92">
        <v>-0.39929170052346302</v>
      </c>
      <c r="HA92">
        <v>0.441279320330068</v>
      </c>
      <c r="HB92">
        <v>-3.4047424378513803E-2</v>
      </c>
      <c r="HC92">
        <v>-4.21889764766092E-2</v>
      </c>
      <c r="HD92">
        <v>0.321927366712771</v>
      </c>
      <c r="HE92">
        <v>-0.36421173817871</v>
      </c>
      <c r="HF92">
        <v>-0.24066920341283499</v>
      </c>
      <c r="HG92">
        <v>-0.31444085980183401</v>
      </c>
      <c r="HH92">
        <v>-0.19155659292664501</v>
      </c>
      <c r="HI92">
        <v>-0.16394738267990799</v>
      </c>
      <c r="HJ92">
        <v>-3.6638961319113199E-2</v>
      </c>
      <c r="HK92">
        <v>-0.71428362753067598</v>
      </c>
      <c r="HL92">
        <v>0.228631319623673</v>
      </c>
      <c r="HM92">
        <v>-0.19269269851065501</v>
      </c>
      <c r="HN92">
        <v>5.5176777823362499E-2</v>
      </c>
      <c r="HO92">
        <v>0.52672004549094698</v>
      </c>
      <c r="HP92">
        <v>5.7298942738270901E-2</v>
      </c>
      <c r="HQ92">
        <v>-0.25545205280650402</v>
      </c>
      <c r="HR92">
        <v>-5.0190143429063E-2</v>
      </c>
      <c r="HS92">
        <v>0.12980706305825199</v>
      </c>
      <c r="HT92">
        <v>0.32947087020147597</v>
      </c>
      <c r="HU92">
        <v>-0.471273378570913</v>
      </c>
      <c r="HV92">
        <v>-0.15538353372903699</v>
      </c>
      <c r="HW92">
        <v>-3.30744554048579E-2</v>
      </c>
      <c r="HX92">
        <v>8.8197738114104099E-2</v>
      </c>
      <c r="HY92">
        <v>-0.21563934378718799</v>
      </c>
      <c r="HZ92">
        <v>-0.12518689327407601</v>
      </c>
      <c r="IA92">
        <v>5.3061256585351699E-2</v>
      </c>
      <c r="IC92">
        <v>-1.8722492313827401E-3</v>
      </c>
      <c r="ID92">
        <v>3.4668389889702701E-2</v>
      </c>
      <c r="IE92">
        <v>0.30906531828804901</v>
      </c>
      <c r="IF92">
        <v>0.15105544862308301</v>
      </c>
      <c r="IG92">
        <v>0.112472681757936</v>
      </c>
      <c r="IH92">
        <v>0.19730596759472999</v>
      </c>
      <c r="II92">
        <v>5.2840811076748699E-2</v>
      </c>
      <c r="IJ92">
        <v>4.77995179608115E-2</v>
      </c>
      <c r="IK92">
        <v>0.128955033324019</v>
      </c>
      <c r="IL92">
        <v>0.245045366136765</v>
      </c>
      <c r="IM92">
        <v>0.27733400092984101</v>
      </c>
      <c r="IN92">
        <v>-5.8825415089813801E-2</v>
      </c>
      <c r="IP92">
        <v>-1.50978664350987E-2</v>
      </c>
      <c r="IQ92">
        <v>-9.5461839555355296E-2</v>
      </c>
      <c r="IR92">
        <v>0.25385009284946097</v>
      </c>
      <c r="IS92">
        <v>0.28105750043323502</v>
      </c>
      <c r="IT92">
        <v>-0.29922541643827599</v>
      </c>
      <c r="IU92">
        <v>0.26417192530061601</v>
      </c>
      <c r="IV92">
        <v>0.10640712989697899</v>
      </c>
      <c r="IW92">
        <v>-6.8791785088251303E-2</v>
      </c>
      <c r="IX92">
        <v>0.35496107284416201</v>
      </c>
      <c r="IY92">
        <v>0.24435856375930601</v>
      </c>
      <c r="IZ92">
        <v>-9.8582805640035104E-2</v>
      </c>
      <c r="JA92">
        <v>-0.100914021186327</v>
      </c>
      <c r="JB92">
        <v>-0.18154607842007001</v>
      </c>
      <c r="JC92">
        <v>7.2667722270125495E-2</v>
      </c>
      <c r="JD92">
        <v>5.9973388306389097E-2</v>
      </c>
      <c r="JE92">
        <v>-0.102072487970872</v>
      </c>
      <c r="JF92">
        <v>-5.9081896324642003E-3</v>
      </c>
      <c r="JG92">
        <v>0.21446991268021501</v>
      </c>
      <c r="JH92">
        <v>-0.114427614880697</v>
      </c>
      <c r="JI92">
        <v>-0.100738461060246</v>
      </c>
      <c r="JJ92">
        <v>1.4658904729003599E-2</v>
      </c>
      <c r="JK92">
        <v>-1.06229073026043E-2</v>
      </c>
      <c r="JL92">
        <v>-0.170865321706515</v>
      </c>
      <c r="JM92">
        <v>0.264719175720529</v>
      </c>
    </row>
    <row r="93" spans="1:273" x14ac:dyDescent="0.25">
      <c r="A93" s="29">
        <v>44341</v>
      </c>
      <c r="B93" s="31" t="s">
        <v>1817</v>
      </c>
      <c r="C93" s="24" t="s">
        <v>1745</v>
      </c>
      <c r="D93" s="24" t="s">
        <v>1899</v>
      </c>
      <c r="E93" s="34">
        <v>686.31576199999995</v>
      </c>
      <c r="F93" s="38">
        <v>100000</v>
      </c>
      <c r="G93" s="16">
        <f>VLOOKUP(C93,dFundos!$A$1:$B$28,2,FALSE)</f>
        <v>26111809000184</v>
      </c>
      <c r="H93" s="13"/>
      <c r="I93">
        <f>_xll.ECONOMATICA(G93,"VOLATILITY","1Y",A93)</f>
        <v>5.9352097993542001</v>
      </c>
      <c r="J93">
        <f>_xll.ECONOMATICA(G93,"NAV","1D",A93)</f>
        <v>145.435627999948</v>
      </c>
      <c r="K93">
        <f>_xll.ECONOMATICA(G93,"NAV","1D",A93+1)</f>
        <v>145.684505000012</v>
      </c>
      <c r="L93" s="6"/>
      <c r="M93">
        <v>-4.3630730124277803E-2</v>
      </c>
      <c r="N93">
        <v>0.59028833438787798</v>
      </c>
      <c r="O93">
        <v>-0.20045310811838099</v>
      </c>
      <c r="P93">
        <v>8.3202060341136502E-2</v>
      </c>
      <c r="Q93">
        <v>0.217390096076997</v>
      </c>
      <c r="R93">
        <v>0.34968106665473903</v>
      </c>
      <c r="S93">
        <v>0.48885083906498</v>
      </c>
      <c r="T93">
        <v>9.5395686003030306E-2</v>
      </c>
      <c r="U93">
        <v>0.188357122169691</v>
      </c>
      <c r="V93">
        <v>0.59720639892475402</v>
      </c>
      <c r="W93">
        <v>-0.117262560343079</v>
      </c>
      <c r="X93">
        <v>-0.350788641299005</v>
      </c>
      <c r="Z93">
        <v>-0.42782534019352197</v>
      </c>
      <c r="AA93">
        <v>3.59309879058856E-2</v>
      </c>
      <c r="AB93">
        <v>0.14490289613604501</v>
      </c>
      <c r="AC93">
        <v>0.43725947070924998</v>
      </c>
      <c r="AD93">
        <v>4.5686887642659699E-2</v>
      </c>
      <c r="AE93">
        <v>8.7918085228011505E-2</v>
      </c>
      <c r="AF93">
        <v>-5.5725272432027899E-2</v>
      </c>
      <c r="AG93">
        <v>0.15314104020944799</v>
      </c>
      <c r="AH93">
        <v>-0.40130495845005498</v>
      </c>
      <c r="AI93">
        <v>0.34146583693655003</v>
      </c>
      <c r="AJ93">
        <v>-0.568078976175457</v>
      </c>
      <c r="AK93">
        <v>0.32800018034322398</v>
      </c>
      <c r="AL93">
        <v>8.3811720833182293E-2</v>
      </c>
      <c r="AM93">
        <v>0.27989159516437201</v>
      </c>
      <c r="AN93">
        <v>3.4581975342007402E-3</v>
      </c>
      <c r="AO93">
        <v>0.166465457732556</v>
      </c>
      <c r="AP93">
        <v>0.50712368793028895</v>
      </c>
      <c r="AQ93">
        <v>-0.208355463655607</v>
      </c>
      <c r="AR93">
        <v>0.46851039878674799</v>
      </c>
      <c r="AS93">
        <v>-6.8343802286108299E-2</v>
      </c>
      <c r="AT93">
        <v>0.24620419226266699</v>
      </c>
      <c r="AU93">
        <v>-0.464284006466187</v>
      </c>
      <c r="AV93">
        <v>0.27573213465075203</v>
      </c>
      <c r="AW93">
        <v>0.35925722004321903</v>
      </c>
      <c r="AX93">
        <v>-0.39027549792081101</v>
      </c>
      <c r="AY93">
        <v>0.73227495049650304</v>
      </c>
      <c r="AZ93">
        <v>0.42710415418696401</v>
      </c>
      <c r="BA93">
        <v>-0.15939336944939</v>
      </c>
      <c r="BB93">
        <v>2.6981566043105001E-2</v>
      </c>
      <c r="BC93">
        <v>-0.42177244304184602</v>
      </c>
      <c r="BD93">
        <v>-3.0737852648599101E-2</v>
      </c>
      <c r="BE93">
        <v>0.42890382901532598</v>
      </c>
      <c r="BF93">
        <v>-7.93865812738659E-2</v>
      </c>
      <c r="BG93">
        <v>0.36687490937765699</v>
      </c>
      <c r="BH93">
        <v>0.12300686394155499</v>
      </c>
      <c r="BI93">
        <v>-0.21621597361445299</v>
      </c>
      <c r="BJ93">
        <v>1.8720194930210699E-2</v>
      </c>
      <c r="BK93">
        <v>-0.233437885981402</v>
      </c>
      <c r="BL93">
        <v>0.47708671645523298</v>
      </c>
      <c r="BM93">
        <v>0.41340676143590799</v>
      </c>
      <c r="BN93">
        <v>-0.30117080350464698</v>
      </c>
      <c r="BO93">
        <v>-0.125220489735511</v>
      </c>
      <c r="BP93">
        <v>-0.29554572738561502</v>
      </c>
      <c r="BQ93">
        <v>4.6137747631291902E-3</v>
      </c>
      <c r="BR93">
        <v>-0.26191562328676798</v>
      </c>
      <c r="BS93">
        <v>0.26707702108978998</v>
      </c>
      <c r="BT93">
        <v>-0.29706617333431501</v>
      </c>
      <c r="BU93">
        <v>0.61300836314330798</v>
      </c>
      <c r="BV93">
        <v>-0.343921349940501</v>
      </c>
      <c r="BW93">
        <v>0.15396396884170799</v>
      </c>
      <c r="BX93">
        <v>-3.5155992463842302E-2</v>
      </c>
      <c r="BY93">
        <v>0.14959765958337801</v>
      </c>
      <c r="BZ93">
        <v>8.1801777196233202E-2</v>
      </c>
      <c r="CA93">
        <v>-0.16130831072587201</v>
      </c>
      <c r="CB93">
        <v>-2.6159145818382998E-2</v>
      </c>
      <c r="CC93">
        <v>0.33665004029899098</v>
      </c>
      <c r="CD93">
        <v>-0.49569235161470698</v>
      </c>
      <c r="CE93">
        <v>0.54163814093044504</v>
      </c>
      <c r="CF93">
        <v>-0.102840983254282</v>
      </c>
      <c r="CG93">
        <v>-0.538490628969157</v>
      </c>
      <c r="CH93">
        <v>8.6537156857957598E-2</v>
      </c>
      <c r="CJ93">
        <v>-0.31262196162060701</v>
      </c>
      <c r="CK93">
        <v>0.35067385615548102</v>
      </c>
      <c r="CL93">
        <v>-0.61234453960423696</v>
      </c>
      <c r="CM93">
        <v>-7.27486517462239E-2</v>
      </c>
      <c r="CN93">
        <v>0.49992263629974298</v>
      </c>
      <c r="CO93">
        <v>2.1238402405288102E-2</v>
      </c>
      <c r="CP93">
        <v>-0.15186653290584201</v>
      </c>
      <c r="CQ93">
        <v>-9.7006963642343194E-2</v>
      </c>
      <c r="CR93">
        <v>-0.38958164923315097</v>
      </c>
      <c r="CS93">
        <v>-0.48731756578490598</v>
      </c>
      <c r="CT93">
        <v>0.28285077041800799</v>
      </c>
      <c r="CU93">
        <v>-0.438137869969069</v>
      </c>
      <c r="CV93">
        <v>0.19219274490751601</v>
      </c>
      <c r="CW93">
        <v>9.8458725005912101E-2</v>
      </c>
      <c r="CX93">
        <v>-0.54149476673046604</v>
      </c>
      <c r="CY93">
        <v>-0.19492818319122299</v>
      </c>
      <c r="CZ93">
        <v>0.25775513495318603</v>
      </c>
      <c r="DA93">
        <v>0.35816524941765199</v>
      </c>
      <c r="DB93">
        <v>-0.57600268746682604</v>
      </c>
      <c r="DC93">
        <v>0.424254622703302</v>
      </c>
      <c r="DD93">
        <v>-0.274513985004887</v>
      </c>
      <c r="DE93">
        <v>0.15868170630710701</v>
      </c>
      <c r="DF93">
        <v>0.38389990477298902</v>
      </c>
      <c r="DG93">
        <v>0.20008878491353199</v>
      </c>
      <c r="DI93">
        <v>0.29445876261888798</v>
      </c>
      <c r="DJ93">
        <v>0.20110656550969</v>
      </c>
      <c r="DK93">
        <v>-2.26547398597177E-2</v>
      </c>
      <c r="DL93">
        <v>-2.4639494131406502E-2</v>
      </c>
      <c r="DM93">
        <v>-6.9486197753576603E-2</v>
      </c>
      <c r="DN93">
        <v>0.48846317349671198</v>
      </c>
      <c r="DO93">
        <v>7.7566358231706503E-2</v>
      </c>
      <c r="DP93">
        <v>1.7348155779473001E-2</v>
      </c>
      <c r="DQ93">
        <v>-8.3472429196263007E-2</v>
      </c>
      <c r="DR93">
        <v>-0.285753313528403</v>
      </c>
      <c r="DS93">
        <v>-0.14184612637109201</v>
      </c>
      <c r="DT93">
        <v>-1.1761081743316</v>
      </c>
      <c r="DU93">
        <v>0.45547454519692099</v>
      </c>
      <c r="DV93">
        <v>-0.84827663131363795</v>
      </c>
      <c r="DX93">
        <v>0.50552094235172296</v>
      </c>
      <c r="DY93">
        <v>0.76552774571609905</v>
      </c>
      <c r="DZ93">
        <v>1.0788306957692799</v>
      </c>
      <c r="EA93">
        <v>0.151112083949556</v>
      </c>
      <c r="EB93">
        <v>-0.19396882289584</v>
      </c>
      <c r="EC93">
        <v>-0.139164261508995</v>
      </c>
      <c r="ED93">
        <v>7.4193899672536603E-2</v>
      </c>
      <c r="EE93">
        <v>-0.60119899844721703</v>
      </c>
      <c r="EF93">
        <v>0.60151506859256199</v>
      </c>
      <c r="EG93">
        <v>0.225873685121769</v>
      </c>
      <c r="EH93">
        <v>4.0046423418971203E-2</v>
      </c>
      <c r="EI93">
        <v>-0.22031644903108799</v>
      </c>
      <c r="EJ93">
        <v>0.15571921067021299</v>
      </c>
      <c r="EK93">
        <v>-1.83784468390513E-2</v>
      </c>
      <c r="EL93">
        <v>0.30099379491730399</v>
      </c>
      <c r="EM93">
        <v>0.36916774151905002</v>
      </c>
      <c r="EN93">
        <v>0.21129922697582501</v>
      </c>
      <c r="EO93">
        <v>0.115390706741891</v>
      </c>
      <c r="EP93">
        <v>0.249965266084473</v>
      </c>
      <c r="EQ93">
        <v>-0.28001399468848798</v>
      </c>
      <c r="ER93">
        <v>0.23541194113931899</v>
      </c>
      <c r="ES93">
        <v>9.6603131896699806E-2</v>
      </c>
      <c r="ET93">
        <v>0.13118801234668401</v>
      </c>
      <c r="EU93">
        <v>0.31705809087725401</v>
      </c>
      <c r="EV93">
        <v>-0.17250304117624199</v>
      </c>
      <c r="EW93">
        <v>0.108685375198547</v>
      </c>
      <c r="EX93">
        <v>-0.34013628182947298</v>
      </c>
      <c r="EY93">
        <v>0.19119785774819301</v>
      </c>
      <c r="EZ93">
        <v>8.3550178896985003E-2</v>
      </c>
      <c r="FA93">
        <v>5.4944025214354E-2</v>
      </c>
      <c r="FB93">
        <v>0.51065856168861501</v>
      </c>
      <c r="FC93">
        <v>0.34322147148486698</v>
      </c>
      <c r="FD93">
        <v>0.22770123250666099</v>
      </c>
      <c r="FE93">
        <v>-2.8313782877376101E-2</v>
      </c>
      <c r="FF93">
        <v>-0.35018075204789101</v>
      </c>
      <c r="FG93">
        <v>7.6805844037153306E-2</v>
      </c>
      <c r="FH93">
        <v>0.30131573821563501</v>
      </c>
      <c r="FI93">
        <v>4.6564054719056003E-2</v>
      </c>
      <c r="FK93">
        <v>0.24098508274619199</v>
      </c>
      <c r="FL93">
        <v>0.12001299855910499</v>
      </c>
      <c r="FM93">
        <v>0.20423871355887999</v>
      </c>
      <c r="FN93">
        <v>-1.1480697048682501E-2</v>
      </c>
      <c r="FP93">
        <v>-0.111369740807277</v>
      </c>
      <c r="FQ93">
        <v>0.13795181512250601</v>
      </c>
      <c r="FR93">
        <v>-0.59034382793470297</v>
      </c>
      <c r="FS93">
        <v>0.50921317779284403</v>
      </c>
      <c r="FT93">
        <v>0.94448531199304897</v>
      </c>
      <c r="FU93">
        <v>-0.29236298514661002</v>
      </c>
      <c r="FV93">
        <v>0.35036175122513702</v>
      </c>
      <c r="FW93">
        <v>-0.180333186926873</v>
      </c>
      <c r="FX93">
        <v>0.31938361207721799</v>
      </c>
      <c r="FY93">
        <v>-0.42974592815880902</v>
      </c>
      <c r="FZ93">
        <v>0.15417896611324999</v>
      </c>
      <c r="GA93">
        <v>0.10116423454746799</v>
      </c>
      <c r="GB93">
        <v>7.3624077049316797E-2</v>
      </c>
      <c r="GC93">
        <v>-0.241805043242493</v>
      </c>
      <c r="GD93">
        <v>-0.193624378971435</v>
      </c>
      <c r="GE93">
        <v>-0.11841540090244999</v>
      </c>
      <c r="GF93">
        <v>-0.15229747587</v>
      </c>
      <c r="GG93">
        <v>-0.59129154551555996</v>
      </c>
      <c r="GH93">
        <v>0.72973291426023901</v>
      </c>
      <c r="GI93">
        <v>-0.75518565390666503</v>
      </c>
      <c r="GJ93">
        <v>0.70922635750321195</v>
      </c>
      <c r="GK93">
        <v>0.46790314900135899</v>
      </c>
      <c r="GL93">
        <v>0.37892241398367299</v>
      </c>
      <c r="GM93">
        <v>7.7546374450321295E-2</v>
      </c>
      <c r="GN93">
        <v>0.40326708385691701</v>
      </c>
      <c r="GO93">
        <v>0.20928290050505899</v>
      </c>
      <c r="GP93">
        <v>-0.12560317227325901</v>
      </c>
      <c r="GQ93">
        <v>-0.32092578203446498</v>
      </c>
      <c r="GR93">
        <v>0.36689934750029402</v>
      </c>
      <c r="GS93">
        <v>8.88847722308128E-2</v>
      </c>
      <c r="GV93">
        <v>0.181227378743642</v>
      </c>
      <c r="GW93">
        <v>-0.26617338789947098</v>
      </c>
      <c r="GX93">
        <v>0.165356138495554</v>
      </c>
      <c r="GY93">
        <v>-0.97311476311006095</v>
      </c>
      <c r="GZ93">
        <v>0.173084076050145</v>
      </c>
      <c r="HA93">
        <v>7.8644395580340601E-2</v>
      </c>
      <c r="HB93">
        <v>-0.88230993860633999</v>
      </c>
      <c r="HC93">
        <v>-0.54969472521406704</v>
      </c>
      <c r="HD93">
        <v>0.41377143697900498</v>
      </c>
      <c r="HE93">
        <v>-5.49665798644128E-2</v>
      </c>
      <c r="HF93">
        <v>-0.26387473135400802</v>
      </c>
      <c r="HG93">
        <v>-2.5011139223352099E-2</v>
      </c>
      <c r="HH93">
        <v>0.54966671632428199</v>
      </c>
      <c r="HI93">
        <v>-1.3057027958893701</v>
      </c>
      <c r="HJ93">
        <v>0.218101594327891</v>
      </c>
      <c r="HK93">
        <v>-3.6037869904248503E-2</v>
      </c>
      <c r="HL93">
        <v>0.93440144064516095</v>
      </c>
      <c r="HM93">
        <v>-0.129878280313278</v>
      </c>
      <c r="HN93">
        <v>0.14843090812064499</v>
      </c>
      <c r="HO93">
        <v>-0.15105126067283001</v>
      </c>
      <c r="HP93">
        <v>0.49292392777715599</v>
      </c>
      <c r="HQ93">
        <v>-0.86559197161477597</v>
      </c>
      <c r="HR93">
        <v>0.41402224032935903</v>
      </c>
      <c r="HS93">
        <v>-0.217542933933146</v>
      </c>
      <c r="HT93">
        <v>-0.34593036916703601</v>
      </c>
      <c r="HU93">
        <v>-0.54377242013288196</v>
      </c>
      <c r="HV93">
        <v>0.50153755673818501</v>
      </c>
      <c r="HW93">
        <v>0.14903611790941801</v>
      </c>
      <c r="HX93">
        <v>-9.8908596919500297E-2</v>
      </c>
      <c r="HY93">
        <v>0.43010350673284797</v>
      </c>
      <c r="HZ93">
        <v>0.146463752935233</v>
      </c>
      <c r="IA93">
        <v>0.111393657789449</v>
      </c>
      <c r="IC93">
        <v>0.41271925565524697</v>
      </c>
      <c r="ID93">
        <v>0.19552817411749901</v>
      </c>
      <c r="IE93">
        <v>-3.3565038847882499E-2</v>
      </c>
      <c r="IF93">
        <v>0.32135212495631998</v>
      </c>
      <c r="IG93">
        <v>2.73820814982173E-2</v>
      </c>
      <c r="IH93">
        <v>0.166589125910832</v>
      </c>
      <c r="II93">
        <v>4.0305252332473201E-2</v>
      </c>
      <c r="IJ93">
        <v>-8.6496569656446795E-2</v>
      </c>
      <c r="IK93">
        <v>0.138910521854996</v>
      </c>
      <c r="IL93">
        <v>0.19097946751571701</v>
      </c>
      <c r="IM93">
        <v>-0.13656223036377901</v>
      </c>
      <c r="IN93">
        <v>-0.27932127086387498</v>
      </c>
      <c r="IP93">
        <v>-0.39290447566600101</v>
      </c>
      <c r="IQ93">
        <v>0.56528768254793205</v>
      </c>
      <c r="IR93">
        <v>0.117096560097707</v>
      </c>
      <c r="IS93">
        <v>-0.14363032087203501</v>
      </c>
      <c r="IT93">
        <v>0.233662673053914</v>
      </c>
      <c r="IU93">
        <v>1.37855427965405E-2</v>
      </c>
      <c r="IV93">
        <v>-0.161641718932515</v>
      </c>
      <c r="IW93">
        <v>4.2510434286668897E-2</v>
      </c>
      <c r="IX93">
        <v>-0.54689415601387703</v>
      </c>
      <c r="IY93">
        <v>0.43488605588208901</v>
      </c>
      <c r="IZ93">
        <v>-0.19724441499420201</v>
      </c>
      <c r="JA93">
        <v>0.75363765445217701</v>
      </c>
      <c r="JB93">
        <v>-0.46396179677685701</v>
      </c>
      <c r="JC93">
        <v>0.12785178223566601</v>
      </c>
      <c r="JD93">
        <v>-1.3154726657376199</v>
      </c>
      <c r="JE93">
        <v>0.23094835869415001</v>
      </c>
      <c r="JF93">
        <v>0.52135496098344403</v>
      </c>
      <c r="JG93">
        <v>0.32050009194790602</v>
      </c>
      <c r="JH93">
        <v>-9.8876981610374101E-2</v>
      </c>
      <c r="JI93">
        <v>-0.24265135143650701</v>
      </c>
      <c r="JJ93">
        <v>0.38700843615515601</v>
      </c>
      <c r="JK93">
        <v>-1.4267011829360901E-2</v>
      </c>
      <c r="JL93">
        <v>0.56600233147037204</v>
      </c>
      <c r="JM93">
        <v>-0.17182713199872501</v>
      </c>
    </row>
    <row r="94" spans="1:273" x14ac:dyDescent="0.25">
      <c r="A94" s="30">
        <v>44341</v>
      </c>
      <c r="B94" s="31" t="s">
        <v>1817</v>
      </c>
      <c r="C94" s="23" t="s">
        <v>1738</v>
      </c>
      <c r="D94" s="23" t="s">
        <v>1899</v>
      </c>
      <c r="E94" s="32">
        <v>190.95943600000001</v>
      </c>
      <c r="F94" s="37">
        <v>40000</v>
      </c>
      <c r="G94" s="16">
        <f>VLOOKUP(C94,dFundos!$A$1:$B$28,2,FALSE)</f>
        <v>19390876000110</v>
      </c>
      <c r="H94" s="13"/>
      <c r="I94">
        <f>_xll.ECONOMATICA(G94,"VOLATILITY","1Y",A94)</f>
        <v>4.1771693032278598</v>
      </c>
      <c r="J94">
        <f>_xll.ECONOMATICA(G94,"NAV","1D",A94)</f>
        <v>209.07029699999799</v>
      </c>
      <c r="K94">
        <f>_xll.ECONOMATICA(G94,"NAV","1D",A94+1)</f>
        <v>209.46857000002601</v>
      </c>
      <c r="L94" s="6"/>
      <c r="M94">
        <v>-4.2395281161589103E-2</v>
      </c>
      <c r="N94">
        <v>0.113442236943229</v>
      </c>
      <c r="O94">
        <v>5.3765886332257699E-2</v>
      </c>
      <c r="P94">
        <v>0.25917566763382599</v>
      </c>
      <c r="Q94">
        <v>1.8049957361654399E-2</v>
      </c>
      <c r="R94">
        <v>0.33953225683944799</v>
      </c>
      <c r="S94">
        <v>0.20213119241816499</v>
      </c>
      <c r="T94">
        <v>2.5629386072978402E-2</v>
      </c>
      <c r="U94">
        <v>-1.1172380436619301E-2</v>
      </c>
      <c r="V94">
        <v>0.165863776783226</v>
      </c>
      <c r="W94">
        <v>-0.128584808862797</v>
      </c>
      <c r="X94">
        <v>-3.5456246678222697E-2</v>
      </c>
      <c r="Z94">
        <v>-0.38787721741755399</v>
      </c>
      <c r="AA94">
        <v>4.2699138975876801E-2</v>
      </c>
      <c r="AB94">
        <v>0.160062015856965</v>
      </c>
      <c r="AC94">
        <v>0.18581615513539901</v>
      </c>
      <c r="AD94">
        <v>-9.69397699009278E-2</v>
      </c>
      <c r="AE94">
        <v>3.1146816036198299E-2</v>
      </c>
      <c r="AF94">
        <v>-0.15846280866753701</v>
      </c>
      <c r="AG94">
        <v>0.13802039957227</v>
      </c>
      <c r="AH94">
        <v>-0.39873269679446799</v>
      </c>
      <c r="AI94">
        <v>0.42725902494566997</v>
      </c>
      <c r="AJ94">
        <v>-0.31214517102853301</v>
      </c>
      <c r="AK94">
        <v>0.40525923504901601</v>
      </c>
      <c r="AL94">
        <v>6.0830720030935499E-3</v>
      </c>
      <c r="AM94">
        <v>0.182878246414475</v>
      </c>
      <c r="AN94">
        <v>8.825521581457E-3</v>
      </c>
      <c r="AO94">
        <v>0.101016603184689</v>
      </c>
      <c r="AP94">
        <v>0.37781679257022899</v>
      </c>
      <c r="AQ94">
        <v>-0.31619380006304698</v>
      </c>
      <c r="AR94">
        <v>0.19518416902428701</v>
      </c>
      <c r="AS94">
        <v>-9.1264231741661206E-2</v>
      </c>
      <c r="AT94">
        <v>0.28276520461076898</v>
      </c>
      <c r="AU94">
        <v>-0.21456834447235501</v>
      </c>
      <c r="AV94">
        <v>0.27797055463452103</v>
      </c>
      <c r="AW94">
        <v>0.23601329066877999</v>
      </c>
      <c r="AX94">
        <v>-0.27426734868640801</v>
      </c>
      <c r="AY94">
        <v>0.52949751352571195</v>
      </c>
      <c r="AZ94">
        <v>0.13176917691453099</v>
      </c>
      <c r="BA94">
        <v>-0.182514879816154</v>
      </c>
      <c r="BB94">
        <v>-1.11177821963793E-2</v>
      </c>
      <c r="BC94">
        <v>-0.24296482815771001</v>
      </c>
      <c r="BD94">
        <v>0.214938394128694</v>
      </c>
      <c r="BE94">
        <v>0.44860052985313797</v>
      </c>
      <c r="BF94">
        <v>-0.10517457185415</v>
      </c>
      <c r="BG94">
        <v>0.208556015240902</v>
      </c>
      <c r="BH94">
        <v>0.13146258188498899</v>
      </c>
      <c r="BI94">
        <v>-0.28075056479792698</v>
      </c>
      <c r="BJ94">
        <v>-2.6269071895512801E-2</v>
      </c>
      <c r="BK94">
        <v>-0.152626353246887</v>
      </c>
      <c r="BL94">
        <v>0.20805647964152699</v>
      </c>
      <c r="BM94">
        <v>0.28464448205340898</v>
      </c>
      <c r="BN94">
        <v>-0.271436277853354</v>
      </c>
      <c r="BO94">
        <v>5.06770482388674E-2</v>
      </c>
      <c r="BP94">
        <v>-0.24805490957078299</v>
      </c>
      <c r="BQ94">
        <v>8.4401624917518295E-3</v>
      </c>
      <c r="BR94">
        <v>-0.32838106517374399</v>
      </c>
      <c r="BS94">
        <v>0.22689439010719101</v>
      </c>
      <c r="BT94">
        <v>-0.11840432280223501</v>
      </c>
      <c r="BU94">
        <v>0.47796233029657698</v>
      </c>
      <c r="BV94">
        <v>-0.264721918392752</v>
      </c>
      <c r="BW94">
        <v>0.15055920011946</v>
      </c>
      <c r="BX94">
        <v>-2.78339057331323E-2</v>
      </c>
      <c r="BY94">
        <v>0.18569581025076301</v>
      </c>
      <c r="BZ94">
        <v>-0.153023364782712</v>
      </c>
      <c r="CA94">
        <v>-0.230361644207733</v>
      </c>
      <c r="CB94">
        <v>-9.1940195125062005E-2</v>
      </c>
      <c r="CC94">
        <v>0.21244510626274901</v>
      </c>
      <c r="CD94">
        <v>-0.33397757752027202</v>
      </c>
      <c r="CE94">
        <v>0.35518186341505498</v>
      </c>
      <c r="CF94">
        <v>-0.16691922346581101</v>
      </c>
      <c r="CG94">
        <v>-0.19781509581662199</v>
      </c>
      <c r="CH94">
        <v>0.13914646679040699</v>
      </c>
      <c r="CJ94">
        <v>-0.35321687373652799</v>
      </c>
      <c r="CK94">
        <v>0.22878039908391701</v>
      </c>
      <c r="CL94">
        <v>-0.50172511419077603</v>
      </c>
      <c r="CM94">
        <v>6.3642124587204299E-3</v>
      </c>
      <c r="CN94">
        <v>0.31165366381173998</v>
      </c>
      <c r="CO94">
        <v>9.7449873283039806E-2</v>
      </c>
      <c r="CP94">
        <v>-0.29831504825779098</v>
      </c>
      <c r="CQ94">
        <v>0.22240909711399601</v>
      </c>
      <c r="CR94">
        <v>-0.42355244850114099</v>
      </c>
      <c r="CS94">
        <v>-0.387285760643863</v>
      </c>
      <c r="CT94">
        <v>-1.3980302537675E-2</v>
      </c>
      <c r="CU94">
        <v>-0.366865817431972</v>
      </c>
      <c r="CV94">
        <v>0.1936119826496</v>
      </c>
      <c r="CW94">
        <v>3.2530873431824099E-2</v>
      </c>
      <c r="CX94">
        <v>-0.54433469904324705</v>
      </c>
      <c r="CY94">
        <v>-0.22538238154084</v>
      </c>
      <c r="CZ94">
        <v>0.20816706619371</v>
      </c>
      <c r="DA94">
        <v>9.1235868785588495E-2</v>
      </c>
      <c r="DB94">
        <v>-0.453293031205249</v>
      </c>
      <c r="DC94">
        <v>0.27350748587196</v>
      </c>
      <c r="DD94">
        <v>-0.123436773355934</v>
      </c>
      <c r="DE94">
        <v>7.8806900637573604E-2</v>
      </c>
      <c r="DF94">
        <v>0.42838235567614902</v>
      </c>
      <c r="DG94">
        <v>1.9443297060206501E-2</v>
      </c>
      <c r="DI94">
        <v>0.262573882719153</v>
      </c>
      <c r="DJ94">
        <v>0.17899628310260601</v>
      </c>
      <c r="DK94">
        <v>-0.17550778211443699</v>
      </c>
      <c r="DL94">
        <v>-4.0878601976146497E-2</v>
      </c>
      <c r="DM94">
        <v>0.11607255164563</v>
      </c>
      <c r="DN94">
        <v>0.40543250815971998</v>
      </c>
      <c r="DO94">
        <v>7.7615412374143503E-2</v>
      </c>
      <c r="DP94">
        <v>0.143898665919551</v>
      </c>
      <c r="DQ94">
        <v>-0.31043023082020199</v>
      </c>
      <c r="DR94">
        <v>-5.23177603099612E-2</v>
      </c>
      <c r="DS94">
        <v>-0.215400402066734</v>
      </c>
      <c r="DT94">
        <v>-0.49866200133692501</v>
      </c>
      <c r="DU94">
        <v>0.205236067085934</v>
      </c>
      <c r="DV94">
        <v>-0.270194872518914</v>
      </c>
      <c r="DX94">
        <v>0.14022107970959</v>
      </c>
      <c r="DY94">
        <v>-4.7577774421370102E-2</v>
      </c>
      <c r="DZ94">
        <v>0.215387965909031</v>
      </c>
      <c r="EA94">
        <v>0.11456537522462901</v>
      </c>
      <c r="EB94">
        <v>0.25508043563604599</v>
      </c>
      <c r="EC94">
        <v>0.177177714431309</v>
      </c>
      <c r="ED94">
        <v>-8.60306425238377E-2</v>
      </c>
      <c r="EE94">
        <v>-0.41069302833420801</v>
      </c>
      <c r="EF94">
        <v>0.46146605418471198</v>
      </c>
      <c r="EG94">
        <v>0.47142462863121198</v>
      </c>
      <c r="EH94">
        <v>0.179971044235572</v>
      </c>
      <c r="EI94">
        <v>-0.32974306895994199</v>
      </c>
      <c r="EJ94">
        <v>0.103574975037191</v>
      </c>
      <c r="EK94">
        <v>-0.13025343887420601</v>
      </c>
      <c r="EL94">
        <v>0.35077519914921101</v>
      </c>
      <c r="EM94">
        <v>0.52397450235730503</v>
      </c>
      <c r="EN94">
        <v>6.9728741800645394E-2</v>
      </c>
      <c r="EO94">
        <v>0.123391218949109</v>
      </c>
      <c r="EP94">
        <v>0.20134936694375899</v>
      </c>
      <c r="EQ94">
        <v>-0.211543374916801</v>
      </c>
      <c r="ER94">
        <v>0.49887053610291299</v>
      </c>
      <c r="ES94">
        <v>0.159489078760089</v>
      </c>
      <c r="ET94">
        <v>1.60509043780621E-2</v>
      </c>
      <c r="EU94">
        <v>0.22025583111826599</v>
      </c>
      <c r="EV94">
        <v>3.0572184732591299E-2</v>
      </c>
      <c r="EW94">
        <v>8.4188889559300206E-2</v>
      </c>
      <c r="EX94">
        <v>-8.4528525803761995E-2</v>
      </c>
      <c r="EY94">
        <v>0.19529249511833799</v>
      </c>
      <c r="EZ94">
        <v>0.21431679178931501</v>
      </c>
      <c r="FA94">
        <v>-5.4659175020788098E-2</v>
      </c>
      <c r="FB94">
        <v>0.41652805066405602</v>
      </c>
      <c r="FC94">
        <v>9.6519614635326406E-2</v>
      </c>
      <c r="FD94">
        <v>-1.62826153427886E-2</v>
      </c>
      <c r="FE94">
        <v>-1.26255812574527E-2</v>
      </c>
      <c r="FF94">
        <v>-0.17131608383351701</v>
      </c>
      <c r="FG94">
        <v>0.32404836929344999</v>
      </c>
      <c r="FH94">
        <v>0.29948968567623502</v>
      </c>
      <c r="FI94">
        <v>-1.2904877621622299E-3</v>
      </c>
      <c r="FK94">
        <v>0.125083141756477</v>
      </c>
      <c r="FL94">
        <v>0.12676835776801501</v>
      </c>
      <c r="FM94">
        <v>2.87261569610564E-2</v>
      </c>
      <c r="FN94">
        <v>-9.2049758677603699E-4</v>
      </c>
      <c r="FP94">
        <v>-9.3303287394519402E-2</v>
      </c>
      <c r="FQ94">
        <v>-0.107642813873099</v>
      </c>
      <c r="FR94">
        <v>-0.28308121236477701</v>
      </c>
      <c r="FS94">
        <v>0.35580239273258502</v>
      </c>
      <c r="FT94">
        <v>0.152305165283906</v>
      </c>
      <c r="FU94">
        <v>-0.464967497737234</v>
      </c>
      <c r="FV94">
        <v>6.5370821175747603E-3</v>
      </c>
      <c r="FW94">
        <v>-0.392152982658445</v>
      </c>
      <c r="FX94">
        <v>0.13915811232436701</v>
      </c>
      <c r="FY94">
        <v>-0.32382340714320901</v>
      </c>
      <c r="FZ94">
        <v>8.6923410344752497E-2</v>
      </c>
      <c r="GA94">
        <v>3.4825697002816E-2</v>
      </c>
      <c r="GB94">
        <v>6.6725775104714599E-2</v>
      </c>
      <c r="GC94">
        <v>-0.195826221624884</v>
      </c>
      <c r="GD94">
        <v>-0.104554738845763</v>
      </c>
      <c r="GE94">
        <v>2.2574209651793401E-3</v>
      </c>
      <c r="GF94">
        <v>-0.14976739685153001</v>
      </c>
      <c r="GG94">
        <v>-0.204990928978077</v>
      </c>
      <c r="GH94">
        <v>0.34741066046990499</v>
      </c>
      <c r="GI94">
        <v>-0.44986806224187598</v>
      </c>
      <c r="GJ94">
        <v>0.47748946981300799</v>
      </c>
      <c r="GK94">
        <v>0.29859529222449099</v>
      </c>
      <c r="GL94">
        <v>0.20610815881809699</v>
      </c>
      <c r="GM94">
        <v>7.30536339688115E-3</v>
      </c>
      <c r="GN94">
        <v>0.18482940231479</v>
      </c>
      <c r="GO94">
        <v>7.4390412373759304E-2</v>
      </c>
      <c r="GP94">
        <v>-5.21735752954555E-2</v>
      </c>
      <c r="GQ94">
        <v>-2.7718650289898498E-2</v>
      </c>
      <c r="GR94">
        <v>5.9057032922282801E-2</v>
      </c>
      <c r="GS94">
        <v>8.9291817675984902E-2</v>
      </c>
      <c r="GV94">
        <v>8.3182500566181303E-2</v>
      </c>
      <c r="GW94">
        <v>-0.19507494998833899</v>
      </c>
      <c r="GX94">
        <v>-6.8576407011278206E-2</v>
      </c>
      <c r="GY94">
        <v>-1.0980556609865699</v>
      </c>
      <c r="GZ94">
        <v>0.55445587022404696</v>
      </c>
      <c r="HA94">
        <v>0.156336350119091</v>
      </c>
      <c r="HB94">
        <v>-0.67702532423936601</v>
      </c>
      <c r="HC94">
        <v>-0.55284738737100303</v>
      </c>
      <c r="HD94">
        <v>8.1261231753160204E-2</v>
      </c>
      <c r="HE94">
        <v>1.85759245141526E-2</v>
      </c>
      <c r="HF94">
        <v>-0.186678671070695</v>
      </c>
      <c r="HG94">
        <v>0.21383043094829199</v>
      </c>
      <c r="HH94">
        <v>0.56629588634677896</v>
      </c>
      <c r="HI94">
        <v>-0.50727679372357704</v>
      </c>
      <c r="HJ94">
        <v>0.28609086293727198</v>
      </c>
      <c r="HK94">
        <v>-0.102535859605268</v>
      </c>
      <c r="HL94">
        <v>0.37779697704536402</v>
      </c>
      <c r="HM94">
        <v>-4.9729275815479902E-2</v>
      </c>
      <c r="HN94">
        <v>-0.11755576952055</v>
      </c>
      <c r="HO94">
        <v>-4.8820723350217997E-3</v>
      </c>
      <c r="HP94">
        <v>0.36514281000563598</v>
      </c>
      <c r="HQ94">
        <v>-0.33537743056513097</v>
      </c>
      <c r="HR94">
        <v>0.122544795340218</v>
      </c>
      <c r="HS94">
        <v>-0.25041651260835401</v>
      </c>
      <c r="HT94">
        <v>-0.47173524362733599</v>
      </c>
      <c r="HU94">
        <v>-0.20307919148763201</v>
      </c>
      <c r="HV94">
        <v>8.6314008694898803E-2</v>
      </c>
      <c r="HW94">
        <v>0.221434606282855</v>
      </c>
      <c r="HX94">
        <v>0.13709447266592201</v>
      </c>
      <c r="HY94">
        <v>9.05160799447913E-2</v>
      </c>
      <c r="HZ94">
        <v>0.14608608889830099</v>
      </c>
      <c r="IA94">
        <v>-0.19017665090359501</v>
      </c>
      <c r="IC94">
        <v>0.48799791766214201</v>
      </c>
      <c r="ID94">
        <v>-8.8465882981836302E-2</v>
      </c>
      <c r="IE94">
        <v>4.1271576264989597E-2</v>
      </c>
      <c r="IF94">
        <v>0.21734120782639399</v>
      </c>
      <c r="IG94">
        <v>6.5905273913813303E-2</v>
      </c>
      <c r="IH94">
        <v>0.151373354492534</v>
      </c>
      <c r="II94">
        <v>-7.4808260978898006E-2</v>
      </c>
      <c r="IJ94">
        <v>0.194882179857814</v>
      </c>
      <c r="IK94">
        <v>0.17008329195960001</v>
      </c>
      <c r="IL94">
        <v>4.1502102249069098E-2</v>
      </c>
      <c r="IM94">
        <v>0.193599476551753</v>
      </c>
      <c r="IN94">
        <v>-0.25474421636317901</v>
      </c>
      <c r="IP94">
        <v>8.0671915929997298E-2</v>
      </c>
      <c r="IQ94">
        <v>0.250020099520043</v>
      </c>
      <c r="IR94">
        <v>9.1228375640639597E-2</v>
      </c>
      <c r="IS94">
        <v>-3.3427251037210198E-2</v>
      </c>
      <c r="IT94">
        <v>7.5445633410709007E-2</v>
      </c>
      <c r="IU94">
        <v>4.9350440167472698E-2</v>
      </c>
      <c r="IV94">
        <v>-0.408024104672222</v>
      </c>
      <c r="IW94">
        <v>-0.32296051685989402</v>
      </c>
      <c r="IX94">
        <v>-0.59457317138367205</v>
      </c>
      <c r="IY94">
        <v>0.471107126395509</v>
      </c>
      <c r="IZ94">
        <v>4.2339202809671399E-2</v>
      </c>
      <c r="JA94">
        <v>0.294904664224305</v>
      </c>
      <c r="JB94">
        <v>2.1058000311313701E-2</v>
      </c>
      <c r="JC94">
        <v>0.27077992672275297</v>
      </c>
      <c r="JD94">
        <v>-0.85873885300316</v>
      </c>
      <c r="JE94">
        <v>-0.25226378347724698</v>
      </c>
      <c r="JF94">
        <v>0.16574536766711401</v>
      </c>
      <c r="JG94">
        <v>0.30885583728377197</v>
      </c>
      <c r="JH94">
        <v>-6.0193373883521403E-2</v>
      </c>
      <c r="JI94">
        <v>-1.6106320799735799E-2</v>
      </c>
      <c r="JJ94">
        <v>0.16948325755947699</v>
      </c>
      <c r="JK94">
        <v>0.38574545524170401</v>
      </c>
      <c r="JL94">
        <v>3.20387720421422E-2</v>
      </c>
      <c r="JM94">
        <v>-0.14896347447575001</v>
      </c>
    </row>
    <row r="95" spans="1:273" x14ac:dyDescent="0.25">
      <c r="A95" s="29">
        <v>44341</v>
      </c>
      <c r="B95" s="31" t="s">
        <v>1817</v>
      </c>
      <c r="C95" s="24" t="s">
        <v>1734</v>
      </c>
      <c r="D95" s="24" t="s">
        <v>1899</v>
      </c>
      <c r="E95" s="34">
        <v>688.96511899999996</v>
      </c>
      <c r="F95" s="38">
        <v>100000</v>
      </c>
      <c r="G95" s="16">
        <f>VLOOKUP(C95,dFundos!$A$1:$B$28,2,FALSE)</f>
        <v>25079578000106</v>
      </c>
      <c r="H95" s="13"/>
      <c r="I95">
        <f>_xll.ECONOMATICA(G95,"VOLATILITY","1Y",A95)</f>
        <v>2.58961721320156</v>
      </c>
      <c r="J95">
        <f>_xll.ECONOMATICA(G95,"NAV","1D",A95)</f>
        <v>145.14522899990001</v>
      </c>
      <c r="K95">
        <f>_xll.ECONOMATICA(G95,"NAV","1D",A95+1)</f>
        <v>145.354986000108</v>
      </c>
      <c r="L95" s="6"/>
      <c r="M95">
        <v>0.49112892374978401</v>
      </c>
      <c r="N95">
        <v>0.547432459279662</v>
      </c>
      <c r="O95">
        <v>-9.0554739472281705E-3</v>
      </c>
      <c r="P95">
        <v>0.24340806266991399</v>
      </c>
      <c r="Q95">
        <v>-0.565142654522788</v>
      </c>
      <c r="R95">
        <v>-2.8487147937994499E-2</v>
      </c>
      <c r="S95">
        <v>0.14197690052242301</v>
      </c>
      <c r="T95">
        <v>-0.115634388475883</v>
      </c>
      <c r="U95">
        <v>8.5836975995334797E-2</v>
      </c>
      <c r="V95">
        <v>0.25210229559888803</v>
      </c>
      <c r="W95">
        <v>-0.13099465104460301</v>
      </c>
      <c r="X95">
        <v>0.213179273123387</v>
      </c>
      <c r="Z95">
        <v>0.25474884023424199</v>
      </c>
      <c r="AA95">
        <v>-0.16268813769784199</v>
      </c>
      <c r="AB95">
        <v>6.7064267568639493E-2</v>
      </c>
      <c r="AC95">
        <v>0.40957462497317498</v>
      </c>
      <c r="AD95">
        <v>0.11580733826122</v>
      </c>
      <c r="AE95">
        <v>0.152815408000606</v>
      </c>
      <c r="AF95">
        <v>-0.19419234195083801</v>
      </c>
      <c r="AG95">
        <v>7.9688931509735994E-2</v>
      </c>
      <c r="AH95">
        <v>3.9018127790768603E-2</v>
      </c>
      <c r="AI95">
        <v>3.6667240601673298E-2</v>
      </c>
      <c r="AJ95">
        <v>-8.4151332157489406E-2</v>
      </c>
      <c r="AK95">
        <v>0.170703395997407</v>
      </c>
      <c r="AL95">
        <v>-0.1032803445014</v>
      </c>
      <c r="AM95">
        <v>0.301935098286776</v>
      </c>
      <c r="AN95">
        <v>0.12983982123842</v>
      </c>
      <c r="AO95">
        <v>0.17988884192163801</v>
      </c>
      <c r="AP95">
        <v>-4.2706415115390001E-2</v>
      </c>
      <c r="AQ95">
        <v>0.19491167040541801</v>
      </c>
      <c r="AR95">
        <v>-0.126730582360324</v>
      </c>
      <c r="AS95">
        <v>0.34803334910975497</v>
      </c>
      <c r="AT95">
        <v>9.6207971728290403E-2</v>
      </c>
      <c r="AU95">
        <v>7.3480682294757599E-2</v>
      </c>
      <c r="AV95">
        <v>0.15105589700397101</v>
      </c>
      <c r="AW95">
        <v>-7.0151152795006097E-2</v>
      </c>
      <c r="AX95">
        <v>-0.16136159356392499</v>
      </c>
      <c r="AY95">
        <v>0.24679863963683599</v>
      </c>
      <c r="AZ95">
        <v>0.36176144567434698</v>
      </c>
      <c r="BA95">
        <v>-4.3076048041257302E-2</v>
      </c>
      <c r="BB95">
        <v>0.20008319715998399</v>
      </c>
      <c r="BC95">
        <v>-8.3006068689428503E-2</v>
      </c>
      <c r="BD95">
        <v>-0.282936714029347</v>
      </c>
      <c r="BE95">
        <v>3.6336803714220899E-2</v>
      </c>
      <c r="BF95">
        <v>0.146483210119186</v>
      </c>
      <c r="BG95">
        <v>5.0329285841144197E-2</v>
      </c>
      <c r="BH95">
        <v>-0.153830540330091</v>
      </c>
      <c r="BI95">
        <v>-0.22170450965859301</v>
      </c>
      <c r="BJ95">
        <v>0.16670341483404599</v>
      </c>
      <c r="BK95">
        <v>-8.8807668271328993E-2</v>
      </c>
      <c r="BL95">
        <v>0.13249526346044099</v>
      </c>
      <c r="BM95">
        <v>2.76013266557129E-2</v>
      </c>
      <c r="BN95">
        <v>-0.18148459948861301</v>
      </c>
      <c r="BO95">
        <v>4.3861737322003998E-2</v>
      </c>
      <c r="BP95">
        <v>-6.3540799601469198E-3</v>
      </c>
      <c r="BQ95">
        <v>-5.81036630137532E-2</v>
      </c>
      <c r="BR95">
        <v>0.38590292078879401</v>
      </c>
      <c r="BS95">
        <v>-2.32901002163999E-3</v>
      </c>
      <c r="BT95">
        <v>-4.1566155232430901E-2</v>
      </c>
      <c r="BU95">
        <v>0.319386618866702</v>
      </c>
      <c r="BV95">
        <v>0.154926648792753</v>
      </c>
      <c r="BW95">
        <v>-0.190924022808758</v>
      </c>
      <c r="BX95">
        <v>4.2894934267678798E-2</v>
      </c>
      <c r="BY95">
        <v>2.1325067064026398E-2</v>
      </c>
      <c r="BZ95">
        <v>-8.30127910376177E-3</v>
      </c>
      <c r="CA95">
        <v>-2.0453794422792299E-2</v>
      </c>
      <c r="CB95">
        <v>5.6131989003915798E-2</v>
      </c>
      <c r="CC95">
        <v>7.1352826307702302E-2</v>
      </c>
      <c r="CD95">
        <v>-0.31035232177600802</v>
      </c>
      <c r="CE95">
        <v>0.24477008882968199</v>
      </c>
      <c r="CF95">
        <v>3.6130417538515799E-2</v>
      </c>
      <c r="CG95">
        <v>-0.21532706323341699</v>
      </c>
      <c r="CH95">
        <v>-4.6320924684550797E-2</v>
      </c>
      <c r="CJ95">
        <v>7.8164717524487101E-2</v>
      </c>
      <c r="CK95">
        <v>3.06871725115343E-2</v>
      </c>
      <c r="CL95">
        <v>8.5719759590574499E-2</v>
      </c>
      <c r="CM95">
        <v>0.17792395992728399</v>
      </c>
      <c r="CN95">
        <v>-2.6616536797519099E-2</v>
      </c>
      <c r="CO95">
        <v>5.4874841589480597E-2</v>
      </c>
      <c r="CP95">
        <v>-0.20510235708570701</v>
      </c>
      <c r="CQ95">
        <v>-8.8235317161888802E-2</v>
      </c>
      <c r="CR95">
        <v>5.0853903303504904E-3</v>
      </c>
      <c r="CS95">
        <v>-0.16460282467960499</v>
      </c>
      <c r="CT95">
        <v>6.6418362621334395E-2</v>
      </c>
      <c r="CU95">
        <v>-7.7666277138632694E-2</v>
      </c>
      <c r="CV95">
        <v>0.12333082431723601</v>
      </c>
      <c r="CW95">
        <v>2.7129795125801999E-2</v>
      </c>
      <c r="CX95">
        <v>-9.3586730145034394E-2</v>
      </c>
      <c r="CY95">
        <v>-7.2117031777452203E-3</v>
      </c>
      <c r="CZ95">
        <v>0.15496828855248199</v>
      </c>
      <c r="DA95">
        <v>5.9359101578593303E-2</v>
      </c>
      <c r="DB95">
        <v>3.8873068842804101E-2</v>
      </c>
      <c r="DC95">
        <v>-0.14504250357276799</v>
      </c>
      <c r="DD95">
        <v>-0.15005994600869599</v>
      </c>
      <c r="DE95">
        <v>-5.7026411650440402E-2</v>
      </c>
      <c r="DF95">
        <v>2.54288721407647E-2</v>
      </c>
      <c r="DG95">
        <v>0.29151964754419202</v>
      </c>
      <c r="DI95">
        <v>-6.9631180849682997E-3</v>
      </c>
      <c r="DJ95">
        <v>0.27058114119427001</v>
      </c>
      <c r="DK95">
        <v>3.17013651510933E-2</v>
      </c>
      <c r="DL95">
        <v>6.3946107547962996E-2</v>
      </c>
      <c r="DM95">
        <v>-0.15668301975893001</v>
      </c>
      <c r="DN95">
        <v>0.184930431350949</v>
      </c>
      <c r="DO95">
        <v>5.7848042706609697E-2</v>
      </c>
      <c r="DP95">
        <v>-8.2021050911862403E-2</v>
      </c>
      <c r="DQ95">
        <v>-9.5432325633737505E-2</v>
      </c>
      <c r="DR95">
        <v>-0.150743354060978</v>
      </c>
      <c r="DS95">
        <v>0.11814303543360399</v>
      </c>
      <c r="DT95">
        <v>-0.22005789187460301</v>
      </c>
      <c r="DU95">
        <v>0.20117760450375499</v>
      </c>
      <c r="DV95">
        <v>-8.2761468820535797E-2</v>
      </c>
      <c r="DX95">
        <v>3.7315020745154498E-2</v>
      </c>
      <c r="DY95">
        <v>0.22393735252990199</v>
      </c>
      <c r="DZ95">
        <v>-6.6855275690613798E-3</v>
      </c>
      <c r="EA95">
        <v>2.53372199949808E-2</v>
      </c>
      <c r="EB95">
        <v>-7.5158111030759797E-2</v>
      </c>
      <c r="EC95">
        <v>-4.23433934884088E-2</v>
      </c>
      <c r="ED95">
        <v>0.17581527681613801</v>
      </c>
      <c r="EE95">
        <v>-0.39592934717802603</v>
      </c>
      <c r="EF95">
        <v>0.40089790654746998</v>
      </c>
      <c r="EG95">
        <v>-5.3674430910177803E-2</v>
      </c>
      <c r="EH95">
        <v>-9.53473953813955E-2</v>
      </c>
      <c r="EI95">
        <v>-8.3694115983235007E-2</v>
      </c>
      <c r="EJ95">
        <v>2.2501384592033E-3</v>
      </c>
      <c r="EK95">
        <v>0.24408800818491699</v>
      </c>
      <c r="EL95">
        <v>0.14503261554637001</v>
      </c>
      <c r="EM95">
        <v>-7.7048544062563507E-2</v>
      </c>
      <c r="EN95">
        <v>0.14615311374654999</v>
      </c>
      <c r="EO95">
        <v>-2.7585956559050798E-3</v>
      </c>
      <c r="EP95">
        <v>5.1260546206321998E-2</v>
      </c>
      <c r="EQ95">
        <v>-0.36400473281901202</v>
      </c>
      <c r="ER95">
        <v>0.30321034864755297</v>
      </c>
      <c r="ES95">
        <v>7.3633222200442106E-2</v>
      </c>
      <c r="ET95">
        <v>6.5797745264717404E-3</v>
      </c>
      <c r="EU95">
        <v>1.5742390314699199E-2</v>
      </c>
      <c r="EV95">
        <v>-1.5413645542139399E-2</v>
      </c>
      <c r="EW95">
        <v>0.14160830014588999</v>
      </c>
      <c r="EX95">
        <v>-0.14143274047455601</v>
      </c>
      <c r="EY95">
        <v>6.6689531013253103E-2</v>
      </c>
      <c r="EZ95">
        <v>0.193145743651257</v>
      </c>
      <c r="FA95">
        <v>9.1937892830174006E-2</v>
      </c>
      <c r="FB95">
        <v>1.8925452604889901E-2</v>
      </c>
      <c r="FC95">
        <v>0.10384827546658899</v>
      </c>
      <c r="FD95">
        <v>-3.5801010653813102E-2</v>
      </c>
      <c r="FE95">
        <v>-5.8058942431671298E-2</v>
      </c>
      <c r="FF95">
        <v>2.0700892127933902E-2</v>
      </c>
      <c r="FG95">
        <v>2.4925975958467499E-2</v>
      </c>
      <c r="FH95">
        <v>0.13401265805441701</v>
      </c>
      <c r="FI95">
        <v>-4.6300303438329103E-3</v>
      </c>
      <c r="FK95">
        <v>-2.4752001900196802E-2</v>
      </c>
      <c r="FL95">
        <v>1.3526725342671899E-2</v>
      </c>
      <c r="FM95">
        <v>-7.5933442622044794E-2</v>
      </c>
      <c r="FN95">
        <v>-4.7615297262382202E-3</v>
      </c>
      <c r="FP95">
        <v>0.17680929558991901</v>
      </c>
      <c r="FQ95">
        <v>-3.2575164459558402E-2</v>
      </c>
      <c r="FR95">
        <v>-0.36279480164012101</v>
      </c>
      <c r="FS95">
        <v>6.1504703808168401E-2</v>
      </c>
      <c r="FT95">
        <v>0.21768003934994301</v>
      </c>
      <c r="FU95">
        <v>1.0203611600445601E-2</v>
      </c>
      <c r="FV95">
        <v>-4.1032993885892197E-2</v>
      </c>
      <c r="FW95">
        <v>0.17922132210514999</v>
      </c>
      <c r="FX95">
        <v>0.10301525053364501</v>
      </c>
      <c r="FY95">
        <v>9.8889756918651997E-2</v>
      </c>
      <c r="FZ95">
        <v>0.15451208382728501</v>
      </c>
      <c r="GA95">
        <v>0.13903132185077999</v>
      </c>
      <c r="GB95">
        <v>1.23114414236625E-2</v>
      </c>
      <c r="GC95">
        <v>-9.67524579209567E-2</v>
      </c>
      <c r="GD95">
        <v>-0.20353302688818101</v>
      </c>
      <c r="GE95">
        <v>-4.5257083002070396E-3</v>
      </c>
      <c r="GF95">
        <v>7.7790531031496399E-2</v>
      </c>
      <c r="GG95">
        <v>-0.17266887753066801</v>
      </c>
      <c r="GH95">
        <v>9.5417702686972902E-2</v>
      </c>
      <c r="GI95">
        <v>1.9254674043622799E-3</v>
      </c>
      <c r="GJ95">
        <v>0.28334843882476002</v>
      </c>
      <c r="GK95">
        <v>3.2179035770241201E-3</v>
      </c>
      <c r="GL95">
        <v>0.189314012277464</v>
      </c>
      <c r="GM95">
        <v>0.18906221084762401</v>
      </c>
      <c r="GN95">
        <v>0.21606447753583799</v>
      </c>
      <c r="GO95">
        <v>0.20111162903049301</v>
      </c>
      <c r="GP95">
        <v>7.0655092713423099E-3</v>
      </c>
      <c r="GQ95">
        <v>-0.18943798895634201</v>
      </c>
      <c r="GR95">
        <v>2.4325171216332798E-2</v>
      </c>
      <c r="GS95">
        <v>4.9506362302054199E-2</v>
      </c>
      <c r="GV95">
        <v>0.106504267569107</v>
      </c>
      <c r="GW95">
        <v>0.182250816760643</v>
      </c>
      <c r="GX95">
        <v>3.2858758459042299E-2</v>
      </c>
      <c r="GY95">
        <v>-8.9625886266731E-2</v>
      </c>
      <c r="GZ95">
        <v>-7.5744134846900096E-2</v>
      </c>
      <c r="HA95">
        <v>7.7689458157692598E-2</v>
      </c>
      <c r="HB95">
        <v>-0.100377140370256</v>
      </c>
      <c r="HC95">
        <v>-0.10249236311210599</v>
      </c>
      <c r="HD95">
        <v>0.43252784926153298</v>
      </c>
      <c r="HE95">
        <v>-1.8961453133670099E-2</v>
      </c>
      <c r="HF95">
        <v>-4.3159931828995503E-2</v>
      </c>
      <c r="HG95">
        <v>-0.104205363459187</v>
      </c>
      <c r="HH95">
        <v>0.30827983355265998</v>
      </c>
      <c r="HI95">
        <v>-0.44281792188485303</v>
      </c>
      <c r="HJ95">
        <v>-1.1000253198290001E-2</v>
      </c>
      <c r="HK95">
        <v>-0.16934637815211301</v>
      </c>
      <c r="HL95">
        <v>0.20242077425791599</v>
      </c>
      <c r="HM95">
        <v>-0.12738349969367799</v>
      </c>
      <c r="HN95">
        <v>-0.227531724794972</v>
      </c>
      <c r="HO95">
        <v>0.18311632411496201</v>
      </c>
      <c r="HP95">
        <v>2.7308426615490999E-2</v>
      </c>
      <c r="HQ95">
        <v>-0.38554962929993097</v>
      </c>
      <c r="HR95">
        <v>0.116376621008385</v>
      </c>
      <c r="HS95">
        <v>-0.15565288058496701</v>
      </c>
      <c r="HT95">
        <v>-0.18162289397878301</v>
      </c>
      <c r="HU95">
        <v>-7.2657217970117901E-3</v>
      </c>
      <c r="HV95">
        <v>1.9366903870832201E-3</v>
      </c>
      <c r="HW95">
        <v>-2.3961631177371601E-2</v>
      </c>
      <c r="HX95">
        <v>-7.3014726240217001E-2</v>
      </c>
      <c r="HY95">
        <v>-3.8583563218708199E-2</v>
      </c>
      <c r="HZ95">
        <v>0.30754600502405099</v>
      </c>
      <c r="IA95">
        <v>1.00948273029644E-4</v>
      </c>
      <c r="IC95">
        <v>2.9330682446015999E-2</v>
      </c>
      <c r="ID95">
        <v>1.8565547907201101E-2</v>
      </c>
      <c r="IE95">
        <v>0.17885237521113601</v>
      </c>
      <c r="IF95">
        <v>0.15557382193947</v>
      </c>
      <c r="IG95">
        <v>0.136218895386264</v>
      </c>
      <c r="IH95">
        <v>4.1867466279654798E-3</v>
      </c>
      <c r="II95">
        <v>2.63549678493291E-2</v>
      </c>
      <c r="IJ95">
        <v>3.3688691110000897E-2</v>
      </c>
      <c r="IK95">
        <v>0.18909591417468599</v>
      </c>
      <c r="IL95">
        <v>4.7924649879860198E-2</v>
      </c>
      <c r="IM95">
        <v>-0.20353196050564301</v>
      </c>
      <c r="IN95">
        <v>-2.36180979300116E-2</v>
      </c>
      <c r="IP95">
        <v>-8.6333627223211806E-2</v>
      </c>
      <c r="IQ95">
        <v>0.27133280327689102</v>
      </c>
      <c r="IR95">
        <v>-9.8887384228873998E-2</v>
      </c>
      <c r="IS95">
        <v>7.5695064151659594E-2</v>
      </c>
      <c r="IT95">
        <v>0.175497601776442</v>
      </c>
      <c r="IU95">
        <v>2.79070116448565E-2</v>
      </c>
      <c r="IV95">
        <v>-0.16690645134076501</v>
      </c>
      <c r="IW95">
        <v>0.229181822760438</v>
      </c>
      <c r="IX95">
        <v>-2.18671433685813E-2</v>
      </c>
      <c r="IY95">
        <v>5.0252837172592997E-2</v>
      </c>
      <c r="IZ95">
        <v>1.4330762314784799E-2</v>
      </c>
      <c r="JA95">
        <v>0.118423152889591</v>
      </c>
      <c r="JB95">
        <v>0.14424804248847101</v>
      </c>
      <c r="JC95">
        <v>2.9590868143713998E-2</v>
      </c>
      <c r="JD95">
        <v>-0.38821734824523402</v>
      </c>
      <c r="JE95">
        <v>9.0756704230443602E-2</v>
      </c>
      <c r="JF95">
        <v>0.1023869132041</v>
      </c>
      <c r="JG95">
        <v>5.5264699403778601E-2</v>
      </c>
      <c r="JH95">
        <v>6.3045575188880307E-2</v>
      </c>
      <c r="JI95">
        <v>-0.27917802426600202</v>
      </c>
      <c r="JJ95">
        <v>0.148159335003584</v>
      </c>
      <c r="JK95">
        <v>-0.14342367967401501</v>
      </c>
      <c r="JL95">
        <v>-4.9842802127386697E-2</v>
      </c>
      <c r="JM95">
        <v>9.3379883401212296E-2</v>
      </c>
    </row>
    <row r="96" spans="1:273" x14ac:dyDescent="0.25">
      <c r="A96" s="30">
        <v>44341</v>
      </c>
      <c r="B96" s="31" t="s">
        <v>1817</v>
      </c>
      <c r="C96" s="23" t="s">
        <v>1736</v>
      </c>
      <c r="D96" s="23" t="s">
        <v>1899</v>
      </c>
      <c r="E96" s="32">
        <v>103.860102</v>
      </c>
      <c r="F96" s="37">
        <v>20000</v>
      </c>
      <c r="G96" s="16">
        <f>VLOOKUP(C96,dFundos!$A$1:$B$28,2,FALSE)</f>
        <v>21144577000147</v>
      </c>
      <c r="H96" s="13"/>
      <c r="I96">
        <f>_xll.ECONOMATICA(G96,"VOLATILITY","1Y",A96)</f>
        <v>2.9312022548692802</v>
      </c>
      <c r="J96">
        <f>_xll.ECONOMATICA(G96,"NAV","1D",A96)</f>
        <v>192.56672700005601</v>
      </c>
      <c r="K96">
        <f>_xll.ECONOMATICA(G96,"NAV","1D",A96+1)</f>
        <v>192.924558999948</v>
      </c>
      <c r="L96" s="6"/>
      <c r="M96">
        <v>0.61797299695172103</v>
      </c>
      <c r="N96">
        <v>0.48686360696592601</v>
      </c>
      <c r="O96">
        <v>7.9155754065141096E-2</v>
      </c>
      <c r="P96">
        <v>0.221599948054063</v>
      </c>
      <c r="Q96">
        <v>-0.74301728927821398</v>
      </c>
      <c r="R96">
        <v>-0.122417766579019</v>
      </c>
      <c r="S96">
        <v>0.199045961198863</v>
      </c>
      <c r="T96">
        <v>-0.20479654995142499</v>
      </c>
      <c r="U96">
        <v>9.5851354126352803E-2</v>
      </c>
      <c r="V96">
        <v>0.22144698577903901</v>
      </c>
      <c r="W96">
        <v>-0.103656955252518</v>
      </c>
      <c r="X96">
        <v>0.242373424043762</v>
      </c>
      <c r="Z96">
        <v>0.32049172314145802</v>
      </c>
      <c r="AA96">
        <v>-0.18737378968580701</v>
      </c>
      <c r="AB96">
        <v>7.3898113987524994E-2</v>
      </c>
      <c r="AC96">
        <v>0.44319332118902799</v>
      </c>
      <c r="AD96">
        <v>0.13192208807595299</v>
      </c>
      <c r="AE96">
        <v>0.16794506937003501</v>
      </c>
      <c r="AF96">
        <v>-0.21875309585084299</v>
      </c>
      <c r="AG96">
        <v>8.5688338185718693E-2</v>
      </c>
      <c r="AH96">
        <v>9.1570643053273698E-2</v>
      </c>
      <c r="AI96">
        <v>2.5336572252854201E-2</v>
      </c>
      <c r="AJ96">
        <v>-0.10242040234516001</v>
      </c>
      <c r="AK96">
        <v>0.21068551286589399</v>
      </c>
      <c r="AL96">
        <v>-0.111825193016557</v>
      </c>
      <c r="AM96">
        <v>0.34392623820167501</v>
      </c>
      <c r="AN96">
        <v>0.14504263563139799</v>
      </c>
      <c r="AO96">
        <v>0.169826889032265</v>
      </c>
      <c r="AP96">
        <v>-8.5688805575046004E-2</v>
      </c>
      <c r="AQ96">
        <v>0.25689091307867801</v>
      </c>
      <c r="AR96">
        <v>-0.17307890120719099</v>
      </c>
      <c r="AS96">
        <v>0.50288521015318099</v>
      </c>
      <c r="AT96">
        <v>1.39494439281407E-2</v>
      </c>
      <c r="AU96">
        <v>0.111911786007113</v>
      </c>
      <c r="AV96">
        <v>0.12414105622156101</v>
      </c>
      <c r="AW96">
        <v>-0.10093815271830001</v>
      </c>
      <c r="AX96">
        <v>-0.164678661440121</v>
      </c>
      <c r="AY96">
        <v>0.27067135961260602</v>
      </c>
      <c r="AZ96">
        <v>0.39827884065744001</v>
      </c>
      <c r="BA96">
        <v>-5.9070982206321801E-2</v>
      </c>
      <c r="BB96">
        <v>0.25663277629064402</v>
      </c>
      <c r="BC96">
        <v>-8.5119188224780401E-2</v>
      </c>
      <c r="BD96">
        <v>-0.32583332131253001</v>
      </c>
      <c r="BE96">
        <v>2.94765759463189E-2</v>
      </c>
      <c r="BF96">
        <v>0.17363279384881</v>
      </c>
      <c r="BG96">
        <v>6.1317891049839097E-2</v>
      </c>
      <c r="BH96">
        <v>-0.17166683292089099</v>
      </c>
      <c r="BI96">
        <v>-0.22711428500770101</v>
      </c>
      <c r="BJ96">
        <v>0.19905606422980801</v>
      </c>
      <c r="BK96">
        <v>-8.3683717730309595E-2</v>
      </c>
      <c r="BL96">
        <v>0.12545953832159301</v>
      </c>
      <c r="BM96">
        <v>-1.5056018310133401E-2</v>
      </c>
      <c r="BN96">
        <v>-0.17455378138038199</v>
      </c>
      <c r="BO96">
        <v>4.89582735099248E-2</v>
      </c>
      <c r="BP96">
        <v>1.5090196029632401E-2</v>
      </c>
      <c r="BQ96">
        <v>-8.7058730150602101E-2</v>
      </c>
      <c r="BR96">
        <v>0.447585392612382</v>
      </c>
      <c r="BS96">
        <v>1.05250428532599E-2</v>
      </c>
      <c r="BT96">
        <v>-4.3680087310349301E-2</v>
      </c>
      <c r="BU96">
        <v>0.37355090153141601</v>
      </c>
      <c r="BV96">
        <v>0.17933883882506099</v>
      </c>
      <c r="BW96">
        <v>-0.21006339839004801</v>
      </c>
      <c r="BX96">
        <v>6.3093534663494197E-2</v>
      </c>
      <c r="BY96">
        <v>4.0374470700044202E-3</v>
      </c>
      <c r="BZ96">
        <v>-2.6189816708210899E-3</v>
      </c>
      <c r="CA96">
        <v>1.5798994536453399E-2</v>
      </c>
      <c r="CB96">
        <v>4.9810904420155601E-2</v>
      </c>
      <c r="CC96">
        <v>5.88562405027915E-2</v>
      </c>
      <c r="CD96">
        <v>-0.29227715349406902</v>
      </c>
      <c r="CE96">
        <v>0.23058214374032099</v>
      </c>
      <c r="CF96">
        <v>7.3496842742315494E-2</v>
      </c>
      <c r="CG96">
        <v>-0.234672108854284</v>
      </c>
      <c r="CH96">
        <v>-5.2464771397353602E-2</v>
      </c>
      <c r="CJ96">
        <v>8.0328874719270998E-2</v>
      </c>
      <c r="CK96">
        <v>3.0923285157769001E-2</v>
      </c>
      <c r="CL96">
        <v>0.153058012801921</v>
      </c>
      <c r="CM96">
        <v>0.234419387015805</v>
      </c>
      <c r="CN96">
        <v>-7.3524262006685603E-2</v>
      </c>
      <c r="CO96">
        <v>6.8478017419693102E-2</v>
      </c>
      <c r="CP96">
        <v>-0.237329225819849</v>
      </c>
      <c r="CQ96">
        <v>-0.11817261038231699</v>
      </c>
      <c r="CR96">
        <v>5.0624831237655599E-2</v>
      </c>
      <c r="CS96">
        <v>-0.137119426381105</v>
      </c>
      <c r="CT96">
        <v>8.1436387335998006E-2</v>
      </c>
      <c r="CU96">
        <v>-5.6808592034940403E-2</v>
      </c>
      <c r="CV96">
        <v>0.111548870700062</v>
      </c>
      <c r="CW96">
        <v>2.8505320005933799E-2</v>
      </c>
      <c r="CX96">
        <v>-4.3281219222990303E-2</v>
      </c>
      <c r="CY96">
        <v>4.68059732156689E-2</v>
      </c>
      <c r="CZ96">
        <v>0.14148838890832799</v>
      </c>
      <c r="DA96">
        <v>5.4170427210919997E-2</v>
      </c>
      <c r="DB96">
        <v>8.59727651914E-2</v>
      </c>
      <c r="DC96">
        <v>-0.21576407616521501</v>
      </c>
      <c r="DD96">
        <v>-0.146231870894553</v>
      </c>
      <c r="DE96">
        <v>-6.3175842115015299E-2</v>
      </c>
      <c r="DF96">
        <v>-2.8138161906099399E-2</v>
      </c>
      <c r="DG96">
        <v>0.35519879584171599</v>
      </c>
      <c r="DI96">
        <v>-2.6763188179757001E-2</v>
      </c>
      <c r="DJ96">
        <v>0.278530296236568</v>
      </c>
      <c r="DK96">
        <v>5.5355804215650999E-2</v>
      </c>
      <c r="DL96">
        <v>9.9487024999689297E-2</v>
      </c>
      <c r="DM96">
        <v>-0.18080714417010299</v>
      </c>
      <c r="DN96">
        <v>0.17128154249803601</v>
      </c>
      <c r="DO96">
        <v>6.5669500145304496E-2</v>
      </c>
      <c r="DP96">
        <v>-0.13835278950864399</v>
      </c>
      <c r="DQ96">
        <v>-9.61669638854801E-2</v>
      </c>
      <c r="DR96">
        <v>-0.166834529773041</v>
      </c>
      <c r="DS96">
        <v>0.184128350883839</v>
      </c>
      <c r="DT96">
        <v>-0.14972110402595701</v>
      </c>
      <c r="DU96">
        <v>0.20428790485311801</v>
      </c>
      <c r="DV96">
        <v>-6.1601662673638202E-2</v>
      </c>
      <c r="DX96">
        <v>1.58562574142707E-2</v>
      </c>
      <c r="DY96">
        <v>0.24328896233782901</v>
      </c>
      <c r="DZ96">
        <v>-7.7490816875069896E-2</v>
      </c>
      <c r="EA96">
        <v>2.0130383927607898E-2</v>
      </c>
      <c r="EB96">
        <v>-0.18150218947994301</v>
      </c>
      <c r="EC96">
        <v>-0.12792201123374999</v>
      </c>
      <c r="ED96">
        <v>0.24802754724078099</v>
      </c>
      <c r="EE96">
        <v>-0.46417744733844302</v>
      </c>
      <c r="EF96">
        <v>0.460876388387987</v>
      </c>
      <c r="EG96">
        <v>-9.8126478405902204E-2</v>
      </c>
      <c r="EH96">
        <v>-0.15439012704519001</v>
      </c>
      <c r="EI96">
        <v>-5.1829923722834799E-2</v>
      </c>
      <c r="EJ96">
        <v>-3.5925400879932602E-2</v>
      </c>
      <c r="EK96">
        <v>0.355465520442522</v>
      </c>
      <c r="EL96">
        <v>0.126118075604609</v>
      </c>
      <c r="EM96">
        <v>-0.14506543666357199</v>
      </c>
      <c r="EN96">
        <v>0.18132099849026401</v>
      </c>
      <c r="EO96">
        <v>-7.0832848905411101E-3</v>
      </c>
      <c r="EP96">
        <v>4.0299407373822801E-2</v>
      </c>
      <c r="EQ96">
        <v>-0.40075423621601702</v>
      </c>
      <c r="ER96">
        <v>0.33549598247191198</v>
      </c>
      <c r="ES96">
        <v>5.27641723238048E-2</v>
      </c>
      <c r="ET96">
        <v>-2.4811693674564601E-2</v>
      </c>
      <c r="EU96">
        <v>7.19960717106005E-3</v>
      </c>
      <c r="EV96">
        <v>-1.6546524693694699E-2</v>
      </c>
      <c r="EW96">
        <v>0.18825983388524001</v>
      </c>
      <c r="EX96">
        <v>-0.148370460374281</v>
      </c>
      <c r="EY96">
        <v>-3.7066389268147798E-3</v>
      </c>
      <c r="EZ96">
        <v>0.21685704923584101</v>
      </c>
      <c r="FA96">
        <v>0.11589804726099801</v>
      </c>
      <c r="FB96">
        <v>-1.34934126435837E-2</v>
      </c>
      <c r="FC96">
        <v>5.1502250789781101E-2</v>
      </c>
      <c r="FD96">
        <v>-5.8081631232198602E-2</v>
      </c>
      <c r="FE96">
        <v>-3.8458446033473599E-2</v>
      </c>
      <c r="FF96">
        <v>0.110095868330973</v>
      </c>
      <c r="FG96">
        <v>-4.9891041271621396E-3</v>
      </c>
      <c r="FH96">
        <v>0.115692610233964</v>
      </c>
      <c r="FI96">
        <v>-4.6830909013806403E-3</v>
      </c>
      <c r="FK96">
        <v>-7.9182437093550107E-2</v>
      </c>
      <c r="FL96">
        <v>1.5162397903623099E-2</v>
      </c>
      <c r="FM96">
        <v>-6.2042267018114203E-2</v>
      </c>
      <c r="FN96">
        <v>-4.8544977289566296E-3</v>
      </c>
      <c r="FP96">
        <v>0.247080184271908</v>
      </c>
      <c r="FQ96">
        <v>-2.8265509263292202E-2</v>
      </c>
      <c r="FR96">
        <v>-0.42552974646241598</v>
      </c>
      <c r="FS96">
        <v>-4.5892669095337603E-2</v>
      </c>
      <c r="FT96">
        <v>0.22178903291205601</v>
      </c>
      <c r="FU96">
        <v>7.6185214311408303E-2</v>
      </c>
      <c r="FV96">
        <v>-7.9211723550542998E-2</v>
      </c>
      <c r="FW96">
        <v>0.17816562303778499</v>
      </c>
      <c r="FX96">
        <v>0.103921708614507</v>
      </c>
      <c r="FY96">
        <v>0.15091256791492899</v>
      </c>
      <c r="FZ96">
        <v>0.16142148033395601</v>
      </c>
      <c r="GA96">
        <v>0.192954343037854</v>
      </c>
      <c r="GB96">
        <v>1.1119532246084401E-2</v>
      </c>
      <c r="GC96">
        <v>-6.9108715069887694E-2</v>
      </c>
      <c r="GD96">
        <v>-0.23486518439312901</v>
      </c>
      <c r="GE96">
        <v>-4.9269337978330397E-3</v>
      </c>
      <c r="GF96">
        <v>9.0718478895723806E-2</v>
      </c>
      <c r="GG96">
        <v>-0.14899590396453299</v>
      </c>
      <c r="GH96">
        <v>2.5132574955932799E-2</v>
      </c>
      <c r="GI96">
        <v>7.2080592690326697E-2</v>
      </c>
      <c r="GJ96">
        <v>0.27703587602445601</v>
      </c>
      <c r="GK96">
        <v>-5.4205425840336803E-3</v>
      </c>
      <c r="GL96">
        <v>0.19712739303940899</v>
      </c>
      <c r="GM96">
        <v>0.23760574767948101</v>
      </c>
      <c r="GN96">
        <v>0.21892207078053599</v>
      </c>
      <c r="GO96">
        <v>0.25120794525719198</v>
      </c>
      <c r="GP96">
        <v>-7.8671455412404601E-4</v>
      </c>
      <c r="GQ96">
        <v>-0.21051343537692399</v>
      </c>
      <c r="GR96">
        <v>7.0661852078046598E-3</v>
      </c>
      <c r="GS96">
        <v>4.6154580741131199E-2</v>
      </c>
      <c r="GV96">
        <v>0.139594851862057</v>
      </c>
      <c r="GW96">
        <v>0.22685924650431799</v>
      </c>
      <c r="GX96">
        <v>4.5420345304591998E-2</v>
      </c>
      <c r="GY96">
        <v>-8.6139429276954602E-2</v>
      </c>
      <c r="GZ96">
        <v>-0.10850401577045</v>
      </c>
      <c r="HA96">
        <v>7.9168563752318705E-2</v>
      </c>
      <c r="HB96">
        <v>-5.0568736514833297E-2</v>
      </c>
      <c r="HC96">
        <v>-8.4997981048218194E-2</v>
      </c>
      <c r="HD96">
        <v>0.47132227591646397</v>
      </c>
      <c r="HE96">
        <v>-4.24224642301851E-2</v>
      </c>
      <c r="HF96">
        <v>-4.1070400402532001E-2</v>
      </c>
      <c r="HG96">
        <v>-0.140699096937169</v>
      </c>
      <c r="HH96">
        <v>0.29917700048827101</v>
      </c>
      <c r="HI96">
        <v>-0.33356527510477502</v>
      </c>
      <c r="HJ96">
        <v>-0.125698113242834</v>
      </c>
      <c r="HK96">
        <v>-0.20627785806936999</v>
      </c>
      <c r="HL96">
        <v>0.219588961226691</v>
      </c>
      <c r="HM96">
        <v>-0.128443594803684</v>
      </c>
      <c r="HN96">
        <v>-0.30138118909235301</v>
      </c>
      <c r="HO96">
        <v>0.23926363755890601</v>
      </c>
      <c r="HP96">
        <v>-4.0547276057623101E-2</v>
      </c>
      <c r="HQ96">
        <v>-0.40997824398800697</v>
      </c>
      <c r="HR96">
        <v>0.10805524270836001</v>
      </c>
      <c r="HS96">
        <v>-0.150613278674427</v>
      </c>
      <c r="HT96">
        <v>-0.199583188350516</v>
      </c>
      <c r="HU96">
        <v>1.98188008653233E-2</v>
      </c>
      <c r="HV96">
        <v>-6.9862890995864299E-3</v>
      </c>
      <c r="HW96">
        <v>-9.2096614480396993E-2</v>
      </c>
      <c r="HX96">
        <v>-8.5414270142791807E-2</v>
      </c>
      <c r="HY96">
        <v>-8.1483014128025402E-2</v>
      </c>
      <c r="HZ96">
        <v>0.35135223242832597</v>
      </c>
      <c r="IA96">
        <v>4.65844645077595E-2</v>
      </c>
      <c r="IC96">
        <v>-3.0517528830387199E-2</v>
      </c>
      <c r="ID96">
        <v>-8.0193021858576696E-4</v>
      </c>
      <c r="IE96">
        <v>0.21702010399167199</v>
      </c>
      <c r="IF96">
        <v>0.19309941817482501</v>
      </c>
      <c r="IG96">
        <v>0.17691550910967599</v>
      </c>
      <c r="IH96">
        <v>-3.3008336049533703E-2</v>
      </c>
      <c r="II96">
        <v>2.6328282729082299E-2</v>
      </c>
      <c r="IJ96">
        <v>5.6921744544524699E-3</v>
      </c>
      <c r="IK96">
        <v>0.21848289707122601</v>
      </c>
      <c r="IL96">
        <v>-2.23754188482417E-2</v>
      </c>
      <c r="IM96">
        <v>-0.18725900617937399</v>
      </c>
      <c r="IN96">
        <v>1.6187246001209101E-2</v>
      </c>
      <c r="IP96">
        <v>-0.101700361028634</v>
      </c>
      <c r="IQ96">
        <v>0.25657982005213897</v>
      </c>
      <c r="IR96">
        <v>-0.117175740706443</v>
      </c>
      <c r="IS96">
        <v>0.119812399861985</v>
      </c>
      <c r="IT96">
        <v>0.13510739863704699</v>
      </c>
      <c r="IU96">
        <v>6.5511839238752104E-2</v>
      </c>
      <c r="IV96">
        <v>-0.12550721567095</v>
      </c>
      <c r="IW96">
        <v>0.25017163516167801</v>
      </c>
      <c r="IX96">
        <v>2.89333780528978E-2</v>
      </c>
      <c r="IY96">
        <v>-3.9266150452022001E-3</v>
      </c>
      <c r="IZ96">
        <v>2.6667902602639501E-2</v>
      </c>
      <c r="JA96">
        <v>6.0911695436516297E-2</v>
      </c>
      <c r="JB96">
        <v>0.19478819867799799</v>
      </c>
      <c r="JC96">
        <v>1.4065713548916401E-2</v>
      </c>
      <c r="JD96">
        <v>-0.39097763683457698</v>
      </c>
      <c r="JE96">
        <v>7.5778448444907595E-2</v>
      </c>
      <c r="JF96">
        <v>5.8096654356631902E-2</v>
      </c>
      <c r="JG96">
        <v>7.9597701733291601E-2</v>
      </c>
      <c r="JH96">
        <v>7.2307102709601195E-2</v>
      </c>
      <c r="JI96">
        <v>-0.332513358625874</v>
      </c>
      <c r="JJ96">
        <v>0.18181320883741101</v>
      </c>
      <c r="JK96">
        <v>-0.19698826499734401</v>
      </c>
      <c r="JL96">
        <v>-0.11680234483719699</v>
      </c>
      <c r="JM96">
        <v>0.15187176250037701</v>
      </c>
    </row>
    <row r="97" spans="1:273" x14ac:dyDescent="0.25">
      <c r="A97" s="29">
        <v>44341</v>
      </c>
      <c r="B97" s="31" t="s">
        <v>1817</v>
      </c>
      <c r="C97" s="24" t="s">
        <v>1732</v>
      </c>
      <c r="D97" s="24" t="s">
        <v>1899</v>
      </c>
      <c r="E97" s="34">
        <v>125.036264</v>
      </c>
      <c r="F97" s="38">
        <v>20000</v>
      </c>
      <c r="G97" s="16">
        <f>VLOOKUP(C97,dFundos!$A$1:$B$28,2,FALSE)</f>
        <v>32666326000149</v>
      </c>
      <c r="H97" s="13"/>
      <c r="I97">
        <f>_xll.ECONOMATICA(G97,"VOLATILITY","1Y",A97)</f>
        <v>19.823987522366199</v>
      </c>
      <c r="J97">
        <f>_xll.ECONOMATICA(G97,"NAV","1D",A97)</f>
        <v>159.69045599992401</v>
      </c>
      <c r="K97">
        <f>_xll.ECONOMATICA(G97,"NAV","1D",A97+1)</f>
        <v>159.95359500008601</v>
      </c>
      <c r="L97" s="6"/>
      <c r="M97">
        <v>-0.483417673513031</v>
      </c>
      <c r="N97">
        <v>3.1173754248811698</v>
      </c>
      <c r="O97">
        <v>-0.92857348045072297</v>
      </c>
      <c r="P97">
        <v>-0.85591133920388496</v>
      </c>
      <c r="Q97">
        <v>1.4274101176852101</v>
      </c>
      <c r="R97">
        <v>2.4856466447090502</v>
      </c>
      <c r="S97">
        <v>3.6403009953573902</v>
      </c>
      <c r="T97">
        <v>-1.3303140440257301E-2</v>
      </c>
      <c r="U97">
        <v>1.84565666459093</v>
      </c>
      <c r="V97">
        <v>3.3352161297443699</v>
      </c>
      <c r="W97">
        <v>-0.70682179612049401</v>
      </c>
      <c r="X97">
        <v>-1.4199837580235899</v>
      </c>
      <c r="Z97">
        <v>-1.00702592444577</v>
      </c>
      <c r="AA97">
        <v>-0.764259576953918</v>
      </c>
      <c r="AB97">
        <v>0.50449409136490397</v>
      </c>
      <c r="AC97">
        <v>2.3490874376875599</v>
      </c>
      <c r="AD97">
        <v>1.12513038984616</v>
      </c>
      <c r="AE97">
        <v>0.88399070791638201</v>
      </c>
      <c r="AF97">
        <v>-0.23625019375685999</v>
      </c>
      <c r="AG97">
        <v>0.79411401839024598</v>
      </c>
      <c r="AH97">
        <v>-1.84599011799946</v>
      </c>
      <c r="AI97">
        <v>1.00693676176888</v>
      </c>
      <c r="AJ97">
        <v>-2.6801899905876798</v>
      </c>
      <c r="AK97">
        <v>2.1352680909331001</v>
      </c>
      <c r="AL97">
        <v>-0.361733150930377</v>
      </c>
      <c r="AM97">
        <v>1.57261038511933</v>
      </c>
      <c r="AN97">
        <v>5.1699477808142498E-2</v>
      </c>
      <c r="AO97">
        <v>1.29365618286101</v>
      </c>
      <c r="AP97">
        <v>1.84691599060898</v>
      </c>
      <c r="AQ97">
        <v>-0.27183269567103702</v>
      </c>
      <c r="AR97">
        <v>1.8944363015179999</v>
      </c>
      <c r="AS97">
        <v>9.6664480588515303E-2</v>
      </c>
      <c r="AT97">
        <v>1.1027802063836101</v>
      </c>
      <c r="AU97">
        <v>-1.48991306559765</v>
      </c>
      <c r="AV97">
        <v>0.53371380727185203</v>
      </c>
      <c r="AW97">
        <v>0.70372227837651702</v>
      </c>
      <c r="AX97">
        <v>-0.93111491632953403</v>
      </c>
      <c r="AY97">
        <v>2.5358094859257099</v>
      </c>
      <c r="AZ97">
        <v>1.6942643605943899</v>
      </c>
      <c r="BA97">
        <v>-0.62889001492294505</v>
      </c>
      <c r="BB97">
        <v>-0.159620040813024</v>
      </c>
      <c r="BC97">
        <v>-1.7773085975932199</v>
      </c>
      <c r="BD97">
        <v>-0.73618383812572596</v>
      </c>
      <c r="BE97">
        <v>4.5046817831462197E-3</v>
      </c>
      <c r="BF97">
        <v>-3.79611082280462E-2</v>
      </c>
      <c r="BG97">
        <v>1.45943870720657</v>
      </c>
      <c r="BH97">
        <v>0.45984902917553</v>
      </c>
      <c r="BI97">
        <v>-1.5758210171043201</v>
      </c>
      <c r="BJ97">
        <v>0.16819543361634701</v>
      </c>
      <c r="BK97">
        <v>-1.3654242234224501</v>
      </c>
      <c r="BL97">
        <v>1.03306702731061</v>
      </c>
      <c r="BM97">
        <v>1.24341383925639</v>
      </c>
      <c r="BN97">
        <v>-0.71021197209120102</v>
      </c>
      <c r="BO97">
        <v>-0.69969796395525896</v>
      </c>
      <c r="BP97">
        <v>-0.402006474905647</v>
      </c>
      <c r="BQ97">
        <v>-0.67972719689350902</v>
      </c>
      <c r="BR97">
        <v>-0.29925162216386503</v>
      </c>
      <c r="BS97">
        <v>1.2845308559917601</v>
      </c>
      <c r="BT97">
        <v>-1.93036695318369</v>
      </c>
      <c r="BU97">
        <v>2.58096641773591</v>
      </c>
      <c r="BV97">
        <v>-0.88567939592394396</v>
      </c>
      <c r="BW97">
        <v>0.15406054153572801</v>
      </c>
      <c r="BX97">
        <v>0.80151816855504898</v>
      </c>
      <c r="BY97">
        <v>0.309273019593093</v>
      </c>
      <c r="BZ97">
        <v>0.33449892689532101</v>
      </c>
      <c r="CA97">
        <v>-1.2419977520948999</v>
      </c>
      <c r="CB97">
        <v>0.31161904917098598</v>
      </c>
      <c r="CC97">
        <v>1.9285983069494299</v>
      </c>
      <c r="CD97">
        <v>-1.83528113484499</v>
      </c>
      <c r="CE97">
        <v>1.8861552001908399</v>
      </c>
      <c r="CF97">
        <v>-0.102233439611155</v>
      </c>
      <c r="CG97">
        <v>-1.1445878223639701</v>
      </c>
      <c r="CH97">
        <v>0.27653648321574997</v>
      </c>
      <c r="CJ97">
        <v>-0.509651724587457</v>
      </c>
      <c r="CK97">
        <v>0.98004978644894403</v>
      </c>
      <c r="CL97">
        <v>-2.0095697489523401</v>
      </c>
      <c r="CM97">
        <v>-0.52418259219848595</v>
      </c>
      <c r="CN97">
        <v>2.21560575846524</v>
      </c>
      <c r="CO97">
        <v>-0.16213844619414899</v>
      </c>
      <c r="CP97">
        <v>-0.28361196182231702</v>
      </c>
      <c r="CQ97">
        <v>-0.59924726310782706</v>
      </c>
      <c r="CR97">
        <v>-1.6969124534625699</v>
      </c>
      <c r="CS97">
        <v>-1.1833714735985299</v>
      </c>
      <c r="CT97">
        <v>0.17996560636674999</v>
      </c>
      <c r="CU97">
        <v>-1.5812251546776701</v>
      </c>
      <c r="CV97">
        <v>1.2925304754389799</v>
      </c>
      <c r="CW97">
        <v>6.2967681333247996E-2</v>
      </c>
      <c r="CX97">
        <v>-2.5427798199416398</v>
      </c>
      <c r="CY97">
        <v>-0.86255026635626597</v>
      </c>
      <c r="CZ97">
        <v>1.42012563974276</v>
      </c>
      <c r="DA97">
        <v>1.2989403086976401</v>
      </c>
      <c r="DB97">
        <v>-1.4420016151234401</v>
      </c>
      <c r="DC97">
        <v>1.25712114167982</v>
      </c>
      <c r="DD97">
        <v>-0.33222690744878502</v>
      </c>
      <c r="DE97">
        <v>-0.38173989187271201</v>
      </c>
      <c r="DF97">
        <v>1.9670046382088899</v>
      </c>
      <c r="DG97">
        <v>0.186791586020263</v>
      </c>
      <c r="DI97">
        <v>1.27839848300937</v>
      </c>
      <c r="DJ97">
        <v>1.02438148060173</v>
      </c>
      <c r="DK97">
        <v>0.202223282576597</v>
      </c>
      <c r="DL97">
        <v>-0.506292362479144</v>
      </c>
      <c r="DM97">
        <v>-0.20653825094996101</v>
      </c>
      <c r="DN97">
        <v>1.58368775209965</v>
      </c>
      <c r="DO97">
        <v>0.27876058502442902</v>
      </c>
      <c r="DP97">
        <v>0.51231971883680705</v>
      </c>
      <c r="DQ97">
        <v>-1.0122089392098099</v>
      </c>
      <c r="DR97">
        <v>-0.39206066767292203</v>
      </c>
      <c r="DS97">
        <v>-1.00104397743053</v>
      </c>
      <c r="DT97">
        <v>-3.6803821110879702</v>
      </c>
      <c r="DU97">
        <v>1.35200065815297</v>
      </c>
      <c r="DV97">
        <v>-2.3522561044046602</v>
      </c>
      <c r="DX97">
        <v>0.93414498278434599</v>
      </c>
      <c r="DY97">
        <v>2.6640550120646398</v>
      </c>
      <c r="DZ97">
        <v>2.36946293953224</v>
      </c>
      <c r="EA97">
        <v>0.686466485967685</v>
      </c>
      <c r="EB97">
        <v>1.30879374210053</v>
      </c>
      <c r="EC97">
        <v>0.44147756107122399</v>
      </c>
      <c r="ED97">
        <v>0.16921532478591</v>
      </c>
      <c r="EE97">
        <v>-1.97944749070302</v>
      </c>
      <c r="EF97">
        <v>2.2679064388285002</v>
      </c>
      <c r="EG97">
        <v>0.97043000514531697</v>
      </c>
      <c r="EH97">
        <v>-8.4183326453057802E-2</v>
      </c>
      <c r="EI97">
        <v>-1.0334257153772299</v>
      </c>
      <c r="EJ97">
        <v>0.47706233508506601</v>
      </c>
      <c r="EK97">
        <v>-0.44558360914379602</v>
      </c>
      <c r="EL97">
        <v>0.17473464449722101</v>
      </c>
      <c r="EM97">
        <v>1.54891515412601</v>
      </c>
      <c r="EN97">
        <v>0.81505724665475998</v>
      </c>
      <c r="EO97">
        <v>8.5255262274586102E-2</v>
      </c>
      <c r="EP97">
        <v>0.38193762247829</v>
      </c>
      <c r="EQ97">
        <v>-1.0788871546537799</v>
      </c>
      <c r="ER97">
        <v>0.83391661628411395</v>
      </c>
      <c r="ES97">
        <v>0.50314109321334399</v>
      </c>
      <c r="ET97">
        <v>0.63650092015450399</v>
      </c>
      <c r="EU97">
        <v>0.104405435922672</v>
      </c>
      <c r="EV97">
        <v>-0.21800197928314399</v>
      </c>
      <c r="EW97">
        <v>0.42962653624272201</v>
      </c>
      <c r="EX97">
        <v>-1.0493385742847701</v>
      </c>
      <c r="EY97">
        <v>0.93896873040648599</v>
      </c>
      <c r="EZ97">
        <v>0.434209300510702</v>
      </c>
      <c r="FA97">
        <v>0.67350288936722802</v>
      </c>
      <c r="FB97">
        <v>1.5027459805423899</v>
      </c>
      <c r="FC97">
        <v>1.1454894902271899</v>
      </c>
      <c r="FD97">
        <v>0.15888564685155901</v>
      </c>
      <c r="FE97">
        <v>-0.51914578471041795</v>
      </c>
      <c r="FF97">
        <v>-1.36842740603242</v>
      </c>
      <c r="FG97">
        <v>0.67444954383972799</v>
      </c>
      <c r="FH97">
        <v>0.54945683823461899</v>
      </c>
      <c r="FI97">
        <v>-6.4772631958476302E-3</v>
      </c>
      <c r="FK97">
        <v>0.649728757525736</v>
      </c>
      <c r="FL97">
        <v>0.23381723221973499</v>
      </c>
      <c r="FM97">
        <v>0.26401088616694302</v>
      </c>
      <c r="FN97">
        <v>-6.71727530061617E-3</v>
      </c>
      <c r="FP97">
        <v>-0.923382176279119</v>
      </c>
      <c r="FQ97">
        <v>-0.59195411949985999</v>
      </c>
      <c r="FR97">
        <v>-3.29077977785346</v>
      </c>
      <c r="FS97">
        <v>0.87787711236160204</v>
      </c>
      <c r="FT97">
        <v>2.9460100644428202</v>
      </c>
      <c r="FU97">
        <v>-1.3338227448912201</v>
      </c>
      <c r="FV97">
        <v>2.4658070651639701</v>
      </c>
      <c r="FW97">
        <v>-0.68853301081617202</v>
      </c>
      <c r="FX97">
        <v>0.595519640410203</v>
      </c>
      <c r="FY97">
        <v>-0.384553916774166</v>
      </c>
      <c r="FZ97">
        <v>0.81303391616529597</v>
      </c>
      <c r="GA97">
        <v>-0.25701049071358301</v>
      </c>
      <c r="GB97">
        <v>0.69833382185606796</v>
      </c>
      <c r="GC97">
        <v>-0.187435302177619</v>
      </c>
      <c r="GD97">
        <v>-0.48257245143759098</v>
      </c>
      <c r="GE97">
        <v>-6.7240216594655101E-3</v>
      </c>
      <c r="GF97">
        <v>-0.37560564296654803</v>
      </c>
      <c r="GG97">
        <v>-0.88657563001106598</v>
      </c>
      <c r="GH97">
        <v>2.4328843082912499</v>
      </c>
      <c r="GI97">
        <v>-1.63309985791784</v>
      </c>
      <c r="GJ97">
        <v>1.54263763342897</v>
      </c>
      <c r="GK97">
        <v>0.74365326599945503</v>
      </c>
      <c r="GL97">
        <v>1.963037587484</v>
      </c>
      <c r="GM97">
        <v>0.47252374188246898</v>
      </c>
      <c r="GN97">
        <v>1.31439961642172</v>
      </c>
      <c r="GO97">
        <v>-0.163255680308794</v>
      </c>
      <c r="GP97">
        <v>-0.16581533718635899</v>
      </c>
      <c r="GQ97">
        <v>-1.2018684328722899</v>
      </c>
      <c r="GR97">
        <v>1.1821268137282499</v>
      </c>
      <c r="GS97">
        <v>-1.6291707106574901E-2</v>
      </c>
      <c r="GV97">
        <v>0.39054231274349099</v>
      </c>
      <c r="GW97">
        <v>-0.88750781114868005</v>
      </c>
      <c r="GX97">
        <v>0.20318834176578099</v>
      </c>
      <c r="GY97">
        <v>-2.5091354003052402</v>
      </c>
      <c r="GZ97">
        <v>0.97032853882410597</v>
      </c>
      <c r="HA97">
        <v>0.23167021208791999</v>
      </c>
      <c r="HB97">
        <v>-2.4230692809396701</v>
      </c>
      <c r="HC97">
        <v>-1.58375869532392</v>
      </c>
      <c r="HD97">
        <v>0.69509874556388196</v>
      </c>
      <c r="HE97">
        <v>0.39237747623701602</v>
      </c>
      <c r="HF97">
        <v>-5.26671032275772E-2</v>
      </c>
      <c r="HG97">
        <v>0.324350241862703</v>
      </c>
      <c r="HH97">
        <v>2.1688747860025601</v>
      </c>
      <c r="HI97">
        <v>-4.2535763442210701</v>
      </c>
      <c r="HJ97">
        <v>-4.7523416924377698E-2</v>
      </c>
      <c r="HK97">
        <v>0.722871228208533</v>
      </c>
      <c r="HL97">
        <v>2.3755445936330899</v>
      </c>
      <c r="HM97">
        <v>-0.33823145195128701</v>
      </c>
      <c r="HN97">
        <v>0.15532802299276199</v>
      </c>
      <c r="HO97">
        <v>-0.20931758526785399</v>
      </c>
      <c r="HP97">
        <v>1.51704633262852</v>
      </c>
      <c r="HQ97">
        <v>-2.60603319466099</v>
      </c>
      <c r="HR97">
        <v>1.2043688637277199</v>
      </c>
      <c r="HS97">
        <v>-0.79249269219872098</v>
      </c>
      <c r="HT97">
        <v>-0.92136517096150805</v>
      </c>
      <c r="HU97">
        <v>-1.8286618528691201</v>
      </c>
      <c r="HV97">
        <v>1.5956165989336999</v>
      </c>
      <c r="HW97">
        <v>-0.41387318478882701</v>
      </c>
      <c r="HX97">
        <v>-0.38593011449847803</v>
      </c>
      <c r="HY97">
        <v>1.2217509420224799</v>
      </c>
      <c r="HZ97">
        <v>0.42142172733292699</v>
      </c>
      <c r="IA97">
        <v>-0.38769408092775798</v>
      </c>
      <c r="IC97">
        <v>1.4574307122529699</v>
      </c>
      <c r="ID97">
        <v>1.0452421829541001</v>
      </c>
      <c r="IE97">
        <v>0.25887749980029201</v>
      </c>
      <c r="IF97">
        <v>0.98050579072150901</v>
      </c>
      <c r="IG97">
        <v>1.02060977951623E-2</v>
      </c>
      <c r="IH97">
        <v>0.64367957820650201</v>
      </c>
      <c r="II97">
        <v>0.48656770104571501</v>
      </c>
      <c r="IJ97">
        <v>-0.23060864259605299</v>
      </c>
      <c r="IK97">
        <v>0.71697561979817703</v>
      </c>
      <c r="IL97">
        <v>-0.19559431675588701</v>
      </c>
      <c r="IM97">
        <v>-0.107456357818592</v>
      </c>
      <c r="IN97">
        <v>-0.40893576488088001</v>
      </c>
      <c r="IP97">
        <v>-1.2943349469423999</v>
      </c>
      <c r="IQ97">
        <v>1.04533214816911</v>
      </c>
      <c r="IR97">
        <v>0.129019077030534</v>
      </c>
      <c r="IS97">
        <v>-0.71594904857192898</v>
      </c>
      <c r="IT97">
        <v>0.75946838242089099</v>
      </c>
      <c r="IU97">
        <v>-0.44208001227161697</v>
      </c>
      <c r="IV97">
        <v>6.4676471993152504E-2</v>
      </c>
      <c r="IW97">
        <v>0.69899021509627302</v>
      </c>
      <c r="IX97">
        <v>-1.0255641313960999</v>
      </c>
      <c r="IY97">
        <v>1.19020243491832</v>
      </c>
      <c r="IZ97">
        <v>1.59100134624168E-2</v>
      </c>
      <c r="JA97">
        <v>1.83425327868463</v>
      </c>
      <c r="JB97">
        <v>-0.26622750092428799</v>
      </c>
      <c r="JC97">
        <v>9.7530445964366705E-2</v>
      </c>
      <c r="JD97">
        <v>-1.92296851100764</v>
      </c>
      <c r="JE97">
        <v>1.6406610478952599</v>
      </c>
      <c r="JF97">
        <v>0.55535189076181302</v>
      </c>
      <c r="JG97">
        <v>0.472136474854778</v>
      </c>
      <c r="JH97">
        <v>-0.40258641047330501</v>
      </c>
      <c r="JI97">
        <v>-6.1995449414098402E-2</v>
      </c>
      <c r="JJ97">
        <v>0.21901009331486401</v>
      </c>
      <c r="JK97">
        <v>-6.5155154698004494E-2</v>
      </c>
      <c r="JL97">
        <v>0.85627195130655298</v>
      </c>
      <c r="JM97">
        <v>3.92149595427327E-2</v>
      </c>
    </row>
    <row r="98" spans="1:273" x14ac:dyDescent="0.25">
      <c r="A98" s="30">
        <v>44341</v>
      </c>
      <c r="B98" s="31" t="s">
        <v>1817</v>
      </c>
      <c r="C98" s="23" t="s">
        <v>1746</v>
      </c>
      <c r="D98" s="23" t="s">
        <v>1899</v>
      </c>
      <c r="E98" s="32">
        <v>160.47210200000001</v>
      </c>
      <c r="F98" s="37">
        <v>20000</v>
      </c>
      <c r="G98" s="16">
        <f>VLOOKUP(C98,dFundos!$A$1:$B$28,2,FALSE)</f>
        <v>36400343000190</v>
      </c>
      <c r="H98" s="13"/>
      <c r="I98">
        <f>_xll.ECONOMATICA(G98,"VOLATILITY","1Y",A98)</f>
        <v>18.939319370983899</v>
      </c>
      <c r="J98">
        <f>_xll.ECONOMATICA(G98,"NAV","1D",A98)</f>
        <v>124.01569499995099</v>
      </c>
      <c r="K98">
        <f>_xll.ECONOMATICA(G98,"NAV","1D",A98+1)</f>
        <v>124.632254999946</v>
      </c>
      <c r="L98" s="6"/>
      <c r="AM98">
        <v>-0.26080199995703901</v>
      </c>
      <c r="AN98">
        <v>-4.8610777866997502E-2</v>
      </c>
      <c r="AO98">
        <v>0.551107498176862</v>
      </c>
      <c r="AP98">
        <v>1.48858266002208</v>
      </c>
      <c r="AQ98">
        <v>-0.32478483662998803</v>
      </c>
      <c r="AR98">
        <v>1.8029944872978401</v>
      </c>
      <c r="AS98">
        <v>-0.19079990915997799</v>
      </c>
      <c r="AT98">
        <v>0.48497876960027497</v>
      </c>
      <c r="AU98">
        <v>-1.6328448922649801</v>
      </c>
      <c r="AV98">
        <v>0.68806361141469097</v>
      </c>
      <c r="AW98">
        <v>1.1742266186047301</v>
      </c>
      <c r="AX98">
        <v>-0.92958885543339398</v>
      </c>
      <c r="AY98">
        <v>2.3353173306531998</v>
      </c>
      <c r="AZ98">
        <v>2.0090606434678202</v>
      </c>
      <c r="BA98">
        <v>-0.97716016625781799</v>
      </c>
      <c r="BB98">
        <v>9.8868896748172105E-2</v>
      </c>
      <c r="BC98">
        <v>-1.5617827822097801</v>
      </c>
      <c r="BD98">
        <v>-0.31357560346805302</v>
      </c>
      <c r="BE98">
        <v>1.3749084570008601</v>
      </c>
      <c r="BF98">
        <v>-0.39493212525485399</v>
      </c>
      <c r="BG98">
        <v>1.68172223657166</v>
      </c>
      <c r="BH98">
        <v>0.93295173501246598</v>
      </c>
      <c r="BI98">
        <v>-0.77213383538037295</v>
      </c>
      <c r="BJ98">
        <v>0.29552520336437699</v>
      </c>
      <c r="BK98">
        <v>-1.0200273774899</v>
      </c>
      <c r="BL98">
        <v>1.41645232743031</v>
      </c>
      <c r="BM98">
        <v>1.3060232724456</v>
      </c>
      <c r="BN98">
        <v>-0.955802628322999</v>
      </c>
      <c r="BO98">
        <v>-0.59520003451325498</v>
      </c>
      <c r="BP98">
        <v>-0.86832175902600295</v>
      </c>
      <c r="BQ98">
        <v>-0.24414394047198601</v>
      </c>
      <c r="BR98">
        <v>-0.88754320395310105</v>
      </c>
      <c r="BS98">
        <v>1.1402362024455199</v>
      </c>
      <c r="BT98">
        <v>-1.22039694897467</v>
      </c>
      <c r="BU98">
        <v>2.25670426971192</v>
      </c>
      <c r="BV98">
        <v>-0.85957241108189897</v>
      </c>
      <c r="BW98">
        <v>0.59222504260105802</v>
      </c>
      <c r="BX98">
        <v>9.5901013992261098E-4</v>
      </c>
      <c r="BY98">
        <v>0.547380469834025</v>
      </c>
      <c r="BZ98">
        <v>0.16272025641228499</v>
      </c>
      <c r="CA98">
        <v>-0.70239008709904704</v>
      </c>
      <c r="CB98">
        <v>4.5748829143121797E-2</v>
      </c>
      <c r="CC98">
        <v>0.82901235728058997</v>
      </c>
      <c r="CD98">
        <v>-1.69191747218065</v>
      </c>
      <c r="CE98">
        <v>2.0281855990106101</v>
      </c>
      <c r="CF98">
        <v>-0.42267721864845997</v>
      </c>
      <c r="CG98">
        <v>-2.07854412610686</v>
      </c>
      <c r="CH98">
        <v>0.113426805728523</v>
      </c>
      <c r="CJ98">
        <v>-0.75533168865149503</v>
      </c>
      <c r="CK98">
        <v>1.30682574072125</v>
      </c>
      <c r="CL98">
        <v>-2.07046132127289</v>
      </c>
      <c r="CM98">
        <v>-0.37641861199517701</v>
      </c>
      <c r="CN98">
        <v>1.64894215668028</v>
      </c>
      <c r="CO98">
        <v>-2.32222422710038E-2</v>
      </c>
      <c r="CP98">
        <v>-0.53382886126200901</v>
      </c>
      <c r="CQ98">
        <v>-0.29673671879209002</v>
      </c>
      <c r="CR98">
        <v>-0.42186931532341998</v>
      </c>
      <c r="CS98">
        <v>-0.71138323082777799</v>
      </c>
      <c r="CT98">
        <v>0.89030779563472595</v>
      </c>
      <c r="CU98">
        <v>-0.835853759235761</v>
      </c>
      <c r="CV98">
        <v>0.65486398543725999</v>
      </c>
      <c r="CW98">
        <v>0.37831301815458601</v>
      </c>
      <c r="CX98">
        <v>-1.8534318734964501</v>
      </c>
      <c r="CY98">
        <v>-0.52754964835912699</v>
      </c>
      <c r="CZ98">
        <v>0.96257146633433899</v>
      </c>
      <c r="DA98">
        <v>0.99750144254357997</v>
      </c>
      <c r="DB98">
        <v>-1.5463153926248201</v>
      </c>
      <c r="DC98">
        <v>1.15625848611671</v>
      </c>
      <c r="DD98">
        <v>-0.35787353035630098</v>
      </c>
      <c r="DE98">
        <v>0.42866860221693098</v>
      </c>
      <c r="DF98">
        <v>1.1625435861788</v>
      </c>
      <c r="DG98">
        <v>0.194163910236966</v>
      </c>
      <c r="DI98">
        <v>0.94988339842530001</v>
      </c>
      <c r="DJ98">
        <v>0.68186497992428496</v>
      </c>
      <c r="DK98">
        <v>0.12967986040166599</v>
      </c>
      <c r="DL98">
        <v>-0.29409986445898501</v>
      </c>
      <c r="DM98">
        <v>2.55760194704635E-2</v>
      </c>
      <c r="DN98">
        <v>1.53475841307227</v>
      </c>
      <c r="DO98">
        <v>-4.15321210311959E-4</v>
      </c>
      <c r="DP98">
        <v>0.14699123221362201</v>
      </c>
      <c r="DQ98">
        <v>-0.34369549930488602</v>
      </c>
      <c r="DR98">
        <v>-0.60387221965356697</v>
      </c>
      <c r="DS98">
        <v>-0.274915484806115</v>
      </c>
      <c r="DT98">
        <v>-2.4014195617382899</v>
      </c>
      <c r="DU98">
        <v>0.92545364968827903</v>
      </c>
      <c r="DV98">
        <v>-2.50645337882816</v>
      </c>
      <c r="DX98">
        <v>1.4528950136082099</v>
      </c>
      <c r="DY98">
        <v>2.1894285795497099</v>
      </c>
      <c r="DZ98">
        <v>2.87641491413524</v>
      </c>
      <c r="EA98">
        <v>0.246617119410075</v>
      </c>
      <c r="EB98">
        <v>-0.25922928261934403</v>
      </c>
      <c r="EC98">
        <v>-0.629222010502417</v>
      </c>
      <c r="ED98">
        <v>0.48175080282817401</v>
      </c>
      <c r="EE98">
        <v>-1.3394087341112</v>
      </c>
      <c r="EF98">
        <v>1.79865447080374</v>
      </c>
      <c r="EG98">
        <v>0.68445667693595202</v>
      </c>
      <c r="EH98">
        <v>2.5706474480102801E-2</v>
      </c>
      <c r="EI98">
        <v>-0.89273792527819795</v>
      </c>
      <c r="EJ98">
        <v>0.68084902250120605</v>
      </c>
      <c r="EK98">
        <v>-2.75091330877331E-2</v>
      </c>
      <c r="EL98">
        <v>1.1842192523545201</v>
      </c>
      <c r="EM98">
        <v>0.68085933598922599</v>
      </c>
      <c r="EN98">
        <v>0.85151781531749304</v>
      </c>
      <c r="EO98">
        <v>0.28404270324244901</v>
      </c>
      <c r="EP98">
        <v>0.80525821031187705</v>
      </c>
      <c r="EQ98">
        <v>-1.0097265368131001</v>
      </c>
      <c r="ER98">
        <v>0.14785240582568801</v>
      </c>
      <c r="ES98">
        <v>0.15509438580920701</v>
      </c>
      <c r="ET98">
        <v>0.16468514859298</v>
      </c>
      <c r="EU98">
        <v>0.95931397208914904</v>
      </c>
      <c r="EV98">
        <v>-0.87062066459111498</v>
      </c>
      <c r="EW98">
        <v>0.71316087141895002</v>
      </c>
      <c r="EX98">
        <v>-1.11375830592806</v>
      </c>
      <c r="EY98">
        <v>0.53705275731772395</v>
      </c>
      <c r="EZ98">
        <v>0.41244818730774602</v>
      </c>
      <c r="FA98">
        <v>0.39194529417727603</v>
      </c>
      <c r="FB98">
        <v>1.4372580488270601</v>
      </c>
      <c r="FC98">
        <v>1.31873957452626</v>
      </c>
      <c r="FD98">
        <v>0.583015171287116</v>
      </c>
      <c r="FE98">
        <v>-8.7822266777948202E-2</v>
      </c>
      <c r="FF98">
        <v>-1.0219798272373699</v>
      </c>
      <c r="FG98">
        <v>0.62374233821174097</v>
      </c>
      <c r="FH98">
        <v>0.69931930920574803</v>
      </c>
      <c r="FI98">
        <v>0.120558429807716</v>
      </c>
      <c r="FK98">
        <v>0.74159788127872195</v>
      </c>
      <c r="FL98">
        <v>7.9938351518649101E-2</v>
      </c>
      <c r="FM98">
        <v>0.36410778902791202</v>
      </c>
      <c r="FN98">
        <v>-0.104479720175732</v>
      </c>
      <c r="FP98">
        <v>-0.334172403836419</v>
      </c>
      <c r="FQ98">
        <v>1.0656800259312101E-2</v>
      </c>
      <c r="FR98">
        <v>-2.9444666321069199</v>
      </c>
      <c r="FS98">
        <v>2.0396125210027098</v>
      </c>
      <c r="FT98">
        <v>4.1084605341893603</v>
      </c>
      <c r="FU98">
        <v>-0.35397402943999601</v>
      </c>
      <c r="FV98">
        <v>0.97056759714177998</v>
      </c>
      <c r="FW98">
        <v>-0.44578885181181199</v>
      </c>
      <c r="FX98">
        <v>0.76760612137149997</v>
      </c>
      <c r="FY98">
        <v>-1.15917691236973</v>
      </c>
      <c r="FZ98">
        <v>0.79486759805149598</v>
      </c>
      <c r="GA98">
        <v>0.29352003602980398</v>
      </c>
      <c r="GB98">
        <v>-0.16243400277744499</v>
      </c>
      <c r="GC98">
        <v>-0.91717445329777503</v>
      </c>
      <c r="GD98">
        <v>-0.27112912766824598</v>
      </c>
      <c r="GE98">
        <v>-0.39502027384514798</v>
      </c>
      <c r="GF98">
        <v>-0.53239608114381598</v>
      </c>
      <c r="GG98">
        <v>-1.49466804314216</v>
      </c>
      <c r="GH98">
        <v>2.7248300237261001</v>
      </c>
      <c r="GI98">
        <v>-2.4629410248053301</v>
      </c>
      <c r="GJ98">
        <v>2.0561110102789799</v>
      </c>
      <c r="GK98">
        <v>1.1508291840073099</v>
      </c>
      <c r="GL98">
        <v>1.1092820484918799</v>
      </c>
      <c r="GM98">
        <v>0.23865843686508001</v>
      </c>
      <c r="GN98">
        <v>0.68324748190207196</v>
      </c>
      <c r="GO98">
        <v>0.33579473947611399</v>
      </c>
      <c r="GP98">
        <v>-0.40799404296194602</v>
      </c>
      <c r="GQ98">
        <v>-1.11779090684649</v>
      </c>
      <c r="GR98">
        <v>1.1265589751928899</v>
      </c>
      <c r="GS98">
        <v>5.4544492013519602E-2</v>
      </c>
      <c r="GV98">
        <v>0.124800435878569</v>
      </c>
      <c r="GW98">
        <v>-0.99202829487694499</v>
      </c>
      <c r="GX98">
        <v>0.37047301702841701</v>
      </c>
      <c r="GY98">
        <v>-2.98341034167606</v>
      </c>
      <c r="GZ98">
        <v>0.421896110856324</v>
      </c>
      <c r="HA98">
        <v>-0.142422577391699</v>
      </c>
      <c r="HB98">
        <v>-2.4749415753831299</v>
      </c>
      <c r="HC98">
        <v>-1.27962348888104</v>
      </c>
      <c r="HD98">
        <v>1.11249281781056</v>
      </c>
      <c r="HE98">
        <v>2.73954259682796E-2</v>
      </c>
      <c r="HF98">
        <v>-0.82427689494579703</v>
      </c>
      <c r="HG98">
        <v>-0.105475170312275</v>
      </c>
      <c r="HH98">
        <v>1.4754496547539</v>
      </c>
      <c r="HI98">
        <v>-5.0299641456149402</v>
      </c>
      <c r="HJ98">
        <v>0.80768065981828796</v>
      </c>
      <c r="HK98">
        <v>0.42155265909968898</v>
      </c>
      <c r="HL98">
        <v>2.8980730519833702</v>
      </c>
      <c r="HM98">
        <v>-0.69278036544346799</v>
      </c>
      <c r="HN98">
        <v>0.932684747021995</v>
      </c>
      <c r="HO98">
        <v>-0.83644184487638995</v>
      </c>
      <c r="HP98">
        <v>1.4912784110492801</v>
      </c>
      <c r="HQ98">
        <v>-2.9068556102174599</v>
      </c>
      <c r="HR98">
        <v>1.7158446356916099</v>
      </c>
      <c r="HS98">
        <v>-0.60775763859055598</v>
      </c>
      <c r="HT98">
        <v>-0.76063650776632097</v>
      </c>
      <c r="HU98">
        <v>-2.1289235308358898</v>
      </c>
      <c r="HV98">
        <v>1.95672610916517</v>
      </c>
      <c r="HW98">
        <v>5.9939673337794402E-2</v>
      </c>
      <c r="HX98">
        <v>-0.638022110160819</v>
      </c>
      <c r="HY98">
        <v>1.6172609568457099</v>
      </c>
      <c r="HZ98">
        <v>0.12543414632091299</v>
      </c>
      <c r="IA98">
        <v>0.22081240658735601</v>
      </c>
      <c r="IC98">
        <v>1.04019410609908</v>
      </c>
      <c r="ID98">
        <v>0.81634072230372101</v>
      </c>
      <c r="IE98">
        <v>-9.2213758944126298E-2</v>
      </c>
      <c r="IF98">
        <v>1.0522544336709001</v>
      </c>
      <c r="IG98">
        <v>-3.3371344306942802E-2</v>
      </c>
      <c r="IH98">
        <v>0.70529940785490897</v>
      </c>
      <c r="II98">
        <v>0.21758068414783299</v>
      </c>
      <c r="IJ98">
        <v>-0.29830799676346897</v>
      </c>
      <c r="IK98">
        <v>0.4488275570111</v>
      </c>
      <c r="IL98">
        <v>0.46893455473764301</v>
      </c>
      <c r="IM98">
        <v>-0.96612956649551096</v>
      </c>
      <c r="IN98">
        <v>-0.63369600802616299</v>
      </c>
      <c r="IP98">
        <v>-0.96631740498196494</v>
      </c>
      <c r="IQ98">
        <v>1.19169231420528</v>
      </c>
      <c r="IR98">
        <v>0.25425518142583298</v>
      </c>
      <c r="IS98">
        <v>-0.59177701614316902</v>
      </c>
      <c r="IT98">
        <v>0.70732568219682401</v>
      </c>
      <c r="IU98">
        <v>-0.30250312775024202</v>
      </c>
      <c r="IV98">
        <v>-0.37336155901357398</v>
      </c>
      <c r="IW98">
        <v>0.28145789710833902</v>
      </c>
      <c r="IX98">
        <v>-1.21922141861432</v>
      </c>
      <c r="IY98">
        <v>1.0073307754282701</v>
      </c>
      <c r="IZ98">
        <v>-0.74267897653044201</v>
      </c>
      <c r="JA98">
        <v>2.0204991667924301</v>
      </c>
      <c r="JB98">
        <v>-1.4739267438017101</v>
      </c>
      <c r="JC98">
        <v>0.39912669417390101</v>
      </c>
      <c r="JD98">
        <v>-3.4142458092901502</v>
      </c>
      <c r="JE98">
        <v>0.97663654923962895</v>
      </c>
      <c r="JF98">
        <v>1.4213931879567101</v>
      </c>
      <c r="JG98">
        <v>0.695916681979725</v>
      </c>
      <c r="JH98">
        <v>-0.13209273110987901</v>
      </c>
      <c r="JI98">
        <v>-0.45918918121969898</v>
      </c>
      <c r="JJ98">
        <v>0.94499488604924398</v>
      </c>
      <c r="JK98">
        <v>-0.18764550550258699</v>
      </c>
      <c r="JL98">
        <v>1.7504053676020701</v>
      </c>
      <c r="JM98">
        <v>-0.39490110220867802</v>
      </c>
    </row>
    <row r="99" spans="1:273" x14ac:dyDescent="0.25">
      <c r="A99" s="29">
        <v>44341</v>
      </c>
      <c r="B99" s="31" t="s">
        <v>1817</v>
      </c>
      <c r="C99" s="24" t="s">
        <v>1735</v>
      </c>
      <c r="D99" s="24" t="s">
        <v>1899</v>
      </c>
      <c r="E99" s="34">
        <v>39.922065000000003</v>
      </c>
      <c r="F99" s="38">
        <v>20000</v>
      </c>
      <c r="G99" s="16">
        <f>VLOOKUP(C99,dFundos!$A$1:$B$28,2,FALSE)</f>
        <v>18770648000102</v>
      </c>
      <c r="H99" s="13"/>
      <c r="I99">
        <f>_xll.ECONOMATICA(G99,"VOLATILITY","1Y",A99)</f>
        <v>20.912513542163701</v>
      </c>
      <c r="J99">
        <f>_xll.ECONOMATICA(G99,"NAV","1D",A99)</f>
        <v>501.43547100015002</v>
      </c>
      <c r="K99">
        <f>_xll.ECONOMATICA(G99,"NAV","1D",A99+1)</f>
        <v>500.97607799991999</v>
      </c>
      <c r="L99" s="6"/>
      <c r="M99">
        <v>-1.2609888298356999</v>
      </c>
      <c r="N99">
        <v>0.233397931879153</v>
      </c>
      <c r="O99">
        <v>0.85189636592986095</v>
      </c>
      <c r="P99">
        <v>0.73750165938690804</v>
      </c>
      <c r="Q99">
        <v>0.48593841438559998</v>
      </c>
      <c r="R99">
        <v>-2.43088868646737</v>
      </c>
      <c r="S99">
        <v>-0.75330448926251803</v>
      </c>
      <c r="T99">
        <v>0.131271809732425</v>
      </c>
      <c r="U99">
        <v>0.40227111439890001</v>
      </c>
      <c r="V99">
        <v>-0.44397679239409599</v>
      </c>
      <c r="W99">
        <v>-3.6255670056561898E-2</v>
      </c>
      <c r="X99">
        <v>9.0650220226962105E-2</v>
      </c>
      <c r="Z99">
        <v>-2.8926530017997698</v>
      </c>
      <c r="AA99">
        <v>1.67539289177512</v>
      </c>
      <c r="AB99">
        <v>2.6703301648012698</v>
      </c>
      <c r="AC99">
        <v>0.41659928210719999</v>
      </c>
      <c r="AD99">
        <v>1.8219575786133599</v>
      </c>
      <c r="AE99">
        <v>-1.9146550928780901</v>
      </c>
      <c r="AF99">
        <v>0.16254863894573601</v>
      </c>
      <c r="AG99">
        <v>-1.5270043611053601</v>
      </c>
      <c r="AH99">
        <v>0.43632883462123601</v>
      </c>
      <c r="AI99">
        <v>1.2400209010593199</v>
      </c>
      <c r="AJ99">
        <v>-0.79581980353395898</v>
      </c>
      <c r="AK99">
        <v>0.92403401122283002</v>
      </c>
      <c r="AL99">
        <v>1.3179764404412699</v>
      </c>
      <c r="AM99">
        <v>-1.17708245370522</v>
      </c>
      <c r="AN99">
        <v>0.95692221166245905</v>
      </c>
      <c r="AO99">
        <v>-0.83224484587844905</v>
      </c>
      <c r="AP99">
        <v>2.5298878443209101</v>
      </c>
      <c r="AQ99">
        <v>-0.81226975253230205</v>
      </c>
      <c r="AR99">
        <v>0.55843179761723105</v>
      </c>
      <c r="AS99">
        <v>4.8889024583331803E-2</v>
      </c>
      <c r="AT99">
        <v>0.45393988566502202</v>
      </c>
      <c r="AU99">
        <v>-0.378932929379516</v>
      </c>
      <c r="AV99">
        <v>0.78816569221089605</v>
      </c>
      <c r="AW99">
        <v>1.1878344483193399</v>
      </c>
      <c r="AX99">
        <v>-1.5394974793707701</v>
      </c>
      <c r="AY99">
        <v>1.06904821677745</v>
      </c>
      <c r="AZ99">
        <v>0.54911935385462096</v>
      </c>
      <c r="BA99">
        <v>-2.8179439950690699</v>
      </c>
      <c r="BB99">
        <v>-0.77267278602448597</v>
      </c>
      <c r="BC99">
        <v>3.1686961483501398E-2</v>
      </c>
      <c r="BD99">
        <v>-0.39181382026072198</v>
      </c>
      <c r="BE99">
        <v>0.31480504931096198</v>
      </c>
      <c r="BF99">
        <v>-1.1543864904524499</v>
      </c>
      <c r="BG99">
        <v>1.26256551102415</v>
      </c>
      <c r="BH99">
        <v>-8.9180949180445196E-2</v>
      </c>
      <c r="BI99">
        <v>1.90197271112993</v>
      </c>
      <c r="BJ99">
        <v>2.8737577411448001</v>
      </c>
      <c r="BK99">
        <v>4.7965157136786701E-2</v>
      </c>
      <c r="BL99">
        <v>0.55209915299201395</v>
      </c>
      <c r="BM99">
        <v>2.0172911075860598</v>
      </c>
      <c r="BN99">
        <v>1.0788366567794601</v>
      </c>
      <c r="BO99">
        <v>0.66193968086736299</v>
      </c>
      <c r="BP99">
        <v>-1.7171860941743899</v>
      </c>
      <c r="BQ99">
        <v>2.4763668678133399</v>
      </c>
      <c r="BR99">
        <v>-1.46146654506083</v>
      </c>
      <c r="BS99">
        <v>0.84012998577236397</v>
      </c>
      <c r="BT99">
        <v>1.9412215113334199</v>
      </c>
      <c r="BU99">
        <v>-0.20055749109815199</v>
      </c>
      <c r="BV99">
        <v>0.56794996526150499</v>
      </c>
      <c r="BW99">
        <v>1.2990642433578601</v>
      </c>
      <c r="BX99">
        <v>1.13118704848603</v>
      </c>
      <c r="BY99">
        <v>0.84784290556854103</v>
      </c>
      <c r="BZ99">
        <v>-0.69108940842852495</v>
      </c>
      <c r="CA99">
        <v>3.59545211049408</v>
      </c>
      <c r="CB99">
        <v>-0.64837475247259102</v>
      </c>
      <c r="CC99">
        <v>-2.19548636159743</v>
      </c>
      <c r="CD99">
        <v>0.62723219325562196</v>
      </c>
      <c r="CE99">
        <v>-0.59260151710986997</v>
      </c>
      <c r="CF99">
        <v>1.04297376419709</v>
      </c>
      <c r="CG99">
        <v>-5.06140416746348</v>
      </c>
      <c r="CH99">
        <v>-0.60955976114200905</v>
      </c>
      <c r="CJ99">
        <v>-1.91779611759557</v>
      </c>
      <c r="CK99">
        <v>0.84238273466326097</v>
      </c>
      <c r="CL99">
        <v>-1.5118993355827099</v>
      </c>
      <c r="CM99">
        <v>0.35488526355038602</v>
      </c>
      <c r="CN99">
        <v>-6.8432160787779098E-2</v>
      </c>
      <c r="CO99">
        <v>0.55751026338839405</v>
      </c>
      <c r="CP99">
        <v>-1.5533603886979099</v>
      </c>
      <c r="CQ99">
        <v>-0.89595175277281702</v>
      </c>
      <c r="CR99">
        <v>0.98145273623231299</v>
      </c>
      <c r="CS99">
        <v>-6.1505195662903099E-2</v>
      </c>
      <c r="CT99">
        <v>2.3933558451972199</v>
      </c>
      <c r="CU99">
        <v>-0.61703660740022304</v>
      </c>
      <c r="CV99">
        <v>-0.69287627047742695</v>
      </c>
      <c r="CW99">
        <v>2.1463312712512601</v>
      </c>
      <c r="CX99">
        <v>3.0534689863998201</v>
      </c>
      <c r="CY99">
        <v>-0.31962290586307102</v>
      </c>
      <c r="CZ99">
        <v>0.55005783924570995</v>
      </c>
      <c r="DA99">
        <v>1.1084685042078499</v>
      </c>
      <c r="DB99">
        <v>-1.16644194076798</v>
      </c>
      <c r="DC99">
        <v>5.2461545419646399E-2</v>
      </c>
      <c r="DD99">
        <v>-1.0728040112553601</v>
      </c>
      <c r="DE99">
        <v>2.07387589362042</v>
      </c>
      <c r="DF99">
        <v>0.44773883764719402</v>
      </c>
      <c r="DG99">
        <v>3.5476743141771301E-2</v>
      </c>
      <c r="DI99">
        <v>2.1816115231558801</v>
      </c>
      <c r="DJ99">
        <v>-0.63424230474993204</v>
      </c>
      <c r="DK99">
        <v>-0.19607222639024299</v>
      </c>
      <c r="DL99">
        <v>0.45357436247286398</v>
      </c>
      <c r="DM99">
        <v>-2.27108276803847</v>
      </c>
      <c r="DN99">
        <v>0.31967998293111999</v>
      </c>
      <c r="DO99">
        <v>0.32771679434517897</v>
      </c>
      <c r="DP99">
        <v>0.24630727293697399</v>
      </c>
      <c r="DQ99">
        <v>0.78797241694701403</v>
      </c>
      <c r="DR99">
        <v>-1.8534150588493501</v>
      </c>
      <c r="DS99">
        <v>0.74960413239750801</v>
      </c>
      <c r="DT99">
        <v>-2.7991814798951999</v>
      </c>
      <c r="DU99">
        <v>1.4982879138187899</v>
      </c>
      <c r="DV99">
        <v>-1.3686818167116099</v>
      </c>
      <c r="DX99">
        <v>2.9077430841425702</v>
      </c>
      <c r="DY99">
        <v>0.91647057834052204</v>
      </c>
      <c r="DZ99">
        <v>0.39143257472460402</v>
      </c>
      <c r="EA99">
        <v>-2.9096214820128798</v>
      </c>
      <c r="EB99">
        <v>2.6597200667310998</v>
      </c>
      <c r="EC99">
        <v>-2.1112909348630602</v>
      </c>
      <c r="ED99">
        <v>1.1316004060063301</v>
      </c>
      <c r="EE99">
        <v>-0.14470338337559999</v>
      </c>
      <c r="EF99">
        <v>1.68680509996193</v>
      </c>
      <c r="EG99">
        <v>-4.0295432063430801E-2</v>
      </c>
      <c r="EH99">
        <v>-1.3733232357481</v>
      </c>
      <c r="EI99">
        <v>-1.34775139094927</v>
      </c>
      <c r="EJ99">
        <v>-0.33967133085752699</v>
      </c>
      <c r="EK99">
        <v>0.70738225294917401</v>
      </c>
      <c r="EL99">
        <v>1.3784823031528499</v>
      </c>
      <c r="EM99">
        <v>0.68979289007984301</v>
      </c>
      <c r="EN99">
        <v>-1.15033062957082</v>
      </c>
      <c r="EO99">
        <v>-0.114203045177419</v>
      </c>
      <c r="EP99">
        <v>0.54439105224446405</v>
      </c>
      <c r="EQ99">
        <v>-6.53080550364393E-2</v>
      </c>
      <c r="ER99">
        <v>-0.92776442734248099</v>
      </c>
      <c r="ES99">
        <v>0.393566421371361</v>
      </c>
      <c r="ET99">
        <v>-1.8588448685477501</v>
      </c>
      <c r="EU99">
        <v>0.308510374088655</v>
      </c>
      <c r="EV99">
        <v>-0.921240870047768</v>
      </c>
      <c r="EW99">
        <v>0.92099220037198404</v>
      </c>
      <c r="EX99">
        <v>0.26804822791746102</v>
      </c>
      <c r="EY99">
        <v>-2.55715882994991</v>
      </c>
      <c r="EZ99">
        <v>0.36149002098682098</v>
      </c>
      <c r="FA99">
        <v>0.892358096643875</v>
      </c>
      <c r="FB99">
        <v>0.26218230614176702</v>
      </c>
      <c r="FC99">
        <v>0.87026260425773205</v>
      </c>
      <c r="FD99">
        <v>-0.26861410988203699</v>
      </c>
      <c r="FE99">
        <v>-0.507684243530093</v>
      </c>
      <c r="FF99">
        <v>0.94481983105652001</v>
      </c>
      <c r="FG99">
        <v>0.43143408056494098</v>
      </c>
      <c r="FH99">
        <v>1.0903779357249701</v>
      </c>
      <c r="FI99">
        <v>-9.7956521130981907E-3</v>
      </c>
      <c r="FK99">
        <v>2.1709019960326299</v>
      </c>
      <c r="FL99">
        <v>-1.2563548665639199</v>
      </c>
      <c r="FM99">
        <v>-0.15835510512261</v>
      </c>
      <c r="FN99">
        <v>-7.7354419772745998E-3</v>
      </c>
      <c r="FP99">
        <v>-0.18695743438001999</v>
      </c>
      <c r="FQ99">
        <v>1.0206755650870001</v>
      </c>
      <c r="FR99">
        <v>0.44835044027422599</v>
      </c>
      <c r="FS99">
        <v>3.4264253868968799</v>
      </c>
      <c r="FT99">
        <v>0.62865794279787202</v>
      </c>
      <c r="FU99">
        <v>0.54925796848692698</v>
      </c>
      <c r="FV99">
        <v>-2.0967678196029702</v>
      </c>
      <c r="FW99">
        <v>-0.474285678228625</v>
      </c>
      <c r="FX99">
        <v>-2.10221898078089</v>
      </c>
      <c r="FY99">
        <v>0.49116230111394499</v>
      </c>
      <c r="FZ99">
        <v>-0.158413348526665</v>
      </c>
      <c r="GA99">
        <v>1.7521596650112801</v>
      </c>
      <c r="GB99">
        <v>1.11243603878393</v>
      </c>
      <c r="GC99">
        <v>1.06100293505733</v>
      </c>
      <c r="GD99">
        <v>1.3589272464741999</v>
      </c>
      <c r="GE99">
        <v>-7.87995941209374E-3</v>
      </c>
      <c r="GF99">
        <v>-1.5184725829385599</v>
      </c>
      <c r="GG99">
        <v>-2.0895732494864201</v>
      </c>
      <c r="GH99">
        <v>2.6482069837584299</v>
      </c>
      <c r="GI99">
        <v>-1.92278463437106</v>
      </c>
      <c r="GJ99">
        <v>1.26528070213681</v>
      </c>
      <c r="GK99">
        <v>0.17804239469114699</v>
      </c>
      <c r="GL99">
        <v>0.49448118425061699</v>
      </c>
      <c r="GM99">
        <v>1.9311490530526501</v>
      </c>
      <c r="GN99">
        <v>-0.72970711516973097</v>
      </c>
      <c r="GO99">
        <v>0.58946945555362595</v>
      </c>
      <c r="GP99">
        <v>0.386478974178317</v>
      </c>
      <c r="GQ99">
        <v>0.101303335577541</v>
      </c>
      <c r="GR99">
        <v>0.10574020470812701</v>
      </c>
      <c r="GS99">
        <v>9.7854410705622299E-2</v>
      </c>
      <c r="GV99">
        <v>0.87643813130853199</v>
      </c>
      <c r="GW99">
        <v>0.120377730490873</v>
      </c>
      <c r="GX99">
        <v>-0.64281881759598003</v>
      </c>
      <c r="GY99">
        <v>7.5758914135803906E-2</v>
      </c>
      <c r="GZ99">
        <v>-0.344937296085845</v>
      </c>
      <c r="HA99">
        <v>1.0379219751484901</v>
      </c>
      <c r="HB99">
        <v>-0.81687974616215797</v>
      </c>
      <c r="HC99">
        <v>0.94184294484875897</v>
      </c>
      <c r="HD99">
        <v>2.0310126479671502</v>
      </c>
      <c r="HE99">
        <v>0.55294783542194603</v>
      </c>
      <c r="HF99">
        <v>6.3144381419988294E-2</v>
      </c>
      <c r="HG99">
        <v>-3.1983592873984898</v>
      </c>
      <c r="HH99">
        <v>2.21613250323571</v>
      </c>
      <c r="HI99">
        <v>1.38617086176964</v>
      </c>
      <c r="HJ99">
        <v>1.67050675390783</v>
      </c>
      <c r="HK99">
        <v>-1.0530586418099099</v>
      </c>
      <c r="HL99">
        <v>-1.6374905496377301</v>
      </c>
      <c r="HM99">
        <v>0.166866415020195</v>
      </c>
      <c r="HN99">
        <v>1.86007511638309</v>
      </c>
      <c r="HO99">
        <v>-4.6472306166833698E-2</v>
      </c>
      <c r="HP99">
        <v>-0.179481723625941</v>
      </c>
      <c r="HQ99">
        <v>-1.93880096285284</v>
      </c>
      <c r="HR99">
        <v>-1.5102827601367601</v>
      </c>
      <c r="HS99">
        <v>0.99916643957840301</v>
      </c>
      <c r="HT99">
        <v>-1.06408900874158</v>
      </c>
      <c r="HU99">
        <v>1.1157624687257299</v>
      </c>
      <c r="HV99">
        <v>1.5166358525675601</v>
      </c>
      <c r="HW99">
        <v>2.7834311073092999</v>
      </c>
      <c r="HX99">
        <v>0.42517489109741302</v>
      </c>
      <c r="HY99">
        <v>-0.86548408917224195</v>
      </c>
      <c r="HZ99">
        <v>-1.1932218437323201</v>
      </c>
      <c r="IA99">
        <v>2.4675467249835501</v>
      </c>
      <c r="IC99">
        <v>0.88585596895427399</v>
      </c>
      <c r="ID99">
        <v>-1.1493902253278101</v>
      </c>
      <c r="IE99">
        <v>0.93265301093197195</v>
      </c>
      <c r="IF99">
        <v>-0.39795215889171198</v>
      </c>
      <c r="IG99">
        <v>2.3794742386598999</v>
      </c>
      <c r="IH99">
        <v>0.91785832846653603</v>
      </c>
      <c r="II99">
        <v>-0.45447031216099298</v>
      </c>
      <c r="IJ99">
        <v>-0.54479714672197599</v>
      </c>
      <c r="IK99">
        <v>-0.21132452602614599</v>
      </c>
      <c r="IL99">
        <v>-0.15267001772372199</v>
      </c>
      <c r="IM99">
        <v>-0.88361260377496398</v>
      </c>
      <c r="IN99">
        <v>-0.95532637615178795</v>
      </c>
      <c r="IP99">
        <v>-1.54011062995778</v>
      </c>
      <c r="IQ99">
        <v>1.5203604074486099</v>
      </c>
      <c r="IR99">
        <v>-0.28241965037523198</v>
      </c>
      <c r="IS99">
        <v>3.1839278017287101E-2</v>
      </c>
      <c r="IT99">
        <v>-1.5221696125081501</v>
      </c>
      <c r="IU99">
        <v>0.485623298845894</v>
      </c>
      <c r="IV99">
        <v>0.41464793011982698</v>
      </c>
      <c r="IW99">
        <v>-0.203826200686308</v>
      </c>
      <c r="IX99">
        <v>-0.26909052103292203</v>
      </c>
      <c r="IY99">
        <v>-1.2063640295309599</v>
      </c>
      <c r="IZ99">
        <v>-0.28731794873237998</v>
      </c>
      <c r="JA99">
        <v>-0.15124859401112201</v>
      </c>
      <c r="JB99">
        <v>-1.20802817064032</v>
      </c>
      <c r="JC99">
        <v>-0.83584431122290004</v>
      </c>
      <c r="JD99">
        <v>-1.41829643325764</v>
      </c>
      <c r="JE99">
        <v>1.54334192175156</v>
      </c>
      <c r="JF99">
        <v>1.11396698193857</v>
      </c>
      <c r="JG99">
        <v>-0.43913251292906402</v>
      </c>
      <c r="JH99">
        <v>-1.0389367343122999</v>
      </c>
      <c r="JI99">
        <v>0.93258226388570598</v>
      </c>
      <c r="JJ99">
        <v>0.461448065289005</v>
      </c>
      <c r="JK99">
        <v>1.0514369872908</v>
      </c>
      <c r="JL99">
        <v>0.80145174451899903</v>
      </c>
      <c r="JM99">
        <v>-0.13038615279583601</v>
      </c>
    </row>
    <row r="100" spans="1:273" x14ac:dyDescent="0.25">
      <c r="A100" s="30">
        <v>44341</v>
      </c>
      <c r="B100" s="31" t="s">
        <v>1817</v>
      </c>
      <c r="C100" s="23" t="s">
        <v>1739</v>
      </c>
      <c r="D100" s="23" t="s">
        <v>1899</v>
      </c>
      <c r="E100" s="32">
        <v>32.984245999999999</v>
      </c>
      <c r="F100" s="37">
        <v>20000</v>
      </c>
      <c r="G100" s="16">
        <f>VLOOKUP(C100,dFundos!$A$1:$B$28,2,FALSE)</f>
        <v>19436835000117</v>
      </c>
      <c r="H100" s="13"/>
      <c r="I100">
        <f>_xll.ECONOMATICA(G100,"VOLATILITY","1Y",A100)</f>
        <v>21.957775429094902</v>
      </c>
      <c r="J100">
        <f>_xll.ECONOMATICA(G100,"NAV","1D",A100)</f>
        <v>606.43670899979804</v>
      </c>
      <c r="K100">
        <f>_xll.ECONOMATICA(G100,"NAV","1D",A100+1)</f>
        <v>606.35006299987401</v>
      </c>
      <c r="L100" s="6"/>
      <c r="M100">
        <v>-1.75329706107732</v>
      </c>
      <c r="N100">
        <v>-0.23470476544389399</v>
      </c>
      <c r="O100">
        <v>1.0291263661201799</v>
      </c>
      <c r="P100">
        <v>0.95387931887671595</v>
      </c>
      <c r="Q100">
        <v>0.50601659022504497</v>
      </c>
      <c r="R100">
        <v>-2.4685297998985298</v>
      </c>
      <c r="S100">
        <v>-1.29307204251745</v>
      </c>
      <c r="T100">
        <v>-0.36119516507824301</v>
      </c>
      <c r="U100">
        <v>0.14231047262001101</v>
      </c>
      <c r="V100">
        <v>-0.54553343879888405</v>
      </c>
      <c r="W100">
        <v>6.2256358251033803E-2</v>
      </c>
      <c r="X100">
        <v>0.66469796820456395</v>
      </c>
      <c r="Z100">
        <v>-2.65178033678239</v>
      </c>
      <c r="AA100">
        <v>1.6522528931091101</v>
      </c>
      <c r="AB100">
        <v>2.5845850508631001</v>
      </c>
      <c r="AC100">
        <v>0.74310645759396698</v>
      </c>
      <c r="AD100">
        <v>1.9150289737808599</v>
      </c>
      <c r="AE100">
        <v>-2.12601029097641</v>
      </c>
      <c r="AF100">
        <v>0.53137832619540903</v>
      </c>
      <c r="AG100">
        <v>-1.64881667524241</v>
      </c>
      <c r="AH100">
        <v>0.65882096623681696</v>
      </c>
      <c r="AI100">
        <v>0.78282353642862301</v>
      </c>
      <c r="AJ100">
        <v>-0.43020223492931098</v>
      </c>
      <c r="AK100">
        <v>0.941061544290278</v>
      </c>
      <c r="AL100">
        <v>1.3802037750792799</v>
      </c>
      <c r="AM100">
        <v>-1.04732682539179</v>
      </c>
      <c r="AN100">
        <v>0.91846365903620597</v>
      </c>
      <c r="AO100">
        <v>-0.89153719491150696</v>
      </c>
      <c r="AP100">
        <v>2.7201906690606799</v>
      </c>
      <c r="AQ100">
        <v>-0.48060172430268699</v>
      </c>
      <c r="AR100">
        <v>0.65309472320223005</v>
      </c>
      <c r="AS100">
        <v>0.33479570902272798</v>
      </c>
      <c r="AT100">
        <v>4.4371363037498703E-2</v>
      </c>
      <c r="AU100">
        <v>-0.74719536141856202</v>
      </c>
      <c r="AV100">
        <v>0.92172030435904195</v>
      </c>
      <c r="AW100">
        <v>1.0434670293761901</v>
      </c>
      <c r="AX100">
        <v>-1.5772773856042499</v>
      </c>
      <c r="AY100">
        <v>1.28708233642101</v>
      </c>
      <c r="AZ100">
        <v>0.84763069789914902</v>
      </c>
      <c r="BA100">
        <v>-3.21802875396315</v>
      </c>
      <c r="BB100">
        <v>-0.82578364535947901</v>
      </c>
      <c r="BC100">
        <v>-0.23176444228738499</v>
      </c>
      <c r="BD100">
        <v>-0.32049389683379598</v>
      </c>
      <c r="BE100">
        <v>0.40947878260340098</v>
      </c>
      <c r="BF100">
        <v>-1.32353080116445</v>
      </c>
      <c r="BG100">
        <v>1.1706028491971701</v>
      </c>
      <c r="BH100">
        <v>0.21955449083179701</v>
      </c>
      <c r="BI100">
        <v>2.1866398550628201</v>
      </c>
      <c r="BJ100">
        <v>2.92431673115061</v>
      </c>
      <c r="BK100">
        <v>0.16635726387903599</v>
      </c>
      <c r="BL100">
        <v>0.50795775296137402</v>
      </c>
      <c r="BM100">
        <v>2.3118014791179999</v>
      </c>
      <c r="BN100">
        <v>0.79219418166758304</v>
      </c>
      <c r="BO100">
        <v>0.41454290185356502</v>
      </c>
      <c r="BP100">
        <v>-2.0037714530190001</v>
      </c>
      <c r="BQ100">
        <v>2.6638099750925899</v>
      </c>
      <c r="BR100">
        <v>-1.38729776072068</v>
      </c>
      <c r="BS100">
        <v>0.82024485564034</v>
      </c>
      <c r="BT100">
        <v>2.2637015790678601</v>
      </c>
      <c r="BU100">
        <v>6.5797892602859107E-2</v>
      </c>
      <c r="BV100">
        <v>0.59967500783386596</v>
      </c>
      <c r="BW100">
        <v>1.5838471999813899</v>
      </c>
      <c r="BX100">
        <v>1.2553116288472701</v>
      </c>
      <c r="BY100">
        <v>0.73167503105651099</v>
      </c>
      <c r="BZ100">
        <v>-0.65658299390634101</v>
      </c>
      <c r="CA100">
        <v>4.2694141317042504</v>
      </c>
      <c r="CB100">
        <v>-0.92877430552107398</v>
      </c>
      <c r="CC100">
        <v>-2.18233374607735</v>
      </c>
      <c r="CD100">
        <v>0.85752372433489699</v>
      </c>
      <c r="CE100">
        <v>-0.42129086186832898</v>
      </c>
      <c r="CF100">
        <v>0.93195251556608105</v>
      </c>
      <c r="CG100">
        <v>-5.4662812443930298</v>
      </c>
      <c r="CH100">
        <v>-1.08156894948479</v>
      </c>
      <c r="CJ100">
        <v>-1.93223141832277</v>
      </c>
      <c r="CK100">
        <v>1.00074127458356</v>
      </c>
      <c r="CL100">
        <v>-1.53597274784261</v>
      </c>
      <c r="CM100">
        <v>9.0866466780425995E-2</v>
      </c>
      <c r="CN100">
        <v>-3.0238047565944701E-2</v>
      </c>
      <c r="CO100">
        <v>1.0303414775989901</v>
      </c>
      <c r="CP100">
        <v>-1.83275347690142</v>
      </c>
      <c r="CQ100">
        <v>-1.07344123916846</v>
      </c>
      <c r="CR100">
        <v>0.89068128363578603</v>
      </c>
      <c r="CS100">
        <v>0.256852741040348</v>
      </c>
      <c r="CT100">
        <v>2.6860387783017399</v>
      </c>
      <c r="CU100">
        <v>-0.73472862850394405</v>
      </c>
      <c r="CV100">
        <v>-0.62954208042356197</v>
      </c>
      <c r="CW100">
        <v>2.2879627142174299</v>
      </c>
      <c r="CX100">
        <v>2.97322729602456</v>
      </c>
      <c r="CY100">
        <v>-0.18651463797141299</v>
      </c>
      <c r="CZ100">
        <v>0.47134471442404902</v>
      </c>
      <c r="DA100">
        <v>1.2650993847273599</v>
      </c>
      <c r="DB100">
        <v>-1.43914310710898</v>
      </c>
      <c r="DC100">
        <v>3.1338360349764102E-2</v>
      </c>
      <c r="DD100">
        <v>-1.1647848350548899</v>
      </c>
      <c r="DE100">
        <v>2.0262638201529599</v>
      </c>
      <c r="DF100">
        <v>0.44954124568903397</v>
      </c>
      <c r="DG100">
        <v>0.232453504941077</v>
      </c>
      <c r="DI100">
        <v>2.49667650878109</v>
      </c>
      <c r="DJ100">
        <v>-0.62924743433541197</v>
      </c>
      <c r="DK100">
        <v>-0.36936001852154698</v>
      </c>
      <c r="DL100">
        <v>0.30873517152940599</v>
      </c>
      <c r="DM100">
        <v>-2.3373821236418699</v>
      </c>
      <c r="DN100">
        <v>0.362557622611348</v>
      </c>
      <c r="DO100">
        <v>0.546331972327607</v>
      </c>
      <c r="DP100">
        <v>-6.0534084150276599E-2</v>
      </c>
      <c r="DQ100">
        <v>0.81229088154941598</v>
      </c>
      <c r="DR100">
        <v>-1.9202834265343001</v>
      </c>
      <c r="DS100">
        <v>1.18528623024758</v>
      </c>
      <c r="DT100">
        <v>-3.06642666264452</v>
      </c>
      <c r="DU100">
        <v>1.64141716595623</v>
      </c>
      <c r="DV100">
        <v>-1.6763631855610599</v>
      </c>
      <c r="DX100">
        <v>2.5300113380581002</v>
      </c>
      <c r="DY100">
        <v>1.62766104913317</v>
      </c>
      <c r="DZ100">
        <v>0.38042509640945399</v>
      </c>
      <c r="EA100">
        <v>-2.7437930161795498</v>
      </c>
      <c r="EB100">
        <v>1.5603220219418299</v>
      </c>
      <c r="EC100">
        <v>-2.3846260392929302</v>
      </c>
      <c r="ED100">
        <v>1.3934077394878801</v>
      </c>
      <c r="EE100">
        <v>3.9459625622839702E-2</v>
      </c>
      <c r="EF100">
        <v>1.49128931388987</v>
      </c>
      <c r="EG100">
        <v>-2.4247810233646298E-2</v>
      </c>
      <c r="EH100">
        <v>-1.33777264600212</v>
      </c>
      <c r="EI100">
        <v>-1.40757141680297</v>
      </c>
      <c r="EJ100">
        <v>-0.19887226635546501</v>
      </c>
      <c r="EK100">
        <v>0.66233606521564103</v>
      </c>
      <c r="EL100">
        <v>0.96418511384399597</v>
      </c>
      <c r="EM100">
        <v>0.449127142201178</v>
      </c>
      <c r="EN100">
        <v>-1.1258289699981101</v>
      </c>
      <c r="EO100">
        <v>-0.14914763032720699</v>
      </c>
      <c r="EP100">
        <v>0.56626326022524198</v>
      </c>
      <c r="EQ100">
        <v>0.218552884871315</v>
      </c>
      <c r="ER100">
        <v>-0.78974821608426304</v>
      </c>
      <c r="ES100">
        <v>0.12408562342898199</v>
      </c>
      <c r="ET100">
        <v>-1.95536760902542</v>
      </c>
      <c r="EU100">
        <v>9.6475320606259601E-2</v>
      </c>
      <c r="EV100">
        <v>-0.74562311019690197</v>
      </c>
      <c r="EW100">
        <v>0.85328375480457896</v>
      </c>
      <c r="EX100">
        <v>6.6394701025274103E-2</v>
      </c>
      <c r="EY100">
        <v>-2.5147544421088202</v>
      </c>
      <c r="EZ100">
        <v>0.52187599721946798</v>
      </c>
      <c r="FA100">
        <v>1.1314133458654401</v>
      </c>
      <c r="FB100">
        <v>0.204585925166612</v>
      </c>
      <c r="FC100">
        <v>1.0478060317836899</v>
      </c>
      <c r="FD100">
        <v>-0.242702494142577</v>
      </c>
      <c r="FE100">
        <v>-0.51195444248151001</v>
      </c>
      <c r="FF100">
        <v>0.61094098346074999</v>
      </c>
      <c r="FG100">
        <v>0.59658213122020198</v>
      </c>
      <c r="FH100">
        <v>0.80481703753321199</v>
      </c>
      <c r="FI100">
        <v>-7.70674696468632E-3</v>
      </c>
      <c r="FK100">
        <v>2.50752206429752</v>
      </c>
      <c r="FL100">
        <v>-1.1849055748825801</v>
      </c>
      <c r="FM100">
        <v>-0.22669077179671099</v>
      </c>
      <c r="FN100">
        <v>-7.6920737228647297E-3</v>
      </c>
      <c r="FP100">
        <v>-0.25515181050650398</v>
      </c>
      <c r="FQ100">
        <v>0.98000114794558602</v>
      </c>
      <c r="FR100">
        <v>-0.31145954390012798</v>
      </c>
      <c r="FS100">
        <v>3.37231223729759</v>
      </c>
      <c r="FT100">
        <v>0.86147812926356004</v>
      </c>
      <c r="FU100">
        <v>0.23407459029840499</v>
      </c>
      <c r="FV100">
        <v>-2.4418283885097498</v>
      </c>
      <c r="FW100">
        <v>-0.26494972516957199</v>
      </c>
      <c r="FX100">
        <v>-2.4918021056691901</v>
      </c>
      <c r="FY100">
        <v>0.72829950950108502</v>
      </c>
      <c r="FZ100">
        <v>-0.16178208970814001</v>
      </c>
      <c r="GA100">
        <v>1.89646536691725</v>
      </c>
      <c r="GB100">
        <v>1.74145754481287</v>
      </c>
      <c r="GC100">
        <v>1.28522521226841</v>
      </c>
      <c r="GD100">
        <v>1.53694036253</v>
      </c>
      <c r="GE100">
        <v>-7.8295311141118908E-3</v>
      </c>
      <c r="GF100">
        <v>-1.3531729808164501</v>
      </c>
      <c r="GG100">
        <v>-2.1869396208785501</v>
      </c>
      <c r="GH100">
        <v>2.6852825589230598</v>
      </c>
      <c r="GI100">
        <v>-1.9750242968257199</v>
      </c>
      <c r="GJ100">
        <v>1.4615929298088299</v>
      </c>
      <c r="GK100">
        <v>1.10926368506625E-2</v>
      </c>
      <c r="GL100">
        <v>0.47564562755724199</v>
      </c>
      <c r="GM100">
        <v>1.77485388830974</v>
      </c>
      <c r="GN100">
        <v>-0.62581437068729395</v>
      </c>
      <c r="GO100">
        <v>0.53400726355903305</v>
      </c>
      <c r="GP100">
        <v>0.48601112303003902</v>
      </c>
      <c r="GQ100">
        <v>2.0920314273098501E-2</v>
      </c>
      <c r="GR100">
        <v>0.21937272413197201</v>
      </c>
      <c r="GS100">
        <v>-9.26270906347781E-2</v>
      </c>
      <c r="GV100">
        <v>0.65949025702138897</v>
      </c>
      <c r="GW100">
        <v>4.7547878239129197E-2</v>
      </c>
      <c r="GX100">
        <v>-0.98434278179411205</v>
      </c>
      <c r="GY100">
        <v>-0.18964869768751699</v>
      </c>
      <c r="GZ100">
        <v>-0.53607079989887996</v>
      </c>
      <c r="HA100">
        <v>0.69225503666530097</v>
      </c>
      <c r="HB100">
        <v>-0.98159544213558503</v>
      </c>
      <c r="HC100">
        <v>1.37983528020413</v>
      </c>
      <c r="HD100">
        <v>1.9091329742877901</v>
      </c>
      <c r="HE100">
        <v>0.479613710922422</v>
      </c>
      <c r="HF100">
        <v>-0.70638839788443897</v>
      </c>
      <c r="HG100">
        <v>-3.1623429824321598</v>
      </c>
      <c r="HH100">
        <v>2.3416406604155799</v>
      </c>
      <c r="HI100">
        <v>0.90983512691309398</v>
      </c>
      <c r="HJ100">
        <v>2.1857393172467701</v>
      </c>
      <c r="HK100">
        <v>-1.3002494369175099</v>
      </c>
      <c r="HL100">
        <v>-1.33206298050936</v>
      </c>
      <c r="HM100">
        <v>-0.18273928299095099</v>
      </c>
      <c r="HN100">
        <v>1.8623136173118799</v>
      </c>
      <c r="HO100">
        <v>0.19894407832907701</v>
      </c>
      <c r="HP100">
        <v>-0.306626518431585</v>
      </c>
      <c r="HQ100">
        <v>-2.5267583692766502</v>
      </c>
      <c r="HR100">
        <v>-1.2577177475577599</v>
      </c>
      <c r="HS100">
        <v>1.44057431625697</v>
      </c>
      <c r="HT100">
        <v>-0.78185416214182601</v>
      </c>
      <c r="HU100">
        <v>0.80935713212966198</v>
      </c>
      <c r="HV100">
        <v>1.2956261040017101</v>
      </c>
      <c r="HW100">
        <v>2.7048149600886999</v>
      </c>
      <c r="HX100">
        <v>0.58066057699761597</v>
      </c>
      <c r="HY100">
        <v>-1.0134288128028901</v>
      </c>
      <c r="HZ100">
        <v>-0.97357829345128299</v>
      </c>
      <c r="IA100">
        <v>2.63742018469202</v>
      </c>
      <c r="IC100">
        <v>1.1321261301418399</v>
      </c>
      <c r="ID100">
        <v>-1.0522641624447699</v>
      </c>
      <c r="IE100">
        <v>0.93083552874304598</v>
      </c>
      <c r="IF100">
        <v>-0.26230369012409899</v>
      </c>
      <c r="IG100">
        <v>2.2514093734571401</v>
      </c>
      <c r="IH100">
        <v>0.89057830282399697</v>
      </c>
      <c r="II100">
        <v>-0.25675745191620097</v>
      </c>
      <c r="IJ100">
        <v>-0.69763861929459403</v>
      </c>
      <c r="IK100">
        <v>3.4768746081681498E-2</v>
      </c>
      <c r="IL100">
        <v>-0.19425840064286601</v>
      </c>
      <c r="IM100">
        <v>-0.99676115178226599</v>
      </c>
      <c r="IN100">
        <v>-0.74438233086766603</v>
      </c>
      <c r="IP100">
        <v>-1.6565474522394701</v>
      </c>
      <c r="IQ100">
        <v>1.5075743389388701</v>
      </c>
      <c r="IR100">
        <v>-0.225991079605592</v>
      </c>
      <c r="IS100">
        <v>-5.9258285182295402E-2</v>
      </c>
      <c r="IT100">
        <v>-1.54532068054323</v>
      </c>
      <c r="IU100">
        <v>0.62253517080534904</v>
      </c>
      <c r="IV100">
        <v>0.363766842565383</v>
      </c>
      <c r="IW100">
        <v>-0.44703677212964998</v>
      </c>
      <c r="IX100">
        <v>-0.56422954203299003</v>
      </c>
      <c r="IY100">
        <v>-1.54253410928504</v>
      </c>
      <c r="IZ100">
        <v>-0.26667100064514698</v>
      </c>
      <c r="JA100">
        <v>-0.12827463879148099</v>
      </c>
      <c r="JB100">
        <v>-1.58006424871928</v>
      </c>
      <c r="JC100">
        <v>-0.717510039976332</v>
      </c>
      <c r="JD100">
        <v>-1.60304439177708</v>
      </c>
      <c r="JE100">
        <v>1.4025523345480899</v>
      </c>
      <c r="JF100">
        <v>1.1963378936343401</v>
      </c>
      <c r="JG100">
        <v>-0.66069155709556104</v>
      </c>
      <c r="JH100">
        <v>-0.92982951273370396</v>
      </c>
      <c r="JI100">
        <v>1.0519103649130599</v>
      </c>
      <c r="JJ100">
        <v>0.69474343345064005</v>
      </c>
      <c r="JK100">
        <v>0.85523173893307103</v>
      </c>
      <c r="JL100">
        <v>1.0251530038658501</v>
      </c>
      <c r="JM100">
        <v>0.126147181072156</v>
      </c>
    </row>
    <row r="101" spans="1:273" x14ac:dyDescent="0.25">
      <c r="A101" s="29">
        <v>44341</v>
      </c>
      <c r="B101" s="31" t="s">
        <v>1719</v>
      </c>
      <c r="C101" s="24" t="s">
        <v>1735</v>
      </c>
      <c r="D101" s="24" t="s">
        <v>1899</v>
      </c>
      <c r="E101" s="34">
        <v>3.09396</v>
      </c>
      <c r="F101" s="38">
        <v>1550</v>
      </c>
      <c r="G101" s="16">
        <f>VLOOKUP(C101,dFundos!$A$1:$B$28,2,FALSE)</f>
        <v>18770648000102</v>
      </c>
      <c r="H101" s="13"/>
      <c r="I101">
        <f>_xll.ECONOMATICA(G101,"VOLATILITY","1Y",A101)</f>
        <v>20.912513542163701</v>
      </c>
      <c r="J101">
        <f>_xll.ECONOMATICA(G101,"NAV","1D",A101)</f>
        <v>501.43547100015002</v>
      </c>
      <c r="K101">
        <f>_xll.ECONOMATICA(G101,"NAV","1D",A101+1)</f>
        <v>500.97607799991999</v>
      </c>
      <c r="L101" s="6"/>
      <c r="M101">
        <v>-1.2609888298356999</v>
      </c>
      <c r="N101">
        <v>0.233397931879153</v>
      </c>
      <c r="O101">
        <v>0.85189636592986095</v>
      </c>
      <c r="P101">
        <v>0.73750165938690804</v>
      </c>
      <c r="Q101">
        <v>0.48593841438559998</v>
      </c>
      <c r="R101">
        <v>-2.43088868646737</v>
      </c>
      <c r="S101">
        <v>-0.75330448926251803</v>
      </c>
      <c r="T101">
        <v>0.131271809732425</v>
      </c>
      <c r="U101">
        <v>0.40227111439890001</v>
      </c>
      <c r="V101">
        <v>-0.44397679239409599</v>
      </c>
      <c r="W101">
        <v>-3.6255670056561898E-2</v>
      </c>
      <c r="X101">
        <v>9.0650220226962105E-2</v>
      </c>
      <c r="Z101">
        <v>-2.8926530017997698</v>
      </c>
      <c r="AA101">
        <v>1.67539289177512</v>
      </c>
      <c r="AB101">
        <v>2.6703301648012698</v>
      </c>
      <c r="AC101">
        <v>0.41659928210719999</v>
      </c>
      <c r="AD101">
        <v>1.8219575786133599</v>
      </c>
      <c r="AE101">
        <v>-1.9146550928780901</v>
      </c>
      <c r="AF101">
        <v>0.16254863894573601</v>
      </c>
      <c r="AG101">
        <v>-1.5270043611053601</v>
      </c>
      <c r="AH101">
        <v>0.43632883462123601</v>
      </c>
      <c r="AI101">
        <v>1.2400209010593199</v>
      </c>
      <c r="AJ101">
        <v>-0.79581980353395898</v>
      </c>
      <c r="AK101">
        <v>0.92403401122283002</v>
      </c>
      <c r="AL101">
        <v>1.3179764404412699</v>
      </c>
      <c r="AM101">
        <v>-1.17708245370522</v>
      </c>
      <c r="AN101">
        <v>0.95692221166245905</v>
      </c>
      <c r="AO101">
        <v>-0.83224484587844905</v>
      </c>
      <c r="AP101">
        <v>2.5298878443209101</v>
      </c>
      <c r="AQ101">
        <v>-0.81226975253230205</v>
      </c>
      <c r="AR101">
        <v>0.55843179761723105</v>
      </c>
      <c r="AS101">
        <v>4.8889024583331803E-2</v>
      </c>
      <c r="AT101">
        <v>0.45393988566502202</v>
      </c>
      <c r="AU101">
        <v>-0.378932929379516</v>
      </c>
      <c r="AV101">
        <v>0.78816569221089605</v>
      </c>
      <c r="AW101">
        <v>1.1878344483193399</v>
      </c>
      <c r="AX101">
        <v>-1.5394974793707701</v>
      </c>
      <c r="AY101">
        <v>1.06904821677745</v>
      </c>
      <c r="AZ101">
        <v>0.54911935385462096</v>
      </c>
      <c r="BA101">
        <v>-2.8179439950690699</v>
      </c>
      <c r="BB101">
        <v>-0.77267278602448597</v>
      </c>
      <c r="BC101">
        <v>3.1686961483501398E-2</v>
      </c>
      <c r="BD101">
        <v>-0.39181382026072198</v>
      </c>
      <c r="BE101">
        <v>0.31480504931096198</v>
      </c>
      <c r="BF101">
        <v>-1.1543864904524499</v>
      </c>
      <c r="BG101">
        <v>1.26256551102415</v>
      </c>
      <c r="BH101">
        <v>-8.9180949180445196E-2</v>
      </c>
      <c r="BI101">
        <v>1.90197271112993</v>
      </c>
      <c r="BJ101">
        <v>2.8737577411448001</v>
      </c>
      <c r="BK101">
        <v>4.7965157136786701E-2</v>
      </c>
      <c r="BL101">
        <v>0.55209915299201395</v>
      </c>
      <c r="BM101">
        <v>2.0172911075860598</v>
      </c>
      <c r="BN101">
        <v>1.0788366567794601</v>
      </c>
      <c r="BO101">
        <v>0.66193968086736299</v>
      </c>
      <c r="BP101">
        <v>-1.7171860941743899</v>
      </c>
      <c r="BQ101">
        <v>2.4763668678133399</v>
      </c>
      <c r="BR101">
        <v>-1.46146654506083</v>
      </c>
      <c r="BS101">
        <v>0.84012998577236397</v>
      </c>
      <c r="BT101">
        <v>1.9412215113334199</v>
      </c>
      <c r="BU101">
        <v>-0.20055749109815199</v>
      </c>
      <c r="BV101">
        <v>0.56794996526150499</v>
      </c>
      <c r="BW101">
        <v>1.2990642433578601</v>
      </c>
      <c r="BX101">
        <v>1.13118704848603</v>
      </c>
      <c r="BY101">
        <v>0.84784290556854103</v>
      </c>
      <c r="BZ101">
        <v>-0.69108940842852495</v>
      </c>
      <c r="CA101">
        <v>3.59545211049408</v>
      </c>
      <c r="CB101">
        <v>-0.64837475247259102</v>
      </c>
      <c r="CC101">
        <v>-2.19548636159743</v>
      </c>
      <c r="CD101">
        <v>0.62723219325562196</v>
      </c>
      <c r="CE101">
        <v>-0.59260151710986997</v>
      </c>
      <c r="CF101">
        <v>1.04297376419709</v>
      </c>
      <c r="CG101">
        <v>-5.06140416746348</v>
      </c>
      <c r="CH101">
        <v>-0.60955976114200905</v>
      </c>
      <c r="CJ101">
        <v>-1.91779611759557</v>
      </c>
      <c r="CK101">
        <v>0.84238273466326097</v>
      </c>
      <c r="CL101">
        <v>-1.5118993355827099</v>
      </c>
      <c r="CM101">
        <v>0.35488526355038602</v>
      </c>
      <c r="CN101">
        <v>-6.8432160787779098E-2</v>
      </c>
      <c r="CO101">
        <v>0.55751026338839405</v>
      </c>
      <c r="CP101">
        <v>-1.5533603886979099</v>
      </c>
      <c r="CQ101">
        <v>-0.89595175277281702</v>
      </c>
      <c r="CR101">
        <v>0.98145273623231299</v>
      </c>
      <c r="CS101">
        <v>-6.1505195662903099E-2</v>
      </c>
      <c r="CT101">
        <v>2.3933558451972199</v>
      </c>
      <c r="CU101">
        <v>-0.61703660740022304</v>
      </c>
      <c r="CV101">
        <v>-0.69287627047742695</v>
      </c>
      <c r="CW101">
        <v>2.1463312712512601</v>
      </c>
      <c r="CX101">
        <v>3.0534689863998201</v>
      </c>
      <c r="CY101">
        <v>-0.31962290586307102</v>
      </c>
      <c r="CZ101">
        <v>0.55005783924570995</v>
      </c>
      <c r="DA101">
        <v>1.1084685042078499</v>
      </c>
      <c r="DB101">
        <v>-1.16644194076798</v>
      </c>
      <c r="DC101">
        <v>5.2461545419646399E-2</v>
      </c>
      <c r="DD101">
        <v>-1.0728040112553601</v>
      </c>
      <c r="DE101">
        <v>2.07387589362042</v>
      </c>
      <c r="DF101">
        <v>0.44773883764719402</v>
      </c>
      <c r="DG101">
        <v>3.5476743141771301E-2</v>
      </c>
      <c r="DI101">
        <v>2.1816115231558801</v>
      </c>
      <c r="DJ101">
        <v>-0.63424230474993204</v>
      </c>
      <c r="DK101">
        <v>-0.19607222639024299</v>
      </c>
      <c r="DL101">
        <v>0.45357436247286398</v>
      </c>
      <c r="DM101">
        <v>-2.27108276803847</v>
      </c>
      <c r="DN101">
        <v>0.31967998293111999</v>
      </c>
      <c r="DO101">
        <v>0.32771679434517897</v>
      </c>
      <c r="DP101">
        <v>0.24630727293697399</v>
      </c>
      <c r="DQ101">
        <v>0.78797241694701403</v>
      </c>
      <c r="DR101">
        <v>-1.8534150588493501</v>
      </c>
      <c r="DS101">
        <v>0.74960413239750801</v>
      </c>
      <c r="DT101">
        <v>-2.7991814798951999</v>
      </c>
      <c r="DU101">
        <v>1.4982879138187899</v>
      </c>
      <c r="DV101">
        <v>-1.3686818167116099</v>
      </c>
      <c r="DX101">
        <v>2.9077430841425702</v>
      </c>
      <c r="DY101">
        <v>0.91647057834052204</v>
      </c>
      <c r="DZ101">
        <v>0.39143257472460402</v>
      </c>
      <c r="EA101">
        <v>-2.9096214820128798</v>
      </c>
      <c r="EB101">
        <v>2.6597200667310998</v>
      </c>
      <c r="EC101">
        <v>-2.1112909348630602</v>
      </c>
      <c r="ED101">
        <v>1.1316004060063301</v>
      </c>
      <c r="EE101">
        <v>-0.14470338337559999</v>
      </c>
      <c r="EF101">
        <v>1.68680509996193</v>
      </c>
      <c r="EG101">
        <v>-4.0295432063430801E-2</v>
      </c>
      <c r="EH101">
        <v>-1.3733232357481</v>
      </c>
      <c r="EI101">
        <v>-1.34775139094927</v>
      </c>
      <c r="EJ101">
        <v>-0.33967133085752699</v>
      </c>
      <c r="EK101">
        <v>0.70738225294917401</v>
      </c>
      <c r="EL101">
        <v>1.3784823031528499</v>
      </c>
      <c r="EM101">
        <v>0.68979289007984301</v>
      </c>
      <c r="EN101">
        <v>-1.15033062957082</v>
      </c>
      <c r="EO101">
        <v>-0.114203045177419</v>
      </c>
      <c r="EP101">
        <v>0.54439105224446405</v>
      </c>
      <c r="EQ101">
        <v>-6.53080550364393E-2</v>
      </c>
      <c r="ER101">
        <v>-0.92776442734248099</v>
      </c>
      <c r="ES101">
        <v>0.393566421371361</v>
      </c>
      <c r="ET101">
        <v>-1.8588448685477501</v>
      </c>
      <c r="EU101">
        <v>0.308510374088655</v>
      </c>
      <c r="EV101">
        <v>-0.921240870047768</v>
      </c>
      <c r="EW101">
        <v>0.92099220037198404</v>
      </c>
      <c r="EX101">
        <v>0.26804822791746102</v>
      </c>
      <c r="EY101">
        <v>-2.55715882994991</v>
      </c>
      <c r="EZ101">
        <v>0.36149002098682098</v>
      </c>
      <c r="FA101">
        <v>0.892358096643875</v>
      </c>
      <c r="FB101">
        <v>0.26218230614176702</v>
      </c>
      <c r="FC101">
        <v>0.87026260425773205</v>
      </c>
      <c r="FD101">
        <v>-0.26861410988203699</v>
      </c>
      <c r="FE101">
        <v>-0.507684243530093</v>
      </c>
      <c r="FF101">
        <v>0.94481983105652001</v>
      </c>
      <c r="FG101">
        <v>0.43143408056494098</v>
      </c>
      <c r="FH101">
        <v>1.0903779357249701</v>
      </c>
      <c r="FI101">
        <v>-9.7956521130981907E-3</v>
      </c>
      <c r="FK101">
        <v>2.1709019960326299</v>
      </c>
      <c r="FL101">
        <v>-1.2563548665639199</v>
      </c>
      <c r="FM101">
        <v>-0.15835510512261</v>
      </c>
      <c r="FN101">
        <v>-7.7354419772745998E-3</v>
      </c>
      <c r="FP101">
        <v>-0.18695743438001999</v>
      </c>
      <c r="FQ101">
        <v>1.0206755650870001</v>
      </c>
      <c r="FR101">
        <v>0.44835044027422599</v>
      </c>
      <c r="FS101">
        <v>3.4264253868968799</v>
      </c>
      <c r="FT101">
        <v>0.62865794279787202</v>
      </c>
      <c r="FU101">
        <v>0.54925796848692698</v>
      </c>
      <c r="FV101">
        <v>-2.0967678196029702</v>
      </c>
      <c r="FW101">
        <v>-0.474285678228625</v>
      </c>
      <c r="FX101">
        <v>-2.10221898078089</v>
      </c>
      <c r="FY101">
        <v>0.49116230111394499</v>
      </c>
      <c r="FZ101">
        <v>-0.158413348526665</v>
      </c>
      <c r="GA101">
        <v>1.7521596650112801</v>
      </c>
      <c r="GB101">
        <v>1.11243603878393</v>
      </c>
      <c r="GC101">
        <v>1.06100293505733</v>
      </c>
      <c r="GD101">
        <v>1.3589272464741999</v>
      </c>
      <c r="GE101">
        <v>-7.87995941209374E-3</v>
      </c>
      <c r="GF101">
        <v>-1.5184725829385599</v>
      </c>
      <c r="GG101">
        <v>-2.0895732494864201</v>
      </c>
      <c r="GH101">
        <v>2.6482069837584299</v>
      </c>
      <c r="GI101">
        <v>-1.92278463437106</v>
      </c>
      <c r="GJ101">
        <v>1.26528070213681</v>
      </c>
      <c r="GK101">
        <v>0.17804239469114699</v>
      </c>
      <c r="GL101">
        <v>0.49448118425061699</v>
      </c>
      <c r="GM101">
        <v>1.9311490530526501</v>
      </c>
      <c r="GN101">
        <v>-0.72970711516973097</v>
      </c>
      <c r="GO101">
        <v>0.58946945555362595</v>
      </c>
      <c r="GP101">
        <v>0.386478974178317</v>
      </c>
      <c r="GQ101">
        <v>0.101303335577541</v>
      </c>
      <c r="GR101">
        <v>0.10574020470812701</v>
      </c>
      <c r="GS101">
        <v>9.7854410705622299E-2</v>
      </c>
      <c r="GV101">
        <v>0.87643813130853199</v>
      </c>
      <c r="GW101">
        <v>0.120377730490873</v>
      </c>
      <c r="GX101">
        <v>-0.64281881759598003</v>
      </c>
      <c r="GY101">
        <v>7.5758914135803906E-2</v>
      </c>
      <c r="GZ101">
        <v>-0.344937296085845</v>
      </c>
      <c r="HA101">
        <v>1.0379219751484901</v>
      </c>
      <c r="HB101">
        <v>-0.81687974616215797</v>
      </c>
      <c r="HC101">
        <v>0.94184294484875897</v>
      </c>
      <c r="HD101">
        <v>2.0310126479671502</v>
      </c>
      <c r="HE101">
        <v>0.55294783542194603</v>
      </c>
      <c r="HF101">
        <v>6.3144381419988294E-2</v>
      </c>
      <c r="HG101">
        <v>-3.1983592873984898</v>
      </c>
      <c r="HH101">
        <v>2.21613250323571</v>
      </c>
      <c r="HI101">
        <v>1.38617086176964</v>
      </c>
      <c r="HJ101">
        <v>1.67050675390783</v>
      </c>
      <c r="HK101">
        <v>-1.0530586418099099</v>
      </c>
      <c r="HL101">
        <v>-1.6374905496377301</v>
      </c>
      <c r="HM101">
        <v>0.166866415020195</v>
      </c>
      <c r="HN101">
        <v>1.86007511638309</v>
      </c>
      <c r="HO101">
        <v>-4.6472306166833698E-2</v>
      </c>
      <c r="HP101">
        <v>-0.179481723625941</v>
      </c>
      <c r="HQ101">
        <v>-1.93880096285284</v>
      </c>
      <c r="HR101">
        <v>-1.5102827601367601</v>
      </c>
      <c r="HS101">
        <v>0.99916643957840301</v>
      </c>
      <c r="HT101">
        <v>-1.06408900874158</v>
      </c>
      <c r="HU101">
        <v>1.1157624687257299</v>
      </c>
      <c r="HV101">
        <v>1.5166358525675601</v>
      </c>
      <c r="HW101">
        <v>2.7834311073092999</v>
      </c>
      <c r="HX101">
        <v>0.42517489109741302</v>
      </c>
      <c r="HY101">
        <v>-0.86548408917224195</v>
      </c>
      <c r="HZ101">
        <v>-1.1932218437323201</v>
      </c>
      <c r="IA101">
        <v>2.4675467249835501</v>
      </c>
      <c r="IC101">
        <v>0.88585596895427399</v>
      </c>
      <c r="ID101">
        <v>-1.1493902253278101</v>
      </c>
      <c r="IE101">
        <v>0.93265301093197195</v>
      </c>
      <c r="IF101">
        <v>-0.39795215889171198</v>
      </c>
      <c r="IG101">
        <v>2.3794742386598999</v>
      </c>
      <c r="IH101">
        <v>0.91785832846653603</v>
      </c>
      <c r="II101">
        <v>-0.45447031216099298</v>
      </c>
      <c r="IJ101">
        <v>-0.54479714672197599</v>
      </c>
      <c r="IK101">
        <v>-0.21132452602614599</v>
      </c>
      <c r="IL101">
        <v>-0.15267001772372199</v>
      </c>
      <c r="IM101">
        <v>-0.88361260377496398</v>
      </c>
      <c r="IN101">
        <v>-0.95532637615178795</v>
      </c>
      <c r="IP101">
        <v>-1.54011062995778</v>
      </c>
      <c r="IQ101">
        <v>1.5203604074486099</v>
      </c>
      <c r="IR101">
        <v>-0.28241965037523198</v>
      </c>
      <c r="IS101">
        <v>3.1839278017287101E-2</v>
      </c>
      <c r="IT101">
        <v>-1.5221696125081501</v>
      </c>
      <c r="IU101">
        <v>0.485623298845894</v>
      </c>
      <c r="IV101">
        <v>0.41464793011982698</v>
      </c>
      <c r="IW101">
        <v>-0.203826200686308</v>
      </c>
      <c r="IX101">
        <v>-0.26909052103292203</v>
      </c>
      <c r="IY101">
        <v>-1.2063640295309599</v>
      </c>
      <c r="IZ101">
        <v>-0.28731794873237998</v>
      </c>
      <c r="JA101">
        <v>-0.15124859401112201</v>
      </c>
      <c r="JB101">
        <v>-1.20802817064032</v>
      </c>
      <c r="JC101">
        <v>-0.83584431122290004</v>
      </c>
      <c r="JD101">
        <v>-1.41829643325764</v>
      </c>
      <c r="JE101">
        <v>1.54334192175156</v>
      </c>
      <c r="JF101">
        <v>1.11396698193857</v>
      </c>
      <c r="JG101">
        <v>-0.43913251292906402</v>
      </c>
      <c r="JH101">
        <v>-1.0389367343122999</v>
      </c>
      <c r="JI101">
        <v>0.93258226388570598</v>
      </c>
      <c r="JJ101">
        <v>0.461448065289005</v>
      </c>
      <c r="JK101">
        <v>1.0514369872908</v>
      </c>
      <c r="JL101">
        <v>0.80145174451899903</v>
      </c>
      <c r="JM101">
        <v>-0.13038615279583601</v>
      </c>
    </row>
    <row r="102" spans="1:273" x14ac:dyDescent="0.25">
      <c r="A102" s="30">
        <v>44341</v>
      </c>
      <c r="B102" s="31" t="s">
        <v>1833</v>
      </c>
      <c r="C102" s="23" t="s">
        <v>1734</v>
      </c>
      <c r="D102" s="23" t="s">
        <v>1899</v>
      </c>
      <c r="E102" s="32">
        <v>1313.994275</v>
      </c>
      <c r="F102" s="37">
        <v>190720</v>
      </c>
      <c r="G102" s="16">
        <f>VLOOKUP(C102,dFundos!$A$1:$B$28,2,FALSE)</f>
        <v>25079578000106</v>
      </c>
      <c r="H102" s="13"/>
      <c r="I102">
        <f>_xll.ECONOMATICA(G102,"VOLATILITY","1Y",A102)</f>
        <v>2.58961721320156</v>
      </c>
      <c r="J102">
        <f>_xll.ECONOMATICA(G102,"NAV","1D",A102)</f>
        <v>145.14522899990001</v>
      </c>
      <c r="K102">
        <f>_xll.ECONOMATICA(G102,"NAV","1D",A102+1)</f>
        <v>145.354986000108</v>
      </c>
      <c r="L102" s="6"/>
      <c r="M102">
        <v>0.49112892374978401</v>
      </c>
      <c r="N102">
        <v>0.547432459279662</v>
      </c>
      <c r="O102">
        <v>-9.0554739472281705E-3</v>
      </c>
      <c r="P102">
        <v>0.24340806266991399</v>
      </c>
      <c r="Q102">
        <v>-0.565142654522788</v>
      </c>
      <c r="R102">
        <v>-2.8487147937994499E-2</v>
      </c>
      <c r="S102">
        <v>0.14197690052242301</v>
      </c>
      <c r="T102">
        <v>-0.115634388475883</v>
      </c>
      <c r="U102">
        <v>8.5836975995334797E-2</v>
      </c>
      <c r="V102">
        <v>0.25210229559888803</v>
      </c>
      <c r="W102">
        <v>-0.13099465104460301</v>
      </c>
      <c r="X102">
        <v>0.213179273123387</v>
      </c>
      <c r="Z102">
        <v>0.25474884023424199</v>
      </c>
      <c r="AA102">
        <v>-0.16268813769784199</v>
      </c>
      <c r="AB102">
        <v>6.7064267568639493E-2</v>
      </c>
      <c r="AC102">
        <v>0.40957462497317498</v>
      </c>
      <c r="AD102">
        <v>0.11580733826122</v>
      </c>
      <c r="AE102">
        <v>0.152815408000606</v>
      </c>
      <c r="AF102">
        <v>-0.19419234195083801</v>
      </c>
      <c r="AG102">
        <v>7.9688931509735994E-2</v>
      </c>
      <c r="AH102">
        <v>3.9018127790768603E-2</v>
      </c>
      <c r="AI102">
        <v>3.6667240601673298E-2</v>
      </c>
      <c r="AJ102">
        <v>-8.4151332157489406E-2</v>
      </c>
      <c r="AK102">
        <v>0.170703395997407</v>
      </c>
      <c r="AL102">
        <v>-0.1032803445014</v>
      </c>
      <c r="AM102">
        <v>0.301935098286776</v>
      </c>
      <c r="AN102">
        <v>0.12983982123842</v>
      </c>
      <c r="AO102">
        <v>0.17988884192163801</v>
      </c>
      <c r="AP102">
        <v>-4.2706415115390001E-2</v>
      </c>
      <c r="AQ102">
        <v>0.19491167040541801</v>
      </c>
      <c r="AR102">
        <v>-0.126730582360324</v>
      </c>
      <c r="AS102">
        <v>0.34803334910975497</v>
      </c>
      <c r="AT102">
        <v>9.6207971728290403E-2</v>
      </c>
      <c r="AU102">
        <v>7.3480682294757599E-2</v>
      </c>
      <c r="AV102">
        <v>0.15105589700397101</v>
      </c>
      <c r="AW102">
        <v>-7.0151152795006097E-2</v>
      </c>
      <c r="AX102">
        <v>-0.16136159356392499</v>
      </c>
      <c r="AY102">
        <v>0.24679863963683599</v>
      </c>
      <c r="AZ102">
        <v>0.36176144567434698</v>
      </c>
      <c r="BA102">
        <v>-4.3076048041257302E-2</v>
      </c>
      <c r="BB102">
        <v>0.20008319715998399</v>
      </c>
      <c r="BC102">
        <v>-8.3006068689428503E-2</v>
      </c>
      <c r="BD102">
        <v>-0.282936714029347</v>
      </c>
      <c r="BE102">
        <v>3.6336803714220899E-2</v>
      </c>
      <c r="BF102">
        <v>0.146483210119186</v>
      </c>
      <c r="BG102">
        <v>5.0329285841144197E-2</v>
      </c>
      <c r="BH102">
        <v>-0.153830540330091</v>
      </c>
      <c r="BI102">
        <v>-0.22170450965859301</v>
      </c>
      <c r="BJ102">
        <v>0.16670341483404599</v>
      </c>
      <c r="BK102">
        <v>-8.8807668271328993E-2</v>
      </c>
      <c r="BL102">
        <v>0.13249526346044099</v>
      </c>
      <c r="BM102">
        <v>2.76013266557129E-2</v>
      </c>
      <c r="BN102">
        <v>-0.18148459948861301</v>
      </c>
      <c r="BO102">
        <v>4.3861737322003998E-2</v>
      </c>
      <c r="BP102">
        <v>-6.3540799601469198E-3</v>
      </c>
      <c r="BQ102">
        <v>-5.81036630137532E-2</v>
      </c>
      <c r="BR102">
        <v>0.38590292078879401</v>
      </c>
      <c r="BS102">
        <v>-2.32901002163999E-3</v>
      </c>
      <c r="BT102">
        <v>-4.1566155232430901E-2</v>
      </c>
      <c r="BU102">
        <v>0.319386618866702</v>
      </c>
      <c r="BV102">
        <v>0.154926648792753</v>
      </c>
      <c r="BW102">
        <v>-0.190924022808758</v>
      </c>
      <c r="BX102">
        <v>4.2894934267678798E-2</v>
      </c>
      <c r="BY102">
        <v>2.1325067064026398E-2</v>
      </c>
      <c r="BZ102">
        <v>-8.30127910376177E-3</v>
      </c>
      <c r="CA102">
        <v>-2.0453794422792299E-2</v>
      </c>
      <c r="CB102">
        <v>5.6131989003915798E-2</v>
      </c>
      <c r="CC102">
        <v>7.1352826307702302E-2</v>
      </c>
      <c r="CD102">
        <v>-0.31035232177600802</v>
      </c>
      <c r="CE102">
        <v>0.24477008882968199</v>
      </c>
      <c r="CF102">
        <v>3.6130417538515799E-2</v>
      </c>
      <c r="CG102">
        <v>-0.21532706323341699</v>
      </c>
      <c r="CH102">
        <v>-4.6320924684550797E-2</v>
      </c>
      <c r="CJ102">
        <v>7.8164717524487101E-2</v>
      </c>
      <c r="CK102">
        <v>3.06871725115343E-2</v>
      </c>
      <c r="CL102">
        <v>8.5719759590574499E-2</v>
      </c>
      <c r="CM102">
        <v>0.17792395992728399</v>
      </c>
      <c r="CN102">
        <v>-2.6616536797519099E-2</v>
      </c>
      <c r="CO102">
        <v>5.4874841589480597E-2</v>
      </c>
      <c r="CP102">
        <v>-0.20510235708570701</v>
      </c>
      <c r="CQ102">
        <v>-8.8235317161888802E-2</v>
      </c>
      <c r="CR102">
        <v>5.0853903303504904E-3</v>
      </c>
      <c r="CS102">
        <v>-0.16460282467960499</v>
      </c>
      <c r="CT102">
        <v>6.6418362621334395E-2</v>
      </c>
      <c r="CU102">
        <v>-7.7666277138632694E-2</v>
      </c>
      <c r="CV102">
        <v>0.12333082431723601</v>
      </c>
      <c r="CW102">
        <v>2.7129795125801999E-2</v>
      </c>
      <c r="CX102">
        <v>-9.3586730145034394E-2</v>
      </c>
      <c r="CY102">
        <v>-7.2117031777452203E-3</v>
      </c>
      <c r="CZ102">
        <v>0.15496828855248199</v>
      </c>
      <c r="DA102">
        <v>5.9359101578593303E-2</v>
      </c>
      <c r="DB102">
        <v>3.8873068842804101E-2</v>
      </c>
      <c r="DC102">
        <v>-0.14504250357276799</v>
      </c>
      <c r="DD102">
        <v>-0.15005994600869599</v>
      </c>
      <c r="DE102">
        <v>-5.7026411650440402E-2</v>
      </c>
      <c r="DF102">
        <v>2.54288721407647E-2</v>
      </c>
      <c r="DG102">
        <v>0.29151964754419202</v>
      </c>
      <c r="DI102">
        <v>-6.9631180849682997E-3</v>
      </c>
      <c r="DJ102">
        <v>0.27058114119427001</v>
      </c>
      <c r="DK102">
        <v>3.17013651510933E-2</v>
      </c>
      <c r="DL102">
        <v>6.3946107547962996E-2</v>
      </c>
      <c r="DM102">
        <v>-0.15668301975893001</v>
      </c>
      <c r="DN102">
        <v>0.184930431350949</v>
      </c>
      <c r="DO102">
        <v>5.7848042706609697E-2</v>
      </c>
      <c r="DP102">
        <v>-8.2021050911862403E-2</v>
      </c>
      <c r="DQ102">
        <v>-9.5432325633737505E-2</v>
      </c>
      <c r="DR102">
        <v>-0.150743354060978</v>
      </c>
      <c r="DS102">
        <v>0.11814303543360399</v>
      </c>
      <c r="DT102">
        <v>-0.22005789187460301</v>
      </c>
      <c r="DU102">
        <v>0.20117760450375499</v>
      </c>
      <c r="DV102">
        <v>-8.2761468820535797E-2</v>
      </c>
      <c r="DX102">
        <v>3.7315020745154498E-2</v>
      </c>
      <c r="DY102">
        <v>0.22393735252990199</v>
      </c>
      <c r="DZ102">
        <v>-6.6855275690613798E-3</v>
      </c>
      <c r="EA102">
        <v>2.53372199949808E-2</v>
      </c>
      <c r="EB102">
        <v>-7.5158111030759797E-2</v>
      </c>
      <c r="EC102">
        <v>-4.23433934884088E-2</v>
      </c>
      <c r="ED102">
        <v>0.17581527681613801</v>
      </c>
      <c r="EE102">
        <v>-0.39592934717802603</v>
      </c>
      <c r="EF102">
        <v>0.40089790654746998</v>
      </c>
      <c r="EG102">
        <v>-5.3674430910177803E-2</v>
      </c>
      <c r="EH102">
        <v>-9.53473953813955E-2</v>
      </c>
      <c r="EI102">
        <v>-8.3694115983235007E-2</v>
      </c>
      <c r="EJ102">
        <v>2.2501384592033E-3</v>
      </c>
      <c r="EK102">
        <v>0.24408800818491699</v>
      </c>
      <c r="EL102">
        <v>0.14503261554637001</v>
      </c>
      <c r="EM102">
        <v>-7.7048544062563507E-2</v>
      </c>
      <c r="EN102">
        <v>0.14615311374654999</v>
      </c>
      <c r="EO102">
        <v>-2.7585956559050798E-3</v>
      </c>
      <c r="EP102">
        <v>5.1260546206321998E-2</v>
      </c>
      <c r="EQ102">
        <v>-0.36400473281901202</v>
      </c>
      <c r="ER102">
        <v>0.30321034864755297</v>
      </c>
      <c r="ES102">
        <v>7.3633222200442106E-2</v>
      </c>
      <c r="ET102">
        <v>6.5797745264717404E-3</v>
      </c>
      <c r="EU102">
        <v>1.5742390314699199E-2</v>
      </c>
      <c r="EV102">
        <v>-1.5413645542139399E-2</v>
      </c>
      <c r="EW102">
        <v>0.14160830014588999</v>
      </c>
      <c r="EX102">
        <v>-0.14143274047455601</v>
      </c>
      <c r="EY102">
        <v>6.6689531013253103E-2</v>
      </c>
      <c r="EZ102">
        <v>0.193145743651257</v>
      </c>
      <c r="FA102">
        <v>9.1937892830174006E-2</v>
      </c>
      <c r="FB102">
        <v>1.8925452604889901E-2</v>
      </c>
      <c r="FC102">
        <v>0.10384827546658899</v>
      </c>
      <c r="FD102">
        <v>-3.5801010653813102E-2</v>
      </c>
      <c r="FE102">
        <v>-5.8058942431671298E-2</v>
      </c>
      <c r="FF102">
        <v>2.0700892127933902E-2</v>
      </c>
      <c r="FG102">
        <v>2.4925975958467499E-2</v>
      </c>
      <c r="FH102">
        <v>0.13401265805441701</v>
      </c>
      <c r="FI102">
        <v>-4.6300303438329103E-3</v>
      </c>
      <c r="FK102">
        <v>-2.4752001900196802E-2</v>
      </c>
      <c r="FL102">
        <v>1.3526725342671899E-2</v>
      </c>
      <c r="FM102">
        <v>-7.5933442622044794E-2</v>
      </c>
      <c r="FN102">
        <v>-4.7615297262382202E-3</v>
      </c>
      <c r="FP102">
        <v>0.17680929558991901</v>
      </c>
      <c r="FQ102">
        <v>-3.2575164459558402E-2</v>
      </c>
      <c r="FR102">
        <v>-0.36279480164012101</v>
      </c>
      <c r="FS102">
        <v>6.1504703808168401E-2</v>
      </c>
      <c r="FT102">
        <v>0.21768003934994301</v>
      </c>
      <c r="FU102">
        <v>1.0203611600445601E-2</v>
      </c>
      <c r="FV102">
        <v>-4.1032993885892197E-2</v>
      </c>
      <c r="FW102">
        <v>0.17922132210514999</v>
      </c>
      <c r="FX102">
        <v>0.10301525053364501</v>
      </c>
      <c r="FY102">
        <v>9.8889756918651997E-2</v>
      </c>
      <c r="FZ102">
        <v>0.15451208382728501</v>
      </c>
      <c r="GA102">
        <v>0.13903132185077999</v>
      </c>
      <c r="GB102">
        <v>1.23114414236625E-2</v>
      </c>
      <c r="GC102">
        <v>-9.67524579209567E-2</v>
      </c>
      <c r="GD102">
        <v>-0.20353302688818101</v>
      </c>
      <c r="GE102">
        <v>-4.5257083002070396E-3</v>
      </c>
      <c r="GF102">
        <v>7.7790531031496399E-2</v>
      </c>
      <c r="GG102">
        <v>-0.17266887753066801</v>
      </c>
      <c r="GH102">
        <v>9.5417702686972902E-2</v>
      </c>
      <c r="GI102">
        <v>1.9254674043622799E-3</v>
      </c>
      <c r="GJ102">
        <v>0.28334843882476002</v>
      </c>
      <c r="GK102">
        <v>3.2179035770241201E-3</v>
      </c>
      <c r="GL102">
        <v>0.189314012277464</v>
      </c>
      <c r="GM102">
        <v>0.18906221084762401</v>
      </c>
      <c r="GN102">
        <v>0.21606447753583799</v>
      </c>
      <c r="GO102">
        <v>0.20111162903049301</v>
      </c>
      <c r="GP102">
        <v>7.0655092713423099E-3</v>
      </c>
      <c r="GQ102">
        <v>-0.18943798895634201</v>
      </c>
      <c r="GR102">
        <v>2.4325171216332798E-2</v>
      </c>
      <c r="GS102">
        <v>4.9506362302054199E-2</v>
      </c>
      <c r="GV102">
        <v>0.106504267569107</v>
      </c>
      <c r="GW102">
        <v>0.182250816760643</v>
      </c>
      <c r="GX102">
        <v>3.2858758459042299E-2</v>
      </c>
      <c r="GY102">
        <v>-8.9625886266731E-2</v>
      </c>
      <c r="GZ102">
        <v>-7.5744134846900096E-2</v>
      </c>
      <c r="HA102">
        <v>7.7689458157692598E-2</v>
      </c>
      <c r="HB102">
        <v>-0.100377140370256</v>
      </c>
      <c r="HC102">
        <v>-0.10249236311210599</v>
      </c>
      <c r="HD102">
        <v>0.43252784926153298</v>
      </c>
      <c r="HE102">
        <v>-1.8961453133670099E-2</v>
      </c>
      <c r="HF102">
        <v>-4.3159931828995503E-2</v>
      </c>
      <c r="HG102">
        <v>-0.104205363459187</v>
      </c>
      <c r="HH102">
        <v>0.30827983355265998</v>
      </c>
      <c r="HI102">
        <v>-0.44281792188485303</v>
      </c>
      <c r="HJ102">
        <v>-1.1000253198290001E-2</v>
      </c>
      <c r="HK102">
        <v>-0.16934637815211301</v>
      </c>
      <c r="HL102">
        <v>0.20242077425791599</v>
      </c>
      <c r="HM102">
        <v>-0.12738349969367799</v>
      </c>
      <c r="HN102">
        <v>-0.227531724794972</v>
      </c>
      <c r="HO102">
        <v>0.18311632411496201</v>
      </c>
      <c r="HP102">
        <v>2.7308426615490999E-2</v>
      </c>
      <c r="HQ102">
        <v>-0.38554962929993097</v>
      </c>
      <c r="HR102">
        <v>0.116376621008385</v>
      </c>
      <c r="HS102">
        <v>-0.15565288058496701</v>
      </c>
      <c r="HT102">
        <v>-0.18162289397878301</v>
      </c>
      <c r="HU102">
        <v>-7.2657217970117901E-3</v>
      </c>
      <c r="HV102">
        <v>1.9366903870832201E-3</v>
      </c>
      <c r="HW102">
        <v>-2.3961631177371601E-2</v>
      </c>
      <c r="HX102">
        <v>-7.3014726240217001E-2</v>
      </c>
      <c r="HY102">
        <v>-3.8583563218708199E-2</v>
      </c>
      <c r="HZ102">
        <v>0.30754600502405099</v>
      </c>
      <c r="IA102">
        <v>1.00948273029644E-4</v>
      </c>
      <c r="IC102">
        <v>2.9330682446015999E-2</v>
      </c>
      <c r="ID102">
        <v>1.8565547907201101E-2</v>
      </c>
      <c r="IE102">
        <v>0.17885237521113601</v>
      </c>
      <c r="IF102">
        <v>0.15557382193947</v>
      </c>
      <c r="IG102">
        <v>0.136218895386264</v>
      </c>
      <c r="IH102">
        <v>4.1867466279654798E-3</v>
      </c>
      <c r="II102">
        <v>2.63549678493291E-2</v>
      </c>
      <c r="IJ102">
        <v>3.3688691110000897E-2</v>
      </c>
      <c r="IK102">
        <v>0.18909591417468599</v>
      </c>
      <c r="IL102">
        <v>4.7924649879860198E-2</v>
      </c>
      <c r="IM102">
        <v>-0.20353196050564301</v>
      </c>
      <c r="IN102">
        <v>-2.36180979300116E-2</v>
      </c>
      <c r="IP102">
        <v>-8.6333627223211806E-2</v>
      </c>
      <c r="IQ102">
        <v>0.27133280327689102</v>
      </c>
      <c r="IR102">
        <v>-9.8887384228873998E-2</v>
      </c>
      <c r="IS102">
        <v>7.5695064151659594E-2</v>
      </c>
      <c r="IT102">
        <v>0.175497601776442</v>
      </c>
      <c r="IU102">
        <v>2.79070116448565E-2</v>
      </c>
      <c r="IV102">
        <v>-0.16690645134076501</v>
      </c>
      <c r="IW102">
        <v>0.229181822760438</v>
      </c>
      <c r="IX102">
        <v>-2.18671433685813E-2</v>
      </c>
      <c r="IY102">
        <v>5.0252837172592997E-2</v>
      </c>
      <c r="IZ102">
        <v>1.4330762314784799E-2</v>
      </c>
      <c r="JA102">
        <v>0.118423152889591</v>
      </c>
      <c r="JB102">
        <v>0.14424804248847101</v>
      </c>
      <c r="JC102">
        <v>2.9590868143713998E-2</v>
      </c>
      <c r="JD102">
        <v>-0.38821734824523402</v>
      </c>
      <c r="JE102">
        <v>9.0756704230443602E-2</v>
      </c>
      <c r="JF102">
        <v>0.1023869132041</v>
      </c>
      <c r="JG102">
        <v>5.5264699403778601E-2</v>
      </c>
      <c r="JH102">
        <v>6.3045575188880307E-2</v>
      </c>
      <c r="JI102">
        <v>-0.27917802426600202</v>
      </c>
      <c r="JJ102">
        <v>0.148159335003584</v>
      </c>
      <c r="JK102">
        <v>-0.14342367967401501</v>
      </c>
      <c r="JL102">
        <v>-4.9842802127386697E-2</v>
      </c>
      <c r="JM102">
        <v>9.3379883401212296E-2</v>
      </c>
    </row>
    <row r="103" spans="1:273" x14ac:dyDescent="0.25">
      <c r="A103" s="29">
        <v>44341</v>
      </c>
      <c r="B103" s="31" t="s">
        <v>2308</v>
      </c>
      <c r="C103" s="24" t="s">
        <v>1738</v>
      </c>
      <c r="D103" s="24" t="s">
        <v>1899</v>
      </c>
      <c r="E103" s="34">
        <v>62.539214999999999</v>
      </c>
      <c r="F103" s="38">
        <v>13100</v>
      </c>
      <c r="G103" s="16">
        <f>VLOOKUP(C103,dFundos!$A$1:$B$28,2,FALSE)</f>
        <v>19390876000110</v>
      </c>
      <c r="H103" s="13"/>
      <c r="I103">
        <f>_xll.ECONOMATICA(G103,"VOLATILITY","1Y",A103)</f>
        <v>4.1771693032278598</v>
      </c>
      <c r="J103">
        <f>_xll.ECONOMATICA(G103,"NAV","1D",A103)</f>
        <v>209.07029699999799</v>
      </c>
      <c r="K103">
        <f>_xll.ECONOMATICA(G103,"NAV","1D",A103+1)</f>
        <v>209.46857000002601</v>
      </c>
      <c r="L103" s="6"/>
      <c r="M103">
        <v>-4.2395281161589103E-2</v>
      </c>
      <c r="N103">
        <v>0.113442236943229</v>
      </c>
      <c r="O103">
        <v>5.3765886332257699E-2</v>
      </c>
      <c r="P103">
        <v>0.25917566763382599</v>
      </c>
      <c r="Q103">
        <v>1.8049957361654399E-2</v>
      </c>
      <c r="R103">
        <v>0.33953225683944799</v>
      </c>
      <c r="S103">
        <v>0.20213119241816499</v>
      </c>
      <c r="T103">
        <v>2.5629386072978402E-2</v>
      </c>
      <c r="U103">
        <v>-1.1172380436619301E-2</v>
      </c>
      <c r="V103">
        <v>0.165863776783226</v>
      </c>
      <c r="W103">
        <v>-0.128584808862797</v>
      </c>
      <c r="X103">
        <v>-3.5456246678222697E-2</v>
      </c>
      <c r="Z103">
        <v>-0.38787721741755399</v>
      </c>
      <c r="AA103">
        <v>4.2699138975876801E-2</v>
      </c>
      <c r="AB103">
        <v>0.160062015856965</v>
      </c>
      <c r="AC103">
        <v>0.18581615513539901</v>
      </c>
      <c r="AD103">
        <v>-9.69397699009278E-2</v>
      </c>
      <c r="AE103">
        <v>3.1146816036198299E-2</v>
      </c>
      <c r="AF103">
        <v>-0.15846280866753701</v>
      </c>
      <c r="AG103">
        <v>0.13802039957227</v>
      </c>
      <c r="AH103">
        <v>-0.39873269679446799</v>
      </c>
      <c r="AI103">
        <v>0.42725902494566997</v>
      </c>
      <c r="AJ103">
        <v>-0.31214517102853301</v>
      </c>
      <c r="AK103">
        <v>0.40525923504901601</v>
      </c>
      <c r="AL103">
        <v>6.0830720030935499E-3</v>
      </c>
      <c r="AM103">
        <v>0.182878246414475</v>
      </c>
      <c r="AN103">
        <v>8.825521581457E-3</v>
      </c>
      <c r="AO103">
        <v>0.101016603184689</v>
      </c>
      <c r="AP103">
        <v>0.37781679257022899</v>
      </c>
      <c r="AQ103">
        <v>-0.31619380006304698</v>
      </c>
      <c r="AR103">
        <v>0.19518416902428701</v>
      </c>
      <c r="AS103">
        <v>-9.1264231741661206E-2</v>
      </c>
      <c r="AT103">
        <v>0.28276520461076898</v>
      </c>
      <c r="AU103">
        <v>-0.21456834447235501</v>
      </c>
      <c r="AV103">
        <v>0.27797055463452103</v>
      </c>
      <c r="AW103">
        <v>0.23601329066877999</v>
      </c>
      <c r="AX103">
        <v>-0.27426734868640801</v>
      </c>
      <c r="AY103">
        <v>0.52949751352571195</v>
      </c>
      <c r="AZ103">
        <v>0.13176917691453099</v>
      </c>
      <c r="BA103">
        <v>-0.182514879816154</v>
      </c>
      <c r="BB103">
        <v>-1.11177821963793E-2</v>
      </c>
      <c r="BC103">
        <v>-0.24296482815771001</v>
      </c>
      <c r="BD103">
        <v>0.214938394128694</v>
      </c>
      <c r="BE103">
        <v>0.44860052985313797</v>
      </c>
      <c r="BF103">
        <v>-0.10517457185415</v>
      </c>
      <c r="BG103">
        <v>0.208556015240902</v>
      </c>
      <c r="BH103">
        <v>0.13146258188498899</v>
      </c>
      <c r="BI103">
        <v>-0.28075056479792698</v>
      </c>
      <c r="BJ103">
        <v>-2.6269071895512801E-2</v>
      </c>
      <c r="BK103">
        <v>-0.152626353246887</v>
      </c>
      <c r="BL103">
        <v>0.20805647964152699</v>
      </c>
      <c r="BM103">
        <v>0.28464448205340898</v>
      </c>
      <c r="BN103">
        <v>-0.271436277853354</v>
      </c>
      <c r="BO103">
        <v>5.06770482388674E-2</v>
      </c>
      <c r="BP103">
        <v>-0.24805490957078299</v>
      </c>
      <c r="BQ103">
        <v>8.4401624917518295E-3</v>
      </c>
      <c r="BR103">
        <v>-0.32838106517374399</v>
      </c>
      <c r="BS103">
        <v>0.22689439010719101</v>
      </c>
      <c r="BT103">
        <v>-0.11840432280223501</v>
      </c>
      <c r="BU103">
        <v>0.47796233029657698</v>
      </c>
      <c r="BV103">
        <v>-0.264721918392752</v>
      </c>
      <c r="BW103">
        <v>0.15055920011946</v>
      </c>
      <c r="BX103">
        <v>-2.78339057331323E-2</v>
      </c>
      <c r="BY103">
        <v>0.18569581025076301</v>
      </c>
      <c r="BZ103">
        <v>-0.153023364782712</v>
      </c>
      <c r="CA103">
        <v>-0.230361644207733</v>
      </c>
      <c r="CB103">
        <v>-9.1940195125062005E-2</v>
      </c>
      <c r="CC103">
        <v>0.21244510626274901</v>
      </c>
      <c r="CD103">
        <v>-0.33397757752027202</v>
      </c>
      <c r="CE103">
        <v>0.35518186341505498</v>
      </c>
      <c r="CF103">
        <v>-0.16691922346581101</v>
      </c>
      <c r="CG103">
        <v>-0.19781509581662199</v>
      </c>
      <c r="CH103">
        <v>0.13914646679040699</v>
      </c>
      <c r="CJ103">
        <v>-0.35321687373652799</v>
      </c>
      <c r="CK103">
        <v>0.22878039908391701</v>
      </c>
      <c r="CL103">
        <v>-0.50172511419077603</v>
      </c>
      <c r="CM103">
        <v>6.3642124587204299E-3</v>
      </c>
      <c r="CN103">
        <v>0.31165366381173998</v>
      </c>
      <c r="CO103">
        <v>9.7449873283039806E-2</v>
      </c>
      <c r="CP103">
        <v>-0.29831504825779098</v>
      </c>
      <c r="CQ103">
        <v>0.22240909711399601</v>
      </c>
      <c r="CR103">
        <v>-0.42355244850114099</v>
      </c>
      <c r="CS103">
        <v>-0.387285760643863</v>
      </c>
      <c r="CT103">
        <v>-1.3980302537675E-2</v>
      </c>
      <c r="CU103">
        <v>-0.366865817431972</v>
      </c>
      <c r="CV103">
        <v>0.1936119826496</v>
      </c>
      <c r="CW103">
        <v>3.2530873431824099E-2</v>
      </c>
      <c r="CX103">
        <v>-0.54433469904324705</v>
      </c>
      <c r="CY103">
        <v>-0.22538238154084</v>
      </c>
      <c r="CZ103">
        <v>0.20816706619371</v>
      </c>
      <c r="DA103">
        <v>9.1235868785588495E-2</v>
      </c>
      <c r="DB103">
        <v>-0.453293031205249</v>
      </c>
      <c r="DC103">
        <v>0.27350748587196</v>
      </c>
      <c r="DD103">
        <v>-0.123436773355934</v>
      </c>
      <c r="DE103">
        <v>7.8806900637573604E-2</v>
      </c>
      <c r="DF103">
        <v>0.42838235567614902</v>
      </c>
      <c r="DG103">
        <v>1.9443297060206501E-2</v>
      </c>
      <c r="DI103">
        <v>0.262573882719153</v>
      </c>
      <c r="DJ103">
        <v>0.17899628310260601</v>
      </c>
      <c r="DK103">
        <v>-0.17550778211443699</v>
      </c>
      <c r="DL103">
        <v>-4.0878601976146497E-2</v>
      </c>
      <c r="DM103">
        <v>0.11607255164563</v>
      </c>
      <c r="DN103">
        <v>0.40543250815971998</v>
      </c>
      <c r="DO103">
        <v>7.7615412374143503E-2</v>
      </c>
      <c r="DP103">
        <v>0.143898665919551</v>
      </c>
      <c r="DQ103">
        <v>-0.31043023082020199</v>
      </c>
      <c r="DR103">
        <v>-5.23177603099612E-2</v>
      </c>
      <c r="DS103">
        <v>-0.215400402066734</v>
      </c>
      <c r="DT103">
        <v>-0.49866200133692501</v>
      </c>
      <c r="DU103">
        <v>0.205236067085934</v>
      </c>
      <c r="DV103">
        <v>-0.270194872518914</v>
      </c>
      <c r="DX103">
        <v>0.14022107970959</v>
      </c>
      <c r="DY103">
        <v>-4.7577774421370102E-2</v>
      </c>
      <c r="DZ103">
        <v>0.215387965909031</v>
      </c>
      <c r="EA103">
        <v>0.11456537522462901</v>
      </c>
      <c r="EB103">
        <v>0.25508043563604599</v>
      </c>
      <c r="EC103">
        <v>0.177177714431309</v>
      </c>
      <c r="ED103">
        <v>-8.60306425238377E-2</v>
      </c>
      <c r="EE103">
        <v>-0.41069302833420801</v>
      </c>
      <c r="EF103">
        <v>0.46146605418471198</v>
      </c>
      <c r="EG103">
        <v>0.47142462863121198</v>
      </c>
      <c r="EH103">
        <v>0.179971044235572</v>
      </c>
      <c r="EI103">
        <v>-0.32974306895994199</v>
      </c>
      <c r="EJ103">
        <v>0.103574975037191</v>
      </c>
      <c r="EK103">
        <v>-0.13025343887420601</v>
      </c>
      <c r="EL103">
        <v>0.35077519914921101</v>
      </c>
      <c r="EM103">
        <v>0.52397450235730503</v>
      </c>
      <c r="EN103">
        <v>6.9728741800645394E-2</v>
      </c>
      <c r="EO103">
        <v>0.123391218949109</v>
      </c>
      <c r="EP103">
        <v>0.20134936694375899</v>
      </c>
      <c r="EQ103">
        <v>-0.211543374916801</v>
      </c>
      <c r="ER103">
        <v>0.49887053610291299</v>
      </c>
      <c r="ES103">
        <v>0.159489078760089</v>
      </c>
      <c r="ET103">
        <v>1.60509043780621E-2</v>
      </c>
      <c r="EU103">
        <v>0.22025583111826599</v>
      </c>
      <c r="EV103">
        <v>3.0572184732591299E-2</v>
      </c>
      <c r="EW103">
        <v>8.4188889559300206E-2</v>
      </c>
      <c r="EX103">
        <v>-8.4528525803761995E-2</v>
      </c>
      <c r="EY103">
        <v>0.19529249511833799</v>
      </c>
      <c r="EZ103">
        <v>0.21431679178931501</v>
      </c>
      <c r="FA103">
        <v>-5.4659175020788098E-2</v>
      </c>
      <c r="FB103">
        <v>0.41652805066405602</v>
      </c>
      <c r="FC103">
        <v>9.6519614635326406E-2</v>
      </c>
      <c r="FD103">
        <v>-1.62826153427886E-2</v>
      </c>
      <c r="FE103">
        <v>-1.26255812574527E-2</v>
      </c>
      <c r="FF103">
        <v>-0.17131608383351701</v>
      </c>
      <c r="FG103">
        <v>0.32404836929344999</v>
      </c>
      <c r="FH103">
        <v>0.29948968567623502</v>
      </c>
      <c r="FI103">
        <v>-1.2904877621622299E-3</v>
      </c>
      <c r="FK103">
        <v>0.125083141756477</v>
      </c>
      <c r="FL103">
        <v>0.12676835776801501</v>
      </c>
      <c r="FM103">
        <v>2.87261569610564E-2</v>
      </c>
      <c r="FN103">
        <v>-9.2049758677603699E-4</v>
      </c>
      <c r="FP103">
        <v>-9.3303287394519402E-2</v>
      </c>
      <c r="FQ103">
        <v>-0.107642813873099</v>
      </c>
      <c r="FR103">
        <v>-0.28308121236477701</v>
      </c>
      <c r="FS103">
        <v>0.35580239273258502</v>
      </c>
      <c r="FT103">
        <v>0.152305165283906</v>
      </c>
      <c r="FU103">
        <v>-0.464967497737234</v>
      </c>
      <c r="FV103">
        <v>6.5370821175747603E-3</v>
      </c>
      <c r="FW103">
        <v>-0.392152982658445</v>
      </c>
      <c r="FX103">
        <v>0.13915811232436701</v>
      </c>
      <c r="FY103">
        <v>-0.32382340714320901</v>
      </c>
      <c r="FZ103">
        <v>8.6923410344752497E-2</v>
      </c>
      <c r="GA103">
        <v>3.4825697002816E-2</v>
      </c>
      <c r="GB103">
        <v>6.6725775104714599E-2</v>
      </c>
      <c r="GC103">
        <v>-0.195826221624884</v>
      </c>
      <c r="GD103">
        <v>-0.104554738845763</v>
      </c>
      <c r="GE103">
        <v>2.2574209651793401E-3</v>
      </c>
      <c r="GF103">
        <v>-0.14976739685153001</v>
      </c>
      <c r="GG103">
        <v>-0.204990928978077</v>
      </c>
      <c r="GH103">
        <v>0.34741066046990499</v>
      </c>
      <c r="GI103">
        <v>-0.44986806224187598</v>
      </c>
      <c r="GJ103">
        <v>0.47748946981300799</v>
      </c>
      <c r="GK103">
        <v>0.29859529222449099</v>
      </c>
      <c r="GL103">
        <v>0.20610815881809699</v>
      </c>
      <c r="GM103">
        <v>7.30536339688115E-3</v>
      </c>
      <c r="GN103">
        <v>0.18482940231479</v>
      </c>
      <c r="GO103">
        <v>7.4390412373759304E-2</v>
      </c>
      <c r="GP103">
        <v>-5.21735752954555E-2</v>
      </c>
      <c r="GQ103">
        <v>-2.7718650289898498E-2</v>
      </c>
      <c r="GR103">
        <v>5.9057032922282801E-2</v>
      </c>
      <c r="GS103">
        <v>8.9291817675984902E-2</v>
      </c>
      <c r="GV103">
        <v>8.3182500566181303E-2</v>
      </c>
      <c r="GW103">
        <v>-0.19507494998833899</v>
      </c>
      <c r="GX103">
        <v>-6.8576407011278206E-2</v>
      </c>
      <c r="GY103">
        <v>-1.0980556609865699</v>
      </c>
      <c r="GZ103">
        <v>0.55445587022404696</v>
      </c>
      <c r="HA103">
        <v>0.156336350119091</v>
      </c>
      <c r="HB103">
        <v>-0.67702532423936601</v>
      </c>
      <c r="HC103">
        <v>-0.55284738737100303</v>
      </c>
      <c r="HD103">
        <v>8.1261231753160204E-2</v>
      </c>
      <c r="HE103">
        <v>1.85759245141526E-2</v>
      </c>
      <c r="HF103">
        <v>-0.186678671070695</v>
      </c>
      <c r="HG103">
        <v>0.21383043094829199</v>
      </c>
      <c r="HH103">
        <v>0.56629588634677896</v>
      </c>
      <c r="HI103">
        <v>-0.50727679372357704</v>
      </c>
      <c r="HJ103">
        <v>0.28609086293727198</v>
      </c>
      <c r="HK103">
        <v>-0.102535859605268</v>
      </c>
      <c r="HL103">
        <v>0.37779697704536402</v>
      </c>
      <c r="HM103">
        <v>-4.9729275815479902E-2</v>
      </c>
      <c r="HN103">
        <v>-0.11755576952055</v>
      </c>
      <c r="HO103">
        <v>-4.8820723350217997E-3</v>
      </c>
      <c r="HP103">
        <v>0.36514281000563598</v>
      </c>
      <c r="HQ103">
        <v>-0.33537743056513097</v>
      </c>
      <c r="HR103">
        <v>0.122544795340218</v>
      </c>
      <c r="HS103">
        <v>-0.25041651260835401</v>
      </c>
      <c r="HT103">
        <v>-0.47173524362733599</v>
      </c>
      <c r="HU103">
        <v>-0.20307919148763201</v>
      </c>
      <c r="HV103">
        <v>8.6314008694898803E-2</v>
      </c>
      <c r="HW103">
        <v>0.221434606282855</v>
      </c>
      <c r="HX103">
        <v>0.13709447266592201</v>
      </c>
      <c r="HY103">
        <v>9.05160799447913E-2</v>
      </c>
      <c r="HZ103">
        <v>0.14608608889830099</v>
      </c>
      <c r="IA103">
        <v>-0.19017665090359501</v>
      </c>
      <c r="IC103">
        <v>0.48799791766214201</v>
      </c>
      <c r="ID103">
        <v>-8.8465882981836302E-2</v>
      </c>
      <c r="IE103">
        <v>4.1271576264989597E-2</v>
      </c>
      <c r="IF103">
        <v>0.21734120782639399</v>
      </c>
      <c r="IG103">
        <v>6.5905273913813303E-2</v>
      </c>
      <c r="IH103">
        <v>0.151373354492534</v>
      </c>
      <c r="II103">
        <v>-7.4808260978898006E-2</v>
      </c>
      <c r="IJ103">
        <v>0.194882179857814</v>
      </c>
      <c r="IK103">
        <v>0.17008329195960001</v>
      </c>
      <c r="IL103">
        <v>4.1502102249069098E-2</v>
      </c>
      <c r="IM103">
        <v>0.193599476551753</v>
      </c>
      <c r="IN103">
        <v>-0.25474421636317901</v>
      </c>
      <c r="IP103">
        <v>8.0671915929997298E-2</v>
      </c>
      <c r="IQ103">
        <v>0.250020099520043</v>
      </c>
      <c r="IR103">
        <v>9.1228375640639597E-2</v>
      </c>
      <c r="IS103">
        <v>-3.3427251037210198E-2</v>
      </c>
      <c r="IT103">
        <v>7.5445633410709007E-2</v>
      </c>
      <c r="IU103">
        <v>4.9350440167472698E-2</v>
      </c>
      <c r="IV103">
        <v>-0.408024104672222</v>
      </c>
      <c r="IW103">
        <v>-0.32296051685989402</v>
      </c>
      <c r="IX103">
        <v>-0.59457317138367205</v>
      </c>
      <c r="IY103">
        <v>0.471107126395509</v>
      </c>
      <c r="IZ103">
        <v>4.2339202809671399E-2</v>
      </c>
      <c r="JA103">
        <v>0.294904664224305</v>
      </c>
      <c r="JB103">
        <v>2.1058000311313701E-2</v>
      </c>
      <c r="JC103">
        <v>0.27077992672275297</v>
      </c>
      <c r="JD103">
        <v>-0.85873885300316</v>
      </c>
      <c r="JE103">
        <v>-0.25226378347724698</v>
      </c>
      <c r="JF103">
        <v>0.16574536766711401</v>
      </c>
      <c r="JG103">
        <v>0.30885583728377197</v>
      </c>
      <c r="JH103">
        <v>-6.0193373883521403E-2</v>
      </c>
      <c r="JI103">
        <v>-1.6106320799735799E-2</v>
      </c>
      <c r="JJ103">
        <v>0.16948325755947699</v>
      </c>
      <c r="JK103">
        <v>0.38574545524170401</v>
      </c>
      <c r="JL103">
        <v>3.20387720421422E-2</v>
      </c>
      <c r="JM103">
        <v>-0.14896347447575001</v>
      </c>
    </row>
    <row r="104" spans="1:273" x14ac:dyDescent="0.25">
      <c r="A104" s="30">
        <v>44341</v>
      </c>
      <c r="B104" s="31" t="s">
        <v>2308</v>
      </c>
      <c r="C104" s="23" t="s">
        <v>1734</v>
      </c>
      <c r="D104" s="23" t="s">
        <v>1899</v>
      </c>
      <c r="E104" s="32">
        <v>270.76329099999998</v>
      </c>
      <c r="F104" s="37">
        <v>39300</v>
      </c>
      <c r="G104" s="16">
        <f>VLOOKUP(C104,dFundos!$A$1:$B$28,2,FALSE)</f>
        <v>25079578000106</v>
      </c>
      <c r="H104" s="13"/>
      <c r="I104">
        <f>_xll.ECONOMATICA(G104,"VOLATILITY","1Y",A104)</f>
        <v>2.58961721320156</v>
      </c>
      <c r="J104">
        <f>_xll.ECONOMATICA(G104,"NAV","1D",A104)</f>
        <v>145.14522899990001</v>
      </c>
      <c r="K104">
        <f>_xll.ECONOMATICA(G104,"NAV","1D",A104+1)</f>
        <v>145.354986000108</v>
      </c>
      <c r="L104" s="6"/>
      <c r="M104">
        <v>0.49112892374978401</v>
      </c>
      <c r="N104">
        <v>0.547432459279662</v>
      </c>
      <c r="O104">
        <v>-9.0554739472281705E-3</v>
      </c>
      <c r="P104">
        <v>0.24340806266991399</v>
      </c>
      <c r="Q104">
        <v>-0.565142654522788</v>
      </c>
      <c r="R104">
        <v>-2.8487147937994499E-2</v>
      </c>
      <c r="S104">
        <v>0.14197690052242301</v>
      </c>
      <c r="T104">
        <v>-0.115634388475883</v>
      </c>
      <c r="U104">
        <v>8.5836975995334797E-2</v>
      </c>
      <c r="V104">
        <v>0.25210229559888803</v>
      </c>
      <c r="W104">
        <v>-0.13099465104460301</v>
      </c>
      <c r="X104">
        <v>0.213179273123387</v>
      </c>
      <c r="Z104">
        <v>0.25474884023424199</v>
      </c>
      <c r="AA104">
        <v>-0.16268813769784199</v>
      </c>
      <c r="AB104">
        <v>6.7064267568639493E-2</v>
      </c>
      <c r="AC104">
        <v>0.40957462497317498</v>
      </c>
      <c r="AD104">
        <v>0.11580733826122</v>
      </c>
      <c r="AE104">
        <v>0.152815408000606</v>
      </c>
      <c r="AF104">
        <v>-0.19419234195083801</v>
      </c>
      <c r="AG104">
        <v>7.9688931509735994E-2</v>
      </c>
      <c r="AH104">
        <v>3.9018127790768603E-2</v>
      </c>
      <c r="AI104">
        <v>3.6667240601673298E-2</v>
      </c>
      <c r="AJ104">
        <v>-8.4151332157489406E-2</v>
      </c>
      <c r="AK104">
        <v>0.170703395997407</v>
      </c>
      <c r="AL104">
        <v>-0.1032803445014</v>
      </c>
      <c r="AM104">
        <v>0.301935098286776</v>
      </c>
      <c r="AN104">
        <v>0.12983982123842</v>
      </c>
      <c r="AO104">
        <v>0.17988884192163801</v>
      </c>
      <c r="AP104">
        <v>-4.2706415115390001E-2</v>
      </c>
      <c r="AQ104">
        <v>0.19491167040541801</v>
      </c>
      <c r="AR104">
        <v>-0.126730582360324</v>
      </c>
      <c r="AS104">
        <v>0.34803334910975497</v>
      </c>
      <c r="AT104">
        <v>9.6207971728290403E-2</v>
      </c>
      <c r="AU104">
        <v>7.3480682294757599E-2</v>
      </c>
      <c r="AV104">
        <v>0.15105589700397101</v>
      </c>
      <c r="AW104">
        <v>-7.0151152795006097E-2</v>
      </c>
      <c r="AX104">
        <v>-0.16136159356392499</v>
      </c>
      <c r="AY104">
        <v>0.24679863963683599</v>
      </c>
      <c r="AZ104">
        <v>0.36176144567434698</v>
      </c>
      <c r="BA104">
        <v>-4.3076048041257302E-2</v>
      </c>
      <c r="BB104">
        <v>0.20008319715998399</v>
      </c>
      <c r="BC104">
        <v>-8.3006068689428503E-2</v>
      </c>
      <c r="BD104">
        <v>-0.282936714029347</v>
      </c>
      <c r="BE104">
        <v>3.6336803714220899E-2</v>
      </c>
      <c r="BF104">
        <v>0.146483210119186</v>
      </c>
      <c r="BG104">
        <v>5.0329285841144197E-2</v>
      </c>
      <c r="BH104">
        <v>-0.153830540330091</v>
      </c>
      <c r="BI104">
        <v>-0.22170450965859301</v>
      </c>
      <c r="BJ104">
        <v>0.16670341483404599</v>
      </c>
      <c r="BK104">
        <v>-8.8807668271328993E-2</v>
      </c>
      <c r="BL104">
        <v>0.13249526346044099</v>
      </c>
      <c r="BM104">
        <v>2.76013266557129E-2</v>
      </c>
      <c r="BN104">
        <v>-0.18148459948861301</v>
      </c>
      <c r="BO104">
        <v>4.3861737322003998E-2</v>
      </c>
      <c r="BP104">
        <v>-6.3540799601469198E-3</v>
      </c>
      <c r="BQ104">
        <v>-5.81036630137532E-2</v>
      </c>
      <c r="BR104">
        <v>0.38590292078879401</v>
      </c>
      <c r="BS104">
        <v>-2.32901002163999E-3</v>
      </c>
      <c r="BT104">
        <v>-4.1566155232430901E-2</v>
      </c>
      <c r="BU104">
        <v>0.319386618866702</v>
      </c>
      <c r="BV104">
        <v>0.154926648792753</v>
      </c>
      <c r="BW104">
        <v>-0.190924022808758</v>
      </c>
      <c r="BX104">
        <v>4.2894934267678798E-2</v>
      </c>
      <c r="BY104">
        <v>2.1325067064026398E-2</v>
      </c>
      <c r="BZ104">
        <v>-8.30127910376177E-3</v>
      </c>
      <c r="CA104">
        <v>-2.0453794422792299E-2</v>
      </c>
      <c r="CB104">
        <v>5.6131989003915798E-2</v>
      </c>
      <c r="CC104">
        <v>7.1352826307702302E-2</v>
      </c>
      <c r="CD104">
        <v>-0.31035232177600802</v>
      </c>
      <c r="CE104">
        <v>0.24477008882968199</v>
      </c>
      <c r="CF104">
        <v>3.6130417538515799E-2</v>
      </c>
      <c r="CG104">
        <v>-0.21532706323341699</v>
      </c>
      <c r="CH104">
        <v>-4.6320924684550797E-2</v>
      </c>
      <c r="CJ104">
        <v>7.8164717524487101E-2</v>
      </c>
      <c r="CK104">
        <v>3.06871725115343E-2</v>
      </c>
      <c r="CL104">
        <v>8.5719759590574499E-2</v>
      </c>
      <c r="CM104">
        <v>0.17792395992728399</v>
      </c>
      <c r="CN104">
        <v>-2.6616536797519099E-2</v>
      </c>
      <c r="CO104">
        <v>5.4874841589480597E-2</v>
      </c>
      <c r="CP104">
        <v>-0.20510235708570701</v>
      </c>
      <c r="CQ104">
        <v>-8.8235317161888802E-2</v>
      </c>
      <c r="CR104">
        <v>5.0853903303504904E-3</v>
      </c>
      <c r="CS104">
        <v>-0.16460282467960499</v>
      </c>
      <c r="CT104">
        <v>6.6418362621334395E-2</v>
      </c>
      <c r="CU104">
        <v>-7.7666277138632694E-2</v>
      </c>
      <c r="CV104">
        <v>0.12333082431723601</v>
      </c>
      <c r="CW104">
        <v>2.7129795125801999E-2</v>
      </c>
      <c r="CX104">
        <v>-9.3586730145034394E-2</v>
      </c>
      <c r="CY104">
        <v>-7.2117031777452203E-3</v>
      </c>
      <c r="CZ104">
        <v>0.15496828855248199</v>
      </c>
      <c r="DA104">
        <v>5.9359101578593303E-2</v>
      </c>
      <c r="DB104">
        <v>3.8873068842804101E-2</v>
      </c>
      <c r="DC104">
        <v>-0.14504250357276799</v>
      </c>
      <c r="DD104">
        <v>-0.15005994600869599</v>
      </c>
      <c r="DE104">
        <v>-5.7026411650440402E-2</v>
      </c>
      <c r="DF104">
        <v>2.54288721407647E-2</v>
      </c>
      <c r="DG104">
        <v>0.29151964754419202</v>
      </c>
      <c r="DI104">
        <v>-6.9631180849682997E-3</v>
      </c>
      <c r="DJ104">
        <v>0.27058114119427001</v>
      </c>
      <c r="DK104">
        <v>3.17013651510933E-2</v>
      </c>
      <c r="DL104">
        <v>6.3946107547962996E-2</v>
      </c>
      <c r="DM104">
        <v>-0.15668301975893001</v>
      </c>
      <c r="DN104">
        <v>0.184930431350949</v>
      </c>
      <c r="DO104">
        <v>5.7848042706609697E-2</v>
      </c>
      <c r="DP104">
        <v>-8.2021050911862403E-2</v>
      </c>
      <c r="DQ104">
        <v>-9.5432325633737505E-2</v>
      </c>
      <c r="DR104">
        <v>-0.150743354060978</v>
      </c>
      <c r="DS104">
        <v>0.11814303543360399</v>
      </c>
      <c r="DT104">
        <v>-0.22005789187460301</v>
      </c>
      <c r="DU104">
        <v>0.20117760450375499</v>
      </c>
      <c r="DV104">
        <v>-8.2761468820535797E-2</v>
      </c>
      <c r="DX104">
        <v>3.7315020745154498E-2</v>
      </c>
      <c r="DY104">
        <v>0.22393735252990199</v>
      </c>
      <c r="DZ104">
        <v>-6.6855275690613798E-3</v>
      </c>
      <c r="EA104">
        <v>2.53372199949808E-2</v>
      </c>
      <c r="EB104">
        <v>-7.5158111030759797E-2</v>
      </c>
      <c r="EC104">
        <v>-4.23433934884088E-2</v>
      </c>
      <c r="ED104">
        <v>0.17581527681613801</v>
      </c>
      <c r="EE104">
        <v>-0.39592934717802603</v>
      </c>
      <c r="EF104">
        <v>0.40089790654746998</v>
      </c>
      <c r="EG104">
        <v>-5.3674430910177803E-2</v>
      </c>
      <c r="EH104">
        <v>-9.53473953813955E-2</v>
      </c>
      <c r="EI104">
        <v>-8.3694115983235007E-2</v>
      </c>
      <c r="EJ104">
        <v>2.2501384592033E-3</v>
      </c>
      <c r="EK104">
        <v>0.24408800818491699</v>
      </c>
      <c r="EL104">
        <v>0.14503261554637001</v>
      </c>
      <c r="EM104">
        <v>-7.7048544062563507E-2</v>
      </c>
      <c r="EN104">
        <v>0.14615311374654999</v>
      </c>
      <c r="EO104">
        <v>-2.7585956559050798E-3</v>
      </c>
      <c r="EP104">
        <v>5.1260546206321998E-2</v>
      </c>
      <c r="EQ104">
        <v>-0.36400473281901202</v>
      </c>
      <c r="ER104">
        <v>0.30321034864755297</v>
      </c>
      <c r="ES104">
        <v>7.3633222200442106E-2</v>
      </c>
      <c r="ET104">
        <v>6.5797745264717404E-3</v>
      </c>
      <c r="EU104">
        <v>1.5742390314699199E-2</v>
      </c>
      <c r="EV104">
        <v>-1.5413645542139399E-2</v>
      </c>
      <c r="EW104">
        <v>0.14160830014588999</v>
      </c>
      <c r="EX104">
        <v>-0.14143274047455601</v>
      </c>
      <c r="EY104">
        <v>6.6689531013253103E-2</v>
      </c>
      <c r="EZ104">
        <v>0.193145743651257</v>
      </c>
      <c r="FA104">
        <v>9.1937892830174006E-2</v>
      </c>
      <c r="FB104">
        <v>1.8925452604889901E-2</v>
      </c>
      <c r="FC104">
        <v>0.10384827546658899</v>
      </c>
      <c r="FD104">
        <v>-3.5801010653813102E-2</v>
      </c>
      <c r="FE104">
        <v>-5.8058942431671298E-2</v>
      </c>
      <c r="FF104">
        <v>2.0700892127933902E-2</v>
      </c>
      <c r="FG104">
        <v>2.4925975958467499E-2</v>
      </c>
      <c r="FH104">
        <v>0.13401265805441701</v>
      </c>
      <c r="FI104">
        <v>-4.6300303438329103E-3</v>
      </c>
      <c r="FK104">
        <v>-2.4752001900196802E-2</v>
      </c>
      <c r="FL104">
        <v>1.3526725342671899E-2</v>
      </c>
      <c r="FM104">
        <v>-7.5933442622044794E-2</v>
      </c>
      <c r="FN104">
        <v>-4.7615297262382202E-3</v>
      </c>
      <c r="FP104">
        <v>0.17680929558991901</v>
      </c>
      <c r="FQ104">
        <v>-3.2575164459558402E-2</v>
      </c>
      <c r="FR104">
        <v>-0.36279480164012101</v>
      </c>
      <c r="FS104">
        <v>6.1504703808168401E-2</v>
      </c>
      <c r="FT104">
        <v>0.21768003934994301</v>
      </c>
      <c r="FU104">
        <v>1.0203611600445601E-2</v>
      </c>
      <c r="FV104">
        <v>-4.1032993885892197E-2</v>
      </c>
      <c r="FW104">
        <v>0.17922132210514999</v>
      </c>
      <c r="FX104">
        <v>0.10301525053364501</v>
      </c>
      <c r="FY104">
        <v>9.8889756918651997E-2</v>
      </c>
      <c r="FZ104">
        <v>0.15451208382728501</v>
      </c>
      <c r="GA104">
        <v>0.13903132185077999</v>
      </c>
      <c r="GB104">
        <v>1.23114414236625E-2</v>
      </c>
      <c r="GC104">
        <v>-9.67524579209567E-2</v>
      </c>
      <c r="GD104">
        <v>-0.20353302688818101</v>
      </c>
      <c r="GE104">
        <v>-4.5257083002070396E-3</v>
      </c>
      <c r="GF104">
        <v>7.7790531031496399E-2</v>
      </c>
      <c r="GG104">
        <v>-0.17266887753066801</v>
      </c>
      <c r="GH104">
        <v>9.5417702686972902E-2</v>
      </c>
      <c r="GI104">
        <v>1.9254674043622799E-3</v>
      </c>
      <c r="GJ104">
        <v>0.28334843882476002</v>
      </c>
      <c r="GK104">
        <v>3.2179035770241201E-3</v>
      </c>
      <c r="GL104">
        <v>0.189314012277464</v>
      </c>
      <c r="GM104">
        <v>0.18906221084762401</v>
      </c>
      <c r="GN104">
        <v>0.21606447753583799</v>
      </c>
      <c r="GO104">
        <v>0.20111162903049301</v>
      </c>
      <c r="GP104">
        <v>7.0655092713423099E-3</v>
      </c>
      <c r="GQ104">
        <v>-0.18943798895634201</v>
      </c>
      <c r="GR104">
        <v>2.4325171216332798E-2</v>
      </c>
      <c r="GS104">
        <v>4.9506362302054199E-2</v>
      </c>
      <c r="GV104">
        <v>0.106504267569107</v>
      </c>
      <c r="GW104">
        <v>0.182250816760643</v>
      </c>
      <c r="GX104">
        <v>3.2858758459042299E-2</v>
      </c>
      <c r="GY104">
        <v>-8.9625886266731E-2</v>
      </c>
      <c r="GZ104">
        <v>-7.5744134846900096E-2</v>
      </c>
      <c r="HA104">
        <v>7.7689458157692598E-2</v>
      </c>
      <c r="HB104">
        <v>-0.100377140370256</v>
      </c>
      <c r="HC104">
        <v>-0.10249236311210599</v>
      </c>
      <c r="HD104">
        <v>0.43252784926153298</v>
      </c>
      <c r="HE104">
        <v>-1.8961453133670099E-2</v>
      </c>
      <c r="HF104">
        <v>-4.3159931828995503E-2</v>
      </c>
      <c r="HG104">
        <v>-0.104205363459187</v>
      </c>
      <c r="HH104">
        <v>0.30827983355265998</v>
      </c>
      <c r="HI104">
        <v>-0.44281792188485303</v>
      </c>
      <c r="HJ104">
        <v>-1.1000253198290001E-2</v>
      </c>
      <c r="HK104">
        <v>-0.16934637815211301</v>
      </c>
      <c r="HL104">
        <v>0.20242077425791599</v>
      </c>
      <c r="HM104">
        <v>-0.12738349969367799</v>
      </c>
      <c r="HN104">
        <v>-0.227531724794972</v>
      </c>
      <c r="HO104">
        <v>0.18311632411496201</v>
      </c>
      <c r="HP104">
        <v>2.7308426615490999E-2</v>
      </c>
      <c r="HQ104">
        <v>-0.38554962929993097</v>
      </c>
      <c r="HR104">
        <v>0.116376621008385</v>
      </c>
      <c r="HS104">
        <v>-0.15565288058496701</v>
      </c>
      <c r="HT104">
        <v>-0.18162289397878301</v>
      </c>
      <c r="HU104">
        <v>-7.2657217970117901E-3</v>
      </c>
      <c r="HV104">
        <v>1.9366903870832201E-3</v>
      </c>
      <c r="HW104">
        <v>-2.3961631177371601E-2</v>
      </c>
      <c r="HX104">
        <v>-7.3014726240217001E-2</v>
      </c>
      <c r="HY104">
        <v>-3.8583563218708199E-2</v>
      </c>
      <c r="HZ104">
        <v>0.30754600502405099</v>
      </c>
      <c r="IA104">
        <v>1.00948273029644E-4</v>
      </c>
      <c r="IC104">
        <v>2.9330682446015999E-2</v>
      </c>
      <c r="ID104">
        <v>1.8565547907201101E-2</v>
      </c>
      <c r="IE104">
        <v>0.17885237521113601</v>
      </c>
      <c r="IF104">
        <v>0.15557382193947</v>
      </c>
      <c r="IG104">
        <v>0.136218895386264</v>
      </c>
      <c r="IH104">
        <v>4.1867466279654798E-3</v>
      </c>
      <c r="II104">
        <v>2.63549678493291E-2</v>
      </c>
      <c r="IJ104">
        <v>3.3688691110000897E-2</v>
      </c>
      <c r="IK104">
        <v>0.18909591417468599</v>
      </c>
      <c r="IL104">
        <v>4.7924649879860198E-2</v>
      </c>
      <c r="IM104">
        <v>-0.20353196050564301</v>
      </c>
      <c r="IN104">
        <v>-2.36180979300116E-2</v>
      </c>
      <c r="IP104">
        <v>-8.6333627223211806E-2</v>
      </c>
      <c r="IQ104">
        <v>0.27133280327689102</v>
      </c>
      <c r="IR104">
        <v>-9.8887384228873998E-2</v>
      </c>
      <c r="IS104">
        <v>7.5695064151659594E-2</v>
      </c>
      <c r="IT104">
        <v>0.175497601776442</v>
      </c>
      <c r="IU104">
        <v>2.79070116448565E-2</v>
      </c>
      <c r="IV104">
        <v>-0.16690645134076501</v>
      </c>
      <c r="IW104">
        <v>0.229181822760438</v>
      </c>
      <c r="IX104">
        <v>-2.18671433685813E-2</v>
      </c>
      <c r="IY104">
        <v>5.0252837172592997E-2</v>
      </c>
      <c r="IZ104">
        <v>1.4330762314784799E-2</v>
      </c>
      <c r="JA104">
        <v>0.118423152889591</v>
      </c>
      <c r="JB104">
        <v>0.14424804248847101</v>
      </c>
      <c r="JC104">
        <v>2.9590868143713998E-2</v>
      </c>
      <c r="JD104">
        <v>-0.38821734824523402</v>
      </c>
      <c r="JE104">
        <v>9.0756704230443602E-2</v>
      </c>
      <c r="JF104">
        <v>0.1023869132041</v>
      </c>
      <c r="JG104">
        <v>5.5264699403778601E-2</v>
      </c>
      <c r="JH104">
        <v>6.3045575188880307E-2</v>
      </c>
      <c r="JI104">
        <v>-0.27917802426600202</v>
      </c>
      <c r="JJ104">
        <v>0.148159335003584</v>
      </c>
      <c r="JK104">
        <v>-0.14342367967401501</v>
      </c>
      <c r="JL104">
        <v>-4.9842802127386697E-2</v>
      </c>
      <c r="JM104">
        <v>9.3379883401212296E-2</v>
      </c>
    </row>
    <row r="105" spans="1:273" x14ac:dyDescent="0.25">
      <c r="A105" s="29">
        <v>44341</v>
      </c>
      <c r="B105" s="31" t="s">
        <v>2308</v>
      </c>
      <c r="C105" s="24" t="s">
        <v>1732</v>
      </c>
      <c r="D105" s="24" t="s">
        <v>1899</v>
      </c>
      <c r="E105" s="34">
        <v>40.949376000000001</v>
      </c>
      <c r="F105" s="38">
        <v>6550</v>
      </c>
      <c r="G105" s="16">
        <f>VLOOKUP(C105,dFundos!$A$1:$B$28,2,FALSE)</f>
        <v>32666326000149</v>
      </c>
      <c r="H105" s="13"/>
      <c r="I105">
        <f>_xll.ECONOMATICA(G105,"VOLATILITY","1Y",A105)</f>
        <v>19.823987522366199</v>
      </c>
      <c r="J105">
        <f>_xll.ECONOMATICA(G105,"NAV","1D",A105)</f>
        <v>159.69045599992401</v>
      </c>
      <c r="K105">
        <f>_xll.ECONOMATICA(G105,"NAV","1D",A105+1)</f>
        <v>159.95359500008601</v>
      </c>
      <c r="L105" s="6"/>
      <c r="M105">
        <v>-0.483417673513031</v>
      </c>
      <c r="N105">
        <v>3.1173754248811698</v>
      </c>
      <c r="O105">
        <v>-0.92857348045072297</v>
      </c>
      <c r="P105">
        <v>-0.85591133920388496</v>
      </c>
      <c r="Q105">
        <v>1.4274101176852101</v>
      </c>
      <c r="R105">
        <v>2.4856466447090502</v>
      </c>
      <c r="S105">
        <v>3.6403009953573902</v>
      </c>
      <c r="T105">
        <v>-1.3303140440257301E-2</v>
      </c>
      <c r="U105">
        <v>1.84565666459093</v>
      </c>
      <c r="V105">
        <v>3.3352161297443699</v>
      </c>
      <c r="W105">
        <v>-0.70682179612049401</v>
      </c>
      <c r="X105">
        <v>-1.4199837580235899</v>
      </c>
      <c r="Z105">
        <v>-1.00702592444577</v>
      </c>
      <c r="AA105">
        <v>-0.764259576953918</v>
      </c>
      <c r="AB105">
        <v>0.50449409136490397</v>
      </c>
      <c r="AC105">
        <v>2.3490874376875599</v>
      </c>
      <c r="AD105">
        <v>1.12513038984616</v>
      </c>
      <c r="AE105">
        <v>0.88399070791638201</v>
      </c>
      <c r="AF105">
        <v>-0.23625019375685999</v>
      </c>
      <c r="AG105">
        <v>0.79411401839024598</v>
      </c>
      <c r="AH105">
        <v>-1.84599011799946</v>
      </c>
      <c r="AI105">
        <v>1.00693676176888</v>
      </c>
      <c r="AJ105">
        <v>-2.6801899905876798</v>
      </c>
      <c r="AK105">
        <v>2.1352680909331001</v>
      </c>
      <c r="AL105">
        <v>-0.361733150930377</v>
      </c>
      <c r="AM105">
        <v>1.57261038511933</v>
      </c>
      <c r="AN105">
        <v>5.1699477808142498E-2</v>
      </c>
      <c r="AO105">
        <v>1.29365618286101</v>
      </c>
      <c r="AP105">
        <v>1.84691599060898</v>
      </c>
      <c r="AQ105">
        <v>-0.27183269567103702</v>
      </c>
      <c r="AR105">
        <v>1.8944363015179999</v>
      </c>
      <c r="AS105">
        <v>9.6664480588515303E-2</v>
      </c>
      <c r="AT105">
        <v>1.1027802063836101</v>
      </c>
      <c r="AU105">
        <v>-1.48991306559765</v>
      </c>
      <c r="AV105">
        <v>0.53371380727185203</v>
      </c>
      <c r="AW105">
        <v>0.70372227837651702</v>
      </c>
      <c r="AX105">
        <v>-0.93111491632953403</v>
      </c>
      <c r="AY105">
        <v>2.5358094859257099</v>
      </c>
      <c r="AZ105">
        <v>1.6942643605943899</v>
      </c>
      <c r="BA105">
        <v>-0.62889001492294505</v>
      </c>
      <c r="BB105">
        <v>-0.159620040813024</v>
      </c>
      <c r="BC105">
        <v>-1.7773085975932199</v>
      </c>
      <c r="BD105">
        <v>-0.73618383812572596</v>
      </c>
      <c r="BE105">
        <v>4.5046817831462197E-3</v>
      </c>
      <c r="BF105">
        <v>-3.79611082280462E-2</v>
      </c>
      <c r="BG105">
        <v>1.45943870720657</v>
      </c>
      <c r="BH105">
        <v>0.45984902917553</v>
      </c>
      <c r="BI105">
        <v>-1.5758210171043201</v>
      </c>
      <c r="BJ105">
        <v>0.16819543361634701</v>
      </c>
      <c r="BK105">
        <v>-1.3654242234224501</v>
      </c>
      <c r="BL105">
        <v>1.03306702731061</v>
      </c>
      <c r="BM105">
        <v>1.24341383925639</v>
      </c>
      <c r="BN105">
        <v>-0.71021197209120102</v>
      </c>
      <c r="BO105">
        <v>-0.69969796395525896</v>
      </c>
      <c r="BP105">
        <v>-0.402006474905647</v>
      </c>
      <c r="BQ105">
        <v>-0.67972719689350902</v>
      </c>
      <c r="BR105">
        <v>-0.29925162216386503</v>
      </c>
      <c r="BS105">
        <v>1.2845308559917601</v>
      </c>
      <c r="BT105">
        <v>-1.93036695318369</v>
      </c>
      <c r="BU105">
        <v>2.58096641773591</v>
      </c>
      <c r="BV105">
        <v>-0.88567939592394396</v>
      </c>
      <c r="BW105">
        <v>0.15406054153572801</v>
      </c>
      <c r="BX105">
        <v>0.80151816855504898</v>
      </c>
      <c r="BY105">
        <v>0.309273019593093</v>
      </c>
      <c r="BZ105">
        <v>0.33449892689532101</v>
      </c>
      <c r="CA105">
        <v>-1.2419977520948999</v>
      </c>
      <c r="CB105">
        <v>0.31161904917098598</v>
      </c>
      <c r="CC105">
        <v>1.9285983069494299</v>
      </c>
      <c r="CD105">
        <v>-1.83528113484499</v>
      </c>
      <c r="CE105">
        <v>1.8861552001908399</v>
      </c>
      <c r="CF105">
        <v>-0.102233439611155</v>
      </c>
      <c r="CG105">
        <v>-1.1445878223639701</v>
      </c>
      <c r="CH105">
        <v>0.27653648321574997</v>
      </c>
      <c r="CJ105">
        <v>-0.509651724587457</v>
      </c>
      <c r="CK105">
        <v>0.98004978644894403</v>
      </c>
      <c r="CL105">
        <v>-2.0095697489523401</v>
      </c>
      <c r="CM105">
        <v>-0.52418259219848595</v>
      </c>
      <c r="CN105">
        <v>2.21560575846524</v>
      </c>
      <c r="CO105">
        <v>-0.16213844619414899</v>
      </c>
      <c r="CP105">
        <v>-0.28361196182231702</v>
      </c>
      <c r="CQ105">
        <v>-0.59924726310782706</v>
      </c>
      <c r="CR105">
        <v>-1.6969124534625699</v>
      </c>
      <c r="CS105">
        <v>-1.1833714735985299</v>
      </c>
      <c r="CT105">
        <v>0.17996560636674999</v>
      </c>
      <c r="CU105">
        <v>-1.5812251546776701</v>
      </c>
      <c r="CV105">
        <v>1.2925304754389799</v>
      </c>
      <c r="CW105">
        <v>6.2967681333247996E-2</v>
      </c>
      <c r="CX105">
        <v>-2.5427798199416398</v>
      </c>
      <c r="CY105">
        <v>-0.86255026635626597</v>
      </c>
      <c r="CZ105">
        <v>1.42012563974276</v>
      </c>
      <c r="DA105">
        <v>1.2989403086976401</v>
      </c>
      <c r="DB105">
        <v>-1.4420016151234401</v>
      </c>
      <c r="DC105">
        <v>1.25712114167982</v>
      </c>
      <c r="DD105">
        <v>-0.33222690744878502</v>
      </c>
      <c r="DE105">
        <v>-0.38173989187271201</v>
      </c>
      <c r="DF105">
        <v>1.9670046382088899</v>
      </c>
      <c r="DG105">
        <v>0.186791586020263</v>
      </c>
      <c r="DI105">
        <v>1.27839848300937</v>
      </c>
      <c r="DJ105">
        <v>1.02438148060173</v>
      </c>
      <c r="DK105">
        <v>0.202223282576597</v>
      </c>
      <c r="DL105">
        <v>-0.506292362479144</v>
      </c>
      <c r="DM105">
        <v>-0.20653825094996101</v>
      </c>
      <c r="DN105">
        <v>1.58368775209965</v>
      </c>
      <c r="DO105">
        <v>0.27876058502442902</v>
      </c>
      <c r="DP105">
        <v>0.51231971883680705</v>
      </c>
      <c r="DQ105">
        <v>-1.0122089392098099</v>
      </c>
      <c r="DR105">
        <v>-0.39206066767292203</v>
      </c>
      <c r="DS105">
        <v>-1.00104397743053</v>
      </c>
      <c r="DT105">
        <v>-3.6803821110879702</v>
      </c>
      <c r="DU105">
        <v>1.35200065815297</v>
      </c>
      <c r="DV105">
        <v>-2.3522561044046602</v>
      </c>
      <c r="DX105">
        <v>0.93414498278434599</v>
      </c>
      <c r="DY105">
        <v>2.6640550120646398</v>
      </c>
      <c r="DZ105">
        <v>2.36946293953224</v>
      </c>
      <c r="EA105">
        <v>0.686466485967685</v>
      </c>
      <c r="EB105">
        <v>1.30879374210053</v>
      </c>
      <c r="EC105">
        <v>0.44147756107122399</v>
      </c>
      <c r="ED105">
        <v>0.16921532478591</v>
      </c>
      <c r="EE105">
        <v>-1.97944749070302</v>
      </c>
      <c r="EF105">
        <v>2.2679064388285002</v>
      </c>
      <c r="EG105">
        <v>0.97043000514531697</v>
      </c>
      <c r="EH105">
        <v>-8.4183326453057802E-2</v>
      </c>
      <c r="EI105">
        <v>-1.0334257153772299</v>
      </c>
      <c r="EJ105">
        <v>0.47706233508506601</v>
      </c>
      <c r="EK105">
        <v>-0.44558360914379602</v>
      </c>
      <c r="EL105">
        <v>0.17473464449722101</v>
      </c>
      <c r="EM105">
        <v>1.54891515412601</v>
      </c>
      <c r="EN105">
        <v>0.81505724665475998</v>
      </c>
      <c r="EO105">
        <v>8.5255262274586102E-2</v>
      </c>
      <c r="EP105">
        <v>0.38193762247829</v>
      </c>
      <c r="EQ105">
        <v>-1.0788871546537799</v>
      </c>
      <c r="ER105">
        <v>0.83391661628411395</v>
      </c>
      <c r="ES105">
        <v>0.50314109321334399</v>
      </c>
      <c r="ET105">
        <v>0.63650092015450399</v>
      </c>
      <c r="EU105">
        <v>0.104405435922672</v>
      </c>
      <c r="EV105">
        <v>-0.21800197928314399</v>
      </c>
      <c r="EW105">
        <v>0.42962653624272201</v>
      </c>
      <c r="EX105">
        <v>-1.0493385742847701</v>
      </c>
      <c r="EY105">
        <v>0.93896873040648599</v>
      </c>
      <c r="EZ105">
        <v>0.434209300510702</v>
      </c>
      <c r="FA105">
        <v>0.67350288936722802</v>
      </c>
      <c r="FB105">
        <v>1.5027459805423899</v>
      </c>
      <c r="FC105">
        <v>1.1454894902271899</v>
      </c>
      <c r="FD105">
        <v>0.15888564685155901</v>
      </c>
      <c r="FE105">
        <v>-0.51914578471041795</v>
      </c>
      <c r="FF105">
        <v>-1.36842740603242</v>
      </c>
      <c r="FG105">
        <v>0.67444954383972799</v>
      </c>
      <c r="FH105">
        <v>0.54945683823461899</v>
      </c>
      <c r="FI105">
        <v>-6.4772631958476302E-3</v>
      </c>
      <c r="FK105">
        <v>0.649728757525736</v>
      </c>
      <c r="FL105">
        <v>0.23381723221973499</v>
      </c>
      <c r="FM105">
        <v>0.26401088616694302</v>
      </c>
      <c r="FN105">
        <v>-6.71727530061617E-3</v>
      </c>
      <c r="FP105">
        <v>-0.923382176279119</v>
      </c>
      <c r="FQ105">
        <v>-0.59195411949985999</v>
      </c>
      <c r="FR105">
        <v>-3.29077977785346</v>
      </c>
      <c r="FS105">
        <v>0.87787711236160204</v>
      </c>
      <c r="FT105">
        <v>2.9460100644428202</v>
      </c>
      <c r="FU105">
        <v>-1.3338227448912201</v>
      </c>
      <c r="FV105">
        <v>2.4658070651639701</v>
      </c>
      <c r="FW105">
        <v>-0.68853301081617202</v>
      </c>
      <c r="FX105">
        <v>0.595519640410203</v>
      </c>
      <c r="FY105">
        <v>-0.384553916774166</v>
      </c>
      <c r="FZ105">
        <v>0.81303391616529597</v>
      </c>
      <c r="GA105">
        <v>-0.25701049071358301</v>
      </c>
      <c r="GB105">
        <v>0.69833382185606796</v>
      </c>
      <c r="GC105">
        <v>-0.187435302177619</v>
      </c>
      <c r="GD105">
        <v>-0.48257245143759098</v>
      </c>
      <c r="GE105">
        <v>-6.7240216594655101E-3</v>
      </c>
      <c r="GF105">
        <v>-0.37560564296654803</v>
      </c>
      <c r="GG105">
        <v>-0.88657563001106598</v>
      </c>
      <c r="GH105">
        <v>2.4328843082912499</v>
      </c>
      <c r="GI105">
        <v>-1.63309985791784</v>
      </c>
      <c r="GJ105">
        <v>1.54263763342897</v>
      </c>
      <c r="GK105">
        <v>0.74365326599945503</v>
      </c>
      <c r="GL105">
        <v>1.963037587484</v>
      </c>
      <c r="GM105">
        <v>0.47252374188246898</v>
      </c>
      <c r="GN105">
        <v>1.31439961642172</v>
      </c>
      <c r="GO105">
        <v>-0.163255680308794</v>
      </c>
      <c r="GP105">
        <v>-0.16581533718635899</v>
      </c>
      <c r="GQ105">
        <v>-1.2018684328722899</v>
      </c>
      <c r="GR105">
        <v>1.1821268137282499</v>
      </c>
      <c r="GS105">
        <v>-1.6291707106574901E-2</v>
      </c>
      <c r="GV105">
        <v>0.39054231274349099</v>
      </c>
      <c r="GW105">
        <v>-0.88750781114868005</v>
      </c>
      <c r="GX105">
        <v>0.20318834176578099</v>
      </c>
      <c r="GY105">
        <v>-2.5091354003052402</v>
      </c>
      <c r="GZ105">
        <v>0.97032853882410597</v>
      </c>
      <c r="HA105">
        <v>0.23167021208791999</v>
      </c>
      <c r="HB105">
        <v>-2.4230692809396701</v>
      </c>
      <c r="HC105">
        <v>-1.58375869532392</v>
      </c>
      <c r="HD105">
        <v>0.69509874556388196</v>
      </c>
      <c r="HE105">
        <v>0.39237747623701602</v>
      </c>
      <c r="HF105">
        <v>-5.26671032275772E-2</v>
      </c>
      <c r="HG105">
        <v>0.324350241862703</v>
      </c>
      <c r="HH105">
        <v>2.1688747860025601</v>
      </c>
      <c r="HI105">
        <v>-4.2535763442210701</v>
      </c>
      <c r="HJ105">
        <v>-4.7523416924377698E-2</v>
      </c>
      <c r="HK105">
        <v>0.722871228208533</v>
      </c>
      <c r="HL105">
        <v>2.3755445936330899</v>
      </c>
      <c r="HM105">
        <v>-0.33823145195128701</v>
      </c>
      <c r="HN105">
        <v>0.15532802299276199</v>
      </c>
      <c r="HO105">
        <v>-0.20931758526785399</v>
      </c>
      <c r="HP105">
        <v>1.51704633262852</v>
      </c>
      <c r="HQ105">
        <v>-2.60603319466099</v>
      </c>
      <c r="HR105">
        <v>1.2043688637277199</v>
      </c>
      <c r="HS105">
        <v>-0.79249269219872098</v>
      </c>
      <c r="HT105">
        <v>-0.92136517096150805</v>
      </c>
      <c r="HU105">
        <v>-1.8286618528691201</v>
      </c>
      <c r="HV105">
        <v>1.5956165989336999</v>
      </c>
      <c r="HW105">
        <v>-0.41387318478882701</v>
      </c>
      <c r="HX105">
        <v>-0.38593011449847803</v>
      </c>
      <c r="HY105">
        <v>1.2217509420224799</v>
      </c>
      <c r="HZ105">
        <v>0.42142172733292699</v>
      </c>
      <c r="IA105">
        <v>-0.38769408092775798</v>
      </c>
      <c r="IC105">
        <v>1.4574307122529699</v>
      </c>
      <c r="ID105">
        <v>1.0452421829541001</v>
      </c>
      <c r="IE105">
        <v>0.25887749980029201</v>
      </c>
      <c r="IF105">
        <v>0.98050579072150901</v>
      </c>
      <c r="IG105">
        <v>1.02060977951623E-2</v>
      </c>
      <c r="IH105">
        <v>0.64367957820650201</v>
      </c>
      <c r="II105">
        <v>0.48656770104571501</v>
      </c>
      <c r="IJ105">
        <v>-0.23060864259605299</v>
      </c>
      <c r="IK105">
        <v>0.71697561979817703</v>
      </c>
      <c r="IL105">
        <v>-0.19559431675588701</v>
      </c>
      <c r="IM105">
        <v>-0.107456357818592</v>
      </c>
      <c r="IN105">
        <v>-0.40893576488088001</v>
      </c>
      <c r="IP105">
        <v>-1.2943349469423999</v>
      </c>
      <c r="IQ105">
        <v>1.04533214816911</v>
      </c>
      <c r="IR105">
        <v>0.129019077030534</v>
      </c>
      <c r="IS105">
        <v>-0.71594904857192898</v>
      </c>
      <c r="IT105">
        <v>0.75946838242089099</v>
      </c>
      <c r="IU105">
        <v>-0.44208001227161697</v>
      </c>
      <c r="IV105">
        <v>6.4676471993152504E-2</v>
      </c>
      <c r="IW105">
        <v>0.69899021509627302</v>
      </c>
      <c r="IX105">
        <v>-1.0255641313960999</v>
      </c>
      <c r="IY105">
        <v>1.19020243491832</v>
      </c>
      <c r="IZ105">
        <v>1.59100134624168E-2</v>
      </c>
      <c r="JA105">
        <v>1.83425327868463</v>
      </c>
      <c r="JB105">
        <v>-0.26622750092428799</v>
      </c>
      <c r="JC105">
        <v>9.7530445964366705E-2</v>
      </c>
      <c r="JD105">
        <v>-1.92296851100764</v>
      </c>
      <c r="JE105">
        <v>1.6406610478952599</v>
      </c>
      <c r="JF105">
        <v>0.55535189076181302</v>
      </c>
      <c r="JG105">
        <v>0.472136474854778</v>
      </c>
      <c r="JH105">
        <v>-0.40258641047330501</v>
      </c>
      <c r="JI105">
        <v>-6.1995449414098402E-2</v>
      </c>
      <c r="JJ105">
        <v>0.21901009331486401</v>
      </c>
      <c r="JK105">
        <v>-6.5155154698004494E-2</v>
      </c>
      <c r="JL105">
        <v>0.85627195130655298</v>
      </c>
      <c r="JM105">
        <v>3.92149595427327E-2</v>
      </c>
    </row>
    <row r="106" spans="1:273" x14ac:dyDescent="0.25">
      <c r="A106" s="30">
        <v>44341</v>
      </c>
      <c r="B106" s="31" t="s">
        <v>2308</v>
      </c>
      <c r="C106" s="23" t="s">
        <v>1735</v>
      </c>
      <c r="D106" s="23" t="s">
        <v>1899</v>
      </c>
      <c r="E106" s="32">
        <v>13.074476000000001</v>
      </c>
      <c r="F106" s="37">
        <v>6550</v>
      </c>
      <c r="G106" s="16">
        <f>VLOOKUP(C106,dFundos!$A$1:$B$28,2,FALSE)</f>
        <v>18770648000102</v>
      </c>
      <c r="H106" s="13"/>
      <c r="I106">
        <f>_xll.ECONOMATICA(G106,"VOLATILITY","1Y",A106)</f>
        <v>20.912513542163701</v>
      </c>
      <c r="J106">
        <f>_xll.ECONOMATICA(G106,"NAV","1D",A106)</f>
        <v>501.43547100015002</v>
      </c>
      <c r="K106">
        <f>_xll.ECONOMATICA(G106,"NAV","1D",A106+1)</f>
        <v>500.97607799991999</v>
      </c>
      <c r="L106" s="6"/>
      <c r="M106">
        <v>-1.2609888298356999</v>
      </c>
      <c r="N106">
        <v>0.233397931879153</v>
      </c>
      <c r="O106">
        <v>0.85189636592986095</v>
      </c>
      <c r="P106">
        <v>0.73750165938690804</v>
      </c>
      <c r="Q106">
        <v>0.48593841438559998</v>
      </c>
      <c r="R106">
        <v>-2.43088868646737</v>
      </c>
      <c r="S106">
        <v>-0.75330448926251803</v>
      </c>
      <c r="T106">
        <v>0.131271809732425</v>
      </c>
      <c r="U106">
        <v>0.40227111439890001</v>
      </c>
      <c r="V106">
        <v>-0.44397679239409599</v>
      </c>
      <c r="W106">
        <v>-3.6255670056561898E-2</v>
      </c>
      <c r="X106">
        <v>9.0650220226962105E-2</v>
      </c>
      <c r="Z106">
        <v>-2.8926530017997698</v>
      </c>
      <c r="AA106">
        <v>1.67539289177512</v>
      </c>
      <c r="AB106">
        <v>2.6703301648012698</v>
      </c>
      <c r="AC106">
        <v>0.41659928210719999</v>
      </c>
      <c r="AD106">
        <v>1.8219575786133599</v>
      </c>
      <c r="AE106">
        <v>-1.9146550928780901</v>
      </c>
      <c r="AF106">
        <v>0.16254863894573601</v>
      </c>
      <c r="AG106">
        <v>-1.5270043611053601</v>
      </c>
      <c r="AH106">
        <v>0.43632883462123601</v>
      </c>
      <c r="AI106">
        <v>1.2400209010593199</v>
      </c>
      <c r="AJ106">
        <v>-0.79581980353395898</v>
      </c>
      <c r="AK106">
        <v>0.92403401122283002</v>
      </c>
      <c r="AL106">
        <v>1.3179764404412699</v>
      </c>
      <c r="AM106">
        <v>-1.17708245370522</v>
      </c>
      <c r="AN106">
        <v>0.95692221166245905</v>
      </c>
      <c r="AO106">
        <v>-0.83224484587844905</v>
      </c>
      <c r="AP106">
        <v>2.5298878443209101</v>
      </c>
      <c r="AQ106">
        <v>-0.81226975253230205</v>
      </c>
      <c r="AR106">
        <v>0.55843179761723105</v>
      </c>
      <c r="AS106">
        <v>4.8889024583331803E-2</v>
      </c>
      <c r="AT106">
        <v>0.45393988566502202</v>
      </c>
      <c r="AU106">
        <v>-0.378932929379516</v>
      </c>
      <c r="AV106">
        <v>0.78816569221089605</v>
      </c>
      <c r="AW106">
        <v>1.1878344483193399</v>
      </c>
      <c r="AX106">
        <v>-1.5394974793707701</v>
      </c>
      <c r="AY106">
        <v>1.06904821677745</v>
      </c>
      <c r="AZ106">
        <v>0.54911935385462096</v>
      </c>
      <c r="BA106">
        <v>-2.8179439950690699</v>
      </c>
      <c r="BB106">
        <v>-0.77267278602448597</v>
      </c>
      <c r="BC106">
        <v>3.1686961483501398E-2</v>
      </c>
      <c r="BD106">
        <v>-0.39181382026072198</v>
      </c>
      <c r="BE106">
        <v>0.31480504931096198</v>
      </c>
      <c r="BF106">
        <v>-1.1543864904524499</v>
      </c>
      <c r="BG106">
        <v>1.26256551102415</v>
      </c>
      <c r="BH106">
        <v>-8.9180949180445196E-2</v>
      </c>
      <c r="BI106">
        <v>1.90197271112993</v>
      </c>
      <c r="BJ106">
        <v>2.8737577411448001</v>
      </c>
      <c r="BK106">
        <v>4.7965157136786701E-2</v>
      </c>
      <c r="BL106">
        <v>0.55209915299201395</v>
      </c>
      <c r="BM106">
        <v>2.0172911075860598</v>
      </c>
      <c r="BN106">
        <v>1.0788366567794601</v>
      </c>
      <c r="BO106">
        <v>0.66193968086736299</v>
      </c>
      <c r="BP106">
        <v>-1.7171860941743899</v>
      </c>
      <c r="BQ106">
        <v>2.4763668678133399</v>
      </c>
      <c r="BR106">
        <v>-1.46146654506083</v>
      </c>
      <c r="BS106">
        <v>0.84012998577236397</v>
      </c>
      <c r="BT106">
        <v>1.9412215113334199</v>
      </c>
      <c r="BU106">
        <v>-0.20055749109815199</v>
      </c>
      <c r="BV106">
        <v>0.56794996526150499</v>
      </c>
      <c r="BW106">
        <v>1.2990642433578601</v>
      </c>
      <c r="BX106">
        <v>1.13118704848603</v>
      </c>
      <c r="BY106">
        <v>0.84784290556854103</v>
      </c>
      <c r="BZ106">
        <v>-0.69108940842852495</v>
      </c>
      <c r="CA106">
        <v>3.59545211049408</v>
      </c>
      <c r="CB106">
        <v>-0.64837475247259102</v>
      </c>
      <c r="CC106">
        <v>-2.19548636159743</v>
      </c>
      <c r="CD106">
        <v>0.62723219325562196</v>
      </c>
      <c r="CE106">
        <v>-0.59260151710986997</v>
      </c>
      <c r="CF106">
        <v>1.04297376419709</v>
      </c>
      <c r="CG106">
        <v>-5.06140416746348</v>
      </c>
      <c r="CH106">
        <v>-0.60955976114200905</v>
      </c>
      <c r="CJ106">
        <v>-1.91779611759557</v>
      </c>
      <c r="CK106">
        <v>0.84238273466326097</v>
      </c>
      <c r="CL106">
        <v>-1.5118993355827099</v>
      </c>
      <c r="CM106">
        <v>0.35488526355038602</v>
      </c>
      <c r="CN106">
        <v>-6.8432160787779098E-2</v>
      </c>
      <c r="CO106">
        <v>0.55751026338839405</v>
      </c>
      <c r="CP106">
        <v>-1.5533603886979099</v>
      </c>
      <c r="CQ106">
        <v>-0.89595175277281702</v>
      </c>
      <c r="CR106">
        <v>0.98145273623231299</v>
      </c>
      <c r="CS106">
        <v>-6.1505195662903099E-2</v>
      </c>
      <c r="CT106">
        <v>2.3933558451972199</v>
      </c>
      <c r="CU106">
        <v>-0.61703660740022304</v>
      </c>
      <c r="CV106">
        <v>-0.69287627047742695</v>
      </c>
      <c r="CW106">
        <v>2.1463312712512601</v>
      </c>
      <c r="CX106">
        <v>3.0534689863998201</v>
      </c>
      <c r="CY106">
        <v>-0.31962290586307102</v>
      </c>
      <c r="CZ106">
        <v>0.55005783924570995</v>
      </c>
      <c r="DA106">
        <v>1.1084685042078499</v>
      </c>
      <c r="DB106">
        <v>-1.16644194076798</v>
      </c>
      <c r="DC106">
        <v>5.2461545419646399E-2</v>
      </c>
      <c r="DD106">
        <v>-1.0728040112553601</v>
      </c>
      <c r="DE106">
        <v>2.07387589362042</v>
      </c>
      <c r="DF106">
        <v>0.44773883764719402</v>
      </c>
      <c r="DG106">
        <v>3.5476743141771301E-2</v>
      </c>
      <c r="DI106">
        <v>2.1816115231558801</v>
      </c>
      <c r="DJ106">
        <v>-0.63424230474993204</v>
      </c>
      <c r="DK106">
        <v>-0.19607222639024299</v>
      </c>
      <c r="DL106">
        <v>0.45357436247286398</v>
      </c>
      <c r="DM106">
        <v>-2.27108276803847</v>
      </c>
      <c r="DN106">
        <v>0.31967998293111999</v>
      </c>
      <c r="DO106">
        <v>0.32771679434517897</v>
      </c>
      <c r="DP106">
        <v>0.24630727293697399</v>
      </c>
      <c r="DQ106">
        <v>0.78797241694701403</v>
      </c>
      <c r="DR106">
        <v>-1.8534150588493501</v>
      </c>
      <c r="DS106">
        <v>0.74960413239750801</v>
      </c>
      <c r="DT106">
        <v>-2.7991814798951999</v>
      </c>
      <c r="DU106">
        <v>1.4982879138187899</v>
      </c>
      <c r="DV106">
        <v>-1.3686818167116099</v>
      </c>
      <c r="DX106">
        <v>2.9077430841425702</v>
      </c>
      <c r="DY106">
        <v>0.91647057834052204</v>
      </c>
      <c r="DZ106">
        <v>0.39143257472460402</v>
      </c>
      <c r="EA106">
        <v>-2.9096214820128798</v>
      </c>
      <c r="EB106">
        <v>2.6597200667310998</v>
      </c>
      <c r="EC106">
        <v>-2.1112909348630602</v>
      </c>
      <c r="ED106">
        <v>1.1316004060063301</v>
      </c>
      <c r="EE106">
        <v>-0.14470338337559999</v>
      </c>
      <c r="EF106">
        <v>1.68680509996193</v>
      </c>
      <c r="EG106">
        <v>-4.0295432063430801E-2</v>
      </c>
      <c r="EH106">
        <v>-1.3733232357481</v>
      </c>
      <c r="EI106">
        <v>-1.34775139094927</v>
      </c>
      <c r="EJ106">
        <v>-0.33967133085752699</v>
      </c>
      <c r="EK106">
        <v>0.70738225294917401</v>
      </c>
      <c r="EL106">
        <v>1.3784823031528499</v>
      </c>
      <c r="EM106">
        <v>0.68979289007984301</v>
      </c>
      <c r="EN106">
        <v>-1.15033062957082</v>
      </c>
      <c r="EO106">
        <v>-0.114203045177419</v>
      </c>
      <c r="EP106">
        <v>0.54439105224446405</v>
      </c>
      <c r="EQ106">
        <v>-6.53080550364393E-2</v>
      </c>
      <c r="ER106">
        <v>-0.92776442734248099</v>
      </c>
      <c r="ES106">
        <v>0.393566421371361</v>
      </c>
      <c r="ET106">
        <v>-1.8588448685477501</v>
      </c>
      <c r="EU106">
        <v>0.308510374088655</v>
      </c>
      <c r="EV106">
        <v>-0.921240870047768</v>
      </c>
      <c r="EW106">
        <v>0.92099220037198404</v>
      </c>
      <c r="EX106">
        <v>0.26804822791746102</v>
      </c>
      <c r="EY106">
        <v>-2.55715882994991</v>
      </c>
      <c r="EZ106">
        <v>0.36149002098682098</v>
      </c>
      <c r="FA106">
        <v>0.892358096643875</v>
      </c>
      <c r="FB106">
        <v>0.26218230614176702</v>
      </c>
      <c r="FC106">
        <v>0.87026260425773205</v>
      </c>
      <c r="FD106">
        <v>-0.26861410988203699</v>
      </c>
      <c r="FE106">
        <v>-0.507684243530093</v>
      </c>
      <c r="FF106">
        <v>0.94481983105652001</v>
      </c>
      <c r="FG106">
        <v>0.43143408056494098</v>
      </c>
      <c r="FH106">
        <v>1.0903779357249701</v>
      </c>
      <c r="FI106">
        <v>-9.7956521130981907E-3</v>
      </c>
      <c r="FK106">
        <v>2.1709019960326299</v>
      </c>
      <c r="FL106">
        <v>-1.2563548665639199</v>
      </c>
      <c r="FM106">
        <v>-0.15835510512261</v>
      </c>
      <c r="FN106">
        <v>-7.7354419772745998E-3</v>
      </c>
      <c r="FP106">
        <v>-0.18695743438001999</v>
      </c>
      <c r="FQ106">
        <v>1.0206755650870001</v>
      </c>
      <c r="FR106">
        <v>0.44835044027422599</v>
      </c>
      <c r="FS106">
        <v>3.4264253868968799</v>
      </c>
      <c r="FT106">
        <v>0.62865794279787202</v>
      </c>
      <c r="FU106">
        <v>0.54925796848692698</v>
      </c>
      <c r="FV106">
        <v>-2.0967678196029702</v>
      </c>
      <c r="FW106">
        <v>-0.474285678228625</v>
      </c>
      <c r="FX106">
        <v>-2.10221898078089</v>
      </c>
      <c r="FY106">
        <v>0.49116230111394499</v>
      </c>
      <c r="FZ106">
        <v>-0.158413348526665</v>
      </c>
      <c r="GA106">
        <v>1.7521596650112801</v>
      </c>
      <c r="GB106">
        <v>1.11243603878393</v>
      </c>
      <c r="GC106">
        <v>1.06100293505733</v>
      </c>
      <c r="GD106">
        <v>1.3589272464741999</v>
      </c>
      <c r="GE106">
        <v>-7.87995941209374E-3</v>
      </c>
      <c r="GF106">
        <v>-1.5184725829385599</v>
      </c>
      <c r="GG106">
        <v>-2.0895732494864201</v>
      </c>
      <c r="GH106">
        <v>2.6482069837584299</v>
      </c>
      <c r="GI106">
        <v>-1.92278463437106</v>
      </c>
      <c r="GJ106">
        <v>1.26528070213681</v>
      </c>
      <c r="GK106">
        <v>0.17804239469114699</v>
      </c>
      <c r="GL106">
        <v>0.49448118425061699</v>
      </c>
      <c r="GM106">
        <v>1.9311490530526501</v>
      </c>
      <c r="GN106">
        <v>-0.72970711516973097</v>
      </c>
      <c r="GO106">
        <v>0.58946945555362595</v>
      </c>
      <c r="GP106">
        <v>0.386478974178317</v>
      </c>
      <c r="GQ106">
        <v>0.101303335577541</v>
      </c>
      <c r="GR106">
        <v>0.10574020470812701</v>
      </c>
      <c r="GS106">
        <v>9.7854410705622299E-2</v>
      </c>
      <c r="GV106">
        <v>0.87643813130853199</v>
      </c>
      <c r="GW106">
        <v>0.120377730490873</v>
      </c>
      <c r="GX106">
        <v>-0.64281881759598003</v>
      </c>
      <c r="GY106">
        <v>7.5758914135803906E-2</v>
      </c>
      <c r="GZ106">
        <v>-0.344937296085845</v>
      </c>
      <c r="HA106">
        <v>1.0379219751484901</v>
      </c>
      <c r="HB106">
        <v>-0.81687974616215797</v>
      </c>
      <c r="HC106">
        <v>0.94184294484875897</v>
      </c>
      <c r="HD106">
        <v>2.0310126479671502</v>
      </c>
      <c r="HE106">
        <v>0.55294783542194603</v>
      </c>
      <c r="HF106">
        <v>6.3144381419988294E-2</v>
      </c>
      <c r="HG106">
        <v>-3.1983592873984898</v>
      </c>
      <c r="HH106">
        <v>2.21613250323571</v>
      </c>
      <c r="HI106">
        <v>1.38617086176964</v>
      </c>
      <c r="HJ106">
        <v>1.67050675390783</v>
      </c>
      <c r="HK106">
        <v>-1.0530586418099099</v>
      </c>
      <c r="HL106">
        <v>-1.6374905496377301</v>
      </c>
      <c r="HM106">
        <v>0.166866415020195</v>
      </c>
      <c r="HN106">
        <v>1.86007511638309</v>
      </c>
      <c r="HO106">
        <v>-4.6472306166833698E-2</v>
      </c>
      <c r="HP106">
        <v>-0.179481723625941</v>
      </c>
      <c r="HQ106">
        <v>-1.93880096285284</v>
      </c>
      <c r="HR106">
        <v>-1.5102827601367601</v>
      </c>
      <c r="HS106">
        <v>0.99916643957840301</v>
      </c>
      <c r="HT106">
        <v>-1.06408900874158</v>
      </c>
      <c r="HU106">
        <v>1.1157624687257299</v>
      </c>
      <c r="HV106">
        <v>1.5166358525675601</v>
      </c>
      <c r="HW106">
        <v>2.7834311073092999</v>
      </c>
      <c r="HX106">
        <v>0.42517489109741302</v>
      </c>
      <c r="HY106">
        <v>-0.86548408917224195</v>
      </c>
      <c r="HZ106">
        <v>-1.1932218437323201</v>
      </c>
      <c r="IA106">
        <v>2.4675467249835501</v>
      </c>
      <c r="IC106">
        <v>0.88585596895427399</v>
      </c>
      <c r="ID106">
        <v>-1.1493902253278101</v>
      </c>
      <c r="IE106">
        <v>0.93265301093197195</v>
      </c>
      <c r="IF106">
        <v>-0.39795215889171198</v>
      </c>
      <c r="IG106">
        <v>2.3794742386598999</v>
      </c>
      <c r="IH106">
        <v>0.91785832846653603</v>
      </c>
      <c r="II106">
        <v>-0.45447031216099298</v>
      </c>
      <c r="IJ106">
        <v>-0.54479714672197599</v>
      </c>
      <c r="IK106">
        <v>-0.21132452602614599</v>
      </c>
      <c r="IL106">
        <v>-0.15267001772372199</v>
      </c>
      <c r="IM106">
        <v>-0.88361260377496398</v>
      </c>
      <c r="IN106">
        <v>-0.95532637615178795</v>
      </c>
      <c r="IP106">
        <v>-1.54011062995778</v>
      </c>
      <c r="IQ106">
        <v>1.5203604074486099</v>
      </c>
      <c r="IR106">
        <v>-0.28241965037523198</v>
      </c>
      <c r="IS106">
        <v>3.1839278017287101E-2</v>
      </c>
      <c r="IT106">
        <v>-1.5221696125081501</v>
      </c>
      <c r="IU106">
        <v>0.485623298845894</v>
      </c>
      <c r="IV106">
        <v>0.41464793011982698</v>
      </c>
      <c r="IW106">
        <v>-0.203826200686308</v>
      </c>
      <c r="IX106">
        <v>-0.26909052103292203</v>
      </c>
      <c r="IY106">
        <v>-1.2063640295309599</v>
      </c>
      <c r="IZ106">
        <v>-0.28731794873237998</v>
      </c>
      <c r="JA106">
        <v>-0.15124859401112201</v>
      </c>
      <c r="JB106">
        <v>-1.20802817064032</v>
      </c>
      <c r="JC106">
        <v>-0.83584431122290004</v>
      </c>
      <c r="JD106">
        <v>-1.41829643325764</v>
      </c>
      <c r="JE106">
        <v>1.54334192175156</v>
      </c>
      <c r="JF106">
        <v>1.11396698193857</v>
      </c>
      <c r="JG106">
        <v>-0.43913251292906402</v>
      </c>
      <c r="JH106">
        <v>-1.0389367343122999</v>
      </c>
      <c r="JI106">
        <v>0.93258226388570598</v>
      </c>
      <c r="JJ106">
        <v>0.461448065289005</v>
      </c>
      <c r="JK106">
        <v>1.0514369872908</v>
      </c>
      <c r="JL106">
        <v>0.80145174451899903</v>
      </c>
      <c r="JM106">
        <v>-0.13038615279583601</v>
      </c>
    </row>
    <row r="107" spans="1:273" x14ac:dyDescent="0.25">
      <c r="A107" s="29">
        <v>44341</v>
      </c>
      <c r="B107" s="31" t="s">
        <v>2308</v>
      </c>
      <c r="C107" s="24" t="s">
        <v>1739</v>
      </c>
      <c r="D107" s="24" t="s">
        <v>1899</v>
      </c>
      <c r="E107" s="34">
        <v>10.802339999999999</v>
      </c>
      <c r="F107" s="38">
        <v>6550</v>
      </c>
      <c r="G107" s="16">
        <f>VLOOKUP(C107,dFundos!$A$1:$B$28,2,FALSE)</f>
        <v>19436835000117</v>
      </c>
      <c r="H107" s="13"/>
      <c r="I107">
        <f>_xll.ECONOMATICA(G107,"VOLATILITY","1Y",A107)</f>
        <v>21.957775429094902</v>
      </c>
      <c r="J107">
        <f>_xll.ECONOMATICA(G107,"NAV","1D",A107)</f>
        <v>606.43670899979804</v>
      </c>
      <c r="K107">
        <f>_xll.ECONOMATICA(G107,"NAV","1D",A107+1)</f>
        <v>606.35006299987401</v>
      </c>
      <c r="L107" s="6"/>
      <c r="M107">
        <v>-1.75329706107732</v>
      </c>
      <c r="N107">
        <v>-0.23470476544389399</v>
      </c>
      <c r="O107">
        <v>1.0291263661201799</v>
      </c>
      <c r="P107">
        <v>0.95387931887671595</v>
      </c>
      <c r="Q107">
        <v>0.50601659022504497</v>
      </c>
      <c r="R107">
        <v>-2.4685297998985298</v>
      </c>
      <c r="S107">
        <v>-1.29307204251745</v>
      </c>
      <c r="T107">
        <v>-0.36119516507824301</v>
      </c>
      <c r="U107">
        <v>0.14231047262001101</v>
      </c>
      <c r="V107">
        <v>-0.54553343879888405</v>
      </c>
      <c r="W107">
        <v>6.2256358251033803E-2</v>
      </c>
      <c r="X107">
        <v>0.66469796820456395</v>
      </c>
      <c r="Z107">
        <v>-2.65178033678239</v>
      </c>
      <c r="AA107">
        <v>1.6522528931091101</v>
      </c>
      <c r="AB107">
        <v>2.5845850508631001</v>
      </c>
      <c r="AC107">
        <v>0.74310645759396698</v>
      </c>
      <c r="AD107">
        <v>1.9150289737808599</v>
      </c>
      <c r="AE107">
        <v>-2.12601029097641</v>
      </c>
      <c r="AF107">
        <v>0.53137832619540903</v>
      </c>
      <c r="AG107">
        <v>-1.64881667524241</v>
      </c>
      <c r="AH107">
        <v>0.65882096623681696</v>
      </c>
      <c r="AI107">
        <v>0.78282353642862301</v>
      </c>
      <c r="AJ107">
        <v>-0.43020223492931098</v>
      </c>
      <c r="AK107">
        <v>0.941061544290278</v>
      </c>
      <c r="AL107">
        <v>1.3802037750792799</v>
      </c>
      <c r="AM107">
        <v>-1.04732682539179</v>
      </c>
      <c r="AN107">
        <v>0.91846365903620597</v>
      </c>
      <c r="AO107">
        <v>-0.89153719491150696</v>
      </c>
      <c r="AP107">
        <v>2.7201906690606799</v>
      </c>
      <c r="AQ107">
        <v>-0.48060172430268699</v>
      </c>
      <c r="AR107">
        <v>0.65309472320223005</v>
      </c>
      <c r="AS107">
        <v>0.33479570902272798</v>
      </c>
      <c r="AT107">
        <v>4.4371363037498703E-2</v>
      </c>
      <c r="AU107">
        <v>-0.74719536141856202</v>
      </c>
      <c r="AV107">
        <v>0.92172030435904195</v>
      </c>
      <c r="AW107">
        <v>1.0434670293761901</v>
      </c>
      <c r="AX107">
        <v>-1.5772773856042499</v>
      </c>
      <c r="AY107">
        <v>1.28708233642101</v>
      </c>
      <c r="AZ107">
        <v>0.84763069789914902</v>
      </c>
      <c r="BA107">
        <v>-3.21802875396315</v>
      </c>
      <c r="BB107">
        <v>-0.82578364535947901</v>
      </c>
      <c r="BC107">
        <v>-0.23176444228738499</v>
      </c>
      <c r="BD107">
        <v>-0.32049389683379598</v>
      </c>
      <c r="BE107">
        <v>0.40947878260340098</v>
      </c>
      <c r="BF107">
        <v>-1.32353080116445</v>
      </c>
      <c r="BG107">
        <v>1.1706028491971701</v>
      </c>
      <c r="BH107">
        <v>0.21955449083179701</v>
      </c>
      <c r="BI107">
        <v>2.1866398550628201</v>
      </c>
      <c r="BJ107">
        <v>2.92431673115061</v>
      </c>
      <c r="BK107">
        <v>0.16635726387903599</v>
      </c>
      <c r="BL107">
        <v>0.50795775296137402</v>
      </c>
      <c r="BM107">
        <v>2.3118014791179999</v>
      </c>
      <c r="BN107">
        <v>0.79219418166758304</v>
      </c>
      <c r="BO107">
        <v>0.41454290185356502</v>
      </c>
      <c r="BP107">
        <v>-2.0037714530190001</v>
      </c>
      <c r="BQ107">
        <v>2.6638099750925899</v>
      </c>
      <c r="BR107">
        <v>-1.38729776072068</v>
      </c>
      <c r="BS107">
        <v>0.82024485564034</v>
      </c>
      <c r="BT107">
        <v>2.2637015790678601</v>
      </c>
      <c r="BU107">
        <v>6.5797892602859107E-2</v>
      </c>
      <c r="BV107">
        <v>0.59967500783386596</v>
      </c>
      <c r="BW107">
        <v>1.5838471999813899</v>
      </c>
      <c r="BX107">
        <v>1.2553116288472701</v>
      </c>
      <c r="BY107">
        <v>0.73167503105651099</v>
      </c>
      <c r="BZ107">
        <v>-0.65658299390634101</v>
      </c>
      <c r="CA107">
        <v>4.2694141317042504</v>
      </c>
      <c r="CB107">
        <v>-0.92877430552107398</v>
      </c>
      <c r="CC107">
        <v>-2.18233374607735</v>
      </c>
      <c r="CD107">
        <v>0.85752372433489699</v>
      </c>
      <c r="CE107">
        <v>-0.42129086186832898</v>
      </c>
      <c r="CF107">
        <v>0.93195251556608105</v>
      </c>
      <c r="CG107">
        <v>-5.4662812443930298</v>
      </c>
      <c r="CH107">
        <v>-1.08156894948479</v>
      </c>
      <c r="CJ107">
        <v>-1.93223141832277</v>
      </c>
      <c r="CK107">
        <v>1.00074127458356</v>
      </c>
      <c r="CL107">
        <v>-1.53597274784261</v>
      </c>
      <c r="CM107">
        <v>9.0866466780425995E-2</v>
      </c>
      <c r="CN107">
        <v>-3.0238047565944701E-2</v>
      </c>
      <c r="CO107">
        <v>1.0303414775989901</v>
      </c>
      <c r="CP107">
        <v>-1.83275347690142</v>
      </c>
      <c r="CQ107">
        <v>-1.07344123916846</v>
      </c>
      <c r="CR107">
        <v>0.89068128363578603</v>
      </c>
      <c r="CS107">
        <v>0.256852741040348</v>
      </c>
      <c r="CT107">
        <v>2.6860387783017399</v>
      </c>
      <c r="CU107">
        <v>-0.73472862850394405</v>
      </c>
      <c r="CV107">
        <v>-0.62954208042356197</v>
      </c>
      <c r="CW107">
        <v>2.2879627142174299</v>
      </c>
      <c r="CX107">
        <v>2.97322729602456</v>
      </c>
      <c r="CY107">
        <v>-0.18651463797141299</v>
      </c>
      <c r="CZ107">
        <v>0.47134471442404902</v>
      </c>
      <c r="DA107">
        <v>1.2650993847273599</v>
      </c>
      <c r="DB107">
        <v>-1.43914310710898</v>
      </c>
      <c r="DC107">
        <v>3.1338360349764102E-2</v>
      </c>
      <c r="DD107">
        <v>-1.1647848350548899</v>
      </c>
      <c r="DE107">
        <v>2.0262638201529599</v>
      </c>
      <c r="DF107">
        <v>0.44954124568903397</v>
      </c>
      <c r="DG107">
        <v>0.232453504941077</v>
      </c>
      <c r="DI107">
        <v>2.49667650878109</v>
      </c>
      <c r="DJ107">
        <v>-0.62924743433541197</v>
      </c>
      <c r="DK107">
        <v>-0.36936001852154698</v>
      </c>
      <c r="DL107">
        <v>0.30873517152940599</v>
      </c>
      <c r="DM107">
        <v>-2.3373821236418699</v>
      </c>
      <c r="DN107">
        <v>0.362557622611348</v>
      </c>
      <c r="DO107">
        <v>0.546331972327607</v>
      </c>
      <c r="DP107">
        <v>-6.0534084150276599E-2</v>
      </c>
      <c r="DQ107">
        <v>0.81229088154941598</v>
      </c>
      <c r="DR107">
        <v>-1.9202834265343001</v>
      </c>
      <c r="DS107">
        <v>1.18528623024758</v>
      </c>
      <c r="DT107">
        <v>-3.06642666264452</v>
      </c>
      <c r="DU107">
        <v>1.64141716595623</v>
      </c>
      <c r="DV107">
        <v>-1.6763631855610599</v>
      </c>
      <c r="DX107">
        <v>2.5300113380581002</v>
      </c>
      <c r="DY107">
        <v>1.62766104913317</v>
      </c>
      <c r="DZ107">
        <v>0.38042509640945399</v>
      </c>
      <c r="EA107">
        <v>-2.7437930161795498</v>
      </c>
      <c r="EB107">
        <v>1.5603220219418299</v>
      </c>
      <c r="EC107">
        <v>-2.3846260392929302</v>
      </c>
      <c r="ED107">
        <v>1.3934077394878801</v>
      </c>
      <c r="EE107">
        <v>3.9459625622839702E-2</v>
      </c>
      <c r="EF107">
        <v>1.49128931388987</v>
      </c>
      <c r="EG107">
        <v>-2.4247810233646298E-2</v>
      </c>
      <c r="EH107">
        <v>-1.33777264600212</v>
      </c>
      <c r="EI107">
        <v>-1.40757141680297</v>
      </c>
      <c r="EJ107">
        <v>-0.19887226635546501</v>
      </c>
      <c r="EK107">
        <v>0.66233606521564103</v>
      </c>
      <c r="EL107">
        <v>0.96418511384399597</v>
      </c>
      <c r="EM107">
        <v>0.449127142201178</v>
      </c>
      <c r="EN107">
        <v>-1.1258289699981101</v>
      </c>
      <c r="EO107">
        <v>-0.14914763032720699</v>
      </c>
      <c r="EP107">
        <v>0.56626326022524198</v>
      </c>
      <c r="EQ107">
        <v>0.218552884871315</v>
      </c>
      <c r="ER107">
        <v>-0.78974821608426304</v>
      </c>
      <c r="ES107">
        <v>0.12408562342898199</v>
      </c>
      <c r="ET107">
        <v>-1.95536760902542</v>
      </c>
      <c r="EU107">
        <v>9.6475320606259601E-2</v>
      </c>
      <c r="EV107">
        <v>-0.74562311019690197</v>
      </c>
      <c r="EW107">
        <v>0.85328375480457896</v>
      </c>
      <c r="EX107">
        <v>6.6394701025274103E-2</v>
      </c>
      <c r="EY107">
        <v>-2.5147544421088202</v>
      </c>
      <c r="EZ107">
        <v>0.52187599721946798</v>
      </c>
      <c r="FA107">
        <v>1.1314133458654401</v>
      </c>
      <c r="FB107">
        <v>0.204585925166612</v>
      </c>
      <c r="FC107">
        <v>1.0478060317836899</v>
      </c>
      <c r="FD107">
        <v>-0.242702494142577</v>
      </c>
      <c r="FE107">
        <v>-0.51195444248151001</v>
      </c>
      <c r="FF107">
        <v>0.61094098346074999</v>
      </c>
      <c r="FG107">
        <v>0.59658213122020198</v>
      </c>
      <c r="FH107">
        <v>0.80481703753321199</v>
      </c>
      <c r="FI107">
        <v>-7.70674696468632E-3</v>
      </c>
      <c r="FK107">
        <v>2.50752206429752</v>
      </c>
      <c r="FL107">
        <v>-1.1849055748825801</v>
      </c>
      <c r="FM107">
        <v>-0.22669077179671099</v>
      </c>
      <c r="FN107">
        <v>-7.6920737228647297E-3</v>
      </c>
      <c r="FP107">
        <v>-0.25515181050650398</v>
      </c>
      <c r="FQ107">
        <v>0.98000114794558602</v>
      </c>
      <c r="FR107">
        <v>-0.31145954390012798</v>
      </c>
      <c r="FS107">
        <v>3.37231223729759</v>
      </c>
      <c r="FT107">
        <v>0.86147812926356004</v>
      </c>
      <c r="FU107">
        <v>0.23407459029840499</v>
      </c>
      <c r="FV107">
        <v>-2.4418283885097498</v>
      </c>
      <c r="FW107">
        <v>-0.26494972516957199</v>
      </c>
      <c r="FX107">
        <v>-2.4918021056691901</v>
      </c>
      <c r="FY107">
        <v>0.72829950950108502</v>
      </c>
      <c r="FZ107">
        <v>-0.16178208970814001</v>
      </c>
      <c r="GA107">
        <v>1.89646536691725</v>
      </c>
      <c r="GB107">
        <v>1.74145754481287</v>
      </c>
      <c r="GC107">
        <v>1.28522521226841</v>
      </c>
      <c r="GD107">
        <v>1.53694036253</v>
      </c>
      <c r="GE107">
        <v>-7.8295311141118908E-3</v>
      </c>
      <c r="GF107">
        <v>-1.3531729808164501</v>
      </c>
      <c r="GG107">
        <v>-2.1869396208785501</v>
      </c>
      <c r="GH107">
        <v>2.6852825589230598</v>
      </c>
      <c r="GI107">
        <v>-1.9750242968257199</v>
      </c>
      <c r="GJ107">
        <v>1.4615929298088299</v>
      </c>
      <c r="GK107">
        <v>1.10926368506625E-2</v>
      </c>
      <c r="GL107">
        <v>0.47564562755724199</v>
      </c>
      <c r="GM107">
        <v>1.77485388830974</v>
      </c>
      <c r="GN107">
        <v>-0.62581437068729395</v>
      </c>
      <c r="GO107">
        <v>0.53400726355903305</v>
      </c>
      <c r="GP107">
        <v>0.48601112303003902</v>
      </c>
      <c r="GQ107">
        <v>2.0920314273098501E-2</v>
      </c>
      <c r="GR107">
        <v>0.21937272413197201</v>
      </c>
      <c r="GS107">
        <v>-9.26270906347781E-2</v>
      </c>
      <c r="GV107">
        <v>0.65949025702138897</v>
      </c>
      <c r="GW107">
        <v>4.7547878239129197E-2</v>
      </c>
      <c r="GX107">
        <v>-0.98434278179411205</v>
      </c>
      <c r="GY107">
        <v>-0.18964869768751699</v>
      </c>
      <c r="GZ107">
        <v>-0.53607079989887996</v>
      </c>
      <c r="HA107">
        <v>0.69225503666530097</v>
      </c>
      <c r="HB107">
        <v>-0.98159544213558503</v>
      </c>
      <c r="HC107">
        <v>1.37983528020413</v>
      </c>
      <c r="HD107">
        <v>1.9091329742877901</v>
      </c>
      <c r="HE107">
        <v>0.479613710922422</v>
      </c>
      <c r="HF107">
        <v>-0.70638839788443897</v>
      </c>
      <c r="HG107">
        <v>-3.1623429824321598</v>
      </c>
      <c r="HH107">
        <v>2.3416406604155799</v>
      </c>
      <c r="HI107">
        <v>0.90983512691309398</v>
      </c>
      <c r="HJ107">
        <v>2.1857393172467701</v>
      </c>
      <c r="HK107">
        <v>-1.3002494369175099</v>
      </c>
      <c r="HL107">
        <v>-1.33206298050936</v>
      </c>
      <c r="HM107">
        <v>-0.18273928299095099</v>
      </c>
      <c r="HN107">
        <v>1.8623136173118799</v>
      </c>
      <c r="HO107">
        <v>0.19894407832907701</v>
      </c>
      <c r="HP107">
        <v>-0.306626518431585</v>
      </c>
      <c r="HQ107">
        <v>-2.5267583692766502</v>
      </c>
      <c r="HR107">
        <v>-1.2577177475577599</v>
      </c>
      <c r="HS107">
        <v>1.44057431625697</v>
      </c>
      <c r="HT107">
        <v>-0.78185416214182601</v>
      </c>
      <c r="HU107">
        <v>0.80935713212966198</v>
      </c>
      <c r="HV107">
        <v>1.2956261040017101</v>
      </c>
      <c r="HW107">
        <v>2.7048149600886999</v>
      </c>
      <c r="HX107">
        <v>0.58066057699761597</v>
      </c>
      <c r="HY107">
        <v>-1.0134288128028901</v>
      </c>
      <c r="HZ107">
        <v>-0.97357829345128299</v>
      </c>
      <c r="IA107">
        <v>2.63742018469202</v>
      </c>
      <c r="IC107">
        <v>1.1321261301418399</v>
      </c>
      <c r="ID107">
        <v>-1.0522641624447699</v>
      </c>
      <c r="IE107">
        <v>0.93083552874304598</v>
      </c>
      <c r="IF107">
        <v>-0.26230369012409899</v>
      </c>
      <c r="IG107">
        <v>2.2514093734571401</v>
      </c>
      <c r="IH107">
        <v>0.89057830282399697</v>
      </c>
      <c r="II107">
        <v>-0.25675745191620097</v>
      </c>
      <c r="IJ107">
        <v>-0.69763861929459403</v>
      </c>
      <c r="IK107">
        <v>3.4768746081681498E-2</v>
      </c>
      <c r="IL107">
        <v>-0.19425840064286601</v>
      </c>
      <c r="IM107">
        <v>-0.99676115178226599</v>
      </c>
      <c r="IN107">
        <v>-0.74438233086766603</v>
      </c>
      <c r="IP107">
        <v>-1.6565474522394701</v>
      </c>
      <c r="IQ107">
        <v>1.5075743389388701</v>
      </c>
      <c r="IR107">
        <v>-0.225991079605592</v>
      </c>
      <c r="IS107">
        <v>-5.9258285182295402E-2</v>
      </c>
      <c r="IT107">
        <v>-1.54532068054323</v>
      </c>
      <c r="IU107">
        <v>0.62253517080534904</v>
      </c>
      <c r="IV107">
        <v>0.363766842565383</v>
      </c>
      <c r="IW107">
        <v>-0.44703677212964998</v>
      </c>
      <c r="IX107">
        <v>-0.56422954203299003</v>
      </c>
      <c r="IY107">
        <v>-1.54253410928504</v>
      </c>
      <c r="IZ107">
        <v>-0.26667100064514698</v>
      </c>
      <c r="JA107">
        <v>-0.12827463879148099</v>
      </c>
      <c r="JB107">
        <v>-1.58006424871928</v>
      </c>
      <c r="JC107">
        <v>-0.717510039976332</v>
      </c>
      <c r="JD107">
        <v>-1.60304439177708</v>
      </c>
      <c r="JE107">
        <v>1.4025523345480899</v>
      </c>
      <c r="JF107">
        <v>1.1963378936343401</v>
      </c>
      <c r="JG107">
        <v>-0.66069155709556104</v>
      </c>
      <c r="JH107">
        <v>-0.92982951273370396</v>
      </c>
      <c r="JI107">
        <v>1.0519103649130599</v>
      </c>
      <c r="JJ107">
        <v>0.69474343345064005</v>
      </c>
      <c r="JK107">
        <v>0.85523173893307103</v>
      </c>
      <c r="JL107">
        <v>1.0251530038658501</v>
      </c>
      <c r="JM107">
        <v>0.126147181072156</v>
      </c>
    </row>
    <row r="108" spans="1:273" x14ac:dyDescent="0.25">
      <c r="A108" s="30">
        <v>44341</v>
      </c>
      <c r="B108" s="31" t="s">
        <v>1717</v>
      </c>
      <c r="C108" s="23" t="s">
        <v>1737</v>
      </c>
      <c r="D108" s="23" t="s">
        <v>1899</v>
      </c>
      <c r="E108" s="32">
        <v>40.836996999999997</v>
      </c>
      <c r="F108" s="37">
        <v>9000</v>
      </c>
      <c r="G108" s="16">
        <f>VLOOKUP(C108,dFundos!$A$1:$B$28,2,FALSE)</f>
        <v>15674503000110</v>
      </c>
      <c r="H108" s="13"/>
      <c r="I108">
        <f>_xll.ECONOMATICA(G108,"VOLATILITY","1Y",A108)</f>
        <v>2.4591479160590102</v>
      </c>
      <c r="J108">
        <f>_xll.ECONOMATICA(G108,"NAV","1D",A108)</f>
        <v>220.38838599994801</v>
      </c>
      <c r="K108">
        <f>_xll.ECONOMATICA(G108,"NAV","1D",A108+1)</f>
        <v>220.46623999997999</v>
      </c>
      <c r="L108" s="6"/>
      <c r="M108">
        <v>6.2169734337658197E-2</v>
      </c>
      <c r="N108">
        <v>1.59885739776655E-2</v>
      </c>
      <c r="O108">
        <v>-6.7633045182446894E-2</v>
      </c>
      <c r="P108">
        <v>0.116130059359421</v>
      </c>
      <c r="Q108">
        <v>-6.22412262600847E-2</v>
      </c>
      <c r="R108">
        <v>4.6625031245639499E-2</v>
      </c>
      <c r="S108">
        <v>0.16986378013825701</v>
      </c>
      <c r="T108">
        <v>-6.54395591482171E-2</v>
      </c>
      <c r="U108">
        <v>0.15191771144600399</v>
      </c>
      <c r="V108">
        <v>0.27261553095740998</v>
      </c>
      <c r="W108">
        <v>-2.1776177800347799E-2</v>
      </c>
      <c r="X108">
        <v>3.5708218456420603E-2</v>
      </c>
      <c r="Z108">
        <v>-0.43058975688836698</v>
      </c>
      <c r="AA108">
        <v>9.8049733060179306E-2</v>
      </c>
      <c r="AB108">
        <v>0.162832113528566</v>
      </c>
      <c r="AC108">
        <v>0.13543707536882699</v>
      </c>
      <c r="AD108">
        <v>2.54803373536561E-2</v>
      </c>
      <c r="AE108">
        <v>2.0536258671199899E-2</v>
      </c>
      <c r="AF108">
        <v>0.110444880010618</v>
      </c>
      <c r="AG108">
        <v>0.13836521156918</v>
      </c>
      <c r="AH108">
        <v>-0.272497500463942</v>
      </c>
      <c r="AI108">
        <v>0.18325706023461</v>
      </c>
      <c r="AJ108">
        <v>-0.42476352709854798</v>
      </c>
      <c r="AK108">
        <v>0.15007697656983501</v>
      </c>
      <c r="AL108">
        <v>0.154084841778968</v>
      </c>
      <c r="AM108">
        <v>0.15463883664779099</v>
      </c>
      <c r="AN108">
        <v>2.5974501477321599E-2</v>
      </c>
      <c r="AO108">
        <v>8.4950762538937893E-2</v>
      </c>
      <c r="AP108">
        <v>0.27921078653889703</v>
      </c>
      <c r="AQ108">
        <v>1.53366727317916E-2</v>
      </c>
      <c r="AR108">
        <v>0.35241433633927999</v>
      </c>
      <c r="AS108">
        <v>0.17666296189418099</v>
      </c>
      <c r="AT108">
        <v>7.4627426511142403E-2</v>
      </c>
      <c r="AU108">
        <v>-0.23739918988212599</v>
      </c>
      <c r="AV108">
        <v>4.6753967944823699E-2</v>
      </c>
      <c r="AW108">
        <v>0.10442402817716399</v>
      </c>
      <c r="AX108">
        <v>-0.24769535148152499</v>
      </c>
      <c r="AY108">
        <v>0.21521169473999199</v>
      </c>
      <c r="AZ108">
        <v>0.50437701156624803</v>
      </c>
      <c r="BA108">
        <v>-0.21335767914934001</v>
      </c>
      <c r="BB108">
        <v>8.2309424033155706E-2</v>
      </c>
      <c r="BC108">
        <v>-0.37717001514465698</v>
      </c>
      <c r="BD108">
        <v>-0.132918993313069</v>
      </c>
      <c r="BE108">
        <v>0.149211385360104</v>
      </c>
      <c r="BF108">
        <v>-4.8622876056469998E-2</v>
      </c>
      <c r="BG108">
        <v>0.109360260830726</v>
      </c>
      <c r="BH108">
        <v>4.3710985846701099E-2</v>
      </c>
      <c r="BI108">
        <v>4.17559173001791E-2</v>
      </c>
      <c r="BJ108">
        <v>0.12752024140354501</v>
      </c>
      <c r="BK108">
        <v>1.22147972433595E-2</v>
      </c>
      <c r="BL108">
        <v>9.8384807643014896E-2</v>
      </c>
      <c r="BM108">
        <v>0.17002052190946401</v>
      </c>
      <c r="BN108">
        <v>-0.25850412130239397</v>
      </c>
      <c r="BO108">
        <v>-3.4535777012933998E-2</v>
      </c>
      <c r="BP108">
        <v>-0.30165729976943101</v>
      </c>
      <c r="BQ108">
        <v>0.20563665402733</v>
      </c>
      <c r="BR108">
        <v>5.5951213289517902E-2</v>
      </c>
      <c r="BS108">
        <v>-1.0114005999639601E-2</v>
      </c>
      <c r="BT108">
        <v>3.7151384094613597E-2</v>
      </c>
      <c r="BU108">
        <v>0.25042595370905502</v>
      </c>
      <c r="BV108">
        <v>-1.29806574477698E-2</v>
      </c>
      <c r="BW108">
        <v>0.15594152155245</v>
      </c>
      <c r="BX108">
        <v>0.15164155083766701</v>
      </c>
      <c r="BY108">
        <v>9.52447348026908E-2</v>
      </c>
      <c r="BZ108">
        <v>8.9244600167148705E-2</v>
      </c>
      <c r="CA108">
        <v>0.32991781481541699</v>
      </c>
      <c r="CB108">
        <v>-8.8305114513787003E-2</v>
      </c>
      <c r="CC108">
        <v>-1.1699340393533901E-2</v>
      </c>
      <c r="CD108">
        <v>0.13301662183948801</v>
      </c>
      <c r="CE108">
        <v>0.25580854635336397</v>
      </c>
      <c r="CF108">
        <v>-2.9569677826657401E-2</v>
      </c>
      <c r="CG108">
        <v>-1.02955970842231</v>
      </c>
      <c r="CH108">
        <v>-0.17785310219551301</v>
      </c>
      <c r="CJ108">
        <v>-0.28128067406214502</v>
      </c>
      <c r="CK108">
        <v>0.15359712888312099</v>
      </c>
      <c r="CL108">
        <v>-0.170270089802216</v>
      </c>
      <c r="CM108">
        <v>-1.1643080142675899E-3</v>
      </c>
      <c r="CN108">
        <v>8.6399666724901195E-2</v>
      </c>
      <c r="CO108">
        <v>6.9618310044461396E-2</v>
      </c>
      <c r="CP108">
        <v>-6.6229741423740093E-2</v>
      </c>
      <c r="CQ108">
        <v>-0.135678070728318</v>
      </c>
      <c r="CR108">
        <v>7.1290784580924096E-2</v>
      </c>
      <c r="CS108">
        <v>4.2876265797531198E-2</v>
      </c>
      <c r="CT108">
        <v>3.4219468761875801E-2</v>
      </c>
      <c r="CU108">
        <v>-5.1333994906599401E-2</v>
      </c>
      <c r="CV108">
        <v>-6.6593955125426901E-2</v>
      </c>
      <c r="CW108">
        <v>6.9556974449369605E-2</v>
      </c>
      <c r="CX108">
        <v>0.18496428929211101</v>
      </c>
      <c r="CY108">
        <v>2.26437086894293E-2</v>
      </c>
      <c r="CZ108">
        <v>6.9671475284849294E-2</v>
      </c>
      <c r="DA108">
        <v>7.7440079621737797E-3</v>
      </c>
      <c r="DB108">
        <v>1.70251083545736E-2</v>
      </c>
      <c r="DC108">
        <v>-4.5800281077390502E-2</v>
      </c>
      <c r="DD108">
        <v>-3.2540140273340498E-2</v>
      </c>
      <c r="DE108">
        <v>8.4605499068857198E-2</v>
      </c>
      <c r="DF108">
        <v>-2.9014832580287499E-2</v>
      </c>
      <c r="DG108">
        <v>0.116678757513</v>
      </c>
      <c r="DI108">
        <v>0.108465359153342</v>
      </c>
      <c r="DJ108">
        <v>-1.2676186634053E-2</v>
      </c>
      <c r="DK108">
        <v>6.7943853355245706E-2</v>
      </c>
      <c r="DL108">
        <v>5.7274274331575697E-2</v>
      </c>
      <c r="DM108">
        <v>-0.18120728736903399</v>
      </c>
      <c r="DN108">
        <v>7.3356597386009498E-2</v>
      </c>
      <c r="DO108">
        <v>6.5863414783962099E-2</v>
      </c>
      <c r="DP108">
        <v>1.8879209164879299E-2</v>
      </c>
      <c r="DQ108">
        <v>0.144773323154368</v>
      </c>
      <c r="DR108">
        <v>-0.13574945996879301</v>
      </c>
      <c r="DS108">
        <v>7.2345671833318206E-2</v>
      </c>
      <c r="DT108">
        <v>-0.18083646637023801</v>
      </c>
      <c r="DU108">
        <v>0.10370918553235201</v>
      </c>
      <c r="DV108">
        <v>-0.18638120609466599</v>
      </c>
      <c r="DX108">
        <v>3.5810130066238302E-2</v>
      </c>
      <c r="DY108">
        <v>8.0297237218474003E-3</v>
      </c>
      <c r="DZ108">
        <v>0.12971088726772001</v>
      </c>
      <c r="EA108">
        <v>-8.0802825232240097E-2</v>
      </c>
      <c r="EB108">
        <v>-0.29112935353623498</v>
      </c>
      <c r="EC108">
        <v>-0.15680312517361</v>
      </c>
      <c r="ED108">
        <v>0.19819974222627901</v>
      </c>
      <c r="EE108">
        <v>-9.9785680049535599E-2</v>
      </c>
      <c r="EF108">
        <v>5.9487067119334797E-2</v>
      </c>
      <c r="EG108">
        <v>-2.14808618693496E-2</v>
      </c>
      <c r="EH108">
        <v>-7.7315045200521099E-2</v>
      </c>
      <c r="EI108">
        <v>-2.9530964911828099E-2</v>
      </c>
      <c r="EJ108">
        <v>7.8409805246337796E-2</v>
      </c>
      <c r="EK108">
        <v>3.9508366899099201E-2</v>
      </c>
      <c r="EL108">
        <v>0.11960789252043499</v>
      </c>
      <c r="EM108">
        <v>0.14767403463338299</v>
      </c>
      <c r="EN108">
        <v>3.22341633363976E-2</v>
      </c>
      <c r="EO108">
        <v>-5.2687110564875198E-2</v>
      </c>
      <c r="EP108">
        <v>-6.6764537223207299E-3</v>
      </c>
      <c r="EQ108">
        <v>-4.6213178029574899E-2</v>
      </c>
      <c r="ER108">
        <v>-8.6664857553841998E-2</v>
      </c>
      <c r="ES108">
        <v>5.6258741096826303E-4</v>
      </c>
      <c r="ET108">
        <v>-0.111451420980302</v>
      </c>
      <c r="EU108">
        <v>0.166391383754672</v>
      </c>
      <c r="EV108">
        <v>-6.5252534113824395E-2</v>
      </c>
      <c r="EW108">
        <v>6.0705735268129501E-2</v>
      </c>
      <c r="EX108">
        <v>-0.13461990192809001</v>
      </c>
      <c r="EY108">
        <v>0.152569045530981</v>
      </c>
      <c r="EZ108">
        <v>-6.0676974771922701E-2</v>
      </c>
      <c r="FA108">
        <v>-6.6611330839805305E-2</v>
      </c>
      <c r="FB108">
        <v>0.187439494038699</v>
      </c>
      <c r="FC108">
        <v>0.173345603980124</v>
      </c>
      <c r="FD108">
        <v>7.9127643220999702E-2</v>
      </c>
      <c r="FE108">
        <v>6.78950054862071E-3</v>
      </c>
      <c r="FF108">
        <v>-0.127372786664637</v>
      </c>
      <c r="FG108">
        <v>0.10765008537418901</v>
      </c>
      <c r="FH108">
        <v>6.4675379690015702E-2</v>
      </c>
      <c r="FI108">
        <v>8.0440728197572805E-3</v>
      </c>
      <c r="FK108">
        <v>0.109474241253338</v>
      </c>
      <c r="FL108">
        <v>2.4235537421191101E-2</v>
      </c>
      <c r="FM108">
        <v>2.2408521726902102E-2</v>
      </c>
      <c r="FN108">
        <v>-2.0980266253900499E-2</v>
      </c>
      <c r="FP108">
        <v>-1.85731159945135E-2</v>
      </c>
      <c r="FQ108">
        <v>8.66661126565305E-2</v>
      </c>
      <c r="FR108">
        <v>-4.2239912727381999E-2</v>
      </c>
      <c r="FS108">
        <v>0.48957746494124899</v>
      </c>
      <c r="FT108">
        <v>0.36646195494540701</v>
      </c>
      <c r="FU108">
        <v>-3.1015275089885101E-2</v>
      </c>
      <c r="FV108">
        <v>1.40021669722046E-2</v>
      </c>
      <c r="FW108">
        <v>-9.61257503149682E-2</v>
      </c>
      <c r="FX108">
        <v>8.7147739577631E-2</v>
      </c>
      <c r="FY108">
        <v>-0.336892686209467</v>
      </c>
      <c r="FZ108">
        <v>8.3163049748691306E-2</v>
      </c>
      <c r="GA108">
        <v>1.9658161181723699E-2</v>
      </c>
      <c r="GB108">
        <v>-2.9383572382357701E-2</v>
      </c>
      <c r="GC108">
        <v>5.5890036855998901E-2</v>
      </c>
      <c r="GD108">
        <v>0.10428162786411101</v>
      </c>
      <c r="GE108">
        <v>-7.2192512561741806E-2</v>
      </c>
      <c r="GF108">
        <v>-0.16354614635929501</v>
      </c>
      <c r="GG108">
        <v>-0.37363097417255597</v>
      </c>
      <c r="GH108">
        <v>0.16733493939682401</v>
      </c>
      <c r="GI108">
        <v>-0.36089418381379801</v>
      </c>
      <c r="GJ108">
        <v>0.29816492897225499</v>
      </c>
      <c r="GK108">
        <v>-4.6223868594097398E-2</v>
      </c>
      <c r="GL108">
        <v>0.1378486311296</v>
      </c>
      <c r="GM108">
        <v>0.15502717942581501</v>
      </c>
      <c r="GN108">
        <v>0.25411170572624497</v>
      </c>
      <c r="GO108">
        <v>7.32623830117518E-3</v>
      </c>
      <c r="GP108">
        <v>6.1210044805193303E-3</v>
      </c>
      <c r="GQ108">
        <v>-0.259459372136917</v>
      </c>
      <c r="GR108">
        <v>9.2638512069243006E-2</v>
      </c>
      <c r="GS108">
        <v>0.105580478339107</v>
      </c>
      <c r="GV108">
        <v>0.20970610476069901</v>
      </c>
      <c r="GW108">
        <v>-0.114272912560409</v>
      </c>
      <c r="GX108">
        <v>0.17407647665095299</v>
      </c>
      <c r="GY108">
        <v>-0.105683132187551</v>
      </c>
      <c r="GZ108">
        <v>-0.133120624559524</v>
      </c>
      <c r="HA108">
        <v>5.3340461454354199E-2</v>
      </c>
      <c r="HB108">
        <v>-0.197307544658543</v>
      </c>
      <c r="HC108">
        <v>-2.0345599386928401E-2</v>
      </c>
      <c r="HD108">
        <v>0.26288291774108102</v>
      </c>
      <c r="HE108">
        <v>2.6174991944572E-3</v>
      </c>
      <c r="HF108">
        <v>-4.1222608160751399E-2</v>
      </c>
      <c r="HG108">
        <v>-0.17629397498239999</v>
      </c>
      <c r="HH108">
        <v>0.12524411686172199</v>
      </c>
      <c r="HI108">
        <v>-0.189800325915712</v>
      </c>
      <c r="HJ108">
        <v>3.44401121765259E-2</v>
      </c>
      <c r="HK108">
        <v>-4.9250856409344103E-2</v>
      </c>
      <c r="HL108">
        <v>8.3731254562735599E-2</v>
      </c>
      <c r="HM108">
        <v>1.1934211033803901E-2</v>
      </c>
      <c r="HN108">
        <v>-4.6400487917708198E-3</v>
      </c>
      <c r="HO108">
        <v>1.2296223212615601E-2</v>
      </c>
      <c r="HP108">
        <v>5.4388908029068303E-2</v>
      </c>
      <c r="HQ108">
        <v>-5.5576616978214602E-2</v>
      </c>
      <c r="HR108">
        <v>-4.5722678623860702E-2</v>
      </c>
      <c r="HS108">
        <v>-4.3963989901385503E-2</v>
      </c>
      <c r="HT108">
        <v>-9.4904116576799397E-2</v>
      </c>
      <c r="HU108">
        <v>-2.0218874669808401E-2</v>
      </c>
      <c r="HV108">
        <v>3.71777437976561E-2</v>
      </c>
      <c r="HW108">
        <v>0.118864522119111</v>
      </c>
      <c r="HX108">
        <v>7.9341879063576898E-2</v>
      </c>
      <c r="HY108">
        <v>-6.0236678291403202E-2</v>
      </c>
      <c r="HZ108">
        <v>-1.25570043564949E-2</v>
      </c>
      <c r="IA108">
        <v>3.3787276879593299E-2</v>
      </c>
      <c r="IC108">
        <v>6.0109412879683098E-2</v>
      </c>
      <c r="ID108">
        <v>-3.0010553109605102E-2</v>
      </c>
      <c r="IE108">
        <v>9.8393645021133097E-2</v>
      </c>
      <c r="IF108">
        <v>-4.1024220081453698E-2</v>
      </c>
      <c r="IG108">
        <v>0.121918883451144</v>
      </c>
      <c r="IH108">
        <v>5.9606704235193299E-2</v>
      </c>
      <c r="II108">
        <v>5.43080263014417E-2</v>
      </c>
      <c r="IJ108">
        <v>1.8113673650077499E-2</v>
      </c>
      <c r="IK108">
        <v>-3.3506920317449798E-2</v>
      </c>
      <c r="IL108">
        <v>-8.5155935266811901E-3</v>
      </c>
      <c r="IM108">
        <v>-9.8386845911591095E-2</v>
      </c>
      <c r="IN108">
        <v>-6.7357777061261004E-2</v>
      </c>
      <c r="IP108">
        <v>-7.1221199505089303E-2</v>
      </c>
      <c r="IQ108">
        <v>0.12883091385447201</v>
      </c>
      <c r="IR108">
        <v>6.8100127282377798E-2</v>
      </c>
      <c r="IS108">
        <v>5.5469399922003497E-2</v>
      </c>
      <c r="IT108">
        <v>-1.0404282329545799E-2</v>
      </c>
      <c r="IU108">
        <v>4.0302054912899603E-3</v>
      </c>
      <c r="IV108">
        <v>-7.5210266277281307E-2</v>
      </c>
      <c r="IW108">
        <v>1.9255096594861201E-2</v>
      </c>
      <c r="IX108">
        <v>2.3191274340206298E-2</v>
      </c>
      <c r="IY108">
        <v>5.5259729197132401E-2</v>
      </c>
      <c r="IZ108">
        <v>0.14143222379061601</v>
      </c>
      <c r="JA108">
        <v>0.10765989536594101</v>
      </c>
      <c r="JB108">
        <v>-7.9939014085539398E-2</v>
      </c>
      <c r="JC108">
        <v>-4.1960006092267597E-2</v>
      </c>
      <c r="JD108">
        <v>-0.13078103911539099</v>
      </c>
      <c r="JE108">
        <v>-6.6031813184963498E-2</v>
      </c>
      <c r="JF108">
        <v>-2.19472358367057E-2</v>
      </c>
      <c r="JG108">
        <v>7.0797423359181294E-2</v>
      </c>
      <c r="JH108">
        <v>5.1096329480060397E-2</v>
      </c>
      <c r="JI108">
        <v>-7.1327997557091294E-2</v>
      </c>
      <c r="JJ108">
        <v>-5.7090177142527003E-2</v>
      </c>
      <c r="JK108">
        <v>-5.0747568366205101E-2</v>
      </c>
      <c r="JL108">
        <v>0.123362171325425</v>
      </c>
      <c r="JM108">
        <v>-0.21280333585309599</v>
      </c>
    </row>
    <row r="109" spans="1:273" x14ac:dyDescent="0.25">
      <c r="A109" s="29">
        <v>44341</v>
      </c>
      <c r="B109" s="31" t="s">
        <v>1843</v>
      </c>
      <c r="C109" s="24" t="s">
        <v>1745</v>
      </c>
      <c r="D109" s="24" t="s">
        <v>1899</v>
      </c>
      <c r="E109" s="34">
        <v>37.390487</v>
      </c>
      <c r="F109" s="38">
        <v>5448</v>
      </c>
      <c r="G109" s="16">
        <f>VLOOKUP(C109,dFundos!$A$1:$B$28,2,FALSE)</f>
        <v>26111809000184</v>
      </c>
      <c r="H109" s="13"/>
      <c r="I109">
        <f>_xll.ECONOMATICA(G109,"VOLATILITY","1Y",A109)</f>
        <v>5.9352097993542001</v>
      </c>
      <c r="J109">
        <f>_xll.ECONOMATICA(G109,"NAV","1D",A109)</f>
        <v>145.435627999948</v>
      </c>
      <c r="K109">
        <f>_xll.ECONOMATICA(G109,"NAV","1D",A109+1)</f>
        <v>145.684505000012</v>
      </c>
      <c r="L109" s="6"/>
      <c r="M109">
        <v>-4.3630730124277803E-2</v>
      </c>
      <c r="N109">
        <v>0.59028833438787798</v>
      </c>
      <c r="O109">
        <v>-0.20045310811838099</v>
      </c>
      <c r="P109">
        <v>8.3202060341136502E-2</v>
      </c>
      <c r="Q109">
        <v>0.217390096076997</v>
      </c>
      <c r="R109">
        <v>0.34968106665473903</v>
      </c>
      <c r="S109">
        <v>0.48885083906498</v>
      </c>
      <c r="T109">
        <v>9.5395686003030306E-2</v>
      </c>
      <c r="U109">
        <v>0.188357122169691</v>
      </c>
      <c r="V109">
        <v>0.59720639892475402</v>
      </c>
      <c r="W109">
        <v>-0.117262560343079</v>
      </c>
      <c r="X109">
        <v>-0.350788641299005</v>
      </c>
      <c r="Z109">
        <v>-0.42782534019352197</v>
      </c>
      <c r="AA109">
        <v>3.59309879058856E-2</v>
      </c>
      <c r="AB109">
        <v>0.14490289613604501</v>
      </c>
      <c r="AC109">
        <v>0.43725947070924998</v>
      </c>
      <c r="AD109">
        <v>4.5686887642659699E-2</v>
      </c>
      <c r="AE109">
        <v>8.7918085228011505E-2</v>
      </c>
      <c r="AF109">
        <v>-5.5725272432027899E-2</v>
      </c>
      <c r="AG109">
        <v>0.15314104020944799</v>
      </c>
      <c r="AH109">
        <v>-0.40130495845005498</v>
      </c>
      <c r="AI109">
        <v>0.34146583693655003</v>
      </c>
      <c r="AJ109">
        <v>-0.568078976175457</v>
      </c>
      <c r="AK109">
        <v>0.32800018034322398</v>
      </c>
      <c r="AL109">
        <v>8.3811720833182293E-2</v>
      </c>
      <c r="AM109">
        <v>0.27989159516437201</v>
      </c>
      <c r="AN109">
        <v>3.4581975342007402E-3</v>
      </c>
      <c r="AO109">
        <v>0.166465457732556</v>
      </c>
      <c r="AP109">
        <v>0.50712368793028895</v>
      </c>
      <c r="AQ109">
        <v>-0.208355463655607</v>
      </c>
      <c r="AR109">
        <v>0.46851039878674799</v>
      </c>
      <c r="AS109">
        <v>-6.8343802286108299E-2</v>
      </c>
      <c r="AT109">
        <v>0.24620419226266699</v>
      </c>
      <c r="AU109">
        <v>-0.464284006466187</v>
      </c>
      <c r="AV109">
        <v>0.27573213465075203</v>
      </c>
      <c r="AW109">
        <v>0.35925722004321903</v>
      </c>
      <c r="AX109">
        <v>-0.39027549792081101</v>
      </c>
      <c r="AY109">
        <v>0.73227495049650304</v>
      </c>
      <c r="AZ109">
        <v>0.42710415418696401</v>
      </c>
      <c r="BA109">
        <v>-0.15939336944939</v>
      </c>
      <c r="BB109">
        <v>2.6981566043105001E-2</v>
      </c>
      <c r="BC109">
        <v>-0.42177244304184602</v>
      </c>
      <c r="BD109">
        <v>-3.0737852648599101E-2</v>
      </c>
      <c r="BE109">
        <v>0.42890382901532598</v>
      </c>
      <c r="BF109">
        <v>-7.93865812738659E-2</v>
      </c>
      <c r="BG109">
        <v>0.36687490937765699</v>
      </c>
      <c r="BH109">
        <v>0.12300686394155499</v>
      </c>
      <c r="BI109">
        <v>-0.21621597361445299</v>
      </c>
      <c r="BJ109">
        <v>1.8720194930210699E-2</v>
      </c>
      <c r="BK109">
        <v>-0.233437885981402</v>
      </c>
      <c r="BL109">
        <v>0.47708671645523298</v>
      </c>
      <c r="BM109">
        <v>0.41340676143590799</v>
      </c>
      <c r="BN109">
        <v>-0.30117080350464698</v>
      </c>
      <c r="BO109">
        <v>-0.125220489735511</v>
      </c>
      <c r="BP109">
        <v>-0.29554572738561502</v>
      </c>
      <c r="BQ109">
        <v>4.6137747631291902E-3</v>
      </c>
      <c r="BR109">
        <v>-0.26191562328676798</v>
      </c>
      <c r="BS109">
        <v>0.26707702108978998</v>
      </c>
      <c r="BT109">
        <v>-0.29706617333431501</v>
      </c>
      <c r="BU109">
        <v>0.61300836314330798</v>
      </c>
      <c r="BV109">
        <v>-0.343921349940501</v>
      </c>
      <c r="BW109">
        <v>0.15396396884170799</v>
      </c>
      <c r="BX109">
        <v>-3.5155992463842302E-2</v>
      </c>
      <c r="BY109">
        <v>0.14959765958337801</v>
      </c>
      <c r="BZ109">
        <v>8.1801777196233202E-2</v>
      </c>
      <c r="CA109">
        <v>-0.16130831072587201</v>
      </c>
      <c r="CB109">
        <v>-2.6159145818382998E-2</v>
      </c>
      <c r="CC109">
        <v>0.33665004029899098</v>
      </c>
      <c r="CD109">
        <v>-0.49569235161470698</v>
      </c>
      <c r="CE109">
        <v>0.54163814093044504</v>
      </c>
      <c r="CF109">
        <v>-0.102840983254282</v>
      </c>
      <c r="CG109">
        <v>-0.538490628969157</v>
      </c>
      <c r="CH109">
        <v>8.6537156857957598E-2</v>
      </c>
      <c r="CJ109">
        <v>-0.31262196162060701</v>
      </c>
      <c r="CK109">
        <v>0.35067385615548102</v>
      </c>
      <c r="CL109">
        <v>-0.61234453960423696</v>
      </c>
      <c r="CM109">
        <v>-7.27486517462239E-2</v>
      </c>
      <c r="CN109">
        <v>0.49992263629974298</v>
      </c>
      <c r="CO109">
        <v>2.1238402405288102E-2</v>
      </c>
      <c r="CP109">
        <v>-0.15186653290584201</v>
      </c>
      <c r="CQ109">
        <v>-9.7006963642343194E-2</v>
      </c>
      <c r="CR109">
        <v>-0.38958164923315097</v>
      </c>
      <c r="CS109">
        <v>-0.48731756578490598</v>
      </c>
      <c r="CT109">
        <v>0.28285077041800799</v>
      </c>
      <c r="CU109">
        <v>-0.438137869969069</v>
      </c>
      <c r="CV109">
        <v>0.19219274490751601</v>
      </c>
      <c r="CW109">
        <v>9.8458725005912101E-2</v>
      </c>
      <c r="CX109">
        <v>-0.54149476673046604</v>
      </c>
      <c r="CY109">
        <v>-0.19492818319122299</v>
      </c>
      <c r="CZ109">
        <v>0.25775513495318603</v>
      </c>
      <c r="DA109">
        <v>0.35816524941765199</v>
      </c>
      <c r="DB109">
        <v>-0.57600268746682604</v>
      </c>
      <c r="DC109">
        <v>0.424254622703302</v>
      </c>
      <c r="DD109">
        <v>-0.274513985004887</v>
      </c>
      <c r="DE109">
        <v>0.15868170630710701</v>
      </c>
      <c r="DF109">
        <v>0.38389990477298902</v>
      </c>
      <c r="DG109">
        <v>0.20008878491353199</v>
      </c>
      <c r="DI109">
        <v>0.29445876261888798</v>
      </c>
      <c r="DJ109">
        <v>0.20110656550969</v>
      </c>
      <c r="DK109">
        <v>-2.26547398597177E-2</v>
      </c>
      <c r="DL109">
        <v>-2.4639494131406502E-2</v>
      </c>
      <c r="DM109">
        <v>-6.9486197753576603E-2</v>
      </c>
      <c r="DN109">
        <v>0.48846317349671198</v>
      </c>
      <c r="DO109">
        <v>7.7566358231706503E-2</v>
      </c>
      <c r="DP109">
        <v>1.7348155779473001E-2</v>
      </c>
      <c r="DQ109">
        <v>-8.3472429196263007E-2</v>
      </c>
      <c r="DR109">
        <v>-0.285753313528403</v>
      </c>
      <c r="DS109">
        <v>-0.14184612637109201</v>
      </c>
      <c r="DT109">
        <v>-1.1761081743316</v>
      </c>
      <c r="DU109">
        <v>0.45547454519692099</v>
      </c>
      <c r="DV109">
        <v>-0.84827663131363795</v>
      </c>
      <c r="DX109">
        <v>0.50552094235172296</v>
      </c>
      <c r="DY109">
        <v>0.76552774571609905</v>
      </c>
      <c r="DZ109">
        <v>1.0788306957692799</v>
      </c>
      <c r="EA109">
        <v>0.151112083949556</v>
      </c>
      <c r="EB109">
        <v>-0.19396882289584</v>
      </c>
      <c r="EC109">
        <v>-0.139164261508995</v>
      </c>
      <c r="ED109">
        <v>7.4193899672536603E-2</v>
      </c>
      <c r="EE109">
        <v>-0.60119899844721703</v>
      </c>
      <c r="EF109">
        <v>0.60151506859256199</v>
      </c>
      <c r="EG109">
        <v>0.225873685121769</v>
      </c>
      <c r="EH109">
        <v>4.0046423418971203E-2</v>
      </c>
      <c r="EI109">
        <v>-0.22031644903108799</v>
      </c>
      <c r="EJ109">
        <v>0.15571921067021299</v>
      </c>
      <c r="EK109">
        <v>-1.83784468390513E-2</v>
      </c>
      <c r="EL109">
        <v>0.30099379491730399</v>
      </c>
      <c r="EM109">
        <v>0.36916774151905002</v>
      </c>
      <c r="EN109">
        <v>0.21129922697582501</v>
      </c>
      <c r="EO109">
        <v>0.115390706741891</v>
      </c>
      <c r="EP109">
        <v>0.249965266084473</v>
      </c>
      <c r="EQ109">
        <v>-0.28001399468848798</v>
      </c>
      <c r="ER109">
        <v>0.23541194113931899</v>
      </c>
      <c r="ES109">
        <v>9.6603131896699806E-2</v>
      </c>
      <c r="ET109">
        <v>0.13118801234668401</v>
      </c>
      <c r="EU109">
        <v>0.31705809087725401</v>
      </c>
      <c r="EV109">
        <v>-0.17250304117624199</v>
      </c>
      <c r="EW109">
        <v>0.108685375198547</v>
      </c>
      <c r="EX109">
        <v>-0.34013628182947298</v>
      </c>
      <c r="EY109">
        <v>0.19119785774819301</v>
      </c>
      <c r="EZ109">
        <v>8.3550178896985003E-2</v>
      </c>
      <c r="FA109">
        <v>5.4944025214354E-2</v>
      </c>
      <c r="FB109">
        <v>0.51065856168861501</v>
      </c>
      <c r="FC109">
        <v>0.34322147148486698</v>
      </c>
      <c r="FD109">
        <v>0.22770123250666099</v>
      </c>
      <c r="FE109">
        <v>-2.8313782877376101E-2</v>
      </c>
      <c r="FF109">
        <v>-0.35018075204789101</v>
      </c>
      <c r="FG109">
        <v>7.6805844037153306E-2</v>
      </c>
      <c r="FH109">
        <v>0.30131573821563501</v>
      </c>
      <c r="FI109">
        <v>4.6564054719056003E-2</v>
      </c>
      <c r="FK109">
        <v>0.24098508274619199</v>
      </c>
      <c r="FL109">
        <v>0.12001299855910499</v>
      </c>
      <c r="FM109">
        <v>0.20423871355887999</v>
      </c>
      <c r="FN109">
        <v>-1.1480697048682501E-2</v>
      </c>
      <c r="FP109">
        <v>-0.111369740807277</v>
      </c>
      <c r="FQ109">
        <v>0.13795181512250601</v>
      </c>
      <c r="FR109">
        <v>-0.59034382793470297</v>
      </c>
      <c r="FS109">
        <v>0.50921317779284403</v>
      </c>
      <c r="FT109">
        <v>0.94448531199304897</v>
      </c>
      <c r="FU109">
        <v>-0.29236298514661002</v>
      </c>
      <c r="FV109">
        <v>0.35036175122513702</v>
      </c>
      <c r="FW109">
        <v>-0.180333186926873</v>
      </c>
      <c r="FX109">
        <v>0.31938361207721799</v>
      </c>
      <c r="FY109">
        <v>-0.42974592815880902</v>
      </c>
      <c r="FZ109">
        <v>0.15417896611324999</v>
      </c>
      <c r="GA109">
        <v>0.10116423454746799</v>
      </c>
      <c r="GB109">
        <v>7.3624077049316797E-2</v>
      </c>
      <c r="GC109">
        <v>-0.241805043242493</v>
      </c>
      <c r="GD109">
        <v>-0.193624378971435</v>
      </c>
      <c r="GE109">
        <v>-0.11841540090244999</v>
      </c>
      <c r="GF109">
        <v>-0.15229747587</v>
      </c>
      <c r="GG109">
        <v>-0.59129154551555996</v>
      </c>
      <c r="GH109">
        <v>0.72973291426023901</v>
      </c>
      <c r="GI109">
        <v>-0.75518565390666503</v>
      </c>
      <c r="GJ109">
        <v>0.70922635750321195</v>
      </c>
      <c r="GK109">
        <v>0.46790314900135899</v>
      </c>
      <c r="GL109">
        <v>0.37892241398367299</v>
      </c>
      <c r="GM109">
        <v>7.7546374450321295E-2</v>
      </c>
      <c r="GN109">
        <v>0.40326708385691701</v>
      </c>
      <c r="GO109">
        <v>0.20928290050505899</v>
      </c>
      <c r="GP109">
        <v>-0.12560317227325901</v>
      </c>
      <c r="GQ109">
        <v>-0.32092578203446498</v>
      </c>
      <c r="GR109">
        <v>0.36689934750029402</v>
      </c>
      <c r="GS109">
        <v>8.88847722308128E-2</v>
      </c>
      <c r="GV109">
        <v>0.181227378743642</v>
      </c>
      <c r="GW109">
        <v>-0.26617338789947098</v>
      </c>
      <c r="GX109">
        <v>0.165356138495554</v>
      </c>
      <c r="GY109">
        <v>-0.97311476311006095</v>
      </c>
      <c r="GZ109">
        <v>0.173084076050145</v>
      </c>
      <c r="HA109">
        <v>7.8644395580340601E-2</v>
      </c>
      <c r="HB109">
        <v>-0.88230993860633999</v>
      </c>
      <c r="HC109">
        <v>-0.54969472521406704</v>
      </c>
      <c r="HD109">
        <v>0.41377143697900498</v>
      </c>
      <c r="HE109">
        <v>-5.49665798644128E-2</v>
      </c>
      <c r="HF109">
        <v>-0.26387473135400802</v>
      </c>
      <c r="HG109">
        <v>-2.5011139223352099E-2</v>
      </c>
      <c r="HH109">
        <v>0.54966671632428199</v>
      </c>
      <c r="HI109">
        <v>-1.3057027958893701</v>
      </c>
      <c r="HJ109">
        <v>0.218101594327891</v>
      </c>
      <c r="HK109">
        <v>-3.6037869904248503E-2</v>
      </c>
      <c r="HL109">
        <v>0.93440144064516095</v>
      </c>
      <c r="HM109">
        <v>-0.129878280313278</v>
      </c>
      <c r="HN109">
        <v>0.14843090812064499</v>
      </c>
      <c r="HO109">
        <v>-0.15105126067283001</v>
      </c>
      <c r="HP109">
        <v>0.49292392777715599</v>
      </c>
      <c r="HQ109">
        <v>-0.86559197161477597</v>
      </c>
      <c r="HR109">
        <v>0.41402224032935903</v>
      </c>
      <c r="HS109">
        <v>-0.217542933933146</v>
      </c>
      <c r="HT109">
        <v>-0.34593036916703601</v>
      </c>
      <c r="HU109">
        <v>-0.54377242013288196</v>
      </c>
      <c r="HV109">
        <v>0.50153755673818501</v>
      </c>
      <c r="HW109">
        <v>0.14903611790941801</v>
      </c>
      <c r="HX109">
        <v>-9.8908596919500297E-2</v>
      </c>
      <c r="HY109">
        <v>0.43010350673284797</v>
      </c>
      <c r="HZ109">
        <v>0.146463752935233</v>
      </c>
      <c r="IA109">
        <v>0.111393657789449</v>
      </c>
      <c r="IC109">
        <v>0.41271925565524697</v>
      </c>
      <c r="ID109">
        <v>0.19552817411749901</v>
      </c>
      <c r="IE109">
        <v>-3.3565038847882499E-2</v>
      </c>
      <c r="IF109">
        <v>0.32135212495631998</v>
      </c>
      <c r="IG109">
        <v>2.73820814982173E-2</v>
      </c>
      <c r="IH109">
        <v>0.166589125910832</v>
      </c>
      <c r="II109">
        <v>4.0305252332473201E-2</v>
      </c>
      <c r="IJ109">
        <v>-8.6496569656446795E-2</v>
      </c>
      <c r="IK109">
        <v>0.138910521854996</v>
      </c>
      <c r="IL109">
        <v>0.19097946751571701</v>
      </c>
      <c r="IM109">
        <v>-0.13656223036377901</v>
      </c>
      <c r="IN109">
        <v>-0.27932127086387498</v>
      </c>
      <c r="IP109">
        <v>-0.39290447566600101</v>
      </c>
      <c r="IQ109">
        <v>0.56528768254793205</v>
      </c>
      <c r="IR109">
        <v>0.117096560097707</v>
      </c>
      <c r="IS109">
        <v>-0.14363032087203501</v>
      </c>
      <c r="IT109">
        <v>0.233662673053914</v>
      </c>
      <c r="IU109">
        <v>1.37855427965405E-2</v>
      </c>
      <c r="IV109">
        <v>-0.161641718932515</v>
      </c>
      <c r="IW109">
        <v>4.2510434286668897E-2</v>
      </c>
      <c r="IX109">
        <v>-0.54689415601387703</v>
      </c>
      <c r="IY109">
        <v>0.43488605588208901</v>
      </c>
      <c r="IZ109">
        <v>-0.19724441499420201</v>
      </c>
      <c r="JA109">
        <v>0.75363765445217701</v>
      </c>
      <c r="JB109">
        <v>-0.46396179677685701</v>
      </c>
      <c r="JC109">
        <v>0.12785178223566601</v>
      </c>
      <c r="JD109">
        <v>-1.3154726657376199</v>
      </c>
      <c r="JE109">
        <v>0.23094835869415001</v>
      </c>
      <c r="JF109">
        <v>0.52135496098344403</v>
      </c>
      <c r="JG109">
        <v>0.32050009194790602</v>
      </c>
      <c r="JH109">
        <v>-9.8876981610374101E-2</v>
      </c>
      <c r="JI109">
        <v>-0.24265135143650701</v>
      </c>
      <c r="JJ109">
        <v>0.38700843615515601</v>
      </c>
      <c r="JK109">
        <v>-1.4267011829360901E-2</v>
      </c>
      <c r="JL109">
        <v>0.56600233147037204</v>
      </c>
      <c r="JM109">
        <v>-0.17182713199872501</v>
      </c>
    </row>
    <row r="110" spans="1:273" x14ac:dyDescent="0.25">
      <c r="A110" s="30">
        <v>44341</v>
      </c>
      <c r="B110" s="31" t="s">
        <v>1843</v>
      </c>
      <c r="C110" s="23" t="s">
        <v>1734</v>
      </c>
      <c r="D110" s="23" t="s">
        <v>1899</v>
      </c>
      <c r="E110" s="32">
        <v>169.15471600000001</v>
      </c>
      <c r="F110" s="37">
        <v>24552</v>
      </c>
      <c r="G110" s="16">
        <f>VLOOKUP(C110,dFundos!$A$1:$B$28,2,FALSE)</f>
        <v>25079578000106</v>
      </c>
      <c r="H110" s="13"/>
      <c r="I110">
        <f>_xll.ECONOMATICA(G110,"VOLATILITY","1Y",A110)</f>
        <v>2.58961721320156</v>
      </c>
      <c r="J110">
        <f>_xll.ECONOMATICA(G110,"NAV","1D",A110)</f>
        <v>145.14522899990001</v>
      </c>
      <c r="K110">
        <f>_xll.ECONOMATICA(G110,"NAV","1D",A110+1)</f>
        <v>145.354986000108</v>
      </c>
      <c r="L110" s="6"/>
      <c r="M110">
        <v>0.49112892374978401</v>
      </c>
      <c r="N110">
        <v>0.547432459279662</v>
      </c>
      <c r="O110">
        <v>-9.0554739472281705E-3</v>
      </c>
      <c r="P110">
        <v>0.24340806266991399</v>
      </c>
      <c r="Q110">
        <v>-0.565142654522788</v>
      </c>
      <c r="R110">
        <v>-2.8487147937994499E-2</v>
      </c>
      <c r="S110">
        <v>0.14197690052242301</v>
      </c>
      <c r="T110">
        <v>-0.115634388475883</v>
      </c>
      <c r="U110">
        <v>8.5836975995334797E-2</v>
      </c>
      <c r="V110">
        <v>0.25210229559888803</v>
      </c>
      <c r="W110">
        <v>-0.13099465104460301</v>
      </c>
      <c r="X110">
        <v>0.213179273123387</v>
      </c>
      <c r="Z110">
        <v>0.25474884023424199</v>
      </c>
      <c r="AA110">
        <v>-0.16268813769784199</v>
      </c>
      <c r="AB110">
        <v>6.7064267568639493E-2</v>
      </c>
      <c r="AC110">
        <v>0.40957462497317498</v>
      </c>
      <c r="AD110">
        <v>0.11580733826122</v>
      </c>
      <c r="AE110">
        <v>0.152815408000606</v>
      </c>
      <c r="AF110">
        <v>-0.19419234195083801</v>
      </c>
      <c r="AG110">
        <v>7.9688931509735994E-2</v>
      </c>
      <c r="AH110">
        <v>3.9018127790768603E-2</v>
      </c>
      <c r="AI110">
        <v>3.6667240601673298E-2</v>
      </c>
      <c r="AJ110">
        <v>-8.4151332157489406E-2</v>
      </c>
      <c r="AK110">
        <v>0.170703395997407</v>
      </c>
      <c r="AL110">
        <v>-0.1032803445014</v>
      </c>
      <c r="AM110">
        <v>0.301935098286776</v>
      </c>
      <c r="AN110">
        <v>0.12983982123842</v>
      </c>
      <c r="AO110">
        <v>0.17988884192163801</v>
      </c>
      <c r="AP110">
        <v>-4.2706415115390001E-2</v>
      </c>
      <c r="AQ110">
        <v>0.19491167040541801</v>
      </c>
      <c r="AR110">
        <v>-0.126730582360324</v>
      </c>
      <c r="AS110">
        <v>0.34803334910975497</v>
      </c>
      <c r="AT110">
        <v>9.6207971728290403E-2</v>
      </c>
      <c r="AU110">
        <v>7.3480682294757599E-2</v>
      </c>
      <c r="AV110">
        <v>0.15105589700397101</v>
      </c>
      <c r="AW110">
        <v>-7.0151152795006097E-2</v>
      </c>
      <c r="AX110">
        <v>-0.16136159356392499</v>
      </c>
      <c r="AY110">
        <v>0.24679863963683599</v>
      </c>
      <c r="AZ110">
        <v>0.36176144567434698</v>
      </c>
      <c r="BA110">
        <v>-4.3076048041257302E-2</v>
      </c>
      <c r="BB110">
        <v>0.20008319715998399</v>
      </c>
      <c r="BC110">
        <v>-8.3006068689428503E-2</v>
      </c>
      <c r="BD110">
        <v>-0.282936714029347</v>
      </c>
      <c r="BE110">
        <v>3.6336803714220899E-2</v>
      </c>
      <c r="BF110">
        <v>0.146483210119186</v>
      </c>
      <c r="BG110">
        <v>5.0329285841144197E-2</v>
      </c>
      <c r="BH110">
        <v>-0.153830540330091</v>
      </c>
      <c r="BI110">
        <v>-0.22170450965859301</v>
      </c>
      <c r="BJ110">
        <v>0.16670341483404599</v>
      </c>
      <c r="BK110">
        <v>-8.8807668271328993E-2</v>
      </c>
      <c r="BL110">
        <v>0.13249526346044099</v>
      </c>
      <c r="BM110">
        <v>2.76013266557129E-2</v>
      </c>
      <c r="BN110">
        <v>-0.18148459948861301</v>
      </c>
      <c r="BO110">
        <v>4.3861737322003998E-2</v>
      </c>
      <c r="BP110">
        <v>-6.3540799601469198E-3</v>
      </c>
      <c r="BQ110">
        <v>-5.81036630137532E-2</v>
      </c>
      <c r="BR110">
        <v>0.38590292078879401</v>
      </c>
      <c r="BS110">
        <v>-2.32901002163999E-3</v>
      </c>
      <c r="BT110">
        <v>-4.1566155232430901E-2</v>
      </c>
      <c r="BU110">
        <v>0.319386618866702</v>
      </c>
      <c r="BV110">
        <v>0.154926648792753</v>
      </c>
      <c r="BW110">
        <v>-0.190924022808758</v>
      </c>
      <c r="BX110">
        <v>4.2894934267678798E-2</v>
      </c>
      <c r="BY110">
        <v>2.1325067064026398E-2</v>
      </c>
      <c r="BZ110">
        <v>-8.30127910376177E-3</v>
      </c>
      <c r="CA110">
        <v>-2.0453794422792299E-2</v>
      </c>
      <c r="CB110">
        <v>5.6131989003915798E-2</v>
      </c>
      <c r="CC110">
        <v>7.1352826307702302E-2</v>
      </c>
      <c r="CD110">
        <v>-0.31035232177600802</v>
      </c>
      <c r="CE110">
        <v>0.24477008882968199</v>
      </c>
      <c r="CF110">
        <v>3.6130417538515799E-2</v>
      </c>
      <c r="CG110">
        <v>-0.21532706323341699</v>
      </c>
      <c r="CH110">
        <v>-4.6320924684550797E-2</v>
      </c>
      <c r="CJ110">
        <v>7.8164717524487101E-2</v>
      </c>
      <c r="CK110">
        <v>3.06871725115343E-2</v>
      </c>
      <c r="CL110">
        <v>8.5719759590574499E-2</v>
      </c>
      <c r="CM110">
        <v>0.17792395992728399</v>
      </c>
      <c r="CN110">
        <v>-2.6616536797519099E-2</v>
      </c>
      <c r="CO110">
        <v>5.4874841589480597E-2</v>
      </c>
      <c r="CP110">
        <v>-0.20510235708570701</v>
      </c>
      <c r="CQ110">
        <v>-8.8235317161888802E-2</v>
      </c>
      <c r="CR110">
        <v>5.0853903303504904E-3</v>
      </c>
      <c r="CS110">
        <v>-0.16460282467960499</v>
      </c>
      <c r="CT110">
        <v>6.6418362621334395E-2</v>
      </c>
      <c r="CU110">
        <v>-7.7666277138632694E-2</v>
      </c>
      <c r="CV110">
        <v>0.12333082431723601</v>
      </c>
      <c r="CW110">
        <v>2.7129795125801999E-2</v>
      </c>
      <c r="CX110">
        <v>-9.3586730145034394E-2</v>
      </c>
      <c r="CY110">
        <v>-7.2117031777452203E-3</v>
      </c>
      <c r="CZ110">
        <v>0.15496828855248199</v>
      </c>
      <c r="DA110">
        <v>5.9359101578593303E-2</v>
      </c>
      <c r="DB110">
        <v>3.8873068842804101E-2</v>
      </c>
      <c r="DC110">
        <v>-0.14504250357276799</v>
      </c>
      <c r="DD110">
        <v>-0.15005994600869599</v>
      </c>
      <c r="DE110">
        <v>-5.7026411650440402E-2</v>
      </c>
      <c r="DF110">
        <v>2.54288721407647E-2</v>
      </c>
      <c r="DG110">
        <v>0.29151964754419202</v>
      </c>
      <c r="DI110">
        <v>-6.9631180849682997E-3</v>
      </c>
      <c r="DJ110">
        <v>0.27058114119427001</v>
      </c>
      <c r="DK110">
        <v>3.17013651510933E-2</v>
      </c>
      <c r="DL110">
        <v>6.3946107547962996E-2</v>
      </c>
      <c r="DM110">
        <v>-0.15668301975893001</v>
      </c>
      <c r="DN110">
        <v>0.184930431350949</v>
      </c>
      <c r="DO110">
        <v>5.7848042706609697E-2</v>
      </c>
      <c r="DP110">
        <v>-8.2021050911862403E-2</v>
      </c>
      <c r="DQ110">
        <v>-9.5432325633737505E-2</v>
      </c>
      <c r="DR110">
        <v>-0.150743354060978</v>
      </c>
      <c r="DS110">
        <v>0.11814303543360399</v>
      </c>
      <c r="DT110">
        <v>-0.22005789187460301</v>
      </c>
      <c r="DU110">
        <v>0.20117760450375499</v>
      </c>
      <c r="DV110">
        <v>-8.2761468820535797E-2</v>
      </c>
      <c r="DX110">
        <v>3.7315020745154498E-2</v>
      </c>
      <c r="DY110">
        <v>0.22393735252990199</v>
      </c>
      <c r="DZ110">
        <v>-6.6855275690613798E-3</v>
      </c>
      <c r="EA110">
        <v>2.53372199949808E-2</v>
      </c>
      <c r="EB110">
        <v>-7.5158111030759797E-2</v>
      </c>
      <c r="EC110">
        <v>-4.23433934884088E-2</v>
      </c>
      <c r="ED110">
        <v>0.17581527681613801</v>
      </c>
      <c r="EE110">
        <v>-0.39592934717802603</v>
      </c>
      <c r="EF110">
        <v>0.40089790654746998</v>
      </c>
      <c r="EG110">
        <v>-5.3674430910177803E-2</v>
      </c>
      <c r="EH110">
        <v>-9.53473953813955E-2</v>
      </c>
      <c r="EI110">
        <v>-8.3694115983235007E-2</v>
      </c>
      <c r="EJ110">
        <v>2.2501384592033E-3</v>
      </c>
      <c r="EK110">
        <v>0.24408800818491699</v>
      </c>
      <c r="EL110">
        <v>0.14503261554637001</v>
      </c>
      <c r="EM110">
        <v>-7.7048544062563507E-2</v>
      </c>
      <c r="EN110">
        <v>0.14615311374654999</v>
      </c>
      <c r="EO110">
        <v>-2.7585956559050798E-3</v>
      </c>
      <c r="EP110">
        <v>5.1260546206321998E-2</v>
      </c>
      <c r="EQ110">
        <v>-0.36400473281901202</v>
      </c>
      <c r="ER110">
        <v>0.30321034864755297</v>
      </c>
      <c r="ES110">
        <v>7.3633222200442106E-2</v>
      </c>
      <c r="ET110">
        <v>6.5797745264717404E-3</v>
      </c>
      <c r="EU110">
        <v>1.5742390314699199E-2</v>
      </c>
      <c r="EV110">
        <v>-1.5413645542139399E-2</v>
      </c>
      <c r="EW110">
        <v>0.14160830014588999</v>
      </c>
      <c r="EX110">
        <v>-0.14143274047455601</v>
      </c>
      <c r="EY110">
        <v>6.6689531013253103E-2</v>
      </c>
      <c r="EZ110">
        <v>0.193145743651257</v>
      </c>
      <c r="FA110">
        <v>9.1937892830174006E-2</v>
      </c>
      <c r="FB110">
        <v>1.8925452604889901E-2</v>
      </c>
      <c r="FC110">
        <v>0.10384827546658899</v>
      </c>
      <c r="FD110">
        <v>-3.5801010653813102E-2</v>
      </c>
      <c r="FE110">
        <v>-5.8058942431671298E-2</v>
      </c>
      <c r="FF110">
        <v>2.0700892127933902E-2</v>
      </c>
      <c r="FG110">
        <v>2.4925975958467499E-2</v>
      </c>
      <c r="FH110">
        <v>0.13401265805441701</v>
      </c>
      <c r="FI110">
        <v>-4.6300303438329103E-3</v>
      </c>
      <c r="FK110">
        <v>-2.4752001900196802E-2</v>
      </c>
      <c r="FL110">
        <v>1.3526725342671899E-2</v>
      </c>
      <c r="FM110">
        <v>-7.5933442622044794E-2</v>
      </c>
      <c r="FN110">
        <v>-4.7615297262382202E-3</v>
      </c>
      <c r="FP110">
        <v>0.17680929558991901</v>
      </c>
      <c r="FQ110">
        <v>-3.2575164459558402E-2</v>
      </c>
      <c r="FR110">
        <v>-0.36279480164012101</v>
      </c>
      <c r="FS110">
        <v>6.1504703808168401E-2</v>
      </c>
      <c r="FT110">
        <v>0.21768003934994301</v>
      </c>
      <c r="FU110">
        <v>1.0203611600445601E-2</v>
      </c>
      <c r="FV110">
        <v>-4.1032993885892197E-2</v>
      </c>
      <c r="FW110">
        <v>0.17922132210514999</v>
      </c>
      <c r="FX110">
        <v>0.10301525053364501</v>
      </c>
      <c r="FY110">
        <v>9.8889756918651997E-2</v>
      </c>
      <c r="FZ110">
        <v>0.15451208382728501</v>
      </c>
      <c r="GA110">
        <v>0.13903132185077999</v>
      </c>
      <c r="GB110">
        <v>1.23114414236625E-2</v>
      </c>
      <c r="GC110">
        <v>-9.67524579209567E-2</v>
      </c>
      <c r="GD110">
        <v>-0.20353302688818101</v>
      </c>
      <c r="GE110">
        <v>-4.5257083002070396E-3</v>
      </c>
      <c r="GF110">
        <v>7.7790531031496399E-2</v>
      </c>
      <c r="GG110">
        <v>-0.17266887753066801</v>
      </c>
      <c r="GH110">
        <v>9.5417702686972902E-2</v>
      </c>
      <c r="GI110">
        <v>1.9254674043622799E-3</v>
      </c>
      <c r="GJ110">
        <v>0.28334843882476002</v>
      </c>
      <c r="GK110">
        <v>3.2179035770241201E-3</v>
      </c>
      <c r="GL110">
        <v>0.189314012277464</v>
      </c>
      <c r="GM110">
        <v>0.18906221084762401</v>
      </c>
      <c r="GN110">
        <v>0.21606447753583799</v>
      </c>
      <c r="GO110">
        <v>0.20111162903049301</v>
      </c>
      <c r="GP110">
        <v>7.0655092713423099E-3</v>
      </c>
      <c r="GQ110">
        <v>-0.18943798895634201</v>
      </c>
      <c r="GR110">
        <v>2.4325171216332798E-2</v>
      </c>
      <c r="GS110">
        <v>4.9506362302054199E-2</v>
      </c>
      <c r="GV110">
        <v>0.106504267569107</v>
      </c>
      <c r="GW110">
        <v>0.182250816760643</v>
      </c>
      <c r="GX110">
        <v>3.2858758459042299E-2</v>
      </c>
      <c r="GY110">
        <v>-8.9625886266731E-2</v>
      </c>
      <c r="GZ110">
        <v>-7.5744134846900096E-2</v>
      </c>
      <c r="HA110">
        <v>7.7689458157692598E-2</v>
      </c>
      <c r="HB110">
        <v>-0.100377140370256</v>
      </c>
      <c r="HC110">
        <v>-0.10249236311210599</v>
      </c>
      <c r="HD110">
        <v>0.43252784926153298</v>
      </c>
      <c r="HE110">
        <v>-1.8961453133670099E-2</v>
      </c>
      <c r="HF110">
        <v>-4.3159931828995503E-2</v>
      </c>
      <c r="HG110">
        <v>-0.104205363459187</v>
      </c>
      <c r="HH110">
        <v>0.30827983355265998</v>
      </c>
      <c r="HI110">
        <v>-0.44281792188485303</v>
      </c>
      <c r="HJ110">
        <v>-1.1000253198290001E-2</v>
      </c>
      <c r="HK110">
        <v>-0.16934637815211301</v>
      </c>
      <c r="HL110">
        <v>0.20242077425791599</v>
      </c>
      <c r="HM110">
        <v>-0.12738349969367799</v>
      </c>
      <c r="HN110">
        <v>-0.227531724794972</v>
      </c>
      <c r="HO110">
        <v>0.18311632411496201</v>
      </c>
      <c r="HP110">
        <v>2.7308426615490999E-2</v>
      </c>
      <c r="HQ110">
        <v>-0.38554962929993097</v>
      </c>
      <c r="HR110">
        <v>0.116376621008385</v>
      </c>
      <c r="HS110">
        <v>-0.15565288058496701</v>
      </c>
      <c r="HT110">
        <v>-0.18162289397878301</v>
      </c>
      <c r="HU110">
        <v>-7.2657217970117901E-3</v>
      </c>
      <c r="HV110">
        <v>1.9366903870832201E-3</v>
      </c>
      <c r="HW110">
        <v>-2.3961631177371601E-2</v>
      </c>
      <c r="HX110">
        <v>-7.3014726240217001E-2</v>
      </c>
      <c r="HY110">
        <v>-3.8583563218708199E-2</v>
      </c>
      <c r="HZ110">
        <v>0.30754600502405099</v>
      </c>
      <c r="IA110">
        <v>1.00948273029644E-4</v>
      </c>
      <c r="IC110">
        <v>2.9330682446015999E-2</v>
      </c>
      <c r="ID110">
        <v>1.8565547907201101E-2</v>
      </c>
      <c r="IE110">
        <v>0.17885237521113601</v>
      </c>
      <c r="IF110">
        <v>0.15557382193947</v>
      </c>
      <c r="IG110">
        <v>0.136218895386264</v>
      </c>
      <c r="IH110">
        <v>4.1867466279654798E-3</v>
      </c>
      <c r="II110">
        <v>2.63549678493291E-2</v>
      </c>
      <c r="IJ110">
        <v>3.3688691110000897E-2</v>
      </c>
      <c r="IK110">
        <v>0.18909591417468599</v>
      </c>
      <c r="IL110">
        <v>4.7924649879860198E-2</v>
      </c>
      <c r="IM110">
        <v>-0.20353196050564301</v>
      </c>
      <c r="IN110">
        <v>-2.36180979300116E-2</v>
      </c>
      <c r="IP110">
        <v>-8.6333627223211806E-2</v>
      </c>
      <c r="IQ110">
        <v>0.27133280327689102</v>
      </c>
      <c r="IR110">
        <v>-9.8887384228873998E-2</v>
      </c>
      <c r="IS110">
        <v>7.5695064151659594E-2</v>
      </c>
      <c r="IT110">
        <v>0.175497601776442</v>
      </c>
      <c r="IU110">
        <v>2.79070116448565E-2</v>
      </c>
      <c r="IV110">
        <v>-0.16690645134076501</v>
      </c>
      <c r="IW110">
        <v>0.229181822760438</v>
      </c>
      <c r="IX110">
        <v>-2.18671433685813E-2</v>
      </c>
      <c r="IY110">
        <v>5.0252837172592997E-2</v>
      </c>
      <c r="IZ110">
        <v>1.4330762314784799E-2</v>
      </c>
      <c r="JA110">
        <v>0.118423152889591</v>
      </c>
      <c r="JB110">
        <v>0.14424804248847101</v>
      </c>
      <c r="JC110">
        <v>2.9590868143713998E-2</v>
      </c>
      <c r="JD110">
        <v>-0.38821734824523402</v>
      </c>
      <c r="JE110">
        <v>9.0756704230443602E-2</v>
      </c>
      <c r="JF110">
        <v>0.1023869132041</v>
      </c>
      <c r="JG110">
        <v>5.5264699403778601E-2</v>
      </c>
      <c r="JH110">
        <v>6.3045575188880307E-2</v>
      </c>
      <c r="JI110">
        <v>-0.27917802426600202</v>
      </c>
      <c r="JJ110">
        <v>0.148159335003584</v>
      </c>
      <c r="JK110">
        <v>-0.14342367967401501</v>
      </c>
      <c r="JL110">
        <v>-4.9842802127386697E-2</v>
      </c>
      <c r="JM110">
        <v>9.3379883401212296E-2</v>
      </c>
    </row>
    <row r="111" spans="1:273" x14ac:dyDescent="0.25">
      <c r="A111" s="29">
        <v>44341</v>
      </c>
      <c r="B111" s="31" t="s">
        <v>2309</v>
      </c>
      <c r="C111" s="24" t="s">
        <v>1733</v>
      </c>
      <c r="D111" s="24" t="s">
        <v>1899</v>
      </c>
      <c r="E111" s="34">
        <v>48.695335</v>
      </c>
      <c r="F111" s="38">
        <v>10000</v>
      </c>
      <c r="G111" s="16">
        <f>VLOOKUP(C111,dFundos!$A$1:$B$28,2,FALSE)</f>
        <v>19391009000107</v>
      </c>
      <c r="H111" s="13"/>
      <c r="I111">
        <f>_xll.ECONOMATICA(G111,"VOLATILITY","1Y",A111)</f>
        <v>3.5169750069399002</v>
      </c>
      <c r="J111">
        <f>_xll.ECONOMATICA(G111,"NAV","1D",A111)</f>
        <v>205.358479999937</v>
      </c>
      <c r="K111">
        <f>_xll.ECONOMATICA(G111,"NAV","1D",A111+1)</f>
        <v>205.59278100007199</v>
      </c>
      <c r="L111" s="6"/>
      <c r="M111">
        <v>0.233151411157451</v>
      </c>
      <c r="N111">
        <v>0.19275212434877201</v>
      </c>
      <c r="O111">
        <v>0.34597818375914402</v>
      </c>
      <c r="P111">
        <v>0.304759331447713</v>
      </c>
      <c r="Q111">
        <v>-2.4404746818618199E-2</v>
      </c>
      <c r="R111">
        <v>8.6680171989428303E-2</v>
      </c>
      <c r="S111">
        <v>9.4284372789843501E-2</v>
      </c>
      <c r="T111">
        <v>0.29992749659868401</v>
      </c>
      <c r="U111">
        <v>0.118515970461885</v>
      </c>
      <c r="V111">
        <v>2.01793494852609E-2</v>
      </c>
      <c r="W111">
        <v>5.2129001232969999E-2</v>
      </c>
      <c r="X111">
        <v>-0.122335026844667</v>
      </c>
      <c r="Z111">
        <v>-0.17376850237269501</v>
      </c>
      <c r="AA111">
        <v>-0.146583881632978</v>
      </c>
      <c r="AB111">
        <v>-0.102553665146843</v>
      </c>
      <c r="AC111">
        <v>-0.161486374236119</v>
      </c>
      <c r="AD111">
        <v>0.52260166776250105</v>
      </c>
      <c r="AE111">
        <v>-0.10848386109501</v>
      </c>
      <c r="AF111">
        <v>0.14211338129825901</v>
      </c>
      <c r="AG111">
        <v>4.1898043491528397E-2</v>
      </c>
      <c r="AH111">
        <v>5.0804960119421601E-2</v>
      </c>
      <c r="AI111">
        <v>-0.13241242268122699</v>
      </c>
      <c r="AJ111">
        <v>1.5961696226440801E-2</v>
      </c>
      <c r="AK111">
        <v>-1.42601056722924E-3</v>
      </c>
      <c r="AL111">
        <v>0.28111265964980697</v>
      </c>
      <c r="AM111">
        <v>-0.13909260414948199</v>
      </c>
      <c r="AN111">
        <v>5.2848331688437597E-2</v>
      </c>
      <c r="AO111">
        <v>0.18938313296530401</v>
      </c>
      <c r="AP111">
        <v>0.231631091810414</v>
      </c>
      <c r="AQ111">
        <v>-0.19570881277104499</v>
      </c>
      <c r="AR111">
        <v>-0.410118551189953</v>
      </c>
      <c r="AS111">
        <v>0.175038961788232</v>
      </c>
      <c r="AT111">
        <v>-2.11370080251072E-2</v>
      </c>
      <c r="AU111">
        <v>0.419039741973393</v>
      </c>
      <c r="AV111">
        <v>-0.13009249478272999</v>
      </c>
      <c r="AW111">
        <v>0.17784377050702499</v>
      </c>
      <c r="AX111">
        <v>-7.7308495747274702E-3</v>
      </c>
      <c r="AY111">
        <v>-1.6892818348423998E-2</v>
      </c>
      <c r="AZ111">
        <v>0.22590567259612701</v>
      </c>
      <c r="BA111">
        <v>-0.15772475471749201</v>
      </c>
      <c r="BB111">
        <v>0.33483313600299902</v>
      </c>
      <c r="BC111">
        <v>-0.19154692326992501</v>
      </c>
      <c r="BD111">
        <v>-6.3800764564803103E-2</v>
      </c>
      <c r="BE111">
        <v>2.9479984732461201E-3</v>
      </c>
      <c r="BF111">
        <v>-1.4401580392586801E-2</v>
      </c>
      <c r="BG111">
        <v>-0.28822738786402602</v>
      </c>
      <c r="BH111">
        <v>0.150504050543532</v>
      </c>
      <c r="BI111">
        <v>0.223021947749658</v>
      </c>
      <c r="BJ111">
        <v>0.19717131617653599</v>
      </c>
      <c r="BK111">
        <v>-2.7067271639680299E-2</v>
      </c>
      <c r="BL111">
        <v>0.12002532639598899</v>
      </c>
      <c r="BM111">
        <v>-0.39344598180832702</v>
      </c>
      <c r="BN111">
        <v>-0.10516160455154</v>
      </c>
      <c r="BO111">
        <v>0.39438736057490997</v>
      </c>
      <c r="BP111">
        <v>0.27268289031781001</v>
      </c>
      <c r="BQ111">
        <v>-3.3973107747442603E-2</v>
      </c>
      <c r="BR111">
        <v>0.396121512676473</v>
      </c>
      <c r="BS111">
        <v>-0.469759254974633</v>
      </c>
      <c r="BT111">
        <v>0.21883572571823601</v>
      </c>
      <c r="BU111">
        <v>0.23473618384741701</v>
      </c>
      <c r="BV111">
        <v>0.24569083307142101</v>
      </c>
      <c r="BW111">
        <v>-8.1376549496781095E-2</v>
      </c>
      <c r="BX111">
        <v>2.0688802942458999E-2</v>
      </c>
      <c r="BY111">
        <v>9.8907795654667993E-2</v>
      </c>
      <c r="BZ111">
        <v>-8.0640698797651601E-3</v>
      </c>
      <c r="CA111">
        <v>-5.0924381594086299E-2</v>
      </c>
      <c r="CB111">
        <v>2.6738318410934901E-2</v>
      </c>
      <c r="CC111">
        <v>0.15476820535695901</v>
      </c>
      <c r="CD111">
        <v>-0.13845419907738701</v>
      </c>
      <c r="CE111">
        <v>-0.13613548353532701</v>
      </c>
      <c r="CF111">
        <v>0.24190771582652801</v>
      </c>
      <c r="CG111">
        <v>-0.305282267981966</v>
      </c>
      <c r="CH111">
        <v>0.13286017965583599</v>
      </c>
      <c r="CJ111">
        <v>0.113588042586343</v>
      </c>
      <c r="CK111">
        <v>4.5343947567744201E-2</v>
      </c>
      <c r="CL111">
        <v>-4.3509778424777303E-2</v>
      </c>
      <c r="CM111">
        <v>0.148119403274904</v>
      </c>
      <c r="CN111">
        <v>-6.4446885517099905E-4</v>
      </c>
      <c r="CO111">
        <v>-0.26477172723389197</v>
      </c>
      <c r="CP111">
        <v>0.12813670618925199</v>
      </c>
      <c r="CQ111">
        <v>-7.8952676813059994E-2</v>
      </c>
      <c r="CR111">
        <v>-5.9606435843306799E-2</v>
      </c>
      <c r="CS111">
        <v>1.93920814126614E-2</v>
      </c>
      <c r="CT111">
        <v>-8.2666574326140094E-2</v>
      </c>
      <c r="CU111">
        <v>-0.20597897455445499</v>
      </c>
      <c r="CV111">
        <v>-3.3262288525293102E-2</v>
      </c>
      <c r="CW111">
        <v>-5.3375977222458501E-2</v>
      </c>
      <c r="CX111">
        <v>-2.3367232552118401E-2</v>
      </c>
      <c r="CY111">
        <v>-0.30687384733028</v>
      </c>
      <c r="CZ111">
        <v>0.145982697722502</v>
      </c>
      <c r="DA111">
        <v>-5.1928115772170699E-2</v>
      </c>
      <c r="DB111">
        <v>8.6394489699159693E-2</v>
      </c>
      <c r="DC111">
        <v>-0.29513228628275101</v>
      </c>
      <c r="DD111">
        <v>0.11144872696604601</v>
      </c>
      <c r="DE111">
        <v>-5.9147812862647697E-2</v>
      </c>
      <c r="DF111">
        <v>-0.19254994149377999</v>
      </c>
      <c r="DG111">
        <v>6.2972991509013795E-2</v>
      </c>
      <c r="DI111">
        <v>0.28616991967283001</v>
      </c>
      <c r="DJ111">
        <v>7.0423667602881296E-2</v>
      </c>
      <c r="DK111">
        <v>0.15745977507322101</v>
      </c>
      <c r="DL111">
        <v>9.9551298262667808E-3</v>
      </c>
      <c r="DM111">
        <v>-0.111941102477431</v>
      </c>
      <c r="DN111">
        <v>0.147917495087313</v>
      </c>
      <c r="DO111">
        <v>0.14748089870408901</v>
      </c>
      <c r="DP111">
        <v>-6.7558031787484693E-2</v>
      </c>
      <c r="DQ111">
        <v>-0.26347615785198297</v>
      </c>
      <c r="DR111">
        <v>-8.8550803138787201E-2</v>
      </c>
      <c r="DS111">
        <v>2.7228274120716399E-2</v>
      </c>
      <c r="DT111">
        <v>-1.8510832796891901E-2</v>
      </c>
      <c r="DU111">
        <v>-0.18707302006078</v>
      </c>
      <c r="DV111">
        <v>7.7073114880477104E-3</v>
      </c>
      <c r="DX111">
        <v>5.7702978483575897E-2</v>
      </c>
      <c r="DY111">
        <v>-0.21826798638358</v>
      </c>
      <c r="DZ111">
        <v>-0.155273389282229</v>
      </c>
      <c r="EA111">
        <v>0.275724199491378</v>
      </c>
      <c r="EB111">
        <v>-0.67051350488327399</v>
      </c>
      <c r="EC111">
        <v>-0.21915286852163299</v>
      </c>
      <c r="ED111">
        <v>-0.12759108876707601</v>
      </c>
      <c r="EE111">
        <v>-0.62299833534780202</v>
      </c>
      <c r="EF111">
        <v>-2.3775108093104801E-2</v>
      </c>
      <c r="EG111">
        <v>-0.169687951256492</v>
      </c>
      <c r="EH111">
        <v>-0.27076398309873201</v>
      </c>
      <c r="EI111">
        <v>5.9245737247692901E-2</v>
      </c>
      <c r="EJ111">
        <v>0.24494832832715499</v>
      </c>
      <c r="EK111">
        <v>0.12765637893608101</v>
      </c>
      <c r="EL111">
        <v>3.39711892593186E-2</v>
      </c>
      <c r="EM111">
        <v>0.117289808986243</v>
      </c>
      <c r="EN111">
        <v>0.26023838508990599</v>
      </c>
      <c r="EO111">
        <v>-8.4666199927596594E-2</v>
      </c>
      <c r="EP111">
        <v>5.5053951655281697E-4</v>
      </c>
      <c r="EQ111">
        <v>0.183517485675111</v>
      </c>
      <c r="ER111">
        <v>0.113435807179485</v>
      </c>
      <c r="ES111">
        <v>0.238722188259999</v>
      </c>
      <c r="ET111">
        <v>-0.33768537277865102</v>
      </c>
      <c r="EU111">
        <v>6.8896770608262201E-2</v>
      </c>
      <c r="EV111">
        <v>-0.35752375943047798</v>
      </c>
      <c r="EW111">
        <v>0.20784170101251201</v>
      </c>
      <c r="EX111">
        <v>-9.4055876888887696E-2</v>
      </c>
      <c r="EY111">
        <v>0.317376494422206</v>
      </c>
      <c r="EZ111">
        <v>9.6236118042725097E-2</v>
      </c>
      <c r="FA111">
        <v>-8.5171882528811693E-2</v>
      </c>
      <c r="FB111">
        <v>0.184086840272357</v>
      </c>
      <c r="FC111">
        <v>-0.14639113642260801</v>
      </c>
      <c r="FD111">
        <v>0.109301892916847</v>
      </c>
      <c r="FE111">
        <v>4.5205166497908102E-2</v>
      </c>
      <c r="FF111">
        <v>7.5803586332767695E-2</v>
      </c>
      <c r="FG111">
        <v>0.104515260500193</v>
      </c>
      <c r="FH111">
        <v>8.9232277423434397E-2</v>
      </c>
      <c r="FI111">
        <v>-1.1832878954010099E-3</v>
      </c>
      <c r="FK111">
        <v>-0.175629479235795</v>
      </c>
      <c r="FL111">
        <v>8.0683590567787206E-2</v>
      </c>
      <c r="FM111">
        <v>0.35663868929987103</v>
      </c>
      <c r="FN111">
        <v>1.8327658654016001E-2</v>
      </c>
      <c r="FP111">
        <v>0.226419937098399</v>
      </c>
      <c r="FQ111">
        <v>6.7543190380092696E-2</v>
      </c>
      <c r="FR111">
        <v>-0.230602800911583</v>
      </c>
      <c r="FS111">
        <v>-0.31841081163293</v>
      </c>
      <c r="FT111">
        <v>0.13593634903372701</v>
      </c>
      <c r="FU111">
        <v>0.34813146066881001</v>
      </c>
      <c r="FV111">
        <v>-0.37223085928417299</v>
      </c>
      <c r="FW111">
        <v>-0.15705933865319799</v>
      </c>
      <c r="FX111">
        <v>-0.48752365182736002</v>
      </c>
      <c r="FY111">
        <v>6.98726322298171E-2</v>
      </c>
      <c r="FZ111">
        <v>-7.8787298480165205E-2</v>
      </c>
      <c r="GA111">
        <v>1.57201560796238E-2</v>
      </c>
      <c r="GB111">
        <v>0.17214157087437301</v>
      </c>
      <c r="GC111">
        <v>0.47718199130031302</v>
      </c>
      <c r="GD111">
        <v>0.155610154797614</v>
      </c>
      <c r="GE111">
        <v>2.03988020075485E-4</v>
      </c>
      <c r="GF111">
        <v>-0.39331156303887799</v>
      </c>
      <c r="GG111">
        <v>2.9246702069940501E-2</v>
      </c>
      <c r="GH111">
        <v>0.17097824911616</v>
      </c>
      <c r="GI111">
        <v>0.32742083330958799</v>
      </c>
      <c r="GJ111">
        <v>0.64292616953025605</v>
      </c>
      <c r="GK111">
        <v>0.30112969307083398</v>
      </c>
      <c r="GL111">
        <v>3.1958912586560501E-2</v>
      </c>
      <c r="GM111">
        <v>0.54705440034012998</v>
      </c>
      <c r="GN111">
        <v>0.71041769278963296</v>
      </c>
      <c r="GO111">
        <v>5.2206250984454501E-3</v>
      </c>
      <c r="GP111">
        <v>-5.9960709677398E-2</v>
      </c>
      <c r="GQ111">
        <v>-0.117587411477871</v>
      </c>
      <c r="GR111">
        <v>5.6645258155185697E-4</v>
      </c>
      <c r="GS111">
        <v>8.86014331626939E-3</v>
      </c>
      <c r="GV111">
        <v>0.46624985334347002</v>
      </c>
      <c r="GW111">
        <v>0.30595504413213298</v>
      </c>
      <c r="GX111">
        <v>0.35725463403650798</v>
      </c>
      <c r="GY111">
        <v>0.31803639576537501</v>
      </c>
      <c r="GZ111">
        <v>-0.39929170052346302</v>
      </c>
      <c r="HA111">
        <v>0.441279320330068</v>
      </c>
      <c r="HB111">
        <v>-3.4047424378513803E-2</v>
      </c>
      <c r="HC111">
        <v>-4.21889764766092E-2</v>
      </c>
      <c r="HD111">
        <v>0.321927366712771</v>
      </c>
      <c r="HE111">
        <v>-0.36421173817871</v>
      </c>
      <c r="HF111">
        <v>-0.24066920341283499</v>
      </c>
      <c r="HG111">
        <v>-0.31444085980183401</v>
      </c>
      <c r="HH111">
        <v>-0.19155659292664501</v>
      </c>
      <c r="HI111">
        <v>-0.16394738267990799</v>
      </c>
      <c r="HJ111">
        <v>-3.6638961319113199E-2</v>
      </c>
      <c r="HK111">
        <v>-0.71428362753067598</v>
      </c>
      <c r="HL111">
        <v>0.228631319623673</v>
      </c>
      <c r="HM111">
        <v>-0.19269269851065501</v>
      </c>
      <c r="HN111">
        <v>5.5176777823362499E-2</v>
      </c>
      <c r="HO111">
        <v>0.52672004549094698</v>
      </c>
      <c r="HP111">
        <v>5.7298942738270901E-2</v>
      </c>
      <c r="HQ111">
        <v>-0.25545205280650402</v>
      </c>
      <c r="HR111">
        <v>-5.0190143429063E-2</v>
      </c>
      <c r="HS111">
        <v>0.12980706305825199</v>
      </c>
      <c r="HT111">
        <v>0.32947087020147597</v>
      </c>
      <c r="HU111">
        <v>-0.471273378570913</v>
      </c>
      <c r="HV111">
        <v>-0.15538353372903699</v>
      </c>
      <c r="HW111">
        <v>-3.30744554048579E-2</v>
      </c>
      <c r="HX111">
        <v>8.8197738114104099E-2</v>
      </c>
      <c r="HY111">
        <v>-0.21563934378718799</v>
      </c>
      <c r="HZ111">
        <v>-0.12518689327407601</v>
      </c>
      <c r="IA111">
        <v>5.3061256585351699E-2</v>
      </c>
      <c r="IC111">
        <v>-1.8722492313827401E-3</v>
      </c>
      <c r="ID111">
        <v>3.4668389889702701E-2</v>
      </c>
      <c r="IE111">
        <v>0.30906531828804901</v>
      </c>
      <c r="IF111">
        <v>0.15105544862308301</v>
      </c>
      <c r="IG111">
        <v>0.112472681757936</v>
      </c>
      <c r="IH111">
        <v>0.19730596759472999</v>
      </c>
      <c r="II111">
        <v>5.2840811076748699E-2</v>
      </c>
      <c r="IJ111">
        <v>4.77995179608115E-2</v>
      </c>
      <c r="IK111">
        <v>0.128955033324019</v>
      </c>
      <c r="IL111">
        <v>0.245045366136765</v>
      </c>
      <c r="IM111">
        <v>0.27733400092984101</v>
      </c>
      <c r="IN111">
        <v>-5.8825415089813801E-2</v>
      </c>
      <c r="IP111">
        <v>-1.50978664350987E-2</v>
      </c>
      <c r="IQ111">
        <v>-9.5461839555355296E-2</v>
      </c>
      <c r="IR111">
        <v>0.25385009284946097</v>
      </c>
      <c r="IS111">
        <v>0.28105750043323502</v>
      </c>
      <c r="IT111">
        <v>-0.29922541643827599</v>
      </c>
      <c r="IU111">
        <v>0.26417192530061601</v>
      </c>
      <c r="IV111">
        <v>0.10640712989697899</v>
      </c>
      <c r="IW111">
        <v>-6.8791785088251303E-2</v>
      </c>
      <c r="IX111">
        <v>0.35496107284416201</v>
      </c>
      <c r="IY111">
        <v>0.24435856375930601</v>
      </c>
      <c r="IZ111">
        <v>-9.8582805640035104E-2</v>
      </c>
      <c r="JA111">
        <v>-0.100914021186327</v>
      </c>
      <c r="JB111">
        <v>-0.18154607842007001</v>
      </c>
      <c r="JC111">
        <v>7.2667722270125495E-2</v>
      </c>
      <c r="JD111">
        <v>5.9973388306389097E-2</v>
      </c>
      <c r="JE111">
        <v>-0.102072487970872</v>
      </c>
      <c r="JF111">
        <v>-5.9081896324642003E-3</v>
      </c>
      <c r="JG111">
        <v>0.21446991268021501</v>
      </c>
      <c r="JH111">
        <v>-0.114427614880697</v>
      </c>
      <c r="JI111">
        <v>-0.100738461060246</v>
      </c>
      <c r="JJ111">
        <v>1.4658904729003599E-2</v>
      </c>
      <c r="JK111">
        <v>-1.06229073026043E-2</v>
      </c>
      <c r="JL111">
        <v>-0.170865321706515</v>
      </c>
      <c r="JM111">
        <v>0.264719175720529</v>
      </c>
    </row>
    <row r="112" spans="1:273" x14ac:dyDescent="0.25">
      <c r="A112" s="30">
        <v>44341</v>
      </c>
      <c r="B112" s="31" t="s">
        <v>2309</v>
      </c>
      <c r="C112" s="23" t="s">
        <v>1734</v>
      </c>
      <c r="D112" s="23" t="s">
        <v>1899</v>
      </c>
      <c r="E112" s="32">
        <v>86.120638999999997</v>
      </c>
      <c r="F112" s="37">
        <v>12500</v>
      </c>
      <c r="G112" s="16">
        <f>VLOOKUP(C112,dFundos!$A$1:$B$28,2,FALSE)</f>
        <v>25079578000106</v>
      </c>
      <c r="H112" s="13"/>
      <c r="I112">
        <f>_xll.ECONOMATICA(G112,"VOLATILITY","1Y",A112)</f>
        <v>2.58961721320156</v>
      </c>
      <c r="J112">
        <f>_xll.ECONOMATICA(G112,"NAV","1D",A112)</f>
        <v>145.14522899990001</v>
      </c>
      <c r="K112">
        <f>_xll.ECONOMATICA(G112,"NAV","1D",A112+1)</f>
        <v>145.354986000108</v>
      </c>
      <c r="L112" s="6"/>
      <c r="M112">
        <v>0.49112892374978401</v>
      </c>
      <c r="N112">
        <v>0.547432459279662</v>
      </c>
      <c r="O112">
        <v>-9.0554739472281705E-3</v>
      </c>
      <c r="P112">
        <v>0.24340806266991399</v>
      </c>
      <c r="Q112">
        <v>-0.565142654522788</v>
      </c>
      <c r="R112">
        <v>-2.8487147937994499E-2</v>
      </c>
      <c r="S112">
        <v>0.14197690052242301</v>
      </c>
      <c r="T112">
        <v>-0.115634388475883</v>
      </c>
      <c r="U112">
        <v>8.5836975995334797E-2</v>
      </c>
      <c r="V112">
        <v>0.25210229559888803</v>
      </c>
      <c r="W112">
        <v>-0.13099465104460301</v>
      </c>
      <c r="X112">
        <v>0.213179273123387</v>
      </c>
      <c r="Z112">
        <v>0.25474884023424199</v>
      </c>
      <c r="AA112">
        <v>-0.16268813769784199</v>
      </c>
      <c r="AB112">
        <v>6.7064267568639493E-2</v>
      </c>
      <c r="AC112">
        <v>0.40957462497317498</v>
      </c>
      <c r="AD112">
        <v>0.11580733826122</v>
      </c>
      <c r="AE112">
        <v>0.152815408000606</v>
      </c>
      <c r="AF112">
        <v>-0.19419234195083801</v>
      </c>
      <c r="AG112">
        <v>7.9688931509735994E-2</v>
      </c>
      <c r="AH112">
        <v>3.9018127790768603E-2</v>
      </c>
      <c r="AI112">
        <v>3.6667240601673298E-2</v>
      </c>
      <c r="AJ112">
        <v>-8.4151332157489406E-2</v>
      </c>
      <c r="AK112">
        <v>0.170703395997407</v>
      </c>
      <c r="AL112">
        <v>-0.1032803445014</v>
      </c>
      <c r="AM112">
        <v>0.301935098286776</v>
      </c>
      <c r="AN112">
        <v>0.12983982123842</v>
      </c>
      <c r="AO112">
        <v>0.17988884192163801</v>
      </c>
      <c r="AP112">
        <v>-4.2706415115390001E-2</v>
      </c>
      <c r="AQ112">
        <v>0.19491167040541801</v>
      </c>
      <c r="AR112">
        <v>-0.126730582360324</v>
      </c>
      <c r="AS112">
        <v>0.34803334910975497</v>
      </c>
      <c r="AT112">
        <v>9.6207971728290403E-2</v>
      </c>
      <c r="AU112">
        <v>7.3480682294757599E-2</v>
      </c>
      <c r="AV112">
        <v>0.15105589700397101</v>
      </c>
      <c r="AW112">
        <v>-7.0151152795006097E-2</v>
      </c>
      <c r="AX112">
        <v>-0.16136159356392499</v>
      </c>
      <c r="AY112">
        <v>0.24679863963683599</v>
      </c>
      <c r="AZ112">
        <v>0.36176144567434698</v>
      </c>
      <c r="BA112">
        <v>-4.3076048041257302E-2</v>
      </c>
      <c r="BB112">
        <v>0.20008319715998399</v>
      </c>
      <c r="BC112">
        <v>-8.3006068689428503E-2</v>
      </c>
      <c r="BD112">
        <v>-0.282936714029347</v>
      </c>
      <c r="BE112">
        <v>3.6336803714220899E-2</v>
      </c>
      <c r="BF112">
        <v>0.146483210119186</v>
      </c>
      <c r="BG112">
        <v>5.0329285841144197E-2</v>
      </c>
      <c r="BH112">
        <v>-0.153830540330091</v>
      </c>
      <c r="BI112">
        <v>-0.22170450965859301</v>
      </c>
      <c r="BJ112">
        <v>0.16670341483404599</v>
      </c>
      <c r="BK112">
        <v>-8.8807668271328993E-2</v>
      </c>
      <c r="BL112">
        <v>0.13249526346044099</v>
      </c>
      <c r="BM112">
        <v>2.76013266557129E-2</v>
      </c>
      <c r="BN112">
        <v>-0.18148459948861301</v>
      </c>
      <c r="BO112">
        <v>4.3861737322003998E-2</v>
      </c>
      <c r="BP112">
        <v>-6.3540799601469198E-3</v>
      </c>
      <c r="BQ112">
        <v>-5.81036630137532E-2</v>
      </c>
      <c r="BR112">
        <v>0.38590292078879401</v>
      </c>
      <c r="BS112">
        <v>-2.32901002163999E-3</v>
      </c>
      <c r="BT112">
        <v>-4.1566155232430901E-2</v>
      </c>
      <c r="BU112">
        <v>0.319386618866702</v>
      </c>
      <c r="BV112">
        <v>0.154926648792753</v>
      </c>
      <c r="BW112">
        <v>-0.190924022808758</v>
      </c>
      <c r="BX112">
        <v>4.2894934267678798E-2</v>
      </c>
      <c r="BY112">
        <v>2.1325067064026398E-2</v>
      </c>
      <c r="BZ112">
        <v>-8.30127910376177E-3</v>
      </c>
      <c r="CA112">
        <v>-2.0453794422792299E-2</v>
      </c>
      <c r="CB112">
        <v>5.6131989003915798E-2</v>
      </c>
      <c r="CC112">
        <v>7.1352826307702302E-2</v>
      </c>
      <c r="CD112">
        <v>-0.31035232177600802</v>
      </c>
      <c r="CE112">
        <v>0.24477008882968199</v>
      </c>
      <c r="CF112">
        <v>3.6130417538515799E-2</v>
      </c>
      <c r="CG112">
        <v>-0.21532706323341699</v>
      </c>
      <c r="CH112">
        <v>-4.6320924684550797E-2</v>
      </c>
      <c r="CJ112">
        <v>7.8164717524487101E-2</v>
      </c>
      <c r="CK112">
        <v>3.06871725115343E-2</v>
      </c>
      <c r="CL112">
        <v>8.5719759590574499E-2</v>
      </c>
      <c r="CM112">
        <v>0.17792395992728399</v>
      </c>
      <c r="CN112">
        <v>-2.6616536797519099E-2</v>
      </c>
      <c r="CO112">
        <v>5.4874841589480597E-2</v>
      </c>
      <c r="CP112">
        <v>-0.20510235708570701</v>
      </c>
      <c r="CQ112">
        <v>-8.8235317161888802E-2</v>
      </c>
      <c r="CR112">
        <v>5.0853903303504904E-3</v>
      </c>
      <c r="CS112">
        <v>-0.16460282467960499</v>
      </c>
      <c r="CT112">
        <v>6.6418362621334395E-2</v>
      </c>
      <c r="CU112">
        <v>-7.7666277138632694E-2</v>
      </c>
      <c r="CV112">
        <v>0.12333082431723601</v>
      </c>
      <c r="CW112">
        <v>2.7129795125801999E-2</v>
      </c>
      <c r="CX112">
        <v>-9.3586730145034394E-2</v>
      </c>
      <c r="CY112">
        <v>-7.2117031777452203E-3</v>
      </c>
      <c r="CZ112">
        <v>0.15496828855248199</v>
      </c>
      <c r="DA112">
        <v>5.9359101578593303E-2</v>
      </c>
      <c r="DB112">
        <v>3.8873068842804101E-2</v>
      </c>
      <c r="DC112">
        <v>-0.14504250357276799</v>
      </c>
      <c r="DD112">
        <v>-0.15005994600869599</v>
      </c>
      <c r="DE112">
        <v>-5.7026411650440402E-2</v>
      </c>
      <c r="DF112">
        <v>2.54288721407647E-2</v>
      </c>
      <c r="DG112">
        <v>0.29151964754419202</v>
      </c>
      <c r="DI112">
        <v>-6.9631180849682997E-3</v>
      </c>
      <c r="DJ112">
        <v>0.27058114119427001</v>
      </c>
      <c r="DK112">
        <v>3.17013651510933E-2</v>
      </c>
      <c r="DL112">
        <v>6.3946107547962996E-2</v>
      </c>
      <c r="DM112">
        <v>-0.15668301975893001</v>
      </c>
      <c r="DN112">
        <v>0.184930431350949</v>
      </c>
      <c r="DO112">
        <v>5.7848042706609697E-2</v>
      </c>
      <c r="DP112">
        <v>-8.2021050911862403E-2</v>
      </c>
      <c r="DQ112">
        <v>-9.5432325633737505E-2</v>
      </c>
      <c r="DR112">
        <v>-0.150743354060978</v>
      </c>
      <c r="DS112">
        <v>0.11814303543360399</v>
      </c>
      <c r="DT112">
        <v>-0.22005789187460301</v>
      </c>
      <c r="DU112">
        <v>0.20117760450375499</v>
      </c>
      <c r="DV112">
        <v>-8.2761468820535797E-2</v>
      </c>
      <c r="DX112">
        <v>3.7315020745154498E-2</v>
      </c>
      <c r="DY112">
        <v>0.22393735252990199</v>
      </c>
      <c r="DZ112">
        <v>-6.6855275690613798E-3</v>
      </c>
      <c r="EA112">
        <v>2.53372199949808E-2</v>
      </c>
      <c r="EB112">
        <v>-7.5158111030759797E-2</v>
      </c>
      <c r="EC112">
        <v>-4.23433934884088E-2</v>
      </c>
      <c r="ED112">
        <v>0.17581527681613801</v>
      </c>
      <c r="EE112">
        <v>-0.39592934717802603</v>
      </c>
      <c r="EF112">
        <v>0.40089790654746998</v>
      </c>
      <c r="EG112">
        <v>-5.3674430910177803E-2</v>
      </c>
      <c r="EH112">
        <v>-9.53473953813955E-2</v>
      </c>
      <c r="EI112">
        <v>-8.3694115983235007E-2</v>
      </c>
      <c r="EJ112">
        <v>2.2501384592033E-3</v>
      </c>
      <c r="EK112">
        <v>0.24408800818491699</v>
      </c>
      <c r="EL112">
        <v>0.14503261554637001</v>
      </c>
      <c r="EM112">
        <v>-7.7048544062563507E-2</v>
      </c>
      <c r="EN112">
        <v>0.14615311374654999</v>
      </c>
      <c r="EO112">
        <v>-2.7585956559050798E-3</v>
      </c>
      <c r="EP112">
        <v>5.1260546206321998E-2</v>
      </c>
      <c r="EQ112">
        <v>-0.36400473281901202</v>
      </c>
      <c r="ER112">
        <v>0.30321034864755297</v>
      </c>
      <c r="ES112">
        <v>7.3633222200442106E-2</v>
      </c>
      <c r="ET112">
        <v>6.5797745264717404E-3</v>
      </c>
      <c r="EU112">
        <v>1.5742390314699199E-2</v>
      </c>
      <c r="EV112">
        <v>-1.5413645542139399E-2</v>
      </c>
      <c r="EW112">
        <v>0.14160830014588999</v>
      </c>
      <c r="EX112">
        <v>-0.14143274047455601</v>
      </c>
      <c r="EY112">
        <v>6.6689531013253103E-2</v>
      </c>
      <c r="EZ112">
        <v>0.193145743651257</v>
      </c>
      <c r="FA112">
        <v>9.1937892830174006E-2</v>
      </c>
      <c r="FB112">
        <v>1.8925452604889901E-2</v>
      </c>
      <c r="FC112">
        <v>0.10384827546658899</v>
      </c>
      <c r="FD112">
        <v>-3.5801010653813102E-2</v>
      </c>
      <c r="FE112">
        <v>-5.8058942431671298E-2</v>
      </c>
      <c r="FF112">
        <v>2.0700892127933902E-2</v>
      </c>
      <c r="FG112">
        <v>2.4925975958467499E-2</v>
      </c>
      <c r="FH112">
        <v>0.13401265805441701</v>
      </c>
      <c r="FI112">
        <v>-4.6300303438329103E-3</v>
      </c>
      <c r="FK112">
        <v>-2.4752001900196802E-2</v>
      </c>
      <c r="FL112">
        <v>1.3526725342671899E-2</v>
      </c>
      <c r="FM112">
        <v>-7.5933442622044794E-2</v>
      </c>
      <c r="FN112">
        <v>-4.7615297262382202E-3</v>
      </c>
      <c r="FP112">
        <v>0.17680929558991901</v>
      </c>
      <c r="FQ112">
        <v>-3.2575164459558402E-2</v>
      </c>
      <c r="FR112">
        <v>-0.36279480164012101</v>
      </c>
      <c r="FS112">
        <v>6.1504703808168401E-2</v>
      </c>
      <c r="FT112">
        <v>0.21768003934994301</v>
      </c>
      <c r="FU112">
        <v>1.0203611600445601E-2</v>
      </c>
      <c r="FV112">
        <v>-4.1032993885892197E-2</v>
      </c>
      <c r="FW112">
        <v>0.17922132210514999</v>
      </c>
      <c r="FX112">
        <v>0.10301525053364501</v>
      </c>
      <c r="FY112">
        <v>9.8889756918651997E-2</v>
      </c>
      <c r="FZ112">
        <v>0.15451208382728501</v>
      </c>
      <c r="GA112">
        <v>0.13903132185077999</v>
      </c>
      <c r="GB112">
        <v>1.23114414236625E-2</v>
      </c>
      <c r="GC112">
        <v>-9.67524579209567E-2</v>
      </c>
      <c r="GD112">
        <v>-0.20353302688818101</v>
      </c>
      <c r="GE112">
        <v>-4.5257083002070396E-3</v>
      </c>
      <c r="GF112">
        <v>7.7790531031496399E-2</v>
      </c>
      <c r="GG112">
        <v>-0.17266887753066801</v>
      </c>
      <c r="GH112">
        <v>9.5417702686972902E-2</v>
      </c>
      <c r="GI112">
        <v>1.9254674043622799E-3</v>
      </c>
      <c r="GJ112">
        <v>0.28334843882476002</v>
      </c>
      <c r="GK112">
        <v>3.2179035770241201E-3</v>
      </c>
      <c r="GL112">
        <v>0.189314012277464</v>
      </c>
      <c r="GM112">
        <v>0.18906221084762401</v>
      </c>
      <c r="GN112">
        <v>0.21606447753583799</v>
      </c>
      <c r="GO112">
        <v>0.20111162903049301</v>
      </c>
      <c r="GP112">
        <v>7.0655092713423099E-3</v>
      </c>
      <c r="GQ112">
        <v>-0.18943798895634201</v>
      </c>
      <c r="GR112">
        <v>2.4325171216332798E-2</v>
      </c>
      <c r="GS112">
        <v>4.9506362302054199E-2</v>
      </c>
      <c r="GV112">
        <v>0.106504267569107</v>
      </c>
      <c r="GW112">
        <v>0.182250816760643</v>
      </c>
      <c r="GX112">
        <v>3.2858758459042299E-2</v>
      </c>
      <c r="GY112">
        <v>-8.9625886266731E-2</v>
      </c>
      <c r="GZ112">
        <v>-7.5744134846900096E-2</v>
      </c>
      <c r="HA112">
        <v>7.7689458157692598E-2</v>
      </c>
      <c r="HB112">
        <v>-0.100377140370256</v>
      </c>
      <c r="HC112">
        <v>-0.10249236311210599</v>
      </c>
      <c r="HD112">
        <v>0.43252784926153298</v>
      </c>
      <c r="HE112">
        <v>-1.8961453133670099E-2</v>
      </c>
      <c r="HF112">
        <v>-4.3159931828995503E-2</v>
      </c>
      <c r="HG112">
        <v>-0.104205363459187</v>
      </c>
      <c r="HH112">
        <v>0.30827983355265998</v>
      </c>
      <c r="HI112">
        <v>-0.44281792188485303</v>
      </c>
      <c r="HJ112">
        <v>-1.1000253198290001E-2</v>
      </c>
      <c r="HK112">
        <v>-0.16934637815211301</v>
      </c>
      <c r="HL112">
        <v>0.20242077425791599</v>
      </c>
      <c r="HM112">
        <v>-0.12738349969367799</v>
      </c>
      <c r="HN112">
        <v>-0.227531724794972</v>
      </c>
      <c r="HO112">
        <v>0.18311632411496201</v>
      </c>
      <c r="HP112">
        <v>2.7308426615490999E-2</v>
      </c>
      <c r="HQ112">
        <v>-0.38554962929993097</v>
      </c>
      <c r="HR112">
        <v>0.116376621008385</v>
      </c>
      <c r="HS112">
        <v>-0.15565288058496701</v>
      </c>
      <c r="HT112">
        <v>-0.18162289397878301</v>
      </c>
      <c r="HU112">
        <v>-7.2657217970117901E-3</v>
      </c>
      <c r="HV112">
        <v>1.9366903870832201E-3</v>
      </c>
      <c r="HW112">
        <v>-2.3961631177371601E-2</v>
      </c>
      <c r="HX112">
        <v>-7.3014726240217001E-2</v>
      </c>
      <c r="HY112">
        <v>-3.8583563218708199E-2</v>
      </c>
      <c r="HZ112">
        <v>0.30754600502405099</v>
      </c>
      <c r="IA112">
        <v>1.00948273029644E-4</v>
      </c>
      <c r="IC112">
        <v>2.9330682446015999E-2</v>
      </c>
      <c r="ID112">
        <v>1.8565547907201101E-2</v>
      </c>
      <c r="IE112">
        <v>0.17885237521113601</v>
      </c>
      <c r="IF112">
        <v>0.15557382193947</v>
      </c>
      <c r="IG112">
        <v>0.136218895386264</v>
      </c>
      <c r="IH112">
        <v>4.1867466279654798E-3</v>
      </c>
      <c r="II112">
        <v>2.63549678493291E-2</v>
      </c>
      <c r="IJ112">
        <v>3.3688691110000897E-2</v>
      </c>
      <c r="IK112">
        <v>0.18909591417468599</v>
      </c>
      <c r="IL112">
        <v>4.7924649879860198E-2</v>
      </c>
      <c r="IM112">
        <v>-0.20353196050564301</v>
      </c>
      <c r="IN112">
        <v>-2.36180979300116E-2</v>
      </c>
      <c r="IP112">
        <v>-8.6333627223211806E-2</v>
      </c>
      <c r="IQ112">
        <v>0.27133280327689102</v>
      </c>
      <c r="IR112">
        <v>-9.8887384228873998E-2</v>
      </c>
      <c r="IS112">
        <v>7.5695064151659594E-2</v>
      </c>
      <c r="IT112">
        <v>0.175497601776442</v>
      </c>
      <c r="IU112">
        <v>2.79070116448565E-2</v>
      </c>
      <c r="IV112">
        <v>-0.16690645134076501</v>
      </c>
      <c r="IW112">
        <v>0.229181822760438</v>
      </c>
      <c r="IX112">
        <v>-2.18671433685813E-2</v>
      </c>
      <c r="IY112">
        <v>5.0252837172592997E-2</v>
      </c>
      <c r="IZ112">
        <v>1.4330762314784799E-2</v>
      </c>
      <c r="JA112">
        <v>0.118423152889591</v>
      </c>
      <c r="JB112">
        <v>0.14424804248847101</v>
      </c>
      <c r="JC112">
        <v>2.9590868143713998E-2</v>
      </c>
      <c r="JD112">
        <v>-0.38821734824523402</v>
      </c>
      <c r="JE112">
        <v>9.0756704230443602E-2</v>
      </c>
      <c r="JF112">
        <v>0.1023869132041</v>
      </c>
      <c r="JG112">
        <v>5.5264699403778601E-2</v>
      </c>
      <c r="JH112">
        <v>6.3045575188880307E-2</v>
      </c>
      <c r="JI112">
        <v>-0.27917802426600202</v>
      </c>
      <c r="JJ112">
        <v>0.148159335003584</v>
      </c>
      <c r="JK112">
        <v>-0.14342367967401501</v>
      </c>
      <c r="JL112">
        <v>-4.9842802127386697E-2</v>
      </c>
      <c r="JM112">
        <v>9.3379883401212296E-2</v>
      </c>
    </row>
    <row r="113" spans="1:273" x14ac:dyDescent="0.25">
      <c r="A113" s="29">
        <v>44341</v>
      </c>
      <c r="B113" s="31" t="s">
        <v>2309</v>
      </c>
      <c r="C113" s="24" t="s">
        <v>1732</v>
      </c>
      <c r="D113" s="24" t="s">
        <v>1899</v>
      </c>
      <c r="E113" s="34">
        <v>31.259066000000001</v>
      </c>
      <c r="F113" s="38">
        <v>5000</v>
      </c>
      <c r="G113" s="16">
        <f>VLOOKUP(C113,dFundos!$A$1:$B$28,2,FALSE)</f>
        <v>32666326000149</v>
      </c>
      <c r="H113" s="13"/>
      <c r="I113">
        <f>_xll.ECONOMATICA(G113,"VOLATILITY","1Y",A113)</f>
        <v>19.823987522366199</v>
      </c>
      <c r="J113">
        <f>_xll.ECONOMATICA(G113,"NAV","1D",A113)</f>
        <v>159.69045599992401</v>
      </c>
      <c r="K113">
        <f>_xll.ECONOMATICA(G113,"NAV","1D",A113+1)</f>
        <v>159.95359500008601</v>
      </c>
      <c r="L113" s="6"/>
      <c r="M113">
        <v>-0.483417673513031</v>
      </c>
      <c r="N113">
        <v>3.1173754248811698</v>
      </c>
      <c r="O113">
        <v>-0.92857348045072297</v>
      </c>
      <c r="P113">
        <v>-0.85591133920388496</v>
      </c>
      <c r="Q113">
        <v>1.4274101176852101</v>
      </c>
      <c r="R113">
        <v>2.4856466447090502</v>
      </c>
      <c r="S113">
        <v>3.6403009953573902</v>
      </c>
      <c r="T113">
        <v>-1.3303140440257301E-2</v>
      </c>
      <c r="U113">
        <v>1.84565666459093</v>
      </c>
      <c r="V113">
        <v>3.3352161297443699</v>
      </c>
      <c r="W113">
        <v>-0.70682179612049401</v>
      </c>
      <c r="X113">
        <v>-1.4199837580235899</v>
      </c>
      <c r="Z113">
        <v>-1.00702592444577</v>
      </c>
      <c r="AA113">
        <v>-0.764259576953918</v>
      </c>
      <c r="AB113">
        <v>0.50449409136490397</v>
      </c>
      <c r="AC113">
        <v>2.3490874376875599</v>
      </c>
      <c r="AD113">
        <v>1.12513038984616</v>
      </c>
      <c r="AE113">
        <v>0.88399070791638201</v>
      </c>
      <c r="AF113">
        <v>-0.23625019375685999</v>
      </c>
      <c r="AG113">
        <v>0.79411401839024598</v>
      </c>
      <c r="AH113">
        <v>-1.84599011799946</v>
      </c>
      <c r="AI113">
        <v>1.00693676176888</v>
      </c>
      <c r="AJ113">
        <v>-2.6801899905876798</v>
      </c>
      <c r="AK113">
        <v>2.1352680909331001</v>
      </c>
      <c r="AL113">
        <v>-0.361733150930377</v>
      </c>
      <c r="AM113">
        <v>1.57261038511933</v>
      </c>
      <c r="AN113">
        <v>5.1699477808142498E-2</v>
      </c>
      <c r="AO113">
        <v>1.29365618286101</v>
      </c>
      <c r="AP113">
        <v>1.84691599060898</v>
      </c>
      <c r="AQ113">
        <v>-0.27183269567103702</v>
      </c>
      <c r="AR113">
        <v>1.8944363015179999</v>
      </c>
      <c r="AS113">
        <v>9.6664480588515303E-2</v>
      </c>
      <c r="AT113">
        <v>1.1027802063836101</v>
      </c>
      <c r="AU113">
        <v>-1.48991306559765</v>
      </c>
      <c r="AV113">
        <v>0.53371380727185203</v>
      </c>
      <c r="AW113">
        <v>0.70372227837651702</v>
      </c>
      <c r="AX113">
        <v>-0.93111491632953403</v>
      </c>
      <c r="AY113">
        <v>2.5358094859257099</v>
      </c>
      <c r="AZ113">
        <v>1.6942643605943899</v>
      </c>
      <c r="BA113">
        <v>-0.62889001492294505</v>
      </c>
      <c r="BB113">
        <v>-0.159620040813024</v>
      </c>
      <c r="BC113">
        <v>-1.7773085975932199</v>
      </c>
      <c r="BD113">
        <v>-0.73618383812572596</v>
      </c>
      <c r="BE113">
        <v>4.5046817831462197E-3</v>
      </c>
      <c r="BF113">
        <v>-3.79611082280462E-2</v>
      </c>
      <c r="BG113">
        <v>1.45943870720657</v>
      </c>
      <c r="BH113">
        <v>0.45984902917553</v>
      </c>
      <c r="BI113">
        <v>-1.5758210171043201</v>
      </c>
      <c r="BJ113">
        <v>0.16819543361634701</v>
      </c>
      <c r="BK113">
        <v>-1.3654242234224501</v>
      </c>
      <c r="BL113">
        <v>1.03306702731061</v>
      </c>
      <c r="BM113">
        <v>1.24341383925639</v>
      </c>
      <c r="BN113">
        <v>-0.71021197209120102</v>
      </c>
      <c r="BO113">
        <v>-0.69969796395525896</v>
      </c>
      <c r="BP113">
        <v>-0.402006474905647</v>
      </c>
      <c r="BQ113">
        <v>-0.67972719689350902</v>
      </c>
      <c r="BR113">
        <v>-0.29925162216386503</v>
      </c>
      <c r="BS113">
        <v>1.2845308559917601</v>
      </c>
      <c r="BT113">
        <v>-1.93036695318369</v>
      </c>
      <c r="BU113">
        <v>2.58096641773591</v>
      </c>
      <c r="BV113">
        <v>-0.88567939592394396</v>
      </c>
      <c r="BW113">
        <v>0.15406054153572801</v>
      </c>
      <c r="BX113">
        <v>0.80151816855504898</v>
      </c>
      <c r="BY113">
        <v>0.309273019593093</v>
      </c>
      <c r="BZ113">
        <v>0.33449892689532101</v>
      </c>
      <c r="CA113">
        <v>-1.2419977520948999</v>
      </c>
      <c r="CB113">
        <v>0.31161904917098598</v>
      </c>
      <c r="CC113">
        <v>1.9285983069494299</v>
      </c>
      <c r="CD113">
        <v>-1.83528113484499</v>
      </c>
      <c r="CE113">
        <v>1.8861552001908399</v>
      </c>
      <c r="CF113">
        <v>-0.102233439611155</v>
      </c>
      <c r="CG113">
        <v>-1.1445878223639701</v>
      </c>
      <c r="CH113">
        <v>0.27653648321574997</v>
      </c>
      <c r="CJ113">
        <v>-0.509651724587457</v>
      </c>
      <c r="CK113">
        <v>0.98004978644894403</v>
      </c>
      <c r="CL113">
        <v>-2.0095697489523401</v>
      </c>
      <c r="CM113">
        <v>-0.52418259219848595</v>
      </c>
      <c r="CN113">
        <v>2.21560575846524</v>
      </c>
      <c r="CO113">
        <v>-0.16213844619414899</v>
      </c>
      <c r="CP113">
        <v>-0.28361196182231702</v>
      </c>
      <c r="CQ113">
        <v>-0.59924726310782706</v>
      </c>
      <c r="CR113">
        <v>-1.6969124534625699</v>
      </c>
      <c r="CS113">
        <v>-1.1833714735985299</v>
      </c>
      <c r="CT113">
        <v>0.17996560636674999</v>
      </c>
      <c r="CU113">
        <v>-1.5812251546776701</v>
      </c>
      <c r="CV113">
        <v>1.2925304754389799</v>
      </c>
      <c r="CW113">
        <v>6.2967681333247996E-2</v>
      </c>
      <c r="CX113">
        <v>-2.5427798199416398</v>
      </c>
      <c r="CY113">
        <v>-0.86255026635626597</v>
      </c>
      <c r="CZ113">
        <v>1.42012563974276</v>
      </c>
      <c r="DA113">
        <v>1.2989403086976401</v>
      </c>
      <c r="DB113">
        <v>-1.4420016151234401</v>
      </c>
      <c r="DC113">
        <v>1.25712114167982</v>
      </c>
      <c r="DD113">
        <v>-0.33222690744878502</v>
      </c>
      <c r="DE113">
        <v>-0.38173989187271201</v>
      </c>
      <c r="DF113">
        <v>1.9670046382088899</v>
      </c>
      <c r="DG113">
        <v>0.186791586020263</v>
      </c>
      <c r="DI113">
        <v>1.27839848300937</v>
      </c>
      <c r="DJ113">
        <v>1.02438148060173</v>
      </c>
      <c r="DK113">
        <v>0.202223282576597</v>
      </c>
      <c r="DL113">
        <v>-0.506292362479144</v>
      </c>
      <c r="DM113">
        <v>-0.20653825094996101</v>
      </c>
      <c r="DN113">
        <v>1.58368775209965</v>
      </c>
      <c r="DO113">
        <v>0.27876058502442902</v>
      </c>
      <c r="DP113">
        <v>0.51231971883680705</v>
      </c>
      <c r="DQ113">
        <v>-1.0122089392098099</v>
      </c>
      <c r="DR113">
        <v>-0.39206066767292203</v>
      </c>
      <c r="DS113">
        <v>-1.00104397743053</v>
      </c>
      <c r="DT113">
        <v>-3.6803821110879702</v>
      </c>
      <c r="DU113">
        <v>1.35200065815297</v>
      </c>
      <c r="DV113">
        <v>-2.3522561044046602</v>
      </c>
      <c r="DX113">
        <v>0.93414498278434599</v>
      </c>
      <c r="DY113">
        <v>2.6640550120646398</v>
      </c>
      <c r="DZ113">
        <v>2.36946293953224</v>
      </c>
      <c r="EA113">
        <v>0.686466485967685</v>
      </c>
      <c r="EB113">
        <v>1.30879374210053</v>
      </c>
      <c r="EC113">
        <v>0.44147756107122399</v>
      </c>
      <c r="ED113">
        <v>0.16921532478591</v>
      </c>
      <c r="EE113">
        <v>-1.97944749070302</v>
      </c>
      <c r="EF113">
        <v>2.2679064388285002</v>
      </c>
      <c r="EG113">
        <v>0.97043000514531697</v>
      </c>
      <c r="EH113">
        <v>-8.4183326453057802E-2</v>
      </c>
      <c r="EI113">
        <v>-1.0334257153772299</v>
      </c>
      <c r="EJ113">
        <v>0.47706233508506601</v>
      </c>
      <c r="EK113">
        <v>-0.44558360914379602</v>
      </c>
      <c r="EL113">
        <v>0.17473464449722101</v>
      </c>
      <c r="EM113">
        <v>1.54891515412601</v>
      </c>
      <c r="EN113">
        <v>0.81505724665475998</v>
      </c>
      <c r="EO113">
        <v>8.5255262274586102E-2</v>
      </c>
      <c r="EP113">
        <v>0.38193762247829</v>
      </c>
      <c r="EQ113">
        <v>-1.0788871546537799</v>
      </c>
      <c r="ER113">
        <v>0.83391661628411395</v>
      </c>
      <c r="ES113">
        <v>0.50314109321334399</v>
      </c>
      <c r="ET113">
        <v>0.63650092015450399</v>
      </c>
      <c r="EU113">
        <v>0.104405435922672</v>
      </c>
      <c r="EV113">
        <v>-0.21800197928314399</v>
      </c>
      <c r="EW113">
        <v>0.42962653624272201</v>
      </c>
      <c r="EX113">
        <v>-1.0493385742847701</v>
      </c>
      <c r="EY113">
        <v>0.93896873040648599</v>
      </c>
      <c r="EZ113">
        <v>0.434209300510702</v>
      </c>
      <c r="FA113">
        <v>0.67350288936722802</v>
      </c>
      <c r="FB113">
        <v>1.5027459805423899</v>
      </c>
      <c r="FC113">
        <v>1.1454894902271899</v>
      </c>
      <c r="FD113">
        <v>0.15888564685155901</v>
      </c>
      <c r="FE113">
        <v>-0.51914578471041795</v>
      </c>
      <c r="FF113">
        <v>-1.36842740603242</v>
      </c>
      <c r="FG113">
        <v>0.67444954383972799</v>
      </c>
      <c r="FH113">
        <v>0.54945683823461899</v>
      </c>
      <c r="FI113">
        <v>-6.4772631958476302E-3</v>
      </c>
      <c r="FK113">
        <v>0.649728757525736</v>
      </c>
      <c r="FL113">
        <v>0.23381723221973499</v>
      </c>
      <c r="FM113">
        <v>0.26401088616694302</v>
      </c>
      <c r="FN113">
        <v>-6.71727530061617E-3</v>
      </c>
      <c r="FP113">
        <v>-0.923382176279119</v>
      </c>
      <c r="FQ113">
        <v>-0.59195411949985999</v>
      </c>
      <c r="FR113">
        <v>-3.29077977785346</v>
      </c>
      <c r="FS113">
        <v>0.87787711236160204</v>
      </c>
      <c r="FT113">
        <v>2.9460100644428202</v>
      </c>
      <c r="FU113">
        <v>-1.3338227448912201</v>
      </c>
      <c r="FV113">
        <v>2.4658070651639701</v>
      </c>
      <c r="FW113">
        <v>-0.68853301081617202</v>
      </c>
      <c r="FX113">
        <v>0.595519640410203</v>
      </c>
      <c r="FY113">
        <v>-0.384553916774166</v>
      </c>
      <c r="FZ113">
        <v>0.81303391616529597</v>
      </c>
      <c r="GA113">
        <v>-0.25701049071358301</v>
      </c>
      <c r="GB113">
        <v>0.69833382185606796</v>
      </c>
      <c r="GC113">
        <v>-0.187435302177619</v>
      </c>
      <c r="GD113">
        <v>-0.48257245143759098</v>
      </c>
      <c r="GE113">
        <v>-6.7240216594655101E-3</v>
      </c>
      <c r="GF113">
        <v>-0.37560564296654803</v>
      </c>
      <c r="GG113">
        <v>-0.88657563001106598</v>
      </c>
      <c r="GH113">
        <v>2.4328843082912499</v>
      </c>
      <c r="GI113">
        <v>-1.63309985791784</v>
      </c>
      <c r="GJ113">
        <v>1.54263763342897</v>
      </c>
      <c r="GK113">
        <v>0.74365326599945503</v>
      </c>
      <c r="GL113">
        <v>1.963037587484</v>
      </c>
      <c r="GM113">
        <v>0.47252374188246898</v>
      </c>
      <c r="GN113">
        <v>1.31439961642172</v>
      </c>
      <c r="GO113">
        <v>-0.163255680308794</v>
      </c>
      <c r="GP113">
        <v>-0.16581533718635899</v>
      </c>
      <c r="GQ113">
        <v>-1.2018684328722899</v>
      </c>
      <c r="GR113">
        <v>1.1821268137282499</v>
      </c>
      <c r="GS113">
        <v>-1.6291707106574901E-2</v>
      </c>
      <c r="GV113">
        <v>0.39054231274349099</v>
      </c>
      <c r="GW113">
        <v>-0.88750781114868005</v>
      </c>
      <c r="GX113">
        <v>0.20318834176578099</v>
      </c>
      <c r="GY113">
        <v>-2.5091354003052402</v>
      </c>
      <c r="GZ113">
        <v>0.97032853882410597</v>
      </c>
      <c r="HA113">
        <v>0.23167021208791999</v>
      </c>
      <c r="HB113">
        <v>-2.4230692809396701</v>
      </c>
      <c r="HC113">
        <v>-1.58375869532392</v>
      </c>
      <c r="HD113">
        <v>0.69509874556388196</v>
      </c>
      <c r="HE113">
        <v>0.39237747623701602</v>
      </c>
      <c r="HF113">
        <v>-5.26671032275772E-2</v>
      </c>
      <c r="HG113">
        <v>0.324350241862703</v>
      </c>
      <c r="HH113">
        <v>2.1688747860025601</v>
      </c>
      <c r="HI113">
        <v>-4.2535763442210701</v>
      </c>
      <c r="HJ113">
        <v>-4.7523416924377698E-2</v>
      </c>
      <c r="HK113">
        <v>0.722871228208533</v>
      </c>
      <c r="HL113">
        <v>2.3755445936330899</v>
      </c>
      <c r="HM113">
        <v>-0.33823145195128701</v>
      </c>
      <c r="HN113">
        <v>0.15532802299276199</v>
      </c>
      <c r="HO113">
        <v>-0.20931758526785399</v>
      </c>
      <c r="HP113">
        <v>1.51704633262852</v>
      </c>
      <c r="HQ113">
        <v>-2.60603319466099</v>
      </c>
      <c r="HR113">
        <v>1.2043688637277199</v>
      </c>
      <c r="HS113">
        <v>-0.79249269219872098</v>
      </c>
      <c r="HT113">
        <v>-0.92136517096150805</v>
      </c>
      <c r="HU113">
        <v>-1.8286618528691201</v>
      </c>
      <c r="HV113">
        <v>1.5956165989336999</v>
      </c>
      <c r="HW113">
        <v>-0.41387318478882701</v>
      </c>
      <c r="HX113">
        <v>-0.38593011449847803</v>
      </c>
      <c r="HY113">
        <v>1.2217509420224799</v>
      </c>
      <c r="HZ113">
        <v>0.42142172733292699</v>
      </c>
      <c r="IA113">
        <v>-0.38769408092775798</v>
      </c>
      <c r="IC113">
        <v>1.4574307122529699</v>
      </c>
      <c r="ID113">
        <v>1.0452421829541001</v>
      </c>
      <c r="IE113">
        <v>0.25887749980029201</v>
      </c>
      <c r="IF113">
        <v>0.98050579072150901</v>
      </c>
      <c r="IG113">
        <v>1.02060977951623E-2</v>
      </c>
      <c r="IH113">
        <v>0.64367957820650201</v>
      </c>
      <c r="II113">
        <v>0.48656770104571501</v>
      </c>
      <c r="IJ113">
        <v>-0.23060864259605299</v>
      </c>
      <c r="IK113">
        <v>0.71697561979817703</v>
      </c>
      <c r="IL113">
        <v>-0.19559431675588701</v>
      </c>
      <c r="IM113">
        <v>-0.107456357818592</v>
      </c>
      <c r="IN113">
        <v>-0.40893576488088001</v>
      </c>
      <c r="IP113">
        <v>-1.2943349469423999</v>
      </c>
      <c r="IQ113">
        <v>1.04533214816911</v>
      </c>
      <c r="IR113">
        <v>0.129019077030534</v>
      </c>
      <c r="IS113">
        <v>-0.71594904857192898</v>
      </c>
      <c r="IT113">
        <v>0.75946838242089099</v>
      </c>
      <c r="IU113">
        <v>-0.44208001227161697</v>
      </c>
      <c r="IV113">
        <v>6.4676471993152504E-2</v>
      </c>
      <c r="IW113">
        <v>0.69899021509627302</v>
      </c>
      <c r="IX113">
        <v>-1.0255641313960999</v>
      </c>
      <c r="IY113">
        <v>1.19020243491832</v>
      </c>
      <c r="IZ113">
        <v>1.59100134624168E-2</v>
      </c>
      <c r="JA113">
        <v>1.83425327868463</v>
      </c>
      <c r="JB113">
        <v>-0.26622750092428799</v>
      </c>
      <c r="JC113">
        <v>9.7530445964366705E-2</v>
      </c>
      <c r="JD113">
        <v>-1.92296851100764</v>
      </c>
      <c r="JE113">
        <v>1.6406610478952599</v>
      </c>
      <c r="JF113">
        <v>0.55535189076181302</v>
      </c>
      <c r="JG113">
        <v>0.472136474854778</v>
      </c>
      <c r="JH113">
        <v>-0.40258641047330501</v>
      </c>
      <c r="JI113">
        <v>-6.1995449414098402E-2</v>
      </c>
      <c r="JJ113">
        <v>0.21901009331486401</v>
      </c>
      <c r="JK113">
        <v>-6.5155154698004494E-2</v>
      </c>
      <c r="JL113">
        <v>0.85627195130655298</v>
      </c>
      <c r="JM113">
        <v>3.92149595427327E-2</v>
      </c>
    </row>
    <row r="114" spans="1:273" x14ac:dyDescent="0.25">
      <c r="A114" s="30">
        <v>44341</v>
      </c>
      <c r="B114" s="31" t="s">
        <v>2309</v>
      </c>
      <c r="C114" s="23" t="s">
        <v>1735</v>
      </c>
      <c r="D114" s="23" t="s">
        <v>1899</v>
      </c>
      <c r="E114" s="32">
        <v>9.9805159999999997</v>
      </c>
      <c r="F114" s="37">
        <v>5000</v>
      </c>
      <c r="G114" s="16">
        <f>VLOOKUP(C114,dFundos!$A$1:$B$28,2,FALSE)</f>
        <v>18770648000102</v>
      </c>
      <c r="H114" s="13"/>
      <c r="I114">
        <f>_xll.ECONOMATICA(G114,"VOLATILITY","1Y",A114)</f>
        <v>20.912513542163701</v>
      </c>
      <c r="J114">
        <f>_xll.ECONOMATICA(G114,"NAV","1D",A114)</f>
        <v>501.43547100015002</v>
      </c>
      <c r="K114">
        <f>_xll.ECONOMATICA(G114,"NAV","1D",A114+1)</f>
        <v>500.97607799991999</v>
      </c>
      <c r="L114" s="6"/>
      <c r="M114">
        <v>-1.2609888298356999</v>
      </c>
      <c r="N114">
        <v>0.233397931879153</v>
      </c>
      <c r="O114">
        <v>0.85189636592986095</v>
      </c>
      <c r="P114">
        <v>0.73750165938690804</v>
      </c>
      <c r="Q114">
        <v>0.48593841438559998</v>
      </c>
      <c r="R114">
        <v>-2.43088868646737</v>
      </c>
      <c r="S114">
        <v>-0.75330448926251803</v>
      </c>
      <c r="T114">
        <v>0.131271809732425</v>
      </c>
      <c r="U114">
        <v>0.40227111439890001</v>
      </c>
      <c r="V114">
        <v>-0.44397679239409599</v>
      </c>
      <c r="W114">
        <v>-3.6255670056561898E-2</v>
      </c>
      <c r="X114">
        <v>9.0650220226962105E-2</v>
      </c>
      <c r="Z114">
        <v>-2.8926530017997698</v>
      </c>
      <c r="AA114">
        <v>1.67539289177512</v>
      </c>
      <c r="AB114">
        <v>2.6703301648012698</v>
      </c>
      <c r="AC114">
        <v>0.41659928210719999</v>
      </c>
      <c r="AD114">
        <v>1.8219575786133599</v>
      </c>
      <c r="AE114">
        <v>-1.9146550928780901</v>
      </c>
      <c r="AF114">
        <v>0.16254863894573601</v>
      </c>
      <c r="AG114">
        <v>-1.5270043611053601</v>
      </c>
      <c r="AH114">
        <v>0.43632883462123601</v>
      </c>
      <c r="AI114">
        <v>1.2400209010593199</v>
      </c>
      <c r="AJ114">
        <v>-0.79581980353395898</v>
      </c>
      <c r="AK114">
        <v>0.92403401122283002</v>
      </c>
      <c r="AL114">
        <v>1.3179764404412699</v>
      </c>
      <c r="AM114">
        <v>-1.17708245370522</v>
      </c>
      <c r="AN114">
        <v>0.95692221166245905</v>
      </c>
      <c r="AO114">
        <v>-0.83224484587844905</v>
      </c>
      <c r="AP114">
        <v>2.5298878443209101</v>
      </c>
      <c r="AQ114">
        <v>-0.81226975253230205</v>
      </c>
      <c r="AR114">
        <v>0.55843179761723105</v>
      </c>
      <c r="AS114">
        <v>4.8889024583331803E-2</v>
      </c>
      <c r="AT114">
        <v>0.45393988566502202</v>
      </c>
      <c r="AU114">
        <v>-0.378932929379516</v>
      </c>
      <c r="AV114">
        <v>0.78816569221089605</v>
      </c>
      <c r="AW114">
        <v>1.1878344483193399</v>
      </c>
      <c r="AX114">
        <v>-1.5394974793707701</v>
      </c>
      <c r="AY114">
        <v>1.06904821677745</v>
      </c>
      <c r="AZ114">
        <v>0.54911935385462096</v>
      </c>
      <c r="BA114">
        <v>-2.8179439950690699</v>
      </c>
      <c r="BB114">
        <v>-0.77267278602448597</v>
      </c>
      <c r="BC114">
        <v>3.1686961483501398E-2</v>
      </c>
      <c r="BD114">
        <v>-0.39181382026072198</v>
      </c>
      <c r="BE114">
        <v>0.31480504931096198</v>
      </c>
      <c r="BF114">
        <v>-1.1543864904524499</v>
      </c>
      <c r="BG114">
        <v>1.26256551102415</v>
      </c>
      <c r="BH114">
        <v>-8.9180949180445196E-2</v>
      </c>
      <c r="BI114">
        <v>1.90197271112993</v>
      </c>
      <c r="BJ114">
        <v>2.8737577411448001</v>
      </c>
      <c r="BK114">
        <v>4.7965157136786701E-2</v>
      </c>
      <c r="BL114">
        <v>0.55209915299201395</v>
      </c>
      <c r="BM114">
        <v>2.0172911075860598</v>
      </c>
      <c r="BN114">
        <v>1.0788366567794601</v>
      </c>
      <c r="BO114">
        <v>0.66193968086736299</v>
      </c>
      <c r="BP114">
        <v>-1.7171860941743899</v>
      </c>
      <c r="BQ114">
        <v>2.4763668678133399</v>
      </c>
      <c r="BR114">
        <v>-1.46146654506083</v>
      </c>
      <c r="BS114">
        <v>0.84012998577236397</v>
      </c>
      <c r="BT114">
        <v>1.9412215113334199</v>
      </c>
      <c r="BU114">
        <v>-0.20055749109815199</v>
      </c>
      <c r="BV114">
        <v>0.56794996526150499</v>
      </c>
      <c r="BW114">
        <v>1.2990642433578601</v>
      </c>
      <c r="BX114">
        <v>1.13118704848603</v>
      </c>
      <c r="BY114">
        <v>0.84784290556854103</v>
      </c>
      <c r="BZ114">
        <v>-0.69108940842852495</v>
      </c>
      <c r="CA114">
        <v>3.59545211049408</v>
      </c>
      <c r="CB114">
        <v>-0.64837475247259102</v>
      </c>
      <c r="CC114">
        <v>-2.19548636159743</v>
      </c>
      <c r="CD114">
        <v>0.62723219325562196</v>
      </c>
      <c r="CE114">
        <v>-0.59260151710986997</v>
      </c>
      <c r="CF114">
        <v>1.04297376419709</v>
      </c>
      <c r="CG114">
        <v>-5.06140416746348</v>
      </c>
      <c r="CH114">
        <v>-0.60955976114200905</v>
      </c>
      <c r="CJ114">
        <v>-1.91779611759557</v>
      </c>
      <c r="CK114">
        <v>0.84238273466326097</v>
      </c>
      <c r="CL114">
        <v>-1.5118993355827099</v>
      </c>
      <c r="CM114">
        <v>0.35488526355038602</v>
      </c>
      <c r="CN114">
        <v>-6.8432160787779098E-2</v>
      </c>
      <c r="CO114">
        <v>0.55751026338839405</v>
      </c>
      <c r="CP114">
        <v>-1.5533603886979099</v>
      </c>
      <c r="CQ114">
        <v>-0.89595175277281702</v>
      </c>
      <c r="CR114">
        <v>0.98145273623231299</v>
      </c>
      <c r="CS114">
        <v>-6.1505195662903099E-2</v>
      </c>
      <c r="CT114">
        <v>2.3933558451972199</v>
      </c>
      <c r="CU114">
        <v>-0.61703660740022304</v>
      </c>
      <c r="CV114">
        <v>-0.69287627047742695</v>
      </c>
      <c r="CW114">
        <v>2.1463312712512601</v>
      </c>
      <c r="CX114">
        <v>3.0534689863998201</v>
      </c>
      <c r="CY114">
        <v>-0.31962290586307102</v>
      </c>
      <c r="CZ114">
        <v>0.55005783924570995</v>
      </c>
      <c r="DA114">
        <v>1.1084685042078499</v>
      </c>
      <c r="DB114">
        <v>-1.16644194076798</v>
      </c>
      <c r="DC114">
        <v>5.2461545419646399E-2</v>
      </c>
      <c r="DD114">
        <v>-1.0728040112553601</v>
      </c>
      <c r="DE114">
        <v>2.07387589362042</v>
      </c>
      <c r="DF114">
        <v>0.44773883764719402</v>
      </c>
      <c r="DG114">
        <v>3.5476743141771301E-2</v>
      </c>
      <c r="DI114">
        <v>2.1816115231558801</v>
      </c>
      <c r="DJ114">
        <v>-0.63424230474993204</v>
      </c>
      <c r="DK114">
        <v>-0.19607222639024299</v>
      </c>
      <c r="DL114">
        <v>0.45357436247286398</v>
      </c>
      <c r="DM114">
        <v>-2.27108276803847</v>
      </c>
      <c r="DN114">
        <v>0.31967998293111999</v>
      </c>
      <c r="DO114">
        <v>0.32771679434517897</v>
      </c>
      <c r="DP114">
        <v>0.24630727293697399</v>
      </c>
      <c r="DQ114">
        <v>0.78797241694701403</v>
      </c>
      <c r="DR114">
        <v>-1.8534150588493501</v>
      </c>
      <c r="DS114">
        <v>0.74960413239750801</v>
      </c>
      <c r="DT114">
        <v>-2.7991814798951999</v>
      </c>
      <c r="DU114">
        <v>1.4982879138187899</v>
      </c>
      <c r="DV114">
        <v>-1.3686818167116099</v>
      </c>
      <c r="DX114">
        <v>2.9077430841425702</v>
      </c>
      <c r="DY114">
        <v>0.91647057834052204</v>
      </c>
      <c r="DZ114">
        <v>0.39143257472460402</v>
      </c>
      <c r="EA114">
        <v>-2.9096214820128798</v>
      </c>
      <c r="EB114">
        <v>2.6597200667310998</v>
      </c>
      <c r="EC114">
        <v>-2.1112909348630602</v>
      </c>
      <c r="ED114">
        <v>1.1316004060063301</v>
      </c>
      <c r="EE114">
        <v>-0.14470338337559999</v>
      </c>
      <c r="EF114">
        <v>1.68680509996193</v>
      </c>
      <c r="EG114">
        <v>-4.0295432063430801E-2</v>
      </c>
      <c r="EH114">
        <v>-1.3733232357481</v>
      </c>
      <c r="EI114">
        <v>-1.34775139094927</v>
      </c>
      <c r="EJ114">
        <v>-0.33967133085752699</v>
      </c>
      <c r="EK114">
        <v>0.70738225294917401</v>
      </c>
      <c r="EL114">
        <v>1.3784823031528499</v>
      </c>
      <c r="EM114">
        <v>0.68979289007984301</v>
      </c>
      <c r="EN114">
        <v>-1.15033062957082</v>
      </c>
      <c r="EO114">
        <v>-0.114203045177419</v>
      </c>
      <c r="EP114">
        <v>0.54439105224446405</v>
      </c>
      <c r="EQ114">
        <v>-6.53080550364393E-2</v>
      </c>
      <c r="ER114">
        <v>-0.92776442734248099</v>
      </c>
      <c r="ES114">
        <v>0.393566421371361</v>
      </c>
      <c r="ET114">
        <v>-1.8588448685477501</v>
      </c>
      <c r="EU114">
        <v>0.308510374088655</v>
      </c>
      <c r="EV114">
        <v>-0.921240870047768</v>
      </c>
      <c r="EW114">
        <v>0.92099220037198404</v>
      </c>
      <c r="EX114">
        <v>0.26804822791746102</v>
      </c>
      <c r="EY114">
        <v>-2.55715882994991</v>
      </c>
      <c r="EZ114">
        <v>0.36149002098682098</v>
      </c>
      <c r="FA114">
        <v>0.892358096643875</v>
      </c>
      <c r="FB114">
        <v>0.26218230614176702</v>
      </c>
      <c r="FC114">
        <v>0.87026260425773205</v>
      </c>
      <c r="FD114">
        <v>-0.26861410988203699</v>
      </c>
      <c r="FE114">
        <v>-0.507684243530093</v>
      </c>
      <c r="FF114">
        <v>0.94481983105652001</v>
      </c>
      <c r="FG114">
        <v>0.43143408056494098</v>
      </c>
      <c r="FH114">
        <v>1.0903779357249701</v>
      </c>
      <c r="FI114">
        <v>-9.7956521130981907E-3</v>
      </c>
      <c r="FK114">
        <v>2.1709019960326299</v>
      </c>
      <c r="FL114">
        <v>-1.2563548665639199</v>
      </c>
      <c r="FM114">
        <v>-0.15835510512261</v>
      </c>
      <c r="FN114">
        <v>-7.7354419772745998E-3</v>
      </c>
      <c r="FP114">
        <v>-0.18695743438001999</v>
      </c>
      <c r="FQ114">
        <v>1.0206755650870001</v>
      </c>
      <c r="FR114">
        <v>0.44835044027422599</v>
      </c>
      <c r="FS114">
        <v>3.4264253868968799</v>
      </c>
      <c r="FT114">
        <v>0.62865794279787202</v>
      </c>
      <c r="FU114">
        <v>0.54925796848692698</v>
      </c>
      <c r="FV114">
        <v>-2.0967678196029702</v>
      </c>
      <c r="FW114">
        <v>-0.474285678228625</v>
      </c>
      <c r="FX114">
        <v>-2.10221898078089</v>
      </c>
      <c r="FY114">
        <v>0.49116230111394499</v>
      </c>
      <c r="FZ114">
        <v>-0.158413348526665</v>
      </c>
      <c r="GA114">
        <v>1.7521596650112801</v>
      </c>
      <c r="GB114">
        <v>1.11243603878393</v>
      </c>
      <c r="GC114">
        <v>1.06100293505733</v>
      </c>
      <c r="GD114">
        <v>1.3589272464741999</v>
      </c>
      <c r="GE114">
        <v>-7.87995941209374E-3</v>
      </c>
      <c r="GF114">
        <v>-1.5184725829385599</v>
      </c>
      <c r="GG114">
        <v>-2.0895732494864201</v>
      </c>
      <c r="GH114">
        <v>2.6482069837584299</v>
      </c>
      <c r="GI114">
        <v>-1.92278463437106</v>
      </c>
      <c r="GJ114">
        <v>1.26528070213681</v>
      </c>
      <c r="GK114">
        <v>0.17804239469114699</v>
      </c>
      <c r="GL114">
        <v>0.49448118425061699</v>
      </c>
      <c r="GM114">
        <v>1.9311490530526501</v>
      </c>
      <c r="GN114">
        <v>-0.72970711516973097</v>
      </c>
      <c r="GO114">
        <v>0.58946945555362595</v>
      </c>
      <c r="GP114">
        <v>0.386478974178317</v>
      </c>
      <c r="GQ114">
        <v>0.101303335577541</v>
      </c>
      <c r="GR114">
        <v>0.10574020470812701</v>
      </c>
      <c r="GS114">
        <v>9.7854410705622299E-2</v>
      </c>
      <c r="GV114">
        <v>0.87643813130853199</v>
      </c>
      <c r="GW114">
        <v>0.120377730490873</v>
      </c>
      <c r="GX114">
        <v>-0.64281881759598003</v>
      </c>
      <c r="GY114">
        <v>7.5758914135803906E-2</v>
      </c>
      <c r="GZ114">
        <v>-0.344937296085845</v>
      </c>
      <c r="HA114">
        <v>1.0379219751484901</v>
      </c>
      <c r="HB114">
        <v>-0.81687974616215797</v>
      </c>
      <c r="HC114">
        <v>0.94184294484875897</v>
      </c>
      <c r="HD114">
        <v>2.0310126479671502</v>
      </c>
      <c r="HE114">
        <v>0.55294783542194603</v>
      </c>
      <c r="HF114">
        <v>6.3144381419988294E-2</v>
      </c>
      <c r="HG114">
        <v>-3.1983592873984898</v>
      </c>
      <c r="HH114">
        <v>2.21613250323571</v>
      </c>
      <c r="HI114">
        <v>1.38617086176964</v>
      </c>
      <c r="HJ114">
        <v>1.67050675390783</v>
      </c>
      <c r="HK114">
        <v>-1.0530586418099099</v>
      </c>
      <c r="HL114">
        <v>-1.6374905496377301</v>
      </c>
      <c r="HM114">
        <v>0.166866415020195</v>
      </c>
      <c r="HN114">
        <v>1.86007511638309</v>
      </c>
      <c r="HO114">
        <v>-4.6472306166833698E-2</v>
      </c>
      <c r="HP114">
        <v>-0.179481723625941</v>
      </c>
      <c r="HQ114">
        <v>-1.93880096285284</v>
      </c>
      <c r="HR114">
        <v>-1.5102827601367601</v>
      </c>
      <c r="HS114">
        <v>0.99916643957840301</v>
      </c>
      <c r="HT114">
        <v>-1.06408900874158</v>
      </c>
      <c r="HU114">
        <v>1.1157624687257299</v>
      </c>
      <c r="HV114">
        <v>1.5166358525675601</v>
      </c>
      <c r="HW114">
        <v>2.7834311073092999</v>
      </c>
      <c r="HX114">
        <v>0.42517489109741302</v>
      </c>
      <c r="HY114">
        <v>-0.86548408917224195</v>
      </c>
      <c r="HZ114">
        <v>-1.1932218437323201</v>
      </c>
      <c r="IA114">
        <v>2.4675467249835501</v>
      </c>
      <c r="IC114">
        <v>0.88585596895427399</v>
      </c>
      <c r="ID114">
        <v>-1.1493902253278101</v>
      </c>
      <c r="IE114">
        <v>0.93265301093197195</v>
      </c>
      <c r="IF114">
        <v>-0.39795215889171198</v>
      </c>
      <c r="IG114">
        <v>2.3794742386598999</v>
      </c>
      <c r="IH114">
        <v>0.91785832846653603</v>
      </c>
      <c r="II114">
        <v>-0.45447031216099298</v>
      </c>
      <c r="IJ114">
        <v>-0.54479714672197599</v>
      </c>
      <c r="IK114">
        <v>-0.21132452602614599</v>
      </c>
      <c r="IL114">
        <v>-0.15267001772372199</v>
      </c>
      <c r="IM114">
        <v>-0.88361260377496398</v>
      </c>
      <c r="IN114">
        <v>-0.95532637615178795</v>
      </c>
      <c r="IP114">
        <v>-1.54011062995778</v>
      </c>
      <c r="IQ114">
        <v>1.5203604074486099</v>
      </c>
      <c r="IR114">
        <v>-0.28241965037523198</v>
      </c>
      <c r="IS114">
        <v>3.1839278017287101E-2</v>
      </c>
      <c r="IT114">
        <v>-1.5221696125081501</v>
      </c>
      <c r="IU114">
        <v>0.485623298845894</v>
      </c>
      <c r="IV114">
        <v>0.41464793011982698</v>
      </c>
      <c r="IW114">
        <v>-0.203826200686308</v>
      </c>
      <c r="IX114">
        <v>-0.26909052103292203</v>
      </c>
      <c r="IY114">
        <v>-1.2063640295309599</v>
      </c>
      <c r="IZ114">
        <v>-0.28731794873237998</v>
      </c>
      <c r="JA114">
        <v>-0.15124859401112201</v>
      </c>
      <c r="JB114">
        <v>-1.20802817064032</v>
      </c>
      <c r="JC114">
        <v>-0.83584431122290004</v>
      </c>
      <c r="JD114">
        <v>-1.41829643325764</v>
      </c>
      <c r="JE114">
        <v>1.54334192175156</v>
      </c>
      <c r="JF114">
        <v>1.11396698193857</v>
      </c>
      <c r="JG114">
        <v>-0.43913251292906402</v>
      </c>
      <c r="JH114">
        <v>-1.0389367343122999</v>
      </c>
      <c r="JI114">
        <v>0.93258226388570598</v>
      </c>
      <c r="JJ114">
        <v>0.461448065289005</v>
      </c>
      <c r="JK114">
        <v>1.0514369872908</v>
      </c>
      <c r="JL114">
        <v>0.80145174451899903</v>
      </c>
      <c r="JM114">
        <v>-0.13038615279583601</v>
      </c>
    </row>
    <row r="115" spans="1:273" x14ac:dyDescent="0.25">
      <c r="A115" s="29">
        <v>44342</v>
      </c>
      <c r="B115" s="31" t="s">
        <v>1817</v>
      </c>
      <c r="C115" s="24" t="s">
        <v>1730</v>
      </c>
      <c r="D115" s="24" t="s">
        <v>1899</v>
      </c>
      <c r="E115" s="34">
        <v>84.158422999999999</v>
      </c>
      <c r="F115" s="38">
        <v>13539.2</v>
      </c>
      <c r="G115" s="16" t="str">
        <f>VLOOKUP(C115,dFundos!$A$1:$B$28,2,FALSE)</f>
        <v>08935364000175</v>
      </c>
      <c r="H115" s="13"/>
      <c r="I115">
        <f>_xll.ECONOMATICA(G115,"VOLATILITY","1Y",A115)</f>
        <v>0.18566884575830001</v>
      </c>
      <c r="J115">
        <f>_xll.ECONOMATICA(G115,"NAV","1D",A115)</f>
        <v>160.877539000008</v>
      </c>
      <c r="K115">
        <f>_xll.ECONOMATICA(G115,"NAV","1D",A115+1)</f>
        <v>160.89561100001399</v>
      </c>
      <c r="L115" s="6"/>
      <c r="M115">
        <v>9.9771088571287692E-3</v>
      </c>
      <c r="N115">
        <v>9.8819456979981606E-3</v>
      </c>
      <c r="O115">
        <v>9.9188853710074892E-3</v>
      </c>
      <c r="P115">
        <v>9.9292756203794904E-3</v>
      </c>
      <c r="Q115">
        <v>9.9516664704424294E-3</v>
      </c>
      <c r="R115">
        <v>9.9342509201960603E-3</v>
      </c>
      <c r="S115">
        <v>9.9149452580604702E-3</v>
      </c>
      <c r="T115">
        <v>9.9019613116979599E-3</v>
      </c>
      <c r="U115">
        <v>1.00392928288784E-2</v>
      </c>
      <c r="V115">
        <v>9.9265100288903306E-3</v>
      </c>
      <c r="W115">
        <v>9.9583594419527799E-3</v>
      </c>
      <c r="Y115">
        <v>9.9542110547190497E-3</v>
      </c>
      <c r="Z115">
        <v>1.01211482615327E-2</v>
      </c>
      <c r="AA115">
        <v>1.0019756155088501E-2</v>
      </c>
      <c r="AB115">
        <v>9.9903492809971794E-3</v>
      </c>
      <c r="AC115">
        <v>1.00505696536857E-2</v>
      </c>
      <c r="AD115">
        <v>7.1422868131776297E-3</v>
      </c>
      <c r="AE115">
        <v>7.0994989073369704E-3</v>
      </c>
      <c r="AF115">
        <v>7.17471084499266E-3</v>
      </c>
      <c r="AG115">
        <v>7.0965928898658603E-3</v>
      </c>
      <c r="AH115">
        <v>7.1030290200724301E-3</v>
      </c>
      <c r="AI115">
        <v>7.1088326876633801E-3</v>
      </c>
      <c r="AJ115">
        <v>6.4970958192134302E-3</v>
      </c>
      <c r="AK115">
        <v>6.9836089096497701E-3</v>
      </c>
      <c r="AL115">
        <v>7.07898780092364E-3</v>
      </c>
      <c r="AM115">
        <v>7.5924715929431797E-3</v>
      </c>
      <c r="AN115">
        <v>7.0161495386855703E-3</v>
      </c>
      <c r="AO115">
        <v>7.0251157012535302E-3</v>
      </c>
      <c r="AP115">
        <v>6.96535353199579E-3</v>
      </c>
      <c r="AQ115">
        <v>7.0745711127528903E-3</v>
      </c>
      <c r="AR115">
        <v>7.1289181505562703E-3</v>
      </c>
      <c r="AS115">
        <v>7.1410178861697196E-3</v>
      </c>
      <c r="AT115">
        <v>6.9602303483406996E-3</v>
      </c>
      <c r="AU115">
        <v>7.0612237323075498E-3</v>
      </c>
      <c r="AV115">
        <v>7.0374058850575204E-3</v>
      </c>
      <c r="AW115">
        <v>7.0400616095866999E-3</v>
      </c>
      <c r="AX115">
        <v>7.0591009716736196E-3</v>
      </c>
      <c r="AY115">
        <v>7.0573427365161496E-3</v>
      </c>
      <c r="AZ115">
        <v>7.12111232132884E-3</v>
      </c>
      <c r="BA115">
        <v>7.0298809077939898E-3</v>
      </c>
      <c r="BB115">
        <v>6.8120412834105099E-3</v>
      </c>
      <c r="BC115">
        <v>7.1315886088996203E-3</v>
      </c>
      <c r="BD115">
        <v>7.1140726504381703E-3</v>
      </c>
      <c r="BE115">
        <v>6.6814873207476904E-3</v>
      </c>
      <c r="BF115">
        <v>7.08286042936379E-3</v>
      </c>
      <c r="BG115">
        <v>7.0326073910109699E-3</v>
      </c>
      <c r="BH115">
        <v>7.02581546647707E-3</v>
      </c>
      <c r="BI115">
        <v>7.0864007284399096E-3</v>
      </c>
      <c r="BJ115">
        <v>7.0443427830468898E-3</v>
      </c>
      <c r="BK115">
        <v>7.0451058491016703E-3</v>
      </c>
      <c r="BL115">
        <v>7.0660140409017896E-3</v>
      </c>
      <c r="BM115">
        <v>6.07405127084348E-3</v>
      </c>
      <c r="BN115">
        <v>6.15362405369524E-3</v>
      </c>
      <c r="BO115">
        <v>6.1570219259010602E-3</v>
      </c>
      <c r="BP115">
        <v>6.0968515754211703E-3</v>
      </c>
      <c r="BQ115">
        <v>6.1782948250765904E-3</v>
      </c>
      <c r="BR115">
        <v>6.1539993112091898E-3</v>
      </c>
      <c r="BS115">
        <v>6.1737571741105101E-3</v>
      </c>
      <c r="BT115">
        <v>6.0286532971076702E-3</v>
      </c>
      <c r="BU115">
        <v>6.0459071391960597E-3</v>
      </c>
      <c r="BV115">
        <v>6.0115673477412201E-3</v>
      </c>
      <c r="BW115">
        <v>6.1779217503499196E-3</v>
      </c>
      <c r="BX115">
        <v>5.6755363402771798E-3</v>
      </c>
      <c r="BY115">
        <v>5.8318455558037403E-3</v>
      </c>
      <c r="BZ115">
        <v>6.0428512369981001E-3</v>
      </c>
      <c r="CA115">
        <v>6.0311647757771399E-3</v>
      </c>
      <c r="CB115">
        <v>6.0194803154445297E-3</v>
      </c>
      <c r="CC115">
        <v>5.8468018323765102E-3</v>
      </c>
      <c r="CD115">
        <v>5.8835623349295903E-3</v>
      </c>
      <c r="CE115">
        <v>6.0448221120168498E-3</v>
      </c>
      <c r="CF115">
        <v>5.9539128415053702E-3</v>
      </c>
      <c r="CG115">
        <v>6.12897711107507E-3</v>
      </c>
      <c r="CI115">
        <v>6.0820773796876901E-3</v>
      </c>
      <c r="CJ115">
        <v>6.11879895586753E-3</v>
      </c>
      <c r="CK115">
        <v>5.9518382840906296E-3</v>
      </c>
      <c r="CL115">
        <v>3.8739963201805902E-3</v>
      </c>
      <c r="CM115">
        <v>-4.9342352212988804E-4</v>
      </c>
      <c r="CN115">
        <v>-1.861190321506E-3</v>
      </c>
      <c r="CO115">
        <v>-7.7107885772420602E-3</v>
      </c>
      <c r="CP115">
        <v>-3.4800862522388299E-3</v>
      </c>
      <c r="CQ115">
        <v>2.0418556232471002E-3</v>
      </c>
      <c r="CR115">
        <v>-2.1587405171885599E-3</v>
      </c>
      <c r="CS115">
        <v>2.6918831281363999E-3</v>
      </c>
      <c r="CT115">
        <v>2.2498810722027E-3</v>
      </c>
      <c r="CU115">
        <v>3.3882606658153198E-4</v>
      </c>
      <c r="CV115">
        <v>7.7948589023435499E-4</v>
      </c>
      <c r="CW115">
        <v>-9.6869234766927496E-3</v>
      </c>
      <c r="CX115">
        <v>-1.03045908872446E-2</v>
      </c>
      <c r="CY115">
        <v>-7.10223002897692E-3</v>
      </c>
      <c r="CZ115">
        <v>-1.95356639778765E-2</v>
      </c>
      <c r="DA115">
        <v>-4.0210993211076101E-2</v>
      </c>
      <c r="DB115">
        <v>-6.9233286831149599E-2</v>
      </c>
      <c r="DC115">
        <v>-6.0063983255531597E-2</v>
      </c>
      <c r="DD115">
        <v>4.4576909203897204E-3</v>
      </c>
      <c r="DE115">
        <v>8.9225439296569693E-3</v>
      </c>
      <c r="DF115">
        <v>4.67327252408722E-2</v>
      </c>
      <c r="DH115">
        <v>0.12025323230773199</v>
      </c>
      <c r="DI115">
        <v>5.7612933051132097E-2</v>
      </c>
      <c r="DJ115">
        <v>1.4255103815230499E-2</v>
      </c>
      <c r="DK115">
        <v>7.7737746323691698E-3</v>
      </c>
      <c r="DL115">
        <v>-8.8966387920663692E-3</v>
      </c>
      <c r="DM115">
        <v>1.62779177117045E-2</v>
      </c>
      <c r="DN115">
        <v>6.6554939621710201E-3</v>
      </c>
      <c r="DO115">
        <v>5.9181129472563E-4</v>
      </c>
      <c r="DP115">
        <v>1.18110292532947E-3</v>
      </c>
      <c r="DQ115">
        <v>4.1834418880171099E-3</v>
      </c>
      <c r="DR115">
        <v>6.1960596212884403E-3</v>
      </c>
      <c r="DS115">
        <v>9.2416892584879003E-3</v>
      </c>
      <c r="DT115">
        <v>5.9024014262831796E-3</v>
      </c>
      <c r="DU115">
        <v>4.2652805859688704E-3</v>
      </c>
      <c r="DW115">
        <v>5.5011043514241499E-3</v>
      </c>
      <c r="DX115">
        <v>6.3944700741558301E-3</v>
      </c>
      <c r="DY115">
        <v>7.8610153650515695E-3</v>
      </c>
      <c r="DZ115">
        <v>4.8589035941404299E-3</v>
      </c>
      <c r="EA115">
        <v>5.4231470130616799E-3</v>
      </c>
      <c r="EB115">
        <v>4.3008616557926897E-3</v>
      </c>
      <c r="EC115">
        <v>5.1802750022034204E-3</v>
      </c>
      <c r="ED115">
        <v>-3.0134578992146999E-4</v>
      </c>
      <c r="EE115">
        <v>6.2780545704299595E-4</v>
      </c>
      <c r="EF115">
        <v>2.3548831450170798E-3</v>
      </c>
      <c r="EG115">
        <v>4.5087637772667196E-3</v>
      </c>
      <c r="EH115">
        <v>5.8996731240768003E-3</v>
      </c>
      <c r="EI115">
        <v>4.3287662265356604E-3</v>
      </c>
      <c r="EJ115">
        <v>6.36481872788863E-3</v>
      </c>
      <c r="EK115">
        <v>6.4240406572935197E-3</v>
      </c>
      <c r="EL115">
        <v>7.7510314440587501E-3</v>
      </c>
      <c r="EM115">
        <v>7.1109416239778503E-3</v>
      </c>
      <c r="EN115">
        <v>6.1748030930175403E-3</v>
      </c>
      <c r="EO115">
        <v>7.2367483880952897E-3</v>
      </c>
      <c r="EP115">
        <v>6.3320889239548697E-3</v>
      </c>
      <c r="EQ115">
        <v>7.9353141700266895E-3</v>
      </c>
      <c r="ER115">
        <v>6.2370834712055503E-3</v>
      </c>
      <c r="ES115">
        <v>7.2980992626980896E-3</v>
      </c>
      <c r="ET115">
        <v>7.6356609497452198E-3</v>
      </c>
      <c r="EU115">
        <v>7.9022713180165703E-3</v>
      </c>
      <c r="EV115">
        <v>1.1404988254071199E-2</v>
      </c>
      <c r="EW115">
        <v>9.4628347142133896E-3</v>
      </c>
      <c r="EX115">
        <v>6.3587491240468799E-3</v>
      </c>
      <c r="EY115">
        <v>1.06607769339462E-2</v>
      </c>
      <c r="EZ115">
        <v>8.2403290434740501E-3</v>
      </c>
      <c r="FA115">
        <v>1.04199227280333E-2</v>
      </c>
      <c r="FB115">
        <v>1.2282970237720301E-2</v>
      </c>
      <c r="FC115">
        <v>5.3297382692107896E-3</v>
      </c>
      <c r="FD115">
        <v>9.3196509624249302E-3</v>
      </c>
      <c r="FE115">
        <v>9.5180546850315295E-3</v>
      </c>
      <c r="FF115">
        <v>1.0194483365921801E-2</v>
      </c>
      <c r="FG115">
        <v>1.46041295010946E-2</v>
      </c>
      <c r="FH115">
        <v>1.07989630123484E-2</v>
      </c>
      <c r="FJ115">
        <v>6.27736662863754E-3</v>
      </c>
      <c r="FK115">
        <v>1.09073513158364E-2</v>
      </c>
      <c r="FL115">
        <v>1.02072655863594E-2</v>
      </c>
      <c r="FM115">
        <v>8.2750628280337003E-3</v>
      </c>
      <c r="FO115">
        <v>6.3321063862531403E-3</v>
      </c>
      <c r="FP115">
        <v>8.3915601862827299E-3</v>
      </c>
      <c r="FQ115">
        <v>9.2065902208560094E-3</v>
      </c>
      <c r="FR115">
        <v>9.1919710030197201E-3</v>
      </c>
      <c r="FS115">
        <v>8.1333078924217296E-3</v>
      </c>
      <c r="FT115">
        <v>9.1891268311883306E-3</v>
      </c>
      <c r="FU115">
        <v>7.52923497202573E-3</v>
      </c>
      <c r="FV115">
        <v>6.1475884649553302E-3</v>
      </c>
      <c r="FW115">
        <v>5.9563615650404201E-3</v>
      </c>
      <c r="FX115">
        <v>6.9064401031937502E-3</v>
      </c>
      <c r="FY115">
        <v>6.82775644236244E-3</v>
      </c>
      <c r="FZ115">
        <v>6.47507149551529E-3</v>
      </c>
      <c r="GA115">
        <v>7.8734272392466699E-3</v>
      </c>
      <c r="GB115">
        <v>2.3731016335659699E-2</v>
      </c>
      <c r="GC115">
        <v>5.5157863243948703E-3</v>
      </c>
      <c r="GD115">
        <v>4.54058008472202E-3</v>
      </c>
      <c r="GE115">
        <v>6.2699806221644403E-3</v>
      </c>
      <c r="GF115">
        <v>6.8779756475123603E-3</v>
      </c>
      <c r="GG115">
        <v>5.93903605476953E-3</v>
      </c>
      <c r="GH115">
        <v>5.7354965974809602E-3</v>
      </c>
      <c r="GI115">
        <v>4.7861831262707702E-3</v>
      </c>
      <c r="GJ115">
        <v>1.84536784217926E-3</v>
      </c>
      <c r="GK115">
        <v>5.7210349041270101E-3</v>
      </c>
      <c r="GL115">
        <v>2.3227874407894E-3</v>
      </c>
      <c r="GM115">
        <v>3.7041219911770899E-3</v>
      </c>
      <c r="GN115">
        <v>5.3409636166179596E-3</v>
      </c>
      <c r="GO115">
        <v>4.90692418679828E-3</v>
      </c>
      <c r="GP115">
        <v>3.0492557925754201E-3</v>
      </c>
      <c r="GQ115">
        <v>3.1472811315325102E-3</v>
      </c>
      <c r="GR115">
        <v>4.2052000935655096E-3</v>
      </c>
      <c r="GU115">
        <v>2.8089731131331099E-3</v>
      </c>
      <c r="GV115">
        <v>4.3548794565140296E-3</v>
      </c>
      <c r="GW115">
        <v>4.0841230656951701E-3</v>
      </c>
      <c r="GX115">
        <v>3.0692155633005301E-3</v>
      </c>
      <c r="GY115">
        <v>3.8001620850991501E-3</v>
      </c>
      <c r="GZ115">
        <v>-1.18336620289483E-3</v>
      </c>
      <c r="HA115">
        <v>2.2942831492400702E-3</v>
      </c>
      <c r="HB115">
        <v>4.5309803681448102E-3</v>
      </c>
      <c r="HC115">
        <v>6.4250536524923501E-3</v>
      </c>
      <c r="HD115">
        <v>9.2596295871771907E-3</v>
      </c>
      <c r="HE115">
        <v>8.8945927927852608E-3</v>
      </c>
      <c r="HF115">
        <v>9.9824945209547895E-3</v>
      </c>
      <c r="HG115">
        <v>6.6695294663077203E-3</v>
      </c>
      <c r="HH115">
        <v>7.4241106631234297E-3</v>
      </c>
      <c r="HI115">
        <v>6.8740362621611002E-3</v>
      </c>
      <c r="HJ115">
        <v>6.12364110565977E-3</v>
      </c>
      <c r="HK115">
        <v>5.2291579777374898E-3</v>
      </c>
      <c r="HL115">
        <v>3.10736213577911E-3</v>
      </c>
      <c r="HM115">
        <v>3.7746691305073901E-3</v>
      </c>
      <c r="HN115">
        <v>2.52904537774157E-3</v>
      </c>
      <c r="HO115">
        <v>1.4795570677961199E-3</v>
      </c>
      <c r="HP115">
        <v>4.5422353650792502E-3</v>
      </c>
      <c r="HQ115">
        <v>6.5496109527885E-3</v>
      </c>
      <c r="HR115">
        <v>1.3634558126796001E-2</v>
      </c>
      <c r="HS115">
        <v>1.1894519047927999E-2</v>
      </c>
      <c r="HT115">
        <v>1.08253587313811E-2</v>
      </c>
      <c r="HU115">
        <v>8.0842892202781496E-3</v>
      </c>
      <c r="HV115">
        <v>7.6007139796274697E-3</v>
      </c>
      <c r="HW115">
        <v>9.4424613052979094E-3</v>
      </c>
      <c r="HX115">
        <v>6.6880123995360901E-3</v>
      </c>
      <c r="HY115">
        <v>8.5108795246924308E-3</v>
      </c>
      <c r="HZ115">
        <v>1.05503720988054E-2</v>
      </c>
      <c r="IB115">
        <v>6.9532183260889698E-3</v>
      </c>
      <c r="IC115">
        <v>7.7671822509728398E-3</v>
      </c>
      <c r="ID115">
        <v>5.7056762670981698E-3</v>
      </c>
      <c r="IE115">
        <v>2.3307760784518901E-3</v>
      </c>
      <c r="IF115">
        <v>5.96397894696565E-3</v>
      </c>
      <c r="IG115">
        <v>7.6975318734184804E-3</v>
      </c>
      <c r="IH115">
        <v>1.8615795852383601E-3</v>
      </c>
      <c r="II115">
        <v>4.6706947614438797E-3</v>
      </c>
      <c r="IJ115">
        <v>3.5009874409297499E-3</v>
      </c>
      <c r="IK115">
        <v>6.4232388467644298E-3</v>
      </c>
      <c r="IL115">
        <v>4.8757130571175401E-3</v>
      </c>
      <c r="IM115">
        <v>8.7754817286622693E-3</v>
      </c>
      <c r="IO115">
        <v>7.2010099756880698E-3</v>
      </c>
      <c r="IP115">
        <v>6.3884574046824101E-3</v>
      </c>
      <c r="IQ115">
        <v>1.8782149709295501E-3</v>
      </c>
      <c r="IR115">
        <v>6.5281385104754E-3</v>
      </c>
      <c r="IS115">
        <v>4.9680651500239002E-3</v>
      </c>
      <c r="IT115">
        <v>5.6868530009524E-3</v>
      </c>
      <c r="IU115">
        <v>7.39927963877562E-3</v>
      </c>
      <c r="IV115">
        <v>7.2716404247330502E-3</v>
      </c>
      <c r="IW115">
        <v>5.9423522543511397E-3</v>
      </c>
      <c r="IX115">
        <v>7.9141522292047704E-3</v>
      </c>
      <c r="IY115">
        <v>6.0847884014947297E-3</v>
      </c>
      <c r="IZ115">
        <v>1.14114758616779E-2</v>
      </c>
      <c r="JA115">
        <v>1.25709948406438E-2</v>
      </c>
      <c r="JB115">
        <v>1.35376818434452E-2</v>
      </c>
      <c r="JC115">
        <v>1.7004951587296101E-2</v>
      </c>
      <c r="JD115">
        <v>1.44647927299957E-2</v>
      </c>
      <c r="JE115">
        <v>1.40967296829331E-2</v>
      </c>
      <c r="JF115">
        <v>1.5062437705637401E-2</v>
      </c>
      <c r="JG115">
        <v>1.3693778237211501E-2</v>
      </c>
      <c r="JH115">
        <v>1.65082994499244E-2</v>
      </c>
      <c r="JI115">
        <v>1.62779117090395E-2</v>
      </c>
      <c r="JJ115">
        <v>1.3242114073364101E-2</v>
      </c>
      <c r="JK115">
        <v>1.4958523388486401E-2</v>
      </c>
      <c r="JL115">
        <v>1.3556096746469799E-2</v>
      </c>
      <c r="JM115">
        <v>1.2652838449866999E-2</v>
      </c>
    </row>
    <row r="116" spans="1:273" x14ac:dyDescent="0.25">
      <c r="A116" s="30">
        <v>44342</v>
      </c>
      <c r="B116" s="31" t="s">
        <v>1828</v>
      </c>
      <c r="C116" s="23" t="s">
        <v>1738</v>
      </c>
      <c r="D116" s="23" t="s">
        <v>1899</v>
      </c>
      <c r="E116" s="32">
        <v>19.072085000000001</v>
      </c>
      <c r="F116" s="37">
        <v>4000</v>
      </c>
      <c r="G116" s="16">
        <f>VLOOKUP(C116,dFundos!$A$1:$B$28,2,FALSE)</f>
        <v>19390876000110</v>
      </c>
      <c r="H116" s="13"/>
      <c r="I116">
        <f>_xll.ECONOMATICA(G116,"VOLATILITY","1Y",A116)</f>
        <v>4.1802538051197198</v>
      </c>
      <c r="J116">
        <f>_xll.ECONOMATICA(G116,"NAV","1D",A116)</f>
        <v>209.46857000002601</v>
      </c>
      <c r="K116">
        <f>_xll.ECONOMATICA(G116,"NAV","1D",A116+1)</f>
        <v>209.73060099990099</v>
      </c>
      <c r="L116" s="6"/>
      <c r="M116">
        <v>0.113442236943229</v>
      </c>
      <c r="N116">
        <v>5.3765886332257699E-2</v>
      </c>
      <c r="O116">
        <v>0.25917566763382599</v>
      </c>
      <c r="P116">
        <v>1.8049957361654399E-2</v>
      </c>
      <c r="Q116">
        <v>0.33953225683944799</v>
      </c>
      <c r="R116">
        <v>0.20213119241816499</v>
      </c>
      <c r="S116">
        <v>2.5629386072978402E-2</v>
      </c>
      <c r="T116">
        <v>-1.1172380436619301E-2</v>
      </c>
      <c r="U116">
        <v>0.165863776783226</v>
      </c>
      <c r="V116">
        <v>-0.128584808862797</v>
      </c>
      <c r="W116">
        <v>-3.5456246678222697E-2</v>
      </c>
      <c r="Y116">
        <v>-0.38787721741755399</v>
      </c>
      <c r="Z116">
        <v>4.2699138975876801E-2</v>
      </c>
      <c r="AA116">
        <v>0.160062015856965</v>
      </c>
      <c r="AB116">
        <v>0.18581615513539901</v>
      </c>
      <c r="AC116">
        <v>-9.69397699009278E-2</v>
      </c>
      <c r="AD116">
        <v>3.1146816036198299E-2</v>
      </c>
      <c r="AE116">
        <v>-0.15846280866753701</v>
      </c>
      <c r="AF116">
        <v>0.13802039957227</v>
      </c>
      <c r="AG116">
        <v>-0.39873269679446799</v>
      </c>
      <c r="AH116">
        <v>0.42725902494566997</v>
      </c>
      <c r="AI116">
        <v>-0.31214517102853301</v>
      </c>
      <c r="AJ116">
        <v>0.40525923504901601</v>
      </c>
      <c r="AK116">
        <v>6.0830720030935499E-3</v>
      </c>
      <c r="AL116">
        <v>0.182878246414475</v>
      </c>
      <c r="AM116">
        <v>8.825521581457E-3</v>
      </c>
      <c r="AN116">
        <v>0.101016603184689</v>
      </c>
      <c r="AO116">
        <v>0.37781679257022899</v>
      </c>
      <c r="AP116">
        <v>-0.31619380006304698</v>
      </c>
      <c r="AQ116">
        <v>0.19518416902428701</v>
      </c>
      <c r="AR116">
        <v>-9.1264231741661206E-2</v>
      </c>
      <c r="AS116">
        <v>0.28276520461076898</v>
      </c>
      <c r="AT116">
        <v>-0.21456834447235501</v>
      </c>
      <c r="AU116">
        <v>0.27797055463452103</v>
      </c>
      <c r="AV116">
        <v>0.23601329066877999</v>
      </c>
      <c r="AW116">
        <v>-0.27426734868640801</v>
      </c>
      <c r="AX116">
        <v>0.52949751352571195</v>
      </c>
      <c r="AY116">
        <v>0.13176917691453099</v>
      </c>
      <c r="AZ116">
        <v>-0.182514879816154</v>
      </c>
      <c r="BA116">
        <v>-1.11177821963793E-2</v>
      </c>
      <c r="BB116">
        <v>-0.24296482815771001</v>
      </c>
      <c r="BC116">
        <v>0.214938394128694</v>
      </c>
      <c r="BD116">
        <v>0.44860052985313797</v>
      </c>
      <c r="BE116">
        <v>-0.10517457185415</v>
      </c>
      <c r="BF116">
        <v>0.208556015240902</v>
      </c>
      <c r="BG116">
        <v>0.13146258188498899</v>
      </c>
      <c r="BH116">
        <v>-0.28075056479792698</v>
      </c>
      <c r="BI116">
        <v>-2.6269071895512801E-2</v>
      </c>
      <c r="BJ116">
        <v>-0.152626353246887</v>
      </c>
      <c r="BK116">
        <v>0.20805647964152699</v>
      </c>
      <c r="BL116">
        <v>0.28464448205340898</v>
      </c>
      <c r="BM116">
        <v>-0.271436277853354</v>
      </c>
      <c r="BN116">
        <v>5.06770482388674E-2</v>
      </c>
      <c r="BO116">
        <v>-0.24805490957078299</v>
      </c>
      <c r="BP116">
        <v>8.4401624917518295E-3</v>
      </c>
      <c r="BQ116">
        <v>-0.32838106517374399</v>
      </c>
      <c r="BR116">
        <v>0.22689439010719101</v>
      </c>
      <c r="BS116">
        <v>-0.11840432280223501</v>
      </c>
      <c r="BT116">
        <v>0.47796233029657698</v>
      </c>
      <c r="BU116">
        <v>-0.264721918392752</v>
      </c>
      <c r="BV116">
        <v>0.15055920011946</v>
      </c>
      <c r="BW116">
        <v>-2.78339057331323E-2</v>
      </c>
      <c r="BX116">
        <v>0.18569581025076301</v>
      </c>
      <c r="BY116">
        <v>-0.153023364782712</v>
      </c>
      <c r="BZ116">
        <v>-0.230361644207733</v>
      </c>
      <c r="CA116">
        <v>-9.1940195125062005E-2</v>
      </c>
      <c r="CB116">
        <v>0.21244510626274901</v>
      </c>
      <c r="CC116">
        <v>-0.33397757752027202</v>
      </c>
      <c r="CD116">
        <v>0.35518186341505498</v>
      </c>
      <c r="CE116">
        <v>-0.16691922346581101</v>
      </c>
      <c r="CF116">
        <v>-0.19781509581662199</v>
      </c>
      <c r="CG116">
        <v>0.13914646679040699</v>
      </c>
      <c r="CI116">
        <v>-0.35321687373652799</v>
      </c>
      <c r="CJ116">
        <v>0.22878039908391701</v>
      </c>
      <c r="CK116">
        <v>-0.50172511419077603</v>
      </c>
      <c r="CL116">
        <v>6.3642124587204299E-3</v>
      </c>
      <c r="CM116">
        <v>0.31165366381173998</v>
      </c>
      <c r="CN116">
        <v>9.7449873283039806E-2</v>
      </c>
      <c r="CO116">
        <v>-0.29831504825779098</v>
      </c>
      <c r="CP116">
        <v>0.22240909711399601</v>
      </c>
      <c r="CQ116">
        <v>-0.42355244850114099</v>
      </c>
      <c r="CR116">
        <v>-0.387285760643863</v>
      </c>
      <c r="CS116">
        <v>-1.3980302537675E-2</v>
      </c>
      <c r="CT116">
        <v>-0.366865817431972</v>
      </c>
      <c r="CU116">
        <v>0.1936119826496</v>
      </c>
      <c r="CV116">
        <v>3.2530873431824099E-2</v>
      </c>
      <c r="CW116">
        <v>-0.54433469904324705</v>
      </c>
      <c r="CX116">
        <v>-0.22538238154084</v>
      </c>
      <c r="CY116">
        <v>0.20816706619371</v>
      </c>
      <c r="CZ116">
        <v>9.1235868785588495E-2</v>
      </c>
      <c r="DA116">
        <v>-0.453293031205249</v>
      </c>
      <c r="DB116">
        <v>0.27350748587196</v>
      </c>
      <c r="DC116">
        <v>-0.123436773355934</v>
      </c>
      <c r="DD116">
        <v>7.8806900637573604E-2</v>
      </c>
      <c r="DE116">
        <v>0.42838235567614902</v>
      </c>
      <c r="DF116">
        <v>1.9443297060206501E-2</v>
      </c>
      <c r="DH116">
        <v>0.262573882719153</v>
      </c>
      <c r="DI116">
        <v>0.17899628310260601</v>
      </c>
      <c r="DJ116">
        <v>-0.17550778211443699</v>
      </c>
      <c r="DK116">
        <v>-4.0878601976146497E-2</v>
      </c>
      <c r="DL116">
        <v>0.11607255164563</v>
      </c>
      <c r="DM116">
        <v>0.40543250815971998</v>
      </c>
      <c r="DN116">
        <v>7.7615412374143503E-2</v>
      </c>
      <c r="DO116">
        <v>0.143898665919551</v>
      </c>
      <c r="DP116">
        <v>-0.31043023082020199</v>
      </c>
      <c r="DQ116">
        <v>-5.23177603099612E-2</v>
      </c>
      <c r="DR116">
        <v>-0.215400402066734</v>
      </c>
      <c r="DS116">
        <v>-0.49866200133692501</v>
      </c>
      <c r="DT116">
        <v>0.205236067085934</v>
      </c>
      <c r="DU116">
        <v>-0.270194872518914</v>
      </c>
      <c r="DW116">
        <v>0.14022107970959</v>
      </c>
      <c r="DX116">
        <v>-4.7577774421370102E-2</v>
      </c>
      <c r="DY116">
        <v>0.215387965909031</v>
      </c>
      <c r="DZ116">
        <v>0.11456537522462901</v>
      </c>
      <c r="EA116">
        <v>0.25508043563604599</v>
      </c>
      <c r="EB116">
        <v>0.177177714431309</v>
      </c>
      <c r="EC116">
        <v>-8.60306425238377E-2</v>
      </c>
      <c r="ED116">
        <v>-0.41069302833420801</v>
      </c>
      <c r="EE116">
        <v>0.46146605418471198</v>
      </c>
      <c r="EF116">
        <v>0.47142462863121198</v>
      </c>
      <c r="EG116">
        <v>0.179971044235572</v>
      </c>
      <c r="EH116">
        <v>-0.32974306895994199</v>
      </c>
      <c r="EI116">
        <v>0.103574975037191</v>
      </c>
      <c r="EJ116">
        <v>-0.13025343887420601</v>
      </c>
      <c r="EK116">
        <v>0.35077519914921101</v>
      </c>
      <c r="EL116">
        <v>0.52397450235730503</v>
      </c>
      <c r="EM116">
        <v>6.9728741800645394E-2</v>
      </c>
      <c r="EN116">
        <v>0.123391218949109</v>
      </c>
      <c r="EO116">
        <v>0.20134936694375899</v>
      </c>
      <c r="EP116">
        <v>-0.211543374916801</v>
      </c>
      <c r="EQ116">
        <v>0.49887053610291299</v>
      </c>
      <c r="ER116">
        <v>0.159489078760089</v>
      </c>
      <c r="ES116">
        <v>1.60509043780621E-2</v>
      </c>
      <c r="ET116">
        <v>0.22025583111826599</v>
      </c>
      <c r="EU116">
        <v>3.0572184732591299E-2</v>
      </c>
      <c r="EV116">
        <v>8.4188889559300206E-2</v>
      </c>
      <c r="EW116">
        <v>-8.4528525803761995E-2</v>
      </c>
      <c r="EX116">
        <v>0.19529249511833799</v>
      </c>
      <c r="EY116">
        <v>0.21431679178931501</v>
      </c>
      <c r="EZ116">
        <v>-5.4659175020788098E-2</v>
      </c>
      <c r="FA116">
        <v>0.41652805066405602</v>
      </c>
      <c r="FB116">
        <v>9.6519614635326406E-2</v>
      </c>
      <c r="FC116">
        <v>-1.62826153427886E-2</v>
      </c>
      <c r="FD116">
        <v>-1.26255812574527E-2</v>
      </c>
      <c r="FE116">
        <v>-0.17131608383351701</v>
      </c>
      <c r="FF116">
        <v>0.32404836929344999</v>
      </c>
      <c r="FG116">
        <v>0.29948968567623502</v>
      </c>
      <c r="FH116">
        <v>-1.2904877621622299E-3</v>
      </c>
      <c r="FJ116">
        <v>0.125083141756477</v>
      </c>
      <c r="FK116">
        <v>0.12676835776801501</v>
      </c>
      <c r="FL116">
        <v>2.87261569610564E-2</v>
      </c>
      <c r="FM116">
        <v>-9.2049758677603699E-4</v>
      </c>
      <c r="FO116">
        <v>-9.3303287394519402E-2</v>
      </c>
      <c r="FP116">
        <v>-0.107642813873099</v>
      </c>
      <c r="FQ116">
        <v>-0.28308121236477701</v>
      </c>
      <c r="FR116">
        <v>0.35580239273258502</v>
      </c>
      <c r="FS116">
        <v>0.152305165283906</v>
      </c>
      <c r="FT116">
        <v>-0.464967497737234</v>
      </c>
      <c r="FU116">
        <v>6.5370821175747603E-3</v>
      </c>
      <c r="FV116">
        <v>-0.392152982658445</v>
      </c>
      <c r="FW116">
        <v>0.13915811232436701</v>
      </c>
      <c r="FX116">
        <v>-0.32382340714320901</v>
      </c>
      <c r="FY116">
        <v>8.6923410344752497E-2</v>
      </c>
      <c r="FZ116">
        <v>3.4825697002816E-2</v>
      </c>
      <c r="GA116">
        <v>6.6725775104714599E-2</v>
      </c>
      <c r="GB116">
        <v>-0.195826221624884</v>
      </c>
      <c r="GC116">
        <v>-0.104554738845763</v>
      </c>
      <c r="GD116">
        <v>2.2574209651793401E-3</v>
      </c>
      <c r="GE116">
        <v>-0.14976739685153001</v>
      </c>
      <c r="GF116">
        <v>-0.204990928978077</v>
      </c>
      <c r="GG116">
        <v>0.34741066046990499</v>
      </c>
      <c r="GH116">
        <v>-0.44986806224187598</v>
      </c>
      <c r="GI116">
        <v>0.47748946981300799</v>
      </c>
      <c r="GJ116">
        <v>0.29859529222449099</v>
      </c>
      <c r="GK116">
        <v>0.20610815881809699</v>
      </c>
      <c r="GL116">
        <v>7.30536339688115E-3</v>
      </c>
      <c r="GM116">
        <v>0.18482940231479</v>
      </c>
      <c r="GN116">
        <v>7.4390412373759304E-2</v>
      </c>
      <c r="GO116">
        <v>-5.21735752954555E-2</v>
      </c>
      <c r="GP116">
        <v>-2.7718650289898498E-2</v>
      </c>
      <c r="GQ116">
        <v>5.9057032922282801E-2</v>
      </c>
      <c r="GR116">
        <v>8.9291817675984902E-2</v>
      </c>
      <c r="GU116">
        <v>8.3182500566181303E-2</v>
      </c>
      <c r="GV116">
        <v>-0.19507494998833899</v>
      </c>
      <c r="GW116">
        <v>-6.8576407011278206E-2</v>
      </c>
      <c r="GX116">
        <v>-1.0980556609865699</v>
      </c>
      <c r="GY116">
        <v>0.55445587022404696</v>
      </c>
      <c r="GZ116">
        <v>0.156336350119091</v>
      </c>
      <c r="HA116">
        <v>-0.67702532423936601</v>
      </c>
      <c r="HB116">
        <v>-0.55284738737100303</v>
      </c>
      <c r="HC116">
        <v>8.1261231753160204E-2</v>
      </c>
      <c r="HD116">
        <v>1.85759245141526E-2</v>
      </c>
      <c r="HE116">
        <v>-0.186678671070695</v>
      </c>
      <c r="HF116">
        <v>0.21383043094829199</v>
      </c>
      <c r="HG116">
        <v>0.56629588634677896</v>
      </c>
      <c r="HH116">
        <v>-0.50727679372357704</v>
      </c>
      <c r="HI116">
        <v>0.28609086293727198</v>
      </c>
      <c r="HJ116">
        <v>-0.102535859605268</v>
      </c>
      <c r="HK116">
        <v>0.37779697704536402</v>
      </c>
      <c r="HL116">
        <v>-4.9729275815479902E-2</v>
      </c>
      <c r="HM116">
        <v>-0.11755576952055</v>
      </c>
      <c r="HN116">
        <v>-4.8820723350217997E-3</v>
      </c>
      <c r="HO116">
        <v>0.36514281000563598</v>
      </c>
      <c r="HP116">
        <v>-0.33537743056513097</v>
      </c>
      <c r="HQ116">
        <v>0.122544795340218</v>
      </c>
      <c r="HR116">
        <v>-0.25041651260835401</v>
      </c>
      <c r="HS116">
        <v>-0.47173524362733599</v>
      </c>
      <c r="HT116">
        <v>-0.20307919148763201</v>
      </c>
      <c r="HU116">
        <v>8.6314008694898803E-2</v>
      </c>
      <c r="HV116">
        <v>0.221434606282855</v>
      </c>
      <c r="HW116">
        <v>0.13709447266592201</v>
      </c>
      <c r="HX116">
        <v>9.05160799447913E-2</v>
      </c>
      <c r="HY116">
        <v>0.14608608889830099</v>
      </c>
      <c r="HZ116">
        <v>-0.19017665090359501</v>
      </c>
      <c r="IB116">
        <v>0.48799791766214201</v>
      </c>
      <c r="IC116">
        <v>-8.8465882981836302E-2</v>
      </c>
      <c r="ID116">
        <v>4.1271576264989597E-2</v>
      </c>
      <c r="IE116">
        <v>0.21734120782639399</v>
      </c>
      <c r="IF116">
        <v>6.5905273913813303E-2</v>
      </c>
      <c r="IG116">
        <v>0.151373354492534</v>
      </c>
      <c r="IH116">
        <v>-7.4808260978898006E-2</v>
      </c>
      <c r="II116">
        <v>0.194882179857814</v>
      </c>
      <c r="IJ116">
        <v>0.17008329195960001</v>
      </c>
      <c r="IK116">
        <v>4.1502102249069098E-2</v>
      </c>
      <c r="IL116">
        <v>0.193599476551753</v>
      </c>
      <c r="IM116">
        <v>-0.25474421636317901</v>
      </c>
      <c r="IO116">
        <v>8.0671915929997298E-2</v>
      </c>
      <c r="IP116">
        <v>0.250020099520043</v>
      </c>
      <c r="IQ116">
        <v>9.1228375640639597E-2</v>
      </c>
      <c r="IR116">
        <v>-3.3427251037210198E-2</v>
      </c>
      <c r="IS116">
        <v>7.5445633410709007E-2</v>
      </c>
      <c r="IT116">
        <v>4.9350440167472698E-2</v>
      </c>
      <c r="IU116">
        <v>-0.408024104672222</v>
      </c>
      <c r="IV116">
        <v>-0.32296051685989402</v>
      </c>
      <c r="IW116">
        <v>-0.59457317138367205</v>
      </c>
      <c r="IX116">
        <v>0.471107126395509</v>
      </c>
      <c r="IY116">
        <v>4.2339202809671399E-2</v>
      </c>
      <c r="IZ116">
        <v>0.294904664224305</v>
      </c>
      <c r="JA116">
        <v>2.1058000311313701E-2</v>
      </c>
      <c r="JB116">
        <v>0.27077992672275297</v>
      </c>
      <c r="JC116">
        <v>-0.85873885300316</v>
      </c>
      <c r="JD116">
        <v>-0.25226378347724698</v>
      </c>
      <c r="JE116">
        <v>0.16574536766711401</v>
      </c>
      <c r="JF116">
        <v>0.30885583728377197</v>
      </c>
      <c r="JG116">
        <v>-6.0193373883521403E-2</v>
      </c>
      <c r="JH116">
        <v>-1.6106320799735799E-2</v>
      </c>
      <c r="JI116">
        <v>0.16948325755947699</v>
      </c>
      <c r="JJ116">
        <v>0.38574545524170401</v>
      </c>
      <c r="JK116">
        <v>3.20387720421422E-2</v>
      </c>
      <c r="JL116">
        <v>-0.14896347447575001</v>
      </c>
      <c r="JM116">
        <v>0.19049717047892001</v>
      </c>
    </row>
    <row r="117" spans="1:273" x14ac:dyDescent="0.25">
      <c r="A117" s="29">
        <v>44342</v>
      </c>
      <c r="B117" s="31" t="s">
        <v>1828</v>
      </c>
      <c r="C117" s="24" t="s">
        <v>1734</v>
      </c>
      <c r="D117" s="24" t="s">
        <v>1899</v>
      </c>
      <c r="E117" s="34">
        <v>34.398544000000001</v>
      </c>
      <c r="F117" s="38">
        <v>5000</v>
      </c>
      <c r="G117" s="16">
        <f>VLOOKUP(C117,dFundos!$A$1:$B$28,2,FALSE)</f>
        <v>25079578000106</v>
      </c>
      <c r="H117" s="13"/>
      <c r="I117">
        <f>_xll.ECONOMATICA(G117,"VOLATILITY","1Y",A117)</f>
        <v>2.5505952146631898</v>
      </c>
      <c r="J117">
        <f>_xll.ECONOMATICA(G117,"NAV","1D",A117)</f>
        <v>145.354986000108</v>
      </c>
      <c r="K117">
        <f>_xll.ECONOMATICA(G117,"NAV","1D",A117+1)</f>
        <v>145.50671899993901</v>
      </c>
      <c r="L117" s="6"/>
      <c r="M117">
        <v>0.547432459279662</v>
      </c>
      <c r="N117">
        <v>-9.0554739472281705E-3</v>
      </c>
      <c r="O117">
        <v>0.24340806266991399</v>
      </c>
      <c r="P117">
        <v>-0.565142654522788</v>
      </c>
      <c r="Q117">
        <v>-2.8487147937994499E-2</v>
      </c>
      <c r="R117">
        <v>0.14197690052242301</v>
      </c>
      <c r="S117">
        <v>-0.115634388475883</v>
      </c>
      <c r="T117">
        <v>8.5836975995334797E-2</v>
      </c>
      <c r="U117">
        <v>0.25210229559888803</v>
      </c>
      <c r="V117">
        <v>-0.13099465104460301</v>
      </c>
      <c r="W117">
        <v>0.213179273123387</v>
      </c>
      <c r="Y117">
        <v>0.25474884023424199</v>
      </c>
      <c r="Z117">
        <v>-0.16268813769784199</v>
      </c>
      <c r="AA117">
        <v>6.7064267568639493E-2</v>
      </c>
      <c r="AB117">
        <v>0.40957462497317498</v>
      </c>
      <c r="AC117">
        <v>0.11580733826122</v>
      </c>
      <c r="AD117">
        <v>0.152815408000606</v>
      </c>
      <c r="AE117">
        <v>-0.19419234195083801</v>
      </c>
      <c r="AF117">
        <v>7.9688931509735994E-2</v>
      </c>
      <c r="AG117">
        <v>3.9018127790768603E-2</v>
      </c>
      <c r="AH117">
        <v>3.6667240601673298E-2</v>
      </c>
      <c r="AI117">
        <v>-8.4151332157489406E-2</v>
      </c>
      <c r="AJ117">
        <v>0.170703395997407</v>
      </c>
      <c r="AK117">
        <v>-0.1032803445014</v>
      </c>
      <c r="AL117">
        <v>0.301935098286776</v>
      </c>
      <c r="AM117">
        <v>0.12983982123842</v>
      </c>
      <c r="AN117">
        <v>0.17988884192163801</v>
      </c>
      <c r="AO117">
        <v>-4.2706415115390001E-2</v>
      </c>
      <c r="AP117">
        <v>0.19491167040541801</v>
      </c>
      <c r="AQ117">
        <v>-0.126730582360324</v>
      </c>
      <c r="AR117">
        <v>0.34803334910975497</v>
      </c>
      <c r="AS117">
        <v>9.6207971728290403E-2</v>
      </c>
      <c r="AT117">
        <v>7.3480682294757599E-2</v>
      </c>
      <c r="AU117">
        <v>0.15105589700397101</v>
      </c>
      <c r="AV117">
        <v>-7.0151152795006097E-2</v>
      </c>
      <c r="AW117">
        <v>-0.16136159356392499</v>
      </c>
      <c r="AX117">
        <v>0.24679863963683599</v>
      </c>
      <c r="AY117">
        <v>0.36176144567434698</v>
      </c>
      <c r="AZ117">
        <v>-4.3076048041257302E-2</v>
      </c>
      <c r="BA117">
        <v>0.20008319715998399</v>
      </c>
      <c r="BB117">
        <v>-8.3006068689428503E-2</v>
      </c>
      <c r="BC117">
        <v>-0.282936714029347</v>
      </c>
      <c r="BD117">
        <v>3.6336803714220899E-2</v>
      </c>
      <c r="BE117">
        <v>0.146483210119186</v>
      </c>
      <c r="BF117">
        <v>5.0329285841144197E-2</v>
      </c>
      <c r="BG117">
        <v>-0.153830540330091</v>
      </c>
      <c r="BH117">
        <v>-0.22170450965859301</v>
      </c>
      <c r="BI117">
        <v>0.16670341483404599</v>
      </c>
      <c r="BJ117">
        <v>-8.8807668271328993E-2</v>
      </c>
      <c r="BK117">
        <v>0.13249526346044099</v>
      </c>
      <c r="BL117">
        <v>2.76013266557129E-2</v>
      </c>
      <c r="BM117">
        <v>-0.18148459948861301</v>
      </c>
      <c r="BN117">
        <v>4.3861737322003998E-2</v>
      </c>
      <c r="BO117">
        <v>-6.3540799601469198E-3</v>
      </c>
      <c r="BP117">
        <v>-5.81036630137532E-2</v>
      </c>
      <c r="BQ117">
        <v>0.38590292078879401</v>
      </c>
      <c r="BR117">
        <v>-2.32901002163999E-3</v>
      </c>
      <c r="BS117">
        <v>-4.1566155232430901E-2</v>
      </c>
      <c r="BT117">
        <v>0.319386618866702</v>
      </c>
      <c r="BU117">
        <v>0.154926648792753</v>
      </c>
      <c r="BV117">
        <v>-0.190924022808758</v>
      </c>
      <c r="BW117">
        <v>4.2894934267678798E-2</v>
      </c>
      <c r="BX117">
        <v>2.1325067064026398E-2</v>
      </c>
      <c r="BY117">
        <v>-8.30127910376177E-3</v>
      </c>
      <c r="BZ117">
        <v>-2.0453794422792299E-2</v>
      </c>
      <c r="CA117">
        <v>5.6131989003915798E-2</v>
      </c>
      <c r="CB117">
        <v>7.1352826307702302E-2</v>
      </c>
      <c r="CC117">
        <v>-0.31035232177600802</v>
      </c>
      <c r="CD117">
        <v>0.24477008882968199</v>
      </c>
      <c r="CE117">
        <v>3.6130417538515799E-2</v>
      </c>
      <c r="CF117">
        <v>-0.21532706323341699</v>
      </c>
      <c r="CG117">
        <v>-4.6320924684550797E-2</v>
      </c>
      <c r="CI117">
        <v>7.8164717524487101E-2</v>
      </c>
      <c r="CJ117">
        <v>3.06871725115343E-2</v>
      </c>
      <c r="CK117">
        <v>8.5719759590574499E-2</v>
      </c>
      <c r="CL117">
        <v>0.17792395992728399</v>
      </c>
      <c r="CM117">
        <v>-2.6616536797519099E-2</v>
      </c>
      <c r="CN117">
        <v>5.4874841589480597E-2</v>
      </c>
      <c r="CO117">
        <v>-0.20510235708570701</v>
      </c>
      <c r="CP117">
        <v>-8.8235317161888802E-2</v>
      </c>
      <c r="CQ117">
        <v>5.0853903303504904E-3</v>
      </c>
      <c r="CR117">
        <v>-0.16460282467960499</v>
      </c>
      <c r="CS117">
        <v>6.6418362621334395E-2</v>
      </c>
      <c r="CT117">
        <v>-7.7666277138632694E-2</v>
      </c>
      <c r="CU117">
        <v>0.12333082431723601</v>
      </c>
      <c r="CV117">
        <v>2.7129795125801999E-2</v>
      </c>
      <c r="CW117">
        <v>-9.3586730145034394E-2</v>
      </c>
      <c r="CX117">
        <v>-7.2117031777452203E-3</v>
      </c>
      <c r="CY117">
        <v>0.15496828855248199</v>
      </c>
      <c r="CZ117">
        <v>5.9359101578593303E-2</v>
      </c>
      <c r="DA117">
        <v>3.8873068842804101E-2</v>
      </c>
      <c r="DB117">
        <v>-0.14504250357276799</v>
      </c>
      <c r="DC117">
        <v>-0.15005994600869599</v>
      </c>
      <c r="DD117">
        <v>-5.7026411650440402E-2</v>
      </c>
      <c r="DE117">
        <v>2.54288721407647E-2</v>
      </c>
      <c r="DF117">
        <v>0.29151964754419202</v>
      </c>
      <c r="DH117">
        <v>-6.9631180849682997E-3</v>
      </c>
      <c r="DI117">
        <v>0.27058114119427001</v>
      </c>
      <c r="DJ117">
        <v>3.17013651510933E-2</v>
      </c>
      <c r="DK117">
        <v>6.3946107547962996E-2</v>
      </c>
      <c r="DL117">
        <v>-0.15668301975893001</v>
      </c>
      <c r="DM117">
        <v>0.184930431350949</v>
      </c>
      <c r="DN117">
        <v>5.7848042706609697E-2</v>
      </c>
      <c r="DO117">
        <v>-8.2021050911862403E-2</v>
      </c>
      <c r="DP117">
        <v>-9.5432325633737505E-2</v>
      </c>
      <c r="DQ117">
        <v>-0.150743354060978</v>
      </c>
      <c r="DR117">
        <v>0.11814303543360399</v>
      </c>
      <c r="DS117">
        <v>-0.22005789187460301</v>
      </c>
      <c r="DT117">
        <v>0.20117760450375499</v>
      </c>
      <c r="DU117">
        <v>-8.2761468820535797E-2</v>
      </c>
      <c r="DW117">
        <v>3.7315020745154498E-2</v>
      </c>
      <c r="DX117">
        <v>0.22393735252990199</v>
      </c>
      <c r="DY117">
        <v>-6.6855275690613798E-3</v>
      </c>
      <c r="DZ117">
        <v>2.53372199949808E-2</v>
      </c>
      <c r="EA117">
        <v>-7.5158111030759797E-2</v>
      </c>
      <c r="EB117">
        <v>-4.23433934884088E-2</v>
      </c>
      <c r="EC117">
        <v>0.17581527681613801</v>
      </c>
      <c r="ED117">
        <v>-0.39592934717802603</v>
      </c>
      <c r="EE117">
        <v>0.40089790654746998</v>
      </c>
      <c r="EF117">
        <v>-5.3674430910177803E-2</v>
      </c>
      <c r="EG117">
        <v>-9.53473953813955E-2</v>
      </c>
      <c r="EH117">
        <v>-8.3694115983235007E-2</v>
      </c>
      <c r="EI117">
        <v>2.2501384592033E-3</v>
      </c>
      <c r="EJ117">
        <v>0.24408800818491699</v>
      </c>
      <c r="EK117">
        <v>0.14503261554637001</v>
      </c>
      <c r="EL117">
        <v>-7.7048544062563507E-2</v>
      </c>
      <c r="EM117">
        <v>0.14615311374654999</v>
      </c>
      <c r="EN117">
        <v>-2.7585956559050798E-3</v>
      </c>
      <c r="EO117">
        <v>5.1260546206321998E-2</v>
      </c>
      <c r="EP117">
        <v>-0.36400473281901202</v>
      </c>
      <c r="EQ117">
        <v>0.30321034864755297</v>
      </c>
      <c r="ER117">
        <v>7.3633222200442106E-2</v>
      </c>
      <c r="ES117">
        <v>6.5797745264717404E-3</v>
      </c>
      <c r="ET117">
        <v>1.5742390314699199E-2</v>
      </c>
      <c r="EU117">
        <v>-1.5413645542139399E-2</v>
      </c>
      <c r="EV117">
        <v>0.14160830014588999</v>
      </c>
      <c r="EW117">
        <v>-0.14143274047455601</v>
      </c>
      <c r="EX117">
        <v>6.6689531013253103E-2</v>
      </c>
      <c r="EY117">
        <v>0.193145743651257</v>
      </c>
      <c r="EZ117">
        <v>9.1937892830174006E-2</v>
      </c>
      <c r="FA117">
        <v>1.8925452604889901E-2</v>
      </c>
      <c r="FB117">
        <v>0.10384827546658899</v>
      </c>
      <c r="FC117">
        <v>-3.5801010653813102E-2</v>
      </c>
      <c r="FD117">
        <v>-5.8058942431671298E-2</v>
      </c>
      <c r="FE117">
        <v>2.0700892127933902E-2</v>
      </c>
      <c r="FF117">
        <v>2.4925975958467499E-2</v>
      </c>
      <c r="FG117">
        <v>0.13401265805441701</v>
      </c>
      <c r="FH117">
        <v>-4.6300303438329103E-3</v>
      </c>
      <c r="FJ117">
        <v>-2.4752001900196802E-2</v>
      </c>
      <c r="FK117">
        <v>1.3526725342671899E-2</v>
      </c>
      <c r="FL117">
        <v>-7.5933442622044794E-2</v>
      </c>
      <c r="FM117">
        <v>-4.7615297262382202E-3</v>
      </c>
      <c r="FO117">
        <v>0.17680929558991901</v>
      </c>
      <c r="FP117">
        <v>-3.2575164459558402E-2</v>
      </c>
      <c r="FQ117">
        <v>-0.36279480164012101</v>
      </c>
      <c r="FR117">
        <v>6.1504703808168401E-2</v>
      </c>
      <c r="FS117">
        <v>0.21768003934994301</v>
      </c>
      <c r="FT117">
        <v>1.0203611600445601E-2</v>
      </c>
      <c r="FU117">
        <v>-4.1032993885892197E-2</v>
      </c>
      <c r="FV117">
        <v>0.17922132210514999</v>
      </c>
      <c r="FW117">
        <v>0.10301525053364501</v>
      </c>
      <c r="FX117">
        <v>9.8889756918651997E-2</v>
      </c>
      <c r="FY117">
        <v>0.15451208382728501</v>
      </c>
      <c r="FZ117">
        <v>0.13903132185077999</v>
      </c>
      <c r="GA117">
        <v>1.23114414236625E-2</v>
      </c>
      <c r="GB117">
        <v>-9.67524579209567E-2</v>
      </c>
      <c r="GC117">
        <v>-0.20353302688818101</v>
      </c>
      <c r="GD117">
        <v>-4.5257083002070396E-3</v>
      </c>
      <c r="GE117">
        <v>7.7790531031496399E-2</v>
      </c>
      <c r="GF117">
        <v>-0.17266887753066801</v>
      </c>
      <c r="GG117">
        <v>9.5417702686972902E-2</v>
      </c>
      <c r="GH117">
        <v>1.9254674043622799E-3</v>
      </c>
      <c r="GI117">
        <v>0.28334843882476002</v>
      </c>
      <c r="GJ117">
        <v>3.2179035770241201E-3</v>
      </c>
      <c r="GK117">
        <v>0.189314012277464</v>
      </c>
      <c r="GL117">
        <v>0.18906221084762401</v>
      </c>
      <c r="GM117">
        <v>0.21606447753583799</v>
      </c>
      <c r="GN117">
        <v>0.20111162903049301</v>
      </c>
      <c r="GO117">
        <v>7.0655092713423099E-3</v>
      </c>
      <c r="GP117">
        <v>-0.18943798895634201</v>
      </c>
      <c r="GQ117">
        <v>2.4325171216332798E-2</v>
      </c>
      <c r="GR117">
        <v>4.9506362302054199E-2</v>
      </c>
      <c r="GU117">
        <v>0.106504267569107</v>
      </c>
      <c r="GV117">
        <v>0.182250816760643</v>
      </c>
      <c r="GW117">
        <v>3.2858758459042299E-2</v>
      </c>
      <c r="GX117">
        <v>-8.9625886266731E-2</v>
      </c>
      <c r="GY117">
        <v>-7.5744134846900096E-2</v>
      </c>
      <c r="GZ117">
        <v>7.7689458157692598E-2</v>
      </c>
      <c r="HA117">
        <v>-0.100377140370256</v>
      </c>
      <c r="HB117">
        <v>-0.10249236311210599</v>
      </c>
      <c r="HC117">
        <v>0.43252784926153298</v>
      </c>
      <c r="HD117">
        <v>-1.8961453133670099E-2</v>
      </c>
      <c r="HE117">
        <v>-4.3159931828995503E-2</v>
      </c>
      <c r="HF117">
        <v>-0.104205363459187</v>
      </c>
      <c r="HG117">
        <v>0.30827983355265998</v>
      </c>
      <c r="HH117">
        <v>-0.44281792188485303</v>
      </c>
      <c r="HI117">
        <v>-1.1000253198290001E-2</v>
      </c>
      <c r="HJ117">
        <v>-0.16934637815211301</v>
      </c>
      <c r="HK117">
        <v>0.20242077425791599</v>
      </c>
      <c r="HL117">
        <v>-0.12738349969367799</v>
      </c>
      <c r="HM117">
        <v>-0.227531724794972</v>
      </c>
      <c r="HN117">
        <v>0.18311632411496201</v>
      </c>
      <c r="HO117">
        <v>2.7308426615490999E-2</v>
      </c>
      <c r="HP117">
        <v>-0.38554962929993097</v>
      </c>
      <c r="HQ117">
        <v>0.116376621008385</v>
      </c>
      <c r="HR117">
        <v>-0.15565288058496701</v>
      </c>
      <c r="HS117">
        <v>-0.18162289397878301</v>
      </c>
      <c r="HT117">
        <v>-7.2657217970117901E-3</v>
      </c>
      <c r="HU117">
        <v>1.9366903870832201E-3</v>
      </c>
      <c r="HV117">
        <v>-2.3961631177371601E-2</v>
      </c>
      <c r="HW117">
        <v>-7.3014726240217001E-2</v>
      </c>
      <c r="HX117">
        <v>-3.8583563218708199E-2</v>
      </c>
      <c r="HY117">
        <v>0.30754600502405099</v>
      </c>
      <c r="HZ117">
        <v>1.00948273029644E-4</v>
      </c>
      <c r="IB117">
        <v>2.9330682446015999E-2</v>
      </c>
      <c r="IC117">
        <v>1.8565547907201101E-2</v>
      </c>
      <c r="ID117">
        <v>0.17885237521113601</v>
      </c>
      <c r="IE117">
        <v>0.15557382193947</v>
      </c>
      <c r="IF117">
        <v>0.136218895386264</v>
      </c>
      <c r="IG117">
        <v>4.1867466279654798E-3</v>
      </c>
      <c r="IH117">
        <v>2.63549678493291E-2</v>
      </c>
      <c r="II117">
        <v>3.3688691110000897E-2</v>
      </c>
      <c r="IJ117">
        <v>0.18909591417468599</v>
      </c>
      <c r="IK117">
        <v>4.7924649879860198E-2</v>
      </c>
      <c r="IL117">
        <v>-0.20353196050564301</v>
      </c>
      <c r="IM117">
        <v>-2.36180979300116E-2</v>
      </c>
      <c r="IO117">
        <v>-8.6333627223211806E-2</v>
      </c>
      <c r="IP117">
        <v>0.27133280327689102</v>
      </c>
      <c r="IQ117">
        <v>-9.8887384228873998E-2</v>
      </c>
      <c r="IR117">
        <v>7.5695064151659594E-2</v>
      </c>
      <c r="IS117">
        <v>0.175497601776442</v>
      </c>
      <c r="IT117">
        <v>2.79070116448565E-2</v>
      </c>
      <c r="IU117">
        <v>-0.16690645134076501</v>
      </c>
      <c r="IV117">
        <v>0.229181822760438</v>
      </c>
      <c r="IW117">
        <v>-2.18671433685813E-2</v>
      </c>
      <c r="IX117">
        <v>5.0252837172592997E-2</v>
      </c>
      <c r="IY117">
        <v>1.4330762314784799E-2</v>
      </c>
      <c r="IZ117">
        <v>0.118423152889591</v>
      </c>
      <c r="JA117">
        <v>0.14424804248847101</v>
      </c>
      <c r="JB117">
        <v>2.9590868143713998E-2</v>
      </c>
      <c r="JC117">
        <v>-0.38821734824523402</v>
      </c>
      <c r="JD117">
        <v>9.0756704230443602E-2</v>
      </c>
      <c r="JE117">
        <v>0.1023869132041</v>
      </c>
      <c r="JF117">
        <v>5.5264699403778601E-2</v>
      </c>
      <c r="JG117">
        <v>6.3045575188880307E-2</v>
      </c>
      <c r="JH117">
        <v>-0.27917802426600202</v>
      </c>
      <c r="JI117">
        <v>0.148159335003584</v>
      </c>
      <c r="JJ117">
        <v>-0.14342367967401501</v>
      </c>
      <c r="JK117">
        <v>-4.9842802127386697E-2</v>
      </c>
      <c r="JL117">
        <v>9.3379883401212296E-2</v>
      </c>
      <c r="JM117">
        <v>0.14451525657932501</v>
      </c>
    </row>
    <row r="118" spans="1:273" x14ac:dyDescent="0.25">
      <c r="A118" s="30">
        <v>44342</v>
      </c>
      <c r="B118" s="31" t="s">
        <v>1828</v>
      </c>
      <c r="C118" s="23" t="s">
        <v>1736</v>
      </c>
      <c r="D118" s="23" t="s">
        <v>1899</v>
      </c>
      <c r="E118" s="32">
        <v>10.366745999999999</v>
      </c>
      <c r="F118" s="37">
        <v>2000</v>
      </c>
      <c r="G118" s="16">
        <f>VLOOKUP(C118,dFundos!$A$1:$B$28,2,FALSE)</f>
        <v>21144577000147</v>
      </c>
      <c r="H118" s="13"/>
      <c r="I118">
        <f>_xll.ECONOMATICA(G118,"VOLATILITY","1Y",A118)</f>
        <v>2.8757948292659399</v>
      </c>
      <c r="J118">
        <f>_xll.ECONOMATICA(G118,"NAV","1D",A118)</f>
        <v>192.924558999948</v>
      </c>
      <c r="K118">
        <f>_xll.ECONOMATICA(G118,"NAV","1D",A118+1)</f>
        <v>193.109757000115</v>
      </c>
      <c r="L118" s="6"/>
      <c r="M118">
        <v>0.48686360696592601</v>
      </c>
      <c r="N118">
        <v>7.9155754065141096E-2</v>
      </c>
      <c r="O118">
        <v>0.221599948054063</v>
      </c>
      <c r="P118">
        <v>-0.74301728927821398</v>
      </c>
      <c r="Q118">
        <v>-0.122417766579019</v>
      </c>
      <c r="R118">
        <v>0.199045961198863</v>
      </c>
      <c r="S118">
        <v>-0.20479654995142499</v>
      </c>
      <c r="T118">
        <v>9.5851354126352803E-2</v>
      </c>
      <c r="U118">
        <v>0.22144698577903901</v>
      </c>
      <c r="V118">
        <v>-0.103656955252518</v>
      </c>
      <c r="W118">
        <v>0.242373424043762</v>
      </c>
      <c r="Y118">
        <v>0.32049172314145802</v>
      </c>
      <c r="Z118">
        <v>-0.18737378968580701</v>
      </c>
      <c r="AA118">
        <v>7.3898113987524994E-2</v>
      </c>
      <c r="AB118">
        <v>0.44319332118902799</v>
      </c>
      <c r="AC118">
        <v>0.13192208807595299</v>
      </c>
      <c r="AD118">
        <v>0.16794506937003501</v>
      </c>
      <c r="AE118">
        <v>-0.21875309585084299</v>
      </c>
      <c r="AF118">
        <v>8.5688338185718693E-2</v>
      </c>
      <c r="AG118">
        <v>9.1570643053273698E-2</v>
      </c>
      <c r="AH118">
        <v>2.5336572252854201E-2</v>
      </c>
      <c r="AI118">
        <v>-0.10242040234516001</v>
      </c>
      <c r="AJ118">
        <v>0.21068551286589399</v>
      </c>
      <c r="AK118">
        <v>-0.111825193016557</v>
      </c>
      <c r="AL118">
        <v>0.34392623820167501</v>
      </c>
      <c r="AM118">
        <v>0.14504263563139799</v>
      </c>
      <c r="AN118">
        <v>0.169826889032265</v>
      </c>
      <c r="AO118">
        <v>-8.5688805575046004E-2</v>
      </c>
      <c r="AP118">
        <v>0.25689091307867801</v>
      </c>
      <c r="AQ118">
        <v>-0.17307890120719099</v>
      </c>
      <c r="AR118">
        <v>0.50288521015318099</v>
      </c>
      <c r="AS118">
        <v>1.39494439281407E-2</v>
      </c>
      <c r="AT118">
        <v>0.111911786007113</v>
      </c>
      <c r="AU118">
        <v>0.12414105622156101</v>
      </c>
      <c r="AV118">
        <v>-0.10093815271830001</v>
      </c>
      <c r="AW118">
        <v>-0.164678661440121</v>
      </c>
      <c r="AX118">
        <v>0.27067135961260602</v>
      </c>
      <c r="AY118">
        <v>0.39827884065744001</v>
      </c>
      <c r="AZ118">
        <v>-5.9070982206321801E-2</v>
      </c>
      <c r="BA118">
        <v>0.25663277629064402</v>
      </c>
      <c r="BB118">
        <v>-8.5119188224780401E-2</v>
      </c>
      <c r="BC118">
        <v>-0.32583332131253001</v>
      </c>
      <c r="BD118">
        <v>2.94765759463189E-2</v>
      </c>
      <c r="BE118">
        <v>0.17363279384881</v>
      </c>
      <c r="BF118">
        <v>6.1317891049839097E-2</v>
      </c>
      <c r="BG118">
        <v>-0.17166683292089099</v>
      </c>
      <c r="BH118">
        <v>-0.22711428500770101</v>
      </c>
      <c r="BI118">
        <v>0.19905606422980801</v>
      </c>
      <c r="BJ118">
        <v>-8.3683717730309595E-2</v>
      </c>
      <c r="BK118">
        <v>0.12545953832159301</v>
      </c>
      <c r="BL118">
        <v>-1.5056018310133401E-2</v>
      </c>
      <c r="BM118">
        <v>-0.17455378138038199</v>
      </c>
      <c r="BN118">
        <v>4.89582735099248E-2</v>
      </c>
      <c r="BO118">
        <v>1.5090196029632401E-2</v>
      </c>
      <c r="BP118">
        <v>-8.7058730150602101E-2</v>
      </c>
      <c r="BQ118">
        <v>0.447585392612382</v>
      </c>
      <c r="BR118">
        <v>1.05250428532599E-2</v>
      </c>
      <c r="BS118">
        <v>-4.3680087310349301E-2</v>
      </c>
      <c r="BT118">
        <v>0.37355090153141601</v>
      </c>
      <c r="BU118">
        <v>0.17933883882506099</v>
      </c>
      <c r="BV118">
        <v>-0.21006339839004801</v>
      </c>
      <c r="BW118">
        <v>6.3093534663494197E-2</v>
      </c>
      <c r="BX118">
        <v>4.0374470700044202E-3</v>
      </c>
      <c r="BY118">
        <v>-2.6189816708210899E-3</v>
      </c>
      <c r="BZ118">
        <v>1.5798994536453399E-2</v>
      </c>
      <c r="CA118">
        <v>4.9810904420155601E-2</v>
      </c>
      <c r="CB118">
        <v>5.88562405027915E-2</v>
      </c>
      <c r="CC118">
        <v>-0.29227715349406902</v>
      </c>
      <c r="CD118">
        <v>0.23058214374032099</v>
      </c>
      <c r="CE118">
        <v>7.3496842742315494E-2</v>
      </c>
      <c r="CF118">
        <v>-0.234672108854284</v>
      </c>
      <c r="CG118">
        <v>-5.2464771397353602E-2</v>
      </c>
      <c r="CI118">
        <v>8.0328874719270998E-2</v>
      </c>
      <c r="CJ118">
        <v>3.0923285157769001E-2</v>
      </c>
      <c r="CK118">
        <v>0.153058012801921</v>
      </c>
      <c r="CL118">
        <v>0.234419387015805</v>
      </c>
      <c r="CM118">
        <v>-7.3524262006685603E-2</v>
      </c>
      <c r="CN118">
        <v>6.8478017419693102E-2</v>
      </c>
      <c r="CO118">
        <v>-0.237329225819849</v>
      </c>
      <c r="CP118">
        <v>-0.11817261038231699</v>
      </c>
      <c r="CQ118">
        <v>5.0624831237655599E-2</v>
      </c>
      <c r="CR118">
        <v>-0.137119426381105</v>
      </c>
      <c r="CS118">
        <v>8.1436387335998006E-2</v>
      </c>
      <c r="CT118">
        <v>-5.6808592034940403E-2</v>
      </c>
      <c r="CU118">
        <v>0.111548870700062</v>
      </c>
      <c r="CV118">
        <v>2.8505320005933799E-2</v>
      </c>
      <c r="CW118">
        <v>-4.3281219222990303E-2</v>
      </c>
      <c r="CX118">
        <v>4.68059732156689E-2</v>
      </c>
      <c r="CY118">
        <v>0.14148838890832799</v>
      </c>
      <c r="CZ118">
        <v>5.4170427210919997E-2</v>
      </c>
      <c r="DA118">
        <v>8.59727651914E-2</v>
      </c>
      <c r="DB118">
        <v>-0.21576407616521501</v>
      </c>
      <c r="DC118">
        <v>-0.146231870894553</v>
      </c>
      <c r="DD118">
        <v>-6.3175842115015299E-2</v>
      </c>
      <c r="DE118">
        <v>-2.8138161906099399E-2</v>
      </c>
      <c r="DF118">
        <v>0.35519879584171599</v>
      </c>
      <c r="DH118">
        <v>-2.6763188179757001E-2</v>
      </c>
      <c r="DI118">
        <v>0.278530296236568</v>
      </c>
      <c r="DJ118">
        <v>5.5355804215650999E-2</v>
      </c>
      <c r="DK118">
        <v>9.9487024999689297E-2</v>
      </c>
      <c r="DL118">
        <v>-0.18080714417010299</v>
      </c>
      <c r="DM118">
        <v>0.17128154249803601</v>
      </c>
      <c r="DN118">
        <v>6.5669500145304496E-2</v>
      </c>
      <c r="DO118">
        <v>-0.13835278950864399</v>
      </c>
      <c r="DP118">
        <v>-9.61669638854801E-2</v>
      </c>
      <c r="DQ118">
        <v>-0.166834529773041</v>
      </c>
      <c r="DR118">
        <v>0.184128350883839</v>
      </c>
      <c r="DS118">
        <v>-0.14972110402595701</v>
      </c>
      <c r="DT118">
        <v>0.20428790485311801</v>
      </c>
      <c r="DU118">
        <v>-6.1601662673638202E-2</v>
      </c>
      <c r="DW118">
        <v>1.58562574142707E-2</v>
      </c>
      <c r="DX118">
        <v>0.24328896233782901</v>
      </c>
      <c r="DY118">
        <v>-7.7490816875069896E-2</v>
      </c>
      <c r="DZ118">
        <v>2.0130383927607898E-2</v>
      </c>
      <c r="EA118">
        <v>-0.18150218947994301</v>
      </c>
      <c r="EB118">
        <v>-0.12792201123374999</v>
      </c>
      <c r="EC118">
        <v>0.24802754724078099</v>
      </c>
      <c r="ED118">
        <v>-0.46417744733844302</v>
      </c>
      <c r="EE118">
        <v>0.460876388387987</v>
      </c>
      <c r="EF118">
        <v>-9.8126478405902204E-2</v>
      </c>
      <c r="EG118">
        <v>-0.15439012704519001</v>
      </c>
      <c r="EH118">
        <v>-5.1829923722834799E-2</v>
      </c>
      <c r="EI118">
        <v>-3.5925400879932602E-2</v>
      </c>
      <c r="EJ118">
        <v>0.355465520442522</v>
      </c>
      <c r="EK118">
        <v>0.126118075604609</v>
      </c>
      <c r="EL118">
        <v>-0.14506543666357199</v>
      </c>
      <c r="EM118">
        <v>0.18132099849026401</v>
      </c>
      <c r="EN118">
        <v>-7.0832848905411101E-3</v>
      </c>
      <c r="EO118">
        <v>4.0299407373822801E-2</v>
      </c>
      <c r="EP118">
        <v>-0.40075423621601702</v>
      </c>
      <c r="EQ118">
        <v>0.33549598247191198</v>
      </c>
      <c r="ER118">
        <v>5.27641723238048E-2</v>
      </c>
      <c r="ES118">
        <v>-2.4811693674564601E-2</v>
      </c>
      <c r="ET118">
        <v>7.19960717106005E-3</v>
      </c>
      <c r="EU118">
        <v>-1.6546524693694699E-2</v>
      </c>
      <c r="EV118">
        <v>0.18825983388524001</v>
      </c>
      <c r="EW118">
        <v>-0.148370460374281</v>
      </c>
      <c r="EX118">
        <v>-3.7066389268147798E-3</v>
      </c>
      <c r="EY118">
        <v>0.21685704923584101</v>
      </c>
      <c r="EZ118">
        <v>0.11589804726099801</v>
      </c>
      <c r="FA118">
        <v>-1.34934126435837E-2</v>
      </c>
      <c r="FB118">
        <v>5.1502250789781101E-2</v>
      </c>
      <c r="FC118">
        <v>-5.8081631232198602E-2</v>
      </c>
      <c r="FD118">
        <v>-3.8458446033473599E-2</v>
      </c>
      <c r="FE118">
        <v>0.110095868330973</v>
      </c>
      <c r="FF118">
        <v>-4.9891041271621396E-3</v>
      </c>
      <c r="FG118">
        <v>0.115692610233964</v>
      </c>
      <c r="FH118">
        <v>-4.6830909013806403E-3</v>
      </c>
      <c r="FJ118">
        <v>-7.9182437093550107E-2</v>
      </c>
      <c r="FK118">
        <v>1.5162397903623099E-2</v>
      </c>
      <c r="FL118">
        <v>-6.2042267018114203E-2</v>
      </c>
      <c r="FM118">
        <v>-4.8544977289566296E-3</v>
      </c>
      <c r="FO118">
        <v>0.247080184271908</v>
      </c>
      <c r="FP118">
        <v>-2.8265509263292202E-2</v>
      </c>
      <c r="FQ118">
        <v>-0.42552974646241598</v>
      </c>
      <c r="FR118">
        <v>-4.5892669095337603E-2</v>
      </c>
      <c r="FS118">
        <v>0.22178903291205601</v>
      </c>
      <c r="FT118">
        <v>7.6185214311408303E-2</v>
      </c>
      <c r="FU118">
        <v>-7.9211723550542998E-2</v>
      </c>
      <c r="FV118">
        <v>0.17816562303778499</v>
      </c>
      <c r="FW118">
        <v>0.103921708614507</v>
      </c>
      <c r="FX118">
        <v>0.15091256791492899</v>
      </c>
      <c r="FY118">
        <v>0.16142148033395601</v>
      </c>
      <c r="FZ118">
        <v>0.192954343037854</v>
      </c>
      <c r="GA118">
        <v>1.1119532246084401E-2</v>
      </c>
      <c r="GB118">
        <v>-6.9108715069887694E-2</v>
      </c>
      <c r="GC118">
        <v>-0.23486518439312901</v>
      </c>
      <c r="GD118">
        <v>-4.9269337978330397E-3</v>
      </c>
      <c r="GE118">
        <v>9.0718478895723806E-2</v>
      </c>
      <c r="GF118">
        <v>-0.14899590396453299</v>
      </c>
      <c r="GG118">
        <v>2.5132574955932799E-2</v>
      </c>
      <c r="GH118">
        <v>7.2080592690326697E-2</v>
      </c>
      <c r="GI118">
        <v>0.27703587602445601</v>
      </c>
      <c r="GJ118">
        <v>-5.4205425840336803E-3</v>
      </c>
      <c r="GK118">
        <v>0.19712739303940899</v>
      </c>
      <c r="GL118">
        <v>0.23760574767948101</v>
      </c>
      <c r="GM118">
        <v>0.21892207078053599</v>
      </c>
      <c r="GN118">
        <v>0.25120794525719198</v>
      </c>
      <c r="GO118">
        <v>-7.8671455412404601E-4</v>
      </c>
      <c r="GP118">
        <v>-0.21051343537692399</v>
      </c>
      <c r="GQ118">
        <v>7.0661852078046598E-3</v>
      </c>
      <c r="GR118">
        <v>4.6154580741131199E-2</v>
      </c>
      <c r="GU118">
        <v>0.139594851862057</v>
      </c>
      <c r="GV118">
        <v>0.22685924650431799</v>
      </c>
      <c r="GW118">
        <v>4.5420345304591998E-2</v>
      </c>
      <c r="GX118">
        <v>-8.6139429276954602E-2</v>
      </c>
      <c r="GY118">
        <v>-0.10850401577045</v>
      </c>
      <c r="GZ118">
        <v>7.9168563752318705E-2</v>
      </c>
      <c r="HA118">
        <v>-5.0568736514833297E-2</v>
      </c>
      <c r="HB118">
        <v>-8.4997981048218194E-2</v>
      </c>
      <c r="HC118">
        <v>0.47132227591646397</v>
      </c>
      <c r="HD118">
        <v>-4.24224642301851E-2</v>
      </c>
      <c r="HE118">
        <v>-4.1070400402532001E-2</v>
      </c>
      <c r="HF118">
        <v>-0.140699096937169</v>
      </c>
      <c r="HG118">
        <v>0.29917700048827101</v>
      </c>
      <c r="HH118">
        <v>-0.33356527510477502</v>
      </c>
      <c r="HI118">
        <v>-0.125698113242834</v>
      </c>
      <c r="HJ118">
        <v>-0.20627785806936999</v>
      </c>
      <c r="HK118">
        <v>0.219588961226691</v>
      </c>
      <c r="HL118">
        <v>-0.128443594803684</v>
      </c>
      <c r="HM118">
        <v>-0.30138118909235301</v>
      </c>
      <c r="HN118">
        <v>0.23926363755890601</v>
      </c>
      <c r="HO118">
        <v>-4.0547276057623101E-2</v>
      </c>
      <c r="HP118">
        <v>-0.40997824398800697</v>
      </c>
      <c r="HQ118">
        <v>0.10805524270836001</v>
      </c>
      <c r="HR118">
        <v>-0.150613278674427</v>
      </c>
      <c r="HS118">
        <v>-0.199583188350516</v>
      </c>
      <c r="HT118">
        <v>1.98188008653233E-2</v>
      </c>
      <c r="HU118">
        <v>-6.9862890995864299E-3</v>
      </c>
      <c r="HV118">
        <v>-9.2096614480396993E-2</v>
      </c>
      <c r="HW118">
        <v>-8.5414270142791807E-2</v>
      </c>
      <c r="HX118">
        <v>-8.1483014128025402E-2</v>
      </c>
      <c r="HY118">
        <v>0.35135223242832597</v>
      </c>
      <c r="HZ118">
        <v>4.65844645077595E-2</v>
      </c>
      <c r="IB118">
        <v>-3.0517528830387199E-2</v>
      </c>
      <c r="IC118">
        <v>-8.0193021858576696E-4</v>
      </c>
      <c r="ID118">
        <v>0.21702010399167199</v>
      </c>
      <c r="IE118">
        <v>0.19309941817482501</v>
      </c>
      <c r="IF118">
        <v>0.17691550910967599</v>
      </c>
      <c r="IG118">
        <v>-3.3008336049533703E-2</v>
      </c>
      <c r="IH118">
        <v>2.6328282729082299E-2</v>
      </c>
      <c r="II118">
        <v>5.6921744544524699E-3</v>
      </c>
      <c r="IJ118">
        <v>0.21848289707122601</v>
      </c>
      <c r="IK118">
        <v>-2.23754188482417E-2</v>
      </c>
      <c r="IL118">
        <v>-0.18725900617937399</v>
      </c>
      <c r="IM118">
        <v>1.6187246001209101E-2</v>
      </c>
      <c r="IO118">
        <v>-0.101700361028634</v>
      </c>
      <c r="IP118">
        <v>0.25657982005213897</v>
      </c>
      <c r="IQ118">
        <v>-0.117175740706443</v>
      </c>
      <c r="IR118">
        <v>0.119812399861985</v>
      </c>
      <c r="IS118">
        <v>0.13510739863704699</v>
      </c>
      <c r="IT118">
        <v>6.5511839238752104E-2</v>
      </c>
      <c r="IU118">
        <v>-0.12550721567095</v>
      </c>
      <c r="IV118">
        <v>0.25017163516167801</v>
      </c>
      <c r="IW118">
        <v>2.89333780528978E-2</v>
      </c>
      <c r="IX118">
        <v>-3.9266150452022001E-3</v>
      </c>
      <c r="IY118">
        <v>2.6667902602639501E-2</v>
      </c>
      <c r="IZ118">
        <v>6.0911695436516297E-2</v>
      </c>
      <c r="JA118">
        <v>0.19478819867799799</v>
      </c>
      <c r="JB118">
        <v>1.4065713548916401E-2</v>
      </c>
      <c r="JC118">
        <v>-0.39097763683457698</v>
      </c>
      <c r="JD118">
        <v>7.5778448444907595E-2</v>
      </c>
      <c r="JE118">
        <v>5.8096654356631902E-2</v>
      </c>
      <c r="JF118">
        <v>7.9597701733291601E-2</v>
      </c>
      <c r="JG118">
        <v>7.2307102709601195E-2</v>
      </c>
      <c r="JH118">
        <v>-0.332513358625874</v>
      </c>
      <c r="JI118">
        <v>0.18181320883741101</v>
      </c>
      <c r="JJ118">
        <v>-0.19698826499734401</v>
      </c>
      <c r="JK118">
        <v>-0.11680234483719699</v>
      </c>
      <c r="JL118">
        <v>0.15187176250037701</v>
      </c>
      <c r="JM118">
        <v>0.18582234097266301</v>
      </c>
    </row>
    <row r="119" spans="1:273" x14ac:dyDescent="0.25">
      <c r="A119" s="29">
        <v>44342</v>
      </c>
      <c r="B119" s="31" t="s">
        <v>1828</v>
      </c>
      <c r="C119" s="24" t="s">
        <v>1740</v>
      </c>
      <c r="D119" s="24" t="s">
        <v>1899</v>
      </c>
      <c r="E119" s="34">
        <v>1.9086700000000001</v>
      </c>
      <c r="F119" s="38">
        <v>1000</v>
      </c>
      <c r="G119" s="16">
        <f>VLOOKUP(C119,dFundos!$A$1:$B$28,2,FALSE)</f>
        <v>19107923000175</v>
      </c>
      <c r="H119" s="13"/>
      <c r="I119">
        <f>_xll.ECONOMATICA(G119,"VOLATILITY","1Y",A119)</f>
        <v>21.197536625375498</v>
      </c>
      <c r="J119">
        <f>_xll.ECONOMATICA(G119,"NAV","1D",A119)</f>
        <v>529.98461300041504</v>
      </c>
      <c r="K119">
        <f>_xll.ECONOMATICA(G119,"NAV","1D",A119+1)</f>
        <v>523.92476799991005</v>
      </c>
      <c r="L119" s="6"/>
      <c r="M119">
        <v>0.108547761010414</v>
      </c>
      <c r="N119">
        <v>1.31951493240194</v>
      </c>
      <c r="O119">
        <v>0.59011726098105999</v>
      </c>
      <c r="P119">
        <v>0.75182428499829301</v>
      </c>
      <c r="Q119">
        <v>-2.5420407951059998</v>
      </c>
      <c r="R119">
        <v>-1.3072225298856199</v>
      </c>
      <c r="S119">
        <v>0.16610150796623199</v>
      </c>
      <c r="T119">
        <v>-0.33357727725160702</v>
      </c>
      <c r="U119">
        <v>-0.48391700402135002</v>
      </c>
      <c r="V119">
        <v>-0.28730234089380202</v>
      </c>
      <c r="W119">
        <v>0.27697823734342802</v>
      </c>
      <c r="Y119">
        <v>-2.2011447742443102</v>
      </c>
      <c r="Z119">
        <v>2.2863645333927698</v>
      </c>
      <c r="AA119">
        <v>3.2184271422011101</v>
      </c>
      <c r="AB119">
        <v>0.59120191526744703</v>
      </c>
      <c r="AC119">
        <v>1.88892838687025</v>
      </c>
      <c r="AD119">
        <v>-2.4835963874466001</v>
      </c>
      <c r="AE119">
        <v>0.93808037963753999</v>
      </c>
      <c r="AF119">
        <v>-2.02373054462441</v>
      </c>
      <c r="AG119">
        <v>1.10818007306079</v>
      </c>
      <c r="AH119">
        <v>0.96359086091979396</v>
      </c>
      <c r="AI119">
        <v>0.22116212094260801</v>
      </c>
      <c r="AJ119">
        <v>0.927865234370984</v>
      </c>
      <c r="AK119">
        <v>1.30669520840456</v>
      </c>
      <c r="AL119">
        <v>-1.5475129142941999</v>
      </c>
      <c r="AM119">
        <v>1.4434655362492801</v>
      </c>
      <c r="AN119">
        <v>-1.33299447861646</v>
      </c>
      <c r="AO119">
        <v>2.5661369450972402</v>
      </c>
      <c r="AP119">
        <v>-0.85439049207707296</v>
      </c>
      <c r="AQ119">
        <v>0.43127891840413202</v>
      </c>
      <c r="AR119">
        <v>-0.41944709191739099</v>
      </c>
      <c r="AS119">
        <v>0.43702863476937598</v>
      </c>
      <c r="AT119">
        <v>-0.27909611080758601</v>
      </c>
      <c r="AU119">
        <v>0.70286430982378101</v>
      </c>
      <c r="AV119">
        <v>1.8092529326168001</v>
      </c>
      <c r="AW119">
        <v>-1.76575759915067</v>
      </c>
      <c r="AX119">
        <v>1.79323091451806</v>
      </c>
      <c r="AY119">
        <v>3.9525196007161902E-2</v>
      </c>
      <c r="AZ119">
        <v>-2.8252708126274202</v>
      </c>
      <c r="BA119">
        <v>-0.95121956310322298</v>
      </c>
      <c r="BB119">
        <v>0.51750892162090201</v>
      </c>
      <c r="BC119">
        <v>-0.69685100615970397</v>
      </c>
      <c r="BD119">
        <v>0.32077986961667199</v>
      </c>
      <c r="BE119">
        <v>-1.03713897615307</v>
      </c>
      <c r="BF119">
        <v>1.4395174992387201</v>
      </c>
      <c r="BG119">
        <v>-0.14066550347706699</v>
      </c>
      <c r="BH119">
        <v>1.6715974301405401</v>
      </c>
      <c r="BI119">
        <v>2.8151614254966302</v>
      </c>
      <c r="BJ119">
        <v>0.121280874918739</v>
      </c>
      <c r="BK119">
        <v>0.29053532216494199</v>
      </c>
      <c r="BL119">
        <v>1.84118115685123</v>
      </c>
      <c r="BM119">
        <v>1.33836841796438</v>
      </c>
      <c r="BN119">
        <v>0.84807658695353905</v>
      </c>
      <c r="BO119">
        <v>-1.75679650974416</v>
      </c>
      <c r="BP119">
        <v>2.3292144071092502</v>
      </c>
      <c r="BQ119">
        <v>-1.62254419992678</v>
      </c>
      <c r="BR119">
        <v>0.83637668794835895</v>
      </c>
      <c r="BS119">
        <v>2.04683161227877</v>
      </c>
      <c r="BT119">
        <v>-0.43585766361502498</v>
      </c>
      <c r="BU119">
        <v>0.79658872491563704</v>
      </c>
      <c r="BV119">
        <v>0.61092898467904899</v>
      </c>
      <c r="BW119">
        <v>1.10159335763456</v>
      </c>
      <c r="BX119">
        <v>0.84541263840947101</v>
      </c>
      <c r="BY119">
        <v>-0.86883106978348201</v>
      </c>
      <c r="BZ119">
        <v>2.8145100424808298</v>
      </c>
      <c r="CA119">
        <v>-0.75329907467676105</v>
      </c>
      <c r="CB119">
        <v>-2.3179202172286799</v>
      </c>
      <c r="CC119">
        <v>0.89009187813644497</v>
      </c>
      <c r="CD119">
        <v>-0.860067818302923</v>
      </c>
      <c r="CE119">
        <v>1.2300424783461501</v>
      </c>
      <c r="CF119">
        <v>-4.8269766183730098</v>
      </c>
      <c r="CG119">
        <v>-0.84274541368358802</v>
      </c>
      <c r="CI119">
        <v>-1.44764754104472</v>
      </c>
      <c r="CJ119">
        <v>0.67665916994883402</v>
      </c>
      <c r="CK119">
        <v>-1.42773158395357</v>
      </c>
      <c r="CL119">
        <v>0.23624671412108</v>
      </c>
      <c r="CM119">
        <v>0.35268499359517602</v>
      </c>
      <c r="CN119">
        <v>0.74707272233354205</v>
      </c>
      <c r="CO119">
        <v>-1.3410648452918399</v>
      </c>
      <c r="CP119">
        <v>-0.72561630058771698</v>
      </c>
      <c r="CQ119">
        <v>1.2089984131307601</v>
      </c>
      <c r="CR119">
        <v>-0.40797952296998102</v>
      </c>
      <c r="CS119">
        <v>1.97407161922456</v>
      </c>
      <c r="CT119">
        <v>-0.25270918949900101</v>
      </c>
      <c r="CU119">
        <v>-0.88633236073292199</v>
      </c>
      <c r="CV119">
        <v>2.2096645572673901</v>
      </c>
      <c r="CW119">
        <v>3.1661394586990399</v>
      </c>
      <c r="CX119">
        <v>-0.27466141182230802</v>
      </c>
      <c r="CY119">
        <v>0.37231885016808502</v>
      </c>
      <c r="CZ119">
        <v>0.72441229112882899</v>
      </c>
      <c r="DA119">
        <v>-0.71377335361830796</v>
      </c>
      <c r="DB119">
        <v>-5.4858708972460597E-2</v>
      </c>
      <c r="DC119">
        <v>-0.57493861131661095</v>
      </c>
      <c r="DD119">
        <v>1.86721115260298</v>
      </c>
      <c r="DE119">
        <v>0.597911195109191</v>
      </c>
      <c r="DF119">
        <v>-5.2364820112416097E-2</v>
      </c>
      <c r="DH119">
        <v>1.76631032682053</v>
      </c>
      <c r="DI119">
        <v>-0.37038006512375399</v>
      </c>
      <c r="DJ119">
        <v>-7.9948935035645305E-2</v>
      </c>
      <c r="DK119">
        <v>0.34538675772637401</v>
      </c>
      <c r="DL119">
        <v>-1.9561849851925199</v>
      </c>
      <c r="DM119">
        <v>0.121086089529854</v>
      </c>
      <c r="DN119">
        <v>0.436118840843847</v>
      </c>
      <c r="DO119">
        <v>0.28269743288547</v>
      </c>
      <c r="DP119">
        <v>0.48983983160724198</v>
      </c>
      <c r="DQ119">
        <v>-1.6372844787838401</v>
      </c>
      <c r="DR119">
        <v>0.56001337325142198</v>
      </c>
      <c r="DS119">
        <v>-2.50820350556751</v>
      </c>
      <c r="DT119">
        <v>1.57923450497037</v>
      </c>
      <c r="DU119">
        <v>-1.38554461427702</v>
      </c>
      <c r="DW119">
        <v>3.02672115867608</v>
      </c>
      <c r="DX119">
        <v>0.53698101692134503</v>
      </c>
      <c r="DY119">
        <v>0.31953035031619897</v>
      </c>
      <c r="DZ119">
        <v>-2.7118749441797299</v>
      </c>
      <c r="EA119">
        <v>1.16753260626865</v>
      </c>
      <c r="EB119">
        <v>-0.737310937438451</v>
      </c>
      <c r="EC119">
        <v>1.3411778689260201</v>
      </c>
      <c r="ED119">
        <v>-0.207236766527785</v>
      </c>
      <c r="EE119">
        <v>1.8172669768318901</v>
      </c>
      <c r="EF119">
        <v>0.35514290884748301</v>
      </c>
      <c r="EG119">
        <v>-1.7419178398085899</v>
      </c>
      <c r="EH119">
        <v>-2.0136928610554601</v>
      </c>
      <c r="EI119">
        <v>0.31205666582536701</v>
      </c>
      <c r="EJ119">
        <v>0.58515530927252302</v>
      </c>
      <c r="EK119">
        <v>1.76137224771082</v>
      </c>
      <c r="EL119">
        <v>0.40265410589199702</v>
      </c>
      <c r="EM119">
        <v>-1.28982609303421</v>
      </c>
      <c r="EN119">
        <v>-0.34374013075648702</v>
      </c>
      <c r="EO119">
        <v>0.77099067348172001</v>
      </c>
      <c r="EP119">
        <v>9.6987596225517295E-2</v>
      </c>
      <c r="EQ119">
        <v>-1.4053316112949701</v>
      </c>
      <c r="ER119">
        <v>0.53907219516986504</v>
      </c>
      <c r="ES119">
        <v>-2.1461034712956502</v>
      </c>
      <c r="ET119">
        <v>0.71785766976972798</v>
      </c>
      <c r="EU119">
        <v>-1.0346336991460701</v>
      </c>
      <c r="EV119">
        <v>0.94031559110590002</v>
      </c>
      <c r="EW119">
        <v>0.54770131137047395</v>
      </c>
      <c r="EX119">
        <v>-2.75151457954053</v>
      </c>
      <c r="EY119">
        <v>0.13665809146914401</v>
      </c>
      <c r="EZ119">
        <v>0.63545086904923698</v>
      </c>
      <c r="FA119">
        <v>0.66669932639342699</v>
      </c>
      <c r="FB119">
        <v>0.74340388928249002</v>
      </c>
      <c r="FC119">
        <v>-0.17756990382622501</v>
      </c>
      <c r="FD119">
        <v>-3.7619581416947802E-2</v>
      </c>
      <c r="FE119">
        <v>3.09187680613832E-2</v>
      </c>
      <c r="FF119">
        <v>0.62051662062003698</v>
      </c>
      <c r="FG119">
        <v>0.87541787524969505</v>
      </c>
      <c r="FH119">
        <v>-4.33296609116951E-3</v>
      </c>
      <c r="FJ119">
        <v>2.4460187029035301</v>
      </c>
      <c r="FK119">
        <v>-1.48509885775638</v>
      </c>
      <c r="FL119">
        <v>-0.203779760431644</v>
      </c>
      <c r="FM119">
        <v>-3.3965724469453601E-3</v>
      </c>
      <c r="FO119">
        <v>0.48311300361092402</v>
      </c>
      <c r="FP119">
        <v>1.03590516064287</v>
      </c>
      <c r="FQ119">
        <v>0.46167863019945798</v>
      </c>
      <c r="FR119">
        <v>4.0727902563958196</v>
      </c>
      <c r="FS119">
        <v>1.20133948839793</v>
      </c>
      <c r="FT119">
        <v>0.30773455582675502</v>
      </c>
      <c r="FU119">
        <v>-2.1712093134738102</v>
      </c>
      <c r="FV119">
        <v>-0.764682261979033</v>
      </c>
      <c r="FW119">
        <v>-2.34167549915583</v>
      </c>
      <c r="FX119">
        <v>0.97642160744726403</v>
      </c>
      <c r="FY119">
        <v>0.20520026973826999</v>
      </c>
      <c r="FZ119">
        <v>1.65317803548533</v>
      </c>
      <c r="GA119">
        <v>0.855514209797548</v>
      </c>
      <c r="GB119">
        <v>0.92750115582020998</v>
      </c>
      <c r="GC119">
        <v>1.54673429169634</v>
      </c>
      <c r="GD119">
        <v>-3.4577286896819701E-3</v>
      </c>
      <c r="GE119">
        <v>-1.9697630944392599</v>
      </c>
      <c r="GF119">
        <v>-1.7541131215693899</v>
      </c>
      <c r="GG119">
        <v>1.7893128837386001</v>
      </c>
      <c r="GH119">
        <v>-1.20687706130411</v>
      </c>
      <c r="GI119">
        <v>1.30962514122075</v>
      </c>
      <c r="GJ119">
        <v>-0.56470678582627398</v>
      </c>
      <c r="GK119">
        <v>0.47224017107510002</v>
      </c>
      <c r="GL119">
        <v>2.3759208974297499</v>
      </c>
      <c r="GM119">
        <v>-1.0373263905421499</v>
      </c>
      <c r="GN119">
        <v>0.75091715189046204</v>
      </c>
      <c r="GO119">
        <v>0.11480152461445001</v>
      </c>
      <c r="GP119">
        <v>-5.3293323344405501E-2</v>
      </c>
      <c r="GQ119">
        <v>0.45982163373992102</v>
      </c>
      <c r="GR119">
        <v>0.15963238220138001</v>
      </c>
      <c r="GU119">
        <v>0.69353880062408302</v>
      </c>
      <c r="GV119">
        <v>-0.153909043183376</v>
      </c>
      <c r="GW119">
        <v>-0.68702022153956899</v>
      </c>
      <c r="GX119">
        <v>-0.181582058121421</v>
      </c>
      <c r="GY119">
        <v>8.67371001731954E-2</v>
      </c>
      <c r="GZ119">
        <v>0.87952877383941097</v>
      </c>
      <c r="HA119">
        <v>-0.84511392424246901</v>
      </c>
      <c r="HB119">
        <v>0.84912440997868499</v>
      </c>
      <c r="HC119">
        <v>2.5832158313278302</v>
      </c>
      <c r="HD119">
        <v>0.42561401060083898</v>
      </c>
      <c r="HE119">
        <v>9.0007085236720699E-2</v>
      </c>
      <c r="HF119">
        <v>-2.9405423798380101</v>
      </c>
      <c r="HG119">
        <v>2.6576829992336601</v>
      </c>
      <c r="HH119">
        <v>0.97939280658465599</v>
      </c>
      <c r="HI119">
        <v>1.6553285535337601</v>
      </c>
      <c r="HJ119">
        <v>-1.3788528941404401</v>
      </c>
      <c r="HK119">
        <v>-1.4374093419974101</v>
      </c>
      <c r="HL119">
        <v>0.55051889794413</v>
      </c>
      <c r="HM119">
        <v>1.7859906709418301</v>
      </c>
      <c r="HN119">
        <v>-0.34793081385942098</v>
      </c>
      <c r="HO119">
        <v>-0.31726214456284701</v>
      </c>
      <c r="HP119">
        <v>-2.0685331280219499</v>
      </c>
      <c r="HQ119">
        <v>-1.56460378520933</v>
      </c>
      <c r="HR119">
        <v>1.26965170529729</v>
      </c>
      <c r="HS119">
        <v>-1.0627717178977001</v>
      </c>
      <c r="HT119">
        <v>1.4890886939610899</v>
      </c>
      <c r="HU119">
        <v>1.86130965466873</v>
      </c>
      <c r="HV119">
        <v>3.0438757530646399</v>
      </c>
      <c r="HW119">
        <v>0.39601301104994502</v>
      </c>
      <c r="HX119">
        <v>-0.923255503585096</v>
      </c>
      <c r="HY119">
        <v>-1.4493828700324201</v>
      </c>
      <c r="HZ119">
        <v>2.3654254520806699</v>
      </c>
      <c r="IB119">
        <v>0.71857002858450902</v>
      </c>
      <c r="IC119">
        <v>-1.2916106186821701</v>
      </c>
      <c r="ID119">
        <v>0.77395492571668001</v>
      </c>
      <c r="IE119">
        <v>-0.70035014732639</v>
      </c>
      <c r="IF119">
        <v>2.6919255396933299</v>
      </c>
      <c r="IG119">
        <v>0.96986855423892804</v>
      </c>
      <c r="IH119">
        <v>-0.36413418765732802</v>
      </c>
      <c r="II119">
        <v>-0.43881714600502197</v>
      </c>
      <c r="IJ119">
        <v>-0.32162343468371501</v>
      </c>
      <c r="IK119">
        <v>-0.26280717020199501</v>
      </c>
      <c r="IL119">
        <v>-0.96586665667928195</v>
      </c>
      <c r="IM119">
        <v>-0.60206100379218697</v>
      </c>
      <c r="IO119">
        <v>-1.6620299386886499</v>
      </c>
      <c r="IP119">
        <v>1.5466443133846</v>
      </c>
      <c r="IQ119">
        <v>-0.49423955797465202</v>
      </c>
      <c r="IR119">
        <v>5.1831719065376099E-2</v>
      </c>
      <c r="IS119">
        <v>-1.8714538324275101</v>
      </c>
      <c r="IT119">
        <v>0.40281532619701499</v>
      </c>
      <c r="IU119">
        <v>0.63502878383587802</v>
      </c>
      <c r="IV119">
        <v>1.0401436702522899E-2</v>
      </c>
      <c r="IW119">
        <v>-0.15395671207443201</v>
      </c>
      <c r="IX119">
        <v>-1.3616010944133401</v>
      </c>
      <c r="IY119">
        <v>-0.672036492687766</v>
      </c>
      <c r="IZ119">
        <v>-0.29068542125969499</v>
      </c>
      <c r="JA119">
        <v>-0.74231822227375199</v>
      </c>
      <c r="JB119">
        <v>-1.0745602620772801</v>
      </c>
      <c r="JC119">
        <v>-1.1498597940772</v>
      </c>
      <c r="JD119">
        <v>1.47270487050264</v>
      </c>
      <c r="JE119">
        <v>0.91375283409433905</v>
      </c>
      <c r="JF119">
        <v>-0.45462084608516301</v>
      </c>
      <c r="JG119">
        <v>-0.89962980491691302</v>
      </c>
      <c r="JH119">
        <v>0.93808055607951202</v>
      </c>
      <c r="JI119">
        <v>0.28468303935369499</v>
      </c>
      <c r="JJ119">
        <v>1.2981619127458499</v>
      </c>
      <c r="JK119">
        <v>0.419799106202845</v>
      </c>
      <c r="JL119">
        <v>-6.7259160277899396E-2</v>
      </c>
      <c r="JM119">
        <v>-0.112819249534368</v>
      </c>
    </row>
    <row r="120" spans="1:273" x14ac:dyDescent="0.25">
      <c r="A120" s="30">
        <v>44342</v>
      </c>
      <c r="B120" s="31" t="s">
        <v>1828</v>
      </c>
      <c r="C120" s="23" t="s">
        <v>1732</v>
      </c>
      <c r="D120" s="23" t="s">
        <v>1899</v>
      </c>
      <c r="E120" s="32">
        <v>6.2412679999999998</v>
      </c>
      <c r="F120" s="37">
        <v>1000</v>
      </c>
      <c r="G120" s="16">
        <f>VLOOKUP(C120,dFundos!$A$1:$B$28,2,FALSE)</f>
        <v>32666326000149</v>
      </c>
      <c r="H120" s="13"/>
      <c r="I120">
        <f>_xll.ECONOMATICA(G120,"VOLATILITY","1Y",A120)</f>
        <v>19.813498647010402</v>
      </c>
      <c r="J120">
        <f>_xll.ECONOMATICA(G120,"NAV","1D",A120)</f>
        <v>159.95359500008601</v>
      </c>
      <c r="K120">
        <f>_xll.ECONOMATICA(G120,"NAV","1D",A120+1)</f>
        <v>160.22383300005501</v>
      </c>
      <c r="L120" s="6"/>
      <c r="M120">
        <v>3.1173754248811698</v>
      </c>
      <c r="N120">
        <v>-0.92857348045072297</v>
      </c>
      <c r="O120">
        <v>-0.85591133920388496</v>
      </c>
      <c r="P120">
        <v>1.4274101176852101</v>
      </c>
      <c r="Q120">
        <v>2.4856466447090502</v>
      </c>
      <c r="R120">
        <v>3.6403009953573902</v>
      </c>
      <c r="S120">
        <v>-1.3303140440257301E-2</v>
      </c>
      <c r="T120">
        <v>1.84565666459093</v>
      </c>
      <c r="U120">
        <v>3.3352161297443699</v>
      </c>
      <c r="V120">
        <v>-0.70682179612049401</v>
      </c>
      <c r="W120">
        <v>-1.4199837580235899</v>
      </c>
      <c r="Y120">
        <v>-1.00702592444577</v>
      </c>
      <c r="Z120">
        <v>-0.764259576953918</v>
      </c>
      <c r="AA120">
        <v>0.50449409136490397</v>
      </c>
      <c r="AB120">
        <v>2.3490874376875599</v>
      </c>
      <c r="AC120">
        <v>1.12513038984616</v>
      </c>
      <c r="AD120">
        <v>0.88399070791638201</v>
      </c>
      <c r="AE120">
        <v>-0.23625019375685999</v>
      </c>
      <c r="AF120">
        <v>0.79411401839024598</v>
      </c>
      <c r="AG120">
        <v>-1.84599011799946</v>
      </c>
      <c r="AH120">
        <v>1.00693676176888</v>
      </c>
      <c r="AI120">
        <v>-2.6801899905876798</v>
      </c>
      <c r="AJ120">
        <v>2.1352680909331001</v>
      </c>
      <c r="AK120">
        <v>-0.361733150930377</v>
      </c>
      <c r="AL120">
        <v>1.57261038511933</v>
      </c>
      <c r="AM120">
        <v>5.1699477808142498E-2</v>
      </c>
      <c r="AN120">
        <v>1.29365618286101</v>
      </c>
      <c r="AO120">
        <v>1.84691599060898</v>
      </c>
      <c r="AP120">
        <v>-0.27183269567103702</v>
      </c>
      <c r="AQ120">
        <v>1.8944363015179999</v>
      </c>
      <c r="AR120">
        <v>9.6664480588515303E-2</v>
      </c>
      <c r="AS120">
        <v>1.1027802063836101</v>
      </c>
      <c r="AT120">
        <v>-1.48991306559765</v>
      </c>
      <c r="AU120">
        <v>0.53371380727185203</v>
      </c>
      <c r="AV120">
        <v>0.70372227837651702</v>
      </c>
      <c r="AW120">
        <v>-0.93111491632953403</v>
      </c>
      <c r="AX120">
        <v>2.5358094859257099</v>
      </c>
      <c r="AY120">
        <v>1.6942643605943899</v>
      </c>
      <c r="AZ120">
        <v>-0.62889001492294505</v>
      </c>
      <c r="BA120">
        <v>-0.159620040813024</v>
      </c>
      <c r="BB120">
        <v>-1.7773085975932199</v>
      </c>
      <c r="BC120">
        <v>-0.73618383812572596</v>
      </c>
      <c r="BD120">
        <v>4.5046817831462197E-3</v>
      </c>
      <c r="BE120">
        <v>-3.79611082280462E-2</v>
      </c>
      <c r="BF120">
        <v>1.45943870720657</v>
      </c>
      <c r="BG120">
        <v>0.45984902917553</v>
      </c>
      <c r="BH120">
        <v>-1.5758210171043201</v>
      </c>
      <c r="BI120">
        <v>0.16819543361634701</v>
      </c>
      <c r="BJ120">
        <v>-1.3654242234224501</v>
      </c>
      <c r="BK120">
        <v>1.03306702731061</v>
      </c>
      <c r="BL120">
        <v>1.24341383925639</v>
      </c>
      <c r="BM120">
        <v>-0.71021197209120102</v>
      </c>
      <c r="BN120">
        <v>-0.69969796395525896</v>
      </c>
      <c r="BO120">
        <v>-0.402006474905647</v>
      </c>
      <c r="BP120">
        <v>-0.67972719689350902</v>
      </c>
      <c r="BQ120">
        <v>-0.29925162216386503</v>
      </c>
      <c r="BR120">
        <v>1.2845308559917601</v>
      </c>
      <c r="BS120">
        <v>-1.93036695318369</v>
      </c>
      <c r="BT120">
        <v>2.58096641773591</v>
      </c>
      <c r="BU120">
        <v>-0.88567939592394396</v>
      </c>
      <c r="BV120">
        <v>0.15406054153572801</v>
      </c>
      <c r="BW120">
        <v>0.80151816855504898</v>
      </c>
      <c r="BX120">
        <v>0.309273019593093</v>
      </c>
      <c r="BY120">
        <v>0.33449892689532101</v>
      </c>
      <c r="BZ120">
        <v>-1.2419977520948999</v>
      </c>
      <c r="CA120">
        <v>0.31161904917098598</v>
      </c>
      <c r="CB120">
        <v>1.9285983069494299</v>
      </c>
      <c r="CC120">
        <v>-1.83528113484499</v>
      </c>
      <c r="CD120">
        <v>1.8861552001908399</v>
      </c>
      <c r="CE120">
        <v>-0.102233439611155</v>
      </c>
      <c r="CF120">
        <v>-1.1445878223639701</v>
      </c>
      <c r="CG120">
        <v>0.27653648321574997</v>
      </c>
      <c r="CI120">
        <v>-0.509651724587457</v>
      </c>
      <c r="CJ120">
        <v>0.98004978644894403</v>
      </c>
      <c r="CK120">
        <v>-2.0095697489523401</v>
      </c>
      <c r="CL120">
        <v>-0.52418259219848595</v>
      </c>
      <c r="CM120">
        <v>2.21560575846524</v>
      </c>
      <c r="CN120">
        <v>-0.16213844619414899</v>
      </c>
      <c r="CO120">
        <v>-0.28361196182231702</v>
      </c>
      <c r="CP120">
        <v>-0.59924726310782706</v>
      </c>
      <c r="CQ120">
        <v>-1.6969124534625699</v>
      </c>
      <c r="CR120">
        <v>-1.1833714735985299</v>
      </c>
      <c r="CS120">
        <v>0.17996560636674999</v>
      </c>
      <c r="CT120">
        <v>-1.5812251546776701</v>
      </c>
      <c r="CU120">
        <v>1.2925304754389799</v>
      </c>
      <c r="CV120">
        <v>6.2967681333247996E-2</v>
      </c>
      <c r="CW120">
        <v>-2.5427798199416398</v>
      </c>
      <c r="CX120">
        <v>-0.86255026635626597</v>
      </c>
      <c r="CY120">
        <v>1.42012563974276</v>
      </c>
      <c r="CZ120">
        <v>1.2989403086976401</v>
      </c>
      <c r="DA120">
        <v>-1.4420016151234401</v>
      </c>
      <c r="DB120">
        <v>1.25712114167982</v>
      </c>
      <c r="DC120">
        <v>-0.33222690744878502</v>
      </c>
      <c r="DD120">
        <v>-0.38173989187271201</v>
      </c>
      <c r="DE120">
        <v>1.9670046382088899</v>
      </c>
      <c r="DF120">
        <v>0.186791586020263</v>
      </c>
      <c r="DH120">
        <v>1.27839848300937</v>
      </c>
      <c r="DI120">
        <v>1.02438148060173</v>
      </c>
      <c r="DJ120">
        <v>0.202223282576597</v>
      </c>
      <c r="DK120">
        <v>-0.506292362479144</v>
      </c>
      <c r="DL120">
        <v>-0.20653825094996101</v>
      </c>
      <c r="DM120">
        <v>1.58368775209965</v>
      </c>
      <c r="DN120">
        <v>0.27876058502442902</v>
      </c>
      <c r="DO120">
        <v>0.51231971883680705</v>
      </c>
      <c r="DP120">
        <v>-1.0122089392098099</v>
      </c>
      <c r="DQ120">
        <v>-0.39206066767292203</v>
      </c>
      <c r="DR120">
        <v>-1.00104397743053</v>
      </c>
      <c r="DS120">
        <v>-3.6803821110879702</v>
      </c>
      <c r="DT120">
        <v>1.35200065815297</v>
      </c>
      <c r="DU120">
        <v>-2.3522561044046602</v>
      </c>
      <c r="DW120">
        <v>0.93414498278434599</v>
      </c>
      <c r="DX120">
        <v>2.6640550120646398</v>
      </c>
      <c r="DY120">
        <v>2.36946293953224</v>
      </c>
      <c r="DZ120">
        <v>0.686466485967685</v>
      </c>
      <c r="EA120">
        <v>1.30879374210053</v>
      </c>
      <c r="EB120">
        <v>0.44147756107122399</v>
      </c>
      <c r="EC120">
        <v>0.16921532478591</v>
      </c>
      <c r="ED120">
        <v>-1.97944749070302</v>
      </c>
      <c r="EE120">
        <v>2.2679064388285002</v>
      </c>
      <c r="EF120">
        <v>0.97043000514531697</v>
      </c>
      <c r="EG120">
        <v>-8.4183326453057802E-2</v>
      </c>
      <c r="EH120">
        <v>-1.0334257153772299</v>
      </c>
      <c r="EI120">
        <v>0.47706233508506601</v>
      </c>
      <c r="EJ120">
        <v>-0.44558360914379602</v>
      </c>
      <c r="EK120">
        <v>0.17473464449722101</v>
      </c>
      <c r="EL120">
        <v>1.54891515412601</v>
      </c>
      <c r="EM120">
        <v>0.81505724665475998</v>
      </c>
      <c r="EN120">
        <v>8.5255262274586102E-2</v>
      </c>
      <c r="EO120">
        <v>0.38193762247829</v>
      </c>
      <c r="EP120">
        <v>-1.0788871546537799</v>
      </c>
      <c r="EQ120">
        <v>0.83391661628411395</v>
      </c>
      <c r="ER120">
        <v>0.50314109321334399</v>
      </c>
      <c r="ES120">
        <v>0.63650092015450399</v>
      </c>
      <c r="ET120">
        <v>0.104405435922672</v>
      </c>
      <c r="EU120">
        <v>-0.21800197928314399</v>
      </c>
      <c r="EV120">
        <v>0.42962653624272201</v>
      </c>
      <c r="EW120">
        <v>-1.0493385742847701</v>
      </c>
      <c r="EX120">
        <v>0.93896873040648599</v>
      </c>
      <c r="EY120">
        <v>0.434209300510702</v>
      </c>
      <c r="EZ120">
        <v>0.67350288936722802</v>
      </c>
      <c r="FA120">
        <v>1.5027459805423899</v>
      </c>
      <c r="FB120">
        <v>1.1454894902271899</v>
      </c>
      <c r="FC120">
        <v>0.15888564685155901</v>
      </c>
      <c r="FD120">
        <v>-0.51914578471041795</v>
      </c>
      <c r="FE120">
        <v>-1.36842740603242</v>
      </c>
      <c r="FF120">
        <v>0.67444954383972799</v>
      </c>
      <c r="FG120">
        <v>0.54945683823461899</v>
      </c>
      <c r="FH120">
        <v>-6.4772631958476302E-3</v>
      </c>
      <c r="FJ120">
        <v>0.649728757525736</v>
      </c>
      <c r="FK120">
        <v>0.23381723221973499</v>
      </c>
      <c r="FL120">
        <v>0.26401088616694302</v>
      </c>
      <c r="FM120">
        <v>-6.71727530061617E-3</v>
      </c>
      <c r="FO120">
        <v>-0.923382176279119</v>
      </c>
      <c r="FP120">
        <v>-0.59195411949985999</v>
      </c>
      <c r="FQ120">
        <v>-3.29077977785346</v>
      </c>
      <c r="FR120">
        <v>0.87787711236160204</v>
      </c>
      <c r="FS120">
        <v>2.9460100644428202</v>
      </c>
      <c r="FT120">
        <v>-1.3338227448912201</v>
      </c>
      <c r="FU120">
        <v>2.4658070651639701</v>
      </c>
      <c r="FV120">
        <v>-0.68853301081617202</v>
      </c>
      <c r="FW120">
        <v>0.595519640410203</v>
      </c>
      <c r="FX120">
        <v>-0.384553916774166</v>
      </c>
      <c r="FY120">
        <v>0.81303391616529597</v>
      </c>
      <c r="FZ120">
        <v>-0.25701049071358301</v>
      </c>
      <c r="GA120">
        <v>0.69833382185606796</v>
      </c>
      <c r="GB120">
        <v>-0.187435302177619</v>
      </c>
      <c r="GC120">
        <v>-0.48257245143759098</v>
      </c>
      <c r="GD120">
        <v>-6.7240216594655101E-3</v>
      </c>
      <c r="GE120">
        <v>-0.37560564296654803</v>
      </c>
      <c r="GF120">
        <v>-0.88657563001106598</v>
      </c>
      <c r="GG120">
        <v>2.4328843082912499</v>
      </c>
      <c r="GH120">
        <v>-1.63309985791784</v>
      </c>
      <c r="GI120">
        <v>1.54263763342897</v>
      </c>
      <c r="GJ120">
        <v>0.74365326599945503</v>
      </c>
      <c r="GK120">
        <v>1.963037587484</v>
      </c>
      <c r="GL120">
        <v>0.47252374188246898</v>
      </c>
      <c r="GM120">
        <v>1.31439961642172</v>
      </c>
      <c r="GN120">
        <v>-0.163255680308794</v>
      </c>
      <c r="GO120">
        <v>-0.16581533718635899</v>
      </c>
      <c r="GP120">
        <v>-1.2018684328722899</v>
      </c>
      <c r="GQ120">
        <v>1.1821268137282499</v>
      </c>
      <c r="GR120">
        <v>-1.6291707106574901E-2</v>
      </c>
      <c r="GU120">
        <v>0.39054231274349099</v>
      </c>
      <c r="GV120">
        <v>-0.88750781114868005</v>
      </c>
      <c r="GW120">
        <v>0.20318834176578099</v>
      </c>
      <c r="GX120">
        <v>-2.5091354003052402</v>
      </c>
      <c r="GY120">
        <v>0.97032853882410597</v>
      </c>
      <c r="GZ120">
        <v>0.23167021208791999</v>
      </c>
      <c r="HA120">
        <v>-2.4230692809396701</v>
      </c>
      <c r="HB120">
        <v>-1.58375869532392</v>
      </c>
      <c r="HC120">
        <v>0.69509874556388196</v>
      </c>
      <c r="HD120">
        <v>0.39237747623701602</v>
      </c>
      <c r="HE120">
        <v>-5.26671032275772E-2</v>
      </c>
      <c r="HF120">
        <v>0.324350241862703</v>
      </c>
      <c r="HG120">
        <v>2.1688747860025601</v>
      </c>
      <c r="HH120">
        <v>-4.2535763442210701</v>
      </c>
      <c r="HI120">
        <v>-4.7523416924377698E-2</v>
      </c>
      <c r="HJ120">
        <v>0.722871228208533</v>
      </c>
      <c r="HK120">
        <v>2.3755445936330899</v>
      </c>
      <c r="HL120">
        <v>-0.33823145195128701</v>
      </c>
      <c r="HM120">
        <v>0.15532802299276199</v>
      </c>
      <c r="HN120">
        <v>-0.20931758526785399</v>
      </c>
      <c r="HO120">
        <v>1.51704633262852</v>
      </c>
      <c r="HP120">
        <v>-2.60603319466099</v>
      </c>
      <c r="HQ120">
        <v>1.2043688637277199</v>
      </c>
      <c r="HR120">
        <v>-0.79249269219872098</v>
      </c>
      <c r="HS120">
        <v>-0.92136517096150805</v>
      </c>
      <c r="HT120">
        <v>-1.8286618528691201</v>
      </c>
      <c r="HU120">
        <v>1.5956165989336999</v>
      </c>
      <c r="HV120">
        <v>-0.41387318478882701</v>
      </c>
      <c r="HW120">
        <v>-0.38593011449847803</v>
      </c>
      <c r="HX120">
        <v>1.2217509420224799</v>
      </c>
      <c r="HY120">
        <v>0.42142172733292699</v>
      </c>
      <c r="HZ120">
        <v>-0.38769408092775798</v>
      </c>
      <c r="IB120">
        <v>1.4574307122529699</v>
      </c>
      <c r="IC120">
        <v>1.0452421829541001</v>
      </c>
      <c r="ID120">
        <v>0.25887749980029201</v>
      </c>
      <c r="IE120">
        <v>0.98050579072150901</v>
      </c>
      <c r="IF120">
        <v>1.02060977951623E-2</v>
      </c>
      <c r="IG120">
        <v>0.64367957820650201</v>
      </c>
      <c r="IH120">
        <v>0.48656770104571501</v>
      </c>
      <c r="II120">
        <v>-0.23060864259605299</v>
      </c>
      <c r="IJ120">
        <v>0.71697561979817703</v>
      </c>
      <c r="IK120">
        <v>-0.19559431675588701</v>
      </c>
      <c r="IL120">
        <v>-0.107456357818592</v>
      </c>
      <c r="IM120">
        <v>-0.40893576488088001</v>
      </c>
      <c r="IO120">
        <v>-1.2943349469423999</v>
      </c>
      <c r="IP120">
        <v>1.04533214816911</v>
      </c>
      <c r="IQ120">
        <v>0.129019077030534</v>
      </c>
      <c r="IR120">
        <v>-0.71594904857192898</v>
      </c>
      <c r="IS120">
        <v>0.75946838242089099</v>
      </c>
      <c r="IT120">
        <v>-0.44208001227161697</v>
      </c>
      <c r="IU120">
        <v>6.4676471993152504E-2</v>
      </c>
      <c r="IV120">
        <v>0.69899021509627302</v>
      </c>
      <c r="IW120">
        <v>-1.0255641313960999</v>
      </c>
      <c r="IX120">
        <v>1.19020243491832</v>
      </c>
      <c r="IY120">
        <v>1.59100134624168E-2</v>
      </c>
      <c r="IZ120">
        <v>1.83425327868463</v>
      </c>
      <c r="JA120">
        <v>-0.26622750092428799</v>
      </c>
      <c r="JB120">
        <v>9.7530445964366705E-2</v>
      </c>
      <c r="JC120">
        <v>-1.92296851100764</v>
      </c>
      <c r="JD120">
        <v>1.6406610478952599</v>
      </c>
      <c r="JE120">
        <v>0.55535189076181302</v>
      </c>
      <c r="JF120">
        <v>0.472136474854778</v>
      </c>
      <c r="JG120">
        <v>-0.40258641047330501</v>
      </c>
      <c r="JH120">
        <v>-6.1995449414098402E-2</v>
      </c>
      <c r="JI120">
        <v>0.21901009331486401</v>
      </c>
      <c r="JJ120">
        <v>-6.5155154698004494E-2</v>
      </c>
      <c r="JK120">
        <v>0.85627195130655298</v>
      </c>
      <c r="JL120">
        <v>3.92149595427327E-2</v>
      </c>
      <c r="JM120">
        <v>0.16478066809213501</v>
      </c>
    </row>
    <row r="121" spans="1:273" x14ac:dyDescent="0.25">
      <c r="A121" s="29">
        <v>44342</v>
      </c>
      <c r="B121" s="31" t="s">
        <v>1828</v>
      </c>
      <c r="C121" s="24" t="s">
        <v>1735</v>
      </c>
      <c r="D121" s="24" t="s">
        <v>1899</v>
      </c>
      <c r="E121" s="34">
        <v>2.010777</v>
      </c>
      <c r="F121" s="38">
        <v>1000</v>
      </c>
      <c r="G121" s="16">
        <f>VLOOKUP(C121,dFundos!$A$1:$B$28,2,FALSE)</f>
        <v>18770648000102</v>
      </c>
      <c r="H121" s="13"/>
      <c r="I121">
        <f>_xll.ECONOMATICA(G121,"VOLATILITY","1Y",A121)</f>
        <v>20.867156807769799</v>
      </c>
      <c r="J121">
        <f>_xll.ECONOMATICA(G121,"NAV","1D",A121)</f>
        <v>500.97607799991999</v>
      </c>
      <c r="K121">
        <f>_xll.ECONOMATICA(G121,"NAV","1D",A121+1)</f>
        <v>497.32003099983598</v>
      </c>
      <c r="L121" s="6"/>
      <c r="M121">
        <v>0.233397931879153</v>
      </c>
      <c r="N121">
        <v>0.85189636592986095</v>
      </c>
      <c r="O121">
        <v>0.73750165938690804</v>
      </c>
      <c r="P121">
        <v>0.48593841438559998</v>
      </c>
      <c r="Q121">
        <v>-2.43088868646737</v>
      </c>
      <c r="R121">
        <v>-0.75330448926251803</v>
      </c>
      <c r="S121">
        <v>0.131271809732425</v>
      </c>
      <c r="T121">
        <v>0.40227111439890001</v>
      </c>
      <c r="U121">
        <v>-0.44397679239409599</v>
      </c>
      <c r="V121">
        <v>-3.6255670056561898E-2</v>
      </c>
      <c r="W121">
        <v>9.0650220226962105E-2</v>
      </c>
      <c r="Y121">
        <v>-2.8926530017997698</v>
      </c>
      <c r="Z121">
        <v>1.67539289177512</v>
      </c>
      <c r="AA121">
        <v>2.6703301648012698</v>
      </c>
      <c r="AB121">
        <v>0.41659928210719999</v>
      </c>
      <c r="AC121">
        <v>1.8219575786133599</v>
      </c>
      <c r="AD121">
        <v>-1.9146550928780901</v>
      </c>
      <c r="AE121">
        <v>0.16254863894573601</v>
      </c>
      <c r="AF121">
        <v>-1.5270043611053601</v>
      </c>
      <c r="AG121">
        <v>0.43632883462123601</v>
      </c>
      <c r="AH121">
        <v>1.2400209010593199</v>
      </c>
      <c r="AI121">
        <v>-0.79581980353395898</v>
      </c>
      <c r="AJ121">
        <v>0.92403401122283002</v>
      </c>
      <c r="AK121">
        <v>1.3179764404412699</v>
      </c>
      <c r="AL121">
        <v>-1.17708245370522</v>
      </c>
      <c r="AM121">
        <v>0.95692221166245905</v>
      </c>
      <c r="AN121">
        <v>-0.83224484587844905</v>
      </c>
      <c r="AO121">
        <v>2.5298878443209101</v>
      </c>
      <c r="AP121">
        <v>-0.81226975253230205</v>
      </c>
      <c r="AQ121">
        <v>0.55843179761723105</v>
      </c>
      <c r="AR121">
        <v>4.8889024583331803E-2</v>
      </c>
      <c r="AS121">
        <v>0.45393988566502202</v>
      </c>
      <c r="AT121">
        <v>-0.378932929379516</v>
      </c>
      <c r="AU121">
        <v>0.78816569221089605</v>
      </c>
      <c r="AV121">
        <v>1.1878344483193399</v>
      </c>
      <c r="AW121">
        <v>-1.5394974793707701</v>
      </c>
      <c r="AX121">
        <v>1.06904821677745</v>
      </c>
      <c r="AY121">
        <v>0.54911935385462096</v>
      </c>
      <c r="AZ121">
        <v>-2.8179439950690699</v>
      </c>
      <c r="BA121">
        <v>-0.77267278602448597</v>
      </c>
      <c r="BB121">
        <v>3.1686961483501398E-2</v>
      </c>
      <c r="BC121">
        <v>-0.39181382026072198</v>
      </c>
      <c r="BD121">
        <v>0.31480504931096198</v>
      </c>
      <c r="BE121">
        <v>-1.1543864904524499</v>
      </c>
      <c r="BF121">
        <v>1.26256551102415</v>
      </c>
      <c r="BG121">
        <v>-8.9180949180445196E-2</v>
      </c>
      <c r="BH121">
        <v>1.90197271112993</v>
      </c>
      <c r="BI121">
        <v>2.8737577411448001</v>
      </c>
      <c r="BJ121">
        <v>4.7965157136786701E-2</v>
      </c>
      <c r="BK121">
        <v>0.55209915299201395</v>
      </c>
      <c r="BL121">
        <v>2.0172911075860598</v>
      </c>
      <c r="BM121">
        <v>1.0788366567794601</v>
      </c>
      <c r="BN121">
        <v>0.66193968086736299</v>
      </c>
      <c r="BO121">
        <v>-1.7171860941743899</v>
      </c>
      <c r="BP121">
        <v>2.4763668678133399</v>
      </c>
      <c r="BQ121">
        <v>-1.46146654506083</v>
      </c>
      <c r="BR121">
        <v>0.84012998577236397</v>
      </c>
      <c r="BS121">
        <v>1.9412215113334199</v>
      </c>
      <c r="BT121">
        <v>-0.20055749109815199</v>
      </c>
      <c r="BU121">
        <v>0.56794996526150499</v>
      </c>
      <c r="BV121">
        <v>1.2990642433578601</v>
      </c>
      <c r="BW121">
        <v>1.13118704848603</v>
      </c>
      <c r="BX121">
        <v>0.84784290556854103</v>
      </c>
      <c r="BY121">
        <v>-0.69108940842852495</v>
      </c>
      <c r="BZ121">
        <v>3.59545211049408</v>
      </c>
      <c r="CA121">
        <v>-0.64837475247259102</v>
      </c>
      <c r="CB121">
        <v>-2.19548636159743</v>
      </c>
      <c r="CC121">
        <v>0.62723219325562196</v>
      </c>
      <c r="CD121">
        <v>-0.59260151710986997</v>
      </c>
      <c r="CE121">
        <v>1.04297376419709</v>
      </c>
      <c r="CF121">
        <v>-5.06140416746348</v>
      </c>
      <c r="CG121">
        <v>-0.60955976114200905</v>
      </c>
      <c r="CI121">
        <v>-1.91779611759557</v>
      </c>
      <c r="CJ121">
        <v>0.84238273466326097</v>
      </c>
      <c r="CK121">
        <v>-1.5118993355827099</v>
      </c>
      <c r="CL121">
        <v>0.35488526355038602</v>
      </c>
      <c r="CM121">
        <v>-6.8432160787779098E-2</v>
      </c>
      <c r="CN121">
        <v>0.55751026338839405</v>
      </c>
      <c r="CO121">
        <v>-1.5533603886979099</v>
      </c>
      <c r="CP121">
        <v>-0.89595175277281702</v>
      </c>
      <c r="CQ121">
        <v>0.98145273623231299</v>
      </c>
      <c r="CR121">
        <v>-6.1505195662903099E-2</v>
      </c>
      <c r="CS121">
        <v>2.3933558451972199</v>
      </c>
      <c r="CT121">
        <v>-0.61703660740022304</v>
      </c>
      <c r="CU121">
        <v>-0.69287627047742695</v>
      </c>
      <c r="CV121">
        <v>2.1463312712512601</v>
      </c>
      <c r="CW121">
        <v>3.0534689863998201</v>
      </c>
      <c r="CX121">
        <v>-0.31962290586307102</v>
      </c>
      <c r="CY121">
        <v>0.55005783924570995</v>
      </c>
      <c r="CZ121">
        <v>1.1084685042078499</v>
      </c>
      <c r="DA121">
        <v>-1.16644194076798</v>
      </c>
      <c r="DB121">
        <v>5.2461545419646399E-2</v>
      </c>
      <c r="DC121">
        <v>-1.0728040112553601</v>
      </c>
      <c r="DD121">
        <v>2.07387589362042</v>
      </c>
      <c r="DE121">
        <v>0.44773883764719402</v>
      </c>
      <c r="DF121">
        <v>3.5476743141771301E-2</v>
      </c>
      <c r="DH121">
        <v>2.1816115231558801</v>
      </c>
      <c r="DI121">
        <v>-0.63424230474993204</v>
      </c>
      <c r="DJ121">
        <v>-0.19607222639024299</v>
      </c>
      <c r="DK121">
        <v>0.45357436247286398</v>
      </c>
      <c r="DL121">
        <v>-2.27108276803847</v>
      </c>
      <c r="DM121">
        <v>0.31967998293111999</v>
      </c>
      <c r="DN121">
        <v>0.32771679434517897</v>
      </c>
      <c r="DO121">
        <v>0.24630727293697399</v>
      </c>
      <c r="DP121">
        <v>0.78797241694701403</v>
      </c>
      <c r="DQ121">
        <v>-1.8534150588493501</v>
      </c>
      <c r="DR121">
        <v>0.74960413239750801</v>
      </c>
      <c r="DS121">
        <v>-2.7991814798951999</v>
      </c>
      <c r="DT121">
        <v>1.4982879138187899</v>
      </c>
      <c r="DU121">
        <v>-1.3686818167116099</v>
      </c>
      <c r="DW121">
        <v>2.9077430841425702</v>
      </c>
      <c r="DX121">
        <v>0.91647057834052204</v>
      </c>
      <c r="DY121">
        <v>0.39143257472460402</v>
      </c>
      <c r="DZ121">
        <v>-2.9096214820128798</v>
      </c>
      <c r="EA121">
        <v>2.6597200667310998</v>
      </c>
      <c r="EB121">
        <v>-2.1112909348630602</v>
      </c>
      <c r="EC121">
        <v>1.1316004060063301</v>
      </c>
      <c r="ED121">
        <v>-0.14470338337559999</v>
      </c>
      <c r="EE121">
        <v>1.68680509996193</v>
      </c>
      <c r="EF121">
        <v>-4.0295432063430801E-2</v>
      </c>
      <c r="EG121">
        <v>-1.3733232357481</v>
      </c>
      <c r="EH121">
        <v>-1.34775139094927</v>
      </c>
      <c r="EI121">
        <v>-0.33967133085752699</v>
      </c>
      <c r="EJ121">
        <v>0.70738225294917401</v>
      </c>
      <c r="EK121">
        <v>1.3784823031528499</v>
      </c>
      <c r="EL121">
        <v>0.68979289007984301</v>
      </c>
      <c r="EM121">
        <v>-1.15033062957082</v>
      </c>
      <c r="EN121">
        <v>-0.114203045177419</v>
      </c>
      <c r="EO121">
        <v>0.54439105224446405</v>
      </c>
      <c r="EP121">
        <v>-6.53080550364393E-2</v>
      </c>
      <c r="EQ121">
        <v>-0.92776442734248099</v>
      </c>
      <c r="ER121">
        <v>0.393566421371361</v>
      </c>
      <c r="ES121">
        <v>-1.8588448685477501</v>
      </c>
      <c r="ET121">
        <v>0.308510374088655</v>
      </c>
      <c r="EU121">
        <v>-0.921240870047768</v>
      </c>
      <c r="EV121">
        <v>0.92099220037198404</v>
      </c>
      <c r="EW121">
        <v>0.26804822791746102</v>
      </c>
      <c r="EX121">
        <v>-2.55715882994991</v>
      </c>
      <c r="EY121">
        <v>0.36149002098682098</v>
      </c>
      <c r="EZ121">
        <v>0.892358096643875</v>
      </c>
      <c r="FA121">
        <v>0.26218230614176702</v>
      </c>
      <c r="FB121">
        <v>0.87026260425773205</v>
      </c>
      <c r="FC121">
        <v>-0.26861410988203699</v>
      </c>
      <c r="FD121">
        <v>-0.507684243530093</v>
      </c>
      <c r="FE121">
        <v>0.94481983105652001</v>
      </c>
      <c r="FF121">
        <v>0.43143408056494098</v>
      </c>
      <c r="FG121">
        <v>1.0903779357249701</v>
      </c>
      <c r="FH121">
        <v>-9.7956521130981907E-3</v>
      </c>
      <c r="FJ121">
        <v>2.1709019960326299</v>
      </c>
      <c r="FK121">
        <v>-1.2563548665639199</v>
      </c>
      <c r="FL121">
        <v>-0.15835510512261</v>
      </c>
      <c r="FM121">
        <v>-7.7354419772745998E-3</v>
      </c>
      <c r="FO121">
        <v>-0.18695743438001999</v>
      </c>
      <c r="FP121">
        <v>1.0206755650870001</v>
      </c>
      <c r="FQ121">
        <v>0.44835044027422599</v>
      </c>
      <c r="FR121">
        <v>3.4264253868968799</v>
      </c>
      <c r="FS121">
        <v>0.62865794279787202</v>
      </c>
      <c r="FT121">
        <v>0.54925796848692698</v>
      </c>
      <c r="FU121">
        <v>-2.0967678196029702</v>
      </c>
      <c r="FV121">
        <v>-0.474285678228625</v>
      </c>
      <c r="FW121">
        <v>-2.10221898078089</v>
      </c>
      <c r="FX121">
        <v>0.49116230111394499</v>
      </c>
      <c r="FY121">
        <v>-0.158413348526665</v>
      </c>
      <c r="FZ121">
        <v>1.7521596650112801</v>
      </c>
      <c r="GA121">
        <v>1.11243603878393</v>
      </c>
      <c r="GB121">
        <v>1.06100293505733</v>
      </c>
      <c r="GC121">
        <v>1.3589272464741999</v>
      </c>
      <c r="GD121">
        <v>-7.87995941209374E-3</v>
      </c>
      <c r="GE121">
        <v>-1.5184725829385599</v>
      </c>
      <c r="GF121">
        <v>-2.0895732494864201</v>
      </c>
      <c r="GG121">
        <v>2.6482069837584299</v>
      </c>
      <c r="GH121">
        <v>-1.92278463437106</v>
      </c>
      <c r="GI121">
        <v>1.26528070213681</v>
      </c>
      <c r="GJ121">
        <v>0.17804239469114699</v>
      </c>
      <c r="GK121">
        <v>0.49448118425061699</v>
      </c>
      <c r="GL121">
        <v>1.9311490530526501</v>
      </c>
      <c r="GM121">
        <v>-0.72970711516973097</v>
      </c>
      <c r="GN121">
        <v>0.58946945555362595</v>
      </c>
      <c r="GO121">
        <v>0.386478974178317</v>
      </c>
      <c r="GP121">
        <v>0.101303335577541</v>
      </c>
      <c r="GQ121">
        <v>0.10574020470812701</v>
      </c>
      <c r="GR121">
        <v>9.7854410705622299E-2</v>
      </c>
      <c r="GU121">
        <v>0.87643813130853199</v>
      </c>
      <c r="GV121">
        <v>0.120377730490873</v>
      </c>
      <c r="GW121">
        <v>-0.64281881759598003</v>
      </c>
      <c r="GX121">
        <v>7.5758914135803906E-2</v>
      </c>
      <c r="GY121">
        <v>-0.344937296085845</v>
      </c>
      <c r="GZ121">
        <v>1.0379219751484901</v>
      </c>
      <c r="HA121">
        <v>-0.81687974616215797</v>
      </c>
      <c r="HB121">
        <v>0.94184294484875897</v>
      </c>
      <c r="HC121">
        <v>2.0310126479671502</v>
      </c>
      <c r="HD121">
        <v>0.55294783542194603</v>
      </c>
      <c r="HE121">
        <v>6.3144381419988294E-2</v>
      </c>
      <c r="HF121">
        <v>-3.1983592873984898</v>
      </c>
      <c r="HG121">
        <v>2.21613250323571</v>
      </c>
      <c r="HH121">
        <v>1.38617086176964</v>
      </c>
      <c r="HI121">
        <v>1.67050675390783</v>
      </c>
      <c r="HJ121">
        <v>-1.0530586418099099</v>
      </c>
      <c r="HK121">
        <v>-1.6374905496377301</v>
      </c>
      <c r="HL121">
        <v>0.166866415020195</v>
      </c>
      <c r="HM121">
        <v>1.86007511638309</v>
      </c>
      <c r="HN121">
        <v>-4.6472306166833698E-2</v>
      </c>
      <c r="HO121">
        <v>-0.179481723625941</v>
      </c>
      <c r="HP121">
        <v>-1.93880096285284</v>
      </c>
      <c r="HQ121">
        <v>-1.5102827601367601</v>
      </c>
      <c r="HR121">
        <v>0.99916643957840301</v>
      </c>
      <c r="HS121">
        <v>-1.06408900874158</v>
      </c>
      <c r="HT121">
        <v>1.1157624687257299</v>
      </c>
      <c r="HU121">
        <v>1.5166358525675601</v>
      </c>
      <c r="HV121">
        <v>2.7834311073092999</v>
      </c>
      <c r="HW121">
        <v>0.42517489109741302</v>
      </c>
      <c r="HX121">
        <v>-0.86548408917224195</v>
      </c>
      <c r="HY121">
        <v>-1.1932218437323201</v>
      </c>
      <c r="HZ121">
        <v>2.4675467249835501</v>
      </c>
      <c r="IB121">
        <v>0.88585596895427399</v>
      </c>
      <c r="IC121">
        <v>-1.1493902253278101</v>
      </c>
      <c r="ID121">
        <v>0.93265301093197195</v>
      </c>
      <c r="IE121">
        <v>-0.39795215889171198</v>
      </c>
      <c r="IF121">
        <v>2.3794742386598999</v>
      </c>
      <c r="IG121">
        <v>0.91785832846653603</v>
      </c>
      <c r="IH121">
        <v>-0.45447031216099298</v>
      </c>
      <c r="II121">
        <v>-0.54479714672197599</v>
      </c>
      <c r="IJ121">
        <v>-0.21132452602614599</v>
      </c>
      <c r="IK121">
        <v>-0.15267001772372199</v>
      </c>
      <c r="IL121">
        <v>-0.88361260377496398</v>
      </c>
      <c r="IM121">
        <v>-0.95532637615178795</v>
      </c>
      <c r="IO121">
        <v>-1.54011062995778</v>
      </c>
      <c r="IP121">
        <v>1.5203604074486099</v>
      </c>
      <c r="IQ121">
        <v>-0.28241965037523198</v>
      </c>
      <c r="IR121">
        <v>3.1839278017287101E-2</v>
      </c>
      <c r="IS121">
        <v>-1.5221696125081501</v>
      </c>
      <c r="IT121">
        <v>0.485623298845894</v>
      </c>
      <c r="IU121">
        <v>0.41464793011982698</v>
      </c>
      <c r="IV121">
        <v>-0.203826200686308</v>
      </c>
      <c r="IW121">
        <v>-0.26909052103292203</v>
      </c>
      <c r="IX121">
        <v>-1.2063640295309599</v>
      </c>
      <c r="IY121">
        <v>-0.28731794873237998</v>
      </c>
      <c r="IZ121">
        <v>-0.15124859401112201</v>
      </c>
      <c r="JA121">
        <v>-1.20802817064032</v>
      </c>
      <c r="JB121">
        <v>-0.83584431122290004</v>
      </c>
      <c r="JC121">
        <v>-1.41829643325764</v>
      </c>
      <c r="JD121">
        <v>1.54334192175156</v>
      </c>
      <c r="JE121">
        <v>1.11396698193857</v>
      </c>
      <c r="JF121">
        <v>-0.43913251292906402</v>
      </c>
      <c r="JG121">
        <v>-1.0389367343122999</v>
      </c>
      <c r="JH121">
        <v>0.93258226388570598</v>
      </c>
      <c r="JI121">
        <v>0.461448065289005</v>
      </c>
      <c r="JJ121">
        <v>1.0514369872908</v>
      </c>
      <c r="JK121">
        <v>0.80145174451899903</v>
      </c>
      <c r="JL121">
        <v>-0.13038615279583601</v>
      </c>
      <c r="JM121">
        <v>-9.1615577002812601E-2</v>
      </c>
    </row>
    <row r="122" spans="1:273" x14ac:dyDescent="0.25">
      <c r="A122" s="30">
        <v>44343</v>
      </c>
      <c r="B122" s="31" t="s">
        <v>1849</v>
      </c>
      <c r="C122" s="23" t="s">
        <v>1734</v>
      </c>
      <c r="D122" s="23" t="s">
        <v>1899</v>
      </c>
      <c r="E122" s="32">
        <v>569.75959899999998</v>
      </c>
      <c r="F122" s="37">
        <v>82903.850000000006</v>
      </c>
      <c r="G122" s="16">
        <f>VLOOKUP(C122,dFundos!$A$1:$B$28,2,FALSE)</f>
        <v>25079578000106</v>
      </c>
      <c r="H122" s="13"/>
      <c r="I122">
        <f>_xll.ECONOMATICA(G122,"VOLATILITY","1Y",A122)</f>
        <v>2.49814254122612</v>
      </c>
      <c r="J122">
        <f>_xll.ECONOMATICA(G122,"NAV","1D",A122)</f>
        <v>145.50671899993901</v>
      </c>
      <c r="K122">
        <f>_xll.ECONOMATICA(G122,"NAV","1D",A122+1)</f>
        <v>145.68568000011101</v>
      </c>
      <c r="L122" s="6"/>
      <c r="M122">
        <v>-9.0554739472281705E-3</v>
      </c>
      <c r="N122">
        <v>0.24340806266991399</v>
      </c>
      <c r="O122">
        <v>-0.565142654522788</v>
      </c>
      <c r="P122">
        <v>-2.8487147937994499E-2</v>
      </c>
      <c r="Q122">
        <v>0.14197690052242301</v>
      </c>
      <c r="R122">
        <v>-0.115634388475883</v>
      </c>
      <c r="S122">
        <v>8.5836975995334797E-2</v>
      </c>
      <c r="T122">
        <v>0.25210229559888803</v>
      </c>
      <c r="U122">
        <v>-0.13099465104460301</v>
      </c>
      <c r="V122">
        <v>0.213179273123387</v>
      </c>
      <c r="X122">
        <v>0.25474884023424199</v>
      </c>
      <c r="Y122">
        <v>-0.16268813769784199</v>
      </c>
      <c r="Z122">
        <v>6.7064267568639493E-2</v>
      </c>
      <c r="AA122">
        <v>0.40957462497317498</v>
      </c>
      <c r="AB122">
        <v>0.11580733826122</v>
      </c>
      <c r="AC122">
        <v>0.152815408000606</v>
      </c>
      <c r="AD122">
        <v>-0.19419234195083801</v>
      </c>
      <c r="AE122">
        <v>7.9688931509735994E-2</v>
      </c>
      <c r="AF122">
        <v>3.9018127790768603E-2</v>
      </c>
      <c r="AG122">
        <v>3.6667240601673298E-2</v>
      </c>
      <c r="AH122">
        <v>-8.4151332157489406E-2</v>
      </c>
      <c r="AI122">
        <v>0.170703395997407</v>
      </c>
      <c r="AJ122">
        <v>-0.1032803445014</v>
      </c>
      <c r="AK122">
        <v>0.301935098286776</v>
      </c>
      <c r="AL122">
        <v>0.12983982123842</v>
      </c>
      <c r="AM122">
        <v>0.17988884192163801</v>
      </c>
      <c r="AN122">
        <v>-4.2706415115390001E-2</v>
      </c>
      <c r="AO122">
        <v>0.19491167040541801</v>
      </c>
      <c r="AP122">
        <v>-0.126730582360324</v>
      </c>
      <c r="AQ122">
        <v>0.34803334910975497</v>
      </c>
      <c r="AR122">
        <v>9.6207971728290403E-2</v>
      </c>
      <c r="AS122">
        <v>7.3480682294757599E-2</v>
      </c>
      <c r="AT122">
        <v>0.15105589700397101</v>
      </c>
      <c r="AU122">
        <v>-7.0151152795006097E-2</v>
      </c>
      <c r="AV122">
        <v>-0.16136159356392499</v>
      </c>
      <c r="AW122">
        <v>0.24679863963683599</v>
      </c>
      <c r="AX122">
        <v>0.36176144567434698</v>
      </c>
      <c r="AY122">
        <v>-4.3076048041257302E-2</v>
      </c>
      <c r="AZ122">
        <v>0.20008319715998399</v>
      </c>
      <c r="BA122">
        <v>-8.3006068689428503E-2</v>
      </c>
      <c r="BB122">
        <v>-0.282936714029347</v>
      </c>
      <c r="BC122">
        <v>3.6336803714220899E-2</v>
      </c>
      <c r="BD122">
        <v>0.146483210119186</v>
      </c>
      <c r="BE122">
        <v>5.0329285841144197E-2</v>
      </c>
      <c r="BF122">
        <v>-0.153830540330091</v>
      </c>
      <c r="BG122">
        <v>-0.22170450965859301</v>
      </c>
      <c r="BH122">
        <v>0.16670341483404599</v>
      </c>
      <c r="BI122">
        <v>-8.8807668271328993E-2</v>
      </c>
      <c r="BJ122">
        <v>0.13249526346044099</v>
      </c>
      <c r="BK122">
        <v>2.76013266557129E-2</v>
      </c>
      <c r="BL122">
        <v>-0.18148459948861301</v>
      </c>
      <c r="BM122">
        <v>4.3861737322003998E-2</v>
      </c>
      <c r="BN122">
        <v>-6.3540799601469198E-3</v>
      </c>
      <c r="BO122">
        <v>-5.81036630137532E-2</v>
      </c>
      <c r="BP122">
        <v>0.38590292078879401</v>
      </c>
      <c r="BQ122">
        <v>-2.32901002163999E-3</v>
      </c>
      <c r="BR122">
        <v>-4.1566155232430901E-2</v>
      </c>
      <c r="BS122">
        <v>0.319386618866702</v>
      </c>
      <c r="BT122">
        <v>0.154926648792753</v>
      </c>
      <c r="BU122">
        <v>-0.190924022808758</v>
      </c>
      <c r="BV122">
        <v>4.2894934267678798E-2</v>
      </c>
      <c r="BW122">
        <v>2.1325067064026398E-2</v>
      </c>
      <c r="BX122">
        <v>-8.30127910376177E-3</v>
      </c>
      <c r="BY122">
        <v>-2.0453794422792299E-2</v>
      </c>
      <c r="BZ122">
        <v>5.6131989003915798E-2</v>
      </c>
      <c r="CA122">
        <v>7.1352826307702302E-2</v>
      </c>
      <c r="CB122">
        <v>-0.31035232177600802</v>
      </c>
      <c r="CC122">
        <v>0.24477008882968199</v>
      </c>
      <c r="CD122">
        <v>3.6130417538515799E-2</v>
      </c>
      <c r="CE122">
        <v>-0.21532706323341699</v>
      </c>
      <c r="CF122">
        <v>-4.6320924684550797E-2</v>
      </c>
      <c r="CH122">
        <v>7.8164717524487101E-2</v>
      </c>
      <c r="CI122">
        <v>3.06871725115343E-2</v>
      </c>
      <c r="CJ122">
        <v>8.5719759590574499E-2</v>
      </c>
      <c r="CK122">
        <v>0.17792395992728399</v>
      </c>
      <c r="CL122">
        <v>-2.6616536797519099E-2</v>
      </c>
      <c r="CM122">
        <v>5.4874841589480597E-2</v>
      </c>
      <c r="CN122">
        <v>-0.20510235708570701</v>
      </c>
      <c r="CO122">
        <v>-8.8235317161888802E-2</v>
      </c>
      <c r="CP122">
        <v>5.0853903303504904E-3</v>
      </c>
      <c r="CQ122">
        <v>-0.16460282467960499</v>
      </c>
      <c r="CR122">
        <v>6.6418362621334395E-2</v>
      </c>
      <c r="CS122">
        <v>-7.7666277138632694E-2</v>
      </c>
      <c r="CT122">
        <v>0.12333082431723601</v>
      </c>
      <c r="CU122">
        <v>2.7129795125801999E-2</v>
      </c>
      <c r="CV122">
        <v>-9.3586730145034394E-2</v>
      </c>
      <c r="CW122">
        <v>-7.2117031777452203E-3</v>
      </c>
      <c r="CX122">
        <v>0.15496828855248199</v>
      </c>
      <c r="CY122">
        <v>5.9359101578593303E-2</v>
      </c>
      <c r="CZ122">
        <v>3.8873068842804101E-2</v>
      </c>
      <c r="DA122">
        <v>-0.14504250357276799</v>
      </c>
      <c r="DB122">
        <v>-0.15005994600869599</v>
      </c>
      <c r="DC122">
        <v>-5.7026411650440402E-2</v>
      </c>
      <c r="DD122">
        <v>2.54288721407647E-2</v>
      </c>
      <c r="DE122">
        <v>0.29151964754419202</v>
      </c>
      <c r="DG122">
        <v>-6.9631180849682997E-3</v>
      </c>
      <c r="DH122">
        <v>0.27058114119427001</v>
      </c>
      <c r="DI122">
        <v>3.17013651510933E-2</v>
      </c>
      <c r="DJ122">
        <v>6.3946107547962996E-2</v>
      </c>
      <c r="DK122">
        <v>-0.15668301975893001</v>
      </c>
      <c r="DL122">
        <v>0.184930431350949</v>
      </c>
      <c r="DM122">
        <v>5.7848042706609697E-2</v>
      </c>
      <c r="DN122">
        <v>-8.2021050911862403E-2</v>
      </c>
      <c r="DO122">
        <v>-9.5432325633737505E-2</v>
      </c>
      <c r="DP122">
        <v>-0.150743354060978</v>
      </c>
      <c r="DQ122">
        <v>0.11814303543360399</v>
      </c>
      <c r="DR122">
        <v>-0.22005789187460301</v>
      </c>
      <c r="DS122">
        <v>0.20117760450375499</v>
      </c>
      <c r="DT122">
        <v>-8.2761468820535797E-2</v>
      </c>
      <c r="DV122">
        <v>3.7315020745154498E-2</v>
      </c>
      <c r="DW122">
        <v>0.22393735252990199</v>
      </c>
      <c r="DX122">
        <v>-6.6855275690613798E-3</v>
      </c>
      <c r="DY122">
        <v>2.53372199949808E-2</v>
      </c>
      <c r="DZ122">
        <v>-7.5158111030759797E-2</v>
      </c>
      <c r="EA122">
        <v>-4.23433934884088E-2</v>
      </c>
      <c r="EB122">
        <v>0.17581527681613801</v>
      </c>
      <c r="EC122">
        <v>-0.39592934717802603</v>
      </c>
      <c r="ED122">
        <v>0.40089790654746998</v>
      </c>
      <c r="EE122">
        <v>-5.3674430910177803E-2</v>
      </c>
      <c r="EF122">
        <v>-9.53473953813955E-2</v>
      </c>
      <c r="EG122">
        <v>-8.3694115983235007E-2</v>
      </c>
      <c r="EH122">
        <v>2.2501384592033E-3</v>
      </c>
      <c r="EI122">
        <v>0.24408800818491699</v>
      </c>
      <c r="EJ122">
        <v>0.14503261554637001</v>
      </c>
      <c r="EK122">
        <v>-7.7048544062563507E-2</v>
      </c>
      <c r="EL122">
        <v>0.14615311374654999</v>
      </c>
      <c r="EM122">
        <v>-2.7585956559050798E-3</v>
      </c>
      <c r="EN122">
        <v>5.1260546206321998E-2</v>
      </c>
      <c r="EO122">
        <v>-0.36400473281901202</v>
      </c>
      <c r="EP122">
        <v>0.30321034864755297</v>
      </c>
      <c r="EQ122">
        <v>7.3633222200442106E-2</v>
      </c>
      <c r="ER122">
        <v>6.5797745264717404E-3</v>
      </c>
      <c r="ES122">
        <v>1.5742390314699199E-2</v>
      </c>
      <c r="ET122">
        <v>-1.5413645542139399E-2</v>
      </c>
      <c r="EU122">
        <v>0.14160830014588999</v>
      </c>
      <c r="EV122">
        <v>-0.14143274047455601</v>
      </c>
      <c r="EW122">
        <v>6.6689531013253103E-2</v>
      </c>
      <c r="EX122">
        <v>0.193145743651257</v>
      </c>
      <c r="EY122">
        <v>9.1937892830174006E-2</v>
      </c>
      <c r="EZ122">
        <v>1.8925452604889901E-2</v>
      </c>
      <c r="FA122">
        <v>0.10384827546658899</v>
      </c>
      <c r="FB122">
        <v>-3.5801010653813102E-2</v>
      </c>
      <c r="FC122">
        <v>-5.8058942431671298E-2</v>
      </c>
      <c r="FD122">
        <v>2.0700892127933902E-2</v>
      </c>
      <c r="FE122">
        <v>2.4925975958467499E-2</v>
      </c>
      <c r="FF122">
        <v>0.13401265805441701</v>
      </c>
      <c r="FG122">
        <v>-4.6300303438329103E-3</v>
      </c>
      <c r="FI122">
        <v>-2.4752001900196802E-2</v>
      </c>
      <c r="FJ122">
        <v>1.3526725342671899E-2</v>
      </c>
      <c r="FK122">
        <v>-7.5933442622044794E-2</v>
      </c>
      <c r="FL122">
        <v>-4.7615297262382202E-3</v>
      </c>
      <c r="FN122">
        <v>0.17680929558991901</v>
      </c>
      <c r="FO122">
        <v>-3.2575164459558402E-2</v>
      </c>
      <c r="FP122">
        <v>-0.36279480164012101</v>
      </c>
      <c r="FQ122">
        <v>6.1504703808168401E-2</v>
      </c>
      <c r="FR122">
        <v>0.21768003934994301</v>
      </c>
      <c r="FS122">
        <v>1.0203611600445601E-2</v>
      </c>
      <c r="FT122">
        <v>-4.1032993885892197E-2</v>
      </c>
      <c r="FU122">
        <v>0.17922132210514999</v>
      </c>
      <c r="FV122">
        <v>0.10301525053364501</v>
      </c>
      <c r="FW122">
        <v>9.8889756918651997E-2</v>
      </c>
      <c r="FX122">
        <v>0.15451208382728501</v>
      </c>
      <c r="FY122">
        <v>0.13903132185077999</v>
      </c>
      <c r="FZ122">
        <v>1.23114414236625E-2</v>
      </c>
      <c r="GA122">
        <v>-9.67524579209567E-2</v>
      </c>
      <c r="GB122">
        <v>-0.20353302688818101</v>
      </c>
      <c r="GC122">
        <v>-4.5257083002070396E-3</v>
      </c>
      <c r="GD122">
        <v>7.7790531031496399E-2</v>
      </c>
      <c r="GE122">
        <v>-0.17266887753066801</v>
      </c>
      <c r="GF122">
        <v>9.5417702686972902E-2</v>
      </c>
      <c r="GG122">
        <v>1.9254674043622799E-3</v>
      </c>
      <c r="GH122">
        <v>0.28334843882476002</v>
      </c>
      <c r="GI122">
        <v>3.2179035770241201E-3</v>
      </c>
      <c r="GJ122">
        <v>0.189314012277464</v>
      </c>
      <c r="GK122">
        <v>0.18906221084762401</v>
      </c>
      <c r="GL122">
        <v>0.21606447753583799</v>
      </c>
      <c r="GM122">
        <v>0.20111162903049301</v>
      </c>
      <c r="GN122">
        <v>7.0655092713423099E-3</v>
      </c>
      <c r="GO122">
        <v>-0.18943798895634201</v>
      </c>
      <c r="GP122">
        <v>2.4325171216332798E-2</v>
      </c>
      <c r="GQ122">
        <v>4.9506362302054199E-2</v>
      </c>
      <c r="GT122">
        <v>0.106504267569107</v>
      </c>
      <c r="GU122">
        <v>0.182250816760643</v>
      </c>
      <c r="GV122">
        <v>3.2858758459042299E-2</v>
      </c>
      <c r="GW122">
        <v>-8.9625886266731E-2</v>
      </c>
      <c r="GX122">
        <v>-7.5744134846900096E-2</v>
      </c>
      <c r="GY122">
        <v>7.7689458157692598E-2</v>
      </c>
      <c r="GZ122">
        <v>-0.100377140370256</v>
      </c>
      <c r="HA122">
        <v>-0.10249236311210599</v>
      </c>
      <c r="HB122">
        <v>0.43252784926153298</v>
      </c>
      <c r="HC122">
        <v>-1.8961453133670099E-2</v>
      </c>
      <c r="HD122">
        <v>-4.3159931828995503E-2</v>
      </c>
      <c r="HE122">
        <v>-0.104205363459187</v>
      </c>
      <c r="HF122">
        <v>0.30827983355265998</v>
      </c>
      <c r="HG122">
        <v>-0.44281792188485303</v>
      </c>
      <c r="HH122">
        <v>-1.1000253198290001E-2</v>
      </c>
      <c r="HI122">
        <v>-0.16934637815211301</v>
      </c>
      <c r="HJ122">
        <v>0.20242077425791599</v>
      </c>
      <c r="HK122">
        <v>-0.12738349969367799</v>
      </c>
      <c r="HL122">
        <v>-0.227531724794972</v>
      </c>
      <c r="HM122">
        <v>0.18311632411496201</v>
      </c>
      <c r="HN122">
        <v>2.7308426615490999E-2</v>
      </c>
      <c r="HO122">
        <v>-0.38554962929993097</v>
      </c>
      <c r="HP122">
        <v>0.116376621008385</v>
      </c>
      <c r="HQ122">
        <v>-0.15565288058496701</v>
      </c>
      <c r="HR122">
        <v>-0.18162289397878301</v>
      </c>
      <c r="HS122">
        <v>-7.2657217970117901E-3</v>
      </c>
      <c r="HT122">
        <v>1.9366903870832201E-3</v>
      </c>
      <c r="HU122">
        <v>-2.3961631177371601E-2</v>
      </c>
      <c r="HV122">
        <v>-7.3014726240217001E-2</v>
      </c>
      <c r="HW122">
        <v>-3.8583563218708199E-2</v>
      </c>
      <c r="HX122">
        <v>0.30754600502405099</v>
      </c>
      <c r="HY122">
        <v>1.00948273029644E-4</v>
      </c>
      <c r="IA122">
        <v>2.9330682446015999E-2</v>
      </c>
      <c r="IB122">
        <v>1.8565547907201101E-2</v>
      </c>
      <c r="IC122">
        <v>0.17885237521113601</v>
      </c>
      <c r="ID122">
        <v>0.15557382193947</v>
      </c>
      <c r="IE122">
        <v>0.136218895386264</v>
      </c>
      <c r="IF122">
        <v>4.1867466279654798E-3</v>
      </c>
      <c r="IG122">
        <v>2.63549678493291E-2</v>
      </c>
      <c r="IH122">
        <v>3.3688691110000897E-2</v>
      </c>
      <c r="II122">
        <v>0.18909591417468599</v>
      </c>
      <c r="IJ122">
        <v>4.7924649879860198E-2</v>
      </c>
      <c r="IK122">
        <v>-0.20353196050564301</v>
      </c>
      <c r="IL122">
        <v>-2.36180979300116E-2</v>
      </c>
      <c r="IN122">
        <v>-8.6333627223211806E-2</v>
      </c>
      <c r="IO122">
        <v>0.27133280327689102</v>
      </c>
      <c r="IP122">
        <v>-9.8887384228873998E-2</v>
      </c>
      <c r="IQ122">
        <v>7.5695064151659594E-2</v>
      </c>
      <c r="IR122">
        <v>0.175497601776442</v>
      </c>
      <c r="IS122">
        <v>2.79070116448565E-2</v>
      </c>
      <c r="IT122">
        <v>-0.16690645134076501</v>
      </c>
      <c r="IU122">
        <v>0.229181822760438</v>
      </c>
      <c r="IV122">
        <v>-2.18671433685813E-2</v>
      </c>
      <c r="IW122">
        <v>5.0252837172592997E-2</v>
      </c>
      <c r="IX122">
        <v>1.4330762314784799E-2</v>
      </c>
      <c r="IY122">
        <v>0.118423152889591</v>
      </c>
      <c r="IZ122">
        <v>0.14424804248847101</v>
      </c>
      <c r="JA122">
        <v>2.9590868143713998E-2</v>
      </c>
      <c r="JB122">
        <v>-0.38821734824523402</v>
      </c>
      <c r="JC122">
        <v>9.0756704230443602E-2</v>
      </c>
      <c r="JD122">
        <v>0.1023869132041</v>
      </c>
      <c r="JE122">
        <v>5.5264699403778601E-2</v>
      </c>
      <c r="JF122">
        <v>6.3045575188880307E-2</v>
      </c>
      <c r="JG122">
        <v>-0.27917802426600202</v>
      </c>
      <c r="JH122">
        <v>0.148159335003584</v>
      </c>
      <c r="JI122">
        <v>-0.14342367967401501</v>
      </c>
      <c r="JJ122">
        <v>-4.9842802127386697E-2</v>
      </c>
      <c r="JK122">
        <v>9.3379883401212296E-2</v>
      </c>
      <c r="JL122">
        <v>0.14451525657932501</v>
      </c>
      <c r="JM122">
        <v>0.104387887949997</v>
      </c>
    </row>
    <row r="123" spans="1:273" x14ac:dyDescent="0.25">
      <c r="A123" s="29">
        <v>44343</v>
      </c>
      <c r="B123" s="31" t="s">
        <v>1849</v>
      </c>
      <c r="C123" s="24" t="s">
        <v>1740</v>
      </c>
      <c r="D123" s="24" t="s">
        <v>1899</v>
      </c>
      <c r="E123" s="34">
        <v>88.811144999999996</v>
      </c>
      <c r="F123" s="38">
        <v>46281.27</v>
      </c>
      <c r="G123" s="16">
        <f>VLOOKUP(C123,dFundos!$A$1:$B$28,2,FALSE)</f>
        <v>19107923000175</v>
      </c>
      <c r="H123" s="13"/>
      <c r="I123">
        <f>_xll.ECONOMATICA(G123,"VOLATILITY","1Y",A123)</f>
        <v>21.235995754832398</v>
      </c>
      <c r="J123">
        <f>_xll.ECONOMATICA(G123,"NAV","1D",A123)</f>
        <v>523.92476799991005</v>
      </c>
      <c r="K123">
        <f>_xll.ECONOMATICA(G123,"NAV","1D",A123+1)</f>
        <v>521.120066000149</v>
      </c>
      <c r="L123" s="6"/>
      <c r="M123">
        <v>1.31951493240194</v>
      </c>
      <c r="N123">
        <v>0.59011726098105999</v>
      </c>
      <c r="O123">
        <v>0.75182428499829301</v>
      </c>
      <c r="P123">
        <v>-2.5420407951059998</v>
      </c>
      <c r="Q123">
        <v>-1.3072225298856199</v>
      </c>
      <c r="R123">
        <v>0.16610150796623199</v>
      </c>
      <c r="S123">
        <v>-0.33357727725160702</v>
      </c>
      <c r="T123">
        <v>-0.48391700402135002</v>
      </c>
      <c r="U123">
        <v>-0.28730234089380202</v>
      </c>
      <c r="V123">
        <v>0.27697823734342802</v>
      </c>
      <c r="X123">
        <v>-2.2011447742443102</v>
      </c>
      <c r="Y123">
        <v>2.2863645333927698</v>
      </c>
      <c r="Z123">
        <v>3.2184271422011101</v>
      </c>
      <c r="AA123">
        <v>0.59120191526744703</v>
      </c>
      <c r="AB123">
        <v>1.88892838687025</v>
      </c>
      <c r="AC123">
        <v>-2.4835963874466001</v>
      </c>
      <c r="AD123">
        <v>0.93808037963753999</v>
      </c>
      <c r="AE123">
        <v>-2.02373054462441</v>
      </c>
      <c r="AF123">
        <v>1.10818007306079</v>
      </c>
      <c r="AG123">
        <v>0.96359086091979396</v>
      </c>
      <c r="AH123">
        <v>0.22116212094260801</v>
      </c>
      <c r="AI123">
        <v>0.927865234370984</v>
      </c>
      <c r="AJ123">
        <v>1.30669520840456</v>
      </c>
      <c r="AK123">
        <v>-1.5475129142941999</v>
      </c>
      <c r="AL123">
        <v>1.4434655362492801</v>
      </c>
      <c r="AM123">
        <v>-1.33299447861646</v>
      </c>
      <c r="AN123">
        <v>2.5661369450972402</v>
      </c>
      <c r="AO123">
        <v>-0.85439049207707296</v>
      </c>
      <c r="AP123">
        <v>0.43127891840413202</v>
      </c>
      <c r="AQ123">
        <v>-0.41944709191739099</v>
      </c>
      <c r="AR123">
        <v>0.43702863476937598</v>
      </c>
      <c r="AS123">
        <v>-0.27909611080758601</v>
      </c>
      <c r="AT123">
        <v>0.70286430982378101</v>
      </c>
      <c r="AU123">
        <v>1.8092529326168001</v>
      </c>
      <c r="AV123">
        <v>-1.76575759915067</v>
      </c>
      <c r="AW123">
        <v>1.79323091451806</v>
      </c>
      <c r="AX123">
        <v>3.9525196007161902E-2</v>
      </c>
      <c r="AY123">
        <v>-2.8252708126274202</v>
      </c>
      <c r="AZ123">
        <v>-0.95121956310322298</v>
      </c>
      <c r="BA123">
        <v>0.51750892162090201</v>
      </c>
      <c r="BB123">
        <v>-0.69685100615970397</v>
      </c>
      <c r="BC123">
        <v>0.32077986961667199</v>
      </c>
      <c r="BD123">
        <v>-1.03713897615307</v>
      </c>
      <c r="BE123">
        <v>1.4395174992387201</v>
      </c>
      <c r="BF123">
        <v>-0.14066550347706699</v>
      </c>
      <c r="BG123">
        <v>1.6715974301405401</v>
      </c>
      <c r="BH123">
        <v>2.8151614254966302</v>
      </c>
      <c r="BI123">
        <v>0.121280874918739</v>
      </c>
      <c r="BJ123">
        <v>0.29053532216494199</v>
      </c>
      <c r="BK123">
        <v>1.84118115685123</v>
      </c>
      <c r="BL123">
        <v>1.33836841796438</v>
      </c>
      <c r="BM123">
        <v>0.84807658695353905</v>
      </c>
      <c r="BN123">
        <v>-1.75679650974416</v>
      </c>
      <c r="BO123">
        <v>2.3292144071092502</v>
      </c>
      <c r="BP123">
        <v>-1.62254419992678</v>
      </c>
      <c r="BQ123">
        <v>0.83637668794835895</v>
      </c>
      <c r="BR123">
        <v>2.04683161227877</v>
      </c>
      <c r="BS123">
        <v>-0.43585766361502498</v>
      </c>
      <c r="BT123">
        <v>0.79658872491563704</v>
      </c>
      <c r="BU123">
        <v>0.61092898467904899</v>
      </c>
      <c r="BV123">
        <v>1.10159335763456</v>
      </c>
      <c r="BW123">
        <v>0.84541263840947101</v>
      </c>
      <c r="BX123">
        <v>-0.86883106978348201</v>
      </c>
      <c r="BY123">
        <v>2.8145100424808298</v>
      </c>
      <c r="BZ123">
        <v>-0.75329907467676105</v>
      </c>
      <c r="CA123">
        <v>-2.3179202172286799</v>
      </c>
      <c r="CB123">
        <v>0.89009187813644497</v>
      </c>
      <c r="CC123">
        <v>-0.860067818302923</v>
      </c>
      <c r="CD123">
        <v>1.2300424783461501</v>
      </c>
      <c r="CE123">
        <v>-4.8269766183730098</v>
      </c>
      <c r="CF123">
        <v>-0.84274541368358802</v>
      </c>
      <c r="CH123">
        <v>-1.44764754104472</v>
      </c>
      <c r="CI123">
        <v>0.67665916994883402</v>
      </c>
      <c r="CJ123">
        <v>-1.42773158395357</v>
      </c>
      <c r="CK123">
        <v>0.23624671412108</v>
      </c>
      <c r="CL123">
        <v>0.35268499359517602</v>
      </c>
      <c r="CM123">
        <v>0.74707272233354205</v>
      </c>
      <c r="CN123">
        <v>-1.3410648452918399</v>
      </c>
      <c r="CO123">
        <v>-0.72561630058771698</v>
      </c>
      <c r="CP123">
        <v>1.2089984131307601</v>
      </c>
      <c r="CQ123">
        <v>-0.40797952296998102</v>
      </c>
      <c r="CR123">
        <v>1.97407161922456</v>
      </c>
      <c r="CS123">
        <v>-0.25270918949900101</v>
      </c>
      <c r="CT123">
        <v>-0.88633236073292199</v>
      </c>
      <c r="CU123">
        <v>2.2096645572673901</v>
      </c>
      <c r="CV123">
        <v>3.1661394586990399</v>
      </c>
      <c r="CW123">
        <v>-0.27466141182230802</v>
      </c>
      <c r="CX123">
        <v>0.37231885016808502</v>
      </c>
      <c r="CY123">
        <v>0.72441229112882899</v>
      </c>
      <c r="CZ123">
        <v>-0.71377335361830796</v>
      </c>
      <c r="DA123">
        <v>-5.4858708972460597E-2</v>
      </c>
      <c r="DB123">
        <v>-0.57493861131661095</v>
      </c>
      <c r="DC123">
        <v>1.86721115260298</v>
      </c>
      <c r="DD123">
        <v>0.597911195109191</v>
      </c>
      <c r="DE123">
        <v>-5.2364820112416097E-2</v>
      </c>
      <c r="DG123">
        <v>1.76631032682053</v>
      </c>
      <c r="DH123">
        <v>-0.37038006512375399</v>
      </c>
      <c r="DI123">
        <v>-7.9948935035645305E-2</v>
      </c>
      <c r="DJ123">
        <v>0.34538675772637401</v>
      </c>
      <c r="DK123">
        <v>-1.9561849851925199</v>
      </c>
      <c r="DL123">
        <v>0.121086089529854</v>
      </c>
      <c r="DM123">
        <v>0.436118840843847</v>
      </c>
      <c r="DN123">
        <v>0.28269743288547</v>
      </c>
      <c r="DO123">
        <v>0.48983983160724198</v>
      </c>
      <c r="DP123">
        <v>-1.6372844787838401</v>
      </c>
      <c r="DQ123">
        <v>0.56001337325142198</v>
      </c>
      <c r="DR123">
        <v>-2.50820350556751</v>
      </c>
      <c r="DS123">
        <v>1.57923450497037</v>
      </c>
      <c r="DT123">
        <v>-1.38554461427702</v>
      </c>
      <c r="DV123">
        <v>3.02672115867608</v>
      </c>
      <c r="DW123">
        <v>0.53698101692134503</v>
      </c>
      <c r="DX123">
        <v>0.31953035031619897</v>
      </c>
      <c r="DY123">
        <v>-2.7118749441797299</v>
      </c>
      <c r="DZ123">
        <v>1.16753260626865</v>
      </c>
      <c r="EA123">
        <v>-0.737310937438451</v>
      </c>
      <c r="EB123">
        <v>1.3411778689260201</v>
      </c>
      <c r="EC123">
        <v>-0.207236766527785</v>
      </c>
      <c r="ED123">
        <v>1.8172669768318901</v>
      </c>
      <c r="EE123">
        <v>0.35514290884748301</v>
      </c>
      <c r="EF123">
        <v>-1.7419178398085899</v>
      </c>
      <c r="EG123">
        <v>-2.0136928610554601</v>
      </c>
      <c r="EH123">
        <v>0.31205666582536701</v>
      </c>
      <c r="EI123">
        <v>0.58515530927252302</v>
      </c>
      <c r="EJ123">
        <v>1.76137224771082</v>
      </c>
      <c r="EK123">
        <v>0.40265410589199702</v>
      </c>
      <c r="EL123">
        <v>-1.28982609303421</v>
      </c>
      <c r="EM123">
        <v>-0.34374013075648702</v>
      </c>
      <c r="EN123">
        <v>0.77099067348172001</v>
      </c>
      <c r="EO123">
        <v>9.6987596225517295E-2</v>
      </c>
      <c r="EP123">
        <v>-1.4053316112949701</v>
      </c>
      <c r="EQ123">
        <v>0.53907219516986504</v>
      </c>
      <c r="ER123">
        <v>-2.1461034712956502</v>
      </c>
      <c r="ES123">
        <v>0.71785766976972798</v>
      </c>
      <c r="ET123">
        <v>-1.0346336991460701</v>
      </c>
      <c r="EU123">
        <v>0.94031559110590002</v>
      </c>
      <c r="EV123">
        <v>0.54770131137047395</v>
      </c>
      <c r="EW123">
        <v>-2.75151457954053</v>
      </c>
      <c r="EX123">
        <v>0.13665809146914401</v>
      </c>
      <c r="EY123">
        <v>0.63545086904923698</v>
      </c>
      <c r="EZ123">
        <v>0.66669932639342699</v>
      </c>
      <c r="FA123">
        <v>0.74340388928249002</v>
      </c>
      <c r="FB123">
        <v>-0.17756990382622501</v>
      </c>
      <c r="FC123">
        <v>-3.7619581416947802E-2</v>
      </c>
      <c r="FD123">
        <v>3.09187680613832E-2</v>
      </c>
      <c r="FE123">
        <v>0.62051662062003698</v>
      </c>
      <c r="FF123">
        <v>0.87541787524969505</v>
      </c>
      <c r="FG123">
        <v>-4.33296609116951E-3</v>
      </c>
      <c r="FI123">
        <v>2.4460187029035301</v>
      </c>
      <c r="FJ123">
        <v>-1.48509885775638</v>
      </c>
      <c r="FK123">
        <v>-0.203779760431644</v>
      </c>
      <c r="FL123">
        <v>-3.3965724469453601E-3</v>
      </c>
      <c r="FN123">
        <v>0.48311300361092402</v>
      </c>
      <c r="FO123">
        <v>1.03590516064287</v>
      </c>
      <c r="FP123">
        <v>0.46167863019945798</v>
      </c>
      <c r="FQ123">
        <v>4.0727902563958196</v>
      </c>
      <c r="FR123">
        <v>1.20133948839793</v>
      </c>
      <c r="FS123">
        <v>0.30773455582675502</v>
      </c>
      <c r="FT123">
        <v>-2.1712093134738102</v>
      </c>
      <c r="FU123">
        <v>-0.764682261979033</v>
      </c>
      <c r="FV123">
        <v>-2.34167549915583</v>
      </c>
      <c r="FW123">
        <v>0.97642160744726403</v>
      </c>
      <c r="FX123">
        <v>0.20520026973826999</v>
      </c>
      <c r="FY123">
        <v>1.65317803548533</v>
      </c>
      <c r="FZ123">
        <v>0.855514209797548</v>
      </c>
      <c r="GA123">
        <v>0.92750115582020998</v>
      </c>
      <c r="GB123">
        <v>1.54673429169634</v>
      </c>
      <c r="GC123">
        <v>-3.4577286896819701E-3</v>
      </c>
      <c r="GD123">
        <v>-1.9697630944392599</v>
      </c>
      <c r="GE123">
        <v>-1.7541131215693899</v>
      </c>
      <c r="GF123">
        <v>1.7893128837386001</v>
      </c>
      <c r="GG123">
        <v>-1.20687706130411</v>
      </c>
      <c r="GH123">
        <v>1.30962514122075</v>
      </c>
      <c r="GI123">
        <v>-0.56470678582627398</v>
      </c>
      <c r="GJ123">
        <v>0.47224017107510002</v>
      </c>
      <c r="GK123">
        <v>2.3759208974297499</v>
      </c>
      <c r="GL123">
        <v>-1.0373263905421499</v>
      </c>
      <c r="GM123">
        <v>0.75091715189046204</v>
      </c>
      <c r="GN123">
        <v>0.11480152461445001</v>
      </c>
      <c r="GO123">
        <v>-5.3293323344405501E-2</v>
      </c>
      <c r="GP123">
        <v>0.45982163373992102</v>
      </c>
      <c r="GQ123">
        <v>0.15963238220138001</v>
      </c>
      <c r="GT123">
        <v>0.69353880062408302</v>
      </c>
      <c r="GU123">
        <v>-0.153909043183376</v>
      </c>
      <c r="GV123">
        <v>-0.68702022153956899</v>
      </c>
      <c r="GW123">
        <v>-0.181582058121421</v>
      </c>
      <c r="GX123">
        <v>8.67371001731954E-2</v>
      </c>
      <c r="GY123">
        <v>0.87952877383941097</v>
      </c>
      <c r="GZ123">
        <v>-0.84511392424246901</v>
      </c>
      <c r="HA123">
        <v>0.84912440997868499</v>
      </c>
      <c r="HB123">
        <v>2.5832158313278302</v>
      </c>
      <c r="HC123">
        <v>0.42561401060083898</v>
      </c>
      <c r="HD123">
        <v>9.0007085236720699E-2</v>
      </c>
      <c r="HE123">
        <v>-2.9405423798380101</v>
      </c>
      <c r="HF123">
        <v>2.6576829992336601</v>
      </c>
      <c r="HG123">
        <v>0.97939280658465599</v>
      </c>
      <c r="HH123">
        <v>1.6553285535337601</v>
      </c>
      <c r="HI123">
        <v>-1.3788528941404401</v>
      </c>
      <c r="HJ123">
        <v>-1.4374093419974101</v>
      </c>
      <c r="HK123">
        <v>0.55051889794413</v>
      </c>
      <c r="HL123">
        <v>1.7859906709418301</v>
      </c>
      <c r="HM123">
        <v>-0.34793081385942098</v>
      </c>
      <c r="HN123">
        <v>-0.31726214456284701</v>
      </c>
      <c r="HO123">
        <v>-2.0685331280219499</v>
      </c>
      <c r="HP123">
        <v>-1.56460378520933</v>
      </c>
      <c r="HQ123">
        <v>1.26965170529729</v>
      </c>
      <c r="HR123">
        <v>-1.0627717178977001</v>
      </c>
      <c r="HS123">
        <v>1.4890886939610899</v>
      </c>
      <c r="HT123">
        <v>1.86130965466873</v>
      </c>
      <c r="HU123">
        <v>3.0438757530646399</v>
      </c>
      <c r="HV123">
        <v>0.39601301104994502</v>
      </c>
      <c r="HW123">
        <v>-0.923255503585096</v>
      </c>
      <c r="HX123">
        <v>-1.4493828700324201</v>
      </c>
      <c r="HY123">
        <v>2.3654254520806699</v>
      </c>
      <c r="IA123">
        <v>0.71857002858450902</v>
      </c>
      <c r="IB123">
        <v>-1.2916106186821701</v>
      </c>
      <c r="IC123">
        <v>0.77395492571668001</v>
      </c>
      <c r="ID123">
        <v>-0.70035014732639</v>
      </c>
      <c r="IE123">
        <v>2.6919255396933299</v>
      </c>
      <c r="IF123">
        <v>0.96986855423892804</v>
      </c>
      <c r="IG123">
        <v>-0.36413418765732802</v>
      </c>
      <c r="IH123">
        <v>-0.43881714600502197</v>
      </c>
      <c r="II123">
        <v>-0.32162343468371501</v>
      </c>
      <c r="IJ123">
        <v>-0.26280717020199501</v>
      </c>
      <c r="IK123">
        <v>-0.96586665667928195</v>
      </c>
      <c r="IL123">
        <v>-0.60206100379218697</v>
      </c>
      <c r="IN123">
        <v>-1.6620299386886499</v>
      </c>
      <c r="IO123">
        <v>1.5466443133846</v>
      </c>
      <c r="IP123">
        <v>-0.49423955797465202</v>
      </c>
      <c r="IQ123">
        <v>5.1831719065376099E-2</v>
      </c>
      <c r="IR123">
        <v>-1.8714538324275101</v>
      </c>
      <c r="IS123">
        <v>0.40281532619701499</v>
      </c>
      <c r="IT123">
        <v>0.63502878383587802</v>
      </c>
      <c r="IU123">
        <v>1.0401436702522899E-2</v>
      </c>
      <c r="IV123">
        <v>-0.15395671207443201</v>
      </c>
      <c r="IW123">
        <v>-1.3616010944133401</v>
      </c>
      <c r="IX123">
        <v>-0.672036492687766</v>
      </c>
      <c r="IY123">
        <v>-0.29068542125969499</v>
      </c>
      <c r="IZ123">
        <v>-0.74231822227375199</v>
      </c>
      <c r="JA123">
        <v>-1.0745602620772801</v>
      </c>
      <c r="JB123">
        <v>-1.1498597940772</v>
      </c>
      <c r="JC123">
        <v>1.47270487050264</v>
      </c>
      <c r="JD123">
        <v>0.91375283409433905</v>
      </c>
      <c r="JE123">
        <v>-0.45462084608516301</v>
      </c>
      <c r="JF123">
        <v>-0.89962980491691302</v>
      </c>
      <c r="JG123">
        <v>0.93808055607951202</v>
      </c>
      <c r="JH123">
        <v>0.28468303935369499</v>
      </c>
      <c r="JI123">
        <v>1.2981619127458499</v>
      </c>
      <c r="JJ123">
        <v>0.419799106202845</v>
      </c>
      <c r="JK123">
        <v>-6.7259160277899396E-2</v>
      </c>
      <c r="JL123">
        <v>-0.112819249534368</v>
      </c>
      <c r="JM123">
        <v>-1.14340017653376</v>
      </c>
    </row>
    <row r="124" spans="1:273" x14ac:dyDescent="0.25">
      <c r="A124" s="30">
        <v>44343</v>
      </c>
      <c r="B124" s="31" t="s">
        <v>1849</v>
      </c>
      <c r="C124" s="23" t="s">
        <v>1732</v>
      </c>
      <c r="D124" s="23" t="s">
        <v>1899</v>
      </c>
      <c r="E124" s="32">
        <v>44.182380000000002</v>
      </c>
      <c r="F124" s="37">
        <v>7123</v>
      </c>
      <c r="G124" s="16">
        <f>VLOOKUP(C124,dFundos!$A$1:$B$28,2,FALSE)</f>
        <v>32666326000149</v>
      </c>
      <c r="H124" s="13"/>
      <c r="I124">
        <f>_xll.ECONOMATICA(G124,"VOLATILITY","1Y",A124)</f>
        <v>19.596990041580298</v>
      </c>
      <c r="J124">
        <f>_xll.ECONOMATICA(G124,"NAV","1D",A124)</f>
        <v>160.22383300005501</v>
      </c>
      <c r="K124">
        <f>_xll.ECONOMATICA(G124,"NAV","1D",A124+1)</f>
        <v>161.21811300003901</v>
      </c>
      <c r="L124" s="6"/>
      <c r="M124">
        <v>-0.92857348045072297</v>
      </c>
      <c r="N124">
        <v>-0.85591133920388496</v>
      </c>
      <c r="O124">
        <v>1.4274101176852101</v>
      </c>
      <c r="P124">
        <v>2.4856466447090502</v>
      </c>
      <c r="Q124">
        <v>3.6403009953573902</v>
      </c>
      <c r="R124">
        <v>-1.3303140440257301E-2</v>
      </c>
      <c r="S124">
        <v>1.84565666459093</v>
      </c>
      <c r="T124">
        <v>3.3352161297443699</v>
      </c>
      <c r="U124">
        <v>-0.70682179612049401</v>
      </c>
      <c r="V124">
        <v>-1.4199837580235899</v>
      </c>
      <c r="X124">
        <v>-1.00702592444577</v>
      </c>
      <c r="Y124">
        <v>-0.764259576953918</v>
      </c>
      <c r="Z124">
        <v>0.50449409136490397</v>
      </c>
      <c r="AA124">
        <v>2.3490874376875599</v>
      </c>
      <c r="AB124">
        <v>1.12513038984616</v>
      </c>
      <c r="AC124">
        <v>0.88399070791638201</v>
      </c>
      <c r="AD124">
        <v>-0.23625019375685999</v>
      </c>
      <c r="AE124">
        <v>0.79411401839024598</v>
      </c>
      <c r="AF124">
        <v>-1.84599011799946</v>
      </c>
      <c r="AG124">
        <v>1.00693676176888</v>
      </c>
      <c r="AH124">
        <v>-2.6801899905876798</v>
      </c>
      <c r="AI124">
        <v>2.1352680909331001</v>
      </c>
      <c r="AJ124">
        <v>-0.361733150930377</v>
      </c>
      <c r="AK124">
        <v>1.57261038511933</v>
      </c>
      <c r="AL124">
        <v>5.1699477808142498E-2</v>
      </c>
      <c r="AM124">
        <v>1.29365618286101</v>
      </c>
      <c r="AN124">
        <v>1.84691599060898</v>
      </c>
      <c r="AO124">
        <v>-0.27183269567103702</v>
      </c>
      <c r="AP124">
        <v>1.8944363015179999</v>
      </c>
      <c r="AQ124">
        <v>9.6664480588515303E-2</v>
      </c>
      <c r="AR124">
        <v>1.1027802063836101</v>
      </c>
      <c r="AS124">
        <v>-1.48991306559765</v>
      </c>
      <c r="AT124">
        <v>0.53371380727185203</v>
      </c>
      <c r="AU124">
        <v>0.70372227837651702</v>
      </c>
      <c r="AV124">
        <v>-0.93111491632953403</v>
      </c>
      <c r="AW124">
        <v>2.5358094859257099</v>
      </c>
      <c r="AX124">
        <v>1.6942643605943899</v>
      </c>
      <c r="AY124">
        <v>-0.62889001492294505</v>
      </c>
      <c r="AZ124">
        <v>-0.159620040813024</v>
      </c>
      <c r="BA124">
        <v>-1.7773085975932199</v>
      </c>
      <c r="BB124">
        <v>-0.73618383812572596</v>
      </c>
      <c r="BC124">
        <v>4.5046817831462197E-3</v>
      </c>
      <c r="BD124">
        <v>-3.79611082280462E-2</v>
      </c>
      <c r="BE124">
        <v>1.45943870720657</v>
      </c>
      <c r="BF124">
        <v>0.45984902917553</v>
      </c>
      <c r="BG124">
        <v>-1.5758210171043201</v>
      </c>
      <c r="BH124">
        <v>0.16819543361634701</v>
      </c>
      <c r="BI124">
        <v>-1.3654242234224501</v>
      </c>
      <c r="BJ124">
        <v>1.03306702731061</v>
      </c>
      <c r="BK124">
        <v>1.24341383925639</v>
      </c>
      <c r="BL124">
        <v>-0.71021197209120102</v>
      </c>
      <c r="BM124">
        <v>-0.69969796395525896</v>
      </c>
      <c r="BN124">
        <v>-0.402006474905647</v>
      </c>
      <c r="BO124">
        <v>-0.67972719689350902</v>
      </c>
      <c r="BP124">
        <v>-0.29925162216386503</v>
      </c>
      <c r="BQ124">
        <v>1.2845308559917601</v>
      </c>
      <c r="BR124">
        <v>-1.93036695318369</v>
      </c>
      <c r="BS124">
        <v>2.58096641773591</v>
      </c>
      <c r="BT124">
        <v>-0.88567939592394396</v>
      </c>
      <c r="BU124">
        <v>0.15406054153572801</v>
      </c>
      <c r="BV124">
        <v>0.80151816855504898</v>
      </c>
      <c r="BW124">
        <v>0.309273019593093</v>
      </c>
      <c r="BX124">
        <v>0.33449892689532101</v>
      </c>
      <c r="BY124">
        <v>-1.2419977520948999</v>
      </c>
      <c r="BZ124">
        <v>0.31161904917098598</v>
      </c>
      <c r="CA124">
        <v>1.9285983069494299</v>
      </c>
      <c r="CB124">
        <v>-1.83528113484499</v>
      </c>
      <c r="CC124">
        <v>1.8861552001908399</v>
      </c>
      <c r="CD124">
        <v>-0.102233439611155</v>
      </c>
      <c r="CE124">
        <v>-1.1445878223639701</v>
      </c>
      <c r="CF124">
        <v>0.27653648321574997</v>
      </c>
      <c r="CH124">
        <v>-0.509651724587457</v>
      </c>
      <c r="CI124">
        <v>0.98004978644894403</v>
      </c>
      <c r="CJ124">
        <v>-2.0095697489523401</v>
      </c>
      <c r="CK124">
        <v>-0.52418259219848595</v>
      </c>
      <c r="CL124">
        <v>2.21560575846524</v>
      </c>
      <c r="CM124">
        <v>-0.16213844619414899</v>
      </c>
      <c r="CN124">
        <v>-0.28361196182231702</v>
      </c>
      <c r="CO124">
        <v>-0.59924726310782706</v>
      </c>
      <c r="CP124">
        <v>-1.6969124534625699</v>
      </c>
      <c r="CQ124">
        <v>-1.1833714735985299</v>
      </c>
      <c r="CR124">
        <v>0.17996560636674999</v>
      </c>
      <c r="CS124">
        <v>-1.5812251546776701</v>
      </c>
      <c r="CT124">
        <v>1.2925304754389799</v>
      </c>
      <c r="CU124">
        <v>6.2967681333247996E-2</v>
      </c>
      <c r="CV124">
        <v>-2.5427798199416398</v>
      </c>
      <c r="CW124">
        <v>-0.86255026635626597</v>
      </c>
      <c r="CX124">
        <v>1.42012563974276</v>
      </c>
      <c r="CY124">
        <v>1.2989403086976401</v>
      </c>
      <c r="CZ124">
        <v>-1.4420016151234401</v>
      </c>
      <c r="DA124">
        <v>1.25712114167982</v>
      </c>
      <c r="DB124">
        <v>-0.33222690744878502</v>
      </c>
      <c r="DC124">
        <v>-0.38173989187271201</v>
      </c>
      <c r="DD124">
        <v>1.9670046382088899</v>
      </c>
      <c r="DE124">
        <v>0.186791586020263</v>
      </c>
      <c r="DG124">
        <v>1.27839848300937</v>
      </c>
      <c r="DH124">
        <v>1.02438148060173</v>
      </c>
      <c r="DI124">
        <v>0.202223282576597</v>
      </c>
      <c r="DJ124">
        <v>-0.506292362479144</v>
      </c>
      <c r="DK124">
        <v>-0.20653825094996101</v>
      </c>
      <c r="DL124">
        <v>1.58368775209965</v>
      </c>
      <c r="DM124">
        <v>0.27876058502442902</v>
      </c>
      <c r="DN124">
        <v>0.51231971883680705</v>
      </c>
      <c r="DO124">
        <v>-1.0122089392098099</v>
      </c>
      <c r="DP124">
        <v>-0.39206066767292203</v>
      </c>
      <c r="DQ124">
        <v>-1.00104397743053</v>
      </c>
      <c r="DR124">
        <v>-3.6803821110879702</v>
      </c>
      <c r="DS124">
        <v>1.35200065815297</v>
      </c>
      <c r="DT124">
        <v>-2.3522561044046602</v>
      </c>
      <c r="DV124">
        <v>0.93414498278434599</v>
      </c>
      <c r="DW124">
        <v>2.6640550120646398</v>
      </c>
      <c r="DX124">
        <v>2.36946293953224</v>
      </c>
      <c r="DY124">
        <v>0.686466485967685</v>
      </c>
      <c r="DZ124">
        <v>1.30879374210053</v>
      </c>
      <c r="EA124">
        <v>0.44147756107122399</v>
      </c>
      <c r="EB124">
        <v>0.16921532478591</v>
      </c>
      <c r="EC124">
        <v>-1.97944749070302</v>
      </c>
      <c r="ED124">
        <v>2.2679064388285002</v>
      </c>
      <c r="EE124">
        <v>0.97043000514531697</v>
      </c>
      <c r="EF124">
        <v>-8.4183326453057802E-2</v>
      </c>
      <c r="EG124">
        <v>-1.0334257153772299</v>
      </c>
      <c r="EH124">
        <v>0.47706233508506601</v>
      </c>
      <c r="EI124">
        <v>-0.44558360914379602</v>
      </c>
      <c r="EJ124">
        <v>0.17473464449722101</v>
      </c>
      <c r="EK124">
        <v>1.54891515412601</v>
      </c>
      <c r="EL124">
        <v>0.81505724665475998</v>
      </c>
      <c r="EM124">
        <v>8.5255262274586102E-2</v>
      </c>
      <c r="EN124">
        <v>0.38193762247829</v>
      </c>
      <c r="EO124">
        <v>-1.0788871546537799</v>
      </c>
      <c r="EP124">
        <v>0.83391661628411395</v>
      </c>
      <c r="EQ124">
        <v>0.50314109321334399</v>
      </c>
      <c r="ER124">
        <v>0.63650092015450399</v>
      </c>
      <c r="ES124">
        <v>0.104405435922672</v>
      </c>
      <c r="ET124">
        <v>-0.21800197928314399</v>
      </c>
      <c r="EU124">
        <v>0.42962653624272201</v>
      </c>
      <c r="EV124">
        <v>-1.0493385742847701</v>
      </c>
      <c r="EW124">
        <v>0.93896873040648599</v>
      </c>
      <c r="EX124">
        <v>0.434209300510702</v>
      </c>
      <c r="EY124">
        <v>0.67350288936722802</v>
      </c>
      <c r="EZ124">
        <v>1.5027459805423899</v>
      </c>
      <c r="FA124">
        <v>1.1454894902271899</v>
      </c>
      <c r="FB124">
        <v>0.15888564685155901</v>
      </c>
      <c r="FC124">
        <v>-0.51914578471041795</v>
      </c>
      <c r="FD124">
        <v>-1.36842740603242</v>
      </c>
      <c r="FE124">
        <v>0.67444954383972799</v>
      </c>
      <c r="FF124">
        <v>0.54945683823461899</v>
      </c>
      <c r="FG124">
        <v>-6.4772631958476302E-3</v>
      </c>
      <c r="FI124">
        <v>0.649728757525736</v>
      </c>
      <c r="FJ124">
        <v>0.23381723221973499</v>
      </c>
      <c r="FK124">
        <v>0.26401088616694302</v>
      </c>
      <c r="FL124">
        <v>-6.71727530061617E-3</v>
      </c>
      <c r="FN124">
        <v>-0.923382176279119</v>
      </c>
      <c r="FO124">
        <v>-0.59195411949985999</v>
      </c>
      <c r="FP124">
        <v>-3.29077977785346</v>
      </c>
      <c r="FQ124">
        <v>0.87787711236160204</v>
      </c>
      <c r="FR124">
        <v>2.9460100644428202</v>
      </c>
      <c r="FS124">
        <v>-1.3338227448912201</v>
      </c>
      <c r="FT124">
        <v>2.4658070651639701</v>
      </c>
      <c r="FU124">
        <v>-0.68853301081617202</v>
      </c>
      <c r="FV124">
        <v>0.595519640410203</v>
      </c>
      <c r="FW124">
        <v>-0.384553916774166</v>
      </c>
      <c r="FX124">
        <v>0.81303391616529597</v>
      </c>
      <c r="FY124">
        <v>-0.25701049071358301</v>
      </c>
      <c r="FZ124">
        <v>0.69833382185606796</v>
      </c>
      <c r="GA124">
        <v>-0.187435302177619</v>
      </c>
      <c r="GB124">
        <v>-0.48257245143759098</v>
      </c>
      <c r="GC124">
        <v>-6.7240216594655101E-3</v>
      </c>
      <c r="GD124">
        <v>-0.37560564296654803</v>
      </c>
      <c r="GE124">
        <v>-0.88657563001106598</v>
      </c>
      <c r="GF124">
        <v>2.4328843082912499</v>
      </c>
      <c r="GG124">
        <v>-1.63309985791784</v>
      </c>
      <c r="GH124">
        <v>1.54263763342897</v>
      </c>
      <c r="GI124">
        <v>0.74365326599945503</v>
      </c>
      <c r="GJ124">
        <v>1.963037587484</v>
      </c>
      <c r="GK124">
        <v>0.47252374188246898</v>
      </c>
      <c r="GL124">
        <v>1.31439961642172</v>
      </c>
      <c r="GM124">
        <v>-0.163255680308794</v>
      </c>
      <c r="GN124">
        <v>-0.16581533718635899</v>
      </c>
      <c r="GO124">
        <v>-1.2018684328722899</v>
      </c>
      <c r="GP124">
        <v>1.1821268137282499</v>
      </c>
      <c r="GQ124">
        <v>-1.6291707106574901E-2</v>
      </c>
      <c r="GT124">
        <v>0.39054231274349099</v>
      </c>
      <c r="GU124">
        <v>-0.88750781114868005</v>
      </c>
      <c r="GV124">
        <v>0.20318834176578099</v>
      </c>
      <c r="GW124">
        <v>-2.5091354003052402</v>
      </c>
      <c r="GX124">
        <v>0.97032853882410597</v>
      </c>
      <c r="GY124">
        <v>0.23167021208791999</v>
      </c>
      <c r="GZ124">
        <v>-2.4230692809396701</v>
      </c>
      <c r="HA124">
        <v>-1.58375869532392</v>
      </c>
      <c r="HB124">
        <v>0.69509874556388196</v>
      </c>
      <c r="HC124">
        <v>0.39237747623701602</v>
      </c>
      <c r="HD124">
        <v>-5.26671032275772E-2</v>
      </c>
      <c r="HE124">
        <v>0.324350241862703</v>
      </c>
      <c r="HF124">
        <v>2.1688747860025601</v>
      </c>
      <c r="HG124">
        <v>-4.2535763442210701</v>
      </c>
      <c r="HH124">
        <v>-4.7523416924377698E-2</v>
      </c>
      <c r="HI124">
        <v>0.722871228208533</v>
      </c>
      <c r="HJ124">
        <v>2.3755445936330899</v>
      </c>
      <c r="HK124">
        <v>-0.33823145195128701</v>
      </c>
      <c r="HL124">
        <v>0.15532802299276199</v>
      </c>
      <c r="HM124">
        <v>-0.20931758526785399</v>
      </c>
      <c r="HN124">
        <v>1.51704633262852</v>
      </c>
      <c r="HO124">
        <v>-2.60603319466099</v>
      </c>
      <c r="HP124">
        <v>1.2043688637277199</v>
      </c>
      <c r="HQ124">
        <v>-0.79249269219872098</v>
      </c>
      <c r="HR124">
        <v>-0.92136517096150805</v>
      </c>
      <c r="HS124">
        <v>-1.8286618528691201</v>
      </c>
      <c r="HT124">
        <v>1.5956165989336999</v>
      </c>
      <c r="HU124">
        <v>-0.41387318478882701</v>
      </c>
      <c r="HV124">
        <v>-0.38593011449847803</v>
      </c>
      <c r="HW124">
        <v>1.2217509420224799</v>
      </c>
      <c r="HX124">
        <v>0.42142172733292699</v>
      </c>
      <c r="HY124">
        <v>-0.38769408092775798</v>
      </c>
      <c r="IA124">
        <v>1.4574307122529699</v>
      </c>
      <c r="IB124">
        <v>1.0452421829541001</v>
      </c>
      <c r="IC124">
        <v>0.25887749980029201</v>
      </c>
      <c r="ID124">
        <v>0.98050579072150901</v>
      </c>
      <c r="IE124">
        <v>1.02060977951623E-2</v>
      </c>
      <c r="IF124">
        <v>0.64367957820650201</v>
      </c>
      <c r="IG124">
        <v>0.48656770104571501</v>
      </c>
      <c r="IH124">
        <v>-0.23060864259605299</v>
      </c>
      <c r="II124">
        <v>0.71697561979817703</v>
      </c>
      <c r="IJ124">
        <v>-0.19559431675588701</v>
      </c>
      <c r="IK124">
        <v>-0.107456357818592</v>
      </c>
      <c r="IL124">
        <v>-0.40893576488088001</v>
      </c>
      <c r="IN124">
        <v>-1.2943349469423999</v>
      </c>
      <c r="IO124">
        <v>1.04533214816911</v>
      </c>
      <c r="IP124">
        <v>0.129019077030534</v>
      </c>
      <c r="IQ124">
        <v>-0.71594904857192898</v>
      </c>
      <c r="IR124">
        <v>0.75946838242089099</v>
      </c>
      <c r="IS124">
        <v>-0.44208001227161697</v>
      </c>
      <c r="IT124">
        <v>6.4676471993152504E-2</v>
      </c>
      <c r="IU124">
        <v>0.69899021509627302</v>
      </c>
      <c r="IV124">
        <v>-1.0255641313960999</v>
      </c>
      <c r="IW124">
        <v>1.19020243491832</v>
      </c>
      <c r="IX124">
        <v>1.59100134624168E-2</v>
      </c>
      <c r="IY124">
        <v>1.83425327868463</v>
      </c>
      <c r="IZ124">
        <v>-0.26622750092428799</v>
      </c>
      <c r="JA124">
        <v>9.7530445964366705E-2</v>
      </c>
      <c r="JB124">
        <v>-1.92296851100764</v>
      </c>
      <c r="JC124">
        <v>1.6406610478952599</v>
      </c>
      <c r="JD124">
        <v>0.55535189076181302</v>
      </c>
      <c r="JE124">
        <v>0.472136474854778</v>
      </c>
      <c r="JF124">
        <v>-0.40258641047330501</v>
      </c>
      <c r="JG124">
        <v>-6.1995449414098402E-2</v>
      </c>
      <c r="JH124">
        <v>0.21901009331486401</v>
      </c>
      <c r="JI124">
        <v>-6.5155154698004494E-2</v>
      </c>
      <c r="JJ124">
        <v>0.85627195130655298</v>
      </c>
      <c r="JK124">
        <v>3.92149595427327E-2</v>
      </c>
      <c r="JL124">
        <v>0.16478066809213501</v>
      </c>
      <c r="JM124">
        <v>0.16894775017135499</v>
      </c>
    </row>
    <row r="125" spans="1:273" x14ac:dyDescent="0.25">
      <c r="A125" s="29">
        <v>44343</v>
      </c>
      <c r="B125" s="31" t="s">
        <v>1820</v>
      </c>
      <c r="C125" s="24" t="s">
        <v>1733</v>
      </c>
      <c r="D125" s="24" t="s">
        <v>1899</v>
      </c>
      <c r="E125" s="34">
        <v>254.32668899999999</v>
      </c>
      <c r="F125" s="38">
        <v>52500</v>
      </c>
      <c r="G125" s="16">
        <f>VLOOKUP(C125,dFundos!$A$1:$B$28,2,FALSE)</f>
        <v>19391009000107</v>
      </c>
      <c r="H125" s="13"/>
      <c r="I125">
        <f>_xll.ECONOMATICA(G125,"VOLATILITY","1Y",A125)</f>
        <v>3.5285167180227299</v>
      </c>
      <c r="J125">
        <f>_xll.ECONOMATICA(G125,"NAV","1D",A125)</f>
        <v>206.42741100001101</v>
      </c>
      <c r="K125">
        <f>_xll.ECONOMATICA(G125,"NAV","1D",A125+1)</f>
        <v>206.66023200005301</v>
      </c>
      <c r="L125" s="6"/>
      <c r="M125">
        <v>0.34597818375914402</v>
      </c>
      <c r="N125">
        <v>0.304759331447713</v>
      </c>
      <c r="O125">
        <v>-2.4404746818618199E-2</v>
      </c>
      <c r="P125">
        <v>8.6680171989428303E-2</v>
      </c>
      <c r="Q125">
        <v>9.4284372789843501E-2</v>
      </c>
      <c r="R125">
        <v>0.29992749659868401</v>
      </c>
      <c r="S125">
        <v>0.118515970461885</v>
      </c>
      <c r="T125">
        <v>2.01793494852609E-2</v>
      </c>
      <c r="U125">
        <v>5.2129001232969999E-2</v>
      </c>
      <c r="V125">
        <v>-0.122335026844667</v>
      </c>
      <c r="X125">
        <v>-0.17376850237269501</v>
      </c>
      <c r="Y125">
        <v>-0.146583881632978</v>
      </c>
      <c r="Z125">
        <v>-0.102553665146843</v>
      </c>
      <c r="AA125">
        <v>-0.161486374236119</v>
      </c>
      <c r="AB125">
        <v>0.52260166776250105</v>
      </c>
      <c r="AC125">
        <v>-0.10848386109501</v>
      </c>
      <c r="AD125">
        <v>0.14211338129825901</v>
      </c>
      <c r="AE125">
        <v>4.1898043491528397E-2</v>
      </c>
      <c r="AF125">
        <v>5.0804960119421601E-2</v>
      </c>
      <c r="AG125">
        <v>-0.13241242268122699</v>
      </c>
      <c r="AH125">
        <v>1.5961696226440801E-2</v>
      </c>
      <c r="AI125">
        <v>-1.42601056722924E-3</v>
      </c>
      <c r="AJ125">
        <v>0.28111265964980697</v>
      </c>
      <c r="AK125">
        <v>-0.13909260414948199</v>
      </c>
      <c r="AL125">
        <v>5.2848331688437597E-2</v>
      </c>
      <c r="AM125">
        <v>0.18938313296530401</v>
      </c>
      <c r="AN125">
        <v>0.231631091810414</v>
      </c>
      <c r="AO125">
        <v>-0.19570881277104499</v>
      </c>
      <c r="AP125">
        <v>-0.410118551189953</v>
      </c>
      <c r="AQ125">
        <v>0.175038961788232</v>
      </c>
      <c r="AR125">
        <v>-2.11370080251072E-2</v>
      </c>
      <c r="AS125">
        <v>0.419039741973393</v>
      </c>
      <c r="AT125">
        <v>-0.13009249478272999</v>
      </c>
      <c r="AU125">
        <v>0.17784377050702499</v>
      </c>
      <c r="AV125">
        <v>-7.7308495747274702E-3</v>
      </c>
      <c r="AW125">
        <v>-1.6892818348423998E-2</v>
      </c>
      <c r="AX125">
        <v>0.22590567259612701</v>
      </c>
      <c r="AY125">
        <v>-0.15772475471749201</v>
      </c>
      <c r="AZ125">
        <v>0.33483313600299902</v>
      </c>
      <c r="BA125">
        <v>-0.19154692326992501</v>
      </c>
      <c r="BB125">
        <v>-6.3800764564803103E-2</v>
      </c>
      <c r="BC125">
        <v>2.9479984732461201E-3</v>
      </c>
      <c r="BD125">
        <v>-1.4401580392586801E-2</v>
      </c>
      <c r="BE125">
        <v>-0.28822738786402602</v>
      </c>
      <c r="BF125">
        <v>0.150504050543532</v>
      </c>
      <c r="BG125">
        <v>0.223021947749658</v>
      </c>
      <c r="BH125">
        <v>0.19717131617653599</v>
      </c>
      <c r="BI125">
        <v>-2.7067271639680299E-2</v>
      </c>
      <c r="BJ125">
        <v>0.12002532639598899</v>
      </c>
      <c r="BK125">
        <v>-0.39344598180832702</v>
      </c>
      <c r="BL125">
        <v>-0.10516160455154</v>
      </c>
      <c r="BM125">
        <v>0.39438736057490997</v>
      </c>
      <c r="BN125">
        <v>0.27268289031781001</v>
      </c>
      <c r="BO125">
        <v>-3.3973107747442603E-2</v>
      </c>
      <c r="BP125">
        <v>0.396121512676473</v>
      </c>
      <c r="BQ125">
        <v>-0.469759254974633</v>
      </c>
      <c r="BR125">
        <v>0.21883572571823601</v>
      </c>
      <c r="BS125">
        <v>0.23473618384741701</v>
      </c>
      <c r="BT125">
        <v>0.24569083307142101</v>
      </c>
      <c r="BU125">
        <v>-8.1376549496781095E-2</v>
      </c>
      <c r="BV125">
        <v>2.0688802942458999E-2</v>
      </c>
      <c r="BW125">
        <v>9.8907795654667993E-2</v>
      </c>
      <c r="BX125">
        <v>-8.0640698797651601E-3</v>
      </c>
      <c r="BY125">
        <v>-5.0924381594086299E-2</v>
      </c>
      <c r="BZ125">
        <v>2.6738318410934901E-2</v>
      </c>
      <c r="CA125">
        <v>0.15476820535695901</v>
      </c>
      <c r="CB125">
        <v>-0.13845419907738701</v>
      </c>
      <c r="CC125">
        <v>-0.13613548353532701</v>
      </c>
      <c r="CD125">
        <v>0.24190771582652801</v>
      </c>
      <c r="CE125">
        <v>-0.305282267981966</v>
      </c>
      <c r="CF125">
        <v>0.13286017965583599</v>
      </c>
      <c r="CH125">
        <v>0.113588042586343</v>
      </c>
      <c r="CI125">
        <v>4.5343947567744201E-2</v>
      </c>
      <c r="CJ125">
        <v>-4.3509778424777303E-2</v>
      </c>
      <c r="CK125">
        <v>0.148119403274904</v>
      </c>
      <c r="CL125">
        <v>-6.4446885517099905E-4</v>
      </c>
      <c r="CM125">
        <v>-0.26477172723389197</v>
      </c>
      <c r="CN125">
        <v>0.12813670618925199</v>
      </c>
      <c r="CO125">
        <v>-7.8952676813059994E-2</v>
      </c>
      <c r="CP125">
        <v>-5.9606435843306799E-2</v>
      </c>
      <c r="CQ125">
        <v>1.93920814126614E-2</v>
      </c>
      <c r="CR125">
        <v>-8.2666574326140094E-2</v>
      </c>
      <c r="CS125">
        <v>-0.20597897455445499</v>
      </c>
      <c r="CT125">
        <v>-3.3262288525293102E-2</v>
      </c>
      <c r="CU125">
        <v>-5.3375977222458501E-2</v>
      </c>
      <c r="CV125">
        <v>-2.3367232552118401E-2</v>
      </c>
      <c r="CW125">
        <v>-0.30687384733028</v>
      </c>
      <c r="CX125">
        <v>0.145982697722502</v>
      </c>
      <c r="CY125">
        <v>-5.1928115772170699E-2</v>
      </c>
      <c r="CZ125">
        <v>8.6394489699159693E-2</v>
      </c>
      <c r="DA125">
        <v>-0.29513228628275101</v>
      </c>
      <c r="DB125">
        <v>0.11144872696604601</v>
      </c>
      <c r="DC125">
        <v>-5.9147812862647697E-2</v>
      </c>
      <c r="DD125">
        <v>-0.19254994149377999</v>
      </c>
      <c r="DE125">
        <v>6.2972991509013795E-2</v>
      </c>
      <c r="DG125">
        <v>0.28616991967283001</v>
      </c>
      <c r="DH125">
        <v>7.0423667602881296E-2</v>
      </c>
      <c r="DI125">
        <v>0.15745977507322101</v>
      </c>
      <c r="DJ125">
        <v>9.9551298262667808E-3</v>
      </c>
      <c r="DK125">
        <v>-0.111941102477431</v>
      </c>
      <c r="DL125">
        <v>0.147917495087313</v>
      </c>
      <c r="DM125">
        <v>0.14748089870408901</v>
      </c>
      <c r="DN125">
        <v>-6.7558031787484693E-2</v>
      </c>
      <c r="DO125">
        <v>-0.26347615785198297</v>
      </c>
      <c r="DP125">
        <v>-8.8550803138787201E-2</v>
      </c>
      <c r="DQ125">
        <v>2.7228274120716399E-2</v>
      </c>
      <c r="DR125">
        <v>-1.8510832796891901E-2</v>
      </c>
      <c r="DS125">
        <v>-0.18707302006078</v>
      </c>
      <c r="DT125">
        <v>7.7073114880477104E-3</v>
      </c>
      <c r="DV125">
        <v>5.7702978483575897E-2</v>
      </c>
      <c r="DW125">
        <v>-0.21826798638358</v>
      </c>
      <c r="DX125">
        <v>-0.155273389282229</v>
      </c>
      <c r="DY125">
        <v>0.275724199491378</v>
      </c>
      <c r="DZ125">
        <v>-0.67051350488327399</v>
      </c>
      <c r="EA125">
        <v>-0.21915286852163299</v>
      </c>
      <c r="EB125">
        <v>-0.12759108876707601</v>
      </c>
      <c r="EC125">
        <v>-0.62299833534780202</v>
      </c>
      <c r="ED125">
        <v>-2.3775108093104801E-2</v>
      </c>
      <c r="EE125">
        <v>-0.169687951256492</v>
      </c>
      <c r="EF125">
        <v>-0.27076398309873201</v>
      </c>
      <c r="EG125">
        <v>5.9245737247692901E-2</v>
      </c>
      <c r="EH125">
        <v>0.24494832832715499</v>
      </c>
      <c r="EI125">
        <v>0.12765637893608101</v>
      </c>
      <c r="EJ125">
        <v>3.39711892593186E-2</v>
      </c>
      <c r="EK125">
        <v>0.117289808986243</v>
      </c>
      <c r="EL125">
        <v>0.26023838508990599</v>
      </c>
      <c r="EM125">
        <v>-8.4666199927596594E-2</v>
      </c>
      <c r="EN125">
        <v>5.5053951655281697E-4</v>
      </c>
      <c r="EO125">
        <v>0.183517485675111</v>
      </c>
      <c r="EP125">
        <v>0.113435807179485</v>
      </c>
      <c r="EQ125">
        <v>0.238722188259999</v>
      </c>
      <c r="ER125">
        <v>-0.33768537277865102</v>
      </c>
      <c r="ES125">
        <v>6.8896770608262201E-2</v>
      </c>
      <c r="ET125">
        <v>-0.35752375943047798</v>
      </c>
      <c r="EU125">
        <v>0.20784170101251201</v>
      </c>
      <c r="EV125">
        <v>-9.4055876888887696E-2</v>
      </c>
      <c r="EW125">
        <v>0.317376494422206</v>
      </c>
      <c r="EX125">
        <v>9.6236118042725097E-2</v>
      </c>
      <c r="EY125">
        <v>-8.5171882528811693E-2</v>
      </c>
      <c r="EZ125">
        <v>0.184086840272357</v>
      </c>
      <c r="FA125">
        <v>-0.14639113642260801</v>
      </c>
      <c r="FB125">
        <v>0.109301892916847</v>
      </c>
      <c r="FC125">
        <v>4.5205166497908102E-2</v>
      </c>
      <c r="FD125">
        <v>7.5803586332767695E-2</v>
      </c>
      <c r="FE125">
        <v>0.104515260500193</v>
      </c>
      <c r="FF125">
        <v>8.9232277423434397E-2</v>
      </c>
      <c r="FG125">
        <v>-1.1832878954010099E-3</v>
      </c>
      <c r="FI125">
        <v>-0.175629479235795</v>
      </c>
      <c r="FJ125">
        <v>8.0683590567787206E-2</v>
      </c>
      <c r="FK125">
        <v>0.35663868929987103</v>
      </c>
      <c r="FL125">
        <v>1.8327658654016001E-2</v>
      </c>
      <c r="FN125">
        <v>0.226419937098399</v>
      </c>
      <c r="FO125">
        <v>6.7543190380092696E-2</v>
      </c>
      <c r="FP125">
        <v>-0.230602800911583</v>
      </c>
      <c r="FQ125">
        <v>-0.31841081163293</v>
      </c>
      <c r="FR125">
        <v>0.13593634903372701</v>
      </c>
      <c r="FS125">
        <v>0.34813146066881001</v>
      </c>
      <c r="FT125">
        <v>-0.37223085928417299</v>
      </c>
      <c r="FU125">
        <v>-0.15705933865319799</v>
      </c>
      <c r="FV125">
        <v>-0.48752365182736002</v>
      </c>
      <c r="FW125">
        <v>6.98726322298171E-2</v>
      </c>
      <c r="FX125">
        <v>-7.8787298480165205E-2</v>
      </c>
      <c r="FY125">
        <v>1.57201560796238E-2</v>
      </c>
      <c r="FZ125">
        <v>0.17214157087437301</v>
      </c>
      <c r="GA125">
        <v>0.47718199130031302</v>
      </c>
      <c r="GB125">
        <v>0.155610154797614</v>
      </c>
      <c r="GC125">
        <v>2.03988020075485E-4</v>
      </c>
      <c r="GD125">
        <v>-0.39331156303887799</v>
      </c>
      <c r="GE125">
        <v>2.9246702069940501E-2</v>
      </c>
      <c r="GF125">
        <v>0.17097824911616</v>
      </c>
      <c r="GG125">
        <v>0.32742083330958799</v>
      </c>
      <c r="GH125">
        <v>0.64292616953025605</v>
      </c>
      <c r="GI125">
        <v>0.30112969307083398</v>
      </c>
      <c r="GJ125">
        <v>3.1958912586560501E-2</v>
      </c>
      <c r="GK125">
        <v>0.54705440034012998</v>
      </c>
      <c r="GL125">
        <v>0.71041769278963296</v>
      </c>
      <c r="GM125">
        <v>5.2206250984454501E-3</v>
      </c>
      <c r="GN125">
        <v>-5.9960709677398E-2</v>
      </c>
      <c r="GO125">
        <v>-0.117587411477871</v>
      </c>
      <c r="GP125">
        <v>5.6645258155185697E-4</v>
      </c>
      <c r="GQ125">
        <v>8.86014331626939E-3</v>
      </c>
      <c r="GT125">
        <v>0.46624985334347002</v>
      </c>
      <c r="GU125">
        <v>0.30595504413213298</v>
      </c>
      <c r="GV125">
        <v>0.35725463403650798</v>
      </c>
      <c r="GW125">
        <v>0.31803639576537501</v>
      </c>
      <c r="GX125">
        <v>-0.39929170052346302</v>
      </c>
      <c r="GY125">
        <v>0.441279320330068</v>
      </c>
      <c r="GZ125">
        <v>-3.4047424378513803E-2</v>
      </c>
      <c r="HA125">
        <v>-4.21889764766092E-2</v>
      </c>
      <c r="HB125">
        <v>0.321927366712771</v>
      </c>
      <c r="HC125">
        <v>-0.36421173817871</v>
      </c>
      <c r="HD125">
        <v>-0.24066920341283499</v>
      </c>
      <c r="HE125">
        <v>-0.31444085980183401</v>
      </c>
      <c r="HF125">
        <v>-0.19155659292664501</v>
      </c>
      <c r="HG125">
        <v>-0.16394738267990799</v>
      </c>
      <c r="HH125">
        <v>-3.6638961319113199E-2</v>
      </c>
      <c r="HI125">
        <v>-0.71428362753067598</v>
      </c>
      <c r="HJ125">
        <v>0.228631319623673</v>
      </c>
      <c r="HK125">
        <v>-0.19269269851065501</v>
      </c>
      <c r="HL125">
        <v>5.5176777823362499E-2</v>
      </c>
      <c r="HM125">
        <v>0.52672004549094698</v>
      </c>
      <c r="HN125">
        <v>5.7298942738270901E-2</v>
      </c>
      <c r="HO125">
        <v>-0.25545205280650402</v>
      </c>
      <c r="HP125">
        <v>-5.0190143429063E-2</v>
      </c>
      <c r="HQ125">
        <v>0.12980706305825199</v>
      </c>
      <c r="HR125">
        <v>0.32947087020147597</v>
      </c>
      <c r="HS125">
        <v>-0.471273378570913</v>
      </c>
      <c r="HT125">
        <v>-0.15538353372903699</v>
      </c>
      <c r="HU125">
        <v>-3.30744554048579E-2</v>
      </c>
      <c r="HV125">
        <v>8.8197738114104099E-2</v>
      </c>
      <c r="HW125">
        <v>-0.21563934378718799</v>
      </c>
      <c r="HX125">
        <v>-0.12518689327407601</v>
      </c>
      <c r="HY125">
        <v>5.3061256585351699E-2</v>
      </c>
      <c r="IA125">
        <v>-1.8722492313827401E-3</v>
      </c>
      <c r="IB125">
        <v>3.4668389889702701E-2</v>
      </c>
      <c r="IC125">
        <v>0.30906531828804901</v>
      </c>
      <c r="ID125">
        <v>0.15105544862308301</v>
      </c>
      <c r="IE125">
        <v>0.112472681757936</v>
      </c>
      <c r="IF125">
        <v>0.19730596759472999</v>
      </c>
      <c r="IG125">
        <v>5.2840811076748699E-2</v>
      </c>
      <c r="IH125">
        <v>4.77995179608115E-2</v>
      </c>
      <c r="II125">
        <v>0.128955033324019</v>
      </c>
      <c r="IJ125">
        <v>0.245045366136765</v>
      </c>
      <c r="IK125">
        <v>0.27733400092984101</v>
      </c>
      <c r="IL125">
        <v>-5.8825415089813801E-2</v>
      </c>
      <c r="IN125">
        <v>-1.50978664350987E-2</v>
      </c>
      <c r="IO125">
        <v>-9.5461839555355296E-2</v>
      </c>
      <c r="IP125">
        <v>0.25385009284946097</v>
      </c>
      <c r="IQ125">
        <v>0.28105750043323502</v>
      </c>
      <c r="IR125">
        <v>-0.29922541643827599</v>
      </c>
      <c r="IS125">
        <v>0.26417192530061601</v>
      </c>
      <c r="IT125">
        <v>0.10640712989697899</v>
      </c>
      <c r="IU125">
        <v>-6.8791785088251303E-2</v>
      </c>
      <c r="IV125">
        <v>0.35496107284416201</v>
      </c>
      <c r="IW125">
        <v>0.24435856375930601</v>
      </c>
      <c r="IX125">
        <v>-9.8582805640035104E-2</v>
      </c>
      <c r="IY125">
        <v>-0.100914021186327</v>
      </c>
      <c r="IZ125">
        <v>-0.18154607842007001</v>
      </c>
      <c r="JA125">
        <v>7.2667722270125495E-2</v>
      </c>
      <c r="JB125">
        <v>5.9973388306389097E-2</v>
      </c>
      <c r="JC125">
        <v>-0.102072487970872</v>
      </c>
      <c r="JD125">
        <v>-5.9081896324642003E-3</v>
      </c>
      <c r="JE125">
        <v>0.21446991268021501</v>
      </c>
      <c r="JF125">
        <v>-0.114427614880697</v>
      </c>
      <c r="JG125">
        <v>-0.100738461060246</v>
      </c>
      <c r="JH125">
        <v>1.4658904729003599E-2</v>
      </c>
      <c r="JI125">
        <v>-1.06229073026043E-2</v>
      </c>
      <c r="JJ125">
        <v>-0.170865321706515</v>
      </c>
      <c r="JK125">
        <v>0.264719175720529</v>
      </c>
      <c r="JL125">
        <v>0.114093657248304</v>
      </c>
      <c r="JM125">
        <v>0.40596269773232102</v>
      </c>
    </row>
    <row r="126" spans="1:273" x14ac:dyDescent="0.25">
      <c r="A126" s="30">
        <v>44343</v>
      </c>
      <c r="B126" s="31" t="s">
        <v>1820</v>
      </c>
      <c r="C126" s="23" t="s">
        <v>1747</v>
      </c>
      <c r="D126" s="23" t="s">
        <v>1899</v>
      </c>
      <c r="E126" s="32">
        <v>405.87551200000001</v>
      </c>
      <c r="F126" s="37">
        <v>50000</v>
      </c>
      <c r="G126" s="16">
        <f>VLOOKUP(C126,dFundos!$A$1:$B$28,2,FALSE)</f>
        <v>30658606000180</v>
      </c>
      <c r="H126" s="13"/>
      <c r="I126">
        <f>_xll.ECONOMATICA(G126,"VOLATILITY","1Y",A126)</f>
        <v>5.9713911805738498</v>
      </c>
      <c r="J126">
        <f>_xll.ECONOMATICA(G126,"NAV","1D",A126)</f>
        <v>124.21133199997701</v>
      </c>
      <c r="K126">
        <f>_xll.ECONOMATICA(G126,"NAV","1D",A126+1)</f>
        <v>124.371038999991</v>
      </c>
      <c r="L126" s="6"/>
      <c r="M126">
        <v>-5.4184703185455901E-2</v>
      </c>
      <c r="N126">
        <v>6.9017646637803395E-2</v>
      </c>
      <c r="O126">
        <v>0.23524518128397201</v>
      </c>
      <c r="P126">
        <v>0.135490987850062</v>
      </c>
      <c r="Q126">
        <v>0.43081252970296202</v>
      </c>
      <c r="R126">
        <v>-0.13827313796355201</v>
      </c>
      <c r="S126">
        <v>0.55736613830959003</v>
      </c>
      <c r="T126">
        <v>0.47326420699391702</v>
      </c>
      <c r="U126">
        <v>-0.148562536924146</v>
      </c>
      <c r="V126">
        <v>-0.26698519086494299</v>
      </c>
      <c r="X126">
        <v>-0.86348044660553602</v>
      </c>
      <c r="Y126">
        <v>0.160555598631618</v>
      </c>
      <c r="Z126">
        <v>0.28313298771536199</v>
      </c>
      <c r="AA126">
        <v>0.221848515866441</v>
      </c>
      <c r="AB126">
        <v>-4.99942555507005E-2</v>
      </c>
      <c r="AC126">
        <v>-0.13115530418872401</v>
      </c>
      <c r="AD126">
        <v>0.118653251047363</v>
      </c>
      <c r="AE126">
        <v>8.2053739970433498E-2</v>
      </c>
      <c r="AF126">
        <v>-0.49483626662549801</v>
      </c>
      <c r="AG126">
        <v>0.243309760298871</v>
      </c>
      <c r="AH126">
        <v>-0.62824232218190401</v>
      </c>
      <c r="AI126">
        <v>0.41156401148327898</v>
      </c>
      <c r="AJ126">
        <v>0.23652928175579299</v>
      </c>
      <c r="AK126">
        <v>0.41633633609308202</v>
      </c>
      <c r="AL126">
        <v>0.103766230495239</v>
      </c>
      <c r="AM126">
        <v>0.11599391673371399</v>
      </c>
      <c r="AN126">
        <v>0.30076997536525601</v>
      </c>
      <c r="AO126">
        <v>-0.165246021879284</v>
      </c>
      <c r="AP126">
        <v>0.323817112803226</v>
      </c>
      <c r="AQ126">
        <v>-0.122209649816796</v>
      </c>
      <c r="AR126">
        <v>0.28700720449705802</v>
      </c>
      <c r="AS126">
        <v>-0.37876667793170798</v>
      </c>
      <c r="AT126">
        <v>0.18100092984241201</v>
      </c>
      <c r="AU126">
        <v>0.225796093764075</v>
      </c>
      <c r="AV126">
        <v>-0.17008532022373399</v>
      </c>
      <c r="AW126">
        <v>0.435194069541467</v>
      </c>
      <c r="AX126">
        <v>0.44687939152936501</v>
      </c>
      <c r="AY126">
        <v>8.1808368850033703E-2</v>
      </c>
      <c r="AZ126">
        <v>-6.04076376475859E-3</v>
      </c>
      <c r="BA126">
        <v>-0.60933220911465502</v>
      </c>
      <c r="BB126">
        <v>-0.114511816536833</v>
      </c>
      <c r="BC126">
        <v>0.35466219924273901</v>
      </c>
      <c r="BD126">
        <v>-0.145492734463915</v>
      </c>
      <c r="BE126">
        <v>0.44892849855386902</v>
      </c>
      <c r="BF126">
        <v>0.114625935384538</v>
      </c>
      <c r="BG126">
        <v>-0.15618929992342601</v>
      </c>
      <c r="BH126">
        <v>0.102550009978586</v>
      </c>
      <c r="BI126">
        <v>-0.16130106741911701</v>
      </c>
      <c r="BJ126">
        <v>0.62271574079204595</v>
      </c>
      <c r="BK126">
        <v>0.44416368418751501</v>
      </c>
      <c r="BL126">
        <v>-0.16506295332874299</v>
      </c>
      <c r="BM126">
        <v>5.2809576118306702E-2</v>
      </c>
      <c r="BN126">
        <v>-0.33185212778334999</v>
      </c>
      <c r="BO126">
        <v>0.18394052131043301</v>
      </c>
      <c r="BP126">
        <v>-0.25236822511942603</v>
      </c>
      <c r="BQ126">
        <v>0.30842526757624</v>
      </c>
      <c r="BR126">
        <v>-0.26364460736658701</v>
      </c>
      <c r="BS126">
        <v>0.60092395651736297</v>
      </c>
      <c r="BT126">
        <v>-0.34876657946369999</v>
      </c>
      <c r="BU126">
        <v>0.20701923222077301</v>
      </c>
      <c r="BV126">
        <v>0.15042559007270001</v>
      </c>
      <c r="BW126">
        <v>0.31855642082518898</v>
      </c>
      <c r="BX126">
        <v>0.12453124800231299</v>
      </c>
      <c r="BY126">
        <v>-0.12818499071727299</v>
      </c>
      <c r="BZ126">
        <v>-6.33578843007854E-2</v>
      </c>
      <c r="CA126">
        <v>0.43170386452402498</v>
      </c>
      <c r="CB126">
        <v>-0.55868229392217506</v>
      </c>
      <c r="CC126">
        <v>0.69607902714778902</v>
      </c>
      <c r="CD126">
        <v>-0.114001061683666</v>
      </c>
      <c r="CE126">
        <v>-0.29061194127279999</v>
      </c>
      <c r="CF126">
        <v>5.0884718802990401E-3</v>
      </c>
      <c r="CH126">
        <v>-0.25530277198413398</v>
      </c>
      <c r="CI126">
        <v>0.56585159090900605</v>
      </c>
      <c r="CJ126">
        <v>-0.87877378155098995</v>
      </c>
      <c r="CK126">
        <v>-3.9042927801347098E-2</v>
      </c>
      <c r="CL126">
        <v>0.604259731517232</v>
      </c>
      <c r="CM126">
        <v>5.89373894399614E-2</v>
      </c>
      <c r="CN126">
        <v>-0.114916851816815</v>
      </c>
      <c r="CO126">
        <v>1.8986698341905101E-2</v>
      </c>
      <c r="CP126">
        <v>-0.55428921841667</v>
      </c>
      <c r="CQ126">
        <v>-0.451336115747836</v>
      </c>
      <c r="CR126">
        <v>0.22632077525486199</v>
      </c>
      <c r="CS126">
        <v>-0.80677708792791203</v>
      </c>
      <c r="CT126">
        <v>0.34388077801850198</v>
      </c>
      <c r="CU126">
        <v>0.23745038561173701</v>
      </c>
      <c r="CV126">
        <v>-0.39883785120764498</v>
      </c>
      <c r="CW126">
        <v>-0.32853366083145402</v>
      </c>
      <c r="CX126">
        <v>0.250293501267151</v>
      </c>
      <c r="CY126">
        <v>0.39557240870635701</v>
      </c>
      <c r="CZ126">
        <v>-0.64021274538390605</v>
      </c>
      <c r="DA126">
        <v>0.69087325027794599</v>
      </c>
      <c r="DB126">
        <v>-0.63567098759449403</v>
      </c>
      <c r="DC126">
        <v>0.313662873122666</v>
      </c>
      <c r="DD126">
        <v>0.66389509356667997</v>
      </c>
      <c r="DE126">
        <v>0.23474232384614899</v>
      </c>
      <c r="DG126">
        <v>0.51706736649066398</v>
      </c>
      <c r="DH126">
        <v>6.8899022335244794E-2</v>
      </c>
      <c r="DI126">
        <v>-5.2635253905464197E-2</v>
      </c>
      <c r="DJ126">
        <v>-0.18659897614270399</v>
      </c>
      <c r="DK126">
        <v>9.3391638074535894E-3</v>
      </c>
      <c r="DL126">
        <v>0.378541991267412</v>
      </c>
      <c r="DM126">
        <v>1.83956586624845E-2</v>
      </c>
      <c r="DN126">
        <v>0.16220461930061</v>
      </c>
      <c r="DO126">
        <v>-5.6509178193664397E-2</v>
      </c>
      <c r="DP126">
        <v>-0.300764894473105</v>
      </c>
      <c r="DQ126">
        <v>-0.27095406630905899</v>
      </c>
      <c r="DR126">
        <v>-1.63248882290645</v>
      </c>
      <c r="DS126">
        <v>0.78833170900907101</v>
      </c>
      <c r="DT126">
        <v>-0.96434599799977105</v>
      </c>
      <c r="DV126">
        <v>0.93868113053758895</v>
      </c>
      <c r="DW126">
        <v>1.2290895243495501</v>
      </c>
      <c r="DX126">
        <v>1.1661947211905499</v>
      </c>
      <c r="DY126">
        <v>9.6970818594854805E-2</v>
      </c>
      <c r="DZ126">
        <v>7.9119370639091392E-3</v>
      </c>
      <c r="EA126">
        <v>0.122101654960716</v>
      </c>
      <c r="EB126">
        <v>2.0308705279603601E-2</v>
      </c>
      <c r="EC126">
        <v>-0.64879700530582296</v>
      </c>
      <c r="ED126">
        <v>0.81311694921168998</v>
      </c>
      <c r="EE126">
        <v>0.36045241940882999</v>
      </c>
      <c r="EF126">
        <v>-0.119425558568764</v>
      </c>
      <c r="EG126">
        <v>-0.33619952419030602</v>
      </c>
      <c r="EH126">
        <v>2.8444923191273098E-2</v>
      </c>
      <c r="EI126">
        <v>-0.12282125726415</v>
      </c>
      <c r="EJ126">
        <v>3.1384583417093402E-2</v>
      </c>
      <c r="EK126">
        <v>0.36583220571628799</v>
      </c>
      <c r="EL126">
        <v>0.27910995559068402</v>
      </c>
      <c r="EM126">
        <v>8.2528739949339097E-2</v>
      </c>
      <c r="EN126">
        <v>0.26333340883866202</v>
      </c>
      <c r="EO126">
        <v>-0.29051158253423598</v>
      </c>
      <c r="EP126">
        <v>0.259985978118493</v>
      </c>
      <c r="EQ126">
        <v>0.15117109269340301</v>
      </c>
      <c r="ER126">
        <v>-1.17902040074114E-2</v>
      </c>
      <c r="ES126">
        <v>0.144278131847386</v>
      </c>
      <c r="ET126">
        <v>-0.25336936641906499</v>
      </c>
      <c r="EU126">
        <v>6.6807921575673404E-2</v>
      </c>
      <c r="EV126">
        <v>-0.227898865614407</v>
      </c>
      <c r="EW126">
        <v>-1.40053418363095E-2</v>
      </c>
      <c r="EX126">
        <v>7.4385447624081294E-2</v>
      </c>
      <c r="EY126">
        <v>4.3787876529677298E-2</v>
      </c>
      <c r="EZ126">
        <v>0.38420983328251201</v>
      </c>
      <c r="FA126">
        <v>0.25926872676791402</v>
      </c>
      <c r="FB126">
        <v>0.122732940144488</v>
      </c>
      <c r="FC126">
        <v>-2.0761308769579E-2</v>
      </c>
      <c r="FD126">
        <v>-0.32330849307982101</v>
      </c>
      <c r="FE126">
        <v>0.13348681986826699</v>
      </c>
      <c r="FF126">
        <v>0.20147246705164401</v>
      </c>
      <c r="FG126">
        <v>3.1148404923442299E-2</v>
      </c>
      <c r="FI126">
        <v>0.28623331236303801</v>
      </c>
      <c r="FJ126">
        <v>1.32421955640893E-2</v>
      </c>
      <c r="FK126">
        <v>0.186840227434004</v>
      </c>
      <c r="FL126">
        <v>6.8563107561203707E-2</v>
      </c>
      <c r="FN126">
        <v>-0.47668567922300997</v>
      </c>
      <c r="FO126">
        <v>0.131534216961882</v>
      </c>
      <c r="FP126">
        <v>-0.371750587783026</v>
      </c>
      <c r="FQ126">
        <v>0.75785671724588599</v>
      </c>
      <c r="FR126">
        <v>0.96502083470113598</v>
      </c>
      <c r="FS126">
        <v>-2.1599731644528199E-2</v>
      </c>
      <c r="FT126">
        <v>1.79915728949709E-2</v>
      </c>
      <c r="FU126">
        <v>-0.17814157454267801</v>
      </c>
      <c r="FV126">
        <v>8.6174724128795802E-2</v>
      </c>
      <c r="FW126">
        <v>-6.6842306114267599E-2</v>
      </c>
      <c r="FX126">
        <v>9.4500314298784402E-2</v>
      </c>
      <c r="FY126">
        <v>0.12542146723717501</v>
      </c>
      <c r="FZ126">
        <v>9.7845145501196398E-2</v>
      </c>
      <c r="GA126">
        <v>8.8317749032285099E-3</v>
      </c>
      <c r="GB126">
        <v>-9.8581094243854805E-2</v>
      </c>
      <c r="GC126">
        <v>-9.0384812392585404E-2</v>
      </c>
      <c r="GD126">
        <v>6.1029467724438298E-2</v>
      </c>
      <c r="GE126">
        <v>-0.50177121411252301</v>
      </c>
      <c r="GF126">
        <v>0.66545345671329403</v>
      </c>
      <c r="GG126">
        <v>-0.58699370893009495</v>
      </c>
      <c r="GH126">
        <v>0.53060818027006496</v>
      </c>
      <c r="GI126">
        <v>0.32924477291089699</v>
      </c>
      <c r="GJ126">
        <v>0.25761488577700198</v>
      </c>
      <c r="GK126">
        <v>0.183217249650625</v>
      </c>
      <c r="GL126">
        <v>0.214550257078372</v>
      </c>
      <c r="GM126">
        <v>-4.6754852519370598E-3</v>
      </c>
      <c r="GN126">
        <v>4.8574824177194401E-2</v>
      </c>
      <c r="GO126">
        <v>-0.21193484162722601</v>
      </c>
      <c r="GP126">
        <v>0.29811917629558599</v>
      </c>
      <c r="GQ126">
        <v>0.16819341690279499</v>
      </c>
      <c r="GT126">
        <v>0.203775077170576</v>
      </c>
      <c r="GU126">
        <v>-0.16098957894428201</v>
      </c>
      <c r="GV126">
        <v>0.13349047803785699</v>
      </c>
      <c r="GW126">
        <v>-0.81606306530375206</v>
      </c>
      <c r="GX126">
        <v>1.8585199177323399E-2</v>
      </c>
      <c r="GY126">
        <v>3.3117901330115301E-2</v>
      </c>
      <c r="GZ126">
        <v>-0.79964162723626897</v>
      </c>
      <c r="HA126">
        <v>-0.75099020414199902</v>
      </c>
      <c r="HB126">
        <v>0.32792426482046699</v>
      </c>
      <c r="HC126">
        <v>1.1806933616753701E-2</v>
      </c>
      <c r="HD126">
        <v>-0.233440355532366</v>
      </c>
      <c r="HE126">
        <v>4.8951770077110303E-2</v>
      </c>
      <c r="HF126">
        <v>0.80573462964821396</v>
      </c>
      <c r="HG126">
        <v>-0.95363315067515897</v>
      </c>
      <c r="HH126">
        <v>0.28977711317566002</v>
      </c>
      <c r="HI126">
        <v>-0.19892479222107801</v>
      </c>
      <c r="HJ126">
        <v>0.47906016843626298</v>
      </c>
      <c r="HK126">
        <v>7.4273628342780298E-2</v>
      </c>
      <c r="HL126">
        <v>0.30964720681367902</v>
      </c>
      <c r="HM126">
        <v>-0.14400699901670999</v>
      </c>
      <c r="HN126">
        <v>0.454239953796787</v>
      </c>
      <c r="HO126">
        <v>-0.68400380669117999</v>
      </c>
      <c r="HP126">
        <v>0.28406067158357501</v>
      </c>
      <c r="HQ126">
        <v>-0.15790672659932201</v>
      </c>
      <c r="HR126">
        <v>-0.37445928619490598</v>
      </c>
      <c r="HS126">
        <v>-0.36055256678082498</v>
      </c>
      <c r="HT126">
        <v>0.75977322285325499</v>
      </c>
      <c r="HU126">
        <v>0.48581122682662697</v>
      </c>
      <c r="HV126">
        <v>-0.14108677796684799</v>
      </c>
      <c r="HW126">
        <v>0.35061914095422297</v>
      </c>
      <c r="HX126">
        <v>6.8079330048931297E-2</v>
      </c>
      <c r="HY126">
        <v>0.124568745559372</v>
      </c>
      <c r="IA126">
        <v>0.38315622005029598</v>
      </c>
      <c r="IB126">
        <v>3.6657693453889799E-2</v>
      </c>
      <c r="IC126">
        <v>-4.4381753923517002E-2</v>
      </c>
      <c r="ID126">
        <v>0.14997978469182299</v>
      </c>
      <c r="IE126">
        <v>0.13784782622678901</v>
      </c>
      <c r="IF126">
        <v>0.36259852695366102</v>
      </c>
      <c r="IG126">
        <v>-8.6418689352285596E-2</v>
      </c>
      <c r="IH126">
        <v>-4.5124335156287998E-2</v>
      </c>
      <c r="II126">
        <v>1.7171412400784899E-2</v>
      </c>
      <c r="IJ126">
        <v>0.29266875317261998</v>
      </c>
      <c r="IK126">
        <v>-0.14024899855940001</v>
      </c>
      <c r="IL126">
        <v>-0.182248930468631</v>
      </c>
      <c r="IN126">
        <v>-0.435126594038593</v>
      </c>
      <c r="IO126">
        <v>0.45186412171460699</v>
      </c>
      <c r="IP126">
        <v>0.10415998713142501</v>
      </c>
      <c r="IQ126">
        <v>-0.101505672864732</v>
      </c>
      <c r="IR126">
        <v>6.0032367946405402E-2</v>
      </c>
      <c r="IS126">
        <v>0.175354773091385</v>
      </c>
      <c r="IT126">
        <v>-9.6977415614674101E-2</v>
      </c>
      <c r="IU126">
        <v>-9.7234103304799605E-2</v>
      </c>
      <c r="IV126">
        <v>-0.350196956514992</v>
      </c>
      <c r="IW126">
        <v>0.193368388499948</v>
      </c>
      <c r="IX126">
        <v>-0.33297081317868998</v>
      </c>
      <c r="IY126">
        <v>0.46503396624757398</v>
      </c>
      <c r="IZ126">
        <v>-0.243694924938609</v>
      </c>
      <c r="JA126">
        <v>0.166297142277472</v>
      </c>
      <c r="JB126">
        <v>-0.50760092271957502</v>
      </c>
      <c r="JC126">
        <v>0.23746470124024199</v>
      </c>
      <c r="JD126">
        <v>0.35811344496323699</v>
      </c>
      <c r="JE126">
        <v>7.2892818752734498E-2</v>
      </c>
      <c r="JF126">
        <v>-0.12513659066826199</v>
      </c>
      <c r="JG126">
        <v>6.4695772198319901E-2</v>
      </c>
      <c r="JH126">
        <v>0.14153857700875999</v>
      </c>
      <c r="JI126">
        <v>0.20272243764338799</v>
      </c>
      <c r="JJ126">
        <v>0.19990328746644101</v>
      </c>
      <c r="JK126">
        <v>-0.26788359809870599</v>
      </c>
      <c r="JL126">
        <v>0.106279356077721</v>
      </c>
      <c r="JM126">
        <v>0.17232261234312299</v>
      </c>
    </row>
    <row r="127" spans="1:273" x14ac:dyDescent="0.25">
      <c r="A127" s="29">
        <v>44343</v>
      </c>
      <c r="B127" s="31" t="s">
        <v>1820</v>
      </c>
      <c r="C127" s="24" t="s">
        <v>1738</v>
      </c>
      <c r="D127" s="24" t="s">
        <v>1899</v>
      </c>
      <c r="E127" s="34">
        <v>166.726348</v>
      </c>
      <c r="F127" s="38">
        <v>35000</v>
      </c>
      <c r="G127" s="16">
        <f>VLOOKUP(C127,dFundos!$A$1:$B$28,2,FALSE)</f>
        <v>19390876000110</v>
      </c>
      <c r="H127" s="13"/>
      <c r="I127">
        <f>_xll.ECONOMATICA(G127,"VOLATILITY","1Y",A127)</f>
        <v>4.1805330621427901</v>
      </c>
      <c r="J127">
        <f>_xll.ECONOMATICA(G127,"NAV","1D",A127)</f>
        <v>209.73060099990099</v>
      </c>
      <c r="K127">
        <f>_xll.ECONOMATICA(G127,"NAV","1D",A127+1)</f>
        <v>209.924827999901</v>
      </c>
      <c r="L127" s="6"/>
      <c r="M127">
        <v>5.3765886332257699E-2</v>
      </c>
      <c r="N127">
        <v>0.25917566763382599</v>
      </c>
      <c r="O127">
        <v>1.8049957361654399E-2</v>
      </c>
      <c r="P127">
        <v>0.33953225683944799</v>
      </c>
      <c r="Q127">
        <v>0.20213119241816499</v>
      </c>
      <c r="R127">
        <v>2.5629386072978402E-2</v>
      </c>
      <c r="S127">
        <v>-1.1172380436619301E-2</v>
      </c>
      <c r="T127">
        <v>0.165863776783226</v>
      </c>
      <c r="U127">
        <v>-0.128584808862797</v>
      </c>
      <c r="V127">
        <v>-3.5456246678222697E-2</v>
      </c>
      <c r="X127">
        <v>-0.38787721741755399</v>
      </c>
      <c r="Y127">
        <v>4.2699138975876801E-2</v>
      </c>
      <c r="Z127">
        <v>0.160062015856965</v>
      </c>
      <c r="AA127">
        <v>0.18581615513539901</v>
      </c>
      <c r="AB127">
        <v>-9.69397699009278E-2</v>
      </c>
      <c r="AC127">
        <v>3.1146816036198299E-2</v>
      </c>
      <c r="AD127">
        <v>-0.15846280866753701</v>
      </c>
      <c r="AE127">
        <v>0.13802039957227</v>
      </c>
      <c r="AF127">
        <v>-0.39873269679446799</v>
      </c>
      <c r="AG127">
        <v>0.42725902494566997</v>
      </c>
      <c r="AH127">
        <v>-0.31214517102853301</v>
      </c>
      <c r="AI127">
        <v>0.40525923504901601</v>
      </c>
      <c r="AJ127">
        <v>6.0830720030935499E-3</v>
      </c>
      <c r="AK127">
        <v>0.182878246414475</v>
      </c>
      <c r="AL127">
        <v>8.825521581457E-3</v>
      </c>
      <c r="AM127">
        <v>0.101016603184689</v>
      </c>
      <c r="AN127">
        <v>0.37781679257022899</v>
      </c>
      <c r="AO127">
        <v>-0.31619380006304698</v>
      </c>
      <c r="AP127">
        <v>0.19518416902428701</v>
      </c>
      <c r="AQ127">
        <v>-9.1264231741661206E-2</v>
      </c>
      <c r="AR127">
        <v>0.28276520461076898</v>
      </c>
      <c r="AS127">
        <v>-0.21456834447235501</v>
      </c>
      <c r="AT127">
        <v>0.27797055463452103</v>
      </c>
      <c r="AU127">
        <v>0.23601329066877999</v>
      </c>
      <c r="AV127">
        <v>-0.27426734868640801</v>
      </c>
      <c r="AW127">
        <v>0.52949751352571195</v>
      </c>
      <c r="AX127">
        <v>0.13176917691453099</v>
      </c>
      <c r="AY127">
        <v>-0.182514879816154</v>
      </c>
      <c r="AZ127">
        <v>-1.11177821963793E-2</v>
      </c>
      <c r="BA127">
        <v>-0.24296482815771001</v>
      </c>
      <c r="BB127">
        <v>0.214938394128694</v>
      </c>
      <c r="BC127">
        <v>0.44860052985313797</v>
      </c>
      <c r="BD127">
        <v>-0.10517457185415</v>
      </c>
      <c r="BE127">
        <v>0.208556015240902</v>
      </c>
      <c r="BF127">
        <v>0.13146258188498899</v>
      </c>
      <c r="BG127">
        <v>-0.28075056479792698</v>
      </c>
      <c r="BH127">
        <v>-2.6269071895512801E-2</v>
      </c>
      <c r="BI127">
        <v>-0.152626353246887</v>
      </c>
      <c r="BJ127">
        <v>0.20805647964152699</v>
      </c>
      <c r="BK127">
        <v>0.28464448205340898</v>
      </c>
      <c r="BL127">
        <v>-0.271436277853354</v>
      </c>
      <c r="BM127">
        <v>5.06770482388674E-2</v>
      </c>
      <c r="BN127">
        <v>-0.24805490957078299</v>
      </c>
      <c r="BO127">
        <v>8.4401624917518295E-3</v>
      </c>
      <c r="BP127">
        <v>-0.32838106517374399</v>
      </c>
      <c r="BQ127">
        <v>0.22689439010719101</v>
      </c>
      <c r="BR127">
        <v>-0.11840432280223501</v>
      </c>
      <c r="BS127">
        <v>0.47796233029657698</v>
      </c>
      <c r="BT127">
        <v>-0.264721918392752</v>
      </c>
      <c r="BU127">
        <v>0.15055920011946</v>
      </c>
      <c r="BV127">
        <v>-2.78339057331323E-2</v>
      </c>
      <c r="BW127">
        <v>0.18569581025076301</v>
      </c>
      <c r="BX127">
        <v>-0.153023364782712</v>
      </c>
      <c r="BY127">
        <v>-0.230361644207733</v>
      </c>
      <c r="BZ127">
        <v>-9.1940195125062005E-2</v>
      </c>
      <c r="CA127">
        <v>0.21244510626274901</v>
      </c>
      <c r="CB127">
        <v>-0.33397757752027202</v>
      </c>
      <c r="CC127">
        <v>0.35518186341505498</v>
      </c>
      <c r="CD127">
        <v>-0.16691922346581101</v>
      </c>
      <c r="CE127">
        <v>-0.19781509581662199</v>
      </c>
      <c r="CF127">
        <v>0.13914646679040699</v>
      </c>
      <c r="CH127">
        <v>-0.35321687373652799</v>
      </c>
      <c r="CI127">
        <v>0.22878039908391701</v>
      </c>
      <c r="CJ127">
        <v>-0.50172511419077603</v>
      </c>
      <c r="CK127">
        <v>6.3642124587204299E-3</v>
      </c>
      <c r="CL127">
        <v>0.31165366381173998</v>
      </c>
      <c r="CM127">
        <v>9.7449873283039806E-2</v>
      </c>
      <c r="CN127">
        <v>-0.29831504825779098</v>
      </c>
      <c r="CO127">
        <v>0.22240909711399601</v>
      </c>
      <c r="CP127">
        <v>-0.42355244850114099</v>
      </c>
      <c r="CQ127">
        <v>-0.387285760643863</v>
      </c>
      <c r="CR127">
        <v>-1.3980302537675E-2</v>
      </c>
      <c r="CS127">
        <v>-0.366865817431972</v>
      </c>
      <c r="CT127">
        <v>0.1936119826496</v>
      </c>
      <c r="CU127">
        <v>3.2530873431824099E-2</v>
      </c>
      <c r="CV127">
        <v>-0.54433469904324705</v>
      </c>
      <c r="CW127">
        <v>-0.22538238154084</v>
      </c>
      <c r="CX127">
        <v>0.20816706619371</v>
      </c>
      <c r="CY127">
        <v>9.1235868785588495E-2</v>
      </c>
      <c r="CZ127">
        <v>-0.453293031205249</v>
      </c>
      <c r="DA127">
        <v>0.27350748587196</v>
      </c>
      <c r="DB127">
        <v>-0.123436773355934</v>
      </c>
      <c r="DC127">
        <v>7.8806900637573604E-2</v>
      </c>
      <c r="DD127">
        <v>0.42838235567614902</v>
      </c>
      <c r="DE127">
        <v>1.9443297060206501E-2</v>
      </c>
      <c r="DG127">
        <v>0.262573882719153</v>
      </c>
      <c r="DH127">
        <v>0.17899628310260601</v>
      </c>
      <c r="DI127">
        <v>-0.17550778211443699</v>
      </c>
      <c r="DJ127">
        <v>-4.0878601976146497E-2</v>
      </c>
      <c r="DK127">
        <v>0.11607255164563</v>
      </c>
      <c r="DL127">
        <v>0.40543250815971998</v>
      </c>
      <c r="DM127">
        <v>7.7615412374143503E-2</v>
      </c>
      <c r="DN127">
        <v>0.143898665919551</v>
      </c>
      <c r="DO127">
        <v>-0.31043023082020199</v>
      </c>
      <c r="DP127">
        <v>-5.23177603099612E-2</v>
      </c>
      <c r="DQ127">
        <v>-0.215400402066734</v>
      </c>
      <c r="DR127">
        <v>-0.49866200133692501</v>
      </c>
      <c r="DS127">
        <v>0.205236067085934</v>
      </c>
      <c r="DT127">
        <v>-0.270194872518914</v>
      </c>
      <c r="DV127">
        <v>0.14022107970959</v>
      </c>
      <c r="DW127">
        <v>-4.7577774421370102E-2</v>
      </c>
      <c r="DX127">
        <v>0.215387965909031</v>
      </c>
      <c r="DY127">
        <v>0.11456537522462901</v>
      </c>
      <c r="DZ127">
        <v>0.25508043563604599</v>
      </c>
      <c r="EA127">
        <v>0.177177714431309</v>
      </c>
      <c r="EB127">
        <v>-8.60306425238377E-2</v>
      </c>
      <c r="EC127">
        <v>-0.41069302833420801</v>
      </c>
      <c r="ED127">
        <v>0.46146605418471198</v>
      </c>
      <c r="EE127">
        <v>0.47142462863121198</v>
      </c>
      <c r="EF127">
        <v>0.179971044235572</v>
      </c>
      <c r="EG127">
        <v>-0.32974306895994199</v>
      </c>
      <c r="EH127">
        <v>0.103574975037191</v>
      </c>
      <c r="EI127">
        <v>-0.13025343887420601</v>
      </c>
      <c r="EJ127">
        <v>0.35077519914921101</v>
      </c>
      <c r="EK127">
        <v>0.52397450235730503</v>
      </c>
      <c r="EL127">
        <v>6.9728741800645394E-2</v>
      </c>
      <c r="EM127">
        <v>0.123391218949109</v>
      </c>
      <c r="EN127">
        <v>0.20134936694375899</v>
      </c>
      <c r="EO127">
        <v>-0.211543374916801</v>
      </c>
      <c r="EP127">
        <v>0.49887053610291299</v>
      </c>
      <c r="EQ127">
        <v>0.159489078760089</v>
      </c>
      <c r="ER127">
        <v>1.60509043780621E-2</v>
      </c>
      <c r="ES127">
        <v>0.22025583111826599</v>
      </c>
      <c r="ET127">
        <v>3.0572184732591299E-2</v>
      </c>
      <c r="EU127">
        <v>8.4188889559300206E-2</v>
      </c>
      <c r="EV127">
        <v>-8.4528525803761995E-2</v>
      </c>
      <c r="EW127">
        <v>0.19529249511833799</v>
      </c>
      <c r="EX127">
        <v>0.21431679178931501</v>
      </c>
      <c r="EY127">
        <v>-5.4659175020788098E-2</v>
      </c>
      <c r="EZ127">
        <v>0.41652805066405602</v>
      </c>
      <c r="FA127">
        <v>9.6519614635326406E-2</v>
      </c>
      <c r="FB127">
        <v>-1.62826153427886E-2</v>
      </c>
      <c r="FC127">
        <v>-1.26255812574527E-2</v>
      </c>
      <c r="FD127">
        <v>-0.17131608383351701</v>
      </c>
      <c r="FE127">
        <v>0.32404836929344999</v>
      </c>
      <c r="FF127">
        <v>0.29948968567623502</v>
      </c>
      <c r="FG127">
        <v>-1.2904877621622299E-3</v>
      </c>
      <c r="FI127">
        <v>0.125083141756477</v>
      </c>
      <c r="FJ127">
        <v>0.12676835776801501</v>
      </c>
      <c r="FK127">
        <v>2.87261569610564E-2</v>
      </c>
      <c r="FL127">
        <v>-9.2049758677603699E-4</v>
      </c>
      <c r="FN127">
        <v>-9.3303287394519402E-2</v>
      </c>
      <c r="FO127">
        <v>-0.107642813873099</v>
      </c>
      <c r="FP127">
        <v>-0.28308121236477701</v>
      </c>
      <c r="FQ127">
        <v>0.35580239273258502</v>
      </c>
      <c r="FR127">
        <v>0.152305165283906</v>
      </c>
      <c r="FS127">
        <v>-0.464967497737234</v>
      </c>
      <c r="FT127">
        <v>6.5370821175747603E-3</v>
      </c>
      <c r="FU127">
        <v>-0.392152982658445</v>
      </c>
      <c r="FV127">
        <v>0.13915811232436701</v>
      </c>
      <c r="FW127">
        <v>-0.32382340714320901</v>
      </c>
      <c r="FX127">
        <v>8.6923410344752497E-2</v>
      </c>
      <c r="FY127">
        <v>3.4825697002816E-2</v>
      </c>
      <c r="FZ127">
        <v>6.6725775104714599E-2</v>
      </c>
      <c r="GA127">
        <v>-0.195826221624884</v>
      </c>
      <c r="GB127">
        <v>-0.104554738845763</v>
      </c>
      <c r="GC127">
        <v>2.2574209651793401E-3</v>
      </c>
      <c r="GD127">
        <v>-0.14976739685153001</v>
      </c>
      <c r="GE127">
        <v>-0.204990928978077</v>
      </c>
      <c r="GF127">
        <v>0.34741066046990499</v>
      </c>
      <c r="GG127">
        <v>-0.44986806224187598</v>
      </c>
      <c r="GH127">
        <v>0.47748946981300799</v>
      </c>
      <c r="GI127">
        <v>0.29859529222449099</v>
      </c>
      <c r="GJ127">
        <v>0.20610815881809699</v>
      </c>
      <c r="GK127">
        <v>7.30536339688115E-3</v>
      </c>
      <c r="GL127">
        <v>0.18482940231479</v>
      </c>
      <c r="GM127">
        <v>7.4390412373759304E-2</v>
      </c>
      <c r="GN127">
        <v>-5.21735752954555E-2</v>
      </c>
      <c r="GO127">
        <v>-2.7718650289898498E-2</v>
      </c>
      <c r="GP127">
        <v>5.9057032922282801E-2</v>
      </c>
      <c r="GQ127">
        <v>8.9291817675984902E-2</v>
      </c>
      <c r="GT127">
        <v>8.3182500566181303E-2</v>
      </c>
      <c r="GU127">
        <v>-0.19507494998833899</v>
      </c>
      <c r="GV127">
        <v>-6.8576407011278206E-2</v>
      </c>
      <c r="GW127">
        <v>-1.0980556609865699</v>
      </c>
      <c r="GX127">
        <v>0.55445587022404696</v>
      </c>
      <c r="GY127">
        <v>0.156336350119091</v>
      </c>
      <c r="GZ127">
        <v>-0.67702532423936601</v>
      </c>
      <c r="HA127">
        <v>-0.55284738737100303</v>
      </c>
      <c r="HB127">
        <v>8.1261231753160204E-2</v>
      </c>
      <c r="HC127">
        <v>1.85759245141526E-2</v>
      </c>
      <c r="HD127">
        <v>-0.186678671070695</v>
      </c>
      <c r="HE127">
        <v>0.21383043094829199</v>
      </c>
      <c r="HF127">
        <v>0.56629588634677896</v>
      </c>
      <c r="HG127">
        <v>-0.50727679372357704</v>
      </c>
      <c r="HH127">
        <v>0.28609086293727198</v>
      </c>
      <c r="HI127">
        <v>-0.102535859605268</v>
      </c>
      <c r="HJ127">
        <v>0.37779697704536402</v>
      </c>
      <c r="HK127">
        <v>-4.9729275815479902E-2</v>
      </c>
      <c r="HL127">
        <v>-0.11755576952055</v>
      </c>
      <c r="HM127">
        <v>-4.8820723350217997E-3</v>
      </c>
      <c r="HN127">
        <v>0.36514281000563598</v>
      </c>
      <c r="HO127">
        <v>-0.33537743056513097</v>
      </c>
      <c r="HP127">
        <v>0.122544795340218</v>
      </c>
      <c r="HQ127">
        <v>-0.25041651260835401</v>
      </c>
      <c r="HR127">
        <v>-0.47173524362733599</v>
      </c>
      <c r="HS127">
        <v>-0.20307919148763201</v>
      </c>
      <c r="HT127">
        <v>8.6314008694898803E-2</v>
      </c>
      <c r="HU127">
        <v>0.221434606282855</v>
      </c>
      <c r="HV127">
        <v>0.13709447266592201</v>
      </c>
      <c r="HW127">
        <v>9.05160799447913E-2</v>
      </c>
      <c r="HX127">
        <v>0.14608608889830099</v>
      </c>
      <c r="HY127">
        <v>-0.19017665090359501</v>
      </c>
      <c r="IA127">
        <v>0.48799791766214201</v>
      </c>
      <c r="IB127">
        <v>-8.8465882981836302E-2</v>
      </c>
      <c r="IC127">
        <v>4.1271576264989597E-2</v>
      </c>
      <c r="ID127">
        <v>0.21734120782639399</v>
      </c>
      <c r="IE127">
        <v>6.5905273913813303E-2</v>
      </c>
      <c r="IF127">
        <v>0.151373354492534</v>
      </c>
      <c r="IG127">
        <v>-7.4808260978898006E-2</v>
      </c>
      <c r="IH127">
        <v>0.194882179857814</v>
      </c>
      <c r="II127">
        <v>0.17008329195960001</v>
      </c>
      <c r="IJ127">
        <v>4.1502102249069098E-2</v>
      </c>
      <c r="IK127">
        <v>0.193599476551753</v>
      </c>
      <c r="IL127">
        <v>-0.25474421636317901</v>
      </c>
      <c r="IN127">
        <v>8.0671915929997298E-2</v>
      </c>
      <c r="IO127">
        <v>0.250020099520043</v>
      </c>
      <c r="IP127">
        <v>9.1228375640639597E-2</v>
      </c>
      <c r="IQ127">
        <v>-3.3427251037210198E-2</v>
      </c>
      <c r="IR127">
        <v>7.5445633410709007E-2</v>
      </c>
      <c r="IS127">
        <v>4.9350440167472698E-2</v>
      </c>
      <c r="IT127">
        <v>-0.408024104672222</v>
      </c>
      <c r="IU127">
        <v>-0.32296051685989402</v>
      </c>
      <c r="IV127">
        <v>-0.59457317138367205</v>
      </c>
      <c r="IW127">
        <v>0.471107126395509</v>
      </c>
      <c r="IX127">
        <v>4.2339202809671399E-2</v>
      </c>
      <c r="IY127">
        <v>0.294904664224305</v>
      </c>
      <c r="IZ127">
        <v>2.1058000311313701E-2</v>
      </c>
      <c r="JA127">
        <v>0.27077992672275297</v>
      </c>
      <c r="JB127">
        <v>-0.85873885300316</v>
      </c>
      <c r="JC127">
        <v>-0.25226378347724698</v>
      </c>
      <c r="JD127">
        <v>0.16574536766711401</v>
      </c>
      <c r="JE127">
        <v>0.30885583728377197</v>
      </c>
      <c r="JF127">
        <v>-6.0193373883521403E-2</v>
      </c>
      <c r="JG127">
        <v>-1.6106320799735799E-2</v>
      </c>
      <c r="JH127">
        <v>0.16948325755947699</v>
      </c>
      <c r="JI127">
        <v>0.38574545524170401</v>
      </c>
      <c r="JJ127">
        <v>3.20387720421422E-2</v>
      </c>
      <c r="JK127">
        <v>-0.14896347447575001</v>
      </c>
      <c r="JL127">
        <v>0.19049717047892001</v>
      </c>
      <c r="JM127">
        <v>0.12509322987170901</v>
      </c>
    </row>
    <row r="128" spans="1:273" x14ac:dyDescent="0.25">
      <c r="A128" s="30">
        <v>44343</v>
      </c>
      <c r="B128" s="31" t="s">
        <v>1820</v>
      </c>
      <c r="C128" s="23" t="s">
        <v>1734</v>
      </c>
      <c r="D128" s="23" t="s">
        <v>1899</v>
      </c>
      <c r="E128" s="32">
        <v>601.34680100000003</v>
      </c>
      <c r="F128" s="37">
        <v>87500</v>
      </c>
      <c r="G128" s="16">
        <f>VLOOKUP(C128,dFundos!$A$1:$B$28,2,FALSE)</f>
        <v>25079578000106</v>
      </c>
      <c r="H128" s="13"/>
      <c r="I128">
        <f>_xll.ECONOMATICA(G128,"VOLATILITY","1Y",A128)</f>
        <v>2.49814254122612</v>
      </c>
      <c r="J128">
        <f>_xll.ECONOMATICA(G128,"NAV","1D",A128)</f>
        <v>145.50671899993901</v>
      </c>
      <c r="K128">
        <f>_xll.ECONOMATICA(G128,"NAV","1D",A128+1)</f>
        <v>145.68568000011101</v>
      </c>
      <c r="L128" s="6"/>
      <c r="M128">
        <v>-9.0554739472281705E-3</v>
      </c>
      <c r="N128">
        <v>0.24340806266991399</v>
      </c>
      <c r="O128">
        <v>-0.565142654522788</v>
      </c>
      <c r="P128">
        <v>-2.8487147937994499E-2</v>
      </c>
      <c r="Q128">
        <v>0.14197690052242301</v>
      </c>
      <c r="R128">
        <v>-0.115634388475883</v>
      </c>
      <c r="S128">
        <v>8.5836975995334797E-2</v>
      </c>
      <c r="T128">
        <v>0.25210229559888803</v>
      </c>
      <c r="U128">
        <v>-0.13099465104460301</v>
      </c>
      <c r="V128">
        <v>0.213179273123387</v>
      </c>
      <c r="X128">
        <v>0.25474884023424199</v>
      </c>
      <c r="Y128">
        <v>-0.16268813769784199</v>
      </c>
      <c r="Z128">
        <v>6.7064267568639493E-2</v>
      </c>
      <c r="AA128">
        <v>0.40957462497317498</v>
      </c>
      <c r="AB128">
        <v>0.11580733826122</v>
      </c>
      <c r="AC128">
        <v>0.152815408000606</v>
      </c>
      <c r="AD128">
        <v>-0.19419234195083801</v>
      </c>
      <c r="AE128">
        <v>7.9688931509735994E-2</v>
      </c>
      <c r="AF128">
        <v>3.9018127790768603E-2</v>
      </c>
      <c r="AG128">
        <v>3.6667240601673298E-2</v>
      </c>
      <c r="AH128">
        <v>-8.4151332157489406E-2</v>
      </c>
      <c r="AI128">
        <v>0.170703395997407</v>
      </c>
      <c r="AJ128">
        <v>-0.1032803445014</v>
      </c>
      <c r="AK128">
        <v>0.301935098286776</v>
      </c>
      <c r="AL128">
        <v>0.12983982123842</v>
      </c>
      <c r="AM128">
        <v>0.17988884192163801</v>
      </c>
      <c r="AN128">
        <v>-4.2706415115390001E-2</v>
      </c>
      <c r="AO128">
        <v>0.19491167040541801</v>
      </c>
      <c r="AP128">
        <v>-0.126730582360324</v>
      </c>
      <c r="AQ128">
        <v>0.34803334910975497</v>
      </c>
      <c r="AR128">
        <v>9.6207971728290403E-2</v>
      </c>
      <c r="AS128">
        <v>7.3480682294757599E-2</v>
      </c>
      <c r="AT128">
        <v>0.15105589700397101</v>
      </c>
      <c r="AU128">
        <v>-7.0151152795006097E-2</v>
      </c>
      <c r="AV128">
        <v>-0.16136159356392499</v>
      </c>
      <c r="AW128">
        <v>0.24679863963683599</v>
      </c>
      <c r="AX128">
        <v>0.36176144567434698</v>
      </c>
      <c r="AY128">
        <v>-4.3076048041257302E-2</v>
      </c>
      <c r="AZ128">
        <v>0.20008319715998399</v>
      </c>
      <c r="BA128">
        <v>-8.3006068689428503E-2</v>
      </c>
      <c r="BB128">
        <v>-0.282936714029347</v>
      </c>
      <c r="BC128">
        <v>3.6336803714220899E-2</v>
      </c>
      <c r="BD128">
        <v>0.146483210119186</v>
      </c>
      <c r="BE128">
        <v>5.0329285841144197E-2</v>
      </c>
      <c r="BF128">
        <v>-0.153830540330091</v>
      </c>
      <c r="BG128">
        <v>-0.22170450965859301</v>
      </c>
      <c r="BH128">
        <v>0.16670341483404599</v>
      </c>
      <c r="BI128">
        <v>-8.8807668271328993E-2</v>
      </c>
      <c r="BJ128">
        <v>0.13249526346044099</v>
      </c>
      <c r="BK128">
        <v>2.76013266557129E-2</v>
      </c>
      <c r="BL128">
        <v>-0.18148459948861301</v>
      </c>
      <c r="BM128">
        <v>4.3861737322003998E-2</v>
      </c>
      <c r="BN128">
        <v>-6.3540799601469198E-3</v>
      </c>
      <c r="BO128">
        <v>-5.81036630137532E-2</v>
      </c>
      <c r="BP128">
        <v>0.38590292078879401</v>
      </c>
      <c r="BQ128">
        <v>-2.32901002163999E-3</v>
      </c>
      <c r="BR128">
        <v>-4.1566155232430901E-2</v>
      </c>
      <c r="BS128">
        <v>0.319386618866702</v>
      </c>
      <c r="BT128">
        <v>0.154926648792753</v>
      </c>
      <c r="BU128">
        <v>-0.190924022808758</v>
      </c>
      <c r="BV128">
        <v>4.2894934267678798E-2</v>
      </c>
      <c r="BW128">
        <v>2.1325067064026398E-2</v>
      </c>
      <c r="BX128">
        <v>-8.30127910376177E-3</v>
      </c>
      <c r="BY128">
        <v>-2.0453794422792299E-2</v>
      </c>
      <c r="BZ128">
        <v>5.6131989003915798E-2</v>
      </c>
      <c r="CA128">
        <v>7.1352826307702302E-2</v>
      </c>
      <c r="CB128">
        <v>-0.31035232177600802</v>
      </c>
      <c r="CC128">
        <v>0.24477008882968199</v>
      </c>
      <c r="CD128">
        <v>3.6130417538515799E-2</v>
      </c>
      <c r="CE128">
        <v>-0.21532706323341699</v>
      </c>
      <c r="CF128">
        <v>-4.6320924684550797E-2</v>
      </c>
      <c r="CH128">
        <v>7.8164717524487101E-2</v>
      </c>
      <c r="CI128">
        <v>3.06871725115343E-2</v>
      </c>
      <c r="CJ128">
        <v>8.5719759590574499E-2</v>
      </c>
      <c r="CK128">
        <v>0.17792395992728399</v>
      </c>
      <c r="CL128">
        <v>-2.6616536797519099E-2</v>
      </c>
      <c r="CM128">
        <v>5.4874841589480597E-2</v>
      </c>
      <c r="CN128">
        <v>-0.20510235708570701</v>
      </c>
      <c r="CO128">
        <v>-8.8235317161888802E-2</v>
      </c>
      <c r="CP128">
        <v>5.0853903303504904E-3</v>
      </c>
      <c r="CQ128">
        <v>-0.16460282467960499</v>
      </c>
      <c r="CR128">
        <v>6.6418362621334395E-2</v>
      </c>
      <c r="CS128">
        <v>-7.7666277138632694E-2</v>
      </c>
      <c r="CT128">
        <v>0.12333082431723601</v>
      </c>
      <c r="CU128">
        <v>2.7129795125801999E-2</v>
      </c>
      <c r="CV128">
        <v>-9.3586730145034394E-2</v>
      </c>
      <c r="CW128">
        <v>-7.2117031777452203E-3</v>
      </c>
      <c r="CX128">
        <v>0.15496828855248199</v>
      </c>
      <c r="CY128">
        <v>5.9359101578593303E-2</v>
      </c>
      <c r="CZ128">
        <v>3.8873068842804101E-2</v>
      </c>
      <c r="DA128">
        <v>-0.14504250357276799</v>
      </c>
      <c r="DB128">
        <v>-0.15005994600869599</v>
      </c>
      <c r="DC128">
        <v>-5.7026411650440402E-2</v>
      </c>
      <c r="DD128">
        <v>2.54288721407647E-2</v>
      </c>
      <c r="DE128">
        <v>0.29151964754419202</v>
      </c>
      <c r="DG128">
        <v>-6.9631180849682997E-3</v>
      </c>
      <c r="DH128">
        <v>0.27058114119427001</v>
      </c>
      <c r="DI128">
        <v>3.17013651510933E-2</v>
      </c>
      <c r="DJ128">
        <v>6.3946107547962996E-2</v>
      </c>
      <c r="DK128">
        <v>-0.15668301975893001</v>
      </c>
      <c r="DL128">
        <v>0.184930431350949</v>
      </c>
      <c r="DM128">
        <v>5.7848042706609697E-2</v>
      </c>
      <c r="DN128">
        <v>-8.2021050911862403E-2</v>
      </c>
      <c r="DO128">
        <v>-9.5432325633737505E-2</v>
      </c>
      <c r="DP128">
        <v>-0.150743354060978</v>
      </c>
      <c r="DQ128">
        <v>0.11814303543360399</v>
      </c>
      <c r="DR128">
        <v>-0.22005789187460301</v>
      </c>
      <c r="DS128">
        <v>0.20117760450375499</v>
      </c>
      <c r="DT128">
        <v>-8.2761468820535797E-2</v>
      </c>
      <c r="DV128">
        <v>3.7315020745154498E-2</v>
      </c>
      <c r="DW128">
        <v>0.22393735252990199</v>
      </c>
      <c r="DX128">
        <v>-6.6855275690613798E-3</v>
      </c>
      <c r="DY128">
        <v>2.53372199949808E-2</v>
      </c>
      <c r="DZ128">
        <v>-7.5158111030759797E-2</v>
      </c>
      <c r="EA128">
        <v>-4.23433934884088E-2</v>
      </c>
      <c r="EB128">
        <v>0.17581527681613801</v>
      </c>
      <c r="EC128">
        <v>-0.39592934717802603</v>
      </c>
      <c r="ED128">
        <v>0.40089790654746998</v>
      </c>
      <c r="EE128">
        <v>-5.3674430910177803E-2</v>
      </c>
      <c r="EF128">
        <v>-9.53473953813955E-2</v>
      </c>
      <c r="EG128">
        <v>-8.3694115983235007E-2</v>
      </c>
      <c r="EH128">
        <v>2.2501384592033E-3</v>
      </c>
      <c r="EI128">
        <v>0.24408800818491699</v>
      </c>
      <c r="EJ128">
        <v>0.14503261554637001</v>
      </c>
      <c r="EK128">
        <v>-7.7048544062563507E-2</v>
      </c>
      <c r="EL128">
        <v>0.14615311374654999</v>
      </c>
      <c r="EM128">
        <v>-2.7585956559050798E-3</v>
      </c>
      <c r="EN128">
        <v>5.1260546206321998E-2</v>
      </c>
      <c r="EO128">
        <v>-0.36400473281901202</v>
      </c>
      <c r="EP128">
        <v>0.30321034864755297</v>
      </c>
      <c r="EQ128">
        <v>7.3633222200442106E-2</v>
      </c>
      <c r="ER128">
        <v>6.5797745264717404E-3</v>
      </c>
      <c r="ES128">
        <v>1.5742390314699199E-2</v>
      </c>
      <c r="ET128">
        <v>-1.5413645542139399E-2</v>
      </c>
      <c r="EU128">
        <v>0.14160830014588999</v>
      </c>
      <c r="EV128">
        <v>-0.14143274047455601</v>
      </c>
      <c r="EW128">
        <v>6.6689531013253103E-2</v>
      </c>
      <c r="EX128">
        <v>0.193145743651257</v>
      </c>
      <c r="EY128">
        <v>9.1937892830174006E-2</v>
      </c>
      <c r="EZ128">
        <v>1.8925452604889901E-2</v>
      </c>
      <c r="FA128">
        <v>0.10384827546658899</v>
      </c>
      <c r="FB128">
        <v>-3.5801010653813102E-2</v>
      </c>
      <c r="FC128">
        <v>-5.8058942431671298E-2</v>
      </c>
      <c r="FD128">
        <v>2.0700892127933902E-2</v>
      </c>
      <c r="FE128">
        <v>2.4925975958467499E-2</v>
      </c>
      <c r="FF128">
        <v>0.13401265805441701</v>
      </c>
      <c r="FG128">
        <v>-4.6300303438329103E-3</v>
      </c>
      <c r="FI128">
        <v>-2.4752001900196802E-2</v>
      </c>
      <c r="FJ128">
        <v>1.3526725342671899E-2</v>
      </c>
      <c r="FK128">
        <v>-7.5933442622044794E-2</v>
      </c>
      <c r="FL128">
        <v>-4.7615297262382202E-3</v>
      </c>
      <c r="FN128">
        <v>0.17680929558991901</v>
      </c>
      <c r="FO128">
        <v>-3.2575164459558402E-2</v>
      </c>
      <c r="FP128">
        <v>-0.36279480164012101</v>
      </c>
      <c r="FQ128">
        <v>6.1504703808168401E-2</v>
      </c>
      <c r="FR128">
        <v>0.21768003934994301</v>
      </c>
      <c r="FS128">
        <v>1.0203611600445601E-2</v>
      </c>
      <c r="FT128">
        <v>-4.1032993885892197E-2</v>
      </c>
      <c r="FU128">
        <v>0.17922132210514999</v>
      </c>
      <c r="FV128">
        <v>0.10301525053364501</v>
      </c>
      <c r="FW128">
        <v>9.8889756918651997E-2</v>
      </c>
      <c r="FX128">
        <v>0.15451208382728501</v>
      </c>
      <c r="FY128">
        <v>0.13903132185077999</v>
      </c>
      <c r="FZ128">
        <v>1.23114414236625E-2</v>
      </c>
      <c r="GA128">
        <v>-9.67524579209567E-2</v>
      </c>
      <c r="GB128">
        <v>-0.20353302688818101</v>
      </c>
      <c r="GC128">
        <v>-4.5257083002070396E-3</v>
      </c>
      <c r="GD128">
        <v>7.7790531031496399E-2</v>
      </c>
      <c r="GE128">
        <v>-0.17266887753066801</v>
      </c>
      <c r="GF128">
        <v>9.5417702686972902E-2</v>
      </c>
      <c r="GG128">
        <v>1.9254674043622799E-3</v>
      </c>
      <c r="GH128">
        <v>0.28334843882476002</v>
      </c>
      <c r="GI128">
        <v>3.2179035770241201E-3</v>
      </c>
      <c r="GJ128">
        <v>0.189314012277464</v>
      </c>
      <c r="GK128">
        <v>0.18906221084762401</v>
      </c>
      <c r="GL128">
        <v>0.21606447753583799</v>
      </c>
      <c r="GM128">
        <v>0.20111162903049301</v>
      </c>
      <c r="GN128">
        <v>7.0655092713423099E-3</v>
      </c>
      <c r="GO128">
        <v>-0.18943798895634201</v>
      </c>
      <c r="GP128">
        <v>2.4325171216332798E-2</v>
      </c>
      <c r="GQ128">
        <v>4.9506362302054199E-2</v>
      </c>
      <c r="GT128">
        <v>0.106504267569107</v>
      </c>
      <c r="GU128">
        <v>0.182250816760643</v>
      </c>
      <c r="GV128">
        <v>3.2858758459042299E-2</v>
      </c>
      <c r="GW128">
        <v>-8.9625886266731E-2</v>
      </c>
      <c r="GX128">
        <v>-7.5744134846900096E-2</v>
      </c>
      <c r="GY128">
        <v>7.7689458157692598E-2</v>
      </c>
      <c r="GZ128">
        <v>-0.100377140370256</v>
      </c>
      <c r="HA128">
        <v>-0.10249236311210599</v>
      </c>
      <c r="HB128">
        <v>0.43252784926153298</v>
      </c>
      <c r="HC128">
        <v>-1.8961453133670099E-2</v>
      </c>
      <c r="HD128">
        <v>-4.3159931828995503E-2</v>
      </c>
      <c r="HE128">
        <v>-0.104205363459187</v>
      </c>
      <c r="HF128">
        <v>0.30827983355265998</v>
      </c>
      <c r="HG128">
        <v>-0.44281792188485303</v>
      </c>
      <c r="HH128">
        <v>-1.1000253198290001E-2</v>
      </c>
      <c r="HI128">
        <v>-0.16934637815211301</v>
      </c>
      <c r="HJ128">
        <v>0.20242077425791599</v>
      </c>
      <c r="HK128">
        <v>-0.12738349969367799</v>
      </c>
      <c r="HL128">
        <v>-0.227531724794972</v>
      </c>
      <c r="HM128">
        <v>0.18311632411496201</v>
      </c>
      <c r="HN128">
        <v>2.7308426615490999E-2</v>
      </c>
      <c r="HO128">
        <v>-0.38554962929993097</v>
      </c>
      <c r="HP128">
        <v>0.116376621008385</v>
      </c>
      <c r="HQ128">
        <v>-0.15565288058496701</v>
      </c>
      <c r="HR128">
        <v>-0.18162289397878301</v>
      </c>
      <c r="HS128">
        <v>-7.2657217970117901E-3</v>
      </c>
      <c r="HT128">
        <v>1.9366903870832201E-3</v>
      </c>
      <c r="HU128">
        <v>-2.3961631177371601E-2</v>
      </c>
      <c r="HV128">
        <v>-7.3014726240217001E-2</v>
      </c>
      <c r="HW128">
        <v>-3.8583563218708199E-2</v>
      </c>
      <c r="HX128">
        <v>0.30754600502405099</v>
      </c>
      <c r="HY128">
        <v>1.00948273029644E-4</v>
      </c>
      <c r="IA128">
        <v>2.9330682446015999E-2</v>
      </c>
      <c r="IB128">
        <v>1.8565547907201101E-2</v>
      </c>
      <c r="IC128">
        <v>0.17885237521113601</v>
      </c>
      <c r="ID128">
        <v>0.15557382193947</v>
      </c>
      <c r="IE128">
        <v>0.136218895386264</v>
      </c>
      <c r="IF128">
        <v>4.1867466279654798E-3</v>
      </c>
      <c r="IG128">
        <v>2.63549678493291E-2</v>
      </c>
      <c r="IH128">
        <v>3.3688691110000897E-2</v>
      </c>
      <c r="II128">
        <v>0.18909591417468599</v>
      </c>
      <c r="IJ128">
        <v>4.7924649879860198E-2</v>
      </c>
      <c r="IK128">
        <v>-0.20353196050564301</v>
      </c>
      <c r="IL128">
        <v>-2.36180979300116E-2</v>
      </c>
      <c r="IN128">
        <v>-8.6333627223211806E-2</v>
      </c>
      <c r="IO128">
        <v>0.27133280327689102</v>
      </c>
      <c r="IP128">
        <v>-9.8887384228873998E-2</v>
      </c>
      <c r="IQ128">
        <v>7.5695064151659594E-2</v>
      </c>
      <c r="IR128">
        <v>0.175497601776442</v>
      </c>
      <c r="IS128">
        <v>2.79070116448565E-2</v>
      </c>
      <c r="IT128">
        <v>-0.16690645134076501</v>
      </c>
      <c r="IU128">
        <v>0.229181822760438</v>
      </c>
      <c r="IV128">
        <v>-2.18671433685813E-2</v>
      </c>
      <c r="IW128">
        <v>5.0252837172592997E-2</v>
      </c>
      <c r="IX128">
        <v>1.4330762314784799E-2</v>
      </c>
      <c r="IY128">
        <v>0.118423152889591</v>
      </c>
      <c r="IZ128">
        <v>0.14424804248847101</v>
      </c>
      <c r="JA128">
        <v>2.9590868143713998E-2</v>
      </c>
      <c r="JB128">
        <v>-0.38821734824523402</v>
      </c>
      <c r="JC128">
        <v>9.0756704230443602E-2</v>
      </c>
      <c r="JD128">
        <v>0.1023869132041</v>
      </c>
      <c r="JE128">
        <v>5.5264699403778601E-2</v>
      </c>
      <c r="JF128">
        <v>6.3045575188880307E-2</v>
      </c>
      <c r="JG128">
        <v>-0.27917802426600202</v>
      </c>
      <c r="JH128">
        <v>0.148159335003584</v>
      </c>
      <c r="JI128">
        <v>-0.14342367967401501</v>
      </c>
      <c r="JJ128">
        <v>-4.9842802127386697E-2</v>
      </c>
      <c r="JK128">
        <v>9.3379883401212296E-2</v>
      </c>
      <c r="JL128">
        <v>0.14451525657932501</v>
      </c>
      <c r="JM128">
        <v>0.104387887949997</v>
      </c>
    </row>
    <row r="129" spans="1:273" x14ac:dyDescent="0.25">
      <c r="A129" s="29">
        <v>44343</v>
      </c>
      <c r="B129" s="31" t="s">
        <v>1820</v>
      </c>
      <c r="C129" s="24" t="s">
        <v>1736</v>
      </c>
      <c r="D129" s="24" t="s">
        <v>1899</v>
      </c>
      <c r="E129" s="34">
        <v>90.622039000000001</v>
      </c>
      <c r="F129" s="38">
        <v>17500</v>
      </c>
      <c r="G129" s="16">
        <f>VLOOKUP(C129,dFundos!$A$1:$B$28,2,FALSE)</f>
        <v>21144577000147</v>
      </c>
      <c r="H129" s="13"/>
      <c r="I129">
        <f>_xll.ECONOMATICA(G129,"VOLATILITY","1Y",A129)</f>
        <v>2.8396655054602902</v>
      </c>
      <c r="J129">
        <f>_xll.ECONOMATICA(G129,"NAV","1D",A129)</f>
        <v>193.109757000115</v>
      </c>
      <c r="K129">
        <f>_xll.ECONOMATICA(G129,"NAV","1D",A129+1)</f>
        <v>193.37336899992101</v>
      </c>
      <c r="L129" s="6"/>
      <c r="M129">
        <v>7.9155754065141096E-2</v>
      </c>
      <c r="N129">
        <v>0.221599948054063</v>
      </c>
      <c r="O129">
        <v>-0.74301728927821398</v>
      </c>
      <c r="P129">
        <v>-0.122417766579019</v>
      </c>
      <c r="Q129">
        <v>0.199045961198863</v>
      </c>
      <c r="R129">
        <v>-0.20479654995142499</v>
      </c>
      <c r="S129">
        <v>9.5851354126352803E-2</v>
      </c>
      <c r="T129">
        <v>0.22144698577903901</v>
      </c>
      <c r="U129">
        <v>-0.103656955252518</v>
      </c>
      <c r="V129">
        <v>0.242373424043762</v>
      </c>
      <c r="X129">
        <v>0.32049172314145802</v>
      </c>
      <c r="Y129">
        <v>-0.18737378968580701</v>
      </c>
      <c r="Z129">
        <v>7.3898113987524994E-2</v>
      </c>
      <c r="AA129">
        <v>0.44319332118902799</v>
      </c>
      <c r="AB129">
        <v>0.13192208807595299</v>
      </c>
      <c r="AC129">
        <v>0.16794506937003501</v>
      </c>
      <c r="AD129">
        <v>-0.21875309585084299</v>
      </c>
      <c r="AE129">
        <v>8.5688338185718693E-2</v>
      </c>
      <c r="AF129">
        <v>9.1570643053273698E-2</v>
      </c>
      <c r="AG129">
        <v>2.5336572252854201E-2</v>
      </c>
      <c r="AH129">
        <v>-0.10242040234516001</v>
      </c>
      <c r="AI129">
        <v>0.21068551286589399</v>
      </c>
      <c r="AJ129">
        <v>-0.111825193016557</v>
      </c>
      <c r="AK129">
        <v>0.34392623820167501</v>
      </c>
      <c r="AL129">
        <v>0.14504263563139799</v>
      </c>
      <c r="AM129">
        <v>0.169826889032265</v>
      </c>
      <c r="AN129">
        <v>-8.5688805575046004E-2</v>
      </c>
      <c r="AO129">
        <v>0.25689091307867801</v>
      </c>
      <c r="AP129">
        <v>-0.17307890120719099</v>
      </c>
      <c r="AQ129">
        <v>0.50288521015318099</v>
      </c>
      <c r="AR129">
        <v>1.39494439281407E-2</v>
      </c>
      <c r="AS129">
        <v>0.111911786007113</v>
      </c>
      <c r="AT129">
        <v>0.12414105622156101</v>
      </c>
      <c r="AU129">
        <v>-0.10093815271830001</v>
      </c>
      <c r="AV129">
        <v>-0.164678661440121</v>
      </c>
      <c r="AW129">
        <v>0.27067135961260602</v>
      </c>
      <c r="AX129">
        <v>0.39827884065744001</v>
      </c>
      <c r="AY129">
        <v>-5.9070982206321801E-2</v>
      </c>
      <c r="AZ129">
        <v>0.25663277629064402</v>
      </c>
      <c r="BA129">
        <v>-8.5119188224780401E-2</v>
      </c>
      <c r="BB129">
        <v>-0.32583332131253001</v>
      </c>
      <c r="BC129">
        <v>2.94765759463189E-2</v>
      </c>
      <c r="BD129">
        <v>0.17363279384881</v>
      </c>
      <c r="BE129">
        <v>6.1317891049839097E-2</v>
      </c>
      <c r="BF129">
        <v>-0.17166683292089099</v>
      </c>
      <c r="BG129">
        <v>-0.22711428500770101</v>
      </c>
      <c r="BH129">
        <v>0.19905606422980801</v>
      </c>
      <c r="BI129">
        <v>-8.3683717730309595E-2</v>
      </c>
      <c r="BJ129">
        <v>0.12545953832159301</v>
      </c>
      <c r="BK129">
        <v>-1.5056018310133401E-2</v>
      </c>
      <c r="BL129">
        <v>-0.17455378138038199</v>
      </c>
      <c r="BM129">
        <v>4.89582735099248E-2</v>
      </c>
      <c r="BN129">
        <v>1.5090196029632401E-2</v>
      </c>
      <c r="BO129">
        <v>-8.7058730150602101E-2</v>
      </c>
      <c r="BP129">
        <v>0.447585392612382</v>
      </c>
      <c r="BQ129">
        <v>1.05250428532599E-2</v>
      </c>
      <c r="BR129">
        <v>-4.3680087310349301E-2</v>
      </c>
      <c r="BS129">
        <v>0.37355090153141601</v>
      </c>
      <c r="BT129">
        <v>0.17933883882506099</v>
      </c>
      <c r="BU129">
        <v>-0.21006339839004801</v>
      </c>
      <c r="BV129">
        <v>6.3093534663494197E-2</v>
      </c>
      <c r="BW129">
        <v>4.0374470700044202E-3</v>
      </c>
      <c r="BX129">
        <v>-2.6189816708210899E-3</v>
      </c>
      <c r="BY129">
        <v>1.5798994536453399E-2</v>
      </c>
      <c r="BZ129">
        <v>4.9810904420155601E-2</v>
      </c>
      <c r="CA129">
        <v>5.88562405027915E-2</v>
      </c>
      <c r="CB129">
        <v>-0.29227715349406902</v>
      </c>
      <c r="CC129">
        <v>0.23058214374032099</v>
      </c>
      <c r="CD129">
        <v>7.3496842742315494E-2</v>
      </c>
      <c r="CE129">
        <v>-0.234672108854284</v>
      </c>
      <c r="CF129">
        <v>-5.2464771397353602E-2</v>
      </c>
      <c r="CH129">
        <v>8.0328874719270998E-2</v>
      </c>
      <c r="CI129">
        <v>3.0923285157769001E-2</v>
      </c>
      <c r="CJ129">
        <v>0.153058012801921</v>
      </c>
      <c r="CK129">
        <v>0.234419387015805</v>
      </c>
      <c r="CL129">
        <v>-7.3524262006685603E-2</v>
      </c>
      <c r="CM129">
        <v>6.8478017419693102E-2</v>
      </c>
      <c r="CN129">
        <v>-0.237329225819849</v>
      </c>
      <c r="CO129">
        <v>-0.11817261038231699</v>
      </c>
      <c r="CP129">
        <v>5.0624831237655599E-2</v>
      </c>
      <c r="CQ129">
        <v>-0.137119426381105</v>
      </c>
      <c r="CR129">
        <v>8.1436387335998006E-2</v>
      </c>
      <c r="CS129">
        <v>-5.6808592034940403E-2</v>
      </c>
      <c r="CT129">
        <v>0.111548870700062</v>
      </c>
      <c r="CU129">
        <v>2.8505320005933799E-2</v>
      </c>
      <c r="CV129">
        <v>-4.3281219222990303E-2</v>
      </c>
      <c r="CW129">
        <v>4.68059732156689E-2</v>
      </c>
      <c r="CX129">
        <v>0.14148838890832799</v>
      </c>
      <c r="CY129">
        <v>5.4170427210919997E-2</v>
      </c>
      <c r="CZ129">
        <v>8.59727651914E-2</v>
      </c>
      <c r="DA129">
        <v>-0.21576407616521501</v>
      </c>
      <c r="DB129">
        <v>-0.146231870894553</v>
      </c>
      <c r="DC129">
        <v>-6.3175842115015299E-2</v>
      </c>
      <c r="DD129">
        <v>-2.8138161906099399E-2</v>
      </c>
      <c r="DE129">
        <v>0.35519879584171599</v>
      </c>
      <c r="DG129">
        <v>-2.6763188179757001E-2</v>
      </c>
      <c r="DH129">
        <v>0.278530296236568</v>
      </c>
      <c r="DI129">
        <v>5.5355804215650999E-2</v>
      </c>
      <c r="DJ129">
        <v>9.9487024999689297E-2</v>
      </c>
      <c r="DK129">
        <v>-0.18080714417010299</v>
      </c>
      <c r="DL129">
        <v>0.17128154249803601</v>
      </c>
      <c r="DM129">
        <v>6.5669500145304496E-2</v>
      </c>
      <c r="DN129">
        <v>-0.13835278950864399</v>
      </c>
      <c r="DO129">
        <v>-9.61669638854801E-2</v>
      </c>
      <c r="DP129">
        <v>-0.166834529773041</v>
      </c>
      <c r="DQ129">
        <v>0.184128350883839</v>
      </c>
      <c r="DR129">
        <v>-0.14972110402595701</v>
      </c>
      <c r="DS129">
        <v>0.20428790485311801</v>
      </c>
      <c r="DT129">
        <v>-6.1601662673638202E-2</v>
      </c>
      <c r="DV129">
        <v>1.58562574142707E-2</v>
      </c>
      <c r="DW129">
        <v>0.24328896233782901</v>
      </c>
      <c r="DX129">
        <v>-7.7490816875069896E-2</v>
      </c>
      <c r="DY129">
        <v>2.0130383927607898E-2</v>
      </c>
      <c r="DZ129">
        <v>-0.18150218947994301</v>
      </c>
      <c r="EA129">
        <v>-0.12792201123374999</v>
      </c>
      <c r="EB129">
        <v>0.24802754724078099</v>
      </c>
      <c r="EC129">
        <v>-0.46417744733844302</v>
      </c>
      <c r="ED129">
        <v>0.460876388387987</v>
      </c>
      <c r="EE129">
        <v>-9.8126478405902204E-2</v>
      </c>
      <c r="EF129">
        <v>-0.15439012704519001</v>
      </c>
      <c r="EG129">
        <v>-5.1829923722834799E-2</v>
      </c>
      <c r="EH129">
        <v>-3.5925400879932602E-2</v>
      </c>
      <c r="EI129">
        <v>0.355465520442522</v>
      </c>
      <c r="EJ129">
        <v>0.126118075604609</v>
      </c>
      <c r="EK129">
        <v>-0.14506543666357199</v>
      </c>
      <c r="EL129">
        <v>0.18132099849026401</v>
      </c>
      <c r="EM129">
        <v>-7.0832848905411101E-3</v>
      </c>
      <c r="EN129">
        <v>4.0299407373822801E-2</v>
      </c>
      <c r="EO129">
        <v>-0.40075423621601702</v>
      </c>
      <c r="EP129">
        <v>0.33549598247191198</v>
      </c>
      <c r="EQ129">
        <v>5.27641723238048E-2</v>
      </c>
      <c r="ER129">
        <v>-2.4811693674564601E-2</v>
      </c>
      <c r="ES129">
        <v>7.19960717106005E-3</v>
      </c>
      <c r="ET129">
        <v>-1.6546524693694699E-2</v>
      </c>
      <c r="EU129">
        <v>0.18825983388524001</v>
      </c>
      <c r="EV129">
        <v>-0.148370460374281</v>
      </c>
      <c r="EW129">
        <v>-3.7066389268147798E-3</v>
      </c>
      <c r="EX129">
        <v>0.21685704923584101</v>
      </c>
      <c r="EY129">
        <v>0.11589804726099801</v>
      </c>
      <c r="EZ129">
        <v>-1.34934126435837E-2</v>
      </c>
      <c r="FA129">
        <v>5.1502250789781101E-2</v>
      </c>
      <c r="FB129">
        <v>-5.8081631232198602E-2</v>
      </c>
      <c r="FC129">
        <v>-3.8458446033473599E-2</v>
      </c>
      <c r="FD129">
        <v>0.110095868330973</v>
      </c>
      <c r="FE129">
        <v>-4.9891041271621396E-3</v>
      </c>
      <c r="FF129">
        <v>0.115692610233964</v>
      </c>
      <c r="FG129">
        <v>-4.6830909013806403E-3</v>
      </c>
      <c r="FI129">
        <v>-7.9182437093550107E-2</v>
      </c>
      <c r="FJ129">
        <v>1.5162397903623099E-2</v>
      </c>
      <c r="FK129">
        <v>-6.2042267018114203E-2</v>
      </c>
      <c r="FL129">
        <v>-4.8544977289566296E-3</v>
      </c>
      <c r="FN129">
        <v>0.247080184271908</v>
      </c>
      <c r="FO129">
        <v>-2.8265509263292202E-2</v>
      </c>
      <c r="FP129">
        <v>-0.42552974646241598</v>
      </c>
      <c r="FQ129">
        <v>-4.5892669095337603E-2</v>
      </c>
      <c r="FR129">
        <v>0.22178903291205601</v>
      </c>
      <c r="FS129">
        <v>7.6185214311408303E-2</v>
      </c>
      <c r="FT129">
        <v>-7.9211723550542998E-2</v>
      </c>
      <c r="FU129">
        <v>0.17816562303778499</v>
      </c>
      <c r="FV129">
        <v>0.103921708614507</v>
      </c>
      <c r="FW129">
        <v>0.15091256791492899</v>
      </c>
      <c r="FX129">
        <v>0.16142148033395601</v>
      </c>
      <c r="FY129">
        <v>0.192954343037854</v>
      </c>
      <c r="FZ129">
        <v>1.1119532246084401E-2</v>
      </c>
      <c r="GA129">
        <v>-6.9108715069887694E-2</v>
      </c>
      <c r="GB129">
        <v>-0.23486518439312901</v>
      </c>
      <c r="GC129">
        <v>-4.9269337978330397E-3</v>
      </c>
      <c r="GD129">
        <v>9.0718478895723806E-2</v>
      </c>
      <c r="GE129">
        <v>-0.14899590396453299</v>
      </c>
      <c r="GF129">
        <v>2.5132574955932799E-2</v>
      </c>
      <c r="GG129">
        <v>7.2080592690326697E-2</v>
      </c>
      <c r="GH129">
        <v>0.27703587602445601</v>
      </c>
      <c r="GI129">
        <v>-5.4205425840336803E-3</v>
      </c>
      <c r="GJ129">
        <v>0.19712739303940899</v>
      </c>
      <c r="GK129">
        <v>0.23760574767948101</v>
      </c>
      <c r="GL129">
        <v>0.21892207078053599</v>
      </c>
      <c r="GM129">
        <v>0.25120794525719198</v>
      </c>
      <c r="GN129">
        <v>-7.8671455412404601E-4</v>
      </c>
      <c r="GO129">
        <v>-0.21051343537692399</v>
      </c>
      <c r="GP129">
        <v>7.0661852078046598E-3</v>
      </c>
      <c r="GQ129">
        <v>4.6154580741131199E-2</v>
      </c>
      <c r="GT129">
        <v>0.139594851862057</v>
      </c>
      <c r="GU129">
        <v>0.22685924650431799</v>
      </c>
      <c r="GV129">
        <v>4.5420345304591998E-2</v>
      </c>
      <c r="GW129">
        <v>-8.6139429276954602E-2</v>
      </c>
      <c r="GX129">
        <v>-0.10850401577045</v>
      </c>
      <c r="GY129">
        <v>7.9168563752318705E-2</v>
      </c>
      <c r="GZ129">
        <v>-5.0568736514833297E-2</v>
      </c>
      <c r="HA129">
        <v>-8.4997981048218194E-2</v>
      </c>
      <c r="HB129">
        <v>0.47132227591646397</v>
      </c>
      <c r="HC129">
        <v>-4.24224642301851E-2</v>
      </c>
      <c r="HD129">
        <v>-4.1070400402532001E-2</v>
      </c>
      <c r="HE129">
        <v>-0.140699096937169</v>
      </c>
      <c r="HF129">
        <v>0.29917700048827101</v>
      </c>
      <c r="HG129">
        <v>-0.33356527510477502</v>
      </c>
      <c r="HH129">
        <v>-0.125698113242834</v>
      </c>
      <c r="HI129">
        <v>-0.20627785806936999</v>
      </c>
      <c r="HJ129">
        <v>0.219588961226691</v>
      </c>
      <c r="HK129">
        <v>-0.128443594803684</v>
      </c>
      <c r="HL129">
        <v>-0.30138118909235301</v>
      </c>
      <c r="HM129">
        <v>0.23926363755890601</v>
      </c>
      <c r="HN129">
        <v>-4.0547276057623101E-2</v>
      </c>
      <c r="HO129">
        <v>-0.40997824398800697</v>
      </c>
      <c r="HP129">
        <v>0.10805524270836001</v>
      </c>
      <c r="HQ129">
        <v>-0.150613278674427</v>
      </c>
      <c r="HR129">
        <v>-0.199583188350516</v>
      </c>
      <c r="HS129">
        <v>1.98188008653233E-2</v>
      </c>
      <c r="HT129">
        <v>-6.9862890995864299E-3</v>
      </c>
      <c r="HU129">
        <v>-9.2096614480396993E-2</v>
      </c>
      <c r="HV129">
        <v>-8.5414270142791807E-2</v>
      </c>
      <c r="HW129">
        <v>-8.1483014128025402E-2</v>
      </c>
      <c r="HX129">
        <v>0.35135223242832597</v>
      </c>
      <c r="HY129">
        <v>4.65844645077595E-2</v>
      </c>
      <c r="IA129">
        <v>-3.0517528830387199E-2</v>
      </c>
      <c r="IB129">
        <v>-8.0193021858576696E-4</v>
      </c>
      <c r="IC129">
        <v>0.21702010399167199</v>
      </c>
      <c r="ID129">
        <v>0.19309941817482501</v>
      </c>
      <c r="IE129">
        <v>0.17691550910967599</v>
      </c>
      <c r="IF129">
        <v>-3.3008336049533703E-2</v>
      </c>
      <c r="IG129">
        <v>2.6328282729082299E-2</v>
      </c>
      <c r="IH129">
        <v>5.6921744544524699E-3</v>
      </c>
      <c r="II129">
        <v>0.21848289707122601</v>
      </c>
      <c r="IJ129">
        <v>-2.23754188482417E-2</v>
      </c>
      <c r="IK129">
        <v>-0.18725900617937399</v>
      </c>
      <c r="IL129">
        <v>1.6187246001209101E-2</v>
      </c>
      <c r="IN129">
        <v>-0.101700361028634</v>
      </c>
      <c r="IO129">
        <v>0.25657982005213897</v>
      </c>
      <c r="IP129">
        <v>-0.117175740706443</v>
      </c>
      <c r="IQ129">
        <v>0.119812399861985</v>
      </c>
      <c r="IR129">
        <v>0.13510739863704699</v>
      </c>
      <c r="IS129">
        <v>6.5511839238752104E-2</v>
      </c>
      <c r="IT129">
        <v>-0.12550721567095</v>
      </c>
      <c r="IU129">
        <v>0.25017163516167801</v>
      </c>
      <c r="IV129">
        <v>2.89333780528978E-2</v>
      </c>
      <c r="IW129">
        <v>-3.9266150452022001E-3</v>
      </c>
      <c r="IX129">
        <v>2.6667902602639501E-2</v>
      </c>
      <c r="IY129">
        <v>6.0911695436516297E-2</v>
      </c>
      <c r="IZ129">
        <v>0.19478819867799799</v>
      </c>
      <c r="JA129">
        <v>1.4065713548916401E-2</v>
      </c>
      <c r="JB129">
        <v>-0.39097763683457698</v>
      </c>
      <c r="JC129">
        <v>7.5778448444907595E-2</v>
      </c>
      <c r="JD129">
        <v>5.8096654356631902E-2</v>
      </c>
      <c r="JE129">
        <v>7.9597701733291601E-2</v>
      </c>
      <c r="JF129">
        <v>7.2307102709601195E-2</v>
      </c>
      <c r="JG129">
        <v>-0.332513358625874</v>
      </c>
      <c r="JH129">
        <v>0.18181320883741101</v>
      </c>
      <c r="JI129">
        <v>-0.19698826499734401</v>
      </c>
      <c r="JJ129">
        <v>-0.11680234483719699</v>
      </c>
      <c r="JK129">
        <v>0.15187176250037701</v>
      </c>
      <c r="JL129">
        <v>0.18582234097266301</v>
      </c>
      <c r="JM129">
        <v>9.5995036099338904E-2</v>
      </c>
    </row>
    <row r="130" spans="1:273" x14ac:dyDescent="0.25">
      <c r="A130" s="30">
        <v>44343</v>
      </c>
      <c r="B130" s="31" t="s">
        <v>1820</v>
      </c>
      <c r="C130" s="23" t="s">
        <v>1732</v>
      </c>
      <c r="D130" s="23" t="s">
        <v>1899</v>
      </c>
      <c r="E130" s="32">
        <v>108.548597</v>
      </c>
      <c r="F130" s="37">
        <v>17500</v>
      </c>
      <c r="G130" s="16">
        <f>VLOOKUP(C130,dFundos!$A$1:$B$28,2,FALSE)</f>
        <v>32666326000149</v>
      </c>
      <c r="H130" s="13"/>
      <c r="I130">
        <f>_xll.ECONOMATICA(G130,"VOLATILITY","1Y",A130)</f>
        <v>19.596990041580298</v>
      </c>
      <c r="J130">
        <f>_xll.ECONOMATICA(G130,"NAV","1D",A130)</f>
        <v>160.22383300005501</v>
      </c>
      <c r="K130">
        <f>_xll.ECONOMATICA(G130,"NAV","1D",A130+1)</f>
        <v>161.21811300003901</v>
      </c>
      <c r="L130" s="6"/>
      <c r="M130">
        <v>-0.92857348045072297</v>
      </c>
      <c r="N130">
        <v>-0.85591133920388496</v>
      </c>
      <c r="O130">
        <v>1.4274101176852101</v>
      </c>
      <c r="P130">
        <v>2.4856466447090502</v>
      </c>
      <c r="Q130">
        <v>3.6403009953573902</v>
      </c>
      <c r="R130">
        <v>-1.3303140440257301E-2</v>
      </c>
      <c r="S130">
        <v>1.84565666459093</v>
      </c>
      <c r="T130">
        <v>3.3352161297443699</v>
      </c>
      <c r="U130">
        <v>-0.70682179612049401</v>
      </c>
      <c r="V130">
        <v>-1.4199837580235899</v>
      </c>
      <c r="X130">
        <v>-1.00702592444577</v>
      </c>
      <c r="Y130">
        <v>-0.764259576953918</v>
      </c>
      <c r="Z130">
        <v>0.50449409136490397</v>
      </c>
      <c r="AA130">
        <v>2.3490874376875599</v>
      </c>
      <c r="AB130">
        <v>1.12513038984616</v>
      </c>
      <c r="AC130">
        <v>0.88399070791638201</v>
      </c>
      <c r="AD130">
        <v>-0.23625019375685999</v>
      </c>
      <c r="AE130">
        <v>0.79411401839024598</v>
      </c>
      <c r="AF130">
        <v>-1.84599011799946</v>
      </c>
      <c r="AG130">
        <v>1.00693676176888</v>
      </c>
      <c r="AH130">
        <v>-2.6801899905876798</v>
      </c>
      <c r="AI130">
        <v>2.1352680909331001</v>
      </c>
      <c r="AJ130">
        <v>-0.361733150930377</v>
      </c>
      <c r="AK130">
        <v>1.57261038511933</v>
      </c>
      <c r="AL130">
        <v>5.1699477808142498E-2</v>
      </c>
      <c r="AM130">
        <v>1.29365618286101</v>
      </c>
      <c r="AN130">
        <v>1.84691599060898</v>
      </c>
      <c r="AO130">
        <v>-0.27183269567103702</v>
      </c>
      <c r="AP130">
        <v>1.8944363015179999</v>
      </c>
      <c r="AQ130">
        <v>9.6664480588515303E-2</v>
      </c>
      <c r="AR130">
        <v>1.1027802063836101</v>
      </c>
      <c r="AS130">
        <v>-1.48991306559765</v>
      </c>
      <c r="AT130">
        <v>0.53371380727185203</v>
      </c>
      <c r="AU130">
        <v>0.70372227837651702</v>
      </c>
      <c r="AV130">
        <v>-0.93111491632953403</v>
      </c>
      <c r="AW130">
        <v>2.5358094859257099</v>
      </c>
      <c r="AX130">
        <v>1.6942643605943899</v>
      </c>
      <c r="AY130">
        <v>-0.62889001492294505</v>
      </c>
      <c r="AZ130">
        <v>-0.159620040813024</v>
      </c>
      <c r="BA130">
        <v>-1.7773085975932199</v>
      </c>
      <c r="BB130">
        <v>-0.73618383812572596</v>
      </c>
      <c r="BC130">
        <v>4.5046817831462197E-3</v>
      </c>
      <c r="BD130">
        <v>-3.79611082280462E-2</v>
      </c>
      <c r="BE130">
        <v>1.45943870720657</v>
      </c>
      <c r="BF130">
        <v>0.45984902917553</v>
      </c>
      <c r="BG130">
        <v>-1.5758210171043201</v>
      </c>
      <c r="BH130">
        <v>0.16819543361634701</v>
      </c>
      <c r="BI130">
        <v>-1.3654242234224501</v>
      </c>
      <c r="BJ130">
        <v>1.03306702731061</v>
      </c>
      <c r="BK130">
        <v>1.24341383925639</v>
      </c>
      <c r="BL130">
        <v>-0.71021197209120102</v>
      </c>
      <c r="BM130">
        <v>-0.69969796395525896</v>
      </c>
      <c r="BN130">
        <v>-0.402006474905647</v>
      </c>
      <c r="BO130">
        <v>-0.67972719689350902</v>
      </c>
      <c r="BP130">
        <v>-0.29925162216386503</v>
      </c>
      <c r="BQ130">
        <v>1.2845308559917601</v>
      </c>
      <c r="BR130">
        <v>-1.93036695318369</v>
      </c>
      <c r="BS130">
        <v>2.58096641773591</v>
      </c>
      <c r="BT130">
        <v>-0.88567939592394396</v>
      </c>
      <c r="BU130">
        <v>0.15406054153572801</v>
      </c>
      <c r="BV130">
        <v>0.80151816855504898</v>
      </c>
      <c r="BW130">
        <v>0.309273019593093</v>
      </c>
      <c r="BX130">
        <v>0.33449892689532101</v>
      </c>
      <c r="BY130">
        <v>-1.2419977520948999</v>
      </c>
      <c r="BZ130">
        <v>0.31161904917098598</v>
      </c>
      <c r="CA130">
        <v>1.9285983069494299</v>
      </c>
      <c r="CB130">
        <v>-1.83528113484499</v>
      </c>
      <c r="CC130">
        <v>1.8861552001908399</v>
      </c>
      <c r="CD130">
        <v>-0.102233439611155</v>
      </c>
      <c r="CE130">
        <v>-1.1445878223639701</v>
      </c>
      <c r="CF130">
        <v>0.27653648321574997</v>
      </c>
      <c r="CH130">
        <v>-0.509651724587457</v>
      </c>
      <c r="CI130">
        <v>0.98004978644894403</v>
      </c>
      <c r="CJ130">
        <v>-2.0095697489523401</v>
      </c>
      <c r="CK130">
        <v>-0.52418259219848595</v>
      </c>
      <c r="CL130">
        <v>2.21560575846524</v>
      </c>
      <c r="CM130">
        <v>-0.16213844619414899</v>
      </c>
      <c r="CN130">
        <v>-0.28361196182231702</v>
      </c>
      <c r="CO130">
        <v>-0.59924726310782706</v>
      </c>
      <c r="CP130">
        <v>-1.6969124534625699</v>
      </c>
      <c r="CQ130">
        <v>-1.1833714735985299</v>
      </c>
      <c r="CR130">
        <v>0.17996560636674999</v>
      </c>
      <c r="CS130">
        <v>-1.5812251546776701</v>
      </c>
      <c r="CT130">
        <v>1.2925304754389799</v>
      </c>
      <c r="CU130">
        <v>6.2967681333247996E-2</v>
      </c>
      <c r="CV130">
        <v>-2.5427798199416398</v>
      </c>
      <c r="CW130">
        <v>-0.86255026635626597</v>
      </c>
      <c r="CX130">
        <v>1.42012563974276</v>
      </c>
      <c r="CY130">
        <v>1.2989403086976401</v>
      </c>
      <c r="CZ130">
        <v>-1.4420016151234401</v>
      </c>
      <c r="DA130">
        <v>1.25712114167982</v>
      </c>
      <c r="DB130">
        <v>-0.33222690744878502</v>
      </c>
      <c r="DC130">
        <v>-0.38173989187271201</v>
      </c>
      <c r="DD130">
        <v>1.9670046382088899</v>
      </c>
      <c r="DE130">
        <v>0.186791586020263</v>
      </c>
      <c r="DG130">
        <v>1.27839848300937</v>
      </c>
      <c r="DH130">
        <v>1.02438148060173</v>
      </c>
      <c r="DI130">
        <v>0.202223282576597</v>
      </c>
      <c r="DJ130">
        <v>-0.506292362479144</v>
      </c>
      <c r="DK130">
        <v>-0.20653825094996101</v>
      </c>
      <c r="DL130">
        <v>1.58368775209965</v>
      </c>
      <c r="DM130">
        <v>0.27876058502442902</v>
      </c>
      <c r="DN130">
        <v>0.51231971883680705</v>
      </c>
      <c r="DO130">
        <v>-1.0122089392098099</v>
      </c>
      <c r="DP130">
        <v>-0.39206066767292203</v>
      </c>
      <c r="DQ130">
        <v>-1.00104397743053</v>
      </c>
      <c r="DR130">
        <v>-3.6803821110879702</v>
      </c>
      <c r="DS130">
        <v>1.35200065815297</v>
      </c>
      <c r="DT130">
        <v>-2.3522561044046602</v>
      </c>
      <c r="DV130">
        <v>0.93414498278434599</v>
      </c>
      <c r="DW130">
        <v>2.6640550120646398</v>
      </c>
      <c r="DX130">
        <v>2.36946293953224</v>
      </c>
      <c r="DY130">
        <v>0.686466485967685</v>
      </c>
      <c r="DZ130">
        <v>1.30879374210053</v>
      </c>
      <c r="EA130">
        <v>0.44147756107122399</v>
      </c>
      <c r="EB130">
        <v>0.16921532478591</v>
      </c>
      <c r="EC130">
        <v>-1.97944749070302</v>
      </c>
      <c r="ED130">
        <v>2.2679064388285002</v>
      </c>
      <c r="EE130">
        <v>0.97043000514531697</v>
      </c>
      <c r="EF130">
        <v>-8.4183326453057802E-2</v>
      </c>
      <c r="EG130">
        <v>-1.0334257153772299</v>
      </c>
      <c r="EH130">
        <v>0.47706233508506601</v>
      </c>
      <c r="EI130">
        <v>-0.44558360914379602</v>
      </c>
      <c r="EJ130">
        <v>0.17473464449722101</v>
      </c>
      <c r="EK130">
        <v>1.54891515412601</v>
      </c>
      <c r="EL130">
        <v>0.81505724665475998</v>
      </c>
      <c r="EM130">
        <v>8.5255262274586102E-2</v>
      </c>
      <c r="EN130">
        <v>0.38193762247829</v>
      </c>
      <c r="EO130">
        <v>-1.0788871546537799</v>
      </c>
      <c r="EP130">
        <v>0.83391661628411395</v>
      </c>
      <c r="EQ130">
        <v>0.50314109321334399</v>
      </c>
      <c r="ER130">
        <v>0.63650092015450399</v>
      </c>
      <c r="ES130">
        <v>0.104405435922672</v>
      </c>
      <c r="ET130">
        <v>-0.21800197928314399</v>
      </c>
      <c r="EU130">
        <v>0.42962653624272201</v>
      </c>
      <c r="EV130">
        <v>-1.0493385742847701</v>
      </c>
      <c r="EW130">
        <v>0.93896873040648599</v>
      </c>
      <c r="EX130">
        <v>0.434209300510702</v>
      </c>
      <c r="EY130">
        <v>0.67350288936722802</v>
      </c>
      <c r="EZ130">
        <v>1.5027459805423899</v>
      </c>
      <c r="FA130">
        <v>1.1454894902271899</v>
      </c>
      <c r="FB130">
        <v>0.15888564685155901</v>
      </c>
      <c r="FC130">
        <v>-0.51914578471041795</v>
      </c>
      <c r="FD130">
        <v>-1.36842740603242</v>
      </c>
      <c r="FE130">
        <v>0.67444954383972799</v>
      </c>
      <c r="FF130">
        <v>0.54945683823461899</v>
      </c>
      <c r="FG130">
        <v>-6.4772631958476302E-3</v>
      </c>
      <c r="FI130">
        <v>0.649728757525736</v>
      </c>
      <c r="FJ130">
        <v>0.23381723221973499</v>
      </c>
      <c r="FK130">
        <v>0.26401088616694302</v>
      </c>
      <c r="FL130">
        <v>-6.71727530061617E-3</v>
      </c>
      <c r="FN130">
        <v>-0.923382176279119</v>
      </c>
      <c r="FO130">
        <v>-0.59195411949985999</v>
      </c>
      <c r="FP130">
        <v>-3.29077977785346</v>
      </c>
      <c r="FQ130">
        <v>0.87787711236160204</v>
      </c>
      <c r="FR130">
        <v>2.9460100644428202</v>
      </c>
      <c r="FS130">
        <v>-1.3338227448912201</v>
      </c>
      <c r="FT130">
        <v>2.4658070651639701</v>
      </c>
      <c r="FU130">
        <v>-0.68853301081617202</v>
      </c>
      <c r="FV130">
        <v>0.595519640410203</v>
      </c>
      <c r="FW130">
        <v>-0.384553916774166</v>
      </c>
      <c r="FX130">
        <v>0.81303391616529597</v>
      </c>
      <c r="FY130">
        <v>-0.25701049071358301</v>
      </c>
      <c r="FZ130">
        <v>0.69833382185606796</v>
      </c>
      <c r="GA130">
        <v>-0.187435302177619</v>
      </c>
      <c r="GB130">
        <v>-0.48257245143759098</v>
      </c>
      <c r="GC130">
        <v>-6.7240216594655101E-3</v>
      </c>
      <c r="GD130">
        <v>-0.37560564296654803</v>
      </c>
      <c r="GE130">
        <v>-0.88657563001106598</v>
      </c>
      <c r="GF130">
        <v>2.4328843082912499</v>
      </c>
      <c r="GG130">
        <v>-1.63309985791784</v>
      </c>
      <c r="GH130">
        <v>1.54263763342897</v>
      </c>
      <c r="GI130">
        <v>0.74365326599945503</v>
      </c>
      <c r="GJ130">
        <v>1.963037587484</v>
      </c>
      <c r="GK130">
        <v>0.47252374188246898</v>
      </c>
      <c r="GL130">
        <v>1.31439961642172</v>
      </c>
      <c r="GM130">
        <v>-0.163255680308794</v>
      </c>
      <c r="GN130">
        <v>-0.16581533718635899</v>
      </c>
      <c r="GO130">
        <v>-1.2018684328722899</v>
      </c>
      <c r="GP130">
        <v>1.1821268137282499</v>
      </c>
      <c r="GQ130">
        <v>-1.6291707106574901E-2</v>
      </c>
      <c r="GT130">
        <v>0.39054231274349099</v>
      </c>
      <c r="GU130">
        <v>-0.88750781114868005</v>
      </c>
      <c r="GV130">
        <v>0.20318834176578099</v>
      </c>
      <c r="GW130">
        <v>-2.5091354003052402</v>
      </c>
      <c r="GX130">
        <v>0.97032853882410597</v>
      </c>
      <c r="GY130">
        <v>0.23167021208791999</v>
      </c>
      <c r="GZ130">
        <v>-2.4230692809396701</v>
      </c>
      <c r="HA130">
        <v>-1.58375869532392</v>
      </c>
      <c r="HB130">
        <v>0.69509874556388196</v>
      </c>
      <c r="HC130">
        <v>0.39237747623701602</v>
      </c>
      <c r="HD130">
        <v>-5.26671032275772E-2</v>
      </c>
      <c r="HE130">
        <v>0.324350241862703</v>
      </c>
      <c r="HF130">
        <v>2.1688747860025601</v>
      </c>
      <c r="HG130">
        <v>-4.2535763442210701</v>
      </c>
      <c r="HH130">
        <v>-4.7523416924377698E-2</v>
      </c>
      <c r="HI130">
        <v>0.722871228208533</v>
      </c>
      <c r="HJ130">
        <v>2.3755445936330899</v>
      </c>
      <c r="HK130">
        <v>-0.33823145195128701</v>
      </c>
      <c r="HL130">
        <v>0.15532802299276199</v>
      </c>
      <c r="HM130">
        <v>-0.20931758526785399</v>
      </c>
      <c r="HN130">
        <v>1.51704633262852</v>
      </c>
      <c r="HO130">
        <v>-2.60603319466099</v>
      </c>
      <c r="HP130">
        <v>1.2043688637277199</v>
      </c>
      <c r="HQ130">
        <v>-0.79249269219872098</v>
      </c>
      <c r="HR130">
        <v>-0.92136517096150805</v>
      </c>
      <c r="HS130">
        <v>-1.8286618528691201</v>
      </c>
      <c r="HT130">
        <v>1.5956165989336999</v>
      </c>
      <c r="HU130">
        <v>-0.41387318478882701</v>
      </c>
      <c r="HV130">
        <v>-0.38593011449847803</v>
      </c>
      <c r="HW130">
        <v>1.2217509420224799</v>
      </c>
      <c r="HX130">
        <v>0.42142172733292699</v>
      </c>
      <c r="HY130">
        <v>-0.38769408092775798</v>
      </c>
      <c r="IA130">
        <v>1.4574307122529699</v>
      </c>
      <c r="IB130">
        <v>1.0452421829541001</v>
      </c>
      <c r="IC130">
        <v>0.25887749980029201</v>
      </c>
      <c r="ID130">
        <v>0.98050579072150901</v>
      </c>
      <c r="IE130">
        <v>1.02060977951623E-2</v>
      </c>
      <c r="IF130">
        <v>0.64367957820650201</v>
      </c>
      <c r="IG130">
        <v>0.48656770104571501</v>
      </c>
      <c r="IH130">
        <v>-0.23060864259605299</v>
      </c>
      <c r="II130">
        <v>0.71697561979817703</v>
      </c>
      <c r="IJ130">
        <v>-0.19559431675588701</v>
      </c>
      <c r="IK130">
        <v>-0.107456357818592</v>
      </c>
      <c r="IL130">
        <v>-0.40893576488088001</v>
      </c>
      <c r="IN130">
        <v>-1.2943349469423999</v>
      </c>
      <c r="IO130">
        <v>1.04533214816911</v>
      </c>
      <c r="IP130">
        <v>0.129019077030534</v>
      </c>
      <c r="IQ130">
        <v>-0.71594904857192898</v>
      </c>
      <c r="IR130">
        <v>0.75946838242089099</v>
      </c>
      <c r="IS130">
        <v>-0.44208001227161697</v>
      </c>
      <c r="IT130">
        <v>6.4676471993152504E-2</v>
      </c>
      <c r="IU130">
        <v>0.69899021509627302</v>
      </c>
      <c r="IV130">
        <v>-1.0255641313960999</v>
      </c>
      <c r="IW130">
        <v>1.19020243491832</v>
      </c>
      <c r="IX130">
        <v>1.59100134624168E-2</v>
      </c>
      <c r="IY130">
        <v>1.83425327868463</v>
      </c>
      <c r="IZ130">
        <v>-0.26622750092428799</v>
      </c>
      <c r="JA130">
        <v>9.7530445964366705E-2</v>
      </c>
      <c r="JB130">
        <v>-1.92296851100764</v>
      </c>
      <c r="JC130">
        <v>1.6406610478952599</v>
      </c>
      <c r="JD130">
        <v>0.55535189076181302</v>
      </c>
      <c r="JE130">
        <v>0.472136474854778</v>
      </c>
      <c r="JF130">
        <v>-0.40258641047330501</v>
      </c>
      <c r="JG130">
        <v>-6.1995449414098402E-2</v>
      </c>
      <c r="JH130">
        <v>0.21901009331486401</v>
      </c>
      <c r="JI130">
        <v>-6.5155154698004494E-2</v>
      </c>
      <c r="JJ130">
        <v>0.85627195130655298</v>
      </c>
      <c r="JK130">
        <v>3.92149595427327E-2</v>
      </c>
      <c r="JL130">
        <v>0.16478066809213501</v>
      </c>
      <c r="JM130">
        <v>0.16894775017135499</v>
      </c>
    </row>
    <row r="131" spans="1:273" x14ac:dyDescent="0.25">
      <c r="A131" s="29">
        <v>44343</v>
      </c>
      <c r="B131" s="31" t="s">
        <v>1820</v>
      </c>
      <c r="C131" s="24" t="s">
        <v>1746</v>
      </c>
      <c r="D131" s="24" t="s">
        <v>1899</v>
      </c>
      <c r="E131" s="34">
        <v>278.816596</v>
      </c>
      <c r="F131" s="38">
        <v>35000</v>
      </c>
      <c r="G131" s="16">
        <f>VLOOKUP(C131,dFundos!$A$1:$B$28,2,FALSE)</f>
        <v>36400343000190</v>
      </c>
      <c r="H131" s="13"/>
      <c r="I131">
        <f>_xll.ECONOMATICA(G131,"VOLATILITY","1Y",A131)</f>
        <v>18.860831645724801</v>
      </c>
      <c r="J131">
        <f>_xll.ECONOMATICA(G131,"NAV","1D",A131)</f>
        <v>124.817826000042</v>
      </c>
      <c r="K131">
        <f>_xll.ECONOMATICA(G131,"NAV","1D",A131+1)</f>
        <v>125.530547000002</v>
      </c>
      <c r="L131" s="6"/>
      <c r="AK131">
        <v>-0.26080199995703901</v>
      </c>
      <c r="AL131">
        <v>-4.8610777866997502E-2</v>
      </c>
      <c r="AM131">
        <v>0.551107498176862</v>
      </c>
      <c r="AN131">
        <v>1.48858266002208</v>
      </c>
      <c r="AO131">
        <v>-0.32478483662998803</v>
      </c>
      <c r="AP131">
        <v>1.8029944872978401</v>
      </c>
      <c r="AQ131">
        <v>-0.19079990915997799</v>
      </c>
      <c r="AR131">
        <v>0.48497876960027497</v>
      </c>
      <c r="AS131">
        <v>-1.6328448922649801</v>
      </c>
      <c r="AT131">
        <v>0.68806361141469097</v>
      </c>
      <c r="AU131">
        <v>1.1742266186047301</v>
      </c>
      <c r="AV131">
        <v>-0.92958885543339398</v>
      </c>
      <c r="AW131">
        <v>2.3353173306531998</v>
      </c>
      <c r="AX131">
        <v>2.0090606434678202</v>
      </c>
      <c r="AY131">
        <v>-0.97716016625781799</v>
      </c>
      <c r="AZ131">
        <v>9.8868896748172105E-2</v>
      </c>
      <c r="BA131">
        <v>-1.5617827822097801</v>
      </c>
      <c r="BB131">
        <v>-0.31357560346805302</v>
      </c>
      <c r="BC131">
        <v>1.3749084570008601</v>
      </c>
      <c r="BD131">
        <v>-0.39493212525485399</v>
      </c>
      <c r="BE131">
        <v>1.68172223657166</v>
      </c>
      <c r="BF131">
        <v>0.93295173501246598</v>
      </c>
      <c r="BG131">
        <v>-0.77213383538037295</v>
      </c>
      <c r="BH131">
        <v>0.29552520336437699</v>
      </c>
      <c r="BI131">
        <v>-1.0200273774899</v>
      </c>
      <c r="BJ131">
        <v>1.41645232743031</v>
      </c>
      <c r="BK131">
        <v>1.3060232724456</v>
      </c>
      <c r="BL131">
        <v>-0.955802628322999</v>
      </c>
      <c r="BM131">
        <v>-0.59520003451325498</v>
      </c>
      <c r="BN131">
        <v>-0.86832175902600295</v>
      </c>
      <c r="BO131">
        <v>-0.24414394047198601</v>
      </c>
      <c r="BP131">
        <v>-0.88754320395310105</v>
      </c>
      <c r="BQ131">
        <v>1.1402362024455199</v>
      </c>
      <c r="BR131">
        <v>-1.22039694897467</v>
      </c>
      <c r="BS131">
        <v>2.25670426971192</v>
      </c>
      <c r="BT131">
        <v>-0.85957241108189897</v>
      </c>
      <c r="BU131">
        <v>0.59222504260105802</v>
      </c>
      <c r="BV131">
        <v>9.5901013992261098E-4</v>
      </c>
      <c r="BW131">
        <v>0.547380469834025</v>
      </c>
      <c r="BX131">
        <v>0.16272025641228499</v>
      </c>
      <c r="BY131">
        <v>-0.70239008709904704</v>
      </c>
      <c r="BZ131">
        <v>4.5748829143121797E-2</v>
      </c>
      <c r="CA131">
        <v>0.82901235728058997</v>
      </c>
      <c r="CB131">
        <v>-1.69191747218065</v>
      </c>
      <c r="CC131">
        <v>2.0281855990106101</v>
      </c>
      <c r="CD131">
        <v>-0.42267721864845997</v>
      </c>
      <c r="CE131">
        <v>-2.07854412610686</v>
      </c>
      <c r="CF131">
        <v>0.113426805728523</v>
      </c>
      <c r="CH131">
        <v>-0.75533168865149503</v>
      </c>
      <c r="CI131">
        <v>1.30682574072125</v>
      </c>
      <c r="CJ131">
        <v>-2.07046132127289</v>
      </c>
      <c r="CK131">
        <v>-0.37641861199517701</v>
      </c>
      <c r="CL131">
        <v>1.64894215668028</v>
      </c>
      <c r="CM131">
        <v>-2.32222422710038E-2</v>
      </c>
      <c r="CN131">
        <v>-0.53382886126200901</v>
      </c>
      <c r="CO131">
        <v>-0.29673671879209002</v>
      </c>
      <c r="CP131">
        <v>-0.42186931532341998</v>
      </c>
      <c r="CQ131">
        <v>-0.71138323082777799</v>
      </c>
      <c r="CR131">
        <v>0.89030779563472595</v>
      </c>
      <c r="CS131">
        <v>-0.835853759235761</v>
      </c>
      <c r="CT131">
        <v>0.65486398543725999</v>
      </c>
      <c r="CU131">
        <v>0.37831301815458601</v>
      </c>
      <c r="CV131">
        <v>-1.8534318734964501</v>
      </c>
      <c r="CW131">
        <v>-0.52754964835912699</v>
      </c>
      <c r="CX131">
        <v>0.96257146633433899</v>
      </c>
      <c r="CY131">
        <v>0.99750144254357997</v>
      </c>
      <c r="CZ131">
        <v>-1.5463153926248201</v>
      </c>
      <c r="DA131">
        <v>1.15625848611671</v>
      </c>
      <c r="DB131">
        <v>-0.35787353035630098</v>
      </c>
      <c r="DC131">
        <v>0.42866860221693098</v>
      </c>
      <c r="DD131">
        <v>1.1625435861788</v>
      </c>
      <c r="DE131">
        <v>0.194163910236966</v>
      </c>
      <c r="DG131">
        <v>0.94988339842530001</v>
      </c>
      <c r="DH131">
        <v>0.68186497992428496</v>
      </c>
      <c r="DI131">
        <v>0.12967986040166599</v>
      </c>
      <c r="DJ131">
        <v>-0.29409986445898501</v>
      </c>
      <c r="DK131">
        <v>2.55760194704635E-2</v>
      </c>
      <c r="DL131">
        <v>1.53475841307227</v>
      </c>
      <c r="DM131">
        <v>-4.15321210311959E-4</v>
      </c>
      <c r="DN131">
        <v>0.14699123221362201</v>
      </c>
      <c r="DO131">
        <v>-0.34369549930488602</v>
      </c>
      <c r="DP131">
        <v>-0.60387221965356697</v>
      </c>
      <c r="DQ131">
        <v>-0.274915484806115</v>
      </c>
      <c r="DR131">
        <v>-2.4014195617382899</v>
      </c>
      <c r="DS131">
        <v>0.92545364968827903</v>
      </c>
      <c r="DT131">
        <v>-2.50645337882816</v>
      </c>
      <c r="DV131">
        <v>1.4528950136082099</v>
      </c>
      <c r="DW131">
        <v>2.1894285795497099</v>
      </c>
      <c r="DX131">
        <v>2.87641491413524</v>
      </c>
      <c r="DY131">
        <v>0.246617119410075</v>
      </c>
      <c r="DZ131">
        <v>-0.25922928261934403</v>
      </c>
      <c r="EA131">
        <v>-0.629222010502417</v>
      </c>
      <c r="EB131">
        <v>0.48175080282817401</v>
      </c>
      <c r="EC131">
        <v>-1.3394087341112</v>
      </c>
      <c r="ED131">
        <v>1.79865447080374</v>
      </c>
      <c r="EE131">
        <v>0.68445667693595202</v>
      </c>
      <c r="EF131">
        <v>2.5706474480102801E-2</v>
      </c>
      <c r="EG131">
        <v>-0.89273792527819795</v>
      </c>
      <c r="EH131">
        <v>0.68084902250120605</v>
      </c>
      <c r="EI131">
        <v>-2.75091330877331E-2</v>
      </c>
      <c r="EJ131">
        <v>1.1842192523545201</v>
      </c>
      <c r="EK131">
        <v>0.68085933598922599</v>
      </c>
      <c r="EL131">
        <v>0.85151781531749304</v>
      </c>
      <c r="EM131">
        <v>0.28404270324244901</v>
      </c>
      <c r="EN131">
        <v>0.80525821031187705</v>
      </c>
      <c r="EO131">
        <v>-1.0097265368131001</v>
      </c>
      <c r="EP131">
        <v>0.14785240582568801</v>
      </c>
      <c r="EQ131">
        <v>0.15509438580920701</v>
      </c>
      <c r="ER131">
        <v>0.16468514859298</v>
      </c>
      <c r="ES131">
        <v>0.95931397208914904</v>
      </c>
      <c r="ET131">
        <v>-0.87062066459111498</v>
      </c>
      <c r="EU131">
        <v>0.71316087141895002</v>
      </c>
      <c r="EV131">
        <v>-1.11375830592806</v>
      </c>
      <c r="EW131">
        <v>0.53705275731772395</v>
      </c>
      <c r="EX131">
        <v>0.41244818730774602</v>
      </c>
      <c r="EY131">
        <v>0.39194529417727603</v>
      </c>
      <c r="EZ131">
        <v>1.4372580488270601</v>
      </c>
      <c r="FA131">
        <v>1.31873957452626</v>
      </c>
      <c r="FB131">
        <v>0.583015171287116</v>
      </c>
      <c r="FC131">
        <v>-8.7822266777948202E-2</v>
      </c>
      <c r="FD131">
        <v>-1.0219798272373699</v>
      </c>
      <c r="FE131">
        <v>0.62374233821174097</v>
      </c>
      <c r="FF131">
        <v>0.69931930920574803</v>
      </c>
      <c r="FG131">
        <v>0.120558429807716</v>
      </c>
      <c r="FI131">
        <v>0.74159788127872195</v>
      </c>
      <c r="FJ131">
        <v>7.9938351518649101E-2</v>
      </c>
      <c r="FK131">
        <v>0.36410778902791202</v>
      </c>
      <c r="FL131">
        <v>-0.104479720175732</v>
      </c>
      <c r="FN131">
        <v>-0.334172403836419</v>
      </c>
      <c r="FO131">
        <v>1.0656800259312101E-2</v>
      </c>
      <c r="FP131">
        <v>-2.9444666321069199</v>
      </c>
      <c r="FQ131">
        <v>2.0396125210027098</v>
      </c>
      <c r="FR131">
        <v>4.1084605341893603</v>
      </c>
      <c r="FS131">
        <v>-0.35397402943999601</v>
      </c>
      <c r="FT131">
        <v>0.97056759714177998</v>
      </c>
      <c r="FU131">
        <v>-0.44578885181181199</v>
      </c>
      <c r="FV131">
        <v>0.76760612137149997</v>
      </c>
      <c r="FW131">
        <v>-1.15917691236973</v>
      </c>
      <c r="FX131">
        <v>0.79486759805149598</v>
      </c>
      <c r="FY131">
        <v>0.29352003602980398</v>
      </c>
      <c r="FZ131">
        <v>-0.16243400277744499</v>
      </c>
      <c r="GA131">
        <v>-0.91717445329777503</v>
      </c>
      <c r="GB131">
        <v>-0.27112912766824598</v>
      </c>
      <c r="GC131">
        <v>-0.39502027384514798</v>
      </c>
      <c r="GD131">
        <v>-0.53239608114381598</v>
      </c>
      <c r="GE131">
        <v>-1.49466804314216</v>
      </c>
      <c r="GF131">
        <v>2.7248300237261001</v>
      </c>
      <c r="GG131">
        <v>-2.4629410248053301</v>
      </c>
      <c r="GH131">
        <v>2.0561110102789799</v>
      </c>
      <c r="GI131">
        <v>1.1508291840073099</v>
      </c>
      <c r="GJ131">
        <v>1.1092820484918799</v>
      </c>
      <c r="GK131">
        <v>0.23865843686508001</v>
      </c>
      <c r="GL131">
        <v>0.68324748190207196</v>
      </c>
      <c r="GM131">
        <v>0.33579473947611399</v>
      </c>
      <c r="GN131">
        <v>-0.40799404296194602</v>
      </c>
      <c r="GO131">
        <v>-1.11779090684649</v>
      </c>
      <c r="GP131">
        <v>1.1265589751928899</v>
      </c>
      <c r="GQ131">
        <v>5.4544492013519602E-2</v>
      </c>
      <c r="GT131">
        <v>0.124800435878569</v>
      </c>
      <c r="GU131">
        <v>-0.99202829487694499</v>
      </c>
      <c r="GV131">
        <v>0.37047301702841701</v>
      </c>
      <c r="GW131">
        <v>-2.98341034167606</v>
      </c>
      <c r="GX131">
        <v>0.421896110856324</v>
      </c>
      <c r="GY131">
        <v>-0.142422577391699</v>
      </c>
      <c r="GZ131">
        <v>-2.4749415753831299</v>
      </c>
      <c r="HA131">
        <v>-1.27962348888104</v>
      </c>
      <c r="HB131">
        <v>1.11249281781056</v>
      </c>
      <c r="HC131">
        <v>2.73954259682796E-2</v>
      </c>
      <c r="HD131">
        <v>-0.82427689494579703</v>
      </c>
      <c r="HE131">
        <v>-0.105475170312275</v>
      </c>
      <c r="HF131">
        <v>1.4754496547539</v>
      </c>
      <c r="HG131">
        <v>-5.0299641456149402</v>
      </c>
      <c r="HH131">
        <v>0.80768065981828796</v>
      </c>
      <c r="HI131">
        <v>0.42155265909968898</v>
      </c>
      <c r="HJ131">
        <v>2.8980730519833702</v>
      </c>
      <c r="HK131">
        <v>-0.69278036544346799</v>
      </c>
      <c r="HL131">
        <v>0.932684747021995</v>
      </c>
      <c r="HM131">
        <v>-0.83644184487638995</v>
      </c>
      <c r="HN131">
        <v>1.4912784110492801</v>
      </c>
      <c r="HO131">
        <v>-2.9068556102174599</v>
      </c>
      <c r="HP131">
        <v>1.7158446356916099</v>
      </c>
      <c r="HQ131">
        <v>-0.60775763859055598</v>
      </c>
      <c r="HR131">
        <v>-0.76063650776632097</v>
      </c>
      <c r="HS131">
        <v>-2.1289235308358898</v>
      </c>
      <c r="HT131">
        <v>1.95672610916517</v>
      </c>
      <c r="HU131">
        <v>5.9939673337794402E-2</v>
      </c>
      <c r="HV131">
        <v>-0.638022110160819</v>
      </c>
      <c r="HW131">
        <v>1.6172609568457099</v>
      </c>
      <c r="HX131">
        <v>0.12543414632091299</v>
      </c>
      <c r="HY131">
        <v>0.22081240658735601</v>
      </c>
      <c r="IA131">
        <v>1.04019410609908</v>
      </c>
      <c r="IB131">
        <v>0.81634072230372101</v>
      </c>
      <c r="IC131">
        <v>-9.2213758944126298E-2</v>
      </c>
      <c r="ID131">
        <v>1.0522544336709001</v>
      </c>
      <c r="IE131">
        <v>-3.3371344306942802E-2</v>
      </c>
      <c r="IF131">
        <v>0.70529940785490897</v>
      </c>
      <c r="IG131">
        <v>0.21758068414783299</v>
      </c>
      <c r="IH131">
        <v>-0.29830799676346897</v>
      </c>
      <c r="II131">
        <v>0.4488275570111</v>
      </c>
      <c r="IJ131">
        <v>0.46893455473764301</v>
      </c>
      <c r="IK131">
        <v>-0.96612956649551096</v>
      </c>
      <c r="IL131">
        <v>-0.63369600802616299</v>
      </c>
      <c r="IN131">
        <v>-0.96631740498196494</v>
      </c>
      <c r="IO131">
        <v>1.19169231420528</v>
      </c>
      <c r="IP131">
        <v>0.25425518142583298</v>
      </c>
      <c r="IQ131">
        <v>-0.59177701614316902</v>
      </c>
      <c r="IR131">
        <v>0.70732568219682401</v>
      </c>
      <c r="IS131">
        <v>-0.30250312775024202</v>
      </c>
      <c r="IT131">
        <v>-0.37336155901357398</v>
      </c>
      <c r="IU131">
        <v>0.28145789710833902</v>
      </c>
      <c r="IV131">
        <v>-1.21922141861432</v>
      </c>
      <c r="IW131">
        <v>1.0073307754282701</v>
      </c>
      <c r="IX131">
        <v>-0.74267897653044201</v>
      </c>
      <c r="IY131">
        <v>2.0204991667924301</v>
      </c>
      <c r="IZ131">
        <v>-1.4739267438017101</v>
      </c>
      <c r="JA131">
        <v>0.39912669417390101</v>
      </c>
      <c r="JB131">
        <v>-3.4142458092901502</v>
      </c>
      <c r="JC131">
        <v>0.97663654923962895</v>
      </c>
      <c r="JD131">
        <v>1.4213931879567101</v>
      </c>
      <c r="JE131">
        <v>0.695916681979725</v>
      </c>
      <c r="JF131">
        <v>-0.13209273110987901</v>
      </c>
      <c r="JG131">
        <v>-0.45918918121969898</v>
      </c>
      <c r="JH131">
        <v>0.94499488604924398</v>
      </c>
      <c r="JI131">
        <v>-0.18764550550258699</v>
      </c>
      <c r="JJ131">
        <v>1.7504053676020701</v>
      </c>
      <c r="JK131">
        <v>-0.39490110220867802</v>
      </c>
      <c r="JL131">
        <v>0.49716287921910401</v>
      </c>
      <c r="JM131">
        <v>0.148894842823211</v>
      </c>
    </row>
    <row r="132" spans="1:273" x14ac:dyDescent="0.25">
      <c r="A132" s="30">
        <v>44343</v>
      </c>
      <c r="B132" s="31" t="s">
        <v>1820</v>
      </c>
      <c r="C132" s="23" t="s">
        <v>1735</v>
      </c>
      <c r="D132" s="23" t="s">
        <v>1899</v>
      </c>
      <c r="E132" s="32">
        <v>35.332878999999998</v>
      </c>
      <c r="F132" s="37">
        <v>17500</v>
      </c>
      <c r="G132" s="16">
        <f>VLOOKUP(C132,dFundos!$A$1:$B$28,2,FALSE)</f>
        <v>18770648000102</v>
      </c>
      <c r="H132" s="13"/>
      <c r="I132">
        <f>_xll.ECONOMATICA(G132,"VOLATILITY","1Y",A132)</f>
        <v>20.884400843933701</v>
      </c>
      <c r="J132">
        <f>_xll.ECONOMATICA(G132,"NAV","1D",A132)</f>
        <v>497.32003099983598</v>
      </c>
      <c r="K132">
        <f>_xll.ECONOMATICA(G132,"NAV","1D",A132+1)</f>
        <v>495.289384000003</v>
      </c>
      <c r="L132" s="6"/>
      <c r="M132">
        <v>0.85189636592986095</v>
      </c>
      <c r="N132">
        <v>0.73750165938690804</v>
      </c>
      <c r="O132">
        <v>0.48593841438559998</v>
      </c>
      <c r="P132">
        <v>-2.43088868646737</v>
      </c>
      <c r="Q132">
        <v>-0.75330448926251803</v>
      </c>
      <c r="R132">
        <v>0.131271809732425</v>
      </c>
      <c r="S132">
        <v>0.40227111439890001</v>
      </c>
      <c r="T132">
        <v>-0.44397679239409599</v>
      </c>
      <c r="U132">
        <v>-3.6255670056561898E-2</v>
      </c>
      <c r="V132">
        <v>9.0650220226962105E-2</v>
      </c>
      <c r="X132">
        <v>-2.8926530017997698</v>
      </c>
      <c r="Y132">
        <v>1.67539289177512</v>
      </c>
      <c r="Z132">
        <v>2.6703301648012698</v>
      </c>
      <c r="AA132">
        <v>0.41659928210719999</v>
      </c>
      <c r="AB132">
        <v>1.8219575786133599</v>
      </c>
      <c r="AC132">
        <v>-1.9146550928780901</v>
      </c>
      <c r="AD132">
        <v>0.16254863894573601</v>
      </c>
      <c r="AE132">
        <v>-1.5270043611053601</v>
      </c>
      <c r="AF132">
        <v>0.43632883462123601</v>
      </c>
      <c r="AG132">
        <v>1.2400209010593199</v>
      </c>
      <c r="AH132">
        <v>-0.79581980353395898</v>
      </c>
      <c r="AI132">
        <v>0.92403401122283002</v>
      </c>
      <c r="AJ132">
        <v>1.3179764404412699</v>
      </c>
      <c r="AK132">
        <v>-1.17708245370522</v>
      </c>
      <c r="AL132">
        <v>0.95692221166245905</v>
      </c>
      <c r="AM132">
        <v>-0.83224484587844905</v>
      </c>
      <c r="AN132">
        <v>2.5298878443209101</v>
      </c>
      <c r="AO132">
        <v>-0.81226975253230205</v>
      </c>
      <c r="AP132">
        <v>0.55843179761723105</v>
      </c>
      <c r="AQ132">
        <v>4.8889024583331803E-2</v>
      </c>
      <c r="AR132">
        <v>0.45393988566502202</v>
      </c>
      <c r="AS132">
        <v>-0.378932929379516</v>
      </c>
      <c r="AT132">
        <v>0.78816569221089605</v>
      </c>
      <c r="AU132">
        <v>1.1878344483193399</v>
      </c>
      <c r="AV132">
        <v>-1.5394974793707701</v>
      </c>
      <c r="AW132">
        <v>1.06904821677745</v>
      </c>
      <c r="AX132">
        <v>0.54911935385462096</v>
      </c>
      <c r="AY132">
        <v>-2.8179439950690699</v>
      </c>
      <c r="AZ132">
        <v>-0.77267278602448597</v>
      </c>
      <c r="BA132">
        <v>3.1686961483501398E-2</v>
      </c>
      <c r="BB132">
        <v>-0.39181382026072198</v>
      </c>
      <c r="BC132">
        <v>0.31480504931096198</v>
      </c>
      <c r="BD132">
        <v>-1.1543864904524499</v>
      </c>
      <c r="BE132">
        <v>1.26256551102415</v>
      </c>
      <c r="BF132">
        <v>-8.9180949180445196E-2</v>
      </c>
      <c r="BG132">
        <v>1.90197271112993</v>
      </c>
      <c r="BH132">
        <v>2.8737577411448001</v>
      </c>
      <c r="BI132">
        <v>4.7965157136786701E-2</v>
      </c>
      <c r="BJ132">
        <v>0.55209915299201395</v>
      </c>
      <c r="BK132">
        <v>2.0172911075860598</v>
      </c>
      <c r="BL132">
        <v>1.0788366567794601</v>
      </c>
      <c r="BM132">
        <v>0.66193968086736299</v>
      </c>
      <c r="BN132">
        <v>-1.7171860941743899</v>
      </c>
      <c r="BO132">
        <v>2.4763668678133399</v>
      </c>
      <c r="BP132">
        <v>-1.46146654506083</v>
      </c>
      <c r="BQ132">
        <v>0.84012998577236397</v>
      </c>
      <c r="BR132">
        <v>1.9412215113334199</v>
      </c>
      <c r="BS132">
        <v>-0.20055749109815199</v>
      </c>
      <c r="BT132">
        <v>0.56794996526150499</v>
      </c>
      <c r="BU132">
        <v>1.2990642433578601</v>
      </c>
      <c r="BV132">
        <v>1.13118704848603</v>
      </c>
      <c r="BW132">
        <v>0.84784290556854103</v>
      </c>
      <c r="BX132">
        <v>-0.69108940842852495</v>
      </c>
      <c r="BY132">
        <v>3.59545211049408</v>
      </c>
      <c r="BZ132">
        <v>-0.64837475247259102</v>
      </c>
      <c r="CA132">
        <v>-2.19548636159743</v>
      </c>
      <c r="CB132">
        <v>0.62723219325562196</v>
      </c>
      <c r="CC132">
        <v>-0.59260151710986997</v>
      </c>
      <c r="CD132">
        <v>1.04297376419709</v>
      </c>
      <c r="CE132">
        <v>-5.06140416746348</v>
      </c>
      <c r="CF132">
        <v>-0.60955976114200905</v>
      </c>
      <c r="CH132">
        <v>-1.91779611759557</v>
      </c>
      <c r="CI132">
        <v>0.84238273466326097</v>
      </c>
      <c r="CJ132">
        <v>-1.5118993355827099</v>
      </c>
      <c r="CK132">
        <v>0.35488526355038602</v>
      </c>
      <c r="CL132">
        <v>-6.8432160787779098E-2</v>
      </c>
      <c r="CM132">
        <v>0.55751026338839405</v>
      </c>
      <c r="CN132">
        <v>-1.5533603886979099</v>
      </c>
      <c r="CO132">
        <v>-0.89595175277281702</v>
      </c>
      <c r="CP132">
        <v>0.98145273623231299</v>
      </c>
      <c r="CQ132">
        <v>-6.1505195662903099E-2</v>
      </c>
      <c r="CR132">
        <v>2.3933558451972199</v>
      </c>
      <c r="CS132">
        <v>-0.61703660740022304</v>
      </c>
      <c r="CT132">
        <v>-0.69287627047742695</v>
      </c>
      <c r="CU132">
        <v>2.1463312712512601</v>
      </c>
      <c r="CV132">
        <v>3.0534689863998201</v>
      </c>
      <c r="CW132">
        <v>-0.31962290586307102</v>
      </c>
      <c r="CX132">
        <v>0.55005783924570995</v>
      </c>
      <c r="CY132">
        <v>1.1084685042078499</v>
      </c>
      <c r="CZ132">
        <v>-1.16644194076798</v>
      </c>
      <c r="DA132">
        <v>5.2461545419646399E-2</v>
      </c>
      <c r="DB132">
        <v>-1.0728040112553601</v>
      </c>
      <c r="DC132">
        <v>2.07387589362042</v>
      </c>
      <c r="DD132">
        <v>0.44773883764719402</v>
      </c>
      <c r="DE132">
        <v>3.5476743141771301E-2</v>
      </c>
      <c r="DG132">
        <v>2.1816115231558801</v>
      </c>
      <c r="DH132">
        <v>-0.63424230474993204</v>
      </c>
      <c r="DI132">
        <v>-0.19607222639024299</v>
      </c>
      <c r="DJ132">
        <v>0.45357436247286398</v>
      </c>
      <c r="DK132">
        <v>-2.27108276803847</v>
      </c>
      <c r="DL132">
        <v>0.31967998293111999</v>
      </c>
      <c r="DM132">
        <v>0.32771679434517897</v>
      </c>
      <c r="DN132">
        <v>0.24630727293697399</v>
      </c>
      <c r="DO132">
        <v>0.78797241694701403</v>
      </c>
      <c r="DP132">
        <v>-1.8534150588493501</v>
      </c>
      <c r="DQ132">
        <v>0.74960413239750801</v>
      </c>
      <c r="DR132">
        <v>-2.7991814798951999</v>
      </c>
      <c r="DS132">
        <v>1.4982879138187899</v>
      </c>
      <c r="DT132">
        <v>-1.3686818167116099</v>
      </c>
      <c r="DV132">
        <v>2.9077430841425702</v>
      </c>
      <c r="DW132">
        <v>0.91647057834052204</v>
      </c>
      <c r="DX132">
        <v>0.39143257472460402</v>
      </c>
      <c r="DY132">
        <v>-2.9096214820128798</v>
      </c>
      <c r="DZ132">
        <v>2.6597200667310998</v>
      </c>
      <c r="EA132">
        <v>-2.1112909348630602</v>
      </c>
      <c r="EB132">
        <v>1.1316004060063301</v>
      </c>
      <c r="EC132">
        <v>-0.14470338337559999</v>
      </c>
      <c r="ED132">
        <v>1.68680509996193</v>
      </c>
      <c r="EE132">
        <v>-4.0295432063430801E-2</v>
      </c>
      <c r="EF132">
        <v>-1.3733232357481</v>
      </c>
      <c r="EG132">
        <v>-1.34775139094927</v>
      </c>
      <c r="EH132">
        <v>-0.33967133085752699</v>
      </c>
      <c r="EI132">
        <v>0.70738225294917401</v>
      </c>
      <c r="EJ132">
        <v>1.3784823031528499</v>
      </c>
      <c r="EK132">
        <v>0.68979289007984301</v>
      </c>
      <c r="EL132">
        <v>-1.15033062957082</v>
      </c>
      <c r="EM132">
        <v>-0.114203045177419</v>
      </c>
      <c r="EN132">
        <v>0.54439105224446405</v>
      </c>
      <c r="EO132">
        <v>-6.53080550364393E-2</v>
      </c>
      <c r="EP132">
        <v>-0.92776442734248099</v>
      </c>
      <c r="EQ132">
        <v>0.393566421371361</v>
      </c>
      <c r="ER132">
        <v>-1.8588448685477501</v>
      </c>
      <c r="ES132">
        <v>0.308510374088655</v>
      </c>
      <c r="ET132">
        <v>-0.921240870047768</v>
      </c>
      <c r="EU132">
        <v>0.92099220037198404</v>
      </c>
      <c r="EV132">
        <v>0.26804822791746102</v>
      </c>
      <c r="EW132">
        <v>-2.55715882994991</v>
      </c>
      <c r="EX132">
        <v>0.36149002098682098</v>
      </c>
      <c r="EY132">
        <v>0.892358096643875</v>
      </c>
      <c r="EZ132">
        <v>0.26218230614176702</v>
      </c>
      <c r="FA132">
        <v>0.87026260425773205</v>
      </c>
      <c r="FB132">
        <v>-0.26861410988203699</v>
      </c>
      <c r="FC132">
        <v>-0.507684243530093</v>
      </c>
      <c r="FD132">
        <v>0.94481983105652001</v>
      </c>
      <c r="FE132">
        <v>0.43143408056494098</v>
      </c>
      <c r="FF132">
        <v>1.0903779357249701</v>
      </c>
      <c r="FG132">
        <v>-9.7956521130981907E-3</v>
      </c>
      <c r="FI132">
        <v>2.1709019960326299</v>
      </c>
      <c r="FJ132">
        <v>-1.2563548665639199</v>
      </c>
      <c r="FK132">
        <v>-0.15835510512261</v>
      </c>
      <c r="FL132">
        <v>-7.7354419772745998E-3</v>
      </c>
      <c r="FN132">
        <v>-0.18695743438001999</v>
      </c>
      <c r="FO132">
        <v>1.0206755650870001</v>
      </c>
      <c r="FP132">
        <v>0.44835044027422599</v>
      </c>
      <c r="FQ132">
        <v>3.4264253868968799</v>
      </c>
      <c r="FR132">
        <v>0.62865794279787202</v>
      </c>
      <c r="FS132">
        <v>0.54925796848692698</v>
      </c>
      <c r="FT132">
        <v>-2.0967678196029702</v>
      </c>
      <c r="FU132">
        <v>-0.474285678228625</v>
      </c>
      <c r="FV132">
        <v>-2.10221898078089</v>
      </c>
      <c r="FW132">
        <v>0.49116230111394499</v>
      </c>
      <c r="FX132">
        <v>-0.158413348526665</v>
      </c>
      <c r="FY132">
        <v>1.7521596650112801</v>
      </c>
      <c r="FZ132">
        <v>1.11243603878393</v>
      </c>
      <c r="GA132">
        <v>1.06100293505733</v>
      </c>
      <c r="GB132">
        <v>1.3589272464741999</v>
      </c>
      <c r="GC132">
        <v>-7.87995941209374E-3</v>
      </c>
      <c r="GD132">
        <v>-1.5184725829385599</v>
      </c>
      <c r="GE132">
        <v>-2.0895732494864201</v>
      </c>
      <c r="GF132">
        <v>2.6482069837584299</v>
      </c>
      <c r="GG132">
        <v>-1.92278463437106</v>
      </c>
      <c r="GH132">
        <v>1.26528070213681</v>
      </c>
      <c r="GI132">
        <v>0.17804239469114699</v>
      </c>
      <c r="GJ132">
        <v>0.49448118425061699</v>
      </c>
      <c r="GK132">
        <v>1.9311490530526501</v>
      </c>
      <c r="GL132">
        <v>-0.72970711516973097</v>
      </c>
      <c r="GM132">
        <v>0.58946945555362595</v>
      </c>
      <c r="GN132">
        <v>0.386478974178317</v>
      </c>
      <c r="GO132">
        <v>0.101303335577541</v>
      </c>
      <c r="GP132">
        <v>0.10574020470812701</v>
      </c>
      <c r="GQ132">
        <v>9.7854410705622299E-2</v>
      </c>
      <c r="GT132">
        <v>0.87643813130853199</v>
      </c>
      <c r="GU132">
        <v>0.120377730490873</v>
      </c>
      <c r="GV132">
        <v>-0.64281881759598003</v>
      </c>
      <c r="GW132">
        <v>7.5758914135803906E-2</v>
      </c>
      <c r="GX132">
        <v>-0.344937296085845</v>
      </c>
      <c r="GY132">
        <v>1.0379219751484901</v>
      </c>
      <c r="GZ132">
        <v>-0.81687974616215797</v>
      </c>
      <c r="HA132">
        <v>0.94184294484875897</v>
      </c>
      <c r="HB132">
        <v>2.0310126479671502</v>
      </c>
      <c r="HC132">
        <v>0.55294783542194603</v>
      </c>
      <c r="HD132">
        <v>6.3144381419988294E-2</v>
      </c>
      <c r="HE132">
        <v>-3.1983592873984898</v>
      </c>
      <c r="HF132">
        <v>2.21613250323571</v>
      </c>
      <c r="HG132">
        <v>1.38617086176964</v>
      </c>
      <c r="HH132">
        <v>1.67050675390783</v>
      </c>
      <c r="HI132">
        <v>-1.0530586418099099</v>
      </c>
      <c r="HJ132">
        <v>-1.6374905496377301</v>
      </c>
      <c r="HK132">
        <v>0.166866415020195</v>
      </c>
      <c r="HL132">
        <v>1.86007511638309</v>
      </c>
      <c r="HM132">
        <v>-4.6472306166833698E-2</v>
      </c>
      <c r="HN132">
        <v>-0.179481723625941</v>
      </c>
      <c r="HO132">
        <v>-1.93880096285284</v>
      </c>
      <c r="HP132">
        <v>-1.5102827601367601</v>
      </c>
      <c r="HQ132">
        <v>0.99916643957840301</v>
      </c>
      <c r="HR132">
        <v>-1.06408900874158</v>
      </c>
      <c r="HS132">
        <v>1.1157624687257299</v>
      </c>
      <c r="HT132">
        <v>1.5166358525675601</v>
      </c>
      <c r="HU132">
        <v>2.7834311073092999</v>
      </c>
      <c r="HV132">
        <v>0.42517489109741302</v>
      </c>
      <c r="HW132">
        <v>-0.86548408917224195</v>
      </c>
      <c r="HX132">
        <v>-1.1932218437323201</v>
      </c>
      <c r="HY132">
        <v>2.4675467249835501</v>
      </c>
      <c r="IA132">
        <v>0.88585596895427399</v>
      </c>
      <c r="IB132">
        <v>-1.1493902253278101</v>
      </c>
      <c r="IC132">
        <v>0.93265301093197195</v>
      </c>
      <c r="ID132">
        <v>-0.39795215889171198</v>
      </c>
      <c r="IE132">
        <v>2.3794742386598999</v>
      </c>
      <c r="IF132">
        <v>0.91785832846653603</v>
      </c>
      <c r="IG132">
        <v>-0.45447031216099298</v>
      </c>
      <c r="IH132">
        <v>-0.54479714672197599</v>
      </c>
      <c r="II132">
        <v>-0.21132452602614599</v>
      </c>
      <c r="IJ132">
        <v>-0.15267001772372199</v>
      </c>
      <c r="IK132">
        <v>-0.88361260377496398</v>
      </c>
      <c r="IL132">
        <v>-0.95532637615178795</v>
      </c>
      <c r="IN132">
        <v>-1.54011062995778</v>
      </c>
      <c r="IO132">
        <v>1.5203604074486099</v>
      </c>
      <c r="IP132">
        <v>-0.28241965037523198</v>
      </c>
      <c r="IQ132">
        <v>3.1839278017287101E-2</v>
      </c>
      <c r="IR132">
        <v>-1.5221696125081501</v>
      </c>
      <c r="IS132">
        <v>0.485623298845894</v>
      </c>
      <c r="IT132">
        <v>0.41464793011982698</v>
      </c>
      <c r="IU132">
        <v>-0.203826200686308</v>
      </c>
      <c r="IV132">
        <v>-0.26909052103292203</v>
      </c>
      <c r="IW132">
        <v>-1.2063640295309599</v>
      </c>
      <c r="IX132">
        <v>-0.28731794873237998</v>
      </c>
      <c r="IY132">
        <v>-0.15124859401112201</v>
      </c>
      <c r="IZ132">
        <v>-1.20802817064032</v>
      </c>
      <c r="JA132">
        <v>-0.83584431122290004</v>
      </c>
      <c r="JB132">
        <v>-1.41829643325764</v>
      </c>
      <c r="JC132">
        <v>1.54334192175156</v>
      </c>
      <c r="JD132">
        <v>1.11396698193857</v>
      </c>
      <c r="JE132">
        <v>-0.43913251292906402</v>
      </c>
      <c r="JF132">
        <v>-1.0389367343122999</v>
      </c>
      <c r="JG132">
        <v>0.93258226388570598</v>
      </c>
      <c r="JH132">
        <v>0.461448065289005</v>
      </c>
      <c r="JI132">
        <v>1.0514369872908</v>
      </c>
      <c r="JJ132">
        <v>0.80145174451899903</v>
      </c>
      <c r="JK132">
        <v>-0.13038615279583601</v>
      </c>
      <c r="JL132">
        <v>-9.1615577002812601E-2</v>
      </c>
      <c r="JM132">
        <v>-0.72978474636329305</v>
      </c>
    </row>
    <row r="133" spans="1:273" x14ac:dyDescent="0.25">
      <c r="A133" s="29">
        <v>44343</v>
      </c>
      <c r="B133" s="31" t="s">
        <v>1820</v>
      </c>
      <c r="C133" s="24" t="s">
        <v>1739</v>
      </c>
      <c r="D133" s="24" t="s">
        <v>1899</v>
      </c>
      <c r="E133" s="34">
        <v>29.261862000000001</v>
      </c>
      <c r="F133" s="38">
        <v>17500</v>
      </c>
      <c r="G133" s="16">
        <f>VLOOKUP(C133,dFundos!$A$1:$B$28,2,FALSE)</f>
        <v>19436835000117</v>
      </c>
      <c r="H133" s="13"/>
      <c r="I133">
        <f>_xll.ECONOMATICA(G133,"VOLATILITY","1Y",A133)</f>
        <v>21.901570138055799</v>
      </c>
      <c r="J133">
        <f>_xll.ECONOMATICA(G133,"NAV","1D",A133)</f>
        <v>600.46505100000604</v>
      </c>
      <c r="K133">
        <f>_xll.ECONOMATICA(G133,"NAV","1D",A133+1)</f>
        <v>598.04805999994301</v>
      </c>
      <c r="L133" s="6"/>
      <c r="M133">
        <v>1.0291263661201799</v>
      </c>
      <c r="N133">
        <v>0.95387931887671595</v>
      </c>
      <c r="O133">
        <v>0.50601659022504497</v>
      </c>
      <c r="P133">
        <v>-2.4685297998985298</v>
      </c>
      <c r="Q133">
        <v>-1.29307204251745</v>
      </c>
      <c r="R133">
        <v>-0.36119516507824301</v>
      </c>
      <c r="S133">
        <v>0.14231047262001101</v>
      </c>
      <c r="T133">
        <v>-0.54553343879888405</v>
      </c>
      <c r="U133">
        <v>6.2256358251033803E-2</v>
      </c>
      <c r="V133">
        <v>0.66469796820456395</v>
      </c>
      <c r="X133">
        <v>-2.65178033678239</v>
      </c>
      <c r="Y133">
        <v>1.6522528931091101</v>
      </c>
      <c r="Z133">
        <v>2.5845850508631001</v>
      </c>
      <c r="AA133">
        <v>0.74310645759396698</v>
      </c>
      <c r="AB133">
        <v>1.9150289737808599</v>
      </c>
      <c r="AC133">
        <v>-2.12601029097641</v>
      </c>
      <c r="AD133">
        <v>0.53137832619540903</v>
      </c>
      <c r="AE133">
        <v>-1.64881667524241</v>
      </c>
      <c r="AF133">
        <v>0.65882096623681696</v>
      </c>
      <c r="AG133">
        <v>0.78282353642862301</v>
      </c>
      <c r="AH133">
        <v>-0.43020223492931098</v>
      </c>
      <c r="AI133">
        <v>0.941061544290278</v>
      </c>
      <c r="AJ133">
        <v>1.3802037750792799</v>
      </c>
      <c r="AK133">
        <v>-1.04732682539179</v>
      </c>
      <c r="AL133">
        <v>0.91846365903620597</v>
      </c>
      <c r="AM133">
        <v>-0.89153719491150696</v>
      </c>
      <c r="AN133">
        <v>2.7201906690606799</v>
      </c>
      <c r="AO133">
        <v>-0.48060172430268699</v>
      </c>
      <c r="AP133">
        <v>0.65309472320223005</v>
      </c>
      <c r="AQ133">
        <v>0.33479570902272798</v>
      </c>
      <c r="AR133">
        <v>4.4371363037498703E-2</v>
      </c>
      <c r="AS133">
        <v>-0.74719536141856202</v>
      </c>
      <c r="AT133">
        <v>0.92172030435904195</v>
      </c>
      <c r="AU133">
        <v>1.0434670293761901</v>
      </c>
      <c r="AV133">
        <v>-1.5772773856042499</v>
      </c>
      <c r="AW133">
        <v>1.28708233642101</v>
      </c>
      <c r="AX133">
        <v>0.84763069789914902</v>
      </c>
      <c r="AY133">
        <v>-3.21802875396315</v>
      </c>
      <c r="AZ133">
        <v>-0.82578364535947901</v>
      </c>
      <c r="BA133">
        <v>-0.23176444228738499</v>
      </c>
      <c r="BB133">
        <v>-0.32049389683379598</v>
      </c>
      <c r="BC133">
        <v>0.40947878260340098</v>
      </c>
      <c r="BD133">
        <v>-1.32353080116445</v>
      </c>
      <c r="BE133">
        <v>1.1706028491971701</v>
      </c>
      <c r="BF133">
        <v>0.21955449083179701</v>
      </c>
      <c r="BG133">
        <v>2.1866398550628201</v>
      </c>
      <c r="BH133">
        <v>2.92431673115061</v>
      </c>
      <c r="BI133">
        <v>0.16635726387903599</v>
      </c>
      <c r="BJ133">
        <v>0.50795775296137402</v>
      </c>
      <c r="BK133">
        <v>2.3118014791179999</v>
      </c>
      <c r="BL133">
        <v>0.79219418166758304</v>
      </c>
      <c r="BM133">
        <v>0.41454290185356502</v>
      </c>
      <c r="BN133">
        <v>-2.0037714530190001</v>
      </c>
      <c r="BO133">
        <v>2.6638099750925899</v>
      </c>
      <c r="BP133">
        <v>-1.38729776072068</v>
      </c>
      <c r="BQ133">
        <v>0.82024485564034</v>
      </c>
      <c r="BR133">
        <v>2.2637015790678601</v>
      </c>
      <c r="BS133">
        <v>6.5797892602859107E-2</v>
      </c>
      <c r="BT133">
        <v>0.59967500783386596</v>
      </c>
      <c r="BU133">
        <v>1.5838471999813899</v>
      </c>
      <c r="BV133">
        <v>1.2553116288472701</v>
      </c>
      <c r="BW133">
        <v>0.73167503105651099</v>
      </c>
      <c r="BX133">
        <v>-0.65658299390634101</v>
      </c>
      <c r="BY133">
        <v>4.2694141317042504</v>
      </c>
      <c r="BZ133">
        <v>-0.92877430552107398</v>
      </c>
      <c r="CA133">
        <v>-2.18233374607735</v>
      </c>
      <c r="CB133">
        <v>0.85752372433489699</v>
      </c>
      <c r="CC133">
        <v>-0.42129086186832898</v>
      </c>
      <c r="CD133">
        <v>0.93195251556608105</v>
      </c>
      <c r="CE133">
        <v>-5.4662812443930298</v>
      </c>
      <c r="CF133">
        <v>-1.08156894948479</v>
      </c>
      <c r="CH133">
        <v>-1.93223141832277</v>
      </c>
      <c r="CI133">
        <v>1.00074127458356</v>
      </c>
      <c r="CJ133">
        <v>-1.53597274784261</v>
      </c>
      <c r="CK133">
        <v>9.0866466780425995E-2</v>
      </c>
      <c r="CL133">
        <v>-3.0238047565944701E-2</v>
      </c>
      <c r="CM133">
        <v>1.0303414775989901</v>
      </c>
      <c r="CN133">
        <v>-1.83275347690142</v>
      </c>
      <c r="CO133">
        <v>-1.07344123916846</v>
      </c>
      <c r="CP133">
        <v>0.89068128363578603</v>
      </c>
      <c r="CQ133">
        <v>0.256852741040348</v>
      </c>
      <c r="CR133">
        <v>2.6860387783017399</v>
      </c>
      <c r="CS133">
        <v>-0.73472862850394405</v>
      </c>
      <c r="CT133">
        <v>-0.62954208042356197</v>
      </c>
      <c r="CU133">
        <v>2.2879627142174299</v>
      </c>
      <c r="CV133">
        <v>2.97322729602456</v>
      </c>
      <c r="CW133">
        <v>-0.18651463797141299</v>
      </c>
      <c r="CX133">
        <v>0.47134471442404902</v>
      </c>
      <c r="CY133">
        <v>1.2650993847273599</v>
      </c>
      <c r="CZ133">
        <v>-1.43914310710898</v>
      </c>
      <c r="DA133">
        <v>3.1338360349764102E-2</v>
      </c>
      <c r="DB133">
        <v>-1.1647848350548899</v>
      </c>
      <c r="DC133">
        <v>2.0262638201529599</v>
      </c>
      <c r="DD133">
        <v>0.44954124568903397</v>
      </c>
      <c r="DE133">
        <v>0.232453504941077</v>
      </c>
      <c r="DG133">
        <v>2.49667650878109</v>
      </c>
      <c r="DH133">
        <v>-0.62924743433541197</v>
      </c>
      <c r="DI133">
        <v>-0.36936001852154698</v>
      </c>
      <c r="DJ133">
        <v>0.30873517152940599</v>
      </c>
      <c r="DK133">
        <v>-2.3373821236418699</v>
      </c>
      <c r="DL133">
        <v>0.362557622611348</v>
      </c>
      <c r="DM133">
        <v>0.546331972327607</v>
      </c>
      <c r="DN133">
        <v>-6.0534084150276599E-2</v>
      </c>
      <c r="DO133">
        <v>0.81229088154941598</v>
      </c>
      <c r="DP133">
        <v>-1.9202834265343001</v>
      </c>
      <c r="DQ133">
        <v>1.18528623024758</v>
      </c>
      <c r="DR133">
        <v>-3.06642666264452</v>
      </c>
      <c r="DS133">
        <v>1.64141716595623</v>
      </c>
      <c r="DT133">
        <v>-1.6763631855610599</v>
      </c>
      <c r="DV133">
        <v>2.5300113380581002</v>
      </c>
      <c r="DW133">
        <v>1.62766104913317</v>
      </c>
      <c r="DX133">
        <v>0.38042509640945399</v>
      </c>
      <c r="DY133">
        <v>-2.7437930161795498</v>
      </c>
      <c r="DZ133">
        <v>1.5603220219418299</v>
      </c>
      <c r="EA133">
        <v>-2.3846260392929302</v>
      </c>
      <c r="EB133">
        <v>1.3934077394878801</v>
      </c>
      <c r="EC133">
        <v>3.9459625622839702E-2</v>
      </c>
      <c r="ED133">
        <v>1.49128931388987</v>
      </c>
      <c r="EE133">
        <v>-2.4247810233646298E-2</v>
      </c>
      <c r="EF133">
        <v>-1.33777264600212</v>
      </c>
      <c r="EG133">
        <v>-1.40757141680297</v>
      </c>
      <c r="EH133">
        <v>-0.19887226635546501</v>
      </c>
      <c r="EI133">
        <v>0.66233606521564103</v>
      </c>
      <c r="EJ133">
        <v>0.96418511384399597</v>
      </c>
      <c r="EK133">
        <v>0.449127142201178</v>
      </c>
      <c r="EL133">
        <v>-1.1258289699981101</v>
      </c>
      <c r="EM133">
        <v>-0.14914763032720699</v>
      </c>
      <c r="EN133">
        <v>0.56626326022524198</v>
      </c>
      <c r="EO133">
        <v>0.218552884871315</v>
      </c>
      <c r="EP133">
        <v>-0.78974821608426304</v>
      </c>
      <c r="EQ133">
        <v>0.12408562342898199</v>
      </c>
      <c r="ER133">
        <v>-1.95536760902542</v>
      </c>
      <c r="ES133">
        <v>9.6475320606259601E-2</v>
      </c>
      <c r="ET133">
        <v>-0.74562311019690197</v>
      </c>
      <c r="EU133">
        <v>0.85328375480457896</v>
      </c>
      <c r="EV133">
        <v>6.6394701025274103E-2</v>
      </c>
      <c r="EW133">
        <v>-2.5147544421088202</v>
      </c>
      <c r="EX133">
        <v>0.52187599721946798</v>
      </c>
      <c r="EY133">
        <v>1.1314133458654401</v>
      </c>
      <c r="EZ133">
        <v>0.204585925166612</v>
      </c>
      <c r="FA133">
        <v>1.0478060317836899</v>
      </c>
      <c r="FB133">
        <v>-0.242702494142577</v>
      </c>
      <c r="FC133">
        <v>-0.51195444248151001</v>
      </c>
      <c r="FD133">
        <v>0.61094098346074999</v>
      </c>
      <c r="FE133">
        <v>0.59658213122020198</v>
      </c>
      <c r="FF133">
        <v>0.80481703753321199</v>
      </c>
      <c r="FG133">
        <v>-7.70674696468632E-3</v>
      </c>
      <c r="FI133">
        <v>2.50752206429752</v>
      </c>
      <c r="FJ133">
        <v>-1.1849055748825801</v>
      </c>
      <c r="FK133">
        <v>-0.22669077179671099</v>
      </c>
      <c r="FL133">
        <v>-7.6920737228647297E-3</v>
      </c>
      <c r="FN133">
        <v>-0.25515181050650398</v>
      </c>
      <c r="FO133">
        <v>0.98000114794558602</v>
      </c>
      <c r="FP133">
        <v>-0.31145954390012798</v>
      </c>
      <c r="FQ133">
        <v>3.37231223729759</v>
      </c>
      <c r="FR133">
        <v>0.86147812926356004</v>
      </c>
      <c r="FS133">
        <v>0.23407459029840499</v>
      </c>
      <c r="FT133">
        <v>-2.4418283885097498</v>
      </c>
      <c r="FU133">
        <v>-0.26494972516957199</v>
      </c>
      <c r="FV133">
        <v>-2.4918021056691901</v>
      </c>
      <c r="FW133">
        <v>0.72829950950108502</v>
      </c>
      <c r="FX133">
        <v>-0.16178208970814001</v>
      </c>
      <c r="FY133">
        <v>1.89646536691725</v>
      </c>
      <c r="FZ133">
        <v>1.74145754481287</v>
      </c>
      <c r="GA133">
        <v>1.28522521226841</v>
      </c>
      <c r="GB133">
        <v>1.53694036253</v>
      </c>
      <c r="GC133">
        <v>-7.8295311141118908E-3</v>
      </c>
      <c r="GD133">
        <v>-1.3531729808164501</v>
      </c>
      <c r="GE133">
        <v>-2.1869396208785501</v>
      </c>
      <c r="GF133">
        <v>2.6852825589230598</v>
      </c>
      <c r="GG133">
        <v>-1.9750242968257199</v>
      </c>
      <c r="GH133">
        <v>1.4615929298088299</v>
      </c>
      <c r="GI133">
        <v>1.10926368506625E-2</v>
      </c>
      <c r="GJ133">
        <v>0.47564562755724199</v>
      </c>
      <c r="GK133">
        <v>1.77485388830974</v>
      </c>
      <c r="GL133">
        <v>-0.62581437068729395</v>
      </c>
      <c r="GM133">
        <v>0.53400726355903305</v>
      </c>
      <c r="GN133">
        <v>0.48601112303003902</v>
      </c>
      <c r="GO133">
        <v>2.0920314273098501E-2</v>
      </c>
      <c r="GP133">
        <v>0.21937272413197201</v>
      </c>
      <c r="GQ133">
        <v>-9.26270906347781E-2</v>
      </c>
      <c r="GT133">
        <v>0.65949025702138897</v>
      </c>
      <c r="GU133">
        <v>4.7547878239129197E-2</v>
      </c>
      <c r="GV133">
        <v>-0.98434278179411205</v>
      </c>
      <c r="GW133">
        <v>-0.18964869768751699</v>
      </c>
      <c r="GX133">
        <v>-0.53607079989887996</v>
      </c>
      <c r="GY133">
        <v>0.69225503666530097</v>
      </c>
      <c r="GZ133">
        <v>-0.98159544213558503</v>
      </c>
      <c r="HA133">
        <v>1.37983528020413</v>
      </c>
      <c r="HB133">
        <v>1.9091329742877901</v>
      </c>
      <c r="HC133">
        <v>0.479613710922422</v>
      </c>
      <c r="HD133">
        <v>-0.70638839788443897</v>
      </c>
      <c r="HE133">
        <v>-3.1623429824321598</v>
      </c>
      <c r="HF133">
        <v>2.3416406604155799</v>
      </c>
      <c r="HG133">
        <v>0.90983512691309398</v>
      </c>
      <c r="HH133">
        <v>2.1857393172467701</v>
      </c>
      <c r="HI133">
        <v>-1.3002494369175099</v>
      </c>
      <c r="HJ133">
        <v>-1.33206298050936</v>
      </c>
      <c r="HK133">
        <v>-0.18273928299095099</v>
      </c>
      <c r="HL133">
        <v>1.8623136173118799</v>
      </c>
      <c r="HM133">
        <v>0.19894407832907701</v>
      </c>
      <c r="HN133">
        <v>-0.306626518431585</v>
      </c>
      <c r="HO133">
        <v>-2.5267583692766502</v>
      </c>
      <c r="HP133">
        <v>-1.2577177475577599</v>
      </c>
      <c r="HQ133">
        <v>1.44057431625697</v>
      </c>
      <c r="HR133">
        <v>-0.78185416214182601</v>
      </c>
      <c r="HS133">
        <v>0.80935713212966198</v>
      </c>
      <c r="HT133">
        <v>1.2956261040017101</v>
      </c>
      <c r="HU133">
        <v>2.7048149600886999</v>
      </c>
      <c r="HV133">
        <v>0.58066057699761597</v>
      </c>
      <c r="HW133">
        <v>-1.0134288128028901</v>
      </c>
      <c r="HX133">
        <v>-0.97357829345128299</v>
      </c>
      <c r="HY133">
        <v>2.63742018469202</v>
      </c>
      <c r="IA133">
        <v>1.1321261301418399</v>
      </c>
      <c r="IB133">
        <v>-1.0522641624447699</v>
      </c>
      <c r="IC133">
        <v>0.93083552874304598</v>
      </c>
      <c r="ID133">
        <v>-0.26230369012409899</v>
      </c>
      <c r="IE133">
        <v>2.2514093734571401</v>
      </c>
      <c r="IF133">
        <v>0.89057830282399697</v>
      </c>
      <c r="IG133">
        <v>-0.25675745191620097</v>
      </c>
      <c r="IH133">
        <v>-0.69763861929459403</v>
      </c>
      <c r="II133">
        <v>3.4768746081681498E-2</v>
      </c>
      <c r="IJ133">
        <v>-0.19425840064286601</v>
      </c>
      <c r="IK133">
        <v>-0.99676115178226599</v>
      </c>
      <c r="IL133">
        <v>-0.74438233086766603</v>
      </c>
      <c r="IN133">
        <v>-1.6565474522394701</v>
      </c>
      <c r="IO133">
        <v>1.5075743389388701</v>
      </c>
      <c r="IP133">
        <v>-0.225991079605592</v>
      </c>
      <c r="IQ133">
        <v>-5.9258285182295402E-2</v>
      </c>
      <c r="IR133">
        <v>-1.54532068054323</v>
      </c>
      <c r="IS133">
        <v>0.62253517080534904</v>
      </c>
      <c r="IT133">
        <v>0.363766842565383</v>
      </c>
      <c r="IU133">
        <v>-0.44703677212964998</v>
      </c>
      <c r="IV133">
        <v>-0.56422954203299003</v>
      </c>
      <c r="IW133">
        <v>-1.54253410928504</v>
      </c>
      <c r="IX133">
        <v>-0.26667100064514698</v>
      </c>
      <c r="IY133">
        <v>-0.12827463879148099</v>
      </c>
      <c r="IZ133">
        <v>-1.58006424871928</v>
      </c>
      <c r="JA133">
        <v>-0.717510039976332</v>
      </c>
      <c r="JB133">
        <v>-1.60304439177708</v>
      </c>
      <c r="JC133">
        <v>1.4025523345480899</v>
      </c>
      <c r="JD133">
        <v>1.1963378936343401</v>
      </c>
      <c r="JE133">
        <v>-0.66069155709556104</v>
      </c>
      <c r="JF133">
        <v>-0.92982951273370396</v>
      </c>
      <c r="JG133">
        <v>1.0519103649130599</v>
      </c>
      <c r="JH133">
        <v>0.69474343345064005</v>
      </c>
      <c r="JI133">
        <v>0.85523173893307103</v>
      </c>
      <c r="JJ133">
        <v>1.0251530038658501</v>
      </c>
      <c r="JK133">
        <v>0.126147181072156</v>
      </c>
      <c r="JL133">
        <v>-1.4287723479355899E-2</v>
      </c>
      <c r="JM133">
        <v>-0.97056343502117703</v>
      </c>
    </row>
    <row r="134" spans="1:273" x14ac:dyDescent="0.25">
      <c r="A134" s="30">
        <v>44343</v>
      </c>
      <c r="B134" s="31" t="s">
        <v>1716</v>
      </c>
      <c r="C134" s="23" t="s">
        <v>1730</v>
      </c>
      <c r="D134" s="23" t="s">
        <v>1899</v>
      </c>
      <c r="E134" s="32">
        <v>62.152099</v>
      </c>
      <c r="F134" s="37">
        <v>10000</v>
      </c>
      <c r="G134" s="16" t="str">
        <f>VLOOKUP(C134,dFundos!$A$1:$B$28,2,FALSE)</f>
        <v>08935364000175</v>
      </c>
      <c r="H134" s="13"/>
      <c r="I134">
        <f>_xll.ECONOMATICA(G134,"VOLATILITY","1Y",A134)</f>
        <v>0.18569564834524499</v>
      </c>
      <c r="J134">
        <f>_xll.ECONOMATICA(G134,"NAV","1D",A134)</f>
        <v>160.89561100001399</v>
      </c>
      <c r="K134">
        <f>_xll.ECONOMATICA(G134,"NAV","1D",A134+1)</f>
        <v>160.91054500010799</v>
      </c>
      <c r="L134" s="6"/>
      <c r="M134">
        <v>9.8819456979981606E-3</v>
      </c>
      <c r="N134">
        <v>9.9188853710074892E-3</v>
      </c>
      <c r="O134">
        <v>9.9292756203794904E-3</v>
      </c>
      <c r="P134">
        <v>9.9516664704424294E-3</v>
      </c>
      <c r="Q134">
        <v>9.9342509201960603E-3</v>
      </c>
      <c r="R134">
        <v>9.9149452580604702E-3</v>
      </c>
      <c r="S134">
        <v>9.9019613116979599E-3</v>
      </c>
      <c r="T134">
        <v>1.00392928288784E-2</v>
      </c>
      <c r="U134">
        <v>9.9265100288903306E-3</v>
      </c>
      <c r="V134">
        <v>9.9583594419527799E-3</v>
      </c>
      <c r="X134">
        <v>9.9542110547190497E-3</v>
      </c>
      <c r="Y134">
        <v>1.01211482615327E-2</v>
      </c>
      <c r="Z134">
        <v>1.0019756155088501E-2</v>
      </c>
      <c r="AA134">
        <v>9.9903492809971794E-3</v>
      </c>
      <c r="AB134">
        <v>1.00505696536857E-2</v>
      </c>
      <c r="AC134">
        <v>7.1422868131776297E-3</v>
      </c>
      <c r="AD134">
        <v>7.0994989073369704E-3</v>
      </c>
      <c r="AE134">
        <v>7.17471084499266E-3</v>
      </c>
      <c r="AF134">
        <v>7.0965928898658603E-3</v>
      </c>
      <c r="AG134">
        <v>7.1030290200724301E-3</v>
      </c>
      <c r="AH134">
        <v>7.1088326876633801E-3</v>
      </c>
      <c r="AI134">
        <v>6.4970958192134302E-3</v>
      </c>
      <c r="AJ134">
        <v>6.9836089096497701E-3</v>
      </c>
      <c r="AK134">
        <v>7.07898780092364E-3</v>
      </c>
      <c r="AL134">
        <v>7.5924715929431797E-3</v>
      </c>
      <c r="AM134">
        <v>7.0161495386855703E-3</v>
      </c>
      <c r="AN134">
        <v>7.0251157012535302E-3</v>
      </c>
      <c r="AO134">
        <v>6.96535353199579E-3</v>
      </c>
      <c r="AP134">
        <v>7.0745711127528903E-3</v>
      </c>
      <c r="AQ134">
        <v>7.1289181505562703E-3</v>
      </c>
      <c r="AR134">
        <v>7.1410178861697196E-3</v>
      </c>
      <c r="AS134">
        <v>6.9602303483406996E-3</v>
      </c>
      <c r="AT134">
        <v>7.0612237323075498E-3</v>
      </c>
      <c r="AU134">
        <v>7.0374058850575204E-3</v>
      </c>
      <c r="AV134">
        <v>7.0400616095866999E-3</v>
      </c>
      <c r="AW134">
        <v>7.0591009716736196E-3</v>
      </c>
      <c r="AX134">
        <v>7.0573427365161496E-3</v>
      </c>
      <c r="AY134">
        <v>7.12111232132884E-3</v>
      </c>
      <c r="AZ134">
        <v>7.0298809077939898E-3</v>
      </c>
      <c r="BA134">
        <v>6.8120412834105099E-3</v>
      </c>
      <c r="BB134">
        <v>7.1315886088996203E-3</v>
      </c>
      <c r="BC134">
        <v>7.1140726504381703E-3</v>
      </c>
      <c r="BD134">
        <v>6.6814873207476904E-3</v>
      </c>
      <c r="BE134">
        <v>7.08286042936379E-3</v>
      </c>
      <c r="BF134">
        <v>7.0326073910109699E-3</v>
      </c>
      <c r="BG134">
        <v>7.02581546647707E-3</v>
      </c>
      <c r="BH134">
        <v>7.0864007284399096E-3</v>
      </c>
      <c r="BI134">
        <v>7.0443427830468898E-3</v>
      </c>
      <c r="BJ134">
        <v>7.0451058491016703E-3</v>
      </c>
      <c r="BK134">
        <v>7.0660140409017896E-3</v>
      </c>
      <c r="BL134">
        <v>6.07405127084348E-3</v>
      </c>
      <c r="BM134">
        <v>6.15362405369524E-3</v>
      </c>
      <c r="BN134">
        <v>6.1570219259010602E-3</v>
      </c>
      <c r="BO134">
        <v>6.0968515754211703E-3</v>
      </c>
      <c r="BP134">
        <v>6.1782948250765904E-3</v>
      </c>
      <c r="BQ134">
        <v>6.1539993112091898E-3</v>
      </c>
      <c r="BR134">
        <v>6.1737571741105101E-3</v>
      </c>
      <c r="BS134">
        <v>6.0286532971076702E-3</v>
      </c>
      <c r="BT134">
        <v>6.0459071391960597E-3</v>
      </c>
      <c r="BU134">
        <v>6.0115673477412201E-3</v>
      </c>
      <c r="BV134">
        <v>6.1779217503499196E-3</v>
      </c>
      <c r="BW134">
        <v>5.6755363402771798E-3</v>
      </c>
      <c r="BX134">
        <v>5.8318455558037403E-3</v>
      </c>
      <c r="BY134">
        <v>6.0428512369981001E-3</v>
      </c>
      <c r="BZ134">
        <v>6.0311647757771399E-3</v>
      </c>
      <c r="CA134">
        <v>6.0194803154445297E-3</v>
      </c>
      <c r="CB134">
        <v>5.8468018323765102E-3</v>
      </c>
      <c r="CC134">
        <v>5.8835623349295903E-3</v>
      </c>
      <c r="CD134">
        <v>6.0448221120168498E-3</v>
      </c>
      <c r="CE134">
        <v>5.9539128415053702E-3</v>
      </c>
      <c r="CF134">
        <v>6.12897711107507E-3</v>
      </c>
      <c r="CH134">
        <v>6.0820773796876901E-3</v>
      </c>
      <c r="CI134">
        <v>6.11879895586753E-3</v>
      </c>
      <c r="CJ134">
        <v>5.9518382840906296E-3</v>
      </c>
      <c r="CK134">
        <v>3.8739963201805902E-3</v>
      </c>
      <c r="CL134">
        <v>-4.9342352212988804E-4</v>
      </c>
      <c r="CM134">
        <v>-1.861190321506E-3</v>
      </c>
      <c r="CN134">
        <v>-7.7107885772420602E-3</v>
      </c>
      <c r="CO134">
        <v>-3.4800862522388299E-3</v>
      </c>
      <c r="CP134">
        <v>2.0418556232471002E-3</v>
      </c>
      <c r="CQ134">
        <v>-2.1587405171885599E-3</v>
      </c>
      <c r="CR134">
        <v>2.6918831281363999E-3</v>
      </c>
      <c r="CS134">
        <v>2.2498810722027E-3</v>
      </c>
      <c r="CT134">
        <v>3.3882606658153198E-4</v>
      </c>
      <c r="CU134">
        <v>7.7948589023435499E-4</v>
      </c>
      <c r="CV134">
        <v>-9.6869234766927496E-3</v>
      </c>
      <c r="CW134">
        <v>-1.03045908872446E-2</v>
      </c>
      <c r="CX134">
        <v>-7.10223002897692E-3</v>
      </c>
      <c r="CY134">
        <v>-1.95356639778765E-2</v>
      </c>
      <c r="CZ134">
        <v>-4.0210993211076101E-2</v>
      </c>
      <c r="DA134">
        <v>-6.9233286831149599E-2</v>
      </c>
      <c r="DB134">
        <v>-6.0063983255531597E-2</v>
      </c>
      <c r="DC134">
        <v>4.4576909203897204E-3</v>
      </c>
      <c r="DD134">
        <v>8.9225439296569693E-3</v>
      </c>
      <c r="DE134">
        <v>4.67327252408722E-2</v>
      </c>
      <c r="DG134">
        <v>0.12025323230773199</v>
      </c>
      <c r="DH134">
        <v>5.7612933051132097E-2</v>
      </c>
      <c r="DI134">
        <v>1.4255103815230499E-2</v>
      </c>
      <c r="DJ134">
        <v>7.7737746323691698E-3</v>
      </c>
      <c r="DK134">
        <v>-8.8966387920663692E-3</v>
      </c>
      <c r="DL134">
        <v>1.62779177117045E-2</v>
      </c>
      <c r="DM134">
        <v>6.6554939621710201E-3</v>
      </c>
      <c r="DN134">
        <v>5.9181129472563E-4</v>
      </c>
      <c r="DO134">
        <v>1.18110292532947E-3</v>
      </c>
      <c r="DP134">
        <v>4.1834418880171099E-3</v>
      </c>
      <c r="DQ134">
        <v>6.1960596212884403E-3</v>
      </c>
      <c r="DR134">
        <v>9.2416892584879003E-3</v>
      </c>
      <c r="DS134">
        <v>5.9024014262831796E-3</v>
      </c>
      <c r="DT134">
        <v>4.2652805859688704E-3</v>
      </c>
      <c r="DV134">
        <v>5.5011043514241499E-3</v>
      </c>
      <c r="DW134">
        <v>6.3944700741558301E-3</v>
      </c>
      <c r="DX134">
        <v>7.8610153650515695E-3</v>
      </c>
      <c r="DY134">
        <v>4.8589035941404299E-3</v>
      </c>
      <c r="DZ134">
        <v>5.4231470130616799E-3</v>
      </c>
      <c r="EA134">
        <v>4.3008616557926897E-3</v>
      </c>
      <c r="EB134">
        <v>5.1802750022034204E-3</v>
      </c>
      <c r="EC134">
        <v>-3.0134578992146999E-4</v>
      </c>
      <c r="ED134">
        <v>6.2780545704299595E-4</v>
      </c>
      <c r="EE134">
        <v>2.3548831450170798E-3</v>
      </c>
      <c r="EF134">
        <v>4.5087637772667196E-3</v>
      </c>
      <c r="EG134">
        <v>5.8996731240768003E-3</v>
      </c>
      <c r="EH134">
        <v>4.3287662265356604E-3</v>
      </c>
      <c r="EI134">
        <v>6.36481872788863E-3</v>
      </c>
      <c r="EJ134">
        <v>6.4240406572935197E-3</v>
      </c>
      <c r="EK134">
        <v>7.7510314440587501E-3</v>
      </c>
      <c r="EL134">
        <v>7.1109416239778503E-3</v>
      </c>
      <c r="EM134">
        <v>6.1748030930175403E-3</v>
      </c>
      <c r="EN134">
        <v>7.2367483880952897E-3</v>
      </c>
      <c r="EO134">
        <v>6.3320889239548697E-3</v>
      </c>
      <c r="EP134">
        <v>7.9353141700266895E-3</v>
      </c>
      <c r="EQ134">
        <v>6.2370834712055503E-3</v>
      </c>
      <c r="ER134">
        <v>7.2980992626980896E-3</v>
      </c>
      <c r="ES134">
        <v>7.6356609497452198E-3</v>
      </c>
      <c r="ET134">
        <v>7.9022713180165703E-3</v>
      </c>
      <c r="EU134">
        <v>1.1404988254071199E-2</v>
      </c>
      <c r="EV134">
        <v>9.4628347142133896E-3</v>
      </c>
      <c r="EW134">
        <v>6.3587491240468799E-3</v>
      </c>
      <c r="EX134">
        <v>1.06607769339462E-2</v>
      </c>
      <c r="EY134">
        <v>8.2403290434740501E-3</v>
      </c>
      <c r="EZ134">
        <v>1.04199227280333E-2</v>
      </c>
      <c r="FA134">
        <v>1.2282970237720301E-2</v>
      </c>
      <c r="FB134">
        <v>5.3297382692107896E-3</v>
      </c>
      <c r="FC134">
        <v>9.3196509624249302E-3</v>
      </c>
      <c r="FD134">
        <v>9.5180546850315295E-3</v>
      </c>
      <c r="FE134">
        <v>1.0194483365921801E-2</v>
      </c>
      <c r="FF134">
        <v>1.46041295010946E-2</v>
      </c>
      <c r="FG134">
        <v>1.07989630123484E-2</v>
      </c>
      <c r="FI134">
        <v>6.27736662863754E-3</v>
      </c>
      <c r="FJ134">
        <v>1.09073513158364E-2</v>
      </c>
      <c r="FK134">
        <v>1.02072655863594E-2</v>
      </c>
      <c r="FL134">
        <v>8.2750628280337003E-3</v>
      </c>
      <c r="FN134">
        <v>6.3321063862531403E-3</v>
      </c>
      <c r="FO134">
        <v>8.3915601862827299E-3</v>
      </c>
      <c r="FP134">
        <v>9.2065902208560094E-3</v>
      </c>
      <c r="FQ134">
        <v>9.1919710030197201E-3</v>
      </c>
      <c r="FR134">
        <v>8.1333078924217296E-3</v>
      </c>
      <c r="FS134">
        <v>9.1891268311883306E-3</v>
      </c>
      <c r="FT134">
        <v>7.52923497202573E-3</v>
      </c>
      <c r="FU134">
        <v>6.1475884649553302E-3</v>
      </c>
      <c r="FV134">
        <v>5.9563615650404201E-3</v>
      </c>
      <c r="FW134">
        <v>6.9064401031937502E-3</v>
      </c>
      <c r="FX134">
        <v>6.82775644236244E-3</v>
      </c>
      <c r="FY134">
        <v>6.47507149551529E-3</v>
      </c>
      <c r="FZ134">
        <v>7.8734272392466699E-3</v>
      </c>
      <c r="GA134">
        <v>2.3731016335659699E-2</v>
      </c>
      <c r="GB134">
        <v>5.5157863243948703E-3</v>
      </c>
      <c r="GC134">
        <v>4.54058008472202E-3</v>
      </c>
      <c r="GD134">
        <v>6.2699806221644403E-3</v>
      </c>
      <c r="GE134">
        <v>6.8779756475123603E-3</v>
      </c>
      <c r="GF134">
        <v>5.93903605476953E-3</v>
      </c>
      <c r="GG134">
        <v>5.7354965974809602E-3</v>
      </c>
      <c r="GH134">
        <v>4.7861831262707702E-3</v>
      </c>
      <c r="GI134">
        <v>1.84536784217926E-3</v>
      </c>
      <c r="GJ134">
        <v>5.7210349041270101E-3</v>
      </c>
      <c r="GK134">
        <v>2.3227874407894E-3</v>
      </c>
      <c r="GL134">
        <v>3.7041219911770899E-3</v>
      </c>
      <c r="GM134">
        <v>5.3409636166179596E-3</v>
      </c>
      <c r="GN134">
        <v>4.90692418679828E-3</v>
      </c>
      <c r="GO134">
        <v>3.0492557925754201E-3</v>
      </c>
      <c r="GP134">
        <v>3.1472811315325102E-3</v>
      </c>
      <c r="GQ134">
        <v>4.2052000935655096E-3</v>
      </c>
      <c r="GT134">
        <v>2.8089731131331099E-3</v>
      </c>
      <c r="GU134">
        <v>4.3548794565140296E-3</v>
      </c>
      <c r="GV134">
        <v>4.0841230656951701E-3</v>
      </c>
      <c r="GW134">
        <v>3.0692155633005301E-3</v>
      </c>
      <c r="GX134">
        <v>3.8001620850991501E-3</v>
      </c>
      <c r="GY134">
        <v>-1.18336620289483E-3</v>
      </c>
      <c r="GZ134">
        <v>2.2942831492400702E-3</v>
      </c>
      <c r="HA134">
        <v>4.5309803681448102E-3</v>
      </c>
      <c r="HB134">
        <v>6.4250536524923501E-3</v>
      </c>
      <c r="HC134">
        <v>9.2596295871771907E-3</v>
      </c>
      <c r="HD134">
        <v>8.8945927927852608E-3</v>
      </c>
      <c r="HE134">
        <v>9.9824945209547895E-3</v>
      </c>
      <c r="HF134">
        <v>6.6695294663077203E-3</v>
      </c>
      <c r="HG134">
        <v>7.4241106631234297E-3</v>
      </c>
      <c r="HH134">
        <v>6.8740362621611002E-3</v>
      </c>
      <c r="HI134">
        <v>6.12364110565977E-3</v>
      </c>
      <c r="HJ134">
        <v>5.2291579777374898E-3</v>
      </c>
      <c r="HK134">
        <v>3.10736213577911E-3</v>
      </c>
      <c r="HL134">
        <v>3.7746691305073901E-3</v>
      </c>
      <c r="HM134">
        <v>2.52904537774157E-3</v>
      </c>
      <c r="HN134">
        <v>1.4795570677961199E-3</v>
      </c>
      <c r="HO134">
        <v>4.5422353650792502E-3</v>
      </c>
      <c r="HP134">
        <v>6.5496109527885E-3</v>
      </c>
      <c r="HQ134">
        <v>1.3634558126796001E-2</v>
      </c>
      <c r="HR134">
        <v>1.1894519047927999E-2</v>
      </c>
      <c r="HS134">
        <v>1.08253587313811E-2</v>
      </c>
      <c r="HT134">
        <v>8.0842892202781496E-3</v>
      </c>
      <c r="HU134">
        <v>7.6007139796274697E-3</v>
      </c>
      <c r="HV134">
        <v>9.4424613052979094E-3</v>
      </c>
      <c r="HW134">
        <v>6.6880123995360901E-3</v>
      </c>
      <c r="HX134">
        <v>8.5108795246924308E-3</v>
      </c>
      <c r="HY134">
        <v>1.05503720988054E-2</v>
      </c>
      <c r="IA134">
        <v>6.9532183260889698E-3</v>
      </c>
      <c r="IB134">
        <v>7.7671822509728398E-3</v>
      </c>
      <c r="IC134">
        <v>5.7056762670981698E-3</v>
      </c>
      <c r="ID134">
        <v>2.3307760784518901E-3</v>
      </c>
      <c r="IE134">
        <v>5.96397894696565E-3</v>
      </c>
      <c r="IF134">
        <v>7.6975318734184804E-3</v>
      </c>
      <c r="IG134">
        <v>1.8615795852383601E-3</v>
      </c>
      <c r="IH134">
        <v>4.6706947614438797E-3</v>
      </c>
      <c r="II134">
        <v>3.5009874409297499E-3</v>
      </c>
      <c r="IJ134">
        <v>6.4232388467644298E-3</v>
      </c>
      <c r="IK134">
        <v>4.8757130571175401E-3</v>
      </c>
      <c r="IL134">
        <v>8.7754817286622693E-3</v>
      </c>
      <c r="IN134">
        <v>7.2010099756880698E-3</v>
      </c>
      <c r="IO134">
        <v>6.3884574046824101E-3</v>
      </c>
      <c r="IP134">
        <v>1.8782149709295501E-3</v>
      </c>
      <c r="IQ134">
        <v>6.5281385104754E-3</v>
      </c>
      <c r="IR134">
        <v>4.9680651500239002E-3</v>
      </c>
      <c r="IS134">
        <v>5.6868530009524E-3</v>
      </c>
      <c r="IT134">
        <v>7.39927963877562E-3</v>
      </c>
      <c r="IU134">
        <v>7.2716404247330502E-3</v>
      </c>
      <c r="IV134">
        <v>5.9423522543511397E-3</v>
      </c>
      <c r="IW134">
        <v>7.9141522292047704E-3</v>
      </c>
      <c r="IX134">
        <v>6.0847884014947297E-3</v>
      </c>
      <c r="IY134">
        <v>1.14114758616779E-2</v>
      </c>
      <c r="IZ134">
        <v>1.25709948406438E-2</v>
      </c>
      <c r="JA134">
        <v>1.35376818434452E-2</v>
      </c>
      <c r="JB134">
        <v>1.7004951587296101E-2</v>
      </c>
      <c r="JC134">
        <v>1.44647927299957E-2</v>
      </c>
      <c r="JD134">
        <v>1.40967296829331E-2</v>
      </c>
      <c r="JE134">
        <v>1.5062437705637401E-2</v>
      </c>
      <c r="JF134">
        <v>1.3693778237211501E-2</v>
      </c>
      <c r="JG134">
        <v>1.65082994499244E-2</v>
      </c>
      <c r="JH134">
        <v>1.62779117090395E-2</v>
      </c>
      <c r="JI134">
        <v>1.3242114073364101E-2</v>
      </c>
      <c r="JJ134">
        <v>1.4958523388486401E-2</v>
      </c>
      <c r="JK134">
        <v>1.3556096746469799E-2</v>
      </c>
      <c r="JL134">
        <v>1.2652838449866999E-2</v>
      </c>
      <c r="JM134">
        <v>1.12333891593153E-2</v>
      </c>
    </row>
    <row r="135" spans="1:273" x14ac:dyDescent="0.25">
      <c r="A135" s="29">
        <v>44343</v>
      </c>
      <c r="B135" s="31" t="s">
        <v>1833</v>
      </c>
      <c r="C135" s="24" t="s">
        <v>1747</v>
      </c>
      <c r="D135" s="24" t="s">
        <v>1899</v>
      </c>
      <c r="E135" s="34">
        <v>405.87551200000001</v>
      </c>
      <c r="F135" s="38">
        <v>50000</v>
      </c>
      <c r="G135" s="16">
        <f>VLOOKUP(C135,dFundos!$A$1:$B$28,2,FALSE)</f>
        <v>30658606000180</v>
      </c>
      <c r="H135" s="13"/>
      <c r="I135">
        <f>_xll.ECONOMATICA(G135,"VOLATILITY","1Y",A135)</f>
        <v>5.9713911805738498</v>
      </c>
      <c r="J135">
        <f>_xll.ECONOMATICA(G135,"NAV","1D",A135)</f>
        <v>124.21133199997701</v>
      </c>
      <c r="K135">
        <f>_xll.ECONOMATICA(G135,"NAV","1D",A135+1)</f>
        <v>124.371038999991</v>
      </c>
      <c r="L135" s="6"/>
      <c r="M135">
        <v>-5.4184703185455901E-2</v>
      </c>
      <c r="N135">
        <v>6.9017646637803395E-2</v>
      </c>
      <c r="O135">
        <v>0.23524518128397201</v>
      </c>
      <c r="P135">
        <v>0.135490987850062</v>
      </c>
      <c r="Q135">
        <v>0.43081252970296202</v>
      </c>
      <c r="R135">
        <v>-0.13827313796355201</v>
      </c>
      <c r="S135">
        <v>0.55736613830959003</v>
      </c>
      <c r="T135">
        <v>0.47326420699391702</v>
      </c>
      <c r="U135">
        <v>-0.148562536924146</v>
      </c>
      <c r="V135">
        <v>-0.26698519086494299</v>
      </c>
      <c r="X135">
        <v>-0.86348044660553602</v>
      </c>
      <c r="Y135">
        <v>0.160555598631618</v>
      </c>
      <c r="Z135">
        <v>0.28313298771536199</v>
      </c>
      <c r="AA135">
        <v>0.221848515866441</v>
      </c>
      <c r="AB135">
        <v>-4.99942555507005E-2</v>
      </c>
      <c r="AC135">
        <v>-0.13115530418872401</v>
      </c>
      <c r="AD135">
        <v>0.118653251047363</v>
      </c>
      <c r="AE135">
        <v>8.2053739970433498E-2</v>
      </c>
      <c r="AF135">
        <v>-0.49483626662549801</v>
      </c>
      <c r="AG135">
        <v>0.243309760298871</v>
      </c>
      <c r="AH135">
        <v>-0.62824232218190401</v>
      </c>
      <c r="AI135">
        <v>0.41156401148327898</v>
      </c>
      <c r="AJ135">
        <v>0.23652928175579299</v>
      </c>
      <c r="AK135">
        <v>0.41633633609308202</v>
      </c>
      <c r="AL135">
        <v>0.103766230495239</v>
      </c>
      <c r="AM135">
        <v>0.11599391673371399</v>
      </c>
      <c r="AN135">
        <v>0.30076997536525601</v>
      </c>
      <c r="AO135">
        <v>-0.165246021879284</v>
      </c>
      <c r="AP135">
        <v>0.323817112803226</v>
      </c>
      <c r="AQ135">
        <v>-0.122209649816796</v>
      </c>
      <c r="AR135">
        <v>0.28700720449705802</v>
      </c>
      <c r="AS135">
        <v>-0.37876667793170798</v>
      </c>
      <c r="AT135">
        <v>0.18100092984241201</v>
      </c>
      <c r="AU135">
        <v>0.225796093764075</v>
      </c>
      <c r="AV135">
        <v>-0.17008532022373399</v>
      </c>
      <c r="AW135">
        <v>0.435194069541467</v>
      </c>
      <c r="AX135">
        <v>0.44687939152936501</v>
      </c>
      <c r="AY135">
        <v>8.1808368850033703E-2</v>
      </c>
      <c r="AZ135">
        <v>-6.04076376475859E-3</v>
      </c>
      <c r="BA135">
        <v>-0.60933220911465502</v>
      </c>
      <c r="BB135">
        <v>-0.114511816536833</v>
      </c>
      <c r="BC135">
        <v>0.35466219924273901</v>
      </c>
      <c r="BD135">
        <v>-0.145492734463915</v>
      </c>
      <c r="BE135">
        <v>0.44892849855386902</v>
      </c>
      <c r="BF135">
        <v>0.114625935384538</v>
      </c>
      <c r="BG135">
        <v>-0.15618929992342601</v>
      </c>
      <c r="BH135">
        <v>0.102550009978586</v>
      </c>
      <c r="BI135">
        <v>-0.16130106741911701</v>
      </c>
      <c r="BJ135">
        <v>0.62271574079204595</v>
      </c>
      <c r="BK135">
        <v>0.44416368418751501</v>
      </c>
      <c r="BL135">
        <v>-0.16506295332874299</v>
      </c>
      <c r="BM135">
        <v>5.2809576118306702E-2</v>
      </c>
      <c r="BN135">
        <v>-0.33185212778334999</v>
      </c>
      <c r="BO135">
        <v>0.18394052131043301</v>
      </c>
      <c r="BP135">
        <v>-0.25236822511942603</v>
      </c>
      <c r="BQ135">
        <v>0.30842526757624</v>
      </c>
      <c r="BR135">
        <v>-0.26364460736658701</v>
      </c>
      <c r="BS135">
        <v>0.60092395651736297</v>
      </c>
      <c r="BT135">
        <v>-0.34876657946369999</v>
      </c>
      <c r="BU135">
        <v>0.20701923222077301</v>
      </c>
      <c r="BV135">
        <v>0.15042559007270001</v>
      </c>
      <c r="BW135">
        <v>0.31855642082518898</v>
      </c>
      <c r="BX135">
        <v>0.12453124800231299</v>
      </c>
      <c r="BY135">
        <v>-0.12818499071727299</v>
      </c>
      <c r="BZ135">
        <v>-6.33578843007854E-2</v>
      </c>
      <c r="CA135">
        <v>0.43170386452402498</v>
      </c>
      <c r="CB135">
        <v>-0.55868229392217506</v>
      </c>
      <c r="CC135">
        <v>0.69607902714778902</v>
      </c>
      <c r="CD135">
        <v>-0.114001061683666</v>
      </c>
      <c r="CE135">
        <v>-0.29061194127279999</v>
      </c>
      <c r="CF135">
        <v>5.0884718802990401E-3</v>
      </c>
      <c r="CH135">
        <v>-0.25530277198413398</v>
      </c>
      <c r="CI135">
        <v>0.56585159090900605</v>
      </c>
      <c r="CJ135">
        <v>-0.87877378155098995</v>
      </c>
      <c r="CK135">
        <v>-3.9042927801347098E-2</v>
      </c>
      <c r="CL135">
        <v>0.604259731517232</v>
      </c>
      <c r="CM135">
        <v>5.89373894399614E-2</v>
      </c>
      <c r="CN135">
        <v>-0.114916851816815</v>
      </c>
      <c r="CO135">
        <v>1.8986698341905101E-2</v>
      </c>
      <c r="CP135">
        <v>-0.55428921841667</v>
      </c>
      <c r="CQ135">
        <v>-0.451336115747836</v>
      </c>
      <c r="CR135">
        <v>0.22632077525486199</v>
      </c>
      <c r="CS135">
        <v>-0.80677708792791203</v>
      </c>
      <c r="CT135">
        <v>0.34388077801850198</v>
      </c>
      <c r="CU135">
        <v>0.23745038561173701</v>
      </c>
      <c r="CV135">
        <v>-0.39883785120764498</v>
      </c>
      <c r="CW135">
        <v>-0.32853366083145402</v>
      </c>
      <c r="CX135">
        <v>0.250293501267151</v>
      </c>
      <c r="CY135">
        <v>0.39557240870635701</v>
      </c>
      <c r="CZ135">
        <v>-0.64021274538390605</v>
      </c>
      <c r="DA135">
        <v>0.69087325027794599</v>
      </c>
      <c r="DB135">
        <v>-0.63567098759449403</v>
      </c>
      <c r="DC135">
        <v>0.313662873122666</v>
      </c>
      <c r="DD135">
        <v>0.66389509356667997</v>
      </c>
      <c r="DE135">
        <v>0.23474232384614899</v>
      </c>
      <c r="DG135">
        <v>0.51706736649066398</v>
      </c>
      <c r="DH135">
        <v>6.8899022335244794E-2</v>
      </c>
      <c r="DI135">
        <v>-5.2635253905464197E-2</v>
      </c>
      <c r="DJ135">
        <v>-0.18659897614270399</v>
      </c>
      <c r="DK135">
        <v>9.3391638074535894E-3</v>
      </c>
      <c r="DL135">
        <v>0.378541991267412</v>
      </c>
      <c r="DM135">
        <v>1.83956586624845E-2</v>
      </c>
      <c r="DN135">
        <v>0.16220461930061</v>
      </c>
      <c r="DO135">
        <v>-5.6509178193664397E-2</v>
      </c>
      <c r="DP135">
        <v>-0.300764894473105</v>
      </c>
      <c r="DQ135">
        <v>-0.27095406630905899</v>
      </c>
      <c r="DR135">
        <v>-1.63248882290645</v>
      </c>
      <c r="DS135">
        <v>0.78833170900907101</v>
      </c>
      <c r="DT135">
        <v>-0.96434599799977105</v>
      </c>
      <c r="DV135">
        <v>0.93868113053758895</v>
      </c>
      <c r="DW135">
        <v>1.2290895243495501</v>
      </c>
      <c r="DX135">
        <v>1.1661947211905499</v>
      </c>
      <c r="DY135">
        <v>9.6970818594854805E-2</v>
      </c>
      <c r="DZ135">
        <v>7.9119370639091392E-3</v>
      </c>
      <c r="EA135">
        <v>0.122101654960716</v>
      </c>
      <c r="EB135">
        <v>2.0308705279603601E-2</v>
      </c>
      <c r="EC135">
        <v>-0.64879700530582296</v>
      </c>
      <c r="ED135">
        <v>0.81311694921168998</v>
      </c>
      <c r="EE135">
        <v>0.36045241940882999</v>
      </c>
      <c r="EF135">
        <v>-0.119425558568764</v>
      </c>
      <c r="EG135">
        <v>-0.33619952419030602</v>
      </c>
      <c r="EH135">
        <v>2.8444923191273098E-2</v>
      </c>
      <c r="EI135">
        <v>-0.12282125726415</v>
      </c>
      <c r="EJ135">
        <v>3.1384583417093402E-2</v>
      </c>
      <c r="EK135">
        <v>0.36583220571628799</v>
      </c>
      <c r="EL135">
        <v>0.27910995559068402</v>
      </c>
      <c r="EM135">
        <v>8.2528739949339097E-2</v>
      </c>
      <c r="EN135">
        <v>0.26333340883866202</v>
      </c>
      <c r="EO135">
        <v>-0.29051158253423598</v>
      </c>
      <c r="EP135">
        <v>0.259985978118493</v>
      </c>
      <c r="EQ135">
        <v>0.15117109269340301</v>
      </c>
      <c r="ER135">
        <v>-1.17902040074114E-2</v>
      </c>
      <c r="ES135">
        <v>0.144278131847386</v>
      </c>
      <c r="ET135">
        <v>-0.25336936641906499</v>
      </c>
      <c r="EU135">
        <v>6.6807921575673404E-2</v>
      </c>
      <c r="EV135">
        <v>-0.227898865614407</v>
      </c>
      <c r="EW135">
        <v>-1.40053418363095E-2</v>
      </c>
      <c r="EX135">
        <v>7.4385447624081294E-2</v>
      </c>
      <c r="EY135">
        <v>4.3787876529677298E-2</v>
      </c>
      <c r="EZ135">
        <v>0.38420983328251201</v>
      </c>
      <c r="FA135">
        <v>0.25926872676791402</v>
      </c>
      <c r="FB135">
        <v>0.122732940144488</v>
      </c>
      <c r="FC135">
        <v>-2.0761308769579E-2</v>
      </c>
      <c r="FD135">
        <v>-0.32330849307982101</v>
      </c>
      <c r="FE135">
        <v>0.13348681986826699</v>
      </c>
      <c r="FF135">
        <v>0.20147246705164401</v>
      </c>
      <c r="FG135">
        <v>3.1148404923442299E-2</v>
      </c>
      <c r="FI135">
        <v>0.28623331236303801</v>
      </c>
      <c r="FJ135">
        <v>1.32421955640893E-2</v>
      </c>
      <c r="FK135">
        <v>0.186840227434004</v>
      </c>
      <c r="FL135">
        <v>6.8563107561203707E-2</v>
      </c>
      <c r="FN135">
        <v>-0.47668567922300997</v>
      </c>
      <c r="FO135">
        <v>0.131534216961882</v>
      </c>
      <c r="FP135">
        <v>-0.371750587783026</v>
      </c>
      <c r="FQ135">
        <v>0.75785671724588599</v>
      </c>
      <c r="FR135">
        <v>0.96502083470113598</v>
      </c>
      <c r="FS135">
        <v>-2.1599731644528199E-2</v>
      </c>
      <c r="FT135">
        <v>1.79915728949709E-2</v>
      </c>
      <c r="FU135">
        <v>-0.17814157454267801</v>
      </c>
      <c r="FV135">
        <v>8.6174724128795802E-2</v>
      </c>
      <c r="FW135">
        <v>-6.6842306114267599E-2</v>
      </c>
      <c r="FX135">
        <v>9.4500314298784402E-2</v>
      </c>
      <c r="FY135">
        <v>0.12542146723717501</v>
      </c>
      <c r="FZ135">
        <v>9.7845145501196398E-2</v>
      </c>
      <c r="GA135">
        <v>8.8317749032285099E-3</v>
      </c>
      <c r="GB135">
        <v>-9.8581094243854805E-2</v>
      </c>
      <c r="GC135">
        <v>-9.0384812392585404E-2</v>
      </c>
      <c r="GD135">
        <v>6.1029467724438298E-2</v>
      </c>
      <c r="GE135">
        <v>-0.50177121411252301</v>
      </c>
      <c r="GF135">
        <v>0.66545345671329403</v>
      </c>
      <c r="GG135">
        <v>-0.58699370893009495</v>
      </c>
      <c r="GH135">
        <v>0.53060818027006496</v>
      </c>
      <c r="GI135">
        <v>0.32924477291089699</v>
      </c>
      <c r="GJ135">
        <v>0.25761488577700198</v>
      </c>
      <c r="GK135">
        <v>0.183217249650625</v>
      </c>
      <c r="GL135">
        <v>0.214550257078372</v>
      </c>
      <c r="GM135">
        <v>-4.6754852519370598E-3</v>
      </c>
      <c r="GN135">
        <v>4.8574824177194401E-2</v>
      </c>
      <c r="GO135">
        <v>-0.21193484162722601</v>
      </c>
      <c r="GP135">
        <v>0.29811917629558599</v>
      </c>
      <c r="GQ135">
        <v>0.16819341690279499</v>
      </c>
      <c r="GT135">
        <v>0.203775077170576</v>
      </c>
      <c r="GU135">
        <v>-0.16098957894428201</v>
      </c>
      <c r="GV135">
        <v>0.13349047803785699</v>
      </c>
      <c r="GW135">
        <v>-0.81606306530375206</v>
      </c>
      <c r="GX135">
        <v>1.8585199177323399E-2</v>
      </c>
      <c r="GY135">
        <v>3.3117901330115301E-2</v>
      </c>
      <c r="GZ135">
        <v>-0.79964162723626897</v>
      </c>
      <c r="HA135">
        <v>-0.75099020414199902</v>
      </c>
      <c r="HB135">
        <v>0.32792426482046699</v>
      </c>
      <c r="HC135">
        <v>1.1806933616753701E-2</v>
      </c>
      <c r="HD135">
        <v>-0.233440355532366</v>
      </c>
      <c r="HE135">
        <v>4.8951770077110303E-2</v>
      </c>
      <c r="HF135">
        <v>0.80573462964821396</v>
      </c>
      <c r="HG135">
        <v>-0.95363315067515897</v>
      </c>
      <c r="HH135">
        <v>0.28977711317566002</v>
      </c>
      <c r="HI135">
        <v>-0.19892479222107801</v>
      </c>
      <c r="HJ135">
        <v>0.47906016843626298</v>
      </c>
      <c r="HK135">
        <v>7.4273628342780298E-2</v>
      </c>
      <c r="HL135">
        <v>0.30964720681367902</v>
      </c>
      <c r="HM135">
        <v>-0.14400699901670999</v>
      </c>
      <c r="HN135">
        <v>0.454239953796787</v>
      </c>
      <c r="HO135">
        <v>-0.68400380669117999</v>
      </c>
      <c r="HP135">
        <v>0.28406067158357501</v>
      </c>
      <c r="HQ135">
        <v>-0.15790672659932201</v>
      </c>
      <c r="HR135">
        <v>-0.37445928619490598</v>
      </c>
      <c r="HS135">
        <v>-0.36055256678082498</v>
      </c>
      <c r="HT135">
        <v>0.75977322285325499</v>
      </c>
      <c r="HU135">
        <v>0.48581122682662697</v>
      </c>
      <c r="HV135">
        <v>-0.14108677796684799</v>
      </c>
      <c r="HW135">
        <v>0.35061914095422297</v>
      </c>
      <c r="HX135">
        <v>6.8079330048931297E-2</v>
      </c>
      <c r="HY135">
        <v>0.124568745559372</v>
      </c>
      <c r="IA135">
        <v>0.38315622005029598</v>
      </c>
      <c r="IB135">
        <v>3.6657693453889799E-2</v>
      </c>
      <c r="IC135">
        <v>-4.4381753923517002E-2</v>
      </c>
      <c r="ID135">
        <v>0.14997978469182299</v>
      </c>
      <c r="IE135">
        <v>0.13784782622678901</v>
      </c>
      <c r="IF135">
        <v>0.36259852695366102</v>
      </c>
      <c r="IG135">
        <v>-8.6418689352285596E-2</v>
      </c>
      <c r="IH135">
        <v>-4.5124335156287998E-2</v>
      </c>
      <c r="II135">
        <v>1.7171412400784899E-2</v>
      </c>
      <c r="IJ135">
        <v>0.29266875317261998</v>
      </c>
      <c r="IK135">
        <v>-0.14024899855940001</v>
      </c>
      <c r="IL135">
        <v>-0.182248930468631</v>
      </c>
      <c r="IN135">
        <v>-0.435126594038593</v>
      </c>
      <c r="IO135">
        <v>0.45186412171460699</v>
      </c>
      <c r="IP135">
        <v>0.10415998713142501</v>
      </c>
      <c r="IQ135">
        <v>-0.101505672864732</v>
      </c>
      <c r="IR135">
        <v>6.0032367946405402E-2</v>
      </c>
      <c r="IS135">
        <v>0.175354773091385</v>
      </c>
      <c r="IT135">
        <v>-9.6977415614674101E-2</v>
      </c>
      <c r="IU135">
        <v>-9.7234103304799605E-2</v>
      </c>
      <c r="IV135">
        <v>-0.350196956514992</v>
      </c>
      <c r="IW135">
        <v>0.193368388499948</v>
      </c>
      <c r="IX135">
        <v>-0.33297081317868998</v>
      </c>
      <c r="IY135">
        <v>0.46503396624757398</v>
      </c>
      <c r="IZ135">
        <v>-0.243694924938609</v>
      </c>
      <c r="JA135">
        <v>0.166297142277472</v>
      </c>
      <c r="JB135">
        <v>-0.50760092271957502</v>
      </c>
      <c r="JC135">
        <v>0.23746470124024199</v>
      </c>
      <c r="JD135">
        <v>0.35811344496323699</v>
      </c>
      <c r="JE135">
        <v>7.2892818752734498E-2</v>
      </c>
      <c r="JF135">
        <v>-0.12513659066826199</v>
      </c>
      <c r="JG135">
        <v>6.4695772198319901E-2</v>
      </c>
      <c r="JH135">
        <v>0.14153857700875999</v>
      </c>
      <c r="JI135">
        <v>0.20272243764338799</v>
      </c>
      <c r="JJ135">
        <v>0.19990328746644101</v>
      </c>
      <c r="JK135">
        <v>-0.26788359809870599</v>
      </c>
      <c r="JL135">
        <v>0.106279356077721</v>
      </c>
      <c r="JM135">
        <v>0.17232261234312299</v>
      </c>
    </row>
    <row r="136" spans="1:273" x14ac:dyDescent="0.25">
      <c r="A136" s="30">
        <v>44343</v>
      </c>
      <c r="B136" s="31" t="s">
        <v>1833</v>
      </c>
      <c r="C136" s="23" t="s">
        <v>1738</v>
      </c>
      <c r="D136" s="23" t="s">
        <v>1899</v>
      </c>
      <c r="E136" s="32">
        <v>274.38393300000001</v>
      </c>
      <c r="F136" s="37">
        <v>57600</v>
      </c>
      <c r="G136" s="16">
        <f>VLOOKUP(C136,dFundos!$A$1:$B$28,2,FALSE)</f>
        <v>19390876000110</v>
      </c>
      <c r="H136" s="13"/>
      <c r="I136">
        <f>_xll.ECONOMATICA(G136,"VOLATILITY","1Y",A136)</f>
        <v>4.1805330621427901</v>
      </c>
      <c r="J136">
        <f>_xll.ECONOMATICA(G136,"NAV","1D",A136)</f>
        <v>209.73060099990099</v>
      </c>
      <c r="K136">
        <f>_xll.ECONOMATICA(G136,"NAV","1D",A136+1)</f>
        <v>209.924827999901</v>
      </c>
      <c r="L136" s="6"/>
      <c r="M136">
        <v>5.3765886332257699E-2</v>
      </c>
      <c r="N136">
        <v>0.25917566763382599</v>
      </c>
      <c r="O136">
        <v>1.8049957361654399E-2</v>
      </c>
      <c r="P136">
        <v>0.33953225683944799</v>
      </c>
      <c r="Q136">
        <v>0.20213119241816499</v>
      </c>
      <c r="R136">
        <v>2.5629386072978402E-2</v>
      </c>
      <c r="S136">
        <v>-1.1172380436619301E-2</v>
      </c>
      <c r="T136">
        <v>0.165863776783226</v>
      </c>
      <c r="U136">
        <v>-0.128584808862797</v>
      </c>
      <c r="V136">
        <v>-3.5456246678222697E-2</v>
      </c>
      <c r="X136">
        <v>-0.38787721741755399</v>
      </c>
      <c r="Y136">
        <v>4.2699138975876801E-2</v>
      </c>
      <c r="Z136">
        <v>0.160062015856965</v>
      </c>
      <c r="AA136">
        <v>0.18581615513539901</v>
      </c>
      <c r="AB136">
        <v>-9.69397699009278E-2</v>
      </c>
      <c r="AC136">
        <v>3.1146816036198299E-2</v>
      </c>
      <c r="AD136">
        <v>-0.15846280866753701</v>
      </c>
      <c r="AE136">
        <v>0.13802039957227</v>
      </c>
      <c r="AF136">
        <v>-0.39873269679446799</v>
      </c>
      <c r="AG136">
        <v>0.42725902494566997</v>
      </c>
      <c r="AH136">
        <v>-0.31214517102853301</v>
      </c>
      <c r="AI136">
        <v>0.40525923504901601</v>
      </c>
      <c r="AJ136">
        <v>6.0830720030935499E-3</v>
      </c>
      <c r="AK136">
        <v>0.182878246414475</v>
      </c>
      <c r="AL136">
        <v>8.825521581457E-3</v>
      </c>
      <c r="AM136">
        <v>0.101016603184689</v>
      </c>
      <c r="AN136">
        <v>0.37781679257022899</v>
      </c>
      <c r="AO136">
        <v>-0.31619380006304698</v>
      </c>
      <c r="AP136">
        <v>0.19518416902428701</v>
      </c>
      <c r="AQ136">
        <v>-9.1264231741661206E-2</v>
      </c>
      <c r="AR136">
        <v>0.28276520461076898</v>
      </c>
      <c r="AS136">
        <v>-0.21456834447235501</v>
      </c>
      <c r="AT136">
        <v>0.27797055463452103</v>
      </c>
      <c r="AU136">
        <v>0.23601329066877999</v>
      </c>
      <c r="AV136">
        <v>-0.27426734868640801</v>
      </c>
      <c r="AW136">
        <v>0.52949751352571195</v>
      </c>
      <c r="AX136">
        <v>0.13176917691453099</v>
      </c>
      <c r="AY136">
        <v>-0.182514879816154</v>
      </c>
      <c r="AZ136">
        <v>-1.11177821963793E-2</v>
      </c>
      <c r="BA136">
        <v>-0.24296482815771001</v>
      </c>
      <c r="BB136">
        <v>0.214938394128694</v>
      </c>
      <c r="BC136">
        <v>0.44860052985313797</v>
      </c>
      <c r="BD136">
        <v>-0.10517457185415</v>
      </c>
      <c r="BE136">
        <v>0.208556015240902</v>
      </c>
      <c r="BF136">
        <v>0.13146258188498899</v>
      </c>
      <c r="BG136">
        <v>-0.28075056479792698</v>
      </c>
      <c r="BH136">
        <v>-2.6269071895512801E-2</v>
      </c>
      <c r="BI136">
        <v>-0.152626353246887</v>
      </c>
      <c r="BJ136">
        <v>0.20805647964152699</v>
      </c>
      <c r="BK136">
        <v>0.28464448205340898</v>
      </c>
      <c r="BL136">
        <v>-0.271436277853354</v>
      </c>
      <c r="BM136">
        <v>5.06770482388674E-2</v>
      </c>
      <c r="BN136">
        <v>-0.24805490957078299</v>
      </c>
      <c r="BO136">
        <v>8.4401624917518295E-3</v>
      </c>
      <c r="BP136">
        <v>-0.32838106517374399</v>
      </c>
      <c r="BQ136">
        <v>0.22689439010719101</v>
      </c>
      <c r="BR136">
        <v>-0.11840432280223501</v>
      </c>
      <c r="BS136">
        <v>0.47796233029657698</v>
      </c>
      <c r="BT136">
        <v>-0.264721918392752</v>
      </c>
      <c r="BU136">
        <v>0.15055920011946</v>
      </c>
      <c r="BV136">
        <v>-2.78339057331323E-2</v>
      </c>
      <c r="BW136">
        <v>0.18569581025076301</v>
      </c>
      <c r="BX136">
        <v>-0.153023364782712</v>
      </c>
      <c r="BY136">
        <v>-0.230361644207733</v>
      </c>
      <c r="BZ136">
        <v>-9.1940195125062005E-2</v>
      </c>
      <c r="CA136">
        <v>0.21244510626274901</v>
      </c>
      <c r="CB136">
        <v>-0.33397757752027202</v>
      </c>
      <c r="CC136">
        <v>0.35518186341505498</v>
      </c>
      <c r="CD136">
        <v>-0.16691922346581101</v>
      </c>
      <c r="CE136">
        <v>-0.19781509581662199</v>
      </c>
      <c r="CF136">
        <v>0.13914646679040699</v>
      </c>
      <c r="CH136">
        <v>-0.35321687373652799</v>
      </c>
      <c r="CI136">
        <v>0.22878039908391701</v>
      </c>
      <c r="CJ136">
        <v>-0.50172511419077603</v>
      </c>
      <c r="CK136">
        <v>6.3642124587204299E-3</v>
      </c>
      <c r="CL136">
        <v>0.31165366381173998</v>
      </c>
      <c r="CM136">
        <v>9.7449873283039806E-2</v>
      </c>
      <c r="CN136">
        <v>-0.29831504825779098</v>
      </c>
      <c r="CO136">
        <v>0.22240909711399601</v>
      </c>
      <c r="CP136">
        <v>-0.42355244850114099</v>
      </c>
      <c r="CQ136">
        <v>-0.387285760643863</v>
      </c>
      <c r="CR136">
        <v>-1.3980302537675E-2</v>
      </c>
      <c r="CS136">
        <v>-0.366865817431972</v>
      </c>
      <c r="CT136">
        <v>0.1936119826496</v>
      </c>
      <c r="CU136">
        <v>3.2530873431824099E-2</v>
      </c>
      <c r="CV136">
        <v>-0.54433469904324705</v>
      </c>
      <c r="CW136">
        <v>-0.22538238154084</v>
      </c>
      <c r="CX136">
        <v>0.20816706619371</v>
      </c>
      <c r="CY136">
        <v>9.1235868785588495E-2</v>
      </c>
      <c r="CZ136">
        <v>-0.453293031205249</v>
      </c>
      <c r="DA136">
        <v>0.27350748587196</v>
      </c>
      <c r="DB136">
        <v>-0.123436773355934</v>
      </c>
      <c r="DC136">
        <v>7.8806900637573604E-2</v>
      </c>
      <c r="DD136">
        <v>0.42838235567614902</v>
      </c>
      <c r="DE136">
        <v>1.9443297060206501E-2</v>
      </c>
      <c r="DG136">
        <v>0.262573882719153</v>
      </c>
      <c r="DH136">
        <v>0.17899628310260601</v>
      </c>
      <c r="DI136">
        <v>-0.17550778211443699</v>
      </c>
      <c r="DJ136">
        <v>-4.0878601976146497E-2</v>
      </c>
      <c r="DK136">
        <v>0.11607255164563</v>
      </c>
      <c r="DL136">
        <v>0.40543250815971998</v>
      </c>
      <c r="DM136">
        <v>7.7615412374143503E-2</v>
      </c>
      <c r="DN136">
        <v>0.143898665919551</v>
      </c>
      <c r="DO136">
        <v>-0.31043023082020199</v>
      </c>
      <c r="DP136">
        <v>-5.23177603099612E-2</v>
      </c>
      <c r="DQ136">
        <v>-0.215400402066734</v>
      </c>
      <c r="DR136">
        <v>-0.49866200133692501</v>
      </c>
      <c r="DS136">
        <v>0.205236067085934</v>
      </c>
      <c r="DT136">
        <v>-0.270194872518914</v>
      </c>
      <c r="DV136">
        <v>0.14022107970959</v>
      </c>
      <c r="DW136">
        <v>-4.7577774421370102E-2</v>
      </c>
      <c r="DX136">
        <v>0.215387965909031</v>
      </c>
      <c r="DY136">
        <v>0.11456537522462901</v>
      </c>
      <c r="DZ136">
        <v>0.25508043563604599</v>
      </c>
      <c r="EA136">
        <v>0.177177714431309</v>
      </c>
      <c r="EB136">
        <v>-8.60306425238377E-2</v>
      </c>
      <c r="EC136">
        <v>-0.41069302833420801</v>
      </c>
      <c r="ED136">
        <v>0.46146605418471198</v>
      </c>
      <c r="EE136">
        <v>0.47142462863121198</v>
      </c>
      <c r="EF136">
        <v>0.179971044235572</v>
      </c>
      <c r="EG136">
        <v>-0.32974306895994199</v>
      </c>
      <c r="EH136">
        <v>0.103574975037191</v>
      </c>
      <c r="EI136">
        <v>-0.13025343887420601</v>
      </c>
      <c r="EJ136">
        <v>0.35077519914921101</v>
      </c>
      <c r="EK136">
        <v>0.52397450235730503</v>
      </c>
      <c r="EL136">
        <v>6.9728741800645394E-2</v>
      </c>
      <c r="EM136">
        <v>0.123391218949109</v>
      </c>
      <c r="EN136">
        <v>0.20134936694375899</v>
      </c>
      <c r="EO136">
        <v>-0.211543374916801</v>
      </c>
      <c r="EP136">
        <v>0.49887053610291299</v>
      </c>
      <c r="EQ136">
        <v>0.159489078760089</v>
      </c>
      <c r="ER136">
        <v>1.60509043780621E-2</v>
      </c>
      <c r="ES136">
        <v>0.22025583111826599</v>
      </c>
      <c r="ET136">
        <v>3.0572184732591299E-2</v>
      </c>
      <c r="EU136">
        <v>8.4188889559300206E-2</v>
      </c>
      <c r="EV136">
        <v>-8.4528525803761995E-2</v>
      </c>
      <c r="EW136">
        <v>0.19529249511833799</v>
      </c>
      <c r="EX136">
        <v>0.21431679178931501</v>
      </c>
      <c r="EY136">
        <v>-5.4659175020788098E-2</v>
      </c>
      <c r="EZ136">
        <v>0.41652805066405602</v>
      </c>
      <c r="FA136">
        <v>9.6519614635326406E-2</v>
      </c>
      <c r="FB136">
        <v>-1.62826153427886E-2</v>
      </c>
      <c r="FC136">
        <v>-1.26255812574527E-2</v>
      </c>
      <c r="FD136">
        <v>-0.17131608383351701</v>
      </c>
      <c r="FE136">
        <v>0.32404836929344999</v>
      </c>
      <c r="FF136">
        <v>0.29948968567623502</v>
      </c>
      <c r="FG136">
        <v>-1.2904877621622299E-3</v>
      </c>
      <c r="FI136">
        <v>0.125083141756477</v>
      </c>
      <c r="FJ136">
        <v>0.12676835776801501</v>
      </c>
      <c r="FK136">
        <v>2.87261569610564E-2</v>
      </c>
      <c r="FL136">
        <v>-9.2049758677603699E-4</v>
      </c>
      <c r="FN136">
        <v>-9.3303287394519402E-2</v>
      </c>
      <c r="FO136">
        <v>-0.107642813873099</v>
      </c>
      <c r="FP136">
        <v>-0.28308121236477701</v>
      </c>
      <c r="FQ136">
        <v>0.35580239273258502</v>
      </c>
      <c r="FR136">
        <v>0.152305165283906</v>
      </c>
      <c r="FS136">
        <v>-0.464967497737234</v>
      </c>
      <c r="FT136">
        <v>6.5370821175747603E-3</v>
      </c>
      <c r="FU136">
        <v>-0.392152982658445</v>
      </c>
      <c r="FV136">
        <v>0.13915811232436701</v>
      </c>
      <c r="FW136">
        <v>-0.32382340714320901</v>
      </c>
      <c r="FX136">
        <v>8.6923410344752497E-2</v>
      </c>
      <c r="FY136">
        <v>3.4825697002816E-2</v>
      </c>
      <c r="FZ136">
        <v>6.6725775104714599E-2</v>
      </c>
      <c r="GA136">
        <v>-0.195826221624884</v>
      </c>
      <c r="GB136">
        <v>-0.104554738845763</v>
      </c>
      <c r="GC136">
        <v>2.2574209651793401E-3</v>
      </c>
      <c r="GD136">
        <v>-0.14976739685153001</v>
      </c>
      <c r="GE136">
        <v>-0.204990928978077</v>
      </c>
      <c r="GF136">
        <v>0.34741066046990499</v>
      </c>
      <c r="GG136">
        <v>-0.44986806224187598</v>
      </c>
      <c r="GH136">
        <v>0.47748946981300799</v>
      </c>
      <c r="GI136">
        <v>0.29859529222449099</v>
      </c>
      <c r="GJ136">
        <v>0.20610815881809699</v>
      </c>
      <c r="GK136">
        <v>7.30536339688115E-3</v>
      </c>
      <c r="GL136">
        <v>0.18482940231479</v>
      </c>
      <c r="GM136">
        <v>7.4390412373759304E-2</v>
      </c>
      <c r="GN136">
        <v>-5.21735752954555E-2</v>
      </c>
      <c r="GO136">
        <v>-2.7718650289898498E-2</v>
      </c>
      <c r="GP136">
        <v>5.9057032922282801E-2</v>
      </c>
      <c r="GQ136">
        <v>8.9291817675984902E-2</v>
      </c>
      <c r="GT136">
        <v>8.3182500566181303E-2</v>
      </c>
      <c r="GU136">
        <v>-0.19507494998833899</v>
      </c>
      <c r="GV136">
        <v>-6.8576407011278206E-2</v>
      </c>
      <c r="GW136">
        <v>-1.0980556609865699</v>
      </c>
      <c r="GX136">
        <v>0.55445587022404696</v>
      </c>
      <c r="GY136">
        <v>0.156336350119091</v>
      </c>
      <c r="GZ136">
        <v>-0.67702532423936601</v>
      </c>
      <c r="HA136">
        <v>-0.55284738737100303</v>
      </c>
      <c r="HB136">
        <v>8.1261231753160204E-2</v>
      </c>
      <c r="HC136">
        <v>1.85759245141526E-2</v>
      </c>
      <c r="HD136">
        <v>-0.186678671070695</v>
      </c>
      <c r="HE136">
        <v>0.21383043094829199</v>
      </c>
      <c r="HF136">
        <v>0.56629588634677896</v>
      </c>
      <c r="HG136">
        <v>-0.50727679372357704</v>
      </c>
      <c r="HH136">
        <v>0.28609086293727198</v>
      </c>
      <c r="HI136">
        <v>-0.102535859605268</v>
      </c>
      <c r="HJ136">
        <v>0.37779697704536402</v>
      </c>
      <c r="HK136">
        <v>-4.9729275815479902E-2</v>
      </c>
      <c r="HL136">
        <v>-0.11755576952055</v>
      </c>
      <c r="HM136">
        <v>-4.8820723350217997E-3</v>
      </c>
      <c r="HN136">
        <v>0.36514281000563598</v>
      </c>
      <c r="HO136">
        <v>-0.33537743056513097</v>
      </c>
      <c r="HP136">
        <v>0.122544795340218</v>
      </c>
      <c r="HQ136">
        <v>-0.25041651260835401</v>
      </c>
      <c r="HR136">
        <v>-0.47173524362733599</v>
      </c>
      <c r="HS136">
        <v>-0.20307919148763201</v>
      </c>
      <c r="HT136">
        <v>8.6314008694898803E-2</v>
      </c>
      <c r="HU136">
        <v>0.221434606282855</v>
      </c>
      <c r="HV136">
        <v>0.13709447266592201</v>
      </c>
      <c r="HW136">
        <v>9.05160799447913E-2</v>
      </c>
      <c r="HX136">
        <v>0.14608608889830099</v>
      </c>
      <c r="HY136">
        <v>-0.19017665090359501</v>
      </c>
      <c r="IA136">
        <v>0.48799791766214201</v>
      </c>
      <c r="IB136">
        <v>-8.8465882981836302E-2</v>
      </c>
      <c r="IC136">
        <v>4.1271576264989597E-2</v>
      </c>
      <c r="ID136">
        <v>0.21734120782639399</v>
      </c>
      <c r="IE136">
        <v>6.5905273913813303E-2</v>
      </c>
      <c r="IF136">
        <v>0.151373354492534</v>
      </c>
      <c r="IG136">
        <v>-7.4808260978898006E-2</v>
      </c>
      <c r="IH136">
        <v>0.194882179857814</v>
      </c>
      <c r="II136">
        <v>0.17008329195960001</v>
      </c>
      <c r="IJ136">
        <v>4.1502102249069098E-2</v>
      </c>
      <c r="IK136">
        <v>0.193599476551753</v>
      </c>
      <c r="IL136">
        <v>-0.25474421636317901</v>
      </c>
      <c r="IN136">
        <v>8.0671915929997298E-2</v>
      </c>
      <c r="IO136">
        <v>0.250020099520043</v>
      </c>
      <c r="IP136">
        <v>9.1228375640639597E-2</v>
      </c>
      <c r="IQ136">
        <v>-3.3427251037210198E-2</v>
      </c>
      <c r="IR136">
        <v>7.5445633410709007E-2</v>
      </c>
      <c r="IS136">
        <v>4.9350440167472698E-2</v>
      </c>
      <c r="IT136">
        <v>-0.408024104672222</v>
      </c>
      <c r="IU136">
        <v>-0.32296051685989402</v>
      </c>
      <c r="IV136">
        <v>-0.59457317138367205</v>
      </c>
      <c r="IW136">
        <v>0.471107126395509</v>
      </c>
      <c r="IX136">
        <v>4.2339202809671399E-2</v>
      </c>
      <c r="IY136">
        <v>0.294904664224305</v>
      </c>
      <c r="IZ136">
        <v>2.1058000311313701E-2</v>
      </c>
      <c r="JA136">
        <v>0.27077992672275297</v>
      </c>
      <c r="JB136">
        <v>-0.85873885300316</v>
      </c>
      <c r="JC136">
        <v>-0.25226378347724698</v>
      </c>
      <c r="JD136">
        <v>0.16574536766711401</v>
      </c>
      <c r="JE136">
        <v>0.30885583728377197</v>
      </c>
      <c r="JF136">
        <v>-6.0193373883521403E-2</v>
      </c>
      <c r="JG136">
        <v>-1.6106320799735799E-2</v>
      </c>
      <c r="JH136">
        <v>0.16948325755947699</v>
      </c>
      <c r="JI136">
        <v>0.38574545524170401</v>
      </c>
      <c r="JJ136">
        <v>3.20387720421422E-2</v>
      </c>
      <c r="JK136">
        <v>-0.14896347447575001</v>
      </c>
      <c r="JL136">
        <v>0.19049717047892001</v>
      </c>
      <c r="JM136">
        <v>0.12509322987170901</v>
      </c>
    </row>
    <row r="137" spans="1:273" x14ac:dyDescent="0.25">
      <c r="A137" s="29">
        <v>44343</v>
      </c>
      <c r="B137" s="31" t="s">
        <v>1833</v>
      </c>
      <c r="C137" s="24" t="s">
        <v>1732</v>
      </c>
      <c r="D137" s="24" t="s">
        <v>1899</v>
      </c>
      <c r="E137" s="34">
        <v>194.51908599999999</v>
      </c>
      <c r="F137" s="38">
        <v>31360</v>
      </c>
      <c r="G137" s="16">
        <f>VLOOKUP(C137,dFundos!$A$1:$B$28,2,FALSE)</f>
        <v>32666326000149</v>
      </c>
      <c r="H137" s="13"/>
      <c r="I137">
        <f>_xll.ECONOMATICA(G137,"VOLATILITY","1Y",A137)</f>
        <v>19.596990041580298</v>
      </c>
      <c r="J137">
        <f>_xll.ECONOMATICA(G137,"NAV","1D",A137)</f>
        <v>160.22383300005501</v>
      </c>
      <c r="K137">
        <f>_xll.ECONOMATICA(G137,"NAV","1D",A137+1)</f>
        <v>161.21811300003901</v>
      </c>
      <c r="L137" s="6"/>
      <c r="M137">
        <v>-0.92857348045072297</v>
      </c>
      <c r="N137">
        <v>-0.85591133920388496</v>
      </c>
      <c r="O137">
        <v>1.4274101176852101</v>
      </c>
      <c r="P137">
        <v>2.4856466447090502</v>
      </c>
      <c r="Q137">
        <v>3.6403009953573902</v>
      </c>
      <c r="R137">
        <v>-1.3303140440257301E-2</v>
      </c>
      <c r="S137">
        <v>1.84565666459093</v>
      </c>
      <c r="T137">
        <v>3.3352161297443699</v>
      </c>
      <c r="U137">
        <v>-0.70682179612049401</v>
      </c>
      <c r="V137">
        <v>-1.4199837580235899</v>
      </c>
      <c r="X137">
        <v>-1.00702592444577</v>
      </c>
      <c r="Y137">
        <v>-0.764259576953918</v>
      </c>
      <c r="Z137">
        <v>0.50449409136490397</v>
      </c>
      <c r="AA137">
        <v>2.3490874376875599</v>
      </c>
      <c r="AB137">
        <v>1.12513038984616</v>
      </c>
      <c r="AC137">
        <v>0.88399070791638201</v>
      </c>
      <c r="AD137">
        <v>-0.23625019375685999</v>
      </c>
      <c r="AE137">
        <v>0.79411401839024598</v>
      </c>
      <c r="AF137">
        <v>-1.84599011799946</v>
      </c>
      <c r="AG137">
        <v>1.00693676176888</v>
      </c>
      <c r="AH137">
        <v>-2.6801899905876798</v>
      </c>
      <c r="AI137">
        <v>2.1352680909331001</v>
      </c>
      <c r="AJ137">
        <v>-0.361733150930377</v>
      </c>
      <c r="AK137">
        <v>1.57261038511933</v>
      </c>
      <c r="AL137">
        <v>5.1699477808142498E-2</v>
      </c>
      <c r="AM137">
        <v>1.29365618286101</v>
      </c>
      <c r="AN137">
        <v>1.84691599060898</v>
      </c>
      <c r="AO137">
        <v>-0.27183269567103702</v>
      </c>
      <c r="AP137">
        <v>1.8944363015179999</v>
      </c>
      <c r="AQ137">
        <v>9.6664480588515303E-2</v>
      </c>
      <c r="AR137">
        <v>1.1027802063836101</v>
      </c>
      <c r="AS137">
        <v>-1.48991306559765</v>
      </c>
      <c r="AT137">
        <v>0.53371380727185203</v>
      </c>
      <c r="AU137">
        <v>0.70372227837651702</v>
      </c>
      <c r="AV137">
        <v>-0.93111491632953403</v>
      </c>
      <c r="AW137">
        <v>2.5358094859257099</v>
      </c>
      <c r="AX137">
        <v>1.6942643605943899</v>
      </c>
      <c r="AY137">
        <v>-0.62889001492294505</v>
      </c>
      <c r="AZ137">
        <v>-0.159620040813024</v>
      </c>
      <c r="BA137">
        <v>-1.7773085975932199</v>
      </c>
      <c r="BB137">
        <v>-0.73618383812572596</v>
      </c>
      <c r="BC137">
        <v>4.5046817831462197E-3</v>
      </c>
      <c r="BD137">
        <v>-3.79611082280462E-2</v>
      </c>
      <c r="BE137">
        <v>1.45943870720657</v>
      </c>
      <c r="BF137">
        <v>0.45984902917553</v>
      </c>
      <c r="BG137">
        <v>-1.5758210171043201</v>
      </c>
      <c r="BH137">
        <v>0.16819543361634701</v>
      </c>
      <c r="BI137">
        <v>-1.3654242234224501</v>
      </c>
      <c r="BJ137">
        <v>1.03306702731061</v>
      </c>
      <c r="BK137">
        <v>1.24341383925639</v>
      </c>
      <c r="BL137">
        <v>-0.71021197209120102</v>
      </c>
      <c r="BM137">
        <v>-0.69969796395525896</v>
      </c>
      <c r="BN137">
        <v>-0.402006474905647</v>
      </c>
      <c r="BO137">
        <v>-0.67972719689350902</v>
      </c>
      <c r="BP137">
        <v>-0.29925162216386503</v>
      </c>
      <c r="BQ137">
        <v>1.2845308559917601</v>
      </c>
      <c r="BR137">
        <v>-1.93036695318369</v>
      </c>
      <c r="BS137">
        <v>2.58096641773591</v>
      </c>
      <c r="BT137">
        <v>-0.88567939592394396</v>
      </c>
      <c r="BU137">
        <v>0.15406054153572801</v>
      </c>
      <c r="BV137">
        <v>0.80151816855504898</v>
      </c>
      <c r="BW137">
        <v>0.309273019593093</v>
      </c>
      <c r="BX137">
        <v>0.33449892689532101</v>
      </c>
      <c r="BY137">
        <v>-1.2419977520948999</v>
      </c>
      <c r="BZ137">
        <v>0.31161904917098598</v>
      </c>
      <c r="CA137">
        <v>1.9285983069494299</v>
      </c>
      <c r="CB137">
        <v>-1.83528113484499</v>
      </c>
      <c r="CC137">
        <v>1.8861552001908399</v>
      </c>
      <c r="CD137">
        <v>-0.102233439611155</v>
      </c>
      <c r="CE137">
        <v>-1.1445878223639701</v>
      </c>
      <c r="CF137">
        <v>0.27653648321574997</v>
      </c>
      <c r="CH137">
        <v>-0.509651724587457</v>
      </c>
      <c r="CI137">
        <v>0.98004978644894403</v>
      </c>
      <c r="CJ137">
        <v>-2.0095697489523401</v>
      </c>
      <c r="CK137">
        <v>-0.52418259219848595</v>
      </c>
      <c r="CL137">
        <v>2.21560575846524</v>
      </c>
      <c r="CM137">
        <v>-0.16213844619414899</v>
      </c>
      <c r="CN137">
        <v>-0.28361196182231702</v>
      </c>
      <c r="CO137">
        <v>-0.59924726310782706</v>
      </c>
      <c r="CP137">
        <v>-1.6969124534625699</v>
      </c>
      <c r="CQ137">
        <v>-1.1833714735985299</v>
      </c>
      <c r="CR137">
        <v>0.17996560636674999</v>
      </c>
      <c r="CS137">
        <v>-1.5812251546776701</v>
      </c>
      <c r="CT137">
        <v>1.2925304754389799</v>
      </c>
      <c r="CU137">
        <v>6.2967681333247996E-2</v>
      </c>
      <c r="CV137">
        <v>-2.5427798199416398</v>
      </c>
      <c r="CW137">
        <v>-0.86255026635626597</v>
      </c>
      <c r="CX137">
        <v>1.42012563974276</v>
      </c>
      <c r="CY137">
        <v>1.2989403086976401</v>
      </c>
      <c r="CZ137">
        <v>-1.4420016151234401</v>
      </c>
      <c r="DA137">
        <v>1.25712114167982</v>
      </c>
      <c r="DB137">
        <v>-0.33222690744878502</v>
      </c>
      <c r="DC137">
        <v>-0.38173989187271201</v>
      </c>
      <c r="DD137">
        <v>1.9670046382088899</v>
      </c>
      <c r="DE137">
        <v>0.186791586020263</v>
      </c>
      <c r="DG137">
        <v>1.27839848300937</v>
      </c>
      <c r="DH137">
        <v>1.02438148060173</v>
      </c>
      <c r="DI137">
        <v>0.202223282576597</v>
      </c>
      <c r="DJ137">
        <v>-0.506292362479144</v>
      </c>
      <c r="DK137">
        <v>-0.20653825094996101</v>
      </c>
      <c r="DL137">
        <v>1.58368775209965</v>
      </c>
      <c r="DM137">
        <v>0.27876058502442902</v>
      </c>
      <c r="DN137">
        <v>0.51231971883680705</v>
      </c>
      <c r="DO137">
        <v>-1.0122089392098099</v>
      </c>
      <c r="DP137">
        <v>-0.39206066767292203</v>
      </c>
      <c r="DQ137">
        <v>-1.00104397743053</v>
      </c>
      <c r="DR137">
        <v>-3.6803821110879702</v>
      </c>
      <c r="DS137">
        <v>1.35200065815297</v>
      </c>
      <c r="DT137">
        <v>-2.3522561044046602</v>
      </c>
      <c r="DV137">
        <v>0.93414498278434599</v>
      </c>
      <c r="DW137">
        <v>2.6640550120646398</v>
      </c>
      <c r="DX137">
        <v>2.36946293953224</v>
      </c>
      <c r="DY137">
        <v>0.686466485967685</v>
      </c>
      <c r="DZ137">
        <v>1.30879374210053</v>
      </c>
      <c r="EA137">
        <v>0.44147756107122399</v>
      </c>
      <c r="EB137">
        <v>0.16921532478591</v>
      </c>
      <c r="EC137">
        <v>-1.97944749070302</v>
      </c>
      <c r="ED137">
        <v>2.2679064388285002</v>
      </c>
      <c r="EE137">
        <v>0.97043000514531697</v>
      </c>
      <c r="EF137">
        <v>-8.4183326453057802E-2</v>
      </c>
      <c r="EG137">
        <v>-1.0334257153772299</v>
      </c>
      <c r="EH137">
        <v>0.47706233508506601</v>
      </c>
      <c r="EI137">
        <v>-0.44558360914379602</v>
      </c>
      <c r="EJ137">
        <v>0.17473464449722101</v>
      </c>
      <c r="EK137">
        <v>1.54891515412601</v>
      </c>
      <c r="EL137">
        <v>0.81505724665475998</v>
      </c>
      <c r="EM137">
        <v>8.5255262274586102E-2</v>
      </c>
      <c r="EN137">
        <v>0.38193762247829</v>
      </c>
      <c r="EO137">
        <v>-1.0788871546537799</v>
      </c>
      <c r="EP137">
        <v>0.83391661628411395</v>
      </c>
      <c r="EQ137">
        <v>0.50314109321334399</v>
      </c>
      <c r="ER137">
        <v>0.63650092015450399</v>
      </c>
      <c r="ES137">
        <v>0.104405435922672</v>
      </c>
      <c r="ET137">
        <v>-0.21800197928314399</v>
      </c>
      <c r="EU137">
        <v>0.42962653624272201</v>
      </c>
      <c r="EV137">
        <v>-1.0493385742847701</v>
      </c>
      <c r="EW137">
        <v>0.93896873040648599</v>
      </c>
      <c r="EX137">
        <v>0.434209300510702</v>
      </c>
      <c r="EY137">
        <v>0.67350288936722802</v>
      </c>
      <c r="EZ137">
        <v>1.5027459805423899</v>
      </c>
      <c r="FA137">
        <v>1.1454894902271899</v>
      </c>
      <c r="FB137">
        <v>0.15888564685155901</v>
      </c>
      <c r="FC137">
        <v>-0.51914578471041795</v>
      </c>
      <c r="FD137">
        <v>-1.36842740603242</v>
      </c>
      <c r="FE137">
        <v>0.67444954383972799</v>
      </c>
      <c r="FF137">
        <v>0.54945683823461899</v>
      </c>
      <c r="FG137">
        <v>-6.4772631958476302E-3</v>
      </c>
      <c r="FI137">
        <v>0.649728757525736</v>
      </c>
      <c r="FJ137">
        <v>0.23381723221973499</v>
      </c>
      <c r="FK137">
        <v>0.26401088616694302</v>
      </c>
      <c r="FL137">
        <v>-6.71727530061617E-3</v>
      </c>
      <c r="FN137">
        <v>-0.923382176279119</v>
      </c>
      <c r="FO137">
        <v>-0.59195411949985999</v>
      </c>
      <c r="FP137">
        <v>-3.29077977785346</v>
      </c>
      <c r="FQ137">
        <v>0.87787711236160204</v>
      </c>
      <c r="FR137">
        <v>2.9460100644428202</v>
      </c>
      <c r="FS137">
        <v>-1.3338227448912201</v>
      </c>
      <c r="FT137">
        <v>2.4658070651639701</v>
      </c>
      <c r="FU137">
        <v>-0.68853301081617202</v>
      </c>
      <c r="FV137">
        <v>0.595519640410203</v>
      </c>
      <c r="FW137">
        <v>-0.384553916774166</v>
      </c>
      <c r="FX137">
        <v>0.81303391616529597</v>
      </c>
      <c r="FY137">
        <v>-0.25701049071358301</v>
      </c>
      <c r="FZ137">
        <v>0.69833382185606796</v>
      </c>
      <c r="GA137">
        <v>-0.187435302177619</v>
      </c>
      <c r="GB137">
        <v>-0.48257245143759098</v>
      </c>
      <c r="GC137">
        <v>-6.7240216594655101E-3</v>
      </c>
      <c r="GD137">
        <v>-0.37560564296654803</v>
      </c>
      <c r="GE137">
        <v>-0.88657563001106598</v>
      </c>
      <c r="GF137">
        <v>2.4328843082912499</v>
      </c>
      <c r="GG137">
        <v>-1.63309985791784</v>
      </c>
      <c r="GH137">
        <v>1.54263763342897</v>
      </c>
      <c r="GI137">
        <v>0.74365326599945503</v>
      </c>
      <c r="GJ137">
        <v>1.963037587484</v>
      </c>
      <c r="GK137">
        <v>0.47252374188246898</v>
      </c>
      <c r="GL137">
        <v>1.31439961642172</v>
      </c>
      <c r="GM137">
        <v>-0.163255680308794</v>
      </c>
      <c r="GN137">
        <v>-0.16581533718635899</v>
      </c>
      <c r="GO137">
        <v>-1.2018684328722899</v>
      </c>
      <c r="GP137">
        <v>1.1821268137282499</v>
      </c>
      <c r="GQ137">
        <v>-1.6291707106574901E-2</v>
      </c>
      <c r="GT137">
        <v>0.39054231274349099</v>
      </c>
      <c r="GU137">
        <v>-0.88750781114868005</v>
      </c>
      <c r="GV137">
        <v>0.20318834176578099</v>
      </c>
      <c r="GW137">
        <v>-2.5091354003052402</v>
      </c>
      <c r="GX137">
        <v>0.97032853882410597</v>
      </c>
      <c r="GY137">
        <v>0.23167021208791999</v>
      </c>
      <c r="GZ137">
        <v>-2.4230692809396701</v>
      </c>
      <c r="HA137">
        <v>-1.58375869532392</v>
      </c>
      <c r="HB137">
        <v>0.69509874556388196</v>
      </c>
      <c r="HC137">
        <v>0.39237747623701602</v>
      </c>
      <c r="HD137">
        <v>-5.26671032275772E-2</v>
      </c>
      <c r="HE137">
        <v>0.324350241862703</v>
      </c>
      <c r="HF137">
        <v>2.1688747860025601</v>
      </c>
      <c r="HG137">
        <v>-4.2535763442210701</v>
      </c>
      <c r="HH137">
        <v>-4.7523416924377698E-2</v>
      </c>
      <c r="HI137">
        <v>0.722871228208533</v>
      </c>
      <c r="HJ137">
        <v>2.3755445936330899</v>
      </c>
      <c r="HK137">
        <v>-0.33823145195128701</v>
      </c>
      <c r="HL137">
        <v>0.15532802299276199</v>
      </c>
      <c r="HM137">
        <v>-0.20931758526785399</v>
      </c>
      <c r="HN137">
        <v>1.51704633262852</v>
      </c>
      <c r="HO137">
        <v>-2.60603319466099</v>
      </c>
      <c r="HP137">
        <v>1.2043688637277199</v>
      </c>
      <c r="HQ137">
        <v>-0.79249269219872098</v>
      </c>
      <c r="HR137">
        <v>-0.92136517096150805</v>
      </c>
      <c r="HS137">
        <v>-1.8286618528691201</v>
      </c>
      <c r="HT137">
        <v>1.5956165989336999</v>
      </c>
      <c r="HU137">
        <v>-0.41387318478882701</v>
      </c>
      <c r="HV137">
        <v>-0.38593011449847803</v>
      </c>
      <c r="HW137">
        <v>1.2217509420224799</v>
      </c>
      <c r="HX137">
        <v>0.42142172733292699</v>
      </c>
      <c r="HY137">
        <v>-0.38769408092775798</v>
      </c>
      <c r="IA137">
        <v>1.4574307122529699</v>
      </c>
      <c r="IB137">
        <v>1.0452421829541001</v>
      </c>
      <c r="IC137">
        <v>0.25887749980029201</v>
      </c>
      <c r="ID137">
        <v>0.98050579072150901</v>
      </c>
      <c r="IE137">
        <v>1.02060977951623E-2</v>
      </c>
      <c r="IF137">
        <v>0.64367957820650201</v>
      </c>
      <c r="IG137">
        <v>0.48656770104571501</v>
      </c>
      <c r="IH137">
        <v>-0.23060864259605299</v>
      </c>
      <c r="II137">
        <v>0.71697561979817703</v>
      </c>
      <c r="IJ137">
        <v>-0.19559431675588701</v>
      </c>
      <c r="IK137">
        <v>-0.107456357818592</v>
      </c>
      <c r="IL137">
        <v>-0.40893576488088001</v>
      </c>
      <c r="IN137">
        <v>-1.2943349469423999</v>
      </c>
      <c r="IO137">
        <v>1.04533214816911</v>
      </c>
      <c r="IP137">
        <v>0.129019077030534</v>
      </c>
      <c r="IQ137">
        <v>-0.71594904857192898</v>
      </c>
      <c r="IR137">
        <v>0.75946838242089099</v>
      </c>
      <c r="IS137">
        <v>-0.44208001227161697</v>
      </c>
      <c r="IT137">
        <v>6.4676471993152504E-2</v>
      </c>
      <c r="IU137">
        <v>0.69899021509627302</v>
      </c>
      <c r="IV137">
        <v>-1.0255641313960999</v>
      </c>
      <c r="IW137">
        <v>1.19020243491832</v>
      </c>
      <c r="IX137">
        <v>1.59100134624168E-2</v>
      </c>
      <c r="IY137">
        <v>1.83425327868463</v>
      </c>
      <c r="IZ137">
        <v>-0.26622750092428799</v>
      </c>
      <c r="JA137">
        <v>9.7530445964366705E-2</v>
      </c>
      <c r="JB137">
        <v>-1.92296851100764</v>
      </c>
      <c r="JC137">
        <v>1.6406610478952599</v>
      </c>
      <c r="JD137">
        <v>0.55535189076181302</v>
      </c>
      <c r="JE137">
        <v>0.472136474854778</v>
      </c>
      <c r="JF137">
        <v>-0.40258641047330501</v>
      </c>
      <c r="JG137">
        <v>-6.1995449414098402E-2</v>
      </c>
      <c r="JH137">
        <v>0.21901009331486401</v>
      </c>
      <c r="JI137">
        <v>-6.5155154698004494E-2</v>
      </c>
      <c r="JJ137">
        <v>0.85627195130655298</v>
      </c>
      <c r="JK137">
        <v>3.92149595427327E-2</v>
      </c>
      <c r="JL137">
        <v>0.16478066809213501</v>
      </c>
      <c r="JM137">
        <v>0.16894775017135499</v>
      </c>
    </row>
    <row r="138" spans="1:273" x14ac:dyDescent="0.25">
      <c r="A138" s="30">
        <v>44343</v>
      </c>
      <c r="B138" s="31" t="s">
        <v>1833</v>
      </c>
      <c r="C138" s="23" t="s">
        <v>1739</v>
      </c>
      <c r="D138" s="23" t="s">
        <v>1899</v>
      </c>
      <c r="E138" s="32">
        <v>40.966607000000003</v>
      </c>
      <c r="F138" s="37">
        <v>24500</v>
      </c>
      <c r="G138" s="16">
        <f>VLOOKUP(C138,dFundos!$A$1:$B$28,2,FALSE)</f>
        <v>19436835000117</v>
      </c>
      <c r="H138" s="13"/>
      <c r="I138">
        <f>_xll.ECONOMATICA(G138,"VOLATILITY","1Y",A138)</f>
        <v>21.901570138055799</v>
      </c>
      <c r="J138">
        <f>_xll.ECONOMATICA(G138,"NAV","1D",A138)</f>
        <v>600.46505100000604</v>
      </c>
      <c r="K138">
        <f>_xll.ECONOMATICA(G138,"NAV","1D",A138+1)</f>
        <v>598.04805999994301</v>
      </c>
      <c r="L138" s="6"/>
      <c r="M138">
        <v>1.0291263661201799</v>
      </c>
      <c r="N138">
        <v>0.95387931887671595</v>
      </c>
      <c r="O138">
        <v>0.50601659022504497</v>
      </c>
      <c r="P138">
        <v>-2.4685297998985298</v>
      </c>
      <c r="Q138">
        <v>-1.29307204251745</v>
      </c>
      <c r="R138">
        <v>-0.36119516507824301</v>
      </c>
      <c r="S138">
        <v>0.14231047262001101</v>
      </c>
      <c r="T138">
        <v>-0.54553343879888405</v>
      </c>
      <c r="U138">
        <v>6.2256358251033803E-2</v>
      </c>
      <c r="V138">
        <v>0.66469796820456395</v>
      </c>
      <c r="X138">
        <v>-2.65178033678239</v>
      </c>
      <c r="Y138">
        <v>1.6522528931091101</v>
      </c>
      <c r="Z138">
        <v>2.5845850508631001</v>
      </c>
      <c r="AA138">
        <v>0.74310645759396698</v>
      </c>
      <c r="AB138">
        <v>1.9150289737808599</v>
      </c>
      <c r="AC138">
        <v>-2.12601029097641</v>
      </c>
      <c r="AD138">
        <v>0.53137832619540903</v>
      </c>
      <c r="AE138">
        <v>-1.64881667524241</v>
      </c>
      <c r="AF138">
        <v>0.65882096623681696</v>
      </c>
      <c r="AG138">
        <v>0.78282353642862301</v>
      </c>
      <c r="AH138">
        <v>-0.43020223492931098</v>
      </c>
      <c r="AI138">
        <v>0.941061544290278</v>
      </c>
      <c r="AJ138">
        <v>1.3802037750792799</v>
      </c>
      <c r="AK138">
        <v>-1.04732682539179</v>
      </c>
      <c r="AL138">
        <v>0.91846365903620597</v>
      </c>
      <c r="AM138">
        <v>-0.89153719491150696</v>
      </c>
      <c r="AN138">
        <v>2.7201906690606799</v>
      </c>
      <c r="AO138">
        <v>-0.48060172430268699</v>
      </c>
      <c r="AP138">
        <v>0.65309472320223005</v>
      </c>
      <c r="AQ138">
        <v>0.33479570902272798</v>
      </c>
      <c r="AR138">
        <v>4.4371363037498703E-2</v>
      </c>
      <c r="AS138">
        <v>-0.74719536141856202</v>
      </c>
      <c r="AT138">
        <v>0.92172030435904195</v>
      </c>
      <c r="AU138">
        <v>1.0434670293761901</v>
      </c>
      <c r="AV138">
        <v>-1.5772773856042499</v>
      </c>
      <c r="AW138">
        <v>1.28708233642101</v>
      </c>
      <c r="AX138">
        <v>0.84763069789914902</v>
      </c>
      <c r="AY138">
        <v>-3.21802875396315</v>
      </c>
      <c r="AZ138">
        <v>-0.82578364535947901</v>
      </c>
      <c r="BA138">
        <v>-0.23176444228738499</v>
      </c>
      <c r="BB138">
        <v>-0.32049389683379598</v>
      </c>
      <c r="BC138">
        <v>0.40947878260340098</v>
      </c>
      <c r="BD138">
        <v>-1.32353080116445</v>
      </c>
      <c r="BE138">
        <v>1.1706028491971701</v>
      </c>
      <c r="BF138">
        <v>0.21955449083179701</v>
      </c>
      <c r="BG138">
        <v>2.1866398550628201</v>
      </c>
      <c r="BH138">
        <v>2.92431673115061</v>
      </c>
      <c r="BI138">
        <v>0.16635726387903599</v>
      </c>
      <c r="BJ138">
        <v>0.50795775296137402</v>
      </c>
      <c r="BK138">
        <v>2.3118014791179999</v>
      </c>
      <c r="BL138">
        <v>0.79219418166758304</v>
      </c>
      <c r="BM138">
        <v>0.41454290185356502</v>
      </c>
      <c r="BN138">
        <v>-2.0037714530190001</v>
      </c>
      <c r="BO138">
        <v>2.6638099750925899</v>
      </c>
      <c r="BP138">
        <v>-1.38729776072068</v>
      </c>
      <c r="BQ138">
        <v>0.82024485564034</v>
      </c>
      <c r="BR138">
        <v>2.2637015790678601</v>
      </c>
      <c r="BS138">
        <v>6.5797892602859107E-2</v>
      </c>
      <c r="BT138">
        <v>0.59967500783386596</v>
      </c>
      <c r="BU138">
        <v>1.5838471999813899</v>
      </c>
      <c r="BV138">
        <v>1.2553116288472701</v>
      </c>
      <c r="BW138">
        <v>0.73167503105651099</v>
      </c>
      <c r="BX138">
        <v>-0.65658299390634101</v>
      </c>
      <c r="BY138">
        <v>4.2694141317042504</v>
      </c>
      <c r="BZ138">
        <v>-0.92877430552107398</v>
      </c>
      <c r="CA138">
        <v>-2.18233374607735</v>
      </c>
      <c r="CB138">
        <v>0.85752372433489699</v>
      </c>
      <c r="CC138">
        <v>-0.42129086186832898</v>
      </c>
      <c r="CD138">
        <v>0.93195251556608105</v>
      </c>
      <c r="CE138">
        <v>-5.4662812443930298</v>
      </c>
      <c r="CF138">
        <v>-1.08156894948479</v>
      </c>
      <c r="CH138">
        <v>-1.93223141832277</v>
      </c>
      <c r="CI138">
        <v>1.00074127458356</v>
      </c>
      <c r="CJ138">
        <v>-1.53597274784261</v>
      </c>
      <c r="CK138">
        <v>9.0866466780425995E-2</v>
      </c>
      <c r="CL138">
        <v>-3.0238047565944701E-2</v>
      </c>
      <c r="CM138">
        <v>1.0303414775989901</v>
      </c>
      <c r="CN138">
        <v>-1.83275347690142</v>
      </c>
      <c r="CO138">
        <v>-1.07344123916846</v>
      </c>
      <c r="CP138">
        <v>0.89068128363578603</v>
      </c>
      <c r="CQ138">
        <v>0.256852741040348</v>
      </c>
      <c r="CR138">
        <v>2.6860387783017399</v>
      </c>
      <c r="CS138">
        <v>-0.73472862850394405</v>
      </c>
      <c r="CT138">
        <v>-0.62954208042356197</v>
      </c>
      <c r="CU138">
        <v>2.2879627142174299</v>
      </c>
      <c r="CV138">
        <v>2.97322729602456</v>
      </c>
      <c r="CW138">
        <v>-0.18651463797141299</v>
      </c>
      <c r="CX138">
        <v>0.47134471442404902</v>
      </c>
      <c r="CY138">
        <v>1.2650993847273599</v>
      </c>
      <c r="CZ138">
        <v>-1.43914310710898</v>
      </c>
      <c r="DA138">
        <v>3.1338360349764102E-2</v>
      </c>
      <c r="DB138">
        <v>-1.1647848350548899</v>
      </c>
      <c r="DC138">
        <v>2.0262638201529599</v>
      </c>
      <c r="DD138">
        <v>0.44954124568903397</v>
      </c>
      <c r="DE138">
        <v>0.232453504941077</v>
      </c>
      <c r="DG138">
        <v>2.49667650878109</v>
      </c>
      <c r="DH138">
        <v>-0.62924743433541197</v>
      </c>
      <c r="DI138">
        <v>-0.36936001852154698</v>
      </c>
      <c r="DJ138">
        <v>0.30873517152940599</v>
      </c>
      <c r="DK138">
        <v>-2.3373821236418699</v>
      </c>
      <c r="DL138">
        <v>0.362557622611348</v>
      </c>
      <c r="DM138">
        <v>0.546331972327607</v>
      </c>
      <c r="DN138">
        <v>-6.0534084150276599E-2</v>
      </c>
      <c r="DO138">
        <v>0.81229088154941598</v>
      </c>
      <c r="DP138">
        <v>-1.9202834265343001</v>
      </c>
      <c r="DQ138">
        <v>1.18528623024758</v>
      </c>
      <c r="DR138">
        <v>-3.06642666264452</v>
      </c>
      <c r="DS138">
        <v>1.64141716595623</v>
      </c>
      <c r="DT138">
        <v>-1.6763631855610599</v>
      </c>
      <c r="DV138">
        <v>2.5300113380581002</v>
      </c>
      <c r="DW138">
        <v>1.62766104913317</v>
      </c>
      <c r="DX138">
        <v>0.38042509640945399</v>
      </c>
      <c r="DY138">
        <v>-2.7437930161795498</v>
      </c>
      <c r="DZ138">
        <v>1.5603220219418299</v>
      </c>
      <c r="EA138">
        <v>-2.3846260392929302</v>
      </c>
      <c r="EB138">
        <v>1.3934077394878801</v>
      </c>
      <c r="EC138">
        <v>3.9459625622839702E-2</v>
      </c>
      <c r="ED138">
        <v>1.49128931388987</v>
      </c>
      <c r="EE138">
        <v>-2.4247810233646298E-2</v>
      </c>
      <c r="EF138">
        <v>-1.33777264600212</v>
      </c>
      <c r="EG138">
        <v>-1.40757141680297</v>
      </c>
      <c r="EH138">
        <v>-0.19887226635546501</v>
      </c>
      <c r="EI138">
        <v>0.66233606521564103</v>
      </c>
      <c r="EJ138">
        <v>0.96418511384399597</v>
      </c>
      <c r="EK138">
        <v>0.449127142201178</v>
      </c>
      <c r="EL138">
        <v>-1.1258289699981101</v>
      </c>
      <c r="EM138">
        <v>-0.14914763032720699</v>
      </c>
      <c r="EN138">
        <v>0.56626326022524198</v>
      </c>
      <c r="EO138">
        <v>0.218552884871315</v>
      </c>
      <c r="EP138">
        <v>-0.78974821608426304</v>
      </c>
      <c r="EQ138">
        <v>0.12408562342898199</v>
      </c>
      <c r="ER138">
        <v>-1.95536760902542</v>
      </c>
      <c r="ES138">
        <v>9.6475320606259601E-2</v>
      </c>
      <c r="ET138">
        <v>-0.74562311019690197</v>
      </c>
      <c r="EU138">
        <v>0.85328375480457896</v>
      </c>
      <c r="EV138">
        <v>6.6394701025274103E-2</v>
      </c>
      <c r="EW138">
        <v>-2.5147544421088202</v>
      </c>
      <c r="EX138">
        <v>0.52187599721946798</v>
      </c>
      <c r="EY138">
        <v>1.1314133458654401</v>
      </c>
      <c r="EZ138">
        <v>0.204585925166612</v>
      </c>
      <c r="FA138">
        <v>1.0478060317836899</v>
      </c>
      <c r="FB138">
        <v>-0.242702494142577</v>
      </c>
      <c r="FC138">
        <v>-0.51195444248151001</v>
      </c>
      <c r="FD138">
        <v>0.61094098346074999</v>
      </c>
      <c r="FE138">
        <v>0.59658213122020198</v>
      </c>
      <c r="FF138">
        <v>0.80481703753321199</v>
      </c>
      <c r="FG138">
        <v>-7.70674696468632E-3</v>
      </c>
      <c r="FI138">
        <v>2.50752206429752</v>
      </c>
      <c r="FJ138">
        <v>-1.1849055748825801</v>
      </c>
      <c r="FK138">
        <v>-0.22669077179671099</v>
      </c>
      <c r="FL138">
        <v>-7.6920737228647297E-3</v>
      </c>
      <c r="FN138">
        <v>-0.25515181050650398</v>
      </c>
      <c r="FO138">
        <v>0.98000114794558602</v>
      </c>
      <c r="FP138">
        <v>-0.31145954390012798</v>
      </c>
      <c r="FQ138">
        <v>3.37231223729759</v>
      </c>
      <c r="FR138">
        <v>0.86147812926356004</v>
      </c>
      <c r="FS138">
        <v>0.23407459029840499</v>
      </c>
      <c r="FT138">
        <v>-2.4418283885097498</v>
      </c>
      <c r="FU138">
        <v>-0.26494972516957199</v>
      </c>
      <c r="FV138">
        <v>-2.4918021056691901</v>
      </c>
      <c r="FW138">
        <v>0.72829950950108502</v>
      </c>
      <c r="FX138">
        <v>-0.16178208970814001</v>
      </c>
      <c r="FY138">
        <v>1.89646536691725</v>
      </c>
      <c r="FZ138">
        <v>1.74145754481287</v>
      </c>
      <c r="GA138">
        <v>1.28522521226841</v>
      </c>
      <c r="GB138">
        <v>1.53694036253</v>
      </c>
      <c r="GC138">
        <v>-7.8295311141118908E-3</v>
      </c>
      <c r="GD138">
        <v>-1.3531729808164501</v>
      </c>
      <c r="GE138">
        <v>-2.1869396208785501</v>
      </c>
      <c r="GF138">
        <v>2.6852825589230598</v>
      </c>
      <c r="GG138">
        <v>-1.9750242968257199</v>
      </c>
      <c r="GH138">
        <v>1.4615929298088299</v>
      </c>
      <c r="GI138">
        <v>1.10926368506625E-2</v>
      </c>
      <c r="GJ138">
        <v>0.47564562755724199</v>
      </c>
      <c r="GK138">
        <v>1.77485388830974</v>
      </c>
      <c r="GL138">
        <v>-0.62581437068729395</v>
      </c>
      <c r="GM138">
        <v>0.53400726355903305</v>
      </c>
      <c r="GN138">
        <v>0.48601112303003902</v>
      </c>
      <c r="GO138">
        <v>2.0920314273098501E-2</v>
      </c>
      <c r="GP138">
        <v>0.21937272413197201</v>
      </c>
      <c r="GQ138">
        <v>-9.26270906347781E-2</v>
      </c>
      <c r="GT138">
        <v>0.65949025702138897</v>
      </c>
      <c r="GU138">
        <v>4.7547878239129197E-2</v>
      </c>
      <c r="GV138">
        <v>-0.98434278179411205</v>
      </c>
      <c r="GW138">
        <v>-0.18964869768751699</v>
      </c>
      <c r="GX138">
        <v>-0.53607079989887996</v>
      </c>
      <c r="GY138">
        <v>0.69225503666530097</v>
      </c>
      <c r="GZ138">
        <v>-0.98159544213558503</v>
      </c>
      <c r="HA138">
        <v>1.37983528020413</v>
      </c>
      <c r="HB138">
        <v>1.9091329742877901</v>
      </c>
      <c r="HC138">
        <v>0.479613710922422</v>
      </c>
      <c r="HD138">
        <v>-0.70638839788443897</v>
      </c>
      <c r="HE138">
        <v>-3.1623429824321598</v>
      </c>
      <c r="HF138">
        <v>2.3416406604155799</v>
      </c>
      <c r="HG138">
        <v>0.90983512691309398</v>
      </c>
      <c r="HH138">
        <v>2.1857393172467701</v>
      </c>
      <c r="HI138">
        <v>-1.3002494369175099</v>
      </c>
      <c r="HJ138">
        <v>-1.33206298050936</v>
      </c>
      <c r="HK138">
        <v>-0.18273928299095099</v>
      </c>
      <c r="HL138">
        <v>1.8623136173118799</v>
      </c>
      <c r="HM138">
        <v>0.19894407832907701</v>
      </c>
      <c r="HN138">
        <v>-0.306626518431585</v>
      </c>
      <c r="HO138">
        <v>-2.5267583692766502</v>
      </c>
      <c r="HP138">
        <v>-1.2577177475577599</v>
      </c>
      <c r="HQ138">
        <v>1.44057431625697</v>
      </c>
      <c r="HR138">
        <v>-0.78185416214182601</v>
      </c>
      <c r="HS138">
        <v>0.80935713212966198</v>
      </c>
      <c r="HT138">
        <v>1.2956261040017101</v>
      </c>
      <c r="HU138">
        <v>2.7048149600886999</v>
      </c>
      <c r="HV138">
        <v>0.58066057699761597</v>
      </c>
      <c r="HW138">
        <v>-1.0134288128028901</v>
      </c>
      <c r="HX138">
        <v>-0.97357829345128299</v>
      </c>
      <c r="HY138">
        <v>2.63742018469202</v>
      </c>
      <c r="IA138">
        <v>1.1321261301418399</v>
      </c>
      <c r="IB138">
        <v>-1.0522641624447699</v>
      </c>
      <c r="IC138">
        <v>0.93083552874304598</v>
      </c>
      <c r="ID138">
        <v>-0.26230369012409899</v>
      </c>
      <c r="IE138">
        <v>2.2514093734571401</v>
      </c>
      <c r="IF138">
        <v>0.89057830282399697</v>
      </c>
      <c r="IG138">
        <v>-0.25675745191620097</v>
      </c>
      <c r="IH138">
        <v>-0.69763861929459403</v>
      </c>
      <c r="II138">
        <v>3.4768746081681498E-2</v>
      </c>
      <c r="IJ138">
        <v>-0.19425840064286601</v>
      </c>
      <c r="IK138">
        <v>-0.99676115178226599</v>
      </c>
      <c r="IL138">
        <v>-0.74438233086766603</v>
      </c>
      <c r="IN138">
        <v>-1.6565474522394701</v>
      </c>
      <c r="IO138">
        <v>1.5075743389388701</v>
      </c>
      <c r="IP138">
        <v>-0.225991079605592</v>
      </c>
      <c r="IQ138">
        <v>-5.9258285182295402E-2</v>
      </c>
      <c r="IR138">
        <v>-1.54532068054323</v>
      </c>
      <c r="IS138">
        <v>0.62253517080534904</v>
      </c>
      <c r="IT138">
        <v>0.363766842565383</v>
      </c>
      <c r="IU138">
        <v>-0.44703677212964998</v>
      </c>
      <c r="IV138">
        <v>-0.56422954203299003</v>
      </c>
      <c r="IW138">
        <v>-1.54253410928504</v>
      </c>
      <c r="IX138">
        <v>-0.26667100064514698</v>
      </c>
      <c r="IY138">
        <v>-0.12827463879148099</v>
      </c>
      <c r="IZ138">
        <v>-1.58006424871928</v>
      </c>
      <c r="JA138">
        <v>-0.717510039976332</v>
      </c>
      <c r="JB138">
        <v>-1.60304439177708</v>
      </c>
      <c r="JC138">
        <v>1.4025523345480899</v>
      </c>
      <c r="JD138">
        <v>1.1963378936343401</v>
      </c>
      <c r="JE138">
        <v>-0.66069155709556104</v>
      </c>
      <c r="JF138">
        <v>-0.92982951273370396</v>
      </c>
      <c r="JG138">
        <v>1.0519103649130599</v>
      </c>
      <c r="JH138">
        <v>0.69474343345064005</v>
      </c>
      <c r="JI138">
        <v>0.85523173893307103</v>
      </c>
      <c r="JJ138">
        <v>1.0251530038658501</v>
      </c>
      <c r="JK138">
        <v>0.126147181072156</v>
      </c>
      <c r="JL138">
        <v>-1.4287723479355899E-2</v>
      </c>
      <c r="JM138">
        <v>-0.97056343502117703</v>
      </c>
    </row>
    <row r="139" spans="1:273" x14ac:dyDescent="0.25">
      <c r="A139" s="29">
        <v>44343</v>
      </c>
      <c r="B139" s="31" t="s">
        <v>2308</v>
      </c>
      <c r="C139" s="24" t="s">
        <v>1733</v>
      </c>
      <c r="D139" s="24" t="s">
        <v>1899</v>
      </c>
      <c r="E139" s="34">
        <v>126.921128</v>
      </c>
      <c r="F139" s="38">
        <v>26200</v>
      </c>
      <c r="G139" s="16">
        <f>VLOOKUP(C139,dFundos!$A$1:$B$28,2,FALSE)</f>
        <v>19391009000107</v>
      </c>
      <c r="H139" s="13"/>
      <c r="I139">
        <f>_xll.ECONOMATICA(G139,"VOLATILITY","1Y",A139)</f>
        <v>3.5285167180227299</v>
      </c>
      <c r="J139">
        <f>_xll.ECONOMATICA(G139,"NAV","1D",A139)</f>
        <v>206.42741100001101</v>
      </c>
      <c r="K139">
        <f>_xll.ECONOMATICA(G139,"NAV","1D",A139+1)</f>
        <v>206.66023200005301</v>
      </c>
      <c r="L139" s="6"/>
      <c r="M139">
        <v>0.34597818375914402</v>
      </c>
      <c r="N139">
        <v>0.304759331447713</v>
      </c>
      <c r="O139">
        <v>-2.4404746818618199E-2</v>
      </c>
      <c r="P139">
        <v>8.6680171989428303E-2</v>
      </c>
      <c r="Q139">
        <v>9.4284372789843501E-2</v>
      </c>
      <c r="R139">
        <v>0.29992749659868401</v>
      </c>
      <c r="S139">
        <v>0.118515970461885</v>
      </c>
      <c r="T139">
        <v>2.01793494852609E-2</v>
      </c>
      <c r="U139">
        <v>5.2129001232969999E-2</v>
      </c>
      <c r="V139">
        <v>-0.122335026844667</v>
      </c>
      <c r="X139">
        <v>-0.17376850237269501</v>
      </c>
      <c r="Y139">
        <v>-0.146583881632978</v>
      </c>
      <c r="Z139">
        <v>-0.102553665146843</v>
      </c>
      <c r="AA139">
        <v>-0.161486374236119</v>
      </c>
      <c r="AB139">
        <v>0.52260166776250105</v>
      </c>
      <c r="AC139">
        <v>-0.10848386109501</v>
      </c>
      <c r="AD139">
        <v>0.14211338129825901</v>
      </c>
      <c r="AE139">
        <v>4.1898043491528397E-2</v>
      </c>
      <c r="AF139">
        <v>5.0804960119421601E-2</v>
      </c>
      <c r="AG139">
        <v>-0.13241242268122699</v>
      </c>
      <c r="AH139">
        <v>1.5961696226440801E-2</v>
      </c>
      <c r="AI139">
        <v>-1.42601056722924E-3</v>
      </c>
      <c r="AJ139">
        <v>0.28111265964980697</v>
      </c>
      <c r="AK139">
        <v>-0.13909260414948199</v>
      </c>
      <c r="AL139">
        <v>5.2848331688437597E-2</v>
      </c>
      <c r="AM139">
        <v>0.18938313296530401</v>
      </c>
      <c r="AN139">
        <v>0.231631091810414</v>
      </c>
      <c r="AO139">
        <v>-0.19570881277104499</v>
      </c>
      <c r="AP139">
        <v>-0.410118551189953</v>
      </c>
      <c r="AQ139">
        <v>0.175038961788232</v>
      </c>
      <c r="AR139">
        <v>-2.11370080251072E-2</v>
      </c>
      <c r="AS139">
        <v>0.419039741973393</v>
      </c>
      <c r="AT139">
        <v>-0.13009249478272999</v>
      </c>
      <c r="AU139">
        <v>0.17784377050702499</v>
      </c>
      <c r="AV139">
        <v>-7.7308495747274702E-3</v>
      </c>
      <c r="AW139">
        <v>-1.6892818348423998E-2</v>
      </c>
      <c r="AX139">
        <v>0.22590567259612701</v>
      </c>
      <c r="AY139">
        <v>-0.15772475471749201</v>
      </c>
      <c r="AZ139">
        <v>0.33483313600299902</v>
      </c>
      <c r="BA139">
        <v>-0.19154692326992501</v>
      </c>
      <c r="BB139">
        <v>-6.3800764564803103E-2</v>
      </c>
      <c r="BC139">
        <v>2.9479984732461201E-3</v>
      </c>
      <c r="BD139">
        <v>-1.4401580392586801E-2</v>
      </c>
      <c r="BE139">
        <v>-0.28822738786402602</v>
      </c>
      <c r="BF139">
        <v>0.150504050543532</v>
      </c>
      <c r="BG139">
        <v>0.223021947749658</v>
      </c>
      <c r="BH139">
        <v>0.19717131617653599</v>
      </c>
      <c r="BI139">
        <v>-2.7067271639680299E-2</v>
      </c>
      <c r="BJ139">
        <v>0.12002532639598899</v>
      </c>
      <c r="BK139">
        <v>-0.39344598180832702</v>
      </c>
      <c r="BL139">
        <v>-0.10516160455154</v>
      </c>
      <c r="BM139">
        <v>0.39438736057490997</v>
      </c>
      <c r="BN139">
        <v>0.27268289031781001</v>
      </c>
      <c r="BO139">
        <v>-3.3973107747442603E-2</v>
      </c>
      <c r="BP139">
        <v>0.396121512676473</v>
      </c>
      <c r="BQ139">
        <v>-0.469759254974633</v>
      </c>
      <c r="BR139">
        <v>0.21883572571823601</v>
      </c>
      <c r="BS139">
        <v>0.23473618384741701</v>
      </c>
      <c r="BT139">
        <v>0.24569083307142101</v>
      </c>
      <c r="BU139">
        <v>-8.1376549496781095E-2</v>
      </c>
      <c r="BV139">
        <v>2.0688802942458999E-2</v>
      </c>
      <c r="BW139">
        <v>9.8907795654667993E-2</v>
      </c>
      <c r="BX139">
        <v>-8.0640698797651601E-3</v>
      </c>
      <c r="BY139">
        <v>-5.0924381594086299E-2</v>
      </c>
      <c r="BZ139">
        <v>2.6738318410934901E-2</v>
      </c>
      <c r="CA139">
        <v>0.15476820535695901</v>
      </c>
      <c r="CB139">
        <v>-0.13845419907738701</v>
      </c>
      <c r="CC139">
        <v>-0.13613548353532701</v>
      </c>
      <c r="CD139">
        <v>0.24190771582652801</v>
      </c>
      <c r="CE139">
        <v>-0.305282267981966</v>
      </c>
      <c r="CF139">
        <v>0.13286017965583599</v>
      </c>
      <c r="CH139">
        <v>0.113588042586343</v>
      </c>
      <c r="CI139">
        <v>4.5343947567744201E-2</v>
      </c>
      <c r="CJ139">
        <v>-4.3509778424777303E-2</v>
      </c>
      <c r="CK139">
        <v>0.148119403274904</v>
      </c>
      <c r="CL139">
        <v>-6.4446885517099905E-4</v>
      </c>
      <c r="CM139">
        <v>-0.26477172723389197</v>
      </c>
      <c r="CN139">
        <v>0.12813670618925199</v>
      </c>
      <c r="CO139">
        <v>-7.8952676813059994E-2</v>
      </c>
      <c r="CP139">
        <v>-5.9606435843306799E-2</v>
      </c>
      <c r="CQ139">
        <v>1.93920814126614E-2</v>
      </c>
      <c r="CR139">
        <v>-8.2666574326140094E-2</v>
      </c>
      <c r="CS139">
        <v>-0.20597897455445499</v>
      </c>
      <c r="CT139">
        <v>-3.3262288525293102E-2</v>
      </c>
      <c r="CU139">
        <v>-5.3375977222458501E-2</v>
      </c>
      <c r="CV139">
        <v>-2.3367232552118401E-2</v>
      </c>
      <c r="CW139">
        <v>-0.30687384733028</v>
      </c>
      <c r="CX139">
        <v>0.145982697722502</v>
      </c>
      <c r="CY139">
        <v>-5.1928115772170699E-2</v>
      </c>
      <c r="CZ139">
        <v>8.6394489699159693E-2</v>
      </c>
      <c r="DA139">
        <v>-0.29513228628275101</v>
      </c>
      <c r="DB139">
        <v>0.11144872696604601</v>
      </c>
      <c r="DC139">
        <v>-5.9147812862647697E-2</v>
      </c>
      <c r="DD139">
        <v>-0.19254994149377999</v>
      </c>
      <c r="DE139">
        <v>6.2972991509013795E-2</v>
      </c>
      <c r="DG139">
        <v>0.28616991967283001</v>
      </c>
      <c r="DH139">
        <v>7.0423667602881296E-2</v>
      </c>
      <c r="DI139">
        <v>0.15745977507322101</v>
      </c>
      <c r="DJ139">
        <v>9.9551298262667808E-3</v>
      </c>
      <c r="DK139">
        <v>-0.111941102477431</v>
      </c>
      <c r="DL139">
        <v>0.147917495087313</v>
      </c>
      <c r="DM139">
        <v>0.14748089870408901</v>
      </c>
      <c r="DN139">
        <v>-6.7558031787484693E-2</v>
      </c>
      <c r="DO139">
        <v>-0.26347615785198297</v>
      </c>
      <c r="DP139">
        <v>-8.8550803138787201E-2</v>
      </c>
      <c r="DQ139">
        <v>2.7228274120716399E-2</v>
      </c>
      <c r="DR139">
        <v>-1.8510832796891901E-2</v>
      </c>
      <c r="DS139">
        <v>-0.18707302006078</v>
      </c>
      <c r="DT139">
        <v>7.7073114880477104E-3</v>
      </c>
      <c r="DV139">
        <v>5.7702978483575897E-2</v>
      </c>
      <c r="DW139">
        <v>-0.21826798638358</v>
      </c>
      <c r="DX139">
        <v>-0.155273389282229</v>
      </c>
      <c r="DY139">
        <v>0.275724199491378</v>
      </c>
      <c r="DZ139">
        <v>-0.67051350488327399</v>
      </c>
      <c r="EA139">
        <v>-0.21915286852163299</v>
      </c>
      <c r="EB139">
        <v>-0.12759108876707601</v>
      </c>
      <c r="EC139">
        <v>-0.62299833534780202</v>
      </c>
      <c r="ED139">
        <v>-2.3775108093104801E-2</v>
      </c>
      <c r="EE139">
        <v>-0.169687951256492</v>
      </c>
      <c r="EF139">
        <v>-0.27076398309873201</v>
      </c>
      <c r="EG139">
        <v>5.9245737247692901E-2</v>
      </c>
      <c r="EH139">
        <v>0.24494832832715499</v>
      </c>
      <c r="EI139">
        <v>0.12765637893608101</v>
      </c>
      <c r="EJ139">
        <v>3.39711892593186E-2</v>
      </c>
      <c r="EK139">
        <v>0.117289808986243</v>
      </c>
      <c r="EL139">
        <v>0.26023838508990599</v>
      </c>
      <c r="EM139">
        <v>-8.4666199927596594E-2</v>
      </c>
      <c r="EN139">
        <v>5.5053951655281697E-4</v>
      </c>
      <c r="EO139">
        <v>0.183517485675111</v>
      </c>
      <c r="EP139">
        <v>0.113435807179485</v>
      </c>
      <c r="EQ139">
        <v>0.238722188259999</v>
      </c>
      <c r="ER139">
        <v>-0.33768537277865102</v>
      </c>
      <c r="ES139">
        <v>6.8896770608262201E-2</v>
      </c>
      <c r="ET139">
        <v>-0.35752375943047798</v>
      </c>
      <c r="EU139">
        <v>0.20784170101251201</v>
      </c>
      <c r="EV139">
        <v>-9.4055876888887696E-2</v>
      </c>
      <c r="EW139">
        <v>0.317376494422206</v>
      </c>
      <c r="EX139">
        <v>9.6236118042725097E-2</v>
      </c>
      <c r="EY139">
        <v>-8.5171882528811693E-2</v>
      </c>
      <c r="EZ139">
        <v>0.184086840272357</v>
      </c>
      <c r="FA139">
        <v>-0.14639113642260801</v>
      </c>
      <c r="FB139">
        <v>0.109301892916847</v>
      </c>
      <c r="FC139">
        <v>4.5205166497908102E-2</v>
      </c>
      <c r="FD139">
        <v>7.5803586332767695E-2</v>
      </c>
      <c r="FE139">
        <v>0.104515260500193</v>
      </c>
      <c r="FF139">
        <v>8.9232277423434397E-2</v>
      </c>
      <c r="FG139">
        <v>-1.1832878954010099E-3</v>
      </c>
      <c r="FI139">
        <v>-0.175629479235795</v>
      </c>
      <c r="FJ139">
        <v>8.0683590567787206E-2</v>
      </c>
      <c r="FK139">
        <v>0.35663868929987103</v>
      </c>
      <c r="FL139">
        <v>1.8327658654016001E-2</v>
      </c>
      <c r="FN139">
        <v>0.226419937098399</v>
      </c>
      <c r="FO139">
        <v>6.7543190380092696E-2</v>
      </c>
      <c r="FP139">
        <v>-0.230602800911583</v>
      </c>
      <c r="FQ139">
        <v>-0.31841081163293</v>
      </c>
      <c r="FR139">
        <v>0.13593634903372701</v>
      </c>
      <c r="FS139">
        <v>0.34813146066881001</v>
      </c>
      <c r="FT139">
        <v>-0.37223085928417299</v>
      </c>
      <c r="FU139">
        <v>-0.15705933865319799</v>
      </c>
      <c r="FV139">
        <v>-0.48752365182736002</v>
      </c>
      <c r="FW139">
        <v>6.98726322298171E-2</v>
      </c>
      <c r="FX139">
        <v>-7.8787298480165205E-2</v>
      </c>
      <c r="FY139">
        <v>1.57201560796238E-2</v>
      </c>
      <c r="FZ139">
        <v>0.17214157087437301</v>
      </c>
      <c r="GA139">
        <v>0.47718199130031302</v>
      </c>
      <c r="GB139">
        <v>0.155610154797614</v>
      </c>
      <c r="GC139">
        <v>2.03988020075485E-4</v>
      </c>
      <c r="GD139">
        <v>-0.39331156303887799</v>
      </c>
      <c r="GE139">
        <v>2.9246702069940501E-2</v>
      </c>
      <c r="GF139">
        <v>0.17097824911616</v>
      </c>
      <c r="GG139">
        <v>0.32742083330958799</v>
      </c>
      <c r="GH139">
        <v>0.64292616953025605</v>
      </c>
      <c r="GI139">
        <v>0.30112969307083398</v>
      </c>
      <c r="GJ139">
        <v>3.1958912586560501E-2</v>
      </c>
      <c r="GK139">
        <v>0.54705440034012998</v>
      </c>
      <c r="GL139">
        <v>0.71041769278963296</v>
      </c>
      <c r="GM139">
        <v>5.2206250984454501E-3</v>
      </c>
      <c r="GN139">
        <v>-5.9960709677398E-2</v>
      </c>
      <c r="GO139">
        <v>-0.117587411477871</v>
      </c>
      <c r="GP139">
        <v>5.6645258155185697E-4</v>
      </c>
      <c r="GQ139">
        <v>8.86014331626939E-3</v>
      </c>
      <c r="GT139">
        <v>0.46624985334347002</v>
      </c>
      <c r="GU139">
        <v>0.30595504413213298</v>
      </c>
      <c r="GV139">
        <v>0.35725463403650798</v>
      </c>
      <c r="GW139">
        <v>0.31803639576537501</v>
      </c>
      <c r="GX139">
        <v>-0.39929170052346302</v>
      </c>
      <c r="GY139">
        <v>0.441279320330068</v>
      </c>
      <c r="GZ139">
        <v>-3.4047424378513803E-2</v>
      </c>
      <c r="HA139">
        <v>-4.21889764766092E-2</v>
      </c>
      <c r="HB139">
        <v>0.321927366712771</v>
      </c>
      <c r="HC139">
        <v>-0.36421173817871</v>
      </c>
      <c r="HD139">
        <v>-0.24066920341283499</v>
      </c>
      <c r="HE139">
        <v>-0.31444085980183401</v>
      </c>
      <c r="HF139">
        <v>-0.19155659292664501</v>
      </c>
      <c r="HG139">
        <v>-0.16394738267990799</v>
      </c>
      <c r="HH139">
        <v>-3.6638961319113199E-2</v>
      </c>
      <c r="HI139">
        <v>-0.71428362753067598</v>
      </c>
      <c r="HJ139">
        <v>0.228631319623673</v>
      </c>
      <c r="HK139">
        <v>-0.19269269851065501</v>
      </c>
      <c r="HL139">
        <v>5.5176777823362499E-2</v>
      </c>
      <c r="HM139">
        <v>0.52672004549094698</v>
      </c>
      <c r="HN139">
        <v>5.7298942738270901E-2</v>
      </c>
      <c r="HO139">
        <v>-0.25545205280650402</v>
      </c>
      <c r="HP139">
        <v>-5.0190143429063E-2</v>
      </c>
      <c r="HQ139">
        <v>0.12980706305825199</v>
      </c>
      <c r="HR139">
        <v>0.32947087020147597</v>
      </c>
      <c r="HS139">
        <v>-0.471273378570913</v>
      </c>
      <c r="HT139">
        <v>-0.15538353372903699</v>
      </c>
      <c r="HU139">
        <v>-3.30744554048579E-2</v>
      </c>
      <c r="HV139">
        <v>8.8197738114104099E-2</v>
      </c>
      <c r="HW139">
        <v>-0.21563934378718799</v>
      </c>
      <c r="HX139">
        <v>-0.12518689327407601</v>
      </c>
      <c r="HY139">
        <v>5.3061256585351699E-2</v>
      </c>
      <c r="IA139">
        <v>-1.8722492313827401E-3</v>
      </c>
      <c r="IB139">
        <v>3.4668389889702701E-2</v>
      </c>
      <c r="IC139">
        <v>0.30906531828804901</v>
      </c>
      <c r="ID139">
        <v>0.15105544862308301</v>
      </c>
      <c r="IE139">
        <v>0.112472681757936</v>
      </c>
      <c r="IF139">
        <v>0.19730596759472999</v>
      </c>
      <c r="IG139">
        <v>5.2840811076748699E-2</v>
      </c>
      <c r="IH139">
        <v>4.77995179608115E-2</v>
      </c>
      <c r="II139">
        <v>0.128955033324019</v>
      </c>
      <c r="IJ139">
        <v>0.245045366136765</v>
      </c>
      <c r="IK139">
        <v>0.27733400092984101</v>
      </c>
      <c r="IL139">
        <v>-5.8825415089813801E-2</v>
      </c>
      <c r="IN139">
        <v>-1.50978664350987E-2</v>
      </c>
      <c r="IO139">
        <v>-9.5461839555355296E-2</v>
      </c>
      <c r="IP139">
        <v>0.25385009284946097</v>
      </c>
      <c r="IQ139">
        <v>0.28105750043323502</v>
      </c>
      <c r="IR139">
        <v>-0.29922541643827599</v>
      </c>
      <c r="IS139">
        <v>0.26417192530061601</v>
      </c>
      <c r="IT139">
        <v>0.10640712989697899</v>
      </c>
      <c r="IU139">
        <v>-6.8791785088251303E-2</v>
      </c>
      <c r="IV139">
        <v>0.35496107284416201</v>
      </c>
      <c r="IW139">
        <v>0.24435856375930601</v>
      </c>
      <c r="IX139">
        <v>-9.8582805640035104E-2</v>
      </c>
      <c r="IY139">
        <v>-0.100914021186327</v>
      </c>
      <c r="IZ139">
        <v>-0.18154607842007001</v>
      </c>
      <c r="JA139">
        <v>7.2667722270125495E-2</v>
      </c>
      <c r="JB139">
        <v>5.9973388306389097E-2</v>
      </c>
      <c r="JC139">
        <v>-0.102072487970872</v>
      </c>
      <c r="JD139">
        <v>-5.9081896324642003E-3</v>
      </c>
      <c r="JE139">
        <v>0.21446991268021501</v>
      </c>
      <c r="JF139">
        <v>-0.114427614880697</v>
      </c>
      <c r="JG139">
        <v>-0.100738461060246</v>
      </c>
      <c r="JH139">
        <v>1.4658904729003599E-2</v>
      </c>
      <c r="JI139">
        <v>-1.06229073026043E-2</v>
      </c>
      <c r="JJ139">
        <v>-0.170865321706515</v>
      </c>
      <c r="JK139">
        <v>0.264719175720529</v>
      </c>
      <c r="JL139">
        <v>0.114093657248304</v>
      </c>
      <c r="JM139">
        <v>0.40596269773232102</v>
      </c>
    </row>
    <row r="140" spans="1:273" x14ac:dyDescent="0.25">
      <c r="A140" s="30">
        <v>44343</v>
      </c>
      <c r="B140" s="31" t="s">
        <v>2308</v>
      </c>
      <c r="C140" s="23" t="s">
        <v>1745</v>
      </c>
      <c r="D140" s="23" t="s">
        <v>1899</v>
      </c>
      <c r="E140" s="32">
        <v>179.263677</v>
      </c>
      <c r="F140" s="37">
        <v>26200</v>
      </c>
      <c r="G140" s="16">
        <f>VLOOKUP(C140,dFundos!$A$1:$B$28,2,FALSE)</f>
        <v>26111809000184</v>
      </c>
      <c r="H140" s="13"/>
      <c r="I140">
        <f>_xll.ECONOMATICA(G140,"VOLATILITY","1Y",A140)</f>
        <v>5.9113159437693001</v>
      </c>
      <c r="J140">
        <f>_xll.ECONOMATICA(G140,"NAV","1D",A140)</f>
        <v>145.88473800010999</v>
      </c>
      <c r="K140">
        <f>_xll.ECONOMATICA(G140,"NAV","1D",A140+1)</f>
        <v>146.14797000004901</v>
      </c>
      <c r="L140" s="6"/>
      <c r="M140">
        <v>-0.20045310811838099</v>
      </c>
      <c r="N140">
        <v>8.3202060341136502E-2</v>
      </c>
      <c r="O140">
        <v>0.217390096076997</v>
      </c>
      <c r="P140">
        <v>0.34968106665473903</v>
      </c>
      <c r="Q140">
        <v>0.48885083906498</v>
      </c>
      <c r="R140">
        <v>9.5395686003030306E-2</v>
      </c>
      <c r="S140">
        <v>0.188357122169691</v>
      </c>
      <c r="T140">
        <v>0.59720639892475402</v>
      </c>
      <c r="U140">
        <v>-0.117262560343079</v>
      </c>
      <c r="V140">
        <v>-0.350788641299005</v>
      </c>
      <c r="X140">
        <v>-0.42782534019352197</v>
      </c>
      <c r="Y140">
        <v>3.59309879058856E-2</v>
      </c>
      <c r="Z140">
        <v>0.14490289613604501</v>
      </c>
      <c r="AA140">
        <v>0.43725947070924998</v>
      </c>
      <c r="AB140">
        <v>4.5686887642659699E-2</v>
      </c>
      <c r="AC140">
        <v>8.7918085228011505E-2</v>
      </c>
      <c r="AD140">
        <v>-5.5725272432027899E-2</v>
      </c>
      <c r="AE140">
        <v>0.15314104020944799</v>
      </c>
      <c r="AF140">
        <v>-0.40130495845005498</v>
      </c>
      <c r="AG140">
        <v>0.34146583693655003</v>
      </c>
      <c r="AH140">
        <v>-0.568078976175457</v>
      </c>
      <c r="AI140">
        <v>0.32800018034322398</v>
      </c>
      <c r="AJ140">
        <v>8.3811720833182293E-2</v>
      </c>
      <c r="AK140">
        <v>0.27989159516437201</v>
      </c>
      <c r="AL140">
        <v>3.4581975342007402E-3</v>
      </c>
      <c r="AM140">
        <v>0.166465457732556</v>
      </c>
      <c r="AN140">
        <v>0.50712368793028895</v>
      </c>
      <c r="AO140">
        <v>-0.208355463655607</v>
      </c>
      <c r="AP140">
        <v>0.46851039878674799</v>
      </c>
      <c r="AQ140">
        <v>-6.8343802286108299E-2</v>
      </c>
      <c r="AR140">
        <v>0.24620419226266699</v>
      </c>
      <c r="AS140">
        <v>-0.464284006466187</v>
      </c>
      <c r="AT140">
        <v>0.27573213465075203</v>
      </c>
      <c r="AU140">
        <v>0.35925722004321903</v>
      </c>
      <c r="AV140">
        <v>-0.39027549792081101</v>
      </c>
      <c r="AW140">
        <v>0.73227495049650304</v>
      </c>
      <c r="AX140">
        <v>0.42710415418696401</v>
      </c>
      <c r="AY140">
        <v>-0.15939336944939</v>
      </c>
      <c r="AZ140">
        <v>2.6981566043105001E-2</v>
      </c>
      <c r="BA140">
        <v>-0.42177244304184602</v>
      </c>
      <c r="BB140">
        <v>-3.0737852648599101E-2</v>
      </c>
      <c r="BC140">
        <v>0.42890382901532598</v>
      </c>
      <c r="BD140">
        <v>-7.93865812738659E-2</v>
      </c>
      <c r="BE140">
        <v>0.36687490937765699</v>
      </c>
      <c r="BF140">
        <v>0.12300686394155499</v>
      </c>
      <c r="BG140">
        <v>-0.21621597361445299</v>
      </c>
      <c r="BH140">
        <v>1.8720194930210699E-2</v>
      </c>
      <c r="BI140">
        <v>-0.233437885981402</v>
      </c>
      <c r="BJ140">
        <v>0.47708671645523298</v>
      </c>
      <c r="BK140">
        <v>0.41340676143590799</v>
      </c>
      <c r="BL140">
        <v>-0.30117080350464698</v>
      </c>
      <c r="BM140">
        <v>-0.125220489735511</v>
      </c>
      <c r="BN140">
        <v>-0.29554572738561502</v>
      </c>
      <c r="BO140">
        <v>4.6137747631291902E-3</v>
      </c>
      <c r="BP140">
        <v>-0.26191562328676798</v>
      </c>
      <c r="BQ140">
        <v>0.26707702108978998</v>
      </c>
      <c r="BR140">
        <v>-0.29706617333431501</v>
      </c>
      <c r="BS140">
        <v>0.61300836314330798</v>
      </c>
      <c r="BT140">
        <v>-0.343921349940501</v>
      </c>
      <c r="BU140">
        <v>0.15396396884170799</v>
      </c>
      <c r="BV140">
        <v>-3.5155992463842302E-2</v>
      </c>
      <c r="BW140">
        <v>0.14959765958337801</v>
      </c>
      <c r="BX140">
        <v>8.1801777196233202E-2</v>
      </c>
      <c r="BY140">
        <v>-0.16130831072587201</v>
      </c>
      <c r="BZ140">
        <v>-2.6159145818382998E-2</v>
      </c>
      <c r="CA140">
        <v>0.33665004029899098</v>
      </c>
      <c r="CB140">
        <v>-0.49569235161470698</v>
      </c>
      <c r="CC140">
        <v>0.54163814093044504</v>
      </c>
      <c r="CD140">
        <v>-0.102840983254282</v>
      </c>
      <c r="CE140">
        <v>-0.538490628969157</v>
      </c>
      <c r="CF140">
        <v>8.6537156857957598E-2</v>
      </c>
      <c r="CH140">
        <v>-0.31262196162060701</v>
      </c>
      <c r="CI140">
        <v>0.35067385615548102</v>
      </c>
      <c r="CJ140">
        <v>-0.61234453960423696</v>
      </c>
      <c r="CK140">
        <v>-7.27486517462239E-2</v>
      </c>
      <c r="CL140">
        <v>0.49992263629974298</v>
      </c>
      <c r="CM140">
        <v>2.1238402405288102E-2</v>
      </c>
      <c r="CN140">
        <v>-0.15186653290584201</v>
      </c>
      <c r="CO140">
        <v>-9.7006963642343194E-2</v>
      </c>
      <c r="CP140">
        <v>-0.38958164923315097</v>
      </c>
      <c r="CQ140">
        <v>-0.48731756578490598</v>
      </c>
      <c r="CR140">
        <v>0.28285077041800799</v>
      </c>
      <c r="CS140">
        <v>-0.438137869969069</v>
      </c>
      <c r="CT140">
        <v>0.19219274490751601</v>
      </c>
      <c r="CU140">
        <v>9.8458725005912101E-2</v>
      </c>
      <c r="CV140">
        <v>-0.54149476673046604</v>
      </c>
      <c r="CW140">
        <v>-0.19492818319122299</v>
      </c>
      <c r="CX140">
        <v>0.25775513495318603</v>
      </c>
      <c r="CY140">
        <v>0.35816524941765199</v>
      </c>
      <c r="CZ140">
        <v>-0.57600268746682604</v>
      </c>
      <c r="DA140">
        <v>0.424254622703302</v>
      </c>
      <c r="DB140">
        <v>-0.274513985004887</v>
      </c>
      <c r="DC140">
        <v>0.15868170630710701</v>
      </c>
      <c r="DD140">
        <v>0.38389990477298902</v>
      </c>
      <c r="DE140">
        <v>0.20008878491353199</v>
      </c>
      <c r="DG140">
        <v>0.29445876261888798</v>
      </c>
      <c r="DH140">
        <v>0.20110656550969</v>
      </c>
      <c r="DI140">
        <v>-2.26547398597177E-2</v>
      </c>
      <c r="DJ140">
        <v>-2.4639494131406502E-2</v>
      </c>
      <c r="DK140">
        <v>-6.9486197753576603E-2</v>
      </c>
      <c r="DL140">
        <v>0.48846317349671198</v>
      </c>
      <c r="DM140">
        <v>7.7566358231706503E-2</v>
      </c>
      <c r="DN140">
        <v>1.7348155779473001E-2</v>
      </c>
      <c r="DO140">
        <v>-8.3472429196263007E-2</v>
      </c>
      <c r="DP140">
        <v>-0.285753313528403</v>
      </c>
      <c r="DQ140">
        <v>-0.14184612637109201</v>
      </c>
      <c r="DR140">
        <v>-1.1761081743316</v>
      </c>
      <c r="DS140">
        <v>0.45547454519692099</v>
      </c>
      <c r="DT140">
        <v>-0.84827663131363795</v>
      </c>
      <c r="DV140">
        <v>0.50552094235172296</v>
      </c>
      <c r="DW140">
        <v>0.76552774571609905</v>
      </c>
      <c r="DX140">
        <v>1.0788306957692799</v>
      </c>
      <c r="DY140">
        <v>0.151112083949556</v>
      </c>
      <c r="DZ140">
        <v>-0.19396882289584</v>
      </c>
      <c r="EA140">
        <v>-0.139164261508995</v>
      </c>
      <c r="EB140">
        <v>7.4193899672536603E-2</v>
      </c>
      <c r="EC140">
        <v>-0.60119899844721703</v>
      </c>
      <c r="ED140">
        <v>0.60151506859256199</v>
      </c>
      <c r="EE140">
        <v>0.225873685121769</v>
      </c>
      <c r="EF140">
        <v>4.0046423418971203E-2</v>
      </c>
      <c r="EG140">
        <v>-0.22031644903108799</v>
      </c>
      <c r="EH140">
        <v>0.15571921067021299</v>
      </c>
      <c r="EI140">
        <v>-1.83784468390513E-2</v>
      </c>
      <c r="EJ140">
        <v>0.30099379491730399</v>
      </c>
      <c r="EK140">
        <v>0.36916774151905002</v>
      </c>
      <c r="EL140">
        <v>0.21129922697582501</v>
      </c>
      <c r="EM140">
        <v>0.115390706741891</v>
      </c>
      <c r="EN140">
        <v>0.249965266084473</v>
      </c>
      <c r="EO140">
        <v>-0.28001399468848798</v>
      </c>
      <c r="EP140">
        <v>0.23541194113931899</v>
      </c>
      <c r="EQ140">
        <v>9.6603131896699806E-2</v>
      </c>
      <c r="ER140">
        <v>0.13118801234668401</v>
      </c>
      <c r="ES140">
        <v>0.31705809087725401</v>
      </c>
      <c r="ET140">
        <v>-0.17250304117624199</v>
      </c>
      <c r="EU140">
        <v>0.108685375198547</v>
      </c>
      <c r="EV140">
        <v>-0.34013628182947298</v>
      </c>
      <c r="EW140">
        <v>0.19119785774819301</v>
      </c>
      <c r="EX140">
        <v>8.3550178896985003E-2</v>
      </c>
      <c r="EY140">
        <v>5.4944025214354E-2</v>
      </c>
      <c r="EZ140">
        <v>0.51065856168861501</v>
      </c>
      <c r="FA140">
        <v>0.34322147148486698</v>
      </c>
      <c r="FB140">
        <v>0.22770123250666099</v>
      </c>
      <c r="FC140">
        <v>-2.8313782877376101E-2</v>
      </c>
      <c r="FD140">
        <v>-0.35018075204789101</v>
      </c>
      <c r="FE140">
        <v>7.6805844037153306E-2</v>
      </c>
      <c r="FF140">
        <v>0.30131573821563501</v>
      </c>
      <c r="FG140">
        <v>4.6564054719056003E-2</v>
      </c>
      <c r="FI140">
        <v>0.24098508274619199</v>
      </c>
      <c r="FJ140">
        <v>0.12001299855910499</v>
      </c>
      <c r="FK140">
        <v>0.20423871355887999</v>
      </c>
      <c r="FL140">
        <v>-1.1480697048682501E-2</v>
      </c>
      <c r="FN140">
        <v>-0.111369740807277</v>
      </c>
      <c r="FO140">
        <v>0.13795181512250601</v>
      </c>
      <c r="FP140">
        <v>-0.59034382793470297</v>
      </c>
      <c r="FQ140">
        <v>0.50921317779284403</v>
      </c>
      <c r="FR140">
        <v>0.94448531199304897</v>
      </c>
      <c r="FS140">
        <v>-0.29236298514661002</v>
      </c>
      <c r="FT140">
        <v>0.35036175122513702</v>
      </c>
      <c r="FU140">
        <v>-0.180333186926873</v>
      </c>
      <c r="FV140">
        <v>0.31938361207721799</v>
      </c>
      <c r="FW140">
        <v>-0.42974592815880902</v>
      </c>
      <c r="FX140">
        <v>0.15417896611324999</v>
      </c>
      <c r="FY140">
        <v>0.10116423454746799</v>
      </c>
      <c r="FZ140">
        <v>7.3624077049316797E-2</v>
      </c>
      <c r="GA140">
        <v>-0.241805043242493</v>
      </c>
      <c r="GB140">
        <v>-0.193624378971435</v>
      </c>
      <c r="GC140">
        <v>-0.11841540090244999</v>
      </c>
      <c r="GD140">
        <v>-0.15229747587</v>
      </c>
      <c r="GE140">
        <v>-0.59129154551555996</v>
      </c>
      <c r="GF140">
        <v>0.72973291426023901</v>
      </c>
      <c r="GG140">
        <v>-0.75518565390666503</v>
      </c>
      <c r="GH140">
        <v>0.70922635750321195</v>
      </c>
      <c r="GI140">
        <v>0.46790314900135899</v>
      </c>
      <c r="GJ140">
        <v>0.37892241398367299</v>
      </c>
      <c r="GK140">
        <v>7.7546374450321295E-2</v>
      </c>
      <c r="GL140">
        <v>0.40326708385691701</v>
      </c>
      <c r="GM140">
        <v>0.20928290050505899</v>
      </c>
      <c r="GN140">
        <v>-0.12560317227325901</v>
      </c>
      <c r="GO140">
        <v>-0.32092578203446498</v>
      </c>
      <c r="GP140">
        <v>0.36689934750029402</v>
      </c>
      <c r="GQ140">
        <v>8.88847722308128E-2</v>
      </c>
      <c r="GT140">
        <v>0.181227378743642</v>
      </c>
      <c r="GU140">
        <v>-0.26617338789947098</v>
      </c>
      <c r="GV140">
        <v>0.165356138495554</v>
      </c>
      <c r="GW140">
        <v>-0.97311476311006095</v>
      </c>
      <c r="GX140">
        <v>0.173084076050145</v>
      </c>
      <c r="GY140">
        <v>7.8644395580340601E-2</v>
      </c>
      <c r="GZ140">
        <v>-0.88230993860633999</v>
      </c>
      <c r="HA140">
        <v>-0.54969472521406704</v>
      </c>
      <c r="HB140">
        <v>0.41377143697900498</v>
      </c>
      <c r="HC140">
        <v>-5.49665798644128E-2</v>
      </c>
      <c r="HD140">
        <v>-0.26387473135400802</v>
      </c>
      <c r="HE140">
        <v>-2.5011139223352099E-2</v>
      </c>
      <c r="HF140">
        <v>0.54966671632428199</v>
      </c>
      <c r="HG140">
        <v>-1.3057027958893701</v>
      </c>
      <c r="HH140">
        <v>0.218101594327891</v>
      </c>
      <c r="HI140">
        <v>-3.6037869904248503E-2</v>
      </c>
      <c r="HJ140">
        <v>0.93440144064516095</v>
      </c>
      <c r="HK140">
        <v>-0.129878280313278</v>
      </c>
      <c r="HL140">
        <v>0.14843090812064499</v>
      </c>
      <c r="HM140">
        <v>-0.15105126067283001</v>
      </c>
      <c r="HN140">
        <v>0.49292392777715599</v>
      </c>
      <c r="HO140">
        <v>-0.86559197161477597</v>
      </c>
      <c r="HP140">
        <v>0.41402224032935903</v>
      </c>
      <c r="HQ140">
        <v>-0.217542933933146</v>
      </c>
      <c r="HR140">
        <v>-0.34593036916703601</v>
      </c>
      <c r="HS140">
        <v>-0.54377242013288196</v>
      </c>
      <c r="HT140">
        <v>0.50153755673818501</v>
      </c>
      <c r="HU140">
        <v>0.14903611790941801</v>
      </c>
      <c r="HV140">
        <v>-9.8908596919500297E-2</v>
      </c>
      <c r="HW140">
        <v>0.43010350673284797</v>
      </c>
      <c r="HX140">
        <v>0.146463752935233</v>
      </c>
      <c r="HY140">
        <v>0.111393657789449</v>
      </c>
      <c r="IA140">
        <v>0.41271925565524697</v>
      </c>
      <c r="IB140">
        <v>0.19552817411749901</v>
      </c>
      <c r="IC140">
        <v>-3.3565038847882499E-2</v>
      </c>
      <c r="ID140">
        <v>0.32135212495631998</v>
      </c>
      <c r="IE140">
        <v>2.73820814982173E-2</v>
      </c>
      <c r="IF140">
        <v>0.166589125910832</v>
      </c>
      <c r="IG140">
        <v>4.0305252332473201E-2</v>
      </c>
      <c r="IH140">
        <v>-8.6496569656446795E-2</v>
      </c>
      <c r="II140">
        <v>0.138910521854996</v>
      </c>
      <c r="IJ140">
        <v>0.19097946751571701</v>
      </c>
      <c r="IK140">
        <v>-0.13656223036377901</v>
      </c>
      <c r="IL140">
        <v>-0.27932127086387498</v>
      </c>
      <c r="IN140">
        <v>-0.39290447566600101</v>
      </c>
      <c r="IO140">
        <v>0.56528768254793205</v>
      </c>
      <c r="IP140">
        <v>0.117096560097707</v>
      </c>
      <c r="IQ140">
        <v>-0.14363032087203501</v>
      </c>
      <c r="IR140">
        <v>0.233662673053914</v>
      </c>
      <c r="IS140">
        <v>1.37855427965405E-2</v>
      </c>
      <c r="IT140">
        <v>-0.161641718932515</v>
      </c>
      <c r="IU140">
        <v>4.2510434286668897E-2</v>
      </c>
      <c r="IV140">
        <v>-0.54689415601387703</v>
      </c>
      <c r="IW140">
        <v>0.43488605588208901</v>
      </c>
      <c r="IX140">
        <v>-0.19724441499420201</v>
      </c>
      <c r="IY140">
        <v>0.75363765445217701</v>
      </c>
      <c r="IZ140">
        <v>-0.46396179677685701</v>
      </c>
      <c r="JA140">
        <v>0.12785178223566601</v>
      </c>
      <c r="JB140">
        <v>-1.3154726657376199</v>
      </c>
      <c r="JC140">
        <v>0.23094835869415001</v>
      </c>
      <c r="JD140">
        <v>0.52135496098344403</v>
      </c>
      <c r="JE140">
        <v>0.32050009194790602</v>
      </c>
      <c r="JF140">
        <v>-9.8876981610374101E-2</v>
      </c>
      <c r="JG140">
        <v>-0.24265135143650701</v>
      </c>
      <c r="JH140">
        <v>0.38700843615515601</v>
      </c>
      <c r="JI140">
        <v>-1.4267011829360901E-2</v>
      </c>
      <c r="JJ140">
        <v>0.56600233147037204</v>
      </c>
      <c r="JK140">
        <v>-0.17182713199872501</v>
      </c>
      <c r="JL140">
        <v>0.17112519362854101</v>
      </c>
      <c r="JM140">
        <v>0.13744289426540501</v>
      </c>
    </row>
    <row r="141" spans="1:273" x14ac:dyDescent="0.25">
      <c r="A141" s="29">
        <v>44343</v>
      </c>
      <c r="B141" s="31" t="s">
        <v>2308</v>
      </c>
      <c r="C141" s="24" t="s">
        <v>1732</v>
      </c>
      <c r="D141" s="24" t="s">
        <v>1899</v>
      </c>
      <c r="E141" s="34">
        <v>40.628188999999999</v>
      </c>
      <c r="F141" s="38">
        <v>6550</v>
      </c>
      <c r="G141" s="16">
        <f>VLOOKUP(C141,dFundos!$A$1:$B$28,2,FALSE)</f>
        <v>32666326000149</v>
      </c>
      <c r="H141" s="13"/>
      <c r="I141">
        <f>_xll.ECONOMATICA(G141,"VOLATILITY","1Y",A141)</f>
        <v>19.596990041580298</v>
      </c>
      <c r="J141">
        <f>_xll.ECONOMATICA(G141,"NAV","1D",A141)</f>
        <v>160.22383300005501</v>
      </c>
      <c r="K141">
        <f>_xll.ECONOMATICA(G141,"NAV","1D",A141+1)</f>
        <v>161.21811300003901</v>
      </c>
      <c r="L141" s="6"/>
      <c r="M141">
        <v>-0.92857348045072297</v>
      </c>
      <c r="N141">
        <v>-0.85591133920388496</v>
      </c>
      <c r="O141">
        <v>1.4274101176852101</v>
      </c>
      <c r="P141">
        <v>2.4856466447090502</v>
      </c>
      <c r="Q141">
        <v>3.6403009953573902</v>
      </c>
      <c r="R141">
        <v>-1.3303140440257301E-2</v>
      </c>
      <c r="S141">
        <v>1.84565666459093</v>
      </c>
      <c r="T141">
        <v>3.3352161297443699</v>
      </c>
      <c r="U141">
        <v>-0.70682179612049401</v>
      </c>
      <c r="V141">
        <v>-1.4199837580235899</v>
      </c>
      <c r="X141">
        <v>-1.00702592444577</v>
      </c>
      <c r="Y141">
        <v>-0.764259576953918</v>
      </c>
      <c r="Z141">
        <v>0.50449409136490397</v>
      </c>
      <c r="AA141">
        <v>2.3490874376875599</v>
      </c>
      <c r="AB141">
        <v>1.12513038984616</v>
      </c>
      <c r="AC141">
        <v>0.88399070791638201</v>
      </c>
      <c r="AD141">
        <v>-0.23625019375685999</v>
      </c>
      <c r="AE141">
        <v>0.79411401839024598</v>
      </c>
      <c r="AF141">
        <v>-1.84599011799946</v>
      </c>
      <c r="AG141">
        <v>1.00693676176888</v>
      </c>
      <c r="AH141">
        <v>-2.6801899905876798</v>
      </c>
      <c r="AI141">
        <v>2.1352680909331001</v>
      </c>
      <c r="AJ141">
        <v>-0.361733150930377</v>
      </c>
      <c r="AK141">
        <v>1.57261038511933</v>
      </c>
      <c r="AL141">
        <v>5.1699477808142498E-2</v>
      </c>
      <c r="AM141">
        <v>1.29365618286101</v>
      </c>
      <c r="AN141">
        <v>1.84691599060898</v>
      </c>
      <c r="AO141">
        <v>-0.27183269567103702</v>
      </c>
      <c r="AP141">
        <v>1.8944363015179999</v>
      </c>
      <c r="AQ141">
        <v>9.6664480588515303E-2</v>
      </c>
      <c r="AR141">
        <v>1.1027802063836101</v>
      </c>
      <c r="AS141">
        <v>-1.48991306559765</v>
      </c>
      <c r="AT141">
        <v>0.53371380727185203</v>
      </c>
      <c r="AU141">
        <v>0.70372227837651702</v>
      </c>
      <c r="AV141">
        <v>-0.93111491632953403</v>
      </c>
      <c r="AW141">
        <v>2.5358094859257099</v>
      </c>
      <c r="AX141">
        <v>1.6942643605943899</v>
      </c>
      <c r="AY141">
        <v>-0.62889001492294505</v>
      </c>
      <c r="AZ141">
        <v>-0.159620040813024</v>
      </c>
      <c r="BA141">
        <v>-1.7773085975932199</v>
      </c>
      <c r="BB141">
        <v>-0.73618383812572596</v>
      </c>
      <c r="BC141">
        <v>4.5046817831462197E-3</v>
      </c>
      <c r="BD141">
        <v>-3.79611082280462E-2</v>
      </c>
      <c r="BE141">
        <v>1.45943870720657</v>
      </c>
      <c r="BF141">
        <v>0.45984902917553</v>
      </c>
      <c r="BG141">
        <v>-1.5758210171043201</v>
      </c>
      <c r="BH141">
        <v>0.16819543361634701</v>
      </c>
      <c r="BI141">
        <v>-1.3654242234224501</v>
      </c>
      <c r="BJ141">
        <v>1.03306702731061</v>
      </c>
      <c r="BK141">
        <v>1.24341383925639</v>
      </c>
      <c r="BL141">
        <v>-0.71021197209120102</v>
      </c>
      <c r="BM141">
        <v>-0.69969796395525896</v>
      </c>
      <c r="BN141">
        <v>-0.402006474905647</v>
      </c>
      <c r="BO141">
        <v>-0.67972719689350902</v>
      </c>
      <c r="BP141">
        <v>-0.29925162216386503</v>
      </c>
      <c r="BQ141">
        <v>1.2845308559917601</v>
      </c>
      <c r="BR141">
        <v>-1.93036695318369</v>
      </c>
      <c r="BS141">
        <v>2.58096641773591</v>
      </c>
      <c r="BT141">
        <v>-0.88567939592394396</v>
      </c>
      <c r="BU141">
        <v>0.15406054153572801</v>
      </c>
      <c r="BV141">
        <v>0.80151816855504898</v>
      </c>
      <c r="BW141">
        <v>0.309273019593093</v>
      </c>
      <c r="BX141">
        <v>0.33449892689532101</v>
      </c>
      <c r="BY141">
        <v>-1.2419977520948999</v>
      </c>
      <c r="BZ141">
        <v>0.31161904917098598</v>
      </c>
      <c r="CA141">
        <v>1.9285983069494299</v>
      </c>
      <c r="CB141">
        <v>-1.83528113484499</v>
      </c>
      <c r="CC141">
        <v>1.8861552001908399</v>
      </c>
      <c r="CD141">
        <v>-0.102233439611155</v>
      </c>
      <c r="CE141">
        <v>-1.1445878223639701</v>
      </c>
      <c r="CF141">
        <v>0.27653648321574997</v>
      </c>
      <c r="CH141">
        <v>-0.509651724587457</v>
      </c>
      <c r="CI141">
        <v>0.98004978644894403</v>
      </c>
      <c r="CJ141">
        <v>-2.0095697489523401</v>
      </c>
      <c r="CK141">
        <v>-0.52418259219848595</v>
      </c>
      <c r="CL141">
        <v>2.21560575846524</v>
      </c>
      <c r="CM141">
        <v>-0.16213844619414899</v>
      </c>
      <c r="CN141">
        <v>-0.28361196182231702</v>
      </c>
      <c r="CO141">
        <v>-0.59924726310782706</v>
      </c>
      <c r="CP141">
        <v>-1.6969124534625699</v>
      </c>
      <c r="CQ141">
        <v>-1.1833714735985299</v>
      </c>
      <c r="CR141">
        <v>0.17996560636674999</v>
      </c>
      <c r="CS141">
        <v>-1.5812251546776701</v>
      </c>
      <c r="CT141">
        <v>1.2925304754389799</v>
      </c>
      <c r="CU141">
        <v>6.2967681333247996E-2</v>
      </c>
      <c r="CV141">
        <v>-2.5427798199416398</v>
      </c>
      <c r="CW141">
        <v>-0.86255026635626597</v>
      </c>
      <c r="CX141">
        <v>1.42012563974276</v>
      </c>
      <c r="CY141">
        <v>1.2989403086976401</v>
      </c>
      <c r="CZ141">
        <v>-1.4420016151234401</v>
      </c>
      <c r="DA141">
        <v>1.25712114167982</v>
      </c>
      <c r="DB141">
        <v>-0.33222690744878502</v>
      </c>
      <c r="DC141">
        <v>-0.38173989187271201</v>
      </c>
      <c r="DD141">
        <v>1.9670046382088899</v>
      </c>
      <c r="DE141">
        <v>0.186791586020263</v>
      </c>
      <c r="DG141">
        <v>1.27839848300937</v>
      </c>
      <c r="DH141">
        <v>1.02438148060173</v>
      </c>
      <c r="DI141">
        <v>0.202223282576597</v>
      </c>
      <c r="DJ141">
        <v>-0.506292362479144</v>
      </c>
      <c r="DK141">
        <v>-0.20653825094996101</v>
      </c>
      <c r="DL141">
        <v>1.58368775209965</v>
      </c>
      <c r="DM141">
        <v>0.27876058502442902</v>
      </c>
      <c r="DN141">
        <v>0.51231971883680705</v>
      </c>
      <c r="DO141">
        <v>-1.0122089392098099</v>
      </c>
      <c r="DP141">
        <v>-0.39206066767292203</v>
      </c>
      <c r="DQ141">
        <v>-1.00104397743053</v>
      </c>
      <c r="DR141">
        <v>-3.6803821110879702</v>
      </c>
      <c r="DS141">
        <v>1.35200065815297</v>
      </c>
      <c r="DT141">
        <v>-2.3522561044046602</v>
      </c>
      <c r="DV141">
        <v>0.93414498278434599</v>
      </c>
      <c r="DW141">
        <v>2.6640550120646398</v>
      </c>
      <c r="DX141">
        <v>2.36946293953224</v>
      </c>
      <c r="DY141">
        <v>0.686466485967685</v>
      </c>
      <c r="DZ141">
        <v>1.30879374210053</v>
      </c>
      <c r="EA141">
        <v>0.44147756107122399</v>
      </c>
      <c r="EB141">
        <v>0.16921532478591</v>
      </c>
      <c r="EC141">
        <v>-1.97944749070302</v>
      </c>
      <c r="ED141">
        <v>2.2679064388285002</v>
      </c>
      <c r="EE141">
        <v>0.97043000514531697</v>
      </c>
      <c r="EF141">
        <v>-8.4183326453057802E-2</v>
      </c>
      <c r="EG141">
        <v>-1.0334257153772299</v>
      </c>
      <c r="EH141">
        <v>0.47706233508506601</v>
      </c>
      <c r="EI141">
        <v>-0.44558360914379602</v>
      </c>
      <c r="EJ141">
        <v>0.17473464449722101</v>
      </c>
      <c r="EK141">
        <v>1.54891515412601</v>
      </c>
      <c r="EL141">
        <v>0.81505724665475998</v>
      </c>
      <c r="EM141">
        <v>8.5255262274586102E-2</v>
      </c>
      <c r="EN141">
        <v>0.38193762247829</v>
      </c>
      <c r="EO141">
        <v>-1.0788871546537799</v>
      </c>
      <c r="EP141">
        <v>0.83391661628411395</v>
      </c>
      <c r="EQ141">
        <v>0.50314109321334399</v>
      </c>
      <c r="ER141">
        <v>0.63650092015450399</v>
      </c>
      <c r="ES141">
        <v>0.104405435922672</v>
      </c>
      <c r="ET141">
        <v>-0.21800197928314399</v>
      </c>
      <c r="EU141">
        <v>0.42962653624272201</v>
      </c>
      <c r="EV141">
        <v>-1.0493385742847701</v>
      </c>
      <c r="EW141">
        <v>0.93896873040648599</v>
      </c>
      <c r="EX141">
        <v>0.434209300510702</v>
      </c>
      <c r="EY141">
        <v>0.67350288936722802</v>
      </c>
      <c r="EZ141">
        <v>1.5027459805423899</v>
      </c>
      <c r="FA141">
        <v>1.1454894902271899</v>
      </c>
      <c r="FB141">
        <v>0.15888564685155901</v>
      </c>
      <c r="FC141">
        <v>-0.51914578471041795</v>
      </c>
      <c r="FD141">
        <v>-1.36842740603242</v>
      </c>
      <c r="FE141">
        <v>0.67444954383972799</v>
      </c>
      <c r="FF141">
        <v>0.54945683823461899</v>
      </c>
      <c r="FG141">
        <v>-6.4772631958476302E-3</v>
      </c>
      <c r="FI141">
        <v>0.649728757525736</v>
      </c>
      <c r="FJ141">
        <v>0.23381723221973499</v>
      </c>
      <c r="FK141">
        <v>0.26401088616694302</v>
      </c>
      <c r="FL141">
        <v>-6.71727530061617E-3</v>
      </c>
      <c r="FN141">
        <v>-0.923382176279119</v>
      </c>
      <c r="FO141">
        <v>-0.59195411949985999</v>
      </c>
      <c r="FP141">
        <v>-3.29077977785346</v>
      </c>
      <c r="FQ141">
        <v>0.87787711236160204</v>
      </c>
      <c r="FR141">
        <v>2.9460100644428202</v>
      </c>
      <c r="FS141">
        <v>-1.3338227448912201</v>
      </c>
      <c r="FT141">
        <v>2.4658070651639701</v>
      </c>
      <c r="FU141">
        <v>-0.68853301081617202</v>
      </c>
      <c r="FV141">
        <v>0.595519640410203</v>
      </c>
      <c r="FW141">
        <v>-0.384553916774166</v>
      </c>
      <c r="FX141">
        <v>0.81303391616529597</v>
      </c>
      <c r="FY141">
        <v>-0.25701049071358301</v>
      </c>
      <c r="FZ141">
        <v>0.69833382185606796</v>
      </c>
      <c r="GA141">
        <v>-0.187435302177619</v>
      </c>
      <c r="GB141">
        <v>-0.48257245143759098</v>
      </c>
      <c r="GC141">
        <v>-6.7240216594655101E-3</v>
      </c>
      <c r="GD141">
        <v>-0.37560564296654803</v>
      </c>
      <c r="GE141">
        <v>-0.88657563001106598</v>
      </c>
      <c r="GF141">
        <v>2.4328843082912499</v>
      </c>
      <c r="GG141">
        <v>-1.63309985791784</v>
      </c>
      <c r="GH141">
        <v>1.54263763342897</v>
      </c>
      <c r="GI141">
        <v>0.74365326599945503</v>
      </c>
      <c r="GJ141">
        <v>1.963037587484</v>
      </c>
      <c r="GK141">
        <v>0.47252374188246898</v>
      </c>
      <c r="GL141">
        <v>1.31439961642172</v>
      </c>
      <c r="GM141">
        <v>-0.163255680308794</v>
      </c>
      <c r="GN141">
        <v>-0.16581533718635899</v>
      </c>
      <c r="GO141">
        <v>-1.2018684328722899</v>
      </c>
      <c r="GP141">
        <v>1.1821268137282499</v>
      </c>
      <c r="GQ141">
        <v>-1.6291707106574901E-2</v>
      </c>
      <c r="GT141">
        <v>0.39054231274349099</v>
      </c>
      <c r="GU141">
        <v>-0.88750781114868005</v>
      </c>
      <c r="GV141">
        <v>0.20318834176578099</v>
      </c>
      <c r="GW141">
        <v>-2.5091354003052402</v>
      </c>
      <c r="GX141">
        <v>0.97032853882410597</v>
      </c>
      <c r="GY141">
        <v>0.23167021208791999</v>
      </c>
      <c r="GZ141">
        <v>-2.4230692809396701</v>
      </c>
      <c r="HA141">
        <v>-1.58375869532392</v>
      </c>
      <c r="HB141">
        <v>0.69509874556388196</v>
      </c>
      <c r="HC141">
        <v>0.39237747623701602</v>
      </c>
      <c r="HD141">
        <v>-5.26671032275772E-2</v>
      </c>
      <c r="HE141">
        <v>0.324350241862703</v>
      </c>
      <c r="HF141">
        <v>2.1688747860025601</v>
      </c>
      <c r="HG141">
        <v>-4.2535763442210701</v>
      </c>
      <c r="HH141">
        <v>-4.7523416924377698E-2</v>
      </c>
      <c r="HI141">
        <v>0.722871228208533</v>
      </c>
      <c r="HJ141">
        <v>2.3755445936330899</v>
      </c>
      <c r="HK141">
        <v>-0.33823145195128701</v>
      </c>
      <c r="HL141">
        <v>0.15532802299276199</v>
      </c>
      <c r="HM141">
        <v>-0.20931758526785399</v>
      </c>
      <c r="HN141">
        <v>1.51704633262852</v>
      </c>
      <c r="HO141">
        <v>-2.60603319466099</v>
      </c>
      <c r="HP141">
        <v>1.2043688637277199</v>
      </c>
      <c r="HQ141">
        <v>-0.79249269219872098</v>
      </c>
      <c r="HR141">
        <v>-0.92136517096150805</v>
      </c>
      <c r="HS141">
        <v>-1.8286618528691201</v>
      </c>
      <c r="HT141">
        <v>1.5956165989336999</v>
      </c>
      <c r="HU141">
        <v>-0.41387318478882701</v>
      </c>
      <c r="HV141">
        <v>-0.38593011449847803</v>
      </c>
      <c r="HW141">
        <v>1.2217509420224799</v>
      </c>
      <c r="HX141">
        <v>0.42142172733292699</v>
      </c>
      <c r="HY141">
        <v>-0.38769408092775798</v>
      </c>
      <c r="IA141">
        <v>1.4574307122529699</v>
      </c>
      <c r="IB141">
        <v>1.0452421829541001</v>
      </c>
      <c r="IC141">
        <v>0.25887749980029201</v>
      </c>
      <c r="ID141">
        <v>0.98050579072150901</v>
      </c>
      <c r="IE141">
        <v>1.02060977951623E-2</v>
      </c>
      <c r="IF141">
        <v>0.64367957820650201</v>
      </c>
      <c r="IG141">
        <v>0.48656770104571501</v>
      </c>
      <c r="IH141">
        <v>-0.23060864259605299</v>
      </c>
      <c r="II141">
        <v>0.71697561979817703</v>
      </c>
      <c r="IJ141">
        <v>-0.19559431675588701</v>
      </c>
      <c r="IK141">
        <v>-0.107456357818592</v>
      </c>
      <c r="IL141">
        <v>-0.40893576488088001</v>
      </c>
      <c r="IN141">
        <v>-1.2943349469423999</v>
      </c>
      <c r="IO141">
        <v>1.04533214816911</v>
      </c>
      <c r="IP141">
        <v>0.129019077030534</v>
      </c>
      <c r="IQ141">
        <v>-0.71594904857192898</v>
      </c>
      <c r="IR141">
        <v>0.75946838242089099</v>
      </c>
      <c r="IS141">
        <v>-0.44208001227161697</v>
      </c>
      <c r="IT141">
        <v>6.4676471993152504E-2</v>
      </c>
      <c r="IU141">
        <v>0.69899021509627302</v>
      </c>
      <c r="IV141">
        <v>-1.0255641313960999</v>
      </c>
      <c r="IW141">
        <v>1.19020243491832</v>
      </c>
      <c r="IX141">
        <v>1.59100134624168E-2</v>
      </c>
      <c r="IY141">
        <v>1.83425327868463</v>
      </c>
      <c r="IZ141">
        <v>-0.26622750092428799</v>
      </c>
      <c r="JA141">
        <v>9.7530445964366705E-2</v>
      </c>
      <c r="JB141">
        <v>-1.92296851100764</v>
      </c>
      <c r="JC141">
        <v>1.6406610478952599</v>
      </c>
      <c r="JD141">
        <v>0.55535189076181302</v>
      </c>
      <c r="JE141">
        <v>0.472136474854778</v>
      </c>
      <c r="JF141">
        <v>-0.40258641047330501</v>
      </c>
      <c r="JG141">
        <v>-6.1995449414098402E-2</v>
      </c>
      <c r="JH141">
        <v>0.21901009331486401</v>
      </c>
      <c r="JI141">
        <v>-6.5155154698004494E-2</v>
      </c>
      <c r="JJ141">
        <v>0.85627195130655298</v>
      </c>
      <c r="JK141">
        <v>3.92149595427327E-2</v>
      </c>
      <c r="JL141">
        <v>0.16478066809213501</v>
      </c>
      <c r="JM141">
        <v>0.16894775017135499</v>
      </c>
    </row>
    <row r="142" spans="1:273" x14ac:dyDescent="0.25">
      <c r="A142" s="30">
        <v>44343</v>
      </c>
      <c r="B142" s="31" t="s">
        <v>1711</v>
      </c>
      <c r="C142" s="23" t="s">
        <v>1747</v>
      </c>
      <c r="D142" s="23" t="s">
        <v>1899</v>
      </c>
      <c r="E142" s="32">
        <v>811.75102400000003</v>
      </c>
      <c r="F142" s="37">
        <v>100000</v>
      </c>
      <c r="G142" s="16">
        <f>VLOOKUP(C142,dFundos!$A$1:$B$28,2,FALSE)</f>
        <v>30658606000180</v>
      </c>
      <c r="H142" s="13"/>
      <c r="I142">
        <f>_xll.ECONOMATICA(G142,"VOLATILITY","1Y",A142)</f>
        <v>5.9713911805738498</v>
      </c>
      <c r="J142">
        <f>_xll.ECONOMATICA(G142,"NAV","1D",A142)</f>
        <v>124.21133199997701</v>
      </c>
      <c r="K142">
        <f>_xll.ECONOMATICA(G142,"NAV","1D",A142+1)</f>
        <v>124.371038999991</v>
      </c>
      <c r="L142" s="6"/>
      <c r="M142">
        <v>-5.4184703185455901E-2</v>
      </c>
      <c r="N142">
        <v>6.9017646637803395E-2</v>
      </c>
      <c r="O142">
        <v>0.23524518128397201</v>
      </c>
      <c r="P142">
        <v>0.135490987850062</v>
      </c>
      <c r="Q142">
        <v>0.43081252970296202</v>
      </c>
      <c r="R142">
        <v>-0.13827313796355201</v>
      </c>
      <c r="S142">
        <v>0.55736613830959003</v>
      </c>
      <c r="T142">
        <v>0.47326420699391702</v>
      </c>
      <c r="U142">
        <v>-0.148562536924146</v>
      </c>
      <c r="V142">
        <v>-0.26698519086494299</v>
      </c>
      <c r="X142">
        <v>-0.86348044660553602</v>
      </c>
      <c r="Y142">
        <v>0.160555598631618</v>
      </c>
      <c r="Z142">
        <v>0.28313298771536199</v>
      </c>
      <c r="AA142">
        <v>0.221848515866441</v>
      </c>
      <c r="AB142">
        <v>-4.99942555507005E-2</v>
      </c>
      <c r="AC142">
        <v>-0.13115530418872401</v>
      </c>
      <c r="AD142">
        <v>0.118653251047363</v>
      </c>
      <c r="AE142">
        <v>8.2053739970433498E-2</v>
      </c>
      <c r="AF142">
        <v>-0.49483626662549801</v>
      </c>
      <c r="AG142">
        <v>0.243309760298871</v>
      </c>
      <c r="AH142">
        <v>-0.62824232218190401</v>
      </c>
      <c r="AI142">
        <v>0.41156401148327898</v>
      </c>
      <c r="AJ142">
        <v>0.23652928175579299</v>
      </c>
      <c r="AK142">
        <v>0.41633633609308202</v>
      </c>
      <c r="AL142">
        <v>0.103766230495239</v>
      </c>
      <c r="AM142">
        <v>0.11599391673371399</v>
      </c>
      <c r="AN142">
        <v>0.30076997536525601</v>
      </c>
      <c r="AO142">
        <v>-0.165246021879284</v>
      </c>
      <c r="AP142">
        <v>0.323817112803226</v>
      </c>
      <c r="AQ142">
        <v>-0.122209649816796</v>
      </c>
      <c r="AR142">
        <v>0.28700720449705802</v>
      </c>
      <c r="AS142">
        <v>-0.37876667793170798</v>
      </c>
      <c r="AT142">
        <v>0.18100092984241201</v>
      </c>
      <c r="AU142">
        <v>0.225796093764075</v>
      </c>
      <c r="AV142">
        <v>-0.17008532022373399</v>
      </c>
      <c r="AW142">
        <v>0.435194069541467</v>
      </c>
      <c r="AX142">
        <v>0.44687939152936501</v>
      </c>
      <c r="AY142">
        <v>8.1808368850033703E-2</v>
      </c>
      <c r="AZ142">
        <v>-6.04076376475859E-3</v>
      </c>
      <c r="BA142">
        <v>-0.60933220911465502</v>
      </c>
      <c r="BB142">
        <v>-0.114511816536833</v>
      </c>
      <c r="BC142">
        <v>0.35466219924273901</v>
      </c>
      <c r="BD142">
        <v>-0.145492734463915</v>
      </c>
      <c r="BE142">
        <v>0.44892849855386902</v>
      </c>
      <c r="BF142">
        <v>0.114625935384538</v>
      </c>
      <c r="BG142">
        <v>-0.15618929992342601</v>
      </c>
      <c r="BH142">
        <v>0.102550009978586</v>
      </c>
      <c r="BI142">
        <v>-0.16130106741911701</v>
      </c>
      <c r="BJ142">
        <v>0.62271574079204595</v>
      </c>
      <c r="BK142">
        <v>0.44416368418751501</v>
      </c>
      <c r="BL142">
        <v>-0.16506295332874299</v>
      </c>
      <c r="BM142">
        <v>5.2809576118306702E-2</v>
      </c>
      <c r="BN142">
        <v>-0.33185212778334999</v>
      </c>
      <c r="BO142">
        <v>0.18394052131043301</v>
      </c>
      <c r="BP142">
        <v>-0.25236822511942603</v>
      </c>
      <c r="BQ142">
        <v>0.30842526757624</v>
      </c>
      <c r="BR142">
        <v>-0.26364460736658701</v>
      </c>
      <c r="BS142">
        <v>0.60092395651736297</v>
      </c>
      <c r="BT142">
        <v>-0.34876657946369999</v>
      </c>
      <c r="BU142">
        <v>0.20701923222077301</v>
      </c>
      <c r="BV142">
        <v>0.15042559007270001</v>
      </c>
      <c r="BW142">
        <v>0.31855642082518898</v>
      </c>
      <c r="BX142">
        <v>0.12453124800231299</v>
      </c>
      <c r="BY142">
        <v>-0.12818499071727299</v>
      </c>
      <c r="BZ142">
        <v>-6.33578843007854E-2</v>
      </c>
      <c r="CA142">
        <v>0.43170386452402498</v>
      </c>
      <c r="CB142">
        <v>-0.55868229392217506</v>
      </c>
      <c r="CC142">
        <v>0.69607902714778902</v>
      </c>
      <c r="CD142">
        <v>-0.114001061683666</v>
      </c>
      <c r="CE142">
        <v>-0.29061194127279999</v>
      </c>
      <c r="CF142">
        <v>5.0884718802990401E-3</v>
      </c>
      <c r="CH142">
        <v>-0.25530277198413398</v>
      </c>
      <c r="CI142">
        <v>0.56585159090900605</v>
      </c>
      <c r="CJ142">
        <v>-0.87877378155098995</v>
      </c>
      <c r="CK142">
        <v>-3.9042927801347098E-2</v>
      </c>
      <c r="CL142">
        <v>0.604259731517232</v>
      </c>
      <c r="CM142">
        <v>5.89373894399614E-2</v>
      </c>
      <c r="CN142">
        <v>-0.114916851816815</v>
      </c>
      <c r="CO142">
        <v>1.8986698341905101E-2</v>
      </c>
      <c r="CP142">
        <v>-0.55428921841667</v>
      </c>
      <c r="CQ142">
        <v>-0.451336115747836</v>
      </c>
      <c r="CR142">
        <v>0.22632077525486199</v>
      </c>
      <c r="CS142">
        <v>-0.80677708792791203</v>
      </c>
      <c r="CT142">
        <v>0.34388077801850198</v>
      </c>
      <c r="CU142">
        <v>0.23745038561173701</v>
      </c>
      <c r="CV142">
        <v>-0.39883785120764498</v>
      </c>
      <c r="CW142">
        <v>-0.32853366083145402</v>
      </c>
      <c r="CX142">
        <v>0.250293501267151</v>
      </c>
      <c r="CY142">
        <v>0.39557240870635701</v>
      </c>
      <c r="CZ142">
        <v>-0.64021274538390605</v>
      </c>
      <c r="DA142">
        <v>0.69087325027794599</v>
      </c>
      <c r="DB142">
        <v>-0.63567098759449403</v>
      </c>
      <c r="DC142">
        <v>0.313662873122666</v>
      </c>
      <c r="DD142">
        <v>0.66389509356667997</v>
      </c>
      <c r="DE142">
        <v>0.23474232384614899</v>
      </c>
      <c r="DG142">
        <v>0.51706736649066398</v>
      </c>
      <c r="DH142">
        <v>6.8899022335244794E-2</v>
      </c>
      <c r="DI142">
        <v>-5.2635253905464197E-2</v>
      </c>
      <c r="DJ142">
        <v>-0.18659897614270399</v>
      </c>
      <c r="DK142">
        <v>9.3391638074535894E-3</v>
      </c>
      <c r="DL142">
        <v>0.378541991267412</v>
      </c>
      <c r="DM142">
        <v>1.83956586624845E-2</v>
      </c>
      <c r="DN142">
        <v>0.16220461930061</v>
      </c>
      <c r="DO142">
        <v>-5.6509178193664397E-2</v>
      </c>
      <c r="DP142">
        <v>-0.300764894473105</v>
      </c>
      <c r="DQ142">
        <v>-0.27095406630905899</v>
      </c>
      <c r="DR142">
        <v>-1.63248882290645</v>
      </c>
      <c r="DS142">
        <v>0.78833170900907101</v>
      </c>
      <c r="DT142">
        <v>-0.96434599799977105</v>
      </c>
      <c r="DV142">
        <v>0.93868113053758895</v>
      </c>
      <c r="DW142">
        <v>1.2290895243495501</v>
      </c>
      <c r="DX142">
        <v>1.1661947211905499</v>
      </c>
      <c r="DY142">
        <v>9.6970818594854805E-2</v>
      </c>
      <c r="DZ142">
        <v>7.9119370639091392E-3</v>
      </c>
      <c r="EA142">
        <v>0.122101654960716</v>
      </c>
      <c r="EB142">
        <v>2.0308705279603601E-2</v>
      </c>
      <c r="EC142">
        <v>-0.64879700530582296</v>
      </c>
      <c r="ED142">
        <v>0.81311694921168998</v>
      </c>
      <c r="EE142">
        <v>0.36045241940882999</v>
      </c>
      <c r="EF142">
        <v>-0.119425558568764</v>
      </c>
      <c r="EG142">
        <v>-0.33619952419030602</v>
      </c>
      <c r="EH142">
        <v>2.8444923191273098E-2</v>
      </c>
      <c r="EI142">
        <v>-0.12282125726415</v>
      </c>
      <c r="EJ142">
        <v>3.1384583417093402E-2</v>
      </c>
      <c r="EK142">
        <v>0.36583220571628799</v>
      </c>
      <c r="EL142">
        <v>0.27910995559068402</v>
      </c>
      <c r="EM142">
        <v>8.2528739949339097E-2</v>
      </c>
      <c r="EN142">
        <v>0.26333340883866202</v>
      </c>
      <c r="EO142">
        <v>-0.29051158253423598</v>
      </c>
      <c r="EP142">
        <v>0.259985978118493</v>
      </c>
      <c r="EQ142">
        <v>0.15117109269340301</v>
      </c>
      <c r="ER142">
        <v>-1.17902040074114E-2</v>
      </c>
      <c r="ES142">
        <v>0.144278131847386</v>
      </c>
      <c r="ET142">
        <v>-0.25336936641906499</v>
      </c>
      <c r="EU142">
        <v>6.6807921575673404E-2</v>
      </c>
      <c r="EV142">
        <v>-0.227898865614407</v>
      </c>
      <c r="EW142">
        <v>-1.40053418363095E-2</v>
      </c>
      <c r="EX142">
        <v>7.4385447624081294E-2</v>
      </c>
      <c r="EY142">
        <v>4.3787876529677298E-2</v>
      </c>
      <c r="EZ142">
        <v>0.38420983328251201</v>
      </c>
      <c r="FA142">
        <v>0.25926872676791402</v>
      </c>
      <c r="FB142">
        <v>0.122732940144488</v>
      </c>
      <c r="FC142">
        <v>-2.0761308769579E-2</v>
      </c>
      <c r="FD142">
        <v>-0.32330849307982101</v>
      </c>
      <c r="FE142">
        <v>0.13348681986826699</v>
      </c>
      <c r="FF142">
        <v>0.20147246705164401</v>
      </c>
      <c r="FG142">
        <v>3.1148404923442299E-2</v>
      </c>
      <c r="FI142">
        <v>0.28623331236303801</v>
      </c>
      <c r="FJ142">
        <v>1.32421955640893E-2</v>
      </c>
      <c r="FK142">
        <v>0.186840227434004</v>
      </c>
      <c r="FL142">
        <v>6.8563107561203707E-2</v>
      </c>
      <c r="FN142">
        <v>-0.47668567922300997</v>
      </c>
      <c r="FO142">
        <v>0.131534216961882</v>
      </c>
      <c r="FP142">
        <v>-0.371750587783026</v>
      </c>
      <c r="FQ142">
        <v>0.75785671724588599</v>
      </c>
      <c r="FR142">
        <v>0.96502083470113598</v>
      </c>
      <c r="FS142">
        <v>-2.1599731644528199E-2</v>
      </c>
      <c r="FT142">
        <v>1.79915728949709E-2</v>
      </c>
      <c r="FU142">
        <v>-0.17814157454267801</v>
      </c>
      <c r="FV142">
        <v>8.6174724128795802E-2</v>
      </c>
      <c r="FW142">
        <v>-6.6842306114267599E-2</v>
      </c>
      <c r="FX142">
        <v>9.4500314298784402E-2</v>
      </c>
      <c r="FY142">
        <v>0.12542146723717501</v>
      </c>
      <c r="FZ142">
        <v>9.7845145501196398E-2</v>
      </c>
      <c r="GA142">
        <v>8.8317749032285099E-3</v>
      </c>
      <c r="GB142">
        <v>-9.8581094243854805E-2</v>
      </c>
      <c r="GC142">
        <v>-9.0384812392585404E-2</v>
      </c>
      <c r="GD142">
        <v>6.1029467724438298E-2</v>
      </c>
      <c r="GE142">
        <v>-0.50177121411252301</v>
      </c>
      <c r="GF142">
        <v>0.66545345671329403</v>
      </c>
      <c r="GG142">
        <v>-0.58699370893009495</v>
      </c>
      <c r="GH142">
        <v>0.53060818027006496</v>
      </c>
      <c r="GI142">
        <v>0.32924477291089699</v>
      </c>
      <c r="GJ142">
        <v>0.25761488577700198</v>
      </c>
      <c r="GK142">
        <v>0.183217249650625</v>
      </c>
      <c r="GL142">
        <v>0.214550257078372</v>
      </c>
      <c r="GM142">
        <v>-4.6754852519370598E-3</v>
      </c>
      <c r="GN142">
        <v>4.8574824177194401E-2</v>
      </c>
      <c r="GO142">
        <v>-0.21193484162722601</v>
      </c>
      <c r="GP142">
        <v>0.29811917629558599</v>
      </c>
      <c r="GQ142">
        <v>0.16819341690279499</v>
      </c>
      <c r="GT142">
        <v>0.203775077170576</v>
      </c>
      <c r="GU142">
        <v>-0.16098957894428201</v>
      </c>
      <c r="GV142">
        <v>0.13349047803785699</v>
      </c>
      <c r="GW142">
        <v>-0.81606306530375206</v>
      </c>
      <c r="GX142">
        <v>1.8585199177323399E-2</v>
      </c>
      <c r="GY142">
        <v>3.3117901330115301E-2</v>
      </c>
      <c r="GZ142">
        <v>-0.79964162723626897</v>
      </c>
      <c r="HA142">
        <v>-0.75099020414199902</v>
      </c>
      <c r="HB142">
        <v>0.32792426482046699</v>
      </c>
      <c r="HC142">
        <v>1.1806933616753701E-2</v>
      </c>
      <c r="HD142">
        <v>-0.233440355532366</v>
      </c>
      <c r="HE142">
        <v>4.8951770077110303E-2</v>
      </c>
      <c r="HF142">
        <v>0.80573462964821396</v>
      </c>
      <c r="HG142">
        <v>-0.95363315067515897</v>
      </c>
      <c r="HH142">
        <v>0.28977711317566002</v>
      </c>
      <c r="HI142">
        <v>-0.19892479222107801</v>
      </c>
      <c r="HJ142">
        <v>0.47906016843626298</v>
      </c>
      <c r="HK142">
        <v>7.4273628342780298E-2</v>
      </c>
      <c r="HL142">
        <v>0.30964720681367902</v>
      </c>
      <c r="HM142">
        <v>-0.14400699901670999</v>
      </c>
      <c r="HN142">
        <v>0.454239953796787</v>
      </c>
      <c r="HO142">
        <v>-0.68400380669117999</v>
      </c>
      <c r="HP142">
        <v>0.28406067158357501</v>
      </c>
      <c r="HQ142">
        <v>-0.15790672659932201</v>
      </c>
      <c r="HR142">
        <v>-0.37445928619490598</v>
      </c>
      <c r="HS142">
        <v>-0.36055256678082498</v>
      </c>
      <c r="HT142">
        <v>0.75977322285325499</v>
      </c>
      <c r="HU142">
        <v>0.48581122682662697</v>
      </c>
      <c r="HV142">
        <v>-0.14108677796684799</v>
      </c>
      <c r="HW142">
        <v>0.35061914095422297</v>
      </c>
      <c r="HX142">
        <v>6.8079330048931297E-2</v>
      </c>
      <c r="HY142">
        <v>0.124568745559372</v>
      </c>
      <c r="IA142">
        <v>0.38315622005029598</v>
      </c>
      <c r="IB142">
        <v>3.6657693453889799E-2</v>
      </c>
      <c r="IC142">
        <v>-4.4381753923517002E-2</v>
      </c>
      <c r="ID142">
        <v>0.14997978469182299</v>
      </c>
      <c r="IE142">
        <v>0.13784782622678901</v>
      </c>
      <c r="IF142">
        <v>0.36259852695366102</v>
      </c>
      <c r="IG142">
        <v>-8.6418689352285596E-2</v>
      </c>
      <c r="IH142">
        <v>-4.5124335156287998E-2</v>
      </c>
      <c r="II142">
        <v>1.7171412400784899E-2</v>
      </c>
      <c r="IJ142">
        <v>0.29266875317261998</v>
      </c>
      <c r="IK142">
        <v>-0.14024899855940001</v>
      </c>
      <c r="IL142">
        <v>-0.182248930468631</v>
      </c>
      <c r="IN142">
        <v>-0.435126594038593</v>
      </c>
      <c r="IO142">
        <v>0.45186412171460699</v>
      </c>
      <c r="IP142">
        <v>0.10415998713142501</v>
      </c>
      <c r="IQ142">
        <v>-0.101505672864732</v>
      </c>
      <c r="IR142">
        <v>6.0032367946405402E-2</v>
      </c>
      <c r="IS142">
        <v>0.175354773091385</v>
      </c>
      <c r="IT142">
        <v>-9.6977415614674101E-2</v>
      </c>
      <c r="IU142">
        <v>-9.7234103304799605E-2</v>
      </c>
      <c r="IV142">
        <v>-0.350196956514992</v>
      </c>
      <c r="IW142">
        <v>0.193368388499948</v>
      </c>
      <c r="IX142">
        <v>-0.33297081317868998</v>
      </c>
      <c r="IY142">
        <v>0.46503396624757398</v>
      </c>
      <c r="IZ142">
        <v>-0.243694924938609</v>
      </c>
      <c r="JA142">
        <v>0.166297142277472</v>
      </c>
      <c r="JB142">
        <v>-0.50760092271957502</v>
      </c>
      <c r="JC142">
        <v>0.23746470124024199</v>
      </c>
      <c r="JD142">
        <v>0.35811344496323699</v>
      </c>
      <c r="JE142">
        <v>7.2892818752734498E-2</v>
      </c>
      <c r="JF142">
        <v>-0.12513659066826199</v>
      </c>
      <c r="JG142">
        <v>6.4695772198319901E-2</v>
      </c>
      <c r="JH142">
        <v>0.14153857700875999</v>
      </c>
      <c r="JI142">
        <v>0.20272243764338799</v>
      </c>
      <c r="JJ142">
        <v>0.19990328746644101</v>
      </c>
      <c r="JK142">
        <v>-0.26788359809870599</v>
      </c>
      <c r="JL142">
        <v>0.106279356077721</v>
      </c>
      <c r="JM142">
        <v>0.17232261234312299</v>
      </c>
    </row>
    <row r="143" spans="1:273" x14ac:dyDescent="0.25">
      <c r="A143" s="29">
        <v>44343</v>
      </c>
      <c r="B143" s="31" t="s">
        <v>1712</v>
      </c>
      <c r="C143" s="24" t="s">
        <v>1747</v>
      </c>
      <c r="D143" s="24" t="s">
        <v>1899</v>
      </c>
      <c r="E143" s="34">
        <v>405.87551200000001</v>
      </c>
      <c r="F143" s="38">
        <v>50000</v>
      </c>
      <c r="G143" s="16">
        <f>VLOOKUP(C143,dFundos!$A$1:$B$28,2,FALSE)</f>
        <v>30658606000180</v>
      </c>
      <c r="H143" s="13"/>
      <c r="I143">
        <f>_xll.ECONOMATICA(G143,"VOLATILITY","1Y",A143)</f>
        <v>5.9713911805738498</v>
      </c>
      <c r="J143">
        <f>_xll.ECONOMATICA(G143,"NAV","1D",A143)</f>
        <v>124.21133199997701</v>
      </c>
      <c r="K143">
        <f>_xll.ECONOMATICA(G143,"NAV","1D",A143+1)</f>
        <v>124.371038999991</v>
      </c>
      <c r="L143" s="6"/>
      <c r="M143">
        <v>-5.4184703185455901E-2</v>
      </c>
      <c r="N143">
        <v>6.9017646637803395E-2</v>
      </c>
      <c r="O143">
        <v>0.23524518128397201</v>
      </c>
      <c r="P143">
        <v>0.135490987850062</v>
      </c>
      <c r="Q143">
        <v>0.43081252970296202</v>
      </c>
      <c r="R143">
        <v>-0.13827313796355201</v>
      </c>
      <c r="S143">
        <v>0.55736613830959003</v>
      </c>
      <c r="T143">
        <v>0.47326420699391702</v>
      </c>
      <c r="U143">
        <v>-0.148562536924146</v>
      </c>
      <c r="V143">
        <v>-0.26698519086494299</v>
      </c>
      <c r="X143">
        <v>-0.86348044660553602</v>
      </c>
      <c r="Y143">
        <v>0.160555598631618</v>
      </c>
      <c r="Z143">
        <v>0.28313298771536199</v>
      </c>
      <c r="AA143">
        <v>0.221848515866441</v>
      </c>
      <c r="AB143">
        <v>-4.99942555507005E-2</v>
      </c>
      <c r="AC143">
        <v>-0.13115530418872401</v>
      </c>
      <c r="AD143">
        <v>0.118653251047363</v>
      </c>
      <c r="AE143">
        <v>8.2053739970433498E-2</v>
      </c>
      <c r="AF143">
        <v>-0.49483626662549801</v>
      </c>
      <c r="AG143">
        <v>0.243309760298871</v>
      </c>
      <c r="AH143">
        <v>-0.62824232218190401</v>
      </c>
      <c r="AI143">
        <v>0.41156401148327898</v>
      </c>
      <c r="AJ143">
        <v>0.23652928175579299</v>
      </c>
      <c r="AK143">
        <v>0.41633633609308202</v>
      </c>
      <c r="AL143">
        <v>0.103766230495239</v>
      </c>
      <c r="AM143">
        <v>0.11599391673371399</v>
      </c>
      <c r="AN143">
        <v>0.30076997536525601</v>
      </c>
      <c r="AO143">
        <v>-0.165246021879284</v>
      </c>
      <c r="AP143">
        <v>0.323817112803226</v>
      </c>
      <c r="AQ143">
        <v>-0.122209649816796</v>
      </c>
      <c r="AR143">
        <v>0.28700720449705802</v>
      </c>
      <c r="AS143">
        <v>-0.37876667793170798</v>
      </c>
      <c r="AT143">
        <v>0.18100092984241201</v>
      </c>
      <c r="AU143">
        <v>0.225796093764075</v>
      </c>
      <c r="AV143">
        <v>-0.17008532022373399</v>
      </c>
      <c r="AW143">
        <v>0.435194069541467</v>
      </c>
      <c r="AX143">
        <v>0.44687939152936501</v>
      </c>
      <c r="AY143">
        <v>8.1808368850033703E-2</v>
      </c>
      <c r="AZ143">
        <v>-6.04076376475859E-3</v>
      </c>
      <c r="BA143">
        <v>-0.60933220911465502</v>
      </c>
      <c r="BB143">
        <v>-0.114511816536833</v>
      </c>
      <c r="BC143">
        <v>0.35466219924273901</v>
      </c>
      <c r="BD143">
        <v>-0.145492734463915</v>
      </c>
      <c r="BE143">
        <v>0.44892849855386902</v>
      </c>
      <c r="BF143">
        <v>0.114625935384538</v>
      </c>
      <c r="BG143">
        <v>-0.15618929992342601</v>
      </c>
      <c r="BH143">
        <v>0.102550009978586</v>
      </c>
      <c r="BI143">
        <v>-0.16130106741911701</v>
      </c>
      <c r="BJ143">
        <v>0.62271574079204595</v>
      </c>
      <c r="BK143">
        <v>0.44416368418751501</v>
      </c>
      <c r="BL143">
        <v>-0.16506295332874299</v>
      </c>
      <c r="BM143">
        <v>5.2809576118306702E-2</v>
      </c>
      <c r="BN143">
        <v>-0.33185212778334999</v>
      </c>
      <c r="BO143">
        <v>0.18394052131043301</v>
      </c>
      <c r="BP143">
        <v>-0.25236822511942603</v>
      </c>
      <c r="BQ143">
        <v>0.30842526757624</v>
      </c>
      <c r="BR143">
        <v>-0.26364460736658701</v>
      </c>
      <c r="BS143">
        <v>0.60092395651736297</v>
      </c>
      <c r="BT143">
        <v>-0.34876657946369999</v>
      </c>
      <c r="BU143">
        <v>0.20701923222077301</v>
      </c>
      <c r="BV143">
        <v>0.15042559007270001</v>
      </c>
      <c r="BW143">
        <v>0.31855642082518898</v>
      </c>
      <c r="BX143">
        <v>0.12453124800231299</v>
      </c>
      <c r="BY143">
        <v>-0.12818499071727299</v>
      </c>
      <c r="BZ143">
        <v>-6.33578843007854E-2</v>
      </c>
      <c r="CA143">
        <v>0.43170386452402498</v>
      </c>
      <c r="CB143">
        <v>-0.55868229392217506</v>
      </c>
      <c r="CC143">
        <v>0.69607902714778902</v>
      </c>
      <c r="CD143">
        <v>-0.114001061683666</v>
      </c>
      <c r="CE143">
        <v>-0.29061194127279999</v>
      </c>
      <c r="CF143">
        <v>5.0884718802990401E-3</v>
      </c>
      <c r="CH143">
        <v>-0.25530277198413398</v>
      </c>
      <c r="CI143">
        <v>0.56585159090900605</v>
      </c>
      <c r="CJ143">
        <v>-0.87877378155098995</v>
      </c>
      <c r="CK143">
        <v>-3.9042927801347098E-2</v>
      </c>
      <c r="CL143">
        <v>0.604259731517232</v>
      </c>
      <c r="CM143">
        <v>5.89373894399614E-2</v>
      </c>
      <c r="CN143">
        <v>-0.114916851816815</v>
      </c>
      <c r="CO143">
        <v>1.8986698341905101E-2</v>
      </c>
      <c r="CP143">
        <v>-0.55428921841667</v>
      </c>
      <c r="CQ143">
        <v>-0.451336115747836</v>
      </c>
      <c r="CR143">
        <v>0.22632077525486199</v>
      </c>
      <c r="CS143">
        <v>-0.80677708792791203</v>
      </c>
      <c r="CT143">
        <v>0.34388077801850198</v>
      </c>
      <c r="CU143">
        <v>0.23745038561173701</v>
      </c>
      <c r="CV143">
        <v>-0.39883785120764498</v>
      </c>
      <c r="CW143">
        <v>-0.32853366083145402</v>
      </c>
      <c r="CX143">
        <v>0.250293501267151</v>
      </c>
      <c r="CY143">
        <v>0.39557240870635701</v>
      </c>
      <c r="CZ143">
        <v>-0.64021274538390605</v>
      </c>
      <c r="DA143">
        <v>0.69087325027794599</v>
      </c>
      <c r="DB143">
        <v>-0.63567098759449403</v>
      </c>
      <c r="DC143">
        <v>0.313662873122666</v>
      </c>
      <c r="DD143">
        <v>0.66389509356667997</v>
      </c>
      <c r="DE143">
        <v>0.23474232384614899</v>
      </c>
      <c r="DG143">
        <v>0.51706736649066398</v>
      </c>
      <c r="DH143">
        <v>6.8899022335244794E-2</v>
      </c>
      <c r="DI143">
        <v>-5.2635253905464197E-2</v>
      </c>
      <c r="DJ143">
        <v>-0.18659897614270399</v>
      </c>
      <c r="DK143">
        <v>9.3391638074535894E-3</v>
      </c>
      <c r="DL143">
        <v>0.378541991267412</v>
      </c>
      <c r="DM143">
        <v>1.83956586624845E-2</v>
      </c>
      <c r="DN143">
        <v>0.16220461930061</v>
      </c>
      <c r="DO143">
        <v>-5.6509178193664397E-2</v>
      </c>
      <c r="DP143">
        <v>-0.300764894473105</v>
      </c>
      <c r="DQ143">
        <v>-0.27095406630905899</v>
      </c>
      <c r="DR143">
        <v>-1.63248882290645</v>
      </c>
      <c r="DS143">
        <v>0.78833170900907101</v>
      </c>
      <c r="DT143">
        <v>-0.96434599799977105</v>
      </c>
      <c r="DV143">
        <v>0.93868113053758895</v>
      </c>
      <c r="DW143">
        <v>1.2290895243495501</v>
      </c>
      <c r="DX143">
        <v>1.1661947211905499</v>
      </c>
      <c r="DY143">
        <v>9.6970818594854805E-2</v>
      </c>
      <c r="DZ143">
        <v>7.9119370639091392E-3</v>
      </c>
      <c r="EA143">
        <v>0.122101654960716</v>
      </c>
      <c r="EB143">
        <v>2.0308705279603601E-2</v>
      </c>
      <c r="EC143">
        <v>-0.64879700530582296</v>
      </c>
      <c r="ED143">
        <v>0.81311694921168998</v>
      </c>
      <c r="EE143">
        <v>0.36045241940882999</v>
      </c>
      <c r="EF143">
        <v>-0.119425558568764</v>
      </c>
      <c r="EG143">
        <v>-0.33619952419030602</v>
      </c>
      <c r="EH143">
        <v>2.8444923191273098E-2</v>
      </c>
      <c r="EI143">
        <v>-0.12282125726415</v>
      </c>
      <c r="EJ143">
        <v>3.1384583417093402E-2</v>
      </c>
      <c r="EK143">
        <v>0.36583220571628799</v>
      </c>
      <c r="EL143">
        <v>0.27910995559068402</v>
      </c>
      <c r="EM143">
        <v>8.2528739949339097E-2</v>
      </c>
      <c r="EN143">
        <v>0.26333340883866202</v>
      </c>
      <c r="EO143">
        <v>-0.29051158253423598</v>
      </c>
      <c r="EP143">
        <v>0.259985978118493</v>
      </c>
      <c r="EQ143">
        <v>0.15117109269340301</v>
      </c>
      <c r="ER143">
        <v>-1.17902040074114E-2</v>
      </c>
      <c r="ES143">
        <v>0.144278131847386</v>
      </c>
      <c r="ET143">
        <v>-0.25336936641906499</v>
      </c>
      <c r="EU143">
        <v>6.6807921575673404E-2</v>
      </c>
      <c r="EV143">
        <v>-0.227898865614407</v>
      </c>
      <c r="EW143">
        <v>-1.40053418363095E-2</v>
      </c>
      <c r="EX143">
        <v>7.4385447624081294E-2</v>
      </c>
      <c r="EY143">
        <v>4.3787876529677298E-2</v>
      </c>
      <c r="EZ143">
        <v>0.38420983328251201</v>
      </c>
      <c r="FA143">
        <v>0.25926872676791402</v>
      </c>
      <c r="FB143">
        <v>0.122732940144488</v>
      </c>
      <c r="FC143">
        <v>-2.0761308769579E-2</v>
      </c>
      <c r="FD143">
        <v>-0.32330849307982101</v>
      </c>
      <c r="FE143">
        <v>0.13348681986826699</v>
      </c>
      <c r="FF143">
        <v>0.20147246705164401</v>
      </c>
      <c r="FG143">
        <v>3.1148404923442299E-2</v>
      </c>
      <c r="FI143">
        <v>0.28623331236303801</v>
      </c>
      <c r="FJ143">
        <v>1.32421955640893E-2</v>
      </c>
      <c r="FK143">
        <v>0.186840227434004</v>
      </c>
      <c r="FL143">
        <v>6.8563107561203707E-2</v>
      </c>
      <c r="FN143">
        <v>-0.47668567922300997</v>
      </c>
      <c r="FO143">
        <v>0.131534216961882</v>
      </c>
      <c r="FP143">
        <v>-0.371750587783026</v>
      </c>
      <c r="FQ143">
        <v>0.75785671724588599</v>
      </c>
      <c r="FR143">
        <v>0.96502083470113598</v>
      </c>
      <c r="FS143">
        <v>-2.1599731644528199E-2</v>
      </c>
      <c r="FT143">
        <v>1.79915728949709E-2</v>
      </c>
      <c r="FU143">
        <v>-0.17814157454267801</v>
      </c>
      <c r="FV143">
        <v>8.6174724128795802E-2</v>
      </c>
      <c r="FW143">
        <v>-6.6842306114267599E-2</v>
      </c>
      <c r="FX143">
        <v>9.4500314298784402E-2</v>
      </c>
      <c r="FY143">
        <v>0.12542146723717501</v>
      </c>
      <c r="FZ143">
        <v>9.7845145501196398E-2</v>
      </c>
      <c r="GA143">
        <v>8.8317749032285099E-3</v>
      </c>
      <c r="GB143">
        <v>-9.8581094243854805E-2</v>
      </c>
      <c r="GC143">
        <v>-9.0384812392585404E-2</v>
      </c>
      <c r="GD143">
        <v>6.1029467724438298E-2</v>
      </c>
      <c r="GE143">
        <v>-0.50177121411252301</v>
      </c>
      <c r="GF143">
        <v>0.66545345671329403</v>
      </c>
      <c r="GG143">
        <v>-0.58699370893009495</v>
      </c>
      <c r="GH143">
        <v>0.53060818027006496</v>
      </c>
      <c r="GI143">
        <v>0.32924477291089699</v>
      </c>
      <c r="GJ143">
        <v>0.25761488577700198</v>
      </c>
      <c r="GK143">
        <v>0.183217249650625</v>
      </c>
      <c r="GL143">
        <v>0.214550257078372</v>
      </c>
      <c r="GM143">
        <v>-4.6754852519370598E-3</v>
      </c>
      <c r="GN143">
        <v>4.8574824177194401E-2</v>
      </c>
      <c r="GO143">
        <v>-0.21193484162722601</v>
      </c>
      <c r="GP143">
        <v>0.29811917629558599</v>
      </c>
      <c r="GQ143">
        <v>0.16819341690279499</v>
      </c>
      <c r="GT143">
        <v>0.203775077170576</v>
      </c>
      <c r="GU143">
        <v>-0.16098957894428201</v>
      </c>
      <c r="GV143">
        <v>0.13349047803785699</v>
      </c>
      <c r="GW143">
        <v>-0.81606306530375206</v>
      </c>
      <c r="GX143">
        <v>1.8585199177323399E-2</v>
      </c>
      <c r="GY143">
        <v>3.3117901330115301E-2</v>
      </c>
      <c r="GZ143">
        <v>-0.79964162723626897</v>
      </c>
      <c r="HA143">
        <v>-0.75099020414199902</v>
      </c>
      <c r="HB143">
        <v>0.32792426482046699</v>
      </c>
      <c r="HC143">
        <v>1.1806933616753701E-2</v>
      </c>
      <c r="HD143">
        <v>-0.233440355532366</v>
      </c>
      <c r="HE143">
        <v>4.8951770077110303E-2</v>
      </c>
      <c r="HF143">
        <v>0.80573462964821396</v>
      </c>
      <c r="HG143">
        <v>-0.95363315067515897</v>
      </c>
      <c r="HH143">
        <v>0.28977711317566002</v>
      </c>
      <c r="HI143">
        <v>-0.19892479222107801</v>
      </c>
      <c r="HJ143">
        <v>0.47906016843626298</v>
      </c>
      <c r="HK143">
        <v>7.4273628342780298E-2</v>
      </c>
      <c r="HL143">
        <v>0.30964720681367902</v>
      </c>
      <c r="HM143">
        <v>-0.14400699901670999</v>
      </c>
      <c r="HN143">
        <v>0.454239953796787</v>
      </c>
      <c r="HO143">
        <v>-0.68400380669117999</v>
      </c>
      <c r="HP143">
        <v>0.28406067158357501</v>
      </c>
      <c r="HQ143">
        <v>-0.15790672659932201</v>
      </c>
      <c r="HR143">
        <v>-0.37445928619490598</v>
      </c>
      <c r="HS143">
        <v>-0.36055256678082498</v>
      </c>
      <c r="HT143">
        <v>0.75977322285325499</v>
      </c>
      <c r="HU143">
        <v>0.48581122682662697</v>
      </c>
      <c r="HV143">
        <v>-0.14108677796684799</v>
      </c>
      <c r="HW143">
        <v>0.35061914095422297</v>
      </c>
      <c r="HX143">
        <v>6.8079330048931297E-2</v>
      </c>
      <c r="HY143">
        <v>0.124568745559372</v>
      </c>
      <c r="IA143">
        <v>0.38315622005029598</v>
      </c>
      <c r="IB143">
        <v>3.6657693453889799E-2</v>
      </c>
      <c r="IC143">
        <v>-4.4381753923517002E-2</v>
      </c>
      <c r="ID143">
        <v>0.14997978469182299</v>
      </c>
      <c r="IE143">
        <v>0.13784782622678901</v>
      </c>
      <c r="IF143">
        <v>0.36259852695366102</v>
      </c>
      <c r="IG143">
        <v>-8.6418689352285596E-2</v>
      </c>
      <c r="IH143">
        <v>-4.5124335156287998E-2</v>
      </c>
      <c r="II143">
        <v>1.7171412400784899E-2</v>
      </c>
      <c r="IJ143">
        <v>0.29266875317261998</v>
      </c>
      <c r="IK143">
        <v>-0.14024899855940001</v>
      </c>
      <c r="IL143">
        <v>-0.182248930468631</v>
      </c>
      <c r="IN143">
        <v>-0.435126594038593</v>
      </c>
      <c r="IO143">
        <v>0.45186412171460699</v>
      </c>
      <c r="IP143">
        <v>0.10415998713142501</v>
      </c>
      <c r="IQ143">
        <v>-0.101505672864732</v>
      </c>
      <c r="IR143">
        <v>6.0032367946405402E-2</v>
      </c>
      <c r="IS143">
        <v>0.175354773091385</v>
      </c>
      <c r="IT143">
        <v>-9.6977415614674101E-2</v>
      </c>
      <c r="IU143">
        <v>-9.7234103304799605E-2</v>
      </c>
      <c r="IV143">
        <v>-0.350196956514992</v>
      </c>
      <c r="IW143">
        <v>0.193368388499948</v>
      </c>
      <c r="IX143">
        <v>-0.33297081317868998</v>
      </c>
      <c r="IY143">
        <v>0.46503396624757398</v>
      </c>
      <c r="IZ143">
        <v>-0.243694924938609</v>
      </c>
      <c r="JA143">
        <v>0.166297142277472</v>
      </c>
      <c r="JB143">
        <v>-0.50760092271957502</v>
      </c>
      <c r="JC143">
        <v>0.23746470124024199</v>
      </c>
      <c r="JD143">
        <v>0.35811344496323699</v>
      </c>
      <c r="JE143">
        <v>7.2892818752734498E-2</v>
      </c>
      <c r="JF143">
        <v>-0.12513659066826199</v>
      </c>
      <c r="JG143">
        <v>6.4695772198319901E-2</v>
      </c>
      <c r="JH143">
        <v>0.14153857700875999</v>
      </c>
      <c r="JI143">
        <v>0.20272243764338799</v>
      </c>
      <c r="JJ143">
        <v>0.19990328746644101</v>
      </c>
      <c r="JK143">
        <v>-0.26788359809870599</v>
      </c>
      <c r="JL143">
        <v>0.106279356077721</v>
      </c>
      <c r="JM143">
        <v>0.17232261234312299</v>
      </c>
    </row>
    <row r="144" spans="1:273" x14ac:dyDescent="0.25">
      <c r="A144" s="30">
        <v>44343</v>
      </c>
      <c r="B144" s="31" t="s">
        <v>1828</v>
      </c>
      <c r="C144" s="23" t="s">
        <v>1745</v>
      </c>
      <c r="D144" s="23" t="s">
        <v>1899</v>
      </c>
      <c r="E144" s="32">
        <v>615.79171499999995</v>
      </c>
      <c r="F144" s="37">
        <v>90000</v>
      </c>
      <c r="G144" s="16">
        <f>VLOOKUP(C144,dFundos!$A$1:$B$28,2,FALSE)</f>
        <v>26111809000184</v>
      </c>
      <c r="H144" s="13"/>
      <c r="I144">
        <f>_xll.ECONOMATICA(G144,"VOLATILITY","1Y",A144)</f>
        <v>5.9113159437693001</v>
      </c>
      <c r="J144">
        <f>_xll.ECONOMATICA(G144,"NAV","1D",A144)</f>
        <v>145.88473800010999</v>
      </c>
      <c r="K144">
        <f>_xll.ECONOMATICA(G144,"NAV","1D",A144+1)</f>
        <v>146.14797000004901</v>
      </c>
      <c r="L144" s="6"/>
      <c r="M144">
        <v>-0.20045310811838099</v>
      </c>
      <c r="N144">
        <v>8.3202060341136502E-2</v>
      </c>
      <c r="O144">
        <v>0.217390096076997</v>
      </c>
      <c r="P144">
        <v>0.34968106665473903</v>
      </c>
      <c r="Q144">
        <v>0.48885083906498</v>
      </c>
      <c r="R144">
        <v>9.5395686003030306E-2</v>
      </c>
      <c r="S144">
        <v>0.188357122169691</v>
      </c>
      <c r="T144">
        <v>0.59720639892475402</v>
      </c>
      <c r="U144">
        <v>-0.117262560343079</v>
      </c>
      <c r="V144">
        <v>-0.350788641299005</v>
      </c>
      <c r="X144">
        <v>-0.42782534019352197</v>
      </c>
      <c r="Y144">
        <v>3.59309879058856E-2</v>
      </c>
      <c r="Z144">
        <v>0.14490289613604501</v>
      </c>
      <c r="AA144">
        <v>0.43725947070924998</v>
      </c>
      <c r="AB144">
        <v>4.5686887642659699E-2</v>
      </c>
      <c r="AC144">
        <v>8.7918085228011505E-2</v>
      </c>
      <c r="AD144">
        <v>-5.5725272432027899E-2</v>
      </c>
      <c r="AE144">
        <v>0.15314104020944799</v>
      </c>
      <c r="AF144">
        <v>-0.40130495845005498</v>
      </c>
      <c r="AG144">
        <v>0.34146583693655003</v>
      </c>
      <c r="AH144">
        <v>-0.568078976175457</v>
      </c>
      <c r="AI144">
        <v>0.32800018034322398</v>
      </c>
      <c r="AJ144">
        <v>8.3811720833182293E-2</v>
      </c>
      <c r="AK144">
        <v>0.27989159516437201</v>
      </c>
      <c r="AL144">
        <v>3.4581975342007402E-3</v>
      </c>
      <c r="AM144">
        <v>0.166465457732556</v>
      </c>
      <c r="AN144">
        <v>0.50712368793028895</v>
      </c>
      <c r="AO144">
        <v>-0.208355463655607</v>
      </c>
      <c r="AP144">
        <v>0.46851039878674799</v>
      </c>
      <c r="AQ144">
        <v>-6.8343802286108299E-2</v>
      </c>
      <c r="AR144">
        <v>0.24620419226266699</v>
      </c>
      <c r="AS144">
        <v>-0.464284006466187</v>
      </c>
      <c r="AT144">
        <v>0.27573213465075203</v>
      </c>
      <c r="AU144">
        <v>0.35925722004321903</v>
      </c>
      <c r="AV144">
        <v>-0.39027549792081101</v>
      </c>
      <c r="AW144">
        <v>0.73227495049650304</v>
      </c>
      <c r="AX144">
        <v>0.42710415418696401</v>
      </c>
      <c r="AY144">
        <v>-0.15939336944939</v>
      </c>
      <c r="AZ144">
        <v>2.6981566043105001E-2</v>
      </c>
      <c r="BA144">
        <v>-0.42177244304184602</v>
      </c>
      <c r="BB144">
        <v>-3.0737852648599101E-2</v>
      </c>
      <c r="BC144">
        <v>0.42890382901532598</v>
      </c>
      <c r="BD144">
        <v>-7.93865812738659E-2</v>
      </c>
      <c r="BE144">
        <v>0.36687490937765699</v>
      </c>
      <c r="BF144">
        <v>0.12300686394155499</v>
      </c>
      <c r="BG144">
        <v>-0.21621597361445299</v>
      </c>
      <c r="BH144">
        <v>1.8720194930210699E-2</v>
      </c>
      <c r="BI144">
        <v>-0.233437885981402</v>
      </c>
      <c r="BJ144">
        <v>0.47708671645523298</v>
      </c>
      <c r="BK144">
        <v>0.41340676143590799</v>
      </c>
      <c r="BL144">
        <v>-0.30117080350464698</v>
      </c>
      <c r="BM144">
        <v>-0.125220489735511</v>
      </c>
      <c r="BN144">
        <v>-0.29554572738561502</v>
      </c>
      <c r="BO144">
        <v>4.6137747631291902E-3</v>
      </c>
      <c r="BP144">
        <v>-0.26191562328676798</v>
      </c>
      <c r="BQ144">
        <v>0.26707702108978998</v>
      </c>
      <c r="BR144">
        <v>-0.29706617333431501</v>
      </c>
      <c r="BS144">
        <v>0.61300836314330798</v>
      </c>
      <c r="BT144">
        <v>-0.343921349940501</v>
      </c>
      <c r="BU144">
        <v>0.15396396884170799</v>
      </c>
      <c r="BV144">
        <v>-3.5155992463842302E-2</v>
      </c>
      <c r="BW144">
        <v>0.14959765958337801</v>
      </c>
      <c r="BX144">
        <v>8.1801777196233202E-2</v>
      </c>
      <c r="BY144">
        <v>-0.16130831072587201</v>
      </c>
      <c r="BZ144">
        <v>-2.6159145818382998E-2</v>
      </c>
      <c r="CA144">
        <v>0.33665004029899098</v>
      </c>
      <c r="CB144">
        <v>-0.49569235161470698</v>
      </c>
      <c r="CC144">
        <v>0.54163814093044504</v>
      </c>
      <c r="CD144">
        <v>-0.102840983254282</v>
      </c>
      <c r="CE144">
        <v>-0.538490628969157</v>
      </c>
      <c r="CF144">
        <v>8.6537156857957598E-2</v>
      </c>
      <c r="CH144">
        <v>-0.31262196162060701</v>
      </c>
      <c r="CI144">
        <v>0.35067385615548102</v>
      </c>
      <c r="CJ144">
        <v>-0.61234453960423696</v>
      </c>
      <c r="CK144">
        <v>-7.27486517462239E-2</v>
      </c>
      <c r="CL144">
        <v>0.49992263629974298</v>
      </c>
      <c r="CM144">
        <v>2.1238402405288102E-2</v>
      </c>
      <c r="CN144">
        <v>-0.15186653290584201</v>
      </c>
      <c r="CO144">
        <v>-9.7006963642343194E-2</v>
      </c>
      <c r="CP144">
        <v>-0.38958164923315097</v>
      </c>
      <c r="CQ144">
        <v>-0.48731756578490598</v>
      </c>
      <c r="CR144">
        <v>0.28285077041800799</v>
      </c>
      <c r="CS144">
        <v>-0.438137869969069</v>
      </c>
      <c r="CT144">
        <v>0.19219274490751601</v>
      </c>
      <c r="CU144">
        <v>9.8458725005912101E-2</v>
      </c>
      <c r="CV144">
        <v>-0.54149476673046604</v>
      </c>
      <c r="CW144">
        <v>-0.19492818319122299</v>
      </c>
      <c r="CX144">
        <v>0.25775513495318603</v>
      </c>
      <c r="CY144">
        <v>0.35816524941765199</v>
      </c>
      <c r="CZ144">
        <v>-0.57600268746682604</v>
      </c>
      <c r="DA144">
        <v>0.424254622703302</v>
      </c>
      <c r="DB144">
        <v>-0.274513985004887</v>
      </c>
      <c r="DC144">
        <v>0.15868170630710701</v>
      </c>
      <c r="DD144">
        <v>0.38389990477298902</v>
      </c>
      <c r="DE144">
        <v>0.20008878491353199</v>
      </c>
      <c r="DG144">
        <v>0.29445876261888798</v>
      </c>
      <c r="DH144">
        <v>0.20110656550969</v>
      </c>
      <c r="DI144">
        <v>-2.26547398597177E-2</v>
      </c>
      <c r="DJ144">
        <v>-2.4639494131406502E-2</v>
      </c>
      <c r="DK144">
        <v>-6.9486197753576603E-2</v>
      </c>
      <c r="DL144">
        <v>0.48846317349671198</v>
      </c>
      <c r="DM144">
        <v>7.7566358231706503E-2</v>
      </c>
      <c r="DN144">
        <v>1.7348155779473001E-2</v>
      </c>
      <c r="DO144">
        <v>-8.3472429196263007E-2</v>
      </c>
      <c r="DP144">
        <v>-0.285753313528403</v>
      </c>
      <c r="DQ144">
        <v>-0.14184612637109201</v>
      </c>
      <c r="DR144">
        <v>-1.1761081743316</v>
      </c>
      <c r="DS144">
        <v>0.45547454519692099</v>
      </c>
      <c r="DT144">
        <v>-0.84827663131363795</v>
      </c>
      <c r="DV144">
        <v>0.50552094235172296</v>
      </c>
      <c r="DW144">
        <v>0.76552774571609905</v>
      </c>
      <c r="DX144">
        <v>1.0788306957692799</v>
      </c>
      <c r="DY144">
        <v>0.151112083949556</v>
      </c>
      <c r="DZ144">
        <v>-0.19396882289584</v>
      </c>
      <c r="EA144">
        <v>-0.139164261508995</v>
      </c>
      <c r="EB144">
        <v>7.4193899672536603E-2</v>
      </c>
      <c r="EC144">
        <v>-0.60119899844721703</v>
      </c>
      <c r="ED144">
        <v>0.60151506859256199</v>
      </c>
      <c r="EE144">
        <v>0.225873685121769</v>
      </c>
      <c r="EF144">
        <v>4.0046423418971203E-2</v>
      </c>
      <c r="EG144">
        <v>-0.22031644903108799</v>
      </c>
      <c r="EH144">
        <v>0.15571921067021299</v>
      </c>
      <c r="EI144">
        <v>-1.83784468390513E-2</v>
      </c>
      <c r="EJ144">
        <v>0.30099379491730399</v>
      </c>
      <c r="EK144">
        <v>0.36916774151905002</v>
      </c>
      <c r="EL144">
        <v>0.21129922697582501</v>
      </c>
      <c r="EM144">
        <v>0.115390706741891</v>
      </c>
      <c r="EN144">
        <v>0.249965266084473</v>
      </c>
      <c r="EO144">
        <v>-0.28001399468848798</v>
      </c>
      <c r="EP144">
        <v>0.23541194113931899</v>
      </c>
      <c r="EQ144">
        <v>9.6603131896699806E-2</v>
      </c>
      <c r="ER144">
        <v>0.13118801234668401</v>
      </c>
      <c r="ES144">
        <v>0.31705809087725401</v>
      </c>
      <c r="ET144">
        <v>-0.17250304117624199</v>
      </c>
      <c r="EU144">
        <v>0.108685375198547</v>
      </c>
      <c r="EV144">
        <v>-0.34013628182947298</v>
      </c>
      <c r="EW144">
        <v>0.19119785774819301</v>
      </c>
      <c r="EX144">
        <v>8.3550178896985003E-2</v>
      </c>
      <c r="EY144">
        <v>5.4944025214354E-2</v>
      </c>
      <c r="EZ144">
        <v>0.51065856168861501</v>
      </c>
      <c r="FA144">
        <v>0.34322147148486698</v>
      </c>
      <c r="FB144">
        <v>0.22770123250666099</v>
      </c>
      <c r="FC144">
        <v>-2.8313782877376101E-2</v>
      </c>
      <c r="FD144">
        <v>-0.35018075204789101</v>
      </c>
      <c r="FE144">
        <v>7.6805844037153306E-2</v>
      </c>
      <c r="FF144">
        <v>0.30131573821563501</v>
      </c>
      <c r="FG144">
        <v>4.6564054719056003E-2</v>
      </c>
      <c r="FI144">
        <v>0.24098508274619199</v>
      </c>
      <c r="FJ144">
        <v>0.12001299855910499</v>
      </c>
      <c r="FK144">
        <v>0.20423871355887999</v>
      </c>
      <c r="FL144">
        <v>-1.1480697048682501E-2</v>
      </c>
      <c r="FN144">
        <v>-0.111369740807277</v>
      </c>
      <c r="FO144">
        <v>0.13795181512250601</v>
      </c>
      <c r="FP144">
        <v>-0.59034382793470297</v>
      </c>
      <c r="FQ144">
        <v>0.50921317779284403</v>
      </c>
      <c r="FR144">
        <v>0.94448531199304897</v>
      </c>
      <c r="FS144">
        <v>-0.29236298514661002</v>
      </c>
      <c r="FT144">
        <v>0.35036175122513702</v>
      </c>
      <c r="FU144">
        <v>-0.180333186926873</v>
      </c>
      <c r="FV144">
        <v>0.31938361207721799</v>
      </c>
      <c r="FW144">
        <v>-0.42974592815880902</v>
      </c>
      <c r="FX144">
        <v>0.15417896611324999</v>
      </c>
      <c r="FY144">
        <v>0.10116423454746799</v>
      </c>
      <c r="FZ144">
        <v>7.3624077049316797E-2</v>
      </c>
      <c r="GA144">
        <v>-0.241805043242493</v>
      </c>
      <c r="GB144">
        <v>-0.193624378971435</v>
      </c>
      <c r="GC144">
        <v>-0.11841540090244999</v>
      </c>
      <c r="GD144">
        <v>-0.15229747587</v>
      </c>
      <c r="GE144">
        <v>-0.59129154551555996</v>
      </c>
      <c r="GF144">
        <v>0.72973291426023901</v>
      </c>
      <c r="GG144">
        <v>-0.75518565390666503</v>
      </c>
      <c r="GH144">
        <v>0.70922635750321195</v>
      </c>
      <c r="GI144">
        <v>0.46790314900135899</v>
      </c>
      <c r="GJ144">
        <v>0.37892241398367299</v>
      </c>
      <c r="GK144">
        <v>7.7546374450321295E-2</v>
      </c>
      <c r="GL144">
        <v>0.40326708385691701</v>
      </c>
      <c r="GM144">
        <v>0.20928290050505899</v>
      </c>
      <c r="GN144">
        <v>-0.12560317227325901</v>
      </c>
      <c r="GO144">
        <v>-0.32092578203446498</v>
      </c>
      <c r="GP144">
        <v>0.36689934750029402</v>
      </c>
      <c r="GQ144">
        <v>8.88847722308128E-2</v>
      </c>
      <c r="GT144">
        <v>0.181227378743642</v>
      </c>
      <c r="GU144">
        <v>-0.26617338789947098</v>
      </c>
      <c r="GV144">
        <v>0.165356138495554</v>
      </c>
      <c r="GW144">
        <v>-0.97311476311006095</v>
      </c>
      <c r="GX144">
        <v>0.173084076050145</v>
      </c>
      <c r="GY144">
        <v>7.8644395580340601E-2</v>
      </c>
      <c r="GZ144">
        <v>-0.88230993860633999</v>
      </c>
      <c r="HA144">
        <v>-0.54969472521406704</v>
      </c>
      <c r="HB144">
        <v>0.41377143697900498</v>
      </c>
      <c r="HC144">
        <v>-5.49665798644128E-2</v>
      </c>
      <c r="HD144">
        <v>-0.26387473135400802</v>
      </c>
      <c r="HE144">
        <v>-2.5011139223352099E-2</v>
      </c>
      <c r="HF144">
        <v>0.54966671632428199</v>
      </c>
      <c r="HG144">
        <v>-1.3057027958893701</v>
      </c>
      <c r="HH144">
        <v>0.218101594327891</v>
      </c>
      <c r="HI144">
        <v>-3.6037869904248503E-2</v>
      </c>
      <c r="HJ144">
        <v>0.93440144064516095</v>
      </c>
      <c r="HK144">
        <v>-0.129878280313278</v>
      </c>
      <c r="HL144">
        <v>0.14843090812064499</v>
      </c>
      <c r="HM144">
        <v>-0.15105126067283001</v>
      </c>
      <c r="HN144">
        <v>0.49292392777715599</v>
      </c>
      <c r="HO144">
        <v>-0.86559197161477597</v>
      </c>
      <c r="HP144">
        <v>0.41402224032935903</v>
      </c>
      <c r="HQ144">
        <v>-0.217542933933146</v>
      </c>
      <c r="HR144">
        <v>-0.34593036916703601</v>
      </c>
      <c r="HS144">
        <v>-0.54377242013288196</v>
      </c>
      <c r="HT144">
        <v>0.50153755673818501</v>
      </c>
      <c r="HU144">
        <v>0.14903611790941801</v>
      </c>
      <c r="HV144">
        <v>-9.8908596919500297E-2</v>
      </c>
      <c r="HW144">
        <v>0.43010350673284797</v>
      </c>
      <c r="HX144">
        <v>0.146463752935233</v>
      </c>
      <c r="HY144">
        <v>0.111393657789449</v>
      </c>
      <c r="IA144">
        <v>0.41271925565524697</v>
      </c>
      <c r="IB144">
        <v>0.19552817411749901</v>
      </c>
      <c r="IC144">
        <v>-3.3565038847882499E-2</v>
      </c>
      <c r="ID144">
        <v>0.32135212495631998</v>
      </c>
      <c r="IE144">
        <v>2.73820814982173E-2</v>
      </c>
      <c r="IF144">
        <v>0.166589125910832</v>
      </c>
      <c r="IG144">
        <v>4.0305252332473201E-2</v>
      </c>
      <c r="IH144">
        <v>-8.6496569656446795E-2</v>
      </c>
      <c r="II144">
        <v>0.138910521854996</v>
      </c>
      <c r="IJ144">
        <v>0.19097946751571701</v>
      </c>
      <c r="IK144">
        <v>-0.13656223036377901</v>
      </c>
      <c r="IL144">
        <v>-0.27932127086387498</v>
      </c>
      <c r="IN144">
        <v>-0.39290447566600101</v>
      </c>
      <c r="IO144">
        <v>0.56528768254793205</v>
      </c>
      <c r="IP144">
        <v>0.117096560097707</v>
      </c>
      <c r="IQ144">
        <v>-0.14363032087203501</v>
      </c>
      <c r="IR144">
        <v>0.233662673053914</v>
      </c>
      <c r="IS144">
        <v>1.37855427965405E-2</v>
      </c>
      <c r="IT144">
        <v>-0.161641718932515</v>
      </c>
      <c r="IU144">
        <v>4.2510434286668897E-2</v>
      </c>
      <c r="IV144">
        <v>-0.54689415601387703</v>
      </c>
      <c r="IW144">
        <v>0.43488605588208901</v>
      </c>
      <c r="IX144">
        <v>-0.19724441499420201</v>
      </c>
      <c r="IY144">
        <v>0.75363765445217701</v>
      </c>
      <c r="IZ144">
        <v>-0.46396179677685701</v>
      </c>
      <c r="JA144">
        <v>0.12785178223566601</v>
      </c>
      <c r="JB144">
        <v>-1.3154726657376199</v>
      </c>
      <c r="JC144">
        <v>0.23094835869415001</v>
      </c>
      <c r="JD144">
        <v>0.52135496098344403</v>
      </c>
      <c r="JE144">
        <v>0.32050009194790602</v>
      </c>
      <c r="JF144">
        <v>-9.8876981610374101E-2</v>
      </c>
      <c r="JG144">
        <v>-0.24265135143650701</v>
      </c>
      <c r="JH144">
        <v>0.38700843615515601</v>
      </c>
      <c r="JI144">
        <v>-1.4267011829360901E-2</v>
      </c>
      <c r="JJ144">
        <v>0.56600233147037204</v>
      </c>
      <c r="JK144">
        <v>-0.17182713199872501</v>
      </c>
      <c r="JL144">
        <v>0.17112519362854101</v>
      </c>
      <c r="JM144">
        <v>0.13744289426540501</v>
      </c>
    </row>
    <row r="145" spans="1:273" x14ac:dyDescent="0.25">
      <c r="A145" s="29">
        <v>44343</v>
      </c>
      <c r="B145" s="31" t="s">
        <v>1714</v>
      </c>
      <c r="C145" s="24" t="s">
        <v>1737</v>
      </c>
      <c r="D145" s="24" t="s">
        <v>1899</v>
      </c>
      <c r="E145" s="34">
        <v>45.357303000000002</v>
      </c>
      <c r="F145" s="38">
        <v>10000</v>
      </c>
      <c r="G145" s="16">
        <f>VLOOKUP(C145,dFundos!$A$1:$B$28,2,FALSE)</f>
        <v>15674503000110</v>
      </c>
      <c r="H145" s="13"/>
      <c r="I145">
        <f>_xll.ECONOMATICA(G145,"VOLATILITY","1Y",A145)</f>
        <v>2.4587886794870402</v>
      </c>
      <c r="J145">
        <f>_xll.ECONOMATICA(G145,"NAV","1D",A145)</f>
        <v>220.47166000003901</v>
      </c>
      <c r="K145">
        <f>_xll.ECONOMATICA(G145,"NAV","1D",A145+1)</f>
        <v>220.470845999895</v>
      </c>
      <c r="L145" s="6"/>
      <c r="M145">
        <v>-6.7633045182446894E-2</v>
      </c>
      <c r="N145">
        <v>0.116130059359421</v>
      </c>
      <c r="O145">
        <v>-6.22412262600847E-2</v>
      </c>
      <c r="P145">
        <v>4.6625031245639499E-2</v>
      </c>
      <c r="Q145">
        <v>0.16986378013825701</v>
      </c>
      <c r="R145">
        <v>-6.54395591482171E-2</v>
      </c>
      <c r="S145">
        <v>0.15191771144600399</v>
      </c>
      <c r="T145">
        <v>0.27261553095740998</v>
      </c>
      <c r="U145">
        <v>-2.1776177800347799E-2</v>
      </c>
      <c r="V145">
        <v>3.5708218456420603E-2</v>
      </c>
      <c r="X145">
        <v>-0.43058975688836698</v>
      </c>
      <c r="Y145">
        <v>9.8049733060179306E-2</v>
      </c>
      <c r="Z145">
        <v>0.162832113528566</v>
      </c>
      <c r="AA145">
        <v>0.13543707536882699</v>
      </c>
      <c r="AB145">
        <v>2.54803373536561E-2</v>
      </c>
      <c r="AC145">
        <v>2.0536258671199899E-2</v>
      </c>
      <c r="AD145">
        <v>0.110444880010618</v>
      </c>
      <c r="AE145">
        <v>0.13836521156918</v>
      </c>
      <c r="AF145">
        <v>-0.272497500463942</v>
      </c>
      <c r="AG145">
        <v>0.18325706023461</v>
      </c>
      <c r="AH145">
        <v>-0.42476352709854798</v>
      </c>
      <c r="AI145">
        <v>0.15007697656983501</v>
      </c>
      <c r="AJ145">
        <v>0.154084841778968</v>
      </c>
      <c r="AK145">
        <v>0.15463883664779099</v>
      </c>
      <c r="AL145">
        <v>2.5974501477321599E-2</v>
      </c>
      <c r="AM145">
        <v>8.4950762538937893E-2</v>
      </c>
      <c r="AN145">
        <v>0.27921078653889703</v>
      </c>
      <c r="AO145">
        <v>1.53366727317916E-2</v>
      </c>
      <c r="AP145">
        <v>0.35241433633927999</v>
      </c>
      <c r="AQ145">
        <v>0.17666296189418099</v>
      </c>
      <c r="AR145">
        <v>7.4627426511142403E-2</v>
      </c>
      <c r="AS145">
        <v>-0.23739918988212599</v>
      </c>
      <c r="AT145">
        <v>4.6753967944823699E-2</v>
      </c>
      <c r="AU145">
        <v>0.10442402817716399</v>
      </c>
      <c r="AV145">
        <v>-0.24769535148152499</v>
      </c>
      <c r="AW145">
        <v>0.21521169473999199</v>
      </c>
      <c r="AX145">
        <v>0.50437701156624803</v>
      </c>
      <c r="AY145">
        <v>-0.21335767914934001</v>
      </c>
      <c r="AZ145">
        <v>8.2309424033155706E-2</v>
      </c>
      <c r="BA145">
        <v>-0.37717001514465698</v>
      </c>
      <c r="BB145">
        <v>-0.132918993313069</v>
      </c>
      <c r="BC145">
        <v>0.149211385360104</v>
      </c>
      <c r="BD145">
        <v>-4.8622876056469998E-2</v>
      </c>
      <c r="BE145">
        <v>0.109360260830726</v>
      </c>
      <c r="BF145">
        <v>4.3710985846701099E-2</v>
      </c>
      <c r="BG145">
        <v>4.17559173001791E-2</v>
      </c>
      <c r="BH145">
        <v>0.12752024140354501</v>
      </c>
      <c r="BI145">
        <v>1.22147972433595E-2</v>
      </c>
      <c r="BJ145">
        <v>9.8384807643014896E-2</v>
      </c>
      <c r="BK145">
        <v>0.17002052190946401</v>
      </c>
      <c r="BL145">
        <v>-0.25850412130239397</v>
      </c>
      <c r="BM145">
        <v>-3.4535777012933998E-2</v>
      </c>
      <c r="BN145">
        <v>-0.30165729976943101</v>
      </c>
      <c r="BO145">
        <v>0.20563665402733</v>
      </c>
      <c r="BP145">
        <v>5.5951213289517902E-2</v>
      </c>
      <c r="BQ145">
        <v>-1.0114005999639601E-2</v>
      </c>
      <c r="BR145">
        <v>3.7151384094613597E-2</v>
      </c>
      <c r="BS145">
        <v>0.25042595370905502</v>
      </c>
      <c r="BT145">
        <v>-1.29806574477698E-2</v>
      </c>
      <c r="BU145">
        <v>0.15594152155245</v>
      </c>
      <c r="BV145">
        <v>0.15164155083766701</v>
      </c>
      <c r="BW145">
        <v>9.52447348026908E-2</v>
      </c>
      <c r="BX145">
        <v>8.9244600167148705E-2</v>
      </c>
      <c r="BY145">
        <v>0.32991781481541699</v>
      </c>
      <c r="BZ145">
        <v>-8.8305114513787003E-2</v>
      </c>
      <c r="CA145">
        <v>-1.1699340393533901E-2</v>
      </c>
      <c r="CB145">
        <v>0.13301662183948801</v>
      </c>
      <c r="CC145">
        <v>0.25580854635336397</v>
      </c>
      <c r="CD145">
        <v>-2.9569677826657401E-2</v>
      </c>
      <c r="CE145">
        <v>-1.02955970842231</v>
      </c>
      <c r="CF145">
        <v>-0.17785310219551301</v>
      </c>
      <c r="CH145">
        <v>-0.28128067406214502</v>
      </c>
      <c r="CI145">
        <v>0.15359712888312099</v>
      </c>
      <c r="CJ145">
        <v>-0.170270089802216</v>
      </c>
      <c r="CK145">
        <v>-1.1643080142675899E-3</v>
      </c>
      <c r="CL145">
        <v>8.6399666724901195E-2</v>
      </c>
      <c r="CM145">
        <v>6.9618310044461396E-2</v>
      </c>
      <c r="CN145">
        <v>-6.6229741423740093E-2</v>
      </c>
      <c r="CO145">
        <v>-0.135678070728318</v>
      </c>
      <c r="CP145">
        <v>7.1290784580924096E-2</v>
      </c>
      <c r="CQ145">
        <v>4.2876265797531198E-2</v>
      </c>
      <c r="CR145">
        <v>3.4219468761875801E-2</v>
      </c>
      <c r="CS145">
        <v>-5.1333994906599401E-2</v>
      </c>
      <c r="CT145">
        <v>-6.6593955125426901E-2</v>
      </c>
      <c r="CU145">
        <v>6.9556974449369605E-2</v>
      </c>
      <c r="CV145">
        <v>0.18496428929211101</v>
      </c>
      <c r="CW145">
        <v>2.26437086894293E-2</v>
      </c>
      <c r="CX145">
        <v>6.9671475284849294E-2</v>
      </c>
      <c r="CY145">
        <v>7.7440079621737797E-3</v>
      </c>
      <c r="CZ145">
        <v>1.70251083545736E-2</v>
      </c>
      <c r="DA145">
        <v>-4.5800281077390502E-2</v>
      </c>
      <c r="DB145">
        <v>-3.2540140273340498E-2</v>
      </c>
      <c r="DC145">
        <v>8.4605499068857198E-2</v>
      </c>
      <c r="DD145">
        <v>-2.9014832580287499E-2</v>
      </c>
      <c r="DE145">
        <v>0.116678757513</v>
      </c>
      <c r="DG145">
        <v>0.108465359153342</v>
      </c>
      <c r="DH145">
        <v>-1.2676186634053E-2</v>
      </c>
      <c r="DI145">
        <v>6.7943853355245706E-2</v>
      </c>
      <c r="DJ145">
        <v>5.7274274331575697E-2</v>
      </c>
      <c r="DK145">
        <v>-0.18120728736903399</v>
      </c>
      <c r="DL145">
        <v>7.3356597386009498E-2</v>
      </c>
      <c r="DM145">
        <v>6.5863414783962099E-2</v>
      </c>
      <c r="DN145">
        <v>1.8879209164879299E-2</v>
      </c>
      <c r="DO145">
        <v>0.144773323154368</v>
      </c>
      <c r="DP145">
        <v>-0.13574945996879301</v>
      </c>
      <c r="DQ145">
        <v>7.2345671833318206E-2</v>
      </c>
      <c r="DR145">
        <v>-0.18083646637023801</v>
      </c>
      <c r="DS145">
        <v>0.10370918553235201</v>
      </c>
      <c r="DT145">
        <v>-0.18638120609466599</v>
      </c>
      <c r="DV145">
        <v>3.5810130066238302E-2</v>
      </c>
      <c r="DW145">
        <v>8.0297237218474003E-3</v>
      </c>
      <c r="DX145">
        <v>0.12971088726772001</v>
      </c>
      <c r="DY145">
        <v>-8.0802825232240097E-2</v>
      </c>
      <c r="DZ145">
        <v>-0.29112935353623498</v>
      </c>
      <c r="EA145">
        <v>-0.15680312517361</v>
      </c>
      <c r="EB145">
        <v>0.19819974222627901</v>
      </c>
      <c r="EC145">
        <v>-9.9785680049535599E-2</v>
      </c>
      <c r="ED145">
        <v>5.9487067119334797E-2</v>
      </c>
      <c r="EE145">
        <v>-2.14808618693496E-2</v>
      </c>
      <c r="EF145">
        <v>-7.7315045200521099E-2</v>
      </c>
      <c r="EG145">
        <v>-2.9530964911828099E-2</v>
      </c>
      <c r="EH145">
        <v>7.8409805246337796E-2</v>
      </c>
      <c r="EI145">
        <v>3.9508366899099201E-2</v>
      </c>
      <c r="EJ145">
        <v>0.11960789252043499</v>
      </c>
      <c r="EK145">
        <v>0.14767403463338299</v>
      </c>
      <c r="EL145">
        <v>3.22341633363976E-2</v>
      </c>
      <c r="EM145">
        <v>-5.2687110564875198E-2</v>
      </c>
      <c r="EN145">
        <v>-6.6764537223207299E-3</v>
      </c>
      <c r="EO145">
        <v>-4.6213178029574899E-2</v>
      </c>
      <c r="EP145">
        <v>-8.6664857553841998E-2</v>
      </c>
      <c r="EQ145">
        <v>5.6258741096826303E-4</v>
      </c>
      <c r="ER145">
        <v>-0.111451420980302</v>
      </c>
      <c r="ES145">
        <v>0.166391383754672</v>
      </c>
      <c r="ET145">
        <v>-6.5252534113824395E-2</v>
      </c>
      <c r="EU145">
        <v>6.0705735268129501E-2</v>
      </c>
      <c r="EV145">
        <v>-0.13461990192809001</v>
      </c>
      <c r="EW145">
        <v>0.152569045530981</v>
      </c>
      <c r="EX145">
        <v>-6.0676974771922701E-2</v>
      </c>
      <c r="EY145">
        <v>-6.6611330839805305E-2</v>
      </c>
      <c r="EZ145">
        <v>0.187439494038699</v>
      </c>
      <c r="FA145">
        <v>0.173345603980124</v>
      </c>
      <c r="FB145">
        <v>7.9127643220999702E-2</v>
      </c>
      <c r="FC145">
        <v>6.78950054862071E-3</v>
      </c>
      <c r="FD145">
        <v>-0.127372786664637</v>
      </c>
      <c r="FE145">
        <v>0.10765008537418901</v>
      </c>
      <c r="FF145">
        <v>6.4675379690015702E-2</v>
      </c>
      <c r="FG145">
        <v>8.0440728197572805E-3</v>
      </c>
      <c r="FI145">
        <v>0.109474241253338</v>
      </c>
      <c r="FJ145">
        <v>2.4235537421191101E-2</v>
      </c>
      <c r="FK145">
        <v>2.2408521726902102E-2</v>
      </c>
      <c r="FL145">
        <v>-2.0980266253900499E-2</v>
      </c>
      <c r="FN145">
        <v>-1.85731159945135E-2</v>
      </c>
      <c r="FO145">
        <v>8.66661126565305E-2</v>
      </c>
      <c r="FP145">
        <v>-4.2239912727381999E-2</v>
      </c>
      <c r="FQ145">
        <v>0.48957746494124899</v>
      </c>
      <c r="FR145">
        <v>0.36646195494540701</v>
      </c>
      <c r="FS145">
        <v>-3.1015275089885101E-2</v>
      </c>
      <c r="FT145">
        <v>1.40021669722046E-2</v>
      </c>
      <c r="FU145">
        <v>-9.61257503149682E-2</v>
      </c>
      <c r="FV145">
        <v>8.7147739577631E-2</v>
      </c>
      <c r="FW145">
        <v>-0.336892686209467</v>
      </c>
      <c r="FX145">
        <v>8.3163049748691306E-2</v>
      </c>
      <c r="FY145">
        <v>1.9658161181723699E-2</v>
      </c>
      <c r="FZ145">
        <v>-2.9383572382357701E-2</v>
      </c>
      <c r="GA145">
        <v>5.5890036855998901E-2</v>
      </c>
      <c r="GB145">
        <v>0.10428162786411101</v>
      </c>
      <c r="GC145">
        <v>-7.2192512561741806E-2</v>
      </c>
      <c r="GD145">
        <v>-0.16354614635929501</v>
      </c>
      <c r="GE145">
        <v>-0.37363097417255597</v>
      </c>
      <c r="GF145">
        <v>0.16733493939682401</v>
      </c>
      <c r="GG145">
        <v>-0.36089418381379801</v>
      </c>
      <c r="GH145">
        <v>0.29816492897225499</v>
      </c>
      <c r="GI145">
        <v>-4.6223868594097398E-2</v>
      </c>
      <c r="GJ145">
        <v>0.1378486311296</v>
      </c>
      <c r="GK145">
        <v>0.15502717942581501</v>
      </c>
      <c r="GL145">
        <v>0.25411170572624497</v>
      </c>
      <c r="GM145">
        <v>7.32623830117518E-3</v>
      </c>
      <c r="GN145">
        <v>6.1210044805193303E-3</v>
      </c>
      <c r="GO145">
        <v>-0.259459372136917</v>
      </c>
      <c r="GP145">
        <v>9.2638512069243006E-2</v>
      </c>
      <c r="GQ145">
        <v>0.105580478339107</v>
      </c>
      <c r="GT145">
        <v>0.20970610476069901</v>
      </c>
      <c r="GU145">
        <v>-0.114272912560409</v>
      </c>
      <c r="GV145">
        <v>0.17407647665095299</v>
      </c>
      <c r="GW145">
        <v>-0.105683132187551</v>
      </c>
      <c r="GX145">
        <v>-0.133120624559524</v>
      </c>
      <c r="GY145">
        <v>5.3340461454354199E-2</v>
      </c>
      <c r="GZ145">
        <v>-0.197307544658543</v>
      </c>
      <c r="HA145">
        <v>-2.0345599386928401E-2</v>
      </c>
      <c r="HB145">
        <v>0.26288291774108102</v>
      </c>
      <c r="HC145">
        <v>2.6174991944572E-3</v>
      </c>
      <c r="HD145">
        <v>-4.1222608160751399E-2</v>
      </c>
      <c r="HE145">
        <v>-0.17629397498239999</v>
      </c>
      <c r="HF145">
        <v>0.12524411686172199</v>
      </c>
      <c r="HG145">
        <v>-0.189800325915712</v>
      </c>
      <c r="HH145">
        <v>3.44401121765259E-2</v>
      </c>
      <c r="HI145">
        <v>-4.9250856409344103E-2</v>
      </c>
      <c r="HJ145">
        <v>8.3731254562735599E-2</v>
      </c>
      <c r="HK145">
        <v>1.1934211033803901E-2</v>
      </c>
      <c r="HL145">
        <v>-4.6400487917708198E-3</v>
      </c>
      <c r="HM145">
        <v>1.2296223212615601E-2</v>
      </c>
      <c r="HN145">
        <v>5.4388908029068303E-2</v>
      </c>
      <c r="HO145">
        <v>-5.5576616978214602E-2</v>
      </c>
      <c r="HP145">
        <v>-4.5722678623860702E-2</v>
      </c>
      <c r="HQ145">
        <v>-4.3963989901385503E-2</v>
      </c>
      <c r="HR145">
        <v>-9.4904116576799397E-2</v>
      </c>
      <c r="HS145">
        <v>-2.0218874669808401E-2</v>
      </c>
      <c r="HT145">
        <v>3.71777437976561E-2</v>
      </c>
      <c r="HU145">
        <v>0.118864522119111</v>
      </c>
      <c r="HV145">
        <v>7.9341879063576898E-2</v>
      </c>
      <c r="HW145">
        <v>-6.0236678291403202E-2</v>
      </c>
      <c r="HX145">
        <v>-1.25570043564949E-2</v>
      </c>
      <c r="HY145">
        <v>3.3787276879593299E-2</v>
      </c>
      <c r="IA145">
        <v>6.0109412879683098E-2</v>
      </c>
      <c r="IB145">
        <v>-3.0010553109605102E-2</v>
      </c>
      <c r="IC145">
        <v>9.8393645021133097E-2</v>
      </c>
      <c r="ID145">
        <v>-4.1024220081453698E-2</v>
      </c>
      <c r="IE145">
        <v>0.121918883451144</v>
      </c>
      <c r="IF145">
        <v>5.9606704235193299E-2</v>
      </c>
      <c r="IG145">
        <v>5.43080263014417E-2</v>
      </c>
      <c r="IH145">
        <v>1.8113673650077499E-2</v>
      </c>
      <c r="II145">
        <v>-3.3506920317449798E-2</v>
      </c>
      <c r="IJ145">
        <v>-8.5155935266811901E-3</v>
      </c>
      <c r="IK145">
        <v>-9.8386845911591095E-2</v>
      </c>
      <c r="IL145">
        <v>-6.7357777061261004E-2</v>
      </c>
      <c r="IN145">
        <v>-7.1221199505089303E-2</v>
      </c>
      <c r="IO145">
        <v>0.12883091385447201</v>
      </c>
      <c r="IP145">
        <v>6.8100127282377798E-2</v>
      </c>
      <c r="IQ145">
        <v>5.5469399922003497E-2</v>
      </c>
      <c r="IR145">
        <v>-1.0404282329545799E-2</v>
      </c>
      <c r="IS145">
        <v>4.0302054912899603E-3</v>
      </c>
      <c r="IT145">
        <v>-7.5210266277281307E-2</v>
      </c>
      <c r="IU145">
        <v>1.9255096594861201E-2</v>
      </c>
      <c r="IV145">
        <v>2.3191274340206298E-2</v>
      </c>
      <c r="IW145">
        <v>5.5259729197132401E-2</v>
      </c>
      <c r="IX145">
        <v>0.14143222379061601</v>
      </c>
      <c r="IY145">
        <v>0.10765989536594101</v>
      </c>
      <c r="IZ145">
        <v>-7.9939014085539398E-2</v>
      </c>
      <c r="JA145">
        <v>-4.1960006092267597E-2</v>
      </c>
      <c r="JB145">
        <v>-0.13078103911539099</v>
      </c>
      <c r="JC145">
        <v>-6.6031813184963498E-2</v>
      </c>
      <c r="JD145">
        <v>-2.19472358367057E-2</v>
      </c>
      <c r="JE145">
        <v>7.0797423359181294E-2</v>
      </c>
      <c r="JF145">
        <v>5.1096329480060397E-2</v>
      </c>
      <c r="JG145">
        <v>-7.1327997557091294E-2</v>
      </c>
      <c r="JH145">
        <v>-5.7090177142527003E-2</v>
      </c>
      <c r="JI145">
        <v>-5.0747568366205101E-2</v>
      </c>
      <c r="JJ145">
        <v>0.123362171325425</v>
      </c>
      <c r="JK145">
        <v>-0.21280333585309599</v>
      </c>
      <c r="JL145">
        <v>3.5325817952980301E-2</v>
      </c>
      <c r="JM145">
        <v>2.4584263883298302E-3</v>
      </c>
    </row>
    <row r="146" spans="1:273" x14ac:dyDescent="0.25">
      <c r="A146" s="30">
        <v>44343</v>
      </c>
      <c r="B146" s="31" t="s">
        <v>1714</v>
      </c>
      <c r="C146" s="23" t="s">
        <v>1733</v>
      </c>
      <c r="D146" s="23" t="s">
        <v>1899</v>
      </c>
      <c r="E146" s="32">
        <v>96.886357000000004</v>
      </c>
      <c r="F146" s="37">
        <v>20000</v>
      </c>
      <c r="G146" s="16">
        <f>VLOOKUP(C146,dFundos!$A$1:$B$28,2,FALSE)</f>
        <v>19391009000107</v>
      </c>
      <c r="H146" s="13"/>
      <c r="I146">
        <f>_xll.ECONOMATICA(G146,"VOLATILITY","1Y",A146)</f>
        <v>3.5285167180227299</v>
      </c>
      <c r="J146">
        <f>_xll.ECONOMATICA(G146,"NAV","1D",A146)</f>
        <v>206.42741100001101</v>
      </c>
      <c r="K146">
        <f>_xll.ECONOMATICA(G146,"NAV","1D",A146+1)</f>
        <v>206.66023200005301</v>
      </c>
      <c r="L146" s="6"/>
      <c r="M146">
        <v>0.34597818375914402</v>
      </c>
      <c r="N146">
        <v>0.304759331447713</v>
      </c>
      <c r="O146">
        <v>-2.4404746818618199E-2</v>
      </c>
      <c r="P146">
        <v>8.6680171989428303E-2</v>
      </c>
      <c r="Q146">
        <v>9.4284372789843501E-2</v>
      </c>
      <c r="R146">
        <v>0.29992749659868401</v>
      </c>
      <c r="S146">
        <v>0.118515970461885</v>
      </c>
      <c r="T146">
        <v>2.01793494852609E-2</v>
      </c>
      <c r="U146">
        <v>5.2129001232969999E-2</v>
      </c>
      <c r="V146">
        <v>-0.122335026844667</v>
      </c>
      <c r="X146">
        <v>-0.17376850237269501</v>
      </c>
      <c r="Y146">
        <v>-0.146583881632978</v>
      </c>
      <c r="Z146">
        <v>-0.102553665146843</v>
      </c>
      <c r="AA146">
        <v>-0.161486374236119</v>
      </c>
      <c r="AB146">
        <v>0.52260166776250105</v>
      </c>
      <c r="AC146">
        <v>-0.10848386109501</v>
      </c>
      <c r="AD146">
        <v>0.14211338129825901</v>
      </c>
      <c r="AE146">
        <v>4.1898043491528397E-2</v>
      </c>
      <c r="AF146">
        <v>5.0804960119421601E-2</v>
      </c>
      <c r="AG146">
        <v>-0.13241242268122699</v>
      </c>
      <c r="AH146">
        <v>1.5961696226440801E-2</v>
      </c>
      <c r="AI146">
        <v>-1.42601056722924E-3</v>
      </c>
      <c r="AJ146">
        <v>0.28111265964980697</v>
      </c>
      <c r="AK146">
        <v>-0.13909260414948199</v>
      </c>
      <c r="AL146">
        <v>5.2848331688437597E-2</v>
      </c>
      <c r="AM146">
        <v>0.18938313296530401</v>
      </c>
      <c r="AN146">
        <v>0.231631091810414</v>
      </c>
      <c r="AO146">
        <v>-0.19570881277104499</v>
      </c>
      <c r="AP146">
        <v>-0.410118551189953</v>
      </c>
      <c r="AQ146">
        <v>0.175038961788232</v>
      </c>
      <c r="AR146">
        <v>-2.11370080251072E-2</v>
      </c>
      <c r="AS146">
        <v>0.419039741973393</v>
      </c>
      <c r="AT146">
        <v>-0.13009249478272999</v>
      </c>
      <c r="AU146">
        <v>0.17784377050702499</v>
      </c>
      <c r="AV146">
        <v>-7.7308495747274702E-3</v>
      </c>
      <c r="AW146">
        <v>-1.6892818348423998E-2</v>
      </c>
      <c r="AX146">
        <v>0.22590567259612701</v>
      </c>
      <c r="AY146">
        <v>-0.15772475471749201</v>
      </c>
      <c r="AZ146">
        <v>0.33483313600299902</v>
      </c>
      <c r="BA146">
        <v>-0.19154692326992501</v>
      </c>
      <c r="BB146">
        <v>-6.3800764564803103E-2</v>
      </c>
      <c r="BC146">
        <v>2.9479984732461201E-3</v>
      </c>
      <c r="BD146">
        <v>-1.4401580392586801E-2</v>
      </c>
      <c r="BE146">
        <v>-0.28822738786402602</v>
      </c>
      <c r="BF146">
        <v>0.150504050543532</v>
      </c>
      <c r="BG146">
        <v>0.223021947749658</v>
      </c>
      <c r="BH146">
        <v>0.19717131617653599</v>
      </c>
      <c r="BI146">
        <v>-2.7067271639680299E-2</v>
      </c>
      <c r="BJ146">
        <v>0.12002532639598899</v>
      </c>
      <c r="BK146">
        <v>-0.39344598180832702</v>
      </c>
      <c r="BL146">
        <v>-0.10516160455154</v>
      </c>
      <c r="BM146">
        <v>0.39438736057490997</v>
      </c>
      <c r="BN146">
        <v>0.27268289031781001</v>
      </c>
      <c r="BO146">
        <v>-3.3973107747442603E-2</v>
      </c>
      <c r="BP146">
        <v>0.396121512676473</v>
      </c>
      <c r="BQ146">
        <v>-0.469759254974633</v>
      </c>
      <c r="BR146">
        <v>0.21883572571823601</v>
      </c>
      <c r="BS146">
        <v>0.23473618384741701</v>
      </c>
      <c r="BT146">
        <v>0.24569083307142101</v>
      </c>
      <c r="BU146">
        <v>-8.1376549496781095E-2</v>
      </c>
      <c r="BV146">
        <v>2.0688802942458999E-2</v>
      </c>
      <c r="BW146">
        <v>9.8907795654667993E-2</v>
      </c>
      <c r="BX146">
        <v>-8.0640698797651601E-3</v>
      </c>
      <c r="BY146">
        <v>-5.0924381594086299E-2</v>
      </c>
      <c r="BZ146">
        <v>2.6738318410934901E-2</v>
      </c>
      <c r="CA146">
        <v>0.15476820535695901</v>
      </c>
      <c r="CB146">
        <v>-0.13845419907738701</v>
      </c>
      <c r="CC146">
        <v>-0.13613548353532701</v>
      </c>
      <c r="CD146">
        <v>0.24190771582652801</v>
      </c>
      <c r="CE146">
        <v>-0.305282267981966</v>
      </c>
      <c r="CF146">
        <v>0.13286017965583599</v>
      </c>
      <c r="CH146">
        <v>0.113588042586343</v>
      </c>
      <c r="CI146">
        <v>4.5343947567744201E-2</v>
      </c>
      <c r="CJ146">
        <v>-4.3509778424777303E-2</v>
      </c>
      <c r="CK146">
        <v>0.148119403274904</v>
      </c>
      <c r="CL146">
        <v>-6.4446885517099905E-4</v>
      </c>
      <c r="CM146">
        <v>-0.26477172723389197</v>
      </c>
      <c r="CN146">
        <v>0.12813670618925199</v>
      </c>
      <c r="CO146">
        <v>-7.8952676813059994E-2</v>
      </c>
      <c r="CP146">
        <v>-5.9606435843306799E-2</v>
      </c>
      <c r="CQ146">
        <v>1.93920814126614E-2</v>
      </c>
      <c r="CR146">
        <v>-8.2666574326140094E-2</v>
      </c>
      <c r="CS146">
        <v>-0.20597897455445499</v>
      </c>
      <c r="CT146">
        <v>-3.3262288525293102E-2</v>
      </c>
      <c r="CU146">
        <v>-5.3375977222458501E-2</v>
      </c>
      <c r="CV146">
        <v>-2.3367232552118401E-2</v>
      </c>
      <c r="CW146">
        <v>-0.30687384733028</v>
      </c>
      <c r="CX146">
        <v>0.145982697722502</v>
      </c>
      <c r="CY146">
        <v>-5.1928115772170699E-2</v>
      </c>
      <c r="CZ146">
        <v>8.6394489699159693E-2</v>
      </c>
      <c r="DA146">
        <v>-0.29513228628275101</v>
      </c>
      <c r="DB146">
        <v>0.11144872696604601</v>
      </c>
      <c r="DC146">
        <v>-5.9147812862647697E-2</v>
      </c>
      <c r="DD146">
        <v>-0.19254994149377999</v>
      </c>
      <c r="DE146">
        <v>6.2972991509013795E-2</v>
      </c>
      <c r="DG146">
        <v>0.28616991967283001</v>
      </c>
      <c r="DH146">
        <v>7.0423667602881296E-2</v>
      </c>
      <c r="DI146">
        <v>0.15745977507322101</v>
      </c>
      <c r="DJ146">
        <v>9.9551298262667808E-3</v>
      </c>
      <c r="DK146">
        <v>-0.111941102477431</v>
      </c>
      <c r="DL146">
        <v>0.147917495087313</v>
      </c>
      <c r="DM146">
        <v>0.14748089870408901</v>
      </c>
      <c r="DN146">
        <v>-6.7558031787484693E-2</v>
      </c>
      <c r="DO146">
        <v>-0.26347615785198297</v>
      </c>
      <c r="DP146">
        <v>-8.8550803138787201E-2</v>
      </c>
      <c r="DQ146">
        <v>2.7228274120716399E-2</v>
      </c>
      <c r="DR146">
        <v>-1.8510832796891901E-2</v>
      </c>
      <c r="DS146">
        <v>-0.18707302006078</v>
      </c>
      <c r="DT146">
        <v>7.7073114880477104E-3</v>
      </c>
      <c r="DV146">
        <v>5.7702978483575897E-2</v>
      </c>
      <c r="DW146">
        <v>-0.21826798638358</v>
      </c>
      <c r="DX146">
        <v>-0.155273389282229</v>
      </c>
      <c r="DY146">
        <v>0.275724199491378</v>
      </c>
      <c r="DZ146">
        <v>-0.67051350488327399</v>
      </c>
      <c r="EA146">
        <v>-0.21915286852163299</v>
      </c>
      <c r="EB146">
        <v>-0.12759108876707601</v>
      </c>
      <c r="EC146">
        <v>-0.62299833534780202</v>
      </c>
      <c r="ED146">
        <v>-2.3775108093104801E-2</v>
      </c>
      <c r="EE146">
        <v>-0.169687951256492</v>
      </c>
      <c r="EF146">
        <v>-0.27076398309873201</v>
      </c>
      <c r="EG146">
        <v>5.9245737247692901E-2</v>
      </c>
      <c r="EH146">
        <v>0.24494832832715499</v>
      </c>
      <c r="EI146">
        <v>0.12765637893608101</v>
      </c>
      <c r="EJ146">
        <v>3.39711892593186E-2</v>
      </c>
      <c r="EK146">
        <v>0.117289808986243</v>
      </c>
      <c r="EL146">
        <v>0.26023838508990599</v>
      </c>
      <c r="EM146">
        <v>-8.4666199927596594E-2</v>
      </c>
      <c r="EN146">
        <v>5.5053951655281697E-4</v>
      </c>
      <c r="EO146">
        <v>0.183517485675111</v>
      </c>
      <c r="EP146">
        <v>0.113435807179485</v>
      </c>
      <c r="EQ146">
        <v>0.238722188259999</v>
      </c>
      <c r="ER146">
        <v>-0.33768537277865102</v>
      </c>
      <c r="ES146">
        <v>6.8896770608262201E-2</v>
      </c>
      <c r="ET146">
        <v>-0.35752375943047798</v>
      </c>
      <c r="EU146">
        <v>0.20784170101251201</v>
      </c>
      <c r="EV146">
        <v>-9.4055876888887696E-2</v>
      </c>
      <c r="EW146">
        <v>0.317376494422206</v>
      </c>
      <c r="EX146">
        <v>9.6236118042725097E-2</v>
      </c>
      <c r="EY146">
        <v>-8.5171882528811693E-2</v>
      </c>
      <c r="EZ146">
        <v>0.184086840272357</v>
      </c>
      <c r="FA146">
        <v>-0.14639113642260801</v>
      </c>
      <c r="FB146">
        <v>0.109301892916847</v>
      </c>
      <c r="FC146">
        <v>4.5205166497908102E-2</v>
      </c>
      <c r="FD146">
        <v>7.5803586332767695E-2</v>
      </c>
      <c r="FE146">
        <v>0.104515260500193</v>
      </c>
      <c r="FF146">
        <v>8.9232277423434397E-2</v>
      </c>
      <c r="FG146">
        <v>-1.1832878954010099E-3</v>
      </c>
      <c r="FI146">
        <v>-0.175629479235795</v>
      </c>
      <c r="FJ146">
        <v>8.0683590567787206E-2</v>
      </c>
      <c r="FK146">
        <v>0.35663868929987103</v>
      </c>
      <c r="FL146">
        <v>1.8327658654016001E-2</v>
      </c>
      <c r="FN146">
        <v>0.226419937098399</v>
      </c>
      <c r="FO146">
        <v>6.7543190380092696E-2</v>
      </c>
      <c r="FP146">
        <v>-0.230602800911583</v>
      </c>
      <c r="FQ146">
        <v>-0.31841081163293</v>
      </c>
      <c r="FR146">
        <v>0.13593634903372701</v>
      </c>
      <c r="FS146">
        <v>0.34813146066881001</v>
      </c>
      <c r="FT146">
        <v>-0.37223085928417299</v>
      </c>
      <c r="FU146">
        <v>-0.15705933865319799</v>
      </c>
      <c r="FV146">
        <v>-0.48752365182736002</v>
      </c>
      <c r="FW146">
        <v>6.98726322298171E-2</v>
      </c>
      <c r="FX146">
        <v>-7.8787298480165205E-2</v>
      </c>
      <c r="FY146">
        <v>1.57201560796238E-2</v>
      </c>
      <c r="FZ146">
        <v>0.17214157087437301</v>
      </c>
      <c r="GA146">
        <v>0.47718199130031302</v>
      </c>
      <c r="GB146">
        <v>0.155610154797614</v>
      </c>
      <c r="GC146">
        <v>2.03988020075485E-4</v>
      </c>
      <c r="GD146">
        <v>-0.39331156303887799</v>
      </c>
      <c r="GE146">
        <v>2.9246702069940501E-2</v>
      </c>
      <c r="GF146">
        <v>0.17097824911616</v>
      </c>
      <c r="GG146">
        <v>0.32742083330958799</v>
      </c>
      <c r="GH146">
        <v>0.64292616953025605</v>
      </c>
      <c r="GI146">
        <v>0.30112969307083398</v>
      </c>
      <c r="GJ146">
        <v>3.1958912586560501E-2</v>
      </c>
      <c r="GK146">
        <v>0.54705440034012998</v>
      </c>
      <c r="GL146">
        <v>0.71041769278963296</v>
      </c>
      <c r="GM146">
        <v>5.2206250984454501E-3</v>
      </c>
      <c r="GN146">
        <v>-5.9960709677398E-2</v>
      </c>
      <c r="GO146">
        <v>-0.117587411477871</v>
      </c>
      <c r="GP146">
        <v>5.6645258155185697E-4</v>
      </c>
      <c r="GQ146">
        <v>8.86014331626939E-3</v>
      </c>
      <c r="GT146">
        <v>0.46624985334347002</v>
      </c>
      <c r="GU146">
        <v>0.30595504413213298</v>
      </c>
      <c r="GV146">
        <v>0.35725463403650798</v>
      </c>
      <c r="GW146">
        <v>0.31803639576537501</v>
      </c>
      <c r="GX146">
        <v>-0.39929170052346302</v>
      </c>
      <c r="GY146">
        <v>0.441279320330068</v>
      </c>
      <c r="GZ146">
        <v>-3.4047424378513803E-2</v>
      </c>
      <c r="HA146">
        <v>-4.21889764766092E-2</v>
      </c>
      <c r="HB146">
        <v>0.321927366712771</v>
      </c>
      <c r="HC146">
        <v>-0.36421173817871</v>
      </c>
      <c r="HD146">
        <v>-0.24066920341283499</v>
      </c>
      <c r="HE146">
        <v>-0.31444085980183401</v>
      </c>
      <c r="HF146">
        <v>-0.19155659292664501</v>
      </c>
      <c r="HG146">
        <v>-0.16394738267990799</v>
      </c>
      <c r="HH146">
        <v>-3.6638961319113199E-2</v>
      </c>
      <c r="HI146">
        <v>-0.71428362753067598</v>
      </c>
      <c r="HJ146">
        <v>0.228631319623673</v>
      </c>
      <c r="HK146">
        <v>-0.19269269851065501</v>
      </c>
      <c r="HL146">
        <v>5.5176777823362499E-2</v>
      </c>
      <c r="HM146">
        <v>0.52672004549094698</v>
      </c>
      <c r="HN146">
        <v>5.7298942738270901E-2</v>
      </c>
      <c r="HO146">
        <v>-0.25545205280650402</v>
      </c>
      <c r="HP146">
        <v>-5.0190143429063E-2</v>
      </c>
      <c r="HQ146">
        <v>0.12980706305825199</v>
      </c>
      <c r="HR146">
        <v>0.32947087020147597</v>
      </c>
      <c r="HS146">
        <v>-0.471273378570913</v>
      </c>
      <c r="HT146">
        <v>-0.15538353372903699</v>
      </c>
      <c r="HU146">
        <v>-3.30744554048579E-2</v>
      </c>
      <c r="HV146">
        <v>8.8197738114104099E-2</v>
      </c>
      <c r="HW146">
        <v>-0.21563934378718799</v>
      </c>
      <c r="HX146">
        <v>-0.12518689327407601</v>
      </c>
      <c r="HY146">
        <v>5.3061256585351699E-2</v>
      </c>
      <c r="IA146">
        <v>-1.8722492313827401E-3</v>
      </c>
      <c r="IB146">
        <v>3.4668389889702701E-2</v>
      </c>
      <c r="IC146">
        <v>0.30906531828804901</v>
      </c>
      <c r="ID146">
        <v>0.15105544862308301</v>
      </c>
      <c r="IE146">
        <v>0.112472681757936</v>
      </c>
      <c r="IF146">
        <v>0.19730596759472999</v>
      </c>
      <c r="IG146">
        <v>5.2840811076748699E-2</v>
      </c>
      <c r="IH146">
        <v>4.77995179608115E-2</v>
      </c>
      <c r="II146">
        <v>0.128955033324019</v>
      </c>
      <c r="IJ146">
        <v>0.245045366136765</v>
      </c>
      <c r="IK146">
        <v>0.27733400092984101</v>
      </c>
      <c r="IL146">
        <v>-5.8825415089813801E-2</v>
      </c>
      <c r="IN146">
        <v>-1.50978664350987E-2</v>
      </c>
      <c r="IO146">
        <v>-9.5461839555355296E-2</v>
      </c>
      <c r="IP146">
        <v>0.25385009284946097</v>
      </c>
      <c r="IQ146">
        <v>0.28105750043323502</v>
      </c>
      <c r="IR146">
        <v>-0.29922541643827599</v>
      </c>
      <c r="IS146">
        <v>0.26417192530061601</v>
      </c>
      <c r="IT146">
        <v>0.10640712989697899</v>
      </c>
      <c r="IU146">
        <v>-6.8791785088251303E-2</v>
      </c>
      <c r="IV146">
        <v>0.35496107284416201</v>
      </c>
      <c r="IW146">
        <v>0.24435856375930601</v>
      </c>
      <c r="IX146">
        <v>-9.8582805640035104E-2</v>
      </c>
      <c r="IY146">
        <v>-0.100914021186327</v>
      </c>
      <c r="IZ146">
        <v>-0.18154607842007001</v>
      </c>
      <c r="JA146">
        <v>7.2667722270125495E-2</v>
      </c>
      <c r="JB146">
        <v>5.9973388306389097E-2</v>
      </c>
      <c r="JC146">
        <v>-0.102072487970872</v>
      </c>
      <c r="JD146">
        <v>-5.9081896324642003E-3</v>
      </c>
      <c r="JE146">
        <v>0.21446991268021501</v>
      </c>
      <c r="JF146">
        <v>-0.114427614880697</v>
      </c>
      <c r="JG146">
        <v>-0.100738461060246</v>
      </c>
      <c r="JH146">
        <v>1.4658904729003599E-2</v>
      </c>
      <c r="JI146">
        <v>-1.06229073026043E-2</v>
      </c>
      <c r="JJ146">
        <v>-0.170865321706515</v>
      </c>
      <c r="JK146">
        <v>0.264719175720529</v>
      </c>
      <c r="JL146">
        <v>0.114093657248304</v>
      </c>
      <c r="JM146">
        <v>0.40596269773232102</v>
      </c>
    </row>
    <row r="147" spans="1:273" x14ac:dyDescent="0.25">
      <c r="A147" s="29">
        <v>44343</v>
      </c>
      <c r="B147" s="31" t="s">
        <v>1714</v>
      </c>
      <c r="C147" s="24" t="s">
        <v>1734</v>
      </c>
      <c r="D147" s="24" t="s">
        <v>1899</v>
      </c>
      <c r="E147" s="34">
        <v>206.17604600000001</v>
      </c>
      <c r="F147" s="38">
        <v>30000</v>
      </c>
      <c r="G147" s="16">
        <f>VLOOKUP(C147,dFundos!$A$1:$B$28,2,FALSE)</f>
        <v>25079578000106</v>
      </c>
      <c r="H147" s="13"/>
      <c r="I147">
        <f>_xll.ECONOMATICA(G147,"VOLATILITY","1Y",A147)</f>
        <v>2.49814254122612</v>
      </c>
      <c r="J147">
        <f>_xll.ECONOMATICA(G147,"NAV","1D",A147)</f>
        <v>145.50671899993901</v>
      </c>
      <c r="K147">
        <f>_xll.ECONOMATICA(G147,"NAV","1D",A147+1)</f>
        <v>145.68568000011101</v>
      </c>
      <c r="L147" s="6"/>
      <c r="M147">
        <v>-9.0554739472281705E-3</v>
      </c>
      <c r="N147">
        <v>0.24340806266991399</v>
      </c>
      <c r="O147">
        <v>-0.565142654522788</v>
      </c>
      <c r="P147">
        <v>-2.8487147937994499E-2</v>
      </c>
      <c r="Q147">
        <v>0.14197690052242301</v>
      </c>
      <c r="R147">
        <v>-0.115634388475883</v>
      </c>
      <c r="S147">
        <v>8.5836975995334797E-2</v>
      </c>
      <c r="T147">
        <v>0.25210229559888803</v>
      </c>
      <c r="U147">
        <v>-0.13099465104460301</v>
      </c>
      <c r="V147">
        <v>0.213179273123387</v>
      </c>
      <c r="X147">
        <v>0.25474884023424199</v>
      </c>
      <c r="Y147">
        <v>-0.16268813769784199</v>
      </c>
      <c r="Z147">
        <v>6.7064267568639493E-2</v>
      </c>
      <c r="AA147">
        <v>0.40957462497317498</v>
      </c>
      <c r="AB147">
        <v>0.11580733826122</v>
      </c>
      <c r="AC147">
        <v>0.152815408000606</v>
      </c>
      <c r="AD147">
        <v>-0.19419234195083801</v>
      </c>
      <c r="AE147">
        <v>7.9688931509735994E-2</v>
      </c>
      <c r="AF147">
        <v>3.9018127790768603E-2</v>
      </c>
      <c r="AG147">
        <v>3.6667240601673298E-2</v>
      </c>
      <c r="AH147">
        <v>-8.4151332157489406E-2</v>
      </c>
      <c r="AI147">
        <v>0.170703395997407</v>
      </c>
      <c r="AJ147">
        <v>-0.1032803445014</v>
      </c>
      <c r="AK147">
        <v>0.301935098286776</v>
      </c>
      <c r="AL147">
        <v>0.12983982123842</v>
      </c>
      <c r="AM147">
        <v>0.17988884192163801</v>
      </c>
      <c r="AN147">
        <v>-4.2706415115390001E-2</v>
      </c>
      <c r="AO147">
        <v>0.19491167040541801</v>
      </c>
      <c r="AP147">
        <v>-0.126730582360324</v>
      </c>
      <c r="AQ147">
        <v>0.34803334910975497</v>
      </c>
      <c r="AR147">
        <v>9.6207971728290403E-2</v>
      </c>
      <c r="AS147">
        <v>7.3480682294757599E-2</v>
      </c>
      <c r="AT147">
        <v>0.15105589700397101</v>
      </c>
      <c r="AU147">
        <v>-7.0151152795006097E-2</v>
      </c>
      <c r="AV147">
        <v>-0.16136159356392499</v>
      </c>
      <c r="AW147">
        <v>0.24679863963683599</v>
      </c>
      <c r="AX147">
        <v>0.36176144567434698</v>
      </c>
      <c r="AY147">
        <v>-4.3076048041257302E-2</v>
      </c>
      <c r="AZ147">
        <v>0.20008319715998399</v>
      </c>
      <c r="BA147">
        <v>-8.3006068689428503E-2</v>
      </c>
      <c r="BB147">
        <v>-0.282936714029347</v>
      </c>
      <c r="BC147">
        <v>3.6336803714220899E-2</v>
      </c>
      <c r="BD147">
        <v>0.146483210119186</v>
      </c>
      <c r="BE147">
        <v>5.0329285841144197E-2</v>
      </c>
      <c r="BF147">
        <v>-0.153830540330091</v>
      </c>
      <c r="BG147">
        <v>-0.22170450965859301</v>
      </c>
      <c r="BH147">
        <v>0.16670341483404599</v>
      </c>
      <c r="BI147">
        <v>-8.8807668271328993E-2</v>
      </c>
      <c r="BJ147">
        <v>0.13249526346044099</v>
      </c>
      <c r="BK147">
        <v>2.76013266557129E-2</v>
      </c>
      <c r="BL147">
        <v>-0.18148459948861301</v>
      </c>
      <c r="BM147">
        <v>4.3861737322003998E-2</v>
      </c>
      <c r="BN147">
        <v>-6.3540799601469198E-3</v>
      </c>
      <c r="BO147">
        <v>-5.81036630137532E-2</v>
      </c>
      <c r="BP147">
        <v>0.38590292078879401</v>
      </c>
      <c r="BQ147">
        <v>-2.32901002163999E-3</v>
      </c>
      <c r="BR147">
        <v>-4.1566155232430901E-2</v>
      </c>
      <c r="BS147">
        <v>0.319386618866702</v>
      </c>
      <c r="BT147">
        <v>0.154926648792753</v>
      </c>
      <c r="BU147">
        <v>-0.190924022808758</v>
      </c>
      <c r="BV147">
        <v>4.2894934267678798E-2</v>
      </c>
      <c r="BW147">
        <v>2.1325067064026398E-2</v>
      </c>
      <c r="BX147">
        <v>-8.30127910376177E-3</v>
      </c>
      <c r="BY147">
        <v>-2.0453794422792299E-2</v>
      </c>
      <c r="BZ147">
        <v>5.6131989003915798E-2</v>
      </c>
      <c r="CA147">
        <v>7.1352826307702302E-2</v>
      </c>
      <c r="CB147">
        <v>-0.31035232177600802</v>
      </c>
      <c r="CC147">
        <v>0.24477008882968199</v>
      </c>
      <c r="CD147">
        <v>3.6130417538515799E-2</v>
      </c>
      <c r="CE147">
        <v>-0.21532706323341699</v>
      </c>
      <c r="CF147">
        <v>-4.6320924684550797E-2</v>
      </c>
      <c r="CH147">
        <v>7.8164717524487101E-2</v>
      </c>
      <c r="CI147">
        <v>3.06871725115343E-2</v>
      </c>
      <c r="CJ147">
        <v>8.5719759590574499E-2</v>
      </c>
      <c r="CK147">
        <v>0.17792395992728399</v>
      </c>
      <c r="CL147">
        <v>-2.6616536797519099E-2</v>
      </c>
      <c r="CM147">
        <v>5.4874841589480597E-2</v>
      </c>
      <c r="CN147">
        <v>-0.20510235708570701</v>
      </c>
      <c r="CO147">
        <v>-8.8235317161888802E-2</v>
      </c>
      <c r="CP147">
        <v>5.0853903303504904E-3</v>
      </c>
      <c r="CQ147">
        <v>-0.16460282467960499</v>
      </c>
      <c r="CR147">
        <v>6.6418362621334395E-2</v>
      </c>
      <c r="CS147">
        <v>-7.7666277138632694E-2</v>
      </c>
      <c r="CT147">
        <v>0.12333082431723601</v>
      </c>
      <c r="CU147">
        <v>2.7129795125801999E-2</v>
      </c>
      <c r="CV147">
        <v>-9.3586730145034394E-2</v>
      </c>
      <c r="CW147">
        <v>-7.2117031777452203E-3</v>
      </c>
      <c r="CX147">
        <v>0.15496828855248199</v>
      </c>
      <c r="CY147">
        <v>5.9359101578593303E-2</v>
      </c>
      <c r="CZ147">
        <v>3.8873068842804101E-2</v>
      </c>
      <c r="DA147">
        <v>-0.14504250357276799</v>
      </c>
      <c r="DB147">
        <v>-0.15005994600869599</v>
      </c>
      <c r="DC147">
        <v>-5.7026411650440402E-2</v>
      </c>
      <c r="DD147">
        <v>2.54288721407647E-2</v>
      </c>
      <c r="DE147">
        <v>0.29151964754419202</v>
      </c>
      <c r="DG147">
        <v>-6.9631180849682997E-3</v>
      </c>
      <c r="DH147">
        <v>0.27058114119427001</v>
      </c>
      <c r="DI147">
        <v>3.17013651510933E-2</v>
      </c>
      <c r="DJ147">
        <v>6.3946107547962996E-2</v>
      </c>
      <c r="DK147">
        <v>-0.15668301975893001</v>
      </c>
      <c r="DL147">
        <v>0.184930431350949</v>
      </c>
      <c r="DM147">
        <v>5.7848042706609697E-2</v>
      </c>
      <c r="DN147">
        <v>-8.2021050911862403E-2</v>
      </c>
      <c r="DO147">
        <v>-9.5432325633737505E-2</v>
      </c>
      <c r="DP147">
        <v>-0.150743354060978</v>
      </c>
      <c r="DQ147">
        <v>0.11814303543360399</v>
      </c>
      <c r="DR147">
        <v>-0.22005789187460301</v>
      </c>
      <c r="DS147">
        <v>0.20117760450375499</v>
      </c>
      <c r="DT147">
        <v>-8.2761468820535797E-2</v>
      </c>
      <c r="DV147">
        <v>3.7315020745154498E-2</v>
      </c>
      <c r="DW147">
        <v>0.22393735252990199</v>
      </c>
      <c r="DX147">
        <v>-6.6855275690613798E-3</v>
      </c>
      <c r="DY147">
        <v>2.53372199949808E-2</v>
      </c>
      <c r="DZ147">
        <v>-7.5158111030759797E-2</v>
      </c>
      <c r="EA147">
        <v>-4.23433934884088E-2</v>
      </c>
      <c r="EB147">
        <v>0.17581527681613801</v>
      </c>
      <c r="EC147">
        <v>-0.39592934717802603</v>
      </c>
      <c r="ED147">
        <v>0.40089790654746998</v>
      </c>
      <c r="EE147">
        <v>-5.3674430910177803E-2</v>
      </c>
      <c r="EF147">
        <v>-9.53473953813955E-2</v>
      </c>
      <c r="EG147">
        <v>-8.3694115983235007E-2</v>
      </c>
      <c r="EH147">
        <v>2.2501384592033E-3</v>
      </c>
      <c r="EI147">
        <v>0.24408800818491699</v>
      </c>
      <c r="EJ147">
        <v>0.14503261554637001</v>
      </c>
      <c r="EK147">
        <v>-7.7048544062563507E-2</v>
      </c>
      <c r="EL147">
        <v>0.14615311374654999</v>
      </c>
      <c r="EM147">
        <v>-2.7585956559050798E-3</v>
      </c>
      <c r="EN147">
        <v>5.1260546206321998E-2</v>
      </c>
      <c r="EO147">
        <v>-0.36400473281901202</v>
      </c>
      <c r="EP147">
        <v>0.30321034864755297</v>
      </c>
      <c r="EQ147">
        <v>7.3633222200442106E-2</v>
      </c>
      <c r="ER147">
        <v>6.5797745264717404E-3</v>
      </c>
      <c r="ES147">
        <v>1.5742390314699199E-2</v>
      </c>
      <c r="ET147">
        <v>-1.5413645542139399E-2</v>
      </c>
      <c r="EU147">
        <v>0.14160830014588999</v>
      </c>
      <c r="EV147">
        <v>-0.14143274047455601</v>
      </c>
      <c r="EW147">
        <v>6.6689531013253103E-2</v>
      </c>
      <c r="EX147">
        <v>0.193145743651257</v>
      </c>
      <c r="EY147">
        <v>9.1937892830174006E-2</v>
      </c>
      <c r="EZ147">
        <v>1.8925452604889901E-2</v>
      </c>
      <c r="FA147">
        <v>0.10384827546658899</v>
      </c>
      <c r="FB147">
        <v>-3.5801010653813102E-2</v>
      </c>
      <c r="FC147">
        <v>-5.8058942431671298E-2</v>
      </c>
      <c r="FD147">
        <v>2.0700892127933902E-2</v>
      </c>
      <c r="FE147">
        <v>2.4925975958467499E-2</v>
      </c>
      <c r="FF147">
        <v>0.13401265805441701</v>
      </c>
      <c r="FG147">
        <v>-4.6300303438329103E-3</v>
      </c>
      <c r="FI147">
        <v>-2.4752001900196802E-2</v>
      </c>
      <c r="FJ147">
        <v>1.3526725342671899E-2</v>
      </c>
      <c r="FK147">
        <v>-7.5933442622044794E-2</v>
      </c>
      <c r="FL147">
        <v>-4.7615297262382202E-3</v>
      </c>
      <c r="FN147">
        <v>0.17680929558991901</v>
      </c>
      <c r="FO147">
        <v>-3.2575164459558402E-2</v>
      </c>
      <c r="FP147">
        <v>-0.36279480164012101</v>
      </c>
      <c r="FQ147">
        <v>6.1504703808168401E-2</v>
      </c>
      <c r="FR147">
        <v>0.21768003934994301</v>
      </c>
      <c r="FS147">
        <v>1.0203611600445601E-2</v>
      </c>
      <c r="FT147">
        <v>-4.1032993885892197E-2</v>
      </c>
      <c r="FU147">
        <v>0.17922132210514999</v>
      </c>
      <c r="FV147">
        <v>0.10301525053364501</v>
      </c>
      <c r="FW147">
        <v>9.8889756918651997E-2</v>
      </c>
      <c r="FX147">
        <v>0.15451208382728501</v>
      </c>
      <c r="FY147">
        <v>0.13903132185077999</v>
      </c>
      <c r="FZ147">
        <v>1.23114414236625E-2</v>
      </c>
      <c r="GA147">
        <v>-9.67524579209567E-2</v>
      </c>
      <c r="GB147">
        <v>-0.20353302688818101</v>
      </c>
      <c r="GC147">
        <v>-4.5257083002070396E-3</v>
      </c>
      <c r="GD147">
        <v>7.7790531031496399E-2</v>
      </c>
      <c r="GE147">
        <v>-0.17266887753066801</v>
      </c>
      <c r="GF147">
        <v>9.5417702686972902E-2</v>
      </c>
      <c r="GG147">
        <v>1.9254674043622799E-3</v>
      </c>
      <c r="GH147">
        <v>0.28334843882476002</v>
      </c>
      <c r="GI147">
        <v>3.2179035770241201E-3</v>
      </c>
      <c r="GJ147">
        <v>0.189314012277464</v>
      </c>
      <c r="GK147">
        <v>0.18906221084762401</v>
      </c>
      <c r="GL147">
        <v>0.21606447753583799</v>
      </c>
      <c r="GM147">
        <v>0.20111162903049301</v>
      </c>
      <c r="GN147">
        <v>7.0655092713423099E-3</v>
      </c>
      <c r="GO147">
        <v>-0.18943798895634201</v>
      </c>
      <c r="GP147">
        <v>2.4325171216332798E-2</v>
      </c>
      <c r="GQ147">
        <v>4.9506362302054199E-2</v>
      </c>
      <c r="GT147">
        <v>0.106504267569107</v>
      </c>
      <c r="GU147">
        <v>0.182250816760643</v>
      </c>
      <c r="GV147">
        <v>3.2858758459042299E-2</v>
      </c>
      <c r="GW147">
        <v>-8.9625886266731E-2</v>
      </c>
      <c r="GX147">
        <v>-7.5744134846900096E-2</v>
      </c>
      <c r="GY147">
        <v>7.7689458157692598E-2</v>
      </c>
      <c r="GZ147">
        <v>-0.100377140370256</v>
      </c>
      <c r="HA147">
        <v>-0.10249236311210599</v>
      </c>
      <c r="HB147">
        <v>0.43252784926153298</v>
      </c>
      <c r="HC147">
        <v>-1.8961453133670099E-2</v>
      </c>
      <c r="HD147">
        <v>-4.3159931828995503E-2</v>
      </c>
      <c r="HE147">
        <v>-0.104205363459187</v>
      </c>
      <c r="HF147">
        <v>0.30827983355265998</v>
      </c>
      <c r="HG147">
        <v>-0.44281792188485303</v>
      </c>
      <c r="HH147">
        <v>-1.1000253198290001E-2</v>
      </c>
      <c r="HI147">
        <v>-0.16934637815211301</v>
      </c>
      <c r="HJ147">
        <v>0.20242077425791599</v>
      </c>
      <c r="HK147">
        <v>-0.12738349969367799</v>
      </c>
      <c r="HL147">
        <v>-0.227531724794972</v>
      </c>
      <c r="HM147">
        <v>0.18311632411496201</v>
      </c>
      <c r="HN147">
        <v>2.7308426615490999E-2</v>
      </c>
      <c r="HO147">
        <v>-0.38554962929993097</v>
      </c>
      <c r="HP147">
        <v>0.116376621008385</v>
      </c>
      <c r="HQ147">
        <v>-0.15565288058496701</v>
      </c>
      <c r="HR147">
        <v>-0.18162289397878301</v>
      </c>
      <c r="HS147">
        <v>-7.2657217970117901E-3</v>
      </c>
      <c r="HT147">
        <v>1.9366903870832201E-3</v>
      </c>
      <c r="HU147">
        <v>-2.3961631177371601E-2</v>
      </c>
      <c r="HV147">
        <v>-7.3014726240217001E-2</v>
      </c>
      <c r="HW147">
        <v>-3.8583563218708199E-2</v>
      </c>
      <c r="HX147">
        <v>0.30754600502405099</v>
      </c>
      <c r="HY147">
        <v>1.00948273029644E-4</v>
      </c>
      <c r="IA147">
        <v>2.9330682446015999E-2</v>
      </c>
      <c r="IB147">
        <v>1.8565547907201101E-2</v>
      </c>
      <c r="IC147">
        <v>0.17885237521113601</v>
      </c>
      <c r="ID147">
        <v>0.15557382193947</v>
      </c>
      <c r="IE147">
        <v>0.136218895386264</v>
      </c>
      <c r="IF147">
        <v>4.1867466279654798E-3</v>
      </c>
      <c r="IG147">
        <v>2.63549678493291E-2</v>
      </c>
      <c r="IH147">
        <v>3.3688691110000897E-2</v>
      </c>
      <c r="II147">
        <v>0.18909591417468599</v>
      </c>
      <c r="IJ147">
        <v>4.7924649879860198E-2</v>
      </c>
      <c r="IK147">
        <v>-0.20353196050564301</v>
      </c>
      <c r="IL147">
        <v>-2.36180979300116E-2</v>
      </c>
      <c r="IN147">
        <v>-8.6333627223211806E-2</v>
      </c>
      <c r="IO147">
        <v>0.27133280327689102</v>
      </c>
      <c r="IP147">
        <v>-9.8887384228873998E-2</v>
      </c>
      <c r="IQ147">
        <v>7.5695064151659594E-2</v>
      </c>
      <c r="IR147">
        <v>0.175497601776442</v>
      </c>
      <c r="IS147">
        <v>2.79070116448565E-2</v>
      </c>
      <c r="IT147">
        <v>-0.16690645134076501</v>
      </c>
      <c r="IU147">
        <v>0.229181822760438</v>
      </c>
      <c r="IV147">
        <v>-2.18671433685813E-2</v>
      </c>
      <c r="IW147">
        <v>5.0252837172592997E-2</v>
      </c>
      <c r="IX147">
        <v>1.4330762314784799E-2</v>
      </c>
      <c r="IY147">
        <v>0.118423152889591</v>
      </c>
      <c r="IZ147">
        <v>0.14424804248847101</v>
      </c>
      <c r="JA147">
        <v>2.9590868143713998E-2</v>
      </c>
      <c r="JB147">
        <v>-0.38821734824523402</v>
      </c>
      <c r="JC147">
        <v>9.0756704230443602E-2</v>
      </c>
      <c r="JD147">
        <v>0.1023869132041</v>
      </c>
      <c r="JE147">
        <v>5.5264699403778601E-2</v>
      </c>
      <c r="JF147">
        <v>6.3045575188880307E-2</v>
      </c>
      <c r="JG147">
        <v>-0.27917802426600202</v>
      </c>
      <c r="JH147">
        <v>0.148159335003584</v>
      </c>
      <c r="JI147">
        <v>-0.14342367967401501</v>
      </c>
      <c r="JJ147">
        <v>-4.9842802127386697E-2</v>
      </c>
      <c r="JK147">
        <v>9.3379883401212296E-2</v>
      </c>
      <c r="JL147">
        <v>0.14451525657932501</v>
      </c>
      <c r="JM147">
        <v>0.104387887949997</v>
      </c>
    </row>
    <row r="148" spans="1:273" x14ac:dyDescent="0.25">
      <c r="A148" s="30">
        <v>44343</v>
      </c>
      <c r="B148" s="31" t="s">
        <v>1714</v>
      </c>
      <c r="C148" s="23" t="s">
        <v>1740</v>
      </c>
      <c r="D148" s="23" t="s">
        <v>1899</v>
      </c>
      <c r="E148" s="32">
        <v>9.5947169999999993</v>
      </c>
      <c r="F148" s="37">
        <v>5000</v>
      </c>
      <c r="G148" s="16">
        <f>VLOOKUP(C148,dFundos!$A$1:$B$28,2,FALSE)</f>
        <v>19107923000175</v>
      </c>
      <c r="H148" s="13"/>
      <c r="I148">
        <f>_xll.ECONOMATICA(G148,"VOLATILITY","1Y",A148)</f>
        <v>21.235995754832398</v>
      </c>
      <c r="J148">
        <f>_xll.ECONOMATICA(G148,"NAV","1D",A148)</f>
        <v>523.92476799991005</v>
      </c>
      <c r="K148">
        <f>_xll.ECONOMATICA(G148,"NAV","1D",A148+1)</f>
        <v>521.120066000149</v>
      </c>
      <c r="L148" s="6"/>
      <c r="M148">
        <v>1.31951493240194</v>
      </c>
      <c r="N148">
        <v>0.59011726098105999</v>
      </c>
      <c r="O148">
        <v>0.75182428499829301</v>
      </c>
      <c r="P148">
        <v>-2.5420407951059998</v>
      </c>
      <c r="Q148">
        <v>-1.3072225298856199</v>
      </c>
      <c r="R148">
        <v>0.16610150796623199</v>
      </c>
      <c r="S148">
        <v>-0.33357727725160702</v>
      </c>
      <c r="T148">
        <v>-0.48391700402135002</v>
      </c>
      <c r="U148">
        <v>-0.28730234089380202</v>
      </c>
      <c r="V148">
        <v>0.27697823734342802</v>
      </c>
      <c r="X148">
        <v>-2.2011447742443102</v>
      </c>
      <c r="Y148">
        <v>2.2863645333927698</v>
      </c>
      <c r="Z148">
        <v>3.2184271422011101</v>
      </c>
      <c r="AA148">
        <v>0.59120191526744703</v>
      </c>
      <c r="AB148">
        <v>1.88892838687025</v>
      </c>
      <c r="AC148">
        <v>-2.4835963874466001</v>
      </c>
      <c r="AD148">
        <v>0.93808037963753999</v>
      </c>
      <c r="AE148">
        <v>-2.02373054462441</v>
      </c>
      <c r="AF148">
        <v>1.10818007306079</v>
      </c>
      <c r="AG148">
        <v>0.96359086091979396</v>
      </c>
      <c r="AH148">
        <v>0.22116212094260801</v>
      </c>
      <c r="AI148">
        <v>0.927865234370984</v>
      </c>
      <c r="AJ148">
        <v>1.30669520840456</v>
      </c>
      <c r="AK148">
        <v>-1.5475129142941999</v>
      </c>
      <c r="AL148">
        <v>1.4434655362492801</v>
      </c>
      <c r="AM148">
        <v>-1.33299447861646</v>
      </c>
      <c r="AN148">
        <v>2.5661369450972402</v>
      </c>
      <c r="AO148">
        <v>-0.85439049207707296</v>
      </c>
      <c r="AP148">
        <v>0.43127891840413202</v>
      </c>
      <c r="AQ148">
        <v>-0.41944709191739099</v>
      </c>
      <c r="AR148">
        <v>0.43702863476937598</v>
      </c>
      <c r="AS148">
        <v>-0.27909611080758601</v>
      </c>
      <c r="AT148">
        <v>0.70286430982378101</v>
      </c>
      <c r="AU148">
        <v>1.8092529326168001</v>
      </c>
      <c r="AV148">
        <v>-1.76575759915067</v>
      </c>
      <c r="AW148">
        <v>1.79323091451806</v>
      </c>
      <c r="AX148">
        <v>3.9525196007161902E-2</v>
      </c>
      <c r="AY148">
        <v>-2.8252708126274202</v>
      </c>
      <c r="AZ148">
        <v>-0.95121956310322298</v>
      </c>
      <c r="BA148">
        <v>0.51750892162090201</v>
      </c>
      <c r="BB148">
        <v>-0.69685100615970397</v>
      </c>
      <c r="BC148">
        <v>0.32077986961667199</v>
      </c>
      <c r="BD148">
        <v>-1.03713897615307</v>
      </c>
      <c r="BE148">
        <v>1.4395174992387201</v>
      </c>
      <c r="BF148">
        <v>-0.14066550347706699</v>
      </c>
      <c r="BG148">
        <v>1.6715974301405401</v>
      </c>
      <c r="BH148">
        <v>2.8151614254966302</v>
      </c>
      <c r="BI148">
        <v>0.121280874918739</v>
      </c>
      <c r="BJ148">
        <v>0.29053532216494199</v>
      </c>
      <c r="BK148">
        <v>1.84118115685123</v>
      </c>
      <c r="BL148">
        <v>1.33836841796438</v>
      </c>
      <c r="BM148">
        <v>0.84807658695353905</v>
      </c>
      <c r="BN148">
        <v>-1.75679650974416</v>
      </c>
      <c r="BO148">
        <v>2.3292144071092502</v>
      </c>
      <c r="BP148">
        <v>-1.62254419992678</v>
      </c>
      <c r="BQ148">
        <v>0.83637668794835895</v>
      </c>
      <c r="BR148">
        <v>2.04683161227877</v>
      </c>
      <c r="BS148">
        <v>-0.43585766361502498</v>
      </c>
      <c r="BT148">
        <v>0.79658872491563704</v>
      </c>
      <c r="BU148">
        <v>0.61092898467904899</v>
      </c>
      <c r="BV148">
        <v>1.10159335763456</v>
      </c>
      <c r="BW148">
        <v>0.84541263840947101</v>
      </c>
      <c r="BX148">
        <v>-0.86883106978348201</v>
      </c>
      <c r="BY148">
        <v>2.8145100424808298</v>
      </c>
      <c r="BZ148">
        <v>-0.75329907467676105</v>
      </c>
      <c r="CA148">
        <v>-2.3179202172286799</v>
      </c>
      <c r="CB148">
        <v>0.89009187813644497</v>
      </c>
      <c r="CC148">
        <v>-0.860067818302923</v>
      </c>
      <c r="CD148">
        <v>1.2300424783461501</v>
      </c>
      <c r="CE148">
        <v>-4.8269766183730098</v>
      </c>
      <c r="CF148">
        <v>-0.84274541368358802</v>
      </c>
      <c r="CH148">
        <v>-1.44764754104472</v>
      </c>
      <c r="CI148">
        <v>0.67665916994883402</v>
      </c>
      <c r="CJ148">
        <v>-1.42773158395357</v>
      </c>
      <c r="CK148">
        <v>0.23624671412108</v>
      </c>
      <c r="CL148">
        <v>0.35268499359517602</v>
      </c>
      <c r="CM148">
        <v>0.74707272233354205</v>
      </c>
      <c r="CN148">
        <v>-1.3410648452918399</v>
      </c>
      <c r="CO148">
        <v>-0.72561630058771698</v>
      </c>
      <c r="CP148">
        <v>1.2089984131307601</v>
      </c>
      <c r="CQ148">
        <v>-0.40797952296998102</v>
      </c>
      <c r="CR148">
        <v>1.97407161922456</v>
      </c>
      <c r="CS148">
        <v>-0.25270918949900101</v>
      </c>
      <c r="CT148">
        <v>-0.88633236073292199</v>
      </c>
      <c r="CU148">
        <v>2.2096645572673901</v>
      </c>
      <c r="CV148">
        <v>3.1661394586990399</v>
      </c>
      <c r="CW148">
        <v>-0.27466141182230802</v>
      </c>
      <c r="CX148">
        <v>0.37231885016808502</v>
      </c>
      <c r="CY148">
        <v>0.72441229112882899</v>
      </c>
      <c r="CZ148">
        <v>-0.71377335361830796</v>
      </c>
      <c r="DA148">
        <v>-5.4858708972460597E-2</v>
      </c>
      <c r="DB148">
        <v>-0.57493861131661095</v>
      </c>
      <c r="DC148">
        <v>1.86721115260298</v>
      </c>
      <c r="DD148">
        <v>0.597911195109191</v>
      </c>
      <c r="DE148">
        <v>-5.2364820112416097E-2</v>
      </c>
      <c r="DG148">
        <v>1.76631032682053</v>
      </c>
      <c r="DH148">
        <v>-0.37038006512375399</v>
      </c>
      <c r="DI148">
        <v>-7.9948935035645305E-2</v>
      </c>
      <c r="DJ148">
        <v>0.34538675772637401</v>
      </c>
      <c r="DK148">
        <v>-1.9561849851925199</v>
      </c>
      <c r="DL148">
        <v>0.121086089529854</v>
      </c>
      <c r="DM148">
        <v>0.436118840843847</v>
      </c>
      <c r="DN148">
        <v>0.28269743288547</v>
      </c>
      <c r="DO148">
        <v>0.48983983160724198</v>
      </c>
      <c r="DP148">
        <v>-1.6372844787838401</v>
      </c>
      <c r="DQ148">
        <v>0.56001337325142198</v>
      </c>
      <c r="DR148">
        <v>-2.50820350556751</v>
      </c>
      <c r="DS148">
        <v>1.57923450497037</v>
      </c>
      <c r="DT148">
        <v>-1.38554461427702</v>
      </c>
      <c r="DV148">
        <v>3.02672115867608</v>
      </c>
      <c r="DW148">
        <v>0.53698101692134503</v>
      </c>
      <c r="DX148">
        <v>0.31953035031619897</v>
      </c>
      <c r="DY148">
        <v>-2.7118749441797299</v>
      </c>
      <c r="DZ148">
        <v>1.16753260626865</v>
      </c>
      <c r="EA148">
        <v>-0.737310937438451</v>
      </c>
      <c r="EB148">
        <v>1.3411778689260201</v>
      </c>
      <c r="EC148">
        <v>-0.207236766527785</v>
      </c>
      <c r="ED148">
        <v>1.8172669768318901</v>
      </c>
      <c r="EE148">
        <v>0.35514290884748301</v>
      </c>
      <c r="EF148">
        <v>-1.7419178398085899</v>
      </c>
      <c r="EG148">
        <v>-2.0136928610554601</v>
      </c>
      <c r="EH148">
        <v>0.31205666582536701</v>
      </c>
      <c r="EI148">
        <v>0.58515530927252302</v>
      </c>
      <c r="EJ148">
        <v>1.76137224771082</v>
      </c>
      <c r="EK148">
        <v>0.40265410589199702</v>
      </c>
      <c r="EL148">
        <v>-1.28982609303421</v>
      </c>
      <c r="EM148">
        <v>-0.34374013075648702</v>
      </c>
      <c r="EN148">
        <v>0.77099067348172001</v>
      </c>
      <c r="EO148">
        <v>9.6987596225517295E-2</v>
      </c>
      <c r="EP148">
        <v>-1.4053316112949701</v>
      </c>
      <c r="EQ148">
        <v>0.53907219516986504</v>
      </c>
      <c r="ER148">
        <v>-2.1461034712956502</v>
      </c>
      <c r="ES148">
        <v>0.71785766976972798</v>
      </c>
      <c r="ET148">
        <v>-1.0346336991460701</v>
      </c>
      <c r="EU148">
        <v>0.94031559110590002</v>
      </c>
      <c r="EV148">
        <v>0.54770131137047395</v>
      </c>
      <c r="EW148">
        <v>-2.75151457954053</v>
      </c>
      <c r="EX148">
        <v>0.13665809146914401</v>
      </c>
      <c r="EY148">
        <v>0.63545086904923698</v>
      </c>
      <c r="EZ148">
        <v>0.66669932639342699</v>
      </c>
      <c r="FA148">
        <v>0.74340388928249002</v>
      </c>
      <c r="FB148">
        <v>-0.17756990382622501</v>
      </c>
      <c r="FC148">
        <v>-3.7619581416947802E-2</v>
      </c>
      <c r="FD148">
        <v>3.09187680613832E-2</v>
      </c>
      <c r="FE148">
        <v>0.62051662062003698</v>
      </c>
      <c r="FF148">
        <v>0.87541787524969505</v>
      </c>
      <c r="FG148">
        <v>-4.33296609116951E-3</v>
      </c>
      <c r="FI148">
        <v>2.4460187029035301</v>
      </c>
      <c r="FJ148">
        <v>-1.48509885775638</v>
      </c>
      <c r="FK148">
        <v>-0.203779760431644</v>
      </c>
      <c r="FL148">
        <v>-3.3965724469453601E-3</v>
      </c>
      <c r="FN148">
        <v>0.48311300361092402</v>
      </c>
      <c r="FO148">
        <v>1.03590516064287</v>
      </c>
      <c r="FP148">
        <v>0.46167863019945798</v>
      </c>
      <c r="FQ148">
        <v>4.0727902563958196</v>
      </c>
      <c r="FR148">
        <v>1.20133948839793</v>
      </c>
      <c r="FS148">
        <v>0.30773455582675502</v>
      </c>
      <c r="FT148">
        <v>-2.1712093134738102</v>
      </c>
      <c r="FU148">
        <v>-0.764682261979033</v>
      </c>
      <c r="FV148">
        <v>-2.34167549915583</v>
      </c>
      <c r="FW148">
        <v>0.97642160744726403</v>
      </c>
      <c r="FX148">
        <v>0.20520026973826999</v>
      </c>
      <c r="FY148">
        <v>1.65317803548533</v>
      </c>
      <c r="FZ148">
        <v>0.855514209797548</v>
      </c>
      <c r="GA148">
        <v>0.92750115582020998</v>
      </c>
      <c r="GB148">
        <v>1.54673429169634</v>
      </c>
      <c r="GC148">
        <v>-3.4577286896819701E-3</v>
      </c>
      <c r="GD148">
        <v>-1.9697630944392599</v>
      </c>
      <c r="GE148">
        <v>-1.7541131215693899</v>
      </c>
      <c r="GF148">
        <v>1.7893128837386001</v>
      </c>
      <c r="GG148">
        <v>-1.20687706130411</v>
      </c>
      <c r="GH148">
        <v>1.30962514122075</v>
      </c>
      <c r="GI148">
        <v>-0.56470678582627398</v>
      </c>
      <c r="GJ148">
        <v>0.47224017107510002</v>
      </c>
      <c r="GK148">
        <v>2.3759208974297499</v>
      </c>
      <c r="GL148">
        <v>-1.0373263905421499</v>
      </c>
      <c r="GM148">
        <v>0.75091715189046204</v>
      </c>
      <c r="GN148">
        <v>0.11480152461445001</v>
      </c>
      <c r="GO148">
        <v>-5.3293323344405501E-2</v>
      </c>
      <c r="GP148">
        <v>0.45982163373992102</v>
      </c>
      <c r="GQ148">
        <v>0.15963238220138001</v>
      </c>
      <c r="GT148">
        <v>0.69353880062408302</v>
      </c>
      <c r="GU148">
        <v>-0.153909043183376</v>
      </c>
      <c r="GV148">
        <v>-0.68702022153956899</v>
      </c>
      <c r="GW148">
        <v>-0.181582058121421</v>
      </c>
      <c r="GX148">
        <v>8.67371001731954E-2</v>
      </c>
      <c r="GY148">
        <v>0.87952877383941097</v>
      </c>
      <c r="GZ148">
        <v>-0.84511392424246901</v>
      </c>
      <c r="HA148">
        <v>0.84912440997868499</v>
      </c>
      <c r="HB148">
        <v>2.5832158313278302</v>
      </c>
      <c r="HC148">
        <v>0.42561401060083898</v>
      </c>
      <c r="HD148">
        <v>9.0007085236720699E-2</v>
      </c>
      <c r="HE148">
        <v>-2.9405423798380101</v>
      </c>
      <c r="HF148">
        <v>2.6576829992336601</v>
      </c>
      <c r="HG148">
        <v>0.97939280658465599</v>
      </c>
      <c r="HH148">
        <v>1.6553285535337601</v>
      </c>
      <c r="HI148">
        <v>-1.3788528941404401</v>
      </c>
      <c r="HJ148">
        <v>-1.4374093419974101</v>
      </c>
      <c r="HK148">
        <v>0.55051889794413</v>
      </c>
      <c r="HL148">
        <v>1.7859906709418301</v>
      </c>
      <c r="HM148">
        <v>-0.34793081385942098</v>
      </c>
      <c r="HN148">
        <v>-0.31726214456284701</v>
      </c>
      <c r="HO148">
        <v>-2.0685331280219499</v>
      </c>
      <c r="HP148">
        <v>-1.56460378520933</v>
      </c>
      <c r="HQ148">
        <v>1.26965170529729</v>
      </c>
      <c r="HR148">
        <v>-1.0627717178977001</v>
      </c>
      <c r="HS148">
        <v>1.4890886939610899</v>
      </c>
      <c r="HT148">
        <v>1.86130965466873</v>
      </c>
      <c r="HU148">
        <v>3.0438757530646399</v>
      </c>
      <c r="HV148">
        <v>0.39601301104994502</v>
      </c>
      <c r="HW148">
        <v>-0.923255503585096</v>
      </c>
      <c r="HX148">
        <v>-1.4493828700324201</v>
      </c>
      <c r="HY148">
        <v>2.3654254520806699</v>
      </c>
      <c r="IA148">
        <v>0.71857002858450902</v>
      </c>
      <c r="IB148">
        <v>-1.2916106186821701</v>
      </c>
      <c r="IC148">
        <v>0.77395492571668001</v>
      </c>
      <c r="ID148">
        <v>-0.70035014732639</v>
      </c>
      <c r="IE148">
        <v>2.6919255396933299</v>
      </c>
      <c r="IF148">
        <v>0.96986855423892804</v>
      </c>
      <c r="IG148">
        <v>-0.36413418765732802</v>
      </c>
      <c r="IH148">
        <v>-0.43881714600502197</v>
      </c>
      <c r="II148">
        <v>-0.32162343468371501</v>
      </c>
      <c r="IJ148">
        <v>-0.26280717020199501</v>
      </c>
      <c r="IK148">
        <v>-0.96586665667928195</v>
      </c>
      <c r="IL148">
        <v>-0.60206100379218697</v>
      </c>
      <c r="IN148">
        <v>-1.6620299386886499</v>
      </c>
      <c r="IO148">
        <v>1.5466443133846</v>
      </c>
      <c r="IP148">
        <v>-0.49423955797465202</v>
      </c>
      <c r="IQ148">
        <v>5.1831719065376099E-2</v>
      </c>
      <c r="IR148">
        <v>-1.8714538324275101</v>
      </c>
      <c r="IS148">
        <v>0.40281532619701499</v>
      </c>
      <c r="IT148">
        <v>0.63502878383587802</v>
      </c>
      <c r="IU148">
        <v>1.0401436702522899E-2</v>
      </c>
      <c r="IV148">
        <v>-0.15395671207443201</v>
      </c>
      <c r="IW148">
        <v>-1.3616010944133401</v>
      </c>
      <c r="IX148">
        <v>-0.672036492687766</v>
      </c>
      <c r="IY148">
        <v>-0.29068542125969499</v>
      </c>
      <c r="IZ148">
        <v>-0.74231822227375199</v>
      </c>
      <c r="JA148">
        <v>-1.0745602620772801</v>
      </c>
      <c r="JB148">
        <v>-1.1498597940772</v>
      </c>
      <c r="JC148">
        <v>1.47270487050264</v>
      </c>
      <c r="JD148">
        <v>0.91375283409433905</v>
      </c>
      <c r="JE148">
        <v>-0.45462084608516301</v>
      </c>
      <c r="JF148">
        <v>-0.89962980491691302</v>
      </c>
      <c r="JG148">
        <v>0.93808055607951202</v>
      </c>
      <c r="JH148">
        <v>0.28468303935369499</v>
      </c>
      <c r="JI148">
        <v>1.2981619127458499</v>
      </c>
      <c r="JJ148">
        <v>0.419799106202845</v>
      </c>
      <c r="JK148">
        <v>-6.7259160277899396E-2</v>
      </c>
      <c r="JL148">
        <v>-0.112819249534368</v>
      </c>
      <c r="JM148">
        <v>-1.14340017653376</v>
      </c>
    </row>
    <row r="149" spans="1:273" x14ac:dyDescent="0.25">
      <c r="A149" s="29">
        <v>44343</v>
      </c>
      <c r="B149" s="31" t="s">
        <v>1714</v>
      </c>
      <c r="C149" s="24" t="s">
        <v>1732</v>
      </c>
      <c r="D149" s="24" t="s">
        <v>1899</v>
      </c>
      <c r="E149" s="34">
        <v>62.027768999999999</v>
      </c>
      <c r="F149" s="38">
        <v>10000</v>
      </c>
      <c r="G149" s="16">
        <f>VLOOKUP(C149,dFundos!$A$1:$B$28,2,FALSE)</f>
        <v>32666326000149</v>
      </c>
      <c r="H149" s="13"/>
      <c r="I149">
        <f>_xll.ECONOMATICA(G149,"VOLATILITY","1Y",A149)</f>
        <v>19.596990041580298</v>
      </c>
      <c r="J149">
        <f>_xll.ECONOMATICA(G149,"NAV","1D",A149)</f>
        <v>160.22383300005501</v>
      </c>
      <c r="K149">
        <f>_xll.ECONOMATICA(G149,"NAV","1D",A149+1)</f>
        <v>161.21811300003901</v>
      </c>
      <c r="L149" s="6"/>
      <c r="M149">
        <v>-0.92857348045072297</v>
      </c>
      <c r="N149">
        <v>-0.85591133920388496</v>
      </c>
      <c r="O149">
        <v>1.4274101176852101</v>
      </c>
      <c r="P149">
        <v>2.4856466447090502</v>
      </c>
      <c r="Q149">
        <v>3.6403009953573902</v>
      </c>
      <c r="R149">
        <v>-1.3303140440257301E-2</v>
      </c>
      <c r="S149">
        <v>1.84565666459093</v>
      </c>
      <c r="T149">
        <v>3.3352161297443699</v>
      </c>
      <c r="U149">
        <v>-0.70682179612049401</v>
      </c>
      <c r="V149">
        <v>-1.4199837580235899</v>
      </c>
      <c r="X149">
        <v>-1.00702592444577</v>
      </c>
      <c r="Y149">
        <v>-0.764259576953918</v>
      </c>
      <c r="Z149">
        <v>0.50449409136490397</v>
      </c>
      <c r="AA149">
        <v>2.3490874376875599</v>
      </c>
      <c r="AB149">
        <v>1.12513038984616</v>
      </c>
      <c r="AC149">
        <v>0.88399070791638201</v>
      </c>
      <c r="AD149">
        <v>-0.23625019375685999</v>
      </c>
      <c r="AE149">
        <v>0.79411401839024598</v>
      </c>
      <c r="AF149">
        <v>-1.84599011799946</v>
      </c>
      <c r="AG149">
        <v>1.00693676176888</v>
      </c>
      <c r="AH149">
        <v>-2.6801899905876798</v>
      </c>
      <c r="AI149">
        <v>2.1352680909331001</v>
      </c>
      <c r="AJ149">
        <v>-0.361733150930377</v>
      </c>
      <c r="AK149">
        <v>1.57261038511933</v>
      </c>
      <c r="AL149">
        <v>5.1699477808142498E-2</v>
      </c>
      <c r="AM149">
        <v>1.29365618286101</v>
      </c>
      <c r="AN149">
        <v>1.84691599060898</v>
      </c>
      <c r="AO149">
        <v>-0.27183269567103702</v>
      </c>
      <c r="AP149">
        <v>1.8944363015179999</v>
      </c>
      <c r="AQ149">
        <v>9.6664480588515303E-2</v>
      </c>
      <c r="AR149">
        <v>1.1027802063836101</v>
      </c>
      <c r="AS149">
        <v>-1.48991306559765</v>
      </c>
      <c r="AT149">
        <v>0.53371380727185203</v>
      </c>
      <c r="AU149">
        <v>0.70372227837651702</v>
      </c>
      <c r="AV149">
        <v>-0.93111491632953403</v>
      </c>
      <c r="AW149">
        <v>2.5358094859257099</v>
      </c>
      <c r="AX149">
        <v>1.6942643605943899</v>
      </c>
      <c r="AY149">
        <v>-0.62889001492294505</v>
      </c>
      <c r="AZ149">
        <v>-0.159620040813024</v>
      </c>
      <c r="BA149">
        <v>-1.7773085975932199</v>
      </c>
      <c r="BB149">
        <v>-0.73618383812572596</v>
      </c>
      <c r="BC149">
        <v>4.5046817831462197E-3</v>
      </c>
      <c r="BD149">
        <v>-3.79611082280462E-2</v>
      </c>
      <c r="BE149">
        <v>1.45943870720657</v>
      </c>
      <c r="BF149">
        <v>0.45984902917553</v>
      </c>
      <c r="BG149">
        <v>-1.5758210171043201</v>
      </c>
      <c r="BH149">
        <v>0.16819543361634701</v>
      </c>
      <c r="BI149">
        <v>-1.3654242234224501</v>
      </c>
      <c r="BJ149">
        <v>1.03306702731061</v>
      </c>
      <c r="BK149">
        <v>1.24341383925639</v>
      </c>
      <c r="BL149">
        <v>-0.71021197209120102</v>
      </c>
      <c r="BM149">
        <v>-0.69969796395525896</v>
      </c>
      <c r="BN149">
        <v>-0.402006474905647</v>
      </c>
      <c r="BO149">
        <v>-0.67972719689350902</v>
      </c>
      <c r="BP149">
        <v>-0.29925162216386503</v>
      </c>
      <c r="BQ149">
        <v>1.2845308559917601</v>
      </c>
      <c r="BR149">
        <v>-1.93036695318369</v>
      </c>
      <c r="BS149">
        <v>2.58096641773591</v>
      </c>
      <c r="BT149">
        <v>-0.88567939592394396</v>
      </c>
      <c r="BU149">
        <v>0.15406054153572801</v>
      </c>
      <c r="BV149">
        <v>0.80151816855504898</v>
      </c>
      <c r="BW149">
        <v>0.309273019593093</v>
      </c>
      <c r="BX149">
        <v>0.33449892689532101</v>
      </c>
      <c r="BY149">
        <v>-1.2419977520948999</v>
      </c>
      <c r="BZ149">
        <v>0.31161904917098598</v>
      </c>
      <c r="CA149">
        <v>1.9285983069494299</v>
      </c>
      <c r="CB149">
        <v>-1.83528113484499</v>
      </c>
      <c r="CC149">
        <v>1.8861552001908399</v>
      </c>
      <c r="CD149">
        <v>-0.102233439611155</v>
      </c>
      <c r="CE149">
        <v>-1.1445878223639701</v>
      </c>
      <c r="CF149">
        <v>0.27653648321574997</v>
      </c>
      <c r="CH149">
        <v>-0.509651724587457</v>
      </c>
      <c r="CI149">
        <v>0.98004978644894403</v>
      </c>
      <c r="CJ149">
        <v>-2.0095697489523401</v>
      </c>
      <c r="CK149">
        <v>-0.52418259219848595</v>
      </c>
      <c r="CL149">
        <v>2.21560575846524</v>
      </c>
      <c r="CM149">
        <v>-0.16213844619414899</v>
      </c>
      <c r="CN149">
        <v>-0.28361196182231702</v>
      </c>
      <c r="CO149">
        <v>-0.59924726310782706</v>
      </c>
      <c r="CP149">
        <v>-1.6969124534625699</v>
      </c>
      <c r="CQ149">
        <v>-1.1833714735985299</v>
      </c>
      <c r="CR149">
        <v>0.17996560636674999</v>
      </c>
      <c r="CS149">
        <v>-1.5812251546776701</v>
      </c>
      <c r="CT149">
        <v>1.2925304754389799</v>
      </c>
      <c r="CU149">
        <v>6.2967681333247996E-2</v>
      </c>
      <c r="CV149">
        <v>-2.5427798199416398</v>
      </c>
      <c r="CW149">
        <v>-0.86255026635626597</v>
      </c>
      <c r="CX149">
        <v>1.42012563974276</v>
      </c>
      <c r="CY149">
        <v>1.2989403086976401</v>
      </c>
      <c r="CZ149">
        <v>-1.4420016151234401</v>
      </c>
      <c r="DA149">
        <v>1.25712114167982</v>
      </c>
      <c r="DB149">
        <v>-0.33222690744878502</v>
      </c>
      <c r="DC149">
        <v>-0.38173989187271201</v>
      </c>
      <c r="DD149">
        <v>1.9670046382088899</v>
      </c>
      <c r="DE149">
        <v>0.186791586020263</v>
      </c>
      <c r="DG149">
        <v>1.27839848300937</v>
      </c>
      <c r="DH149">
        <v>1.02438148060173</v>
      </c>
      <c r="DI149">
        <v>0.202223282576597</v>
      </c>
      <c r="DJ149">
        <v>-0.506292362479144</v>
      </c>
      <c r="DK149">
        <v>-0.20653825094996101</v>
      </c>
      <c r="DL149">
        <v>1.58368775209965</v>
      </c>
      <c r="DM149">
        <v>0.27876058502442902</v>
      </c>
      <c r="DN149">
        <v>0.51231971883680705</v>
      </c>
      <c r="DO149">
        <v>-1.0122089392098099</v>
      </c>
      <c r="DP149">
        <v>-0.39206066767292203</v>
      </c>
      <c r="DQ149">
        <v>-1.00104397743053</v>
      </c>
      <c r="DR149">
        <v>-3.6803821110879702</v>
      </c>
      <c r="DS149">
        <v>1.35200065815297</v>
      </c>
      <c r="DT149">
        <v>-2.3522561044046602</v>
      </c>
      <c r="DV149">
        <v>0.93414498278434599</v>
      </c>
      <c r="DW149">
        <v>2.6640550120646398</v>
      </c>
      <c r="DX149">
        <v>2.36946293953224</v>
      </c>
      <c r="DY149">
        <v>0.686466485967685</v>
      </c>
      <c r="DZ149">
        <v>1.30879374210053</v>
      </c>
      <c r="EA149">
        <v>0.44147756107122399</v>
      </c>
      <c r="EB149">
        <v>0.16921532478591</v>
      </c>
      <c r="EC149">
        <v>-1.97944749070302</v>
      </c>
      <c r="ED149">
        <v>2.2679064388285002</v>
      </c>
      <c r="EE149">
        <v>0.97043000514531697</v>
      </c>
      <c r="EF149">
        <v>-8.4183326453057802E-2</v>
      </c>
      <c r="EG149">
        <v>-1.0334257153772299</v>
      </c>
      <c r="EH149">
        <v>0.47706233508506601</v>
      </c>
      <c r="EI149">
        <v>-0.44558360914379602</v>
      </c>
      <c r="EJ149">
        <v>0.17473464449722101</v>
      </c>
      <c r="EK149">
        <v>1.54891515412601</v>
      </c>
      <c r="EL149">
        <v>0.81505724665475998</v>
      </c>
      <c r="EM149">
        <v>8.5255262274586102E-2</v>
      </c>
      <c r="EN149">
        <v>0.38193762247829</v>
      </c>
      <c r="EO149">
        <v>-1.0788871546537799</v>
      </c>
      <c r="EP149">
        <v>0.83391661628411395</v>
      </c>
      <c r="EQ149">
        <v>0.50314109321334399</v>
      </c>
      <c r="ER149">
        <v>0.63650092015450399</v>
      </c>
      <c r="ES149">
        <v>0.104405435922672</v>
      </c>
      <c r="ET149">
        <v>-0.21800197928314399</v>
      </c>
      <c r="EU149">
        <v>0.42962653624272201</v>
      </c>
      <c r="EV149">
        <v>-1.0493385742847701</v>
      </c>
      <c r="EW149">
        <v>0.93896873040648599</v>
      </c>
      <c r="EX149">
        <v>0.434209300510702</v>
      </c>
      <c r="EY149">
        <v>0.67350288936722802</v>
      </c>
      <c r="EZ149">
        <v>1.5027459805423899</v>
      </c>
      <c r="FA149">
        <v>1.1454894902271899</v>
      </c>
      <c r="FB149">
        <v>0.15888564685155901</v>
      </c>
      <c r="FC149">
        <v>-0.51914578471041795</v>
      </c>
      <c r="FD149">
        <v>-1.36842740603242</v>
      </c>
      <c r="FE149">
        <v>0.67444954383972799</v>
      </c>
      <c r="FF149">
        <v>0.54945683823461899</v>
      </c>
      <c r="FG149">
        <v>-6.4772631958476302E-3</v>
      </c>
      <c r="FI149">
        <v>0.649728757525736</v>
      </c>
      <c r="FJ149">
        <v>0.23381723221973499</v>
      </c>
      <c r="FK149">
        <v>0.26401088616694302</v>
      </c>
      <c r="FL149">
        <v>-6.71727530061617E-3</v>
      </c>
      <c r="FN149">
        <v>-0.923382176279119</v>
      </c>
      <c r="FO149">
        <v>-0.59195411949985999</v>
      </c>
      <c r="FP149">
        <v>-3.29077977785346</v>
      </c>
      <c r="FQ149">
        <v>0.87787711236160204</v>
      </c>
      <c r="FR149">
        <v>2.9460100644428202</v>
      </c>
      <c r="FS149">
        <v>-1.3338227448912201</v>
      </c>
      <c r="FT149">
        <v>2.4658070651639701</v>
      </c>
      <c r="FU149">
        <v>-0.68853301081617202</v>
      </c>
      <c r="FV149">
        <v>0.595519640410203</v>
      </c>
      <c r="FW149">
        <v>-0.384553916774166</v>
      </c>
      <c r="FX149">
        <v>0.81303391616529597</v>
      </c>
      <c r="FY149">
        <v>-0.25701049071358301</v>
      </c>
      <c r="FZ149">
        <v>0.69833382185606796</v>
      </c>
      <c r="GA149">
        <v>-0.187435302177619</v>
      </c>
      <c r="GB149">
        <v>-0.48257245143759098</v>
      </c>
      <c r="GC149">
        <v>-6.7240216594655101E-3</v>
      </c>
      <c r="GD149">
        <v>-0.37560564296654803</v>
      </c>
      <c r="GE149">
        <v>-0.88657563001106598</v>
      </c>
      <c r="GF149">
        <v>2.4328843082912499</v>
      </c>
      <c r="GG149">
        <v>-1.63309985791784</v>
      </c>
      <c r="GH149">
        <v>1.54263763342897</v>
      </c>
      <c r="GI149">
        <v>0.74365326599945503</v>
      </c>
      <c r="GJ149">
        <v>1.963037587484</v>
      </c>
      <c r="GK149">
        <v>0.47252374188246898</v>
      </c>
      <c r="GL149">
        <v>1.31439961642172</v>
      </c>
      <c r="GM149">
        <v>-0.163255680308794</v>
      </c>
      <c r="GN149">
        <v>-0.16581533718635899</v>
      </c>
      <c r="GO149">
        <v>-1.2018684328722899</v>
      </c>
      <c r="GP149">
        <v>1.1821268137282499</v>
      </c>
      <c r="GQ149">
        <v>-1.6291707106574901E-2</v>
      </c>
      <c r="GT149">
        <v>0.39054231274349099</v>
      </c>
      <c r="GU149">
        <v>-0.88750781114868005</v>
      </c>
      <c r="GV149">
        <v>0.20318834176578099</v>
      </c>
      <c r="GW149">
        <v>-2.5091354003052402</v>
      </c>
      <c r="GX149">
        <v>0.97032853882410597</v>
      </c>
      <c r="GY149">
        <v>0.23167021208791999</v>
      </c>
      <c r="GZ149">
        <v>-2.4230692809396701</v>
      </c>
      <c r="HA149">
        <v>-1.58375869532392</v>
      </c>
      <c r="HB149">
        <v>0.69509874556388196</v>
      </c>
      <c r="HC149">
        <v>0.39237747623701602</v>
      </c>
      <c r="HD149">
        <v>-5.26671032275772E-2</v>
      </c>
      <c r="HE149">
        <v>0.324350241862703</v>
      </c>
      <c r="HF149">
        <v>2.1688747860025601</v>
      </c>
      <c r="HG149">
        <v>-4.2535763442210701</v>
      </c>
      <c r="HH149">
        <v>-4.7523416924377698E-2</v>
      </c>
      <c r="HI149">
        <v>0.722871228208533</v>
      </c>
      <c r="HJ149">
        <v>2.3755445936330899</v>
      </c>
      <c r="HK149">
        <v>-0.33823145195128701</v>
      </c>
      <c r="HL149">
        <v>0.15532802299276199</v>
      </c>
      <c r="HM149">
        <v>-0.20931758526785399</v>
      </c>
      <c r="HN149">
        <v>1.51704633262852</v>
      </c>
      <c r="HO149">
        <v>-2.60603319466099</v>
      </c>
      <c r="HP149">
        <v>1.2043688637277199</v>
      </c>
      <c r="HQ149">
        <v>-0.79249269219872098</v>
      </c>
      <c r="HR149">
        <v>-0.92136517096150805</v>
      </c>
      <c r="HS149">
        <v>-1.8286618528691201</v>
      </c>
      <c r="HT149">
        <v>1.5956165989336999</v>
      </c>
      <c r="HU149">
        <v>-0.41387318478882701</v>
      </c>
      <c r="HV149">
        <v>-0.38593011449847803</v>
      </c>
      <c r="HW149">
        <v>1.2217509420224799</v>
      </c>
      <c r="HX149">
        <v>0.42142172733292699</v>
      </c>
      <c r="HY149">
        <v>-0.38769408092775798</v>
      </c>
      <c r="IA149">
        <v>1.4574307122529699</v>
      </c>
      <c r="IB149">
        <v>1.0452421829541001</v>
      </c>
      <c r="IC149">
        <v>0.25887749980029201</v>
      </c>
      <c r="ID149">
        <v>0.98050579072150901</v>
      </c>
      <c r="IE149">
        <v>1.02060977951623E-2</v>
      </c>
      <c r="IF149">
        <v>0.64367957820650201</v>
      </c>
      <c r="IG149">
        <v>0.48656770104571501</v>
      </c>
      <c r="IH149">
        <v>-0.23060864259605299</v>
      </c>
      <c r="II149">
        <v>0.71697561979817703</v>
      </c>
      <c r="IJ149">
        <v>-0.19559431675588701</v>
      </c>
      <c r="IK149">
        <v>-0.107456357818592</v>
      </c>
      <c r="IL149">
        <v>-0.40893576488088001</v>
      </c>
      <c r="IN149">
        <v>-1.2943349469423999</v>
      </c>
      <c r="IO149">
        <v>1.04533214816911</v>
      </c>
      <c r="IP149">
        <v>0.129019077030534</v>
      </c>
      <c r="IQ149">
        <v>-0.71594904857192898</v>
      </c>
      <c r="IR149">
        <v>0.75946838242089099</v>
      </c>
      <c r="IS149">
        <v>-0.44208001227161697</v>
      </c>
      <c r="IT149">
        <v>6.4676471993152504E-2</v>
      </c>
      <c r="IU149">
        <v>0.69899021509627302</v>
      </c>
      <c r="IV149">
        <v>-1.0255641313960999</v>
      </c>
      <c r="IW149">
        <v>1.19020243491832</v>
      </c>
      <c r="IX149">
        <v>1.59100134624168E-2</v>
      </c>
      <c r="IY149">
        <v>1.83425327868463</v>
      </c>
      <c r="IZ149">
        <v>-0.26622750092428799</v>
      </c>
      <c r="JA149">
        <v>9.7530445964366705E-2</v>
      </c>
      <c r="JB149">
        <v>-1.92296851100764</v>
      </c>
      <c r="JC149">
        <v>1.6406610478952599</v>
      </c>
      <c r="JD149">
        <v>0.55535189076181302</v>
      </c>
      <c r="JE149">
        <v>0.472136474854778</v>
      </c>
      <c r="JF149">
        <v>-0.40258641047330501</v>
      </c>
      <c r="JG149">
        <v>-6.1995449414098402E-2</v>
      </c>
      <c r="JH149">
        <v>0.21901009331486401</v>
      </c>
      <c r="JI149">
        <v>-6.5155154698004494E-2</v>
      </c>
      <c r="JJ149">
        <v>0.85627195130655298</v>
      </c>
      <c r="JK149">
        <v>3.92149595427327E-2</v>
      </c>
      <c r="JL149">
        <v>0.16478066809213501</v>
      </c>
      <c r="JM149">
        <v>0.16894775017135499</v>
      </c>
    </row>
    <row r="150" spans="1:273" x14ac:dyDescent="0.25">
      <c r="A150" s="30">
        <v>44343</v>
      </c>
      <c r="B150" s="31" t="s">
        <v>1714</v>
      </c>
      <c r="C150" s="23" t="s">
        <v>1735</v>
      </c>
      <c r="D150" s="23" t="s">
        <v>1899</v>
      </c>
      <c r="E150" s="32">
        <v>10.095108</v>
      </c>
      <c r="F150" s="37">
        <v>5000</v>
      </c>
      <c r="G150" s="16">
        <f>VLOOKUP(C150,dFundos!$A$1:$B$28,2,FALSE)</f>
        <v>18770648000102</v>
      </c>
      <c r="H150" s="13"/>
      <c r="I150">
        <f>_xll.ECONOMATICA(G150,"VOLATILITY","1Y",A150)</f>
        <v>20.884400843933701</v>
      </c>
      <c r="J150">
        <f>_xll.ECONOMATICA(G150,"NAV","1D",A150)</f>
        <v>497.32003099983598</v>
      </c>
      <c r="K150">
        <f>_xll.ECONOMATICA(G150,"NAV","1D",A150+1)</f>
        <v>495.289384000003</v>
      </c>
      <c r="L150" s="6"/>
      <c r="M150">
        <v>0.85189636592986095</v>
      </c>
      <c r="N150">
        <v>0.73750165938690804</v>
      </c>
      <c r="O150">
        <v>0.48593841438559998</v>
      </c>
      <c r="P150">
        <v>-2.43088868646737</v>
      </c>
      <c r="Q150">
        <v>-0.75330448926251803</v>
      </c>
      <c r="R150">
        <v>0.131271809732425</v>
      </c>
      <c r="S150">
        <v>0.40227111439890001</v>
      </c>
      <c r="T150">
        <v>-0.44397679239409599</v>
      </c>
      <c r="U150">
        <v>-3.6255670056561898E-2</v>
      </c>
      <c r="V150">
        <v>9.0650220226962105E-2</v>
      </c>
      <c r="X150">
        <v>-2.8926530017997698</v>
      </c>
      <c r="Y150">
        <v>1.67539289177512</v>
      </c>
      <c r="Z150">
        <v>2.6703301648012698</v>
      </c>
      <c r="AA150">
        <v>0.41659928210719999</v>
      </c>
      <c r="AB150">
        <v>1.8219575786133599</v>
      </c>
      <c r="AC150">
        <v>-1.9146550928780901</v>
      </c>
      <c r="AD150">
        <v>0.16254863894573601</v>
      </c>
      <c r="AE150">
        <v>-1.5270043611053601</v>
      </c>
      <c r="AF150">
        <v>0.43632883462123601</v>
      </c>
      <c r="AG150">
        <v>1.2400209010593199</v>
      </c>
      <c r="AH150">
        <v>-0.79581980353395898</v>
      </c>
      <c r="AI150">
        <v>0.92403401122283002</v>
      </c>
      <c r="AJ150">
        <v>1.3179764404412699</v>
      </c>
      <c r="AK150">
        <v>-1.17708245370522</v>
      </c>
      <c r="AL150">
        <v>0.95692221166245905</v>
      </c>
      <c r="AM150">
        <v>-0.83224484587844905</v>
      </c>
      <c r="AN150">
        <v>2.5298878443209101</v>
      </c>
      <c r="AO150">
        <v>-0.81226975253230205</v>
      </c>
      <c r="AP150">
        <v>0.55843179761723105</v>
      </c>
      <c r="AQ150">
        <v>4.8889024583331803E-2</v>
      </c>
      <c r="AR150">
        <v>0.45393988566502202</v>
      </c>
      <c r="AS150">
        <v>-0.378932929379516</v>
      </c>
      <c r="AT150">
        <v>0.78816569221089605</v>
      </c>
      <c r="AU150">
        <v>1.1878344483193399</v>
      </c>
      <c r="AV150">
        <v>-1.5394974793707701</v>
      </c>
      <c r="AW150">
        <v>1.06904821677745</v>
      </c>
      <c r="AX150">
        <v>0.54911935385462096</v>
      </c>
      <c r="AY150">
        <v>-2.8179439950690699</v>
      </c>
      <c r="AZ150">
        <v>-0.77267278602448597</v>
      </c>
      <c r="BA150">
        <v>3.1686961483501398E-2</v>
      </c>
      <c r="BB150">
        <v>-0.39181382026072198</v>
      </c>
      <c r="BC150">
        <v>0.31480504931096198</v>
      </c>
      <c r="BD150">
        <v>-1.1543864904524499</v>
      </c>
      <c r="BE150">
        <v>1.26256551102415</v>
      </c>
      <c r="BF150">
        <v>-8.9180949180445196E-2</v>
      </c>
      <c r="BG150">
        <v>1.90197271112993</v>
      </c>
      <c r="BH150">
        <v>2.8737577411448001</v>
      </c>
      <c r="BI150">
        <v>4.7965157136786701E-2</v>
      </c>
      <c r="BJ150">
        <v>0.55209915299201395</v>
      </c>
      <c r="BK150">
        <v>2.0172911075860598</v>
      </c>
      <c r="BL150">
        <v>1.0788366567794601</v>
      </c>
      <c r="BM150">
        <v>0.66193968086736299</v>
      </c>
      <c r="BN150">
        <v>-1.7171860941743899</v>
      </c>
      <c r="BO150">
        <v>2.4763668678133399</v>
      </c>
      <c r="BP150">
        <v>-1.46146654506083</v>
      </c>
      <c r="BQ150">
        <v>0.84012998577236397</v>
      </c>
      <c r="BR150">
        <v>1.9412215113334199</v>
      </c>
      <c r="BS150">
        <v>-0.20055749109815199</v>
      </c>
      <c r="BT150">
        <v>0.56794996526150499</v>
      </c>
      <c r="BU150">
        <v>1.2990642433578601</v>
      </c>
      <c r="BV150">
        <v>1.13118704848603</v>
      </c>
      <c r="BW150">
        <v>0.84784290556854103</v>
      </c>
      <c r="BX150">
        <v>-0.69108940842852495</v>
      </c>
      <c r="BY150">
        <v>3.59545211049408</v>
      </c>
      <c r="BZ150">
        <v>-0.64837475247259102</v>
      </c>
      <c r="CA150">
        <v>-2.19548636159743</v>
      </c>
      <c r="CB150">
        <v>0.62723219325562196</v>
      </c>
      <c r="CC150">
        <v>-0.59260151710986997</v>
      </c>
      <c r="CD150">
        <v>1.04297376419709</v>
      </c>
      <c r="CE150">
        <v>-5.06140416746348</v>
      </c>
      <c r="CF150">
        <v>-0.60955976114200905</v>
      </c>
      <c r="CH150">
        <v>-1.91779611759557</v>
      </c>
      <c r="CI150">
        <v>0.84238273466326097</v>
      </c>
      <c r="CJ150">
        <v>-1.5118993355827099</v>
      </c>
      <c r="CK150">
        <v>0.35488526355038602</v>
      </c>
      <c r="CL150">
        <v>-6.8432160787779098E-2</v>
      </c>
      <c r="CM150">
        <v>0.55751026338839405</v>
      </c>
      <c r="CN150">
        <v>-1.5533603886979099</v>
      </c>
      <c r="CO150">
        <v>-0.89595175277281702</v>
      </c>
      <c r="CP150">
        <v>0.98145273623231299</v>
      </c>
      <c r="CQ150">
        <v>-6.1505195662903099E-2</v>
      </c>
      <c r="CR150">
        <v>2.3933558451972199</v>
      </c>
      <c r="CS150">
        <v>-0.61703660740022304</v>
      </c>
      <c r="CT150">
        <v>-0.69287627047742695</v>
      </c>
      <c r="CU150">
        <v>2.1463312712512601</v>
      </c>
      <c r="CV150">
        <v>3.0534689863998201</v>
      </c>
      <c r="CW150">
        <v>-0.31962290586307102</v>
      </c>
      <c r="CX150">
        <v>0.55005783924570995</v>
      </c>
      <c r="CY150">
        <v>1.1084685042078499</v>
      </c>
      <c r="CZ150">
        <v>-1.16644194076798</v>
      </c>
      <c r="DA150">
        <v>5.2461545419646399E-2</v>
      </c>
      <c r="DB150">
        <v>-1.0728040112553601</v>
      </c>
      <c r="DC150">
        <v>2.07387589362042</v>
      </c>
      <c r="DD150">
        <v>0.44773883764719402</v>
      </c>
      <c r="DE150">
        <v>3.5476743141771301E-2</v>
      </c>
      <c r="DG150">
        <v>2.1816115231558801</v>
      </c>
      <c r="DH150">
        <v>-0.63424230474993204</v>
      </c>
      <c r="DI150">
        <v>-0.19607222639024299</v>
      </c>
      <c r="DJ150">
        <v>0.45357436247286398</v>
      </c>
      <c r="DK150">
        <v>-2.27108276803847</v>
      </c>
      <c r="DL150">
        <v>0.31967998293111999</v>
      </c>
      <c r="DM150">
        <v>0.32771679434517897</v>
      </c>
      <c r="DN150">
        <v>0.24630727293697399</v>
      </c>
      <c r="DO150">
        <v>0.78797241694701403</v>
      </c>
      <c r="DP150">
        <v>-1.8534150588493501</v>
      </c>
      <c r="DQ150">
        <v>0.74960413239750801</v>
      </c>
      <c r="DR150">
        <v>-2.7991814798951999</v>
      </c>
      <c r="DS150">
        <v>1.4982879138187899</v>
      </c>
      <c r="DT150">
        <v>-1.3686818167116099</v>
      </c>
      <c r="DV150">
        <v>2.9077430841425702</v>
      </c>
      <c r="DW150">
        <v>0.91647057834052204</v>
      </c>
      <c r="DX150">
        <v>0.39143257472460402</v>
      </c>
      <c r="DY150">
        <v>-2.9096214820128798</v>
      </c>
      <c r="DZ150">
        <v>2.6597200667310998</v>
      </c>
      <c r="EA150">
        <v>-2.1112909348630602</v>
      </c>
      <c r="EB150">
        <v>1.1316004060063301</v>
      </c>
      <c r="EC150">
        <v>-0.14470338337559999</v>
      </c>
      <c r="ED150">
        <v>1.68680509996193</v>
      </c>
      <c r="EE150">
        <v>-4.0295432063430801E-2</v>
      </c>
      <c r="EF150">
        <v>-1.3733232357481</v>
      </c>
      <c r="EG150">
        <v>-1.34775139094927</v>
      </c>
      <c r="EH150">
        <v>-0.33967133085752699</v>
      </c>
      <c r="EI150">
        <v>0.70738225294917401</v>
      </c>
      <c r="EJ150">
        <v>1.3784823031528499</v>
      </c>
      <c r="EK150">
        <v>0.68979289007984301</v>
      </c>
      <c r="EL150">
        <v>-1.15033062957082</v>
      </c>
      <c r="EM150">
        <v>-0.114203045177419</v>
      </c>
      <c r="EN150">
        <v>0.54439105224446405</v>
      </c>
      <c r="EO150">
        <v>-6.53080550364393E-2</v>
      </c>
      <c r="EP150">
        <v>-0.92776442734248099</v>
      </c>
      <c r="EQ150">
        <v>0.393566421371361</v>
      </c>
      <c r="ER150">
        <v>-1.8588448685477501</v>
      </c>
      <c r="ES150">
        <v>0.308510374088655</v>
      </c>
      <c r="ET150">
        <v>-0.921240870047768</v>
      </c>
      <c r="EU150">
        <v>0.92099220037198404</v>
      </c>
      <c r="EV150">
        <v>0.26804822791746102</v>
      </c>
      <c r="EW150">
        <v>-2.55715882994991</v>
      </c>
      <c r="EX150">
        <v>0.36149002098682098</v>
      </c>
      <c r="EY150">
        <v>0.892358096643875</v>
      </c>
      <c r="EZ150">
        <v>0.26218230614176702</v>
      </c>
      <c r="FA150">
        <v>0.87026260425773205</v>
      </c>
      <c r="FB150">
        <v>-0.26861410988203699</v>
      </c>
      <c r="FC150">
        <v>-0.507684243530093</v>
      </c>
      <c r="FD150">
        <v>0.94481983105652001</v>
      </c>
      <c r="FE150">
        <v>0.43143408056494098</v>
      </c>
      <c r="FF150">
        <v>1.0903779357249701</v>
      </c>
      <c r="FG150">
        <v>-9.7956521130981907E-3</v>
      </c>
      <c r="FI150">
        <v>2.1709019960326299</v>
      </c>
      <c r="FJ150">
        <v>-1.2563548665639199</v>
      </c>
      <c r="FK150">
        <v>-0.15835510512261</v>
      </c>
      <c r="FL150">
        <v>-7.7354419772745998E-3</v>
      </c>
      <c r="FN150">
        <v>-0.18695743438001999</v>
      </c>
      <c r="FO150">
        <v>1.0206755650870001</v>
      </c>
      <c r="FP150">
        <v>0.44835044027422599</v>
      </c>
      <c r="FQ150">
        <v>3.4264253868968799</v>
      </c>
      <c r="FR150">
        <v>0.62865794279787202</v>
      </c>
      <c r="FS150">
        <v>0.54925796848692698</v>
      </c>
      <c r="FT150">
        <v>-2.0967678196029702</v>
      </c>
      <c r="FU150">
        <v>-0.474285678228625</v>
      </c>
      <c r="FV150">
        <v>-2.10221898078089</v>
      </c>
      <c r="FW150">
        <v>0.49116230111394499</v>
      </c>
      <c r="FX150">
        <v>-0.158413348526665</v>
      </c>
      <c r="FY150">
        <v>1.7521596650112801</v>
      </c>
      <c r="FZ150">
        <v>1.11243603878393</v>
      </c>
      <c r="GA150">
        <v>1.06100293505733</v>
      </c>
      <c r="GB150">
        <v>1.3589272464741999</v>
      </c>
      <c r="GC150">
        <v>-7.87995941209374E-3</v>
      </c>
      <c r="GD150">
        <v>-1.5184725829385599</v>
      </c>
      <c r="GE150">
        <v>-2.0895732494864201</v>
      </c>
      <c r="GF150">
        <v>2.6482069837584299</v>
      </c>
      <c r="GG150">
        <v>-1.92278463437106</v>
      </c>
      <c r="GH150">
        <v>1.26528070213681</v>
      </c>
      <c r="GI150">
        <v>0.17804239469114699</v>
      </c>
      <c r="GJ150">
        <v>0.49448118425061699</v>
      </c>
      <c r="GK150">
        <v>1.9311490530526501</v>
      </c>
      <c r="GL150">
        <v>-0.72970711516973097</v>
      </c>
      <c r="GM150">
        <v>0.58946945555362595</v>
      </c>
      <c r="GN150">
        <v>0.386478974178317</v>
      </c>
      <c r="GO150">
        <v>0.101303335577541</v>
      </c>
      <c r="GP150">
        <v>0.10574020470812701</v>
      </c>
      <c r="GQ150">
        <v>9.7854410705622299E-2</v>
      </c>
      <c r="GT150">
        <v>0.87643813130853199</v>
      </c>
      <c r="GU150">
        <v>0.120377730490873</v>
      </c>
      <c r="GV150">
        <v>-0.64281881759598003</v>
      </c>
      <c r="GW150">
        <v>7.5758914135803906E-2</v>
      </c>
      <c r="GX150">
        <v>-0.344937296085845</v>
      </c>
      <c r="GY150">
        <v>1.0379219751484901</v>
      </c>
      <c r="GZ150">
        <v>-0.81687974616215797</v>
      </c>
      <c r="HA150">
        <v>0.94184294484875897</v>
      </c>
      <c r="HB150">
        <v>2.0310126479671502</v>
      </c>
      <c r="HC150">
        <v>0.55294783542194603</v>
      </c>
      <c r="HD150">
        <v>6.3144381419988294E-2</v>
      </c>
      <c r="HE150">
        <v>-3.1983592873984898</v>
      </c>
      <c r="HF150">
        <v>2.21613250323571</v>
      </c>
      <c r="HG150">
        <v>1.38617086176964</v>
      </c>
      <c r="HH150">
        <v>1.67050675390783</v>
      </c>
      <c r="HI150">
        <v>-1.0530586418099099</v>
      </c>
      <c r="HJ150">
        <v>-1.6374905496377301</v>
      </c>
      <c r="HK150">
        <v>0.166866415020195</v>
      </c>
      <c r="HL150">
        <v>1.86007511638309</v>
      </c>
      <c r="HM150">
        <v>-4.6472306166833698E-2</v>
      </c>
      <c r="HN150">
        <v>-0.179481723625941</v>
      </c>
      <c r="HO150">
        <v>-1.93880096285284</v>
      </c>
      <c r="HP150">
        <v>-1.5102827601367601</v>
      </c>
      <c r="HQ150">
        <v>0.99916643957840301</v>
      </c>
      <c r="HR150">
        <v>-1.06408900874158</v>
      </c>
      <c r="HS150">
        <v>1.1157624687257299</v>
      </c>
      <c r="HT150">
        <v>1.5166358525675601</v>
      </c>
      <c r="HU150">
        <v>2.7834311073092999</v>
      </c>
      <c r="HV150">
        <v>0.42517489109741302</v>
      </c>
      <c r="HW150">
        <v>-0.86548408917224195</v>
      </c>
      <c r="HX150">
        <v>-1.1932218437323201</v>
      </c>
      <c r="HY150">
        <v>2.4675467249835501</v>
      </c>
      <c r="IA150">
        <v>0.88585596895427399</v>
      </c>
      <c r="IB150">
        <v>-1.1493902253278101</v>
      </c>
      <c r="IC150">
        <v>0.93265301093197195</v>
      </c>
      <c r="ID150">
        <v>-0.39795215889171198</v>
      </c>
      <c r="IE150">
        <v>2.3794742386598999</v>
      </c>
      <c r="IF150">
        <v>0.91785832846653603</v>
      </c>
      <c r="IG150">
        <v>-0.45447031216099298</v>
      </c>
      <c r="IH150">
        <v>-0.54479714672197599</v>
      </c>
      <c r="II150">
        <v>-0.21132452602614599</v>
      </c>
      <c r="IJ150">
        <v>-0.15267001772372199</v>
      </c>
      <c r="IK150">
        <v>-0.88361260377496398</v>
      </c>
      <c r="IL150">
        <v>-0.95532637615178795</v>
      </c>
      <c r="IN150">
        <v>-1.54011062995778</v>
      </c>
      <c r="IO150">
        <v>1.5203604074486099</v>
      </c>
      <c r="IP150">
        <v>-0.28241965037523198</v>
      </c>
      <c r="IQ150">
        <v>3.1839278017287101E-2</v>
      </c>
      <c r="IR150">
        <v>-1.5221696125081501</v>
      </c>
      <c r="IS150">
        <v>0.485623298845894</v>
      </c>
      <c r="IT150">
        <v>0.41464793011982698</v>
      </c>
      <c r="IU150">
        <v>-0.203826200686308</v>
      </c>
      <c r="IV150">
        <v>-0.26909052103292203</v>
      </c>
      <c r="IW150">
        <v>-1.2063640295309599</v>
      </c>
      <c r="IX150">
        <v>-0.28731794873237998</v>
      </c>
      <c r="IY150">
        <v>-0.15124859401112201</v>
      </c>
      <c r="IZ150">
        <v>-1.20802817064032</v>
      </c>
      <c r="JA150">
        <v>-0.83584431122290004</v>
      </c>
      <c r="JB150">
        <v>-1.41829643325764</v>
      </c>
      <c r="JC150">
        <v>1.54334192175156</v>
      </c>
      <c r="JD150">
        <v>1.11396698193857</v>
      </c>
      <c r="JE150">
        <v>-0.43913251292906402</v>
      </c>
      <c r="JF150">
        <v>-1.0389367343122999</v>
      </c>
      <c r="JG150">
        <v>0.93258226388570598</v>
      </c>
      <c r="JH150">
        <v>0.461448065289005</v>
      </c>
      <c r="JI150">
        <v>1.0514369872908</v>
      </c>
      <c r="JJ150">
        <v>0.80145174451899903</v>
      </c>
      <c r="JK150">
        <v>-0.13038615279583601</v>
      </c>
      <c r="JL150">
        <v>-9.1615577002812601E-2</v>
      </c>
      <c r="JM150">
        <v>-0.72978474636329305</v>
      </c>
    </row>
    <row r="151" spans="1:273" x14ac:dyDescent="0.25">
      <c r="A151" s="29">
        <v>44344</v>
      </c>
      <c r="B151" s="31" t="s">
        <v>1835</v>
      </c>
      <c r="C151" s="24" t="s">
        <v>1734</v>
      </c>
      <c r="D151" s="24" t="s">
        <v>1899</v>
      </c>
      <c r="E151" s="34">
        <v>49.746155000000002</v>
      </c>
      <c r="F151" s="38">
        <v>7248.42</v>
      </c>
      <c r="G151" s="16">
        <f>VLOOKUP(C151,dFundos!$A$1:$B$28,2,FALSE)</f>
        <v>25079578000106</v>
      </c>
      <c r="H151" s="13"/>
      <c r="I151">
        <f>_xll.ECONOMATICA(G151,"VOLATILITY","1Y",A151)</f>
        <v>2.4997892516112201</v>
      </c>
      <c r="J151">
        <f>_xll.ECONOMATICA(G151,"NAV","1D",A151)</f>
        <v>145.68568000011101</v>
      </c>
      <c r="K151">
        <f>_xll.ECONOMATICA(G151,"NAV","1D",A151+1)</f>
        <v>145.68568000011101</v>
      </c>
      <c r="L151" s="6"/>
      <c r="M151">
        <v>0.24340806266991399</v>
      </c>
      <c r="N151">
        <v>-0.565142654522788</v>
      </c>
      <c r="O151">
        <v>-2.8487147937994499E-2</v>
      </c>
      <c r="P151">
        <v>0.14197690052242301</v>
      </c>
      <c r="Q151">
        <v>-0.115634388475883</v>
      </c>
      <c r="R151">
        <v>8.5836975995334797E-2</v>
      </c>
      <c r="S151">
        <v>0.25210229559888803</v>
      </c>
      <c r="T151">
        <v>-0.13099465104460301</v>
      </c>
      <c r="U151">
        <v>0.213179273123387</v>
      </c>
      <c r="W151">
        <v>0.25474884023424199</v>
      </c>
      <c r="X151">
        <v>-0.16268813769784199</v>
      </c>
      <c r="Y151">
        <v>6.7064267568639493E-2</v>
      </c>
      <c r="Z151">
        <v>0.40957462497317498</v>
      </c>
      <c r="AA151">
        <v>0.11580733826122</v>
      </c>
      <c r="AB151">
        <v>0.152815408000606</v>
      </c>
      <c r="AC151">
        <v>-0.19419234195083801</v>
      </c>
      <c r="AD151">
        <v>7.9688931509735994E-2</v>
      </c>
      <c r="AE151">
        <v>3.9018127790768603E-2</v>
      </c>
      <c r="AF151">
        <v>3.6667240601673298E-2</v>
      </c>
      <c r="AG151">
        <v>-8.4151332157489406E-2</v>
      </c>
      <c r="AH151">
        <v>0.170703395997407</v>
      </c>
      <c r="AI151">
        <v>-0.1032803445014</v>
      </c>
      <c r="AJ151">
        <v>0.301935098286776</v>
      </c>
      <c r="AK151">
        <v>0.12983982123842</v>
      </c>
      <c r="AL151">
        <v>0.17988884192163801</v>
      </c>
      <c r="AM151">
        <v>-4.2706415115390001E-2</v>
      </c>
      <c r="AN151">
        <v>0.19491167040541801</v>
      </c>
      <c r="AO151">
        <v>-0.126730582360324</v>
      </c>
      <c r="AP151">
        <v>0.34803334910975497</v>
      </c>
      <c r="AQ151">
        <v>9.6207971728290403E-2</v>
      </c>
      <c r="AR151">
        <v>7.3480682294757599E-2</v>
      </c>
      <c r="AS151">
        <v>0.15105589700397101</v>
      </c>
      <c r="AT151">
        <v>-7.0151152795006097E-2</v>
      </c>
      <c r="AU151">
        <v>-0.16136159356392499</v>
      </c>
      <c r="AV151">
        <v>0.24679863963683599</v>
      </c>
      <c r="AW151">
        <v>0.36176144567434698</v>
      </c>
      <c r="AX151">
        <v>-4.3076048041257302E-2</v>
      </c>
      <c r="AY151">
        <v>0.20008319715998399</v>
      </c>
      <c r="AZ151">
        <v>-8.3006068689428503E-2</v>
      </c>
      <c r="BA151">
        <v>-0.282936714029347</v>
      </c>
      <c r="BB151">
        <v>3.6336803714220899E-2</v>
      </c>
      <c r="BC151">
        <v>0.146483210119186</v>
      </c>
      <c r="BD151">
        <v>5.0329285841144197E-2</v>
      </c>
      <c r="BE151">
        <v>-0.153830540330091</v>
      </c>
      <c r="BF151">
        <v>-0.22170450965859301</v>
      </c>
      <c r="BG151">
        <v>0.16670341483404599</v>
      </c>
      <c r="BH151">
        <v>-8.8807668271328993E-2</v>
      </c>
      <c r="BI151">
        <v>0.13249526346044099</v>
      </c>
      <c r="BJ151">
        <v>2.76013266557129E-2</v>
      </c>
      <c r="BK151">
        <v>-0.18148459948861301</v>
      </c>
      <c r="BL151">
        <v>4.3861737322003998E-2</v>
      </c>
      <c r="BM151">
        <v>-6.3540799601469198E-3</v>
      </c>
      <c r="BN151">
        <v>-5.81036630137532E-2</v>
      </c>
      <c r="BO151">
        <v>0.38590292078879401</v>
      </c>
      <c r="BP151">
        <v>-2.32901002163999E-3</v>
      </c>
      <c r="BQ151">
        <v>-4.1566155232430901E-2</v>
      </c>
      <c r="BR151">
        <v>0.319386618866702</v>
      </c>
      <c r="BS151">
        <v>0.154926648792753</v>
      </c>
      <c r="BT151">
        <v>-0.190924022808758</v>
      </c>
      <c r="BU151">
        <v>4.2894934267678798E-2</v>
      </c>
      <c r="BV151">
        <v>2.1325067064026398E-2</v>
      </c>
      <c r="BW151">
        <v>-8.30127910376177E-3</v>
      </c>
      <c r="BX151">
        <v>-2.0453794422792299E-2</v>
      </c>
      <c r="BY151">
        <v>5.6131989003915798E-2</v>
      </c>
      <c r="BZ151">
        <v>7.1352826307702302E-2</v>
      </c>
      <c r="CA151">
        <v>-0.31035232177600802</v>
      </c>
      <c r="CB151">
        <v>0.24477008882968199</v>
      </c>
      <c r="CC151">
        <v>3.6130417538515799E-2</v>
      </c>
      <c r="CD151">
        <v>-0.21532706323341699</v>
      </c>
      <c r="CE151">
        <v>-4.6320924684550797E-2</v>
      </c>
      <c r="CG151">
        <v>7.8164717524487101E-2</v>
      </c>
      <c r="CH151">
        <v>3.06871725115343E-2</v>
      </c>
      <c r="CI151">
        <v>8.5719759590574499E-2</v>
      </c>
      <c r="CJ151">
        <v>0.17792395992728399</v>
      </c>
      <c r="CK151">
        <v>-2.6616536797519099E-2</v>
      </c>
      <c r="CL151">
        <v>5.4874841589480597E-2</v>
      </c>
      <c r="CM151">
        <v>-0.20510235708570701</v>
      </c>
      <c r="CN151">
        <v>-8.8235317161888802E-2</v>
      </c>
      <c r="CO151">
        <v>5.0853903303504904E-3</v>
      </c>
      <c r="CP151">
        <v>-0.16460282467960499</v>
      </c>
      <c r="CQ151">
        <v>6.6418362621334395E-2</v>
      </c>
      <c r="CR151">
        <v>-7.7666277138632694E-2</v>
      </c>
      <c r="CS151">
        <v>0.12333082431723601</v>
      </c>
      <c r="CT151">
        <v>2.7129795125801999E-2</v>
      </c>
      <c r="CU151">
        <v>-9.3586730145034394E-2</v>
      </c>
      <c r="CV151">
        <v>-7.2117031777452203E-3</v>
      </c>
      <c r="CW151">
        <v>0.15496828855248199</v>
      </c>
      <c r="CX151">
        <v>5.9359101578593303E-2</v>
      </c>
      <c r="CY151">
        <v>3.8873068842804101E-2</v>
      </c>
      <c r="CZ151">
        <v>-0.14504250357276799</v>
      </c>
      <c r="DA151">
        <v>-0.15005994600869599</v>
      </c>
      <c r="DB151">
        <v>-5.7026411650440402E-2</v>
      </c>
      <c r="DC151">
        <v>2.54288721407647E-2</v>
      </c>
      <c r="DD151">
        <v>0.29151964754419202</v>
      </c>
      <c r="DF151">
        <v>-6.9631180849682997E-3</v>
      </c>
      <c r="DG151">
        <v>0.27058114119427001</v>
      </c>
      <c r="DH151">
        <v>3.17013651510933E-2</v>
      </c>
      <c r="DI151">
        <v>6.3946107547962996E-2</v>
      </c>
      <c r="DJ151">
        <v>-0.15668301975893001</v>
      </c>
      <c r="DK151">
        <v>0.184930431350949</v>
      </c>
      <c r="DL151">
        <v>5.7848042706609697E-2</v>
      </c>
      <c r="DM151">
        <v>-8.2021050911862403E-2</v>
      </c>
      <c r="DN151">
        <v>-9.5432325633737505E-2</v>
      </c>
      <c r="DO151">
        <v>-0.150743354060978</v>
      </c>
      <c r="DP151">
        <v>0.11814303543360399</v>
      </c>
      <c r="DQ151">
        <v>-0.22005789187460301</v>
      </c>
      <c r="DR151">
        <v>0.20117760450375499</v>
      </c>
      <c r="DS151">
        <v>-8.2761468820535797E-2</v>
      </c>
      <c r="DU151">
        <v>3.7315020745154498E-2</v>
      </c>
      <c r="DV151">
        <v>0.22393735252990199</v>
      </c>
      <c r="DW151">
        <v>-6.6855275690613798E-3</v>
      </c>
      <c r="DX151">
        <v>2.53372199949808E-2</v>
      </c>
      <c r="DY151">
        <v>-7.5158111030759797E-2</v>
      </c>
      <c r="DZ151">
        <v>-4.23433934884088E-2</v>
      </c>
      <c r="EA151">
        <v>0.17581527681613801</v>
      </c>
      <c r="EB151">
        <v>-0.39592934717802603</v>
      </c>
      <c r="EC151">
        <v>0.40089790654746998</v>
      </c>
      <c r="ED151">
        <v>-5.3674430910177803E-2</v>
      </c>
      <c r="EE151">
        <v>-9.53473953813955E-2</v>
      </c>
      <c r="EF151">
        <v>-8.3694115983235007E-2</v>
      </c>
      <c r="EG151">
        <v>2.2501384592033E-3</v>
      </c>
      <c r="EH151">
        <v>0.24408800818491699</v>
      </c>
      <c r="EI151">
        <v>0.14503261554637001</v>
      </c>
      <c r="EJ151">
        <v>-7.7048544062563507E-2</v>
      </c>
      <c r="EK151">
        <v>0.14615311374654999</v>
      </c>
      <c r="EL151">
        <v>-2.7585956559050798E-3</v>
      </c>
      <c r="EM151">
        <v>5.1260546206321998E-2</v>
      </c>
      <c r="EN151">
        <v>-0.36400473281901202</v>
      </c>
      <c r="EO151">
        <v>0.30321034864755297</v>
      </c>
      <c r="EP151">
        <v>7.3633222200442106E-2</v>
      </c>
      <c r="EQ151">
        <v>6.5797745264717404E-3</v>
      </c>
      <c r="ER151">
        <v>1.5742390314699199E-2</v>
      </c>
      <c r="ES151">
        <v>-1.5413645542139399E-2</v>
      </c>
      <c r="ET151">
        <v>0.14160830014588999</v>
      </c>
      <c r="EU151">
        <v>-0.14143274047455601</v>
      </c>
      <c r="EV151">
        <v>6.6689531013253103E-2</v>
      </c>
      <c r="EW151">
        <v>0.193145743651257</v>
      </c>
      <c r="EX151">
        <v>9.1937892830174006E-2</v>
      </c>
      <c r="EY151">
        <v>1.8925452604889901E-2</v>
      </c>
      <c r="EZ151">
        <v>0.10384827546658899</v>
      </c>
      <c r="FA151">
        <v>-3.5801010653813102E-2</v>
      </c>
      <c r="FB151">
        <v>-5.8058942431671298E-2</v>
      </c>
      <c r="FC151">
        <v>2.0700892127933902E-2</v>
      </c>
      <c r="FD151">
        <v>2.4925975958467499E-2</v>
      </c>
      <c r="FE151">
        <v>0.13401265805441701</v>
      </c>
      <c r="FF151">
        <v>-4.6300303438329103E-3</v>
      </c>
      <c r="FH151">
        <v>-2.4752001900196802E-2</v>
      </c>
      <c r="FI151">
        <v>1.3526725342671899E-2</v>
      </c>
      <c r="FJ151">
        <v>-7.5933442622044794E-2</v>
      </c>
      <c r="FK151">
        <v>-4.7615297262382202E-3</v>
      </c>
      <c r="FM151">
        <v>0.17680929558991901</v>
      </c>
      <c r="FN151">
        <v>-3.2575164459558402E-2</v>
      </c>
      <c r="FO151">
        <v>-0.36279480164012101</v>
      </c>
      <c r="FP151">
        <v>6.1504703808168401E-2</v>
      </c>
      <c r="FQ151">
        <v>0.21768003934994301</v>
      </c>
      <c r="FR151">
        <v>1.0203611600445601E-2</v>
      </c>
      <c r="FS151">
        <v>-4.1032993885892197E-2</v>
      </c>
      <c r="FT151">
        <v>0.17922132210514999</v>
      </c>
      <c r="FU151">
        <v>0.10301525053364501</v>
      </c>
      <c r="FV151">
        <v>9.8889756918651997E-2</v>
      </c>
      <c r="FW151">
        <v>0.15451208382728501</v>
      </c>
      <c r="FX151">
        <v>0.13903132185077999</v>
      </c>
      <c r="FY151">
        <v>1.23114414236625E-2</v>
      </c>
      <c r="FZ151">
        <v>-9.67524579209567E-2</v>
      </c>
      <c r="GA151">
        <v>-0.20353302688818101</v>
      </c>
      <c r="GB151">
        <v>-4.5257083002070396E-3</v>
      </c>
      <c r="GC151">
        <v>7.7790531031496399E-2</v>
      </c>
      <c r="GD151">
        <v>-0.17266887753066801</v>
      </c>
      <c r="GE151">
        <v>9.5417702686972902E-2</v>
      </c>
      <c r="GF151">
        <v>1.9254674043622799E-3</v>
      </c>
      <c r="GG151">
        <v>0.28334843882476002</v>
      </c>
      <c r="GH151">
        <v>3.2179035770241201E-3</v>
      </c>
      <c r="GI151">
        <v>0.189314012277464</v>
      </c>
      <c r="GJ151">
        <v>0.18906221084762401</v>
      </c>
      <c r="GK151">
        <v>0.21606447753583799</v>
      </c>
      <c r="GL151">
        <v>0.20111162903049301</v>
      </c>
      <c r="GM151">
        <v>7.0655092713423099E-3</v>
      </c>
      <c r="GN151">
        <v>-0.18943798895634201</v>
      </c>
      <c r="GO151">
        <v>2.4325171216332798E-2</v>
      </c>
      <c r="GP151">
        <v>4.9506362302054199E-2</v>
      </c>
      <c r="GS151">
        <v>0.106504267569107</v>
      </c>
      <c r="GT151">
        <v>0.182250816760643</v>
      </c>
      <c r="GU151">
        <v>3.2858758459042299E-2</v>
      </c>
      <c r="GV151">
        <v>-8.9625886266731E-2</v>
      </c>
      <c r="GW151">
        <v>-7.5744134846900096E-2</v>
      </c>
      <c r="GX151">
        <v>7.7689458157692598E-2</v>
      </c>
      <c r="GY151">
        <v>-0.100377140370256</v>
      </c>
      <c r="GZ151">
        <v>-0.10249236311210599</v>
      </c>
      <c r="HA151">
        <v>0.43252784926153298</v>
      </c>
      <c r="HB151">
        <v>-1.8961453133670099E-2</v>
      </c>
      <c r="HC151">
        <v>-4.3159931828995503E-2</v>
      </c>
      <c r="HD151">
        <v>-0.104205363459187</v>
      </c>
      <c r="HE151">
        <v>0.30827983355265998</v>
      </c>
      <c r="HF151">
        <v>-0.44281792188485303</v>
      </c>
      <c r="HG151">
        <v>-1.1000253198290001E-2</v>
      </c>
      <c r="HH151">
        <v>-0.16934637815211301</v>
      </c>
      <c r="HI151">
        <v>0.20242077425791599</v>
      </c>
      <c r="HJ151">
        <v>-0.12738349969367799</v>
      </c>
      <c r="HK151">
        <v>-0.227531724794972</v>
      </c>
      <c r="HL151">
        <v>0.18311632411496201</v>
      </c>
      <c r="HM151">
        <v>2.7308426615490999E-2</v>
      </c>
      <c r="HN151">
        <v>-0.38554962929993097</v>
      </c>
      <c r="HO151">
        <v>0.116376621008385</v>
      </c>
      <c r="HP151">
        <v>-0.15565288058496701</v>
      </c>
      <c r="HQ151">
        <v>-0.18162289397878301</v>
      </c>
      <c r="HR151">
        <v>-7.2657217970117901E-3</v>
      </c>
      <c r="HS151">
        <v>1.9366903870832201E-3</v>
      </c>
      <c r="HT151">
        <v>-2.3961631177371601E-2</v>
      </c>
      <c r="HU151">
        <v>-7.3014726240217001E-2</v>
      </c>
      <c r="HV151">
        <v>-3.8583563218708199E-2</v>
      </c>
      <c r="HW151">
        <v>0.30754600502405099</v>
      </c>
      <c r="HX151">
        <v>1.00948273029644E-4</v>
      </c>
      <c r="HZ151">
        <v>2.9330682446015999E-2</v>
      </c>
      <c r="IA151">
        <v>1.8565547907201101E-2</v>
      </c>
      <c r="IB151">
        <v>0.17885237521113601</v>
      </c>
      <c r="IC151">
        <v>0.15557382193947</v>
      </c>
      <c r="ID151">
        <v>0.136218895386264</v>
      </c>
      <c r="IE151">
        <v>4.1867466279654798E-3</v>
      </c>
      <c r="IF151">
        <v>2.63549678493291E-2</v>
      </c>
      <c r="IG151">
        <v>3.3688691110000897E-2</v>
      </c>
      <c r="IH151">
        <v>0.18909591417468599</v>
      </c>
      <c r="II151">
        <v>4.7924649879860198E-2</v>
      </c>
      <c r="IJ151">
        <v>-0.20353196050564301</v>
      </c>
      <c r="IK151">
        <v>-2.36180979300116E-2</v>
      </c>
      <c r="IM151">
        <v>-8.6333627223211806E-2</v>
      </c>
      <c r="IN151">
        <v>0.27133280327689102</v>
      </c>
      <c r="IO151">
        <v>-9.8887384228873998E-2</v>
      </c>
      <c r="IP151">
        <v>7.5695064151659594E-2</v>
      </c>
      <c r="IQ151">
        <v>0.175497601776442</v>
      </c>
      <c r="IR151">
        <v>2.79070116448565E-2</v>
      </c>
      <c r="IS151">
        <v>-0.16690645134076501</v>
      </c>
      <c r="IT151">
        <v>0.229181822760438</v>
      </c>
      <c r="IU151">
        <v>-2.18671433685813E-2</v>
      </c>
      <c r="IV151">
        <v>5.0252837172592997E-2</v>
      </c>
      <c r="IW151">
        <v>1.4330762314784799E-2</v>
      </c>
      <c r="IX151">
        <v>0.118423152889591</v>
      </c>
      <c r="IY151">
        <v>0.14424804248847101</v>
      </c>
      <c r="IZ151">
        <v>2.9590868143713998E-2</v>
      </c>
      <c r="JA151">
        <v>-0.38821734824523402</v>
      </c>
      <c r="JB151">
        <v>9.0756704230443602E-2</v>
      </c>
      <c r="JC151">
        <v>0.1023869132041</v>
      </c>
      <c r="JD151">
        <v>5.5264699403778601E-2</v>
      </c>
      <c r="JE151">
        <v>6.3045575188880307E-2</v>
      </c>
      <c r="JF151">
        <v>-0.27917802426600202</v>
      </c>
      <c r="JG151">
        <v>0.148159335003584</v>
      </c>
      <c r="JH151">
        <v>-0.14342367967401501</v>
      </c>
      <c r="JI151">
        <v>-4.9842802127386697E-2</v>
      </c>
      <c r="JJ151">
        <v>9.3379883401212296E-2</v>
      </c>
      <c r="JK151">
        <v>0.14451525657932501</v>
      </c>
      <c r="JL151">
        <v>0.104387887949997</v>
      </c>
      <c r="JM151">
        <v>0.122991571333841</v>
      </c>
    </row>
    <row r="152" spans="1:273" x14ac:dyDescent="0.25">
      <c r="A152" s="30">
        <v>44344</v>
      </c>
      <c r="B152" s="31" t="s">
        <v>1824</v>
      </c>
      <c r="C152" s="23" t="s">
        <v>1734</v>
      </c>
      <c r="D152" s="23" t="s">
        <v>1899</v>
      </c>
      <c r="E152" s="32">
        <v>17.843900999999999</v>
      </c>
      <c r="F152" s="37">
        <v>2600</v>
      </c>
      <c r="G152" s="16">
        <f>VLOOKUP(C152,dFundos!$A$1:$B$28,2,FALSE)</f>
        <v>25079578000106</v>
      </c>
      <c r="H152" s="13"/>
      <c r="I152">
        <f>_xll.ECONOMATICA(G152,"VOLATILITY","1Y",A152)</f>
        <v>2.4997892516112201</v>
      </c>
      <c r="J152">
        <f>_xll.ECONOMATICA(G152,"NAV","1D",A152)</f>
        <v>145.68568000011101</v>
      </c>
      <c r="K152">
        <f>_xll.ECONOMATICA(G152,"NAV","1D",A152+1)</f>
        <v>145.68568000011101</v>
      </c>
      <c r="L152" s="6"/>
      <c r="M152">
        <v>0.24340806266991399</v>
      </c>
      <c r="N152">
        <v>-0.565142654522788</v>
      </c>
      <c r="O152">
        <v>-2.8487147937994499E-2</v>
      </c>
      <c r="P152">
        <v>0.14197690052242301</v>
      </c>
      <c r="Q152">
        <v>-0.115634388475883</v>
      </c>
      <c r="R152">
        <v>8.5836975995334797E-2</v>
      </c>
      <c r="S152">
        <v>0.25210229559888803</v>
      </c>
      <c r="T152">
        <v>-0.13099465104460301</v>
      </c>
      <c r="U152">
        <v>0.213179273123387</v>
      </c>
      <c r="W152">
        <v>0.25474884023424199</v>
      </c>
      <c r="X152">
        <v>-0.16268813769784199</v>
      </c>
      <c r="Y152">
        <v>6.7064267568639493E-2</v>
      </c>
      <c r="Z152">
        <v>0.40957462497317498</v>
      </c>
      <c r="AA152">
        <v>0.11580733826122</v>
      </c>
      <c r="AB152">
        <v>0.152815408000606</v>
      </c>
      <c r="AC152">
        <v>-0.19419234195083801</v>
      </c>
      <c r="AD152">
        <v>7.9688931509735994E-2</v>
      </c>
      <c r="AE152">
        <v>3.9018127790768603E-2</v>
      </c>
      <c r="AF152">
        <v>3.6667240601673298E-2</v>
      </c>
      <c r="AG152">
        <v>-8.4151332157489406E-2</v>
      </c>
      <c r="AH152">
        <v>0.170703395997407</v>
      </c>
      <c r="AI152">
        <v>-0.1032803445014</v>
      </c>
      <c r="AJ152">
        <v>0.301935098286776</v>
      </c>
      <c r="AK152">
        <v>0.12983982123842</v>
      </c>
      <c r="AL152">
        <v>0.17988884192163801</v>
      </c>
      <c r="AM152">
        <v>-4.2706415115390001E-2</v>
      </c>
      <c r="AN152">
        <v>0.19491167040541801</v>
      </c>
      <c r="AO152">
        <v>-0.126730582360324</v>
      </c>
      <c r="AP152">
        <v>0.34803334910975497</v>
      </c>
      <c r="AQ152">
        <v>9.6207971728290403E-2</v>
      </c>
      <c r="AR152">
        <v>7.3480682294757599E-2</v>
      </c>
      <c r="AS152">
        <v>0.15105589700397101</v>
      </c>
      <c r="AT152">
        <v>-7.0151152795006097E-2</v>
      </c>
      <c r="AU152">
        <v>-0.16136159356392499</v>
      </c>
      <c r="AV152">
        <v>0.24679863963683599</v>
      </c>
      <c r="AW152">
        <v>0.36176144567434698</v>
      </c>
      <c r="AX152">
        <v>-4.3076048041257302E-2</v>
      </c>
      <c r="AY152">
        <v>0.20008319715998399</v>
      </c>
      <c r="AZ152">
        <v>-8.3006068689428503E-2</v>
      </c>
      <c r="BA152">
        <v>-0.282936714029347</v>
      </c>
      <c r="BB152">
        <v>3.6336803714220899E-2</v>
      </c>
      <c r="BC152">
        <v>0.146483210119186</v>
      </c>
      <c r="BD152">
        <v>5.0329285841144197E-2</v>
      </c>
      <c r="BE152">
        <v>-0.153830540330091</v>
      </c>
      <c r="BF152">
        <v>-0.22170450965859301</v>
      </c>
      <c r="BG152">
        <v>0.16670341483404599</v>
      </c>
      <c r="BH152">
        <v>-8.8807668271328993E-2</v>
      </c>
      <c r="BI152">
        <v>0.13249526346044099</v>
      </c>
      <c r="BJ152">
        <v>2.76013266557129E-2</v>
      </c>
      <c r="BK152">
        <v>-0.18148459948861301</v>
      </c>
      <c r="BL152">
        <v>4.3861737322003998E-2</v>
      </c>
      <c r="BM152">
        <v>-6.3540799601469198E-3</v>
      </c>
      <c r="BN152">
        <v>-5.81036630137532E-2</v>
      </c>
      <c r="BO152">
        <v>0.38590292078879401</v>
      </c>
      <c r="BP152">
        <v>-2.32901002163999E-3</v>
      </c>
      <c r="BQ152">
        <v>-4.1566155232430901E-2</v>
      </c>
      <c r="BR152">
        <v>0.319386618866702</v>
      </c>
      <c r="BS152">
        <v>0.154926648792753</v>
      </c>
      <c r="BT152">
        <v>-0.190924022808758</v>
      </c>
      <c r="BU152">
        <v>4.2894934267678798E-2</v>
      </c>
      <c r="BV152">
        <v>2.1325067064026398E-2</v>
      </c>
      <c r="BW152">
        <v>-8.30127910376177E-3</v>
      </c>
      <c r="BX152">
        <v>-2.0453794422792299E-2</v>
      </c>
      <c r="BY152">
        <v>5.6131989003915798E-2</v>
      </c>
      <c r="BZ152">
        <v>7.1352826307702302E-2</v>
      </c>
      <c r="CA152">
        <v>-0.31035232177600802</v>
      </c>
      <c r="CB152">
        <v>0.24477008882968199</v>
      </c>
      <c r="CC152">
        <v>3.6130417538515799E-2</v>
      </c>
      <c r="CD152">
        <v>-0.21532706323341699</v>
      </c>
      <c r="CE152">
        <v>-4.6320924684550797E-2</v>
      </c>
      <c r="CG152">
        <v>7.8164717524487101E-2</v>
      </c>
      <c r="CH152">
        <v>3.06871725115343E-2</v>
      </c>
      <c r="CI152">
        <v>8.5719759590574499E-2</v>
      </c>
      <c r="CJ152">
        <v>0.17792395992728399</v>
      </c>
      <c r="CK152">
        <v>-2.6616536797519099E-2</v>
      </c>
      <c r="CL152">
        <v>5.4874841589480597E-2</v>
      </c>
      <c r="CM152">
        <v>-0.20510235708570701</v>
      </c>
      <c r="CN152">
        <v>-8.8235317161888802E-2</v>
      </c>
      <c r="CO152">
        <v>5.0853903303504904E-3</v>
      </c>
      <c r="CP152">
        <v>-0.16460282467960499</v>
      </c>
      <c r="CQ152">
        <v>6.6418362621334395E-2</v>
      </c>
      <c r="CR152">
        <v>-7.7666277138632694E-2</v>
      </c>
      <c r="CS152">
        <v>0.12333082431723601</v>
      </c>
      <c r="CT152">
        <v>2.7129795125801999E-2</v>
      </c>
      <c r="CU152">
        <v>-9.3586730145034394E-2</v>
      </c>
      <c r="CV152">
        <v>-7.2117031777452203E-3</v>
      </c>
      <c r="CW152">
        <v>0.15496828855248199</v>
      </c>
      <c r="CX152">
        <v>5.9359101578593303E-2</v>
      </c>
      <c r="CY152">
        <v>3.8873068842804101E-2</v>
      </c>
      <c r="CZ152">
        <v>-0.14504250357276799</v>
      </c>
      <c r="DA152">
        <v>-0.15005994600869599</v>
      </c>
      <c r="DB152">
        <v>-5.7026411650440402E-2</v>
      </c>
      <c r="DC152">
        <v>2.54288721407647E-2</v>
      </c>
      <c r="DD152">
        <v>0.29151964754419202</v>
      </c>
      <c r="DF152">
        <v>-6.9631180849682997E-3</v>
      </c>
      <c r="DG152">
        <v>0.27058114119427001</v>
      </c>
      <c r="DH152">
        <v>3.17013651510933E-2</v>
      </c>
      <c r="DI152">
        <v>6.3946107547962996E-2</v>
      </c>
      <c r="DJ152">
        <v>-0.15668301975893001</v>
      </c>
      <c r="DK152">
        <v>0.184930431350949</v>
      </c>
      <c r="DL152">
        <v>5.7848042706609697E-2</v>
      </c>
      <c r="DM152">
        <v>-8.2021050911862403E-2</v>
      </c>
      <c r="DN152">
        <v>-9.5432325633737505E-2</v>
      </c>
      <c r="DO152">
        <v>-0.150743354060978</v>
      </c>
      <c r="DP152">
        <v>0.11814303543360399</v>
      </c>
      <c r="DQ152">
        <v>-0.22005789187460301</v>
      </c>
      <c r="DR152">
        <v>0.20117760450375499</v>
      </c>
      <c r="DS152">
        <v>-8.2761468820535797E-2</v>
      </c>
      <c r="DU152">
        <v>3.7315020745154498E-2</v>
      </c>
      <c r="DV152">
        <v>0.22393735252990199</v>
      </c>
      <c r="DW152">
        <v>-6.6855275690613798E-3</v>
      </c>
      <c r="DX152">
        <v>2.53372199949808E-2</v>
      </c>
      <c r="DY152">
        <v>-7.5158111030759797E-2</v>
      </c>
      <c r="DZ152">
        <v>-4.23433934884088E-2</v>
      </c>
      <c r="EA152">
        <v>0.17581527681613801</v>
      </c>
      <c r="EB152">
        <v>-0.39592934717802603</v>
      </c>
      <c r="EC152">
        <v>0.40089790654746998</v>
      </c>
      <c r="ED152">
        <v>-5.3674430910177803E-2</v>
      </c>
      <c r="EE152">
        <v>-9.53473953813955E-2</v>
      </c>
      <c r="EF152">
        <v>-8.3694115983235007E-2</v>
      </c>
      <c r="EG152">
        <v>2.2501384592033E-3</v>
      </c>
      <c r="EH152">
        <v>0.24408800818491699</v>
      </c>
      <c r="EI152">
        <v>0.14503261554637001</v>
      </c>
      <c r="EJ152">
        <v>-7.7048544062563507E-2</v>
      </c>
      <c r="EK152">
        <v>0.14615311374654999</v>
      </c>
      <c r="EL152">
        <v>-2.7585956559050798E-3</v>
      </c>
      <c r="EM152">
        <v>5.1260546206321998E-2</v>
      </c>
      <c r="EN152">
        <v>-0.36400473281901202</v>
      </c>
      <c r="EO152">
        <v>0.30321034864755297</v>
      </c>
      <c r="EP152">
        <v>7.3633222200442106E-2</v>
      </c>
      <c r="EQ152">
        <v>6.5797745264717404E-3</v>
      </c>
      <c r="ER152">
        <v>1.5742390314699199E-2</v>
      </c>
      <c r="ES152">
        <v>-1.5413645542139399E-2</v>
      </c>
      <c r="ET152">
        <v>0.14160830014588999</v>
      </c>
      <c r="EU152">
        <v>-0.14143274047455601</v>
      </c>
      <c r="EV152">
        <v>6.6689531013253103E-2</v>
      </c>
      <c r="EW152">
        <v>0.193145743651257</v>
      </c>
      <c r="EX152">
        <v>9.1937892830174006E-2</v>
      </c>
      <c r="EY152">
        <v>1.8925452604889901E-2</v>
      </c>
      <c r="EZ152">
        <v>0.10384827546658899</v>
      </c>
      <c r="FA152">
        <v>-3.5801010653813102E-2</v>
      </c>
      <c r="FB152">
        <v>-5.8058942431671298E-2</v>
      </c>
      <c r="FC152">
        <v>2.0700892127933902E-2</v>
      </c>
      <c r="FD152">
        <v>2.4925975958467499E-2</v>
      </c>
      <c r="FE152">
        <v>0.13401265805441701</v>
      </c>
      <c r="FF152">
        <v>-4.6300303438329103E-3</v>
      </c>
      <c r="FH152">
        <v>-2.4752001900196802E-2</v>
      </c>
      <c r="FI152">
        <v>1.3526725342671899E-2</v>
      </c>
      <c r="FJ152">
        <v>-7.5933442622044794E-2</v>
      </c>
      <c r="FK152">
        <v>-4.7615297262382202E-3</v>
      </c>
      <c r="FM152">
        <v>0.17680929558991901</v>
      </c>
      <c r="FN152">
        <v>-3.2575164459558402E-2</v>
      </c>
      <c r="FO152">
        <v>-0.36279480164012101</v>
      </c>
      <c r="FP152">
        <v>6.1504703808168401E-2</v>
      </c>
      <c r="FQ152">
        <v>0.21768003934994301</v>
      </c>
      <c r="FR152">
        <v>1.0203611600445601E-2</v>
      </c>
      <c r="FS152">
        <v>-4.1032993885892197E-2</v>
      </c>
      <c r="FT152">
        <v>0.17922132210514999</v>
      </c>
      <c r="FU152">
        <v>0.10301525053364501</v>
      </c>
      <c r="FV152">
        <v>9.8889756918651997E-2</v>
      </c>
      <c r="FW152">
        <v>0.15451208382728501</v>
      </c>
      <c r="FX152">
        <v>0.13903132185077999</v>
      </c>
      <c r="FY152">
        <v>1.23114414236625E-2</v>
      </c>
      <c r="FZ152">
        <v>-9.67524579209567E-2</v>
      </c>
      <c r="GA152">
        <v>-0.20353302688818101</v>
      </c>
      <c r="GB152">
        <v>-4.5257083002070396E-3</v>
      </c>
      <c r="GC152">
        <v>7.7790531031496399E-2</v>
      </c>
      <c r="GD152">
        <v>-0.17266887753066801</v>
      </c>
      <c r="GE152">
        <v>9.5417702686972902E-2</v>
      </c>
      <c r="GF152">
        <v>1.9254674043622799E-3</v>
      </c>
      <c r="GG152">
        <v>0.28334843882476002</v>
      </c>
      <c r="GH152">
        <v>3.2179035770241201E-3</v>
      </c>
      <c r="GI152">
        <v>0.189314012277464</v>
      </c>
      <c r="GJ152">
        <v>0.18906221084762401</v>
      </c>
      <c r="GK152">
        <v>0.21606447753583799</v>
      </c>
      <c r="GL152">
        <v>0.20111162903049301</v>
      </c>
      <c r="GM152">
        <v>7.0655092713423099E-3</v>
      </c>
      <c r="GN152">
        <v>-0.18943798895634201</v>
      </c>
      <c r="GO152">
        <v>2.4325171216332798E-2</v>
      </c>
      <c r="GP152">
        <v>4.9506362302054199E-2</v>
      </c>
      <c r="GS152">
        <v>0.106504267569107</v>
      </c>
      <c r="GT152">
        <v>0.182250816760643</v>
      </c>
      <c r="GU152">
        <v>3.2858758459042299E-2</v>
      </c>
      <c r="GV152">
        <v>-8.9625886266731E-2</v>
      </c>
      <c r="GW152">
        <v>-7.5744134846900096E-2</v>
      </c>
      <c r="GX152">
        <v>7.7689458157692598E-2</v>
      </c>
      <c r="GY152">
        <v>-0.100377140370256</v>
      </c>
      <c r="GZ152">
        <v>-0.10249236311210599</v>
      </c>
      <c r="HA152">
        <v>0.43252784926153298</v>
      </c>
      <c r="HB152">
        <v>-1.8961453133670099E-2</v>
      </c>
      <c r="HC152">
        <v>-4.3159931828995503E-2</v>
      </c>
      <c r="HD152">
        <v>-0.104205363459187</v>
      </c>
      <c r="HE152">
        <v>0.30827983355265998</v>
      </c>
      <c r="HF152">
        <v>-0.44281792188485303</v>
      </c>
      <c r="HG152">
        <v>-1.1000253198290001E-2</v>
      </c>
      <c r="HH152">
        <v>-0.16934637815211301</v>
      </c>
      <c r="HI152">
        <v>0.20242077425791599</v>
      </c>
      <c r="HJ152">
        <v>-0.12738349969367799</v>
      </c>
      <c r="HK152">
        <v>-0.227531724794972</v>
      </c>
      <c r="HL152">
        <v>0.18311632411496201</v>
      </c>
      <c r="HM152">
        <v>2.7308426615490999E-2</v>
      </c>
      <c r="HN152">
        <v>-0.38554962929993097</v>
      </c>
      <c r="HO152">
        <v>0.116376621008385</v>
      </c>
      <c r="HP152">
        <v>-0.15565288058496701</v>
      </c>
      <c r="HQ152">
        <v>-0.18162289397878301</v>
      </c>
      <c r="HR152">
        <v>-7.2657217970117901E-3</v>
      </c>
      <c r="HS152">
        <v>1.9366903870832201E-3</v>
      </c>
      <c r="HT152">
        <v>-2.3961631177371601E-2</v>
      </c>
      <c r="HU152">
        <v>-7.3014726240217001E-2</v>
      </c>
      <c r="HV152">
        <v>-3.8583563218708199E-2</v>
      </c>
      <c r="HW152">
        <v>0.30754600502405099</v>
      </c>
      <c r="HX152">
        <v>1.00948273029644E-4</v>
      </c>
      <c r="HZ152">
        <v>2.9330682446015999E-2</v>
      </c>
      <c r="IA152">
        <v>1.8565547907201101E-2</v>
      </c>
      <c r="IB152">
        <v>0.17885237521113601</v>
      </c>
      <c r="IC152">
        <v>0.15557382193947</v>
      </c>
      <c r="ID152">
        <v>0.136218895386264</v>
      </c>
      <c r="IE152">
        <v>4.1867466279654798E-3</v>
      </c>
      <c r="IF152">
        <v>2.63549678493291E-2</v>
      </c>
      <c r="IG152">
        <v>3.3688691110000897E-2</v>
      </c>
      <c r="IH152">
        <v>0.18909591417468599</v>
      </c>
      <c r="II152">
        <v>4.7924649879860198E-2</v>
      </c>
      <c r="IJ152">
        <v>-0.20353196050564301</v>
      </c>
      <c r="IK152">
        <v>-2.36180979300116E-2</v>
      </c>
      <c r="IM152">
        <v>-8.6333627223211806E-2</v>
      </c>
      <c r="IN152">
        <v>0.27133280327689102</v>
      </c>
      <c r="IO152">
        <v>-9.8887384228873998E-2</v>
      </c>
      <c r="IP152">
        <v>7.5695064151659594E-2</v>
      </c>
      <c r="IQ152">
        <v>0.175497601776442</v>
      </c>
      <c r="IR152">
        <v>2.79070116448565E-2</v>
      </c>
      <c r="IS152">
        <v>-0.16690645134076501</v>
      </c>
      <c r="IT152">
        <v>0.229181822760438</v>
      </c>
      <c r="IU152">
        <v>-2.18671433685813E-2</v>
      </c>
      <c r="IV152">
        <v>5.0252837172592997E-2</v>
      </c>
      <c r="IW152">
        <v>1.4330762314784799E-2</v>
      </c>
      <c r="IX152">
        <v>0.118423152889591</v>
      </c>
      <c r="IY152">
        <v>0.14424804248847101</v>
      </c>
      <c r="IZ152">
        <v>2.9590868143713998E-2</v>
      </c>
      <c r="JA152">
        <v>-0.38821734824523402</v>
      </c>
      <c r="JB152">
        <v>9.0756704230443602E-2</v>
      </c>
      <c r="JC152">
        <v>0.1023869132041</v>
      </c>
      <c r="JD152">
        <v>5.5264699403778601E-2</v>
      </c>
      <c r="JE152">
        <v>6.3045575188880307E-2</v>
      </c>
      <c r="JF152">
        <v>-0.27917802426600202</v>
      </c>
      <c r="JG152">
        <v>0.148159335003584</v>
      </c>
      <c r="JH152">
        <v>-0.14342367967401501</v>
      </c>
      <c r="JI152">
        <v>-4.9842802127386697E-2</v>
      </c>
      <c r="JJ152">
        <v>9.3379883401212296E-2</v>
      </c>
      <c r="JK152">
        <v>0.14451525657932501</v>
      </c>
      <c r="JL152">
        <v>0.104387887949997</v>
      </c>
      <c r="JM152">
        <v>0.122991571333841</v>
      </c>
    </row>
    <row r="153" spans="1:273" x14ac:dyDescent="0.25">
      <c r="A153" s="29">
        <v>44344</v>
      </c>
      <c r="B153" s="31" t="s">
        <v>1824</v>
      </c>
      <c r="C153" s="24" t="s">
        <v>1740</v>
      </c>
      <c r="D153" s="24" t="s">
        <v>1899</v>
      </c>
      <c r="E153" s="34">
        <v>15.815037</v>
      </c>
      <c r="F153" s="38">
        <v>8250</v>
      </c>
      <c r="G153" s="16">
        <f>VLOOKUP(C153,dFundos!$A$1:$B$28,2,FALSE)</f>
        <v>19107923000175</v>
      </c>
      <c r="H153" s="13"/>
      <c r="I153">
        <f>_xll.ECONOMATICA(G153,"VOLATILITY","1Y",A153)</f>
        <v>21.2125563273148</v>
      </c>
      <c r="J153">
        <f>_xll.ECONOMATICA(G153,"NAV","1D",A153)</f>
        <v>521.120066000149</v>
      </c>
      <c r="K153">
        <f>_xll.ECONOMATICA(G153,"NAV","1D",A153+1)</f>
        <v>521.120066000149</v>
      </c>
      <c r="L153" s="6"/>
      <c r="M153">
        <v>0.59011726098105999</v>
      </c>
      <c r="N153">
        <v>0.75182428499829301</v>
      </c>
      <c r="O153">
        <v>-2.5420407951059998</v>
      </c>
      <c r="P153">
        <v>-1.3072225298856199</v>
      </c>
      <c r="Q153">
        <v>0.16610150796623199</v>
      </c>
      <c r="R153">
        <v>-0.33357727725160702</v>
      </c>
      <c r="S153">
        <v>-0.48391700402135002</v>
      </c>
      <c r="T153">
        <v>-0.28730234089380202</v>
      </c>
      <c r="U153">
        <v>0.27697823734342802</v>
      </c>
      <c r="W153">
        <v>-2.2011447742443102</v>
      </c>
      <c r="X153">
        <v>2.2863645333927698</v>
      </c>
      <c r="Y153">
        <v>3.2184271422011101</v>
      </c>
      <c r="Z153">
        <v>0.59120191526744703</v>
      </c>
      <c r="AA153">
        <v>1.88892838687025</v>
      </c>
      <c r="AB153">
        <v>-2.4835963874466001</v>
      </c>
      <c r="AC153">
        <v>0.93808037963753999</v>
      </c>
      <c r="AD153">
        <v>-2.02373054462441</v>
      </c>
      <c r="AE153">
        <v>1.10818007306079</v>
      </c>
      <c r="AF153">
        <v>0.96359086091979396</v>
      </c>
      <c r="AG153">
        <v>0.22116212094260801</v>
      </c>
      <c r="AH153">
        <v>0.927865234370984</v>
      </c>
      <c r="AI153">
        <v>1.30669520840456</v>
      </c>
      <c r="AJ153">
        <v>-1.5475129142941999</v>
      </c>
      <c r="AK153">
        <v>1.4434655362492801</v>
      </c>
      <c r="AL153">
        <v>-1.33299447861646</v>
      </c>
      <c r="AM153">
        <v>2.5661369450972402</v>
      </c>
      <c r="AN153">
        <v>-0.85439049207707296</v>
      </c>
      <c r="AO153">
        <v>0.43127891840413202</v>
      </c>
      <c r="AP153">
        <v>-0.41944709191739099</v>
      </c>
      <c r="AQ153">
        <v>0.43702863476937598</v>
      </c>
      <c r="AR153">
        <v>-0.27909611080758601</v>
      </c>
      <c r="AS153">
        <v>0.70286430982378101</v>
      </c>
      <c r="AT153">
        <v>1.8092529326168001</v>
      </c>
      <c r="AU153">
        <v>-1.76575759915067</v>
      </c>
      <c r="AV153">
        <v>1.79323091451806</v>
      </c>
      <c r="AW153">
        <v>3.9525196007161902E-2</v>
      </c>
      <c r="AX153">
        <v>-2.8252708126274202</v>
      </c>
      <c r="AY153">
        <v>-0.95121956310322298</v>
      </c>
      <c r="AZ153">
        <v>0.51750892162090201</v>
      </c>
      <c r="BA153">
        <v>-0.69685100615970397</v>
      </c>
      <c r="BB153">
        <v>0.32077986961667199</v>
      </c>
      <c r="BC153">
        <v>-1.03713897615307</v>
      </c>
      <c r="BD153">
        <v>1.4395174992387201</v>
      </c>
      <c r="BE153">
        <v>-0.14066550347706699</v>
      </c>
      <c r="BF153">
        <v>1.6715974301405401</v>
      </c>
      <c r="BG153">
        <v>2.8151614254966302</v>
      </c>
      <c r="BH153">
        <v>0.121280874918739</v>
      </c>
      <c r="BI153">
        <v>0.29053532216494199</v>
      </c>
      <c r="BJ153">
        <v>1.84118115685123</v>
      </c>
      <c r="BK153">
        <v>1.33836841796438</v>
      </c>
      <c r="BL153">
        <v>0.84807658695353905</v>
      </c>
      <c r="BM153">
        <v>-1.75679650974416</v>
      </c>
      <c r="BN153">
        <v>2.3292144071092502</v>
      </c>
      <c r="BO153">
        <v>-1.62254419992678</v>
      </c>
      <c r="BP153">
        <v>0.83637668794835895</v>
      </c>
      <c r="BQ153">
        <v>2.04683161227877</v>
      </c>
      <c r="BR153">
        <v>-0.43585766361502498</v>
      </c>
      <c r="BS153">
        <v>0.79658872491563704</v>
      </c>
      <c r="BT153">
        <v>0.61092898467904899</v>
      </c>
      <c r="BU153">
        <v>1.10159335763456</v>
      </c>
      <c r="BV153">
        <v>0.84541263840947101</v>
      </c>
      <c r="BW153">
        <v>-0.86883106978348201</v>
      </c>
      <c r="BX153">
        <v>2.8145100424808298</v>
      </c>
      <c r="BY153">
        <v>-0.75329907467676105</v>
      </c>
      <c r="BZ153">
        <v>-2.3179202172286799</v>
      </c>
      <c r="CA153">
        <v>0.89009187813644497</v>
      </c>
      <c r="CB153">
        <v>-0.860067818302923</v>
      </c>
      <c r="CC153">
        <v>1.2300424783461501</v>
      </c>
      <c r="CD153">
        <v>-4.8269766183730098</v>
      </c>
      <c r="CE153">
        <v>-0.84274541368358802</v>
      </c>
      <c r="CG153">
        <v>-1.44764754104472</v>
      </c>
      <c r="CH153">
        <v>0.67665916994883402</v>
      </c>
      <c r="CI153">
        <v>-1.42773158395357</v>
      </c>
      <c r="CJ153">
        <v>0.23624671412108</v>
      </c>
      <c r="CK153">
        <v>0.35268499359517602</v>
      </c>
      <c r="CL153">
        <v>0.74707272233354205</v>
      </c>
      <c r="CM153">
        <v>-1.3410648452918399</v>
      </c>
      <c r="CN153">
        <v>-0.72561630058771698</v>
      </c>
      <c r="CO153">
        <v>1.2089984131307601</v>
      </c>
      <c r="CP153">
        <v>-0.40797952296998102</v>
      </c>
      <c r="CQ153">
        <v>1.97407161922456</v>
      </c>
      <c r="CR153">
        <v>-0.25270918949900101</v>
      </c>
      <c r="CS153">
        <v>-0.88633236073292199</v>
      </c>
      <c r="CT153">
        <v>2.2096645572673901</v>
      </c>
      <c r="CU153">
        <v>3.1661394586990399</v>
      </c>
      <c r="CV153">
        <v>-0.27466141182230802</v>
      </c>
      <c r="CW153">
        <v>0.37231885016808502</v>
      </c>
      <c r="CX153">
        <v>0.72441229112882899</v>
      </c>
      <c r="CY153">
        <v>-0.71377335361830796</v>
      </c>
      <c r="CZ153">
        <v>-5.4858708972460597E-2</v>
      </c>
      <c r="DA153">
        <v>-0.57493861131661095</v>
      </c>
      <c r="DB153">
        <v>1.86721115260298</v>
      </c>
      <c r="DC153">
        <v>0.597911195109191</v>
      </c>
      <c r="DD153">
        <v>-5.2364820112416097E-2</v>
      </c>
      <c r="DF153">
        <v>1.76631032682053</v>
      </c>
      <c r="DG153">
        <v>-0.37038006512375399</v>
      </c>
      <c r="DH153">
        <v>-7.9948935035645305E-2</v>
      </c>
      <c r="DI153">
        <v>0.34538675772637401</v>
      </c>
      <c r="DJ153">
        <v>-1.9561849851925199</v>
      </c>
      <c r="DK153">
        <v>0.121086089529854</v>
      </c>
      <c r="DL153">
        <v>0.436118840843847</v>
      </c>
      <c r="DM153">
        <v>0.28269743288547</v>
      </c>
      <c r="DN153">
        <v>0.48983983160724198</v>
      </c>
      <c r="DO153">
        <v>-1.6372844787838401</v>
      </c>
      <c r="DP153">
        <v>0.56001337325142198</v>
      </c>
      <c r="DQ153">
        <v>-2.50820350556751</v>
      </c>
      <c r="DR153">
        <v>1.57923450497037</v>
      </c>
      <c r="DS153">
        <v>-1.38554461427702</v>
      </c>
      <c r="DU153">
        <v>3.02672115867608</v>
      </c>
      <c r="DV153">
        <v>0.53698101692134503</v>
      </c>
      <c r="DW153">
        <v>0.31953035031619897</v>
      </c>
      <c r="DX153">
        <v>-2.7118749441797299</v>
      </c>
      <c r="DY153">
        <v>1.16753260626865</v>
      </c>
      <c r="DZ153">
        <v>-0.737310937438451</v>
      </c>
      <c r="EA153">
        <v>1.3411778689260201</v>
      </c>
      <c r="EB153">
        <v>-0.207236766527785</v>
      </c>
      <c r="EC153">
        <v>1.8172669768318901</v>
      </c>
      <c r="ED153">
        <v>0.35514290884748301</v>
      </c>
      <c r="EE153">
        <v>-1.7419178398085899</v>
      </c>
      <c r="EF153">
        <v>-2.0136928610554601</v>
      </c>
      <c r="EG153">
        <v>0.31205666582536701</v>
      </c>
      <c r="EH153">
        <v>0.58515530927252302</v>
      </c>
      <c r="EI153">
        <v>1.76137224771082</v>
      </c>
      <c r="EJ153">
        <v>0.40265410589199702</v>
      </c>
      <c r="EK153">
        <v>-1.28982609303421</v>
      </c>
      <c r="EL153">
        <v>-0.34374013075648702</v>
      </c>
      <c r="EM153">
        <v>0.77099067348172001</v>
      </c>
      <c r="EN153">
        <v>9.6987596225517295E-2</v>
      </c>
      <c r="EO153">
        <v>-1.4053316112949701</v>
      </c>
      <c r="EP153">
        <v>0.53907219516986504</v>
      </c>
      <c r="EQ153">
        <v>-2.1461034712956502</v>
      </c>
      <c r="ER153">
        <v>0.71785766976972798</v>
      </c>
      <c r="ES153">
        <v>-1.0346336991460701</v>
      </c>
      <c r="ET153">
        <v>0.94031559110590002</v>
      </c>
      <c r="EU153">
        <v>0.54770131137047395</v>
      </c>
      <c r="EV153">
        <v>-2.75151457954053</v>
      </c>
      <c r="EW153">
        <v>0.13665809146914401</v>
      </c>
      <c r="EX153">
        <v>0.63545086904923698</v>
      </c>
      <c r="EY153">
        <v>0.66669932639342699</v>
      </c>
      <c r="EZ153">
        <v>0.74340388928249002</v>
      </c>
      <c r="FA153">
        <v>-0.17756990382622501</v>
      </c>
      <c r="FB153">
        <v>-3.7619581416947802E-2</v>
      </c>
      <c r="FC153">
        <v>3.09187680613832E-2</v>
      </c>
      <c r="FD153">
        <v>0.62051662062003698</v>
      </c>
      <c r="FE153">
        <v>0.87541787524969505</v>
      </c>
      <c r="FF153">
        <v>-4.33296609116951E-3</v>
      </c>
      <c r="FH153">
        <v>2.4460187029035301</v>
      </c>
      <c r="FI153">
        <v>-1.48509885775638</v>
      </c>
      <c r="FJ153">
        <v>-0.203779760431644</v>
      </c>
      <c r="FK153">
        <v>-3.3965724469453601E-3</v>
      </c>
      <c r="FM153">
        <v>0.48311300361092402</v>
      </c>
      <c r="FN153">
        <v>1.03590516064287</v>
      </c>
      <c r="FO153">
        <v>0.46167863019945798</v>
      </c>
      <c r="FP153">
        <v>4.0727902563958196</v>
      </c>
      <c r="FQ153">
        <v>1.20133948839793</v>
      </c>
      <c r="FR153">
        <v>0.30773455582675502</v>
      </c>
      <c r="FS153">
        <v>-2.1712093134738102</v>
      </c>
      <c r="FT153">
        <v>-0.764682261979033</v>
      </c>
      <c r="FU153">
        <v>-2.34167549915583</v>
      </c>
      <c r="FV153">
        <v>0.97642160744726403</v>
      </c>
      <c r="FW153">
        <v>0.20520026973826999</v>
      </c>
      <c r="FX153">
        <v>1.65317803548533</v>
      </c>
      <c r="FY153">
        <v>0.855514209797548</v>
      </c>
      <c r="FZ153">
        <v>0.92750115582020998</v>
      </c>
      <c r="GA153">
        <v>1.54673429169634</v>
      </c>
      <c r="GB153">
        <v>-3.4577286896819701E-3</v>
      </c>
      <c r="GC153">
        <v>-1.9697630944392599</v>
      </c>
      <c r="GD153">
        <v>-1.7541131215693899</v>
      </c>
      <c r="GE153">
        <v>1.7893128837386001</v>
      </c>
      <c r="GF153">
        <v>-1.20687706130411</v>
      </c>
      <c r="GG153">
        <v>1.30962514122075</v>
      </c>
      <c r="GH153">
        <v>-0.56470678582627398</v>
      </c>
      <c r="GI153">
        <v>0.47224017107510002</v>
      </c>
      <c r="GJ153">
        <v>2.3759208974297499</v>
      </c>
      <c r="GK153">
        <v>-1.0373263905421499</v>
      </c>
      <c r="GL153">
        <v>0.75091715189046204</v>
      </c>
      <c r="GM153">
        <v>0.11480152461445001</v>
      </c>
      <c r="GN153">
        <v>-5.3293323344405501E-2</v>
      </c>
      <c r="GO153">
        <v>0.45982163373992102</v>
      </c>
      <c r="GP153">
        <v>0.15963238220138001</v>
      </c>
      <c r="GS153">
        <v>0.69353880062408302</v>
      </c>
      <c r="GT153">
        <v>-0.153909043183376</v>
      </c>
      <c r="GU153">
        <v>-0.68702022153956899</v>
      </c>
      <c r="GV153">
        <v>-0.181582058121421</v>
      </c>
      <c r="GW153">
        <v>8.67371001731954E-2</v>
      </c>
      <c r="GX153">
        <v>0.87952877383941097</v>
      </c>
      <c r="GY153">
        <v>-0.84511392424246901</v>
      </c>
      <c r="GZ153">
        <v>0.84912440997868499</v>
      </c>
      <c r="HA153">
        <v>2.5832158313278302</v>
      </c>
      <c r="HB153">
        <v>0.42561401060083898</v>
      </c>
      <c r="HC153">
        <v>9.0007085236720699E-2</v>
      </c>
      <c r="HD153">
        <v>-2.9405423798380101</v>
      </c>
      <c r="HE153">
        <v>2.6576829992336601</v>
      </c>
      <c r="HF153">
        <v>0.97939280658465599</v>
      </c>
      <c r="HG153">
        <v>1.6553285535337601</v>
      </c>
      <c r="HH153">
        <v>-1.3788528941404401</v>
      </c>
      <c r="HI153">
        <v>-1.4374093419974101</v>
      </c>
      <c r="HJ153">
        <v>0.55051889794413</v>
      </c>
      <c r="HK153">
        <v>1.7859906709418301</v>
      </c>
      <c r="HL153">
        <v>-0.34793081385942098</v>
      </c>
      <c r="HM153">
        <v>-0.31726214456284701</v>
      </c>
      <c r="HN153">
        <v>-2.0685331280219499</v>
      </c>
      <c r="HO153">
        <v>-1.56460378520933</v>
      </c>
      <c r="HP153">
        <v>1.26965170529729</v>
      </c>
      <c r="HQ153">
        <v>-1.0627717178977001</v>
      </c>
      <c r="HR153">
        <v>1.4890886939610899</v>
      </c>
      <c r="HS153">
        <v>1.86130965466873</v>
      </c>
      <c r="HT153">
        <v>3.0438757530646399</v>
      </c>
      <c r="HU153">
        <v>0.39601301104994502</v>
      </c>
      <c r="HV153">
        <v>-0.923255503585096</v>
      </c>
      <c r="HW153">
        <v>-1.4493828700324201</v>
      </c>
      <c r="HX153">
        <v>2.3654254520806699</v>
      </c>
      <c r="HZ153">
        <v>0.71857002858450902</v>
      </c>
      <c r="IA153">
        <v>-1.2916106186821701</v>
      </c>
      <c r="IB153">
        <v>0.77395492571668001</v>
      </c>
      <c r="IC153">
        <v>-0.70035014732639</v>
      </c>
      <c r="ID153">
        <v>2.6919255396933299</v>
      </c>
      <c r="IE153">
        <v>0.96986855423892804</v>
      </c>
      <c r="IF153">
        <v>-0.36413418765732802</v>
      </c>
      <c r="IG153">
        <v>-0.43881714600502197</v>
      </c>
      <c r="IH153">
        <v>-0.32162343468371501</v>
      </c>
      <c r="II153">
        <v>-0.26280717020199501</v>
      </c>
      <c r="IJ153">
        <v>-0.96586665667928195</v>
      </c>
      <c r="IK153">
        <v>-0.60206100379218697</v>
      </c>
      <c r="IM153">
        <v>-1.6620299386886499</v>
      </c>
      <c r="IN153">
        <v>1.5466443133846</v>
      </c>
      <c r="IO153">
        <v>-0.49423955797465202</v>
      </c>
      <c r="IP153">
        <v>5.1831719065376099E-2</v>
      </c>
      <c r="IQ153">
        <v>-1.8714538324275101</v>
      </c>
      <c r="IR153">
        <v>0.40281532619701499</v>
      </c>
      <c r="IS153">
        <v>0.63502878383587802</v>
      </c>
      <c r="IT153">
        <v>1.0401436702522899E-2</v>
      </c>
      <c r="IU153">
        <v>-0.15395671207443201</v>
      </c>
      <c r="IV153">
        <v>-1.3616010944133401</v>
      </c>
      <c r="IW153">
        <v>-0.672036492687766</v>
      </c>
      <c r="IX153">
        <v>-0.29068542125969499</v>
      </c>
      <c r="IY153">
        <v>-0.74231822227375199</v>
      </c>
      <c r="IZ153">
        <v>-1.0745602620772801</v>
      </c>
      <c r="JA153">
        <v>-1.1498597940772</v>
      </c>
      <c r="JB153">
        <v>1.47270487050264</v>
      </c>
      <c r="JC153">
        <v>0.91375283409433905</v>
      </c>
      <c r="JD153">
        <v>-0.45462084608516301</v>
      </c>
      <c r="JE153">
        <v>-0.89962980491691302</v>
      </c>
      <c r="JF153">
        <v>0.93808055607951202</v>
      </c>
      <c r="JG153">
        <v>0.28468303935369499</v>
      </c>
      <c r="JH153">
        <v>1.2981619127458499</v>
      </c>
      <c r="JI153">
        <v>0.419799106202845</v>
      </c>
      <c r="JJ153">
        <v>-6.7259160277899396E-2</v>
      </c>
      <c r="JK153">
        <v>-0.112819249534368</v>
      </c>
      <c r="JL153">
        <v>-1.14340017653376</v>
      </c>
      <c r="JM153">
        <v>-0.53532533120232995</v>
      </c>
    </row>
    <row r="154" spans="1:273" x14ac:dyDescent="0.25">
      <c r="A154" s="30">
        <v>44344</v>
      </c>
      <c r="B154" s="31" t="s">
        <v>1824</v>
      </c>
      <c r="C154" s="23" t="s">
        <v>1732</v>
      </c>
      <c r="D154" s="23" t="s">
        <v>1899</v>
      </c>
      <c r="E154" s="32">
        <v>9.2815089999999998</v>
      </c>
      <c r="F154" s="37">
        <v>1500</v>
      </c>
      <c r="G154" s="16">
        <f>VLOOKUP(C154,dFundos!$A$1:$B$28,2,FALSE)</f>
        <v>32666326000149</v>
      </c>
      <c r="H154" s="13"/>
      <c r="I154">
        <f>_xll.ECONOMATICA(G154,"VOLATILITY","1Y",A154)</f>
        <v>19.572420203097899</v>
      </c>
      <c r="J154">
        <f>_xll.ECONOMATICA(G154,"NAV","1D",A154)</f>
        <v>161.21811300003901</v>
      </c>
      <c r="K154">
        <f>_xll.ECONOMATICA(G154,"NAV","1D",A154+1)</f>
        <v>161.21811300003901</v>
      </c>
      <c r="L154" s="6"/>
      <c r="M154">
        <v>-0.85591133920388496</v>
      </c>
      <c r="N154">
        <v>1.4274101176852101</v>
      </c>
      <c r="O154">
        <v>2.4856466447090502</v>
      </c>
      <c r="P154">
        <v>3.6403009953573902</v>
      </c>
      <c r="Q154">
        <v>-1.3303140440257301E-2</v>
      </c>
      <c r="R154">
        <v>1.84565666459093</v>
      </c>
      <c r="S154">
        <v>3.3352161297443699</v>
      </c>
      <c r="T154">
        <v>-0.70682179612049401</v>
      </c>
      <c r="U154">
        <v>-1.4199837580235899</v>
      </c>
      <c r="W154">
        <v>-1.00702592444577</v>
      </c>
      <c r="X154">
        <v>-0.764259576953918</v>
      </c>
      <c r="Y154">
        <v>0.50449409136490397</v>
      </c>
      <c r="Z154">
        <v>2.3490874376875599</v>
      </c>
      <c r="AA154">
        <v>1.12513038984616</v>
      </c>
      <c r="AB154">
        <v>0.88399070791638201</v>
      </c>
      <c r="AC154">
        <v>-0.23625019375685999</v>
      </c>
      <c r="AD154">
        <v>0.79411401839024598</v>
      </c>
      <c r="AE154">
        <v>-1.84599011799946</v>
      </c>
      <c r="AF154">
        <v>1.00693676176888</v>
      </c>
      <c r="AG154">
        <v>-2.6801899905876798</v>
      </c>
      <c r="AH154">
        <v>2.1352680909331001</v>
      </c>
      <c r="AI154">
        <v>-0.361733150930377</v>
      </c>
      <c r="AJ154">
        <v>1.57261038511933</v>
      </c>
      <c r="AK154">
        <v>5.1699477808142498E-2</v>
      </c>
      <c r="AL154">
        <v>1.29365618286101</v>
      </c>
      <c r="AM154">
        <v>1.84691599060898</v>
      </c>
      <c r="AN154">
        <v>-0.27183269567103702</v>
      </c>
      <c r="AO154">
        <v>1.8944363015179999</v>
      </c>
      <c r="AP154">
        <v>9.6664480588515303E-2</v>
      </c>
      <c r="AQ154">
        <v>1.1027802063836101</v>
      </c>
      <c r="AR154">
        <v>-1.48991306559765</v>
      </c>
      <c r="AS154">
        <v>0.53371380727185203</v>
      </c>
      <c r="AT154">
        <v>0.70372227837651702</v>
      </c>
      <c r="AU154">
        <v>-0.93111491632953403</v>
      </c>
      <c r="AV154">
        <v>2.5358094859257099</v>
      </c>
      <c r="AW154">
        <v>1.6942643605943899</v>
      </c>
      <c r="AX154">
        <v>-0.62889001492294505</v>
      </c>
      <c r="AY154">
        <v>-0.159620040813024</v>
      </c>
      <c r="AZ154">
        <v>-1.7773085975932199</v>
      </c>
      <c r="BA154">
        <v>-0.73618383812572596</v>
      </c>
      <c r="BB154">
        <v>4.5046817831462197E-3</v>
      </c>
      <c r="BC154">
        <v>-3.79611082280462E-2</v>
      </c>
      <c r="BD154">
        <v>1.45943870720657</v>
      </c>
      <c r="BE154">
        <v>0.45984902917553</v>
      </c>
      <c r="BF154">
        <v>-1.5758210171043201</v>
      </c>
      <c r="BG154">
        <v>0.16819543361634701</v>
      </c>
      <c r="BH154">
        <v>-1.3654242234224501</v>
      </c>
      <c r="BI154">
        <v>1.03306702731061</v>
      </c>
      <c r="BJ154">
        <v>1.24341383925639</v>
      </c>
      <c r="BK154">
        <v>-0.71021197209120102</v>
      </c>
      <c r="BL154">
        <v>-0.69969796395525896</v>
      </c>
      <c r="BM154">
        <v>-0.402006474905647</v>
      </c>
      <c r="BN154">
        <v>-0.67972719689350902</v>
      </c>
      <c r="BO154">
        <v>-0.29925162216386503</v>
      </c>
      <c r="BP154">
        <v>1.2845308559917601</v>
      </c>
      <c r="BQ154">
        <v>-1.93036695318369</v>
      </c>
      <c r="BR154">
        <v>2.58096641773591</v>
      </c>
      <c r="BS154">
        <v>-0.88567939592394396</v>
      </c>
      <c r="BT154">
        <v>0.15406054153572801</v>
      </c>
      <c r="BU154">
        <v>0.80151816855504898</v>
      </c>
      <c r="BV154">
        <v>0.309273019593093</v>
      </c>
      <c r="BW154">
        <v>0.33449892689532101</v>
      </c>
      <c r="BX154">
        <v>-1.2419977520948999</v>
      </c>
      <c r="BY154">
        <v>0.31161904917098598</v>
      </c>
      <c r="BZ154">
        <v>1.9285983069494299</v>
      </c>
      <c r="CA154">
        <v>-1.83528113484499</v>
      </c>
      <c r="CB154">
        <v>1.8861552001908399</v>
      </c>
      <c r="CC154">
        <v>-0.102233439611155</v>
      </c>
      <c r="CD154">
        <v>-1.1445878223639701</v>
      </c>
      <c r="CE154">
        <v>0.27653648321574997</v>
      </c>
      <c r="CG154">
        <v>-0.509651724587457</v>
      </c>
      <c r="CH154">
        <v>0.98004978644894403</v>
      </c>
      <c r="CI154">
        <v>-2.0095697489523401</v>
      </c>
      <c r="CJ154">
        <v>-0.52418259219848595</v>
      </c>
      <c r="CK154">
        <v>2.21560575846524</v>
      </c>
      <c r="CL154">
        <v>-0.16213844619414899</v>
      </c>
      <c r="CM154">
        <v>-0.28361196182231702</v>
      </c>
      <c r="CN154">
        <v>-0.59924726310782706</v>
      </c>
      <c r="CO154">
        <v>-1.6969124534625699</v>
      </c>
      <c r="CP154">
        <v>-1.1833714735985299</v>
      </c>
      <c r="CQ154">
        <v>0.17996560636674999</v>
      </c>
      <c r="CR154">
        <v>-1.5812251546776701</v>
      </c>
      <c r="CS154">
        <v>1.2925304754389799</v>
      </c>
      <c r="CT154">
        <v>6.2967681333247996E-2</v>
      </c>
      <c r="CU154">
        <v>-2.5427798199416398</v>
      </c>
      <c r="CV154">
        <v>-0.86255026635626597</v>
      </c>
      <c r="CW154">
        <v>1.42012563974276</v>
      </c>
      <c r="CX154">
        <v>1.2989403086976401</v>
      </c>
      <c r="CY154">
        <v>-1.4420016151234401</v>
      </c>
      <c r="CZ154">
        <v>1.25712114167982</v>
      </c>
      <c r="DA154">
        <v>-0.33222690744878502</v>
      </c>
      <c r="DB154">
        <v>-0.38173989187271201</v>
      </c>
      <c r="DC154">
        <v>1.9670046382088899</v>
      </c>
      <c r="DD154">
        <v>0.186791586020263</v>
      </c>
      <c r="DF154">
        <v>1.27839848300937</v>
      </c>
      <c r="DG154">
        <v>1.02438148060173</v>
      </c>
      <c r="DH154">
        <v>0.202223282576597</v>
      </c>
      <c r="DI154">
        <v>-0.506292362479144</v>
      </c>
      <c r="DJ154">
        <v>-0.20653825094996101</v>
      </c>
      <c r="DK154">
        <v>1.58368775209965</v>
      </c>
      <c r="DL154">
        <v>0.27876058502442902</v>
      </c>
      <c r="DM154">
        <v>0.51231971883680705</v>
      </c>
      <c r="DN154">
        <v>-1.0122089392098099</v>
      </c>
      <c r="DO154">
        <v>-0.39206066767292203</v>
      </c>
      <c r="DP154">
        <v>-1.00104397743053</v>
      </c>
      <c r="DQ154">
        <v>-3.6803821110879702</v>
      </c>
      <c r="DR154">
        <v>1.35200065815297</v>
      </c>
      <c r="DS154">
        <v>-2.3522561044046602</v>
      </c>
      <c r="DU154">
        <v>0.93414498278434599</v>
      </c>
      <c r="DV154">
        <v>2.6640550120646398</v>
      </c>
      <c r="DW154">
        <v>2.36946293953224</v>
      </c>
      <c r="DX154">
        <v>0.686466485967685</v>
      </c>
      <c r="DY154">
        <v>1.30879374210053</v>
      </c>
      <c r="DZ154">
        <v>0.44147756107122399</v>
      </c>
      <c r="EA154">
        <v>0.16921532478591</v>
      </c>
      <c r="EB154">
        <v>-1.97944749070302</v>
      </c>
      <c r="EC154">
        <v>2.2679064388285002</v>
      </c>
      <c r="ED154">
        <v>0.97043000514531697</v>
      </c>
      <c r="EE154">
        <v>-8.4183326453057802E-2</v>
      </c>
      <c r="EF154">
        <v>-1.0334257153772299</v>
      </c>
      <c r="EG154">
        <v>0.47706233508506601</v>
      </c>
      <c r="EH154">
        <v>-0.44558360914379602</v>
      </c>
      <c r="EI154">
        <v>0.17473464449722101</v>
      </c>
      <c r="EJ154">
        <v>1.54891515412601</v>
      </c>
      <c r="EK154">
        <v>0.81505724665475998</v>
      </c>
      <c r="EL154">
        <v>8.5255262274586102E-2</v>
      </c>
      <c r="EM154">
        <v>0.38193762247829</v>
      </c>
      <c r="EN154">
        <v>-1.0788871546537799</v>
      </c>
      <c r="EO154">
        <v>0.83391661628411395</v>
      </c>
      <c r="EP154">
        <v>0.50314109321334399</v>
      </c>
      <c r="EQ154">
        <v>0.63650092015450399</v>
      </c>
      <c r="ER154">
        <v>0.104405435922672</v>
      </c>
      <c r="ES154">
        <v>-0.21800197928314399</v>
      </c>
      <c r="ET154">
        <v>0.42962653624272201</v>
      </c>
      <c r="EU154">
        <v>-1.0493385742847701</v>
      </c>
      <c r="EV154">
        <v>0.93896873040648599</v>
      </c>
      <c r="EW154">
        <v>0.434209300510702</v>
      </c>
      <c r="EX154">
        <v>0.67350288936722802</v>
      </c>
      <c r="EY154">
        <v>1.5027459805423899</v>
      </c>
      <c r="EZ154">
        <v>1.1454894902271899</v>
      </c>
      <c r="FA154">
        <v>0.15888564685155901</v>
      </c>
      <c r="FB154">
        <v>-0.51914578471041795</v>
      </c>
      <c r="FC154">
        <v>-1.36842740603242</v>
      </c>
      <c r="FD154">
        <v>0.67444954383972799</v>
      </c>
      <c r="FE154">
        <v>0.54945683823461899</v>
      </c>
      <c r="FF154">
        <v>-6.4772631958476302E-3</v>
      </c>
      <c r="FH154">
        <v>0.649728757525736</v>
      </c>
      <c r="FI154">
        <v>0.23381723221973499</v>
      </c>
      <c r="FJ154">
        <v>0.26401088616694302</v>
      </c>
      <c r="FK154">
        <v>-6.71727530061617E-3</v>
      </c>
      <c r="FM154">
        <v>-0.923382176279119</v>
      </c>
      <c r="FN154">
        <v>-0.59195411949985999</v>
      </c>
      <c r="FO154">
        <v>-3.29077977785346</v>
      </c>
      <c r="FP154">
        <v>0.87787711236160204</v>
      </c>
      <c r="FQ154">
        <v>2.9460100644428202</v>
      </c>
      <c r="FR154">
        <v>-1.3338227448912201</v>
      </c>
      <c r="FS154">
        <v>2.4658070651639701</v>
      </c>
      <c r="FT154">
        <v>-0.68853301081617202</v>
      </c>
      <c r="FU154">
        <v>0.595519640410203</v>
      </c>
      <c r="FV154">
        <v>-0.384553916774166</v>
      </c>
      <c r="FW154">
        <v>0.81303391616529597</v>
      </c>
      <c r="FX154">
        <v>-0.25701049071358301</v>
      </c>
      <c r="FY154">
        <v>0.69833382185606796</v>
      </c>
      <c r="FZ154">
        <v>-0.187435302177619</v>
      </c>
      <c r="GA154">
        <v>-0.48257245143759098</v>
      </c>
      <c r="GB154">
        <v>-6.7240216594655101E-3</v>
      </c>
      <c r="GC154">
        <v>-0.37560564296654803</v>
      </c>
      <c r="GD154">
        <v>-0.88657563001106598</v>
      </c>
      <c r="GE154">
        <v>2.4328843082912499</v>
      </c>
      <c r="GF154">
        <v>-1.63309985791784</v>
      </c>
      <c r="GG154">
        <v>1.54263763342897</v>
      </c>
      <c r="GH154">
        <v>0.74365326599945503</v>
      </c>
      <c r="GI154">
        <v>1.963037587484</v>
      </c>
      <c r="GJ154">
        <v>0.47252374188246898</v>
      </c>
      <c r="GK154">
        <v>1.31439961642172</v>
      </c>
      <c r="GL154">
        <v>-0.163255680308794</v>
      </c>
      <c r="GM154">
        <v>-0.16581533718635899</v>
      </c>
      <c r="GN154">
        <v>-1.2018684328722899</v>
      </c>
      <c r="GO154">
        <v>1.1821268137282499</v>
      </c>
      <c r="GP154">
        <v>-1.6291707106574901E-2</v>
      </c>
      <c r="GS154">
        <v>0.39054231274349099</v>
      </c>
      <c r="GT154">
        <v>-0.88750781114868005</v>
      </c>
      <c r="GU154">
        <v>0.20318834176578099</v>
      </c>
      <c r="GV154">
        <v>-2.5091354003052402</v>
      </c>
      <c r="GW154">
        <v>0.97032853882410597</v>
      </c>
      <c r="GX154">
        <v>0.23167021208791999</v>
      </c>
      <c r="GY154">
        <v>-2.4230692809396701</v>
      </c>
      <c r="GZ154">
        <v>-1.58375869532392</v>
      </c>
      <c r="HA154">
        <v>0.69509874556388196</v>
      </c>
      <c r="HB154">
        <v>0.39237747623701602</v>
      </c>
      <c r="HC154">
        <v>-5.26671032275772E-2</v>
      </c>
      <c r="HD154">
        <v>0.324350241862703</v>
      </c>
      <c r="HE154">
        <v>2.1688747860025601</v>
      </c>
      <c r="HF154">
        <v>-4.2535763442210701</v>
      </c>
      <c r="HG154">
        <v>-4.7523416924377698E-2</v>
      </c>
      <c r="HH154">
        <v>0.722871228208533</v>
      </c>
      <c r="HI154">
        <v>2.3755445936330899</v>
      </c>
      <c r="HJ154">
        <v>-0.33823145195128701</v>
      </c>
      <c r="HK154">
        <v>0.15532802299276199</v>
      </c>
      <c r="HL154">
        <v>-0.20931758526785399</v>
      </c>
      <c r="HM154">
        <v>1.51704633262852</v>
      </c>
      <c r="HN154">
        <v>-2.60603319466099</v>
      </c>
      <c r="HO154">
        <v>1.2043688637277199</v>
      </c>
      <c r="HP154">
        <v>-0.79249269219872098</v>
      </c>
      <c r="HQ154">
        <v>-0.92136517096150805</v>
      </c>
      <c r="HR154">
        <v>-1.8286618528691201</v>
      </c>
      <c r="HS154">
        <v>1.5956165989336999</v>
      </c>
      <c r="HT154">
        <v>-0.41387318478882701</v>
      </c>
      <c r="HU154">
        <v>-0.38593011449847803</v>
      </c>
      <c r="HV154">
        <v>1.2217509420224799</v>
      </c>
      <c r="HW154">
        <v>0.42142172733292699</v>
      </c>
      <c r="HX154">
        <v>-0.38769408092775798</v>
      </c>
      <c r="HZ154">
        <v>1.4574307122529699</v>
      </c>
      <c r="IA154">
        <v>1.0452421829541001</v>
      </c>
      <c r="IB154">
        <v>0.25887749980029201</v>
      </c>
      <c r="IC154">
        <v>0.98050579072150901</v>
      </c>
      <c r="ID154">
        <v>1.02060977951623E-2</v>
      </c>
      <c r="IE154">
        <v>0.64367957820650201</v>
      </c>
      <c r="IF154">
        <v>0.48656770104571501</v>
      </c>
      <c r="IG154">
        <v>-0.23060864259605299</v>
      </c>
      <c r="IH154">
        <v>0.71697561979817703</v>
      </c>
      <c r="II154">
        <v>-0.19559431675588701</v>
      </c>
      <c r="IJ154">
        <v>-0.107456357818592</v>
      </c>
      <c r="IK154">
        <v>-0.40893576488088001</v>
      </c>
      <c r="IM154">
        <v>-1.2943349469423999</v>
      </c>
      <c r="IN154">
        <v>1.04533214816911</v>
      </c>
      <c r="IO154">
        <v>0.129019077030534</v>
      </c>
      <c r="IP154">
        <v>-0.71594904857192898</v>
      </c>
      <c r="IQ154">
        <v>0.75946838242089099</v>
      </c>
      <c r="IR154">
        <v>-0.44208001227161697</v>
      </c>
      <c r="IS154">
        <v>6.4676471993152504E-2</v>
      </c>
      <c r="IT154">
        <v>0.69899021509627302</v>
      </c>
      <c r="IU154">
        <v>-1.0255641313960999</v>
      </c>
      <c r="IV154">
        <v>1.19020243491832</v>
      </c>
      <c r="IW154">
        <v>1.59100134624168E-2</v>
      </c>
      <c r="IX154">
        <v>1.83425327868463</v>
      </c>
      <c r="IY154">
        <v>-0.26622750092428799</v>
      </c>
      <c r="IZ154">
        <v>9.7530445964366705E-2</v>
      </c>
      <c r="JA154">
        <v>-1.92296851100764</v>
      </c>
      <c r="JB154">
        <v>1.6406610478952599</v>
      </c>
      <c r="JC154">
        <v>0.55535189076181302</v>
      </c>
      <c r="JD154">
        <v>0.472136474854778</v>
      </c>
      <c r="JE154">
        <v>-0.40258641047330501</v>
      </c>
      <c r="JF154">
        <v>-6.1995449414098402E-2</v>
      </c>
      <c r="JG154">
        <v>0.21901009331486401</v>
      </c>
      <c r="JH154">
        <v>-6.5155154698004494E-2</v>
      </c>
      <c r="JI154">
        <v>0.85627195130655298</v>
      </c>
      <c r="JJ154">
        <v>3.92149595427327E-2</v>
      </c>
      <c r="JK154">
        <v>0.16478066809213501</v>
      </c>
      <c r="JL154">
        <v>0.16894775017135499</v>
      </c>
      <c r="JM154">
        <v>0.62055686812527699</v>
      </c>
    </row>
    <row r="155" spans="1:273" x14ac:dyDescent="0.25">
      <c r="A155" s="29">
        <v>44344</v>
      </c>
      <c r="B155" s="31" t="s">
        <v>1824</v>
      </c>
      <c r="C155" s="24" t="s">
        <v>1735</v>
      </c>
      <c r="D155" s="24" t="s">
        <v>1899</v>
      </c>
      <c r="E155" s="34">
        <v>16.652002</v>
      </c>
      <c r="F155" s="38">
        <v>8250</v>
      </c>
      <c r="G155" s="16">
        <f>VLOOKUP(C155,dFundos!$A$1:$B$28,2,FALSE)</f>
        <v>18770648000102</v>
      </c>
      <c r="H155" s="13"/>
      <c r="I155">
        <f>_xll.ECONOMATICA(G155,"VOLATILITY","1Y",A155)</f>
        <v>20.8782141353295</v>
      </c>
      <c r="J155">
        <f>_xll.ECONOMATICA(G155,"NAV","1D",A155)</f>
        <v>495.289384000003</v>
      </c>
      <c r="K155">
        <f>_xll.ECONOMATICA(G155,"NAV","1D",A155+1)</f>
        <v>495.289384000003</v>
      </c>
      <c r="L155" s="6"/>
      <c r="M155">
        <v>0.73750165938690804</v>
      </c>
      <c r="N155">
        <v>0.48593841438559998</v>
      </c>
      <c r="O155">
        <v>-2.43088868646737</v>
      </c>
      <c r="P155">
        <v>-0.75330448926251803</v>
      </c>
      <c r="Q155">
        <v>0.131271809732425</v>
      </c>
      <c r="R155">
        <v>0.40227111439890001</v>
      </c>
      <c r="S155">
        <v>-0.44397679239409599</v>
      </c>
      <c r="T155">
        <v>-3.6255670056561898E-2</v>
      </c>
      <c r="U155">
        <v>9.0650220226962105E-2</v>
      </c>
      <c r="W155">
        <v>-2.8926530017997698</v>
      </c>
      <c r="X155">
        <v>1.67539289177512</v>
      </c>
      <c r="Y155">
        <v>2.6703301648012698</v>
      </c>
      <c r="Z155">
        <v>0.41659928210719999</v>
      </c>
      <c r="AA155">
        <v>1.8219575786133599</v>
      </c>
      <c r="AB155">
        <v>-1.9146550928780901</v>
      </c>
      <c r="AC155">
        <v>0.16254863894573601</v>
      </c>
      <c r="AD155">
        <v>-1.5270043611053601</v>
      </c>
      <c r="AE155">
        <v>0.43632883462123601</v>
      </c>
      <c r="AF155">
        <v>1.2400209010593199</v>
      </c>
      <c r="AG155">
        <v>-0.79581980353395898</v>
      </c>
      <c r="AH155">
        <v>0.92403401122283002</v>
      </c>
      <c r="AI155">
        <v>1.3179764404412699</v>
      </c>
      <c r="AJ155">
        <v>-1.17708245370522</v>
      </c>
      <c r="AK155">
        <v>0.95692221166245905</v>
      </c>
      <c r="AL155">
        <v>-0.83224484587844905</v>
      </c>
      <c r="AM155">
        <v>2.5298878443209101</v>
      </c>
      <c r="AN155">
        <v>-0.81226975253230205</v>
      </c>
      <c r="AO155">
        <v>0.55843179761723105</v>
      </c>
      <c r="AP155">
        <v>4.8889024583331803E-2</v>
      </c>
      <c r="AQ155">
        <v>0.45393988566502202</v>
      </c>
      <c r="AR155">
        <v>-0.378932929379516</v>
      </c>
      <c r="AS155">
        <v>0.78816569221089605</v>
      </c>
      <c r="AT155">
        <v>1.1878344483193399</v>
      </c>
      <c r="AU155">
        <v>-1.5394974793707701</v>
      </c>
      <c r="AV155">
        <v>1.06904821677745</v>
      </c>
      <c r="AW155">
        <v>0.54911935385462096</v>
      </c>
      <c r="AX155">
        <v>-2.8179439950690699</v>
      </c>
      <c r="AY155">
        <v>-0.77267278602448597</v>
      </c>
      <c r="AZ155">
        <v>3.1686961483501398E-2</v>
      </c>
      <c r="BA155">
        <v>-0.39181382026072198</v>
      </c>
      <c r="BB155">
        <v>0.31480504931096198</v>
      </c>
      <c r="BC155">
        <v>-1.1543864904524499</v>
      </c>
      <c r="BD155">
        <v>1.26256551102415</v>
      </c>
      <c r="BE155">
        <v>-8.9180949180445196E-2</v>
      </c>
      <c r="BF155">
        <v>1.90197271112993</v>
      </c>
      <c r="BG155">
        <v>2.8737577411448001</v>
      </c>
      <c r="BH155">
        <v>4.7965157136786701E-2</v>
      </c>
      <c r="BI155">
        <v>0.55209915299201395</v>
      </c>
      <c r="BJ155">
        <v>2.0172911075860598</v>
      </c>
      <c r="BK155">
        <v>1.0788366567794601</v>
      </c>
      <c r="BL155">
        <v>0.66193968086736299</v>
      </c>
      <c r="BM155">
        <v>-1.7171860941743899</v>
      </c>
      <c r="BN155">
        <v>2.4763668678133399</v>
      </c>
      <c r="BO155">
        <v>-1.46146654506083</v>
      </c>
      <c r="BP155">
        <v>0.84012998577236397</v>
      </c>
      <c r="BQ155">
        <v>1.9412215113334199</v>
      </c>
      <c r="BR155">
        <v>-0.20055749109815199</v>
      </c>
      <c r="BS155">
        <v>0.56794996526150499</v>
      </c>
      <c r="BT155">
        <v>1.2990642433578601</v>
      </c>
      <c r="BU155">
        <v>1.13118704848603</v>
      </c>
      <c r="BV155">
        <v>0.84784290556854103</v>
      </c>
      <c r="BW155">
        <v>-0.69108940842852495</v>
      </c>
      <c r="BX155">
        <v>3.59545211049408</v>
      </c>
      <c r="BY155">
        <v>-0.64837475247259102</v>
      </c>
      <c r="BZ155">
        <v>-2.19548636159743</v>
      </c>
      <c r="CA155">
        <v>0.62723219325562196</v>
      </c>
      <c r="CB155">
        <v>-0.59260151710986997</v>
      </c>
      <c r="CC155">
        <v>1.04297376419709</v>
      </c>
      <c r="CD155">
        <v>-5.06140416746348</v>
      </c>
      <c r="CE155">
        <v>-0.60955976114200905</v>
      </c>
      <c r="CG155">
        <v>-1.91779611759557</v>
      </c>
      <c r="CH155">
        <v>0.84238273466326097</v>
      </c>
      <c r="CI155">
        <v>-1.5118993355827099</v>
      </c>
      <c r="CJ155">
        <v>0.35488526355038602</v>
      </c>
      <c r="CK155">
        <v>-6.8432160787779098E-2</v>
      </c>
      <c r="CL155">
        <v>0.55751026338839405</v>
      </c>
      <c r="CM155">
        <v>-1.5533603886979099</v>
      </c>
      <c r="CN155">
        <v>-0.89595175277281702</v>
      </c>
      <c r="CO155">
        <v>0.98145273623231299</v>
      </c>
      <c r="CP155">
        <v>-6.1505195662903099E-2</v>
      </c>
      <c r="CQ155">
        <v>2.3933558451972199</v>
      </c>
      <c r="CR155">
        <v>-0.61703660740022304</v>
      </c>
      <c r="CS155">
        <v>-0.69287627047742695</v>
      </c>
      <c r="CT155">
        <v>2.1463312712512601</v>
      </c>
      <c r="CU155">
        <v>3.0534689863998201</v>
      </c>
      <c r="CV155">
        <v>-0.31962290586307102</v>
      </c>
      <c r="CW155">
        <v>0.55005783924570995</v>
      </c>
      <c r="CX155">
        <v>1.1084685042078499</v>
      </c>
      <c r="CY155">
        <v>-1.16644194076798</v>
      </c>
      <c r="CZ155">
        <v>5.2461545419646399E-2</v>
      </c>
      <c r="DA155">
        <v>-1.0728040112553601</v>
      </c>
      <c r="DB155">
        <v>2.07387589362042</v>
      </c>
      <c r="DC155">
        <v>0.44773883764719402</v>
      </c>
      <c r="DD155">
        <v>3.5476743141771301E-2</v>
      </c>
      <c r="DF155">
        <v>2.1816115231558801</v>
      </c>
      <c r="DG155">
        <v>-0.63424230474993204</v>
      </c>
      <c r="DH155">
        <v>-0.19607222639024299</v>
      </c>
      <c r="DI155">
        <v>0.45357436247286398</v>
      </c>
      <c r="DJ155">
        <v>-2.27108276803847</v>
      </c>
      <c r="DK155">
        <v>0.31967998293111999</v>
      </c>
      <c r="DL155">
        <v>0.32771679434517897</v>
      </c>
      <c r="DM155">
        <v>0.24630727293697399</v>
      </c>
      <c r="DN155">
        <v>0.78797241694701403</v>
      </c>
      <c r="DO155">
        <v>-1.8534150588493501</v>
      </c>
      <c r="DP155">
        <v>0.74960413239750801</v>
      </c>
      <c r="DQ155">
        <v>-2.7991814798951999</v>
      </c>
      <c r="DR155">
        <v>1.4982879138187899</v>
      </c>
      <c r="DS155">
        <v>-1.3686818167116099</v>
      </c>
      <c r="DU155">
        <v>2.9077430841425702</v>
      </c>
      <c r="DV155">
        <v>0.91647057834052204</v>
      </c>
      <c r="DW155">
        <v>0.39143257472460402</v>
      </c>
      <c r="DX155">
        <v>-2.9096214820128798</v>
      </c>
      <c r="DY155">
        <v>2.6597200667310998</v>
      </c>
      <c r="DZ155">
        <v>-2.1112909348630602</v>
      </c>
      <c r="EA155">
        <v>1.1316004060063301</v>
      </c>
      <c r="EB155">
        <v>-0.14470338337559999</v>
      </c>
      <c r="EC155">
        <v>1.68680509996193</v>
      </c>
      <c r="ED155">
        <v>-4.0295432063430801E-2</v>
      </c>
      <c r="EE155">
        <v>-1.3733232357481</v>
      </c>
      <c r="EF155">
        <v>-1.34775139094927</v>
      </c>
      <c r="EG155">
        <v>-0.33967133085752699</v>
      </c>
      <c r="EH155">
        <v>0.70738225294917401</v>
      </c>
      <c r="EI155">
        <v>1.3784823031528499</v>
      </c>
      <c r="EJ155">
        <v>0.68979289007984301</v>
      </c>
      <c r="EK155">
        <v>-1.15033062957082</v>
      </c>
      <c r="EL155">
        <v>-0.114203045177419</v>
      </c>
      <c r="EM155">
        <v>0.54439105224446405</v>
      </c>
      <c r="EN155">
        <v>-6.53080550364393E-2</v>
      </c>
      <c r="EO155">
        <v>-0.92776442734248099</v>
      </c>
      <c r="EP155">
        <v>0.393566421371361</v>
      </c>
      <c r="EQ155">
        <v>-1.8588448685477501</v>
      </c>
      <c r="ER155">
        <v>0.308510374088655</v>
      </c>
      <c r="ES155">
        <v>-0.921240870047768</v>
      </c>
      <c r="ET155">
        <v>0.92099220037198404</v>
      </c>
      <c r="EU155">
        <v>0.26804822791746102</v>
      </c>
      <c r="EV155">
        <v>-2.55715882994991</v>
      </c>
      <c r="EW155">
        <v>0.36149002098682098</v>
      </c>
      <c r="EX155">
        <v>0.892358096643875</v>
      </c>
      <c r="EY155">
        <v>0.26218230614176702</v>
      </c>
      <c r="EZ155">
        <v>0.87026260425773205</v>
      </c>
      <c r="FA155">
        <v>-0.26861410988203699</v>
      </c>
      <c r="FB155">
        <v>-0.507684243530093</v>
      </c>
      <c r="FC155">
        <v>0.94481983105652001</v>
      </c>
      <c r="FD155">
        <v>0.43143408056494098</v>
      </c>
      <c r="FE155">
        <v>1.0903779357249701</v>
      </c>
      <c r="FF155">
        <v>-9.7956521130981907E-3</v>
      </c>
      <c r="FH155">
        <v>2.1709019960326299</v>
      </c>
      <c r="FI155">
        <v>-1.2563548665639199</v>
      </c>
      <c r="FJ155">
        <v>-0.15835510512261</v>
      </c>
      <c r="FK155">
        <v>-7.7354419772745998E-3</v>
      </c>
      <c r="FM155">
        <v>-0.18695743438001999</v>
      </c>
      <c r="FN155">
        <v>1.0206755650870001</v>
      </c>
      <c r="FO155">
        <v>0.44835044027422599</v>
      </c>
      <c r="FP155">
        <v>3.4264253868968799</v>
      </c>
      <c r="FQ155">
        <v>0.62865794279787202</v>
      </c>
      <c r="FR155">
        <v>0.54925796848692698</v>
      </c>
      <c r="FS155">
        <v>-2.0967678196029702</v>
      </c>
      <c r="FT155">
        <v>-0.474285678228625</v>
      </c>
      <c r="FU155">
        <v>-2.10221898078089</v>
      </c>
      <c r="FV155">
        <v>0.49116230111394499</v>
      </c>
      <c r="FW155">
        <v>-0.158413348526665</v>
      </c>
      <c r="FX155">
        <v>1.7521596650112801</v>
      </c>
      <c r="FY155">
        <v>1.11243603878393</v>
      </c>
      <c r="FZ155">
        <v>1.06100293505733</v>
      </c>
      <c r="GA155">
        <v>1.3589272464741999</v>
      </c>
      <c r="GB155">
        <v>-7.87995941209374E-3</v>
      </c>
      <c r="GC155">
        <v>-1.5184725829385599</v>
      </c>
      <c r="GD155">
        <v>-2.0895732494864201</v>
      </c>
      <c r="GE155">
        <v>2.6482069837584299</v>
      </c>
      <c r="GF155">
        <v>-1.92278463437106</v>
      </c>
      <c r="GG155">
        <v>1.26528070213681</v>
      </c>
      <c r="GH155">
        <v>0.17804239469114699</v>
      </c>
      <c r="GI155">
        <v>0.49448118425061699</v>
      </c>
      <c r="GJ155">
        <v>1.9311490530526501</v>
      </c>
      <c r="GK155">
        <v>-0.72970711516973097</v>
      </c>
      <c r="GL155">
        <v>0.58946945555362595</v>
      </c>
      <c r="GM155">
        <v>0.386478974178317</v>
      </c>
      <c r="GN155">
        <v>0.101303335577541</v>
      </c>
      <c r="GO155">
        <v>0.10574020470812701</v>
      </c>
      <c r="GP155">
        <v>9.7854410705622299E-2</v>
      </c>
      <c r="GS155">
        <v>0.87643813130853199</v>
      </c>
      <c r="GT155">
        <v>0.120377730490873</v>
      </c>
      <c r="GU155">
        <v>-0.64281881759598003</v>
      </c>
      <c r="GV155">
        <v>7.5758914135803906E-2</v>
      </c>
      <c r="GW155">
        <v>-0.344937296085845</v>
      </c>
      <c r="GX155">
        <v>1.0379219751484901</v>
      </c>
      <c r="GY155">
        <v>-0.81687974616215797</v>
      </c>
      <c r="GZ155">
        <v>0.94184294484875897</v>
      </c>
      <c r="HA155">
        <v>2.0310126479671502</v>
      </c>
      <c r="HB155">
        <v>0.55294783542194603</v>
      </c>
      <c r="HC155">
        <v>6.3144381419988294E-2</v>
      </c>
      <c r="HD155">
        <v>-3.1983592873984898</v>
      </c>
      <c r="HE155">
        <v>2.21613250323571</v>
      </c>
      <c r="HF155">
        <v>1.38617086176964</v>
      </c>
      <c r="HG155">
        <v>1.67050675390783</v>
      </c>
      <c r="HH155">
        <v>-1.0530586418099099</v>
      </c>
      <c r="HI155">
        <v>-1.6374905496377301</v>
      </c>
      <c r="HJ155">
        <v>0.166866415020195</v>
      </c>
      <c r="HK155">
        <v>1.86007511638309</v>
      </c>
      <c r="HL155">
        <v>-4.6472306166833698E-2</v>
      </c>
      <c r="HM155">
        <v>-0.179481723625941</v>
      </c>
      <c r="HN155">
        <v>-1.93880096285284</v>
      </c>
      <c r="HO155">
        <v>-1.5102827601367601</v>
      </c>
      <c r="HP155">
        <v>0.99916643957840301</v>
      </c>
      <c r="HQ155">
        <v>-1.06408900874158</v>
      </c>
      <c r="HR155">
        <v>1.1157624687257299</v>
      </c>
      <c r="HS155">
        <v>1.5166358525675601</v>
      </c>
      <c r="HT155">
        <v>2.7834311073092999</v>
      </c>
      <c r="HU155">
        <v>0.42517489109741302</v>
      </c>
      <c r="HV155">
        <v>-0.86548408917224195</v>
      </c>
      <c r="HW155">
        <v>-1.1932218437323201</v>
      </c>
      <c r="HX155">
        <v>2.4675467249835501</v>
      </c>
      <c r="HZ155">
        <v>0.88585596895427399</v>
      </c>
      <c r="IA155">
        <v>-1.1493902253278101</v>
      </c>
      <c r="IB155">
        <v>0.93265301093197195</v>
      </c>
      <c r="IC155">
        <v>-0.39795215889171198</v>
      </c>
      <c r="ID155">
        <v>2.3794742386598999</v>
      </c>
      <c r="IE155">
        <v>0.91785832846653603</v>
      </c>
      <c r="IF155">
        <v>-0.45447031216099298</v>
      </c>
      <c r="IG155">
        <v>-0.54479714672197599</v>
      </c>
      <c r="IH155">
        <v>-0.21132452602614599</v>
      </c>
      <c r="II155">
        <v>-0.15267001772372199</v>
      </c>
      <c r="IJ155">
        <v>-0.88361260377496398</v>
      </c>
      <c r="IK155">
        <v>-0.95532637615178795</v>
      </c>
      <c r="IM155">
        <v>-1.54011062995778</v>
      </c>
      <c r="IN155">
        <v>1.5203604074486099</v>
      </c>
      <c r="IO155">
        <v>-0.28241965037523198</v>
      </c>
      <c r="IP155">
        <v>3.1839278017287101E-2</v>
      </c>
      <c r="IQ155">
        <v>-1.5221696125081501</v>
      </c>
      <c r="IR155">
        <v>0.485623298845894</v>
      </c>
      <c r="IS155">
        <v>0.41464793011982698</v>
      </c>
      <c r="IT155">
        <v>-0.203826200686308</v>
      </c>
      <c r="IU155">
        <v>-0.26909052103292203</v>
      </c>
      <c r="IV155">
        <v>-1.2063640295309599</v>
      </c>
      <c r="IW155">
        <v>-0.28731794873237998</v>
      </c>
      <c r="IX155">
        <v>-0.15124859401112201</v>
      </c>
      <c r="IY155">
        <v>-1.20802817064032</v>
      </c>
      <c r="IZ155">
        <v>-0.83584431122290004</v>
      </c>
      <c r="JA155">
        <v>-1.41829643325764</v>
      </c>
      <c r="JB155">
        <v>1.54334192175156</v>
      </c>
      <c r="JC155">
        <v>1.11396698193857</v>
      </c>
      <c r="JD155">
        <v>-0.43913251292906402</v>
      </c>
      <c r="JE155">
        <v>-1.0389367343122999</v>
      </c>
      <c r="JF155">
        <v>0.93258226388570598</v>
      </c>
      <c r="JG155">
        <v>0.461448065289005</v>
      </c>
      <c r="JH155">
        <v>1.0514369872908</v>
      </c>
      <c r="JI155">
        <v>0.80145174451899903</v>
      </c>
      <c r="JJ155">
        <v>-0.13038615279583601</v>
      </c>
      <c r="JK155">
        <v>-9.1615577002812601E-2</v>
      </c>
      <c r="JL155">
        <v>-0.72978474636329305</v>
      </c>
      <c r="JM155">
        <v>-0.40831795895428502</v>
      </c>
    </row>
    <row r="156" spans="1:273" x14ac:dyDescent="0.25">
      <c r="A156" s="30">
        <v>44344</v>
      </c>
      <c r="B156" s="31" t="s">
        <v>1833</v>
      </c>
      <c r="C156" s="23" t="s">
        <v>1733</v>
      </c>
      <c r="D156" s="23" t="s">
        <v>1899</v>
      </c>
      <c r="E156" s="32">
        <v>294.49304000000001</v>
      </c>
      <c r="F156" s="37">
        <v>60860</v>
      </c>
      <c r="G156" s="16">
        <f>VLOOKUP(C156,dFundos!$A$1:$B$28,2,FALSE)</f>
        <v>19391009000107</v>
      </c>
      <c r="H156" s="13"/>
      <c r="I156">
        <f>_xll.ECONOMATICA(G156,"VOLATILITY","1Y",A156)</f>
        <v>3.51501609602201</v>
      </c>
      <c r="J156">
        <f>_xll.ECONOMATICA(G156,"NAV","1D",A156)</f>
        <v>206.66023200005301</v>
      </c>
      <c r="K156">
        <f>_xll.ECONOMATICA(G156,"NAV","1D",A156+1)</f>
        <v>206.66023200005301</v>
      </c>
      <c r="L156" s="6"/>
      <c r="M156">
        <v>0.304759331447713</v>
      </c>
      <c r="N156">
        <v>-2.4404746818618199E-2</v>
      </c>
      <c r="O156">
        <v>8.6680171989428303E-2</v>
      </c>
      <c r="P156">
        <v>9.4284372789843501E-2</v>
      </c>
      <c r="Q156">
        <v>0.29992749659868401</v>
      </c>
      <c r="R156">
        <v>0.118515970461885</v>
      </c>
      <c r="S156">
        <v>2.01793494852609E-2</v>
      </c>
      <c r="T156">
        <v>5.2129001232969999E-2</v>
      </c>
      <c r="U156">
        <v>-0.122335026844667</v>
      </c>
      <c r="W156">
        <v>-0.17376850237269501</v>
      </c>
      <c r="X156">
        <v>-0.146583881632978</v>
      </c>
      <c r="Y156">
        <v>-0.102553665146843</v>
      </c>
      <c r="Z156">
        <v>-0.161486374236119</v>
      </c>
      <c r="AA156">
        <v>0.52260166776250105</v>
      </c>
      <c r="AB156">
        <v>-0.10848386109501</v>
      </c>
      <c r="AC156">
        <v>0.14211338129825901</v>
      </c>
      <c r="AD156">
        <v>4.1898043491528397E-2</v>
      </c>
      <c r="AE156">
        <v>5.0804960119421601E-2</v>
      </c>
      <c r="AF156">
        <v>-0.13241242268122699</v>
      </c>
      <c r="AG156">
        <v>1.5961696226440801E-2</v>
      </c>
      <c r="AH156">
        <v>-1.42601056722924E-3</v>
      </c>
      <c r="AI156">
        <v>0.28111265964980697</v>
      </c>
      <c r="AJ156">
        <v>-0.13909260414948199</v>
      </c>
      <c r="AK156">
        <v>5.2848331688437597E-2</v>
      </c>
      <c r="AL156">
        <v>0.18938313296530401</v>
      </c>
      <c r="AM156">
        <v>0.231631091810414</v>
      </c>
      <c r="AN156">
        <v>-0.19570881277104499</v>
      </c>
      <c r="AO156">
        <v>-0.410118551189953</v>
      </c>
      <c r="AP156">
        <v>0.175038961788232</v>
      </c>
      <c r="AQ156">
        <v>-2.11370080251072E-2</v>
      </c>
      <c r="AR156">
        <v>0.419039741973393</v>
      </c>
      <c r="AS156">
        <v>-0.13009249478272999</v>
      </c>
      <c r="AT156">
        <v>0.17784377050702499</v>
      </c>
      <c r="AU156">
        <v>-7.7308495747274702E-3</v>
      </c>
      <c r="AV156">
        <v>-1.6892818348423998E-2</v>
      </c>
      <c r="AW156">
        <v>0.22590567259612701</v>
      </c>
      <c r="AX156">
        <v>-0.15772475471749201</v>
      </c>
      <c r="AY156">
        <v>0.33483313600299902</v>
      </c>
      <c r="AZ156">
        <v>-0.19154692326992501</v>
      </c>
      <c r="BA156">
        <v>-6.3800764564803103E-2</v>
      </c>
      <c r="BB156">
        <v>2.9479984732461201E-3</v>
      </c>
      <c r="BC156">
        <v>-1.4401580392586801E-2</v>
      </c>
      <c r="BD156">
        <v>-0.28822738786402602</v>
      </c>
      <c r="BE156">
        <v>0.150504050543532</v>
      </c>
      <c r="BF156">
        <v>0.223021947749658</v>
      </c>
      <c r="BG156">
        <v>0.19717131617653599</v>
      </c>
      <c r="BH156">
        <v>-2.7067271639680299E-2</v>
      </c>
      <c r="BI156">
        <v>0.12002532639598899</v>
      </c>
      <c r="BJ156">
        <v>-0.39344598180832702</v>
      </c>
      <c r="BK156">
        <v>-0.10516160455154</v>
      </c>
      <c r="BL156">
        <v>0.39438736057490997</v>
      </c>
      <c r="BM156">
        <v>0.27268289031781001</v>
      </c>
      <c r="BN156">
        <v>-3.3973107747442603E-2</v>
      </c>
      <c r="BO156">
        <v>0.396121512676473</v>
      </c>
      <c r="BP156">
        <v>-0.469759254974633</v>
      </c>
      <c r="BQ156">
        <v>0.21883572571823601</v>
      </c>
      <c r="BR156">
        <v>0.23473618384741701</v>
      </c>
      <c r="BS156">
        <v>0.24569083307142101</v>
      </c>
      <c r="BT156">
        <v>-8.1376549496781095E-2</v>
      </c>
      <c r="BU156">
        <v>2.0688802942458999E-2</v>
      </c>
      <c r="BV156">
        <v>9.8907795654667993E-2</v>
      </c>
      <c r="BW156">
        <v>-8.0640698797651601E-3</v>
      </c>
      <c r="BX156">
        <v>-5.0924381594086299E-2</v>
      </c>
      <c r="BY156">
        <v>2.6738318410934901E-2</v>
      </c>
      <c r="BZ156">
        <v>0.15476820535695901</v>
      </c>
      <c r="CA156">
        <v>-0.13845419907738701</v>
      </c>
      <c r="CB156">
        <v>-0.13613548353532701</v>
      </c>
      <c r="CC156">
        <v>0.24190771582652801</v>
      </c>
      <c r="CD156">
        <v>-0.305282267981966</v>
      </c>
      <c r="CE156">
        <v>0.13286017965583599</v>
      </c>
      <c r="CG156">
        <v>0.113588042586343</v>
      </c>
      <c r="CH156">
        <v>4.5343947567744201E-2</v>
      </c>
      <c r="CI156">
        <v>-4.3509778424777303E-2</v>
      </c>
      <c r="CJ156">
        <v>0.148119403274904</v>
      </c>
      <c r="CK156">
        <v>-6.4446885517099905E-4</v>
      </c>
      <c r="CL156">
        <v>-0.26477172723389197</v>
      </c>
      <c r="CM156">
        <v>0.12813670618925199</v>
      </c>
      <c r="CN156">
        <v>-7.8952676813059994E-2</v>
      </c>
      <c r="CO156">
        <v>-5.9606435843306799E-2</v>
      </c>
      <c r="CP156">
        <v>1.93920814126614E-2</v>
      </c>
      <c r="CQ156">
        <v>-8.2666574326140094E-2</v>
      </c>
      <c r="CR156">
        <v>-0.20597897455445499</v>
      </c>
      <c r="CS156">
        <v>-3.3262288525293102E-2</v>
      </c>
      <c r="CT156">
        <v>-5.3375977222458501E-2</v>
      </c>
      <c r="CU156">
        <v>-2.3367232552118401E-2</v>
      </c>
      <c r="CV156">
        <v>-0.30687384733028</v>
      </c>
      <c r="CW156">
        <v>0.145982697722502</v>
      </c>
      <c r="CX156">
        <v>-5.1928115772170699E-2</v>
      </c>
      <c r="CY156">
        <v>8.6394489699159693E-2</v>
      </c>
      <c r="CZ156">
        <v>-0.29513228628275101</v>
      </c>
      <c r="DA156">
        <v>0.11144872696604601</v>
      </c>
      <c r="DB156">
        <v>-5.9147812862647697E-2</v>
      </c>
      <c r="DC156">
        <v>-0.19254994149377999</v>
      </c>
      <c r="DD156">
        <v>6.2972991509013795E-2</v>
      </c>
      <c r="DF156">
        <v>0.28616991967283001</v>
      </c>
      <c r="DG156">
        <v>7.0423667602881296E-2</v>
      </c>
      <c r="DH156">
        <v>0.15745977507322101</v>
      </c>
      <c r="DI156">
        <v>9.9551298262667808E-3</v>
      </c>
      <c r="DJ156">
        <v>-0.111941102477431</v>
      </c>
      <c r="DK156">
        <v>0.147917495087313</v>
      </c>
      <c r="DL156">
        <v>0.14748089870408901</v>
      </c>
      <c r="DM156">
        <v>-6.7558031787484693E-2</v>
      </c>
      <c r="DN156">
        <v>-0.26347615785198297</v>
      </c>
      <c r="DO156">
        <v>-8.8550803138787201E-2</v>
      </c>
      <c r="DP156">
        <v>2.7228274120716399E-2</v>
      </c>
      <c r="DQ156">
        <v>-1.8510832796891901E-2</v>
      </c>
      <c r="DR156">
        <v>-0.18707302006078</v>
      </c>
      <c r="DS156">
        <v>7.7073114880477104E-3</v>
      </c>
      <c r="DU156">
        <v>5.7702978483575897E-2</v>
      </c>
      <c r="DV156">
        <v>-0.21826798638358</v>
      </c>
      <c r="DW156">
        <v>-0.155273389282229</v>
      </c>
      <c r="DX156">
        <v>0.275724199491378</v>
      </c>
      <c r="DY156">
        <v>-0.67051350488327399</v>
      </c>
      <c r="DZ156">
        <v>-0.21915286852163299</v>
      </c>
      <c r="EA156">
        <v>-0.12759108876707601</v>
      </c>
      <c r="EB156">
        <v>-0.62299833534780202</v>
      </c>
      <c r="EC156">
        <v>-2.3775108093104801E-2</v>
      </c>
      <c r="ED156">
        <v>-0.169687951256492</v>
      </c>
      <c r="EE156">
        <v>-0.27076398309873201</v>
      </c>
      <c r="EF156">
        <v>5.9245737247692901E-2</v>
      </c>
      <c r="EG156">
        <v>0.24494832832715499</v>
      </c>
      <c r="EH156">
        <v>0.12765637893608101</v>
      </c>
      <c r="EI156">
        <v>3.39711892593186E-2</v>
      </c>
      <c r="EJ156">
        <v>0.117289808986243</v>
      </c>
      <c r="EK156">
        <v>0.26023838508990599</v>
      </c>
      <c r="EL156">
        <v>-8.4666199927596594E-2</v>
      </c>
      <c r="EM156">
        <v>5.5053951655281697E-4</v>
      </c>
      <c r="EN156">
        <v>0.183517485675111</v>
      </c>
      <c r="EO156">
        <v>0.113435807179485</v>
      </c>
      <c r="EP156">
        <v>0.238722188259999</v>
      </c>
      <c r="EQ156">
        <v>-0.33768537277865102</v>
      </c>
      <c r="ER156">
        <v>6.8896770608262201E-2</v>
      </c>
      <c r="ES156">
        <v>-0.35752375943047798</v>
      </c>
      <c r="ET156">
        <v>0.20784170101251201</v>
      </c>
      <c r="EU156">
        <v>-9.4055876888887696E-2</v>
      </c>
      <c r="EV156">
        <v>0.317376494422206</v>
      </c>
      <c r="EW156">
        <v>9.6236118042725097E-2</v>
      </c>
      <c r="EX156">
        <v>-8.5171882528811693E-2</v>
      </c>
      <c r="EY156">
        <v>0.184086840272357</v>
      </c>
      <c r="EZ156">
        <v>-0.14639113642260801</v>
      </c>
      <c r="FA156">
        <v>0.109301892916847</v>
      </c>
      <c r="FB156">
        <v>4.5205166497908102E-2</v>
      </c>
      <c r="FC156">
        <v>7.5803586332767695E-2</v>
      </c>
      <c r="FD156">
        <v>0.104515260500193</v>
      </c>
      <c r="FE156">
        <v>8.9232277423434397E-2</v>
      </c>
      <c r="FF156">
        <v>-1.1832878954010099E-3</v>
      </c>
      <c r="FH156">
        <v>-0.175629479235795</v>
      </c>
      <c r="FI156">
        <v>8.0683590567787206E-2</v>
      </c>
      <c r="FJ156">
        <v>0.35663868929987103</v>
      </c>
      <c r="FK156">
        <v>1.8327658654016001E-2</v>
      </c>
      <c r="FM156">
        <v>0.226419937098399</v>
      </c>
      <c r="FN156">
        <v>6.7543190380092696E-2</v>
      </c>
      <c r="FO156">
        <v>-0.230602800911583</v>
      </c>
      <c r="FP156">
        <v>-0.31841081163293</v>
      </c>
      <c r="FQ156">
        <v>0.13593634903372701</v>
      </c>
      <c r="FR156">
        <v>0.34813146066881001</v>
      </c>
      <c r="FS156">
        <v>-0.37223085928417299</v>
      </c>
      <c r="FT156">
        <v>-0.15705933865319799</v>
      </c>
      <c r="FU156">
        <v>-0.48752365182736002</v>
      </c>
      <c r="FV156">
        <v>6.98726322298171E-2</v>
      </c>
      <c r="FW156">
        <v>-7.8787298480165205E-2</v>
      </c>
      <c r="FX156">
        <v>1.57201560796238E-2</v>
      </c>
      <c r="FY156">
        <v>0.17214157087437301</v>
      </c>
      <c r="FZ156">
        <v>0.47718199130031302</v>
      </c>
      <c r="GA156">
        <v>0.155610154797614</v>
      </c>
      <c r="GB156">
        <v>2.03988020075485E-4</v>
      </c>
      <c r="GC156">
        <v>-0.39331156303887799</v>
      </c>
      <c r="GD156">
        <v>2.9246702069940501E-2</v>
      </c>
      <c r="GE156">
        <v>0.17097824911616</v>
      </c>
      <c r="GF156">
        <v>0.32742083330958799</v>
      </c>
      <c r="GG156">
        <v>0.64292616953025605</v>
      </c>
      <c r="GH156">
        <v>0.30112969307083398</v>
      </c>
      <c r="GI156">
        <v>3.1958912586560501E-2</v>
      </c>
      <c r="GJ156">
        <v>0.54705440034012998</v>
      </c>
      <c r="GK156">
        <v>0.71041769278963296</v>
      </c>
      <c r="GL156">
        <v>5.2206250984454501E-3</v>
      </c>
      <c r="GM156">
        <v>-5.9960709677398E-2</v>
      </c>
      <c r="GN156">
        <v>-0.117587411477871</v>
      </c>
      <c r="GO156">
        <v>5.6645258155185697E-4</v>
      </c>
      <c r="GP156">
        <v>8.86014331626939E-3</v>
      </c>
      <c r="GS156">
        <v>0.46624985334347002</v>
      </c>
      <c r="GT156">
        <v>0.30595504413213298</v>
      </c>
      <c r="GU156">
        <v>0.35725463403650798</v>
      </c>
      <c r="GV156">
        <v>0.31803639576537501</v>
      </c>
      <c r="GW156">
        <v>-0.39929170052346302</v>
      </c>
      <c r="GX156">
        <v>0.441279320330068</v>
      </c>
      <c r="GY156">
        <v>-3.4047424378513803E-2</v>
      </c>
      <c r="GZ156">
        <v>-4.21889764766092E-2</v>
      </c>
      <c r="HA156">
        <v>0.321927366712771</v>
      </c>
      <c r="HB156">
        <v>-0.36421173817871</v>
      </c>
      <c r="HC156">
        <v>-0.24066920341283499</v>
      </c>
      <c r="HD156">
        <v>-0.31444085980183401</v>
      </c>
      <c r="HE156">
        <v>-0.19155659292664501</v>
      </c>
      <c r="HF156">
        <v>-0.16394738267990799</v>
      </c>
      <c r="HG156">
        <v>-3.6638961319113199E-2</v>
      </c>
      <c r="HH156">
        <v>-0.71428362753067598</v>
      </c>
      <c r="HI156">
        <v>0.228631319623673</v>
      </c>
      <c r="HJ156">
        <v>-0.19269269851065501</v>
      </c>
      <c r="HK156">
        <v>5.5176777823362499E-2</v>
      </c>
      <c r="HL156">
        <v>0.52672004549094698</v>
      </c>
      <c r="HM156">
        <v>5.7298942738270901E-2</v>
      </c>
      <c r="HN156">
        <v>-0.25545205280650402</v>
      </c>
      <c r="HO156">
        <v>-5.0190143429063E-2</v>
      </c>
      <c r="HP156">
        <v>0.12980706305825199</v>
      </c>
      <c r="HQ156">
        <v>0.32947087020147597</v>
      </c>
      <c r="HR156">
        <v>-0.471273378570913</v>
      </c>
      <c r="HS156">
        <v>-0.15538353372903699</v>
      </c>
      <c r="HT156">
        <v>-3.30744554048579E-2</v>
      </c>
      <c r="HU156">
        <v>8.8197738114104099E-2</v>
      </c>
      <c r="HV156">
        <v>-0.21563934378718799</v>
      </c>
      <c r="HW156">
        <v>-0.12518689327407601</v>
      </c>
      <c r="HX156">
        <v>5.3061256585351699E-2</v>
      </c>
      <c r="HZ156">
        <v>-1.8722492313827401E-3</v>
      </c>
      <c r="IA156">
        <v>3.4668389889702701E-2</v>
      </c>
      <c r="IB156">
        <v>0.30906531828804901</v>
      </c>
      <c r="IC156">
        <v>0.15105544862308301</v>
      </c>
      <c r="ID156">
        <v>0.112472681757936</v>
      </c>
      <c r="IE156">
        <v>0.19730596759472999</v>
      </c>
      <c r="IF156">
        <v>5.2840811076748699E-2</v>
      </c>
      <c r="IG156">
        <v>4.77995179608115E-2</v>
      </c>
      <c r="IH156">
        <v>0.128955033324019</v>
      </c>
      <c r="II156">
        <v>0.245045366136765</v>
      </c>
      <c r="IJ156">
        <v>0.27733400092984101</v>
      </c>
      <c r="IK156">
        <v>-5.8825415089813801E-2</v>
      </c>
      <c r="IM156">
        <v>-1.50978664350987E-2</v>
      </c>
      <c r="IN156">
        <v>-9.5461839555355296E-2</v>
      </c>
      <c r="IO156">
        <v>0.25385009284946097</v>
      </c>
      <c r="IP156">
        <v>0.28105750043323502</v>
      </c>
      <c r="IQ156">
        <v>-0.29922541643827599</v>
      </c>
      <c r="IR156">
        <v>0.26417192530061601</v>
      </c>
      <c r="IS156">
        <v>0.10640712989697899</v>
      </c>
      <c r="IT156">
        <v>-6.8791785088251303E-2</v>
      </c>
      <c r="IU156">
        <v>0.35496107284416201</v>
      </c>
      <c r="IV156">
        <v>0.24435856375930601</v>
      </c>
      <c r="IW156">
        <v>-9.8582805640035104E-2</v>
      </c>
      <c r="IX156">
        <v>-0.100914021186327</v>
      </c>
      <c r="IY156">
        <v>-0.18154607842007001</v>
      </c>
      <c r="IZ156">
        <v>7.2667722270125495E-2</v>
      </c>
      <c r="JA156">
        <v>5.9973388306389097E-2</v>
      </c>
      <c r="JB156">
        <v>-0.102072487970872</v>
      </c>
      <c r="JC156">
        <v>-5.9081896324642003E-3</v>
      </c>
      <c r="JD156">
        <v>0.21446991268021501</v>
      </c>
      <c r="JE156">
        <v>-0.114427614880697</v>
      </c>
      <c r="JF156">
        <v>-0.100738461060246</v>
      </c>
      <c r="JG156">
        <v>1.4658904729003599E-2</v>
      </c>
      <c r="JH156">
        <v>-1.06229073026043E-2</v>
      </c>
      <c r="JI156">
        <v>-0.170865321706515</v>
      </c>
      <c r="JJ156">
        <v>0.264719175720529</v>
      </c>
      <c r="JK156">
        <v>0.114093657248304</v>
      </c>
      <c r="JL156">
        <v>0.40596269773232102</v>
      </c>
      <c r="JM156">
        <v>0.112785893543332</v>
      </c>
    </row>
    <row r="157" spans="1:273" x14ac:dyDescent="0.25">
      <c r="A157" s="29">
        <v>44344</v>
      </c>
      <c r="B157" s="31" t="s">
        <v>1833</v>
      </c>
      <c r="C157" s="24" t="s">
        <v>1746</v>
      </c>
      <c r="D157" s="24" t="s">
        <v>1899</v>
      </c>
      <c r="E157" s="34">
        <v>455.33235999999999</v>
      </c>
      <c r="F157" s="38">
        <v>57600</v>
      </c>
      <c r="G157" s="16">
        <f>VLOOKUP(C157,dFundos!$A$1:$B$28,2,FALSE)</f>
        <v>36400343000190</v>
      </c>
      <c r="H157" s="13"/>
      <c r="I157">
        <f>_xll.ECONOMATICA(G157,"VOLATILITY","1Y",A157)</f>
        <v>18.8260938344756</v>
      </c>
      <c r="J157">
        <f>_xll.ECONOMATICA(G157,"NAV","1D",A157)</f>
        <v>125.530547000002</v>
      </c>
      <c r="K157">
        <f>_xll.ECONOMATICA(G157,"NAV","1D",A157+1)</f>
        <v>125.530547000002</v>
      </c>
      <c r="L157" s="6"/>
      <c r="AJ157">
        <v>-0.26080199995703901</v>
      </c>
      <c r="AK157">
        <v>-4.8610777866997502E-2</v>
      </c>
      <c r="AL157">
        <v>0.551107498176862</v>
      </c>
      <c r="AM157">
        <v>1.48858266002208</v>
      </c>
      <c r="AN157">
        <v>-0.32478483662998803</v>
      </c>
      <c r="AO157">
        <v>1.8029944872978401</v>
      </c>
      <c r="AP157">
        <v>-0.19079990915997799</v>
      </c>
      <c r="AQ157">
        <v>0.48497876960027497</v>
      </c>
      <c r="AR157">
        <v>-1.6328448922649801</v>
      </c>
      <c r="AS157">
        <v>0.68806361141469097</v>
      </c>
      <c r="AT157">
        <v>1.1742266186047301</v>
      </c>
      <c r="AU157">
        <v>-0.92958885543339398</v>
      </c>
      <c r="AV157">
        <v>2.3353173306531998</v>
      </c>
      <c r="AW157">
        <v>2.0090606434678202</v>
      </c>
      <c r="AX157">
        <v>-0.97716016625781799</v>
      </c>
      <c r="AY157">
        <v>9.8868896748172105E-2</v>
      </c>
      <c r="AZ157">
        <v>-1.5617827822097801</v>
      </c>
      <c r="BA157">
        <v>-0.31357560346805302</v>
      </c>
      <c r="BB157">
        <v>1.3749084570008601</v>
      </c>
      <c r="BC157">
        <v>-0.39493212525485399</v>
      </c>
      <c r="BD157">
        <v>1.68172223657166</v>
      </c>
      <c r="BE157">
        <v>0.93295173501246598</v>
      </c>
      <c r="BF157">
        <v>-0.77213383538037295</v>
      </c>
      <c r="BG157">
        <v>0.29552520336437699</v>
      </c>
      <c r="BH157">
        <v>-1.0200273774899</v>
      </c>
      <c r="BI157">
        <v>1.41645232743031</v>
      </c>
      <c r="BJ157">
        <v>1.3060232724456</v>
      </c>
      <c r="BK157">
        <v>-0.955802628322999</v>
      </c>
      <c r="BL157">
        <v>-0.59520003451325498</v>
      </c>
      <c r="BM157">
        <v>-0.86832175902600295</v>
      </c>
      <c r="BN157">
        <v>-0.24414394047198601</v>
      </c>
      <c r="BO157">
        <v>-0.88754320395310105</v>
      </c>
      <c r="BP157">
        <v>1.1402362024455199</v>
      </c>
      <c r="BQ157">
        <v>-1.22039694897467</v>
      </c>
      <c r="BR157">
        <v>2.25670426971192</v>
      </c>
      <c r="BS157">
        <v>-0.85957241108189897</v>
      </c>
      <c r="BT157">
        <v>0.59222504260105802</v>
      </c>
      <c r="BU157">
        <v>9.5901013992261098E-4</v>
      </c>
      <c r="BV157">
        <v>0.547380469834025</v>
      </c>
      <c r="BW157">
        <v>0.16272025641228499</v>
      </c>
      <c r="BX157">
        <v>-0.70239008709904704</v>
      </c>
      <c r="BY157">
        <v>4.5748829143121797E-2</v>
      </c>
      <c r="BZ157">
        <v>0.82901235728058997</v>
      </c>
      <c r="CA157">
        <v>-1.69191747218065</v>
      </c>
      <c r="CB157">
        <v>2.0281855990106101</v>
      </c>
      <c r="CC157">
        <v>-0.42267721864845997</v>
      </c>
      <c r="CD157">
        <v>-2.07854412610686</v>
      </c>
      <c r="CE157">
        <v>0.113426805728523</v>
      </c>
      <c r="CG157">
        <v>-0.75533168865149503</v>
      </c>
      <c r="CH157">
        <v>1.30682574072125</v>
      </c>
      <c r="CI157">
        <v>-2.07046132127289</v>
      </c>
      <c r="CJ157">
        <v>-0.37641861199517701</v>
      </c>
      <c r="CK157">
        <v>1.64894215668028</v>
      </c>
      <c r="CL157">
        <v>-2.32222422710038E-2</v>
      </c>
      <c r="CM157">
        <v>-0.53382886126200901</v>
      </c>
      <c r="CN157">
        <v>-0.29673671879209002</v>
      </c>
      <c r="CO157">
        <v>-0.42186931532341998</v>
      </c>
      <c r="CP157">
        <v>-0.71138323082777799</v>
      </c>
      <c r="CQ157">
        <v>0.89030779563472595</v>
      </c>
      <c r="CR157">
        <v>-0.835853759235761</v>
      </c>
      <c r="CS157">
        <v>0.65486398543725999</v>
      </c>
      <c r="CT157">
        <v>0.37831301815458601</v>
      </c>
      <c r="CU157">
        <v>-1.8534318734964501</v>
      </c>
      <c r="CV157">
        <v>-0.52754964835912699</v>
      </c>
      <c r="CW157">
        <v>0.96257146633433899</v>
      </c>
      <c r="CX157">
        <v>0.99750144254357997</v>
      </c>
      <c r="CY157">
        <v>-1.5463153926248201</v>
      </c>
      <c r="CZ157">
        <v>1.15625848611671</v>
      </c>
      <c r="DA157">
        <v>-0.35787353035630098</v>
      </c>
      <c r="DB157">
        <v>0.42866860221693098</v>
      </c>
      <c r="DC157">
        <v>1.1625435861788</v>
      </c>
      <c r="DD157">
        <v>0.194163910236966</v>
      </c>
      <c r="DF157">
        <v>0.94988339842530001</v>
      </c>
      <c r="DG157">
        <v>0.68186497992428496</v>
      </c>
      <c r="DH157">
        <v>0.12967986040166599</v>
      </c>
      <c r="DI157">
        <v>-0.29409986445898501</v>
      </c>
      <c r="DJ157">
        <v>2.55760194704635E-2</v>
      </c>
      <c r="DK157">
        <v>1.53475841307227</v>
      </c>
      <c r="DL157">
        <v>-4.15321210311959E-4</v>
      </c>
      <c r="DM157">
        <v>0.14699123221362201</v>
      </c>
      <c r="DN157">
        <v>-0.34369549930488602</v>
      </c>
      <c r="DO157">
        <v>-0.60387221965356697</v>
      </c>
      <c r="DP157">
        <v>-0.274915484806115</v>
      </c>
      <c r="DQ157">
        <v>-2.4014195617382899</v>
      </c>
      <c r="DR157">
        <v>0.92545364968827903</v>
      </c>
      <c r="DS157">
        <v>-2.50645337882816</v>
      </c>
      <c r="DU157">
        <v>1.4528950136082099</v>
      </c>
      <c r="DV157">
        <v>2.1894285795497099</v>
      </c>
      <c r="DW157">
        <v>2.87641491413524</v>
      </c>
      <c r="DX157">
        <v>0.246617119410075</v>
      </c>
      <c r="DY157">
        <v>-0.25922928261934403</v>
      </c>
      <c r="DZ157">
        <v>-0.629222010502417</v>
      </c>
      <c r="EA157">
        <v>0.48175080282817401</v>
      </c>
      <c r="EB157">
        <v>-1.3394087341112</v>
      </c>
      <c r="EC157">
        <v>1.79865447080374</v>
      </c>
      <c r="ED157">
        <v>0.68445667693595202</v>
      </c>
      <c r="EE157">
        <v>2.5706474480102801E-2</v>
      </c>
      <c r="EF157">
        <v>-0.89273792527819795</v>
      </c>
      <c r="EG157">
        <v>0.68084902250120605</v>
      </c>
      <c r="EH157">
        <v>-2.75091330877331E-2</v>
      </c>
      <c r="EI157">
        <v>1.1842192523545201</v>
      </c>
      <c r="EJ157">
        <v>0.68085933598922599</v>
      </c>
      <c r="EK157">
        <v>0.85151781531749304</v>
      </c>
      <c r="EL157">
        <v>0.28404270324244901</v>
      </c>
      <c r="EM157">
        <v>0.80525821031187705</v>
      </c>
      <c r="EN157">
        <v>-1.0097265368131001</v>
      </c>
      <c r="EO157">
        <v>0.14785240582568801</v>
      </c>
      <c r="EP157">
        <v>0.15509438580920701</v>
      </c>
      <c r="EQ157">
        <v>0.16468514859298</v>
      </c>
      <c r="ER157">
        <v>0.95931397208914904</v>
      </c>
      <c r="ES157">
        <v>-0.87062066459111498</v>
      </c>
      <c r="ET157">
        <v>0.71316087141895002</v>
      </c>
      <c r="EU157">
        <v>-1.11375830592806</v>
      </c>
      <c r="EV157">
        <v>0.53705275731772395</v>
      </c>
      <c r="EW157">
        <v>0.41244818730774602</v>
      </c>
      <c r="EX157">
        <v>0.39194529417727603</v>
      </c>
      <c r="EY157">
        <v>1.4372580488270601</v>
      </c>
      <c r="EZ157">
        <v>1.31873957452626</v>
      </c>
      <c r="FA157">
        <v>0.583015171287116</v>
      </c>
      <c r="FB157">
        <v>-8.7822266777948202E-2</v>
      </c>
      <c r="FC157">
        <v>-1.0219798272373699</v>
      </c>
      <c r="FD157">
        <v>0.62374233821174097</v>
      </c>
      <c r="FE157">
        <v>0.69931930920574803</v>
      </c>
      <c r="FF157">
        <v>0.120558429807716</v>
      </c>
      <c r="FH157">
        <v>0.74159788127872195</v>
      </c>
      <c r="FI157">
        <v>7.9938351518649101E-2</v>
      </c>
      <c r="FJ157">
        <v>0.36410778902791202</v>
      </c>
      <c r="FK157">
        <v>-0.104479720175732</v>
      </c>
      <c r="FM157">
        <v>-0.334172403836419</v>
      </c>
      <c r="FN157">
        <v>1.0656800259312101E-2</v>
      </c>
      <c r="FO157">
        <v>-2.9444666321069199</v>
      </c>
      <c r="FP157">
        <v>2.0396125210027098</v>
      </c>
      <c r="FQ157">
        <v>4.1084605341893603</v>
      </c>
      <c r="FR157">
        <v>-0.35397402943999601</v>
      </c>
      <c r="FS157">
        <v>0.97056759714177998</v>
      </c>
      <c r="FT157">
        <v>-0.44578885181181199</v>
      </c>
      <c r="FU157">
        <v>0.76760612137149997</v>
      </c>
      <c r="FV157">
        <v>-1.15917691236973</v>
      </c>
      <c r="FW157">
        <v>0.79486759805149598</v>
      </c>
      <c r="FX157">
        <v>0.29352003602980398</v>
      </c>
      <c r="FY157">
        <v>-0.16243400277744499</v>
      </c>
      <c r="FZ157">
        <v>-0.91717445329777503</v>
      </c>
      <c r="GA157">
        <v>-0.27112912766824598</v>
      </c>
      <c r="GB157">
        <v>-0.39502027384514798</v>
      </c>
      <c r="GC157">
        <v>-0.53239608114381598</v>
      </c>
      <c r="GD157">
        <v>-1.49466804314216</v>
      </c>
      <c r="GE157">
        <v>2.7248300237261001</v>
      </c>
      <c r="GF157">
        <v>-2.4629410248053301</v>
      </c>
      <c r="GG157">
        <v>2.0561110102789799</v>
      </c>
      <c r="GH157">
        <v>1.1508291840073099</v>
      </c>
      <c r="GI157">
        <v>1.1092820484918799</v>
      </c>
      <c r="GJ157">
        <v>0.23865843686508001</v>
      </c>
      <c r="GK157">
        <v>0.68324748190207196</v>
      </c>
      <c r="GL157">
        <v>0.33579473947611399</v>
      </c>
      <c r="GM157">
        <v>-0.40799404296194602</v>
      </c>
      <c r="GN157">
        <v>-1.11779090684649</v>
      </c>
      <c r="GO157">
        <v>1.1265589751928899</v>
      </c>
      <c r="GP157">
        <v>5.4544492013519602E-2</v>
      </c>
      <c r="GS157">
        <v>0.124800435878569</v>
      </c>
      <c r="GT157">
        <v>-0.99202829487694499</v>
      </c>
      <c r="GU157">
        <v>0.37047301702841701</v>
      </c>
      <c r="GV157">
        <v>-2.98341034167606</v>
      </c>
      <c r="GW157">
        <v>0.421896110856324</v>
      </c>
      <c r="GX157">
        <v>-0.142422577391699</v>
      </c>
      <c r="GY157">
        <v>-2.4749415753831299</v>
      </c>
      <c r="GZ157">
        <v>-1.27962348888104</v>
      </c>
      <c r="HA157">
        <v>1.11249281781056</v>
      </c>
      <c r="HB157">
        <v>2.73954259682796E-2</v>
      </c>
      <c r="HC157">
        <v>-0.82427689494579703</v>
      </c>
      <c r="HD157">
        <v>-0.105475170312275</v>
      </c>
      <c r="HE157">
        <v>1.4754496547539</v>
      </c>
      <c r="HF157">
        <v>-5.0299641456149402</v>
      </c>
      <c r="HG157">
        <v>0.80768065981828796</v>
      </c>
      <c r="HH157">
        <v>0.42155265909968898</v>
      </c>
      <c r="HI157">
        <v>2.8980730519833702</v>
      </c>
      <c r="HJ157">
        <v>-0.69278036544346799</v>
      </c>
      <c r="HK157">
        <v>0.932684747021995</v>
      </c>
      <c r="HL157">
        <v>-0.83644184487638995</v>
      </c>
      <c r="HM157">
        <v>1.4912784110492801</v>
      </c>
      <c r="HN157">
        <v>-2.9068556102174599</v>
      </c>
      <c r="HO157">
        <v>1.7158446356916099</v>
      </c>
      <c r="HP157">
        <v>-0.60775763859055598</v>
      </c>
      <c r="HQ157">
        <v>-0.76063650776632097</v>
      </c>
      <c r="HR157">
        <v>-2.1289235308358898</v>
      </c>
      <c r="HS157">
        <v>1.95672610916517</v>
      </c>
      <c r="HT157">
        <v>5.9939673337794402E-2</v>
      </c>
      <c r="HU157">
        <v>-0.638022110160819</v>
      </c>
      <c r="HV157">
        <v>1.6172609568457099</v>
      </c>
      <c r="HW157">
        <v>0.12543414632091299</v>
      </c>
      <c r="HX157">
        <v>0.22081240658735601</v>
      </c>
      <c r="HZ157">
        <v>1.04019410609908</v>
      </c>
      <c r="IA157">
        <v>0.81634072230372101</v>
      </c>
      <c r="IB157">
        <v>-9.2213758944126298E-2</v>
      </c>
      <c r="IC157">
        <v>1.0522544336709001</v>
      </c>
      <c r="ID157">
        <v>-3.3371344306942802E-2</v>
      </c>
      <c r="IE157">
        <v>0.70529940785490897</v>
      </c>
      <c r="IF157">
        <v>0.21758068414783299</v>
      </c>
      <c r="IG157">
        <v>-0.29830799676346897</v>
      </c>
      <c r="IH157">
        <v>0.4488275570111</v>
      </c>
      <c r="II157">
        <v>0.46893455473764301</v>
      </c>
      <c r="IJ157">
        <v>-0.96612956649551096</v>
      </c>
      <c r="IK157">
        <v>-0.63369600802616299</v>
      </c>
      <c r="IM157">
        <v>-0.96631740498196494</v>
      </c>
      <c r="IN157">
        <v>1.19169231420528</v>
      </c>
      <c r="IO157">
        <v>0.25425518142583298</v>
      </c>
      <c r="IP157">
        <v>-0.59177701614316902</v>
      </c>
      <c r="IQ157">
        <v>0.70732568219682401</v>
      </c>
      <c r="IR157">
        <v>-0.30250312775024202</v>
      </c>
      <c r="IS157">
        <v>-0.37336155901357398</v>
      </c>
      <c r="IT157">
        <v>0.28145789710833902</v>
      </c>
      <c r="IU157">
        <v>-1.21922141861432</v>
      </c>
      <c r="IV157">
        <v>1.0073307754282701</v>
      </c>
      <c r="IW157">
        <v>-0.74267897653044201</v>
      </c>
      <c r="IX157">
        <v>2.0204991667924301</v>
      </c>
      <c r="IY157">
        <v>-1.4739267438017101</v>
      </c>
      <c r="IZ157">
        <v>0.39912669417390101</v>
      </c>
      <c r="JA157">
        <v>-3.4142458092901502</v>
      </c>
      <c r="JB157">
        <v>0.97663654923962895</v>
      </c>
      <c r="JC157">
        <v>1.4213931879567101</v>
      </c>
      <c r="JD157">
        <v>0.695916681979725</v>
      </c>
      <c r="JE157">
        <v>-0.13209273110987901</v>
      </c>
      <c r="JF157">
        <v>-0.45918918121969898</v>
      </c>
      <c r="JG157">
        <v>0.94499488604924398</v>
      </c>
      <c r="JH157">
        <v>-0.18764550550258699</v>
      </c>
      <c r="JI157">
        <v>1.7504053676020701</v>
      </c>
      <c r="JJ157">
        <v>-0.39490110220867802</v>
      </c>
      <c r="JK157">
        <v>0.49716287921910401</v>
      </c>
      <c r="JL157">
        <v>0.148894842823211</v>
      </c>
      <c r="JM157">
        <v>0.57100898393400701</v>
      </c>
    </row>
    <row r="158" spans="1:273" x14ac:dyDescent="0.25">
      <c r="A158" s="30">
        <v>44344</v>
      </c>
      <c r="B158" s="31" t="s">
        <v>1843</v>
      </c>
      <c r="C158" s="23" t="s">
        <v>1745</v>
      </c>
      <c r="D158" s="23" t="s">
        <v>1899</v>
      </c>
      <c r="E158" s="32">
        <v>128.92999800000001</v>
      </c>
      <c r="F158" s="37">
        <v>18890</v>
      </c>
      <c r="G158" s="16">
        <f>VLOOKUP(C158,dFundos!$A$1:$B$28,2,FALSE)</f>
        <v>26111809000184</v>
      </c>
      <c r="H158" s="13"/>
      <c r="I158">
        <f>_xll.ECONOMATICA(G158,"VOLATILITY","1Y",A158)</f>
        <v>5.9081398952621402</v>
      </c>
      <c r="J158">
        <f>_xll.ECONOMATICA(G158,"NAV","1D",A158)</f>
        <v>146.14797000004901</v>
      </c>
      <c r="K158">
        <f>_xll.ECONOMATICA(G158,"NAV","1D",A158+1)</f>
        <v>146.14797000004901</v>
      </c>
      <c r="L158" s="6"/>
      <c r="M158">
        <v>8.3202060341136502E-2</v>
      </c>
      <c r="N158">
        <v>0.217390096076997</v>
      </c>
      <c r="O158">
        <v>0.34968106665473903</v>
      </c>
      <c r="P158">
        <v>0.48885083906498</v>
      </c>
      <c r="Q158">
        <v>9.5395686003030306E-2</v>
      </c>
      <c r="R158">
        <v>0.188357122169691</v>
      </c>
      <c r="S158">
        <v>0.59720639892475402</v>
      </c>
      <c r="T158">
        <v>-0.117262560343079</v>
      </c>
      <c r="U158">
        <v>-0.350788641299005</v>
      </c>
      <c r="W158">
        <v>-0.42782534019352197</v>
      </c>
      <c r="X158">
        <v>3.59309879058856E-2</v>
      </c>
      <c r="Y158">
        <v>0.14490289613604501</v>
      </c>
      <c r="Z158">
        <v>0.43725947070924998</v>
      </c>
      <c r="AA158">
        <v>4.5686887642659699E-2</v>
      </c>
      <c r="AB158">
        <v>8.7918085228011505E-2</v>
      </c>
      <c r="AC158">
        <v>-5.5725272432027899E-2</v>
      </c>
      <c r="AD158">
        <v>0.15314104020944799</v>
      </c>
      <c r="AE158">
        <v>-0.40130495845005498</v>
      </c>
      <c r="AF158">
        <v>0.34146583693655003</v>
      </c>
      <c r="AG158">
        <v>-0.568078976175457</v>
      </c>
      <c r="AH158">
        <v>0.32800018034322398</v>
      </c>
      <c r="AI158">
        <v>8.3811720833182293E-2</v>
      </c>
      <c r="AJ158">
        <v>0.27989159516437201</v>
      </c>
      <c r="AK158">
        <v>3.4581975342007402E-3</v>
      </c>
      <c r="AL158">
        <v>0.166465457732556</v>
      </c>
      <c r="AM158">
        <v>0.50712368793028895</v>
      </c>
      <c r="AN158">
        <v>-0.208355463655607</v>
      </c>
      <c r="AO158">
        <v>0.46851039878674799</v>
      </c>
      <c r="AP158">
        <v>-6.8343802286108299E-2</v>
      </c>
      <c r="AQ158">
        <v>0.24620419226266699</v>
      </c>
      <c r="AR158">
        <v>-0.464284006466187</v>
      </c>
      <c r="AS158">
        <v>0.27573213465075203</v>
      </c>
      <c r="AT158">
        <v>0.35925722004321903</v>
      </c>
      <c r="AU158">
        <v>-0.39027549792081101</v>
      </c>
      <c r="AV158">
        <v>0.73227495049650304</v>
      </c>
      <c r="AW158">
        <v>0.42710415418696401</v>
      </c>
      <c r="AX158">
        <v>-0.15939336944939</v>
      </c>
      <c r="AY158">
        <v>2.6981566043105001E-2</v>
      </c>
      <c r="AZ158">
        <v>-0.42177244304184602</v>
      </c>
      <c r="BA158">
        <v>-3.0737852648599101E-2</v>
      </c>
      <c r="BB158">
        <v>0.42890382901532598</v>
      </c>
      <c r="BC158">
        <v>-7.93865812738659E-2</v>
      </c>
      <c r="BD158">
        <v>0.36687490937765699</v>
      </c>
      <c r="BE158">
        <v>0.12300686394155499</v>
      </c>
      <c r="BF158">
        <v>-0.21621597361445299</v>
      </c>
      <c r="BG158">
        <v>1.8720194930210699E-2</v>
      </c>
      <c r="BH158">
        <v>-0.233437885981402</v>
      </c>
      <c r="BI158">
        <v>0.47708671645523298</v>
      </c>
      <c r="BJ158">
        <v>0.41340676143590799</v>
      </c>
      <c r="BK158">
        <v>-0.30117080350464698</v>
      </c>
      <c r="BL158">
        <v>-0.125220489735511</v>
      </c>
      <c r="BM158">
        <v>-0.29554572738561502</v>
      </c>
      <c r="BN158">
        <v>4.6137747631291902E-3</v>
      </c>
      <c r="BO158">
        <v>-0.26191562328676798</v>
      </c>
      <c r="BP158">
        <v>0.26707702108978998</v>
      </c>
      <c r="BQ158">
        <v>-0.29706617333431501</v>
      </c>
      <c r="BR158">
        <v>0.61300836314330798</v>
      </c>
      <c r="BS158">
        <v>-0.343921349940501</v>
      </c>
      <c r="BT158">
        <v>0.15396396884170799</v>
      </c>
      <c r="BU158">
        <v>-3.5155992463842302E-2</v>
      </c>
      <c r="BV158">
        <v>0.14959765958337801</v>
      </c>
      <c r="BW158">
        <v>8.1801777196233202E-2</v>
      </c>
      <c r="BX158">
        <v>-0.16130831072587201</v>
      </c>
      <c r="BY158">
        <v>-2.6159145818382998E-2</v>
      </c>
      <c r="BZ158">
        <v>0.33665004029899098</v>
      </c>
      <c r="CA158">
        <v>-0.49569235161470698</v>
      </c>
      <c r="CB158">
        <v>0.54163814093044504</v>
      </c>
      <c r="CC158">
        <v>-0.102840983254282</v>
      </c>
      <c r="CD158">
        <v>-0.538490628969157</v>
      </c>
      <c r="CE158">
        <v>8.6537156857957598E-2</v>
      </c>
      <c r="CG158">
        <v>-0.31262196162060701</v>
      </c>
      <c r="CH158">
        <v>0.35067385615548102</v>
      </c>
      <c r="CI158">
        <v>-0.61234453960423696</v>
      </c>
      <c r="CJ158">
        <v>-7.27486517462239E-2</v>
      </c>
      <c r="CK158">
        <v>0.49992263629974298</v>
      </c>
      <c r="CL158">
        <v>2.1238402405288102E-2</v>
      </c>
      <c r="CM158">
        <v>-0.15186653290584201</v>
      </c>
      <c r="CN158">
        <v>-9.7006963642343194E-2</v>
      </c>
      <c r="CO158">
        <v>-0.38958164923315097</v>
      </c>
      <c r="CP158">
        <v>-0.48731756578490598</v>
      </c>
      <c r="CQ158">
        <v>0.28285077041800799</v>
      </c>
      <c r="CR158">
        <v>-0.438137869969069</v>
      </c>
      <c r="CS158">
        <v>0.19219274490751601</v>
      </c>
      <c r="CT158">
        <v>9.8458725005912101E-2</v>
      </c>
      <c r="CU158">
        <v>-0.54149476673046604</v>
      </c>
      <c r="CV158">
        <v>-0.19492818319122299</v>
      </c>
      <c r="CW158">
        <v>0.25775513495318603</v>
      </c>
      <c r="CX158">
        <v>0.35816524941765199</v>
      </c>
      <c r="CY158">
        <v>-0.57600268746682604</v>
      </c>
      <c r="CZ158">
        <v>0.424254622703302</v>
      </c>
      <c r="DA158">
        <v>-0.274513985004887</v>
      </c>
      <c r="DB158">
        <v>0.15868170630710701</v>
      </c>
      <c r="DC158">
        <v>0.38389990477298902</v>
      </c>
      <c r="DD158">
        <v>0.20008878491353199</v>
      </c>
      <c r="DF158">
        <v>0.29445876261888798</v>
      </c>
      <c r="DG158">
        <v>0.20110656550969</v>
      </c>
      <c r="DH158">
        <v>-2.26547398597177E-2</v>
      </c>
      <c r="DI158">
        <v>-2.4639494131406502E-2</v>
      </c>
      <c r="DJ158">
        <v>-6.9486197753576603E-2</v>
      </c>
      <c r="DK158">
        <v>0.48846317349671198</v>
      </c>
      <c r="DL158">
        <v>7.7566358231706503E-2</v>
      </c>
      <c r="DM158">
        <v>1.7348155779473001E-2</v>
      </c>
      <c r="DN158">
        <v>-8.3472429196263007E-2</v>
      </c>
      <c r="DO158">
        <v>-0.285753313528403</v>
      </c>
      <c r="DP158">
        <v>-0.14184612637109201</v>
      </c>
      <c r="DQ158">
        <v>-1.1761081743316</v>
      </c>
      <c r="DR158">
        <v>0.45547454519692099</v>
      </c>
      <c r="DS158">
        <v>-0.84827663131363795</v>
      </c>
      <c r="DU158">
        <v>0.50552094235172296</v>
      </c>
      <c r="DV158">
        <v>0.76552774571609905</v>
      </c>
      <c r="DW158">
        <v>1.0788306957692799</v>
      </c>
      <c r="DX158">
        <v>0.151112083949556</v>
      </c>
      <c r="DY158">
        <v>-0.19396882289584</v>
      </c>
      <c r="DZ158">
        <v>-0.139164261508995</v>
      </c>
      <c r="EA158">
        <v>7.4193899672536603E-2</v>
      </c>
      <c r="EB158">
        <v>-0.60119899844721703</v>
      </c>
      <c r="EC158">
        <v>0.60151506859256199</v>
      </c>
      <c r="ED158">
        <v>0.225873685121769</v>
      </c>
      <c r="EE158">
        <v>4.0046423418971203E-2</v>
      </c>
      <c r="EF158">
        <v>-0.22031644903108799</v>
      </c>
      <c r="EG158">
        <v>0.15571921067021299</v>
      </c>
      <c r="EH158">
        <v>-1.83784468390513E-2</v>
      </c>
      <c r="EI158">
        <v>0.30099379491730399</v>
      </c>
      <c r="EJ158">
        <v>0.36916774151905002</v>
      </c>
      <c r="EK158">
        <v>0.21129922697582501</v>
      </c>
      <c r="EL158">
        <v>0.115390706741891</v>
      </c>
      <c r="EM158">
        <v>0.249965266084473</v>
      </c>
      <c r="EN158">
        <v>-0.28001399468848798</v>
      </c>
      <c r="EO158">
        <v>0.23541194113931899</v>
      </c>
      <c r="EP158">
        <v>9.6603131896699806E-2</v>
      </c>
      <c r="EQ158">
        <v>0.13118801234668401</v>
      </c>
      <c r="ER158">
        <v>0.31705809087725401</v>
      </c>
      <c r="ES158">
        <v>-0.17250304117624199</v>
      </c>
      <c r="ET158">
        <v>0.108685375198547</v>
      </c>
      <c r="EU158">
        <v>-0.34013628182947298</v>
      </c>
      <c r="EV158">
        <v>0.19119785774819301</v>
      </c>
      <c r="EW158">
        <v>8.3550178896985003E-2</v>
      </c>
      <c r="EX158">
        <v>5.4944025214354E-2</v>
      </c>
      <c r="EY158">
        <v>0.51065856168861501</v>
      </c>
      <c r="EZ158">
        <v>0.34322147148486698</v>
      </c>
      <c r="FA158">
        <v>0.22770123250666099</v>
      </c>
      <c r="FB158">
        <v>-2.8313782877376101E-2</v>
      </c>
      <c r="FC158">
        <v>-0.35018075204789101</v>
      </c>
      <c r="FD158">
        <v>7.6805844037153306E-2</v>
      </c>
      <c r="FE158">
        <v>0.30131573821563501</v>
      </c>
      <c r="FF158">
        <v>4.6564054719056003E-2</v>
      </c>
      <c r="FH158">
        <v>0.24098508274619199</v>
      </c>
      <c r="FI158">
        <v>0.12001299855910499</v>
      </c>
      <c r="FJ158">
        <v>0.20423871355887999</v>
      </c>
      <c r="FK158">
        <v>-1.1480697048682501E-2</v>
      </c>
      <c r="FM158">
        <v>-0.111369740807277</v>
      </c>
      <c r="FN158">
        <v>0.13795181512250601</v>
      </c>
      <c r="FO158">
        <v>-0.59034382793470297</v>
      </c>
      <c r="FP158">
        <v>0.50921317779284403</v>
      </c>
      <c r="FQ158">
        <v>0.94448531199304897</v>
      </c>
      <c r="FR158">
        <v>-0.29236298514661002</v>
      </c>
      <c r="FS158">
        <v>0.35036175122513702</v>
      </c>
      <c r="FT158">
        <v>-0.180333186926873</v>
      </c>
      <c r="FU158">
        <v>0.31938361207721799</v>
      </c>
      <c r="FV158">
        <v>-0.42974592815880902</v>
      </c>
      <c r="FW158">
        <v>0.15417896611324999</v>
      </c>
      <c r="FX158">
        <v>0.10116423454746799</v>
      </c>
      <c r="FY158">
        <v>7.3624077049316797E-2</v>
      </c>
      <c r="FZ158">
        <v>-0.241805043242493</v>
      </c>
      <c r="GA158">
        <v>-0.193624378971435</v>
      </c>
      <c r="GB158">
        <v>-0.11841540090244999</v>
      </c>
      <c r="GC158">
        <v>-0.15229747587</v>
      </c>
      <c r="GD158">
        <v>-0.59129154551555996</v>
      </c>
      <c r="GE158">
        <v>0.72973291426023901</v>
      </c>
      <c r="GF158">
        <v>-0.75518565390666503</v>
      </c>
      <c r="GG158">
        <v>0.70922635750321195</v>
      </c>
      <c r="GH158">
        <v>0.46790314900135899</v>
      </c>
      <c r="GI158">
        <v>0.37892241398367299</v>
      </c>
      <c r="GJ158">
        <v>7.7546374450321295E-2</v>
      </c>
      <c r="GK158">
        <v>0.40326708385691701</v>
      </c>
      <c r="GL158">
        <v>0.20928290050505899</v>
      </c>
      <c r="GM158">
        <v>-0.12560317227325901</v>
      </c>
      <c r="GN158">
        <v>-0.32092578203446498</v>
      </c>
      <c r="GO158">
        <v>0.36689934750029402</v>
      </c>
      <c r="GP158">
        <v>8.88847722308128E-2</v>
      </c>
      <c r="GS158">
        <v>0.181227378743642</v>
      </c>
      <c r="GT158">
        <v>-0.26617338789947098</v>
      </c>
      <c r="GU158">
        <v>0.165356138495554</v>
      </c>
      <c r="GV158">
        <v>-0.97311476311006095</v>
      </c>
      <c r="GW158">
        <v>0.173084076050145</v>
      </c>
      <c r="GX158">
        <v>7.8644395580340601E-2</v>
      </c>
      <c r="GY158">
        <v>-0.88230993860633999</v>
      </c>
      <c r="GZ158">
        <v>-0.54969472521406704</v>
      </c>
      <c r="HA158">
        <v>0.41377143697900498</v>
      </c>
      <c r="HB158">
        <v>-5.49665798644128E-2</v>
      </c>
      <c r="HC158">
        <v>-0.26387473135400802</v>
      </c>
      <c r="HD158">
        <v>-2.5011139223352099E-2</v>
      </c>
      <c r="HE158">
        <v>0.54966671632428199</v>
      </c>
      <c r="HF158">
        <v>-1.3057027958893701</v>
      </c>
      <c r="HG158">
        <v>0.218101594327891</v>
      </c>
      <c r="HH158">
        <v>-3.6037869904248503E-2</v>
      </c>
      <c r="HI158">
        <v>0.93440144064516095</v>
      </c>
      <c r="HJ158">
        <v>-0.129878280313278</v>
      </c>
      <c r="HK158">
        <v>0.14843090812064499</v>
      </c>
      <c r="HL158">
        <v>-0.15105126067283001</v>
      </c>
      <c r="HM158">
        <v>0.49292392777715599</v>
      </c>
      <c r="HN158">
        <v>-0.86559197161477597</v>
      </c>
      <c r="HO158">
        <v>0.41402224032935903</v>
      </c>
      <c r="HP158">
        <v>-0.217542933933146</v>
      </c>
      <c r="HQ158">
        <v>-0.34593036916703601</v>
      </c>
      <c r="HR158">
        <v>-0.54377242013288196</v>
      </c>
      <c r="HS158">
        <v>0.50153755673818501</v>
      </c>
      <c r="HT158">
        <v>0.14903611790941801</v>
      </c>
      <c r="HU158">
        <v>-9.8908596919500297E-2</v>
      </c>
      <c r="HV158">
        <v>0.43010350673284797</v>
      </c>
      <c r="HW158">
        <v>0.146463752935233</v>
      </c>
      <c r="HX158">
        <v>0.111393657789449</v>
      </c>
      <c r="HZ158">
        <v>0.41271925565524697</v>
      </c>
      <c r="IA158">
        <v>0.19552817411749901</v>
      </c>
      <c r="IB158">
        <v>-3.3565038847882499E-2</v>
      </c>
      <c r="IC158">
        <v>0.32135212495631998</v>
      </c>
      <c r="ID158">
        <v>2.73820814982173E-2</v>
      </c>
      <c r="IE158">
        <v>0.166589125910832</v>
      </c>
      <c r="IF158">
        <v>4.0305252332473201E-2</v>
      </c>
      <c r="IG158">
        <v>-8.6496569656446795E-2</v>
      </c>
      <c r="IH158">
        <v>0.138910521854996</v>
      </c>
      <c r="II158">
        <v>0.19097946751571701</v>
      </c>
      <c r="IJ158">
        <v>-0.13656223036377901</v>
      </c>
      <c r="IK158">
        <v>-0.27932127086387498</v>
      </c>
      <c r="IM158">
        <v>-0.39290447566600101</v>
      </c>
      <c r="IN158">
        <v>0.56528768254793205</v>
      </c>
      <c r="IO158">
        <v>0.117096560097707</v>
      </c>
      <c r="IP158">
        <v>-0.14363032087203501</v>
      </c>
      <c r="IQ158">
        <v>0.233662673053914</v>
      </c>
      <c r="IR158">
        <v>1.37855427965405E-2</v>
      </c>
      <c r="IS158">
        <v>-0.161641718932515</v>
      </c>
      <c r="IT158">
        <v>4.2510434286668897E-2</v>
      </c>
      <c r="IU158">
        <v>-0.54689415601387703</v>
      </c>
      <c r="IV158">
        <v>0.43488605588208901</v>
      </c>
      <c r="IW158">
        <v>-0.19724441499420201</v>
      </c>
      <c r="IX158">
        <v>0.75363765445217701</v>
      </c>
      <c r="IY158">
        <v>-0.46396179677685701</v>
      </c>
      <c r="IZ158">
        <v>0.12785178223566601</v>
      </c>
      <c r="JA158">
        <v>-1.3154726657376199</v>
      </c>
      <c r="JB158">
        <v>0.23094835869415001</v>
      </c>
      <c r="JC158">
        <v>0.52135496098344403</v>
      </c>
      <c r="JD158">
        <v>0.32050009194790602</v>
      </c>
      <c r="JE158">
        <v>-9.8876981610374101E-2</v>
      </c>
      <c r="JF158">
        <v>-0.24265135143650701</v>
      </c>
      <c r="JG158">
        <v>0.38700843615515601</v>
      </c>
      <c r="JH158">
        <v>-1.4267011829360901E-2</v>
      </c>
      <c r="JI158">
        <v>0.56600233147037204</v>
      </c>
      <c r="JJ158">
        <v>-0.17182713199872501</v>
      </c>
      <c r="JK158">
        <v>0.17112519362854101</v>
      </c>
      <c r="JL158">
        <v>0.13744289426540501</v>
      </c>
      <c r="JM158">
        <v>0.18043834024865599</v>
      </c>
    </row>
    <row r="159" spans="1:273" x14ac:dyDescent="0.25">
      <c r="A159" s="29">
        <v>44344</v>
      </c>
      <c r="B159" s="31" t="s">
        <v>1843</v>
      </c>
      <c r="C159" s="24" t="s">
        <v>1740</v>
      </c>
      <c r="D159" s="24" t="s">
        <v>1899</v>
      </c>
      <c r="E159" s="34">
        <v>21.125056000000001</v>
      </c>
      <c r="F159" s="38">
        <v>11020</v>
      </c>
      <c r="G159" s="16">
        <f>VLOOKUP(C159,dFundos!$A$1:$B$28,2,FALSE)</f>
        <v>19107923000175</v>
      </c>
      <c r="H159" s="13"/>
      <c r="I159">
        <f>_xll.ECONOMATICA(G159,"VOLATILITY","1Y",A159)</f>
        <v>21.2125563273148</v>
      </c>
      <c r="J159">
        <f>_xll.ECONOMATICA(G159,"NAV","1D",A159)</f>
        <v>521.120066000149</v>
      </c>
      <c r="K159">
        <f>_xll.ECONOMATICA(G159,"NAV","1D",A159+1)</f>
        <v>521.120066000149</v>
      </c>
      <c r="L159" s="6"/>
      <c r="M159">
        <v>0.59011726098105999</v>
      </c>
      <c r="N159">
        <v>0.75182428499829301</v>
      </c>
      <c r="O159">
        <v>-2.5420407951059998</v>
      </c>
      <c r="P159">
        <v>-1.3072225298856199</v>
      </c>
      <c r="Q159">
        <v>0.16610150796623199</v>
      </c>
      <c r="R159">
        <v>-0.33357727725160702</v>
      </c>
      <c r="S159">
        <v>-0.48391700402135002</v>
      </c>
      <c r="T159">
        <v>-0.28730234089380202</v>
      </c>
      <c r="U159">
        <v>0.27697823734342802</v>
      </c>
      <c r="W159">
        <v>-2.2011447742443102</v>
      </c>
      <c r="X159">
        <v>2.2863645333927698</v>
      </c>
      <c r="Y159">
        <v>3.2184271422011101</v>
      </c>
      <c r="Z159">
        <v>0.59120191526744703</v>
      </c>
      <c r="AA159">
        <v>1.88892838687025</v>
      </c>
      <c r="AB159">
        <v>-2.4835963874466001</v>
      </c>
      <c r="AC159">
        <v>0.93808037963753999</v>
      </c>
      <c r="AD159">
        <v>-2.02373054462441</v>
      </c>
      <c r="AE159">
        <v>1.10818007306079</v>
      </c>
      <c r="AF159">
        <v>0.96359086091979396</v>
      </c>
      <c r="AG159">
        <v>0.22116212094260801</v>
      </c>
      <c r="AH159">
        <v>0.927865234370984</v>
      </c>
      <c r="AI159">
        <v>1.30669520840456</v>
      </c>
      <c r="AJ159">
        <v>-1.5475129142941999</v>
      </c>
      <c r="AK159">
        <v>1.4434655362492801</v>
      </c>
      <c r="AL159">
        <v>-1.33299447861646</v>
      </c>
      <c r="AM159">
        <v>2.5661369450972402</v>
      </c>
      <c r="AN159">
        <v>-0.85439049207707296</v>
      </c>
      <c r="AO159">
        <v>0.43127891840413202</v>
      </c>
      <c r="AP159">
        <v>-0.41944709191739099</v>
      </c>
      <c r="AQ159">
        <v>0.43702863476937598</v>
      </c>
      <c r="AR159">
        <v>-0.27909611080758601</v>
      </c>
      <c r="AS159">
        <v>0.70286430982378101</v>
      </c>
      <c r="AT159">
        <v>1.8092529326168001</v>
      </c>
      <c r="AU159">
        <v>-1.76575759915067</v>
      </c>
      <c r="AV159">
        <v>1.79323091451806</v>
      </c>
      <c r="AW159">
        <v>3.9525196007161902E-2</v>
      </c>
      <c r="AX159">
        <v>-2.8252708126274202</v>
      </c>
      <c r="AY159">
        <v>-0.95121956310322298</v>
      </c>
      <c r="AZ159">
        <v>0.51750892162090201</v>
      </c>
      <c r="BA159">
        <v>-0.69685100615970397</v>
      </c>
      <c r="BB159">
        <v>0.32077986961667199</v>
      </c>
      <c r="BC159">
        <v>-1.03713897615307</v>
      </c>
      <c r="BD159">
        <v>1.4395174992387201</v>
      </c>
      <c r="BE159">
        <v>-0.14066550347706699</v>
      </c>
      <c r="BF159">
        <v>1.6715974301405401</v>
      </c>
      <c r="BG159">
        <v>2.8151614254966302</v>
      </c>
      <c r="BH159">
        <v>0.121280874918739</v>
      </c>
      <c r="BI159">
        <v>0.29053532216494199</v>
      </c>
      <c r="BJ159">
        <v>1.84118115685123</v>
      </c>
      <c r="BK159">
        <v>1.33836841796438</v>
      </c>
      <c r="BL159">
        <v>0.84807658695353905</v>
      </c>
      <c r="BM159">
        <v>-1.75679650974416</v>
      </c>
      <c r="BN159">
        <v>2.3292144071092502</v>
      </c>
      <c r="BO159">
        <v>-1.62254419992678</v>
      </c>
      <c r="BP159">
        <v>0.83637668794835895</v>
      </c>
      <c r="BQ159">
        <v>2.04683161227877</v>
      </c>
      <c r="BR159">
        <v>-0.43585766361502498</v>
      </c>
      <c r="BS159">
        <v>0.79658872491563704</v>
      </c>
      <c r="BT159">
        <v>0.61092898467904899</v>
      </c>
      <c r="BU159">
        <v>1.10159335763456</v>
      </c>
      <c r="BV159">
        <v>0.84541263840947101</v>
      </c>
      <c r="BW159">
        <v>-0.86883106978348201</v>
      </c>
      <c r="BX159">
        <v>2.8145100424808298</v>
      </c>
      <c r="BY159">
        <v>-0.75329907467676105</v>
      </c>
      <c r="BZ159">
        <v>-2.3179202172286799</v>
      </c>
      <c r="CA159">
        <v>0.89009187813644497</v>
      </c>
      <c r="CB159">
        <v>-0.860067818302923</v>
      </c>
      <c r="CC159">
        <v>1.2300424783461501</v>
      </c>
      <c r="CD159">
        <v>-4.8269766183730098</v>
      </c>
      <c r="CE159">
        <v>-0.84274541368358802</v>
      </c>
      <c r="CG159">
        <v>-1.44764754104472</v>
      </c>
      <c r="CH159">
        <v>0.67665916994883402</v>
      </c>
      <c r="CI159">
        <v>-1.42773158395357</v>
      </c>
      <c r="CJ159">
        <v>0.23624671412108</v>
      </c>
      <c r="CK159">
        <v>0.35268499359517602</v>
      </c>
      <c r="CL159">
        <v>0.74707272233354205</v>
      </c>
      <c r="CM159">
        <v>-1.3410648452918399</v>
      </c>
      <c r="CN159">
        <v>-0.72561630058771698</v>
      </c>
      <c r="CO159">
        <v>1.2089984131307601</v>
      </c>
      <c r="CP159">
        <v>-0.40797952296998102</v>
      </c>
      <c r="CQ159">
        <v>1.97407161922456</v>
      </c>
      <c r="CR159">
        <v>-0.25270918949900101</v>
      </c>
      <c r="CS159">
        <v>-0.88633236073292199</v>
      </c>
      <c r="CT159">
        <v>2.2096645572673901</v>
      </c>
      <c r="CU159">
        <v>3.1661394586990399</v>
      </c>
      <c r="CV159">
        <v>-0.27466141182230802</v>
      </c>
      <c r="CW159">
        <v>0.37231885016808502</v>
      </c>
      <c r="CX159">
        <v>0.72441229112882899</v>
      </c>
      <c r="CY159">
        <v>-0.71377335361830796</v>
      </c>
      <c r="CZ159">
        <v>-5.4858708972460597E-2</v>
      </c>
      <c r="DA159">
        <v>-0.57493861131661095</v>
      </c>
      <c r="DB159">
        <v>1.86721115260298</v>
      </c>
      <c r="DC159">
        <v>0.597911195109191</v>
      </c>
      <c r="DD159">
        <v>-5.2364820112416097E-2</v>
      </c>
      <c r="DF159">
        <v>1.76631032682053</v>
      </c>
      <c r="DG159">
        <v>-0.37038006512375399</v>
      </c>
      <c r="DH159">
        <v>-7.9948935035645305E-2</v>
      </c>
      <c r="DI159">
        <v>0.34538675772637401</v>
      </c>
      <c r="DJ159">
        <v>-1.9561849851925199</v>
      </c>
      <c r="DK159">
        <v>0.121086089529854</v>
      </c>
      <c r="DL159">
        <v>0.436118840843847</v>
      </c>
      <c r="DM159">
        <v>0.28269743288547</v>
      </c>
      <c r="DN159">
        <v>0.48983983160724198</v>
      </c>
      <c r="DO159">
        <v>-1.6372844787838401</v>
      </c>
      <c r="DP159">
        <v>0.56001337325142198</v>
      </c>
      <c r="DQ159">
        <v>-2.50820350556751</v>
      </c>
      <c r="DR159">
        <v>1.57923450497037</v>
      </c>
      <c r="DS159">
        <v>-1.38554461427702</v>
      </c>
      <c r="DU159">
        <v>3.02672115867608</v>
      </c>
      <c r="DV159">
        <v>0.53698101692134503</v>
      </c>
      <c r="DW159">
        <v>0.31953035031619897</v>
      </c>
      <c r="DX159">
        <v>-2.7118749441797299</v>
      </c>
      <c r="DY159">
        <v>1.16753260626865</v>
      </c>
      <c r="DZ159">
        <v>-0.737310937438451</v>
      </c>
      <c r="EA159">
        <v>1.3411778689260201</v>
      </c>
      <c r="EB159">
        <v>-0.207236766527785</v>
      </c>
      <c r="EC159">
        <v>1.8172669768318901</v>
      </c>
      <c r="ED159">
        <v>0.35514290884748301</v>
      </c>
      <c r="EE159">
        <v>-1.7419178398085899</v>
      </c>
      <c r="EF159">
        <v>-2.0136928610554601</v>
      </c>
      <c r="EG159">
        <v>0.31205666582536701</v>
      </c>
      <c r="EH159">
        <v>0.58515530927252302</v>
      </c>
      <c r="EI159">
        <v>1.76137224771082</v>
      </c>
      <c r="EJ159">
        <v>0.40265410589199702</v>
      </c>
      <c r="EK159">
        <v>-1.28982609303421</v>
      </c>
      <c r="EL159">
        <v>-0.34374013075648702</v>
      </c>
      <c r="EM159">
        <v>0.77099067348172001</v>
      </c>
      <c r="EN159">
        <v>9.6987596225517295E-2</v>
      </c>
      <c r="EO159">
        <v>-1.4053316112949701</v>
      </c>
      <c r="EP159">
        <v>0.53907219516986504</v>
      </c>
      <c r="EQ159">
        <v>-2.1461034712956502</v>
      </c>
      <c r="ER159">
        <v>0.71785766976972798</v>
      </c>
      <c r="ES159">
        <v>-1.0346336991460701</v>
      </c>
      <c r="ET159">
        <v>0.94031559110590002</v>
      </c>
      <c r="EU159">
        <v>0.54770131137047395</v>
      </c>
      <c r="EV159">
        <v>-2.75151457954053</v>
      </c>
      <c r="EW159">
        <v>0.13665809146914401</v>
      </c>
      <c r="EX159">
        <v>0.63545086904923698</v>
      </c>
      <c r="EY159">
        <v>0.66669932639342699</v>
      </c>
      <c r="EZ159">
        <v>0.74340388928249002</v>
      </c>
      <c r="FA159">
        <v>-0.17756990382622501</v>
      </c>
      <c r="FB159">
        <v>-3.7619581416947802E-2</v>
      </c>
      <c r="FC159">
        <v>3.09187680613832E-2</v>
      </c>
      <c r="FD159">
        <v>0.62051662062003698</v>
      </c>
      <c r="FE159">
        <v>0.87541787524969505</v>
      </c>
      <c r="FF159">
        <v>-4.33296609116951E-3</v>
      </c>
      <c r="FH159">
        <v>2.4460187029035301</v>
      </c>
      <c r="FI159">
        <v>-1.48509885775638</v>
      </c>
      <c r="FJ159">
        <v>-0.203779760431644</v>
      </c>
      <c r="FK159">
        <v>-3.3965724469453601E-3</v>
      </c>
      <c r="FM159">
        <v>0.48311300361092402</v>
      </c>
      <c r="FN159">
        <v>1.03590516064287</v>
      </c>
      <c r="FO159">
        <v>0.46167863019945798</v>
      </c>
      <c r="FP159">
        <v>4.0727902563958196</v>
      </c>
      <c r="FQ159">
        <v>1.20133948839793</v>
      </c>
      <c r="FR159">
        <v>0.30773455582675502</v>
      </c>
      <c r="FS159">
        <v>-2.1712093134738102</v>
      </c>
      <c r="FT159">
        <v>-0.764682261979033</v>
      </c>
      <c r="FU159">
        <v>-2.34167549915583</v>
      </c>
      <c r="FV159">
        <v>0.97642160744726403</v>
      </c>
      <c r="FW159">
        <v>0.20520026973826999</v>
      </c>
      <c r="FX159">
        <v>1.65317803548533</v>
      </c>
      <c r="FY159">
        <v>0.855514209797548</v>
      </c>
      <c r="FZ159">
        <v>0.92750115582020998</v>
      </c>
      <c r="GA159">
        <v>1.54673429169634</v>
      </c>
      <c r="GB159">
        <v>-3.4577286896819701E-3</v>
      </c>
      <c r="GC159">
        <v>-1.9697630944392599</v>
      </c>
      <c r="GD159">
        <v>-1.7541131215693899</v>
      </c>
      <c r="GE159">
        <v>1.7893128837386001</v>
      </c>
      <c r="GF159">
        <v>-1.20687706130411</v>
      </c>
      <c r="GG159">
        <v>1.30962514122075</v>
      </c>
      <c r="GH159">
        <v>-0.56470678582627398</v>
      </c>
      <c r="GI159">
        <v>0.47224017107510002</v>
      </c>
      <c r="GJ159">
        <v>2.3759208974297499</v>
      </c>
      <c r="GK159">
        <v>-1.0373263905421499</v>
      </c>
      <c r="GL159">
        <v>0.75091715189046204</v>
      </c>
      <c r="GM159">
        <v>0.11480152461445001</v>
      </c>
      <c r="GN159">
        <v>-5.3293323344405501E-2</v>
      </c>
      <c r="GO159">
        <v>0.45982163373992102</v>
      </c>
      <c r="GP159">
        <v>0.15963238220138001</v>
      </c>
      <c r="GS159">
        <v>0.69353880062408302</v>
      </c>
      <c r="GT159">
        <v>-0.153909043183376</v>
      </c>
      <c r="GU159">
        <v>-0.68702022153956899</v>
      </c>
      <c r="GV159">
        <v>-0.181582058121421</v>
      </c>
      <c r="GW159">
        <v>8.67371001731954E-2</v>
      </c>
      <c r="GX159">
        <v>0.87952877383941097</v>
      </c>
      <c r="GY159">
        <v>-0.84511392424246901</v>
      </c>
      <c r="GZ159">
        <v>0.84912440997868499</v>
      </c>
      <c r="HA159">
        <v>2.5832158313278302</v>
      </c>
      <c r="HB159">
        <v>0.42561401060083898</v>
      </c>
      <c r="HC159">
        <v>9.0007085236720699E-2</v>
      </c>
      <c r="HD159">
        <v>-2.9405423798380101</v>
      </c>
      <c r="HE159">
        <v>2.6576829992336601</v>
      </c>
      <c r="HF159">
        <v>0.97939280658465599</v>
      </c>
      <c r="HG159">
        <v>1.6553285535337601</v>
      </c>
      <c r="HH159">
        <v>-1.3788528941404401</v>
      </c>
      <c r="HI159">
        <v>-1.4374093419974101</v>
      </c>
      <c r="HJ159">
        <v>0.55051889794413</v>
      </c>
      <c r="HK159">
        <v>1.7859906709418301</v>
      </c>
      <c r="HL159">
        <v>-0.34793081385942098</v>
      </c>
      <c r="HM159">
        <v>-0.31726214456284701</v>
      </c>
      <c r="HN159">
        <v>-2.0685331280219499</v>
      </c>
      <c r="HO159">
        <v>-1.56460378520933</v>
      </c>
      <c r="HP159">
        <v>1.26965170529729</v>
      </c>
      <c r="HQ159">
        <v>-1.0627717178977001</v>
      </c>
      <c r="HR159">
        <v>1.4890886939610899</v>
      </c>
      <c r="HS159">
        <v>1.86130965466873</v>
      </c>
      <c r="HT159">
        <v>3.0438757530646399</v>
      </c>
      <c r="HU159">
        <v>0.39601301104994502</v>
      </c>
      <c r="HV159">
        <v>-0.923255503585096</v>
      </c>
      <c r="HW159">
        <v>-1.4493828700324201</v>
      </c>
      <c r="HX159">
        <v>2.3654254520806699</v>
      </c>
      <c r="HZ159">
        <v>0.71857002858450902</v>
      </c>
      <c r="IA159">
        <v>-1.2916106186821701</v>
      </c>
      <c r="IB159">
        <v>0.77395492571668001</v>
      </c>
      <c r="IC159">
        <v>-0.70035014732639</v>
      </c>
      <c r="ID159">
        <v>2.6919255396933299</v>
      </c>
      <c r="IE159">
        <v>0.96986855423892804</v>
      </c>
      <c r="IF159">
        <v>-0.36413418765732802</v>
      </c>
      <c r="IG159">
        <v>-0.43881714600502197</v>
      </c>
      <c r="IH159">
        <v>-0.32162343468371501</v>
      </c>
      <c r="II159">
        <v>-0.26280717020199501</v>
      </c>
      <c r="IJ159">
        <v>-0.96586665667928195</v>
      </c>
      <c r="IK159">
        <v>-0.60206100379218697</v>
      </c>
      <c r="IM159">
        <v>-1.6620299386886499</v>
      </c>
      <c r="IN159">
        <v>1.5466443133846</v>
      </c>
      <c r="IO159">
        <v>-0.49423955797465202</v>
      </c>
      <c r="IP159">
        <v>5.1831719065376099E-2</v>
      </c>
      <c r="IQ159">
        <v>-1.8714538324275101</v>
      </c>
      <c r="IR159">
        <v>0.40281532619701499</v>
      </c>
      <c r="IS159">
        <v>0.63502878383587802</v>
      </c>
      <c r="IT159">
        <v>1.0401436702522899E-2</v>
      </c>
      <c r="IU159">
        <v>-0.15395671207443201</v>
      </c>
      <c r="IV159">
        <v>-1.3616010944133401</v>
      </c>
      <c r="IW159">
        <v>-0.672036492687766</v>
      </c>
      <c r="IX159">
        <v>-0.29068542125969499</v>
      </c>
      <c r="IY159">
        <v>-0.74231822227375199</v>
      </c>
      <c r="IZ159">
        <v>-1.0745602620772801</v>
      </c>
      <c r="JA159">
        <v>-1.1498597940772</v>
      </c>
      <c r="JB159">
        <v>1.47270487050264</v>
      </c>
      <c r="JC159">
        <v>0.91375283409433905</v>
      </c>
      <c r="JD159">
        <v>-0.45462084608516301</v>
      </c>
      <c r="JE159">
        <v>-0.89962980491691302</v>
      </c>
      <c r="JF159">
        <v>0.93808055607951202</v>
      </c>
      <c r="JG159">
        <v>0.28468303935369499</v>
      </c>
      <c r="JH159">
        <v>1.2981619127458499</v>
      </c>
      <c r="JI159">
        <v>0.419799106202845</v>
      </c>
      <c r="JJ159">
        <v>-6.7259160277899396E-2</v>
      </c>
      <c r="JK159">
        <v>-0.112819249534368</v>
      </c>
      <c r="JL159">
        <v>-1.14340017653376</v>
      </c>
      <c r="JM159">
        <v>-0.53532533120232995</v>
      </c>
    </row>
    <row r="160" spans="1:273" x14ac:dyDescent="0.25">
      <c r="A160" s="30">
        <v>44347</v>
      </c>
      <c r="B160" s="31" t="s">
        <v>1801</v>
      </c>
      <c r="C160" s="23" t="s">
        <v>1730</v>
      </c>
      <c r="D160" s="23" t="s">
        <v>1899</v>
      </c>
      <c r="E160" s="32">
        <v>341.76479699999999</v>
      </c>
      <c r="F160" s="37">
        <v>55000</v>
      </c>
      <c r="G160" s="16" t="str">
        <f>VLOOKUP(C160,dFundos!$A$1:$B$28,2,FALSE)</f>
        <v>08935364000175</v>
      </c>
      <c r="H160" s="13"/>
      <c r="I160">
        <f>_xll.ECONOMATICA(G160,"VOLATILITY","1Y",A160)</f>
        <v>0.18572639006811201</v>
      </c>
      <c r="J160">
        <f>_xll.ECONOMATICA(G160,"NAV","1D",A160)</f>
        <v>160.92938899993899</v>
      </c>
      <c r="K160">
        <f>_xll.ECONOMATICA(G160,"NAV","1D",A160+1)</f>
        <v>160.951178000076</v>
      </c>
      <c r="L160" s="6"/>
      <c r="M160">
        <v>9.9292756203794904E-3</v>
      </c>
      <c r="N160">
        <v>9.9516664704424294E-3</v>
      </c>
      <c r="O160">
        <v>9.9342509201960603E-3</v>
      </c>
      <c r="P160">
        <v>9.9149452580604702E-3</v>
      </c>
      <c r="Q160">
        <v>9.9019613116979599E-3</v>
      </c>
      <c r="R160">
        <v>1.00392928288784E-2</v>
      </c>
      <c r="S160">
        <v>9.9265100288903306E-3</v>
      </c>
      <c r="T160">
        <v>9.9583594419527799E-3</v>
      </c>
      <c r="V160">
        <v>9.9542110547190497E-3</v>
      </c>
      <c r="W160">
        <v>1.01211482615327E-2</v>
      </c>
      <c r="X160">
        <v>1.0019756155088501E-2</v>
      </c>
      <c r="Y160">
        <v>9.9903492809971794E-3</v>
      </c>
      <c r="Z160">
        <v>1.00505696536857E-2</v>
      </c>
      <c r="AA160">
        <v>7.1422868131776297E-3</v>
      </c>
      <c r="AB160">
        <v>7.0994989073369704E-3</v>
      </c>
      <c r="AC160">
        <v>7.17471084499266E-3</v>
      </c>
      <c r="AD160">
        <v>7.0965928898658603E-3</v>
      </c>
      <c r="AE160">
        <v>7.1030290200724301E-3</v>
      </c>
      <c r="AF160">
        <v>7.1088326876633801E-3</v>
      </c>
      <c r="AG160">
        <v>6.4970958192134302E-3</v>
      </c>
      <c r="AH160">
        <v>6.9836089096497701E-3</v>
      </c>
      <c r="AI160">
        <v>7.07898780092364E-3</v>
      </c>
      <c r="AJ160">
        <v>7.5924715929431797E-3</v>
      </c>
      <c r="AK160">
        <v>7.0161495386855703E-3</v>
      </c>
      <c r="AL160">
        <v>7.0251157012535302E-3</v>
      </c>
      <c r="AM160">
        <v>6.96535353199579E-3</v>
      </c>
      <c r="AN160">
        <v>7.0745711127528903E-3</v>
      </c>
      <c r="AO160">
        <v>7.1289181505562703E-3</v>
      </c>
      <c r="AP160">
        <v>7.1410178861697196E-3</v>
      </c>
      <c r="AQ160">
        <v>6.9602303483406996E-3</v>
      </c>
      <c r="AR160">
        <v>7.0612237323075498E-3</v>
      </c>
      <c r="AS160">
        <v>7.0374058850575204E-3</v>
      </c>
      <c r="AT160">
        <v>7.0400616095866999E-3</v>
      </c>
      <c r="AU160">
        <v>7.0591009716736196E-3</v>
      </c>
      <c r="AV160">
        <v>7.0573427365161496E-3</v>
      </c>
      <c r="AW160">
        <v>7.12111232132884E-3</v>
      </c>
      <c r="AX160">
        <v>7.0298809077939898E-3</v>
      </c>
      <c r="AY160">
        <v>6.8120412834105099E-3</v>
      </c>
      <c r="AZ160">
        <v>7.1315886088996203E-3</v>
      </c>
      <c r="BA160">
        <v>7.1140726504381703E-3</v>
      </c>
      <c r="BB160">
        <v>6.6814873207476904E-3</v>
      </c>
      <c r="BC160">
        <v>7.08286042936379E-3</v>
      </c>
      <c r="BD160">
        <v>7.0326073910109699E-3</v>
      </c>
      <c r="BE160">
        <v>7.02581546647707E-3</v>
      </c>
      <c r="BF160">
        <v>7.0864007284399096E-3</v>
      </c>
      <c r="BG160">
        <v>7.0443427830468898E-3</v>
      </c>
      <c r="BH160">
        <v>7.0451058491016703E-3</v>
      </c>
      <c r="BI160">
        <v>7.0660140409017896E-3</v>
      </c>
      <c r="BJ160">
        <v>6.07405127084348E-3</v>
      </c>
      <c r="BK160">
        <v>6.15362405369524E-3</v>
      </c>
      <c r="BL160">
        <v>6.1570219259010602E-3</v>
      </c>
      <c r="BM160">
        <v>6.0968515754211703E-3</v>
      </c>
      <c r="BN160">
        <v>6.1782948250765904E-3</v>
      </c>
      <c r="BO160">
        <v>6.1539993112091898E-3</v>
      </c>
      <c r="BP160">
        <v>6.1737571741105101E-3</v>
      </c>
      <c r="BQ160">
        <v>6.0286532971076702E-3</v>
      </c>
      <c r="BR160">
        <v>6.0459071391960597E-3</v>
      </c>
      <c r="BS160">
        <v>6.0115673477412201E-3</v>
      </c>
      <c r="BT160">
        <v>6.1779217503499196E-3</v>
      </c>
      <c r="BU160">
        <v>5.6755363402771798E-3</v>
      </c>
      <c r="BV160">
        <v>5.8318455558037403E-3</v>
      </c>
      <c r="BW160">
        <v>6.0428512369981001E-3</v>
      </c>
      <c r="BX160">
        <v>6.0311647757771399E-3</v>
      </c>
      <c r="BY160">
        <v>6.0194803154445297E-3</v>
      </c>
      <c r="BZ160">
        <v>5.8468018323765102E-3</v>
      </c>
      <c r="CA160">
        <v>5.8835623349295903E-3</v>
      </c>
      <c r="CB160">
        <v>6.0448221120168498E-3</v>
      </c>
      <c r="CC160">
        <v>5.9539128415053702E-3</v>
      </c>
      <c r="CD160">
        <v>6.12897711107507E-3</v>
      </c>
      <c r="CF160">
        <v>6.0820773796876901E-3</v>
      </c>
      <c r="CG160">
        <v>6.11879895586753E-3</v>
      </c>
      <c r="CH160">
        <v>5.9518382840906296E-3</v>
      </c>
      <c r="CI160">
        <v>3.8739963201805902E-3</v>
      </c>
      <c r="CJ160">
        <v>-4.9342352212988804E-4</v>
      </c>
      <c r="CK160">
        <v>-1.861190321506E-3</v>
      </c>
      <c r="CL160">
        <v>-7.7107885772420602E-3</v>
      </c>
      <c r="CM160">
        <v>-3.4800862522388299E-3</v>
      </c>
      <c r="CN160">
        <v>2.0418556232471002E-3</v>
      </c>
      <c r="CO160">
        <v>-2.1587405171885599E-3</v>
      </c>
      <c r="CP160">
        <v>2.6918831281363999E-3</v>
      </c>
      <c r="CQ160">
        <v>2.2498810722027E-3</v>
      </c>
      <c r="CR160">
        <v>3.3882606658153198E-4</v>
      </c>
      <c r="CS160">
        <v>7.7948589023435499E-4</v>
      </c>
      <c r="CT160">
        <v>-9.6869234766927496E-3</v>
      </c>
      <c r="CU160">
        <v>-1.03045908872446E-2</v>
      </c>
      <c r="CV160">
        <v>-7.10223002897692E-3</v>
      </c>
      <c r="CW160">
        <v>-1.95356639778765E-2</v>
      </c>
      <c r="CX160">
        <v>-4.0210993211076101E-2</v>
      </c>
      <c r="CY160">
        <v>-6.9233286831149599E-2</v>
      </c>
      <c r="CZ160">
        <v>-6.0063983255531597E-2</v>
      </c>
      <c r="DA160">
        <v>4.4576909203897204E-3</v>
      </c>
      <c r="DB160">
        <v>8.9225439296569693E-3</v>
      </c>
      <c r="DC160">
        <v>4.67327252408722E-2</v>
      </c>
      <c r="DE160">
        <v>0.12025323230773199</v>
      </c>
      <c r="DF160">
        <v>5.7612933051132097E-2</v>
      </c>
      <c r="DG160">
        <v>1.4255103815230499E-2</v>
      </c>
      <c r="DH160">
        <v>7.7737746323691698E-3</v>
      </c>
      <c r="DI160">
        <v>-8.8966387920663692E-3</v>
      </c>
      <c r="DJ160">
        <v>1.62779177117045E-2</v>
      </c>
      <c r="DK160">
        <v>6.6554939621710201E-3</v>
      </c>
      <c r="DL160">
        <v>5.9181129472563E-4</v>
      </c>
      <c r="DM160">
        <v>1.18110292532947E-3</v>
      </c>
      <c r="DN160">
        <v>4.1834418880171099E-3</v>
      </c>
      <c r="DO160">
        <v>6.1960596212884403E-3</v>
      </c>
      <c r="DP160">
        <v>9.2416892584879003E-3</v>
      </c>
      <c r="DQ160">
        <v>5.9024014262831796E-3</v>
      </c>
      <c r="DR160">
        <v>4.2652805859688704E-3</v>
      </c>
      <c r="DT160">
        <v>5.5011043514241499E-3</v>
      </c>
      <c r="DU160">
        <v>6.3944700741558301E-3</v>
      </c>
      <c r="DV160">
        <v>7.8610153650515695E-3</v>
      </c>
      <c r="DW160">
        <v>4.8589035941404299E-3</v>
      </c>
      <c r="DX160">
        <v>5.4231470130616799E-3</v>
      </c>
      <c r="DY160">
        <v>4.3008616557926897E-3</v>
      </c>
      <c r="DZ160">
        <v>5.1802750022034204E-3</v>
      </c>
      <c r="EA160">
        <v>-3.0134578992146999E-4</v>
      </c>
      <c r="EB160">
        <v>6.2780545704299595E-4</v>
      </c>
      <c r="EC160">
        <v>2.3548831450170798E-3</v>
      </c>
      <c r="ED160">
        <v>4.5087637772667196E-3</v>
      </c>
      <c r="EE160">
        <v>5.8996731240768003E-3</v>
      </c>
      <c r="EF160">
        <v>4.3287662265356604E-3</v>
      </c>
      <c r="EG160">
        <v>6.36481872788863E-3</v>
      </c>
      <c r="EH160">
        <v>6.4240406572935197E-3</v>
      </c>
      <c r="EI160">
        <v>7.7510314440587501E-3</v>
      </c>
      <c r="EJ160">
        <v>7.1109416239778503E-3</v>
      </c>
      <c r="EK160">
        <v>6.1748030930175403E-3</v>
      </c>
      <c r="EL160">
        <v>7.2367483880952897E-3</v>
      </c>
      <c r="EM160">
        <v>6.3320889239548697E-3</v>
      </c>
      <c r="EN160">
        <v>7.9353141700266895E-3</v>
      </c>
      <c r="EO160">
        <v>6.2370834712055503E-3</v>
      </c>
      <c r="EP160">
        <v>7.2980992626980896E-3</v>
      </c>
      <c r="EQ160">
        <v>7.6356609497452198E-3</v>
      </c>
      <c r="ER160">
        <v>7.9022713180165703E-3</v>
      </c>
      <c r="ES160">
        <v>1.1404988254071199E-2</v>
      </c>
      <c r="ET160">
        <v>9.4628347142133896E-3</v>
      </c>
      <c r="EU160">
        <v>6.3587491240468799E-3</v>
      </c>
      <c r="EV160">
        <v>1.06607769339462E-2</v>
      </c>
      <c r="EW160">
        <v>8.2403290434740501E-3</v>
      </c>
      <c r="EX160">
        <v>1.04199227280333E-2</v>
      </c>
      <c r="EY160">
        <v>1.2282970237720301E-2</v>
      </c>
      <c r="EZ160">
        <v>5.3297382692107896E-3</v>
      </c>
      <c r="FA160">
        <v>9.3196509624249302E-3</v>
      </c>
      <c r="FB160">
        <v>9.5180546850315295E-3</v>
      </c>
      <c r="FC160">
        <v>1.0194483365921801E-2</v>
      </c>
      <c r="FD160">
        <v>1.46041295010946E-2</v>
      </c>
      <c r="FE160">
        <v>1.07989630123484E-2</v>
      </c>
      <c r="FG160">
        <v>6.27736662863754E-3</v>
      </c>
      <c r="FH160">
        <v>1.09073513158364E-2</v>
      </c>
      <c r="FI160">
        <v>1.02072655863594E-2</v>
      </c>
      <c r="FJ160">
        <v>8.2750628280337003E-3</v>
      </c>
      <c r="FL160">
        <v>6.3321063862531403E-3</v>
      </c>
      <c r="FM160">
        <v>8.3915601862827299E-3</v>
      </c>
      <c r="FN160">
        <v>9.2065902208560094E-3</v>
      </c>
      <c r="FO160">
        <v>9.1919710030197201E-3</v>
      </c>
      <c r="FP160">
        <v>8.1333078924217296E-3</v>
      </c>
      <c r="FQ160">
        <v>9.1891268311883306E-3</v>
      </c>
      <c r="FR160">
        <v>7.52923497202573E-3</v>
      </c>
      <c r="FS160">
        <v>6.1475884649553302E-3</v>
      </c>
      <c r="FT160">
        <v>5.9563615650404201E-3</v>
      </c>
      <c r="FU160">
        <v>6.9064401031937502E-3</v>
      </c>
      <c r="FV160">
        <v>6.82775644236244E-3</v>
      </c>
      <c r="FW160">
        <v>6.47507149551529E-3</v>
      </c>
      <c r="FX160">
        <v>7.8734272392466699E-3</v>
      </c>
      <c r="FY160">
        <v>2.3731016335659699E-2</v>
      </c>
      <c r="FZ160">
        <v>5.5157863243948703E-3</v>
      </c>
      <c r="GA160">
        <v>4.54058008472202E-3</v>
      </c>
      <c r="GB160">
        <v>6.2699806221644403E-3</v>
      </c>
      <c r="GC160">
        <v>6.8779756475123603E-3</v>
      </c>
      <c r="GD160">
        <v>5.93903605476953E-3</v>
      </c>
      <c r="GE160">
        <v>5.7354965974809602E-3</v>
      </c>
      <c r="GF160">
        <v>4.7861831262707702E-3</v>
      </c>
      <c r="GG160">
        <v>1.84536784217926E-3</v>
      </c>
      <c r="GH160">
        <v>5.7210349041270101E-3</v>
      </c>
      <c r="GI160">
        <v>2.3227874407894E-3</v>
      </c>
      <c r="GJ160">
        <v>3.7041219911770899E-3</v>
      </c>
      <c r="GK160">
        <v>5.3409636166179596E-3</v>
      </c>
      <c r="GL160">
        <v>4.90692418679828E-3</v>
      </c>
      <c r="GM160">
        <v>3.0492557925754201E-3</v>
      </c>
      <c r="GN160">
        <v>3.1472811315325102E-3</v>
      </c>
      <c r="GO160">
        <v>4.2052000935655096E-3</v>
      </c>
      <c r="GR160">
        <v>2.8089731131331099E-3</v>
      </c>
      <c r="GS160">
        <v>4.3548794565140296E-3</v>
      </c>
      <c r="GT160">
        <v>4.0841230656951701E-3</v>
      </c>
      <c r="GU160">
        <v>3.0692155633005301E-3</v>
      </c>
      <c r="GV160">
        <v>3.8001620850991501E-3</v>
      </c>
      <c r="GW160">
        <v>-1.18336620289483E-3</v>
      </c>
      <c r="GX160">
        <v>2.2942831492400702E-3</v>
      </c>
      <c r="GY160">
        <v>4.5309803681448102E-3</v>
      </c>
      <c r="GZ160">
        <v>6.4250536524923501E-3</v>
      </c>
      <c r="HA160">
        <v>9.2596295871771907E-3</v>
      </c>
      <c r="HB160">
        <v>8.8945927927852608E-3</v>
      </c>
      <c r="HC160">
        <v>9.9824945209547895E-3</v>
      </c>
      <c r="HD160">
        <v>6.6695294663077203E-3</v>
      </c>
      <c r="HE160">
        <v>7.4241106631234297E-3</v>
      </c>
      <c r="HF160">
        <v>6.8740362621611002E-3</v>
      </c>
      <c r="HG160">
        <v>6.12364110565977E-3</v>
      </c>
      <c r="HH160">
        <v>5.2291579777374898E-3</v>
      </c>
      <c r="HI160">
        <v>3.10736213577911E-3</v>
      </c>
      <c r="HJ160">
        <v>3.7746691305073901E-3</v>
      </c>
      <c r="HK160">
        <v>2.52904537774157E-3</v>
      </c>
      <c r="HL160">
        <v>1.4795570677961199E-3</v>
      </c>
      <c r="HM160">
        <v>4.5422353650792502E-3</v>
      </c>
      <c r="HN160">
        <v>6.5496109527885E-3</v>
      </c>
      <c r="HO160">
        <v>1.3634558126796001E-2</v>
      </c>
      <c r="HP160">
        <v>1.1894519047927999E-2</v>
      </c>
      <c r="HQ160">
        <v>1.08253587313811E-2</v>
      </c>
      <c r="HR160">
        <v>8.0842892202781496E-3</v>
      </c>
      <c r="HS160">
        <v>7.6007139796274697E-3</v>
      </c>
      <c r="HT160">
        <v>9.4424613052979094E-3</v>
      </c>
      <c r="HU160">
        <v>6.6880123995360901E-3</v>
      </c>
      <c r="HV160">
        <v>8.5108795246924308E-3</v>
      </c>
      <c r="HW160">
        <v>1.05503720988054E-2</v>
      </c>
      <c r="HY160">
        <v>6.9532183260889698E-3</v>
      </c>
      <c r="HZ160">
        <v>7.7671822509728398E-3</v>
      </c>
      <c r="IA160">
        <v>5.7056762670981698E-3</v>
      </c>
      <c r="IB160">
        <v>2.3307760784518901E-3</v>
      </c>
      <c r="IC160">
        <v>5.96397894696565E-3</v>
      </c>
      <c r="ID160">
        <v>7.6975318734184804E-3</v>
      </c>
      <c r="IE160">
        <v>1.8615795852383601E-3</v>
      </c>
      <c r="IF160">
        <v>4.6706947614438797E-3</v>
      </c>
      <c r="IG160">
        <v>3.5009874409297499E-3</v>
      </c>
      <c r="IH160">
        <v>6.4232388467644298E-3</v>
      </c>
      <c r="II160">
        <v>4.8757130571175401E-3</v>
      </c>
      <c r="IJ160">
        <v>8.7754817286622693E-3</v>
      </c>
      <c r="IL160">
        <v>7.2010099756880698E-3</v>
      </c>
      <c r="IM160">
        <v>6.3884574046824101E-3</v>
      </c>
      <c r="IN160">
        <v>1.8782149709295501E-3</v>
      </c>
      <c r="IO160">
        <v>6.5281385104754E-3</v>
      </c>
      <c r="IP160">
        <v>4.9680651500239002E-3</v>
      </c>
      <c r="IQ160">
        <v>5.6868530009524E-3</v>
      </c>
      <c r="IR160">
        <v>7.39927963877562E-3</v>
      </c>
      <c r="IS160">
        <v>7.2716404247330502E-3</v>
      </c>
      <c r="IT160">
        <v>5.9423522543511397E-3</v>
      </c>
      <c r="IU160">
        <v>7.9141522292047704E-3</v>
      </c>
      <c r="IV160">
        <v>6.0847884014947297E-3</v>
      </c>
      <c r="IW160">
        <v>1.14114758616779E-2</v>
      </c>
      <c r="IX160">
        <v>1.25709948406438E-2</v>
      </c>
      <c r="IY160">
        <v>1.35376818434452E-2</v>
      </c>
      <c r="IZ160">
        <v>1.7004951587296101E-2</v>
      </c>
      <c r="JA160">
        <v>1.44647927299957E-2</v>
      </c>
      <c r="JB160">
        <v>1.40967296829331E-2</v>
      </c>
      <c r="JC160">
        <v>1.5062437705637401E-2</v>
      </c>
      <c r="JD160">
        <v>1.3693778237211501E-2</v>
      </c>
      <c r="JE160">
        <v>1.65082994499244E-2</v>
      </c>
      <c r="JF160">
        <v>1.62779117090395E-2</v>
      </c>
      <c r="JG160">
        <v>1.3242114073364101E-2</v>
      </c>
      <c r="JH160">
        <v>1.4958523388486401E-2</v>
      </c>
      <c r="JI160">
        <v>1.3556096746469799E-2</v>
      </c>
      <c r="JJ160">
        <v>1.2652838449866999E-2</v>
      </c>
      <c r="JK160">
        <v>1.12333891593153E-2</v>
      </c>
      <c r="JL160">
        <v>9.2817945187562093E-3</v>
      </c>
      <c r="JM160">
        <v>1.17108545964584E-2</v>
      </c>
    </row>
    <row r="161" spans="1:273" x14ac:dyDescent="0.25">
      <c r="A161" s="29">
        <v>44347</v>
      </c>
      <c r="B161" s="31" t="s">
        <v>1820</v>
      </c>
      <c r="C161" s="24" t="s">
        <v>1730</v>
      </c>
      <c r="D161" s="24" t="s">
        <v>1899</v>
      </c>
      <c r="E161" s="34">
        <v>248.55621600000001</v>
      </c>
      <c r="F161" s="38">
        <v>40000</v>
      </c>
      <c r="G161" s="16" t="str">
        <f>VLOOKUP(C161,dFundos!$A$1:$B$28,2,FALSE)</f>
        <v>08935364000175</v>
      </c>
      <c r="H161" s="13"/>
      <c r="I161">
        <f>_xll.ECONOMATICA(G161,"VOLATILITY","1Y",A161)</f>
        <v>0.18572639006811201</v>
      </c>
      <c r="J161">
        <f>_xll.ECONOMATICA(G161,"NAV","1D",A161)</f>
        <v>160.92938899993899</v>
      </c>
      <c r="K161">
        <f>_xll.ECONOMATICA(G161,"NAV","1D",A161+1)</f>
        <v>160.951178000076</v>
      </c>
      <c r="L161" s="6"/>
      <c r="M161">
        <v>9.9292756203794904E-3</v>
      </c>
      <c r="N161">
        <v>9.9516664704424294E-3</v>
      </c>
      <c r="O161">
        <v>9.9342509201960603E-3</v>
      </c>
      <c r="P161">
        <v>9.9149452580604702E-3</v>
      </c>
      <c r="Q161">
        <v>9.9019613116979599E-3</v>
      </c>
      <c r="R161">
        <v>1.00392928288784E-2</v>
      </c>
      <c r="S161">
        <v>9.9265100288903306E-3</v>
      </c>
      <c r="T161">
        <v>9.9583594419527799E-3</v>
      </c>
      <c r="V161">
        <v>9.9542110547190497E-3</v>
      </c>
      <c r="W161">
        <v>1.01211482615327E-2</v>
      </c>
      <c r="X161">
        <v>1.0019756155088501E-2</v>
      </c>
      <c r="Y161">
        <v>9.9903492809971794E-3</v>
      </c>
      <c r="Z161">
        <v>1.00505696536857E-2</v>
      </c>
      <c r="AA161">
        <v>7.1422868131776297E-3</v>
      </c>
      <c r="AB161">
        <v>7.0994989073369704E-3</v>
      </c>
      <c r="AC161">
        <v>7.17471084499266E-3</v>
      </c>
      <c r="AD161">
        <v>7.0965928898658603E-3</v>
      </c>
      <c r="AE161">
        <v>7.1030290200724301E-3</v>
      </c>
      <c r="AF161">
        <v>7.1088326876633801E-3</v>
      </c>
      <c r="AG161">
        <v>6.4970958192134302E-3</v>
      </c>
      <c r="AH161">
        <v>6.9836089096497701E-3</v>
      </c>
      <c r="AI161">
        <v>7.07898780092364E-3</v>
      </c>
      <c r="AJ161">
        <v>7.5924715929431797E-3</v>
      </c>
      <c r="AK161">
        <v>7.0161495386855703E-3</v>
      </c>
      <c r="AL161">
        <v>7.0251157012535302E-3</v>
      </c>
      <c r="AM161">
        <v>6.96535353199579E-3</v>
      </c>
      <c r="AN161">
        <v>7.0745711127528903E-3</v>
      </c>
      <c r="AO161">
        <v>7.1289181505562703E-3</v>
      </c>
      <c r="AP161">
        <v>7.1410178861697196E-3</v>
      </c>
      <c r="AQ161">
        <v>6.9602303483406996E-3</v>
      </c>
      <c r="AR161">
        <v>7.0612237323075498E-3</v>
      </c>
      <c r="AS161">
        <v>7.0374058850575204E-3</v>
      </c>
      <c r="AT161">
        <v>7.0400616095866999E-3</v>
      </c>
      <c r="AU161">
        <v>7.0591009716736196E-3</v>
      </c>
      <c r="AV161">
        <v>7.0573427365161496E-3</v>
      </c>
      <c r="AW161">
        <v>7.12111232132884E-3</v>
      </c>
      <c r="AX161">
        <v>7.0298809077939898E-3</v>
      </c>
      <c r="AY161">
        <v>6.8120412834105099E-3</v>
      </c>
      <c r="AZ161">
        <v>7.1315886088996203E-3</v>
      </c>
      <c r="BA161">
        <v>7.1140726504381703E-3</v>
      </c>
      <c r="BB161">
        <v>6.6814873207476904E-3</v>
      </c>
      <c r="BC161">
        <v>7.08286042936379E-3</v>
      </c>
      <c r="BD161">
        <v>7.0326073910109699E-3</v>
      </c>
      <c r="BE161">
        <v>7.02581546647707E-3</v>
      </c>
      <c r="BF161">
        <v>7.0864007284399096E-3</v>
      </c>
      <c r="BG161">
        <v>7.0443427830468898E-3</v>
      </c>
      <c r="BH161">
        <v>7.0451058491016703E-3</v>
      </c>
      <c r="BI161">
        <v>7.0660140409017896E-3</v>
      </c>
      <c r="BJ161">
        <v>6.07405127084348E-3</v>
      </c>
      <c r="BK161">
        <v>6.15362405369524E-3</v>
      </c>
      <c r="BL161">
        <v>6.1570219259010602E-3</v>
      </c>
      <c r="BM161">
        <v>6.0968515754211703E-3</v>
      </c>
      <c r="BN161">
        <v>6.1782948250765904E-3</v>
      </c>
      <c r="BO161">
        <v>6.1539993112091898E-3</v>
      </c>
      <c r="BP161">
        <v>6.1737571741105101E-3</v>
      </c>
      <c r="BQ161">
        <v>6.0286532971076702E-3</v>
      </c>
      <c r="BR161">
        <v>6.0459071391960597E-3</v>
      </c>
      <c r="BS161">
        <v>6.0115673477412201E-3</v>
      </c>
      <c r="BT161">
        <v>6.1779217503499196E-3</v>
      </c>
      <c r="BU161">
        <v>5.6755363402771798E-3</v>
      </c>
      <c r="BV161">
        <v>5.8318455558037403E-3</v>
      </c>
      <c r="BW161">
        <v>6.0428512369981001E-3</v>
      </c>
      <c r="BX161">
        <v>6.0311647757771399E-3</v>
      </c>
      <c r="BY161">
        <v>6.0194803154445297E-3</v>
      </c>
      <c r="BZ161">
        <v>5.8468018323765102E-3</v>
      </c>
      <c r="CA161">
        <v>5.8835623349295903E-3</v>
      </c>
      <c r="CB161">
        <v>6.0448221120168498E-3</v>
      </c>
      <c r="CC161">
        <v>5.9539128415053702E-3</v>
      </c>
      <c r="CD161">
        <v>6.12897711107507E-3</v>
      </c>
      <c r="CF161">
        <v>6.0820773796876901E-3</v>
      </c>
      <c r="CG161">
        <v>6.11879895586753E-3</v>
      </c>
      <c r="CH161">
        <v>5.9518382840906296E-3</v>
      </c>
      <c r="CI161">
        <v>3.8739963201805902E-3</v>
      </c>
      <c r="CJ161">
        <v>-4.9342352212988804E-4</v>
      </c>
      <c r="CK161">
        <v>-1.861190321506E-3</v>
      </c>
      <c r="CL161">
        <v>-7.7107885772420602E-3</v>
      </c>
      <c r="CM161">
        <v>-3.4800862522388299E-3</v>
      </c>
      <c r="CN161">
        <v>2.0418556232471002E-3</v>
      </c>
      <c r="CO161">
        <v>-2.1587405171885599E-3</v>
      </c>
      <c r="CP161">
        <v>2.6918831281363999E-3</v>
      </c>
      <c r="CQ161">
        <v>2.2498810722027E-3</v>
      </c>
      <c r="CR161">
        <v>3.3882606658153198E-4</v>
      </c>
      <c r="CS161">
        <v>7.7948589023435499E-4</v>
      </c>
      <c r="CT161">
        <v>-9.6869234766927496E-3</v>
      </c>
      <c r="CU161">
        <v>-1.03045908872446E-2</v>
      </c>
      <c r="CV161">
        <v>-7.10223002897692E-3</v>
      </c>
      <c r="CW161">
        <v>-1.95356639778765E-2</v>
      </c>
      <c r="CX161">
        <v>-4.0210993211076101E-2</v>
      </c>
      <c r="CY161">
        <v>-6.9233286831149599E-2</v>
      </c>
      <c r="CZ161">
        <v>-6.0063983255531597E-2</v>
      </c>
      <c r="DA161">
        <v>4.4576909203897204E-3</v>
      </c>
      <c r="DB161">
        <v>8.9225439296569693E-3</v>
      </c>
      <c r="DC161">
        <v>4.67327252408722E-2</v>
      </c>
      <c r="DE161">
        <v>0.12025323230773199</v>
      </c>
      <c r="DF161">
        <v>5.7612933051132097E-2</v>
      </c>
      <c r="DG161">
        <v>1.4255103815230499E-2</v>
      </c>
      <c r="DH161">
        <v>7.7737746323691698E-3</v>
      </c>
      <c r="DI161">
        <v>-8.8966387920663692E-3</v>
      </c>
      <c r="DJ161">
        <v>1.62779177117045E-2</v>
      </c>
      <c r="DK161">
        <v>6.6554939621710201E-3</v>
      </c>
      <c r="DL161">
        <v>5.9181129472563E-4</v>
      </c>
      <c r="DM161">
        <v>1.18110292532947E-3</v>
      </c>
      <c r="DN161">
        <v>4.1834418880171099E-3</v>
      </c>
      <c r="DO161">
        <v>6.1960596212884403E-3</v>
      </c>
      <c r="DP161">
        <v>9.2416892584879003E-3</v>
      </c>
      <c r="DQ161">
        <v>5.9024014262831796E-3</v>
      </c>
      <c r="DR161">
        <v>4.2652805859688704E-3</v>
      </c>
      <c r="DT161">
        <v>5.5011043514241499E-3</v>
      </c>
      <c r="DU161">
        <v>6.3944700741558301E-3</v>
      </c>
      <c r="DV161">
        <v>7.8610153650515695E-3</v>
      </c>
      <c r="DW161">
        <v>4.8589035941404299E-3</v>
      </c>
      <c r="DX161">
        <v>5.4231470130616799E-3</v>
      </c>
      <c r="DY161">
        <v>4.3008616557926897E-3</v>
      </c>
      <c r="DZ161">
        <v>5.1802750022034204E-3</v>
      </c>
      <c r="EA161">
        <v>-3.0134578992146999E-4</v>
      </c>
      <c r="EB161">
        <v>6.2780545704299595E-4</v>
      </c>
      <c r="EC161">
        <v>2.3548831450170798E-3</v>
      </c>
      <c r="ED161">
        <v>4.5087637772667196E-3</v>
      </c>
      <c r="EE161">
        <v>5.8996731240768003E-3</v>
      </c>
      <c r="EF161">
        <v>4.3287662265356604E-3</v>
      </c>
      <c r="EG161">
        <v>6.36481872788863E-3</v>
      </c>
      <c r="EH161">
        <v>6.4240406572935197E-3</v>
      </c>
      <c r="EI161">
        <v>7.7510314440587501E-3</v>
      </c>
      <c r="EJ161">
        <v>7.1109416239778503E-3</v>
      </c>
      <c r="EK161">
        <v>6.1748030930175403E-3</v>
      </c>
      <c r="EL161">
        <v>7.2367483880952897E-3</v>
      </c>
      <c r="EM161">
        <v>6.3320889239548697E-3</v>
      </c>
      <c r="EN161">
        <v>7.9353141700266895E-3</v>
      </c>
      <c r="EO161">
        <v>6.2370834712055503E-3</v>
      </c>
      <c r="EP161">
        <v>7.2980992626980896E-3</v>
      </c>
      <c r="EQ161">
        <v>7.6356609497452198E-3</v>
      </c>
      <c r="ER161">
        <v>7.9022713180165703E-3</v>
      </c>
      <c r="ES161">
        <v>1.1404988254071199E-2</v>
      </c>
      <c r="ET161">
        <v>9.4628347142133896E-3</v>
      </c>
      <c r="EU161">
        <v>6.3587491240468799E-3</v>
      </c>
      <c r="EV161">
        <v>1.06607769339462E-2</v>
      </c>
      <c r="EW161">
        <v>8.2403290434740501E-3</v>
      </c>
      <c r="EX161">
        <v>1.04199227280333E-2</v>
      </c>
      <c r="EY161">
        <v>1.2282970237720301E-2</v>
      </c>
      <c r="EZ161">
        <v>5.3297382692107896E-3</v>
      </c>
      <c r="FA161">
        <v>9.3196509624249302E-3</v>
      </c>
      <c r="FB161">
        <v>9.5180546850315295E-3</v>
      </c>
      <c r="FC161">
        <v>1.0194483365921801E-2</v>
      </c>
      <c r="FD161">
        <v>1.46041295010946E-2</v>
      </c>
      <c r="FE161">
        <v>1.07989630123484E-2</v>
      </c>
      <c r="FG161">
        <v>6.27736662863754E-3</v>
      </c>
      <c r="FH161">
        <v>1.09073513158364E-2</v>
      </c>
      <c r="FI161">
        <v>1.02072655863594E-2</v>
      </c>
      <c r="FJ161">
        <v>8.2750628280337003E-3</v>
      </c>
      <c r="FL161">
        <v>6.3321063862531403E-3</v>
      </c>
      <c r="FM161">
        <v>8.3915601862827299E-3</v>
      </c>
      <c r="FN161">
        <v>9.2065902208560094E-3</v>
      </c>
      <c r="FO161">
        <v>9.1919710030197201E-3</v>
      </c>
      <c r="FP161">
        <v>8.1333078924217296E-3</v>
      </c>
      <c r="FQ161">
        <v>9.1891268311883306E-3</v>
      </c>
      <c r="FR161">
        <v>7.52923497202573E-3</v>
      </c>
      <c r="FS161">
        <v>6.1475884649553302E-3</v>
      </c>
      <c r="FT161">
        <v>5.9563615650404201E-3</v>
      </c>
      <c r="FU161">
        <v>6.9064401031937502E-3</v>
      </c>
      <c r="FV161">
        <v>6.82775644236244E-3</v>
      </c>
      <c r="FW161">
        <v>6.47507149551529E-3</v>
      </c>
      <c r="FX161">
        <v>7.8734272392466699E-3</v>
      </c>
      <c r="FY161">
        <v>2.3731016335659699E-2</v>
      </c>
      <c r="FZ161">
        <v>5.5157863243948703E-3</v>
      </c>
      <c r="GA161">
        <v>4.54058008472202E-3</v>
      </c>
      <c r="GB161">
        <v>6.2699806221644403E-3</v>
      </c>
      <c r="GC161">
        <v>6.8779756475123603E-3</v>
      </c>
      <c r="GD161">
        <v>5.93903605476953E-3</v>
      </c>
      <c r="GE161">
        <v>5.7354965974809602E-3</v>
      </c>
      <c r="GF161">
        <v>4.7861831262707702E-3</v>
      </c>
      <c r="GG161">
        <v>1.84536784217926E-3</v>
      </c>
      <c r="GH161">
        <v>5.7210349041270101E-3</v>
      </c>
      <c r="GI161">
        <v>2.3227874407894E-3</v>
      </c>
      <c r="GJ161">
        <v>3.7041219911770899E-3</v>
      </c>
      <c r="GK161">
        <v>5.3409636166179596E-3</v>
      </c>
      <c r="GL161">
        <v>4.90692418679828E-3</v>
      </c>
      <c r="GM161">
        <v>3.0492557925754201E-3</v>
      </c>
      <c r="GN161">
        <v>3.1472811315325102E-3</v>
      </c>
      <c r="GO161">
        <v>4.2052000935655096E-3</v>
      </c>
      <c r="GR161">
        <v>2.8089731131331099E-3</v>
      </c>
      <c r="GS161">
        <v>4.3548794565140296E-3</v>
      </c>
      <c r="GT161">
        <v>4.0841230656951701E-3</v>
      </c>
      <c r="GU161">
        <v>3.0692155633005301E-3</v>
      </c>
      <c r="GV161">
        <v>3.8001620850991501E-3</v>
      </c>
      <c r="GW161">
        <v>-1.18336620289483E-3</v>
      </c>
      <c r="GX161">
        <v>2.2942831492400702E-3</v>
      </c>
      <c r="GY161">
        <v>4.5309803681448102E-3</v>
      </c>
      <c r="GZ161">
        <v>6.4250536524923501E-3</v>
      </c>
      <c r="HA161">
        <v>9.2596295871771907E-3</v>
      </c>
      <c r="HB161">
        <v>8.8945927927852608E-3</v>
      </c>
      <c r="HC161">
        <v>9.9824945209547895E-3</v>
      </c>
      <c r="HD161">
        <v>6.6695294663077203E-3</v>
      </c>
      <c r="HE161">
        <v>7.4241106631234297E-3</v>
      </c>
      <c r="HF161">
        <v>6.8740362621611002E-3</v>
      </c>
      <c r="HG161">
        <v>6.12364110565977E-3</v>
      </c>
      <c r="HH161">
        <v>5.2291579777374898E-3</v>
      </c>
      <c r="HI161">
        <v>3.10736213577911E-3</v>
      </c>
      <c r="HJ161">
        <v>3.7746691305073901E-3</v>
      </c>
      <c r="HK161">
        <v>2.52904537774157E-3</v>
      </c>
      <c r="HL161">
        <v>1.4795570677961199E-3</v>
      </c>
      <c r="HM161">
        <v>4.5422353650792502E-3</v>
      </c>
      <c r="HN161">
        <v>6.5496109527885E-3</v>
      </c>
      <c r="HO161">
        <v>1.3634558126796001E-2</v>
      </c>
      <c r="HP161">
        <v>1.1894519047927999E-2</v>
      </c>
      <c r="HQ161">
        <v>1.08253587313811E-2</v>
      </c>
      <c r="HR161">
        <v>8.0842892202781496E-3</v>
      </c>
      <c r="HS161">
        <v>7.6007139796274697E-3</v>
      </c>
      <c r="HT161">
        <v>9.4424613052979094E-3</v>
      </c>
      <c r="HU161">
        <v>6.6880123995360901E-3</v>
      </c>
      <c r="HV161">
        <v>8.5108795246924308E-3</v>
      </c>
      <c r="HW161">
        <v>1.05503720988054E-2</v>
      </c>
      <c r="HY161">
        <v>6.9532183260889698E-3</v>
      </c>
      <c r="HZ161">
        <v>7.7671822509728398E-3</v>
      </c>
      <c r="IA161">
        <v>5.7056762670981698E-3</v>
      </c>
      <c r="IB161">
        <v>2.3307760784518901E-3</v>
      </c>
      <c r="IC161">
        <v>5.96397894696565E-3</v>
      </c>
      <c r="ID161">
        <v>7.6975318734184804E-3</v>
      </c>
      <c r="IE161">
        <v>1.8615795852383601E-3</v>
      </c>
      <c r="IF161">
        <v>4.6706947614438797E-3</v>
      </c>
      <c r="IG161">
        <v>3.5009874409297499E-3</v>
      </c>
      <c r="IH161">
        <v>6.4232388467644298E-3</v>
      </c>
      <c r="II161">
        <v>4.8757130571175401E-3</v>
      </c>
      <c r="IJ161">
        <v>8.7754817286622693E-3</v>
      </c>
      <c r="IL161">
        <v>7.2010099756880698E-3</v>
      </c>
      <c r="IM161">
        <v>6.3884574046824101E-3</v>
      </c>
      <c r="IN161">
        <v>1.8782149709295501E-3</v>
      </c>
      <c r="IO161">
        <v>6.5281385104754E-3</v>
      </c>
      <c r="IP161">
        <v>4.9680651500239002E-3</v>
      </c>
      <c r="IQ161">
        <v>5.6868530009524E-3</v>
      </c>
      <c r="IR161">
        <v>7.39927963877562E-3</v>
      </c>
      <c r="IS161">
        <v>7.2716404247330502E-3</v>
      </c>
      <c r="IT161">
        <v>5.9423522543511397E-3</v>
      </c>
      <c r="IU161">
        <v>7.9141522292047704E-3</v>
      </c>
      <c r="IV161">
        <v>6.0847884014947297E-3</v>
      </c>
      <c r="IW161">
        <v>1.14114758616779E-2</v>
      </c>
      <c r="IX161">
        <v>1.25709948406438E-2</v>
      </c>
      <c r="IY161">
        <v>1.35376818434452E-2</v>
      </c>
      <c r="IZ161">
        <v>1.7004951587296101E-2</v>
      </c>
      <c r="JA161">
        <v>1.44647927299957E-2</v>
      </c>
      <c r="JB161">
        <v>1.40967296829331E-2</v>
      </c>
      <c r="JC161">
        <v>1.5062437705637401E-2</v>
      </c>
      <c r="JD161">
        <v>1.3693778237211501E-2</v>
      </c>
      <c r="JE161">
        <v>1.65082994499244E-2</v>
      </c>
      <c r="JF161">
        <v>1.62779117090395E-2</v>
      </c>
      <c r="JG161">
        <v>1.3242114073364101E-2</v>
      </c>
      <c r="JH161">
        <v>1.4958523388486401E-2</v>
      </c>
      <c r="JI161">
        <v>1.3556096746469799E-2</v>
      </c>
      <c r="JJ161">
        <v>1.2652838449866999E-2</v>
      </c>
      <c r="JK161">
        <v>1.12333891593153E-2</v>
      </c>
      <c r="JL161">
        <v>9.2817945187562093E-3</v>
      </c>
      <c r="JM161">
        <v>1.17108545964584E-2</v>
      </c>
    </row>
    <row r="162" spans="1:273" x14ac:dyDescent="0.25">
      <c r="A162" s="30">
        <v>44347</v>
      </c>
      <c r="B162" s="31" t="s">
        <v>1833</v>
      </c>
      <c r="C162" s="23" t="s">
        <v>1734</v>
      </c>
      <c r="D162" s="23" t="s">
        <v>1900</v>
      </c>
      <c r="E162" s="32">
        <v>1312.85869</v>
      </c>
      <c r="F162" s="37">
        <v>-165.78</v>
      </c>
      <c r="G162" s="16">
        <f>VLOOKUP(C162,dFundos!$A$1:$B$28,2,FALSE)</f>
        <v>25079578000106</v>
      </c>
      <c r="H162" s="13"/>
      <c r="I162">
        <f>_xll.ECONOMATICA(G162,"VOLATILITY","1Y",A162)</f>
        <v>2.4968401378828302</v>
      </c>
      <c r="J162">
        <f>_xll.ECONOMATICA(G162,"NAV","1D",A162)</f>
        <v>145.98632899997801</v>
      </c>
      <c r="K162">
        <f>_xll.ECONOMATICA(G162,"NAV","1D",A162+1)</f>
        <v>145.89290200010899</v>
      </c>
      <c r="L162" s="6"/>
      <c r="M162">
        <v>-0.565142654522788</v>
      </c>
      <c r="N162">
        <v>-2.8487147937994499E-2</v>
      </c>
      <c r="O162">
        <v>0.14197690052242301</v>
      </c>
      <c r="P162">
        <v>-0.115634388475883</v>
      </c>
      <c r="Q162">
        <v>8.5836975995334797E-2</v>
      </c>
      <c r="R162">
        <v>0.25210229559888803</v>
      </c>
      <c r="S162">
        <v>-0.13099465104460301</v>
      </c>
      <c r="T162">
        <v>0.213179273123387</v>
      </c>
      <c r="V162">
        <v>0.25474884023424199</v>
      </c>
      <c r="W162">
        <v>-0.16268813769784199</v>
      </c>
      <c r="X162">
        <v>6.7064267568639493E-2</v>
      </c>
      <c r="Y162">
        <v>0.40957462497317498</v>
      </c>
      <c r="Z162">
        <v>0.11580733826122</v>
      </c>
      <c r="AA162">
        <v>0.152815408000606</v>
      </c>
      <c r="AB162">
        <v>-0.19419234195083801</v>
      </c>
      <c r="AC162">
        <v>7.9688931509735994E-2</v>
      </c>
      <c r="AD162">
        <v>3.9018127790768603E-2</v>
      </c>
      <c r="AE162">
        <v>3.6667240601673298E-2</v>
      </c>
      <c r="AF162">
        <v>-8.4151332157489406E-2</v>
      </c>
      <c r="AG162">
        <v>0.170703395997407</v>
      </c>
      <c r="AH162">
        <v>-0.1032803445014</v>
      </c>
      <c r="AI162">
        <v>0.301935098286776</v>
      </c>
      <c r="AJ162">
        <v>0.12983982123842</v>
      </c>
      <c r="AK162">
        <v>0.17988884192163801</v>
      </c>
      <c r="AL162">
        <v>-4.2706415115390001E-2</v>
      </c>
      <c r="AM162">
        <v>0.19491167040541801</v>
      </c>
      <c r="AN162">
        <v>-0.126730582360324</v>
      </c>
      <c r="AO162">
        <v>0.34803334910975497</v>
      </c>
      <c r="AP162">
        <v>9.6207971728290403E-2</v>
      </c>
      <c r="AQ162">
        <v>7.3480682294757599E-2</v>
      </c>
      <c r="AR162">
        <v>0.15105589700397101</v>
      </c>
      <c r="AS162">
        <v>-7.0151152795006097E-2</v>
      </c>
      <c r="AT162">
        <v>-0.16136159356392499</v>
      </c>
      <c r="AU162">
        <v>0.24679863963683599</v>
      </c>
      <c r="AV162">
        <v>0.36176144567434698</v>
      </c>
      <c r="AW162">
        <v>-4.3076048041257302E-2</v>
      </c>
      <c r="AX162">
        <v>0.20008319715998399</v>
      </c>
      <c r="AY162">
        <v>-8.3006068689428503E-2</v>
      </c>
      <c r="AZ162">
        <v>-0.282936714029347</v>
      </c>
      <c r="BA162">
        <v>3.6336803714220899E-2</v>
      </c>
      <c r="BB162">
        <v>0.146483210119186</v>
      </c>
      <c r="BC162">
        <v>5.0329285841144197E-2</v>
      </c>
      <c r="BD162">
        <v>-0.153830540330091</v>
      </c>
      <c r="BE162">
        <v>-0.22170450965859301</v>
      </c>
      <c r="BF162">
        <v>0.16670341483404599</v>
      </c>
      <c r="BG162">
        <v>-8.8807668271328993E-2</v>
      </c>
      <c r="BH162">
        <v>0.13249526346044099</v>
      </c>
      <c r="BI162">
        <v>2.76013266557129E-2</v>
      </c>
      <c r="BJ162">
        <v>-0.18148459948861301</v>
      </c>
      <c r="BK162">
        <v>4.3861737322003998E-2</v>
      </c>
      <c r="BL162">
        <v>-6.3540799601469198E-3</v>
      </c>
      <c r="BM162">
        <v>-5.81036630137532E-2</v>
      </c>
      <c r="BN162">
        <v>0.38590292078879401</v>
      </c>
      <c r="BO162">
        <v>-2.32901002163999E-3</v>
      </c>
      <c r="BP162">
        <v>-4.1566155232430901E-2</v>
      </c>
      <c r="BQ162">
        <v>0.319386618866702</v>
      </c>
      <c r="BR162">
        <v>0.154926648792753</v>
      </c>
      <c r="BS162">
        <v>-0.190924022808758</v>
      </c>
      <c r="BT162">
        <v>4.2894934267678798E-2</v>
      </c>
      <c r="BU162">
        <v>2.1325067064026398E-2</v>
      </c>
      <c r="BV162">
        <v>-8.30127910376177E-3</v>
      </c>
      <c r="BW162">
        <v>-2.0453794422792299E-2</v>
      </c>
      <c r="BX162">
        <v>5.6131989003915798E-2</v>
      </c>
      <c r="BY162">
        <v>7.1352826307702302E-2</v>
      </c>
      <c r="BZ162">
        <v>-0.31035232177600802</v>
      </c>
      <c r="CA162">
        <v>0.24477008882968199</v>
      </c>
      <c r="CB162">
        <v>3.6130417538515799E-2</v>
      </c>
      <c r="CC162">
        <v>-0.21532706323341699</v>
      </c>
      <c r="CD162">
        <v>-4.6320924684550797E-2</v>
      </c>
      <c r="CF162">
        <v>7.8164717524487101E-2</v>
      </c>
      <c r="CG162">
        <v>3.06871725115343E-2</v>
      </c>
      <c r="CH162">
        <v>8.5719759590574499E-2</v>
      </c>
      <c r="CI162">
        <v>0.17792395992728399</v>
      </c>
      <c r="CJ162">
        <v>-2.6616536797519099E-2</v>
      </c>
      <c r="CK162">
        <v>5.4874841589480597E-2</v>
      </c>
      <c r="CL162">
        <v>-0.20510235708570701</v>
      </c>
      <c r="CM162">
        <v>-8.8235317161888802E-2</v>
      </c>
      <c r="CN162">
        <v>5.0853903303504904E-3</v>
      </c>
      <c r="CO162">
        <v>-0.16460282467960499</v>
      </c>
      <c r="CP162">
        <v>6.6418362621334395E-2</v>
      </c>
      <c r="CQ162">
        <v>-7.7666277138632694E-2</v>
      </c>
      <c r="CR162">
        <v>0.12333082431723601</v>
      </c>
      <c r="CS162">
        <v>2.7129795125801999E-2</v>
      </c>
      <c r="CT162">
        <v>-9.3586730145034394E-2</v>
      </c>
      <c r="CU162">
        <v>-7.2117031777452203E-3</v>
      </c>
      <c r="CV162">
        <v>0.15496828855248199</v>
      </c>
      <c r="CW162">
        <v>5.9359101578593303E-2</v>
      </c>
      <c r="CX162">
        <v>3.8873068842804101E-2</v>
      </c>
      <c r="CY162">
        <v>-0.14504250357276799</v>
      </c>
      <c r="CZ162">
        <v>-0.15005994600869599</v>
      </c>
      <c r="DA162">
        <v>-5.7026411650440402E-2</v>
      </c>
      <c r="DB162">
        <v>2.54288721407647E-2</v>
      </c>
      <c r="DC162">
        <v>0.29151964754419202</v>
      </c>
      <c r="DE162">
        <v>-6.9631180849682997E-3</v>
      </c>
      <c r="DF162">
        <v>0.27058114119427001</v>
      </c>
      <c r="DG162">
        <v>3.17013651510933E-2</v>
      </c>
      <c r="DH162">
        <v>6.3946107547962996E-2</v>
      </c>
      <c r="DI162">
        <v>-0.15668301975893001</v>
      </c>
      <c r="DJ162">
        <v>0.184930431350949</v>
      </c>
      <c r="DK162">
        <v>5.7848042706609697E-2</v>
      </c>
      <c r="DL162">
        <v>-8.2021050911862403E-2</v>
      </c>
      <c r="DM162">
        <v>-9.5432325633737505E-2</v>
      </c>
      <c r="DN162">
        <v>-0.150743354060978</v>
      </c>
      <c r="DO162">
        <v>0.11814303543360399</v>
      </c>
      <c r="DP162">
        <v>-0.22005789187460301</v>
      </c>
      <c r="DQ162">
        <v>0.20117760450375499</v>
      </c>
      <c r="DR162">
        <v>-8.2761468820535797E-2</v>
      </c>
      <c r="DT162">
        <v>3.7315020745154498E-2</v>
      </c>
      <c r="DU162">
        <v>0.22393735252990199</v>
      </c>
      <c r="DV162">
        <v>-6.6855275690613798E-3</v>
      </c>
      <c r="DW162">
        <v>2.53372199949808E-2</v>
      </c>
      <c r="DX162">
        <v>-7.5158111030759797E-2</v>
      </c>
      <c r="DY162">
        <v>-4.23433934884088E-2</v>
      </c>
      <c r="DZ162">
        <v>0.17581527681613801</v>
      </c>
      <c r="EA162">
        <v>-0.39592934717802603</v>
      </c>
      <c r="EB162">
        <v>0.40089790654746998</v>
      </c>
      <c r="EC162">
        <v>-5.3674430910177803E-2</v>
      </c>
      <c r="ED162">
        <v>-9.53473953813955E-2</v>
      </c>
      <c r="EE162">
        <v>-8.3694115983235007E-2</v>
      </c>
      <c r="EF162">
        <v>2.2501384592033E-3</v>
      </c>
      <c r="EG162">
        <v>0.24408800818491699</v>
      </c>
      <c r="EH162">
        <v>0.14503261554637001</v>
      </c>
      <c r="EI162">
        <v>-7.7048544062563507E-2</v>
      </c>
      <c r="EJ162">
        <v>0.14615311374654999</v>
      </c>
      <c r="EK162">
        <v>-2.7585956559050798E-3</v>
      </c>
      <c r="EL162">
        <v>5.1260546206321998E-2</v>
      </c>
      <c r="EM162">
        <v>-0.36400473281901202</v>
      </c>
      <c r="EN162">
        <v>0.30321034864755297</v>
      </c>
      <c r="EO162">
        <v>7.3633222200442106E-2</v>
      </c>
      <c r="EP162">
        <v>6.5797745264717404E-3</v>
      </c>
      <c r="EQ162">
        <v>1.5742390314699199E-2</v>
      </c>
      <c r="ER162">
        <v>-1.5413645542139399E-2</v>
      </c>
      <c r="ES162">
        <v>0.14160830014588999</v>
      </c>
      <c r="ET162">
        <v>-0.14143274047455601</v>
      </c>
      <c r="EU162">
        <v>6.6689531013253103E-2</v>
      </c>
      <c r="EV162">
        <v>0.193145743651257</v>
      </c>
      <c r="EW162">
        <v>9.1937892830174006E-2</v>
      </c>
      <c r="EX162">
        <v>1.8925452604889901E-2</v>
      </c>
      <c r="EY162">
        <v>0.10384827546658899</v>
      </c>
      <c r="EZ162">
        <v>-3.5801010653813102E-2</v>
      </c>
      <c r="FA162">
        <v>-5.8058942431671298E-2</v>
      </c>
      <c r="FB162">
        <v>2.0700892127933902E-2</v>
      </c>
      <c r="FC162">
        <v>2.4925975958467499E-2</v>
      </c>
      <c r="FD162">
        <v>0.13401265805441701</v>
      </c>
      <c r="FE162">
        <v>-4.6300303438329103E-3</v>
      </c>
      <c r="FG162">
        <v>-2.4752001900196802E-2</v>
      </c>
      <c r="FH162">
        <v>1.3526725342671899E-2</v>
      </c>
      <c r="FI162">
        <v>-7.5933442622044794E-2</v>
      </c>
      <c r="FJ162">
        <v>-4.7615297262382202E-3</v>
      </c>
      <c r="FL162">
        <v>0.17680929558991901</v>
      </c>
      <c r="FM162">
        <v>-3.2575164459558402E-2</v>
      </c>
      <c r="FN162">
        <v>-0.36279480164012101</v>
      </c>
      <c r="FO162">
        <v>6.1504703808168401E-2</v>
      </c>
      <c r="FP162">
        <v>0.21768003934994301</v>
      </c>
      <c r="FQ162">
        <v>1.0203611600445601E-2</v>
      </c>
      <c r="FR162">
        <v>-4.1032993885892197E-2</v>
      </c>
      <c r="FS162">
        <v>0.17922132210514999</v>
      </c>
      <c r="FT162">
        <v>0.10301525053364501</v>
      </c>
      <c r="FU162">
        <v>9.8889756918651997E-2</v>
      </c>
      <c r="FV162">
        <v>0.15451208382728501</v>
      </c>
      <c r="FW162">
        <v>0.13903132185077999</v>
      </c>
      <c r="FX162">
        <v>1.23114414236625E-2</v>
      </c>
      <c r="FY162">
        <v>-9.67524579209567E-2</v>
      </c>
      <c r="FZ162">
        <v>-0.20353302688818101</v>
      </c>
      <c r="GA162">
        <v>-4.5257083002070396E-3</v>
      </c>
      <c r="GB162">
        <v>7.7790531031496399E-2</v>
      </c>
      <c r="GC162">
        <v>-0.17266887753066801</v>
      </c>
      <c r="GD162">
        <v>9.5417702686972902E-2</v>
      </c>
      <c r="GE162">
        <v>1.9254674043622799E-3</v>
      </c>
      <c r="GF162">
        <v>0.28334843882476002</v>
      </c>
      <c r="GG162">
        <v>3.2179035770241201E-3</v>
      </c>
      <c r="GH162">
        <v>0.189314012277464</v>
      </c>
      <c r="GI162">
        <v>0.18906221084762401</v>
      </c>
      <c r="GJ162">
        <v>0.21606447753583799</v>
      </c>
      <c r="GK162">
        <v>0.20111162903049301</v>
      </c>
      <c r="GL162">
        <v>7.0655092713423099E-3</v>
      </c>
      <c r="GM162">
        <v>-0.18943798895634201</v>
      </c>
      <c r="GN162">
        <v>2.4325171216332798E-2</v>
      </c>
      <c r="GO162">
        <v>4.9506362302054199E-2</v>
      </c>
      <c r="GR162">
        <v>0.106504267569107</v>
      </c>
      <c r="GS162">
        <v>0.182250816760643</v>
      </c>
      <c r="GT162">
        <v>3.2858758459042299E-2</v>
      </c>
      <c r="GU162">
        <v>-8.9625886266731E-2</v>
      </c>
      <c r="GV162">
        <v>-7.5744134846900096E-2</v>
      </c>
      <c r="GW162">
        <v>7.7689458157692598E-2</v>
      </c>
      <c r="GX162">
        <v>-0.100377140370256</v>
      </c>
      <c r="GY162">
        <v>-0.10249236311210599</v>
      </c>
      <c r="GZ162">
        <v>0.43252784926153298</v>
      </c>
      <c r="HA162">
        <v>-1.8961453133670099E-2</v>
      </c>
      <c r="HB162">
        <v>-4.3159931828995503E-2</v>
      </c>
      <c r="HC162">
        <v>-0.104205363459187</v>
      </c>
      <c r="HD162">
        <v>0.30827983355265998</v>
      </c>
      <c r="HE162">
        <v>-0.44281792188485303</v>
      </c>
      <c r="HF162">
        <v>-1.1000253198290001E-2</v>
      </c>
      <c r="HG162">
        <v>-0.16934637815211301</v>
      </c>
      <c r="HH162">
        <v>0.20242077425791599</v>
      </c>
      <c r="HI162">
        <v>-0.12738349969367799</v>
      </c>
      <c r="HJ162">
        <v>-0.227531724794972</v>
      </c>
      <c r="HK162">
        <v>0.18311632411496201</v>
      </c>
      <c r="HL162">
        <v>2.7308426615490999E-2</v>
      </c>
      <c r="HM162">
        <v>-0.38554962929993097</v>
      </c>
      <c r="HN162">
        <v>0.116376621008385</v>
      </c>
      <c r="HO162">
        <v>-0.15565288058496701</v>
      </c>
      <c r="HP162">
        <v>-0.18162289397878301</v>
      </c>
      <c r="HQ162">
        <v>-7.2657217970117901E-3</v>
      </c>
      <c r="HR162">
        <v>1.9366903870832201E-3</v>
      </c>
      <c r="HS162">
        <v>-2.3961631177371601E-2</v>
      </c>
      <c r="HT162">
        <v>-7.3014726240217001E-2</v>
      </c>
      <c r="HU162">
        <v>-3.8583563218708199E-2</v>
      </c>
      <c r="HV162">
        <v>0.30754600502405099</v>
      </c>
      <c r="HW162">
        <v>1.00948273029644E-4</v>
      </c>
      <c r="HY162">
        <v>2.9330682446015999E-2</v>
      </c>
      <c r="HZ162">
        <v>1.8565547907201101E-2</v>
      </c>
      <c r="IA162">
        <v>0.17885237521113601</v>
      </c>
      <c r="IB162">
        <v>0.15557382193947</v>
      </c>
      <c r="IC162">
        <v>0.136218895386264</v>
      </c>
      <c r="ID162">
        <v>4.1867466279654798E-3</v>
      </c>
      <c r="IE162">
        <v>2.63549678493291E-2</v>
      </c>
      <c r="IF162">
        <v>3.3688691110000897E-2</v>
      </c>
      <c r="IG162">
        <v>0.18909591417468599</v>
      </c>
      <c r="IH162">
        <v>4.7924649879860198E-2</v>
      </c>
      <c r="II162">
        <v>-0.20353196050564301</v>
      </c>
      <c r="IJ162">
        <v>-2.36180979300116E-2</v>
      </c>
      <c r="IL162">
        <v>-8.6333627223211806E-2</v>
      </c>
      <c r="IM162">
        <v>0.27133280327689102</v>
      </c>
      <c r="IN162">
        <v>-9.8887384228873998E-2</v>
      </c>
      <c r="IO162">
        <v>7.5695064151659594E-2</v>
      </c>
      <c r="IP162">
        <v>0.175497601776442</v>
      </c>
      <c r="IQ162">
        <v>2.79070116448565E-2</v>
      </c>
      <c r="IR162">
        <v>-0.16690645134076501</v>
      </c>
      <c r="IS162">
        <v>0.229181822760438</v>
      </c>
      <c r="IT162">
        <v>-2.18671433685813E-2</v>
      </c>
      <c r="IU162">
        <v>5.0252837172592997E-2</v>
      </c>
      <c r="IV162">
        <v>1.4330762314784799E-2</v>
      </c>
      <c r="IW162">
        <v>0.118423152889591</v>
      </c>
      <c r="IX162">
        <v>0.14424804248847101</v>
      </c>
      <c r="IY162">
        <v>2.9590868143713998E-2</v>
      </c>
      <c r="IZ162">
        <v>-0.38821734824523402</v>
      </c>
      <c r="JA162">
        <v>9.0756704230443602E-2</v>
      </c>
      <c r="JB162">
        <v>0.1023869132041</v>
      </c>
      <c r="JC162">
        <v>5.5264699403778601E-2</v>
      </c>
      <c r="JD162">
        <v>6.3045575188880307E-2</v>
      </c>
      <c r="JE162">
        <v>-0.27917802426600202</v>
      </c>
      <c r="JF162">
        <v>0.148159335003584</v>
      </c>
      <c r="JG162">
        <v>-0.14342367967401501</v>
      </c>
      <c r="JH162">
        <v>-4.9842802127386697E-2</v>
      </c>
      <c r="JI162">
        <v>9.3379883401212296E-2</v>
      </c>
      <c r="JJ162">
        <v>0.14451525657932501</v>
      </c>
      <c r="JK162">
        <v>0.104387887949997</v>
      </c>
      <c r="JL162">
        <v>0.122991571333841</v>
      </c>
      <c r="JM162">
        <v>0.206368257931899</v>
      </c>
    </row>
    <row r="163" spans="1:273" x14ac:dyDescent="0.25">
      <c r="A163" s="29">
        <v>44347</v>
      </c>
      <c r="B163" s="31" t="s">
        <v>1711</v>
      </c>
      <c r="C163" s="24" t="s">
        <v>1734</v>
      </c>
      <c r="D163" s="24" t="s">
        <v>1900</v>
      </c>
      <c r="E163" s="34">
        <v>3438.9205569999999</v>
      </c>
      <c r="F163" s="38">
        <v>-359.18</v>
      </c>
      <c r="G163" s="16">
        <f>VLOOKUP(C163,dFundos!$A$1:$B$28,2,FALSE)</f>
        <v>25079578000106</v>
      </c>
      <c r="H163" s="13"/>
      <c r="I163">
        <f>_xll.ECONOMATICA(G163,"VOLATILITY","1Y",A163)</f>
        <v>2.4968401378828302</v>
      </c>
      <c r="J163">
        <f>_xll.ECONOMATICA(G163,"NAV","1D",A163)</f>
        <v>145.98632899997801</v>
      </c>
      <c r="K163">
        <f>_xll.ECONOMATICA(G163,"NAV","1D",A163+1)</f>
        <v>145.89290200010899</v>
      </c>
      <c r="L163" s="6"/>
      <c r="M163">
        <v>-0.565142654522788</v>
      </c>
      <c r="N163">
        <v>-2.8487147937994499E-2</v>
      </c>
      <c r="O163">
        <v>0.14197690052242301</v>
      </c>
      <c r="P163">
        <v>-0.115634388475883</v>
      </c>
      <c r="Q163">
        <v>8.5836975995334797E-2</v>
      </c>
      <c r="R163">
        <v>0.25210229559888803</v>
      </c>
      <c r="S163">
        <v>-0.13099465104460301</v>
      </c>
      <c r="T163">
        <v>0.213179273123387</v>
      </c>
      <c r="V163">
        <v>0.25474884023424199</v>
      </c>
      <c r="W163">
        <v>-0.16268813769784199</v>
      </c>
      <c r="X163">
        <v>6.7064267568639493E-2</v>
      </c>
      <c r="Y163">
        <v>0.40957462497317498</v>
      </c>
      <c r="Z163">
        <v>0.11580733826122</v>
      </c>
      <c r="AA163">
        <v>0.152815408000606</v>
      </c>
      <c r="AB163">
        <v>-0.19419234195083801</v>
      </c>
      <c r="AC163">
        <v>7.9688931509735994E-2</v>
      </c>
      <c r="AD163">
        <v>3.9018127790768603E-2</v>
      </c>
      <c r="AE163">
        <v>3.6667240601673298E-2</v>
      </c>
      <c r="AF163">
        <v>-8.4151332157489406E-2</v>
      </c>
      <c r="AG163">
        <v>0.170703395997407</v>
      </c>
      <c r="AH163">
        <v>-0.1032803445014</v>
      </c>
      <c r="AI163">
        <v>0.301935098286776</v>
      </c>
      <c r="AJ163">
        <v>0.12983982123842</v>
      </c>
      <c r="AK163">
        <v>0.17988884192163801</v>
      </c>
      <c r="AL163">
        <v>-4.2706415115390001E-2</v>
      </c>
      <c r="AM163">
        <v>0.19491167040541801</v>
      </c>
      <c r="AN163">
        <v>-0.126730582360324</v>
      </c>
      <c r="AO163">
        <v>0.34803334910975497</v>
      </c>
      <c r="AP163">
        <v>9.6207971728290403E-2</v>
      </c>
      <c r="AQ163">
        <v>7.3480682294757599E-2</v>
      </c>
      <c r="AR163">
        <v>0.15105589700397101</v>
      </c>
      <c r="AS163">
        <v>-7.0151152795006097E-2</v>
      </c>
      <c r="AT163">
        <v>-0.16136159356392499</v>
      </c>
      <c r="AU163">
        <v>0.24679863963683599</v>
      </c>
      <c r="AV163">
        <v>0.36176144567434698</v>
      </c>
      <c r="AW163">
        <v>-4.3076048041257302E-2</v>
      </c>
      <c r="AX163">
        <v>0.20008319715998399</v>
      </c>
      <c r="AY163">
        <v>-8.3006068689428503E-2</v>
      </c>
      <c r="AZ163">
        <v>-0.282936714029347</v>
      </c>
      <c r="BA163">
        <v>3.6336803714220899E-2</v>
      </c>
      <c r="BB163">
        <v>0.146483210119186</v>
      </c>
      <c r="BC163">
        <v>5.0329285841144197E-2</v>
      </c>
      <c r="BD163">
        <v>-0.153830540330091</v>
      </c>
      <c r="BE163">
        <v>-0.22170450965859301</v>
      </c>
      <c r="BF163">
        <v>0.16670341483404599</v>
      </c>
      <c r="BG163">
        <v>-8.8807668271328993E-2</v>
      </c>
      <c r="BH163">
        <v>0.13249526346044099</v>
      </c>
      <c r="BI163">
        <v>2.76013266557129E-2</v>
      </c>
      <c r="BJ163">
        <v>-0.18148459948861301</v>
      </c>
      <c r="BK163">
        <v>4.3861737322003998E-2</v>
      </c>
      <c r="BL163">
        <v>-6.3540799601469198E-3</v>
      </c>
      <c r="BM163">
        <v>-5.81036630137532E-2</v>
      </c>
      <c r="BN163">
        <v>0.38590292078879401</v>
      </c>
      <c r="BO163">
        <v>-2.32901002163999E-3</v>
      </c>
      <c r="BP163">
        <v>-4.1566155232430901E-2</v>
      </c>
      <c r="BQ163">
        <v>0.319386618866702</v>
      </c>
      <c r="BR163">
        <v>0.154926648792753</v>
      </c>
      <c r="BS163">
        <v>-0.190924022808758</v>
      </c>
      <c r="BT163">
        <v>4.2894934267678798E-2</v>
      </c>
      <c r="BU163">
        <v>2.1325067064026398E-2</v>
      </c>
      <c r="BV163">
        <v>-8.30127910376177E-3</v>
      </c>
      <c r="BW163">
        <v>-2.0453794422792299E-2</v>
      </c>
      <c r="BX163">
        <v>5.6131989003915798E-2</v>
      </c>
      <c r="BY163">
        <v>7.1352826307702302E-2</v>
      </c>
      <c r="BZ163">
        <v>-0.31035232177600802</v>
      </c>
      <c r="CA163">
        <v>0.24477008882968199</v>
      </c>
      <c r="CB163">
        <v>3.6130417538515799E-2</v>
      </c>
      <c r="CC163">
        <v>-0.21532706323341699</v>
      </c>
      <c r="CD163">
        <v>-4.6320924684550797E-2</v>
      </c>
      <c r="CF163">
        <v>7.8164717524487101E-2</v>
      </c>
      <c r="CG163">
        <v>3.06871725115343E-2</v>
      </c>
      <c r="CH163">
        <v>8.5719759590574499E-2</v>
      </c>
      <c r="CI163">
        <v>0.17792395992728399</v>
      </c>
      <c r="CJ163">
        <v>-2.6616536797519099E-2</v>
      </c>
      <c r="CK163">
        <v>5.4874841589480597E-2</v>
      </c>
      <c r="CL163">
        <v>-0.20510235708570701</v>
      </c>
      <c r="CM163">
        <v>-8.8235317161888802E-2</v>
      </c>
      <c r="CN163">
        <v>5.0853903303504904E-3</v>
      </c>
      <c r="CO163">
        <v>-0.16460282467960499</v>
      </c>
      <c r="CP163">
        <v>6.6418362621334395E-2</v>
      </c>
      <c r="CQ163">
        <v>-7.7666277138632694E-2</v>
      </c>
      <c r="CR163">
        <v>0.12333082431723601</v>
      </c>
      <c r="CS163">
        <v>2.7129795125801999E-2</v>
      </c>
      <c r="CT163">
        <v>-9.3586730145034394E-2</v>
      </c>
      <c r="CU163">
        <v>-7.2117031777452203E-3</v>
      </c>
      <c r="CV163">
        <v>0.15496828855248199</v>
      </c>
      <c r="CW163">
        <v>5.9359101578593303E-2</v>
      </c>
      <c r="CX163">
        <v>3.8873068842804101E-2</v>
      </c>
      <c r="CY163">
        <v>-0.14504250357276799</v>
      </c>
      <c r="CZ163">
        <v>-0.15005994600869599</v>
      </c>
      <c r="DA163">
        <v>-5.7026411650440402E-2</v>
      </c>
      <c r="DB163">
        <v>2.54288721407647E-2</v>
      </c>
      <c r="DC163">
        <v>0.29151964754419202</v>
      </c>
      <c r="DE163">
        <v>-6.9631180849682997E-3</v>
      </c>
      <c r="DF163">
        <v>0.27058114119427001</v>
      </c>
      <c r="DG163">
        <v>3.17013651510933E-2</v>
      </c>
      <c r="DH163">
        <v>6.3946107547962996E-2</v>
      </c>
      <c r="DI163">
        <v>-0.15668301975893001</v>
      </c>
      <c r="DJ163">
        <v>0.184930431350949</v>
      </c>
      <c r="DK163">
        <v>5.7848042706609697E-2</v>
      </c>
      <c r="DL163">
        <v>-8.2021050911862403E-2</v>
      </c>
      <c r="DM163">
        <v>-9.5432325633737505E-2</v>
      </c>
      <c r="DN163">
        <v>-0.150743354060978</v>
      </c>
      <c r="DO163">
        <v>0.11814303543360399</v>
      </c>
      <c r="DP163">
        <v>-0.22005789187460301</v>
      </c>
      <c r="DQ163">
        <v>0.20117760450375499</v>
      </c>
      <c r="DR163">
        <v>-8.2761468820535797E-2</v>
      </c>
      <c r="DT163">
        <v>3.7315020745154498E-2</v>
      </c>
      <c r="DU163">
        <v>0.22393735252990199</v>
      </c>
      <c r="DV163">
        <v>-6.6855275690613798E-3</v>
      </c>
      <c r="DW163">
        <v>2.53372199949808E-2</v>
      </c>
      <c r="DX163">
        <v>-7.5158111030759797E-2</v>
      </c>
      <c r="DY163">
        <v>-4.23433934884088E-2</v>
      </c>
      <c r="DZ163">
        <v>0.17581527681613801</v>
      </c>
      <c r="EA163">
        <v>-0.39592934717802603</v>
      </c>
      <c r="EB163">
        <v>0.40089790654746998</v>
      </c>
      <c r="EC163">
        <v>-5.3674430910177803E-2</v>
      </c>
      <c r="ED163">
        <v>-9.53473953813955E-2</v>
      </c>
      <c r="EE163">
        <v>-8.3694115983235007E-2</v>
      </c>
      <c r="EF163">
        <v>2.2501384592033E-3</v>
      </c>
      <c r="EG163">
        <v>0.24408800818491699</v>
      </c>
      <c r="EH163">
        <v>0.14503261554637001</v>
      </c>
      <c r="EI163">
        <v>-7.7048544062563507E-2</v>
      </c>
      <c r="EJ163">
        <v>0.14615311374654999</v>
      </c>
      <c r="EK163">
        <v>-2.7585956559050798E-3</v>
      </c>
      <c r="EL163">
        <v>5.1260546206321998E-2</v>
      </c>
      <c r="EM163">
        <v>-0.36400473281901202</v>
      </c>
      <c r="EN163">
        <v>0.30321034864755297</v>
      </c>
      <c r="EO163">
        <v>7.3633222200442106E-2</v>
      </c>
      <c r="EP163">
        <v>6.5797745264717404E-3</v>
      </c>
      <c r="EQ163">
        <v>1.5742390314699199E-2</v>
      </c>
      <c r="ER163">
        <v>-1.5413645542139399E-2</v>
      </c>
      <c r="ES163">
        <v>0.14160830014588999</v>
      </c>
      <c r="ET163">
        <v>-0.14143274047455601</v>
      </c>
      <c r="EU163">
        <v>6.6689531013253103E-2</v>
      </c>
      <c r="EV163">
        <v>0.193145743651257</v>
      </c>
      <c r="EW163">
        <v>9.1937892830174006E-2</v>
      </c>
      <c r="EX163">
        <v>1.8925452604889901E-2</v>
      </c>
      <c r="EY163">
        <v>0.10384827546658899</v>
      </c>
      <c r="EZ163">
        <v>-3.5801010653813102E-2</v>
      </c>
      <c r="FA163">
        <v>-5.8058942431671298E-2</v>
      </c>
      <c r="FB163">
        <v>2.0700892127933902E-2</v>
      </c>
      <c r="FC163">
        <v>2.4925975958467499E-2</v>
      </c>
      <c r="FD163">
        <v>0.13401265805441701</v>
      </c>
      <c r="FE163">
        <v>-4.6300303438329103E-3</v>
      </c>
      <c r="FG163">
        <v>-2.4752001900196802E-2</v>
      </c>
      <c r="FH163">
        <v>1.3526725342671899E-2</v>
      </c>
      <c r="FI163">
        <v>-7.5933442622044794E-2</v>
      </c>
      <c r="FJ163">
        <v>-4.7615297262382202E-3</v>
      </c>
      <c r="FL163">
        <v>0.17680929558991901</v>
      </c>
      <c r="FM163">
        <v>-3.2575164459558402E-2</v>
      </c>
      <c r="FN163">
        <v>-0.36279480164012101</v>
      </c>
      <c r="FO163">
        <v>6.1504703808168401E-2</v>
      </c>
      <c r="FP163">
        <v>0.21768003934994301</v>
      </c>
      <c r="FQ163">
        <v>1.0203611600445601E-2</v>
      </c>
      <c r="FR163">
        <v>-4.1032993885892197E-2</v>
      </c>
      <c r="FS163">
        <v>0.17922132210514999</v>
      </c>
      <c r="FT163">
        <v>0.10301525053364501</v>
      </c>
      <c r="FU163">
        <v>9.8889756918651997E-2</v>
      </c>
      <c r="FV163">
        <v>0.15451208382728501</v>
      </c>
      <c r="FW163">
        <v>0.13903132185077999</v>
      </c>
      <c r="FX163">
        <v>1.23114414236625E-2</v>
      </c>
      <c r="FY163">
        <v>-9.67524579209567E-2</v>
      </c>
      <c r="FZ163">
        <v>-0.20353302688818101</v>
      </c>
      <c r="GA163">
        <v>-4.5257083002070396E-3</v>
      </c>
      <c r="GB163">
        <v>7.7790531031496399E-2</v>
      </c>
      <c r="GC163">
        <v>-0.17266887753066801</v>
      </c>
      <c r="GD163">
        <v>9.5417702686972902E-2</v>
      </c>
      <c r="GE163">
        <v>1.9254674043622799E-3</v>
      </c>
      <c r="GF163">
        <v>0.28334843882476002</v>
      </c>
      <c r="GG163">
        <v>3.2179035770241201E-3</v>
      </c>
      <c r="GH163">
        <v>0.189314012277464</v>
      </c>
      <c r="GI163">
        <v>0.18906221084762401</v>
      </c>
      <c r="GJ163">
        <v>0.21606447753583799</v>
      </c>
      <c r="GK163">
        <v>0.20111162903049301</v>
      </c>
      <c r="GL163">
        <v>7.0655092713423099E-3</v>
      </c>
      <c r="GM163">
        <v>-0.18943798895634201</v>
      </c>
      <c r="GN163">
        <v>2.4325171216332798E-2</v>
      </c>
      <c r="GO163">
        <v>4.9506362302054199E-2</v>
      </c>
      <c r="GR163">
        <v>0.106504267569107</v>
      </c>
      <c r="GS163">
        <v>0.182250816760643</v>
      </c>
      <c r="GT163">
        <v>3.2858758459042299E-2</v>
      </c>
      <c r="GU163">
        <v>-8.9625886266731E-2</v>
      </c>
      <c r="GV163">
        <v>-7.5744134846900096E-2</v>
      </c>
      <c r="GW163">
        <v>7.7689458157692598E-2</v>
      </c>
      <c r="GX163">
        <v>-0.100377140370256</v>
      </c>
      <c r="GY163">
        <v>-0.10249236311210599</v>
      </c>
      <c r="GZ163">
        <v>0.43252784926153298</v>
      </c>
      <c r="HA163">
        <v>-1.8961453133670099E-2</v>
      </c>
      <c r="HB163">
        <v>-4.3159931828995503E-2</v>
      </c>
      <c r="HC163">
        <v>-0.104205363459187</v>
      </c>
      <c r="HD163">
        <v>0.30827983355265998</v>
      </c>
      <c r="HE163">
        <v>-0.44281792188485303</v>
      </c>
      <c r="HF163">
        <v>-1.1000253198290001E-2</v>
      </c>
      <c r="HG163">
        <v>-0.16934637815211301</v>
      </c>
      <c r="HH163">
        <v>0.20242077425791599</v>
      </c>
      <c r="HI163">
        <v>-0.12738349969367799</v>
      </c>
      <c r="HJ163">
        <v>-0.227531724794972</v>
      </c>
      <c r="HK163">
        <v>0.18311632411496201</v>
      </c>
      <c r="HL163">
        <v>2.7308426615490999E-2</v>
      </c>
      <c r="HM163">
        <v>-0.38554962929993097</v>
      </c>
      <c r="HN163">
        <v>0.116376621008385</v>
      </c>
      <c r="HO163">
        <v>-0.15565288058496701</v>
      </c>
      <c r="HP163">
        <v>-0.18162289397878301</v>
      </c>
      <c r="HQ163">
        <v>-7.2657217970117901E-3</v>
      </c>
      <c r="HR163">
        <v>1.9366903870832201E-3</v>
      </c>
      <c r="HS163">
        <v>-2.3961631177371601E-2</v>
      </c>
      <c r="HT163">
        <v>-7.3014726240217001E-2</v>
      </c>
      <c r="HU163">
        <v>-3.8583563218708199E-2</v>
      </c>
      <c r="HV163">
        <v>0.30754600502405099</v>
      </c>
      <c r="HW163">
        <v>1.00948273029644E-4</v>
      </c>
      <c r="HY163">
        <v>2.9330682446015999E-2</v>
      </c>
      <c r="HZ163">
        <v>1.8565547907201101E-2</v>
      </c>
      <c r="IA163">
        <v>0.17885237521113601</v>
      </c>
      <c r="IB163">
        <v>0.15557382193947</v>
      </c>
      <c r="IC163">
        <v>0.136218895386264</v>
      </c>
      <c r="ID163">
        <v>4.1867466279654798E-3</v>
      </c>
      <c r="IE163">
        <v>2.63549678493291E-2</v>
      </c>
      <c r="IF163">
        <v>3.3688691110000897E-2</v>
      </c>
      <c r="IG163">
        <v>0.18909591417468599</v>
      </c>
      <c r="IH163">
        <v>4.7924649879860198E-2</v>
      </c>
      <c r="II163">
        <v>-0.20353196050564301</v>
      </c>
      <c r="IJ163">
        <v>-2.36180979300116E-2</v>
      </c>
      <c r="IL163">
        <v>-8.6333627223211806E-2</v>
      </c>
      <c r="IM163">
        <v>0.27133280327689102</v>
      </c>
      <c r="IN163">
        <v>-9.8887384228873998E-2</v>
      </c>
      <c r="IO163">
        <v>7.5695064151659594E-2</v>
      </c>
      <c r="IP163">
        <v>0.175497601776442</v>
      </c>
      <c r="IQ163">
        <v>2.79070116448565E-2</v>
      </c>
      <c r="IR163">
        <v>-0.16690645134076501</v>
      </c>
      <c r="IS163">
        <v>0.229181822760438</v>
      </c>
      <c r="IT163">
        <v>-2.18671433685813E-2</v>
      </c>
      <c r="IU163">
        <v>5.0252837172592997E-2</v>
      </c>
      <c r="IV163">
        <v>1.4330762314784799E-2</v>
      </c>
      <c r="IW163">
        <v>0.118423152889591</v>
      </c>
      <c r="IX163">
        <v>0.14424804248847101</v>
      </c>
      <c r="IY163">
        <v>2.9590868143713998E-2</v>
      </c>
      <c r="IZ163">
        <v>-0.38821734824523402</v>
      </c>
      <c r="JA163">
        <v>9.0756704230443602E-2</v>
      </c>
      <c r="JB163">
        <v>0.1023869132041</v>
      </c>
      <c r="JC163">
        <v>5.5264699403778601E-2</v>
      </c>
      <c r="JD163">
        <v>6.3045575188880307E-2</v>
      </c>
      <c r="JE163">
        <v>-0.27917802426600202</v>
      </c>
      <c r="JF163">
        <v>0.148159335003584</v>
      </c>
      <c r="JG163">
        <v>-0.14342367967401501</v>
      </c>
      <c r="JH163">
        <v>-4.9842802127386697E-2</v>
      </c>
      <c r="JI163">
        <v>9.3379883401212296E-2</v>
      </c>
      <c r="JJ163">
        <v>0.14451525657932501</v>
      </c>
      <c r="JK163">
        <v>0.104387887949997</v>
      </c>
      <c r="JL163">
        <v>0.122991571333841</v>
      </c>
      <c r="JM163">
        <v>0.206368257931899</v>
      </c>
    </row>
    <row r="164" spans="1:273" x14ac:dyDescent="0.25">
      <c r="A164" s="30">
        <v>44347</v>
      </c>
      <c r="B164" s="31" t="s">
        <v>1861</v>
      </c>
      <c r="C164" s="23" t="s">
        <v>1745</v>
      </c>
      <c r="D164" s="23" t="s">
        <v>1899</v>
      </c>
      <c r="E164" s="32">
        <v>13.333394</v>
      </c>
      <c r="F164" s="37">
        <v>1960</v>
      </c>
      <c r="G164" s="16">
        <f>VLOOKUP(C164,dFundos!$A$1:$B$28,2,FALSE)</f>
        <v>26111809000184</v>
      </c>
      <c r="H164" s="13"/>
      <c r="I164">
        <f>_xll.ECONOMATICA(G164,"VOLATILITY","1Y",A164)</f>
        <v>5.9117236220408804</v>
      </c>
      <c r="J164">
        <f>_xll.ECONOMATICA(G164,"NAV","1D",A164)</f>
        <v>146.51361400005399</v>
      </c>
      <c r="K164">
        <f>_xll.ECONOMATICA(G164,"NAV","1D",A164+1)</f>
        <v>146.99932499998201</v>
      </c>
      <c r="L164" s="6"/>
      <c r="M164">
        <v>0.217390096076997</v>
      </c>
      <c r="N164">
        <v>0.34968106665473903</v>
      </c>
      <c r="O164">
        <v>0.48885083906498</v>
      </c>
      <c r="P164">
        <v>9.5395686003030306E-2</v>
      </c>
      <c r="Q164">
        <v>0.188357122169691</v>
      </c>
      <c r="R164">
        <v>0.59720639892475402</v>
      </c>
      <c r="S164">
        <v>-0.117262560343079</v>
      </c>
      <c r="T164">
        <v>-0.350788641299005</v>
      </c>
      <c r="V164">
        <v>-0.42782534019352197</v>
      </c>
      <c r="W164">
        <v>3.59309879058856E-2</v>
      </c>
      <c r="X164">
        <v>0.14490289613604501</v>
      </c>
      <c r="Y164">
        <v>0.43725947070924998</v>
      </c>
      <c r="Z164">
        <v>4.5686887642659699E-2</v>
      </c>
      <c r="AA164">
        <v>8.7918085228011505E-2</v>
      </c>
      <c r="AB164">
        <v>-5.5725272432027899E-2</v>
      </c>
      <c r="AC164">
        <v>0.15314104020944799</v>
      </c>
      <c r="AD164">
        <v>-0.40130495845005498</v>
      </c>
      <c r="AE164">
        <v>0.34146583693655003</v>
      </c>
      <c r="AF164">
        <v>-0.568078976175457</v>
      </c>
      <c r="AG164">
        <v>0.32800018034322398</v>
      </c>
      <c r="AH164">
        <v>8.3811720833182293E-2</v>
      </c>
      <c r="AI164">
        <v>0.27989159516437201</v>
      </c>
      <c r="AJ164">
        <v>3.4581975342007402E-3</v>
      </c>
      <c r="AK164">
        <v>0.166465457732556</v>
      </c>
      <c r="AL164">
        <v>0.50712368793028895</v>
      </c>
      <c r="AM164">
        <v>-0.208355463655607</v>
      </c>
      <c r="AN164">
        <v>0.46851039878674799</v>
      </c>
      <c r="AO164">
        <v>-6.8343802286108299E-2</v>
      </c>
      <c r="AP164">
        <v>0.24620419226266699</v>
      </c>
      <c r="AQ164">
        <v>-0.464284006466187</v>
      </c>
      <c r="AR164">
        <v>0.27573213465075203</v>
      </c>
      <c r="AS164">
        <v>0.35925722004321903</v>
      </c>
      <c r="AT164">
        <v>-0.39027549792081101</v>
      </c>
      <c r="AU164">
        <v>0.73227495049650304</v>
      </c>
      <c r="AV164">
        <v>0.42710415418696401</v>
      </c>
      <c r="AW164">
        <v>-0.15939336944939</v>
      </c>
      <c r="AX164">
        <v>2.6981566043105001E-2</v>
      </c>
      <c r="AY164">
        <v>-0.42177244304184602</v>
      </c>
      <c r="AZ164">
        <v>-3.0737852648599101E-2</v>
      </c>
      <c r="BA164">
        <v>0.42890382901532598</v>
      </c>
      <c r="BB164">
        <v>-7.93865812738659E-2</v>
      </c>
      <c r="BC164">
        <v>0.36687490937765699</v>
      </c>
      <c r="BD164">
        <v>0.12300686394155499</v>
      </c>
      <c r="BE164">
        <v>-0.21621597361445299</v>
      </c>
      <c r="BF164">
        <v>1.8720194930210699E-2</v>
      </c>
      <c r="BG164">
        <v>-0.233437885981402</v>
      </c>
      <c r="BH164">
        <v>0.47708671645523298</v>
      </c>
      <c r="BI164">
        <v>0.41340676143590799</v>
      </c>
      <c r="BJ164">
        <v>-0.30117080350464698</v>
      </c>
      <c r="BK164">
        <v>-0.125220489735511</v>
      </c>
      <c r="BL164">
        <v>-0.29554572738561502</v>
      </c>
      <c r="BM164">
        <v>4.6137747631291902E-3</v>
      </c>
      <c r="BN164">
        <v>-0.26191562328676798</v>
      </c>
      <c r="BO164">
        <v>0.26707702108978998</v>
      </c>
      <c r="BP164">
        <v>-0.29706617333431501</v>
      </c>
      <c r="BQ164">
        <v>0.61300836314330798</v>
      </c>
      <c r="BR164">
        <v>-0.343921349940501</v>
      </c>
      <c r="BS164">
        <v>0.15396396884170799</v>
      </c>
      <c r="BT164">
        <v>-3.5155992463842302E-2</v>
      </c>
      <c r="BU164">
        <v>0.14959765958337801</v>
      </c>
      <c r="BV164">
        <v>8.1801777196233202E-2</v>
      </c>
      <c r="BW164">
        <v>-0.16130831072587201</v>
      </c>
      <c r="BX164">
        <v>-2.6159145818382998E-2</v>
      </c>
      <c r="BY164">
        <v>0.33665004029899098</v>
      </c>
      <c r="BZ164">
        <v>-0.49569235161470698</v>
      </c>
      <c r="CA164">
        <v>0.54163814093044504</v>
      </c>
      <c r="CB164">
        <v>-0.102840983254282</v>
      </c>
      <c r="CC164">
        <v>-0.538490628969157</v>
      </c>
      <c r="CD164">
        <v>8.6537156857957598E-2</v>
      </c>
      <c r="CF164">
        <v>-0.31262196162060701</v>
      </c>
      <c r="CG164">
        <v>0.35067385615548102</v>
      </c>
      <c r="CH164">
        <v>-0.61234453960423696</v>
      </c>
      <c r="CI164">
        <v>-7.27486517462239E-2</v>
      </c>
      <c r="CJ164">
        <v>0.49992263629974298</v>
      </c>
      <c r="CK164">
        <v>2.1238402405288102E-2</v>
      </c>
      <c r="CL164">
        <v>-0.15186653290584201</v>
      </c>
      <c r="CM164">
        <v>-9.7006963642343194E-2</v>
      </c>
      <c r="CN164">
        <v>-0.38958164923315097</v>
      </c>
      <c r="CO164">
        <v>-0.48731756578490598</v>
      </c>
      <c r="CP164">
        <v>0.28285077041800799</v>
      </c>
      <c r="CQ164">
        <v>-0.438137869969069</v>
      </c>
      <c r="CR164">
        <v>0.19219274490751601</v>
      </c>
      <c r="CS164">
        <v>9.8458725005912101E-2</v>
      </c>
      <c r="CT164">
        <v>-0.54149476673046604</v>
      </c>
      <c r="CU164">
        <v>-0.19492818319122299</v>
      </c>
      <c r="CV164">
        <v>0.25775513495318603</v>
      </c>
      <c r="CW164">
        <v>0.35816524941765199</v>
      </c>
      <c r="CX164">
        <v>-0.57600268746682604</v>
      </c>
      <c r="CY164">
        <v>0.424254622703302</v>
      </c>
      <c r="CZ164">
        <v>-0.274513985004887</v>
      </c>
      <c r="DA164">
        <v>0.15868170630710701</v>
      </c>
      <c r="DB164">
        <v>0.38389990477298902</v>
      </c>
      <c r="DC164">
        <v>0.20008878491353199</v>
      </c>
      <c r="DE164">
        <v>0.29445876261888798</v>
      </c>
      <c r="DF164">
        <v>0.20110656550969</v>
      </c>
      <c r="DG164">
        <v>-2.26547398597177E-2</v>
      </c>
      <c r="DH164">
        <v>-2.4639494131406502E-2</v>
      </c>
      <c r="DI164">
        <v>-6.9486197753576603E-2</v>
      </c>
      <c r="DJ164">
        <v>0.48846317349671198</v>
      </c>
      <c r="DK164">
        <v>7.7566358231706503E-2</v>
      </c>
      <c r="DL164">
        <v>1.7348155779473001E-2</v>
      </c>
      <c r="DM164">
        <v>-8.3472429196263007E-2</v>
      </c>
      <c r="DN164">
        <v>-0.285753313528403</v>
      </c>
      <c r="DO164">
        <v>-0.14184612637109201</v>
      </c>
      <c r="DP164">
        <v>-1.1761081743316</v>
      </c>
      <c r="DQ164">
        <v>0.45547454519692099</v>
      </c>
      <c r="DR164">
        <v>-0.84827663131363795</v>
      </c>
      <c r="DT164">
        <v>0.50552094235172296</v>
      </c>
      <c r="DU164">
        <v>0.76552774571609905</v>
      </c>
      <c r="DV164">
        <v>1.0788306957692799</v>
      </c>
      <c r="DW164">
        <v>0.151112083949556</v>
      </c>
      <c r="DX164">
        <v>-0.19396882289584</v>
      </c>
      <c r="DY164">
        <v>-0.139164261508995</v>
      </c>
      <c r="DZ164">
        <v>7.4193899672536603E-2</v>
      </c>
      <c r="EA164">
        <v>-0.60119899844721703</v>
      </c>
      <c r="EB164">
        <v>0.60151506859256199</v>
      </c>
      <c r="EC164">
        <v>0.225873685121769</v>
      </c>
      <c r="ED164">
        <v>4.0046423418971203E-2</v>
      </c>
      <c r="EE164">
        <v>-0.22031644903108799</v>
      </c>
      <c r="EF164">
        <v>0.15571921067021299</v>
      </c>
      <c r="EG164">
        <v>-1.83784468390513E-2</v>
      </c>
      <c r="EH164">
        <v>0.30099379491730399</v>
      </c>
      <c r="EI164">
        <v>0.36916774151905002</v>
      </c>
      <c r="EJ164">
        <v>0.21129922697582501</v>
      </c>
      <c r="EK164">
        <v>0.115390706741891</v>
      </c>
      <c r="EL164">
        <v>0.249965266084473</v>
      </c>
      <c r="EM164">
        <v>-0.28001399468848798</v>
      </c>
      <c r="EN164">
        <v>0.23541194113931899</v>
      </c>
      <c r="EO164">
        <v>9.6603131896699806E-2</v>
      </c>
      <c r="EP164">
        <v>0.13118801234668401</v>
      </c>
      <c r="EQ164">
        <v>0.31705809087725401</v>
      </c>
      <c r="ER164">
        <v>-0.17250304117624199</v>
      </c>
      <c r="ES164">
        <v>0.108685375198547</v>
      </c>
      <c r="ET164">
        <v>-0.34013628182947298</v>
      </c>
      <c r="EU164">
        <v>0.19119785774819301</v>
      </c>
      <c r="EV164">
        <v>8.3550178896985003E-2</v>
      </c>
      <c r="EW164">
        <v>5.4944025214354E-2</v>
      </c>
      <c r="EX164">
        <v>0.51065856168861501</v>
      </c>
      <c r="EY164">
        <v>0.34322147148486698</v>
      </c>
      <c r="EZ164">
        <v>0.22770123250666099</v>
      </c>
      <c r="FA164">
        <v>-2.8313782877376101E-2</v>
      </c>
      <c r="FB164">
        <v>-0.35018075204789101</v>
      </c>
      <c r="FC164">
        <v>7.6805844037153306E-2</v>
      </c>
      <c r="FD164">
        <v>0.30131573821563501</v>
      </c>
      <c r="FE164">
        <v>4.6564054719056003E-2</v>
      </c>
      <c r="FG164">
        <v>0.24098508274619199</v>
      </c>
      <c r="FH164">
        <v>0.12001299855910499</v>
      </c>
      <c r="FI164">
        <v>0.20423871355887999</v>
      </c>
      <c r="FJ164">
        <v>-1.1480697048682501E-2</v>
      </c>
      <c r="FL164">
        <v>-0.111369740807277</v>
      </c>
      <c r="FM164">
        <v>0.13795181512250601</v>
      </c>
      <c r="FN164">
        <v>-0.59034382793470297</v>
      </c>
      <c r="FO164">
        <v>0.50921317779284403</v>
      </c>
      <c r="FP164">
        <v>0.94448531199304897</v>
      </c>
      <c r="FQ164">
        <v>-0.29236298514661002</v>
      </c>
      <c r="FR164">
        <v>0.35036175122513702</v>
      </c>
      <c r="FS164">
        <v>-0.180333186926873</v>
      </c>
      <c r="FT164">
        <v>0.31938361207721799</v>
      </c>
      <c r="FU164">
        <v>-0.42974592815880902</v>
      </c>
      <c r="FV164">
        <v>0.15417896611324999</v>
      </c>
      <c r="FW164">
        <v>0.10116423454746799</v>
      </c>
      <c r="FX164">
        <v>7.3624077049316797E-2</v>
      </c>
      <c r="FY164">
        <v>-0.241805043242493</v>
      </c>
      <c r="FZ164">
        <v>-0.193624378971435</v>
      </c>
      <c r="GA164">
        <v>-0.11841540090244999</v>
      </c>
      <c r="GB164">
        <v>-0.15229747587</v>
      </c>
      <c r="GC164">
        <v>-0.59129154551555996</v>
      </c>
      <c r="GD164">
        <v>0.72973291426023901</v>
      </c>
      <c r="GE164">
        <v>-0.75518565390666503</v>
      </c>
      <c r="GF164">
        <v>0.70922635750321195</v>
      </c>
      <c r="GG164">
        <v>0.46790314900135899</v>
      </c>
      <c r="GH164">
        <v>0.37892241398367299</v>
      </c>
      <c r="GI164">
        <v>7.7546374450321295E-2</v>
      </c>
      <c r="GJ164">
        <v>0.40326708385691701</v>
      </c>
      <c r="GK164">
        <v>0.20928290050505899</v>
      </c>
      <c r="GL164">
        <v>-0.12560317227325901</v>
      </c>
      <c r="GM164">
        <v>-0.32092578203446498</v>
      </c>
      <c r="GN164">
        <v>0.36689934750029402</v>
      </c>
      <c r="GO164">
        <v>8.88847722308128E-2</v>
      </c>
      <c r="GR164">
        <v>0.181227378743642</v>
      </c>
      <c r="GS164">
        <v>-0.26617338789947098</v>
      </c>
      <c r="GT164">
        <v>0.165356138495554</v>
      </c>
      <c r="GU164">
        <v>-0.97311476311006095</v>
      </c>
      <c r="GV164">
        <v>0.173084076050145</v>
      </c>
      <c r="GW164">
        <v>7.8644395580340601E-2</v>
      </c>
      <c r="GX164">
        <v>-0.88230993860633999</v>
      </c>
      <c r="GY164">
        <v>-0.54969472521406704</v>
      </c>
      <c r="GZ164">
        <v>0.41377143697900498</v>
      </c>
      <c r="HA164">
        <v>-5.49665798644128E-2</v>
      </c>
      <c r="HB164">
        <v>-0.26387473135400802</v>
      </c>
      <c r="HC164">
        <v>-2.5011139223352099E-2</v>
      </c>
      <c r="HD164">
        <v>0.54966671632428199</v>
      </c>
      <c r="HE164">
        <v>-1.3057027958893701</v>
      </c>
      <c r="HF164">
        <v>0.218101594327891</v>
      </c>
      <c r="HG164">
        <v>-3.6037869904248503E-2</v>
      </c>
      <c r="HH164">
        <v>0.93440144064516095</v>
      </c>
      <c r="HI164">
        <v>-0.129878280313278</v>
      </c>
      <c r="HJ164">
        <v>0.14843090812064499</v>
      </c>
      <c r="HK164">
        <v>-0.15105126067283001</v>
      </c>
      <c r="HL164">
        <v>0.49292392777715599</v>
      </c>
      <c r="HM164">
        <v>-0.86559197161477597</v>
      </c>
      <c r="HN164">
        <v>0.41402224032935903</v>
      </c>
      <c r="HO164">
        <v>-0.217542933933146</v>
      </c>
      <c r="HP164">
        <v>-0.34593036916703601</v>
      </c>
      <c r="HQ164">
        <v>-0.54377242013288196</v>
      </c>
      <c r="HR164">
        <v>0.50153755673818501</v>
      </c>
      <c r="HS164">
        <v>0.14903611790941801</v>
      </c>
      <c r="HT164">
        <v>-9.8908596919500297E-2</v>
      </c>
      <c r="HU164">
        <v>0.43010350673284797</v>
      </c>
      <c r="HV164">
        <v>0.146463752935233</v>
      </c>
      <c r="HW164">
        <v>0.111393657789449</v>
      </c>
      <c r="HY164">
        <v>0.41271925565524697</v>
      </c>
      <c r="HZ164">
        <v>0.19552817411749901</v>
      </c>
      <c r="IA164">
        <v>-3.3565038847882499E-2</v>
      </c>
      <c r="IB164">
        <v>0.32135212495631998</v>
      </c>
      <c r="IC164">
        <v>2.73820814982173E-2</v>
      </c>
      <c r="ID164">
        <v>0.166589125910832</v>
      </c>
      <c r="IE164">
        <v>4.0305252332473201E-2</v>
      </c>
      <c r="IF164">
        <v>-8.6496569656446795E-2</v>
      </c>
      <c r="IG164">
        <v>0.138910521854996</v>
      </c>
      <c r="IH164">
        <v>0.19097946751571701</v>
      </c>
      <c r="II164">
        <v>-0.13656223036377901</v>
      </c>
      <c r="IJ164">
        <v>-0.27932127086387498</v>
      </c>
      <c r="IL164">
        <v>-0.39290447566600101</v>
      </c>
      <c r="IM164">
        <v>0.56528768254793205</v>
      </c>
      <c r="IN164">
        <v>0.117096560097707</v>
      </c>
      <c r="IO164">
        <v>-0.14363032087203501</v>
      </c>
      <c r="IP164">
        <v>0.233662673053914</v>
      </c>
      <c r="IQ164">
        <v>1.37855427965405E-2</v>
      </c>
      <c r="IR164">
        <v>-0.161641718932515</v>
      </c>
      <c r="IS164">
        <v>4.2510434286668897E-2</v>
      </c>
      <c r="IT164">
        <v>-0.54689415601387703</v>
      </c>
      <c r="IU164">
        <v>0.43488605588208901</v>
      </c>
      <c r="IV164">
        <v>-0.19724441499420201</v>
      </c>
      <c r="IW164">
        <v>0.75363765445217701</v>
      </c>
      <c r="IX164">
        <v>-0.46396179677685701</v>
      </c>
      <c r="IY164">
        <v>0.12785178223566601</v>
      </c>
      <c r="IZ164">
        <v>-1.3154726657376199</v>
      </c>
      <c r="JA164">
        <v>0.23094835869415001</v>
      </c>
      <c r="JB164">
        <v>0.52135496098344403</v>
      </c>
      <c r="JC164">
        <v>0.32050009194790602</v>
      </c>
      <c r="JD164">
        <v>-9.8876981610374101E-2</v>
      </c>
      <c r="JE164">
        <v>-0.24265135143650701</v>
      </c>
      <c r="JF164">
        <v>0.38700843615515601</v>
      </c>
      <c r="JG164">
        <v>-1.4267011829360901E-2</v>
      </c>
      <c r="JH164">
        <v>0.56600233147037204</v>
      </c>
      <c r="JI164">
        <v>-0.17182713199872501</v>
      </c>
      <c r="JJ164">
        <v>0.17112519362854101</v>
      </c>
      <c r="JK164">
        <v>0.13744289426540501</v>
      </c>
      <c r="JL164">
        <v>0.18043834024865599</v>
      </c>
      <c r="JM164">
        <v>0.25018753258336801</v>
      </c>
    </row>
    <row r="165" spans="1:273" x14ac:dyDescent="0.25">
      <c r="A165" s="29">
        <v>44347</v>
      </c>
      <c r="B165" s="31" t="s">
        <v>1861</v>
      </c>
      <c r="C165" s="24" t="s">
        <v>1734</v>
      </c>
      <c r="D165" s="24" t="s">
        <v>1899</v>
      </c>
      <c r="E165" s="34">
        <v>33.838785000000001</v>
      </c>
      <c r="F165" s="38">
        <v>4940</v>
      </c>
      <c r="G165" s="16">
        <f>VLOOKUP(C165,dFundos!$A$1:$B$28,2,FALSE)</f>
        <v>25079578000106</v>
      </c>
      <c r="H165" s="13"/>
      <c r="I165">
        <f>_xll.ECONOMATICA(G165,"VOLATILITY","1Y",A165)</f>
        <v>2.4968401378828302</v>
      </c>
      <c r="J165">
        <f>_xll.ECONOMATICA(G165,"NAV","1D",A165)</f>
        <v>145.98632899997801</v>
      </c>
      <c r="K165">
        <f>_xll.ECONOMATICA(G165,"NAV","1D",A165+1)</f>
        <v>145.89290200010899</v>
      </c>
      <c r="L165" s="6"/>
      <c r="M165">
        <v>-0.565142654522788</v>
      </c>
      <c r="N165">
        <v>-2.8487147937994499E-2</v>
      </c>
      <c r="O165">
        <v>0.14197690052242301</v>
      </c>
      <c r="P165">
        <v>-0.115634388475883</v>
      </c>
      <c r="Q165">
        <v>8.5836975995334797E-2</v>
      </c>
      <c r="R165">
        <v>0.25210229559888803</v>
      </c>
      <c r="S165">
        <v>-0.13099465104460301</v>
      </c>
      <c r="T165">
        <v>0.213179273123387</v>
      </c>
      <c r="V165">
        <v>0.25474884023424199</v>
      </c>
      <c r="W165">
        <v>-0.16268813769784199</v>
      </c>
      <c r="X165">
        <v>6.7064267568639493E-2</v>
      </c>
      <c r="Y165">
        <v>0.40957462497317498</v>
      </c>
      <c r="Z165">
        <v>0.11580733826122</v>
      </c>
      <c r="AA165">
        <v>0.152815408000606</v>
      </c>
      <c r="AB165">
        <v>-0.19419234195083801</v>
      </c>
      <c r="AC165">
        <v>7.9688931509735994E-2</v>
      </c>
      <c r="AD165">
        <v>3.9018127790768603E-2</v>
      </c>
      <c r="AE165">
        <v>3.6667240601673298E-2</v>
      </c>
      <c r="AF165">
        <v>-8.4151332157489406E-2</v>
      </c>
      <c r="AG165">
        <v>0.170703395997407</v>
      </c>
      <c r="AH165">
        <v>-0.1032803445014</v>
      </c>
      <c r="AI165">
        <v>0.301935098286776</v>
      </c>
      <c r="AJ165">
        <v>0.12983982123842</v>
      </c>
      <c r="AK165">
        <v>0.17988884192163801</v>
      </c>
      <c r="AL165">
        <v>-4.2706415115390001E-2</v>
      </c>
      <c r="AM165">
        <v>0.19491167040541801</v>
      </c>
      <c r="AN165">
        <v>-0.126730582360324</v>
      </c>
      <c r="AO165">
        <v>0.34803334910975497</v>
      </c>
      <c r="AP165">
        <v>9.6207971728290403E-2</v>
      </c>
      <c r="AQ165">
        <v>7.3480682294757599E-2</v>
      </c>
      <c r="AR165">
        <v>0.15105589700397101</v>
      </c>
      <c r="AS165">
        <v>-7.0151152795006097E-2</v>
      </c>
      <c r="AT165">
        <v>-0.16136159356392499</v>
      </c>
      <c r="AU165">
        <v>0.24679863963683599</v>
      </c>
      <c r="AV165">
        <v>0.36176144567434698</v>
      </c>
      <c r="AW165">
        <v>-4.3076048041257302E-2</v>
      </c>
      <c r="AX165">
        <v>0.20008319715998399</v>
      </c>
      <c r="AY165">
        <v>-8.3006068689428503E-2</v>
      </c>
      <c r="AZ165">
        <v>-0.282936714029347</v>
      </c>
      <c r="BA165">
        <v>3.6336803714220899E-2</v>
      </c>
      <c r="BB165">
        <v>0.146483210119186</v>
      </c>
      <c r="BC165">
        <v>5.0329285841144197E-2</v>
      </c>
      <c r="BD165">
        <v>-0.153830540330091</v>
      </c>
      <c r="BE165">
        <v>-0.22170450965859301</v>
      </c>
      <c r="BF165">
        <v>0.16670341483404599</v>
      </c>
      <c r="BG165">
        <v>-8.8807668271328993E-2</v>
      </c>
      <c r="BH165">
        <v>0.13249526346044099</v>
      </c>
      <c r="BI165">
        <v>2.76013266557129E-2</v>
      </c>
      <c r="BJ165">
        <v>-0.18148459948861301</v>
      </c>
      <c r="BK165">
        <v>4.3861737322003998E-2</v>
      </c>
      <c r="BL165">
        <v>-6.3540799601469198E-3</v>
      </c>
      <c r="BM165">
        <v>-5.81036630137532E-2</v>
      </c>
      <c r="BN165">
        <v>0.38590292078879401</v>
      </c>
      <c r="BO165">
        <v>-2.32901002163999E-3</v>
      </c>
      <c r="BP165">
        <v>-4.1566155232430901E-2</v>
      </c>
      <c r="BQ165">
        <v>0.319386618866702</v>
      </c>
      <c r="BR165">
        <v>0.154926648792753</v>
      </c>
      <c r="BS165">
        <v>-0.190924022808758</v>
      </c>
      <c r="BT165">
        <v>4.2894934267678798E-2</v>
      </c>
      <c r="BU165">
        <v>2.1325067064026398E-2</v>
      </c>
      <c r="BV165">
        <v>-8.30127910376177E-3</v>
      </c>
      <c r="BW165">
        <v>-2.0453794422792299E-2</v>
      </c>
      <c r="BX165">
        <v>5.6131989003915798E-2</v>
      </c>
      <c r="BY165">
        <v>7.1352826307702302E-2</v>
      </c>
      <c r="BZ165">
        <v>-0.31035232177600802</v>
      </c>
      <c r="CA165">
        <v>0.24477008882968199</v>
      </c>
      <c r="CB165">
        <v>3.6130417538515799E-2</v>
      </c>
      <c r="CC165">
        <v>-0.21532706323341699</v>
      </c>
      <c r="CD165">
        <v>-4.6320924684550797E-2</v>
      </c>
      <c r="CF165">
        <v>7.8164717524487101E-2</v>
      </c>
      <c r="CG165">
        <v>3.06871725115343E-2</v>
      </c>
      <c r="CH165">
        <v>8.5719759590574499E-2</v>
      </c>
      <c r="CI165">
        <v>0.17792395992728399</v>
      </c>
      <c r="CJ165">
        <v>-2.6616536797519099E-2</v>
      </c>
      <c r="CK165">
        <v>5.4874841589480597E-2</v>
      </c>
      <c r="CL165">
        <v>-0.20510235708570701</v>
      </c>
      <c r="CM165">
        <v>-8.8235317161888802E-2</v>
      </c>
      <c r="CN165">
        <v>5.0853903303504904E-3</v>
      </c>
      <c r="CO165">
        <v>-0.16460282467960499</v>
      </c>
      <c r="CP165">
        <v>6.6418362621334395E-2</v>
      </c>
      <c r="CQ165">
        <v>-7.7666277138632694E-2</v>
      </c>
      <c r="CR165">
        <v>0.12333082431723601</v>
      </c>
      <c r="CS165">
        <v>2.7129795125801999E-2</v>
      </c>
      <c r="CT165">
        <v>-9.3586730145034394E-2</v>
      </c>
      <c r="CU165">
        <v>-7.2117031777452203E-3</v>
      </c>
      <c r="CV165">
        <v>0.15496828855248199</v>
      </c>
      <c r="CW165">
        <v>5.9359101578593303E-2</v>
      </c>
      <c r="CX165">
        <v>3.8873068842804101E-2</v>
      </c>
      <c r="CY165">
        <v>-0.14504250357276799</v>
      </c>
      <c r="CZ165">
        <v>-0.15005994600869599</v>
      </c>
      <c r="DA165">
        <v>-5.7026411650440402E-2</v>
      </c>
      <c r="DB165">
        <v>2.54288721407647E-2</v>
      </c>
      <c r="DC165">
        <v>0.29151964754419202</v>
      </c>
      <c r="DE165">
        <v>-6.9631180849682997E-3</v>
      </c>
      <c r="DF165">
        <v>0.27058114119427001</v>
      </c>
      <c r="DG165">
        <v>3.17013651510933E-2</v>
      </c>
      <c r="DH165">
        <v>6.3946107547962996E-2</v>
      </c>
      <c r="DI165">
        <v>-0.15668301975893001</v>
      </c>
      <c r="DJ165">
        <v>0.184930431350949</v>
      </c>
      <c r="DK165">
        <v>5.7848042706609697E-2</v>
      </c>
      <c r="DL165">
        <v>-8.2021050911862403E-2</v>
      </c>
      <c r="DM165">
        <v>-9.5432325633737505E-2</v>
      </c>
      <c r="DN165">
        <v>-0.150743354060978</v>
      </c>
      <c r="DO165">
        <v>0.11814303543360399</v>
      </c>
      <c r="DP165">
        <v>-0.22005789187460301</v>
      </c>
      <c r="DQ165">
        <v>0.20117760450375499</v>
      </c>
      <c r="DR165">
        <v>-8.2761468820535797E-2</v>
      </c>
      <c r="DT165">
        <v>3.7315020745154498E-2</v>
      </c>
      <c r="DU165">
        <v>0.22393735252990199</v>
      </c>
      <c r="DV165">
        <v>-6.6855275690613798E-3</v>
      </c>
      <c r="DW165">
        <v>2.53372199949808E-2</v>
      </c>
      <c r="DX165">
        <v>-7.5158111030759797E-2</v>
      </c>
      <c r="DY165">
        <v>-4.23433934884088E-2</v>
      </c>
      <c r="DZ165">
        <v>0.17581527681613801</v>
      </c>
      <c r="EA165">
        <v>-0.39592934717802603</v>
      </c>
      <c r="EB165">
        <v>0.40089790654746998</v>
      </c>
      <c r="EC165">
        <v>-5.3674430910177803E-2</v>
      </c>
      <c r="ED165">
        <v>-9.53473953813955E-2</v>
      </c>
      <c r="EE165">
        <v>-8.3694115983235007E-2</v>
      </c>
      <c r="EF165">
        <v>2.2501384592033E-3</v>
      </c>
      <c r="EG165">
        <v>0.24408800818491699</v>
      </c>
      <c r="EH165">
        <v>0.14503261554637001</v>
      </c>
      <c r="EI165">
        <v>-7.7048544062563507E-2</v>
      </c>
      <c r="EJ165">
        <v>0.14615311374654999</v>
      </c>
      <c r="EK165">
        <v>-2.7585956559050798E-3</v>
      </c>
      <c r="EL165">
        <v>5.1260546206321998E-2</v>
      </c>
      <c r="EM165">
        <v>-0.36400473281901202</v>
      </c>
      <c r="EN165">
        <v>0.30321034864755297</v>
      </c>
      <c r="EO165">
        <v>7.3633222200442106E-2</v>
      </c>
      <c r="EP165">
        <v>6.5797745264717404E-3</v>
      </c>
      <c r="EQ165">
        <v>1.5742390314699199E-2</v>
      </c>
      <c r="ER165">
        <v>-1.5413645542139399E-2</v>
      </c>
      <c r="ES165">
        <v>0.14160830014588999</v>
      </c>
      <c r="ET165">
        <v>-0.14143274047455601</v>
      </c>
      <c r="EU165">
        <v>6.6689531013253103E-2</v>
      </c>
      <c r="EV165">
        <v>0.193145743651257</v>
      </c>
      <c r="EW165">
        <v>9.1937892830174006E-2</v>
      </c>
      <c r="EX165">
        <v>1.8925452604889901E-2</v>
      </c>
      <c r="EY165">
        <v>0.10384827546658899</v>
      </c>
      <c r="EZ165">
        <v>-3.5801010653813102E-2</v>
      </c>
      <c r="FA165">
        <v>-5.8058942431671298E-2</v>
      </c>
      <c r="FB165">
        <v>2.0700892127933902E-2</v>
      </c>
      <c r="FC165">
        <v>2.4925975958467499E-2</v>
      </c>
      <c r="FD165">
        <v>0.13401265805441701</v>
      </c>
      <c r="FE165">
        <v>-4.6300303438329103E-3</v>
      </c>
      <c r="FG165">
        <v>-2.4752001900196802E-2</v>
      </c>
      <c r="FH165">
        <v>1.3526725342671899E-2</v>
      </c>
      <c r="FI165">
        <v>-7.5933442622044794E-2</v>
      </c>
      <c r="FJ165">
        <v>-4.7615297262382202E-3</v>
      </c>
      <c r="FL165">
        <v>0.17680929558991901</v>
      </c>
      <c r="FM165">
        <v>-3.2575164459558402E-2</v>
      </c>
      <c r="FN165">
        <v>-0.36279480164012101</v>
      </c>
      <c r="FO165">
        <v>6.1504703808168401E-2</v>
      </c>
      <c r="FP165">
        <v>0.21768003934994301</v>
      </c>
      <c r="FQ165">
        <v>1.0203611600445601E-2</v>
      </c>
      <c r="FR165">
        <v>-4.1032993885892197E-2</v>
      </c>
      <c r="FS165">
        <v>0.17922132210514999</v>
      </c>
      <c r="FT165">
        <v>0.10301525053364501</v>
      </c>
      <c r="FU165">
        <v>9.8889756918651997E-2</v>
      </c>
      <c r="FV165">
        <v>0.15451208382728501</v>
      </c>
      <c r="FW165">
        <v>0.13903132185077999</v>
      </c>
      <c r="FX165">
        <v>1.23114414236625E-2</v>
      </c>
      <c r="FY165">
        <v>-9.67524579209567E-2</v>
      </c>
      <c r="FZ165">
        <v>-0.20353302688818101</v>
      </c>
      <c r="GA165">
        <v>-4.5257083002070396E-3</v>
      </c>
      <c r="GB165">
        <v>7.7790531031496399E-2</v>
      </c>
      <c r="GC165">
        <v>-0.17266887753066801</v>
      </c>
      <c r="GD165">
        <v>9.5417702686972902E-2</v>
      </c>
      <c r="GE165">
        <v>1.9254674043622799E-3</v>
      </c>
      <c r="GF165">
        <v>0.28334843882476002</v>
      </c>
      <c r="GG165">
        <v>3.2179035770241201E-3</v>
      </c>
      <c r="GH165">
        <v>0.189314012277464</v>
      </c>
      <c r="GI165">
        <v>0.18906221084762401</v>
      </c>
      <c r="GJ165">
        <v>0.21606447753583799</v>
      </c>
      <c r="GK165">
        <v>0.20111162903049301</v>
      </c>
      <c r="GL165">
        <v>7.0655092713423099E-3</v>
      </c>
      <c r="GM165">
        <v>-0.18943798895634201</v>
      </c>
      <c r="GN165">
        <v>2.4325171216332798E-2</v>
      </c>
      <c r="GO165">
        <v>4.9506362302054199E-2</v>
      </c>
      <c r="GR165">
        <v>0.106504267569107</v>
      </c>
      <c r="GS165">
        <v>0.182250816760643</v>
      </c>
      <c r="GT165">
        <v>3.2858758459042299E-2</v>
      </c>
      <c r="GU165">
        <v>-8.9625886266731E-2</v>
      </c>
      <c r="GV165">
        <v>-7.5744134846900096E-2</v>
      </c>
      <c r="GW165">
        <v>7.7689458157692598E-2</v>
      </c>
      <c r="GX165">
        <v>-0.100377140370256</v>
      </c>
      <c r="GY165">
        <v>-0.10249236311210599</v>
      </c>
      <c r="GZ165">
        <v>0.43252784926153298</v>
      </c>
      <c r="HA165">
        <v>-1.8961453133670099E-2</v>
      </c>
      <c r="HB165">
        <v>-4.3159931828995503E-2</v>
      </c>
      <c r="HC165">
        <v>-0.104205363459187</v>
      </c>
      <c r="HD165">
        <v>0.30827983355265998</v>
      </c>
      <c r="HE165">
        <v>-0.44281792188485303</v>
      </c>
      <c r="HF165">
        <v>-1.1000253198290001E-2</v>
      </c>
      <c r="HG165">
        <v>-0.16934637815211301</v>
      </c>
      <c r="HH165">
        <v>0.20242077425791599</v>
      </c>
      <c r="HI165">
        <v>-0.12738349969367799</v>
      </c>
      <c r="HJ165">
        <v>-0.227531724794972</v>
      </c>
      <c r="HK165">
        <v>0.18311632411496201</v>
      </c>
      <c r="HL165">
        <v>2.7308426615490999E-2</v>
      </c>
      <c r="HM165">
        <v>-0.38554962929993097</v>
      </c>
      <c r="HN165">
        <v>0.116376621008385</v>
      </c>
      <c r="HO165">
        <v>-0.15565288058496701</v>
      </c>
      <c r="HP165">
        <v>-0.18162289397878301</v>
      </c>
      <c r="HQ165">
        <v>-7.2657217970117901E-3</v>
      </c>
      <c r="HR165">
        <v>1.9366903870832201E-3</v>
      </c>
      <c r="HS165">
        <v>-2.3961631177371601E-2</v>
      </c>
      <c r="HT165">
        <v>-7.3014726240217001E-2</v>
      </c>
      <c r="HU165">
        <v>-3.8583563218708199E-2</v>
      </c>
      <c r="HV165">
        <v>0.30754600502405099</v>
      </c>
      <c r="HW165">
        <v>1.00948273029644E-4</v>
      </c>
      <c r="HY165">
        <v>2.9330682446015999E-2</v>
      </c>
      <c r="HZ165">
        <v>1.8565547907201101E-2</v>
      </c>
      <c r="IA165">
        <v>0.17885237521113601</v>
      </c>
      <c r="IB165">
        <v>0.15557382193947</v>
      </c>
      <c r="IC165">
        <v>0.136218895386264</v>
      </c>
      <c r="ID165">
        <v>4.1867466279654798E-3</v>
      </c>
      <c r="IE165">
        <v>2.63549678493291E-2</v>
      </c>
      <c r="IF165">
        <v>3.3688691110000897E-2</v>
      </c>
      <c r="IG165">
        <v>0.18909591417468599</v>
      </c>
      <c r="IH165">
        <v>4.7924649879860198E-2</v>
      </c>
      <c r="II165">
        <v>-0.20353196050564301</v>
      </c>
      <c r="IJ165">
        <v>-2.36180979300116E-2</v>
      </c>
      <c r="IL165">
        <v>-8.6333627223211806E-2</v>
      </c>
      <c r="IM165">
        <v>0.27133280327689102</v>
      </c>
      <c r="IN165">
        <v>-9.8887384228873998E-2</v>
      </c>
      <c r="IO165">
        <v>7.5695064151659594E-2</v>
      </c>
      <c r="IP165">
        <v>0.175497601776442</v>
      </c>
      <c r="IQ165">
        <v>2.79070116448565E-2</v>
      </c>
      <c r="IR165">
        <v>-0.16690645134076501</v>
      </c>
      <c r="IS165">
        <v>0.229181822760438</v>
      </c>
      <c r="IT165">
        <v>-2.18671433685813E-2</v>
      </c>
      <c r="IU165">
        <v>5.0252837172592997E-2</v>
      </c>
      <c r="IV165">
        <v>1.4330762314784799E-2</v>
      </c>
      <c r="IW165">
        <v>0.118423152889591</v>
      </c>
      <c r="IX165">
        <v>0.14424804248847101</v>
      </c>
      <c r="IY165">
        <v>2.9590868143713998E-2</v>
      </c>
      <c r="IZ165">
        <v>-0.38821734824523402</v>
      </c>
      <c r="JA165">
        <v>9.0756704230443602E-2</v>
      </c>
      <c r="JB165">
        <v>0.1023869132041</v>
      </c>
      <c r="JC165">
        <v>5.5264699403778601E-2</v>
      </c>
      <c r="JD165">
        <v>6.3045575188880307E-2</v>
      </c>
      <c r="JE165">
        <v>-0.27917802426600202</v>
      </c>
      <c r="JF165">
        <v>0.148159335003584</v>
      </c>
      <c r="JG165">
        <v>-0.14342367967401501</v>
      </c>
      <c r="JH165">
        <v>-4.9842802127386697E-2</v>
      </c>
      <c r="JI165">
        <v>9.3379883401212296E-2</v>
      </c>
      <c r="JJ165">
        <v>0.14451525657932501</v>
      </c>
      <c r="JK165">
        <v>0.104387887949997</v>
      </c>
      <c r="JL165">
        <v>0.122991571333841</v>
      </c>
      <c r="JM165">
        <v>0.206368257931899</v>
      </c>
    </row>
    <row r="166" spans="1:273" x14ac:dyDescent="0.25">
      <c r="A166" s="30">
        <v>44348</v>
      </c>
      <c r="B166" s="31" t="s">
        <v>1801</v>
      </c>
      <c r="C166" s="23" t="s">
        <v>1730</v>
      </c>
      <c r="D166" s="23" t="s">
        <v>1900</v>
      </c>
      <c r="E166" s="32">
        <v>31.427714000000002</v>
      </c>
      <c r="F166" s="37">
        <v>-115091.86</v>
      </c>
      <c r="G166" s="16" t="str">
        <f>VLOOKUP(C166,dFundos!$A$1:$B$28,2,FALSE)</f>
        <v>08935364000175</v>
      </c>
      <c r="H166" s="13"/>
      <c r="I166">
        <f>_xll.ECONOMATICA(G166,"VOLATILITY","1Y",A166)</f>
        <v>0.18582511654176401</v>
      </c>
      <c r="J166">
        <f>_xll.ECONOMATICA(G166,"NAV","1D",A166)</f>
        <v>160.951178000076</v>
      </c>
      <c r="K166">
        <f>_xll.ECONOMATICA(G166,"NAV","1D",A166+1)</f>
        <v>160.97189599997401</v>
      </c>
      <c r="L166" s="6"/>
      <c r="M166">
        <v>9.9516664704424294E-3</v>
      </c>
      <c r="N166">
        <v>9.9342509201960603E-3</v>
      </c>
      <c r="O166">
        <v>9.9149452580604702E-3</v>
      </c>
      <c r="P166">
        <v>9.9019613116979599E-3</v>
      </c>
      <c r="Q166">
        <v>1.00392928288784E-2</v>
      </c>
      <c r="R166">
        <v>9.9265100288903306E-3</v>
      </c>
      <c r="S166">
        <v>9.9583594419527799E-3</v>
      </c>
      <c r="U166">
        <v>9.9542110547190497E-3</v>
      </c>
      <c r="V166">
        <v>1.01211482615327E-2</v>
      </c>
      <c r="W166">
        <v>1.0019756155088501E-2</v>
      </c>
      <c r="X166">
        <v>9.9903492809971794E-3</v>
      </c>
      <c r="Y166">
        <v>1.00505696536857E-2</v>
      </c>
      <c r="Z166">
        <v>7.1422868131776297E-3</v>
      </c>
      <c r="AA166">
        <v>7.0994989073369704E-3</v>
      </c>
      <c r="AB166">
        <v>7.17471084499266E-3</v>
      </c>
      <c r="AC166">
        <v>7.0965928898658603E-3</v>
      </c>
      <c r="AD166">
        <v>7.1030290200724301E-3</v>
      </c>
      <c r="AE166">
        <v>7.1088326876633801E-3</v>
      </c>
      <c r="AF166">
        <v>6.4970958192134302E-3</v>
      </c>
      <c r="AG166">
        <v>6.9836089096497701E-3</v>
      </c>
      <c r="AH166">
        <v>7.07898780092364E-3</v>
      </c>
      <c r="AI166">
        <v>7.5924715929431797E-3</v>
      </c>
      <c r="AJ166">
        <v>7.0161495386855703E-3</v>
      </c>
      <c r="AK166">
        <v>7.0251157012535302E-3</v>
      </c>
      <c r="AL166">
        <v>6.96535353199579E-3</v>
      </c>
      <c r="AM166">
        <v>7.0745711127528903E-3</v>
      </c>
      <c r="AN166">
        <v>7.1289181505562703E-3</v>
      </c>
      <c r="AO166">
        <v>7.1410178861697196E-3</v>
      </c>
      <c r="AP166">
        <v>6.9602303483406996E-3</v>
      </c>
      <c r="AQ166">
        <v>7.0612237323075498E-3</v>
      </c>
      <c r="AR166">
        <v>7.0374058850575204E-3</v>
      </c>
      <c r="AS166">
        <v>7.0400616095866999E-3</v>
      </c>
      <c r="AT166">
        <v>7.0591009716736196E-3</v>
      </c>
      <c r="AU166">
        <v>7.0573427365161496E-3</v>
      </c>
      <c r="AV166">
        <v>7.12111232132884E-3</v>
      </c>
      <c r="AW166">
        <v>7.0298809077939898E-3</v>
      </c>
      <c r="AX166">
        <v>6.8120412834105099E-3</v>
      </c>
      <c r="AY166">
        <v>7.1315886088996203E-3</v>
      </c>
      <c r="AZ166">
        <v>7.1140726504381703E-3</v>
      </c>
      <c r="BA166">
        <v>6.6814873207476904E-3</v>
      </c>
      <c r="BB166">
        <v>7.08286042936379E-3</v>
      </c>
      <c r="BC166">
        <v>7.0326073910109699E-3</v>
      </c>
      <c r="BD166">
        <v>7.02581546647707E-3</v>
      </c>
      <c r="BE166">
        <v>7.0864007284399096E-3</v>
      </c>
      <c r="BF166">
        <v>7.0443427830468898E-3</v>
      </c>
      <c r="BG166">
        <v>7.0451058491016703E-3</v>
      </c>
      <c r="BH166">
        <v>7.0660140409017896E-3</v>
      </c>
      <c r="BI166">
        <v>6.07405127084348E-3</v>
      </c>
      <c r="BJ166">
        <v>6.15362405369524E-3</v>
      </c>
      <c r="BK166">
        <v>6.1570219259010602E-3</v>
      </c>
      <c r="BL166">
        <v>6.0968515754211703E-3</v>
      </c>
      <c r="BM166">
        <v>6.1782948250765904E-3</v>
      </c>
      <c r="BN166">
        <v>6.1539993112091898E-3</v>
      </c>
      <c r="BO166">
        <v>6.1737571741105101E-3</v>
      </c>
      <c r="BP166">
        <v>6.0286532971076702E-3</v>
      </c>
      <c r="BQ166">
        <v>6.0459071391960597E-3</v>
      </c>
      <c r="BR166">
        <v>6.0115673477412201E-3</v>
      </c>
      <c r="BS166">
        <v>6.1779217503499196E-3</v>
      </c>
      <c r="BT166">
        <v>5.6755363402771798E-3</v>
      </c>
      <c r="BU166">
        <v>5.8318455558037403E-3</v>
      </c>
      <c r="BV166">
        <v>6.0428512369981001E-3</v>
      </c>
      <c r="BW166">
        <v>6.0311647757771399E-3</v>
      </c>
      <c r="BX166">
        <v>6.0194803154445297E-3</v>
      </c>
      <c r="BY166">
        <v>5.8468018323765102E-3</v>
      </c>
      <c r="BZ166">
        <v>5.8835623349295903E-3</v>
      </c>
      <c r="CA166">
        <v>6.0448221120168498E-3</v>
      </c>
      <c r="CB166">
        <v>5.9539128415053702E-3</v>
      </c>
      <c r="CC166">
        <v>6.12897711107507E-3</v>
      </c>
      <c r="CE166">
        <v>6.0820773796876901E-3</v>
      </c>
      <c r="CF166">
        <v>6.11879895586753E-3</v>
      </c>
      <c r="CG166">
        <v>5.9518382840906296E-3</v>
      </c>
      <c r="CH166">
        <v>3.8739963201805902E-3</v>
      </c>
      <c r="CI166">
        <v>-4.9342352212988804E-4</v>
      </c>
      <c r="CJ166">
        <v>-1.861190321506E-3</v>
      </c>
      <c r="CK166">
        <v>-7.7107885772420602E-3</v>
      </c>
      <c r="CL166">
        <v>-3.4800862522388299E-3</v>
      </c>
      <c r="CM166">
        <v>2.0418556232471002E-3</v>
      </c>
      <c r="CN166">
        <v>-2.1587405171885599E-3</v>
      </c>
      <c r="CO166">
        <v>2.6918831281363999E-3</v>
      </c>
      <c r="CP166">
        <v>2.2498810722027E-3</v>
      </c>
      <c r="CQ166">
        <v>3.3882606658153198E-4</v>
      </c>
      <c r="CR166">
        <v>7.7948589023435499E-4</v>
      </c>
      <c r="CS166">
        <v>-9.6869234766927496E-3</v>
      </c>
      <c r="CT166">
        <v>-1.03045908872446E-2</v>
      </c>
      <c r="CU166">
        <v>-7.10223002897692E-3</v>
      </c>
      <c r="CV166">
        <v>-1.95356639778765E-2</v>
      </c>
      <c r="CW166">
        <v>-4.0210993211076101E-2</v>
      </c>
      <c r="CX166">
        <v>-6.9233286831149599E-2</v>
      </c>
      <c r="CY166">
        <v>-6.0063983255531597E-2</v>
      </c>
      <c r="CZ166">
        <v>4.4576909203897204E-3</v>
      </c>
      <c r="DA166">
        <v>8.9225439296569693E-3</v>
      </c>
      <c r="DB166">
        <v>4.67327252408722E-2</v>
      </c>
      <c r="DD166">
        <v>0.12025323230773199</v>
      </c>
      <c r="DE166">
        <v>5.7612933051132097E-2</v>
      </c>
      <c r="DF166">
        <v>1.4255103815230499E-2</v>
      </c>
      <c r="DG166">
        <v>7.7737746323691698E-3</v>
      </c>
      <c r="DH166">
        <v>-8.8966387920663692E-3</v>
      </c>
      <c r="DI166">
        <v>1.62779177117045E-2</v>
      </c>
      <c r="DJ166">
        <v>6.6554939621710201E-3</v>
      </c>
      <c r="DK166">
        <v>5.9181129472563E-4</v>
      </c>
      <c r="DL166">
        <v>1.18110292532947E-3</v>
      </c>
      <c r="DM166">
        <v>4.1834418880171099E-3</v>
      </c>
      <c r="DN166">
        <v>6.1960596212884403E-3</v>
      </c>
      <c r="DO166">
        <v>9.2416892584879003E-3</v>
      </c>
      <c r="DP166">
        <v>5.9024014262831796E-3</v>
      </c>
      <c r="DQ166">
        <v>4.2652805859688704E-3</v>
      </c>
      <c r="DS166">
        <v>5.5011043514241499E-3</v>
      </c>
      <c r="DT166">
        <v>6.3944700741558301E-3</v>
      </c>
      <c r="DU166">
        <v>7.8610153650515695E-3</v>
      </c>
      <c r="DV166">
        <v>4.8589035941404299E-3</v>
      </c>
      <c r="DW166">
        <v>5.4231470130616799E-3</v>
      </c>
      <c r="DX166">
        <v>4.3008616557926897E-3</v>
      </c>
      <c r="DY166">
        <v>5.1802750022034204E-3</v>
      </c>
      <c r="DZ166">
        <v>-3.0134578992146999E-4</v>
      </c>
      <c r="EA166">
        <v>6.2780545704299595E-4</v>
      </c>
      <c r="EB166">
        <v>2.3548831450170798E-3</v>
      </c>
      <c r="EC166">
        <v>4.5087637772667196E-3</v>
      </c>
      <c r="ED166">
        <v>5.8996731240768003E-3</v>
      </c>
      <c r="EE166">
        <v>4.3287662265356604E-3</v>
      </c>
      <c r="EF166">
        <v>6.36481872788863E-3</v>
      </c>
      <c r="EG166">
        <v>6.4240406572935197E-3</v>
      </c>
      <c r="EH166">
        <v>7.7510314440587501E-3</v>
      </c>
      <c r="EI166">
        <v>7.1109416239778503E-3</v>
      </c>
      <c r="EJ166">
        <v>6.1748030930175403E-3</v>
      </c>
      <c r="EK166">
        <v>7.2367483880952897E-3</v>
      </c>
      <c r="EL166">
        <v>6.3320889239548697E-3</v>
      </c>
      <c r="EM166">
        <v>7.9353141700266895E-3</v>
      </c>
      <c r="EN166">
        <v>6.2370834712055503E-3</v>
      </c>
      <c r="EO166">
        <v>7.2980992626980896E-3</v>
      </c>
      <c r="EP166">
        <v>7.6356609497452198E-3</v>
      </c>
      <c r="EQ166">
        <v>7.9022713180165703E-3</v>
      </c>
      <c r="ER166">
        <v>1.1404988254071199E-2</v>
      </c>
      <c r="ES166">
        <v>9.4628347142133896E-3</v>
      </c>
      <c r="ET166">
        <v>6.3587491240468799E-3</v>
      </c>
      <c r="EU166">
        <v>1.06607769339462E-2</v>
      </c>
      <c r="EV166">
        <v>8.2403290434740501E-3</v>
      </c>
      <c r="EW166">
        <v>1.04199227280333E-2</v>
      </c>
      <c r="EX166">
        <v>1.2282970237720301E-2</v>
      </c>
      <c r="EY166">
        <v>5.3297382692107896E-3</v>
      </c>
      <c r="EZ166">
        <v>9.3196509624249302E-3</v>
      </c>
      <c r="FA166">
        <v>9.5180546850315295E-3</v>
      </c>
      <c r="FB166">
        <v>1.0194483365921801E-2</v>
      </c>
      <c r="FC166">
        <v>1.46041295010946E-2</v>
      </c>
      <c r="FD166">
        <v>1.07989630123484E-2</v>
      </c>
      <c r="FF166">
        <v>6.27736662863754E-3</v>
      </c>
      <c r="FG166">
        <v>1.09073513158364E-2</v>
      </c>
      <c r="FH166">
        <v>1.02072655863594E-2</v>
      </c>
      <c r="FI166">
        <v>8.2750628280337003E-3</v>
      </c>
      <c r="FK166">
        <v>6.3321063862531403E-3</v>
      </c>
      <c r="FL166">
        <v>8.3915601862827299E-3</v>
      </c>
      <c r="FM166">
        <v>9.2065902208560094E-3</v>
      </c>
      <c r="FN166">
        <v>9.1919710030197201E-3</v>
      </c>
      <c r="FO166">
        <v>8.1333078924217296E-3</v>
      </c>
      <c r="FP166">
        <v>9.1891268311883306E-3</v>
      </c>
      <c r="FQ166">
        <v>7.52923497202573E-3</v>
      </c>
      <c r="FR166">
        <v>6.1475884649553302E-3</v>
      </c>
      <c r="FS166">
        <v>5.9563615650404201E-3</v>
      </c>
      <c r="FT166">
        <v>6.9064401031937502E-3</v>
      </c>
      <c r="FU166">
        <v>6.82775644236244E-3</v>
      </c>
      <c r="FV166">
        <v>6.47507149551529E-3</v>
      </c>
      <c r="FW166">
        <v>7.8734272392466699E-3</v>
      </c>
      <c r="FX166">
        <v>2.3731016335659699E-2</v>
      </c>
      <c r="FY166">
        <v>5.5157863243948703E-3</v>
      </c>
      <c r="FZ166">
        <v>4.54058008472202E-3</v>
      </c>
      <c r="GA166">
        <v>6.2699806221644403E-3</v>
      </c>
      <c r="GB166">
        <v>6.8779756475123603E-3</v>
      </c>
      <c r="GC166">
        <v>5.93903605476953E-3</v>
      </c>
      <c r="GD166">
        <v>5.7354965974809602E-3</v>
      </c>
      <c r="GE166">
        <v>4.7861831262707702E-3</v>
      </c>
      <c r="GF166">
        <v>1.84536784217926E-3</v>
      </c>
      <c r="GG166">
        <v>5.7210349041270101E-3</v>
      </c>
      <c r="GH166">
        <v>2.3227874407894E-3</v>
      </c>
      <c r="GI166">
        <v>3.7041219911770899E-3</v>
      </c>
      <c r="GJ166">
        <v>5.3409636166179596E-3</v>
      </c>
      <c r="GK166">
        <v>4.90692418679828E-3</v>
      </c>
      <c r="GL166">
        <v>3.0492557925754201E-3</v>
      </c>
      <c r="GM166">
        <v>3.1472811315325102E-3</v>
      </c>
      <c r="GN166">
        <v>4.2052000935655096E-3</v>
      </c>
      <c r="GQ166">
        <v>2.8089731131331099E-3</v>
      </c>
      <c r="GR166">
        <v>4.3548794565140296E-3</v>
      </c>
      <c r="GS166">
        <v>4.0841230656951701E-3</v>
      </c>
      <c r="GT166">
        <v>3.0692155633005301E-3</v>
      </c>
      <c r="GU166">
        <v>3.8001620850991501E-3</v>
      </c>
      <c r="GV166">
        <v>-1.18336620289483E-3</v>
      </c>
      <c r="GW166">
        <v>2.2942831492400702E-3</v>
      </c>
      <c r="GX166">
        <v>4.5309803681448102E-3</v>
      </c>
      <c r="GY166">
        <v>6.4250536524923501E-3</v>
      </c>
      <c r="GZ166">
        <v>9.2596295871771907E-3</v>
      </c>
      <c r="HA166">
        <v>8.8945927927852608E-3</v>
      </c>
      <c r="HB166">
        <v>9.9824945209547895E-3</v>
      </c>
      <c r="HC166">
        <v>6.6695294663077203E-3</v>
      </c>
      <c r="HD166">
        <v>7.4241106631234297E-3</v>
      </c>
      <c r="HE166">
        <v>6.8740362621611002E-3</v>
      </c>
      <c r="HF166">
        <v>6.12364110565977E-3</v>
      </c>
      <c r="HG166">
        <v>5.2291579777374898E-3</v>
      </c>
      <c r="HH166">
        <v>3.10736213577911E-3</v>
      </c>
      <c r="HI166">
        <v>3.7746691305073901E-3</v>
      </c>
      <c r="HJ166">
        <v>2.52904537774157E-3</v>
      </c>
      <c r="HK166">
        <v>1.4795570677961199E-3</v>
      </c>
      <c r="HL166">
        <v>4.5422353650792502E-3</v>
      </c>
      <c r="HM166">
        <v>6.5496109527885E-3</v>
      </c>
      <c r="HN166">
        <v>1.3634558126796001E-2</v>
      </c>
      <c r="HO166">
        <v>1.1894519047927999E-2</v>
      </c>
      <c r="HP166">
        <v>1.08253587313811E-2</v>
      </c>
      <c r="HQ166">
        <v>8.0842892202781496E-3</v>
      </c>
      <c r="HR166">
        <v>7.6007139796274697E-3</v>
      </c>
      <c r="HS166">
        <v>9.4424613052979094E-3</v>
      </c>
      <c r="HT166">
        <v>6.6880123995360901E-3</v>
      </c>
      <c r="HU166">
        <v>8.5108795246924308E-3</v>
      </c>
      <c r="HV166">
        <v>1.05503720988054E-2</v>
      </c>
      <c r="HX166">
        <v>6.9532183260889698E-3</v>
      </c>
      <c r="HY166">
        <v>7.7671822509728398E-3</v>
      </c>
      <c r="HZ166">
        <v>5.7056762670981698E-3</v>
      </c>
      <c r="IA166">
        <v>2.3307760784518901E-3</v>
      </c>
      <c r="IB166">
        <v>5.96397894696565E-3</v>
      </c>
      <c r="IC166">
        <v>7.6975318734184804E-3</v>
      </c>
      <c r="ID166">
        <v>1.8615795852383601E-3</v>
      </c>
      <c r="IE166">
        <v>4.6706947614438797E-3</v>
      </c>
      <c r="IF166">
        <v>3.5009874409297499E-3</v>
      </c>
      <c r="IG166">
        <v>6.4232388467644298E-3</v>
      </c>
      <c r="IH166">
        <v>4.8757130571175401E-3</v>
      </c>
      <c r="II166">
        <v>8.7754817286622693E-3</v>
      </c>
      <c r="IK166">
        <v>7.2010099756880698E-3</v>
      </c>
      <c r="IL166">
        <v>6.3884574046824101E-3</v>
      </c>
      <c r="IM166">
        <v>1.8782149709295501E-3</v>
      </c>
      <c r="IN166">
        <v>6.5281385104754E-3</v>
      </c>
      <c r="IO166">
        <v>4.9680651500239002E-3</v>
      </c>
      <c r="IP166">
        <v>5.6868530009524E-3</v>
      </c>
      <c r="IQ166">
        <v>7.39927963877562E-3</v>
      </c>
      <c r="IR166">
        <v>7.2716404247330502E-3</v>
      </c>
      <c r="IS166">
        <v>5.9423522543511397E-3</v>
      </c>
      <c r="IT166">
        <v>7.9141522292047704E-3</v>
      </c>
      <c r="IU166">
        <v>6.0847884014947297E-3</v>
      </c>
      <c r="IV166">
        <v>1.14114758616779E-2</v>
      </c>
      <c r="IW166">
        <v>1.25709948406438E-2</v>
      </c>
      <c r="IX166">
        <v>1.35376818434452E-2</v>
      </c>
      <c r="IY166">
        <v>1.7004951587296101E-2</v>
      </c>
      <c r="IZ166">
        <v>1.44647927299957E-2</v>
      </c>
      <c r="JA166">
        <v>1.40967296829331E-2</v>
      </c>
      <c r="JB166">
        <v>1.5062437705637401E-2</v>
      </c>
      <c r="JC166">
        <v>1.3693778237211501E-2</v>
      </c>
      <c r="JD166">
        <v>1.65082994499244E-2</v>
      </c>
      <c r="JE166">
        <v>1.62779117090395E-2</v>
      </c>
      <c r="JF166">
        <v>1.3242114073364101E-2</v>
      </c>
      <c r="JG166">
        <v>1.4958523388486401E-2</v>
      </c>
      <c r="JH166">
        <v>1.3556096746469799E-2</v>
      </c>
      <c r="JI166">
        <v>1.2652838449866999E-2</v>
      </c>
      <c r="JJ166">
        <v>1.12333891593153E-2</v>
      </c>
      <c r="JK166">
        <v>9.2817945187562093E-3</v>
      </c>
      <c r="JL166">
        <v>1.17108545964584E-2</v>
      </c>
      <c r="JM166">
        <v>1.3539478641178E-2</v>
      </c>
    </row>
    <row r="167" spans="1:273" x14ac:dyDescent="0.25">
      <c r="A167" s="29">
        <v>44348</v>
      </c>
      <c r="B167" s="31" t="s">
        <v>1853</v>
      </c>
      <c r="C167" s="24" t="s">
        <v>1734</v>
      </c>
      <c r="D167" s="24" t="s">
        <v>1899</v>
      </c>
      <c r="E167" s="34">
        <v>281.46194500000001</v>
      </c>
      <c r="F167" s="38">
        <v>41063.300000000003</v>
      </c>
      <c r="G167" s="16">
        <f>VLOOKUP(C167,dFundos!$A$1:$B$28,2,FALSE)</f>
        <v>25079578000106</v>
      </c>
      <c r="H167" s="13"/>
      <c r="I167">
        <f>_xll.ECONOMATICA(G167,"VOLATILITY","1Y",A167)</f>
        <v>2.4266437995320298</v>
      </c>
      <c r="J167">
        <f>_xll.ECONOMATICA(G167,"NAV","1D",A167)</f>
        <v>145.89290200010899</v>
      </c>
      <c r="K167">
        <f>_xll.ECONOMATICA(G167,"NAV","1D",A167+1)</f>
        <v>146.176319000078</v>
      </c>
      <c r="L167" s="6"/>
      <c r="M167">
        <v>-2.8487147937994499E-2</v>
      </c>
      <c r="N167">
        <v>0.14197690052242301</v>
      </c>
      <c r="O167">
        <v>-0.115634388475883</v>
      </c>
      <c r="P167">
        <v>8.5836975995334797E-2</v>
      </c>
      <c r="Q167">
        <v>0.25210229559888803</v>
      </c>
      <c r="R167">
        <v>-0.13099465104460301</v>
      </c>
      <c r="S167">
        <v>0.213179273123387</v>
      </c>
      <c r="U167">
        <v>0.25474884023424199</v>
      </c>
      <c r="V167">
        <v>-0.16268813769784199</v>
      </c>
      <c r="W167">
        <v>6.7064267568639493E-2</v>
      </c>
      <c r="X167">
        <v>0.40957462497317498</v>
      </c>
      <c r="Y167">
        <v>0.11580733826122</v>
      </c>
      <c r="Z167">
        <v>0.152815408000606</v>
      </c>
      <c r="AA167">
        <v>-0.19419234195083801</v>
      </c>
      <c r="AB167">
        <v>7.9688931509735994E-2</v>
      </c>
      <c r="AC167">
        <v>3.9018127790768603E-2</v>
      </c>
      <c r="AD167">
        <v>3.6667240601673298E-2</v>
      </c>
      <c r="AE167">
        <v>-8.4151332157489406E-2</v>
      </c>
      <c r="AF167">
        <v>0.170703395997407</v>
      </c>
      <c r="AG167">
        <v>-0.1032803445014</v>
      </c>
      <c r="AH167">
        <v>0.301935098286776</v>
      </c>
      <c r="AI167">
        <v>0.12983982123842</v>
      </c>
      <c r="AJ167">
        <v>0.17988884192163801</v>
      </c>
      <c r="AK167">
        <v>-4.2706415115390001E-2</v>
      </c>
      <c r="AL167">
        <v>0.19491167040541801</v>
      </c>
      <c r="AM167">
        <v>-0.126730582360324</v>
      </c>
      <c r="AN167">
        <v>0.34803334910975497</v>
      </c>
      <c r="AO167">
        <v>9.6207971728290403E-2</v>
      </c>
      <c r="AP167">
        <v>7.3480682294757599E-2</v>
      </c>
      <c r="AQ167">
        <v>0.15105589700397101</v>
      </c>
      <c r="AR167">
        <v>-7.0151152795006097E-2</v>
      </c>
      <c r="AS167">
        <v>-0.16136159356392499</v>
      </c>
      <c r="AT167">
        <v>0.24679863963683599</v>
      </c>
      <c r="AU167">
        <v>0.36176144567434698</v>
      </c>
      <c r="AV167">
        <v>-4.3076048041257302E-2</v>
      </c>
      <c r="AW167">
        <v>0.20008319715998399</v>
      </c>
      <c r="AX167">
        <v>-8.3006068689428503E-2</v>
      </c>
      <c r="AY167">
        <v>-0.282936714029347</v>
      </c>
      <c r="AZ167">
        <v>3.6336803714220899E-2</v>
      </c>
      <c r="BA167">
        <v>0.146483210119186</v>
      </c>
      <c r="BB167">
        <v>5.0329285841144197E-2</v>
      </c>
      <c r="BC167">
        <v>-0.153830540330091</v>
      </c>
      <c r="BD167">
        <v>-0.22170450965859301</v>
      </c>
      <c r="BE167">
        <v>0.16670341483404599</v>
      </c>
      <c r="BF167">
        <v>-8.8807668271328993E-2</v>
      </c>
      <c r="BG167">
        <v>0.13249526346044099</v>
      </c>
      <c r="BH167">
        <v>2.76013266557129E-2</v>
      </c>
      <c r="BI167">
        <v>-0.18148459948861301</v>
      </c>
      <c r="BJ167">
        <v>4.3861737322003998E-2</v>
      </c>
      <c r="BK167">
        <v>-6.3540799601469198E-3</v>
      </c>
      <c r="BL167">
        <v>-5.81036630137532E-2</v>
      </c>
      <c r="BM167">
        <v>0.38590292078879401</v>
      </c>
      <c r="BN167">
        <v>-2.32901002163999E-3</v>
      </c>
      <c r="BO167">
        <v>-4.1566155232430901E-2</v>
      </c>
      <c r="BP167">
        <v>0.319386618866702</v>
      </c>
      <c r="BQ167">
        <v>0.154926648792753</v>
      </c>
      <c r="BR167">
        <v>-0.190924022808758</v>
      </c>
      <c r="BS167">
        <v>4.2894934267678798E-2</v>
      </c>
      <c r="BT167">
        <v>2.1325067064026398E-2</v>
      </c>
      <c r="BU167">
        <v>-8.30127910376177E-3</v>
      </c>
      <c r="BV167">
        <v>-2.0453794422792299E-2</v>
      </c>
      <c r="BW167">
        <v>5.6131989003915798E-2</v>
      </c>
      <c r="BX167">
        <v>7.1352826307702302E-2</v>
      </c>
      <c r="BY167">
        <v>-0.31035232177600802</v>
      </c>
      <c r="BZ167">
        <v>0.24477008882968199</v>
      </c>
      <c r="CA167">
        <v>3.6130417538515799E-2</v>
      </c>
      <c r="CB167">
        <v>-0.21532706323341699</v>
      </c>
      <c r="CC167">
        <v>-4.6320924684550797E-2</v>
      </c>
      <c r="CE167">
        <v>7.8164717524487101E-2</v>
      </c>
      <c r="CF167">
        <v>3.06871725115343E-2</v>
      </c>
      <c r="CG167">
        <v>8.5719759590574499E-2</v>
      </c>
      <c r="CH167">
        <v>0.17792395992728399</v>
      </c>
      <c r="CI167">
        <v>-2.6616536797519099E-2</v>
      </c>
      <c r="CJ167">
        <v>5.4874841589480597E-2</v>
      </c>
      <c r="CK167">
        <v>-0.20510235708570701</v>
      </c>
      <c r="CL167">
        <v>-8.8235317161888802E-2</v>
      </c>
      <c r="CM167">
        <v>5.0853903303504904E-3</v>
      </c>
      <c r="CN167">
        <v>-0.16460282467960499</v>
      </c>
      <c r="CO167">
        <v>6.6418362621334395E-2</v>
      </c>
      <c r="CP167">
        <v>-7.7666277138632694E-2</v>
      </c>
      <c r="CQ167">
        <v>0.12333082431723601</v>
      </c>
      <c r="CR167">
        <v>2.7129795125801999E-2</v>
      </c>
      <c r="CS167">
        <v>-9.3586730145034394E-2</v>
      </c>
      <c r="CT167">
        <v>-7.2117031777452203E-3</v>
      </c>
      <c r="CU167">
        <v>0.15496828855248199</v>
      </c>
      <c r="CV167">
        <v>5.9359101578593303E-2</v>
      </c>
      <c r="CW167">
        <v>3.8873068842804101E-2</v>
      </c>
      <c r="CX167">
        <v>-0.14504250357276799</v>
      </c>
      <c r="CY167">
        <v>-0.15005994600869599</v>
      </c>
      <c r="CZ167">
        <v>-5.7026411650440402E-2</v>
      </c>
      <c r="DA167">
        <v>2.54288721407647E-2</v>
      </c>
      <c r="DB167">
        <v>0.29151964754419202</v>
      </c>
      <c r="DD167">
        <v>-6.9631180849682997E-3</v>
      </c>
      <c r="DE167">
        <v>0.27058114119427001</v>
      </c>
      <c r="DF167">
        <v>3.17013651510933E-2</v>
      </c>
      <c r="DG167">
        <v>6.3946107547962996E-2</v>
      </c>
      <c r="DH167">
        <v>-0.15668301975893001</v>
      </c>
      <c r="DI167">
        <v>0.184930431350949</v>
      </c>
      <c r="DJ167">
        <v>5.7848042706609697E-2</v>
      </c>
      <c r="DK167">
        <v>-8.2021050911862403E-2</v>
      </c>
      <c r="DL167">
        <v>-9.5432325633737505E-2</v>
      </c>
      <c r="DM167">
        <v>-0.150743354060978</v>
      </c>
      <c r="DN167">
        <v>0.11814303543360399</v>
      </c>
      <c r="DO167">
        <v>-0.22005789187460301</v>
      </c>
      <c r="DP167">
        <v>0.20117760450375499</v>
      </c>
      <c r="DQ167">
        <v>-8.2761468820535797E-2</v>
      </c>
      <c r="DS167">
        <v>3.7315020745154498E-2</v>
      </c>
      <c r="DT167">
        <v>0.22393735252990199</v>
      </c>
      <c r="DU167">
        <v>-6.6855275690613798E-3</v>
      </c>
      <c r="DV167">
        <v>2.53372199949808E-2</v>
      </c>
      <c r="DW167">
        <v>-7.5158111030759797E-2</v>
      </c>
      <c r="DX167">
        <v>-4.23433934884088E-2</v>
      </c>
      <c r="DY167">
        <v>0.17581527681613801</v>
      </c>
      <c r="DZ167">
        <v>-0.39592934717802603</v>
      </c>
      <c r="EA167">
        <v>0.40089790654746998</v>
      </c>
      <c r="EB167">
        <v>-5.3674430910177803E-2</v>
      </c>
      <c r="EC167">
        <v>-9.53473953813955E-2</v>
      </c>
      <c r="ED167">
        <v>-8.3694115983235007E-2</v>
      </c>
      <c r="EE167">
        <v>2.2501384592033E-3</v>
      </c>
      <c r="EF167">
        <v>0.24408800818491699</v>
      </c>
      <c r="EG167">
        <v>0.14503261554637001</v>
      </c>
      <c r="EH167">
        <v>-7.7048544062563507E-2</v>
      </c>
      <c r="EI167">
        <v>0.14615311374654999</v>
      </c>
      <c r="EJ167">
        <v>-2.7585956559050798E-3</v>
      </c>
      <c r="EK167">
        <v>5.1260546206321998E-2</v>
      </c>
      <c r="EL167">
        <v>-0.36400473281901202</v>
      </c>
      <c r="EM167">
        <v>0.30321034864755297</v>
      </c>
      <c r="EN167">
        <v>7.3633222200442106E-2</v>
      </c>
      <c r="EO167">
        <v>6.5797745264717404E-3</v>
      </c>
      <c r="EP167">
        <v>1.5742390314699199E-2</v>
      </c>
      <c r="EQ167">
        <v>-1.5413645542139399E-2</v>
      </c>
      <c r="ER167">
        <v>0.14160830014588999</v>
      </c>
      <c r="ES167">
        <v>-0.14143274047455601</v>
      </c>
      <c r="ET167">
        <v>6.6689531013253103E-2</v>
      </c>
      <c r="EU167">
        <v>0.193145743651257</v>
      </c>
      <c r="EV167">
        <v>9.1937892830174006E-2</v>
      </c>
      <c r="EW167">
        <v>1.8925452604889901E-2</v>
      </c>
      <c r="EX167">
        <v>0.10384827546658899</v>
      </c>
      <c r="EY167">
        <v>-3.5801010653813102E-2</v>
      </c>
      <c r="EZ167">
        <v>-5.8058942431671298E-2</v>
      </c>
      <c r="FA167">
        <v>2.0700892127933902E-2</v>
      </c>
      <c r="FB167">
        <v>2.4925975958467499E-2</v>
      </c>
      <c r="FC167">
        <v>0.13401265805441701</v>
      </c>
      <c r="FD167">
        <v>-4.6300303438329103E-3</v>
      </c>
      <c r="FF167">
        <v>-2.4752001900196802E-2</v>
      </c>
      <c r="FG167">
        <v>1.3526725342671899E-2</v>
      </c>
      <c r="FH167">
        <v>-7.5933442622044794E-2</v>
      </c>
      <c r="FI167">
        <v>-4.7615297262382202E-3</v>
      </c>
      <c r="FK167">
        <v>0.17680929558991901</v>
      </c>
      <c r="FL167">
        <v>-3.2575164459558402E-2</v>
      </c>
      <c r="FM167">
        <v>-0.36279480164012101</v>
      </c>
      <c r="FN167">
        <v>6.1504703808168401E-2</v>
      </c>
      <c r="FO167">
        <v>0.21768003934994301</v>
      </c>
      <c r="FP167">
        <v>1.0203611600445601E-2</v>
      </c>
      <c r="FQ167">
        <v>-4.1032993885892197E-2</v>
      </c>
      <c r="FR167">
        <v>0.17922132210514999</v>
      </c>
      <c r="FS167">
        <v>0.10301525053364501</v>
      </c>
      <c r="FT167">
        <v>9.8889756918651997E-2</v>
      </c>
      <c r="FU167">
        <v>0.15451208382728501</v>
      </c>
      <c r="FV167">
        <v>0.13903132185077999</v>
      </c>
      <c r="FW167">
        <v>1.23114414236625E-2</v>
      </c>
      <c r="FX167">
        <v>-9.67524579209567E-2</v>
      </c>
      <c r="FY167">
        <v>-0.20353302688818101</v>
      </c>
      <c r="FZ167">
        <v>-4.5257083002070396E-3</v>
      </c>
      <c r="GA167">
        <v>7.7790531031496399E-2</v>
      </c>
      <c r="GB167">
        <v>-0.17266887753066801</v>
      </c>
      <c r="GC167">
        <v>9.5417702686972902E-2</v>
      </c>
      <c r="GD167">
        <v>1.9254674043622799E-3</v>
      </c>
      <c r="GE167">
        <v>0.28334843882476002</v>
      </c>
      <c r="GF167">
        <v>3.2179035770241201E-3</v>
      </c>
      <c r="GG167">
        <v>0.189314012277464</v>
      </c>
      <c r="GH167">
        <v>0.18906221084762401</v>
      </c>
      <c r="GI167">
        <v>0.21606447753583799</v>
      </c>
      <c r="GJ167">
        <v>0.20111162903049301</v>
      </c>
      <c r="GK167">
        <v>7.0655092713423099E-3</v>
      </c>
      <c r="GL167">
        <v>-0.18943798895634201</v>
      </c>
      <c r="GM167">
        <v>2.4325171216332798E-2</v>
      </c>
      <c r="GN167">
        <v>4.9506362302054199E-2</v>
      </c>
      <c r="GQ167">
        <v>0.106504267569107</v>
      </c>
      <c r="GR167">
        <v>0.182250816760643</v>
      </c>
      <c r="GS167">
        <v>3.2858758459042299E-2</v>
      </c>
      <c r="GT167">
        <v>-8.9625886266731E-2</v>
      </c>
      <c r="GU167">
        <v>-7.5744134846900096E-2</v>
      </c>
      <c r="GV167">
        <v>7.7689458157692598E-2</v>
      </c>
      <c r="GW167">
        <v>-0.100377140370256</v>
      </c>
      <c r="GX167">
        <v>-0.10249236311210599</v>
      </c>
      <c r="GY167">
        <v>0.43252784926153298</v>
      </c>
      <c r="GZ167">
        <v>-1.8961453133670099E-2</v>
      </c>
      <c r="HA167">
        <v>-4.3159931828995503E-2</v>
      </c>
      <c r="HB167">
        <v>-0.104205363459187</v>
      </c>
      <c r="HC167">
        <v>0.30827983355265998</v>
      </c>
      <c r="HD167">
        <v>-0.44281792188485303</v>
      </c>
      <c r="HE167">
        <v>-1.1000253198290001E-2</v>
      </c>
      <c r="HF167">
        <v>-0.16934637815211301</v>
      </c>
      <c r="HG167">
        <v>0.20242077425791599</v>
      </c>
      <c r="HH167">
        <v>-0.12738349969367799</v>
      </c>
      <c r="HI167">
        <v>-0.227531724794972</v>
      </c>
      <c r="HJ167">
        <v>0.18311632411496201</v>
      </c>
      <c r="HK167">
        <v>2.7308426615490999E-2</v>
      </c>
      <c r="HL167">
        <v>-0.38554962929993097</v>
      </c>
      <c r="HM167">
        <v>0.116376621008385</v>
      </c>
      <c r="HN167">
        <v>-0.15565288058496701</v>
      </c>
      <c r="HO167">
        <v>-0.18162289397878301</v>
      </c>
      <c r="HP167">
        <v>-7.2657217970117901E-3</v>
      </c>
      <c r="HQ167">
        <v>1.9366903870832201E-3</v>
      </c>
      <c r="HR167">
        <v>-2.3961631177371601E-2</v>
      </c>
      <c r="HS167">
        <v>-7.3014726240217001E-2</v>
      </c>
      <c r="HT167">
        <v>-3.8583563218708199E-2</v>
      </c>
      <c r="HU167">
        <v>0.30754600502405099</v>
      </c>
      <c r="HV167">
        <v>1.00948273029644E-4</v>
      </c>
      <c r="HX167">
        <v>2.9330682446015999E-2</v>
      </c>
      <c r="HY167">
        <v>1.8565547907201101E-2</v>
      </c>
      <c r="HZ167">
        <v>0.17885237521113601</v>
      </c>
      <c r="IA167">
        <v>0.15557382193947</v>
      </c>
      <c r="IB167">
        <v>0.136218895386264</v>
      </c>
      <c r="IC167">
        <v>4.1867466279654798E-3</v>
      </c>
      <c r="ID167">
        <v>2.63549678493291E-2</v>
      </c>
      <c r="IE167">
        <v>3.3688691110000897E-2</v>
      </c>
      <c r="IF167">
        <v>0.18909591417468599</v>
      </c>
      <c r="IG167">
        <v>4.7924649879860198E-2</v>
      </c>
      <c r="IH167">
        <v>-0.20353196050564301</v>
      </c>
      <c r="II167">
        <v>-2.36180979300116E-2</v>
      </c>
      <c r="IK167">
        <v>-8.6333627223211806E-2</v>
      </c>
      <c r="IL167">
        <v>0.27133280327689102</v>
      </c>
      <c r="IM167">
        <v>-9.8887384228873998E-2</v>
      </c>
      <c r="IN167">
        <v>7.5695064151659594E-2</v>
      </c>
      <c r="IO167">
        <v>0.175497601776442</v>
      </c>
      <c r="IP167">
        <v>2.79070116448565E-2</v>
      </c>
      <c r="IQ167">
        <v>-0.16690645134076501</v>
      </c>
      <c r="IR167">
        <v>0.229181822760438</v>
      </c>
      <c r="IS167">
        <v>-2.18671433685813E-2</v>
      </c>
      <c r="IT167">
        <v>5.0252837172592997E-2</v>
      </c>
      <c r="IU167">
        <v>1.4330762314784799E-2</v>
      </c>
      <c r="IV167">
        <v>0.118423152889591</v>
      </c>
      <c r="IW167">
        <v>0.14424804248847101</v>
      </c>
      <c r="IX167">
        <v>2.9590868143713998E-2</v>
      </c>
      <c r="IY167">
        <v>-0.38821734824523402</v>
      </c>
      <c r="IZ167">
        <v>9.0756704230443602E-2</v>
      </c>
      <c r="JA167">
        <v>0.1023869132041</v>
      </c>
      <c r="JB167">
        <v>5.5264699403778601E-2</v>
      </c>
      <c r="JC167">
        <v>6.3045575188880307E-2</v>
      </c>
      <c r="JD167">
        <v>-0.27917802426600202</v>
      </c>
      <c r="JE167">
        <v>0.148159335003584</v>
      </c>
      <c r="JF167">
        <v>-0.14342367967401501</v>
      </c>
      <c r="JG167">
        <v>-4.9842802127386697E-2</v>
      </c>
      <c r="JH167">
        <v>9.3379883401212296E-2</v>
      </c>
      <c r="JI167">
        <v>0.14451525657932501</v>
      </c>
      <c r="JJ167">
        <v>0.104387887949997</v>
      </c>
      <c r="JK167">
        <v>0.122991571333841</v>
      </c>
      <c r="JL167">
        <v>0.206368257931899</v>
      </c>
      <c r="JM167">
        <v>-6.3997088273026706E-2</v>
      </c>
    </row>
    <row r="168" spans="1:273" x14ac:dyDescent="0.25">
      <c r="A168" s="30">
        <v>44348</v>
      </c>
      <c r="B168" s="31" t="s">
        <v>1853</v>
      </c>
      <c r="C168" s="23" t="s">
        <v>1740</v>
      </c>
      <c r="D168" s="23" t="s">
        <v>1899</v>
      </c>
      <c r="E168" s="32">
        <v>6.8207940000000002</v>
      </c>
      <c r="F168" s="37">
        <v>3464.64</v>
      </c>
      <c r="G168" s="16">
        <f>VLOOKUP(C168,dFundos!$A$1:$B$28,2,FALSE)</f>
        <v>19107923000175</v>
      </c>
      <c r="H168" s="13"/>
      <c r="I168">
        <f>_xll.ECONOMATICA(G168,"VOLATILITY","1Y",A168)</f>
        <v>21.245057399472</v>
      </c>
      <c r="J168">
        <f>_xll.ECONOMATICA(G168,"NAV","1D",A168)</f>
        <v>514.876245999709</v>
      </c>
      <c r="K168">
        <f>_xll.ECONOMATICA(G168,"NAV","1D",A168+1)</f>
        <v>507.95256200013699</v>
      </c>
      <c r="L168" s="6"/>
      <c r="M168">
        <v>-2.5420407951059998</v>
      </c>
      <c r="N168">
        <v>-1.3072225298856199</v>
      </c>
      <c r="O168">
        <v>0.16610150796623199</v>
      </c>
      <c r="P168">
        <v>-0.33357727725160702</v>
      </c>
      <c r="Q168">
        <v>-0.48391700402135002</v>
      </c>
      <c r="R168">
        <v>-0.28730234089380202</v>
      </c>
      <c r="S168">
        <v>0.27697823734342802</v>
      </c>
      <c r="U168">
        <v>-2.2011447742443102</v>
      </c>
      <c r="V168">
        <v>2.2863645333927698</v>
      </c>
      <c r="W168">
        <v>3.2184271422011101</v>
      </c>
      <c r="X168">
        <v>0.59120191526744703</v>
      </c>
      <c r="Y168">
        <v>1.88892838687025</v>
      </c>
      <c r="Z168">
        <v>-2.4835963874466001</v>
      </c>
      <c r="AA168">
        <v>0.93808037963753999</v>
      </c>
      <c r="AB168">
        <v>-2.02373054462441</v>
      </c>
      <c r="AC168">
        <v>1.10818007306079</v>
      </c>
      <c r="AD168">
        <v>0.96359086091979396</v>
      </c>
      <c r="AE168">
        <v>0.22116212094260801</v>
      </c>
      <c r="AF168">
        <v>0.927865234370984</v>
      </c>
      <c r="AG168">
        <v>1.30669520840456</v>
      </c>
      <c r="AH168">
        <v>-1.5475129142941999</v>
      </c>
      <c r="AI168">
        <v>1.4434655362492801</v>
      </c>
      <c r="AJ168">
        <v>-1.33299447861646</v>
      </c>
      <c r="AK168">
        <v>2.5661369450972402</v>
      </c>
      <c r="AL168">
        <v>-0.85439049207707296</v>
      </c>
      <c r="AM168">
        <v>0.43127891840413202</v>
      </c>
      <c r="AN168">
        <v>-0.41944709191739099</v>
      </c>
      <c r="AO168">
        <v>0.43702863476937598</v>
      </c>
      <c r="AP168">
        <v>-0.27909611080758601</v>
      </c>
      <c r="AQ168">
        <v>0.70286430982378101</v>
      </c>
      <c r="AR168">
        <v>1.8092529326168001</v>
      </c>
      <c r="AS168">
        <v>-1.76575759915067</v>
      </c>
      <c r="AT168">
        <v>1.79323091451806</v>
      </c>
      <c r="AU168">
        <v>3.9525196007161902E-2</v>
      </c>
      <c r="AV168">
        <v>-2.8252708126274202</v>
      </c>
      <c r="AW168">
        <v>-0.95121956310322298</v>
      </c>
      <c r="AX168">
        <v>0.51750892162090201</v>
      </c>
      <c r="AY168">
        <v>-0.69685100615970397</v>
      </c>
      <c r="AZ168">
        <v>0.32077986961667199</v>
      </c>
      <c r="BA168">
        <v>-1.03713897615307</v>
      </c>
      <c r="BB168">
        <v>1.4395174992387201</v>
      </c>
      <c r="BC168">
        <v>-0.14066550347706699</v>
      </c>
      <c r="BD168">
        <v>1.6715974301405401</v>
      </c>
      <c r="BE168">
        <v>2.8151614254966302</v>
      </c>
      <c r="BF168">
        <v>0.121280874918739</v>
      </c>
      <c r="BG168">
        <v>0.29053532216494199</v>
      </c>
      <c r="BH168">
        <v>1.84118115685123</v>
      </c>
      <c r="BI168">
        <v>1.33836841796438</v>
      </c>
      <c r="BJ168">
        <v>0.84807658695353905</v>
      </c>
      <c r="BK168">
        <v>-1.75679650974416</v>
      </c>
      <c r="BL168">
        <v>2.3292144071092502</v>
      </c>
      <c r="BM168">
        <v>-1.62254419992678</v>
      </c>
      <c r="BN168">
        <v>0.83637668794835895</v>
      </c>
      <c r="BO168">
        <v>2.04683161227877</v>
      </c>
      <c r="BP168">
        <v>-0.43585766361502498</v>
      </c>
      <c r="BQ168">
        <v>0.79658872491563704</v>
      </c>
      <c r="BR168">
        <v>0.61092898467904899</v>
      </c>
      <c r="BS168">
        <v>1.10159335763456</v>
      </c>
      <c r="BT168">
        <v>0.84541263840947101</v>
      </c>
      <c r="BU168">
        <v>-0.86883106978348201</v>
      </c>
      <c r="BV168">
        <v>2.8145100424808298</v>
      </c>
      <c r="BW168">
        <v>-0.75329907467676105</v>
      </c>
      <c r="BX168">
        <v>-2.3179202172286799</v>
      </c>
      <c r="BY168">
        <v>0.89009187813644497</v>
      </c>
      <c r="BZ168">
        <v>-0.860067818302923</v>
      </c>
      <c r="CA168">
        <v>1.2300424783461501</v>
      </c>
      <c r="CB168">
        <v>-4.8269766183730098</v>
      </c>
      <c r="CC168">
        <v>-0.84274541368358802</v>
      </c>
      <c r="CE168">
        <v>-1.44764754104472</v>
      </c>
      <c r="CF168">
        <v>0.67665916994883402</v>
      </c>
      <c r="CG168">
        <v>-1.42773158395357</v>
      </c>
      <c r="CH168">
        <v>0.23624671412108</v>
      </c>
      <c r="CI168">
        <v>0.35268499359517602</v>
      </c>
      <c r="CJ168">
        <v>0.74707272233354205</v>
      </c>
      <c r="CK168">
        <v>-1.3410648452918399</v>
      </c>
      <c r="CL168">
        <v>-0.72561630058771698</v>
      </c>
      <c r="CM168">
        <v>1.2089984131307601</v>
      </c>
      <c r="CN168">
        <v>-0.40797952296998102</v>
      </c>
      <c r="CO168">
        <v>1.97407161922456</v>
      </c>
      <c r="CP168">
        <v>-0.25270918949900101</v>
      </c>
      <c r="CQ168">
        <v>-0.88633236073292199</v>
      </c>
      <c r="CR168">
        <v>2.2096645572673901</v>
      </c>
      <c r="CS168">
        <v>3.1661394586990399</v>
      </c>
      <c r="CT168">
        <v>-0.27466141182230802</v>
      </c>
      <c r="CU168">
        <v>0.37231885016808502</v>
      </c>
      <c r="CV168">
        <v>0.72441229112882899</v>
      </c>
      <c r="CW168">
        <v>-0.71377335361830796</v>
      </c>
      <c r="CX168">
        <v>-5.4858708972460597E-2</v>
      </c>
      <c r="CY168">
        <v>-0.57493861131661095</v>
      </c>
      <c r="CZ168">
        <v>1.86721115260298</v>
      </c>
      <c r="DA168">
        <v>0.597911195109191</v>
      </c>
      <c r="DB168">
        <v>-5.2364820112416097E-2</v>
      </c>
      <c r="DD168">
        <v>1.76631032682053</v>
      </c>
      <c r="DE168">
        <v>-0.37038006512375399</v>
      </c>
      <c r="DF168">
        <v>-7.9948935035645305E-2</v>
      </c>
      <c r="DG168">
        <v>0.34538675772637401</v>
      </c>
      <c r="DH168">
        <v>-1.9561849851925199</v>
      </c>
      <c r="DI168">
        <v>0.121086089529854</v>
      </c>
      <c r="DJ168">
        <v>0.436118840843847</v>
      </c>
      <c r="DK168">
        <v>0.28269743288547</v>
      </c>
      <c r="DL168">
        <v>0.48983983160724198</v>
      </c>
      <c r="DM168">
        <v>-1.6372844787838401</v>
      </c>
      <c r="DN168">
        <v>0.56001337325142198</v>
      </c>
      <c r="DO168">
        <v>-2.50820350556751</v>
      </c>
      <c r="DP168">
        <v>1.57923450497037</v>
      </c>
      <c r="DQ168">
        <v>-1.38554461427702</v>
      </c>
      <c r="DS168">
        <v>3.02672115867608</v>
      </c>
      <c r="DT168">
        <v>0.53698101692134503</v>
      </c>
      <c r="DU168">
        <v>0.31953035031619897</v>
      </c>
      <c r="DV168">
        <v>-2.7118749441797299</v>
      </c>
      <c r="DW168">
        <v>1.16753260626865</v>
      </c>
      <c r="DX168">
        <v>-0.737310937438451</v>
      </c>
      <c r="DY168">
        <v>1.3411778689260201</v>
      </c>
      <c r="DZ168">
        <v>-0.207236766527785</v>
      </c>
      <c r="EA168">
        <v>1.8172669768318901</v>
      </c>
      <c r="EB168">
        <v>0.35514290884748301</v>
      </c>
      <c r="EC168">
        <v>-1.7419178398085899</v>
      </c>
      <c r="ED168">
        <v>-2.0136928610554601</v>
      </c>
      <c r="EE168">
        <v>0.31205666582536701</v>
      </c>
      <c r="EF168">
        <v>0.58515530927252302</v>
      </c>
      <c r="EG168">
        <v>1.76137224771082</v>
      </c>
      <c r="EH168">
        <v>0.40265410589199702</v>
      </c>
      <c r="EI168">
        <v>-1.28982609303421</v>
      </c>
      <c r="EJ168">
        <v>-0.34374013075648702</v>
      </c>
      <c r="EK168">
        <v>0.77099067348172001</v>
      </c>
      <c r="EL168">
        <v>9.6987596225517295E-2</v>
      </c>
      <c r="EM168">
        <v>-1.4053316112949701</v>
      </c>
      <c r="EN168">
        <v>0.53907219516986504</v>
      </c>
      <c r="EO168">
        <v>-2.1461034712956502</v>
      </c>
      <c r="EP168">
        <v>0.71785766976972798</v>
      </c>
      <c r="EQ168">
        <v>-1.0346336991460701</v>
      </c>
      <c r="ER168">
        <v>0.94031559110590002</v>
      </c>
      <c r="ES168">
        <v>0.54770131137047395</v>
      </c>
      <c r="ET168">
        <v>-2.75151457954053</v>
      </c>
      <c r="EU168">
        <v>0.13665809146914401</v>
      </c>
      <c r="EV168">
        <v>0.63545086904923698</v>
      </c>
      <c r="EW168">
        <v>0.66669932639342699</v>
      </c>
      <c r="EX168">
        <v>0.74340388928249002</v>
      </c>
      <c r="EY168">
        <v>-0.17756990382622501</v>
      </c>
      <c r="EZ168">
        <v>-3.7619581416947802E-2</v>
      </c>
      <c r="FA168">
        <v>3.09187680613832E-2</v>
      </c>
      <c r="FB168">
        <v>0.62051662062003698</v>
      </c>
      <c r="FC168">
        <v>0.87541787524969505</v>
      </c>
      <c r="FD168">
        <v>-4.33296609116951E-3</v>
      </c>
      <c r="FF168">
        <v>2.4460187029035301</v>
      </c>
      <c r="FG168">
        <v>-1.48509885775638</v>
      </c>
      <c r="FH168">
        <v>-0.203779760431644</v>
      </c>
      <c r="FI168">
        <v>-3.3965724469453601E-3</v>
      </c>
      <c r="FK168">
        <v>0.48311300361092402</v>
      </c>
      <c r="FL168">
        <v>1.03590516064287</v>
      </c>
      <c r="FM168">
        <v>0.46167863019945798</v>
      </c>
      <c r="FN168">
        <v>4.0727902563958196</v>
      </c>
      <c r="FO168">
        <v>1.20133948839793</v>
      </c>
      <c r="FP168">
        <v>0.30773455582675502</v>
      </c>
      <c r="FQ168">
        <v>-2.1712093134738102</v>
      </c>
      <c r="FR168">
        <v>-0.764682261979033</v>
      </c>
      <c r="FS168">
        <v>-2.34167549915583</v>
      </c>
      <c r="FT168">
        <v>0.97642160744726403</v>
      </c>
      <c r="FU168">
        <v>0.20520026973826999</v>
      </c>
      <c r="FV168">
        <v>1.65317803548533</v>
      </c>
      <c r="FW168">
        <v>0.855514209797548</v>
      </c>
      <c r="FX168">
        <v>0.92750115582020998</v>
      </c>
      <c r="FY168">
        <v>1.54673429169634</v>
      </c>
      <c r="FZ168">
        <v>-3.4577286896819701E-3</v>
      </c>
      <c r="GA168">
        <v>-1.9697630944392599</v>
      </c>
      <c r="GB168">
        <v>-1.7541131215693899</v>
      </c>
      <c r="GC168">
        <v>1.7893128837386001</v>
      </c>
      <c r="GD168">
        <v>-1.20687706130411</v>
      </c>
      <c r="GE168">
        <v>1.30962514122075</v>
      </c>
      <c r="GF168">
        <v>-0.56470678582627398</v>
      </c>
      <c r="GG168">
        <v>0.47224017107510002</v>
      </c>
      <c r="GH168">
        <v>2.3759208974297499</v>
      </c>
      <c r="GI168">
        <v>-1.0373263905421499</v>
      </c>
      <c r="GJ168">
        <v>0.75091715189046204</v>
      </c>
      <c r="GK168">
        <v>0.11480152461445001</v>
      </c>
      <c r="GL168">
        <v>-5.3293323344405501E-2</v>
      </c>
      <c r="GM168">
        <v>0.45982163373992102</v>
      </c>
      <c r="GN168">
        <v>0.15963238220138001</v>
      </c>
      <c r="GQ168">
        <v>0.69353880062408302</v>
      </c>
      <c r="GR168">
        <v>-0.153909043183376</v>
      </c>
      <c r="GS168">
        <v>-0.68702022153956899</v>
      </c>
      <c r="GT168">
        <v>-0.181582058121421</v>
      </c>
      <c r="GU168">
        <v>8.67371001731954E-2</v>
      </c>
      <c r="GV168">
        <v>0.87952877383941097</v>
      </c>
      <c r="GW168">
        <v>-0.84511392424246901</v>
      </c>
      <c r="GX168">
        <v>0.84912440997868499</v>
      </c>
      <c r="GY168">
        <v>2.5832158313278302</v>
      </c>
      <c r="GZ168">
        <v>0.42561401060083898</v>
      </c>
      <c r="HA168">
        <v>9.0007085236720699E-2</v>
      </c>
      <c r="HB168">
        <v>-2.9405423798380101</v>
      </c>
      <c r="HC168">
        <v>2.6576829992336601</v>
      </c>
      <c r="HD168">
        <v>0.97939280658465599</v>
      </c>
      <c r="HE168">
        <v>1.6553285535337601</v>
      </c>
      <c r="HF168">
        <v>-1.3788528941404401</v>
      </c>
      <c r="HG168">
        <v>-1.4374093419974101</v>
      </c>
      <c r="HH168">
        <v>0.55051889794413</v>
      </c>
      <c r="HI168">
        <v>1.7859906709418301</v>
      </c>
      <c r="HJ168">
        <v>-0.34793081385942098</v>
      </c>
      <c r="HK168">
        <v>-0.31726214456284701</v>
      </c>
      <c r="HL168">
        <v>-2.0685331280219499</v>
      </c>
      <c r="HM168">
        <v>-1.56460378520933</v>
      </c>
      <c r="HN168">
        <v>1.26965170529729</v>
      </c>
      <c r="HO168">
        <v>-1.0627717178977001</v>
      </c>
      <c r="HP168">
        <v>1.4890886939610899</v>
      </c>
      <c r="HQ168">
        <v>1.86130965466873</v>
      </c>
      <c r="HR168">
        <v>3.0438757530646399</v>
      </c>
      <c r="HS168">
        <v>0.39601301104994502</v>
      </c>
      <c r="HT168">
        <v>-0.923255503585096</v>
      </c>
      <c r="HU168">
        <v>-1.4493828700324201</v>
      </c>
      <c r="HV168">
        <v>2.3654254520806699</v>
      </c>
      <c r="HX168">
        <v>0.71857002858450902</v>
      </c>
      <c r="HY168">
        <v>-1.2916106186821701</v>
      </c>
      <c r="HZ168">
        <v>0.77395492571668001</v>
      </c>
      <c r="IA168">
        <v>-0.70035014732639</v>
      </c>
      <c r="IB168">
        <v>2.6919255396933299</v>
      </c>
      <c r="IC168">
        <v>0.96986855423892804</v>
      </c>
      <c r="ID168">
        <v>-0.36413418765732802</v>
      </c>
      <c r="IE168">
        <v>-0.43881714600502197</v>
      </c>
      <c r="IF168">
        <v>-0.32162343468371501</v>
      </c>
      <c r="IG168">
        <v>-0.26280717020199501</v>
      </c>
      <c r="IH168">
        <v>-0.96586665667928195</v>
      </c>
      <c r="II168">
        <v>-0.60206100379218697</v>
      </c>
      <c r="IK168">
        <v>-1.6620299386886499</v>
      </c>
      <c r="IL168">
        <v>1.5466443133846</v>
      </c>
      <c r="IM168">
        <v>-0.49423955797465202</v>
      </c>
      <c r="IN168">
        <v>5.1831719065376099E-2</v>
      </c>
      <c r="IO168">
        <v>-1.8714538324275101</v>
      </c>
      <c r="IP168">
        <v>0.40281532619701499</v>
      </c>
      <c r="IQ168">
        <v>0.63502878383587802</v>
      </c>
      <c r="IR168">
        <v>1.0401436702522899E-2</v>
      </c>
      <c r="IS168">
        <v>-0.15395671207443201</v>
      </c>
      <c r="IT168">
        <v>-1.3616010944133401</v>
      </c>
      <c r="IU168">
        <v>-0.672036492687766</v>
      </c>
      <c r="IV168">
        <v>-0.29068542125969499</v>
      </c>
      <c r="IW168">
        <v>-0.74231822227375199</v>
      </c>
      <c r="IX168">
        <v>-1.0745602620772801</v>
      </c>
      <c r="IY168">
        <v>-1.1498597940772</v>
      </c>
      <c r="IZ168">
        <v>1.47270487050264</v>
      </c>
      <c r="JA168">
        <v>0.91375283409433905</v>
      </c>
      <c r="JB168">
        <v>-0.45462084608516301</v>
      </c>
      <c r="JC168">
        <v>-0.89962980491691302</v>
      </c>
      <c r="JD168">
        <v>0.93808055607951202</v>
      </c>
      <c r="JE168">
        <v>0.28468303935369499</v>
      </c>
      <c r="JF168">
        <v>1.2981619127458499</v>
      </c>
      <c r="JG168">
        <v>0.419799106202845</v>
      </c>
      <c r="JH168">
        <v>-6.7259160277899396E-2</v>
      </c>
      <c r="JI168">
        <v>-0.112819249534368</v>
      </c>
      <c r="JJ168">
        <v>-1.14340017653376</v>
      </c>
      <c r="JK168">
        <v>-0.53532533120232995</v>
      </c>
      <c r="JL168">
        <v>0.102729300670035</v>
      </c>
      <c r="JM168">
        <v>-1.29954810845447</v>
      </c>
    </row>
    <row r="169" spans="1:273" x14ac:dyDescent="0.25">
      <c r="A169" s="29">
        <v>44348</v>
      </c>
      <c r="B169" s="31" t="s">
        <v>1713</v>
      </c>
      <c r="C169" s="24" t="s">
        <v>1730</v>
      </c>
      <c r="D169" s="24" t="s">
        <v>1899</v>
      </c>
      <c r="E169" s="34">
        <v>186.39192499999999</v>
      </c>
      <c r="F169" s="38">
        <v>30000</v>
      </c>
      <c r="G169" s="16" t="str">
        <f>VLOOKUP(C169,dFundos!$A$1:$B$28,2,FALSE)</f>
        <v>08935364000175</v>
      </c>
      <c r="H169" s="13"/>
      <c r="I169">
        <f>_xll.ECONOMATICA(G169,"VOLATILITY","1Y",A169)</f>
        <v>0.18582511654176401</v>
      </c>
      <c r="J169">
        <f>_xll.ECONOMATICA(G169,"NAV","1D",A169)</f>
        <v>160.951178000076</v>
      </c>
      <c r="K169">
        <f>_xll.ECONOMATICA(G169,"NAV","1D",A169+1)</f>
        <v>160.97189599997401</v>
      </c>
      <c r="L169" s="6"/>
      <c r="M169">
        <v>9.9516664704424294E-3</v>
      </c>
      <c r="N169">
        <v>9.9342509201960603E-3</v>
      </c>
      <c r="O169">
        <v>9.9149452580604702E-3</v>
      </c>
      <c r="P169">
        <v>9.9019613116979599E-3</v>
      </c>
      <c r="Q169">
        <v>1.00392928288784E-2</v>
      </c>
      <c r="R169">
        <v>9.9265100288903306E-3</v>
      </c>
      <c r="S169">
        <v>9.9583594419527799E-3</v>
      </c>
      <c r="U169">
        <v>9.9542110547190497E-3</v>
      </c>
      <c r="V169">
        <v>1.01211482615327E-2</v>
      </c>
      <c r="W169">
        <v>1.0019756155088501E-2</v>
      </c>
      <c r="X169">
        <v>9.9903492809971794E-3</v>
      </c>
      <c r="Y169">
        <v>1.00505696536857E-2</v>
      </c>
      <c r="Z169">
        <v>7.1422868131776297E-3</v>
      </c>
      <c r="AA169">
        <v>7.0994989073369704E-3</v>
      </c>
      <c r="AB169">
        <v>7.17471084499266E-3</v>
      </c>
      <c r="AC169">
        <v>7.0965928898658603E-3</v>
      </c>
      <c r="AD169">
        <v>7.1030290200724301E-3</v>
      </c>
      <c r="AE169">
        <v>7.1088326876633801E-3</v>
      </c>
      <c r="AF169">
        <v>6.4970958192134302E-3</v>
      </c>
      <c r="AG169">
        <v>6.9836089096497701E-3</v>
      </c>
      <c r="AH169">
        <v>7.07898780092364E-3</v>
      </c>
      <c r="AI169">
        <v>7.5924715929431797E-3</v>
      </c>
      <c r="AJ169">
        <v>7.0161495386855703E-3</v>
      </c>
      <c r="AK169">
        <v>7.0251157012535302E-3</v>
      </c>
      <c r="AL169">
        <v>6.96535353199579E-3</v>
      </c>
      <c r="AM169">
        <v>7.0745711127528903E-3</v>
      </c>
      <c r="AN169">
        <v>7.1289181505562703E-3</v>
      </c>
      <c r="AO169">
        <v>7.1410178861697196E-3</v>
      </c>
      <c r="AP169">
        <v>6.9602303483406996E-3</v>
      </c>
      <c r="AQ169">
        <v>7.0612237323075498E-3</v>
      </c>
      <c r="AR169">
        <v>7.0374058850575204E-3</v>
      </c>
      <c r="AS169">
        <v>7.0400616095866999E-3</v>
      </c>
      <c r="AT169">
        <v>7.0591009716736196E-3</v>
      </c>
      <c r="AU169">
        <v>7.0573427365161496E-3</v>
      </c>
      <c r="AV169">
        <v>7.12111232132884E-3</v>
      </c>
      <c r="AW169">
        <v>7.0298809077939898E-3</v>
      </c>
      <c r="AX169">
        <v>6.8120412834105099E-3</v>
      </c>
      <c r="AY169">
        <v>7.1315886088996203E-3</v>
      </c>
      <c r="AZ169">
        <v>7.1140726504381703E-3</v>
      </c>
      <c r="BA169">
        <v>6.6814873207476904E-3</v>
      </c>
      <c r="BB169">
        <v>7.08286042936379E-3</v>
      </c>
      <c r="BC169">
        <v>7.0326073910109699E-3</v>
      </c>
      <c r="BD169">
        <v>7.02581546647707E-3</v>
      </c>
      <c r="BE169">
        <v>7.0864007284399096E-3</v>
      </c>
      <c r="BF169">
        <v>7.0443427830468898E-3</v>
      </c>
      <c r="BG169">
        <v>7.0451058491016703E-3</v>
      </c>
      <c r="BH169">
        <v>7.0660140409017896E-3</v>
      </c>
      <c r="BI169">
        <v>6.07405127084348E-3</v>
      </c>
      <c r="BJ169">
        <v>6.15362405369524E-3</v>
      </c>
      <c r="BK169">
        <v>6.1570219259010602E-3</v>
      </c>
      <c r="BL169">
        <v>6.0968515754211703E-3</v>
      </c>
      <c r="BM169">
        <v>6.1782948250765904E-3</v>
      </c>
      <c r="BN169">
        <v>6.1539993112091898E-3</v>
      </c>
      <c r="BO169">
        <v>6.1737571741105101E-3</v>
      </c>
      <c r="BP169">
        <v>6.0286532971076702E-3</v>
      </c>
      <c r="BQ169">
        <v>6.0459071391960597E-3</v>
      </c>
      <c r="BR169">
        <v>6.0115673477412201E-3</v>
      </c>
      <c r="BS169">
        <v>6.1779217503499196E-3</v>
      </c>
      <c r="BT169">
        <v>5.6755363402771798E-3</v>
      </c>
      <c r="BU169">
        <v>5.8318455558037403E-3</v>
      </c>
      <c r="BV169">
        <v>6.0428512369981001E-3</v>
      </c>
      <c r="BW169">
        <v>6.0311647757771399E-3</v>
      </c>
      <c r="BX169">
        <v>6.0194803154445297E-3</v>
      </c>
      <c r="BY169">
        <v>5.8468018323765102E-3</v>
      </c>
      <c r="BZ169">
        <v>5.8835623349295903E-3</v>
      </c>
      <c r="CA169">
        <v>6.0448221120168498E-3</v>
      </c>
      <c r="CB169">
        <v>5.9539128415053702E-3</v>
      </c>
      <c r="CC169">
        <v>6.12897711107507E-3</v>
      </c>
      <c r="CE169">
        <v>6.0820773796876901E-3</v>
      </c>
      <c r="CF169">
        <v>6.11879895586753E-3</v>
      </c>
      <c r="CG169">
        <v>5.9518382840906296E-3</v>
      </c>
      <c r="CH169">
        <v>3.8739963201805902E-3</v>
      </c>
      <c r="CI169">
        <v>-4.9342352212988804E-4</v>
      </c>
      <c r="CJ169">
        <v>-1.861190321506E-3</v>
      </c>
      <c r="CK169">
        <v>-7.7107885772420602E-3</v>
      </c>
      <c r="CL169">
        <v>-3.4800862522388299E-3</v>
      </c>
      <c r="CM169">
        <v>2.0418556232471002E-3</v>
      </c>
      <c r="CN169">
        <v>-2.1587405171885599E-3</v>
      </c>
      <c r="CO169">
        <v>2.6918831281363999E-3</v>
      </c>
      <c r="CP169">
        <v>2.2498810722027E-3</v>
      </c>
      <c r="CQ169">
        <v>3.3882606658153198E-4</v>
      </c>
      <c r="CR169">
        <v>7.7948589023435499E-4</v>
      </c>
      <c r="CS169">
        <v>-9.6869234766927496E-3</v>
      </c>
      <c r="CT169">
        <v>-1.03045908872446E-2</v>
      </c>
      <c r="CU169">
        <v>-7.10223002897692E-3</v>
      </c>
      <c r="CV169">
        <v>-1.95356639778765E-2</v>
      </c>
      <c r="CW169">
        <v>-4.0210993211076101E-2</v>
      </c>
      <c r="CX169">
        <v>-6.9233286831149599E-2</v>
      </c>
      <c r="CY169">
        <v>-6.0063983255531597E-2</v>
      </c>
      <c r="CZ169">
        <v>4.4576909203897204E-3</v>
      </c>
      <c r="DA169">
        <v>8.9225439296569693E-3</v>
      </c>
      <c r="DB169">
        <v>4.67327252408722E-2</v>
      </c>
      <c r="DD169">
        <v>0.12025323230773199</v>
      </c>
      <c r="DE169">
        <v>5.7612933051132097E-2</v>
      </c>
      <c r="DF169">
        <v>1.4255103815230499E-2</v>
      </c>
      <c r="DG169">
        <v>7.7737746323691698E-3</v>
      </c>
      <c r="DH169">
        <v>-8.8966387920663692E-3</v>
      </c>
      <c r="DI169">
        <v>1.62779177117045E-2</v>
      </c>
      <c r="DJ169">
        <v>6.6554939621710201E-3</v>
      </c>
      <c r="DK169">
        <v>5.9181129472563E-4</v>
      </c>
      <c r="DL169">
        <v>1.18110292532947E-3</v>
      </c>
      <c r="DM169">
        <v>4.1834418880171099E-3</v>
      </c>
      <c r="DN169">
        <v>6.1960596212884403E-3</v>
      </c>
      <c r="DO169">
        <v>9.2416892584879003E-3</v>
      </c>
      <c r="DP169">
        <v>5.9024014262831796E-3</v>
      </c>
      <c r="DQ169">
        <v>4.2652805859688704E-3</v>
      </c>
      <c r="DS169">
        <v>5.5011043514241499E-3</v>
      </c>
      <c r="DT169">
        <v>6.3944700741558301E-3</v>
      </c>
      <c r="DU169">
        <v>7.8610153650515695E-3</v>
      </c>
      <c r="DV169">
        <v>4.8589035941404299E-3</v>
      </c>
      <c r="DW169">
        <v>5.4231470130616799E-3</v>
      </c>
      <c r="DX169">
        <v>4.3008616557926897E-3</v>
      </c>
      <c r="DY169">
        <v>5.1802750022034204E-3</v>
      </c>
      <c r="DZ169">
        <v>-3.0134578992146999E-4</v>
      </c>
      <c r="EA169">
        <v>6.2780545704299595E-4</v>
      </c>
      <c r="EB169">
        <v>2.3548831450170798E-3</v>
      </c>
      <c r="EC169">
        <v>4.5087637772667196E-3</v>
      </c>
      <c r="ED169">
        <v>5.8996731240768003E-3</v>
      </c>
      <c r="EE169">
        <v>4.3287662265356604E-3</v>
      </c>
      <c r="EF169">
        <v>6.36481872788863E-3</v>
      </c>
      <c r="EG169">
        <v>6.4240406572935197E-3</v>
      </c>
      <c r="EH169">
        <v>7.7510314440587501E-3</v>
      </c>
      <c r="EI169">
        <v>7.1109416239778503E-3</v>
      </c>
      <c r="EJ169">
        <v>6.1748030930175403E-3</v>
      </c>
      <c r="EK169">
        <v>7.2367483880952897E-3</v>
      </c>
      <c r="EL169">
        <v>6.3320889239548697E-3</v>
      </c>
      <c r="EM169">
        <v>7.9353141700266895E-3</v>
      </c>
      <c r="EN169">
        <v>6.2370834712055503E-3</v>
      </c>
      <c r="EO169">
        <v>7.2980992626980896E-3</v>
      </c>
      <c r="EP169">
        <v>7.6356609497452198E-3</v>
      </c>
      <c r="EQ169">
        <v>7.9022713180165703E-3</v>
      </c>
      <c r="ER169">
        <v>1.1404988254071199E-2</v>
      </c>
      <c r="ES169">
        <v>9.4628347142133896E-3</v>
      </c>
      <c r="ET169">
        <v>6.3587491240468799E-3</v>
      </c>
      <c r="EU169">
        <v>1.06607769339462E-2</v>
      </c>
      <c r="EV169">
        <v>8.2403290434740501E-3</v>
      </c>
      <c r="EW169">
        <v>1.04199227280333E-2</v>
      </c>
      <c r="EX169">
        <v>1.2282970237720301E-2</v>
      </c>
      <c r="EY169">
        <v>5.3297382692107896E-3</v>
      </c>
      <c r="EZ169">
        <v>9.3196509624249302E-3</v>
      </c>
      <c r="FA169">
        <v>9.5180546850315295E-3</v>
      </c>
      <c r="FB169">
        <v>1.0194483365921801E-2</v>
      </c>
      <c r="FC169">
        <v>1.46041295010946E-2</v>
      </c>
      <c r="FD169">
        <v>1.07989630123484E-2</v>
      </c>
      <c r="FF169">
        <v>6.27736662863754E-3</v>
      </c>
      <c r="FG169">
        <v>1.09073513158364E-2</v>
      </c>
      <c r="FH169">
        <v>1.02072655863594E-2</v>
      </c>
      <c r="FI169">
        <v>8.2750628280337003E-3</v>
      </c>
      <c r="FK169">
        <v>6.3321063862531403E-3</v>
      </c>
      <c r="FL169">
        <v>8.3915601862827299E-3</v>
      </c>
      <c r="FM169">
        <v>9.2065902208560094E-3</v>
      </c>
      <c r="FN169">
        <v>9.1919710030197201E-3</v>
      </c>
      <c r="FO169">
        <v>8.1333078924217296E-3</v>
      </c>
      <c r="FP169">
        <v>9.1891268311883306E-3</v>
      </c>
      <c r="FQ169">
        <v>7.52923497202573E-3</v>
      </c>
      <c r="FR169">
        <v>6.1475884649553302E-3</v>
      </c>
      <c r="FS169">
        <v>5.9563615650404201E-3</v>
      </c>
      <c r="FT169">
        <v>6.9064401031937502E-3</v>
      </c>
      <c r="FU169">
        <v>6.82775644236244E-3</v>
      </c>
      <c r="FV169">
        <v>6.47507149551529E-3</v>
      </c>
      <c r="FW169">
        <v>7.8734272392466699E-3</v>
      </c>
      <c r="FX169">
        <v>2.3731016335659699E-2</v>
      </c>
      <c r="FY169">
        <v>5.5157863243948703E-3</v>
      </c>
      <c r="FZ169">
        <v>4.54058008472202E-3</v>
      </c>
      <c r="GA169">
        <v>6.2699806221644403E-3</v>
      </c>
      <c r="GB169">
        <v>6.8779756475123603E-3</v>
      </c>
      <c r="GC169">
        <v>5.93903605476953E-3</v>
      </c>
      <c r="GD169">
        <v>5.7354965974809602E-3</v>
      </c>
      <c r="GE169">
        <v>4.7861831262707702E-3</v>
      </c>
      <c r="GF169">
        <v>1.84536784217926E-3</v>
      </c>
      <c r="GG169">
        <v>5.7210349041270101E-3</v>
      </c>
      <c r="GH169">
        <v>2.3227874407894E-3</v>
      </c>
      <c r="GI169">
        <v>3.7041219911770899E-3</v>
      </c>
      <c r="GJ169">
        <v>5.3409636166179596E-3</v>
      </c>
      <c r="GK169">
        <v>4.90692418679828E-3</v>
      </c>
      <c r="GL169">
        <v>3.0492557925754201E-3</v>
      </c>
      <c r="GM169">
        <v>3.1472811315325102E-3</v>
      </c>
      <c r="GN169">
        <v>4.2052000935655096E-3</v>
      </c>
      <c r="GQ169">
        <v>2.8089731131331099E-3</v>
      </c>
      <c r="GR169">
        <v>4.3548794565140296E-3</v>
      </c>
      <c r="GS169">
        <v>4.0841230656951701E-3</v>
      </c>
      <c r="GT169">
        <v>3.0692155633005301E-3</v>
      </c>
      <c r="GU169">
        <v>3.8001620850991501E-3</v>
      </c>
      <c r="GV169">
        <v>-1.18336620289483E-3</v>
      </c>
      <c r="GW169">
        <v>2.2942831492400702E-3</v>
      </c>
      <c r="GX169">
        <v>4.5309803681448102E-3</v>
      </c>
      <c r="GY169">
        <v>6.4250536524923501E-3</v>
      </c>
      <c r="GZ169">
        <v>9.2596295871771907E-3</v>
      </c>
      <c r="HA169">
        <v>8.8945927927852608E-3</v>
      </c>
      <c r="HB169">
        <v>9.9824945209547895E-3</v>
      </c>
      <c r="HC169">
        <v>6.6695294663077203E-3</v>
      </c>
      <c r="HD169">
        <v>7.4241106631234297E-3</v>
      </c>
      <c r="HE169">
        <v>6.8740362621611002E-3</v>
      </c>
      <c r="HF169">
        <v>6.12364110565977E-3</v>
      </c>
      <c r="HG169">
        <v>5.2291579777374898E-3</v>
      </c>
      <c r="HH169">
        <v>3.10736213577911E-3</v>
      </c>
      <c r="HI169">
        <v>3.7746691305073901E-3</v>
      </c>
      <c r="HJ169">
        <v>2.52904537774157E-3</v>
      </c>
      <c r="HK169">
        <v>1.4795570677961199E-3</v>
      </c>
      <c r="HL169">
        <v>4.5422353650792502E-3</v>
      </c>
      <c r="HM169">
        <v>6.5496109527885E-3</v>
      </c>
      <c r="HN169">
        <v>1.3634558126796001E-2</v>
      </c>
      <c r="HO169">
        <v>1.1894519047927999E-2</v>
      </c>
      <c r="HP169">
        <v>1.08253587313811E-2</v>
      </c>
      <c r="HQ169">
        <v>8.0842892202781496E-3</v>
      </c>
      <c r="HR169">
        <v>7.6007139796274697E-3</v>
      </c>
      <c r="HS169">
        <v>9.4424613052979094E-3</v>
      </c>
      <c r="HT169">
        <v>6.6880123995360901E-3</v>
      </c>
      <c r="HU169">
        <v>8.5108795246924308E-3</v>
      </c>
      <c r="HV169">
        <v>1.05503720988054E-2</v>
      </c>
      <c r="HX169">
        <v>6.9532183260889698E-3</v>
      </c>
      <c r="HY169">
        <v>7.7671822509728398E-3</v>
      </c>
      <c r="HZ169">
        <v>5.7056762670981698E-3</v>
      </c>
      <c r="IA169">
        <v>2.3307760784518901E-3</v>
      </c>
      <c r="IB169">
        <v>5.96397894696565E-3</v>
      </c>
      <c r="IC169">
        <v>7.6975318734184804E-3</v>
      </c>
      <c r="ID169">
        <v>1.8615795852383601E-3</v>
      </c>
      <c r="IE169">
        <v>4.6706947614438797E-3</v>
      </c>
      <c r="IF169">
        <v>3.5009874409297499E-3</v>
      </c>
      <c r="IG169">
        <v>6.4232388467644298E-3</v>
      </c>
      <c r="IH169">
        <v>4.8757130571175401E-3</v>
      </c>
      <c r="II169">
        <v>8.7754817286622693E-3</v>
      </c>
      <c r="IK169">
        <v>7.2010099756880698E-3</v>
      </c>
      <c r="IL169">
        <v>6.3884574046824101E-3</v>
      </c>
      <c r="IM169">
        <v>1.8782149709295501E-3</v>
      </c>
      <c r="IN169">
        <v>6.5281385104754E-3</v>
      </c>
      <c r="IO169">
        <v>4.9680651500239002E-3</v>
      </c>
      <c r="IP169">
        <v>5.6868530009524E-3</v>
      </c>
      <c r="IQ169">
        <v>7.39927963877562E-3</v>
      </c>
      <c r="IR169">
        <v>7.2716404247330502E-3</v>
      </c>
      <c r="IS169">
        <v>5.9423522543511397E-3</v>
      </c>
      <c r="IT169">
        <v>7.9141522292047704E-3</v>
      </c>
      <c r="IU169">
        <v>6.0847884014947297E-3</v>
      </c>
      <c r="IV169">
        <v>1.14114758616779E-2</v>
      </c>
      <c r="IW169">
        <v>1.25709948406438E-2</v>
      </c>
      <c r="IX169">
        <v>1.35376818434452E-2</v>
      </c>
      <c r="IY169">
        <v>1.7004951587296101E-2</v>
      </c>
      <c r="IZ169">
        <v>1.44647927299957E-2</v>
      </c>
      <c r="JA169">
        <v>1.40967296829331E-2</v>
      </c>
      <c r="JB169">
        <v>1.5062437705637401E-2</v>
      </c>
      <c r="JC169">
        <v>1.3693778237211501E-2</v>
      </c>
      <c r="JD169">
        <v>1.65082994499244E-2</v>
      </c>
      <c r="JE169">
        <v>1.62779117090395E-2</v>
      </c>
      <c r="JF169">
        <v>1.3242114073364101E-2</v>
      </c>
      <c r="JG169">
        <v>1.4958523388486401E-2</v>
      </c>
      <c r="JH169">
        <v>1.3556096746469799E-2</v>
      </c>
      <c r="JI169">
        <v>1.2652838449866999E-2</v>
      </c>
      <c r="JJ169">
        <v>1.12333891593153E-2</v>
      </c>
      <c r="JK169">
        <v>9.2817945187562093E-3</v>
      </c>
      <c r="JL169">
        <v>1.17108545964584E-2</v>
      </c>
      <c r="JM169">
        <v>1.3539478641178E-2</v>
      </c>
    </row>
    <row r="170" spans="1:273" x14ac:dyDescent="0.25">
      <c r="A170" s="30">
        <v>44348</v>
      </c>
      <c r="B170" s="31" t="s">
        <v>1859</v>
      </c>
      <c r="C170" s="23" t="s">
        <v>1732</v>
      </c>
      <c r="D170" s="23" t="s">
        <v>1899</v>
      </c>
      <c r="E170" s="32">
        <v>61.113717000000001</v>
      </c>
      <c r="F170" s="37">
        <v>10000</v>
      </c>
      <c r="G170" s="16">
        <f>VLOOKUP(C170,dFundos!$A$1:$B$28,2,FALSE)</f>
        <v>32666326000149</v>
      </c>
      <c r="H170" s="13"/>
      <c r="I170">
        <f>_xll.ECONOMATICA(G170,"VOLATILITY","1Y",A170)</f>
        <v>19.5085772063467</v>
      </c>
      <c r="J170">
        <f>_xll.ECONOMATICA(G170,"NAV","1D",A170)</f>
        <v>162.44681999995399</v>
      </c>
      <c r="K170">
        <f>_xll.ECONOMATICA(G170,"NAV","1D",A170+1)</f>
        <v>163.62938600010199</v>
      </c>
      <c r="L170" s="6"/>
      <c r="M170">
        <v>2.4856466447090502</v>
      </c>
      <c r="N170">
        <v>3.6403009953573902</v>
      </c>
      <c r="O170">
        <v>-1.3303140440257301E-2</v>
      </c>
      <c r="P170">
        <v>1.84565666459093</v>
      </c>
      <c r="Q170">
        <v>3.3352161297443699</v>
      </c>
      <c r="R170">
        <v>-0.70682179612049401</v>
      </c>
      <c r="S170">
        <v>-1.4199837580235899</v>
      </c>
      <c r="U170">
        <v>-1.00702592444577</v>
      </c>
      <c r="V170">
        <v>-0.764259576953918</v>
      </c>
      <c r="W170">
        <v>0.50449409136490397</v>
      </c>
      <c r="X170">
        <v>2.3490874376875599</v>
      </c>
      <c r="Y170">
        <v>1.12513038984616</v>
      </c>
      <c r="Z170">
        <v>0.88399070791638201</v>
      </c>
      <c r="AA170">
        <v>-0.23625019375685999</v>
      </c>
      <c r="AB170">
        <v>0.79411401839024598</v>
      </c>
      <c r="AC170">
        <v>-1.84599011799946</v>
      </c>
      <c r="AD170">
        <v>1.00693676176888</v>
      </c>
      <c r="AE170">
        <v>-2.6801899905876798</v>
      </c>
      <c r="AF170">
        <v>2.1352680909331001</v>
      </c>
      <c r="AG170">
        <v>-0.361733150930377</v>
      </c>
      <c r="AH170">
        <v>1.57261038511933</v>
      </c>
      <c r="AI170">
        <v>5.1699477808142498E-2</v>
      </c>
      <c r="AJ170">
        <v>1.29365618286101</v>
      </c>
      <c r="AK170">
        <v>1.84691599060898</v>
      </c>
      <c r="AL170">
        <v>-0.27183269567103702</v>
      </c>
      <c r="AM170">
        <v>1.8944363015179999</v>
      </c>
      <c r="AN170">
        <v>9.6664480588515303E-2</v>
      </c>
      <c r="AO170">
        <v>1.1027802063836101</v>
      </c>
      <c r="AP170">
        <v>-1.48991306559765</v>
      </c>
      <c r="AQ170">
        <v>0.53371380727185203</v>
      </c>
      <c r="AR170">
        <v>0.70372227837651702</v>
      </c>
      <c r="AS170">
        <v>-0.93111491632953403</v>
      </c>
      <c r="AT170">
        <v>2.5358094859257099</v>
      </c>
      <c r="AU170">
        <v>1.6942643605943899</v>
      </c>
      <c r="AV170">
        <v>-0.62889001492294505</v>
      </c>
      <c r="AW170">
        <v>-0.159620040813024</v>
      </c>
      <c r="AX170">
        <v>-1.7773085975932199</v>
      </c>
      <c r="AY170">
        <v>-0.73618383812572596</v>
      </c>
      <c r="AZ170">
        <v>4.5046817831462197E-3</v>
      </c>
      <c r="BA170">
        <v>-3.79611082280462E-2</v>
      </c>
      <c r="BB170">
        <v>1.45943870720657</v>
      </c>
      <c r="BC170">
        <v>0.45984902917553</v>
      </c>
      <c r="BD170">
        <v>-1.5758210171043201</v>
      </c>
      <c r="BE170">
        <v>0.16819543361634701</v>
      </c>
      <c r="BF170">
        <v>-1.3654242234224501</v>
      </c>
      <c r="BG170">
        <v>1.03306702731061</v>
      </c>
      <c r="BH170">
        <v>1.24341383925639</v>
      </c>
      <c r="BI170">
        <v>-0.71021197209120102</v>
      </c>
      <c r="BJ170">
        <v>-0.69969796395525896</v>
      </c>
      <c r="BK170">
        <v>-0.402006474905647</v>
      </c>
      <c r="BL170">
        <v>-0.67972719689350902</v>
      </c>
      <c r="BM170">
        <v>-0.29925162216386503</v>
      </c>
      <c r="BN170">
        <v>1.2845308559917601</v>
      </c>
      <c r="BO170">
        <v>-1.93036695318369</v>
      </c>
      <c r="BP170">
        <v>2.58096641773591</v>
      </c>
      <c r="BQ170">
        <v>-0.88567939592394396</v>
      </c>
      <c r="BR170">
        <v>0.15406054153572801</v>
      </c>
      <c r="BS170">
        <v>0.80151816855504898</v>
      </c>
      <c r="BT170">
        <v>0.309273019593093</v>
      </c>
      <c r="BU170">
        <v>0.33449892689532101</v>
      </c>
      <c r="BV170">
        <v>-1.2419977520948999</v>
      </c>
      <c r="BW170">
        <v>0.31161904917098598</v>
      </c>
      <c r="BX170">
        <v>1.9285983069494299</v>
      </c>
      <c r="BY170">
        <v>-1.83528113484499</v>
      </c>
      <c r="BZ170">
        <v>1.8861552001908399</v>
      </c>
      <c r="CA170">
        <v>-0.102233439611155</v>
      </c>
      <c r="CB170">
        <v>-1.1445878223639701</v>
      </c>
      <c r="CC170">
        <v>0.27653648321574997</v>
      </c>
      <c r="CE170">
        <v>-0.509651724587457</v>
      </c>
      <c r="CF170">
        <v>0.98004978644894403</v>
      </c>
      <c r="CG170">
        <v>-2.0095697489523401</v>
      </c>
      <c r="CH170">
        <v>-0.52418259219848595</v>
      </c>
      <c r="CI170">
        <v>2.21560575846524</v>
      </c>
      <c r="CJ170">
        <v>-0.16213844619414899</v>
      </c>
      <c r="CK170">
        <v>-0.28361196182231702</v>
      </c>
      <c r="CL170">
        <v>-0.59924726310782706</v>
      </c>
      <c r="CM170">
        <v>-1.6969124534625699</v>
      </c>
      <c r="CN170">
        <v>-1.1833714735985299</v>
      </c>
      <c r="CO170">
        <v>0.17996560636674999</v>
      </c>
      <c r="CP170">
        <v>-1.5812251546776701</v>
      </c>
      <c r="CQ170">
        <v>1.2925304754389799</v>
      </c>
      <c r="CR170">
        <v>6.2967681333247996E-2</v>
      </c>
      <c r="CS170">
        <v>-2.5427798199416398</v>
      </c>
      <c r="CT170">
        <v>-0.86255026635626597</v>
      </c>
      <c r="CU170">
        <v>1.42012563974276</v>
      </c>
      <c r="CV170">
        <v>1.2989403086976401</v>
      </c>
      <c r="CW170">
        <v>-1.4420016151234401</v>
      </c>
      <c r="CX170">
        <v>1.25712114167982</v>
      </c>
      <c r="CY170">
        <v>-0.33222690744878502</v>
      </c>
      <c r="CZ170">
        <v>-0.38173989187271201</v>
      </c>
      <c r="DA170">
        <v>1.9670046382088899</v>
      </c>
      <c r="DB170">
        <v>0.186791586020263</v>
      </c>
      <c r="DD170">
        <v>1.27839848300937</v>
      </c>
      <c r="DE170">
        <v>1.02438148060173</v>
      </c>
      <c r="DF170">
        <v>0.202223282576597</v>
      </c>
      <c r="DG170">
        <v>-0.506292362479144</v>
      </c>
      <c r="DH170">
        <v>-0.20653825094996101</v>
      </c>
      <c r="DI170">
        <v>1.58368775209965</v>
      </c>
      <c r="DJ170">
        <v>0.27876058502442902</v>
      </c>
      <c r="DK170">
        <v>0.51231971883680705</v>
      </c>
      <c r="DL170">
        <v>-1.0122089392098099</v>
      </c>
      <c r="DM170">
        <v>-0.39206066767292203</v>
      </c>
      <c r="DN170">
        <v>-1.00104397743053</v>
      </c>
      <c r="DO170">
        <v>-3.6803821110879702</v>
      </c>
      <c r="DP170">
        <v>1.35200065815297</v>
      </c>
      <c r="DQ170">
        <v>-2.3522561044046602</v>
      </c>
      <c r="DS170">
        <v>0.93414498278434599</v>
      </c>
      <c r="DT170">
        <v>2.6640550120646398</v>
      </c>
      <c r="DU170">
        <v>2.36946293953224</v>
      </c>
      <c r="DV170">
        <v>0.686466485967685</v>
      </c>
      <c r="DW170">
        <v>1.30879374210053</v>
      </c>
      <c r="DX170">
        <v>0.44147756107122399</v>
      </c>
      <c r="DY170">
        <v>0.16921532478591</v>
      </c>
      <c r="DZ170">
        <v>-1.97944749070302</v>
      </c>
      <c r="EA170">
        <v>2.2679064388285002</v>
      </c>
      <c r="EB170">
        <v>0.97043000514531697</v>
      </c>
      <c r="EC170">
        <v>-8.4183326453057802E-2</v>
      </c>
      <c r="ED170">
        <v>-1.0334257153772299</v>
      </c>
      <c r="EE170">
        <v>0.47706233508506601</v>
      </c>
      <c r="EF170">
        <v>-0.44558360914379602</v>
      </c>
      <c r="EG170">
        <v>0.17473464449722101</v>
      </c>
      <c r="EH170">
        <v>1.54891515412601</v>
      </c>
      <c r="EI170">
        <v>0.81505724665475998</v>
      </c>
      <c r="EJ170">
        <v>8.5255262274586102E-2</v>
      </c>
      <c r="EK170">
        <v>0.38193762247829</v>
      </c>
      <c r="EL170">
        <v>-1.0788871546537799</v>
      </c>
      <c r="EM170">
        <v>0.83391661628411395</v>
      </c>
      <c r="EN170">
        <v>0.50314109321334399</v>
      </c>
      <c r="EO170">
        <v>0.63650092015450399</v>
      </c>
      <c r="EP170">
        <v>0.104405435922672</v>
      </c>
      <c r="EQ170">
        <v>-0.21800197928314399</v>
      </c>
      <c r="ER170">
        <v>0.42962653624272201</v>
      </c>
      <c r="ES170">
        <v>-1.0493385742847701</v>
      </c>
      <c r="ET170">
        <v>0.93896873040648599</v>
      </c>
      <c r="EU170">
        <v>0.434209300510702</v>
      </c>
      <c r="EV170">
        <v>0.67350288936722802</v>
      </c>
      <c r="EW170">
        <v>1.5027459805423899</v>
      </c>
      <c r="EX170">
        <v>1.1454894902271899</v>
      </c>
      <c r="EY170">
        <v>0.15888564685155901</v>
      </c>
      <c r="EZ170">
        <v>-0.51914578471041795</v>
      </c>
      <c r="FA170">
        <v>-1.36842740603242</v>
      </c>
      <c r="FB170">
        <v>0.67444954383972799</v>
      </c>
      <c r="FC170">
        <v>0.54945683823461899</v>
      </c>
      <c r="FD170">
        <v>-6.4772631958476302E-3</v>
      </c>
      <c r="FF170">
        <v>0.649728757525736</v>
      </c>
      <c r="FG170">
        <v>0.23381723221973499</v>
      </c>
      <c r="FH170">
        <v>0.26401088616694302</v>
      </c>
      <c r="FI170">
        <v>-6.71727530061617E-3</v>
      </c>
      <c r="FK170">
        <v>-0.923382176279119</v>
      </c>
      <c r="FL170">
        <v>-0.59195411949985999</v>
      </c>
      <c r="FM170">
        <v>-3.29077977785346</v>
      </c>
      <c r="FN170">
        <v>0.87787711236160204</v>
      </c>
      <c r="FO170">
        <v>2.9460100644428202</v>
      </c>
      <c r="FP170">
        <v>-1.3338227448912201</v>
      </c>
      <c r="FQ170">
        <v>2.4658070651639701</v>
      </c>
      <c r="FR170">
        <v>-0.68853301081617202</v>
      </c>
      <c r="FS170">
        <v>0.595519640410203</v>
      </c>
      <c r="FT170">
        <v>-0.384553916774166</v>
      </c>
      <c r="FU170">
        <v>0.81303391616529597</v>
      </c>
      <c r="FV170">
        <v>-0.25701049071358301</v>
      </c>
      <c r="FW170">
        <v>0.69833382185606796</v>
      </c>
      <c r="FX170">
        <v>-0.187435302177619</v>
      </c>
      <c r="FY170">
        <v>-0.48257245143759098</v>
      </c>
      <c r="FZ170">
        <v>-6.7240216594655101E-3</v>
      </c>
      <c r="GA170">
        <v>-0.37560564296654803</v>
      </c>
      <c r="GB170">
        <v>-0.88657563001106598</v>
      </c>
      <c r="GC170">
        <v>2.4328843082912499</v>
      </c>
      <c r="GD170">
        <v>-1.63309985791784</v>
      </c>
      <c r="GE170">
        <v>1.54263763342897</v>
      </c>
      <c r="GF170">
        <v>0.74365326599945503</v>
      </c>
      <c r="GG170">
        <v>1.963037587484</v>
      </c>
      <c r="GH170">
        <v>0.47252374188246898</v>
      </c>
      <c r="GI170">
        <v>1.31439961642172</v>
      </c>
      <c r="GJ170">
        <v>-0.163255680308794</v>
      </c>
      <c r="GK170">
        <v>-0.16581533718635899</v>
      </c>
      <c r="GL170">
        <v>-1.2018684328722899</v>
      </c>
      <c r="GM170">
        <v>1.1821268137282499</v>
      </c>
      <c r="GN170">
        <v>-1.6291707106574901E-2</v>
      </c>
      <c r="GQ170">
        <v>0.39054231274349099</v>
      </c>
      <c r="GR170">
        <v>-0.88750781114868005</v>
      </c>
      <c r="GS170">
        <v>0.20318834176578099</v>
      </c>
      <c r="GT170">
        <v>-2.5091354003052402</v>
      </c>
      <c r="GU170">
        <v>0.97032853882410597</v>
      </c>
      <c r="GV170">
        <v>0.23167021208791999</v>
      </c>
      <c r="GW170">
        <v>-2.4230692809396701</v>
      </c>
      <c r="GX170">
        <v>-1.58375869532392</v>
      </c>
      <c r="GY170">
        <v>0.69509874556388196</v>
      </c>
      <c r="GZ170">
        <v>0.39237747623701602</v>
      </c>
      <c r="HA170">
        <v>-5.26671032275772E-2</v>
      </c>
      <c r="HB170">
        <v>0.324350241862703</v>
      </c>
      <c r="HC170">
        <v>2.1688747860025601</v>
      </c>
      <c r="HD170">
        <v>-4.2535763442210701</v>
      </c>
      <c r="HE170">
        <v>-4.7523416924377698E-2</v>
      </c>
      <c r="HF170">
        <v>0.722871228208533</v>
      </c>
      <c r="HG170">
        <v>2.3755445936330899</v>
      </c>
      <c r="HH170">
        <v>-0.33823145195128701</v>
      </c>
      <c r="HI170">
        <v>0.15532802299276199</v>
      </c>
      <c r="HJ170">
        <v>-0.20931758526785399</v>
      </c>
      <c r="HK170">
        <v>1.51704633262852</v>
      </c>
      <c r="HL170">
        <v>-2.60603319466099</v>
      </c>
      <c r="HM170">
        <v>1.2043688637277199</v>
      </c>
      <c r="HN170">
        <v>-0.79249269219872098</v>
      </c>
      <c r="HO170">
        <v>-0.92136517096150805</v>
      </c>
      <c r="HP170">
        <v>-1.8286618528691201</v>
      </c>
      <c r="HQ170">
        <v>1.5956165989336999</v>
      </c>
      <c r="HR170">
        <v>-0.41387318478882701</v>
      </c>
      <c r="HS170">
        <v>-0.38593011449847803</v>
      </c>
      <c r="HT170">
        <v>1.2217509420224799</v>
      </c>
      <c r="HU170">
        <v>0.42142172733292699</v>
      </c>
      <c r="HV170">
        <v>-0.38769408092775798</v>
      </c>
      <c r="HX170">
        <v>1.4574307122529699</v>
      </c>
      <c r="HY170">
        <v>1.0452421829541001</v>
      </c>
      <c r="HZ170">
        <v>0.25887749980029201</v>
      </c>
      <c r="IA170">
        <v>0.98050579072150901</v>
      </c>
      <c r="IB170">
        <v>1.02060977951623E-2</v>
      </c>
      <c r="IC170">
        <v>0.64367957820650201</v>
      </c>
      <c r="ID170">
        <v>0.48656770104571501</v>
      </c>
      <c r="IE170">
        <v>-0.23060864259605299</v>
      </c>
      <c r="IF170">
        <v>0.71697561979817703</v>
      </c>
      <c r="IG170">
        <v>-0.19559431675588701</v>
      </c>
      <c r="IH170">
        <v>-0.107456357818592</v>
      </c>
      <c r="II170">
        <v>-0.40893576488088001</v>
      </c>
      <c r="IK170">
        <v>-1.2943349469423999</v>
      </c>
      <c r="IL170">
        <v>1.04533214816911</v>
      </c>
      <c r="IM170">
        <v>0.129019077030534</v>
      </c>
      <c r="IN170">
        <v>-0.71594904857192898</v>
      </c>
      <c r="IO170">
        <v>0.75946838242089099</v>
      </c>
      <c r="IP170">
        <v>-0.44208001227161697</v>
      </c>
      <c r="IQ170">
        <v>6.4676471993152504E-2</v>
      </c>
      <c r="IR170">
        <v>0.69899021509627302</v>
      </c>
      <c r="IS170">
        <v>-1.0255641313960999</v>
      </c>
      <c r="IT170">
        <v>1.19020243491832</v>
      </c>
      <c r="IU170">
        <v>1.59100134624168E-2</v>
      </c>
      <c r="IV170">
        <v>1.83425327868463</v>
      </c>
      <c r="IW170">
        <v>-0.26622750092428799</v>
      </c>
      <c r="IX170">
        <v>9.7530445964366705E-2</v>
      </c>
      <c r="IY170">
        <v>-1.92296851100764</v>
      </c>
      <c r="IZ170">
        <v>1.6406610478952599</v>
      </c>
      <c r="JA170">
        <v>0.55535189076181302</v>
      </c>
      <c r="JB170">
        <v>0.472136474854778</v>
      </c>
      <c r="JC170">
        <v>-0.40258641047330501</v>
      </c>
      <c r="JD170">
        <v>-6.1995449414098402E-2</v>
      </c>
      <c r="JE170">
        <v>0.21901009331486401</v>
      </c>
      <c r="JF170">
        <v>-6.5155154698004494E-2</v>
      </c>
      <c r="JG170">
        <v>0.85627195130655298</v>
      </c>
      <c r="JH170">
        <v>3.92149595427327E-2</v>
      </c>
      <c r="JI170">
        <v>0.16478066809213501</v>
      </c>
      <c r="JJ170">
        <v>0.16894775017135499</v>
      </c>
      <c r="JK170">
        <v>0.62055686812527699</v>
      </c>
      <c r="JL170">
        <v>0.24409602156083601</v>
      </c>
      <c r="JM170">
        <v>0.51678208328667097</v>
      </c>
    </row>
    <row r="171" spans="1:273" x14ac:dyDescent="0.25">
      <c r="A171" s="29">
        <v>44348</v>
      </c>
      <c r="B171" s="31" t="s">
        <v>1859</v>
      </c>
      <c r="C171" s="24" t="s">
        <v>1739</v>
      </c>
      <c r="D171" s="24" t="s">
        <v>1899</v>
      </c>
      <c r="E171" s="34">
        <v>17.110363</v>
      </c>
      <c r="F171" s="38">
        <v>10000</v>
      </c>
      <c r="G171" s="16">
        <f>VLOOKUP(C171,dFundos!$A$1:$B$28,2,FALSE)</f>
        <v>19436835000117</v>
      </c>
      <c r="H171" s="13"/>
      <c r="I171">
        <f>_xll.ECONOMATICA(G171,"VOLATILITY","1Y",A171)</f>
        <v>21.911150134197701</v>
      </c>
      <c r="J171">
        <f>_xll.ECONOMATICA(G171,"NAV","1D",A171)</f>
        <v>590.558210000396</v>
      </c>
      <c r="K171">
        <f>_xll.ECONOMATICA(G171,"NAV","1D",A171+1)</f>
        <v>584.44110700022395</v>
      </c>
      <c r="L171" s="6"/>
      <c r="M171">
        <v>-2.4685297998985298</v>
      </c>
      <c r="N171">
        <v>-1.29307204251745</v>
      </c>
      <c r="O171">
        <v>-0.36119516507824301</v>
      </c>
      <c r="P171">
        <v>0.14231047262001101</v>
      </c>
      <c r="Q171">
        <v>-0.54553343879888405</v>
      </c>
      <c r="R171">
        <v>6.2256358251033803E-2</v>
      </c>
      <c r="S171">
        <v>0.66469796820456395</v>
      </c>
      <c r="U171">
        <v>-2.65178033678239</v>
      </c>
      <c r="V171">
        <v>1.6522528931091101</v>
      </c>
      <c r="W171">
        <v>2.5845850508631001</v>
      </c>
      <c r="X171">
        <v>0.74310645759396698</v>
      </c>
      <c r="Y171">
        <v>1.9150289737808599</v>
      </c>
      <c r="Z171">
        <v>-2.12601029097641</v>
      </c>
      <c r="AA171">
        <v>0.53137832619540903</v>
      </c>
      <c r="AB171">
        <v>-1.64881667524241</v>
      </c>
      <c r="AC171">
        <v>0.65882096623681696</v>
      </c>
      <c r="AD171">
        <v>0.78282353642862301</v>
      </c>
      <c r="AE171">
        <v>-0.43020223492931098</v>
      </c>
      <c r="AF171">
        <v>0.941061544290278</v>
      </c>
      <c r="AG171">
        <v>1.3802037750792799</v>
      </c>
      <c r="AH171">
        <v>-1.04732682539179</v>
      </c>
      <c r="AI171">
        <v>0.91846365903620597</v>
      </c>
      <c r="AJ171">
        <v>-0.89153719491150696</v>
      </c>
      <c r="AK171">
        <v>2.7201906690606799</v>
      </c>
      <c r="AL171">
        <v>-0.48060172430268699</v>
      </c>
      <c r="AM171">
        <v>0.65309472320223005</v>
      </c>
      <c r="AN171">
        <v>0.33479570902272798</v>
      </c>
      <c r="AO171">
        <v>4.4371363037498703E-2</v>
      </c>
      <c r="AP171">
        <v>-0.74719536141856202</v>
      </c>
      <c r="AQ171">
        <v>0.92172030435904195</v>
      </c>
      <c r="AR171">
        <v>1.0434670293761901</v>
      </c>
      <c r="AS171">
        <v>-1.5772773856042499</v>
      </c>
      <c r="AT171">
        <v>1.28708233642101</v>
      </c>
      <c r="AU171">
        <v>0.84763069789914902</v>
      </c>
      <c r="AV171">
        <v>-3.21802875396315</v>
      </c>
      <c r="AW171">
        <v>-0.82578364535947901</v>
      </c>
      <c r="AX171">
        <v>-0.23176444228738499</v>
      </c>
      <c r="AY171">
        <v>-0.32049389683379598</v>
      </c>
      <c r="AZ171">
        <v>0.40947878260340098</v>
      </c>
      <c r="BA171">
        <v>-1.32353080116445</v>
      </c>
      <c r="BB171">
        <v>1.1706028491971701</v>
      </c>
      <c r="BC171">
        <v>0.21955449083179701</v>
      </c>
      <c r="BD171">
        <v>2.1866398550628201</v>
      </c>
      <c r="BE171">
        <v>2.92431673115061</v>
      </c>
      <c r="BF171">
        <v>0.16635726387903599</v>
      </c>
      <c r="BG171">
        <v>0.50795775296137402</v>
      </c>
      <c r="BH171">
        <v>2.3118014791179999</v>
      </c>
      <c r="BI171">
        <v>0.79219418166758304</v>
      </c>
      <c r="BJ171">
        <v>0.41454290185356502</v>
      </c>
      <c r="BK171">
        <v>-2.0037714530190001</v>
      </c>
      <c r="BL171">
        <v>2.6638099750925899</v>
      </c>
      <c r="BM171">
        <v>-1.38729776072068</v>
      </c>
      <c r="BN171">
        <v>0.82024485564034</v>
      </c>
      <c r="BO171">
        <v>2.2637015790678601</v>
      </c>
      <c r="BP171">
        <v>6.5797892602859107E-2</v>
      </c>
      <c r="BQ171">
        <v>0.59967500783386596</v>
      </c>
      <c r="BR171">
        <v>1.5838471999813899</v>
      </c>
      <c r="BS171">
        <v>1.2553116288472701</v>
      </c>
      <c r="BT171">
        <v>0.73167503105651099</v>
      </c>
      <c r="BU171">
        <v>-0.65658299390634101</v>
      </c>
      <c r="BV171">
        <v>4.2694141317042504</v>
      </c>
      <c r="BW171">
        <v>-0.92877430552107398</v>
      </c>
      <c r="BX171">
        <v>-2.18233374607735</v>
      </c>
      <c r="BY171">
        <v>0.85752372433489699</v>
      </c>
      <c r="BZ171">
        <v>-0.42129086186832898</v>
      </c>
      <c r="CA171">
        <v>0.93195251556608105</v>
      </c>
      <c r="CB171">
        <v>-5.4662812443930298</v>
      </c>
      <c r="CC171">
        <v>-1.08156894948479</v>
      </c>
      <c r="CE171">
        <v>-1.93223141832277</v>
      </c>
      <c r="CF171">
        <v>1.00074127458356</v>
      </c>
      <c r="CG171">
        <v>-1.53597274784261</v>
      </c>
      <c r="CH171">
        <v>9.0866466780425995E-2</v>
      </c>
      <c r="CI171">
        <v>-3.0238047565944701E-2</v>
      </c>
      <c r="CJ171">
        <v>1.0303414775989901</v>
      </c>
      <c r="CK171">
        <v>-1.83275347690142</v>
      </c>
      <c r="CL171">
        <v>-1.07344123916846</v>
      </c>
      <c r="CM171">
        <v>0.89068128363578603</v>
      </c>
      <c r="CN171">
        <v>0.256852741040348</v>
      </c>
      <c r="CO171">
        <v>2.6860387783017399</v>
      </c>
      <c r="CP171">
        <v>-0.73472862850394405</v>
      </c>
      <c r="CQ171">
        <v>-0.62954208042356197</v>
      </c>
      <c r="CR171">
        <v>2.2879627142174299</v>
      </c>
      <c r="CS171">
        <v>2.97322729602456</v>
      </c>
      <c r="CT171">
        <v>-0.18651463797141299</v>
      </c>
      <c r="CU171">
        <v>0.47134471442404902</v>
      </c>
      <c r="CV171">
        <v>1.2650993847273599</v>
      </c>
      <c r="CW171">
        <v>-1.43914310710898</v>
      </c>
      <c r="CX171">
        <v>3.1338360349764102E-2</v>
      </c>
      <c r="CY171">
        <v>-1.1647848350548899</v>
      </c>
      <c r="CZ171">
        <v>2.0262638201529599</v>
      </c>
      <c r="DA171">
        <v>0.44954124568903397</v>
      </c>
      <c r="DB171">
        <v>0.232453504941077</v>
      </c>
      <c r="DD171">
        <v>2.49667650878109</v>
      </c>
      <c r="DE171">
        <v>-0.62924743433541197</v>
      </c>
      <c r="DF171">
        <v>-0.36936001852154698</v>
      </c>
      <c r="DG171">
        <v>0.30873517152940599</v>
      </c>
      <c r="DH171">
        <v>-2.3373821236418699</v>
      </c>
      <c r="DI171">
        <v>0.362557622611348</v>
      </c>
      <c r="DJ171">
        <v>0.546331972327607</v>
      </c>
      <c r="DK171">
        <v>-6.0534084150276599E-2</v>
      </c>
      <c r="DL171">
        <v>0.81229088154941598</v>
      </c>
      <c r="DM171">
        <v>-1.9202834265343001</v>
      </c>
      <c r="DN171">
        <v>1.18528623024758</v>
      </c>
      <c r="DO171">
        <v>-3.06642666264452</v>
      </c>
      <c r="DP171">
        <v>1.64141716595623</v>
      </c>
      <c r="DQ171">
        <v>-1.6763631855610599</v>
      </c>
      <c r="DS171">
        <v>2.5300113380581002</v>
      </c>
      <c r="DT171">
        <v>1.62766104913317</v>
      </c>
      <c r="DU171">
        <v>0.38042509640945399</v>
      </c>
      <c r="DV171">
        <v>-2.7437930161795498</v>
      </c>
      <c r="DW171">
        <v>1.5603220219418299</v>
      </c>
      <c r="DX171">
        <v>-2.3846260392929302</v>
      </c>
      <c r="DY171">
        <v>1.3934077394878801</v>
      </c>
      <c r="DZ171">
        <v>3.9459625622839702E-2</v>
      </c>
      <c r="EA171">
        <v>1.49128931388987</v>
      </c>
      <c r="EB171">
        <v>-2.4247810233646298E-2</v>
      </c>
      <c r="EC171">
        <v>-1.33777264600212</v>
      </c>
      <c r="ED171">
        <v>-1.40757141680297</v>
      </c>
      <c r="EE171">
        <v>-0.19887226635546501</v>
      </c>
      <c r="EF171">
        <v>0.66233606521564103</v>
      </c>
      <c r="EG171">
        <v>0.96418511384399597</v>
      </c>
      <c r="EH171">
        <v>0.449127142201178</v>
      </c>
      <c r="EI171">
        <v>-1.1258289699981101</v>
      </c>
      <c r="EJ171">
        <v>-0.14914763032720699</v>
      </c>
      <c r="EK171">
        <v>0.56626326022524198</v>
      </c>
      <c r="EL171">
        <v>0.218552884871315</v>
      </c>
      <c r="EM171">
        <v>-0.78974821608426304</v>
      </c>
      <c r="EN171">
        <v>0.12408562342898199</v>
      </c>
      <c r="EO171">
        <v>-1.95536760902542</v>
      </c>
      <c r="EP171">
        <v>9.6475320606259601E-2</v>
      </c>
      <c r="EQ171">
        <v>-0.74562311019690197</v>
      </c>
      <c r="ER171">
        <v>0.85328375480457896</v>
      </c>
      <c r="ES171">
        <v>6.6394701025274103E-2</v>
      </c>
      <c r="ET171">
        <v>-2.5147544421088202</v>
      </c>
      <c r="EU171">
        <v>0.52187599721946798</v>
      </c>
      <c r="EV171">
        <v>1.1314133458654401</v>
      </c>
      <c r="EW171">
        <v>0.204585925166612</v>
      </c>
      <c r="EX171">
        <v>1.0478060317836899</v>
      </c>
      <c r="EY171">
        <v>-0.242702494142577</v>
      </c>
      <c r="EZ171">
        <v>-0.51195444248151001</v>
      </c>
      <c r="FA171">
        <v>0.61094098346074999</v>
      </c>
      <c r="FB171">
        <v>0.59658213122020198</v>
      </c>
      <c r="FC171">
        <v>0.80481703753321199</v>
      </c>
      <c r="FD171">
        <v>-7.70674696468632E-3</v>
      </c>
      <c r="FF171">
        <v>2.50752206429752</v>
      </c>
      <c r="FG171">
        <v>-1.1849055748825801</v>
      </c>
      <c r="FH171">
        <v>-0.22669077179671099</v>
      </c>
      <c r="FI171">
        <v>-7.6920737228647297E-3</v>
      </c>
      <c r="FK171">
        <v>-0.25515181050650398</v>
      </c>
      <c r="FL171">
        <v>0.98000114794558602</v>
      </c>
      <c r="FM171">
        <v>-0.31145954390012798</v>
      </c>
      <c r="FN171">
        <v>3.37231223729759</v>
      </c>
      <c r="FO171">
        <v>0.86147812926356004</v>
      </c>
      <c r="FP171">
        <v>0.23407459029840499</v>
      </c>
      <c r="FQ171">
        <v>-2.4418283885097498</v>
      </c>
      <c r="FR171">
        <v>-0.26494972516957199</v>
      </c>
      <c r="FS171">
        <v>-2.4918021056691901</v>
      </c>
      <c r="FT171">
        <v>0.72829950950108502</v>
      </c>
      <c r="FU171">
        <v>-0.16178208970814001</v>
      </c>
      <c r="FV171">
        <v>1.89646536691725</v>
      </c>
      <c r="FW171">
        <v>1.74145754481287</v>
      </c>
      <c r="FX171">
        <v>1.28522521226841</v>
      </c>
      <c r="FY171">
        <v>1.53694036253</v>
      </c>
      <c r="FZ171">
        <v>-7.8295311141118908E-3</v>
      </c>
      <c r="GA171">
        <v>-1.3531729808164501</v>
      </c>
      <c r="GB171">
        <v>-2.1869396208785501</v>
      </c>
      <c r="GC171">
        <v>2.6852825589230598</v>
      </c>
      <c r="GD171">
        <v>-1.9750242968257199</v>
      </c>
      <c r="GE171">
        <v>1.4615929298088299</v>
      </c>
      <c r="GF171">
        <v>1.10926368506625E-2</v>
      </c>
      <c r="GG171">
        <v>0.47564562755724199</v>
      </c>
      <c r="GH171">
        <v>1.77485388830974</v>
      </c>
      <c r="GI171">
        <v>-0.62581437068729395</v>
      </c>
      <c r="GJ171">
        <v>0.53400726355903305</v>
      </c>
      <c r="GK171">
        <v>0.48601112303003902</v>
      </c>
      <c r="GL171">
        <v>2.0920314273098501E-2</v>
      </c>
      <c r="GM171">
        <v>0.21937272413197201</v>
      </c>
      <c r="GN171">
        <v>-9.26270906347781E-2</v>
      </c>
      <c r="GQ171">
        <v>0.65949025702138897</v>
      </c>
      <c r="GR171">
        <v>4.7547878239129197E-2</v>
      </c>
      <c r="GS171">
        <v>-0.98434278179411205</v>
      </c>
      <c r="GT171">
        <v>-0.18964869768751699</v>
      </c>
      <c r="GU171">
        <v>-0.53607079989887996</v>
      </c>
      <c r="GV171">
        <v>0.69225503666530097</v>
      </c>
      <c r="GW171">
        <v>-0.98159544213558503</v>
      </c>
      <c r="GX171">
        <v>1.37983528020413</v>
      </c>
      <c r="GY171">
        <v>1.9091329742877901</v>
      </c>
      <c r="GZ171">
        <v>0.479613710922422</v>
      </c>
      <c r="HA171">
        <v>-0.70638839788443897</v>
      </c>
      <c r="HB171">
        <v>-3.1623429824321598</v>
      </c>
      <c r="HC171">
        <v>2.3416406604155799</v>
      </c>
      <c r="HD171">
        <v>0.90983512691309398</v>
      </c>
      <c r="HE171">
        <v>2.1857393172467701</v>
      </c>
      <c r="HF171">
        <v>-1.3002494369175099</v>
      </c>
      <c r="HG171">
        <v>-1.33206298050936</v>
      </c>
      <c r="HH171">
        <v>-0.18273928299095099</v>
      </c>
      <c r="HI171">
        <v>1.8623136173118799</v>
      </c>
      <c r="HJ171">
        <v>0.19894407832907701</v>
      </c>
      <c r="HK171">
        <v>-0.306626518431585</v>
      </c>
      <c r="HL171">
        <v>-2.5267583692766502</v>
      </c>
      <c r="HM171">
        <v>-1.2577177475577599</v>
      </c>
      <c r="HN171">
        <v>1.44057431625697</v>
      </c>
      <c r="HO171">
        <v>-0.78185416214182601</v>
      </c>
      <c r="HP171">
        <v>0.80935713212966198</v>
      </c>
      <c r="HQ171">
        <v>1.2956261040017101</v>
      </c>
      <c r="HR171">
        <v>2.7048149600886999</v>
      </c>
      <c r="HS171">
        <v>0.58066057699761597</v>
      </c>
      <c r="HT171">
        <v>-1.0134288128028901</v>
      </c>
      <c r="HU171">
        <v>-0.97357829345128299</v>
      </c>
      <c r="HV171">
        <v>2.63742018469202</v>
      </c>
      <c r="HX171">
        <v>1.1321261301418399</v>
      </c>
      <c r="HY171">
        <v>-1.0522641624447699</v>
      </c>
      <c r="HZ171">
        <v>0.93083552874304598</v>
      </c>
      <c r="IA171">
        <v>-0.26230369012409899</v>
      </c>
      <c r="IB171">
        <v>2.2514093734571401</v>
      </c>
      <c r="IC171">
        <v>0.89057830282399697</v>
      </c>
      <c r="ID171">
        <v>-0.25675745191620097</v>
      </c>
      <c r="IE171">
        <v>-0.69763861929459403</v>
      </c>
      <c r="IF171">
        <v>3.4768746081681498E-2</v>
      </c>
      <c r="IG171">
        <v>-0.19425840064286601</v>
      </c>
      <c r="IH171">
        <v>-0.99676115178226599</v>
      </c>
      <c r="II171">
        <v>-0.74438233086766603</v>
      </c>
      <c r="IK171">
        <v>-1.6565474522394701</v>
      </c>
      <c r="IL171">
        <v>1.5075743389388701</v>
      </c>
      <c r="IM171">
        <v>-0.225991079605592</v>
      </c>
      <c r="IN171">
        <v>-5.9258285182295402E-2</v>
      </c>
      <c r="IO171">
        <v>-1.54532068054323</v>
      </c>
      <c r="IP171">
        <v>0.62253517080534904</v>
      </c>
      <c r="IQ171">
        <v>0.363766842565383</v>
      </c>
      <c r="IR171">
        <v>-0.44703677212964998</v>
      </c>
      <c r="IS171">
        <v>-0.56422954203299003</v>
      </c>
      <c r="IT171">
        <v>-1.54253410928504</v>
      </c>
      <c r="IU171">
        <v>-0.26667100064514698</v>
      </c>
      <c r="IV171">
        <v>-0.12827463879148099</v>
      </c>
      <c r="IW171">
        <v>-1.58006424871928</v>
      </c>
      <c r="IX171">
        <v>-0.717510039976332</v>
      </c>
      <c r="IY171">
        <v>-1.60304439177708</v>
      </c>
      <c r="IZ171">
        <v>1.4025523345480899</v>
      </c>
      <c r="JA171">
        <v>1.1963378936343401</v>
      </c>
      <c r="JB171">
        <v>-0.66069155709556104</v>
      </c>
      <c r="JC171">
        <v>-0.92982951273370396</v>
      </c>
      <c r="JD171">
        <v>1.0519103649130599</v>
      </c>
      <c r="JE171">
        <v>0.69474343345064005</v>
      </c>
      <c r="JF171">
        <v>0.85523173893307103</v>
      </c>
      <c r="JG171">
        <v>1.0251530038658501</v>
      </c>
      <c r="JH171">
        <v>0.126147181072156</v>
      </c>
      <c r="JI171">
        <v>-1.4287723479355899E-2</v>
      </c>
      <c r="JJ171">
        <v>-0.97056343502117703</v>
      </c>
      <c r="JK171">
        <v>-0.40251984628412202</v>
      </c>
      <c r="JL171">
        <v>5.3415440561366302E-3</v>
      </c>
      <c r="JM171">
        <v>-1.2576569918564899</v>
      </c>
    </row>
    <row r="172" spans="1:273" x14ac:dyDescent="0.25">
      <c r="A172" s="30">
        <v>44349</v>
      </c>
      <c r="B172" s="31" t="s">
        <v>2307</v>
      </c>
      <c r="C172" s="23" t="s">
        <v>1734</v>
      </c>
      <c r="D172" s="23" t="s">
        <v>1899</v>
      </c>
      <c r="E172" s="32">
        <v>2.0523159999999998</v>
      </c>
      <c r="F172" s="37">
        <v>300</v>
      </c>
      <c r="G172" s="16">
        <f>VLOOKUP(C172,dFundos!$A$1:$B$28,2,FALSE)</f>
        <v>25079578000106</v>
      </c>
      <c r="H172" s="13"/>
      <c r="I172">
        <f>_xll.ECONOMATICA(G172,"VOLATILITY","1Y",A172)</f>
        <v>2.4316440871662102</v>
      </c>
      <c r="J172">
        <f>_xll.ECONOMATICA(G172,"NAV","1D",A172)</f>
        <v>146.176319000078</v>
      </c>
      <c r="K172" t="e">
        <f>_xll.ECONOMATICA(G172,"NAV","1D",A172+1)</f>
        <v>#NUM!</v>
      </c>
      <c r="L172" s="6"/>
      <c r="M172">
        <v>0.14197690052242301</v>
      </c>
      <c r="N172">
        <v>-0.115634388475883</v>
      </c>
      <c r="O172">
        <v>8.5836975995334797E-2</v>
      </c>
      <c r="P172">
        <v>0.25210229559888803</v>
      </c>
      <c r="Q172">
        <v>-0.13099465104460301</v>
      </c>
      <c r="R172">
        <v>0.213179273123387</v>
      </c>
      <c r="T172">
        <v>0.25474884023424199</v>
      </c>
      <c r="U172">
        <v>-0.16268813769784199</v>
      </c>
      <c r="V172">
        <v>6.7064267568639493E-2</v>
      </c>
      <c r="W172">
        <v>0.40957462497317498</v>
      </c>
      <c r="X172">
        <v>0.11580733826122</v>
      </c>
      <c r="Y172">
        <v>0.152815408000606</v>
      </c>
      <c r="Z172">
        <v>-0.19419234195083801</v>
      </c>
      <c r="AA172">
        <v>7.9688931509735994E-2</v>
      </c>
      <c r="AB172">
        <v>3.9018127790768603E-2</v>
      </c>
      <c r="AC172">
        <v>3.6667240601673298E-2</v>
      </c>
      <c r="AD172">
        <v>-8.4151332157489406E-2</v>
      </c>
      <c r="AE172">
        <v>0.170703395997407</v>
      </c>
      <c r="AF172">
        <v>-0.1032803445014</v>
      </c>
      <c r="AG172">
        <v>0.301935098286776</v>
      </c>
      <c r="AH172">
        <v>0.12983982123842</v>
      </c>
      <c r="AI172">
        <v>0.17988884192163801</v>
      </c>
      <c r="AJ172">
        <v>-4.2706415115390001E-2</v>
      </c>
      <c r="AK172">
        <v>0.19491167040541801</v>
      </c>
      <c r="AL172">
        <v>-0.126730582360324</v>
      </c>
      <c r="AM172">
        <v>0.34803334910975497</v>
      </c>
      <c r="AN172">
        <v>9.6207971728290403E-2</v>
      </c>
      <c r="AO172">
        <v>7.3480682294757599E-2</v>
      </c>
      <c r="AP172">
        <v>0.15105589700397101</v>
      </c>
      <c r="AQ172">
        <v>-7.0151152795006097E-2</v>
      </c>
      <c r="AR172">
        <v>-0.16136159356392499</v>
      </c>
      <c r="AS172">
        <v>0.24679863963683599</v>
      </c>
      <c r="AT172">
        <v>0.36176144567434698</v>
      </c>
      <c r="AU172">
        <v>-4.3076048041257302E-2</v>
      </c>
      <c r="AV172">
        <v>0.20008319715998399</v>
      </c>
      <c r="AW172">
        <v>-8.3006068689428503E-2</v>
      </c>
      <c r="AX172">
        <v>-0.282936714029347</v>
      </c>
      <c r="AY172">
        <v>3.6336803714220899E-2</v>
      </c>
      <c r="AZ172">
        <v>0.146483210119186</v>
      </c>
      <c r="BA172">
        <v>5.0329285841144197E-2</v>
      </c>
      <c r="BB172">
        <v>-0.153830540330091</v>
      </c>
      <c r="BC172">
        <v>-0.22170450965859301</v>
      </c>
      <c r="BD172">
        <v>0.16670341483404599</v>
      </c>
      <c r="BE172">
        <v>-8.8807668271328993E-2</v>
      </c>
      <c r="BF172">
        <v>0.13249526346044099</v>
      </c>
      <c r="BG172">
        <v>2.76013266557129E-2</v>
      </c>
      <c r="BH172">
        <v>-0.18148459948861301</v>
      </c>
      <c r="BI172">
        <v>4.3861737322003998E-2</v>
      </c>
      <c r="BJ172">
        <v>-6.3540799601469198E-3</v>
      </c>
      <c r="BK172">
        <v>-5.81036630137532E-2</v>
      </c>
      <c r="BL172">
        <v>0.38590292078879401</v>
      </c>
      <c r="BM172">
        <v>-2.32901002163999E-3</v>
      </c>
      <c r="BN172">
        <v>-4.1566155232430901E-2</v>
      </c>
      <c r="BO172">
        <v>0.319386618866702</v>
      </c>
      <c r="BP172">
        <v>0.154926648792753</v>
      </c>
      <c r="BQ172">
        <v>-0.190924022808758</v>
      </c>
      <c r="BR172">
        <v>4.2894934267678798E-2</v>
      </c>
      <c r="BS172">
        <v>2.1325067064026398E-2</v>
      </c>
      <c r="BT172">
        <v>-8.30127910376177E-3</v>
      </c>
      <c r="BU172">
        <v>-2.0453794422792299E-2</v>
      </c>
      <c r="BV172">
        <v>5.6131989003915798E-2</v>
      </c>
      <c r="BW172">
        <v>7.1352826307702302E-2</v>
      </c>
      <c r="BX172">
        <v>-0.31035232177600802</v>
      </c>
      <c r="BY172">
        <v>0.24477008882968199</v>
      </c>
      <c r="BZ172">
        <v>3.6130417538515799E-2</v>
      </c>
      <c r="CA172">
        <v>-0.21532706323341699</v>
      </c>
      <c r="CB172">
        <v>-4.6320924684550797E-2</v>
      </c>
      <c r="CD172">
        <v>7.8164717524487101E-2</v>
      </c>
      <c r="CE172">
        <v>3.06871725115343E-2</v>
      </c>
      <c r="CF172">
        <v>8.5719759590574499E-2</v>
      </c>
      <c r="CG172">
        <v>0.17792395992728399</v>
      </c>
      <c r="CH172">
        <v>-2.6616536797519099E-2</v>
      </c>
      <c r="CI172">
        <v>5.4874841589480597E-2</v>
      </c>
      <c r="CJ172">
        <v>-0.20510235708570701</v>
      </c>
      <c r="CK172">
        <v>-8.8235317161888802E-2</v>
      </c>
      <c r="CL172">
        <v>5.0853903303504904E-3</v>
      </c>
      <c r="CM172">
        <v>-0.16460282467960499</v>
      </c>
      <c r="CN172">
        <v>6.6418362621334395E-2</v>
      </c>
      <c r="CO172">
        <v>-7.7666277138632694E-2</v>
      </c>
      <c r="CP172">
        <v>0.12333082431723601</v>
      </c>
      <c r="CQ172">
        <v>2.7129795125801999E-2</v>
      </c>
      <c r="CR172">
        <v>-9.3586730145034394E-2</v>
      </c>
      <c r="CS172">
        <v>-7.2117031777452203E-3</v>
      </c>
      <c r="CT172">
        <v>0.15496828855248199</v>
      </c>
      <c r="CU172">
        <v>5.9359101578593303E-2</v>
      </c>
      <c r="CV172">
        <v>3.8873068842804101E-2</v>
      </c>
      <c r="CW172">
        <v>-0.14504250357276799</v>
      </c>
      <c r="CX172">
        <v>-0.15005994600869599</v>
      </c>
      <c r="CY172">
        <v>-5.7026411650440402E-2</v>
      </c>
      <c r="CZ172">
        <v>2.54288721407647E-2</v>
      </c>
      <c r="DA172">
        <v>0.29151964754419202</v>
      </c>
      <c r="DC172">
        <v>-6.9631180849682997E-3</v>
      </c>
      <c r="DD172">
        <v>0.27058114119427001</v>
      </c>
      <c r="DE172">
        <v>3.17013651510933E-2</v>
      </c>
      <c r="DF172">
        <v>6.3946107547962996E-2</v>
      </c>
      <c r="DG172">
        <v>-0.15668301975893001</v>
      </c>
      <c r="DH172">
        <v>0.184930431350949</v>
      </c>
      <c r="DI172">
        <v>5.7848042706609697E-2</v>
      </c>
      <c r="DJ172">
        <v>-8.2021050911862403E-2</v>
      </c>
      <c r="DK172">
        <v>-9.5432325633737505E-2</v>
      </c>
      <c r="DL172">
        <v>-0.150743354060978</v>
      </c>
      <c r="DM172">
        <v>0.11814303543360399</v>
      </c>
      <c r="DN172">
        <v>-0.22005789187460301</v>
      </c>
      <c r="DO172">
        <v>0.20117760450375499</v>
      </c>
      <c r="DP172">
        <v>-8.2761468820535797E-2</v>
      </c>
      <c r="DR172">
        <v>3.7315020745154498E-2</v>
      </c>
      <c r="DS172">
        <v>0.22393735252990199</v>
      </c>
      <c r="DT172">
        <v>-6.6855275690613798E-3</v>
      </c>
      <c r="DU172">
        <v>2.53372199949808E-2</v>
      </c>
      <c r="DV172">
        <v>-7.5158111030759797E-2</v>
      </c>
      <c r="DW172">
        <v>-4.23433934884088E-2</v>
      </c>
      <c r="DX172">
        <v>0.17581527681613801</v>
      </c>
      <c r="DY172">
        <v>-0.39592934717802603</v>
      </c>
      <c r="DZ172">
        <v>0.40089790654746998</v>
      </c>
      <c r="EA172">
        <v>-5.3674430910177803E-2</v>
      </c>
      <c r="EB172">
        <v>-9.53473953813955E-2</v>
      </c>
      <c r="EC172">
        <v>-8.3694115983235007E-2</v>
      </c>
      <c r="ED172">
        <v>2.2501384592033E-3</v>
      </c>
      <c r="EE172">
        <v>0.24408800818491699</v>
      </c>
      <c r="EF172">
        <v>0.14503261554637001</v>
      </c>
      <c r="EG172">
        <v>-7.7048544062563507E-2</v>
      </c>
      <c r="EH172">
        <v>0.14615311374654999</v>
      </c>
      <c r="EI172">
        <v>-2.7585956559050798E-3</v>
      </c>
      <c r="EJ172">
        <v>5.1260546206321998E-2</v>
      </c>
      <c r="EK172">
        <v>-0.36400473281901202</v>
      </c>
      <c r="EL172">
        <v>0.30321034864755297</v>
      </c>
      <c r="EM172">
        <v>7.3633222200442106E-2</v>
      </c>
      <c r="EN172">
        <v>6.5797745264717404E-3</v>
      </c>
      <c r="EO172">
        <v>1.5742390314699199E-2</v>
      </c>
      <c r="EP172">
        <v>-1.5413645542139399E-2</v>
      </c>
      <c r="EQ172">
        <v>0.14160830014588999</v>
      </c>
      <c r="ER172">
        <v>-0.14143274047455601</v>
      </c>
      <c r="ES172">
        <v>6.6689531013253103E-2</v>
      </c>
      <c r="ET172">
        <v>0.193145743651257</v>
      </c>
      <c r="EU172">
        <v>9.1937892830174006E-2</v>
      </c>
      <c r="EV172">
        <v>1.8925452604889901E-2</v>
      </c>
      <c r="EW172">
        <v>0.10384827546658899</v>
      </c>
      <c r="EX172">
        <v>-3.5801010653813102E-2</v>
      </c>
      <c r="EY172">
        <v>-5.8058942431671298E-2</v>
      </c>
      <c r="EZ172">
        <v>2.0700892127933902E-2</v>
      </c>
      <c r="FA172">
        <v>2.4925975958467499E-2</v>
      </c>
      <c r="FB172">
        <v>0.13401265805441701</v>
      </c>
      <c r="FC172">
        <v>-4.6300303438329103E-3</v>
      </c>
      <c r="FE172">
        <v>-2.4752001900196802E-2</v>
      </c>
      <c r="FF172">
        <v>1.3526725342671899E-2</v>
      </c>
      <c r="FG172">
        <v>-7.5933442622044794E-2</v>
      </c>
      <c r="FH172">
        <v>-4.7615297262382202E-3</v>
      </c>
      <c r="FJ172">
        <v>0.17680929558991901</v>
      </c>
      <c r="FK172">
        <v>-3.2575164459558402E-2</v>
      </c>
      <c r="FL172">
        <v>-0.36279480164012101</v>
      </c>
      <c r="FM172">
        <v>6.1504703808168401E-2</v>
      </c>
      <c r="FN172">
        <v>0.21768003934994301</v>
      </c>
      <c r="FO172">
        <v>1.0203611600445601E-2</v>
      </c>
      <c r="FP172">
        <v>-4.1032993885892197E-2</v>
      </c>
      <c r="FQ172">
        <v>0.17922132210514999</v>
      </c>
      <c r="FR172">
        <v>0.10301525053364501</v>
      </c>
      <c r="FS172">
        <v>9.8889756918651997E-2</v>
      </c>
      <c r="FT172">
        <v>0.15451208382728501</v>
      </c>
      <c r="FU172">
        <v>0.13903132185077999</v>
      </c>
      <c r="FV172">
        <v>1.23114414236625E-2</v>
      </c>
      <c r="FW172">
        <v>-9.67524579209567E-2</v>
      </c>
      <c r="FX172">
        <v>-0.20353302688818101</v>
      </c>
      <c r="FY172">
        <v>-4.5257083002070396E-3</v>
      </c>
      <c r="FZ172">
        <v>7.7790531031496399E-2</v>
      </c>
      <c r="GA172">
        <v>-0.17266887753066801</v>
      </c>
      <c r="GB172">
        <v>9.5417702686972902E-2</v>
      </c>
      <c r="GC172">
        <v>1.9254674043622799E-3</v>
      </c>
      <c r="GD172">
        <v>0.28334843882476002</v>
      </c>
      <c r="GE172">
        <v>3.2179035770241201E-3</v>
      </c>
      <c r="GF172">
        <v>0.189314012277464</v>
      </c>
      <c r="GG172">
        <v>0.18906221084762401</v>
      </c>
      <c r="GH172">
        <v>0.21606447753583799</v>
      </c>
      <c r="GI172">
        <v>0.20111162903049301</v>
      </c>
      <c r="GJ172">
        <v>7.0655092713423099E-3</v>
      </c>
      <c r="GK172">
        <v>-0.18943798895634201</v>
      </c>
      <c r="GL172">
        <v>2.4325171216332798E-2</v>
      </c>
      <c r="GM172">
        <v>4.9506362302054199E-2</v>
      </c>
      <c r="GP172">
        <v>0.106504267569107</v>
      </c>
      <c r="GQ172">
        <v>0.182250816760643</v>
      </c>
      <c r="GR172">
        <v>3.2858758459042299E-2</v>
      </c>
      <c r="GS172">
        <v>-8.9625886266731E-2</v>
      </c>
      <c r="GT172">
        <v>-7.5744134846900096E-2</v>
      </c>
      <c r="GU172">
        <v>7.7689458157692598E-2</v>
      </c>
      <c r="GV172">
        <v>-0.100377140370256</v>
      </c>
      <c r="GW172">
        <v>-0.10249236311210599</v>
      </c>
      <c r="GX172">
        <v>0.43252784926153298</v>
      </c>
      <c r="GY172">
        <v>-1.8961453133670099E-2</v>
      </c>
      <c r="GZ172">
        <v>-4.3159931828995503E-2</v>
      </c>
      <c r="HA172">
        <v>-0.104205363459187</v>
      </c>
      <c r="HB172">
        <v>0.30827983355265998</v>
      </c>
      <c r="HC172">
        <v>-0.44281792188485303</v>
      </c>
      <c r="HD172">
        <v>-1.1000253198290001E-2</v>
      </c>
      <c r="HE172">
        <v>-0.16934637815211301</v>
      </c>
      <c r="HF172">
        <v>0.20242077425791599</v>
      </c>
      <c r="HG172">
        <v>-0.12738349969367799</v>
      </c>
      <c r="HH172">
        <v>-0.227531724794972</v>
      </c>
      <c r="HI172">
        <v>0.18311632411496201</v>
      </c>
      <c r="HJ172">
        <v>2.7308426615490999E-2</v>
      </c>
      <c r="HK172">
        <v>-0.38554962929993097</v>
      </c>
      <c r="HL172">
        <v>0.116376621008385</v>
      </c>
      <c r="HM172">
        <v>-0.15565288058496701</v>
      </c>
      <c r="HN172">
        <v>-0.18162289397878301</v>
      </c>
      <c r="HO172">
        <v>-7.2657217970117901E-3</v>
      </c>
      <c r="HP172">
        <v>1.9366903870832201E-3</v>
      </c>
      <c r="HQ172">
        <v>-2.3961631177371601E-2</v>
      </c>
      <c r="HR172">
        <v>-7.3014726240217001E-2</v>
      </c>
      <c r="HS172">
        <v>-3.8583563218708199E-2</v>
      </c>
      <c r="HT172">
        <v>0.30754600502405099</v>
      </c>
      <c r="HU172">
        <v>1.00948273029644E-4</v>
      </c>
      <c r="HW172">
        <v>2.9330682446015999E-2</v>
      </c>
      <c r="HX172">
        <v>1.8565547907201101E-2</v>
      </c>
      <c r="HY172">
        <v>0.17885237521113601</v>
      </c>
      <c r="HZ172">
        <v>0.15557382193947</v>
      </c>
      <c r="IA172">
        <v>0.136218895386264</v>
      </c>
      <c r="IB172">
        <v>4.1867466279654798E-3</v>
      </c>
      <c r="IC172">
        <v>2.63549678493291E-2</v>
      </c>
      <c r="ID172">
        <v>3.3688691110000897E-2</v>
      </c>
      <c r="IE172">
        <v>0.18909591417468599</v>
      </c>
      <c r="IF172">
        <v>4.7924649879860198E-2</v>
      </c>
      <c r="IG172">
        <v>-0.20353196050564301</v>
      </c>
      <c r="IH172">
        <v>-2.36180979300116E-2</v>
      </c>
      <c r="IJ172">
        <v>-8.6333627223211806E-2</v>
      </c>
      <c r="IK172">
        <v>0.27133280327689102</v>
      </c>
      <c r="IL172">
        <v>-9.8887384228873998E-2</v>
      </c>
      <c r="IM172">
        <v>7.5695064151659594E-2</v>
      </c>
      <c r="IN172">
        <v>0.175497601776442</v>
      </c>
      <c r="IO172">
        <v>2.79070116448565E-2</v>
      </c>
      <c r="IP172">
        <v>-0.16690645134076501</v>
      </c>
      <c r="IQ172">
        <v>0.229181822760438</v>
      </c>
      <c r="IR172">
        <v>-2.18671433685813E-2</v>
      </c>
      <c r="IS172">
        <v>5.0252837172592997E-2</v>
      </c>
      <c r="IT172">
        <v>1.4330762314784799E-2</v>
      </c>
      <c r="IU172">
        <v>0.118423152889591</v>
      </c>
      <c r="IV172">
        <v>0.14424804248847101</v>
      </c>
      <c r="IW172">
        <v>2.9590868143713998E-2</v>
      </c>
      <c r="IX172">
        <v>-0.38821734824523402</v>
      </c>
      <c r="IY172">
        <v>9.0756704230443602E-2</v>
      </c>
      <c r="IZ172">
        <v>0.1023869132041</v>
      </c>
      <c r="JA172">
        <v>5.5264699403778601E-2</v>
      </c>
      <c r="JB172">
        <v>6.3045575188880307E-2</v>
      </c>
      <c r="JC172">
        <v>-0.27917802426600202</v>
      </c>
      <c r="JD172">
        <v>0.148159335003584</v>
      </c>
      <c r="JE172">
        <v>-0.14342367967401501</v>
      </c>
      <c r="JF172">
        <v>-4.9842802127386697E-2</v>
      </c>
      <c r="JG172">
        <v>9.3379883401212296E-2</v>
      </c>
      <c r="JH172">
        <v>0.14451525657932501</v>
      </c>
      <c r="JI172">
        <v>0.104387887949997</v>
      </c>
      <c r="JJ172">
        <v>0.122991571333841</v>
      </c>
      <c r="JK172">
        <v>0.206368257931899</v>
      </c>
      <c r="JL172">
        <v>-6.3997088273026706E-2</v>
      </c>
      <c r="JM172">
        <v>0.194263734556444</v>
      </c>
    </row>
    <row r="173" spans="1:273" x14ac:dyDescent="0.25">
      <c r="A173" s="29">
        <v>44351</v>
      </c>
      <c r="B173" s="31" t="s">
        <v>1853</v>
      </c>
      <c r="C173" s="24" t="s">
        <v>1737</v>
      </c>
      <c r="D173" s="24" t="s">
        <v>1899</v>
      </c>
      <c r="E173" s="34">
        <v>61.398068000000002</v>
      </c>
      <c r="F173" s="38">
        <v>13550.89</v>
      </c>
      <c r="G173" s="16">
        <f>VLOOKUP(C173,dFundos!$A$1:$B$28,2,FALSE)</f>
        <v>15674503000110</v>
      </c>
      <c r="H173" s="13"/>
      <c r="I173">
        <f>_xll.ECONOMATICA(G173,"VOLATILITY","1Y",A173)</f>
        <v>2.4612979052617399</v>
      </c>
      <c r="J173">
        <f>_xll.ECONOMATICA(G173,"NAV","1D",A173)</f>
        <v>220.705477999989</v>
      </c>
      <c r="K173">
        <f>_xll.ECONOMATICA(G173,"NAV","1D",A173+1)</f>
        <v>220.705477999989</v>
      </c>
      <c r="L173" s="6"/>
      <c r="M173">
        <v>0.15191771144600399</v>
      </c>
      <c r="N173">
        <v>0.27261553095740998</v>
      </c>
      <c r="O173">
        <v>-2.1776177800347799E-2</v>
      </c>
      <c r="P173">
        <v>3.5708218456420603E-2</v>
      </c>
      <c r="R173">
        <v>-0.43058975688836698</v>
      </c>
      <c r="S173">
        <v>9.8049733060179306E-2</v>
      </c>
      <c r="T173">
        <v>0.162832113528566</v>
      </c>
      <c r="U173">
        <v>0.13543707536882699</v>
      </c>
      <c r="V173">
        <v>2.54803373536561E-2</v>
      </c>
      <c r="W173">
        <v>2.0536258671199899E-2</v>
      </c>
      <c r="X173">
        <v>0.110444880010618</v>
      </c>
      <c r="Y173">
        <v>0.13836521156918</v>
      </c>
      <c r="Z173">
        <v>-0.272497500463942</v>
      </c>
      <c r="AA173">
        <v>0.18325706023461</v>
      </c>
      <c r="AB173">
        <v>-0.42476352709854798</v>
      </c>
      <c r="AC173">
        <v>0.15007697656983501</v>
      </c>
      <c r="AD173">
        <v>0.154084841778968</v>
      </c>
      <c r="AE173">
        <v>0.15463883664779099</v>
      </c>
      <c r="AF173">
        <v>2.5974501477321599E-2</v>
      </c>
      <c r="AG173">
        <v>8.4950762538937893E-2</v>
      </c>
      <c r="AH173">
        <v>0.27921078653889703</v>
      </c>
      <c r="AI173">
        <v>1.53366727317916E-2</v>
      </c>
      <c r="AJ173">
        <v>0.35241433633927999</v>
      </c>
      <c r="AK173">
        <v>0.17666296189418099</v>
      </c>
      <c r="AL173">
        <v>7.4627426511142403E-2</v>
      </c>
      <c r="AM173">
        <v>-0.23739918988212599</v>
      </c>
      <c r="AN173">
        <v>4.6753967944823699E-2</v>
      </c>
      <c r="AO173">
        <v>0.10442402817716399</v>
      </c>
      <c r="AP173">
        <v>-0.24769535148152499</v>
      </c>
      <c r="AQ173">
        <v>0.21521169473999199</v>
      </c>
      <c r="AR173">
        <v>0.50437701156624803</v>
      </c>
      <c r="AS173">
        <v>-0.21335767914934001</v>
      </c>
      <c r="AT173">
        <v>8.2309424033155706E-2</v>
      </c>
      <c r="AU173">
        <v>-0.37717001514465698</v>
      </c>
      <c r="AV173">
        <v>-0.132918993313069</v>
      </c>
      <c r="AW173">
        <v>0.149211385360104</v>
      </c>
      <c r="AX173">
        <v>-4.8622876056469998E-2</v>
      </c>
      <c r="AY173">
        <v>0.109360260830726</v>
      </c>
      <c r="AZ173">
        <v>4.3710985846701099E-2</v>
      </c>
      <c r="BA173">
        <v>4.17559173001791E-2</v>
      </c>
      <c r="BB173">
        <v>0.12752024140354501</v>
      </c>
      <c r="BC173">
        <v>1.22147972433595E-2</v>
      </c>
      <c r="BD173">
        <v>9.8384807643014896E-2</v>
      </c>
      <c r="BE173">
        <v>0.17002052190946401</v>
      </c>
      <c r="BF173">
        <v>-0.25850412130239397</v>
      </c>
      <c r="BG173">
        <v>-3.4535777012933998E-2</v>
      </c>
      <c r="BH173">
        <v>-0.30165729976943101</v>
      </c>
      <c r="BI173">
        <v>0.20563665402733</v>
      </c>
      <c r="BJ173">
        <v>5.5951213289517902E-2</v>
      </c>
      <c r="BK173">
        <v>-1.0114005999639601E-2</v>
      </c>
      <c r="BL173">
        <v>3.7151384094613597E-2</v>
      </c>
      <c r="BM173">
        <v>0.25042595370905502</v>
      </c>
      <c r="BN173">
        <v>-1.29806574477698E-2</v>
      </c>
      <c r="BO173">
        <v>0.15594152155245</v>
      </c>
      <c r="BP173">
        <v>0.15164155083766701</v>
      </c>
      <c r="BQ173">
        <v>9.52447348026908E-2</v>
      </c>
      <c r="BR173">
        <v>8.9244600167148705E-2</v>
      </c>
      <c r="BS173">
        <v>0.32991781481541699</v>
      </c>
      <c r="BT173">
        <v>-8.8305114513787003E-2</v>
      </c>
      <c r="BU173">
        <v>-1.1699340393533901E-2</v>
      </c>
      <c r="BV173">
        <v>0.13301662183948801</v>
      </c>
      <c r="BW173">
        <v>0.25580854635336397</v>
      </c>
      <c r="BX173">
        <v>-2.9569677826657401E-2</v>
      </c>
      <c r="BY173">
        <v>-1.02955970842231</v>
      </c>
      <c r="BZ173">
        <v>-0.17785310219551301</v>
      </c>
      <c r="CB173">
        <v>-0.28128067406214502</v>
      </c>
      <c r="CC173">
        <v>0.15359712888312099</v>
      </c>
      <c r="CD173">
        <v>-0.170270089802216</v>
      </c>
      <c r="CE173">
        <v>-1.1643080142675899E-3</v>
      </c>
      <c r="CF173">
        <v>8.6399666724901195E-2</v>
      </c>
      <c r="CG173">
        <v>6.9618310044461396E-2</v>
      </c>
      <c r="CH173">
        <v>-6.6229741423740093E-2</v>
      </c>
      <c r="CI173">
        <v>-0.135678070728318</v>
      </c>
      <c r="CJ173">
        <v>7.1290784580924096E-2</v>
      </c>
      <c r="CK173">
        <v>4.2876265797531198E-2</v>
      </c>
      <c r="CL173">
        <v>3.4219468761875801E-2</v>
      </c>
      <c r="CM173">
        <v>-5.1333994906599401E-2</v>
      </c>
      <c r="CN173">
        <v>-6.6593955125426901E-2</v>
      </c>
      <c r="CO173">
        <v>6.9556974449369605E-2</v>
      </c>
      <c r="CP173">
        <v>0.18496428929211101</v>
      </c>
      <c r="CQ173">
        <v>2.26437086894293E-2</v>
      </c>
      <c r="CR173">
        <v>6.9671475284849294E-2</v>
      </c>
      <c r="CS173">
        <v>7.7440079621737797E-3</v>
      </c>
      <c r="CT173">
        <v>1.70251083545736E-2</v>
      </c>
      <c r="CU173">
        <v>-4.5800281077390502E-2</v>
      </c>
      <c r="CV173">
        <v>-3.2540140273340498E-2</v>
      </c>
      <c r="CW173">
        <v>8.4605499068857198E-2</v>
      </c>
      <c r="CX173">
        <v>-2.9014832580287499E-2</v>
      </c>
      <c r="CY173">
        <v>0.116678757513</v>
      </c>
      <c r="DA173">
        <v>0.108465359153342</v>
      </c>
      <c r="DB173">
        <v>-1.2676186634053E-2</v>
      </c>
      <c r="DC173">
        <v>6.7943853355245706E-2</v>
      </c>
      <c r="DD173">
        <v>5.7274274331575697E-2</v>
      </c>
      <c r="DE173">
        <v>-0.18120728736903399</v>
      </c>
      <c r="DF173">
        <v>7.3356597386009498E-2</v>
      </c>
      <c r="DG173">
        <v>6.5863414783962099E-2</v>
      </c>
      <c r="DH173">
        <v>1.8879209164879299E-2</v>
      </c>
      <c r="DI173">
        <v>0.144773323154368</v>
      </c>
      <c r="DJ173">
        <v>-0.13574945996879301</v>
      </c>
      <c r="DK173">
        <v>7.2345671833318206E-2</v>
      </c>
      <c r="DL173">
        <v>-0.18083646637023801</v>
      </c>
      <c r="DM173">
        <v>0.10370918553235201</v>
      </c>
      <c r="DN173">
        <v>-0.18638120609466599</v>
      </c>
      <c r="DP173">
        <v>3.5810130066238302E-2</v>
      </c>
      <c r="DQ173">
        <v>8.0297237218474003E-3</v>
      </c>
      <c r="DR173">
        <v>0.12971088726772001</v>
      </c>
      <c r="DS173">
        <v>-8.0802825232240097E-2</v>
      </c>
      <c r="DT173">
        <v>-0.29112935353623498</v>
      </c>
      <c r="DU173">
        <v>-0.15680312517361</v>
      </c>
      <c r="DV173">
        <v>0.19819974222627901</v>
      </c>
      <c r="DW173">
        <v>-9.9785680049535599E-2</v>
      </c>
      <c r="DX173">
        <v>5.9487067119334797E-2</v>
      </c>
      <c r="DY173">
        <v>-2.14808618693496E-2</v>
      </c>
      <c r="DZ173">
        <v>-7.7315045200521099E-2</v>
      </c>
      <c r="EA173">
        <v>-2.9530964911828099E-2</v>
      </c>
      <c r="EB173">
        <v>7.8409805246337796E-2</v>
      </c>
      <c r="EC173">
        <v>3.9508366899099201E-2</v>
      </c>
      <c r="ED173">
        <v>0.11960789252043499</v>
      </c>
      <c r="EE173">
        <v>0.14767403463338299</v>
      </c>
      <c r="EF173">
        <v>3.22341633363976E-2</v>
      </c>
      <c r="EG173">
        <v>-5.2687110564875198E-2</v>
      </c>
      <c r="EH173">
        <v>-6.6764537223207299E-3</v>
      </c>
      <c r="EI173">
        <v>-4.6213178029574899E-2</v>
      </c>
      <c r="EJ173">
        <v>-8.6664857553841998E-2</v>
      </c>
      <c r="EK173">
        <v>5.6258741096826303E-4</v>
      </c>
      <c r="EL173">
        <v>-0.111451420980302</v>
      </c>
      <c r="EM173">
        <v>0.166391383754672</v>
      </c>
      <c r="EN173">
        <v>-6.5252534113824395E-2</v>
      </c>
      <c r="EO173">
        <v>6.0705735268129501E-2</v>
      </c>
      <c r="EP173">
        <v>-0.13461990192809001</v>
      </c>
      <c r="EQ173">
        <v>0.152569045530981</v>
      </c>
      <c r="ER173">
        <v>-6.0676974771922701E-2</v>
      </c>
      <c r="ES173">
        <v>-6.6611330839805305E-2</v>
      </c>
      <c r="ET173">
        <v>0.187439494038699</v>
      </c>
      <c r="EU173">
        <v>0.173345603980124</v>
      </c>
      <c r="EV173">
        <v>7.9127643220999702E-2</v>
      </c>
      <c r="EW173">
        <v>6.78950054862071E-3</v>
      </c>
      <c r="EX173">
        <v>-0.127372786664637</v>
      </c>
      <c r="EY173">
        <v>0.10765008537418901</v>
      </c>
      <c r="EZ173">
        <v>6.4675379690015702E-2</v>
      </c>
      <c r="FA173">
        <v>8.0440728197572805E-3</v>
      </c>
      <c r="FC173">
        <v>0.109474241253338</v>
      </c>
      <c r="FD173">
        <v>2.4235537421191101E-2</v>
      </c>
      <c r="FE173">
        <v>2.2408521726902102E-2</v>
      </c>
      <c r="FF173">
        <v>-2.0980266253900499E-2</v>
      </c>
      <c r="FH173">
        <v>-1.85731159945135E-2</v>
      </c>
      <c r="FI173">
        <v>8.66661126565305E-2</v>
      </c>
      <c r="FJ173">
        <v>-4.2239912727381999E-2</v>
      </c>
      <c r="FK173">
        <v>0.48957746494124899</v>
      </c>
      <c r="FL173">
        <v>0.36646195494540701</v>
      </c>
      <c r="FM173">
        <v>-3.1015275089885101E-2</v>
      </c>
      <c r="FN173">
        <v>1.40021669722046E-2</v>
      </c>
      <c r="FO173">
        <v>-9.61257503149682E-2</v>
      </c>
      <c r="FP173">
        <v>8.7147739577631E-2</v>
      </c>
      <c r="FQ173">
        <v>-0.336892686209467</v>
      </c>
      <c r="FR173">
        <v>8.3163049748691306E-2</v>
      </c>
      <c r="FS173">
        <v>1.9658161181723699E-2</v>
      </c>
      <c r="FT173">
        <v>-2.9383572382357701E-2</v>
      </c>
      <c r="FU173">
        <v>5.5890036855998901E-2</v>
      </c>
      <c r="FV173">
        <v>0.10428162786411101</v>
      </c>
      <c r="FW173">
        <v>-7.2192512561741806E-2</v>
      </c>
      <c r="FX173">
        <v>-0.16354614635929501</v>
      </c>
      <c r="FY173">
        <v>-0.37363097417255597</v>
      </c>
      <c r="FZ173">
        <v>0.16733493939682401</v>
      </c>
      <c r="GA173">
        <v>-0.36089418381379801</v>
      </c>
      <c r="GB173">
        <v>0.29816492897225499</v>
      </c>
      <c r="GC173">
        <v>-4.6223868594097398E-2</v>
      </c>
      <c r="GD173">
        <v>0.1378486311296</v>
      </c>
      <c r="GE173">
        <v>0.15502717942581501</v>
      </c>
      <c r="GF173">
        <v>0.25411170572624497</v>
      </c>
      <c r="GG173">
        <v>7.32623830117518E-3</v>
      </c>
      <c r="GH173">
        <v>6.1210044805193303E-3</v>
      </c>
      <c r="GI173">
        <v>-0.259459372136917</v>
      </c>
      <c r="GJ173">
        <v>9.2638512069243006E-2</v>
      </c>
      <c r="GK173">
        <v>0.105580478339107</v>
      </c>
      <c r="GN173">
        <v>0.20970610476069901</v>
      </c>
      <c r="GO173">
        <v>-0.114272912560409</v>
      </c>
      <c r="GP173">
        <v>0.17407647665095299</v>
      </c>
      <c r="GQ173">
        <v>-0.105683132187551</v>
      </c>
      <c r="GR173">
        <v>-0.133120624559524</v>
      </c>
      <c r="GS173">
        <v>5.3340461454354199E-2</v>
      </c>
      <c r="GT173">
        <v>-0.197307544658543</v>
      </c>
      <c r="GU173">
        <v>-2.0345599386928401E-2</v>
      </c>
      <c r="GV173">
        <v>0.26288291774108102</v>
      </c>
      <c r="GW173">
        <v>2.6174991944572E-3</v>
      </c>
      <c r="GX173">
        <v>-4.1222608160751399E-2</v>
      </c>
      <c r="GY173">
        <v>-0.17629397498239999</v>
      </c>
      <c r="GZ173">
        <v>0.12524411686172199</v>
      </c>
      <c r="HA173">
        <v>-0.189800325915712</v>
      </c>
      <c r="HB173">
        <v>3.44401121765259E-2</v>
      </c>
      <c r="HC173">
        <v>-4.9250856409344103E-2</v>
      </c>
      <c r="HD173">
        <v>8.3731254562735599E-2</v>
      </c>
      <c r="HE173">
        <v>1.1934211033803901E-2</v>
      </c>
      <c r="HF173">
        <v>-4.6400487917708198E-3</v>
      </c>
      <c r="HG173">
        <v>1.2296223212615601E-2</v>
      </c>
      <c r="HH173">
        <v>5.4388908029068303E-2</v>
      </c>
      <c r="HI173">
        <v>-5.5576616978214602E-2</v>
      </c>
      <c r="HJ173">
        <v>-4.5722678623860702E-2</v>
      </c>
      <c r="HK173">
        <v>-4.3963989901385503E-2</v>
      </c>
      <c r="HL173">
        <v>-9.4904116576799397E-2</v>
      </c>
      <c r="HM173">
        <v>-2.0218874669808401E-2</v>
      </c>
      <c r="HN173">
        <v>3.71777437976561E-2</v>
      </c>
      <c r="HO173">
        <v>0.118864522119111</v>
      </c>
      <c r="HP173">
        <v>7.9341879063576898E-2</v>
      </c>
      <c r="HQ173">
        <v>-6.0236678291403202E-2</v>
      </c>
      <c r="HR173">
        <v>-1.25570043564949E-2</v>
      </c>
      <c r="HS173">
        <v>3.3787276879593299E-2</v>
      </c>
      <c r="HU173">
        <v>6.0109412879683098E-2</v>
      </c>
      <c r="HV173">
        <v>-3.0010553109605102E-2</v>
      </c>
      <c r="HW173">
        <v>9.8393645021133097E-2</v>
      </c>
      <c r="HX173">
        <v>-4.1024220081453698E-2</v>
      </c>
      <c r="HY173">
        <v>0.121918883451144</v>
      </c>
      <c r="HZ173">
        <v>5.9606704235193299E-2</v>
      </c>
      <c r="IA173">
        <v>5.43080263014417E-2</v>
      </c>
      <c r="IB173">
        <v>1.8113673650077499E-2</v>
      </c>
      <c r="IC173">
        <v>-3.3506920317449798E-2</v>
      </c>
      <c r="ID173">
        <v>-8.5155935266811901E-3</v>
      </c>
      <c r="IE173">
        <v>-9.8386845911591095E-2</v>
      </c>
      <c r="IF173">
        <v>-6.7357777061261004E-2</v>
      </c>
      <c r="IH173">
        <v>-7.1221199505089303E-2</v>
      </c>
      <c r="II173">
        <v>0.12883091385447201</v>
      </c>
      <c r="IJ173">
        <v>6.8100127282377798E-2</v>
      </c>
      <c r="IK173">
        <v>5.5469399922003497E-2</v>
      </c>
      <c r="IL173">
        <v>-1.0404282329545799E-2</v>
      </c>
      <c r="IM173">
        <v>4.0302054912899603E-3</v>
      </c>
      <c r="IN173">
        <v>-7.5210266277281307E-2</v>
      </c>
      <c r="IO173">
        <v>1.9255096594861201E-2</v>
      </c>
      <c r="IP173">
        <v>2.3191274340206298E-2</v>
      </c>
      <c r="IQ173">
        <v>5.5259729197132401E-2</v>
      </c>
      <c r="IR173">
        <v>0.14143222379061601</v>
      </c>
      <c r="IS173">
        <v>0.10765989536594101</v>
      </c>
      <c r="IT173">
        <v>-7.9939014085539398E-2</v>
      </c>
      <c r="IU173">
        <v>-4.1960006092267597E-2</v>
      </c>
      <c r="IV173">
        <v>-0.13078103911539099</v>
      </c>
      <c r="IW173">
        <v>-6.6031813184963498E-2</v>
      </c>
      <c r="IX173">
        <v>-2.19472358367057E-2</v>
      </c>
      <c r="IY173">
        <v>7.0797423359181294E-2</v>
      </c>
      <c r="IZ173">
        <v>5.1096329480060397E-2</v>
      </c>
      <c r="JA173">
        <v>-7.1327997557091294E-2</v>
      </c>
      <c r="JB173">
        <v>-5.7090177142527003E-2</v>
      </c>
      <c r="JC173">
        <v>-5.0747568366205101E-2</v>
      </c>
      <c r="JD173">
        <v>0.123362171325425</v>
      </c>
      <c r="JE173">
        <v>-0.21280333585309599</v>
      </c>
      <c r="JF173">
        <v>3.5325817952980301E-2</v>
      </c>
      <c r="JG173">
        <v>2.4584263883298302E-3</v>
      </c>
      <c r="JH173">
        <v>-3.69208555639489E-4</v>
      </c>
      <c r="JI173">
        <v>0.16081445974123201</v>
      </c>
      <c r="JJ173">
        <v>8.4765160318056601E-2</v>
      </c>
      <c r="JK173">
        <v>-3.6959887438570101E-2</v>
      </c>
      <c r="JM173">
        <v>-0.102029190202302</v>
      </c>
    </row>
    <row r="174" spans="1:273" x14ac:dyDescent="0.25">
      <c r="A174" s="30">
        <v>44351</v>
      </c>
      <c r="B174" s="31" t="s">
        <v>1853</v>
      </c>
      <c r="C174" s="23" t="s">
        <v>1733</v>
      </c>
      <c r="D174" s="23" t="s">
        <v>1899</v>
      </c>
      <c r="E174" s="32">
        <v>134.35748899999999</v>
      </c>
      <c r="F174" s="37">
        <v>27649.29</v>
      </c>
      <c r="G174" s="16">
        <f>VLOOKUP(C174,dFundos!$A$1:$B$28,2,FALSE)</f>
        <v>19391009000107</v>
      </c>
      <c r="H174" s="13"/>
      <c r="I174">
        <f>_xll.ECONOMATICA(G174,"VOLATILITY","1Y",A174)</f>
        <v>3.5524633469940499</v>
      </c>
      <c r="J174">
        <f>_xll.ECONOMATICA(G174,"NAV","1D",A174)</f>
        <v>205.78897399990799</v>
      </c>
      <c r="K174">
        <f>_xll.ECONOMATICA(G174,"NAV","1D",A174+1)</f>
        <v>205.78897399990799</v>
      </c>
      <c r="L174" s="6"/>
      <c r="M174">
        <v>0.118515970461885</v>
      </c>
      <c r="N174">
        <v>2.01793494852609E-2</v>
      </c>
      <c r="O174">
        <v>5.2129001232969999E-2</v>
      </c>
      <c r="P174">
        <v>-0.122335026844667</v>
      </c>
      <c r="R174">
        <v>-0.17376850237269501</v>
      </c>
      <c r="S174">
        <v>-0.146583881632978</v>
      </c>
      <c r="T174">
        <v>-0.102553665146843</v>
      </c>
      <c r="U174">
        <v>-0.161486374236119</v>
      </c>
      <c r="V174">
        <v>0.52260166776250105</v>
      </c>
      <c r="W174">
        <v>-0.10848386109501</v>
      </c>
      <c r="X174">
        <v>0.14211338129825901</v>
      </c>
      <c r="Y174">
        <v>4.1898043491528397E-2</v>
      </c>
      <c r="Z174">
        <v>5.0804960119421601E-2</v>
      </c>
      <c r="AA174">
        <v>-0.13241242268122699</v>
      </c>
      <c r="AB174">
        <v>1.5961696226440801E-2</v>
      </c>
      <c r="AC174">
        <v>-1.42601056722924E-3</v>
      </c>
      <c r="AD174">
        <v>0.28111265964980697</v>
      </c>
      <c r="AE174">
        <v>-0.13909260414948199</v>
      </c>
      <c r="AF174">
        <v>5.2848331688437597E-2</v>
      </c>
      <c r="AG174">
        <v>0.18938313296530401</v>
      </c>
      <c r="AH174">
        <v>0.231631091810414</v>
      </c>
      <c r="AI174">
        <v>-0.19570881277104499</v>
      </c>
      <c r="AJ174">
        <v>-0.410118551189953</v>
      </c>
      <c r="AK174">
        <v>0.175038961788232</v>
      </c>
      <c r="AL174">
        <v>-2.11370080251072E-2</v>
      </c>
      <c r="AM174">
        <v>0.419039741973393</v>
      </c>
      <c r="AN174">
        <v>-0.13009249478272999</v>
      </c>
      <c r="AO174">
        <v>0.17784377050702499</v>
      </c>
      <c r="AP174">
        <v>-7.7308495747274702E-3</v>
      </c>
      <c r="AQ174">
        <v>-1.6892818348423998E-2</v>
      </c>
      <c r="AR174">
        <v>0.22590567259612701</v>
      </c>
      <c r="AS174">
        <v>-0.15772475471749201</v>
      </c>
      <c r="AT174">
        <v>0.33483313600299902</v>
      </c>
      <c r="AU174">
        <v>-0.19154692326992501</v>
      </c>
      <c r="AV174">
        <v>-6.3800764564803103E-2</v>
      </c>
      <c r="AW174">
        <v>2.9479984732461201E-3</v>
      </c>
      <c r="AX174">
        <v>-1.4401580392586801E-2</v>
      </c>
      <c r="AY174">
        <v>-0.28822738786402602</v>
      </c>
      <c r="AZ174">
        <v>0.150504050543532</v>
      </c>
      <c r="BA174">
        <v>0.223021947749658</v>
      </c>
      <c r="BB174">
        <v>0.19717131617653599</v>
      </c>
      <c r="BC174">
        <v>-2.7067271639680299E-2</v>
      </c>
      <c r="BD174">
        <v>0.12002532639598899</v>
      </c>
      <c r="BE174">
        <v>-0.39344598180832702</v>
      </c>
      <c r="BF174">
        <v>-0.10516160455154</v>
      </c>
      <c r="BG174">
        <v>0.39438736057490997</v>
      </c>
      <c r="BH174">
        <v>0.27268289031781001</v>
      </c>
      <c r="BI174">
        <v>-3.3973107747442603E-2</v>
      </c>
      <c r="BJ174">
        <v>0.396121512676473</v>
      </c>
      <c r="BK174">
        <v>-0.469759254974633</v>
      </c>
      <c r="BL174">
        <v>0.21883572571823601</v>
      </c>
      <c r="BM174">
        <v>0.23473618384741701</v>
      </c>
      <c r="BN174">
        <v>0.24569083307142101</v>
      </c>
      <c r="BO174">
        <v>-8.1376549496781095E-2</v>
      </c>
      <c r="BP174">
        <v>2.0688802942458999E-2</v>
      </c>
      <c r="BQ174">
        <v>9.8907795654667993E-2</v>
      </c>
      <c r="BR174">
        <v>-8.0640698797651601E-3</v>
      </c>
      <c r="BS174">
        <v>-5.0924381594086299E-2</v>
      </c>
      <c r="BT174">
        <v>2.6738318410934901E-2</v>
      </c>
      <c r="BU174">
        <v>0.15476820535695901</v>
      </c>
      <c r="BV174">
        <v>-0.13845419907738701</v>
      </c>
      <c r="BW174">
        <v>-0.13613548353532701</v>
      </c>
      <c r="BX174">
        <v>0.24190771582652801</v>
      </c>
      <c r="BY174">
        <v>-0.305282267981966</v>
      </c>
      <c r="BZ174">
        <v>0.13286017965583599</v>
      </c>
      <c r="CB174">
        <v>0.113588042586343</v>
      </c>
      <c r="CC174">
        <v>4.5343947567744201E-2</v>
      </c>
      <c r="CD174">
        <v>-4.3509778424777303E-2</v>
      </c>
      <c r="CE174">
        <v>0.148119403274904</v>
      </c>
      <c r="CF174">
        <v>-6.4446885517099905E-4</v>
      </c>
      <c r="CG174">
        <v>-0.26477172723389197</v>
      </c>
      <c r="CH174">
        <v>0.12813670618925199</v>
      </c>
      <c r="CI174">
        <v>-7.8952676813059994E-2</v>
      </c>
      <c r="CJ174">
        <v>-5.9606435843306799E-2</v>
      </c>
      <c r="CK174">
        <v>1.93920814126614E-2</v>
      </c>
      <c r="CL174">
        <v>-8.2666574326140094E-2</v>
      </c>
      <c r="CM174">
        <v>-0.20597897455445499</v>
      </c>
      <c r="CN174">
        <v>-3.3262288525293102E-2</v>
      </c>
      <c r="CO174">
        <v>-5.3375977222458501E-2</v>
      </c>
      <c r="CP174">
        <v>-2.3367232552118401E-2</v>
      </c>
      <c r="CQ174">
        <v>-0.30687384733028</v>
      </c>
      <c r="CR174">
        <v>0.145982697722502</v>
      </c>
      <c r="CS174">
        <v>-5.1928115772170699E-2</v>
      </c>
      <c r="CT174">
        <v>8.6394489699159693E-2</v>
      </c>
      <c r="CU174">
        <v>-0.29513228628275101</v>
      </c>
      <c r="CV174">
        <v>0.11144872696604601</v>
      </c>
      <c r="CW174">
        <v>-5.9147812862647697E-2</v>
      </c>
      <c r="CX174">
        <v>-0.19254994149377999</v>
      </c>
      <c r="CY174">
        <v>6.2972991509013795E-2</v>
      </c>
      <c r="DA174">
        <v>0.28616991967283001</v>
      </c>
      <c r="DB174">
        <v>7.0423667602881296E-2</v>
      </c>
      <c r="DC174">
        <v>0.15745977507322101</v>
      </c>
      <c r="DD174">
        <v>9.9551298262667808E-3</v>
      </c>
      <c r="DE174">
        <v>-0.111941102477431</v>
      </c>
      <c r="DF174">
        <v>0.147917495087313</v>
      </c>
      <c r="DG174">
        <v>0.14748089870408901</v>
      </c>
      <c r="DH174">
        <v>-6.7558031787484693E-2</v>
      </c>
      <c r="DI174">
        <v>-0.26347615785198297</v>
      </c>
      <c r="DJ174">
        <v>-8.8550803138787201E-2</v>
      </c>
      <c r="DK174">
        <v>2.7228274120716399E-2</v>
      </c>
      <c r="DL174">
        <v>-1.8510832796891901E-2</v>
      </c>
      <c r="DM174">
        <v>-0.18707302006078</v>
      </c>
      <c r="DN174">
        <v>7.7073114880477104E-3</v>
      </c>
      <c r="DP174">
        <v>5.7702978483575897E-2</v>
      </c>
      <c r="DQ174">
        <v>-0.21826798638358</v>
      </c>
      <c r="DR174">
        <v>-0.155273389282229</v>
      </c>
      <c r="DS174">
        <v>0.275724199491378</v>
      </c>
      <c r="DT174">
        <v>-0.67051350488327399</v>
      </c>
      <c r="DU174">
        <v>-0.21915286852163299</v>
      </c>
      <c r="DV174">
        <v>-0.12759108876707601</v>
      </c>
      <c r="DW174">
        <v>-0.62299833534780202</v>
      </c>
      <c r="DX174">
        <v>-2.3775108093104801E-2</v>
      </c>
      <c r="DY174">
        <v>-0.169687951256492</v>
      </c>
      <c r="DZ174">
        <v>-0.27076398309873201</v>
      </c>
      <c r="EA174">
        <v>5.9245737247692901E-2</v>
      </c>
      <c r="EB174">
        <v>0.24494832832715499</v>
      </c>
      <c r="EC174">
        <v>0.12765637893608101</v>
      </c>
      <c r="ED174">
        <v>3.39711892593186E-2</v>
      </c>
      <c r="EE174">
        <v>0.117289808986243</v>
      </c>
      <c r="EF174">
        <v>0.26023838508990599</v>
      </c>
      <c r="EG174">
        <v>-8.4666199927596594E-2</v>
      </c>
      <c r="EH174">
        <v>5.5053951655281697E-4</v>
      </c>
      <c r="EI174">
        <v>0.183517485675111</v>
      </c>
      <c r="EJ174">
        <v>0.113435807179485</v>
      </c>
      <c r="EK174">
        <v>0.238722188259999</v>
      </c>
      <c r="EL174">
        <v>-0.33768537277865102</v>
      </c>
      <c r="EM174">
        <v>6.8896770608262201E-2</v>
      </c>
      <c r="EN174">
        <v>-0.35752375943047798</v>
      </c>
      <c r="EO174">
        <v>0.20784170101251201</v>
      </c>
      <c r="EP174">
        <v>-9.4055876888887696E-2</v>
      </c>
      <c r="EQ174">
        <v>0.317376494422206</v>
      </c>
      <c r="ER174">
        <v>9.6236118042725097E-2</v>
      </c>
      <c r="ES174">
        <v>-8.5171882528811693E-2</v>
      </c>
      <c r="ET174">
        <v>0.184086840272357</v>
      </c>
      <c r="EU174">
        <v>-0.14639113642260801</v>
      </c>
      <c r="EV174">
        <v>0.109301892916847</v>
      </c>
      <c r="EW174">
        <v>4.5205166497908102E-2</v>
      </c>
      <c r="EX174">
        <v>7.5803586332767695E-2</v>
      </c>
      <c r="EY174">
        <v>0.104515260500193</v>
      </c>
      <c r="EZ174">
        <v>8.9232277423434397E-2</v>
      </c>
      <c r="FA174">
        <v>-1.1832878954010099E-3</v>
      </c>
      <c r="FC174">
        <v>-0.175629479235795</v>
      </c>
      <c r="FD174">
        <v>8.0683590567787206E-2</v>
      </c>
      <c r="FE174">
        <v>0.35663868929987103</v>
      </c>
      <c r="FF174">
        <v>1.8327658654016001E-2</v>
      </c>
      <c r="FH174">
        <v>0.226419937098399</v>
      </c>
      <c r="FI174">
        <v>6.7543190380092696E-2</v>
      </c>
      <c r="FJ174">
        <v>-0.230602800911583</v>
      </c>
      <c r="FK174">
        <v>-0.31841081163293</v>
      </c>
      <c r="FL174">
        <v>0.13593634903372701</v>
      </c>
      <c r="FM174">
        <v>0.34813146066881001</v>
      </c>
      <c r="FN174">
        <v>-0.37223085928417299</v>
      </c>
      <c r="FO174">
        <v>-0.15705933865319799</v>
      </c>
      <c r="FP174">
        <v>-0.48752365182736002</v>
      </c>
      <c r="FQ174">
        <v>6.98726322298171E-2</v>
      </c>
      <c r="FR174">
        <v>-7.8787298480165205E-2</v>
      </c>
      <c r="FS174">
        <v>1.57201560796238E-2</v>
      </c>
      <c r="FT174">
        <v>0.17214157087437301</v>
      </c>
      <c r="FU174">
        <v>0.47718199130031302</v>
      </c>
      <c r="FV174">
        <v>0.155610154797614</v>
      </c>
      <c r="FW174">
        <v>2.03988020075485E-4</v>
      </c>
      <c r="FX174">
        <v>-0.39331156303887799</v>
      </c>
      <c r="FY174">
        <v>2.9246702069940501E-2</v>
      </c>
      <c r="FZ174">
        <v>0.17097824911616</v>
      </c>
      <c r="GA174">
        <v>0.32742083330958799</v>
      </c>
      <c r="GB174">
        <v>0.64292616953025605</v>
      </c>
      <c r="GC174">
        <v>0.30112969307083398</v>
      </c>
      <c r="GD174">
        <v>3.1958912586560501E-2</v>
      </c>
      <c r="GE174">
        <v>0.54705440034012998</v>
      </c>
      <c r="GF174">
        <v>0.71041769278963296</v>
      </c>
      <c r="GG174">
        <v>5.2206250984454501E-3</v>
      </c>
      <c r="GH174">
        <v>-5.9960709677398E-2</v>
      </c>
      <c r="GI174">
        <v>-0.117587411477871</v>
      </c>
      <c r="GJ174">
        <v>5.6645258155185697E-4</v>
      </c>
      <c r="GK174">
        <v>8.86014331626939E-3</v>
      </c>
      <c r="GN174">
        <v>0.46624985334347002</v>
      </c>
      <c r="GO174">
        <v>0.30595504413213298</v>
      </c>
      <c r="GP174">
        <v>0.35725463403650798</v>
      </c>
      <c r="GQ174">
        <v>0.31803639576537501</v>
      </c>
      <c r="GR174">
        <v>-0.39929170052346302</v>
      </c>
      <c r="GS174">
        <v>0.441279320330068</v>
      </c>
      <c r="GT174">
        <v>-3.4047424378513803E-2</v>
      </c>
      <c r="GU174">
        <v>-4.21889764766092E-2</v>
      </c>
      <c r="GV174">
        <v>0.321927366712771</v>
      </c>
      <c r="GW174">
        <v>-0.36421173817871</v>
      </c>
      <c r="GX174">
        <v>-0.24066920341283499</v>
      </c>
      <c r="GY174">
        <v>-0.31444085980183401</v>
      </c>
      <c r="GZ174">
        <v>-0.19155659292664501</v>
      </c>
      <c r="HA174">
        <v>-0.16394738267990799</v>
      </c>
      <c r="HB174">
        <v>-3.6638961319113199E-2</v>
      </c>
      <c r="HC174">
        <v>-0.71428362753067598</v>
      </c>
      <c r="HD174">
        <v>0.228631319623673</v>
      </c>
      <c r="HE174">
        <v>-0.19269269851065501</v>
      </c>
      <c r="HF174">
        <v>5.5176777823362499E-2</v>
      </c>
      <c r="HG174">
        <v>0.52672004549094698</v>
      </c>
      <c r="HH174">
        <v>5.7298942738270901E-2</v>
      </c>
      <c r="HI174">
        <v>-0.25545205280650402</v>
      </c>
      <c r="HJ174">
        <v>-5.0190143429063E-2</v>
      </c>
      <c r="HK174">
        <v>0.12980706305825199</v>
      </c>
      <c r="HL174">
        <v>0.32947087020147597</v>
      </c>
      <c r="HM174">
        <v>-0.471273378570913</v>
      </c>
      <c r="HN174">
        <v>-0.15538353372903699</v>
      </c>
      <c r="HO174">
        <v>-3.30744554048579E-2</v>
      </c>
      <c r="HP174">
        <v>8.8197738114104099E-2</v>
      </c>
      <c r="HQ174">
        <v>-0.21563934378718799</v>
      </c>
      <c r="HR174">
        <v>-0.12518689327407601</v>
      </c>
      <c r="HS174">
        <v>5.3061256585351699E-2</v>
      </c>
      <c r="HU174">
        <v>-1.8722492313827401E-3</v>
      </c>
      <c r="HV174">
        <v>3.4668389889702701E-2</v>
      </c>
      <c r="HW174">
        <v>0.30906531828804901</v>
      </c>
      <c r="HX174">
        <v>0.15105544862308301</v>
      </c>
      <c r="HY174">
        <v>0.112472681757936</v>
      </c>
      <c r="HZ174">
        <v>0.19730596759472999</v>
      </c>
      <c r="IA174">
        <v>5.2840811076748699E-2</v>
      </c>
      <c r="IB174">
        <v>4.77995179608115E-2</v>
      </c>
      <c r="IC174">
        <v>0.128955033324019</v>
      </c>
      <c r="ID174">
        <v>0.245045366136765</v>
      </c>
      <c r="IE174">
        <v>0.27733400092984101</v>
      </c>
      <c r="IF174">
        <v>-5.8825415089813801E-2</v>
      </c>
      <c r="IH174">
        <v>-1.50978664350987E-2</v>
      </c>
      <c r="II174">
        <v>-9.5461839555355296E-2</v>
      </c>
      <c r="IJ174">
        <v>0.25385009284946097</v>
      </c>
      <c r="IK174">
        <v>0.28105750043323502</v>
      </c>
      <c r="IL174">
        <v>-0.29922541643827599</v>
      </c>
      <c r="IM174">
        <v>0.26417192530061601</v>
      </c>
      <c r="IN174">
        <v>0.10640712989697899</v>
      </c>
      <c r="IO174">
        <v>-6.8791785088251303E-2</v>
      </c>
      <c r="IP174">
        <v>0.35496107284416201</v>
      </c>
      <c r="IQ174">
        <v>0.24435856375930601</v>
      </c>
      <c r="IR174">
        <v>-9.8582805640035104E-2</v>
      </c>
      <c r="IS174">
        <v>-0.100914021186327</v>
      </c>
      <c r="IT174">
        <v>-0.18154607842007001</v>
      </c>
      <c r="IU174">
        <v>7.2667722270125495E-2</v>
      </c>
      <c r="IV174">
        <v>5.9973388306389097E-2</v>
      </c>
      <c r="IW174">
        <v>-0.102072487970872</v>
      </c>
      <c r="IX174">
        <v>-5.9081896324642003E-3</v>
      </c>
      <c r="IY174">
        <v>0.21446991268021501</v>
      </c>
      <c r="IZ174">
        <v>-0.114427614880697</v>
      </c>
      <c r="JA174">
        <v>-0.100738461060246</v>
      </c>
      <c r="JB174">
        <v>1.4658904729003599E-2</v>
      </c>
      <c r="JC174">
        <v>-1.06229073026043E-2</v>
      </c>
      <c r="JD174">
        <v>-0.170865321706515</v>
      </c>
      <c r="JE174">
        <v>0.264719175720529</v>
      </c>
      <c r="JF174">
        <v>0.114093657248304</v>
      </c>
      <c r="JG174">
        <v>0.40596269773232102</v>
      </c>
      <c r="JH174">
        <v>0.112785893543332</v>
      </c>
      <c r="JI174">
        <v>3.8365387990779702E-2</v>
      </c>
      <c r="JJ174">
        <v>-0.55460707808379095</v>
      </c>
      <c r="JK174">
        <v>-0.101014175925229</v>
      </c>
      <c r="JM174">
        <v>0.19657010616356299</v>
      </c>
    </row>
    <row r="175" spans="1:273" x14ac:dyDescent="0.25">
      <c r="A175" s="29">
        <v>44351</v>
      </c>
      <c r="B175" s="31" t="s">
        <v>1853</v>
      </c>
      <c r="C175" s="24" t="s">
        <v>1745</v>
      </c>
      <c r="D175" s="24" t="s">
        <v>1899</v>
      </c>
      <c r="E175" s="34">
        <v>183.07439199999999</v>
      </c>
      <c r="F175" s="38">
        <v>26964.9</v>
      </c>
      <c r="G175" s="16">
        <f>VLOOKUP(C175,dFundos!$A$1:$B$28,2,FALSE)</f>
        <v>26111809000184</v>
      </c>
      <c r="H175" s="13"/>
      <c r="I175">
        <f>_xll.ECONOMATICA(G175,"VOLATILITY","1Y",A175)</f>
        <v>5.9033459015554399</v>
      </c>
      <c r="J175">
        <f>_xll.ECONOMATICA(G175,"NAV","1D",A175)</f>
        <v>147.12174000009</v>
      </c>
      <c r="K175">
        <f>_xll.ECONOMATICA(G175,"NAV","1D",A175+1)</f>
        <v>147.12174000009</v>
      </c>
      <c r="L175" s="6"/>
      <c r="M175">
        <v>0.188357122169691</v>
      </c>
      <c r="N175">
        <v>0.59720639892475402</v>
      </c>
      <c r="O175">
        <v>-0.117262560343079</v>
      </c>
      <c r="P175">
        <v>-0.350788641299005</v>
      </c>
      <c r="R175">
        <v>-0.42782534019352197</v>
      </c>
      <c r="S175">
        <v>3.59309879058856E-2</v>
      </c>
      <c r="T175">
        <v>0.14490289613604501</v>
      </c>
      <c r="U175">
        <v>0.43725947070924998</v>
      </c>
      <c r="V175">
        <v>4.5686887642659699E-2</v>
      </c>
      <c r="W175">
        <v>8.7918085228011505E-2</v>
      </c>
      <c r="X175">
        <v>-5.5725272432027899E-2</v>
      </c>
      <c r="Y175">
        <v>0.15314104020944799</v>
      </c>
      <c r="Z175">
        <v>-0.40130495845005498</v>
      </c>
      <c r="AA175">
        <v>0.34146583693655003</v>
      </c>
      <c r="AB175">
        <v>-0.568078976175457</v>
      </c>
      <c r="AC175">
        <v>0.32800018034322398</v>
      </c>
      <c r="AD175">
        <v>8.3811720833182293E-2</v>
      </c>
      <c r="AE175">
        <v>0.27989159516437201</v>
      </c>
      <c r="AF175">
        <v>3.4581975342007402E-3</v>
      </c>
      <c r="AG175">
        <v>0.166465457732556</v>
      </c>
      <c r="AH175">
        <v>0.50712368793028895</v>
      </c>
      <c r="AI175">
        <v>-0.208355463655607</v>
      </c>
      <c r="AJ175">
        <v>0.46851039878674799</v>
      </c>
      <c r="AK175">
        <v>-6.8343802286108299E-2</v>
      </c>
      <c r="AL175">
        <v>0.24620419226266699</v>
      </c>
      <c r="AM175">
        <v>-0.464284006466187</v>
      </c>
      <c r="AN175">
        <v>0.27573213465075203</v>
      </c>
      <c r="AO175">
        <v>0.35925722004321903</v>
      </c>
      <c r="AP175">
        <v>-0.39027549792081101</v>
      </c>
      <c r="AQ175">
        <v>0.73227495049650304</v>
      </c>
      <c r="AR175">
        <v>0.42710415418696401</v>
      </c>
      <c r="AS175">
        <v>-0.15939336944939</v>
      </c>
      <c r="AT175">
        <v>2.6981566043105001E-2</v>
      </c>
      <c r="AU175">
        <v>-0.42177244304184602</v>
      </c>
      <c r="AV175">
        <v>-3.0737852648599101E-2</v>
      </c>
      <c r="AW175">
        <v>0.42890382901532598</v>
      </c>
      <c r="AX175">
        <v>-7.93865812738659E-2</v>
      </c>
      <c r="AY175">
        <v>0.36687490937765699</v>
      </c>
      <c r="AZ175">
        <v>0.12300686394155499</v>
      </c>
      <c r="BA175">
        <v>-0.21621597361445299</v>
      </c>
      <c r="BB175">
        <v>1.8720194930210699E-2</v>
      </c>
      <c r="BC175">
        <v>-0.233437885981402</v>
      </c>
      <c r="BD175">
        <v>0.47708671645523298</v>
      </c>
      <c r="BE175">
        <v>0.41340676143590799</v>
      </c>
      <c r="BF175">
        <v>-0.30117080350464698</v>
      </c>
      <c r="BG175">
        <v>-0.125220489735511</v>
      </c>
      <c r="BH175">
        <v>-0.29554572738561502</v>
      </c>
      <c r="BI175">
        <v>4.6137747631291902E-3</v>
      </c>
      <c r="BJ175">
        <v>-0.26191562328676798</v>
      </c>
      <c r="BK175">
        <v>0.26707702108978998</v>
      </c>
      <c r="BL175">
        <v>-0.29706617333431501</v>
      </c>
      <c r="BM175">
        <v>0.61300836314330798</v>
      </c>
      <c r="BN175">
        <v>-0.343921349940501</v>
      </c>
      <c r="BO175">
        <v>0.15396396884170799</v>
      </c>
      <c r="BP175">
        <v>-3.5155992463842302E-2</v>
      </c>
      <c r="BQ175">
        <v>0.14959765958337801</v>
      </c>
      <c r="BR175">
        <v>8.1801777196233202E-2</v>
      </c>
      <c r="BS175">
        <v>-0.16130831072587201</v>
      </c>
      <c r="BT175">
        <v>-2.6159145818382998E-2</v>
      </c>
      <c r="BU175">
        <v>0.33665004029899098</v>
      </c>
      <c r="BV175">
        <v>-0.49569235161470698</v>
      </c>
      <c r="BW175">
        <v>0.54163814093044504</v>
      </c>
      <c r="BX175">
        <v>-0.102840983254282</v>
      </c>
      <c r="BY175">
        <v>-0.538490628969157</v>
      </c>
      <c r="BZ175">
        <v>8.6537156857957598E-2</v>
      </c>
      <c r="CB175">
        <v>-0.31262196162060701</v>
      </c>
      <c r="CC175">
        <v>0.35067385615548102</v>
      </c>
      <c r="CD175">
        <v>-0.61234453960423696</v>
      </c>
      <c r="CE175">
        <v>-7.27486517462239E-2</v>
      </c>
      <c r="CF175">
        <v>0.49992263629974298</v>
      </c>
      <c r="CG175">
        <v>2.1238402405288102E-2</v>
      </c>
      <c r="CH175">
        <v>-0.15186653290584201</v>
      </c>
      <c r="CI175">
        <v>-9.7006963642343194E-2</v>
      </c>
      <c r="CJ175">
        <v>-0.38958164923315097</v>
      </c>
      <c r="CK175">
        <v>-0.48731756578490598</v>
      </c>
      <c r="CL175">
        <v>0.28285077041800799</v>
      </c>
      <c r="CM175">
        <v>-0.438137869969069</v>
      </c>
      <c r="CN175">
        <v>0.19219274490751601</v>
      </c>
      <c r="CO175">
        <v>9.8458725005912101E-2</v>
      </c>
      <c r="CP175">
        <v>-0.54149476673046604</v>
      </c>
      <c r="CQ175">
        <v>-0.19492818319122299</v>
      </c>
      <c r="CR175">
        <v>0.25775513495318603</v>
      </c>
      <c r="CS175">
        <v>0.35816524941765199</v>
      </c>
      <c r="CT175">
        <v>-0.57600268746682604</v>
      </c>
      <c r="CU175">
        <v>0.424254622703302</v>
      </c>
      <c r="CV175">
        <v>-0.274513985004887</v>
      </c>
      <c r="CW175">
        <v>0.15868170630710701</v>
      </c>
      <c r="CX175">
        <v>0.38389990477298902</v>
      </c>
      <c r="CY175">
        <v>0.20008878491353199</v>
      </c>
      <c r="DA175">
        <v>0.29445876261888798</v>
      </c>
      <c r="DB175">
        <v>0.20110656550969</v>
      </c>
      <c r="DC175">
        <v>-2.26547398597177E-2</v>
      </c>
      <c r="DD175">
        <v>-2.4639494131406502E-2</v>
      </c>
      <c r="DE175">
        <v>-6.9486197753576603E-2</v>
      </c>
      <c r="DF175">
        <v>0.48846317349671198</v>
      </c>
      <c r="DG175">
        <v>7.7566358231706503E-2</v>
      </c>
      <c r="DH175">
        <v>1.7348155779473001E-2</v>
      </c>
      <c r="DI175">
        <v>-8.3472429196263007E-2</v>
      </c>
      <c r="DJ175">
        <v>-0.285753313528403</v>
      </c>
      <c r="DK175">
        <v>-0.14184612637109201</v>
      </c>
      <c r="DL175">
        <v>-1.1761081743316</v>
      </c>
      <c r="DM175">
        <v>0.45547454519692099</v>
      </c>
      <c r="DN175">
        <v>-0.84827663131363795</v>
      </c>
      <c r="DP175">
        <v>0.50552094235172296</v>
      </c>
      <c r="DQ175">
        <v>0.76552774571609905</v>
      </c>
      <c r="DR175">
        <v>1.0788306957692799</v>
      </c>
      <c r="DS175">
        <v>0.151112083949556</v>
      </c>
      <c r="DT175">
        <v>-0.19396882289584</v>
      </c>
      <c r="DU175">
        <v>-0.139164261508995</v>
      </c>
      <c r="DV175">
        <v>7.4193899672536603E-2</v>
      </c>
      <c r="DW175">
        <v>-0.60119899844721703</v>
      </c>
      <c r="DX175">
        <v>0.60151506859256199</v>
      </c>
      <c r="DY175">
        <v>0.225873685121769</v>
      </c>
      <c r="DZ175">
        <v>4.0046423418971203E-2</v>
      </c>
      <c r="EA175">
        <v>-0.22031644903108799</v>
      </c>
      <c r="EB175">
        <v>0.15571921067021299</v>
      </c>
      <c r="EC175">
        <v>-1.83784468390513E-2</v>
      </c>
      <c r="ED175">
        <v>0.30099379491730399</v>
      </c>
      <c r="EE175">
        <v>0.36916774151905002</v>
      </c>
      <c r="EF175">
        <v>0.21129922697582501</v>
      </c>
      <c r="EG175">
        <v>0.115390706741891</v>
      </c>
      <c r="EH175">
        <v>0.249965266084473</v>
      </c>
      <c r="EI175">
        <v>-0.28001399468848798</v>
      </c>
      <c r="EJ175">
        <v>0.23541194113931899</v>
      </c>
      <c r="EK175">
        <v>9.6603131896699806E-2</v>
      </c>
      <c r="EL175">
        <v>0.13118801234668401</v>
      </c>
      <c r="EM175">
        <v>0.31705809087725401</v>
      </c>
      <c r="EN175">
        <v>-0.17250304117624199</v>
      </c>
      <c r="EO175">
        <v>0.108685375198547</v>
      </c>
      <c r="EP175">
        <v>-0.34013628182947298</v>
      </c>
      <c r="EQ175">
        <v>0.19119785774819301</v>
      </c>
      <c r="ER175">
        <v>8.3550178896985003E-2</v>
      </c>
      <c r="ES175">
        <v>5.4944025214354E-2</v>
      </c>
      <c r="ET175">
        <v>0.51065856168861501</v>
      </c>
      <c r="EU175">
        <v>0.34322147148486698</v>
      </c>
      <c r="EV175">
        <v>0.22770123250666099</v>
      </c>
      <c r="EW175">
        <v>-2.8313782877376101E-2</v>
      </c>
      <c r="EX175">
        <v>-0.35018075204789101</v>
      </c>
      <c r="EY175">
        <v>7.6805844037153306E-2</v>
      </c>
      <c r="EZ175">
        <v>0.30131573821563501</v>
      </c>
      <c r="FA175">
        <v>4.6564054719056003E-2</v>
      </c>
      <c r="FC175">
        <v>0.24098508274619199</v>
      </c>
      <c r="FD175">
        <v>0.12001299855910499</v>
      </c>
      <c r="FE175">
        <v>0.20423871355887999</v>
      </c>
      <c r="FF175">
        <v>-1.1480697048682501E-2</v>
      </c>
      <c r="FH175">
        <v>-0.111369740807277</v>
      </c>
      <c r="FI175">
        <v>0.13795181512250601</v>
      </c>
      <c r="FJ175">
        <v>-0.59034382793470297</v>
      </c>
      <c r="FK175">
        <v>0.50921317779284403</v>
      </c>
      <c r="FL175">
        <v>0.94448531199304897</v>
      </c>
      <c r="FM175">
        <v>-0.29236298514661002</v>
      </c>
      <c r="FN175">
        <v>0.35036175122513702</v>
      </c>
      <c r="FO175">
        <v>-0.180333186926873</v>
      </c>
      <c r="FP175">
        <v>0.31938361207721799</v>
      </c>
      <c r="FQ175">
        <v>-0.42974592815880902</v>
      </c>
      <c r="FR175">
        <v>0.15417896611324999</v>
      </c>
      <c r="FS175">
        <v>0.10116423454746799</v>
      </c>
      <c r="FT175">
        <v>7.3624077049316797E-2</v>
      </c>
      <c r="FU175">
        <v>-0.241805043242493</v>
      </c>
      <c r="FV175">
        <v>-0.193624378971435</v>
      </c>
      <c r="FW175">
        <v>-0.11841540090244999</v>
      </c>
      <c r="FX175">
        <v>-0.15229747587</v>
      </c>
      <c r="FY175">
        <v>-0.59129154551555996</v>
      </c>
      <c r="FZ175">
        <v>0.72973291426023901</v>
      </c>
      <c r="GA175">
        <v>-0.75518565390666503</v>
      </c>
      <c r="GB175">
        <v>0.70922635750321195</v>
      </c>
      <c r="GC175">
        <v>0.46790314900135899</v>
      </c>
      <c r="GD175">
        <v>0.37892241398367299</v>
      </c>
      <c r="GE175">
        <v>7.7546374450321295E-2</v>
      </c>
      <c r="GF175">
        <v>0.40326708385691701</v>
      </c>
      <c r="GG175">
        <v>0.20928290050505899</v>
      </c>
      <c r="GH175">
        <v>-0.12560317227325901</v>
      </c>
      <c r="GI175">
        <v>-0.32092578203446498</v>
      </c>
      <c r="GJ175">
        <v>0.36689934750029402</v>
      </c>
      <c r="GK175">
        <v>8.88847722308128E-2</v>
      </c>
      <c r="GN175">
        <v>0.181227378743642</v>
      </c>
      <c r="GO175">
        <v>-0.26617338789947098</v>
      </c>
      <c r="GP175">
        <v>0.165356138495554</v>
      </c>
      <c r="GQ175">
        <v>-0.97311476311006095</v>
      </c>
      <c r="GR175">
        <v>0.173084076050145</v>
      </c>
      <c r="GS175">
        <v>7.8644395580340601E-2</v>
      </c>
      <c r="GT175">
        <v>-0.88230993860633999</v>
      </c>
      <c r="GU175">
        <v>-0.54969472521406704</v>
      </c>
      <c r="GV175">
        <v>0.41377143697900498</v>
      </c>
      <c r="GW175">
        <v>-5.49665798644128E-2</v>
      </c>
      <c r="GX175">
        <v>-0.26387473135400802</v>
      </c>
      <c r="GY175">
        <v>-2.5011139223352099E-2</v>
      </c>
      <c r="GZ175">
        <v>0.54966671632428199</v>
      </c>
      <c r="HA175">
        <v>-1.3057027958893701</v>
      </c>
      <c r="HB175">
        <v>0.218101594327891</v>
      </c>
      <c r="HC175">
        <v>-3.6037869904248503E-2</v>
      </c>
      <c r="HD175">
        <v>0.93440144064516095</v>
      </c>
      <c r="HE175">
        <v>-0.129878280313278</v>
      </c>
      <c r="HF175">
        <v>0.14843090812064499</v>
      </c>
      <c r="HG175">
        <v>-0.15105126067283001</v>
      </c>
      <c r="HH175">
        <v>0.49292392777715599</v>
      </c>
      <c r="HI175">
        <v>-0.86559197161477597</v>
      </c>
      <c r="HJ175">
        <v>0.41402224032935903</v>
      </c>
      <c r="HK175">
        <v>-0.217542933933146</v>
      </c>
      <c r="HL175">
        <v>-0.34593036916703601</v>
      </c>
      <c r="HM175">
        <v>-0.54377242013288196</v>
      </c>
      <c r="HN175">
        <v>0.50153755673818501</v>
      </c>
      <c r="HO175">
        <v>0.14903611790941801</v>
      </c>
      <c r="HP175">
        <v>-9.8908596919500297E-2</v>
      </c>
      <c r="HQ175">
        <v>0.43010350673284797</v>
      </c>
      <c r="HR175">
        <v>0.146463752935233</v>
      </c>
      <c r="HS175">
        <v>0.111393657789449</v>
      </c>
      <c r="HU175">
        <v>0.41271925565524697</v>
      </c>
      <c r="HV175">
        <v>0.19552817411749901</v>
      </c>
      <c r="HW175">
        <v>-3.3565038847882499E-2</v>
      </c>
      <c r="HX175">
        <v>0.32135212495631998</v>
      </c>
      <c r="HY175">
        <v>2.73820814982173E-2</v>
      </c>
      <c r="HZ175">
        <v>0.166589125910832</v>
      </c>
      <c r="IA175">
        <v>4.0305252332473201E-2</v>
      </c>
      <c r="IB175">
        <v>-8.6496569656446795E-2</v>
      </c>
      <c r="IC175">
        <v>0.138910521854996</v>
      </c>
      <c r="ID175">
        <v>0.19097946751571701</v>
      </c>
      <c r="IE175">
        <v>-0.13656223036377901</v>
      </c>
      <c r="IF175">
        <v>-0.27932127086387498</v>
      </c>
      <c r="IH175">
        <v>-0.39290447566600101</v>
      </c>
      <c r="II175">
        <v>0.56528768254793205</v>
      </c>
      <c r="IJ175">
        <v>0.117096560097707</v>
      </c>
      <c r="IK175">
        <v>-0.14363032087203501</v>
      </c>
      <c r="IL175">
        <v>0.233662673053914</v>
      </c>
      <c r="IM175">
        <v>1.37855427965405E-2</v>
      </c>
      <c r="IN175">
        <v>-0.161641718932515</v>
      </c>
      <c r="IO175">
        <v>4.2510434286668897E-2</v>
      </c>
      <c r="IP175">
        <v>-0.54689415601387703</v>
      </c>
      <c r="IQ175">
        <v>0.43488605588208901</v>
      </c>
      <c r="IR175">
        <v>-0.19724441499420201</v>
      </c>
      <c r="IS175">
        <v>0.75363765445217701</v>
      </c>
      <c r="IT175">
        <v>-0.46396179677685701</v>
      </c>
      <c r="IU175">
        <v>0.12785178223566601</v>
      </c>
      <c r="IV175">
        <v>-1.3154726657376199</v>
      </c>
      <c r="IW175">
        <v>0.23094835869415001</v>
      </c>
      <c r="IX175">
        <v>0.52135496098344403</v>
      </c>
      <c r="IY175">
        <v>0.32050009194790602</v>
      </c>
      <c r="IZ175">
        <v>-9.8876981610374101E-2</v>
      </c>
      <c r="JA175">
        <v>-0.24265135143650701</v>
      </c>
      <c r="JB175">
        <v>0.38700843615515601</v>
      </c>
      <c r="JC175">
        <v>-1.4267011829360901E-2</v>
      </c>
      <c r="JD175">
        <v>0.56600233147037204</v>
      </c>
      <c r="JE175">
        <v>-0.17182713199872501</v>
      </c>
      <c r="JF175">
        <v>0.17112519362854101</v>
      </c>
      <c r="JG175">
        <v>0.13744289426540501</v>
      </c>
      <c r="JH175">
        <v>0.18043834024865599</v>
      </c>
      <c r="JI175">
        <v>0.25018753258336801</v>
      </c>
      <c r="JJ175">
        <v>0.33151253774121903</v>
      </c>
      <c r="JK175">
        <v>-3.02144243505609E-2</v>
      </c>
      <c r="JM175">
        <v>0.113524617881922</v>
      </c>
    </row>
    <row r="176" spans="1:273" x14ac:dyDescent="0.25">
      <c r="A176" s="30">
        <v>44351</v>
      </c>
      <c r="B176" s="31" t="s">
        <v>1853</v>
      </c>
      <c r="C176" s="23" t="s">
        <v>1732</v>
      </c>
      <c r="D176" s="23" t="s">
        <v>1899</v>
      </c>
      <c r="E176" s="32">
        <v>83.288255000000007</v>
      </c>
      <c r="F176" s="37">
        <v>13824.64</v>
      </c>
      <c r="G176" s="16">
        <f>VLOOKUP(C176,dFundos!$A$1:$B$28,2,FALSE)</f>
        <v>32666326000149</v>
      </c>
      <c r="H176" s="13"/>
      <c r="I176">
        <f>_xll.ECONOMATICA(G176,"VOLATILITY","1Y",A176)</f>
        <v>19.123253868368899</v>
      </c>
      <c r="J176">
        <f>_xll.ECONOMATICA(G176,"NAV","1D",A176)</f>
        <v>165.02813900006001</v>
      </c>
      <c r="K176">
        <f>_xll.ECONOMATICA(G176,"NAV","1D",A176+1)</f>
        <v>165.02813900006001</v>
      </c>
      <c r="L176" s="6"/>
      <c r="M176">
        <v>1.84565666459093</v>
      </c>
      <c r="N176">
        <v>3.3352161297443699</v>
      </c>
      <c r="O176">
        <v>-0.70682179612049401</v>
      </c>
      <c r="P176">
        <v>-1.4199837580235899</v>
      </c>
      <c r="R176">
        <v>-1.00702592444577</v>
      </c>
      <c r="S176">
        <v>-0.764259576953918</v>
      </c>
      <c r="T176">
        <v>0.50449409136490397</v>
      </c>
      <c r="U176">
        <v>2.3490874376875599</v>
      </c>
      <c r="V176">
        <v>1.12513038984616</v>
      </c>
      <c r="W176">
        <v>0.88399070791638201</v>
      </c>
      <c r="X176">
        <v>-0.23625019375685999</v>
      </c>
      <c r="Y176">
        <v>0.79411401839024598</v>
      </c>
      <c r="Z176">
        <v>-1.84599011799946</v>
      </c>
      <c r="AA176">
        <v>1.00693676176888</v>
      </c>
      <c r="AB176">
        <v>-2.6801899905876798</v>
      </c>
      <c r="AC176">
        <v>2.1352680909331001</v>
      </c>
      <c r="AD176">
        <v>-0.361733150930377</v>
      </c>
      <c r="AE176">
        <v>1.57261038511933</v>
      </c>
      <c r="AF176">
        <v>5.1699477808142498E-2</v>
      </c>
      <c r="AG176">
        <v>1.29365618286101</v>
      </c>
      <c r="AH176">
        <v>1.84691599060898</v>
      </c>
      <c r="AI176">
        <v>-0.27183269567103702</v>
      </c>
      <c r="AJ176">
        <v>1.8944363015179999</v>
      </c>
      <c r="AK176">
        <v>9.6664480588515303E-2</v>
      </c>
      <c r="AL176">
        <v>1.1027802063836101</v>
      </c>
      <c r="AM176">
        <v>-1.48991306559765</v>
      </c>
      <c r="AN176">
        <v>0.53371380727185203</v>
      </c>
      <c r="AO176">
        <v>0.70372227837651702</v>
      </c>
      <c r="AP176">
        <v>-0.93111491632953403</v>
      </c>
      <c r="AQ176">
        <v>2.5358094859257099</v>
      </c>
      <c r="AR176">
        <v>1.6942643605943899</v>
      </c>
      <c r="AS176">
        <v>-0.62889001492294505</v>
      </c>
      <c r="AT176">
        <v>-0.159620040813024</v>
      </c>
      <c r="AU176">
        <v>-1.7773085975932199</v>
      </c>
      <c r="AV176">
        <v>-0.73618383812572596</v>
      </c>
      <c r="AW176">
        <v>4.5046817831462197E-3</v>
      </c>
      <c r="AX176">
        <v>-3.79611082280462E-2</v>
      </c>
      <c r="AY176">
        <v>1.45943870720657</v>
      </c>
      <c r="AZ176">
        <v>0.45984902917553</v>
      </c>
      <c r="BA176">
        <v>-1.5758210171043201</v>
      </c>
      <c r="BB176">
        <v>0.16819543361634701</v>
      </c>
      <c r="BC176">
        <v>-1.3654242234224501</v>
      </c>
      <c r="BD176">
        <v>1.03306702731061</v>
      </c>
      <c r="BE176">
        <v>1.24341383925639</v>
      </c>
      <c r="BF176">
        <v>-0.71021197209120102</v>
      </c>
      <c r="BG176">
        <v>-0.69969796395525896</v>
      </c>
      <c r="BH176">
        <v>-0.402006474905647</v>
      </c>
      <c r="BI176">
        <v>-0.67972719689350902</v>
      </c>
      <c r="BJ176">
        <v>-0.29925162216386503</v>
      </c>
      <c r="BK176">
        <v>1.2845308559917601</v>
      </c>
      <c r="BL176">
        <v>-1.93036695318369</v>
      </c>
      <c r="BM176">
        <v>2.58096641773591</v>
      </c>
      <c r="BN176">
        <v>-0.88567939592394396</v>
      </c>
      <c r="BO176">
        <v>0.15406054153572801</v>
      </c>
      <c r="BP176">
        <v>0.80151816855504898</v>
      </c>
      <c r="BQ176">
        <v>0.309273019593093</v>
      </c>
      <c r="BR176">
        <v>0.33449892689532101</v>
      </c>
      <c r="BS176">
        <v>-1.2419977520948999</v>
      </c>
      <c r="BT176">
        <v>0.31161904917098598</v>
      </c>
      <c r="BU176">
        <v>1.9285983069494299</v>
      </c>
      <c r="BV176">
        <v>-1.83528113484499</v>
      </c>
      <c r="BW176">
        <v>1.8861552001908399</v>
      </c>
      <c r="BX176">
        <v>-0.102233439611155</v>
      </c>
      <c r="BY176">
        <v>-1.1445878223639701</v>
      </c>
      <c r="BZ176">
        <v>0.27653648321574997</v>
      </c>
      <c r="CB176">
        <v>-0.509651724587457</v>
      </c>
      <c r="CC176">
        <v>0.98004978644894403</v>
      </c>
      <c r="CD176">
        <v>-2.0095697489523401</v>
      </c>
      <c r="CE176">
        <v>-0.52418259219848595</v>
      </c>
      <c r="CF176">
        <v>2.21560575846524</v>
      </c>
      <c r="CG176">
        <v>-0.16213844619414899</v>
      </c>
      <c r="CH176">
        <v>-0.28361196182231702</v>
      </c>
      <c r="CI176">
        <v>-0.59924726310782706</v>
      </c>
      <c r="CJ176">
        <v>-1.6969124534625699</v>
      </c>
      <c r="CK176">
        <v>-1.1833714735985299</v>
      </c>
      <c r="CL176">
        <v>0.17996560636674999</v>
      </c>
      <c r="CM176">
        <v>-1.5812251546776701</v>
      </c>
      <c r="CN176">
        <v>1.2925304754389799</v>
      </c>
      <c r="CO176">
        <v>6.2967681333247996E-2</v>
      </c>
      <c r="CP176">
        <v>-2.5427798199416398</v>
      </c>
      <c r="CQ176">
        <v>-0.86255026635626597</v>
      </c>
      <c r="CR176">
        <v>1.42012563974276</v>
      </c>
      <c r="CS176">
        <v>1.2989403086976401</v>
      </c>
      <c r="CT176">
        <v>-1.4420016151234401</v>
      </c>
      <c r="CU176">
        <v>1.25712114167982</v>
      </c>
      <c r="CV176">
        <v>-0.33222690744878502</v>
      </c>
      <c r="CW176">
        <v>-0.38173989187271201</v>
      </c>
      <c r="CX176">
        <v>1.9670046382088899</v>
      </c>
      <c r="CY176">
        <v>0.186791586020263</v>
      </c>
      <c r="DA176">
        <v>1.27839848300937</v>
      </c>
      <c r="DB176">
        <v>1.02438148060173</v>
      </c>
      <c r="DC176">
        <v>0.202223282576597</v>
      </c>
      <c r="DD176">
        <v>-0.506292362479144</v>
      </c>
      <c r="DE176">
        <v>-0.20653825094996101</v>
      </c>
      <c r="DF176">
        <v>1.58368775209965</v>
      </c>
      <c r="DG176">
        <v>0.27876058502442902</v>
      </c>
      <c r="DH176">
        <v>0.51231971883680705</v>
      </c>
      <c r="DI176">
        <v>-1.0122089392098099</v>
      </c>
      <c r="DJ176">
        <v>-0.39206066767292203</v>
      </c>
      <c r="DK176">
        <v>-1.00104397743053</v>
      </c>
      <c r="DL176">
        <v>-3.6803821110879702</v>
      </c>
      <c r="DM176">
        <v>1.35200065815297</v>
      </c>
      <c r="DN176">
        <v>-2.3522561044046602</v>
      </c>
      <c r="DP176">
        <v>0.93414498278434599</v>
      </c>
      <c r="DQ176">
        <v>2.6640550120646398</v>
      </c>
      <c r="DR176">
        <v>2.36946293953224</v>
      </c>
      <c r="DS176">
        <v>0.686466485967685</v>
      </c>
      <c r="DT176">
        <v>1.30879374210053</v>
      </c>
      <c r="DU176">
        <v>0.44147756107122399</v>
      </c>
      <c r="DV176">
        <v>0.16921532478591</v>
      </c>
      <c r="DW176">
        <v>-1.97944749070302</v>
      </c>
      <c r="DX176">
        <v>2.2679064388285002</v>
      </c>
      <c r="DY176">
        <v>0.97043000514531697</v>
      </c>
      <c r="DZ176">
        <v>-8.4183326453057802E-2</v>
      </c>
      <c r="EA176">
        <v>-1.0334257153772299</v>
      </c>
      <c r="EB176">
        <v>0.47706233508506601</v>
      </c>
      <c r="EC176">
        <v>-0.44558360914379602</v>
      </c>
      <c r="ED176">
        <v>0.17473464449722101</v>
      </c>
      <c r="EE176">
        <v>1.54891515412601</v>
      </c>
      <c r="EF176">
        <v>0.81505724665475998</v>
      </c>
      <c r="EG176">
        <v>8.5255262274586102E-2</v>
      </c>
      <c r="EH176">
        <v>0.38193762247829</v>
      </c>
      <c r="EI176">
        <v>-1.0788871546537799</v>
      </c>
      <c r="EJ176">
        <v>0.83391661628411395</v>
      </c>
      <c r="EK176">
        <v>0.50314109321334399</v>
      </c>
      <c r="EL176">
        <v>0.63650092015450399</v>
      </c>
      <c r="EM176">
        <v>0.104405435922672</v>
      </c>
      <c r="EN176">
        <v>-0.21800197928314399</v>
      </c>
      <c r="EO176">
        <v>0.42962653624272201</v>
      </c>
      <c r="EP176">
        <v>-1.0493385742847701</v>
      </c>
      <c r="EQ176">
        <v>0.93896873040648599</v>
      </c>
      <c r="ER176">
        <v>0.434209300510702</v>
      </c>
      <c r="ES176">
        <v>0.67350288936722802</v>
      </c>
      <c r="ET176">
        <v>1.5027459805423899</v>
      </c>
      <c r="EU176">
        <v>1.1454894902271899</v>
      </c>
      <c r="EV176">
        <v>0.15888564685155901</v>
      </c>
      <c r="EW176">
        <v>-0.51914578471041795</v>
      </c>
      <c r="EX176">
        <v>-1.36842740603242</v>
      </c>
      <c r="EY176">
        <v>0.67444954383972799</v>
      </c>
      <c r="EZ176">
        <v>0.54945683823461899</v>
      </c>
      <c r="FA176">
        <v>-6.4772631958476302E-3</v>
      </c>
      <c r="FC176">
        <v>0.649728757525736</v>
      </c>
      <c r="FD176">
        <v>0.23381723221973499</v>
      </c>
      <c r="FE176">
        <v>0.26401088616694302</v>
      </c>
      <c r="FF176">
        <v>-6.71727530061617E-3</v>
      </c>
      <c r="FH176">
        <v>-0.923382176279119</v>
      </c>
      <c r="FI176">
        <v>-0.59195411949985999</v>
      </c>
      <c r="FJ176">
        <v>-3.29077977785346</v>
      </c>
      <c r="FK176">
        <v>0.87787711236160204</v>
      </c>
      <c r="FL176">
        <v>2.9460100644428202</v>
      </c>
      <c r="FM176">
        <v>-1.3338227448912201</v>
      </c>
      <c r="FN176">
        <v>2.4658070651639701</v>
      </c>
      <c r="FO176">
        <v>-0.68853301081617202</v>
      </c>
      <c r="FP176">
        <v>0.595519640410203</v>
      </c>
      <c r="FQ176">
        <v>-0.384553916774166</v>
      </c>
      <c r="FR176">
        <v>0.81303391616529597</v>
      </c>
      <c r="FS176">
        <v>-0.25701049071358301</v>
      </c>
      <c r="FT176">
        <v>0.69833382185606796</v>
      </c>
      <c r="FU176">
        <v>-0.187435302177619</v>
      </c>
      <c r="FV176">
        <v>-0.48257245143759098</v>
      </c>
      <c r="FW176">
        <v>-6.7240216594655101E-3</v>
      </c>
      <c r="FX176">
        <v>-0.37560564296654803</v>
      </c>
      <c r="FY176">
        <v>-0.88657563001106598</v>
      </c>
      <c r="FZ176">
        <v>2.4328843082912499</v>
      </c>
      <c r="GA176">
        <v>-1.63309985791784</v>
      </c>
      <c r="GB176">
        <v>1.54263763342897</v>
      </c>
      <c r="GC176">
        <v>0.74365326599945503</v>
      </c>
      <c r="GD176">
        <v>1.963037587484</v>
      </c>
      <c r="GE176">
        <v>0.47252374188246898</v>
      </c>
      <c r="GF176">
        <v>1.31439961642172</v>
      </c>
      <c r="GG176">
        <v>-0.163255680308794</v>
      </c>
      <c r="GH176">
        <v>-0.16581533718635899</v>
      </c>
      <c r="GI176">
        <v>-1.2018684328722899</v>
      </c>
      <c r="GJ176">
        <v>1.1821268137282499</v>
      </c>
      <c r="GK176">
        <v>-1.6291707106574901E-2</v>
      </c>
      <c r="GN176">
        <v>0.39054231274349099</v>
      </c>
      <c r="GO176">
        <v>-0.88750781114868005</v>
      </c>
      <c r="GP176">
        <v>0.20318834176578099</v>
      </c>
      <c r="GQ176">
        <v>-2.5091354003052402</v>
      </c>
      <c r="GR176">
        <v>0.97032853882410597</v>
      </c>
      <c r="GS176">
        <v>0.23167021208791999</v>
      </c>
      <c r="GT176">
        <v>-2.4230692809396701</v>
      </c>
      <c r="GU176">
        <v>-1.58375869532392</v>
      </c>
      <c r="GV176">
        <v>0.69509874556388196</v>
      </c>
      <c r="GW176">
        <v>0.39237747623701602</v>
      </c>
      <c r="GX176">
        <v>-5.26671032275772E-2</v>
      </c>
      <c r="GY176">
        <v>0.324350241862703</v>
      </c>
      <c r="GZ176">
        <v>2.1688747860025601</v>
      </c>
      <c r="HA176">
        <v>-4.2535763442210701</v>
      </c>
      <c r="HB176">
        <v>-4.7523416924377698E-2</v>
      </c>
      <c r="HC176">
        <v>0.722871228208533</v>
      </c>
      <c r="HD176">
        <v>2.3755445936330899</v>
      </c>
      <c r="HE176">
        <v>-0.33823145195128701</v>
      </c>
      <c r="HF176">
        <v>0.15532802299276199</v>
      </c>
      <c r="HG176">
        <v>-0.20931758526785399</v>
      </c>
      <c r="HH176">
        <v>1.51704633262852</v>
      </c>
      <c r="HI176">
        <v>-2.60603319466099</v>
      </c>
      <c r="HJ176">
        <v>1.2043688637277199</v>
      </c>
      <c r="HK176">
        <v>-0.79249269219872098</v>
      </c>
      <c r="HL176">
        <v>-0.92136517096150805</v>
      </c>
      <c r="HM176">
        <v>-1.8286618528691201</v>
      </c>
      <c r="HN176">
        <v>1.5956165989336999</v>
      </c>
      <c r="HO176">
        <v>-0.41387318478882701</v>
      </c>
      <c r="HP176">
        <v>-0.38593011449847803</v>
      </c>
      <c r="HQ176">
        <v>1.2217509420224799</v>
      </c>
      <c r="HR176">
        <v>0.42142172733292699</v>
      </c>
      <c r="HS176">
        <v>-0.38769408092775798</v>
      </c>
      <c r="HU176">
        <v>1.4574307122529699</v>
      </c>
      <c r="HV176">
        <v>1.0452421829541001</v>
      </c>
      <c r="HW176">
        <v>0.25887749980029201</v>
      </c>
      <c r="HX176">
        <v>0.98050579072150901</v>
      </c>
      <c r="HY176">
        <v>1.02060977951623E-2</v>
      </c>
      <c r="HZ176">
        <v>0.64367957820650201</v>
      </c>
      <c r="IA176">
        <v>0.48656770104571501</v>
      </c>
      <c r="IB176">
        <v>-0.23060864259605299</v>
      </c>
      <c r="IC176">
        <v>0.71697561979817703</v>
      </c>
      <c r="ID176">
        <v>-0.19559431675588701</v>
      </c>
      <c r="IE176">
        <v>-0.107456357818592</v>
      </c>
      <c r="IF176">
        <v>-0.40893576488088001</v>
      </c>
      <c r="IH176">
        <v>-1.2943349469423999</v>
      </c>
      <c r="II176">
        <v>1.04533214816911</v>
      </c>
      <c r="IJ176">
        <v>0.129019077030534</v>
      </c>
      <c r="IK176">
        <v>-0.71594904857192898</v>
      </c>
      <c r="IL176">
        <v>0.75946838242089099</v>
      </c>
      <c r="IM176">
        <v>-0.44208001227161697</v>
      </c>
      <c r="IN176">
        <v>6.4676471993152504E-2</v>
      </c>
      <c r="IO176">
        <v>0.69899021509627302</v>
      </c>
      <c r="IP176">
        <v>-1.0255641313960999</v>
      </c>
      <c r="IQ176">
        <v>1.19020243491832</v>
      </c>
      <c r="IR176">
        <v>1.59100134624168E-2</v>
      </c>
      <c r="IS176">
        <v>1.83425327868463</v>
      </c>
      <c r="IT176">
        <v>-0.26622750092428799</v>
      </c>
      <c r="IU176">
        <v>9.7530445964366705E-2</v>
      </c>
      <c r="IV176">
        <v>-1.92296851100764</v>
      </c>
      <c r="IW176">
        <v>1.6406610478952599</v>
      </c>
      <c r="IX176">
        <v>0.55535189076181302</v>
      </c>
      <c r="IY176">
        <v>0.472136474854778</v>
      </c>
      <c r="IZ176">
        <v>-0.40258641047330501</v>
      </c>
      <c r="JA176">
        <v>-6.1995449414098402E-2</v>
      </c>
      <c r="JB176">
        <v>0.21901009331486401</v>
      </c>
      <c r="JC176">
        <v>-6.5155154698004494E-2</v>
      </c>
      <c r="JD176">
        <v>0.85627195130655298</v>
      </c>
      <c r="JE176">
        <v>3.92149595427327E-2</v>
      </c>
      <c r="JF176">
        <v>0.16478066809213501</v>
      </c>
      <c r="JG176">
        <v>0.16894775017135499</v>
      </c>
      <c r="JH176">
        <v>0.62055686812527699</v>
      </c>
      <c r="JI176">
        <v>0.24409602156083601</v>
      </c>
      <c r="JJ176">
        <v>0.51678208328667097</v>
      </c>
      <c r="JK176">
        <v>0.72797116008587204</v>
      </c>
      <c r="JM176">
        <v>0.85482995091297198</v>
      </c>
    </row>
    <row r="177" spans="1:273" x14ac:dyDescent="0.25">
      <c r="A177" s="29">
        <v>44354</v>
      </c>
      <c r="B177" s="31" t="s">
        <v>1780</v>
      </c>
      <c r="C177" s="24" t="s">
        <v>1734</v>
      </c>
      <c r="D177" s="24" t="s">
        <v>1899</v>
      </c>
      <c r="E177" s="34">
        <v>256.47474</v>
      </c>
      <c r="F177" s="38">
        <v>37500</v>
      </c>
      <c r="G177" s="16">
        <f>VLOOKUP(C177,dFundos!$A$1:$B$28,2,FALSE)</f>
        <v>25079578000106</v>
      </c>
      <c r="H177" s="13"/>
      <c r="I177">
        <f>_xll.ECONOMATICA(G177,"VOLATILITY","1Y",A177)</f>
        <v>2.4299336511576302</v>
      </c>
      <c r="J177">
        <f>_xll.ECONOMATICA(G177,"NAV","1D",A177)</f>
        <v>146.21322900010301</v>
      </c>
      <c r="K177">
        <f>_xll.ECONOMATICA(G177,"NAV","1D",A177+1)</f>
        <v>146.34944400005</v>
      </c>
      <c r="L177" s="6"/>
      <c r="M177">
        <v>0.25210229559888803</v>
      </c>
      <c r="N177">
        <v>-0.13099465104460301</v>
      </c>
      <c r="O177">
        <v>0.213179273123387</v>
      </c>
      <c r="Q177">
        <v>0.25474884023424199</v>
      </c>
      <c r="R177">
        <v>-0.16268813769784199</v>
      </c>
      <c r="S177">
        <v>6.7064267568639493E-2</v>
      </c>
      <c r="T177">
        <v>0.40957462497317498</v>
      </c>
      <c r="U177">
        <v>0.11580733826122</v>
      </c>
      <c r="V177">
        <v>0.152815408000606</v>
      </c>
      <c r="W177">
        <v>-0.19419234195083801</v>
      </c>
      <c r="X177">
        <v>7.9688931509735994E-2</v>
      </c>
      <c r="Y177">
        <v>3.9018127790768603E-2</v>
      </c>
      <c r="Z177">
        <v>3.6667240601673298E-2</v>
      </c>
      <c r="AA177">
        <v>-8.4151332157489406E-2</v>
      </c>
      <c r="AB177">
        <v>0.170703395997407</v>
      </c>
      <c r="AC177">
        <v>-0.1032803445014</v>
      </c>
      <c r="AD177">
        <v>0.301935098286776</v>
      </c>
      <c r="AE177">
        <v>0.12983982123842</v>
      </c>
      <c r="AF177">
        <v>0.17988884192163801</v>
      </c>
      <c r="AG177">
        <v>-4.2706415115390001E-2</v>
      </c>
      <c r="AH177">
        <v>0.19491167040541801</v>
      </c>
      <c r="AI177">
        <v>-0.126730582360324</v>
      </c>
      <c r="AJ177">
        <v>0.34803334910975497</v>
      </c>
      <c r="AK177">
        <v>9.6207971728290403E-2</v>
      </c>
      <c r="AL177">
        <v>7.3480682294757599E-2</v>
      </c>
      <c r="AM177">
        <v>0.15105589700397101</v>
      </c>
      <c r="AN177">
        <v>-7.0151152795006097E-2</v>
      </c>
      <c r="AO177">
        <v>-0.16136159356392499</v>
      </c>
      <c r="AP177">
        <v>0.24679863963683599</v>
      </c>
      <c r="AQ177">
        <v>0.36176144567434698</v>
      </c>
      <c r="AR177">
        <v>-4.3076048041257302E-2</v>
      </c>
      <c r="AS177">
        <v>0.20008319715998399</v>
      </c>
      <c r="AT177">
        <v>-8.3006068689428503E-2</v>
      </c>
      <c r="AU177">
        <v>-0.282936714029347</v>
      </c>
      <c r="AV177">
        <v>3.6336803714220899E-2</v>
      </c>
      <c r="AW177">
        <v>0.146483210119186</v>
      </c>
      <c r="AX177">
        <v>5.0329285841144197E-2</v>
      </c>
      <c r="AY177">
        <v>-0.153830540330091</v>
      </c>
      <c r="AZ177">
        <v>-0.22170450965859301</v>
      </c>
      <c r="BA177">
        <v>0.16670341483404599</v>
      </c>
      <c r="BB177">
        <v>-8.8807668271328993E-2</v>
      </c>
      <c r="BC177">
        <v>0.13249526346044099</v>
      </c>
      <c r="BD177">
        <v>2.76013266557129E-2</v>
      </c>
      <c r="BE177">
        <v>-0.18148459948861301</v>
      </c>
      <c r="BF177">
        <v>4.3861737322003998E-2</v>
      </c>
      <c r="BG177">
        <v>-6.3540799601469198E-3</v>
      </c>
      <c r="BH177">
        <v>-5.81036630137532E-2</v>
      </c>
      <c r="BI177">
        <v>0.38590292078879401</v>
      </c>
      <c r="BJ177">
        <v>-2.32901002163999E-3</v>
      </c>
      <c r="BK177">
        <v>-4.1566155232430901E-2</v>
      </c>
      <c r="BL177">
        <v>0.319386618866702</v>
      </c>
      <c r="BM177">
        <v>0.154926648792753</v>
      </c>
      <c r="BN177">
        <v>-0.190924022808758</v>
      </c>
      <c r="BO177">
        <v>4.2894934267678798E-2</v>
      </c>
      <c r="BP177">
        <v>2.1325067064026398E-2</v>
      </c>
      <c r="BQ177">
        <v>-8.30127910376177E-3</v>
      </c>
      <c r="BR177">
        <v>-2.0453794422792299E-2</v>
      </c>
      <c r="BS177">
        <v>5.6131989003915798E-2</v>
      </c>
      <c r="BT177">
        <v>7.1352826307702302E-2</v>
      </c>
      <c r="BU177">
        <v>-0.31035232177600802</v>
      </c>
      <c r="BV177">
        <v>0.24477008882968199</v>
      </c>
      <c r="BW177">
        <v>3.6130417538515799E-2</v>
      </c>
      <c r="BX177">
        <v>-0.21532706323341699</v>
      </c>
      <c r="BY177">
        <v>-4.6320924684550797E-2</v>
      </c>
      <c r="CA177">
        <v>7.8164717524487101E-2</v>
      </c>
      <c r="CB177">
        <v>3.06871725115343E-2</v>
      </c>
      <c r="CC177">
        <v>8.5719759590574499E-2</v>
      </c>
      <c r="CD177">
        <v>0.17792395992728399</v>
      </c>
      <c r="CE177">
        <v>-2.6616536797519099E-2</v>
      </c>
      <c r="CF177">
        <v>5.4874841589480597E-2</v>
      </c>
      <c r="CG177">
        <v>-0.20510235708570701</v>
      </c>
      <c r="CH177">
        <v>-8.8235317161888802E-2</v>
      </c>
      <c r="CI177">
        <v>5.0853903303504904E-3</v>
      </c>
      <c r="CJ177">
        <v>-0.16460282467960499</v>
      </c>
      <c r="CK177">
        <v>6.6418362621334395E-2</v>
      </c>
      <c r="CL177">
        <v>-7.7666277138632694E-2</v>
      </c>
      <c r="CM177">
        <v>0.12333082431723601</v>
      </c>
      <c r="CN177">
        <v>2.7129795125801999E-2</v>
      </c>
      <c r="CO177">
        <v>-9.3586730145034394E-2</v>
      </c>
      <c r="CP177">
        <v>-7.2117031777452203E-3</v>
      </c>
      <c r="CQ177">
        <v>0.15496828855248199</v>
      </c>
      <c r="CR177">
        <v>5.9359101578593303E-2</v>
      </c>
      <c r="CS177">
        <v>3.8873068842804101E-2</v>
      </c>
      <c r="CT177">
        <v>-0.14504250357276799</v>
      </c>
      <c r="CU177">
        <v>-0.15005994600869599</v>
      </c>
      <c r="CV177">
        <v>-5.7026411650440402E-2</v>
      </c>
      <c r="CW177">
        <v>2.54288721407647E-2</v>
      </c>
      <c r="CX177">
        <v>0.29151964754419202</v>
      </c>
      <c r="CZ177">
        <v>-6.9631180849682997E-3</v>
      </c>
      <c r="DA177">
        <v>0.27058114119427001</v>
      </c>
      <c r="DB177">
        <v>3.17013651510933E-2</v>
      </c>
      <c r="DC177">
        <v>6.3946107547962996E-2</v>
      </c>
      <c r="DD177">
        <v>-0.15668301975893001</v>
      </c>
      <c r="DE177">
        <v>0.184930431350949</v>
      </c>
      <c r="DF177">
        <v>5.7848042706609697E-2</v>
      </c>
      <c r="DG177">
        <v>-8.2021050911862403E-2</v>
      </c>
      <c r="DH177">
        <v>-9.5432325633737505E-2</v>
      </c>
      <c r="DI177">
        <v>-0.150743354060978</v>
      </c>
      <c r="DJ177">
        <v>0.11814303543360399</v>
      </c>
      <c r="DK177">
        <v>-0.22005789187460301</v>
      </c>
      <c r="DL177">
        <v>0.20117760450375499</v>
      </c>
      <c r="DM177">
        <v>-8.2761468820535797E-2</v>
      </c>
      <c r="DO177">
        <v>3.7315020745154498E-2</v>
      </c>
      <c r="DP177">
        <v>0.22393735252990199</v>
      </c>
      <c r="DQ177">
        <v>-6.6855275690613798E-3</v>
      </c>
      <c r="DR177">
        <v>2.53372199949808E-2</v>
      </c>
      <c r="DS177">
        <v>-7.5158111030759797E-2</v>
      </c>
      <c r="DT177">
        <v>-4.23433934884088E-2</v>
      </c>
      <c r="DU177">
        <v>0.17581527681613801</v>
      </c>
      <c r="DV177">
        <v>-0.39592934717802603</v>
      </c>
      <c r="DW177">
        <v>0.40089790654746998</v>
      </c>
      <c r="DX177">
        <v>-5.3674430910177803E-2</v>
      </c>
      <c r="DY177">
        <v>-9.53473953813955E-2</v>
      </c>
      <c r="DZ177">
        <v>-8.3694115983235007E-2</v>
      </c>
      <c r="EA177">
        <v>2.2501384592033E-3</v>
      </c>
      <c r="EB177">
        <v>0.24408800818491699</v>
      </c>
      <c r="EC177">
        <v>0.14503261554637001</v>
      </c>
      <c r="ED177">
        <v>-7.7048544062563507E-2</v>
      </c>
      <c r="EE177">
        <v>0.14615311374654999</v>
      </c>
      <c r="EF177">
        <v>-2.7585956559050798E-3</v>
      </c>
      <c r="EG177">
        <v>5.1260546206321998E-2</v>
      </c>
      <c r="EH177">
        <v>-0.36400473281901202</v>
      </c>
      <c r="EI177">
        <v>0.30321034864755297</v>
      </c>
      <c r="EJ177">
        <v>7.3633222200442106E-2</v>
      </c>
      <c r="EK177">
        <v>6.5797745264717404E-3</v>
      </c>
      <c r="EL177">
        <v>1.5742390314699199E-2</v>
      </c>
      <c r="EM177">
        <v>-1.5413645542139399E-2</v>
      </c>
      <c r="EN177">
        <v>0.14160830014588999</v>
      </c>
      <c r="EO177">
        <v>-0.14143274047455601</v>
      </c>
      <c r="EP177">
        <v>6.6689531013253103E-2</v>
      </c>
      <c r="EQ177">
        <v>0.193145743651257</v>
      </c>
      <c r="ER177">
        <v>9.1937892830174006E-2</v>
      </c>
      <c r="ES177">
        <v>1.8925452604889901E-2</v>
      </c>
      <c r="ET177">
        <v>0.10384827546658899</v>
      </c>
      <c r="EU177">
        <v>-3.5801010653813102E-2</v>
      </c>
      <c r="EV177">
        <v>-5.8058942431671298E-2</v>
      </c>
      <c r="EW177">
        <v>2.0700892127933902E-2</v>
      </c>
      <c r="EX177">
        <v>2.4925975958467499E-2</v>
      </c>
      <c r="EY177">
        <v>0.13401265805441701</v>
      </c>
      <c r="EZ177">
        <v>-4.6300303438329103E-3</v>
      </c>
      <c r="FB177">
        <v>-2.4752001900196802E-2</v>
      </c>
      <c r="FC177">
        <v>1.3526725342671899E-2</v>
      </c>
      <c r="FD177">
        <v>-7.5933442622044794E-2</v>
      </c>
      <c r="FE177">
        <v>-4.7615297262382202E-3</v>
      </c>
      <c r="FG177">
        <v>0.17680929558991901</v>
      </c>
      <c r="FH177">
        <v>-3.2575164459558402E-2</v>
      </c>
      <c r="FI177">
        <v>-0.36279480164012101</v>
      </c>
      <c r="FJ177">
        <v>6.1504703808168401E-2</v>
      </c>
      <c r="FK177">
        <v>0.21768003934994301</v>
      </c>
      <c r="FL177">
        <v>1.0203611600445601E-2</v>
      </c>
      <c r="FM177">
        <v>-4.1032993885892197E-2</v>
      </c>
      <c r="FN177">
        <v>0.17922132210514999</v>
      </c>
      <c r="FO177">
        <v>0.10301525053364501</v>
      </c>
      <c r="FP177">
        <v>9.8889756918651997E-2</v>
      </c>
      <c r="FQ177">
        <v>0.15451208382728501</v>
      </c>
      <c r="FR177">
        <v>0.13903132185077999</v>
      </c>
      <c r="FS177">
        <v>1.23114414236625E-2</v>
      </c>
      <c r="FT177">
        <v>-9.67524579209567E-2</v>
      </c>
      <c r="FU177">
        <v>-0.20353302688818101</v>
      </c>
      <c r="FV177">
        <v>-4.5257083002070396E-3</v>
      </c>
      <c r="FW177">
        <v>7.7790531031496399E-2</v>
      </c>
      <c r="FX177">
        <v>-0.17266887753066801</v>
      </c>
      <c r="FY177">
        <v>9.5417702686972902E-2</v>
      </c>
      <c r="FZ177">
        <v>1.9254674043622799E-3</v>
      </c>
      <c r="GA177">
        <v>0.28334843882476002</v>
      </c>
      <c r="GB177">
        <v>3.2179035770241201E-3</v>
      </c>
      <c r="GC177">
        <v>0.189314012277464</v>
      </c>
      <c r="GD177">
        <v>0.18906221084762401</v>
      </c>
      <c r="GE177">
        <v>0.21606447753583799</v>
      </c>
      <c r="GF177">
        <v>0.20111162903049301</v>
      </c>
      <c r="GG177">
        <v>7.0655092713423099E-3</v>
      </c>
      <c r="GH177">
        <v>-0.18943798895634201</v>
      </c>
      <c r="GI177">
        <v>2.4325171216332798E-2</v>
      </c>
      <c r="GJ177">
        <v>4.9506362302054199E-2</v>
      </c>
      <c r="GM177">
        <v>0.106504267569107</v>
      </c>
      <c r="GN177">
        <v>0.182250816760643</v>
      </c>
      <c r="GO177">
        <v>3.2858758459042299E-2</v>
      </c>
      <c r="GP177">
        <v>-8.9625886266731E-2</v>
      </c>
      <c r="GQ177">
        <v>-7.5744134846900096E-2</v>
      </c>
      <c r="GR177">
        <v>7.7689458157692598E-2</v>
      </c>
      <c r="GS177">
        <v>-0.100377140370256</v>
      </c>
      <c r="GT177">
        <v>-0.10249236311210599</v>
      </c>
      <c r="GU177">
        <v>0.43252784926153298</v>
      </c>
      <c r="GV177">
        <v>-1.8961453133670099E-2</v>
      </c>
      <c r="GW177">
        <v>-4.3159931828995503E-2</v>
      </c>
      <c r="GX177">
        <v>-0.104205363459187</v>
      </c>
      <c r="GY177">
        <v>0.30827983355265998</v>
      </c>
      <c r="GZ177">
        <v>-0.44281792188485303</v>
      </c>
      <c r="HA177">
        <v>-1.1000253198290001E-2</v>
      </c>
      <c r="HB177">
        <v>-0.16934637815211301</v>
      </c>
      <c r="HC177">
        <v>0.20242077425791599</v>
      </c>
      <c r="HD177">
        <v>-0.12738349969367799</v>
      </c>
      <c r="HE177">
        <v>-0.227531724794972</v>
      </c>
      <c r="HF177">
        <v>0.18311632411496201</v>
      </c>
      <c r="HG177">
        <v>2.7308426615490999E-2</v>
      </c>
      <c r="HH177">
        <v>-0.38554962929993097</v>
      </c>
      <c r="HI177">
        <v>0.116376621008385</v>
      </c>
      <c r="HJ177">
        <v>-0.15565288058496701</v>
      </c>
      <c r="HK177">
        <v>-0.18162289397878301</v>
      </c>
      <c r="HL177">
        <v>-7.2657217970117901E-3</v>
      </c>
      <c r="HM177">
        <v>1.9366903870832201E-3</v>
      </c>
      <c r="HN177">
        <v>-2.3961631177371601E-2</v>
      </c>
      <c r="HO177">
        <v>-7.3014726240217001E-2</v>
      </c>
      <c r="HP177">
        <v>-3.8583563218708199E-2</v>
      </c>
      <c r="HQ177">
        <v>0.30754600502405099</v>
      </c>
      <c r="HR177">
        <v>1.00948273029644E-4</v>
      </c>
      <c r="HT177">
        <v>2.9330682446015999E-2</v>
      </c>
      <c r="HU177">
        <v>1.8565547907201101E-2</v>
      </c>
      <c r="HV177">
        <v>0.17885237521113601</v>
      </c>
      <c r="HW177">
        <v>0.15557382193947</v>
      </c>
      <c r="HX177">
        <v>0.136218895386264</v>
      </c>
      <c r="HY177">
        <v>4.1867466279654798E-3</v>
      </c>
      <c r="HZ177">
        <v>2.63549678493291E-2</v>
      </c>
      <c r="IA177">
        <v>3.3688691110000897E-2</v>
      </c>
      <c r="IB177">
        <v>0.18909591417468599</v>
      </c>
      <c r="IC177">
        <v>4.7924649879860198E-2</v>
      </c>
      <c r="ID177">
        <v>-0.20353196050564301</v>
      </c>
      <c r="IE177">
        <v>-2.36180979300116E-2</v>
      </c>
      <c r="IG177">
        <v>-8.6333627223211806E-2</v>
      </c>
      <c r="IH177">
        <v>0.27133280327689102</v>
      </c>
      <c r="II177">
        <v>-9.8887384228873998E-2</v>
      </c>
      <c r="IJ177">
        <v>7.5695064151659594E-2</v>
      </c>
      <c r="IK177">
        <v>0.175497601776442</v>
      </c>
      <c r="IL177">
        <v>2.79070116448565E-2</v>
      </c>
      <c r="IM177">
        <v>-0.16690645134076501</v>
      </c>
      <c r="IN177">
        <v>0.229181822760438</v>
      </c>
      <c r="IO177">
        <v>-2.18671433685813E-2</v>
      </c>
      <c r="IP177">
        <v>5.0252837172592997E-2</v>
      </c>
      <c r="IQ177">
        <v>1.4330762314784799E-2</v>
      </c>
      <c r="IR177">
        <v>0.118423152889591</v>
      </c>
      <c r="IS177">
        <v>0.14424804248847101</v>
      </c>
      <c r="IT177">
        <v>2.9590868143713998E-2</v>
      </c>
      <c r="IU177">
        <v>-0.38821734824523402</v>
      </c>
      <c r="IV177">
        <v>9.0756704230443602E-2</v>
      </c>
      <c r="IW177">
        <v>0.1023869132041</v>
      </c>
      <c r="IX177">
        <v>5.5264699403778601E-2</v>
      </c>
      <c r="IY177">
        <v>6.3045575188880307E-2</v>
      </c>
      <c r="IZ177">
        <v>-0.27917802426600202</v>
      </c>
      <c r="JA177">
        <v>0.148159335003584</v>
      </c>
      <c r="JB177">
        <v>-0.14342367967401501</v>
      </c>
      <c r="JC177">
        <v>-4.9842802127386697E-2</v>
      </c>
      <c r="JD177">
        <v>9.3379883401212296E-2</v>
      </c>
      <c r="JE177">
        <v>0.14451525657932501</v>
      </c>
      <c r="JF177">
        <v>0.104387887949997</v>
      </c>
      <c r="JG177">
        <v>0.122991571333841</v>
      </c>
      <c r="JH177">
        <v>0.206368257931899</v>
      </c>
      <c r="JI177">
        <v>-6.3997088273026706E-2</v>
      </c>
      <c r="JJ177">
        <v>0.194263734556444</v>
      </c>
      <c r="JL177">
        <v>6.1034509963064899E-2</v>
      </c>
      <c r="JM177">
        <v>-3.5762354582402602E-2</v>
      </c>
    </row>
    <row r="178" spans="1:273" x14ac:dyDescent="0.25">
      <c r="A178" s="30">
        <v>44354</v>
      </c>
      <c r="B178" s="31" t="s">
        <v>1780</v>
      </c>
      <c r="C178" s="23" t="s">
        <v>1740</v>
      </c>
      <c r="D178" s="23" t="s">
        <v>1899</v>
      </c>
      <c r="E178" s="32">
        <v>12.474876</v>
      </c>
      <c r="F178" s="37">
        <v>6315</v>
      </c>
      <c r="G178" s="16">
        <f>VLOOKUP(C178,dFundos!$A$1:$B$28,2,FALSE)</f>
        <v>19107923000175</v>
      </c>
      <c r="H178" s="13"/>
      <c r="I178">
        <f>_xll.ECONOMATICA(G178,"VOLATILITY","1Y",A178)</f>
        <v>21.118592169368601</v>
      </c>
      <c r="J178">
        <f>_xll.ECONOMATICA(G178,"NAV","1D",A178)</f>
        <v>505.92598500009598</v>
      </c>
      <c r="K178">
        <f>_xll.ECONOMATICA(G178,"NAV","1D",A178+1)</f>
        <v>506.21743999980401</v>
      </c>
      <c r="L178" s="6"/>
      <c r="M178">
        <v>-0.48391700402135002</v>
      </c>
      <c r="N178">
        <v>-0.28730234089380202</v>
      </c>
      <c r="O178">
        <v>0.27697823734342802</v>
      </c>
      <c r="Q178">
        <v>-2.2011447742443102</v>
      </c>
      <c r="R178">
        <v>2.2863645333927698</v>
      </c>
      <c r="S178">
        <v>3.2184271422011101</v>
      </c>
      <c r="T178">
        <v>0.59120191526744703</v>
      </c>
      <c r="U178">
        <v>1.88892838687025</v>
      </c>
      <c r="V178">
        <v>-2.4835963874466001</v>
      </c>
      <c r="W178">
        <v>0.93808037963753999</v>
      </c>
      <c r="X178">
        <v>-2.02373054462441</v>
      </c>
      <c r="Y178">
        <v>1.10818007306079</v>
      </c>
      <c r="Z178">
        <v>0.96359086091979396</v>
      </c>
      <c r="AA178">
        <v>0.22116212094260801</v>
      </c>
      <c r="AB178">
        <v>0.927865234370984</v>
      </c>
      <c r="AC178">
        <v>1.30669520840456</v>
      </c>
      <c r="AD178">
        <v>-1.5475129142941999</v>
      </c>
      <c r="AE178">
        <v>1.4434655362492801</v>
      </c>
      <c r="AF178">
        <v>-1.33299447861646</v>
      </c>
      <c r="AG178">
        <v>2.5661369450972402</v>
      </c>
      <c r="AH178">
        <v>-0.85439049207707296</v>
      </c>
      <c r="AI178">
        <v>0.43127891840413202</v>
      </c>
      <c r="AJ178">
        <v>-0.41944709191739099</v>
      </c>
      <c r="AK178">
        <v>0.43702863476937598</v>
      </c>
      <c r="AL178">
        <v>-0.27909611080758601</v>
      </c>
      <c r="AM178">
        <v>0.70286430982378101</v>
      </c>
      <c r="AN178">
        <v>1.8092529326168001</v>
      </c>
      <c r="AO178">
        <v>-1.76575759915067</v>
      </c>
      <c r="AP178">
        <v>1.79323091451806</v>
      </c>
      <c r="AQ178">
        <v>3.9525196007161902E-2</v>
      </c>
      <c r="AR178">
        <v>-2.8252708126274202</v>
      </c>
      <c r="AS178">
        <v>-0.95121956310322298</v>
      </c>
      <c r="AT178">
        <v>0.51750892162090201</v>
      </c>
      <c r="AU178">
        <v>-0.69685100615970397</v>
      </c>
      <c r="AV178">
        <v>0.32077986961667199</v>
      </c>
      <c r="AW178">
        <v>-1.03713897615307</v>
      </c>
      <c r="AX178">
        <v>1.4395174992387201</v>
      </c>
      <c r="AY178">
        <v>-0.14066550347706699</v>
      </c>
      <c r="AZ178">
        <v>1.6715974301405401</v>
      </c>
      <c r="BA178">
        <v>2.8151614254966302</v>
      </c>
      <c r="BB178">
        <v>0.121280874918739</v>
      </c>
      <c r="BC178">
        <v>0.29053532216494199</v>
      </c>
      <c r="BD178">
        <v>1.84118115685123</v>
      </c>
      <c r="BE178">
        <v>1.33836841796438</v>
      </c>
      <c r="BF178">
        <v>0.84807658695353905</v>
      </c>
      <c r="BG178">
        <v>-1.75679650974416</v>
      </c>
      <c r="BH178">
        <v>2.3292144071092502</v>
      </c>
      <c r="BI178">
        <v>-1.62254419992678</v>
      </c>
      <c r="BJ178">
        <v>0.83637668794835895</v>
      </c>
      <c r="BK178">
        <v>2.04683161227877</v>
      </c>
      <c r="BL178">
        <v>-0.43585766361502498</v>
      </c>
      <c r="BM178">
        <v>0.79658872491563704</v>
      </c>
      <c r="BN178">
        <v>0.61092898467904899</v>
      </c>
      <c r="BO178">
        <v>1.10159335763456</v>
      </c>
      <c r="BP178">
        <v>0.84541263840947101</v>
      </c>
      <c r="BQ178">
        <v>-0.86883106978348201</v>
      </c>
      <c r="BR178">
        <v>2.8145100424808298</v>
      </c>
      <c r="BS178">
        <v>-0.75329907467676105</v>
      </c>
      <c r="BT178">
        <v>-2.3179202172286799</v>
      </c>
      <c r="BU178">
        <v>0.89009187813644497</v>
      </c>
      <c r="BV178">
        <v>-0.860067818302923</v>
      </c>
      <c r="BW178">
        <v>1.2300424783461501</v>
      </c>
      <c r="BX178">
        <v>-4.8269766183730098</v>
      </c>
      <c r="BY178">
        <v>-0.84274541368358802</v>
      </c>
      <c r="CA178">
        <v>-1.44764754104472</v>
      </c>
      <c r="CB178">
        <v>0.67665916994883402</v>
      </c>
      <c r="CC178">
        <v>-1.42773158395357</v>
      </c>
      <c r="CD178">
        <v>0.23624671412108</v>
      </c>
      <c r="CE178">
        <v>0.35268499359517602</v>
      </c>
      <c r="CF178">
        <v>0.74707272233354205</v>
      </c>
      <c r="CG178">
        <v>-1.3410648452918399</v>
      </c>
      <c r="CH178">
        <v>-0.72561630058771698</v>
      </c>
      <c r="CI178">
        <v>1.2089984131307601</v>
      </c>
      <c r="CJ178">
        <v>-0.40797952296998102</v>
      </c>
      <c r="CK178">
        <v>1.97407161922456</v>
      </c>
      <c r="CL178">
        <v>-0.25270918949900101</v>
      </c>
      <c r="CM178">
        <v>-0.88633236073292199</v>
      </c>
      <c r="CN178">
        <v>2.2096645572673901</v>
      </c>
      <c r="CO178">
        <v>3.1661394586990399</v>
      </c>
      <c r="CP178">
        <v>-0.27466141182230802</v>
      </c>
      <c r="CQ178">
        <v>0.37231885016808502</v>
      </c>
      <c r="CR178">
        <v>0.72441229112882899</v>
      </c>
      <c r="CS178">
        <v>-0.71377335361830796</v>
      </c>
      <c r="CT178">
        <v>-5.4858708972460597E-2</v>
      </c>
      <c r="CU178">
        <v>-0.57493861131661095</v>
      </c>
      <c r="CV178">
        <v>1.86721115260298</v>
      </c>
      <c r="CW178">
        <v>0.597911195109191</v>
      </c>
      <c r="CX178">
        <v>-5.2364820112416097E-2</v>
      </c>
      <c r="CZ178">
        <v>1.76631032682053</v>
      </c>
      <c r="DA178">
        <v>-0.37038006512375399</v>
      </c>
      <c r="DB178">
        <v>-7.9948935035645305E-2</v>
      </c>
      <c r="DC178">
        <v>0.34538675772637401</v>
      </c>
      <c r="DD178">
        <v>-1.9561849851925199</v>
      </c>
      <c r="DE178">
        <v>0.121086089529854</v>
      </c>
      <c r="DF178">
        <v>0.436118840843847</v>
      </c>
      <c r="DG178">
        <v>0.28269743288547</v>
      </c>
      <c r="DH178">
        <v>0.48983983160724198</v>
      </c>
      <c r="DI178">
        <v>-1.6372844787838401</v>
      </c>
      <c r="DJ178">
        <v>0.56001337325142198</v>
      </c>
      <c r="DK178">
        <v>-2.50820350556751</v>
      </c>
      <c r="DL178">
        <v>1.57923450497037</v>
      </c>
      <c r="DM178">
        <v>-1.38554461427702</v>
      </c>
      <c r="DO178">
        <v>3.02672115867608</v>
      </c>
      <c r="DP178">
        <v>0.53698101692134503</v>
      </c>
      <c r="DQ178">
        <v>0.31953035031619897</v>
      </c>
      <c r="DR178">
        <v>-2.7118749441797299</v>
      </c>
      <c r="DS178">
        <v>1.16753260626865</v>
      </c>
      <c r="DT178">
        <v>-0.737310937438451</v>
      </c>
      <c r="DU178">
        <v>1.3411778689260201</v>
      </c>
      <c r="DV178">
        <v>-0.207236766527785</v>
      </c>
      <c r="DW178">
        <v>1.8172669768318901</v>
      </c>
      <c r="DX178">
        <v>0.35514290884748301</v>
      </c>
      <c r="DY178">
        <v>-1.7419178398085899</v>
      </c>
      <c r="DZ178">
        <v>-2.0136928610554601</v>
      </c>
      <c r="EA178">
        <v>0.31205666582536701</v>
      </c>
      <c r="EB178">
        <v>0.58515530927252302</v>
      </c>
      <c r="EC178">
        <v>1.76137224771082</v>
      </c>
      <c r="ED178">
        <v>0.40265410589199702</v>
      </c>
      <c r="EE178">
        <v>-1.28982609303421</v>
      </c>
      <c r="EF178">
        <v>-0.34374013075648702</v>
      </c>
      <c r="EG178">
        <v>0.77099067348172001</v>
      </c>
      <c r="EH178">
        <v>9.6987596225517295E-2</v>
      </c>
      <c r="EI178">
        <v>-1.4053316112949701</v>
      </c>
      <c r="EJ178">
        <v>0.53907219516986504</v>
      </c>
      <c r="EK178">
        <v>-2.1461034712956502</v>
      </c>
      <c r="EL178">
        <v>0.71785766976972798</v>
      </c>
      <c r="EM178">
        <v>-1.0346336991460701</v>
      </c>
      <c r="EN178">
        <v>0.94031559110590002</v>
      </c>
      <c r="EO178">
        <v>0.54770131137047395</v>
      </c>
      <c r="EP178">
        <v>-2.75151457954053</v>
      </c>
      <c r="EQ178">
        <v>0.13665809146914401</v>
      </c>
      <c r="ER178">
        <v>0.63545086904923698</v>
      </c>
      <c r="ES178">
        <v>0.66669932639342699</v>
      </c>
      <c r="ET178">
        <v>0.74340388928249002</v>
      </c>
      <c r="EU178">
        <v>-0.17756990382622501</v>
      </c>
      <c r="EV178">
        <v>-3.7619581416947802E-2</v>
      </c>
      <c r="EW178">
        <v>3.09187680613832E-2</v>
      </c>
      <c r="EX178">
        <v>0.62051662062003698</v>
      </c>
      <c r="EY178">
        <v>0.87541787524969505</v>
      </c>
      <c r="EZ178">
        <v>-4.33296609116951E-3</v>
      </c>
      <c r="FB178">
        <v>2.4460187029035301</v>
      </c>
      <c r="FC178">
        <v>-1.48509885775638</v>
      </c>
      <c r="FD178">
        <v>-0.203779760431644</v>
      </c>
      <c r="FE178">
        <v>-3.3965724469453601E-3</v>
      </c>
      <c r="FG178">
        <v>0.48311300361092402</v>
      </c>
      <c r="FH178">
        <v>1.03590516064287</v>
      </c>
      <c r="FI178">
        <v>0.46167863019945798</v>
      </c>
      <c r="FJ178">
        <v>4.0727902563958196</v>
      </c>
      <c r="FK178">
        <v>1.20133948839793</v>
      </c>
      <c r="FL178">
        <v>0.30773455582675502</v>
      </c>
      <c r="FM178">
        <v>-2.1712093134738102</v>
      </c>
      <c r="FN178">
        <v>-0.764682261979033</v>
      </c>
      <c r="FO178">
        <v>-2.34167549915583</v>
      </c>
      <c r="FP178">
        <v>0.97642160744726403</v>
      </c>
      <c r="FQ178">
        <v>0.20520026973826999</v>
      </c>
      <c r="FR178">
        <v>1.65317803548533</v>
      </c>
      <c r="FS178">
        <v>0.855514209797548</v>
      </c>
      <c r="FT178">
        <v>0.92750115582020998</v>
      </c>
      <c r="FU178">
        <v>1.54673429169634</v>
      </c>
      <c r="FV178">
        <v>-3.4577286896819701E-3</v>
      </c>
      <c r="FW178">
        <v>-1.9697630944392599</v>
      </c>
      <c r="FX178">
        <v>-1.7541131215693899</v>
      </c>
      <c r="FY178">
        <v>1.7893128837386001</v>
      </c>
      <c r="FZ178">
        <v>-1.20687706130411</v>
      </c>
      <c r="GA178">
        <v>1.30962514122075</v>
      </c>
      <c r="GB178">
        <v>-0.56470678582627398</v>
      </c>
      <c r="GC178">
        <v>0.47224017107510002</v>
      </c>
      <c r="GD178">
        <v>2.3759208974297499</v>
      </c>
      <c r="GE178">
        <v>-1.0373263905421499</v>
      </c>
      <c r="GF178">
        <v>0.75091715189046204</v>
      </c>
      <c r="GG178">
        <v>0.11480152461445001</v>
      </c>
      <c r="GH178">
        <v>-5.3293323344405501E-2</v>
      </c>
      <c r="GI178">
        <v>0.45982163373992102</v>
      </c>
      <c r="GJ178">
        <v>0.15963238220138001</v>
      </c>
      <c r="GM178">
        <v>0.69353880062408302</v>
      </c>
      <c r="GN178">
        <v>-0.153909043183376</v>
      </c>
      <c r="GO178">
        <v>-0.68702022153956899</v>
      </c>
      <c r="GP178">
        <v>-0.181582058121421</v>
      </c>
      <c r="GQ178">
        <v>8.67371001731954E-2</v>
      </c>
      <c r="GR178">
        <v>0.87952877383941097</v>
      </c>
      <c r="GS178">
        <v>-0.84511392424246901</v>
      </c>
      <c r="GT178">
        <v>0.84912440997868499</v>
      </c>
      <c r="GU178">
        <v>2.5832158313278302</v>
      </c>
      <c r="GV178">
        <v>0.42561401060083898</v>
      </c>
      <c r="GW178">
        <v>9.0007085236720699E-2</v>
      </c>
      <c r="GX178">
        <v>-2.9405423798380101</v>
      </c>
      <c r="GY178">
        <v>2.6576829992336601</v>
      </c>
      <c r="GZ178">
        <v>0.97939280658465599</v>
      </c>
      <c r="HA178">
        <v>1.6553285535337601</v>
      </c>
      <c r="HB178">
        <v>-1.3788528941404401</v>
      </c>
      <c r="HC178">
        <v>-1.4374093419974101</v>
      </c>
      <c r="HD178">
        <v>0.55051889794413</v>
      </c>
      <c r="HE178">
        <v>1.7859906709418301</v>
      </c>
      <c r="HF178">
        <v>-0.34793081385942098</v>
      </c>
      <c r="HG178">
        <v>-0.31726214456284701</v>
      </c>
      <c r="HH178">
        <v>-2.0685331280219499</v>
      </c>
      <c r="HI178">
        <v>-1.56460378520933</v>
      </c>
      <c r="HJ178">
        <v>1.26965170529729</v>
      </c>
      <c r="HK178">
        <v>-1.0627717178977001</v>
      </c>
      <c r="HL178">
        <v>1.4890886939610899</v>
      </c>
      <c r="HM178">
        <v>1.86130965466873</v>
      </c>
      <c r="HN178">
        <v>3.0438757530646399</v>
      </c>
      <c r="HO178">
        <v>0.39601301104994502</v>
      </c>
      <c r="HP178">
        <v>-0.923255503585096</v>
      </c>
      <c r="HQ178">
        <v>-1.4493828700324201</v>
      </c>
      <c r="HR178">
        <v>2.3654254520806699</v>
      </c>
      <c r="HT178">
        <v>0.71857002858450902</v>
      </c>
      <c r="HU178">
        <v>-1.2916106186821701</v>
      </c>
      <c r="HV178">
        <v>0.77395492571668001</v>
      </c>
      <c r="HW178">
        <v>-0.70035014732639</v>
      </c>
      <c r="HX178">
        <v>2.6919255396933299</v>
      </c>
      <c r="HY178">
        <v>0.96986855423892804</v>
      </c>
      <c r="HZ178">
        <v>-0.36413418765732802</v>
      </c>
      <c r="IA178">
        <v>-0.43881714600502197</v>
      </c>
      <c r="IB178">
        <v>-0.32162343468371501</v>
      </c>
      <c r="IC178">
        <v>-0.26280717020199501</v>
      </c>
      <c r="ID178">
        <v>-0.96586665667928195</v>
      </c>
      <c r="IE178">
        <v>-0.60206100379218697</v>
      </c>
      <c r="IG178">
        <v>-1.6620299386886499</v>
      </c>
      <c r="IH178">
        <v>1.5466443133846</v>
      </c>
      <c r="II178">
        <v>-0.49423955797465202</v>
      </c>
      <c r="IJ178">
        <v>5.1831719065376099E-2</v>
      </c>
      <c r="IK178">
        <v>-1.8714538324275101</v>
      </c>
      <c r="IL178">
        <v>0.40281532619701499</v>
      </c>
      <c r="IM178">
        <v>0.63502878383587802</v>
      </c>
      <c r="IN178">
        <v>1.0401436702522899E-2</v>
      </c>
      <c r="IO178">
        <v>-0.15395671207443201</v>
      </c>
      <c r="IP178">
        <v>-1.3616010944133401</v>
      </c>
      <c r="IQ178">
        <v>-0.672036492687766</v>
      </c>
      <c r="IR178">
        <v>-0.29068542125969499</v>
      </c>
      <c r="IS178">
        <v>-0.74231822227375199</v>
      </c>
      <c r="IT178">
        <v>-1.0745602620772801</v>
      </c>
      <c r="IU178">
        <v>-1.1498597940772</v>
      </c>
      <c r="IV178">
        <v>1.47270487050264</v>
      </c>
      <c r="IW178">
        <v>0.91375283409433905</v>
      </c>
      <c r="IX178">
        <v>-0.45462084608516301</v>
      </c>
      <c r="IY178">
        <v>-0.89962980491691302</v>
      </c>
      <c r="IZ178">
        <v>0.93808055607951202</v>
      </c>
      <c r="JA178">
        <v>0.28468303935369499</v>
      </c>
      <c r="JB178">
        <v>1.2981619127458499</v>
      </c>
      <c r="JC178">
        <v>0.419799106202845</v>
      </c>
      <c r="JD178">
        <v>-6.7259160277899396E-2</v>
      </c>
      <c r="JE178">
        <v>-0.112819249534368</v>
      </c>
      <c r="JF178">
        <v>-1.14340017653376</v>
      </c>
      <c r="JG178">
        <v>-0.53532533120232995</v>
      </c>
      <c r="JH178">
        <v>0.102729300670035</v>
      </c>
      <c r="JI178">
        <v>-1.29954810845447</v>
      </c>
      <c r="JJ178">
        <v>-1.3447277969135001</v>
      </c>
      <c r="JL178">
        <v>-0.216503878982621</v>
      </c>
      <c r="JM178">
        <v>-0.18286176064066201</v>
      </c>
    </row>
    <row r="179" spans="1:273" x14ac:dyDescent="0.25">
      <c r="A179" s="29">
        <v>44354</v>
      </c>
      <c r="B179" s="31" t="s">
        <v>1780</v>
      </c>
      <c r="C179" s="24" t="s">
        <v>1732</v>
      </c>
      <c r="D179" s="24" t="s">
        <v>1899</v>
      </c>
      <c r="E179" s="34">
        <v>76.518157000000002</v>
      </c>
      <c r="F179" s="38">
        <v>12625</v>
      </c>
      <c r="G179" s="16">
        <f>VLOOKUP(C179,dFundos!$A$1:$B$28,2,FALSE)</f>
        <v>32666326000149</v>
      </c>
      <c r="H179" s="13"/>
      <c r="I179">
        <f>_xll.ECONOMATICA(G179,"VOLATILITY","1Y",A179)</f>
        <v>19.052758194942701</v>
      </c>
      <c r="J179">
        <f>_xll.ECONOMATICA(G179,"NAV","1D",A179)</f>
        <v>165.98546799994099</v>
      </c>
      <c r="K179">
        <f>_xll.ECONOMATICA(G179,"NAV","1D",A179+1)</f>
        <v>164.99351699999499</v>
      </c>
      <c r="L179" s="6"/>
      <c r="M179">
        <v>3.3352161297443699</v>
      </c>
      <c r="N179">
        <v>-0.70682179612049401</v>
      </c>
      <c r="O179">
        <v>-1.4199837580235899</v>
      </c>
      <c r="Q179">
        <v>-1.00702592444577</v>
      </c>
      <c r="R179">
        <v>-0.764259576953918</v>
      </c>
      <c r="S179">
        <v>0.50449409136490397</v>
      </c>
      <c r="T179">
        <v>2.3490874376875599</v>
      </c>
      <c r="U179">
        <v>1.12513038984616</v>
      </c>
      <c r="V179">
        <v>0.88399070791638201</v>
      </c>
      <c r="W179">
        <v>-0.23625019375685999</v>
      </c>
      <c r="X179">
        <v>0.79411401839024598</v>
      </c>
      <c r="Y179">
        <v>-1.84599011799946</v>
      </c>
      <c r="Z179">
        <v>1.00693676176888</v>
      </c>
      <c r="AA179">
        <v>-2.6801899905876798</v>
      </c>
      <c r="AB179">
        <v>2.1352680909331001</v>
      </c>
      <c r="AC179">
        <v>-0.361733150930377</v>
      </c>
      <c r="AD179">
        <v>1.57261038511933</v>
      </c>
      <c r="AE179">
        <v>5.1699477808142498E-2</v>
      </c>
      <c r="AF179">
        <v>1.29365618286101</v>
      </c>
      <c r="AG179">
        <v>1.84691599060898</v>
      </c>
      <c r="AH179">
        <v>-0.27183269567103702</v>
      </c>
      <c r="AI179">
        <v>1.8944363015179999</v>
      </c>
      <c r="AJ179">
        <v>9.6664480588515303E-2</v>
      </c>
      <c r="AK179">
        <v>1.1027802063836101</v>
      </c>
      <c r="AL179">
        <v>-1.48991306559765</v>
      </c>
      <c r="AM179">
        <v>0.53371380727185203</v>
      </c>
      <c r="AN179">
        <v>0.70372227837651702</v>
      </c>
      <c r="AO179">
        <v>-0.93111491632953403</v>
      </c>
      <c r="AP179">
        <v>2.5358094859257099</v>
      </c>
      <c r="AQ179">
        <v>1.6942643605943899</v>
      </c>
      <c r="AR179">
        <v>-0.62889001492294505</v>
      </c>
      <c r="AS179">
        <v>-0.159620040813024</v>
      </c>
      <c r="AT179">
        <v>-1.7773085975932199</v>
      </c>
      <c r="AU179">
        <v>-0.73618383812572596</v>
      </c>
      <c r="AV179">
        <v>4.5046817831462197E-3</v>
      </c>
      <c r="AW179">
        <v>-3.79611082280462E-2</v>
      </c>
      <c r="AX179">
        <v>1.45943870720657</v>
      </c>
      <c r="AY179">
        <v>0.45984902917553</v>
      </c>
      <c r="AZ179">
        <v>-1.5758210171043201</v>
      </c>
      <c r="BA179">
        <v>0.16819543361634701</v>
      </c>
      <c r="BB179">
        <v>-1.3654242234224501</v>
      </c>
      <c r="BC179">
        <v>1.03306702731061</v>
      </c>
      <c r="BD179">
        <v>1.24341383925639</v>
      </c>
      <c r="BE179">
        <v>-0.71021197209120102</v>
      </c>
      <c r="BF179">
        <v>-0.69969796395525896</v>
      </c>
      <c r="BG179">
        <v>-0.402006474905647</v>
      </c>
      <c r="BH179">
        <v>-0.67972719689350902</v>
      </c>
      <c r="BI179">
        <v>-0.29925162216386503</v>
      </c>
      <c r="BJ179">
        <v>1.2845308559917601</v>
      </c>
      <c r="BK179">
        <v>-1.93036695318369</v>
      </c>
      <c r="BL179">
        <v>2.58096641773591</v>
      </c>
      <c r="BM179">
        <v>-0.88567939592394396</v>
      </c>
      <c r="BN179">
        <v>0.15406054153572801</v>
      </c>
      <c r="BO179">
        <v>0.80151816855504898</v>
      </c>
      <c r="BP179">
        <v>0.309273019593093</v>
      </c>
      <c r="BQ179">
        <v>0.33449892689532101</v>
      </c>
      <c r="BR179">
        <v>-1.2419977520948999</v>
      </c>
      <c r="BS179">
        <v>0.31161904917098598</v>
      </c>
      <c r="BT179">
        <v>1.9285983069494299</v>
      </c>
      <c r="BU179">
        <v>-1.83528113484499</v>
      </c>
      <c r="BV179">
        <v>1.8861552001908399</v>
      </c>
      <c r="BW179">
        <v>-0.102233439611155</v>
      </c>
      <c r="BX179">
        <v>-1.1445878223639701</v>
      </c>
      <c r="BY179">
        <v>0.27653648321574997</v>
      </c>
      <c r="CA179">
        <v>-0.509651724587457</v>
      </c>
      <c r="CB179">
        <v>0.98004978644894403</v>
      </c>
      <c r="CC179">
        <v>-2.0095697489523401</v>
      </c>
      <c r="CD179">
        <v>-0.52418259219848595</v>
      </c>
      <c r="CE179">
        <v>2.21560575846524</v>
      </c>
      <c r="CF179">
        <v>-0.16213844619414899</v>
      </c>
      <c r="CG179">
        <v>-0.28361196182231702</v>
      </c>
      <c r="CH179">
        <v>-0.59924726310782706</v>
      </c>
      <c r="CI179">
        <v>-1.6969124534625699</v>
      </c>
      <c r="CJ179">
        <v>-1.1833714735985299</v>
      </c>
      <c r="CK179">
        <v>0.17996560636674999</v>
      </c>
      <c r="CL179">
        <v>-1.5812251546776701</v>
      </c>
      <c r="CM179">
        <v>1.2925304754389799</v>
      </c>
      <c r="CN179">
        <v>6.2967681333247996E-2</v>
      </c>
      <c r="CO179">
        <v>-2.5427798199416398</v>
      </c>
      <c r="CP179">
        <v>-0.86255026635626597</v>
      </c>
      <c r="CQ179">
        <v>1.42012563974276</v>
      </c>
      <c r="CR179">
        <v>1.2989403086976401</v>
      </c>
      <c r="CS179">
        <v>-1.4420016151234401</v>
      </c>
      <c r="CT179">
        <v>1.25712114167982</v>
      </c>
      <c r="CU179">
        <v>-0.33222690744878502</v>
      </c>
      <c r="CV179">
        <v>-0.38173989187271201</v>
      </c>
      <c r="CW179">
        <v>1.9670046382088899</v>
      </c>
      <c r="CX179">
        <v>0.186791586020263</v>
      </c>
      <c r="CZ179">
        <v>1.27839848300937</v>
      </c>
      <c r="DA179">
        <v>1.02438148060173</v>
      </c>
      <c r="DB179">
        <v>0.202223282576597</v>
      </c>
      <c r="DC179">
        <v>-0.506292362479144</v>
      </c>
      <c r="DD179">
        <v>-0.20653825094996101</v>
      </c>
      <c r="DE179">
        <v>1.58368775209965</v>
      </c>
      <c r="DF179">
        <v>0.27876058502442902</v>
      </c>
      <c r="DG179">
        <v>0.51231971883680705</v>
      </c>
      <c r="DH179">
        <v>-1.0122089392098099</v>
      </c>
      <c r="DI179">
        <v>-0.39206066767292203</v>
      </c>
      <c r="DJ179">
        <v>-1.00104397743053</v>
      </c>
      <c r="DK179">
        <v>-3.6803821110879702</v>
      </c>
      <c r="DL179">
        <v>1.35200065815297</v>
      </c>
      <c r="DM179">
        <v>-2.3522561044046602</v>
      </c>
      <c r="DO179">
        <v>0.93414498278434599</v>
      </c>
      <c r="DP179">
        <v>2.6640550120646398</v>
      </c>
      <c r="DQ179">
        <v>2.36946293953224</v>
      </c>
      <c r="DR179">
        <v>0.686466485967685</v>
      </c>
      <c r="DS179">
        <v>1.30879374210053</v>
      </c>
      <c r="DT179">
        <v>0.44147756107122399</v>
      </c>
      <c r="DU179">
        <v>0.16921532478591</v>
      </c>
      <c r="DV179">
        <v>-1.97944749070302</v>
      </c>
      <c r="DW179">
        <v>2.2679064388285002</v>
      </c>
      <c r="DX179">
        <v>0.97043000514531697</v>
      </c>
      <c r="DY179">
        <v>-8.4183326453057802E-2</v>
      </c>
      <c r="DZ179">
        <v>-1.0334257153772299</v>
      </c>
      <c r="EA179">
        <v>0.47706233508506601</v>
      </c>
      <c r="EB179">
        <v>-0.44558360914379602</v>
      </c>
      <c r="EC179">
        <v>0.17473464449722101</v>
      </c>
      <c r="ED179">
        <v>1.54891515412601</v>
      </c>
      <c r="EE179">
        <v>0.81505724665475998</v>
      </c>
      <c r="EF179">
        <v>8.5255262274586102E-2</v>
      </c>
      <c r="EG179">
        <v>0.38193762247829</v>
      </c>
      <c r="EH179">
        <v>-1.0788871546537799</v>
      </c>
      <c r="EI179">
        <v>0.83391661628411395</v>
      </c>
      <c r="EJ179">
        <v>0.50314109321334399</v>
      </c>
      <c r="EK179">
        <v>0.63650092015450399</v>
      </c>
      <c r="EL179">
        <v>0.104405435922672</v>
      </c>
      <c r="EM179">
        <v>-0.21800197928314399</v>
      </c>
      <c r="EN179">
        <v>0.42962653624272201</v>
      </c>
      <c r="EO179">
        <v>-1.0493385742847701</v>
      </c>
      <c r="EP179">
        <v>0.93896873040648599</v>
      </c>
      <c r="EQ179">
        <v>0.434209300510702</v>
      </c>
      <c r="ER179">
        <v>0.67350288936722802</v>
      </c>
      <c r="ES179">
        <v>1.5027459805423899</v>
      </c>
      <c r="ET179">
        <v>1.1454894902271899</v>
      </c>
      <c r="EU179">
        <v>0.15888564685155901</v>
      </c>
      <c r="EV179">
        <v>-0.51914578471041795</v>
      </c>
      <c r="EW179">
        <v>-1.36842740603242</v>
      </c>
      <c r="EX179">
        <v>0.67444954383972799</v>
      </c>
      <c r="EY179">
        <v>0.54945683823461899</v>
      </c>
      <c r="EZ179">
        <v>-6.4772631958476302E-3</v>
      </c>
      <c r="FB179">
        <v>0.649728757525736</v>
      </c>
      <c r="FC179">
        <v>0.23381723221973499</v>
      </c>
      <c r="FD179">
        <v>0.26401088616694302</v>
      </c>
      <c r="FE179">
        <v>-6.71727530061617E-3</v>
      </c>
      <c r="FG179">
        <v>-0.923382176279119</v>
      </c>
      <c r="FH179">
        <v>-0.59195411949985999</v>
      </c>
      <c r="FI179">
        <v>-3.29077977785346</v>
      </c>
      <c r="FJ179">
        <v>0.87787711236160204</v>
      </c>
      <c r="FK179">
        <v>2.9460100644428202</v>
      </c>
      <c r="FL179">
        <v>-1.3338227448912201</v>
      </c>
      <c r="FM179">
        <v>2.4658070651639701</v>
      </c>
      <c r="FN179">
        <v>-0.68853301081617202</v>
      </c>
      <c r="FO179">
        <v>0.595519640410203</v>
      </c>
      <c r="FP179">
        <v>-0.384553916774166</v>
      </c>
      <c r="FQ179">
        <v>0.81303391616529597</v>
      </c>
      <c r="FR179">
        <v>-0.25701049071358301</v>
      </c>
      <c r="FS179">
        <v>0.69833382185606796</v>
      </c>
      <c r="FT179">
        <v>-0.187435302177619</v>
      </c>
      <c r="FU179">
        <v>-0.48257245143759098</v>
      </c>
      <c r="FV179">
        <v>-6.7240216594655101E-3</v>
      </c>
      <c r="FW179">
        <v>-0.37560564296654803</v>
      </c>
      <c r="FX179">
        <v>-0.88657563001106598</v>
      </c>
      <c r="FY179">
        <v>2.4328843082912499</v>
      </c>
      <c r="FZ179">
        <v>-1.63309985791784</v>
      </c>
      <c r="GA179">
        <v>1.54263763342897</v>
      </c>
      <c r="GB179">
        <v>0.74365326599945503</v>
      </c>
      <c r="GC179">
        <v>1.963037587484</v>
      </c>
      <c r="GD179">
        <v>0.47252374188246898</v>
      </c>
      <c r="GE179">
        <v>1.31439961642172</v>
      </c>
      <c r="GF179">
        <v>-0.163255680308794</v>
      </c>
      <c r="GG179">
        <v>-0.16581533718635899</v>
      </c>
      <c r="GH179">
        <v>-1.2018684328722899</v>
      </c>
      <c r="GI179">
        <v>1.1821268137282499</v>
      </c>
      <c r="GJ179">
        <v>-1.6291707106574901E-2</v>
      </c>
      <c r="GM179">
        <v>0.39054231274349099</v>
      </c>
      <c r="GN179">
        <v>-0.88750781114868005</v>
      </c>
      <c r="GO179">
        <v>0.20318834176578099</v>
      </c>
      <c r="GP179">
        <v>-2.5091354003052402</v>
      </c>
      <c r="GQ179">
        <v>0.97032853882410597</v>
      </c>
      <c r="GR179">
        <v>0.23167021208791999</v>
      </c>
      <c r="GS179">
        <v>-2.4230692809396701</v>
      </c>
      <c r="GT179">
        <v>-1.58375869532392</v>
      </c>
      <c r="GU179">
        <v>0.69509874556388196</v>
      </c>
      <c r="GV179">
        <v>0.39237747623701602</v>
      </c>
      <c r="GW179">
        <v>-5.26671032275772E-2</v>
      </c>
      <c r="GX179">
        <v>0.324350241862703</v>
      </c>
      <c r="GY179">
        <v>2.1688747860025601</v>
      </c>
      <c r="GZ179">
        <v>-4.2535763442210701</v>
      </c>
      <c r="HA179">
        <v>-4.7523416924377698E-2</v>
      </c>
      <c r="HB179">
        <v>0.722871228208533</v>
      </c>
      <c r="HC179">
        <v>2.3755445936330899</v>
      </c>
      <c r="HD179">
        <v>-0.33823145195128701</v>
      </c>
      <c r="HE179">
        <v>0.15532802299276199</v>
      </c>
      <c r="HF179">
        <v>-0.20931758526785399</v>
      </c>
      <c r="HG179">
        <v>1.51704633262852</v>
      </c>
      <c r="HH179">
        <v>-2.60603319466099</v>
      </c>
      <c r="HI179">
        <v>1.2043688637277199</v>
      </c>
      <c r="HJ179">
        <v>-0.79249269219872098</v>
      </c>
      <c r="HK179">
        <v>-0.92136517096150805</v>
      </c>
      <c r="HL179">
        <v>-1.8286618528691201</v>
      </c>
      <c r="HM179">
        <v>1.5956165989336999</v>
      </c>
      <c r="HN179">
        <v>-0.41387318478882701</v>
      </c>
      <c r="HO179">
        <v>-0.38593011449847803</v>
      </c>
      <c r="HP179">
        <v>1.2217509420224799</v>
      </c>
      <c r="HQ179">
        <v>0.42142172733292699</v>
      </c>
      <c r="HR179">
        <v>-0.38769408092775798</v>
      </c>
      <c r="HT179">
        <v>1.4574307122529699</v>
      </c>
      <c r="HU179">
        <v>1.0452421829541001</v>
      </c>
      <c r="HV179">
        <v>0.25887749980029201</v>
      </c>
      <c r="HW179">
        <v>0.98050579072150901</v>
      </c>
      <c r="HX179">
        <v>1.02060977951623E-2</v>
      </c>
      <c r="HY179">
        <v>0.64367957820650201</v>
      </c>
      <c r="HZ179">
        <v>0.48656770104571501</v>
      </c>
      <c r="IA179">
        <v>-0.23060864259605299</v>
      </c>
      <c r="IB179">
        <v>0.71697561979817703</v>
      </c>
      <c r="IC179">
        <v>-0.19559431675588701</v>
      </c>
      <c r="ID179">
        <v>-0.107456357818592</v>
      </c>
      <c r="IE179">
        <v>-0.40893576488088001</v>
      </c>
      <c r="IG179">
        <v>-1.2943349469423999</v>
      </c>
      <c r="IH179">
        <v>1.04533214816911</v>
      </c>
      <c r="II179">
        <v>0.129019077030534</v>
      </c>
      <c r="IJ179">
        <v>-0.71594904857192898</v>
      </c>
      <c r="IK179">
        <v>0.75946838242089099</v>
      </c>
      <c r="IL179">
        <v>-0.44208001227161697</v>
      </c>
      <c r="IM179">
        <v>6.4676471993152504E-2</v>
      </c>
      <c r="IN179">
        <v>0.69899021509627302</v>
      </c>
      <c r="IO179">
        <v>-1.0255641313960999</v>
      </c>
      <c r="IP179">
        <v>1.19020243491832</v>
      </c>
      <c r="IQ179">
        <v>1.59100134624168E-2</v>
      </c>
      <c r="IR179">
        <v>1.83425327868463</v>
      </c>
      <c r="IS179">
        <v>-0.26622750092428799</v>
      </c>
      <c r="IT179">
        <v>9.7530445964366705E-2</v>
      </c>
      <c r="IU179">
        <v>-1.92296851100764</v>
      </c>
      <c r="IV179">
        <v>1.6406610478952599</v>
      </c>
      <c r="IW179">
        <v>0.55535189076181302</v>
      </c>
      <c r="IX179">
        <v>0.472136474854778</v>
      </c>
      <c r="IY179">
        <v>-0.40258641047330501</v>
      </c>
      <c r="IZ179">
        <v>-6.1995449414098402E-2</v>
      </c>
      <c r="JA179">
        <v>0.21901009331486401</v>
      </c>
      <c r="JB179">
        <v>-6.5155154698004494E-2</v>
      </c>
      <c r="JC179">
        <v>0.85627195130655298</v>
      </c>
      <c r="JD179">
        <v>3.92149595427327E-2</v>
      </c>
      <c r="JE179">
        <v>0.16478066809213501</v>
      </c>
      <c r="JF179">
        <v>0.16894775017135499</v>
      </c>
      <c r="JG179">
        <v>0.62055686812527699</v>
      </c>
      <c r="JH179">
        <v>0.24409602156083601</v>
      </c>
      <c r="JI179">
        <v>0.51678208328667097</v>
      </c>
      <c r="JJ179">
        <v>0.72797116008587204</v>
      </c>
      <c r="JL179">
        <v>0.85482995091297198</v>
      </c>
      <c r="JM179">
        <v>0.58010046395793302</v>
      </c>
    </row>
    <row r="180" spans="1:273" x14ac:dyDescent="0.25">
      <c r="A180" s="30">
        <v>44354</v>
      </c>
      <c r="B180" s="31" t="s">
        <v>1780</v>
      </c>
      <c r="C180" s="23" t="s">
        <v>1735</v>
      </c>
      <c r="D180" s="23" t="s">
        <v>1899</v>
      </c>
      <c r="E180" s="32">
        <v>13.071097</v>
      </c>
      <c r="F180" s="37">
        <v>6310</v>
      </c>
      <c r="G180" s="16">
        <f>VLOOKUP(C180,dFundos!$A$1:$B$28,2,FALSE)</f>
        <v>18770648000102</v>
      </c>
      <c r="H180" s="13"/>
      <c r="I180">
        <f>_xll.ECONOMATICA(G180,"VOLATILITY","1Y",A180)</f>
        <v>20.799884417996498</v>
      </c>
      <c r="J180">
        <f>_xll.ECONOMATICA(G180,"NAV","1D",A180)</f>
        <v>483.084145999979</v>
      </c>
      <c r="K180">
        <f>_xll.ECONOMATICA(G180,"NAV","1D",A180+1)</f>
        <v>482.744464000221</v>
      </c>
      <c r="L180" s="6"/>
      <c r="M180">
        <v>-0.44397679239409599</v>
      </c>
      <c r="N180">
        <v>-3.6255670056561898E-2</v>
      </c>
      <c r="O180">
        <v>9.0650220226962105E-2</v>
      </c>
      <c r="Q180">
        <v>-2.8926530017997698</v>
      </c>
      <c r="R180">
        <v>1.67539289177512</v>
      </c>
      <c r="S180">
        <v>2.6703301648012698</v>
      </c>
      <c r="T180">
        <v>0.41659928210719999</v>
      </c>
      <c r="U180">
        <v>1.8219575786133599</v>
      </c>
      <c r="V180">
        <v>-1.9146550928780901</v>
      </c>
      <c r="W180">
        <v>0.16254863894573601</v>
      </c>
      <c r="X180">
        <v>-1.5270043611053601</v>
      </c>
      <c r="Y180">
        <v>0.43632883462123601</v>
      </c>
      <c r="Z180">
        <v>1.2400209010593199</v>
      </c>
      <c r="AA180">
        <v>-0.79581980353395898</v>
      </c>
      <c r="AB180">
        <v>0.92403401122283002</v>
      </c>
      <c r="AC180">
        <v>1.3179764404412699</v>
      </c>
      <c r="AD180">
        <v>-1.17708245370522</v>
      </c>
      <c r="AE180">
        <v>0.95692221166245905</v>
      </c>
      <c r="AF180">
        <v>-0.83224484587844905</v>
      </c>
      <c r="AG180">
        <v>2.5298878443209101</v>
      </c>
      <c r="AH180">
        <v>-0.81226975253230205</v>
      </c>
      <c r="AI180">
        <v>0.55843179761723105</v>
      </c>
      <c r="AJ180">
        <v>4.8889024583331803E-2</v>
      </c>
      <c r="AK180">
        <v>0.45393988566502202</v>
      </c>
      <c r="AL180">
        <v>-0.378932929379516</v>
      </c>
      <c r="AM180">
        <v>0.78816569221089605</v>
      </c>
      <c r="AN180">
        <v>1.1878344483193399</v>
      </c>
      <c r="AO180">
        <v>-1.5394974793707701</v>
      </c>
      <c r="AP180">
        <v>1.06904821677745</v>
      </c>
      <c r="AQ180">
        <v>0.54911935385462096</v>
      </c>
      <c r="AR180">
        <v>-2.8179439950690699</v>
      </c>
      <c r="AS180">
        <v>-0.77267278602448597</v>
      </c>
      <c r="AT180">
        <v>3.1686961483501398E-2</v>
      </c>
      <c r="AU180">
        <v>-0.39181382026072198</v>
      </c>
      <c r="AV180">
        <v>0.31480504931096198</v>
      </c>
      <c r="AW180">
        <v>-1.1543864904524499</v>
      </c>
      <c r="AX180">
        <v>1.26256551102415</v>
      </c>
      <c r="AY180">
        <v>-8.9180949180445196E-2</v>
      </c>
      <c r="AZ180">
        <v>1.90197271112993</v>
      </c>
      <c r="BA180">
        <v>2.8737577411448001</v>
      </c>
      <c r="BB180">
        <v>4.7965157136786701E-2</v>
      </c>
      <c r="BC180">
        <v>0.55209915299201395</v>
      </c>
      <c r="BD180">
        <v>2.0172911075860598</v>
      </c>
      <c r="BE180">
        <v>1.0788366567794601</v>
      </c>
      <c r="BF180">
        <v>0.66193968086736299</v>
      </c>
      <c r="BG180">
        <v>-1.7171860941743899</v>
      </c>
      <c r="BH180">
        <v>2.4763668678133399</v>
      </c>
      <c r="BI180">
        <v>-1.46146654506083</v>
      </c>
      <c r="BJ180">
        <v>0.84012998577236397</v>
      </c>
      <c r="BK180">
        <v>1.9412215113334199</v>
      </c>
      <c r="BL180">
        <v>-0.20055749109815199</v>
      </c>
      <c r="BM180">
        <v>0.56794996526150499</v>
      </c>
      <c r="BN180">
        <v>1.2990642433578601</v>
      </c>
      <c r="BO180">
        <v>1.13118704848603</v>
      </c>
      <c r="BP180">
        <v>0.84784290556854103</v>
      </c>
      <c r="BQ180">
        <v>-0.69108940842852495</v>
      </c>
      <c r="BR180">
        <v>3.59545211049408</v>
      </c>
      <c r="BS180">
        <v>-0.64837475247259102</v>
      </c>
      <c r="BT180">
        <v>-2.19548636159743</v>
      </c>
      <c r="BU180">
        <v>0.62723219325562196</v>
      </c>
      <c r="BV180">
        <v>-0.59260151710986997</v>
      </c>
      <c r="BW180">
        <v>1.04297376419709</v>
      </c>
      <c r="BX180">
        <v>-5.06140416746348</v>
      </c>
      <c r="BY180">
        <v>-0.60955976114200905</v>
      </c>
      <c r="CA180">
        <v>-1.91779611759557</v>
      </c>
      <c r="CB180">
        <v>0.84238273466326097</v>
      </c>
      <c r="CC180">
        <v>-1.5118993355827099</v>
      </c>
      <c r="CD180">
        <v>0.35488526355038602</v>
      </c>
      <c r="CE180">
        <v>-6.8432160787779098E-2</v>
      </c>
      <c r="CF180">
        <v>0.55751026338839405</v>
      </c>
      <c r="CG180">
        <v>-1.5533603886979099</v>
      </c>
      <c r="CH180">
        <v>-0.89595175277281702</v>
      </c>
      <c r="CI180">
        <v>0.98145273623231299</v>
      </c>
      <c r="CJ180">
        <v>-6.1505195662903099E-2</v>
      </c>
      <c r="CK180">
        <v>2.3933558451972199</v>
      </c>
      <c r="CL180">
        <v>-0.61703660740022304</v>
      </c>
      <c r="CM180">
        <v>-0.69287627047742695</v>
      </c>
      <c r="CN180">
        <v>2.1463312712512601</v>
      </c>
      <c r="CO180">
        <v>3.0534689863998201</v>
      </c>
      <c r="CP180">
        <v>-0.31962290586307102</v>
      </c>
      <c r="CQ180">
        <v>0.55005783924570995</v>
      </c>
      <c r="CR180">
        <v>1.1084685042078499</v>
      </c>
      <c r="CS180">
        <v>-1.16644194076798</v>
      </c>
      <c r="CT180">
        <v>5.2461545419646399E-2</v>
      </c>
      <c r="CU180">
        <v>-1.0728040112553601</v>
      </c>
      <c r="CV180">
        <v>2.07387589362042</v>
      </c>
      <c r="CW180">
        <v>0.44773883764719402</v>
      </c>
      <c r="CX180">
        <v>3.5476743141771301E-2</v>
      </c>
      <c r="CZ180">
        <v>2.1816115231558801</v>
      </c>
      <c r="DA180">
        <v>-0.63424230474993204</v>
      </c>
      <c r="DB180">
        <v>-0.19607222639024299</v>
      </c>
      <c r="DC180">
        <v>0.45357436247286398</v>
      </c>
      <c r="DD180">
        <v>-2.27108276803847</v>
      </c>
      <c r="DE180">
        <v>0.31967998293111999</v>
      </c>
      <c r="DF180">
        <v>0.32771679434517897</v>
      </c>
      <c r="DG180">
        <v>0.24630727293697399</v>
      </c>
      <c r="DH180">
        <v>0.78797241694701403</v>
      </c>
      <c r="DI180">
        <v>-1.8534150588493501</v>
      </c>
      <c r="DJ180">
        <v>0.74960413239750801</v>
      </c>
      <c r="DK180">
        <v>-2.7991814798951999</v>
      </c>
      <c r="DL180">
        <v>1.4982879138187899</v>
      </c>
      <c r="DM180">
        <v>-1.3686818167116099</v>
      </c>
      <c r="DO180">
        <v>2.9077430841425702</v>
      </c>
      <c r="DP180">
        <v>0.91647057834052204</v>
      </c>
      <c r="DQ180">
        <v>0.39143257472460402</v>
      </c>
      <c r="DR180">
        <v>-2.9096214820128798</v>
      </c>
      <c r="DS180">
        <v>2.6597200667310998</v>
      </c>
      <c r="DT180">
        <v>-2.1112909348630602</v>
      </c>
      <c r="DU180">
        <v>1.1316004060063301</v>
      </c>
      <c r="DV180">
        <v>-0.14470338337559999</v>
      </c>
      <c r="DW180">
        <v>1.68680509996193</v>
      </c>
      <c r="DX180">
        <v>-4.0295432063430801E-2</v>
      </c>
      <c r="DY180">
        <v>-1.3733232357481</v>
      </c>
      <c r="DZ180">
        <v>-1.34775139094927</v>
      </c>
      <c r="EA180">
        <v>-0.33967133085752699</v>
      </c>
      <c r="EB180">
        <v>0.70738225294917401</v>
      </c>
      <c r="EC180">
        <v>1.3784823031528499</v>
      </c>
      <c r="ED180">
        <v>0.68979289007984301</v>
      </c>
      <c r="EE180">
        <v>-1.15033062957082</v>
      </c>
      <c r="EF180">
        <v>-0.114203045177419</v>
      </c>
      <c r="EG180">
        <v>0.54439105224446405</v>
      </c>
      <c r="EH180">
        <v>-6.53080550364393E-2</v>
      </c>
      <c r="EI180">
        <v>-0.92776442734248099</v>
      </c>
      <c r="EJ180">
        <v>0.393566421371361</v>
      </c>
      <c r="EK180">
        <v>-1.8588448685477501</v>
      </c>
      <c r="EL180">
        <v>0.308510374088655</v>
      </c>
      <c r="EM180">
        <v>-0.921240870047768</v>
      </c>
      <c r="EN180">
        <v>0.92099220037198404</v>
      </c>
      <c r="EO180">
        <v>0.26804822791746102</v>
      </c>
      <c r="EP180">
        <v>-2.55715882994991</v>
      </c>
      <c r="EQ180">
        <v>0.36149002098682098</v>
      </c>
      <c r="ER180">
        <v>0.892358096643875</v>
      </c>
      <c r="ES180">
        <v>0.26218230614176702</v>
      </c>
      <c r="ET180">
        <v>0.87026260425773205</v>
      </c>
      <c r="EU180">
        <v>-0.26861410988203699</v>
      </c>
      <c r="EV180">
        <v>-0.507684243530093</v>
      </c>
      <c r="EW180">
        <v>0.94481983105652001</v>
      </c>
      <c r="EX180">
        <v>0.43143408056494098</v>
      </c>
      <c r="EY180">
        <v>1.0903779357249701</v>
      </c>
      <c r="EZ180">
        <v>-9.7956521130981907E-3</v>
      </c>
      <c r="FB180">
        <v>2.1709019960326299</v>
      </c>
      <c r="FC180">
        <v>-1.2563548665639199</v>
      </c>
      <c r="FD180">
        <v>-0.15835510512261</v>
      </c>
      <c r="FE180">
        <v>-7.7354419772745998E-3</v>
      </c>
      <c r="FG180">
        <v>-0.18695743438001999</v>
      </c>
      <c r="FH180">
        <v>1.0206755650870001</v>
      </c>
      <c r="FI180">
        <v>0.44835044027422599</v>
      </c>
      <c r="FJ180">
        <v>3.4264253868968799</v>
      </c>
      <c r="FK180">
        <v>0.62865794279787202</v>
      </c>
      <c r="FL180">
        <v>0.54925796848692698</v>
      </c>
      <c r="FM180">
        <v>-2.0967678196029702</v>
      </c>
      <c r="FN180">
        <v>-0.474285678228625</v>
      </c>
      <c r="FO180">
        <v>-2.10221898078089</v>
      </c>
      <c r="FP180">
        <v>0.49116230111394499</v>
      </c>
      <c r="FQ180">
        <v>-0.158413348526665</v>
      </c>
      <c r="FR180">
        <v>1.7521596650112801</v>
      </c>
      <c r="FS180">
        <v>1.11243603878393</v>
      </c>
      <c r="FT180">
        <v>1.06100293505733</v>
      </c>
      <c r="FU180">
        <v>1.3589272464741999</v>
      </c>
      <c r="FV180">
        <v>-7.87995941209374E-3</v>
      </c>
      <c r="FW180">
        <v>-1.5184725829385599</v>
      </c>
      <c r="FX180">
        <v>-2.0895732494864201</v>
      </c>
      <c r="FY180">
        <v>2.6482069837584299</v>
      </c>
      <c r="FZ180">
        <v>-1.92278463437106</v>
      </c>
      <c r="GA180">
        <v>1.26528070213681</v>
      </c>
      <c r="GB180">
        <v>0.17804239469114699</v>
      </c>
      <c r="GC180">
        <v>0.49448118425061699</v>
      </c>
      <c r="GD180">
        <v>1.9311490530526501</v>
      </c>
      <c r="GE180">
        <v>-0.72970711516973097</v>
      </c>
      <c r="GF180">
        <v>0.58946945555362595</v>
      </c>
      <c r="GG180">
        <v>0.386478974178317</v>
      </c>
      <c r="GH180">
        <v>0.101303335577541</v>
      </c>
      <c r="GI180">
        <v>0.10574020470812701</v>
      </c>
      <c r="GJ180">
        <v>9.7854410705622299E-2</v>
      </c>
      <c r="GM180">
        <v>0.87643813130853199</v>
      </c>
      <c r="GN180">
        <v>0.120377730490873</v>
      </c>
      <c r="GO180">
        <v>-0.64281881759598003</v>
      </c>
      <c r="GP180">
        <v>7.5758914135803906E-2</v>
      </c>
      <c r="GQ180">
        <v>-0.344937296085845</v>
      </c>
      <c r="GR180">
        <v>1.0379219751484901</v>
      </c>
      <c r="GS180">
        <v>-0.81687974616215797</v>
      </c>
      <c r="GT180">
        <v>0.94184294484875897</v>
      </c>
      <c r="GU180">
        <v>2.0310126479671502</v>
      </c>
      <c r="GV180">
        <v>0.55294783542194603</v>
      </c>
      <c r="GW180">
        <v>6.3144381419988294E-2</v>
      </c>
      <c r="GX180">
        <v>-3.1983592873984898</v>
      </c>
      <c r="GY180">
        <v>2.21613250323571</v>
      </c>
      <c r="GZ180">
        <v>1.38617086176964</v>
      </c>
      <c r="HA180">
        <v>1.67050675390783</v>
      </c>
      <c r="HB180">
        <v>-1.0530586418099099</v>
      </c>
      <c r="HC180">
        <v>-1.6374905496377301</v>
      </c>
      <c r="HD180">
        <v>0.166866415020195</v>
      </c>
      <c r="HE180">
        <v>1.86007511638309</v>
      </c>
      <c r="HF180">
        <v>-4.6472306166833698E-2</v>
      </c>
      <c r="HG180">
        <v>-0.179481723625941</v>
      </c>
      <c r="HH180">
        <v>-1.93880096285284</v>
      </c>
      <c r="HI180">
        <v>-1.5102827601367601</v>
      </c>
      <c r="HJ180">
        <v>0.99916643957840301</v>
      </c>
      <c r="HK180">
        <v>-1.06408900874158</v>
      </c>
      <c r="HL180">
        <v>1.1157624687257299</v>
      </c>
      <c r="HM180">
        <v>1.5166358525675601</v>
      </c>
      <c r="HN180">
        <v>2.7834311073092999</v>
      </c>
      <c r="HO180">
        <v>0.42517489109741302</v>
      </c>
      <c r="HP180">
        <v>-0.86548408917224195</v>
      </c>
      <c r="HQ180">
        <v>-1.1932218437323201</v>
      </c>
      <c r="HR180">
        <v>2.4675467249835501</v>
      </c>
      <c r="HT180">
        <v>0.88585596895427399</v>
      </c>
      <c r="HU180">
        <v>-1.1493902253278101</v>
      </c>
      <c r="HV180">
        <v>0.93265301093197195</v>
      </c>
      <c r="HW180">
        <v>-0.39795215889171198</v>
      </c>
      <c r="HX180">
        <v>2.3794742386598999</v>
      </c>
      <c r="HY180">
        <v>0.91785832846653603</v>
      </c>
      <c r="HZ180">
        <v>-0.45447031216099298</v>
      </c>
      <c r="IA180">
        <v>-0.54479714672197599</v>
      </c>
      <c r="IB180">
        <v>-0.21132452602614599</v>
      </c>
      <c r="IC180">
        <v>-0.15267001772372199</v>
      </c>
      <c r="ID180">
        <v>-0.88361260377496398</v>
      </c>
      <c r="IE180">
        <v>-0.95532637615178795</v>
      </c>
      <c r="IG180">
        <v>-1.54011062995778</v>
      </c>
      <c r="IH180">
        <v>1.5203604074486099</v>
      </c>
      <c r="II180">
        <v>-0.28241965037523198</v>
      </c>
      <c r="IJ180">
        <v>3.1839278017287101E-2</v>
      </c>
      <c r="IK180">
        <v>-1.5221696125081501</v>
      </c>
      <c r="IL180">
        <v>0.485623298845894</v>
      </c>
      <c r="IM180">
        <v>0.41464793011982698</v>
      </c>
      <c r="IN180">
        <v>-0.203826200686308</v>
      </c>
      <c r="IO180">
        <v>-0.26909052103292203</v>
      </c>
      <c r="IP180">
        <v>-1.2063640295309599</v>
      </c>
      <c r="IQ180">
        <v>-0.28731794873237998</v>
      </c>
      <c r="IR180">
        <v>-0.15124859401112201</v>
      </c>
      <c r="IS180">
        <v>-1.20802817064032</v>
      </c>
      <c r="IT180">
        <v>-0.83584431122290004</v>
      </c>
      <c r="IU180">
        <v>-1.41829643325764</v>
      </c>
      <c r="IV180">
        <v>1.54334192175156</v>
      </c>
      <c r="IW180">
        <v>1.11396698193857</v>
      </c>
      <c r="IX180">
        <v>-0.43913251292906402</v>
      </c>
      <c r="IY180">
        <v>-1.0389367343122999</v>
      </c>
      <c r="IZ180">
        <v>0.93258226388570598</v>
      </c>
      <c r="JA180">
        <v>0.461448065289005</v>
      </c>
      <c r="JB180">
        <v>1.0514369872908</v>
      </c>
      <c r="JC180">
        <v>0.80145174451899903</v>
      </c>
      <c r="JD180">
        <v>-0.13038615279583601</v>
      </c>
      <c r="JE180">
        <v>-9.1615577002812601E-2</v>
      </c>
      <c r="JF180">
        <v>-0.72978474636329305</v>
      </c>
      <c r="JG180">
        <v>-0.40831795895428502</v>
      </c>
      <c r="JH180">
        <v>2.9584724507003599E-2</v>
      </c>
      <c r="JI180">
        <v>-1.1105599824986701</v>
      </c>
      <c r="JJ180">
        <v>-1.03175816602743</v>
      </c>
      <c r="JL180">
        <v>-0.199529008568788</v>
      </c>
      <c r="JM180">
        <v>-0.17095051043725101</v>
      </c>
    </row>
    <row r="181" spans="1:273" x14ac:dyDescent="0.25">
      <c r="A181" s="29">
        <v>44354</v>
      </c>
      <c r="B181" s="31" t="s">
        <v>2310</v>
      </c>
      <c r="C181" s="24" t="s">
        <v>1734</v>
      </c>
      <c r="D181" s="24" t="s">
        <v>1899</v>
      </c>
      <c r="E181" s="34">
        <v>96.844862000000006</v>
      </c>
      <c r="F181" s="38">
        <v>14160</v>
      </c>
      <c r="G181" s="16">
        <f>VLOOKUP(C181,dFundos!$A$1:$B$28,2,FALSE)</f>
        <v>25079578000106</v>
      </c>
      <c r="H181" s="13"/>
      <c r="I181">
        <f>_xll.ECONOMATICA(G181,"VOLATILITY","1Y",A181)</f>
        <v>2.4299336511576302</v>
      </c>
      <c r="J181">
        <f>_xll.ECONOMATICA(G181,"NAV","1D",A181)</f>
        <v>146.21322900010301</v>
      </c>
      <c r="K181">
        <f>_xll.ECONOMATICA(G181,"NAV","1D",A181+1)</f>
        <v>146.34944400005</v>
      </c>
      <c r="L181" s="6"/>
      <c r="M181">
        <v>0.25210229559888803</v>
      </c>
      <c r="N181">
        <v>-0.13099465104460301</v>
      </c>
      <c r="O181">
        <v>0.213179273123387</v>
      </c>
      <c r="Q181">
        <v>0.25474884023424199</v>
      </c>
      <c r="R181">
        <v>-0.16268813769784199</v>
      </c>
      <c r="S181">
        <v>6.7064267568639493E-2</v>
      </c>
      <c r="T181">
        <v>0.40957462497317498</v>
      </c>
      <c r="U181">
        <v>0.11580733826122</v>
      </c>
      <c r="V181">
        <v>0.152815408000606</v>
      </c>
      <c r="W181">
        <v>-0.19419234195083801</v>
      </c>
      <c r="X181">
        <v>7.9688931509735994E-2</v>
      </c>
      <c r="Y181">
        <v>3.9018127790768603E-2</v>
      </c>
      <c r="Z181">
        <v>3.6667240601673298E-2</v>
      </c>
      <c r="AA181">
        <v>-8.4151332157489406E-2</v>
      </c>
      <c r="AB181">
        <v>0.170703395997407</v>
      </c>
      <c r="AC181">
        <v>-0.1032803445014</v>
      </c>
      <c r="AD181">
        <v>0.301935098286776</v>
      </c>
      <c r="AE181">
        <v>0.12983982123842</v>
      </c>
      <c r="AF181">
        <v>0.17988884192163801</v>
      </c>
      <c r="AG181">
        <v>-4.2706415115390001E-2</v>
      </c>
      <c r="AH181">
        <v>0.19491167040541801</v>
      </c>
      <c r="AI181">
        <v>-0.126730582360324</v>
      </c>
      <c r="AJ181">
        <v>0.34803334910975497</v>
      </c>
      <c r="AK181">
        <v>9.6207971728290403E-2</v>
      </c>
      <c r="AL181">
        <v>7.3480682294757599E-2</v>
      </c>
      <c r="AM181">
        <v>0.15105589700397101</v>
      </c>
      <c r="AN181">
        <v>-7.0151152795006097E-2</v>
      </c>
      <c r="AO181">
        <v>-0.16136159356392499</v>
      </c>
      <c r="AP181">
        <v>0.24679863963683599</v>
      </c>
      <c r="AQ181">
        <v>0.36176144567434698</v>
      </c>
      <c r="AR181">
        <v>-4.3076048041257302E-2</v>
      </c>
      <c r="AS181">
        <v>0.20008319715998399</v>
      </c>
      <c r="AT181">
        <v>-8.3006068689428503E-2</v>
      </c>
      <c r="AU181">
        <v>-0.282936714029347</v>
      </c>
      <c r="AV181">
        <v>3.6336803714220899E-2</v>
      </c>
      <c r="AW181">
        <v>0.146483210119186</v>
      </c>
      <c r="AX181">
        <v>5.0329285841144197E-2</v>
      </c>
      <c r="AY181">
        <v>-0.153830540330091</v>
      </c>
      <c r="AZ181">
        <v>-0.22170450965859301</v>
      </c>
      <c r="BA181">
        <v>0.16670341483404599</v>
      </c>
      <c r="BB181">
        <v>-8.8807668271328993E-2</v>
      </c>
      <c r="BC181">
        <v>0.13249526346044099</v>
      </c>
      <c r="BD181">
        <v>2.76013266557129E-2</v>
      </c>
      <c r="BE181">
        <v>-0.18148459948861301</v>
      </c>
      <c r="BF181">
        <v>4.3861737322003998E-2</v>
      </c>
      <c r="BG181">
        <v>-6.3540799601469198E-3</v>
      </c>
      <c r="BH181">
        <v>-5.81036630137532E-2</v>
      </c>
      <c r="BI181">
        <v>0.38590292078879401</v>
      </c>
      <c r="BJ181">
        <v>-2.32901002163999E-3</v>
      </c>
      <c r="BK181">
        <v>-4.1566155232430901E-2</v>
      </c>
      <c r="BL181">
        <v>0.319386618866702</v>
      </c>
      <c r="BM181">
        <v>0.154926648792753</v>
      </c>
      <c r="BN181">
        <v>-0.190924022808758</v>
      </c>
      <c r="BO181">
        <v>4.2894934267678798E-2</v>
      </c>
      <c r="BP181">
        <v>2.1325067064026398E-2</v>
      </c>
      <c r="BQ181">
        <v>-8.30127910376177E-3</v>
      </c>
      <c r="BR181">
        <v>-2.0453794422792299E-2</v>
      </c>
      <c r="BS181">
        <v>5.6131989003915798E-2</v>
      </c>
      <c r="BT181">
        <v>7.1352826307702302E-2</v>
      </c>
      <c r="BU181">
        <v>-0.31035232177600802</v>
      </c>
      <c r="BV181">
        <v>0.24477008882968199</v>
      </c>
      <c r="BW181">
        <v>3.6130417538515799E-2</v>
      </c>
      <c r="BX181">
        <v>-0.21532706323341699</v>
      </c>
      <c r="BY181">
        <v>-4.6320924684550797E-2</v>
      </c>
      <c r="CA181">
        <v>7.8164717524487101E-2</v>
      </c>
      <c r="CB181">
        <v>3.06871725115343E-2</v>
      </c>
      <c r="CC181">
        <v>8.5719759590574499E-2</v>
      </c>
      <c r="CD181">
        <v>0.17792395992728399</v>
      </c>
      <c r="CE181">
        <v>-2.6616536797519099E-2</v>
      </c>
      <c r="CF181">
        <v>5.4874841589480597E-2</v>
      </c>
      <c r="CG181">
        <v>-0.20510235708570701</v>
      </c>
      <c r="CH181">
        <v>-8.8235317161888802E-2</v>
      </c>
      <c r="CI181">
        <v>5.0853903303504904E-3</v>
      </c>
      <c r="CJ181">
        <v>-0.16460282467960499</v>
      </c>
      <c r="CK181">
        <v>6.6418362621334395E-2</v>
      </c>
      <c r="CL181">
        <v>-7.7666277138632694E-2</v>
      </c>
      <c r="CM181">
        <v>0.12333082431723601</v>
      </c>
      <c r="CN181">
        <v>2.7129795125801999E-2</v>
      </c>
      <c r="CO181">
        <v>-9.3586730145034394E-2</v>
      </c>
      <c r="CP181">
        <v>-7.2117031777452203E-3</v>
      </c>
      <c r="CQ181">
        <v>0.15496828855248199</v>
      </c>
      <c r="CR181">
        <v>5.9359101578593303E-2</v>
      </c>
      <c r="CS181">
        <v>3.8873068842804101E-2</v>
      </c>
      <c r="CT181">
        <v>-0.14504250357276799</v>
      </c>
      <c r="CU181">
        <v>-0.15005994600869599</v>
      </c>
      <c r="CV181">
        <v>-5.7026411650440402E-2</v>
      </c>
      <c r="CW181">
        <v>2.54288721407647E-2</v>
      </c>
      <c r="CX181">
        <v>0.29151964754419202</v>
      </c>
      <c r="CZ181">
        <v>-6.9631180849682997E-3</v>
      </c>
      <c r="DA181">
        <v>0.27058114119427001</v>
      </c>
      <c r="DB181">
        <v>3.17013651510933E-2</v>
      </c>
      <c r="DC181">
        <v>6.3946107547962996E-2</v>
      </c>
      <c r="DD181">
        <v>-0.15668301975893001</v>
      </c>
      <c r="DE181">
        <v>0.184930431350949</v>
      </c>
      <c r="DF181">
        <v>5.7848042706609697E-2</v>
      </c>
      <c r="DG181">
        <v>-8.2021050911862403E-2</v>
      </c>
      <c r="DH181">
        <v>-9.5432325633737505E-2</v>
      </c>
      <c r="DI181">
        <v>-0.150743354060978</v>
      </c>
      <c r="DJ181">
        <v>0.11814303543360399</v>
      </c>
      <c r="DK181">
        <v>-0.22005789187460301</v>
      </c>
      <c r="DL181">
        <v>0.20117760450375499</v>
      </c>
      <c r="DM181">
        <v>-8.2761468820535797E-2</v>
      </c>
      <c r="DO181">
        <v>3.7315020745154498E-2</v>
      </c>
      <c r="DP181">
        <v>0.22393735252990199</v>
      </c>
      <c r="DQ181">
        <v>-6.6855275690613798E-3</v>
      </c>
      <c r="DR181">
        <v>2.53372199949808E-2</v>
      </c>
      <c r="DS181">
        <v>-7.5158111030759797E-2</v>
      </c>
      <c r="DT181">
        <v>-4.23433934884088E-2</v>
      </c>
      <c r="DU181">
        <v>0.17581527681613801</v>
      </c>
      <c r="DV181">
        <v>-0.39592934717802603</v>
      </c>
      <c r="DW181">
        <v>0.40089790654746998</v>
      </c>
      <c r="DX181">
        <v>-5.3674430910177803E-2</v>
      </c>
      <c r="DY181">
        <v>-9.53473953813955E-2</v>
      </c>
      <c r="DZ181">
        <v>-8.3694115983235007E-2</v>
      </c>
      <c r="EA181">
        <v>2.2501384592033E-3</v>
      </c>
      <c r="EB181">
        <v>0.24408800818491699</v>
      </c>
      <c r="EC181">
        <v>0.14503261554637001</v>
      </c>
      <c r="ED181">
        <v>-7.7048544062563507E-2</v>
      </c>
      <c r="EE181">
        <v>0.14615311374654999</v>
      </c>
      <c r="EF181">
        <v>-2.7585956559050798E-3</v>
      </c>
      <c r="EG181">
        <v>5.1260546206321998E-2</v>
      </c>
      <c r="EH181">
        <v>-0.36400473281901202</v>
      </c>
      <c r="EI181">
        <v>0.30321034864755297</v>
      </c>
      <c r="EJ181">
        <v>7.3633222200442106E-2</v>
      </c>
      <c r="EK181">
        <v>6.5797745264717404E-3</v>
      </c>
      <c r="EL181">
        <v>1.5742390314699199E-2</v>
      </c>
      <c r="EM181">
        <v>-1.5413645542139399E-2</v>
      </c>
      <c r="EN181">
        <v>0.14160830014588999</v>
      </c>
      <c r="EO181">
        <v>-0.14143274047455601</v>
      </c>
      <c r="EP181">
        <v>6.6689531013253103E-2</v>
      </c>
      <c r="EQ181">
        <v>0.193145743651257</v>
      </c>
      <c r="ER181">
        <v>9.1937892830174006E-2</v>
      </c>
      <c r="ES181">
        <v>1.8925452604889901E-2</v>
      </c>
      <c r="ET181">
        <v>0.10384827546658899</v>
      </c>
      <c r="EU181">
        <v>-3.5801010653813102E-2</v>
      </c>
      <c r="EV181">
        <v>-5.8058942431671298E-2</v>
      </c>
      <c r="EW181">
        <v>2.0700892127933902E-2</v>
      </c>
      <c r="EX181">
        <v>2.4925975958467499E-2</v>
      </c>
      <c r="EY181">
        <v>0.13401265805441701</v>
      </c>
      <c r="EZ181">
        <v>-4.6300303438329103E-3</v>
      </c>
      <c r="FB181">
        <v>-2.4752001900196802E-2</v>
      </c>
      <c r="FC181">
        <v>1.3526725342671899E-2</v>
      </c>
      <c r="FD181">
        <v>-7.5933442622044794E-2</v>
      </c>
      <c r="FE181">
        <v>-4.7615297262382202E-3</v>
      </c>
      <c r="FG181">
        <v>0.17680929558991901</v>
      </c>
      <c r="FH181">
        <v>-3.2575164459558402E-2</v>
      </c>
      <c r="FI181">
        <v>-0.36279480164012101</v>
      </c>
      <c r="FJ181">
        <v>6.1504703808168401E-2</v>
      </c>
      <c r="FK181">
        <v>0.21768003934994301</v>
      </c>
      <c r="FL181">
        <v>1.0203611600445601E-2</v>
      </c>
      <c r="FM181">
        <v>-4.1032993885892197E-2</v>
      </c>
      <c r="FN181">
        <v>0.17922132210514999</v>
      </c>
      <c r="FO181">
        <v>0.10301525053364501</v>
      </c>
      <c r="FP181">
        <v>9.8889756918651997E-2</v>
      </c>
      <c r="FQ181">
        <v>0.15451208382728501</v>
      </c>
      <c r="FR181">
        <v>0.13903132185077999</v>
      </c>
      <c r="FS181">
        <v>1.23114414236625E-2</v>
      </c>
      <c r="FT181">
        <v>-9.67524579209567E-2</v>
      </c>
      <c r="FU181">
        <v>-0.20353302688818101</v>
      </c>
      <c r="FV181">
        <v>-4.5257083002070396E-3</v>
      </c>
      <c r="FW181">
        <v>7.7790531031496399E-2</v>
      </c>
      <c r="FX181">
        <v>-0.17266887753066801</v>
      </c>
      <c r="FY181">
        <v>9.5417702686972902E-2</v>
      </c>
      <c r="FZ181">
        <v>1.9254674043622799E-3</v>
      </c>
      <c r="GA181">
        <v>0.28334843882476002</v>
      </c>
      <c r="GB181">
        <v>3.2179035770241201E-3</v>
      </c>
      <c r="GC181">
        <v>0.189314012277464</v>
      </c>
      <c r="GD181">
        <v>0.18906221084762401</v>
      </c>
      <c r="GE181">
        <v>0.21606447753583799</v>
      </c>
      <c r="GF181">
        <v>0.20111162903049301</v>
      </c>
      <c r="GG181">
        <v>7.0655092713423099E-3</v>
      </c>
      <c r="GH181">
        <v>-0.18943798895634201</v>
      </c>
      <c r="GI181">
        <v>2.4325171216332798E-2</v>
      </c>
      <c r="GJ181">
        <v>4.9506362302054199E-2</v>
      </c>
      <c r="GM181">
        <v>0.106504267569107</v>
      </c>
      <c r="GN181">
        <v>0.182250816760643</v>
      </c>
      <c r="GO181">
        <v>3.2858758459042299E-2</v>
      </c>
      <c r="GP181">
        <v>-8.9625886266731E-2</v>
      </c>
      <c r="GQ181">
        <v>-7.5744134846900096E-2</v>
      </c>
      <c r="GR181">
        <v>7.7689458157692598E-2</v>
      </c>
      <c r="GS181">
        <v>-0.100377140370256</v>
      </c>
      <c r="GT181">
        <v>-0.10249236311210599</v>
      </c>
      <c r="GU181">
        <v>0.43252784926153298</v>
      </c>
      <c r="GV181">
        <v>-1.8961453133670099E-2</v>
      </c>
      <c r="GW181">
        <v>-4.3159931828995503E-2</v>
      </c>
      <c r="GX181">
        <v>-0.104205363459187</v>
      </c>
      <c r="GY181">
        <v>0.30827983355265998</v>
      </c>
      <c r="GZ181">
        <v>-0.44281792188485303</v>
      </c>
      <c r="HA181">
        <v>-1.1000253198290001E-2</v>
      </c>
      <c r="HB181">
        <v>-0.16934637815211301</v>
      </c>
      <c r="HC181">
        <v>0.20242077425791599</v>
      </c>
      <c r="HD181">
        <v>-0.12738349969367799</v>
      </c>
      <c r="HE181">
        <v>-0.227531724794972</v>
      </c>
      <c r="HF181">
        <v>0.18311632411496201</v>
      </c>
      <c r="HG181">
        <v>2.7308426615490999E-2</v>
      </c>
      <c r="HH181">
        <v>-0.38554962929993097</v>
      </c>
      <c r="HI181">
        <v>0.116376621008385</v>
      </c>
      <c r="HJ181">
        <v>-0.15565288058496701</v>
      </c>
      <c r="HK181">
        <v>-0.18162289397878301</v>
      </c>
      <c r="HL181">
        <v>-7.2657217970117901E-3</v>
      </c>
      <c r="HM181">
        <v>1.9366903870832201E-3</v>
      </c>
      <c r="HN181">
        <v>-2.3961631177371601E-2</v>
      </c>
      <c r="HO181">
        <v>-7.3014726240217001E-2</v>
      </c>
      <c r="HP181">
        <v>-3.8583563218708199E-2</v>
      </c>
      <c r="HQ181">
        <v>0.30754600502405099</v>
      </c>
      <c r="HR181">
        <v>1.00948273029644E-4</v>
      </c>
      <c r="HT181">
        <v>2.9330682446015999E-2</v>
      </c>
      <c r="HU181">
        <v>1.8565547907201101E-2</v>
      </c>
      <c r="HV181">
        <v>0.17885237521113601</v>
      </c>
      <c r="HW181">
        <v>0.15557382193947</v>
      </c>
      <c r="HX181">
        <v>0.136218895386264</v>
      </c>
      <c r="HY181">
        <v>4.1867466279654798E-3</v>
      </c>
      <c r="HZ181">
        <v>2.63549678493291E-2</v>
      </c>
      <c r="IA181">
        <v>3.3688691110000897E-2</v>
      </c>
      <c r="IB181">
        <v>0.18909591417468599</v>
      </c>
      <c r="IC181">
        <v>4.7924649879860198E-2</v>
      </c>
      <c r="ID181">
        <v>-0.20353196050564301</v>
      </c>
      <c r="IE181">
        <v>-2.36180979300116E-2</v>
      </c>
      <c r="IG181">
        <v>-8.6333627223211806E-2</v>
      </c>
      <c r="IH181">
        <v>0.27133280327689102</v>
      </c>
      <c r="II181">
        <v>-9.8887384228873998E-2</v>
      </c>
      <c r="IJ181">
        <v>7.5695064151659594E-2</v>
      </c>
      <c r="IK181">
        <v>0.175497601776442</v>
      </c>
      <c r="IL181">
        <v>2.79070116448565E-2</v>
      </c>
      <c r="IM181">
        <v>-0.16690645134076501</v>
      </c>
      <c r="IN181">
        <v>0.229181822760438</v>
      </c>
      <c r="IO181">
        <v>-2.18671433685813E-2</v>
      </c>
      <c r="IP181">
        <v>5.0252837172592997E-2</v>
      </c>
      <c r="IQ181">
        <v>1.4330762314784799E-2</v>
      </c>
      <c r="IR181">
        <v>0.118423152889591</v>
      </c>
      <c r="IS181">
        <v>0.14424804248847101</v>
      </c>
      <c r="IT181">
        <v>2.9590868143713998E-2</v>
      </c>
      <c r="IU181">
        <v>-0.38821734824523402</v>
      </c>
      <c r="IV181">
        <v>9.0756704230443602E-2</v>
      </c>
      <c r="IW181">
        <v>0.1023869132041</v>
      </c>
      <c r="IX181">
        <v>5.5264699403778601E-2</v>
      </c>
      <c r="IY181">
        <v>6.3045575188880307E-2</v>
      </c>
      <c r="IZ181">
        <v>-0.27917802426600202</v>
      </c>
      <c r="JA181">
        <v>0.148159335003584</v>
      </c>
      <c r="JB181">
        <v>-0.14342367967401501</v>
      </c>
      <c r="JC181">
        <v>-4.9842802127386697E-2</v>
      </c>
      <c r="JD181">
        <v>9.3379883401212296E-2</v>
      </c>
      <c r="JE181">
        <v>0.14451525657932501</v>
      </c>
      <c r="JF181">
        <v>0.104387887949997</v>
      </c>
      <c r="JG181">
        <v>0.122991571333841</v>
      </c>
      <c r="JH181">
        <v>0.206368257931899</v>
      </c>
      <c r="JI181">
        <v>-6.3997088273026706E-2</v>
      </c>
      <c r="JJ181">
        <v>0.194263734556444</v>
      </c>
      <c r="JL181">
        <v>6.1034509963064899E-2</v>
      </c>
      <c r="JM181">
        <v>-3.5762354582402602E-2</v>
      </c>
    </row>
    <row r="182" spans="1:273" x14ac:dyDescent="0.25">
      <c r="A182" s="30">
        <v>44354</v>
      </c>
      <c r="B182" s="31" t="s">
        <v>2310</v>
      </c>
      <c r="C182" s="23" t="s">
        <v>1736</v>
      </c>
      <c r="D182" s="23" t="s">
        <v>1899</v>
      </c>
      <c r="E182" s="32">
        <v>41.824131000000001</v>
      </c>
      <c r="F182" s="37">
        <v>8120</v>
      </c>
      <c r="G182" s="16">
        <f>VLOOKUP(C182,dFundos!$A$1:$B$28,2,FALSE)</f>
        <v>21144577000147</v>
      </c>
      <c r="H182" s="13"/>
      <c r="I182">
        <f>_xll.ECONOMATICA(G182,"VOLATILITY","1Y",A182)</f>
        <v>2.7284045332598899</v>
      </c>
      <c r="J182">
        <f>_xll.ECONOMATICA(G182,"NAV","1D",A182)</f>
        <v>194.14629200007801</v>
      </c>
      <c r="K182">
        <f>_xll.ECONOMATICA(G182,"NAV","1D",A182+1)</f>
        <v>194.36343799997101</v>
      </c>
      <c r="L182" s="6"/>
      <c r="M182">
        <v>0.22144698577903901</v>
      </c>
      <c r="N182">
        <v>-0.103656955252518</v>
      </c>
      <c r="O182">
        <v>0.242373424043762</v>
      </c>
      <c r="Q182">
        <v>0.32049172314145802</v>
      </c>
      <c r="R182">
        <v>-0.18737378968580701</v>
      </c>
      <c r="S182">
        <v>7.3898113987524994E-2</v>
      </c>
      <c r="T182">
        <v>0.44319332118902799</v>
      </c>
      <c r="U182">
        <v>0.13192208807595299</v>
      </c>
      <c r="V182">
        <v>0.16794506937003501</v>
      </c>
      <c r="W182">
        <v>-0.21875309585084299</v>
      </c>
      <c r="X182">
        <v>8.5688338185718693E-2</v>
      </c>
      <c r="Y182">
        <v>9.1570643053273698E-2</v>
      </c>
      <c r="Z182">
        <v>2.5336572252854201E-2</v>
      </c>
      <c r="AA182">
        <v>-0.10242040234516001</v>
      </c>
      <c r="AB182">
        <v>0.21068551286589399</v>
      </c>
      <c r="AC182">
        <v>-0.111825193016557</v>
      </c>
      <c r="AD182">
        <v>0.34392623820167501</v>
      </c>
      <c r="AE182">
        <v>0.14504263563139799</v>
      </c>
      <c r="AF182">
        <v>0.169826889032265</v>
      </c>
      <c r="AG182">
        <v>-8.5688805575046004E-2</v>
      </c>
      <c r="AH182">
        <v>0.25689091307867801</v>
      </c>
      <c r="AI182">
        <v>-0.17307890120719099</v>
      </c>
      <c r="AJ182">
        <v>0.50288521015318099</v>
      </c>
      <c r="AK182">
        <v>1.39494439281407E-2</v>
      </c>
      <c r="AL182">
        <v>0.111911786007113</v>
      </c>
      <c r="AM182">
        <v>0.12414105622156101</v>
      </c>
      <c r="AN182">
        <v>-0.10093815271830001</v>
      </c>
      <c r="AO182">
        <v>-0.164678661440121</v>
      </c>
      <c r="AP182">
        <v>0.27067135961260602</v>
      </c>
      <c r="AQ182">
        <v>0.39827884065744001</v>
      </c>
      <c r="AR182">
        <v>-5.9070982206321801E-2</v>
      </c>
      <c r="AS182">
        <v>0.25663277629064402</v>
      </c>
      <c r="AT182">
        <v>-8.5119188224780401E-2</v>
      </c>
      <c r="AU182">
        <v>-0.32583332131253001</v>
      </c>
      <c r="AV182">
        <v>2.94765759463189E-2</v>
      </c>
      <c r="AW182">
        <v>0.17363279384881</v>
      </c>
      <c r="AX182">
        <v>6.1317891049839097E-2</v>
      </c>
      <c r="AY182">
        <v>-0.17166683292089099</v>
      </c>
      <c r="AZ182">
        <v>-0.22711428500770101</v>
      </c>
      <c r="BA182">
        <v>0.19905606422980801</v>
      </c>
      <c r="BB182">
        <v>-8.3683717730309595E-2</v>
      </c>
      <c r="BC182">
        <v>0.12545953832159301</v>
      </c>
      <c r="BD182">
        <v>-1.5056018310133401E-2</v>
      </c>
      <c r="BE182">
        <v>-0.17455378138038199</v>
      </c>
      <c r="BF182">
        <v>4.89582735099248E-2</v>
      </c>
      <c r="BG182">
        <v>1.5090196029632401E-2</v>
      </c>
      <c r="BH182">
        <v>-8.7058730150602101E-2</v>
      </c>
      <c r="BI182">
        <v>0.447585392612382</v>
      </c>
      <c r="BJ182">
        <v>1.05250428532599E-2</v>
      </c>
      <c r="BK182">
        <v>-4.3680087310349301E-2</v>
      </c>
      <c r="BL182">
        <v>0.37355090153141601</v>
      </c>
      <c r="BM182">
        <v>0.17933883882506099</v>
      </c>
      <c r="BN182">
        <v>-0.21006339839004801</v>
      </c>
      <c r="BO182">
        <v>6.3093534663494197E-2</v>
      </c>
      <c r="BP182">
        <v>4.0374470700044202E-3</v>
      </c>
      <c r="BQ182">
        <v>-2.6189816708210899E-3</v>
      </c>
      <c r="BR182">
        <v>1.5798994536453399E-2</v>
      </c>
      <c r="BS182">
        <v>4.9810904420155601E-2</v>
      </c>
      <c r="BT182">
        <v>5.88562405027915E-2</v>
      </c>
      <c r="BU182">
        <v>-0.29227715349406902</v>
      </c>
      <c r="BV182">
        <v>0.23058214374032099</v>
      </c>
      <c r="BW182">
        <v>7.3496842742315494E-2</v>
      </c>
      <c r="BX182">
        <v>-0.234672108854284</v>
      </c>
      <c r="BY182">
        <v>-5.2464771397353602E-2</v>
      </c>
      <c r="CA182">
        <v>8.0328874719270998E-2</v>
      </c>
      <c r="CB182">
        <v>3.0923285157769001E-2</v>
      </c>
      <c r="CC182">
        <v>0.153058012801921</v>
      </c>
      <c r="CD182">
        <v>0.234419387015805</v>
      </c>
      <c r="CE182">
        <v>-7.3524262006685603E-2</v>
      </c>
      <c r="CF182">
        <v>6.8478017419693102E-2</v>
      </c>
      <c r="CG182">
        <v>-0.237329225819849</v>
      </c>
      <c r="CH182">
        <v>-0.11817261038231699</v>
      </c>
      <c r="CI182">
        <v>5.0624831237655599E-2</v>
      </c>
      <c r="CJ182">
        <v>-0.137119426381105</v>
      </c>
      <c r="CK182">
        <v>8.1436387335998006E-2</v>
      </c>
      <c r="CL182">
        <v>-5.6808592034940403E-2</v>
      </c>
      <c r="CM182">
        <v>0.111548870700062</v>
      </c>
      <c r="CN182">
        <v>2.8505320005933799E-2</v>
      </c>
      <c r="CO182">
        <v>-4.3281219222990303E-2</v>
      </c>
      <c r="CP182">
        <v>4.68059732156689E-2</v>
      </c>
      <c r="CQ182">
        <v>0.14148838890832799</v>
      </c>
      <c r="CR182">
        <v>5.4170427210919997E-2</v>
      </c>
      <c r="CS182">
        <v>8.59727651914E-2</v>
      </c>
      <c r="CT182">
        <v>-0.21576407616521501</v>
      </c>
      <c r="CU182">
        <v>-0.146231870894553</v>
      </c>
      <c r="CV182">
        <v>-6.3175842115015299E-2</v>
      </c>
      <c r="CW182">
        <v>-2.8138161906099399E-2</v>
      </c>
      <c r="CX182">
        <v>0.35519879584171599</v>
      </c>
      <c r="CZ182">
        <v>-2.6763188179757001E-2</v>
      </c>
      <c r="DA182">
        <v>0.278530296236568</v>
      </c>
      <c r="DB182">
        <v>5.5355804215650999E-2</v>
      </c>
      <c r="DC182">
        <v>9.9487024999689297E-2</v>
      </c>
      <c r="DD182">
        <v>-0.18080714417010299</v>
      </c>
      <c r="DE182">
        <v>0.17128154249803601</v>
      </c>
      <c r="DF182">
        <v>6.5669500145304496E-2</v>
      </c>
      <c r="DG182">
        <v>-0.13835278950864399</v>
      </c>
      <c r="DH182">
        <v>-9.61669638854801E-2</v>
      </c>
      <c r="DI182">
        <v>-0.166834529773041</v>
      </c>
      <c r="DJ182">
        <v>0.184128350883839</v>
      </c>
      <c r="DK182">
        <v>-0.14972110402595701</v>
      </c>
      <c r="DL182">
        <v>0.20428790485311801</v>
      </c>
      <c r="DM182">
        <v>-6.1601662673638202E-2</v>
      </c>
      <c r="DO182">
        <v>1.58562574142707E-2</v>
      </c>
      <c r="DP182">
        <v>0.24328896233782901</v>
      </c>
      <c r="DQ182">
        <v>-7.7490816875069896E-2</v>
      </c>
      <c r="DR182">
        <v>2.0130383927607898E-2</v>
      </c>
      <c r="DS182">
        <v>-0.18150218947994301</v>
      </c>
      <c r="DT182">
        <v>-0.12792201123374999</v>
      </c>
      <c r="DU182">
        <v>0.24802754724078099</v>
      </c>
      <c r="DV182">
        <v>-0.46417744733844302</v>
      </c>
      <c r="DW182">
        <v>0.460876388387987</v>
      </c>
      <c r="DX182">
        <v>-9.8126478405902204E-2</v>
      </c>
      <c r="DY182">
        <v>-0.15439012704519001</v>
      </c>
      <c r="DZ182">
        <v>-5.1829923722834799E-2</v>
      </c>
      <c r="EA182">
        <v>-3.5925400879932602E-2</v>
      </c>
      <c r="EB182">
        <v>0.355465520442522</v>
      </c>
      <c r="EC182">
        <v>0.126118075604609</v>
      </c>
      <c r="ED182">
        <v>-0.14506543666357199</v>
      </c>
      <c r="EE182">
        <v>0.18132099849026401</v>
      </c>
      <c r="EF182">
        <v>-7.0832848905411101E-3</v>
      </c>
      <c r="EG182">
        <v>4.0299407373822801E-2</v>
      </c>
      <c r="EH182">
        <v>-0.40075423621601702</v>
      </c>
      <c r="EI182">
        <v>0.33549598247191198</v>
      </c>
      <c r="EJ182">
        <v>5.27641723238048E-2</v>
      </c>
      <c r="EK182">
        <v>-2.4811693674564601E-2</v>
      </c>
      <c r="EL182">
        <v>7.19960717106005E-3</v>
      </c>
      <c r="EM182">
        <v>-1.6546524693694699E-2</v>
      </c>
      <c r="EN182">
        <v>0.18825983388524001</v>
      </c>
      <c r="EO182">
        <v>-0.148370460374281</v>
      </c>
      <c r="EP182">
        <v>-3.7066389268147798E-3</v>
      </c>
      <c r="EQ182">
        <v>0.21685704923584101</v>
      </c>
      <c r="ER182">
        <v>0.11589804726099801</v>
      </c>
      <c r="ES182">
        <v>-1.34934126435837E-2</v>
      </c>
      <c r="ET182">
        <v>5.1502250789781101E-2</v>
      </c>
      <c r="EU182">
        <v>-5.8081631232198602E-2</v>
      </c>
      <c r="EV182">
        <v>-3.8458446033473599E-2</v>
      </c>
      <c r="EW182">
        <v>0.110095868330973</v>
      </c>
      <c r="EX182">
        <v>-4.9891041271621396E-3</v>
      </c>
      <c r="EY182">
        <v>0.115692610233964</v>
      </c>
      <c r="EZ182">
        <v>-4.6830909013806403E-3</v>
      </c>
      <c r="FB182">
        <v>-7.9182437093550107E-2</v>
      </c>
      <c r="FC182">
        <v>1.5162397903623099E-2</v>
      </c>
      <c r="FD182">
        <v>-6.2042267018114203E-2</v>
      </c>
      <c r="FE182">
        <v>-4.8544977289566296E-3</v>
      </c>
      <c r="FG182">
        <v>0.247080184271908</v>
      </c>
      <c r="FH182">
        <v>-2.8265509263292202E-2</v>
      </c>
      <c r="FI182">
        <v>-0.42552974646241598</v>
      </c>
      <c r="FJ182">
        <v>-4.5892669095337603E-2</v>
      </c>
      <c r="FK182">
        <v>0.22178903291205601</v>
      </c>
      <c r="FL182">
        <v>7.6185214311408303E-2</v>
      </c>
      <c r="FM182">
        <v>-7.9211723550542998E-2</v>
      </c>
      <c r="FN182">
        <v>0.17816562303778499</v>
      </c>
      <c r="FO182">
        <v>0.103921708614507</v>
      </c>
      <c r="FP182">
        <v>0.15091256791492899</v>
      </c>
      <c r="FQ182">
        <v>0.16142148033395601</v>
      </c>
      <c r="FR182">
        <v>0.192954343037854</v>
      </c>
      <c r="FS182">
        <v>1.1119532246084401E-2</v>
      </c>
      <c r="FT182">
        <v>-6.9108715069887694E-2</v>
      </c>
      <c r="FU182">
        <v>-0.23486518439312901</v>
      </c>
      <c r="FV182">
        <v>-4.9269337978330397E-3</v>
      </c>
      <c r="FW182">
        <v>9.0718478895723806E-2</v>
      </c>
      <c r="FX182">
        <v>-0.14899590396453299</v>
      </c>
      <c r="FY182">
        <v>2.5132574955932799E-2</v>
      </c>
      <c r="FZ182">
        <v>7.2080592690326697E-2</v>
      </c>
      <c r="GA182">
        <v>0.27703587602445601</v>
      </c>
      <c r="GB182">
        <v>-5.4205425840336803E-3</v>
      </c>
      <c r="GC182">
        <v>0.19712739303940899</v>
      </c>
      <c r="GD182">
        <v>0.23760574767948101</v>
      </c>
      <c r="GE182">
        <v>0.21892207078053599</v>
      </c>
      <c r="GF182">
        <v>0.25120794525719198</v>
      </c>
      <c r="GG182">
        <v>-7.8671455412404601E-4</v>
      </c>
      <c r="GH182">
        <v>-0.21051343537692399</v>
      </c>
      <c r="GI182">
        <v>7.0661852078046598E-3</v>
      </c>
      <c r="GJ182">
        <v>4.6154580741131199E-2</v>
      </c>
      <c r="GM182">
        <v>0.139594851862057</v>
      </c>
      <c r="GN182">
        <v>0.22685924650431799</v>
      </c>
      <c r="GO182">
        <v>4.5420345304591998E-2</v>
      </c>
      <c r="GP182">
        <v>-8.6139429276954602E-2</v>
      </c>
      <c r="GQ182">
        <v>-0.10850401577045</v>
      </c>
      <c r="GR182">
        <v>7.9168563752318705E-2</v>
      </c>
      <c r="GS182">
        <v>-5.0568736514833297E-2</v>
      </c>
      <c r="GT182">
        <v>-8.4997981048218194E-2</v>
      </c>
      <c r="GU182">
        <v>0.47132227591646397</v>
      </c>
      <c r="GV182">
        <v>-4.24224642301851E-2</v>
      </c>
      <c r="GW182">
        <v>-4.1070400402532001E-2</v>
      </c>
      <c r="GX182">
        <v>-0.140699096937169</v>
      </c>
      <c r="GY182">
        <v>0.29917700048827101</v>
      </c>
      <c r="GZ182">
        <v>-0.33356527510477502</v>
      </c>
      <c r="HA182">
        <v>-0.125698113242834</v>
      </c>
      <c r="HB182">
        <v>-0.20627785806936999</v>
      </c>
      <c r="HC182">
        <v>0.219588961226691</v>
      </c>
      <c r="HD182">
        <v>-0.128443594803684</v>
      </c>
      <c r="HE182">
        <v>-0.30138118909235301</v>
      </c>
      <c r="HF182">
        <v>0.23926363755890601</v>
      </c>
      <c r="HG182">
        <v>-4.0547276057623101E-2</v>
      </c>
      <c r="HH182">
        <v>-0.40997824398800697</v>
      </c>
      <c r="HI182">
        <v>0.10805524270836001</v>
      </c>
      <c r="HJ182">
        <v>-0.150613278674427</v>
      </c>
      <c r="HK182">
        <v>-0.199583188350516</v>
      </c>
      <c r="HL182">
        <v>1.98188008653233E-2</v>
      </c>
      <c r="HM182">
        <v>-6.9862890995864299E-3</v>
      </c>
      <c r="HN182">
        <v>-9.2096614480396993E-2</v>
      </c>
      <c r="HO182">
        <v>-8.5414270142791807E-2</v>
      </c>
      <c r="HP182">
        <v>-8.1483014128025402E-2</v>
      </c>
      <c r="HQ182">
        <v>0.35135223242832597</v>
      </c>
      <c r="HR182">
        <v>4.65844645077595E-2</v>
      </c>
      <c r="HT182">
        <v>-3.0517528830387199E-2</v>
      </c>
      <c r="HU182">
        <v>-8.0193021858576696E-4</v>
      </c>
      <c r="HV182">
        <v>0.21702010399167199</v>
      </c>
      <c r="HW182">
        <v>0.19309941817482501</v>
      </c>
      <c r="HX182">
        <v>0.17691550910967599</v>
      </c>
      <c r="HY182">
        <v>-3.3008336049533703E-2</v>
      </c>
      <c r="HZ182">
        <v>2.6328282729082299E-2</v>
      </c>
      <c r="IA182">
        <v>5.6921744544524699E-3</v>
      </c>
      <c r="IB182">
        <v>0.21848289707122601</v>
      </c>
      <c r="IC182">
        <v>-2.23754188482417E-2</v>
      </c>
      <c r="ID182">
        <v>-0.18725900617937399</v>
      </c>
      <c r="IE182">
        <v>1.6187246001209101E-2</v>
      </c>
      <c r="IG182">
        <v>-0.101700361028634</v>
      </c>
      <c r="IH182">
        <v>0.25657982005213897</v>
      </c>
      <c r="II182">
        <v>-0.117175740706443</v>
      </c>
      <c r="IJ182">
        <v>0.119812399861985</v>
      </c>
      <c r="IK182">
        <v>0.13510739863704699</v>
      </c>
      <c r="IL182">
        <v>6.5511839238752104E-2</v>
      </c>
      <c r="IM182">
        <v>-0.12550721567095</v>
      </c>
      <c r="IN182">
        <v>0.25017163516167801</v>
      </c>
      <c r="IO182">
        <v>2.89333780528978E-2</v>
      </c>
      <c r="IP182">
        <v>-3.9266150452022001E-3</v>
      </c>
      <c r="IQ182">
        <v>2.6667902602639501E-2</v>
      </c>
      <c r="IR182">
        <v>6.0911695436516297E-2</v>
      </c>
      <c r="IS182">
        <v>0.19478819867799799</v>
      </c>
      <c r="IT182">
        <v>1.4065713548916401E-2</v>
      </c>
      <c r="IU182">
        <v>-0.39097763683457698</v>
      </c>
      <c r="IV182">
        <v>7.5778448444907595E-2</v>
      </c>
      <c r="IW182">
        <v>5.8096654356631902E-2</v>
      </c>
      <c r="IX182">
        <v>7.9597701733291601E-2</v>
      </c>
      <c r="IY182">
        <v>7.2307102709601195E-2</v>
      </c>
      <c r="IZ182">
        <v>-0.332513358625874</v>
      </c>
      <c r="JA182">
        <v>0.18181320883741101</v>
      </c>
      <c r="JB182">
        <v>-0.19698826499734401</v>
      </c>
      <c r="JC182">
        <v>-0.11680234483719699</v>
      </c>
      <c r="JD182">
        <v>0.15187176250037701</v>
      </c>
      <c r="JE182">
        <v>0.18582234097266301</v>
      </c>
      <c r="JF182">
        <v>9.5995036099338904E-2</v>
      </c>
      <c r="JG182">
        <v>0.136508897230669</v>
      </c>
      <c r="JH182">
        <v>0.26644154913810802</v>
      </c>
      <c r="JI182">
        <v>-4.8255029923893702E-2</v>
      </c>
      <c r="JJ182">
        <v>0.164909797604196</v>
      </c>
      <c r="JL182">
        <v>7.7669574056926594E-2</v>
      </c>
      <c r="JM182">
        <v>-6.1306854513532003E-2</v>
      </c>
    </row>
    <row r="183" spans="1:273" x14ac:dyDescent="0.25">
      <c r="A183" s="29">
        <v>44354</v>
      </c>
      <c r="B183" s="31" t="s">
        <v>2310</v>
      </c>
      <c r="C183" s="24" t="s">
        <v>1740</v>
      </c>
      <c r="D183" s="24" t="s">
        <v>1899</v>
      </c>
      <c r="E183" s="34">
        <v>11.457527000000001</v>
      </c>
      <c r="F183" s="38">
        <v>5800</v>
      </c>
      <c r="G183" s="16">
        <f>VLOOKUP(C183,dFundos!$A$1:$B$28,2,FALSE)</f>
        <v>19107923000175</v>
      </c>
      <c r="H183" s="13"/>
      <c r="I183">
        <f>_xll.ECONOMATICA(G183,"VOLATILITY","1Y",A183)</f>
        <v>21.118592169368601</v>
      </c>
      <c r="J183">
        <f>_xll.ECONOMATICA(G183,"NAV","1D",A183)</f>
        <v>505.92598500009598</v>
      </c>
      <c r="K183">
        <f>_xll.ECONOMATICA(G183,"NAV","1D",A183+1)</f>
        <v>506.21743999980401</v>
      </c>
      <c r="L183" s="6"/>
      <c r="M183">
        <v>-0.48391700402135002</v>
      </c>
      <c r="N183">
        <v>-0.28730234089380202</v>
      </c>
      <c r="O183">
        <v>0.27697823734342802</v>
      </c>
      <c r="Q183">
        <v>-2.2011447742443102</v>
      </c>
      <c r="R183">
        <v>2.2863645333927698</v>
      </c>
      <c r="S183">
        <v>3.2184271422011101</v>
      </c>
      <c r="T183">
        <v>0.59120191526744703</v>
      </c>
      <c r="U183">
        <v>1.88892838687025</v>
      </c>
      <c r="V183">
        <v>-2.4835963874466001</v>
      </c>
      <c r="W183">
        <v>0.93808037963753999</v>
      </c>
      <c r="X183">
        <v>-2.02373054462441</v>
      </c>
      <c r="Y183">
        <v>1.10818007306079</v>
      </c>
      <c r="Z183">
        <v>0.96359086091979396</v>
      </c>
      <c r="AA183">
        <v>0.22116212094260801</v>
      </c>
      <c r="AB183">
        <v>0.927865234370984</v>
      </c>
      <c r="AC183">
        <v>1.30669520840456</v>
      </c>
      <c r="AD183">
        <v>-1.5475129142941999</v>
      </c>
      <c r="AE183">
        <v>1.4434655362492801</v>
      </c>
      <c r="AF183">
        <v>-1.33299447861646</v>
      </c>
      <c r="AG183">
        <v>2.5661369450972402</v>
      </c>
      <c r="AH183">
        <v>-0.85439049207707296</v>
      </c>
      <c r="AI183">
        <v>0.43127891840413202</v>
      </c>
      <c r="AJ183">
        <v>-0.41944709191739099</v>
      </c>
      <c r="AK183">
        <v>0.43702863476937598</v>
      </c>
      <c r="AL183">
        <v>-0.27909611080758601</v>
      </c>
      <c r="AM183">
        <v>0.70286430982378101</v>
      </c>
      <c r="AN183">
        <v>1.8092529326168001</v>
      </c>
      <c r="AO183">
        <v>-1.76575759915067</v>
      </c>
      <c r="AP183">
        <v>1.79323091451806</v>
      </c>
      <c r="AQ183">
        <v>3.9525196007161902E-2</v>
      </c>
      <c r="AR183">
        <v>-2.8252708126274202</v>
      </c>
      <c r="AS183">
        <v>-0.95121956310322298</v>
      </c>
      <c r="AT183">
        <v>0.51750892162090201</v>
      </c>
      <c r="AU183">
        <v>-0.69685100615970397</v>
      </c>
      <c r="AV183">
        <v>0.32077986961667199</v>
      </c>
      <c r="AW183">
        <v>-1.03713897615307</v>
      </c>
      <c r="AX183">
        <v>1.4395174992387201</v>
      </c>
      <c r="AY183">
        <v>-0.14066550347706699</v>
      </c>
      <c r="AZ183">
        <v>1.6715974301405401</v>
      </c>
      <c r="BA183">
        <v>2.8151614254966302</v>
      </c>
      <c r="BB183">
        <v>0.121280874918739</v>
      </c>
      <c r="BC183">
        <v>0.29053532216494199</v>
      </c>
      <c r="BD183">
        <v>1.84118115685123</v>
      </c>
      <c r="BE183">
        <v>1.33836841796438</v>
      </c>
      <c r="BF183">
        <v>0.84807658695353905</v>
      </c>
      <c r="BG183">
        <v>-1.75679650974416</v>
      </c>
      <c r="BH183">
        <v>2.3292144071092502</v>
      </c>
      <c r="BI183">
        <v>-1.62254419992678</v>
      </c>
      <c r="BJ183">
        <v>0.83637668794835895</v>
      </c>
      <c r="BK183">
        <v>2.04683161227877</v>
      </c>
      <c r="BL183">
        <v>-0.43585766361502498</v>
      </c>
      <c r="BM183">
        <v>0.79658872491563704</v>
      </c>
      <c r="BN183">
        <v>0.61092898467904899</v>
      </c>
      <c r="BO183">
        <v>1.10159335763456</v>
      </c>
      <c r="BP183">
        <v>0.84541263840947101</v>
      </c>
      <c r="BQ183">
        <v>-0.86883106978348201</v>
      </c>
      <c r="BR183">
        <v>2.8145100424808298</v>
      </c>
      <c r="BS183">
        <v>-0.75329907467676105</v>
      </c>
      <c r="BT183">
        <v>-2.3179202172286799</v>
      </c>
      <c r="BU183">
        <v>0.89009187813644497</v>
      </c>
      <c r="BV183">
        <v>-0.860067818302923</v>
      </c>
      <c r="BW183">
        <v>1.2300424783461501</v>
      </c>
      <c r="BX183">
        <v>-4.8269766183730098</v>
      </c>
      <c r="BY183">
        <v>-0.84274541368358802</v>
      </c>
      <c r="CA183">
        <v>-1.44764754104472</v>
      </c>
      <c r="CB183">
        <v>0.67665916994883402</v>
      </c>
      <c r="CC183">
        <v>-1.42773158395357</v>
      </c>
      <c r="CD183">
        <v>0.23624671412108</v>
      </c>
      <c r="CE183">
        <v>0.35268499359517602</v>
      </c>
      <c r="CF183">
        <v>0.74707272233354205</v>
      </c>
      <c r="CG183">
        <v>-1.3410648452918399</v>
      </c>
      <c r="CH183">
        <v>-0.72561630058771698</v>
      </c>
      <c r="CI183">
        <v>1.2089984131307601</v>
      </c>
      <c r="CJ183">
        <v>-0.40797952296998102</v>
      </c>
      <c r="CK183">
        <v>1.97407161922456</v>
      </c>
      <c r="CL183">
        <v>-0.25270918949900101</v>
      </c>
      <c r="CM183">
        <v>-0.88633236073292199</v>
      </c>
      <c r="CN183">
        <v>2.2096645572673901</v>
      </c>
      <c r="CO183">
        <v>3.1661394586990399</v>
      </c>
      <c r="CP183">
        <v>-0.27466141182230802</v>
      </c>
      <c r="CQ183">
        <v>0.37231885016808502</v>
      </c>
      <c r="CR183">
        <v>0.72441229112882899</v>
      </c>
      <c r="CS183">
        <v>-0.71377335361830796</v>
      </c>
      <c r="CT183">
        <v>-5.4858708972460597E-2</v>
      </c>
      <c r="CU183">
        <v>-0.57493861131661095</v>
      </c>
      <c r="CV183">
        <v>1.86721115260298</v>
      </c>
      <c r="CW183">
        <v>0.597911195109191</v>
      </c>
      <c r="CX183">
        <v>-5.2364820112416097E-2</v>
      </c>
      <c r="CZ183">
        <v>1.76631032682053</v>
      </c>
      <c r="DA183">
        <v>-0.37038006512375399</v>
      </c>
      <c r="DB183">
        <v>-7.9948935035645305E-2</v>
      </c>
      <c r="DC183">
        <v>0.34538675772637401</v>
      </c>
      <c r="DD183">
        <v>-1.9561849851925199</v>
      </c>
      <c r="DE183">
        <v>0.121086089529854</v>
      </c>
      <c r="DF183">
        <v>0.436118840843847</v>
      </c>
      <c r="DG183">
        <v>0.28269743288547</v>
      </c>
      <c r="DH183">
        <v>0.48983983160724198</v>
      </c>
      <c r="DI183">
        <v>-1.6372844787838401</v>
      </c>
      <c r="DJ183">
        <v>0.56001337325142198</v>
      </c>
      <c r="DK183">
        <v>-2.50820350556751</v>
      </c>
      <c r="DL183">
        <v>1.57923450497037</v>
      </c>
      <c r="DM183">
        <v>-1.38554461427702</v>
      </c>
      <c r="DO183">
        <v>3.02672115867608</v>
      </c>
      <c r="DP183">
        <v>0.53698101692134503</v>
      </c>
      <c r="DQ183">
        <v>0.31953035031619897</v>
      </c>
      <c r="DR183">
        <v>-2.7118749441797299</v>
      </c>
      <c r="DS183">
        <v>1.16753260626865</v>
      </c>
      <c r="DT183">
        <v>-0.737310937438451</v>
      </c>
      <c r="DU183">
        <v>1.3411778689260201</v>
      </c>
      <c r="DV183">
        <v>-0.207236766527785</v>
      </c>
      <c r="DW183">
        <v>1.8172669768318901</v>
      </c>
      <c r="DX183">
        <v>0.35514290884748301</v>
      </c>
      <c r="DY183">
        <v>-1.7419178398085899</v>
      </c>
      <c r="DZ183">
        <v>-2.0136928610554601</v>
      </c>
      <c r="EA183">
        <v>0.31205666582536701</v>
      </c>
      <c r="EB183">
        <v>0.58515530927252302</v>
      </c>
      <c r="EC183">
        <v>1.76137224771082</v>
      </c>
      <c r="ED183">
        <v>0.40265410589199702</v>
      </c>
      <c r="EE183">
        <v>-1.28982609303421</v>
      </c>
      <c r="EF183">
        <v>-0.34374013075648702</v>
      </c>
      <c r="EG183">
        <v>0.77099067348172001</v>
      </c>
      <c r="EH183">
        <v>9.6987596225517295E-2</v>
      </c>
      <c r="EI183">
        <v>-1.4053316112949701</v>
      </c>
      <c r="EJ183">
        <v>0.53907219516986504</v>
      </c>
      <c r="EK183">
        <v>-2.1461034712956502</v>
      </c>
      <c r="EL183">
        <v>0.71785766976972798</v>
      </c>
      <c r="EM183">
        <v>-1.0346336991460701</v>
      </c>
      <c r="EN183">
        <v>0.94031559110590002</v>
      </c>
      <c r="EO183">
        <v>0.54770131137047395</v>
      </c>
      <c r="EP183">
        <v>-2.75151457954053</v>
      </c>
      <c r="EQ183">
        <v>0.13665809146914401</v>
      </c>
      <c r="ER183">
        <v>0.63545086904923698</v>
      </c>
      <c r="ES183">
        <v>0.66669932639342699</v>
      </c>
      <c r="ET183">
        <v>0.74340388928249002</v>
      </c>
      <c r="EU183">
        <v>-0.17756990382622501</v>
      </c>
      <c r="EV183">
        <v>-3.7619581416947802E-2</v>
      </c>
      <c r="EW183">
        <v>3.09187680613832E-2</v>
      </c>
      <c r="EX183">
        <v>0.62051662062003698</v>
      </c>
      <c r="EY183">
        <v>0.87541787524969505</v>
      </c>
      <c r="EZ183">
        <v>-4.33296609116951E-3</v>
      </c>
      <c r="FB183">
        <v>2.4460187029035301</v>
      </c>
      <c r="FC183">
        <v>-1.48509885775638</v>
      </c>
      <c r="FD183">
        <v>-0.203779760431644</v>
      </c>
      <c r="FE183">
        <v>-3.3965724469453601E-3</v>
      </c>
      <c r="FG183">
        <v>0.48311300361092402</v>
      </c>
      <c r="FH183">
        <v>1.03590516064287</v>
      </c>
      <c r="FI183">
        <v>0.46167863019945798</v>
      </c>
      <c r="FJ183">
        <v>4.0727902563958196</v>
      </c>
      <c r="FK183">
        <v>1.20133948839793</v>
      </c>
      <c r="FL183">
        <v>0.30773455582675502</v>
      </c>
      <c r="FM183">
        <v>-2.1712093134738102</v>
      </c>
      <c r="FN183">
        <v>-0.764682261979033</v>
      </c>
      <c r="FO183">
        <v>-2.34167549915583</v>
      </c>
      <c r="FP183">
        <v>0.97642160744726403</v>
      </c>
      <c r="FQ183">
        <v>0.20520026973826999</v>
      </c>
      <c r="FR183">
        <v>1.65317803548533</v>
      </c>
      <c r="FS183">
        <v>0.855514209797548</v>
      </c>
      <c r="FT183">
        <v>0.92750115582020998</v>
      </c>
      <c r="FU183">
        <v>1.54673429169634</v>
      </c>
      <c r="FV183">
        <v>-3.4577286896819701E-3</v>
      </c>
      <c r="FW183">
        <v>-1.9697630944392599</v>
      </c>
      <c r="FX183">
        <v>-1.7541131215693899</v>
      </c>
      <c r="FY183">
        <v>1.7893128837386001</v>
      </c>
      <c r="FZ183">
        <v>-1.20687706130411</v>
      </c>
      <c r="GA183">
        <v>1.30962514122075</v>
      </c>
      <c r="GB183">
        <v>-0.56470678582627398</v>
      </c>
      <c r="GC183">
        <v>0.47224017107510002</v>
      </c>
      <c r="GD183">
        <v>2.3759208974297499</v>
      </c>
      <c r="GE183">
        <v>-1.0373263905421499</v>
      </c>
      <c r="GF183">
        <v>0.75091715189046204</v>
      </c>
      <c r="GG183">
        <v>0.11480152461445001</v>
      </c>
      <c r="GH183">
        <v>-5.3293323344405501E-2</v>
      </c>
      <c r="GI183">
        <v>0.45982163373992102</v>
      </c>
      <c r="GJ183">
        <v>0.15963238220138001</v>
      </c>
      <c r="GM183">
        <v>0.69353880062408302</v>
      </c>
      <c r="GN183">
        <v>-0.153909043183376</v>
      </c>
      <c r="GO183">
        <v>-0.68702022153956899</v>
      </c>
      <c r="GP183">
        <v>-0.181582058121421</v>
      </c>
      <c r="GQ183">
        <v>8.67371001731954E-2</v>
      </c>
      <c r="GR183">
        <v>0.87952877383941097</v>
      </c>
      <c r="GS183">
        <v>-0.84511392424246901</v>
      </c>
      <c r="GT183">
        <v>0.84912440997868499</v>
      </c>
      <c r="GU183">
        <v>2.5832158313278302</v>
      </c>
      <c r="GV183">
        <v>0.42561401060083898</v>
      </c>
      <c r="GW183">
        <v>9.0007085236720699E-2</v>
      </c>
      <c r="GX183">
        <v>-2.9405423798380101</v>
      </c>
      <c r="GY183">
        <v>2.6576829992336601</v>
      </c>
      <c r="GZ183">
        <v>0.97939280658465599</v>
      </c>
      <c r="HA183">
        <v>1.6553285535337601</v>
      </c>
      <c r="HB183">
        <v>-1.3788528941404401</v>
      </c>
      <c r="HC183">
        <v>-1.4374093419974101</v>
      </c>
      <c r="HD183">
        <v>0.55051889794413</v>
      </c>
      <c r="HE183">
        <v>1.7859906709418301</v>
      </c>
      <c r="HF183">
        <v>-0.34793081385942098</v>
      </c>
      <c r="HG183">
        <v>-0.31726214456284701</v>
      </c>
      <c r="HH183">
        <v>-2.0685331280219499</v>
      </c>
      <c r="HI183">
        <v>-1.56460378520933</v>
      </c>
      <c r="HJ183">
        <v>1.26965170529729</v>
      </c>
      <c r="HK183">
        <v>-1.0627717178977001</v>
      </c>
      <c r="HL183">
        <v>1.4890886939610899</v>
      </c>
      <c r="HM183">
        <v>1.86130965466873</v>
      </c>
      <c r="HN183">
        <v>3.0438757530646399</v>
      </c>
      <c r="HO183">
        <v>0.39601301104994502</v>
      </c>
      <c r="HP183">
        <v>-0.923255503585096</v>
      </c>
      <c r="HQ183">
        <v>-1.4493828700324201</v>
      </c>
      <c r="HR183">
        <v>2.3654254520806699</v>
      </c>
      <c r="HT183">
        <v>0.71857002858450902</v>
      </c>
      <c r="HU183">
        <v>-1.2916106186821701</v>
      </c>
      <c r="HV183">
        <v>0.77395492571668001</v>
      </c>
      <c r="HW183">
        <v>-0.70035014732639</v>
      </c>
      <c r="HX183">
        <v>2.6919255396933299</v>
      </c>
      <c r="HY183">
        <v>0.96986855423892804</v>
      </c>
      <c r="HZ183">
        <v>-0.36413418765732802</v>
      </c>
      <c r="IA183">
        <v>-0.43881714600502197</v>
      </c>
      <c r="IB183">
        <v>-0.32162343468371501</v>
      </c>
      <c r="IC183">
        <v>-0.26280717020199501</v>
      </c>
      <c r="ID183">
        <v>-0.96586665667928195</v>
      </c>
      <c r="IE183">
        <v>-0.60206100379218697</v>
      </c>
      <c r="IG183">
        <v>-1.6620299386886499</v>
      </c>
      <c r="IH183">
        <v>1.5466443133846</v>
      </c>
      <c r="II183">
        <v>-0.49423955797465202</v>
      </c>
      <c r="IJ183">
        <v>5.1831719065376099E-2</v>
      </c>
      <c r="IK183">
        <v>-1.8714538324275101</v>
      </c>
      <c r="IL183">
        <v>0.40281532619701499</v>
      </c>
      <c r="IM183">
        <v>0.63502878383587802</v>
      </c>
      <c r="IN183">
        <v>1.0401436702522899E-2</v>
      </c>
      <c r="IO183">
        <v>-0.15395671207443201</v>
      </c>
      <c r="IP183">
        <v>-1.3616010944133401</v>
      </c>
      <c r="IQ183">
        <v>-0.672036492687766</v>
      </c>
      <c r="IR183">
        <v>-0.29068542125969499</v>
      </c>
      <c r="IS183">
        <v>-0.74231822227375199</v>
      </c>
      <c r="IT183">
        <v>-1.0745602620772801</v>
      </c>
      <c r="IU183">
        <v>-1.1498597940772</v>
      </c>
      <c r="IV183">
        <v>1.47270487050264</v>
      </c>
      <c r="IW183">
        <v>0.91375283409433905</v>
      </c>
      <c r="IX183">
        <v>-0.45462084608516301</v>
      </c>
      <c r="IY183">
        <v>-0.89962980491691302</v>
      </c>
      <c r="IZ183">
        <v>0.93808055607951202</v>
      </c>
      <c r="JA183">
        <v>0.28468303935369499</v>
      </c>
      <c r="JB183">
        <v>1.2981619127458499</v>
      </c>
      <c r="JC183">
        <v>0.419799106202845</v>
      </c>
      <c r="JD183">
        <v>-6.7259160277899396E-2</v>
      </c>
      <c r="JE183">
        <v>-0.112819249534368</v>
      </c>
      <c r="JF183">
        <v>-1.14340017653376</v>
      </c>
      <c r="JG183">
        <v>-0.53532533120232995</v>
      </c>
      <c r="JH183">
        <v>0.102729300670035</v>
      </c>
      <c r="JI183">
        <v>-1.29954810845447</v>
      </c>
      <c r="JJ183">
        <v>-1.3447277969135001</v>
      </c>
      <c r="JL183">
        <v>-0.216503878982621</v>
      </c>
      <c r="JM183">
        <v>-0.18286176064066201</v>
      </c>
    </row>
    <row r="184" spans="1:273" x14ac:dyDescent="0.25">
      <c r="A184" s="30">
        <v>44354</v>
      </c>
      <c r="B184" s="31" t="s">
        <v>2310</v>
      </c>
      <c r="C184" s="23" t="s">
        <v>1735</v>
      </c>
      <c r="D184" s="23" t="s">
        <v>1899</v>
      </c>
      <c r="E184" s="32">
        <v>12.594654999999999</v>
      </c>
      <c r="F184" s="37">
        <v>6080</v>
      </c>
      <c r="G184" s="16">
        <f>VLOOKUP(C184,dFundos!$A$1:$B$28,2,FALSE)</f>
        <v>18770648000102</v>
      </c>
      <c r="H184" s="13"/>
      <c r="I184">
        <f>_xll.ECONOMATICA(G184,"VOLATILITY","1Y",A184)</f>
        <v>20.799884417996498</v>
      </c>
      <c r="J184">
        <f>_xll.ECONOMATICA(G184,"NAV","1D",A184)</f>
        <v>483.084145999979</v>
      </c>
      <c r="K184">
        <f>_xll.ECONOMATICA(G184,"NAV","1D",A184+1)</f>
        <v>482.744464000221</v>
      </c>
      <c r="L184" s="6"/>
      <c r="M184">
        <v>-0.44397679239409599</v>
      </c>
      <c r="N184">
        <v>-3.6255670056561898E-2</v>
      </c>
      <c r="O184">
        <v>9.0650220226962105E-2</v>
      </c>
      <c r="Q184">
        <v>-2.8926530017997698</v>
      </c>
      <c r="R184">
        <v>1.67539289177512</v>
      </c>
      <c r="S184">
        <v>2.6703301648012698</v>
      </c>
      <c r="T184">
        <v>0.41659928210719999</v>
      </c>
      <c r="U184">
        <v>1.8219575786133599</v>
      </c>
      <c r="V184">
        <v>-1.9146550928780901</v>
      </c>
      <c r="W184">
        <v>0.16254863894573601</v>
      </c>
      <c r="X184">
        <v>-1.5270043611053601</v>
      </c>
      <c r="Y184">
        <v>0.43632883462123601</v>
      </c>
      <c r="Z184">
        <v>1.2400209010593199</v>
      </c>
      <c r="AA184">
        <v>-0.79581980353395898</v>
      </c>
      <c r="AB184">
        <v>0.92403401122283002</v>
      </c>
      <c r="AC184">
        <v>1.3179764404412699</v>
      </c>
      <c r="AD184">
        <v>-1.17708245370522</v>
      </c>
      <c r="AE184">
        <v>0.95692221166245905</v>
      </c>
      <c r="AF184">
        <v>-0.83224484587844905</v>
      </c>
      <c r="AG184">
        <v>2.5298878443209101</v>
      </c>
      <c r="AH184">
        <v>-0.81226975253230205</v>
      </c>
      <c r="AI184">
        <v>0.55843179761723105</v>
      </c>
      <c r="AJ184">
        <v>4.8889024583331803E-2</v>
      </c>
      <c r="AK184">
        <v>0.45393988566502202</v>
      </c>
      <c r="AL184">
        <v>-0.378932929379516</v>
      </c>
      <c r="AM184">
        <v>0.78816569221089605</v>
      </c>
      <c r="AN184">
        <v>1.1878344483193399</v>
      </c>
      <c r="AO184">
        <v>-1.5394974793707701</v>
      </c>
      <c r="AP184">
        <v>1.06904821677745</v>
      </c>
      <c r="AQ184">
        <v>0.54911935385462096</v>
      </c>
      <c r="AR184">
        <v>-2.8179439950690699</v>
      </c>
      <c r="AS184">
        <v>-0.77267278602448597</v>
      </c>
      <c r="AT184">
        <v>3.1686961483501398E-2</v>
      </c>
      <c r="AU184">
        <v>-0.39181382026072198</v>
      </c>
      <c r="AV184">
        <v>0.31480504931096198</v>
      </c>
      <c r="AW184">
        <v>-1.1543864904524499</v>
      </c>
      <c r="AX184">
        <v>1.26256551102415</v>
      </c>
      <c r="AY184">
        <v>-8.9180949180445196E-2</v>
      </c>
      <c r="AZ184">
        <v>1.90197271112993</v>
      </c>
      <c r="BA184">
        <v>2.8737577411448001</v>
      </c>
      <c r="BB184">
        <v>4.7965157136786701E-2</v>
      </c>
      <c r="BC184">
        <v>0.55209915299201395</v>
      </c>
      <c r="BD184">
        <v>2.0172911075860598</v>
      </c>
      <c r="BE184">
        <v>1.0788366567794601</v>
      </c>
      <c r="BF184">
        <v>0.66193968086736299</v>
      </c>
      <c r="BG184">
        <v>-1.7171860941743899</v>
      </c>
      <c r="BH184">
        <v>2.4763668678133399</v>
      </c>
      <c r="BI184">
        <v>-1.46146654506083</v>
      </c>
      <c r="BJ184">
        <v>0.84012998577236397</v>
      </c>
      <c r="BK184">
        <v>1.9412215113334199</v>
      </c>
      <c r="BL184">
        <v>-0.20055749109815199</v>
      </c>
      <c r="BM184">
        <v>0.56794996526150499</v>
      </c>
      <c r="BN184">
        <v>1.2990642433578601</v>
      </c>
      <c r="BO184">
        <v>1.13118704848603</v>
      </c>
      <c r="BP184">
        <v>0.84784290556854103</v>
      </c>
      <c r="BQ184">
        <v>-0.69108940842852495</v>
      </c>
      <c r="BR184">
        <v>3.59545211049408</v>
      </c>
      <c r="BS184">
        <v>-0.64837475247259102</v>
      </c>
      <c r="BT184">
        <v>-2.19548636159743</v>
      </c>
      <c r="BU184">
        <v>0.62723219325562196</v>
      </c>
      <c r="BV184">
        <v>-0.59260151710986997</v>
      </c>
      <c r="BW184">
        <v>1.04297376419709</v>
      </c>
      <c r="BX184">
        <v>-5.06140416746348</v>
      </c>
      <c r="BY184">
        <v>-0.60955976114200905</v>
      </c>
      <c r="CA184">
        <v>-1.91779611759557</v>
      </c>
      <c r="CB184">
        <v>0.84238273466326097</v>
      </c>
      <c r="CC184">
        <v>-1.5118993355827099</v>
      </c>
      <c r="CD184">
        <v>0.35488526355038602</v>
      </c>
      <c r="CE184">
        <v>-6.8432160787779098E-2</v>
      </c>
      <c r="CF184">
        <v>0.55751026338839405</v>
      </c>
      <c r="CG184">
        <v>-1.5533603886979099</v>
      </c>
      <c r="CH184">
        <v>-0.89595175277281702</v>
      </c>
      <c r="CI184">
        <v>0.98145273623231299</v>
      </c>
      <c r="CJ184">
        <v>-6.1505195662903099E-2</v>
      </c>
      <c r="CK184">
        <v>2.3933558451972199</v>
      </c>
      <c r="CL184">
        <v>-0.61703660740022304</v>
      </c>
      <c r="CM184">
        <v>-0.69287627047742695</v>
      </c>
      <c r="CN184">
        <v>2.1463312712512601</v>
      </c>
      <c r="CO184">
        <v>3.0534689863998201</v>
      </c>
      <c r="CP184">
        <v>-0.31962290586307102</v>
      </c>
      <c r="CQ184">
        <v>0.55005783924570995</v>
      </c>
      <c r="CR184">
        <v>1.1084685042078499</v>
      </c>
      <c r="CS184">
        <v>-1.16644194076798</v>
      </c>
      <c r="CT184">
        <v>5.2461545419646399E-2</v>
      </c>
      <c r="CU184">
        <v>-1.0728040112553601</v>
      </c>
      <c r="CV184">
        <v>2.07387589362042</v>
      </c>
      <c r="CW184">
        <v>0.44773883764719402</v>
      </c>
      <c r="CX184">
        <v>3.5476743141771301E-2</v>
      </c>
      <c r="CZ184">
        <v>2.1816115231558801</v>
      </c>
      <c r="DA184">
        <v>-0.63424230474993204</v>
      </c>
      <c r="DB184">
        <v>-0.19607222639024299</v>
      </c>
      <c r="DC184">
        <v>0.45357436247286398</v>
      </c>
      <c r="DD184">
        <v>-2.27108276803847</v>
      </c>
      <c r="DE184">
        <v>0.31967998293111999</v>
      </c>
      <c r="DF184">
        <v>0.32771679434517897</v>
      </c>
      <c r="DG184">
        <v>0.24630727293697399</v>
      </c>
      <c r="DH184">
        <v>0.78797241694701403</v>
      </c>
      <c r="DI184">
        <v>-1.8534150588493501</v>
      </c>
      <c r="DJ184">
        <v>0.74960413239750801</v>
      </c>
      <c r="DK184">
        <v>-2.7991814798951999</v>
      </c>
      <c r="DL184">
        <v>1.4982879138187899</v>
      </c>
      <c r="DM184">
        <v>-1.3686818167116099</v>
      </c>
      <c r="DO184">
        <v>2.9077430841425702</v>
      </c>
      <c r="DP184">
        <v>0.91647057834052204</v>
      </c>
      <c r="DQ184">
        <v>0.39143257472460402</v>
      </c>
      <c r="DR184">
        <v>-2.9096214820128798</v>
      </c>
      <c r="DS184">
        <v>2.6597200667310998</v>
      </c>
      <c r="DT184">
        <v>-2.1112909348630602</v>
      </c>
      <c r="DU184">
        <v>1.1316004060063301</v>
      </c>
      <c r="DV184">
        <v>-0.14470338337559999</v>
      </c>
      <c r="DW184">
        <v>1.68680509996193</v>
      </c>
      <c r="DX184">
        <v>-4.0295432063430801E-2</v>
      </c>
      <c r="DY184">
        <v>-1.3733232357481</v>
      </c>
      <c r="DZ184">
        <v>-1.34775139094927</v>
      </c>
      <c r="EA184">
        <v>-0.33967133085752699</v>
      </c>
      <c r="EB184">
        <v>0.70738225294917401</v>
      </c>
      <c r="EC184">
        <v>1.3784823031528499</v>
      </c>
      <c r="ED184">
        <v>0.68979289007984301</v>
      </c>
      <c r="EE184">
        <v>-1.15033062957082</v>
      </c>
      <c r="EF184">
        <v>-0.114203045177419</v>
      </c>
      <c r="EG184">
        <v>0.54439105224446405</v>
      </c>
      <c r="EH184">
        <v>-6.53080550364393E-2</v>
      </c>
      <c r="EI184">
        <v>-0.92776442734248099</v>
      </c>
      <c r="EJ184">
        <v>0.393566421371361</v>
      </c>
      <c r="EK184">
        <v>-1.8588448685477501</v>
      </c>
      <c r="EL184">
        <v>0.308510374088655</v>
      </c>
      <c r="EM184">
        <v>-0.921240870047768</v>
      </c>
      <c r="EN184">
        <v>0.92099220037198404</v>
      </c>
      <c r="EO184">
        <v>0.26804822791746102</v>
      </c>
      <c r="EP184">
        <v>-2.55715882994991</v>
      </c>
      <c r="EQ184">
        <v>0.36149002098682098</v>
      </c>
      <c r="ER184">
        <v>0.892358096643875</v>
      </c>
      <c r="ES184">
        <v>0.26218230614176702</v>
      </c>
      <c r="ET184">
        <v>0.87026260425773205</v>
      </c>
      <c r="EU184">
        <v>-0.26861410988203699</v>
      </c>
      <c r="EV184">
        <v>-0.507684243530093</v>
      </c>
      <c r="EW184">
        <v>0.94481983105652001</v>
      </c>
      <c r="EX184">
        <v>0.43143408056494098</v>
      </c>
      <c r="EY184">
        <v>1.0903779357249701</v>
      </c>
      <c r="EZ184">
        <v>-9.7956521130981907E-3</v>
      </c>
      <c r="FB184">
        <v>2.1709019960326299</v>
      </c>
      <c r="FC184">
        <v>-1.2563548665639199</v>
      </c>
      <c r="FD184">
        <v>-0.15835510512261</v>
      </c>
      <c r="FE184">
        <v>-7.7354419772745998E-3</v>
      </c>
      <c r="FG184">
        <v>-0.18695743438001999</v>
      </c>
      <c r="FH184">
        <v>1.0206755650870001</v>
      </c>
      <c r="FI184">
        <v>0.44835044027422599</v>
      </c>
      <c r="FJ184">
        <v>3.4264253868968799</v>
      </c>
      <c r="FK184">
        <v>0.62865794279787202</v>
      </c>
      <c r="FL184">
        <v>0.54925796848692698</v>
      </c>
      <c r="FM184">
        <v>-2.0967678196029702</v>
      </c>
      <c r="FN184">
        <v>-0.474285678228625</v>
      </c>
      <c r="FO184">
        <v>-2.10221898078089</v>
      </c>
      <c r="FP184">
        <v>0.49116230111394499</v>
      </c>
      <c r="FQ184">
        <v>-0.158413348526665</v>
      </c>
      <c r="FR184">
        <v>1.7521596650112801</v>
      </c>
      <c r="FS184">
        <v>1.11243603878393</v>
      </c>
      <c r="FT184">
        <v>1.06100293505733</v>
      </c>
      <c r="FU184">
        <v>1.3589272464741999</v>
      </c>
      <c r="FV184">
        <v>-7.87995941209374E-3</v>
      </c>
      <c r="FW184">
        <v>-1.5184725829385599</v>
      </c>
      <c r="FX184">
        <v>-2.0895732494864201</v>
      </c>
      <c r="FY184">
        <v>2.6482069837584299</v>
      </c>
      <c r="FZ184">
        <v>-1.92278463437106</v>
      </c>
      <c r="GA184">
        <v>1.26528070213681</v>
      </c>
      <c r="GB184">
        <v>0.17804239469114699</v>
      </c>
      <c r="GC184">
        <v>0.49448118425061699</v>
      </c>
      <c r="GD184">
        <v>1.9311490530526501</v>
      </c>
      <c r="GE184">
        <v>-0.72970711516973097</v>
      </c>
      <c r="GF184">
        <v>0.58946945555362595</v>
      </c>
      <c r="GG184">
        <v>0.386478974178317</v>
      </c>
      <c r="GH184">
        <v>0.101303335577541</v>
      </c>
      <c r="GI184">
        <v>0.10574020470812701</v>
      </c>
      <c r="GJ184">
        <v>9.7854410705622299E-2</v>
      </c>
      <c r="GM184">
        <v>0.87643813130853199</v>
      </c>
      <c r="GN184">
        <v>0.120377730490873</v>
      </c>
      <c r="GO184">
        <v>-0.64281881759598003</v>
      </c>
      <c r="GP184">
        <v>7.5758914135803906E-2</v>
      </c>
      <c r="GQ184">
        <v>-0.344937296085845</v>
      </c>
      <c r="GR184">
        <v>1.0379219751484901</v>
      </c>
      <c r="GS184">
        <v>-0.81687974616215797</v>
      </c>
      <c r="GT184">
        <v>0.94184294484875897</v>
      </c>
      <c r="GU184">
        <v>2.0310126479671502</v>
      </c>
      <c r="GV184">
        <v>0.55294783542194603</v>
      </c>
      <c r="GW184">
        <v>6.3144381419988294E-2</v>
      </c>
      <c r="GX184">
        <v>-3.1983592873984898</v>
      </c>
      <c r="GY184">
        <v>2.21613250323571</v>
      </c>
      <c r="GZ184">
        <v>1.38617086176964</v>
      </c>
      <c r="HA184">
        <v>1.67050675390783</v>
      </c>
      <c r="HB184">
        <v>-1.0530586418099099</v>
      </c>
      <c r="HC184">
        <v>-1.6374905496377301</v>
      </c>
      <c r="HD184">
        <v>0.166866415020195</v>
      </c>
      <c r="HE184">
        <v>1.86007511638309</v>
      </c>
      <c r="HF184">
        <v>-4.6472306166833698E-2</v>
      </c>
      <c r="HG184">
        <v>-0.179481723625941</v>
      </c>
      <c r="HH184">
        <v>-1.93880096285284</v>
      </c>
      <c r="HI184">
        <v>-1.5102827601367601</v>
      </c>
      <c r="HJ184">
        <v>0.99916643957840301</v>
      </c>
      <c r="HK184">
        <v>-1.06408900874158</v>
      </c>
      <c r="HL184">
        <v>1.1157624687257299</v>
      </c>
      <c r="HM184">
        <v>1.5166358525675601</v>
      </c>
      <c r="HN184">
        <v>2.7834311073092999</v>
      </c>
      <c r="HO184">
        <v>0.42517489109741302</v>
      </c>
      <c r="HP184">
        <v>-0.86548408917224195</v>
      </c>
      <c r="HQ184">
        <v>-1.1932218437323201</v>
      </c>
      <c r="HR184">
        <v>2.4675467249835501</v>
      </c>
      <c r="HT184">
        <v>0.88585596895427399</v>
      </c>
      <c r="HU184">
        <v>-1.1493902253278101</v>
      </c>
      <c r="HV184">
        <v>0.93265301093197195</v>
      </c>
      <c r="HW184">
        <v>-0.39795215889171198</v>
      </c>
      <c r="HX184">
        <v>2.3794742386598999</v>
      </c>
      <c r="HY184">
        <v>0.91785832846653603</v>
      </c>
      <c r="HZ184">
        <v>-0.45447031216099298</v>
      </c>
      <c r="IA184">
        <v>-0.54479714672197599</v>
      </c>
      <c r="IB184">
        <v>-0.21132452602614599</v>
      </c>
      <c r="IC184">
        <v>-0.15267001772372199</v>
      </c>
      <c r="ID184">
        <v>-0.88361260377496398</v>
      </c>
      <c r="IE184">
        <v>-0.95532637615178795</v>
      </c>
      <c r="IG184">
        <v>-1.54011062995778</v>
      </c>
      <c r="IH184">
        <v>1.5203604074486099</v>
      </c>
      <c r="II184">
        <v>-0.28241965037523198</v>
      </c>
      <c r="IJ184">
        <v>3.1839278017287101E-2</v>
      </c>
      <c r="IK184">
        <v>-1.5221696125081501</v>
      </c>
      <c r="IL184">
        <v>0.485623298845894</v>
      </c>
      <c r="IM184">
        <v>0.41464793011982698</v>
      </c>
      <c r="IN184">
        <v>-0.203826200686308</v>
      </c>
      <c r="IO184">
        <v>-0.26909052103292203</v>
      </c>
      <c r="IP184">
        <v>-1.2063640295309599</v>
      </c>
      <c r="IQ184">
        <v>-0.28731794873237998</v>
      </c>
      <c r="IR184">
        <v>-0.15124859401112201</v>
      </c>
      <c r="IS184">
        <v>-1.20802817064032</v>
      </c>
      <c r="IT184">
        <v>-0.83584431122290004</v>
      </c>
      <c r="IU184">
        <v>-1.41829643325764</v>
      </c>
      <c r="IV184">
        <v>1.54334192175156</v>
      </c>
      <c r="IW184">
        <v>1.11396698193857</v>
      </c>
      <c r="IX184">
        <v>-0.43913251292906402</v>
      </c>
      <c r="IY184">
        <v>-1.0389367343122999</v>
      </c>
      <c r="IZ184">
        <v>0.93258226388570598</v>
      </c>
      <c r="JA184">
        <v>0.461448065289005</v>
      </c>
      <c r="JB184">
        <v>1.0514369872908</v>
      </c>
      <c r="JC184">
        <v>0.80145174451899903</v>
      </c>
      <c r="JD184">
        <v>-0.13038615279583601</v>
      </c>
      <c r="JE184">
        <v>-9.1615577002812601E-2</v>
      </c>
      <c r="JF184">
        <v>-0.72978474636329305</v>
      </c>
      <c r="JG184">
        <v>-0.40831795895428502</v>
      </c>
      <c r="JH184">
        <v>2.9584724507003599E-2</v>
      </c>
      <c r="JI184">
        <v>-1.1105599824986701</v>
      </c>
      <c r="JJ184">
        <v>-1.03175816602743</v>
      </c>
      <c r="JL184">
        <v>-0.199529008568788</v>
      </c>
      <c r="JM184">
        <v>-0.17095051043725101</v>
      </c>
    </row>
    <row r="185" spans="1:273" x14ac:dyDescent="0.25">
      <c r="A185" s="29">
        <v>44354</v>
      </c>
      <c r="B185" s="31" t="s">
        <v>1901</v>
      </c>
      <c r="C185" s="24" t="s">
        <v>1734</v>
      </c>
      <c r="D185" s="24" t="s">
        <v>1899</v>
      </c>
      <c r="E185" s="34">
        <v>205.17979199999999</v>
      </c>
      <c r="F185" s="38">
        <v>30000</v>
      </c>
      <c r="G185" s="16">
        <f>VLOOKUP(C185,dFundos!$A$1:$B$28,2,FALSE)</f>
        <v>25079578000106</v>
      </c>
      <c r="H185" s="13"/>
      <c r="I185">
        <f>_xll.ECONOMATICA(G185,"VOLATILITY","1Y",A185)</f>
        <v>2.4299336511576302</v>
      </c>
      <c r="J185">
        <f>_xll.ECONOMATICA(G185,"NAV","1D",A185)</f>
        <v>146.21322900010301</v>
      </c>
      <c r="K185">
        <f>_xll.ECONOMATICA(G185,"NAV","1D",A185+1)</f>
        <v>146.34944400005</v>
      </c>
      <c r="L185" s="6"/>
      <c r="M185">
        <v>0.25210229559888803</v>
      </c>
      <c r="N185">
        <v>-0.13099465104460301</v>
      </c>
      <c r="O185">
        <v>0.213179273123387</v>
      </c>
      <c r="Q185">
        <v>0.25474884023424199</v>
      </c>
      <c r="R185">
        <v>-0.16268813769784199</v>
      </c>
      <c r="S185">
        <v>6.7064267568639493E-2</v>
      </c>
      <c r="T185">
        <v>0.40957462497317498</v>
      </c>
      <c r="U185">
        <v>0.11580733826122</v>
      </c>
      <c r="V185">
        <v>0.152815408000606</v>
      </c>
      <c r="W185">
        <v>-0.19419234195083801</v>
      </c>
      <c r="X185">
        <v>7.9688931509735994E-2</v>
      </c>
      <c r="Y185">
        <v>3.9018127790768603E-2</v>
      </c>
      <c r="Z185">
        <v>3.6667240601673298E-2</v>
      </c>
      <c r="AA185">
        <v>-8.4151332157489406E-2</v>
      </c>
      <c r="AB185">
        <v>0.170703395997407</v>
      </c>
      <c r="AC185">
        <v>-0.1032803445014</v>
      </c>
      <c r="AD185">
        <v>0.301935098286776</v>
      </c>
      <c r="AE185">
        <v>0.12983982123842</v>
      </c>
      <c r="AF185">
        <v>0.17988884192163801</v>
      </c>
      <c r="AG185">
        <v>-4.2706415115390001E-2</v>
      </c>
      <c r="AH185">
        <v>0.19491167040541801</v>
      </c>
      <c r="AI185">
        <v>-0.126730582360324</v>
      </c>
      <c r="AJ185">
        <v>0.34803334910975497</v>
      </c>
      <c r="AK185">
        <v>9.6207971728290403E-2</v>
      </c>
      <c r="AL185">
        <v>7.3480682294757599E-2</v>
      </c>
      <c r="AM185">
        <v>0.15105589700397101</v>
      </c>
      <c r="AN185">
        <v>-7.0151152795006097E-2</v>
      </c>
      <c r="AO185">
        <v>-0.16136159356392499</v>
      </c>
      <c r="AP185">
        <v>0.24679863963683599</v>
      </c>
      <c r="AQ185">
        <v>0.36176144567434698</v>
      </c>
      <c r="AR185">
        <v>-4.3076048041257302E-2</v>
      </c>
      <c r="AS185">
        <v>0.20008319715998399</v>
      </c>
      <c r="AT185">
        <v>-8.3006068689428503E-2</v>
      </c>
      <c r="AU185">
        <v>-0.282936714029347</v>
      </c>
      <c r="AV185">
        <v>3.6336803714220899E-2</v>
      </c>
      <c r="AW185">
        <v>0.146483210119186</v>
      </c>
      <c r="AX185">
        <v>5.0329285841144197E-2</v>
      </c>
      <c r="AY185">
        <v>-0.153830540330091</v>
      </c>
      <c r="AZ185">
        <v>-0.22170450965859301</v>
      </c>
      <c r="BA185">
        <v>0.16670341483404599</v>
      </c>
      <c r="BB185">
        <v>-8.8807668271328993E-2</v>
      </c>
      <c r="BC185">
        <v>0.13249526346044099</v>
      </c>
      <c r="BD185">
        <v>2.76013266557129E-2</v>
      </c>
      <c r="BE185">
        <v>-0.18148459948861301</v>
      </c>
      <c r="BF185">
        <v>4.3861737322003998E-2</v>
      </c>
      <c r="BG185">
        <v>-6.3540799601469198E-3</v>
      </c>
      <c r="BH185">
        <v>-5.81036630137532E-2</v>
      </c>
      <c r="BI185">
        <v>0.38590292078879401</v>
      </c>
      <c r="BJ185">
        <v>-2.32901002163999E-3</v>
      </c>
      <c r="BK185">
        <v>-4.1566155232430901E-2</v>
      </c>
      <c r="BL185">
        <v>0.319386618866702</v>
      </c>
      <c r="BM185">
        <v>0.154926648792753</v>
      </c>
      <c r="BN185">
        <v>-0.190924022808758</v>
      </c>
      <c r="BO185">
        <v>4.2894934267678798E-2</v>
      </c>
      <c r="BP185">
        <v>2.1325067064026398E-2</v>
      </c>
      <c r="BQ185">
        <v>-8.30127910376177E-3</v>
      </c>
      <c r="BR185">
        <v>-2.0453794422792299E-2</v>
      </c>
      <c r="BS185">
        <v>5.6131989003915798E-2</v>
      </c>
      <c r="BT185">
        <v>7.1352826307702302E-2</v>
      </c>
      <c r="BU185">
        <v>-0.31035232177600802</v>
      </c>
      <c r="BV185">
        <v>0.24477008882968199</v>
      </c>
      <c r="BW185">
        <v>3.6130417538515799E-2</v>
      </c>
      <c r="BX185">
        <v>-0.21532706323341699</v>
      </c>
      <c r="BY185">
        <v>-4.6320924684550797E-2</v>
      </c>
      <c r="CA185">
        <v>7.8164717524487101E-2</v>
      </c>
      <c r="CB185">
        <v>3.06871725115343E-2</v>
      </c>
      <c r="CC185">
        <v>8.5719759590574499E-2</v>
      </c>
      <c r="CD185">
        <v>0.17792395992728399</v>
      </c>
      <c r="CE185">
        <v>-2.6616536797519099E-2</v>
      </c>
      <c r="CF185">
        <v>5.4874841589480597E-2</v>
      </c>
      <c r="CG185">
        <v>-0.20510235708570701</v>
      </c>
      <c r="CH185">
        <v>-8.8235317161888802E-2</v>
      </c>
      <c r="CI185">
        <v>5.0853903303504904E-3</v>
      </c>
      <c r="CJ185">
        <v>-0.16460282467960499</v>
      </c>
      <c r="CK185">
        <v>6.6418362621334395E-2</v>
      </c>
      <c r="CL185">
        <v>-7.7666277138632694E-2</v>
      </c>
      <c r="CM185">
        <v>0.12333082431723601</v>
      </c>
      <c r="CN185">
        <v>2.7129795125801999E-2</v>
      </c>
      <c r="CO185">
        <v>-9.3586730145034394E-2</v>
      </c>
      <c r="CP185">
        <v>-7.2117031777452203E-3</v>
      </c>
      <c r="CQ185">
        <v>0.15496828855248199</v>
      </c>
      <c r="CR185">
        <v>5.9359101578593303E-2</v>
      </c>
      <c r="CS185">
        <v>3.8873068842804101E-2</v>
      </c>
      <c r="CT185">
        <v>-0.14504250357276799</v>
      </c>
      <c r="CU185">
        <v>-0.15005994600869599</v>
      </c>
      <c r="CV185">
        <v>-5.7026411650440402E-2</v>
      </c>
      <c r="CW185">
        <v>2.54288721407647E-2</v>
      </c>
      <c r="CX185">
        <v>0.29151964754419202</v>
      </c>
      <c r="CZ185">
        <v>-6.9631180849682997E-3</v>
      </c>
      <c r="DA185">
        <v>0.27058114119427001</v>
      </c>
      <c r="DB185">
        <v>3.17013651510933E-2</v>
      </c>
      <c r="DC185">
        <v>6.3946107547962996E-2</v>
      </c>
      <c r="DD185">
        <v>-0.15668301975893001</v>
      </c>
      <c r="DE185">
        <v>0.184930431350949</v>
      </c>
      <c r="DF185">
        <v>5.7848042706609697E-2</v>
      </c>
      <c r="DG185">
        <v>-8.2021050911862403E-2</v>
      </c>
      <c r="DH185">
        <v>-9.5432325633737505E-2</v>
      </c>
      <c r="DI185">
        <v>-0.150743354060978</v>
      </c>
      <c r="DJ185">
        <v>0.11814303543360399</v>
      </c>
      <c r="DK185">
        <v>-0.22005789187460301</v>
      </c>
      <c r="DL185">
        <v>0.20117760450375499</v>
      </c>
      <c r="DM185">
        <v>-8.2761468820535797E-2</v>
      </c>
      <c r="DO185">
        <v>3.7315020745154498E-2</v>
      </c>
      <c r="DP185">
        <v>0.22393735252990199</v>
      </c>
      <c r="DQ185">
        <v>-6.6855275690613798E-3</v>
      </c>
      <c r="DR185">
        <v>2.53372199949808E-2</v>
      </c>
      <c r="DS185">
        <v>-7.5158111030759797E-2</v>
      </c>
      <c r="DT185">
        <v>-4.23433934884088E-2</v>
      </c>
      <c r="DU185">
        <v>0.17581527681613801</v>
      </c>
      <c r="DV185">
        <v>-0.39592934717802603</v>
      </c>
      <c r="DW185">
        <v>0.40089790654746998</v>
      </c>
      <c r="DX185">
        <v>-5.3674430910177803E-2</v>
      </c>
      <c r="DY185">
        <v>-9.53473953813955E-2</v>
      </c>
      <c r="DZ185">
        <v>-8.3694115983235007E-2</v>
      </c>
      <c r="EA185">
        <v>2.2501384592033E-3</v>
      </c>
      <c r="EB185">
        <v>0.24408800818491699</v>
      </c>
      <c r="EC185">
        <v>0.14503261554637001</v>
      </c>
      <c r="ED185">
        <v>-7.7048544062563507E-2</v>
      </c>
      <c r="EE185">
        <v>0.14615311374654999</v>
      </c>
      <c r="EF185">
        <v>-2.7585956559050798E-3</v>
      </c>
      <c r="EG185">
        <v>5.1260546206321998E-2</v>
      </c>
      <c r="EH185">
        <v>-0.36400473281901202</v>
      </c>
      <c r="EI185">
        <v>0.30321034864755297</v>
      </c>
      <c r="EJ185">
        <v>7.3633222200442106E-2</v>
      </c>
      <c r="EK185">
        <v>6.5797745264717404E-3</v>
      </c>
      <c r="EL185">
        <v>1.5742390314699199E-2</v>
      </c>
      <c r="EM185">
        <v>-1.5413645542139399E-2</v>
      </c>
      <c r="EN185">
        <v>0.14160830014588999</v>
      </c>
      <c r="EO185">
        <v>-0.14143274047455601</v>
      </c>
      <c r="EP185">
        <v>6.6689531013253103E-2</v>
      </c>
      <c r="EQ185">
        <v>0.193145743651257</v>
      </c>
      <c r="ER185">
        <v>9.1937892830174006E-2</v>
      </c>
      <c r="ES185">
        <v>1.8925452604889901E-2</v>
      </c>
      <c r="ET185">
        <v>0.10384827546658899</v>
      </c>
      <c r="EU185">
        <v>-3.5801010653813102E-2</v>
      </c>
      <c r="EV185">
        <v>-5.8058942431671298E-2</v>
      </c>
      <c r="EW185">
        <v>2.0700892127933902E-2</v>
      </c>
      <c r="EX185">
        <v>2.4925975958467499E-2</v>
      </c>
      <c r="EY185">
        <v>0.13401265805441701</v>
      </c>
      <c r="EZ185">
        <v>-4.6300303438329103E-3</v>
      </c>
      <c r="FB185">
        <v>-2.4752001900196802E-2</v>
      </c>
      <c r="FC185">
        <v>1.3526725342671899E-2</v>
      </c>
      <c r="FD185">
        <v>-7.5933442622044794E-2</v>
      </c>
      <c r="FE185">
        <v>-4.7615297262382202E-3</v>
      </c>
      <c r="FG185">
        <v>0.17680929558991901</v>
      </c>
      <c r="FH185">
        <v>-3.2575164459558402E-2</v>
      </c>
      <c r="FI185">
        <v>-0.36279480164012101</v>
      </c>
      <c r="FJ185">
        <v>6.1504703808168401E-2</v>
      </c>
      <c r="FK185">
        <v>0.21768003934994301</v>
      </c>
      <c r="FL185">
        <v>1.0203611600445601E-2</v>
      </c>
      <c r="FM185">
        <v>-4.1032993885892197E-2</v>
      </c>
      <c r="FN185">
        <v>0.17922132210514999</v>
      </c>
      <c r="FO185">
        <v>0.10301525053364501</v>
      </c>
      <c r="FP185">
        <v>9.8889756918651997E-2</v>
      </c>
      <c r="FQ185">
        <v>0.15451208382728501</v>
      </c>
      <c r="FR185">
        <v>0.13903132185077999</v>
      </c>
      <c r="FS185">
        <v>1.23114414236625E-2</v>
      </c>
      <c r="FT185">
        <v>-9.67524579209567E-2</v>
      </c>
      <c r="FU185">
        <v>-0.20353302688818101</v>
      </c>
      <c r="FV185">
        <v>-4.5257083002070396E-3</v>
      </c>
      <c r="FW185">
        <v>7.7790531031496399E-2</v>
      </c>
      <c r="FX185">
        <v>-0.17266887753066801</v>
      </c>
      <c r="FY185">
        <v>9.5417702686972902E-2</v>
      </c>
      <c r="FZ185">
        <v>1.9254674043622799E-3</v>
      </c>
      <c r="GA185">
        <v>0.28334843882476002</v>
      </c>
      <c r="GB185">
        <v>3.2179035770241201E-3</v>
      </c>
      <c r="GC185">
        <v>0.189314012277464</v>
      </c>
      <c r="GD185">
        <v>0.18906221084762401</v>
      </c>
      <c r="GE185">
        <v>0.21606447753583799</v>
      </c>
      <c r="GF185">
        <v>0.20111162903049301</v>
      </c>
      <c r="GG185">
        <v>7.0655092713423099E-3</v>
      </c>
      <c r="GH185">
        <v>-0.18943798895634201</v>
      </c>
      <c r="GI185">
        <v>2.4325171216332798E-2</v>
      </c>
      <c r="GJ185">
        <v>4.9506362302054199E-2</v>
      </c>
      <c r="GM185">
        <v>0.106504267569107</v>
      </c>
      <c r="GN185">
        <v>0.182250816760643</v>
      </c>
      <c r="GO185">
        <v>3.2858758459042299E-2</v>
      </c>
      <c r="GP185">
        <v>-8.9625886266731E-2</v>
      </c>
      <c r="GQ185">
        <v>-7.5744134846900096E-2</v>
      </c>
      <c r="GR185">
        <v>7.7689458157692598E-2</v>
      </c>
      <c r="GS185">
        <v>-0.100377140370256</v>
      </c>
      <c r="GT185">
        <v>-0.10249236311210599</v>
      </c>
      <c r="GU185">
        <v>0.43252784926153298</v>
      </c>
      <c r="GV185">
        <v>-1.8961453133670099E-2</v>
      </c>
      <c r="GW185">
        <v>-4.3159931828995503E-2</v>
      </c>
      <c r="GX185">
        <v>-0.104205363459187</v>
      </c>
      <c r="GY185">
        <v>0.30827983355265998</v>
      </c>
      <c r="GZ185">
        <v>-0.44281792188485303</v>
      </c>
      <c r="HA185">
        <v>-1.1000253198290001E-2</v>
      </c>
      <c r="HB185">
        <v>-0.16934637815211301</v>
      </c>
      <c r="HC185">
        <v>0.20242077425791599</v>
      </c>
      <c r="HD185">
        <v>-0.12738349969367799</v>
      </c>
      <c r="HE185">
        <v>-0.227531724794972</v>
      </c>
      <c r="HF185">
        <v>0.18311632411496201</v>
      </c>
      <c r="HG185">
        <v>2.7308426615490999E-2</v>
      </c>
      <c r="HH185">
        <v>-0.38554962929993097</v>
      </c>
      <c r="HI185">
        <v>0.116376621008385</v>
      </c>
      <c r="HJ185">
        <v>-0.15565288058496701</v>
      </c>
      <c r="HK185">
        <v>-0.18162289397878301</v>
      </c>
      <c r="HL185">
        <v>-7.2657217970117901E-3</v>
      </c>
      <c r="HM185">
        <v>1.9366903870832201E-3</v>
      </c>
      <c r="HN185">
        <v>-2.3961631177371601E-2</v>
      </c>
      <c r="HO185">
        <v>-7.3014726240217001E-2</v>
      </c>
      <c r="HP185">
        <v>-3.8583563218708199E-2</v>
      </c>
      <c r="HQ185">
        <v>0.30754600502405099</v>
      </c>
      <c r="HR185">
        <v>1.00948273029644E-4</v>
      </c>
      <c r="HT185">
        <v>2.9330682446015999E-2</v>
      </c>
      <c r="HU185">
        <v>1.8565547907201101E-2</v>
      </c>
      <c r="HV185">
        <v>0.17885237521113601</v>
      </c>
      <c r="HW185">
        <v>0.15557382193947</v>
      </c>
      <c r="HX185">
        <v>0.136218895386264</v>
      </c>
      <c r="HY185">
        <v>4.1867466279654798E-3</v>
      </c>
      <c r="HZ185">
        <v>2.63549678493291E-2</v>
      </c>
      <c r="IA185">
        <v>3.3688691110000897E-2</v>
      </c>
      <c r="IB185">
        <v>0.18909591417468599</v>
      </c>
      <c r="IC185">
        <v>4.7924649879860198E-2</v>
      </c>
      <c r="ID185">
        <v>-0.20353196050564301</v>
      </c>
      <c r="IE185">
        <v>-2.36180979300116E-2</v>
      </c>
      <c r="IG185">
        <v>-8.6333627223211806E-2</v>
      </c>
      <c r="IH185">
        <v>0.27133280327689102</v>
      </c>
      <c r="II185">
        <v>-9.8887384228873998E-2</v>
      </c>
      <c r="IJ185">
        <v>7.5695064151659594E-2</v>
      </c>
      <c r="IK185">
        <v>0.175497601776442</v>
      </c>
      <c r="IL185">
        <v>2.79070116448565E-2</v>
      </c>
      <c r="IM185">
        <v>-0.16690645134076501</v>
      </c>
      <c r="IN185">
        <v>0.229181822760438</v>
      </c>
      <c r="IO185">
        <v>-2.18671433685813E-2</v>
      </c>
      <c r="IP185">
        <v>5.0252837172592997E-2</v>
      </c>
      <c r="IQ185">
        <v>1.4330762314784799E-2</v>
      </c>
      <c r="IR185">
        <v>0.118423152889591</v>
      </c>
      <c r="IS185">
        <v>0.14424804248847101</v>
      </c>
      <c r="IT185">
        <v>2.9590868143713998E-2</v>
      </c>
      <c r="IU185">
        <v>-0.38821734824523402</v>
      </c>
      <c r="IV185">
        <v>9.0756704230443602E-2</v>
      </c>
      <c r="IW185">
        <v>0.1023869132041</v>
      </c>
      <c r="IX185">
        <v>5.5264699403778601E-2</v>
      </c>
      <c r="IY185">
        <v>6.3045575188880307E-2</v>
      </c>
      <c r="IZ185">
        <v>-0.27917802426600202</v>
      </c>
      <c r="JA185">
        <v>0.148159335003584</v>
      </c>
      <c r="JB185">
        <v>-0.14342367967401501</v>
      </c>
      <c r="JC185">
        <v>-4.9842802127386697E-2</v>
      </c>
      <c r="JD185">
        <v>9.3379883401212296E-2</v>
      </c>
      <c r="JE185">
        <v>0.14451525657932501</v>
      </c>
      <c r="JF185">
        <v>0.104387887949997</v>
      </c>
      <c r="JG185">
        <v>0.122991571333841</v>
      </c>
      <c r="JH185">
        <v>0.206368257931899</v>
      </c>
      <c r="JI185">
        <v>-6.3997088273026706E-2</v>
      </c>
      <c r="JJ185">
        <v>0.194263734556444</v>
      </c>
      <c r="JL185">
        <v>6.1034509963064899E-2</v>
      </c>
      <c r="JM185">
        <v>-3.5762354582402602E-2</v>
      </c>
    </row>
    <row r="186" spans="1:273" x14ac:dyDescent="0.25">
      <c r="A186" s="30">
        <v>44354</v>
      </c>
      <c r="B186" s="31" t="s">
        <v>1901</v>
      </c>
      <c r="C186" s="23" t="s">
        <v>1740</v>
      </c>
      <c r="D186" s="23" t="s">
        <v>1899</v>
      </c>
      <c r="E186" s="32">
        <v>9.8771780000000007</v>
      </c>
      <c r="F186" s="37">
        <v>5000</v>
      </c>
      <c r="G186" s="16">
        <f>VLOOKUP(C186,dFundos!$A$1:$B$28,2,FALSE)</f>
        <v>19107923000175</v>
      </c>
      <c r="H186" s="13"/>
      <c r="I186">
        <f>_xll.ECONOMATICA(G186,"VOLATILITY","1Y",A186)</f>
        <v>21.118592169368601</v>
      </c>
      <c r="J186">
        <f>_xll.ECONOMATICA(G186,"NAV","1D",A186)</f>
        <v>505.92598500009598</v>
      </c>
      <c r="K186">
        <f>_xll.ECONOMATICA(G186,"NAV","1D",A186+1)</f>
        <v>506.21743999980401</v>
      </c>
      <c r="L186" s="6"/>
      <c r="M186">
        <v>-0.48391700402135002</v>
      </c>
      <c r="N186">
        <v>-0.28730234089380202</v>
      </c>
      <c r="O186">
        <v>0.27697823734342802</v>
      </c>
      <c r="Q186">
        <v>-2.2011447742443102</v>
      </c>
      <c r="R186">
        <v>2.2863645333927698</v>
      </c>
      <c r="S186">
        <v>3.2184271422011101</v>
      </c>
      <c r="T186">
        <v>0.59120191526744703</v>
      </c>
      <c r="U186">
        <v>1.88892838687025</v>
      </c>
      <c r="V186">
        <v>-2.4835963874466001</v>
      </c>
      <c r="W186">
        <v>0.93808037963753999</v>
      </c>
      <c r="X186">
        <v>-2.02373054462441</v>
      </c>
      <c r="Y186">
        <v>1.10818007306079</v>
      </c>
      <c r="Z186">
        <v>0.96359086091979396</v>
      </c>
      <c r="AA186">
        <v>0.22116212094260801</v>
      </c>
      <c r="AB186">
        <v>0.927865234370984</v>
      </c>
      <c r="AC186">
        <v>1.30669520840456</v>
      </c>
      <c r="AD186">
        <v>-1.5475129142941999</v>
      </c>
      <c r="AE186">
        <v>1.4434655362492801</v>
      </c>
      <c r="AF186">
        <v>-1.33299447861646</v>
      </c>
      <c r="AG186">
        <v>2.5661369450972402</v>
      </c>
      <c r="AH186">
        <v>-0.85439049207707296</v>
      </c>
      <c r="AI186">
        <v>0.43127891840413202</v>
      </c>
      <c r="AJ186">
        <v>-0.41944709191739099</v>
      </c>
      <c r="AK186">
        <v>0.43702863476937598</v>
      </c>
      <c r="AL186">
        <v>-0.27909611080758601</v>
      </c>
      <c r="AM186">
        <v>0.70286430982378101</v>
      </c>
      <c r="AN186">
        <v>1.8092529326168001</v>
      </c>
      <c r="AO186">
        <v>-1.76575759915067</v>
      </c>
      <c r="AP186">
        <v>1.79323091451806</v>
      </c>
      <c r="AQ186">
        <v>3.9525196007161902E-2</v>
      </c>
      <c r="AR186">
        <v>-2.8252708126274202</v>
      </c>
      <c r="AS186">
        <v>-0.95121956310322298</v>
      </c>
      <c r="AT186">
        <v>0.51750892162090201</v>
      </c>
      <c r="AU186">
        <v>-0.69685100615970397</v>
      </c>
      <c r="AV186">
        <v>0.32077986961667199</v>
      </c>
      <c r="AW186">
        <v>-1.03713897615307</v>
      </c>
      <c r="AX186">
        <v>1.4395174992387201</v>
      </c>
      <c r="AY186">
        <v>-0.14066550347706699</v>
      </c>
      <c r="AZ186">
        <v>1.6715974301405401</v>
      </c>
      <c r="BA186">
        <v>2.8151614254966302</v>
      </c>
      <c r="BB186">
        <v>0.121280874918739</v>
      </c>
      <c r="BC186">
        <v>0.29053532216494199</v>
      </c>
      <c r="BD186">
        <v>1.84118115685123</v>
      </c>
      <c r="BE186">
        <v>1.33836841796438</v>
      </c>
      <c r="BF186">
        <v>0.84807658695353905</v>
      </c>
      <c r="BG186">
        <v>-1.75679650974416</v>
      </c>
      <c r="BH186">
        <v>2.3292144071092502</v>
      </c>
      <c r="BI186">
        <v>-1.62254419992678</v>
      </c>
      <c r="BJ186">
        <v>0.83637668794835895</v>
      </c>
      <c r="BK186">
        <v>2.04683161227877</v>
      </c>
      <c r="BL186">
        <v>-0.43585766361502498</v>
      </c>
      <c r="BM186">
        <v>0.79658872491563704</v>
      </c>
      <c r="BN186">
        <v>0.61092898467904899</v>
      </c>
      <c r="BO186">
        <v>1.10159335763456</v>
      </c>
      <c r="BP186">
        <v>0.84541263840947101</v>
      </c>
      <c r="BQ186">
        <v>-0.86883106978348201</v>
      </c>
      <c r="BR186">
        <v>2.8145100424808298</v>
      </c>
      <c r="BS186">
        <v>-0.75329907467676105</v>
      </c>
      <c r="BT186">
        <v>-2.3179202172286799</v>
      </c>
      <c r="BU186">
        <v>0.89009187813644497</v>
      </c>
      <c r="BV186">
        <v>-0.860067818302923</v>
      </c>
      <c r="BW186">
        <v>1.2300424783461501</v>
      </c>
      <c r="BX186">
        <v>-4.8269766183730098</v>
      </c>
      <c r="BY186">
        <v>-0.84274541368358802</v>
      </c>
      <c r="CA186">
        <v>-1.44764754104472</v>
      </c>
      <c r="CB186">
        <v>0.67665916994883402</v>
      </c>
      <c r="CC186">
        <v>-1.42773158395357</v>
      </c>
      <c r="CD186">
        <v>0.23624671412108</v>
      </c>
      <c r="CE186">
        <v>0.35268499359517602</v>
      </c>
      <c r="CF186">
        <v>0.74707272233354205</v>
      </c>
      <c r="CG186">
        <v>-1.3410648452918399</v>
      </c>
      <c r="CH186">
        <v>-0.72561630058771698</v>
      </c>
      <c r="CI186">
        <v>1.2089984131307601</v>
      </c>
      <c r="CJ186">
        <v>-0.40797952296998102</v>
      </c>
      <c r="CK186">
        <v>1.97407161922456</v>
      </c>
      <c r="CL186">
        <v>-0.25270918949900101</v>
      </c>
      <c r="CM186">
        <v>-0.88633236073292199</v>
      </c>
      <c r="CN186">
        <v>2.2096645572673901</v>
      </c>
      <c r="CO186">
        <v>3.1661394586990399</v>
      </c>
      <c r="CP186">
        <v>-0.27466141182230802</v>
      </c>
      <c r="CQ186">
        <v>0.37231885016808502</v>
      </c>
      <c r="CR186">
        <v>0.72441229112882899</v>
      </c>
      <c r="CS186">
        <v>-0.71377335361830796</v>
      </c>
      <c r="CT186">
        <v>-5.4858708972460597E-2</v>
      </c>
      <c r="CU186">
        <v>-0.57493861131661095</v>
      </c>
      <c r="CV186">
        <v>1.86721115260298</v>
      </c>
      <c r="CW186">
        <v>0.597911195109191</v>
      </c>
      <c r="CX186">
        <v>-5.2364820112416097E-2</v>
      </c>
      <c r="CZ186">
        <v>1.76631032682053</v>
      </c>
      <c r="DA186">
        <v>-0.37038006512375399</v>
      </c>
      <c r="DB186">
        <v>-7.9948935035645305E-2</v>
      </c>
      <c r="DC186">
        <v>0.34538675772637401</v>
      </c>
      <c r="DD186">
        <v>-1.9561849851925199</v>
      </c>
      <c r="DE186">
        <v>0.121086089529854</v>
      </c>
      <c r="DF186">
        <v>0.436118840843847</v>
      </c>
      <c r="DG186">
        <v>0.28269743288547</v>
      </c>
      <c r="DH186">
        <v>0.48983983160724198</v>
      </c>
      <c r="DI186">
        <v>-1.6372844787838401</v>
      </c>
      <c r="DJ186">
        <v>0.56001337325142198</v>
      </c>
      <c r="DK186">
        <v>-2.50820350556751</v>
      </c>
      <c r="DL186">
        <v>1.57923450497037</v>
      </c>
      <c r="DM186">
        <v>-1.38554461427702</v>
      </c>
      <c r="DO186">
        <v>3.02672115867608</v>
      </c>
      <c r="DP186">
        <v>0.53698101692134503</v>
      </c>
      <c r="DQ186">
        <v>0.31953035031619897</v>
      </c>
      <c r="DR186">
        <v>-2.7118749441797299</v>
      </c>
      <c r="DS186">
        <v>1.16753260626865</v>
      </c>
      <c r="DT186">
        <v>-0.737310937438451</v>
      </c>
      <c r="DU186">
        <v>1.3411778689260201</v>
      </c>
      <c r="DV186">
        <v>-0.207236766527785</v>
      </c>
      <c r="DW186">
        <v>1.8172669768318901</v>
      </c>
      <c r="DX186">
        <v>0.35514290884748301</v>
      </c>
      <c r="DY186">
        <v>-1.7419178398085899</v>
      </c>
      <c r="DZ186">
        <v>-2.0136928610554601</v>
      </c>
      <c r="EA186">
        <v>0.31205666582536701</v>
      </c>
      <c r="EB186">
        <v>0.58515530927252302</v>
      </c>
      <c r="EC186">
        <v>1.76137224771082</v>
      </c>
      <c r="ED186">
        <v>0.40265410589199702</v>
      </c>
      <c r="EE186">
        <v>-1.28982609303421</v>
      </c>
      <c r="EF186">
        <v>-0.34374013075648702</v>
      </c>
      <c r="EG186">
        <v>0.77099067348172001</v>
      </c>
      <c r="EH186">
        <v>9.6987596225517295E-2</v>
      </c>
      <c r="EI186">
        <v>-1.4053316112949701</v>
      </c>
      <c r="EJ186">
        <v>0.53907219516986504</v>
      </c>
      <c r="EK186">
        <v>-2.1461034712956502</v>
      </c>
      <c r="EL186">
        <v>0.71785766976972798</v>
      </c>
      <c r="EM186">
        <v>-1.0346336991460701</v>
      </c>
      <c r="EN186">
        <v>0.94031559110590002</v>
      </c>
      <c r="EO186">
        <v>0.54770131137047395</v>
      </c>
      <c r="EP186">
        <v>-2.75151457954053</v>
      </c>
      <c r="EQ186">
        <v>0.13665809146914401</v>
      </c>
      <c r="ER186">
        <v>0.63545086904923698</v>
      </c>
      <c r="ES186">
        <v>0.66669932639342699</v>
      </c>
      <c r="ET186">
        <v>0.74340388928249002</v>
      </c>
      <c r="EU186">
        <v>-0.17756990382622501</v>
      </c>
      <c r="EV186">
        <v>-3.7619581416947802E-2</v>
      </c>
      <c r="EW186">
        <v>3.09187680613832E-2</v>
      </c>
      <c r="EX186">
        <v>0.62051662062003698</v>
      </c>
      <c r="EY186">
        <v>0.87541787524969505</v>
      </c>
      <c r="EZ186">
        <v>-4.33296609116951E-3</v>
      </c>
      <c r="FB186">
        <v>2.4460187029035301</v>
      </c>
      <c r="FC186">
        <v>-1.48509885775638</v>
      </c>
      <c r="FD186">
        <v>-0.203779760431644</v>
      </c>
      <c r="FE186">
        <v>-3.3965724469453601E-3</v>
      </c>
      <c r="FG186">
        <v>0.48311300361092402</v>
      </c>
      <c r="FH186">
        <v>1.03590516064287</v>
      </c>
      <c r="FI186">
        <v>0.46167863019945798</v>
      </c>
      <c r="FJ186">
        <v>4.0727902563958196</v>
      </c>
      <c r="FK186">
        <v>1.20133948839793</v>
      </c>
      <c r="FL186">
        <v>0.30773455582675502</v>
      </c>
      <c r="FM186">
        <v>-2.1712093134738102</v>
      </c>
      <c r="FN186">
        <v>-0.764682261979033</v>
      </c>
      <c r="FO186">
        <v>-2.34167549915583</v>
      </c>
      <c r="FP186">
        <v>0.97642160744726403</v>
      </c>
      <c r="FQ186">
        <v>0.20520026973826999</v>
      </c>
      <c r="FR186">
        <v>1.65317803548533</v>
      </c>
      <c r="FS186">
        <v>0.855514209797548</v>
      </c>
      <c r="FT186">
        <v>0.92750115582020998</v>
      </c>
      <c r="FU186">
        <v>1.54673429169634</v>
      </c>
      <c r="FV186">
        <v>-3.4577286896819701E-3</v>
      </c>
      <c r="FW186">
        <v>-1.9697630944392599</v>
      </c>
      <c r="FX186">
        <v>-1.7541131215693899</v>
      </c>
      <c r="FY186">
        <v>1.7893128837386001</v>
      </c>
      <c r="FZ186">
        <v>-1.20687706130411</v>
      </c>
      <c r="GA186">
        <v>1.30962514122075</v>
      </c>
      <c r="GB186">
        <v>-0.56470678582627398</v>
      </c>
      <c r="GC186">
        <v>0.47224017107510002</v>
      </c>
      <c r="GD186">
        <v>2.3759208974297499</v>
      </c>
      <c r="GE186">
        <v>-1.0373263905421499</v>
      </c>
      <c r="GF186">
        <v>0.75091715189046204</v>
      </c>
      <c r="GG186">
        <v>0.11480152461445001</v>
      </c>
      <c r="GH186">
        <v>-5.3293323344405501E-2</v>
      </c>
      <c r="GI186">
        <v>0.45982163373992102</v>
      </c>
      <c r="GJ186">
        <v>0.15963238220138001</v>
      </c>
      <c r="GM186">
        <v>0.69353880062408302</v>
      </c>
      <c r="GN186">
        <v>-0.153909043183376</v>
      </c>
      <c r="GO186">
        <v>-0.68702022153956899</v>
      </c>
      <c r="GP186">
        <v>-0.181582058121421</v>
      </c>
      <c r="GQ186">
        <v>8.67371001731954E-2</v>
      </c>
      <c r="GR186">
        <v>0.87952877383941097</v>
      </c>
      <c r="GS186">
        <v>-0.84511392424246901</v>
      </c>
      <c r="GT186">
        <v>0.84912440997868499</v>
      </c>
      <c r="GU186">
        <v>2.5832158313278302</v>
      </c>
      <c r="GV186">
        <v>0.42561401060083898</v>
      </c>
      <c r="GW186">
        <v>9.0007085236720699E-2</v>
      </c>
      <c r="GX186">
        <v>-2.9405423798380101</v>
      </c>
      <c r="GY186">
        <v>2.6576829992336601</v>
      </c>
      <c r="GZ186">
        <v>0.97939280658465599</v>
      </c>
      <c r="HA186">
        <v>1.6553285535337601</v>
      </c>
      <c r="HB186">
        <v>-1.3788528941404401</v>
      </c>
      <c r="HC186">
        <v>-1.4374093419974101</v>
      </c>
      <c r="HD186">
        <v>0.55051889794413</v>
      </c>
      <c r="HE186">
        <v>1.7859906709418301</v>
      </c>
      <c r="HF186">
        <v>-0.34793081385942098</v>
      </c>
      <c r="HG186">
        <v>-0.31726214456284701</v>
      </c>
      <c r="HH186">
        <v>-2.0685331280219499</v>
      </c>
      <c r="HI186">
        <v>-1.56460378520933</v>
      </c>
      <c r="HJ186">
        <v>1.26965170529729</v>
      </c>
      <c r="HK186">
        <v>-1.0627717178977001</v>
      </c>
      <c r="HL186">
        <v>1.4890886939610899</v>
      </c>
      <c r="HM186">
        <v>1.86130965466873</v>
      </c>
      <c r="HN186">
        <v>3.0438757530646399</v>
      </c>
      <c r="HO186">
        <v>0.39601301104994502</v>
      </c>
      <c r="HP186">
        <v>-0.923255503585096</v>
      </c>
      <c r="HQ186">
        <v>-1.4493828700324201</v>
      </c>
      <c r="HR186">
        <v>2.3654254520806699</v>
      </c>
      <c r="HT186">
        <v>0.71857002858450902</v>
      </c>
      <c r="HU186">
        <v>-1.2916106186821701</v>
      </c>
      <c r="HV186">
        <v>0.77395492571668001</v>
      </c>
      <c r="HW186">
        <v>-0.70035014732639</v>
      </c>
      <c r="HX186">
        <v>2.6919255396933299</v>
      </c>
      <c r="HY186">
        <v>0.96986855423892804</v>
      </c>
      <c r="HZ186">
        <v>-0.36413418765732802</v>
      </c>
      <c r="IA186">
        <v>-0.43881714600502197</v>
      </c>
      <c r="IB186">
        <v>-0.32162343468371501</v>
      </c>
      <c r="IC186">
        <v>-0.26280717020199501</v>
      </c>
      <c r="ID186">
        <v>-0.96586665667928195</v>
      </c>
      <c r="IE186">
        <v>-0.60206100379218697</v>
      </c>
      <c r="IG186">
        <v>-1.6620299386886499</v>
      </c>
      <c r="IH186">
        <v>1.5466443133846</v>
      </c>
      <c r="II186">
        <v>-0.49423955797465202</v>
      </c>
      <c r="IJ186">
        <v>5.1831719065376099E-2</v>
      </c>
      <c r="IK186">
        <v>-1.8714538324275101</v>
      </c>
      <c r="IL186">
        <v>0.40281532619701499</v>
      </c>
      <c r="IM186">
        <v>0.63502878383587802</v>
      </c>
      <c r="IN186">
        <v>1.0401436702522899E-2</v>
      </c>
      <c r="IO186">
        <v>-0.15395671207443201</v>
      </c>
      <c r="IP186">
        <v>-1.3616010944133401</v>
      </c>
      <c r="IQ186">
        <v>-0.672036492687766</v>
      </c>
      <c r="IR186">
        <v>-0.29068542125969499</v>
      </c>
      <c r="IS186">
        <v>-0.74231822227375199</v>
      </c>
      <c r="IT186">
        <v>-1.0745602620772801</v>
      </c>
      <c r="IU186">
        <v>-1.1498597940772</v>
      </c>
      <c r="IV186">
        <v>1.47270487050264</v>
      </c>
      <c r="IW186">
        <v>0.91375283409433905</v>
      </c>
      <c r="IX186">
        <v>-0.45462084608516301</v>
      </c>
      <c r="IY186">
        <v>-0.89962980491691302</v>
      </c>
      <c r="IZ186">
        <v>0.93808055607951202</v>
      </c>
      <c r="JA186">
        <v>0.28468303935369499</v>
      </c>
      <c r="JB186">
        <v>1.2981619127458499</v>
      </c>
      <c r="JC186">
        <v>0.419799106202845</v>
      </c>
      <c r="JD186">
        <v>-6.7259160277899396E-2</v>
      </c>
      <c r="JE186">
        <v>-0.112819249534368</v>
      </c>
      <c r="JF186">
        <v>-1.14340017653376</v>
      </c>
      <c r="JG186">
        <v>-0.53532533120232995</v>
      </c>
      <c r="JH186">
        <v>0.102729300670035</v>
      </c>
      <c r="JI186">
        <v>-1.29954810845447</v>
      </c>
      <c r="JJ186">
        <v>-1.3447277969135001</v>
      </c>
      <c r="JL186">
        <v>-0.216503878982621</v>
      </c>
      <c r="JM186">
        <v>-0.18286176064066201</v>
      </c>
    </row>
    <row r="187" spans="1:273" x14ac:dyDescent="0.25">
      <c r="A187" s="29">
        <v>44355</v>
      </c>
      <c r="B187" s="31" t="s">
        <v>1830</v>
      </c>
      <c r="C187" s="24" t="s">
        <v>1737</v>
      </c>
      <c r="D187" s="24" t="s">
        <v>1899</v>
      </c>
      <c r="E187" s="34">
        <v>33.902332999999999</v>
      </c>
      <c r="F187" s="38">
        <v>7474</v>
      </c>
      <c r="G187" s="16">
        <f>VLOOKUP(C187,dFundos!$A$1:$B$28,2,FALSE)</f>
        <v>15674503000110</v>
      </c>
      <c r="H187" s="13"/>
      <c r="I187">
        <f>_xll.ECONOMATICA(G187,"VOLATILITY","1Y",A187)</f>
        <v>2.4460407587248501</v>
      </c>
      <c r="J187">
        <f>_xll.ECONOMATICA(G187,"NAV","1D",A187)</f>
        <v>220.45680200005901</v>
      </c>
      <c r="K187">
        <f>_xll.ECONOMATICA(G187,"NAV","1D",A187+1)</f>
        <v>220.60796399996599</v>
      </c>
      <c r="L187" s="6"/>
      <c r="M187">
        <v>-2.1776177800347799E-2</v>
      </c>
      <c r="N187">
        <v>3.5708218456420603E-2</v>
      </c>
      <c r="P187">
        <v>-0.43058975688836698</v>
      </c>
      <c r="Q187">
        <v>9.8049733060179306E-2</v>
      </c>
      <c r="R187">
        <v>0.162832113528566</v>
      </c>
      <c r="S187">
        <v>0.13543707536882699</v>
      </c>
      <c r="T187">
        <v>2.54803373536561E-2</v>
      </c>
      <c r="U187">
        <v>2.0536258671199899E-2</v>
      </c>
      <c r="V187">
        <v>0.110444880010618</v>
      </c>
      <c r="W187">
        <v>0.13836521156918</v>
      </c>
      <c r="X187">
        <v>-0.272497500463942</v>
      </c>
      <c r="Y187">
        <v>0.18325706023461</v>
      </c>
      <c r="Z187">
        <v>-0.42476352709854798</v>
      </c>
      <c r="AA187">
        <v>0.15007697656983501</v>
      </c>
      <c r="AB187">
        <v>0.154084841778968</v>
      </c>
      <c r="AC187">
        <v>0.15463883664779099</v>
      </c>
      <c r="AD187">
        <v>2.5974501477321599E-2</v>
      </c>
      <c r="AE187">
        <v>8.4950762538937893E-2</v>
      </c>
      <c r="AF187">
        <v>0.27921078653889703</v>
      </c>
      <c r="AG187">
        <v>1.53366727317916E-2</v>
      </c>
      <c r="AH187">
        <v>0.35241433633927999</v>
      </c>
      <c r="AI187">
        <v>0.17666296189418099</v>
      </c>
      <c r="AJ187">
        <v>7.4627426511142403E-2</v>
      </c>
      <c r="AK187">
        <v>-0.23739918988212599</v>
      </c>
      <c r="AL187">
        <v>4.6753967944823699E-2</v>
      </c>
      <c r="AM187">
        <v>0.10442402817716399</v>
      </c>
      <c r="AN187">
        <v>-0.24769535148152499</v>
      </c>
      <c r="AO187">
        <v>0.21521169473999199</v>
      </c>
      <c r="AP187">
        <v>0.50437701156624803</v>
      </c>
      <c r="AQ187">
        <v>-0.21335767914934001</v>
      </c>
      <c r="AR187">
        <v>8.2309424033155706E-2</v>
      </c>
      <c r="AS187">
        <v>-0.37717001514465698</v>
      </c>
      <c r="AT187">
        <v>-0.132918993313069</v>
      </c>
      <c r="AU187">
        <v>0.149211385360104</v>
      </c>
      <c r="AV187">
        <v>-4.8622876056469998E-2</v>
      </c>
      <c r="AW187">
        <v>0.109360260830726</v>
      </c>
      <c r="AX187">
        <v>4.3710985846701099E-2</v>
      </c>
      <c r="AY187">
        <v>4.17559173001791E-2</v>
      </c>
      <c r="AZ187">
        <v>0.12752024140354501</v>
      </c>
      <c r="BA187">
        <v>1.22147972433595E-2</v>
      </c>
      <c r="BB187">
        <v>9.8384807643014896E-2</v>
      </c>
      <c r="BC187">
        <v>0.17002052190946401</v>
      </c>
      <c r="BD187">
        <v>-0.25850412130239397</v>
      </c>
      <c r="BE187">
        <v>-3.4535777012933998E-2</v>
      </c>
      <c r="BF187">
        <v>-0.30165729976943101</v>
      </c>
      <c r="BG187">
        <v>0.20563665402733</v>
      </c>
      <c r="BH187">
        <v>5.5951213289517902E-2</v>
      </c>
      <c r="BI187">
        <v>-1.0114005999639601E-2</v>
      </c>
      <c r="BJ187">
        <v>3.7151384094613597E-2</v>
      </c>
      <c r="BK187">
        <v>0.25042595370905502</v>
      </c>
      <c r="BL187">
        <v>-1.29806574477698E-2</v>
      </c>
      <c r="BM187">
        <v>0.15594152155245</v>
      </c>
      <c r="BN187">
        <v>0.15164155083766701</v>
      </c>
      <c r="BO187">
        <v>9.52447348026908E-2</v>
      </c>
      <c r="BP187">
        <v>8.9244600167148705E-2</v>
      </c>
      <c r="BQ187">
        <v>0.32991781481541699</v>
      </c>
      <c r="BR187">
        <v>-8.8305114513787003E-2</v>
      </c>
      <c r="BS187">
        <v>-1.1699340393533901E-2</v>
      </c>
      <c r="BT187">
        <v>0.13301662183948801</v>
      </c>
      <c r="BU187">
        <v>0.25580854635336397</v>
      </c>
      <c r="BV187">
        <v>-2.9569677826657401E-2</v>
      </c>
      <c r="BW187">
        <v>-1.02955970842231</v>
      </c>
      <c r="BX187">
        <v>-0.17785310219551301</v>
      </c>
      <c r="BZ187">
        <v>-0.28128067406214502</v>
      </c>
      <c r="CA187">
        <v>0.15359712888312099</v>
      </c>
      <c r="CB187">
        <v>-0.170270089802216</v>
      </c>
      <c r="CC187">
        <v>-1.1643080142675899E-3</v>
      </c>
      <c r="CD187">
        <v>8.6399666724901195E-2</v>
      </c>
      <c r="CE187">
        <v>6.9618310044461396E-2</v>
      </c>
      <c r="CF187">
        <v>-6.6229741423740093E-2</v>
      </c>
      <c r="CG187">
        <v>-0.135678070728318</v>
      </c>
      <c r="CH187">
        <v>7.1290784580924096E-2</v>
      </c>
      <c r="CI187">
        <v>4.2876265797531198E-2</v>
      </c>
      <c r="CJ187">
        <v>3.4219468761875801E-2</v>
      </c>
      <c r="CK187">
        <v>-5.1333994906599401E-2</v>
      </c>
      <c r="CL187">
        <v>-6.6593955125426901E-2</v>
      </c>
      <c r="CM187">
        <v>6.9556974449369605E-2</v>
      </c>
      <c r="CN187">
        <v>0.18496428929211101</v>
      </c>
      <c r="CO187">
        <v>2.26437086894293E-2</v>
      </c>
      <c r="CP187">
        <v>6.9671475284849294E-2</v>
      </c>
      <c r="CQ187">
        <v>7.7440079621737797E-3</v>
      </c>
      <c r="CR187">
        <v>1.70251083545736E-2</v>
      </c>
      <c r="CS187">
        <v>-4.5800281077390502E-2</v>
      </c>
      <c r="CT187">
        <v>-3.2540140273340498E-2</v>
      </c>
      <c r="CU187">
        <v>8.4605499068857198E-2</v>
      </c>
      <c r="CV187">
        <v>-2.9014832580287499E-2</v>
      </c>
      <c r="CW187">
        <v>0.116678757513</v>
      </c>
      <c r="CY187">
        <v>0.108465359153342</v>
      </c>
      <c r="CZ187">
        <v>-1.2676186634053E-2</v>
      </c>
      <c r="DA187">
        <v>6.7943853355245706E-2</v>
      </c>
      <c r="DB187">
        <v>5.7274274331575697E-2</v>
      </c>
      <c r="DC187">
        <v>-0.18120728736903399</v>
      </c>
      <c r="DD187">
        <v>7.3356597386009498E-2</v>
      </c>
      <c r="DE187">
        <v>6.5863414783962099E-2</v>
      </c>
      <c r="DF187">
        <v>1.8879209164879299E-2</v>
      </c>
      <c r="DG187">
        <v>0.144773323154368</v>
      </c>
      <c r="DH187">
        <v>-0.13574945996879301</v>
      </c>
      <c r="DI187">
        <v>7.2345671833318206E-2</v>
      </c>
      <c r="DJ187">
        <v>-0.18083646637023801</v>
      </c>
      <c r="DK187">
        <v>0.10370918553235201</v>
      </c>
      <c r="DL187">
        <v>-0.18638120609466599</v>
      </c>
      <c r="DN187">
        <v>3.5810130066238302E-2</v>
      </c>
      <c r="DO187">
        <v>8.0297237218474003E-3</v>
      </c>
      <c r="DP187">
        <v>0.12971088726772001</v>
      </c>
      <c r="DQ187">
        <v>-8.0802825232240097E-2</v>
      </c>
      <c r="DR187">
        <v>-0.29112935353623498</v>
      </c>
      <c r="DS187">
        <v>-0.15680312517361</v>
      </c>
      <c r="DT187">
        <v>0.19819974222627901</v>
      </c>
      <c r="DU187">
        <v>-9.9785680049535599E-2</v>
      </c>
      <c r="DV187">
        <v>5.9487067119334797E-2</v>
      </c>
      <c r="DW187">
        <v>-2.14808618693496E-2</v>
      </c>
      <c r="DX187">
        <v>-7.7315045200521099E-2</v>
      </c>
      <c r="DY187">
        <v>-2.9530964911828099E-2</v>
      </c>
      <c r="DZ187">
        <v>7.8409805246337796E-2</v>
      </c>
      <c r="EA187">
        <v>3.9508366899099201E-2</v>
      </c>
      <c r="EB187">
        <v>0.11960789252043499</v>
      </c>
      <c r="EC187">
        <v>0.14767403463338299</v>
      </c>
      <c r="ED187">
        <v>3.22341633363976E-2</v>
      </c>
      <c r="EE187">
        <v>-5.2687110564875198E-2</v>
      </c>
      <c r="EF187">
        <v>-6.6764537223207299E-3</v>
      </c>
      <c r="EG187">
        <v>-4.6213178029574899E-2</v>
      </c>
      <c r="EH187">
        <v>-8.6664857553841998E-2</v>
      </c>
      <c r="EI187">
        <v>5.6258741096826303E-4</v>
      </c>
      <c r="EJ187">
        <v>-0.111451420980302</v>
      </c>
      <c r="EK187">
        <v>0.166391383754672</v>
      </c>
      <c r="EL187">
        <v>-6.5252534113824395E-2</v>
      </c>
      <c r="EM187">
        <v>6.0705735268129501E-2</v>
      </c>
      <c r="EN187">
        <v>-0.13461990192809001</v>
      </c>
      <c r="EO187">
        <v>0.152569045530981</v>
      </c>
      <c r="EP187">
        <v>-6.0676974771922701E-2</v>
      </c>
      <c r="EQ187">
        <v>-6.6611330839805305E-2</v>
      </c>
      <c r="ER187">
        <v>0.187439494038699</v>
      </c>
      <c r="ES187">
        <v>0.173345603980124</v>
      </c>
      <c r="ET187">
        <v>7.9127643220999702E-2</v>
      </c>
      <c r="EU187">
        <v>6.78950054862071E-3</v>
      </c>
      <c r="EV187">
        <v>-0.127372786664637</v>
      </c>
      <c r="EW187">
        <v>0.10765008537418901</v>
      </c>
      <c r="EX187">
        <v>6.4675379690015702E-2</v>
      </c>
      <c r="EY187">
        <v>8.0440728197572805E-3</v>
      </c>
      <c r="FA187">
        <v>0.109474241253338</v>
      </c>
      <c r="FB187">
        <v>2.4235537421191101E-2</v>
      </c>
      <c r="FC187">
        <v>2.2408521726902102E-2</v>
      </c>
      <c r="FD187">
        <v>-2.0980266253900499E-2</v>
      </c>
      <c r="FF187">
        <v>-1.85731159945135E-2</v>
      </c>
      <c r="FG187">
        <v>8.66661126565305E-2</v>
      </c>
      <c r="FH187">
        <v>-4.2239912727381999E-2</v>
      </c>
      <c r="FI187">
        <v>0.48957746494124899</v>
      </c>
      <c r="FJ187">
        <v>0.36646195494540701</v>
      </c>
      <c r="FK187">
        <v>-3.1015275089885101E-2</v>
      </c>
      <c r="FL187">
        <v>1.40021669722046E-2</v>
      </c>
      <c r="FM187">
        <v>-9.61257503149682E-2</v>
      </c>
      <c r="FN187">
        <v>8.7147739577631E-2</v>
      </c>
      <c r="FO187">
        <v>-0.336892686209467</v>
      </c>
      <c r="FP187">
        <v>8.3163049748691306E-2</v>
      </c>
      <c r="FQ187">
        <v>1.9658161181723699E-2</v>
      </c>
      <c r="FR187">
        <v>-2.9383572382357701E-2</v>
      </c>
      <c r="FS187">
        <v>5.5890036855998901E-2</v>
      </c>
      <c r="FT187">
        <v>0.10428162786411101</v>
      </c>
      <c r="FU187">
        <v>-7.2192512561741806E-2</v>
      </c>
      <c r="FV187">
        <v>-0.16354614635929501</v>
      </c>
      <c r="FW187">
        <v>-0.37363097417255597</v>
      </c>
      <c r="FX187">
        <v>0.16733493939682401</v>
      </c>
      <c r="FY187">
        <v>-0.36089418381379801</v>
      </c>
      <c r="FZ187">
        <v>0.29816492897225499</v>
      </c>
      <c r="GA187">
        <v>-4.6223868594097398E-2</v>
      </c>
      <c r="GB187">
        <v>0.1378486311296</v>
      </c>
      <c r="GC187">
        <v>0.15502717942581501</v>
      </c>
      <c r="GD187">
        <v>0.25411170572624497</v>
      </c>
      <c r="GE187">
        <v>7.32623830117518E-3</v>
      </c>
      <c r="GF187">
        <v>6.1210044805193303E-3</v>
      </c>
      <c r="GG187">
        <v>-0.259459372136917</v>
      </c>
      <c r="GH187">
        <v>9.2638512069243006E-2</v>
      </c>
      <c r="GI187">
        <v>0.105580478339107</v>
      </c>
      <c r="GL187">
        <v>0.20970610476069901</v>
      </c>
      <c r="GM187">
        <v>-0.114272912560409</v>
      </c>
      <c r="GN187">
        <v>0.17407647665095299</v>
      </c>
      <c r="GO187">
        <v>-0.105683132187551</v>
      </c>
      <c r="GP187">
        <v>-0.133120624559524</v>
      </c>
      <c r="GQ187">
        <v>5.3340461454354199E-2</v>
      </c>
      <c r="GR187">
        <v>-0.197307544658543</v>
      </c>
      <c r="GS187">
        <v>-2.0345599386928401E-2</v>
      </c>
      <c r="GT187">
        <v>0.26288291774108102</v>
      </c>
      <c r="GU187">
        <v>2.6174991944572E-3</v>
      </c>
      <c r="GV187">
        <v>-4.1222608160751399E-2</v>
      </c>
      <c r="GW187">
        <v>-0.17629397498239999</v>
      </c>
      <c r="GX187">
        <v>0.12524411686172199</v>
      </c>
      <c r="GY187">
        <v>-0.189800325915712</v>
      </c>
      <c r="GZ187">
        <v>3.44401121765259E-2</v>
      </c>
      <c r="HA187">
        <v>-4.9250856409344103E-2</v>
      </c>
      <c r="HB187">
        <v>8.3731254562735599E-2</v>
      </c>
      <c r="HC187">
        <v>1.1934211033803901E-2</v>
      </c>
      <c r="HD187">
        <v>-4.6400487917708198E-3</v>
      </c>
      <c r="HE187">
        <v>1.2296223212615601E-2</v>
      </c>
      <c r="HF187">
        <v>5.4388908029068303E-2</v>
      </c>
      <c r="HG187">
        <v>-5.5576616978214602E-2</v>
      </c>
      <c r="HH187">
        <v>-4.5722678623860702E-2</v>
      </c>
      <c r="HI187">
        <v>-4.3963989901385503E-2</v>
      </c>
      <c r="HJ187">
        <v>-9.4904116576799397E-2</v>
      </c>
      <c r="HK187">
        <v>-2.0218874669808401E-2</v>
      </c>
      <c r="HL187">
        <v>3.71777437976561E-2</v>
      </c>
      <c r="HM187">
        <v>0.118864522119111</v>
      </c>
      <c r="HN187">
        <v>7.9341879063576898E-2</v>
      </c>
      <c r="HO187">
        <v>-6.0236678291403202E-2</v>
      </c>
      <c r="HP187">
        <v>-1.25570043564949E-2</v>
      </c>
      <c r="HQ187">
        <v>3.3787276879593299E-2</v>
      </c>
      <c r="HS187">
        <v>6.0109412879683098E-2</v>
      </c>
      <c r="HT187">
        <v>-3.0010553109605102E-2</v>
      </c>
      <c r="HU187">
        <v>9.8393645021133097E-2</v>
      </c>
      <c r="HV187">
        <v>-4.1024220081453698E-2</v>
      </c>
      <c r="HW187">
        <v>0.121918883451144</v>
      </c>
      <c r="HX187">
        <v>5.9606704235193299E-2</v>
      </c>
      <c r="HY187">
        <v>5.43080263014417E-2</v>
      </c>
      <c r="HZ187">
        <v>1.8113673650077499E-2</v>
      </c>
      <c r="IA187">
        <v>-3.3506920317449798E-2</v>
      </c>
      <c r="IB187">
        <v>-8.5155935266811901E-3</v>
      </c>
      <c r="IC187">
        <v>-9.8386845911591095E-2</v>
      </c>
      <c r="ID187">
        <v>-6.7357777061261004E-2</v>
      </c>
      <c r="IF187">
        <v>-7.1221199505089303E-2</v>
      </c>
      <c r="IG187">
        <v>0.12883091385447201</v>
      </c>
      <c r="IH187">
        <v>6.8100127282377798E-2</v>
      </c>
      <c r="II187">
        <v>5.5469399922003497E-2</v>
      </c>
      <c r="IJ187">
        <v>-1.0404282329545799E-2</v>
      </c>
      <c r="IK187">
        <v>4.0302054912899603E-3</v>
      </c>
      <c r="IL187">
        <v>-7.5210266277281307E-2</v>
      </c>
      <c r="IM187">
        <v>1.9255096594861201E-2</v>
      </c>
      <c r="IN187">
        <v>2.3191274340206298E-2</v>
      </c>
      <c r="IO187">
        <v>5.5259729197132401E-2</v>
      </c>
      <c r="IP187">
        <v>0.14143222379061601</v>
      </c>
      <c r="IQ187">
        <v>0.10765989536594101</v>
      </c>
      <c r="IR187">
        <v>-7.9939014085539398E-2</v>
      </c>
      <c r="IS187">
        <v>-4.1960006092267597E-2</v>
      </c>
      <c r="IT187">
        <v>-0.13078103911539099</v>
      </c>
      <c r="IU187">
        <v>-6.6031813184963498E-2</v>
      </c>
      <c r="IV187">
        <v>-2.19472358367057E-2</v>
      </c>
      <c r="IW187">
        <v>7.0797423359181294E-2</v>
      </c>
      <c r="IX187">
        <v>5.1096329480060397E-2</v>
      </c>
      <c r="IY187">
        <v>-7.1327997557091294E-2</v>
      </c>
      <c r="IZ187">
        <v>-5.7090177142527003E-2</v>
      </c>
      <c r="JA187">
        <v>-5.0747568366205101E-2</v>
      </c>
      <c r="JB187">
        <v>0.123362171325425</v>
      </c>
      <c r="JC187">
        <v>-0.21280333585309599</v>
      </c>
      <c r="JD187">
        <v>3.5325817952980301E-2</v>
      </c>
      <c r="JE187">
        <v>2.4584263883298302E-3</v>
      </c>
      <c r="JF187">
        <v>-3.69208555639489E-4</v>
      </c>
      <c r="JG187">
        <v>0.16081445974123201</v>
      </c>
      <c r="JH187">
        <v>8.4765160318056601E-2</v>
      </c>
      <c r="JI187">
        <v>-3.6959887438570101E-2</v>
      </c>
      <c r="JK187">
        <v>-0.102029190202302</v>
      </c>
      <c r="JL187">
        <v>-1.6712770502636001E-2</v>
      </c>
      <c r="JM187">
        <v>-9.5976503962447196E-2</v>
      </c>
    </row>
    <row r="188" spans="1:273" x14ac:dyDescent="0.25">
      <c r="A188" s="30">
        <v>44355</v>
      </c>
      <c r="B188" s="31" t="s">
        <v>1830</v>
      </c>
      <c r="C188" s="23" t="s">
        <v>1745</v>
      </c>
      <c r="D188" s="23" t="s">
        <v>1899</v>
      </c>
      <c r="E188" s="32">
        <v>77.760182</v>
      </c>
      <c r="F188" s="37">
        <v>11426</v>
      </c>
      <c r="G188" s="16">
        <f>VLOOKUP(C188,dFundos!$A$1:$B$28,2,FALSE)</f>
        <v>26111809000184</v>
      </c>
      <c r="H188" s="13"/>
      <c r="I188">
        <f>_xll.ECONOMATICA(G188,"VOLATILITY","1Y",A188)</f>
        <v>5.8802191242357402</v>
      </c>
      <c r="J188">
        <f>_xll.ECONOMATICA(G188,"NAV","1D",A188)</f>
        <v>146.981546999887</v>
      </c>
      <c r="K188">
        <f>_xll.ECONOMATICA(G188,"NAV","1D",A188+1)</f>
        <v>146.938955999911</v>
      </c>
      <c r="L188" s="6"/>
      <c r="M188">
        <v>-0.117262560343079</v>
      </c>
      <c r="N188">
        <v>-0.350788641299005</v>
      </c>
      <c r="P188">
        <v>-0.42782534019352197</v>
      </c>
      <c r="Q188">
        <v>3.59309879058856E-2</v>
      </c>
      <c r="R188">
        <v>0.14490289613604501</v>
      </c>
      <c r="S188">
        <v>0.43725947070924998</v>
      </c>
      <c r="T188">
        <v>4.5686887642659699E-2</v>
      </c>
      <c r="U188">
        <v>8.7918085228011505E-2</v>
      </c>
      <c r="V188">
        <v>-5.5725272432027899E-2</v>
      </c>
      <c r="W188">
        <v>0.15314104020944799</v>
      </c>
      <c r="X188">
        <v>-0.40130495845005498</v>
      </c>
      <c r="Y188">
        <v>0.34146583693655003</v>
      </c>
      <c r="Z188">
        <v>-0.568078976175457</v>
      </c>
      <c r="AA188">
        <v>0.32800018034322398</v>
      </c>
      <c r="AB188">
        <v>8.3811720833182293E-2</v>
      </c>
      <c r="AC188">
        <v>0.27989159516437201</v>
      </c>
      <c r="AD188">
        <v>3.4581975342007402E-3</v>
      </c>
      <c r="AE188">
        <v>0.166465457732556</v>
      </c>
      <c r="AF188">
        <v>0.50712368793028895</v>
      </c>
      <c r="AG188">
        <v>-0.208355463655607</v>
      </c>
      <c r="AH188">
        <v>0.46851039878674799</v>
      </c>
      <c r="AI188">
        <v>-6.8343802286108299E-2</v>
      </c>
      <c r="AJ188">
        <v>0.24620419226266699</v>
      </c>
      <c r="AK188">
        <v>-0.464284006466187</v>
      </c>
      <c r="AL188">
        <v>0.27573213465075203</v>
      </c>
      <c r="AM188">
        <v>0.35925722004321903</v>
      </c>
      <c r="AN188">
        <v>-0.39027549792081101</v>
      </c>
      <c r="AO188">
        <v>0.73227495049650304</v>
      </c>
      <c r="AP188">
        <v>0.42710415418696401</v>
      </c>
      <c r="AQ188">
        <v>-0.15939336944939</v>
      </c>
      <c r="AR188">
        <v>2.6981566043105001E-2</v>
      </c>
      <c r="AS188">
        <v>-0.42177244304184602</v>
      </c>
      <c r="AT188">
        <v>-3.0737852648599101E-2</v>
      </c>
      <c r="AU188">
        <v>0.42890382901532598</v>
      </c>
      <c r="AV188">
        <v>-7.93865812738659E-2</v>
      </c>
      <c r="AW188">
        <v>0.36687490937765699</v>
      </c>
      <c r="AX188">
        <v>0.12300686394155499</v>
      </c>
      <c r="AY188">
        <v>-0.21621597361445299</v>
      </c>
      <c r="AZ188">
        <v>1.8720194930210699E-2</v>
      </c>
      <c r="BA188">
        <v>-0.233437885981402</v>
      </c>
      <c r="BB188">
        <v>0.47708671645523298</v>
      </c>
      <c r="BC188">
        <v>0.41340676143590799</v>
      </c>
      <c r="BD188">
        <v>-0.30117080350464698</v>
      </c>
      <c r="BE188">
        <v>-0.125220489735511</v>
      </c>
      <c r="BF188">
        <v>-0.29554572738561502</v>
      </c>
      <c r="BG188">
        <v>4.6137747631291902E-3</v>
      </c>
      <c r="BH188">
        <v>-0.26191562328676798</v>
      </c>
      <c r="BI188">
        <v>0.26707702108978998</v>
      </c>
      <c r="BJ188">
        <v>-0.29706617333431501</v>
      </c>
      <c r="BK188">
        <v>0.61300836314330798</v>
      </c>
      <c r="BL188">
        <v>-0.343921349940501</v>
      </c>
      <c r="BM188">
        <v>0.15396396884170799</v>
      </c>
      <c r="BN188">
        <v>-3.5155992463842302E-2</v>
      </c>
      <c r="BO188">
        <v>0.14959765958337801</v>
      </c>
      <c r="BP188">
        <v>8.1801777196233202E-2</v>
      </c>
      <c r="BQ188">
        <v>-0.16130831072587201</v>
      </c>
      <c r="BR188">
        <v>-2.6159145818382998E-2</v>
      </c>
      <c r="BS188">
        <v>0.33665004029899098</v>
      </c>
      <c r="BT188">
        <v>-0.49569235161470698</v>
      </c>
      <c r="BU188">
        <v>0.54163814093044504</v>
      </c>
      <c r="BV188">
        <v>-0.102840983254282</v>
      </c>
      <c r="BW188">
        <v>-0.538490628969157</v>
      </c>
      <c r="BX188">
        <v>8.6537156857957598E-2</v>
      </c>
      <c r="BZ188">
        <v>-0.31262196162060701</v>
      </c>
      <c r="CA188">
        <v>0.35067385615548102</v>
      </c>
      <c r="CB188">
        <v>-0.61234453960423696</v>
      </c>
      <c r="CC188">
        <v>-7.27486517462239E-2</v>
      </c>
      <c r="CD188">
        <v>0.49992263629974298</v>
      </c>
      <c r="CE188">
        <v>2.1238402405288102E-2</v>
      </c>
      <c r="CF188">
        <v>-0.15186653290584201</v>
      </c>
      <c r="CG188">
        <v>-9.7006963642343194E-2</v>
      </c>
      <c r="CH188">
        <v>-0.38958164923315097</v>
      </c>
      <c r="CI188">
        <v>-0.48731756578490598</v>
      </c>
      <c r="CJ188">
        <v>0.28285077041800799</v>
      </c>
      <c r="CK188">
        <v>-0.438137869969069</v>
      </c>
      <c r="CL188">
        <v>0.19219274490751601</v>
      </c>
      <c r="CM188">
        <v>9.8458725005912101E-2</v>
      </c>
      <c r="CN188">
        <v>-0.54149476673046604</v>
      </c>
      <c r="CO188">
        <v>-0.19492818319122299</v>
      </c>
      <c r="CP188">
        <v>0.25775513495318603</v>
      </c>
      <c r="CQ188">
        <v>0.35816524941765199</v>
      </c>
      <c r="CR188">
        <v>-0.57600268746682604</v>
      </c>
      <c r="CS188">
        <v>0.424254622703302</v>
      </c>
      <c r="CT188">
        <v>-0.274513985004887</v>
      </c>
      <c r="CU188">
        <v>0.15868170630710701</v>
      </c>
      <c r="CV188">
        <v>0.38389990477298902</v>
      </c>
      <c r="CW188">
        <v>0.20008878491353199</v>
      </c>
      <c r="CY188">
        <v>0.29445876261888798</v>
      </c>
      <c r="CZ188">
        <v>0.20110656550969</v>
      </c>
      <c r="DA188">
        <v>-2.26547398597177E-2</v>
      </c>
      <c r="DB188">
        <v>-2.4639494131406502E-2</v>
      </c>
      <c r="DC188">
        <v>-6.9486197753576603E-2</v>
      </c>
      <c r="DD188">
        <v>0.48846317349671198</v>
      </c>
      <c r="DE188">
        <v>7.7566358231706503E-2</v>
      </c>
      <c r="DF188">
        <v>1.7348155779473001E-2</v>
      </c>
      <c r="DG188">
        <v>-8.3472429196263007E-2</v>
      </c>
      <c r="DH188">
        <v>-0.285753313528403</v>
      </c>
      <c r="DI188">
        <v>-0.14184612637109201</v>
      </c>
      <c r="DJ188">
        <v>-1.1761081743316</v>
      </c>
      <c r="DK188">
        <v>0.45547454519692099</v>
      </c>
      <c r="DL188">
        <v>-0.84827663131363795</v>
      </c>
      <c r="DN188">
        <v>0.50552094235172296</v>
      </c>
      <c r="DO188">
        <v>0.76552774571609905</v>
      </c>
      <c r="DP188">
        <v>1.0788306957692799</v>
      </c>
      <c r="DQ188">
        <v>0.151112083949556</v>
      </c>
      <c r="DR188">
        <v>-0.19396882289584</v>
      </c>
      <c r="DS188">
        <v>-0.139164261508995</v>
      </c>
      <c r="DT188">
        <v>7.4193899672536603E-2</v>
      </c>
      <c r="DU188">
        <v>-0.60119899844721703</v>
      </c>
      <c r="DV188">
        <v>0.60151506859256199</v>
      </c>
      <c r="DW188">
        <v>0.225873685121769</v>
      </c>
      <c r="DX188">
        <v>4.0046423418971203E-2</v>
      </c>
      <c r="DY188">
        <v>-0.22031644903108799</v>
      </c>
      <c r="DZ188">
        <v>0.15571921067021299</v>
      </c>
      <c r="EA188">
        <v>-1.83784468390513E-2</v>
      </c>
      <c r="EB188">
        <v>0.30099379491730399</v>
      </c>
      <c r="EC188">
        <v>0.36916774151905002</v>
      </c>
      <c r="ED188">
        <v>0.21129922697582501</v>
      </c>
      <c r="EE188">
        <v>0.115390706741891</v>
      </c>
      <c r="EF188">
        <v>0.249965266084473</v>
      </c>
      <c r="EG188">
        <v>-0.28001399468848798</v>
      </c>
      <c r="EH188">
        <v>0.23541194113931899</v>
      </c>
      <c r="EI188">
        <v>9.6603131896699806E-2</v>
      </c>
      <c r="EJ188">
        <v>0.13118801234668401</v>
      </c>
      <c r="EK188">
        <v>0.31705809087725401</v>
      </c>
      <c r="EL188">
        <v>-0.17250304117624199</v>
      </c>
      <c r="EM188">
        <v>0.108685375198547</v>
      </c>
      <c r="EN188">
        <v>-0.34013628182947298</v>
      </c>
      <c r="EO188">
        <v>0.19119785774819301</v>
      </c>
      <c r="EP188">
        <v>8.3550178896985003E-2</v>
      </c>
      <c r="EQ188">
        <v>5.4944025214354E-2</v>
      </c>
      <c r="ER188">
        <v>0.51065856168861501</v>
      </c>
      <c r="ES188">
        <v>0.34322147148486698</v>
      </c>
      <c r="ET188">
        <v>0.22770123250666099</v>
      </c>
      <c r="EU188">
        <v>-2.8313782877376101E-2</v>
      </c>
      <c r="EV188">
        <v>-0.35018075204789101</v>
      </c>
      <c r="EW188">
        <v>7.6805844037153306E-2</v>
      </c>
      <c r="EX188">
        <v>0.30131573821563501</v>
      </c>
      <c r="EY188">
        <v>4.6564054719056003E-2</v>
      </c>
      <c r="FA188">
        <v>0.24098508274619199</v>
      </c>
      <c r="FB188">
        <v>0.12001299855910499</v>
      </c>
      <c r="FC188">
        <v>0.20423871355887999</v>
      </c>
      <c r="FD188">
        <v>-1.1480697048682501E-2</v>
      </c>
      <c r="FF188">
        <v>-0.111369740807277</v>
      </c>
      <c r="FG188">
        <v>0.13795181512250601</v>
      </c>
      <c r="FH188">
        <v>-0.59034382793470297</v>
      </c>
      <c r="FI188">
        <v>0.50921317779284403</v>
      </c>
      <c r="FJ188">
        <v>0.94448531199304897</v>
      </c>
      <c r="FK188">
        <v>-0.29236298514661002</v>
      </c>
      <c r="FL188">
        <v>0.35036175122513702</v>
      </c>
      <c r="FM188">
        <v>-0.180333186926873</v>
      </c>
      <c r="FN188">
        <v>0.31938361207721799</v>
      </c>
      <c r="FO188">
        <v>-0.42974592815880902</v>
      </c>
      <c r="FP188">
        <v>0.15417896611324999</v>
      </c>
      <c r="FQ188">
        <v>0.10116423454746799</v>
      </c>
      <c r="FR188">
        <v>7.3624077049316797E-2</v>
      </c>
      <c r="FS188">
        <v>-0.241805043242493</v>
      </c>
      <c r="FT188">
        <v>-0.193624378971435</v>
      </c>
      <c r="FU188">
        <v>-0.11841540090244999</v>
      </c>
      <c r="FV188">
        <v>-0.15229747587</v>
      </c>
      <c r="FW188">
        <v>-0.59129154551555996</v>
      </c>
      <c r="FX188">
        <v>0.72973291426023901</v>
      </c>
      <c r="FY188">
        <v>-0.75518565390666503</v>
      </c>
      <c r="FZ188">
        <v>0.70922635750321195</v>
      </c>
      <c r="GA188">
        <v>0.46790314900135899</v>
      </c>
      <c r="GB188">
        <v>0.37892241398367299</v>
      </c>
      <c r="GC188">
        <v>7.7546374450321295E-2</v>
      </c>
      <c r="GD188">
        <v>0.40326708385691701</v>
      </c>
      <c r="GE188">
        <v>0.20928290050505899</v>
      </c>
      <c r="GF188">
        <v>-0.12560317227325901</v>
      </c>
      <c r="GG188">
        <v>-0.32092578203446498</v>
      </c>
      <c r="GH188">
        <v>0.36689934750029402</v>
      </c>
      <c r="GI188">
        <v>8.88847722308128E-2</v>
      </c>
      <c r="GL188">
        <v>0.181227378743642</v>
      </c>
      <c r="GM188">
        <v>-0.26617338789947098</v>
      </c>
      <c r="GN188">
        <v>0.165356138495554</v>
      </c>
      <c r="GO188">
        <v>-0.97311476311006095</v>
      </c>
      <c r="GP188">
        <v>0.173084076050145</v>
      </c>
      <c r="GQ188">
        <v>7.8644395580340601E-2</v>
      </c>
      <c r="GR188">
        <v>-0.88230993860633999</v>
      </c>
      <c r="GS188">
        <v>-0.54969472521406704</v>
      </c>
      <c r="GT188">
        <v>0.41377143697900498</v>
      </c>
      <c r="GU188">
        <v>-5.49665798644128E-2</v>
      </c>
      <c r="GV188">
        <v>-0.26387473135400802</v>
      </c>
      <c r="GW188">
        <v>-2.5011139223352099E-2</v>
      </c>
      <c r="GX188">
        <v>0.54966671632428199</v>
      </c>
      <c r="GY188">
        <v>-1.3057027958893701</v>
      </c>
      <c r="GZ188">
        <v>0.218101594327891</v>
      </c>
      <c r="HA188">
        <v>-3.6037869904248503E-2</v>
      </c>
      <c r="HB188">
        <v>0.93440144064516095</v>
      </c>
      <c r="HC188">
        <v>-0.129878280313278</v>
      </c>
      <c r="HD188">
        <v>0.14843090812064499</v>
      </c>
      <c r="HE188">
        <v>-0.15105126067283001</v>
      </c>
      <c r="HF188">
        <v>0.49292392777715599</v>
      </c>
      <c r="HG188">
        <v>-0.86559197161477597</v>
      </c>
      <c r="HH188">
        <v>0.41402224032935903</v>
      </c>
      <c r="HI188">
        <v>-0.217542933933146</v>
      </c>
      <c r="HJ188">
        <v>-0.34593036916703601</v>
      </c>
      <c r="HK188">
        <v>-0.54377242013288196</v>
      </c>
      <c r="HL188">
        <v>0.50153755673818501</v>
      </c>
      <c r="HM188">
        <v>0.14903611790941801</v>
      </c>
      <c r="HN188">
        <v>-9.8908596919500297E-2</v>
      </c>
      <c r="HO188">
        <v>0.43010350673284797</v>
      </c>
      <c r="HP188">
        <v>0.146463752935233</v>
      </c>
      <c r="HQ188">
        <v>0.111393657789449</v>
      </c>
      <c r="HS188">
        <v>0.41271925565524697</v>
      </c>
      <c r="HT188">
        <v>0.19552817411749901</v>
      </c>
      <c r="HU188">
        <v>-3.3565038847882499E-2</v>
      </c>
      <c r="HV188">
        <v>0.32135212495631998</v>
      </c>
      <c r="HW188">
        <v>2.73820814982173E-2</v>
      </c>
      <c r="HX188">
        <v>0.166589125910832</v>
      </c>
      <c r="HY188">
        <v>4.0305252332473201E-2</v>
      </c>
      <c r="HZ188">
        <v>-8.6496569656446795E-2</v>
      </c>
      <c r="IA188">
        <v>0.138910521854996</v>
      </c>
      <c r="IB188">
        <v>0.19097946751571701</v>
      </c>
      <c r="IC188">
        <v>-0.13656223036377901</v>
      </c>
      <c r="ID188">
        <v>-0.27932127086387498</v>
      </c>
      <c r="IF188">
        <v>-0.39290447566600101</v>
      </c>
      <c r="IG188">
        <v>0.56528768254793205</v>
      </c>
      <c r="IH188">
        <v>0.117096560097707</v>
      </c>
      <c r="II188">
        <v>-0.14363032087203501</v>
      </c>
      <c r="IJ188">
        <v>0.233662673053914</v>
      </c>
      <c r="IK188">
        <v>1.37855427965405E-2</v>
      </c>
      <c r="IL188">
        <v>-0.161641718932515</v>
      </c>
      <c r="IM188">
        <v>4.2510434286668897E-2</v>
      </c>
      <c r="IN188">
        <v>-0.54689415601387703</v>
      </c>
      <c r="IO188">
        <v>0.43488605588208901</v>
      </c>
      <c r="IP188">
        <v>-0.19724441499420201</v>
      </c>
      <c r="IQ188">
        <v>0.75363765445217701</v>
      </c>
      <c r="IR188">
        <v>-0.46396179677685701</v>
      </c>
      <c r="IS188">
        <v>0.12785178223566601</v>
      </c>
      <c r="IT188">
        <v>-1.3154726657376199</v>
      </c>
      <c r="IU188">
        <v>0.23094835869415001</v>
      </c>
      <c r="IV188">
        <v>0.52135496098344403</v>
      </c>
      <c r="IW188">
        <v>0.32050009194790602</v>
      </c>
      <c r="IX188">
        <v>-9.8876981610374101E-2</v>
      </c>
      <c r="IY188">
        <v>-0.24265135143650701</v>
      </c>
      <c r="IZ188">
        <v>0.38700843615515601</v>
      </c>
      <c r="JA188">
        <v>-1.4267011829360901E-2</v>
      </c>
      <c r="JB188">
        <v>0.56600233147037204</v>
      </c>
      <c r="JC188">
        <v>-0.17182713199872501</v>
      </c>
      <c r="JD188">
        <v>0.17112519362854101</v>
      </c>
      <c r="JE188">
        <v>0.13744289426540501</v>
      </c>
      <c r="JF188">
        <v>0.18043834024865599</v>
      </c>
      <c r="JG188">
        <v>0.25018753258336801</v>
      </c>
      <c r="JH188">
        <v>0.33151253774121903</v>
      </c>
      <c r="JI188">
        <v>-3.02144243505609E-2</v>
      </c>
      <c r="JK188">
        <v>0.113524617881922</v>
      </c>
      <c r="JL188">
        <v>0.113895471804426</v>
      </c>
      <c r="JM188">
        <v>-0.208947961436934</v>
      </c>
    </row>
    <row r="189" spans="1:273" x14ac:dyDescent="0.25">
      <c r="A189" s="29">
        <v>44355</v>
      </c>
      <c r="B189" s="31" t="s">
        <v>1830</v>
      </c>
      <c r="C189" s="24" t="s">
        <v>1734</v>
      </c>
      <c r="D189" s="24" t="s">
        <v>1899</v>
      </c>
      <c r="E189" s="34">
        <v>4.7830719999999998</v>
      </c>
      <c r="F189" s="38">
        <v>700</v>
      </c>
      <c r="G189" s="16">
        <f>VLOOKUP(C189,dFundos!$A$1:$B$28,2,FALSE)</f>
        <v>25079578000106</v>
      </c>
      <c r="H189" s="13"/>
      <c r="I189">
        <f>_xll.ECONOMATICA(G189,"VOLATILITY","1Y",A189)</f>
        <v>2.42042903444599</v>
      </c>
      <c r="J189">
        <f>_xll.ECONOMATICA(G189,"NAV","1D",A189)</f>
        <v>146.34944400005</v>
      </c>
      <c r="K189">
        <f>_xll.ECONOMATICA(G189,"NAV","1D",A189+1)</f>
        <v>146.28715300001201</v>
      </c>
      <c r="L189" s="6"/>
      <c r="M189">
        <v>-0.13099465104460301</v>
      </c>
      <c r="N189">
        <v>0.213179273123387</v>
      </c>
      <c r="P189">
        <v>0.25474884023424199</v>
      </c>
      <c r="Q189">
        <v>-0.16268813769784199</v>
      </c>
      <c r="R189">
        <v>6.7064267568639493E-2</v>
      </c>
      <c r="S189">
        <v>0.40957462497317498</v>
      </c>
      <c r="T189">
        <v>0.11580733826122</v>
      </c>
      <c r="U189">
        <v>0.152815408000606</v>
      </c>
      <c r="V189">
        <v>-0.19419234195083801</v>
      </c>
      <c r="W189">
        <v>7.9688931509735994E-2</v>
      </c>
      <c r="X189">
        <v>3.9018127790768603E-2</v>
      </c>
      <c r="Y189">
        <v>3.6667240601673298E-2</v>
      </c>
      <c r="Z189">
        <v>-8.4151332157489406E-2</v>
      </c>
      <c r="AA189">
        <v>0.170703395997407</v>
      </c>
      <c r="AB189">
        <v>-0.1032803445014</v>
      </c>
      <c r="AC189">
        <v>0.301935098286776</v>
      </c>
      <c r="AD189">
        <v>0.12983982123842</v>
      </c>
      <c r="AE189">
        <v>0.17988884192163801</v>
      </c>
      <c r="AF189">
        <v>-4.2706415115390001E-2</v>
      </c>
      <c r="AG189">
        <v>0.19491167040541801</v>
      </c>
      <c r="AH189">
        <v>-0.126730582360324</v>
      </c>
      <c r="AI189">
        <v>0.34803334910975497</v>
      </c>
      <c r="AJ189">
        <v>9.6207971728290403E-2</v>
      </c>
      <c r="AK189">
        <v>7.3480682294757599E-2</v>
      </c>
      <c r="AL189">
        <v>0.15105589700397101</v>
      </c>
      <c r="AM189">
        <v>-7.0151152795006097E-2</v>
      </c>
      <c r="AN189">
        <v>-0.16136159356392499</v>
      </c>
      <c r="AO189">
        <v>0.24679863963683599</v>
      </c>
      <c r="AP189">
        <v>0.36176144567434698</v>
      </c>
      <c r="AQ189">
        <v>-4.3076048041257302E-2</v>
      </c>
      <c r="AR189">
        <v>0.20008319715998399</v>
      </c>
      <c r="AS189">
        <v>-8.3006068689428503E-2</v>
      </c>
      <c r="AT189">
        <v>-0.282936714029347</v>
      </c>
      <c r="AU189">
        <v>3.6336803714220899E-2</v>
      </c>
      <c r="AV189">
        <v>0.146483210119186</v>
      </c>
      <c r="AW189">
        <v>5.0329285841144197E-2</v>
      </c>
      <c r="AX189">
        <v>-0.153830540330091</v>
      </c>
      <c r="AY189">
        <v>-0.22170450965859301</v>
      </c>
      <c r="AZ189">
        <v>0.16670341483404599</v>
      </c>
      <c r="BA189">
        <v>-8.8807668271328993E-2</v>
      </c>
      <c r="BB189">
        <v>0.13249526346044099</v>
      </c>
      <c r="BC189">
        <v>2.76013266557129E-2</v>
      </c>
      <c r="BD189">
        <v>-0.18148459948861301</v>
      </c>
      <c r="BE189">
        <v>4.3861737322003998E-2</v>
      </c>
      <c r="BF189">
        <v>-6.3540799601469198E-3</v>
      </c>
      <c r="BG189">
        <v>-5.81036630137532E-2</v>
      </c>
      <c r="BH189">
        <v>0.38590292078879401</v>
      </c>
      <c r="BI189">
        <v>-2.32901002163999E-3</v>
      </c>
      <c r="BJ189">
        <v>-4.1566155232430901E-2</v>
      </c>
      <c r="BK189">
        <v>0.319386618866702</v>
      </c>
      <c r="BL189">
        <v>0.154926648792753</v>
      </c>
      <c r="BM189">
        <v>-0.190924022808758</v>
      </c>
      <c r="BN189">
        <v>4.2894934267678798E-2</v>
      </c>
      <c r="BO189">
        <v>2.1325067064026398E-2</v>
      </c>
      <c r="BP189">
        <v>-8.30127910376177E-3</v>
      </c>
      <c r="BQ189">
        <v>-2.0453794422792299E-2</v>
      </c>
      <c r="BR189">
        <v>5.6131989003915798E-2</v>
      </c>
      <c r="BS189">
        <v>7.1352826307702302E-2</v>
      </c>
      <c r="BT189">
        <v>-0.31035232177600802</v>
      </c>
      <c r="BU189">
        <v>0.24477008882968199</v>
      </c>
      <c r="BV189">
        <v>3.6130417538515799E-2</v>
      </c>
      <c r="BW189">
        <v>-0.21532706323341699</v>
      </c>
      <c r="BX189">
        <v>-4.6320924684550797E-2</v>
      </c>
      <c r="BZ189">
        <v>7.8164717524487101E-2</v>
      </c>
      <c r="CA189">
        <v>3.06871725115343E-2</v>
      </c>
      <c r="CB189">
        <v>8.5719759590574499E-2</v>
      </c>
      <c r="CC189">
        <v>0.17792395992728399</v>
      </c>
      <c r="CD189">
        <v>-2.6616536797519099E-2</v>
      </c>
      <c r="CE189">
        <v>5.4874841589480597E-2</v>
      </c>
      <c r="CF189">
        <v>-0.20510235708570701</v>
      </c>
      <c r="CG189">
        <v>-8.8235317161888802E-2</v>
      </c>
      <c r="CH189">
        <v>5.0853903303504904E-3</v>
      </c>
      <c r="CI189">
        <v>-0.16460282467960499</v>
      </c>
      <c r="CJ189">
        <v>6.6418362621334395E-2</v>
      </c>
      <c r="CK189">
        <v>-7.7666277138632694E-2</v>
      </c>
      <c r="CL189">
        <v>0.12333082431723601</v>
      </c>
      <c r="CM189">
        <v>2.7129795125801999E-2</v>
      </c>
      <c r="CN189">
        <v>-9.3586730145034394E-2</v>
      </c>
      <c r="CO189">
        <v>-7.2117031777452203E-3</v>
      </c>
      <c r="CP189">
        <v>0.15496828855248199</v>
      </c>
      <c r="CQ189">
        <v>5.9359101578593303E-2</v>
      </c>
      <c r="CR189">
        <v>3.8873068842804101E-2</v>
      </c>
      <c r="CS189">
        <v>-0.14504250357276799</v>
      </c>
      <c r="CT189">
        <v>-0.15005994600869599</v>
      </c>
      <c r="CU189">
        <v>-5.7026411650440402E-2</v>
      </c>
      <c r="CV189">
        <v>2.54288721407647E-2</v>
      </c>
      <c r="CW189">
        <v>0.29151964754419202</v>
      </c>
      <c r="CY189">
        <v>-6.9631180849682997E-3</v>
      </c>
      <c r="CZ189">
        <v>0.27058114119427001</v>
      </c>
      <c r="DA189">
        <v>3.17013651510933E-2</v>
      </c>
      <c r="DB189">
        <v>6.3946107547962996E-2</v>
      </c>
      <c r="DC189">
        <v>-0.15668301975893001</v>
      </c>
      <c r="DD189">
        <v>0.184930431350949</v>
      </c>
      <c r="DE189">
        <v>5.7848042706609697E-2</v>
      </c>
      <c r="DF189">
        <v>-8.2021050911862403E-2</v>
      </c>
      <c r="DG189">
        <v>-9.5432325633737505E-2</v>
      </c>
      <c r="DH189">
        <v>-0.150743354060978</v>
      </c>
      <c r="DI189">
        <v>0.11814303543360399</v>
      </c>
      <c r="DJ189">
        <v>-0.22005789187460301</v>
      </c>
      <c r="DK189">
        <v>0.20117760450375499</v>
      </c>
      <c r="DL189">
        <v>-8.2761468820535797E-2</v>
      </c>
      <c r="DN189">
        <v>3.7315020745154498E-2</v>
      </c>
      <c r="DO189">
        <v>0.22393735252990199</v>
      </c>
      <c r="DP189">
        <v>-6.6855275690613798E-3</v>
      </c>
      <c r="DQ189">
        <v>2.53372199949808E-2</v>
      </c>
      <c r="DR189">
        <v>-7.5158111030759797E-2</v>
      </c>
      <c r="DS189">
        <v>-4.23433934884088E-2</v>
      </c>
      <c r="DT189">
        <v>0.17581527681613801</v>
      </c>
      <c r="DU189">
        <v>-0.39592934717802603</v>
      </c>
      <c r="DV189">
        <v>0.40089790654746998</v>
      </c>
      <c r="DW189">
        <v>-5.3674430910177803E-2</v>
      </c>
      <c r="DX189">
        <v>-9.53473953813955E-2</v>
      </c>
      <c r="DY189">
        <v>-8.3694115983235007E-2</v>
      </c>
      <c r="DZ189">
        <v>2.2501384592033E-3</v>
      </c>
      <c r="EA189">
        <v>0.24408800818491699</v>
      </c>
      <c r="EB189">
        <v>0.14503261554637001</v>
      </c>
      <c r="EC189">
        <v>-7.7048544062563507E-2</v>
      </c>
      <c r="ED189">
        <v>0.14615311374654999</v>
      </c>
      <c r="EE189">
        <v>-2.7585956559050798E-3</v>
      </c>
      <c r="EF189">
        <v>5.1260546206321998E-2</v>
      </c>
      <c r="EG189">
        <v>-0.36400473281901202</v>
      </c>
      <c r="EH189">
        <v>0.30321034864755297</v>
      </c>
      <c r="EI189">
        <v>7.3633222200442106E-2</v>
      </c>
      <c r="EJ189">
        <v>6.5797745264717404E-3</v>
      </c>
      <c r="EK189">
        <v>1.5742390314699199E-2</v>
      </c>
      <c r="EL189">
        <v>-1.5413645542139399E-2</v>
      </c>
      <c r="EM189">
        <v>0.14160830014588999</v>
      </c>
      <c r="EN189">
        <v>-0.14143274047455601</v>
      </c>
      <c r="EO189">
        <v>6.6689531013253103E-2</v>
      </c>
      <c r="EP189">
        <v>0.193145743651257</v>
      </c>
      <c r="EQ189">
        <v>9.1937892830174006E-2</v>
      </c>
      <c r="ER189">
        <v>1.8925452604889901E-2</v>
      </c>
      <c r="ES189">
        <v>0.10384827546658899</v>
      </c>
      <c r="ET189">
        <v>-3.5801010653813102E-2</v>
      </c>
      <c r="EU189">
        <v>-5.8058942431671298E-2</v>
      </c>
      <c r="EV189">
        <v>2.0700892127933902E-2</v>
      </c>
      <c r="EW189">
        <v>2.4925975958467499E-2</v>
      </c>
      <c r="EX189">
        <v>0.13401265805441701</v>
      </c>
      <c r="EY189">
        <v>-4.6300303438329103E-3</v>
      </c>
      <c r="FA189">
        <v>-2.4752001900196802E-2</v>
      </c>
      <c r="FB189">
        <v>1.3526725342671899E-2</v>
      </c>
      <c r="FC189">
        <v>-7.5933442622044794E-2</v>
      </c>
      <c r="FD189">
        <v>-4.7615297262382202E-3</v>
      </c>
      <c r="FF189">
        <v>0.17680929558991901</v>
      </c>
      <c r="FG189">
        <v>-3.2575164459558402E-2</v>
      </c>
      <c r="FH189">
        <v>-0.36279480164012101</v>
      </c>
      <c r="FI189">
        <v>6.1504703808168401E-2</v>
      </c>
      <c r="FJ189">
        <v>0.21768003934994301</v>
      </c>
      <c r="FK189">
        <v>1.0203611600445601E-2</v>
      </c>
      <c r="FL189">
        <v>-4.1032993885892197E-2</v>
      </c>
      <c r="FM189">
        <v>0.17922132210514999</v>
      </c>
      <c r="FN189">
        <v>0.10301525053364501</v>
      </c>
      <c r="FO189">
        <v>9.8889756918651997E-2</v>
      </c>
      <c r="FP189">
        <v>0.15451208382728501</v>
      </c>
      <c r="FQ189">
        <v>0.13903132185077999</v>
      </c>
      <c r="FR189">
        <v>1.23114414236625E-2</v>
      </c>
      <c r="FS189">
        <v>-9.67524579209567E-2</v>
      </c>
      <c r="FT189">
        <v>-0.20353302688818101</v>
      </c>
      <c r="FU189">
        <v>-4.5257083002070396E-3</v>
      </c>
      <c r="FV189">
        <v>7.7790531031496399E-2</v>
      </c>
      <c r="FW189">
        <v>-0.17266887753066801</v>
      </c>
      <c r="FX189">
        <v>9.5417702686972902E-2</v>
      </c>
      <c r="FY189">
        <v>1.9254674043622799E-3</v>
      </c>
      <c r="FZ189">
        <v>0.28334843882476002</v>
      </c>
      <c r="GA189">
        <v>3.2179035770241201E-3</v>
      </c>
      <c r="GB189">
        <v>0.189314012277464</v>
      </c>
      <c r="GC189">
        <v>0.18906221084762401</v>
      </c>
      <c r="GD189">
        <v>0.21606447753583799</v>
      </c>
      <c r="GE189">
        <v>0.20111162903049301</v>
      </c>
      <c r="GF189">
        <v>7.0655092713423099E-3</v>
      </c>
      <c r="GG189">
        <v>-0.18943798895634201</v>
      </c>
      <c r="GH189">
        <v>2.4325171216332798E-2</v>
      </c>
      <c r="GI189">
        <v>4.9506362302054199E-2</v>
      </c>
      <c r="GL189">
        <v>0.106504267569107</v>
      </c>
      <c r="GM189">
        <v>0.182250816760643</v>
      </c>
      <c r="GN189">
        <v>3.2858758459042299E-2</v>
      </c>
      <c r="GO189">
        <v>-8.9625886266731E-2</v>
      </c>
      <c r="GP189">
        <v>-7.5744134846900096E-2</v>
      </c>
      <c r="GQ189">
        <v>7.7689458157692598E-2</v>
      </c>
      <c r="GR189">
        <v>-0.100377140370256</v>
      </c>
      <c r="GS189">
        <v>-0.10249236311210599</v>
      </c>
      <c r="GT189">
        <v>0.43252784926153298</v>
      </c>
      <c r="GU189">
        <v>-1.8961453133670099E-2</v>
      </c>
      <c r="GV189">
        <v>-4.3159931828995503E-2</v>
      </c>
      <c r="GW189">
        <v>-0.104205363459187</v>
      </c>
      <c r="GX189">
        <v>0.30827983355265998</v>
      </c>
      <c r="GY189">
        <v>-0.44281792188485303</v>
      </c>
      <c r="GZ189">
        <v>-1.1000253198290001E-2</v>
      </c>
      <c r="HA189">
        <v>-0.16934637815211301</v>
      </c>
      <c r="HB189">
        <v>0.20242077425791599</v>
      </c>
      <c r="HC189">
        <v>-0.12738349969367799</v>
      </c>
      <c r="HD189">
        <v>-0.227531724794972</v>
      </c>
      <c r="HE189">
        <v>0.18311632411496201</v>
      </c>
      <c r="HF189">
        <v>2.7308426615490999E-2</v>
      </c>
      <c r="HG189">
        <v>-0.38554962929993097</v>
      </c>
      <c r="HH189">
        <v>0.116376621008385</v>
      </c>
      <c r="HI189">
        <v>-0.15565288058496701</v>
      </c>
      <c r="HJ189">
        <v>-0.18162289397878301</v>
      </c>
      <c r="HK189">
        <v>-7.2657217970117901E-3</v>
      </c>
      <c r="HL189">
        <v>1.9366903870832201E-3</v>
      </c>
      <c r="HM189">
        <v>-2.3961631177371601E-2</v>
      </c>
      <c r="HN189">
        <v>-7.3014726240217001E-2</v>
      </c>
      <c r="HO189">
        <v>-3.8583563218708199E-2</v>
      </c>
      <c r="HP189">
        <v>0.30754600502405099</v>
      </c>
      <c r="HQ189">
        <v>1.00948273029644E-4</v>
      </c>
      <c r="HS189">
        <v>2.9330682446015999E-2</v>
      </c>
      <c r="HT189">
        <v>1.8565547907201101E-2</v>
      </c>
      <c r="HU189">
        <v>0.17885237521113601</v>
      </c>
      <c r="HV189">
        <v>0.15557382193947</v>
      </c>
      <c r="HW189">
        <v>0.136218895386264</v>
      </c>
      <c r="HX189">
        <v>4.1867466279654798E-3</v>
      </c>
      <c r="HY189">
        <v>2.63549678493291E-2</v>
      </c>
      <c r="HZ189">
        <v>3.3688691110000897E-2</v>
      </c>
      <c r="IA189">
        <v>0.18909591417468599</v>
      </c>
      <c r="IB189">
        <v>4.7924649879860198E-2</v>
      </c>
      <c r="IC189">
        <v>-0.20353196050564301</v>
      </c>
      <c r="ID189">
        <v>-2.36180979300116E-2</v>
      </c>
      <c r="IF189">
        <v>-8.6333627223211806E-2</v>
      </c>
      <c r="IG189">
        <v>0.27133280327689102</v>
      </c>
      <c r="IH189">
        <v>-9.8887384228873998E-2</v>
      </c>
      <c r="II189">
        <v>7.5695064151659594E-2</v>
      </c>
      <c r="IJ189">
        <v>0.175497601776442</v>
      </c>
      <c r="IK189">
        <v>2.79070116448565E-2</v>
      </c>
      <c r="IL189">
        <v>-0.16690645134076501</v>
      </c>
      <c r="IM189">
        <v>0.229181822760438</v>
      </c>
      <c r="IN189">
        <v>-2.18671433685813E-2</v>
      </c>
      <c r="IO189">
        <v>5.0252837172592997E-2</v>
      </c>
      <c r="IP189">
        <v>1.4330762314784799E-2</v>
      </c>
      <c r="IQ189">
        <v>0.118423152889591</v>
      </c>
      <c r="IR189">
        <v>0.14424804248847101</v>
      </c>
      <c r="IS189">
        <v>2.9590868143713998E-2</v>
      </c>
      <c r="IT189">
        <v>-0.38821734824523402</v>
      </c>
      <c r="IU189">
        <v>9.0756704230443602E-2</v>
      </c>
      <c r="IV189">
        <v>0.1023869132041</v>
      </c>
      <c r="IW189">
        <v>5.5264699403778601E-2</v>
      </c>
      <c r="IX189">
        <v>6.3045575188880307E-2</v>
      </c>
      <c r="IY189">
        <v>-0.27917802426600202</v>
      </c>
      <c r="IZ189">
        <v>0.148159335003584</v>
      </c>
      <c r="JA189">
        <v>-0.14342367967401501</v>
      </c>
      <c r="JB189">
        <v>-4.9842802127386697E-2</v>
      </c>
      <c r="JC189">
        <v>9.3379883401212296E-2</v>
      </c>
      <c r="JD189">
        <v>0.14451525657932501</v>
      </c>
      <c r="JE189">
        <v>0.104387887949997</v>
      </c>
      <c r="JF189">
        <v>0.122991571333841</v>
      </c>
      <c r="JG189">
        <v>0.206368257931899</v>
      </c>
      <c r="JH189">
        <v>-6.3997088273026706E-2</v>
      </c>
      <c r="JI189">
        <v>0.194263734556444</v>
      </c>
      <c r="JK189">
        <v>6.1034509963064899E-2</v>
      </c>
      <c r="JL189">
        <v>-3.5762354582402602E-2</v>
      </c>
      <c r="JM189">
        <v>9.3161884797154898E-2</v>
      </c>
    </row>
    <row r="190" spans="1:273" x14ac:dyDescent="0.25">
      <c r="A190" s="30">
        <v>44355</v>
      </c>
      <c r="B190" s="31" t="s">
        <v>1777</v>
      </c>
      <c r="C190" s="23" t="s">
        <v>1750</v>
      </c>
      <c r="D190" s="23" t="s">
        <v>1899</v>
      </c>
      <c r="E190" s="32">
        <v>124.36036199999999</v>
      </c>
      <c r="F190" s="37">
        <v>14160</v>
      </c>
      <c r="G190" s="16">
        <f>VLOOKUP(C190,dFundos!$A$1:$B$28,2,FALSE)</f>
        <v>37093442000130</v>
      </c>
      <c r="H190" s="13"/>
      <c r="I190" t="e">
        <f>_xll.ECONOMATICA(G190,"VOLATILITY","1Y",A190)</f>
        <v>#NUM!</v>
      </c>
      <c r="J190">
        <f>_xll.ECONOMATICA(G190,"NAV","1D",A190)</f>
        <v>113.862647000002</v>
      </c>
      <c r="K190">
        <f>_xll.ECONOMATICA(G190,"NAV","1D",A190+1)</f>
        <v>113.677086999989</v>
      </c>
      <c r="L190" s="6"/>
      <c r="DO190">
        <v>0.17514199989818699</v>
      </c>
      <c r="DP190">
        <v>-0.12732200566460999</v>
      </c>
      <c r="DQ190">
        <v>9.40672267461196E-2</v>
      </c>
      <c r="DR190">
        <v>0.131754292306141</v>
      </c>
      <c r="DS190">
        <v>-0.149393185620283</v>
      </c>
      <c r="DT190">
        <v>-1.1110240120615299E-2</v>
      </c>
      <c r="DU190">
        <v>-0.39256448562809998</v>
      </c>
      <c r="DV190">
        <v>0.48626792631694099</v>
      </c>
      <c r="DW190">
        <v>4.1193708602804698E-2</v>
      </c>
      <c r="DX190">
        <v>-0.46100139761620101</v>
      </c>
      <c r="DY190">
        <v>2.3073893862601801E-2</v>
      </c>
      <c r="DZ190">
        <v>0.26687262725317901</v>
      </c>
      <c r="EA190">
        <v>0.31890873087832</v>
      </c>
      <c r="EB190">
        <v>0.25513214714010202</v>
      </c>
      <c r="EC190">
        <v>5.3271575961844099E-2</v>
      </c>
      <c r="ED190">
        <v>-8.5625873816752601E-2</v>
      </c>
      <c r="EE190">
        <v>-2.67353606432152E-2</v>
      </c>
      <c r="EF190">
        <v>6.4025944084278294E-2</v>
      </c>
      <c r="EG190">
        <v>-0.19363594919923299</v>
      </c>
      <c r="EH190">
        <v>0.16619414454908099</v>
      </c>
      <c r="EI190">
        <v>0.15696439331804901</v>
      </c>
      <c r="EJ190">
        <v>-0.13413926708380999</v>
      </c>
      <c r="EK190">
        <v>0.129802716219274</v>
      </c>
      <c r="EL190">
        <v>0.16998223109112601</v>
      </c>
      <c r="EM190">
        <v>0.33450198043283302</v>
      </c>
      <c r="EN190">
        <v>-0.15009514236226101</v>
      </c>
      <c r="EO190">
        <v>0.53777138509758504</v>
      </c>
      <c r="EP190">
        <v>0.57353585725650202</v>
      </c>
      <c r="EQ190">
        <v>0.14775268919038401</v>
      </c>
      <c r="ER190">
        <v>0.16185991044039799</v>
      </c>
      <c r="ES190">
        <v>2.59252232353901E-2</v>
      </c>
      <c r="ET190">
        <v>5.8755690224643303E-2</v>
      </c>
      <c r="EU190">
        <v>-0.213738619095238</v>
      </c>
      <c r="EV190">
        <v>-7.5424305578053498E-3</v>
      </c>
      <c r="EW190">
        <v>9.4462719789589797E-2</v>
      </c>
      <c r="EX190">
        <v>0.124767739180243</v>
      </c>
      <c r="EY190">
        <v>-8.4157991295796797E-4</v>
      </c>
      <c r="FA190">
        <v>-3.8494810451084001E-2</v>
      </c>
      <c r="FB190">
        <v>6.7803071760863504E-2</v>
      </c>
      <c r="FC190">
        <v>3.0272680669440898E-2</v>
      </c>
      <c r="FD190">
        <v>-9.1214988060528402E-4</v>
      </c>
      <c r="FF190">
        <v>1.8639374866324901E-2</v>
      </c>
      <c r="FG190">
        <v>3.5486758315528298E-2</v>
      </c>
      <c r="FH190">
        <v>-0.58292544936193702</v>
      </c>
      <c r="FI190">
        <v>0.31849713195697399</v>
      </c>
      <c r="FJ190">
        <v>0.30123215838102602</v>
      </c>
      <c r="FK190">
        <v>0.30633637870778302</v>
      </c>
      <c r="FL190">
        <v>0.56308086204808205</v>
      </c>
      <c r="FM190">
        <v>0.166946678837121</v>
      </c>
      <c r="FN190">
        <v>-8.4784887621935895E-2</v>
      </c>
      <c r="FO190">
        <v>0.17579200466570899</v>
      </c>
      <c r="FP190">
        <v>0.30361823446582997</v>
      </c>
      <c r="FQ190">
        <v>0.21363086943893</v>
      </c>
      <c r="FR190">
        <v>0.16895343142096</v>
      </c>
      <c r="FS190">
        <v>-0.146998303080181</v>
      </c>
      <c r="FT190">
        <v>-0.298453768300533</v>
      </c>
      <c r="FU190">
        <v>-8.9708501036511702E-4</v>
      </c>
      <c r="FV190">
        <v>0.102194726059679</v>
      </c>
      <c r="FW190">
        <v>-0.29697777990804802</v>
      </c>
      <c r="FX190">
        <v>0.177769736728806</v>
      </c>
      <c r="FY190">
        <v>0.29248096052469902</v>
      </c>
      <c r="FZ190">
        <v>0.76278769793134404</v>
      </c>
      <c r="GA190">
        <v>0.33186585988005401</v>
      </c>
      <c r="GB190">
        <v>0.51668392352439696</v>
      </c>
      <c r="GC190">
        <v>0.40230961549241301</v>
      </c>
      <c r="GD190">
        <v>0.66568139445735097</v>
      </c>
      <c r="GE190">
        <v>0.90806715979852004</v>
      </c>
      <c r="GF190">
        <v>-0.107533161644824</v>
      </c>
      <c r="GG190">
        <v>-0.31790239163456102</v>
      </c>
      <c r="GH190">
        <v>0.16033799474826099</v>
      </c>
      <c r="GI190">
        <v>9.9192028756078798E-2</v>
      </c>
      <c r="GL190">
        <v>0.12673947840085001</v>
      </c>
      <c r="GM190">
        <v>0.36065854219486898</v>
      </c>
      <c r="GN190">
        <v>0.36495772346825101</v>
      </c>
      <c r="GO190">
        <v>0.68295541314000696</v>
      </c>
      <c r="GP190">
        <v>-0.29439018117045601</v>
      </c>
      <c r="GQ190">
        <v>0.137931730023411</v>
      </c>
      <c r="GR190">
        <v>-0.31787229045221499</v>
      </c>
      <c r="GS190">
        <v>0.207927556584764</v>
      </c>
      <c r="GT190">
        <v>0.71768935067666495</v>
      </c>
      <c r="GU190">
        <v>1.7348550318274598E-2</v>
      </c>
      <c r="GV190">
        <v>1.09086095108069E-2</v>
      </c>
      <c r="GW190">
        <v>-0.16876952331585901</v>
      </c>
      <c r="GX190">
        <v>0.48981605341396101</v>
      </c>
      <c r="GY190">
        <v>-0.70682041196050704</v>
      </c>
      <c r="GZ190">
        <v>-7.2929331054183394E-2</v>
      </c>
      <c r="HA190">
        <v>-0.25128531033260498</v>
      </c>
      <c r="HB190">
        <v>0.17098971311497699</v>
      </c>
      <c r="HC190">
        <v>-8.9456245405017398E-2</v>
      </c>
      <c r="HD190">
        <v>-0.20683267875938299</v>
      </c>
      <c r="HE190">
        <v>0.13287044148455601</v>
      </c>
      <c r="HF190">
        <v>7.1840387317934101E-2</v>
      </c>
      <c r="HG190">
        <v>-0.489860005654918</v>
      </c>
      <c r="HH190">
        <v>0.103488899367221</v>
      </c>
      <c r="HI190">
        <v>-2.4128764198394499E-2</v>
      </c>
      <c r="HJ190">
        <v>-0.17601029512661601</v>
      </c>
      <c r="HK190">
        <v>-0.30703134953000699</v>
      </c>
      <c r="HL190">
        <v>0.174609692112426</v>
      </c>
      <c r="HM190">
        <v>-1.8752813411992999E-2</v>
      </c>
      <c r="HN190">
        <v>-0.166317588718812</v>
      </c>
      <c r="HO190">
        <v>9.88200266874628E-2</v>
      </c>
      <c r="HP190">
        <v>0.371815491234884</v>
      </c>
      <c r="HQ190">
        <v>-0.123711167088913</v>
      </c>
      <c r="HS190">
        <v>0.285541045013815</v>
      </c>
      <c r="HT190">
        <v>0.12869699621660399</v>
      </c>
      <c r="HU190">
        <v>0.24558143286412801</v>
      </c>
      <c r="HV190">
        <v>0.123868181435682</v>
      </c>
      <c r="HW190">
        <v>0.30604864568886098</v>
      </c>
      <c r="HX190">
        <v>0.23005130751698699</v>
      </c>
      <c r="HY190">
        <v>-0.195476953376783</v>
      </c>
      <c r="HZ190">
        <v>0.28939327930857001</v>
      </c>
      <c r="IA190">
        <v>0.28178767370263802</v>
      </c>
      <c r="IB190">
        <v>5.2198409684933701E-2</v>
      </c>
      <c r="IC190">
        <v>-0.134852536757535</v>
      </c>
      <c r="ID190">
        <v>5.6748467613942904E-3</v>
      </c>
      <c r="IF190">
        <v>0.20515929554676399</v>
      </c>
      <c r="IG190">
        <v>0.1798484054234</v>
      </c>
      <c r="IH190">
        <v>4.3812109470309203E-2</v>
      </c>
      <c r="II190">
        <v>0.230535659829911</v>
      </c>
      <c r="IJ190">
        <v>0.15808114440005699</v>
      </c>
      <c r="IK190">
        <v>7.4978109660150893E-2</v>
      </c>
      <c r="IL190">
        <v>-1.41064570016169E-2</v>
      </c>
      <c r="IM190">
        <v>0.21479840215761201</v>
      </c>
      <c r="IN190">
        <v>-5.6346755263803103E-2</v>
      </c>
      <c r="IO190">
        <v>0.21669651632692</v>
      </c>
      <c r="IP190">
        <v>-9.4717445335845696E-2</v>
      </c>
      <c r="IQ190">
        <v>0.30555513985746102</v>
      </c>
      <c r="IR190">
        <v>-2.65757780653075E-2</v>
      </c>
      <c r="IS190">
        <v>8.95060096809175E-2</v>
      </c>
      <c r="IT190">
        <v>-0.49411445197620202</v>
      </c>
      <c r="IU190">
        <v>4.0666230415809003E-2</v>
      </c>
      <c r="IV190">
        <v>0.122909040146624</v>
      </c>
      <c r="IW190">
        <v>0.219665407348657</v>
      </c>
      <c r="IX190">
        <v>-1.0821393516380301E-3</v>
      </c>
      <c r="IY190">
        <v>-0.10836194014700599</v>
      </c>
      <c r="IZ190">
        <v>0.301988407227327</v>
      </c>
      <c r="JA190">
        <v>0.177228967550036</v>
      </c>
      <c r="JB190">
        <v>-2.9019679550401599E-2</v>
      </c>
      <c r="JC190">
        <v>0.212225324503379</v>
      </c>
      <c r="JD190">
        <v>0.18489081521693199</v>
      </c>
      <c r="JE190">
        <v>5.79650335566839E-2</v>
      </c>
      <c r="JF190">
        <v>-2.1530614958464901E-2</v>
      </c>
      <c r="JG190">
        <v>0.37322206135286301</v>
      </c>
      <c r="JH190">
        <v>9.6610317086742697E-2</v>
      </c>
      <c r="JI190">
        <v>-8.6328513953048996E-2</v>
      </c>
      <c r="JK190">
        <v>0.172497437961283</v>
      </c>
      <c r="JL190">
        <v>-9.9462943489925196E-2</v>
      </c>
      <c r="JM190">
        <v>9.0847957835649099E-2</v>
      </c>
    </row>
    <row r="191" spans="1:273" x14ac:dyDescent="0.25">
      <c r="A191" s="29">
        <v>44355</v>
      </c>
      <c r="B191" s="31" t="s">
        <v>1777</v>
      </c>
      <c r="C191" s="24" t="s">
        <v>1736</v>
      </c>
      <c r="D191" s="24" t="s">
        <v>1899</v>
      </c>
      <c r="E191" s="34">
        <v>41.777403999999997</v>
      </c>
      <c r="F191" s="38">
        <v>8120</v>
      </c>
      <c r="G191" s="16">
        <f>VLOOKUP(C191,dFundos!$A$1:$B$28,2,FALSE)</f>
        <v>21144577000147</v>
      </c>
      <c r="H191" s="13"/>
      <c r="I191">
        <f>_xll.ECONOMATICA(G191,"VOLATILITY","1Y",A191)</f>
        <v>2.7228858226881099</v>
      </c>
      <c r="J191">
        <f>_xll.ECONOMATICA(G191,"NAV","1D",A191)</f>
        <v>194.36343799997101</v>
      </c>
      <c r="K191">
        <f>_xll.ECONOMATICA(G191,"NAV","1D",A191+1)</f>
        <v>194.25977899995601</v>
      </c>
      <c r="L191" s="6"/>
      <c r="M191">
        <v>-0.103656955252518</v>
      </c>
      <c r="N191">
        <v>0.242373424043762</v>
      </c>
      <c r="P191">
        <v>0.32049172314145802</v>
      </c>
      <c r="Q191">
        <v>-0.18737378968580701</v>
      </c>
      <c r="R191">
        <v>7.3898113987524994E-2</v>
      </c>
      <c r="S191">
        <v>0.44319332118902799</v>
      </c>
      <c r="T191">
        <v>0.13192208807595299</v>
      </c>
      <c r="U191">
        <v>0.16794506937003501</v>
      </c>
      <c r="V191">
        <v>-0.21875309585084299</v>
      </c>
      <c r="W191">
        <v>8.5688338185718693E-2</v>
      </c>
      <c r="X191">
        <v>9.1570643053273698E-2</v>
      </c>
      <c r="Y191">
        <v>2.5336572252854201E-2</v>
      </c>
      <c r="Z191">
        <v>-0.10242040234516001</v>
      </c>
      <c r="AA191">
        <v>0.21068551286589399</v>
      </c>
      <c r="AB191">
        <v>-0.111825193016557</v>
      </c>
      <c r="AC191">
        <v>0.34392623820167501</v>
      </c>
      <c r="AD191">
        <v>0.14504263563139799</v>
      </c>
      <c r="AE191">
        <v>0.169826889032265</v>
      </c>
      <c r="AF191">
        <v>-8.5688805575046004E-2</v>
      </c>
      <c r="AG191">
        <v>0.25689091307867801</v>
      </c>
      <c r="AH191">
        <v>-0.17307890120719099</v>
      </c>
      <c r="AI191">
        <v>0.50288521015318099</v>
      </c>
      <c r="AJ191">
        <v>1.39494439281407E-2</v>
      </c>
      <c r="AK191">
        <v>0.111911786007113</v>
      </c>
      <c r="AL191">
        <v>0.12414105622156101</v>
      </c>
      <c r="AM191">
        <v>-0.10093815271830001</v>
      </c>
      <c r="AN191">
        <v>-0.164678661440121</v>
      </c>
      <c r="AO191">
        <v>0.27067135961260602</v>
      </c>
      <c r="AP191">
        <v>0.39827884065744001</v>
      </c>
      <c r="AQ191">
        <v>-5.9070982206321801E-2</v>
      </c>
      <c r="AR191">
        <v>0.25663277629064402</v>
      </c>
      <c r="AS191">
        <v>-8.5119188224780401E-2</v>
      </c>
      <c r="AT191">
        <v>-0.32583332131253001</v>
      </c>
      <c r="AU191">
        <v>2.94765759463189E-2</v>
      </c>
      <c r="AV191">
        <v>0.17363279384881</v>
      </c>
      <c r="AW191">
        <v>6.1317891049839097E-2</v>
      </c>
      <c r="AX191">
        <v>-0.17166683292089099</v>
      </c>
      <c r="AY191">
        <v>-0.22711428500770101</v>
      </c>
      <c r="AZ191">
        <v>0.19905606422980801</v>
      </c>
      <c r="BA191">
        <v>-8.3683717730309595E-2</v>
      </c>
      <c r="BB191">
        <v>0.12545953832159301</v>
      </c>
      <c r="BC191">
        <v>-1.5056018310133401E-2</v>
      </c>
      <c r="BD191">
        <v>-0.17455378138038199</v>
      </c>
      <c r="BE191">
        <v>4.89582735099248E-2</v>
      </c>
      <c r="BF191">
        <v>1.5090196029632401E-2</v>
      </c>
      <c r="BG191">
        <v>-8.7058730150602101E-2</v>
      </c>
      <c r="BH191">
        <v>0.447585392612382</v>
      </c>
      <c r="BI191">
        <v>1.05250428532599E-2</v>
      </c>
      <c r="BJ191">
        <v>-4.3680087310349301E-2</v>
      </c>
      <c r="BK191">
        <v>0.37355090153141601</v>
      </c>
      <c r="BL191">
        <v>0.17933883882506099</v>
      </c>
      <c r="BM191">
        <v>-0.21006339839004801</v>
      </c>
      <c r="BN191">
        <v>6.3093534663494197E-2</v>
      </c>
      <c r="BO191">
        <v>4.0374470700044202E-3</v>
      </c>
      <c r="BP191">
        <v>-2.6189816708210899E-3</v>
      </c>
      <c r="BQ191">
        <v>1.5798994536453399E-2</v>
      </c>
      <c r="BR191">
        <v>4.9810904420155601E-2</v>
      </c>
      <c r="BS191">
        <v>5.88562405027915E-2</v>
      </c>
      <c r="BT191">
        <v>-0.29227715349406902</v>
      </c>
      <c r="BU191">
        <v>0.23058214374032099</v>
      </c>
      <c r="BV191">
        <v>7.3496842742315494E-2</v>
      </c>
      <c r="BW191">
        <v>-0.234672108854284</v>
      </c>
      <c r="BX191">
        <v>-5.2464771397353602E-2</v>
      </c>
      <c r="BZ191">
        <v>8.0328874719270998E-2</v>
      </c>
      <c r="CA191">
        <v>3.0923285157769001E-2</v>
      </c>
      <c r="CB191">
        <v>0.153058012801921</v>
      </c>
      <c r="CC191">
        <v>0.234419387015805</v>
      </c>
      <c r="CD191">
        <v>-7.3524262006685603E-2</v>
      </c>
      <c r="CE191">
        <v>6.8478017419693102E-2</v>
      </c>
      <c r="CF191">
        <v>-0.237329225819849</v>
      </c>
      <c r="CG191">
        <v>-0.11817261038231699</v>
      </c>
      <c r="CH191">
        <v>5.0624831237655599E-2</v>
      </c>
      <c r="CI191">
        <v>-0.137119426381105</v>
      </c>
      <c r="CJ191">
        <v>8.1436387335998006E-2</v>
      </c>
      <c r="CK191">
        <v>-5.6808592034940403E-2</v>
      </c>
      <c r="CL191">
        <v>0.111548870700062</v>
      </c>
      <c r="CM191">
        <v>2.8505320005933799E-2</v>
      </c>
      <c r="CN191">
        <v>-4.3281219222990303E-2</v>
      </c>
      <c r="CO191">
        <v>4.68059732156689E-2</v>
      </c>
      <c r="CP191">
        <v>0.14148838890832799</v>
      </c>
      <c r="CQ191">
        <v>5.4170427210919997E-2</v>
      </c>
      <c r="CR191">
        <v>8.59727651914E-2</v>
      </c>
      <c r="CS191">
        <v>-0.21576407616521501</v>
      </c>
      <c r="CT191">
        <v>-0.146231870894553</v>
      </c>
      <c r="CU191">
        <v>-6.3175842115015299E-2</v>
      </c>
      <c r="CV191">
        <v>-2.8138161906099399E-2</v>
      </c>
      <c r="CW191">
        <v>0.35519879584171599</v>
      </c>
      <c r="CY191">
        <v>-2.6763188179757001E-2</v>
      </c>
      <c r="CZ191">
        <v>0.278530296236568</v>
      </c>
      <c r="DA191">
        <v>5.5355804215650999E-2</v>
      </c>
      <c r="DB191">
        <v>9.9487024999689297E-2</v>
      </c>
      <c r="DC191">
        <v>-0.18080714417010299</v>
      </c>
      <c r="DD191">
        <v>0.17128154249803601</v>
      </c>
      <c r="DE191">
        <v>6.5669500145304496E-2</v>
      </c>
      <c r="DF191">
        <v>-0.13835278950864399</v>
      </c>
      <c r="DG191">
        <v>-9.61669638854801E-2</v>
      </c>
      <c r="DH191">
        <v>-0.166834529773041</v>
      </c>
      <c r="DI191">
        <v>0.184128350883839</v>
      </c>
      <c r="DJ191">
        <v>-0.14972110402595701</v>
      </c>
      <c r="DK191">
        <v>0.20428790485311801</v>
      </c>
      <c r="DL191">
        <v>-6.1601662673638202E-2</v>
      </c>
      <c r="DN191">
        <v>1.58562574142707E-2</v>
      </c>
      <c r="DO191">
        <v>0.24328896233782901</v>
      </c>
      <c r="DP191">
        <v>-7.7490816875069896E-2</v>
      </c>
      <c r="DQ191">
        <v>2.0130383927607898E-2</v>
      </c>
      <c r="DR191">
        <v>-0.18150218947994301</v>
      </c>
      <c r="DS191">
        <v>-0.12792201123374999</v>
      </c>
      <c r="DT191">
        <v>0.24802754724078099</v>
      </c>
      <c r="DU191">
        <v>-0.46417744733844302</v>
      </c>
      <c r="DV191">
        <v>0.460876388387987</v>
      </c>
      <c r="DW191">
        <v>-9.8126478405902204E-2</v>
      </c>
      <c r="DX191">
        <v>-0.15439012704519001</v>
      </c>
      <c r="DY191">
        <v>-5.1829923722834799E-2</v>
      </c>
      <c r="DZ191">
        <v>-3.5925400879932602E-2</v>
      </c>
      <c r="EA191">
        <v>0.355465520442522</v>
      </c>
      <c r="EB191">
        <v>0.126118075604609</v>
      </c>
      <c r="EC191">
        <v>-0.14506543666357199</v>
      </c>
      <c r="ED191">
        <v>0.18132099849026401</v>
      </c>
      <c r="EE191">
        <v>-7.0832848905411101E-3</v>
      </c>
      <c r="EF191">
        <v>4.0299407373822801E-2</v>
      </c>
      <c r="EG191">
        <v>-0.40075423621601702</v>
      </c>
      <c r="EH191">
        <v>0.33549598247191198</v>
      </c>
      <c r="EI191">
        <v>5.27641723238048E-2</v>
      </c>
      <c r="EJ191">
        <v>-2.4811693674564601E-2</v>
      </c>
      <c r="EK191">
        <v>7.19960717106005E-3</v>
      </c>
      <c r="EL191">
        <v>-1.6546524693694699E-2</v>
      </c>
      <c r="EM191">
        <v>0.18825983388524001</v>
      </c>
      <c r="EN191">
        <v>-0.148370460374281</v>
      </c>
      <c r="EO191">
        <v>-3.7066389268147798E-3</v>
      </c>
      <c r="EP191">
        <v>0.21685704923584101</v>
      </c>
      <c r="EQ191">
        <v>0.11589804726099801</v>
      </c>
      <c r="ER191">
        <v>-1.34934126435837E-2</v>
      </c>
      <c r="ES191">
        <v>5.1502250789781101E-2</v>
      </c>
      <c r="ET191">
        <v>-5.8081631232198602E-2</v>
      </c>
      <c r="EU191">
        <v>-3.8458446033473599E-2</v>
      </c>
      <c r="EV191">
        <v>0.110095868330973</v>
      </c>
      <c r="EW191">
        <v>-4.9891041271621396E-3</v>
      </c>
      <c r="EX191">
        <v>0.115692610233964</v>
      </c>
      <c r="EY191">
        <v>-4.6830909013806403E-3</v>
      </c>
      <c r="FA191">
        <v>-7.9182437093550107E-2</v>
      </c>
      <c r="FB191">
        <v>1.5162397903623099E-2</v>
      </c>
      <c r="FC191">
        <v>-6.2042267018114203E-2</v>
      </c>
      <c r="FD191">
        <v>-4.8544977289566296E-3</v>
      </c>
      <c r="FF191">
        <v>0.247080184271908</v>
      </c>
      <c r="FG191">
        <v>-2.8265509263292202E-2</v>
      </c>
      <c r="FH191">
        <v>-0.42552974646241598</v>
      </c>
      <c r="FI191">
        <v>-4.5892669095337603E-2</v>
      </c>
      <c r="FJ191">
        <v>0.22178903291205601</v>
      </c>
      <c r="FK191">
        <v>7.6185214311408303E-2</v>
      </c>
      <c r="FL191">
        <v>-7.9211723550542998E-2</v>
      </c>
      <c r="FM191">
        <v>0.17816562303778499</v>
      </c>
      <c r="FN191">
        <v>0.103921708614507</v>
      </c>
      <c r="FO191">
        <v>0.15091256791492899</v>
      </c>
      <c r="FP191">
        <v>0.16142148033395601</v>
      </c>
      <c r="FQ191">
        <v>0.192954343037854</v>
      </c>
      <c r="FR191">
        <v>1.1119532246084401E-2</v>
      </c>
      <c r="FS191">
        <v>-6.9108715069887694E-2</v>
      </c>
      <c r="FT191">
        <v>-0.23486518439312901</v>
      </c>
      <c r="FU191">
        <v>-4.9269337978330397E-3</v>
      </c>
      <c r="FV191">
        <v>9.0718478895723806E-2</v>
      </c>
      <c r="FW191">
        <v>-0.14899590396453299</v>
      </c>
      <c r="FX191">
        <v>2.5132574955932799E-2</v>
      </c>
      <c r="FY191">
        <v>7.2080592690326697E-2</v>
      </c>
      <c r="FZ191">
        <v>0.27703587602445601</v>
      </c>
      <c r="GA191">
        <v>-5.4205425840336803E-3</v>
      </c>
      <c r="GB191">
        <v>0.19712739303940899</v>
      </c>
      <c r="GC191">
        <v>0.23760574767948101</v>
      </c>
      <c r="GD191">
        <v>0.21892207078053599</v>
      </c>
      <c r="GE191">
        <v>0.25120794525719198</v>
      </c>
      <c r="GF191">
        <v>-7.8671455412404601E-4</v>
      </c>
      <c r="GG191">
        <v>-0.21051343537692399</v>
      </c>
      <c r="GH191">
        <v>7.0661852078046598E-3</v>
      </c>
      <c r="GI191">
        <v>4.6154580741131199E-2</v>
      </c>
      <c r="GL191">
        <v>0.139594851862057</v>
      </c>
      <c r="GM191">
        <v>0.22685924650431799</v>
      </c>
      <c r="GN191">
        <v>4.5420345304591998E-2</v>
      </c>
      <c r="GO191">
        <v>-8.6139429276954602E-2</v>
      </c>
      <c r="GP191">
        <v>-0.10850401577045</v>
      </c>
      <c r="GQ191">
        <v>7.9168563752318705E-2</v>
      </c>
      <c r="GR191">
        <v>-5.0568736514833297E-2</v>
      </c>
      <c r="GS191">
        <v>-8.4997981048218194E-2</v>
      </c>
      <c r="GT191">
        <v>0.47132227591646397</v>
      </c>
      <c r="GU191">
        <v>-4.24224642301851E-2</v>
      </c>
      <c r="GV191">
        <v>-4.1070400402532001E-2</v>
      </c>
      <c r="GW191">
        <v>-0.140699096937169</v>
      </c>
      <c r="GX191">
        <v>0.29917700048827101</v>
      </c>
      <c r="GY191">
        <v>-0.33356527510477502</v>
      </c>
      <c r="GZ191">
        <v>-0.125698113242834</v>
      </c>
      <c r="HA191">
        <v>-0.20627785806936999</v>
      </c>
      <c r="HB191">
        <v>0.219588961226691</v>
      </c>
      <c r="HC191">
        <v>-0.128443594803684</v>
      </c>
      <c r="HD191">
        <v>-0.30138118909235301</v>
      </c>
      <c r="HE191">
        <v>0.23926363755890601</v>
      </c>
      <c r="HF191">
        <v>-4.0547276057623101E-2</v>
      </c>
      <c r="HG191">
        <v>-0.40997824398800697</v>
      </c>
      <c r="HH191">
        <v>0.10805524270836001</v>
      </c>
      <c r="HI191">
        <v>-0.150613278674427</v>
      </c>
      <c r="HJ191">
        <v>-0.199583188350516</v>
      </c>
      <c r="HK191">
        <v>1.98188008653233E-2</v>
      </c>
      <c r="HL191">
        <v>-6.9862890995864299E-3</v>
      </c>
      <c r="HM191">
        <v>-9.2096614480396993E-2</v>
      </c>
      <c r="HN191">
        <v>-8.5414270142791807E-2</v>
      </c>
      <c r="HO191">
        <v>-8.1483014128025402E-2</v>
      </c>
      <c r="HP191">
        <v>0.35135223242832597</v>
      </c>
      <c r="HQ191">
        <v>4.65844645077595E-2</v>
      </c>
      <c r="HS191">
        <v>-3.0517528830387199E-2</v>
      </c>
      <c r="HT191">
        <v>-8.0193021858576696E-4</v>
      </c>
      <c r="HU191">
        <v>0.21702010399167199</v>
      </c>
      <c r="HV191">
        <v>0.19309941817482501</v>
      </c>
      <c r="HW191">
        <v>0.17691550910967599</v>
      </c>
      <c r="HX191">
        <v>-3.3008336049533703E-2</v>
      </c>
      <c r="HY191">
        <v>2.6328282729082299E-2</v>
      </c>
      <c r="HZ191">
        <v>5.6921744544524699E-3</v>
      </c>
      <c r="IA191">
        <v>0.21848289707122601</v>
      </c>
      <c r="IB191">
        <v>-2.23754188482417E-2</v>
      </c>
      <c r="IC191">
        <v>-0.18725900617937399</v>
      </c>
      <c r="ID191">
        <v>1.6187246001209101E-2</v>
      </c>
      <c r="IF191">
        <v>-0.101700361028634</v>
      </c>
      <c r="IG191">
        <v>0.25657982005213897</v>
      </c>
      <c r="IH191">
        <v>-0.117175740706443</v>
      </c>
      <c r="II191">
        <v>0.119812399861985</v>
      </c>
      <c r="IJ191">
        <v>0.13510739863704699</v>
      </c>
      <c r="IK191">
        <v>6.5511839238752104E-2</v>
      </c>
      <c r="IL191">
        <v>-0.12550721567095</v>
      </c>
      <c r="IM191">
        <v>0.25017163516167801</v>
      </c>
      <c r="IN191">
        <v>2.89333780528978E-2</v>
      </c>
      <c r="IO191">
        <v>-3.9266150452022001E-3</v>
      </c>
      <c r="IP191">
        <v>2.6667902602639501E-2</v>
      </c>
      <c r="IQ191">
        <v>6.0911695436516297E-2</v>
      </c>
      <c r="IR191">
        <v>0.19478819867799799</v>
      </c>
      <c r="IS191">
        <v>1.4065713548916401E-2</v>
      </c>
      <c r="IT191">
        <v>-0.39097763683457698</v>
      </c>
      <c r="IU191">
        <v>7.5778448444907595E-2</v>
      </c>
      <c r="IV191">
        <v>5.8096654356631902E-2</v>
      </c>
      <c r="IW191">
        <v>7.9597701733291601E-2</v>
      </c>
      <c r="IX191">
        <v>7.2307102709601195E-2</v>
      </c>
      <c r="IY191">
        <v>-0.332513358625874</v>
      </c>
      <c r="IZ191">
        <v>0.18181320883741101</v>
      </c>
      <c r="JA191">
        <v>-0.19698826499734401</v>
      </c>
      <c r="JB191">
        <v>-0.11680234483719699</v>
      </c>
      <c r="JC191">
        <v>0.15187176250037701</v>
      </c>
      <c r="JD191">
        <v>0.18582234097266301</v>
      </c>
      <c r="JE191">
        <v>9.5995036099338904E-2</v>
      </c>
      <c r="JF191">
        <v>0.136508897230669</v>
      </c>
      <c r="JG191">
        <v>0.26644154913810802</v>
      </c>
      <c r="JH191">
        <v>-4.8255029923893702E-2</v>
      </c>
      <c r="JI191">
        <v>0.164909797604196</v>
      </c>
      <c r="JK191">
        <v>7.7669574056926594E-2</v>
      </c>
      <c r="JL191">
        <v>-6.1306854513532003E-2</v>
      </c>
      <c r="JM191">
        <v>0.111846586150932</v>
      </c>
    </row>
    <row r="192" spans="1:273" x14ac:dyDescent="0.25">
      <c r="A192" s="30">
        <v>44355</v>
      </c>
      <c r="B192" s="31" t="s">
        <v>1777</v>
      </c>
      <c r="C192" s="23" t="s">
        <v>1740</v>
      </c>
      <c r="D192" s="23" t="s">
        <v>1899</v>
      </c>
      <c r="E192" s="32">
        <v>11.419695000000001</v>
      </c>
      <c r="F192" s="37">
        <v>5800</v>
      </c>
      <c r="G192" s="16">
        <f>VLOOKUP(C192,dFundos!$A$1:$B$28,2,FALSE)</f>
        <v>19107923000175</v>
      </c>
      <c r="H192" s="13"/>
      <c r="I192">
        <f>_xll.ECONOMATICA(G192,"VOLATILITY","1Y",A192)</f>
        <v>21.110054473480002</v>
      </c>
      <c r="J192">
        <f>_xll.ECONOMATICA(G192,"NAV","1D",A192)</f>
        <v>506.21743999980401</v>
      </c>
      <c r="K192">
        <f>_xll.ECONOMATICA(G192,"NAV","1D",A192+1)</f>
        <v>507.89446600014298</v>
      </c>
      <c r="L192" s="6"/>
      <c r="M192">
        <v>-0.28730234089380202</v>
      </c>
      <c r="N192">
        <v>0.27697823734342802</v>
      </c>
      <c r="P192">
        <v>-2.2011447742443102</v>
      </c>
      <c r="Q192">
        <v>2.2863645333927698</v>
      </c>
      <c r="R192">
        <v>3.2184271422011101</v>
      </c>
      <c r="S192">
        <v>0.59120191526744703</v>
      </c>
      <c r="T192">
        <v>1.88892838687025</v>
      </c>
      <c r="U192">
        <v>-2.4835963874466001</v>
      </c>
      <c r="V192">
        <v>0.93808037963753999</v>
      </c>
      <c r="W192">
        <v>-2.02373054462441</v>
      </c>
      <c r="X192">
        <v>1.10818007306079</v>
      </c>
      <c r="Y192">
        <v>0.96359086091979396</v>
      </c>
      <c r="Z192">
        <v>0.22116212094260801</v>
      </c>
      <c r="AA192">
        <v>0.927865234370984</v>
      </c>
      <c r="AB192">
        <v>1.30669520840456</v>
      </c>
      <c r="AC192">
        <v>-1.5475129142941999</v>
      </c>
      <c r="AD192">
        <v>1.4434655362492801</v>
      </c>
      <c r="AE192">
        <v>-1.33299447861646</v>
      </c>
      <c r="AF192">
        <v>2.5661369450972402</v>
      </c>
      <c r="AG192">
        <v>-0.85439049207707296</v>
      </c>
      <c r="AH192">
        <v>0.43127891840413202</v>
      </c>
      <c r="AI192">
        <v>-0.41944709191739099</v>
      </c>
      <c r="AJ192">
        <v>0.43702863476937598</v>
      </c>
      <c r="AK192">
        <v>-0.27909611080758601</v>
      </c>
      <c r="AL192">
        <v>0.70286430982378101</v>
      </c>
      <c r="AM192">
        <v>1.8092529326168001</v>
      </c>
      <c r="AN192">
        <v>-1.76575759915067</v>
      </c>
      <c r="AO192">
        <v>1.79323091451806</v>
      </c>
      <c r="AP192">
        <v>3.9525196007161902E-2</v>
      </c>
      <c r="AQ192">
        <v>-2.8252708126274202</v>
      </c>
      <c r="AR192">
        <v>-0.95121956310322298</v>
      </c>
      <c r="AS192">
        <v>0.51750892162090201</v>
      </c>
      <c r="AT192">
        <v>-0.69685100615970397</v>
      </c>
      <c r="AU192">
        <v>0.32077986961667199</v>
      </c>
      <c r="AV192">
        <v>-1.03713897615307</v>
      </c>
      <c r="AW192">
        <v>1.4395174992387201</v>
      </c>
      <c r="AX192">
        <v>-0.14066550347706699</v>
      </c>
      <c r="AY192">
        <v>1.6715974301405401</v>
      </c>
      <c r="AZ192">
        <v>2.8151614254966302</v>
      </c>
      <c r="BA192">
        <v>0.121280874918739</v>
      </c>
      <c r="BB192">
        <v>0.29053532216494199</v>
      </c>
      <c r="BC192">
        <v>1.84118115685123</v>
      </c>
      <c r="BD192">
        <v>1.33836841796438</v>
      </c>
      <c r="BE192">
        <v>0.84807658695353905</v>
      </c>
      <c r="BF192">
        <v>-1.75679650974416</v>
      </c>
      <c r="BG192">
        <v>2.3292144071092502</v>
      </c>
      <c r="BH192">
        <v>-1.62254419992678</v>
      </c>
      <c r="BI192">
        <v>0.83637668794835895</v>
      </c>
      <c r="BJ192">
        <v>2.04683161227877</v>
      </c>
      <c r="BK192">
        <v>-0.43585766361502498</v>
      </c>
      <c r="BL192">
        <v>0.79658872491563704</v>
      </c>
      <c r="BM192">
        <v>0.61092898467904899</v>
      </c>
      <c r="BN192">
        <v>1.10159335763456</v>
      </c>
      <c r="BO192">
        <v>0.84541263840947101</v>
      </c>
      <c r="BP192">
        <v>-0.86883106978348201</v>
      </c>
      <c r="BQ192">
        <v>2.8145100424808298</v>
      </c>
      <c r="BR192">
        <v>-0.75329907467676105</v>
      </c>
      <c r="BS192">
        <v>-2.3179202172286799</v>
      </c>
      <c r="BT192">
        <v>0.89009187813644497</v>
      </c>
      <c r="BU192">
        <v>-0.860067818302923</v>
      </c>
      <c r="BV192">
        <v>1.2300424783461501</v>
      </c>
      <c r="BW192">
        <v>-4.8269766183730098</v>
      </c>
      <c r="BX192">
        <v>-0.84274541368358802</v>
      </c>
      <c r="BZ192">
        <v>-1.44764754104472</v>
      </c>
      <c r="CA192">
        <v>0.67665916994883402</v>
      </c>
      <c r="CB192">
        <v>-1.42773158395357</v>
      </c>
      <c r="CC192">
        <v>0.23624671412108</v>
      </c>
      <c r="CD192">
        <v>0.35268499359517602</v>
      </c>
      <c r="CE192">
        <v>0.74707272233354205</v>
      </c>
      <c r="CF192">
        <v>-1.3410648452918399</v>
      </c>
      <c r="CG192">
        <v>-0.72561630058771698</v>
      </c>
      <c r="CH192">
        <v>1.2089984131307601</v>
      </c>
      <c r="CI192">
        <v>-0.40797952296998102</v>
      </c>
      <c r="CJ192">
        <v>1.97407161922456</v>
      </c>
      <c r="CK192">
        <v>-0.25270918949900101</v>
      </c>
      <c r="CL192">
        <v>-0.88633236073292199</v>
      </c>
      <c r="CM192">
        <v>2.2096645572673901</v>
      </c>
      <c r="CN192">
        <v>3.1661394586990399</v>
      </c>
      <c r="CO192">
        <v>-0.27466141182230802</v>
      </c>
      <c r="CP192">
        <v>0.37231885016808502</v>
      </c>
      <c r="CQ192">
        <v>0.72441229112882899</v>
      </c>
      <c r="CR192">
        <v>-0.71377335361830796</v>
      </c>
      <c r="CS192">
        <v>-5.4858708972460597E-2</v>
      </c>
      <c r="CT192">
        <v>-0.57493861131661095</v>
      </c>
      <c r="CU192">
        <v>1.86721115260298</v>
      </c>
      <c r="CV192">
        <v>0.597911195109191</v>
      </c>
      <c r="CW192">
        <v>-5.2364820112416097E-2</v>
      </c>
      <c r="CY192">
        <v>1.76631032682053</v>
      </c>
      <c r="CZ192">
        <v>-0.37038006512375399</v>
      </c>
      <c r="DA192">
        <v>-7.9948935035645305E-2</v>
      </c>
      <c r="DB192">
        <v>0.34538675772637401</v>
      </c>
      <c r="DC192">
        <v>-1.9561849851925199</v>
      </c>
      <c r="DD192">
        <v>0.121086089529854</v>
      </c>
      <c r="DE192">
        <v>0.436118840843847</v>
      </c>
      <c r="DF192">
        <v>0.28269743288547</v>
      </c>
      <c r="DG192">
        <v>0.48983983160724198</v>
      </c>
      <c r="DH192">
        <v>-1.6372844787838401</v>
      </c>
      <c r="DI192">
        <v>0.56001337325142198</v>
      </c>
      <c r="DJ192">
        <v>-2.50820350556751</v>
      </c>
      <c r="DK192">
        <v>1.57923450497037</v>
      </c>
      <c r="DL192">
        <v>-1.38554461427702</v>
      </c>
      <c r="DN192">
        <v>3.02672115867608</v>
      </c>
      <c r="DO192">
        <v>0.53698101692134503</v>
      </c>
      <c r="DP192">
        <v>0.31953035031619897</v>
      </c>
      <c r="DQ192">
        <v>-2.7118749441797299</v>
      </c>
      <c r="DR192">
        <v>1.16753260626865</v>
      </c>
      <c r="DS192">
        <v>-0.737310937438451</v>
      </c>
      <c r="DT192">
        <v>1.3411778689260201</v>
      </c>
      <c r="DU192">
        <v>-0.207236766527785</v>
      </c>
      <c r="DV192">
        <v>1.8172669768318901</v>
      </c>
      <c r="DW192">
        <v>0.35514290884748301</v>
      </c>
      <c r="DX192">
        <v>-1.7419178398085899</v>
      </c>
      <c r="DY192">
        <v>-2.0136928610554601</v>
      </c>
      <c r="DZ192">
        <v>0.31205666582536701</v>
      </c>
      <c r="EA192">
        <v>0.58515530927252302</v>
      </c>
      <c r="EB192">
        <v>1.76137224771082</v>
      </c>
      <c r="EC192">
        <v>0.40265410589199702</v>
      </c>
      <c r="ED192">
        <v>-1.28982609303421</v>
      </c>
      <c r="EE192">
        <v>-0.34374013075648702</v>
      </c>
      <c r="EF192">
        <v>0.77099067348172001</v>
      </c>
      <c r="EG192">
        <v>9.6987596225517295E-2</v>
      </c>
      <c r="EH192">
        <v>-1.4053316112949701</v>
      </c>
      <c r="EI192">
        <v>0.53907219516986504</v>
      </c>
      <c r="EJ192">
        <v>-2.1461034712956502</v>
      </c>
      <c r="EK192">
        <v>0.71785766976972798</v>
      </c>
      <c r="EL192">
        <v>-1.0346336991460701</v>
      </c>
      <c r="EM192">
        <v>0.94031559110590002</v>
      </c>
      <c r="EN192">
        <v>0.54770131137047395</v>
      </c>
      <c r="EO192">
        <v>-2.75151457954053</v>
      </c>
      <c r="EP192">
        <v>0.13665809146914401</v>
      </c>
      <c r="EQ192">
        <v>0.63545086904923698</v>
      </c>
      <c r="ER192">
        <v>0.66669932639342699</v>
      </c>
      <c r="ES192">
        <v>0.74340388928249002</v>
      </c>
      <c r="ET192">
        <v>-0.17756990382622501</v>
      </c>
      <c r="EU192">
        <v>-3.7619581416947802E-2</v>
      </c>
      <c r="EV192">
        <v>3.09187680613832E-2</v>
      </c>
      <c r="EW192">
        <v>0.62051662062003698</v>
      </c>
      <c r="EX192">
        <v>0.87541787524969505</v>
      </c>
      <c r="EY192">
        <v>-4.33296609116951E-3</v>
      </c>
      <c r="FA192">
        <v>2.4460187029035301</v>
      </c>
      <c r="FB192">
        <v>-1.48509885775638</v>
      </c>
      <c r="FC192">
        <v>-0.203779760431644</v>
      </c>
      <c r="FD192">
        <v>-3.3965724469453601E-3</v>
      </c>
      <c r="FF192">
        <v>0.48311300361092402</v>
      </c>
      <c r="FG192">
        <v>1.03590516064287</v>
      </c>
      <c r="FH192">
        <v>0.46167863019945798</v>
      </c>
      <c r="FI192">
        <v>4.0727902563958196</v>
      </c>
      <c r="FJ192">
        <v>1.20133948839793</v>
      </c>
      <c r="FK192">
        <v>0.30773455582675502</v>
      </c>
      <c r="FL192">
        <v>-2.1712093134738102</v>
      </c>
      <c r="FM192">
        <v>-0.764682261979033</v>
      </c>
      <c r="FN192">
        <v>-2.34167549915583</v>
      </c>
      <c r="FO192">
        <v>0.97642160744726403</v>
      </c>
      <c r="FP192">
        <v>0.20520026973826999</v>
      </c>
      <c r="FQ192">
        <v>1.65317803548533</v>
      </c>
      <c r="FR192">
        <v>0.855514209797548</v>
      </c>
      <c r="FS192">
        <v>0.92750115582020998</v>
      </c>
      <c r="FT192">
        <v>1.54673429169634</v>
      </c>
      <c r="FU192">
        <v>-3.4577286896819701E-3</v>
      </c>
      <c r="FV192">
        <v>-1.9697630944392599</v>
      </c>
      <c r="FW192">
        <v>-1.7541131215693899</v>
      </c>
      <c r="FX192">
        <v>1.7893128837386001</v>
      </c>
      <c r="FY192">
        <v>-1.20687706130411</v>
      </c>
      <c r="FZ192">
        <v>1.30962514122075</v>
      </c>
      <c r="GA192">
        <v>-0.56470678582627398</v>
      </c>
      <c r="GB192">
        <v>0.47224017107510002</v>
      </c>
      <c r="GC192">
        <v>2.3759208974297499</v>
      </c>
      <c r="GD192">
        <v>-1.0373263905421499</v>
      </c>
      <c r="GE192">
        <v>0.75091715189046204</v>
      </c>
      <c r="GF192">
        <v>0.11480152461445001</v>
      </c>
      <c r="GG192">
        <v>-5.3293323344405501E-2</v>
      </c>
      <c r="GH192">
        <v>0.45982163373992102</v>
      </c>
      <c r="GI192">
        <v>0.15963238220138001</v>
      </c>
      <c r="GL192">
        <v>0.69353880062408302</v>
      </c>
      <c r="GM192">
        <v>-0.153909043183376</v>
      </c>
      <c r="GN192">
        <v>-0.68702022153956899</v>
      </c>
      <c r="GO192">
        <v>-0.181582058121421</v>
      </c>
      <c r="GP192">
        <v>8.67371001731954E-2</v>
      </c>
      <c r="GQ192">
        <v>0.87952877383941097</v>
      </c>
      <c r="GR192">
        <v>-0.84511392424246901</v>
      </c>
      <c r="GS192">
        <v>0.84912440997868499</v>
      </c>
      <c r="GT192">
        <v>2.5832158313278302</v>
      </c>
      <c r="GU192">
        <v>0.42561401060083898</v>
      </c>
      <c r="GV192">
        <v>9.0007085236720699E-2</v>
      </c>
      <c r="GW192">
        <v>-2.9405423798380101</v>
      </c>
      <c r="GX192">
        <v>2.6576829992336601</v>
      </c>
      <c r="GY192">
        <v>0.97939280658465599</v>
      </c>
      <c r="GZ192">
        <v>1.6553285535337601</v>
      </c>
      <c r="HA192">
        <v>-1.3788528941404401</v>
      </c>
      <c r="HB192">
        <v>-1.4374093419974101</v>
      </c>
      <c r="HC192">
        <v>0.55051889794413</v>
      </c>
      <c r="HD192">
        <v>1.7859906709418301</v>
      </c>
      <c r="HE192">
        <v>-0.34793081385942098</v>
      </c>
      <c r="HF192">
        <v>-0.31726214456284701</v>
      </c>
      <c r="HG192">
        <v>-2.0685331280219499</v>
      </c>
      <c r="HH192">
        <v>-1.56460378520933</v>
      </c>
      <c r="HI192">
        <v>1.26965170529729</v>
      </c>
      <c r="HJ192">
        <v>-1.0627717178977001</v>
      </c>
      <c r="HK192">
        <v>1.4890886939610899</v>
      </c>
      <c r="HL192">
        <v>1.86130965466873</v>
      </c>
      <c r="HM192">
        <v>3.0438757530646399</v>
      </c>
      <c r="HN192">
        <v>0.39601301104994502</v>
      </c>
      <c r="HO192">
        <v>-0.923255503585096</v>
      </c>
      <c r="HP192">
        <v>-1.4493828700324201</v>
      </c>
      <c r="HQ192">
        <v>2.3654254520806699</v>
      </c>
      <c r="HS192">
        <v>0.71857002858450902</v>
      </c>
      <c r="HT192">
        <v>-1.2916106186821701</v>
      </c>
      <c r="HU192">
        <v>0.77395492571668001</v>
      </c>
      <c r="HV192">
        <v>-0.70035014732639</v>
      </c>
      <c r="HW192">
        <v>2.6919255396933299</v>
      </c>
      <c r="HX192">
        <v>0.96986855423892804</v>
      </c>
      <c r="HY192">
        <v>-0.36413418765732802</v>
      </c>
      <c r="HZ192">
        <v>-0.43881714600502197</v>
      </c>
      <c r="IA192">
        <v>-0.32162343468371501</v>
      </c>
      <c r="IB192">
        <v>-0.26280717020199501</v>
      </c>
      <c r="IC192">
        <v>-0.96586665667928195</v>
      </c>
      <c r="ID192">
        <v>-0.60206100379218697</v>
      </c>
      <c r="IF192">
        <v>-1.6620299386886499</v>
      </c>
      <c r="IG192">
        <v>1.5466443133846</v>
      </c>
      <c r="IH192">
        <v>-0.49423955797465202</v>
      </c>
      <c r="II192">
        <v>5.1831719065376099E-2</v>
      </c>
      <c r="IJ192">
        <v>-1.8714538324275101</v>
      </c>
      <c r="IK192">
        <v>0.40281532619701499</v>
      </c>
      <c r="IL192">
        <v>0.63502878383587802</v>
      </c>
      <c r="IM192">
        <v>1.0401436702522899E-2</v>
      </c>
      <c r="IN192">
        <v>-0.15395671207443201</v>
      </c>
      <c r="IO192">
        <v>-1.3616010944133401</v>
      </c>
      <c r="IP192">
        <v>-0.672036492687766</v>
      </c>
      <c r="IQ192">
        <v>-0.29068542125969499</v>
      </c>
      <c r="IR192">
        <v>-0.74231822227375199</v>
      </c>
      <c r="IS192">
        <v>-1.0745602620772801</v>
      </c>
      <c r="IT192">
        <v>-1.1498597940772</v>
      </c>
      <c r="IU192">
        <v>1.47270487050264</v>
      </c>
      <c r="IV192">
        <v>0.91375283409433905</v>
      </c>
      <c r="IW192">
        <v>-0.45462084608516301</v>
      </c>
      <c r="IX192">
        <v>-0.89962980491691302</v>
      </c>
      <c r="IY192">
        <v>0.93808055607951202</v>
      </c>
      <c r="IZ192">
        <v>0.28468303935369499</v>
      </c>
      <c r="JA192">
        <v>1.2981619127458499</v>
      </c>
      <c r="JB192">
        <v>0.419799106202845</v>
      </c>
      <c r="JC192">
        <v>-6.7259160277899396E-2</v>
      </c>
      <c r="JD192">
        <v>-0.112819249534368</v>
      </c>
      <c r="JE192">
        <v>-1.14340017653376</v>
      </c>
      <c r="JF192">
        <v>-0.53532533120232995</v>
      </c>
      <c r="JG192">
        <v>0.102729300670035</v>
      </c>
      <c r="JH192">
        <v>-1.29954810845447</v>
      </c>
      <c r="JI192">
        <v>-1.3447277969135001</v>
      </c>
      <c r="JK192">
        <v>-0.216503878982621</v>
      </c>
      <c r="JL192">
        <v>-0.18286176064066201</v>
      </c>
      <c r="JM192">
        <v>5.7608228962635601E-2</v>
      </c>
    </row>
    <row r="193" spans="1:273" x14ac:dyDescent="0.25">
      <c r="A193" s="29">
        <v>44355</v>
      </c>
      <c r="B193" s="31" t="s">
        <v>1777</v>
      </c>
      <c r="C193" s="24" t="s">
        <v>1732</v>
      </c>
      <c r="D193" s="24" t="s">
        <v>1899</v>
      </c>
      <c r="E193" s="34">
        <v>36.924804000000002</v>
      </c>
      <c r="F193" s="38">
        <v>6080</v>
      </c>
      <c r="G193" s="16">
        <f>VLOOKUP(C193,dFundos!$A$1:$B$28,2,FALSE)</f>
        <v>32666326000149</v>
      </c>
      <c r="H193" s="13"/>
      <c r="I193">
        <f>_xll.ECONOMATICA(G193,"VOLATILITY","1Y",A193)</f>
        <v>18.801694846188202</v>
      </c>
      <c r="J193">
        <f>_xll.ECONOMATICA(G193,"NAV","1D",A193)</f>
        <v>164.99351699999499</v>
      </c>
      <c r="K193">
        <f>_xll.ECONOMATICA(G193,"NAV","1D",A193+1)</f>
        <v>164.65896299993599</v>
      </c>
      <c r="L193" s="6"/>
      <c r="M193">
        <v>-0.70682179612049401</v>
      </c>
      <c r="N193">
        <v>-1.4199837580235899</v>
      </c>
      <c r="P193">
        <v>-1.00702592444577</v>
      </c>
      <c r="Q193">
        <v>-0.764259576953918</v>
      </c>
      <c r="R193">
        <v>0.50449409136490397</v>
      </c>
      <c r="S193">
        <v>2.3490874376875599</v>
      </c>
      <c r="T193">
        <v>1.12513038984616</v>
      </c>
      <c r="U193">
        <v>0.88399070791638201</v>
      </c>
      <c r="V193">
        <v>-0.23625019375685999</v>
      </c>
      <c r="W193">
        <v>0.79411401839024598</v>
      </c>
      <c r="X193">
        <v>-1.84599011799946</v>
      </c>
      <c r="Y193">
        <v>1.00693676176888</v>
      </c>
      <c r="Z193">
        <v>-2.6801899905876798</v>
      </c>
      <c r="AA193">
        <v>2.1352680909331001</v>
      </c>
      <c r="AB193">
        <v>-0.361733150930377</v>
      </c>
      <c r="AC193">
        <v>1.57261038511933</v>
      </c>
      <c r="AD193">
        <v>5.1699477808142498E-2</v>
      </c>
      <c r="AE193">
        <v>1.29365618286101</v>
      </c>
      <c r="AF193">
        <v>1.84691599060898</v>
      </c>
      <c r="AG193">
        <v>-0.27183269567103702</v>
      </c>
      <c r="AH193">
        <v>1.8944363015179999</v>
      </c>
      <c r="AI193">
        <v>9.6664480588515303E-2</v>
      </c>
      <c r="AJ193">
        <v>1.1027802063836101</v>
      </c>
      <c r="AK193">
        <v>-1.48991306559765</v>
      </c>
      <c r="AL193">
        <v>0.53371380727185203</v>
      </c>
      <c r="AM193">
        <v>0.70372227837651702</v>
      </c>
      <c r="AN193">
        <v>-0.93111491632953403</v>
      </c>
      <c r="AO193">
        <v>2.5358094859257099</v>
      </c>
      <c r="AP193">
        <v>1.6942643605943899</v>
      </c>
      <c r="AQ193">
        <v>-0.62889001492294505</v>
      </c>
      <c r="AR193">
        <v>-0.159620040813024</v>
      </c>
      <c r="AS193">
        <v>-1.7773085975932199</v>
      </c>
      <c r="AT193">
        <v>-0.73618383812572596</v>
      </c>
      <c r="AU193">
        <v>4.5046817831462197E-3</v>
      </c>
      <c r="AV193">
        <v>-3.79611082280462E-2</v>
      </c>
      <c r="AW193">
        <v>1.45943870720657</v>
      </c>
      <c r="AX193">
        <v>0.45984902917553</v>
      </c>
      <c r="AY193">
        <v>-1.5758210171043201</v>
      </c>
      <c r="AZ193">
        <v>0.16819543361634701</v>
      </c>
      <c r="BA193">
        <v>-1.3654242234224501</v>
      </c>
      <c r="BB193">
        <v>1.03306702731061</v>
      </c>
      <c r="BC193">
        <v>1.24341383925639</v>
      </c>
      <c r="BD193">
        <v>-0.71021197209120102</v>
      </c>
      <c r="BE193">
        <v>-0.69969796395525896</v>
      </c>
      <c r="BF193">
        <v>-0.402006474905647</v>
      </c>
      <c r="BG193">
        <v>-0.67972719689350902</v>
      </c>
      <c r="BH193">
        <v>-0.29925162216386503</v>
      </c>
      <c r="BI193">
        <v>1.2845308559917601</v>
      </c>
      <c r="BJ193">
        <v>-1.93036695318369</v>
      </c>
      <c r="BK193">
        <v>2.58096641773591</v>
      </c>
      <c r="BL193">
        <v>-0.88567939592394396</v>
      </c>
      <c r="BM193">
        <v>0.15406054153572801</v>
      </c>
      <c r="BN193">
        <v>0.80151816855504898</v>
      </c>
      <c r="BO193">
        <v>0.309273019593093</v>
      </c>
      <c r="BP193">
        <v>0.33449892689532101</v>
      </c>
      <c r="BQ193">
        <v>-1.2419977520948999</v>
      </c>
      <c r="BR193">
        <v>0.31161904917098598</v>
      </c>
      <c r="BS193">
        <v>1.9285983069494299</v>
      </c>
      <c r="BT193">
        <v>-1.83528113484499</v>
      </c>
      <c r="BU193">
        <v>1.8861552001908399</v>
      </c>
      <c r="BV193">
        <v>-0.102233439611155</v>
      </c>
      <c r="BW193">
        <v>-1.1445878223639701</v>
      </c>
      <c r="BX193">
        <v>0.27653648321574997</v>
      </c>
      <c r="BZ193">
        <v>-0.509651724587457</v>
      </c>
      <c r="CA193">
        <v>0.98004978644894403</v>
      </c>
      <c r="CB193">
        <v>-2.0095697489523401</v>
      </c>
      <c r="CC193">
        <v>-0.52418259219848595</v>
      </c>
      <c r="CD193">
        <v>2.21560575846524</v>
      </c>
      <c r="CE193">
        <v>-0.16213844619414899</v>
      </c>
      <c r="CF193">
        <v>-0.28361196182231702</v>
      </c>
      <c r="CG193">
        <v>-0.59924726310782706</v>
      </c>
      <c r="CH193">
        <v>-1.6969124534625699</v>
      </c>
      <c r="CI193">
        <v>-1.1833714735985299</v>
      </c>
      <c r="CJ193">
        <v>0.17996560636674999</v>
      </c>
      <c r="CK193">
        <v>-1.5812251546776701</v>
      </c>
      <c r="CL193">
        <v>1.2925304754389799</v>
      </c>
      <c r="CM193">
        <v>6.2967681333247996E-2</v>
      </c>
      <c r="CN193">
        <v>-2.5427798199416398</v>
      </c>
      <c r="CO193">
        <v>-0.86255026635626597</v>
      </c>
      <c r="CP193">
        <v>1.42012563974276</v>
      </c>
      <c r="CQ193">
        <v>1.2989403086976401</v>
      </c>
      <c r="CR193">
        <v>-1.4420016151234401</v>
      </c>
      <c r="CS193">
        <v>1.25712114167982</v>
      </c>
      <c r="CT193">
        <v>-0.33222690744878502</v>
      </c>
      <c r="CU193">
        <v>-0.38173989187271201</v>
      </c>
      <c r="CV193">
        <v>1.9670046382088899</v>
      </c>
      <c r="CW193">
        <v>0.186791586020263</v>
      </c>
      <c r="CY193">
        <v>1.27839848300937</v>
      </c>
      <c r="CZ193">
        <v>1.02438148060173</v>
      </c>
      <c r="DA193">
        <v>0.202223282576597</v>
      </c>
      <c r="DB193">
        <v>-0.506292362479144</v>
      </c>
      <c r="DC193">
        <v>-0.20653825094996101</v>
      </c>
      <c r="DD193">
        <v>1.58368775209965</v>
      </c>
      <c r="DE193">
        <v>0.27876058502442902</v>
      </c>
      <c r="DF193">
        <v>0.51231971883680705</v>
      </c>
      <c r="DG193">
        <v>-1.0122089392098099</v>
      </c>
      <c r="DH193">
        <v>-0.39206066767292203</v>
      </c>
      <c r="DI193">
        <v>-1.00104397743053</v>
      </c>
      <c r="DJ193">
        <v>-3.6803821110879702</v>
      </c>
      <c r="DK193">
        <v>1.35200065815297</v>
      </c>
      <c r="DL193">
        <v>-2.3522561044046602</v>
      </c>
      <c r="DN193">
        <v>0.93414498278434599</v>
      </c>
      <c r="DO193">
        <v>2.6640550120646398</v>
      </c>
      <c r="DP193">
        <v>2.36946293953224</v>
      </c>
      <c r="DQ193">
        <v>0.686466485967685</v>
      </c>
      <c r="DR193">
        <v>1.30879374210053</v>
      </c>
      <c r="DS193">
        <v>0.44147756107122399</v>
      </c>
      <c r="DT193">
        <v>0.16921532478591</v>
      </c>
      <c r="DU193">
        <v>-1.97944749070302</v>
      </c>
      <c r="DV193">
        <v>2.2679064388285002</v>
      </c>
      <c r="DW193">
        <v>0.97043000514531697</v>
      </c>
      <c r="DX193">
        <v>-8.4183326453057802E-2</v>
      </c>
      <c r="DY193">
        <v>-1.0334257153772299</v>
      </c>
      <c r="DZ193">
        <v>0.47706233508506601</v>
      </c>
      <c r="EA193">
        <v>-0.44558360914379602</v>
      </c>
      <c r="EB193">
        <v>0.17473464449722101</v>
      </c>
      <c r="EC193">
        <v>1.54891515412601</v>
      </c>
      <c r="ED193">
        <v>0.81505724665475998</v>
      </c>
      <c r="EE193">
        <v>8.5255262274586102E-2</v>
      </c>
      <c r="EF193">
        <v>0.38193762247829</v>
      </c>
      <c r="EG193">
        <v>-1.0788871546537799</v>
      </c>
      <c r="EH193">
        <v>0.83391661628411395</v>
      </c>
      <c r="EI193">
        <v>0.50314109321334399</v>
      </c>
      <c r="EJ193">
        <v>0.63650092015450399</v>
      </c>
      <c r="EK193">
        <v>0.104405435922672</v>
      </c>
      <c r="EL193">
        <v>-0.21800197928314399</v>
      </c>
      <c r="EM193">
        <v>0.42962653624272201</v>
      </c>
      <c r="EN193">
        <v>-1.0493385742847701</v>
      </c>
      <c r="EO193">
        <v>0.93896873040648599</v>
      </c>
      <c r="EP193">
        <v>0.434209300510702</v>
      </c>
      <c r="EQ193">
        <v>0.67350288936722802</v>
      </c>
      <c r="ER193">
        <v>1.5027459805423899</v>
      </c>
      <c r="ES193">
        <v>1.1454894902271899</v>
      </c>
      <c r="ET193">
        <v>0.15888564685155901</v>
      </c>
      <c r="EU193">
        <v>-0.51914578471041795</v>
      </c>
      <c r="EV193">
        <v>-1.36842740603242</v>
      </c>
      <c r="EW193">
        <v>0.67444954383972799</v>
      </c>
      <c r="EX193">
        <v>0.54945683823461899</v>
      </c>
      <c r="EY193">
        <v>-6.4772631958476302E-3</v>
      </c>
      <c r="FA193">
        <v>0.649728757525736</v>
      </c>
      <c r="FB193">
        <v>0.23381723221973499</v>
      </c>
      <c r="FC193">
        <v>0.26401088616694302</v>
      </c>
      <c r="FD193">
        <v>-6.71727530061617E-3</v>
      </c>
      <c r="FF193">
        <v>-0.923382176279119</v>
      </c>
      <c r="FG193">
        <v>-0.59195411949985999</v>
      </c>
      <c r="FH193">
        <v>-3.29077977785346</v>
      </c>
      <c r="FI193">
        <v>0.87787711236160204</v>
      </c>
      <c r="FJ193">
        <v>2.9460100644428202</v>
      </c>
      <c r="FK193">
        <v>-1.3338227448912201</v>
      </c>
      <c r="FL193">
        <v>2.4658070651639701</v>
      </c>
      <c r="FM193">
        <v>-0.68853301081617202</v>
      </c>
      <c r="FN193">
        <v>0.595519640410203</v>
      </c>
      <c r="FO193">
        <v>-0.384553916774166</v>
      </c>
      <c r="FP193">
        <v>0.81303391616529597</v>
      </c>
      <c r="FQ193">
        <v>-0.25701049071358301</v>
      </c>
      <c r="FR193">
        <v>0.69833382185606796</v>
      </c>
      <c r="FS193">
        <v>-0.187435302177619</v>
      </c>
      <c r="FT193">
        <v>-0.48257245143759098</v>
      </c>
      <c r="FU193">
        <v>-6.7240216594655101E-3</v>
      </c>
      <c r="FV193">
        <v>-0.37560564296654803</v>
      </c>
      <c r="FW193">
        <v>-0.88657563001106598</v>
      </c>
      <c r="FX193">
        <v>2.4328843082912499</v>
      </c>
      <c r="FY193">
        <v>-1.63309985791784</v>
      </c>
      <c r="FZ193">
        <v>1.54263763342897</v>
      </c>
      <c r="GA193">
        <v>0.74365326599945503</v>
      </c>
      <c r="GB193">
        <v>1.963037587484</v>
      </c>
      <c r="GC193">
        <v>0.47252374188246898</v>
      </c>
      <c r="GD193">
        <v>1.31439961642172</v>
      </c>
      <c r="GE193">
        <v>-0.163255680308794</v>
      </c>
      <c r="GF193">
        <v>-0.16581533718635899</v>
      </c>
      <c r="GG193">
        <v>-1.2018684328722899</v>
      </c>
      <c r="GH193">
        <v>1.1821268137282499</v>
      </c>
      <c r="GI193">
        <v>-1.6291707106574901E-2</v>
      </c>
      <c r="GL193">
        <v>0.39054231274349099</v>
      </c>
      <c r="GM193">
        <v>-0.88750781114868005</v>
      </c>
      <c r="GN193">
        <v>0.20318834176578099</v>
      </c>
      <c r="GO193">
        <v>-2.5091354003052402</v>
      </c>
      <c r="GP193">
        <v>0.97032853882410597</v>
      </c>
      <c r="GQ193">
        <v>0.23167021208791999</v>
      </c>
      <c r="GR193">
        <v>-2.4230692809396701</v>
      </c>
      <c r="GS193">
        <v>-1.58375869532392</v>
      </c>
      <c r="GT193">
        <v>0.69509874556388196</v>
      </c>
      <c r="GU193">
        <v>0.39237747623701602</v>
      </c>
      <c r="GV193">
        <v>-5.26671032275772E-2</v>
      </c>
      <c r="GW193">
        <v>0.324350241862703</v>
      </c>
      <c r="GX193">
        <v>2.1688747860025601</v>
      </c>
      <c r="GY193">
        <v>-4.2535763442210701</v>
      </c>
      <c r="GZ193">
        <v>-4.7523416924377698E-2</v>
      </c>
      <c r="HA193">
        <v>0.722871228208533</v>
      </c>
      <c r="HB193">
        <v>2.3755445936330899</v>
      </c>
      <c r="HC193">
        <v>-0.33823145195128701</v>
      </c>
      <c r="HD193">
        <v>0.15532802299276199</v>
      </c>
      <c r="HE193">
        <v>-0.20931758526785399</v>
      </c>
      <c r="HF193">
        <v>1.51704633262852</v>
      </c>
      <c r="HG193">
        <v>-2.60603319466099</v>
      </c>
      <c r="HH193">
        <v>1.2043688637277199</v>
      </c>
      <c r="HI193">
        <v>-0.79249269219872098</v>
      </c>
      <c r="HJ193">
        <v>-0.92136517096150805</v>
      </c>
      <c r="HK193">
        <v>-1.8286618528691201</v>
      </c>
      <c r="HL193">
        <v>1.5956165989336999</v>
      </c>
      <c r="HM193">
        <v>-0.41387318478882701</v>
      </c>
      <c r="HN193">
        <v>-0.38593011449847803</v>
      </c>
      <c r="HO193">
        <v>1.2217509420224799</v>
      </c>
      <c r="HP193">
        <v>0.42142172733292699</v>
      </c>
      <c r="HQ193">
        <v>-0.38769408092775798</v>
      </c>
      <c r="HS193">
        <v>1.4574307122529699</v>
      </c>
      <c r="HT193">
        <v>1.0452421829541001</v>
      </c>
      <c r="HU193">
        <v>0.25887749980029201</v>
      </c>
      <c r="HV193">
        <v>0.98050579072150901</v>
      </c>
      <c r="HW193">
        <v>1.02060977951623E-2</v>
      </c>
      <c r="HX193">
        <v>0.64367957820650201</v>
      </c>
      <c r="HY193">
        <v>0.48656770104571501</v>
      </c>
      <c r="HZ193">
        <v>-0.23060864259605299</v>
      </c>
      <c r="IA193">
        <v>0.71697561979817703</v>
      </c>
      <c r="IB193">
        <v>-0.19559431675588701</v>
      </c>
      <c r="IC193">
        <v>-0.107456357818592</v>
      </c>
      <c r="ID193">
        <v>-0.40893576488088001</v>
      </c>
      <c r="IF193">
        <v>-1.2943349469423999</v>
      </c>
      <c r="IG193">
        <v>1.04533214816911</v>
      </c>
      <c r="IH193">
        <v>0.129019077030534</v>
      </c>
      <c r="II193">
        <v>-0.71594904857192898</v>
      </c>
      <c r="IJ193">
        <v>0.75946838242089099</v>
      </c>
      <c r="IK193">
        <v>-0.44208001227161697</v>
      </c>
      <c r="IL193">
        <v>6.4676471993152504E-2</v>
      </c>
      <c r="IM193">
        <v>0.69899021509627302</v>
      </c>
      <c r="IN193">
        <v>-1.0255641313960999</v>
      </c>
      <c r="IO193">
        <v>1.19020243491832</v>
      </c>
      <c r="IP193">
        <v>1.59100134624168E-2</v>
      </c>
      <c r="IQ193">
        <v>1.83425327868463</v>
      </c>
      <c r="IR193">
        <v>-0.26622750092428799</v>
      </c>
      <c r="IS193">
        <v>9.7530445964366705E-2</v>
      </c>
      <c r="IT193">
        <v>-1.92296851100764</v>
      </c>
      <c r="IU193">
        <v>1.6406610478952599</v>
      </c>
      <c r="IV193">
        <v>0.55535189076181302</v>
      </c>
      <c r="IW193">
        <v>0.472136474854778</v>
      </c>
      <c r="IX193">
        <v>-0.40258641047330501</v>
      </c>
      <c r="IY193">
        <v>-6.1995449414098402E-2</v>
      </c>
      <c r="IZ193">
        <v>0.21901009331486401</v>
      </c>
      <c r="JA193">
        <v>-6.5155154698004494E-2</v>
      </c>
      <c r="JB193">
        <v>0.85627195130655298</v>
      </c>
      <c r="JC193">
        <v>3.92149595427327E-2</v>
      </c>
      <c r="JD193">
        <v>0.16478066809213501</v>
      </c>
      <c r="JE193">
        <v>0.16894775017135499</v>
      </c>
      <c r="JF193">
        <v>0.62055686812527699</v>
      </c>
      <c r="JG193">
        <v>0.24409602156083601</v>
      </c>
      <c r="JH193">
        <v>0.51678208328667097</v>
      </c>
      <c r="JI193">
        <v>0.72797116008587204</v>
      </c>
      <c r="JK193">
        <v>0.85482995091297198</v>
      </c>
      <c r="JL193">
        <v>0.58010046395793302</v>
      </c>
      <c r="JM193">
        <v>-0.59761315969808504</v>
      </c>
    </row>
    <row r="194" spans="1:273" x14ac:dyDescent="0.25">
      <c r="A194" s="30">
        <v>44355</v>
      </c>
      <c r="B194" s="31" t="s">
        <v>1777</v>
      </c>
      <c r="C194" s="23" t="s">
        <v>1739</v>
      </c>
      <c r="D194" s="23" t="s">
        <v>1899</v>
      </c>
      <c r="E194" s="32">
        <v>9.9965639999999993</v>
      </c>
      <c r="F194" s="37">
        <v>5840</v>
      </c>
      <c r="G194" s="16">
        <f>VLOOKUP(C194,dFundos!$A$1:$B$28,2,FALSE)</f>
        <v>19436835000117</v>
      </c>
      <c r="H194" s="13"/>
      <c r="I194">
        <f>_xll.ECONOMATICA(G194,"VOLATILITY","1Y",A194)</f>
        <v>21.7720877884421</v>
      </c>
      <c r="J194">
        <f>_xll.ECONOMATICA(G194,"NAV","1D",A194)</f>
        <v>582.55352300032996</v>
      </c>
      <c r="K194">
        <f>_xll.ECONOMATICA(G194,"NAV","1D",A194+1)</f>
        <v>584.20070600044005</v>
      </c>
      <c r="L194" s="6"/>
      <c r="M194">
        <v>6.2256358251033803E-2</v>
      </c>
      <c r="N194">
        <v>0.66469796820456395</v>
      </c>
      <c r="P194">
        <v>-2.65178033678239</v>
      </c>
      <c r="Q194">
        <v>1.6522528931091101</v>
      </c>
      <c r="R194">
        <v>2.5845850508631001</v>
      </c>
      <c r="S194">
        <v>0.74310645759396698</v>
      </c>
      <c r="T194">
        <v>1.9150289737808599</v>
      </c>
      <c r="U194">
        <v>-2.12601029097641</v>
      </c>
      <c r="V194">
        <v>0.53137832619540903</v>
      </c>
      <c r="W194">
        <v>-1.64881667524241</v>
      </c>
      <c r="X194">
        <v>0.65882096623681696</v>
      </c>
      <c r="Y194">
        <v>0.78282353642862301</v>
      </c>
      <c r="Z194">
        <v>-0.43020223492931098</v>
      </c>
      <c r="AA194">
        <v>0.941061544290278</v>
      </c>
      <c r="AB194">
        <v>1.3802037750792799</v>
      </c>
      <c r="AC194">
        <v>-1.04732682539179</v>
      </c>
      <c r="AD194">
        <v>0.91846365903620597</v>
      </c>
      <c r="AE194">
        <v>-0.89153719491150696</v>
      </c>
      <c r="AF194">
        <v>2.7201906690606799</v>
      </c>
      <c r="AG194">
        <v>-0.48060172430268699</v>
      </c>
      <c r="AH194">
        <v>0.65309472320223005</v>
      </c>
      <c r="AI194">
        <v>0.33479570902272798</v>
      </c>
      <c r="AJ194">
        <v>4.4371363037498703E-2</v>
      </c>
      <c r="AK194">
        <v>-0.74719536141856202</v>
      </c>
      <c r="AL194">
        <v>0.92172030435904195</v>
      </c>
      <c r="AM194">
        <v>1.0434670293761901</v>
      </c>
      <c r="AN194">
        <v>-1.5772773856042499</v>
      </c>
      <c r="AO194">
        <v>1.28708233642101</v>
      </c>
      <c r="AP194">
        <v>0.84763069789914902</v>
      </c>
      <c r="AQ194">
        <v>-3.21802875396315</v>
      </c>
      <c r="AR194">
        <v>-0.82578364535947901</v>
      </c>
      <c r="AS194">
        <v>-0.23176444228738499</v>
      </c>
      <c r="AT194">
        <v>-0.32049389683379598</v>
      </c>
      <c r="AU194">
        <v>0.40947878260340098</v>
      </c>
      <c r="AV194">
        <v>-1.32353080116445</v>
      </c>
      <c r="AW194">
        <v>1.1706028491971701</v>
      </c>
      <c r="AX194">
        <v>0.21955449083179701</v>
      </c>
      <c r="AY194">
        <v>2.1866398550628201</v>
      </c>
      <c r="AZ194">
        <v>2.92431673115061</v>
      </c>
      <c r="BA194">
        <v>0.16635726387903599</v>
      </c>
      <c r="BB194">
        <v>0.50795775296137402</v>
      </c>
      <c r="BC194">
        <v>2.3118014791179999</v>
      </c>
      <c r="BD194">
        <v>0.79219418166758304</v>
      </c>
      <c r="BE194">
        <v>0.41454290185356502</v>
      </c>
      <c r="BF194">
        <v>-2.0037714530190001</v>
      </c>
      <c r="BG194">
        <v>2.6638099750925899</v>
      </c>
      <c r="BH194">
        <v>-1.38729776072068</v>
      </c>
      <c r="BI194">
        <v>0.82024485564034</v>
      </c>
      <c r="BJ194">
        <v>2.2637015790678601</v>
      </c>
      <c r="BK194">
        <v>6.5797892602859107E-2</v>
      </c>
      <c r="BL194">
        <v>0.59967500783386596</v>
      </c>
      <c r="BM194">
        <v>1.5838471999813899</v>
      </c>
      <c r="BN194">
        <v>1.2553116288472701</v>
      </c>
      <c r="BO194">
        <v>0.73167503105651099</v>
      </c>
      <c r="BP194">
        <v>-0.65658299390634101</v>
      </c>
      <c r="BQ194">
        <v>4.2694141317042504</v>
      </c>
      <c r="BR194">
        <v>-0.92877430552107398</v>
      </c>
      <c r="BS194">
        <v>-2.18233374607735</v>
      </c>
      <c r="BT194">
        <v>0.85752372433489699</v>
      </c>
      <c r="BU194">
        <v>-0.42129086186832898</v>
      </c>
      <c r="BV194">
        <v>0.93195251556608105</v>
      </c>
      <c r="BW194">
        <v>-5.4662812443930298</v>
      </c>
      <c r="BX194">
        <v>-1.08156894948479</v>
      </c>
      <c r="BZ194">
        <v>-1.93223141832277</v>
      </c>
      <c r="CA194">
        <v>1.00074127458356</v>
      </c>
      <c r="CB194">
        <v>-1.53597274784261</v>
      </c>
      <c r="CC194">
        <v>9.0866466780425995E-2</v>
      </c>
      <c r="CD194">
        <v>-3.0238047565944701E-2</v>
      </c>
      <c r="CE194">
        <v>1.0303414775989901</v>
      </c>
      <c r="CF194">
        <v>-1.83275347690142</v>
      </c>
      <c r="CG194">
        <v>-1.07344123916846</v>
      </c>
      <c r="CH194">
        <v>0.89068128363578603</v>
      </c>
      <c r="CI194">
        <v>0.256852741040348</v>
      </c>
      <c r="CJ194">
        <v>2.6860387783017399</v>
      </c>
      <c r="CK194">
        <v>-0.73472862850394405</v>
      </c>
      <c r="CL194">
        <v>-0.62954208042356197</v>
      </c>
      <c r="CM194">
        <v>2.2879627142174299</v>
      </c>
      <c r="CN194">
        <v>2.97322729602456</v>
      </c>
      <c r="CO194">
        <v>-0.18651463797141299</v>
      </c>
      <c r="CP194">
        <v>0.47134471442404902</v>
      </c>
      <c r="CQ194">
        <v>1.2650993847273599</v>
      </c>
      <c r="CR194">
        <v>-1.43914310710898</v>
      </c>
      <c r="CS194">
        <v>3.1338360349764102E-2</v>
      </c>
      <c r="CT194">
        <v>-1.1647848350548899</v>
      </c>
      <c r="CU194">
        <v>2.0262638201529599</v>
      </c>
      <c r="CV194">
        <v>0.44954124568903397</v>
      </c>
      <c r="CW194">
        <v>0.232453504941077</v>
      </c>
      <c r="CY194">
        <v>2.49667650878109</v>
      </c>
      <c r="CZ194">
        <v>-0.62924743433541197</v>
      </c>
      <c r="DA194">
        <v>-0.36936001852154698</v>
      </c>
      <c r="DB194">
        <v>0.30873517152940599</v>
      </c>
      <c r="DC194">
        <v>-2.3373821236418699</v>
      </c>
      <c r="DD194">
        <v>0.362557622611348</v>
      </c>
      <c r="DE194">
        <v>0.546331972327607</v>
      </c>
      <c r="DF194">
        <v>-6.0534084150276599E-2</v>
      </c>
      <c r="DG194">
        <v>0.81229088154941598</v>
      </c>
      <c r="DH194">
        <v>-1.9202834265343001</v>
      </c>
      <c r="DI194">
        <v>1.18528623024758</v>
      </c>
      <c r="DJ194">
        <v>-3.06642666264452</v>
      </c>
      <c r="DK194">
        <v>1.64141716595623</v>
      </c>
      <c r="DL194">
        <v>-1.6763631855610599</v>
      </c>
      <c r="DN194">
        <v>2.5300113380581002</v>
      </c>
      <c r="DO194">
        <v>1.62766104913317</v>
      </c>
      <c r="DP194">
        <v>0.38042509640945399</v>
      </c>
      <c r="DQ194">
        <v>-2.7437930161795498</v>
      </c>
      <c r="DR194">
        <v>1.5603220219418299</v>
      </c>
      <c r="DS194">
        <v>-2.3846260392929302</v>
      </c>
      <c r="DT194">
        <v>1.3934077394878801</v>
      </c>
      <c r="DU194">
        <v>3.9459625622839702E-2</v>
      </c>
      <c r="DV194">
        <v>1.49128931388987</v>
      </c>
      <c r="DW194">
        <v>-2.4247810233646298E-2</v>
      </c>
      <c r="DX194">
        <v>-1.33777264600212</v>
      </c>
      <c r="DY194">
        <v>-1.40757141680297</v>
      </c>
      <c r="DZ194">
        <v>-0.19887226635546501</v>
      </c>
      <c r="EA194">
        <v>0.66233606521564103</v>
      </c>
      <c r="EB194">
        <v>0.96418511384399597</v>
      </c>
      <c r="EC194">
        <v>0.449127142201178</v>
      </c>
      <c r="ED194">
        <v>-1.1258289699981101</v>
      </c>
      <c r="EE194">
        <v>-0.14914763032720699</v>
      </c>
      <c r="EF194">
        <v>0.56626326022524198</v>
      </c>
      <c r="EG194">
        <v>0.218552884871315</v>
      </c>
      <c r="EH194">
        <v>-0.78974821608426304</v>
      </c>
      <c r="EI194">
        <v>0.12408562342898199</v>
      </c>
      <c r="EJ194">
        <v>-1.95536760902542</v>
      </c>
      <c r="EK194">
        <v>9.6475320606259601E-2</v>
      </c>
      <c r="EL194">
        <v>-0.74562311019690197</v>
      </c>
      <c r="EM194">
        <v>0.85328375480457896</v>
      </c>
      <c r="EN194">
        <v>6.6394701025274103E-2</v>
      </c>
      <c r="EO194">
        <v>-2.5147544421088202</v>
      </c>
      <c r="EP194">
        <v>0.52187599721946798</v>
      </c>
      <c r="EQ194">
        <v>1.1314133458654401</v>
      </c>
      <c r="ER194">
        <v>0.204585925166612</v>
      </c>
      <c r="ES194">
        <v>1.0478060317836899</v>
      </c>
      <c r="ET194">
        <v>-0.242702494142577</v>
      </c>
      <c r="EU194">
        <v>-0.51195444248151001</v>
      </c>
      <c r="EV194">
        <v>0.61094098346074999</v>
      </c>
      <c r="EW194">
        <v>0.59658213122020198</v>
      </c>
      <c r="EX194">
        <v>0.80481703753321199</v>
      </c>
      <c r="EY194">
        <v>-7.70674696468632E-3</v>
      </c>
      <c r="FA194">
        <v>2.50752206429752</v>
      </c>
      <c r="FB194">
        <v>-1.1849055748825801</v>
      </c>
      <c r="FC194">
        <v>-0.22669077179671099</v>
      </c>
      <c r="FD194">
        <v>-7.6920737228647297E-3</v>
      </c>
      <c r="FF194">
        <v>-0.25515181050650398</v>
      </c>
      <c r="FG194">
        <v>0.98000114794558602</v>
      </c>
      <c r="FH194">
        <v>-0.31145954390012798</v>
      </c>
      <c r="FI194">
        <v>3.37231223729759</v>
      </c>
      <c r="FJ194">
        <v>0.86147812926356004</v>
      </c>
      <c r="FK194">
        <v>0.23407459029840499</v>
      </c>
      <c r="FL194">
        <v>-2.4418283885097498</v>
      </c>
      <c r="FM194">
        <v>-0.26494972516957199</v>
      </c>
      <c r="FN194">
        <v>-2.4918021056691901</v>
      </c>
      <c r="FO194">
        <v>0.72829950950108502</v>
      </c>
      <c r="FP194">
        <v>-0.16178208970814001</v>
      </c>
      <c r="FQ194">
        <v>1.89646536691725</v>
      </c>
      <c r="FR194">
        <v>1.74145754481287</v>
      </c>
      <c r="FS194">
        <v>1.28522521226841</v>
      </c>
      <c r="FT194">
        <v>1.53694036253</v>
      </c>
      <c r="FU194">
        <v>-7.8295311141118908E-3</v>
      </c>
      <c r="FV194">
        <v>-1.3531729808164501</v>
      </c>
      <c r="FW194">
        <v>-2.1869396208785501</v>
      </c>
      <c r="FX194">
        <v>2.6852825589230598</v>
      </c>
      <c r="FY194">
        <v>-1.9750242968257199</v>
      </c>
      <c r="FZ194">
        <v>1.4615929298088299</v>
      </c>
      <c r="GA194">
        <v>1.10926368506625E-2</v>
      </c>
      <c r="GB194">
        <v>0.47564562755724199</v>
      </c>
      <c r="GC194">
        <v>1.77485388830974</v>
      </c>
      <c r="GD194">
        <v>-0.62581437068729395</v>
      </c>
      <c r="GE194">
        <v>0.53400726355903305</v>
      </c>
      <c r="GF194">
        <v>0.48601112303003902</v>
      </c>
      <c r="GG194">
        <v>2.0920314273098501E-2</v>
      </c>
      <c r="GH194">
        <v>0.21937272413197201</v>
      </c>
      <c r="GI194">
        <v>-9.26270906347781E-2</v>
      </c>
      <c r="GL194">
        <v>0.65949025702138897</v>
      </c>
      <c r="GM194">
        <v>4.7547878239129197E-2</v>
      </c>
      <c r="GN194">
        <v>-0.98434278179411205</v>
      </c>
      <c r="GO194">
        <v>-0.18964869768751699</v>
      </c>
      <c r="GP194">
        <v>-0.53607079989887996</v>
      </c>
      <c r="GQ194">
        <v>0.69225503666530097</v>
      </c>
      <c r="GR194">
        <v>-0.98159544213558503</v>
      </c>
      <c r="GS194">
        <v>1.37983528020413</v>
      </c>
      <c r="GT194">
        <v>1.9091329742877901</v>
      </c>
      <c r="GU194">
        <v>0.479613710922422</v>
      </c>
      <c r="GV194">
        <v>-0.70638839788443897</v>
      </c>
      <c r="GW194">
        <v>-3.1623429824321598</v>
      </c>
      <c r="GX194">
        <v>2.3416406604155799</v>
      </c>
      <c r="GY194">
        <v>0.90983512691309398</v>
      </c>
      <c r="GZ194">
        <v>2.1857393172467701</v>
      </c>
      <c r="HA194">
        <v>-1.3002494369175099</v>
      </c>
      <c r="HB194">
        <v>-1.33206298050936</v>
      </c>
      <c r="HC194">
        <v>-0.18273928299095099</v>
      </c>
      <c r="HD194">
        <v>1.8623136173118799</v>
      </c>
      <c r="HE194">
        <v>0.19894407832907701</v>
      </c>
      <c r="HF194">
        <v>-0.306626518431585</v>
      </c>
      <c r="HG194">
        <v>-2.5267583692766502</v>
      </c>
      <c r="HH194">
        <v>-1.2577177475577599</v>
      </c>
      <c r="HI194">
        <v>1.44057431625697</v>
      </c>
      <c r="HJ194">
        <v>-0.78185416214182601</v>
      </c>
      <c r="HK194">
        <v>0.80935713212966198</v>
      </c>
      <c r="HL194">
        <v>1.2956261040017101</v>
      </c>
      <c r="HM194">
        <v>2.7048149600886999</v>
      </c>
      <c r="HN194">
        <v>0.58066057699761597</v>
      </c>
      <c r="HO194">
        <v>-1.0134288128028901</v>
      </c>
      <c r="HP194">
        <v>-0.97357829345128299</v>
      </c>
      <c r="HQ194">
        <v>2.63742018469202</v>
      </c>
      <c r="HS194">
        <v>1.1321261301418399</v>
      </c>
      <c r="HT194">
        <v>-1.0522641624447699</v>
      </c>
      <c r="HU194">
        <v>0.93083552874304598</v>
      </c>
      <c r="HV194">
        <v>-0.26230369012409899</v>
      </c>
      <c r="HW194">
        <v>2.2514093734571401</v>
      </c>
      <c r="HX194">
        <v>0.89057830282399697</v>
      </c>
      <c r="HY194">
        <v>-0.25675745191620097</v>
      </c>
      <c r="HZ194">
        <v>-0.69763861929459403</v>
      </c>
      <c r="IA194">
        <v>3.4768746081681498E-2</v>
      </c>
      <c r="IB194">
        <v>-0.19425840064286601</v>
      </c>
      <c r="IC194">
        <v>-0.99676115178226599</v>
      </c>
      <c r="ID194">
        <v>-0.74438233086766603</v>
      </c>
      <c r="IF194">
        <v>-1.6565474522394701</v>
      </c>
      <c r="IG194">
        <v>1.5075743389388701</v>
      </c>
      <c r="IH194">
        <v>-0.225991079605592</v>
      </c>
      <c r="II194">
        <v>-5.9258285182295402E-2</v>
      </c>
      <c r="IJ194">
        <v>-1.54532068054323</v>
      </c>
      <c r="IK194">
        <v>0.62253517080534904</v>
      </c>
      <c r="IL194">
        <v>0.363766842565383</v>
      </c>
      <c r="IM194">
        <v>-0.44703677212964998</v>
      </c>
      <c r="IN194">
        <v>-0.56422954203299003</v>
      </c>
      <c r="IO194">
        <v>-1.54253410928504</v>
      </c>
      <c r="IP194">
        <v>-0.26667100064514698</v>
      </c>
      <c r="IQ194">
        <v>-0.12827463879148099</v>
      </c>
      <c r="IR194">
        <v>-1.58006424871928</v>
      </c>
      <c r="IS194">
        <v>-0.717510039976332</v>
      </c>
      <c r="IT194">
        <v>-1.60304439177708</v>
      </c>
      <c r="IU194">
        <v>1.4025523345480899</v>
      </c>
      <c r="IV194">
        <v>1.1963378936343401</v>
      </c>
      <c r="IW194">
        <v>-0.66069155709556104</v>
      </c>
      <c r="IX194">
        <v>-0.92982951273370396</v>
      </c>
      <c r="IY194">
        <v>1.0519103649130599</v>
      </c>
      <c r="IZ194">
        <v>0.69474343345064005</v>
      </c>
      <c r="JA194">
        <v>0.85523173893307103</v>
      </c>
      <c r="JB194">
        <v>1.0251530038658501</v>
      </c>
      <c r="JC194">
        <v>0.126147181072156</v>
      </c>
      <c r="JD194">
        <v>-1.4287723479355899E-2</v>
      </c>
      <c r="JE194">
        <v>-0.97056343502117703</v>
      </c>
      <c r="JF194">
        <v>-0.40251984628412202</v>
      </c>
      <c r="JG194">
        <v>5.3415440561366302E-3</v>
      </c>
      <c r="JH194">
        <v>-1.2576569918564899</v>
      </c>
      <c r="JI194">
        <v>-1.0358171128245901</v>
      </c>
      <c r="JK194">
        <v>-0.156063800022821</v>
      </c>
      <c r="JL194">
        <v>-6.2435456766252201E-2</v>
      </c>
      <c r="JM194">
        <v>-0.104799557175284</v>
      </c>
    </row>
    <row r="195" spans="1:273" x14ac:dyDescent="0.25">
      <c r="A195" s="29">
        <v>44355</v>
      </c>
      <c r="B195" s="31" t="s">
        <v>1901</v>
      </c>
      <c r="C195" s="24" t="s">
        <v>1733</v>
      </c>
      <c r="D195" s="24" t="s">
        <v>1899</v>
      </c>
      <c r="E195" s="34">
        <v>97.302847999999997</v>
      </c>
      <c r="F195" s="38">
        <v>20000</v>
      </c>
      <c r="G195" s="16">
        <f>VLOOKUP(C195,dFundos!$A$1:$B$28,2,FALSE)</f>
        <v>19391009000107</v>
      </c>
      <c r="H195" s="13"/>
      <c r="I195">
        <f>_xll.ECONOMATICA(G195,"VOLATILITY","1Y",A195)</f>
        <v>3.55823979697379</v>
      </c>
      <c r="J195">
        <f>_xll.ECONOMATICA(G195,"NAV","1D",A195)</f>
        <v>205.54382800008199</v>
      </c>
      <c r="K195">
        <f>_xll.ECONOMATICA(G195,"NAV","1D",A195+1)</f>
        <v>205.72584600001599</v>
      </c>
      <c r="L195" s="6"/>
      <c r="M195">
        <v>5.2129001232969999E-2</v>
      </c>
      <c r="N195">
        <v>-0.122335026844667</v>
      </c>
      <c r="P195">
        <v>-0.17376850237269501</v>
      </c>
      <c r="Q195">
        <v>-0.146583881632978</v>
      </c>
      <c r="R195">
        <v>-0.102553665146843</v>
      </c>
      <c r="S195">
        <v>-0.161486374236119</v>
      </c>
      <c r="T195">
        <v>0.52260166776250105</v>
      </c>
      <c r="U195">
        <v>-0.10848386109501</v>
      </c>
      <c r="V195">
        <v>0.14211338129825901</v>
      </c>
      <c r="W195">
        <v>4.1898043491528397E-2</v>
      </c>
      <c r="X195">
        <v>5.0804960119421601E-2</v>
      </c>
      <c r="Y195">
        <v>-0.13241242268122699</v>
      </c>
      <c r="Z195">
        <v>1.5961696226440801E-2</v>
      </c>
      <c r="AA195">
        <v>-1.42601056722924E-3</v>
      </c>
      <c r="AB195">
        <v>0.28111265964980697</v>
      </c>
      <c r="AC195">
        <v>-0.13909260414948199</v>
      </c>
      <c r="AD195">
        <v>5.2848331688437597E-2</v>
      </c>
      <c r="AE195">
        <v>0.18938313296530401</v>
      </c>
      <c r="AF195">
        <v>0.231631091810414</v>
      </c>
      <c r="AG195">
        <v>-0.19570881277104499</v>
      </c>
      <c r="AH195">
        <v>-0.410118551189953</v>
      </c>
      <c r="AI195">
        <v>0.175038961788232</v>
      </c>
      <c r="AJ195">
        <v>-2.11370080251072E-2</v>
      </c>
      <c r="AK195">
        <v>0.419039741973393</v>
      </c>
      <c r="AL195">
        <v>-0.13009249478272999</v>
      </c>
      <c r="AM195">
        <v>0.17784377050702499</v>
      </c>
      <c r="AN195">
        <v>-7.7308495747274702E-3</v>
      </c>
      <c r="AO195">
        <v>-1.6892818348423998E-2</v>
      </c>
      <c r="AP195">
        <v>0.22590567259612701</v>
      </c>
      <c r="AQ195">
        <v>-0.15772475471749201</v>
      </c>
      <c r="AR195">
        <v>0.33483313600299902</v>
      </c>
      <c r="AS195">
        <v>-0.19154692326992501</v>
      </c>
      <c r="AT195">
        <v>-6.3800764564803103E-2</v>
      </c>
      <c r="AU195">
        <v>2.9479984732461201E-3</v>
      </c>
      <c r="AV195">
        <v>-1.4401580392586801E-2</v>
      </c>
      <c r="AW195">
        <v>-0.28822738786402602</v>
      </c>
      <c r="AX195">
        <v>0.150504050543532</v>
      </c>
      <c r="AY195">
        <v>0.223021947749658</v>
      </c>
      <c r="AZ195">
        <v>0.19717131617653599</v>
      </c>
      <c r="BA195">
        <v>-2.7067271639680299E-2</v>
      </c>
      <c r="BB195">
        <v>0.12002532639598899</v>
      </c>
      <c r="BC195">
        <v>-0.39344598180832702</v>
      </c>
      <c r="BD195">
        <v>-0.10516160455154</v>
      </c>
      <c r="BE195">
        <v>0.39438736057490997</v>
      </c>
      <c r="BF195">
        <v>0.27268289031781001</v>
      </c>
      <c r="BG195">
        <v>-3.3973107747442603E-2</v>
      </c>
      <c r="BH195">
        <v>0.396121512676473</v>
      </c>
      <c r="BI195">
        <v>-0.469759254974633</v>
      </c>
      <c r="BJ195">
        <v>0.21883572571823601</v>
      </c>
      <c r="BK195">
        <v>0.23473618384741701</v>
      </c>
      <c r="BL195">
        <v>0.24569083307142101</v>
      </c>
      <c r="BM195">
        <v>-8.1376549496781095E-2</v>
      </c>
      <c r="BN195">
        <v>2.0688802942458999E-2</v>
      </c>
      <c r="BO195">
        <v>9.8907795654667993E-2</v>
      </c>
      <c r="BP195">
        <v>-8.0640698797651601E-3</v>
      </c>
      <c r="BQ195">
        <v>-5.0924381594086299E-2</v>
      </c>
      <c r="BR195">
        <v>2.6738318410934901E-2</v>
      </c>
      <c r="BS195">
        <v>0.15476820535695901</v>
      </c>
      <c r="BT195">
        <v>-0.13845419907738701</v>
      </c>
      <c r="BU195">
        <v>-0.13613548353532701</v>
      </c>
      <c r="BV195">
        <v>0.24190771582652801</v>
      </c>
      <c r="BW195">
        <v>-0.305282267981966</v>
      </c>
      <c r="BX195">
        <v>0.13286017965583599</v>
      </c>
      <c r="BZ195">
        <v>0.113588042586343</v>
      </c>
      <c r="CA195">
        <v>4.5343947567744201E-2</v>
      </c>
      <c r="CB195">
        <v>-4.3509778424777303E-2</v>
      </c>
      <c r="CC195">
        <v>0.148119403274904</v>
      </c>
      <c r="CD195">
        <v>-6.4446885517099905E-4</v>
      </c>
      <c r="CE195">
        <v>-0.26477172723389197</v>
      </c>
      <c r="CF195">
        <v>0.12813670618925199</v>
      </c>
      <c r="CG195">
        <v>-7.8952676813059994E-2</v>
      </c>
      <c r="CH195">
        <v>-5.9606435843306799E-2</v>
      </c>
      <c r="CI195">
        <v>1.93920814126614E-2</v>
      </c>
      <c r="CJ195">
        <v>-8.2666574326140094E-2</v>
      </c>
      <c r="CK195">
        <v>-0.20597897455445499</v>
      </c>
      <c r="CL195">
        <v>-3.3262288525293102E-2</v>
      </c>
      <c r="CM195">
        <v>-5.3375977222458501E-2</v>
      </c>
      <c r="CN195">
        <v>-2.3367232552118401E-2</v>
      </c>
      <c r="CO195">
        <v>-0.30687384733028</v>
      </c>
      <c r="CP195">
        <v>0.145982697722502</v>
      </c>
      <c r="CQ195">
        <v>-5.1928115772170699E-2</v>
      </c>
      <c r="CR195">
        <v>8.6394489699159693E-2</v>
      </c>
      <c r="CS195">
        <v>-0.29513228628275101</v>
      </c>
      <c r="CT195">
        <v>0.11144872696604601</v>
      </c>
      <c r="CU195">
        <v>-5.9147812862647697E-2</v>
      </c>
      <c r="CV195">
        <v>-0.19254994149377999</v>
      </c>
      <c r="CW195">
        <v>6.2972991509013795E-2</v>
      </c>
      <c r="CY195">
        <v>0.28616991967283001</v>
      </c>
      <c r="CZ195">
        <v>7.0423667602881296E-2</v>
      </c>
      <c r="DA195">
        <v>0.15745977507322101</v>
      </c>
      <c r="DB195">
        <v>9.9551298262667808E-3</v>
      </c>
      <c r="DC195">
        <v>-0.111941102477431</v>
      </c>
      <c r="DD195">
        <v>0.147917495087313</v>
      </c>
      <c r="DE195">
        <v>0.14748089870408901</v>
      </c>
      <c r="DF195">
        <v>-6.7558031787484693E-2</v>
      </c>
      <c r="DG195">
        <v>-0.26347615785198297</v>
      </c>
      <c r="DH195">
        <v>-8.8550803138787201E-2</v>
      </c>
      <c r="DI195">
        <v>2.7228274120716399E-2</v>
      </c>
      <c r="DJ195">
        <v>-1.8510832796891901E-2</v>
      </c>
      <c r="DK195">
        <v>-0.18707302006078</v>
      </c>
      <c r="DL195">
        <v>7.7073114880477104E-3</v>
      </c>
      <c r="DN195">
        <v>5.7702978483575897E-2</v>
      </c>
      <c r="DO195">
        <v>-0.21826798638358</v>
      </c>
      <c r="DP195">
        <v>-0.155273389282229</v>
      </c>
      <c r="DQ195">
        <v>0.275724199491378</v>
      </c>
      <c r="DR195">
        <v>-0.67051350488327399</v>
      </c>
      <c r="DS195">
        <v>-0.21915286852163299</v>
      </c>
      <c r="DT195">
        <v>-0.12759108876707601</v>
      </c>
      <c r="DU195">
        <v>-0.62299833534780202</v>
      </c>
      <c r="DV195">
        <v>-2.3775108093104801E-2</v>
      </c>
      <c r="DW195">
        <v>-0.169687951256492</v>
      </c>
      <c r="DX195">
        <v>-0.27076398309873201</v>
      </c>
      <c r="DY195">
        <v>5.9245737247692901E-2</v>
      </c>
      <c r="DZ195">
        <v>0.24494832832715499</v>
      </c>
      <c r="EA195">
        <v>0.12765637893608101</v>
      </c>
      <c r="EB195">
        <v>3.39711892593186E-2</v>
      </c>
      <c r="EC195">
        <v>0.117289808986243</v>
      </c>
      <c r="ED195">
        <v>0.26023838508990599</v>
      </c>
      <c r="EE195">
        <v>-8.4666199927596594E-2</v>
      </c>
      <c r="EF195">
        <v>5.5053951655281697E-4</v>
      </c>
      <c r="EG195">
        <v>0.183517485675111</v>
      </c>
      <c r="EH195">
        <v>0.113435807179485</v>
      </c>
      <c r="EI195">
        <v>0.238722188259999</v>
      </c>
      <c r="EJ195">
        <v>-0.33768537277865102</v>
      </c>
      <c r="EK195">
        <v>6.8896770608262201E-2</v>
      </c>
      <c r="EL195">
        <v>-0.35752375943047798</v>
      </c>
      <c r="EM195">
        <v>0.20784170101251201</v>
      </c>
      <c r="EN195">
        <v>-9.4055876888887696E-2</v>
      </c>
      <c r="EO195">
        <v>0.317376494422206</v>
      </c>
      <c r="EP195">
        <v>9.6236118042725097E-2</v>
      </c>
      <c r="EQ195">
        <v>-8.5171882528811693E-2</v>
      </c>
      <c r="ER195">
        <v>0.184086840272357</v>
      </c>
      <c r="ES195">
        <v>-0.14639113642260801</v>
      </c>
      <c r="ET195">
        <v>0.109301892916847</v>
      </c>
      <c r="EU195">
        <v>4.5205166497908102E-2</v>
      </c>
      <c r="EV195">
        <v>7.5803586332767695E-2</v>
      </c>
      <c r="EW195">
        <v>0.104515260500193</v>
      </c>
      <c r="EX195">
        <v>8.9232277423434397E-2</v>
      </c>
      <c r="EY195">
        <v>-1.1832878954010099E-3</v>
      </c>
      <c r="FA195">
        <v>-0.175629479235795</v>
      </c>
      <c r="FB195">
        <v>8.0683590567787206E-2</v>
      </c>
      <c r="FC195">
        <v>0.35663868929987103</v>
      </c>
      <c r="FD195">
        <v>1.8327658654016001E-2</v>
      </c>
      <c r="FF195">
        <v>0.226419937098399</v>
      </c>
      <c r="FG195">
        <v>6.7543190380092696E-2</v>
      </c>
      <c r="FH195">
        <v>-0.230602800911583</v>
      </c>
      <c r="FI195">
        <v>-0.31841081163293</v>
      </c>
      <c r="FJ195">
        <v>0.13593634903372701</v>
      </c>
      <c r="FK195">
        <v>0.34813146066881001</v>
      </c>
      <c r="FL195">
        <v>-0.37223085928417299</v>
      </c>
      <c r="FM195">
        <v>-0.15705933865319799</v>
      </c>
      <c r="FN195">
        <v>-0.48752365182736002</v>
      </c>
      <c r="FO195">
        <v>6.98726322298171E-2</v>
      </c>
      <c r="FP195">
        <v>-7.8787298480165205E-2</v>
      </c>
      <c r="FQ195">
        <v>1.57201560796238E-2</v>
      </c>
      <c r="FR195">
        <v>0.17214157087437301</v>
      </c>
      <c r="FS195">
        <v>0.47718199130031302</v>
      </c>
      <c r="FT195">
        <v>0.155610154797614</v>
      </c>
      <c r="FU195">
        <v>2.03988020075485E-4</v>
      </c>
      <c r="FV195">
        <v>-0.39331156303887799</v>
      </c>
      <c r="FW195">
        <v>2.9246702069940501E-2</v>
      </c>
      <c r="FX195">
        <v>0.17097824911616</v>
      </c>
      <c r="FY195">
        <v>0.32742083330958799</v>
      </c>
      <c r="FZ195">
        <v>0.64292616953025605</v>
      </c>
      <c r="GA195">
        <v>0.30112969307083398</v>
      </c>
      <c r="GB195">
        <v>3.1958912586560501E-2</v>
      </c>
      <c r="GC195">
        <v>0.54705440034012998</v>
      </c>
      <c r="GD195">
        <v>0.71041769278963296</v>
      </c>
      <c r="GE195">
        <v>5.2206250984454501E-3</v>
      </c>
      <c r="GF195">
        <v>-5.9960709677398E-2</v>
      </c>
      <c r="GG195">
        <v>-0.117587411477871</v>
      </c>
      <c r="GH195">
        <v>5.6645258155185697E-4</v>
      </c>
      <c r="GI195">
        <v>8.86014331626939E-3</v>
      </c>
      <c r="GL195">
        <v>0.46624985334347002</v>
      </c>
      <c r="GM195">
        <v>0.30595504413213298</v>
      </c>
      <c r="GN195">
        <v>0.35725463403650798</v>
      </c>
      <c r="GO195">
        <v>0.31803639576537501</v>
      </c>
      <c r="GP195">
        <v>-0.39929170052346302</v>
      </c>
      <c r="GQ195">
        <v>0.441279320330068</v>
      </c>
      <c r="GR195">
        <v>-3.4047424378513803E-2</v>
      </c>
      <c r="GS195">
        <v>-4.21889764766092E-2</v>
      </c>
      <c r="GT195">
        <v>0.321927366712771</v>
      </c>
      <c r="GU195">
        <v>-0.36421173817871</v>
      </c>
      <c r="GV195">
        <v>-0.24066920341283499</v>
      </c>
      <c r="GW195">
        <v>-0.31444085980183401</v>
      </c>
      <c r="GX195">
        <v>-0.19155659292664501</v>
      </c>
      <c r="GY195">
        <v>-0.16394738267990799</v>
      </c>
      <c r="GZ195">
        <v>-3.6638961319113199E-2</v>
      </c>
      <c r="HA195">
        <v>-0.71428362753067598</v>
      </c>
      <c r="HB195">
        <v>0.228631319623673</v>
      </c>
      <c r="HC195">
        <v>-0.19269269851065501</v>
      </c>
      <c r="HD195">
        <v>5.5176777823362499E-2</v>
      </c>
      <c r="HE195">
        <v>0.52672004549094698</v>
      </c>
      <c r="HF195">
        <v>5.7298942738270901E-2</v>
      </c>
      <c r="HG195">
        <v>-0.25545205280650402</v>
      </c>
      <c r="HH195">
        <v>-5.0190143429063E-2</v>
      </c>
      <c r="HI195">
        <v>0.12980706305825199</v>
      </c>
      <c r="HJ195">
        <v>0.32947087020147597</v>
      </c>
      <c r="HK195">
        <v>-0.471273378570913</v>
      </c>
      <c r="HL195">
        <v>-0.15538353372903699</v>
      </c>
      <c r="HM195">
        <v>-3.30744554048579E-2</v>
      </c>
      <c r="HN195">
        <v>8.8197738114104099E-2</v>
      </c>
      <c r="HO195">
        <v>-0.21563934378718799</v>
      </c>
      <c r="HP195">
        <v>-0.12518689327407601</v>
      </c>
      <c r="HQ195">
        <v>5.3061256585351699E-2</v>
      </c>
      <c r="HS195">
        <v>-1.8722492313827401E-3</v>
      </c>
      <c r="HT195">
        <v>3.4668389889702701E-2</v>
      </c>
      <c r="HU195">
        <v>0.30906531828804901</v>
      </c>
      <c r="HV195">
        <v>0.15105544862308301</v>
      </c>
      <c r="HW195">
        <v>0.112472681757936</v>
      </c>
      <c r="HX195">
        <v>0.19730596759472999</v>
      </c>
      <c r="HY195">
        <v>5.2840811076748699E-2</v>
      </c>
      <c r="HZ195">
        <v>4.77995179608115E-2</v>
      </c>
      <c r="IA195">
        <v>0.128955033324019</v>
      </c>
      <c r="IB195">
        <v>0.245045366136765</v>
      </c>
      <c r="IC195">
        <v>0.27733400092984101</v>
      </c>
      <c r="ID195">
        <v>-5.8825415089813801E-2</v>
      </c>
      <c r="IF195">
        <v>-1.50978664350987E-2</v>
      </c>
      <c r="IG195">
        <v>-9.5461839555355296E-2</v>
      </c>
      <c r="IH195">
        <v>0.25385009284946097</v>
      </c>
      <c r="II195">
        <v>0.28105750043323502</v>
      </c>
      <c r="IJ195">
        <v>-0.29922541643827599</v>
      </c>
      <c r="IK195">
        <v>0.26417192530061601</v>
      </c>
      <c r="IL195">
        <v>0.10640712989697899</v>
      </c>
      <c r="IM195">
        <v>-6.8791785088251303E-2</v>
      </c>
      <c r="IN195">
        <v>0.35496107284416201</v>
      </c>
      <c r="IO195">
        <v>0.24435856375930601</v>
      </c>
      <c r="IP195">
        <v>-9.8582805640035104E-2</v>
      </c>
      <c r="IQ195">
        <v>-0.100914021186327</v>
      </c>
      <c r="IR195">
        <v>-0.18154607842007001</v>
      </c>
      <c r="IS195">
        <v>7.2667722270125495E-2</v>
      </c>
      <c r="IT195">
        <v>5.9973388306389097E-2</v>
      </c>
      <c r="IU195">
        <v>-0.102072487970872</v>
      </c>
      <c r="IV195">
        <v>-5.9081896324642003E-3</v>
      </c>
      <c r="IW195">
        <v>0.21446991268021501</v>
      </c>
      <c r="IX195">
        <v>-0.114427614880697</v>
      </c>
      <c r="IY195">
        <v>-0.100738461060246</v>
      </c>
      <c r="IZ195">
        <v>1.4658904729003599E-2</v>
      </c>
      <c r="JA195">
        <v>-1.06229073026043E-2</v>
      </c>
      <c r="JB195">
        <v>-0.170865321706515</v>
      </c>
      <c r="JC195">
        <v>0.264719175720529</v>
      </c>
      <c r="JD195">
        <v>0.114093657248304</v>
      </c>
      <c r="JE195">
        <v>0.40596269773232102</v>
      </c>
      <c r="JF195">
        <v>0.112785893543332</v>
      </c>
      <c r="JG195">
        <v>3.8365387990779702E-2</v>
      </c>
      <c r="JH195">
        <v>-0.55460707808379095</v>
      </c>
      <c r="JI195">
        <v>-0.101014175925229</v>
      </c>
      <c r="JK195">
        <v>0.19657010616356299</v>
      </c>
      <c r="JL195">
        <v>-0.196924058673176</v>
      </c>
      <c r="JM195">
        <v>7.7952622268639998E-2</v>
      </c>
    </row>
    <row r="196" spans="1:273" x14ac:dyDescent="0.25">
      <c r="A196" s="30">
        <v>44355</v>
      </c>
      <c r="B196" s="31" t="s">
        <v>1901</v>
      </c>
      <c r="C196" s="23" t="s">
        <v>1745</v>
      </c>
      <c r="D196" s="23" t="s">
        <v>1899</v>
      </c>
      <c r="E196" s="32">
        <v>136.11094299999999</v>
      </c>
      <c r="F196" s="37">
        <v>20000</v>
      </c>
      <c r="G196" s="16">
        <f>VLOOKUP(C196,dFundos!$A$1:$B$28,2,FALSE)</f>
        <v>26111809000184</v>
      </c>
      <c r="H196" s="13"/>
      <c r="I196">
        <f>_xll.ECONOMATICA(G196,"VOLATILITY","1Y",A196)</f>
        <v>5.8802191242357402</v>
      </c>
      <c r="J196">
        <f>_xll.ECONOMATICA(G196,"NAV","1D",A196)</f>
        <v>146.981546999887</v>
      </c>
      <c r="K196">
        <f>_xll.ECONOMATICA(G196,"NAV","1D",A196+1)</f>
        <v>146.938955999911</v>
      </c>
      <c r="L196" s="6"/>
      <c r="M196">
        <v>-0.117262560343079</v>
      </c>
      <c r="N196">
        <v>-0.350788641299005</v>
      </c>
      <c r="P196">
        <v>-0.42782534019352197</v>
      </c>
      <c r="Q196">
        <v>3.59309879058856E-2</v>
      </c>
      <c r="R196">
        <v>0.14490289613604501</v>
      </c>
      <c r="S196">
        <v>0.43725947070924998</v>
      </c>
      <c r="T196">
        <v>4.5686887642659699E-2</v>
      </c>
      <c r="U196">
        <v>8.7918085228011505E-2</v>
      </c>
      <c r="V196">
        <v>-5.5725272432027899E-2</v>
      </c>
      <c r="W196">
        <v>0.15314104020944799</v>
      </c>
      <c r="X196">
        <v>-0.40130495845005498</v>
      </c>
      <c r="Y196">
        <v>0.34146583693655003</v>
      </c>
      <c r="Z196">
        <v>-0.568078976175457</v>
      </c>
      <c r="AA196">
        <v>0.32800018034322398</v>
      </c>
      <c r="AB196">
        <v>8.3811720833182293E-2</v>
      </c>
      <c r="AC196">
        <v>0.27989159516437201</v>
      </c>
      <c r="AD196">
        <v>3.4581975342007402E-3</v>
      </c>
      <c r="AE196">
        <v>0.166465457732556</v>
      </c>
      <c r="AF196">
        <v>0.50712368793028895</v>
      </c>
      <c r="AG196">
        <v>-0.208355463655607</v>
      </c>
      <c r="AH196">
        <v>0.46851039878674799</v>
      </c>
      <c r="AI196">
        <v>-6.8343802286108299E-2</v>
      </c>
      <c r="AJ196">
        <v>0.24620419226266699</v>
      </c>
      <c r="AK196">
        <v>-0.464284006466187</v>
      </c>
      <c r="AL196">
        <v>0.27573213465075203</v>
      </c>
      <c r="AM196">
        <v>0.35925722004321903</v>
      </c>
      <c r="AN196">
        <v>-0.39027549792081101</v>
      </c>
      <c r="AO196">
        <v>0.73227495049650304</v>
      </c>
      <c r="AP196">
        <v>0.42710415418696401</v>
      </c>
      <c r="AQ196">
        <v>-0.15939336944939</v>
      </c>
      <c r="AR196">
        <v>2.6981566043105001E-2</v>
      </c>
      <c r="AS196">
        <v>-0.42177244304184602</v>
      </c>
      <c r="AT196">
        <v>-3.0737852648599101E-2</v>
      </c>
      <c r="AU196">
        <v>0.42890382901532598</v>
      </c>
      <c r="AV196">
        <v>-7.93865812738659E-2</v>
      </c>
      <c r="AW196">
        <v>0.36687490937765699</v>
      </c>
      <c r="AX196">
        <v>0.12300686394155499</v>
      </c>
      <c r="AY196">
        <v>-0.21621597361445299</v>
      </c>
      <c r="AZ196">
        <v>1.8720194930210699E-2</v>
      </c>
      <c r="BA196">
        <v>-0.233437885981402</v>
      </c>
      <c r="BB196">
        <v>0.47708671645523298</v>
      </c>
      <c r="BC196">
        <v>0.41340676143590799</v>
      </c>
      <c r="BD196">
        <v>-0.30117080350464698</v>
      </c>
      <c r="BE196">
        <v>-0.125220489735511</v>
      </c>
      <c r="BF196">
        <v>-0.29554572738561502</v>
      </c>
      <c r="BG196">
        <v>4.6137747631291902E-3</v>
      </c>
      <c r="BH196">
        <v>-0.26191562328676798</v>
      </c>
      <c r="BI196">
        <v>0.26707702108978998</v>
      </c>
      <c r="BJ196">
        <v>-0.29706617333431501</v>
      </c>
      <c r="BK196">
        <v>0.61300836314330798</v>
      </c>
      <c r="BL196">
        <v>-0.343921349940501</v>
      </c>
      <c r="BM196">
        <v>0.15396396884170799</v>
      </c>
      <c r="BN196">
        <v>-3.5155992463842302E-2</v>
      </c>
      <c r="BO196">
        <v>0.14959765958337801</v>
      </c>
      <c r="BP196">
        <v>8.1801777196233202E-2</v>
      </c>
      <c r="BQ196">
        <v>-0.16130831072587201</v>
      </c>
      <c r="BR196">
        <v>-2.6159145818382998E-2</v>
      </c>
      <c r="BS196">
        <v>0.33665004029899098</v>
      </c>
      <c r="BT196">
        <v>-0.49569235161470698</v>
      </c>
      <c r="BU196">
        <v>0.54163814093044504</v>
      </c>
      <c r="BV196">
        <v>-0.102840983254282</v>
      </c>
      <c r="BW196">
        <v>-0.538490628969157</v>
      </c>
      <c r="BX196">
        <v>8.6537156857957598E-2</v>
      </c>
      <c r="BZ196">
        <v>-0.31262196162060701</v>
      </c>
      <c r="CA196">
        <v>0.35067385615548102</v>
      </c>
      <c r="CB196">
        <v>-0.61234453960423696</v>
      </c>
      <c r="CC196">
        <v>-7.27486517462239E-2</v>
      </c>
      <c r="CD196">
        <v>0.49992263629974298</v>
      </c>
      <c r="CE196">
        <v>2.1238402405288102E-2</v>
      </c>
      <c r="CF196">
        <v>-0.15186653290584201</v>
      </c>
      <c r="CG196">
        <v>-9.7006963642343194E-2</v>
      </c>
      <c r="CH196">
        <v>-0.38958164923315097</v>
      </c>
      <c r="CI196">
        <v>-0.48731756578490598</v>
      </c>
      <c r="CJ196">
        <v>0.28285077041800799</v>
      </c>
      <c r="CK196">
        <v>-0.438137869969069</v>
      </c>
      <c r="CL196">
        <v>0.19219274490751601</v>
      </c>
      <c r="CM196">
        <v>9.8458725005912101E-2</v>
      </c>
      <c r="CN196">
        <v>-0.54149476673046604</v>
      </c>
      <c r="CO196">
        <v>-0.19492818319122299</v>
      </c>
      <c r="CP196">
        <v>0.25775513495318603</v>
      </c>
      <c r="CQ196">
        <v>0.35816524941765199</v>
      </c>
      <c r="CR196">
        <v>-0.57600268746682604</v>
      </c>
      <c r="CS196">
        <v>0.424254622703302</v>
      </c>
      <c r="CT196">
        <v>-0.274513985004887</v>
      </c>
      <c r="CU196">
        <v>0.15868170630710701</v>
      </c>
      <c r="CV196">
        <v>0.38389990477298902</v>
      </c>
      <c r="CW196">
        <v>0.20008878491353199</v>
      </c>
      <c r="CY196">
        <v>0.29445876261888798</v>
      </c>
      <c r="CZ196">
        <v>0.20110656550969</v>
      </c>
      <c r="DA196">
        <v>-2.26547398597177E-2</v>
      </c>
      <c r="DB196">
        <v>-2.4639494131406502E-2</v>
      </c>
      <c r="DC196">
        <v>-6.9486197753576603E-2</v>
      </c>
      <c r="DD196">
        <v>0.48846317349671198</v>
      </c>
      <c r="DE196">
        <v>7.7566358231706503E-2</v>
      </c>
      <c r="DF196">
        <v>1.7348155779473001E-2</v>
      </c>
      <c r="DG196">
        <v>-8.3472429196263007E-2</v>
      </c>
      <c r="DH196">
        <v>-0.285753313528403</v>
      </c>
      <c r="DI196">
        <v>-0.14184612637109201</v>
      </c>
      <c r="DJ196">
        <v>-1.1761081743316</v>
      </c>
      <c r="DK196">
        <v>0.45547454519692099</v>
      </c>
      <c r="DL196">
        <v>-0.84827663131363795</v>
      </c>
      <c r="DN196">
        <v>0.50552094235172296</v>
      </c>
      <c r="DO196">
        <v>0.76552774571609905</v>
      </c>
      <c r="DP196">
        <v>1.0788306957692799</v>
      </c>
      <c r="DQ196">
        <v>0.151112083949556</v>
      </c>
      <c r="DR196">
        <v>-0.19396882289584</v>
      </c>
      <c r="DS196">
        <v>-0.139164261508995</v>
      </c>
      <c r="DT196">
        <v>7.4193899672536603E-2</v>
      </c>
      <c r="DU196">
        <v>-0.60119899844721703</v>
      </c>
      <c r="DV196">
        <v>0.60151506859256199</v>
      </c>
      <c r="DW196">
        <v>0.225873685121769</v>
      </c>
      <c r="DX196">
        <v>4.0046423418971203E-2</v>
      </c>
      <c r="DY196">
        <v>-0.22031644903108799</v>
      </c>
      <c r="DZ196">
        <v>0.15571921067021299</v>
      </c>
      <c r="EA196">
        <v>-1.83784468390513E-2</v>
      </c>
      <c r="EB196">
        <v>0.30099379491730399</v>
      </c>
      <c r="EC196">
        <v>0.36916774151905002</v>
      </c>
      <c r="ED196">
        <v>0.21129922697582501</v>
      </c>
      <c r="EE196">
        <v>0.115390706741891</v>
      </c>
      <c r="EF196">
        <v>0.249965266084473</v>
      </c>
      <c r="EG196">
        <v>-0.28001399468848798</v>
      </c>
      <c r="EH196">
        <v>0.23541194113931899</v>
      </c>
      <c r="EI196">
        <v>9.6603131896699806E-2</v>
      </c>
      <c r="EJ196">
        <v>0.13118801234668401</v>
      </c>
      <c r="EK196">
        <v>0.31705809087725401</v>
      </c>
      <c r="EL196">
        <v>-0.17250304117624199</v>
      </c>
      <c r="EM196">
        <v>0.108685375198547</v>
      </c>
      <c r="EN196">
        <v>-0.34013628182947298</v>
      </c>
      <c r="EO196">
        <v>0.19119785774819301</v>
      </c>
      <c r="EP196">
        <v>8.3550178896985003E-2</v>
      </c>
      <c r="EQ196">
        <v>5.4944025214354E-2</v>
      </c>
      <c r="ER196">
        <v>0.51065856168861501</v>
      </c>
      <c r="ES196">
        <v>0.34322147148486698</v>
      </c>
      <c r="ET196">
        <v>0.22770123250666099</v>
      </c>
      <c r="EU196">
        <v>-2.8313782877376101E-2</v>
      </c>
      <c r="EV196">
        <v>-0.35018075204789101</v>
      </c>
      <c r="EW196">
        <v>7.6805844037153306E-2</v>
      </c>
      <c r="EX196">
        <v>0.30131573821563501</v>
      </c>
      <c r="EY196">
        <v>4.6564054719056003E-2</v>
      </c>
      <c r="FA196">
        <v>0.24098508274619199</v>
      </c>
      <c r="FB196">
        <v>0.12001299855910499</v>
      </c>
      <c r="FC196">
        <v>0.20423871355887999</v>
      </c>
      <c r="FD196">
        <v>-1.1480697048682501E-2</v>
      </c>
      <c r="FF196">
        <v>-0.111369740807277</v>
      </c>
      <c r="FG196">
        <v>0.13795181512250601</v>
      </c>
      <c r="FH196">
        <v>-0.59034382793470297</v>
      </c>
      <c r="FI196">
        <v>0.50921317779284403</v>
      </c>
      <c r="FJ196">
        <v>0.94448531199304897</v>
      </c>
      <c r="FK196">
        <v>-0.29236298514661002</v>
      </c>
      <c r="FL196">
        <v>0.35036175122513702</v>
      </c>
      <c r="FM196">
        <v>-0.180333186926873</v>
      </c>
      <c r="FN196">
        <v>0.31938361207721799</v>
      </c>
      <c r="FO196">
        <v>-0.42974592815880902</v>
      </c>
      <c r="FP196">
        <v>0.15417896611324999</v>
      </c>
      <c r="FQ196">
        <v>0.10116423454746799</v>
      </c>
      <c r="FR196">
        <v>7.3624077049316797E-2</v>
      </c>
      <c r="FS196">
        <v>-0.241805043242493</v>
      </c>
      <c r="FT196">
        <v>-0.193624378971435</v>
      </c>
      <c r="FU196">
        <v>-0.11841540090244999</v>
      </c>
      <c r="FV196">
        <v>-0.15229747587</v>
      </c>
      <c r="FW196">
        <v>-0.59129154551555996</v>
      </c>
      <c r="FX196">
        <v>0.72973291426023901</v>
      </c>
      <c r="FY196">
        <v>-0.75518565390666503</v>
      </c>
      <c r="FZ196">
        <v>0.70922635750321195</v>
      </c>
      <c r="GA196">
        <v>0.46790314900135899</v>
      </c>
      <c r="GB196">
        <v>0.37892241398367299</v>
      </c>
      <c r="GC196">
        <v>7.7546374450321295E-2</v>
      </c>
      <c r="GD196">
        <v>0.40326708385691701</v>
      </c>
      <c r="GE196">
        <v>0.20928290050505899</v>
      </c>
      <c r="GF196">
        <v>-0.12560317227325901</v>
      </c>
      <c r="GG196">
        <v>-0.32092578203446498</v>
      </c>
      <c r="GH196">
        <v>0.36689934750029402</v>
      </c>
      <c r="GI196">
        <v>8.88847722308128E-2</v>
      </c>
      <c r="GL196">
        <v>0.181227378743642</v>
      </c>
      <c r="GM196">
        <v>-0.26617338789947098</v>
      </c>
      <c r="GN196">
        <v>0.165356138495554</v>
      </c>
      <c r="GO196">
        <v>-0.97311476311006095</v>
      </c>
      <c r="GP196">
        <v>0.173084076050145</v>
      </c>
      <c r="GQ196">
        <v>7.8644395580340601E-2</v>
      </c>
      <c r="GR196">
        <v>-0.88230993860633999</v>
      </c>
      <c r="GS196">
        <v>-0.54969472521406704</v>
      </c>
      <c r="GT196">
        <v>0.41377143697900498</v>
      </c>
      <c r="GU196">
        <v>-5.49665798644128E-2</v>
      </c>
      <c r="GV196">
        <v>-0.26387473135400802</v>
      </c>
      <c r="GW196">
        <v>-2.5011139223352099E-2</v>
      </c>
      <c r="GX196">
        <v>0.54966671632428199</v>
      </c>
      <c r="GY196">
        <v>-1.3057027958893701</v>
      </c>
      <c r="GZ196">
        <v>0.218101594327891</v>
      </c>
      <c r="HA196">
        <v>-3.6037869904248503E-2</v>
      </c>
      <c r="HB196">
        <v>0.93440144064516095</v>
      </c>
      <c r="HC196">
        <v>-0.129878280313278</v>
      </c>
      <c r="HD196">
        <v>0.14843090812064499</v>
      </c>
      <c r="HE196">
        <v>-0.15105126067283001</v>
      </c>
      <c r="HF196">
        <v>0.49292392777715599</v>
      </c>
      <c r="HG196">
        <v>-0.86559197161477597</v>
      </c>
      <c r="HH196">
        <v>0.41402224032935903</v>
      </c>
      <c r="HI196">
        <v>-0.217542933933146</v>
      </c>
      <c r="HJ196">
        <v>-0.34593036916703601</v>
      </c>
      <c r="HK196">
        <v>-0.54377242013288196</v>
      </c>
      <c r="HL196">
        <v>0.50153755673818501</v>
      </c>
      <c r="HM196">
        <v>0.14903611790941801</v>
      </c>
      <c r="HN196">
        <v>-9.8908596919500297E-2</v>
      </c>
      <c r="HO196">
        <v>0.43010350673284797</v>
      </c>
      <c r="HP196">
        <v>0.146463752935233</v>
      </c>
      <c r="HQ196">
        <v>0.111393657789449</v>
      </c>
      <c r="HS196">
        <v>0.41271925565524697</v>
      </c>
      <c r="HT196">
        <v>0.19552817411749901</v>
      </c>
      <c r="HU196">
        <v>-3.3565038847882499E-2</v>
      </c>
      <c r="HV196">
        <v>0.32135212495631998</v>
      </c>
      <c r="HW196">
        <v>2.73820814982173E-2</v>
      </c>
      <c r="HX196">
        <v>0.166589125910832</v>
      </c>
      <c r="HY196">
        <v>4.0305252332473201E-2</v>
      </c>
      <c r="HZ196">
        <v>-8.6496569656446795E-2</v>
      </c>
      <c r="IA196">
        <v>0.138910521854996</v>
      </c>
      <c r="IB196">
        <v>0.19097946751571701</v>
      </c>
      <c r="IC196">
        <v>-0.13656223036377901</v>
      </c>
      <c r="ID196">
        <v>-0.27932127086387498</v>
      </c>
      <c r="IF196">
        <v>-0.39290447566600101</v>
      </c>
      <c r="IG196">
        <v>0.56528768254793205</v>
      </c>
      <c r="IH196">
        <v>0.117096560097707</v>
      </c>
      <c r="II196">
        <v>-0.14363032087203501</v>
      </c>
      <c r="IJ196">
        <v>0.233662673053914</v>
      </c>
      <c r="IK196">
        <v>1.37855427965405E-2</v>
      </c>
      <c r="IL196">
        <v>-0.161641718932515</v>
      </c>
      <c r="IM196">
        <v>4.2510434286668897E-2</v>
      </c>
      <c r="IN196">
        <v>-0.54689415601387703</v>
      </c>
      <c r="IO196">
        <v>0.43488605588208901</v>
      </c>
      <c r="IP196">
        <v>-0.19724441499420201</v>
      </c>
      <c r="IQ196">
        <v>0.75363765445217701</v>
      </c>
      <c r="IR196">
        <v>-0.46396179677685701</v>
      </c>
      <c r="IS196">
        <v>0.12785178223566601</v>
      </c>
      <c r="IT196">
        <v>-1.3154726657376199</v>
      </c>
      <c r="IU196">
        <v>0.23094835869415001</v>
      </c>
      <c r="IV196">
        <v>0.52135496098344403</v>
      </c>
      <c r="IW196">
        <v>0.32050009194790602</v>
      </c>
      <c r="IX196">
        <v>-9.8876981610374101E-2</v>
      </c>
      <c r="IY196">
        <v>-0.24265135143650701</v>
      </c>
      <c r="IZ196">
        <v>0.38700843615515601</v>
      </c>
      <c r="JA196">
        <v>-1.4267011829360901E-2</v>
      </c>
      <c r="JB196">
        <v>0.56600233147037204</v>
      </c>
      <c r="JC196">
        <v>-0.17182713199872501</v>
      </c>
      <c r="JD196">
        <v>0.17112519362854101</v>
      </c>
      <c r="JE196">
        <v>0.13744289426540501</v>
      </c>
      <c r="JF196">
        <v>0.18043834024865599</v>
      </c>
      <c r="JG196">
        <v>0.25018753258336801</v>
      </c>
      <c r="JH196">
        <v>0.33151253774121903</v>
      </c>
      <c r="JI196">
        <v>-3.02144243505609E-2</v>
      </c>
      <c r="JK196">
        <v>0.113524617881922</v>
      </c>
      <c r="JL196">
        <v>0.113895471804426</v>
      </c>
      <c r="JM196">
        <v>-0.208947961436934</v>
      </c>
    </row>
    <row r="197" spans="1:273" x14ac:dyDescent="0.25">
      <c r="A197" s="29">
        <v>44355</v>
      </c>
      <c r="B197" s="31" t="s">
        <v>1901</v>
      </c>
      <c r="C197" s="24" t="s">
        <v>1732</v>
      </c>
      <c r="D197" s="24" t="s">
        <v>1899</v>
      </c>
      <c r="E197" s="34">
        <v>60.731586</v>
      </c>
      <c r="F197" s="38">
        <v>10000</v>
      </c>
      <c r="G197" s="16">
        <f>VLOOKUP(C197,dFundos!$A$1:$B$28,2,FALSE)</f>
        <v>32666326000149</v>
      </c>
      <c r="H197" s="13"/>
      <c r="I197">
        <f>_xll.ECONOMATICA(G197,"VOLATILITY","1Y",A197)</f>
        <v>18.801694846188202</v>
      </c>
      <c r="J197">
        <f>_xll.ECONOMATICA(G197,"NAV","1D",A197)</f>
        <v>164.99351699999499</v>
      </c>
      <c r="K197">
        <f>_xll.ECONOMATICA(G197,"NAV","1D",A197+1)</f>
        <v>164.65896299993599</v>
      </c>
      <c r="L197" s="6"/>
      <c r="M197">
        <v>-0.70682179612049401</v>
      </c>
      <c r="N197">
        <v>-1.4199837580235899</v>
      </c>
      <c r="P197">
        <v>-1.00702592444577</v>
      </c>
      <c r="Q197">
        <v>-0.764259576953918</v>
      </c>
      <c r="R197">
        <v>0.50449409136490397</v>
      </c>
      <c r="S197">
        <v>2.3490874376875599</v>
      </c>
      <c r="T197">
        <v>1.12513038984616</v>
      </c>
      <c r="U197">
        <v>0.88399070791638201</v>
      </c>
      <c r="V197">
        <v>-0.23625019375685999</v>
      </c>
      <c r="W197">
        <v>0.79411401839024598</v>
      </c>
      <c r="X197">
        <v>-1.84599011799946</v>
      </c>
      <c r="Y197">
        <v>1.00693676176888</v>
      </c>
      <c r="Z197">
        <v>-2.6801899905876798</v>
      </c>
      <c r="AA197">
        <v>2.1352680909331001</v>
      </c>
      <c r="AB197">
        <v>-0.361733150930377</v>
      </c>
      <c r="AC197">
        <v>1.57261038511933</v>
      </c>
      <c r="AD197">
        <v>5.1699477808142498E-2</v>
      </c>
      <c r="AE197">
        <v>1.29365618286101</v>
      </c>
      <c r="AF197">
        <v>1.84691599060898</v>
      </c>
      <c r="AG197">
        <v>-0.27183269567103702</v>
      </c>
      <c r="AH197">
        <v>1.8944363015179999</v>
      </c>
      <c r="AI197">
        <v>9.6664480588515303E-2</v>
      </c>
      <c r="AJ197">
        <v>1.1027802063836101</v>
      </c>
      <c r="AK197">
        <v>-1.48991306559765</v>
      </c>
      <c r="AL197">
        <v>0.53371380727185203</v>
      </c>
      <c r="AM197">
        <v>0.70372227837651702</v>
      </c>
      <c r="AN197">
        <v>-0.93111491632953403</v>
      </c>
      <c r="AO197">
        <v>2.5358094859257099</v>
      </c>
      <c r="AP197">
        <v>1.6942643605943899</v>
      </c>
      <c r="AQ197">
        <v>-0.62889001492294505</v>
      </c>
      <c r="AR197">
        <v>-0.159620040813024</v>
      </c>
      <c r="AS197">
        <v>-1.7773085975932199</v>
      </c>
      <c r="AT197">
        <v>-0.73618383812572596</v>
      </c>
      <c r="AU197">
        <v>4.5046817831462197E-3</v>
      </c>
      <c r="AV197">
        <v>-3.79611082280462E-2</v>
      </c>
      <c r="AW197">
        <v>1.45943870720657</v>
      </c>
      <c r="AX197">
        <v>0.45984902917553</v>
      </c>
      <c r="AY197">
        <v>-1.5758210171043201</v>
      </c>
      <c r="AZ197">
        <v>0.16819543361634701</v>
      </c>
      <c r="BA197">
        <v>-1.3654242234224501</v>
      </c>
      <c r="BB197">
        <v>1.03306702731061</v>
      </c>
      <c r="BC197">
        <v>1.24341383925639</v>
      </c>
      <c r="BD197">
        <v>-0.71021197209120102</v>
      </c>
      <c r="BE197">
        <v>-0.69969796395525896</v>
      </c>
      <c r="BF197">
        <v>-0.402006474905647</v>
      </c>
      <c r="BG197">
        <v>-0.67972719689350902</v>
      </c>
      <c r="BH197">
        <v>-0.29925162216386503</v>
      </c>
      <c r="BI197">
        <v>1.2845308559917601</v>
      </c>
      <c r="BJ197">
        <v>-1.93036695318369</v>
      </c>
      <c r="BK197">
        <v>2.58096641773591</v>
      </c>
      <c r="BL197">
        <v>-0.88567939592394396</v>
      </c>
      <c r="BM197">
        <v>0.15406054153572801</v>
      </c>
      <c r="BN197">
        <v>0.80151816855504898</v>
      </c>
      <c r="BO197">
        <v>0.309273019593093</v>
      </c>
      <c r="BP197">
        <v>0.33449892689532101</v>
      </c>
      <c r="BQ197">
        <v>-1.2419977520948999</v>
      </c>
      <c r="BR197">
        <v>0.31161904917098598</v>
      </c>
      <c r="BS197">
        <v>1.9285983069494299</v>
      </c>
      <c r="BT197">
        <v>-1.83528113484499</v>
      </c>
      <c r="BU197">
        <v>1.8861552001908399</v>
      </c>
      <c r="BV197">
        <v>-0.102233439611155</v>
      </c>
      <c r="BW197">
        <v>-1.1445878223639701</v>
      </c>
      <c r="BX197">
        <v>0.27653648321574997</v>
      </c>
      <c r="BZ197">
        <v>-0.509651724587457</v>
      </c>
      <c r="CA197">
        <v>0.98004978644894403</v>
      </c>
      <c r="CB197">
        <v>-2.0095697489523401</v>
      </c>
      <c r="CC197">
        <v>-0.52418259219848595</v>
      </c>
      <c r="CD197">
        <v>2.21560575846524</v>
      </c>
      <c r="CE197">
        <v>-0.16213844619414899</v>
      </c>
      <c r="CF197">
        <v>-0.28361196182231702</v>
      </c>
      <c r="CG197">
        <v>-0.59924726310782706</v>
      </c>
      <c r="CH197">
        <v>-1.6969124534625699</v>
      </c>
      <c r="CI197">
        <v>-1.1833714735985299</v>
      </c>
      <c r="CJ197">
        <v>0.17996560636674999</v>
      </c>
      <c r="CK197">
        <v>-1.5812251546776701</v>
      </c>
      <c r="CL197">
        <v>1.2925304754389799</v>
      </c>
      <c r="CM197">
        <v>6.2967681333247996E-2</v>
      </c>
      <c r="CN197">
        <v>-2.5427798199416398</v>
      </c>
      <c r="CO197">
        <v>-0.86255026635626597</v>
      </c>
      <c r="CP197">
        <v>1.42012563974276</v>
      </c>
      <c r="CQ197">
        <v>1.2989403086976401</v>
      </c>
      <c r="CR197">
        <v>-1.4420016151234401</v>
      </c>
      <c r="CS197">
        <v>1.25712114167982</v>
      </c>
      <c r="CT197">
        <v>-0.33222690744878502</v>
      </c>
      <c r="CU197">
        <v>-0.38173989187271201</v>
      </c>
      <c r="CV197">
        <v>1.9670046382088899</v>
      </c>
      <c r="CW197">
        <v>0.186791586020263</v>
      </c>
      <c r="CY197">
        <v>1.27839848300937</v>
      </c>
      <c r="CZ197">
        <v>1.02438148060173</v>
      </c>
      <c r="DA197">
        <v>0.202223282576597</v>
      </c>
      <c r="DB197">
        <v>-0.506292362479144</v>
      </c>
      <c r="DC197">
        <v>-0.20653825094996101</v>
      </c>
      <c r="DD197">
        <v>1.58368775209965</v>
      </c>
      <c r="DE197">
        <v>0.27876058502442902</v>
      </c>
      <c r="DF197">
        <v>0.51231971883680705</v>
      </c>
      <c r="DG197">
        <v>-1.0122089392098099</v>
      </c>
      <c r="DH197">
        <v>-0.39206066767292203</v>
      </c>
      <c r="DI197">
        <v>-1.00104397743053</v>
      </c>
      <c r="DJ197">
        <v>-3.6803821110879702</v>
      </c>
      <c r="DK197">
        <v>1.35200065815297</v>
      </c>
      <c r="DL197">
        <v>-2.3522561044046602</v>
      </c>
      <c r="DN197">
        <v>0.93414498278434599</v>
      </c>
      <c r="DO197">
        <v>2.6640550120646398</v>
      </c>
      <c r="DP197">
        <v>2.36946293953224</v>
      </c>
      <c r="DQ197">
        <v>0.686466485967685</v>
      </c>
      <c r="DR197">
        <v>1.30879374210053</v>
      </c>
      <c r="DS197">
        <v>0.44147756107122399</v>
      </c>
      <c r="DT197">
        <v>0.16921532478591</v>
      </c>
      <c r="DU197">
        <v>-1.97944749070302</v>
      </c>
      <c r="DV197">
        <v>2.2679064388285002</v>
      </c>
      <c r="DW197">
        <v>0.97043000514531697</v>
      </c>
      <c r="DX197">
        <v>-8.4183326453057802E-2</v>
      </c>
      <c r="DY197">
        <v>-1.0334257153772299</v>
      </c>
      <c r="DZ197">
        <v>0.47706233508506601</v>
      </c>
      <c r="EA197">
        <v>-0.44558360914379602</v>
      </c>
      <c r="EB197">
        <v>0.17473464449722101</v>
      </c>
      <c r="EC197">
        <v>1.54891515412601</v>
      </c>
      <c r="ED197">
        <v>0.81505724665475998</v>
      </c>
      <c r="EE197">
        <v>8.5255262274586102E-2</v>
      </c>
      <c r="EF197">
        <v>0.38193762247829</v>
      </c>
      <c r="EG197">
        <v>-1.0788871546537799</v>
      </c>
      <c r="EH197">
        <v>0.83391661628411395</v>
      </c>
      <c r="EI197">
        <v>0.50314109321334399</v>
      </c>
      <c r="EJ197">
        <v>0.63650092015450399</v>
      </c>
      <c r="EK197">
        <v>0.104405435922672</v>
      </c>
      <c r="EL197">
        <v>-0.21800197928314399</v>
      </c>
      <c r="EM197">
        <v>0.42962653624272201</v>
      </c>
      <c r="EN197">
        <v>-1.0493385742847701</v>
      </c>
      <c r="EO197">
        <v>0.93896873040648599</v>
      </c>
      <c r="EP197">
        <v>0.434209300510702</v>
      </c>
      <c r="EQ197">
        <v>0.67350288936722802</v>
      </c>
      <c r="ER197">
        <v>1.5027459805423899</v>
      </c>
      <c r="ES197">
        <v>1.1454894902271899</v>
      </c>
      <c r="ET197">
        <v>0.15888564685155901</v>
      </c>
      <c r="EU197">
        <v>-0.51914578471041795</v>
      </c>
      <c r="EV197">
        <v>-1.36842740603242</v>
      </c>
      <c r="EW197">
        <v>0.67444954383972799</v>
      </c>
      <c r="EX197">
        <v>0.54945683823461899</v>
      </c>
      <c r="EY197">
        <v>-6.4772631958476302E-3</v>
      </c>
      <c r="FA197">
        <v>0.649728757525736</v>
      </c>
      <c r="FB197">
        <v>0.23381723221973499</v>
      </c>
      <c r="FC197">
        <v>0.26401088616694302</v>
      </c>
      <c r="FD197">
        <v>-6.71727530061617E-3</v>
      </c>
      <c r="FF197">
        <v>-0.923382176279119</v>
      </c>
      <c r="FG197">
        <v>-0.59195411949985999</v>
      </c>
      <c r="FH197">
        <v>-3.29077977785346</v>
      </c>
      <c r="FI197">
        <v>0.87787711236160204</v>
      </c>
      <c r="FJ197">
        <v>2.9460100644428202</v>
      </c>
      <c r="FK197">
        <v>-1.3338227448912201</v>
      </c>
      <c r="FL197">
        <v>2.4658070651639701</v>
      </c>
      <c r="FM197">
        <v>-0.68853301081617202</v>
      </c>
      <c r="FN197">
        <v>0.595519640410203</v>
      </c>
      <c r="FO197">
        <v>-0.384553916774166</v>
      </c>
      <c r="FP197">
        <v>0.81303391616529597</v>
      </c>
      <c r="FQ197">
        <v>-0.25701049071358301</v>
      </c>
      <c r="FR197">
        <v>0.69833382185606796</v>
      </c>
      <c r="FS197">
        <v>-0.187435302177619</v>
      </c>
      <c r="FT197">
        <v>-0.48257245143759098</v>
      </c>
      <c r="FU197">
        <v>-6.7240216594655101E-3</v>
      </c>
      <c r="FV197">
        <v>-0.37560564296654803</v>
      </c>
      <c r="FW197">
        <v>-0.88657563001106598</v>
      </c>
      <c r="FX197">
        <v>2.4328843082912499</v>
      </c>
      <c r="FY197">
        <v>-1.63309985791784</v>
      </c>
      <c r="FZ197">
        <v>1.54263763342897</v>
      </c>
      <c r="GA197">
        <v>0.74365326599945503</v>
      </c>
      <c r="GB197">
        <v>1.963037587484</v>
      </c>
      <c r="GC197">
        <v>0.47252374188246898</v>
      </c>
      <c r="GD197">
        <v>1.31439961642172</v>
      </c>
      <c r="GE197">
        <v>-0.163255680308794</v>
      </c>
      <c r="GF197">
        <v>-0.16581533718635899</v>
      </c>
      <c r="GG197">
        <v>-1.2018684328722899</v>
      </c>
      <c r="GH197">
        <v>1.1821268137282499</v>
      </c>
      <c r="GI197">
        <v>-1.6291707106574901E-2</v>
      </c>
      <c r="GL197">
        <v>0.39054231274349099</v>
      </c>
      <c r="GM197">
        <v>-0.88750781114868005</v>
      </c>
      <c r="GN197">
        <v>0.20318834176578099</v>
      </c>
      <c r="GO197">
        <v>-2.5091354003052402</v>
      </c>
      <c r="GP197">
        <v>0.97032853882410597</v>
      </c>
      <c r="GQ197">
        <v>0.23167021208791999</v>
      </c>
      <c r="GR197">
        <v>-2.4230692809396701</v>
      </c>
      <c r="GS197">
        <v>-1.58375869532392</v>
      </c>
      <c r="GT197">
        <v>0.69509874556388196</v>
      </c>
      <c r="GU197">
        <v>0.39237747623701602</v>
      </c>
      <c r="GV197">
        <v>-5.26671032275772E-2</v>
      </c>
      <c r="GW197">
        <v>0.324350241862703</v>
      </c>
      <c r="GX197">
        <v>2.1688747860025601</v>
      </c>
      <c r="GY197">
        <v>-4.2535763442210701</v>
      </c>
      <c r="GZ197">
        <v>-4.7523416924377698E-2</v>
      </c>
      <c r="HA197">
        <v>0.722871228208533</v>
      </c>
      <c r="HB197">
        <v>2.3755445936330899</v>
      </c>
      <c r="HC197">
        <v>-0.33823145195128701</v>
      </c>
      <c r="HD197">
        <v>0.15532802299276199</v>
      </c>
      <c r="HE197">
        <v>-0.20931758526785399</v>
      </c>
      <c r="HF197">
        <v>1.51704633262852</v>
      </c>
      <c r="HG197">
        <v>-2.60603319466099</v>
      </c>
      <c r="HH197">
        <v>1.2043688637277199</v>
      </c>
      <c r="HI197">
        <v>-0.79249269219872098</v>
      </c>
      <c r="HJ197">
        <v>-0.92136517096150805</v>
      </c>
      <c r="HK197">
        <v>-1.8286618528691201</v>
      </c>
      <c r="HL197">
        <v>1.5956165989336999</v>
      </c>
      <c r="HM197">
        <v>-0.41387318478882701</v>
      </c>
      <c r="HN197">
        <v>-0.38593011449847803</v>
      </c>
      <c r="HO197">
        <v>1.2217509420224799</v>
      </c>
      <c r="HP197">
        <v>0.42142172733292699</v>
      </c>
      <c r="HQ197">
        <v>-0.38769408092775798</v>
      </c>
      <c r="HS197">
        <v>1.4574307122529699</v>
      </c>
      <c r="HT197">
        <v>1.0452421829541001</v>
      </c>
      <c r="HU197">
        <v>0.25887749980029201</v>
      </c>
      <c r="HV197">
        <v>0.98050579072150901</v>
      </c>
      <c r="HW197">
        <v>1.02060977951623E-2</v>
      </c>
      <c r="HX197">
        <v>0.64367957820650201</v>
      </c>
      <c r="HY197">
        <v>0.48656770104571501</v>
      </c>
      <c r="HZ197">
        <v>-0.23060864259605299</v>
      </c>
      <c r="IA197">
        <v>0.71697561979817703</v>
      </c>
      <c r="IB197">
        <v>-0.19559431675588701</v>
      </c>
      <c r="IC197">
        <v>-0.107456357818592</v>
      </c>
      <c r="ID197">
        <v>-0.40893576488088001</v>
      </c>
      <c r="IF197">
        <v>-1.2943349469423999</v>
      </c>
      <c r="IG197">
        <v>1.04533214816911</v>
      </c>
      <c r="IH197">
        <v>0.129019077030534</v>
      </c>
      <c r="II197">
        <v>-0.71594904857192898</v>
      </c>
      <c r="IJ197">
        <v>0.75946838242089099</v>
      </c>
      <c r="IK197">
        <v>-0.44208001227161697</v>
      </c>
      <c r="IL197">
        <v>6.4676471993152504E-2</v>
      </c>
      <c r="IM197">
        <v>0.69899021509627302</v>
      </c>
      <c r="IN197">
        <v>-1.0255641313960999</v>
      </c>
      <c r="IO197">
        <v>1.19020243491832</v>
      </c>
      <c r="IP197">
        <v>1.59100134624168E-2</v>
      </c>
      <c r="IQ197">
        <v>1.83425327868463</v>
      </c>
      <c r="IR197">
        <v>-0.26622750092428799</v>
      </c>
      <c r="IS197">
        <v>9.7530445964366705E-2</v>
      </c>
      <c r="IT197">
        <v>-1.92296851100764</v>
      </c>
      <c r="IU197">
        <v>1.6406610478952599</v>
      </c>
      <c r="IV197">
        <v>0.55535189076181302</v>
      </c>
      <c r="IW197">
        <v>0.472136474854778</v>
      </c>
      <c r="IX197">
        <v>-0.40258641047330501</v>
      </c>
      <c r="IY197">
        <v>-6.1995449414098402E-2</v>
      </c>
      <c r="IZ197">
        <v>0.21901009331486401</v>
      </c>
      <c r="JA197">
        <v>-6.5155154698004494E-2</v>
      </c>
      <c r="JB197">
        <v>0.85627195130655298</v>
      </c>
      <c r="JC197">
        <v>3.92149595427327E-2</v>
      </c>
      <c r="JD197">
        <v>0.16478066809213501</v>
      </c>
      <c r="JE197">
        <v>0.16894775017135499</v>
      </c>
      <c r="JF197">
        <v>0.62055686812527699</v>
      </c>
      <c r="JG197">
        <v>0.24409602156083601</v>
      </c>
      <c r="JH197">
        <v>0.51678208328667097</v>
      </c>
      <c r="JI197">
        <v>0.72797116008587204</v>
      </c>
      <c r="JK197">
        <v>0.85482995091297198</v>
      </c>
      <c r="JL197">
        <v>0.58010046395793302</v>
      </c>
      <c r="JM197">
        <v>-0.59761315969808504</v>
      </c>
    </row>
    <row r="198" spans="1:273" x14ac:dyDescent="0.25">
      <c r="A198" s="30">
        <v>44356</v>
      </c>
      <c r="B198" s="31" t="s">
        <v>1801</v>
      </c>
      <c r="C198" s="23" t="s">
        <v>1730</v>
      </c>
      <c r="D198" s="23" t="s">
        <v>1899</v>
      </c>
      <c r="E198" s="32">
        <v>186.26331200000001</v>
      </c>
      <c r="F198" s="37">
        <v>30000</v>
      </c>
      <c r="G198" s="16" t="str">
        <f>VLOOKUP(C198,dFundos!$A$1:$B$28,2,FALSE)</f>
        <v>08935364000175</v>
      </c>
      <c r="H198" s="13"/>
      <c r="I198">
        <f>_xll.ECONOMATICA(G198,"VOLATILITY","1Y",A198)</f>
        <v>0.18672647175412699</v>
      </c>
      <c r="J198">
        <f>_xll.ECONOMATICA(G198,"NAV","1D",A198)</f>
        <v>161.06231299997299</v>
      </c>
      <c r="K198">
        <f>_xll.ECONOMATICA(G198,"NAV","1D",A198+1)</f>
        <v>161.08267099992401</v>
      </c>
      <c r="L198" s="6"/>
      <c r="M198">
        <v>9.9583594419527799E-3</v>
      </c>
      <c r="O198">
        <v>9.9542110547190497E-3</v>
      </c>
      <c r="P198">
        <v>1.01211482615327E-2</v>
      </c>
      <c r="Q198">
        <v>1.0019756155088501E-2</v>
      </c>
      <c r="R198">
        <v>9.9903492809971794E-3</v>
      </c>
      <c r="S198">
        <v>1.00505696536857E-2</v>
      </c>
      <c r="T198">
        <v>7.1422868131776297E-3</v>
      </c>
      <c r="U198">
        <v>7.0994989073369704E-3</v>
      </c>
      <c r="V198">
        <v>7.17471084499266E-3</v>
      </c>
      <c r="W198">
        <v>7.0965928898658603E-3</v>
      </c>
      <c r="X198">
        <v>7.1030290200724301E-3</v>
      </c>
      <c r="Y198">
        <v>7.1088326876633801E-3</v>
      </c>
      <c r="Z198">
        <v>6.4970958192134302E-3</v>
      </c>
      <c r="AA198">
        <v>6.9836089096497701E-3</v>
      </c>
      <c r="AB198">
        <v>7.07898780092364E-3</v>
      </c>
      <c r="AC198">
        <v>7.5924715929431797E-3</v>
      </c>
      <c r="AD198">
        <v>7.0161495386855703E-3</v>
      </c>
      <c r="AE198">
        <v>7.0251157012535302E-3</v>
      </c>
      <c r="AF198">
        <v>6.96535353199579E-3</v>
      </c>
      <c r="AG198">
        <v>7.0745711127528903E-3</v>
      </c>
      <c r="AH198">
        <v>7.1289181505562703E-3</v>
      </c>
      <c r="AI198">
        <v>7.1410178861697196E-3</v>
      </c>
      <c r="AJ198">
        <v>6.9602303483406996E-3</v>
      </c>
      <c r="AK198">
        <v>7.0612237323075498E-3</v>
      </c>
      <c r="AL198">
        <v>7.0374058850575204E-3</v>
      </c>
      <c r="AM198">
        <v>7.0400616095866999E-3</v>
      </c>
      <c r="AN198">
        <v>7.0591009716736196E-3</v>
      </c>
      <c r="AO198">
        <v>7.0573427365161496E-3</v>
      </c>
      <c r="AP198">
        <v>7.12111232132884E-3</v>
      </c>
      <c r="AQ198">
        <v>7.0298809077939898E-3</v>
      </c>
      <c r="AR198">
        <v>6.8120412834105099E-3</v>
      </c>
      <c r="AS198">
        <v>7.1315886088996203E-3</v>
      </c>
      <c r="AT198">
        <v>7.1140726504381703E-3</v>
      </c>
      <c r="AU198">
        <v>6.6814873207476904E-3</v>
      </c>
      <c r="AV198">
        <v>7.08286042936379E-3</v>
      </c>
      <c r="AW198">
        <v>7.0326073910109699E-3</v>
      </c>
      <c r="AX198">
        <v>7.02581546647707E-3</v>
      </c>
      <c r="AY198">
        <v>7.0864007284399096E-3</v>
      </c>
      <c r="AZ198">
        <v>7.0443427830468898E-3</v>
      </c>
      <c r="BA198">
        <v>7.0451058491016703E-3</v>
      </c>
      <c r="BB198">
        <v>7.0660140409017896E-3</v>
      </c>
      <c r="BC198">
        <v>6.07405127084348E-3</v>
      </c>
      <c r="BD198">
        <v>6.15362405369524E-3</v>
      </c>
      <c r="BE198">
        <v>6.1570219259010602E-3</v>
      </c>
      <c r="BF198">
        <v>6.0968515754211703E-3</v>
      </c>
      <c r="BG198">
        <v>6.1782948250765904E-3</v>
      </c>
      <c r="BH198">
        <v>6.1539993112091898E-3</v>
      </c>
      <c r="BI198">
        <v>6.1737571741105101E-3</v>
      </c>
      <c r="BJ198">
        <v>6.0286532971076702E-3</v>
      </c>
      <c r="BK198">
        <v>6.0459071391960597E-3</v>
      </c>
      <c r="BL198">
        <v>6.0115673477412201E-3</v>
      </c>
      <c r="BM198">
        <v>6.1779217503499196E-3</v>
      </c>
      <c r="BN198">
        <v>5.6755363402771798E-3</v>
      </c>
      <c r="BO198">
        <v>5.8318455558037403E-3</v>
      </c>
      <c r="BP198">
        <v>6.0428512369981001E-3</v>
      </c>
      <c r="BQ198">
        <v>6.0311647757771399E-3</v>
      </c>
      <c r="BR198">
        <v>6.0194803154445297E-3</v>
      </c>
      <c r="BS198">
        <v>5.8468018323765102E-3</v>
      </c>
      <c r="BT198">
        <v>5.8835623349295903E-3</v>
      </c>
      <c r="BU198">
        <v>6.0448221120168498E-3</v>
      </c>
      <c r="BV198">
        <v>5.9539128415053702E-3</v>
      </c>
      <c r="BW198">
        <v>6.12897711107507E-3</v>
      </c>
      <c r="BY198">
        <v>6.0820773796876901E-3</v>
      </c>
      <c r="BZ198">
        <v>6.11879895586753E-3</v>
      </c>
      <c r="CA198">
        <v>5.9518382840906296E-3</v>
      </c>
      <c r="CB198">
        <v>3.8739963201805902E-3</v>
      </c>
      <c r="CC198">
        <v>-4.9342352212988804E-4</v>
      </c>
      <c r="CD198">
        <v>-1.861190321506E-3</v>
      </c>
      <c r="CE198">
        <v>-7.7107885772420602E-3</v>
      </c>
      <c r="CF198">
        <v>-3.4800862522388299E-3</v>
      </c>
      <c r="CG198">
        <v>2.0418556232471002E-3</v>
      </c>
      <c r="CH198">
        <v>-2.1587405171885599E-3</v>
      </c>
      <c r="CI198">
        <v>2.6918831281363999E-3</v>
      </c>
      <c r="CJ198">
        <v>2.2498810722027E-3</v>
      </c>
      <c r="CK198">
        <v>3.3882606658153198E-4</v>
      </c>
      <c r="CL198">
        <v>7.7948589023435499E-4</v>
      </c>
      <c r="CM198">
        <v>-9.6869234766927496E-3</v>
      </c>
      <c r="CN198">
        <v>-1.03045908872446E-2</v>
      </c>
      <c r="CO198">
        <v>-7.10223002897692E-3</v>
      </c>
      <c r="CP198">
        <v>-1.95356639778765E-2</v>
      </c>
      <c r="CQ198">
        <v>-4.0210993211076101E-2</v>
      </c>
      <c r="CR198">
        <v>-6.9233286831149599E-2</v>
      </c>
      <c r="CS198">
        <v>-6.0063983255531597E-2</v>
      </c>
      <c r="CT198">
        <v>4.4576909203897204E-3</v>
      </c>
      <c r="CU198">
        <v>8.9225439296569693E-3</v>
      </c>
      <c r="CV198">
        <v>4.67327252408722E-2</v>
      </c>
      <c r="CX198">
        <v>0.12025323230773199</v>
      </c>
      <c r="CY198">
        <v>5.7612933051132097E-2</v>
      </c>
      <c r="CZ198">
        <v>1.4255103815230499E-2</v>
      </c>
      <c r="DA198">
        <v>7.7737746323691698E-3</v>
      </c>
      <c r="DB198">
        <v>-8.8966387920663692E-3</v>
      </c>
      <c r="DC198">
        <v>1.62779177117045E-2</v>
      </c>
      <c r="DD198">
        <v>6.6554939621710201E-3</v>
      </c>
      <c r="DE198">
        <v>5.9181129472563E-4</v>
      </c>
      <c r="DF198">
        <v>1.18110292532947E-3</v>
      </c>
      <c r="DG198">
        <v>4.1834418880171099E-3</v>
      </c>
      <c r="DH198">
        <v>6.1960596212884403E-3</v>
      </c>
      <c r="DI198">
        <v>9.2416892584879003E-3</v>
      </c>
      <c r="DJ198">
        <v>5.9024014262831796E-3</v>
      </c>
      <c r="DK198">
        <v>4.2652805859688704E-3</v>
      </c>
      <c r="DM198">
        <v>5.5011043514241499E-3</v>
      </c>
      <c r="DN198">
        <v>6.3944700741558301E-3</v>
      </c>
      <c r="DO198">
        <v>7.8610153650515695E-3</v>
      </c>
      <c r="DP198">
        <v>4.8589035941404299E-3</v>
      </c>
      <c r="DQ198">
        <v>5.4231470130616799E-3</v>
      </c>
      <c r="DR198">
        <v>4.3008616557926897E-3</v>
      </c>
      <c r="DS198">
        <v>5.1802750022034204E-3</v>
      </c>
      <c r="DT198">
        <v>-3.0134578992146999E-4</v>
      </c>
      <c r="DU198">
        <v>6.2780545704299595E-4</v>
      </c>
      <c r="DV198">
        <v>2.3548831450170798E-3</v>
      </c>
      <c r="DW198">
        <v>4.5087637772667196E-3</v>
      </c>
      <c r="DX198">
        <v>5.8996731240768003E-3</v>
      </c>
      <c r="DY198">
        <v>4.3287662265356604E-3</v>
      </c>
      <c r="DZ198">
        <v>6.36481872788863E-3</v>
      </c>
      <c r="EA198">
        <v>6.4240406572935197E-3</v>
      </c>
      <c r="EB198">
        <v>7.7510314440587501E-3</v>
      </c>
      <c r="EC198">
        <v>7.1109416239778503E-3</v>
      </c>
      <c r="ED198">
        <v>6.1748030930175403E-3</v>
      </c>
      <c r="EE198">
        <v>7.2367483880952897E-3</v>
      </c>
      <c r="EF198">
        <v>6.3320889239548697E-3</v>
      </c>
      <c r="EG198">
        <v>7.9353141700266895E-3</v>
      </c>
      <c r="EH198">
        <v>6.2370834712055503E-3</v>
      </c>
      <c r="EI198">
        <v>7.2980992626980896E-3</v>
      </c>
      <c r="EJ198">
        <v>7.6356609497452198E-3</v>
      </c>
      <c r="EK198">
        <v>7.9022713180165703E-3</v>
      </c>
      <c r="EL198">
        <v>1.1404988254071199E-2</v>
      </c>
      <c r="EM198">
        <v>9.4628347142133896E-3</v>
      </c>
      <c r="EN198">
        <v>6.3587491240468799E-3</v>
      </c>
      <c r="EO198">
        <v>1.06607769339462E-2</v>
      </c>
      <c r="EP198">
        <v>8.2403290434740501E-3</v>
      </c>
      <c r="EQ198">
        <v>1.04199227280333E-2</v>
      </c>
      <c r="ER198">
        <v>1.2282970237720301E-2</v>
      </c>
      <c r="ES198">
        <v>5.3297382692107896E-3</v>
      </c>
      <c r="ET198">
        <v>9.3196509624249302E-3</v>
      </c>
      <c r="EU198">
        <v>9.5180546850315295E-3</v>
      </c>
      <c r="EV198">
        <v>1.0194483365921801E-2</v>
      </c>
      <c r="EW198">
        <v>1.46041295010946E-2</v>
      </c>
      <c r="EX198">
        <v>1.07989630123484E-2</v>
      </c>
      <c r="EZ198">
        <v>6.27736662863754E-3</v>
      </c>
      <c r="FA198">
        <v>1.09073513158364E-2</v>
      </c>
      <c r="FB198">
        <v>1.02072655863594E-2</v>
      </c>
      <c r="FC198">
        <v>8.2750628280337003E-3</v>
      </c>
      <c r="FE198">
        <v>6.3321063862531403E-3</v>
      </c>
      <c r="FF198">
        <v>8.3915601862827299E-3</v>
      </c>
      <c r="FG198">
        <v>9.2065902208560094E-3</v>
      </c>
      <c r="FH198">
        <v>9.1919710030197201E-3</v>
      </c>
      <c r="FI198">
        <v>8.1333078924217296E-3</v>
      </c>
      <c r="FJ198">
        <v>9.1891268311883306E-3</v>
      </c>
      <c r="FK198">
        <v>7.52923497202573E-3</v>
      </c>
      <c r="FL198">
        <v>6.1475884649553302E-3</v>
      </c>
      <c r="FM198">
        <v>5.9563615650404201E-3</v>
      </c>
      <c r="FN198">
        <v>6.9064401031937502E-3</v>
      </c>
      <c r="FO198">
        <v>6.82775644236244E-3</v>
      </c>
      <c r="FP198">
        <v>6.47507149551529E-3</v>
      </c>
      <c r="FQ198">
        <v>7.8734272392466699E-3</v>
      </c>
      <c r="FR198">
        <v>2.3731016335659699E-2</v>
      </c>
      <c r="FS198">
        <v>5.5157863243948703E-3</v>
      </c>
      <c r="FT198">
        <v>4.54058008472202E-3</v>
      </c>
      <c r="FU198">
        <v>6.2699806221644403E-3</v>
      </c>
      <c r="FV198">
        <v>6.8779756475123603E-3</v>
      </c>
      <c r="FW198">
        <v>5.93903605476953E-3</v>
      </c>
      <c r="FX198">
        <v>5.7354965974809602E-3</v>
      </c>
      <c r="FY198">
        <v>4.7861831262707702E-3</v>
      </c>
      <c r="FZ198">
        <v>1.84536784217926E-3</v>
      </c>
      <c r="GA198">
        <v>5.7210349041270101E-3</v>
      </c>
      <c r="GB198">
        <v>2.3227874407894E-3</v>
      </c>
      <c r="GC198">
        <v>3.7041219911770899E-3</v>
      </c>
      <c r="GD198">
        <v>5.3409636166179596E-3</v>
      </c>
      <c r="GE198">
        <v>4.90692418679828E-3</v>
      </c>
      <c r="GF198">
        <v>3.0492557925754201E-3</v>
      </c>
      <c r="GG198">
        <v>3.1472811315325102E-3</v>
      </c>
      <c r="GH198">
        <v>4.2052000935655096E-3</v>
      </c>
      <c r="GK198">
        <v>2.8089731131331099E-3</v>
      </c>
      <c r="GL198">
        <v>4.3548794565140296E-3</v>
      </c>
      <c r="GM198">
        <v>4.0841230656951701E-3</v>
      </c>
      <c r="GN198">
        <v>3.0692155633005301E-3</v>
      </c>
      <c r="GO198">
        <v>3.8001620850991501E-3</v>
      </c>
      <c r="GP198">
        <v>-1.18336620289483E-3</v>
      </c>
      <c r="GQ198">
        <v>2.2942831492400702E-3</v>
      </c>
      <c r="GR198">
        <v>4.5309803681448102E-3</v>
      </c>
      <c r="GS198">
        <v>6.4250536524923501E-3</v>
      </c>
      <c r="GT198">
        <v>9.2596295871771907E-3</v>
      </c>
      <c r="GU198">
        <v>8.8945927927852608E-3</v>
      </c>
      <c r="GV198">
        <v>9.9824945209547895E-3</v>
      </c>
      <c r="GW198">
        <v>6.6695294663077203E-3</v>
      </c>
      <c r="GX198">
        <v>7.4241106631234297E-3</v>
      </c>
      <c r="GY198">
        <v>6.8740362621611002E-3</v>
      </c>
      <c r="GZ198">
        <v>6.12364110565977E-3</v>
      </c>
      <c r="HA198">
        <v>5.2291579777374898E-3</v>
      </c>
      <c r="HB198">
        <v>3.10736213577911E-3</v>
      </c>
      <c r="HC198">
        <v>3.7746691305073901E-3</v>
      </c>
      <c r="HD198">
        <v>2.52904537774157E-3</v>
      </c>
      <c r="HE198">
        <v>1.4795570677961199E-3</v>
      </c>
      <c r="HF198">
        <v>4.5422353650792502E-3</v>
      </c>
      <c r="HG198">
        <v>6.5496109527885E-3</v>
      </c>
      <c r="HH198">
        <v>1.3634558126796001E-2</v>
      </c>
      <c r="HI198">
        <v>1.1894519047927999E-2</v>
      </c>
      <c r="HJ198">
        <v>1.08253587313811E-2</v>
      </c>
      <c r="HK198">
        <v>8.0842892202781496E-3</v>
      </c>
      <c r="HL198">
        <v>7.6007139796274697E-3</v>
      </c>
      <c r="HM198">
        <v>9.4424613052979094E-3</v>
      </c>
      <c r="HN198">
        <v>6.6880123995360901E-3</v>
      </c>
      <c r="HO198">
        <v>8.5108795246924308E-3</v>
      </c>
      <c r="HP198">
        <v>1.05503720988054E-2</v>
      </c>
      <c r="HR198">
        <v>6.9532183260889698E-3</v>
      </c>
      <c r="HS198">
        <v>7.7671822509728398E-3</v>
      </c>
      <c r="HT198">
        <v>5.7056762670981698E-3</v>
      </c>
      <c r="HU198">
        <v>2.3307760784518901E-3</v>
      </c>
      <c r="HV198">
        <v>5.96397894696565E-3</v>
      </c>
      <c r="HW198">
        <v>7.6975318734184804E-3</v>
      </c>
      <c r="HX198">
        <v>1.8615795852383601E-3</v>
      </c>
      <c r="HY198">
        <v>4.6706947614438797E-3</v>
      </c>
      <c r="HZ198">
        <v>3.5009874409297499E-3</v>
      </c>
      <c r="IA198">
        <v>6.4232388467644298E-3</v>
      </c>
      <c r="IB198">
        <v>4.8757130571175401E-3</v>
      </c>
      <c r="IC198">
        <v>8.7754817286622693E-3</v>
      </c>
      <c r="IE198">
        <v>7.2010099756880698E-3</v>
      </c>
      <c r="IF198">
        <v>6.3884574046824101E-3</v>
      </c>
      <c r="IG198">
        <v>1.8782149709295501E-3</v>
      </c>
      <c r="IH198">
        <v>6.5281385104754E-3</v>
      </c>
      <c r="II198">
        <v>4.9680651500239002E-3</v>
      </c>
      <c r="IJ198">
        <v>5.6868530009524E-3</v>
      </c>
      <c r="IK198">
        <v>7.39927963877562E-3</v>
      </c>
      <c r="IL198">
        <v>7.2716404247330502E-3</v>
      </c>
      <c r="IM198">
        <v>5.9423522543511397E-3</v>
      </c>
      <c r="IN198">
        <v>7.9141522292047704E-3</v>
      </c>
      <c r="IO198">
        <v>6.0847884014947297E-3</v>
      </c>
      <c r="IP198">
        <v>1.14114758616779E-2</v>
      </c>
      <c r="IQ198">
        <v>1.25709948406438E-2</v>
      </c>
      <c r="IR198">
        <v>1.35376818434452E-2</v>
      </c>
      <c r="IS198">
        <v>1.7004951587296101E-2</v>
      </c>
      <c r="IT198">
        <v>1.44647927299957E-2</v>
      </c>
      <c r="IU198">
        <v>1.40967296829331E-2</v>
      </c>
      <c r="IV198">
        <v>1.5062437705637401E-2</v>
      </c>
      <c r="IW198">
        <v>1.3693778237211501E-2</v>
      </c>
      <c r="IX198">
        <v>1.65082994499244E-2</v>
      </c>
      <c r="IY198">
        <v>1.62779117090395E-2</v>
      </c>
      <c r="IZ198">
        <v>1.3242114073364101E-2</v>
      </c>
      <c r="JA198">
        <v>1.4958523388486401E-2</v>
      </c>
      <c r="JB198">
        <v>1.3556096746469799E-2</v>
      </c>
      <c r="JC198">
        <v>1.2652838449866999E-2</v>
      </c>
      <c r="JD198">
        <v>1.12333891593153E-2</v>
      </c>
      <c r="JE198">
        <v>9.2817945187562093E-3</v>
      </c>
      <c r="JF198">
        <v>1.17108545964584E-2</v>
      </c>
      <c r="JG198">
        <v>1.3539478641178E-2</v>
      </c>
      <c r="JH198">
        <v>1.28722263980308E-2</v>
      </c>
      <c r="JJ198">
        <v>1.5369763605121999E-2</v>
      </c>
      <c r="JK198">
        <v>1.5146279110922501E-2</v>
      </c>
      <c r="JL198">
        <v>1.3140520422894E-2</v>
      </c>
      <c r="JM198">
        <v>1.2501072524173699E-2</v>
      </c>
    </row>
    <row r="199" spans="1:273" x14ac:dyDescent="0.25">
      <c r="A199" s="29">
        <v>44356</v>
      </c>
      <c r="B199" s="31" t="s">
        <v>1841</v>
      </c>
      <c r="C199" s="24" t="s">
        <v>1734</v>
      </c>
      <c r="D199" s="24" t="s">
        <v>1899</v>
      </c>
      <c r="E199" s="34">
        <v>5.0903989999999997</v>
      </c>
      <c r="F199" s="38">
        <v>744.66</v>
      </c>
      <c r="G199" s="16">
        <f>VLOOKUP(C199,dFundos!$A$1:$B$28,2,FALSE)</f>
        <v>25079578000106</v>
      </c>
      <c r="H199" s="13"/>
      <c r="I199">
        <f>_xll.ECONOMATICA(G199,"VOLATILITY","1Y",A199)</f>
        <v>2.4161858958104898</v>
      </c>
      <c r="J199">
        <f>_xll.ECONOMATICA(G199,"NAV","1D",A199)</f>
        <v>146.28715300001201</v>
      </c>
      <c r="K199">
        <f>_xll.ECONOMATICA(G199,"NAV","1D",A199+1)</f>
        <v>146.15672999993001</v>
      </c>
      <c r="L199" s="6"/>
      <c r="M199">
        <v>0.213179273123387</v>
      </c>
      <c r="O199">
        <v>0.25474884023424199</v>
      </c>
      <c r="P199">
        <v>-0.16268813769784199</v>
      </c>
      <c r="Q199">
        <v>6.7064267568639493E-2</v>
      </c>
      <c r="R199">
        <v>0.40957462497317498</v>
      </c>
      <c r="S199">
        <v>0.11580733826122</v>
      </c>
      <c r="T199">
        <v>0.152815408000606</v>
      </c>
      <c r="U199">
        <v>-0.19419234195083801</v>
      </c>
      <c r="V199">
        <v>7.9688931509735994E-2</v>
      </c>
      <c r="W199">
        <v>3.9018127790768603E-2</v>
      </c>
      <c r="X199">
        <v>3.6667240601673298E-2</v>
      </c>
      <c r="Y199">
        <v>-8.4151332157489406E-2</v>
      </c>
      <c r="Z199">
        <v>0.170703395997407</v>
      </c>
      <c r="AA199">
        <v>-0.1032803445014</v>
      </c>
      <c r="AB199">
        <v>0.301935098286776</v>
      </c>
      <c r="AC199">
        <v>0.12983982123842</v>
      </c>
      <c r="AD199">
        <v>0.17988884192163801</v>
      </c>
      <c r="AE199">
        <v>-4.2706415115390001E-2</v>
      </c>
      <c r="AF199">
        <v>0.19491167040541801</v>
      </c>
      <c r="AG199">
        <v>-0.126730582360324</v>
      </c>
      <c r="AH199">
        <v>0.34803334910975497</v>
      </c>
      <c r="AI199">
        <v>9.6207971728290403E-2</v>
      </c>
      <c r="AJ199">
        <v>7.3480682294757599E-2</v>
      </c>
      <c r="AK199">
        <v>0.15105589700397101</v>
      </c>
      <c r="AL199">
        <v>-7.0151152795006097E-2</v>
      </c>
      <c r="AM199">
        <v>-0.16136159356392499</v>
      </c>
      <c r="AN199">
        <v>0.24679863963683599</v>
      </c>
      <c r="AO199">
        <v>0.36176144567434698</v>
      </c>
      <c r="AP199">
        <v>-4.3076048041257302E-2</v>
      </c>
      <c r="AQ199">
        <v>0.20008319715998399</v>
      </c>
      <c r="AR199">
        <v>-8.3006068689428503E-2</v>
      </c>
      <c r="AS199">
        <v>-0.282936714029347</v>
      </c>
      <c r="AT199">
        <v>3.6336803714220899E-2</v>
      </c>
      <c r="AU199">
        <v>0.146483210119186</v>
      </c>
      <c r="AV199">
        <v>5.0329285841144197E-2</v>
      </c>
      <c r="AW199">
        <v>-0.153830540330091</v>
      </c>
      <c r="AX199">
        <v>-0.22170450965859301</v>
      </c>
      <c r="AY199">
        <v>0.16670341483404599</v>
      </c>
      <c r="AZ199">
        <v>-8.8807668271328993E-2</v>
      </c>
      <c r="BA199">
        <v>0.13249526346044099</v>
      </c>
      <c r="BB199">
        <v>2.76013266557129E-2</v>
      </c>
      <c r="BC199">
        <v>-0.18148459948861301</v>
      </c>
      <c r="BD199">
        <v>4.3861737322003998E-2</v>
      </c>
      <c r="BE199">
        <v>-6.3540799601469198E-3</v>
      </c>
      <c r="BF199">
        <v>-5.81036630137532E-2</v>
      </c>
      <c r="BG199">
        <v>0.38590292078879401</v>
      </c>
      <c r="BH199">
        <v>-2.32901002163999E-3</v>
      </c>
      <c r="BI199">
        <v>-4.1566155232430901E-2</v>
      </c>
      <c r="BJ199">
        <v>0.319386618866702</v>
      </c>
      <c r="BK199">
        <v>0.154926648792753</v>
      </c>
      <c r="BL199">
        <v>-0.190924022808758</v>
      </c>
      <c r="BM199">
        <v>4.2894934267678798E-2</v>
      </c>
      <c r="BN199">
        <v>2.1325067064026398E-2</v>
      </c>
      <c r="BO199">
        <v>-8.30127910376177E-3</v>
      </c>
      <c r="BP199">
        <v>-2.0453794422792299E-2</v>
      </c>
      <c r="BQ199">
        <v>5.6131989003915798E-2</v>
      </c>
      <c r="BR199">
        <v>7.1352826307702302E-2</v>
      </c>
      <c r="BS199">
        <v>-0.31035232177600802</v>
      </c>
      <c r="BT199">
        <v>0.24477008882968199</v>
      </c>
      <c r="BU199">
        <v>3.6130417538515799E-2</v>
      </c>
      <c r="BV199">
        <v>-0.21532706323341699</v>
      </c>
      <c r="BW199">
        <v>-4.6320924684550797E-2</v>
      </c>
      <c r="BY199">
        <v>7.8164717524487101E-2</v>
      </c>
      <c r="BZ199">
        <v>3.06871725115343E-2</v>
      </c>
      <c r="CA199">
        <v>8.5719759590574499E-2</v>
      </c>
      <c r="CB199">
        <v>0.17792395992728399</v>
      </c>
      <c r="CC199">
        <v>-2.6616536797519099E-2</v>
      </c>
      <c r="CD199">
        <v>5.4874841589480597E-2</v>
      </c>
      <c r="CE199">
        <v>-0.20510235708570701</v>
      </c>
      <c r="CF199">
        <v>-8.8235317161888802E-2</v>
      </c>
      <c r="CG199">
        <v>5.0853903303504904E-3</v>
      </c>
      <c r="CH199">
        <v>-0.16460282467960499</v>
      </c>
      <c r="CI199">
        <v>6.6418362621334395E-2</v>
      </c>
      <c r="CJ199">
        <v>-7.7666277138632694E-2</v>
      </c>
      <c r="CK199">
        <v>0.12333082431723601</v>
      </c>
      <c r="CL199">
        <v>2.7129795125801999E-2</v>
      </c>
      <c r="CM199">
        <v>-9.3586730145034394E-2</v>
      </c>
      <c r="CN199">
        <v>-7.2117031777452203E-3</v>
      </c>
      <c r="CO199">
        <v>0.15496828855248199</v>
      </c>
      <c r="CP199">
        <v>5.9359101578593303E-2</v>
      </c>
      <c r="CQ199">
        <v>3.8873068842804101E-2</v>
      </c>
      <c r="CR199">
        <v>-0.14504250357276799</v>
      </c>
      <c r="CS199">
        <v>-0.15005994600869599</v>
      </c>
      <c r="CT199">
        <v>-5.7026411650440402E-2</v>
      </c>
      <c r="CU199">
        <v>2.54288721407647E-2</v>
      </c>
      <c r="CV199">
        <v>0.29151964754419202</v>
      </c>
      <c r="CX199">
        <v>-6.9631180849682997E-3</v>
      </c>
      <c r="CY199">
        <v>0.27058114119427001</v>
      </c>
      <c r="CZ199">
        <v>3.17013651510933E-2</v>
      </c>
      <c r="DA199">
        <v>6.3946107547962996E-2</v>
      </c>
      <c r="DB199">
        <v>-0.15668301975893001</v>
      </c>
      <c r="DC199">
        <v>0.184930431350949</v>
      </c>
      <c r="DD199">
        <v>5.7848042706609697E-2</v>
      </c>
      <c r="DE199">
        <v>-8.2021050911862403E-2</v>
      </c>
      <c r="DF199">
        <v>-9.5432325633737505E-2</v>
      </c>
      <c r="DG199">
        <v>-0.150743354060978</v>
      </c>
      <c r="DH199">
        <v>0.11814303543360399</v>
      </c>
      <c r="DI199">
        <v>-0.22005789187460301</v>
      </c>
      <c r="DJ199">
        <v>0.20117760450375499</v>
      </c>
      <c r="DK199">
        <v>-8.2761468820535797E-2</v>
      </c>
      <c r="DM199">
        <v>3.7315020745154498E-2</v>
      </c>
      <c r="DN199">
        <v>0.22393735252990199</v>
      </c>
      <c r="DO199">
        <v>-6.6855275690613798E-3</v>
      </c>
      <c r="DP199">
        <v>2.53372199949808E-2</v>
      </c>
      <c r="DQ199">
        <v>-7.5158111030759797E-2</v>
      </c>
      <c r="DR199">
        <v>-4.23433934884088E-2</v>
      </c>
      <c r="DS199">
        <v>0.17581527681613801</v>
      </c>
      <c r="DT199">
        <v>-0.39592934717802603</v>
      </c>
      <c r="DU199">
        <v>0.40089790654746998</v>
      </c>
      <c r="DV199">
        <v>-5.3674430910177803E-2</v>
      </c>
      <c r="DW199">
        <v>-9.53473953813955E-2</v>
      </c>
      <c r="DX199">
        <v>-8.3694115983235007E-2</v>
      </c>
      <c r="DY199">
        <v>2.2501384592033E-3</v>
      </c>
      <c r="DZ199">
        <v>0.24408800818491699</v>
      </c>
      <c r="EA199">
        <v>0.14503261554637001</v>
      </c>
      <c r="EB199">
        <v>-7.7048544062563507E-2</v>
      </c>
      <c r="EC199">
        <v>0.14615311374654999</v>
      </c>
      <c r="ED199">
        <v>-2.7585956559050798E-3</v>
      </c>
      <c r="EE199">
        <v>5.1260546206321998E-2</v>
      </c>
      <c r="EF199">
        <v>-0.36400473281901202</v>
      </c>
      <c r="EG199">
        <v>0.30321034864755297</v>
      </c>
      <c r="EH199">
        <v>7.3633222200442106E-2</v>
      </c>
      <c r="EI199">
        <v>6.5797745264717404E-3</v>
      </c>
      <c r="EJ199">
        <v>1.5742390314699199E-2</v>
      </c>
      <c r="EK199">
        <v>-1.5413645542139399E-2</v>
      </c>
      <c r="EL199">
        <v>0.14160830014588999</v>
      </c>
      <c r="EM199">
        <v>-0.14143274047455601</v>
      </c>
      <c r="EN199">
        <v>6.6689531013253103E-2</v>
      </c>
      <c r="EO199">
        <v>0.193145743651257</v>
      </c>
      <c r="EP199">
        <v>9.1937892830174006E-2</v>
      </c>
      <c r="EQ199">
        <v>1.8925452604889901E-2</v>
      </c>
      <c r="ER199">
        <v>0.10384827546658899</v>
      </c>
      <c r="ES199">
        <v>-3.5801010653813102E-2</v>
      </c>
      <c r="ET199">
        <v>-5.8058942431671298E-2</v>
      </c>
      <c r="EU199">
        <v>2.0700892127933902E-2</v>
      </c>
      <c r="EV199">
        <v>2.4925975958467499E-2</v>
      </c>
      <c r="EW199">
        <v>0.13401265805441701</v>
      </c>
      <c r="EX199">
        <v>-4.6300303438329103E-3</v>
      </c>
      <c r="EZ199">
        <v>-2.4752001900196802E-2</v>
      </c>
      <c r="FA199">
        <v>1.3526725342671899E-2</v>
      </c>
      <c r="FB199">
        <v>-7.5933442622044794E-2</v>
      </c>
      <c r="FC199">
        <v>-4.7615297262382202E-3</v>
      </c>
      <c r="FE199">
        <v>0.17680929558991901</v>
      </c>
      <c r="FF199">
        <v>-3.2575164459558402E-2</v>
      </c>
      <c r="FG199">
        <v>-0.36279480164012101</v>
      </c>
      <c r="FH199">
        <v>6.1504703808168401E-2</v>
      </c>
      <c r="FI199">
        <v>0.21768003934994301</v>
      </c>
      <c r="FJ199">
        <v>1.0203611600445601E-2</v>
      </c>
      <c r="FK199">
        <v>-4.1032993885892197E-2</v>
      </c>
      <c r="FL199">
        <v>0.17922132210514999</v>
      </c>
      <c r="FM199">
        <v>0.10301525053364501</v>
      </c>
      <c r="FN199">
        <v>9.8889756918651997E-2</v>
      </c>
      <c r="FO199">
        <v>0.15451208382728501</v>
      </c>
      <c r="FP199">
        <v>0.13903132185077999</v>
      </c>
      <c r="FQ199">
        <v>1.23114414236625E-2</v>
      </c>
      <c r="FR199">
        <v>-9.67524579209567E-2</v>
      </c>
      <c r="FS199">
        <v>-0.20353302688818101</v>
      </c>
      <c r="FT199">
        <v>-4.5257083002070396E-3</v>
      </c>
      <c r="FU199">
        <v>7.7790531031496399E-2</v>
      </c>
      <c r="FV199">
        <v>-0.17266887753066801</v>
      </c>
      <c r="FW199">
        <v>9.5417702686972902E-2</v>
      </c>
      <c r="FX199">
        <v>1.9254674043622799E-3</v>
      </c>
      <c r="FY199">
        <v>0.28334843882476002</v>
      </c>
      <c r="FZ199">
        <v>3.2179035770241201E-3</v>
      </c>
      <c r="GA199">
        <v>0.189314012277464</v>
      </c>
      <c r="GB199">
        <v>0.18906221084762401</v>
      </c>
      <c r="GC199">
        <v>0.21606447753583799</v>
      </c>
      <c r="GD199">
        <v>0.20111162903049301</v>
      </c>
      <c r="GE199">
        <v>7.0655092713423099E-3</v>
      </c>
      <c r="GF199">
        <v>-0.18943798895634201</v>
      </c>
      <c r="GG199">
        <v>2.4325171216332798E-2</v>
      </c>
      <c r="GH199">
        <v>4.9506362302054199E-2</v>
      </c>
      <c r="GK199">
        <v>0.106504267569107</v>
      </c>
      <c r="GL199">
        <v>0.182250816760643</v>
      </c>
      <c r="GM199">
        <v>3.2858758459042299E-2</v>
      </c>
      <c r="GN199">
        <v>-8.9625886266731E-2</v>
      </c>
      <c r="GO199">
        <v>-7.5744134846900096E-2</v>
      </c>
      <c r="GP199">
        <v>7.7689458157692598E-2</v>
      </c>
      <c r="GQ199">
        <v>-0.100377140370256</v>
      </c>
      <c r="GR199">
        <v>-0.10249236311210599</v>
      </c>
      <c r="GS199">
        <v>0.43252784926153298</v>
      </c>
      <c r="GT199">
        <v>-1.8961453133670099E-2</v>
      </c>
      <c r="GU199">
        <v>-4.3159931828995503E-2</v>
      </c>
      <c r="GV199">
        <v>-0.104205363459187</v>
      </c>
      <c r="GW199">
        <v>0.30827983355265998</v>
      </c>
      <c r="GX199">
        <v>-0.44281792188485303</v>
      </c>
      <c r="GY199">
        <v>-1.1000253198290001E-2</v>
      </c>
      <c r="GZ199">
        <v>-0.16934637815211301</v>
      </c>
      <c r="HA199">
        <v>0.20242077425791599</v>
      </c>
      <c r="HB199">
        <v>-0.12738349969367799</v>
      </c>
      <c r="HC199">
        <v>-0.227531724794972</v>
      </c>
      <c r="HD199">
        <v>0.18311632411496201</v>
      </c>
      <c r="HE199">
        <v>2.7308426615490999E-2</v>
      </c>
      <c r="HF199">
        <v>-0.38554962929993097</v>
      </c>
      <c r="HG199">
        <v>0.116376621008385</v>
      </c>
      <c r="HH199">
        <v>-0.15565288058496701</v>
      </c>
      <c r="HI199">
        <v>-0.18162289397878301</v>
      </c>
      <c r="HJ199">
        <v>-7.2657217970117901E-3</v>
      </c>
      <c r="HK199">
        <v>1.9366903870832201E-3</v>
      </c>
      <c r="HL199">
        <v>-2.3961631177371601E-2</v>
      </c>
      <c r="HM199">
        <v>-7.3014726240217001E-2</v>
      </c>
      <c r="HN199">
        <v>-3.8583563218708199E-2</v>
      </c>
      <c r="HO199">
        <v>0.30754600502405099</v>
      </c>
      <c r="HP199">
        <v>1.00948273029644E-4</v>
      </c>
      <c r="HR199">
        <v>2.9330682446015999E-2</v>
      </c>
      <c r="HS199">
        <v>1.8565547907201101E-2</v>
      </c>
      <c r="HT199">
        <v>0.17885237521113601</v>
      </c>
      <c r="HU199">
        <v>0.15557382193947</v>
      </c>
      <c r="HV199">
        <v>0.136218895386264</v>
      </c>
      <c r="HW199">
        <v>4.1867466279654798E-3</v>
      </c>
      <c r="HX199">
        <v>2.63549678493291E-2</v>
      </c>
      <c r="HY199">
        <v>3.3688691110000897E-2</v>
      </c>
      <c r="HZ199">
        <v>0.18909591417468599</v>
      </c>
      <c r="IA199">
        <v>4.7924649879860198E-2</v>
      </c>
      <c r="IB199">
        <v>-0.20353196050564301</v>
      </c>
      <c r="IC199">
        <v>-2.36180979300116E-2</v>
      </c>
      <c r="IE199">
        <v>-8.6333627223211806E-2</v>
      </c>
      <c r="IF199">
        <v>0.27133280327689102</v>
      </c>
      <c r="IG199">
        <v>-9.8887384228873998E-2</v>
      </c>
      <c r="IH199">
        <v>7.5695064151659594E-2</v>
      </c>
      <c r="II199">
        <v>0.175497601776442</v>
      </c>
      <c r="IJ199">
        <v>2.79070116448565E-2</v>
      </c>
      <c r="IK199">
        <v>-0.16690645134076501</v>
      </c>
      <c r="IL199">
        <v>0.229181822760438</v>
      </c>
      <c r="IM199">
        <v>-2.18671433685813E-2</v>
      </c>
      <c r="IN199">
        <v>5.0252837172592997E-2</v>
      </c>
      <c r="IO199">
        <v>1.4330762314784799E-2</v>
      </c>
      <c r="IP199">
        <v>0.118423152889591</v>
      </c>
      <c r="IQ199">
        <v>0.14424804248847101</v>
      </c>
      <c r="IR199">
        <v>2.9590868143713998E-2</v>
      </c>
      <c r="IS199">
        <v>-0.38821734824523402</v>
      </c>
      <c r="IT199">
        <v>9.0756704230443602E-2</v>
      </c>
      <c r="IU199">
        <v>0.1023869132041</v>
      </c>
      <c r="IV199">
        <v>5.5264699403778601E-2</v>
      </c>
      <c r="IW199">
        <v>6.3045575188880307E-2</v>
      </c>
      <c r="IX199">
        <v>-0.27917802426600202</v>
      </c>
      <c r="IY199">
        <v>0.148159335003584</v>
      </c>
      <c r="IZ199">
        <v>-0.14342367967401501</v>
      </c>
      <c r="JA199">
        <v>-4.9842802127386697E-2</v>
      </c>
      <c r="JB199">
        <v>9.3379883401212296E-2</v>
      </c>
      <c r="JC199">
        <v>0.14451525657932501</v>
      </c>
      <c r="JD199">
        <v>0.104387887949997</v>
      </c>
      <c r="JE199">
        <v>0.122991571333841</v>
      </c>
      <c r="JF199">
        <v>0.206368257931899</v>
      </c>
      <c r="JG199">
        <v>-6.3997088273026706E-2</v>
      </c>
      <c r="JH199">
        <v>0.194263734556444</v>
      </c>
      <c r="JJ199">
        <v>6.1034509963064899E-2</v>
      </c>
      <c r="JK199">
        <v>-3.5762354582402602E-2</v>
      </c>
      <c r="JL199">
        <v>9.3161884797154898E-2</v>
      </c>
      <c r="JM199">
        <v>-4.2563195529510302E-2</v>
      </c>
    </row>
    <row r="200" spans="1:273" x14ac:dyDescent="0.25">
      <c r="A200" s="30">
        <v>44356</v>
      </c>
      <c r="B200" s="31" t="s">
        <v>1780</v>
      </c>
      <c r="C200" s="23" t="s">
        <v>1737</v>
      </c>
      <c r="D200" s="23" t="s">
        <v>1899</v>
      </c>
      <c r="E200" s="32">
        <v>56.094982999999999</v>
      </c>
      <c r="F200" s="37">
        <v>12375</v>
      </c>
      <c r="G200" s="16">
        <f>VLOOKUP(C200,dFundos!$A$1:$B$28,2,FALSE)</f>
        <v>15674503000110</v>
      </c>
      <c r="H200" s="13"/>
      <c r="I200">
        <f>_xll.ECONOMATICA(G200,"VOLATILITY","1Y",A200)</f>
        <v>2.4464802752736401</v>
      </c>
      <c r="J200">
        <f>_xll.ECONOMATICA(G200,"NAV","1D",A200)</f>
        <v>220.60796399996599</v>
      </c>
      <c r="K200">
        <f>_xll.ECONOMATICA(G200,"NAV","1D",A200+1)</f>
        <v>220.777876999928</v>
      </c>
      <c r="L200" s="6"/>
      <c r="M200">
        <v>3.5708218456420603E-2</v>
      </c>
      <c r="O200">
        <v>-0.43058975688836698</v>
      </c>
      <c r="P200">
        <v>9.8049733060179306E-2</v>
      </c>
      <c r="Q200">
        <v>0.162832113528566</v>
      </c>
      <c r="R200">
        <v>0.13543707536882699</v>
      </c>
      <c r="S200">
        <v>2.54803373536561E-2</v>
      </c>
      <c r="T200">
        <v>2.0536258671199899E-2</v>
      </c>
      <c r="U200">
        <v>0.110444880010618</v>
      </c>
      <c r="V200">
        <v>0.13836521156918</v>
      </c>
      <c r="W200">
        <v>-0.272497500463942</v>
      </c>
      <c r="X200">
        <v>0.18325706023461</v>
      </c>
      <c r="Y200">
        <v>-0.42476352709854798</v>
      </c>
      <c r="Z200">
        <v>0.15007697656983501</v>
      </c>
      <c r="AA200">
        <v>0.154084841778968</v>
      </c>
      <c r="AB200">
        <v>0.15463883664779099</v>
      </c>
      <c r="AC200">
        <v>2.5974501477321599E-2</v>
      </c>
      <c r="AD200">
        <v>8.4950762538937893E-2</v>
      </c>
      <c r="AE200">
        <v>0.27921078653889703</v>
      </c>
      <c r="AF200">
        <v>1.53366727317916E-2</v>
      </c>
      <c r="AG200">
        <v>0.35241433633927999</v>
      </c>
      <c r="AH200">
        <v>0.17666296189418099</v>
      </c>
      <c r="AI200">
        <v>7.4627426511142403E-2</v>
      </c>
      <c r="AJ200">
        <v>-0.23739918988212599</v>
      </c>
      <c r="AK200">
        <v>4.6753967944823699E-2</v>
      </c>
      <c r="AL200">
        <v>0.10442402817716399</v>
      </c>
      <c r="AM200">
        <v>-0.24769535148152499</v>
      </c>
      <c r="AN200">
        <v>0.21521169473999199</v>
      </c>
      <c r="AO200">
        <v>0.50437701156624803</v>
      </c>
      <c r="AP200">
        <v>-0.21335767914934001</v>
      </c>
      <c r="AQ200">
        <v>8.2309424033155706E-2</v>
      </c>
      <c r="AR200">
        <v>-0.37717001514465698</v>
      </c>
      <c r="AS200">
        <v>-0.132918993313069</v>
      </c>
      <c r="AT200">
        <v>0.149211385360104</v>
      </c>
      <c r="AU200">
        <v>-4.8622876056469998E-2</v>
      </c>
      <c r="AV200">
        <v>0.109360260830726</v>
      </c>
      <c r="AW200">
        <v>4.3710985846701099E-2</v>
      </c>
      <c r="AX200">
        <v>4.17559173001791E-2</v>
      </c>
      <c r="AY200">
        <v>0.12752024140354501</v>
      </c>
      <c r="AZ200">
        <v>1.22147972433595E-2</v>
      </c>
      <c r="BA200">
        <v>9.8384807643014896E-2</v>
      </c>
      <c r="BB200">
        <v>0.17002052190946401</v>
      </c>
      <c r="BC200">
        <v>-0.25850412130239397</v>
      </c>
      <c r="BD200">
        <v>-3.4535777012933998E-2</v>
      </c>
      <c r="BE200">
        <v>-0.30165729976943101</v>
      </c>
      <c r="BF200">
        <v>0.20563665402733</v>
      </c>
      <c r="BG200">
        <v>5.5951213289517902E-2</v>
      </c>
      <c r="BH200">
        <v>-1.0114005999639601E-2</v>
      </c>
      <c r="BI200">
        <v>3.7151384094613597E-2</v>
      </c>
      <c r="BJ200">
        <v>0.25042595370905502</v>
      </c>
      <c r="BK200">
        <v>-1.29806574477698E-2</v>
      </c>
      <c r="BL200">
        <v>0.15594152155245</v>
      </c>
      <c r="BM200">
        <v>0.15164155083766701</v>
      </c>
      <c r="BN200">
        <v>9.52447348026908E-2</v>
      </c>
      <c r="BO200">
        <v>8.9244600167148705E-2</v>
      </c>
      <c r="BP200">
        <v>0.32991781481541699</v>
      </c>
      <c r="BQ200">
        <v>-8.8305114513787003E-2</v>
      </c>
      <c r="BR200">
        <v>-1.1699340393533901E-2</v>
      </c>
      <c r="BS200">
        <v>0.13301662183948801</v>
      </c>
      <c r="BT200">
        <v>0.25580854635336397</v>
      </c>
      <c r="BU200">
        <v>-2.9569677826657401E-2</v>
      </c>
      <c r="BV200">
        <v>-1.02955970842231</v>
      </c>
      <c r="BW200">
        <v>-0.17785310219551301</v>
      </c>
      <c r="BY200">
        <v>-0.28128067406214502</v>
      </c>
      <c r="BZ200">
        <v>0.15359712888312099</v>
      </c>
      <c r="CA200">
        <v>-0.170270089802216</v>
      </c>
      <c r="CB200">
        <v>-1.1643080142675899E-3</v>
      </c>
      <c r="CC200">
        <v>8.6399666724901195E-2</v>
      </c>
      <c r="CD200">
        <v>6.9618310044461396E-2</v>
      </c>
      <c r="CE200">
        <v>-6.6229741423740093E-2</v>
      </c>
      <c r="CF200">
        <v>-0.135678070728318</v>
      </c>
      <c r="CG200">
        <v>7.1290784580924096E-2</v>
      </c>
      <c r="CH200">
        <v>4.2876265797531198E-2</v>
      </c>
      <c r="CI200">
        <v>3.4219468761875801E-2</v>
      </c>
      <c r="CJ200">
        <v>-5.1333994906599401E-2</v>
      </c>
      <c r="CK200">
        <v>-6.6593955125426901E-2</v>
      </c>
      <c r="CL200">
        <v>6.9556974449369605E-2</v>
      </c>
      <c r="CM200">
        <v>0.18496428929211101</v>
      </c>
      <c r="CN200">
        <v>2.26437086894293E-2</v>
      </c>
      <c r="CO200">
        <v>6.9671475284849294E-2</v>
      </c>
      <c r="CP200">
        <v>7.7440079621737797E-3</v>
      </c>
      <c r="CQ200">
        <v>1.70251083545736E-2</v>
      </c>
      <c r="CR200">
        <v>-4.5800281077390502E-2</v>
      </c>
      <c r="CS200">
        <v>-3.2540140273340498E-2</v>
      </c>
      <c r="CT200">
        <v>8.4605499068857198E-2</v>
      </c>
      <c r="CU200">
        <v>-2.9014832580287499E-2</v>
      </c>
      <c r="CV200">
        <v>0.116678757513</v>
      </c>
      <c r="CX200">
        <v>0.108465359153342</v>
      </c>
      <c r="CY200">
        <v>-1.2676186634053E-2</v>
      </c>
      <c r="CZ200">
        <v>6.7943853355245706E-2</v>
      </c>
      <c r="DA200">
        <v>5.7274274331575697E-2</v>
      </c>
      <c r="DB200">
        <v>-0.18120728736903399</v>
      </c>
      <c r="DC200">
        <v>7.3356597386009498E-2</v>
      </c>
      <c r="DD200">
        <v>6.5863414783962099E-2</v>
      </c>
      <c r="DE200">
        <v>1.8879209164879299E-2</v>
      </c>
      <c r="DF200">
        <v>0.144773323154368</v>
      </c>
      <c r="DG200">
        <v>-0.13574945996879301</v>
      </c>
      <c r="DH200">
        <v>7.2345671833318206E-2</v>
      </c>
      <c r="DI200">
        <v>-0.18083646637023801</v>
      </c>
      <c r="DJ200">
        <v>0.10370918553235201</v>
      </c>
      <c r="DK200">
        <v>-0.18638120609466599</v>
      </c>
      <c r="DM200">
        <v>3.5810130066238302E-2</v>
      </c>
      <c r="DN200">
        <v>8.0297237218474003E-3</v>
      </c>
      <c r="DO200">
        <v>0.12971088726772001</v>
      </c>
      <c r="DP200">
        <v>-8.0802825232240097E-2</v>
      </c>
      <c r="DQ200">
        <v>-0.29112935353623498</v>
      </c>
      <c r="DR200">
        <v>-0.15680312517361</v>
      </c>
      <c r="DS200">
        <v>0.19819974222627901</v>
      </c>
      <c r="DT200">
        <v>-9.9785680049535599E-2</v>
      </c>
      <c r="DU200">
        <v>5.9487067119334797E-2</v>
      </c>
      <c r="DV200">
        <v>-2.14808618693496E-2</v>
      </c>
      <c r="DW200">
        <v>-7.7315045200521099E-2</v>
      </c>
      <c r="DX200">
        <v>-2.9530964911828099E-2</v>
      </c>
      <c r="DY200">
        <v>7.8409805246337796E-2</v>
      </c>
      <c r="DZ200">
        <v>3.9508366899099201E-2</v>
      </c>
      <c r="EA200">
        <v>0.11960789252043499</v>
      </c>
      <c r="EB200">
        <v>0.14767403463338299</v>
      </c>
      <c r="EC200">
        <v>3.22341633363976E-2</v>
      </c>
      <c r="ED200">
        <v>-5.2687110564875198E-2</v>
      </c>
      <c r="EE200">
        <v>-6.6764537223207299E-3</v>
      </c>
      <c r="EF200">
        <v>-4.6213178029574899E-2</v>
      </c>
      <c r="EG200">
        <v>-8.6664857553841998E-2</v>
      </c>
      <c r="EH200">
        <v>5.6258741096826303E-4</v>
      </c>
      <c r="EI200">
        <v>-0.111451420980302</v>
      </c>
      <c r="EJ200">
        <v>0.166391383754672</v>
      </c>
      <c r="EK200">
        <v>-6.5252534113824395E-2</v>
      </c>
      <c r="EL200">
        <v>6.0705735268129501E-2</v>
      </c>
      <c r="EM200">
        <v>-0.13461990192809001</v>
      </c>
      <c r="EN200">
        <v>0.152569045530981</v>
      </c>
      <c r="EO200">
        <v>-6.0676974771922701E-2</v>
      </c>
      <c r="EP200">
        <v>-6.6611330839805305E-2</v>
      </c>
      <c r="EQ200">
        <v>0.187439494038699</v>
      </c>
      <c r="ER200">
        <v>0.173345603980124</v>
      </c>
      <c r="ES200">
        <v>7.9127643220999702E-2</v>
      </c>
      <c r="ET200">
        <v>6.78950054862071E-3</v>
      </c>
      <c r="EU200">
        <v>-0.127372786664637</v>
      </c>
      <c r="EV200">
        <v>0.10765008537418901</v>
      </c>
      <c r="EW200">
        <v>6.4675379690015702E-2</v>
      </c>
      <c r="EX200">
        <v>8.0440728197572805E-3</v>
      </c>
      <c r="EZ200">
        <v>0.109474241253338</v>
      </c>
      <c r="FA200">
        <v>2.4235537421191101E-2</v>
      </c>
      <c r="FB200">
        <v>2.2408521726902102E-2</v>
      </c>
      <c r="FC200">
        <v>-2.0980266253900499E-2</v>
      </c>
      <c r="FE200">
        <v>-1.85731159945135E-2</v>
      </c>
      <c r="FF200">
        <v>8.66661126565305E-2</v>
      </c>
      <c r="FG200">
        <v>-4.2239912727381999E-2</v>
      </c>
      <c r="FH200">
        <v>0.48957746494124899</v>
      </c>
      <c r="FI200">
        <v>0.36646195494540701</v>
      </c>
      <c r="FJ200">
        <v>-3.1015275089885101E-2</v>
      </c>
      <c r="FK200">
        <v>1.40021669722046E-2</v>
      </c>
      <c r="FL200">
        <v>-9.61257503149682E-2</v>
      </c>
      <c r="FM200">
        <v>8.7147739577631E-2</v>
      </c>
      <c r="FN200">
        <v>-0.336892686209467</v>
      </c>
      <c r="FO200">
        <v>8.3163049748691306E-2</v>
      </c>
      <c r="FP200">
        <v>1.9658161181723699E-2</v>
      </c>
      <c r="FQ200">
        <v>-2.9383572382357701E-2</v>
      </c>
      <c r="FR200">
        <v>5.5890036855998901E-2</v>
      </c>
      <c r="FS200">
        <v>0.10428162786411101</v>
      </c>
      <c r="FT200">
        <v>-7.2192512561741806E-2</v>
      </c>
      <c r="FU200">
        <v>-0.16354614635929501</v>
      </c>
      <c r="FV200">
        <v>-0.37363097417255597</v>
      </c>
      <c r="FW200">
        <v>0.16733493939682401</v>
      </c>
      <c r="FX200">
        <v>-0.36089418381379801</v>
      </c>
      <c r="FY200">
        <v>0.29816492897225499</v>
      </c>
      <c r="FZ200">
        <v>-4.6223868594097398E-2</v>
      </c>
      <c r="GA200">
        <v>0.1378486311296</v>
      </c>
      <c r="GB200">
        <v>0.15502717942581501</v>
      </c>
      <c r="GC200">
        <v>0.25411170572624497</v>
      </c>
      <c r="GD200">
        <v>7.32623830117518E-3</v>
      </c>
      <c r="GE200">
        <v>6.1210044805193303E-3</v>
      </c>
      <c r="GF200">
        <v>-0.259459372136917</v>
      </c>
      <c r="GG200">
        <v>9.2638512069243006E-2</v>
      </c>
      <c r="GH200">
        <v>0.105580478339107</v>
      </c>
      <c r="GK200">
        <v>0.20970610476069901</v>
      </c>
      <c r="GL200">
        <v>-0.114272912560409</v>
      </c>
      <c r="GM200">
        <v>0.17407647665095299</v>
      </c>
      <c r="GN200">
        <v>-0.105683132187551</v>
      </c>
      <c r="GO200">
        <v>-0.133120624559524</v>
      </c>
      <c r="GP200">
        <v>5.3340461454354199E-2</v>
      </c>
      <c r="GQ200">
        <v>-0.197307544658543</v>
      </c>
      <c r="GR200">
        <v>-2.0345599386928401E-2</v>
      </c>
      <c r="GS200">
        <v>0.26288291774108102</v>
      </c>
      <c r="GT200">
        <v>2.6174991944572E-3</v>
      </c>
      <c r="GU200">
        <v>-4.1222608160751399E-2</v>
      </c>
      <c r="GV200">
        <v>-0.17629397498239999</v>
      </c>
      <c r="GW200">
        <v>0.12524411686172199</v>
      </c>
      <c r="GX200">
        <v>-0.189800325915712</v>
      </c>
      <c r="GY200">
        <v>3.44401121765259E-2</v>
      </c>
      <c r="GZ200">
        <v>-4.9250856409344103E-2</v>
      </c>
      <c r="HA200">
        <v>8.3731254562735599E-2</v>
      </c>
      <c r="HB200">
        <v>1.1934211033803901E-2</v>
      </c>
      <c r="HC200">
        <v>-4.6400487917708198E-3</v>
      </c>
      <c r="HD200">
        <v>1.2296223212615601E-2</v>
      </c>
      <c r="HE200">
        <v>5.4388908029068303E-2</v>
      </c>
      <c r="HF200">
        <v>-5.5576616978214602E-2</v>
      </c>
      <c r="HG200">
        <v>-4.5722678623860702E-2</v>
      </c>
      <c r="HH200">
        <v>-4.3963989901385503E-2</v>
      </c>
      <c r="HI200">
        <v>-9.4904116576799397E-2</v>
      </c>
      <c r="HJ200">
        <v>-2.0218874669808401E-2</v>
      </c>
      <c r="HK200">
        <v>3.71777437976561E-2</v>
      </c>
      <c r="HL200">
        <v>0.118864522119111</v>
      </c>
      <c r="HM200">
        <v>7.9341879063576898E-2</v>
      </c>
      <c r="HN200">
        <v>-6.0236678291403202E-2</v>
      </c>
      <c r="HO200">
        <v>-1.25570043564949E-2</v>
      </c>
      <c r="HP200">
        <v>3.3787276879593299E-2</v>
      </c>
      <c r="HR200">
        <v>6.0109412879683098E-2</v>
      </c>
      <c r="HS200">
        <v>-3.0010553109605102E-2</v>
      </c>
      <c r="HT200">
        <v>9.8393645021133097E-2</v>
      </c>
      <c r="HU200">
        <v>-4.1024220081453698E-2</v>
      </c>
      <c r="HV200">
        <v>0.121918883451144</v>
      </c>
      <c r="HW200">
        <v>5.9606704235193299E-2</v>
      </c>
      <c r="HX200">
        <v>5.43080263014417E-2</v>
      </c>
      <c r="HY200">
        <v>1.8113673650077499E-2</v>
      </c>
      <c r="HZ200">
        <v>-3.3506920317449798E-2</v>
      </c>
      <c r="IA200">
        <v>-8.5155935266811901E-3</v>
      </c>
      <c r="IB200">
        <v>-9.8386845911591095E-2</v>
      </c>
      <c r="IC200">
        <v>-6.7357777061261004E-2</v>
      </c>
      <c r="IE200">
        <v>-7.1221199505089303E-2</v>
      </c>
      <c r="IF200">
        <v>0.12883091385447201</v>
      </c>
      <c r="IG200">
        <v>6.8100127282377798E-2</v>
      </c>
      <c r="IH200">
        <v>5.5469399922003497E-2</v>
      </c>
      <c r="II200">
        <v>-1.0404282329545799E-2</v>
      </c>
      <c r="IJ200">
        <v>4.0302054912899603E-3</v>
      </c>
      <c r="IK200">
        <v>-7.5210266277281307E-2</v>
      </c>
      <c r="IL200">
        <v>1.9255096594861201E-2</v>
      </c>
      <c r="IM200">
        <v>2.3191274340206298E-2</v>
      </c>
      <c r="IN200">
        <v>5.5259729197132401E-2</v>
      </c>
      <c r="IO200">
        <v>0.14143222379061601</v>
      </c>
      <c r="IP200">
        <v>0.10765989536594101</v>
      </c>
      <c r="IQ200">
        <v>-7.9939014085539398E-2</v>
      </c>
      <c r="IR200">
        <v>-4.1960006092267597E-2</v>
      </c>
      <c r="IS200">
        <v>-0.13078103911539099</v>
      </c>
      <c r="IT200">
        <v>-6.6031813184963498E-2</v>
      </c>
      <c r="IU200">
        <v>-2.19472358367057E-2</v>
      </c>
      <c r="IV200">
        <v>7.0797423359181294E-2</v>
      </c>
      <c r="IW200">
        <v>5.1096329480060397E-2</v>
      </c>
      <c r="IX200">
        <v>-7.1327997557091294E-2</v>
      </c>
      <c r="IY200">
        <v>-5.7090177142527003E-2</v>
      </c>
      <c r="IZ200">
        <v>-5.0747568366205101E-2</v>
      </c>
      <c r="JA200">
        <v>0.123362171325425</v>
      </c>
      <c r="JB200">
        <v>-0.21280333585309599</v>
      </c>
      <c r="JC200">
        <v>3.5325817952980301E-2</v>
      </c>
      <c r="JD200">
        <v>2.4584263883298302E-3</v>
      </c>
      <c r="JE200">
        <v>-3.69208555639489E-4</v>
      </c>
      <c r="JF200">
        <v>0.16081445974123201</v>
      </c>
      <c r="JG200">
        <v>8.4765160318056601E-2</v>
      </c>
      <c r="JH200">
        <v>-3.6959887438570101E-2</v>
      </c>
      <c r="JJ200">
        <v>-0.102029190202302</v>
      </c>
      <c r="JK200">
        <v>-1.6712770502636001E-2</v>
      </c>
      <c r="JL200">
        <v>-9.5976503962447196E-2</v>
      </c>
      <c r="JM200">
        <v>6.8567627931770403E-2</v>
      </c>
    </row>
    <row r="201" spans="1:273" x14ac:dyDescent="0.25">
      <c r="A201" s="29">
        <v>44356</v>
      </c>
      <c r="B201" s="31" t="s">
        <v>1780</v>
      </c>
      <c r="C201" s="24" t="s">
        <v>1733</v>
      </c>
      <c r="D201" s="24" t="s">
        <v>1899</v>
      </c>
      <c r="E201" s="34">
        <v>122.736158</v>
      </c>
      <c r="F201" s="38">
        <v>25250</v>
      </c>
      <c r="G201" s="16">
        <f>VLOOKUP(C201,dFundos!$A$1:$B$28,2,FALSE)</f>
        <v>19391009000107</v>
      </c>
      <c r="H201" s="13"/>
      <c r="I201">
        <f>_xll.ECONOMATICA(G201,"VOLATILITY","1Y",A201)</f>
        <v>3.55876425415408</v>
      </c>
      <c r="J201">
        <f>_xll.ECONOMATICA(G201,"NAV","1D",A201)</f>
        <v>205.72584600001599</v>
      </c>
      <c r="K201">
        <f>_xll.ECONOMATICA(G201,"NAV","1D",A201+1)</f>
        <v>205.72569300001501</v>
      </c>
      <c r="L201" s="6"/>
      <c r="M201">
        <v>-0.122335026844667</v>
      </c>
      <c r="O201">
        <v>-0.17376850237269501</v>
      </c>
      <c r="P201">
        <v>-0.146583881632978</v>
      </c>
      <c r="Q201">
        <v>-0.102553665146843</v>
      </c>
      <c r="R201">
        <v>-0.161486374236119</v>
      </c>
      <c r="S201">
        <v>0.52260166776250105</v>
      </c>
      <c r="T201">
        <v>-0.10848386109501</v>
      </c>
      <c r="U201">
        <v>0.14211338129825901</v>
      </c>
      <c r="V201">
        <v>4.1898043491528397E-2</v>
      </c>
      <c r="W201">
        <v>5.0804960119421601E-2</v>
      </c>
      <c r="X201">
        <v>-0.13241242268122699</v>
      </c>
      <c r="Y201">
        <v>1.5961696226440801E-2</v>
      </c>
      <c r="Z201">
        <v>-1.42601056722924E-3</v>
      </c>
      <c r="AA201">
        <v>0.28111265964980697</v>
      </c>
      <c r="AB201">
        <v>-0.13909260414948199</v>
      </c>
      <c r="AC201">
        <v>5.2848331688437597E-2</v>
      </c>
      <c r="AD201">
        <v>0.18938313296530401</v>
      </c>
      <c r="AE201">
        <v>0.231631091810414</v>
      </c>
      <c r="AF201">
        <v>-0.19570881277104499</v>
      </c>
      <c r="AG201">
        <v>-0.410118551189953</v>
      </c>
      <c r="AH201">
        <v>0.175038961788232</v>
      </c>
      <c r="AI201">
        <v>-2.11370080251072E-2</v>
      </c>
      <c r="AJ201">
        <v>0.419039741973393</v>
      </c>
      <c r="AK201">
        <v>-0.13009249478272999</v>
      </c>
      <c r="AL201">
        <v>0.17784377050702499</v>
      </c>
      <c r="AM201">
        <v>-7.7308495747274702E-3</v>
      </c>
      <c r="AN201">
        <v>-1.6892818348423998E-2</v>
      </c>
      <c r="AO201">
        <v>0.22590567259612701</v>
      </c>
      <c r="AP201">
        <v>-0.15772475471749201</v>
      </c>
      <c r="AQ201">
        <v>0.33483313600299902</v>
      </c>
      <c r="AR201">
        <v>-0.19154692326992501</v>
      </c>
      <c r="AS201">
        <v>-6.3800764564803103E-2</v>
      </c>
      <c r="AT201">
        <v>2.9479984732461201E-3</v>
      </c>
      <c r="AU201">
        <v>-1.4401580392586801E-2</v>
      </c>
      <c r="AV201">
        <v>-0.28822738786402602</v>
      </c>
      <c r="AW201">
        <v>0.150504050543532</v>
      </c>
      <c r="AX201">
        <v>0.223021947749658</v>
      </c>
      <c r="AY201">
        <v>0.19717131617653599</v>
      </c>
      <c r="AZ201">
        <v>-2.7067271639680299E-2</v>
      </c>
      <c r="BA201">
        <v>0.12002532639598899</v>
      </c>
      <c r="BB201">
        <v>-0.39344598180832702</v>
      </c>
      <c r="BC201">
        <v>-0.10516160455154</v>
      </c>
      <c r="BD201">
        <v>0.39438736057490997</v>
      </c>
      <c r="BE201">
        <v>0.27268289031781001</v>
      </c>
      <c r="BF201">
        <v>-3.3973107747442603E-2</v>
      </c>
      <c r="BG201">
        <v>0.396121512676473</v>
      </c>
      <c r="BH201">
        <v>-0.469759254974633</v>
      </c>
      <c r="BI201">
        <v>0.21883572571823601</v>
      </c>
      <c r="BJ201">
        <v>0.23473618384741701</v>
      </c>
      <c r="BK201">
        <v>0.24569083307142101</v>
      </c>
      <c r="BL201">
        <v>-8.1376549496781095E-2</v>
      </c>
      <c r="BM201">
        <v>2.0688802942458999E-2</v>
      </c>
      <c r="BN201">
        <v>9.8907795654667993E-2</v>
      </c>
      <c r="BO201">
        <v>-8.0640698797651601E-3</v>
      </c>
      <c r="BP201">
        <v>-5.0924381594086299E-2</v>
      </c>
      <c r="BQ201">
        <v>2.6738318410934901E-2</v>
      </c>
      <c r="BR201">
        <v>0.15476820535695901</v>
      </c>
      <c r="BS201">
        <v>-0.13845419907738701</v>
      </c>
      <c r="BT201">
        <v>-0.13613548353532701</v>
      </c>
      <c r="BU201">
        <v>0.24190771582652801</v>
      </c>
      <c r="BV201">
        <v>-0.305282267981966</v>
      </c>
      <c r="BW201">
        <v>0.13286017965583599</v>
      </c>
      <c r="BY201">
        <v>0.113588042586343</v>
      </c>
      <c r="BZ201">
        <v>4.5343947567744201E-2</v>
      </c>
      <c r="CA201">
        <v>-4.3509778424777303E-2</v>
      </c>
      <c r="CB201">
        <v>0.148119403274904</v>
      </c>
      <c r="CC201">
        <v>-6.4446885517099905E-4</v>
      </c>
      <c r="CD201">
        <v>-0.26477172723389197</v>
      </c>
      <c r="CE201">
        <v>0.12813670618925199</v>
      </c>
      <c r="CF201">
        <v>-7.8952676813059994E-2</v>
      </c>
      <c r="CG201">
        <v>-5.9606435843306799E-2</v>
      </c>
      <c r="CH201">
        <v>1.93920814126614E-2</v>
      </c>
      <c r="CI201">
        <v>-8.2666574326140094E-2</v>
      </c>
      <c r="CJ201">
        <v>-0.20597897455445499</v>
      </c>
      <c r="CK201">
        <v>-3.3262288525293102E-2</v>
      </c>
      <c r="CL201">
        <v>-5.3375977222458501E-2</v>
      </c>
      <c r="CM201">
        <v>-2.3367232552118401E-2</v>
      </c>
      <c r="CN201">
        <v>-0.30687384733028</v>
      </c>
      <c r="CO201">
        <v>0.145982697722502</v>
      </c>
      <c r="CP201">
        <v>-5.1928115772170699E-2</v>
      </c>
      <c r="CQ201">
        <v>8.6394489699159693E-2</v>
      </c>
      <c r="CR201">
        <v>-0.29513228628275101</v>
      </c>
      <c r="CS201">
        <v>0.11144872696604601</v>
      </c>
      <c r="CT201">
        <v>-5.9147812862647697E-2</v>
      </c>
      <c r="CU201">
        <v>-0.19254994149377999</v>
      </c>
      <c r="CV201">
        <v>6.2972991509013795E-2</v>
      </c>
      <c r="CX201">
        <v>0.28616991967283001</v>
      </c>
      <c r="CY201">
        <v>7.0423667602881296E-2</v>
      </c>
      <c r="CZ201">
        <v>0.15745977507322101</v>
      </c>
      <c r="DA201">
        <v>9.9551298262667808E-3</v>
      </c>
      <c r="DB201">
        <v>-0.111941102477431</v>
      </c>
      <c r="DC201">
        <v>0.147917495087313</v>
      </c>
      <c r="DD201">
        <v>0.14748089870408901</v>
      </c>
      <c r="DE201">
        <v>-6.7558031787484693E-2</v>
      </c>
      <c r="DF201">
        <v>-0.26347615785198297</v>
      </c>
      <c r="DG201">
        <v>-8.8550803138787201E-2</v>
      </c>
      <c r="DH201">
        <v>2.7228274120716399E-2</v>
      </c>
      <c r="DI201">
        <v>-1.8510832796891901E-2</v>
      </c>
      <c r="DJ201">
        <v>-0.18707302006078</v>
      </c>
      <c r="DK201">
        <v>7.7073114880477104E-3</v>
      </c>
      <c r="DM201">
        <v>5.7702978483575897E-2</v>
      </c>
      <c r="DN201">
        <v>-0.21826798638358</v>
      </c>
      <c r="DO201">
        <v>-0.155273389282229</v>
      </c>
      <c r="DP201">
        <v>0.275724199491378</v>
      </c>
      <c r="DQ201">
        <v>-0.67051350488327399</v>
      </c>
      <c r="DR201">
        <v>-0.21915286852163299</v>
      </c>
      <c r="DS201">
        <v>-0.12759108876707601</v>
      </c>
      <c r="DT201">
        <v>-0.62299833534780202</v>
      </c>
      <c r="DU201">
        <v>-2.3775108093104801E-2</v>
      </c>
      <c r="DV201">
        <v>-0.169687951256492</v>
      </c>
      <c r="DW201">
        <v>-0.27076398309873201</v>
      </c>
      <c r="DX201">
        <v>5.9245737247692901E-2</v>
      </c>
      <c r="DY201">
        <v>0.24494832832715499</v>
      </c>
      <c r="DZ201">
        <v>0.12765637893608101</v>
      </c>
      <c r="EA201">
        <v>3.39711892593186E-2</v>
      </c>
      <c r="EB201">
        <v>0.117289808986243</v>
      </c>
      <c r="EC201">
        <v>0.26023838508990599</v>
      </c>
      <c r="ED201">
        <v>-8.4666199927596594E-2</v>
      </c>
      <c r="EE201">
        <v>5.5053951655281697E-4</v>
      </c>
      <c r="EF201">
        <v>0.183517485675111</v>
      </c>
      <c r="EG201">
        <v>0.113435807179485</v>
      </c>
      <c r="EH201">
        <v>0.238722188259999</v>
      </c>
      <c r="EI201">
        <v>-0.33768537277865102</v>
      </c>
      <c r="EJ201">
        <v>6.8896770608262201E-2</v>
      </c>
      <c r="EK201">
        <v>-0.35752375943047798</v>
      </c>
      <c r="EL201">
        <v>0.20784170101251201</v>
      </c>
      <c r="EM201">
        <v>-9.4055876888887696E-2</v>
      </c>
      <c r="EN201">
        <v>0.317376494422206</v>
      </c>
      <c r="EO201">
        <v>9.6236118042725097E-2</v>
      </c>
      <c r="EP201">
        <v>-8.5171882528811693E-2</v>
      </c>
      <c r="EQ201">
        <v>0.184086840272357</v>
      </c>
      <c r="ER201">
        <v>-0.14639113642260801</v>
      </c>
      <c r="ES201">
        <v>0.109301892916847</v>
      </c>
      <c r="ET201">
        <v>4.5205166497908102E-2</v>
      </c>
      <c r="EU201">
        <v>7.5803586332767695E-2</v>
      </c>
      <c r="EV201">
        <v>0.104515260500193</v>
      </c>
      <c r="EW201">
        <v>8.9232277423434397E-2</v>
      </c>
      <c r="EX201">
        <v>-1.1832878954010099E-3</v>
      </c>
      <c r="EZ201">
        <v>-0.175629479235795</v>
      </c>
      <c r="FA201">
        <v>8.0683590567787206E-2</v>
      </c>
      <c r="FB201">
        <v>0.35663868929987103</v>
      </c>
      <c r="FC201">
        <v>1.8327658654016001E-2</v>
      </c>
      <c r="FE201">
        <v>0.226419937098399</v>
      </c>
      <c r="FF201">
        <v>6.7543190380092696E-2</v>
      </c>
      <c r="FG201">
        <v>-0.230602800911583</v>
      </c>
      <c r="FH201">
        <v>-0.31841081163293</v>
      </c>
      <c r="FI201">
        <v>0.13593634903372701</v>
      </c>
      <c r="FJ201">
        <v>0.34813146066881001</v>
      </c>
      <c r="FK201">
        <v>-0.37223085928417299</v>
      </c>
      <c r="FL201">
        <v>-0.15705933865319799</v>
      </c>
      <c r="FM201">
        <v>-0.48752365182736002</v>
      </c>
      <c r="FN201">
        <v>6.98726322298171E-2</v>
      </c>
      <c r="FO201">
        <v>-7.8787298480165205E-2</v>
      </c>
      <c r="FP201">
        <v>1.57201560796238E-2</v>
      </c>
      <c r="FQ201">
        <v>0.17214157087437301</v>
      </c>
      <c r="FR201">
        <v>0.47718199130031302</v>
      </c>
      <c r="FS201">
        <v>0.155610154797614</v>
      </c>
      <c r="FT201">
        <v>2.03988020075485E-4</v>
      </c>
      <c r="FU201">
        <v>-0.39331156303887799</v>
      </c>
      <c r="FV201">
        <v>2.9246702069940501E-2</v>
      </c>
      <c r="FW201">
        <v>0.17097824911616</v>
      </c>
      <c r="FX201">
        <v>0.32742083330958799</v>
      </c>
      <c r="FY201">
        <v>0.64292616953025605</v>
      </c>
      <c r="FZ201">
        <v>0.30112969307083398</v>
      </c>
      <c r="GA201">
        <v>3.1958912586560501E-2</v>
      </c>
      <c r="GB201">
        <v>0.54705440034012998</v>
      </c>
      <c r="GC201">
        <v>0.71041769278963296</v>
      </c>
      <c r="GD201">
        <v>5.2206250984454501E-3</v>
      </c>
      <c r="GE201">
        <v>-5.9960709677398E-2</v>
      </c>
      <c r="GF201">
        <v>-0.117587411477871</v>
      </c>
      <c r="GG201">
        <v>5.6645258155185697E-4</v>
      </c>
      <c r="GH201">
        <v>8.86014331626939E-3</v>
      </c>
      <c r="GK201">
        <v>0.46624985334347002</v>
      </c>
      <c r="GL201">
        <v>0.30595504413213298</v>
      </c>
      <c r="GM201">
        <v>0.35725463403650798</v>
      </c>
      <c r="GN201">
        <v>0.31803639576537501</v>
      </c>
      <c r="GO201">
        <v>-0.39929170052346302</v>
      </c>
      <c r="GP201">
        <v>0.441279320330068</v>
      </c>
      <c r="GQ201">
        <v>-3.4047424378513803E-2</v>
      </c>
      <c r="GR201">
        <v>-4.21889764766092E-2</v>
      </c>
      <c r="GS201">
        <v>0.321927366712771</v>
      </c>
      <c r="GT201">
        <v>-0.36421173817871</v>
      </c>
      <c r="GU201">
        <v>-0.24066920341283499</v>
      </c>
      <c r="GV201">
        <v>-0.31444085980183401</v>
      </c>
      <c r="GW201">
        <v>-0.19155659292664501</v>
      </c>
      <c r="GX201">
        <v>-0.16394738267990799</v>
      </c>
      <c r="GY201">
        <v>-3.6638961319113199E-2</v>
      </c>
      <c r="GZ201">
        <v>-0.71428362753067598</v>
      </c>
      <c r="HA201">
        <v>0.228631319623673</v>
      </c>
      <c r="HB201">
        <v>-0.19269269851065501</v>
      </c>
      <c r="HC201">
        <v>5.5176777823362499E-2</v>
      </c>
      <c r="HD201">
        <v>0.52672004549094698</v>
      </c>
      <c r="HE201">
        <v>5.7298942738270901E-2</v>
      </c>
      <c r="HF201">
        <v>-0.25545205280650402</v>
      </c>
      <c r="HG201">
        <v>-5.0190143429063E-2</v>
      </c>
      <c r="HH201">
        <v>0.12980706305825199</v>
      </c>
      <c r="HI201">
        <v>0.32947087020147597</v>
      </c>
      <c r="HJ201">
        <v>-0.471273378570913</v>
      </c>
      <c r="HK201">
        <v>-0.15538353372903699</v>
      </c>
      <c r="HL201">
        <v>-3.30744554048579E-2</v>
      </c>
      <c r="HM201">
        <v>8.8197738114104099E-2</v>
      </c>
      <c r="HN201">
        <v>-0.21563934378718799</v>
      </c>
      <c r="HO201">
        <v>-0.12518689327407601</v>
      </c>
      <c r="HP201">
        <v>5.3061256585351699E-2</v>
      </c>
      <c r="HR201">
        <v>-1.8722492313827401E-3</v>
      </c>
      <c r="HS201">
        <v>3.4668389889702701E-2</v>
      </c>
      <c r="HT201">
        <v>0.30906531828804901</v>
      </c>
      <c r="HU201">
        <v>0.15105544862308301</v>
      </c>
      <c r="HV201">
        <v>0.112472681757936</v>
      </c>
      <c r="HW201">
        <v>0.19730596759472999</v>
      </c>
      <c r="HX201">
        <v>5.2840811076748699E-2</v>
      </c>
      <c r="HY201">
        <v>4.77995179608115E-2</v>
      </c>
      <c r="HZ201">
        <v>0.128955033324019</v>
      </c>
      <c r="IA201">
        <v>0.245045366136765</v>
      </c>
      <c r="IB201">
        <v>0.27733400092984101</v>
      </c>
      <c r="IC201">
        <v>-5.8825415089813801E-2</v>
      </c>
      <c r="IE201">
        <v>-1.50978664350987E-2</v>
      </c>
      <c r="IF201">
        <v>-9.5461839555355296E-2</v>
      </c>
      <c r="IG201">
        <v>0.25385009284946097</v>
      </c>
      <c r="IH201">
        <v>0.28105750043323502</v>
      </c>
      <c r="II201">
        <v>-0.29922541643827599</v>
      </c>
      <c r="IJ201">
        <v>0.26417192530061601</v>
      </c>
      <c r="IK201">
        <v>0.10640712989697899</v>
      </c>
      <c r="IL201">
        <v>-6.8791785088251303E-2</v>
      </c>
      <c r="IM201">
        <v>0.35496107284416201</v>
      </c>
      <c r="IN201">
        <v>0.24435856375930601</v>
      </c>
      <c r="IO201">
        <v>-9.8582805640035104E-2</v>
      </c>
      <c r="IP201">
        <v>-0.100914021186327</v>
      </c>
      <c r="IQ201">
        <v>-0.18154607842007001</v>
      </c>
      <c r="IR201">
        <v>7.2667722270125495E-2</v>
      </c>
      <c r="IS201">
        <v>5.9973388306389097E-2</v>
      </c>
      <c r="IT201">
        <v>-0.102072487970872</v>
      </c>
      <c r="IU201">
        <v>-5.9081896324642003E-3</v>
      </c>
      <c r="IV201">
        <v>0.21446991268021501</v>
      </c>
      <c r="IW201">
        <v>-0.114427614880697</v>
      </c>
      <c r="IX201">
        <v>-0.100738461060246</v>
      </c>
      <c r="IY201">
        <v>1.4658904729003599E-2</v>
      </c>
      <c r="IZ201">
        <v>-1.06229073026043E-2</v>
      </c>
      <c r="JA201">
        <v>-0.170865321706515</v>
      </c>
      <c r="JB201">
        <v>0.264719175720529</v>
      </c>
      <c r="JC201">
        <v>0.114093657248304</v>
      </c>
      <c r="JD201">
        <v>0.40596269773232102</v>
      </c>
      <c r="JE201">
        <v>0.112785893543332</v>
      </c>
      <c r="JF201">
        <v>3.8365387990779702E-2</v>
      </c>
      <c r="JG201">
        <v>-0.55460707808379095</v>
      </c>
      <c r="JH201">
        <v>-0.101014175925229</v>
      </c>
      <c r="JJ201">
        <v>0.19657010616356299</v>
      </c>
      <c r="JK201">
        <v>-0.196924058673176</v>
      </c>
      <c r="JL201">
        <v>7.7952622268639998E-2</v>
      </c>
      <c r="JM201">
        <v>8.8554349531477797E-2</v>
      </c>
    </row>
    <row r="202" spans="1:273" x14ac:dyDescent="0.25">
      <c r="A202" s="30">
        <v>44356</v>
      </c>
      <c r="B202" s="31" t="s">
        <v>1780</v>
      </c>
      <c r="C202" s="23" t="s">
        <v>1745</v>
      </c>
      <c r="D202" s="23" t="s">
        <v>1899</v>
      </c>
      <c r="E202" s="32">
        <v>167.43228099999999</v>
      </c>
      <c r="F202" s="37">
        <v>24625</v>
      </c>
      <c r="G202" s="16">
        <f>VLOOKUP(C202,dFundos!$A$1:$B$28,2,FALSE)</f>
        <v>26111809000184</v>
      </c>
      <c r="H202" s="13"/>
      <c r="I202">
        <f>_xll.ECONOMATICA(G202,"VOLATILITY","1Y",A202)</f>
        <v>5.8785930721423902</v>
      </c>
      <c r="J202">
        <f>_xll.ECONOMATICA(G202,"NAV","1D",A202)</f>
        <v>146.938955999911</v>
      </c>
      <c r="K202">
        <f>_xll.ECONOMATICA(G202,"NAV","1D",A202+1)</f>
        <v>147.074385999935</v>
      </c>
      <c r="L202" s="6"/>
      <c r="M202">
        <v>-0.350788641299005</v>
      </c>
      <c r="O202">
        <v>-0.42782534019352197</v>
      </c>
      <c r="P202">
        <v>3.59309879058856E-2</v>
      </c>
      <c r="Q202">
        <v>0.14490289613604501</v>
      </c>
      <c r="R202">
        <v>0.43725947070924998</v>
      </c>
      <c r="S202">
        <v>4.5686887642659699E-2</v>
      </c>
      <c r="T202">
        <v>8.7918085228011505E-2</v>
      </c>
      <c r="U202">
        <v>-5.5725272432027899E-2</v>
      </c>
      <c r="V202">
        <v>0.15314104020944799</v>
      </c>
      <c r="W202">
        <v>-0.40130495845005498</v>
      </c>
      <c r="X202">
        <v>0.34146583693655003</v>
      </c>
      <c r="Y202">
        <v>-0.568078976175457</v>
      </c>
      <c r="Z202">
        <v>0.32800018034322398</v>
      </c>
      <c r="AA202">
        <v>8.3811720833182293E-2</v>
      </c>
      <c r="AB202">
        <v>0.27989159516437201</v>
      </c>
      <c r="AC202">
        <v>3.4581975342007402E-3</v>
      </c>
      <c r="AD202">
        <v>0.166465457732556</v>
      </c>
      <c r="AE202">
        <v>0.50712368793028895</v>
      </c>
      <c r="AF202">
        <v>-0.208355463655607</v>
      </c>
      <c r="AG202">
        <v>0.46851039878674799</v>
      </c>
      <c r="AH202">
        <v>-6.8343802286108299E-2</v>
      </c>
      <c r="AI202">
        <v>0.24620419226266699</v>
      </c>
      <c r="AJ202">
        <v>-0.464284006466187</v>
      </c>
      <c r="AK202">
        <v>0.27573213465075203</v>
      </c>
      <c r="AL202">
        <v>0.35925722004321903</v>
      </c>
      <c r="AM202">
        <v>-0.39027549792081101</v>
      </c>
      <c r="AN202">
        <v>0.73227495049650304</v>
      </c>
      <c r="AO202">
        <v>0.42710415418696401</v>
      </c>
      <c r="AP202">
        <v>-0.15939336944939</v>
      </c>
      <c r="AQ202">
        <v>2.6981566043105001E-2</v>
      </c>
      <c r="AR202">
        <v>-0.42177244304184602</v>
      </c>
      <c r="AS202">
        <v>-3.0737852648599101E-2</v>
      </c>
      <c r="AT202">
        <v>0.42890382901532598</v>
      </c>
      <c r="AU202">
        <v>-7.93865812738659E-2</v>
      </c>
      <c r="AV202">
        <v>0.36687490937765699</v>
      </c>
      <c r="AW202">
        <v>0.12300686394155499</v>
      </c>
      <c r="AX202">
        <v>-0.21621597361445299</v>
      </c>
      <c r="AY202">
        <v>1.8720194930210699E-2</v>
      </c>
      <c r="AZ202">
        <v>-0.233437885981402</v>
      </c>
      <c r="BA202">
        <v>0.47708671645523298</v>
      </c>
      <c r="BB202">
        <v>0.41340676143590799</v>
      </c>
      <c r="BC202">
        <v>-0.30117080350464698</v>
      </c>
      <c r="BD202">
        <v>-0.125220489735511</v>
      </c>
      <c r="BE202">
        <v>-0.29554572738561502</v>
      </c>
      <c r="BF202">
        <v>4.6137747631291902E-3</v>
      </c>
      <c r="BG202">
        <v>-0.26191562328676798</v>
      </c>
      <c r="BH202">
        <v>0.26707702108978998</v>
      </c>
      <c r="BI202">
        <v>-0.29706617333431501</v>
      </c>
      <c r="BJ202">
        <v>0.61300836314330798</v>
      </c>
      <c r="BK202">
        <v>-0.343921349940501</v>
      </c>
      <c r="BL202">
        <v>0.15396396884170799</v>
      </c>
      <c r="BM202">
        <v>-3.5155992463842302E-2</v>
      </c>
      <c r="BN202">
        <v>0.14959765958337801</v>
      </c>
      <c r="BO202">
        <v>8.1801777196233202E-2</v>
      </c>
      <c r="BP202">
        <v>-0.16130831072587201</v>
      </c>
      <c r="BQ202">
        <v>-2.6159145818382998E-2</v>
      </c>
      <c r="BR202">
        <v>0.33665004029899098</v>
      </c>
      <c r="BS202">
        <v>-0.49569235161470698</v>
      </c>
      <c r="BT202">
        <v>0.54163814093044504</v>
      </c>
      <c r="BU202">
        <v>-0.102840983254282</v>
      </c>
      <c r="BV202">
        <v>-0.538490628969157</v>
      </c>
      <c r="BW202">
        <v>8.6537156857957598E-2</v>
      </c>
      <c r="BY202">
        <v>-0.31262196162060701</v>
      </c>
      <c r="BZ202">
        <v>0.35067385615548102</v>
      </c>
      <c r="CA202">
        <v>-0.61234453960423696</v>
      </c>
      <c r="CB202">
        <v>-7.27486517462239E-2</v>
      </c>
      <c r="CC202">
        <v>0.49992263629974298</v>
      </c>
      <c r="CD202">
        <v>2.1238402405288102E-2</v>
      </c>
      <c r="CE202">
        <v>-0.15186653290584201</v>
      </c>
      <c r="CF202">
        <v>-9.7006963642343194E-2</v>
      </c>
      <c r="CG202">
        <v>-0.38958164923315097</v>
      </c>
      <c r="CH202">
        <v>-0.48731756578490598</v>
      </c>
      <c r="CI202">
        <v>0.28285077041800799</v>
      </c>
      <c r="CJ202">
        <v>-0.438137869969069</v>
      </c>
      <c r="CK202">
        <v>0.19219274490751601</v>
      </c>
      <c r="CL202">
        <v>9.8458725005912101E-2</v>
      </c>
      <c r="CM202">
        <v>-0.54149476673046604</v>
      </c>
      <c r="CN202">
        <v>-0.19492818319122299</v>
      </c>
      <c r="CO202">
        <v>0.25775513495318603</v>
      </c>
      <c r="CP202">
        <v>0.35816524941765199</v>
      </c>
      <c r="CQ202">
        <v>-0.57600268746682604</v>
      </c>
      <c r="CR202">
        <v>0.424254622703302</v>
      </c>
      <c r="CS202">
        <v>-0.274513985004887</v>
      </c>
      <c r="CT202">
        <v>0.15868170630710701</v>
      </c>
      <c r="CU202">
        <v>0.38389990477298902</v>
      </c>
      <c r="CV202">
        <v>0.20008878491353199</v>
      </c>
      <c r="CX202">
        <v>0.29445876261888798</v>
      </c>
      <c r="CY202">
        <v>0.20110656550969</v>
      </c>
      <c r="CZ202">
        <v>-2.26547398597177E-2</v>
      </c>
      <c r="DA202">
        <v>-2.4639494131406502E-2</v>
      </c>
      <c r="DB202">
        <v>-6.9486197753576603E-2</v>
      </c>
      <c r="DC202">
        <v>0.48846317349671198</v>
      </c>
      <c r="DD202">
        <v>7.7566358231706503E-2</v>
      </c>
      <c r="DE202">
        <v>1.7348155779473001E-2</v>
      </c>
      <c r="DF202">
        <v>-8.3472429196263007E-2</v>
      </c>
      <c r="DG202">
        <v>-0.285753313528403</v>
      </c>
      <c r="DH202">
        <v>-0.14184612637109201</v>
      </c>
      <c r="DI202">
        <v>-1.1761081743316</v>
      </c>
      <c r="DJ202">
        <v>0.45547454519692099</v>
      </c>
      <c r="DK202">
        <v>-0.84827663131363795</v>
      </c>
      <c r="DM202">
        <v>0.50552094235172296</v>
      </c>
      <c r="DN202">
        <v>0.76552774571609905</v>
      </c>
      <c r="DO202">
        <v>1.0788306957692799</v>
      </c>
      <c r="DP202">
        <v>0.151112083949556</v>
      </c>
      <c r="DQ202">
        <v>-0.19396882289584</v>
      </c>
      <c r="DR202">
        <v>-0.139164261508995</v>
      </c>
      <c r="DS202">
        <v>7.4193899672536603E-2</v>
      </c>
      <c r="DT202">
        <v>-0.60119899844721703</v>
      </c>
      <c r="DU202">
        <v>0.60151506859256199</v>
      </c>
      <c r="DV202">
        <v>0.225873685121769</v>
      </c>
      <c r="DW202">
        <v>4.0046423418971203E-2</v>
      </c>
      <c r="DX202">
        <v>-0.22031644903108799</v>
      </c>
      <c r="DY202">
        <v>0.15571921067021299</v>
      </c>
      <c r="DZ202">
        <v>-1.83784468390513E-2</v>
      </c>
      <c r="EA202">
        <v>0.30099379491730399</v>
      </c>
      <c r="EB202">
        <v>0.36916774151905002</v>
      </c>
      <c r="EC202">
        <v>0.21129922697582501</v>
      </c>
      <c r="ED202">
        <v>0.115390706741891</v>
      </c>
      <c r="EE202">
        <v>0.249965266084473</v>
      </c>
      <c r="EF202">
        <v>-0.28001399468848798</v>
      </c>
      <c r="EG202">
        <v>0.23541194113931899</v>
      </c>
      <c r="EH202">
        <v>9.6603131896699806E-2</v>
      </c>
      <c r="EI202">
        <v>0.13118801234668401</v>
      </c>
      <c r="EJ202">
        <v>0.31705809087725401</v>
      </c>
      <c r="EK202">
        <v>-0.17250304117624199</v>
      </c>
      <c r="EL202">
        <v>0.108685375198547</v>
      </c>
      <c r="EM202">
        <v>-0.34013628182947298</v>
      </c>
      <c r="EN202">
        <v>0.19119785774819301</v>
      </c>
      <c r="EO202">
        <v>8.3550178896985003E-2</v>
      </c>
      <c r="EP202">
        <v>5.4944025214354E-2</v>
      </c>
      <c r="EQ202">
        <v>0.51065856168861501</v>
      </c>
      <c r="ER202">
        <v>0.34322147148486698</v>
      </c>
      <c r="ES202">
        <v>0.22770123250666099</v>
      </c>
      <c r="ET202">
        <v>-2.8313782877376101E-2</v>
      </c>
      <c r="EU202">
        <v>-0.35018075204789101</v>
      </c>
      <c r="EV202">
        <v>7.6805844037153306E-2</v>
      </c>
      <c r="EW202">
        <v>0.30131573821563501</v>
      </c>
      <c r="EX202">
        <v>4.6564054719056003E-2</v>
      </c>
      <c r="EZ202">
        <v>0.24098508274619199</v>
      </c>
      <c r="FA202">
        <v>0.12001299855910499</v>
      </c>
      <c r="FB202">
        <v>0.20423871355887999</v>
      </c>
      <c r="FC202">
        <v>-1.1480697048682501E-2</v>
      </c>
      <c r="FE202">
        <v>-0.111369740807277</v>
      </c>
      <c r="FF202">
        <v>0.13795181512250601</v>
      </c>
      <c r="FG202">
        <v>-0.59034382793470297</v>
      </c>
      <c r="FH202">
        <v>0.50921317779284403</v>
      </c>
      <c r="FI202">
        <v>0.94448531199304897</v>
      </c>
      <c r="FJ202">
        <v>-0.29236298514661002</v>
      </c>
      <c r="FK202">
        <v>0.35036175122513702</v>
      </c>
      <c r="FL202">
        <v>-0.180333186926873</v>
      </c>
      <c r="FM202">
        <v>0.31938361207721799</v>
      </c>
      <c r="FN202">
        <v>-0.42974592815880902</v>
      </c>
      <c r="FO202">
        <v>0.15417896611324999</v>
      </c>
      <c r="FP202">
        <v>0.10116423454746799</v>
      </c>
      <c r="FQ202">
        <v>7.3624077049316797E-2</v>
      </c>
      <c r="FR202">
        <v>-0.241805043242493</v>
      </c>
      <c r="FS202">
        <v>-0.193624378971435</v>
      </c>
      <c r="FT202">
        <v>-0.11841540090244999</v>
      </c>
      <c r="FU202">
        <v>-0.15229747587</v>
      </c>
      <c r="FV202">
        <v>-0.59129154551555996</v>
      </c>
      <c r="FW202">
        <v>0.72973291426023901</v>
      </c>
      <c r="FX202">
        <v>-0.75518565390666503</v>
      </c>
      <c r="FY202">
        <v>0.70922635750321195</v>
      </c>
      <c r="FZ202">
        <v>0.46790314900135899</v>
      </c>
      <c r="GA202">
        <v>0.37892241398367299</v>
      </c>
      <c r="GB202">
        <v>7.7546374450321295E-2</v>
      </c>
      <c r="GC202">
        <v>0.40326708385691701</v>
      </c>
      <c r="GD202">
        <v>0.20928290050505899</v>
      </c>
      <c r="GE202">
        <v>-0.12560317227325901</v>
      </c>
      <c r="GF202">
        <v>-0.32092578203446498</v>
      </c>
      <c r="GG202">
        <v>0.36689934750029402</v>
      </c>
      <c r="GH202">
        <v>8.88847722308128E-2</v>
      </c>
      <c r="GK202">
        <v>0.181227378743642</v>
      </c>
      <c r="GL202">
        <v>-0.26617338789947098</v>
      </c>
      <c r="GM202">
        <v>0.165356138495554</v>
      </c>
      <c r="GN202">
        <v>-0.97311476311006095</v>
      </c>
      <c r="GO202">
        <v>0.173084076050145</v>
      </c>
      <c r="GP202">
        <v>7.8644395580340601E-2</v>
      </c>
      <c r="GQ202">
        <v>-0.88230993860633999</v>
      </c>
      <c r="GR202">
        <v>-0.54969472521406704</v>
      </c>
      <c r="GS202">
        <v>0.41377143697900498</v>
      </c>
      <c r="GT202">
        <v>-5.49665798644128E-2</v>
      </c>
      <c r="GU202">
        <v>-0.26387473135400802</v>
      </c>
      <c r="GV202">
        <v>-2.5011139223352099E-2</v>
      </c>
      <c r="GW202">
        <v>0.54966671632428199</v>
      </c>
      <c r="GX202">
        <v>-1.3057027958893701</v>
      </c>
      <c r="GY202">
        <v>0.218101594327891</v>
      </c>
      <c r="GZ202">
        <v>-3.6037869904248503E-2</v>
      </c>
      <c r="HA202">
        <v>0.93440144064516095</v>
      </c>
      <c r="HB202">
        <v>-0.129878280313278</v>
      </c>
      <c r="HC202">
        <v>0.14843090812064499</v>
      </c>
      <c r="HD202">
        <v>-0.15105126067283001</v>
      </c>
      <c r="HE202">
        <v>0.49292392777715599</v>
      </c>
      <c r="HF202">
        <v>-0.86559197161477597</v>
      </c>
      <c r="HG202">
        <v>0.41402224032935903</v>
      </c>
      <c r="HH202">
        <v>-0.217542933933146</v>
      </c>
      <c r="HI202">
        <v>-0.34593036916703601</v>
      </c>
      <c r="HJ202">
        <v>-0.54377242013288196</v>
      </c>
      <c r="HK202">
        <v>0.50153755673818501</v>
      </c>
      <c r="HL202">
        <v>0.14903611790941801</v>
      </c>
      <c r="HM202">
        <v>-9.8908596919500297E-2</v>
      </c>
      <c r="HN202">
        <v>0.43010350673284797</v>
      </c>
      <c r="HO202">
        <v>0.146463752935233</v>
      </c>
      <c r="HP202">
        <v>0.111393657789449</v>
      </c>
      <c r="HR202">
        <v>0.41271925565524697</v>
      </c>
      <c r="HS202">
        <v>0.19552817411749901</v>
      </c>
      <c r="HT202">
        <v>-3.3565038847882499E-2</v>
      </c>
      <c r="HU202">
        <v>0.32135212495631998</v>
      </c>
      <c r="HV202">
        <v>2.73820814982173E-2</v>
      </c>
      <c r="HW202">
        <v>0.166589125910832</v>
      </c>
      <c r="HX202">
        <v>4.0305252332473201E-2</v>
      </c>
      <c r="HY202">
        <v>-8.6496569656446795E-2</v>
      </c>
      <c r="HZ202">
        <v>0.138910521854996</v>
      </c>
      <c r="IA202">
        <v>0.19097946751571701</v>
      </c>
      <c r="IB202">
        <v>-0.13656223036377901</v>
      </c>
      <c r="IC202">
        <v>-0.27932127086387498</v>
      </c>
      <c r="IE202">
        <v>-0.39290447566600101</v>
      </c>
      <c r="IF202">
        <v>0.56528768254793205</v>
      </c>
      <c r="IG202">
        <v>0.117096560097707</v>
      </c>
      <c r="IH202">
        <v>-0.14363032087203501</v>
      </c>
      <c r="II202">
        <v>0.233662673053914</v>
      </c>
      <c r="IJ202">
        <v>1.37855427965405E-2</v>
      </c>
      <c r="IK202">
        <v>-0.161641718932515</v>
      </c>
      <c r="IL202">
        <v>4.2510434286668897E-2</v>
      </c>
      <c r="IM202">
        <v>-0.54689415601387703</v>
      </c>
      <c r="IN202">
        <v>0.43488605588208901</v>
      </c>
      <c r="IO202">
        <v>-0.19724441499420201</v>
      </c>
      <c r="IP202">
        <v>0.75363765445217701</v>
      </c>
      <c r="IQ202">
        <v>-0.46396179677685701</v>
      </c>
      <c r="IR202">
        <v>0.12785178223566601</v>
      </c>
      <c r="IS202">
        <v>-1.3154726657376199</v>
      </c>
      <c r="IT202">
        <v>0.23094835869415001</v>
      </c>
      <c r="IU202">
        <v>0.52135496098344403</v>
      </c>
      <c r="IV202">
        <v>0.32050009194790602</v>
      </c>
      <c r="IW202">
        <v>-9.8876981610374101E-2</v>
      </c>
      <c r="IX202">
        <v>-0.24265135143650701</v>
      </c>
      <c r="IY202">
        <v>0.38700843615515601</v>
      </c>
      <c r="IZ202">
        <v>-1.4267011829360901E-2</v>
      </c>
      <c r="JA202">
        <v>0.56600233147037204</v>
      </c>
      <c r="JB202">
        <v>-0.17182713199872501</v>
      </c>
      <c r="JC202">
        <v>0.17112519362854101</v>
      </c>
      <c r="JD202">
        <v>0.13744289426540501</v>
      </c>
      <c r="JE202">
        <v>0.18043834024865599</v>
      </c>
      <c r="JF202">
        <v>0.25018753258336801</v>
      </c>
      <c r="JG202">
        <v>0.33151253774121903</v>
      </c>
      <c r="JH202">
        <v>-3.02144243505609E-2</v>
      </c>
      <c r="JJ202">
        <v>0.113524617881922</v>
      </c>
      <c r="JK202">
        <v>0.113895471804426</v>
      </c>
      <c r="JL202">
        <v>-0.208947961436934</v>
      </c>
      <c r="JM202">
        <v>-2.8977106921956899E-2</v>
      </c>
    </row>
    <row r="203" spans="1:273" x14ac:dyDescent="0.25">
      <c r="A203" s="29">
        <v>44356</v>
      </c>
      <c r="B203" s="31" t="s">
        <v>2362</v>
      </c>
      <c r="C203" s="24" t="s">
        <v>1738</v>
      </c>
      <c r="D203" s="24" t="s">
        <v>1899</v>
      </c>
      <c r="E203" s="34">
        <v>260.761685</v>
      </c>
      <c r="F203" s="38">
        <v>55000</v>
      </c>
      <c r="G203" s="16">
        <f>VLOOKUP(C203,dFundos!$A$1:$B$28,2,FALSE)</f>
        <v>19390876000110</v>
      </c>
      <c r="H203" s="13"/>
      <c r="I203">
        <f>_xll.ECONOMATICA(G203,"VOLATILITY","1Y",A203)</f>
        <v>4.1908042929062503</v>
      </c>
      <c r="J203">
        <f>_xll.ECONOMATICA(G203,"NAV","1D",A203)</f>
        <v>210.82034000009301</v>
      </c>
      <c r="K203">
        <f>_xll.ECONOMATICA(G203,"NAV","1D",A203+1)</f>
        <v>210.92055699997599</v>
      </c>
      <c r="L203" s="6"/>
      <c r="M203">
        <v>-3.5456246678222697E-2</v>
      </c>
      <c r="O203">
        <v>-0.38787721741755399</v>
      </c>
      <c r="P203">
        <v>4.2699138975876801E-2</v>
      </c>
      <c r="Q203">
        <v>0.160062015856965</v>
      </c>
      <c r="R203">
        <v>0.18581615513539901</v>
      </c>
      <c r="S203">
        <v>-9.69397699009278E-2</v>
      </c>
      <c r="T203">
        <v>3.1146816036198299E-2</v>
      </c>
      <c r="U203">
        <v>-0.15846280866753701</v>
      </c>
      <c r="V203">
        <v>0.13802039957227</v>
      </c>
      <c r="W203">
        <v>-0.39873269679446799</v>
      </c>
      <c r="X203">
        <v>0.42725902494566997</v>
      </c>
      <c r="Y203">
        <v>-0.31214517102853301</v>
      </c>
      <c r="Z203">
        <v>0.40525923504901601</v>
      </c>
      <c r="AA203">
        <v>6.0830720030935499E-3</v>
      </c>
      <c r="AB203">
        <v>0.182878246414475</v>
      </c>
      <c r="AC203">
        <v>8.825521581457E-3</v>
      </c>
      <c r="AD203">
        <v>0.101016603184689</v>
      </c>
      <c r="AE203">
        <v>0.37781679257022899</v>
      </c>
      <c r="AF203">
        <v>-0.31619380006304698</v>
      </c>
      <c r="AG203">
        <v>0.19518416902428701</v>
      </c>
      <c r="AH203">
        <v>-9.1264231741661206E-2</v>
      </c>
      <c r="AI203">
        <v>0.28276520461076898</v>
      </c>
      <c r="AJ203">
        <v>-0.21456834447235501</v>
      </c>
      <c r="AK203">
        <v>0.27797055463452103</v>
      </c>
      <c r="AL203">
        <v>0.23601329066877999</v>
      </c>
      <c r="AM203">
        <v>-0.27426734868640801</v>
      </c>
      <c r="AN203">
        <v>0.52949751352571195</v>
      </c>
      <c r="AO203">
        <v>0.13176917691453099</v>
      </c>
      <c r="AP203">
        <v>-0.182514879816154</v>
      </c>
      <c r="AQ203">
        <v>-1.11177821963793E-2</v>
      </c>
      <c r="AR203">
        <v>-0.24296482815771001</v>
      </c>
      <c r="AS203">
        <v>0.214938394128694</v>
      </c>
      <c r="AT203">
        <v>0.44860052985313797</v>
      </c>
      <c r="AU203">
        <v>-0.10517457185415</v>
      </c>
      <c r="AV203">
        <v>0.208556015240902</v>
      </c>
      <c r="AW203">
        <v>0.13146258188498899</v>
      </c>
      <c r="AX203">
        <v>-0.28075056479792698</v>
      </c>
      <c r="AY203">
        <v>-2.6269071895512801E-2</v>
      </c>
      <c r="AZ203">
        <v>-0.152626353246887</v>
      </c>
      <c r="BA203">
        <v>0.20805647964152699</v>
      </c>
      <c r="BB203">
        <v>0.28464448205340898</v>
      </c>
      <c r="BC203">
        <v>-0.271436277853354</v>
      </c>
      <c r="BD203">
        <v>5.06770482388674E-2</v>
      </c>
      <c r="BE203">
        <v>-0.24805490957078299</v>
      </c>
      <c r="BF203">
        <v>8.4401624917518295E-3</v>
      </c>
      <c r="BG203">
        <v>-0.32838106517374399</v>
      </c>
      <c r="BH203">
        <v>0.22689439010719101</v>
      </c>
      <c r="BI203">
        <v>-0.11840432280223501</v>
      </c>
      <c r="BJ203">
        <v>0.47796233029657698</v>
      </c>
      <c r="BK203">
        <v>-0.264721918392752</v>
      </c>
      <c r="BL203">
        <v>0.15055920011946</v>
      </c>
      <c r="BM203">
        <v>-2.78339057331323E-2</v>
      </c>
      <c r="BN203">
        <v>0.18569581025076301</v>
      </c>
      <c r="BO203">
        <v>-0.153023364782712</v>
      </c>
      <c r="BP203">
        <v>-0.230361644207733</v>
      </c>
      <c r="BQ203">
        <v>-9.1940195125062005E-2</v>
      </c>
      <c r="BR203">
        <v>0.21244510626274901</v>
      </c>
      <c r="BS203">
        <v>-0.33397757752027202</v>
      </c>
      <c r="BT203">
        <v>0.35518186341505498</v>
      </c>
      <c r="BU203">
        <v>-0.16691922346581101</v>
      </c>
      <c r="BV203">
        <v>-0.19781509581662199</v>
      </c>
      <c r="BW203">
        <v>0.13914646679040699</v>
      </c>
      <c r="BY203">
        <v>-0.35321687373652799</v>
      </c>
      <c r="BZ203">
        <v>0.22878039908391701</v>
      </c>
      <c r="CA203">
        <v>-0.50172511419077603</v>
      </c>
      <c r="CB203">
        <v>6.3642124587204299E-3</v>
      </c>
      <c r="CC203">
        <v>0.31165366381173998</v>
      </c>
      <c r="CD203">
        <v>9.7449873283039806E-2</v>
      </c>
      <c r="CE203">
        <v>-0.29831504825779098</v>
      </c>
      <c r="CF203">
        <v>0.22240909711399601</v>
      </c>
      <c r="CG203">
        <v>-0.42355244850114099</v>
      </c>
      <c r="CH203">
        <v>-0.387285760643863</v>
      </c>
      <c r="CI203">
        <v>-1.3980302537675E-2</v>
      </c>
      <c r="CJ203">
        <v>-0.366865817431972</v>
      </c>
      <c r="CK203">
        <v>0.1936119826496</v>
      </c>
      <c r="CL203">
        <v>3.2530873431824099E-2</v>
      </c>
      <c r="CM203">
        <v>-0.54433469904324705</v>
      </c>
      <c r="CN203">
        <v>-0.22538238154084</v>
      </c>
      <c r="CO203">
        <v>0.20816706619371</v>
      </c>
      <c r="CP203">
        <v>9.1235868785588495E-2</v>
      </c>
      <c r="CQ203">
        <v>-0.453293031205249</v>
      </c>
      <c r="CR203">
        <v>0.27350748587196</v>
      </c>
      <c r="CS203">
        <v>-0.123436773355934</v>
      </c>
      <c r="CT203">
        <v>7.8806900637573604E-2</v>
      </c>
      <c r="CU203">
        <v>0.42838235567614902</v>
      </c>
      <c r="CV203">
        <v>1.9443297060206501E-2</v>
      </c>
      <c r="CX203">
        <v>0.262573882719153</v>
      </c>
      <c r="CY203">
        <v>0.17899628310260601</v>
      </c>
      <c r="CZ203">
        <v>-0.17550778211443699</v>
      </c>
      <c r="DA203">
        <v>-4.0878601976146497E-2</v>
      </c>
      <c r="DB203">
        <v>0.11607255164563</v>
      </c>
      <c r="DC203">
        <v>0.40543250815971998</v>
      </c>
      <c r="DD203">
        <v>7.7615412374143503E-2</v>
      </c>
      <c r="DE203">
        <v>0.143898665919551</v>
      </c>
      <c r="DF203">
        <v>-0.31043023082020199</v>
      </c>
      <c r="DG203">
        <v>-5.23177603099612E-2</v>
      </c>
      <c r="DH203">
        <v>-0.215400402066734</v>
      </c>
      <c r="DI203">
        <v>-0.49866200133692501</v>
      </c>
      <c r="DJ203">
        <v>0.205236067085934</v>
      </c>
      <c r="DK203">
        <v>-0.270194872518914</v>
      </c>
      <c r="DM203">
        <v>0.14022107970959</v>
      </c>
      <c r="DN203">
        <v>-4.7577774421370102E-2</v>
      </c>
      <c r="DO203">
        <v>0.215387965909031</v>
      </c>
      <c r="DP203">
        <v>0.11456537522462901</v>
      </c>
      <c r="DQ203">
        <v>0.25508043563604599</v>
      </c>
      <c r="DR203">
        <v>0.177177714431309</v>
      </c>
      <c r="DS203">
        <v>-8.60306425238377E-2</v>
      </c>
      <c r="DT203">
        <v>-0.41069302833420801</v>
      </c>
      <c r="DU203">
        <v>0.46146605418471198</v>
      </c>
      <c r="DV203">
        <v>0.47142462863121198</v>
      </c>
      <c r="DW203">
        <v>0.179971044235572</v>
      </c>
      <c r="DX203">
        <v>-0.32974306895994199</v>
      </c>
      <c r="DY203">
        <v>0.103574975037191</v>
      </c>
      <c r="DZ203">
        <v>-0.13025343887420601</v>
      </c>
      <c r="EA203">
        <v>0.35077519914921101</v>
      </c>
      <c r="EB203">
        <v>0.52397450235730503</v>
      </c>
      <c r="EC203">
        <v>6.9728741800645394E-2</v>
      </c>
      <c r="ED203">
        <v>0.123391218949109</v>
      </c>
      <c r="EE203">
        <v>0.20134936694375899</v>
      </c>
      <c r="EF203">
        <v>-0.211543374916801</v>
      </c>
      <c r="EG203">
        <v>0.49887053610291299</v>
      </c>
      <c r="EH203">
        <v>0.159489078760089</v>
      </c>
      <c r="EI203">
        <v>1.60509043780621E-2</v>
      </c>
      <c r="EJ203">
        <v>0.22025583111826599</v>
      </c>
      <c r="EK203">
        <v>3.0572184732591299E-2</v>
      </c>
      <c r="EL203">
        <v>8.4188889559300206E-2</v>
      </c>
      <c r="EM203">
        <v>-8.4528525803761995E-2</v>
      </c>
      <c r="EN203">
        <v>0.19529249511833799</v>
      </c>
      <c r="EO203">
        <v>0.21431679178931501</v>
      </c>
      <c r="EP203">
        <v>-5.4659175020788098E-2</v>
      </c>
      <c r="EQ203">
        <v>0.41652805066405602</v>
      </c>
      <c r="ER203">
        <v>9.6519614635326406E-2</v>
      </c>
      <c r="ES203">
        <v>-1.62826153427886E-2</v>
      </c>
      <c r="ET203">
        <v>-1.26255812574527E-2</v>
      </c>
      <c r="EU203">
        <v>-0.17131608383351701</v>
      </c>
      <c r="EV203">
        <v>0.32404836929344999</v>
      </c>
      <c r="EW203">
        <v>0.29948968567623502</v>
      </c>
      <c r="EX203">
        <v>-1.2904877621622299E-3</v>
      </c>
      <c r="EZ203">
        <v>0.125083141756477</v>
      </c>
      <c r="FA203">
        <v>0.12676835776801501</v>
      </c>
      <c r="FB203">
        <v>2.87261569610564E-2</v>
      </c>
      <c r="FC203">
        <v>-9.2049758677603699E-4</v>
      </c>
      <c r="FE203">
        <v>-9.3303287394519402E-2</v>
      </c>
      <c r="FF203">
        <v>-0.107642813873099</v>
      </c>
      <c r="FG203">
        <v>-0.28308121236477701</v>
      </c>
      <c r="FH203">
        <v>0.35580239273258502</v>
      </c>
      <c r="FI203">
        <v>0.152305165283906</v>
      </c>
      <c r="FJ203">
        <v>-0.464967497737234</v>
      </c>
      <c r="FK203">
        <v>6.5370821175747603E-3</v>
      </c>
      <c r="FL203">
        <v>-0.392152982658445</v>
      </c>
      <c r="FM203">
        <v>0.13915811232436701</v>
      </c>
      <c r="FN203">
        <v>-0.32382340714320901</v>
      </c>
      <c r="FO203">
        <v>8.6923410344752497E-2</v>
      </c>
      <c r="FP203">
        <v>3.4825697002816E-2</v>
      </c>
      <c r="FQ203">
        <v>6.6725775104714599E-2</v>
      </c>
      <c r="FR203">
        <v>-0.195826221624884</v>
      </c>
      <c r="FS203">
        <v>-0.104554738845763</v>
      </c>
      <c r="FT203">
        <v>2.2574209651793401E-3</v>
      </c>
      <c r="FU203">
        <v>-0.14976739685153001</v>
      </c>
      <c r="FV203">
        <v>-0.204990928978077</v>
      </c>
      <c r="FW203">
        <v>0.34741066046990499</v>
      </c>
      <c r="FX203">
        <v>-0.44986806224187598</v>
      </c>
      <c r="FY203">
        <v>0.47748946981300799</v>
      </c>
      <c r="FZ203">
        <v>0.29859529222449099</v>
      </c>
      <c r="GA203">
        <v>0.20610815881809699</v>
      </c>
      <c r="GB203">
        <v>7.30536339688115E-3</v>
      </c>
      <c r="GC203">
        <v>0.18482940231479</v>
      </c>
      <c r="GD203">
        <v>7.4390412373759304E-2</v>
      </c>
      <c r="GE203">
        <v>-5.21735752954555E-2</v>
      </c>
      <c r="GF203">
        <v>-2.7718650289898498E-2</v>
      </c>
      <c r="GG203">
        <v>5.9057032922282801E-2</v>
      </c>
      <c r="GH203">
        <v>8.9291817675984902E-2</v>
      </c>
      <c r="GK203">
        <v>8.3182500566181303E-2</v>
      </c>
      <c r="GL203">
        <v>-0.19507494998833899</v>
      </c>
      <c r="GM203">
        <v>-6.8576407011278206E-2</v>
      </c>
      <c r="GN203">
        <v>-1.0980556609865699</v>
      </c>
      <c r="GO203">
        <v>0.55445587022404696</v>
      </c>
      <c r="GP203">
        <v>0.156336350119091</v>
      </c>
      <c r="GQ203">
        <v>-0.67702532423936601</v>
      </c>
      <c r="GR203">
        <v>-0.55284738737100303</v>
      </c>
      <c r="GS203">
        <v>8.1261231753160204E-2</v>
      </c>
      <c r="GT203">
        <v>1.85759245141526E-2</v>
      </c>
      <c r="GU203">
        <v>-0.186678671070695</v>
      </c>
      <c r="GV203">
        <v>0.21383043094829199</v>
      </c>
      <c r="GW203">
        <v>0.56629588634677896</v>
      </c>
      <c r="GX203">
        <v>-0.50727679372357704</v>
      </c>
      <c r="GY203">
        <v>0.28609086293727198</v>
      </c>
      <c r="GZ203">
        <v>-0.102535859605268</v>
      </c>
      <c r="HA203">
        <v>0.37779697704536402</v>
      </c>
      <c r="HB203">
        <v>-4.9729275815479902E-2</v>
      </c>
      <c r="HC203">
        <v>-0.11755576952055</v>
      </c>
      <c r="HD203">
        <v>-4.8820723350217997E-3</v>
      </c>
      <c r="HE203">
        <v>0.36514281000563598</v>
      </c>
      <c r="HF203">
        <v>-0.33537743056513097</v>
      </c>
      <c r="HG203">
        <v>0.122544795340218</v>
      </c>
      <c r="HH203">
        <v>-0.25041651260835401</v>
      </c>
      <c r="HI203">
        <v>-0.47173524362733599</v>
      </c>
      <c r="HJ203">
        <v>-0.20307919148763201</v>
      </c>
      <c r="HK203">
        <v>8.6314008694898803E-2</v>
      </c>
      <c r="HL203">
        <v>0.221434606282855</v>
      </c>
      <c r="HM203">
        <v>0.13709447266592201</v>
      </c>
      <c r="HN203">
        <v>9.05160799447913E-2</v>
      </c>
      <c r="HO203">
        <v>0.14608608889830099</v>
      </c>
      <c r="HP203">
        <v>-0.19017665090359501</v>
      </c>
      <c r="HR203">
        <v>0.48799791766214201</v>
      </c>
      <c r="HS203">
        <v>-8.8465882981836302E-2</v>
      </c>
      <c r="HT203">
        <v>4.1271576264989597E-2</v>
      </c>
      <c r="HU203">
        <v>0.21734120782639399</v>
      </c>
      <c r="HV203">
        <v>6.5905273913813303E-2</v>
      </c>
      <c r="HW203">
        <v>0.151373354492534</v>
      </c>
      <c r="HX203">
        <v>-7.4808260978898006E-2</v>
      </c>
      <c r="HY203">
        <v>0.194882179857814</v>
      </c>
      <c r="HZ203">
        <v>0.17008329195960001</v>
      </c>
      <c r="IA203">
        <v>4.1502102249069098E-2</v>
      </c>
      <c r="IB203">
        <v>0.193599476551753</v>
      </c>
      <c r="IC203">
        <v>-0.25474421636317901</v>
      </c>
      <c r="IE203">
        <v>8.0671915929997298E-2</v>
      </c>
      <c r="IF203">
        <v>0.250020099520043</v>
      </c>
      <c r="IG203">
        <v>9.1228375640639597E-2</v>
      </c>
      <c r="IH203">
        <v>-3.3427251037210198E-2</v>
      </c>
      <c r="II203">
        <v>7.5445633410709007E-2</v>
      </c>
      <c r="IJ203">
        <v>4.9350440167472698E-2</v>
      </c>
      <c r="IK203">
        <v>-0.408024104672222</v>
      </c>
      <c r="IL203">
        <v>-0.32296051685989402</v>
      </c>
      <c r="IM203">
        <v>-0.59457317138367205</v>
      </c>
      <c r="IN203">
        <v>0.471107126395509</v>
      </c>
      <c r="IO203">
        <v>4.2339202809671399E-2</v>
      </c>
      <c r="IP203">
        <v>0.294904664224305</v>
      </c>
      <c r="IQ203">
        <v>2.1058000311313701E-2</v>
      </c>
      <c r="IR203">
        <v>0.27077992672275297</v>
      </c>
      <c r="IS203">
        <v>-0.85873885300316</v>
      </c>
      <c r="IT203">
        <v>-0.25226378347724698</v>
      </c>
      <c r="IU203">
        <v>0.16574536766711401</v>
      </c>
      <c r="IV203">
        <v>0.30885583728377197</v>
      </c>
      <c r="IW203">
        <v>-6.0193373883521403E-2</v>
      </c>
      <c r="IX203">
        <v>-1.6106320799735799E-2</v>
      </c>
      <c r="IY203">
        <v>0.16948325755947699</v>
      </c>
      <c r="IZ203">
        <v>0.38574545524170401</v>
      </c>
      <c r="JA203">
        <v>3.20387720421422E-2</v>
      </c>
      <c r="JB203">
        <v>-0.14896347447575001</v>
      </c>
      <c r="JC203">
        <v>0.19049717047892001</v>
      </c>
      <c r="JD203">
        <v>0.12509322987170901</v>
      </c>
      <c r="JE203">
        <v>9.2607849910564297E-2</v>
      </c>
      <c r="JF203">
        <v>1.3265224697534E-2</v>
      </c>
      <c r="JG203">
        <v>0.29934603116998898</v>
      </c>
      <c r="JH203">
        <v>0.31893926316115501</v>
      </c>
      <c r="JJ203">
        <v>-2.6868758141063199E-2</v>
      </c>
      <c r="JK203">
        <v>3.9220908547577003E-2</v>
      </c>
      <c r="JL203">
        <v>-0.26097783993464002</v>
      </c>
      <c r="JM203">
        <v>4.4072565106034703E-2</v>
      </c>
    </row>
    <row r="204" spans="1:273" x14ac:dyDescent="0.25">
      <c r="A204" s="30">
        <v>44356</v>
      </c>
      <c r="B204" s="31" t="s">
        <v>2362</v>
      </c>
      <c r="C204" s="23" t="s">
        <v>1734</v>
      </c>
      <c r="D204" s="23" t="s">
        <v>1899</v>
      </c>
      <c r="E204" s="32">
        <v>1127.918594</v>
      </c>
      <c r="F204" s="37">
        <v>165000</v>
      </c>
      <c r="G204" s="16">
        <f>VLOOKUP(C204,dFundos!$A$1:$B$28,2,FALSE)</f>
        <v>25079578000106</v>
      </c>
      <c r="H204" s="13"/>
      <c r="I204">
        <f>_xll.ECONOMATICA(G204,"VOLATILITY","1Y",A204)</f>
        <v>2.4161858958104898</v>
      </c>
      <c r="J204">
        <f>_xll.ECONOMATICA(G204,"NAV","1D",A204)</f>
        <v>146.28715300001201</v>
      </c>
      <c r="K204">
        <f>_xll.ECONOMATICA(G204,"NAV","1D",A204+1)</f>
        <v>146.15672999993001</v>
      </c>
      <c r="L204" s="6"/>
      <c r="M204">
        <v>0.213179273123387</v>
      </c>
      <c r="O204">
        <v>0.25474884023424199</v>
      </c>
      <c r="P204">
        <v>-0.16268813769784199</v>
      </c>
      <c r="Q204">
        <v>6.7064267568639493E-2</v>
      </c>
      <c r="R204">
        <v>0.40957462497317498</v>
      </c>
      <c r="S204">
        <v>0.11580733826122</v>
      </c>
      <c r="T204">
        <v>0.152815408000606</v>
      </c>
      <c r="U204">
        <v>-0.19419234195083801</v>
      </c>
      <c r="V204">
        <v>7.9688931509735994E-2</v>
      </c>
      <c r="W204">
        <v>3.9018127790768603E-2</v>
      </c>
      <c r="X204">
        <v>3.6667240601673298E-2</v>
      </c>
      <c r="Y204">
        <v>-8.4151332157489406E-2</v>
      </c>
      <c r="Z204">
        <v>0.170703395997407</v>
      </c>
      <c r="AA204">
        <v>-0.1032803445014</v>
      </c>
      <c r="AB204">
        <v>0.301935098286776</v>
      </c>
      <c r="AC204">
        <v>0.12983982123842</v>
      </c>
      <c r="AD204">
        <v>0.17988884192163801</v>
      </c>
      <c r="AE204">
        <v>-4.2706415115390001E-2</v>
      </c>
      <c r="AF204">
        <v>0.19491167040541801</v>
      </c>
      <c r="AG204">
        <v>-0.126730582360324</v>
      </c>
      <c r="AH204">
        <v>0.34803334910975497</v>
      </c>
      <c r="AI204">
        <v>9.6207971728290403E-2</v>
      </c>
      <c r="AJ204">
        <v>7.3480682294757599E-2</v>
      </c>
      <c r="AK204">
        <v>0.15105589700397101</v>
      </c>
      <c r="AL204">
        <v>-7.0151152795006097E-2</v>
      </c>
      <c r="AM204">
        <v>-0.16136159356392499</v>
      </c>
      <c r="AN204">
        <v>0.24679863963683599</v>
      </c>
      <c r="AO204">
        <v>0.36176144567434698</v>
      </c>
      <c r="AP204">
        <v>-4.3076048041257302E-2</v>
      </c>
      <c r="AQ204">
        <v>0.20008319715998399</v>
      </c>
      <c r="AR204">
        <v>-8.3006068689428503E-2</v>
      </c>
      <c r="AS204">
        <v>-0.282936714029347</v>
      </c>
      <c r="AT204">
        <v>3.6336803714220899E-2</v>
      </c>
      <c r="AU204">
        <v>0.146483210119186</v>
      </c>
      <c r="AV204">
        <v>5.0329285841144197E-2</v>
      </c>
      <c r="AW204">
        <v>-0.153830540330091</v>
      </c>
      <c r="AX204">
        <v>-0.22170450965859301</v>
      </c>
      <c r="AY204">
        <v>0.16670341483404599</v>
      </c>
      <c r="AZ204">
        <v>-8.8807668271328993E-2</v>
      </c>
      <c r="BA204">
        <v>0.13249526346044099</v>
      </c>
      <c r="BB204">
        <v>2.76013266557129E-2</v>
      </c>
      <c r="BC204">
        <v>-0.18148459948861301</v>
      </c>
      <c r="BD204">
        <v>4.3861737322003998E-2</v>
      </c>
      <c r="BE204">
        <v>-6.3540799601469198E-3</v>
      </c>
      <c r="BF204">
        <v>-5.81036630137532E-2</v>
      </c>
      <c r="BG204">
        <v>0.38590292078879401</v>
      </c>
      <c r="BH204">
        <v>-2.32901002163999E-3</v>
      </c>
      <c r="BI204">
        <v>-4.1566155232430901E-2</v>
      </c>
      <c r="BJ204">
        <v>0.319386618866702</v>
      </c>
      <c r="BK204">
        <v>0.154926648792753</v>
      </c>
      <c r="BL204">
        <v>-0.190924022808758</v>
      </c>
      <c r="BM204">
        <v>4.2894934267678798E-2</v>
      </c>
      <c r="BN204">
        <v>2.1325067064026398E-2</v>
      </c>
      <c r="BO204">
        <v>-8.30127910376177E-3</v>
      </c>
      <c r="BP204">
        <v>-2.0453794422792299E-2</v>
      </c>
      <c r="BQ204">
        <v>5.6131989003915798E-2</v>
      </c>
      <c r="BR204">
        <v>7.1352826307702302E-2</v>
      </c>
      <c r="BS204">
        <v>-0.31035232177600802</v>
      </c>
      <c r="BT204">
        <v>0.24477008882968199</v>
      </c>
      <c r="BU204">
        <v>3.6130417538515799E-2</v>
      </c>
      <c r="BV204">
        <v>-0.21532706323341699</v>
      </c>
      <c r="BW204">
        <v>-4.6320924684550797E-2</v>
      </c>
      <c r="BY204">
        <v>7.8164717524487101E-2</v>
      </c>
      <c r="BZ204">
        <v>3.06871725115343E-2</v>
      </c>
      <c r="CA204">
        <v>8.5719759590574499E-2</v>
      </c>
      <c r="CB204">
        <v>0.17792395992728399</v>
      </c>
      <c r="CC204">
        <v>-2.6616536797519099E-2</v>
      </c>
      <c r="CD204">
        <v>5.4874841589480597E-2</v>
      </c>
      <c r="CE204">
        <v>-0.20510235708570701</v>
      </c>
      <c r="CF204">
        <v>-8.8235317161888802E-2</v>
      </c>
      <c r="CG204">
        <v>5.0853903303504904E-3</v>
      </c>
      <c r="CH204">
        <v>-0.16460282467960499</v>
      </c>
      <c r="CI204">
        <v>6.6418362621334395E-2</v>
      </c>
      <c r="CJ204">
        <v>-7.7666277138632694E-2</v>
      </c>
      <c r="CK204">
        <v>0.12333082431723601</v>
      </c>
      <c r="CL204">
        <v>2.7129795125801999E-2</v>
      </c>
      <c r="CM204">
        <v>-9.3586730145034394E-2</v>
      </c>
      <c r="CN204">
        <v>-7.2117031777452203E-3</v>
      </c>
      <c r="CO204">
        <v>0.15496828855248199</v>
      </c>
      <c r="CP204">
        <v>5.9359101578593303E-2</v>
      </c>
      <c r="CQ204">
        <v>3.8873068842804101E-2</v>
      </c>
      <c r="CR204">
        <v>-0.14504250357276799</v>
      </c>
      <c r="CS204">
        <v>-0.15005994600869599</v>
      </c>
      <c r="CT204">
        <v>-5.7026411650440402E-2</v>
      </c>
      <c r="CU204">
        <v>2.54288721407647E-2</v>
      </c>
      <c r="CV204">
        <v>0.29151964754419202</v>
      </c>
      <c r="CX204">
        <v>-6.9631180849682997E-3</v>
      </c>
      <c r="CY204">
        <v>0.27058114119427001</v>
      </c>
      <c r="CZ204">
        <v>3.17013651510933E-2</v>
      </c>
      <c r="DA204">
        <v>6.3946107547962996E-2</v>
      </c>
      <c r="DB204">
        <v>-0.15668301975893001</v>
      </c>
      <c r="DC204">
        <v>0.184930431350949</v>
      </c>
      <c r="DD204">
        <v>5.7848042706609697E-2</v>
      </c>
      <c r="DE204">
        <v>-8.2021050911862403E-2</v>
      </c>
      <c r="DF204">
        <v>-9.5432325633737505E-2</v>
      </c>
      <c r="DG204">
        <v>-0.150743354060978</v>
      </c>
      <c r="DH204">
        <v>0.11814303543360399</v>
      </c>
      <c r="DI204">
        <v>-0.22005789187460301</v>
      </c>
      <c r="DJ204">
        <v>0.20117760450375499</v>
      </c>
      <c r="DK204">
        <v>-8.2761468820535797E-2</v>
      </c>
      <c r="DM204">
        <v>3.7315020745154498E-2</v>
      </c>
      <c r="DN204">
        <v>0.22393735252990199</v>
      </c>
      <c r="DO204">
        <v>-6.6855275690613798E-3</v>
      </c>
      <c r="DP204">
        <v>2.53372199949808E-2</v>
      </c>
      <c r="DQ204">
        <v>-7.5158111030759797E-2</v>
      </c>
      <c r="DR204">
        <v>-4.23433934884088E-2</v>
      </c>
      <c r="DS204">
        <v>0.17581527681613801</v>
      </c>
      <c r="DT204">
        <v>-0.39592934717802603</v>
      </c>
      <c r="DU204">
        <v>0.40089790654746998</v>
      </c>
      <c r="DV204">
        <v>-5.3674430910177803E-2</v>
      </c>
      <c r="DW204">
        <v>-9.53473953813955E-2</v>
      </c>
      <c r="DX204">
        <v>-8.3694115983235007E-2</v>
      </c>
      <c r="DY204">
        <v>2.2501384592033E-3</v>
      </c>
      <c r="DZ204">
        <v>0.24408800818491699</v>
      </c>
      <c r="EA204">
        <v>0.14503261554637001</v>
      </c>
      <c r="EB204">
        <v>-7.7048544062563507E-2</v>
      </c>
      <c r="EC204">
        <v>0.14615311374654999</v>
      </c>
      <c r="ED204">
        <v>-2.7585956559050798E-3</v>
      </c>
      <c r="EE204">
        <v>5.1260546206321998E-2</v>
      </c>
      <c r="EF204">
        <v>-0.36400473281901202</v>
      </c>
      <c r="EG204">
        <v>0.30321034864755297</v>
      </c>
      <c r="EH204">
        <v>7.3633222200442106E-2</v>
      </c>
      <c r="EI204">
        <v>6.5797745264717404E-3</v>
      </c>
      <c r="EJ204">
        <v>1.5742390314699199E-2</v>
      </c>
      <c r="EK204">
        <v>-1.5413645542139399E-2</v>
      </c>
      <c r="EL204">
        <v>0.14160830014588999</v>
      </c>
      <c r="EM204">
        <v>-0.14143274047455601</v>
      </c>
      <c r="EN204">
        <v>6.6689531013253103E-2</v>
      </c>
      <c r="EO204">
        <v>0.193145743651257</v>
      </c>
      <c r="EP204">
        <v>9.1937892830174006E-2</v>
      </c>
      <c r="EQ204">
        <v>1.8925452604889901E-2</v>
      </c>
      <c r="ER204">
        <v>0.10384827546658899</v>
      </c>
      <c r="ES204">
        <v>-3.5801010653813102E-2</v>
      </c>
      <c r="ET204">
        <v>-5.8058942431671298E-2</v>
      </c>
      <c r="EU204">
        <v>2.0700892127933902E-2</v>
      </c>
      <c r="EV204">
        <v>2.4925975958467499E-2</v>
      </c>
      <c r="EW204">
        <v>0.13401265805441701</v>
      </c>
      <c r="EX204">
        <v>-4.6300303438329103E-3</v>
      </c>
      <c r="EZ204">
        <v>-2.4752001900196802E-2</v>
      </c>
      <c r="FA204">
        <v>1.3526725342671899E-2</v>
      </c>
      <c r="FB204">
        <v>-7.5933442622044794E-2</v>
      </c>
      <c r="FC204">
        <v>-4.7615297262382202E-3</v>
      </c>
      <c r="FE204">
        <v>0.17680929558991901</v>
      </c>
      <c r="FF204">
        <v>-3.2575164459558402E-2</v>
      </c>
      <c r="FG204">
        <v>-0.36279480164012101</v>
      </c>
      <c r="FH204">
        <v>6.1504703808168401E-2</v>
      </c>
      <c r="FI204">
        <v>0.21768003934994301</v>
      </c>
      <c r="FJ204">
        <v>1.0203611600445601E-2</v>
      </c>
      <c r="FK204">
        <v>-4.1032993885892197E-2</v>
      </c>
      <c r="FL204">
        <v>0.17922132210514999</v>
      </c>
      <c r="FM204">
        <v>0.10301525053364501</v>
      </c>
      <c r="FN204">
        <v>9.8889756918651997E-2</v>
      </c>
      <c r="FO204">
        <v>0.15451208382728501</v>
      </c>
      <c r="FP204">
        <v>0.13903132185077999</v>
      </c>
      <c r="FQ204">
        <v>1.23114414236625E-2</v>
      </c>
      <c r="FR204">
        <v>-9.67524579209567E-2</v>
      </c>
      <c r="FS204">
        <v>-0.20353302688818101</v>
      </c>
      <c r="FT204">
        <v>-4.5257083002070396E-3</v>
      </c>
      <c r="FU204">
        <v>7.7790531031496399E-2</v>
      </c>
      <c r="FV204">
        <v>-0.17266887753066801</v>
      </c>
      <c r="FW204">
        <v>9.5417702686972902E-2</v>
      </c>
      <c r="FX204">
        <v>1.9254674043622799E-3</v>
      </c>
      <c r="FY204">
        <v>0.28334843882476002</v>
      </c>
      <c r="FZ204">
        <v>3.2179035770241201E-3</v>
      </c>
      <c r="GA204">
        <v>0.189314012277464</v>
      </c>
      <c r="GB204">
        <v>0.18906221084762401</v>
      </c>
      <c r="GC204">
        <v>0.21606447753583799</v>
      </c>
      <c r="GD204">
        <v>0.20111162903049301</v>
      </c>
      <c r="GE204">
        <v>7.0655092713423099E-3</v>
      </c>
      <c r="GF204">
        <v>-0.18943798895634201</v>
      </c>
      <c r="GG204">
        <v>2.4325171216332798E-2</v>
      </c>
      <c r="GH204">
        <v>4.9506362302054199E-2</v>
      </c>
      <c r="GK204">
        <v>0.106504267569107</v>
      </c>
      <c r="GL204">
        <v>0.182250816760643</v>
      </c>
      <c r="GM204">
        <v>3.2858758459042299E-2</v>
      </c>
      <c r="GN204">
        <v>-8.9625886266731E-2</v>
      </c>
      <c r="GO204">
        <v>-7.5744134846900096E-2</v>
      </c>
      <c r="GP204">
        <v>7.7689458157692598E-2</v>
      </c>
      <c r="GQ204">
        <v>-0.100377140370256</v>
      </c>
      <c r="GR204">
        <v>-0.10249236311210599</v>
      </c>
      <c r="GS204">
        <v>0.43252784926153298</v>
      </c>
      <c r="GT204">
        <v>-1.8961453133670099E-2</v>
      </c>
      <c r="GU204">
        <v>-4.3159931828995503E-2</v>
      </c>
      <c r="GV204">
        <v>-0.104205363459187</v>
      </c>
      <c r="GW204">
        <v>0.30827983355265998</v>
      </c>
      <c r="GX204">
        <v>-0.44281792188485303</v>
      </c>
      <c r="GY204">
        <v>-1.1000253198290001E-2</v>
      </c>
      <c r="GZ204">
        <v>-0.16934637815211301</v>
      </c>
      <c r="HA204">
        <v>0.20242077425791599</v>
      </c>
      <c r="HB204">
        <v>-0.12738349969367799</v>
      </c>
      <c r="HC204">
        <v>-0.227531724794972</v>
      </c>
      <c r="HD204">
        <v>0.18311632411496201</v>
      </c>
      <c r="HE204">
        <v>2.7308426615490999E-2</v>
      </c>
      <c r="HF204">
        <v>-0.38554962929993097</v>
      </c>
      <c r="HG204">
        <v>0.116376621008385</v>
      </c>
      <c r="HH204">
        <v>-0.15565288058496701</v>
      </c>
      <c r="HI204">
        <v>-0.18162289397878301</v>
      </c>
      <c r="HJ204">
        <v>-7.2657217970117901E-3</v>
      </c>
      <c r="HK204">
        <v>1.9366903870832201E-3</v>
      </c>
      <c r="HL204">
        <v>-2.3961631177371601E-2</v>
      </c>
      <c r="HM204">
        <v>-7.3014726240217001E-2</v>
      </c>
      <c r="HN204">
        <v>-3.8583563218708199E-2</v>
      </c>
      <c r="HO204">
        <v>0.30754600502405099</v>
      </c>
      <c r="HP204">
        <v>1.00948273029644E-4</v>
      </c>
      <c r="HR204">
        <v>2.9330682446015999E-2</v>
      </c>
      <c r="HS204">
        <v>1.8565547907201101E-2</v>
      </c>
      <c r="HT204">
        <v>0.17885237521113601</v>
      </c>
      <c r="HU204">
        <v>0.15557382193947</v>
      </c>
      <c r="HV204">
        <v>0.136218895386264</v>
      </c>
      <c r="HW204">
        <v>4.1867466279654798E-3</v>
      </c>
      <c r="HX204">
        <v>2.63549678493291E-2</v>
      </c>
      <c r="HY204">
        <v>3.3688691110000897E-2</v>
      </c>
      <c r="HZ204">
        <v>0.18909591417468599</v>
      </c>
      <c r="IA204">
        <v>4.7924649879860198E-2</v>
      </c>
      <c r="IB204">
        <v>-0.20353196050564301</v>
      </c>
      <c r="IC204">
        <v>-2.36180979300116E-2</v>
      </c>
      <c r="IE204">
        <v>-8.6333627223211806E-2</v>
      </c>
      <c r="IF204">
        <v>0.27133280327689102</v>
      </c>
      <c r="IG204">
        <v>-9.8887384228873998E-2</v>
      </c>
      <c r="IH204">
        <v>7.5695064151659594E-2</v>
      </c>
      <c r="II204">
        <v>0.175497601776442</v>
      </c>
      <c r="IJ204">
        <v>2.79070116448565E-2</v>
      </c>
      <c r="IK204">
        <v>-0.16690645134076501</v>
      </c>
      <c r="IL204">
        <v>0.229181822760438</v>
      </c>
      <c r="IM204">
        <v>-2.18671433685813E-2</v>
      </c>
      <c r="IN204">
        <v>5.0252837172592997E-2</v>
      </c>
      <c r="IO204">
        <v>1.4330762314784799E-2</v>
      </c>
      <c r="IP204">
        <v>0.118423152889591</v>
      </c>
      <c r="IQ204">
        <v>0.14424804248847101</v>
      </c>
      <c r="IR204">
        <v>2.9590868143713998E-2</v>
      </c>
      <c r="IS204">
        <v>-0.38821734824523402</v>
      </c>
      <c r="IT204">
        <v>9.0756704230443602E-2</v>
      </c>
      <c r="IU204">
        <v>0.1023869132041</v>
      </c>
      <c r="IV204">
        <v>5.5264699403778601E-2</v>
      </c>
      <c r="IW204">
        <v>6.3045575188880307E-2</v>
      </c>
      <c r="IX204">
        <v>-0.27917802426600202</v>
      </c>
      <c r="IY204">
        <v>0.148159335003584</v>
      </c>
      <c r="IZ204">
        <v>-0.14342367967401501</v>
      </c>
      <c r="JA204">
        <v>-4.9842802127386697E-2</v>
      </c>
      <c r="JB204">
        <v>9.3379883401212296E-2</v>
      </c>
      <c r="JC204">
        <v>0.14451525657932501</v>
      </c>
      <c r="JD204">
        <v>0.104387887949997</v>
      </c>
      <c r="JE204">
        <v>0.122991571333841</v>
      </c>
      <c r="JF204">
        <v>0.206368257931899</v>
      </c>
      <c r="JG204">
        <v>-6.3997088273026706E-2</v>
      </c>
      <c r="JH204">
        <v>0.194263734556444</v>
      </c>
      <c r="JJ204">
        <v>6.1034509963064899E-2</v>
      </c>
      <c r="JK204">
        <v>-3.5762354582402602E-2</v>
      </c>
      <c r="JL204">
        <v>9.3161884797154898E-2</v>
      </c>
      <c r="JM204">
        <v>-4.2563195529510302E-2</v>
      </c>
    </row>
    <row r="205" spans="1:273" x14ac:dyDescent="0.25">
      <c r="A205" s="29">
        <v>44356</v>
      </c>
      <c r="B205" s="31" t="s">
        <v>2362</v>
      </c>
      <c r="C205" s="24" t="s">
        <v>1746</v>
      </c>
      <c r="D205" s="24" t="s">
        <v>1899</v>
      </c>
      <c r="E205" s="34">
        <v>215.58213900000001</v>
      </c>
      <c r="F205" s="38">
        <v>27500</v>
      </c>
      <c r="G205" s="16">
        <f>VLOOKUP(C205,dFundos!$A$1:$B$28,2,FALSE)</f>
        <v>36400343000190</v>
      </c>
      <c r="H205" s="13"/>
      <c r="I205">
        <f>_xll.ECONOMATICA(G205,"VOLATILITY","1Y",A205)</f>
        <v>18.582631267228901</v>
      </c>
      <c r="J205">
        <f>_xll.ECONOMATICA(G205,"NAV","1D",A205)</f>
        <v>127.055509999976</v>
      </c>
      <c r="K205">
        <f>_xll.ECONOMATICA(G205,"NAV","1D",A205+1)</f>
        <v>127.561588000041</v>
      </c>
      <c r="L205" s="6"/>
      <c r="AB205">
        <v>-0.26080199995703901</v>
      </c>
      <c r="AC205">
        <v>-4.8610777866997502E-2</v>
      </c>
      <c r="AD205">
        <v>0.551107498176862</v>
      </c>
      <c r="AE205">
        <v>1.48858266002208</v>
      </c>
      <c r="AF205">
        <v>-0.32478483662998803</v>
      </c>
      <c r="AG205">
        <v>1.8029944872978401</v>
      </c>
      <c r="AH205">
        <v>-0.19079990915997799</v>
      </c>
      <c r="AI205">
        <v>0.48497876960027497</v>
      </c>
      <c r="AJ205">
        <v>-1.6328448922649801</v>
      </c>
      <c r="AK205">
        <v>0.68806361141469097</v>
      </c>
      <c r="AL205">
        <v>1.1742266186047301</v>
      </c>
      <c r="AM205">
        <v>-0.92958885543339398</v>
      </c>
      <c r="AN205">
        <v>2.3353173306531998</v>
      </c>
      <c r="AO205">
        <v>2.0090606434678202</v>
      </c>
      <c r="AP205">
        <v>-0.97716016625781799</v>
      </c>
      <c r="AQ205">
        <v>9.8868896748172105E-2</v>
      </c>
      <c r="AR205">
        <v>-1.5617827822097801</v>
      </c>
      <c r="AS205">
        <v>-0.31357560346805302</v>
      </c>
      <c r="AT205">
        <v>1.3749084570008601</v>
      </c>
      <c r="AU205">
        <v>-0.39493212525485399</v>
      </c>
      <c r="AV205">
        <v>1.68172223657166</v>
      </c>
      <c r="AW205">
        <v>0.93295173501246598</v>
      </c>
      <c r="AX205">
        <v>-0.77213383538037295</v>
      </c>
      <c r="AY205">
        <v>0.29552520336437699</v>
      </c>
      <c r="AZ205">
        <v>-1.0200273774899</v>
      </c>
      <c r="BA205">
        <v>1.41645232743031</v>
      </c>
      <c r="BB205">
        <v>1.3060232724456</v>
      </c>
      <c r="BC205">
        <v>-0.955802628322999</v>
      </c>
      <c r="BD205">
        <v>-0.59520003451325498</v>
      </c>
      <c r="BE205">
        <v>-0.86832175902600295</v>
      </c>
      <c r="BF205">
        <v>-0.24414394047198601</v>
      </c>
      <c r="BG205">
        <v>-0.88754320395310105</v>
      </c>
      <c r="BH205">
        <v>1.1402362024455199</v>
      </c>
      <c r="BI205">
        <v>-1.22039694897467</v>
      </c>
      <c r="BJ205">
        <v>2.25670426971192</v>
      </c>
      <c r="BK205">
        <v>-0.85957241108189897</v>
      </c>
      <c r="BL205">
        <v>0.59222504260105802</v>
      </c>
      <c r="BM205">
        <v>9.5901013992261098E-4</v>
      </c>
      <c r="BN205">
        <v>0.547380469834025</v>
      </c>
      <c r="BO205">
        <v>0.16272025641228499</v>
      </c>
      <c r="BP205">
        <v>-0.70239008709904704</v>
      </c>
      <c r="BQ205">
        <v>4.5748829143121797E-2</v>
      </c>
      <c r="BR205">
        <v>0.82901235728058997</v>
      </c>
      <c r="BS205">
        <v>-1.69191747218065</v>
      </c>
      <c r="BT205">
        <v>2.0281855990106101</v>
      </c>
      <c r="BU205">
        <v>-0.42267721864845997</v>
      </c>
      <c r="BV205">
        <v>-2.07854412610686</v>
      </c>
      <c r="BW205">
        <v>0.113426805728523</v>
      </c>
      <c r="BY205">
        <v>-0.75533168865149503</v>
      </c>
      <c r="BZ205">
        <v>1.30682574072125</v>
      </c>
      <c r="CA205">
        <v>-2.07046132127289</v>
      </c>
      <c r="CB205">
        <v>-0.37641861199517701</v>
      </c>
      <c r="CC205">
        <v>1.64894215668028</v>
      </c>
      <c r="CD205">
        <v>-2.32222422710038E-2</v>
      </c>
      <c r="CE205">
        <v>-0.53382886126200901</v>
      </c>
      <c r="CF205">
        <v>-0.29673671879209002</v>
      </c>
      <c r="CG205">
        <v>-0.42186931532341998</v>
      </c>
      <c r="CH205">
        <v>-0.71138323082777799</v>
      </c>
      <c r="CI205">
        <v>0.89030779563472595</v>
      </c>
      <c r="CJ205">
        <v>-0.835853759235761</v>
      </c>
      <c r="CK205">
        <v>0.65486398543725999</v>
      </c>
      <c r="CL205">
        <v>0.37831301815458601</v>
      </c>
      <c r="CM205">
        <v>-1.8534318734964501</v>
      </c>
      <c r="CN205">
        <v>-0.52754964835912699</v>
      </c>
      <c r="CO205">
        <v>0.96257146633433899</v>
      </c>
      <c r="CP205">
        <v>0.99750144254357997</v>
      </c>
      <c r="CQ205">
        <v>-1.5463153926248201</v>
      </c>
      <c r="CR205">
        <v>1.15625848611671</v>
      </c>
      <c r="CS205">
        <v>-0.35787353035630098</v>
      </c>
      <c r="CT205">
        <v>0.42866860221693098</v>
      </c>
      <c r="CU205">
        <v>1.1625435861788</v>
      </c>
      <c r="CV205">
        <v>0.194163910236966</v>
      </c>
      <c r="CX205">
        <v>0.94988339842530001</v>
      </c>
      <c r="CY205">
        <v>0.68186497992428496</v>
      </c>
      <c r="CZ205">
        <v>0.12967986040166599</v>
      </c>
      <c r="DA205">
        <v>-0.29409986445898501</v>
      </c>
      <c r="DB205">
        <v>2.55760194704635E-2</v>
      </c>
      <c r="DC205">
        <v>1.53475841307227</v>
      </c>
      <c r="DD205">
        <v>-4.15321210311959E-4</v>
      </c>
      <c r="DE205">
        <v>0.14699123221362201</v>
      </c>
      <c r="DF205">
        <v>-0.34369549930488602</v>
      </c>
      <c r="DG205">
        <v>-0.60387221965356697</v>
      </c>
      <c r="DH205">
        <v>-0.274915484806115</v>
      </c>
      <c r="DI205">
        <v>-2.4014195617382899</v>
      </c>
      <c r="DJ205">
        <v>0.92545364968827903</v>
      </c>
      <c r="DK205">
        <v>-2.50645337882816</v>
      </c>
      <c r="DM205">
        <v>1.4528950136082099</v>
      </c>
      <c r="DN205">
        <v>2.1894285795497099</v>
      </c>
      <c r="DO205">
        <v>2.87641491413524</v>
      </c>
      <c r="DP205">
        <v>0.246617119410075</v>
      </c>
      <c r="DQ205">
        <v>-0.25922928261934403</v>
      </c>
      <c r="DR205">
        <v>-0.629222010502417</v>
      </c>
      <c r="DS205">
        <v>0.48175080282817401</v>
      </c>
      <c r="DT205">
        <v>-1.3394087341112</v>
      </c>
      <c r="DU205">
        <v>1.79865447080374</v>
      </c>
      <c r="DV205">
        <v>0.68445667693595202</v>
      </c>
      <c r="DW205">
        <v>2.5706474480102801E-2</v>
      </c>
      <c r="DX205">
        <v>-0.89273792527819795</v>
      </c>
      <c r="DY205">
        <v>0.68084902250120605</v>
      </c>
      <c r="DZ205">
        <v>-2.75091330877331E-2</v>
      </c>
      <c r="EA205">
        <v>1.1842192523545201</v>
      </c>
      <c r="EB205">
        <v>0.68085933598922599</v>
      </c>
      <c r="EC205">
        <v>0.85151781531749304</v>
      </c>
      <c r="ED205">
        <v>0.28404270324244901</v>
      </c>
      <c r="EE205">
        <v>0.80525821031187705</v>
      </c>
      <c r="EF205">
        <v>-1.0097265368131001</v>
      </c>
      <c r="EG205">
        <v>0.14785240582568801</v>
      </c>
      <c r="EH205">
        <v>0.15509438580920701</v>
      </c>
      <c r="EI205">
        <v>0.16468514859298</v>
      </c>
      <c r="EJ205">
        <v>0.95931397208914904</v>
      </c>
      <c r="EK205">
        <v>-0.87062066459111498</v>
      </c>
      <c r="EL205">
        <v>0.71316087141895002</v>
      </c>
      <c r="EM205">
        <v>-1.11375830592806</v>
      </c>
      <c r="EN205">
        <v>0.53705275731772395</v>
      </c>
      <c r="EO205">
        <v>0.41244818730774602</v>
      </c>
      <c r="EP205">
        <v>0.39194529417727603</v>
      </c>
      <c r="EQ205">
        <v>1.4372580488270601</v>
      </c>
      <c r="ER205">
        <v>1.31873957452626</v>
      </c>
      <c r="ES205">
        <v>0.583015171287116</v>
      </c>
      <c r="ET205">
        <v>-8.7822266777948202E-2</v>
      </c>
      <c r="EU205">
        <v>-1.0219798272373699</v>
      </c>
      <c r="EV205">
        <v>0.62374233821174097</v>
      </c>
      <c r="EW205">
        <v>0.69931930920574803</v>
      </c>
      <c r="EX205">
        <v>0.120558429807716</v>
      </c>
      <c r="EZ205">
        <v>0.74159788127872195</v>
      </c>
      <c r="FA205">
        <v>7.9938351518649101E-2</v>
      </c>
      <c r="FB205">
        <v>0.36410778902791202</v>
      </c>
      <c r="FC205">
        <v>-0.104479720175732</v>
      </c>
      <c r="FE205">
        <v>-0.334172403836419</v>
      </c>
      <c r="FF205">
        <v>1.0656800259312101E-2</v>
      </c>
      <c r="FG205">
        <v>-2.9444666321069199</v>
      </c>
      <c r="FH205">
        <v>2.0396125210027098</v>
      </c>
      <c r="FI205">
        <v>4.1084605341893603</v>
      </c>
      <c r="FJ205">
        <v>-0.35397402943999601</v>
      </c>
      <c r="FK205">
        <v>0.97056759714177998</v>
      </c>
      <c r="FL205">
        <v>-0.44578885181181199</v>
      </c>
      <c r="FM205">
        <v>0.76760612137149997</v>
      </c>
      <c r="FN205">
        <v>-1.15917691236973</v>
      </c>
      <c r="FO205">
        <v>0.79486759805149598</v>
      </c>
      <c r="FP205">
        <v>0.29352003602980398</v>
      </c>
      <c r="FQ205">
        <v>-0.16243400277744499</v>
      </c>
      <c r="FR205">
        <v>-0.91717445329777503</v>
      </c>
      <c r="FS205">
        <v>-0.27112912766824598</v>
      </c>
      <c r="FT205">
        <v>-0.39502027384514798</v>
      </c>
      <c r="FU205">
        <v>-0.53239608114381598</v>
      </c>
      <c r="FV205">
        <v>-1.49466804314216</v>
      </c>
      <c r="FW205">
        <v>2.7248300237261001</v>
      </c>
      <c r="FX205">
        <v>-2.4629410248053301</v>
      </c>
      <c r="FY205">
        <v>2.0561110102789799</v>
      </c>
      <c r="FZ205">
        <v>1.1508291840073099</v>
      </c>
      <c r="GA205">
        <v>1.1092820484918799</v>
      </c>
      <c r="GB205">
        <v>0.23865843686508001</v>
      </c>
      <c r="GC205">
        <v>0.68324748190207196</v>
      </c>
      <c r="GD205">
        <v>0.33579473947611399</v>
      </c>
      <c r="GE205">
        <v>-0.40799404296194602</v>
      </c>
      <c r="GF205">
        <v>-1.11779090684649</v>
      </c>
      <c r="GG205">
        <v>1.1265589751928899</v>
      </c>
      <c r="GH205">
        <v>5.4544492013519602E-2</v>
      </c>
      <c r="GK205">
        <v>0.124800435878569</v>
      </c>
      <c r="GL205">
        <v>-0.99202829487694499</v>
      </c>
      <c r="GM205">
        <v>0.37047301702841701</v>
      </c>
      <c r="GN205">
        <v>-2.98341034167606</v>
      </c>
      <c r="GO205">
        <v>0.421896110856324</v>
      </c>
      <c r="GP205">
        <v>-0.142422577391699</v>
      </c>
      <c r="GQ205">
        <v>-2.4749415753831299</v>
      </c>
      <c r="GR205">
        <v>-1.27962348888104</v>
      </c>
      <c r="GS205">
        <v>1.11249281781056</v>
      </c>
      <c r="GT205">
        <v>2.73954259682796E-2</v>
      </c>
      <c r="GU205">
        <v>-0.82427689494579703</v>
      </c>
      <c r="GV205">
        <v>-0.105475170312275</v>
      </c>
      <c r="GW205">
        <v>1.4754496547539</v>
      </c>
      <c r="GX205">
        <v>-5.0299641456149402</v>
      </c>
      <c r="GY205">
        <v>0.80768065981828796</v>
      </c>
      <c r="GZ205">
        <v>0.42155265909968898</v>
      </c>
      <c r="HA205">
        <v>2.8980730519833702</v>
      </c>
      <c r="HB205">
        <v>-0.69278036544346799</v>
      </c>
      <c r="HC205">
        <v>0.932684747021995</v>
      </c>
      <c r="HD205">
        <v>-0.83644184487638995</v>
      </c>
      <c r="HE205">
        <v>1.4912784110492801</v>
      </c>
      <c r="HF205">
        <v>-2.9068556102174599</v>
      </c>
      <c r="HG205">
        <v>1.7158446356916099</v>
      </c>
      <c r="HH205">
        <v>-0.60775763859055598</v>
      </c>
      <c r="HI205">
        <v>-0.76063650776632097</v>
      </c>
      <c r="HJ205">
        <v>-2.1289235308358898</v>
      </c>
      <c r="HK205">
        <v>1.95672610916517</v>
      </c>
      <c r="HL205">
        <v>5.9939673337794402E-2</v>
      </c>
      <c r="HM205">
        <v>-0.638022110160819</v>
      </c>
      <c r="HN205">
        <v>1.6172609568457099</v>
      </c>
      <c r="HO205">
        <v>0.12543414632091299</v>
      </c>
      <c r="HP205">
        <v>0.22081240658735601</v>
      </c>
      <c r="HR205">
        <v>1.04019410609908</v>
      </c>
      <c r="HS205">
        <v>0.81634072230372101</v>
      </c>
      <c r="HT205">
        <v>-9.2213758944126298E-2</v>
      </c>
      <c r="HU205">
        <v>1.0522544336709001</v>
      </c>
      <c r="HV205">
        <v>-3.3371344306942802E-2</v>
      </c>
      <c r="HW205">
        <v>0.70529940785490897</v>
      </c>
      <c r="HX205">
        <v>0.21758068414783299</v>
      </c>
      <c r="HY205">
        <v>-0.29830799676346897</v>
      </c>
      <c r="HZ205">
        <v>0.4488275570111</v>
      </c>
      <c r="IA205">
        <v>0.46893455473764301</v>
      </c>
      <c r="IB205">
        <v>-0.96612956649551096</v>
      </c>
      <c r="IC205">
        <v>-0.63369600802616299</v>
      </c>
      <c r="IE205">
        <v>-0.96631740498196494</v>
      </c>
      <c r="IF205">
        <v>1.19169231420528</v>
      </c>
      <c r="IG205">
        <v>0.25425518142583298</v>
      </c>
      <c r="IH205">
        <v>-0.59177701614316902</v>
      </c>
      <c r="II205">
        <v>0.70732568219682401</v>
      </c>
      <c r="IJ205">
        <v>-0.30250312775024202</v>
      </c>
      <c r="IK205">
        <v>-0.37336155901357398</v>
      </c>
      <c r="IL205">
        <v>0.28145789710833902</v>
      </c>
      <c r="IM205">
        <v>-1.21922141861432</v>
      </c>
      <c r="IN205">
        <v>1.0073307754282701</v>
      </c>
      <c r="IO205">
        <v>-0.74267897653044201</v>
      </c>
      <c r="IP205">
        <v>2.0204991667924301</v>
      </c>
      <c r="IQ205">
        <v>-1.4739267438017101</v>
      </c>
      <c r="IR205">
        <v>0.39912669417390101</v>
      </c>
      <c r="IS205">
        <v>-3.4142458092901502</v>
      </c>
      <c r="IT205">
        <v>0.97663654923962895</v>
      </c>
      <c r="IU205">
        <v>1.4213931879567101</v>
      </c>
      <c r="IV205">
        <v>0.695916681979725</v>
      </c>
      <c r="IW205">
        <v>-0.13209273110987901</v>
      </c>
      <c r="IX205">
        <v>-0.45918918121969898</v>
      </c>
      <c r="IY205">
        <v>0.94499488604924398</v>
      </c>
      <c r="IZ205">
        <v>-0.18764550550258699</v>
      </c>
      <c r="JA205">
        <v>1.7504053676020701</v>
      </c>
      <c r="JB205">
        <v>-0.39490110220867802</v>
      </c>
      <c r="JC205">
        <v>0.49716287921910401</v>
      </c>
      <c r="JD205">
        <v>0.148894842823211</v>
      </c>
      <c r="JE205">
        <v>0.57100898393400701</v>
      </c>
      <c r="JF205">
        <v>0.77308274612732897</v>
      </c>
      <c r="JG205">
        <v>0.64088662311405598</v>
      </c>
      <c r="JH205">
        <v>-0.10024999264715</v>
      </c>
      <c r="JJ205">
        <v>0.25828700290730899</v>
      </c>
      <c r="JK205">
        <v>0.29927238574600801</v>
      </c>
      <c r="JL205">
        <v>-0.55551224722876202</v>
      </c>
      <c r="JM205">
        <v>-0.100824207584083</v>
      </c>
    </row>
    <row r="206" spans="1:273" x14ac:dyDescent="0.25">
      <c r="A206" s="30">
        <v>44356</v>
      </c>
      <c r="B206" s="31" t="s">
        <v>2362</v>
      </c>
      <c r="C206" s="23" t="s">
        <v>1735</v>
      </c>
      <c r="D206" s="23" t="s">
        <v>1899</v>
      </c>
      <c r="E206" s="32">
        <v>56.547657000000001</v>
      </c>
      <c r="F206" s="37">
        <v>27500</v>
      </c>
      <c r="G206" s="16">
        <f>VLOOKUP(C206,dFundos!$A$1:$B$28,2,FALSE)</f>
        <v>18770648000102</v>
      </c>
      <c r="H206" s="13"/>
      <c r="I206">
        <f>_xll.ECONOMATICA(G206,"VOLATILITY","1Y",A206)</f>
        <v>20.7928453406785</v>
      </c>
      <c r="J206">
        <f>_xll.ECONOMATICA(G206,"NAV","1D",A206)</f>
        <v>483.74079099995998</v>
      </c>
      <c r="K206">
        <f>_xll.ECONOMATICA(G206,"NAV","1D",A206+1)</f>
        <v>486.31545600015698</v>
      </c>
      <c r="L206" s="6"/>
      <c r="M206">
        <v>9.0650220226962105E-2</v>
      </c>
      <c r="O206">
        <v>-2.8926530017997698</v>
      </c>
      <c r="P206">
        <v>1.67539289177512</v>
      </c>
      <c r="Q206">
        <v>2.6703301648012698</v>
      </c>
      <c r="R206">
        <v>0.41659928210719999</v>
      </c>
      <c r="S206">
        <v>1.8219575786133599</v>
      </c>
      <c r="T206">
        <v>-1.9146550928780901</v>
      </c>
      <c r="U206">
        <v>0.16254863894573601</v>
      </c>
      <c r="V206">
        <v>-1.5270043611053601</v>
      </c>
      <c r="W206">
        <v>0.43632883462123601</v>
      </c>
      <c r="X206">
        <v>1.2400209010593199</v>
      </c>
      <c r="Y206">
        <v>-0.79581980353395898</v>
      </c>
      <c r="Z206">
        <v>0.92403401122283002</v>
      </c>
      <c r="AA206">
        <v>1.3179764404412699</v>
      </c>
      <c r="AB206">
        <v>-1.17708245370522</v>
      </c>
      <c r="AC206">
        <v>0.95692221166245905</v>
      </c>
      <c r="AD206">
        <v>-0.83224484587844905</v>
      </c>
      <c r="AE206">
        <v>2.5298878443209101</v>
      </c>
      <c r="AF206">
        <v>-0.81226975253230205</v>
      </c>
      <c r="AG206">
        <v>0.55843179761723105</v>
      </c>
      <c r="AH206">
        <v>4.8889024583331803E-2</v>
      </c>
      <c r="AI206">
        <v>0.45393988566502202</v>
      </c>
      <c r="AJ206">
        <v>-0.378932929379516</v>
      </c>
      <c r="AK206">
        <v>0.78816569221089605</v>
      </c>
      <c r="AL206">
        <v>1.1878344483193399</v>
      </c>
      <c r="AM206">
        <v>-1.5394974793707701</v>
      </c>
      <c r="AN206">
        <v>1.06904821677745</v>
      </c>
      <c r="AO206">
        <v>0.54911935385462096</v>
      </c>
      <c r="AP206">
        <v>-2.8179439950690699</v>
      </c>
      <c r="AQ206">
        <v>-0.77267278602448597</v>
      </c>
      <c r="AR206">
        <v>3.1686961483501398E-2</v>
      </c>
      <c r="AS206">
        <v>-0.39181382026072198</v>
      </c>
      <c r="AT206">
        <v>0.31480504931096198</v>
      </c>
      <c r="AU206">
        <v>-1.1543864904524499</v>
      </c>
      <c r="AV206">
        <v>1.26256551102415</v>
      </c>
      <c r="AW206">
        <v>-8.9180949180445196E-2</v>
      </c>
      <c r="AX206">
        <v>1.90197271112993</v>
      </c>
      <c r="AY206">
        <v>2.8737577411448001</v>
      </c>
      <c r="AZ206">
        <v>4.7965157136786701E-2</v>
      </c>
      <c r="BA206">
        <v>0.55209915299201395</v>
      </c>
      <c r="BB206">
        <v>2.0172911075860598</v>
      </c>
      <c r="BC206">
        <v>1.0788366567794601</v>
      </c>
      <c r="BD206">
        <v>0.66193968086736299</v>
      </c>
      <c r="BE206">
        <v>-1.7171860941743899</v>
      </c>
      <c r="BF206">
        <v>2.4763668678133399</v>
      </c>
      <c r="BG206">
        <v>-1.46146654506083</v>
      </c>
      <c r="BH206">
        <v>0.84012998577236397</v>
      </c>
      <c r="BI206">
        <v>1.9412215113334199</v>
      </c>
      <c r="BJ206">
        <v>-0.20055749109815199</v>
      </c>
      <c r="BK206">
        <v>0.56794996526150499</v>
      </c>
      <c r="BL206">
        <v>1.2990642433578601</v>
      </c>
      <c r="BM206">
        <v>1.13118704848603</v>
      </c>
      <c r="BN206">
        <v>0.84784290556854103</v>
      </c>
      <c r="BO206">
        <v>-0.69108940842852495</v>
      </c>
      <c r="BP206">
        <v>3.59545211049408</v>
      </c>
      <c r="BQ206">
        <v>-0.64837475247259102</v>
      </c>
      <c r="BR206">
        <v>-2.19548636159743</v>
      </c>
      <c r="BS206">
        <v>0.62723219325562196</v>
      </c>
      <c r="BT206">
        <v>-0.59260151710986997</v>
      </c>
      <c r="BU206">
        <v>1.04297376419709</v>
      </c>
      <c r="BV206">
        <v>-5.06140416746348</v>
      </c>
      <c r="BW206">
        <v>-0.60955976114200905</v>
      </c>
      <c r="BY206">
        <v>-1.91779611759557</v>
      </c>
      <c r="BZ206">
        <v>0.84238273466326097</v>
      </c>
      <c r="CA206">
        <v>-1.5118993355827099</v>
      </c>
      <c r="CB206">
        <v>0.35488526355038602</v>
      </c>
      <c r="CC206">
        <v>-6.8432160787779098E-2</v>
      </c>
      <c r="CD206">
        <v>0.55751026338839405</v>
      </c>
      <c r="CE206">
        <v>-1.5533603886979099</v>
      </c>
      <c r="CF206">
        <v>-0.89595175277281702</v>
      </c>
      <c r="CG206">
        <v>0.98145273623231299</v>
      </c>
      <c r="CH206">
        <v>-6.1505195662903099E-2</v>
      </c>
      <c r="CI206">
        <v>2.3933558451972199</v>
      </c>
      <c r="CJ206">
        <v>-0.61703660740022304</v>
      </c>
      <c r="CK206">
        <v>-0.69287627047742695</v>
      </c>
      <c r="CL206">
        <v>2.1463312712512601</v>
      </c>
      <c r="CM206">
        <v>3.0534689863998201</v>
      </c>
      <c r="CN206">
        <v>-0.31962290586307102</v>
      </c>
      <c r="CO206">
        <v>0.55005783924570995</v>
      </c>
      <c r="CP206">
        <v>1.1084685042078499</v>
      </c>
      <c r="CQ206">
        <v>-1.16644194076798</v>
      </c>
      <c r="CR206">
        <v>5.2461545419646399E-2</v>
      </c>
      <c r="CS206">
        <v>-1.0728040112553601</v>
      </c>
      <c r="CT206">
        <v>2.07387589362042</v>
      </c>
      <c r="CU206">
        <v>0.44773883764719402</v>
      </c>
      <c r="CV206">
        <v>3.5476743141771301E-2</v>
      </c>
      <c r="CX206">
        <v>2.1816115231558801</v>
      </c>
      <c r="CY206">
        <v>-0.63424230474993204</v>
      </c>
      <c r="CZ206">
        <v>-0.19607222639024299</v>
      </c>
      <c r="DA206">
        <v>0.45357436247286398</v>
      </c>
      <c r="DB206">
        <v>-2.27108276803847</v>
      </c>
      <c r="DC206">
        <v>0.31967998293111999</v>
      </c>
      <c r="DD206">
        <v>0.32771679434517897</v>
      </c>
      <c r="DE206">
        <v>0.24630727293697399</v>
      </c>
      <c r="DF206">
        <v>0.78797241694701403</v>
      </c>
      <c r="DG206">
        <v>-1.8534150588493501</v>
      </c>
      <c r="DH206">
        <v>0.74960413239750801</v>
      </c>
      <c r="DI206">
        <v>-2.7991814798951999</v>
      </c>
      <c r="DJ206">
        <v>1.4982879138187899</v>
      </c>
      <c r="DK206">
        <v>-1.3686818167116099</v>
      </c>
      <c r="DM206">
        <v>2.9077430841425702</v>
      </c>
      <c r="DN206">
        <v>0.91647057834052204</v>
      </c>
      <c r="DO206">
        <v>0.39143257472460402</v>
      </c>
      <c r="DP206">
        <v>-2.9096214820128798</v>
      </c>
      <c r="DQ206">
        <v>2.6597200667310998</v>
      </c>
      <c r="DR206">
        <v>-2.1112909348630602</v>
      </c>
      <c r="DS206">
        <v>1.1316004060063301</v>
      </c>
      <c r="DT206">
        <v>-0.14470338337559999</v>
      </c>
      <c r="DU206">
        <v>1.68680509996193</v>
      </c>
      <c r="DV206">
        <v>-4.0295432063430801E-2</v>
      </c>
      <c r="DW206">
        <v>-1.3733232357481</v>
      </c>
      <c r="DX206">
        <v>-1.34775139094927</v>
      </c>
      <c r="DY206">
        <v>-0.33967133085752699</v>
      </c>
      <c r="DZ206">
        <v>0.70738225294917401</v>
      </c>
      <c r="EA206">
        <v>1.3784823031528499</v>
      </c>
      <c r="EB206">
        <v>0.68979289007984301</v>
      </c>
      <c r="EC206">
        <v>-1.15033062957082</v>
      </c>
      <c r="ED206">
        <v>-0.114203045177419</v>
      </c>
      <c r="EE206">
        <v>0.54439105224446405</v>
      </c>
      <c r="EF206">
        <v>-6.53080550364393E-2</v>
      </c>
      <c r="EG206">
        <v>-0.92776442734248099</v>
      </c>
      <c r="EH206">
        <v>0.393566421371361</v>
      </c>
      <c r="EI206">
        <v>-1.8588448685477501</v>
      </c>
      <c r="EJ206">
        <v>0.308510374088655</v>
      </c>
      <c r="EK206">
        <v>-0.921240870047768</v>
      </c>
      <c r="EL206">
        <v>0.92099220037198404</v>
      </c>
      <c r="EM206">
        <v>0.26804822791746102</v>
      </c>
      <c r="EN206">
        <v>-2.55715882994991</v>
      </c>
      <c r="EO206">
        <v>0.36149002098682098</v>
      </c>
      <c r="EP206">
        <v>0.892358096643875</v>
      </c>
      <c r="EQ206">
        <v>0.26218230614176702</v>
      </c>
      <c r="ER206">
        <v>0.87026260425773205</v>
      </c>
      <c r="ES206">
        <v>-0.26861410988203699</v>
      </c>
      <c r="ET206">
        <v>-0.507684243530093</v>
      </c>
      <c r="EU206">
        <v>0.94481983105652001</v>
      </c>
      <c r="EV206">
        <v>0.43143408056494098</v>
      </c>
      <c r="EW206">
        <v>1.0903779357249701</v>
      </c>
      <c r="EX206">
        <v>-9.7956521130981907E-3</v>
      </c>
      <c r="EZ206">
        <v>2.1709019960326299</v>
      </c>
      <c r="FA206">
        <v>-1.2563548665639199</v>
      </c>
      <c r="FB206">
        <v>-0.15835510512261</v>
      </c>
      <c r="FC206">
        <v>-7.7354419772745998E-3</v>
      </c>
      <c r="FE206">
        <v>-0.18695743438001999</v>
      </c>
      <c r="FF206">
        <v>1.0206755650870001</v>
      </c>
      <c r="FG206">
        <v>0.44835044027422599</v>
      </c>
      <c r="FH206">
        <v>3.4264253868968799</v>
      </c>
      <c r="FI206">
        <v>0.62865794279787202</v>
      </c>
      <c r="FJ206">
        <v>0.54925796848692698</v>
      </c>
      <c r="FK206">
        <v>-2.0967678196029702</v>
      </c>
      <c r="FL206">
        <v>-0.474285678228625</v>
      </c>
      <c r="FM206">
        <v>-2.10221898078089</v>
      </c>
      <c r="FN206">
        <v>0.49116230111394499</v>
      </c>
      <c r="FO206">
        <v>-0.158413348526665</v>
      </c>
      <c r="FP206">
        <v>1.7521596650112801</v>
      </c>
      <c r="FQ206">
        <v>1.11243603878393</v>
      </c>
      <c r="FR206">
        <v>1.06100293505733</v>
      </c>
      <c r="FS206">
        <v>1.3589272464741999</v>
      </c>
      <c r="FT206">
        <v>-7.87995941209374E-3</v>
      </c>
      <c r="FU206">
        <v>-1.5184725829385599</v>
      </c>
      <c r="FV206">
        <v>-2.0895732494864201</v>
      </c>
      <c r="FW206">
        <v>2.6482069837584299</v>
      </c>
      <c r="FX206">
        <v>-1.92278463437106</v>
      </c>
      <c r="FY206">
        <v>1.26528070213681</v>
      </c>
      <c r="FZ206">
        <v>0.17804239469114699</v>
      </c>
      <c r="GA206">
        <v>0.49448118425061699</v>
      </c>
      <c r="GB206">
        <v>1.9311490530526501</v>
      </c>
      <c r="GC206">
        <v>-0.72970711516973097</v>
      </c>
      <c r="GD206">
        <v>0.58946945555362595</v>
      </c>
      <c r="GE206">
        <v>0.386478974178317</v>
      </c>
      <c r="GF206">
        <v>0.101303335577541</v>
      </c>
      <c r="GG206">
        <v>0.10574020470812701</v>
      </c>
      <c r="GH206">
        <v>9.7854410705622299E-2</v>
      </c>
      <c r="GK206">
        <v>0.87643813130853199</v>
      </c>
      <c r="GL206">
        <v>0.120377730490873</v>
      </c>
      <c r="GM206">
        <v>-0.64281881759598003</v>
      </c>
      <c r="GN206">
        <v>7.5758914135803906E-2</v>
      </c>
      <c r="GO206">
        <v>-0.344937296085845</v>
      </c>
      <c r="GP206">
        <v>1.0379219751484901</v>
      </c>
      <c r="GQ206">
        <v>-0.81687974616215797</v>
      </c>
      <c r="GR206">
        <v>0.94184294484875897</v>
      </c>
      <c r="GS206">
        <v>2.0310126479671502</v>
      </c>
      <c r="GT206">
        <v>0.55294783542194603</v>
      </c>
      <c r="GU206">
        <v>6.3144381419988294E-2</v>
      </c>
      <c r="GV206">
        <v>-3.1983592873984898</v>
      </c>
      <c r="GW206">
        <v>2.21613250323571</v>
      </c>
      <c r="GX206">
        <v>1.38617086176964</v>
      </c>
      <c r="GY206">
        <v>1.67050675390783</v>
      </c>
      <c r="GZ206">
        <v>-1.0530586418099099</v>
      </c>
      <c r="HA206">
        <v>-1.6374905496377301</v>
      </c>
      <c r="HB206">
        <v>0.166866415020195</v>
      </c>
      <c r="HC206">
        <v>1.86007511638309</v>
      </c>
      <c r="HD206">
        <v>-4.6472306166833698E-2</v>
      </c>
      <c r="HE206">
        <v>-0.179481723625941</v>
      </c>
      <c r="HF206">
        <v>-1.93880096285284</v>
      </c>
      <c r="HG206">
        <v>-1.5102827601367601</v>
      </c>
      <c r="HH206">
        <v>0.99916643957840301</v>
      </c>
      <c r="HI206">
        <v>-1.06408900874158</v>
      </c>
      <c r="HJ206">
        <v>1.1157624687257299</v>
      </c>
      <c r="HK206">
        <v>1.5166358525675601</v>
      </c>
      <c r="HL206">
        <v>2.7834311073092999</v>
      </c>
      <c r="HM206">
        <v>0.42517489109741302</v>
      </c>
      <c r="HN206">
        <v>-0.86548408917224195</v>
      </c>
      <c r="HO206">
        <v>-1.1932218437323201</v>
      </c>
      <c r="HP206">
        <v>2.4675467249835501</v>
      </c>
      <c r="HR206">
        <v>0.88585596895427399</v>
      </c>
      <c r="HS206">
        <v>-1.1493902253278101</v>
      </c>
      <c r="HT206">
        <v>0.93265301093197195</v>
      </c>
      <c r="HU206">
        <v>-0.39795215889171198</v>
      </c>
      <c r="HV206">
        <v>2.3794742386598999</v>
      </c>
      <c r="HW206">
        <v>0.91785832846653603</v>
      </c>
      <c r="HX206">
        <v>-0.45447031216099298</v>
      </c>
      <c r="HY206">
        <v>-0.54479714672197599</v>
      </c>
      <c r="HZ206">
        <v>-0.21132452602614599</v>
      </c>
      <c r="IA206">
        <v>-0.15267001772372199</v>
      </c>
      <c r="IB206">
        <v>-0.88361260377496398</v>
      </c>
      <c r="IC206">
        <v>-0.95532637615178795</v>
      </c>
      <c r="IE206">
        <v>-1.54011062995778</v>
      </c>
      <c r="IF206">
        <v>1.5203604074486099</v>
      </c>
      <c r="IG206">
        <v>-0.28241965037523198</v>
      </c>
      <c r="IH206">
        <v>3.1839278017287101E-2</v>
      </c>
      <c r="II206">
        <v>-1.5221696125081501</v>
      </c>
      <c r="IJ206">
        <v>0.485623298845894</v>
      </c>
      <c r="IK206">
        <v>0.41464793011982698</v>
      </c>
      <c r="IL206">
        <v>-0.203826200686308</v>
      </c>
      <c r="IM206">
        <v>-0.26909052103292203</v>
      </c>
      <c r="IN206">
        <v>-1.2063640295309599</v>
      </c>
      <c r="IO206">
        <v>-0.28731794873237998</v>
      </c>
      <c r="IP206">
        <v>-0.15124859401112201</v>
      </c>
      <c r="IQ206">
        <v>-1.20802817064032</v>
      </c>
      <c r="IR206">
        <v>-0.83584431122290004</v>
      </c>
      <c r="IS206">
        <v>-1.41829643325764</v>
      </c>
      <c r="IT206">
        <v>1.54334192175156</v>
      </c>
      <c r="IU206">
        <v>1.11396698193857</v>
      </c>
      <c r="IV206">
        <v>-0.43913251292906402</v>
      </c>
      <c r="IW206">
        <v>-1.0389367343122999</v>
      </c>
      <c r="IX206">
        <v>0.93258226388570598</v>
      </c>
      <c r="IY206">
        <v>0.461448065289005</v>
      </c>
      <c r="IZ206">
        <v>1.0514369872908</v>
      </c>
      <c r="JA206">
        <v>0.80145174451899903</v>
      </c>
      <c r="JB206">
        <v>-0.13038615279583601</v>
      </c>
      <c r="JC206">
        <v>-9.1615577002812601E-2</v>
      </c>
      <c r="JD206">
        <v>-0.72978474636329305</v>
      </c>
      <c r="JE206">
        <v>-0.40831795895428502</v>
      </c>
      <c r="JF206">
        <v>2.9584724507003599E-2</v>
      </c>
      <c r="JG206">
        <v>-1.1105599824986701</v>
      </c>
      <c r="JH206">
        <v>-1.03175816602743</v>
      </c>
      <c r="JJ206">
        <v>-0.199529008568788</v>
      </c>
      <c r="JK206">
        <v>-0.17095051043725101</v>
      </c>
      <c r="JL206">
        <v>-7.0315286211553002E-2</v>
      </c>
      <c r="JM206">
        <v>0.20638807363866399</v>
      </c>
    </row>
    <row r="207" spans="1:273" x14ac:dyDescent="0.25">
      <c r="A207" s="29">
        <v>44356</v>
      </c>
      <c r="B207" s="31" t="s">
        <v>2362</v>
      </c>
      <c r="C207" s="24" t="s">
        <v>1739</v>
      </c>
      <c r="D207" s="24" t="s">
        <v>1899</v>
      </c>
      <c r="E207" s="34">
        <v>46.699376999999998</v>
      </c>
      <c r="F207" s="38">
        <v>27500</v>
      </c>
      <c r="G207" s="16">
        <f>VLOOKUP(C207,dFundos!$A$1:$B$28,2,FALSE)</f>
        <v>19436835000117</v>
      </c>
      <c r="H207" s="13"/>
      <c r="I207">
        <f>_xll.ECONOMATICA(G207,"VOLATILITY","1Y",A207)</f>
        <v>21.772733303718301</v>
      </c>
      <c r="J207">
        <f>_xll.ECONOMATICA(G207,"NAV","1D",A207)</f>
        <v>584.20070600044005</v>
      </c>
      <c r="K207">
        <f>_xll.ECONOMATICA(G207,"NAV","1D",A207+1)</f>
        <v>588.872948000208</v>
      </c>
      <c r="L207" s="6"/>
      <c r="M207">
        <v>0.66469796820456395</v>
      </c>
      <c r="O207">
        <v>-2.65178033678239</v>
      </c>
      <c r="P207">
        <v>1.6522528931091101</v>
      </c>
      <c r="Q207">
        <v>2.5845850508631001</v>
      </c>
      <c r="R207">
        <v>0.74310645759396698</v>
      </c>
      <c r="S207">
        <v>1.9150289737808599</v>
      </c>
      <c r="T207">
        <v>-2.12601029097641</v>
      </c>
      <c r="U207">
        <v>0.53137832619540903</v>
      </c>
      <c r="V207">
        <v>-1.64881667524241</v>
      </c>
      <c r="W207">
        <v>0.65882096623681696</v>
      </c>
      <c r="X207">
        <v>0.78282353642862301</v>
      </c>
      <c r="Y207">
        <v>-0.43020223492931098</v>
      </c>
      <c r="Z207">
        <v>0.941061544290278</v>
      </c>
      <c r="AA207">
        <v>1.3802037750792799</v>
      </c>
      <c r="AB207">
        <v>-1.04732682539179</v>
      </c>
      <c r="AC207">
        <v>0.91846365903620597</v>
      </c>
      <c r="AD207">
        <v>-0.89153719491150696</v>
      </c>
      <c r="AE207">
        <v>2.7201906690606799</v>
      </c>
      <c r="AF207">
        <v>-0.48060172430268699</v>
      </c>
      <c r="AG207">
        <v>0.65309472320223005</v>
      </c>
      <c r="AH207">
        <v>0.33479570902272798</v>
      </c>
      <c r="AI207">
        <v>4.4371363037498703E-2</v>
      </c>
      <c r="AJ207">
        <v>-0.74719536141856202</v>
      </c>
      <c r="AK207">
        <v>0.92172030435904195</v>
      </c>
      <c r="AL207">
        <v>1.0434670293761901</v>
      </c>
      <c r="AM207">
        <v>-1.5772773856042499</v>
      </c>
      <c r="AN207">
        <v>1.28708233642101</v>
      </c>
      <c r="AO207">
        <v>0.84763069789914902</v>
      </c>
      <c r="AP207">
        <v>-3.21802875396315</v>
      </c>
      <c r="AQ207">
        <v>-0.82578364535947901</v>
      </c>
      <c r="AR207">
        <v>-0.23176444228738499</v>
      </c>
      <c r="AS207">
        <v>-0.32049389683379598</v>
      </c>
      <c r="AT207">
        <v>0.40947878260340098</v>
      </c>
      <c r="AU207">
        <v>-1.32353080116445</v>
      </c>
      <c r="AV207">
        <v>1.1706028491971701</v>
      </c>
      <c r="AW207">
        <v>0.21955449083179701</v>
      </c>
      <c r="AX207">
        <v>2.1866398550628201</v>
      </c>
      <c r="AY207">
        <v>2.92431673115061</v>
      </c>
      <c r="AZ207">
        <v>0.16635726387903599</v>
      </c>
      <c r="BA207">
        <v>0.50795775296137402</v>
      </c>
      <c r="BB207">
        <v>2.3118014791179999</v>
      </c>
      <c r="BC207">
        <v>0.79219418166758304</v>
      </c>
      <c r="BD207">
        <v>0.41454290185356502</v>
      </c>
      <c r="BE207">
        <v>-2.0037714530190001</v>
      </c>
      <c r="BF207">
        <v>2.6638099750925899</v>
      </c>
      <c r="BG207">
        <v>-1.38729776072068</v>
      </c>
      <c r="BH207">
        <v>0.82024485564034</v>
      </c>
      <c r="BI207">
        <v>2.2637015790678601</v>
      </c>
      <c r="BJ207">
        <v>6.5797892602859107E-2</v>
      </c>
      <c r="BK207">
        <v>0.59967500783386596</v>
      </c>
      <c r="BL207">
        <v>1.5838471999813899</v>
      </c>
      <c r="BM207">
        <v>1.2553116288472701</v>
      </c>
      <c r="BN207">
        <v>0.73167503105651099</v>
      </c>
      <c r="BO207">
        <v>-0.65658299390634101</v>
      </c>
      <c r="BP207">
        <v>4.2694141317042504</v>
      </c>
      <c r="BQ207">
        <v>-0.92877430552107398</v>
      </c>
      <c r="BR207">
        <v>-2.18233374607735</v>
      </c>
      <c r="BS207">
        <v>0.85752372433489699</v>
      </c>
      <c r="BT207">
        <v>-0.42129086186832898</v>
      </c>
      <c r="BU207">
        <v>0.93195251556608105</v>
      </c>
      <c r="BV207">
        <v>-5.4662812443930298</v>
      </c>
      <c r="BW207">
        <v>-1.08156894948479</v>
      </c>
      <c r="BY207">
        <v>-1.93223141832277</v>
      </c>
      <c r="BZ207">
        <v>1.00074127458356</v>
      </c>
      <c r="CA207">
        <v>-1.53597274784261</v>
      </c>
      <c r="CB207">
        <v>9.0866466780425995E-2</v>
      </c>
      <c r="CC207">
        <v>-3.0238047565944701E-2</v>
      </c>
      <c r="CD207">
        <v>1.0303414775989901</v>
      </c>
      <c r="CE207">
        <v>-1.83275347690142</v>
      </c>
      <c r="CF207">
        <v>-1.07344123916846</v>
      </c>
      <c r="CG207">
        <v>0.89068128363578603</v>
      </c>
      <c r="CH207">
        <v>0.256852741040348</v>
      </c>
      <c r="CI207">
        <v>2.6860387783017399</v>
      </c>
      <c r="CJ207">
        <v>-0.73472862850394405</v>
      </c>
      <c r="CK207">
        <v>-0.62954208042356197</v>
      </c>
      <c r="CL207">
        <v>2.2879627142174299</v>
      </c>
      <c r="CM207">
        <v>2.97322729602456</v>
      </c>
      <c r="CN207">
        <v>-0.18651463797141299</v>
      </c>
      <c r="CO207">
        <v>0.47134471442404902</v>
      </c>
      <c r="CP207">
        <v>1.2650993847273599</v>
      </c>
      <c r="CQ207">
        <v>-1.43914310710898</v>
      </c>
      <c r="CR207">
        <v>3.1338360349764102E-2</v>
      </c>
      <c r="CS207">
        <v>-1.1647848350548899</v>
      </c>
      <c r="CT207">
        <v>2.0262638201529599</v>
      </c>
      <c r="CU207">
        <v>0.44954124568903397</v>
      </c>
      <c r="CV207">
        <v>0.232453504941077</v>
      </c>
      <c r="CX207">
        <v>2.49667650878109</v>
      </c>
      <c r="CY207">
        <v>-0.62924743433541197</v>
      </c>
      <c r="CZ207">
        <v>-0.36936001852154698</v>
      </c>
      <c r="DA207">
        <v>0.30873517152940599</v>
      </c>
      <c r="DB207">
        <v>-2.3373821236418699</v>
      </c>
      <c r="DC207">
        <v>0.362557622611348</v>
      </c>
      <c r="DD207">
        <v>0.546331972327607</v>
      </c>
      <c r="DE207">
        <v>-6.0534084150276599E-2</v>
      </c>
      <c r="DF207">
        <v>0.81229088154941598</v>
      </c>
      <c r="DG207">
        <v>-1.9202834265343001</v>
      </c>
      <c r="DH207">
        <v>1.18528623024758</v>
      </c>
      <c r="DI207">
        <v>-3.06642666264452</v>
      </c>
      <c r="DJ207">
        <v>1.64141716595623</v>
      </c>
      <c r="DK207">
        <v>-1.6763631855610599</v>
      </c>
      <c r="DM207">
        <v>2.5300113380581002</v>
      </c>
      <c r="DN207">
        <v>1.62766104913317</v>
      </c>
      <c r="DO207">
        <v>0.38042509640945399</v>
      </c>
      <c r="DP207">
        <v>-2.7437930161795498</v>
      </c>
      <c r="DQ207">
        <v>1.5603220219418299</v>
      </c>
      <c r="DR207">
        <v>-2.3846260392929302</v>
      </c>
      <c r="DS207">
        <v>1.3934077394878801</v>
      </c>
      <c r="DT207">
        <v>3.9459625622839702E-2</v>
      </c>
      <c r="DU207">
        <v>1.49128931388987</v>
      </c>
      <c r="DV207">
        <v>-2.4247810233646298E-2</v>
      </c>
      <c r="DW207">
        <v>-1.33777264600212</v>
      </c>
      <c r="DX207">
        <v>-1.40757141680297</v>
      </c>
      <c r="DY207">
        <v>-0.19887226635546501</v>
      </c>
      <c r="DZ207">
        <v>0.66233606521564103</v>
      </c>
      <c r="EA207">
        <v>0.96418511384399597</v>
      </c>
      <c r="EB207">
        <v>0.449127142201178</v>
      </c>
      <c r="EC207">
        <v>-1.1258289699981101</v>
      </c>
      <c r="ED207">
        <v>-0.14914763032720699</v>
      </c>
      <c r="EE207">
        <v>0.56626326022524198</v>
      </c>
      <c r="EF207">
        <v>0.218552884871315</v>
      </c>
      <c r="EG207">
        <v>-0.78974821608426304</v>
      </c>
      <c r="EH207">
        <v>0.12408562342898199</v>
      </c>
      <c r="EI207">
        <v>-1.95536760902542</v>
      </c>
      <c r="EJ207">
        <v>9.6475320606259601E-2</v>
      </c>
      <c r="EK207">
        <v>-0.74562311019690197</v>
      </c>
      <c r="EL207">
        <v>0.85328375480457896</v>
      </c>
      <c r="EM207">
        <v>6.6394701025274103E-2</v>
      </c>
      <c r="EN207">
        <v>-2.5147544421088202</v>
      </c>
      <c r="EO207">
        <v>0.52187599721946798</v>
      </c>
      <c r="EP207">
        <v>1.1314133458654401</v>
      </c>
      <c r="EQ207">
        <v>0.204585925166612</v>
      </c>
      <c r="ER207">
        <v>1.0478060317836899</v>
      </c>
      <c r="ES207">
        <v>-0.242702494142577</v>
      </c>
      <c r="ET207">
        <v>-0.51195444248151001</v>
      </c>
      <c r="EU207">
        <v>0.61094098346074999</v>
      </c>
      <c r="EV207">
        <v>0.59658213122020198</v>
      </c>
      <c r="EW207">
        <v>0.80481703753321199</v>
      </c>
      <c r="EX207">
        <v>-7.70674696468632E-3</v>
      </c>
      <c r="EZ207">
        <v>2.50752206429752</v>
      </c>
      <c r="FA207">
        <v>-1.1849055748825801</v>
      </c>
      <c r="FB207">
        <v>-0.22669077179671099</v>
      </c>
      <c r="FC207">
        <v>-7.6920737228647297E-3</v>
      </c>
      <c r="FE207">
        <v>-0.25515181050650398</v>
      </c>
      <c r="FF207">
        <v>0.98000114794558602</v>
      </c>
      <c r="FG207">
        <v>-0.31145954390012798</v>
      </c>
      <c r="FH207">
        <v>3.37231223729759</v>
      </c>
      <c r="FI207">
        <v>0.86147812926356004</v>
      </c>
      <c r="FJ207">
        <v>0.23407459029840499</v>
      </c>
      <c r="FK207">
        <v>-2.4418283885097498</v>
      </c>
      <c r="FL207">
        <v>-0.26494972516957199</v>
      </c>
      <c r="FM207">
        <v>-2.4918021056691901</v>
      </c>
      <c r="FN207">
        <v>0.72829950950108502</v>
      </c>
      <c r="FO207">
        <v>-0.16178208970814001</v>
      </c>
      <c r="FP207">
        <v>1.89646536691725</v>
      </c>
      <c r="FQ207">
        <v>1.74145754481287</v>
      </c>
      <c r="FR207">
        <v>1.28522521226841</v>
      </c>
      <c r="FS207">
        <v>1.53694036253</v>
      </c>
      <c r="FT207">
        <v>-7.8295311141118908E-3</v>
      </c>
      <c r="FU207">
        <v>-1.3531729808164501</v>
      </c>
      <c r="FV207">
        <v>-2.1869396208785501</v>
      </c>
      <c r="FW207">
        <v>2.6852825589230598</v>
      </c>
      <c r="FX207">
        <v>-1.9750242968257199</v>
      </c>
      <c r="FY207">
        <v>1.4615929298088299</v>
      </c>
      <c r="FZ207">
        <v>1.10926368506625E-2</v>
      </c>
      <c r="GA207">
        <v>0.47564562755724199</v>
      </c>
      <c r="GB207">
        <v>1.77485388830974</v>
      </c>
      <c r="GC207">
        <v>-0.62581437068729395</v>
      </c>
      <c r="GD207">
        <v>0.53400726355903305</v>
      </c>
      <c r="GE207">
        <v>0.48601112303003902</v>
      </c>
      <c r="GF207">
        <v>2.0920314273098501E-2</v>
      </c>
      <c r="GG207">
        <v>0.21937272413197201</v>
      </c>
      <c r="GH207">
        <v>-9.26270906347781E-2</v>
      </c>
      <c r="GK207">
        <v>0.65949025702138897</v>
      </c>
      <c r="GL207">
        <v>4.7547878239129197E-2</v>
      </c>
      <c r="GM207">
        <v>-0.98434278179411205</v>
      </c>
      <c r="GN207">
        <v>-0.18964869768751699</v>
      </c>
      <c r="GO207">
        <v>-0.53607079989887996</v>
      </c>
      <c r="GP207">
        <v>0.69225503666530097</v>
      </c>
      <c r="GQ207">
        <v>-0.98159544213558503</v>
      </c>
      <c r="GR207">
        <v>1.37983528020413</v>
      </c>
      <c r="GS207">
        <v>1.9091329742877901</v>
      </c>
      <c r="GT207">
        <v>0.479613710922422</v>
      </c>
      <c r="GU207">
        <v>-0.70638839788443897</v>
      </c>
      <c r="GV207">
        <v>-3.1623429824321598</v>
      </c>
      <c r="GW207">
        <v>2.3416406604155799</v>
      </c>
      <c r="GX207">
        <v>0.90983512691309398</v>
      </c>
      <c r="GY207">
        <v>2.1857393172467701</v>
      </c>
      <c r="GZ207">
        <v>-1.3002494369175099</v>
      </c>
      <c r="HA207">
        <v>-1.33206298050936</v>
      </c>
      <c r="HB207">
        <v>-0.18273928299095099</v>
      </c>
      <c r="HC207">
        <v>1.8623136173118799</v>
      </c>
      <c r="HD207">
        <v>0.19894407832907701</v>
      </c>
      <c r="HE207">
        <v>-0.306626518431585</v>
      </c>
      <c r="HF207">
        <v>-2.5267583692766502</v>
      </c>
      <c r="HG207">
        <v>-1.2577177475577599</v>
      </c>
      <c r="HH207">
        <v>1.44057431625697</v>
      </c>
      <c r="HI207">
        <v>-0.78185416214182601</v>
      </c>
      <c r="HJ207">
        <v>0.80935713212966198</v>
      </c>
      <c r="HK207">
        <v>1.2956261040017101</v>
      </c>
      <c r="HL207">
        <v>2.7048149600886999</v>
      </c>
      <c r="HM207">
        <v>0.58066057699761597</v>
      </c>
      <c r="HN207">
        <v>-1.0134288128028901</v>
      </c>
      <c r="HO207">
        <v>-0.97357829345128299</v>
      </c>
      <c r="HP207">
        <v>2.63742018469202</v>
      </c>
      <c r="HR207">
        <v>1.1321261301418399</v>
      </c>
      <c r="HS207">
        <v>-1.0522641624447699</v>
      </c>
      <c r="HT207">
        <v>0.93083552874304598</v>
      </c>
      <c r="HU207">
        <v>-0.26230369012409899</v>
      </c>
      <c r="HV207">
        <v>2.2514093734571401</v>
      </c>
      <c r="HW207">
        <v>0.89057830282399697</v>
      </c>
      <c r="HX207">
        <v>-0.25675745191620097</v>
      </c>
      <c r="HY207">
        <v>-0.69763861929459403</v>
      </c>
      <c r="HZ207">
        <v>3.4768746081681498E-2</v>
      </c>
      <c r="IA207">
        <v>-0.19425840064286601</v>
      </c>
      <c r="IB207">
        <v>-0.99676115178226599</v>
      </c>
      <c r="IC207">
        <v>-0.74438233086766603</v>
      </c>
      <c r="IE207">
        <v>-1.6565474522394701</v>
      </c>
      <c r="IF207">
        <v>1.5075743389388701</v>
      </c>
      <c r="IG207">
        <v>-0.225991079605592</v>
      </c>
      <c r="IH207">
        <v>-5.9258285182295402E-2</v>
      </c>
      <c r="II207">
        <v>-1.54532068054323</v>
      </c>
      <c r="IJ207">
        <v>0.62253517080534904</v>
      </c>
      <c r="IK207">
        <v>0.363766842565383</v>
      </c>
      <c r="IL207">
        <v>-0.44703677212964998</v>
      </c>
      <c r="IM207">
        <v>-0.56422954203299003</v>
      </c>
      <c r="IN207">
        <v>-1.54253410928504</v>
      </c>
      <c r="IO207">
        <v>-0.26667100064514698</v>
      </c>
      <c r="IP207">
        <v>-0.12827463879148099</v>
      </c>
      <c r="IQ207">
        <v>-1.58006424871928</v>
      </c>
      <c r="IR207">
        <v>-0.717510039976332</v>
      </c>
      <c r="IS207">
        <v>-1.60304439177708</v>
      </c>
      <c r="IT207">
        <v>1.4025523345480899</v>
      </c>
      <c r="IU207">
        <v>1.1963378936343401</v>
      </c>
      <c r="IV207">
        <v>-0.66069155709556104</v>
      </c>
      <c r="IW207">
        <v>-0.92982951273370396</v>
      </c>
      <c r="IX207">
        <v>1.0519103649130599</v>
      </c>
      <c r="IY207">
        <v>0.69474343345064005</v>
      </c>
      <c r="IZ207">
        <v>0.85523173893307103</v>
      </c>
      <c r="JA207">
        <v>1.0251530038658501</v>
      </c>
      <c r="JB207">
        <v>0.126147181072156</v>
      </c>
      <c r="JC207">
        <v>-1.4287723479355899E-2</v>
      </c>
      <c r="JD207">
        <v>-0.97056343502117703</v>
      </c>
      <c r="JE207">
        <v>-0.40251984628412202</v>
      </c>
      <c r="JF207">
        <v>5.3415440561366302E-3</v>
      </c>
      <c r="JG207">
        <v>-1.2576569918564899</v>
      </c>
      <c r="JH207">
        <v>-1.0358171128245901</v>
      </c>
      <c r="JJ207">
        <v>-0.156063800022821</v>
      </c>
      <c r="JK207">
        <v>-6.2435456766252201E-2</v>
      </c>
      <c r="JL207">
        <v>-0.104799557175284</v>
      </c>
      <c r="JM207">
        <v>0.282752216844528</v>
      </c>
    </row>
    <row r="208" spans="1:273" x14ac:dyDescent="0.25">
      <c r="A208" s="30">
        <v>44356</v>
      </c>
      <c r="B208" s="31" t="s">
        <v>2310</v>
      </c>
      <c r="C208" s="23" t="s">
        <v>1739</v>
      </c>
      <c r="D208" s="23" t="s">
        <v>1899</v>
      </c>
      <c r="E208" s="32">
        <v>9.917249</v>
      </c>
      <c r="F208" s="37">
        <v>5840</v>
      </c>
      <c r="G208" s="16">
        <f>VLOOKUP(C208,dFundos!$A$1:$B$28,2,FALSE)</f>
        <v>19436835000117</v>
      </c>
      <c r="H208" s="13"/>
      <c r="I208">
        <f>_xll.ECONOMATICA(G208,"VOLATILITY","1Y",A208)</f>
        <v>21.772733303718301</v>
      </c>
      <c r="J208">
        <f>_xll.ECONOMATICA(G208,"NAV","1D",A208)</f>
        <v>584.20070600044005</v>
      </c>
      <c r="K208">
        <f>_xll.ECONOMATICA(G208,"NAV","1D",A208+1)</f>
        <v>588.872948000208</v>
      </c>
      <c r="L208" s="6"/>
      <c r="M208">
        <v>0.66469796820456395</v>
      </c>
      <c r="O208">
        <v>-2.65178033678239</v>
      </c>
      <c r="P208">
        <v>1.6522528931091101</v>
      </c>
      <c r="Q208">
        <v>2.5845850508631001</v>
      </c>
      <c r="R208">
        <v>0.74310645759396698</v>
      </c>
      <c r="S208">
        <v>1.9150289737808599</v>
      </c>
      <c r="T208">
        <v>-2.12601029097641</v>
      </c>
      <c r="U208">
        <v>0.53137832619540903</v>
      </c>
      <c r="V208">
        <v>-1.64881667524241</v>
      </c>
      <c r="W208">
        <v>0.65882096623681696</v>
      </c>
      <c r="X208">
        <v>0.78282353642862301</v>
      </c>
      <c r="Y208">
        <v>-0.43020223492931098</v>
      </c>
      <c r="Z208">
        <v>0.941061544290278</v>
      </c>
      <c r="AA208">
        <v>1.3802037750792799</v>
      </c>
      <c r="AB208">
        <v>-1.04732682539179</v>
      </c>
      <c r="AC208">
        <v>0.91846365903620597</v>
      </c>
      <c r="AD208">
        <v>-0.89153719491150696</v>
      </c>
      <c r="AE208">
        <v>2.7201906690606799</v>
      </c>
      <c r="AF208">
        <v>-0.48060172430268699</v>
      </c>
      <c r="AG208">
        <v>0.65309472320223005</v>
      </c>
      <c r="AH208">
        <v>0.33479570902272798</v>
      </c>
      <c r="AI208">
        <v>4.4371363037498703E-2</v>
      </c>
      <c r="AJ208">
        <v>-0.74719536141856202</v>
      </c>
      <c r="AK208">
        <v>0.92172030435904195</v>
      </c>
      <c r="AL208">
        <v>1.0434670293761901</v>
      </c>
      <c r="AM208">
        <v>-1.5772773856042499</v>
      </c>
      <c r="AN208">
        <v>1.28708233642101</v>
      </c>
      <c r="AO208">
        <v>0.84763069789914902</v>
      </c>
      <c r="AP208">
        <v>-3.21802875396315</v>
      </c>
      <c r="AQ208">
        <v>-0.82578364535947901</v>
      </c>
      <c r="AR208">
        <v>-0.23176444228738499</v>
      </c>
      <c r="AS208">
        <v>-0.32049389683379598</v>
      </c>
      <c r="AT208">
        <v>0.40947878260340098</v>
      </c>
      <c r="AU208">
        <v>-1.32353080116445</v>
      </c>
      <c r="AV208">
        <v>1.1706028491971701</v>
      </c>
      <c r="AW208">
        <v>0.21955449083179701</v>
      </c>
      <c r="AX208">
        <v>2.1866398550628201</v>
      </c>
      <c r="AY208">
        <v>2.92431673115061</v>
      </c>
      <c r="AZ208">
        <v>0.16635726387903599</v>
      </c>
      <c r="BA208">
        <v>0.50795775296137402</v>
      </c>
      <c r="BB208">
        <v>2.3118014791179999</v>
      </c>
      <c r="BC208">
        <v>0.79219418166758304</v>
      </c>
      <c r="BD208">
        <v>0.41454290185356502</v>
      </c>
      <c r="BE208">
        <v>-2.0037714530190001</v>
      </c>
      <c r="BF208">
        <v>2.6638099750925899</v>
      </c>
      <c r="BG208">
        <v>-1.38729776072068</v>
      </c>
      <c r="BH208">
        <v>0.82024485564034</v>
      </c>
      <c r="BI208">
        <v>2.2637015790678601</v>
      </c>
      <c r="BJ208">
        <v>6.5797892602859107E-2</v>
      </c>
      <c r="BK208">
        <v>0.59967500783386596</v>
      </c>
      <c r="BL208">
        <v>1.5838471999813899</v>
      </c>
      <c r="BM208">
        <v>1.2553116288472701</v>
      </c>
      <c r="BN208">
        <v>0.73167503105651099</v>
      </c>
      <c r="BO208">
        <v>-0.65658299390634101</v>
      </c>
      <c r="BP208">
        <v>4.2694141317042504</v>
      </c>
      <c r="BQ208">
        <v>-0.92877430552107398</v>
      </c>
      <c r="BR208">
        <v>-2.18233374607735</v>
      </c>
      <c r="BS208">
        <v>0.85752372433489699</v>
      </c>
      <c r="BT208">
        <v>-0.42129086186832898</v>
      </c>
      <c r="BU208">
        <v>0.93195251556608105</v>
      </c>
      <c r="BV208">
        <v>-5.4662812443930298</v>
      </c>
      <c r="BW208">
        <v>-1.08156894948479</v>
      </c>
      <c r="BY208">
        <v>-1.93223141832277</v>
      </c>
      <c r="BZ208">
        <v>1.00074127458356</v>
      </c>
      <c r="CA208">
        <v>-1.53597274784261</v>
      </c>
      <c r="CB208">
        <v>9.0866466780425995E-2</v>
      </c>
      <c r="CC208">
        <v>-3.0238047565944701E-2</v>
      </c>
      <c r="CD208">
        <v>1.0303414775989901</v>
      </c>
      <c r="CE208">
        <v>-1.83275347690142</v>
      </c>
      <c r="CF208">
        <v>-1.07344123916846</v>
      </c>
      <c r="CG208">
        <v>0.89068128363578603</v>
      </c>
      <c r="CH208">
        <v>0.256852741040348</v>
      </c>
      <c r="CI208">
        <v>2.6860387783017399</v>
      </c>
      <c r="CJ208">
        <v>-0.73472862850394405</v>
      </c>
      <c r="CK208">
        <v>-0.62954208042356197</v>
      </c>
      <c r="CL208">
        <v>2.2879627142174299</v>
      </c>
      <c r="CM208">
        <v>2.97322729602456</v>
      </c>
      <c r="CN208">
        <v>-0.18651463797141299</v>
      </c>
      <c r="CO208">
        <v>0.47134471442404902</v>
      </c>
      <c r="CP208">
        <v>1.2650993847273599</v>
      </c>
      <c r="CQ208">
        <v>-1.43914310710898</v>
      </c>
      <c r="CR208">
        <v>3.1338360349764102E-2</v>
      </c>
      <c r="CS208">
        <v>-1.1647848350548899</v>
      </c>
      <c r="CT208">
        <v>2.0262638201529599</v>
      </c>
      <c r="CU208">
        <v>0.44954124568903397</v>
      </c>
      <c r="CV208">
        <v>0.232453504941077</v>
      </c>
      <c r="CX208">
        <v>2.49667650878109</v>
      </c>
      <c r="CY208">
        <v>-0.62924743433541197</v>
      </c>
      <c r="CZ208">
        <v>-0.36936001852154698</v>
      </c>
      <c r="DA208">
        <v>0.30873517152940599</v>
      </c>
      <c r="DB208">
        <v>-2.3373821236418699</v>
      </c>
      <c r="DC208">
        <v>0.362557622611348</v>
      </c>
      <c r="DD208">
        <v>0.546331972327607</v>
      </c>
      <c r="DE208">
        <v>-6.0534084150276599E-2</v>
      </c>
      <c r="DF208">
        <v>0.81229088154941598</v>
      </c>
      <c r="DG208">
        <v>-1.9202834265343001</v>
      </c>
      <c r="DH208">
        <v>1.18528623024758</v>
      </c>
      <c r="DI208">
        <v>-3.06642666264452</v>
      </c>
      <c r="DJ208">
        <v>1.64141716595623</v>
      </c>
      <c r="DK208">
        <v>-1.6763631855610599</v>
      </c>
      <c r="DM208">
        <v>2.5300113380581002</v>
      </c>
      <c r="DN208">
        <v>1.62766104913317</v>
      </c>
      <c r="DO208">
        <v>0.38042509640945399</v>
      </c>
      <c r="DP208">
        <v>-2.7437930161795498</v>
      </c>
      <c r="DQ208">
        <v>1.5603220219418299</v>
      </c>
      <c r="DR208">
        <v>-2.3846260392929302</v>
      </c>
      <c r="DS208">
        <v>1.3934077394878801</v>
      </c>
      <c r="DT208">
        <v>3.9459625622839702E-2</v>
      </c>
      <c r="DU208">
        <v>1.49128931388987</v>
      </c>
      <c r="DV208">
        <v>-2.4247810233646298E-2</v>
      </c>
      <c r="DW208">
        <v>-1.33777264600212</v>
      </c>
      <c r="DX208">
        <v>-1.40757141680297</v>
      </c>
      <c r="DY208">
        <v>-0.19887226635546501</v>
      </c>
      <c r="DZ208">
        <v>0.66233606521564103</v>
      </c>
      <c r="EA208">
        <v>0.96418511384399597</v>
      </c>
      <c r="EB208">
        <v>0.449127142201178</v>
      </c>
      <c r="EC208">
        <v>-1.1258289699981101</v>
      </c>
      <c r="ED208">
        <v>-0.14914763032720699</v>
      </c>
      <c r="EE208">
        <v>0.56626326022524198</v>
      </c>
      <c r="EF208">
        <v>0.218552884871315</v>
      </c>
      <c r="EG208">
        <v>-0.78974821608426304</v>
      </c>
      <c r="EH208">
        <v>0.12408562342898199</v>
      </c>
      <c r="EI208">
        <v>-1.95536760902542</v>
      </c>
      <c r="EJ208">
        <v>9.6475320606259601E-2</v>
      </c>
      <c r="EK208">
        <v>-0.74562311019690197</v>
      </c>
      <c r="EL208">
        <v>0.85328375480457896</v>
      </c>
      <c r="EM208">
        <v>6.6394701025274103E-2</v>
      </c>
      <c r="EN208">
        <v>-2.5147544421088202</v>
      </c>
      <c r="EO208">
        <v>0.52187599721946798</v>
      </c>
      <c r="EP208">
        <v>1.1314133458654401</v>
      </c>
      <c r="EQ208">
        <v>0.204585925166612</v>
      </c>
      <c r="ER208">
        <v>1.0478060317836899</v>
      </c>
      <c r="ES208">
        <v>-0.242702494142577</v>
      </c>
      <c r="ET208">
        <v>-0.51195444248151001</v>
      </c>
      <c r="EU208">
        <v>0.61094098346074999</v>
      </c>
      <c r="EV208">
        <v>0.59658213122020198</v>
      </c>
      <c r="EW208">
        <v>0.80481703753321199</v>
      </c>
      <c r="EX208">
        <v>-7.70674696468632E-3</v>
      </c>
      <c r="EZ208">
        <v>2.50752206429752</v>
      </c>
      <c r="FA208">
        <v>-1.1849055748825801</v>
      </c>
      <c r="FB208">
        <v>-0.22669077179671099</v>
      </c>
      <c r="FC208">
        <v>-7.6920737228647297E-3</v>
      </c>
      <c r="FE208">
        <v>-0.25515181050650398</v>
      </c>
      <c r="FF208">
        <v>0.98000114794558602</v>
      </c>
      <c r="FG208">
        <v>-0.31145954390012798</v>
      </c>
      <c r="FH208">
        <v>3.37231223729759</v>
      </c>
      <c r="FI208">
        <v>0.86147812926356004</v>
      </c>
      <c r="FJ208">
        <v>0.23407459029840499</v>
      </c>
      <c r="FK208">
        <v>-2.4418283885097498</v>
      </c>
      <c r="FL208">
        <v>-0.26494972516957199</v>
      </c>
      <c r="FM208">
        <v>-2.4918021056691901</v>
      </c>
      <c r="FN208">
        <v>0.72829950950108502</v>
      </c>
      <c r="FO208">
        <v>-0.16178208970814001</v>
      </c>
      <c r="FP208">
        <v>1.89646536691725</v>
      </c>
      <c r="FQ208">
        <v>1.74145754481287</v>
      </c>
      <c r="FR208">
        <v>1.28522521226841</v>
      </c>
      <c r="FS208">
        <v>1.53694036253</v>
      </c>
      <c r="FT208">
        <v>-7.8295311141118908E-3</v>
      </c>
      <c r="FU208">
        <v>-1.3531729808164501</v>
      </c>
      <c r="FV208">
        <v>-2.1869396208785501</v>
      </c>
      <c r="FW208">
        <v>2.6852825589230598</v>
      </c>
      <c r="FX208">
        <v>-1.9750242968257199</v>
      </c>
      <c r="FY208">
        <v>1.4615929298088299</v>
      </c>
      <c r="FZ208">
        <v>1.10926368506625E-2</v>
      </c>
      <c r="GA208">
        <v>0.47564562755724199</v>
      </c>
      <c r="GB208">
        <v>1.77485388830974</v>
      </c>
      <c r="GC208">
        <v>-0.62581437068729395</v>
      </c>
      <c r="GD208">
        <v>0.53400726355903305</v>
      </c>
      <c r="GE208">
        <v>0.48601112303003902</v>
      </c>
      <c r="GF208">
        <v>2.0920314273098501E-2</v>
      </c>
      <c r="GG208">
        <v>0.21937272413197201</v>
      </c>
      <c r="GH208">
        <v>-9.26270906347781E-2</v>
      </c>
      <c r="GK208">
        <v>0.65949025702138897</v>
      </c>
      <c r="GL208">
        <v>4.7547878239129197E-2</v>
      </c>
      <c r="GM208">
        <v>-0.98434278179411205</v>
      </c>
      <c r="GN208">
        <v>-0.18964869768751699</v>
      </c>
      <c r="GO208">
        <v>-0.53607079989887996</v>
      </c>
      <c r="GP208">
        <v>0.69225503666530097</v>
      </c>
      <c r="GQ208">
        <v>-0.98159544213558503</v>
      </c>
      <c r="GR208">
        <v>1.37983528020413</v>
      </c>
      <c r="GS208">
        <v>1.9091329742877901</v>
      </c>
      <c r="GT208">
        <v>0.479613710922422</v>
      </c>
      <c r="GU208">
        <v>-0.70638839788443897</v>
      </c>
      <c r="GV208">
        <v>-3.1623429824321598</v>
      </c>
      <c r="GW208">
        <v>2.3416406604155799</v>
      </c>
      <c r="GX208">
        <v>0.90983512691309398</v>
      </c>
      <c r="GY208">
        <v>2.1857393172467701</v>
      </c>
      <c r="GZ208">
        <v>-1.3002494369175099</v>
      </c>
      <c r="HA208">
        <v>-1.33206298050936</v>
      </c>
      <c r="HB208">
        <v>-0.18273928299095099</v>
      </c>
      <c r="HC208">
        <v>1.8623136173118799</v>
      </c>
      <c r="HD208">
        <v>0.19894407832907701</v>
      </c>
      <c r="HE208">
        <v>-0.306626518431585</v>
      </c>
      <c r="HF208">
        <v>-2.5267583692766502</v>
      </c>
      <c r="HG208">
        <v>-1.2577177475577599</v>
      </c>
      <c r="HH208">
        <v>1.44057431625697</v>
      </c>
      <c r="HI208">
        <v>-0.78185416214182601</v>
      </c>
      <c r="HJ208">
        <v>0.80935713212966198</v>
      </c>
      <c r="HK208">
        <v>1.2956261040017101</v>
      </c>
      <c r="HL208">
        <v>2.7048149600886999</v>
      </c>
      <c r="HM208">
        <v>0.58066057699761597</v>
      </c>
      <c r="HN208">
        <v>-1.0134288128028901</v>
      </c>
      <c r="HO208">
        <v>-0.97357829345128299</v>
      </c>
      <c r="HP208">
        <v>2.63742018469202</v>
      </c>
      <c r="HR208">
        <v>1.1321261301418399</v>
      </c>
      <c r="HS208">
        <v>-1.0522641624447699</v>
      </c>
      <c r="HT208">
        <v>0.93083552874304598</v>
      </c>
      <c r="HU208">
        <v>-0.26230369012409899</v>
      </c>
      <c r="HV208">
        <v>2.2514093734571401</v>
      </c>
      <c r="HW208">
        <v>0.89057830282399697</v>
      </c>
      <c r="HX208">
        <v>-0.25675745191620097</v>
      </c>
      <c r="HY208">
        <v>-0.69763861929459403</v>
      </c>
      <c r="HZ208">
        <v>3.4768746081681498E-2</v>
      </c>
      <c r="IA208">
        <v>-0.19425840064286601</v>
      </c>
      <c r="IB208">
        <v>-0.99676115178226599</v>
      </c>
      <c r="IC208">
        <v>-0.74438233086766603</v>
      </c>
      <c r="IE208">
        <v>-1.6565474522394701</v>
      </c>
      <c r="IF208">
        <v>1.5075743389388701</v>
      </c>
      <c r="IG208">
        <v>-0.225991079605592</v>
      </c>
      <c r="IH208">
        <v>-5.9258285182295402E-2</v>
      </c>
      <c r="II208">
        <v>-1.54532068054323</v>
      </c>
      <c r="IJ208">
        <v>0.62253517080534904</v>
      </c>
      <c r="IK208">
        <v>0.363766842565383</v>
      </c>
      <c r="IL208">
        <v>-0.44703677212964998</v>
      </c>
      <c r="IM208">
        <v>-0.56422954203299003</v>
      </c>
      <c r="IN208">
        <v>-1.54253410928504</v>
      </c>
      <c r="IO208">
        <v>-0.26667100064514698</v>
      </c>
      <c r="IP208">
        <v>-0.12827463879148099</v>
      </c>
      <c r="IQ208">
        <v>-1.58006424871928</v>
      </c>
      <c r="IR208">
        <v>-0.717510039976332</v>
      </c>
      <c r="IS208">
        <v>-1.60304439177708</v>
      </c>
      <c r="IT208">
        <v>1.4025523345480899</v>
      </c>
      <c r="IU208">
        <v>1.1963378936343401</v>
      </c>
      <c r="IV208">
        <v>-0.66069155709556104</v>
      </c>
      <c r="IW208">
        <v>-0.92982951273370396</v>
      </c>
      <c r="IX208">
        <v>1.0519103649130599</v>
      </c>
      <c r="IY208">
        <v>0.69474343345064005</v>
      </c>
      <c r="IZ208">
        <v>0.85523173893307103</v>
      </c>
      <c r="JA208">
        <v>1.0251530038658501</v>
      </c>
      <c r="JB208">
        <v>0.126147181072156</v>
      </c>
      <c r="JC208">
        <v>-1.4287723479355899E-2</v>
      </c>
      <c r="JD208">
        <v>-0.97056343502117703</v>
      </c>
      <c r="JE208">
        <v>-0.40251984628412202</v>
      </c>
      <c r="JF208">
        <v>5.3415440561366302E-3</v>
      </c>
      <c r="JG208">
        <v>-1.2576569918564899</v>
      </c>
      <c r="JH208">
        <v>-1.0358171128245901</v>
      </c>
      <c r="JJ208">
        <v>-0.156063800022821</v>
      </c>
      <c r="JK208">
        <v>-6.2435456766252201E-2</v>
      </c>
      <c r="JL208">
        <v>-0.104799557175284</v>
      </c>
      <c r="JM208">
        <v>0.282752216844528</v>
      </c>
    </row>
    <row r="209" spans="1:273" x14ac:dyDescent="0.25">
      <c r="A209" s="29">
        <v>44357</v>
      </c>
      <c r="B209" s="31" t="s">
        <v>1815</v>
      </c>
      <c r="C209" s="24" t="s">
        <v>1746</v>
      </c>
      <c r="D209" s="24" t="s">
        <v>1899</v>
      </c>
      <c r="E209" s="34">
        <v>38.763829999999999</v>
      </c>
      <c r="F209" s="38">
        <v>4922.5200000000004</v>
      </c>
      <c r="G209" s="16">
        <f>VLOOKUP(C209,dFundos!$A$1:$B$28,2,FALSE)</f>
        <v>36400343000190</v>
      </c>
      <c r="H209" s="13"/>
      <c r="I209">
        <f>_xll.ECONOMATICA(G209,"VOLATILITY","1Y",A209)</f>
        <v>18.545888154127201</v>
      </c>
      <c r="J209">
        <f>_xll.ECONOMATICA(G209,"NAV","1D",A209)</f>
        <v>127.561588000041</v>
      </c>
      <c r="K209">
        <f>_xll.ECONOMATICA(G209,"NAV","1D",A209+1)</f>
        <v>126.987450000015</v>
      </c>
      <c r="L209" s="6"/>
      <c r="AA209">
        <v>-0.26080199995703901</v>
      </c>
      <c r="AB209">
        <v>-4.8610777866997502E-2</v>
      </c>
      <c r="AC209">
        <v>0.551107498176862</v>
      </c>
      <c r="AD209">
        <v>1.48858266002208</v>
      </c>
      <c r="AE209">
        <v>-0.32478483662998803</v>
      </c>
      <c r="AF209">
        <v>1.8029944872978401</v>
      </c>
      <c r="AG209">
        <v>-0.19079990915997799</v>
      </c>
      <c r="AH209">
        <v>0.48497876960027497</v>
      </c>
      <c r="AI209">
        <v>-1.6328448922649801</v>
      </c>
      <c r="AJ209">
        <v>0.68806361141469097</v>
      </c>
      <c r="AK209">
        <v>1.1742266186047301</v>
      </c>
      <c r="AL209">
        <v>-0.92958885543339398</v>
      </c>
      <c r="AM209">
        <v>2.3353173306531998</v>
      </c>
      <c r="AN209">
        <v>2.0090606434678202</v>
      </c>
      <c r="AO209">
        <v>-0.97716016625781799</v>
      </c>
      <c r="AP209">
        <v>9.8868896748172105E-2</v>
      </c>
      <c r="AQ209">
        <v>-1.5617827822097801</v>
      </c>
      <c r="AR209">
        <v>-0.31357560346805302</v>
      </c>
      <c r="AS209">
        <v>1.3749084570008601</v>
      </c>
      <c r="AT209">
        <v>-0.39493212525485399</v>
      </c>
      <c r="AU209">
        <v>1.68172223657166</v>
      </c>
      <c r="AV209">
        <v>0.93295173501246598</v>
      </c>
      <c r="AW209">
        <v>-0.77213383538037295</v>
      </c>
      <c r="AX209">
        <v>0.29552520336437699</v>
      </c>
      <c r="AY209">
        <v>-1.0200273774899</v>
      </c>
      <c r="AZ209">
        <v>1.41645232743031</v>
      </c>
      <c r="BA209">
        <v>1.3060232724456</v>
      </c>
      <c r="BB209">
        <v>-0.955802628322999</v>
      </c>
      <c r="BC209">
        <v>-0.59520003451325498</v>
      </c>
      <c r="BD209">
        <v>-0.86832175902600295</v>
      </c>
      <c r="BE209">
        <v>-0.24414394047198601</v>
      </c>
      <c r="BF209">
        <v>-0.88754320395310105</v>
      </c>
      <c r="BG209">
        <v>1.1402362024455199</v>
      </c>
      <c r="BH209">
        <v>-1.22039694897467</v>
      </c>
      <c r="BI209">
        <v>2.25670426971192</v>
      </c>
      <c r="BJ209">
        <v>-0.85957241108189897</v>
      </c>
      <c r="BK209">
        <v>0.59222504260105802</v>
      </c>
      <c r="BL209">
        <v>9.5901013992261098E-4</v>
      </c>
      <c r="BM209">
        <v>0.547380469834025</v>
      </c>
      <c r="BN209">
        <v>0.16272025641228499</v>
      </c>
      <c r="BO209">
        <v>-0.70239008709904704</v>
      </c>
      <c r="BP209">
        <v>4.5748829143121797E-2</v>
      </c>
      <c r="BQ209">
        <v>0.82901235728058997</v>
      </c>
      <c r="BR209">
        <v>-1.69191747218065</v>
      </c>
      <c r="BS209">
        <v>2.0281855990106101</v>
      </c>
      <c r="BT209">
        <v>-0.42267721864845997</v>
      </c>
      <c r="BU209">
        <v>-2.07854412610686</v>
      </c>
      <c r="BV209">
        <v>0.113426805728523</v>
      </c>
      <c r="BX209">
        <v>-0.75533168865149503</v>
      </c>
      <c r="BY209">
        <v>1.30682574072125</v>
      </c>
      <c r="BZ209">
        <v>-2.07046132127289</v>
      </c>
      <c r="CA209">
        <v>-0.37641861199517701</v>
      </c>
      <c r="CB209">
        <v>1.64894215668028</v>
      </c>
      <c r="CC209">
        <v>-2.32222422710038E-2</v>
      </c>
      <c r="CD209">
        <v>-0.53382886126200901</v>
      </c>
      <c r="CE209">
        <v>-0.29673671879209002</v>
      </c>
      <c r="CF209">
        <v>-0.42186931532341998</v>
      </c>
      <c r="CG209">
        <v>-0.71138323082777799</v>
      </c>
      <c r="CH209">
        <v>0.89030779563472595</v>
      </c>
      <c r="CI209">
        <v>-0.835853759235761</v>
      </c>
      <c r="CJ209">
        <v>0.65486398543725999</v>
      </c>
      <c r="CK209">
        <v>0.37831301815458601</v>
      </c>
      <c r="CL209">
        <v>-1.8534318734964501</v>
      </c>
      <c r="CM209">
        <v>-0.52754964835912699</v>
      </c>
      <c r="CN209">
        <v>0.96257146633433899</v>
      </c>
      <c r="CO209">
        <v>0.99750144254357997</v>
      </c>
      <c r="CP209">
        <v>-1.5463153926248201</v>
      </c>
      <c r="CQ209">
        <v>1.15625848611671</v>
      </c>
      <c r="CR209">
        <v>-0.35787353035630098</v>
      </c>
      <c r="CS209">
        <v>0.42866860221693098</v>
      </c>
      <c r="CT209">
        <v>1.1625435861788</v>
      </c>
      <c r="CU209">
        <v>0.194163910236966</v>
      </c>
      <c r="CW209">
        <v>0.94988339842530001</v>
      </c>
      <c r="CX209">
        <v>0.68186497992428496</v>
      </c>
      <c r="CY209">
        <v>0.12967986040166599</v>
      </c>
      <c r="CZ209">
        <v>-0.29409986445898501</v>
      </c>
      <c r="DA209">
        <v>2.55760194704635E-2</v>
      </c>
      <c r="DB209">
        <v>1.53475841307227</v>
      </c>
      <c r="DC209">
        <v>-4.15321210311959E-4</v>
      </c>
      <c r="DD209">
        <v>0.14699123221362201</v>
      </c>
      <c r="DE209">
        <v>-0.34369549930488602</v>
      </c>
      <c r="DF209">
        <v>-0.60387221965356697</v>
      </c>
      <c r="DG209">
        <v>-0.274915484806115</v>
      </c>
      <c r="DH209">
        <v>-2.4014195617382899</v>
      </c>
      <c r="DI209">
        <v>0.92545364968827903</v>
      </c>
      <c r="DJ209">
        <v>-2.50645337882816</v>
      </c>
      <c r="DL209">
        <v>1.4528950136082099</v>
      </c>
      <c r="DM209">
        <v>2.1894285795497099</v>
      </c>
      <c r="DN209">
        <v>2.87641491413524</v>
      </c>
      <c r="DO209">
        <v>0.246617119410075</v>
      </c>
      <c r="DP209">
        <v>-0.25922928261934403</v>
      </c>
      <c r="DQ209">
        <v>-0.629222010502417</v>
      </c>
      <c r="DR209">
        <v>0.48175080282817401</v>
      </c>
      <c r="DS209">
        <v>-1.3394087341112</v>
      </c>
      <c r="DT209">
        <v>1.79865447080374</v>
      </c>
      <c r="DU209">
        <v>0.68445667693595202</v>
      </c>
      <c r="DV209">
        <v>2.5706474480102801E-2</v>
      </c>
      <c r="DW209">
        <v>-0.89273792527819795</v>
      </c>
      <c r="DX209">
        <v>0.68084902250120605</v>
      </c>
      <c r="DY209">
        <v>-2.75091330877331E-2</v>
      </c>
      <c r="DZ209">
        <v>1.1842192523545201</v>
      </c>
      <c r="EA209">
        <v>0.68085933598922599</v>
      </c>
      <c r="EB209">
        <v>0.85151781531749304</v>
      </c>
      <c r="EC209">
        <v>0.28404270324244901</v>
      </c>
      <c r="ED209">
        <v>0.80525821031187705</v>
      </c>
      <c r="EE209">
        <v>-1.0097265368131001</v>
      </c>
      <c r="EF209">
        <v>0.14785240582568801</v>
      </c>
      <c r="EG209">
        <v>0.15509438580920701</v>
      </c>
      <c r="EH209">
        <v>0.16468514859298</v>
      </c>
      <c r="EI209">
        <v>0.95931397208914904</v>
      </c>
      <c r="EJ209">
        <v>-0.87062066459111498</v>
      </c>
      <c r="EK209">
        <v>0.71316087141895002</v>
      </c>
      <c r="EL209">
        <v>-1.11375830592806</v>
      </c>
      <c r="EM209">
        <v>0.53705275731772395</v>
      </c>
      <c r="EN209">
        <v>0.41244818730774602</v>
      </c>
      <c r="EO209">
        <v>0.39194529417727603</v>
      </c>
      <c r="EP209">
        <v>1.4372580488270601</v>
      </c>
      <c r="EQ209">
        <v>1.31873957452626</v>
      </c>
      <c r="ER209">
        <v>0.583015171287116</v>
      </c>
      <c r="ES209">
        <v>-8.7822266777948202E-2</v>
      </c>
      <c r="ET209">
        <v>-1.0219798272373699</v>
      </c>
      <c r="EU209">
        <v>0.62374233821174097</v>
      </c>
      <c r="EV209">
        <v>0.69931930920574803</v>
      </c>
      <c r="EW209">
        <v>0.120558429807716</v>
      </c>
      <c r="EY209">
        <v>0.74159788127872195</v>
      </c>
      <c r="EZ209">
        <v>7.9938351518649101E-2</v>
      </c>
      <c r="FA209">
        <v>0.36410778902791202</v>
      </c>
      <c r="FB209">
        <v>-0.104479720175732</v>
      </c>
      <c r="FD209">
        <v>-0.334172403836419</v>
      </c>
      <c r="FE209">
        <v>1.0656800259312101E-2</v>
      </c>
      <c r="FF209">
        <v>-2.9444666321069199</v>
      </c>
      <c r="FG209">
        <v>2.0396125210027098</v>
      </c>
      <c r="FH209">
        <v>4.1084605341893603</v>
      </c>
      <c r="FI209">
        <v>-0.35397402943999601</v>
      </c>
      <c r="FJ209">
        <v>0.97056759714177998</v>
      </c>
      <c r="FK209">
        <v>-0.44578885181181199</v>
      </c>
      <c r="FL209">
        <v>0.76760612137149997</v>
      </c>
      <c r="FM209">
        <v>-1.15917691236973</v>
      </c>
      <c r="FN209">
        <v>0.79486759805149598</v>
      </c>
      <c r="FO209">
        <v>0.29352003602980398</v>
      </c>
      <c r="FP209">
        <v>-0.16243400277744499</v>
      </c>
      <c r="FQ209">
        <v>-0.91717445329777503</v>
      </c>
      <c r="FR209">
        <v>-0.27112912766824598</v>
      </c>
      <c r="FS209">
        <v>-0.39502027384514798</v>
      </c>
      <c r="FT209">
        <v>-0.53239608114381598</v>
      </c>
      <c r="FU209">
        <v>-1.49466804314216</v>
      </c>
      <c r="FV209">
        <v>2.7248300237261001</v>
      </c>
      <c r="FW209">
        <v>-2.4629410248053301</v>
      </c>
      <c r="FX209">
        <v>2.0561110102789799</v>
      </c>
      <c r="FY209">
        <v>1.1508291840073099</v>
      </c>
      <c r="FZ209">
        <v>1.1092820484918799</v>
      </c>
      <c r="GA209">
        <v>0.23865843686508001</v>
      </c>
      <c r="GB209">
        <v>0.68324748190207196</v>
      </c>
      <c r="GC209">
        <v>0.33579473947611399</v>
      </c>
      <c r="GD209">
        <v>-0.40799404296194602</v>
      </c>
      <c r="GE209">
        <v>-1.11779090684649</v>
      </c>
      <c r="GF209">
        <v>1.1265589751928899</v>
      </c>
      <c r="GG209">
        <v>5.4544492013519602E-2</v>
      </c>
      <c r="GJ209">
        <v>0.124800435878569</v>
      </c>
      <c r="GK209">
        <v>-0.99202829487694499</v>
      </c>
      <c r="GL209">
        <v>0.37047301702841701</v>
      </c>
      <c r="GM209">
        <v>-2.98341034167606</v>
      </c>
      <c r="GN209">
        <v>0.421896110856324</v>
      </c>
      <c r="GO209">
        <v>-0.142422577391699</v>
      </c>
      <c r="GP209">
        <v>-2.4749415753831299</v>
      </c>
      <c r="GQ209">
        <v>-1.27962348888104</v>
      </c>
      <c r="GR209">
        <v>1.11249281781056</v>
      </c>
      <c r="GS209">
        <v>2.73954259682796E-2</v>
      </c>
      <c r="GT209">
        <v>-0.82427689494579703</v>
      </c>
      <c r="GU209">
        <v>-0.105475170312275</v>
      </c>
      <c r="GV209">
        <v>1.4754496547539</v>
      </c>
      <c r="GW209">
        <v>-5.0299641456149402</v>
      </c>
      <c r="GX209">
        <v>0.80768065981828796</v>
      </c>
      <c r="GY209">
        <v>0.42155265909968898</v>
      </c>
      <c r="GZ209">
        <v>2.8980730519833702</v>
      </c>
      <c r="HA209">
        <v>-0.69278036544346799</v>
      </c>
      <c r="HB209">
        <v>0.932684747021995</v>
      </c>
      <c r="HC209">
        <v>-0.83644184487638995</v>
      </c>
      <c r="HD209">
        <v>1.4912784110492801</v>
      </c>
      <c r="HE209">
        <v>-2.9068556102174599</v>
      </c>
      <c r="HF209">
        <v>1.7158446356916099</v>
      </c>
      <c r="HG209">
        <v>-0.60775763859055598</v>
      </c>
      <c r="HH209">
        <v>-0.76063650776632097</v>
      </c>
      <c r="HI209">
        <v>-2.1289235308358898</v>
      </c>
      <c r="HJ209">
        <v>1.95672610916517</v>
      </c>
      <c r="HK209">
        <v>5.9939673337794402E-2</v>
      </c>
      <c r="HL209">
        <v>-0.638022110160819</v>
      </c>
      <c r="HM209">
        <v>1.6172609568457099</v>
      </c>
      <c r="HN209">
        <v>0.12543414632091299</v>
      </c>
      <c r="HO209">
        <v>0.22081240658735601</v>
      </c>
      <c r="HQ209">
        <v>1.04019410609908</v>
      </c>
      <c r="HR209">
        <v>0.81634072230372101</v>
      </c>
      <c r="HS209">
        <v>-9.2213758944126298E-2</v>
      </c>
      <c r="HT209">
        <v>1.0522544336709001</v>
      </c>
      <c r="HU209">
        <v>-3.3371344306942802E-2</v>
      </c>
      <c r="HV209">
        <v>0.70529940785490897</v>
      </c>
      <c r="HW209">
        <v>0.21758068414783299</v>
      </c>
      <c r="HX209">
        <v>-0.29830799676346897</v>
      </c>
      <c r="HY209">
        <v>0.4488275570111</v>
      </c>
      <c r="HZ209">
        <v>0.46893455473764301</v>
      </c>
      <c r="IA209">
        <v>-0.96612956649551096</v>
      </c>
      <c r="IB209">
        <v>-0.63369600802616299</v>
      </c>
      <c r="ID209">
        <v>-0.96631740498196494</v>
      </c>
      <c r="IE209">
        <v>1.19169231420528</v>
      </c>
      <c r="IF209">
        <v>0.25425518142583298</v>
      </c>
      <c r="IG209">
        <v>-0.59177701614316902</v>
      </c>
      <c r="IH209">
        <v>0.70732568219682401</v>
      </c>
      <c r="II209">
        <v>-0.30250312775024202</v>
      </c>
      <c r="IJ209">
        <v>-0.37336155901357398</v>
      </c>
      <c r="IK209">
        <v>0.28145789710833902</v>
      </c>
      <c r="IL209">
        <v>-1.21922141861432</v>
      </c>
      <c r="IM209">
        <v>1.0073307754282701</v>
      </c>
      <c r="IN209">
        <v>-0.74267897653044201</v>
      </c>
      <c r="IO209">
        <v>2.0204991667924301</v>
      </c>
      <c r="IP209">
        <v>-1.4739267438017101</v>
      </c>
      <c r="IQ209">
        <v>0.39912669417390101</v>
      </c>
      <c r="IR209">
        <v>-3.4142458092901502</v>
      </c>
      <c r="IS209">
        <v>0.97663654923962895</v>
      </c>
      <c r="IT209">
        <v>1.4213931879567101</v>
      </c>
      <c r="IU209">
        <v>0.695916681979725</v>
      </c>
      <c r="IV209">
        <v>-0.13209273110987901</v>
      </c>
      <c r="IW209">
        <v>-0.45918918121969898</v>
      </c>
      <c r="IX209">
        <v>0.94499488604924398</v>
      </c>
      <c r="IY209">
        <v>-0.18764550550258699</v>
      </c>
      <c r="IZ209">
        <v>1.7504053676020701</v>
      </c>
      <c r="JA209">
        <v>-0.39490110220867802</v>
      </c>
      <c r="JB209">
        <v>0.49716287921910401</v>
      </c>
      <c r="JC209">
        <v>0.148894842823211</v>
      </c>
      <c r="JD209">
        <v>0.57100898393400701</v>
      </c>
      <c r="JE209">
        <v>0.77308274612732897</v>
      </c>
      <c r="JF209">
        <v>0.64088662311405598</v>
      </c>
      <c r="JG209">
        <v>-0.10024999264715</v>
      </c>
      <c r="JI209">
        <v>0.25828700290730899</v>
      </c>
      <c r="JJ209">
        <v>0.29927238574600801</v>
      </c>
      <c r="JK209">
        <v>-0.55551224722876202</v>
      </c>
      <c r="JL209">
        <v>-0.100824207584083</v>
      </c>
      <c r="JM209">
        <v>0.39831251706345899</v>
      </c>
    </row>
    <row r="210" spans="1:273" x14ac:dyDescent="0.25">
      <c r="A210" s="30">
        <v>44357</v>
      </c>
      <c r="B210" s="31" t="s">
        <v>1843</v>
      </c>
      <c r="C210" s="23" t="s">
        <v>1740</v>
      </c>
      <c r="D210" s="23" t="s">
        <v>1899</v>
      </c>
      <c r="E210" s="32">
        <v>15.405017000000001</v>
      </c>
      <c r="F210" s="37">
        <v>7952</v>
      </c>
      <c r="G210" s="16">
        <f>VLOOKUP(C210,dFundos!$A$1:$B$28,2,FALSE)</f>
        <v>19107923000175</v>
      </c>
      <c r="H210" s="13"/>
      <c r="I210">
        <f>_xll.ECONOMATICA(G210,"VOLATILITY","1Y",A210)</f>
        <v>21.113784635061201</v>
      </c>
      <c r="J210">
        <f>_xll.ECONOMATICA(G210,"NAV","1D",A210)</f>
        <v>511.29885700019099</v>
      </c>
      <c r="K210">
        <f>_xll.ECONOMATICA(G210,"NAV","1D",A210+1)</f>
        <v>516.195469999686</v>
      </c>
      <c r="L210" s="6"/>
      <c r="N210">
        <v>-2.2011447742443102</v>
      </c>
      <c r="O210">
        <v>2.2863645333927698</v>
      </c>
      <c r="P210">
        <v>3.2184271422011101</v>
      </c>
      <c r="Q210">
        <v>0.59120191526744703</v>
      </c>
      <c r="R210">
        <v>1.88892838687025</v>
      </c>
      <c r="S210">
        <v>-2.4835963874466001</v>
      </c>
      <c r="T210">
        <v>0.93808037963753999</v>
      </c>
      <c r="U210">
        <v>-2.02373054462441</v>
      </c>
      <c r="V210">
        <v>1.10818007306079</v>
      </c>
      <c r="W210">
        <v>0.96359086091979396</v>
      </c>
      <c r="X210">
        <v>0.22116212094260801</v>
      </c>
      <c r="Y210">
        <v>0.927865234370984</v>
      </c>
      <c r="Z210">
        <v>1.30669520840456</v>
      </c>
      <c r="AA210">
        <v>-1.5475129142941999</v>
      </c>
      <c r="AB210">
        <v>1.4434655362492801</v>
      </c>
      <c r="AC210">
        <v>-1.33299447861646</v>
      </c>
      <c r="AD210">
        <v>2.5661369450972402</v>
      </c>
      <c r="AE210">
        <v>-0.85439049207707296</v>
      </c>
      <c r="AF210">
        <v>0.43127891840413202</v>
      </c>
      <c r="AG210">
        <v>-0.41944709191739099</v>
      </c>
      <c r="AH210">
        <v>0.43702863476937598</v>
      </c>
      <c r="AI210">
        <v>-0.27909611080758601</v>
      </c>
      <c r="AJ210">
        <v>0.70286430982378101</v>
      </c>
      <c r="AK210">
        <v>1.8092529326168001</v>
      </c>
      <c r="AL210">
        <v>-1.76575759915067</v>
      </c>
      <c r="AM210">
        <v>1.79323091451806</v>
      </c>
      <c r="AN210">
        <v>3.9525196007161902E-2</v>
      </c>
      <c r="AO210">
        <v>-2.8252708126274202</v>
      </c>
      <c r="AP210">
        <v>-0.95121956310322298</v>
      </c>
      <c r="AQ210">
        <v>0.51750892162090201</v>
      </c>
      <c r="AR210">
        <v>-0.69685100615970397</v>
      </c>
      <c r="AS210">
        <v>0.32077986961667199</v>
      </c>
      <c r="AT210">
        <v>-1.03713897615307</v>
      </c>
      <c r="AU210">
        <v>1.4395174992387201</v>
      </c>
      <c r="AV210">
        <v>-0.14066550347706699</v>
      </c>
      <c r="AW210">
        <v>1.6715974301405401</v>
      </c>
      <c r="AX210">
        <v>2.8151614254966302</v>
      </c>
      <c r="AY210">
        <v>0.121280874918739</v>
      </c>
      <c r="AZ210">
        <v>0.29053532216494199</v>
      </c>
      <c r="BA210">
        <v>1.84118115685123</v>
      </c>
      <c r="BB210">
        <v>1.33836841796438</v>
      </c>
      <c r="BC210">
        <v>0.84807658695353905</v>
      </c>
      <c r="BD210">
        <v>-1.75679650974416</v>
      </c>
      <c r="BE210">
        <v>2.3292144071092502</v>
      </c>
      <c r="BF210">
        <v>-1.62254419992678</v>
      </c>
      <c r="BG210">
        <v>0.83637668794835895</v>
      </c>
      <c r="BH210">
        <v>2.04683161227877</v>
      </c>
      <c r="BI210">
        <v>-0.43585766361502498</v>
      </c>
      <c r="BJ210">
        <v>0.79658872491563704</v>
      </c>
      <c r="BK210">
        <v>0.61092898467904899</v>
      </c>
      <c r="BL210">
        <v>1.10159335763456</v>
      </c>
      <c r="BM210">
        <v>0.84541263840947101</v>
      </c>
      <c r="BN210">
        <v>-0.86883106978348201</v>
      </c>
      <c r="BO210">
        <v>2.8145100424808298</v>
      </c>
      <c r="BP210">
        <v>-0.75329907467676105</v>
      </c>
      <c r="BQ210">
        <v>-2.3179202172286799</v>
      </c>
      <c r="BR210">
        <v>0.89009187813644497</v>
      </c>
      <c r="BS210">
        <v>-0.860067818302923</v>
      </c>
      <c r="BT210">
        <v>1.2300424783461501</v>
      </c>
      <c r="BU210">
        <v>-4.8269766183730098</v>
      </c>
      <c r="BV210">
        <v>-0.84274541368358802</v>
      </c>
      <c r="BX210">
        <v>-1.44764754104472</v>
      </c>
      <c r="BY210">
        <v>0.67665916994883402</v>
      </c>
      <c r="BZ210">
        <v>-1.42773158395357</v>
      </c>
      <c r="CA210">
        <v>0.23624671412108</v>
      </c>
      <c r="CB210">
        <v>0.35268499359517602</v>
      </c>
      <c r="CC210">
        <v>0.74707272233354205</v>
      </c>
      <c r="CD210">
        <v>-1.3410648452918399</v>
      </c>
      <c r="CE210">
        <v>-0.72561630058771698</v>
      </c>
      <c r="CF210">
        <v>1.2089984131307601</v>
      </c>
      <c r="CG210">
        <v>-0.40797952296998102</v>
      </c>
      <c r="CH210">
        <v>1.97407161922456</v>
      </c>
      <c r="CI210">
        <v>-0.25270918949900101</v>
      </c>
      <c r="CJ210">
        <v>-0.88633236073292199</v>
      </c>
      <c r="CK210">
        <v>2.2096645572673901</v>
      </c>
      <c r="CL210">
        <v>3.1661394586990399</v>
      </c>
      <c r="CM210">
        <v>-0.27466141182230802</v>
      </c>
      <c r="CN210">
        <v>0.37231885016808502</v>
      </c>
      <c r="CO210">
        <v>0.72441229112882899</v>
      </c>
      <c r="CP210">
        <v>-0.71377335361830796</v>
      </c>
      <c r="CQ210">
        <v>-5.4858708972460597E-2</v>
      </c>
      <c r="CR210">
        <v>-0.57493861131661095</v>
      </c>
      <c r="CS210">
        <v>1.86721115260298</v>
      </c>
      <c r="CT210">
        <v>0.597911195109191</v>
      </c>
      <c r="CU210">
        <v>-5.2364820112416097E-2</v>
      </c>
      <c r="CW210">
        <v>1.76631032682053</v>
      </c>
      <c r="CX210">
        <v>-0.37038006512375399</v>
      </c>
      <c r="CY210">
        <v>-7.9948935035645305E-2</v>
      </c>
      <c r="CZ210">
        <v>0.34538675772637401</v>
      </c>
      <c r="DA210">
        <v>-1.9561849851925199</v>
      </c>
      <c r="DB210">
        <v>0.121086089529854</v>
      </c>
      <c r="DC210">
        <v>0.436118840843847</v>
      </c>
      <c r="DD210">
        <v>0.28269743288547</v>
      </c>
      <c r="DE210">
        <v>0.48983983160724198</v>
      </c>
      <c r="DF210">
        <v>-1.6372844787838401</v>
      </c>
      <c r="DG210">
        <v>0.56001337325142198</v>
      </c>
      <c r="DH210">
        <v>-2.50820350556751</v>
      </c>
      <c r="DI210">
        <v>1.57923450497037</v>
      </c>
      <c r="DJ210">
        <v>-1.38554461427702</v>
      </c>
      <c r="DL210">
        <v>3.02672115867608</v>
      </c>
      <c r="DM210">
        <v>0.53698101692134503</v>
      </c>
      <c r="DN210">
        <v>0.31953035031619897</v>
      </c>
      <c r="DO210">
        <v>-2.7118749441797299</v>
      </c>
      <c r="DP210">
        <v>1.16753260626865</v>
      </c>
      <c r="DQ210">
        <v>-0.737310937438451</v>
      </c>
      <c r="DR210">
        <v>1.3411778689260201</v>
      </c>
      <c r="DS210">
        <v>-0.207236766527785</v>
      </c>
      <c r="DT210">
        <v>1.8172669768318901</v>
      </c>
      <c r="DU210">
        <v>0.35514290884748301</v>
      </c>
      <c r="DV210">
        <v>-1.7419178398085899</v>
      </c>
      <c r="DW210">
        <v>-2.0136928610554601</v>
      </c>
      <c r="DX210">
        <v>0.31205666582536701</v>
      </c>
      <c r="DY210">
        <v>0.58515530927252302</v>
      </c>
      <c r="DZ210">
        <v>1.76137224771082</v>
      </c>
      <c r="EA210">
        <v>0.40265410589199702</v>
      </c>
      <c r="EB210">
        <v>-1.28982609303421</v>
      </c>
      <c r="EC210">
        <v>-0.34374013075648702</v>
      </c>
      <c r="ED210">
        <v>0.77099067348172001</v>
      </c>
      <c r="EE210">
        <v>9.6987596225517295E-2</v>
      </c>
      <c r="EF210">
        <v>-1.4053316112949701</v>
      </c>
      <c r="EG210">
        <v>0.53907219516986504</v>
      </c>
      <c r="EH210">
        <v>-2.1461034712956502</v>
      </c>
      <c r="EI210">
        <v>0.71785766976972798</v>
      </c>
      <c r="EJ210">
        <v>-1.0346336991460701</v>
      </c>
      <c r="EK210">
        <v>0.94031559110590002</v>
      </c>
      <c r="EL210">
        <v>0.54770131137047395</v>
      </c>
      <c r="EM210">
        <v>-2.75151457954053</v>
      </c>
      <c r="EN210">
        <v>0.13665809146914401</v>
      </c>
      <c r="EO210">
        <v>0.63545086904923698</v>
      </c>
      <c r="EP210">
        <v>0.66669932639342699</v>
      </c>
      <c r="EQ210">
        <v>0.74340388928249002</v>
      </c>
      <c r="ER210">
        <v>-0.17756990382622501</v>
      </c>
      <c r="ES210">
        <v>-3.7619581416947802E-2</v>
      </c>
      <c r="ET210">
        <v>3.09187680613832E-2</v>
      </c>
      <c r="EU210">
        <v>0.62051662062003698</v>
      </c>
      <c r="EV210">
        <v>0.87541787524969505</v>
      </c>
      <c r="EW210">
        <v>-4.33296609116951E-3</v>
      </c>
      <c r="EY210">
        <v>2.4460187029035301</v>
      </c>
      <c r="EZ210">
        <v>-1.48509885775638</v>
      </c>
      <c r="FA210">
        <v>-0.203779760431644</v>
      </c>
      <c r="FB210">
        <v>-3.3965724469453601E-3</v>
      </c>
      <c r="FD210">
        <v>0.48311300361092402</v>
      </c>
      <c r="FE210">
        <v>1.03590516064287</v>
      </c>
      <c r="FF210">
        <v>0.46167863019945798</v>
      </c>
      <c r="FG210">
        <v>4.0727902563958196</v>
      </c>
      <c r="FH210">
        <v>1.20133948839793</v>
      </c>
      <c r="FI210">
        <v>0.30773455582675502</v>
      </c>
      <c r="FJ210">
        <v>-2.1712093134738102</v>
      </c>
      <c r="FK210">
        <v>-0.764682261979033</v>
      </c>
      <c r="FL210">
        <v>-2.34167549915583</v>
      </c>
      <c r="FM210">
        <v>0.97642160744726403</v>
      </c>
      <c r="FN210">
        <v>0.20520026973826999</v>
      </c>
      <c r="FO210">
        <v>1.65317803548533</v>
      </c>
      <c r="FP210">
        <v>0.855514209797548</v>
      </c>
      <c r="FQ210">
        <v>0.92750115582020998</v>
      </c>
      <c r="FR210">
        <v>1.54673429169634</v>
      </c>
      <c r="FS210">
        <v>-3.4577286896819701E-3</v>
      </c>
      <c r="FT210">
        <v>-1.9697630944392599</v>
      </c>
      <c r="FU210">
        <v>-1.7541131215693899</v>
      </c>
      <c r="FV210">
        <v>1.7893128837386001</v>
      </c>
      <c r="FW210">
        <v>-1.20687706130411</v>
      </c>
      <c r="FX210">
        <v>1.30962514122075</v>
      </c>
      <c r="FY210">
        <v>-0.56470678582627398</v>
      </c>
      <c r="FZ210">
        <v>0.47224017107510002</v>
      </c>
      <c r="GA210">
        <v>2.3759208974297499</v>
      </c>
      <c r="GB210">
        <v>-1.0373263905421499</v>
      </c>
      <c r="GC210">
        <v>0.75091715189046204</v>
      </c>
      <c r="GD210">
        <v>0.11480152461445001</v>
      </c>
      <c r="GE210">
        <v>-5.3293323344405501E-2</v>
      </c>
      <c r="GF210">
        <v>0.45982163373992102</v>
      </c>
      <c r="GG210">
        <v>0.15963238220138001</v>
      </c>
      <c r="GJ210">
        <v>0.69353880062408302</v>
      </c>
      <c r="GK210">
        <v>-0.153909043183376</v>
      </c>
      <c r="GL210">
        <v>-0.68702022153956899</v>
      </c>
      <c r="GM210">
        <v>-0.181582058121421</v>
      </c>
      <c r="GN210">
        <v>8.67371001731954E-2</v>
      </c>
      <c r="GO210">
        <v>0.87952877383941097</v>
      </c>
      <c r="GP210">
        <v>-0.84511392424246901</v>
      </c>
      <c r="GQ210">
        <v>0.84912440997868499</v>
      </c>
      <c r="GR210">
        <v>2.5832158313278302</v>
      </c>
      <c r="GS210">
        <v>0.42561401060083898</v>
      </c>
      <c r="GT210">
        <v>9.0007085236720699E-2</v>
      </c>
      <c r="GU210">
        <v>-2.9405423798380101</v>
      </c>
      <c r="GV210">
        <v>2.6576829992336601</v>
      </c>
      <c r="GW210">
        <v>0.97939280658465599</v>
      </c>
      <c r="GX210">
        <v>1.6553285535337601</v>
      </c>
      <c r="GY210">
        <v>-1.3788528941404401</v>
      </c>
      <c r="GZ210">
        <v>-1.4374093419974101</v>
      </c>
      <c r="HA210">
        <v>0.55051889794413</v>
      </c>
      <c r="HB210">
        <v>1.7859906709418301</v>
      </c>
      <c r="HC210">
        <v>-0.34793081385942098</v>
      </c>
      <c r="HD210">
        <v>-0.31726214456284701</v>
      </c>
      <c r="HE210">
        <v>-2.0685331280219499</v>
      </c>
      <c r="HF210">
        <v>-1.56460378520933</v>
      </c>
      <c r="HG210">
        <v>1.26965170529729</v>
      </c>
      <c r="HH210">
        <v>-1.0627717178977001</v>
      </c>
      <c r="HI210">
        <v>1.4890886939610899</v>
      </c>
      <c r="HJ210">
        <v>1.86130965466873</v>
      </c>
      <c r="HK210">
        <v>3.0438757530646399</v>
      </c>
      <c r="HL210">
        <v>0.39601301104994502</v>
      </c>
      <c r="HM210">
        <v>-0.923255503585096</v>
      </c>
      <c r="HN210">
        <v>-1.4493828700324201</v>
      </c>
      <c r="HO210">
        <v>2.3654254520806699</v>
      </c>
      <c r="HQ210">
        <v>0.71857002858450902</v>
      </c>
      <c r="HR210">
        <v>-1.2916106186821701</v>
      </c>
      <c r="HS210">
        <v>0.77395492571668001</v>
      </c>
      <c r="HT210">
        <v>-0.70035014732639</v>
      </c>
      <c r="HU210">
        <v>2.6919255396933299</v>
      </c>
      <c r="HV210">
        <v>0.96986855423892804</v>
      </c>
      <c r="HW210">
        <v>-0.36413418765732802</v>
      </c>
      <c r="HX210">
        <v>-0.43881714600502197</v>
      </c>
      <c r="HY210">
        <v>-0.32162343468371501</v>
      </c>
      <c r="HZ210">
        <v>-0.26280717020199501</v>
      </c>
      <c r="IA210">
        <v>-0.96586665667928195</v>
      </c>
      <c r="IB210">
        <v>-0.60206100379218697</v>
      </c>
      <c r="ID210">
        <v>-1.6620299386886499</v>
      </c>
      <c r="IE210">
        <v>1.5466443133846</v>
      </c>
      <c r="IF210">
        <v>-0.49423955797465202</v>
      </c>
      <c r="IG210">
        <v>5.1831719065376099E-2</v>
      </c>
      <c r="IH210">
        <v>-1.8714538324275101</v>
      </c>
      <c r="II210">
        <v>0.40281532619701499</v>
      </c>
      <c r="IJ210">
        <v>0.63502878383587802</v>
      </c>
      <c r="IK210">
        <v>1.0401436702522899E-2</v>
      </c>
      <c r="IL210">
        <v>-0.15395671207443201</v>
      </c>
      <c r="IM210">
        <v>-1.3616010944133401</v>
      </c>
      <c r="IN210">
        <v>-0.672036492687766</v>
      </c>
      <c r="IO210">
        <v>-0.29068542125969499</v>
      </c>
      <c r="IP210">
        <v>-0.74231822227375199</v>
      </c>
      <c r="IQ210">
        <v>-1.0745602620772801</v>
      </c>
      <c r="IR210">
        <v>-1.1498597940772</v>
      </c>
      <c r="IS210">
        <v>1.47270487050264</v>
      </c>
      <c r="IT210">
        <v>0.91375283409433905</v>
      </c>
      <c r="IU210">
        <v>-0.45462084608516301</v>
      </c>
      <c r="IV210">
        <v>-0.89962980491691302</v>
      </c>
      <c r="IW210">
        <v>0.93808055607951202</v>
      </c>
      <c r="IX210">
        <v>0.28468303935369499</v>
      </c>
      <c r="IY210">
        <v>1.2981619127458499</v>
      </c>
      <c r="IZ210">
        <v>0.419799106202845</v>
      </c>
      <c r="JA210">
        <v>-6.7259160277899396E-2</v>
      </c>
      <c r="JB210">
        <v>-0.112819249534368</v>
      </c>
      <c r="JC210">
        <v>-1.14340017653376</v>
      </c>
      <c r="JD210">
        <v>-0.53532533120232995</v>
      </c>
      <c r="JE210">
        <v>0.102729300670035</v>
      </c>
      <c r="JF210">
        <v>-1.29954810845447</v>
      </c>
      <c r="JG210">
        <v>-1.3447277969135001</v>
      </c>
      <c r="JI210">
        <v>-0.216503878982621</v>
      </c>
      <c r="JJ210">
        <v>-0.18286176064066201</v>
      </c>
      <c r="JK210">
        <v>5.7608228962635601E-2</v>
      </c>
      <c r="JL210">
        <v>0.33128570212284097</v>
      </c>
      <c r="JM210">
        <v>0.67029495839960895</v>
      </c>
    </row>
    <row r="211" spans="1:273" x14ac:dyDescent="0.25">
      <c r="A211" s="29">
        <v>44357</v>
      </c>
      <c r="B211" s="31" t="s">
        <v>1843</v>
      </c>
      <c r="C211" s="24" t="s">
        <v>1732</v>
      </c>
      <c r="D211" s="24" t="s">
        <v>1899</v>
      </c>
      <c r="E211" s="34">
        <v>12.540388999999999</v>
      </c>
      <c r="F211" s="38">
        <v>2058</v>
      </c>
      <c r="G211" s="16">
        <f>VLOOKUP(C211,dFundos!$A$1:$B$28,2,FALSE)</f>
        <v>32666326000149</v>
      </c>
      <c r="H211" s="13"/>
      <c r="I211">
        <f>_xll.ECONOMATICA(G211,"VOLATILITY","1Y",A211)</f>
        <v>18.721312364767101</v>
      </c>
      <c r="J211">
        <f>_xll.ECONOMATICA(G211,"NAV","1D",A211)</f>
        <v>164.77719700010499</v>
      </c>
      <c r="K211">
        <f>_xll.ECONOMATICA(G211,"NAV","1D",A211+1)</f>
        <v>164.10973999998501</v>
      </c>
      <c r="L211" s="6"/>
      <c r="N211">
        <v>-1.00702592444577</v>
      </c>
      <c r="O211">
        <v>-0.764259576953918</v>
      </c>
      <c r="P211">
        <v>0.50449409136490397</v>
      </c>
      <c r="Q211">
        <v>2.3490874376875599</v>
      </c>
      <c r="R211">
        <v>1.12513038984616</v>
      </c>
      <c r="S211">
        <v>0.88399070791638201</v>
      </c>
      <c r="T211">
        <v>-0.23625019375685999</v>
      </c>
      <c r="U211">
        <v>0.79411401839024598</v>
      </c>
      <c r="V211">
        <v>-1.84599011799946</v>
      </c>
      <c r="W211">
        <v>1.00693676176888</v>
      </c>
      <c r="X211">
        <v>-2.6801899905876798</v>
      </c>
      <c r="Y211">
        <v>2.1352680909331001</v>
      </c>
      <c r="Z211">
        <v>-0.361733150930377</v>
      </c>
      <c r="AA211">
        <v>1.57261038511933</v>
      </c>
      <c r="AB211">
        <v>5.1699477808142498E-2</v>
      </c>
      <c r="AC211">
        <v>1.29365618286101</v>
      </c>
      <c r="AD211">
        <v>1.84691599060898</v>
      </c>
      <c r="AE211">
        <v>-0.27183269567103702</v>
      </c>
      <c r="AF211">
        <v>1.8944363015179999</v>
      </c>
      <c r="AG211">
        <v>9.6664480588515303E-2</v>
      </c>
      <c r="AH211">
        <v>1.1027802063836101</v>
      </c>
      <c r="AI211">
        <v>-1.48991306559765</v>
      </c>
      <c r="AJ211">
        <v>0.53371380727185203</v>
      </c>
      <c r="AK211">
        <v>0.70372227837651702</v>
      </c>
      <c r="AL211">
        <v>-0.93111491632953403</v>
      </c>
      <c r="AM211">
        <v>2.5358094859257099</v>
      </c>
      <c r="AN211">
        <v>1.6942643605943899</v>
      </c>
      <c r="AO211">
        <v>-0.62889001492294505</v>
      </c>
      <c r="AP211">
        <v>-0.159620040813024</v>
      </c>
      <c r="AQ211">
        <v>-1.7773085975932199</v>
      </c>
      <c r="AR211">
        <v>-0.73618383812572596</v>
      </c>
      <c r="AS211">
        <v>4.5046817831462197E-3</v>
      </c>
      <c r="AT211">
        <v>-3.79611082280462E-2</v>
      </c>
      <c r="AU211">
        <v>1.45943870720657</v>
      </c>
      <c r="AV211">
        <v>0.45984902917553</v>
      </c>
      <c r="AW211">
        <v>-1.5758210171043201</v>
      </c>
      <c r="AX211">
        <v>0.16819543361634701</v>
      </c>
      <c r="AY211">
        <v>-1.3654242234224501</v>
      </c>
      <c r="AZ211">
        <v>1.03306702731061</v>
      </c>
      <c r="BA211">
        <v>1.24341383925639</v>
      </c>
      <c r="BB211">
        <v>-0.71021197209120102</v>
      </c>
      <c r="BC211">
        <v>-0.69969796395525896</v>
      </c>
      <c r="BD211">
        <v>-0.402006474905647</v>
      </c>
      <c r="BE211">
        <v>-0.67972719689350902</v>
      </c>
      <c r="BF211">
        <v>-0.29925162216386503</v>
      </c>
      <c r="BG211">
        <v>1.2845308559917601</v>
      </c>
      <c r="BH211">
        <v>-1.93036695318369</v>
      </c>
      <c r="BI211">
        <v>2.58096641773591</v>
      </c>
      <c r="BJ211">
        <v>-0.88567939592394396</v>
      </c>
      <c r="BK211">
        <v>0.15406054153572801</v>
      </c>
      <c r="BL211">
        <v>0.80151816855504898</v>
      </c>
      <c r="BM211">
        <v>0.309273019593093</v>
      </c>
      <c r="BN211">
        <v>0.33449892689532101</v>
      </c>
      <c r="BO211">
        <v>-1.2419977520948999</v>
      </c>
      <c r="BP211">
        <v>0.31161904917098598</v>
      </c>
      <c r="BQ211">
        <v>1.9285983069494299</v>
      </c>
      <c r="BR211">
        <v>-1.83528113484499</v>
      </c>
      <c r="BS211">
        <v>1.8861552001908399</v>
      </c>
      <c r="BT211">
        <v>-0.102233439611155</v>
      </c>
      <c r="BU211">
        <v>-1.1445878223639701</v>
      </c>
      <c r="BV211">
        <v>0.27653648321574997</v>
      </c>
      <c r="BX211">
        <v>-0.509651724587457</v>
      </c>
      <c r="BY211">
        <v>0.98004978644894403</v>
      </c>
      <c r="BZ211">
        <v>-2.0095697489523401</v>
      </c>
      <c r="CA211">
        <v>-0.52418259219848595</v>
      </c>
      <c r="CB211">
        <v>2.21560575846524</v>
      </c>
      <c r="CC211">
        <v>-0.16213844619414899</v>
      </c>
      <c r="CD211">
        <v>-0.28361196182231702</v>
      </c>
      <c r="CE211">
        <v>-0.59924726310782706</v>
      </c>
      <c r="CF211">
        <v>-1.6969124534625699</v>
      </c>
      <c r="CG211">
        <v>-1.1833714735985299</v>
      </c>
      <c r="CH211">
        <v>0.17996560636674999</v>
      </c>
      <c r="CI211">
        <v>-1.5812251546776701</v>
      </c>
      <c r="CJ211">
        <v>1.2925304754389799</v>
      </c>
      <c r="CK211">
        <v>6.2967681333247996E-2</v>
      </c>
      <c r="CL211">
        <v>-2.5427798199416398</v>
      </c>
      <c r="CM211">
        <v>-0.86255026635626597</v>
      </c>
      <c r="CN211">
        <v>1.42012563974276</v>
      </c>
      <c r="CO211">
        <v>1.2989403086976401</v>
      </c>
      <c r="CP211">
        <v>-1.4420016151234401</v>
      </c>
      <c r="CQ211">
        <v>1.25712114167982</v>
      </c>
      <c r="CR211">
        <v>-0.33222690744878502</v>
      </c>
      <c r="CS211">
        <v>-0.38173989187271201</v>
      </c>
      <c r="CT211">
        <v>1.9670046382088899</v>
      </c>
      <c r="CU211">
        <v>0.186791586020263</v>
      </c>
      <c r="CW211">
        <v>1.27839848300937</v>
      </c>
      <c r="CX211">
        <v>1.02438148060173</v>
      </c>
      <c r="CY211">
        <v>0.202223282576597</v>
      </c>
      <c r="CZ211">
        <v>-0.506292362479144</v>
      </c>
      <c r="DA211">
        <v>-0.20653825094996101</v>
      </c>
      <c r="DB211">
        <v>1.58368775209965</v>
      </c>
      <c r="DC211">
        <v>0.27876058502442902</v>
      </c>
      <c r="DD211">
        <v>0.51231971883680705</v>
      </c>
      <c r="DE211">
        <v>-1.0122089392098099</v>
      </c>
      <c r="DF211">
        <v>-0.39206066767292203</v>
      </c>
      <c r="DG211">
        <v>-1.00104397743053</v>
      </c>
      <c r="DH211">
        <v>-3.6803821110879702</v>
      </c>
      <c r="DI211">
        <v>1.35200065815297</v>
      </c>
      <c r="DJ211">
        <v>-2.3522561044046602</v>
      </c>
      <c r="DL211">
        <v>0.93414498278434599</v>
      </c>
      <c r="DM211">
        <v>2.6640550120646398</v>
      </c>
      <c r="DN211">
        <v>2.36946293953224</v>
      </c>
      <c r="DO211">
        <v>0.686466485967685</v>
      </c>
      <c r="DP211">
        <v>1.30879374210053</v>
      </c>
      <c r="DQ211">
        <v>0.44147756107122399</v>
      </c>
      <c r="DR211">
        <v>0.16921532478591</v>
      </c>
      <c r="DS211">
        <v>-1.97944749070302</v>
      </c>
      <c r="DT211">
        <v>2.2679064388285002</v>
      </c>
      <c r="DU211">
        <v>0.97043000514531697</v>
      </c>
      <c r="DV211">
        <v>-8.4183326453057802E-2</v>
      </c>
      <c r="DW211">
        <v>-1.0334257153772299</v>
      </c>
      <c r="DX211">
        <v>0.47706233508506601</v>
      </c>
      <c r="DY211">
        <v>-0.44558360914379602</v>
      </c>
      <c r="DZ211">
        <v>0.17473464449722101</v>
      </c>
      <c r="EA211">
        <v>1.54891515412601</v>
      </c>
      <c r="EB211">
        <v>0.81505724665475998</v>
      </c>
      <c r="EC211">
        <v>8.5255262274586102E-2</v>
      </c>
      <c r="ED211">
        <v>0.38193762247829</v>
      </c>
      <c r="EE211">
        <v>-1.0788871546537799</v>
      </c>
      <c r="EF211">
        <v>0.83391661628411395</v>
      </c>
      <c r="EG211">
        <v>0.50314109321334399</v>
      </c>
      <c r="EH211">
        <v>0.63650092015450399</v>
      </c>
      <c r="EI211">
        <v>0.104405435922672</v>
      </c>
      <c r="EJ211">
        <v>-0.21800197928314399</v>
      </c>
      <c r="EK211">
        <v>0.42962653624272201</v>
      </c>
      <c r="EL211">
        <v>-1.0493385742847701</v>
      </c>
      <c r="EM211">
        <v>0.93896873040648599</v>
      </c>
      <c r="EN211">
        <v>0.434209300510702</v>
      </c>
      <c r="EO211">
        <v>0.67350288936722802</v>
      </c>
      <c r="EP211">
        <v>1.5027459805423899</v>
      </c>
      <c r="EQ211">
        <v>1.1454894902271899</v>
      </c>
      <c r="ER211">
        <v>0.15888564685155901</v>
      </c>
      <c r="ES211">
        <v>-0.51914578471041795</v>
      </c>
      <c r="ET211">
        <v>-1.36842740603242</v>
      </c>
      <c r="EU211">
        <v>0.67444954383972799</v>
      </c>
      <c r="EV211">
        <v>0.54945683823461899</v>
      </c>
      <c r="EW211">
        <v>-6.4772631958476302E-3</v>
      </c>
      <c r="EY211">
        <v>0.649728757525736</v>
      </c>
      <c r="EZ211">
        <v>0.23381723221973499</v>
      </c>
      <c r="FA211">
        <v>0.26401088616694302</v>
      </c>
      <c r="FB211">
        <v>-6.71727530061617E-3</v>
      </c>
      <c r="FD211">
        <v>-0.923382176279119</v>
      </c>
      <c r="FE211">
        <v>-0.59195411949985999</v>
      </c>
      <c r="FF211">
        <v>-3.29077977785346</v>
      </c>
      <c r="FG211">
        <v>0.87787711236160204</v>
      </c>
      <c r="FH211">
        <v>2.9460100644428202</v>
      </c>
      <c r="FI211">
        <v>-1.3338227448912201</v>
      </c>
      <c r="FJ211">
        <v>2.4658070651639701</v>
      </c>
      <c r="FK211">
        <v>-0.68853301081617202</v>
      </c>
      <c r="FL211">
        <v>0.595519640410203</v>
      </c>
      <c r="FM211">
        <v>-0.384553916774166</v>
      </c>
      <c r="FN211">
        <v>0.81303391616529597</v>
      </c>
      <c r="FO211">
        <v>-0.25701049071358301</v>
      </c>
      <c r="FP211">
        <v>0.69833382185606796</v>
      </c>
      <c r="FQ211">
        <v>-0.187435302177619</v>
      </c>
      <c r="FR211">
        <v>-0.48257245143759098</v>
      </c>
      <c r="FS211">
        <v>-6.7240216594655101E-3</v>
      </c>
      <c r="FT211">
        <v>-0.37560564296654803</v>
      </c>
      <c r="FU211">
        <v>-0.88657563001106598</v>
      </c>
      <c r="FV211">
        <v>2.4328843082912499</v>
      </c>
      <c r="FW211">
        <v>-1.63309985791784</v>
      </c>
      <c r="FX211">
        <v>1.54263763342897</v>
      </c>
      <c r="FY211">
        <v>0.74365326599945503</v>
      </c>
      <c r="FZ211">
        <v>1.963037587484</v>
      </c>
      <c r="GA211">
        <v>0.47252374188246898</v>
      </c>
      <c r="GB211">
        <v>1.31439961642172</v>
      </c>
      <c r="GC211">
        <v>-0.163255680308794</v>
      </c>
      <c r="GD211">
        <v>-0.16581533718635899</v>
      </c>
      <c r="GE211">
        <v>-1.2018684328722899</v>
      </c>
      <c r="GF211">
        <v>1.1821268137282499</v>
      </c>
      <c r="GG211">
        <v>-1.6291707106574901E-2</v>
      </c>
      <c r="GJ211">
        <v>0.39054231274349099</v>
      </c>
      <c r="GK211">
        <v>-0.88750781114868005</v>
      </c>
      <c r="GL211">
        <v>0.20318834176578099</v>
      </c>
      <c r="GM211">
        <v>-2.5091354003052402</v>
      </c>
      <c r="GN211">
        <v>0.97032853882410597</v>
      </c>
      <c r="GO211">
        <v>0.23167021208791999</v>
      </c>
      <c r="GP211">
        <v>-2.4230692809396701</v>
      </c>
      <c r="GQ211">
        <v>-1.58375869532392</v>
      </c>
      <c r="GR211">
        <v>0.69509874556388196</v>
      </c>
      <c r="GS211">
        <v>0.39237747623701602</v>
      </c>
      <c r="GT211">
        <v>-5.26671032275772E-2</v>
      </c>
      <c r="GU211">
        <v>0.324350241862703</v>
      </c>
      <c r="GV211">
        <v>2.1688747860025601</v>
      </c>
      <c r="GW211">
        <v>-4.2535763442210701</v>
      </c>
      <c r="GX211">
        <v>-4.7523416924377698E-2</v>
      </c>
      <c r="GY211">
        <v>0.722871228208533</v>
      </c>
      <c r="GZ211">
        <v>2.3755445936330899</v>
      </c>
      <c r="HA211">
        <v>-0.33823145195128701</v>
      </c>
      <c r="HB211">
        <v>0.15532802299276199</v>
      </c>
      <c r="HC211">
        <v>-0.20931758526785399</v>
      </c>
      <c r="HD211">
        <v>1.51704633262852</v>
      </c>
      <c r="HE211">
        <v>-2.60603319466099</v>
      </c>
      <c r="HF211">
        <v>1.2043688637277199</v>
      </c>
      <c r="HG211">
        <v>-0.79249269219872098</v>
      </c>
      <c r="HH211">
        <v>-0.92136517096150805</v>
      </c>
      <c r="HI211">
        <v>-1.8286618528691201</v>
      </c>
      <c r="HJ211">
        <v>1.5956165989336999</v>
      </c>
      <c r="HK211">
        <v>-0.41387318478882701</v>
      </c>
      <c r="HL211">
        <v>-0.38593011449847803</v>
      </c>
      <c r="HM211">
        <v>1.2217509420224799</v>
      </c>
      <c r="HN211">
        <v>0.42142172733292699</v>
      </c>
      <c r="HO211">
        <v>-0.38769408092775798</v>
      </c>
      <c r="HQ211">
        <v>1.4574307122529699</v>
      </c>
      <c r="HR211">
        <v>1.0452421829541001</v>
      </c>
      <c r="HS211">
        <v>0.25887749980029201</v>
      </c>
      <c r="HT211">
        <v>0.98050579072150901</v>
      </c>
      <c r="HU211">
        <v>1.02060977951623E-2</v>
      </c>
      <c r="HV211">
        <v>0.64367957820650201</v>
      </c>
      <c r="HW211">
        <v>0.48656770104571501</v>
      </c>
      <c r="HX211">
        <v>-0.23060864259605299</v>
      </c>
      <c r="HY211">
        <v>0.71697561979817703</v>
      </c>
      <c r="HZ211">
        <v>-0.19559431675588701</v>
      </c>
      <c r="IA211">
        <v>-0.107456357818592</v>
      </c>
      <c r="IB211">
        <v>-0.40893576488088001</v>
      </c>
      <c r="ID211">
        <v>-1.2943349469423999</v>
      </c>
      <c r="IE211">
        <v>1.04533214816911</v>
      </c>
      <c r="IF211">
        <v>0.129019077030534</v>
      </c>
      <c r="IG211">
        <v>-0.71594904857192898</v>
      </c>
      <c r="IH211">
        <v>0.75946838242089099</v>
      </c>
      <c r="II211">
        <v>-0.44208001227161697</v>
      </c>
      <c r="IJ211">
        <v>6.4676471993152504E-2</v>
      </c>
      <c r="IK211">
        <v>0.69899021509627302</v>
      </c>
      <c r="IL211">
        <v>-1.0255641313960999</v>
      </c>
      <c r="IM211">
        <v>1.19020243491832</v>
      </c>
      <c r="IN211">
        <v>1.59100134624168E-2</v>
      </c>
      <c r="IO211">
        <v>1.83425327868463</v>
      </c>
      <c r="IP211">
        <v>-0.26622750092428799</v>
      </c>
      <c r="IQ211">
        <v>9.7530445964366705E-2</v>
      </c>
      <c r="IR211">
        <v>-1.92296851100764</v>
      </c>
      <c r="IS211">
        <v>1.6406610478952599</v>
      </c>
      <c r="IT211">
        <v>0.55535189076181302</v>
      </c>
      <c r="IU211">
        <v>0.472136474854778</v>
      </c>
      <c r="IV211">
        <v>-0.40258641047330501</v>
      </c>
      <c r="IW211">
        <v>-6.1995449414098402E-2</v>
      </c>
      <c r="IX211">
        <v>0.21901009331486401</v>
      </c>
      <c r="IY211">
        <v>-6.5155154698004494E-2</v>
      </c>
      <c r="IZ211">
        <v>0.85627195130655298</v>
      </c>
      <c r="JA211">
        <v>3.92149595427327E-2</v>
      </c>
      <c r="JB211">
        <v>0.16478066809213501</v>
      </c>
      <c r="JC211">
        <v>0.16894775017135499</v>
      </c>
      <c r="JD211">
        <v>0.62055686812527699</v>
      </c>
      <c r="JE211">
        <v>0.24409602156083601</v>
      </c>
      <c r="JF211">
        <v>0.51678208328667097</v>
      </c>
      <c r="JG211">
        <v>0.72797116008587204</v>
      </c>
      <c r="JI211">
        <v>0.85482995091297198</v>
      </c>
      <c r="JJ211">
        <v>0.58010046395793302</v>
      </c>
      <c r="JK211">
        <v>-0.59761315969808504</v>
      </c>
      <c r="JL211">
        <v>-0.20276796694815899</v>
      </c>
      <c r="JM211">
        <v>7.1805383777245907E-2</v>
      </c>
    </row>
    <row r="212" spans="1:273" x14ac:dyDescent="0.25">
      <c r="A212" s="30">
        <v>44357</v>
      </c>
      <c r="B212" s="31" t="s">
        <v>1807</v>
      </c>
      <c r="C212" s="23" t="s">
        <v>1732</v>
      </c>
      <c r="D212" s="23" t="s">
        <v>1899</v>
      </c>
      <c r="E212" s="32">
        <v>24.373933999999998</v>
      </c>
      <c r="F212" s="37">
        <v>4000</v>
      </c>
      <c r="G212" s="16">
        <f>VLOOKUP(C212,dFundos!$A$1:$B$28,2,FALSE)</f>
        <v>32666326000149</v>
      </c>
      <c r="H212" s="13"/>
      <c r="I212">
        <f>_xll.ECONOMATICA(G212,"VOLATILITY","1Y",A212)</f>
        <v>18.721312364767101</v>
      </c>
      <c r="J212">
        <f>_xll.ECONOMATICA(G212,"NAV","1D",A212)</f>
        <v>164.77719700010499</v>
      </c>
      <c r="K212">
        <f>_xll.ECONOMATICA(G212,"NAV","1D",A212+1)</f>
        <v>164.10973999998501</v>
      </c>
      <c r="L212" s="6"/>
      <c r="N212">
        <v>-1.00702592444577</v>
      </c>
      <c r="O212">
        <v>-0.764259576953918</v>
      </c>
      <c r="P212">
        <v>0.50449409136490397</v>
      </c>
      <c r="Q212">
        <v>2.3490874376875599</v>
      </c>
      <c r="R212">
        <v>1.12513038984616</v>
      </c>
      <c r="S212">
        <v>0.88399070791638201</v>
      </c>
      <c r="T212">
        <v>-0.23625019375685999</v>
      </c>
      <c r="U212">
        <v>0.79411401839024598</v>
      </c>
      <c r="V212">
        <v>-1.84599011799946</v>
      </c>
      <c r="W212">
        <v>1.00693676176888</v>
      </c>
      <c r="X212">
        <v>-2.6801899905876798</v>
      </c>
      <c r="Y212">
        <v>2.1352680909331001</v>
      </c>
      <c r="Z212">
        <v>-0.361733150930377</v>
      </c>
      <c r="AA212">
        <v>1.57261038511933</v>
      </c>
      <c r="AB212">
        <v>5.1699477808142498E-2</v>
      </c>
      <c r="AC212">
        <v>1.29365618286101</v>
      </c>
      <c r="AD212">
        <v>1.84691599060898</v>
      </c>
      <c r="AE212">
        <v>-0.27183269567103702</v>
      </c>
      <c r="AF212">
        <v>1.8944363015179999</v>
      </c>
      <c r="AG212">
        <v>9.6664480588515303E-2</v>
      </c>
      <c r="AH212">
        <v>1.1027802063836101</v>
      </c>
      <c r="AI212">
        <v>-1.48991306559765</v>
      </c>
      <c r="AJ212">
        <v>0.53371380727185203</v>
      </c>
      <c r="AK212">
        <v>0.70372227837651702</v>
      </c>
      <c r="AL212">
        <v>-0.93111491632953403</v>
      </c>
      <c r="AM212">
        <v>2.5358094859257099</v>
      </c>
      <c r="AN212">
        <v>1.6942643605943899</v>
      </c>
      <c r="AO212">
        <v>-0.62889001492294505</v>
      </c>
      <c r="AP212">
        <v>-0.159620040813024</v>
      </c>
      <c r="AQ212">
        <v>-1.7773085975932199</v>
      </c>
      <c r="AR212">
        <v>-0.73618383812572596</v>
      </c>
      <c r="AS212">
        <v>4.5046817831462197E-3</v>
      </c>
      <c r="AT212">
        <v>-3.79611082280462E-2</v>
      </c>
      <c r="AU212">
        <v>1.45943870720657</v>
      </c>
      <c r="AV212">
        <v>0.45984902917553</v>
      </c>
      <c r="AW212">
        <v>-1.5758210171043201</v>
      </c>
      <c r="AX212">
        <v>0.16819543361634701</v>
      </c>
      <c r="AY212">
        <v>-1.3654242234224501</v>
      </c>
      <c r="AZ212">
        <v>1.03306702731061</v>
      </c>
      <c r="BA212">
        <v>1.24341383925639</v>
      </c>
      <c r="BB212">
        <v>-0.71021197209120102</v>
      </c>
      <c r="BC212">
        <v>-0.69969796395525896</v>
      </c>
      <c r="BD212">
        <v>-0.402006474905647</v>
      </c>
      <c r="BE212">
        <v>-0.67972719689350902</v>
      </c>
      <c r="BF212">
        <v>-0.29925162216386503</v>
      </c>
      <c r="BG212">
        <v>1.2845308559917601</v>
      </c>
      <c r="BH212">
        <v>-1.93036695318369</v>
      </c>
      <c r="BI212">
        <v>2.58096641773591</v>
      </c>
      <c r="BJ212">
        <v>-0.88567939592394396</v>
      </c>
      <c r="BK212">
        <v>0.15406054153572801</v>
      </c>
      <c r="BL212">
        <v>0.80151816855504898</v>
      </c>
      <c r="BM212">
        <v>0.309273019593093</v>
      </c>
      <c r="BN212">
        <v>0.33449892689532101</v>
      </c>
      <c r="BO212">
        <v>-1.2419977520948999</v>
      </c>
      <c r="BP212">
        <v>0.31161904917098598</v>
      </c>
      <c r="BQ212">
        <v>1.9285983069494299</v>
      </c>
      <c r="BR212">
        <v>-1.83528113484499</v>
      </c>
      <c r="BS212">
        <v>1.8861552001908399</v>
      </c>
      <c r="BT212">
        <v>-0.102233439611155</v>
      </c>
      <c r="BU212">
        <v>-1.1445878223639701</v>
      </c>
      <c r="BV212">
        <v>0.27653648321574997</v>
      </c>
      <c r="BX212">
        <v>-0.509651724587457</v>
      </c>
      <c r="BY212">
        <v>0.98004978644894403</v>
      </c>
      <c r="BZ212">
        <v>-2.0095697489523401</v>
      </c>
      <c r="CA212">
        <v>-0.52418259219848595</v>
      </c>
      <c r="CB212">
        <v>2.21560575846524</v>
      </c>
      <c r="CC212">
        <v>-0.16213844619414899</v>
      </c>
      <c r="CD212">
        <v>-0.28361196182231702</v>
      </c>
      <c r="CE212">
        <v>-0.59924726310782706</v>
      </c>
      <c r="CF212">
        <v>-1.6969124534625699</v>
      </c>
      <c r="CG212">
        <v>-1.1833714735985299</v>
      </c>
      <c r="CH212">
        <v>0.17996560636674999</v>
      </c>
      <c r="CI212">
        <v>-1.5812251546776701</v>
      </c>
      <c r="CJ212">
        <v>1.2925304754389799</v>
      </c>
      <c r="CK212">
        <v>6.2967681333247996E-2</v>
      </c>
      <c r="CL212">
        <v>-2.5427798199416398</v>
      </c>
      <c r="CM212">
        <v>-0.86255026635626597</v>
      </c>
      <c r="CN212">
        <v>1.42012563974276</v>
      </c>
      <c r="CO212">
        <v>1.2989403086976401</v>
      </c>
      <c r="CP212">
        <v>-1.4420016151234401</v>
      </c>
      <c r="CQ212">
        <v>1.25712114167982</v>
      </c>
      <c r="CR212">
        <v>-0.33222690744878502</v>
      </c>
      <c r="CS212">
        <v>-0.38173989187271201</v>
      </c>
      <c r="CT212">
        <v>1.9670046382088899</v>
      </c>
      <c r="CU212">
        <v>0.186791586020263</v>
      </c>
      <c r="CW212">
        <v>1.27839848300937</v>
      </c>
      <c r="CX212">
        <v>1.02438148060173</v>
      </c>
      <c r="CY212">
        <v>0.202223282576597</v>
      </c>
      <c r="CZ212">
        <v>-0.506292362479144</v>
      </c>
      <c r="DA212">
        <v>-0.20653825094996101</v>
      </c>
      <c r="DB212">
        <v>1.58368775209965</v>
      </c>
      <c r="DC212">
        <v>0.27876058502442902</v>
      </c>
      <c r="DD212">
        <v>0.51231971883680705</v>
      </c>
      <c r="DE212">
        <v>-1.0122089392098099</v>
      </c>
      <c r="DF212">
        <v>-0.39206066767292203</v>
      </c>
      <c r="DG212">
        <v>-1.00104397743053</v>
      </c>
      <c r="DH212">
        <v>-3.6803821110879702</v>
      </c>
      <c r="DI212">
        <v>1.35200065815297</v>
      </c>
      <c r="DJ212">
        <v>-2.3522561044046602</v>
      </c>
      <c r="DL212">
        <v>0.93414498278434599</v>
      </c>
      <c r="DM212">
        <v>2.6640550120646398</v>
      </c>
      <c r="DN212">
        <v>2.36946293953224</v>
      </c>
      <c r="DO212">
        <v>0.686466485967685</v>
      </c>
      <c r="DP212">
        <v>1.30879374210053</v>
      </c>
      <c r="DQ212">
        <v>0.44147756107122399</v>
      </c>
      <c r="DR212">
        <v>0.16921532478591</v>
      </c>
      <c r="DS212">
        <v>-1.97944749070302</v>
      </c>
      <c r="DT212">
        <v>2.2679064388285002</v>
      </c>
      <c r="DU212">
        <v>0.97043000514531697</v>
      </c>
      <c r="DV212">
        <v>-8.4183326453057802E-2</v>
      </c>
      <c r="DW212">
        <v>-1.0334257153772299</v>
      </c>
      <c r="DX212">
        <v>0.47706233508506601</v>
      </c>
      <c r="DY212">
        <v>-0.44558360914379602</v>
      </c>
      <c r="DZ212">
        <v>0.17473464449722101</v>
      </c>
      <c r="EA212">
        <v>1.54891515412601</v>
      </c>
      <c r="EB212">
        <v>0.81505724665475998</v>
      </c>
      <c r="EC212">
        <v>8.5255262274586102E-2</v>
      </c>
      <c r="ED212">
        <v>0.38193762247829</v>
      </c>
      <c r="EE212">
        <v>-1.0788871546537799</v>
      </c>
      <c r="EF212">
        <v>0.83391661628411395</v>
      </c>
      <c r="EG212">
        <v>0.50314109321334399</v>
      </c>
      <c r="EH212">
        <v>0.63650092015450399</v>
      </c>
      <c r="EI212">
        <v>0.104405435922672</v>
      </c>
      <c r="EJ212">
        <v>-0.21800197928314399</v>
      </c>
      <c r="EK212">
        <v>0.42962653624272201</v>
      </c>
      <c r="EL212">
        <v>-1.0493385742847701</v>
      </c>
      <c r="EM212">
        <v>0.93896873040648599</v>
      </c>
      <c r="EN212">
        <v>0.434209300510702</v>
      </c>
      <c r="EO212">
        <v>0.67350288936722802</v>
      </c>
      <c r="EP212">
        <v>1.5027459805423899</v>
      </c>
      <c r="EQ212">
        <v>1.1454894902271899</v>
      </c>
      <c r="ER212">
        <v>0.15888564685155901</v>
      </c>
      <c r="ES212">
        <v>-0.51914578471041795</v>
      </c>
      <c r="ET212">
        <v>-1.36842740603242</v>
      </c>
      <c r="EU212">
        <v>0.67444954383972799</v>
      </c>
      <c r="EV212">
        <v>0.54945683823461899</v>
      </c>
      <c r="EW212">
        <v>-6.4772631958476302E-3</v>
      </c>
      <c r="EY212">
        <v>0.649728757525736</v>
      </c>
      <c r="EZ212">
        <v>0.23381723221973499</v>
      </c>
      <c r="FA212">
        <v>0.26401088616694302</v>
      </c>
      <c r="FB212">
        <v>-6.71727530061617E-3</v>
      </c>
      <c r="FD212">
        <v>-0.923382176279119</v>
      </c>
      <c r="FE212">
        <v>-0.59195411949985999</v>
      </c>
      <c r="FF212">
        <v>-3.29077977785346</v>
      </c>
      <c r="FG212">
        <v>0.87787711236160204</v>
      </c>
      <c r="FH212">
        <v>2.9460100644428202</v>
      </c>
      <c r="FI212">
        <v>-1.3338227448912201</v>
      </c>
      <c r="FJ212">
        <v>2.4658070651639701</v>
      </c>
      <c r="FK212">
        <v>-0.68853301081617202</v>
      </c>
      <c r="FL212">
        <v>0.595519640410203</v>
      </c>
      <c r="FM212">
        <v>-0.384553916774166</v>
      </c>
      <c r="FN212">
        <v>0.81303391616529597</v>
      </c>
      <c r="FO212">
        <v>-0.25701049071358301</v>
      </c>
      <c r="FP212">
        <v>0.69833382185606796</v>
      </c>
      <c r="FQ212">
        <v>-0.187435302177619</v>
      </c>
      <c r="FR212">
        <v>-0.48257245143759098</v>
      </c>
      <c r="FS212">
        <v>-6.7240216594655101E-3</v>
      </c>
      <c r="FT212">
        <v>-0.37560564296654803</v>
      </c>
      <c r="FU212">
        <v>-0.88657563001106598</v>
      </c>
      <c r="FV212">
        <v>2.4328843082912499</v>
      </c>
      <c r="FW212">
        <v>-1.63309985791784</v>
      </c>
      <c r="FX212">
        <v>1.54263763342897</v>
      </c>
      <c r="FY212">
        <v>0.74365326599945503</v>
      </c>
      <c r="FZ212">
        <v>1.963037587484</v>
      </c>
      <c r="GA212">
        <v>0.47252374188246898</v>
      </c>
      <c r="GB212">
        <v>1.31439961642172</v>
      </c>
      <c r="GC212">
        <v>-0.163255680308794</v>
      </c>
      <c r="GD212">
        <v>-0.16581533718635899</v>
      </c>
      <c r="GE212">
        <v>-1.2018684328722899</v>
      </c>
      <c r="GF212">
        <v>1.1821268137282499</v>
      </c>
      <c r="GG212">
        <v>-1.6291707106574901E-2</v>
      </c>
      <c r="GJ212">
        <v>0.39054231274349099</v>
      </c>
      <c r="GK212">
        <v>-0.88750781114868005</v>
      </c>
      <c r="GL212">
        <v>0.20318834176578099</v>
      </c>
      <c r="GM212">
        <v>-2.5091354003052402</v>
      </c>
      <c r="GN212">
        <v>0.97032853882410597</v>
      </c>
      <c r="GO212">
        <v>0.23167021208791999</v>
      </c>
      <c r="GP212">
        <v>-2.4230692809396701</v>
      </c>
      <c r="GQ212">
        <v>-1.58375869532392</v>
      </c>
      <c r="GR212">
        <v>0.69509874556388196</v>
      </c>
      <c r="GS212">
        <v>0.39237747623701602</v>
      </c>
      <c r="GT212">
        <v>-5.26671032275772E-2</v>
      </c>
      <c r="GU212">
        <v>0.324350241862703</v>
      </c>
      <c r="GV212">
        <v>2.1688747860025601</v>
      </c>
      <c r="GW212">
        <v>-4.2535763442210701</v>
      </c>
      <c r="GX212">
        <v>-4.7523416924377698E-2</v>
      </c>
      <c r="GY212">
        <v>0.722871228208533</v>
      </c>
      <c r="GZ212">
        <v>2.3755445936330899</v>
      </c>
      <c r="HA212">
        <v>-0.33823145195128701</v>
      </c>
      <c r="HB212">
        <v>0.15532802299276199</v>
      </c>
      <c r="HC212">
        <v>-0.20931758526785399</v>
      </c>
      <c r="HD212">
        <v>1.51704633262852</v>
      </c>
      <c r="HE212">
        <v>-2.60603319466099</v>
      </c>
      <c r="HF212">
        <v>1.2043688637277199</v>
      </c>
      <c r="HG212">
        <v>-0.79249269219872098</v>
      </c>
      <c r="HH212">
        <v>-0.92136517096150805</v>
      </c>
      <c r="HI212">
        <v>-1.8286618528691201</v>
      </c>
      <c r="HJ212">
        <v>1.5956165989336999</v>
      </c>
      <c r="HK212">
        <v>-0.41387318478882701</v>
      </c>
      <c r="HL212">
        <v>-0.38593011449847803</v>
      </c>
      <c r="HM212">
        <v>1.2217509420224799</v>
      </c>
      <c r="HN212">
        <v>0.42142172733292699</v>
      </c>
      <c r="HO212">
        <v>-0.38769408092775798</v>
      </c>
      <c r="HQ212">
        <v>1.4574307122529699</v>
      </c>
      <c r="HR212">
        <v>1.0452421829541001</v>
      </c>
      <c r="HS212">
        <v>0.25887749980029201</v>
      </c>
      <c r="HT212">
        <v>0.98050579072150901</v>
      </c>
      <c r="HU212">
        <v>1.02060977951623E-2</v>
      </c>
      <c r="HV212">
        <v>0.64367957820650201</v>
      </c>
      <c r="HW212">
        <v>0.48656770104571501</v>
      </c>
      <c r="HX212">
        <v>-0.23060864259605299</v>
      </c>
      <c r="HY212">
        <v>0.71697561979817703</v>
      </c>
      <c r="HZ212">
        <v>-0.19559431675588701</v>
      </c>
      <c r="IA212">
        <v>-0.107456357818592</v>
      </c>
      <c r="IB212">
        <v>-0.40893576488088001</v>
      </c>
      <c r="ID212">
        <v>-1.2943349469423999</v>
      </c>
      <c r="IE212">
        <v>1.04533214816911</v>
      </c>
      <c r="IF212">
        <v>0.129019077030534</v>
      </c>
      <c r="IG212">
        <v>-0.71594904857192898</v>
      </c>
      <c r="IH212">
        <v>0.75946838242089099</v>
      </c>
      <c r="II212">
        <v>-0.44208001227161697</v>
      </c>
      <c r="IJ212">
        <v>6.4676471993152504E-2</v>
      </c>
      <c r="IK212">
        <v>0.69899021509627302</v>
      </c>
      <c r="IL212">
        <v>-1.0255641313960999</v>
      </c>
      <c r="IM212">
        <v>1.19020243491832</v>
      </c>
      <c r="IN212">
        <v>1.59100134624168E-2</v>
      </c>
      <c r="IO212">
        <v>1.83425327868463</v>
      </c>
      <c r="IP212">
        <v>-0.26622750092428799</v>
      </c>
      <c r="IQ212">
        <v>9.7530445964366705E-2</v>
      </c>
      <c r="IR212">
        <v>-1.92296851100764</v>
      </c>
      <c r="IS212">
        <v>1.6406610478952599</v>
      </c>
      <c r="IT212">
        <v>0.55535189076181302</v>
      </c>
      <c r="IU212">
        <v>0.472136474854778</v>
      </c>
      <c r="IV212">
        <v>-0.40258641047330501</v>
      </c>
      <c r="IW212">
        <v>-6.1995449414098402E-2</v>
      </c>
      <c r="IX212">
        <v>0.21901009331486401</v>
      </c>
      <c r="IY212">
        <v>-6.5155154698004494E-2</v>
      </c>
      <c r="IZ212">
        <v>0.85627195130655298</v>
      </c>
      <c r="JA212">
        <v>3.92149595427327E-2</v>
      </c>
      <c r="JB212">
        <v>0.16478066809213501</v>
      </c>
      <c r="JC212">
        <v>0.16894775017135499</v>
      </c>
      <c r="JD212">
        <v>0.62055686812527699</v>
      </c>
      <c r="JE212">
        <v>0.24409602156083601</v>
      </c>
      <c r="JF212">
        <v>0.51678208328667097</v>
      </c>
      <c r="JG212">
        <v>0.72797116008587204</v>
      </c>
      <c r="JI212">
        <v>0.85482995091297198</v>
      </c>
      <c r="JJ212">
        <v>0.58010046395793302</v>
      </c>
      <c r="JK212">
        <v>-0.59761315969808504</v>
      </c>
      <c r="JL212">
        <v>-0.20276796694815899</v>
      </c>
      <c r="JM212">
        <v>7.1805383777245907E-2</v>
      </c>
    </row>
    <row r="213" spans="1:273" x14ac:dyDescent="0.25">
      <c r="A213" s="29">
        <v>44357</v>
      </c>
      <c r="B213" s="31" t="s">
        <v>1811</v>
      </c>
      <c r="C213" s="24" t="s">
        <v>1734</v>
      </c>
      <c r="D213" s="24" t="s">
        <v>1899</v>
      </c>
      <c r="E213" s="34">
        <v>226.42357899999999</v>
      </c>
      <c r="F213" s="38">
        <v>33093.33</v>
      </c>
      <c r="G213" s="16">
        <f>VLOOKUP(C213,dFundos!$A$1:$B$28,2,FALSE)</f>
        <v>25079578000106</v>
      </c>
      <c r="H213" s="13"/>
      <c r="I213">
        <f>_xll.ECONOMATICA(G213,"VOLATILITY","1Y",A213)</f>
        <v>2.4118815160909399</v>
      </c>
      <c r="J213">
        <f>_xll.ECONOMATICA(G213,"NAV","1D",A213)</f>
        <v>146.15672999993001</v>
      </c>
      <c r="K213">
        <f>_xll.ECONOMATICA(G213,"NAV","1D",A213+1)</f>
        <v>146.24691500002501</v>
      </c>
      <c r="L213" s="6"/>
      <c r="N213">
        <v>0.25474884023424199</v>
      </c>
      <c r="O213">
        <v>-0.16268813769784199</v>
      </c>
      <c r="P213">
        <v>6.7064267568639493E-2</v>
      </c>
      <c r="Q213">
        <v>0.40957462497317498</v>
      </c>
      <c r="R213">
        <v>0.11580733826122</v>
      </c>
      <c r="S213">
        <v>0.152815408000606</v>
      </c>
      <c r="T213">
        <v>-0.19419234195083801</v>
      </c>
      <c r="U213">
        <v>7.9688931509735994E-2</v>
      </c>
      <c r="V213">
        <v>3.9018127790768603E-2</v>
      </c>
      <c r="W213">
        <v>3.6667240601673298E-2</v>
      </c>
      <c r="X213">
        <v>-8.4151332157489406E-2</v>
      </c>
      <c r="Y213">
        <v>0.170703395997407</v>
      </c>
      <c r="Z213">
        <v>-0.1032803445014</v>
      </c>
      <c r="AA213">
        <v>0.301935098286776</v>
      </c>
      <c r="AB213">
        <v>0.12983982123842</v>
      </c>
      <c r="AC213">
        <v>0.17988884192163801</v>
      </c>
      <c r="AD213">
        <v>-4.2706415115390001E-2</v>
      </c>
      <c r="AE213">
        <v>0.19491167040541801</v>
      </c>
      <c r="AF213">
        <v>-0.126730582360324</v>
      </c>
      <c r="AG213">
        <v>0.34803334910975497</v>
      </c>
      <c r="AH213">
        <v>9.6207971728290403E-2</v>
      </c>
      <c r="AI213">
        <v>7.3480682294757599E-2</v>
      </c>
      <c r="AJ213">
        <v>0.15105589700397101</v>
      </c>
      <c r="AK213">
        <v>-7.0151152795006097E-2</v>
      </c>
      <c r="AL213">
        <v>-0.16136159356392499</v>
      </c>
      <c r="AM213">
        <v>0.24679863963683599</v>
      </c>
      <c r="AN213">
        <v>0.36176144567434698</v>
      </c>
      <c r="AO213">
        <v>-4.3076048041257302E-2</v>
      </c>
      <c r="AP213">
        <v>0.20008319715998399</v>
      </c>
      <c r="AQ213">
        <v>-8.3006068689428503E-2</v>
      </c>
      <c r="AR213">
        <v>-0.282936714029347</v>
      </c>
      <c r="AS213">
        <v>3.6336803714220899E-2</v>
      </c>
      <c r="AT213">
        <v>0.146483210119186</v>
      </c>
      <c r="AU213">
        <v>5.0329285841144197E-2</v>
      </c>
      <c r="AV213">
        <v>-0.153830540330091</v>
      </c>
      <c r="AW213">
        <v>-0.22170450965859301</v>
      </c>
      <c r="AX213">
        <v>0.16670341483404599</v>
      </c>
      <c r="AY213">
        <v>-8.8807668271328993E-2</v>
      </c>
      <c r="AZ213">
        <v>0.13249526346044099</v>
      </c>
      <c r="BA213">
        <v>2.76013266557129E-2</v>
      </c>
      <c r="BB213">
        <v>-0.18148459948861301</v>
      </c>
      <c r="BC213">
        <v>4.3861737322003998E-2</v>
      </c>
      <c r="BD213">
        <v>-6.3540799601469198E-3</v>
      </c>
      <c r="BE213">
        <v>-5.81036630137532E-2</v>
      </c>
      <c r="BF213">
        <v>0.38590292078879401</v>
      </c>
      <c r="BG213">
        <v>-2.32901002163999E-3</v>
      </c>
      <c r="BH213">
        <v>-4.1566155232430901E-2</v>
      </c>
      <c r="BI213">
        <v>0.319386618866702</v>
      </c>
      <c r="BJ213">
        <v>0.154926648792753</v>
      </c>
      <c r="BK213">
        <v>-0.190924022808758</v>
      </c>
      <c r="BL213">
        <v>4.2894934267678798E-2</v>
      </c>
      <c r="BM213">
        <v>2.1325067064026398E-2</v>
      </c>
      <c r="BN213">
        <v>-8.30127910376177E-3</v>
      </c>
      <c r="BO213">
        <v>-2.0453794422792299E-2</v>
      </c>
      <c r="BP213">
        <v>5.6131989003915798E-2</v>
      </c>
      <c r="BQ213">
        <v>7.1352826307702302E-2</v>
      </c>
      <c r="BR213">
        <v>-0.31035232177600802</v>
      </c>
      <c r="BS213">
        <v>0.24477008882968199</v>
      </c>
      <c r="BT213">
        <v>3.6130417538515799E-2</v>
      </c>
      <c r="BU213">
        <v>-0.21532706323341699</v>
      </c>
      <c r="BV213">
        <v>-4.6320924684550797E-2</v>
      </c>
      <c r="BX213">
        <v>7.8164717524487101E-2</v>
      </c>
      <c r="BY213">
        <v>3.06871725115343E-2</v>
      </c>
      <c r="BZ213">
        <v>8.5719759590574499E-2</v>
      </c>
      <c r="CA213">
        <v>0.17792395992728399</v>
      </c>
      <c r="CB213">
        <v>-2.6616536797519099E-2</v>
      </c>
      <c r="CC213">
        <v>5.4874841589480597E-2</v>
      </c>
      <c r="CD213">
        <v>-0.20510235708570701</v>
      </c>
      <c r="CE213">
        <v>-8.8235317161888802E-2</v>
      </c>
      <c r="CF213">
        <v>5.0853903303504904E-3</v>
      </c>
      <c r="CG213">
        <v>-0.16460282467960499</v>
      </c>
      <c r="CH213">
        <v>6.6418362621334395E-2</v>
      </c>
      <c r="CI213">
        <v>-7.7666277138632694E-2</v>
      </c>
      <c r="CJ213">
        <v>0.12333082431723601</v>
      </c>
      <c r="CK213">
        <v>2.7129795125801999E-2</v>
      </c>
      <c r="CL213">
        <v>-9.3586730145034394E-2</v>
      </c>
      <c r="CM213">
        <v>-7.2117031777452203E-3</v>
      </c>
      <c r="CN213">
        <v>0.15496828855248199</v>
      </c>
      <c r="CO213">
        <v>5.9359101578593303E-2</v>
      </c>
      <c r="CP213">
        <v>3.8873068842804101E-2</v>
      </c>
      <c r="CQ213">
        <v>-0.14504250357276799</v>
      </c>
      <c r="CR213">
        <v>-0.15005994600869599</v>
      </c>
      <c r="CS213">
        <v>-5.7026411650440402E-2</v>
      </c>
      <c r="CT213">
        <v>2.54288721407647E-2</v>
      </c>
      <c r="CU213">
        <v>0.29151964754419202</v>
      </c>
      <c r="CW213">
        <v>-6.9631180849682997E-3</v>
      </c>
      <c r="CX213">
        <v>0.27058114119427001</v>
      </c>
      <c r="CY213">
        <v>3.17013651510933E-2</v>
      </c>
      <c r="CZ213">
        <v>6.3946107547962996E-2</v>
      </c>
      <c r="DA213">
        <v>-0.15668301975893001</v>
      </c>
      <c r="DB213">
        <v>0.184930431350949</v>
      </c>
      <c r="DC213">
        <v>5.7848042706609697E-2</v>
      </c>
      <c r="DD213">
        <v>-8.2021050911862403E-2</v>
      </c>
      <c r="DE213">
        <v>-9.5432325633737505E-2</v>
      </c>
      <c r="DF213">
        <v>-0.150743354060978</v>
      </c>
      <c r="DG213">
        <v>0.11814303543360399</v>
      </c>
      <c r="DH213">
        <v>-0.22005789187460301</v>
      </c>
      <c r="DI213">
        <v>0.20117760450375499</v>
      </c>
      <c r="DJ213">
        <v>-8.2761468820535797E-2</v>
      </c>
      <c r="DL213">
        <v>3.7315020745154498E-2</v>
      </c>
      <c r="DM213">
        <v>0.22393735252990199</v>
      </c>
      <c r="DN213">
        <v>-6.6855275690613798E-3</v>
      </c>
      <c r="DO213">
        <v>2.53372199949808E-2</v>
      </c>
      <c r="DP213">
        <v>-7.5158111030759797E-2</v>
      </c>
      <c r="DQ213">
        <v>-4.23433934884088E-2</v>
      </c>
      <c r="DR213">
        <v>0.17581527681613801</v>
      </c>
      <c r="DS213">
        <v>-0.39592934717802603</v>
      </c>
      <c r="DT213">
        <v>0.40089790654746998</v>
      </c>
      <c r="DU213">
        <v>-5.3674430910177803E-2</v>
      </c>
      <c r="DV213">
        <v>-9.53473953813955E-2</v>
      </c>
      <c r="DW213">
        <v>-8.3694115983235007E-2</v>
      </c>
      <c r="DX213">
        <v>2.2501384592033E-3</v>
      </c>
      <c r="DY213">
        <v>0.24408800818491699</v>
      </c>
      <c r="DZ213">
        <v>0.14503261554637001</v>
      </c>
      <c r="EA213">
        <v>-7.7048544062563507E-2</v>
      </c>
      <c r="EB213">
        <v>0.14615311374654999</v>
      </c>
      <c r="EC213">
        <v>-2.7585956559050798E-3</v>
      </c>
      <c r="ED213">
        <v>5.1260546206321998E-2</v>
      </c>
      <c r="EE213">
        <v>-0.36400473281901202</v>
      </c>
      <c r="EF213">
        <v>0.30321034864755297</v>
      </c>
      <c r="EG213">
        <v>7.3633222200442106E-2</v>
      </c>
      <c r="EH213">
        <v>6.5797745264717404E-3</v>
      </c>
      <c r="EI213">
        <v>1.5742390314699199E-2</v>
      </c>
      <c r="EJ213">
        <v>-1.5413645542139399E-2</v>
      </c>
      <c r="EK213">
        <v>0.14160830014588999</v>
      </c>
      <c r="EL213">
        <v>-0.14143274047455601</v>
      </c>
      <c r="EM213">
        <v>6.6689531013253103E-2</v>
      </c>
      <c r="EN213">
        <v>0.193145743651257</v>
      </c>
      <c r="EO213">
        <v>9.1937892830174006E-2</v>
      </c>
      <c r="EP213">
        <v>1.8925452604889901E-2</v>
      </c>
      <c r="EQ213">
        <v>0.10384827546658899</v>
      </c>
      <c r="ER213">
        <v>-3.5801010653813102E-2</v>
      </c>
      <c r="ES213">
        <v>-5.8058942431671298E-2</v>
      </c>
      <c r="ET213">
        <v>2.0700892127933902E-2</v>
      </c>
      <c r="EU213">
        <v>2.4925975958467499E-2</v>
      </c>
      <c r="EV213">
        <v>0.13401265805441701</v>
      </c>
      <c r="EW213">
        <v>-4.6300303438329103E-3</v>
      </c>
      <c r="EY213">
        <v>-2.4752001900196802E-2</v>
      </c>
      <c r="EZ213">
        <v>1.3526725342671899E-2</v>
      </c>
      <c r="FA213">
        <v>-7.5933442622044794E-2</v>
      </c>
      <c r="FB213">
        <v>-4.7615297262382202E-3</v>
      </c>
      <c r="FD213">
        <v>0.17680929558991901</v>
      </c>
      <c r="FE213">
        <v>-3.2575164459558402E-2</v>
      </c>
      <c r="FF213">
        <v>-0.36279480164012101</v>
      </c>
      <c r="FG213">
        <v>6.1504703808168401E-2</v>
      </c>
      <c r="FH213">
        <v>0.21768003934994301</v>
      </c>
      <c r="FI213">
        <v>1.0203611600445601E-2</v>
      </c>
      <c r="FJ213">
        <v>-4.1032993885892197E-2</v>
      </c>
      <c r="FK213">
        <v>0.17922132210514999</v>
      </c>
      <c r="FL213">
        <v>0.10301525053364501</v>
      </c>
      <c r="FM213">
        <v>9.8889756918651997E-2</v>
      </c>
      <c r="FN213">
        <v>0.15451208382728501</v>
      </c>
      <c r="FO213">
        <v>0.13903132185077999</v>
      </c>
      <c r="FP213">
        <v>1.23114414236625E-2</v>
      </c>
      <c r="FQ213">
        <v>-9.67524579209567E-2</v>
      </c>
      <c r="FR213">
        <v>-0.20353302688818101</v>
      </c>
      <c r="FS213">
        <v>-4.5257083002070396E-3</v>
      </c>
      <c r="FT213">
        <v>7.7790531031496399E-2</v>
      </c>
      <c r="FU213">
        <v>-0.17266887753066801</v>
      </c>
      <c r="FV213">
        <v>9.5417702686972902E-2</v>
      </c>
      <c r="FW213">
        <v>1.9254674043622799E-3</v>
      </c>
      <c r="FX213">
        <v>0.28334843882476002</v>
      </c>
      <c r="FY213">
        <v>3.2179035770241201E-3</v>
      </c>
      <c r="FZ213">
        <v>0.189314012277464</v>
      </c>
      <c r="GA213">
        <v>0.18906221084762401</v>
      </c>
      <c r="GB213">
        <v>0.21606447753583799</v>
      </c>
      <c r="GC213">
        <v>0.20111162903049301</v>
      </c>
      <c r="GD213">
        <v>7.0655092713423099E-3</v>
      </c>
      <c r="GE213">
        <v>-0.18943798895634201</v>
      </c>
      <c r="GF213">
        <v>2.4325171216332798E-2</v>
      </c>
      <c r="GG213">
        <v>4.9506362302054199E-2</v>
      </c>
      <c r="GJ213">
        <v>0.106504267569107</v>
      </c>
      <c r="GK213">
        <v>0.182250816760643</v>
      </c>
      <c r="GL213">
        <v>3.2858758459042299E-2</v>
      </c>
      <c r="GM213">
        <v>-8.9625886266731E-2</v>
      </c>
      <c r="GN213">
        <v>-7.5744134846900096E-2</v>
      </c>
      <c r="GO213">
        <v>7.7689458157692598E-2</v>
      </c>
      <c r="GP213">
        <v>-0.100377140370256</v>
      </c>
      <c r="GQ213">
        <v>-0.10249236311210599</v>
      </c>
      <c r="GR213">
        <v>0.43252784926153298</v>
      </c>
      <c r="GS213">
        <v>-1.8961453133670099E-2</v>
      </c>
      <c r="GT213">
        <v>-4.3159931828995503E-2</v>
      </c>
      <c r="GU213">
        <v>-0.104205363459187</v>
      </c>
      <c r="GV213">
        <v>0.30827983355265998</v>
      </c>
      <c r="GW213">
        <v>-0.44281792188485303</v>
      </c>
      <c r="GX213">
        <v>-1.1000253198290001E-2</v>
      </c>
      <c r="GY213">
        <v>-0.16934637815211301</v>
      </c>
      <c r="GZ213">
        <v>0.20242077425791599</v>
      </c>
      <c r="HA213">
        <v>-0.12738349969367799</v>
      </c>
      <c r="HB213">
        <v>-0.227531724794972</v>
      </c>
      <c r="HC213">
        <v>0.18311632411496201</v>
      </c>
      <c r="HD213">
        <v>2.7308426615490999E-2</v>
      </c>
      <c r="HE213">
        <v>-0.38554962929993097</v>
      </c>
      <c r="HF213">
        <v>0.116376621008385</v>
      </c>
      <c r="HG213">
        <v>-0.15565288058496701</v>
      </c>
      <c r="HH213">
        <v>-0.18162289397878301</v>
      </c>
      <c r="HI213">
        <v>-7.2657217970117901E-3</v>
      </c>
      <c r="HJ213">
        <v>1.9366903870832201E-3</v>
      </c>
      <c r="HK213">
        <v>-2.3961631177371601E-2</v>
      </c>
      <c r="HL213">
        <v>-7.3014726240217001E-2</v>
      </c>
      <c r="HM213">
        <v>-3.8583563218708199E-2</v>
      </c>
      <c r="HN213">
        <v>0.30754600502405099</v>
      </c>
      <c r="HO213">
        <v>1.00948273029644E-4</v>
      </c>
      <c r="HQ213">
        <v>2.9330682446015999E-2</v>
      </c>
      <c r="HR213">
        <v>1.8565547907201101E-2</v>
      </c>
      <c r="HS213">
        <v>0.17885237521113601</v>
      </c>
      <c r="HT213">
        <v>0.15557382193947</v>
      </c>
      <c r="HU213">
        <v>0.136218895386264</v>
      </c>
      <c r="HV213">
        <v>4.1867466279654798E-3</v>
      </c>
      <c r="HW213">
        <v>2.63549678493291E-2</v>
      </c>
      <c r="HX213">
        <v>3.3688691110000897E-2</v>
      </c>
      <c r="HY213">
        <v>0.18909591417468599</v>
      </c>
      <c r="HZ213">
        <v>4.7924649879860198E-2</v>
      </c>
      <c r="IA213">
        <v>-0.20353196050564301</v>
      </c>
      <c r="IB213">
        <v>-2.36180979300116E-2</v>
      </c>
      <c r="ID213">
        <v>-8.6333627223211806E-2</v>
      </c>
      <c r="IE213">
        <v>0.27133280327689102</v>
      </c>
      <c r="IF213">
        <v>-9.8887384228873998E-2</v>
      </c>
      <c r="IG213">
        <v>7.5695064151659594E-2</v>
      </c>
      <c r="IH213">
        <v>0.175497601776442</v>
      </c>
      <c r="II213">
        <v>2.79070116448565E-2</v>
      </c>
      <c r="IJ213">
        <v>-0.16690645134076501</v>
      </c>
      <c r="IK213">
        <v>0.229181822760438</v>
      </c>
      <c r="IL213">
        <v>-2.18671433685813E-2</v>
      </c>
      <c r="IM213">
        <v>5.0252837172592997E-2</v>
      </c>
      <c r="IN213">
        <v>1.4330762314784799E-2</v>
      </c>
      <c r="IO213">
        <v>0.118423152889591</v>
      </c>
      <c r="IP213">
        <v>0.14424804248847101</v>
      </c>
      <c r="IQ213">
        <v>2.9590868143713998E-2</v>
      </c>
      <c r="IR213">
        <v>-0.38821734824523402</v>
      </c>
      <c r="IS213">
        <v>9.0756704230443602E-2</v>
      </c>
      <c r="IT213">
        <v>0.1023869132041</v>
      </c>
      <c r="IU213">
        <v>5.5264699403778601E-2</v>
      </c>
      <c r="IV213">
        <v>6.3045575188880307E-2</v>
      </c>
      <c r="IW213">
        <v>-0.27917802426600202</v>
      </c>
      <c r="IX213">
        <v>0.148159335003584</v>
      </c>
      <c r="IY213">
        <v>-0.14342367967401501</v>
      </c>
      <c r="IZ213">
        <v>-4.9842802127386697E-2</v>
      </c>
      <c r="JA213">
        <v>9.3379883401212296E-2</v>
      </c>
      <c r="JB213">
        <v>0.14451525657932501</v>
      </c>
      <c r="JC213">
        <v>0.104387887949997</v>
      </c>
      <c r="JD213">
        <v>0.122991571333841</v>
      </c>
      <c r="JE213">
        <v>0.206368257931899</v>
      </c>
      <c r="JF213">
        <v>-6.3997088273026706E-2</v>
      </c>
      <c r="JG213">
        <v>0.194263734556444</v>
      </c>
      <c r="JI213">
        <v>6.1034509963064899E-2</v>
      </c>
      <c r="JJ213">
        <v>-3.5762354582402602E-2</v>
      </c>
      <c r="JK213">
        <v>9.3161884797154898E-2</v>
      </c>
      <c r="JL213">
        <v>-4.2563195529510302E-2</v>
      </c>
      <c r="JM213">
        <v>-8.9155470868718098E-2</v>
      </c>
    </row>
    <row r="214" spans="1:273" x14ac:dyDescent="0.25">
      <c r="A214" s="30">
        <v>44357</v>
      </c>
      <c r="B214" s="31" t="s">
        <v>1811</v>
      </c>
      <c r="C214" s="23" t="s">
        <v>1740</v>
      </c>
      <c r="D214" s="23" t="s">
        <v>1899</v>
      </c>
      <c r="E214" s="32">
        <v>10.685002000000001</v>
      </c>
      <c r="F214" s="37">
        <v>5515.55</v>
      </c>
      <c r="G214" s="16">
        <f>VLOOKUP(C214,dFundos!$A$1:$B$28,2,FALSE)</f>
        <v>19107923000175</v>
      </c>
      <c r="H214" s="13"/>
      <c r="I214">
        <f>_xll.ECONOMATICA(G214,"VOLATILITY","1Y",A214)</f>
        <v>21.113784635061201</v>
      </c>
      <c r="J214">
        <f>_xll.ECONOMATICA(G214,"NAV","1D",A214)</f>
        <v>511.29885700019099</v>
      </c>
      <c r="K214">
        <f>_xll.ECONOMATICA(G214,"NAV","1D",A214+1)</f>
        <v>516.195469999686</v>
      </c>
      <c r="L214" s="6"/>
      <c r="N214">
        <v>-2.2011447742443102</v>
      </c>
      <c r="O214">
        <v>2.2863645333927698</v>
      </c>
      <c r="P214">
        <v>3.2184271422011101</v>
      </c>
      <c r="Q214">
        <v>0.59120191526744703</v>
      </c>
      <c r="R214">
        <v>1.88892838687025</v>
      </c>
      <c r="S214">
        <v>-2.4835963874466001</v>
      </c>
      <c r="T214">
        <v>0.93808037963753999</v>
      </c>
      <c r="U214">
        <v>-2.02373054462441</v>
      </c>
      <c r="V214">
        <v>1.10818007306079</v>
      </c>
      <c r="W214">
        <v>0.96359086091979396</v>
      </c>
      <c r="X214">
        <v>0.22116212094260801</v>
      </c>
      <c r="Y214">
        <v>0.927865234370984</v>
      </c>
      <c r="Z214">
        <v>1.30669520840456</v>
      </c>
      <c r="AA214">
        <v>-1.5475129142941999</v>
      </c>
      <c r="AB214">
        <v>1.4434655362492801</v>
      </c>
      <c r="AC214">
        <v>-1.33299447861646</v>
      </c>
      <c r="AD214">
        <v>2.5661369450972402</v>
      </c>
      <c r="AE214">
        <v>-0.85439049207707296</v>
      </c>
      <c r="AF214">
        <v>0.43127891840413202</v>
      </c>
      <c r="AG214">
        <v>-0.41944709191739099</v>
      </c>
      <c r="AH214">
        <v>0.43702863476937598</v>
      </c>
      <c r="AI214">
        <v>-0.27909611080758601</v>
      </c>
      <c r="AJ214">
        <v>0.70286430982378101</v>
      </c>
      <c r="AK214">
        <v>1.8092529326168001</v>
      </c>
      <c r="AL214">
        <v>-1.76575759915067</v>
      </c>
      <c r="AM214">
        <v>1.79323091451806</v>
      </c>
      <c r="AN214">
        <v>3.9525196007161902E-2</v>
      </c>
      <c r="AO214">
        <v>-2.8252708126274202</v>
      </c>
      <c r="AP214">
        <v>-0.95121956310322298</v>
      </c>
      <c r="AQ214">
        <v>0.51750892162090201</v>
      </c>
      <c r="AR214">
        <v>-0.69685100615970397</v>
      </c>
      <c r="AS214">
        <v>0.32077986961667199</v>
      </c>
      <c r="AT214">
        <v>-1.03713897615307</v>
      </c>
      <c r="AU214">
        <v>1.4395174992387201</v>
      </c>
      <c r="AV214">
        <v>-0.14066550347706699</v>
      </c>
      <c r="AW214">
        <v>1.6715974301405401</v>
      </c>
      <c r="AX214">
        <v>2.8151614254966302</v>
      </c>
      <c r="AY214">
        <v>0.121280874918739</v>
      </c>
      <c r="AZ214">
        <v>0.29053532216494199</v>
      </c>
      <c r="BA214">
        <v>1.84118115685123</v>
      </c>
      <c r="BB214">
        <v>1.33836841796438</v>
      </c>
      <c r="BC214">
        <v>0.84807658695353905</v>
      </c>
      <c r="BD214">
        <v>-1.75679650974416</v>
      </c>
      <c r="BE214">
        <v>2.3292144071092502</v>
      </c>
      <c r="BF214">
        <v>-1.62254419992678</v>
      </c>
      <c r="BG214">
        <v>0.83637668794835895</v>
      </c>
      <c r="BH214">
        <v>2.04683161227877</v>
      </c>
      <c r="BI214">
        <v>-0.43585766361502498</v>
      </c>
      <c r="BJ214">
        <v>0.79658872491563704</v>
      </c>
      <c r="BK214">
        <v>0.61092898467904899</v>
      </c>
      <c r="BL214">
        <v>1.10159335763456</v>
      </c>
      <c r="BM214">
        <v>0.84541263840947101</v>
      </c>
      <c r="BN214">
        <v>-0.86883106978348201</v>
      </c>
      <c r="BO214">
        <v>2.8145100424808298</v>
      </c>
      <c r="BP214">
        <v>-0.75329907467676105</v>
      </c>
      <c r="BQ214">
        <v>-2.3179202172286799</v>
      </c>
      <c r="BR214">
        <v>0.89009187813644497</v>
      </c>
      <c r="BS214">
        <v>-0.860067818302923</v>
      </c>
      <c r="BT214">
        <v>1.2300424783461501</v>
      </c>
      <c r="BU214">
        <v>-4.8269766183730098</v>
      </c>
      <c r="BV214">
        <v>-0.84274541368358802</v>
      </c>
      <c r="BX214">
        <v>-1.44764754104472</v>
      </c>
      <c r="BY214">
        <v>0.67665916994883402</v>
      </c>
      <c r="BZ214">
        <v>-1.42773158395357</v>
      </c>
      <c r="CA214">
        <v>0.23624671412108</v>
      </c>
      <c r="CB214">
        <v>0.35268499359517602</v>
      </c>
      <c r="CC214">
        <v>0.74707272233354205</v>
      </c>
      <c r="CD214">
        <v>-1.3410648452918399</v>
      </c>
      <c r="CE214">
        <v>-0.72561630058771698</v>
      </c>
      <c r="CF214">
        <v>1.2089984131307601</v>
      </c>
      <c r="CG214">
        <v>-0.40797952296998102</v>
      </c>
      <c r="CH214">
        <v>1.97407161922456</v>
      </c>
      <c r="CI214">
        <v>-0.25270918949900101</v>
      </c>
      <c r="CJ214">
        <v>-0.88633236073292199</v>
      </c>
      <c r="CK214">
        <v>2.2096645572673901</v>
      </c>
      <c r="CL214">
        <v>3.1661394586990399</v>
      </c>
      <c r="CM214">
        <v>-0.27466141182230802</v>
      </c>
      <c r="CN214">
        <v>0.37231885016808502</v>
      </c>
      <c r="CO214">
        <v>0.72441229112882899</v>
      </c>
      <c r="CP214">
        <v>-0.71377335361830796</v>
      </c>
      <c r="CQ214">
        <v>-5.4858708972460597E-2</v>
      </c>
      <c r="CR214">
        <v>-0.57493861131661095</v>
      </c>
      <c r="CS214">
        <v>1.86721115260298</v>
      </c>
      <c r="CT214">
        <v>0.597911195109191</v>
      </c>
      <c r="CU214">
        <v>-5.2364820112416097E-2</v>
      </c>
      <c r="CW214">
        <v>1.76631032682053</v>
      </c>
      <c r="CX214">
        <v>-0.37038006512375399</v>
      </c>
      <c r="CY214">
        <v>-7.9948935035645305E-2</v>
      </c>
      <c r="CZ214">
        <v>0.34538675772637401</v>
      </c>
      <c r="DA214">
        <v>-1.9561849851925199</v>
      </c>
      <c r="DB214">
        <v>0.121086089529854</v>
      </c>
      <c r="DC214">
        <v>0.436118840843847</v>
      </c>
      <c r="DD214">
        <v>0.28269743288547</v>
      </c>
      <c r="DE214">
        <v>0.48983983160724198</v>
      </c>
      <c r="DF214">
        <v>-1.6372844787838401</v>
      </c>
      <c r="DG214">
        <v>0.56001337325142198</v>
      </c>
      <c r="DH214">
        <v>-2.50820350556751</v>
      </c>
      <c r="DI214">
        <v>1.57923450497037</v>
      </c>
      <c r="DJ214">
        <v>-1.38554461427702</v>
      </c>
      <c r="DL214">
        <v>3.02672115867608</v>
      </c>
      <c r="DM214">
        <v>0.53698101692134503</v>
      </c>
      <c r="DN214">
        <v>0.31953035031619897</v>
      </c>
      <c r="DO214">
        <v>-2.7118749441797299</v>
      </c>
      <c r="DP214">
        <v>1.16753260626865</v>
      </c>
      <c r="DQ214">
        <v>-0.737310937438451</v>
      </c>
      <c r="DR214">
        <v>1.3411778689260201</v>
      </c>
      <c r="DS214">
        <v>-0.207236766527785</v>
      </c>
      <c r="DT214">
        <v>1.8172669768318901</v>
      </c>
      <c r="DU214">
        <v>0.35514290884748301</v>
      </c>
      <c r="DV214">
        <v>-1.7419178398085899</v>
      </c>
      <c r="DW214">
        <v>-2.0136928610554601</v>
      </c>
      <c r="DX214">
        <v>0.31205666582536701</v>
      </c>
      <c r="DY214">
        <v>0.58515530927252302</v>
      </c>
      <c r="DZ214">
        <v>1.76137224771082</v>
      </c>
      <c r="EA214">
        <v>0.40265410589199702</v>
      </c>
      <c r="EB214">
        <v>-1.28982609303421</v>
      </c>
      <c r="EC214">
        <v>-0.34374013075648702</v>
      </c>
      <c r="ED214">
        <v>0.77099067348172001</v>
      </c>
      <c r="EE214">
        <v>9.6987596225517295E-2</v>
      </c>
      <c r="EF214">
        <v>-1.4053316112949701</v>
      </c>
      <c r="EG214">
        <v>0.53907219516986504</v>
      </c>
      <c r="EH214">
        <v>-2.1461034712956502</v>
      </c>
      <c r="EI214">
        <v>0.71785766976972798</v>
      </c>
      <c r="EJ214">
        <v>-1.0346336991460701</v>
      </c>
      <c r="EK214">
        <v>0.94031559110590002</v>
      </c>
      <c r="EL214">
        <v>0.54770131137047395</v>
      </c>
      <c r="EM214">
        <v>-2.75151457954053</v>
      </c>
      <c r="EN214">
        <v>0.13665809146914401</v>
      </c>
      <c r="EO214">
        <v>0.63545086904923698</v>
      </c>
      <c r="EP214">
        <v>0.66669932639342699</v>
      </c>
      <c r="EQ214">
        <v>0.74340388928249002</v>
      </c>
      <c r="ER214">
        <v>-0.17756990382622501</v>
      </c>
      <c r="ES214">
        <v>-3.7619581416947802E-2</v>
      </c>
      <c r="ET214">
        <v>3.09187680613832E-2</v>
      </c>
      <c r="EU214">
        <v>0.62051662062003698</v>
      </c>
      <c r="EV214">
        <v>0.87541787524969505</v>
      </c>
      <c r="EW214">
        <v>-4.33296609116951E-3</v>
      </c>
      <c r="EY214">
        <v>2.4460187029035301</v>
      </c>
      <c r="EZ214">
        <v>-1.48509885775638</v>
      </c>
      <c r="FA214">
        <v>-0.203779760431644</v>
      </c>
      <c r="FB214">
        <v>-3.3965724469453601E-3</v>
      </c>
      <c r="FD214">
        <v>0.48311300361092402</v>
      </c>
      <c r="FE214">
        <v>1.03590516064287</v>
      </c>
      <c r="FF214">
        <v>0.46167863019945798</v>
      </c>
      <c r="FG214">
        <v>4.0727902563958196</v>
      </c>
      <c r="FH214">
        <v>1.20133948839793</v>
      </c>
      <c r="FI214">
        <v>0.30773455582675502</v>
      </c>
      <c r="FJ214">
        <v>-2.1712093134738102</v>
      </c>
      <c r="FK214">
        <v>-0.764682261979033</v>
      </c>
      <c r="FL214">
        <v>-2.34167549915583</v>
      </c>
      <c r="FM214">
        <v>0.97642160744726403</v>
      </c>
      <c r="FN214">
        <v>0.20520026973826999</v>
      </c>
      <c r="FO214">
        <v>1.65317803548533</v>
      </c>
      <c r="FP214">
        <v>0.855514209797548</v>
      </c>
      <c r="FQ214">
        <v>0.92750115582020998</v>
      </c>
      <c r="FR214">
        <v>1.54673429169634</v>
      </c>
      <c r="FS214">
        <v>-3.4577286896819701E-3</v>
      </c>
      <c r="FT214">
        <v>-1.9697630944392599</v>
      </c>
      <c r="FU214">
        <v>-1.7541131215693899</v>
      </c>
      <c r="FV214">
        <v>1.7893128837386001</v>
      </c>
      <c r="FW214">
        <v>-1.20687706130411</v>
      </c>
      <c r="FX214">
        <v>1.30962514122075</v>
      </c>
      <c r="FY214">
        <v>-0.56470678582627398</v>
      </c>
      <c r="FZ214">
        <v>0.47224017107510002</v>
      </c>
      <c r="GA214">
        <v>2.3759208974297499</v>
      </c>
      <c r="GB214">
        <v>-1.0373263905421499</v>
      </c>
      <c r="GC214">
        <v>0.75091715189046204</v>
      </c>
      <c r="GD214">
        <v>0.11480152461445001</v>
      </c>
      <c r="GE214">
        <v>-5.3293323344405501E-2</v>
      </c>
      <c r="GF214">
        <v>0.45982163373992102</v>
      </c>
      <c r="GG214">
        <v>0.15963238220138001</v>
      </c>
      <c r="GJ214">
        <v>0.69353880062408302</v>
      </c>
      <c r="GK214">
        <v>-0.153909043183376</v>
      </c>
      <c r="GL214">
        <v>-0.68702022153956899</v>
      </c>
      <c r="GM214">
        <v>-0.181582058121421</v>
      </c>
      <c r="GN214">
        <v>8.67371001731954E-2</v>
      </c>
      <c r="GO214">
        <v>0.87952877383941097</v>
      </c>
      <c r="GP214">
        <v>-0.84511392424246901</v>
      </c>
      <c r="GQ214">
        <v>0.84912440997868499</v>
      </c>
      <c r="GR214">
        <v>2.5832158313278302</v>
      </c>
      <c r="GS214">
        <v>0.42561401060083898</v>
      </c>
      <c r="GT214">
        <v>9.0007085236720699E-2</v>
      </c>
      <c r="GU214">
        <v>-2.9405423798380101</v>
      </c>
      <c r="GV214">
        <v>2.6576829992336601</v>
      </c>
      <c r="GW214">
        <v>0.97939280658465599</v>
      </c>
      <c r="GX214">
        <v>1.6553285535337601</v>
      </c>
      <c r="GY214">
        <v>-1.3788528941404401</v>
      </c>
      <c r="GZ214">
        <v>-1.4374093419974101</v>
      </c>
      <c r="HA214">
        <v>0.55051889794413</v>
      </c>
      <c r="HB214">
        <v>1.7859906709418301</v>
      </c>
      <c r="HC214">
        <v>-0.34793081385942098</v>
      </c>
      <c r="HD214">
        <v>-0.31726214456284701</v>
      </c>
      <c r="HE214">
        <v>-2.0685331280219499</v>
      </c>
      <c r="HF214">
        <v>-1.56460378520933</v>
      </c>
      <c r="HG214">
        <v>1.26965170529729</v>
      </c>
      <c r="HH214">
        <v>-1.0627717178977001</v>
      </c>
      <c r="HI214">
        <v>1.4890886939610899</v>
      </c>
      <c r="HJ214">
        <v>1.86130965466873</v>
      </c>
      <c r="HK214">
        <v>3.0438757530646399</v>
      </c>
      <c r="HL214">
        <v>0.39601301104994502</v>
      </c>
      <c r="HM214">
        <v>-0.923255503585096</v>
      </c>
      <c r="HN214">
        <v>-1.4493828700324201</v>
      </c>
      <c r="HO214">
        <v>2.3654254520806699</v>
      </c>
      <c r="HQ214">
        <v>0.71857002858450902</v>
      </c>
      <c r="HR214">
        <v>-1.2916106186821701</v>
      </c>
      <c r="HS214">
        <v>0.77395492571668001</v>
      </c>
      <c r="HT214">
        <v>-0.70035014732639</v>
      </c>
      <c r="HU214">
        <v>2.6919255396933299</v>
      </c>
      <c r="HV214">
        <v>0.96986855423892804</v>
      </c>
      <c r="HW214">
        <v>-0.36413418765732802</v>
      </c>
      <c r="HX214">
        <v>-0.43881714600502197</v>
      </c>
      <c r="HY214">
        <v>-0.32162343468371501</v>
      </c>
      <c r="HZ214">
        <v>-0.26280717020199501</v>
      </c>
      <c r="IA214">
        <v>-0.96586665667928195</v>
      </c>
      <c r="IB214">
        <v>-0.60206100379218697</v>
      </c>
      <c r="ID214">
        <v>-1.6620299386886499</v>
      </c>
      <c r="IE214">
        <v>1.5466443133846</v>
      </c>
      <c r="IF214">
        <v>-0.49423955797465202</v>
      </c>
      <c r="IG214">
        <v>5.1831719065376099E-2</v>
      </c>
      <c r="IH214">
        <v>-1.8714538324275101</v>
      </c>
      <c r="II214">
        <v>0.40281532619701499</v>
      </c>
      <c r="IJ214">
        <v>0.63502878383587802</v>
      </c>
      <c r="IK214">
        <v>1.0401436702522899E-2</v>
      </c>
      <c r="IL214">
        <v>-0.15395671207443201</v>
      </c>
      <c r="IM214">
        <v>-1.3616010944133401</v>
      </c>
      <c r="IN214">
        <v>-0.672036492687766</v>
      </c>
      <c r="IO214">
        <v>-0.29068542125969499</v>
      </c>
      <c r="IP214">
        <v>-0.74231822227375199</v>
      </c>
      <c r="IQ214">
        <v>-1.0745602620772801</v>
      </c>
      <c r="IR214">
        <v>-1.1498597940772</v>
      </c>
      <c r="IS214">
        <v>1.47270487050264</v>
      </c>
      <c r="IT214">
        <v>0.91375283409433905</v>
      </c>
      <c r="IU214">
        <v>-0.45462084608516301</v>
      </c>
      <c r="IV214">
        <v>-0.89962980491691302</v>
      </c>
      <c r="IW214">
        <v>0.93808055607951202</v>
      </c>
      <c r="IX214">
        <v>0.28468303935369499</v>
      </c>
      <c r="IY214">
        <v>1.2981619127458499</v>
      </c>
      <c r="IZ214">
        <v>0.419799106202845</v>
      </c>
      <c r="JA214">
        <v>-6.7259160277899396E-2</v>
      </c>
      <c r="JB214">
        <v>-0.112819249534368</v>
      </c>
      <c r="JC214">
        <v>-1.14340017653376</v>
      </c>
      <c r="JD214">
        <v>-0.53532533120232995</v>
      </c>
      <c r="JE214">
        <v>0.102729300670035</v>
      </c>
      <c r="JF214">
        <v>-1.29954810845447</v>
      </c>
      <c r="JG214">
        <v>-1.3447277969135001</v>
      </c>
      <c r="JI214">
        <v>-0.216503878982621</v>
      </c>
      <c r="JJ214">
        <v>-0.18286176064066201</v>
      </c>
      <c r="JK214">
        <v>5.7608228962635601E-2</v>
      </c>
      <c r="JL214">
        <v>0.33128570212284097</v>
      </c>
      <c r="JM214">
        <v>0.67029495839960895</v>
      </c>
    </row>
    <row r="215" spans="1:273" x14ac:dyDescent="0.25">
      <c r="A215" s="29">
        <v>44357</v>
      </c>
      <c r="B215" s="31" t="s">
        <v>1811</v>
      </c>
      <c r="C215" s="24" t="s">
        <v>1732</v>
      </c>
      <c r="D215" s="24" t="s">
        <v>1899</v>
      </c>
      <c r="E215" s="34">
        <v>67.217887000000005</v>
      </c>
      <c r="F215" s="38">
        <v>11031.11</v>
      </c>
      <c r="G215" s="16">
        <f>VLOOKUP(C215,dFundos!$A$1:$B$28,2,FALSE)</f>
        <v>32666326000149</v>
      </c>
      <c r="H215" s="13"/>
      <c r="I215">
        <f>_xll.ECONOMATICA(G215,"VOLATILITY","1Y",A215)</f>
        <v>18.721312364767101</v>
      </c>
      <c r="J215">
        <f>_xll.ECONOMATICA(G215,"NAV","1D",A215)</f>
        <v>164.77719700010499</v>
      </c>
      <c r="K215">
        <f>_xll.ECONOMATICA(G215,"NAV","1D",A215+1)</f>
        <v>164.10973999998501</v>
      </c>
      <c r="L215" s="6"/>
      <c r="N215">
        <v>-1.00702592444577</v>
      </c>
      <c r="O215">
        <v>-0.764259576953918</v>
      </c>
      <c r="P215">
        <v>0.50449409136490397</v>
      </c>
      <c r="Q215">
        <v>2.3490874376875599</v>
      </c>
      <c r="R215">
        <v>1.12513038984616</v>
      </c>
      <c r="S215">
        <v>0.88399070791638201</v>
      </c>
      <c r="T215">
        <v>-0.23625019375685999</v>
      </c>
      <c r="U215">
        <v>0.79411401839024598</v>
      </c>
      <c r="V215">
        <v>-1.84599011799946</v>
      </c>
      <c r="W215">
        <v>1.00693676176888</v>
      </c>
      <c r="X215">
        <v>-2.6801899905876798</v>
      </c>
      <c r="Y215">
        <v>2.1352680909331001</v>
      </c>
      <c r="Z215">
        <v>-0.361733150930377</v>
      </c>
      <c r="AA215">
        <v>1.57261038511933</v>
      </c>
      <c r="AB215">
        <v>5.1699477808142498E-2</v>
      </c>
      <c r="AC215">
        <v>1.29365618286101</v>
      </c>
      <c r="AD215">
        <v>1.84691599060898</v>
      </c>
      <c r="AE215">
        <v>-0.27183269567103702</v>
      </c>
      <c r="AF215">
        <v>1.8944363015179999</v>
      </c>
      <c r="AG215">
        <v>9.6664480588515303E-2</v>
      </c>
      <c r="AH215">
        <v>1.1027802063836101</v>
      </c>
      <c r="AI215">
        <v>-1.48991306559765</v>
      </c>
      <c r="AJ215">
        <v>0.53371380727185203</v>
      </c>
      <c r="AK215">
        <v>0.70372227837651702</v>
      </c>
      <c r="AL215">
        <v>-0.93111491632953403</v>
      </c>
      <c r="AM215">
        <v>2.5358094859257099</v>
      </c>
      <c r="AN215">
        <v>1.6942643605943899</v>
      </c>
      <c r="AO215">
        <v>-0.62889001492294505</v>
      </c>
      <c r="AP215">
        <v>-0.159620040813024</v>
      </c>
      <c r="AQ215">
        <v>-1.7773085975932199</v>
      </c>
      <c r="AR215">
        <v>-0.73618383812572596</v>
      </c>
      <c r="AS215">
        <v>4.5046817831462197E-3</v>
      </c>
      <c r="AT215">
        <v>-3.79611082280462E-2</v>
      </c>
      <c r="AU215">
        <v>1.45943870720657</v>
      </c>
      <c r="AV215">
        <v>0.45984902917553</v>
      </c>
      <c r="AW215">
        <v>-1.5758210171043201</v>
      </c>
      <c r="AX215">
        <v>0.16819543361634701</v>
      </c>
      <c r="AY215">
        <v>-1.3654242234224501</v>
      </c>
      <c r="AZ215">
        <v>1.03306702731061</v>
      </c>
      <c r="BA215">
        <v>1.24341383925639</v>
      </c>
      <c r="BB215">
        <v>-0.71021197209120102</v>
      </c>
      <c r="BC215">
        <v>-0.69969796395525896</v>
      </c>
      <c r="BD215">
        <v>-0.402006474905647</v>
      </c>
      <c r="BE215">
        <v>-0.67972719689350902</v>
      </c>
      <c r="BF215">
        <v>-0.29925162216386503</v>
      </c>
      <c r="BG215">
        <v>1.2845308559917601</v>
      </c>
      <c r="BH215">
        <v>-1.93036695318369</v>
      </c>
      <c r="BI215">
        <v>2.58096641773591</v>
      </c>
      <c r="BJ215">
        <v>-0.88567939592394396</v>
      </c>
      <c r="BK215">
        <v>0.15406054153572801</v>
      </c>
      <c r="BL215">
        <v>0.80151816855504898</v>
      </c>
      <c r="BM215">
        <v>0.309273019593093</v>
      </c>
      <c r="BN215">
        <v>0.33449892689532101</v>
      </c>
      <c r="BO215">
        <v>-1.2419977520948999</v>
      </c>
      <c r="BP215">
        <v>0.31161904917098598</v>
      </c>
      <c r="BQ215">
        <v>1.9285983069494299</v>
      </c>
      <c r="BR215">
        <v>-1.83528113484499</v>
      </c>
      <c r="BS215">
        <v>1.8861552001908399</v>
      </c>
      <c r="BT215">
        <v>-0.102233439611155</v>
      </c>
      <c r="BU215">
        <v>-1.1445878223639701</v>
      </c>
      <c r="BV215">
        <v>0.27653648321574997</v>
      </c>
      <c r="BX215">
        <v>-0.509651724587457</v>
      </c>
      <c r="BY215">
        <v>0.98004978644894403</v>
      </c>
      <c r="BZ215">
        <v>-2.0095697489523401</v>
      </c>
      <c r="CA215">
        <v>-0.52418259219848595</v>
      </c>
      <c r="CB215">
        <v>2.21560575846524</v>
      </c>
      <c r="CC215">
        <v>-0.16213844619414899</v>
      </c>
      <c r="CD215">
        <v>-0.28361196182231702</v>
      </c>
      <c r="CE215">
        <v>-0.59924726310782706</v>
      </c>
      <c r="CF215">
        <v>-1.6969124534625699</v>
      </c>
      <c r="CG215">
        <v>-1.1833714735985299</v>
      </c>
      <c r="CH215">
        <v>0.17996560636674999</v>
      </c>
      <c r="CI215">
        <v>-1.5812251546776701</v>
      </c>
      <c r="CJ215">
        <v>1.2925304754389799</v>
      </c>
      <c r="CK215">
        <v>6.2967681333247996E-2</v>
      </c>
      <c r="CL215">
        <v>-2.5427798199416398</v>
      </c>
      <c r="CM215">
        <v>-0.86255026635626597</v>
      </c>
      <c r="CN215">
        <v>1.42012563974276</v>
      </c>
      <c r="CO215">
        <v>1.2989403086976401</v>
      </c>
      <c r="CP215">
        <v>-1.4420016151234401</v>
      </c>
      <c r="CQ215">
        <v>1.25712114167982</v>
      </c>
      <c r="CR215">
        <v>-0.33222690744878502</v>
      </c>
      <c r="CS215">
        <v>-0.38173989187271201</v>
      </c>
      <c r="CT215">
        <v>1.9670046382088899</v>
      </c>
      <c r="CU215">
        <v>0.186791586020263</v>
      </c>
      <c r="CW215">
        <v>1.27839848300937</v>
      </c>
      <c r="CX215">
        <v>1.02438148060173</v>
      </c>
      <c r="CY215">
        <v>0.202223282576597</v>
      </c>
      <c r="CZ215">
        <v>-0.506292362479144</v>
      </c>
      <c r="DA215">
        <v>-0.20653825094996101</v>
      </c>
      <c r="DB215">
        <v>1.58368775209965</v>
      </c>
      <c r="DC215">
        <v>0.27876058502442902</v>
      </c>
      <c r="DD215">
        <v>0.51231971883680705</v>
      </c>
      <c r="DE215">
        <v>-1.0122089392098099</v>
      </c>
      <c r="DF215">
        <v>-0.39206066767292203</v>
      </c>
      <c r="DG215">
        <v>-1.00104397743053</v>
      </c>
      <c r="DH215">
        <v>-3.6803821110879702</v>
      </c>
      <c r="DI215">
        <v>1.35200065815297</v>
      </c>
      <c r="DJ215">
        <v>-2.3522561044046602</v>
      </c>
      <c r="DL215">
        <v>0.93414498278434599</v>
      </c>
      <c r="DM215">
        <v>2.6640550120646398</v>
      </c>
      <c r="DN215">
        <v>2.36946293953224</v>
      </c>
      <c r="DO215">
        <v>0.686466485967685</v>
      </c>
      <c r="DP215">
        <v>1.30879374210053</v>
      </c>
      <c r="DQ215">
        <v>0.44147756107122399</v>
      </c>
      <c r="DR215">
        <v>0.16921532478591</v>
      </c>
      <c r="DS215">
        <v>-1.97944749070302</v>
      </c>
      <c r="DT215">
        <v>2.2679064388285002</v>
      </c>
      <c r="DU215">
        <v>0.97043000514531697</v>
      </c>
      <c r="DV215">
        <v>-8.4183326453057802E-2</v>
      </c>
      <c r="DW215">
        <v>-1.0334257153772299</v>
      </c>
      <c r="DX215">
        <v>0.47706233508506601</v>
      </c>
      <c r="DY215">
        <v>-0.44558360914379602</v>
      </c>
      <c r="DZ215">
        <v>0.17473464449722101</v>
      </c>
      <c r="EA215">
        <v>1.54891515412601</v>
      </c>
      <c r="EB215">
        <v>0.81505724665475998</v>
      </c>
      <c r="EC215">
        <v>8.5255262274586102E-2</v>
      </c>
      <c r="ED215">
        <v>0.38193762247829</v>
      </c>
      <c r="EE215">
        <v>-1.0788871546537799</v>
      </c>
      <c r="EF215">
        <v>0.83391661628411395</v>
      </c>
      <c r="EG215">
        <v>0.50314109321334399</v>
      </c>
      <c r="EH215">
        <v>0.63650092015450399</v>
      </c>
      <c r="EI215">
        <v>0.104405435922672</v>
      </c>
      <c r="EJ215">
        <v>-0.21800197928314399</v>
      </c>
      <c r="EK215">
        <v>0.42962653624272201</v>
      </c>
      <c r="EL215">
        <v>-1.0493385742847701</v>
      </c>
      <c r="EM215">
        <v>0.93896873040648599</v>
      </c>
      <c r="EN215">
        <v>0.434209300510702</v>
      </c>
      <c r="EO215">
        <v>0.67350288936722802</v>
      </c>
      <c r="EP215">
        <v>1.5027459805423899</v>
      </c>
      <c r="EQ215">
        <v>1.1454894902271899</v>
      </c>
      <c r="ER215">
        <v>0.15888564685155901</v>
      </c>
      <c r="ES215">
        <v>-0.51914578471041795</v>
      </c>
      <c r="ET215">
        <v>-1.36842740603242</v>
      </c>
      <c r="EU215">
        <v>0.67444954383972799</v>
      </c>
      <c r="EV215">
        <v>0.54945683823461899</v>
      </c>
      <c r="EW215">
        <v>-6.4772631958476302E-3</v>
      </c>
      <c r="EY215">
        <v>0.649728757525736</v>
      </c>
      <c r="EZ215">
        <v>0.23381723221973499</v>
      </c>
      <c r="FA215">
        <v>0.26401088616694302</v>
      </c>
      <c r="FB215">
        <v>-6.71727530061617E-3</v>
      </c>
      <c r="FD215">
        <v>-0.923382176279119</v>
      </c>
      <c r="FE215">
        <v>-0.59195411949985999</v>
      </c>
      <c r="FF215">
        <v>-3.29077977785346</v>
      </c>
      <c r="FG215">
        <v>0.87787711236160204</v>
      </c>
      <c r="FH215">
        <v>2.9460100644428202</v>
      </c>
      <c r="FI215">
        <v>-1.3338227448912201</v>
      </c>
      <c r="FJ215">
        <v>2.4658070651639701</v>
      </c>
      <c r="FK215">
        <v>-0.68853301081617202</v>
      </c>
      <c r="FL215">
        <v>0.595519640410203</v>
      </c>
      <c r="FM215">
        <v>-0.384553916774166</v>
      </c>
      <c r="FN215">
        <v>0.81303391616529597</v>
      </c>
      <c r="FO215">
        <v>-0.25701049071358301</v>
      </c>
      <c r="FP215">
        <v>0.69833382185606796</v>
      </c>
      <c r="FQ215">
        <v>-0.187435302177619</v>
      </c>
      <c r="FR215">
        <v>-0.48257245143759098</v>
      </c>
      <c r="FS215">
        <v>-6.7240216594655101E-3</v>
      </c>
      <c r="FT215">
        <v>-0.37560564296654803</v>
      </c>
      <c r="FU215">
        <v>-0.88657563001106598</v>
      </c>
      <c r="FV215">
        <v>2.4328843082912499</v>
      </c>
      <c r="FW215">
        <v>-1.63309985791784</v>
      </c>
      <c r="FX215">
        <v>1.54263763342897</v>
      </c>
      <c r="FY215">
        <v>0.74365326599945503</v>
      </c>
      <c r="FZ215">
        <v>1.963037587484</v>
      </c>
      <c r="GA215">
        <v>0.47252374188246898</v>
      </c>
      <c r="GB215">
        <v>1.31439961642172</v>
      </c>
      <c r="GC215">
        <v>-0.163255680308794</v>
      </c>
      <c r="GD215">
        <v>-0.16581533718635899</v>
      </c>
      <c r="GE215">
        <v>-1.2018684328722899</v>
      </c>
      <c r="GF215">
        <v>1.1821268137282499</v>
      </c>
      <c r="GG215">
        <v>-1.6291707106574901E-2</v>
      </c>
      <c r="GJ215">
        <v>0.39054231274349099</v>
      </c>
      <c r="GK215">
        <v>-0.88750781114868005</v>
      </c>
      <c r="GL215">
        <v>0.20318834176578099</v>
      </c>
      <c r="GM215">
        <v>-2.5091354003052402</v>
      </c>
      <c r="GN215">
        <v>0.97032853882410597</v>
      </c>
      <c r="GO215">
        <v>0.23167021208791999</v>
      </c>
      <c r="GP215">
        <v>-2.4230692809396701</v>
      </c>
      <c r="GQ215">
        <v>-1.58375869532392</v>
      </c>
      <c r="GR215">
        <v>0.69509874556388196</v>
      </c>
      <c r="GS215">
        <v>0.39237747623701602</v>
      </c>
      <c r="GT215">
        <v>-5.26671032275772E-2</v>
      </c>
      <c r="GU215">
        <v>0.324350241862703</v>
      </c>
      <c r="GV215">
        <v>2.1688747860025601</v>
      </c>
      <c r="GW215">
        <v>-4.2535763442210701</v>
      </c>
      <c r="GX215">
        <v>-4.7523416924377698E-2</v>
      </c>
      <c r="GY215">
        <v>0.722871228208533</v>
      </c>
      <c r="GZ215">
        <v>2.3755445936330899</v>
      </c>
      <c r="HA215">
        <v>-0.33823145195128701</v>
      </c>
      <c r="HB215">
        <v>0.15532802299276199</v>
      </c>
      <c r="HC215">
        <v>-0.20931758526785399</v>
      </c>
      <c r="HD215">
        <v>1.51704633262852</v>
      </c>
      <c r="HE215">
        <v>-2.60603319466099</v>
      </c>
      <c r="HF215">
        <v>1.2043688637277199</v>
      </c>
      <c r="HG215">
        <v>-0.79249269219872098</v>
      </c>
      <c r="HH215">
        <v>-0.92136517096150805</v>
      </c>
      <c r="HI215">
        <v>-1.8286618528691201</v>
      </c>
      <c r="HJ215">
        <v>1.5956165989336999</v>
      </c>
      <c r="HK215">
        <v>-0.41387318478882701</v>
      </c>
      <c r="HL215">
        <v>-0.38593011449847803</v>
      </c>
      <c r="HM215">
        <v>1.2217509420224799</v>
      </c>
      <c r="HN215">
        <v>0.42142172733292699</v>
      </c>
      <c r="HO215">
        <v>-0.38769408092775798</v>
      </c>
      <c r="HQ215">
        <v>1.4574307122529699</v>
      </c>
      <c r="HR215">
        <v>1.0452421829541001</v>
      </c>
      <c r="HS215">
        <v>0.25887749980029201</v>
      </c>
      <c r="HT215">
        <v>0.98050579072150901</v>
      </c>
      <c r="HU215">
        <v>1.02060977951623E-2</v>
      </c>
      <c r="HV215">
        <v>0.64367957820650201</v>
      </c>
      <c r="HW215">
        <v>0.48656770104571501</v>
      </c>
      <c r="HX215">
        <v>-0.23060864259605299</v>
      </c>
      <c r="HY215">
        <v>0.71697561979817703</v>
      </c>
      <c r="HZ215">
        <v>-0.19559431675588701</v>
      </c>
      <c r="IA215">
        <v>-0.107456357818592</v>
      </c>
      <c r="IB215">
        <v>-0.40893576488088001</v>
      </c>
      <c r="ID215">
        <v>-1.2943349469423999</v>
      </c>
      <c r="IE215">
        <v>1.04533214816911</v>
      </c>
      <c r="IF215">
        <v>0.129019077030534</v>
      </c>
      <c r="IG215">
        <v>-0.71594904857192898</v>
      </c>
      <c r="IH215">
        <v>0.75946838242089099</v>
      </c>
      <c r="II215">
        <v>-0.44208001227161697</v>
      </c>
      <c r="IJ215">
        <v>6.4676471993152504E-2</v>
      </c>
      <c r="IK215">
        <v>0.69899021509627302</v>
      </c>
      <c r="IL215">
        <v>-1.0255641313960999</v>
      </c>
      <c r="IM215">
        <v>1.19020243491832</v>
      </c>
      <c r="IN215">
        <v>1.59100134624168E-2</v>
      </c>
      <c r="IO215">
        <v>1.83425327868463</v>
      </c>
      <c r="IP215">
        <v>-0.26622750092428799</v>
      </c>
      <c r="IQ215">
        <v>9.7530445964366705E-2</v>
      </c>
      <c r="IR215">
        <v>-1.92296851100764</v>
      </c>
      <c r="IS215">
        <v>1.6406610478952599</v>
      </c>
      <c r="IT215">
        <v>0.55535189076181302</v>
      </c>
      <c r="IU215">
        <v>0.472136474854778</v>
      </c>
      <c r="IV215">
        <v>-0.40258641047330501</v>
      </c>
      <c r="IW215">
        <v>-6.1995449414098402E-2</v>
      </c>
      <c r="IX215">
        <v>0.21901009331486401</v>
      </c>
      <c r="IY215">
        <v>-6.5155154698004494E-2</v>
      </c>
      <c r="IZ215">
        <v>0.85627195130655298</v>
      </c>
      <c r="JA215">
        <v>3.92149595427327E-2</v>
      </c>
      <c r="JB215">
        <v>0.16478066809213501</v>
      </c>
      <c r="JC215">
        <v>0.16894775017135499</v>
      </c>
      <c r="JD215">
        <v>0.62055686812527699</v>
      </c>
      <c r="JE215">
        <v>0.24409602156083601</v>
      </c>
      <c r="JF215">
        <v>0.51678208328667097</v>
      </c>
      <c r="JG215">
        <v>0.72797116008587204</v>
      </c>
      <c r="JI215">
        <v>0.85482995091297198</v>
      </c>
      <c r="JJ215">
        <v>0.58010046395793302</v>
      </c>
      <c r="JK215">
        <v>-0.59761315969808504</v>
      </c>
      <c r="JL215">
        <v>-0.20276796694815899</v>
      </c>
      <c r="JM215">
        <v>7.1805383777245907E-2</v>
      </c>
    </row>
    <row r="216" spans="1:273" x14ac:dyDescent="0.25">
      <c r="A216" s="30">
        <v>44357</v>
      </c>
      <c r="B216" s="31" t="s">
        <v>1811</v>
      </c>
      <c r="C216" s="23" t="s">
        <v>1735</v>
      </c>
      <c r="D216" s="23" t="s">
        <v>1899</v>
      </c>
      <c r="E216" s="32">
        <v>11.251021</v>
      </c>
      <c r="F216" s="37">
        <v>5515.55</v>
      </c>
      <c r="G216" s="16">
        <f>VLOOKUP(C216,dFundos!$A$1:$B$28,2,FALSE)</f>
        <v>18770648000102</v>
      </c>
      <c r="H216" s="13"/>
      <c r="I216">
        <f>_xll.ECONOMATICA(G216,"VOLATILITY","1Y",A216)</f>
        <v>20.797034177812701</v>
      </c>
      <c r="J216">
        <f>_xll.ECONOMATICA(G216,"NAV","1D",A216)</f>
        <v>486.31545600015698</v>
      </c>
      <c r="K216">
        <f>_xll.ECONOMATICA(G216,"NAV","1D",A216+1)</f>
        <v>490.22658400004701</v>
      </c>
      <c r="L216" s="6"/>
      <c r="N216">
        <v>-2.8926530017997698</v>
      </c>
      <c r="O216">
        <v>1.67539289177512</v>
      </c>
      <c r="P216">
        <v>2.6703301648012698</v>
      </c>
      <c r="Q216">
        <v>0.41659928210719999</v>
      </c>
      <c r="R216">
        <v>1.8219575786133599</v>
      </c>
      <c r="S216">
        <v>-1.9146550928780901</v>
      </c>
      <c r="T216">
        <v>0.16254863894573601</v>
      </c>
      <c r="U216">
        <v>-1.5270043611053601</v>
      </c>
      <c r="V216">
        <v>0.43632883462123601</v>
      </c>
      <c r="W216">
        <v>1.2400209010593199</v>
      </c>
      <c r="X216">
        <v>-0.79581980353395898</v>
      </c>
      <c r="Y216">
        <v>0.92403401122283002</v>
      </c>
      <c r="Z216">
        <v>1.3179764404412699</v>
      </c>
      <c r="AA216">
        <v>-1.17708245370522</v>
      </c>
      <c r="AB216">
        <v>0.95692221166245905</v>
      </c>
      <c r="AC216">
        <v>-0.83224484587844905</v>
      </c>
      <c r="AD216">
        <v>2.5298878443209101</v>
      </c>
      <c r="AE216">
        <v>-0.81226975253230205</v>
      </c>
      <c r="AF216">
        <v>0.55843179761723105</v>
      </c>
      <c r="AG216">
        <v>4.8889024583331803E-2</v>
      </c>
      <c r="AH216">
        <v>0.45393988566502202</v>
      </c>
      <c r="AI216">
        <v>-0.378932929379516</v>
      </c>
      <c r="AJ216">
        <v>0.78816569221089605</v>
      </c>
      <c r="AK216">
        <v>1.1878344483193399</v>
      </c>
      <c r="AL216">
        <v>-1.5394974793707701</v>
      </c>
      <c r="AM216">
        <v>1.06904821677745</v>
      </c>
      <c r="AN216">
        <v>0.54911935385462096</v>
      </c>
      <c r="AO216">
        <v>-2.8179439950690699</v>
      </c>
      <c r="AP216">
        <v>-0.77267278602448597</v>
      </c>
      <c r="AQ216">
        <v>3.1686961483501398E-2</v>
      </c>
      <c r="AR216">
        <v>-0.39181382026072198</v>
      </c>
      <c r="AS216">
        <v>0.31480504931096198</v>
      </c>
      <c r="AT216">
        <v>-1.1543864904524499</v>
      </c>
      <c r="AU216">
        <v>1.26256551102415</v>
      </c>
      <c r="AV216">
        <v>-8.9180949180445196E-2</v>
      </c>
      <c r="AW216">
        <v>1.90197271112993</v>
      </c>
      <c r="AX216">
        <v>2.8737577411448001</v>
      </c>
      <c r="AY216">
        <v>4.7965157136786701E-2</v>
      </c>
      <c r="AZ216">
        <v>0.55209915299201395</v>
      </c>
      <c r="BA216">
        <v>2.0172911075860598</v>
      </c>
      <c r="BB216">
        <v>1.0788366567794601</v>
      </c>
      <c r="BC216">
        <v>0.66193968086736299</v>
      </c>
      <c r="BD216">
        <v>-1.7171860941743899</v>
      </c>
      <c r="BE216">
        <v>2.4763668678133399</v>
      </c>
      <c r="BF216">
        <v>-1.46146654506083</v>
      </c>
      <c r="BG216">
        <v>0.84012998577236397</v>
      </c>
      <c r="BH216">
        <v>1.9412215113334199</v>
      </c>
      <c r="BI216">
        <v>-0.20055749109815199</v>
      </c>
      <c r="BJ216">
        <v>0.56794996526150499</v>
      </c>
      <c r="BK216">
        <v>1.2990642433578601</v>
      </c>
      <c r="BL216">
        <v>1.13118704848603</v>
      </c>
      <c r="BM216">
        <v>0.84784290556854103</v>
      </c>
      <c r="BN216">
        <v>-0.69108940842852495</v>
      </c>
      <c r="BO216">
        <v>3.59545211049408</v>
      </c>
      <c r="BP216">
        <v>-0.64837475247259102</v>
      </c>
      <c r="BQ216">
        <v>-2.19548636159743</v>
      </c>
      <c r="BR216">
        <v>0.62723219325562196</v>
      </c>
      <c r="BS216">
        <v>-0.59260151710986997</v>
      </c>
      <c r="BT216">
        <v>1.04297376419709</v>
      </c>
      <c r="BU216">
        <v>-5.06140416746348</v>
      </c>
      <c r="BV216">
        <v>-0.60955976114200905</v>
      </c>
      <c r="BX216">
        <v>-1.91779611759557</v>
      </c>
      <c r="BY216">
        <v>0.84238273466326097</v>
      </c>
      <c r="BZ216">
        <v>-1.5118993355827099</v>
      </c>
      <c r="CA216">
        <v>0.35488526355038602</v>
      </c>
      <c r="CB216">
        <v>-6.8432160787779098E-2</v>
      </c>
      <c r="CC216">
        <v>0.55751026338839405</v>
      </c>
      <c r="CD216">
        <v>-1.5533603886979099</v>
      </c>
      <c r="CE216">
        <v>-0.89595175277281702</v>
      </c>
      <c r="CF216">
        <v>0.98145273623231299</v>
      </c>
      <c r="CG216">
        <v>-6.1505195662903099E-2</v>
      </c>
      <c r="CH216">
        <v>2.3933558451972199</v>
      </c>
      <c r="CI216">
        <v>-0.61703660740022304</v>
      </c>
      <c r="CJ216">
        <v>-0.69287627047742695</v>
      </c>
      <c r="CK216">
        <v>2.1463312712512601</v>
      </c>
      <c r="CL216">
        <v>3.0534689863998201</v>
      </c>
      <c r="CM216">
        <v>-0.31962290586307102</v>
      </c>
      <c r="CN216">
        <v>0.55005783924570995</v>
      </c>
      <c r="CO216">
        <v>1.1084685042078499</v>
      </c>
      <c r="CP216">
        <v>-1.16644194076798</v>
      </c>
      <c r="CQ216">
        <v>5.2461545419646399E-2</v>
      </c>
      <c r="CR216">
        <v>-1.0728040112553601</v>
      </c>
      <c r="CS216">
        <v>2.07387589362042</v>
      </c>
      <c r="CT216">
        <v>0.44773883764719402</v>
      </c>
      <c r="CU216">
        <v>3.5476743141771301E-2</v>
      </c>
      <c r="CW216">
        <v>2.1816115231558801</v>
      </c>
      <c r="CX216">
        <v>-0.63424230474993204</v>
      </c>
      <c r="CY216">
        <v>-0.19607222639024299</v>
      </c>
      <c r="CZ216">
        <v>0.45357436247286398</v>
      </c>
      <c r="DA216">
        <v>-2.27108276803847</v>
      </c>
      <c r="DB216">
        <v>0.31967998293111999</v>
      </c>
      <c r="DC216">
        <v>0.32771679434517897</v>
      </c>
      <c r="DD216">
        <v>0.24630727293697399</v>
      </c>
      <c r="DE216">
        <v>0.78797241694701403</v>
      </c>
      <c r="DF216">
        <v>-1.8534150588493501</v>
      </c>
      <c r="DG216">
        <v>0.74960413239750801</v>
      </c>
      <c r="DH216">
        <v>-2.7991814798951999</v>
      </c>
      <c r="DI216">
        <v>1.4982879138187899</v>
      </c>
      <c r="DJ216">
        <v>-1.3686818167116099</v>
      </c>
      <c r="DL216">
        <v>2.9077430841425702</v>
      </c>
      <c r="DM216">
        <v>0.91647057834052204</v>
      </c>
      <c r="DN216">
        <v>0.39143257472460402</v>
      </c>
      <c r="DO216">
        <v>-2.9096214820128798</v>
      </c>
      <c r="DP216">
        <v>2.6597200667310998</v>
      </c>
      <c r="DQ216">
        <v>-2.1112909348630602</v>
      </c>
      <c r="DR216">
        <v>1.1316004060063301</v>
      </c>
      <c r="DS216">
        <v>-0.14470338337559999</v>
      </c>
      <c r="DT216">
        <v>1.68680509996193</v>
      </c>
      <c r="DU216">
        <v>-4.0295432063430801E-2</v>
      </c>
      <c r="DV216">
        <v>-1.3733232357481</v>
      </c>
      <c r="DW216">
        <v>-1.34775139094927</v>
      </c>
      <c r="DX216">
        <v>-0.33967133085752699</v>
      </c>
      <c r="DY216">
        <v>0.70738225294917401</v>
      </c>
      <c r="DZ216">
        <v>1.3784823031528499</v>
      </c>
      <c r="EA216">
        <v>0.68979289007984301</v>
      </c>
      <c r="EB216">
        <v>-1.15033062957082</v>
      </c>
      <c r="EC216">
        <v>-0.114203045177419</v>
      </c>
      <c r="ED216">
        <v>0.54439105224446405</v>
      </c>
      <c r="EE216">
        <v>-6.53080550364393E-2</v>
      </c>
      <c r="EF216">
        <v>-0.92776442734248099</v>
      </c>
      <c r="EG216">
        <v>0.393566421371361</v>
      </c>
      <c r="EH216">
        <v>-1.8588448685477501</v>
      </c>
      <c r="EI216">
        <v>0.308510374088655</v>
      </c>
      <c r="EJ216">
        <v>-0.921240870047768</v>
      </c>
      <c r="EK216">
        <v>0.92099220037198404</v>
      </c>
      <c r="EL216">
        <v>0.26804822791746102</v>
      </c>
      <c r="EM216">
        <v>-2.55715882994991</v>
      </c>
      <c r="EN216">
        <v>0.36149002098682098</v>
      </c>
      <c r="EO216">
        <v>0.892358096643875</v>
      </c>
      <c r="EP216">
        <v>0.26218230614176702</v>
      </c>
      <c r="EQ216">
        <v>0.87026260425773205</v>
      </c>
      <c r="ER216">
        <v>-0.26861410988203699</v>
      </c>
      <c r="ES216">
        <v>-0.507684243530093</v>
      </c>
      <c r="ET216">
        <v>0.94481983105652001</v>
      </c>
      <c r="EU216">
        <v>0.43143408056494098</v>
      </c>
      <c r="EV216">
        <v>1.0903779357249701</v>
      </c>
      <c r="EW216">
        <v>-9.7956521130981907E-3</v>
      </c>
      <c r="EY216">
        <v>2.1709019960326299</v>
      </c>
      <c r="EZ216">
        <v>-1.2563548665639199</v>
      </c>
      <c r="FA216">
        <v>-0.15835510512261</v>
      </c>
      <c r="FB216">
        <v>-7.7354419772745998E-3</v>
      </c>
      <c r="FD216">
        <v>-0.18695743438001999</v>
      </c>
      <c r="FE216">
        <v>1.0206755650870001</v>
      </c>
      <c r="FF216">
        <v>0.44835044027422599</v>
      </c>
      <c r="FG216">
        <v>3.4264253868968799</v>
      </c>
      <c r="FH216">
        <v>0.62865794279787202</v>
      </c>
      <c r="FI216">
        <v>0.54925796848692698</v>
      </c>
      <c r="FJ216">
        <v>-2.0967678196029702</v>
      </c>
      <c r="FK216">
        <v>-0.474285678228625</v>
      </c>
      <c r="FL216">
        <v>-2.10221898078089</v>
      </c>
      <c r="FM216">
        <v>0.49116230111394499</v>
      </c>
      <c r="FN216">
        <v>-0.158413348526665</v>
      </c>
      <c r="FO216">
        <v>1.7521596650112801</v>
      </c>
      <c r="FP216">
        <v>1.11243603878393</v>
      </c>
      <c r="FQ216">
        <v>1.06100293505733</v>
      </c>
      <c r="FR216">
        <v>1.3589272464741999</v>
      </c>
      <c r="FS216">
        <v>-7.87995941209374E-3</v>
      </c>
      <c r="FT216">
        <v>-1.5184725829385599</v>
      </c>
      <c r="FU216">
        <v>-2.0895732494864201</v>
      </c>
      <c r="FV216">
        <v>2.6482069837584299</v>
      </c>
      <c r="FW216">
        <v>-1.92278463437106</v>
      </c>
      <c r="FX216">
        <v>1.26528070213681</v>
      </c>
      <c r="FY216">
        <v>0.17804239469114699</v>
      </c>
      <c r="FZ216">
        <v>0.49448118425061699</v>
      </c>
      <c r="GA216">
        <v>1.9311490530526501</v>
      </c>
      <c r="GB216">
        <v>-0.72970711516973097</v>
      </c>
      <c r="GC216">
        <v>0.58946945555362595</v>
      </c>
      <c r="GD216">
        <v>0.386478974178317</v>
      </c>
      <c r="GE216">
        <v>0.101303335577541</v>
      </c>
      <c r="GF216">
        <v>0.10574020470812701</v>
      </c>
      <c r="GG216">
        <v>9.7854410705622299E-2</v>
      </c>
      <c r="GJ216">
        <v>0.87643813130853199</v>
      </c>
      <c r="GK216">
        <v>0.120377730490873</v>
      </c>
      <c r="GL216">
        <v>-0.64281881759598003</v>
      </c>
      <c r="GM216">
        <v>7.5758914135803906E-2</v>
      </c>
      <c r="GN216">
        <v>-0.344937296085845</v>
      </c>
      <c r="GO216">
        <v>1.0379219751484901</v>
      </c>
      <c r="GP216">
        <v>-0.81687974616215797</v>
      </c>
      <c r="GQ216">
        <v>0.94184294484875897</v>
      </c>
      <c r="GR216">
        <v>2.0310126479671502</v>
      </c>
      <c r="GS216">
        <v>0.55294783542194603</v>
      </c>
      <c r="GT216">
        <v>6.3144381419988294E-2</v>
      </c>
      <c r="GU216">
        <v>-3.1983592873984898</v>
      </c>
      <c r="GV216">
        <v>2.21613250323571</v>
      </c>
      <c r="GW216">
        <v>1.38617086176964</v>
      </c>
      <c r="GX216">
        <v>1.67050675390783</v>
      </c>
      <c r="GY216">
        <v>-1.0530586418099099</v>
      </c>
      <c r="GZ216">
        <v>-1.6374905496377301</v>
      </c>
      <c r="HA216">
        <v>0.166866415020195</v>
      </c>
      <c r="HB216">
        <v>1.86007511638309</v>
      </c>
      <c r="HC216">
        <v>-4.6472306166833698E-2</v>
      </c>
      <c r="HD216">
        <v>-0.179481723625941</v>
      </c>
      <c r="HE216">
        <v>-1.93880096285284</v>
      </c>
      <c r="HF216">
        <v>-1.5102827601367601</v>
      </c>
      <c r="HG216">
        <v>0.99916643957840301</v>
      </c>
      <c r="HH216">
        <v>-1.06408900874158</v>
      </c>
      <c r="HI216">
        <v>1.1157624687257299</v>
      </c>
      <c r="HJ216">
        <v>1.5166358525675601</v>
      </c>
      <c r="HK216">
        <v>2.7834311073092999</v>
      </c>
      <c r="HL216">
        <v>0.42517489109741302</v>
      </c>
      <c r="HM216">
        <v>-0.86548408917224195</v>
      </c>
      <c r="HN216">
        <v>-1.1932218437323201</v>
      </c>
      <c r="HO216">
        <v>2.4675467249835501</v>
      </c>
      <c r="HQ216">
        <v>0.88585596895427399</v>
      </c>
      <c r="HR216">
        <v>-1.1493902253278101</v>
      </c>
      <c r="HS216">
        <v>0.93265301093197195</v>
      </c>
      <c r="HT216">
        <v>-0.39795215889171198</v>
      </c>
      <c r="HU216">
        <v>2.3794742386598999</v>
      </c>
      <c r="HV216">
        <v>0.91785832846653603</v>
      </c>
      <c r="HW216">
        <v>-0.45447031216099298</v>
      </c>
      <c r="HX216">
        <v>-0.54479714672197599</v>
      </c>
      <c r="HY216">
        <v>-0.21132452602614599</v>
      </c>
      <c r="HZ216">
        <v>-0.15267001772372199</v>
      </c>
      <c r="IA216">
        <v>-0.88361260377496398</v>
      </c>
      <c r="IB216">
        <v>-0.95532637615178795</v>
      </c>
      <c r="ID216">
        <v>-1.54011062995778</v>
      </c>
      <c r="IE216">
        <v>1.5203604074486099</v>
      </c>
      <c r="IF216">
        <v>-0.28241965037523198</v>
      </c>
      <c r="IG216">
        <v>3.1839278017287101E-2</v>
      </c>
      <c r="IH216">
        <v>-1.5221696125081501</v>
      </c>
      <c r="II216">
        <v>0.485623298845894</v>
      </c>
      <c r="IJ216">
        <v>0.41464793011982698</v>
      </c>
      <c r="IK216">
        <v>-0.203826200686308</v>
      </c>
      <c r="IL216">
        <v>-0.26909052103292203</v>
      </c>
      <c r="IM216">
        <v>-1.2063640295309599</v>
      </c>
      <c r="IN216">
        <v>-0.28731794873237998</v>
      </c>
      <c r="IO216">
        <v>-0.15124859401112201</v>
      </c>
      <c r="IP216">
        <v>-1.20802817064032</v>
      </c>
      <c r="IQ216">
        <v>-0.83584431122290004</v>
      </c>
      <c r="IR216">
        <v>-1.41829643325764</v>
      </c>
      <c r="IS216">
        <v>1.54334192175156</v>
      </c>
      <c r="IT216">
        <v>1.11396698193857</v>
      </c>
      <c r="IU216">
        <v>-0.43913251292906402</v>
      </c>
      <c r="IV216">
        <v>-1.0389367343122999</v>
      </c>
      <c r="IW216">
        <v>0.93258226388570598</v>
      </c>
      <c r="IX216">
        <v>0.461448065289005</v>
      </c>
      <c r="IY216">
        <v>1.0514369872908</v>
      </c>
      <c r="IZ216">
        <v>0.80145174451899903</v>
      </c>
      <c r="JA216">
        <v>-0.13038615279583601</v>
      </c>
      <c r="JB216">
        <v>-9.1615577002812601E-2</v>
      </c>
      <c r="JC216">
        <v>-0.72978474636329305</v>
      </c>
      <c r="JD216">
        <v>-0.40831795895428502</v>
      </c>
      <c r="JE216">
        <v>2.9584724507003599E-2</v>
      </c>
      <c r="JF216">
        <v>-1.1105599824986701</v>
      </c>
      <c r="JG216">
        <v>-1.03175816602743</v>
      </c>
      <c r="JI216">
        <v>-0.199529008568788</v>
      </c>
      <c r="JJ216">
        <v>-0.17095051043725101</v>
      </c>
      <c r="JK216">
        <v>-7.0315286211553002E-2</v>
      </c>
      <c r="JL216">
        <v>0.20638807363866399</v>
      </c>
      <c r="JM216">
        <v>0.532240623033431</v>
      </c>
    </row>
    <row r="217" spans="1:273" x14ac:dyDescent="0.25">
      <c r="A217" s="29">
        <v>44358</v>
      </c>
      <c r="B217" s="31" t="s">
        <v>1830</v>
      </c>
      <c r="C217" s="24" t="s">
        <v>1737</v>
      </c>
      <c r="D217" s="24" t="s">
        <v>1899</v>
      </c>
      <c r="E217" s="34">
        <v>5.2884140000000004</v>
      </c>
      <c r="F217" s="38">
        <v>1168</v>
      </c>
      <c r="G217" s="16">
        <f>VLOOKUP(C217,dFundos!$A$1:$B$28,2,FALSE)</f>
        <v>15674503000110</v>
      </c>
      <c r="H217" s="13"/>
      <c r="I217">
        <f>_xll.ECONOMATICA(G217,"VOLATILITY","1Y",A217)</f>
        <v>2.4424888429675802</v>
      </c>
      <c r="J217">
        <f>_xll.ECONOMATICA(G217,"NAV","1D",A217)</f>
        <v>220.86012899992099</v>
      </c>
      <c r="K217">
        <f>_xll.ECONOMATICA(G217,"NAV","1D",A217+1)</f>
        <v>220.86012899992099</v>
      </c>
      <c r="L217" s="6"/>
      <c r="N217">
        <v>9.8049733060179306E-2</v>
      </c>
      <c r="O217">
        <v>0.162832113528566</v>
      </c>
      <c r="P217">
        <v>0.13543707536882699</v>
      </c>
      <c r="Q217">
        <v>2.54803373536561E-2</v>
      </c>
      <c r="R217">
        <v>2.0536258671199899E-2</v>
      </c>
      <c r="S217">
        <v>0.110444880010618</v>
      </c>
      <c r="T217">
        <v>0.13836521156918</v>
      </c>
      <c r="U217">
        <v>-0.272497500463942</v>
      </c>
      <c r="V217">
        <v>0.18325706023461</v>
      </c>
      <c r="W217">
        <v>-0.42476352709854798</v>
      </c>
      <c r="X217">
        <v>0.15007697656983501</v>
      </c>
      <c r="Y217">
        <v>0.154084841778968</v>
      </c>
      <c r="Z217">
        <v>0.15463883664779099</v>
      </c>
      <c r="AA217">
        <v>2.5974501477321599E-2</v>
      </c>
      <c r="AB217">
        <v>8.4950762538937893E-2</v>
      </c>
      <c r="AC217">
        <v>0.27921078653889703</v>
      </c>
      <c r="AD217">
        <v>1.53366727317916E-2</v>
      </c>
      <c r="AE217">
        <v>0.35241433633927999</v>
      </c>
      <c r="AF217">
        <v>0.17666296189418099</v>
      </c>
      <c r="AG217">
        <v>7.4627426511142403E-2</v>
      </c>
      <c r="AH217">
        <v>-0.23739918988212599</v>
      </c>
      <c r="AI217">
        <v>4.6753967944823699E-2</v>
      </c>
      <c r="AJ217">
        <v>0.10442402817716399</v>
      </c>
      <c r="AK217">
        <v>-0.24769535148152499</v>
      </c>
      <c r="AL217">
        <v>0.21521169473999199</v>
      </c>
      <c r="AM217">
        <v>0.50437701156624803</v>
      </c>
      <c r="AN217">
        <v>-0.21335767914934001</v>
      </c>
      <c r="AO217">
        <v>8.2309424033155706E-2</v>
      </c>
      <c r="AP217">
        <v>-0.37717001514465698</v>
      </c>
      <c r="AQ217">
        <v>-0.132918993313069</v>
      </c>
      <c r="AR217">
        <v>0.149211385360104</v>
      </c>
      <c r="AS217">
        <v>-4.8622876056469998E-2</v>
      </c>
      <c r="AT217">
        <v>0.109360260830726</v>
      </c>
      <c r="AU217">
        <v>4.3710985846701099E-2</v>
      </c>
      <c r="AV217">
        <v>4.17559173001791E-2</v>
      </c>
      <c r="AW217">
        <v>0.12752024140354501</v>
      </c>
      <c r="AX217">
        <v>1.22147972433595E-2</v>
      </c>
      <c r="AY217">
        <v>9.8384807643014896E-2</v>
      </c>
      <c r="AZ217">
        <v>0.17002052190946401</v>
      </c>
      <c r="BA217">
        <v>-0.25850412130239397</v>
      </c>
      <c r="BB217">
        <v>-3.4535777012933998E-2</v>
      </c>
      <c r="BC217">
        <v>-0.30165729976943101</v>
      </c>
      <c r="BD217">
        <v>0.20563665402733</v>
      </c>
      <c r="BE217">
        <v>5.5951213289517902E-2</v>
      </c>
      <c r="BF217">
        <v>-1.0114005999639601E-2</v>
      </c>
      <c r="BG217">
        <v>3.7151384094613597E-2</v>
      </c>
      <c r="BH217">
        <v>0.25042595370905502</v>
      </c>
      <c r="BI217">
        <v>-1.29806574477698E-2</v>
      </c>
      <c r="BJ217">
        <v>0.15594152155245</v>
      </c>
      <c r="BK217">
        <v>0.15164155083766701</v>
      </c>
      <c r="BL217">
        <v>9.52447348026908E-2</v>
      </c>
      <c r="BM217">
        <v>8.9244600167148705E-2</v>
      </c>
      <c r="BN217">
        <v>0.32991781481541699</v>
      </c>
      <c r="BO217">
        <v>-8.8305114513787003E-2</v>
      </c>
      <c r="BP217">
        <v>-1.1699340393533901E-2</v>
      </c>
      <c r="BQ217">
        <v>0.13301662183948801</v>
      </c>
      <c r="BR217">
        <v>0.25580854635336397</v>
      </c>
      <c r="BS217">
        <v>-2.9569677826657401E-2</v>
      </c>
      <c r="BT217">
        <v>-1.02955970842231</v>
      </c>
      <c r="BU217">
        <v>-0.17785310219551301</v>
      </c>
      <c r="BW217">
        <v>-0.28128067406214502</v>
      </c>
      <c r="BX217">
        <v>0.15359712888312099</v>
      </c>
      <c r="BY217">
        <v>-0.170270089802216</v>
      </c>
      <c r="BZ217">
        <v>-1.1643080142675899E-3</v>
      </c>
      <c r="CA217">
        <v>8.6399666724901195E-2</v>
      </c>
      <c r="CB217">
        <v>6.9618310044461396E-2</v>
      </c>
      <c r="CC217">
        <v>-6.6229741423740093E-2</v>
      </c>
      <c r="CD217">
        <v>-0.135678070728318</v>
      </c>
      <c r="CE217">
        <v>7.1290784580924096E-2</v>
      </c>
      <c r="CF217">
        <v>4.2876265797531198E-2</v>
      </c>
      <c r="CG217">
        <v>3.4219468761875801E-2</v>
      </c>
      <c r="CH217">
        <v>-5.1333994906599401E-2</v>
      </c>
      <c r="CI217">
        <v>-6.6593955125426901E-2</v>
      </c>
      <c r="CJ217">
        <v>6.9556974449369605E-2</v>
      </c>
      <c r="CK217">
        <v>0.18496428929211101</v>
      </c>
      <c r="CL217">
        <v>2.26437086894293E-2</v>
      </c>
      <c r="CM217">
        <v>6.9671475284849294E-2</v>
      </c>
      <c r="CN217">
        <v>7.7440079621737797E-3</v>
      </c>
      <c r="CO217">
        <v>1.70251083545736E-2</v>
      </c>
      <c r="CP217">
        <v>-4.5800281077390502E-2</v>
      </c>
      <c r="CQ217">
        <v>-3.2540140273340498E-2</v>
      </c>
      <c r="CR217">
        <v>8.4605499068857198E-2</v>
      </c>
      <c r="CS217">
        <v>-2.9014832580287499E-2</v>
      </c>
      <c r="CT217">
        <v>0.116678757513</v>
      </c>
      <c r="CV217">
        <v>0.108465359153342</v>
      </c>
      <c r="CW217">
        <v>-1.2676186634053E-2</v>
      </c>
      <c r="CX217">
        <v>6.7943853355245706E-2</v>
      </c>
      <c r="CY217">
        <v>5.7274274331575697E-2</v>
      </c>
      <c r="CZ217">
        <v>-0.18120728736903399</v>
      </c>
      <c r="DA217">
        <v>7.3356597386009498E-2</v>
      </c>
      <c r="DB217">
        <v>6.5863414783962099E-2</v>
      </c>
      <c r="DC217">
        <v>1.8879209164879299E-2</v>
      </c>
      <c r="DD217">
        <v>0.144773323154368</v>
      </c>
      <c r="DE217">
        <v>-0.13574945996879301</v>
      </c>
      <c r="DF217">
        <v>7.2345671833318206E-2</v>
      </c>
      <c r="DG217">
        <v>-0.18083646637023801</v>
      </c>
      <c r="DH217">
        <v>0.10370918553235201</v>
      </c>
      <c r="DI217">
        <v>-0.18638120609466599</v>
      </c>
      <c r="DK217">
        <v>3.5810130066238302E-2</v>
      </c>
      <c r="DL217">
        <v>8.0297237218474003E-3</v>
      </c>
      <c r="DM217">
        <v>0.12971088726772001</v>
      </c>
      <c r="DN217">
        <v>-8.0802825232240097E-2</v>
      </c>
      <c r="DO217">
        <v>-0.29112935353623498</v>
      </c>
      <c r="DP217">
        <v>-0.15680312517361</v>
      </c>
      <c r="DQ217">
        <v>0.19819974222627901</v>
      </c>
      <c r="DR217">
        <v>-9.9785680049535599E-2</v>
      </c>
      <c r="DS217">
        <v>5.9487067119334797E-2</v>
      </c>
      <c r="DT217">
        <v>-2.14808618693496E-2</v>
      </c>
      <c r="DU217">
        <v>-7.7315045200521099E-2</v>
      </c>
      <c r="DV217">
        <v>-2.9530964911828099E-2</v>
      </c>
      <c r="DW217">
        <v>7.8409805246337796E-2</v>
      </c>
      <c r="DX217">
        <v>3.9508366899099201E-2</v>
      </c>
      <c r="DY217">
        <v>0.11960789252043499</v>
      </c>
      <c r="DZ217">
        <v>0.14767403463338299</v>
      </c>
      <c r="EA217">
        <v>3.22341633363976E-2</v>
      </c>
      <c r="EB217">
        <v>-5.2687110564875198E-2</v>
      </c>
      <c r="EC217">
        <v>-6.6764537223207299E-3</v>
      </c>
      <c r="ED217">
        <v>-4.6213178029574899E-2</v>
      </c>
      <c r="EE217">
        <v>-8.6664857553841998E-2</v>
      </c>
      <c r="EF217">
        <v>5.6258741096826303E-4</v>
      </c>
      <c r="EG217">
        <v>-0.111451420980302</v>
      </c>
      <c r="EH217">
        <v>0.166391383754672</v>
      </c>
      <c r="EI217">
        <v>-6.5252534113824395E-2</v>
      </c>
      <c r="EJ217">
        <v>6.0705735268129501E-2</v>
      </c>
      <c r="EK217">
        <v>-0.13461990192809001</v>
      </c>
      <c r="EL217">
        <v>0.152569045530981</v>
      </c>
      <c r="EM217">
        <v>-6.0676974771922701E-2</v>
      </c>
      <c r="EN217">
        <v>-6.6611330839805305E-2</v>
      </c>
      <c r="EO217">
        <v>0.187439494038699</v>
      </c>
      <c r="EP217">
        <v>0.173345603980124</v>
      </c>
      <c r="EQ217">
        <v>7.9127643220999702E-2</v>
      </c>
      <c r="ER217">
        <v>6.78950054862071E-3</v>
      </c>
      <c r="ES217">
        <v>-0.127372786664637</v>
      </c>
      <c r="ET217">
        <v>0.10765008537418901</v>
      </c>
      <c r="EU217">
        <v>6.4675379690015702E-2</v>
      </c>
      <c r="EV217">
        <v>8.0440728197572805E-3</v>
      </c>
      <c r="EX217">
        <v>0.109474241253338</v>
      </c>
      <c r="EY217">
        <v>2.4235537421191101E-2</v>
      </c>
      <c r="EZ217">
        <v>2.2408521726902102E-2</v>
      </c>
      <c r="FA217">
        <v>-2.0980266253900499E-2</v>
      </c>
      <c r="FC217">
        <v>-1.85731159945135E-2</v>
      </c>
      <c r="FD217">
        <v>8.66661126565305E-2</v>
      </c>
      <c r="FE217">
        <v>-4.2239912727381999E-2</v>
      </c>
      <c r="FF217">
        <v>0.48957746494124899</v>
      </c>
      <c r="FG217">
        <v>0.36646195494540701</v>
      </c>
      <c r="FH217">
        <v>-3.1015275089885101E-2</v>
      </c>
      <c r="FI217">
        <v>1.40021669722046E-2</v>
      </c>
      <c r="FJ217">
        <v>-9.61257503149682E-2</v>
      </c>
      <c r="FK217">
        <v>8.7147739577631E-2</v>
      </c>
      <c r="FL217">
        <v>-0.336892686209467</v>
      </c>
      <c r="FM217">
        <v>8.3163049748691306E-2</v>
      </c>
      <c r="FN217">
        <v>1.9658161181723699E-2</v>
      </c>
      <c r="FO217">
        <v>-2.9383572382357701E-2</v>
      </c>
      <c r="FP217">
        <v>5.5890036855998901E-2</v>
      </c>
      <c r="FQ217">
        <v>0.10428162786411101</v>
      </c>
      <c r="FR217">
        <v>-7.2192512561741806E-2</v>
      </c>
      <c r="FS217">
        <v>-0.16354614635929501</v>
      </c>
      <c r="FT217">
        <v>-0.37363097417255597</v>
      </c>
      <c r="FU217">
        <v>0.16733493939682401</v>
      </c>
      <c r="FV217">
        <v>-0.36089418381379801</v>
      </c>
      <c r="FW217">
        <v>0.29816492897225499</v>
      </c>
      <c r="FX217">
        <v>-4.6223868594097398E-2</v>
      </c>
      <c r="FY217">
        <v>0.1378486311296</v>
      </c>
      <c r="FZ217">
        <v>0.15502717942581501</v>
      </c>
      <c r="GA217">
        <v>0.25411170572624497</v>
      </c>
      <c r="GB217">
        <v>7.32623830117518E-3</v>
      </c>
      <c r="GC217">
        <v>6.1210044805193303E-3</v>
      </c>
      <c r="GD217">
        <v>-0.259459372136917</v>
      </c>
      <c r="GE217">
        <v>9.2638512069243006E-2</v>
      </c>
      <c r="GF217">
        <v>0.105580478339107</v>
      </c>
      <c r="GI217">
        <v>0.20970610476069901</v>
      </c>
      <c r="GJ217">
        <v>-0.114272912560409</v>
      </c>
      <c r="GK217">
        <v>0.17407647665095299</v>
      </c>
      <c r="GL217">
        <v>-0.105683132187551</v>
      </c>
      <c r="GM217">
        <v>-0.133120624559524</v>
      </c>
      <c r="GN217">
        <v>5.3340461454354199E-2</v>
      </c>
      <c r="GO217">
        <v>-0.197307544658543</v>
      </c>
      <c r="GP217">
        <v>-2.0345599386928401E-2</v>
      </c>
      <c r="GQ217">
        <v>0.26288291774108102</v>
      </c>
      <c r="GR217">
        <v>2.6174991944572E-3</v>
      </c>
      <c r="GS217">
        <v>-4.1222608160751399E-2</v>
      </c>
      <c r="GT217">
        <v>-0.17629397498239999</v>
      </c>
      <c r="GU217">
        <v>0.12524411686172199</v>
      </c>
      <c r="GV217">
        <v>-0.189800325915712</v>
      </c>
      <c r="GW217">
        <v>3.44401121765259E-2</v>
      </c>
      <c r="GX217">
        <v>-4.9250856409344103E-2</v>
      </c>
      <c r="GY217">
        <v>8.3731254562735599E-2</v>
      </c>
      <c r="GZ217">
        <v>1.1934211033803901E-2</v>
      </c>
      <c r="HA217">
        <v>-4.6400487917708198E-3</v>
      </c>
      <c r="HB217">
        <v>1.2296223212615601E-2</v>
      </c>
      <c r="HC217">
        <v>5.4388908029068303E-2</v>
      </c>
      <c r="HD217">
        <v>-5.5576616978214602E-2</v>
      </c>
      <c r="HE217">
        <v>-4.5722678623860702E-2</v>
      </c>
      <c r="HF217">
        <v>-4.3963989901385503E-2</v>
      </c>
      <c r="HG217">
        <v>-9.4904116576799397E-2</v>
      </c>
      <c r="HH217">
        <v>-2.0218874669808401E-2</v>
      </c>
      <c r="HI217">
        <v>3.71777437976561E-2</v>
      </c>
      <c r="HJ217">
        <v>0.118864522119111</v>
      </c>
      <c r="HK217">
        <v>7.9341879063576898E-2</v>
      </c>
      <c r="HL217">
        <v>-6.0236678291403202E-2</v>
      </c>
      <c r="HM217">
        <v>-1.25570043564949E-2</v>
      </c>
      <c r="HN217">
        <v>3.3787276879593299E-2</v>
      </c>
      <c r="HP217">
        <v>6.0109412879683098E-2</v>
      </c>
      <c r="HQ217">
        <v>-3.0010553109605102E-2</v>
      </c>
      <c r="HR217">
        <v>9.8393645021133097E-2</v>
      </c>
      <c r="HS217">
        <v>-4.1024220081453698E-2</v>
      </c>
      <c r="HT217">
        <v>0.121918883451144</v>
      </c>
      <c r="HU217">
        <v>5.9606704235193299E-2</v>
      </c>
      <c r="HV217">
        <v>5.43080263014417E-2</v>
      </c>
      <c r="HW217">
        <v>1.8113673650077499E-2</v>
      </c>
      <c r="HX217">
        <v>-3.3506920317449798E-2</v>
      </c>
      <c r="HY217">
        <v>-8.5155935266811901E-3</v>
      </c>
      <c r="HZ217">
        <v>-9.8386845911591095E-2</v>
      </c>
      <c r="IA217">
        <v>-6.7357777061261004E-2</v>
      </c>
      <c r="IC217">
        <v>-7.1221199505089303E-2</v>
      </c>
      <c r="ID217">
        <v>0.12883091385447201</v>
      </c>
      <c r="IE217">
        <v>6.8100127282377798E-2</v>
      </c>
      <c r="IF217">
        <v>5.5469399922003497E-2</v>
      </c>
      <c r="IG217">
        <v>-1.0404282329545799E-2</v>
      </c>
      <c r="IH217">
        <v>4.0302054912899603E-3</v>
      </c>
      <c r="II217">
        <v>-7.5210266277281307E-2</v>
      </c>
      <c r="IJ217">
        <v>1.9255096594861201E-2</v>
      </c>
      <c r="IK217">
        <v>2.3191274340206298E-2</v>
      </c>
      <c r="IL217">
        <v>5.5259729197132401E-2</v>
      </c>
      <c r="IM217">
        <v>0.14143222379061601</v>
      </c>
      <c r="IN217">
        <v>0.10765989536594101</v>
      </c>
      <c r="IO217">
        <v>-7.9939014085539398E-2</v>
      </c>
      <c r="IP217">
        <v>-4.1960006092267597E-2</v>
      </c>
      <c r="IQ217">
        <v>-0.13078103911539099</v>
      </c>
      <c r="IR217">
        <v>-6.6031813184963498E-2</v>
      </c>
      <c r="IS217">
        <v>-2.19472358367057E-2</v>
      </c>
      <c r="IT217">
        <v>7.0797423359181294E-2</v>
      </c>
      <c r="IU217">
        <v>5.1096329480060397E-2</v>
      </c>
      <c r="IV217">
        <v>-7.1327997557091294E-2</v>
      </c>
      <c r="IW217">
        <v>-5.7090177142527003E-2</v>
      </c>
      <c r="IX217">
        <v>-5.0747568366205101E-2</v>
      </c>
      <c r="IY217">
        <v>0.123362171325425</v>
      </c>
      <c r="IZ217">
        <v>-0.21280333585309599</v>
      </c>
      <c r="JA217">
        <v>3.5325817952980301E-2</v>
      </c>
      <c r="JB217">
        <v>2.4584263883298302E-3</v>
      </c>
      <c r="JC217">
        <v>-3.69208555639489E-4</v>
      </c>
      <c r="JD217">
        <v>0.16081445974123201</v>
      </c>
      <c r="JE217">
        <v>8.4765160318056601E-2</v>
      </c>
      <c r="JF217">
        <v>-3.6959887438570101E-2</v>
      </c>
      <c r="JH217">
        <v>-0.102029190202302</v>
      </c>
      <c r="JI217">
        <v>-1.6712770502636001E-2</v>
      </c>
      <c r="JJ217">
        <v>-9.5976503962447196E-2</v>
      </c>
      <c r="JK217">
        <v>6.8567627931770403E-2</v>
      </c>
      <c r="JL217">
        <v>7.7020338176225805E-2</v>
      </c>
      <c r="JM217">
        <v>3.7255544339132002E-2</v>
      </c>
    </row>
    <row r="218" spans="1:273" x14ac:dyDescent="0.25">
      <c r="A218" s="30">
        <v>44358</v>
      </c>
      <c r="B218" s="31" t="s">
        <v>1830</v>
      </c>
      <c r="C218" s="23" t="s">
        <v>1732</v>
      </c>
      <c r="D218" s="23" t="s">
        <v>1899</v>
      </c>
      <c r="E218" s="32">
        <v>22.545833999999999</v>
      </c>
      <c r="F218" s="37">
        <v>3732</v>
      </c>
      <c r="G218" s="16">
        <f>VLOOKUP(C218,dFundos!$A$1:$B$28,2,FALSE)</f>
        <v>32666326000149</v>
      </c>
      <c r="H218" s="13"/>
      <c r="I218">
        <f>_xll.ECONOMATICA(G218,"VOLATILITY","1Y",A218)</f>
        <v>18.691551790398101</v>
      </c>
      <c r="J218">
        <f>_xll.ECONOMATICA(G218,"NAV","1D",A218)</f>
        <v>164.10973999998501</v>
      </c>
      <c r="K218">
        <f>_xll.ECONOMATICA(G218,"NAV","1D",A218+1)</f>
        <v>164.10973999998501</v>
      </c>
      <c r="L218" s="6"/>
      <c r="N218">
        <v>-0.764259576953918</v>
      </c>
      <c r="O218">
        <v>0.50449409136490397</v>
      </c>
      <c r="P218">
        <v>2.3490874376875599</v>
      </c>
      <c r="Q218">
        <v>1.12513038984616</v>
      </c>
      <c r="R218">
        <v>0.88399070791638201</v>
      </c>
      <c r="S218">
        <v>-0.23625019375685999</v>
      </c>
      <c r="T218">
        <v>0.79411401839024598</v>
      </c>
      <c r="U218">
        <v>-1.84599011799946</v>
      </c>
      <c r="V218">
        <v>1.00693676176888</v>
      </c>
      <c r="W218">
        <v>-2.6801899905876798</v>
      </c>
      <c r="X218">
        <v>2.1352680909331001</v>
      </c>
      <c r="Y218">
        <v>-0.361733150930377</v>
      </c>
      <c r="Z218">
        <v>1.57261038511933</v>
      </c>
      <c r="AA218">
        <v>5.1699477808142498E-2</v>
      </c>
      <c r="AB218">
        <v>1.29365618286101</v>
      </c>
      <c r="AC218">
        <v>1.84691599060898</v>
      </c>
      <c r="AD218">
        <v>-0.27183269567103702</v>
      </c>
      <c r="AE218">
        <v>1.8944363015179999</v>
      </c>
      <c r="AF218">
        <v>9.6664480588515303E-2</v>
      </c>
      <c r="AG218">
        <v>1.1027802063836101</v>
      </c>
      <c r="AH218">
        <v>-1.48991306559765</v>
      </c>
      <c r="AI218">
        <v>0.53371380727185203</v>
      </c>
      <c r="AJ218">
        <v>0.70372227837651702</v>
      </c>
      <c r="AK218">
        <v>-0.93111491632953403</v>
      </c>
      <c r="AL218">
        <v>2.5358094859257099</v>
      </c>
      <c r="AM218">
        <v>1.6942643605943899</v>
      </c>
      <c r="AN218">
        <v>-0.62889001492294505</v>
      </c>
      <c r="AO218">
        <v>-0.159620040813024</v>
      </c>
      <c r="AP218">
        <v>-1.7773085975932199</v>
      </c>
      <c r="AQ218">
        <v>-0.73618383812572596</v>
      </c>
      <c r="AR218">
        <v>4.5046817831462197E-3</v>
      </c>
      <c r="AS218">
        <v>-3.79611082280462E-2</v>
      </c>
      <c r="AT218">
        <v>1.45943870720657</v>
      </c>
      <c r="AU218">
        <v>0.45984902917553</v>
      </c>
      <c r="AV218">
        <v>-1.5758210171043201</v>
      </c>
      <c r="AW218">
        <v>0.16819543361634701</v>
      </c>
      <c r="AX218">
        <v>-1.3654242234224501</v>
      </c>
      <c r="AY218">
        <v>1.03306702731061</v>
      </c>
      <c r="AZ218">
        <v>1.24341383925639</v>
      </c>
      <c r="BA218">
        <v>-0.71021197209120102</v>
      </c>
      <c r="BB218">
        <v>-0.69969796395525896</v>
      </c>
      <c r="BC218">
        <v>-0.402006474905647</v>
      </c>
      <c r="BD218">
        <v>-0.67972719689350902</v>
      </c>
      <c r="BE218">
        <v>-0.29925162216386503</v>
      </c>
      <c r="BF218">
        <v>1.2845308559917601</v>
      </c>
      <c r="BG218">
        <v>-1.93036695318369</v>
      </c>
      <c r="BH218">
        <v>2.58096641773591</v>
      </c>
      <c r="BI218">
        <v>-0.88567939592394396</v>
      </c>
      <c r="BJ218">
        <v>0.15406054153572801</v>
      </c>
      <c r="BK218">
        <v>0.80151816855504898</v>
      </c>
      <c r="BL218">
        <v>0.309273019593093</v>
      </c>
      <c r="BM218">
        <v>0.33449892689532101</v>
      </c>
      <c r="BN218">
        <v>-1.2419977520948999</v>
      </c>
      <c r="BO218">
        <v>0.31161904917098598</v>
      </c>
      <c r="BP218">
        <v>1.9285983069494299</v>
      </c>
      <c r="BQ218">
        <v>-1.83528113484499</v>
      </c>
      <c r="BR218">
        <v>1.8861552001908399</v>
      </c>
      <c r="BS218">
        <v>-0.102233439611155</v>
      </c>
      <c r="BT218">
        <v>-1.1445878223639701</v>
      </c>
      <c r="BU218">
        <v>0.27653648321574997</v>
      </c>
      <c r="BW218">
        <v>-0.509651724587457</v>
      </c>
      <c r="BX218">
        <v>0.98004978644894403</v>
      </c>
      <c r="BY218">
        <v>-2.0095697489523401</v>
      </c>
      <c r="BZ218">
        <v>-0.52418259219848595</v>
      </c>
      <c r="CA218">
        <v>2.21560575846524</v>
      </c>
      <c r="CB218">
        <v>-0.16213844619414899</v>
      </c>
      <c r="CC218">
        <v>-0.28361196182231702</v>
      </c>
      <c r="CD218">
        <v>-0.59924726310782706</v>
      </c>
      <c r="CE218">
        <v>-1.6969124534625699</v>
      </c>
      <c r="CF218">
        <v>-1.1833714735985299</v>
      </c>
      <c r="CG218">
        <v>0.17996560636674999</v>
      </c>
      <c r="CH218">
        <v>-1.5812251546776701</v>
      </c>
      <c r="CI218">
        <v>1.2925304754389799</v>
      </c>
      <c r="CJ218">
        <v>6.2967681333247996E-2</v>
      </c>
      <c r="CK218">
        <v>-2.5427798199416398</v>
      </c>
      <c r="CL218">
        <v>-0.86255026635626597</v>
      </c>
      <c r="CM218">
        <v>1.42012563974276</v>
      </c>
      <c r="CN218">
        <v>1.2989403086976401</v>
      </c>
      <c r="CO218">
        <v>-1.4420016151234401</v>
      </c>
      <c r="CP218">
        <v>1.25712114167982</v>
      </c>
      <c r="CQ218">
        <v>-0.33222690744878502</v>
      </c>
      <c r="CR218">
        <v>-0.38173989187271201</v>
      </c>
      <c r="CS218">
        <v>1.9670046382088899</v>
      </c>
      <c r="CT218">
        <v>0.186791586020263</v>
      </c>
      <c r="CV218">
        <v>1.27839848300937</v>
      </c>
      <c r="CW218">
        <v>1.02438148060173</v>
      </c>
      <c r="CX218">
        <v>0.202223282576597</v>
      </c>
      <c r="CY218">
        <v>-0.506292362479144</v>
      </c>
      <c r="CZ218">
        <v>-0.20653825094996101</v>
      </c>
      <c r="DA218">
        <v>1.58368775209965</v>
      </c>
      <c r="DB218">
        <v>0.27876058502442902</v>
      </c>
      <c r="DC218">
        <v>0.51231971883680705</v>
      </c>
      <c r="DD218">
        <v>-1.0122089392098099</v>
      </c>
      <c r="DE218">
        <v>-0.39206066767292203</v>
      </c>
      <c r="DF218">
        <v>-1.00104397743053</v>
      </c>
      <c r="DG218">
        <v>-3.6803821110879702</v>
      </c>
      <c r="DH218">
        <v>1.35200065815297</v>
      </c>
      <c r="DI218">
        <v>-2.3522561044046602</v>
      </c>
      <c r="DK218">
        <v>0.93414498278434599</v>
      </c>
      <c r="DL218">
        <v>2.6640550120646398</v>
      </c>
      <c r="DM218">
        <v>2.36946293953224</v>
      </c>
      <c r="DN218">
        <v>0.686466485967685</v>
      </c>
      <c r="DO218">
        <v>1.30879374210053</v>
      </c>
      <c r="DP218">
        <v>0.44147756107122399</v>
      </c>
      <c r="DQ218">
        <v>0.16921532478591</v>
      </c>
      <c r="DR218">
        <v>-1.97944749070302</v>
      </c>
      <c r="DS218">
        <v>2.2679064388285002</v>
      </c>
      <c r="DT218">
        <v>0.97043000514531697</v>
      </c>
      <c r="DU218">
        <v>-8.4183326453057802E-2</v>
      </c>
      <c r="DV218">
        <v>-1.0334257153772299</v>
      </c>
      <c r="DW218">
        <v>0.47706233508506601</v>
      </c>
      <c r="DX218">
        <v>-0.44558360914379602</v>
      </c>
      <c r="DY218">
        <v>0.17473464449722101</v>
      </c>
      <c r="DZ218">
        <v>1.54891515412601</v>
      </c>
      <c r="EA218">
        <v>0.81505724665475998</v>
      </c>
      <c r="EB218">
        <v>8.5255262274586102E-2</v>
      </c>
      <c r="EC218">
        <v>0.38193762247829</v>
      </c>
      <c r="ED218">
        <v>-1.0788871546537799</v>
      </c>
      <c r="EE218">
        <v>0.83391661628411395</v>
      </c>
      <c r="EF218">
        <v>0.50314109321334399</v>
      </c>
      <c r="EG218">
        <v>0.63650092015450399</v>
      </c>
      <c r="EH218">
        <v>0.104405435922672</v>
      </c>
      <c r="EI218">
        <v>-0.21800197928314399</v>
      </c>
      <c r="EJ218">
        <v>0.42962653624272201</v>
      </c>
      <c r="EK218">
        <v>-1.0493385742847701</v>
      </c>
      <c r="EL218">
        <v>0.93896873040648599</v>
      </c>
      <c r="EM218">
        <v>0.434209300510702</v>
      </c>
      <c r="EN218">
        <v>0.67350288936722802</v>
      </c>
      <c r="EO218">
        <v>1.5027459805423899</v>
      </c>
      <c r="EP218">
        <v>1.1454894902271899</v>
      </c>
      <c r="EQ218">
        <v>0.15888564685155901</v>
      </c>
      <c r="ER218">
        <v>-0.51914578471041795</v>
      </c>
      <c r="ES218">
        <v>-1.36842740603242</v>
      </c>
      <c r="ET218">
        <v>0.67444954383972799</v>
      </c>
      <c r="EU218">
        <v>0.54945683823461899</v>
      </c>
      <c r="EV218">
        <v>-6.4772631958476302E-3</v>
      </c>
      <c r="EX218">
        <v>0.649728757525736</v>
      </c>
      <c r="EY218">
        <v>0.23381723221973499</v>
      </c>
      <c r="EZ218">
        <v>0.26401088616694302</v>
      </c>
      <c r="FA218">
        <v>-6.71727530061617E-3</v>
      </c>
      <c r="FC218">
        <v>-0.923382176279119</v>
      </c>
      <c r="FD218">
        <v>-0.59195411949985999</v>
      </c>
      <c r="FE218">
        <v>-3.29077977785346</v>
      </c>
      <c r="FF218">
        <v>0.87787711236160204</v>
      </c>
      <c r="FG218">
        <v>2.9460100644428202</v>
      </c>
      <c r="FH218">
        <v>-1.3338227448912201</v>
      </c>
      <c r="FI218">
        <v>2.4658070651639701</v>
      </c>
      <c r="FJ218">
        <v>-0.68853301081617202</v>
      </c>
      <c r="FK218">
        <v>0.595519640410203</v>
      </c>
      <c r="FL218">
        <v>-0.384553916774166</v>
      </c>
      <c r="FM218">
        <v>0.81303391616529597</v>
      </c>
      <c r="FN218">
        <v>-0.25701049071358301</v>
      </c>
      <c r="FO218">
        <v>0.69833382185606796</v>
      </c>
      <c r="FP218">
        <v>-0.187435302177619</v>
      </c>
      <c r="FQ218">
        <v>-0.48257245143759098</v>
      </c>
      <c r="FR218">
        <v>-6.7240216594655101E-3</v>
      </c>
      <c r="FS218">
        <v>-0.37560564296654803</v>
      </c>
      <c r="FT218">
        <v>-0.88657563001106598</v>
      </c>
      <c r="FU218">
        <v>2.4328843082912499</v>
      </c>
      <c r="FV218">
        <v>-1.63309985791784</v>
      </c>
      <c r="FW218">
        <v>1.54263763342897</v>
      </c>
      <c r="FX218">
        <v>0.74365326599945503</v>
      </c>
      <c r="FY218">
        <v>1.963037587484</v>
      </c>
      <c r="FZ218">
        <v>0.47252374188246898</v>
      </c>
      <c r="GA218">
        <v>1.31439961642172</v>
      </c>
      <c r="GB218">
        <v>-0.163255680308794</v>
      </c>
      <c r="GC218">
        <v>-0.16581533718635899</v>
      </c>
      <c r="GD218">
        <v>-1.2018684328722899</v>
      </c>
      <c r="GE218">
        <v>1.1821268137282499</v>
      </c>
      <c r="GF218">
        <v>-1.6291707106574901E-2</v>
      </c>
      <c r="GI218">
        <v>0.39054231274349099</v>
      </c>
      <c r="GJ218">
        <v>-0.88750781114868005</v>
      </c>
      <c r="GK218">
        <v>0.20318834176578099</v>
      </c>
      <c r="GL218">
        <v>-2.5091354003052402</v>
      </c>
      <c r="GM218">
        <v>0.97032853882410597</v>
      </c>
      <c r="GN218">
        <v>0.23167021208791999</v>
      </c>
      <c r="GO218">
        <v>-2.4230692809396701</v>
      </c>
      <c r="GP218">
        <v>-1.58375869532392</v>
      </c>
      <c r="GQ218">
        <v>0.69509874556388196</v>
      </c>
      <c r="GR218">
        <v>0.39237747623701602</v>
      </c>
      <c r="GS218">
        <v>-5.26671032275772E-2</v>
      </c>
      <c r="GT218">
        <v>0.324350241862703</v>
      </c>
      <c r="GU218">
        <v>2.1688747860025601</v>
      </c>
      <c r="GV218">
        <v>-4.2535763442210701</v>
      </c>
      <c r="GW218">
        <v>-4.7523416924377698E-2</v>
      </c>
      <c r="GX218">
        <v>0.722871228208533</v>
      </c>
      <c r="GY218">
        <v>2.3755445936330899</v>
      </c>
      <c r="GZ218">
        <v>-0.33823145195128701</v>
      </c>
      <c r="HA218">
        <v>0.15532802299276199</v>
      </c>
      <c r="HB218">
        <v>-0.20931758526785399</v>
      </c>
      <c r="HC218">
        <v>1.51704633262852</v>
      </c>
      <c r="HD218">
        <v>-2.60603319466099</v>
      </c>
      <c r="HE218">
        <v>1.2043688637277199</v>
      </c>
      <c r="HF218">
        <v>-0.79249269219872098</v>
      </c>
      <c r="HG218">
        <v>-0.92136517096150805</v>
      </c>
      <c r="HH218">
        <v>-1.8286618528691201</v>
      </c>
      <c r="HI218">
        <v>1.5956165989336999</v>
      </c>
      <c r="HJ218">
        <v>-0.41387318478882701</v>
      </c>
      <c r="HK218">
        <v>-0.38593011449847803</v>
      </c>
      <c r="HL218">
        <v>1.2217509420224799</v>
      </c>
      <c r="HM218">
        <v>0.42142172733292699</v>
      </c>
      <c r="HN218">
        <v>-0.38769408092775798</v>
      </c>
      <c r="HP218">
        <v>1.4574307122529699</v>
      </c>
      <c r="HQ218">
        <v>1.0452421829541001</v>
      </c>
      <c r="HR218">
        <v>0.25887749980029201</v>
      </c>
      <c r="HS218">
        <v>0.98050579072150901</v>
      </c>
      <c r="HT218">
        <v>1.02060977951623E-2</v>
      </c>
      <c r="HU218">
        <v>0.64367957820650201</v>
      </c>
      <c r="HV218">
        <v>0.48656770104571501</v>
      </c>
      <c r="HW218">
        <v>-0.23060864259605299</v>
      </c>
      <c r="HX218">
        <v>0.71697561979817703</v>
      </c>
      <c r="HY218">
        <v>-0.19559431675588701</v>
      </c>
      <c r="HZ218">
        <v>-0.107456357818592</v>
      </c>
      <c r="IA218">
        <v>-0.40893576488088001</v>
      </c>
      <c r="IC218">
        <v>-1.2943349469423999</v>
      </c>
      <c r="ID218">
        <v>1.04533214816911</v>
      </c>
      <c r="IE218">
        <v>0.129019077030534</v>
      </c>
      <c r="IF218">
        <v>-0.71594904857192898</v>
      </c>
      <c r="IG218">
        <v>0.75946838242089099</v>
      </c>
      <c r="IH218">
        <v>-0.44208001227161697</v>
      </c>
      <c r="II218">
        <v>6.4676471993152504E-2</v>
      </c>
      <c r="IJ218">
        <v>0.69899021509627302</v>
      </c>
      <c r="IK218">
        <v>-1.0255641313960999</v>
      </c>
      <c r="IL218">
        <v>1.19020243491832</v>
      </c>
      <c r="IM218">
        <v>1.59100134624168E-2</v>
      </c>
      <c r="IN218">
        <v>1.83425327868463</v>
      </c>
      <c r="IO218">
        <v>-0.26622750092428799</v>
      </c>
      <c r="IP218">
        <v>9.7530445964366705E-2</v>
      </c>
      <c r="IQ218">
        <v>-1.92296851100764</v>
      </c>
      <c r="IR218">
        <v>1.6406610478952599</v>
      </c>
      <c r="IS218">
        <v>0.55535189076181302</v>
      </c>
      <c r="IT218">
        <v>0.472136474854778</v>
      </c>
      <c r="IU218">
        <v>-0.40258641047330501</v>
      </c>
      <c r="IV218">
        <v>-6.1995449414098402E-2</v>
      </c>
      <c r="IW218">
        <v>0.21901009331486401</v>
      </c>
      <c r="IX218">
        <v>-6.5155154698004494E-2</v>
      </c>
      <c r="IY218">
        <v>0.85627195130655298</v>
      </c>
      <c r="IZ218">
        <v>3.92149595427327E-2</v>
      </c>
      <c r="JA218">
        <v>0.16478066809213501</v>
      </c>
      <c r="JB218">
        <v>0.16894775017135499</v>
      </c>
      <c r="JC218">
        <v>0.62055686812527699</v>
      </c>
      <c r="JD218">
        <v>0.24409602156083601</v>
      </c>
      <c r="JE218">
        <v>0.51678208328667097</v>
      </c>
      <c r="JF218">
        <v>0.72797116008587204</v>
      </c>
      <c r="JH218">
        <v>0.85482995091297198</v>
      </c>
      <c r="JI218">
        <v>0.58010046395793302</v>
      </c>
      <c r="JJ218">
        <v>-0.59761315969808504</v>
      </c>
      <c r="JK218">
        <v>-0.20276796694815899</v>
      </c>
      <c r="JL218">
        <v>7.1805383777245907E-2</v>
      </c>
      <c r="JM218">
        <v>-0.40506636369173099</v>
      </c>
    </row>
    <row r="219" spans="1:273" x14ac:dyDescent="0.25">
      <c r="A219" s="29">
        <v>44358</v>
      </c>
      <c r="B219" s="31" t="s">
        <v>1835</v>
      </c>
      <c r="C219" s="24" t="s">
        <v>1745</v>
      </c>
      <c r="D219" s="24" t="s">
        <v>1899</v>
      </c>
      <c r="E219" s="34">
        <v>23.749865</v>
      </c>
      <c r="F219" s="38">
        <v>3500</v>
      </c>
      <c r="G219" s="16">
        <f>VLOOKUP(C219,dFundos!$A$1:$B$28,2,FALSE)</f>
        <v>26111809000184</v>
      </c>
      <c r="H219" s="13"/>
      <c r="I219">
        <f>_xll.ECONOMATICA(G219,"VOLATILITY","1Y",A219)</f>
        <v>5.85727283057349</v>
      </c>
      <c r="J219">
        <f>_xll.ECONOMATICA(G219,"NAV","1D",A219)</f>
        <v>146.855218000012</v>
      </c>
      <c r="K219">
        <f>_xll.ECONOMATICA(G219,"NAV","1D",A219+1)</f>
        <v>146.855218000012</v>
      </c>
      <c r="L219" s="6"/>
      <c r="N219">
        <v>3.59309879058856E-2</v>
      </c>
      <c r="O219">
        <v>0.14490289613604501</v>
      </c>
      <c r="P219">
        <v>0.43725947070924998</v>
      </c>
      <c r="Q219">
        <v>4.5686887642659699E-2</v>
      </c>
      <c r="R219">
        <v>8.7918085228011505E-2</v>
      </c>
      <c r="S219">
        <v>-5.5725272432027899E-2</v>
      </c>
      <c r="T219">
        <v>0.15314104020944799</v>
      </c>
      <c r="U219">
        <v>-0.40130495845005498</v>
      </c>
      <c r="V219">
        <v>0.34146583693655003</v>
      </c>
      <c r="W219">
        <v>-0.568078976175457</v>
      </c>
      <c r="X219">
        <v>0.32800018034322398</v>
      </c>
      <c r="Y219">
        <v>8.3811720833182293E-2</v>
      </c>
      <c r="Z219">
        <v>0.27989159516437201</v>
      </c>
      <c r="AA219">
        <v>3.4581975342007402E-3</v>
      </c>
      <c r="AB219">
        <v>0.166465457732556</v>
      </c>
      <c r="AC219">
        <v>0.50712368793028895</v>
      </c>
      <c r="AD219">
        <v>-0.208355463655607</v>
      </c>
      <c r="AE219">
        <v>0.46851039878674799</v>
      </c>
      <c r="AF219">
        <v>-6.8343802286108299E-2</v>
      </c>
      <c r="AG219">
        <v>0.24620419226266699</v>
      </c>
      <c r="AH219">
        <v>-0.464284006466187</v>
      </c>
      <c r="AI219">
        <v>0.27573213465075203</v>
      </c>
      <c r="AJ219">
        <v>0.35925722004321903</v>
      </c>
      <c r="AK219">
        <v>-0.39027549792081101</v>
      </c>
      <c r="AL219">
        <v>0.73227495049650304</v>
      </c>
      <c r="AM219">
        <v>0.42710415418696401</v>
      </c>
      <c r="AN219">
        <v>-0.15939336944939</v>
      </c>
      <c r="AO219">
        <v>2.6981566043105001E-2</v>
      </c>
      <c r="AP219">
        <v>-0.42177244304184602</v>
      </c>
      <c r="AQ219">
        <v>-3.0737852648599101E-2</v>
      </c>
      <c r="AR219">
        <v>0.42890382901532598</v>
      </c>
      <c r="AS219">
        <v>-7.93865812738659E-2</v>
      </c>
      <c r="AT219">
        <v>0.36687490937765699</v>
      </c>
      <c r="AU219">
        <v>0.12300686394155499</v>
      </c>
      <c r="AV219">
        <v>-0.21621597361445299</v>
      </c>
      <c r="AW219">
        <v>1.8720194930210699E-2</v>
      </c>
      <c r="AX219">
        <v>-0.233437885981402</v>
      </c>
      <c r="AY219">
        <v>0.47708671645523298</v>
      </c>
      <c r="AZ219">
        <v>0.41340676143590799</v>
      </c>
      <c r="BA219">
        <v>-0.30117080350464698</v>
      </c>
      <c r="BB219">
        <v>-0.125220489735511</v>
      </c>
      <c r="BC219">
        <v>-0.29554572738561502</v>
      </c>
      <c r="BD219">
        <v>4.6137747631291902E-3</v>
      </c>
      <c r="BE219">
        <v>-0.26191562328676798</v>
      </c>
      <c r="BF219">
        <v>0.26707702108978998</v>
      </c>
      <c r="BG219">
        <v>-0.29706617333431501</v>
      </c>
      <c r="BH219">
        <v>0.61300836314330798</v>
      </c>
      <c r="BI219">
        <v>-0.343921349940501</v>
      </c>
      <c r="BJ219">
        <v>0.15396396884170799</v>
      </c>
      <c r="BK219">
        <v>-3.5155992463842302E-2</v>
      </c>
      <c r="BL219">
        <v>0.14959765958337801</v>
      </c>
      <c r="BM219">
        <v>8.1801777196233202E-2</v>
      </c>
      <c r="BN219">
        <v>-0.16130831072587201</v>
      </c>
      <c r="BO219">
        <v>-2.6159145818382998E-2</v>
      </c>
      <c r="BP219">
        <v>0.33665004029899098</v>
      </c>
      <c r="BQ219">
        <v>-0.49569235161470698</v>
      </c>
      <c r="BR219">
        <v>0.54163814093044504</v>
      </c>
      <c r="BS219">
        <v>-0.102840983254282</v>
      </c>
      <c r="BT219">
        <v>-0.538490628969157</v>
      </c>
      <c r="BU219">
        <v>8.6537156857957598E-2</v>
      </c>
      <c r="BW219">
        <v>-0.31262196162060701</v>
      </c>
      <c r="BX219">
        <v>0.35067385615548102</v>
      </c>
      <c r="BY219">
        <v>-0.61234453960423696</v>
      </c>
      <c r="BZ219">
        <v>-7.27486517462239E-2</v>
      </c>
      <c r="CA219">
        <v>0.49992263629974298</v>
      </c>
      <c r="CB219">
        <v>2.1238402405288102E-2</v>
      </c>
      <c r="CC219">
        <v>-0.15186653290584201</v>
      </c>
      <c r="CD219">
        <v>-9.7006963642343194E-2</v>
      </c>
      <c r="CE219">
        <v>-0.38958164923315097</v>
      </c>
      <c r="CF219">
        <v>-0.48731756578490598</v>
      </c>
      <c r="CG219">
        <v>0.28285077041800799</v>
      </c>
      <c r="CH219">
        <v>-0.438137869969069</v>
      </c>
      <c r="CI219">
        <v>0.19219274490751601</v>
      </c>
      <c r="CJ219">
        <v>9.8458725005912101E-2</v>
      </c>
      <c r="CK219">
        <v>-0.54149476673046604</v>
      </c>
      <c r="CL219">
        <v>-0.19492818319122299</v>
      </c>
      <c r="CM219">
        <v>0.25775513495318603</v>
      </c>
      <c r="CN219">
        <v>0.35816524941765199</v>
      </c>
      <c r="CO219">
        <v>-0.57600268746682604</v>
      </c>
      <c r="CP219">
        <v>0.424254622703302</v>
      </c>
      <c r="CQ219">
        <v>-0.274513985004887</v>
      </c>
      <c r="CR219">
        <v>0.15868170630710701</v>
      </c>
      <c r="CS219">
        <v>0.38389990477298902</v>
      </c>
      <c r="CT219">
        <v>0.20008878491353199</v>
      </c>
      <c r="CV219">
        <v>0.29445876261888798</v>
      </c>
      <c r="CW219">
        <v>0.20110656550969</v>
      </c>
      <c r="CX219">
        <v>-2.26547398597177E-2</v>
      </c>
      <c r="CY219">
        <v>-2.4639494131406502E-2</v>
      </c>
      <c r="CZ219">
        <v>-6.9486197753576603E-2</v>
      </c>
      <c r="DA219">
        <v>0.48846317349671198</v>
      </c>
      <c r="DB219">
        <v>7.7566358231706503E-2</v>
      </c>
      <c r="DC219">
        <v>1.7348155779473001E-2</v>
      </c>
      <c r="DD219">
        <v>-8.3472429196263007E-2</v>
      </c>
      <c r="DE219">
        <v>-0.285753313528403</v>
      </c>
      <c r="DF219">
        <v>-0.14184612637109201</v>
      </c>
      <c r="DG219">
        <v>-1.1761081743316</v>
      </c>
      <c r="DH219">
        <v>0.45547454519692099</v>
      </c>
      <c r="DI219">
        <v>-0.84827663131363795</v>
      </c>
      <c r="DK219">
        <v>0.50552094235172296</v>
      </c>
      <c r="DL219">
        <v>0.76552774571609905</v>
      </c>
      <c r="DM219">
        <v>1.0788306957692799</v>
      </c>
      <c r="DN219">
        <v>0.151112083949556</v>
      </c>
      <c r="DO219">
        <v>-0.19396882289584</v>
      </c>
      <c r="DP219">
        <v>-0.139164261508995</v>
      </c>
      <c r="DQ219">
        <v>7.4193899672536603E-2</v>
      </c>
      <c r="DR219">
        <v>-0.60119899844721703</v>
      </c>
      <c r="DS219">
        <v>0.60151506859256199</v>
      </c>
      <c r="DT219">
        <v>0.225873685121769</v>
      </c>
      <c r="DU219">
        <v>4.0046423418971203E-2</v>
      </c>
      <c r="DV219">
        <v>-0.22031644903108799</v>
      </c>
      <c r="DW219">
        <v>0.15571921067021299</v>
      </c>
      <c r="DX219">
        <v>-1.83784468390513E-2</v>
      </c>
      <c r="DY219">
        <v>0.30099379491730399</v>
      </c>
      <c r="DZ219">
        <v>0.36916774151905002</v>
      </c>
      <c r="EA219">
        <v>0.21129922697582501</v>
      </c>
      <c r="EB219">
        <v>0.115390706741891</v>
      </c>
      <c r="EC219">
        <v>0.249965266084473</v>
      </c>
      <c r="ED219">
        <v>-0.28001399468848798</v>
      </c>
      <c r="EE219">
        <v>0.23541194113931899</v>
      </c>
      <c r="EF219">
        <v>9.6603131896699806E-2</v>
      </c>
      <c r="EG219">
        <v>0.13118801234668401</v>
      </c>
      <c r="EH219">
        <v>0.31705809087725401</v>
      </c>
      <c r="EI219">
        <v>-0.17250304117624199</v>
      </c>
      <c r="EJ219">
        <v>0.108685375198547</v>
      </c>
      <c r="EK219">
        <v>-0.34013628182947298</v>
      </c>
      <c r="EL219">
        <v>0.19119785774819301</v>
      </c>
      <c r="EM219">
        <v>8.3550178896985003E-2</v>
      </c>
      <c r="EN219">
        <v>5.4944025214354E-2</v>
      </c>
      <c r="EO219">
        <v>0.51065856168861501</v>
      </c>
      <c r="EP219">
        <v>0.34322147148486698</v>
      </c>
      <c r="EQ219">
        <v>0.22770123250666099</v>
      </c>
      <c r="ER219">
        <v>-2.8313782877376101E-2</v>
      </c>
      <c r="ES219">
        <v>-0.35018075204789101</v>
      </c>
      <c r="ET219">
        <v>7.6805844037153306E-2</v>
      </c>
      <c r="EU219">
        <v>0.30131573821563501</v>
      </c>
      <c r="EV219">
        <v>4.6564054719056003E-2</v>
      </c>
      <c r="EX219">
        <v>0.24098508274619199</v>
      </c>
      <c r="EY219">
        <v>0.12001299855910499</v>
      </c>
      <c r="EZ219">
        <v>0.20423871355887999</v>
      </c>
      <c r="FA219">
        <v>-1.1480697048682501E-2</v>
      </c>
      <c r="FC219">
        <v>-0.111369740807277</v>
      </c>
      <c r="FD219">
        <v>0.13795181512250601</v>
      </c>
      <c r="FE219">
        <v>-0.59034382793470297</v>
      </c>
      <c r="FF219">
        <v>0.50921317779284403</v>
      </c>
      <c r="FG219">
        <v>0.94448531199304897</v>
      </c>
      <c r="FH219">
        <v>-0.29236298514661002</v>
      </c>
      <c r="FI219">
        <v>0.35036175122513702</v>
      </c>
      <c r="FJ219">
        <v>-0.180333186926873</v>
      </c>
      <c r="FK219">
        <v>0.31938361207721799</v>
      </c>
      <c r="FL219">
        <v>-0.42974592815880902</v>
      </c>
      <c r="FM219">
        <v>0.15417896611324999</v>
      </c>
      <c r="FN219">
        <v>0.10116423454746799</v>
      </c>
      <c r="FO219">
        <v>7.3624077049316797E-2</v>
      </c>
      <c r="FP219">
        <v>-0.241805043242493</v>
      </c>
      <c r="FQ219">
        <v>-0.193624378971435</v>
      </c>
      <c r="FR219">
        <v>-0.11841540090244999</v>
      </c>
      <c r="FS219">
        <v>-0.15229747587</v>
      </c>
      <c r="FT219">
        <v>-0.59129154551555996</v>
      </c>
      <c r="FU219">
        <v>0.72973291426023901</v>
      </c>
      <c r="FV219">
        <v>-0.75518565390666503</v>
      </c>
      <c r="FW219">
        <v>0.70922635750321195</v>
      </c>
      <c r="FX219">
        <v>0.46790314900135899</v>
      </c>
      <c r="FY219">
        <v>0.37892241398367299</v>
      </c>
      <c r="FZ219">
        <v>7.7546374450321295E-2</v>
      </c>
      <c r="GA219">
        <v>0.40326708385691701</v>
      </c>
      <c r="GB219">
        <v>0.20928290050505899</v>
      </c>
      <c r="GC219">
        <v>-0.12560317227325901</v>
      </c>
      <c r="GD219">
        <v>-0.32092578203446498</v>
      </c>
      <c r="GE219">
        <v>0.36689934750029402</v>
      </c>
      <c r="GF219">
        <v>8.88847722308128E-2</v>
      </c>
      <c r="GI219">
        <v>0.181227378743642</v>
      </c>
      <c r="GJ219">
        <v>-0.26617338789947098</v>
      </c>
      <c r="GK219">
        <v>0.165356138495554</v>
      </c>
      <c r="GL219">
        <v>-0.97311476311006095</v>
      </c>
      <c r="GM219">
        <v>0.173084076050145</v>
      </c>
      <c r="GN219">
        <v>7.8644395580340601E-2</v>
      </c>
      <c r="GO219">
        <v>-0.88230993860633999</v>
      </c>
      <c r="GP219">
        <v>-0.54969472521406704</v>
      </c>
      <c r="GQ219">
        <v>0.41377143697900498</v>
      </c>
      <c r="GR219">
        <v>-5.49665798644128E-2</v>
      </c>
      <c r="GS219">
        <v>-0.26387473135400802</v>
      </c>
      <c r="GT219">
        <v>-2.5011139223352099E-2</v>
      </c>
      <c r="GU219">
        <v>0.54966671632428199</v>
      </c>
      <c r="GV219">
        <v>-1.3057027958893701</v>
      </c>
      <c r="GW219">
        <v>0.218101594327891</v>
      </c>
      <c r="GX219">
        <v>-3.6037869904248503E-2</v>
      </c>
      <c r="GY219">
        <v>0.93440144064516095</v>
      </c>
      <c r="GZ219">
        <v>-0.129878280313278</v>
      </c>
      <c r="HA219">
        <v>0.14843090812064499</v>
      </c>
      <c r="HB219">
        <v>-0.15105126067283001</v>
      </c>
      <c r="HC219">
        <v>0.49292392777715599</v>
      </c>
      <c r="HD219">
        <v>-0.86559197161477597</v>
      </c>
      <c r="HE219">
        <v>0.41402224032935903</v>
      </c>
      <c r="HF219">
        <v>-0.217542933933146</v>
      </c>
      <c r="HG219">
        <v>-0.34593036916703601</v>
      </c>
      <c r="HH219">
        <v>-0.54377242013288196</v>
      </c>
      <c r="HI219">
        <v>0.50153755673818501</v>
      </c>
      <c r="HJ219">
        <v>0.14903611790941801</v>
      </c>
      <c r="HK219">
        <v>-9.8908596919500297E-2</v>
      </c>
      <c r="HL219">
        <v>0.43010350673284797</v>
      </c>
      <c r="HM219">
        <v>0.146463752935233</v>
      </c>
      <c r="HN219">
        <v>0.111393657789449</v>
      </c>
      <c r="HP219">
        <v>0.41271925565524697</v>
      </c>
      <c r="HQ219">
        <v>0.19552817411749901</v>
      </c>
      <c r="HR219">
        <v>-3.3565038847882499E-2</v>
      </c>
      <c r="HS219">
        <v>0.32135212495631998</v>
      </c>
      <c r="HT219">
        <v>2.73820814982173E-2</v>
      </c>
      <c r="HU219">
        <v>0.166589125910832</v>
      </c>
      <c r="HV219">
        <v>4.0305252332473201E-2</v>
      </c>
      <c r="HW219">
        <v>-8.6496569656446795E-2</v>
      </c>
      <c r="HX219">
        <v>0.138910521854996</v>
      </c>
      <c r="HY219">
        <v>0.19097946751571701</v>
      </c>
      <c r="HZ219">
        <v>-0.13656223036377901</v>
      </c>
      <c r="IA219">
        <v>-0.27932127086387498</v>
      </c>
      <c r="IC219">
        <v>-0.39290447566600101</v>
      </c>
      <c r="ID219">
        <v>0.56528768254793205</v>
      </c>
      <c r="IE219">
        <v>0.117096560097707</v>
      </c>
      <c r="IF219">
        <v>-0.14363032087203501</v>
      </c>
      <c r="IG219">
        <v>0.233662673053914</v>
      </c>
      <c r="IH219">
        <v>1.37855427965405E-2</v>
      </c>
      <c r="II219">
        <v>-0.161641718932515</v>
      </c>
      <c r="IJ219">
        <v>4.2510434286668897E-2</v>
      </c>
      <c r="IK219">
        <v>-0.54689415601387703</v>
      </c>
      <c r="IL219">
        <v>0.43488605588208901</v>
      </c>
      <c r="IM219">
        <v>-0.19724441499420201</v>
      </c>
      <c r="IN219">
        <v>0.75363765445217701</v>
      </c>
      <c r="IO219">
        <v>-0.46396179677685701</v>
      </c>
      <c r="IP219">
        <v>0.12785178223566601</v>
      </c>
      <c r="IQ219">
        <v>-1.3154726657376199</v>
      </c>
      <c r="IR219">
        <v>0.23094835869415001</v>
      </c>
      <c r="IS219">
        <v>0.52135496098344403</v>
      </c>
      <c r="IT219">
        <v>0.32050009194790602</v>
      </c>
      <c r="IU219">
        <v>-9.8876981610374101E-2</v>
      </c>
      <c r="IV219">
        <v>-0.24265135143650701</v>
      </c>
      <c r="IW219">
        <v>0.38700843615515601</v>
      </c>
      <c r="IX219">
        <v>-1.4267011829360901E-2</v>
      </c>
      <c r="IY219">
        <v>0.56600233147037204</v>
      </c>
      <c r="IZ219">
        <v>-0.17182713199872501</v>
      </c>
      <c r="JA219">
        <v>0.17112519362854101</v>
      </c>
      <c r="JB219">
        <v>0.13744289426540501</v>
      </c>
      <c r="JC219">
        <v>0.18043834024865599</v>
      </c>
      <c r="JD219">
        <v>0.25018753258336801</v>
      </c>
      <c r="JE219">
        <v>0.33151253774121903</v>
      </c>
      <c r="JF219">
        <v>-3.02144243505609E-2</v>
      </c>
      <c r="JH219">
        <v>0.113524617881922</v>
      </c>
      <c r="JI219">
        <v>0.113895471804426</v>
      </c>
      <c r="JJ219">
        <v>-0.208947961436934</v>
      </c>
      <c r="JK219">
        <v>-2.8977106921956899E-2</v>
      </c>
      <c r="JL219">
        <v>9.2167525690456401E-2</v>
      </c>
      <c r="JM219">
        <v>-0.149018470074225</v>
      </c>
    </row>
    <row r="220" spans="1:273" x14ac:dyDescent="0.25">
      <c r="A220" s="30">
        <v>44358</v>
      </c>
      <c r="B220" s="31" t="s">
        <v>1835</v>
      </c>
      <c r="C220" s="23" t="s">
        <v>1734</v>
      </c>
      <c r="D220" s="23" t="s">
        <v>1899</v>
      </c>
      <c r="E220" s="32">
        <v>17.094377000000001</v>
      </c>
      <c r="F220" s="37">
        <v>2500</v>
      </c>
      <c r="G220" s="16">
        <f>VLOOKUP(C220,dFundos!$A$1:$B$28,2,FALSE)</f>
        <v>25079578000106</v>
      </c>
      <c r="H220" s="13"/>
      <c r="I220">
        <f>_xll.ECONOMATICA(G220,"VOLATILITY","1Y",A220)</f>
        <v>2.40731980523196</v>
      </c>
      <c r="J220">
        <f>_xll.ECONOMATICA(G220,"NAV","1D",A220)</f>
        <v>146.24691500002501</v>
      </c>
      <c r="K220">
        <f>_xll.ECONOMATICA(G220,"NAV","1D",A220+1)</f>
        <v>146.24691500002501</v>
      </c>
      <c r="L220" s="6"/>
      <c r="N220">
        <v>-0.16268813769784199</v>
      </c>
      <c r="O220">
        <v>6.7064267568639493E-2</v>
      </c>
      <c r="P220">
        <v>0.40957462497317498</v>
      </c>
      <c r="Q220">
        <v>0.11580733826122</v>
      </c>
      <c r="R220">
        <v>0.152815408000606</v>
      </c>
      <c r="S220">
        <v>-0.19419234195083801</v>
      </c>
      <c r="T220">
        <v>7.9688931509735994E-2</v>
      </c>
      <c r="U220">
        <v>3.9018127790768603E-2</v>
      </c>
      <c r="V220">
        <v>3.6667240601673298E-2</v>
      </c>
      <c r="W220">
        <v>-8.4151332157489406E-2</v>
      </c>
      <c r="X220">
        <v>0.170703395997407</v>
      </c>
      <c r="Y220">
        <v>-0.1032803445014</v>
      </c>
      <c r="Z220">
        <v>0.301935098286776</v>
      </c>
      <c r="AA220">
        <v>0.12983982123842</v>
      </c>
      <c r="AB220">
        <v>0.17988884192163801</v>
      </c>
      <c r="AC220">
        <v>-4.2706415115390001E-2</v>
      </c>
      <c r="AD220">
        <v>0.19491167040541801</v>
      </c>
      <c r="AE220">
        <v>-0.126730582360324</v>
      </c>
      <c r="AF220">
        <v>0.34803334910975497</v>
      </c>
      <c r="AG220">
        <v>9.6207971728290403E-2</v>
      </c>
      <c r="AH220">
        <v>7.3480682294757599E-2</v>
      </c>
      <c r="AI220">
        <v>0.15105589700397101</v>
      </c>
      <c r="AJ220">
        <v>-7.0151152795006097E-2</v>
      </c>
      <c r="AK220">
        <v>-0.16136159356392499</v>
      </c>
      <c r="AL220">
        <v>0.24679863963683599</v>
      </c>
      <c r="AM220">
        <v>0.36176144567434698</v>
      </c>
      <c r="AN220">
        <v>-4.3076048041257302E-2</v>
      </c>
      <c r="AO220">
        <v>0.20008319715998399</v>
      </c>
      <c r="AP220">
        <v>-8.3006068689428503E-2</v>
      </c>
      <c r="AQ220">
        <v>-0.282936714029347</v>
      </c>
      <c r="AR220">
        <v>3.6336803714220899E-2</v>
      </c>
      <c r="AS220">
        <v>0.146483210119186</v>
      </c>
      <c r="AT220">
        <v>5.0329285841144197E-2</v>
      </c>
      <c r="AU220">
        <v>-0.153830540330091</v>
      </c>
      <c r="AV220">
        <v>-0.22170450965859301</v>
      </c>
      <c r="AW220">
        <v>0.16670341483404599</v>
      </c>
      <c r="AX220">
        <v>-8.8807668271328993E-2</v>
      </c>
      <c r="AY220">
        <v>0.13249526346044099</v>
      </c>
      <c r="AZ220">
        <v>2.76013266557129E-2</v>
      </c>
      <c r="BA220">
        <v>-0.18148459948861301</v>
      </c>
      <c r="BB220">
        <v>4.3861737322003998E-2</v>
      </c>
      <c r="BC220">
        <v>-6.3540799601469198E-3</v>
      </c>
      <c r="BD220">
        <v>-5.81036630137532E-2</v>
      </c>
      <c r="BE220">
        <v>0.38590292078879401</v>
      </c>
      <c r="BF220">
        <v>-2.32901002163999E-3</v>
      </c>
      <c r="BG220">
        <v>-4.1566155232430901E-2</v>
      </c>
      <c r="BH220">
        <v>0.319386618866702</v>
      </c>
      <c r="BI220">
        <v>0.154926648792753</v>
      </c>
      <c r="BJ220">
        <v>-0.190924022808758</v>
      </c>
      <c r="BK220">
        <v>4.2894934267678798E-2</v>
      </c>
      <c r="BL220">
        <v>2.1325067064026398E-2</v>
      </c>
      <c r="BM220">
        <v>-8.30127910376177E-3</v>
      </c>
      <c r="BN220">
        <v>-2.0453794422792299E-2</v>
      </c>
      <c r="BO220">
        <v>5.6131989003915798E-2</v>
      </c>
      <c r="BP220">
        <v>7.1352826307702302E-2</v>
      </c>
      <c r="BQ220">
        <v>-0.31035232177600802</v>
      </c>
      <c r="BR220">
        <v>0.24477008882968199</v>
      </c>
      <c r="BS220">
        <v>3.6130417538515799E-2</v>
      </c>
      <c r="BT220">
        <v>-0.21532706323341699</v>
      </c>
      <c r="BU220">
        <v>-4.6320924684550797E-2</v>
      </c>
      <c r="BW220">
        <v>7.8164717524487101E-2</v>
      </c>
      <c r="BX220">
        <v>3.06871725115343E-2</v>
      </c>
      <c r="BY220">
        <v>8.5719759590574499E-2</v>
      </c>
      <c r="BZ220">
        <v>0.17792395992728399</v>
      </c>
      <c r="CA220">
        <v>-2.6616536797519099E-2</v>
      </c>
      <c r="CB220">
        <v>5.4874841589480597E-2</v>
      </c>
      <c r="CC220">
        <v>-0.20510235708570701</v>
      </c>
      <c r="CD220">
        <v>-8.8235317161888802E-2</v>
      </c>
      <c r="CE220">
        <v>5.0853903303504904E-3</v>
      </c>
      <c r="CF220">
        <v>-0.16460282467960499</v>
      </c>
      <c r="CG220">
        <v>6.6418362621334395E-2</v>
      </c>
      <c r="CH220">
        <v>-7.7666277138632694E-2</v>
      </c>
      <c r="CI220">
        <v>0.12333082431723601</v>
      </c>
      <c r="CJ220">
        <v>2.7129795125801999E-2</v>
      </c>
      <c r="CK220">
        <v>-9.3586730145034394E-2</v>
      </c>
      <c r="CL220">
        <v>-7.2117031777452203E-3</v>
      </c>
      <c r="CM220">
        <v>0.15496828855248199</v>
      </c>
      <c r="CN220">
        <v>5.9359101578593303E-2</v>
      </c>
      <c r="CO220">
        <v>3.8873068842804101E-2</v>
      </c>
      <c r="CP220">
        <v>-0.14504250357276799</v>
      </c>
      <c r="CQ220">
        <v>-0.15005994600869599</v>
      </c>
      <c r="CR220">
        <v>-5.7026411650440402E-2</v>
      </c>
      <c r="CS220">
        <v>2.54288721407647E-2</v>
      </c>
      <c r="CT220">
        <v>0.29151964754419202</v>
      </c>
      <c r="CV220">
        <v>-6.9631180849682997E-3</v>
      </c>
      <c r="CW220">
        <v>0.27058114119427001</v>
      </c>
      <c r="CX220">
        <v>3.17013651510933E-2</v>
      </c>
      <c r="CY220">
        <v>6.3946107547962996E-2</v>
      </c>
      <c r="CZ220">
        <v>-0.15668301975893001</v>
      </c>
      <c r="DA220">
        <v>0.184930431350949</v>
      </c>
      <c r="DB220">
        <v>5.7848042706609697E-2</v>
      </c>
      <c r="DC220">
        <v>-8.2021050911862403E-2</v>
      </c>
      <c r="DD220">
        <v>-9.5432325633737505E-2</v>
      </c>
      <c r="DE220">
        <v>-0.150743354060978</v>
      </c>
      <c r="DF220">
        <v>0.11814303543360399</v>
      </c>
      <c r="DG220">
        <v>-0.22005789187460301</v>
      </c>
      <c r="DH220">
        <v>0.20117760450375499</v>
      </c>
      <c r="DI220">
        <v>-8.2761468820535797E-2</v>
      </c>
      <c r="DK220">
        <v>3.7315020745154498E-2</v>
      </c>
      <c r="DL220">
        <v>0.22393735252990199</v>
      </c>
      <c r="DM220">
        <v>-6.6855275690613798E-3</v>
      </c>
      <c r="DN220">
        <v>2.53372199949808E-2</v>
      </c>
      <c r="DO220">
        <v>-7.5158111030759797E-2</v>
      </c>
      <c r="DP220">
        <v>-4.23433934884088E-2</v>
      </c>
      <c r="DQ220">
        <v>0.17581527681613801</v>
      </c>
      <c r="DR220">
        <v>-0.39592934717802603</v>
      </c>
      <c r="DS220">
        <v>0.40089790654746998</v>
      </c>
      <c r="DT220">
        <v>-5.3674430910177803E-2</v>
      </c>
      <c r="DU220">
        <v>-9.53473953813955E-2</v>
      </c>
      <c r="DV220">
        <v>-8.3694115983235007E-2</v>
      </c>
      <c r="DW220">
        <v>2.2501384592033E-3</v>
      </c>
      <c r="DX220">
        <v>0.24408800818491699</v>
      </c>
      <c r="DY220">
        <v>0.14503261554637001</v>
      </c>
      <c r="DZ220">
        <v>-7.7048544062563507E-2</v>
      </c>
      <c r="EA220">
        <v>0.14615311374654999</v>
      </c>
      <c r="EB220">
        <v>-2.7585956559050798E-3</v>
      </c>
      <c r="EC220">
        <v>5.1260546206321998E-2</v>
      </c>
      <c r="ED220">
        <v>-0.36400473281901202</v>
      </c>
      <c r="EE220">
        <v>0.30321034864755297</v>
      </c>
      <c r="EF220">
        <v>7.3633222200442106E-2</v>
      </c>
      <c r="EG220">
        <v>6.5797745264717404E-3</v>
      </c>
      <c r="EH220">
        <v>1.5742390314699199E-2</v>
      </c>
      <c r="EI220">
        <v>-1.5413645542139399E-2</v>
      </c>
      <c r="EJ220">
        <v>0.14160830014588999</v>
      </c>
      <c r="EK220">
        <v>-0.14143274047455601</v>
      </c>
      <c r="EL220">
        <v>6.6689531013253103E-2</v>
      </c>
      <c r="EM220">
        <v>0.193145743651257</v>
      </c>
      <c r="EN220">
        <v>9.1937892830174006E-2</v>
      </c>
      <c r="EO220">
        <v>1.8925452604889901E-2</v>
      </c>
      <c r="EP220">
        <v>0.10384827546658899</v>
      </c>
      <c r="EQ220">
        <v>-3.5801010653813102E-2</v>
      </c>
      <c r="ER220">
        <v>-5.8058942431671298E-2</v>
      </c>
      <c r="ES220">
        <v>2.0700892127933902E-2</v>
      </c>
      <c r="ET220">
        <v>2.4925975958467499E-2</v>
      </c>
      <c r="EU220">
        <v>0.13401265805441701</v>
      </c>
      <c r="EV220">
        <v>-4.6300303438329103E-3</v>
      </c>
      <c r="EX220">
        <v>-2.4752001900196802E-2</v>
      </c>
      <c r="EY220">
        <v>1.3526725342671899E-2</v>
      </c>
      <c r="EZ220">
        <v>-7.5933442622044794E-2</v>
      </c>
      <c r="FA220">
        <v>-4.7615297262382202E-3</v>
      </c>
      <c r="FC220">
        <v>0.17680929558991901</v>
      </c>
      <c r="FD220">
        <v>-3.2575164459558402E-2</v>
      </c>
      <c r="FE220">
        <v>-0.36279480164012101</v>
      </c>
      <c r="FF220">
        <v>6.1504703808168401E-2</v>
      </c>
      <c r="FG220">
        <v>0.21768003934994301</v>
      </c>
      <c r="FH220">
        <v>1.0203611600445601E-2</v>
      </c>
      <c r="FI220">
        <v>-4.1032993885892197E-2</v>
      </c>
      <c r="FJ220">
        <v>0.17922132210514999</v>
      </c>
      <c r="FK220">
        <v>0.10301525053364501</v>
      </c>
      <c r="FL220">
        <v>9.8889756918651997E-2</v>
      </c>
      <c r="FM220">
        <v>0.15451208382728501</v>
      </c>
      <c r="FN220">
        <v>0.13903132185077999</v>
      </c>
      <c r="FO220">
        <v>1.23114414236625E-2</v>
      </c>
      <c r="FP220">
        <v>-9.67524579209567E-2</v>
      </c>
      <c r="FQ220">
        <v>-0.20353302688818101</v>
      </c>
      <c r="FR220">
        <v>-4.5257083002070396E-3</v>
      </c>
      <c r="FS220">
        <v>7.7790531031496399E-2</v>
      </c>
      <c r="FT220">
        <v>-0.17266887753066801</v>
      </c>
      <c r="FU220">
        <v>9.5417702686972902E-2</v>
      </c>
      <c r="FV220">
        <v>1.9254674043622799E-3</v>
      </c>
      <c r="FW220">
        <v>0.28334843882476002</v>
      </c>
      <c r="FX220">
        <v>3.2179035770241201E-3</v>
      </c>
      <c r="FY220">
        <v>0.189314012277464</v>
      </c>
      <c r="FZ220">
        <v>0.18906221084762401</v>
      </c>
      <c r="GA220">
        <v>0.21606447753583799</v>
      </c>
      <c r="GB220">
        <v>0.20111162903049301</v>
      </c>
      <c r="GC220">
        <v>7.0655092713423099E-3</v>
      </c>
      <c r="GD220">
        <v>-0.18943798895634201</v>
      </c>
      <c r="GE220">
        <v>2.4325171216332798E-2</v>
      </c>
      <c r="GF220">
        <v>4.9506362302054199E-2</v>
      </c>
      <c r="GI220">
        <v>0.106504267569107</v>
      </c>
      <c r="GJ220">
        <v>0.182250816760643</v>
      </c>
      <c r="GK220">
        <v>3.2858758459042299E-2</v>
      </c>
      <c r="GL220">
        <v>-8.9625886266731E-2</v>
      </c>
      <c r="GM220">
        <v>-7.5744134846900096E-2</v>
      </c>
      <c r="GN220">
        <v>7.7689458157692598E-2</v>
      </c>
      <c r="GO220">
        <v>-0.100377140370256</v>
      </c>
      <c r="GP220">
        <v>-0.10249236311210599</v>
      </c>
      <c r="GQ220">
        <v>0.43252784926153298</v>
      </c>
      <c r="GR220">
        <v>-1.8961453133670099E-2</v>
      </c>
      <c r="GS220">
        <v>-4.3159931828995503E-2</v>
      </c>
      <c r="GT220">
        <v>-0.104205363459187</v>
      </c>
      <c r="GU220">
        <v>0.30827983355265998</v>
      </c>
      <c r="GV220">
        <v>-0.44281792188485303</v>
      </c>
      <c r="GW220">
        <v>-1.1000253198290001E-2</v>
      </c>
      <c r="GX220">
        <v>-0.16934637815211301</v>
      </c>
      <c r="GY220">
        <v>0.20242077425791599</v>
      </c>
      <c r="GZ220">
        <v>-0.12738349969367799</v>
      </c>
      <c r="HA220">
        <v>-0.227531724794972</v>
      </c>
      <c r="HB220">
        <v>0.18311632411496201</v>
      </c>
      <c r="HC220">
        <v>2.7308426615490999E-2</v>
      </c>
      <c r="HD220">
        <v>-0.38554962929993097</v>
      </c>
      <c r="HE220">
        <v>0.116376621008385</v>
      </c>
      <c r="HF220">
        <v>-0.15565288058496701</v>
      </c>
      <c r="HG220">
        <v>-0.18162289397878301</v>
      </c>
      <c r="HH220">
        <v>-7.2657217970117901E-3</v>
      </c>
      <c r="HI220">
        <v>1.9366903870832201E-3</v>
      </c>
      <c r="HJ220">
        <v>-2.3961631177371601E-2</v>
      </c>
      <c r="HK220">
        <v>-7.3014726240217001E-2</v>
      </c>
      <c r="HL220">
        <v>-3.8583563218708199E-2</v>
      </c>
      <c r="HM220">
        <v>0.30754600502405099</v>
      </c>
      <c r="HN220">
        <v>1.00948273029644E-4</v>
      </c>
      <c r="HP220">
        <v>2.9330682446015999E-2</v>
      </c>
      <c r="HQ220">
        <v>1.8565547907201101E-2</v>
      </c>
      <c r="HR220">
        <v>0.17885237521113601</v>
      </c>
      <c r="HS220">
        <v>0.15557382193947</v>
      </c>
      <c r="HT220">
        <v>0.136218895386264</v>
      </c>
      <c r="HU220">
        <v>4.1867466279654798E-3</v>
      </c>
      <c r="HV220">
        <v>2.63549678493291E-2</v>
      </c>
      <c r="HW220">
        <v>3.3688691110000897E-2</v>
      </c>
      <c r="HX220">
        <v>0.18909591417468599</v>
      </c>
      <c r="HY220">
        <v>4.7924649879860198E-2</v>
      </c>
      <c r="HZ220">
        <v>-0.20353196050564301</v>
      </c>
      <c r="IA220">
        <v>-2.36180979300116E-2</v>
      </c>
      <c r="IC220">
        <v>-8.6333627223211806E-2</v>
      </c>
      <c r="ID220">
        <v>0.27133280327689102</v>
      </c>
      <c r="IE220">
        <v>-9.8887384228873998E-2</v>
      </c>
      <c r="IF220">
        <v>7.5695064151659594E-2</v>
      </c>
      <c r="IG220">
        <v>0.175497601776442</v>
      </c>
      <c r="IH220">
        <v>2.79070116448565E-2</v>
      </c>
      <c r="II220">
        <v>-0.16690645134076501</v>
      </c>
      <c r="IJ220">
        <v>0.229181822760438</v>
      </c>
      <c r="IK220">
        <v>-2.18671433685813E-2</v>
      </c>
      <c r="IL220">
        <v>5.0252837172592997E-2</v>
      </c>
      <c r="IM220">
        <v>1.4330762314784799E-2</v>
      </c>
      <c r="IN220">
        <v>0.118423152889591</v>
      </c>
      <c r="IO220">
        <v>0.14424804248847101</v>
      </c>
      <c r="IP220">
        <v>2.9590868143713998E-2</v>
      </c>
      <c r="IQ220">
        <v>-0.38821734824523402</v>
      </c>
      <c r="IR220">
        <v>9.0756704230443602E-2</v>
      </c>
      <c r="IS220">
        <v>0.1023869132041</v>
      </c>
      <c r="IT220">
        <v>5.5264699403778601E-2</v>
      </c>
      <c r="IU220">
        <v>6.3045575188880307E-2</v>
      </c>
      <c r="IV220">
        <v>-0.27917802426600202</v>
      </c>
      <c r="IW220">
        <v>0.148159335003584</v>
      </c>
      <c r="IX220">
        <v>-0.14342367967401501</v>
      </c>
      <c r="IY220">
        <v>-4.9842802127386697E-2</v>
      </c>
      <c r="IZ220">
        <v>9.3379883401212296E-2</v>
      </c>
      <c r="JA220">
        <v>0.14451525657932501</v>
      </c>
      <c r="JB220">
        <v>0.104387887949997</v>
      </c>
      <c r="JC220">
        <v>0.122991571333841</v>
      </c>
      <c r="JD220">
        <v>0.206368257931899</v>
      </c>
      <c r="JE220">
        <v>-6.3997088273026706E-2</v>
      </c>
      <c r="JF220">
        <v>0.194263734556444</v>
      </c>
      <c r="JH220">
        <v>6.1034509963064899E-2</v>
      </c>
      <c r="JI220">
        <v>-3.5762354582402602E-2</v>
      </c>
      <c r="JJ220">
        <v>9.3161884797154898E-2</v>
      </c>
      <c r="JK220">
        <v>-4.2563195529510302E-2</v>
      </c>
      <c r="JL220">
        <v>-8.9155470868718098E-2</v>
      </c>
      <c r="JM220">
        <v>6.1704308791377102E-2</v>
      </c>
    </row>
    <row r="221" spans="1:273" x14ac:dyDescent="0.25">
      <c r="A221" s="29">
        <v>44358</v>
      </c>
      <c r="B221" s="31" t="s">
        <v>1807</v>
      </c>
      <c r="C221" s="24" t="s">
        <v>1737</v>
      </c>
      <c r="D221" s="24" t="s">
        <v>1899</v>
      </c>
      <c r="E221" s="34">
        <v>39.980054000000003</v>
      </c>
      <c r="F221" s="38">
        <v>8830</v>
      </c>
      <c r="G221" s="16">
        <f>VLOOKUP(C221,dFundos!$A$1:$B$28,2,FALSE)</f>
        <v>15674503000110</v>
      </c>
      <c r="H221" s="13"/>
      <c r="I221">
        <f>_xll.ECONOMATICA(G221,"VOLATILITY","1Y",A221)</f>
        <v>2.4424888429675802</v>
      </c>
      <c r="J221">
        <f>_xll.ECONOMATICA(G221,"NAV","1D",A221)</f>
        <v>220.86012899992099</v>
      </c>
      <c r="K221">
        <f>_xll.ECONOMATICA(G221,"NAV","1D",A221+1)</f>
        <v>220.86012899992099</v>
      </c>
      <c r="L221" s="6"/>
      <c r="N221">
        <v>9.8049733060179306E-2</v>
      </c>
      <c r="O221">
        <v>0.162832113528566</v>
      </c>
      <c r="P221">
        <v>0.13543707536882699</v>
      </c>
      <c r="Q221">
        <v>2.54803373536561E-2</v>
      </c>
      <c r="R221">
        <v>2.0536258671199899E-2</v>
      </c>
      <c r="S221">
        <v>0.110444880010618</v>
      </c>
      <c r="T221">
        <v>0.13836521156918</v>
      </c>
      <c r="U221">
        <v>-0.272497500463942</v>
      </c>
      <c r="V221">
        <v>0.18325706023461</v>
      </c>
      <c r="W221">
        <v>-0.42476352709854798</v>
      </c>
      <c r="X221">
        <v>0.15007697656983501</v>
      </c>
      <c r="Y221">
        <v>0.154084841778968</v>
      </c>
      <c r="Z221">
        <v>0.15463883664779099</v>
      </c>
      <c r="AA221">
        <v>2.5974501477321599E-2</v>
      </c>
      <c r="AB221">
        <v>8.4950762538937893E-2</v>
      </c>
      <c r="AC221">
        <v>0.27921078653889703</v>
      </c>
      <c r="AD221">
        <v>1.53366727317916E-2</v>
      </c>
      <c r="AE221">
        <v>0.35241433633927999</v>
      </c>
      <c r="AF221">
        <v>0.17666296189418099</v>
      </c>
      <c r="AG221">
        <v>7.4627426511142403E-2</v>
      </c>
      <c r="AH221">
        <v>-0.23739918988212599</v>
      </c>
      <c r="AI221">
        <v>4.6753967944823699E-2</v>
      </c>
      <c r="AJ221">
        <v>0.10442402817716399</v>
      </c>
      <c r="AK221">
        <v>-0.24769535148152499</v>
      </c>
      <c r="AL221">
        <v>0.21521169473999199</v>
      </c>
      <c r="AM221">
        <v>0.50437701156624803</v>
      </c>
      <c r="AN221">
        <v>-0.21335767914934001</v>
      </c>
      <c r="AO221">
        <v>8.2309424033155706E-2</v>
      </c>
      <c r="AP221">
        <v>-0.37717001514465698</v>
      </c>
      <c r="AQ221">
        <v>-0.132918993313069</v>
      </c>
      <c r="AR221">
        <v>0.149211385360104</v>
      </c>
      <c r="AS221">
        <v>-4.8622876056469998E-2</v>
      </c>
      <c r="AT221">
        <v>0.109360260830726</v>
      </c>
      <c r="AU221">
        <v>4.3710985846701099E-2</v>
      </c>
      <c r="AV221">
        <v>4.17559173001791E-2</v>
      </c>
      <c r="AW221">
        <v>0.12752024140354501</v>
      </c>
      <c r="AX221">
        <v>1.22147972433595E-2</v>
      </c>
      <c r="AY221">
        <v>9.8384807643014896E-2</v>
      </c>
      <c r="AZ221">
        <v>0.17002052190946401</v>
      </c>
      <c r="BA221">
        <v>-0.25850412130239397</v>
      </c>
      <c r="BB221">
        <v>-3.4535777012933998E-2</v>
      </c>
      <c r="BC221">
        <v>-0.30165729976943101</v>
      </c>
      <c r="BD221">
        <v>0.20563665402733</v>
      </c>
      <c r="BE221">
        <v>5.5951213289517902E-2</v>
      </c>
      <c r="BF221">
        <v>-1.0114005999639601E-2</v>
      </c>
      <c r="BG221">
        <v>3.7151384094613597E-2</v>
      </c>
      <c r="BH221">
        <v>0.25042595370905502</v>
      </c>
      <c r="BI221">
        <v>-1.29806574477698E-2</v>
      </c>
      <c r="BJ221">
        <v>0.15594152155245</v>
      </c>
      <c r="BK221">
        <v>0.15164155083766701</v>
      </c>
      <c r="BL221">
        <v>9.52447348026908E-2</v>
      </c>
      <c r="BM221">
        <v>8.9244600167148705E-2</v>
      </c>
      <c r="BN221">
        <v>0.32991781481541699</v>
      </c>
      <c r="BO221">
        <v>-8.8305114513787003E-2</v>
      </c>
      <c r="BP221">
        <v>-1.1699340393533901E-2</v>
      </c>
      <c r="BQ221">
        <v>0.13301662183948801</v>
      </c>
      <c r="BR221">
        <v>0.25580854635336397</v>
      </c>
      <c r="BS221">
        <v>-2.9569677826657401E-2</v>
      </c>
      <c r="BT221">
        <v>-1.02955970842231</v>
      </c>
      <c r="BU221">
        <v>-0.17785310219551301</v>
      </c>
      <c r="BW221">
        <v>-0.28128067406214502</v>
      </c>
      <c r="BX221">
        <v>0.15359712888312099</v>
      </c>
      <c r="BY221">
        <v>-0.170270089802216</v>
      </c>
      <c r="BZ221">
        <v>-1.1643080142675899E-3</v>
      </c>
      <c r="CA221">
        <v>8.6399666724901195E-2</v>
      </c>
      <c r="CB221">
        <v>6.9618310044461396E-2</v>
      </c>
      <c r="CC221">
        <v>-6.6229741423740093E-2</v>
      </c>
      <c r="CD221">
        <v>-0.135678070728318</v>
      </c>
      <c r="CE221">
        <v>7.1290784580924096E-2</v>
      </c>
      <c r="CF221">
        <v>4.2876265797531198E-2</v>
      </c>
      <c r="CG221">
        <v>3.4219468761875801E-2</v>
      </c>
      <c r="CH221">
        <v>-5.1333994906599401E-2</v>
      </c>
      <c r="CI221">
        <v>-6.6593955125426901E-2</v>
      </c>
      <c r="CJ221">
        <v>6.9556974449369605E-2</v>
      </c>
      <c r="CK221">
        <v>0.18496428929211101</v>
      </c>
      <c r="CL221">
        <v>2.26437086894293E-2</v>
      </c>
      <c r="CM221">
        <v>6.9671475284849294E-2</v>
      </c>
      <c r="CN221">
        <v>7.7440079621737797E-3</v>
      </c>
      <c r="CO221">
        <v>1.70251083545736E-2</v>
      </c>
      <c r="CP221">
        <v>-4.5800281077390502E-2</v>
      </c>
      <c r="CQ221">
        <v>-3.2540140273340498E-2</v>
      </c>
      <c r="CR221">
        <v>8.4605499068857198E-2</v>
      </c>
      <c r="CS221">
        <v>-2.9014832580287499E-2</v>
      </c>
      <c r="CT221">
        <v>0.116678757513</v>
      </c>
      <c r="CV221">
        <v>0.108465359153342</v>
      </c>
      <c r="CW221">
        <v>-1.2676186634053E-2</v>
      </c>
      <c r="CX221">
        <v>6.7943853355245706E-2</v>
      </c>
      <c r="CY221">
        <v>5.7274274331575697E-2</v>
      </c>
      <c r="CZ221">
        <v>-0.18120728736903399</v>
      </c>
      <c r="DA221">
        <v>7.3356597386009498E-2</v>
      </c>
      <c r="DB221">
        <v>6.5863414783962099E-2</v>
      </c>
      <c r="DC221">
        <v>1.8879209164879299E-2</v>
      </c>
      <c r="DD221">
        <v>0.144773323154368</v>
      </c>
      <c r="DE221">
        <v>-0.13574945996879301</v>
      </c>
      <c r="DF221">
        <v>7.2345671833318206E-2</v>
      </c>
      <c r="DG221">
        <v>-0.18083646637023801</v>
      </c>
      <c r="DH221">
        <v>0.10370918553235201</v>
      </c>
      <c r="DI221">
        <v>-0.18638120609466599</v>
      </c>
      <c r="DK221">
        <v>3.5810130066238302E-2</v>
      </c>
      <c r="DL221">
        <v>8.0297237218474003E-3</v>
      </c>
      <c r="DM221">
        <v>0.12971088726772001</v>
      </c>
      <c r="DN221">
        <v>-8.0802825232240097E-2</v>
      </c>
      <c r="DO221">
        <v>-0.29112935353623498</v>
      </c>
      <c r="DP221">
        <v>-0.15680312517361</v>
      </c>
      <c r="DQ221">
        <v>0.19819974222627901</v>
      </c>
      <c r="DR221">
        <v>-9.9785680049535599E-2</v>
      </c>
      <c r="DS221">
        <v>5.9487067119334797E-2</v>
      </c>
      <c r="DT221">
        <v>-2.14808618693496E-2</v>
      </c>
      <c r="DU221">
        <v>-7.7315045200521099E-2</v>
      </c>
      <c r="DV221">
        <v>-2.9530964911828099E-2</v>
      </c>
      <c r="DW221">
        <v>7.8409805246337796E-2</v>
      </c>
      <c r="DX221">
        <v>3.9508366899099201E-2</v>
      </c>
      <c r="DY221">
        <v>0.11960789252043499</v>
      </c>
      <c r="DZ221">
        <v>0.14767403463338299</v>
      </c>
      <c r="EA221">
        <v>3.22341633363976E-2</v>
      </c>
      <c r="EB221">
        <v>-5.2687110564875198E-2</v>
      </c>
      <c r="EC221">
        <v>-6.6764537223207299E-3</v>
      </c>
      <c r="ED221">
        <v>-4.6213178029574899E-2</v>
      </c>
      <c r="EE221">
        <v>-8.6664857553841998E-2</v>
      </c>
      <c r="EF221">
        <v>5.6258741096826303E-4</v>
      </c>
      <c r="EG221">
        <v>-0.111451420980302</v>
      </c>
      <c r="EH221">
        <v>0.166391383754672</v>
      </c>
      <c r="EI221">
        <v>-6.5252534113824395E-2</v>
      </c>
      <c r="EJ221">
        <v>6.0705735268129501E-2</v>
      </c>
      <c r="EK221">
        <v>-0.13461990192809001</v>
      </c>
      <c r="EL221">
        <v>0.152569045530981</v>
      </c>
      <c r="EM221">
        <v>-6.0676974771922701E-2</v>
      </c>
      <c r="EN221">
        <v>-6.6611330839805305E-2</v>
      </c>
      <c r="EO221">
        <v>0.187439494038699</v>
      </c>
      <c r="EP221">
        <v>0.173345603980124</v>
      </c>
      <c r="EQ221">
        <v>7.9127643220999702E-2</v>
      </c>
      <c r="ER221">
        <v>6.78950054862071E-3</v>
      </c>
      <c r="ES221">
        <v>-0.127372786664637</v>
      </c>
      <c r="ET221">
        <v>0.10765008537418901</v>
      </c>
      <c r="EU221">
        <v>6.4675379690015702E-2</v>
      </c>
      <c r="EV221">
        <v>8.0440728197572805E-3</v>
      </c>
      <c r="EX221">
        <v>0.109474241253338</v>
      </c>
      <c r="EY221">
        <v>2.4235537421191101E-2</v>
      </c>
      <c r="EZ221">
        <v>2.2408521726902102E-2</v>
      </c>
      <c r="FA221">
        <v>-2.0980266253900499E-2</v>
      </c>
      <c r="FC221">
        <v>-1.85731159945135E-2</v>
      </c>
      <c r="FD221">
        <v>8.66661126565305E-2</v>
      </c>
      <c r="FE221">
        <v>-4.2239912727381999E-2</v>
      </c>
      <c r="FF221">
        <v>0.48957746494124899</v>
      </c>
      <c r="FG221">
        <v>0.36646195494540701</v>
      </c>
      <c r="FH221">
        <v>-3.1015275089885101E-2</v>
      </c>
      <c r="FI221">
        <v>1.40021669722046E-2</v>
      </c>
      <c r="FJ221">
        <v>-9.61257503149682E-2</v>
      </c>
      <c r="FK221">
        <v>8.7147739577631E-2</v>
      </c>
      <c r="FL221">
        <v>-0.336892686209467</v>
      </c>
      <c r="FM221">
        <v>8.3163049748691306E-2</v>
      </c>
      <c r="FN221">
        <v>1.9658161181723699E-2</v>
      </c>
      <c r="FO221">
        <v>-2.9383572382357701E-2</v>
      </c>
      <c r="FP221">
        <v>5.5890036855998901E-2</v>
      </c>
      <c r="FQ221">
        <v>0.10428162786411101</v>
      </c>
      <c r="FR221">
        <v>-7.2192512561741806E-2</v>
      </c>
      <c r="FS221">
        <v>-0.16354614635929501</v>
      </c>
      <c r="FT221">
        <v>-0.37363097417255597</v>
      </c>
      <c r="FU221">
        <v>0.16733493939682401</v>
      </c>
      <c r="FV221">
        <v>-0.36089418381379801</v>
      </c>
      <c r="FW221">
        <v>0.29816492897225499</v>
      </c>
      <c r="FX221">
        <v>-4.6223868594097398E-2</v>
      </c>
      <c r="FY221">
        <v>0.1378486311296</v>
      </c>
      <c r="FZ221">
        <v>0.15502717942581501</v>
      </c>
      <c r="GA221">
        <v>0.25411170572624497</v>
      </c>
      <c r="GB221">
        <v>7.32623830117518E-3</v>
      </c>
      <c r="GC221">
        <v>6.1210044805193303E-3</v>
      </c>
      <c r="GD221">
        <v>-0.259459372136917</v>
      </c>
      <c r="GE221">
        <v>9.2638512069243006E-2</v>
      </c>
      <c r="GF221">
        <v>0.105580478339107</v>
      </c>
      <c r="GI221">
        <v>0.20970610476069901</v>
      </c>
      <c r="GJ221">
        <v>-0.114272912560409</v>
      </c>
      <c r="GK221">
        <v>0.17407647665095299</v>
      </c>
      <c r="GL221">
        <v>-0.105683132187551</v>
      </c>
      <c r="GM221">
        <v>-0.133120624559524</v>
      </c>
      <c r="GN221">
        <v>5.3340461454354199E-2</v>
      </c>
      <c r="GO221">
        <v>-0.197307544658543</v>
      </c>
      <c r="GP221">
        <v>-2.0345599386928401E-2</v>
      </c>
      <c r="GQ221">
        <v>0.26288291774108102</v>
      </c>
      <c r="GR221">
        <v>2.6174991944572E-3</v>
      </c>
      <c r="GS221">
        <v>-4.1222608160751399E-2</v>
      </c>
      <c r="GT221">
        <v>-0.17629397498239999</v>
      </c>
      <c r="GU221">
        <v>0.12524411686172199</v>
      </c>
      <c r="GV221">
        <v>-0.189800325915712</v>
      </c>
      <c r="GW221">
        <v>3.44401121765259E-2</v>
      </c>
      <c r="GX221">
        <v>-4.9250856409344103E-2</v>
      </c>
      <c r="GY221">
        <v>8.3731254562735599E-2</v>
      </c>
      <c r="GZ221">
        <v>1.1934211033803901E-2</v>
      </c>
      <c r="HA221">
        <v>-4.6400487917708198E-3</v>
      </c>
      <c r="HB221">
        <v>1.2296223212615601E-2</v>
      </c>
      <c r="HC221">
        <v>5.4388908029068303E-2</v>
      </c>
      <c r="HD221">
        <v>-5.5576616978214602E-2</v>
      </c>
      <c r="HE221">
        <v>-4.5722678623860702E-2</v>
      </c>
      <c r="HF221">
        <v>-4.3963989901385503E-2</v>
      </c>
      <c r="HG221">
        <v>-9.4904116576799397E-2</v>
      </c>
      <c r="HH221">
        <v>-2.0218874669808401E-2</v>
      </c>
      <c r="HI221">
        <v>3.71777437976561E-2</v>
      </c>
      <c r="HJ221">
        <v>0.118864522119111</v>
      </c>
      <c r="HK221">
        <v>7.9341879063576898E-2</v>
      </c>
      <c r="HL221">
        <v>-6.0236678291403202E-2</v>
      </c>
      <c r="HM221">
        <v>-1.25570043564949E-2</v>
      </c>
      <c r="HN221">
        <v>3.3787276879593299E-2</v>
      </c>
      <c r="HP221">
        <v>6.0109412879683098E-2</v>
      </c>
      <c r="HQ221">
        <v>-3.0010553109605102E-2</v>
      </c>
      <c r="HR221">
        <v>9.8393645021133097E-2</v>
      </c>
      <c r="HS221">
        <v>-4.1024220081453698E-2</v>
      </c>
      <c r="HT221">
        <v>0.121918883451144</v>
      </c>
      <c r="HU221">
        <v>5.9606704235193299E-2</v>
      </c>
      <c r="HV221">
        <v>5.43080263014417E-2</v>
      </c>
      <c r="HW221">
        <v>1.8113673650077499E-2</v>
      </c>
      <c r="HX221">
        <v>-3.3506920317449798E-2</v>
      </c>
      <c r="HY221">
        <v>-8.5155935266811901E-3</v>
      </c>
      <c r="HZ221">
        <v>-9.8386845911591095E-2</v>
      </c>
      <c r="IA221">
        <v>-6.7357777061261004E-2</v>
      </c>
      <c r="IC221">
        <v>-7.1221199505089303E-2</v>
      </c>
      <c r="ID221">
        <v>0.12883091385447201</v>
      </c>
      <c r="IE221">
        <v>6.8100127282377798E-2</v>
      </c>
      <c r="IF221">
        <v>5.5469399922003497E-2</v>
      </c>
      <c r="IG221">
        <v>-1.0404282329545799E-2</v>
      </c>
      <c r="IH221">
        <v>4.0302054912899603E-3</v>
      </c>
      <c r="II221">
        <v>-7.5210266277281307E-2</v>
      </c>
      <c r="IJ221">
        <v>1.9255096594861201E-2</v>
      </c>
      <c r="IK221">
        <v>2.3191274340206298E-2</v>
      </c>
      <c r="IL221">
        <v>5.5259729197132401E-2</v>
      </c>
      <c r="IM221">
        <v>0.14143222379061601</v>
      </c>
      <c r="IN221">
        <v>0.10765989536594101</v>
      </c>
      <c r="IO221">
        <v>-7.9939014085539398E-2</v>
      </c>
      <c r="IP221">
        <v>-4.1960006092267597E-2</v>
      </c>
      <c r="IQ221">
        <v>-0.13078103911539099</v>
      </c>
      <c r="IR221">
        <v>-6.6031813184963498E-2</v>
      </c>
      <c r="IS221">
        <v>-2.19472358367057E-2</v>
      </c>
      <c r="IT221">
        <v>7.0797423359181294E-2</v>
      </c>
      <c r="IU221">
        <v>5.1096329480060397E-2</v>
      </c>
      <c r="IV221">
        <v>-7.1327997557091294E-2</v>
      </c>
      <c r="IW221">
        <v>-5.7090177142527003E-2</v>
      </c>
      <c r="IX221">
        <v>-5.0747568366205101E-2</v>
      </c>
      <c r="IY221">
        <v>0.123362171325425</v>
      </c>
      <c r="IZ221">
        <v>-0.21280333585309599</v>
      </c>
      <c r="JA221">
        <v>3.5325817952980301E-2</v>
      </c>
      <c r="JB221">
        <v>2.4584263883298302E-3</v>
      </c>
      <c r="JC221">
        <v>-3.69208555639489E-4</v>
      </c>
      <c r="JD221">
        <v>0.16081445974123201</v>
      </c>
      <c r="JE221">
        <v>8.4765160318056601E-2</v>
      </c>
      <c r="JF221">
        <v>-3.6959887438570101E-2</v>
      </c>
      <c r="JH221">
        <v>-0.102029190202302</v>
      </c>
      <c r="JI221">
        <v>-1.6712770502636001E-2</v>
      </c>
      <c r="JJ221">
        <v>-9.5976503962447196E-2</v>
      </c>
      <c r="JK221">
        <v>6.8567627931770403E-2</v>
      </c>
      <c r="JL221">
        <v>7.7020338176225805E-2</v>
      </c>
      <c r="JM221">
        <v>3.7255544339132002E-2</v>
      </c>
    </row>
    <row r="222" spans="1:273" x14ac:dyDescent="0.25">
      <c r="A222" s="30">
        <v>44358</v>
      </c>
      <c r="B222" s="31" t="s">
        <v>1807</v>
      </c>
      <c r="C222" s="23" t="s">
        <v>1745</v>
      </c>
      <c r="D222" s="23" t="s">
        <v>1899</v>
      </c>
      <c r="E222" s="32">
        <v>59.917515999999999</v>
      </c>
      <c r="F222" s="37">
        <v>8830</v>
      </c>
      <c r="G222" s="16">
        <f>VLOOKUP(C222,dFundos!$A$1:$B$28,2,FALSE)</f>
        <v>26111809000184</v>
      </c>
      <c r="H222" s="13"/>
      <c r="I222">
        <f>_xll.ECONOMATICA(G222,"VOLATILITY","1Y",A222)</f>
        <v>5.85727283057349</v>
      </c>
      <c r="J222">
        <f>_xll.ECONOMATICA(G222,"NAV","1D",A222)</f>
        <v>146.855218000012</v>
      </c>
      <c r="K222">
        <f>_xll.ECONOMATICA(G222,"NAV","1D",A222+1)</f>
        <v>146.855218000012</v>
      </c>
      <c r="L222" s="6"/>
      <c r="N222">
        <v>3.59309879058856E-2</v>
      </c>
      <c r="O222">
        <v>0.14490289613604501</v>
      </c>
      <c r="P222">
        <v>0.43725947070924998</v>
      </c>
      <c r="Q222">
        <v>4.5686887642659699E-2</v>
      </c>
      <c r="R222">
        <v>8.7918085228011505E-2</v>
      </c>
      <c r="S222">
        <v>-5.5725272432027899E-2</v>
      </c>
      <c r="T222">
        <v>0.15314104020944799</v>
      </c>
      <c r="U222">
        <v>-0.40130495845005498</v>
      </c>
      <c r="V222">
        <v>0.34146583693655003</v>
      </c>
      <c r="W222">
        <v>-0.568078976175457</v>
      </c>
      <c r="X222">
        <v>0.32800018034322398</v>
      </c>
      <c r="Y222">
        <v>8.3811720833182293E-2</v>
      </c>
      <c r="Z222">
        <v>0.27989159516437201</v>
      </c>
      <c r="AA222">
        <v>3.4581975342007402E-3</v>
      </c>
      <c r="AB222">
        <v>0.166465457732556</v>
      </c>
      <c r="AC222">
        <v>0.50712368793028895</v>
      </c>
      <c r="AD222">
        <v>-0.208355463655607</v>
      </c>
      <c r="AE222">
        <v>0.46851039878674799</v>
      </c>
      <c r="AF222">
        <v>-6.8343802286108299E-2</v>
      </c>
      <c r="AG222">
        <v>0.24620419226266699</v>
      </c>
      <c r="AH222">
        <v>-0.464284006466187</v>
      </c>
      <c r="AI222">
        <v>0.27573213465075203</v>
      </c>
      <c r="AJ222">
        <v>0.35925722004321903</v>
      </c>
      <c r="AK222">
        <v>-0.39027549792081101</v>
      </c>
      <c r="AL222">
        <v>0.73227495049650304</v>
      </c>
      <c r="AM222">
        <v>0.42710415418696401</v>
      </c>
      <c r="AN222">
        <v>-0.15939336944939</v>
      </c>
      <c r="AO222">
        <v>2.6981566043105001E-2</v>
      </c>
      <c r="AP222">
        <v>-0.42177244304184602</v>
      </c>
      <c r="AQ222">
        <v>-3.0737852648599101E-2</v>
      </c>
      <c r="AR222">
        <v>0.42890382901532598</v>
      </c>
      <c r="AS222">
        <v>-7.93865812738659E-2</v>
      </c>
      <c r="AT222">
        <v>0.36687490937765699</v>
      </c>
      <c r="AU222">
        <v>0.12300686394155499</v>
      </c>
      <c r="AV222">
        <v>-0.21621597361445299</v>
      </c>
      <c r="AW222">
        <v>1.8720194930210699E-2</v>
      </c>
      <c r="AX222">
        <v>-0.233437885981402</v>
      </c>
      <c r="AY222">
        <v>0.47708671645523298</v>
      </c>
      <c r="AZ222">
        <v>0.41340676143590799</v>
      </c>
      <c r="BA222">
        <v>-0.30117080350464698</v>
      </c>
      <c r="BB222">
        <v>-0.125220489735511</v>
      </c>
      <c r="BC222">
        <v>-0.29554572738561502</v>
      </c>
      <c r="BD222">
        <v>4.6137747631291902E-3</v>
      </c>
      <c r="BE222">
        <v>-0.26191562328676798</v>
      </c>
      <c r="BF222">
        <v>0.26707702108978998</v>
      </c>
      <c r="BG222">
        <v>-0.29706617333431501</v>
      </c>
      <c r="BH222">
        <v>0.61300836314330798</v>
      </c>
      <c r="BI222">
        <v>-0.343921349940501</v>
      </c>
      <c r="BJ222">
        <v>0.15396396884170799</v>
      </c>
      <c r="BK222">
        <v>-3.5155992463842302E-2</v>
      </c>
      <c r="BL222">
        <v>0.14959765958337801</v>
      </c>
      <c r="BM222">
        <v>8.1801777196233202E-2</v>
      </c>
      <c r="BN222">
        <v>-0.16130831072587201</v>
      </c>
      <c r="BO222">
        <v>-2.6159145818382998E-2</v>
      </c>
      <c r="BP222">
        <v>0.33665004029899098</v>
      </c>
      <c r="BQ222">
        <v>-0.49569235161470698</v>
      </c>
      <c r="BR222">
        <v>0.54163814093044504</v>
      </c>
      <c r="BS222">
        <v>-0.102840983254282</v>
      </c>
      <c r="BT222">
        <v>-0.538490628969157</v>
      </c>
      <c r="BU222">
        <v>8.6537156857957598E-2</v>
      </c>
      <c r="BW222">
        <v>-0.31262196162060701</v>
      </c>
      <c r="BX222">
        <v>0.35067385615548102</v>
      </c>
      <c r="BY222">
        <v>-0.61234453960423696</v>
      </c>
      <c r="BZ222">
        <v>-7.27486517462239E-2</v>
      </c>
      <c r="CA222">
        <v>0.49992263629974298</v>
      </c>
      <c r="CB222">
        <v>2.1238402405288102E-2</v>
      </c>
      <c r="CC222">
        <v>-0.15186653290584201</v>
      </c>
      <c r="CD222">
        <v>-9.7006963642343194E-2</v>
      </c>
      <c r="CE222">
        <v>-0.38958164923315097</v>
      </c>
      <c r="CF222">
        <v>-0.48731756578490598</v>
      </c>
      <c r="CG222">
        <v>0.28285077041800799</v>
      </c>
      <c r="CH222">
        <v>-0.438137869969069</v>
      </c>
      <c r="CI222">
        <v>0.19219274490751601</v>
      </c>
      <c r="CJ222">
        <v>9.8458725005912101E-2</v>
      </c>
      <c r="CK222">
        <v>-0.54149476673046604</v>
      </c>
      <c r="CL222">
        <v>-0.19492818319122299</v>
      </c>
      <c r="CM222">
        <v>0.25775513495318603</v>
      </c>
      <c r="CN222">
        <v>0.35816524941765199</v>
      </c>
      <c r="CO222">
        <v>-0.57600268746682604</v>
      </c>
      <c r="CP222">
        <v>0.424254622703302</v>
      </c>
      <c r="CQ222">
        <v>-0.274513985004887</v>
      </c>
      <c r="CR222">
        <v>0.15868170630710701</v>
      </c>
      <c r="CS222">
        <v>0.38389990477298902</v>
      </c>
      <c r="CT222">
        <v>0.20008878491353199</v>
      </c>
      <c r="CV222">
        <v>0.29445876261888798</v>
      </c>
      <c r="CW222">
        <v>0.20110656550969</v>
      </c>
      <c r="CX222">
        <v>-2.26547398597177E-2</v>
      </c>
      <c r="CY222">
        <v>-2.4639494131406502E-2</v>
      </c>
      <c r="CZ222">
        <v>-6.9486197753576603E-2</v>
      </c>
      <c r="DA222">
        <v>0.48846317349671198</v>
      </c>
      <c r="DB222">
        <v>7.7566358231706503E-2</v>
      </c>
      <c r="DC222">
        <v>1.7348155779473001E-2</v>
      </c>
      <c r="DD222">
        <v>-8.3472429196263007E-2</v>
      </c>
      <c r="DE222">
        <v>-0.285753313528403</v>
      </c>
      <c r="DF222">
        <v>-0.14184612637109201</v>
      </c>
      <c r="DG222">
        <v>-1.1761081743316</v>
      </c>
      <c r="DH222">
        <v>0.45547454519692099</v>
      </c>
      <c r="DI222">
        <v>-0.84827663131363795</v>
      </c>
      <c r="DK222">
        <v>0.50552094235172296</v>
      </c>
      <c r="DL222">
        <v>0.76552774571609905</v>
      </c>
      <c r="DM222">
        <v>1.0788306957692799</v>
      </c>
      <c r="DN222">
        <v>0.151112083949556</v>
      </c>
      <c r="DO222">
        <v>-0.19396882289584</v>
      </c>
      <c r="DP222">
        <v>-0.139164261508995</v>
      </c>
      <c r="DQ222">
        <v>7.4193899672536603E-2</v>
      </c>
      <c r="DR222">
        <v>-0.60119899844721703</v>
      </c>
      <c r="DS222">
        <v>0.60151506859256199</v>
      </c>
      <c r="DT222">
        <v>0.225873685121769</v>
      </c>
      <c r="DU222">
        <v>4.0046423418971203E-2</v>
      </c>
      <c r="DV222">
        <v>-0.22031644903108799</v>
      </c>
      <c r="DW222">
        <v>0.15571921067021299</v>
      </c>
      <c r="DX222">
        <v>-1.83784468390513E-2</v>
      </c>
      <c r="DY222">
        <v>0.30099379491730399</v>
      </c>
      <c r="DZ222">
        <v>0.36916774151905002</v>
      </c>
      <c r="EA222">
        <v>0.21129922697582501</v>
      </c>
      <c r="EB222">
        <v>0.115390706741891</v>
      </c>
      <c r="EC222">
        <v>0.249965266084473</v>
      </c>
      <c r="ED222">
        <v>-0.28001399468848798</v>
      </c>
      <c r="EE222">
        <v>0.23541194113931899</v>
      </c>
      <c r="EF222">
        <v>9.6603131896699806E-2</v>
      </c>
      <c r="EG222">
        <v>0.13118801234668401</v>
      </c>
      <c r="EH222">
        <v>0.31705809087725401</v>
      </c>
      <c r="EI222">
        <v>-0.17250304117624199</v>
      </c>
      <c r="EJ222">
        <v>0.108685375198547</v>
      </c>
      <c r="EK222">
        <v>-0.34013628182947298</v>
      </c>
      <c r="EL222">
        <v>0.19119785774819301</v>
      </c>
      <c r="EM222">
        <v>8.3550178896985003E-2</v>
      </c>
      <c r="EN222">
        <v>5.4944025214354E-2</v>
      </c>
      <c r="EO222">
        <v>0.51065856168861501</v>
      </c>
      <c r="EP222">
        <v>0.34322147148486698</v>
      </c>
      <c r="EQ222">
        <v>0.22770123250666099</v>
      </c>
      <c r="ER222">
        <v>-2.8313782877376101E-2</v>
      </c>
      <c r="ES222">
        <v>-0.35018075204789101</v>
      </c>
      <c r="ET222">
        <v>7.6805844037153306E-2</v>
      </c>
      <c r="EU222">
        <v>0.30131573821563501</v>
      </c>
      <c r="EV222">
        <v>4.6564054719056003E-2</v>
      </c>
      <c r="EX222">
        <v>0.24098508274619199</v>
      </c>
      <c r="EY222">
        <v>0.12001299855910499</v>
      </c>
      <c r="EZ222">
        <v>0.20423871355887999</v>
      </c>
      <c r="FA222">
        <v>-1.1480697048682501E-2</v>
      </c>
      <c r="FC222">
        <v>-0.111369740807277</v>
      </c>
      <c r="FD222">
        <v>0.13795181512250601</v>
      </c>
      <c r="FE222">
        <v>-0.59034382793470297</v>
      </c>
      <c r="FF222">
        <v>0.50921317779284403</v>
      </c>
      <c r="FG222">
        <v>0.94448531199304897</v>
      </c>
      <c r="FH222">
        <v>-0.29236298514661002</v>
      </c>
      <c r="FI222">
        <v>0.35036175122513702</v>
      </c>
      <c r="FJ222">
        <v>-0.180333186926873</v>
      </c>
      <c r="FK222">
        <v>0.31938361207721799</v>
      </c>
      <c r="FL222">
        <v>-0.42974592815880902</v>
      </c>
      <c r="FM222">
        <v>0.15417896611324999</v>
      </c>
      <c r="FN222">
        <v>0.10116423454746799</v>
      </c>
      <c r="FO222">
        <v>7.3624077049316797E-2</v>
      </c>
      <c r="FP222">
        <v>-0.241805043242493</v>
      </c>
      <c r="FQ222">
        <v>-0.193624378971435</v>
      </c>
      <c r="FR222">
        <v>-0.11841540090244999</v>
      </c>
      <c r="FS222">
        <v>-0.15229747587</v>
      </c>
      <c r="FT222">
        <v>-0.59129154551555996</v>
      </c>
      <c r="FU222">
        <v>0.72973291426023901</v>
      </c>
      <c r="FV222">
        <v>-0.75518565390666503</v>
      </c>
      <c r="FW222">
        <v>0.70922635750321195</v>
      </c>
      <c r="FX222">
        <v>0.46790314900135899</v>
      </c>
      <c r="FY222">
        <v>0.37892241398367299</v>
      </c>
      <c r="FZ222">
        <v>7.7546374450321295E-2</v>
      </c>
      <c r="GA222">
        <v>0.40326708385691701</v>
      </c>
      <c r="GB222">
        <v>0.20928290050505899</v>
      </c>
      <c r="GC222">
        <v>-0.12560317227325901</v>
      </c>
      <c r="GD222">
        <v>-0.32092578203446498</v>
      </c>
      <c r="GE222">
        <v>0.36689934750029402</v>
      </c>
      <c r="GF222">
        <v>8.88847722308128E-2</v>
      </c>
      <c r="GI222">
        <v>0.181227378743642</v>
      </c>
      <c r="GJ222">
        <v>-0.26617338789947098</v>
      </c>
      <c r="GK222">
        <v>0.165356138495554</v>
      </c>
      <c r="GL222">
        <v>-0.97311476311006095</v>
      </c>
      <c r="GM222">
        <v>0.173084076050145</v>
      </c>
      <c r="GN222">
        <v>7.8644395580340601E-2</v>
      </c>
      <c r="GO222">
        <v>-0.88230993860633999</v>
      </c>
      <c r="GP222">
        <v>-0.54969472521406704</v>
      </c>
      <c r="GQ222">
        <v>0.41377143697900498</v>
      </c>
      <c r="GR222">
        <v>-5.49665798644128E-2</v>
      </c>
      <c r="GS222">
        <v>-0.26387473135400802</v>
      </c>
      <c r="GT222">
        <v>-2.5011139223352099E-2</v>
      </c>
      <c r="GU222">
        <v>0.54966671632428199</v>
      </c>
      <c r="GV222">
        <v>-1.3057027958893701</v>
      </c>
      <c r="GW222">
        <v>0.218101594327891</v>
      </c>
      <c r="GX222">
        <v>-3.6037869904248503E-2</v>
      </c>
      <c r="GY222">
        <v>0.93440144064516095</v>
      </c>
      <c r="GZ222">
        <v>-0.129878280313278</v>
      </c>
      <c r="HA222">
        <v>0.14843090812064499</v>
      </c>
      <c r="HB222">
        <v>-0.15105126067283001</v>
      </c>
      <c r="HC222">
        <v>0.49292392777715599</v>
      </c>
      <c r="HD222">
        <v>-0.86559197161477597</v>
      </c>
      <c r="HE222">
        <v>0.41402224032935903</v>
      </c>
      <c r="HF222">
        <v>-0.217542933933146</v>
      </c>
      <c r="HG222">
        <v>-0.34593036916703601</v>
      </c>
      <c r="HH222">
        <v>-0.54377242013288196</v>
      </c>
      <c r="HI222">
        <v>0.50153755673818501</v>
      </c>
      <c r="HJ222">
        <v>0.14903611790941801</v>
      </c>
      <c r="HK222">
        <v>-9.8908596919500297E-2</v>
      </c>
      <c r="HL222">
        <v>0.43010350673284797</v>
      </c>
      <c r="HM222">
        <v>0.146463752935233</v>
      </c>
      <c r="HN222">
        <v>0.111393657789449</v>
      </c>
      <c r="HP222">
        <v>0.41271925565524697</v>
      </c>
      <c r="HQ222">
        <v>0.19552817411749901</v>
      </c>
      <c r="HR222">
        <v>-3.3565038847882499E-2</v>
      </c>
      <c r="HS222">
        <v>0.32135212495631998</v>
      </c>
      <c r="HT222">
        <v>2.73820814982173E-2</v>
      </c>
      <c r="HU222">
        <v>0.166589125910832</v>
      </c>
      <c r="HV222">
        <v>4.0305252332473201E-2</v>
      </c>
      <c r="HW222">
        <v>-8.6496569656446795E-2</v>
      </c>
      <c r="HX222">
        <v>0.138910521854996</v>
      </c>
      <c r="HY222">
        <v>0.19097946751571701</v>
      </c>
      <c r="HZ222">
        <v>-0.13656223036377901</v>
      </c>
      <c r="IA222">
        <v>-0.27932127086387498</v>
      </c>
      <c r="IC222">
        <v>-0.39290447566600101</v>
      </c>
      <c r="ID222">
        <v>0.56528768254793205</v>
      </c>
      <c r="IE222">
        <v>0.117096560097707</v>
      </c>
      <c r="IF222">
        <v>-0.14363032087203501</v>
      </c>
      <c r="IG222">
        <v>0.233662673053914</v>
      </c>
      <c r="IH222">
        <v>1.37855427965405E-2</v>
      </c>
      <c r="II222">
        <v>-0.161641718932515</v>
      </c>
      <c r="IJ222">
        <v>4.2510434286668897E-2</v>
      </c>
      <c r="IK222">
        <v>-0.54689415601387703</v>
      </c>
      <c r="IL222">
        <v>0.43488605588208901</v>
      </c>
      <c r="IM222">
        <v>-0.19724441499420201</v>
      </c>
      <c r="IN222">
        <v>0.75363765445217701</v>
      </c>
      <c r="IO222">
        <v>-0.46396179677685701</v>
      </c>
      <c r="IP222">
        <v>0.12785178223566601</v>
      </c>
      <c r="IQ222">
        <v>-1.3154726657376199</v>
      </c>
      <c r="IR222">
        <v>0.23094835869415001</v>
      </c>
      <c r="IS222">
        <v>0.52135496098344403</v>
      </c>
      <c r="IT222">
        <v>0.32050009194790602</v>
      </c>
      <c r="IU222">
        <v>-9.8876981610374101E-2</v>
      </c>
      <c r="IV222">
        <v>-0.24265135143650701</v>
      </c>
      <c r="IW222">
        <v>0.38700843615515601</v>
      </c>
      <c r="IX222">
        <v>-1.4267011829360901E-2</v>
      </c>
      <c r="IY222">
        <v>0.56600233147037204</v>
      </c>
      <c r="IZ222">
        <v>-0.17182713199872501</v>
      </c>
      <c r="JA222">
        <v>0.17112519362854101</v>
      </c>
      <c r="JB222">
        <v>0.13744289426540501</v>
      </c>
      <c r="JC222">
        <v>0.18043834024865599</v>
      </c>
      <c r="JD222">
        <v>0.25018753258336801</v>
      </c>
      <c r="JE222">
        <v>0.33151253774121903</v>
      </c>
      <c r="JF222">
        <v>-3.02144243505609E-2</v>
      </c>
      <c r="JH222">
        <v>0.113524617881922</v>
      </c>
      <c r="JI222">
        <v>0.113895471804426</v>
      </c>
      <c r="JJ222">
        <v>-0.208947961436934</v>
      </c>
      <c r="JK222">
        <v>-2.8977106921956899E-2</v>
      </c>
      <c r="JL222">
        <v>9.2167525690456401E-2</v>
      </c>
      <c r="JM222">
        <v>-0.149018470074225</v>
      </c>
    </row>
    <row r="223" spans="1:273" x14ac:dyDescent="0.25">
      <c r="A223" s="29">
        <v>44358</v>
      </c>
      <c r="B223" s="31" t="s">
        <v>1811</v>
      </c>
      <c r="C223" s="24" t="s">
        <v>1737</v>
      </c>
      <c r="D223" s="24" t="s">
        <v>1899</v>
      </c>
      <c r="E223" s="34">
        <v>49.946134999999998</v>
      </c>
      <c r="F223" s="38">
        <v>11031.11</v>
      </c>
      <c r="G223" s="16">
        <f>VLOOKUP(C223,dFundos!$A$1:$B$28,2,FALSE)</f>
        <v>15674503000110</v>
      </c>
      <c r="H223" s="13"/>
      <c r="I223">
        <f>_xll.ECONOMATICA(G223,"VOLATILITY","1Y",A223)</f>
        <v>2.4424888429675802</v>
      </c>
      <c r="J223">
        <f>_xll.ECONOMATICA(G223,"NAV","1D",A223)</f>
        <v>220.86012899992099</v>
      </c>
      <c r="K223">
        <f>_xll.ECONOMATICA(G223,"NAV","1D",A223+1)</f>
        <v>220.86012899992099</v>
      </c>
      <c r="L223" s="6"/>
      <c r="N223">
        <v>9.8049733060179306E-2</v>
      </c>
      <c r="O223">
        <v>0.162832113528566</v>
      </c>
      <c r="P223">
        <v>0.13543707536882699</v>
      </c>
      <c r="Q223">
        <v>2.54803373536561E-2</v>
      </c>
      <c r="R223">
        <v>2.0536258671199899E-2</v>
      </c>
      <c r="S223">
        <v>0.110444880010618</v>
      </c>
      <c r="T223">
        <v>0.13836521156918</v>
      </c>
      <c r="U223">
        <v>-0.272497500463942</v>
      </c>
      <c r="V223">
        <v>0.18325706023461</v>
      </c>
      <c r="W223">
        <v>-0.42476352709854798</v>
      </c>
      <c r="X223">
        <v>0.15007697656983501</v>
      </c>
      <c r="Y223">
        <v>0.154084841778968</v>
      </c>
      <c r="Z223">
        <v>0.15463883664779099</v>
      </c>
      <c r="AA223">
        <v>2.5974501477321599E-2</v>
      </c>
      <c r="AB223">
        <v>8.4950762538937893E-2</v>
      </c>
      <c r="AC223">
        <v>0.27921078653889703</v>
      </c>
      <c r="AD223">
        <v>1.53366727317916E-2</v>
      </c>
      <c r="AE223">
        <v>0.35241433633927999</v>
      </c>
      <c r="AF223">
        <v>0.17666296189418099</v>
      </c>
      <c r="AG223">
        <v>7.4627426511142403E-2</v>
      </c>
      <c r="AH223">
        <v>-0.23739918988212599</v>
      </c>
      <c r="AI223">
        <v>4.6753967944823699E-2</v>
      </c>
      <c r="AJ223">
        <v>0.10442402817716399</v>
      </c>
      <c r="AK223">
        <v>-0.24769535148152499</v>
      </c>
      <c r="AL223">
        <v>0.21521169473999199</v>
      </c>
      <c r="AM223">
        <v>0.50437701156624803</v>
      </c>
      <c r="AN223">
        <v>-0.21335767914934001</v>
      </c>
      <c r="AO223">
        <v>8.2309424033155706E-2</v>
      </c>
      <c r="AP223">
        <v>-0.37717001514465698</v>
      </c>
      <c r="AQ223">
        <v>-0.132918993313069</v>
      </c>
      <c r="AR223">
        <v>0.149211385360104</v>
      </c>
      <c r="AS223">
        <v>-4.8622876056469998E-2</v>
      </c>
      <c r="AT223">
        <v>0.109360260830726</v>
      </c>
      <c r="AU223">
        <v>4.3710985846701099E-2</v>
      </c>
      <c r="AV223">
        <v>4.17559173001791E-2</v>
      </c>
      <c r="AW223">
        <v>0.12752024140354501</v>
      </c>
      <c r="AX223">
        <v>1.22147972433595E-2</v>
      </c>
      <c r="AY223">
        <v>9.8384807643014896E-2</v>
      </c>
      <c r="AZ223">
        <v>0.17002052190946401</v>
      </c>
      <c r="BA223">
        <v>-0.25850412130239397</v>
      </c>
      <c r="BB223">
        <v>-3.4535777012933998E-2</v>
      </c>
      <c r="BC223">
        <v>-0.30165729976943101</v>
      </c>
      <c r="BD223">
        <v>0.20563665402733</v>
      </c>
      <c r="BE223">
        <v>5.5951213289517902E-2</v>
      </c>
      <c r="BF223">
        <v>-1.0114005999639601E-2</v>
      </c>
      <c r="BG223">
        <v>3.7151384094613597E-2</v>
      </c>
      <c r="BH223">
        <v>0.25042595370905502</v>
      </c>
      <c r="BI223">
        <v>-1.29806574477698E-2</v>
      </c>
      <c r="BJ223">
        <v>0.15594152155245</v>
      </c>
      <c r="BK223">
        <v>0.15164155083766701</v>
      </c>
      <c r="BL223">
        <v>9.52447348026908E-2</v>
      </c>
      <c r="BM223">
        <v>8.9244600167148705E-2</v>
      </c>
      <c r="BN223">
        <v>0.32991781481541699</v>
      </c>
      <c r="BO223">
        <v>-8.8305114513787003E-2</v>
      </c>
      <c r="BP223">
        <v>-1.1699340393533901E-2</v>
      </c>
      <c r="BQ223">
        <v>0.13301662183948801</v>
      </c>
      <c r="BR223">
        <v>0.25580854635336397</v>
      </c>
      <c r="BS223">
        <v>-2.9569677826657401E-2</v>
      </c>
      <c r="BT223">
        <v>-1.02955970842231</v>
      </c>
      <c r="BU223">
        <v>-0.17785310219551301</v>
      </c>
      <c r="BW223">
        <v>-0.28128067406214502</v>
      </c>
      <c r="BX223">
        <v>0.15359712888312099</v>
      </c>
      <c r="BY223">
        <v>-0.170270089802216</v>
      </c>
      <c r="BZ223">
        <v>-1.1643080142675899E-3</v>
      </c>
      <c r="CA223">
        <v>8.6399666724901195E-2</v>
      </c>
      <c r="CB223">
        <v>6.9618310044461396E-2</v>
      </c>
      <c r="CC223">
        <v>-6.6229741423740093E-2</v>
      </c>
      <c r="CD223">
        <v>-0.135678070728318</v>
      </c>
      <c r="CE223">
        <v>7.1290784580924096E-2</v>
      </c>
      <c r="CF223">
        <v>4.2876265797531198E-2</v>
      </c>
      <c r="CG223">
        <v>3.4219468761875801E-2</v>
      </c>
      <c r="CH223">
        <v>-5.1333994906599401E-2</v>
      </c>
      <c r="CI223">
        <v>-6.6593955125426901E-2</v>
      </c>
      <c r="CJ223">
        <v>6.9556974449369605E-2</v>
      </c>
      <c r="CK223">
        <v>0.18496428929211101</v>
      </c>
      <c r="CL223">
        <v>2.26437086894293E-2</v>
      </c>
      <c r="CM223">
        <v>6.9671475284849294E-2</v>
      </c>
      <c r="CN223">
        <v>7.7440079621737797E-3</v>
      </c>
      <c r="CO223">
        <v>1.70251083545736E-2</v>
      </c>
      <c r="CP223">
        <v>-4.5800281077390502E-2</v>
      </c>
      <c r="CQ223">
        <v>-3.2540140273340498E-2</v>
      </c>
      <c r="CR223">
        <v>8.4605499068857198E-2</v>
      </c>
      <c r="CS223">
        <v>-2.9014832580287499E-2</v>
      </c>
      <c r="CT223">
        <v>0.116678757513</v>
      </c>
      <c r="CV223">
        <v>0.108465359153342</v>
      </c>
      <c r="CW223">
        <v>-1.2676186634053E-2</v>
      </c>
      <c r="CX223">
        <v>6.7943853355245706E-2</v>
      </c>
      <c r="CY223">
        <v>5.7274274331575697E-2</v>
      </c>
      <c r="CZ223">
        <v>-0.18120728736903399</v>
      </c>
      <c r="DA223">
        <v>7.3356597386009498E-2</v>
      </c>
      <c r="DB223">
        <v>6.5863414783962099E-2</v>
      </c>
      <c r="DC223">
        <v>1.8879209164879299E-2</v>
      </c>
      <c r="DD223">
        <v>0.144773323154368</v>
      </c>
      <c r="DE223">
        <v>-0.13574945996879301</v>
      </c>
      <c r="DF223">
        <v>7.2345671833318206E-2</v>
      </c>
      <c r="DG223">
        <v>-0.18083646637023801</v>
      </c>
      <c r="DH223">
        <v>0.10370918553235201</v>
      </c>
      <c r="DI223">
        <v>-0.18638120609466599</v>
      </c>
      <c r="DK223">
        <v>3.5810130066238302E-2</v>
      </c>
      <c r="DL223">
        <v>8.0297237218474003E-3</v>
      </c>
      <c r="DM223">
        <v>0.12971088726772001</v>
      </c>
      <c r="DN223">
        <v>-8.0802825232240097E-2</v>
      </c>
      <c r="DO223">
        <v>-0.29112935353623498</v>
      </c>
      <c r="DP223">
        <v>-0.15680312517361</v>
      </c>
      <c r="DQ223">
        <v>0.19819974222627901</v>
      </c>
      <c r="DR223">
        <v>-9.9785680049535599E-2</v>
      </c>
      <c r="DS223">
        <v>5.9487067119334797E-2</v>
      </c>
      <c r="DT223">
        <v>-2.14808618693496E-2</v>
      </c>
      <c r="DU223">
        <v>-7.7315045200521099E-2</v>
      </c>
      <c r="DV223">
        <v>-2.9530964911828099E-2</v>
      </c>
      <c r="DW223">
        <v>7.8409805246337796E-2</v>
      </c>
      <c r="DX223">
        <v>3.9508366899099201E-2</v>
      </c>
      <c r="DY223">
        <v>0.11960789252043499</v>
      </c>
      <c r="DZ223">
        <v>0.14767403463338299</v>
      </c>
      <c r="EA223">
        <v>3.22341633363976E-2</v>
      </c>
      <c r="EB223">
        <v>-5.2687110564875198E-2</v>
      </c>
      <c r="EC223">
        <v>-6.6764537223207299E-3</v>
      </c>
      <c r="ED223">
        <v>-4.6213178029574899E-2</v>
      </c>
      <c r="EE223">
        <v>-8.6664857553841998E-2</v>
      </c>
      <c r="EF223">
        <v>5.6258741096826303E-4</v>
      </c>
      <c r="EG223">
        <v>-0.111451420980302</v>
      </c>
      <c r="EH223">
        <v>0.166391383754672</v>
      </c>
      <c r="EI223">
        <v>-6.5252534113824395E-2</v>
      </c>
      <c r="EJ223">
        <v>6.0705735268129501E-2</v>
      </c>
      <c r="EK223">
        <v>-0.13461990192809001</v>
      </c>
      <c r="EL223">
        <v>0.152569045530981</v>
      </c>
      <c r="EM223">
        <v>-6.0676974771922701E-2</v>
      </c>
      <c r="EN223">
        <v>-6.6611330839805305E-2</v>
      </c>
      <c r="EO223">
        <v>0.187439494038699</v>
      </c>
      <c r="EP223">
        <v>0.173345603980124</v>
      </c>
      <c r="EQ223">
        <v>7.9127643220999702E-2</v>
      </c>
      <c r="ER223">
        <v>6.78950054862071E-3</v>
      </c>
      <c r="ES223">
        <v>-0.127372786664637</v>
      </c>
      <c r="ET223">
        <v>0.10765008537418901</v>
      </c>
      <c r="EU223">
        <v>6.4675379690015702E-2</v>
      </c>
      <c r="EV223">
        <v>8.0440728197572805E-3</v>
      </c>
      <c r="EX223">
        <v>0.109474241253338</v>
      </c>
      <c r="EY223">
        <v>2.4235537421191101E-2</v>
      </c>
      <c r="EZ223">
        <v>2.2408521726902102E-2</v>
      </c>
      <c r="FA223">
        <v>-2.0980266253900499E-2</v>
      </c>
      <c r="FC223">
        <v>-1.85731159945135E-2</v>
      </c>
      <c r="FD223">
        <v>8.66661126565305E-2</v>
      </c>
      <c r="FE223">
        <v>-4.2239912727381999E-2</v>
      </c>
      <c r="FF223">
        <v>0.48957746494124899</v>
      </c>
      <c r="FG223">
        <v>0.36646195494540701</v>
      </c>
      <c r="FH223">
        <v>-3.1015275089885101E-2</v>
      </c>
      <c r="FI223">
        <v>1.40021669722046E-2</v>
      </c>
      <c r="FJ223">
        <v>-9.61257503149682E-2</v>
      </c>
      <c r="FK223">
        <v>8.7147739577631E-2</v>
      </c>
      <c r="FL223">
        <v>-0.336892686209467</v>
      </c>
      <c r="FM223">
        <v>8.3163049748691306E-2</v>
      </c>
      <c r="FN223">
        <v>1.9658161181723699E-2</v>
      </c>
      <c r="FO223">
        <v>-2.9383572382357701E-2</v>
      </c>
      <c r="FP223">
        <v>5.5890036855998901E-2</v>
      </c>
      <c r="FQ223">
        <v>0.10428162786411101</v>
      </c>
      <c r="FR223">
        <v>-7.2192512561741806E-2</v>
      </c>
      <c r="FS223">
        <v>-0.16354614635929501</v>
      </c>
      <c r="FT223">
        <v>-0.37363097417255597</v>
      </c>
      <c r="FU223">
        <v>0.16733493939682401</v>
      </c>
      <c r="FV223">
        <v>-0.36089418381379801</v>
      </c>
      <c r="FW223">
        <v>0.29816492897225499</v>
      </c>
      <c r="FX223">
        <v>-4.6223868594097398E-2</v>
      </c>
      <c r="FY223">
        <v>0.1378486311296</v>
      </c>
      <c r="FZ223">
        <v>0.15502717942581501</v>
      </c>
      <c r="GA223">
        <v>0.25411170572624497</v>
      </c>
      <c r="GB223">
        <v>7.32623830117518E-3</v>
      </c>
      <c r="GC223">
        <v>6.1210044805193303E-3</v>
      </c>
      <c r="GD223">
        <v>-0.259459372136917</v>
      </c>
      <c r="GE223">
        <v>9.2638512069243006E-2</v>
      </c>
      <c r="GF223">
        <v>0.105580478339107</v>
      </c>
      <c r="GI223">
        <v>0.20970610476069901</v>
      </c>
      <c r="GJ223">
        <v>-0.114272912560409</v>
      </c>
      <c r="GK223">
        <v>0.17407647665095299</v>
      </c>
      <c r="GL223">
        <v>-0.105683132187551</v>
      </c>
      <c r="GM223">
        <v>-0.133120624559524</v>
      </c>
      <c r="GN223">
        <v>5.3340461454354199E-2</v>
      </c>
      <c r="GO223">
        <v>-0.197307544658543</v>
      </c>
      <c r="GP223">
        <v>-2.0345599386928401E-2</v>
      </c>
      <c r="GQ223">
        <v>0.26288291774108102</v>
      </c>
      <c r="GR223">
        <v>2.6174991944572E-3</v>
      </c>
      <c r="GS223">
        <v>-4.1222608160751399E-2</v>
      </c>
      <c r="GT223">
        <v>-0.17629397498239999</v>
      </c>
      <c r="GU223">
        <v>0.12524411686172199</v>
      </c>
      <c r="GV223">
        <v>-0.189800325915712</v>
      </c>
      <c r="GW223">
        <v>3.44401121765259E-2</v>
      </c>
      <c r="GX223">
        <v>-4.9250856409344103E-2</v>
      </c>
      <c r="GY223">
        <v>8.3731254562735599E-2</v>
      </c>
      <c r="GZ223">
        <v>1.1934211033803901E-2</v>
      </c>
      <c r="HA223">
        <v>-4.6400487917708198E-3</v>
      </c>
      <c r="HB223">
        <v>1.2296223212615601E-2</v>
      </c>
      <c r="HC223">
        <v>5.4388908029068303E-2</v>
      </c>
      <c r="HD223">
        <v>-5.5576616978214602E-2</v>
      </c>
      <c r="HE223">
        <v>-4.5722678623860702E-2</v>
      </c>
      <c r="HF223">
        <v>-4.3963989901385503E-2</v>
      </c>
      <c r="HG223">
        <v>-9.4904116576799397E-2</v>
      </c>
      <c r="HH223">
        <v>-2.0218874669808401E-2</v>
      </c>
      <c r="HI223">
        <v>3.71777437976561E-2</v>
      </c>
      <c r="HJ223">
        <v>0.118864522119111</v>
      </c>
      <c r="HK223">
        <v>7.9341879063576898E-2</v>
      </c>
      <c r="HL223">
        <v>-6.0236678291403202E-2</v>
      </c>
      <c r="HM223">
        <v>-1.25570043564949E-2</v>
      </c>
      <c r="HN223">
        <v>3.3787276879593299E-2</v>
      </c>
      <c r="HP223">
        <v>6.0109412879683098E-2</v>
      </c>
      <c r="HQ223">
        <v>-3.0010553109605102E-2</v>
      </c>
      <c r="HR223">
        <v>9.8393645021133097E-2</v>
      </c>
      <c r="HS223">
        <v>-4.1024220081453698E-2</v>
      </c>
      <c r="HT223">
        <v>0.121918883451144</v>
      </c>
      <c r="HU223">
        <v>5.9606704235193299E-2</v>
      </c>
      <c r="HV223">
        <v>5.43080263014417E-2</v>
      </c>
      <c r="HW223">
        <v>1.8113673650077499E-2</v>
      </c>
      <c r="HX223">
        <v>-3.3506920317449798E-2</v>
      </c>
      <c r="HY223">
        <v>-8.5155935266811901E-3</v>
      </c>
      <c r="HZ223">
        <v>-9.8386845911591095E-2</v>
      </c>
      <c r="IA223">
        <v>-6.7357777061261004E-2</v>
      </c>
      <c r="IC223">
        <v>-7.1221199505089303E-2</v>
      </c>
      <c r="ID223">
        <v>0.12883091385447201</v>
      </c>
      <c r="IE223">
        <v>6.8100127282377798E-2</v>
      </c>
      <c r="IF223">
        <v>5.5469399922003497E-2</v>
      </c>
      <c r="IG223">
        <v>-1.0404282329545799E-2</v>
      </c>
      <c r="IH223">
        <v>4.0302054912899603E-3</v>
      </c>
      <c r="II223">
        <v>-7.5210266277281307E-2</v>
      </c>
      <c r="IJ223">
        <v>1.9255096594861201E-2</v>
      </c>
      <c r="IK223">
        <v>2.3191274340206298E-2</v>
      </c>
      <c r="IL223">
        <v>5.5259729197132401E-2</v>
      </c>
      <c r="IM223">
        <v>0.14143222379061601</v>
      </c>
      <c r="IN223">
        <v>0.10765989536594101</v>
      </c>
      <c r="IO223">
        <v>-7.9939014085539398E-2</v>
      </c>
      <c r="IP223">
        <v>-4.1960006092267597E-2</v>
      </c>
      <c r="IQ223">
        <v>-0.13078103911539099</v>
      </c>
      <c r="IR223">
        <v>-6.6031813184963498E-2</v>
      </c>
      <c r="IS223">
        <v>-2.19472358367057E-2</v>
      </c>
      <c r="IT223">
        <v>7.0797423359181294E-2</v>
      </c>
      <c r="IU223">
        <v>5.1096329480060397E-2</v>
      </c>
      <c r="IV223">
        <v>-7.1327997557091294E-2</v>
      </c>
      <c r="IW223">
        <v>-5.7090177142527003E-2</v>
      </c>
      <c r="IX223">
        <v>-5.0747568366205101E-2</v>
      </c>
      <c r="IY223">
        <v>0.123362171325425</v>
      </c>
      <c r="IZ223">
        <v>-0.21280333585309599</v>
      </c>
      <c r="JA223">
        <v>3.5325817952980301E-2</v>
      </c>
      <c r="JB223">
        <v>2.4584263883298302E-3</v>
      </c>
      <c r="JC223">
        <v>-3.69208555639489E-4</v>
      </c>
      <c r="JD223">
        <v>0.16081445974123201</v>
      </c>
      <c r="JE223">
        <v>8.4765160318056601E-2</v>
      </c>
      <c r="JF223">
        <v>-3.6959887438570101E-2</v>
      </c>
      <c r="JH223">
        <v>-0.102029190202302</v>
      </c>
      <c r="JI223">
        <v>-1.6712770502636001E-2</v>
      </c>
      <c r="JJ223">
        <v>-9.5976503962447196E-2</v>
      </c>
      <c r="JK223">
        <v>6.8567627931770403E-2</v>
      </c>
      <c r="JL223">
        <v>7.7020338176225805E-2</v>
      </c>
      <c r="JM223">
        <v>3.7255544339132002E-2</v>
      </c>
    </row>
    <row r="224" spans="1:273" x14ac:dyDescent="0.25">
      <c r="A224" s="30">
        <v>44358</v>
      </c>
      <c r="B224" s="31" t="s">
        <v>1811</v>
      </c>
      <c r="C224" s="23" t="s">
        <v>1733</v>
      </c>
      <c r="D224" s="23" t="s">
        <v>1899</v>
      </c>
      <c r="E224" s="32">
        <v>107.229642</v>
      </c>
      <c r="F224" s="37">
        <v>22062.22</v>
      </c>
      <c r="G224" s="16">
        <f>VLOOKUP(C224,dFundos!$A$1:$B$28,2,FALSE)</f>
        <v>19391009000107</v>
      </c>
      <c r="H224" s="13"/>
      <c r="I224">
        <f>_xll.ECONOMATICA(G224,"VOLATILITY","1Y",A224)</f>
        <v>3.5488780474843198</v>
      </c>
      <c r="J224">
        <f>_xll.ECONOMATICA(G224,"NAV","1D",A224)</f>
        <v>205.74739899998499</v>
      </c>
      <c r="K224">
        <f>_xll.ECONOMATICA(G224,"NAV","1D",A224+1)</f>
        <v>205.74739899998499</v>
      </c>
      <c r="L224" s="6"/>
      <c r="N224">
        <v>-0.146583881632978</v>
      </c>
      <c r="O224">
        <v>-0.102553665146843</v>
      </c>
      <c r="P224">
        <v>-0.161486374236119</v>
      </c>
      <c r="Q224">
        <v>0.52260166776250105</v>
      </c>
      <c r="R224">
        <v>-0.10848386109501</v>
      </c>
      <c r="S224">
        <v>0.14211338129825901</v>
      </c>
      <c r="T224">
        <v>4.1898043491528397E-2</v>
      </c>
      <c r="U224">
        <v>5.0804960119421601E-2</v>
      </c>
      <c r="V224">
        <v>-0.13241242268122699</v>
      </c>
      <c r="W224">
        <v>1.5961696226440801E-2</v>
      </c>
      <c r="X224">
        <v>-1.42601056722924E-3</v>
      </c>
      <c r="Y224">
        <v>0.28111265964980697</v>
      </c>
      <c r="Z224">
        <v>-0.13909260414948199</v>
      </c>
      <c r="AA224">
        <v>5.2848331688437597E-2</v>
      </c>
      <c r="AB224">
        <v>0.18938313296530401</v>
      </c>
      <c r="AC224">
        <v>0.231631091810414</v>
      </c>
      <c r="AD224">
        <v>-0.19570881277104499</v>
      </c>
      <c r="AE224">
        <v>-0.410118551189953</v>
      </c>
      <c r="AF224">
        <v>0.175038961788232</v>
      </c>
      <c r="AG224">
        <v>-2.11370080251072E-2</v>
      </c>
      <c r="AH224">
        <v>0.419039741973393</v>
      </c>
      <c r="AI224">
        <v>-0.13009249478272999</v>
      </c>
      <c r="AJ224">
        <v>0.17784377050702499</v>
      </c>
      <c r="AK224">
        <v>-7.7308495747274702E-3</v>
      </c>
      <c r="AL224">
        <v>-1.6892818348423998E-2</v>
      </c>
      <c r="AM224">
        <v>0.22590567259612701</v>
      </c>
      <c r="AN224">
        <v>-0.15772475471749201</v>
      </c>
      <c r="AO224">
        <v>0.33483313600299902</v>
      </c>
      <c r="AP224">
        <v>-0.19154692326992501</v>
      </c>
      <c r="AQ224">
        <v>-6.3800764564803103E-2</v>
      </c>
      <c r="AR224">
        <v>2.9479984732461201E-3</v>
      </c>
      <c r="AS224">
        <v>-1.4401580392586801E-2</v>
      </c>
      <c r="AT224">
        <v>-0.28822738786402602</v>
      </c>
      <c r="AU224">
        <v>0.150504050543532</v>
      </c>
      <c r="AV224">
        <v>0.223021947749658</v>
      </c>
      <c r="AW224">
        <v>0.19717131617653599</v>
      </c>
      <c r="AX224">
        <v>-2.7067271639680299E-2</v>
      </c>
      <c r="AY224">
        <v>0.12002532639598899</v>
      </c>
      <c r="AZ224">
        <v>-0.39344598180832702</v>
      </c>
      <c r="BA224">
        <v>-0.10516160455154</v>
      </c>
      <c r="BB224">
        <v>0.39438736057490997</v>
      </c>
      <c r="BC224">
        <v>0.27268289031781001</v>
      </c>
      <c r="BD224">
        <v>-3.3973107747442603E-2</v>
      </c>
      <c r="BE224">
        <v>0.396121512676473</v>
      </c>
      <c r="BF224">
        <v>-0.469759254974633</v>
      </c>
      <c r="BG224">
        <v>0.21883572571823601</v>
      </c>
      <c r="BH224">
        <v>0.23473618384741701</v>
      </c>
      <c r="BI224">
        <v>0.24569083307142101</v>
      </c>
      <c r="BJ224">
        <v>-8.1376549496781095E-2</v>
      </c>
      <c r="BK224">
        <v>2.0688802942458999E-2</v>
      </c>
      <c r="BL224">
        <v>9.8907795654667993E-2</v>
      </c>
      <c r="BM224">
        <v>-8.0640698797651601E-3</v>
      </c>
      <c r="BN224">
        <v>-5.0924381594086299E-2</v>
      </c>
      <c r="BO224">
        <v>2.6738318410934901E-2</v>
      </c>
      <c r="BP224">
        <v>0.15476820535695901</v>
      </c>
      <c r="BQ224">
        <v>-0.13845419907738701</v>
      </c>
      <c r="BR224">
        <v>-0.13613548353532701</v>
      </c>
      <c r="BS224">
        <v>0.24190771582652801</v>
      </c>
      <c r="BT224">
        <v>-0.305282267981966</v>
      </c>
      <c r="BU224">
        <v>0.13286017965583599</v>
      </c>
      <c r="BW224">
        <v>0.113588042586343</v>
      </c>
      <c r="BX224">
        <v>4.5343947567744201E-2</v>
      </c>
      <c r="BY224">
        <v>-4.3509778424777303E-2</v>
      </c>
      <c r="BZ224">
        <v>0.148119403274904</v>
      </c>
      <c r="CA224">
        <v>-6.4446885517099905E-4</v>
      </c>
      <c r="CB224">
        <v>-0.26477172723389197</v>
      </c>
      <c r="CC224">
        <v>0.12813670618925199</v>
      </c>
      <c r="CD224">
        <v>-7.8952676813059994E-2</v>
      </c>
      <c r="CE224">
        <v>-5.9606435843306799E-2</v>
      </c>
      <c r="CF224">
        <v>1.93920814126614E-2</v>
      </c>
      <c r="CG224">
        <v>-8.2666574326140094E-2</v>
      </c>
      <c r="CH224">
        <v>-0.20597897455445499</v>
      </c>
      <c r="CI224">
        <v>-3.3262288525293102E-2</v>
      </c>
      <c r="CJ224">
        <v>-5.3375977222458501E-2</v>
      </c>
      <c r="CK224">
        <v>-2.3367232552118401E-2</v>
      </c>
      <c r="CL224">
        <v>-0.30687384733028</v>
      </c>
      <c r="CM224">
        <v>0.145982697722502</v>
      </c>
      <c r="CN224">
        <v>-5.1928115772170699E-2</v>
      </c>
      <c r="CO224">
        <v>8.6394489699159693E-2</v>
      </c>
      <c r="CP224">
        <v>-0.29513228628275101</v>
      </c>
      <c r="CQ224">
        <v>0.11144872696604601</v>
      </c>
      <c r="CR224">
        <v>-5.9147812862647697E-2</v>
      </c>
      <c r="CS224">
        <v>-0.19254994149377999</v>
      </c>
      <c r="CT224">
        <v>6.2972991509013795E-2</v>
      </c>
      <c r="CV224">
        <v>0.28616991967283001</v>
      </c>
      <c r="CW224">
        <v>7.0423667602881296E-2</v>
      </c>
      <c r="CX224">
        <v>0.15745977507322101</v>
      </c>
      <c r="CY224">
        <v>9.9551298262667808E-3</v>
      </c>
      <c r="CZ224">
        <v>-0.111941102477431</v>
      </c>
      <c r="DA224">
        <v>0.147917495087313</v>
      </c>
      <c r="DB224">
        <v>0.14748089870408901</v>
      </c>
      <c r="DC224">
        <v>-6.7558031787484693E-2</v>
      </c>
      <c r="DD224">
        <v>-0.26347615785198297</v>
      </c>
      <c r="DE224">
        <v>-8.8550803138787201E-2</v>
      </c>
      <c r="DF224">
        <v>2.7228274120716399E-2</v>
      </c>
      <c r="DG224">
        <v>-1.8510832796891901E-2</v>
      </c>
      <c r="DH224">
        <v>-0.18707302006078</v>
      </c>
      <c r="DI224">
        <v>7.7073114880477104E-3</v>
      </c>
      <c r="DK224">
        <v>5.7702978483575897E-2</v>
      </c>
      <c r="DL224">
        <v>-0.21826798638358</v>
      </c>
      <c r="DM224">
        <v>-0.155273389282229</v>
      </c>
      <c r="DN224">
        <v>0.275724199491378</v>
      </c>
      <c r="DO224">
        <v>-0.67051350488327399</v>
      </c>
      <c r="DP224">
        <v>-0.21915286852163299</v>
      </c>
      <c r="DQ224">
        <v>-0.12759108876707601</v>
      </c>
      <c r="DR224">
        <v>-0.62299833534780202</v>
      </c>
      <c r="DS224">
        <v>-2.3775108093104801E-2</v>
      </c>
      <c r="DT224">
        <v>-0.169687951256492</v>
      </c>
      <c r="DU224">
        <v>-0.27076398309873201</v>
      </c>
      <c r="DV224">
        <v>5.9245737247692901E-2</v>
      </c>
      <c r="DW224">
        <v>0.24494832832715499</v>
      </c>
      <c r="DX224">
        <v>0.12765637893608101</v>
      </c>
      <c r="DY224">
        <v>3.39711892593186E-2</v>
      </c>
      <c r="DZ224">
        <v>0.117289808986243</v>
      </c>
      <c r="EA224">
        <v>0.26023838508990599</v>
      </c>
      <c r="EB224">
        <v>-8.4666199927596594E-2</v>
      </c>
      <c r="EC224">
        <v>5.5053951655281697E-4</v>
      </c>
      <c r="ED224">
        <v>0.183517485675111</v>
      </c>
      <c r="EE224">
        <v>0.113435807179485</v>
      </c>
      <c r="EF224">
        <v>0.238722188259999</v>
      </c>
      <c r="EG224">
        <v>-0.33768537277865102</v>
      </c>
      <c r="EH224">
        <v>6.8896770608262201E-2</v>
      </c>
      <c r="EI224">
        <v>-0.35752375943047798</v>
      </c>
      <c r="EJ224">
        <v>0.20784170101251201</v>
      </c>
      <c r="EK224">
        <v>-9.4055876888887696E-2</v>
      </c>
      <c r="EL224">
        <v>0.317376494422206</v>
      </c>
      <c r="EM224">
        <v>9.6236118042725097E-2</v>
      </c>
      <c r="EN224">
        <v>-8.5171882528811693E-2</v>
      </c>
      <c r="EO224">
        <v>0.184086840272357</v>
      </c>
      <c r="EP224">
        <v>-0.14639113642260801</v>
      </c>
      <c r="EQ224">
        <v>0.109301892916847</v>
      </c>
      <c r="ER224">
        <v>4.5205166497908102E-2</v>
      </c>
      <c r="ES224">
        <v>7.5803586332767695E-2</v>
      </c>
      <c r="ET224">
        <v>0.104515260500193</v>
      </c>
      <c r="EU224">
        <v>8.9232277423434397E-2</v>
      </c>
      <c r="EV224">
        <v>-1.1832878954010099E-3</v>
      </c>
      <c r="EX224">
        <v>-0.175629479235795</v>
      </c>
      <c r="EY224">
        <v>8.0683590567787206E-2</v>
      </c>
      <c r="EZ224">
        <v>0.35663868929987103</v>
      </c>
      <c r="FA224">
        <v>1.8327658654016001E-2</v>
      </c>
      <c r="FC224">
        <v>0.226419937098399</v>
      </c>
      <c r="FD224">
        <v>6.7543190380092696E-2</v>
      </c>
      <c r="FE224">
        <v>-0.230602800911583</v>
      </c>
      <c r="FF224">
        <v>-0.31841081163293</v>
      </c>
      <c r="FG224">
        <v>0.13593634903372701</v>
      </c>
      <c r="FH224">
        <v>0.34813146066881001</v>
      </c>
      <c r="FI224">
        <v>-0.37223085928417299</v>
      </c>
      <c r="FJ224">
        <v>-0.15705933865319799</v>
      </c>
      <c r="FK224">
        <v>-0.48752365182736002</v>
      </c>
      <c r="FL224">
        <v>6.98726322298171E-2</v>
      </c>
      <c r="FM224">
        <v>-7.8787298480165205E-2</v>
      </c>
      <c r="FN224">
        <v>1.57201560796238E-2</v>
      </c>
      <c r="FO224">
        <v>0.17214157087437301</v>
      </c>
      <c r="FP224">
        <v>0.47718199130031302</v>
      </c>
      <c r="FQ224">
        <v>0.155610154797614</v>
      </c>
      <c r="FR224">
        <v>2.03988020075485E-4</v>
      </c>
      <c r="FS224">
        <v>-0.39331156303887799</v>
      </c>
      <c r="FT224">
        <v>2.9246702069940501E-2</v>
      </c>
      <c r="FU224">
        <v>0.17097824911616</v>
      </c>
      <c r="FV224">
        <v>0.32742083330958799</v>
      </c>
      <c r="FW224">
        <v>0.64292616953025605</v>
      </c>
      <c r="FX224">
        <v>0.30112969307083398</v>
      </c>
      <c r="FY224">
        <v>3.1958912586560501E-2</v>
      </c>
      <c r="FZ224">
        <v>0.54705440034012998</v>
      </c>
      <c r="GA224">
        <v>0.71041769278963296</v>
      </c>
      <c r="GB224">
        <v>5.2206250984454501E-3</v>
      </c>
      <c r="GC224">
        <v>-5.9960709677398E-2</v>
      </c>
      <c r="GD224">
        <v>-0.117587411477871</v>
      </c>
      <c r="GE224">
        <v>5.6645258155185697E-4</v>
      </c>
      <c r="GF224">
        <v>8.86014331626939E-3</v>
      </c>
      <c r="GI224">
        <v>0.46624985334347002</v>
      </c>
      <c r="GJ224">
        <v>0.30595504413213298</v>
      </c>
      <c r="GK224">
        <v>0.35725463403650798</v>
      </c>
      <c r="GL224">
        <v>0.31803639576537501</v>
      </c>
      <c r="GM224">
        <v>-0.39929170052346302</v>
      </c>
      <c r="GN224">
        <v>0.441279320330068</v>
      </c>
      <c r="GO224">
        <v>-3.4047424378513803E-2</v>
      </c>
      <c r="GP224">
        <v>-4.21889764766092E-2</v>
      </c>
      <c r="GQ224">
        <v>0.321927366712771</v>
      </c>
      <c r="GR224">
        <v>-0.36421173817871</v>
      </c>
      <c r="GS224">
        <v>-0.24066920341283499</v>
      </c>
      <c r="GT224">
        <v>-0.31444085980183401</v>
      </c>
      <c r="GU224">
        <v>-0.19155659292664501</v>
      </c>
      <c r="GV224">
        <v>-0.16394738267990799</v>
      </c>
      <c r="GW224">
        <v>-3.6638961319113199E-2</v>
      </c>
      <c r="GX224">
        <v>-0.71428362753067598</v>
      </c>
      <c r="GY224">
        <v>0.228631319623673</v>
      </c>
      <c r="GZ224">
        <v>-0.19269269851065501</v>
      </c>
      <c r="HA224">
        <v>5.5176777823362499E-2</v>
      </c>
      <c r="HB224">
        <v>0.52672004549094698</v>
      </c>
      <c r="HC224">
        <v>5.7298942738270901E-2</v>
      </c>
      <c r="HD224">
        <v>-0.25545205280650402</v>
      </c>
      <c r="HE224">
        <v>-5.0190143429063E-2</v>
      </c>
      <c r="HF224">
        <v>0.12980706305825199</v>
      </c>
      <c r="HG224">
        <v>0.32947087020147597</v>
      </c>
      <c r="HH224">
        <v>-0.471273378570913</v>
      </c>
      <c r="HI224">
        <v>-0.15538353372903699</v>
      </c>
      <c r="HJ224">
        <v>-3.30744554048579E-2</v>
      </c>
      <c r="HK224">
        <v>8.8197738114104099E-2</v>
      </c>
      <c r="HL224">
        <v>-0.21563934378718799</v>
      </c>
      <c r="HM224">
        <v>-0.12518689327407601</v>
      </c>
      <c r="HN224">
        <v>5.3061256585351699E-2</v>
      </c>
      <c r="HP224">
        <v>-1.8722492313827401E-3</v>
      </c>
      <c r="HQ224">
        <v>3.4668389889702701E-2</v>
      </c>
      <c r="HR224">
        <v>0.30906531828804901</v>
      </c>
      <c r="HS224">
        <v>0.15105544862308301</v>
      </c>
      <c r="HT224">
        <v>0.112472681757936</v>
      </c>
      <c r="HU224">
        <v>0.19730596759472999</v>
      </c>
      <c r="HV224">
        <v>5.2840811076748699E-2</v>
      </c>
      <c r="HW224">
        <v>4.77995179608115E-2</v>
      </c>
      <c r="HX224">
        <v>0.128955033324019</v>
      </c>
      <c r="HY224">
        <v>0.245045366136765</v>
      </c>
      <c r="HZ224">
        <v>0.27733400092984101</v>
      </c>
      <c r="IA224">
        <v>-5.8825415089813801E-2</v>
      </c>
      <c r="IC224">
        <v>-1.50978664350987E-2</v>
      </c>
      <c r="ID224">
        <v>-9.5461839555355296E-2</v>
      </c>
      <c r="IE224">
        <v>0.25385009284946097</v>
      </c>
      <c r="IF224">
        <v>0.28105750043323502</v>
      </c>
      <c r="IG224">
        <v>-0.29922541643827599</v>
      </c>
      <c r="IH224">
        <v>0.26417192530061601</v>
      </c>
      <c r="II224">
        <v>0.10640712989697899</v>
      </c>
      <c r="IJ224">
        <v>-6.8791785088251303E-2</v>
      </c>
      <c r="IK224">
        <v>0.35496107284416201</v>
      </c>
      <c r="IL224">
        <v>0.24435856375930601</v>
      </c>
      <c r="IM224">
        <v>-9.8582805640035104E-2</v>
      </c>
      <c r="IN224">
        <v>-0.100914021186327</v>
      </c>
      <c r="IO224">
        <v>-0.18154607842007001</v>
      </c>
      <c r="IP224">
        <v>7.2667722270125495E-2</v>
      </c>
      <c r="IQ224">
        <v>5.9973388306389097E-2</v>
      </c>
      <c r="IR224">
        <v>-0.102072487970872</v>
      </c>
      <c r="IS224">
        <v>-5.9081896324642003E-3</v>
      </c>
      <c r="IT224">
        <v>0.21446991268021501</v>
      </c>
      <c r="IU224">
        <v>-0.114427614880697</v>
      </c>
      <c r="IV224">
        <v>-0.100738461060246</v>
      </c>
      <c r="IW224">
        <v>1.4658904729003599E-2</v>
      </c>
      <c r="IX224">
        <v>-1.06229073026043E-2</v>
      </c>
      <c r="IY224">
        <v>-0.170865321706515</v>
      </c>
      <c r="IZ224">
        <v>0.264719175720529</v>
      </c>
      <c r="JA224">
        <v>0.114093657248304</v>
      </c>
      <c r="JB224">
        <v>0.40596269773232102</v>
      </c>
      <c r="JC224">
        <v>0.112785893543332</v>
      </c>
      <c r="JD224">
        <v>3.8365387990779702E-2</v>
      </c>
      <c r="JE224">
        <v>-0.55460707808379095</v>
      </c>
      <c r="JF224">
        <v>-0.101014175925229</v>
      </c>
      <c r="JH224">
        <v>0.19657010616356299</v>
      </c>
      <c r="JI224">
        <v>-0.196924058673176</v>
      </c>
      <c r="JJ224">
        <v>7.7952622268639998E-2</v>
      </c>
      <c r="JK224">
        <v>8.8554349531477797E-2</v>
      </c>
      <c r="JL224">
        <v>-7.4370836955495206E-5</v>
      </c>
      <c r="JM224">
        <v>1.0550942715781299E-2</v>
      </c>
    </row>
    <row r="225" spans="1:273" x14ac:dyDescent="0.25">
      <c r="A225" s="29">
        <v>44358</v>
      </c>
      <c r="B225" s="31" t="s">
        <v>2362</v>
      </c>
      <c r="C225" s="24" t="s">
        <v>1733</v>
      </c>
      <c r="D225" s="24" t="s">
        <v>1899</v>
      </c>
      <c r="E225" s="34">
        <v>400.97712200000001</v>
      </c>
      <c r="F225" s="38">
        <v>82500</v>
      </c>
      <c r="G225" s="16">
        <f>VLOOKUP(C225,dFundos!$A$1:$B$28,2,FALSE)</f>
        <v>19391009000107</v>
      </c>
      <c r="H225" s="13"/>
      <c r="I225">
        <f>_xll.ECONOMATICA(G225,"VOLATILITY","1Y",A225)</f>
        <v>3.5488780474843198</v>
      </c>
      <c r="J225">
        <f>_xll.ECONOMATICA(G225,"NAV","1D",A225)</f>
        <v>205.74739899998499</v>
      </c>
      <c r="K225">
        <f>_xll.ECONOMATICA(G225,"NAV","1D",A225+1)</f>
        <v>205.74739899998499</v>
      </c>
      <c r="L225" s="6"/>
      <c r="N225">
        <v>-0.146583881632978</v>
      </c>
      <c r="O225">
        <v>-0.102553665146843</v>
      </c>
      <c r="P225">
        <v>-0.161486374236119</v>
      </c>
      <c r="Q225">
        <v>0.52260166776250105</v>
      </c>
      <c r="R225">
        <v>-0.10848386109501</v>
      </c>
      <c r="S225">
        <v>0.14211338129825901</v>
      </c>
      <c r="T225">
        <v>4.1898043491528397E-2</v>
      </c>
      <c r="U225">
        <v>5.0804960119421601E-2</v>
      </c>
      <c r="V225">
        <v>-0.13241242268122699</v>
      </c>
      <c r="W225">
        <v>1.5961696226440801E-2</v>
      </c>
      <c r="X225">
        <v>-1.42601056722924E-3</v>
      </c>
      <c r="Y225">
        <v>0.28111265964980697</v>
      </c>
      <c r="Z225">
        <v>-0.13909260414948199</v>
      </c>
      <c r="AA225">
        <v>5.2848331688437597E-2</v>
      </c>
      <c r="AB225">
        <v>0.18938313296530401</v>
      </c>
      <c r="AC225">
        <v>0.231631091810414</v>
      </c>
      <c r="AD225">
        <v>-0.19570881277104499</v>
      </c>
      <c r="AE225">
        <v>-0.410118551189953</v>
      </c>
      <c r="AF225">
        <v>0.175038961788232</v>
      </c>
      <c r="AG225">
        <v>-2.11370080251072E-2</v>
      </c>
      <c r="AH225">
        <v>0.419039741973393</v>
      </c>
      <c r="AI225">
        <v>-0.13009249478272999</v>
      </c>
      <c r="AJ225">
        <v>0.17784377050702499</v>
      </c>
      <c r="AK225">
        <v>-7.7308495747274702E-3</v>
      </c>
      <c r="AL225">
        <v>-1.6892818348423998E-2</v>
      </c>
      <c r="AM225">
        <v>0.22590567259612701</v>
      </c>
      <c r="AN225">
        <v>-0.15772475471749201</v>
      </c>
      <c r="AO225">
        <v>0.33483313600299902</v>
      </c>
      <c r="AP225">
        <v>-0.19154692326992501</v>
      </c>
      <c r="AQ225">
        <v>-6.3800764564803103E-2</v>
      </c>
      <c r="AR225">
        <v>2.9479984732461201E-3</v>
      </c>
      <c r="AS225">
        <v>-1.4401580392586801E-2</v>
      </c>
      <c r="AT225">
        <v>-0.28822738786402602</v>
      </c>
      <c r="AU225">
        <v>0.150504050543532</v>
      </c>
      <c r="AV225">
        <v>0.223021947749658</v>
      </c>
      <c r="AW225">
        <v>0.19717131617653599</v>
      </c>
      <c r="AX225">
        <v>-2.7067271639680299E-2</v>
      </c>
      <c r="AY225">
        <v>0.12002532639598899</v>
      </c>
      <c r="AZ225">
        <v>-0.39344598180832702</v>
      </c>
      <c r="BA225">
        <v>-0.10516160455154</v>
      </c>
      <c r="BB225">
        <v>0.39438736057490997</v>
      </c>
      <c r="BC225">
        <v>0.27268289031781001</v>
      </c>
      <c r="BD225">
        <v>-3.3973107747442603E-2</v>
      </c>
      <c r="BE225">
        <v>0.396121512676473</v>
      </c>
      <c r="BF225">
        <v>-0.469759254974633</v>
      </c>
      <c r="BG225">
        <v>0.21883572571823601</v>
      </c>
      <c r="BH225">
        <v>0.23473618384741701</v>
      </c>
      <c r="BI225">
        <v>0.24569083307142101</v>
      </c>
      <c r="BJ225">
        <v>-8.1376549496781095E-2</v>
      </c>
      <c r="BK225">
        <v>2.0688802942458999E-2</v>
      </c>
      <c r="BL225">
        <v>9.8907795654667993E-2</v>
      </c>
      <c r="BM225">
        <v>-8.0640698797651601E-3</v>
      </c>
      <c r="BN225">
        <v>-5.0924381594086299E-2</v>
      </c>
      <c r="BO225">
        <v>2.6738318410934901E-2</v>
      </c>
      <c r="BP225">
        <v>0.15476820535695901</v>
      </c>
      <c r="BQ225">
        <v>-0.13845419907738701</v>
      </c>
      <c r="BR225">
        <v>-0.13613548353532701</v>
      </c>
      <c r="BS225">
        <v>0.24190771582652801</v>
      </c>
      <c r="BT225">
        <v>-0.305282267981966</v>
      </c>
      <c r="BU225">
        <v>0.13286017965583599</v>
      </c>
      <c r="BW225">
        <v>0.113588042586343</v>
      </c>
      <c r="BX225">
        <v>4.5343947567744201E-2</v>
      </c>
      <c r="BY225">
        <v>-4.3509778424777303E-2</v>
      </c>
      <c r="BZ225">
        <v>0.148119403274904</v>
      </c>
      <c r="CA225">
        <v>-6.4446885517099905E-4</v>
      </c>
      <c r="CB225">
        <v>-0.26477172723389197</v>
      </c>
      <c r="CC225">
        <v>0.12813670618925199</v>
      </c>
      <c r="CD225">
        <v>-7.8952676813059994E-2</v>
      </c>
      <c r="CE225">
        <v>-5.9606435843306799E-2</v>
      </c>
      <c r="CF225">
        <v>1.93920814126614E-2</v>
      </c>
      <c r="CG225">
        <v>-8.2666574326140094E-2</v>
      </c>
      <c r="CH225">
        <v>-0.20597897455445499</v>
      </c>
      <c r="CI225">
        <v>-3.3262288525293102E-2</v>
      </c>
      <c r="CJ225">
        <v>-5.3375977222458501E-2</v>
      </c>
      <c r="CK225">
        <v>-2.3367232552118401E-2</v>
      </c>
      <c r="CL225">
        <v>-0.30687384733028</v>
      </c>
      <c r="CM225">
        <v>0.145982697722502</v>
      </c>
      <c r="CN225">
        <v>-5.1928115772170699E-2</v>
      </c>
      <c r="CO225">
        <v>8.6394489699159693E-2</v>
      </c>
      <c r="CP225">
        <v>-0.29513228628275101</v>
      </c>
      <c r="CQ225">
        <v>0.11144872696604601</v>
      </c>
      <c r="CR225">
        <v>-5.9147812862647697E-2</v>
      </c>
      <c r="CS225">
        <v>-0.19254994149377999</v>
      </c>
      <c r="CT225">
        <v>6.2972991509013795E-2</v>
      </c>
      <c r="CV225">
        <v>0.28616991967283001</v>
      </c>
      <c r="CW225">
        <v>7.0423667602881296E-2</v>
      </c>
      <c r="CX225">
        <v>0.15745977507322101</v>
      </c>
      <c r="CY225">
        <v>9.9551298262667808E-3</v>
      </c>
      <c r="CZ225">
        <v>-0.111941102477431</v>
      </c>
      <c r="DA225">
        <v>0.147917495087313</v>
      </c>
      <c r="DB225">
        <v>0.14748089870408901</v>
      </c>
      <c r="DC225">
        <v>-6.7558031787484693E-2</v>
      </c>
      <c r="DD225">
        <v>-0.26347615785198297</v>
      </c>
      <c r="DE225">
        <v>-8.8550803138787201E-2</v>
      </c>
      <c r="DF225">
        <v>2.7228274120716399E-2</v>
      </c>
      <c r="DG225">
        <v>-1.8510832796891901E-2</v>
      </c>
      <c r="DH225">
        <v>-0.18707302006078</v>
      </c>
      <c r="DI225">
        <v>7.7073114880477104E-3</v>
      </c>
      <c r="DK225">
        <v>5.7702978483575897E-2</v>
      </c>
      <c r="DL225">
        <v>-0.21826798638358</v>
      </c>
      <c r="DM225">
        <v>-0.155273389282229</v>
      </c>
      <c r="DN225">
        <v>0.275724199491378</v>
      </c>
      <c r="DO225">
        <v>-0.67051350488327399</v>
      </c>
      <c r="DP225">
        <v>-0.21915286852163299</v>
      </c>
      <c r="DQ225">
        <v>-0.12759108876707601</v>
      </c>
      <c r="DR225">
        <v>-0.62299833534780202</v>
      </c>
      <c r="DS225">
        <v>-2.3775108093104801E-2</v>
      </c>
      <c r="DT225">
        <v>-0.169687951256492</v>
      </c>
      <c r="DU225">
        <v>-0.27076398309873201</v>
      </c>
      <c r="DV225">
        <v>5.9245737247692901E-2</v>
      </c>
      <c r="DW225">
        <v>0.24494832832715499</v>
      </c>
      <c r="DX225">
        <v>0.12765637893608101</v>
      </c>
      <c r="DY225">
        <v>3.39711892593186E-2</v>
      </c>
      <c r="DZ225">
        <v>0.117289808986243</v>
      </c>
      <c r="EA225">
        <v>0.26023838508990599</v>
      </c>
      <c r="EB225">
        <v>-8.4666199927596594E-2</v>
      </c>
      <c r="EC225">
        <v>5.5053951655281697E-4</v>
      </c>
      <c r="ED225">
        <v>0.183517485675111</v>
      </c>
      <c r="EE225">
        <v>0.113435807179485</v>
      </c>
      <c r="EF225">
        <v>0.238722188259999</v>
      </c>
      <c r="EG225">
        <v>-0.33768537277865102</v>
      </c>
      <c r="EH225">
        <v>6.8896770608262201E-2</v>
      </c>
      <c r="EI225">
        <v>-0.35752375943047798</v>
      </c>
      <c r="EJ225">
        <v>0.20784170101251201</v>
      </c>
      <c r="EK225">
        <v>-9.4055876888887696E-2</v>
      </c>
      <c r="EL225">
        <v>0.317376494422206</v>
      </c>
      <c r="EM225">
        <v>9.6236118042725097E-2</v>
      </c>
      <c r="EN225">
        <v>-8.5171882528811693E-2</v>
      </c>
      <c r="EO225">
        <v>0.184086840272357</v>
      </c>
      <c r="EP225">
        <v>-0.14639113642260801</v>
      </c>
      <c r="EQ225">
        <v>0.109301892916847</v>
      </c>
      <c r="ER225">
        <v>4.5205166497908102E-2</v>
      </c>
      <c r="ES225">
        <v>7.5803586332767695E-2</v>
      </c>
      <c r="ET225">
        <v>0.104515260500193</v>
      </c>
      <c r="EU225">
        <v>8.9232277423434397E-2</v>
      </c>
      <c r="EV225">
        <v>-1.1832878954010099E-3</v>
      </c>
      <c r="EX225">
        <v>-0.175629479235795</v>
      </c>
      <c r="EY225">
        <v>8.0683590567787206E-2</v>
      </c>
      <c r="EZ225">
        <v>0.35663868929987103</v>
      </c>
      <c r="FA225">
        <v>1.8327658654016001E-2</v>
      </c>
      <c r="FC225">
        <v>0.226419937098399</v>
      </c>
      <c r="FD225">
        <v>6.7543190380092696E-2</v>
      </c>
      <c r="FE225">
        <v>-0.230602800911583</v>
      </c>
      <c r="FF225">
        <v>-0.31841081163293</v>
      </c>
      <c r="FG225">
        <v>0.13593634903372701</v>
      </c>
      <c r="FH225">
        <v>0.34813146066881001</v>
      </c>
      <c r="FI225">
        <v>-0.37223085928417299</v>
      </c>
      <c r="FJ225">
        <v>-0.15705933865319799</v>
      </c>
      <c r="FK225">
        <v>-0.48752365182736002</v>
      </c>
      <c r="FL225">
        <v>6.98726322298171E-2</v>
      </c>
      <c r="FM225">
        <v>-7.8787298480165205E-2</v>
      </c>
      <c r="FN225">
        <v>1.57201560796238E-2</v>
      </c>
      <c r="FO225">
        <v>0.17214157087437301</v>
      </c>
      <c r="FP225">
        <v>0.47718199130031302</v>
      </c>
      <c r="FQ225">
        <v>0.155610154797614</v>
      </c>
      <c r="FR225">
        <v>2.03988020075485E-4</v>
      </c>
      <c r="FS225">
        <v>-0.39331156303887799</v>
      </c>
      <c r="FT225">
        <v>2.9246702069940501E-2</v>
      </c>
      <c r="FU225">
        <v>0.17097824911616</v>
      </c>
      <c r="FV225">
        <v>0.32742083330958799</v>
      </c>
      <c r="FW225">
        <v>0.64292616953025605</v>
      </c>
      <c r="FX225">
        <v>0.30112969307083398</v>
      </c>
      <c r="FY225">
        <v>3.1958912586560501E-2</v>
      </c>
      <c r="FZ225">
        <v>0.54705440034012998</v>
      </c>
      <c r="GA225">
        <v>0.71041769278963296</v>
      </c>
      <c r="GB225">
        <v>5.2206250984454501E-3</v>
      </c>
      <c r="GC225">
        <v>-5.9960709677398E-2</v>
      </c>
      <c r="GD225">
        <v>-0.117587411477871</v>
      </c>
      <c r="GE225">
        <v>5.6645258155185697E-4</v>
      </c>
      <c r="GF225">
        <v>8.86014331626939E-3</v>
      </c>
      <c r="GI225">
        <v>0.46624985334347002</v>
      </c>
      <c r="GJ225">
        <v>0.30595504413213298</v>
      </c>
      <c r="GK225">
        <v>0.35725463403650798</v>
      </c>
      <c r="GL225">
        <v>0.31803639576537501</v>
      </c>
      <c r="GM225">
        <v>-0.39929170052346302</v>
      </c>
      <c r="GN225">
        <v>0.441279320330068</v>
      </c>
      <c r="GO225">
        <v>-3.4047424378513803E-2</v>
      </c>
      <c r="GP225">
        <v>-4.21889764766092E-2</v>
      </c>
      <c r="GQ225">
        <v>0.321927366712771</v>
      </c>
      <c r="GR225">
        <v>-0.36421173817871</v>
      </c>
      <c r="GS225">
        <v>-0.24066920341283499</v>
      </c>
      <c r="GT225">
        <v>-0.31444085980183401</v>
      </c>
      <c r="GU225">
        <v>-0.19155659292664501</v>
      </c>
      <c r="GV225">
        <v>-0.16394738267990799</v>
      </c>
      <c r="GW225">
        <v>-3.6638961319113199E-2</v>
      </c>
      <c r="GX225">
        <v>-0.71428362753067598</v>
      </c>
      <c r="GY225">
        <v>0.228631319623673</v>
      </c>
      <c r="GZ225">
        <v>-0.19269269851065501</v>
      </c>
      <c r="HA225">
        <v>5.5176777823362499E-2</v>
      </c>
      <c r="HB225">
        <v>0.52672004549094698</v>
      </c>
      <c r="HC225">
        <v>5.7298942738270901E-2</v>
      </c>
      <c r="HD225">
        <v>-0.25545205280650402</v>
      </c>
      <c r="HE225">
        <v>-5.0190143429063E-2</v>
      </c>
      <c r="HF225">
        <v>0.12980706305825199</v>
      </c>
      <c r="HG225">
        <v>0.32947087020147597</v>
      </c>
      <c r="HH225">
        <v>-0.471273378570913</v>
      </c>
      <c r="HI225">
        <v>-0.15538353372903699</v>
      </c>
      <c r="HJ225">
        <v>-3.30744554048579E-2</v>
      </c>
      <c r="HK225">
        <v>8.8197738114104099E-2</v>
      </c>
      <c r="HL225">
        <v>-0.21563934378718799</v>
      </c>
      <c r="HM225">
        <v>-0.12518689327407601</v>
      </c>
      <c r="HN225">
        <v>5.3061256585351699E-2</v>
      </c>
      <c r="HP225">
        <v>-1.8722492313827401E-3</v>
      </c>
      <c r="HQ225">
        <v>3.4668389889702701E-2</v>
      </c>
      <c r="HR225">
        <v>0.30906531828804901</v>
      </c>
      <c r="HS225">
        <v>0.15105544862308301</v>
      </c>
      <c r="HT225">
        <v>0.112472681757936</v>
      </c>
      <c r="HU225">
        <v>0.19730596759472999</v>
      </c>
      <c r="HV225">
        <v>5.2840811076748699E-2</v>
      </c>
      <c r="HW225">
        <v>4.77995179608115E-2</v>
      </c>
      <c r="HX225">
        <v>0.128955033324019</v>
      </c>
      <c r="HY225">
        <v>0.245045366136765</v>
      </c>
      <c r="HZ225">
        <v>0.27733400092984101</v>
      </c>
      <c r="IA225">
        <v>-5.8825415089813801E-2</v>
      </c>
      <c r="IC225">
        <v>-1.50978664350987E-2</v>
      </c>
      <c r="ID225">
        <v>-9.5461839555355296E-2</v>
      </c>
      <c r="IE225">
        <v>0.25385009284946097</v>
      </c>
      <c r="IF225">
        <v>0.28105750043323502</v>
      </c>
      <c r="IG225">
        <v>-0.29922541643827599</v>
      </c>
      <c r="IH225">
        <v>0.26417192530061601</v>
      </c>
      <c r="II225">
        <v>0.10640712989697899</v>
      </c>
      <c r="IJ225">
        <v>-6.8791785088251303E-2</v>
      </c>
      <c r="IK225">
        <v>0.35496107284416201</v>
      </c>
      <c r="IL225">
        <v>0.24435856375930601</v>
      </c>
      <c r="IM225">
        <v>-9.8582805640035104E-2</v>
      </c>
      <c r="IN225">
        <v>-0.100914021186327</v>
      </c>
      <c r="IO225">
        <v>-0.18154607842007001</v>
      </c>
      <c r="IP225">
        <v>7.2667722270125495E-2</v>
      </c>
      <c r="IQ225">
        <v>5.9973388306389097E-2</v>
      </c>
      <c r="IR225">
        <v>-0.102072487970872</v>
      </c>
      <c r="IS225">
        <v>-5.9081896324642003E-3</v>
      </c>
      <c r="IT225">
        <v>0.21446991268021501</v>
      </c>
      <c r="IU225">
        <v>-0.114427614880697</v>
      </c>
      <c r="IV225">
        <v>-0.100738461060246</v>
      </c>
      <c r="IW225">
        <v>1.4658904729003599E-2</v>
      </c>
      <c r="IX225">
        <v>-1.06229073026043E-2</v>
      </c>
      <c r="IY225">
        <v>-0.170865321706515</v>
      </c>
      <c r="IZ225">
        <v>0.264719175720529</v>
      </c>
      <c r="JA225">
        <v>0.114093657248304</v>
      </c>
      <c r="JB225">
        <v>0.40596269773232102</v>
      </c>
      <c r="JC225">
        <v>0.112785893543332</v>
      </c>
      <c r="JD225">
        <v>3.8365387990779702E-2</v>
      </c>
      <c r="JE225">
        <v>-0.55460707808379095</v>
      </c>
      <c r="JF225">
        <v>-0.101014175925229</v>
      </c>
      <c r="JH225">
        <v>0.19657010616356299</v>
      </c>
      <c r="JI225">
        <v>-0.196924058673176</v>
      </c>
      <c r="JJ225">
        <v>7.7952622268639998E-2</v>
      </c>
      <c r="JK225">
        <v>8.8554349531477797E-2</v>
      </c>
      <c r="JL225">
        <v>-7.4370836955495206E-5</v>
      </c>
      <c r="JM225">
        <v>1.0550942715781299E-2</v>
      </c>
    </row>
    <row r="226" spans="1:273" x14ac:dyDescent="0.25">
      <c r="A226" s="30">
        <v>44358</v>
      </c>
      <c r="B226" s="31" t="s">
        <v>2362</v>
      </c>
      <c r="C226" s="23" t="s">
        <v>1745</v>
      </c>
      <c r="D226" s="23" t="s">
        <v>1899</v>
      </c>
      <c r="E226" s="32">
        <v>933.03041499999995</v>
      </c>
      <c r="F226" s="37">
        <v>137500</v>
      </c>
      <c r="G226" s="16">
        <f>VLOOKUP(C226,dFundos!$A$1:$B$28,2,FALSE)</f>
        <v>26111809000184</v>
      </c>
      <c r="H226" s="13"/>
      <c r="I226">
        <f>_xll.ECONOMATICA(G226,"VOLATILITY","1Y",A226)</f>
        <v>5.85727283057349</v>
      </c>
      <c r="J226">
        <f>_xll.ECONOMATICA(G226,"NAV","1D",A226)</f>
        <v>146.855218000012</v>
      </c>
      <c r="K226">
        <f>_xll.ECONOMATICA(G226,"NAV","1D",A226+1)</f>
        <v>146.855218000012</v>
      </c>
      <c r="L226" s="6"/>
      <c r="N226">
        <v>3.59309879058856E-2</v>
      </c>
      <c r="O226">
        <v>0.14490289613604501</v>
      </c>
      <c r="P226">
        <v>0.43725947070924998</v>
      </c>
      <c r="Q226">
        <v>4.5686887642659699E-2</v>
      </c>
      <c r="R226">
        <v>8.7918085228011505E-2</v>
      </c>
      <c r="S226">
        <v>-5.5725272432027899E-2</v>
      </c>
      <c r="T226">
        <v>0.15314104020944799</v>
      </c>
      <c r="U226">
        <v>-0.40130495845005498</v>
      </c>
      <c r="V226">
        <v>0.34146583693655003</v>
      </c>
      <c r="W226">
        <v>-0.568078976175457</v>
      </c>
      <c r="X226">
        <v>0.32800018034322398</v>
      </c>
      <c r="Y226">
        <v>8.3811720833182293E-2</v>
      </c>
      <c r="Z226">
        <v>0.27989159516437201</v>
      </c>
      <c r="AA226">
        <v>3.4581975342007402E-3</v>
      </c>
      <c r="AB226">
        <v>0.166465457732556</v>
      </c>
      <c r="AC226">
        <v>0.50712368793028895</v>
      </c>
      <c r="AD226">
        <v>-0.208355463655607</v>
      </c>
      <c r="AE226">
        <v>0.46851039878674799</v>
      </c>
      <c r="AF226">
        <v>-6.8343802286108299E-2</v>
      </c>
      <c r="AG226">
        <v>0.24620419226266699</v>
      </c>
      <c r="AH226">
        <v>-0.464284006466187</v>
      </c>
      <c r="AI226">
        <v>0.27573213465075203</v>
      </c>
      <c r="AJ226">
        <v>0.35925722004321903</v>
      </c>
      <c r="AK226">
        <v>-0.39027549792081101</v>
      </c>
      <c r="AL226">
        <v>0.73227495049650304</v>
      </c>
      <c r="AM226">
        <v>0.42710415418696401</v>
      </c>
      <c r="AN226">
        <v>-0.15939336944939</v>
      </c>
      <c r="AO226">
        <v>2.6981566043105001E-2</v>
      </c>
      <c r="AP226">
        <v>-0.42177244304184602</v>
      </c>
      <c r="AQ226">
        <v>-3.0737852648599101E-2</v>
      </c>
      <c r="AR226">
        <v>0.42890382901532598</v>
      </c>
      <c r="AS226">
        <v>-7.93865812738659E-2</v>
      </c>
      <c r="AT226">
        <v>0.36687490937765699</v>
      </c>
      <c r="AU226">
        <v>0.12300686394155499</v>
      </c>
      <c r="AV226">
        <v>-0.21621597361445299</v>
      </c>
      <c r="AW226">
        <v>1.8720194930210699E-2</v>
      </c>
      <c r="AX226">
        <v>-0.233437885981402</v>
      </c>
      <c r="AY226">
        <v>0.47708671645523298</v>
      </c>
      <c r="AZ226">
        <v>0.41340676143590799</v>
      </c>
      <c r="BA226">
        <v>-0.30117080350464698</v>
      </c>
      <c r="BB226">
        <v>-0.125220489735511</v>
      </c>
      <c r="BC226">
        <v>-0.29554572738561502</v>
      </c>
      <c r="BD226">
        <v>4.6137747631291902E-3</v>
      </c>
      <c r="BE226">
        <v>-0.26191562328676798</v>
      </c>
      <c r="BF226">
        <v>0.26707702108978998</v>
      </c>
      <c r="BG226">
        <v>-0.29706617333431501</v>
      </c>
      <c r="BH226">
        <v>0.61300836314330798</v>
      </c>
      <c r="BI226">
        <v>-0.343921349940501</v>
      </c>
      <c r="BJ226">
        <v>0.15396396884170799</v>
      </c>
      <c r="BK226">
        <v>-3.5155992463842302E-2</v>
      </c>
      <c r="BL226">
        <v>0.14959765958337801</v>
      </c>
      <c r="BM226">
        <v>8.1801777196233202E-2</v>
      </c>
      <c r="BN226">
        <v>-0.16130831072587201</v>
      </c>
      <c r="BO226">
        <v>-2.6159145818382998E-2</v>
      </c>
      <c r="BP226">
        <v>0.33665004029899098</v>
      </c>
      <c r="BQ226">
        <v>-0.49569235161470698</v>
      </c>
      <c r="BR226">
        <v>0.54163814093044504</v>
      </c>
      <c r="BS226">
        <v>-0.102840983254282</v>
      </c>
      <c r="BT226">
        <v>-0.538490628969157</v>
      </c>
      <c r="BU226">
        <v>8.6537156857957598E-2</v>
      </c>
      <c r="BW226">
        <v>-0.31262196162060701</v>
      </c>
      <c r="BX226">
        <v>0.35067385615548102</v>
      </c>
      <c r="BY226">
        <v>-0.61234453960423696</v>
      </c>
      <c r="BZ226">
        <v>-7.27486517462239E-2</v>
      </c>
      <c r="CA226">
        <v>0.49992263629974298</v>
      </c>
      <c r="CB226">
        <v>2.1238402405288102E-2</v>
      </c>
      <c r="CC226">
        <v>-0.15186653290584201</v>
      </c>
      <c r="CD226">
        <v>-9.7006963642343194E-2</v>
      </c>
      <c r="CE226">
        <v>-0.38958164923315097</v>
      </c>
      <c r="CF226">
        <v>-0.48731756578490598</v>
      </c>
      <c r="CG226">
        <v>0.28285077041800799</v>
      </c>
      <c r="CH226">
        <v>-0.438137869969069</v>
      </c>
      <c r="CI226">
        <v>0.19219274490751601</v>
      </c>
      <c r="CJ226">
        <v>9.8458725005912101E-2</v>
      </c>
      <c r="CK226">
        <v>-0.54149476673046604</v>
      </c>
      <c r="CL226">
        <v>-0.19492818319122299</v>
      </c>
      <c r="CM226">
        <v>0.25775513495318603</v>
      </c>
      <c r="CN226">
        <v>0.35816524941765199</v>
      </c>
      <c r="CO226">
        <v>-0.57600268746682604</v>
      </c>
      <c r="CP226">
        <v>0.424254622703302</v>
      </c>
      <c r="CQ226">
        <v>-0.274513985004887</v>
      </c>
      <c r="CR226">
        <v>0.15868170630710701</v>
      </c>
      <c r="CS226">
        <v>0.38389990477298902</v>
      </c>
      <c r="CT226">
        <v>0.20008878491353199</v>
      </c>
      <c r="CV226">
        <v>0.29445876261888798</v>
      </c>
      <c r="CW226">
        <v>0.20110656550969</v>
      </c>
      <c r="CX226">
        <v>-2.26547398597177E-2</v>
      </c>
      <c r="CY226">
        <v>-2.4639494131406502E-2</v>
      </c>
      <c r="CZ226">
        <v>-6.9486197753576603E-2</v>
      </c>
      <c r="DA226">
        <v>0.48846317349671198</v>
      </c>
      <c r="DB226">
        <v>7.7566358231706503E-2</v>
      </c>
      <c r="DC226">
        <v>1.7348155779473001E-2</v>
      </c>
      <c r="DD226">
        <v>-8.3472429196263007E-2</v>
      </c>
      <c r="DE226">
        <v>-0.285753313528403</v>
      </c>
      <c r="DF226">
        <v>-0.14184612637109201</v>
      </c>
      <c r="DG226">
        <v>-1.1761081743316</v>
      </c>
      <c r="DH226">
        <v>0.45547454519692099</v>
      </c>
      <c r="DI226">
        <v>-0.84827663131363795</v>
      </c>
      <c r="DK226">
        <v>0.50552094235172296</v>
      </c>
      <c r="DL226">
        <v>0.76552774571609905</v>
      </c>
      <c r="DM226">
        <v>1.0788306957692799</v>
      </c>
      <c r="DN226">
        <v>0.151112083949556</v>
      </c>
      <c r="DO226">
        <v>-0.19396882289584</v>
      </c>
      <c r="DP226">
        <v>-0.139164261508995</v>
      </c>
      <c r="DQ226">
        <v>7.4193899672536603E-2</v>
      </c>
      <c r="DR226">
        <v>-0.60119899844721703</v>
      </c>
      <c r="DS226">
        <v>0.60151506859256199</v>
      </c>
      <c r="DT226">
        <v>0.225873685121769</v>
      </c>
      <c r="DU226">
        <v>4.0046423418971203E-2</v>
      </c>
      <c r="DV226">
        <v>-0.22031644903108799</v>
      </c>
      <c r="DW226">
        <v>0.15571921067021299</v>
      </c>
      <c r="DX226">
        <v>-1.83784468390513E-2</v>
      </c>
      <c r="DY226">
        <v>0.30099379491730399</v>
      </c>
      <c r="DZ226">
        <v>0.36916774151905002</v>
      </c>
      <c r="EA226">
        <v>0.21129922697582501</v>
      </c>
      <c r="EB226">
        <v>0.115390706741891</v>
      </c>
      <c r="EC226">
        <v>0.249965266084473</v>
      </c>
      <c r="ED226">
        <v>-0.28001399468848798</v>
      </c>
      <c r="EE226">
        <v>0.23541194113931899</v>
      </c>
      <c r="EF226">
        <v>9.6603131896699806E-2</v>
      </c>
      <c r="EG226">
        <v>0.13118801234668401</v>
      </c>
      <c r="EH226">
        <v>0.31705809087725401</v>
      </c>
      <c r="EI226">
        <v>-0.17250304117624199</v>
      </c>
      <c r="EJ226">
        <v>0.108685375198547</v>
      </c>
      <c r="EK226">
        <v>-0.34013628182947298</v>
      </c>
      <c r="EL226">
        <v>0.19119785774819301</v>
      </c>
      <c r="EM226">
        <v>8.3550178896985003E-2</v>
      </c>
      <c r="EN226">
        <v>5.4944025214354E-2</v>
      </c>
      <c r="EO226">
        <v>0.51065856168861501</v>
      </c>
      <c r="EP226">
        <v>0.34322147148486698</v>
      </c>
      <c r="EQ226">
        <v>0.22770123250666099</v>
      </c>
      <c r="ER226">
        <v>-2.8313782877376101E-2</v>
      </c>
      <c r="ES226">
        <v>-0.35018075204789101</v>
      </c>
      <c r="ET226">
        <v>7.6805844037153306E-2</v>
      </c>
      <c r="EU226">
        <v>0.30131573821563501</v>
      </c>
      <c r="EV226">
        <v>4.6564054719056003E-2</v>
      </c>
      <c r="EX226">
        <v>0.24098508274619199</v>
      </c>
      <c r="EY226">
        <v>0.12001299855910499</v>
      </c>
      <c r="EZ226">
        <v>0.20423871355887999</v>
      </c>
      <c r="FA226">
        <v>-1.1480697048682501E-2</v>
      </c>
      <c r="FC226">
        <v>-0.111369740807277</v>
      </c>
      <c r="FD226">
        <v>0.13795181512250601</v>
      </c>
      <c r="FE226">
        <v>-0.59034382793470297</v>
      </c>
      <c r="FF226">
        <v>0.50921317779284403</v>
      </c>
      <c r="FG226">
        <v>0.94448531199304897</v>
      </c>
      <c r="FH226">
        <v>-0.29236298514661002</v>
      </c>
      <c r="FI226">
        <v>0.35036175122513702</v>
      </c>
      <c r="FJ226">
        <v>-0.180333186926873</v>
      </c>
      <c r="FK226">
        <v>0.31938361207721799</v>
      </c>
      <c r="FL226">
        <v>-0.42974592815880902</v>
      </c>
      <c r="FM226">
        <v>0.15417896611324999</v>
      </c>
      <c r="FN226">
        <v>0.10116423454746799</v>
      </c>
      <c r="FO226">
        <v>7.3624077049316797E-2</v>
      </c>
      <c r="FP226">
        <v>-0.241805043242493</v>
      </c>
      <c r="FQ226">
        <v>-0.193624378971435</v>
      </c>
      <c r="FR226">
        <v>-0.11841540090244999</v>
      </c>
      <c r="FS226">
        <v>-0.15229747587</v>
      </c>
      <c r="FT226">
        <v>-0.59129154551555996</v>
      </c>
      <c r="FU226">
        <v>0.72973291426023901</v>
      </c>
      <c r="FV226">
        <v>-0.75518565390666503</v>
      </c>
      <c r="FW226">
        <v>0.70922635750321195</v>
      </c>
      <c r="FX226">
        <v>0.46790314900135899</v>
      </c>
      <c r="FY226">
        <v>0.37892241398367299</v>
      </c>
      <c r="FZ226">
        <v>7.7546374450321295E-2</v>
      </c>
      <c r="GA226">
        <v>0.40326708385691701</v>
      </c>
      <c r="GB226">
        <v>0.20928290050505899</v>
      </c>
      <c r="GC226">
        <v>-0.12560317227325901</v>
      </c>
      <c r="GD226">
        <v>-0.32092578203446498</v>
      </c>
      <c r="GE226">
        <v>0.36689934750029402</v>
      </c>
      <c r="GF226">
        <v>8.88847722308128E-2</v>
      </c>
      <c r="GI226">
        <v>0.181227378743642</v>
      </c>
      <c r="GJ226">
        <v>-0.26617338789947098</v>
      </c>
      <c r="GK226">
        <v>0.165356138495554</v>
      </c>
      <c r="GL226">
        <v>-0.97311476311006095</v>
      </c>
      <c r="GM226">
        <v>0.173084076050145</v>
      </c>
      <c r="GN226">
        <v>7.8644395580340601E-2</v>
      </c>
      <c r="GO226">
        <v>-0.88230993860633999</v>
      </c>
      <c r="GP226">
        <v>-0.54969472521406704</v>
      </c>
      <c r="GQ226">
        <v>0.41377143697900498</v>
      </c>
      <c r="GR226">
        <v>-5.49665798644128E-2</v>
      </c>
      <c r="GS226">
        <v>-0.26387473135400802</v>
      </c>
      <c r="GT226">
        <v>-2.5011139223352099E-2</v>
      </c>
      <c r="GU226">
        <v>0.54966671632428199</v>
      </c>
      <c r="GV226">
        <v>-1.3057027958893701</v>
      </c>
      <c r="GW226">
        <v>0.218101594327891</v>
      </c>
      <c r="GX226">
        <v>-3.6037869904248503E-2</v>
      </c>
      <c r="GY226">
        <v>0.93440144064516095</v>
      </c>
      <c r="GZ226">
        <v>-0.129878280313278</v>
      </c>
      <c r="HA226">
        <v>0.14843090812064499</v>
      </c>
      <c r="HB226">
        <v>-0.15105126067283001</v>
      </c>
      <c r="HC226">
        <v>0.49292392777715599</v>
      </c>
      <c r="HD226">
        <v>-0.86559197161477597</v>
      </c>
      <c r="HE226">
        <v>0.41402224032935903</v>
      </c>
      <c r="HF226">
        <v>-0.217542933933146</v>
      </c>
      <c r="HG226">
        <v>-0.34593036916703601</v>
      </c>
      <c r="HH226">
        <v>-0.54377242013288196</v>
      </c>
      <c r="HI226">
        <v>0.50153755673818501</v>
      </c>
      <c r="HJ226">
        <v>0.14903611790941801</v>
      </c>
      <c r="HK226">
        <v>-9.8908596919500297E-2</v>
      </c>
      <c r="HL226">
        <v>0.43010350673284797</v>
      </c>
      <c r="HM226">
        <v>0.146463752935233</v>
      </c>
      <c r="HN226">
        <v>0.111393657789449</v>
      </c>
      <c r="HP226">
        <v>0.41271925565524697</v>
      </c>
      <c r="HQ226">
        <v>0.19552817411749901</v>
      </c>
      <c r="HR226">
        <v>-3.3565038847882499E-2</v>
      </c>
      <c r="HS226">
        <v>0.32135212495631998</v>
      </c>
      <c r="HT226">
        <v>2.73820814982173E-2</v>
      </c>
      <c r="HU226">
        <v>0.166589125910832</v>
      </c>
      <c r="HV226">
        <v>4.0305252332473201E-2</v>
      </c>
      <c r="HW226">
        <v>-8.6496569656446795E-2</v>
      </c>
      <c r="HX226">
        <v>0.138910521854996</v>
      </c>
      <c r="HY226">
        <v>0.19097946751571701</v>
      </c>
      <c r="HZ226">
        <v>-0.13656223036377901</v>
      </c>
      <c r="IA226">
        <v>-0.27932127086387498</v>
      </c>
      <c r="IC226">
        <v>-0.39290447566600101</v>
      </c>
      <c r="ID226">
        <v>0.56528768254793205</v>
      </c>
      <c r="IE226">
        <v>0.117096560097707</v>
      </c>
      <c r="IF226">
        <v>-0.14363032087203501</v>
      </c>
      <c r="IG226">
        <v>0.233662673053914</v>
      </c>
      <c r="IH226">
        <v>1.37855427965405E-2</v>
      </c>
      <c r="II226">
        <v>-0.161641718932515</v>
      </c>
      <c r="IJ226">
        <v>4.2510434286668897E-2</v>
      </c>
      <c r="IK226">
        <v>-0.54689415601387703</v>
      </c>
      <c r="IL226">
        <v>0.43488605588208901</v>
      </c>
      <c r="IM226">
        <v>-0.19724441499420201</v>
      </c>
      <c r="IN226">
        <v>0.75363765445217701</v>
      </c>
      <c r="IO226">
        <v>-0.46396179677685701</v>
      </c>
      <c r="IP226">
        <v>0.12785178223566601</v>
      </c>
      <c r="IQ226">
        <v>-1.3154726657376199</v>
      </c>
      <c r="IR226">
        <v>0.23094835869415001</v>
      </c>
      <c r="IS226">
        <v>0.52135496098344403</v>
      </c>
      <c r="IT226">
        <v>0.32050009194790602</v>
      </c>
      <c r="IU226">
        <v>-9.8876981610374101E-2</v>
      </c>
      <c r="IV226">
        <v>-0.24265135143650701</v>
      </c>
      <c r="IW226">
        <v>0.38700843615515601</v>
      </c>
      <c r="IX226">
        <v>-1.4267011829360901E-2</v>
      </c>
      <c r="IY226">
        <v>0.56600233147037204</v>
      </c>
      <c r="IZ226">
        <v>-0.17182713199872501</v>
      </c>
      <c r="JA226">
        <v>0.17112519362854101</v>
      </c>
      <c r="JB226">
        <v>0.13744289426540501</v>
      </c>
      <c r="JC226">
        <v>0.18043834024865599</v>
      </c>
      <c r="JD226">
        <v>0.25018753258336801</v>
      </c>
      <c r="JE226">
        <v>0.33151253774121903</v>
      </c>
      <c r="JF226">
        <v>-3.02144243505609E-2</v>
      </c>
      <c r="JH226">
        <v>0.113524617881922</v>
      </c>
      <c r="JI226">
        <v>0.113895471804426</v>
      </c>
      <c r="JJ226">
        <v>-0.208947961436934</v>
      </c>
      <c r="JK226">
        <v>-2.8977106921956899E-2</v>
      </c>
      <c r="JL226">
        <v>9.2167525690456401E-2</v>
      </c>
      <c r="JM226">
        <v>-0.149018470074225</v>
      </c>
    </row>
    <row r="227" spans="1:273" x14ac:dyDescent="0.25">
      <c r="A227" s="29">
        <v>44358</v>
      </c>
      <c r="B227" s="31" t="s">
        <v>2362</v>
      </c>
      <c r="C227" s="24" t="s">
        <v>1732</v>
      </c>
      <c r="D227" s="24" t="s">
        <v>1899</v>
      </c>
      <c r="E227" s="34">
        <v>166.13356099999999</v>
      </c>
      <c r="F227" s="38">
        <v>27500</v>
      </c>
      <c r="G227" s="16">
        <f>VLOOKUP(C227,dFundos!$A$1:$B$28,2,FALSE)</f>
        <v>32666326000149</v>
      </c>
      <c r="H227" s="13"/>
      <c r="I227">
        <f>_xll.ECONOMATICA(G227,"VOLATILITY","1Y",A227)</f>
        <v>18.691551790398101</v>
      </c>
      <c r="J227">
        <f>_xll.ECONOMATICA(G227,"NAV","1D",A227)</f>
        <v>164.10973999998501</v>
      </c>
      <c r="K227">
        <f>_xll.ECONOMATICA(G227,"NAV","1D",A227+1)</f>
        <v>164.10973999998501</v>
      </c>
      <c r="L227" s="6"/>
      <c r="N227">
        <v>-0.764259576953918</v>
      </c>
      <c r="O227">
        <v>0.50449409136490397</v>
      </c>
      <c r="P227">
        <v>2.3490874376875599</v>
      </c>
      <c r="Q227">
        <v>1.12513038984616</v>
      </c>
      <c r="R227">
        <v>0.88399070791638201</v>
      </c>
      <c r="S227">
        <v>-0.23625019375685999</v>
      </c>
      <c r="T227">
        <v>0.79411401839024598</v>
      </c>
      <c r="U227">
        <v>-1.84599011799946</v>
      </c>
      <c r="V227">
        <v>1.00693676176888</v>
      </c>
      <c r="W227">
        <v>-2.6801899905876798</v>
      </c>
      <c r="X227">
        <v>2.1352680909331001</v>
      </c>
      <c r="Y227">
        <v>-0.361733150930377</v>
      </c>
      <c r="Z227">
        <v>1.57261038511933</v>
      </c>
      <c r="AA227">
        <v>5.1699477808142498E-2</v>
      </c>
      <c r="AB227">
        <v>1.29365618286101</v>
      </c>
      <c r="AC227">
        <v>1.84691599060898</v>
      </c>
      <c r="AD227">
        <v>-0.27183269567103702</v>
      </c>
      <c r="AE227">
        <v>1.8944363015179999</v>
      </c>
      <c r="AF227">
        <v>9.6664480588515303E-2</v>
      </c>
      <c r="AG227">
        <v>1.1027802063836101</v>
      </c>
      <c r="AH227">
        <v>-1.48991306559765</v>
      </c>
      <c r="AI227">
        <v>0.53371380727185203</v>
      </c>
      <c r="AJ227">
        <v>0.70372227837651702</v>
      </c>
      <c r="AK227">
        <v>-0.93111491632953403</v>
      </c>
      <c r="AL227">
        <v>2.5358094859257099</v>
      </c>
      <c r="AM227">
        <v>1.6942643605943899</v>
      </c>
      <c r="AN227">
        <v>-0.62889001492294505</v>
      </c>
      <c r="AO227">
        <v>-0.159620040813024</v>
      </c>
      <c r="AP227">
        <v>-1.7773085975932199</v>
      </c>
      <c r="AQ227">
        <v>-0.73618383812572596</v>
      </c>
      <c r="AR227">
        <v>4.5046817831462197E-3</v>
      </c>
      <c r="AS227">
        <v>-3.79611082280462E-2</v>
      </c>
      <c r="AT227">
        <v>1.45943870720657</v>
      </c>
      <c r="AU227">
        <v>0.45984902917553</v>
      </c>
      <c r="AV227">
        <v>-1.5758210171043201</v>
      </c>
      <c r="AW227">
        <v>0.16819543361634701</v>
      </c>
      <c r="AX227">
        <v>-1.3654242234224501</v>
      </c>
      <c r="AY227">
        <v>1.03306702731061</v>
      </c>
      <c r="AZ227">
        <v>1.24341383925639</v>
      </c>
      <c r="BA227">
        <v>-0.71021197209120102</v>
      </c>
      <c r="BB227">
        <v>-0.69969796395525896</v>
      </c>
      <c r="BC227">
        <v>-0.402006474905647</v>
      </c>
      <c r="BD227">
        <v>-0.67972719689350902</v>
      </c>
      <c r="BE227">
        <v>-0.29925162216386503</v>
      </c>
      <c r="BF227">
        <v>1.2845308559917601</v>
      </c>
      <c r="BG227">
        <v>-1.93036695318369</v>
      </c>
      <c r="BH227">
        <v>2.58096641773591</v>
      </c>
      <c r="BI227">
        <v>-0.88567939592394396</v>
      </c>
      <c r="BJ227">
        <v>0.15406054153572801</v>
      </c>
      <c r="BK227">
        <v>0.80151816855504898</v>
      </c>
      <c r="BL227">
        <v>0.309273019593093</v>
      </c>
      <c r="BM227">
        <v>0.33449892689532101</v>
      </c>
      <c r="BN227">
        <v>-1.2419977520948999</v>
      </c>
      <c r="BO227">
        <v>0.31161904917098598</v>
      </c>
      <c r="BP227">
        <v>1.9285983069494299</v>
      </c>
      <c r="BQ227">
        <v>-1.83528113484499</v>
      </c>
      <c r="BR227">
        <v>1.8861552001908399</v>
      </c>
      <c r="BS227">
        <v>-0.102233439611155</v>
      </c>
      <c r="BT227">
        <v>-1.1445878223639701</v>
      </c>
      <c r="BU227">
        <v>0.27653648321574997</v>
      </c>
      <c r="BW227">
        <v>-0.509651724587457</v>
      </c>
      <c r="BX227">
        <v>0.98004978644894403</v>
      </c>
      <c r="BY227">
        <v>-2.0095697489523401</v>
      </c>
      <c r="BZ227">
        <v>-0.52418259219848595</v>
      </c>
      <c r="CA227">
        <v>2.21560575846524</v>
      </c>
      <c r="CB227">
        <v>-0.16213844619414899</v>
      </c>
      <c r="CC227">
        <v>-0.28361196182231702</v>
      </c>
      <c r="CD227">
        <v>-0.59924726310782706</v>
      </c>
      <c r="CE227">
        <v>-1.6969124534625699</v>
      </c>
      <c r="CF227">
        <v>-1.1833714735985299</v>
      </c>
      <c r="CG227">
        <v>0.17996560636674999</v>
      </c>
      <c r="CH227">
        <v>-1.5812251546776701</v>
      </c>
      <c r="CI227">
        <v>1.2925304754389799</v>
      </c>
      <c r="CJ227">
        <v>6.2967681333247996E-2</v>
      </c>
      <c r="CK227">
        <v>-2.5427798199416398</v>
      </c>
      <c r="CL227">
        <v>-0.86255026635626597</v>
      </c>
      <c r="CM227">
        <v>1.42012563974276</v>
      </c>
      <c r="CN227">
        <v>1.2989403086976401</v>
      </c>
      <c r="CO227">
        <v>-1.4420016151234401</v>
      </c>
      <c r="CP227">
        <v>1.25712114167982</v>
      </c>
      <c r="CQ227">
        <v>-0.33222690744878502</v>
      </c>
      <c r="CR227">
        <v>-0.38173989187271201</v>
      </c>
      <c r="CS227">
        <v>1.9670046382088899</v>
      </c>
      <c r="CT227">
        <v>0.186791586020263</v>
      </c>
      <c r="CV227">
        <v>1.27839848300937</v>
      </c>
      <c r="CW227">
        <v>1.02438148060173</v>
      </c>
      <c r="CX227">
        <v>0.202223282576597</v>
      </c>
      <c r="CY227">
        <v>-0.506292362479144</v>
      </c>
      <c r="CZ227">
        <v>-0.20653825094996101</v>
      </c>
      <c r="DA227">
        <v>1.58368775209965</v>
      </c>
      <c r="DB227">
        <v>0.27876058502442902</v>
      </c>
      <c r="DC227">
        <v>0.51231971883680705</v>
      </c>
      <c r="DD227">
        <v>-1.0122089392098099</v>
      </c>
      <c r="DE227">
        <v>-0.39206066767292203</v>
      </c>
      <c r="DF227">
        <v>-1.00104397743053</v>
      </c>
      <c r="DG227">
        <v>-3.6803821110879702</v>
      </c>
      <c r="DH227">
        <v>1.35200065815297</v>
      </c>
      <c r="DI227">
        <v>-2.3522561044046602</v>
      </c>
      <c r="DK227">
        <v>0.93414498278434599</v>
      </c>
      <c r="DL227">
        <v>2.6640550120646398</v>
      </c>
      <c r="DM227">
        <v>2.36946293953224</v>
      </c>
      <c r="DN227">
        <v>0.686466485967685</v>
      </c>
      <c r="DO227">
        <v>1.30879374210053</v>
      </c>
      <c r="DP227">
        <v>0.44147756107122399</v>
      </c>
      <c r="DQ227">
        <v>0.16921532478591</v>
      </c>
      <c r="DR227">
        <v>-1.97944749070302</v>
      </c>
      <c r="DS227">
        <v>2.2679064388285002</v>
      </c>
      <c r="DT227">
        <v>0.97043000514531697</v>
      </c>
      <c r="DU227">
        <v>-8.4183326453057802E-2</v>
      </c>
      <c r="DV227">
        <v>-1.0334257153772299</v>
      </c>
      <c r="DW227">
        <v>0.47706233508506601</v>
      </c>
      <c r="DX227">
        <v>-0.44558360914379602</v>
      </c>
      <c r="DY227">
        <v>0.17473464449722101</v>
      </c>
      <c r="DZ227">
        <v>1.54891515412601</v>
      </c>
      <c r="EA227">
        <v>0.81505724665475998</v>
      </c>
      <c r="EB227">
        <v>8.5255262274586102E-2</v>
      </c>
      <c r="EC227">
        <v>0.38193762247829</v>
      </c>
      <c r="ED227">
        <v>-1.0788871546537799</v>
      </c>
      <c r="EE227">
        <v>0.83391661628411395</v>
      </c>
      <c r="EF227">
        <v>0.50314109321334399</v>
      </c>
      <c r="EG227">
        <v>0.63650092015450399</v>
      </c>
      <c r="EH227">
        <v>0.104405435922672</v>
      </c>
      <c r="EI227">
        <v>-0.21800197928314399</v>
      </c>
      <c r="EJ227">
        <v>0.42962653624272201</v>
      </c>
      <c r="EK227">
        <v>-1.0493385742847701</v>
      </c>
      <c r="EL227">
        <v>0.93896873040648599</v>
      </c>
      <c r="EM227">
        <v>0.434209300510702</v>
      </c>
      <c r="EN227">
        <v>0.67350288936722802</v>
      </c>
      <c r="EO227">
        <v>1.5027459805423899</v>
      </c>
      <c r="EP227">
        <v>1.1454894902271899</v>
      </c>
      <c r="EQ227">
        <v>0.15888564685155901</v>
      </c>
      <c r="ER227">
        <v>-0.51914578471041795</v>
      </c>
      <c r="ES227">
        <v>-1.36842740603242</v>
      </c>
      <c r="ET227">
        <v>0.67444954383972799</v>
      </c>
      <c r="EU227">
        <v>0.54945683823461899</v>
      </c>
      <c r="EV227">
        <v>-6.4772631958476302E-3</v>
      </c>
      <c r="EX227">
        <v>0.649728757525736</v>
      </c>
      <c r="EY227">
        <v>0.23381723221973499</v>
      </c>
      <c r="EZ227">
        <v>0.26401088616694302</v>
      </c>
      <c r="FA227">
        <v>-6.71727530061617E-3</v>
      </c>
      <c r="FC227">
        <v>-0.923382176279119</v>
      </c>
      <c r="FD227">
        <v>-0.59195411949985999</v>
      </c>
      <c r="FE227">
        <v>-3.29077977785346</v>
      </c>
      <c r="FF227">
        <v>0.87787711236160204</v>
      </c>
      <c r="FG227">
        <v>2.9460100644428202</v>
      </c>
      <c r="FH227">
        <v>-1.3338227448912201</v>
      </c>
      <c r="FI227">
        <v>2.4658070651639701</v>
      </c>
      <c r="FJ227">
        <v>-0.68853301081617202</v>
      </c>
      <c r="FK227">
        <v>0.595519640410203</v>
      </c>
      <c r="FL227">
        <v>-0.384553916774166</v>
      </c>
      <c r="FM227">
        <v>0.81303391616529597</v>
      </c>
      <c r="FN227">
        <v>-0.25701049071358301</v>
      </c>
      <c r="FO227">
        <v>0.69833382185606796</v>
      </c>
      <c r="FP227">
        <v>-0.187435302177619</v>
      </c>
      <c r="FQ227">
        <v>-0.48257245143759098</v>
      </c>
      <c r="FR227">
        <v>-6.7240216594655101E-3</v>
      </c>
      <c r="FS227">
        <v>-0.37560564296654803</v>
      </c>
      <c r="FT227">
        <v>-0.88657563001106598</v>
      </c>
      <c r="FU227">
        <v>2.4328843082912499</v>
      </c>
      <c r="FV227">
        <v>-1.63309985791784</v>
      </c>
      <c r="FW227">
        <v>1.54263763342897</v>
      </c>
      <c r="FX227">
        <v>0.74365326599945503</v>
      </c>
      <c r="FY227">
        <v>1.963037587484</v>
      </c>
      <c r="FZ227">
        <v>0.47252374188246898</v>
      </c>
      <c r="GA227">
        <v>1.31439961642172</v>
      </c>
      <c r="GB227">
        <v>-0.163255680308794</v>
      </c>
      <c r="GC227">
        <v>-0.16581533718635899</v>
      </c>
      <c r="GD227">
        <v>-1.2018684328722899</v>
      </c>
      <c r="GE227">
        <v>1.1821268137282499</v>
      </c>
      <c r="GF227">
        <v>-1.6291707106574901E-2</v>
      </c>
      <c r="GI227">
        <v>0.39054231274349099</v>
      </c>
      <c r="GJ227">
        <v>-0.88750781114868005</v>
      </c>
      <c r="GK227">
        <v>0.20318834176578099</v>
      </c>
      <c r="GL227">
        <v>-2.5091354003052402</v>
      </c>
      <c r="GM227">
        <v>0.97032853882410597</v>
      </c>
      <c r="GN227">
        <v>0.23167021208791999</v>
      </c>
      <c r="GO227">
        <v>-2.4230692809396701</v>
      </c>
      <c r="GP227">
        <v>-1.58375869532392</v>
      </c>
      <c r="GQ227">
        <v>0.69509874556388196</v>
      </c>
      <c r="GR227">
        <v>0.39237747623701602</v>
      </c>
      <c r="GS227">
        <v>-5.26671032275772E-2</v>
      </c>
      <c r="GT227">
        <v>0.324350241862703</v>
      </c>
      <c r="GU227">
        <v>2.1688747860025601</v>
      </c>
      <c r="GV227">
        <v>-4.2535763442210701</v>
      </c>
      <c r="GW227">
        <v>-4.7523416924377698E-2</v>
      </c>
      <c r="GX227">
        <v>0.722871228208533</v>
      </c>
      <c r="GY227">
        <v>2.3755445936330899</v>
      </c>
      <c r="GZ227">
        <v>-0.33823145195128701</v>
      </c>
      <c r="HA227">
        <v>0.15532802299276199</v>
      </c>
      <c r="HB227">
        <v>-0.20931758526785399</v>
      </c>
      <c r="HC227">
        <v>1.51704633262852</v>
      </c>
      <c r="HD227">
        <v>-2.60603319466099</v>
      </c>
      <c r="HE227">
        <v>1.2043688637277199</v>
      </c>
      <c r="HF227">
        <v>-0.79249269219872098</v>
      </c>
      <c r="HG227">
        <v>-0.92136517096150805</v>
      </c>
      <c r="HH227">
        <v>-1.8286618528691201</v>
      </c>
      <c r="HI227">
        <v>1.5956165989336999</v>
      </c>
      <c r="HJ227">
        <v>-0.41387318478882701</v>
      </c>
      <c r="HK227">
        <v>-0.38593011449847803</v>
      </c>
      <c r="HL227">
        <v>1.2217509420224799</v>
      </c>
      <c r="HM227">
        <v>0.42142172733292699</v>
      </c>
      <c r="HN227">
        <v>-0.38769408092775798</v>
      </c>
      <c r="HP227">
        <v>1.4574307122529699</v>
      </c>
      <c r="HQ227">
        <v>1.0452421829541001</v>
      </c>
      <c r="HR227">
        <v>0.25887749980029201</v>
      </c>
      <c r="HS227">
        <v>0.98050579072150901</v>
      </c>
      <c r="HT227">
        <v>1.02060977951623E-2</v>
      </c>
      <c r="HU227">
        <v>0.64367957820650201</v>
      </c>
      <c r="HV227">
        <v>0.48656770104571501</v>
      </c>
      <c r="HW227">
        <v>-0.23060864259605299</v>
      </c>
      <c r="HX227">
        <v>0.71697561979817703</v>
      </c>
      <c r="HY227">
        <v>-0.19559431675588701</v>
      </c>
      <c r="HZ227">
        <v>-0.107456357818592</v>
      </c>
      <c r="IA227">
        <v>-0.40893576488088001</v>
      </c>
      <c r="IC227">
        <v>-1.2943349469423999</v>
      </c>
      <c r="ID227">
        <v>1.04533214816911</v>
      </c>
      <c r="IE227">
        <v>0.129019077030534</v>
      </c>
      <c r="IF227">
        <v>-0.71594904857192898</v>
      </c>
      <c r="IG227">
        <v>0.75946838242089099</v>
      </c>
      <c r="IH227">
        <v>-0.44208001227161697</v>
      </c>
      <c r="II227">
        <v>6.4676471993152504E-2</v>
      </c>
      <c r="IJ227">
        <v>0.69899021509627302</v>
      </c>
      <c r="IK227">
        <v>-1.0255641313960999</v>
      </c>
      <c r="IL227">
        <v>1.19020243491832</v>
      </c>
      <c r="IM227">
        <v>1.59100134624168E-2</v>
      </c>
      <c r="IN227">
        <v>1.83425327868463</v>
      </c>
      <c r="IO227">
        <v>-0.26622750092428799</v>
      </c>
      <c r="IP227">
        <v>9.7530445964366705E-2</v>
      </c>
      <c r="IQ227">
        <v>-1.92296851100764</v>
      </c>
      <c r="IR227">
        <v>1.6406610478952599</v>
      </c>
      <c r="IS227">
        <v>0.55535189076181302</v>
      </c>
      <c r="IT227">
        <v>0.472136474854778</v>
      </c>
      <c r="IU227">
        <v>-0.40258641047330501</v>
      </c>
      <c r="IV227">
        <v>-6.1995449414098402E-2</v>
      </c>
      <c r="IW227">
        <v>0.21901009331486401</v>
      </c>
      <c r="IX227">
        <v>-6.5155154698004494E-2</v>
      </c>
      <c r="IY227">
        <v>0.85627195130655298</v>
      </c>
      <c r="IZ227">
        <v>3.92149595427327E-2</v>
      </c>
      <c r="JA227">
        <v>0.16478066809213501</v>
      </c>
      <c r="JB227">
        <v>0.16894775017135499</v>
      </c>
      <c r="JC227">
        <v>0.62055686812527699</v>
      </c>
      <c r="JD227">
        <v>0.24409602156083601</v>
      </c>
      <c r="JE227">
        <v>0.51678208328667097</v>
      </c>
      <c r="JF227">
        <v>0.72797116008587204</v>
      </c>
      <c r="JH227">
        <v>0.85482995091297198</v>
      </c>
      <c r="JI227">
        <v>0.58010046395793302</v>
      </c>
      <c r="JJ227">
        <v>-0.59761315969808504</v>
      </c>
      <c r="JK227">
        <v>-0.20276796694815899</v>
      </c>
      <c r="JL227">
        <v>7.1805383777245907E-2</v>
      </c>
      <c r="JM227">
        <v>-0.40506636369173099</v>
      </c>
    </row>
    <row r="228" spans="1:273" x14ac:dyDescent="0.25">
      <c r="A228" s="30">
        <v>44358</v>
      </c>
      <c r="B228" s="31" t="s">
        <v>1813</v>
      </c>
      <c r="C228" s="23" t="s">
        <v>1734</v>
      </c>
      <c r="D228" s="23" t="s">
        <v>1899</v>
      </c>
      <c r="E228" s="32">
        <v>82.053011999999995</v>
      </c>
      <c r="F228" s="37">
        <v>12000</v>
      </c>
      <c r="G228" s="16">
        <f>VLOOKUP(C228,dFundos!$A$1:$B$28,2,FALSE)</f>
        <v>25079578000106</v>
      </c>
      <c r="H228" s="13"/>
      <c r="I228">
        <f>_xll.ECONOMATICA(G228,"VOLATILITY","1Y",A228)</f>
        <v>2.40731980523196</v>
      </c>
      <c r="J228">
        <f>_xll.ECONOMATICA(G228,"NAV","1D",A228)</f>
        <v>146.24691500002501</v>
      </c>
      <c r="K228">
        <f>_xll.ECONOMATICA(G228,"NAV","1D",A228+1)</f>
        <v>146.24691500002501</v>
      </c>
      <c r="L228" s="6"/>
      <c r="N228">
        <v>-0.16268813769784199</v>
      </c>
      <c r="O228">
        <v>6.7064267568639493E-2</v>
      </c>
      <c r="P228">
        <v>0.40957462497317498</v>
      </c>
      <c r="Q228">
        <v>0.11580733826122</v>
      </c>
      <c r="R228">
        <v>0.152815408000606</v>
      </c>
      <c r="S228">
        <v>-0.19419234195083801</v>
      </c>
      <c r="T228">
        <v>7.9688931509735994E-2</v>
      </c>
      <c r="U228">
        <v>3.9018127790768603E-2</v>
      </c>
      <c r="V228">
        <v>3.6667240601673298E-2</v>
      </c>
      <c r="W228">
        <v>-8.4151332157489406E-2</v>
      </c>
      <c r="X228">
        <v>0.170703395997407</v>
      </c>
      <c r="Y228">
        <v>-0.1032803445014</v>
      </c>
      <c r="Z228">
        <v>0.301935098286776</v>
      </c>
      <c r="AA228">
        <v>0.12983982123842</v>
      </c>
      <c r="AB228">
        <v>0.17988884192163801</v>
      </c>
      <c r="AC228">
        <v>-4.2706415115390001E-2</v>
      </c>
      <c r="AD228">
        <v>0.19491167040541801</v>
      </c>
      <c r="AE228">
        <v>-0.126730582360324</v>
      </c>
      <c r="AF228">
        <v>0.34803334910975497</v>
      </c>
      <c r="AG228">
        <v>9.6207971728290403E-2</v>
      </c>
      <c r="AH228">
        <v>7.3480682294757599E-2</v>
      </c>
      <c r="AI228">
        <v>0.15105589700397101</v>
      </c>
      <c r="AJ228">
        <v>-7.0151152795006097E-2</v>
      </c>
      <c r="AK228">
        <v>-0.16136159356392499</v>
      </c>
      <c r="AL228">
        <v>0.24679863963683599</v>
      </c>
      <c r="AM228">
        <v>0.36176144567434698</v>
      </c>
      <c r="AN228">
        <v>-4.3076048041257302E-2</v>
      </c>
      <c r="AO228">
        <v>0.20008319715998399</v>
      </c>
      <c r="AP228">
        <v>-8.3006068689428503E-2</v>
      </c>
      <c r="AQ228">
        <v>-0.282936714029347</v>
      </c>
      <c r="AR228">
        <v>3.6336803714220899E-2</v>
      </c>
      <c r="AS228">
        <v>0.146483210119186</v>
      </c>
      <c r="AT228">
        <v>5.0329285841144197E-2</v>
      </c>
      <c r="AU228">
        <v>-0.153830540330091</v>
      </c>
      <c r="AV228">
        <v>-0.22170450965859301</v>
      </c>
      <c r="AW228">
        <v>0.16670341483404599</v>
      </c>
      <c r="AX228">
        <v>-8.8807668271328993E-2</v>
      </c>
      <c r="AY228">
        <v>0.13249526346044099</v>
      </c>
      <c r="AZ228">
        <v>2.76013266557129E-2</v>
      </c>
      <c r="BA228">
        <v>-0.18148459948861301</v>
      </c>
      <c r="BB228">
        <v>4.3861737322003998E-2</v>
      </c>
      <c r="BC228">
        <v>-6.3540799601469198E-3</v>
      </c>
      <c r="BD228">
        <v>-5.81036630137532E-2</v>
      </c>
      <c r="BE228">
        <v>0.38590292078879401</v>
      </c>
      <c r="BF228">
        <v>-2.32901002163999E-3</v>
      </c>
      <c r="BG228">
        <v>-4.1566155232430901E-2</v>
      </c>
      <c r="BH228">
        <v>0.319386618866702</v>
      </c>
      <c r="BI228">
        <v>0.154926648792753</v>
      </c>
      <c r="BJ228">
        <v>-0.190924022808758</v>
      </c>
      <c r="BK228">
        <v>4.2894934267678798E-2</v>
      </c>
      <c r="BL228">
        <v>2.1325067064026398E-2</v>
      </c>
      <c r="BM228">
        <v>-8.30127910376177E-3</v>
      </c>
      <c r="BN228">
        <v>-2.0453794422792299E-2</v>
      </c>
      <c r="BO228">
        <v>5.6131989003915798E-2</v>
      </c>
      <c r="BP228">
        <v>7.1352826307702302E-2</v>
      </c>
      <c r="BQ228">
        <v>-0.31035232177600802</v>
      </c>
      <c r="BR228">
        <v>0.24477008882968199</v>
      </c>
      <c r="BS228">
        <v>3.6130417538515799E-2</v>
      </c>
      <c r="BT228">
        <v>-0.21532706323341699</v>
      </c>
      <c r="BU228">
        <v>-4.6320924684550797E-2</v>
      </c>
      <c r="BW228">
        <v>7.8164717524487101E-2</v>
      </c>
      <c r="BX228">
        <v>3.06871725115343E-2</v>
      </c>
      <c r="BY228">
        <v>8.5719759590574499E-2</v>
      </c>
      <c r="BZ228">
        <v>0.17792395992728399</v>
      </c>
      <c r="CA228">
        <v>-2.6616536797519099E-2</v>
      </c>
      <c r="CB228">
        <v>5.4874841589480597E-2</v>
      </c>
      <c r="CC228">
        <v>-0.20510235708570701</v>
      </c>
      <c r="CD228">
        <v>-8.8235317161888802E-2</v>
      </c>
      <c r="CE228">
        <v>5.0853903303504904E-3</v>
      </c>
      <c r="CF228">
        <v>-0.16460282467960499</v>
      </c>
      <c r="CG228">
        <v>6.6418362621334395E-2</v>
      </c>
      <c r="CH228">
        <v>-7.7666277138632694E-2</v>
      </c>
      <c r="CI228">
        <v>0.12333082431723601</v>
      </c>
      <c r="CJ228">
        <v>2.7129795125801999E-2</v>
      </c>
      <c r="CK228">
        <v>-9.3586730145034394E-2</v>
      </c>
      <c r="CL228">
        <v>-7.2117031777452203E-3</v>
      </c>
      <c r="CM228">
        <v>0.15496828855248199</v>
      </c>
      <c r="CN228">
        <v>5.9359101578593303E-2</v>
      </c>
      <c r="CO228">
        <v>3.8873068842804101E-2</v>
      </c>
      <c r="CP228">
        <v>-0.14504250357276799</v>
      </c>
      <c r="CQ228">
        <v>-0.15005994600869599</v>
      </c>
      <c r="CR228">
        <v>-5.7026411650440402E-2</v>
      </c>
      <c r="CS228">
        <v>2.54288721407647E-2</v>
      </c>
      <c r="CT228">
        <v>0.29151964754419202</v>
      </c>
      <c r="CV228">
        <v>-6.9631180849682997E-3</v>
      </c>
      <c r="CW228">
        <v>0.27058114119427001</v>
      </c>
      <c r="CX228">
        <v>3.17013651510933E-2</v>
      </c>
      <c r="CY228">
        <v>6.3946107547962996E-2</v>
      </c>
      <c r="CZ228">
        <v>-0.15668301975893001</v>
      </c>
      <c r="DA228">
        <v>0.184930431350949</v>
      </c>
      <c r="DB228">
        <v>5.7848042706609697E-2</v>
      </c>
      <c r="DC228">
        <v>-8.2021050911862403E-2</v>
      </c>
      <c r="DD228">
        <v>-9.5432325633737505E-2</v>
      </c>
      <c r="DE228">
        <v>-0.150743354060978</v>
      </c>
      <c r="DF228">
        <v>0.11814303543360399</v>
      </c>
      <c r="DG228">
        <v>-0.22005789187460301</v>
      </c>
      <c r="DH228">
        <v>0.20117760450375499</v>
      </c>
      <c r="DI228">
        <v>-8.2761468820535797E-2</v>
      </c>
      <c r="DK228">
        <v>3.7315020745154498E-2</v>
      </c>
      <c r="DL228">
        <v>0.22393735252990199</v>
      </c>
      <c r="DM228">
        <v>-6.6855275690613798E-3</v>
      </c>
      <c r="DN228">
        <v>2.53372199949808E-2</v>
      </c>
      <c r="DO228">
        <v>-7.5158111030759797E-2</v>
      </c>
      <c r="DP228">
        <v>-4.23433934884088E-2</v>
      </c>
      <c r="DQ228">
        <v>0.17581527681613801</v>
      </c>
      <c r="DR228">
        <v>-0.39592934717802603</v>
      </c>
      <c r="DS228">
        <v>0.40089790654746998</v>
      </c>
      <c r="DT228">
        <v>-5.3674430910177803E-2</v>
      </c>
      <c r="DU228">
        <v>-9.53473953813955E-2</v>
      </c>
      <c r="DV228">
        <v>-8.3694115983235007E-2</v>
      </c>
      <c r="DW228">
        <v>2.2501384592033E-3</v>
      </c>
      <c r="DX228">
        <v>0.24408800818491699</v>
      </c>
      <c r="DY228">
        <v>0.14503261554637001</v>
      </c>
      <c r="DZ228">
        <v>-7.7048544062563507E-2</v>
      </c>
      <c r="EA228">
        <v>0.14615311374654999</v>
      </c>
      <c r="EB228">
        <v>-2.7585956559050798E-3</v>
      </c>
      <c r="EC228">
        <v>5.1260546206321998E-2</v>
      </c>
      <c r="ED228">
        <v>-0.36400473281901202</v>
      </c>
      <c r="EE228">
        <v>0.30321034864755297</v>
      </c>
      <c r="EF228">
        <v>7.3633222200442106E-2</v>
      </c>
      <c r="EG228">
        <v>6.5797745264717404E-3</v>
      </c>
      <c r="EH228">
        <v>1.5742390314699199E-2</v>
      </c>
      <c r="EI228">
        <v>-1.5413645542139399E-2</v>
      </c>
      <c r="EJ228">
        <v>0.14160830014588999</v>
      </c>
      <c r="EK228">
        <v>-0.14143274047455601</v>
      </c>
      <c r="EL228">
        <v>6.6689531013253103E-2</v>
      </c>
      <c r="EM228">
        <v>0.193145743651257</v>
      </c>
      <c r="EN228">
        <v>9.1937892830174006E-2</v>
      </c>
      <c r="EO228">
        <v>1.8925452604889901E-2</v>
      </c>
      <c r="EP228">
        <v>0.10384827546658899</v>
      </c>
      <c r="EQ228">
        <v>-3.5801010653813102E-2</v>
      </c>
      <c r="ER228">
        <v>-5.8058942431671298E-2</v>
      </c>
      <c r="ES228">
        <v>2.0700892127933902E-2</v>
      </c>
      <c r="ET228">
        <v>2.4925975958467499E-2</v>
      </c>
      <c r="EU228">
        <v>0.13401265805441701</v>
      </c>
      <c r="EV228">
        <v>-4.6300303438329103E-3</v>
      </c>
      <c r="EX228">
        <v>-2.4752001900196802E-2</v>
      </c>
      <c r="EY228">
        <v>1.3526725342671899E-2</v>
      </c>
      <c r="EZ228">
        <v>-7.5933442622044794E-2</v>
      </c>
      <c r="FA228">
        <v>-4.7615297262382202E-3</v>
      </c>
      <c r="FC228">
        <v>0.17680929558991901</v>
      </c>
      <c r="FD228">
        <v>-3.2575164459558402E-2</v>
      </c>
      <c r="FE228">
        <v>-0.36279480164012101</v>
      </c>
      <c r="FF228">
        <v>6.1504703808168401E-2</v>
      </c>
      <c r="FG228">
        <v>0.21768003934994301</v>
      </c>
      <c r="FH228">
        <v>1.0203611600445601E-2</v>
      </c>
      <c r="FI228">
        <v>-4.1032993885892197E-2</v>
      </c>
      <c r="FJ228">
        <v>0.17922132210514999</v>
      </c>
      <c r="FK228">
        <v>0.10301525053364501</v>
      </c>
      <c r="FL228">
        <v>9.8889756918651997E-2</v>
      </c>
      <c r="FM228">
        <v>0.15451208382728501</v>
      </c>
      <c r="FN228">
        <v>0.13903132185077999</v>
      </c>
      <c r="FO228">
        <v>1.23114414236625E-2</v>
      </c>
      <c r="FP228">
        <v>-9.67524579209567E-2</v>
      </c>
      <c r="FQ228">
        <v>-0.20353302688818101</v>
      </c>
      <c r="FR228">
        <v>-4.5257083002070396E-3</v>
      </c>
      <c r="FS228">
        <v>7.7790531031496399E-2</v>
      </c>
      <c r="FT228">
        <v>-0.17266887753066801</v>
      </c>
      <c r="FU228">
        <v>9.5417702686972902E-2</v>
      </c>
      <c r="FV228">
        <v>1.9254674043622799E-3</v>
      </c>
      <c r="FW228">
        <v>0.28334843882476002</v>
      </c>
      <c r="FX228">
        <v>3.2179035770241201E-3</v>
      </c>
      <c r="FY228">
        <v>0.189314012277464</v>
      </c>
      <c r="FZ228">
        <v>0.18906221084762401</v>
      </c>
      <c r="GA228">
        <v>0.21606447753583799</v>
      </c>
      <c r="GB228">
        <v>0.20111162903049301</v>
      </c>
      <c r="GC228">
        <v>7.0655092713423099E-3</v>
      </c>
      <c r="GD228">
        <v>-0.18943798895634201</v>
      </c>
      <c r="GE228">
        <v>2.4325171216332798E-2</v>
      </c>
      <c r="GF228">
        <v>4.9506362302054199E-2</v>
      </c>
      <c r="GI228">
        <v>0.106504267569107</v>
      </c>
      <c r="GJ228">
        <v>0.182250816760643</v>
      </c>
      <c r="GK228">
        <v>3.2858758459042299E-2</v>
      </c>
      <c r="GL228">
        <v>-8.9625886266731E-2</v>
      </c>
      <c r="GM228">
        <v>-7.5744134846900096E-2</v>
      </c>
      <c r="GN228">
        <v>7.7689458157692598E-2</v>
      </c>
      <c r="GO228">
        <v>-0.100377140370256</v>
      </c>
      <c r="GP228">
        <v>-0.10249236311210599</v>
      </c>
      <c r="GQ228">
        <v>0.43252784926153298</v>
      </c>
      <c r="GR228">
        <v>-1.8961453133670099E-2</v>
      </c>
      <c r="GS228">
        <v>-4.3159931828995503E-2</v>
      </c>
      <c r="GT228">
        <v>-0.104205363459187</v>
      </c>
      <c r="GU228">
        <v>0.30827983355265998</v>
      </c>
      <c r="GV228">
        <v>-0.44281792188485303</v>
      </c>
      <c r="GW228">
        <v>-1.1000253198290001E-2</v>
      </c>
      <c r="GX228">
        <v>-0.16934637815211301</v>
      </c>
      <c r="GY228">
        <v>0.20242077425791599</v>
      </c>
      <c r="GZ228">
        <v>-0.12738349969367799</v>
      </c>
      <c r="HA228">
        <v>-0.227531724794972</v>
      </c>
      <c r="HB228">
        <v>0.18311632411496201</v>
      </c>
      <c r="HC228">
        <v>2.7308426615490999E-2</v>
      </c>
      <c r="HD228">
        <v>-0.38554962929993097</v>
      </c>
      <c r="HE228">
        <v>0.116376621008385</v>
      </c>
      <c r="HF228">
        <v>-0.15565288058496701</v>
      </c>
      <c r="HG228">
        <v>-0.18162289397878301</v>
      </c>
      <c r="HH228">
        <v>-7.2657217970117901E-3</v>
      </c>
      <c r="HI228">
        <v>1.9366903870832201E-3</v>
      </c>
      <c r="HJ228">
        <v>-2.3961631177371601E-2</v>
      </c>
      <c r="HK228">
        <v>-7.3014726240217001E-2</v>
      </c>
      <c r="HL228">
        <v>-3.8583563218708199E-2</v>
      </c>
      <c r="HM228">
        <v>0.30754600502405099</v>
      </c>
      <c r="HN228">
        <v>1.00948273029644E-4</v>
      </c>
      <c r="HP228">
        <v>2.9330682446015999E-2</v>
      </c>
      <c r="HQ228">
        <v>1.8565547907201101E-2</v>
      </c>
      <c r="HR228">
        <v>0.17885237521113601</v>
      </c>
      <c r="HS228">
        <v>0.15557382193947</v>
      </c>
      <c r="HT228">
        <v>0.136218895386264</v>
      </c>
      <c r="HU228">
        <v>4.1867466279654798E-3</v>
      </c>
      <c r="HV228">
        <v>2.63549678493291E-2</v>
      </c>
      <c r="HW228">
        <v>3.3688691110000897E-2</v>
      </c>
      <c r="HX228">
        <v>0.18909591417468599</v>
      </c>
      <c r="HY228">
        <v>4.7924649879860198E-2</v>
      </c>
      <c r="HZ228">
        <v>-0.20353196050564301</v>
      </c>
      <c r="IA228">
        <v>-2.36180979300116E-2</v>
      </c>
      <c r="IC228">
        <v>-8.6333627223211806E-2</v>
      </c>
      <c r="ID228">
        <v>0.27133280327689102</v>
      </c>
      <c r="IE228">
        <v>-9.8887384228873998E-2</v>
      </c>
      <c r="IF228">
        <v>7.5695064151659594E-2</v>
      </c>
      <c r="IG228">
        <v>0.175497601776442</v>
      </c>
      <c r="IH228">
        <v>2.79070116448565E-2</v>
      </c>
      <c r="II228">
        <v>-0.16690645134076501</v>
      </c>
      <c r="IJ228">
        <v>0.229181822760438</v>
      </c>
      <c r="IK228">
        <v>-2.18671433685813E-2</v>
      </c>
      <c r="IL228">
        <v>5.0252837172592997E-2</v>
      </c>
      <c r="IM228">
        <v>1.4330762314784799E-2</v>
      </c>
      <c r="IN228">
        <v>0.118423152889591</v>
      </c>
      <c r="IO228">
        <v>0.14424804248847101</v>
      </c>
      <c r="IP228">
        <v>2.9590868143713998E-2</v>
      </c>
      <c r="IQ228">
        <v>-0.38821734824523402</v>
      </c>
      <c r="IR228">
        <v>9.0756704230443602E-2</v>
      </c>
      <c r="IS228">
        <v>0.1023869132041</v>
      </c>
      <c r="IT228">
        <v>5.5264699403778601E-2</v>
      </c>
      <c r="IU228">
        <v>6.3045575188880307E-2</v>
      </c>
      <c r="IV228">
        <v>-0.27917802426600202</v>
      </c>
      <c r="IW228">
        <v>0.148159335003584</v>
      </c>
      <c r="IX228">
        <v>-0.14342367967401501</v>
      </c>
      <c r="IY228">
        <v>-4.9842802127386697E-2</v>
      </c>
      <c r="IZ228">
        <v>9.3379883401212296E-2</v>
      </c>
      <c r="JA228">
        <v>0.14451525657932501</v>
      </c>
      <c r="JB228">
        <v>0.104387887949997</v>
      </c>
      <c r="JC228">
        <v>0.122991571333841</v>
      </c>
      <c r="JD228">
        <v>0.206368257931899</v>
      </c>
      <c r="JE228">
        <v>-6.3997088273026706E-2</v>
      </c>
      <c r="JF228">
        <v>0.194263734556444</v>
      </c>
      <c r="JH228">
        <v>6.1034509963064899E-2</v>
      </c>
      <c r="JI228">
        <v>-3.5762354582402602E-2</v>
      </c>
      <c r="JJ228">
        <v>9.3161884797154898E-2</v>
      </c>
      <c r="JK228">
        <v>-4.2563195529510302E-2</v>
      </c>
      <c r="JL228">
        <v>-8.9155470868718098E-2</v>
      </c>
      <c r="JM228">
        <v>6.1704308791377102E-2</v>
      </c>
    </row>
    <row r="229" spans="1:273" x14ac:dyDescent="0.25">
      <c r="A229" s="29">
        <v>44358</v>
      </c>
      <c r="B229" s="31" t="s">
        <v>1813</v>
      </c>
      <c r="C229" s="24" t="s">
        <v>1732</v>
      </c>
      <c r="D229" s="24" t="s">
        <v>1899</v>
      </c>
      <c r="E229" s="34">
        <v>18.123660999999998</v>
      </c>
      <c r="F229" s="38">
        <v>3000</v>
      </c>
      <c r="G229" s="16">
        <f>VLOOKUP(C229,dFundos!$A$1:$B$28,2,FALSE)</f>
        <v>32666326000149</v>
      </c>
      <c r="H229" s="13"/>
      <c r="I229">
        <f>_xll.ECONOMATICA(G229,"VOLATILITY","1Y",A229)</f>
        <v>18.691551790398101</v>
      </c>
      <c r="J229">
        <f>_xll.ECONOMATICA(G229,"NAV","1D",A229)</f>
        <v>164.10973999998501</v>
      </c>
      <c r="K229">
        <f>_xll.ECONOMATICA(G229,"NAV","1D",A229+1)</f>
        <v>164.10973999998501</v>
      </c>
      <c r="L229" s="6"/>
      <c r="N229">
        <v>-0.764259576953918</v>
      </c>
      <c r="O229">
        <v>0.50449409136490397</v>
      </c>
      <c r="P229">
        <v>2.3490874376875599</v>
      </c>
      <c r="Q229">
        <v>1.12513038984616</v>
      </c>
      <c r="R229">
        <v>0.88399070791638201</v>
      </c>
      <c r="S229">
        <v>-0.23625019375685999</v>
      </c>
      <c r="T229">
        <v>0.79411401839024598</v>
      </c>
      <c r="U229">
        <v>-1.84599011799946</v>
      </c>
      <c r="V229">
        <v>1.00693676176888</v>
      </c>
      <c r="W229">
        <v>-2.6801899905876798</v>
      </c>
      <c r="X229">
        <v>2.1352680909331001</v>
      </c>
      <c r="Y229">
        <v>-0.361733150930377</v>
      </c>
      <c r="Z229">
        <v>1.57261038511933</v>
      </c>
      <c r="AA229">
        <v>5.1699477808142498E-2</v>
      </c>
      <c r="AB229">
        <v>1.29365618286101</v>
      </c>
      <c r="AC229">
        <v>1.84691599060898</v>
      </c>
      <c r="AD229">
        <v>-0.27183269567103702</v>
      </c>
      <c r="AE229">
        <v>1.8944363015179999</v>
      </c>
      <c r="AF229">
        <v>9.6664480588515303E-2</v>
      </c>
      <c r="AG229">
        <v>1.1027802063836101</v>
      </c>
      <c r="AH229">
        <v>-1.48991306559765</v>
      </c>
      <c r="AI229">
        <v>0.53371380727185203</v>
      </c>
      <c r="AJ229">
        <v>0.70372227837651702</v>
      </c>
      <c r="AK229">
        <v>-0.93111491632953403</v>
      </c>
      <c r="AL229">
        <v>2.5358094859257099</v>
      </c>
      <c r="AM229">
        <v>1.6942643605943899</v>
      </c>
      <c r="AN229">
        <v>-0.62889001492294505</v>
      </c>
      <c r="AO229">
        <v>-0.159620040813024</v>
      </c>
      <c r="AP229">
        <v>-1.7773085975932199</v>
      </c>
      <c r="AQ229">
        <v>-0.73618383812572596</v>
      </c>
      <c r="AR229">
        <v>4.5046817831462197E-3</v>
      </c>
      <c r="AS229">
        <v>-3.79611082280462E-2</v>
      </c>
      <c r="AT229">
        <v>1.45943870720657</v>
      </c>
      <c r="AU229">
        <v>0.45984902917553</v>
      </c>
      <c r="AV229">
        <v>-1.5758210171043201</v>
      </c>
      <c r="AW229">
        <v>0.16819543361634701</v>
      </c>
      <c r="AX229">
        <v>-1.3654242234224501</v>
      </c>
      <c r="AY229">
        <v>1.03306702731061</v>
      </c>
      <c r="AZ229">
        <v>1.24341383925639</v>
      </c>
      <c r="BA229">
        <v>-0.71021197209120102</v>
      </c>
      <c r="BB229">
        <v>-0.69969796395525896</v>
      </c>
      <c r="BC229">
        <v>-0.402006474905647</v>
      </c>
      <c r="BD229">
        <v>-0.67972719689350902</v>
      </c>
      <c r="BE229">
        <v>-0.29925162216386503</v>
      </c>
      <c r="BF229">
        <v>1.2845308559917601</v>
      </c>
      <c r="BG229">
        <v>-1.93036695318369</v>
      </c>
      <c r="BH229">
        <v>2.58096641773591</v>
      </c>
      <c r="BI229">
        <v>-0.88567939592394396</v>
      </c>
      <c r="BJ229">
        <v>0.15406054153572801</v>
      </c>
      <c r="BK229">
        <v>0.80151816855504898</v>
      </c>
      <c r="BL229">
        <v>0.309273019593093</v>
      </c>
      <c r="BM229">
        <v>0.33449892689532101</v>
      </c>
      <c r="BN229">
        <v>-1.2419977520948999</v>
      </c>
      <c r="BO229">
        <v>0.31161904917098598</v>
      </c>
      <c r="BP229">
        <v>1.9285983069494299</v>
      </c>
      <c r="BQ229">
        <v>-1.83528113484499</v>
      </c>
      <c r="BR229">
        <v>1.8861552001908399</v>
      </c>
      <c r="BS229">
        <v>-0.102233439611155</v>
      </c>
      <c r="BT229">
        <v>-1.1445878223639701</v>
      </c>
      <c r="BU229">
        <v>0.27653648321574997</v>
      </c>
      <c r="BW229">
        <v>-0.509651724587457</v>
      </c>
      <c r="BX229">
        <v>0.98004978644894403</v>
      </c>
      <c r="BY229">
        <v>-2.0095697489523401</v>
      </c>
      <c r="BZ229">
        <v>-0.52418259219848595</v>
      </c>
      <c r="CA229">
        <v>2.21560575846524</v>
      </c>
      <c r="CB229">
        <v>-0.16213844619414899</v>
      </c>
      <c r="CC229">
        <v>-0.28361196182231702</v>
      </c>
      <c r="CD229">
        <v>-0.59924726310782706</v>
      </c>
      <c r="CE229">
        <v>-1.6969124534625699</v>
      </c>
      <c r="CF229">
        <v>-1.1833714735985299</v>
      </c>
      <c r="CG229">
        <v>0.17996560636674999</v>
      </c>
      <c r="CH229">
        <v>-1.5812251546776701</v>
      </c>
      <c r="CI229">
        <v>1.2925304754389799</v>
      </c>
      <c r="CJ229">
        <v>6.2967681333247996E-2</v>
      </c>
      <c r="CK229">
        <v>-2.5427798199416398</v>
      </c>
      <c r="CL229">
        <v>-0.86255026635626597</v>
      </c>
      <c r="CM229">
        <v>1.42012563974276</v>
      </c>
      <c r="CN229">
        <v>1.2989403086976401</v>
      </c>
      <c r="CO229">
        <v>-1.4420016151234401</v>
      </c>
      <c r="CP229">
        <v>1.25712114167982</v>
      </c>
      <c r="CQ229">
        <v>-0.33222690744878502</v>
      </c>
      <c r="CR229">
        <v>-0.38173989187271201</v>
      </c>
      <c r="CS229">
        <v>1.9670046382088899</v>
      </c>
      <c r="CT229">
        <v>0.186791586020263</v>
      </c>
      <c r="CV229">
        <v>1.27839848300937</v>
      </c>
      <c r="CW229">
        <v>1.02438148060173</v>
      </c>
      <c r="CX229">
        <v>0.202223282576597</v>
      </c>
      <c r="CY229">
        <v>-0.506292362479144</v>
      </c>
      <c r="CZ229">
        <v>-0.20653825094996101</v>
      </c>
      <c r="DA229">
        <v>1.58368775209965</v>
      </c>
      <c r="DB229">
        <v>0.27876058502442902</v>
      </c>
      <c r="DC229">
        <v>0.51231971883680705</v>
      </c>
      <c r="DD229">
        <v>-1.0122089392098099</v>
      </c>
      <c r="DE229">
        <v>-0.39206066767292203</v>
      </c>
      <c r="DF229">
        <v>-1.00104397743053</v>
      </c>
      <c r="DG229">
        <v>-3.6803821110879702</v>
      </c>
      <c r="DH229">
        <v>1.35200065815297</v>
      </c>
      <c r="DI229">
        <v>-2.3522561044046602</v>
      </c>
      <c r="DK229">
        <v>0.93414498278434599</v>
      </c>
      <c r="DL229">
        <v>2.6640550120646398</v>
      </c>
      <c r="DM229">
        <v>2.36946293953224</v>
      </c>
      <c r="DN229">
        <v>0.686466485967685</v>
      </c>
      <c r="DO229">
        <v>1.30879374210053</v>
      </c>
      <c r="DP229">
        <v>0.44147756107122399</v>
      </c>
      <c r="DQ229">
        <v>0.16921532478591</v>
      </c>
      <c r="DR229">
        <v>-1.97944749070302</v>
      </c>
      <c r="DS229">
        <v>2.2679064388285002</v>
      </c>
      <c r="DT229">
        <v>0.97043000514531697</v>
      </c>
      <c r="DU229">
        <v>-8.4183326453057802E-2</v>
      </c>
      <c r="DV229">
        <v>-1.0334257153772299</v>
      </c>
      <c r="DW229">
        <v>0.47706233508506601</v>
      </c>
      <c r="DX229">
        <v>-0.44558360914379602</v>
      </c>
      <c r="DY229">
        <v>0.17473464449722101</v>
      </c>
      <c r="DZ229">
        <v>1.54891515412601</v>
      </c>
      <c r="EA229">
        <v>0.81505724665475998</v>
      </c>
      <c r="EB229">
        <v>8.5255262274586102E-2</v>
      </c>
      <c r="EC229">
        <v>0.38193762247829</v>
      </c>
      <c r="ED229">
        <v>-1.0788871546537799</v>
      </c>
      <c r="EE229">
        <v>0.83391661628411395</v>
      </c>
      <c r="EF229">
        <v>0.50314109321334399</v>
      </c>
      <c r="EG229">
        <v>0.63650092015450399</v>
      </c>
      <c r="EH229">
        <v>0.104405435922672</v>
      </c>
      <c r="EI229">
        <v>-0.21800197928314399</v>
      </c>
      <c r="EJ229">
        <v>0.42962653624272201</v>
      </c>
      <c r="EK229">
        <v>-1.0493385742847701</v>
      </c>
      <c r="EL229">
        <v>0.93896873040648599</v>
      </c>
      <c r="EM229">
        <v>0.434209300510702</v>
      </c>
      <c r="EN229">
        <v>0.67350288936722802</v>
      </c>
      <c r="EO229">
        <v>1.5027459805423899</v>
      </c>
      <c r="EP229">
        <v>1.1454894902271899</v>
      </c>
      <c r="EQ229">
        <v>0.15888564685155901</v>
      </c>
      <c r="ER229">
        <v>-0.51914578471041795</v>
      </c>
      <c r="ES229">
        <v>-1.36842740603242</v>
      </c>
      <c r="ET229">
        <v>0.67444954383972799</v>
      </c>
      <c r="EU229">
        <v>0.54945683823461899</v>
      </c>
      <c r="EV229">
        <v>-6.4772631958476302E-3</v>
      </c>
      <c r="EX229">
        <v>0.649728757525736</v>
      </c>
      <c r="EY229">
        <v>0.23381723221973499</v>
      </c>
      <c r="EZ229">
        <v>0.26401088616694302</v>
      </c>
      <c r="FA229">
        <v>-6.71727530061617E-3</v>
      </c>
      <c r="FC229">
        <v>-0.923382176279119</v>
      </c>
      <c r="FD229">
        <v>-0.59195411949985999</v>
      </c>
      <c r="FE229">
        <v>-3.29077977785346</v>
      </c>
      <c r="FF229">
        <v>0.87787711236160204</v>
      </c>
      <c r="FG229">
        <v>2.9460100644428202</v>
      </c>
      <c r="FH229">
        <v>-1.3338227448912201</v>
      </c>
      <c r="FI229">
        <v>2.4658070651639701</v>
      </c>
      <c r="FJ229">
        <v>-0.68853301081617202</v>
      </c>
      <c r="FK229">
        <v>0.595519640410203</v>
      </c>
      <c r="FL229">
        <v>-0.384553916774166</v>
      </c>
      <c r="FM229">
        <v>0.81303391616529597</v>
      </c>
      <c r="FN229">
        <v>-0.25701049071358301</v>
      </c>
      <c r="FO229">
        <v>0.69833382185606796</v>
      </c>
      <c r="FP229">
        <v>-0.187435302177619</v>
      </c>
      <c r="FQ229">
        <v>-0.48257245143759098</v>
      </c>
      <c r="FR229">
        <v>-6.7240216594655101E-3</v>
      </c>
      <c r="FS229">
        <v>-0.37560564296654803</v>
      </c>
      <c r="FT229">
        <v>-0.88657563001106598</v>
      </c>
      <c r="FU229">
        <v>2.4328843082912499</v>
      </c>
      <c r="FV229">
        <v>-1.63309985791784</v>
      </c>
      <c r="FW229">
        <v>1.54263763342897</v>
      </c>
      <c r="FX229">
        <v>0.74365326599945503</v>
      </c>
      <c r="FY229">
        <v>1.963037587484</v>
      </c>
      <c r="FZ229">
        <v>0.47252374188246898</v>
      </c>
      <c r="GA229">
        <v>1.31439961642172</v>
      </c>
      <c r="GB229">
        <v>-0.163255680308794</v>
      </c>
      <c r="GC229">
        <v>-0.16581533718635899</v>
      </c>
      <c r="GD229">
        <v>-1.2018684328722899</v>
      </c>
      <c r="GE229">
        <v>1.1821268137282499</v>
      </c>
      <c r="GF229">
        <v>-1.6291707106574901E-2</v>
      </c>
      <c r="GI229">
        <v>0.39054231274349099</v>
      </c>
      <c r="GJ229">
        <v>-0.88750781114868005</v>
      </c>
      <c r="GK229">
        <v>0.20318834176578099</v>
      </c>
      <c r="GL229">
        <v>-2.5091354003052402</v>
      </c>
      <c r="GM229">
        <v>0.97032853882410597</v>
      </c>
      <c r="GN229">
        <v>0.23167021208791999</v>
      </c>
      <c r="GO229">
        <v>-2.4230692809396701</v>
      </c>
      <c r="GP229">
        <v>-1.58375869532392</v>
      </c>
      <c r="GQ229">
        <v>0.69509874556388196</v>
      </c>
      <c r="GR229">
        <v>0.39237747623701602</v>
      </c>
      <c r="GS229">
        <v>-5.26671032275772E-2</v>
      </c>
      <c r="GT229">
        <v>0.324350241862703</v>
      </c>
      <c r="GU229">
        <v>2.1688747860025601</v>
      </c>
      <c r="GV229">
        <v>-4.2535763442210701</v>
      </c>
      <c r="GW229">
        <v>-4.7523416924377698E-2</v>
      </c>
      <c r="GX229">
        <v>0.722871228208533</v>
      </c>
      <c r="GY229">
        <v>2.3755445936330899</v>
      </c>
      <c r="GZ229">
        <v>-0.33823145195128701</v>
      </c>
      <c r="HA229">
        <v>0.15532802299276199</v>
      </c>
      <c r="HB229">
        <v>-0.20931758526785399</v>
      </c>
      <c r="HC229">
        <v>1.51704633262852</v>
      </c>
      <c r="HD229">
        <v>-2.60603319466099</v>
      </c>
      <c r="HE229">
        <v>1.2043688637277199</v>
      </c>
      <c r="HF229">
        <v>-0.79249269219872098</v>
      </c>
      <c r="HG229">
        <v>-0.92136517096150805</v>
      </c>
      <c r="HH229">
        <v>-1.8286618528691201</v>
      </c>
      <c r="HI229">
        <v>1.5956165989336999</v>
      </c>
      <c r="HJ229">
        <v>-0.41387318478882701</v>
      </c>
      <c r="HK229">
        <v>-0.38593011449847803</v>
      </c>
      <c r="HL229">
        <v>1.2217509420224799</v>
      </c>
      <c r="HM229">
        <v>0.42142172733292699</v>
      </c>
      <c r="HN229">
        <v>-0.38769408092775798</v>
      </c>
      <c r="HP229">
        <v>1.4574307122529699</v>
      </c>
      <c r="HQ229">
        <v>1.0452421829541001</v>
      </c>
      <c r="HR229">
        <v>0.25887749980029201</v>
      </c>
      <c r="HS229">
        <v>0.98050579072150901</v>
      </c>
      <c r="HT229">
        <v>1.02060977951623E-2</v>
      </c>
      <c r="HU229">
        <v>0.64367957820650201</v>
      </c>
      <c r="HV229">
        <v>0.48656770104571501</v>
      </c>
      <c r="HW229">
        <v>-0.23060864259605299</v>
      </c>
      <c r="HX229">
        <v>0.71697561979817703</v>
      </c>
      <c r="HY229">
        <v>-0.19559431675588701</v>
      </c>
      <c r="HZ229">
        <v>-0.107456357818592</v>
      </c>
      <c r="IA229">
        <v>-0.40893576488088001</v>
      </c>
      <c r="IC229">
        <v>-1.2943349469423999</v>
      </c>
      <c r="ID229">
        <v>1.04533214816911</v>
      </c>
      <c r="IE229">
        <v>0.129019077030534</v>
      </c>
      <c r="IF229">
        <v>-0.71594904857192898</v>
      </c>
      <c r="IG229">
        <v>0.75946838242089099</v>
      </c>
      <c r="IH229">
        <v>-0.44208001227161697</v>
      </c>
      <c r="II229">
        <v>6.4676471993152504E-2</v>
      </c>
      <c r="IJ229">
        <v>0.69899021509627302</v>
      </c>
      <c r="IK229">
        <v>-1.0255641313960999</v>
      </c>
      <c r="IL229">
        <v>1.19020243491832</v>
      </c>
      <c r="IM229">
        <v>1.59100134624168E-2</v>
      </c>
      <c r="IN229">
        <v>1.83425327868463</v>
      </c>
      <c r="IO229">
        <v>-0.26622750092428799</v>
      </c>
      <c r="IP229">
        <v>9.7530445964366705E-2</v>
      </c>
      <c r="IQ229">
        <v>-1.92296851100764</v>
      </c>
      <c r="IR229">
        <v>1.6406610478952599</v>
      </c>
      <c r="IS229">
        <v>0.55535189076181302</v>
      </c>
      <c r="IT229">
        <v>0.472136474854778</v>
      </c>
      <c r="IU229">
        <v>-0.40258641047330501</v>
      </c>
      <c r="IV229">
        <v>-6.1995449414098402E-2</v>
      </c>
      <c r="IW229">
        <v>0.21901009331486401</v>
      </c>
      <c r="IX229">
        <v>-6.5155154698004494E-2</v>
      </c>
      <c r="IY229">
        <v>0.85627195130655298</v>
      </c>
      <c r="IZ229">
        <v>3.92149595427327E-2</v>
      </c>
      <c r="JA229">
        <v>0.16478066809213501</v>
      </c>
      <c r="JB229">
        <v>0.16894775017135499</v>
      </c>
      <c r="JC229">
        <v>0.62055686812527699</v>
      </c>
      <c r="JD229">
        <v>0.24409602156083601</v>
      </c>
      <c r="JE229">
        <v>0.51678208328667097</v>
      </c>
      <c r="JF229">
        <v>0.72797116008587204</v>
      </c>
      <c r="JH229">
        <v>0.85482995091297198</v>
      </c>
      <c r="JI229">
        <v>0.58010046395793302</v>
      </c>
      <c r="JJ229">
        <v>-0.59761315969808504</v>
      </c>
      <c r="JK229">
        <v>-0.20276796694815899</v>
      </c>
      <c r="JL229">
        <v>7.1805383777245907E-2</v>
      </c>
      <c r="JM229">
        <v>-0.40506636369173099</v>
      </c>
    </row>
    <row r="230" spans="1:273" x14ac:dyDescent="0.25">
      <c r="A230" s="30">
        <v>44358</v>
      </c>
      <c r="B230" s="31" t="s">
        <v>1813</v>
      </c>
      <c r="C230" s="23" t="s">
        <v>1735</v>
      </c>
      <c r="D230" s="23" t="s">
        <v>1899</v>
      </c>
      <c r="E230" s="32">
        <v>4.0981209999999999</v>
      </c>
      <c r="F230" s="37">
        <v>2000</v>
      </c>
      <c r="G230" s="16">
        <f>VLOOKUP(C230,dFundos!$A$1:$B$28,2,FALSE)</f>
        <v>18770648000102</v>
      </c>
      <c r="H230" s="13"/>
      <c r="I230">
        <f>_xll.ECONOMATICA(G230,"VOLATILITY","1Y",A230)</f>
        <v>20.766888599988299</v>
      </c>
      <c r="J230">
        <f>_xll.ECONOMATICA(G230,"NAV","1D",A230)</f>
        <v>490.22658400004701</v>
      </c>
      <c r="K230">
        <f>_xll.ECONOMATICA(G230,"NAV","1D",A230+1)</f>
        <v>490.22658400004701</v>
      </c>
      <c r="L230" s="6"/>
      <c r="N230">
        <v>1.67539289177512</v>
      </c>
      <c r="O230">
        <v>2.6703301648012698</v>
      </c>
      <c r="P230">
        <v>0.41659928210719999</v>
      </c>
      <c r="Q230">
        <v>1.8219575786133599</v>
      </c>
      <c r="R230">
        <v>-1.9146550928780901</v>
      </c>
      <c r="S230">
        <v>0.16254863894573601</v>
      </c>
      <c r="T230">
        <v>-1.5270043611053601</v>
      </c>
      <c r="U230">
        <v>0.43632883462123601</v>
      </c>
      <c r="V230">
        <v>1.2400209010593199</v>
      </c>
      <c r="W230">
        <v>-0.79581980353395898</v>
      </c>
      <c r="X230">
        <v>0.92403401122283002</v>
      </c>
      <c r="Y230">
        <v>1.3179764404412699</v>
      </c>
      <c r="Z230">
        <v>-1.17708245370522</v>
      </c>
      <c r="AA230">
        <v>0.95692221166245905</v>
      </c>
      <c r="AB230">
        <v>-0.83224484587844905</v>
      </c>
      <c r="AC230">
        <v>2.5298878443209101</v>
      </c>
      <c r="AD230">
        <v>-0.81226975253230205</v>
      </c>
      <c r="AE230">
        <v>0.55843179761723105</v>
      </c>
      <c r="AF230">
        <v>4.8889024583331803E-2</v>
      </c>
      <c r="AG230">
        <v>0.45393988566502202</v>
      </c>
      <c r="AH230">
        <v>-0.378932929379516</v>
      </c>
      <c r="AI230">
        <v>0.78816569221089605</v>
      </c>
      <c r="AJ230">
        <v>1.1878344483193399</v>
      </c>
      <c r="AK230">
        <v>-1.5394974793707701</v>
      </c>
      <c r="AL230">
        <v>1.06904821677745</v>
      </c>
      <c r="AM230">
        <v>0.54911935385462096</v>
      </c>
      <c r="AN230">
        <v>-2.8179439950690699</v>
      </c>
      <c r="AO230">
        <v>-0.77267278602448597</v>
      </c>
      <c r="AP230">
        <v>3.1686961483501398E-2</v>
      </c>
      <c r="AQ230">
        <v>-0.39181382026072198</v>
      </c>
      <c r="AR230">
        <v>0.31480504931096198</v>
      </c>
      <c r="AS230">
        <v>-1.1543864904524499</v>
      </c>
      <c r="AT230">
        <v>1.26256551102415</v>
      </c>
      <c r="AU230">
        <v>-8.9180949180445196E-2</v>
      </c>
      <c r="AV230">
        <v>1.90197271112993</v>
      </c>
      <c r="AW230">
        <v>2.8737577411448001</v>
      </c>
      <c r="AX230">
        <v>4.7965157136786701E-2</v>
      </c>
      <c r="AY230">
        <v>0.55209915299201395</v>
      </c>
      <c r="AZ230">
        <v>2.0172911075860598</v>
      </c>
      <c r="BA230">
        <v>1.0788366567794601</v>
      </c>
      <c r="BB230">
        <v>0.66193968086736299</v>
      </c>
      <c r="BC230">
        <v>-1.7171860941743899</v>
      </c>
      <c r="BD230">
        <v>2.4763668678133399</v>
      </c>
      <c r="BE230">
        <v>-1.46146654506083</v>
      </c>
      <c r="BF230">
        <v>0.84012998577236397</v>
      </c>
      <c r="BG230">
        <v>1.9412215113334199</v>
      </c>
      <c r="BH230">
        <v>-0.20055749109815199</v>
      </c>
      <c r="BI230">
        <v>0.56794996526150499</v>
      </c>
      <c r="BJ230">
        <v>1.2990642433578601</v>
      </c>
      <c r="BK230">
        <v>1.13118704848603</v>
      </c>
      <c r="BL230">
        <v>0.84784290556854103</v>
      </c>
      <c r="BM230">
        <v>-0.69108940842852495</v>
      </c>
      <c r="BN230">
        <v>3.59545211049408</v>
      </c>
      <c r="BO230">
        <v>-0.64837475247259102</v>
      </c>
      <c r="BP230">
        <v>-2.19548636159743</v>
      </c>
      <c r="BQ230">
        <v>0.62723219325562196</v>
      </c>
      <c r="BR230">
        <v>-0.59260151710986997</v>
      </c>
      <c r="BS230">
        <v>1.04297376419709</v>
      </c>
      <c r="BT230">
        <v>-5.06140416746348</v>
      </c>
      <c r="BU230">
        <v>-0.60955976114200905</v>
      </c>
      <c r="BW230">
        <v>-1.91779611759557</v>
      </c>
      <c r="BX230">
        <v>0.84238273466326097</v>
      </c>
      <c r="BY230">
        <v>-1.5118993355827099</v>
      </c>
      <c r="BZ230">
        <v>0.35488526355038602</v>
      </c>
      <c r="CA230">
        <v>-6.8432160787779098E-2</v>
      </c>
      <c r="CB230">
        <v>0.55751026338839405</v>
      </c>
      <c r="CC230">
        <v>-1.5533603886979099</v>
      </c>
      <c r="CD230">
        <v>-0.89595175277281702</v>
      </c>
      <c r="CE230">
        <v>0.98145273623231299</v>
      </c>
      <c r="CF230">
        <v>-6.1505195662903099E-2</v>
      </c>
      <c r="CG230">
        <v>2.3933558451972199</v>
      </c>
      <c r="CH230">
        <v>-0.61703660740022304</v>
      </c>
      <c r="CI230">
        <v>-0.69287627047742695</v>
      </c>
      <c r="CJ230">
        <v>2.1463312712512601</v>
      </c>
      <c r="CK230">
        <v>3.0534689863998201</v>
      </c>
      <c r="CL230">
        <v>-0.31962290586307102</v>
      </c>
      <c r="CM230">
        <v>0.55005783924570995</v>
      </c>
      <c r="CN230">
        <v>1.1084685042078499</v>
      </c>
      <c r="CO230">
        <v>-1.16644194076798</v>
      </c>
      <c r="CP230">
        <v>5.2461545419646399E-2</v>
      </c>
      <c r="CQ230">
        <v>-1.0728040112553601</v>
      </c>
      <c r="CR230">
        <v>2.07387589362042</v>
      </c>
      <c r="CS230">
        <v>0.44773883764719402</v>
      </c>
      <c r="CT230">
        <v>3.5476743141771301E-2</v>
      </c>
      <c r="CV230">
        <v>2.1816115231558801</v>
      </c>
      <c r="CW230">
        <v>-0.63424230474993204</v>
      </c>
      <c r="CX230">
        <v>-0.19607222639024299</v>
      </c>
      <c r="CY230">
        <v>0.45357436247286398</v>
      </c>
      <c r="CZ230">
        <v>-2.27108276803847</v>
      </c>
      <c r="DA230">
        <v>0.31967998293111999</v>
      </c>
      <c r="DB230">
        <v>0.32771679434517897</v>
      </c>
      <c r="DC230">
        <v>0.24630727293697399</v>
      </c>
      <c r="DD230">
        <v>0.78797241694701403</v>
      </c>
      <c r="DE230">
        <v>-1.8534150588493501</v>
      </c>
      <c r="DF230">
        <v>0.74960413239750801</v>
      </c>
      <c r="DG230">
        <v>-2.7991814798951999</v>
      </c>
      <c r="DH230">
        <v>1.4982879138187899</v>
      </c>
      <c r="DI230">
        <v>-1.3686818167116099</v>
      </c>
      <c r="DK230">
        <v>2.9077430841425702</v>
      </c>
      <c r="DL230">
        <v>0.91647057834052204</v>
      </c>
      <c r="DM230">
        <v>0.39143257472460402</v>
      </c>
      <c r="DN230">
        <v>-2.9096214820128798</v>
      </c>
      <c r="DO230">
        <v>2.6597200667310998</v>
      </c>
      <c r="DP230">
        <v>-2.1112909348630602</v>
      </c>
      <c r="DQ230">
        <v>1.1316004060063301</v>
      </c>
      <c r="DR230">
        <v>-0.14470338337559999</v>
      </c>
      <c r="DS230">
        <v>1.68680509996193</v>
      </c>
      <c r="DT230">
        <v>-4.0295432063430801E-2</v>
      </c>
      <c r="DU230">
        <v>-1.3733232357481</v>
      </c>
      <c r="DV230">
        <v>-1.34775139094927</v>
      </c>
      <c r="DW230">
        <v>-0.33967133085752699</v>
      </c>
      <c r="DX230">
        <v>0.70738225294917401</v>
      </c>
      <c r="DY230">
        <v>1.3784823031528499</v>
      </c>
      <c r="DZ230">
        <v>0.68979289007984301</v>
      </c>
      <c r="EA230">
        <v>-1.15033062957082</v>
      </c>
      <c r="EB230">
        <v>-0.114203045177419</v>
      </c>
      <c r="EC230">
        <v>0.54439105224446405</v>
      </c>
      <c r="ED230">
        <v>-6.53080550364393E-2</v>
      </c>
      <c r="EE230">
        <v>-0.92776442734248099</v>
      </c>
      <c r="EF230">
        <v>0.393566421371361</v>
      </c>
      <c r="EG230">
        <v>-1.8588448685477501</v>
      </c>
      <c r="EH230">
        <v>0.308510374088655</v>
      </c>
      <c r="EI230">
        <v>-0.921240870047768</v>
      </c>
      <c r="EJ230">
        <v>0.92099220037198404</v>
      </c>
      <c r="EK230">
        <v>0.26804822791746102</v>
      </c>
      <c r="EL230">
        <v>-2.55715882994991</v>
      </c>
      <c r="EM230">
        <v>0.36149002098682098</v>
      </c>
      <c r="EN230">
        <v>0.892358096643875</v>
      </c>
      <c r="EO230">
        <v>0.26218230614176702</v>
      </c>
      <c r="EP230">
        <v>0.87026260425773205</v>
      </c>
      <c r="EQ230">
        <v>-0.26861410988203699</v>
      </c>
      <c r="ER230">
        <v>-0.507684243530093</v>
      </c>
      <c r="ES230">
        <v>0.94481983105652001</v>
      </c>
      <c r="ET230">
        <v>0.43143408056494098</v>
      </c>
      <c r="EU230">
        <v>1.0903779357249701</v>
      </c>
      <c r="EV230">
        <v>-9.7956521130981907E-3</v>
      </c>
      <c r="EX230">
        <v>2.1709019960326299</v>
      </c>
      <c r="EY230">
        <v>-1.2563548665639199</v>
      </c>
      <c r="EZ230">
        <v>-0.15835510512261</v>
      </c>
      <c r="FA230">
        <v>-7.7354419772745998E-3</v>
      </c>
      <c r="FC230">
        <v>-0.18695743438001999</v>
      </c>
      <c r="FD230">
        <v>1.0206755650870001</v>
      </c>
      <c r="FE230">
        <v>0.44835044027422599</v>
      </c>
      <c r="FF230">
        <v>3.4264253868968799</v>
      </c>
      <c r="FG230">
        <v>0.62865794279787202</v>
      </c>
      <c r="FH230">
        <v>0.54925796848692698</v>
      </c>
      <c r="FI230">
        <v>-2.0967678196029702</v>
      </c>
      <c r="FJ230">
        <v>-0.474285678228625</v>
      </c>
      <c r="FK230">
        <v>-2.10221898078089</v>
      </c>
      <c r="FL230">
        <v>0.49116230111394499</v>
      </c>
      <c r="FM230">
        <v>-0.158413348526665</v>
      </c>
      <c r="FN230">
        <v>1.7521596650112801</v>
      </c>
      <c r="FO230">
        <v>1.11243603878393</v>
      </c>
      <c r="FP230">
        <v>1.06100293505733</v>
      </c>
      <c r="FQ230">
        <v>1.3589272464741999</v>
      </c>
      <c r="FR230">
        <v>-7.87995941209374E-3</v>
      </c>
      <c r="FS230">
        <v>-1.5184725829385599</v>
      </c>
      <c r="FT230">
        <v>-2.0895732494864201</v>
      </c>
      <c r="FU230">
        <v>2.6482069837584299</v>
      </c>
      <c r="FV230">
        <v>-1.92278463437106</v>
      </c>
      <c r="FW230">
        <v>1.26528070213681</v>
      </c>
      <c r="FX230">
        <v>0.17804239469114699</v>
      </c>
      <c r="FY230">
        <v>0.49448118425061699</v>
      </c>
      <c r="FZ230">
        <v>1.9311490530526501</v>
      </c>
      <c r="GA230">
        <v>-0.72970711516973097</v>
      </c>
      <c r="GB230">
        <v>0.58946945555362595</v>
      </c>
      <c r="GC230">
        <v>0.386478974178317</v>
      </c>
      <c r="GD230">
        <v>0.101303335577541</v>
      </c>
      <c r="GE230">
        <v>0.10574020470812701</v>
      </c>
      <c r="GF230">
        <v>9.7854410705622299E-2</v>
      </c>
      <c r="GI230">
        <v>0.87643813130853199</v>
      </c>
      <c r="GJ230">
        <v>0.120377730490873</v>
      </c>
      <c r="GK230">
        <v>-0.64281881759598003</v>
      </c>
      <c r="GL230">
        <v>7.5758914135803906E-2</v>
      </c>
      <c r="GM230">
        <v>-0.344937296085845</v>
      </c>
      <c r="GN230">
        <v>1.0379219751484901</v>
      </c>
      <c r="GO230">
        <v>-0.81687974616215797</v>
      </c>
      <c r="GP230">
        <v>0.94184294484875897</v>
      </c>
      <c r="GQ230">
        <v>2.0310126479671502</v>
      </c>
      <c r="GR230">
        <v>0.55294783542194603</v>
      </c>
      <c r="GS230">
        <v>6.3144381419988294E-2</v>
      </c>
      <c r="GT230">
        <v>-3.1983592873984898</v>
      </c>
      <c r="GU230">
        <v>2.21613250323571</v>
      </c>
      <c r="GV230">
        <v>1.38617086176964</v>
      </c>
      <c r="GW230">
        <v>1.67050675390783</v>
      </c>
      <c r="GX230">
        <v>-1.0530586418099099</v>
      </c>
      <c r="GY230">
        <v>-1.6374905496377301</v>
      </c>
      <c r="GZ230">
        <v>0.166866415020195</v>
      </c>
      <c r="HA230">
        <v>1.86007511638309</v>
      </c>
      <c r="HB230">
        <v>-4.6472306166833698E-2</v>
      </c>
      <c r="HC230">
        <v>-0.179481723625941</v>
      </c>
      <c r="HD230">
        <v>-1.93880096285284</v>
      </c>
      <c r="HE230">
        <v>-1.5102827601367601</v>
      </c>
      <c r="HF230">
        <v>0.99916643957840301</v>
      </c>
      <c r="HG230">
        <v>-1.06408900874158</v>
      </c>
      <c r="HH230">
        <v>1.1157624687257299</v>
      </c>
      <c r="HI230">
        <v>1.5166358525675601</v>
      </c>
      <c r="HJ230">
        <v>2.7834311073092999</v>
      </c>
      <c r="HK230">
        <v>0.42517489109741302</v>
      </c>
      <c r="HL230">
        <v>-0.86548408917224195</v>
      </c>
      <c r="HM230">
        <v>-1.1932218437323201</v>
      </c>
      <c r="HN230">
        <v>2.4675467249835501</v>
      </c>
      <c r="HP230">
        <v>0.88585596895427399</v>
      </c>
      <c r="HQ230">
        <v>-1.1493902253278101</v>
      </c>
      <c r="HR230">
        <v>0.93265301093197195</v>
      </c>
      <c r="HS230">
        <v>-0.39795215889171198</v>
      </c>
      <c r="HT230">
        <v>2.3794742386598999</v>
      </c>
      <c r="HU230">
        <v>0.91785832846653603</v>
      </c>
      <c r="HV230">
        <v>-0.45447031216099298</v>
      </c>
      <c r="HW230">
        <v>-0.54479714672197599</v>
      </c>
      <c r="HX230">
        <v>-0.21132452602614599</v>
      </c>
      <c r="HY230">
        <v>-0.15267001772372199</v>
      </c>
      <c r="HZ230">
        <v>-0.88361260377496398</v>
      </c>
      <c r="IA230">
        <v>-0.95532637615178795</v>
      </c>
      <c r="IC230">
        <v>-1.54011062995778</v>
      </c>
      <c r="ID230">
        <v>1.5203604074486099</v>
      </c>
      <c r="IE230">
        <v>-0.28241965037523198</v>
      </c>
      <c r="IF230">
        <v>3.1839278017287101E-2</v>
      </c>
      <c r="IG230">
        <v>-1.5221696125081501</v>
      </c>
      <c r="IH230">
        <v>0.485623298845894</v>
      </c>
      <c r="II230">
        <v>0.41464793011982698</v>
      </c>
      <c r="IJ230">
        <v>-0.203826200686308</v>
      </c>
      <c r="IK230">
        <v>-0.26909052103292203</v>
      </c>
      <c r="IL230">
        <v>-1.2063640295309599</v>
      </c>
      <c r="IM230">
        <v>-0.28731794873237998</v>
      </c>
      <c r="IN230">
        <v>-0.15124859401112201</v>
      </c>
      <c r="IO230">
        <v>-1.20802817064032</v>
      </c>
      <c r="IP230">
        <v>-0.83584431122290004</v>
      </c>
      <c r="IQ230">
        <v>-1.41829643325764</v>
      </c>
      <c r="IR230">
        <v>1.54334192175156</v>
      </c>
      <c r="IS230">
        <v>1.11396698193857</v>
      </c>
      <c r="IT230">
        <v>-0.43913251292906402</v>
      </c>
      <c r="IU230">
        <v>-1.0389367343122999</v>
      </c>
      <c r="IV230">
        <v>0.93258226388570598</v>
      </c>
      <c r="IW230">
        <v>0.461448065289005</v>
      </c>
      <c r="IX230">
        <v>1.0514369872908</v>
      </c>
      <c r="IY230">
        <v>0.80145174451899903</v>
      </c>
      <c r="IZ230">
        <v>-0.13038615279583601</v>
      </c>
      <c r="JA230">
        <v>-9.1615577002812601E-2</v>
      </c>
      <c r="JB230">
        <v>-0.72978474636329305</v>
      </c>
      <c r="JC230">
        <v>-0.40831795895428502</v>
      </c>
      <c r="JD230">
        <v>2.9584724507003599E-2</v>
      </c>
      <c r="JE230">
        <v>-1.1105599824986701</v>
      </c>
      <c r="JF230">
        <v>-1.03175816602743</v>
      </c>
      <c r="JH230">
        <v>-0.199529008568788</v>
      </c>
      <c r="JI230">
        <v>-0.17095051043725101</v>
      </c>
      <c r="JJ230">
        <v>-7.0315286211553002E-2</v>
      </c>
      <c r="JK230">
        <v>0.20638807363866399</v>
      </c>
      <c r="JL230">
        <v>0.532240623033431</v>
      </c>
      <c r="JM230">
        <v>0.80423682848049804</v>
      </c>
    </row>
    <row r="231" spans="1:273" x14ac:dyDescent="0.25">
      <c r="A231" s="29">
        <v>44358</v>
      </c>
      <c r="B231" s="31" t="s">
        <v>1882</v>
      </c>
      <c r="C231" s="24" t="s">
        <v>1745</v>
      </c>
      <c r="D231" s="24" t="s">
        <v>1899</v>
      </c>
      <c r="E231" s="34">
        <v>27.142702</v>
      </c>
      <c r="F231" s="38">
        <v>4000</v>
      </c>
      <c r="G231" s="16">
        <f>VLOOKUP(C231,dFundos!$A$1:$B$28,2,FALSE)</f>
        <v>26111809000184</v>
      </c>
      <c r="H231" s="13"/>
      <c r="I231">
        <f>_xll.ECONOMATICA(G231,"VOLATILITY","1Y",A231)</f>
        <v>5.85727283057349</v>
      </c>
      <c r="J231">
        <f>_xll.ECONOMATICA(G231,"NAV","1D",A231)</f>
        <v>146.855218000012</v>
      </c>
      <c r="K231">
        <f>_xll.ECONOMATICA(G231,"NAV","1D",A231+1)</f>
        <v>146.855218000012</v>
      </c>
      <c r="L231" s="6"/>
      <c r="N231">
        <v>3.59309879058856E-2</v>
      </c>
      <c r="O231">
        <v>0.14490289613604501</v>
      </c>
      <c r="P231">
        <v>0.43725947070924998</v>
      </c>
      <c r="Q231">
        <v>4.5686887642659699E-2</v>
      </c>
      <c r="R231">
        <v>8.7918085228011505E-2</v>
      </c>
      <c r="S231">
        <v>-5.5725272432027899E-2</v>
      </c>
      <c r="T231">
        <v>0.15314104020944799</v>
      </c>
      <c r="U231">
        <v>-0.40130495845005498</v>
      </c>
      <c r="V231">
        <v>0.34146583693655003</v>
      </c>
      <c r="W231">
        <v>-0.568078976175457</v>
      </c>
      <c r="X231">
        <v>0.32800018034322398</v>
      </c>
      <c r="Y231">
        <v>8.3811720833182293E-2</v>
      </c>
      <c r="Z231">
        <v>0.27989159516437201</v>
      </c>
      <c r="AA231">
        <v>3.4581975342007402E-3</v>
      </c>
      <c r="AB231">
        <v>0.166465457732556</v>
      </c>
      <c r="AC231">
        <v>0.50712368793028895</v>
      </c>
      <c r="AD231">
        <v>-0.208355463655607</v>
      </c>
      <c r="AE231">
        <v>0.46851039878674799</v>
      </c>
      <c r="AF231">
        <v>-6.8343802286108299E-2</v>
      </c>
      <c r="AG231">
        <v>0.24620419226266699</v>
      </c>
      <c r="AH231">
        <v>-0.464284006466187</v>
      </c>
      <c r="AI231">
        <v>0.27573213465075203</v>
      </c>
      <c r="AJ231">
        <v>0.35925722004321903</v>
      </c>
      <c r="AK231">
        <v>-0.39027549792081101</v>
      </c>
      <c r="AL231">
        <v>0.73227495049650304</v>
      </c>
      <c r="AM231">
        <v>0.42710415418696401</v>
      </c>
      <c r="AN231">
        <v>-0.15939336944939</v>
      </c>
      <c r="AO231">
        <v>2.6981566043105001E-2</v>
      </c>
      <c r="AP231">
        <v>-0.42177244304184602</v>
      </c>
      <c r="AQ231">
        <v>-3.0737852648599101E-2</v>
      </c>
      <c r="AR231">
        <v>0.42890382901532598</v>
      </c>
      <c r="AS231">
        <v>-7.93865812738659E-2</v>
      </c>
      <c r="AT231">
        <v>0.36687490937765699</v>
      </c>
      <c r="AU231">
        <v>0.12300686394155499</v>
      </c>
      <c r="AV231">
        <v>-0.21621597361445299</v>
      </c>
      <c r="AW231">
        <v>1.8720194930210699E-2</v>
      </c>
      <c r="AX231">
        <v>-0.233437885981402</v>
      </c>
      <c r="AY231">
        <v>0.47708671645523298</v>
      </c>
      <c r="AZ231">
        <v>0.41340676143590799</v>
      </c>
      <c r="BA231">
        <v>-0.30117080350464698</v>
      </c>
      <c r="BB231">
        <v>-0.125220489735511</v>
      </c>
      <c r="BC231">
        <v>-0.29554572738561502</v>
      </c>
      <c r="BD231">
        <v>4.6137747631291902E-3</v>
      </c>
      <c r="BE231">
        <v>-0.26191562328676798</v>
      </c>
      <c r="BF231">
        <v>0.26707702108978998</v>
      </c>
      <c r="BG231">
        <v>-0.29706617333431501</v>
      </c>
      <c r="BH231">
        <v>0.61300836314330798</v>
      </c>
      <c r="BI231">
        <v>-0.343921349940501</v>
      </c>
      <c r="BJ231">
        <v>0.15396396884170799</v>
      </c>
      <c r="BK231">
        <v>-3.5155992463842302E-2</v>
      </c>
      <c r="BL231">
        <v>0.14959765958337801</v>
      </c>
      <c r="BM231">
        <v>8.1801777196233202E-2</v>
      </c>
      <c r="BN231">
        <v>-0.16130831072587201</v>
      </c>
      <c r="BO231">
        <v>-2.6159145818382998E-2</v>
      </c>
      <c r="BP231">
        <v>0.33665004029899098</v>
      </c>
      <c r="BQ231">
        <v>-0.49569235161470698</v>
      </c>
      <c r="BR231">
        <v>0.54163814093044504</v>
      </c>
      <c r="BS231">
        <v>-0.102840983254282</v>
      </c>
      <c r="BT231">
        <v>-0.538490628969157</v>
      </c>
      <c r="BU231">
        <v>8.6537156857957598E-2</v>
      </c>
      <c r="BW231">
        <v>-0.31262196162060701</v>
      </c>
      <c r="BX231">
        <v>0.35067385615548102</v>
      </c>
      <c r="BY231">
        <v>-0.61234453960423696</v>
      </c>
      <c r="BZ231">
        <v>-7.27486517462239E-2</v>
      </c>
      <c r="CA231">
        <v>0.49992263629974298</v>
      </c>
      <c r="CB231">
        <v>2.1238402405288102E-2</v>
      </c>
      <c r="CC231">
        <v>-0.15186653290584201</v>
      </c>
      <c r="CD231">
        <v>-9.7006963642343194E-2</v>
      </c>
      <c r="CE231">
        <v>-0.38958164923315097</v>
      </c>
      <c r="CF231">
        <v>-0.48731756578490598</v>
      </c>
      <c r="CG231">
        <v>0.28285077041800799</v>
      </c>
      <c r="CH231">
        <v>-0.438137869969069</v>
      </c>
      <c r="CI231">
        <v>0.19219274490751601</v>
      </c>
      <c r="CJ231">
        <v>9.8458725005912101E-2</v>
      </c>
      <c r="CK231">
        <v>-0.54149476673046604</v>
      </c>
      <c r="CL231">
        <v>-0.19492818319122299</v>
      </c>
      <c r="CM231">
        <v>0.25775513495318603</v>
      </c>
      <c r="CN231">
        <v>0.35816524941765199</v>
      </c>
      <c r="CO231">
        <v>-0.57600268746682604</v>
      </c>
      <c r="CP231">
        <v>0.424254622703302</v>
      </c>
      <c r="CQ231">
        <v>-0.274513985004887</v>
      </c>
      <c r="CR231">
        <v>0.15868170630710701</v>
      </c>
      <c r="CS231">
        <v>0.38389990477298902</v>
      </c>
      <c r="CT231">
        <v>0.20008878491353199</v>
      </c>
      <c r="CV231">
        <v>0.29445876261888798</v>
      </c>
      <c r="CW231">
        <v>0.20110656550969</v>
      </c>
      <c r="CX231">
        <v>-2.26547398597177E-2</v>
      </c>
      <c r="CY231">
        <v>-2.4639494131406502E-2</v>
      </c>
      <c r="CZ231">
        <v>-6.9486197753576603E-2</v>
      </c>
      <c r="DA231">
        <v>0.48846317349671198</v>
      </c>
      <c r="DB231">
        <v>7.7566358231706503E-2</v>
      </c>
      <c r="DC231">
        <v>1.7348155779473001E-2</v>
      </c>
      <c r="DD231">
        <v>-8.3472429196263007E-2</v>
      </c>
      <c r="DE231">
        <v>-0.285753313528403</v>
      </c>
      <c r="DF231">
        <v>-0.14184612637109201</v>
      </c>
      <c r="DG231">
        <v>-1.1761081743316</v>
      </c>
      <c r="DH231">
        <v>0.45547454519692099</v>
      </c>
      <c r="DI231">
        <v>-0.84827663131363795</v>
      </c>
      <c r="DK231">
        <v>0.50552094235172296</v>
      </c>
      <c r="DL231">
        <v>0.76552774571609905</v>
      </c>
      <c r="DM231">
        <v>1.0788306957692799</v>
      </c>
      <c r="DN231">
        <v>0.151112083949556</v>
      </c>
      <c r="DO231">
        <v>-0.19396882289584</v>
      </c>
      <c r="DP231">
        <v>-0.139164261508995</v>
      </c>
      <c r="DQ231">
        <v>7.4193899672536603E-2</v>
      </c>
      <c r="DR231">
        <v>-0.60119899844721703</v>
      </c>
      <c r="DS231">
        <v>0.60151506859256199</v>
      </c>
      <c r="DT231">
        <v>0.225873685121769</v>
      </c>
      <c r="DU231">
        <v>4.0046423418971203E-2</v>
      </c>
      <c r="DV231">
        <v>-0.22031644903108799</v>
      </c>
      <c r="DW231">
        <v>0.15571921067021299</v>
      </c>
      <c r="DX231">
        <v>-1.83784468390513E-2</v>
      </c>
      <c r="DY231">
        <v>0.30099379491730399</v>
      </c>
      <c r="DZ231">
        <v>0.36916774151905002</v>
      </c>
      <c r="EA231">
        <v>0.21129922697582501</v>
      </c>
      <c r="EB231">
        <v>0.115390706741891</v>
      </c>
      <c r="EC231">
        <v>0.249965266084473</v>
      </c>
      <c r="ED231">
        <v>-0.28001399468848798</v>
      </c>
      <c r="EE231">
        <v>0.23541194113931899</v>
      </c>
      <c r="EF231">
        <v>9.6603131896699806E-2</v>
      </c>
      <c r="EG231">
        <v>0.13118801234668401</v>
      </c>
      <c r="EH231">
        <v>0.31705809087725401</v>
      </c>
      <c r="EI231">
        <v>-0.17250304117624199</v>
      </c>
      <c r="EJ231">
        <v>0.108685375198547</v>
      </c>
      <c r="EK231">
        <v>-0.34013628182947298</v>
      </c>
      <c r="EL231">
        <v>0.19119785774819301</v>
      </c>
      <c r="EM231">
        <v>8.3550178896985003E-2</v>
      </c>
      <c r="EN231">
        <v>5.4944025214354E-2</v>
      </c>
      <c r="EO231">
        <v>0.51065856168861501</v>
      </c>
      <c r="EP231">
        <v>0.34322147148486698</v>
      </c>
      <c r="EQ231">
        <v>0.22770123250666099</v>
      </c>
      <c r="ER231">
        <v>-2.8313782877376101E-2</v>
      </c>
      <c r="ES231">
        <v>-0.35018075204789101</v>
      </c>
      <c r="ET231">
        <v>7.6805844037153306E-2</v>
      </c>
      <c r="EU231">
        <v>0.30131573821563501</v>
      </c>
      <c r="EV231">
        <v>4.6564054719056003E-2</v>
      </c>
      <c r="EX231">
        <v>0.24098508274619199</v>
      </c>
      <c r="EY231">
        <v>0.12001299855910499</v>
      </c>
      <c r="EZ231">
        <v>0.20423871355887999</v>
      </c>
      <c r="FA231">
        <v>-1.1480697048682501E-2</v>
      </c>
      <c r="FC231">
        <v>-0.111369740807277</v>
      </c>
      <c r="FD231">
        <v>0.13795181512250601</v>
      </c>
      <c r="FE231">
        <v>-0.59034382793470297</v>
      </c>
      <c r="FF231">
        <v>0.50921317779284403</v>
      </c>
      <c r="FG231">
        <v>0.94448531199304897</v>
      </c>
      <c r="FH231">
        <v>-0.29236298514661002</v>
      </c>
      <c r="FI231">
        <v>0.35036175122513702</v>
      </c>
      <c r="FJ231">
        <v>-0.180333186926873</v>
      </c>
      <c r="FK231">
        <v>0.31938361207721799</v>
      </c>
      <c r="FL231">
        <v>-0.42974592815880902</v>
      </c>
      <c r="FM231">
        <v>0.15417896611324999</v>
      </c>
      <c r="FN231">
        <v>0.10116423454746799</v>
      </c>
      <c r="FO231">
        <v>7.3624077049316797E-2</v>
      </c>
      <c r="FP231">
        <v>-0.241805043242493</v>
      </c>
      <c r="FQ231">
        <v>-0.193624378971435</v>
      </c>
      <c r="FR231">
        <v>-0.11841540090244999</v>
      </c>
      <c r="FS231">
        <v>-0.15229747587</v>
      </c>
      <c r="FT231">
        <v>-0.59129154551555996</v>
      </c>
      <c r="FU231">
        <v>0.72973291426023901</v>
      </c>
      <c r="FV231">
        <v>-0.75518565390666503</v>
      </c>
      <c r="FW231">
        <v>0.70922635750321195</v>
      </c>
      <c r="FX231">
        <v>0.46790314900135899</v>
      </c>
      <c r="FY231">
        <v>0.37892241398367299</v>
      </c>
      <c r="FZ231">
        <v>7.7546374450321295E-2</v>
      </c>
      <c r="GA231">
        <v>0.40326708385691701</v>
      </c>
      <c r="GB231">
        <v>0.20928290050505899</v>
      </c>
      <c r="GC231">
        <v>-0.12560317227325901</v>
      </c>
      <c r="GD231">
        <v>-0.32092578203446498</v>
      </c>
      <c r="GE231">
        <v>0.36689934750029402</v>
      </c>
      <c r="GF231">
        <v>8.88847722308128E-2</v>
      </c>
      <c r="GI231">
        <v>0.181227378743642</v>
      </c>
      <c r="GJ231">
        <v>-0.26617338789947098</v>
      </c>
      <c r="GK231">
        <v>0.165356138495554</v>
      </c>
      <c r="GL231">
        <v>-0.97311476311006095</v>
      </c>
      <c r="GM231">
        <v>0.173084076050145</v>
      </c>
      <c r="GN231">
        <v>7.8644395580340601E-2</v>
      </c>
      <c r="GO231">
        <v>-0.88230993860633999</v>
      </c>
      <c r="GP231">
        <v>-0.54969472521406704</v>
      </c>
      <c r="GQ231">
        <v>0.41377143697900498</v>
      </c>
      <c r="GR231">
        <v>-5.49665798644128E-2</v>
      </c>
      <c r="GS231">
        <v>-0.26387473135400802</v>
      </c>
      <c r="GT231">
        <v>-2.5011139223352099E-2</v>
      </c>
      <c r="GU231">
        <v>0.54966671632428199</v>
      </c>
      <c r="GV231">
        <v>-1.3057027958893701</v>
      </c>
      <c r="GW231">
        <v>0.218101594327891</v>
      </c>
      <c r="GX231">
        <v>-3.6037869904248503E-2</v>
      </c>
      <c r="GY231">
        <v>0.93440144064516095</v>
      </c>
      <c r="GZ231">
        <v>-0.129878280313278</v>
      </c>
      <c r="HA231">
        <v>0.14843090812064499</v>
      </c>
      <c r="HB231">
        <v>-0.15105126067283001</v>
      </c>
      <c r="HC231">
        <v>0.49292392777715599</v>
      </c>
      <c r="HD231">
        <v>-0.86559197161477597</v>
      </c>
      <c r="HE231">
        <v>0.41402224032935903</v>
      </c>
      <c r="HF231">
        <v>-0.217542933933146</v>
      </c>
      <c r="HG231">
        <v>-0.34593036916703601</v>
      </c>
      <c r="HH231">
        <v>-0.54377242013288196</v>
      </c>
      <c r="HI231">
        <v>0.50153755673818501</v>
      </c>
      <c r="HJ231">
        <v>0.14903611790941801</v>
      </c>
      <c r="HK231">
        <v>-9.8908596919500297E-2</v>
      </c>
      <c r="HL231">
        <v>0.43010350673284797</v>
      </c>
      <c r="HM231">
        <v>0.146463752935233</v>
      </c>
      <c r="HN231">
        <v>0.111393657789449</v>
      </c>
      <c r="HP231">
        <v>0.41271925565524697</v>
      </c>
      <c r="HQ231">
        <v>0.19552817411749901</v>
      </c>
      <c r="HR231">
        <v>-3.3565038847882499E-2</v>
      </c>
      <c r="HS231">
        <v>0.32135212495631998</v>
      </c>
      <c r="HT231">
        <v>2.73820814982173E-2</v>
      </c>
      <c r="HU231">
        <v>0.166589125910832</v>
      </c>
      <c r="HV231">
        <v>4.0305252332473201E-2</v>
      </c>
      <c r="HW231">
        <v>-8.6496569656446795E-2</v>
      </c>
      <c r="HX231">
        <v>0.138910521854996</v>
      </c>
      <c r="HY231">
        <v>0.19097946751571701</v>
      </c>
      <c r="HZ231">
        <v>-0.13656223036377901</v>
      </c>
      <c r="IA231">
        <v>-0.27932127086387498</v>
      </c>
      <c r="IC231">
        <v>-0.39290447566600101</v>
      </c>
      <c r="ID231">
        <v>0.56528768254793205</v>
      </c>
      <c r="IE231">
        <v>0.117096560097707</v>
      </c>
      <c r="IF231">
        <v>-0.14363032087203501</v>
      </c>
      <c r="IG231">
        <v>0.233662673053914</v>
      </c>
      <c r="IH231">
        <v>1.37855427965405E-2</v>
      </c>
      <c r="II231">
        <v>-0.161641718932515</v>
      </c>
      <c r="IJ231">
        <v>4.2510434286668897E-2</v>
      </c>
      <c r="IK231">
        <v>-0.54689415601387703</v>
      </c>
      <c r="IL231">
        <v>0.43488605588208901</v>
      </c>
      <c r="IM231">
        <v>-0.19724441499420201</v>
      </c>
      <c r="IN231">
        <v>0.75363765445217701</v>
      </c>
      <c r="IO231">
        <v>-0.46396179677685701</v>
      </c>
      <c r="IP231">
        <v>0.12785178223566601</v>
      </c>
      <c r="IQ231">
        <v>-1.3154726657376199</v>
      </c>
      <c r="IR231">
        <v>0.23094835869415001</v>
      </c>
      <c r="IS231">
        <v>0.52135496098344403</v>
      </c>
      <c r="IT231">
        <v>0.32050009194790602</v>
      </c>
      <c r="IU231">
        <v>-9.8876981610374101E-2</v>
      </c>
      <c r="IV231">
        <v>-0.24265135143650701</v>
      </c>
      <c r="IW231">
        <v>0.38700843615515601</v>
      </c>
      <c r="IX231">
        <v>-1.4267011829360901E-2</v>
      </c>
      <c r="IY231">
        <v>0.56600233147037204</v>
      </c>
      <c r="IZ231">
        <v>-0.17182713199872501</v>
      </c>
      <c r="JA231">
        <v>0.17112519362854101</v>
      </c>
      <c r="JB231">
        <v>0.13744289426540501</v>
      </c>
      <c r="JC231">
        <v>0.18043834024865599</v>
      </c>
      <c r="JD231">
        <v>0.25018753258336801</v>
      </c>
      <c r="JE231">
        <v>0.33151253774121903</v>
      </c>
      <c r="JF231">
        <v>-3.02144243505609E-2</v>
      </c>
      <c r="JH231">
        <v>0.113524617881922</v>
      </c>
      <c r="JI231">
        <v>0.113895471804426</v>
      </c>
      <c r="JJ231">
        <v>-0.208947961436934</v>
      </c>
      <c r="JK231">
        <v>-2.8977106921956899E-2</v>
      </c>
      <c r="JL231">
        <v>9.2167525690456401E-2</v>
      </c>
      <c r="JM231">
        <v>-0.149018470074225</v>
      </c>
    </row>
    <row r="232" spans="1:273" x14ac:dyDescent="0.25">
      <c r="A232" s="30">
        <v>44358</v>
      </c>
      <c r="B232" s="31" t="s">
        <v>1882</v>
      </c>
      <c r="C232" s="23" t="s">
        <v>1734</v>
      </c>
      <c r="D232" s="23" t="s">
        <v>1899</v>
      </c>
      <c r="E232" s="32">
        <v>68.377510000000001</v>
      </c>
      <c r="F232" s="37">
        <v>10000</v>
      </c>
      <c r="G232" s="16">
        <f>VLOOKUP(C232,dFundos!$A$1:$B$28,2,FALSE)</f>
        <v>25079578000106</v>
      </c>
      <c r="H232" s="13"/>
      <c r="I232">
        <f>_xll.ECONOMATICA(G232,"VOLATILITY","1Y",A232)</f>
        <v>2.40731980523196</v>
      </c>
      <c r="J232">
        <f>_xll.ECONOMATICA(G232,"NAV","1D",A232)</f>
        <v>146.24691500002501</v>
      </c>
      <c r="K232">
        <f>_xll.ECONOMATICA(G232,"NAV","1D",A232+1)</f>
        <v>146.24691500002501</v>
      </c>
      <c r="L232" s="6"/>
      <c r="N232">
        <v>-0.16268813769784199</v>
      </c>
      <c r="O232">
        <v>6.7064267568639493E-2</v>
      </c>
      <c r="P232">
        <v>0.40957462497317498</v>
      </c>
      <c r="Q232">
        <v>0.11580733826122</v>
      </c>
      <c r="R232">
        <v>0.152815408000606</v>
      </c>
      <c r="S232">
        <v>-0.19419234195083801</v>
      </c>
      <c r="T232">
        <v>7.9688931509735994E-2</v>
      </c>
      <c r="U232">
        <v>3.9018127790768603E-2</v>
      </c>
      <c r="V232">
        <v>3.6667240601673298E-2</v>
      </c>
      <c r="W232">
        <v>-8.4151332157489406E-2</v>
      </c>
      <c r="X232">
        <v>0.170703395997407</v>
      </c>
      <c r="Y232">
        <v>-0.1032803445014</v>
      </c>
      <c r="Z232">
        <v>0.301935098286776</v>
      </c>
      <c r="AA232">
        <v>0.12983982123842</v>
      </c>
      <c r="AB232">
        <v>0.17988884192163801</v>
      </c>
      <c r="AC232">
        <v>-4.2706415115390001E-2</v>
      </c>
      <c r="AD232">
        <v>0.19491167040541801</v>
      </c>
      <c r="AE232">
        <v>-0.126730582360324</v>
      </c>
      <c r="AF232">
        <v>0.34803334910975497</v>
      </c>
      <c r="AG232">
        <v>9.6207971728290403E-2</v>
      </c>
      <c r="AH232">
        <v>7.3480682294757599E-2</v>
      </c>
      <c r="AI232">
        <v>0.15105589700397101</v>
      </c>
      <c r="AJ232">
        <v>-7.0151152795006097E-2</v>
      </c>
      <c r="AK232">
        <v>-0.16136159356392499</v>
      </c>
      <c r="AL232">
        <v>0.24679863963683599</v>
      </c>
      <c r="AM232">
        <v>0.36176144567434698</v>
      </c>
      <c r="AN232">
        <v>-4.3076048041257302E-2</v>
      </c>
      <c r="AO232">
        <v>0.20008319715998399</v>
      </c>
      <c r="AP232">
        <v>-8.3006068689428503E-2</v>
      </c>
      <c r="AQ232">
        <v>-0.282936714029347</v>
      </c>
      <c r="AR232">
        <v>3.6336803714220899E-2</v>
      </c>
      <c r="AS232">
        <v>0.146483210119186</v>
      </c>
      <c r="AT232">
        <v>5.0329285841144197E-2</v>
      </c>
      <c r="AU232">
        <v>-0.153830540330091</v>
      </c>
      <c r="AV232">
        <v>-0.22170450965859301</v>
      </c>
      <c r="AW232">
        <v>0.16670341483404599</v>
      </c>
      <c r="AX232">
        <v>-8.8807668271328993E-2</v>
      </c>
      <c r="AY232">
        <v>0.13249526346044099</v>
      </c>
      <c r="AZ232">
        <v>2.76013266557129E-2</v>
      </c>
      <c r="BA232">
        <v>-0.18148459948861301</v>
      </c>
      <c r="BB232">
        <v>4.3861737322003998E-2</v>
      </c>
      <c r="BC232">
        <v>-6.3540799601469198E-3</v>
      </c>
      <c r="BD232">
        <v>-5.81036630137532E-2</v>
      </c>
      <c r="BE232">
        <v>0.38590292078879401</v>
      </c>
      <c r="BF232">
        <v>-2.32901002163999E-3</v>
      </c>
      <c r="BG232">
        <v>-4.1566155232430901E-2</v>
      </c>
      <c r="BH232">
        <v>0.319386618866702</v>
      </c>
      <c r="BI232">
        <v>0.154926648792753</v>
      </c>
      <c r="BJ232">
        <v>-0.190924022808758</v>
      </c>
      <c r="BK232">
        <v>4.2894934267678798E-2</v>
      </c>
      <c r="BL232">
        <v>2.1325067064026398E-2</v>
      </c>
      <c r="BM232">
        <v>-8.30127910376177E-3</v>
      </c>
      <c r="BN232">
        <v>-2.0453794422792299E-2</v>
      </c>
      <c r="BO232">
        <v>5.6131989003915798E-2</v>
      </c>
      <c r="BP232">
        <v>7.1352826307702302E-2</v>
      </c>
      <c r="BQ232">
        <v>-0.31035232177600802</v>
      </c>
      <c r="BR232">
        <v>0.24477008882968199</v>
      </c>
      <c r="BS232">
        <v>3.6130417538515799E-2</v>
      </c>
      <c r="BT232">
        <v>-0.21532706323341699</v>
      </c>
      <c r="BU232">
        <v>-4.6320924684550797E-2</v>
      </c>
      <c r="BW232">
        <v>7.8164717524487101E-2</v>
      </c>
      <c r="BX232">
        <v>3.06871725115343E-2</v>
      </c>
      <c r="BY232">
        <v>8.5719759590574499E-2</v>
      </c>
      <c r="BZ232">
        <v>0.17792395992728399</v>
      </c>
      <c r="CA232">
        <v>-2.6616536797519099E-2</v>
      </c>
      <c r="CB232">
        <v>5.4874841589480597E-2</v>
      </c>
      <c r="CC232">
        <v>-0.20510235708570701</v>
      </c>
      <c r="CD232">
        <v>-8.8235317161888802E-2</v>
      </c>
      <c r="CE232">
        <v>5.0853903303504904E-3</v>
      </c>
      <c r="CF232">
        <v>-0.16460282467960499</v>
      </c>
      <c r="CG232">
        <v>6.6418362621334395E-2</v>
      </c>
      <c r="CH232">
        <v>-7.7666277138632694E-2</v>
      </c>
      <c r="CI232">
        <v>0.12333082431723601</v>
      </c>
      <c r="CJ232">
        <v>2.7129795125801999E-2</v>
      </c>
      <c r="CK232">
        <v>-9.3586730145034394E-2</v>
      </c>
      <c r="CL232">
        <v>-7.2117031777452203E-3</v>
      </c>
      <c r="CM232">
        <v>0.15496828855248199</v>
      </c>
      <c r="CN232">
        <v>5.9359101578593303E-2</v>
      </c>
      <c r="CO232">
        <v>3.8873068842804101E-2</v>
      </c>
      <c r="CP232">
        <v>-0.14504250357276799</v>
      </c>
      <c r="CQ232">
        <v>-0.15005994600869599</v>
      </c>
      <c r="CR232">
        <v>-5.7026411650440402E-2</v>
      </c>
      <c r="CS232">
        <v>2.54288721407647E-2</v>
      </c>
      <c r="CT232">
        <v>0.29151964754419202</v>
      </c>
      <c r="CV232">
        <v>-6.9631180849682997E-3</v>
      </c>
      <c r="CW232">
        <v>0.27058114119427001</v>
      </c>
      <c r="CX232">
        <v>3.17013651510933E-2</v>
      </c>
      <c r="CY232">
        <v>6.3946107547962996E-2</v>
      </c>
      <c r="CZ232">
        <v>-0.15668301975893001</v>
      </c>
      <c r="DA232">
        <v>0.184930431350949</v>
      </c>
      <c r="DB232">
        <v>5.7848042706609697E-2</v>
      </c>
      <c r="DC232">
        <v>-8.2021050911862403E-2</v>
      </c>
      <c r="DD232">
        <v>-9.5432325633737505E-2</v>
      </c>
      <c r="DE232">
        <v>-0.150743354060978</v>
      </c>
      <c r="DF232">
        <v>0.11814303543360399</v>
      </c>
      <c r="DG232">
        <v>-0.22005789187460301</v>
      </c>
      <c r="DH232">
        <v>0.20117760450375499</v>
      </c>
      <c r="DI232">
        <v>-8.2761468820535797E-2</v>
      </c>
      <c r="DK232">
        <v>3.7315020745154498E-2</v>
      </c>
      <c r="DL232">
        <v>0.22393735252990199</v>
      </c>
      <c r="DM232">
        <v>-6.6855275690613798E-3</v>
      </c>
      <c r="DN232">
        <v>2.53372199949808E-2</v>
      </c>
      <c r="DO232">
        <v>-7.5158111030759797E-2</v>
      </c>
      <c r="DP232">
        <v>-4.23433934884088E-2</v>
      </c>
      <c r="DQ232">
        <v>0.17581527681613801</v>
      </c>
      <c r="DR232">
        <v>-0.39592934717802603</v>
      </c>
      <c r="DS232">
        <v>0.40089790654746998</v>
      </c>
      <c r="DT232">
        <v>-5.3674430910177803E-2</v>
      </c>
      <c r="DU232">
        <v>-9.53473953813955E-2</v>
      </c>
      <c r="DV232">
        <v>-8.3694115983235007E-2</v>
      </c>
      <c r="DW232">
        <v>2.2501384592033E-3</v>
      </c>
      <c r="DX232">
        <v>0.24408800818491699</v>
      </c>
      <c r="DY232">
        <v>0.14503261554637001</v>
      </c>
      <c r="DZ232">
        <v>-7.7048544062563507E-2</v>
      </c>
      <c r="EA232">
        <v>0.14615311374654999</v>
      </c>
      <c r="EB232">
        <v>-2.7585956559050798E-3</v>
      </c>
      <c r="EC232">
        <v>5.1260546206321998E-2</v>
      </c>
      <c r="ED232">
        <v>-0.36400473281901202</v>
      </c>
      <c r="EE232">
        <v>0.30321034864755297</v>
      </c>
      <c r="EF232">
        <v>7.3633222200442106E-2</v>
      </c>
      <c r="EG232">
        <v>6.5797745264717404E-3</v>
      </c>
      <c r="EH232">
        <v>1.5742390314699199E-2</v>
      </c>
      <c r="EI232">
        <v>-1.5413645542139399E-2</v>
      </c>
      <c r="EJ232">
        <v>0.14160830014588999</v>
      </c>
      <c r="EK232">
        <v>-0.14143274047455601</v>
      </c>
      <c r="EL232">
        <v>6.6689531013253103E-2</v>
      </c>
      <c r="EM232">
        <v>0.193145743651257</v>
      </c>
      <c r="EN232">
        <v>9.1937892830174006E-2</v>
      </c>
      <c r="EO232">
        <v>1.8925452604889901E-2</v>
      </c>
      <c r="EP232">
        <v>0.10384827546658899</v>
      </c>
      <c r="EQ232">
        <v>-3.5801010653813102E-2</v>
      </c>
      <c r="ER232">
        <v>-5.8058942431671298E-2</v>
      </c>
      <c r="ES232">
        <v>2.0700892127933902E-2</v>
      </c>
      <c r="ET232">
        <v>2.4925975958467499E-2</v>
      </c>
      <c r="EU232">
        <v>0.13401265805441701</v>
      </c>
      <c r="EV232">
        <v>-4.6300303438329103E-3</v>
      </c>
      <c r="EX232">
        <v>-2.4752001900196802E-2</v>
      </c>
      <c r="EY232">
        <v>1.3526725342671899E-2</v>
      </c>
      <c r="EZ232">
        <v>-7.5933442622044794E-2</v>
      </c>
      <c r="FA232">
        <v>-4.7615297262382202E-3</v>
      </c>
      <c r="FC232">
        <v>0.17680929558991901</v>
      </c>
      <c r="FD232">
        <v>-3.2575164459558402E-2</v>
      </c>
      <c r="FE232">
        <v>-0.36279480164012101</v>
      </c>
      <c r="FF232">
        <v>6.1504703808168401E-2</v>
      </c>
      <c r="FG232">
        <v>0.21768003934994301</v>
      </c>
      <c r="FH232">
        <v>1.0203611600445601E-2</v>
      </c>
      <c r="FI232">
        <v>-4.1032993885892197E-2</v>
      </c>
      <c r="FJ232">
        <v>0.17922132210514999</v>
      </c>
      <c r="FK232">
        <v>0.10301525053364501</v>
      </c>
      <c r="FL232">
        <v>9.8889756918651997E-2</v>
      </c>
      <c r="FM232">
        <v>0.15451208382728501</v>
      </c>
      <c r="FN232">
        <v>0.13903132185077999</v>
      </c>
      <c r="FO232">
        <v>1.23114414236625E-2</v>
      </c>
      <c r="FP232">
        <v>-9.67524579209567E-2</v>
      </c>
      <c r="FQ232">
        <v>-0.20353302688818101</v>
      </c>
      <c r="FR232">
        <v>-4.5257083002070396E-3</v>
      </c>
      <c r="FS232">
        <v>7.7790531031496399E-2</v>
      </c>
      <c r="FT232">
        <v>-0.17266887753066801</v>
      </c>
      <c r="FU232">
        <v>9.5417702686972902E-2</v>
      </c>
      <c r="FV232">
        <v>1.9254674043622799E-3</v>
      </c>
      <c r="FW232">
        <v>0.28334843882476002</v>
      </c>
      <c r="FX232">
        <v>3.2179035770241201E-3</v>
      </c>
      <c r="FY232">
        <v>0.189314012277464</v>
      </c>
      <c r="FZ232">
        <v>0.18906221084762401</v>
      </c>
      <c r="GA232">
        <v>0.21606447753583799</v>
      </c>
      <c r="GB232">
        <v>0.20111162903049301</v>
      </c>
      <c r="GC232">
        <v>7.0655092713423099E-3</v>
      </c>
      <c r="GD232">
        <v>-0.18943798895634201</v>
      </c>
      <c r="GE232">
        <v>2.4325171216332798E-2</v>
      </c>
      <c r="GF232">
        <v>4.9506362302054199E-2</v>
      </c>
      <c r="GI232">
        <v>0.106504267569107</v>
      </c>
      <c r="GJ232">
        <v>0.182250816760643</v>
      </c>
      <c r="GK232">
        <v>3.2858758459042299E-2</v>
      </c>
      <c r="GL232">
        <v>-8.9625886266731E-2</v>
      </c>
      <c r="GM232">
        <v>-7.5744134846900096E-2</v>
      </c>
      <c r="GN232">
        <v>7.7689458157692598E-2</v>
      </c>
      <c r="GO232">
        <v>-0.100377140370256</v>
      </c>
      <c r="GP232">
        <v>-0.10249236311210599</v>
      </c>
      <c r="GQ232">
        <v>0.43252784926153298</v>
      </c>
      <c r="GR232">
        <v>-1.8961453133670099E-2</v>
      </c>
      <c r="GS232">
        <v>-4.3159931828995503E-2</v>
      </c>
      <c r="GT232">
        <v>-0.104205363459187</v>
      </c>
      <c r="GU232">
        <v>0.30827983355265998</v>
      </c>
      <c r="GV232">
        <v>-0.44281792188485303</v>
      </c>
      <c r="GW232">
        <v>-1.1000253198290001E-2</v>
      </c>
      <c r="GX232">
        <v>-0.16934637815211301</v>
      </c>
      <c r="GY232">
        <v>0.20242077425791599</v>
      </c>
      <c r="GZ232">
        <v>-0.12738349969367799</v>
      </c>
      <c r="HA232">
        <v>-0.227531724794972</v>
      </c>
      <c r="HB232">
        <v>0.18311632411496201</v>
      </c>
      <c r="HC232">
        <v>2.7308426615490999E-2</v>
      </c>
      <c r="HD232">
        <v>-0.38554962929993097</v>
      </c>
      <c r="HE232">
        <v>0.116376621008385</v>
      </c>
      <c r="HF232">
        <v>-0.15565288058496701</v>
      </c>
      <c r="HG232">
        <v>-0.18162289397878301</v>
      </c>
      <c r="HH232">
        <v>-7.2657217970117901E-3</v>
      </c>
      <c r="HI232">
        <v>1.9366903870832201E-3</v>
      </c>
      <c r="HJ232">
        <v>-2.3961631177371601E-2</v>
      </c>
      <c r="HK232">
        <v>-7.3014726240217001E-2</v>
      </c>
      <c r="HL232">
        <v>-3.8583563218708199E-2</v>
      </c>
      <c r="HM232">
        <v>0.30754600502405099</v>
      </c>
      <c r="HN232">
        <v>1.00948273029644E-4</v>
      </c>
      <c r="HP232">
        <v>2.9330682446015999E-2</v>
      </c>
      <c r="HQ232">
        <v>1.8565547907201101E-2</v>
      </c>
      <c r="HR232">
        <v>0.17885237521113601</v>
      </c>
      <c r="HS232">
        <v>0.15557382193947</v>
      </c>
      <c r="HT232">
        <v>0.136218895386264</v>
      </c>
      <c r="HU232">
        <v>4.1867466279654798E-3</v>
      </c>
      <c r="HV232">
        <v>2.63549678493291E-2</v>
      </c>
      <c r="HW232">
        <v>3.3688691110000897E-2</v>
      </c>
      <c r="HX232">
        <v>0.18909591417468599</v>
      </c>
      <c r="HY232">
        <v>4.7924649879860198E-2</v>
      </c>
      <c r="HZ232">
        <v>-0.20353196050564301</v>
      </c>
      <c r="IA232">
        <v>-2.36180979300116E-2</v>
      </c>
      <c r="IC232">
        <v>-8.6333627223211806E-2</v>
      </c>
      <c r="ID232">
        <v>0.27133280327689102</v>
      </c>
      <c r="IE232">
        <v>-9.8887384228873998E-2</v>
      </c>
      <c r="IF232">
        <v>7.5695064151659594E-2</v>
      </c>
      <c r="IG232">
        <v>0.175497601776442</v>
      </c>
      <c r="IH232">
        <v>2.79070116448565E-2</v>
      </c>
      <c r="II232">
        <v>-0.16690645134076501</v>
      </c>
      <c r="IJ232">
        <v>0.229181822760438</v>
      </c>
      <c r="IK232">
        <v>-2.18671433685813E-2</v>
      </c>
      <c r="IL232">
        <v>5.0252837172592997E-2</v>
      </c>
      <c r="IM232">
        <v>1.4330762314784799E-2</v>
      </c>
      <c r="IN232">
        <v>0.118423152889591</v>
      </c>
      <c r="IO232">
        <v>0.14424804248847101</v>
      </c>
      <c r="IP232">
        <v>2.9590868143713998E-2</v>
      </c>
      <c r="IQ232">
        <v>-0.38821734824523402</v>
      </c>
      <c r="IR232">
        <v>9.0756704230443602E-2</v>
      </c>
      <c r="IS232">
        <v>0.1023869132041</v>
      </c>
      <c r="IT232">
        <v>5.5264699403778601E-2</v>
      </c>
      <c r="IU232">
        <v>6.3045575188880307E-2</v>
      </c>
      <c r="IV232">
        <v>-0.27917802426600202</v>
      </c>
      <c r="IW232">
        <v>0.148159335003584</v>
      </c>
      <c r="IX232">
        <v>-0.14342367967401501</v>
      </c>
      <c r="IY232">
        <v>-4.9842802127386697E-2</v>
      </c>
      <c r="IZ232">
        <v>9.3379883401212296E-2</v>
      </c>
      <c r="JA232">
        <v>0.14451525657932501</v>
      </c>
      <c r="JB232">
        <v>0.104387887949997</v>
      </c>
      <c r="JC232">
        <v>0.122991571333841</v>
      </c>
      <c r="JD232">
        <v>0.206368257931899</v>
      </c>
      <c r="JE232">
        <v>-6.3997088273026706E-2</v>
      </c>
      <c r="JF232">
        <v>0.194263734556444</v>
      </c>
      <c r="JH232">
        <v>6.1034509963064899E-2</v>
      </c>
      <c r="JI232">
        <v>-3.5762354582402602E-2</v>
      </c>
      <c r="JJ232">
        <v>9.3161884797154898E-2</v>
      </c>
      <c r="JK232">
        <v>-4.2563195529510302E-2</v>
      </c>
      <c r="JL232">
        <v>-8.9155470868718098E-2</v>
      </c>
      <c r="JM232">
        <v>6.1704308791377102E-2</v>
      </c>
    </row>
    <row r="233" spans="1:273" x14ac:dyDescent="0.25">
      <c r="A233" s="29">
        <v>44358</v>
      </c>
      <c r="B233" s="31" t="s">
        <v>1882</v>
      </c>
      <c r="C233" s="24" t="s">
        <v>1740</v>
      </c>
      <c r="D233" s="24" t="s">
        <v>1899</v>
      </c>
      <c r="E233" s="34">
        <v>3.9003160000000001</v>
      </c>
      <c r="F233" s="38">
        <v>2000</v>
      </c>
      <c r="G233" s="16">
        <f>VLOOKUP(C233,dFundos!$A$1:$B$28,2,FALSE)</f>
        <v>19107923000175</v>
      </c>
      <c r="H233" s="13"/>
      <c r="I233">
        <f>_xll.ECONOMATICA(G233,"VOLATILITY","1Y",A233)</f>
        <v>21.088110310345701</v>
      </c>
      <c r="J233">
        <f>_xll.ECONOMATICA(G233,"NAV","1D",A233)</f>
        <v>516.195469999686</v>
      </c>
      <c r="K233">
        <f>_xll.ECONOMATICA(G233,"NAV","1D",A233+1)</f>
        <v>516.195469999686</v>
      </c>
      <c r="L233" s="6"/>
      <c r="N233">
        <v>2.2863645333927698</v>
      </c>
      <c r="O233">
        <v>3.2184271422011101</v>
      </c>
      <c r="P233">
        <v>0.59120191526744703</v>
      </c>
      <c r="Q233">
        <v>1.88892838687025</v>
      </c>
      <c r="R233">
        <v>-2.4835963874466001</v>
      </c>
      <c r="S233">
        <v>0.93808037963753999</v>
      </c>
      <c r="T233">
        <v>-2.02373054462441</v>
      </c>
      <c r="U233">
        <v>1.10818007306079</v>
      </c>
      <c r="V233">
        <v>0.96359086091979396</v>
      </c>
      <c r="W233">
        <v>0.22116212094260801</v>
      </c>
      <c r="X233">
        <v>0.927865234370984</v>
      </c>
      <c r="Y233">
        <v>1.30669520840456</v>
      </c>
      <c r="Z233">
        <v>-1.5475129142941999</v>
      </c>
      <c r="AA233">
        <v>1.4434655362492801</v>
      </c>
      <c r="AB233">
        <v>-1.33299447861646</v>
      </c>
      <c r="AC233">
        <v>2.5661369450972402</v>
      </c>
      <c r="AD233">
        <v>-0.85439049207707296</v>
      </c>
      <c r="AE233">
        <v>0.43127891840413202</v>
      </c>
      <c r="AF233">
        <v>-0.41944709191739099</v>
      </c>
      <c r="AG233">
        <v>0.43702863476937598</v>
      </c>
      <c r="AH233">
        <v>-0.27909611080758601</v>
      </c>
      <c r="AI233">
        <v>0.70286430982378101</v>
      </c>
      <c r="AJ233">
        <v>1.8092529326168001</v>
      </c>
      <c r="AK233">
        <v>-1.76575759915067</v>
      </c>
      <c r="AL233">
        <v>1.79323091451806</v>
      </c>
      <c r="AM233">
        <v>3.9525196007161902E-2</v>
      </c>
      <c r="AN233">
        <v>-2.8252708126274202</v>
      </c>
      <c r="AO233">
        <v>-0.95121956310322298</v>
      </c>
      <c r="AP233">
        <v>0.51750892162090201</v>
      </c>
      <c r="AQ233">
        <v>-0.69685100615970397</v>
      </c>
      <c r="AR233">
        <v>0.32077986961667199</v>
      </c>
      <c r="AS233">
        <v>-1.03713897615307</v>
      </c>
      <c r="AT233">
        <v>1.4395174992387201</v>
      </c>
      <c r="AU233">
        <v>-0.14066550347706699</v>
      </c>
      <c r="AV233">
        <v>1.6715974301405401</v>
      </c>
      <c r="AW233">
        <v>2.8151614254966302</v>
      </c>
      <c r="AX233">
        <v>0.121280874918739</v>
      </c>
      <c r="AY233">
        <v>0.29053532216494199</v>
      </c>
      <c r="AZ233">
        <v>1.84118115685123</v>
      </c>
      <c r="BA233">
        <v>1.33836841796438</v>
      </c>
      <c r="BB233">
        <v>0.84807658695353905</v>
      </c>
      <c r="BC233">
        <v>-1.75679650974416</v>
      </c>
      <c r="BD233">
        <v>2.3292144071092502</v>
      </c>
      <c r="BE233">
        <v>-1.62254419992678</v>
      </c>
      <c r="BF233">
        <v>0.83637668794835895</v>
      </c>
      <c r="BG233">
        <v>2.04683161227877</v>
      </c>
      <c r="BH233">
        <v>-0.43585766361502498</v>
      </c>
      <c r="BI233">
        <v>0.79658872491563704</v>
      </c>
      <c r="BJ233">
        <v>0.61092898467904899</v>
      </c>
      <c r="BK233">
        <v>1.10159335763456</v>
      </c>
      <c r="BL233">
        <v>0.84541263840947101</v>
      </c>
      <c r="BM233">
        <v>-0.86883106978348201</v>
      </c>
      <c r="BN233">
        <v>2.8145100424808298</v>
      </c>
      <c r="BO233">
        <v>-0.75329907467676105</v>
      </c>
      <c r="BP233">
        <v>-2.3179202172286799</v>
      </c>
      <c r="BQ233">
        <v>0.89009187813644497</v>
      </c>
      <c r="BR233">
        <v>-0.860067818302923</v>
      </c>
      <c r="BS233">
        <v>1.2300424783461501</v>
      </c>
      <c r="BT233">
        <v>-4.8269766183730098</v>
      </c>
      <c r="BU233">
        <v>-0.84274541368358802</v>
      </c>
      <c r="BW233">
        <v>-1.44764754104472</v>
      </c>
      <c r="BX233">
        <v>0.67665916994883402</v>
      </c>
      <c r="BY233">
        <v>-1.42773158395357</v>
      </c>
      <c r="BZ233">
        <v>0.23624671412108</v>
      </c>
      <c r="CA233">
        <v>0.35268499359517602</v>
      </c>
      <c r="CB233">
        <v>0.74707272233354205</v>
      </c>
      <c r="CC233">
        <v>-1.3410648452918399</v>
      </c>
      <c r="CD233">
        <v>-0.72561630058771698</v>
      </c>
      <c r="CE233">
        <v>1.2089984131307601</v>
      </c>
      <c r="CF233">
        <v>-0.40797952296998102</v>
      </c>
      <c r="CG233">
        <v>1.97407161922456</v>
      </c>
      <c r="CH233">
        <v>-0.25270918949900101</v>
      </c>
      <c r="CI233">
        <v>-0.88633236073292199</v>
      </c>
      <c r="CJ233">
        <v>2.2096645572673901</v>
      </c>
      <c r="CK233">
        <v>3.1661394586990399</v>
      </c>
      <c r="CL233">
        <v>-0.27466141182230802</v>
      </c>
      <c r="CM233">
        <v>0.37231885016808502</v>
      </c>
      <c r="CN233">
        <v>0.72441229112882899</v>
      </c>
      <c r="CO233">
        <v>-0.71377335361830796</v>
      </c>
      <c r="CP233">
        <v>-5.4858708972460597E-2</v>
      </c>
      <c r="CQ233">
        <v>-0.57493861131661095</v>
      </c>
      <c r="CR233">
        <v>1.86721115260298</v>
      </c>
      <c r="CS233">
        <v>0.597911195109191</v>
      </c>
      <c r="CT233">
        <v>-5.2364820112416097E-2</v>
      </c>
      <c r="CV233">
        <v>1.76631032682053</v>
      </c>
      <c r="CW233">
        <v>-0.37038006512375399</v>
      </c>
      <c r="CX233">
        <v>-7.9948935035645305E-2</v>
      </c>
      <c r="CY233">
        <v>0.34538675772637401</v>
      </c>
      <c r="CZ233">
        <v>-1.9561849851925199</v>
      </c>
      <c r="DA233">
        <v>0.121086089529854</v>
      </c>
      <c r="DB233">
        <v>0.436118840843847</v>
      </c>
      <c r="DC233">
        <v>0.28269743288547</v>
      </c>
      <c r="DD233">
        <v>0.48983983160724198</v>
      </c>
      <c r="DE233">
        <v>-1.6372844787838401</v>
      </c>
      <c r="DF233">
        <v>0.56001337325142198</v>
      </c>
      <c r="DG233">
        <v>-2.50820350556751</v>
      </c>
      <c r="DH233">
        <v>1.57923450497037</v>
      </c>
      <c r="DI233">
        <v>-1.38554461427702</v>
      </c>
      <c r="DK233">
        <v>3.02672115867608</v>
      </c>
      <c r="DL233">
        <v>0.53698101692134503</v>
      </c>
      <c r="DM233">
        <v>0.31953035031619897</v>
      </c>
      <c r="DN233">
        <v>-2.7118749441797299</v>
      </c>
      <c r="DO233">
        <v>1.16753260626865</v>
      </c>
      <c r="DP233">
        <v>-0.737310937438451</v>
      </c>
      <c r="DQ233">
        <v>1.3411778689260201</v>
      </c>
      <c r="DR233">
        <v>-0.207236766527785</v>
      </c>
      <c r="DS233">
        <v>1.8172669768318901</v>
      </c>
      <c r="DT233">
        <v>0.35514290884748301</v>
      </c>
      <c r="DU233">
        <v>-1.7419178398085899</v>
      </c>
      <c r="DV233">
        <v>-2.0136928610554601</v>
      </c>
      <c r="DW233">
        <v>0.31205666582536701</v>
      </c>
      <c r="DX233">
        <v>0.58515530927252302</v>
      </c>
      <c r="DY233">
        <v>1.76137224771082</v>
      </c>
      <c r="DZ233">
        <v>0.40265410589199702</v>
      </c>
      <c r="EA233">
        <v>-1.28982609303421</v>
      </c>
      <c r="EB233">
        <v>-0.34374013075648702</v>
      </c>
      <c r="EC233">
        <v>0.77099067348172001</v>
      </c>
      <c r="ED233">
        <v>9.6987596225517295E-2</v>
      </c>
      <c r="EE233">
        <v>-1.4053316112949701</v>
      </c>
      <c r="EF233">
        <v>0.53907219516986504</v>
      </c>
      <c r="EG233">
        <v>-2.1461034712956502</v>
      </c>
      <c r="EH233">
        <v>0.71785766976972798</v>
      </c>
      <c r="EI233">
        <v>-1.0346336991460701</v>
      </c>
      <c r="EJ233">
        <v>0.94031559110590002</v>
      </c>
      <c r="EK233">
        <v>0.54770131137047395</v>
      </c>
      <c r="EL233">
        <v>-2.75151457954053</v>
      </c>
      <c r="EM233">
        <v>0.13665809146914401</v>
      </c>
      <c r="EN233">
        <v>0.63545086904923698</v>
      </c>
      <c r="EO233">
        <v>0.66669932639342699</v>
      </c>
      <c r="EP233">
        <v>0.74340388928249002</v>
      </c>
      <c r="EQ233">
        <v>-0.17756990382622501</v>
      </c>
      <c r="ER233">
        <v>-3.7619581416947802E-2</v>
      </c>
      <c r="ES233">
        <v>3.09187680613832E-2</v>
      </c>
      <c r="ET233">
        <v>0.62051662062003698</v>
      </c>
      <c r="EU233">
        <v>0.87541787524969505</v>
      </c>
      <c r="EV233">
        <v>-4.33296609116951E-3</v>
      </c>
      <c r="EX233">
        <v>2.4460187029035301</v>
      </c>
      <c r="EY233">
        <v>-1.48509885775638</v>
      </c>
      <c r="EZ233">
        <v>-0.203779760431644</v>
      </c>
      <c r="FA233">
        <v>-3.3965724469453601E-3</v>
      </c>
      <c r="FC233">
        <v>0.48311300361092402</v>
      </c>
      <c r="FD233">
        <v>1.03590516064287</v>
      </c>
      <c r="FE233">
        <v>0.46167863019945798</v>
      </c>
      <c r="FF233">
        <v>4.0727902563958196</v>
      </c>
      <c r="FG233">
        <v>1.20133948839793</v>
      </c>
      <c r="FH233">
        <v>0.30773455582675502</v>
      </c>
      <c r="FI233">
        <v>-2.1712093134738102</v>
      </c>
      <c r="FJ233">
        <v>-0.764682261979033</v>
      </c>
      <c r="FK233">
        <v>-2.34167549915583</v>
      </c>
      <c r="FL233">
        <v>0.97642160744726403</v>
      </c>
      <c r="FM233">
        <v>0.20520026973826999</v>
      </c>
      <c r="FN233">
        <v>1.65317803548533</v>
      </c>
      <c r="FO233">
        <v>0.855514209797548</v>
      </c>
      <c r="FP233">
        <v>0.92750115582020998</v>
      </c>
      <c r="FQ233">
        <v>1.54673429169634</v>
      </c>
      <c r="FR233">
        <v>-3.4577286896819701E-3</v>
      </c>
      <c r="FS233">
        <v>-1.9697630944392599</v>
      </c>
      <c r="FT233">
        <v>-1.7541131215693899</v>
      </c>
      <c r="FU233">
        <v>1.7893128837386001</v>
      </c>
      <c r="FV233">
        <v>-1.20687706130411</v>
      </c>
      <c r="FW233">
        <v>1.30962514122075</v>
      </c>
      <c r="FX233">
        <v>-0.56470678582627398</v>
      </c>
      <c r="FY233">
        <v>0.47224017107510002</v>
      </c>
      <c r="FZ233">
        <v>2.3759208974297499</v>
      </c>
      <c r="GA233">
        <v>-1.0373263905421499</v>
      </c>
      <c r="GB233">
        <v>0.75091715189046204</v>
      </c>
      <c r="GC233">
        <v>0.11480152461445001</v>
      </c>
      <c r="GD233">
        <v>-5.3293323344405501E-2</v>
      </c>
      <c r="GE233">
        <v>0.45982163373992102</v>
      </c>
      <c r="GF233">
        <v>0.15963238220138001</v>
      </c>
      <c r="GI233">
        <v>0.69353880062408302</v>
      </c>
      <c r="GJ233">
        <v>-0.153909043183376</v>
      </c>
      <c r="GK233">
        <v>-0.68702022153956899</v>
      </c>
      <c r="GL233">
        <v>-0.181582058121421</v>
      </c>
      <c r="GM233">
        <v>8.67371001731954E-2</v>
      </c>
      <c r="GN233">
        <v>0.87952877383941097</v>
      </c>
      <c r="GO233">
        <v>-0.84511392424246901</v>
      </c>
      <c r="GP233">
        <v>0.84912440997868499</v>
      </c>
      <c r="GQ233">
        <v>2.5832158313278302</v>
      </c>
      <c r="GR233">
        <v>0.42561401060083898</v>
      </c>
      <c r="GS233">
        <v>9.0007085236720699E-2</v>
      </c>
      <c r="GT233">
        <v>-2.9405423798380101</v>
      </c>
      <c r="GU233">
        <v>2.6576829992336601</v>
      </c>
      <c r="GV233">
        <v>0.97939280658465599</v>
      </c>
      <c r="GW233">
        <v>1.6553285535337601</v>
      </c>
      <c r="GX233">
        <v>-1.3788528941404401</v>
      </c>
      <c r="GY233">
        <v>-1.4374093419974101</v>
      </c>
      <c r="GZ233">
        <v>0.55051889794413</v>
      </c>
      <c r="HA233">
        <v>1.7859906709418301</v>
      </c>
      <c r="HB233">
        <v>-0.34793081385942098</v>
      </c>
      <c r="HC233">
        <v>-0.31726214456284701</v>
      </c>
      <c r="HD233">
        <v>-2.0685331280219499</v>
      </c>
      <c r="HE233">
        <v>-1.56460378520933</v>
      </c>
      <c r="HF233">
        <v>1.26965170529729</v>
      </c>
      <c r="HG233">
        <v>-1.0627717178977001</v>
      </c>
      <c r="HH233">
        <v>1.4890886939610899</v>
      </c>
      <c r="HI233">
        <v>1.86130965466873</v>
      </c>
      <c r="HJ233">
        <v>3.0438757530646399</v>
      </c>
      <c r="HK233">
        <v>0.39601301104994502</v>
      </c>
      <c r="HL233">
        <v>-0.923255503585096</v>
      </c>
      <c r="HM233">
        <v>-1.4493828700324201</v>
      </c>
      <c r="HN233">
        <v>2.3654254520806699</v>
      </c>
      <c r="HP233">
        <v>0.71857002858450902</v>
      </c>
      <c r="HQ233">
        <v>-1.2916106186821701</v>
      </c>
      <c r="HR233">
        <v>0.77395492571668001</v>
      </c>
      <c r="HS233">
        <v>-0.70035014732639</v>
      </c>
      <c r="HT233">
        <v>2.6919255396933299</v>
      </c>
      <c r="HU233">
        <v>0.96986855423892804</v>
      </c>
      <c r="HV233">
        <v>-0.36413418765732802</v>
      </c>
      <c r="HW233">
        <v>-0.43881714600502197</v>
      </c>
      <c r="HX233">
        <v>-0.32162343468371501</v>
      </c>
      <c r="HY233">
        <v>-0.26280717020199501</v>
      </c>
      <c r="HZ233">
        <v>-0.96586665667928195</v>
      </c>
      <c r="IA233">
        <v>-0.60206100379218697</v>
      </c>
      <c r="IC233">
        <v>-1.6620299386886499</v>
      </c>
      <c r="ID233">
        <v>1.5466443133846</v>
      </c>
      <c r="IE233">
        <v>-0.49423955797465202</v>
      </c>
      <c r="IF233">
        <v>5.1831719065376099E-2</v>
      </c>
      <c r="IG233">
        <v>-1.8714538324275101</v>
      </c>
      <c r="IH233">
        <v>0.40281532619701499</v>
      </c>
      <c r="II233">
        <v>0.63502878383587802</v>
      </c>
      <c r="IJ233">
        <v>1.0401436702522899E-2</v>
      </c>
      <c r="IK233">
        <v>-0.15395671207443201</v>
      </c>
      <c r="IL233">
        <v>-1.3616010944133401</v>
      </c>
      <c r="IM233">
        <v>-0.672036492687766</v>
      </c>
      <c r="IN233">
        <v>-0.29068542125969499</v>
      </c>
      <c r="IO233">
        <v>-0.74231822227375199</v>
      </c>
      <c r="IP233">
        <v>-1.0745602620772801</v>
      </c>
      <c r="IQ233">
        <v>-1.1498597940772</v>
      </c>
      <c r="IR233">
        <v>1.47270487050264</v>
      </c>
      <c r="IS233">
        <v>0.91375283409433905</v>
      </c>
      <c r="IT233">
        <v>-0.45462084608516301</v>
      </c>
      <c r="IU233">
        <v>-0.89962980491691302</v>
      </c>
      <c r="IV233">
        <v>0.93808055607951202</v>
      </c>
      <c r="IW233">
        <v>0.28468303935369499</v>
      </c>
      <c r="IX233">
        <v>1.2981619127458499</v>
      </c>
      <c r="IY233">
        <v>0.419799106202845</v>
      </c>
      <c r="IZ233">
        <v>-6.7259160277899396E-2</v>
      </c>
      <c r="JA233">
        <v>-0.112819249534368</v>
      </c>
      <c r="JB233">
        <v>-1.14340017653376</v>
      </c>
      <c r="JC233">
        <v>-0.53532533120232995</v>
      </c>
      <c r="JD233">
        <v>0.102729300670035</v>
      </c>
      <c r="JE233">
        <v>-1.29954810845447</v>
      </c>
      <c r="JF233">
        <v>-1.3447277969135001</v>
      </c>
      <c r="JH233">
        <v>-0.216503878982621</v>
      </c>
      <c r="JI233">
        <v>-0.18286176064066201</v>
      </c>
      <c r="JJ233">
        <v>5.7608228962635601E-2</v>
      </c>
      <c r="JK233">
        <v>0.33128570212284097</v>
      </c>
      <c r="JL233">
        <v>0.67029495839960895</v>
      </c>
      <c r="JM233">
        <v>0.95768119408603503</v>
      </c>
    </row>
    <row r="234" spans="1:273" x14ac:dyDescent="0.25">
      <c r="A234" s="30">
        <v>44358</v>
      </c>
      <c r="B234" s="31" t="s">
        <v>1882</v>
      </c>
      <c r="C234" s="23" t="s">
        <v>1732</v>
      </c>
      <c r="D234" s="23" t="s">
        <v>1899</v>
      </c>
      <c r="E234" s="32">
        <v>12.08244</v>
      </c>
      <c r="F234" s="37">
        <v>2000</v>
      </c>
      <c r="G234" s="16">
        <f>VLOOKUP(C234,dFundos!$A$1:$B$28,2,FALSE)</f>
        <v>32666326000149</v>
      </c>
      <c r="H234" s="13"/>
      <c r="I234">
        <f>_xll.ECONOMATICA(G234,"VOLATILITY","1Y",A234)</f>
        <v>18.691551790398101</v>
      </c>
      <c r="J234">
        <f>_xll.ECONOMATICA(G234,"NAV","1D",A234)</f>
        <v>164.10973999998501</v>
      </c>
      <c r="K234">
        <f>_xll.ECONOMATICA(G234,"NAV","1D",A234+1)</f>
        <v>164.10973999998501</v>
      </c>
      <c r="L234" s="6"/>
      <c r="N234">
        <v>-0.764259576953918</v>
      </c>
      <c r="O234">
        <v>0.50449409136490397</v>
      </c>
      <c r="P234">
        <v>2.3490874376875599</v>
      </c>
      <c r="Q234">
        <v>1.12513038984616</v>
      </c>
      <c r="R234">
        <v>0.88399070791638201</v>
      </c>
      <c r="S234">
        <v>-0.23625019375685999</v>
      </c>
      <c r="T234">
        <v>0.79411401839024598</v>
      </c>
      <c r="U234">
        <v>-1.84599011799946</v>
      </c>
      <c r="V234">
        <v>1.00693676176888</v>
      </c>
      <c r="W234">
        <v>-2.6801899905876798</v>
      </c>
      <c r="X234">
        <v>2.1352680909331001</v>
      </c>
      <c r="Y234">
        <v>-0.361733150930377</v>
      </c>
      <c r="Z234">
        <v>1.57261038511933</v>
      </c>
      <c r="AA234">
        <v>5.1699477808142498E-2</v>
      </c>
      <c r="AB234">
        <v>1.29365618286101</v>
      </c>
      <c r="AC234">
        <v>1.84691599060898</v>
      </c>
      <c r="AD234">
        <v>-0.27183269567103702</v>
      </c>
      <c r="AE234">
        <v>1.8944363015179999</v>
      </c>
      <c r="AF234">
        <v>9.6664480588515303E-2</v>
      </c>
      <c r="AG234">
        <v>1.1027802063836101</v>
      </c>
      <c r="AH234">
        <v>-1.48991306559765</v>
      </c>
      <c r="AI234">
        <v>0.53371380727185203</v>
      </c>
      <c r="AJ234">
        <v>0.70372227837651702</v>
      </c>
      <c r="AK234">
        <v>-0.93111491632953403</v>
      </c>
      <c r="AL234">
        <v>2.5358094859257099</v>
      </c>
      <c r="AM234">
        <v>1.6942643605943899</v>
      </c>
      <c r="AN234">
        <v>-0.62889001492294505</v>
      </c>
      <c r="AO234">
        <v>-0.159620040813024</v>
      </c>
      <c r="AP234">
        <v>-1.7773085975932199</v>
      </c>
      <c r="AQ234">
        <v>-0.73618383812572596</v>
      </c>
      <c r="AR234">
        <v>4.5046817831462197E-3</v>
      </c>
      <c r="AS234">
        <v>-3.79611082280462E-2</v>
      </c>
      <c r="AT234">
        <v>1.45943870720657</v>
      </c>
      <c r="AU234">
        <v>0.45984902917553</v>
      </c>
      <c r="AV234">
        <v>-1.5758210171043201</v>
      </c>
      <c r="AW234">
        <v>0.16819543361634701</v>
      </c>
      <c r="AX234">
        <v>-1.3654242234224501</v>
      </c>
      <c r="AY234">
        <v>1.03306702731061</v>
      </c>
      <c r="AZ234">
        <v>1.24341383925639</v>
      </c>
      <c r="BA234">
        <v>-0.71021197209120102</v>
      </c>
      <c r="BB234">
        <v>-0.69969796395525896</v>
      </c>
      <c r="BC234">
        <v>-0.402006474905647</v>
      </c>
      <c r="BD234">
        <v>-0.67972719689350902</v>
      </c>
      <c r="BE234">
        <v>-0.29925162216386503</v>
      </c>
      <c r="BF234">
        <v>1.2845308559917601</v>
      </c>
      <c r="BG234">
        <v>-1.93036695318369</v>
      </c>
      <c r="BH234">
        <v>2.58096641773591</v>
      </c>
      <c r="BI234">
        <v>-0.88567939592394396</v>
      </c>
      <c r="BJ234">
        <v>0.15406054153572801</v>
      </c>
      <c r="BK234">
        <v>0.80151816855504898</v>
      </c>
      <c r="BL234">
        <v>0.309273019593093</v>
      </c>
      <c r="BM234">
        <v>0.33449892689532101</v>
      </c>
      <c r="BN234">
        <v>-1.2419977520948999</v>
      </c>
      <c r="BO234">
        <v>0.31161904917098598</v>
      </c>
      <c r="BP234">
        <v>1.9285983069494299</v>
      </c>
      <c r="BQ234">
        <v>-1.83528113484499</v>
      </c>
      <c r="BR234">
        <v>1.8861552001908399</v>
      </c>
      <c r="BS234">
        <v>-0.102233439611155</v>
      </c>
      <c r="BT234">
        <v>-1.1445878223639701</v>
      </c>
      <c r="BU234">
        <v>0.27653648321574997</v>
      </c>
      <c r="BW234">
        <v>-0.509651724587457</v>
      </c>
      <c r="BX234">
        <v>0.98004978644894403</v>
      </c>
      <c r="BY234">
        <v>-2.0095697489523401</v>
      </c>
      <c r="BZ234">
        <v>-0.52418259219848595</v>
      </c>
      <c r="CA234">
        <v>2.21560575846524</v>
      </c>
      <c r="CB234">
        <v>-0.16213844619414899</v>
      </c>
      <c r="CC234">
        <v>-0.28361196182231702</v>
      </c>
      <c r="CD234">
        <v>-0.59924726310782706</v>
      </c>
      <c r="CE234">
        <v>-1.6969124534625699</v>
      </c>
      <c r="CF234">
        <v>-1.1833714735985299</v>
      </c>
      <c r="CG234">
        <v>0.17996560636674999</v>
      </c>
      <c r="CH234">
        <v>-1.5812251546776701</v>
      </c>
      <c r="CI234">
        <v>1.2925304754389799</v>
      </c>
      <c r="CJ234">
        <v>6.2967681333247996E-2</v>
      </c>
      <c r="CK234">
        <v>-2.5427798199416398</v>
      </c>
      <c r="CL234">
        <v>-0.86255026635626597</v>
      </c>
      <c r="CM234">
        <v>1.42012563974276</v>
      </c>
      <c r="CN234">
        <v>1.2989403086976401</v>
      </c>
      <c r="CO234">
        <v>-1.4420016151234401</v>
      </c>
      <c r="CP234">
        <v>1.25712114167982</v>
      </c>
      <c r="CQ234">
        <v>-0.33222690744878502</v>
      </c>
      <c r="CR234">
        <v>-0.38173989187271201</v>
      </c>
      <c r="CS234">
        <v>1.9670046382088899</v>
      </c>
      <c r="CT234">
        <v>0.186791586020263</v>
      </c>
      <c r="CV234">
        <v>1.27839848300937</v>
      </c>
      <c r="CW234">
        <v>1.02438148060173</v>
      </c>
      <c r="CX234">
        <v>0.202223282576597</v>
      </c>
      <c r="CY234">
        <v>-0.506292362479144</v>
      </c>
      <c r="CZ234">
        <v>-0.20653825094996101</v>
      </c>
      <c r="DA234">
        <v>1.58368775209965</v>
      </c>
      <c r="DB234">
        <v>0.27876058502442902</v>
      </c>
      <c r="DC234">
        <v>0.51231971883680705</v>
      </c>
      <c r="DD234">
        <v>-1.0122089392098099</v>
      </c>
      <c r="DE234">
        <v>-0.39206066767292203</v>
      </c>
      <c r="DF234">
        <v>-1.00104397743053</v>
      </c>
      <c r="DG234">
        <v>-3.6803821110879702</v>
      </c>
      <c r="DH234">
        <v>1.35200065815297</v>
      </c>
      <c r="DI234">
        <v>-2.3522561044046602</v>
      </c>
      <c r="DK234">
        <v>0.93414498278434599</v>
      </c>
      <c r="DL234">
        <v>2.6640550120646398</v>
      </c>
      <c r="DM234">
        <v>2.36946293953224</v>
      </c>
      <c r="DN234">
        <v>0.686466485967685</v>
      </c>
      <c r="DO234">
        <v>1.30879374210053</v>
      </c>
      <c r="DP234">
        <v>0.44147756107122399</v>
      </c>
      <c r="DQ234">
        <v>0.16921532478591</v>
      </c>
      <c r="DR234">
        <v>-1.97944749070302</v>
      </c>
      <c r="DS234">
        <v>2.2679064388285002</v>
      </c>
      <c r="DT234">
        <v>0.97043000514531697</v>
      </c>
      <c r="DU234">
        <v>-8.4183326453057802E-2</v>
      </c>
      <c r="DV234">
        <v>-1.0334257153772299</v>
      </c>
      <c r="DW234">
        <v>0.47706233508506601</v>
      </c>
      <c r="DX234">
        <v>-0.44558360914379602</v>
      </c>
      <c r="DY234">
        <v>0.17473464449722101</v>
      </c>
      <c r="DZ234">
        <v>1.54891515412601</v>
      </c>
      <c r="EA234">
        <v>0.81505724665475998</v>
      </c>
      <c r="EB234">
        <v>8.5255262274586102E-2</v>
      </c>
      <c r="EC234">
        <v>0.38193762247829</v>
      </c>
      <c r="ED234">
        <v>-1.0788871546537799</v>
      </c>
      <c r="EE234">
        <v>0.83391661628411395</v>
      </c>
      <c r="EF234">
        <v>0.50314109321334399</v>
      </c>
      <c r="EG234">
        <v>0.63650092015450399</v>
      </c>
      <c r="EH234">
        <v>0.104405435922672</v>
      </c>
      <c r="EI234">
        <v>-0.21800197928314399</v>
      </c>
      <c r="EJ234">
        <v>0.42962653624272201</v>
      </c>
      <c r="EK234">
        <v>-1.0493385742847701</v>
      </c>
      <c r="EL234">
        <v>0.93896873040648599</v>
      </c>
      <c r="EM234">
        <v>0.434209300510702</v>
      </c>
      <c r="EN234">
        <v>0.67350288936722802</v>
      </c>
      <c r="EO234">
        <v>1.5027459805423899</v>
      </c>
      <c r="EP234">
        <v>1.1454894902271899</v>
      </c>
      <c r="EQ234">
        <v>0.15888564685155901</v>
      </c>
      <c r="ER234">
        <v>-0.51914578471041795</v>
      </c>
      <c r="ES234">
        <v>-1.36842740603242</v>
      </c>
      <c r="ET234">
        <v>0.67444954383972799</v>
      </c>
      <c r="EU234">
        <v>0.54945683823461899</v>
      </c>
      <c r="EV234">
        <v>-6.4772631958476302E-3</v>
      </c>
      <c r="EX234">
        <v>0.649728757525736</v>
      </c>
      <c r="EY234">
        <v>0.23381723221973499</v>
      </c>
      <c r="EZ234">
        <v>0.26401088616694302</v>
      </c>
      <c r="FA234">
        <v>-6.71727530061617E-3</v>
      </c>
      <c r="FC234">
        <v>-0.923382176279119</v>
      </c>
      <c r="FD234">
        <v>-0.59195411949985999</v>
      </c>
      <c r="FE234">
        <v>-3.29077977785346</v>
      </c>
      <c r="FF234">
        <v>0.87787711236160204</v>
      </c>
      <c r="FG234">
        <v>2.9460100644428202</v>
      </c>
      <c r="FH234">
        <v>-1.3338227448912201</v>
      </c>
      <c r="FI234">
        <v>2.4658070651639701</v>
      </c>
      <c r="FJ234">
        <v>-0.68853301081617202</v>
      </c>
      <c r="FK234">
        <v>0.595519640410203</v>
      </c>
      <c r="FL234">
        <v>-0.384553916774166</v>
      </c>
      <c r="FM234">
        <v>0.81303391616529597</v>
      </c>
      <c r="FN234">
        <v>-0.25701049071358301</v>
      </c>
      <c r="FO234">
        <v>0.69833382185606796</v>
      </c>
      <c r="FP234">
        <v>-0.187435302177619</v>
      </c>
      <c r="FQ234">
        <v>-0.48257245143759098</v>
      </c>
      <c r="FR234">
        <v>-6.7240216594655101E-3</v>
      </c>
      <c r="FS234">
        <v>-0.37560564296654803</v>
      </c>
      <c r="FT234">
        <v>-0.88657563001106598</v>
      </c>
      <c r="FU234">
        <v>2.4328843082912499</v>
      </c>
      <c r="FV234">
        <v>-1.63309985791784</v>
      </c>
      <c r="FW234">
        <v>1.54263763342897</v>
      </c>
      <c r="FX234">
        <v>0.74365326599945503</v>
      </c>
      <c r="FY234">
        <v>1.963037587484</v>
      </c>
      <c r="FZ234">
        <v>0.47252374188246898</v>
      </c>
      <c r="GA234">
        <v>1.31439961642172</v>
      </c>
      <c r="GB234">
        <v>-0.163255680308794</v>
      </c>
      <c r="GC234">
        <v>-0.16581533718635899</v>
      </c>
      <c r="GD234">
        <v>-1.2018684328722899</v>
      </c>
      <c r="GE234">
        <v>1.1821268137282499</v>
      </c>
      <c r="GF234">
        <v>-1.6291707106574901E-2</v>
      </c>
      <c r="GI234">
        <v>0.39054231274349099</v>
      </c>
      <c r="GJ234">
        <v>-0.88750781114868005</v>
      </c>
      <c r="GK234">
        <v>0.20318834176578099</v>
      </c>
      <c r="GL234">
        <v>-2.5091354003052402</v>
      </c>
      <c r="GM234">
        <v>0.97032853882410597</v>
      </c>
      <c r="GN234">
        <v>0.23167021208791999</v>
      </c>
      <c r="GO234">
        <v>-2.4230692809396701</v>
      </c>
      <c r="GP234">
        <v>-1.58375869532392</v>
      </c>
      <c r="GQ234">
        <v>0.69509874556388196</v>
      </c>
      <c r="GR234">
        <v>0.39237747623701602</v>
      </c>
      <c r="GS234">
        <v>-5.26671032275772E-2</v>
      </c>
      <c r="GT234">
        <v>0.324350241862703</v>
      </c>
      <c r="GU234">
        <v>2.1688747860025601</v>
      </c>
      <c r="GV234">
        <v>-4.2535763442210701</v>
      </c>
      <c r="GW234">
        <v>-4.7523416924377698E-2</v>
      </c>
      <c r="GX234">
        <v>0.722871228208533</v>
      </c>
      <c r="GY234">
        <v>2.3755445936330899</v>
      </c>
      <c r="GZ234">
        <v>-0.33823145195128701</v>
      </c>
      <c r="HA234">
        <v>0.15532802299276199</v>
      </c>
      <c r="HB234">
        <v>-0.20931758526785399</v>
      </c>
      <c r="HC234">
        <v>1.51704633262852</v>
      </c>
      <c r="HD234">
        <v>-2.60603319466099</v>
      </c>
      <c r="HE234">
        <v>1.2043688637277199</v>
      </c>
      <c r="HF234">
        <v>-0.79249269219872098</v>
      </c>
      <c r="HG234">
        <v>-0.92136517096150805</v>
      </c>
      <c r="HH234">
        <v>-1.8286618528691201</v>
      </c>
      <c r="HI234">
        <v>1.5956165989336999</v>
      </c>
      <c r="HJ234">
        <v>-0.41387318478882701</v>
      </c>
      <c r="HK234">
        <v>-0.38593011449847803</v>
      </c>
      <c r="HL234">
        <v>1.2217509420224799</v>
      </c>
      <c r="HM234">
        <v>0.42142172733292699</v>
      </c>
      <c r="HN234">
        <v>-0.38769408092775798</v>
      </c>
      <c r="HP234">
        <v>1.4574307122529699</v>
      </c>
      <c r="HQ234">
        <v>1.0452421829541001</v>
      </c>
      <c r="HR234">
        <v>0.25887749980029201</v>
      </c>
      <c r="HS234">
        <v>0.98050579072150901</v>
      </c>
      <c r="HT234">
        <v>1.02060977951623E-2</v>
      </c>
      <c r="HU234">
        <v>0.64367957820650201</v>
      </c>
      <c r="HV234">
        <v>0.48656770104571501</v>
      </c>
      <c r="HW234">
        <v>-0.23060864259605299</v>
      </c>
      <c r="HX234">
        <v>0.71697561979817703</v>
      </c>
      <c r="HY234">
        <v>-0.19559431675588701</v>
      </c>
      <c r="HZ234">
        <v>-0.107456357818592</v>
      </c>
      <c r="IA234">
        <v>-0.40893576488088001</v>
      </c>
      <c r="IC234">
        <v>-1.2943349469423999</v>
      </c>
      <c r="ID234">
        <v>1.04533214816911</v>
      </c>
      <c r="IE234">
        <v>0.129019077030534</v>
      </c>
      <c r="IF234">
        <v>-0.71594904857192898</v>
      </c>
      <c r="IG234">
        <v>0.75946838242089099</v>
      </c>
      <c r="IH234">
        <v>-0.44208001227161697</v>
      </c>
      <c r="II234">
        <v>6.4676471993152504E-2</v>
      </c>
      <c r="IJ234">
        <v>0.69899021509627302</v>
      </c>
      <c r="IK234">
        <v>-1.0255641313960999</v>
      </c>
      <c r="IL234">
        <v>1.19020243491832</v>
      </c>
      <c r="IM234">
        <v>1.59100134624168E-2</v>
      </c>
      <c r="IN234">
        <v>1.83425327868463</v>
      </c>
      <c r="IO234">
        <v>-0.26622750092428799</v>
      </c>
      <c r="IP234">
        <v>9.7530445964366705E-2</v>
      </c>
      <c r="IQ234">
        <v>-1.92296851100764</v>
      </c>
      <c r="IR234">
        <v>1.6406610478952599</v>
      </c>
      <c r="IS234">
        <v>0.55535189076181302</v>
      </c>
      <c r="IT234">
        <v>0.472136474854778</v>
      </c>
      <c r="IU234">
        <v>-0.40258641047330501</v>
      </c>
      <c r="IV234">
        <v>-6.1995449414098402E-2</v>
      </c>
      <c r="IW234">
        <v>0.21901009331486401</v>
      </c>
      <c r="IX234">
        <v>-6.5155154698004494E-2</v>
      </c>
      <c r="IY234">
        <v>0.85627195130655298</v>
      </c>
      <c r="IZ234">
        <v>3.92149595427327E-2</v>
      </c>
      <c r="JA234">
        <v>0.16478066809213501</v>
      </c>
      <c r="JB234">
        <v>0.16894775017135499</v>
      </c>
      <c r="JC234">
        <v>0.62055686812527699</v>
      </c>
      <c r="JD234">
        <v>0.24409602156083601</v>
      </c>
      <c r="JE234">
        <v>0.51678208328667097</v>
      </c>
      <c r="JF234">
        <v>0.72797116008587204</v>
      </c>
      <c r="JH234">
        <v>0.85482995091297198</v>
      </c>
      <c r="JI234">
        <v>0.58010046395793302</v>
      </c>
      <c r="JJ234">
        <v>-0.59761315969808504</v>
      </c>
      <c r="JK234">
        <v>-0.20276796694815899</v>
      </c>
      <c r="JL234">
        <v>7.1805383777245907E-2</v>
      </c>
      <c r="JM234">
        <v>-0.40506636369173099</v>
      </c>
    </row>
    <row r="235" spans="1:273" x14ac:dyDescent="0.25">
      <c r="A235" s="29">
        <v>44358</v>
      </c>
      <c r="B235" s="31" t="s">
        <v>1882</v>
      </c>
      <c r="C235" s="24" t="s">
        <v>1735</v>
      </c>
      <c r="D235" s="24" t="s">
        <v>1899</v>
      </c>
      <c r="E235" s="34">
        <v>4.0981209999999999</v>
      </c>
      <c r="F235" s="38">
        <v>2000</v>
      </c>
      <c r="G235" s="16">
        <f>VLOOKUP(C235,dFundos!$A$1:$B$28,2,FALSE)</f>
        <v>18770648000102</v>
      </c>
      <c r="H235" s="13"/>
      <c r="I235">
        <f>_xll.ECONOMATICA(G235,"VOLATILITY","1Y",A235)</f>
        <v>20.766888599988299</v>
      </c>
      <c r="J235">
        <f>_xll.ECONOMATICA(G235,"NAV","1D",A235)</f>
        <v>490.22658400004701</v>
      </c>
      <c r="K235">
        <f>_xll.ECONOMATICA(G235,"NAV","1D",A235+1)</f>
        <v>490.22658400004701</v>
      </c>
      <c r="L235" s="6"/>
      <c r="N235">
        <v>1.67539289177512</v>
      </c>
      <c r="O235">
        <v>2.6703301648012698</v>
      </c>
      <c r="P235">
        <v>0.41659928210719999</v>
      </c>
      <c r="Q235">
        <v>1.8219575786133599</v>
      </c>
      <c r="R235">
        <v>-1.9146550928780901</v>
      </c>
      <c r="S235">
        <v>0.16254863894573601</v>
      </c>
      <c r="T235">
        <v>-1.5270043611053601</v>
      </c>
      <c r="U235">
        <v>0.43632883462123601</v>
      </c>
      <c r="V235">
        <v>1.2400209010593199</v>
      </c>
      <c r="W235">
        <v>-0.79581980353395898</v>
      </c>
      <c r="X235">
        <v>0.92403401122283002</v>
      </c>
      <c r="Y235">
        <v>1.3179764404412699</v>
      </c>
      <c r="Z235">
        <v>-1.17708245370522</v>
      </c>
      <c r="AA235">
        <v>0.95692221166245905</v>
      </c>
      <c r="AB235">
        <v>-0.83224484587844905</v>
      </c>
      <c r="AC235">
        <v>2.5298878443209101</v>
      </c>
      <c r="AD235">
        <v>-0.81226975253230205</v>
      </c>
      <c r="AE235">
        <v>0.55843179761723105</v>
      </c>
      <c r="AF235">
        <v>4.8889024583331803E-2</v>
      </c>
      <c r="AG235">
        <v>0.45393988566502202</v>
      </c>
      <c r="AH235">
        <v>-0.378932929379516</v>
      </c>
      <c r="AI235">
        <v>0.78816569221089605</v>
      </c>
      <c r="AJ235">
        <v>1.1878344483193399</v>
      </c>
      <c r="AK235">
        <v>-1.5394974793707701</v>
      </c>
      <c r="AL235">
        <v>1.06904821677745</v>
      </c>
      <c r="AM235">
        <v>0.54911935385462096</v>
      </c>
      <c r="AN235">
        <v>-2.8179439950690699</v>
      </c>
      <c r="AO235">
        <v>-0.77267278602448597</v>
      </c>
      <c r="AP235">
        <v>3.1686961483501398E-2</v>
      </c>
      <c r="AQ235">
        <v>-0.39181382026072198</v>
      </c>
      <c r="AR235">
        <v>0.31480504931096198</v>
      </c>
      <c r="AS235">
        <v>-1.1543864904524499</v>
      </c>
      <c r="AT235">
        <v>1.26256551102415</v>
      </c>
      <c r="AU235">
        <v>-8.9180949180445196E-2</v>
      </c>
      <c r="AV235">
        <v>1.90197271112993</v>
      </c>
      <c r="AW235">
        <v>2.8737577411448001</v>
      </c>
      <c r="AX235">
        <v>4.7965157136786701E-2</v>
      </c>
      <c r="AY235">
        <v>0.55209915299201395</v>
      </c>
      <c r="AZ235">
        <v>2.0172911075860598</v>
      </c>
      <c r="BA235">
        <v>1.0788366567794601</v>
      </c>
      <c r="BB235">
        <v>0.66193968086736299</v>
      </c>
      <c r="BC235">
        <v>-1.7171860941743899</v>
      </c>
      <c r="BD235">
        <v>2.4763668678133399</v>
      </c>
      <c r="BE235">
        <v>-1.46146654506083</v>
      </c>
      <c r="BF235">
        <v>0.84012998577236397</v>
      </c>
      <c r="BG235">
        <v>1.9412215113334199</v>
      </c>
      <c r="BH235">
        <v>-0.20055749109815199</v>
      </c>
      <c r="BI235">
        <v>0.56794996526150499</v>
      </c>
      <c r="BJ235">
        <v>1.2990642433578601</v>
      </c>
      <c r="BK235">
        <v>1.13118704848603</v>
      </c>
      <c r="BL235">
        <v>0.84784290556854103</v>
      </c>
      <c r="BM235">
        <v>-0.69108940842852495</v>
      </c>
      <c r="BN235">
        <v>3.59545211049408</v>
      </c>
      <c r="BO235">
        <v>-0.64837475247259102</v>
      </c>
      <c r="BP235">
        <v>-2.19548636159743</v>
      </c>
      <c r="BQ235">
        <v>0.62723219325562196</v>
      </c>
      <c r="BR235">
        <v>-0.59260151710986997</v>
      </c>
      <c r="BS235">
        <v>1.04297376419709</v>
      </c>
      <c r="BT235">
        <v>-5.06140416746348</v>
      </c>
      <c r="BU235">
        <v>-0.60955976114200905</v>
      </c>
      <c r="BW235">
        <v>-1.91779611759557</v>
      </c>
      <c r="BX235">
        <v>0.84238273466326097</v>
      </c>
      <c r="BY235">
        <v>-1.5118993355827099</v>
      </c>
      <c r="BZ235">
        <v>0.35488526355038602</v>
      </c>
      <c r="CA235">
        <v>-6.8432160787779098E-2</v>
      </c>
      <c r="CB235">
        <v>0.55751026338839405</v>
      </c>
      <c r="CC235">
        <v>-1.5533603886979099</v>
      </c>
      <c r="CD235">
        <v>-0.89595175277281702</v>
      </c>
      <c r="CE235">
        <v>0.98145273623231299</v>
      </c>
      <c r="CF235">
        <v>-6.1505195662903099E-2</v>
      </c>
      <c r="CG235">
        <v>2.3933558451972199</v>
      </c>
      <c r="CH235">
        <v>-0.61703660740022304</v>
      </c>
      <c r="CI235">
        <v>-0.69287627047742695</v>
      </c>
      <c r="CJ235">
        <v>2.1463312712512601</v>
      </c>
      <c r="CK235">
        <v>3.0534689863998201</v>
      </c>
      <c r="CL235">
        <v>-0.31962290586307102</v>
      </c>
      <c r="CM235">
        <v>0.55005783924570995</v>
      </c>
      <c r="CN235">
        <v>1.1084685042078499</v>
      </c>
      <c r="CO235">
        <v>-1.16644194076798</v>
      </c>
      <c r="CP235">
        <v>5.2461545419646399E-2</v>
      </c>
      <c r="CQ235">
        <v>-1.0728040112553601</v>
      </c>
      <c r="CR235">
        <v>2.07387589362042</v>
      </c>
      <c r="CS235">
        <v>0.44773883764719402</v>
      </c>
      <c r="CT235">
        <v>3.5476743141771301E-2</v>
      </c>
      <c r="CV235">
        <v>2.1816115231558801</v>
      </c>
      <c r="CW235">
        <v>-0.63424230474993204</v>
      </c>
      <c r="CX235">
        <v>-0.19607222639024299</v>
      </c>
      <c r="CY235">
        <v>0.45357436247286398</v>
      </c>
      <c r="CZ235">
        <v>-2.27108276803847</v>
      </c>
      <c r="DA235">
        <v>0.31967998293111999</v>
      </c>
      <c r="DB235">
        <v>0.32771679434517897</v>
      </c>
      <c r="DC235">
        <v>0.24630727293697399</v>
      </c>
      <c r="DD235">
        <v>0.78797241694701403</v>
      </c>
      <c r="DE235">
        <v>-1.8534150588493501</v>
      </c>
      <c r="DF235">
        <v>0.74960413239750801</v>
      </c>
      <c r="DG235">
        <v>-2.7991814798951999</v>
      </c>
      <c r="DH235">
        <v>1.4982879138187899</v>
      </c>
      <c r="DI235">
        <v>-1.3686818167116099</v>
      </c>
      <c r="DK235">
        <v>2.9077430841425702</v>
      </c>
      <c r="DL235">
        <v>0.91647057834052204</v>
      </c>
      <c r="DM235">
        <v>0.39143257472460402</v>
      </c>
      <c r="DN235">
        <v>-2.9096214820128798</v>
      </c>
      <c r="DO235">
        <v>2.6597200667310998</v>
      </c>
      <c r="DP235">
        <v>-2.1112909348630602</v>
      </c>
      <c r="DQ235">
        <v>1.1316004060063301</v>
      </c>
      <c r="DR235">
        <v>-0.14470338337559999</v>
      </c>
      <c r="DS235">
        <v>1.68680509996193</v>
      </c>
      <c r="DT235">
        <v>-4.0295432063430801E-2</v>
      </c>
      <c r="DU235">
        <v>-1.3733232357481</v>
      </c>
      <c r="DV235">
        <v>-1.34775139094927</v>
      </c>
      <c r="DW235">
        <v>-0.33967133085752699</v>
      </c>
      <c r="DX235">
        <v>0.70738225294917401</v>
      </c>
      <c r="DY235">
        <v>1.3784823031528499</v>
      </c>
      <c r="DZ235">
        <v>0.68979289007984301</v>
      </c>
      <c r="EA235">
        <v>-1.15033062957082</v>
      </c>
      <c r="EB235">
        <v>-0.114203045177419</v>
      </c>
      <c r="EC235">
        <v>0.54439105224446405</v>
      </c>
      <c r="ED235">
        <v>-6.53080550364393E-2</v>
      </c>
      <c r="EE235">
        <v>-0.92776442734248099</v>
      </c>
      <c r="EF235">
        <v>0.393566421371361</v>
      </c>
      <c r="EG235">
        <v>-1.8588448685477501</v>
      </c>
      <c r="EH235">
        <v>0.308510374088655</v>
      </c>
      <c r="EI235">
        <v>-0.921240870047768</v>
      </c>
      <c r="EJ235">
        <v>0.92099220037198404</v>
      </c>
      <c r="EK235">
        <v>0.26804822791746102</v>
      </c>
      <c r="EL235">
        <v>-2.55715882994991</v>
      </c>
      <c r="EM235">
        <v>0.36149002098682098</v>
      </c>
      <c r="EN235">
        <v>0.892358096643875</v>
      </c>
      <c r="EO235">
        <v>0.26218230614176702</v>
      </c>
      <c r="EP235">
        <v>0.87026260425773205</v>
      </c>
      <c r="EQ235">
        <v>-0.26861410988203699</v>
      </c>
      <c r="ER235">
        <v>-0.507684243530093</v>
      </c>
      <c r="ES235">
        <v>0.94481983105652001</v>
      </c>
      <c r="ET235">
        <v>0.43143408056494098</v>
      </c>
      <c r="EU235">
        <v>1.0903779357249701</v>
      </c>
      <c r="EV235">
        <v>-9.7956521130981907E-3</v>
      </c>
      <c r="EX235">
        <v>2.1709019960326299</v>
      </c>
      <c r="EY235">
        <v>-1.2563548665639199</v>
      </c>
      <c r="EZ235">
        <v>-0.15835510512261</v>
      </c>
      <c r="FA235">
        <v>-7.7354419772745998E-3</v>
      </c>
      <c r="FC235">
        <v>-0.18695743438001999</v>
      </c>
      <c r="FD235">
        <v>1.0206755650870001</v>
      </c>
      <c r="FE235">
        <v>0.44835044027422599</v>
      </c>
      <c r="FF235">
        <v>3.4264253868968799</v>
      </c>
      <c r="FG235">
        <v>0.62865794279787202</v>
      </c>
      <c r="FH235">
        <v>0.54925796848692698</v>
      </c>
      <c r="FI235">
        <v>-2.0967678196029702</v>
      </c>
      <c r="FJ235">
        <v>-0.474285678228625</v>
      </c>
      <c r="FK235">
        <v>-2.10221898078089</v>
      </c>
      <c r="FL235">
        <v>0.49116230111394499</v>
      </c>
      <c r="FM235">
        <v>-0.158413348526665</v>
      </c>
      <c r="FN235">
        <v>1.7521596650112801</v>
      </c>
      <c r="FO235">
        <v>1.11243603878393</v>
      </c>
      <c r="FP235">
        <v>1.06100293505733</v>
      </c>
      <c r="FQ235">
        <v>1.3589272464741999</v>
      </c>
      <c r="FR235">
        <v>-7.87995941209374E-3</v>
      </c>
      <c r="FS235">
        <v>-1.5184725829385599</v>
      </c>
      <c r="FT235">
        <v>-2.0895732494864201</v>
      </c>
      <c r="FU235">
        <v>2.6482069837584299</v>
      </c>
      <c r="FV235">
        <v>-1.92278463437106</v>
      </c>
      <c r="FW235">
        <v>1.26528070213681</v>
      </c>
      <c r="FX235">
        <v>0.17804239469114699</v>
      </c>
      <c r="FY235">
        <v>0.49448118425061699</v>
      </c>
      <c r="FZ235">
        <v>1.9311490530526501</v>
      </c>
      <c r="GA235">
        <v>-0.72970711516973097</v>
      </c>
      <c r="GB235">
        <v>0.58946945555362595</v>
      </c>
      <c r="GC235">
        <v>0.386478974178317</v>
      </c>
      <c r="GD235">
        <v>0.101303335577541</v>
      </c>
      <c r="GE235">
        <v>0.10574020470812701</v>
      </c>
      <c r="GF235">
        <v>9.7854410705622299E-2</v>
      </c>
      <c r="GI235">
        <v>0.87643813130853199</v>
      </c>
      <c r="GJ235">
        <v>0.120377730490873</v>
      </c>
      <c r="GK235">
        <v>-0.64281881759598003</v>
      </c>
      <c r="GL235">
        <v>7.5758914135803906E-2</v>
      </c>
      <c r="GM235">
        <v>-0.344937296085845</v>
      </c>
      <c r="GN235">
        <v>1.0379219751484901</v>
      </c>
      <c r="GO235">
        <v>-0.81687974616215797</v>
      </c>
      <c r="GP235">
        <v>0.94184294484875897</v>
      </c>
      <c r="GQ235">
        <v>2.0310126479671502</v>
      </c>
      <c r="GR235">
        <v>0.55294783542194603</v>
      </c>
      <c r="GS235">
        <v>6.3144381419988294E-2</v>
      </c>
      <c r="GT235">
        <v>-3.1983592873984898</v>
      </c>
      <c r="GU235">
        <v>2.21613250323571</v>
      </c>
      <c r="GV235">
        <v>1.38617086176964</v>
      </c>
      <c r="GW235">
        <v>1.67050675390783</v>
      </c>
      <c r="GX235">
        <v>-1.0530586418099099</v>
      </c>
      <c r="GY235">
        <v>-1.6374905496377301</v>
      </c>
      <c r="GZ235">
        <v>0.166866415020195</v>
      </c>
      <c r="HA235">
        <v>1.86007511638309</v>
      </c>
      <c r="HB235">
        <v>-4.6472306166833698E-2</v>
      </c>
      <c r="HC235">
        <v>-0.179481723625941</v>
      </c>
      <c r="HD235">
        <v>-1.93880096285284</v>
      </c>
      <c r="HE235">
        <v>-1.5102827601367601</v>
      </c>
      <c r="HF235">
        <v>0.99916643957840301</v>
      </c>
      <c r="HG235">
        <v>-1.06408900874158</v>
      </c>
      <c r="HH235">
        <v>1.1157624687257299</v>
      </c>
      <c r="HI235">
        <v>1.5166358525675601</v>
      </c>
      <c r="HJ235">
        <v>2.7834311073092999</v>
      </c>
      <c r="HK235">
        <v>0.42517489109741302</v>
      </c>
      <c r="HL235">
        <v>-0.86548408917224195</v>
      </c>
      <c r="HM235">
        <v>-1.1932218437323201</v>
      </c>
      <c r="HN235">
        <v>2.4675467249835501</v>
      </c>
      <c r="HP235">
        <v>0.88585596895427399</v>
      </c>
      <c r="HQ235">
        <v>-1.1493902253278101</v>
      </c>
      <c r="HR235">
        <v>0.93265301093197195</v>
      </c>
      <c r="HS235">
        <v>-0.39795215889171198</v>
      </c>
      <c r="HT235">
        <v>2.3794742386598999</v>
      </c>
      <c r="HU235">
        <v>0.91785832846653603</v>
      </c>
      <c r="HV235">
        <v>-0.45447031216099298</v>
      </c>
      <c r="HW235">
        <v>-0.54479714672197599</v>
      </c>
      <c r="HX235">
        <v>-0.21132452602614599</v>
      </c>
      <c r="HY235">
        <v>-0.15267001772372199</v>
      </c>
      <c r="HZ235">
        <v>-0.88361260377496398</v>
      </c>
      <c r="IA235">
        <v>-0.95532637615178795</v>
      </c>
      <c r="IC235">
        <v>-1.54011062995778</v>
      </c>
      <c r="ID235">
        <v>1.5203604074486099</v>
      </c>
      <c r="IE235">
        <v>-0.28241965037523198</v>
      </c>
      <c r="IF235">
        <v>3.1839278017287101E-2</v>
      </c>
      <c r="IG235">
        <v>-1.5221696125081501</v>
      </c>
      <c r="IH235">
        <v>0.485623298845894</v>
      </c>
      <c r="II235">
        <v>0.41464793011982698</v>
      </c>
      <c r="IJ235">
        <v>-0.203826200686308</v>
      </c>
      <c r="IK235">
        <v>-0.26909052103292203</v>
      </c>
      <c r="IL235">
        <v>-1.2063640295309599</v>
      </c>
      <c r="IM235">
        <v>-0.28731794873237998</v>
      </c>
      <c r="IN235">
        <v>-0.15124859401112201</v>
      </c>
      <c r="IO235">
        <v>-1.20802817064032</v>
      </c>
      <c r="IP235">
        <v>-0.83584431122290004</v>
      </c>
      <c r="IQ235">
        <v>-1.41829643325764</v>
      </c>
      <c r="IR235">
        <v>1.54334192175156</v>
      </c>
      <c r="IS235">
        <v>1.11396698193857</v>
      </c>
      <c r="IT235">
        <v>-0.43913251292906402</v>
      </c>
      <c r="IU235">
        <v>-1.0389367343122999</v>
      </c>
      <c r="IV235">
        <v>0.93258226388570598</v>
      </c>
      <c r="IW235">
        <v>0.461448065289005</v>
      </c>
      <c r="IX235">
        <v>1.0514369872908</v>
      </c>
      <c r="IY235">
        <v>0.80145174451899903</v>
      </c>
      <c r="IZ235">
        <v>-0.13038615279583601</v>
      </c>
      <c r="JA235">
        <v>-9.1615577002812601E-2</v>
      </c>
      <c r="JB235">
        <v>-0.72978474636329305</v>
      </c>
      <c r="JC235">
        <v>-0.40831795895428502</v>
      </c>
      <c r="JD235">
        <v>2.9584724507003599E-2</v>
      </c>
      <c r="JE235">
        <v>-1.1105599824986701</v>
      </c>
      <c r="JF235">
        <v>-1.03175816602743</v>
      </c>
      <c r="JH235">
        <v>-0.199529008568788</v>
      </c>
      <c r="JI235">
        <v>-0.17095051043725101</v>
      </c>
      <c r="JJ235">
        <v>-7.0315286211553002E-2</v>
      </c>
      <c r="JK235">
        <v>0.20638807363866399</v>
      </c>
      <c r="JL235">
        <v>0.532240623033431</v>
      </c>
      <c r="JM235">
        <v>0.80423682848049804</v>
      </c>
    </row>
    <row r="236" spans="1:273" x14ac:dyDescent="0.25">
      <c r="A236" s="30">
        <v>44361</v>
      </c>
      <c r="B236" s="31" t="s">
        <v>1809</v>
      </c>
      <c r="C236" s="23" t="s">
        <v>1737</v>
      </c>
      <c r="D236" s="23" t="s">
        <v>1899</v>
      </c>
      <c r="E236" s="32">
        <v>151.16350299999999</v>
      </c>
      <c r="F236" s="37">
        <v>33400</v>
      </c>
      <c r="G236" s="16">
        <f>VLOOKUP(C236,dFundos!$A$1:$B$28,2,FALSE)</f>
        <v>15674503000110</v>
      </c>
      <c r="H236" s="13"/>
      <c r="I236">
        <f>_xll.ECONOMATICA(G236,"VOLATILITY","1Y",A236)</f>
        <v>2.4017167289530299</v>
      </c>
      <c r="J236">
        <f>_xll.ECONOMATICA(G236,"NAV","1D",A236)</f>
        <v>220.952803999884</v>
      </c>
      <c r="K236">
        <f>_xll.ECONOMATICA(G236,"NAV","1D",A236+1)</f>
        <v>220.92752999998601</v>
      </c>
      <c r="L236" s="6"/>
      <c r="M236">
        <v>9.8049733060179306E-2</v>
      </c>
      <c r="N236">
        <v>0.162832113528566</v>
      </c>
      <c r="O236">
        <v>0.13543707536882699</v>
      </c>
      <c r="P236">
        <v>2.54803373536561E-2</v>
      </c>
      <c r="Q236">
        <v>2.0536258671199899E-2</v>
      </c>
      <c r="R236">
        <v>0.110444880010618</v>
      </c>
      <c r="S236">
        <v>0.13836521156918</v>
      </c>
      <c r="T236">
        <v>-0.272497500463942</v>
      </c>
      <c r="U236">
        <v>0.18325706023461</v>
      </c>
      <c r="V236">
        <v>-0.42476352709854798</v>
      </c>
      <c r="W236">
        <v>0.15007697656983501</v>
      </c>
      <c r="X236">
        <v>0.154084841778968</v>
      </c>
      <c r="Y236">
        <v>0.15463883664779099</v>
      </c>
      <c r="Z236">
        <v>2.5974501477321599E-2</v>
      </c>
      <c r="AA236">
        <v>8.4950762538937893E-2</v>
      </c>
      <c r="AB236">
        <v>0.27921078653889703</v>
      </c>
      <c r="AC236">
        <v>1.53366727317916E-2</v>
      </c>
      <c r="AD236">
        <v>0.35241433633927999</v>
      </c>
      <c r="AE236">
        <v>0.17666296189418099</v>
      </c>
      <c r="AF236">
        <v>7.4627426511142403E-2</v>
      </c>
      <c r="AG236">
        <v>-0.23739918988212599</v>
      </c>
      <c r="AH236">
        <v>4.6753967944823699E-2</v>
      </c>
      <c r="AI236">
        <v>0.10442402817716399</v>
      </c>
      <c r="AJ236">
        <v>-0.24769535148152499</v>
      </c>
      <c r="AK236">
        <v>0.21521169473999199</v>
      </c>
      <c r="AL236">
        <v>0.50437701156624803</v>
      </c>
      <c r="AM236">
        <v>-0.21335767914934001</v>
      </c>
      <c r="AN236">
        <v>8.2309424033155706E-2</v>
      </c>
      <c r="AO236">
        <v>-0.37717001514465698</v>
      </c>
      <c r="AP236">
        <v>-0.132918993313069</v>
      </c>
      <c r="AQ236">
        <v>0.149211385360104</v>
      </c>
      <c r="AR236">
        <v>-4.8622876056469998E-2</v>
      </c>
      <c r="AS236">
        <v>0.109360260830726</v>
      </c>
      <c r="AT236">
        <v>4.3710985846701099E-2</v>
      </c>
      <c r="AU236">
        <v>4.17559173001791E-2</v>
      </c>
      <c r="AV236">
        <v>0.12752024140354501</v>
      </c>
      <c r="AW236">
        <v>1.22147972433595E-2</v>
      </c>
      <c r="AX236">
        <v>9.8384807643014896E-2</v>
      </c>
      <c r="AY236">
        <v>0.17002052190946401</v>
      </c>
      <c r="AZ236">
        <v>-0.25850412130239397</v>
      </c>
      <c r="BA236">
        <v>-3.4535777012933998E-2</v>
      </c>
      <c r="BB236">
        <v>-0.30165729976943101</v>
      </c>
      <c r="BC236">
        <v>0.20563665402733</v>
      </c>
      <c r="BD236">
        <v>5.5951213289517902E-2</v>
      </c>
      <c r="BE236">
        <v>-1.0114005999639601E-2</v>
      </c>
      <c r="BF236">
        <v>3.7151384094613597E-2</v>
      </c>
      <c r="BG236">
        <v>0.25042595370905502</v>
      </c>
      <c r="BH236">
        <v>-1.29806574477698E-2</v>
      </c>
      <c r="BI236">
        <v>0.15594152155245</v>
      </c>
      <c r="BJ236">
        <v>0.15164155083766701</v>
      </c>
      <c r="BK236">
        <v>9.52447348026908E-2</v>
      </c>
      <c r="BL236">
        <v>8.9244600167148705E-2</v>
      </c>
      <c r="BM236">
        <v>0.32991781481541699</v>
      </c>
      <c r="BN236">
        <v>-8.8305114513787003E-2</v>
      </c>
      <c r="BO236">
        <v>-1.1699340393533901E-2</v>
      </c>
      <c r="BP236">
        <v>0.13301662183948801</v>
      </c>
      <c r="BQ236">
        <v>0.25580854635336397</v>
      </c>
      <c r="BR236">
        <v>-2.9569677826657401E-2</v>
      </c>
      <c r="BS236">
        <v>-1.02955970842231</v>
      </c>
      <c r="BT236">
        <v>-0.17785310219551301</v>
      </c>
      <c r="BV236">
        <v>-0.28128067406214502</v>
      </c>
      <c r="BW236">
        <v>0.15359712888312099</v>
      </c>
      <c r="BX236">
        <v>-0.170270089802216</v>
      </c>
      <c r="BY236">
        <v>-1.1643080142675899E-3</v>
      </c>
      <c r="BZ236">
        <v>8.6399666724901195E-2</v>
      </c>
      <c r="CA236">
        <v>6.9618310044461396E-2</v>
      </c>
      <c r="CB236">
        <v>-6.6229741423740093E-2</v>
      </c>
      <c r="CC236">
        <v>-0.135678070728318</v>
      </c>
      <c r="CD236">
        <v>7.1290784580924096E-2</v>
      </c>
      <c r="CE236">
        <v>4.2876265797531198E-2</v>
      </c>
      <c r="CF236">
        <v>3.4219468761875801E-2</v>
      </c>
      <c r="CG236">
        <v>-5.1333994906599401E-2</v>
      </c>
      <c r="CH236">
        <v>-6.6593955125426901E-2</v>
      </c>
      <c r="CI236">
        <v>6.9556974449369605E-2</v>
      </c>
      <c r="CJ236">
        <v>0.18496428929211101</v>
      </c>
      <c r="CK236">
        <v>2.26437086894293E-2</v>
      </c>
      <c r="CL236">
        <v>6.9671475284849294E-2</v>
      </c>
      <c r="CM236">
        <v>7.7440079621737797E-3</v>
      </c>
      <c r="CN236">
        <v>1.70251083545736E-2</v>
      </c>
      <c r="CO236">
        <v>-4.5800281077390502E-2</v>
      </c>
      <c r="CP236">
        <v>-3.2540140273340498E-2</v>
      </c>
      <c r="CQ236">
        <v>8.4605499068857198E-2</v>
      </c>
      <c r="CR236">
        <v>-2.9014832580287499E-2</v>
      </c>
      <c r="CS236">
        <v>0.116678757513</v>
      </c>
      <c r="CU236">
        <v>0.108465359153342</v>
      </c>
      <c r="CV236">
        <v>-1.2676186634053E-2</v>
      </c>
      <c r="CW236">
        <v>6.7943853355245706E-2</v>
      </c>
      <c r="CX236">
        <v>5.7274274331575697E-2</v>
      </c>
      <c r="CY236">
        <v>-0.18120728736903399</v>
      </c>
      <c r="CZ236">
        <v>7.3356597386009498E-2</v>
      </c>
      <c r="DA236">
        <v>6.5863414783962099E-2</v>
      </c>
      <c r="DB236">
        <v>1.8879209164879299E-2</v>
      </c>
      <c r="DC236">
        <v>0.144773323154368</v>
      </c>
      <c r="DD236">
        <v>-0.13574945996879301</v>
      </c>
      <c r="DE236">
        <v>7.2345671833318206E-2</v>
      </c>
      <c r="DF236">
        <v>-0.18083646637023801</v>
      </c>
      <c r="DG236">
        <v>0.10370918553235201</v>
      </c>
      <c r="DH236">
        <v>-0.18638120609466599</v>
      </c>
      <c r="DJ236">
        <v>3.5810130066238302E-2</v>
      </c>
      <c r="DK236">
        <v>8.0297237218474003E-3</v>
      </c>
      <c r="DL236">
        <v>0.12971088726772001</v>
      </c>
      <c r="DM236">
        <v>-8.0802825232240097E-2</v>
      </c>
      <c r="DN236">
        <v>-0.29112935353623498</v>
      </c>
      <c r="DO236">
        <v>-0.15680312517361</v>
      </c>
      <c r="DP236">
        <v>0.19819974222627901</v>
      </c>
      <c r="DQ236">
        <v>-9.9785680049535599E-2</v>
      </c>
      <c r="DR236">
        <v>5.9487067119334797E-2</v>
      </c>
      <c r="DS236">
        <v>-2.14808618693496E-2</v>
      </c>
      <c r="DT236">
        <v>-7.7315045200521099E-2</v>
      </c>
      <c r="DU236">
        <v>-2.9530964911828099E-2</v>
      </c>
      <c r="DV236">
        <v>7.8409805246337796E-2</v>
      </c>
      <c r="DW236">
        <v>3.9508366899099201E-2</v>
      </c>
      <c r="DX236">
        <v>0.11960789252043499</v>
      </c>
      <c r="DY236">
        <v>0.14767403463338299</v>
      </c>
      <c r="DZ236">
        <v>3.22341633363976E-2</v>
      </c>
      <c r="EA236">
        <v>-5.2687110564875198E-2</v>
      </c>
      <c r="EB236">
        <v>-6.6764537223207299E-3</v>
      </c>
      <c r="EC236">
        <v>-4.6213178029574899E-2</v>
      </c>
      <c r="ED236">
        <v>-8.6664857553841998E-2</v>
      </c>
      <c r="EE236">
        <v>5.6258741096826303E-4</v>
      </c>
      <c r="EF236">
        <v>-0.111451420980302</v>
      </c>
      <c r="EG236">
        <v>0.166391383754672</v>
      </c>
      <c r="EH236">
        <v>-6.5252534113824395E-2</v>
      </c>
      <c r="EI236">
        <v>6.0705735268129501E-2</v>
      </c>
      <c r="EJ236">
        <v>-0.13461990192809001</v>
      </c>
      <c r="EK236">
        <v>0.152569045530981</v>
      </c>
      <c r="EL236">
        <v>-6.0676974771922701E-2</v>
      </c>
      <c r="EM236">
        <v>-6.6611330839805305E-2</v>
      </c>
      <c r="EN236">
        <v>0.187439494038699</v>
      </c>
      <c r="EO236">
        <v>0.173345603980124</v>
      </c>
      <c r="EP236">
        <v>7.9127643220999702E-2</v>
      </c>
      <c r="EQ236">
        <v>6.78950054862071E-3</v>
      </c>
      <c r="ER236">
        <v>-0.127372786664637</v>
      </c>
      <c r="ES236">
        <v>0.10765008537418901</v>
      </c>
      <c r="ET236">
        <v>6.4675379690015702E-2</v>
      </c>
      <c r="EU236">
        <v>8.0440728197572805E-3</v>
      </c>
      <c r="EW236">
        <v>0.109474241253338</v>
      </c>
      <c r="EX236">
        <v>2.4235537421191101E-2</v>
      </c>
      <c r="EY236">
        <v>2.2408521726902102E-2</v>
      </c>
      <c r="EZ236">
        <v>-2.0980266253900499E-2</v>
      </c>
      <c r="FB236">
        <v>-1.85731159945135E-2</v>
      </c>
      <c r="FC236">
        <v>8.66661126565305E-2</v>
      </c>
      <c r="FD236">
        <v>-4.2239912727381999E-2</v>
      </c>
      <c r="FE236">
        <v>0.48957746494124899</v>
      </c>
      <c r="FF236">
        <v>0.36646195494540701</v>
      </c>
      <c r="FG236">
        <v>-3.1015275089885101E-2</v>
      </c>
      <c r="FH236">
        <v>1.40021669722046E-2</v>
      </c>
      <c r="FI236">
        <v>-9.61257503149682E-2</v>
      </c>
      <c r="FJ236">
        <v>8.7147739577631E-2</v>
      </c>
      <c r="FK236">
        <v>-0.336892686209467</v>
      </c>
      <c r="FL236">
        <v>8.3163049748691306E-2</v>
      </c>
      <c r="FM236">
        <v>1.9658161181723699E-2</v>
      </c>
      <c r="FN236">
        <v>-2.9383572382357701E-2</v>
      </c>
      <c r="FO236">
        <v>5.5890036855998901E-2</v>
      </c>
      <c r="FP236">
        <v>0.10428162786411101</v>
      </c>
      <c r="FQ236">
        <v>-7.2192512561741806E-2</v>
      </c>
      <c r="FR236">
        <v>-0.16354614635929501</v>
      </c>
      <c r="FS236">
        <v>-0.37363097417255597</v>
      </c>
      <c r="FT236">
        <v>0.16733493939682401</v>
      </c>
      <c r="FU236">
        <v>-0.36089418381379801</v>
      </c>
      <c r="FV236">
        <v>0.29816492897225499</v>
      </c>
      <c r="FW236">
        <v>-4.6223868594097398E-2</v>
      </c>
      <c r="FX236">
        <v>0.1378486311296</v>
      </c>
      <c r="FY236">
        <v>0.15502717942581501</v>
      </c>
      <c r="FZ236">
        <v>0.25411170572624497</v>
      </c>
      <c r="GA236">
        <v>7.32623830117518E-3</v>
      </c>
      <c r="GB236">
        <v>6.1210044805193303E-3</v>
      </c>
      <c r="GC236">
        <v>-0.259459372136917</v>
      </c>
      <c r="GD236">
        <v>9.2638512069243006E-2</v>
      </c>
      <c r="GE236">
        <v>0.105580478339107</v>
      </c>
      <c r="GH236">
        <v>0.20970610476069901</v>
      </c>
      <c r="GI236">
        <v>-0.114272912560409</v>
      </c>
      <c r="GJ236">
        <v>0.17407647665095299</v>
      </c>
      <c r="GK236">
        <v>-0.105683132187551</v>
      </c>
      <c r="GL236">
        <v>-0.133120624559524</v>
      </c>
      <c r="GM236">
        <v>5.3340461454354199E-2</v>
      </c>
      <c r="GN236">
        <v>-0.197307544658543</v>
      </c>
      <c r="GO236">
        <v>-2.0345599386928401E-2</v>
      </c>
      <c r="GP236">
        <v>0.26288291774108102</v>
      </c>
      <c r="GQ236">
        <v>2.6174991944572E-3</v>
      </c>
      <c r="GR236">
        <v>-4.1222608160751399E-2</v>
      </c>
      <c r="GS236">
        <v>-0.17629397498239999</v>
      </c>
      <c r="GT236">
        <v>0.12524411686172199</v>
      </c>
      <c r="GU236">
        <v>-0.189800325915712</v>
      </c>
      <c r="GV236">
        <v>3.44401121765259E-2</v>
      </c>
      <c r="GW236">
        <v>-4.9250856409344103E-2</v>
      </c>
      <c r="GX236">
        <v>8.3731254562735599E-2</v>
      </c>
      <c r="GY236">
        <v>1.1934211033803901E-2</v>
      </c>
      <c r="GZ236">
        <v>-4.6400487917708198E-3</v>
      </c>
      <c r="HA236">
        <v>1.2296223212615601E-2</v>
      </c>
      <c r="HB236">
        <v>5.4388908029068303E-2</v>
      </c>
      <c r="HC236">
        <v>-5.5576616978214602E-2</v>
      </c>
      <c r="HD236">
        <v>-4.5722678623860702E-2</v>
      </c>
      <c r="HE236">
        <v>-4.3963989901385503E-2</v>
      </c>
      <c r="HF236">
        <v>-9.4904116576799397E-2</v>
      </c>
      <c r="HG236">
        <v>-2.0218874669808401E-2</v>
      </c>
      <c r="HH236">
        <v>3.71777437976561E-2</v>
      </c>
      <c r="HI236">
        <v>0.118864522119111</v>
      </c>
      <c r="HJ236">
        <v>7.9341879063576898E-2</v>
      </c>
      <c r="HK236">
        <v>-6.0236678291403202E-2</v>
      </c>
      <c r="HL236">
        <v>-1.25570043564949E-2</v>
      </c>
      <c r="HM236">
        <v>3.3787276879593299E-2</v>
      </c>
      <c r="HO236">
        <v>6.0109412879683098E-2</v>
      </c>
      <c r="HP236">
        <v>-3.0010553109605102E-2</v>
      </c>
      <c r="HQ236">
        <v>9.8393645021133097E-2</v>
      </c>
      <c r="HR236">
        <v>-4.1024220081453698E-2</v>
      </c>
      <c r="HS236">
        <v>0.121918883451144</v>
      </c>
      <c r="HT236">
        <v>5.9606704235193299E-2</v>
      </c>
      <c r="HU236">
        <v>5.43080263014417E-2</v>
      </c>
      <c r="HV236">
        <v>1.8113673650077499E-2</v>
      </c>
      <c r="HW236">
        <v>-3.3506920317449798E-2</v>
      </c>
      <c r="HX236">
        <v>-8.5155935266811901E-3</v>
      </c>
      <c r="HY236">
        <v>-9.8386845911591095E-2</v>
      </c>
      <c r="HZ236">
        <v>-6.7357777061261004E-2</v>
      </c>
      <c r="IB236">
        <v>-7.1221199505089303E-2</v>
      </c>
      <c r="IC236">
        <v>0.12883091385447201</v>
      </c>
      <c r="ID236">
        <v>6.8100127282377798E-2</v>
      </c>
      <c r="IE236">
        <v>5.5469399922003497E-2</v>
      </c>
      <c r="IF236">
        <v>-1.0404282329545799E-2</v>
      </c>
      <c r="IG236">
        <v>4.0302054912899603E-3</v>
      </c>
      <c r="IH236">
        <v>-7.5210266277281307E-2</v>
      </c>
      <c r="II236">
        <v>1.9255096594861201E-2</v>
      </c>
      <c r="IJ236">
        <v>2.3191274340206298E-2</v>
      </c>
      <c r="IK236">
        <v>5.5259729197132401E-2</v>
      </c>
      <c r="IL236">
        <v>0.14143222379061601</v>
      </c>
      <c r="IM236">
        <v>0.10765989536594101</v>
      </c>
      <c r="IN236">
        <v>-7.9939014085539398E-2</v>
      </c>
      <c r="IO236">
        <v>-4.1960006092267597E-2</v>
      </c>
      <c r="IP236">
        <v>-0.13078103911539099</v>
      </c>
      <c r="IQ236">
        <v>-6.6031813184963498E-2</v>
      </c>
      <c r="IR236">
        <v>-2.19472358367057E-2</v>
      </c>
      <c r="IS236">
        <v>7.0797423359181294E-2</v>
      </c>
      <c r="IT236">
        <v>5.1096329480060397E-2</v>
      </c>
      <c r="IU236">
        <v>-7.1327997557091294E-2</v>
      </c>
      <c r="IV236">
        <v>-5.7090177142527003E-2</v>
      </c>
      <c r="IW236">
        <v>-5.0747568366205101E-2</v>
      </c>
      <c r="IX236">
        <v>0.123362171325425</v>
      </c>
      <c r="IY236">
        <v>-0.21280333585309599</v>
      </c>
      <c r="IZ236">
        <v>3.5325817952980301E-2</v>
      </c>
      <c r="JA236">
        <v>2.4584263883298302E-3</v>
      </c>
      <c r="JB236">
        <v>-3.69208555639489E-4</v>
      </c>
      <c r="JC236">
        <v>0.16081445974123201</v>
      </c>
      <c r="JD236">
        <v>8.4765160318056601E-2</v>
      </c>
      <c r="JE236">
        <v>-3.6959887438570101E-2</v>
      </c>
      <c r="JG236">
        <v>-0.102029190202302</v>
      </c>
      <c r="JH236">
        <v>-1.6712770502636001E-2</v>
      </c>
      <c r="JI236">
        <v>-9.5976503962447196E-2</v>
      </c>
      <c r="JJ236">
        <v>6.8567627931770403E-2</v>
      </c>
      <c r="JK236">
        <v>7.7020338176225805E-2</v>
      </c>
      <c r="JL236">
        <v>3.7255544339132002E-2</v>
      </c>
      <c r="JM236">
        <v>4.1960946145991301E-2</v>
      </c>
    </row>
    <row r="237" spans="1:273" x14ac:dyDescent="0.25">
      <c r="A237" s="29">
        <v>44361</v>
      </c>
      <c r="B237" s="31" t="s">
        <v>1809</v>
      </c>
      <c r="C237" s="24" t="s">
        <v>1733</v>
      </c>
      <c r="D237" s="24" t="s">
        <v>1899</v>
      </c>
      <c r="E237" s="34">
        <v>247.77892199999999</v>
      </c>
      <c r="F237" s="38">
        <v>51100</v>
      </c>
      <c r="G237" s="16">
        <f>VLOOKUP(C237,dFundos!$A$1:$B$28,2,FALSE)</f>
        <v>19391009000107</v>
      </c>
      <c r="H237" s="13"/>
      <c r="I237">
        <f>_xll.ECONOMATICA(G237,"VOLATILITY","1Y",A237)</f>
        <v>3.5500280513115299</v>
      </c>
      <c r="J237">
        <f>_xll.ECONOMATICA(G237,"NAV","1D",A237)</f>
        <v>206.23223099997301</v>
      </c>
      <c r="K237">
        <f>_xll.ECONOMATICA(G237,"NAV","1D",A237+1)</f>
        <v>206.62538000009999</v>
      </c>
      <c r="L237" s="6"/>
      <c r="M237">
        <v>-0.146583881632978</v>
      </c>
      <c r="N237">
        <v>-0.102553665146843</v>
      </c>
      <c r="O237">
        <v>-0.161486374236119</v>
      </c>
      <c r="P237">
        <v>0.52260166776250105</v>
      </c>
      <c r="Q237">
        <v>-0.10848386109501</v>
      </c>
      <c r="R237">
        <v>0.14211338129825901</v>
      </c>
      <c r="S237">
        <v>4.1898043491528397E-2</v>
      </c>
      <c r="T237">
        <v>5.0804960119421601E-2</v>
      </c>
      <c r="U237">
        <v>-0.13241242268122699</v>
      </c>
      <c r="V237">
        <v>1.5961696226440801E-2</v>
      </c>
      <c r="W237">
        <v>-1.42601056722924E-3</v>
      </c>
      <c r="X237">
        <v>0.28111265964980697</v>
      </c>
      <c r="Y237">
        <v>-0.13909260414948199</v>
      </c>
      <c r="Z237">
        <v>5.2848331688437597E-2</v>
      </c>
      <c r="AA237">
        <v>0.18938313296530401</v>
      </c>
      <c r="AB237">
        <v>0.231631091810414</v>
      </c>
      <c r="AC237">
        <v>-0.19570881277104499</v>
      </c>
      <c r="AD237">
        <v>-0.410118551189953</v>
      </c>
      <c r="AE237">
        <v>0.175038961788232</v>
      </c>
      <c r="AF237">
        <v>-2.11370080251072E-2</v>
      </c>
      <c r="AG237">
        <v>0.419039741973393</v>
      </c>
      <c r="AH237">
        <v>-0.13009249478272999</v>
      </c>
      <c r="AI237">
        <v>0.17784377050702499</v>
      </c>
      <c r="AJ237">
        <v>-7.7308495747274702E-3</v>
      </c>
      <c r="AK237">
        <v>-1.6892818348423998E-2</v>
      </c>
      <c r="AL237">
        <v>0.22590567259612701</v>
      </c>
      <c r="AM237">
        <v>-0.15772475471749201</v>
      </c>
      <c r="AN237">
        <v>0.33483313600299902</v>
      </c>
      <c r="AO237">
        <v>-0.19154692326992501</v>
      </c>
      <c r="AP237">
        <v>-6.3800764564803103E-2</v>
      </c>
      <c r="AQ237">
        <v>2.9479984732461201E-3</v>
      </c>
      <c r="AR237">
        <v>-1.4401580392586801E-2</v>
      </c>
      <c r="AS237">
        <v>-0.28822738786402602</v>
      </c>
      <c r="AT237">
        <v>0.150504050543532</v>
      </c>
      <c r="AU237">
        <v>0.223021947749658</v>
      </c>
      <c r="AV237">
        <v>0.19717131617653599</v>
      </c>
      <c r="AW237">
        <v>-2.7067271639680299E-2</v>
      </c>
      <c r="AX237">
        <v>0.12002532639598899</v>
      </c>
      <c r="AY237">
        <v>-0.39344598180832702</v>
      </c>
      <c r="AZ237">
        <v>-0.10516160455154</v>
      </c>
      <c r="BA237">
        <v>0.39438736057490997</v>
      </c>
      <c r="BB237">
        <v>0.27268289031781001</v>
      </c>
      <c r="BC237">
        <v>-3.3973107747442603E-2</v>
      </c>
      <c r="BD237">
        <v>0.396121512676473</v>
      </c>
      <c r="BE237">
        <v>-0.469759254974633</v>
      </c>
      <c r="BF237">
        <v>0.21883572571823601</v>
      </c>
      <c r="BG237">
        <v>0.23473618384741701</v>
      </c>
      <c r="BH237">
        <v>0.24569083307142101</v>
      </c>
      <c r="BI237">
        <v>-8.1376549496781095E-2</v>
      </c>
      <c r="BJ237">
        <v>2.0688802942458999E-2</v>
      </c>
      <c r="BK237">
        <v>9.8907795654667993E-2</v>
      </c>
      <c r="BL237">
        <v>-8.0640698797651601E-3</v>
      </c>
      <c r="BM237">
        <v>-5.0924381594086299E-2</v>
      </c>
      <c r="BN237">
        <v>2.6738318410934901E-2</v>
      </c>
      <c r="BO237">
        <v>0.15476820535695901</v>
      </c>
      <c r="BP237">
        <v>-0.13845419907738701</v>
      </c>
      <c r="BQ237">
        <v>-0.13613548353532701</v>
      </c>
      <c r="BR237">
        <v>0.24190771582652801</v>
      </c>
      <c r="BS237">
        <v>-0.305282267981966</v>
      </c>
      <c r="BT237">
        <v>0.13286017965583599</v>
      </c>
      <c r="BV237">
        <v>0.113588042586343</v>
      </c>
      <c r="BW237">
        <v>4.5343947567744201E-2</v>
      </c>
      <c r="BX237">
        <v>-4.3509778424777303E-2</v>
      </c>
      <c r="BY237">
        <v>0.148119403274904</v>
      </c>
      <c r="BZ237">
        <v>-6.4446885517099905E-4</v>
      </c>
      <c r="CA237">
        <v>-0.26477172723389197</v>
      </c>
      <c r="CB237">
        <v>0.12813670618925199</v>
      </c>
      <c r="CC237">
        <v>-7.8952676813059994E-2</v>
      </c>
      <c r="CD237">
        <v>-5.9606435843306799E-2</v>
      </c>
      <c r="CE237">
        <v>1.93920814126614E-2</v>
      </c>
      <c r="CF237">
        <v>-8.2666574326140094E-2</v>
      </c>
      <c r="CG237">
        <v>-0.20597897455445499</v>
      </c>
      <c r="CH237">
        <v>-3.3262288525293102E-2</v>
      </c>
      <c r="CI237">
        <v>-5.3375977222458501E-2</v>
      </c>
      <c r="CJ237">
        <v>-2.3367232552118401E-2</v>
      </c>
      <c r="CK237">
        <v>-0.30687384733028</v>
      </c>
      <c r="CL237">
        <v>0.145982697722502</v>
      </c>
      <c r="CM237">
        <v>-5.1928115772170699E-2</v>
      </c>
      <c r="CN237">
        <v>8.6394489699159693E-2</v>
      </c>
      <c r="CO237">
        <v>-0.29513228628275101</v>
      </c>
      <c r="CP237">
        <v>0.11144872696604601</v>
      </c>
      <c r="CQ237">
        <v>-5.9147812862647697E-2</v>
      </c>
      <c r="CR237">
        <v>-0.19254994149377999</v>
      </c>
      <c r="CS237">
        <v>6.2972991509013795E-2</v>
      </c>
      <c r="CU237">
        <v>0.28616991967283001</v>
      </c>
      <c r="CV237">
        <v>7.0423667602881296E-2</v>
      </c>
      <c r="CW237">
        <v>0.15745977507322101</v>
      </c>
      <c r="CX237">
        <v>9.9551298262667808E-3</v>
      </c>
      <c r="CY237">
        <v>-0.111941102477431</v>
      </c>
      <c r="CZ237">
        <v>0.147917495087313</v>
      </c>
      <c r="DA237">
        <v>0.14748089870408901</v>
      </c>
      <c r="DB237">
        <v>-6.7558031787484693E-2</v>
      </c>
      <c r="DC237">
        <v>-0.26347615785198297</v>
      </c>
      <c r="DD237">
        <v>-8.8550803138787201E-2</v>
      </c>
      <c r="DE237">
        <v>2.7228274120716399E-2</v>
      </c>
      <c r="DF237">
        <v>-1.8510832796891901E-2</v>
      </c>
      <c r="DG237">
        <v>-0.18707302006078</v>
      </c>
      <c r="DH237">
        <v>7.7073114880477104E-3</v>
      </c>
      <c r="DJ237">
        <v>5.7702978483575897E-2</v>
      </c>
      <c r="DK237">
        <v>-0.21826798638358</v>
      </c>
      <c r="DL237">
        <v>-0.155273389282229</v>
      </c>
      <c r="DM237">
        <v>0.275724199491378</v>
      </c>
      <c r="DN237">
        <v>-0.67051350488327399</v>
      </c>
      <c r="DO237">
        <v>-0.21915286852163299</v>
      </c>
      <c r="DP237">
        <v>-0.12759108876707601</v>
      </c>
      <c r="DQ237">
        <v>-0.62299833534780202</v>
      </c>
      <c r="DR237">
        <v>-2.3775108093104801E-2</v>
      </c>
      <c r="DS237">
        <v>-0.169687951256492</v>
      </c>
      <c r="DT237">
        <v>-0.27076398309873201</v>
      </c>
      <c r="DU237">
        <v>5.9245737247692901E-2</v>
      </c>
      <c r="DV237">
        <v>0.24494832832715499</v>
      </c>
      <c r="DW237">
        <v>0.12765637893608101</v>
      </c>
      <c r="DX237">
        <v>3.39711892593186E-2</v>
      </c>
      <c r="DY237">
        <v>0.117289808986243</v>
      </c>
      <c r="DZ237">
        <v>0.26023838508990599</v>
      </c>
      <c r="EA237">
        <v>-8.4666199927596594E-2</v>
      </c>
      <c r="EB237">
        <v>5.5053951655281697E-4</v>
      </c>
      <c r="EC237">
        <v>0.183517485675111</v>
      </c>
      <c r="ED237">
        <v>0.113435807179485</v>
      </c>
      <c r="EE237">
        <v>0.238722188259999</v>
      </c>
      <c r="EF237">
        <v>-0.33768537277865102</v>
      </c>
      <c r="EG237">
        <v>6.8896770608262201E-2</v>
      </c>
      <c r="EH237">
        <v>-0.35752375943047798</v>
      </c>
      <c r="EI237">
        <v>0.20784170101251201</v>
      </c>
      <c r="EJ237">
        <v>-9.4055876888887696E-2</v>
      </c>
      <c r="EK237">
        <v>0.317376494422206</v>
      </c>
      <c r="EL237">
        <v>9.6236118042725097E-2</v>
      </c>
      <c r="EM237">
        <v>-8.5171882528811693E-2</v>
      </c>
      <c r="EN237">
        <v>0.184086840272357</v>
      </c>
      <c r="EO237">
        <v>-0.14639113642260801</v>
      </c>
      <c r="EP237">
        <v>0.109301892916847</v>
      </c>
      <c r="EQ237">
        <v>4.5205166497908102E-2</v>
      </c>
      <c r="ER237">
        <v>7.5803586332767695E-2</v>
      </c>
      <c r="ES237">
        <v>0.104515260500193</v>
      </c>
      <c r="ET237">
        <v>8.9232277423434397E-2</v>
      </c>
      <c r="EU237">
        <v>-1.1832878954010099E-3</v>
      </c>
      <c r="EW237">
        <v>-0.175629479235795</v>
      </c>
      <c r="EX237">
        <v>8.0683590567787206E-2</v>
      </c>
      <c r="EY237">
        <v>0.35663868929987103</v>
      </c>
      <c r="EZ237">
        <v>1.8327658654016001E-2</v>
      </c>
      <c r="FB237">
        <v>0.226419937098399</v>
      </c>
      <c r="FC237">
        <v>6.7543190380092696E-2</v>
      </c>
      <c r="FD237">
        <v>-0.230602800911583</v>
      </c>
      <c r="FE237">
        <v>-0.31841081163293</v>
      </c>
      <c r="FF237">
        <v>0.13593634903372701</v>
      </c>
      <c r="FG237">
        <v>0.34813146066881001</v>
      </c>
      <c r="FH237">
        <v>-0.37223085928417299</v>
      </c>
      <c r="FI237">
        <v>-0.15705933865319799</v>
      </c>
      <c r="FJ237">
        <v>-0.48752365182736002</v>
      </c>
      <c r="FK237">
        <v>6.98726322298171E-2</v>
      </c>
      <c r="FL237">
        <v>-7.8787298480165205E-2</v>
      </c>
      <c r="FM237">
        <v>1.57201560796238E-2</v>
      </c>
      <c r="FN237">
        <v>0.17214157087437301</v>
      </c>
      <c r="FO237">
        <v>0.47718199130031302</v>
      </c>
      <c r="FP237">
        <v>0.155610154797614</v>
      </c>
      <c r="FQ237">
        <v>2.03988020075485E-4</v>
      </c>
      <c r="FR237">
        <v>-0.39331156303887799</v>
      </c>
      <c r="FS237">
        <v>2.9246702069940501E-2</v>
      </c>
      <c r="FT237">
        <v>0.17097824911616</v>
      </c>
      <c r="FU237">
        <v>0.32742083330958799</v>
      </c>
      <c r="FV237">
        <v>0.64292616953025605</v>
      </c>
      <c r="FW237">
        <v>0.30112969307083398</v>
      </c>
      <c r="FX237">
        <v>3.1958912586560501E-2</v>
      </c>
      <c r="FY237">
        <v>0.54705440034012998</v>
      </c>
      <c r="FZ237">
        <v>0.71041769278963296</v>
      </c>
      <c r="GA237">
        <v>5.2206250984454501E-3</v>
      </c>
      <c r="GB237">
        <v>-5.9960709677398E-2</v>
      </c>
      <c r="GC237">
        <v>-0.117587411477871</v>
      </c>
      <c r="GD237">
        <v>5.6645258155185697E-4</v>
      </c>
      <c r="GE237">
        <v>8.86014331626939E-3</v>
      </c>
      <c r="GH237">
        <v>0.46624985334347002</v>
      </c>
      <c r="GI237">
        <v>0.30595504413213298</v>
      </c>
      <c r="GJ237">
        <v>0.35725463403650798</v>
      </c>
      <c r="GK237">
        <v>0.31803639576537501</v>
      </c>
      <c r="GL237">
        <v>-0.39929170052346302</v>
      </c>
      <c r="GM237">
        <v>0.441279320330068</v>
      </c>
      <c r="GN237">
        <v>-3.4047424378513803E-2</v>
      </c>
      <c r="GO237">
        <v>-4.21889764766092E-2</v>
      </c>
      <c r="GP237">
        <v>0.321927366712771</v>
      </c>
      <c r="GQ237">
        <v>-0.36421173817871</v>
      </c>
      <c r="GR237">
        <v>-0.24066920341283499</v>
      </c>
      <c r="GS237">
        <v>-0.31444085980183401</v>
      </c>
      <c r="GT237">
        <v>-0.19155659292664501</v>
      </c>
      <c r="GU237">
        <v>-0.16394738267990799</v>
      </c>
      <c r="GV237">
        <v>-3.6638961319113199E-2</v>
      </c>
      <c r="GW237">
        <v>-0.71428362753067598</v>
      </c>
      <c r="GX237">
        <v>0.228631319623673</v>
      </c>
      <c r="GY237">
        <v>-0.19269269851065501</v>
      </c>
      <c r="GZ237">
        <v>5.5176777823362499E-2</v>
      </c>
      <c r="HA237">
        <v>0.52672004549094698</v>
      </c>
      <c r="HB237">
        <v>5.7298942738270901E-2</v>
      </c>
      <c r="HC237">
        <v>-0.25545205280650402</v>
      </c>
      <c r="HD237">
        <v>-5.0190143429063E-2</v>
      </c>
      <c r="HE237">
        <v>0.12980706305825199</v>
      </c>
      <c r="HF237">
        <v>0.32947087020147597</v>
      </c>
      <c r="HG237">
        <v>-0.471273378570913</v>
      </c>
      <c r="HH237">
        <v>-0.15538353372903699</v>
      </c>
      <c r="HI237">
        <v>-3.30744554048579E-2</v>
      </c>
      <c r="HJ237">
        <v>8.8197738114104099E-2</v>
      </c>
      <c r="HK237">
        <v>-0.21563934378718799</v>
      </c>
      <c r="HL237">
        <v>-0.12518689327407601</v>
      </c>
      <c r="HM237">
        <v>5.3061256585351699E-2</v>
      </c>
      <c r="HO237">
        <v>-1.8722492313827401E-3</v>
      </c>
      <c r="HP237">
        <v>3.4668389889702701E-2</v>
      </c>
      <c r="HQ237">
        <v>0.30906531828804901</v>
      </c>
      <c r="HR237">
        <v>0.15105544862308301</v>
      </c>
      <c r="HS237">
        <v>0.112472681757936</v>
      </c>
      <c r="HT237">
        <v>0.19730596759472999</v>
      </c>
      <c r="HU237">
        <v>5.2840811076748699E-2</v>
      </c>
      <c r="HV237">
        <v>4.77995179608115E-2</v>
      </c>
      <c r="HW237">
        <v>0.128955033324019</v>
      </c>
      <c r="HX237">
        <v>0.245045366136765</v>
      </c>
      <c r="HY237">
        <v>0.27733400092984101</v>
      </c>
      <c r="HZ237">
        <v>-5.8825415089813801E-2</v>
      </c>
      <c r="IB237">
        <v>-1.50978664350987E-2</v>
      </c>
      <c r="IC237">
        <v>-9.5461839555355296E-2</v>
      </c>
      <c r="ID237">
        <v>0.25385009284946097</v>
      </c>
      <c r="IE237">
        <v>0.28105750043323502</v>
      </c>
      <c r="IF237">
        <v>-0.29922541643827599</v>
      </c>
      <c r="IG237">
        <v>0.26417192530061601</v>
      </c>
      <c r="IH237">
        <v>0.10640712989697899</v>
      </c>
      <c r="II237">
        <v>-6.8791785088251303E-2</v>
      </c>
      <c r="IJ237">
        <v>0.35496107284416201</v>
      </c>
      <c r="IK237">
        <v>0.24435856375930601</v>
      </c>
      <c r="IL237">
        <v>-9.8582805640035104E-2</v>
      </c>
      <c r="IM237">
        <v>-0.100914021186327</v>
      </c>
      <c r="IN237">
        <v>-0.18154607842007001</v>
      </c>
      <c r="IO237">
        <v>7.2667722270125495E-2</v>
      </c>
      <c r="IP237">
        <v>5.9973388306389097E-2</v>
      </c>
      <c r="IQ237">
        <v>-0.102072487970872</v>
      </c>
      <c r="IR237">
        <v>-5.9081896324642003E-3</v>
      </c>
      <c r="IS237">
        <v>0.21446991268021501</v>
      </c>
      <c r="IT237">
        <v>-0.114427614880697</v>
      </c>
      <c r="IU237">
        <v>-0.100738461060246</v>
      </c>
      <c r="IV237">
        <v>1.4658904729003599E-2</v>
      </c>
      <c r="IW237">
        <v>-1.06229073026043E-2</v>
      </c>
      <c r="IX237">
        <v>-0.170865321706515</v>
      </c>
      <c r="IY237">
        <v>0.264719175720529</v>
      </c>
      <c r="IZ237">
        <v>0.114093657248304</v>
      </c>
      <c r="JA237">
        <v>0.40596269773232102</v>
      </c>
      <c r="JB237">
        <v>0.112785893543332</v>
      </c>
      <c r="JC237">
        <v>3.8365387990779702E-2</v>
      </c>
      <c r="JD237">
        <v>-0.55460707808379095</v>
      </c>
      <c r="JE237">
        <v>-0.101014175925229</v>
      </c>
      <c r="JG237">
        <v>0.19657010616356299</v>
      </c>
      <c r="JH237">
        <v>-0.196924058673176</v>
      </c>
      <c r="JI237">
        <v>7.7952622268639998E-2</v>
      </c>
      <c r="JJ237">
        <v>8.8554349531477797E-2</v>
      </c>
      <c r="JK237">
        <v>-7.4370836955495206E-5</v>
      </c>
      <c r="JL237">
        <v>1.0550942715781299E-2</v>
      </c>
      <c r="JM237">
        <v>0.235644291205972</v>
      </c>
    </row>
    <row r="238" spans="1:273" x14ac:dyDescent="0.25">
      <c r="A238" s="30">
        <v>44361</v>
      </c>
      <c r="B238" s="31" t="s">
        <v>1809</v>
      </c>
      <c r="C238" s="23" t="s">
        <v>1734</v>
      </c>
      <c r="D238" s="23" t="s">
        <v>1899</v>
      </c>
      <c r="E238" s="32">
        <v>1046.612781</v>
      </c>
      <c r="F238" s="37">
        <v>153300</v>
      </c>
      <c r="G238" s="16">
        <f>VLOOKUP(C238,dFundos!$A$1:$B$28,2,FALSE)</f>
        <v>25079578000106</v>
      </c>
      <c r="H238" s="13"/>
      <c r="I238">
        <f>_xll.ECONOMATICA(G238,"VOLATILITY","1Y",A238)</f>
        <v>2.3998974398346</v>
      </c>
      <c r="J238">
        <f>_xll.ECONOMATICA(G238,"NAV","1D",A238)</f>
        <v>146.472508999985</v>
      </c>
      <c r="K238">
        <f>_xll.ECONOMATICA(G238,"NAV","1D",A238+1)</f>
        <v>146.29358899989199</v>
      </c>
      <c r="L238" s="6"/>
      <c r="M238">
        <v>-0.16268813769784199</v>
      </c>
      <c r="N238">
        <v>6.7064267568639493E-2</v>
      </c>
      <c r="O238">
        <v>0.40957462497317498</v>
      </c>
      <c r="P238">
        <v>0.11580733826122</v>
      </c>
      <c r="Q238">
        <v>0.152815408000606</v>
      </c>
      <c r="R238">
        <v>-0.19419234195083801</v>
      </c>
      <c r="S238">
        <v>7.9688931509735994E-2</v>
      </c>
      <c r="T238">
        <v>3.9018127790768603E-2</v>
      </c>
      <c r="U238">
        <v>3.6667240601673298E-2</v>
      </c>
      <c r="V238">
        <v>-8.4151332157489406E-2</v>
      </c>
      <c r="W238">
        <v>0.170703395997407</v>
      </c>
      <c r="X238">
        <v>-0.1032803445014</v>
      </c>
      <c r="Y238">
        <v>0.301935098286776</v>
      </c>
      <c r="Z238">
        <v>0.12983982123842</v>
      </c>
      <c r="AA238">
        <v>0.17988884192163801</v>
      </c>
      <c r="AB238">
        <v>-4.2706415115390001E-2</v>
      </c>
      <c r="AC238">
        <v>0.19491167040541801</v>
      </c>
      <c r="AD238">
        <v>-0.126730582360324</v>
      </c>
      <c r="AE238">
        <v>0.34803334910975497</v>
      </c>
      <c r="AF238">
        <v>9.6207971728290403E-2</v>
      </c>
      <c r="AG238">
        <v>7.3480682294757599E-2</v>
      </c>
      <c r="AH238">
        <v>0.15105589700397101</v>
      </c>
      <c r="AI238">
        <v>-7.0151152795006097E-2</v>
      </c>
      <c r="AJ238">
        <v>-0.16136159356392499</v>
      </c>
      <c r="AK238">
        <v>0.24679863963683599</v>
      </c>
      <c r="AL238">
        <v>0.36176144567434698</v>
      </c>
      <c r="AM238">
        <v>-4.3076048041257302E-2</v>
      </c>
      <c r="AN238">
        <v>0.20008319715998399</v>
      </c>
      <c r="AO238">
        <v>-8.3006068689428503E-2</v>
      </c>
      <c r="AP238">
        <v>-0.282936714029347</v>
      </c>
      <c r="AQ238">
        <v>3.6336803714220899E-2</v>
      </c>
      <c r="AR238">
        <v>0.146483210119186</v>
      </c>
      <c r="AS238">
        <v>5.0329285841144197E-2</v>
      </c>
      <c r="AT238">
        <v>-0.153830540330091</v>
      </c>
      <c r="AU238">
        <v>-0.22170450965859301</v>
      </c>
      <c r="AV238">
        <v>0.16670341483404599</v>
      </c>
      <c r="AW238">
        <v>-8.8807668271328993E-2</v>
      </c>
      <c r="AX238">
        <v>0.13249526346044099</v>
      </c>
      <c r="AY238">
        <v>2.76013266557129E-2</v>
      </c>
      <c r="AZ238">
        <v>-0.18148459948861301</v>
      </c>
      <c r="BA238">
        <v>4.3861737322003998E-2</v>
      </c>
      <c r="BB238">
        <v>-6.3540799601469198E-3</v>
      </c>
      <c r="BC238">
        <v>-5.81036630137532E-2</v>
      </c>
      <c r="BD238">
        <v>0.38590292078879401</v>
      </c>
      <c r="BE238">
        <v>-2.32901002163999E-3</v>
      </c>
      <c r="BF238">
        <v>-4.1566155232430901E-2</v>
      </c>
      <c r="BG238">
        <v>0.319386618866702</v>
      </c>
      <c r="BH238">
        <v>0.154926648792753</v>
      </c>
      <c r="BI238">
        <v>-0.190924022808758</v>
      </c>
      <c r="BJ238">
        <v>4.2894934267678798E-2</v>
      </c>
      <c r="BK238">
        <v>2.1325067064026398E-2</v>
      </c>
      <c r="BL238">
        <v>-8.30127910376177E-3</v>
      </c>
      <c r="BM238">
        <v>-2.0453794422792299E-2</v>
      </c>
      <c r="BN238">
        <v>5.6131989003915798E-2</v>
      </c>
      <c r="BO238">
        <v>7.1352826307702302E-2</v>
      </c>
      <c r="BP238">
        <v>-0.31035232177600802</v>
      </c>
      <c r="BQ238">
        <v>0.24477008882968199</v>
      </c>
      <c r="BR238">
        <v>3.6130417538515799E-2</v>
      </c>
      <c r="BS238">
        <v>-0.21532706323341699</v>
      </c>
      <c r="BT238">
        <v>-4.6320924684550797E-2</v>
      </c>
      <c r="BV238">
        <v>7.8164717524487101E-2</v>
      </c>
      <c r="BW238">
        <v>3.06871725115343E-2</v>
      </c>
      <c r="BX238">
        <v>8.5719759590574499E-2</v>
      </c>
      <c r="BY238">
        <v>0.17792395992728399</v>
      </c>
      <c r="BZ238">
        <v>-2.6616536797519099E-2</v>
      </c>
      <c r="CA238">
        <v>5.4874841589480597E-2</v>
      </c>
      <c r="CB238">
        <v>-0.20510235708570701</v>
      </c>
      <c r="CC238">
        <v>-8.8235317161888802E-2</v>
      </c>
      <c r="CD238">
        <v>5.0853903303504904E-3</v>
      </c>
      <c r="CE238">
        <v>-0.16460282467960499</v>
      </c>
      <c r="CF238">
        <v>6.6418362621334395E-2</v>
      </c>
      <c r="CG238">
        <v>-7.7666277138632694E-2</v>
      </c>
      <c r="CH238">
        <v>0.12333082431723601</v>
      </c>
      <c r="CI238">
        <v>2.7129795125801999E-2</v>
      </c>
      <c r="CJ238">
        <v>-9.3586730145034394E-2</v>
      </c>
      <c r="CK238">
        <v>-7.2117031777452203E-3</v>
      </c>
      <c r="CL238">
        <v>0.15496828855248199</v>
      </c>
      <c r="CM238">
        <v>5.9359101578593303E-2</v>
      </c>
      <c r="CN238">
        <v>3.8873068842804101E-2</v>
      </c>
      <c r="CO238">
        <v>-0.14504250357276799</v>
      </c>
      <c r="CP238">
        <v>-0.15005994600869599</v>
      </c>
      <c r="CQ238">
        <v>-5.7026411650440402E-2</v>
      </c>
      <c r="CR238">
        <v>2.54288721407647E-2</v>
      </c>
      <c r="CS238">
        <v>0.29151964754419202</v>
      </c>
      <c r="CU238">
        <v>-6.9631180849682997E-3</v>
      </c>
      <c r="CV238">
        <v>0.27058114119427001</v>
      </c>
      <c r="CW238">
        <v>3.17013651510933E-2</v>
      </c>
      <c r="CX238">
        <v>6.3946107547962996E-2</v>
      </c>
      <c r="CY238">
        <v>-0.15668301975893001</v>
      </c>
      <c r="CZ238">
        <v>0.184930431350949</v>
      </c>
      <c r="DA238">
        <v>5.7848042706609697E-2</v>
      </c>
      <c r="DB238">
        <v>-8.2021050911862403E-2</v>
      </c>
      <c r="DC238">
        <v>-9.5432325633737505E-2</v>
      </c>
      <c r="DD238">
        <v>-0.150743354060978</v>
      </c>
      <c r="DE238">
        <v>0.11814303543360399</v>
      </c>
      <c r="DF238">
        <v>-0.22005789187460301</v>
      </c>
      <c r="DG238">
        <v>0.20117760450375499</v>
      </c>
      <c r="DH238">
        <v>-8.2761468820535797E-2</v>
      </c>
      <c r="DJ238">
        <v>3.7315020745154498E-2</v>
      </c>
      <c r="DK238">
        <v>0.22393735252990199</v>
      </c>
      <c r="DL238">
        <v>-6.6855275690613798E-3</v>
      </c>
      <c r="DM238">
        <v>2.53372199949808E-2</v>
      </c>
      <c r="DN238">
        <v>-7.5158111030759797E-2</v>
      </c>
      <c r="DO238">
        <v>-4.23433934884088E-2</v>
      </c>
      <c r="DP238">
        <v>0.17581527681613801</v>
      </c>
      <c r="DQ238">
        <v>-0.39592934717802603</v>
      </c>
      <c r="DR238">
        <v>0.40089790654746998</v>
      </c>
      <c r="DS238">
        <v>-5.3674430910177803E-2</v>
      </c>
      <c r="DT238">
        <v>-9.53473953813955E-2</v>
      </c>
      <c r="DU238">
        <v>-8.3694115983235007E-2</v>
      </c>
      <c r="DV238">
        <v>2.2501384592033E-3</v>
      </c>
      <c r="DW238">
        <v>0.24408800818491699</v>
      </c>
      <c r="DX238">
        <v>0.14503261554637001</v>
      </c>
      <c r="DY238">
        <v>-7.7048544062563507E-2</v>
      </c>
      <c r="DZ238">
        <v>0.14615311374654999</v>
      </c>
      <c r="EA238">
        <v>-2.7585956559050798E-3</v>
      </c>
      <c r="EB238">
        <v>5.1260546206321998E-2</v>
      </c>
      <c r="EC238">
        <v>-0.36400473281901202</v>
      </c>
      <c r="ED238">
        <v>0.30321034864755297</v>
      </c>
      <c r="EE238">
        <v>7.3633222200442106E-2</v>
      </c>
      <c r="EF238">
        <v>6.5797745264717404E-3</v>
      </c>
      <c r="EG238">
        <v>1.5742390314699199E-2</v>
      </c>
      <c r="EH238">
        <v>-1.5413645542139399E-2</v>
      </c>
      <c r="EI238">
        <v>0.14160830014588999</v>
      </c>
      <c r="EJ238">
        <v>-0.14143274047455601</v>
      </c>
      <c r="EK238">
        <v>6.6689531013253103E-2</v>
      </c>
      <c r="EL238">
        <v>0.193145743651257</v>
      </c>
      <c r="EM238">
        <v>9.1937892830174006E-2</v>
      </c>
      <c r="EN238">
        <v>1.8925452604889901E-2</v>
      </c>
      <c r="EO238">
        <v>0.10384827546658899</v>
      </c>
      <c r="EP238">
        <v>-3.5801010653813102E-2</v>
      </c>
      <c r="EQ238">
        <v>-5.8058942431671298E-2</v>
      </c>
      <c r="ER238">
        <v>2.0700892127933902E-2</v>
      </c>
      <c r="ES238">
        <v>2.4925975958467499E-2</v>
      </c>
      <c r="ET238">
        <v>0.13401265805441701</v>
      </c>
      <c r="EU238">
        <v>-4.6300303438329103E-3</v>
      </c>
      <c r="EW238">
        <v>-2.4752001900196802E-2</v>
      </c>
      <c r="EX238">
        <v>1.3526725342671899E-2</v>
      </c>
      <c r="EY238">
        <v>-7.5933442622044794E-2</v>
      </c>
      <c r="EZ238">
        <v>-4.7615297262382202E-3</v>
      </c>
      <c r="FB238">
        <v>0.17680929558991901</v>
      </c>
      <c r="FC238">
        <v>-3.2575164459558402E-2</v>
      </c>
      <c r="FD238">
        <v>-0.36279480164012101</v>
      </c>
      <c r="FE238">
        <v>6.1504703808168401E-2</v>
      </c>
      <c r="FF238">
        <v>0.21768003934994301</v>
      </c>
      <c r="FG238">
        <v>1.0203611600445601E-2</v>
      </c>
      <c r="FH238">
        <v>-4.1032993885892197E-2</v>
      </c>
      <c r="FI238">
        <v>0.17922132210514999</v>
      </c>
      <c r="FJ238">
        <v>0.10301525053364501</v>
      </c>
      <c r="FK238">
        <v>9.8889756918651997E-2</v>
      </c>
      <c r="FL238">
        <v>0.15451208382728501</v>
      </c>
      <c r="FM238">
        <v>0.13903132185077999</v>
      </c>
      <c r="FN238">
        <v>1.23114414236625E-2</v>
      </c>
      <c r="FO238">
        <v>-9.67524579209567E-2</v>
      </c>
      <c r="FP238">
        <v>-0.20353302688818101</v>
      </c>
      <c r="FQ238">
        <v>-4.5257083002070396E-3</v>
      </c>
      <c r="FR238">
        <v>7.7790531031496399E-2</v>
      </c>
      <c r="FS238">
        <v>-0.17266887753066801</v>
      </c>
      <c r="FT238">
        <v>9.5417702686972902E-2</v>
      </c>
      <c r="FU238">
        <v>1.9254674043622799E-3</v>
      </c>
      <c r="FV238">
        <v>0.28334843882476002</v>
      </c>
      <c r="FW238">
        <v>3.2179035770241201E-3</v>
      </c>
      <c r="FX238">
        <v>0.189314012277464</v>
      </c>
      <c r="FY238">
        <v>0.18906221084762401</v>
      </c>
      <c r="FZ238">
        <v>0.21606447753583799</v>
      </c>
      <c r="GA238">
        <v>0.20111162903049301</v>
      </c>
      <c r="GB238">
        <v>7.0655092713423099E-3</v>
      </c>
      <c r="GC238">
        <v>-0.18943798895634201</v>
      </c>
      <c r="GD238">
        <v>2.4325171216332798E-2</v>
      </c>
      <c r="GE238">
        <v>4.9506362302054199E-2</v>
      </c>
      <c r="GH238">
        <v>0.106504267569107</v>
      </c>
      <c r="GI238">
        <v>0.182250816760643</v>
      </c>
      <c r="GJ238">
        <v>3.2858758459042299E-2</v>
      </c>
      <c r="GK238">
        <v>-8.9625886266731E-2</v>
      </c>
      <c r="GL238">
        <v>-7.5744134846900096E-2</v>
      </c>
      <c r="GM238">
        <v>7.7689458157692598E-2</v>
      </c>
      <c r="GN238">
        <v>-0.100377140370256</v>
      </c>
      <c r="GO238">
        <v>-0.10249236311210599</v>
      </c>
      <c r="GP238">
        <v>0.43252784926153298</v>
      </c>
      <c r="GQ238">
        <v>-1.8961453133670099E-2</v>
      </c>
      <c r="GR238">
        <v>-4.3159931828995503E-2</v>
      </c>
      <c r="GS238">
        <v>-0.104205363459187</v>
      </c>
      <c r="GT238">
        <v>0.30827983355265998</v>
      </c>
      <c r="GU238">
        <v>-0.44281792188485303</v>
      </c>
      <c r="GV238">
        <v>-1.1000253198290001E-2</v>
      </c>
      <c r="GW238">
        <v>-0.16934637815211301</v>
      </c>
      <c r="GX238">
        <v>0.20242077425791599</v>
      </c>
      <c r="GY238">
        <v>-0.12738349969367799</v>
      </c>
      <c r="GZ238">
        <v>-0.227531724794972</v>
      </c>
      <c r="HA238">
        <v>0.18311632411496201</v>
      </c>
      <c r="HB238">
        <v>2.7308426615490999E-2</v>
      </c>
      <c r="HC238">
        <v>-0.38554962929993097</v>
      </c>
      <c r="HD238">
        <v>0.116376621008385</v>
      </c>
      <c r="HE238">
        <v>-0.15565288058496701</v>
      </c>
      <c r="HF238">
        <v>-0.18162289397878301</v>
      </c>
      <c r="HG238">
        <v>-7.2657217970117901E-3</v>
      </c>
      <c r="HH238">
        <v>1.9366903870832201E-3</v>
      </c>
      <c r="HI238">
        <v>-2.3961631177371601E-2</v>
      </c>
      <c r="HJ238">
        <v>-7.3014726240217001E-2</v>
      </c>
      <c r="HK238">
        <v>-3.8583563218708199E-2</v>
      </c>
      <c r="HL238">
        <v>0.30754600502405099</v>
      </c>
      <c r="HM238">
        <v>1.00948273029644E-4</v>
      </c>
      <c r="HO238">
        <v>2.9330682446015999E-2</v>
      </c>
      <c r="HP238">
        <v>1.8565547907201101E-2</v>
      </c>
      <c r="HQ238">
        <v>0.17885237521113601</v>
      </c>
      <c r="HR238">
        <v>0.15557382193947</v>
      </c>
      <c r="HS238">
        <v>0.136218895386264</v>
      </c>
      <c r="HT238">
        <v>4.1867466279654798E-3</v>
      </c>
      <c r="HU238">
        <v>2.63549678493291E-2</v>
      </c>
      <c r="HV238">
        <v>3.3688691110000897E-2</v>
      </c>
      <c r="HW238">
        <v>0.18909591417468599</v>
      </c>
      <c r="HX238">
        <v>4.7924649879860198E-2</v>
      </c>
      <c r="HY238">
        <v>-0.20353196050564301</v>
      </c>
      <c r="HZ238">
        <v>-2.36180979300116E-2</v>
      </c>
      <c r="IB238">
        <v>-8.6333627223211806E-2</v>
      </c>
      <c r="IC238">
        <v>0.27133280327689102</v>
      </c>
      <c r="ID238">
        <v>-9.8887384228873998E-2</v>
      </c>
      <c r="IE238">
        <v>7.5695064151659594E-2</v>
      </c>
      <c r="IF238">
        <v>0.175497601776442</v>
      </c>
      <c r="IG238">
        <v>2.79070116448565E-2</v>
      </c>
      <c r="IH238">
        <v>-0.16690645134076501</v>
      </c>
      <c r="II238">
        <v>0.229181822760438</v>
      </c>
      <c r="IJ238">
        <v>-2.18671433685813E-2</v>
      </c>
      <c r="IK238">
        <v>5.0252837172592997E-2</v>
      </c>
      <c r="IL238">
        <v>1.4330762314784799E-2</v>
      </c>
      <c r="IM238">
        <v>0.118423152889591</v>
      </c>
      <c r="IN238">
        <v>0.14424804248847101</v>
      </c>
      <c r="IO238">
        <v>2.9590868143713998E-2</v>
      </c>
      <c r="IP238">
        <v>-0.38821734824523402</v>
      </c>
      <c r="IQ238">
        <v>9.0756704230443602E-2</v>
      </c>
      <c r="IR238">
        <v>0.1023869132041</v>
      </c>
      <c r="IS238">
        <v>5.5264699403778601E-2</v>
      </c>
      <c r="IT238">
        <v>6.3045575188880307E-2</v>
      </c>
      <c r="IU238">
        <v>-0.27917802426600202</v>
      </c>
      <c r="IV238">
        <v>0.148159335003584</v>
      </c>
      <c r="IW238">
        <v>-0.14342367967401501</v>
      </c>
      <c r="IX238">
        <v>-4.9842802127386697E-2</v>
      </c>
      <c r="IY238">
        <v>9.3379883401212296E-2</v>
      </c>
      <c r="IZ238">
        <v>0.14451525657932501</v>
      </c>
      <c r="JA238">
        <v>0.104387887949997</v>
      </c>
      <c r="JB238">
        <v>0.122991571333841</v>
      </c>
      <c r="JC238">
        <v>0.206368257931899</v>
      </c>
      <c r="JD238">
        <v>-6.3997088273026706E-2</v>
      </c>
      <c r="JE238">
        <v>0.194263734556444</v>
      </c>
      <c r="JG238">
        <v>6.1034509963064899E-2</v>
      </c>
      <c r="JH238">
        <v>-3.5762354582402602E-2</v>
      </c>
      <c r="JI238">
        <v>9.3161884797154898E-2</v>
      </c>
      <c r="JJ238">
        <v>-4.2563195529510302E-2</v>
      </c>
      <c r="JK238">
        <v>-8.9155470868718098E-2</v>
      </c>
      <c r="JL238">
        <v>6.1704308791377102E-2</v>
      </c>
      <c r="JM238">
        <v>0.154255561574246</v>
      </c>
    </row>
    <row r="239" spans="1:273" x14ac:dyDescent="0.25">
      <c r="A239" s="29">
        <v>44362</v>
      </c>
      <c r="B239" s="31" t="s">
        <v>1855</v>
      </c>
      <c r="C239" s="24" t="s">
        <v>1737</v>
      </c>
      <c r="D239" s="24" t="s">
        <v>1899</v>
      </c>
      <c r="E239" s="34">
        <v>165.47448800000001</v>
      </c>
      <c r="F239" s="38">
        <v>36557.870000000003</v>
      </c>
      <c r="G239" s="16">
        <f>VLOOKUP(C239,dFundos!$A$1:$B$28,2,FALSE)</f>
        <v>15674503000110</v>
      </c>
      <c r="H239" s="13"/>
      <c r="I239">
        <f>_xll.ECONOMATICA(G239,"VOLATILITY","1Y",A239)</f>
        <v>2.4003625060649898</v>
      </c>
      <c r="J239">
        <f>_xll.ECONOMATICA(G239,"NAV","1D",A239)</f>
        <v>220.92752999998601</v>
      </c>
      <c r="K239">
        <f>_xll.ECONOMATICA(G239,"NAV","1D",A239+1)</f>
        <v>220.877617999911</v>
      </c>
      <c r="L239" s="6"/>
      <c r="M239">
        <v>0.162832113528566</v>
      </c>
      <c r="N239">
        <v>0.13543707536882699</v>
      </c>
      <c r="O239">
        <v>2.54803373536561E-2</v>
      </c>
      <c r="P239">
        <v>2.0536258671199899E-2</v>
      </c>
      <c r="Q239">
        <v>0.110444880010618</v>
      </c>
      <c r="R239">
        <v>0.13836521156918</v>
      </c>
      <c r="S239">
        <v>-0.272497500463942</v>
      </c>
      <c r="T239">
        <v>0.18325706023461</v>
      </c>
      <c r="U239">
        <v>-0.42476352709854798</v>
      </c>
      <c r="V239">
        <v>0.15007697656983501</v>
      </c>
      <c r="W239">
        <v>0.154084841778968</v>
      </c>
      <c r="X239">
        <v>0.15463883664779099</v>
      </c>
      <c r="Y239">
        <v>2.5974501477321599E-2</v>
      </c>
      <c r="Z239">
        <v>8.4950762538937893E-2</v>
      </c>
      <c r="AA239">
        <v>0.27921078653889703</v>
      </c>
      <c r="AB239">
        <v>1.53366727317916E-2</v>
      </c>
      <c r="AC239">
        <v>0.35241433633927999</v>
      </c>
      <c r="AD239">
        <v>0.17666296189418099</v>
      </c>
      <c r="AE239">
        <v>7.4627426511142403E-2</v>
      </c>
      <c r="AF239">
        <v>-0.23739918988212599</v>
      </c>
      <c r="AG239">
        <v>4.6753967944823699E-2</v>
      </c>
      <c r="AH239">
        <v>0.10442402817716399</v>
      </c>
      <c r="AI239">
        <v>-0.24769535148152499</v>
      </c>
      <c r="AJ239">
        <v>0.21521169473999199</v>
      </c>
      <c r="AK239">
        <v>0.50437701156624803</v>
      </c>
      <c r="AL239">
        <v>-0.21335767914934001</v>
      </c>
      <c r="AM239">
        <v>8.2309424033155706E-2</v>
      </c>
      <c r="AN239">
        <v>-0.37717001514465698</v>
      </c>
      <c r="AO239">
        <v>-0.132918993313069</v>
      </c>
      <c r="AP239">
        <v>0.149211385360104</v>
      </c>
      <c r="AQ239">
        <v>-4.8622876056469998E-2</v>
      </c>
      <c r="AR239">
        <v>0.109360260830726</v>
      </c>
      <c r="AS239">
        <v>4.3710985846701099E-2</v>
      </c>
      <c r="AT239">
        <v>4.17559173001791E-2</v>
      </c>
      <c r="AU239">
        <v>0.12752024140354501</v>
      </c>
      <c r="AV239">
        <v>1.22147972433595E-2</v>
      </c>
      <c r="AW239">
        <v>9.8384807643014896E-2</v>
      </c>
      <c r="AX239">
        <v>0.17002052190946401</v>
      </c>
      <c r="AY239">
        <v>-0.25850412130239397</v>
      </c>
      <c r="AZ239">
        <v>-3.4535777012933998E-2</v>
      </c>
      <c r="BA239">
        <v>-0.30165729976943101</v>
      </c>
      <c r="BB239">
        <v>0.20563665402733</v>
      </c>
      <c r="BC239">
        <v>5.5951213289517902E-2</v>
      </c>
      <c r="BD239">
        <v>-1.0114005999639601E-2</v>
      </c>
      <c r="BE239">
        <v>3.7151384094613597E-2</v>
      </c>
      <c r="BF239">
        <v>0.25042595370905502</v>
      </c>
      <c r="BG239">
        <v>-1.29806574477698E-2</v>
      </c>
      <c r="BH239">
        <v>0.15594152155245</v>
      </c>
      <c r="BI239">
        <v>0.15164155083766701</v>
      </c>
      <c r="BJ239">
        <v>9.52447348026908E-2</v>
      </c>
      <c r="BK239">
        <v>8.9244600167148705E-2</v>
      </c>
      <c r="BL239">
        <v>0.32991781481541699</v>
      </c>
      <c r="BM239">
        <v>-8.8305114513787003E-2</v>
      </c>
      <c r="BN239">
        <v>-1.1699340393533901E-2</v>
      </c>
      <c r="BO239">
        <v>0.13301662183948801</v>
      </c>
      <c r="BP239">
        <v>0.25580854635336397</v>
      </c>
      <c r="BQ239">
        <v>-2.9569677826657401E-2</v>
      </c>
      <c r="BR239">
        <v>-1.02955970842231</v>
      </c>
      <c r="BS239">
        <v>-0.17785310219551301</v>
      </c>
      <c r="BU239">
        <v>-0.28128067406214502</v>
      </c>
      <c r="BV239">
        <v>0.15359712888312099</v>
      </c>
      <c r="BW239">
        <v>-0.170270089802216</v>
      </c>
      <c r="BX239">
        <v>-1.1643080142675899E-3</v>
      </c>
      <c r="BY239">
        <v>8.6399666724901195E-2</v>
      </c>
      <c r="BZ239">
        <v>6.9618310044461396E-2</v>
      </c>
      <c r="CA239">
        <v>-6.6229741423740093E-2</v>
      </c>
      <c r="CB239">
        <v>-0.135678070728318</v>
      </c>
      <c r="CC239">
        <v>7.1290784580924096E-2</v>
      </c>
      <c r="CD239">
        <v>4.2876265797531198E-2</v>
      </c>
      <c r="CE239">
        <v>3.4219468761875801E-2</v>
      </c>
      <c r="CF239">
        <v>-5.1333994906599401E-2</v>
      </c>
      <c r="CG239">
        <v>-6.6593955125426901E-2</v>
      </c>
      <c r="CH239">
        <v>6.9556974449369605E-2</v>
      </c>
      <c r="CI239">
        <v>0.18496428929211101</v>
      </c>
      <c r="CJ239">
        <v>2.26437086894293E-2</v>
      </c>
      <c r="CK239">
        <v>6.9671475284849294E-2</v>
      </c>
      <c r="CL239">
        <v>7.7440079621737797E-3</v>
      </c>
      <c r="CM239">
        <v>1.70251083545736E-2</v>
      </c>
      <c r="CN239">
        <v>-4.5800281077390502E-2</v>
      </c>
      <c r="CO239">
        <v>-3.2540140273340498E-2</v>
      </c>
      <c r="CP239">
        <v>8.4605499068857198E-2</v>
      </c>
      <c r="CQ239">
        <v>-2.9014832580287499E-2</v>
      </c>
      <c r="CR239">
        <v>0.116678757513</v>
      </c>
      <c r="CT239">
        <v>0.108465359153342</v>
      </c>
      <c r="CU239">
        <v>-1.2676186634053E-2</v>
      </c>
      <c r="CV239">
        <v>6.7943853355245706E-2</v>
      </c>
      <c r="CW239">
        <v>5.7274274331575697E-2</v>
      </c>
      <c r="CX239">
        <v>-0.18120728736903399</v>
      </c>
      <c r="CY239">
        <v>7.3356597386009498E-2</v>
      </c>
      <c r="CZ239">
        <v>6.5863414783962099E-2</v>
      </c>
      <c r="DA239">
        <v>1.8879209164879299E-2</v>
      </c>
      <c r="DB239">
        <v>0.144773323154368</v>
      </c>
      <c r="DC239">
        <v>-0.13574945996879301</v>
      </c>
      <c r="DD239">
        <v>7.2345671833318206E-2</v>
      </c>
      <c r="DE239">
        <v>-0.18083646637023801</v>
      </c>
      <c r="DF239">
        <v>0.10370918553235201</v>
      </c>
      <c r="DG239">
        <v>-0.18638120609466599</v>
      </c>
      <c r="DI239">
        <v>3.5810130066238302E-2</v>
      </c>
      <c r="DJ239">
        <v>8.0297237218474003E-3</v>
      </c>
      <c r="DK239">
        <v>0.12971088726772001</v>
      </c>
      <c r="DL239">
        <v>-8.0802825232240097E-2</v>
      </c>
      <c r="DM239">
        <v>-0.29112935353623498</v>
      </c>
      <c r="DN239">
        <v>-0.15680312517361</v>
      </c>
      <c r="DO239">
        <v>0.19819974222627901</v>
      </c>
      <c r="DP239">
        <v>-9.9785680049535599E-2</v>
      </c>
      <c r="DQ239">
        <v>5.9487067119334797E-2</v>
      </c>
      <c r="DR239">
        <v>-2.14808618693496E-2</v>
      </c>
      <c r="DS239">
        <v>-7.7315045200521099E-2</v>
      </c>
      <c r="DT239">
        <v>-2.9530964911828099E-2</v>
      </c>
      <c r="DU239">
        <v>7.8409805246337796E-2</v>
      </c>
      <c r="DV239">
        <v>3.9508366899099201E-2</v>
      </c>
      <c r="DW239">
        <v>0.11960789252043499</v>
      </c>
      <c r="DX239">
        <v>0.14767403463338299</v>
      </c>
      <c r="DY239">
        <v>3.22341633363976E-2</v>
      </c>
      <c r="DZ239">
        <v>-5.2687110564875198E-2</v>
      </c>
      <c r="EA239">
        <v>-6.6764537223207299E-3</v>
      </c>
      <c r="EB239">
        <v>-4.6213178029574899E-2</v>
      </c>
      <c r="EC239">
        <v>-8.6664857553841998E-2</v>
      </c>
      <c r="ED239">
        <v>5.6258741096826303E-4</v>
      </c>
      <c r="EE239">
        <v>-0.111451420980302</v>
      </c>
      <c r="EF239">
        <v>0.166391383754672</v>
      </c>
      <c r="EG239">
        <v>-6.5252534113824395E-2</v>
      </c>
      <c r="EH239">
        <v>6.0705735268129501E-2</v>
      </c>
      <c r="EI239">
        <v>-0.13461990192809001</v>
      </c>
      <c r="EJ239">
        <v>0.152569045530981</v>
      </c>
      <c r="EK239">
        <v>-6.0676974771922701E-2</v>
      </c>
      <c r="EL239">
        <v>-6.6611330839805305E-2</v>
      </c>
      <c r="EM239">
        <v>0.187439494038699</v>
      </c>
      <c r="EN239">
        <v>0.173345603980124</v>
      </c>
      <c r="EO239">
        <v>7.9127643220999702E-2</v>
      </c>
      <c r="EP239">
        <v>6.78950054862071E-3</v>
      </c>
      <c r="EQ239">
        <v>-0.127372786664637</v>
      </c>
      <c r="ER239">
        <v>0.10765008537418901</v>
      </c>
      <c r="ES239">
        <v>6.4675379690015702E-2</v>
      </c>
      <c r="ET239">
        <v>8.0440728197572805E-3</v>
      </c>
      <c r="EV239">
        <v>0.109474241253338</v>
      </c>
      <c r="EW239">
        <v>2.4235537421191101E-2</v>
      </c>
      <c r="EX239">
        <v>2.2408521726902102E-2</v>
      </c>
      <c r="EY239">
        <v>-2.0980266253900499E-2</v>
      </c>
      <c r="FA239">
        <v>-1.85731159945135E-2</v>
      </c>
      <c r="FB239">
        <v>8.66661126565305E-2</v>
      </c>
      <c r="FC239">
        <v>-4.2239912727381999E-2</v>
      </c>
      <c r="FD239">
        <v>0.48957746494124899</v>
      </c>
      <c r="FE239">
        <v>0.36646195494540701</v>
      </c>
      <c r="FF239">
        <v>-3.1015275089885101E-2</v>
      </c>
      <c r="FG239">
        <v>1.40021669722046E-2</v>
      </c>
      <c r="FH239">
        <v>-9.61257503149682E-2</v>
      </c>
      <c r="FI239">
        <v>8.7147739577631E-2</v>
      </c>
      <c r="FJ239">
        <v>-0.336892686209467</v>
      </c>
      <c r="FK239">
        <v>8.3163049748691306E-2</v>
      </c>
      <c r="FL239">
        <v>1.9658161181723699E-2</v>
      </c>
      <c r="FM239">
        <v>-2.9383572382357701E-2</v>
      </c>
      <c r="FN239">
        <v>5.5890036855998901E-2</v>
      </c>
      <c r="FO239">
        <v>0.10428162786411101</v>
      </c>
      <c r="FP239">
        <v>-7.2192512561741806E-2</v>
      </c>
      <c r="FQ239">
        <v>-0.16354614635929501</v>
      </c>
      <c r="FR239">
        <v>-0.37363097417255597</v>
      </c>
      <c r="FS239">
        <v>0.16733493939682401</v>
      </c>
      <c r="FT239">
        <v>-0.36089418381379801</v>
      </c>
      <c r="FU239">
        <v>0.29816492897225499</v>
      </c>
      <c r="FV239">
        <v>-4.6223868594097398E-2</v>
      </c>
      <c r="FW239">
        <v>0.1378486311296</v>
      </c>
      <c r="FX239">
        <v>0.15502717942581501</v>
      </c>
      <c r="FY239">
        <v>0.25411170572624497</v>
      </c>
      <c r="FZ239">
        <v>7.32623830117518E-3</v>
      </c>
      <c r="GA239">
        <v>6.1210044805193303E-3</v>
      </c>
      <c r="GB239">
        <v>-0.259459372136917</v>
      </c>
      <c r="GC239">
        <v>9.2638512069243006E-2</v>
      </c>
      <c r="GD239">
        <v>0.105580478339107</v>
      </c>
      <c r="GG239">
        <v>0.20970610476069901</v>
      </c>
      <c r="GH239">
        <v>-0.114272912560409</v>
      </c>
      <c r="GI239">
        <v>0.17407647665095299</v>
      </c>
      <c r="GJ239">
        <v>-0.105683132187551</v>
      </c>
      <c r="GK239">
        <v>-0.133120624559524</v>
      </c>
      <c r="GL239">
        <v>5.3340461454354199E-2</v>
      </c>
      <c r="GM239">
        <v>-0.197307544658543</v>
      </c>
      <c r="GN239">
        <v>-2.0345599386928401E-2</v>
      </c>
      <c r="GO239">
        <v>0.26288291774108102</v>
      </c>
      <c r="GP239">
        <v>2.6174991944572E-3</v>
      </c>
      <c r="GQ239">
        <v>-4.1222608160751399E-2</v>
      </c>
      <c r="GR239">
        <v>-0.17629397498239999</v>
      </c>
      <c r="GS239">
        <v>0.12524411686172199</v>
      </c>
      <c r="GT239">
        <v>-0.189800325915712</v>
      </c>
      <c r="GU239">
        <v>3.44401121765259E-2</v>
      </c>
      <c r="GV239">
        <v>-4.9250856409344103E-2</v>
      </c>
      <c r="GW239">
        <v>8.3731254562735599E-2</v>
      </c>
      <c r="GX239">
        <v>1.1934211033803901E-2</v>
      </c>
      <c r="GY239">
        <v>-4.6400487917708198E-3</v>
      </c>
      <c r="GZ239">
        <v>1.2296223212615601E-2</v>
      </c>
      <c r="HA239">
        <v>5.4388908029068303E-2</v>
      </c>
      <c r="HB239">
        <v>-5.5576616978214602E-2</v>
      </c>
      <c r="HC239">
        <v>-4.5722678623860702E-2</v>
      </c>
      <c r="HD239">
        <v>-4.3963989901385503E-2</v>
      </c>
      <c r="HE239">
        <v>-9.4904116576799397E-2</v>
      </c>
      <c r="HF239">
        <v>-2.0218874669808401E-2</v>
      </c>
      <c r="HG239">
        <v>3.71777437976561E-2</v>
      </c>
      <c r="HH239">
        <v>0.118864522119111</v>
      </c>
      <c r="HI239">
        <v>7.9341879063576898E-2</v>
      </c>
      <c r="HJ239">
        <v>-6.0236678291403202E-2</v>
      </c>
      <c r="HK239">
        <v>-1.25570043564949E-2</v>
      </c>
      <c r="HL239">
        <v>3.3787276879593299E-2</v>
      </c>
      <c r="HN239">
        <v>6.0109412879683098E-2</v>
      </c>
      <c r="HO239">
        <v>-3.0010553109605102E-2</v>
      </c>
      <c r="HP239">
        <v>9.8393645021133097E-2</v>
      </c>
      <c r="HQ239">
        <v>-4.1024220081453698E-2</v>
      </c>
      <c r="HR239">
        <v>0.121918883451144</v>
      </c>
      <c r="HS239">
        <v>5.9606704235193299E-2</v>
      </c>
      <c r="HT239">
        <v>5.43080263014417E-2</v>
      </c>
      <c r="HU239">
        <v>1.8113673650077499E-2</v>
      </c>
      <c r="HV239">
        <v>-3.3506920317449798E-2</v>
      </c>
      <c r="HW239">
        <v>-8.5155935266811901E-3</v>
      </c>
      <c r="HX239">
        <v>-9.8386845911591095E-2</v>
      </c>
      <c r="HY239">
        <v>-6.7357777061261004E-2</v>
      </c>
      <c r="IA239">
        <v>-7.1221199505089303E-2</v>
      </c>
      <c r="IB239">
        <v>0.12883091385447201</v>
      </c>
      <c r="IC239">
        <v>6.8100127282377798E-2</v>
      </c>
      <c r="ID239">
        <v>5.5469399922003497E-2</v>
      </c>
      <c r="IE239">
        <v>-1.0404282329545799E-2</v>
      </c>
      <c r="IF239">
        <v>4.0302054912899603E-3</v>
      </c>
      <c r="IG239">
        <v>-7.5210266277281307E-2</v>
      </c>
      <c r="IH239">
        <v>1.9255096594861201E-2</v>
      </c>
      <c r="II239">
        <v>2.3191274340206298E-2</v>
      </c>
      <c r="IJ239">
        <v>5.5259729197132401E-2</v>
      </c>
      <c r="IK239">
        <v>0.14143222379061601</v>
      </c>
      <c r="IL239">
        <v>0.10765989536594101</v>
      </c>
      <c r="IM239">
        <v>-7.9939014085539398E-2</v>
      </c>
      <c r="IN239">
        <v>-4.1960006092267597E-2</v>
      </c>
      <c r="IO239">
        <v>-0.13078103911539099</v>
      </c>
      <c r="IP239">
        <v>-6.6031813184963498E-2</v>
      </c>
      <c r="IQ239">
        <v>-2.19472358367057E-2</v>
      </c>
      <c r="IR239">
        <v>7.0797423359181294E-2</v>
      </c>
      <c r="IS239">
        <v>5.1096329480060397E-2</v>
      </c>
      <c r="IT239">
        <v>-7.1327997557091294E-2</v>
      </c>
      <c r="IU239">
        <v>-5.7090177142527003E-2</v>
      </c>
      <c r="IV239">
        <v>-5.0747568366205101E-2</v>
      </c>
      <c r="IW239">
        <v>0.123362171325425</v>
      </c>
      <c r="IX239">
        <v>-0.21280333585309599</v>
      </c>
      <c r="IY239">
        <v>3.5325817952980301E-2</v>
      </c>
      <c r="IZ239">
        <v>2.4584263883298302E-3</v>
      </c>
      <c r="JA239">
        <v>-3.69208555639489E-4</v>
      </c>
      <c r="JB239">
        <v>0.16081445974123201</v>
      </c>
      <c r="JC239">
        <v>8.4765160318056601E-2</v>
      </c>
      <c r="JD239">
        <v>-3.6959887438570101E-2</v>
      </c>
      <c r="JF239">
        <v>-0.102029190202302</v>
      </c>
      <c r="JG239">
        <v>-1.6712770502636001E-2</v>
      </c>
      <c r="JH239">
        <v>-9.5976503962447196E-2</v>
      </c>
      <c r="JI239">
        <v>6.8567627931770403E-2</v>
      </c>
      <c r="JJ239">
        <v>7.7020338176225805E-2</v>
      </c>
      <c r="JK239">
        <v>3.7255544339132002E-2</v>
      </c>
      <c r="JL239">
        <v>4.1960946145991301E-2</v>
      </c>
      <c r="JM239">
        <v>-1.1438641831773601E-2</v>
      </c>
    </row>
    <row r="240" spans="1:273" x14ac:dyDescent="0.25">
      <c r="A240" s="30">
        <v>44362</v>
      </c>
      <c r="B240" s="31" t="s">
        <v>1855</v>
      </c>
      <c r="C240" s="23" t="s">
        <v>1733</v>
      </c>
      <c r="D240" s="23" t="s">
        <v>1899</v>
      </c>
      <c r="E240" s="32">
        <v>176.92826500000001</v>
      </c>
      <c r="F240" s="37">
        <v>36557.870000000003</v>
      </c>
      <c r="G240" s="16">
        <f>VLOOKUP(C240,dFundos!$A$1:$B$28,2,FALSE)</f>
        <v>19391009000107</v>
      </c>
      <c r="H240" s="13"/>
      <c r="I240">
        <f>_xll.ECONOMATICA(G240,"VOLATILITY","1Y",A240)</f>
        <v>3.54999025263169</v>
      </c>
      <c r="J240">
        <f>_xll.ECONOMATICA(G240,"NAV","1D",A240)</f>
        <v>206.62538000009999</v>
      </c>
      <c r="K240">
        <f>_xll.ECONOMATICA(G240,"NAV","1D",A240+1)</f>
        <v>206.906819999916</v>
      </c>
      <c r="L240" s="6"/>
      <c r="M240">
        <v>-0.102553665146843</v>
      </c>
      <c r="N240">
        <v>-0.161486374236119</v>
      </c>
      <c r="O240">
        <v>0.52260166776250105</v>
      </c>
      <c r="P240">
        <v>-0.10848386109501</v>
      </c>
      <c r="Q240">
        <v>0.14211338129825901</v>
      </c>
      <c r="R240">
        <v>4.1898043491528397E-2</v>
      </c>
      <c r="S240">
        <v>5.0804960119421601E-2</v>
      </c>
      <c r="T240">
        <v>-0.13241242268122699</v>
      </c>
      <c r="U240">
        <v>1.5961696226440801E-2</v>
      </c>
      <c r="V240">
        <v>-1.42601056722924E-3</v>
      </c>
      <c r="W240">
        <v>0.28111265964980697</v>
      </c>
      <c r="X240">
        <v>-0.13909260414948199</v>
      </c>
      <c r="Y240">
        <v>5.2848331688437597E-2</v>
      </c>
      <c r="Z240">
        <v>0.18938313296530401</v>
      </c>
      <c r="AA240">
        <v>0.231631091810414</v>
      </c>
      <c r="AB240">
        <v>-0.19570881277104499</v>
      </c>
      <c r="AC240">
        <v>-0.410118551189953</v>
      </c>
      <c r="AD240">
        <v>0.175038961788232</v>
      </c>
      <c r="AE240">
        <v>-2.11370080251072E-2</v>
      </c>
      <c r="AF240">
        <v>0.419039741973393</v>
      </c>
      <c r="AG240">
        <v>-0.13009249478272999</v>
      </c>
      <c r="AH240">
        <v>0.17784377050702499</v>
      </c>
      <c r="AI240">
        <v>-7.7308495747274702E-3</v>
      </c>
      <c r="AJ240">
        <v>-1.6892818348423998E-2</v>
      </c>
      <c r="AK240">
        <v>0.22590567259612701</v>
      </c>
      <c r="AL240">
        <v>-0.15772475471749201</v>
      </c>
      <c r="AM240">
        <v>0.33483313600299902</v>
      </c>
      <c r="AN240">
        <v>-0.19154692326992501</v>
      </c>
      <c r="AO240">
        <v>-6.3800764564803103E-2</v>
      </c>
      <c r="AP240">
        <v>2.9479984732461201E-3</v>
      </c>
      <c r="AQ240">
        <v>-1.4401580392586801E-2</v>
      </c>
      <c r="AR240">
        <v>-0.28822738786402602</v>
      </c>
      <c r="AS240">
        <v>0.150504050543532</v>
      </c>
      <c r="AT240">
        <v>0.223021947749658</v>
      </c>
      <c r="AU240">
        <v>0.19717131617653599</v>
      </c>
      <c r="AV240">
        <v>-2.7067271639680299E-2</v>
      </c>
      <c r="AW240">
        <v>0.12002532639598899</v>
      </c>
      <c r="AX240">
        <v>-0.39344598180832702</v>
      </c>
      <c r="AY240">
        <v>-0.10516160455154</v>
      </c>
      <c r="AZ240">
        <v>0.39438736057490997</v>
      </c>
      <c r="BA240">
        <v>0.27268289031781001</v>
      </c>
      <c r="BB240">
        <v>-3.3973107747442603E-2</v>
      </c>
      <c r="BC240">
        <v>0.396121512676473</v>
      </c>
      <c r="BD240">
        <v>-0.469759254974633</v>
      </c>
      <c r="BE240">
        <v>0.21883572571823601</v>
      </c>
      <c r="BF240">
        <v>0.23473618384741701</v>
      </c>
      <c r="BG240">
        <v>0.24569083307142101</v>
      </c>
      <c r="BH240">
        <v>-8.1376549496781095E-2</v>
      </c>
      <c r="BI240">
        <v>2.0688802942458999E-2</v>
      </c>
      <c r="BJ240">
        <v>9.8907795654667993E-2</v>
      </c>
      <c r="BK240">
        <v>-8.0640698797651601E-3</v>
      </c>
      <c r="BL240">
        <v>-5.0924381594086299E-2</v>
      </c>
      <c r="BM240">
        <v>2.6738318410934901E-2</v>
      </c>
      <c r="BN240">
        <v>0.15476820535695901</v>
      </c>
      <c r="BO240">
        <v>-0.13845419907738701</v>
      </c>
      <c r="BP240">
        <v>-0.13613548353532701</v>
      </c>
      <c r="BQ240">
        <v>0.24190771582652801</v>
      </c>
      <c r="BR240">
        <v>-0.305282267981966</v>
      </c>
      <c r="BS240">
        <v>0.13286017965583599</v>
      </c>
      <c r="BU240">
        <v>0.113588042586343</v>
      </c>
      <c r="BV240">
        <v>4.5343947567744201E-2</v>
      </c>
      <c r="BW240">
        <v>-4.3509778424777303E-2</v>
      </c>
      <c r="BX240">
        <v>0.148119403274904</v>
      </c>
      <c r="BY240">
        <v>-6.4446885517099905E-4</v>
      </c>
      <c r="BZ240">
        <v>-0.26477172723389197</v>
      </c>
      <c r="CA240">
        <v>0.12813670618925199</v>
      </c>
      <c r="CB240">
        <v>-7.8952676813059994E-2</v>
      </c>
      <c r="CC240">
        <v>-5.9606435843306799E-2</v>
      </c>
      <c r="CD240">
        <v>1.93920814126614E-2</v>
      </c>
      <c r="CE240">
        <v>-8.2666574326140094E-2</v>
      </c>
      <c r="CF240">
        <v>-0.20597897455445499</v>
      </c>
      <c r="CG240">
        <v>-3.3262288525293102E-2</v>
      </c>
      <c r="CH240">
        <v>-5.3375977222458501E-2</v>
      </c>
      <c r="CI240">
        <v>-2.3367232552118401E-2</v>
      </c>
      <c r="CJ240">
        <v>-0.30687384733028</v>
      </c>
      <c r="CK240">
        <v>0.145982697722502</v>
      </c>
      <c r="CL240">
        <v>-5.1928115772170699E-2</v>
      </c>
      <c r="CM240">
        <v>8.6394489699159693E-2</v>
      </c>
      <c r="CN240">
        <v>-0.29513228628275101</v>
      </c>
      <c r="CO240">
        <v>0.11144872696604601</v>
      </c>
      <c r="CP240">
        <v>-5.9147812862647697E-2</v>
      </c>
      <c r="CQ240">
        <v>-0.19254994149377999</v>
      </c>
      <c r="CR240">
        <v>6.2972991509013795E-2</v>
      </c>
      <c r="CT240">
        <v>0.28616991967283001</v>
      </c>
      <c r="CU240">
        <v>7.0423667602881296E-2</v>
      </c>
      <c r="CV240">
        <v>0.15745977507322101</v>
      </c>
      <c r="CW240">
        <v>9.9551298262667808E-3</v>
      </c>
      <c r="CX240">
        <v>-0.111941102477431</v>
      </c>
      <c r="CY240">
        <v>0.147917495087313</v>
      </c>
      <c r="CZ240">
        <v>0.14748089870408901</v>
      </c>
      <c r="DA240">
        <v>-6.7558031787484693E-2</v>
      </c>
      <c r="DB240">
        <v>-0.26347615785198297</v>
      </c>
      <c r="DC240">
        <v>-8.8550803138787201E-2</v>
      </c>
      <c r="DD240">
        <v>2.7228274120716399E-2</v>
      </c>
      <c r="DE240">
        <v>-1.8510832796891901E-2</v>
      </c>
      <c r="DF240">
        <v>-0.18707302006078</v>
      </c>
      <c r="DG240">
        <v>7.7073114880477104E-3</v>
      </c>
      <c r="DI240">
        <v>5.7702978483575897E-2</v>
      </c>
      <c r="DJ240">
        <v>-0.21826798638358</v>
      </c>
      <c r="DK240">
        <v>-0.155273389282229</v>
      </c>
      <c r="DL240">
        <v>0.275724199491378</v>
      </c>
      <c r="DM240">
        <v>-0.67051350488327399</v>
      </c>
      <c r="DN240">
        <v>-0.21915286852163299</v>
      </c>
      <c r="DO240">
        <v>-0.12759108876707601</v>
      </c>
      <c r="DP240">
        <v>-0.62299833534780202</v>
      </c>
      <c r="DQ240">
        <v>-2.3775108093104801E-2</v>
      </c>
      <c r="DR240">
        <v>-0.169687951256492</v>
      </c>
      <c r="DS240">
        <v>-0.27076398309873201</v>
      </c>
      <c r="DT240">
        <v>5.9245737247692901E-2</v>
      </c>
      <c r="DU240">
        <v>0.24494832832715499</v>
      </c>
      <c r="DV240">
        <v>0.12765637893608101</v>
      </c>
      <c r="DW240">
        <v>3.39711892593186E-2</v>
      </c>
      <c r="DX240">
        <v>0.117289808986243</v>
      </c>
      <c r="DY240">
        <v>0.26023838508990599</v>
      </c>
      <c r="DZ240">
        <v>-8.4666199927596594E-2</v>
      </c>
      <c r="EA240">
        <v>5.5053951655281697E-4</v>
      </c>
      <c r="EB240">
        <v>0.183517485675111</v>
      </c>
      <c r="EC240">
        <v>0.113435807179485</v>
      </c>
      <c r="ED240">
        <v>0.238722188259999</v>
      </c>
      <c r="EE240">
        <v>-0.33768537277865102</v>
      </c>
      <c r="EF240">
        <v>6.8896770608262201E-2</v>
      </c>
      <c r="EG240">
        <v>-0.35752375943047798</v>
      </c>
      <c r="EH240">
        <v>0.20784170101251201</v>
      </c>
      <c r="EI240">
        <v>-9.4055876888887696E-2</v>
      </c>
      <c r="EJ240">
        <v>0.317376494422206</v>
      </c>
      <c r="EK240">
        <v>9.6236118042725097E-2</v>
      </c>
      <c r="EL240">
        <v>-8.5171882528811693E-2</v>
      </c>
      <c r="EM240">
        <v>0.184086840272357</v>
      </c>
      <c r="EN240">
        <v>-0.14639113642260801</v>
      </c>
      <c r="EO240">
        <v>0.109301892916847</v>
      </c>
      <c r="EP240">
        <v>4.5205166497908102E-2</v>
      </c>
      <c r="EQ240">
        <v>7.5803586332767695E-2</v>
      </c>
      <c r="ER240">
        <v>0.104515260500193</v>
      </c>
      <c r="ES240">
        <v>8.9232277423434397E-2</v>
      </c>
      <c r="ET240">
        <v>-1.1832878954010099E-3</v>
      </c>
      <c r="EV240">
        <v>-0.175629479235795</v>
      </c>
      <c r="EW240">
        <v>8.0683590567787206E-2</v>
      </c>
      <c r="EX240">
        <v>0.35663868929987103</v>
      </c>
      <c r="EY240">
        <v>1.8327658654016001E-2</v>
      </c>
      <c r="FA240">
        <v>0.226419937098399</v>
      </c>
      <c r="FB240">
        <v>6.7543190380092696E-2</v>
      </c>
      <c r="FC240">
        <v>-0.230602800911583</v>
      </c>
      <c r="FD240">
        <v>-0.31841081163293</v>
      </c>
      <c r="FE240">
        <v>0.13593634903372701</v>
      </c>
      <c r="FF240">
        <v>0.34813146066881001</v>
      </c>
      <c r="FG240">
        <v>-0.37223085928417299</v>
      </c>
      <c r="FH240">
        <v>-0.15705933865319799</v>
      </c>
      <c r="FI240">
        <v>-0.48752365182736002</v>
      </c>
      <c r="FJ240">
        <v>6.98726322298171E-2</v>
      </c>
      <c r="FK240">
        <v>-7.8787298480165205E-2</v>
      </c>
      <c r="FL240">
        <v>1.57201560796238E-2</v>
      </c>
      <c r="FM240">
        <v>0.17214157087437301</v>
      </c>
      <c r="FN240">
        <v>0.47718199130031302</v>
      </c>
      <c r="FO240">
        <v>0.155610154797614</v>
      </c>
      <c r="FP240">
        <v>2.03988020075485E-4</v>
      </c>
      <c r="FQ240">
        <v>-0.39331156303887799</v>
      </c>
      <c r="FR240">
        <v>2.9246702069940501E-2</v>
      </c>
      <c r="FS240">
        <v>0.17097824911616</v>
      </c>
      <c r="FT240">
        <v>0.32742083330958799</v>
      </c>
      <c r="FU240">
        <v>0.64292616953025605</v>
      </c>
      <c r="FV240">
        <v>0.30112969307083398</v>
      </c>
      <c r="FW240">
        <v>3.1958912586560501E-2</v>
      </c>
      <c r="FX240">
        <v>0.54705440034012998</v>
      </c>
      <c r="FY240">
        <v>0.71041769278963296</v>
      </c>
      <c r="FZ240">
        <v>5.2206250984454501E-3</v>
      </c>
      <c r="GA240">
        <v>-5.9960709677398E-2</v>
      </c>
      <c r="GB240">
        <v>-0.117587411477871</v>
      </c>
      <c r="GC240">
        <v>5.6645258155185697E-4</v>
      </c>
      <c r="GD240">
        <v>8.86014331626939E-3</v>
      </c>
      <c r="GG240">
        <v>0.46624985334347002</v>
      </c>
      <c r="GH240">
        <v>0.30595504413213298</v>
      </c>
      <c r="GI240">
        <v>0.35725463403650798</v>
      </c>
      <c r="GJ240">
        <v>0.31803639576537501</v>
      </c>
      <c r="GK240">
        <v>-0.39929170052346302</v>
      </c>
      <c r="GL240">
        <v>0.441279320330068</v>
      </c>
      <c r="GM240">
        <v>-3.4047424378513803E-2</v>
      </c>
      <c r="GN240">
        <v>-4.21889764766092E-2</v>
      </c>
      <c r="GO240">
        <v>0.321927366712771</v>
      </c>
      <c r="GP240">
        <v>-0.36421173817871</v>
      </c>
      <c r="GQ240">
        <v>-0.24066920341283499</v>
      </c>
      <c r="GR240">
        <v>-0.31444085980183401</v>
      </c>
      <c r="GS240">
        <v>-0.19155659292664501</v>
      </c>
      <c r="GT240">
        <v>-0.16394738267990799</v>
      </c>
      <c r="GU240">
        <v>-3.6638961319113199E-2</v>
      </c>
      <c r="GV240">
        <v>-0.71428362753067598</v>
      </c>
      <c r="GW240">
        <v>0.228631319623673</v>
      </c>
      <c r="GX240">
        <v>-0.19269269851065501</v>
      </c>
      <c r="GY240">
        <v>5.5176777823362499E-2</v>
      </c>
      <c r="GZ240">
        <v>0.52672004549094698</v>
      </c>
      <c r="HA240">
        <v>5.7298942738270901E-2</v>
      </c>
      <c r="HB240">
        <v>-0.25545205280650402</v>
      </c>
      <c r="HC240">
        <v>-5.0190143429063E-2</v>
      </c>
      <c r="HD240">
        <v>0.12980706305825199</v>
      </c>
      <c r="HE240">
        <v>0.32947087020147597</v>
      </c>
      <c r="HF240">
        <v>-0.471273378570913</v>
      </c>
      <c r="HG240">
        <v>-0.15538353372903699</v>
      </c>
      <c r="HH240">
        <v>-3.30744554048579E-2</v>
      </c>
      <c r="HI240">
        <v>8.8197738114104099E-2</v>
      </c>
      <c r="HJ240">
        <v>-0.21563934378718799</v>
      </c>
      <c r="HK240">
        <v>-0.12518689327407601</v>
      </c>
      <c r="HL240">
        <v>5.3061256585351699E-2</v>
      </c>
      <c r="HN240">
        <v>-1.8722492313827401E-3</v>
      </c>
      <c r="HO240">
        <v>3.4668389889702701E-2</v>
      </c>
      <c r="HP240">
        <v>0.30906531828804901</v>
      </c>
      <c r="HQ240">
        <v>0.15105544862308301</v>
      </c>
      <c r="HR240">
        <v>0.112472681757936</v>
      </c>
      <c r="HS240">
        <v>0.19730596759472999</v>
      </c>
      <c r="HT240">
        <v>5.2840811076748699E-2</v>
      </c>
      <c r="HU240">
        <v>4.77995179608115E-2</v>
      </c>
      <c r="HV240">
        <v>0.128955033324019</v>
      </c>
      <c r="HW240">
        <v>0.245045366136765</v>
      </c>
      <c r="HX240">
        <v>0.27733400092984101</v>
      </c>
      <c r="HY240">
        <v>-5.8825415089813801E-2</v>
      </c>
      <c r="IA240">
        <v>-1.50978664350987E-2</v>
      </c>
      <c r="IB240">
        <v>-9.5461839555355296E-2</v>
      </c>
      <c r="IC240">
        <v>0.25385009284946097</v>
      </c>
      <c r="ID240">
        <v>0.28105750043323502</v>
      </c>
      <c r="IE240">
        <v>-0.29922541643827599</v>
      </c>
      <c r="IF240">
        <v>0.26417192530061601</v>
      </c>
      <c r="IG240">
        <v>0.10640712989697899</v>
      </c>
      <c r="IH240">
        <v>-6.8791785088251303E-2</v>
      </c>
      <c r="II240">
        <v>0.35496107284416201</v>
      </c>
      <c r="IJ240">
        <v>0.24435856375930601</v>
      </c>
      <c r="IK240">
        <v>-9.8582805640035104E-2</v>
      </c>
      <c r="IL240">
        <v>-0.100914021186327</v>
      </c>
      <c r="IM240">
        <v>-0.18154607842007001</v>
      </c>
      <c r="IN240">
        <v>7.2667722270125495E-2</v>
      </c>
      <c r="IO240">
        <v>5.9973388306389097E-2</v>
      </c>
      <c r="IP240">
        <v>-0.102072487970872</v>
      </c>
      <c r="IQ240">
        <v>-5.9081896324642003E-3</v>
      </c>
      <c r="IR240">
        <v>0.21446991268021501</v>
      </c>
      <c r="IS240">
        <v>-0.114427614880697</v>
      </c>
      <c r="IT240">
        <v>-0.100738461060246</v>
      </c>
      <c r="IU240">
        <v>1.4658904729003599E-2</v>
      </c>
      <c r="IV240">
        <v>-1.06229073026043E-2</v>
      </c>
      <c r="IW240">
        <v>-0.170865321706515</v>
      </c>
      <c r="IX240">
        <v>0.264719175720529</v>
      </c>
      <c r="IY240">
        <v>0.114093657248304</v>
      </c>
      <c r="IZ240">
        <v>0.40596269773232102</v>
      </c>
      <c r="JA240">
        <v>0.112785893543332</v>
      </c>
      <c r="JB240">
        <v>3.8365387990779702E-2</v>
      </c>
      <c r="JC240">
        <v>-0.55460707808379095</v>
      </c>
      <c r="JD240">
        <v>-0.101014175925229</v>
      </c>
      <c r="JF240">
        <v>0.19657010616356299</v>
      </c>
      <c r="JG240">
        <v>-0.196924058673176</v>
      </c>
      <c r="JH240">
        <v>7.7952622268639998E-2</v>
      </c>
      <c r="JI240">
        <v>8.8554349531477797E-2</v>
      </c>
      <c r="JJ240">
        <v>-7.4370836955495206E-5</v>
      </c>
      <c r="JK240">
        <v>1.0550942715781299E-2</v>
      </c>
      <c r="JL240">
        <v>0.235644291205972</v>
      </c>
      <c r="JM240">
        <v>0.19063412073592201</v>
      </c>
    </row>
    <row r="241" spans="1:273" x14ac:dyDescent="0.25">
      <c r="A241" s="29">
        <v>44362</v>
      </c>
      <c r="B241" s="31" t="s">
        <v>1855</v>
      </c>
      <c r="C241" s="24" t="s">
        <v>1734</v>
      </c>
      <c r="D241" s="24" t="s">
        <v>1899</v>
      </c>
      <c r="E241" s="34">
        <v>749.68165499999998</v>
      </c>
      <c r="F241" s="38">
        <v>109673.62</v>
      </c>
      <c r="G241" s="16">
        <f>VLOOKUP(C241,dFundos!$A$1:$B$28,2,FALSE)</f>
        <v>25079578000106</v>
      </c>
      <c r="H241" s="13"/>
      <c r="I241">
        <f>_xll.ECONOMATICA(G241,"VOLATILITY","1Y",A241)</f>
        <v>2.3970172651861499</v>
      </c>
      <c r="J241">
        <f>_xll.ECONOMATICA(G241,"NAV","1D",A241)</f>
        <v>146.29358899989199</v>
      </c>
      <c r="K241">
        <f>_xll.ECONOMATICA(G241,"NAV","1D",A241+1)</f>
        <v>146.428270000033</v>
      </c>
      <c r="L241" s="6"/>
      <c r="M241">
        <v>6.7064267568639493E-2</v>
      </c>
      <c r="N241">
        <v>0.40957462497317498</v>
      </c>
      <c r="O241">
        <v>0.11580733826122</v>
      </c>
      <c r="P241">
        <v>0.152815408000606</v>
      </c>
      <c r="Q241">
        <v>-0.19419234195083801</v>
      </c>
      <c r="R241">
        <v>7.9688931509735994E-2</v>
      </c>
      <c r="S241">
        <v>3.9018127790768603E-2</v>
      </c>
      <c r="T241">
        <v>3.6667240601673298E-2</v>
      </c>
      <c r="U241">
        <v>-8.4151332157489406E-2</v>
      </c>
      <c r="V241">
        <v>0.170703395997407</v>
      </c>
      <c r="W241">
        <v>-0.1032803445014</v>
      </c>
      <c r="X241">
        <v>0.301935098286776</v>
      </c>
      <c r="Y241">
        <v>0.12983982123842</v>
      </c>
      <c r="Z241">
        <v>0.17988884192163801</v>
      </c>
      <c r="AA241">
        <v>-4.2706415115390001E-2</v>
      </c>
      <c r="AB241">
        <v>0.19491167040541801</v>
      </c>
      <c r="AC241">
        <v>-0.126730582360324</v>
      </c>
      <c r="AD241">
        <v>0.34803334910975497</v>
      </c>
      <c r="AE241">
        <v>9.6207971728290403E-2</v>
      </c>
      <c r="AF241">
        <v>7.3480682294757599E-2</v>
      </c>
      <c r="AG241">
        <v>0.15105589700397101</v>
      </c>
      <c r="AH241">
        <v>-7.0151152795006097E-2</v>
      </c>
      <c r="AI241">
        <v>-0.16136159356392499</v>
      </c>
      <c r="AJ241">
        <v>0.24679863963683599</v>
      </c>
      <c r="AK241">
        <v>0.36176144567434698</v>
      </c>
      <c r="AL241">
        <v>-4.3076048041257302E-2</v>
      </c>
      <c r="AM241">
        <v>0.20008319715998399</v>
      </c>
      <c r="AN241">
        <v>-8.3006068689428503E-2</v>
      </c>
      <c r="AO241">
        <v>-0.282936714029347</v>
      </c>
      <c r="AP241">
        <v>3.6336803714220899E-2</v>
      </c>
      <c r="AQ241">
        <v>0.146483210119186</v>
      </c>
      <c r="AR241">
        <v>5.0329285841144197E-2</v>
      </c>
      <c r="AS241">
        <v>-0.153830540330091</v>
      </c>
      <c r="AT241">
        <v>-0.22170450965859301</v>
      </c>
      <c r="AU241">
        <v>0.16670341483404599</v>
      </c>
      <c r="AV241">
        <v>-8.8807668271328993E-2</v>
      </c>
      <c r="AW241">
        <v>0.13249526346044099</v>
      </c>
      <c r="AX241">
        <v>2.76013266557129E-2</v>
      </c>
      <c r="AY241">
        <v>-0.18148459948861301</v>
      </c>
      <c r="AZ241">
        <v>4.3861737322003998E-2</v>
      </c>
      <c r="BA241">
        <v>-6.3540799601469198E-3</v>
      </c>
      <c r="BB241">
        <v>-5.81036630137532E-2</v>
      </c>
      <c r="BC241">
        <v>0.38590292078879401</v>
      </c>
      <c r="BD241">
        <v>-2.32901002163999E-3</v>
      </c>
      <c r="BE241">
        <v>-4.1566155232430901E-2</v>
      </c>
      <c r="BF241">
        <v>0.319386618866702</v>
      </c>
      <c r="BG241">
        <v>0.154926648792753</v>
      </c>
      <c r="BH241">
        <v>-0.190924022808758</v>
      </c>
      <c r="BI241">
        <v>4.2894934267678798E-2</v>
      </c>
      <c r="BJ241">
        <v>2.1325067064026398E-2</v>
      </c>
      <c r="BK241">
        <v>-8.30127910376177E-3</v>
      </c>
      <c r="BL241">
        <v>-2.0453794422792299E-2</v>
      </c>
      <c r="BM241">
        <v>5.6131989003915798E-2</v>
      </c>
      <c r="BN241">
        <v>7.1352826307702302E-2</v>
      </c>
      <c r="BO241">
        <v>-0.31035232177600802</v>
      </c>
      <c r="BP241">
        <v>0.24477008882968199</v>
      </c>
      <c r="BQ241">
        <v>3.6130417538515799E-2</v>
      </c>
      <c r="BR241">
        <v>-0.21532706323341699</v>
      </c>
      <c r="BS241">
        <v>-4.6320924684550797E-2</v>
      </c>
      <c r="BU241">
        <v>7.8164717524487101E-2</v>
      </c>
      <c r="BV241">
        <v>3.06871725115343E-2</v>
      </c>
      <c r="BW241">
        <v>8.5719759590574499E-2</v>
      </c>
      <c r="BX241">
        <v>0.17792395992728399</v>
      </c>
      <c r="BY241">
        <v>-2.6616536797519099E-2</v>
      </c>
      <c r="BZ241">
        <v>5.4874841589480597E-2</v>
      </c>
      <c r="CA241">
        <v>-0.20510235708570701</v>
      </c>
      <c r="CB241">
        <v>-8.8235317161888802E-2</v>
      </c>
      <c r="CC241">
        <v>5.0853903303504904E-3</v>
      </c>
      <c r="CD241">
        <v>-0.16460282467960499</v>
      </c>
      <c r="CE241">
        <v>6.6418362621334395E-2</v>
      </c>
      <c r="CF241">
        <v>-7.7666277138632694E-2</v>
      </c>
      <c r="CG241">
        <v>0.12333082431723601</v>
      </c>
      <c r="CH241">
        <v>2.7129795125801999E-2</v>
      </c>
      <c r="CI241">
        <v>-9.3586730145034394E-2</v>
      </c>
      <c r="CJ241">
        <v>-7.2117031777452203E-3</v>
      </c>
      <c r="CK241">
        <v>0.15496828855248199</v>
      </c>
      <c r="CL241">
        <v>5.9359101578593303E-2</v>
      </c>
      <c r="CM241">
        <v>3.8873068842804101E-2</v>
      </c>
      <c r="CN241">
        <v>-0.14504250357276799</v>
      </c>
      <c r="CO241">
        <v>-0.15005994600869599</v>
      </c>
      <c r="CP241">
        <v>-5.7026411650440402E-2</v>
      </c>
      <c r="CQ241">
        <v>2.54288721407647E-2</v>
      </c>
      <c r="CR241">
        <v>0.29151964754419202</v>
      </c>
      <c r="CT241">
        <v>-6.9631180849682997E-3</v>
      </c>
      <c r="CU241">
        <v>0.27058114119427001</v>
      </c>
      <c r="CV241">
        <v>3.17013651510933E-2</v>
      </c>
      <c r="CW241">
        <v>6.3946107547962996E-2</v>
      </c>
      <c r="CX241">
        <v>-0.15668301975893001</v>
      </c>
      <c r="CY241">
        <v>0.184930431350949</v>
      </c>
      <c r="CZ241">
        <v>5.7848042706609697E-2</v>
      </c>
      <c r="DA241">
        <v>-8.2021050911862403E-2</v>
      </c>
      <c r="DB241">
        <v>-9.5432325633737505E-2</v>
      </c>
      <c r="DC241">
        <v>-0.150743354060978</v>
      </c>
      <c r="DD241">
        <v>0.11814303543360399</v>
      </c>
      <c r="DE241">
        <v>-0.22005789187460301</v>
      </c>
      <c r="DF241">
        <v>0.20117760450375499</v>
      </c>
      <c r="DG241">
        <v>-8.2761468820535797E-2</v>
      </c>
      <c r="DI241">
        <v>3.7315020745154498E-2</v>
      </c>
      <c r="DJ241">
        <v>0.22393735252990199</v>
      </c>
      <c r="DK241">
        <v>-6.6855275690613798E-3</v>
      </c>
      <c r="DL241">
        <v>2.53372199949808E-2</v>
      </c>
      <c r="DM241">
        <v>-7.5158111030759797E-2</v>
      </c>
      <c r="DN241">
        <v>-4.23433934884088E-2</v>
      </c>
      <c r="DO241">
        <v>0.17581527681613801</v>
      </c>
      <c r="DP241">
        <v>-0.39592934717802603</v>
      </c>
      <c r="DQ241">
        <v>0.40089790654746998</v>
      </c>
      <c r="DR241">
        <v>-5.3674430910177803E-2</v>
      </c>
      <c r="DS241">
        <v>-9.53473953813955E-2</v>
      </c>
      <c r="DT241">
        <v>-8.3694115983235007E-2</v>
      </c>
      <c r="DU241">
        <v>2.2501384592033E-3</v>
      </c>
      <c r="DV241">
        <v>0.24408800818491699</v>
      </c>
      <c r="DW241">
        <v>0.14503261554637001</v>
      </c>
      <c r="DX241">
        <v>-7.7048544062563507E-2</v>
      </c>
      <c r="DY241">
        <v>0.14615311374654999</v>
      </c>
      <c r="DZ241">
        <v>-2.7585956559050798E-3</v>
      </c>
      <c r="EA241">
        <v>5.1260546206321998E-2</v>
      </c>
      <c r="EB241">
        <v>-0.36400473281901202</v>
      </c>
      <c r="EC241">
        <v>0.30321034864755297</v>
      </c>
      <c r="ED241">
        <v>7.3633222200442106E-2</v>
      </c>
      <c r="EE241">
        <v>6.5797745264717404E-3</v>
      </c>
      <c r="EF241">
        <v>1.5742390314699199E-2</v>
      </c>
      <c r="EG241">
        <v>-1.5413645542139399E-2</v>
      </c>
      <c r="EH241">
        <v>0.14160830014588999</v>
      </c>
      <c r="EI241">
        <v>-0.14143274047455601</v>
      </c>
      <c r="EJ241">
        <v>6.6689531013253103E-2</v>
      </c>
      <c r="EK241">
        <v>0.193145743651257</v>
      </c>
      <c r="EL241">
        <v>9.1937892830174006E-2</v>
      </c>
      <c r="EM241">
        <v>1.8925452604889901E-2</v>
      </c>
      <c r="EN241">
        <v>0.10384827546658899</v>
      </c>
      <c r="EO241">
        <v>-3.5801010653813102E-2</v>
      </c>
      <c r="EP241">
        <v>-5.8058942431671298E-2</v>
      </c>
      <c r="EQ241">
        <v>2.0700892127933902E-2</v>
      </c>
      <c r="ER241">
        <v>2.4925975958467499E-2</v>
      </c>
      <c r="ES241">
        <v>0.13401265805441701</v>
      </c>
      <c r="ET241">
        <v>-4.6300303438329103E-3</v>
      </c>
      <c r="EV241">
        <v>-2.4752001900196802E-2</v>
      </c>
      <c r="EW241">
        <v>1.3526725342671899E-2</v>
      </c>
      <c r="EX241">
        <v>-7.5933442622044794E-2</v>
      </c>
      <c r="EY241">
        <v>-4.7615297262382202E-3</v>
      </c>
      <c r="FA241">
        <v>0.17680929558991901</v>
      </c>
      <c r="FB241">
        <v>-3.2575164459558402E-2</v>
      </c>
      <c r="FC241">
        <v>-0.36279480164012101</v>
      </c>
      <c r="FD241">
        <v>6.1504703808168401E-2</v>
      </c>
      <c r="FE241">
        <v>0.21768003934994301</v>
      </c>
      <c r="FF241">
        <v>1.0203611600445601E-2</v>
      </c>
      <c r="FG241">
        <v>-4.1032993885892197E-2</v>
      </c>
      <c r="FH241">
        <v>0.17922132210514999</v>
      </c>
      <c r="FI241">
        <v>0.10301525053364501</v>
      </c>
      <c r="FJ241">
        <v>9.8889756918651997E-2</v>
      </c>
      <c r="FK241">
        <v>0.15451208382728501</v>
      </c>
      <c r="FL241">
        <v>0.13903132185077999</v>
      </c>
      <c r="FM241">
        <v>1.23114414236625E-2</v>
      </c>
      <c r="FN241">
        <v>-9.67524579209567E-2</v>
      </c>
      <c r="FO241">
        <v>-0.20353302688818101</v>
      </c>
      <c r="FP241">
        <v>-4.5257083002070396E-3</v>
      </c>
      <c r="FQ241">
        <v>7.7790531031496399E-2</v>
      </c>
      <c r="FR241">
        <v>-0.17266887753066801</v>
      </c>
      <c r="FS241">
        <v>9.5417702686972902E-2</v>
      </c>
      <c r="FT241">
        <v>1.9254674043622799E-3</v>
      </c>
      <c r="FU241">
        <v>0.28334843882476002</v>
      </c>
      <c r="FV241">
        <v>3.2179035770241201E-3</v>
      </c>
      <c r="FW241">
        <v>0.189314012277464</v>
      </c>
      <c r="FX241">
        <v>0.18906221084762401</v>
      </c>
      <c r="FY241">
        <v>0.21606447753583799</v>
      </c>
      <c r="FZ241">
        <v>0.20111162903049301</v>
      </c>
      <c r="GA241">
        <v>7.0655092713423099E-3</v>
      </c>
      <c r="GB241">
        <v>-0.18943798895634201</v>
      </c>
      <c r="GC241">
        <v>2.4325171216332798E-2</v>
      </c>
      <c r="GD241">
        <v>4.9506362302054199E-2</v>
      </c>
      <c r="GG241">
        <v>0.106504267569107</v>
      </c>
      <c r="GH241">
        <v>0.182250816760643</v>
      </c>
      <c r="GI241">
        <v>3.2858758459042299E-2</v>
      </c>
      <c r="GJ241">
        <v>-8.9625886266731E-2</v>
      </c>
      <c r="GK241">
        <v>-7.5744134846900096E-2</v>
      </c>
      <c r="GL241">
        <v>7.7689458157692598E-2</v>
      </c>
      <c r="GM241">
        <v>-0.100377140370256</v>
      </c>
      <c r="GN241">
        <v>-0.10249236311210599</v>
      </c>
      <c r="GO241">
        <v>0.43252784926153298</v>
      </c>
      <c r="GP241">
        <v>-1.8961453133670099E-2</v>
      </c>
      <c r="GQ241">
        <v>-4.3159931828995503E-2</v>
      </c>
      <c r="GR241">
        <v>-0.104205363459187</v>
      </c>
      <c r="GS241">
        <v>0.30827983355265998</v>
      </c>
      <c r="GT241">
        <v>-0.44281792188485303</v>
      </c>
      <c r="GU241">
        <v>-1.1000253198290001E-2</v>
      </c>
      <c r="GV241">
        <v>-0.16934637815211301</v>
      </c>
      <c r="GW241">
        <v>0.20242077425791599</v>
      </c>
      <c r="GX241">
        <v>-0.12738349969367799</v>
      </c>
      <c r="GY241">
        <v>-0.227531724794972</v>
      </c>
      <c r="GZ241">
        <v>0.18311632411496201</v>
      </c>
      <c r="HA241">
        <v>2.7308426615490999E-2</v>
      </c>
      <c r="HB241">
        <v>-0.38554962929993097</v>
      </c>
      <c r="HC241">
        <v>0.116376621008385</v>
      </c>
      <c r="HD241">
        <v>-0.15565288058496701</v>
      </c>
      <c r="HE241">
        <v>-0.18162289397878301</v>
      </c>
      <c r="HF241">
        <v>-7.2657217970117901E-3</v>
      </c>
      <c r="HG241">
        <v>1.9366903870832201E-3</v>
      </c>
      <c r="HH241">
        <v>-2.3961631177371601E-2</v>
      </c>
      <c r="HI241">
        <v>-7.3014726240217001E-2</v>
      </c>
      <c r="HJ241">
        <v>-3.8583563218708199E-2</v>
      </c>
      <c r="HK241">
        <v>0.30754600502405099</v>
      </c>
      <c r="HL241">
        <v>1.00948273029644E-4</v>
      </c>
      <c r="HN241">
        <v>2.9330682446015999E-2</v>
      </c>
      <c r="HO241">
        <v>1.8565547907201101E-2</v>
      </c>
      <c r="HP241">
        <v>0.17885237521113601</v>
      </c>
      <c r="HQ241">
        <v>0.15557382193947</v>
      </c>
      <c r="HR241">
        <v>0.136218895386264</v>
      </c>
      <c r="HS241">
        <v>4.1867466279654798E-3</v>
      </c>
      <c r="HT241">
        <v>2.63549678493291E-2</v>
      </c>
      <c r="HU241">
        <v>3.3688691110000897E-2</v>
      </c>
      <c r="HV241">
        <v>0.18909591417468599</v>
      </c>
      <c r="HW241">
        <v>4.7924649879860198E-2</v>
      </c>
      <c r="HX241">
        <v>-0.20353196050564301</v>
      </c>
      <c r="HY241">
        <v>-2.36180979300116E-2</v>
      </c>
      <c r="IA241">
        <v>-8.6333627223211806E-2</v>
      </c>
      <c r="IB241">
        <v>0.27133280327689102</v>
      </c>
      <c r="IC241">
        <v>-9.8887384228873998E-2</v>
      </c>
      <c r="ID241">
        <v>7.5695064151659594E-2</v>
      </c>
      <c r="IE241">
        <v>0.175497601776442</v>
      </c>
      <c r="IF241">
        <v>2.79070116448565E-2</v>
      </c>
      <c r="IG241">
        <v>-0.16690645134076501</v>
      </c>
      <c r="IH241">
        <v>0.229181822760438</v>
      </c>
      <c r="II241">
        <v>-2.18671433685813E-2</v>
      </c>
      <c r="IJ241">
        <v>5.0252837172592997E-2</v>
      </c>
      <c r="IK241">
        <v>1.4330762314784799E-2</v>
      </c>
      <c r="IL241">
        <v>0.118423152889591</v>
      </c>
      <c r="IM241">
        <v>0.14424804248847101</v>
      </c>
      <c r="IN241">
        <v>2.9590868143713998E-2</v>
      </c>
      <c r="IO241">
        <v>-0.38821734824523402</v>
      </c>
      <c r="IP241">
        <v>9.0756704230443602E-2</v>
      </c>
      <c r="IQ241">
        <v>0.1023869132041</v>
      </c>
      <c r="IR241">
        <v>5.5264699403778601E-2</v>
      </c>
      <c r="IS241">
        <v>6.3045575188880307E-2</v>
      </c>
      <c r="IT241">
        <v>-0.27917802426600202</v>
      </c>
      <c r="IU241">
        <v>0.148159335003584</v>
      </c>
      <c r="IV241">
        <v>-0.14342367967401501</v>
      </c>
      <c r="IW241">
        <v>-4.9842802127386697E-2</v>
      </c>
      <c r="IX241">
        <v>9.3379883401212296E-2</v>
      </c>
      <c r="IY241">
        <v>0.14451525657932501</v>
      </c>
      <c r="IZ241">
        <v>0.104387887949997</v>
      </c>
      <c r="JA241">
        <v>0.122991571333841</v>
      </c>
      <c r="JB241">
        <v>0.206368257931899</v>
      </c>
      <c r="JC241">
        <v>-6.3997088273026706E-2</v>
      </c>
      <c r="JD241">
        <v>0.194263734556444</v>
      </c>
      <c r="JF241">
        <v>6.1034509963064899E-2</v>
      </c>
      <c r="JG241">
        <v>-3.5762354582402602E-2</v>
      </c>
      <c r="JH241">
        <v>9.3161884797154898E-2</v>
      </c>
      <c r="JI241">
        <v>-4.2563195529510302E-2</v>
      </c>
      <c r="JJ241">
        <v>-8.9155470868718098E-2</v>
      </c>
      <c r="JK241">
        <v>6.1704308791377102E-2</v>
      </c>
      <c r="JL241">
        <v>0.154255561574246</v>
      </c>
      <c r="JM241">
        <v>-0.12215261504025</v>
      </c>
    </row>
    <row r="242" spans="1:273" x14ac:dyDescent="0.25">
      <c r="A242" s="30">
        <v>44362</v>
      </c>
      <c r="B242" s="31" t="s">
        <v>1855</v>
      </c>
      <c r="C242" s="23" t="s">
        <v>1732</v>
      </c>
      <c r="D242" s="23" t="s">
        <v>1899</v>
      </c>
      <c r="E242" s="32">
        <v>222.78134800000001</v>
      </c>
      <c r="F242" s="37">
        <v>36557.879999999997</v>
      </c>
      <c r="G242" s="16">
        <f>VLOOKUP(C242,dFundos!$A$1:$B$28,2,FALSE)</f>
        <v>32666326000149</v>
      </c>
      <c r="H242" s="13"/>
      <c r="I242">
        <f>_xll.ECONOMATICA(G242,"VOLATILITY","1Y",A242)</f>
        <v>18.654189314926001</v>
      </c>
      <c r="J242">
        <f>_xll.ECONOMATICA(G242,"NAV","1D",A242)</f>
        <v>165.04681900003899</v>
      </c>
      <c r="K242">
        <f>_xll.ECONOMATICA(G242,"NAV","1D",A242+1)</f>
        <v>164.09757900005201</v>
      </c>
      <c r="L242" s="6"/>
      <c r="M242">
        <v>0.50449409136490397</v>
      </c>
      <c r="N242">
        <v>2.3490874376875599</v>
      </c>
      <c r="O242">
        <v>1.12513038984616</v>
      </c>
      <c r="P242">
        <v>0.88399070791638201</v>
      </c>
      <c r="Q242">
        <v>-0.23625019375685999</v>
      </c>
      <c r="R242">
        <v>0.79411401839024598</v>
      </c>
      <c r="S242">
        <v>-1.84599011799946</v>
      </c>
      <c r="T242">
        <v>1.00693676176888</v>
      </c>
      <c r="U242">
        <v>-2.6801899905876798</v>
      </c>
      <c r="V242">
        <v>2.1352680909331001</v>
      </c>
      <c r="W242">
        <v>-0.361733150930377</v>
      </c>
      <c r="X242">
        <v>1.57261038511933</v>
      </c>
      <c r="Y242">
        <v>5.1699477808142498E-2</v>
      </c>
      <c r="Z242">
        <v>1.29365618286101</v>
      </c>
      <c r="AA242">
        <v>1.84691599060898</v>
      </c>
      <c r="AB242">
        <v>-0.27183269567103702</v>
      </c>
      <c r="AC242">
        <v>1.8944363015179999</v>
      </c>
      <c r="AD242">
        <v>9.6664480588515303E-2</v>
      </c>
      <c r="AE242">
        <v>1.1027802063836101</v>
      </c>
      <c r="AF242">
        <v>-1.48991306559765</v>
      </c>
      <c r="AG242">
        <v>0.53371380727185203</v>
      </c>
      <c r="AH242">
        <v>0.70372227837651702</v>
      </c>
      <c r="AI242">
        <v>-0.93111491632953403</v>
      </c>
      <c r="AJ242">
        <v>2.5358094859257099</v>
      </c>
      <c r="AK242">
        <v>1.6942643605943899</v>
      </c>
      <c r="AL242">
        <v>-0.62889001492294505</v>
      </c>
      <c r="AM242">
        <v>-0.159620040813024</v>
      </c>
      <c r="AN242">
        <v>-1.7773085975932199</v>
      </c>
      <c r="AO242">
        <v>-0.73618383812572596</v>
      </c>
      <c r="AP242">
        <v>4.5046817831462197E-3</v>
      </c>
      <c r="AQ242">
        <v>-3.79611082280462E-2</v>
      </c>
      <c r="AR242">
        <v>1.45943870720657</v>
      </c>
      <c r="AS242">
        <v>0.45984902917553</v>
      </c>
      <c r="AT242">
        <v>-1.5758210171043201</v>
      </c>
      <c r="AU242">
        <v>0.16819543361634701</v>
      </c>
      <c r="AV242">
        <v>-1.3654242234224501</v>
      </c>
      <c r="AW242">
        <v>1.03306702731061</v>
      </c>
      <c r="AX242">
        <v>1.24341383925639</v>
      </c>
      <c r="AY242">
        <v>-0.71021197209120102</v>
      </c>
      <c r="AZ242">
        <v>-0.69969796395525896</v>
      </c>
      <c r="BA242">
        <v>-0.402006474905647</v>
      </c>
      <c r="BB242">
        <v>-0.67972719689350902</v>
      </c>
      <c r="BC242">
        <v>-0.29925162216386503</v>
      </c>
      <c r="BD242">
        <v>1.2845308559917601</v>
      </c>
      <c r="BE242">
        <v>-1.93036695318369</v>
      </c>
      <c r="BF242">
        <v>2.58096641773591</v>
      </c>
      <c r="BG242">
        <v>-0.88567939592394396</v>
      </c>
      <c r="BH242">
        <v>0.15406054153572801</v>
      </c>
      <c r="BI242">
        <v>0.80151816855504898</v>
      </c>
      <c r="BJ242">
        <v>0.309273019593093</v>
      </c>
      <c r="BK242">
        <v>0.33449892689532101</v>
      </c>
      <c r="BL242">
        <v>-1.2419977520948999</v>
      </c>
      <c r="BM242">
        <v>0.31161904917098598</v>
      </c>
      <c r="BN242">
        <v>1.9285983069494299</v>
      </c>
      <c r="BO242">
        <v>-1.83528113484499</v>
      </c>
      <c r="BP242">
        <v>1.8861552001908399</v>
      </c>
      <c r="BQ242">
        <v>-0.102233439611155</v>
      </c>
      <c r="BR242">
        <v>-1.1445878223639701</v>
      </c>
      <c r="BS242">
        <v>0.27653648321574997</v>
      </c>
      <c r="BU242">
        <v>-0.509651724587457</v>
      </c>
      <c r="BV242">
        <v>0.98004978644894403</v>
      </c>
      <c r="BW242">
        <v>-2.0095697489523401</v>
      </c>
      <c r="BX242">
        <v>-0.52418259219848595</v>
      </c>
      <c r="BY242">
        <v>2.21560575846524</v>
      </c>
      <c r="BZ242">
        <v>-0.16213844619414899</v>
      </c>
      <c r="CA242">
        <v>-0.28361196182231702</v>
      </c>
      <c r="CB242">
        <v>-0.59924726310782706</v>
      </c>
      <c r="CC242">
        <v>-1.6969124534625699</v>
      </c>
      <c r="CD242">
        <v>-1.1833714735985299</v>
      </c>
      <c r="CE242">
        <v>0.17996560636674999</v>
      </c>
      <c r="CF242">
        <v>-1.5812251546776701</v>
      </c>
      <c r="CG242">
        <v>1.2925304754389799</v>
      </c>
      <c r="CH242">
        <v>6.2967681333247996E-2</v>
      </c>
      <c r="CI242">
        <v>-2.5427798199416398</v>
      </c>
      <c r="CJ242">
        <v>-0.86255026635626597</v>
      </c>
      <c r="CK242">
        <v>1.42012563974276</v>
      </c>
      <c r="CL242">
        <v>1.2989403086976401</v>
      </c>
      <c r="CM242">
        <v>-1.4420016151234401</v>
      </c>
      <c r="CN242">
        <v>1.25712114167982</v>
      </c>
      <c r="CO242">
        <v>-0.33222690744878502</v>
      </c>
      <c r="CP242">
        <v>-0.38173989187271201</v>
      </c>
      <c r="CQ242">
        <v>1.9670046382088899</v>
      </c>
      <c r="CR242">
        <v>0.186791586020263</v>
      </c>
      <c r="CT242">
        <v>1.27839848300937</v>
      </c>
      <c r="CU242">
        <v>1.02438148060173</v>
      </c>
      <c r="CV242">
        <v>0.202223282576597</v>
      </c>
      <c r="CW242">
        <v>-0.506292362479144</v>
      </c>
      <c r="CX242">
        <v>-0.20653825094996101</v>
      </c>
      <c r="CY242">
        <v>1.58368775209965</v>
      </c>
      <c r="CZ242">
        <v>0.27876058502442902</v>
      </c>
      <c r="DA242">
        <v>0.51231971883680705</v>
      </c>
      <c r="DB242">
        <v>-1.0122089392098099</v>
      </c>
      <c r="DC242">
        <v>-0.39206066767292203</v>
      </c>
      <c r="DD242">
        <v>-1.00104397743053</v>
      </c>
      <c r="DE242">
        <v>-3.6803821110879702</v>
      </c>
      <c r="DF242">
        <v>1.35200065815297</v>
      </c>
      <c r="DG242">
        <v>-2.3522561044046602</v>
      </c>
      <c r="DI242">
        <v>0.93414498278434599</v>
      </c>
      <c r="DJ242">
        <v>2.6640550120646398</v>
      </c>
      <c r="DK242">
        <v>2.36946293953224</v>
      </c>
      <c r="DL242">
        <v>0.686466485967685</v>
      </c>
      <c r="DM242">
        <v>1.30879374210053</v>
      </c>
      <c r="DN242">
        <v>0.44147756107122399</v>
      </c>
      <c r="DO242">
        <v>0.16921532478591</v>
      </c>
      <c r="DP242">
        <v>-1.97944749070302</v>
      </c>
      <c r="DQ242">
        <v>2.2679064388285002</v>
      </c>
      <c r="DR242">
        <v>0.97043000514531697</v>
      </c>
      <c r="DS242">
        <v>-8.4183326453057802E-2</v>
      </c>
      <c r="DT242">
        <v>-1.0334257153772299</v>
      </c>
      <c r="DU242">
        <v>0.47706233508506601</v>
      </c>
      <c r="DV242">
        <v>-0.44558360914379602</v>
      </c>
      <c r="DW242">
        <v>0.17473464449722101</v>
      </c>
      <c r="DX242">
        <v>1.54891515412601</v>
      </c>
      <c r="DY242">
        <v>0.81505724665475998</v>
      </c>
      <c r="DZ242">
        <v>8.5255262274586102E-2</v>
      </c>
      <c r="EA242">
        <v>0.38193762247829</v>
      </c>
      <c r="EB242">
        <v>-1.0788871546537799</v>
      </c>
      <c r="EC242">
        <v>0.83391661628411395</v>
      </c>
      <c r="ED242">
        <v>0.50314109321334399</v>
      </c>
      <c r="EE242">
        <v>0.63650092015450399</v>
      </c>
      <c r="EF242">
        <v>0.104405435922672</v>
      </c>
      <c r="EG242">
        <v>-0.21800197928314399</v>
      </c>
      <c r="EH242">
        <v>0.42962653624272201</v>
      </c>
      <c r="EI242">
        <v>-1.0493385742847701</v>
      </c>
      <c r="EJ242">
        <v>0.93896873040648599</v>
      </c>
      <c r="EK242">
        <v>0.434209300510702</v>
      </c>
      <c r="EL242">
        <v>0.67350288936722802</v>
      </c>
      <c r="EM242">
        <v>1.5027459805423899</v>
      </c>
      <c r="EN242">
        <v>1.1454894902271899</v>
      </c>
      <c r="EO242">
        <v>0.15888564685155901</v>
      </c>
      <c r="EP242">
        <v>-0.51914578471041795</v>
      </c>
      <c r="EQ242">
        <v>-1.36842740603242</v>
      </c>
      <c r="ER242">
        <v>0.67444954383972799</v>
      </c>
      <c r="ES242">
        <v>0.54945683823461899</v>
      </c>
      <c r="ET242">
        <v>-6.4772631958476302E-3</v>
      </c>
      <c r="EV242">
        <v>0.649728757525736</v>
      </c>
      <c r="EW242">
        <v>0.23381723221973499</v>
      </c>
      <c r="EX242">
        <v>0.26401088616694302</v>
      </c>
      <c r="EY242">
        <v>-6.71727530061617E-3</v>
      </c>
      <c r="FA242">
        <v>-0.923382176279119</v>
      </c>
      <c r="FB242">
        <v>-0.59195411949985999</v>
      </c>
      <c r="FC242">
        <v>-3.29077977785346</v>
      </c>
      <c r="FD242">
        <v>0.87787711236160204</v>
      </c>
      <c r="FE242">
        <v>2.9460100644428202</v>
      </c>
      <c r="FF242">
        <v>-1.3338227448912201</v>
      </c>
      <c r="FG242">
        <v>2.4658070651639701</v>
      </c>
      <c r="FH242">
        <v>-0.68853301081617202</v>
      </c>
      <c r="FI242">
        <v>0.595519640410203</v>
      </c>
      <c r="FJ242">
        <v>-0.384553916774166</v>
      </c>
      <c r="FK242">
        <v>0.81303391616529597</v>
      </c>
      <c r="FL242">
        <v>-0.25701049071358301</v>
      </c>
      <c r="FM242">
        <v>0.69833382185606796</v>
      </c>
      <c r="FN242">
        <v>-0.187435302177619</v>
      </c>
      <c r="FO242">
        <v>-0.48257245143759098</v>
      </c>
      <c r="FP242">
        <v>-6.7240216594655101E-3</v>
      </c>
      <c r="FQ242">
        <v>-0.37560564296654803</v>
      </c>
      <c r="FR242">
        <v>-0.88657563001106598</v>
      </c>
      <c r="FS242">
        <v>2.4328843082912499</v>
      </c>
      <c r="FT242">
        <v>-1.63309985791784</v>
      </c>
      <c r="FU242">
        <v>1.54263763342897</v>
      </c>
      <c r="FV242">
        <v>0.74365326599945503</v>
      </c>
      <c r="FW242">
        <v>1.963037587484</v>
      </c>
      <c r="FX242">
        <v>0.47252374188246898</v>
      </c>
      <c r="FY242">
        <v>1.31439961642172</v>
      </c>
      <c r="FZ242">
        <v>-0.163255680308794</v>
      </c>
      <c r="GA242">
        <v>-0.16581533718635899</v>
      </c>
      <c r="GB242">
        <v>-1.2018684328722899</v>
      </c>
      <c r="GC242">
        <v>1.1821268137282499</v>
      </c>
      <c r="GD242">
        <v>-1.6291707106574901E-2</v>
      </c>
      <c r="GG242">
        <v>0.39054231274349099</v>
      </c>
      <c r="GH242">
        <v>-0.88750781114868005</v>
      </c>
      <c r="GI242">
        <v>0.20318834176578099</v>
      </c>
      <c r="GJ242">
        <v>-2.5091354003052402</v>
      </c>
      <c r="GK242">
        <v>0.97032853882410597</v>
      </c>
      <c r="GL242">
        <v>0.23167021208791999</v>
      </c>
      <c r="GM242">
        <v>-2.4230692809396701</v>
      </c>
      <c r="GN242">
        <v>-1.58375869532392</v>
      </c>
      <c r="GO242">
        <v>0.69509874556388196</v>
      </c>
      <c r="GP242">
        <v>0.39237747623701602</v>
      </c>
      <c r="GQ242">
        <v>-5.26671032275772E-2</v>
      </c>
      <c r="GR242">
        <v>0.324350241862703</v>
      </c>
      <c r="GS242">
        <v>2.1688747860025601</v>
      </c>
      <c r="GT242">
        <v>-4.2535763442210701</v>
      </c>
      <c r="GU242">
        <v>-4.7523416924377698E-2</v>
      </c>
      <c r="GV242">
        <v>0.722871228208533</v>
      </c>
      <c r="GW242">
        <v>2.3755445936330899</v>
      </c>
      <c r="GX242">
        <v>-0.33823145195128701</v>
      </c>
      <c r="GY242">
        <v>0.15532802299276199</v>
      </c>
      <c r="GZ242">
        <v>-0.20931758526785399</v>
      </c>
      <c r="HA242">
        <v>1.51704633262852</v>
      </c>
      <c r="HB242">
        <v>-2.60603319466099</v>
      </c>
      <c r="HC242">
        <v>1.2043688637277199</v>
      </c>
      <c r="HD242">
        <v>-0.79249269219872098</v>
      </c>
      <c r="HE242">
        <v>-0.92136517096150805</v>
      </c>
      <c r="HF242">
        <v>-1.8286618528691201</v>
      </c>
      <c r="HG242">
        <v>1.5956165989336999</v>
      </c>
      <c r="HH242">
        <v>-0.41387318478882701</v>
      </c>
      <c r="HI242">
        <v>-0.38593011449847803</v>
      </c>
      <c r="HJ242">
        <v>1.2217509420224799</v>
      </c>
      <c r="HK242">
        <v>0.42142172733292699</v>
      </c>
      <c r="HL242">
        <v>-0.38769408092775798</v>
      </c>
      <c r="HN242">
        <v>1.4574307122529699</v>
      </c>
      <c r="HO242">
        <v>1.0452421829541001</v>
      </c>
      <c r="HP242">
        <v>0.25887749980029201</v>
      </c>
      <c r="HQ242">
        <v>0.98050579072150901</v>
      </c>
      <c r="HR242">
        <v>1.02060977951623E-2</v>
      </c>
      <c r="HS242">
        <v>0.64367957820650201</v>
      </c>
      <c r="HT242">
        <v>0.48656770104571501</v>
      </c>
      <c r="HU242">
        <v>-0.23060864259605299</v>
      </c>
      <c r="HV242">
        <v>0.71697561979817703</v>
      </c>
      <c r="HW242">
        <v>-0.19559431675588701</v>
      </c>
      <c r="HX242">
        <v>-0.107456357818592</v>
      </c>
      <c r="HY242">
        <v>-0.40893576488088001</v>
      </c>
      <c r="IA242">
        <v>-1.2943349469423999</v>
      </c>
      <c r="IB242">
        <v>1.04533214816911</v>
      </c>
      <c r="IC242">
        <v>0.129019077030534</v>
      </c>
      <c r="ID242">
        <v>-0.71594904857192898</v>
      </c>
      <c r="IE242">
        <v>0.75946838242089099</v>
      </c>
      <c r="IF242">
        <v>-0.44208001227161697</v>
      </c>
      <c r="IG242">
        <v>6.4676471993152504E-2</v>
      </c>
      <c r="IH242">
        <v>0.69899021509627302</v>
      </c>
      <c r="II242">
        <v>-1.0255641313960999</v>
      </c>
      <c r="IJ242">
        <v>1.19020243491832</v>
      </c>
      <c r="IK242">
        <v>1.59100134624168E-2</v>
      </c>
      <c r="IL242">
        <v>1.83425327868463</v>
      </c>
      <c r="IM242">
        <v>-0.26622750092428799</v>
      </c>
      <c r="IN242">
        <v>9.7530445964366705E-2</v>
      </c>
      <c r="IO242">
        <v>-1.92296851100764</v>
      </c>
      <c r="IP242">
        <v>1.6406610478952599</v>
      </c>
      <c r="IQ242">
        <v>0.55535189076181302</v>
      </c>
      <c r="IR242">
        <v>0.472136474854778</v>
      </c>
      <c r="IS242">
        <v>-0.40258641047330501</v>
      </c>
      <c r="IT242">
        <v>-6.1995449414098402E-2</v>
      </c>
      <c r="IU242">
        <v>0.21901009331486401</v>
      </c>
      <c r="IV242">
        <v>-6.5155154698004494E-2</v>
      </c>
      <c r="IW242">
        <v>0.85627195130655298</v>
      </c>
      <c r="IX242">
        <v>3.92149595427327E-2</v>
      </c>
      <c r="IY242">
        <v>0.16478066809213501</v>
      </c>
      <c r="IZ242">
        <v>0.16894775017135499</v>
      </c>
      <c r="JA242">
        <v>0.62055686812527699</v>
      </c>
      <c r="JB242">
        <v>0.24409602156083601</v>
      </c>
      <c r="JC242">
        <v>0.51678208328667097</v>
      </c>
      <c r="JD242">
        <v>0.72797116008587204</v>
      </c>
      <c r="JF242">
        <v>0.85482995091297198</v>
      </c>
      <c r="JG242">
        <v>0.58010046395793302</v>
      </c>
      <c r="JH242">
        <v>-0.59761315969808504</v>
      </c>
      <c r="JI242">
        <v>-0.20276796694815899</v>
      </c>
      <c r="JJ242">
        <v>7.1805383777245907E-2</v>
      </c>
      <c r="JK242">
        <v>-0.40506636369173099</v>
      </c>
      <c r="JL242">
        <v>0.86510892033402298</v>
      </c>
      <c r="JM242">
        <v>-0.29157889875932602</v>
      </c>
    </row>
    <row r="243" spans="1:273" x14ac:dyDescent="0.25">
      <c r="A243" s="29">
        <v>44362</v>
      </c>
      <c r="B243" s="31" t="s">
        <v>1855</v>
      </c>
      <c r="C243" s="24" t="s">
        <v>1739</v>
      </c>
      <c r="D243" s="24" t="s">
        <v>1899</v>
      </c>
      <c r="E243" s="34">
        <v>62.256946999999997</v>
      </c>
      <c r="F243" s="38">
        <v>36557.870000000003</v>
      </c>
      <c r="G243" s="16">
        <f>VLOOKUP(C243,dFundos!$A$1:$B$28,2,FALSE)</f>
        <v>19436835000117</v>
      </c>
      <c r="H243" s="13"/>
      <c r="I243">
        <f>_xll.ECONOMATICA(G243,"VOLATILITY","1Y",A243)</f>
        <v>21.5323471168522</v>
      </c>
      <c r="J243">
        <f>_xll.ECONOMATICA(G243,"NAV","1D",A243)</f>
        <v>588.47700999956601</v>
      </c>
      <c r="K243">
        <f>_xll.ECONOMATICA(G243,"NAV","1D",A243+1)</f>
        <v>587.20948300044995</v>
      </c>
      <c r="L243" s="6"/>
      <c r="M243">
        <v>2.5845850508631001</v>
      </c>
      <c r="N243">
        <v>0.74310645759396698</v>
      </c>
      <c r="O243">
        <v>1.9150289737808599</v>
      </c>
      <c r="P243">
        <v>-2.12601029097641</v>
      </c>
      <c r="Q243">
        <v>0.53137832619540903</v>
      </c>
      <c r="R243">
        <v>-1.64881667524241</v>
      </c>
      <c r="S243">
        <v>0.65882096623681696</v>
      </c>
      <c r="T243">
        <v>0.78282353642862301</v>
      </c>
      <c r="U243">
        <v>-0.43020223492931098</v>
      </c>
      <c r="V243">
        <v>0.941061544290278</v>
      </c>
      <c r="W243">
        <v>1.3802037750792799</v>
      </c>
      <c r="X243">
        <v>-1.04732682539179</v>
      </c>
      <c r="Y243">
        <v>0.91846365903620597</v>
      </c>
      <c r="Z243">
        <v>-0.89153719491150696</v>
      </c>
      <c r="AA243">
        <v>2.7201906690606799</v>
      </c>
      <c r="AB243">
        <v>-0.48060172430268699</v>
      </c>
      <c r="AC243">
        <v>0.65309472320223005</v>
      </c>
      <c r="AD243">
        <v>0.33479570902272798</v>
      </c>
      <c r="AE243">
        <v>4.4371363037498703E-2</v>
      </c>
      <c r="AF243">
        <v>-0.74719536141856202</v>
      </c>
      <c r="AG243">
        <v>0.92172030435904195</v>
      </c>
      <c r="AH243">
        <v>1.0434670293761901</v>
      </c>
      <c r="AI243">
        <v>-1.5772773856042499</v>
      </c>
      <c r="AJ243">
        <v>1.28708233642101</v>
      </c>
      <c r="AK243">
        <v>0.84763069789914902</v>
      </c>
      <c r="AL243">
        <v>-3.21802875396315</v>
      </c>
      <c r="AM243">
        <v>-0.82578364535947901</v>
      </c>
      <c r="AN243">
        <v>-0.23176444228738499</v>
      </c>
      <c r="AO243">
        <v>-0.32049389683379598</v>
      </c>
      <c r="AP243">
        <v>0.40947878260340098</v>
      </c>
      <c r="AQ243">
        <v>-1.32353080116445</v>
      </c>
      <c r="AR243">
        <v>1.1706028491971701</v>
      </c>
      <c r="AS243">
        <v>0.21955449083179701</v>
      </c>
      <c r="AT243">
        <v>2.1866398550628201</v>
      </c>
      <c r="AU243">
        <v>2.92431673115061</v>
      </c>
      <c r="AV243">
        <v>0.16635726387903599</v>
      </c>
      <c r="AW243">
        <v>0.50795775296137402</v>
      </c>
      <c r="AX243">
        <v>2.3118014791179999</v>
      </c>
      <c r="AY243">
        <v>0.79219418166758304</v>
      </c>
      <c r="AZ243">
        <v>0.41454290185356502</v>
      </c>
      <c r="BA243">
        <v>-2.0037714530190001</v>
      </c>
      <c r="BB243">
        <v>2.6638099750925899</v>
      </c>
      <c r="BC243">
        <v>-1.38729776072068</v>
      </c>
      <c r="BD243">
        <v>0.82024485564034</v>
      </c>
      <c r="BE243">
        <v>2.2637015790678601</v>
      </c>
      <c r="BF243">
        <v>6.5797892602859107E-2</v>
      </c>
      <c r="BG243">
        <v>0.59967500783386596</v>
      </c>
      <c r="BH243">
        <v>1.5838471999813899</v>
      </c>
      <c r="BI243">
        <v>1.2553116288472701</v>
      </c>
      <c r="BJ243">
        <v>0.73167503105651099</v>
      </c>
      <c r="BK243">
        <v>-0.65658299390634101</v>
      </c>
      <c r="BL243">
        <v>4.2694141317042504</v>
      </c>
      <c r="BM243">
        <v>-0.92877430552107398</v>
      </c>
      <c r="BN243">
        <v>-2.18233374607735</v>
      </c>
      <c r="BO243">
        <v>0.85752372433489699</v>
      </c>
      <c r="BP243">
        <v>-0.42129086186832898</v>
      </c>
      <c r="BQ243">
        <v>0.93195251556608105</v>
      </c>
      <c r="BR243">
        <v>-5.4662812443930298</v>
      </c>
      <c r="BS243">
        <v>-1.08156894948479</v>
      </c>
      <c r="BU243">
        <v>-1.93223141832277</v>
      </c>
      <c r="BV243">
        <v>1.00074127458356</v>
      </c>
      <c r="BW243">
        <v>-1.53597274784261</v>
      </c>
      <c r="BX243">
        <v>9.0866466780425995E-2</v>
      </c>
      <c r="BY243">
        <v>-3.0238047565944701E-2</v>
      </c>
      <c r="BZ243">
        <v>1.0303414775989901</v>
      </c>
      <c r="CA243">
        <v>-1.83275347690142</v>
      </c>
      <c r="CB243">
        <v>-1.07344123916846</v>
      </c>
      <c r="CC243">
        <v>0.89068128363578603</v>
      </c>
      <c r="CD243">
        <v>0.256852741040348</v>
      </c>
      <c r="CE243">
        <v>2.6860387783017399</v>
      </c>
      <c r="CF243">
        <v>-0.73472862850394405</v>
      </c>
      <c r="CG243">
        <v>-0.62954208042356197</v>
      </c>
      <c r="CH243">
        <v>2.2879627142174299</v>
      </c>
      <c r="CI243">
        <v>2.97322729602456</v>
      </c>
      <c r="CJ243">
        <v>-0.18651463797141299</v>
      </c>
      <c r="CK243">
        <v>0.47134471442404902</v>
      </c>
      <c r="CL243">
        <v>1.2650993847273599</v>
      </c>
      <c r="CM243">
        <v>-1.43914310710898</v>
      </c>
      <c r="CN243">
        <v>3.1338360349764102E-2</v>
      </c>
      <c r="CO243">
        <v>-1.1647848350548899</v>
      </c>
      <c r="CP243">
        <v>2.0262638201529599</v>
      </c>
      <c r="CQ243">
        <v>0.44954124568903397</v>
      </c>
      <c r="CR243">
        <v>0.232453504941077</v>
      </c>
      <c r="CT243">
        <v>2.49667650878109</v>
      </c>
      <c r="CU243">
        <v>-0.62924743433541197</v>
      </c>
      <c r="CV243">
        <v>-0.36936001852154698</v>
      </c>
      <c r="CW243">
        <v>0.30873517152940599</v>
      </c>
      <c r="CX243">
        <v>-2.3373821236418699</v>
      </c>
      <c r="CY243">
        <v>0.362557622611348</v>
      </c>
      <c r="CZ243">
        <v>0.546331972327607</v>
      </c>
      <c r="DA243">
        <v>-6.0534084150276599E-2</v>
      </c>
      <c r="DB243">
        <v>0.81229088154941598</v>
      </c>
      <c r="DC243">
        <v>-1.9202834265343001</v>
      </c>
      <c r="DD243">
        <v>1.18528623024758</v>
      </c>
      <c r="DE243">
        <v>-3.06642666264452</v>
      </c>
      <c r="DF243">
        <v>1.64141716595623</v>
      </c>
      <c r="DG243">
        <v>-1.6763631855610599</v>
      </c>
      <c r="DI243">
        <v>2.5300113380581002</v>
      </c>
      <c r="DJ243">
        <v>1.62766104913317</v>
      </c>
      <c r="DK243">
        <v>0.38042509640945399</v>
      </c>
      <c r="DL243">
        <v>-2.7437930161795498</v>
      </c>
      <c r="DM243">
        <v>1.5603220219418299</v>
      </c>
      <c r="DN243">
        <v>-2.3846260392929302</v>
      </c>
      <c r="DO243">
        <v>1.3934077394878801</v>
      </c>
      <c r="DP243">
        <v>3.9459625622839702E-2</v>
      </c>
      <c r="DQ243">
        <v>1.49128931388987</v>
      </c>
      <c r="DR243">
        <v>-2.4247810233646298E-2</v>
      </c>
      <c r="DS243">
        <v>-1.33777264600212</v>
      </c>
      <c r="DT243">
        <v>-1.40757141680297</v>
      </c>
      <c r="DU243">
        <v>-0.19887226635546501</v>
      </c>
      <c r="DV243">
        <v>0.66233606521564103</v>
      </c>
      <c r="DW243">
        <v>0.96418511384399597</v>
      </c>
      <c r="DX243">
        <v>0.449127142201178</v>
      </c>
      <c r="DY243">
        <v>-1.1258289699981101</v>
      </c>
      <c r="DZ243">
        <v>-0.14914763032720699</v>
      </c>
      <c r="EA243">
        <v>0.56626326022524198</v>
      </c>
      <c r="EB243">
        <v>0.218552884871315</v>
      </c>
      <c r="EC243">
        <v>-0.78974821608426304</v>
      </c>
      <c r="ED243">
        <v>0.12408562342898199</v>
      </c>
      <c r="EE243">
        <v>-1.95536760902542</v>
      </c>
      <c r="EF243">
        <v>9.6475320606259601E-2</v>
      </c>
      <c r="EG243">
        <v>-0.74562311019690197</v>
      </c>
      <c r="EH243">
        <v>0.85328375480457896</v>
      </c>
      <c r="EI243">
        <v>6.6394701025274103E-2</v>
      </c>
      <c r="EJ243">
        <v>-2.5147544421088202</v>
      </c>
      <c r="EK243">
        <v>0.52187599721946798</v>
      </c>
      <c r="EL243">
        <v>1.1314133458654401</v>
      </c>
      <c r="EM243">
        <v>0.204585925166612</v>
      </c>
      <c r="EN243">
        <v>1.0478060317836899</v>
      </c>
      <c r="EO243">
        <v>-0.242702494142577</v>
      </c>
      <c r="EP243">
        <v>-0.51195444248151001</v>
      </c>
      <c r="EQ243">
        <v>0.61094098346074999</v>
      </c>
      <c r="ER243">
        <v>0.59658213122020198</v>
      </c>
      <c r="ES243">
        <v>0.80481703753321199</v>
      </c>
      <c r="ET243">
        <v>-7.70674696468632E-3</v>
      </c>
      <c r="EV243">
        <v>2.50752206429752</v>
      </c>
      <c r="EW243">
        <v>-1.1849055748825801</v>
      </c>
      <c r="EX243">
        <v>-0.22669077179671099</v>
      </c>
      <c r="EY243">
        <v>-7.6920737228647297E-3</v>
      </c>
      <c r="FA243">
        <v>-0.25515181050650398</v>
      </c>
      <c r="FB243">
        <v>0.98000114794558602</v>
      </c>
      <c r="FC243">
        <v>-0.31145954390012798</v>
      </c>
      <c r="FD243">
        <v>3.37231223729759</v>
      </c>
      <c r="FE243">
        <v>0.86147812926356004</v>
      </c>
      <c r="FF243">
        <v>0.23407459029840499</v>
      </c>
      <c r="FG243">
        <v>-2.4418283885097498</v>
      </c>
      <c r="FH243">
        <v>-0.26494972516957199</v>
      </c>
      <c r="FI243">
        <v>-2.4918021056691901</v>
      </c>
      <c r="FJ243">
        <v>0.72829950950108502</v>
      </c>
      <c r="FK243">
        <v>-0.16178208970814001</v>
      </c>
      <c r="FL243">
        <v>1.89646536691725</v>
      </c>
      <c r="FM243">
        <v>1.74145754481287</v>
      </c>
      <c r="FN243">
        <v>1.28522521226841</v>
      </c>
      <c r="FO243">
        <v>1.53694036253</v>
      </c>
      <c r="FP243">
        <v>-7.8295311141118908E-3</v>
      </c>
      <c r="FQ243">
        <v>-1.3531729808164501</v>
      </c>
      <c r="FR243">
        <v>-2.1869396208785501</v>
      </c>
      <c r="FS243">
        <v>2.6852825589230598</v>
      </c>
      <c r="FT243">
        <v>-1.9750242968257199</v>
      </c>
      <c r="FU243">
        <v>1.4615929298088299</v>
      </c>
      <c r="FV243">
        <v>1.10926368506625E-2</v>
      </c>
      <c r="FW243">
        <v>0.47564562755724199</v>
      </c>
      <c r="FX243">
        <v>1.77485388830974</v>
      </c>
      <c r="FY243">
        <v>-0.62581437068729395</v>
      </c>
      <c r="FZ243">
        <v>0.53400726355903305</v>
      </c>
      <c r="GA243">
        <v>0.48601112303003902</v>
      </c>
      <c r="GB243">
        <v>2.0920314273098501E-2</v>
      </c>
      <c r="GC243">
        <v>0.21937272413197201</v>
      </c>
      <c r="GD243">
        <v>-9.26270906347781E-2</v>
      </c>
      <c r="GG243">
        <v>0.65949025702138897</v>
      </c>
      <c r="GH243">
        <v>4.7547878239129197E-2</v>
      </c>
      <c r="GI243">
        <v>-0.98434278179411205</v>
      </c>
      <c r="GJ243">
        <v>-0.18964869768751699</v>
      </c>
      <c r="GK243">
        <v>-0.53607079989887996</v>
      </c>
      <c r="GL243">
        <v>0.69225503666530097</v>
      </c>
      <c r="GM243">
        <v>-0.98159544213558503</v>
      </c>
      <c r="GN243">
        <v>1.37983528020413</v>
      </c>
      <c r="GO243">
        <v>1.9091329742877901</v>
      </c>
      <c r="GP243">
        <v>0.479613710922422</v>
      </c>
      <c r="GQ243">
        <v>-0.70638839788443897</v>
      </c>
      <c r="GR243">
        <v>-3.1623429824321598</v>
      </c>
      <c r="GS243">
        <v>2.3416406604155799</v>
      </c>
      <c r="GT243">
        <v>0.90983512691309398</v>
      </c>
      <c r="GU243">
        <v>2.1857393172467701</v>
      </c>
      <c r="GV243">
        <v>-1.3002494369175099</v>
      </c>
      <c r="GW243">
        <v>-1.33206298050936</v>
      </c>
      <c r="GX243">
        <v>-0.18273928299095099</v>
      </c>
      <c r="GY243">
        <v>1.8623136173118799</v>
      </c>
      <c r="GZ243">
        <v>0.19894407832907701</v>
      </c>
      <c r="HA243">
        <v>-0.306626518431585</v>
      </c>
      <c r="HB243">
        <v>-2.5267583692766502</v>
      </c>
      <c r="HC243">
        <v>-1.2577177475577599</v>
      </c>
      <c r="HD243">
        <v>1.44057431625697</v>
      </c>
      <c r="HE243">
        <v>-0.78185416214182601</v>
      </c>
      <c r="HF243">
        <v>0.80935713212966198</v>
      </c>
      <c r="HG243">
        <v>1.2956261040017101</v>
      </c>
      <c r="HH243">
        <v>2.7048149600886999</v>
      </c>
      <c r="HI243">
        <v>0.58066057699761597</v>
      </c>
      <c r="HJ243">
        <v>-1.0134288128028901</v>
      </c>
      <c r="HK243">
        <v>-0.97357829345128299</v>
      </c>
      <c r="HL243">
        <v>2.63742018469202</v>
      </c>
      <c r="HN243">
        <v>1.1321261301418399</v>
      </c>
      <c r="HO243">
        <v>-1.0522641624447699</v>
      </c>
      <c r="HP243">
        <v>0.93083552874304598</v>
      </c>
      <c r="HQ243">
        <v>-0.26230369012409899</v>
      </c>
      <c r="HR243">
        <v>2.2514093734571401</v>
      </c>
      <c r="HS243">
        <v>0.89057830282399697</v>
      </c>
      <c r="HT243">
        <v>-0.25675745191620097</v>
      </c>
      <c r="HU243">
        <v>-0.69763861929459403</v>
      </c>
      <c r="HV243">
        <v>3.4768746081681498E-2</v>
      </c>
      <c r="HW243">
        <v>-0.19425840064286601</v>
      </c>
      <c r="HX243">
        <v>-0.99676115178226599</v>
      </c>
      <c r="HY243">
        <v>-0.74438233086766603</v>
      </c>
      <c r="IA243">
        <v>-1.6565474522394701</v>
      </c>
      <c r="IB243">
        <v>1.5075743389388701</v>
      </c>
      <c r="IC243">
        <v>-0.225991079605592</v>
      </c>
      <c r="ID243">
        <v>-5.9258285182295402E-2</v>
      </c>
      <c r="IE243">
        <v>-1.54532068054323</v>
      </c>
      <c r="IF243">
        <v>0.62253517080534904</v>
      </c>
      <c r="IG243">
        <v>0.363766842565383</v>
      </c>
      <c r="IH243">
        <v>-0.44703677212964998</v>
      </c>
      <c r="II243">
        <v>-0.56422954203299003</v>
      </c>
      <c r="IJ243">
        <v>-1.54253410928504</v>
      </c>
      <c r="IK243">
        <v>-0.26667100064514698</v>
      </c>
      <c r="IL243">
        <v>-0.12827463879148099</v>
      </c>
      <c r="IM243">
        <v>-1.58006424871928</v>
      </c>
      <c r="IN243">
        <v>-0.717510039976332</v>
      </c>
      <c r="IO243">
        <v>-1.60304439177708</v>
      </c>
      <c r="IP243">
        <v>1.4025523345480899</v>
      </c>
      <c r="IQ243">
        <v>1.1963378936343401</v>
      </c>
      <c r="IR243">
        <v>-0.66069155709556104</v>
      </c>
      <c r="IS243">
        <v>-0.92982951273370396</v>
      </c>
      <c r="IT243">
        <v>1.0519103649130599</v>
      </c>
      <c r="IU243">
        <v>0.69474343345064005</v>
      </c>
      <c r="IV243">
        <v>0.85523173893307103</v>
      </c>
      <c r="IW243">
        <v>1.0251530038658501</v>
      </c>
      <c r="IX243">
        <v>0.126147181072156</v>
      </c>
      <c r="IY243">
        <v>-1.4287723479355899E-2</v>
      </c>
      <c r="IZ243">
        <v>-0.97056343502117703</v>
      </c>
      <c r="JA243">
        <v>-0.40251984628412202</v>
      </c>
      <c r="JB243">
        <v>5.3415440561366302E-3</v>
      </c>
      <c r="JC243">
        <v>-1.2576569918564899</v>
      </c>
      <c r="JD243">
        <v>-1.0358171128245901</v>
      </c>
      <c r="JF243">
        <v>-0.156063800022821</v>
      </c>
      <c r="JG243">
        <v>-6.2435456766252201E-2</v>
      </c>
      <c r="JH243">
        <v>-0.104799557175284</v>
      </c>
      <c r="JI243">
        <v>0.282752216844528</v>
      </c>
      <c r="JJ243">
        <v>0.79976657889346803</v>
      </c>
      <c r="JK243">
        <v>0.86371958786912695</v>
      </c>
      <c r="JL243">
        <v>-8.1460819728817996E-2</v>
      </c>
      <c r="JM243">
        <v>-0.84220941862440701</v>
      </c>
    </row>
    <row r="244" spans="1:273" x14ac:dyDescent="0.25">
      <c r="A244" s="30">
        <v>44362</v>
      </c>
      <c r="B244" s="31" t="s">
        <v>1813</v>
      </c>
      <c r="C244" s="23" t="s">
        <v>1737</v>
      </c>
      <c r="D244" s="23" t="s">
        <v>1899</v>
      </c>
      <c r="E244" s="32">
        <v>22.631855000000002</v>
      </c>
      <c r="F244" s="37">
        <v>5000</v>
      </c>
      <c r="G244" s="16">
        <f>VLOOKUP(C244,dFundos!$A$1:$B$28,2,FALSE)</f>
        <v>15674503000110</v>
      </c>
      <c r="H244" s="13"/>
      <c r="I244">
        <f>_xll.ECONOMATICA(G244,"VOLATILITY","1Y",A244)</f>
        <v>2.4003625060649898</v>
      </c>
      <c r="J244">
        <f>_xll.ECONOMATICA(G244,"NAV","1D",A244)</f>
        <v>220.92752999998601</v>
      </c>
      <c r="K244">
        <f>_xll.ECONOMATICA(G244,"NAV","1D",A244+1)</f>
        <v>220.877617999911</v>
      </c>
      <c r="L244" s="6"/>
      <c r="M244">
        <v>0.162832113528566</v>
      </c>
      <c r="N244">
        <v>0.13543707536882699</v>
      </c>
      <c r="O244">
        <v>2.54803373536561E-2</v>
      </c>
      <c r="P244">
        <v>2.0536258671199899E-2</v>
      </c>
      <c r="Q244">
        <v>0.110444880010618</v>
      </c>
      <c r="R244">
        <v>0.13836521156918</v>
      </c>
      <c r="S244">
        <v>-0.272497500463942</v>
      </c>
      <c r="T244">
        <v>0.18325706023461</v>
      </c>
      <c r="U244">
        <v>-0.42476352709854798</v>
      </c>
      <c r="V244">
        <v>0.15007697656983501</v>
      </c>
      <c r="W244">
        <v>0.154084841778968</v>
      </c>
      <c r="X244">
        <v>0.15463883664779099</v>
      </c>
      <c r="Y244">
        <v>2.5974501477321599E-2</v>
      </c>
      <c r="Z244">
        <v>8.4950762538937893E-2</v>
      </c>
      <c r="AA244">
        <v>0.27921078653889703</v>
      </c>
      <c r="AB244">
        <v>1.53366727317916E-2</v>
      </c>
      <c r="AC244">
        <v>0.35241433633927999</v>
      </c>
      <c r="AD244">
        <v>0.17666296189418099</v>
      </c>
      <c r="AE244">
        <v>7.4627426511142403E-2</v>
      </c>
      <c r="AF244">
        <v>-0.23739918988212599</v>
      </c>
      <c r="AG244">
        <v>4.6753967944823699E-2</v>
      </c>
      <c r="AH244">
        <v>0.10442402817716399</v>
      </c>
      <c r="AI244">
        <v>-0.24769535148152499</v>
      </c>
      <c r="AJ244">
        <v>0.21521169473999199</v>
      </c>
      <c r="AK244">
        <v>0.50437701156624803</v>
      </c>
      <c r="AL244">
        <v>-0.21335767914934001</v>
      </c>
      <c r="AM244">
        <v>8.2309424033155706E-2</v>
      </c>
      <c r="AN244">
        <v>-0.37717001514465698</v>
      </c>
      <c r="AO244">
        <v>-0.132918993313069</v>
      </c>
      <c r="AP244">
        <v>0.149211385360104</v>
      </c>
      <c r="AQ244">
        <v>-4.8622876056469998E-2</v>
      </c>
      <c r="AR244">
        <v>0.109360260830726</v>
      </c>
      <c r="AS244">
        <v>4.3710985846701099E-2</v>
      </c>
      <c r="AT244">
        <v>4.17559173001791E-2</v>
      </c>
      <c r="AU244">
        <v>0.12752024140354501</v>
      </c>
      <c r="AV244">
        <v>1.22147972433595E-2</v>
      </c>
      <c r="AW244">
        <v>9.8384807643014896E-2</v>
      </c>
      <c r="AX244">
        <v>0.17002052190946401</v>
      </c>
      <c r="AY244">
        <v>-0.25850412130239397</v>
      </c>
      <c r="AZ244">
        <v>-3.4535777012933998E-2</v>
      </c>
      <c r="BA244">
        <v>-0.30165729976943101</v>
      </c>
      <c r="BB244">
        <v>0.20563665402733</v>
      </c>
      <c r="BC244">
        <v>5.5951213289517902E-2</v>
      </c>
      <c r="BD244">
        <v>-1.0114005999639601E-2</v>
      </c>
      <c r="BE244">
        <v>3.7151384094613597E-2</v>
      </c>
      <c r="BF244">
        <v>0.25042595370905502</v>
      </c>
      <c r="BG244">
        <v>-1.29806574477698E-2</v>
      </c>
      <c r="BH244">
        <v>0.15594152155245</v>
      </c>
      <c r="BI244">
        <v>0.15164155083766701</v>
      </c>
      <c r="BJ244">
        <v>9.52447348026908E-2</v>
      </c>
      <c r="BK244">
        <v>8.9244600167148705E-2</v>
      </c>
      <c r="BL244">
        <v>0.32991781481541699</v>
      </c>
      <c r="BM244">
        <v>-8.8305114513787003E-2</v>
      </c>
      <c r="BN244">
        <v>-1.1699340393533901E-2</v>
      </c>
      <c r="BO244">
        <v>0.13301662183948801</v>
      </c>
      <c r="BP244">
        <v>0.25580854635336397</v>
      </c>
      <c r="BQ244">
        <v>-2.9569677826657401E-2</v>
      </c>
      <c r="BR244">
        <v>-1.02955970842231</v>
      </c>
      <c r="BS244">
        <v>-0.17785310219551301</v>
      </c>
      <c r="BU244">
        <v>-0.28128067406214502</v>
      </c>
      <c r="BV244">
        <v>0.15359712888312099</v>
      </c>
      <c r="BW244">
        <v>-0.170270089802216</v>
      </c>
      <c r="BX244">
        <v>-1.1643080142675899E-3</v>
      </c>
      <c r="BY244">
        <v>8.6399666724901195E-2</v>
      </c>
      <c r="BZ244">
        <v>6.9618310044461396E-2</v>
      </c>
      <c r="CA244">
        <v>-6.6229741423740093E-2</v>
      </c>
      <c r="CB244">
        <v>-0.135678070728318</v>
      </c>
      <c r="CC244">
        <v>7.1290784580924096E-2</v>
      </c>
      <c r="CD244">
        <v>4.2876265797531198E-2</v>
      </c>
      <c r="CE244">
        <v>3.4219468761875801E-2</v>
      </c>
      <c r="CF244">
        <v>-5.1333994906599401E-2</v>
      </c>
      <c r="CG244">
        <v>-6.6593955125426901E-2</v>
      </c>
      <c r="CH244">
        <v>6.9556974449369605E-2</v>
      </c>
      <c r="CI244">
        <v>0.18496428929211101</v>
      </c>
      <c r="CJ244">
        <v>2.26437086894293E-2</v>
      </c>
      <c r="CK244">
        <v>6.9671475284849294E-2</v>
      </c>
      <c r="CL244">
        <v>7.7440079621737797E-3</v>
      </c>
      <c r="CM244">
        <v>1.70251083545736E-2</v>
      </c>
      <c r="CN244">
        <v>-4.5800281077390502E-2</v>
      </c>
      <c r="CO244">
        <v>-3.2540140273340498E-2</v>
      </c>
      <c r="CP244">
        <v>8.4605499068857198E-2</v>
      </c>
      <c r="CQ244">
        <v>-2.9014832580287499E-2</v>
      </c>
      <c r="CR244">
        <v>0.116678757513</v>
      </c>
      <c r="CT244">
        <v>0.108465359153342</v>
      </c>
      <c r="CU244">
        <v>-1.2676186634053E-2</v>
      </c>
      <c r="CV244">
        <v>6.7943853355245706E-2</v>
      </c>
      <c r="CW244">
        <v>5.7274274331575697E-2</v>
      </c>
      <c r="CX244">
        <v>-0.18120728736903399</v>
      </c>
      <c r="CY244">
        <v>7.3356597386009498E-2</v>
      </c>
      <c r="CZ244">
        <v>6.5863414783962099E-2</v>
      </c>
      <c r="DA244">
        <v>1.8879209164879299E-2</v>
      </c>
      <c r="DB244">
        <v>0.144773323154368</v>
      </c>
      <c r="DC244">
        <v>-0.13574945996879301</v>
      </c>
      <c r="DD244">
        <v>7.2345671833318206E-2</v>
      </c>
      <c r="DE244">
        <v>-0.18083646637023801</v>
      </c>
      <c r="DF244">
        <v>0.10370918553235201</v>
      </c>
      <c r="DG244">
        <v>-0.18638120609466599</v>
      </c>
      <c r="DI244">
        <v>3.5810130066238302E-2</v>
      </c>
      <c r="DJ244">
        <v>8.0297237218474003E-3</v>
      </c>
      <c r="DK244">
        <v>0.12971088726772001</v>
      </c>
      <c r="DL244">
        <v>-8.0802825232240097E-2</v>
      </c>
      <c r="DM244">
        <v>-0.29112935353623498</v>
      </c>
      <c r="DN244">
        <v>-0.15680312517361</v>
      </c>
      <c r="DO244">
        <v>0.19819974222627901</v>
      </c>
      <c r="DP244">
        <v>-9.9785680049535599E-2</v>
      </c>
      <c r="DQ244">
        <v>5.9487067119334797E-2</v>
      </c>
      <c r="DR244">
        <v>-2.14808618693496E-2</v>
      </c>
      <c r="DS244">
        <v>-7.7315045200521099E-2</v>
      </c>
      <c r="DT244">
        <v>-2.9530964911828099E-2</v>
      </c>
      <c r="DU244">
        <v>7.8409805246337796E-2</v>
      </c>
      <c r="DV244">
        <v>3.9508366899099201E-2</v>
      </c>
      <c r="DW244">
        <v>0.11960789252043499</v>
      </c>
      <c r="DX244">
        <v>0.14767403463338299</v>
      </c>
      <c r="DY244">
        <v>3.22341633363976E-2</v>
      </c>
      <c r="DZ244">
        <v>-5.2687110564875198E-2</v>
      </c>
      <c r="EA244">
        <v>-6.6764537223207299E-3</v>
      </c>
      <c r="EB244">
        <v>-4.6213178029574899E-2</v>
      </c>
      <c r="EC244">
        <v>-8.6664857553841998E-2</v>
      </c>
      <c r="ED244">
        <v>5.6258741096826303E-4</v>
      </c>
      <c r="EE244">
        <v>-0.111451420980302</v>
      </c>
      <c r="EF244">
        <v>0.166391383754672</v>
      </c>
      <c r="EG244">
        <v>-6.5252534113824395E-2</v>
      </c>
      <c r="EH244">
        <v>6.0705735268129501E-2</v>
      </c>
      <c r="EI244">
        <v>-0.13461990192809001</v>
      </c>
      <c r="EJ244">
        <v>0.152569045530981</v>
      </c>
      <c r="EK244">
        <v>-6.0676974771922701E-2</v>
      </c>
      <c r="EL244">
        <v>-6.6611330839805305E-2</v>
      </c>
      <c r="EM244">
        <v>0.187439494038699</v>
      </c>
      <c r="EN244">
        <v>0.173345603980124</v>
      </c>
      <c r="EO244">
        <v>7.9127643220999702E-2</v>
      </c>
      <c r="EP244">
        <v>6.78950054862071E-3</v>
      </c>
      <c r="EQ244">
        <v>-0.127372786664637</v>
      </c>
      <c r="ER244">
        <v>0.10765008537418901</v>
      </c>
      <c r="ES244">
        <v>6.4675379690015702E-2</v>
      </c>
      <c r="ET244">
        <v>8.0440728197572805E-3</v>
      </c>
      <c r="EV244">
        <v>0.109474241253338</v>
      </c>
      <c r="EW244">
        <v>2.4235537421191101E-2</v>
      </c>
      <c r="EX244">
        <v>2.2408521726902102E-2</v>
      </c>
      <c r="EY244">
        <v>-2.0980266253900499E-2</v>
      </c>
      <c r="FA244">
        <v>-1.85731159945135E-2</v>
      </c>
      <c r="FB244">
        <v>8.66661126565305E-2</v>
      </c>
      <c r="FC244">
        <v>-4.2239912727381999E-2</v>
      </c>
      <c r="FD244">
        <v>0.48957746494124899</v>
      </c>
      <c r="FE244">
        <v>0.36646195494540701</v>
      </c>
      <c r="FF244">
        <v>-3.1015275089885101E-2</v>
      </c>
      <c r="FG244">
        <v>1.40021669722046E-2</v>
      </c>
      <c r="FH244">
        <v>-9.61257503149682E-2</v>
      </c>
      <c r="FI244">
        <v>8.7147739577631E-2</v>
      </c>
      <c r="FJ244">
        <v>-0.336892686209467</v>
      </c>
      <c r="FK244">
        <v>8.3163049748691306E-2</v>
      </c>
      <c r="FL244">
        <v>1.9658161181723699E-2</v>
      </c>
      <c r="FM244">
        <v>-2.9383572382357701E-2</v>
      </c>
      <c r="FN244">
        <v>5.5890036855998901E-2</v>
      </c>
      <c r="FO244">
        <v>0.10428162786411101</v>
      </c>
      <c r="FP244">
        <v>-7.2192512561741806E-2</v>
      </c>
      <c r="FQ244">
        <v>-0.16354614635929501</v>
      </c>
      <c r="FR244">
        <v>-0.37363097417255597</v>
      </c>
      <c r="FS244">
        <v>0.16733493939682401</v>
      </c>
      <c r="FT244">
        <v>-0.36089418381379801</v>
      </c>
      <c r="FU244">
        <v>0.29816492897225499</v>
      </c>
      <c r="FV244">
        <v>-4.6223868594097398E-2</v>
      </c>
      <c r="FW244">
        <v>0.1378486311296</v>
      </c>
      <c r="FX244">
        <v>0.15502717942581501</v>
      </c>
      <c r="FY244">
        <v>0.25411170572624497</v>
      </c>
      <c r="FZ244">
        <v>7.32623830117518E-3</v>
      </c>
      <c r="GA244">
        <v>6.1210044805193303E-3</v>
      </c>
      <c r="GB244">
        <v>-0.259459372136917</v>
      </c>
      <c r="GC244">
        <v>9.2638512069243006E-2</v>
      </c>
      <c r="GD244">
        <v>0.105580478339107</v>
      </c>
      <c r="GG244">
        <v>0.20970610476069901</v>
      </c>
      <c r="GH244">
        <v>-0.114272912560409</v>
      </c>
      <c r="GI244">
        <v>0.17407647665095299</v>
      </c>
      <c r="GJ244">
        <v>-0.105683132187551</v>
      </c>
      <c r="GK244">
        <v>-0.133120624559524</v>
      </c>
      <c r="GL244">
        <v>5.3340461454354199E-2</v>
      </c>
      <c r="GM244">
        <v>-0.197307544658543</v>
      </c>
      <c r="GN244">
        <v>-2.0345599386928401E-2</v>
      </c>
      <c r="GO244">
        <v>0.26288291774108102</v>
      </c>
      <c r="GP244">
        <v>2.6174991944572E-3</v>
      </c>
      <c r="GQ244">
        <v>-4.1222608160751399E-2</v>
      </c>
      <c r="GR244">
        <v>-0.17629397498239999</v>
      </c>
      <c r="GS244">
        <v>0.12524411686172199</v>
      </c>
      <c r="GT244">
        <v>-0.189800325915712</v>
      </c>
      <c r="GU244">
        <v>3.44401121765259E-2</v>
      </c>
      <c r="GV244">
        <v>-4.9250856409344103E-2</v>
      </c>
      <c r="GW244">
        <v>8.3731254562735599E-2</v>
      </c>
      <c r="GX244">
        <v>1.1934211033803901E-2</v>
      </c>
      <c r="GY244">
        <v>-4.6400487917708198E-3</v>
      </c>
      <c r="GZ244">
        <v>1.2296223212615601E-2</v>
      </c>
      <c r="HA244">
        <v>5.4388908029068303E-2</v>
      </c>
      <c r="HB244">
        <v>-5.5576616978214602E-2</v>
      </c>
      <c r="HC244">
        <v>-4.5722678623860702E-2</v>
      </c>
      <c r="HD244">
        <v>-4.3963989901385503E-2</v>
      </c>
      <c r="HE244">
        <v>-9.4904116576799397E-2</v>
      </c>
      <c r="HF244">
        <v>-2.0218874669808401E-2</v>
      </c>
      <c r="HG244">
        <v>3.71777437976561E-2</v>
      </c>
      <c r="HH244">
        <v>0.118864522119111</v>
      </c>
      <c r="HI244">
        <v>7.9341879063576898E-2</v>
      </c>
      <c r="HJ244">
        <v>-6.0236678291403202E-2</v>
      </c>
      <c r="HK244">
        <v>-1.25570043564949E-2</v>
      </c>
      <c r="HL244">
        <v>3.3787276879593299E-2</v>
      </c>
      <c r="HN244">
        <v>6.0109412879683098E-2</v>
      </c>
      <c r="HO244">
        <v>-3.0010553109605102E-2</v>
      </c>
      <c r="HP244">
        <v>9.8393645021133097E-2</v>
      </c>
      <c r="HQ244">
        <v>-4.1024220081453698E-2</v>
      </c>
      <c r="HR244">
        <v>0.121918883451144</v>
      </c>
      <c r="HS244">
        <v>5.9606704235193299E-2</v>
      </c>
      <c r="HT244">
        <v>5.43080263014417E-2</v>
      </c>
      <c r="HU244">
        <v>1.8113673650077499E-2</v>
      </c>
      <c r="HV244">
        <v>-3.3506920317449798E-2</v>
      </c>
      <c r="HW244">
        <v>-8.5155935266811901E-3</v>
      </c>
      <c r="HX244">
        <v>-9.8386845911591095E-2</v>
      </c>
      <c r="HY244">
        <v>-6.7357777061261004E-2</v>
      </c>
      <c r="IA244">
        <v>-7.1221199505089303E-2</v>
      </c>
      <c r="IB244">
        <v>0.12883091385447201</v>
      </c>
      <c r="IC244">
        <v>6.8100127282377798E-2</v>
      </c>
      <c r="ID244">
        <v>5.5469399922003497E-2</v>
      </c>
      <c r="IE244">
        <v>-1.0404282329545799E-2</v>
      </c>
      <c r="IF244">
        <v>4.0302054912899603E-3</v>
      </c>
      <c r="IG244">
        <v>-7.5210266277281307E-2</v>
      </c>
      <c r="IH244">
        <v>1.9255096594861201E-2</v>
      </c>
      <c r="II244">
        <v>2.3191274340206298E-2</v>
      </c>
      <c r="IJ244">
        <v>5.5259729197132401E-2</v>
      </c>
      <c r="IK244">
        <v>0.14143222379061601</v>
      </c>
      <c r="IL244">
        <v>0.10765989536594101</v>
      </c>
      <c r="IM244">
        <v>-7.9939014085539398E-2</v>
      </c>
      <c r="IN244">
        <v>-4.1960006092267597E-2</v>
      </c>
      <c r="IO244">
        <v>-0.13078103911539099</v>
      </c>
      <c r="IP244">
        <v>-6.6031813184963498E-2</v>
      </c>
      <c r="IQ244">
        <v>-2.19472358367057E-2</v>
      </c>
      <c r="IR244">
        <v>7.0797423359181294E-2</v>
      </c>
      <c r="IS244">
        <v>5.1096329480060397E-2</v>
      </c>
      <c r="IT244">
        <v>-7.1327997557091294E-2</v>
      </c>
      <c r="IU244">
        <v>-5.7090177142527003E-2</v>
      </c>
      <c r="IV244">
        <v>-5.0747568366205101E-2</v>
      </c>
      <c r="IW244">
        <v>0.123362171325425</v>
      </c>
      <c r="IX244">
        <v>-0.21280333585309599</v>
      </c>
      <c r="IY244">
        <v>3.5325817952980301E-2</v>
      </c>
      <c r="IZ244">
        <v>2.4584263883298302E-3</v>
      </c>
      <c r="JA244">
        <v>-3.69208555639489E-4</v>
      </c>
      <c r="JB244">
        <v>0.16081445974123201</v>
      </c>
      <c r="JC244">
        <v>8.4765160318056601E-2</v>
      </c>
      <c r="JD244">
        <v>-3.6959887438570101E-2</v>
      </c>
      <c r="JF244">
        <v>-0.102029190202302</v>
      </c>
      <c r="JG244">
        <v>-1.6712770502636001E-2</v>
      </c>
      <c r="JH244">
        <v>-9.5976503962447196E-2</v>
      </c>
      <c r="JI244">
        <v>6.8567627931770403E-2</v>
      </c>
      <c r="JJ244">
        <v>7.7020338176225805E-2</v>
      </c>
      <c r="JK244">
        <v>3.7255544339132002E-2</v>
      </c>
      <c r="JL244">
        <v>4.1960946145991301E-2</v>
      </c>
      <c r="JM244">
        <v>-1.1438641831773601E-2</v>
      </c>
    </row>
    <row r="245" spans="1:273" x14ac:dyDescent="0.25">
      <c r="A245" s="29">
        <v>44362</v>
      </c>
      <c r="B245" s="31" t="s">
        <v>1813</v>
      </c>
      <c r="C245" s="24" t="s">
        <v>1733</v>
      </c>
      <c r="D245" s="24" t="s">
        <v>1899</v>
      </c>
      <c r="E245" s="34">
        <v>48.396765000000002</v>
      </c>
      <c r="F245" s="38">
        <v>10000</v>
      </c>
      <c r="G245" s="16">
        <f>VLOOKUP(C245,dFundos!$A$1:$B$28,2,FALSE)</f>
        <v>19391009000107</v>
      </c>
      <c r="H245" s="13"/>
      <c r="I245">
        <f>_xll.ECONOMATICA(G245,"VOLATILITY","1Y",A245)</f>
        <v>3.54999025263169</v>
      </c>
      <c r="J245">
        <f>_xll.ECONOMATICA(G245,"NAV","1D",A245)</f>
        <v>206.62538000009999</v>
      </c>
      <c r="K245">
        <f>_xll.ECONOMATICA(G245,"NAV","1D",A245+1)</f>
        <v>206.906819999916</v>
      </c>
      <c r="L245" s="6"/>
      <c r="M245">
        <v>-0.102553665146843</v>
      </c>
      <c r="N245">
        <v>-0.161486374236119</v>
      </c>
      <c r="O245">
        <v>0.52260166776250105</v>
      </c>
      <c r="P245">
        <v>-0.10848386109501</v>
      </c>
      <c r="Q245">
        <v>0.14211338129825901</v>
      </c>
      <c r="R245">
        <v>4.1898043491528397E-2</v>
      </c>
      <c r="S245">
        <v>5.0804960119421601E-2</v>
      </c>
      <c r="T245">
        <v>-0.13241242268122699</v>
      </c>
      <c r="U245">
        <v>1.5961696226440801E-2</v>
      </c>
      <c r="V245">
        <v>-1.42601056722924E-3</v>
      </c>
      <c r="W245">
        <v>0.28111265964980697</v>
      </c>
      <c r="X245">
        <v>-0.13909260414948199</v>
      </c>
      <c r="Y245">
        <v>5.2848331688437597E-2</v>
      </c>
      <c r="Z245">
        <v>0.18938313296530401</v>
      </c>
      <c r="AA245">
        <v>0.231631091810414</v>
      </c>
      <c r="AB245">
        <v>-0.19570881277104499</v>
      </c>
      <c r="AC245">
        <v>-0.410118551189953</v>
      </c>
      <c r="AD245">
        <v>0.175038961788232</v>
      </c>
      <c r="AE245">
        <v>-2.11370080251072E-2</v>
      </c>
      <c r="AF245">
        <v>0.419039741973393</v>
      </c>
      <c r="AG245">
        <v>-0.13009249478272999</v>
      </c>
      <c r="AH245">
        <v>0.17784377050702499</v>
      </c>
      <c r="AI245">
        <v>-7.7308495747274702E-3</v>
      </c>
      <c r="AJ245">
        <v>-1.6892818348423998E-2</v>
      </c>
      <c r="AK245">
        <v>0.22590567259612701</v>
      </c>
      <c r="AL245">
        <v>-0.15772475471749201</v>
      </c>
      <c r="AM245">
        <v>0.33483313600299902</v>
      </c>
      <c r="AN245">
        <v>-0.19154692326992501</v>
      </c>
      <c r="AO245">
        <v>-6.3800764564803103E-2</v>
      </c>
      <c r="AP245">
        <v>2.9479984732461201E-3</v>
      </c>
      <c r="AQ245">
        <v>-1.4401580392586801E-2</v>
      </c>
      <c r="AR245">
        <v>-0.28822738786402602</v>
      </c>
      <c r="AS245">
        <v>0.150504050543532</v>
      </c>
      <c r="AT245">
        <v>0.223021947749658</v>
      </c>
      <c r="AU245">
        <v>0.19717131617653599</v>
      </c>
      <c r="AV245">
        <v>-2.7067271639680299E-2</v>
      </c>
      <c r="AW245">
        <v>0.12002532639598899</v>
      </c>
      <c r="AX245">
        <v>-0.39344598180832702</v>
      </c>
      <c r="AY245">
        <v>-0.10516160455154</v>
      </c>
      <c r="AZ245">
        <v>0.39438736057490997</v>
      </c>
      <c r="BA245">
        <v>0.27268289031781001</v>
      </c>
      <c r="BB245">
        <v>-3.3973107747442603E-2</v>
      </c>
      <c r="BC245">
        <v>0.396121512676473</v>
      </c>
      <c r="BD245">
        <v>-0.469759254974633</v>
      </c>
      <c r="BE245">
        <v>0.21883572571823601</v>
      </c>
      <c r="BF245">
        <v>0.23473618384741701</v>
      </c>
      <c r="BG245">
        <v>0.24569083307142101</v>
      </c>
      <c r="BH245">
        <v>-8.1376549496781095E-2</v>
      </c>
      <c r="BI245">
        <v>2.0688802942458999E-2</v>
      </c>
      <c r="BJ245">
        <v>9.8907795654667993E-2</v>
      </c>
      <c r="BK245">
        <v>-8.0640698797651601E-3</v>
      </c>
      <c r="BL245">
        <v>-5.0924381594086299E-2</v>
      </c>
      <c r="BM245">
        <v>2.6738318410934901E-2</v>
      </c>
      <c r="BN245">
        <v>0.15476820535695901</v>
      </c>
      <c r="BO245">
        <v>-0.13845419907738701</v>
      </c>
      <c r="BP245">
        <v>-0.13613548353532701</v>
      </c>
      <c r="BQ245">
        <v>0.24190771582652801</v>
      </c>
      <c r="BR245">
        <v>-0.305282267981966</v>
      </c>
      <c r="BS245">
        <v>0.13286017965583599</v>
      </c>
      <c r="BU245">
        <v>0.113588042586343</v>
      </c>
      <c r="BV245">
        <v>4.5343947567744201E-2</v>
      </c>
      <c r="BW245">
        <v>-4.3509778424777303E-2</v>
      </c>
      <c r="BX245">
        <v>0.148119403274904</v>
      </c>
      <c r="BY245">
        <v>-6.4446885517099905E-4</v>
      </c>
      <c r="BZ245">
        <v>-0.26477172723389197</v>
      </c>
      <c r="CA245">
        <v>0.12813670618925199</v>
      </c>
      <c r="CB245">
        <v>-7.8952676813059994E-2</v>
      </c>
      <c r="CC245">
        <v>-5.9606435843306799E-2</v>
      </c>
      <c r="CD245">
        <v>1.93920814126614E-2</v>
      </c>
      <c r="CE245">
        <v>-8.2666574326140094E-2</v>
      </c>
      <c r="CF245">
        <v>-0.20597897455445499</v>
      </c>
      <c r="CG245">
        <v>-3.3262288525293102E-2</v>
      </c>
      <c r="CH245">
        <v>-5.3375977222458501E-2</v>
      </c>
      <c r="CI245">
        <v>-2.3367232552118401E-2</v>
      </c>
      <c r="CJ245">
        <v>-0.30687384733028</v>
      </c>
      <c r="CK245">
        <v>0.145982697722502</v>
      </c>
      <c r="CL245">
        <v>-5.1928115772170699E-2</v>
      </c>
      <c r="CM245">
        <v>8.6394489699159693E-2</v>
      </c>
      <c r="CN245">
        <v>-0.29513228628275101</v>
      </c>
      <c r="CO245">
        <v>0.11144872696604601</v>
      </c>
      <c r="CP245">
        <v>-5.9147812862647697E-2</v>
      </c>
      <c r="CQ245">
        <v>-0.19254994149377999</v>
      </c>
      <c r="CR245">
        <v>6.2972991509013795E-2</v>
      </c>
      <c r="CT245">
        <v>0.28616991967283001</v>
      </c>
      <c r="CU245">
        <v>7.0423667602881296E-2</v>
      </c>
      <c r="CV245">
        <v>0.15745977507322101</v>
      </c>
      <c r="CW245">
        <v>9.9551298262667808E-3</v>
      </c>
      <c r="CX245">
        <v>-0.111941102477431</v>
      </c>
      <c r="CY245">
        <v>0.147917495087313</v>
      </c>
      <c r="CZ245">
        <v>0.14748089870408901</v>
      </c>
      <c r="DA245">
        <v>-6.7558031787484693E-2</v>
      </c>
      <c r="DB245">
        <v>-0.26347615785198297</v>
      </c>
      <c r="DC245">
        <v>-8.8550803138787201E-2</v>
      </c>
      <c r="DD245">
        <v>2.7228274120716399E-2</v>
      </c>
      <c r="DE245">
        <v>-1.8510832796891901E-2</v>
      </c>
      <c r="DF245">
        <v>-0.18707302006078</v>
      </c>
      <c r="DG245">
        <v>7.7073114880477104E-3</v>
      </c>
      <c r="DI245">
        <v>5.7702978483575897E-2</v>
      </c>
      <c r="DJ245">
        <v>-0.21826798638358</v>
      </c>
      <c r="DK245">
        <v>-0.155273389282229</v>
      </c>
      <c r="DL245">
        <v>0.275724199491378</v>
      </c>
      <c r="DM245">
        <v>-0.67051350488327399</v>
      </c>
      <c r="DN245">
        <v>-0.21915286852163299</v>
      </c>
      <c r="DO245">
        <v>-0.12759108876707601</v>
      </c>
      <c r="DP245">
        <v>-0.62299833534780202</v>
      </c>
      <c r="DQ245">
        <v>-2.3775108093104801E-2</v>
      </c>
      <c r="DR245">
        <v>-0.169687951256492</v>
      </c>
      <c r="DS245">
        <v>-0.27076398309873201</v>
      </c>
      <c r="DT245">
        <v>5.9245737247692901E-2</v>
      </c>
      <c r="DU245">
        <v>0.24494832832715499</v>
      </c>
      <c r="DV245">
        <v>0.12765637893608101</v>
      </c>
      <c r="DW245">
        <v>3.39711892593186E-2</v>
      </c>
      <c r="DX245">
        <v>0.117289808986243</v>
      </c>
      <c r="DY245">
        <v>0.26023838508990599</v>
      </c>
      <c r="DZ245">
        <v>-8.4666199927596594E-2</v>
      </c>
      <c r="EA245">
        <v>5.5053951655281697E-4</v>
      </c>
      <c r="EB245">
        <v>0.183517485675111</v>
      </c>
      <c r="EC245">
        <v>0.113435807179485</v>
      </c>
      <c r="ED245">
        <v>0.238722188259999</v>
      </c>
      <c r="EE245">
        <v>-0.33768537277865102</v>
      </c>
      <c r="EF245">
        <v>6.8896770608262201E-2</v>
      </c>
      <c r="EG245">
        <v>-0.35752375943047798</v>
      </c>
      <c r="EH245">
        <v>0.20784170101251201</v>
      </c>
      <c r="EI245">
        <v>-9.4055876888887696E-2</v>
      </c>
      <c r="EJ245">
        <v>0.317376494422206</v>
      </c>
      <c r="EK245">
        <v>9.6236118042725097E-2</v>
      </c>
      <c r="EL245">
        <v>-8.5171882528811693E-2</v>
      </c>
      <c r="EM245">
        <v>0.184086840272357</v>
      </c>
      <c r="EN245">
        <v>-0.14639113642260801</v>
      </c>
      <c r="EO245">
        <v>0.109301892916847</v>
      </c>
      <c r="EP245">
        <v>4.5205166497908102E-2</v>
      </c>
      <c r="EQ245">
        <v>7.5803586332767695E-2</v>
      </c>
      <c r="ER245">
        <v>0.104515260500193</v>
      </c>
      <c r="ES245">
        <v>8.9232277423434397E-2</v>
      </c>
      <c r="ET245">
        <v>-1.1832878954010099E-3</v>
      </c>
      <c r="EV245">
        <v>-0.175629479235795</v>
      </c>
      <c r="EW245">
        <v>8.0683590567787206E-2</v>
      </c>
      <c r="EX245">
        <v>0.35663868929987103</v>
      </c>
      <c r="EY245">
        <v>1.8327658654016001E-2</v>
      </c>
      <c r="FA245">
        <v>0.226419937098399</v>
      </c>
      <c r="FB245">
        <v>6.7543190380092696E-2</v>
      </c>
      <c r="FC245">
        <v>-0.230602800911583</v>
      </c>
      <c r="FD245">
        <v>-0.31841081163293</v>
      </c>
      <c r="FE245">
        <v>0.13593634903372701</v>
      </c>
      <c r="FF245">
        <v>0.34813146066881001</v>
      </c>
      <c r="FG245">
        <v>-0.37223085928417299</v>
      </c>
      <c r="FH245">
        <v>-0.15705933865319799</v>
      </c>
      <c r="FI245">
        <v>-0.48752365182736002</v>
      </c>
      <c r="FJ245">
        <v>6.98726322298171E-2</v>
      </c>
      <c r="FK245">
        <v>-7.8787298480165205E-2</v>
      </c>
      <c r="FL245">
        <v>1.57201560796238E-2</v>
      </c>
      <c r="FM245">
        <v>0.17214157087437301</v>
      </c>
      <c r="FN245">
        <v>0.47718199130031302</v>
      </c>
      <c r="FO245">
        <v>0.155610154797614</v>
      </c>
      <c r="FP245">
        <v>2.03988020075485E-4</v>
      </c>
      <c r="FQ245">
        <v>-0.39331156303887799</v>
      </c>
      <c r="FR245">
        <v>2.9246702069940501E-2</v>
      </c>
      <c r="FS245">
        <v>0.17097824911616</v>
      </c>
      <c r="FT245">
        <v>0.32742083330958799</v>
      </c>
      <c r="FU245">
        <v>0.64292616953025605</v>
      </c>
      <c r="FV245">
        <v>0.30112969307083398</v>
      </c>
      <c r="FW245">
        <v>3.1958912586560501E-2</v>
      </c>
      <c r="FX245">
        <v>0.54705440034012998</v>
      </c>
      <c r="FY245">
        <v>0.71041769278963296</v>
      </c>
      <c r="FZ245">
        <v>5.2206250984454501E-3</v>
      </c>
      <c r="GA245">
        <v>-5.9960709677398E-2</v>
      </c>
      <c r="GB245">
        <v>-0.117587411477871</v>
      </c>
      <c r="GC245">
        <v>5.6645258155185697E-4</v>
      </c>
      <c r="GD245">
        <v>8.86014331626939E-3</v>
      </c>
      <c r="GG245">
        <v>0.46624985334347002</v>
      </c>
      <c r="GH245">
        <v>0.30595504413213298</v>
      </c>
      <c r="GI245">
        <v>0.35725463403650798</v>
      </c>
      <c r="GJ245">
        <v>0.31803639576537501</v>
      </c>
      <c r="GK245">
        <v>-0.39929170052346302</v>
      </c>
      <c r="GL245">
        <v>0.441279320330068</v>
      </c>
      <c r="GM245">
        <v>-3.4047424378513803E-2</v>
      </c>
      <c r="GN245">
        <v>-4.21889764766092E-2</v>
      </c>
      <c r="GO245">
        <v>0.321927366712771</v>
      </c>
      <c r="GP245">
        <v>-0.36421173817871</v>
      </c>
      <c r="GQ245">
        <v>-0.24066920341283499</v>
      </c>
      <c r="GR245">
        <v>-0.31444085980183401</v>
      </c>
      <c r="GS245">
        <v>-0.19155659292664501</v>
      </c>
      <c r="GT245">
        <v>-0.16394738267990799</v>
      </c>
      <c r="GU245">
        <v>-3.6638961319113199E-2</v>
      </c>
      <c r="GV245">
        <v>-0.71428362753067598</v>
      </c>
      <c r="GW245">
        <v>0.228631319623673</v>
      </c>
      <c r="GX245">
        <v>-0.19269269851065501</v>
      </c>
      <c r="GY245">
        <v>5.5176777823362499E-2</v>
      </c>
      <c r="GZ245">
        <v>0.52672004549094698</v>
      </c>
      <c r="HA245">
        <v>5.7298942738270901E-2</v>
      </c>
      <c r="HB245">
        <v>-0.25545205280650402</v>
      </c>
      <c r="HC245">
        <v>-5.0190143429063E-2</v>
      </c>
      <c r="HD245">
        <v>0.12980706305825199</v>
      </c>
      <c r="HE245">
        <v>0.32947087020147597</v>
      </c>
      <c r="HF245">
        <v>-0.471273378570913</v>
      </c>
      <c r="HG245">
        <v>-0.15538353372903699</v>
      </c>
      <c r="HH245">
        <v>-3.30744554048579E-2</v>
      </c>
      <c r="HI245">
        <v>8.8197738114104099E-2</v>
      </c>
      <c r="HJ245">
        <v>-0.21563934378718799</v>
      </c>
      <c r="HK245">
        <v>-0.12518689327407601</v>
      </c>
      <c r="HL245">
        <v>5.3061256585351699E-2</v>
      </c>
      <c r="HN245">
        <v>-1.8722492313827401E-3</v>
      </c>
      <c r="HO245">
        <v>3.4668389889702701E-2</v>
      </c>
      <c r="HP245">
        <v>0.30906531828804901</v>
      </c>
      <c r="HQ245">
        <v>0.15105544862308301</v>
      </c>
      <c r="HR245">
        <v>0.112472681757936</v>
      </c>
      <c r="HS245">
        <v>0.19730596759472999</v>
      </c>
      <c r="HT245">
        <v>5.2840811076748699E-2</v>
      </c>
      <c r="HU245">
        <v>4.77995179608115E-2</v>
      </c>
      <c r="HV245">
        <v>0.128955033324019</v>
      </c>
      <c r="HW245">
        <v>0.245045366136765</v>
      </c>
      <c r="HX245">
        <v>0.27733400092984101</v>
      </c>
      <c r="HY245">
        <v>-5.8825415089813801E-2</v>
      </c>
      <c r="IA245">
        <v>-1.50978664350987E-2</v>
      </c>
      <c r="IB245">
        <v>-9.5461839555355296E-2</v>
      </c>
      <c r="IC245">
        <v>0.25385009284946097</v>
      </c>
      <c r="ID245">
        <v>0.28105750043323502</v>
      </c>
      <c r="IE245">
        <v>-0.29922541643827599</v>
      </c>
      <c r="IF245">
        <v>0.26417192530061601</v>
      </c>
      <c r="IG245">
        <v>0.10640712989697899</v>
      </c>
      <c r="IH245">
        <v>-6.8791785088251303E-2</v>
      </c>
      <c r="II245">
        <v>0.35496107284416201</v>
      </c>
      <c r="IJ245">
        <v>0.24435856375930601</v>
      </c>
      <c r="IK245">
        <v>-9.8582805640035104E-2</v>
      </c>
      <c r="IL245">
        <v>-0.100914021186327</v>
      </c>
      <c r="IM245">
        <v>-0.18154607842007001</v>
      </c>
      <c r="IN245">
        <v>7.2667722270125495E-2</v>
      </c>
      <c r="IO245">
        <v>5.9973388306389097E-2</v>
      </c>
      <c r="IP245">
        <v>-0.102072487970872</v>
      </c>
      <c r="IQ245">
        <v>-5.9081896324642003E-3</v>
      </c>
      <c r="IR245">
        <v>0.21446991268021501</v>
      </c>
      <c r="IS245">
        <v>-0.114427614880697</v>
      </c>
      <c r="IT245">
        <v>-0.100738461060246</v>
      </c>
      <c r="IU245">
        <v>1.4658904729003599E-2</v>
      </c>
      <c r="IV245">
        <v>-1.06229073026043E-2</v>
      </c>
      <c r="IW245">
        <v>-0.170865321706515</v>
      </c>
      <c r="IX245">
        <v>0.264719175720529</v>
      </c>
      <c r="IY245">
        <v>0.114093657248304</v>
      </c>
      <c r="IZ245">
        <v>0.40596269773232102</v>
      </c>
      <c r="JA245">
        <v>0.112785893543332</v>
      </c>
      <c r="JB245">
        <v>3.8365387990779702E-2</v>
      </c>
      <c r="JC245">
        <v>-0.55460707808379095</v>
      </c>
      <c r="JD245">
        <v>-0.101014175925229</v>
      </c>
      <c r="JF245">
        <v>0.19657010616356299</v>
      </c>
      <c r="JG245">
        <v>-0.196924058673176</v>
      </c>
      <c r="JH245">
        <v>7.7952622268639998E-2</v>
      </c>
      <c r="JI245">
        <v>8.8554349531477797E-2</v>
      </c>
      <c r="JJ245">
        <v>-7.4370836955495206E-5</v>
      </c>
      <c r="JK245">
        <v>1.0550942715781299E-2</v>
      </c>
      <c r="JL245">
        <v>0.235644291205972</v>
      </c>
      <c r="JM245">
        <v>0.19063412073592201</v>
      </c>
    </row>
    <row r="246" spans="1:273" x14ac:dyDescent="0.25">
      <c r="A246" s="30">
        <v>44362</v>
      </c>
      <c r="B246" s="31" t="s">
        <v>1813</v>
      </c>
      <c r="C246" s="23" t="s">
        <v>1745</v>
      </c>
      <c r="D246" s="23" t="s">
        <v>1899</v>
      </c>
      <c r="E246" s="32">
        <v>54.335495000000002</v>
      </c>
      <c r="F246" s="37">
        <v>8000</v>
      </c>
      <c r="G246" s="16">
        <f>VLOOKUP(C246,dFundos!$A$1:$B$28,2,FALSE)</f>
        <v>26111809000184</v>
      </c>
      <c r="H246" s="13"/>
      <c r="I246">
        <f>_xll.ECONOMATICA(G246,"VOLATILITY","1Y",A246)</f>
        <v>5.8471961543036697</v>
      </c>
      <c r="J246">
        <f>_xll.ECONOMATICA(G246,"NAV","1D",A246)</f>
        <v>147.36382100009399</v>
      </c>
      <c r="K246">
        <f>_xll.ECONOMATICA(G246,"NAV","1D",A246+1)</f>
        <v>147.23340600007199</v>
      </c>
      <c r="L246" s="6"/>
      <c r="M246">
        <v>0.14490289613604501</v>
      </c>
      <c r="N246">
        <v>0.43725947070924998</v>
      </c>
      <c r="O246">
        <v>4.5686887642659699E-2</v>
      </c>
      <c r="P246">
        <v>8.7918085228011505E-2</v>
      </c>
      <c r="Q246">
        <v>-5.5725272432027899E-2</v>
      </c>
      <c r="R246">
        <v>0.15314104020944799</v>
      </c>
      <c r="S246">
        <v>-0.40130495845005498</v>
      </c>
      <c r="T246">
        <v>0.34146583693655003</v>
      </c>
      <c r="U246">
        <v>-0.568078976175457</v>
      </c>
      <c r="V246">
        <v>0.32800018034322398</v>
      </c>
      <c r="W246">
        <v>8.3811720833182293E-2</v>
      </c>
      <c r="X246">
        <v>0.27989159516437201</v>
      </c>
      <c r="Y246">
        <v>3.4581975342007402E-3</v>
      </c>
      <c r="Z246">
        <v>0.166465457732556</v>
      </c>
      <c r="AA246">
        <v>0.50712368793028895</v>
      </c>
      <c r="AB246">
        <v>-0.208355463655607</v>
      </c>
      <c r="AC246">
        <v>0.46851039878674799</v>
      </c>
      <c r="AD246">
        <v>-6.8343802286108299E-2</v>
      </c>
      <c r="AE246">
        <v>0.24620419226266699</v>
      </c>
      <c r="AF246">
        <v>-0.464284006466187</v>
      </c>
      <c r="AG246">
        <v>0.27573213465075203</v>
      </c>
      <c r="AH246">
        <v>0.35925722004321903</v>
      </c>
      <c r="AI246">
        <v>-0.39027549792081101</v>
      </c>
      <c r="AJ246">
        <v>0.73227495049650304</v>
      </c>
      <c r="AK246">
        <v>0.42710415418696401</v>
      </c>
      <c r="AL246">
        <v>-0.15939336944939</v>
      </c>
      <c r="AM246">
        <v>2.6981566043105001E-2</v>
      </c>
      <c r="AN246">
        <v>-0.42177244304184602</v>
      </c>
      <c r="AO246">
        <v>-3.0737852648599101E-2</v>
      </c>
      <c r="AP246">
        <v>0.42890382901532598</v>
      </c>
      <c r="AQ246">
        <v>-7.93865812738659E-2</v>
      </c>
      <c r="AR246">
        <v>0.36687490937765699</v>
      </c>
      <c r="AS246">
        <v>0.12300686394155499</v>
      </c>
      <c r="AT246">
        <v>-0.21621597361445299</v>
      </c>
      <c r="AU246">
        <v>1.8720194930210699E-2</v>
      </c>
      <c r="AV246">
        <v>-0.233437885981402</v>
      </c>
      <c r="AW246">
        <v>0.47708671645523298</v>
      </c>
      <c r="AX246">
        <v>0.41340676143590799</v>
      </c>
      <c r="AY246">
        <v>-0.30117080350464698</v>
      </c>
      <c r="AZ246">
        <v>-0.125220489735511</v>
      </c>
      <c r="BA246">
        <v>-0.29554572738561502</v>
      </c>
      <c r="BB246">
        <v>4.6137747631291902E-3</v>
      </c>
      <c r="BC246">
        <v>-0.26191562328676798</v>
      </c>
      <c r="BD246">
        <v>0.26707702108978998</v>
      </c>
      <c r="BE246">
        <v>-0.29706617333431501</v>
      </c>
      <c r="BF246">
        <v>0.61300836314330798</v>
      </c>
      <c r="BG246">
        <v>-0.343921349940501</v>
      </c>
      <c r="BH246">
        <v>0.15396396884170799</v>
      </c>
      <c r="BI246">
        <v>-3.5155992463842302E-2</v>
      </c>
      <c r="BJ246">
        <v>0.14959765958337801</v>
      </c>
      <c r="BK246">
        <v>8.1801777196233202E-2</v>
      </c>
      <c r="BL246">
        <v>-0.16130831072587201</v>
      </c>
      <c r="BM246">
        <v>-2.6159145818382998E-2</v>
      </c>
      <c r="BN246">
        <v>0.33665004029899098</v>
      </c>
      <c r="BO246">
        <v>-0.49569235161470698</v>
      </c>
      <c r="BP246">
        <v>0.54163814093044504</v>
      </c>
      <c r="BQ246">
        <v>-0.102840983254282</v>
      </c>
      <c r="BR246">
        <v>-0.538490628969157</v>
      </c>
      <c r="BS246">
        <v>8.6537156857957598E-2</v>
      </c>
      <c r="BU246">
        <v>-0.31262196162060701</v>
      </c>
      <c r="BV246">
        <v>0.35067385615548102</v>
      </c>
      <c r="BW246">
        <v>-0.61234453960423696</v>
      </c>
      <c r="BX246">
        <v>-7.27486517462239E-2</v>
      </c>
      <c r="BY246">
        <v>0.49992263629974298</v>
      </c>
      <c r="BZ246">
        <v>2.1238402405288102E-2</v>
      </c>
      <c r="CA246">
        <v>-0.15186653290584201</v>
      </c>
      <c r="CB246">
        <v>-9.7006963642343194E-2</v>
      </c>
      <c r="CC246">
        <v>-0.38958164923315097</v>
      </c>
      <c r="CD246">
        <v>-0.48731756578490598</v>
      </c>
      <c r="CE246">
        <v>0.28285077041800799</v>
      </c>
      <c r="CF246">
        <v>-0.438137869969069</v>
      </c>
      <c r="CG246">
        <v>0.19219274490751601</v>
      </c>
      <c r="CH246">
        <v>9.8458725005912101E-2</v>
      </c>
      <c r="CI246">
        <v>-0.54149476673046604</v>
      </c>
      <c r="CJ246">
        <v>-0.19492818319122299</v>
      </c>
      <c r="CK246">
        <v>0.25775513495318603</v>
      </c>
      <c r="CL246">
        <v>0.35816524941765199</v>
      </c>
      <c r="CM246">
        <v>-0.57600268746682604</v>
      </c>
      <c r="CN246">
        <v>0.424254622703302</v>
      </c>
      <c r="CO246">
        <v>-0.274513985004887</v>
      </c>
      <c r="CP246">
        <v>0.15868170630710701</v>
      </c>
      <c r="CQ246">
        <v>0.38389990477298902</v>
      </c>
      <c r="CR246">
        <v>0.20008878491353199</v>
      </c>
      <c r="CT246">
        <v>0.29445876261888798</v>
      </c>
      <c r="CU246">
        <v>0.20110656550969</v>
      </c>
      <c r="CV246">
        <v>-2.26547398597177E-2</v>
      </c>
      <c r="CW246">
        <v>-2.4639494131406502E-2</v>
      </c>
      <c r="CX246">
        <v>-6.9486197753576603E-2</v>
      </c>
      <c r="CY246">
        <v>0.48846317349671198</v>
      </c>
      <c r="CZ246">
        <v>7.7566358231706503E-2</v>
      </c>
      <c r="DA246">
        <v>1.7348155779473001E-2</v>
      </c>
      <c r="DB246">
        <v>-8.3472429196263007E-2</v>
      </c>
      <c r="DC246">
        <v>-0.285753313528403</v>
      </c>
      <c r="DD246">
        <v>-0.14184612637109201</v>
      </c>
      <c r="DE246">
        <v>-1.1761081743316</v>
      </c>
      <c r="DF246">
        <v>0.45547454519692099</v>
      </c>
      <c r="DG246">
        <v>-0.84827663131363795</v>
      </c>
      <c r="DI246">
        <v>0.50552094235172296</v>
      </c>
      <c r="DJ246">
        <v>0.76552774571609905</v>
      </c>
      <c r="DK246">
        <v>1.0788306957692799</v>
      </c>
      <c r="DL246">
        <v>0.151112083949556</v>
      </c>
      <c r="DM246">
        <v>-0.19396882289584</v>
      </c>
      <c r="DN246">
        <v>-0.139164261508995</v>
      </c>
      <c r="DO246">
        <v>7.4193899672536603E-2</v>
      </c>
      <c r="DP246">
        <v>-0.60119899844721703</v>
      </c>
      <c r="DQ246">
        <v>0.60151506859256199</v>
      </c>
      <c r="DR246">
        <v>0.225873685121769</v>
      </c>
      <c r="DS246">
        <v>4.0046423418971203E-2</v>
      </c>
      <c r="DT246">
        <v>-0.22031644903108799</v>
      </c>
      <c r="DU246">
        <v>0.15571921067021299</v>
      </c>
      <c r="DV246">
        <v>-1.83784468390513E-2</v>
      </c>
      <c r="DW246">
        <v>0.30099379491730399</v>
      </c>
      <c r="DX246">
        <v>0.36916774151905002</v>
      </c>
      <c r="DY246">
        <v>0.21129922697582501</v>
      </c>
      <c r="DZ246">
        <v>0.115390706741891</v>
      </c>
      <c r="EA246">
        <v>0.249965266084473</v>
      </c>
      <c r="EB246">
        <v>-0.28001399468848798</v>
      </c>
      <c r="EC246">
        <v>0.23541194113931899</v>
      </c>
      <c r="ED246">
        <v>9.6603131896699806E-2</v>
      </c>
      <c r="EE246">
        <v>0.13118801234668401</v>
      </c>
      <c r="EF246">
        <v>0.31705809087725401</v>
      </c>
      <c r="EG246">
        <v>-0.17250304117624199</v>
      </c>
      <c r="EH246">
        <v>0.108685375198547</v>
      </c>
      <c r="EI246">
        <v>-0.34013628182947298</v>
      </c>
      <c r="EJ246">
        <v>0.19119785774819301</v>
      </c>
      <c r="EK246">
        <v>8.3550178896985003E-2</v>
      </c>
      <c r="EL246">
        <v>5.4944025214354E-2</v>
      </c>
      <c r="EM246">
        <v>0.51065856168861501</v>
      </c>
      <c r="EN246">
        <v>0.34322147148486698</v>
      </c>
      <c r="EO246">
        <v>0.22770123250666099</v>
      </c>
      <c r="EP246">
        <v>-2.8313782877376101E-2</v>
      </c>
      <c r="EQ246">
        <v>-0.35018075204789101</v>
      </c>
      <c r="ER246">
        <v>7.6805844037153306E-2</v>
      </c>
      <c r="ES246">
        <v>0.30131573821563501</v>
      </c>
      <c r="ET246">
        <v>4.6564054719056003E-2</v>
      </c>
      <c r="EV246">
        <v>0.24098508274619199</v>
      </c>
      <c r="EW246">
        <v>0.12001299855910499</v>
      </c>
      <c r="EX246">
        <v>0.20423871355887999</v>
      </c>
      <c r="EY246">
        <v>-1.1480697048682501E-2</v>
      </c>
      <c r="FA246">
        <v>-0.111369740807277</v>
      </c>
      <c r="FB246">
        <v>0.13795181512250601</v>
      </c>
      <c r="FC246">
        <v>-0.59034382793470297</v>
      </c>
      <c r="FD246">
        <v>0.50921317779284403</v>
      </c>
      <c r="FE246">
        <v>0.94448531199304897</v>
      </c>
      <c r="FF246">
        <v>-0.29236298514661002</v>
      </c>
      <c r="FG246">
        <v>0.35036175122513702</v>
      </c>
      <c r="FH246">
        <v>-0.180333186926873</v>
      </c>
      <c r="FI246">
        <v>0.31938361207721799</v>
      </c>
      <c r="FJ246">
        <v>-0.42974592815880902</v>
      </c>
      <c r="FK246">
        <v>0.15417896611324999</v>
      </c>
      <c r="FL246">
        <v>0.10116423454746799</v>
      </c>
      <c r="FM246">
        <v>7.3624077049316797E-2</v>
      </c>
      <c r="FN246">
        <v>-0.241805043242493</v>
      </c>
      <c r="FO246">
        <v>-0.193624378971435</v>
      </c>
      <c r="FP246">
        <v>-0.11841540090244999</v>
      </c>
      <c r="FQ246">
        <v>-0.15229747587</v>
      </c>
      <c r="FR246">
        <v>-0.59129154551555996</v>
      </c>
      <c r="FS246">
        <v>0.72973291426023901</v>
      </c>
      <c r="FT246">
        <v>-0.75518565390666503</v>
      </c>
      <c r="FU246">
        <v>0.70922635750321195</v>
      </c>
      <c r="FV246">
        <v>0.46790314900135899</v>
      </c>
      <c r="FW246">
        <v>0.37892241398367299</v>
      </c>
      <c r="FX246">
        <v>7.7546374450321295E-2</v>
      </c>
      <c r="FY246">
        <v>0.40326708385691701</v>
      </c>
      <c r="FZ246">
        <v>0.20928290050505899</v>
      </c>
      <c r="GA246">
        <v>-0.12560317227325901</v>
      </c>
      <c r="GB246">
        <v>-0.32092578203446498</v>
      </c>
      <c r="GC246">
        <v>0.36689934750029402</v>
      </c>
      <c r="GD246">
        <v>8.88847722308128E-2</v>
      </c>
      <c r="GG246">
        <v>0.181227378743642</v>
      </c>
      <c r="GH246">
        <v>-0.26617338789947098</v>
      </c>
      <c r="GI246">
        <v>0.165356138495554</v>
      </c>
      <c r="GJ246">
        <v>-0.97311476311006095</v>
      </c>
      <c r="GK246">
        <v>0.173084076050145</v>
      </c>
      <c r="GL246">
        <v>7.8644395580340601E-2</v>
      </c>
      <c r="GM246">
        <v>-0.88230993860633999</v>
      </c>
      <c r="GN246">
        <v>-0.54969472521406704</v>
      </c>
      <c r="GO246">
        <v>0.41377143697900498</v>
      </c>
      <c r="GP246">
        <v>-5.49665798644128E-2</v>
      </c>
      <c r="GQ246">
        <v>-0.26387473135400802</v>
      </c>
      <c r="GR246">
        <v>-2.5011139223352099E-2</v>
      </c>
      <c r="GS246">
        <v>0.54966671632428199</v>
      </c>
      <c r="GT246">
        <v>-1.3057027958893701</v>
      </c>
      <c r="GU246">
        <v>0.218101594327891</v>
      </c>
      <c r="GV246">
        <v>-3.6037869904248503E-2</v>
      </c>
      <c r="GW246">
        <v>0.93440144064516095</v>
      </c>
      <c r="GX246">
        <v>-0.129878280313278</v>
      </c>
      <c r="GY246">
        <v>0.14843090812064499</v>
      </c>
      <c r="GZ246">
        <v>-0.15105126067283001</v>
      </c>
      <c r="HA246">
        <v>0.49292392777715599</v>
      </c>
      <c r="HB246">
        <v>-0.86559197161477597</v>
      </c>
      <c r="HC246">
        <v>0.41402224032935903</v>
      </c>
      <c r="HD246">
        <v>-0.217542933933146</v>
      </c>
      <c r="HE246">
        <v>-0.34593036916703601</v>
      </c>
      <c r="HF246">
        <v>-0.54377242013288196</v>
      </c>
      <c r="HG246">
        <v>0.50153755673818501</v>
      </c>
      <c r="HH246">
        <v>0.14903611790941801</v>
      </c>
      <c r="HI246">
        <v>-9.8908596919500297E-2</v>
      </c>
      <c r="HJ246">
        <v>0.43010350673284797</v>
      </c>
      <c r="HK246">
        <v>0.146463752935233</v>
      </c>
      <c r="HL246">
        <v>0.111393657789449</v>
      </c>
      <c r="HN246">
        <v>0.41271925565524697</v>
      </c>
      <c r="HO246">
        <v>0.19552817411749901</v>
      </c>
      <c r="HP246">
        <v>-3.3565038847882499E-2</v>
      </c>
      <c r="HQ246">
        <v>0.32135212495631998</v>
      </c>
      <c r="HR246">
        <v>2.73820814982173E-2</v>
      </c>
      <c r="HS246">
        <v>0.166589125910832</v>
      </c>
      <c r="HT246">
        <v>4.0305252332473201E-2</v>
      </c>
      <c r="HU246">
        <v>-8.6496569656446795E-2</v>
      </c>
      <c r="HV246">
        <v>0.138910521854996</v>
      </c>
      <c r="HW246">
        <v>0.19097946751571701</v>
      </c>
      <c r="HX246">
        <v>-0.13656223036377901</v>
      </c>
      <c r="HY246">
        <v>-0.27932127086387498</v>
      </c>
      <c r="IA246">
        <v>-0.39290447566600101</v>
      </c>
      <c r="IB246">
        <v>0.56528768254793205</v>
      </c>
      <c r="IC246">
        <v>0.117096560097707</v>
      </c>
      <c r="ID246">
        <v>-0.14363032087203501</v>
      </c>
      <c r="IE246">
        <v>0.233662673053914</v>
      </c>
      <c r="IF246">
        <v>1.37855427965405E-2</v>
      </c>
      <c r="IG246">
        <v>-0.161641718932515</v>
      </c>
      <c r="IH246">
        <v>4.2510434286668897E-2</v>
      </c>
      <c r="II246">
        <v>-0.54689415601387703</v>
      </c>
      <c r="IJ246">
        <v>0.43488605588208901</v>
      </c>
      <c r="IK246">
        <v>-0.19724441499420201</v>
      </c>
      <c r="IL246">
        <v>0.75363765445217701</v>
      </c>
      <c r="IM246">
        <v>-0.46396179677685701</v>
      </c>
      <c r="IN246">
        <v>0.12785178223566601</v>
      </c>
      <c r="IO246">
        <v>-1.3154726657376199</v>
      </c>
      <c r="IP246">
        <v>0.23094835869415001</v>
      </c>
      <c r="IQ246">
        <v>0.52135496098344403</v>
      </c>
      <c r="IR246">
        <v>0.32050009194790602</v>
      </c>
      <c r="IS246">
        <v>-9.8876981610374101E-2</v>
      </c>
      <c r="IT246">
        <v>-0.24265135143650701</v>
      </c>
      <c r="IU246">
        <v>0.38700843615515601</v>
      </c>
      <c r="IV246">
        <v>-1.4267011829360901E-2</v>
      </c>
      <c r="IW246">
        <v>0.56600233147037204</v>
      </c>
      <c r="IX246">
        <v>-0.17182713199872501</v>
      </c>
      <c r="IY246">
        <v>0.17112519362854101</v>
      </c>
      <c r="IZ246">
        <v>0.13744289426540501</v>
      </c>
      <c r="JA246">
        <v>0.18043834024865599</v>
      </c>
      <c r="JB246">
        <v>0.25018753258336801</v>
      </c>
      <c r="JC246">
        <v>0.33151253774121903</v>
      </c>
      <c r="JD246">
        <v>-3.02144243505609E-2</v>
      </c>
      <c r="JF246">
        <v>0.113524617881922</v>
      </c>
      <c r="JG246">
        <v>0.113895471804426</v>
      </c>
      <c r="JH246">
        <v>-0.208947961436934</v>
      </c>
      <c r="JI246">
        <v>-2.8977106921956899E-2</v>
      </c>
      <c r="JJ246">
        <v>9.2167525690456401E-2</v>
      </c>
      <c r="JK246">
        <v>-0.149018470074225</v>
      </c>
      <c r="JL246">
        <v>0.35003182529180799</v>
      </c>
      <c r="JM246">
        <v>-3.6893718970532098E-3</v>
      </c>
    </row>
    <row r="247" spans="1:273" x14ac:dyDescent="0.25">
      <c r="A247" s="29">
        <v>44362</v>
      </c>
      <c r="B247" s="31" t="s">
        <v>2312</v>
      </c>
      <c r="C247" s="24" t="s">
        <v>1732</v>
      </c>
      <c r="D247" s="24" t="s">
        <v>1899</v>
      </c>
      <c r="E247" s="34">
        <v>38.391790999999998</v>
      </c>
      <c r="F247" s="38">
        <v>6300</v>
      </c>
      <c r="G247" s="16">
        <f>VLOOKUP(C247,dFundos!$A$1:$B$28,2,FALSE)</f>
        <v>32666326000149</v>
      </c>
      <c r="H247" s="13"/>
      <c r="I247">
        <f>_xll.ECONOMATICA(G247,"VOLATILITY","1Y",A247)</f>
        <v>18.654189314926001</v>
      </c>
      <c r="J247">
        <f>_xll.ECONOMATICA(G247,"NAV","1D",A247)</f>
        <v>165.04681900003899</v>
      </c>
      <c r="K247">
        <f>_xll.ECONOMATICA(G247,"NAV","1D",A247+1)</f>
        <v>164.09757900005201</v>
      </c>
      <c r="L247" s="6"/>
      <c r="M247">
        <v>0.50449409136490397</v>
      </c>
      <c r="N247">
        <v>2.3490874376875599</v>
      </c>
      <c r="O247">
        <v>1.12513038984616</v>
      </c>
      <c r="P247">
        <v>0.88399070791638201</v>
      </c>
      <c r="Q247">
        <v>-0.23625019375685999</v>
      </c>
      <c r="R247">
        <v>0.79411401839024598</v>
      </c>
      <c r="S247">
        <v>-1.84599011799946</v>
      </c>
      <c r="T247">
        <v>1.00693676176888</v>
      </c>
      <c r="U247">
        <v>-2.6801899905876798</v>
      </c>
      <c r="V247">
        <v>2.1352680909331001</v>
      </c>
      <c r="W247">
        <v>-0.361733150930377</v>
      </c>
      <c r="X247">
        <v>1.57261038511933</v>
      </c>
      <c r="Y247">
        <v>5.1699477808142498E-2</v>
      </c>
      <c r="Z247">
        <v>1.29365618286101</v>
      </c>
      <c r="AA247">
        <v>1.84691599060898</v>
      </c>
      <c r="AB247">
        <v>-0.27183269567103702</v>
      </c>
      <c r="AC247">
        <v>1.8944363015179999</v>
      </c>
      <c r="AD247">
        <v>9.6664480588515303E-2</v>
      </c>
      <c r="AE247">
        <v>1.1027802063836101</v>
      </c>
      <c r="AF247">
        <v>-1.48991306559765</v>
      </c>
      <c r="AG247">
        <v>0.53371380727185203</v>
      </c>
      <c r="AH247">
        <v>0.70372227837651702</v>
      </c>
      <c r="AI247">
        <v>-0.93111491632953403</v>
      </c>
      <c r="AJ247">
        <v>2.5358094859257099</v>
      </c>
      <c r="AK247">
        <v>1.6942643605943899</v>
      </c>
      <c r="AL247">
        <v>-0.62889001492294505</v>
      </c>
      <c r="AM247">
        <v>-0.159620040813024</v>
      </c>
      <c r="AN247">
        <v>-1.7773085975932199</v>
      </c>
      <c r="AO247">
        <v>-0.73618383812572596</v>
      </c>
      <c r="AP247">
        <v>4.5046817831462197E-3</v>
      </c>
      <c r="AQ247">
        <v>-3.79611082280462E-2</v>
      </c>
      <c r="AR247">
        <v>1.45943870720657</v>
      </c>
      <c r="AS247">
        <v>0.45984902917553</v>
      </c>
      <c r="AT247">
        <v>-1.5758210171043201</v>
      </c>
      <c r="AU247">
        <v>0.16819543361634701</v>
      </c>
      <c r="AV247">
        <v>-1.3654242234224501</v>
      </c>
      <c r="AW247">
        <v>1.03306702731061</v>
      </c>
      <c r="AX247">
        <v>1.24341383925639</v>
      </c>
      <c r="AY247">
        <v>-0.71021197209120102</v>
      </c>
      <c r="AZ247">
        <v>-0.69969796395525896</v>
      </c>
      <c r="BA247">
        <v>-0.402006474905647</v>
      </c>
      <c r="BB247">
        <v>-0.67972719689350902</v>
      </c>
      <c r="BC247">
        <v>-0.29925162216386503</v>
      </c>
      <c r="BD247">
        <v>1.2845308559917601</v>
      </c>
      <c r="BE247">
        <v>-1.93036695318369</v>
      </c>
      <c r="BF247">
        <v>2.58096641773591</v>
      </c>
      <c r="BG247">
        <v>-0.88567939592394396</v>
      </c>
      <c r="BH247">
        <v>0.15406054153572801</v>
      </c>
      <c r="BI247">
        <v>0.80151816855504898</v>
      </c>
      <c r="BJ247">
        <v>0.309273019593093</v>
      </c>
      <c r="BK247">
        <v>0.33449892689532101</v>
      </c>
      <c r="BL247">
        <v>-1.2419977520948999</v>
      </c>
      <c r="BM247">
        <v>0.31161904917098598</v>
      </c>
      <c r="BN247">
        <v>1.9285983069494299</v>
      </c>
      <c r="BO247">
        <v>-1.83528113484499</v>
      </c>
      <c r="BP247">
        <v>1.8861552001908399</v>
      </c>
      <c r="BQ247">
        <v>-0.102233439611155</v>
      </c>
      <c r="BR247">
        <v>-1.1445878223639701</v>
      </c>
      <c r="BS247">
        <v>0.27653648321574997</v>
      </c>
      <c r="BU247">
        <v>-0.509651724587457</v>
      </c>
      <c r="BV247">
        <v>0.98004978644894403</v>
      </c>
      <c r="BW247">
        <v>-2.0095697489523401</v>
      </c>
      <c r="BX247">
        <v>-0.52418259219848595</v>
      </c>
      <c r="BY247">
        <v>2.21560575846524</v>
      </c>
      <c r="BZ247">
        <v>-0.16213844619414899</v>
      </c>
      <c r="CA247">
        <v>-0.28361196182231702</v>
      </c>
      <c r="CB247">
        <v>-0.59924726310782706</v>
      </c>
      <c r="CC247">
        <v>-1.6969124534625699</v>
      </c>
      <c r="CD247">
        <v>-1.1833714735985299</v>
      </c>
      <c r="CE247">
        <v>0.17996560636674999</v>
      </c>
      <c r="CF247">
        <v>-1.5812251546776701</v>
      </c>
      <c r="CG247">
        <v>1.2925304754389799</v>
      </c>
      <c r="CH247">
        <v>6.2967681333247996E-2</v>
      </c>
      <c r="CI247">
        <v>-2.5427798199416398</v>
      </c>
      <c r="CJ247">
        <v>-0.86255026635626597</v>
      </c>
      <c r="CK247">
        <v>1.42012563974276</v>
      </c>
      <c r="CL247">
        <v>1.2989403086976401</v>
      </c>
      <c r="CM247">
        <v>-1.4420016151234401</v>
      </c>
      <c r="CN247">
        <v>1.25712114167982</v>
      </c>
      <c r="CO247">
        <v>-0.33222690744878502</v>
      </c>
      <c r="CP247">
        <v>-0.38173989187271201</v>
      </c>
      <c r="CQ247">
        <v>1.9670046382088899</v>
      </c>
      <c r="CR247">
        <v>0.186791586020263</v>
      </c>
      <c r="CT247">
        <v>1.27839848300937</v>
      </c>
      <c r="CU247">
        <v>1.02438148060173</v>
      </c>
      <c r="CV247">
        <v>0.202223282576597</v>
      </c>
      <c r="CW247">
        <v>-0.506292362479144</v>
      </c>
      <c r="CX247">
        <v>-0.20653825094996101</v>
      </c>
      <c r="CY247">
        <v>1.58368775209965</v>
      </c>
      <c r="CZ247">
        <v>0.27876058502442902</v>
      </c>
      <c r="DA247">
        <v>0.51231971883680705</v>
      </c>
      <c r="DB247">
        <v>-1.0122089392098099</v>
      </c>
      <c r="DC247">
        <v>-0.39206066767292203</v>
      </c>
      <c r="DD247">
        <v>-1.00104397743053</v>
      </c>
      <c r="DE247">
        <v>-3.6803821110879702</v>
      </c>
      <c r="DF247">
        <v>1.35200065815297</v>
      </c>
      <c r="DG247">
        <v>-2.3522561044046602</v>
      </c>
      <c r="DI247">
        <v>0.93414498278434599</v>
      </c>
      <c r="DJ247">
        <v>2.6640550120646398</v>
      </c>
      <c r="DK247">
        <v>2.36946293953224</v>
      </c>
      <c r="DL247">
        <v>0.686466485967685</v>
      </c>
      <c r="DM247">
        <v>1.30879374210053</v>
      </c>
      <c r="DN247">
        <v>0.44147756107122399</v>
      </c>
      <c r="DO247">
        <v>0.16921532478591</v>
      </c>
      <c r="DP247">
        <v>-1.97944749070302</v>
      </c>
      <c r="DQ247">
        <v>2.2679064388285002</v>
      </c>
      <c r="DR247">
        <v>0.97043000514531697</v>
      </c>
      <c r="DS247">
        <v>-8.4183326453057802E-2</v>
      </c>
      <c r="DT247">
        <v>-1.0334257153772299</v>
      </c>
      <c r="DU247">
        <v>0.47706233508506601</v>
      </c>
      <c r="DV247">
        <v>-0.44558360914379602</v>
      </c>
      <c r="DW247">
        <v>0.17473464449722101</v>
      </c>
      <c r="DX247">
        <v>1.54891515412601</v>
      </c>
      <c r="DY247">
        <v>0.81505724665475998</v>
      </c>
      <c r="DZ247">
        <v>8.5255262274586102E-2</v>
      </c>
      <c r="EA247">
        <v>0.38193762247829</v>
      </c>
      <c r="EB247">
        <v>-1.0788871546537799</v>
      </c>
      <c r="EC247">
        <v>0.83391661628411395</v>
      </c>
      <c r="ED247">
        <v>0.50314109321334399</v>
      </c>
      <c r="EE247">
        <v>0.63650092015450399</v>
      </c>
      <c r="EF247">
        <v>0.104405435922672</v>
      </c>
      <c r="EG247">
        <v>-0.21800197928314399</v>
      </c>
      <c r="EH247">
        <v>0.42962653624272201</v>
      </c>
      <c r="EI247">
        <v>-1.0493385742847701</v>
      </c>
      <c r="EJ247">
        <v>0.93896873040648599</v>
      </c>
      <c r="EK247">
        <v>0.434209300510702</v>
      </c>
      <c r="EL247">
        <v>0.67350288936722802</v>
      </c>
      <c r="EM247">
        <v>1.5027459805423899</v>
      </c>
      <c r="EN247">
        <v>1.1454894902271899</v>
      </c>
      <c r="EO247">
        <v>0.15888564685155901</v>
      </c>
      <c r="EP247">
        <v>-0.51914578471041795</v>
      </c>
      <c r="EQ247">
        <v>-1.36842740603242</v>
      </c>
      <c r="ER247">
        <v>0.67444954383972799</v>
      </c>
      <c r="ES247">
        <v>0.54945683823461899</v>
      </c>
      <c r="ET247">
        <v>-6.4772631958476302E-3</v>
      </c>
      <c r="EV247">
        <v>0.649728757525736</v>
      </c>
      <c r="EW247">
        <v>0.23381723221973499</v>
      </c>
      <c r="EX247">
        <v>0.26401088616694302</v>
      </c>
      <c r="EY247">
        <v>-6.71727530061617E-3</v>
      </c>
      <c r="FA247">
        <v>-0.923382176279119</v>
      </c>
      <c r="FB247">
        <v>-0.59195411949985999</v>
      </c>
      <c r="FC247">
        <v>-3.29077977785346</v>
      </c>
      <c r="FD247">
        <v>0.87787711236160204</v>
      </c>
      <c r="FE247">
        <v>2.9460100644428202</v>
      </c>
      <c r="FF247">
        <v>-1.3338227448912201</v>
      </c>
      <c r="FG247">
        <v>2.4658070651639701</v>
      </c>
      <c r="FH247">
        <v>-0.68853301081617202</v>
      </c>
      <c r="FI247">
        <v>0.595519640410203</v>
      </c>
      <c r="FJ247">
        <v>-0.384553916774166</v>
      </c>
      <c r="FK247">
        <v>0.81303391616529597</v>
      </c>
      <c r="FL247">
        <v>-0.25701049071358301</v>
      </c>
      <c r="FM247">
        <v>0.69833382185606796</v>
      </c>
      <c r="FN247">
        <v>-0.187435302177619</v>
      </c>
      <c r="FO247">
        <v>-0.48257245143759098</v>
      </c>
      <c r="FP247">
        <v>-6.7240216594655101E-3</v>
      </c>
      <c r="FQ247">
        <v>-0.37560564296654803</v>
      </c>
      <c r="FR247">
        <v>-0.88657563001106598</v>
      </c>
      <c r="FS247">
        <v>2.4328843082912499</v>
      </c>
      <c r="FT247">
        <v>-1.63309985791784</v>
      </c>
      <c r="FU247">
        <v>1.54263763342897</v>
      </c>
      <c r="FV247">
        <v>0.74365326599945503</v>
      </c>
      <c r="FW247">
        <v>1.963037587484</v>
      </c>
      <c r="FX247">
        <v>0.47252374188246898</v>
      </c>
      <c r="FY247">
        <v>1.31439961642172</v>
      </c>
      <c r="FZ247">
        <v>-0.163255680308794</v>
      </c>
      <c r="GA247">
        <v>-0.16581533718635899</v>
      </c>
      <c r="GB247">
        <v>-1.2018684328722899</v>
      </c>
      <c r="GC247">
        <v>1.1821268137282499</v>
      </c>
      <c r="GD247">
        <v>-1.6291707106574901E-2</v>
      </c>
      <c r="GG247">
        <v>0.39054231274349099</v>
      </c>
      <c r="GH247">
        <v>-0.88750781114868005</v>
      </c>
      <c r="GI247">
        <v>0.20318834176578099</v>
      </c>
      <c r="GJ247">
        <v>-2.5091354003052402</v>
      </c>
      <c r="GK247">
        <v>0.97032853882410597</v>
      </c>
      <c r="GL247">
        <v>0.23167021208791999</v>
      </c>
      <c r="GM247">
        <v>-2.4230692809396701</v>
      </c>
      <c r="GN247">
        <v>-1.58375869532392</v>
      </c>
      <c r="GO247">
        <v>0.69509874556388196</v>
      </c>
      <c r="GP247">
        <v>0.39237747623701602</v>
      </c>
      <c r="GQ247">
        <v>-5.26671032275772E-2</v>
      </c>
      <c r="GR247">
        <v>0.324350241862703</v>
      </c>
      <c r="GS247">
        <v>2.1688747860025601</v>
      </c>
      <c r="GT247">
        <v>-4.2535763442210701</v>
      </c>
      <c r="GU247">
        <v>-4.7523416924377698E-2</v>
      </c>
      <c r="GV247">
        <v>0.722871228208533</v>
      </c>
      <c r="GW247">
        <v>2.3755445936330899</v>
      </c>
      <c r="GX247">
        <v>-0.33823145195128701</v>
      </c>
      <c r="GY247">
        <v>0.15532802299276199</v>
      </c>
      <c r="GZ247">
        <v>-0.20931758526785399</v>
      </c>
      <c r="HA247">
        <v>1.51704633262852</v>
      </c>
      <c r="HB247">
        <v>-2.60603319466099</v>
      </c>
      <c r="HC247">
        <v>1.2043688637277199</v>
      </c>
      <c r="HD247">
        <v>-0.79249269219872098</v>
      </c>
      <c r="HE247">
        <v>-0.92136517096150805</v>
      </c>
      <c r="HF247">
        <v>-1.8286618528691201</v>
      </c>
      <c r="HG247">
        <v>1.5956165989336999</v>
      </c>
      <c r="HH247">
        <v>-0.41387318478882701</v>
      </c>
      <c r="HI247">
        <v>-0.38593011449847803</v>
      </c>
      <c r="HJ247">
        <v>1.2217509420224799</v>
      </c>
      <c r="HK247">
        <v>0.42142172733292699</v>
      </c>
      <c r="HL247">
        <v>-0.38769408092775798</v>
      </c>
      <c r="HN247">
        <v>1.4574307122529699</v>
      </c>
      <c r="HO247">
        <v>1.0452421829541001</v>
      </c>
      <c r="HP247">
        <v>0.25887749980029201</v>
      </c>
      <c r="HQ247">
        <v>0.98050579072150901</v>
      </c>
      <c r="HR247">
        <v>1.02060977951623E-2</v>
      </c>
      <c r="HS247">
        <v>0.64367957820650201</v>
      </c>
      <c r="HT247">
        <v>0.48656770104571501</v>
      </c>
      <c r="HU247">
        <v>-0.23060864259605299</v>
      </c>
      <c r="HV247">
        <v>0.71697561979817703</v>
      </c>
      <c r="HW247">
        <v>-0.19559431675588701</v>
      </c>
      <c r="HX247">
        <v>-0.107456357818592</v>
      </c>
      <c r="HY247">
        <v>-0.40893576488088001</v>
      </c>
      <c r="IA247">
        <v>-1.2943349469423999</v>
      </c>
      <c r="IB247">
        <v>1.04533214816911</v>
      </c>
      <c r="IC247">
        <v>0.129019077030534</v>
      </c>
      <c r="ID247">
        <v>-0.71594904857192898</v>
      </c>
      <c r="IE247">
        <v>0.75946838242089099</v>
      </c>
      <c r="IF247">
        <v>-0.44208001227161697</v>
      </c>
      <c r="IG247">
        <v>6.4676471993152504E-2</v>
      </c>
      <c r="IH247">
        <v>0.69899021509627302</v>
      </c>
      <c r="II247">
        <v>-1.0255641313960999</v>
      </c>
      <c r="IJ247">
        <v>1.19020243491832</v>
      </c>
      <c r="IK247">
        <v>1.59100134624168E-2</v>
      </c>
      <c r="IL247">
        <v>1.83425327868463</v>
      </c>
      <c r="IM247">
        <v>-0.26622750092428799</v>
      </c>
      <c r="IN247">
        <v>9.7530445964366705E-2</v>
      </c>
      <c r="IO247">
        <v>-1.92296851100764</v>
      </c>
      <c r="IP247">
        <v>1.6406610478952599</v>
      </c>
      <c r="IQ247">
        <v>0.55535189076181302</v>
      </c>
      <c r="IR247">
        <v>0.472136474854778</v>
      </c>
      <c r="IS247">
        <v>-0.40258641047330501</v>
      </c>
      <c r="IT247">
        <v>-6.1995449414098402E-2</v>
      </c>
      <c r="IU247">
        <v>0.21901009331486401</v>
      </c>
      <c r="IV247">
        <v>-6.5155154698004494E-2</v>
      </c>
      <c r="IW247">
        <v>0.85627195130655298</v>
      </c>
      <c r="IX247">
        <v>3.92149595427327E-2</v>
      </c>
      <c r="IY247">
        <v>0.16478066809213501</v>
      </c>
      <c r="IZ247">
        <v>0.16894775017135499</v>
      </c>
      <c r="JA247">
        <v>0.62055686812527699</v>
      </c>
      <c r="JB247">
        <v>0.24409602156083601</v>
      </c>
      <c r="JC247">
        <v>0.51678208328667097</v>
      </c>
      <c r="JD247">
        <v>0.72797116008587204</v>
      </c>
      <c r="JF247">
        <v>0.85482995091297198</v>
      </c>
      <c r="JG247">
        <v>0.58010046395793302</v>
      </c>
      <c r="JH247">
        <v>-0.59761315969808504</v>
      </c>
      <c r="JI247">
        <v>-0.20276796694815899</v>
      </c>
      <c r="JJ247">
        <v>7.1805383777245907E-2</v>
      </c>
      <c r="JK247">
        <v>-0.40506636369173099</v>
      </c>
      <c r="JL247">
        <v>0.86510892033402298</v>
      </c>
      <c r="JM247">
        <v>-0.29157889875932602</v>
      </c>
    </row>
    <row r="248" spans="1:273" x14ac:dyDescent="0.25">
      <c r="A248" s="30">
        <v>44362</v>
      </c>
      <c r="B248" s="31" t="s">
        <v>2312</v>
      </c>
      <c r="C248" s="23" t="s">
        <v>1746</v>
      </c>
      <c r="D248" s="23" t="s">
        <v>1899</v>
      </c>
      <c r="E248" s="32">
        <v>91.089669999999998</v>
      </c>
      <c r="F248" s="37">
        <v>11640</v>
      </c>
      <c r="G248" s="16">
        <f>VLOOKUP(C248,dFundos!$A$1:$B$28,2,FALSE)</f>
        <v>36400343000190</v>
      </c>
      <c r="H248" s="13"/>
      <c r="I248">
        <f>_xll.ECONOMATICA(G248,"VOLATILITY","1Y",A248)</f>
        <v>18.458222765533701</v>
      </c>
      <c r="J248">
        <f>_xll.ECONOMATICA(G248,"NAV","1D",A248)</f>
        <v>128.08512299996801</v>
      </c>
      <c r="K248">
        <f>_xll.ECONOMATICA(G248,"NAV","1D",A248+1)</f>
        <v>127.78616899997</v>
      </c>
      <c r="L248" s="6"/>
      <c r="X248">
        <v>-0.26080199995703901</v>
      </c>
      <c r="Y248">
        <v>-4.8610777866997502E-2</v>
      </c>
      <c r="Z248">
        <v>0.551107498176862</v>
      </c>
      <c r="AA248">
        <v>1.48858266002208</v>
      </c>
      <c r="AB248">
        <v>-0.32478483662998803</v>
      </c>
      <c r="AC248">
        <v>1.8029944872978401</v>
      </c>
      <c r="AD248">
        <v>-0.19079990915997799</v>
      </c>
      <c r="AE248">
        <v>0.48497876960027497</v>
      </c>
      <c r="AF248">
        <v>-1.6328448922649801</v>
      </c>
      <c r="AG248">
        <v>0.68806361141469097</v>
      </c>
      <c r="AH248">
        <v>1.1742266186047301</v>
      </c>
      <c r="AI248">
        <v>-0.92958885543339398</v>
      </c>
      <c r="AJ248">
        <v>2.3353173306531998</v>
      </c>
      <c r="AK248">
        <v>2.0090606434678202</v>
      </c>
      <c r="AL248">
        <v>-0.97716016625781799</v>
      </c>
      <c r="AM248">
        <v>9.8868896748172105E-2</v>
      </c>
      <c r="AN248">
        <v>-1.5617827822097801</v>
      </c>
      <c r="AO248">
        <v>-0.31357560346805302</v>
      </c>
      <c r="AP248">
        <v>1.3749084570008601</v>
      </c>
      <c r="AQ248">
        <v>-0.39493212525485399</v>
      </c>
      <c r="AR248">
        <v>1.68172223657166</v>
      </c>
      <c r="AS248">
        <v>0.93295173501246598</v>
      </c>
      <c r="AT248">
        <v>-0.77213383538037295</v>
      </c>
      <c r="AU248">
        <v>0.29552520336437699</v>
      </c>
      <c r="AV248">
        <v>-1.0200273774899</v>
      </c>
      <c r="AW248">
        <v>1.41645232743031</v>
      </c>
      <c r="AX248">
        <v>1.3060232724456</v>
      </c>
      <c r="AY248">
        <v>-0.955802628322999</v>
      </c>
      <c r="AZ248">
        <v>-0.59520003451325498</v>
      </c>
      <c r="BA248">
        <v>-0.86832175902600295</v>
      </c>
      <c r="BB248">
        <v>-0.24414394047198601</v>
      </c>
      <c r="BC248">
        <v>-0.88754320395310105</v>
      </c>
      <c r="BD248">
        <v>1.1402362024455199</v>
      </c>
      <c r="BE248">
        <v>-1.22039694897467</v>
      </c>
      <c r="BF248">
        <v>2.25670426971192</v>
      </c>
      <c r="BG248">
        <v>-0.85957241108189897</v>
      </c>
      <c r="BH248">
        <v>0.59222504260105802</v>
      </c>
      <c r="BI248">
        <v>9.5901013992261098E-4</v>
      </c>
      <c r="BJ248">
        <v>0.547380469834025</v>
      </c>
      <c r="BK248">
        <v>0.16272025641228499</v>
      </c>
      <c r="BL248">
        <v>-0.70239008709904704</v>
      </c>
      <c r="BM248">
        <v>4.5748829143121797E-2</v>
      </c>
      <c r="BN248">
        <v>0.82901235728058997</v>
      </c>
      <c r="BO248">
        <v>-1.69191747218065</v>
      </c>
      <c r="BP248">
        <v>2.0281855990106101</v>
      </c>
      <c r="BQ248">
        <v>-0.42267721864845997</v>
      </c>
      <c r="BR248">
        <v>-2.07854412610686</v>
      </c>
      <c r="BS248">
        <v>0.113426805728523</v>
      </c>
      <c r="BU248">
        <v>-0.75533168865149503</v>
      </c>
      <c r="BV248">
        <v>1.30682574072125</v>
      </c>
      <c r="BW248">
        <v>-2.07046132127289</v>
      </c>
      <c r="BX248">
        <v>-0.37641861199517701</v>
      </c>
      <c r="BY248">
        <v>1.64894215668028</v>
      </c>
      <c r="BZ248">
        <v>-2.32222422710038E-2</v>
      </c>
      <c r="CA248">
        <v>-0.53382886126200901</v>
      </c>
      <c r="CB248">
        <v>-0.29673671879209002</v>
      </c>
      <c r="CC248">
        <v>-0.42186931532341998</v>
      </c>
      <c r="CD248">
        <v>-0.71138323082777799</v>
      </c>
      <c r="CE248">
        <v>0.89030779563472595</v>
      </c>
      <c r="CF248">
        <v>-0.835853759235761</v>
      </c>
      <c r="CG248">
        <v>0.65486398543725999</v>
      </c>
      <c r="CH248">
        <v>0.37831301815458601</v>
      </c>
      <c r="CI248">
        <v>-1.8534318734964501</v>
      </c>
      <c r="CJ248">
        <v>-0.52754964835912699</v>
      </c>
      <c r="CK248">
        <v>0.96257146633433899</v>
      </c>
      <c r="CL248">
        <v>0.99750144254357997</v>
      </c>
      <c r="CM248">
        <v>-1.5463153926248201</v>
      </c>
      <c r="CN248">
        <v>1.15625848611671</v>
      </c>
      <c r="CO248">
        <v>-0.35787353035630098</v>
      </c>
      <c r="CP248">
        <v>0.42866860221693098</v>
      </c>
      <c r="CQ248">
        <v>1.1625435861788</v>
      </c>
      <c r="CR248">
        <v>0.194163910236966</v>
      </c>
      <c r="CT248">
        <v>0.94988339842530001</v>
      </c>
      <c r="CU248">
        <v>0.68186497992428496</v>
      </c>
      <c r="CV248">
        <v>0.12967986040166599</v>
      </c>
      <c r="CW248">
        <v>-0.29409986445898501</v>
      </c>
      <c r="CX248">
        <v>2.55760194704635E-2</v>
      </c>
      <c r="CY248">
        <v>1.53475841307227</v>
      </c>
      <c r="CZ248">
        <v>-4.15321210311959E-4</v>
      </c>
      <c r="DA248">
        <v>0.14699123221362201</v>
      </c>
      <c r="DB248">
        <v>-0.34369549930488602</v>
      </c>
      <c r="DC248">
        <v>-0.60387221965356697</v>
      </c>
      <c r="DD248">
        <v>-0.274915484806115</v>
      </c>
      <c r="DE248">
        <v>-2.4014195617382899</v>
      </c>
      <c r="DF248">
        <v>0.92545364968827903</v>
      </c>
      <c r="DG248">
        <v>-2.50645337882816</v>
      </c>
      <c r="DI248">
        <v>1.4528950136082099</v>
      </c>
      <c r="DJ248">
        <v>2.1894285795497099</v>
      </c>
      <c r="DK248">
        <v>2.87641491413524</v>
      </c>
      <c r="DL248">
        <v>0.246617119410075</v>
      </c>
      <c r="DM248">
        <v>-0.25922928261934403</v>
      </c>
      <c r="DN248">
        <v>-0.629222010502417</v>
      </c>
      <c r="DO248">
        <v>0.48175080282817401</v>
      </c>
      <c r="DP248">
        <v>-1.3394087341112</v>
      </c>
      <c r="DQ248">
        <v>1.79865447080374</v>
      </c>
      <c r="DR248">
        <v>0.68445667693595202</v>
      </c>
      <c r="DS248">
        <v>2.5706474480102801E-2</v>
      </c>
      <c r="DT248">
        <v>-0.89273792527819795</v>
      </c>
      <c r="DU248">
        <v>0.68084902250120605</v>
      </c>
      <c r="DV248">
        <v>-2.75091330877331E-2</v>
      </c>
      <c r="DW248">
        <v>1.1842192523545201</v>
      </c>
      <c r="DX248">
        <v>0.68085933598922599</v>
      </c>
      <c r="DY248">
        <v>0.85151781531749304</v>
      </c>
      <c r="DZ248">
        <v>0.28404270324244901</v>
      </c>
      <c r="EA248">
        <v>0.80525821031187705</v>
      </c>
      <c r="EB248">
        <v>-1.0097265368131001</v>
      </c>
      <c r="EC248">
        <v>0.14785240582568801</v>
      </c>
      <c r="ED248">
        <v>0.15509438580920701</v>
      </c>
      <c r="EE248">
        <v>0.16468514859298</v>
      </c>
      <c r="EF248">
        <v>0.95931397208914904</v>
      </c>
      <c r="EG248">
        <v>-0.87062066459111498</v>
      </c>
      <c r="EH248">
        <v>0.71316087141895002</v>
      </c>
      <c r="EI248">
        <v>-1.11375830592806</v>
      </c>
      <c r="EJ248">
        <v>0.53705275731772395</v>
      </c>
      <c r="EK248">
        <v>0.41244818730774602</v>
      </c>
      <c r="EL248">
        <v>0.39194529417727603</v>
      </c>
      <c r="EM248">
        <v>1.4372580488270601</v>
      </c>
      <c r="EN248">
        <v>1.31873957452626</v>
      </c>
      <c r="EO248">
        <v>0.583015171287116</v>
      </c>
      <c r="EP248">
        <v>-8.7822266777948202E-2</v>
      </c>
      <c r="EQ248">
        <v>-1.0219798272373699</v>
      </c>
      <c r="ER248">
        <v>0.62374233821174097</v>
      </c>
      <c r="ES248">
        <v>0.69931930920574803</v>
      </c>
      <c r="ET248">
        <v>0.120558429807716</v>
      </c>
      <c r="EV248">
        <v>0.74159788127872195</v>
      </c>
      <c r="EW248">
        <v>7.9938351518649101E-2</v>
      </c>
      <c r="EX248">
        <v>0.36410778902791202</v>
      </c>
      <c r="EY248">
        <v>-0.104479720175732</v>
      </c>
      <c r="FA248">
        <v>-0.334172403836419</v>
      </c>
      <c r="FB248">
        <v>1.0656800259312101E-2</v>
      </c>
      <c r="FC248">
        <v>-2.9444666321069199</v>
      </c>
      <c r="FD248">
        <v>2.0396125210027098</v>
      </c>
      <c r="FE248">
        <v>4.1084605341893603</v>
      </c>
      <c r="FF248">
        <v>-0.35397402943999601</v>
      </c>
      <c r="FG248">
        <v>0.97056759714177998</v>
      </c>
      <c r="FH248">
        <v>-0.44578885181181199</v>
      </c>
      <c r="FI248">
        <v>0.76760612137149997</v>
      </c>
      <c r="FJ248">
        <v>-1.15917691236973</v>
      </c>
      <c r="FK248">
        <v>0.79486759805149598</v>
      </c>
      <c r="FL248">
        <v>0.29352003602980398</v>
      </c>
      <c r="FM248">
        <v>-0.16243400277744499</v>
      </c>
      <c r="FN248">
        <v>-0.91717445329777503</v>
      </c>
      <c r="FO248">
        <v>-0.27112912766824598</v>
      </c>
      <c r="FP248">
        <v>-0.39502027384514798</v>
      </c>
      <c r="FQ248">
        <v>-0.53239608114381598</v>
      </c>
      <c r="FR248">
        <v>-1.49466804314216</v>
      </c>
      <c r="FS248">
        <v>2.7248300237261001</v>
      </c>
      <c r="FT248">
        <v>-2.4629410248053301</v>
      </c>
      <c r="FU248">
        <v>2.0561110102789799</v>
      </c>
      <c r="FV248">
        <v>1.1508291840073099</v>
      </c>
      <c r="FW248">
        <v>1.1092820484918799</v>
      </c>
      <c r="FX248">
        <v>0.23865843686508001</v>
      </c>
      <c r="FY248">
        <v>0.68324748190207196</v>
      </c>
      <c r="FZ248">
        <v>0.33579473947611399</v>
      </c>
      <c r="GA248">
        <v>-0.40799404296194602</v>
      </c>
      <c r="GB248">
        <v>-1.11779090684649</v>
      </c>
      <c r="GC248">
        <v>1.1265589751928899</v>
      </c>
      <c r="GD248">
        <v>5.4544492013519602E-2</v>
      </c>
      <c r="GG248">
        <v>0.124800435878569</v>
      </c>
      <c r="GH248">
        <v>-0.99202829487694499</v>
      </c>
      <c r="GI248">
        <v>0.37047301702841701</v>
      </c>
      <c r="GJ248">
        <v>-2.98341034167606</v>
      </c>
      <c r="GK248">
        <v>0.421896110856324</v>
      </c>
      <c r="GL248">
        <v>-0.142422577391699</v>
      </c>
      <c r="GM248">
        <v>-2.4749415753831299</v>
      </c>
      <c r="GN248">
        <v>-1.27962348888104</v>
      </c>
      <c r="GO248">
        <v>1.11249281781056</v>
      </c>
      <c r="GP248">
        <v>2.73954259682796E-2</v>
      </c>
      <c r="GQ248">
        <v>-0.82427689494579703</v>
      </c>
      <c r="GR248">
        <v>-0.105475170312275</v>
      </c>
      <c r="GS248">
        <v>1.4754496547539</v>
      </c>
      <c r="GT248">
        <v>-5.0299641456149402</v>
      </c>
      <c r="GU248">
        <v>0.80768065981828796</v>
      </c>
      <c r="GV248">
        <v>0.42155265909968898</v>
      </c>
      <c r="GW248">
        <v>2.8980730519833702</v>
      </c>
      <c r="GX248">
        <v>-0.69278036544346799</v>
      </c>
      <c r="GY248">
        <v>0.932684747021995</v>
      </c>
      <c r="GZ248">
        <v>-0.83644184487638995</v>
      </c>
      <c r="HA248">
        <v>1.4912784110492801</v>
      </c>
      <c r="HB248">
        <v>-2.9068556102174599</v>
      </c>
      <c r="HC248">
        <v>1.7158446356916099</v>
      </c>
      <c r="HD248">
        <v>-0.60775763859055598</v>
      </c>
      <c r="HE248">
        <v>-0.76063650776632097</v>
      </c>
      <c r="HF248">
        <v>-2.1289235308358898</v>
      </c>
      <c r="HG248">
        <v>1.95672610916517</v>
      </c>
      <c r="HH248">
        <v>5.9939673337794402E-2</v>
      </c>
      <c r="HI248">
        <v>-0.638022110160819</v>
      </c>
      <c r="HJ248">
        <v>1.6172609568457099</v>
      </c>
      <c r="HK248">
        <v>0.12543414632091299</v>
      </c>
      <c r="HL248">
        <v>0.22081240658735601</v>
      </c>
      <c r="HN248">
        <v>1.04019410609908</v>
      </c>
      <c r="HO248">
        <v>0.81634072230372101</v>
      </c>
      <c r="HP248">
        <v>-9.2213758944126298E-2</v>
      </c>
      <c r="HQ248">
        <v>1.0522544336709001</v>
      </c>
      <c r="HR248">
        <v>-3.3371344306942802E-2</v>
      </c>
      <c r="HS248">
        <v>0.70529940785490897</v>
      </c>
      <c r="HT248">
        <v>0.21758068414783299</v>
      </c>
      <c r="HU248">
        <v>-0.29830799676346897</v>
      </c>
      <c r="HV248">
        <v>0.4488275570111</v>
      </c>
      <c r="HW248">
        <v>0.46893455473764301</v>
      </c>
      <c r="HX248">
        <v>-0.96612956649551096</v>
      </c>
      <c r="HY248">
        <v>-0.63369600802616299</v>
      </c>
      <c r="IA248">
        <v>-0.96631740498196494</v>
      </c>
      <c r="IB248">
        <v>1.19169231420528</v>
      </c>
      <c r="IC248">
        <v>0.25425518142583298</v>
      </c>
      <c r="ID248">
        <v>-0.59177701614316902</v>
      </c>
      <c r="IE248">
        <v>0.70732568219682401</v>
      </c>
      <c r="IF248">
        <v>-0.30250312775024202</v>
      </c>
      <c r="IG248">
        <v>-0.37336155901357398</v>
      </c>
      <c r="IH248">
        <v>0.28145789710833902</v>
      </c>
      <c r="II248">
        <v>-1.21922141861432</v>
      </c>
      <c r="IJ248">
        <v>1.0073307754282701</v>
      </c>
      <c r="IK248">
        <v>-0.74267897653044201</v>
      </c>
      <c r="IL248">
        <v>2.0204991667924301</v>
      </c>
      <c r="IM248">
        <v>-1.4739267438017101</v>
      </c>
      <c r="IN248">
        <v>0.39912669417390101</v>
      </c>
      <c r="IO248">
        <v>-3.4142458092901502</v>
      </c>
      <c r="IP248">
        <v>0.97663654923962895</v>
      </c>
      <c r="IQ248">
        <v>1.4213931879567101</v>
      </c>
      <c r="IR248">
        <v>0.695916681979725</v>
      </c>
      <c r="IS248">
        <v>-0.13209273110987901</v>
      </c>
      <c r="IT248">
        <v>-0.45918918121969898</v>
      </c>
      <c r="IU248">
        <v>0.94499488604924398</v>
      </c>
      <c r="IV248">
        <v>-0.18764550550258699</v>
      </c>
      <c r="IW248">
        <v>1.7504053676020701</v>
      </c>
      <c r="IX248">
        <v>-0.39490110220867802</v>
      </c>
      <c r="IY248">
        <v>0.49716287921910401</v>
      </c>
      <c r="IZ248">
        <v>0.148894842823211</v>
      </c>
      <c r="JA248">
        <v>0.57100898393400701</v>
      </c>
      <c r="JB248">
        <v>0.77308274612732897</v>
      </c>
      <c r="JC248">
        <v>0.64088662311405598</v>
      </c>
      <c r="JD248">
        <v>-0.10024999264715</v>
      </c>
      <c r="JF248">
        <v>0.25828700290730899</v>
      </c>
      <c r="JG248">
        <v>0.29927238574600801</v>
      </c>
      <c r="JH248">
        <v>-0.55551224722876202</v>
      </c>
      <c r="JI248">
        <v>-0.100824207584083</v>
      </c>
      <c r="JJ248">
        <v>0.39831251706345899</v>
      </c>
      <c r="JK248">
        <v>-0.45008690240138099</v>
      </c>
      <c r="JL248">
        <v>0.92643328152917104</v>
      </c>
      <c r="JM248">
        <v>-6.1468945386877701E-2</v>
      </c>
    </row>
    <row r="249" spans="1:273" x14ac:dyDescent="0.25">
      <c r="A249" s="29">
        <v>44362</v>
      </c>
      <c r="B249" s="31" t="s">
        <v>2312</v>
      </c>
      <c r="C249" s="24" t="s">
        <v>1735</v>
      </c>
      <c r="D249" s="24" t="s">
        <v>1899</v>
      </c>
      <c r="E249" s="34">
        <v>8.2394189999999998</v>
      </c>
      <c r="F249" s="38">
        <v>3980</v>
      </c>
      <c r="G249" s="16">
        <f>VLOOKUP(C249,dFundos!$A$1:$B$28,2,FALSE)</f>
        <v>18770648000102</v>
      </c>
      <c r="H249" s="13"/>
      <c r="I249">
        <f>_xll.ECONOMATICA(G249,"VOLATILITY","1Y",A249)</f>
        <v>20.512147100060201</v>
      </c>
      <c r="J249">
        <f>_xll.ECONOMATICA(G249,"NAV","1D",A249)</f>
        <v>483.96720999991499</v>
      </c>
      <c r="K249">
        <f>_xll.ECONOMATICA(G249,"NAV","1D",A249+1)</f>
        <v>483.04376199981198</v>
      </c>
      <c r="L249" s="6"/>
      <c r="M249">
        <v>2.6703301648012698</v>
      </c>
      <c r="N249">
        <v>0.41659928210719999</v>
      </c>
      <c r="O249">
        <v>1.8219575786133599</v>
      </c>
      <c r="P249">
        <v>-1.9146550928780901</v>
      </c>
      <c r="Q249">
        <v>0.16254863894573601</v>
      </c>
      <c r="R249">
        <v>-1.5270043611053601</v>
      </c>
      <c r="S249">
        <v>0.43632883462123601</v>
      </c>
      <c r="T249">
        <v>1.2400209010593199</v>
      </c>
      <c r="U249">
        <v>-0.79581980353395898</v>
      </c>
      <c r="V249">
        <v>0.92403401122283002</v>
      </c>
      <c r="W249">
        <v>1.3179764404412699</v>
      </c>
      <c r="X249">
        <v>-1.17708245370522</v>
      </c>
      <c r="Y249">
        <v>0.95692221166245905</v>
      </c>
      <c r="Z249">
        <v>-0.83224484587844905</v>
      </c>
      <c r="AA249">
        <v>2.5298878443209101</v>
      </c>
      <c r="AB249">
        <v>-0.81226975253230205</v>
      </c>
      <c r="AC249">
        <v>0.55843179761723105</v>
      </c>
      <c r="AD249">
        <v>4.8889024583331803E-2</v>
      </c>
      <c r="AE249">
        <v>0.45393988566502202</v>
      </c>
      <c r="AF249">
        <v>-0.378932929379516</v>
      </c>
      <c r="AG249">
        <v>0.78816569221089605</v>
      </c>
      <c r="AH249">
        <v>1.1878344483193399</v>
      </c>
      <c r="AI249">
        <v>-1.5394974793707701</v>
      </c>
      <c r="AJ249">
        <v>1.06904821677745</v>
      </c>
      <c r="AK249">
        <v>0.54911935385462096</v>
      </c>
      <c r="AL249">
        <v>-2.8179439950690699</v>
      </c>
      <c r="AM249">
        <v>-0.77267278602448597</v>
      </c>
      <c r="AN249">
        <v>3.1686961483501398E-2</v>
      </c>
      <c r="AO249">
        <v>-0.39181382026072198</v>
      </c>
      <c r="AP249">
        <v>0.31480504931096198</v>
      </c>
      <c r="AQ249">
        <v>-1.1543864904524499</v>
      </c>
      <c r="AR249">
        <v>1.26256551102415</v>
      </c>
      <c r="AS249">
        <v>-8.9180949180445196E-2</v>
      </c>
      <c r="AT249">
        <v>1.90197271112993</v>
      </c>
      <c r="AU249">
        <v>2.8737577411448001</v>
      </c>
      <c r="AV249">
        <v>4.7965157136786701E-2</v>
      </c>
      <c r="AW249">
        <v>0.55209915299201395</v>
      </c>
      <c r="AX249">
        <v>2.0172911075860598</v>
      </c>
      <c r="AY249">
        <v>1.0788366567794601</v>
      </c>
      <c r="AZ249">
        <v>0.66193968086736299</v>
      </c>
      <c r="BA249">
        <v>-1.7171860941743899</v>
      </c>
      <c r="BB249">
        <v>2.4763668678133399</v>
      </c>
      <c r="BC249">
        <v>-1.46146654506083</v>
      </c>
      <c r="BD249">
        <v>0.84012998577236397</v>
      </c>
      <c r="BE249">
        <v>1.9412215113334199</v>
      </c>
      <c r="BF249">
        <v>-0.20055749109815199</v>
      </c>
      <c r="BG249">
        <v>0.56794996526150499</v>
      </c>
      <c r="BH249">
        <v>1.2990642433578601</v>
      </c>
      <c r="BI249">
        <v>1.13118704848603</v>
      </c>
      <c r="BJ249">
        <v>0.84784290556854103</v>
      </c>
      <c r="BK249">
        <v>-0.69108940842852495</v>
      </c>
      <c r="BL249">
        <v>3.59545211049408</v>
      </c>
      <c r="BM249">
        <v>-0.64837475247259102</v>
      </c>
      <c r="BN249">
        <v>-2.19548636159743</v>
      </c>
      <c r="BO249">
        <v>0.62723219325562196</v>
      </c>
      <c r="BP249">
        <v>-0.59260151710986997</v>
      </c>
      <c r="BQ249">
        <v>1.04297376419709</v>
      </c>
      <c r="BR249">
        <v>-5.06140416746348</v>
      </c>
      <c r="BS249">
        <v>-0.60955976114200905</v>
      </c>
      <c r="BU249">
        <v>-1.91779611759557</v>
      </c>
      <c r="BV249">
        <v>0.84238273466326097</v>
      </c>
      <c r="BW249">
        <v>-1.5118993355827099</v>
      </c>
      <c r="BX249">
        <v>0.35488526355038602</v>
      </c>
      <c r="BY249">
        <v>-6.8432160787779098E-2</v>
      </c>
      <c r="BZ249">
        <v>0.55751026338839405</v>
      </c>
      <c r="CA249">
        <v>-1.5533603886979099</v>
      </c>
      <c r="CB249">
        <v>-0.89595175277281702</v>
      </c>
      <c r="CC249">
        <v>0.98145273623231299</v>
      </c>
      <c r="CD249">
        <v>-6.1505195662903099E-2</v>
      </c>
      <c r="CE249">
        <v>2.3933558451972199</v>
      </c>
      <c r="CF249">
        <v>-0.61703660740022304</v>
      </c>
      <c r="CG249">
        <v>-0.69287627047742695</v>
      </c>
      <c r="CH249">
        <v>2.1463312712512601</v>
      </c>
      <c r="CI249">
        <v>3.0534689863998201</v>
      </c>
      <c r="CJ249">
        <v>-0.31962290586307102</v>
      </c>
      <c r="CK249">
        <v>0.55005783924570995</v>
      </c>
      <c r="CL249">
        <v>1.1084685042078499</v>
      </c>
      <c r="CM249">
        <v>-1.16644194076798</v>
      </c>
      <c r="CN249">
        <v>5.2461545419646399E-2</v>
      </c>
      <c r="CO249">
        <v>-1.0728040112553601</v>
      </c>
      <c r="CP249">
        <v>2.07387589362042</v>
      </c>
      <c r="CQ249">
        <v>0.44773883764719402</v>
      </c>
      <c r="CR249">
        <v>3.5476743141771301E-2</v>
      </c>
      <c r="CT249">
        <v>2.1816115231558801</v>
      </c>
      <c r="CU249">
        <v>-0.63424230474993204</v>
      </c>
      <c r="CV249">
        <v>-0.19607222639024299</v>
      </c>
      <c r="CW249">
        <v>0.45357436247286398</v>
      </c>
      <c r="CX249">
        <v>-2.27108276803847</v>
      </c>
      <c r="CY249">
        <v>0.31967998293111999</v>
      </c>
      <c r="CZ249">
        <v>0.32771679434517897</v>
      </c>
      <c r="DA249">
        <v>0.24630727293697399</v>
      </c>
      <c r="DB249">
        <v>0.78797241694701403</v>
      </c>
      <c r="DC249">
        <v>-1.8534150588493501</v>
      </c>
      <c r="DD249">
        <v>0.74960413239750801</v>
      </c>
      <c r="DE249">
        <v>-2.7991814798951999</v>
      </c>
      <c r="DF249">
        <v>1.4982879138187899</v>
      </c>
      <c r="DG249">
        <v>-1.3686818167116099</v>
      </c>
      <c r="DI249">
        <v>2.9077430841425702</v>
      </c>
      <c r="DJ249">
        <v>0.91647057834052204</v>
      </c>
      <c r="DK249">
        <v>0.39143257472460402</v>
      </c>
      <c r="DL249">
        <v>-2.9096214820128798</v>
      </c>
      <c r="DM249">
        <v>2.6597200667310998</v>
      </c>
      <c r="DN249">
        <v>-2.1112909348630602</v>
      </c>
      <c r="DO249">
        <v>1.1316004060063301</v>
      </c>
      <c r="DP249">
        <v>-0.14470338337559999</v>
      </c>
      <c r="DQ249">
        <v>1.68680509996193</v>
      </c>
      <c r="DR249">
        <v>-4.0295432063430801E-2</v>
      </c>
      <c r="DS249">
        <v>-1.3733232357481</v>
      </c>
      <c r="DT249">
        <v>-1.34775139094927</v>
      </c>
      <c r="DU249">
        <v>-0.33967133085752699</v>
      </c>
      <c r="DV249">
        <v>0.70738225294917401</v>
      </c>
      <c r="DW249">
        <v>1.3784823031528499</v>
      </c>
      <c r="DX249">
        <v>0.68979289007984301</v>
      </c>
      <c r="DY249">
        <v>-1.15033062957082</v>
      </c>
      <c r="DZ249">
        <v>-0.114203045177419</v>
      </c>
      <c r="EA249">
        <v>0.54439105224446405</v>
      </c>
      <c r="EB249">
        <v>-6.53080550364393E-2</v>
      </c>
      <c r="EC249">
        <v>-0.92776442734248099</v>
      </c>
      <c r="ED249">
        <v>0.393566421371361</v>
      </c>
      <c r="EE249">
        <v>-1.8588448685477501</v>
      </c>
      <c r="EF249">
        <v>0.308510374088655</v>
      </c>
      <c r="EG249">
        <v>-0.921240870047768</v>
      </c>
      <c r="EH249">
        <v>0.92099220037198404</v>
      </c>
      <c r="EI249">
        <v>0.26804822791746102</v>
      </c>
      <c r="EJ249">
        <v>-2.55715882994991</v>
      </c>
      <c r="EK249">
        <v>0.36149002098682098</v>
      </c>
      <c r="EL249">
        <v>0.892358096643875</v>
      </c>
      <c r="EM249">
        <v>0.26218230614176702</v>
      </c>
      <c r="EN249">
        <v>0.87026260425773205</v>
      </c>
      <c r="EO249">
        <v>-0.26861410988203699</v>
      </c>
      <c r="EP249">
        <v>-0.507684243530093</v>
      </c>
      <c r="EQ249">
        <v>0.94481983105652001</v>
      </c>
      <c r="ER249">
        <v>0.43143408056494098</v>
      </c>
      <c r="ES249">
        <v>1.0903779357249701</v>
      </c>
      <c r="ET249">
        <v>-9.7956521130981907E-3</v>
      </c>
      <c r="EV249">
        <v>2.1709019960326299</v>
      </c>
      <c r="EW249">
        <v>-1.2563548665639199</v>
      </c>
      <c r="EX249">
        <v>-0.15835510512261</v>
      </c>
      <c r="EY249">
        <v>-7.7354419772745998E-3</v>
      </c>
      <c r="FA249">
        <v>-0.18695743438001999</v>
      </c>
      <c r="FB249">
        <v>1.0206755650870001</v>
      </c>
      <c r="FC249">
        <v>0.44835044027422599</v>
      </c>
      <c r="FD249">
        <v>3.4264253868968799</v>
      </c>
      <c r="FE249">
        <v>0.62865794279787202</v>
      </c>
      <c r="FF249">
        <v>0.54925796848692698</v>
      </c>
      <c r="FG249">
        <v>-2.0967678196029702</v>
      </c>
      <c r="FH249">
        <v>-0.474285678228625</v>
      </c>
      <c r="FI249">
        <v>-2.10221898078089</v>
      </c>
      <c r="FJ249">
        <v>0.49116230111394499</v>
      </c>
      <c r="FK249">
        <v>-0.158413348526665</v>
      </c>
      <c r="FL249">
        <v>1.7521596650112801</v>
      </c>
      <c r="FM249">
        <v>1.11243603878393</v>
      </c>
      <c r="FN249">
        <v>1.06100293505733</v>
      </c>
      <c r="FO249">
        <v>1.3589272464741999</v>
      </c>
      <c r="FP249">
        <v>-7.87995941209374E-3</v>
      </c>
      <c r="FQ249">
        <v>-1.5184725829385599</v>
      </c>
      <c r="FR249">
        <v>-2.0895732494864201</v>
      </c>
      <c r="FS249">
        <v>2.6482069837584299</v>
      </c>
      <c r="FT249">
        <v>-1.92278463437106</v>
      </c>
      <c r="FU249">
        <v>1.26528070213681</v>
      </c>
      <c r="FV249">
        <v>0.17804239469114699</v>
      </c>
      <c r="FW249">
        <v>0.49448118425061699</v>
      </c>
      <c r="FX249">
        <v>1.9311490530526501</v>
      </c>
      <c r="FY249">
        <v>-0.72970711516973097</v>
      </c>
      <c r="FZ249">
        <v>0.58946945555362595</v>
      </c>
      <c r="GA249">
        <v>0.386478974178317</v>
      </c>
      <c r="GB249">
        <v>0.101303335577541</v>
      </c>
      <c r="GC249">
        <v>0.10574020470812701</v>
      </c>
      <c r="GD249">
        <v>9.7854410705622299E-2</v>
      </c>
      <c r="GG249">
        <v>0.87643813130853199</v>
      </c>
      <c r="GH249">
        <v>0.120377730490873</v>
      </c>
      <c r="GI249">
        <v>-0.64281881759598003</v>
      </c>
      <c r="GJ249">
        <v>7.5758914135803906E-2</v>
      </c>
      <c r="GK249">
        <v>-0.344937296085845</v>
      </c>
      <c r="GL249">
        <v>1.0379219751484901</v>
      </c>
      <c r="GM249">
        <v>-0.81687974616215797</v>
      </c>
      <c r="GN249">
        <v>0.94184294484875897</v>
      </c>
      <c r="GO249">
        <v>2.0310126479671502</v>
      </c>
      <c r="GP249">
        <v>0.55294783542194603</v>
      </c>
      <c r="GQ249">
        <v>6.3144381419988294E-2</v>
      </c>
      <c r="GR249">
        <v>-3.1983592873984898</v>
      </c>
      <c r="GS249">
        <v>2.21613250323571</v>
      </c>
      <c r="GT249">
        <v>1.38617086176964</v>
      </c>
      <c r="GU249">
        <v>1.67050675390783</v>
      </c>
      <c r="GV249">
        <v>-1.0530586418099099</v>
      </c>
      <c r="GW249">
        <v>-1.6374905496377301</v>
      </c>
      <c r="GX249">
        <v>0.166866415020195</v>
      </c>
      <c r="GY249">
        <v>1.86007511638309</v>
      </c>
      <c r="GZ249">
        <v>-4.6472306166833698E-2</v>
      </c>
      <c r="HA249">
        <v>-0.179481723625941</v>
      </c>
      <c r="HB249">
        <v>-1.93880096285284</v>
      </c>
      <c r="HC249">
        <v>-1.5102827601367601</v>
      </c>
      <c r="HD249">
        <v>0.99916643957840301</v>
      </c>
      <c r="HE249">
        <v>-1.06408900874158</v>
      </c>
      <c r="HF249">
        <v>1.1157624687257299</v>
      </c>
      <c r="HG249">
        <v>1.5166358525675601</v>
      </c>
      <c r="HH249">
        <v>2.7834311073092999</v>
      </c>
      <c r="HI249">
        <v>0.42517489109741302</v>
      </c>
      <c r="HJ249">
        <v>-0.86548408917224195</v>
      </c>
      <c r="HK249">
        <v>-1.1932218437323201</v>
      </c>
      <c r="HL249">
        <v>2.4675467249835501</v>
      </c>
      <c r="HN249">
        <v>0.88585596895427399</v>
      </c>
      <c r="HO249">
        <v>-1.1493902253278101</v>
      </c>
      <c r="HP249">
        <v>0.93265301093197195</v>
      </c>
      <c r="HQ249">
        <v>-0.39795215889171198</v>
      </c>
      <c r="HR249">
        <v>2.3794742386598999</v>
      </c>
      <c r="HS249">
        <v>0.91785832846653603</v>
      </c>
      <c r="HT249">
        <v>-0.45447031216099298</v>
      </c>
      <c r="HU249">
        <v>-0.54479714672197599</v>
      </c>
      <c r="HV249">
        <v>-0.21132452602614599</v>
      </c>
      <c r="HW249">
        <v>-0.15267001772372199</v>
      </c>
      <c r="HX249">
        <v>-0.88361260377496398</v>
      </c>
      <c r="HY249">
        <v>-0.95532637615178795</v>
      </c>
      <c r="IA249">
        <v>-1.54011062995778</v>
      </c>
      <c r="IB249">
        <v>1.5203604074486099</v>
      </c>
      <c r="IC249">
        <v>-0.28241965037523198</v>
      </c>
      <c r="ID249">
        <v>3.1839278017287101E-2</v>
      </c>
      <c r="IE249">
        <v>-1.5221696125081501</v>
      </c>
      <c r="IF249">
        <v>0.485623298845894</v>
      </c>
      <c r="IG249">
        <v>0.41464793011982698</v>
      </c>
      <c r="IH249">
        <v>-0.203826200686308</v>
      </c>
      <c r="II249">
        <v>-0.26909052103292203</v>
      </c>
      <c r="IJ249">
        <v>-1.2063640295309599</v>
      </c>
      <c r="IK249">
        <v>-0.28731794873237998</v>
      </c>
      <c r="IL249">
        <v>-0.15124859401112201</v>
      </c>
      <c r="IM249">
        <v>-1.20802817064032</v>
      </c>
      <c r="IN249">
        <v>-0.83584431122290004</v>
      </c>
      <c r="IO249">
        <v>-1.41829643325764</v>
      </c>
      <c r="IP249">
        <v>1.54334192175156</v>
      </c>
      <c r="IQ249">
        <v>1.11396698193857</v>
      </c>
      <c r="IR249">
        <v>-0.43913251292906402</v>
      </c>
      <c r="IS249">
        <v>-1.0389367343122999</v>
      </c>
      <c r="IT249">
        <v>0.93258226388570598</v>
      </c>
      <c r="IU249">
        <v>0.461448065289005</v>
      </c>
      <c r="IV249">
        <v>1.0514369872908</v>
      </c>
      <c r="IW249">
        <v>0.80145174451899903</v>
      </c>
      <c r="IX249">
        <v>-0.13038615279583601</v>
      </c>
      <c r="IY249">
        <v>-9.1615577002812601E-2</v>
      </c>
      <c r="IZ249">
        <v>-0.72978474636329305</v>
      </c>
      <c r="JA249">
        <v>-0.40831795895428502</v>
      </c>
      <c r="JB249">
        <v>2.9584724507003599E-2</v>
      </c>
      <c r="JC249">
        <v>-1.1105599824986701</v>
      </c>
      <c r="JD249">
        <v>-1.03175816602743</v>
      </c>
      <c r="JF249">
        <v>-0.199529008568788</v>
      </c>
      <c r="JG249">
        <v>-0.17095051043725101</v>
      </c>
      <c r="JH249">
        <v>-7.0315286211553002E-2</v>
      </c>
      <c r="JI249">
        <v>0.20638807363866399</v>
      </c>
      <c r="JJ249">
        <v>0.532240623033431</v>
      </c>
      <c r="JK249">
        <v>0.80423682848049804</v>
      </c>
      <c r="JL249">
        <v>-0.44837960076620198</v>
      </c>
      <c r="JM249">
        <v>-0.83218458212286395</v>
      </c>
    </row>
    <row r="250" spans="1:273" x14ac:dyDescent="0.25">
      <c r="A250" s="30">
        <v>44362</v>
      </c>
      <c r="B250" s="31" t="s">
        <v>2312</v>
      </c>
      <c r="C250" s="23" t="s">
        <v>1739</v>
      </c>
      <c r="D250" s="23" t="s">
        <v>1899</v>
      </c>
      <c r="E250" s="32">
        <v>6.6415819999999997</v>
      </c>
      <c r="F250" s="37">
        <v>3900</v>
      </c>
      <c r="G250" s="16">
        <f>VLOOKUP(C250,dFundos!$A$1:$B$28,2,FALSE)</f>
        <v>19436835000117</v>
      </c>
      <c r="H250" s="13"/>
      <c r="I250">
        <f>_xll.ECONOMATICA(G250,"VOLATILITY","1Y",A250)</f>
        <v>21.5323471168522</v>
      </c>
      <c r="J250">
        <f>_xll.ECONOMATICA(G250,"NAV","1D",A250)</f>
        <v>588.47700999956601</v>
      </c>
      <c r="K250">
        <f>_xll.ECONOMATICA(G250,"NAV","1D",A250+1)</f>
        <v>587.20948300044995</v>
      </c>
      <c r="L250" s="6"/>
      <c r="M250">
        <v>2.5845850508631001</v>
      </c>
      <c r="N250">
        <v>0.74310645759396698</v>
      </c>
      <c r="O250">
        <v>1.9150289737808599</v>
      </c>
      <c r="P250">
        <v>-2.12601029097641</v>
      </c>
      <c r="Q250">
        <v>0.53137832619540903</v>
      </c>
      <c r="R250">
        <v>-1.64881667524241</v>
      </c>
      <c r="S250">
        <v>0.65882096623681696</v>
      </c>
      <c r="T250">
        <v>0.78282353642862301</v>
      </c>
      <c r="U250">
        <v>-0.43020223492931098</v>
      </c>
      <c r="V250">
        <v>0.941061544290278</v>
      </c>
      <c r="W250">
        <v>1.3802037750792799</v>
      </c>
      <c r="X250">
        <v>-1.04732682539179</v>
      </c>
      <c r="Y250">
        <v>0.91846365903620597</v>
      </c>
      <c r="Z250">
        <v>-0.89153719491150696</v>
      </c>
      <c r="AA250">
        <v>2.7201906690606799</v>
      </c>
      <c r="AB250">
        <v>-0.48060172430268699</v>
      </c>
      <c r="AC250">
        <v>0.65309472320223005</v>
      </c>
      <c r="AD250">
        <v>0.33479570902272798</v>
      </c>
      <c r="AE250">
        <v>4.4371363037498703E-2</v>
      </c>
      <c r="AF250">
        <v>-0.74719536141856202</v>
      </c>
      <c r="AG250">
        <v>0.92172030435904195</v>
      </c>
      <c r="AH250">
        <v>1.0434670293761901</v>
      </c>
      <c r="AI250">
        <v>-1.5772773856042499</v>
      </c>
      <c r="AJ250">
        <v>1.28708233642101</v>
      </c>
      <c r="AK250">
        <v>0.84763069789914902</v>
      </c>
      <c r="AL250">
        <v>-3.21802875396315</v>
      </c>
      <c r="AM250">
        <v>-0.82578364535947901</v>
      </c>
      <c r="AN250">
        <v>-0.23176444228738499</v>
      </c>
      <c r="AO250">
        <v>-0.32049389683379598</v>
      </c>
      <c r="AP250">
        <v>0.40947878260340098</v>
      </c>
      <c r="AQ250">
        <v>-1.32353080116445</v>
      </c>
      <c r="AR250">
        <v>1.1706028491971701</v>
      </c>
      <c r="AS250">
        <v>0.21955449083179701</v>
      </c>
      <c r="AT250">
        <v>2.1866398550628201</v>
      </c>
      <c r="AU250">
        <v>2.92431673115061</v>
      </c>
      <c r="AV250">
        <v>0.16635726387903599</v>
      </c>
      <c r="AW250">
        <v>0.50795775296137402</v>
      </c>
      <c r="AX250">
        <v>2.3118014791179999</v>
      </c>
      <c r="AY250">
        <v>0.79219418166758304</v>
      </c>
      <c r="AZ250">
        <v>0.41454290185356502</v>
      </c>
      <c r="BA250">
        <v>-2.0037714530190001</v>
      </c>
      <c r="BB250">
        <v>2.6638099750925899</v>
      </c>
      <c r="BC250">
        <v>-1.38729776072068</v>
      </c>
      <c r="BD250">
        <v>0.82024485564034</v>
      </c>
      <c r="BE250">
        <v>2.2637015790678601</v>
      </c>
      <c r="BF250">
        <v>6.5797892602859107E-2</v>
      </c>
      <c r="BG250">
        <v>0.59967500783386596</v>
      </c>
      <c r="BH250">
        <v>1.5838471999813899</v>
      </c>
      <c r="BI250">
        <v>1.2553116288472701</v>
      </c>
      <c r="BJ250">
        <v>0.73167503105651099</v>
      </c>
      <c r="BK250">
        <v>-0.65658299390634101</v>
      </c>
      <c r="BL250">
        <v>4.2694141317042504</v>
      </c>
      <c r="BM250">
        <v>-0.92877430552107398</v>
      </c>
      <c r="BN250">
        <v>-2.18233374607735</v>
      </c>
      <c r="BO250">
        <v>0.85752372433489699</v>
      </c>
      <c r="BP250">
        <v>-0.42129086186832898</v>
      </c>
      <c r="BQ250">
        <v>0.93195251556608105</v>
      </c>
      <c r="BR250">
        <v>-5.4662812443930298</v>
      </c>
      <c r="BS250">
        <v>-1.08156894948479</v>
      </c>
      <c r="BU250">
        <v>-1.93223141832277</v>
      </c>
      <c r="BV250">
        <v>1.00074127458356</v>
      </c>
      <c r="BW250">
        <v>-1.53597274784261</v>
      </c>
      <c r="BX250">
        <v>9.0866466780425995E-2</v>
      </c>
      <c r="BY250">
        <v>-3.0238047565944701E-2</v>
      </c>
      <c r="BZ250">
        <v>1.0303414775989901</v>
      </c>
      <c r="CA250">
        <v>-1.83275347690142</v>
      </c>
      <c r="CB250">
        <v>-1.07344123916846</v>
      </c>
      <c r="CC250">
        <v>0.89068128363578603</v>
      </c>
      <c r="CD250">
        <v>0.256852741040348</v>
      </c>
      <c r="CE250">
        <v>2.6860387783017399</v>
      </c>
      <c r="CF250">
        <v>-0.73472862850394405</v>
      </c>
      <c r="CG250">
        <v>-0.62954208042356197</v>
      </c>
      <c r="CH250">
        <v>2.2879627142174299</v>
      </c>
      <c r="CI250">
        <v>2.97322729602456</v>
      </c>
      <c r="CJ250">
        <v>-0.18651463797141299</v>
      </c>
      <c r="CK250">
        <v>0.47134471442404902</v>
      </c>
      <c r="CL250">
        <v>1.2650993847273599</v>
      </c>
      <c r="CM250">
        <v>-1.43914310710898</v>
      </c>
      <c r="CN250">
        <v>3.1338360349764102E-2</v>
      </c>
      <c r="CO250">
        <v>-1.1647848350548899</v>
      </c>
      <c r="CP250">
        <v>2.0262638201529599</v>
      </c>
      <c r="CQ250">
        <v>0.44954124568903397</v>
      </c>
      <c r="CR250">
        <v>0.232453504941077</v>
      </c>
      <c r="CT250">
        <v>2.49667650878109</v>
      </c>
      <c r="CU250">
        <v>-0.62924743433541197</v>
      </c>
      <c r="CV250">
        <v>-0.36936001852154698</v>
      </c>
      <c r="CW250">
        <v>0.30873517152940599</v>
      </c>
      <c r="CX250">
        <v>-2.3373821236418699</v>
      </c>
      <c r="CY250">
        <v>0.362557622611348</v>
      </c>
      <c r="CZ250">
        <v>0.546331972327607</v>
      </c>
      <c r="DA250">
        <v>-6.0534084150276599E-2</v>
      </c>
      <c r="DB250">
        <v>0.81229088154941598</v>
      </c>
      <c r="DC250">
        <v>-1.9202834265343001</v>
      </c>
      <c r="DD250">
        <v>1.18528623024758</v>
      </c>
      <c r="DE250">
        <v>-3.06642666264452</v>
      </c>
      <c r="DF250">
        <v>1.64141716595623</v>
      </c>
      <c r="DG250">
        <v>-1.6763631855610599</v>
      </c>
      <c r="DI250">
        <v>2.5300113380581002</v>
      </c>
      <c r="DJ250">
        <v>1.62766104913317</v>
      </c>
      <c r="DK250">
        <v>0.38042509640945399</v>
      </c>
      <c r="DL250">
        <v>-2.7437930161795498</v>
      </c>
      <c r="DM250">
        <v>1.5603220219418299</v>
      </c>
      <c r="DN250">
        <v>-2.3846260392929302</v>
      </c>
      <c r="DO250">
        <v>1.3934077394878801</v>
      </c>
      <c r="DP250">
        <v>3.9459625622839702E-2</v>
      </c>
      <c r="DQ250">
        <v>1.49128931388987</v>
      </c>
      <c r="DR250">
        <v>-2.4247810233646298E-2</v>
      </c>
      <c r="DS250">
        <v>-1.33777264600212</v>
      </c>
      <c r="DT250">
        <v>-1.40757141680297</v>
      </c>
      <c r="DU250">
        <v>-0.19887226635546501</v>
      </c>
      <c r="DV250">
        <v>0.66233606521564103</v>
      </c>
      <c r="DW250">
        <v>0.96418511384399597</v>
      </c>
      <c r="DX250">
        <v>0.449127142201178</v>
      </c>
      <c r="DY250">
        <v>-1.1258289699981101</v>
      </c>
      <c r="DZ250">
        <v>-0.14914763032720699</v>
      </c>
      <c r="EA250">
        <v>0.56626326022524198</v>
      </c>
      <c r="EB250">
        <v>0.218552884871315</v>
      </c>
      <c r="EC250">
        <v>-0.78974821608426304</v>
      </c>
      <c r="ED250">
        <v>0.12408562342898199</v>
      </c>
      <c r="EE250">
        <v>-1.95536760902542</v>
      </c>
      <c r="EF250">
        <v>9.6475320606259601E-2</v>
      </c>
      <c r="EG250">
        <v>-0.74562311019690197</v>
      </c>
      <c r="EH250">
        <v>0.85328375480457896</v>
      </c>
      <c r="EI250">
        <v>6.6394701025274103E-2</v>
      </c>
      <c r="EJ250">
        <v>-2.5147544421088202</v>
      </c>
      <c r="EK250">
        <v>0.52187599721946798</v>
      </c>
      <c r="EL250">
        <v>1.1314133458654401</v>
      </c>
      <c r="EM250">
        <v>0.204585925166612</v>
      </c>
      <c r="EN250">
        <v>1.0478060317836899</v>
      </c>
      <c r="EO250">
        <v>-0.242702494142577</v>
      </c>
      <c r="EP250">
        <v>-0.51195444248151001</v>
      </c>
      <c r="EQ250">
        <v>0.61094098346074999</v>
      </c>
      <c r="ER250">
        <v>0.59658213122020198</v>
      </c>
      <c r="ES250">
        <v>0.80481703753321199</v>
      </c>
      <c r="ET250">
        <v>-7.70674696468632E-3</v>
      </c>
      <c r="EV250">
        <v>2.50752206429752</v>
      </c>
      <c r="EW250">
        <v>-1.1849055748825801</v>
      </c>
      <c r="EX250">
        <v>-0.22669077179671099</v>
      </c>
      <c r="EY250">
        <v>-7.6920737228647297E-3</v>
      </c>
      <c r="FA250">
        <v>-0.25515181050650398</v>
      </c>
      <c r="FB250">
        <v>0.98000114794558602</v>
      </c>
      <c r="FC250">
        <v>-0.31145954390012798</v>
      </c>
      <c r="FD250">
        <v>3.37231223729759</v>
      </c>
      <c r="FE250">
        <v>0.86147812926356004</v>
      </c>
      <c r="FF250">
        <v>0.23407459029840499</v>
      </c>
      <c r="FG250">
        <v>-2.4418283885097498</v>
      </c>
      <c r="FH250">
        <v>-0.26494972516957199</v>
      </c>
      <c r="FI250">
        <v>-2.4918021056691901</v>
      </c>
      <c r="FJ250">
        <v>0.72829950950108502</v>
      </c>
      <c r="FK250">
        <v>-0.16178208970814001</v>
      </c>
      <c r="FL250">
        <v>1.89646536691725</v>
      </c>
      <c r="FM250">
        <v>1.74145754481287</v>
      </c>
      <c r="FN250">
        <v>1.28522521226841</v>
      </c>
      <c r="FO250">
        <v>1.53694036253</v>
      </c>
      <c r="FP250">
        <v>-7.8295311141118908E-3</v>
      </c>
      <c r="FQ250">
        <v>-1.3531729808164501</v>
      </c>
      <c r="FR250">
        <v>-2.1869396208785501</v>
      </c>
      <c r="FS250">
        <v>2.6852825589230598</v>
      </c>
      <c r="FT250">
        <v>-1.9750242968257199</v>
      </c>
      <c r="FU250">
        <v>1.4615929298088299</v>
      </c>
      <c r="FV250">
        <v>1.10926368506625E-2</v>
      </c>
      <c r="FW250">
        <v>0.47564562755724199</v>
      </c>
      <c r="FX250">
        <v>1.77485388830974</v>
      </c>
      <c r="FY250">
        <v>-0.62581437068729395</v>
      </c>
      <c r="FZ250">
        <v>0.53400726355903305</v>
      </c>
      <c r="GA250">
        <v>0.48601112303003902</v>
      </c>
      <c r="GB250">
        <v>2.0920314273098501E-2</v>
      </c>
      <c r="GC250">
        <v>0.21937272413197201</v>
      </c>
      <c r="GD250">
        <v>-9.26270906347781E-2</v>
      </c>
      <c r="GG250">
        <v>0.65949025702138897</v>
      </c>
      <c r="GH250">
        <v>4.7547878239129197E-2</v>
      </c>
      <c r="GI250">
        <v>-0.98434278179411205</v>
      </c>
      <c r="GJ250">
        <v>-0.18964869768751699</v>
      </c>
      <c r="GK250">
        <v>-0.53607079989887996</v>
      </c>
      <c r="GL250">
        <v>0.69225503666530097</v>
      </c>
      <c r="GM250">
        <v>-0.98159544213558503</v>
      </c>
      <c r="GN250">
        <v>1.37983528020413</v>
      </c>
      <c r="GO250">
        <v>1.9091329742877901</v>
      </c>
      <c r="GP250">
        <v>0.479613710922422</v>
      </c>
      <c r="GQ250">
        <v>-0.70638839788443897</v>
      </c>
      <c r="GR250">
        <v>-3.1623429824321598</v>
      </c>
      <c r="GS250">
        <v>2.3416406604155799</v>
      </c>
      <c r="GT250">
        <v>0.90983512691309398</v>
      </c>
      <c r="GU250">
        <v>2.1857393172467701</v>
      </c>
      <c r="GV250">
        <v>-1.3002494369175099</v>
      </c>
      <c r="GW250">
        <v>-1.33206298050936</v>
      </c>
      <c r="GX250">
        <v>-0.18273928299095099</v>
      </c>
      <c r="GY250">
        <v>1.8623136173118799</v>
      </c>
      <c r="GZ250">
        <v>0.19894407832907701</v>
      </c>
      <c r="HA250">
        <v>-0.306626518431585</v>
      </c>
      <c r="HB250">
        <v>-2.5267583692766502</v>
      </c>
      <c r="HC250">
        <v>-1.2577177475577599</v>
      </c>
      <c r="HD250">
        <v>1.44057431625697</v>
      </c>
      <c r="HE250">
        <v>-0.78185416214182601</v>
      </c>
      <c r="HF250">
        <v>0.80935713212966198</v>
      </c>
      <c r="HG250">
        <v>1.2956261040017101</v>
      </c>
      <c r="HH250">
        <v>2.7048149600886999</v>
      </c>
      <c r="HI250">
        <v>0.58066057699761597</v>
      </c>
      <c r="HJ250">
        <v>-1.0134288128028901</v>
      </c>
      <c r="HK250">
        <v>-0.97357829345128299</v>
      </c>
      <c r="HL250">
        <v>2.63742018469202</v>
      </c>
      <c r="HN250">
        <v>1.1321261301418399</v>
      </c>
      <c r="HO250">
        <v>-1.0522641624447699</v>
      </c>
      <c r="HP250">
        <v>0.93083552874304598</v>
      </c>
      <c r="HQ250">
        <v>-0.26230369012409899</v>
      </c>
      <c r="HR250">
        <v>2.2514093734571401</v>
      </c>
      <c r="HS250">
        <v>0.89057830282399697</v>
      </c>
      <c r="HT250">
        <v>-0.25675745191620097</v>
      </c>
      <c r="HU250">
        <v>-0.69763861929459403</v>
      </c>
      <c r="HV250">
        <v>3.4768746081681498E-2</v>
      </c>
      <c r="HW250">
        <v>-0.19425840064286601</v>
      </c>
      <c r="HX250">
        <v>-0.99676115178226599</v>
      </c>
      <c r="HY250">
        <v>-0.74438233086766603</v>
      </c>
      <c r="IA250">
        <v>-1.6565474522394701</v>
      </c>
      <c r="IB250">
        <v>1.5075743389388701</v>
      </c>
      <c r="IC250">
        <v>-0.225991079605592</v>
      </c>
      <c r="ID250">
        <v>-5.9258285182295402E-2</v>
      </c>
      <c r="IE250">
        <v>-1.54532068054323</v>
      </c>
      <c r="IF250">
        <v>0.62253517080534904</v>
      </c>
      <c r="IG250">
        <v>0.363766842565383</v>
      </c>
      <c r="IH250">
        <v>-0.44703677212964998</v>
      </c>
      <c r="II250">
        <v>-0.56422954203299003</v>
      </c>
      <c r="IJ250">
        <v>-1.54253410928504</v>
      </c>
      <c r="IK250">
        <v>-0.26667100064514698</v>
      </c>
      <c r="IL250">
        <v>-0.12827463879148099</v>
      </c>
      <c r="IM250">
        <v>-1.58006424871928</v>
      </c>
      <c r="IN250">
        <v>-0.717510039976332</v>
      </c>
      <c r="IO250">
        <v>-1.60304439177708</v>
      </c>
      <c r="IP250">
        <v>1.4025523345480899</v>
      </c>
      <c r="IQ250">
        <v>1.1963378936343401</v>
      </c>
      <c r="IR250">
        <v>-0.66069155709556104</v>
      </c>
      <c r="IS250">
        <v>-0.92982951273370396</v>
      </c>
      <c r="IT250">
        <v>1.0519103649130599</v>
      </c>
      <c r="IU250">
        <v>0.69474343345064005</v>
      </c>
      <c r="IV250">
        <v>0.85523173893307103</v>
      </c>
      <c r="IW250">
        <v>1.0251530038658501</v>
      </c>
      <c r="IX250">
        <v>0.126147181072156</v>
      </c>
      <c r="IY250">
        <v>-1.4287723479355899E-2</v>
      </c>
      <c r="IZ250">
        <v>-0.97056343502117703</v>
      </c>
      <c r="JA250">
        <v>-0.40251984628412202</v>
      </c>
      <c r="JB250">
        <v>5.3415440561366302E-3</v>
      </c>
      <c r="JC250">
        <v>-1.2576569918564899</v>
      </c>
      <c r="JD250">
        <v>-1.0358171128245901</v>
      </c>
      <c r="JF250">
        <v>-0.156063800022821</v>
      </c>
      <c r="JG250">
        <v>-6.2435456766252201E-2</v>
      </c>
      <c r="JH250">
        <v>-0.104799557175284</v>
      </c>
      <c r="JI250">
        <v>0.282752216844528</v>
      </c>
      <c r="JJ250">
        <v>0.79976657889346803</v>
      </c>
      <c r="JK250">
        <v>0.86371958786912695</v>
      </c>
      <c r="JL250">
        <v>-8.1460819728817996E-2</v>
      </c>
      <c r="JM250">
        <v>-0.84220941862440701</v>
      </c>
    </row>
    <row r="251" spans="1:273" x14ac:dyDescent="0.25">
      <c r="A251" s="29">
        <v>44364</v>
      </c>
      <c r="B251" s="31" t="s">
        <v>1801</v>
      </c>
      <c r="C251" s="24" t="s">
        <v>1731</v>
      </c>
      <c r="D251" s="24" t="s">
        <v>1899</v>
      </c>
      <c r="E251" s="34">
        <v>255.71722299999999</v>
      </c>
      <c r="F251" s="38">
        <v>98400</v>
      </c>
      <c r="G251" s="16" t="str">
        <f>VLOOKUP(C251,dFundos!$A$1:$B$28,2,FALSE)</f>
        <v>03593195000119</v>
      </c>
      <c r="H251" s="13"/>
      <c r="I251">
        <f>_xll.ECONOMATICA(G251,"VOLATILITY","1Y",A251)</f>
        <v>0.29183432232002798</v>
      </c>
      <c r="J251">
        <f>_xll.ECONOMATICA(G251,"NAV","1D",A251)</f>
        <v>384.80004899995402</v>
      </c>
      <c r="K251">
        <f>_xll.ECONOMATICA(G251,"NAV","1D",A251+1)</f>
        <v>384.86102000018599</v>
      </c>
      <c r="L251" s="6"/>
      <c r="M251">
        <v>3.4590265022416099E-2</v>
      </c>
      <c r="N251">
        <v>-3.0345438244694399E-2</v>
      </c>
      <c r="O251">
        <v>3.8554400634893703E-2</v>
      </c>
      <c r="P251">
        <v>-4.31712069257628E-3</v>
      </c>
      <c r="Q251">
        <v>3.4286539084860103E-2</v>
      </c>
      <c r="R251">
        <v>-9.0821857156697695E-3</v>
      </c>
      <c r="S251">
        <v>6.7291922277945601E-2</v>
      </c>
      <c r="T251">
        <v>2.20217294554459E-2</v>
      </c>
      <c r="U251">
        <v>4.2721714817162103E-2</v>
      </c>
      <c r="V251">
        <v>5.3602838670485702E-2</v>
      </c>
      <c r="W251">
        <v>1.88345442438731E-2</v>
      </c>
      <c r="X251">
        <v>1.3189787750889101E-2</v>
      </c>
      <c r="Y251">
        <v>3.9347193160210701E-2</v>
      </c>
      <c r="Z251">
        <v>2.7990865601168501E-2</v>
      </c>
      <c r="AA251">
        <v>4.5426404540194198E-3</v>
      </c>
      <c r="AB251">
        <v>7.7686869190074503E-3</v>
      </c>
      <c r="AC251">
        <v>3.3167680703627397E-2</v>
      </c>
      <c r="AD251">
        <v>3.8878608211234698E-2</v>
      </c>
      <c r="AE251">
        <v>2.2141152476251601E-2</v>
      </c>
      <c r="AF251">
        <v>2.0279704222048198E-2</v>
      </c>
      <c r="AG251">
        <v>1.2441337639756999E-2</v>
      </c>
      <c r="AH251">
        <v>2.4477077022311299E-2</v>
      </c>
      <c r="AI251">
        <v>8.40198918012902E-2</v>
      </c>
      <c r="AJ251">
        <v>1.99245332623832E-2</v>
      </c>
      <c r="AK251">
        <v>-4.74052649224177E-3</v>
      </c>
      <c r="AL251">
        <v>1.3966652477392901E-2</v>
      </c>
      <c r="AM251">
        <v>1.7734559878590499E-2</v>
      </c>
      <c r="AN251">
        <v>6.96027789672371E-2</v>
      </c>
      <c r="AO251">
        <v>4.2633536759240101E-2</v>
      </c>
      <c r="AP251">
        <v>2.2261040248849898E-2</v>
      </c>
      <c r="AQ251">
        <v>2.4025633501878502E-2</v>
      </c>
      <c r="AR251">
        <v>5.94496779740439E-2</v>
      </c>
      <c r="AS251">
        <v>3.1410298288392403E-2</v>
      </c>
      <c r="AT251">
        <v>2.2281621568254199E-2</v>
      </c>
      <c r="AU251">
        <v>-8.9767354438663495E-3</v>
      </c>
      <c r="AV251">
        <v>8.3788592746714095E-3</v>
      </c>
      <c r="AW251">
        <v>5.5220625836227603E-2</v>
      </c>
      <c r="AX251">
        <v>1.6749484530009798E-2</v>
      </c>
      <c r="AY251">
        <v>1.16897706902819E-2</v>
      </c>
      <c r="AZ251">
        <v>6.9707677539554399E-3</v>
      </c>
      <c r="BA251">
        <v>-1.05279348645126E-2</v>
      </c>
      <c r="BB251">
        <v>-3.6915173041052198E-3</v>
      </c>
      <c r="BC251">
        <v>1.53610288180062E-2</v>
      </c>
      <c r="BD251">
        <v>1.60759936989052E-3</v>
      </c>
      <c r="BE251">
        <v>5.9294377388141598E-2</v>
      </c>
      <c r="BF251">
        <v>8.0985926615539904E-3</v>
      </c>
      <c r="BG251">
        <v>2.8442078109946999E-2</v>
      </c>
      <c r="BH251">
        <v>3.0262175823736501E-2</v>
      </c>
      <c r="BI251">
        <v>3.0067414263612601E-2</v>
      </c>
      <c r="BJ251">
        <v>1.61037454745383E-2</v>
      </c>
      <c r="BK251">
        <v>-1.4012705105415101E-2</v>
      </c>
      <c r="BL251">
        <v>1.27976225485327E-2</v>
      </c>
      <c r="BM251">
        <v>4.2741844663396499E-2</v>
      </c>
      <c r="BN251">
        <v>9.7269467005389708E-3</v>
      </c>
      <c r="BO251">
        <v>3.8772435800638001E-2</v>
      </c>
      <c r="BP251">
        <v>1.8303947399544999E-2</v>
      </c>
      <c r="BQ251">
        <v>2.8857666620751801E-2</v>
      </c>
      <c r="BS251">
        <v>3.7506258740904699E-2</v>
      </c>
      <c r="BT251">
        <v>-9.1878523562627396E-3</v>
      </c>
      <c r="BU251">
        <v>3.0959358082327498E-2</v>
      </c>
      <c r="BV251">
        <v>-2.8808969545934802E-3</v>
      </c>
      <c r="BW251">
        <v>2.8439208836061901E-2</v>
      </c>
      <c r="BX251">
        <v>2.5976018332585199E-2</v>
      </c>
      <c r="BY251">
        <v>-3.7033631997473999E-3</v>
      </c>
      <c r="BZ251">
        <v>-8.1782955021480997E-4</v>
      </c>
      <c r="CA251">
        <v>3.79662698833272E-2</v>
      </c>
      <c r="CB251">
        <v>-1.6383934962504999E-2</v>
      </c>
      <c r="CC251">
        <v>3.00079558655852E-2</v>
      </c>
      <c r="CD251">
        <v>4.83950580019155E-2</v>
      </c>
      <c r="CE251">
        <v>1.20949825941352E-3</v>
      </c>
      <c r="CF251">
        <v>4.7294898286054397E-2</v>
      </c>
      <c r="CG251">
        <v>1.04510660094093E-2</v>
      </c>
      <c r="CH251">
        <v>-3.9181794636533603E-2</v>
      </c>
      <c r="CI251">
        <v>-8.2129198744951299E-3</v>
      </c>
      <c r="CJ251">
        <v>3.9430115612049101E-2</v>
      </c>
      <c r="CK251">
        <v>3.90009317925433E-3</v>
      </c>
      <c r="CL251">
        <v>-3.2052415917860302E-2</v>
      </c>
      <c r="CM251">
        <v>4.1599443284212598E-2</v>
      </c>
      <c r="CN251">
        <v>6.6296683144173602E-3</v>
      </c>
      <c r="CO251">
        <v>1.3284088345244501E-2</v>
      </c>
      <c r="CP251">
        <v>3.7114212864253197E-2</v>
      </c>
      <c r="CR251">
        <v>2.2976064792601399E-2</v>
      </c>
      <c r="CS251">
        <v>3.5181979728804401E-2</v>
      </c>
      <c r="CT251">
        <v>1.02240204796544E-2</v>
      </c>
      <c r="CU251">
        <v>-1.32648543512914E-2</v>
      </c>
      <c r="CV251">
        <v>-5.8471995544095998E-3</v>
      </c>
      <c r="CW251">
        <v>3.15570936436416E-2</v>
      </c>
      <c r="CX251">
        <v>3.1202913123706801E-2</v>
      </c>
      <c r="CY251">
        <v>-1.3111663974996199E-3</v>
      </c>
      <c r="CZ251">
        <v>1.3135826520738201E-3</v>
      </c>
      <c r="DA251">
        <v>-2.55961325819953E-2</v>
      </c>
      <c r="DB251">
        <v>1.67386488101329E-2</v>
      </c>
      <c r="DC251">
        <v>1.1376889415259901E-2</v>
      </c>
      <c r="DD251">
        <v>2.2000600438332198E-3</v>
      </c>
      <c r="DE251">
        <v>2.8421037313819401E-2</v>
      </c>
      <c r="DG251">
        <v>3.0057053663767901E-4</v>
      </c>
      <c r="DH251">
        <v>3.8549103919649501E-3</v>
      </c>
      <c r="DI251">
        <v>3.5150353687640697E-2</v>
      </c>
      <c r="DJ251">
        <v>2.1499918875633701E-2</v>
      </c>
      <c r="DK251">
        <v>3.7503725434362402E-2</v>
      </c>
      <c r="DL251">
        <v>2.6159072149312099E-2</v>
      </c>
      <c r="DM251">
        <v>3.6036894016433499E-3</v>
      </c>
      <c r="DN251">
        <v>-1.40264986839611E-2</v>
      </c>
      <c r="DO251">
        <v>7.5501453466131404E-3</v>
      </c>
      <c r="DP251">
        <v>4.4476411312643897E-2</v>
      </c>
      <c r="DQ251">
        <v>2.46018920734059E-2</v>
      </c>
      <c r="DR251">
        <v>4.6481328354275299E-2</v>
      </c>
      <c r="DS251">
        <v>9.5295474238810095E-3</v>
      </c>
      <c r="DT251">
        <v>9.9531325759016891E-3</v>
      </c>
      <c r="DU251">
        <v>4.4534141125041104E-3</v>
      </c>
      <c r="DV251">
        <v>-3.5347202356206301E-3</v>
      </c>
      <c r="DW251">
        <v>2.4179669162549499E-2</v>
      </c>
      <c r="DX251">
        <v>1.4226836356101599E-2</v>
      </c>
      <c r="DY251">
        <v>2.23555542106624E-2</v>
      </c>
      <c r="DZ251">
        <v>2.4544283405702999E-2</v>
      </c>
      <c r="EA251">
        <v>5.1012393669225297E-4</v>
      </c>
      <c r="EB251">
        <v>4.2559677240205901E-2</v>
      </c>
      <c r="EC251">
        <v>3.7766892819490701E-2</v>
      </c>
      <c r="ED251">
        <v>4.0232736864709302E-2</v>
      </c>
      <c r="EE251">
        <v>4.77944413432851E-3</v>
      </c>
      <c r="EF251">
        <v>1.4848721184535001E-2</v>
      </c>
      <c r="EG251">
        <v>5.6291970395250203E-3</v>
      </c>
      <c r="EH251">
        <v>5.0508249842096103E-3</v>
      </c>
      <c r="EI251">
        <v>2.3061652245814902E-2</v>
      </c>
      <c r="EJ251">
        <v>2.2151853409013701E-2</v>
      </c>
      <c r="EK251">
        <v>6.2483417423209201E-3</v>
      </c>
      <c r="EL251">
        <v>2.2915162116987599E-2</v>
      </c>
      <c r="EM251">
        <v>-8.7254155914706592E-3</v>
      </c>
      <c r="EN251">
        <v>-7.5547196502157004E-3</v>
      </c>
      <c r="EO251">
        <v>2.4860830308171E-2</v>
      </c>
      <c r="EP251">
        <v>4.9282236432191002E-3</v>
      </c>
      <c r="EQ251">
        <v>1.7697496150503901E-2</v>
      </c>
      <c r="ER251">
        <v>2.5255339096474899E-2</v>
      </c>
      <c r="ET251">
        <v>1.0118385944224401E-2</v>
      </c>
      <c r="EU251">
        <v>5.6950704674818596E-3</v>
      </c>
      <c r="EV251">
        <v>1.49545006934204E-2</v>
      </c>
      <c r="EW251">
        <v>2.09039983019466E-2</v>
      </c>
      <c r="EY251">
        <v>5.7271114201284902E-3</v>
      </c>
      <c r="EZ251">
        <v>1.20643813716015E-2</v>
      </c>
      <c r="FA251">
        <v>-4.2055912672367404E-3</v>
      </c>
      <c r="FB251">
        <v>-7.7541949394799303E-3</v>
      </c>
      <c r="FC251">
        <v>-1.4208569336915401E-2</v>
      </c>
      <c r="FD251">
        <v>3.6632867704611302E-3</v>
      </c>
      <c r="FE251">
        <v>-1.1821607586171E-2</v>
      </c>
      <c r="FF251">
        <v>1.90355573067791E-2</v>
      </c>
      <c r="FG251">
        <v>-1.50837429828243E-2</v>
      </c>
      <c r="FH251">
        <v>5.1222794354544E-2</v>
      </c>
      <c r="FI251">
        <v>7.6432535934145597E-3</v>
      </c>
      <c r="FJ251">
        <v>1.7558298532094299E-2</v>
      </c>
      <c r="FK251">
        <v>1.04336259028059E-2</v>
      </c>
      <c r="FL251">
        <v>1.1253186858084499E-2</v>
      </c>
      <c r="FM251">
        <v>6.6168169723823701E-3</v>
      </c>
      <c r="FN251">
        <v>-3.7354963751568002E-3</v>
      </c>
      <c r="FO251">
        <v>8.7008820628398098E-3</v>
      </c>
      <c r="FP251">
        <v>2.8534792181744699E-2</v>
      </c>
      <c r="FQ251">
        <v>1.6856838374224001E-2</v>
      </c>
      <c r="FR251">
        <v>2.7992736977466799E-2</v>
      </c>
      <c r="FS251">
        <v>2.62357973042526E-2</v>
      </c>
      <c r="FT251">
        <v>1.09765915112803E-2</v>
      </c>
      <c r="FU251">
        <v>2.24179966608062E-2</v>
      </c>
      <c r="FV251">
        <v>2.4058052804321099E-2</v>
      </c>
      <c r="FW251">
        <v>3.6204193747835199E-3</v>
      </c>
      <c r="FX251">
        <v>7.0961767050903299E-3</v>
      </c>
      <c r="FY251">
        <v>1.52538101247046E-2</v>
      </c>
      <c r="FZ251">
        <v>6.67046206217492E-3</v>
      </c>
      <c r="GA251">
        <v>2.5228045706171501E-2</v>
      </c>
      <c r="GB251">
        <v>1.9377589342184399E-2</v>
      </c>
      <c r="GE251">
        <v>1.03070891782409E-2</v>
      </c>
      <c r="GF251">
        <v>-2.9913406251580502E-3</v>
      </c>
      <c r="GG251">
        <v>2.3242733914230498E-2</v>
      </c>
      <c r="GH251">
        <v>3.0318737117340801E-3</v>
      </c>
      <c r="GI251">
        <v>-9.6066632977454003E-4</v>
      </c>
      <c r="GJ251">
        <v>2.58314405073179E-2</v>
      </c>
      <c r="GK251">
        <v>-2.8027187909174201E-3</v>
      </c>
      <c r="GL251">
        <v>-3.8771459912823E-3</v>
      </c>
      <c r="GM251">
        <v>0.100437159380817</v>
      </c>
      <c r="GN251">
        <v>5.7008022849913704E-3</v>
      </c>
      <c r="GO251">
        <v>1.0778073919937001E-2</v>
      </c>
      <c r="GP251">
        <v>7.0381878686021099E-3</v>
      </c>
      <c r="GQ251">
        <v>6.1175206246843999E-2</v>
      </c>
      <c r="GR251">
        <v>3.9591568383912097E-2</v>
      </c>
      <c r="GS251">
        <v>-1.5334960608015501E-2</v>
      </c>
      <c r="GT251">
        <v>5.8963960327673703E-3</v>
      </c>
      <c r="GU251">
        <v>9.1051866547786596E-3</v>
      </c>
      <c r="GV251">
        <v>8.3243752669659409E-3</v>
      </c>
      <c r="GW251">
        <v>9.8248594440519792E-3</v>
      </c>
      <c r="GX251">
        <v>2.1021519023634E-2</v>
      </c>
      <c r="GY251">
        <v>3.1126609064813199E-2</v>
      </c>
      <c r="GZ251">
        <v>2.3920099920360399E-2</v>
      </c>
      <c r="HA251">
        <v>1.0828265294549101E-2</v>
      </c>
      <c r="HB251">
        <v>1.5619016448909E-2</v>
      </c>
      <c r="HC251">
        <v>9.2158195911906694E-3</v>
      </c>
      <c r="HD251">
        <v>1.7023064901877698E-2</v>
      </c>
      <c r="HE251">
        <v>8.0289904872188293E-3</v>
      </c>
      <c r="HF251">
        <v>2.82071623587399E-2</v>
      </c>
      <c r="HG251">
        <v>1.8534614355303299E-2</v>
      </c>
      <c r="HH251">
        <v>1.14902975838049E-2</v>
      </c>
      <c r="HI251">
        <v>3.4389756183372797E-2</v>
      </c>
      <c r="HJ251">
        <v>1.8391736557532599E-2</v>
      </c>
      <c r="HL251">
        <v>1.18953530545696E-2</v>
      </c>
      <c r="HM251">
        <v>1.3921513891546101E-2</v>
      </c>
      <c r="HN251">
        <v>1.3196160944062301E-2</v>
      </c>
      <c r="HO251">
        <v>5.9481106291059396E-3</v>
      </c>
      <c r="HP251">
        <v>2.9367966999416201E-2</v>
      </c>
      <c r="HQ251">
        <v>1.0498326628294301E-2</v>
      </c>
      <c r="HR251">
        <v>1.9764215539907998E-2</v>
      </c>
      <c r="HS251">
        <v>9.1666137450374698E-3</v>
      </c>
      <c r="HT251">
        <v>2.7857924033014601E-2</v>
      </c>
      <c r="HU251">
        <v>2.3824374147807199E-2</v>
      </c>
      <c r="HV251">
        <v>2.5838449801085499E-2</v>
      </c>
      <c r="HW251">
        <v>1.9974153292423601E-2</v>
      </c>
      <c r="HY251">
        <v>6.5151689341291803E-3</v>
      </c>
      <c r="HZ251">
        <v>2.6353234534326499E-2</v>
      </c>
      <c r="IA251">
        <v>2.1492861924343701E-2</v>
      </c>
      <c r="IB251">
        <v>6.09246128078667E-2</v>
      </c>
      <c r="IC251">
        <v>1.0529679821047499E-2</v>
      </c>
      <c r="ID251">
        <v>1.8159137835027699E-2</v>
      </c>
      <c r="IE251">
        <v>1.43846484206733E-2</v>
      </c>
      <c r="IF251">
        <v>8.8098593550967105E-3</v>
      </c>
      <c r="IG251">
        <v>1.7230287630809499E-2</v>
      </c>
      <c r="IH251">
        <v>8.1942269389401207E-3</v>
      </c>
      <c r="II251">
        <v>2.6372190222900799E-2</v>
      </c>
      <c r="IJ251">
        <v>1.7367920918331899E-2</v>
      </c>
      <c r="IK251">
        <v>2.90164709440432E-2</v>
      </c>
      <c r="IL251">
        <v>1.47771555930376E-2</v>
      </c>
      <c r="IM251">
        <v>3.6546334740705802E-2</v>
      </c>
      <c r="IN251">
        <v>8.7977516159298795E-3</v>
      </c>
      <c r="IO251">
        <v>2.3438948119292001E-2</v>
      </c>
      <c r="IP251">
        <v>1.25330818264047E-2</v>
      </c>
      <c r="IQ251">
        <v>1.8861179160012401E-2</v>
      </c>
      <c r="IR251">
        <v>1.3533034325519101E-2</v>
      </c>
      <c r="IS251">
        <v>1.4468714834947599E-2</v>
      </c>
      <c r="IT251">
        <v>2.13150740819401E-2</v>
      </c>
      <c r="IU251">
        <v>1.08094633105793E-2</v>
      </c>
      <c r="IV251">
        <v>1.6350462101399899E-2</v>
      </c>
      <c r="IW251">
        <v>3.86890123991179E-2</v>
      </c>
      <c r="IX251">
        <v>1.6858593880897398E-2</v>
      </c>
      <c r="IY251">
        <v>1.32815366669092E-2</v>
      </c>
      <c r="IZ251">
        <v>1.1850484952446999E-2</v>
      </c>
      <c r="JA251">
        <v>7.7309901826083703E-3</v>
      </c>
      <c r="JB251">
        <v>1.06641815364128E-2</v>
      </c>
      <c r="JD251">
        <v>2.5921182714228101E-2</v>
      </c>
      <c r="JE251">
        <v>4.1471369877399397E-2</v>
      </c>
      <c r="JF251">
        <v>1.00831955933245E-2</v>
      </c>
      <c r="JG251">
        <v>1.5570480900351E-2</v>
      </c>
      <c r="JH251">
        <v>1.29754615045385E-2</v>
      </c>
      <c r="JI251">
        <v>1.3813069926982301E-2</v>
      </c>
      <c r="JJ251">
        <v>1.0512970220588599E-2</v>
      </c>
      <c r="JK251">
        <v>1.7095854491344702E-2</v>
      </c>
      <c r="JL251">
        <v>2.0307281192799599E-2</v>
      </c>
      <c r="JM251">
        <v>1.8643285511643602E-2</v>
      </c>
    </row>
    <row r="252" spans="1:273" x14ac:dyDescent="0.25">
      <c r="A252" s="30">
        <v>44364</v>
      </c>
      <c r="B252" s="31" t="s">
        <v>1830</v>
      </c>
      <c r="C252" s="23" t="s">
        <v>1743</v>
      </c>
      <c r="D252" s="23" t="s">
        <v>1899</v>
      </c>
      <c r="E252" s="32">
        <v>34.274574999999999</v>
      </c>
      <c r="F252" s="37">
        <v>5000</v>
      </c>
      <c r="G252" s="16">
        <f>VLOOKUP(C252,dFundos!$A$1:$B$28,2,FALSE)</f>
        <v>25079957000104</v>
      </c>
      <c r="H252" s="13"/>
      <c r="I252">
        <f>_xll.ECONOMATICA(G252,"VOLATILITY","1Y",A252)</f>
        <v>5.3473493653291397</v>
      </c>
      <c r="J252">
        <f>_xll.ECONOMATICA(G252,"NAV","1D",A252)</f>
        <v>145.01545200007999</v>
      </c>
      <c r="K252">
        <f>_xll.ECONOMATICA(G252,"NAV","1D",A252+1)</f>
        <v>145.88072700006899</v>
      </c>
      <c r="L252" s="6"/>
      <c r="M252">
        <v>0.448788648100162</v>
      </c>
      <c r="N252">
        <v>-8.1026826319430298E-2</v>
      </c>
      <c r="O252">
        <v>-0.31771358981131897</v>
      </c>
      <c r="P252">
        <v>0.215659877721919</v>
      </c>
      <c r="Q252">
        <v>0.43224735491094202</v>
      </c>
      <c r="R252">
        <v>6.48227409328683E-2</v>
      </c>
      <c r="S252">
        <v>-0.41456423814452098</v>
      </c>
      <c r="T252">
        <v>-0.32909433975873997</v>
      </c>
      <c r="U252">
        <v>0.14449803093157201</v>
      </c>
      <c r="V252">
        <v>-0.16742155412430301</v>
      </c>
      <c r="W252">
        <v>0.25247164267057098</v>
      </c>
      <c r="X252">
        <v>0.52016373829246698</v>
      </c>
      <c r="Y252">
        <v>-0.24164290807675601</v>
      </c>
      <c r="Z252">
        <v>4.31208387453808E-2</v>
      </c>
      <c r="AA252">
        <v>8.1210886673943605E-2</v>
      </c>
      <c r="AB252">
        <v>-0.13538225512093</v>
      </c>
      <c r="AC252">
        <v>-0.228827070441184</v>
      </c>
      <c r="AD252">
        <v>0.23194863479147901</v>
      </c>
      <c r="AE252">
        <v>0.157939584460109</v>
      </c>
      <c r="AF252">
        <v>-0.59726811186919804</v>
      </c>
      <c r="AG252">
        <v>0.14685923433717099</v>
      </c>
      <c r="AH252">
        <v>0.82251467210880902</v>
      </c>
      <c r="AI252">
        <v>0.69283034717955205</v>
      </c>
      <c r="AJ252">
        <v>-9.1177451304247398E-2</v>
      </c>
      <c r="AK252">
        <v>0.26299656219634898</v>
      </c>
      <c r="AL252">
        <v>-0.140879582886555</v>
      </c>
      <c r="AM252">
        <v>-0.114784603829321</v>
      </c>
      <c r="AN252">
        <v>0.39177063063107198</v>
      </c>
      <c r="AO252">
        <v>0.23251798302226201</v>
      </c>
      <c r="AP252">
        <v>6.3226501151802894E-2</v>
      </c>
      <c r="AQ252">
        <v>-6.7293170923221596E-2</v>
      </c>
      <c r="AR252">
        <v>0.34942815036629299</v>
      </c>
      <c r="AS252">
        <v>-0.111156126695278</v>
      </c>
      <c r="AT252">
        <v>-0.117153097107803</v>
      </c>
      <c r="AU252">
        <v>-7.9000591176736606E-2</v>
      </c>
      <c r="AV252">
        <v>3.63790539267939E-2</v>
      </c>
      <c r="AW252">
        <v>-6.6299485933995997E-2</v>
      </c>
      <c r="AX252">
        <v>0.262928011943586</v>
      </c>
      <c r="AY252">
        <v>-0.16709735891708999</v>
      </c>
      <c r="AZ252">
        <v>4.8068557771330199E-2</v>
      </c>
      <c r="BA252">
        <v>-0.22565464196304699</v>
      </c>
      <c r="BB252">
        <v>0.39942852617968999</v>
      </c>
      <c r="BC252">
        <v>-3.8112110178190099E-2</v>
      </c>
      <c r="BD252">
        <v>0.21688491087843401</v>
      </c>
      <c r="BE252">
        <v>-6.5217016526730696E-3</v>
      </c>
      <c r="BF252">
        <v>6.4420633680129E-2</v>
      </c>
      <c r="BG252">
        <v>-0.28643198484132898</v>
      </c>
      <c r="BH252">
        <v>6.4785990616655895E-2</v>
      </c>
      <c r="BI252">
        <v>3.8868229239596999E-2</v>
      </c>
      <c r="BJ252">
        <v>-0.53245510953274799</v>
      </c>
      <c r="BK252">
        <v>0.117040764962439</v>
      </c>
      <c r="BL252">
        <v>0.406848284546868</v>
      </c>
      <c r="BM252">
        <v>-0.498272423737944</v>
      </c>
      <c r="BN252">
        <v>0.386041608726373</v>
      </c>
      <c r="BO252">
        <v>-8.8270095147891005E-3</v>
      </c>
      <c r="BP252">
        <v>-9.1626798257493605E-2</v>
      </c>
      <c r="BQ252">
        <v>2.5472363086009898E-2</v>
      </c>
      <c r="BS252">
        <v>0.17474622673034901</v>
      </c>
      <c r="BT252">
        <v>-1.0326252322556699E-2</v>
      </c>
      <c r="BU252">
        <v>-0.22079422024035</v>
      </c>
      <c r="BV252">
        <v>2.4005483101063901E-2</v>
      </c>
      <c r="BW252">
        <v>-5.90989692682342E-2</v>
      </c>
      <c r="BX252">
        <v>0.103993174707284</v>
      </c>
      <c r="BY252">
        <v>-0.232131635038968</v>
      </c>
      <c r="BZ252">
        <v>0.27745824827434301</v>
      </c>
      <c r="CA252">
        <v>-0.20837782703893001</v>
      </c>
      <c r="CB252">
        <v>-0.161058144476556</v>
      </c>
      <c r="CC252">
        <v>0.14278433191066101</v>
      </c>
      <c r="CD252">
        <v>-0.42054837240357301</v>
      </c>
      <c r="CE252">
        <v>0.20969224788132099</v>
      </c>
      <c r="CF252">
        <v>0.15518829550273899</v>
      </c>
      <c r="CG252">
        <v>-0.41883362155203901</v>
      </c>
      <c r="CH252">
        <v>-0.17280867223235</v>
      </c>
      <c r="CI252">
        <v>0.15349904042523099</v>
      </c>
      <c r="CJ252">
        <v>3.6803273360419601E-2</v>
      </c>
      <c r="CK252">
        <v>-0.60029541373296502</v>
      </c>
      <c r="CL252">
        <v>0.14916062682459599</v>
      </c>
      <c r="CM252">
        <v>-0.18240861209051201</v>
      </c>
      <c r="CN252">
        <v>-0.27613701104200999</v>
      </c>
      <c r="CO252">
        <v>0.40644725595484499</v>
      </c>
      <c r="CP252">
        <v>-0.25668317866802698</v>
      </c>
      <c r="CR252">
        <v>-0.110079136265995</v>
      </c>
      <c r="CS252">
        <v>0.28964806915610097</v>
      </c>
      <c r="CT252">
        <v>6.7226630017103203E-2</v>
      </c>
      <c r="CU252">
        <v>0.16808907603262899</v>
      </c>
      <c r="CV252">
        <v>-0.23372178011413799</v>
      </c>
      <c r="CW252">
        <v>-0.261201899047592</v>
      </c>
      <c r="CX252">
        <v>-0.13351813358895001</v>
      </c>
      <c r="CY252">
        <v>0.27930896212637901</v>
      </c>
      <c r="CZ252">
        <v>-0.50724255406748897</v>
      </c>
      <c r="DA252">
        <v>2.3155643066274899E-2</v>
      </c>
      <c r="DB252">
        <v>-0.69755999347762598</v>
      </c>
      <c r="DC252">
        <v>2.8343748817860601E-2</v>
      </c>
      <c r="DD252">
        <v>-0.145759622773767</v>
      </c>
      <c r="DE252">
        <v>-0.51054634359388695</v>
      </c>
      <c r="DG252">
        <v>0.414804302999983</v>
      </c>
      <c r="DH252">
        <v>0.87022953284758797</v>
      </c>
      <c r="DI252">
        <v>0.36438926290429702</v>
      </c>
      <c r="DJ252">
        <v>0.282760672416771</v>
      </c>
      <c r="DK252">
        <v>0.44327317591523802</v>
      </c>
      <c r="DL252">
        <v>-5.4204908792598899E-2</v>
      </c>
      <c r="DM252">
        <v>-0.34287414036953101</v>
      </c>
      <c r="DN252">
        <v>-0.29718151081397098</v>
      </c>
      <c r="DO252">
        <v>2.96727037493838E-2</v>
      </c>
      <c r="DP252">
        <v>0.228888056335563</v>
      </c>
      <c r="DQ252">
        <v>0.39052805714163702</v>
      </c>
      <c r="DR252">
        <v>0.421570105027058</v>
      </c>
      <c r="DS252">
        <v>0.25763407957128898</v>
      </c>
      <c r="DT252">
        <v>-3.1505411971011199E-2</v>
      </c>
      <c r="DU252">
        <v>-0.73671895124789399</v>
      </c>
      <c r="DV252">
        <v>5.5016827354847898E-2</v>
      </c>
      <c r="DW252">
        <v>0.44460707485995998</v>
      </c>
      <c r="DX252">
        <v>0.424218367516005</v>
      </c>
      <c r="DY252">
        <v>-4.1801506085903398E-2</v>
      </c>
      <c r="DZ252">
        <v>6.8760173053306103E-2</v>
      </c>
      <c r="EA252">
        <v>-0.50579968246893303</v>
      </c>
      <c r="EB252">
        <v>0.38984313832770601</v>
      </c>
      <c r="EC252">
        <v>0.16118486219056599</v>
      </c>
      <c r="ED252">
        <v>0.13897783101128899</v>
      </c>
      <c r="EE252">
        <v>-6.2734487164561897E-2</v>
      </c>
      <c r="EF252">
        <v>0.29501186581910599</v>
      </c>
      <c r="EG252">
        <v>-0.373098533236771</v>
      </c>
      <c r="EH252">
        <v>0.116299952605914</v>
      </c>
      <c r="EI252">
        <v>0.63485802184004603</v>
      </c>
      <c r="EJ252">
        <v>2.2448371055361301E-2</v>
      </c>
      <c r="EK252">
        <v>0.476001844435814</v>
      </c>
      <c r="EL252">
        <v>9.0438867482589599E-2</v>
      </c>
      <c r="EM252">
        <v>-9.80428679213219E-2</v>
      </c>
      <c r="EN252">
        <v>-0.347517958562094</v>
      </c>
      <c r="EO252">
        <v>-0.114871796540683</v>
      </c>
      <c r="EP252">
        <v>-0.13738698971792501</v>
      </c>
      <c r="EQ252">
        <v>0.11971172698395099</v>
      </c>
      <c r="ER252">
        <v>-4.4381080442690299E-3</v>
      </c>
      <c r="ET252">
        <v>0.59149238368263501</v>
      </c>
      <c r="EU252">
        <v>0.241670821924345</v>
      </c>
      <c r="EV252">
        <v>0.204233862859837</v>
      </c>
      <c r="EW252">
        <v>-4.4623340727412098E-3</v>
      </c>
      <c r="EY252">
        <v>-0.73007672399398904</v>
      </c>
      <c r="EZ252">
        <v>-0.28437338760340902</v>
      </c>
      <c r="FA252">
        <v>-0.61373961234494301</v>
      </c>
      <c r="FB252">
        <v>-5.7047494919970597E-2</v>
      </c>
      <c r="FC252">
        <v>0.60125004220026301</v>
      </c>
      <c r="FD252">
        <v>-9.5772569056862294E-2</v>
      </c>
      <c r="FE252">
        <v>0.23514255135523901</v>
      </c>
      <c r="FF252">
        <v>0.21202116731728901</v>
      </c>
      <c r="FG252">
        <v>-0.47335193812614301</v>
      </c>
      <c r="FH252">
        <v>0.26422590726724599</v>
      </c>
      <c r="FI252">
        <v>-0.41936535208151299</v>
      </c>
      <c r="FJ252">
        <v>0.271051616982732</v>
      </c>
      <c r="FK252">
        <v>0.34470990485715403</v>
      </c>
      <c r="FL252">
        <v>-6.3081951884669293E-2</v>
      </c>
      <c r="FM252">
        <v>0.26846717373700801</v>
      </c>
      <c r="FN252">
        <v>-4.7396340960403904E-3</v>
      </c>
      <c r="FO252">
        <v>-0.40358704773097998</v>
      </c>
      <c r="FP252">
        <v>-0.30522798824677</v>
      </c>
      <c r="FQ252">
        <v>0.55274409623962095</v>
      </c>
      <c r="FR252">
        <v>-0.20090110001547101</v>
      </c>
      <c r="FS252">
        <v>0.41696265798236698</v>
      </c>
      <c r="FT252">
        <v>0.54069146772235399</v>
      </c>
      <c r="FU252">
        <v>9.2333935208444004E-2</v>
      </c>
      <c r="FV252">
        <v>-4.1091495677392197E-2</v>
      </c>
      <c r="FW252">
        <v>0.112436757808609</v>
      </c>
      <c r="FX252">
        <v>0.32832412380230402</v>
      </c>
      <c r="FY252">
        <v>-5.0924313654832102E-3</v>
      </c>
      <c r="FZ252">
        <v>-0.105482373510313</v>
      </c>
      <c r="GA252">
        <v>0.81126903187396204</v>
      </c>
      <c r="GB252">
        <v>-9.7379601629654602E-2</v>
      </c>
      <c r="GE252">
        <v>-0.339880091542</v>
      </c>
      <c r="GF252">
        <v>0.14505388116958801</v>
      </c>
      <c r="GG252">
        <v>0.39142837813415099</v>
      </c>
      <c r="GH252">
        <v>0.50116072670789402</v>
      </c>
      <c r="GI252">
        <v>-2.36662628594786E-2</v>
      </c>
      <c r="GJ252">
        <v>0.23097894663806101</v>
      </c>
      <c r="GK252">
        <v>-0.58946105573340901</v>
      </c>
      <c r="GL252">
        <v>-0.71860335146993704</v>
      </c>
      <c r="GM252">
        <v>0.343849473574664</v>
      </c>
      <c r="GN252">
        <v>-4.0602095850772499E-2</v>
      </c>
      <c r="GO252">
        <v>-0.23258630189957299</v>
      </c>
      <c r="GP252">
        <v>0.27939736010012001</v>
      </c>
      <c r="GQ252">
        <v>0.25332616278319597</v>
      </c>
      <c r="GR252">
        <v>-1.13925292462227</v>
      </c>
      <c r="GS252">
        <v>-7.2026360612653703E-2</v>
      </c>
      <c r="GT252">
        <v>0.45238816292112499</v>
      </c>
      <c r="GU252">
        <v>0.60625683090620397</v>
      </c>
      <c r="GV252">
        <v>-7.8927964659669697E-2</v>
      </c>
      <c r="GW252">
        <v>-9.6401539849466603E-2</v>
      </c>
      <c r="GX252">
        <v>0.223430752885179</v>
      </c>
      <c r="GY252">
        <v>0.19568046900531</v>
      </c>
      <c r="GZ252">
        <v>-0.62628981522720995</v>
      </c>
      <c r="HA252">
        <v>0.228298456750053</v>
      </c>
      <c r="HB252">
        <v>-9.4898236420704093E-2</v>
      </c>
      <c r="HC252">
        <v>6.0378439229680199E-3</v>
      </c>
      <c r="HD252">
        <v>0.53102977071830504</v>
      </c>
      <c r="HE252">
        <v>0.21465780082507999</v>
      </c>
      <c r="HF252">
        <v>4.0544027251598898E-2</v>
      </c>
      <c r="HG252">
        <v>0.51360431443754395</v>
      </c>
      <c r="HH252">
        <v>9.9555480119306594E-3</v>
      </c>
      <c r="HI252">
        <v>0.72328669320995698</v>
      </c>
      <c r="HJ252">
        <v>-0.20593004546753901</v>
      </c>
      <c r="HL252">
        <v>0.75388428631413296</v>
      </c>
      <c r="HM252">
        <v>-0.21862311068616699</v>
      </c>
      <c r="HN252">
        <v>1.17074050649535E-2</v>
      </c>
      <c r="HO252">
        <v>0.20726387519971501</v>
      </c>
      <c r="HP252">
        <v>0.26711020818766001</v>
      </c>
      <c r="HQ252">
        <v>7.4258201857446707E-2</v>
      </c>
      <c r="HR252">
        <v>0.67637256815942204</v>
      </c>
      <c r="HS252">
        <v>-0.52798014403379101</v>
      </c>
      <c r="HT252">
        <v>0.26825138047570402</v>
      </c>
      <c r="HU252">
        <v>-0.57234058122048703</v>
      </c>
      <c r="HV252">
        <v>0.97279791334585797</v>
      </c>
      <c r="HW252">
        <v>-1.52419665937487E-2</v>
      </c>
      <c r="HY252">
        <v>-0.270777508922038</v>
      </c>
      <c r="HZ252">
        <v>8.9506415497453404E-2</v>
      </c>
      <c r="IA252">
        <v>-0.249269160030963</v>
      </c>
      <c r="IB252">
        <v>-0.406425714209036</v>
      </c>
      <c r="IC252">
        <v>0.33541547909408098</v>
      </c>
      <c r="ID252">
        <v>-0.12748322124025399</v>
      </c>
      <c r="IE252">
        <v>-0.121124618635804</v>
      </c>
      <c r="IF252">
        <v>0.120299714581051</v>
      </c>
      <c r="IG252">
        <v>-0.49877970232046198</v>
      </c>
      <c r="IH252">
        <v>0.57483317850710602</v>
      </c>
      <c r="II252">
        <v>-0.13616325068141999</v>
      </c>
      <c r="IJ252">
        <v>0.98538081965671198</v>
      </c>
      <c r="IK252">
        <v>7.4110857349296594E-2</v>
      </c>
      <c r="IL252">
        <v>6.8991606894996896E-3</v>
      </c>
      <c r="IM252">
        <v>-0.102572365813103</v>
      </c>
      <c r="IN252">
        <v>6.7274262437422294E-2</v>
      </c>
      <c r="IO252">
        <v>-0.12143409867349</v>
      </c>
      <c r="IP252">
        <v>9.2949008285359E-2</v>
      </c>
      <c r="IQ252">
        <v>-0.18170358680436</v>
      </c>
      <c r="IR252">
        <v>-0.12944924683324599</v>
      </c>
      <c r="IS252">
        <v>0.29992240251885999</v>
      </c>
      <c r="IT252">
        <v>6.9967395575076793E-2</v>
      </c>
      <c r="IU252">
        <v>0.45354257508734003</v>
      </c>
      <c r="IV252">
        <v>0.21344867072912199</v>
      </c>
      <c r="IW252">
        <v>-0.47703412910777798</v>
      </c>
      <c r="IX252">
        <v>0.438971249241149</v>
      </c>
      <c r="IY252">
        <v>-0.102129650167626</v>
      </c>
      <c r="IZ252">
        <v>0.117374804722203</v>
      </c>
      <c r="JA252">
        <v>-3.8529210360138698E-2</v>
      </c>
      <c r="JB252">
        <v>-8.5009371196065303E-2</v>
      </c>
      <c r="JD252">
        <v>-0.54818183534734999</v>
      </c>
      <c r="JE252">
        <v>3.2195557832892498E-2</v>
      </c>
      <c r="JF252">
        <v>-0.38691030422341999</v>
      </c>
      <c r="JG252">
        <v>0.36900539507769298</v>
      </c>
      <c r="JH252">
        <v>0.63660867945145605</v>
      </c>
      <c r="JI252">
        <v>-8.2541277879499803E-2</v>
      </c>
      <c r="JJ252">
        <v>0.273558835397125</v>
      </c>
      <c r="JK252">
        <v>2.2160774460644499E-2</v>
      </c>
      <c r="JL252">
        <v>8.22009866169537E-2</v>
      </c>
      <c r="JM252">
        <v>0.36590409181371802</v>
      </c>
    </row>
    <row r="253" spans="1:273" x14ac:dyDescent="0.25">
      <c r="A253" s="29">
        <v>44364</v>
      </c>
      <c r="B253" s="31" t="s">
        <v>1830</v>
      </c>
      <c r="C253" s="24" t="s">
        <v>1734</v>
      </c>
      <c r="D253" s="24" t="s">
        <v>1899</v>
      </c>
      <c r="E253" s="34">
        <v>32.766787999999998</v>
      </c>
      <c r="F253" s="38">
        <v>4800</v>
      </c>
      <c r="G253" s="16">
        <f>VLOOKUP(C253,dFundos!$A$1:$B$28,2,FALSE)</f>
        <v>25079578000106</v>
      </c>
      <c r="H253" s="13"/>
      <c r="I253">
        <f>_xll.ECONOMATICA(G253,"VOLATILITY","1Y",A253)</f>
        <v>2.3668163514521399</v>
      </c>
      <c r="J253">
        <f>_xll.ECONOMATICA(G253,"NAV","1D",A253)</f>
        <v>146.48978900001401</v>
      </c>
      <c r="K253">
        <f>_xll.ECONOMATICA(G253,"NAV","1D",A253+1)</f>
        <v>146.99016700009801</v>
      </c>
      <c r="L253" s="6"/>
      <c r="M253">
        <v>0.11580733826122</v>
      </c>
      <c r="N253">
        <v>0.152815408000606</v>
      </c>
      <c r="O253">
        <v>-0.19419234195083801</v>
      </c>
      <c r="P253">
        <v>7.9688931509735994E-2</v>
      </c>
      <c r="Q253">
        <v>3.9018127790768603E-2</v>
      </c>
      <c r="R253">
        <v>3.6667240601673298E-2</v>
      </c>
      <c r="S253">
        <v>-8.4151332157489406E-2</v>
      </c>
      <c r="T253">
        <v>0.170703395997407</v>
      </c>
      <c r="U253">
        <v>-0.1032803445014</v>
      </c>
      <c r="V253">
        <v>0.301935098286776</v>
      </c>
      <c r="W253">
        <v>0.12983982123842</v>
      </c>
      <c r="X253">
        <v>0.17988884192163801</v>
      </c>
      <c r="Y253">
        <v>-4.2706415115390001E-2</v>
      </c>
      <c r="Z253">
        <v>0.19491167040541801</v>
      </c>
      <c r="AA253">
        <v>-0.126730582360324</v>
      </c>
      <c r="AB253">
        <v>0.34803334910975497</v>
      </c>
      <c r="AC253">
        <v>9.6207971728290403E-2</v>
      </c>
      <c r="AD253">
        <v>7.3480682294757599E-2</v>
      </c>
      <c r="AE253">
        <v>0.15105589700397101</v>
      </c>
      <c r="AF253">
        <v>-7.0151152795006097E-2</v>
      </c>
      <c r="AG253">
        <v>-0.16136159356392499</v>
      </c>
      <c r="AH253">
        <v>0.24679863963683599</v>
      </c>
      <c r="AI253">
        <v>0.36176144567434698</v>
      </c>
      <c r="AJ253">
        <v>-4.3076048041257302E-2</v>
      </c>
      <c r="AK253">
        <v>0.20008319715998399</v>
      </c>
      <c r="AL253">
        <v>-8.3006068689428503E-2</v>
      </c>
      <c r="AM253">
        <v>-0.282936714029347</v>
      </c>
      <c r="AN253">
        <v>3.6336803714220899E-2</v>
      </c>
      <c r="AO253">
        <v>0.146483210119186</v>
      </c>
      <c r="AP253">
        <v>5.0329285841144197E-2</v>
      </c>
      <c r="AQ253">
        <v>-0.153830540330091</v>
      </c>
      <c r="AR253">
        <v>-0.22170450965859301</v>
      </c>
      <c r="AS253">
        <v>0.16670341483404599</v>
      </c>
      <c r="AT253">
        <v>-8.8807668271328993E-2</v>
      </c>
      <c r="AU253">
        <v>0.13249526346044099</v>
      </c>
      <c r="AV253">
        <v>2.76013266557129E-2</v>
      </c>
      <c r="AW253">
        <v>-0.18148459948861301</v>
      </c>
      <c r="AX253">
        <v>4.3861737322003998E-2</v>
      </c>
      <c r="AY253">
        <v>-6.3540799601469198E-3</v>
      </c>
      <c r="AZ253">
        <v>-5.81036630137532E-2</v>
      </c>
      <c r="BA253">
        <v>0.38590292078879401</v>
      </c>
      <c r="BB253">
        <v>-2.32901002163999E-3</v>
      </c>
      <c r="BC253">
        <v>-4.1566155232430901E-2</v>
      </c>
      <c r="BD253">
        <v>0.319386618866702</v>
      </c>
      <c r="BE253">
        <v>0.154926648792753</v>
      </c>
      <c r="BF253">
        <v>-0.190924022808758</v>
      </c>
      <c r="BG253">
        <v>4.2894934267678798E-2</v>
      </c>
      <c r="BH253">
        <v>2.1325067064026398E-2</v>
      </c>
      <c r="BI253">
        <v>-8.30127910376177E-3</v>
      </c>
      <c r="BJ253">
        <v>-2.0453794422792299E-2</v>
      </c>
      <c r="BK253">
        <v>5.6131989003915798E-2</v>
      </c>
      <c r="BL253">
        <v>7.1352826307702302E-2</v>
      </c>
      <c r="BM253">
        <v>-0.31035232177600802</v>
      </c>
      <c r="BN253">
        <v>0.24477008882968199</v>
      </c>
      <c r="BO253">
        <v>3.6130417538515799E-2</v>
      </c>
      <c r="BP253">
        <v>-0.21532706323341699</v>
      </c>
      <c r="BQ253">
        <v>-4.6320924684550797E-2</v>
      </c>
      <c r="BS253">
        <v>7.8164717524487101E-2</v>
      </c>
      <c r="BT253">
        <v>3.06871725115343E-2</v>
      </c>
      <c r="BU253">
        <v>8.5719759590574499E-2</v>
      </c>
      <c r="BV253">
        <v>0.17792395992728399</v>
      </c>
      <c r="BW253">
        <v>-2.6616536797519099E-2</v>
      </c>
      <c r="BX253">
        <v>5.4874841589480597E-2</v>
      </c>
      <c r="BY253">
        <v>-0.20510235708570701</v>
      </c>
      <c r="BZ253">
        <v>-8.8235317161888802E-2</v>
      </c>
      <c r="CA253">
        <v>5.0853903303504904E-3</v>
      </c>
      <c r="CB253">
        <v>-0.16460282467960499</v>
      </c>
      <c r="CC253">
        <v>6.6418362621334395E-2</v>
      </c>
      <c r="CD253">
        <v>-7.7666277138632694E-2</v>
      </c>
      <c r="CE253">
        <v>0.12333082431723601</v>
      </c>
      <c r="CF253">
        <v>2.7129795125801999E-2</v>
      </c>
      <c r="CG253">
        <v>-9.3586730145034394E-2</v>
      </c>
      <c r="CH253">
        <v>-7.2117031777452203E-3</v>
      </c>
      <c r="CI253">
        <v>0.15496828855248199</v>
      </c>
      <c r="CJ253">
        <v>5.9359101578593303E-2</v>
      </c>
      <c r="CK253">
        <v>3.8873068842804101E-2</v>
      </c>
      <c r="CL253">
        <v>-0.14504250357276799</v>
      </c>
      <c r="CM253">
        <v>-0.15005994600869599</v>
      </c>
      <c r="CN253">
        <v>-5.7026411650440402E-2</v>
      </c>
      <c r="CO253">
        <v>2.54288721407647E-2</v>
      </c>
      <c r="CP253">
        <v>0.29151964754419202</v>
      </c>
      <c r="CR253">
        <v>-6.9631180849682997E-3</v>
      </c>
      <c r="CS253">
        <v>0.27058114119427001</v>
      </c>
      <c r="CT253">
        <v>3.17013651510933E-2</v>
      </c>
      <c r="CU253">
        <v>6.3946107547962996E-2</v>
      </c>
      <c r="CV253">
        <v>-0.15668301975893001</v>
      </c>
      <c r="CW253">
        <v>0.184930431350949</v>
      </c>
      <c r="CX253">
        <v>5.7848042706609697E-2</v>
      </c>
      <c r="CY253">
        <v>-8.2021050911862403E-2</v>
      </c>
      <c r="CZ253">
        <v>-9.5432325633737505E-2</v>
      </c>
      <c r="DA253">
        <v>-0.150743354060978</v>
      </c>
      <c r="DB253">
        <v>0.11814303543360399</v>
      </c>
      <c r="DC253">
        <v>-0.22005789187460301</v>
      </c>
      <c r="DD253">
        <v>0.20117760450375499</v>
      </c>
      <c r="DE253">
        <v>-8.2761468820535797E-2</v>
      </c>
      <c r="DG253">
        <v>3.7315020745154498E-2</v>
      </c>
      <c r="DH253">
        <v>0.22393735252990199</v>
      </c>
      <c r="DI253">
        <v>-6.6855275690613798E-3</v>
      </c>
      <c r="DJ253">
        <v>2.53372199949808E-2</v>
      </c>
      <c r="DK253">
        <v>-7.5158111030759797E-2</v>
      </c>
      <c r="DL253">
        <v>-4.23433934884088E-2</v>
      </c>
      <c r="DM253">
        <v>0.17581527681613801</v>
      </c>
      <c r="DN253">
        <v>-0.39592934717802603</v>
      </c>
      <c r="DO253">
        <v>0.40089790654746998</v>
      </c>
      <c r="DP253">
        <v>-5.3674430910177803E-2</v>
      </c>
      <c r="DQ253">
        <v>-9.53473953813955E-2</v>
      </c>
      <c r="DR253">
        <v>-8.3694115983235007E-2</v>
      </c>
      <c r="DS253">
        <v>2.2501384592033E-3</v>
      </c>
      <c r="DT253">
        <v>0.24408800818491699</v>
      </c>
      <c r="DU253">
        <v>0.14503261554637001</v>
      </c>
      <c r="DV253">
        <v>-7.7048544062563507E-2</v>
      </c>
      <c r="DW253">
        <v>0.14615311374654999</v>
      </c>
      <c r="DX253">
        <v>-2.7585956559050798E-3</v>
      </c>
      <c r="DY253">
        <v>5.1260546206321998E-2</v>
      </c>
      <c r="DZ253">
        <v>-0.36400473281901202</v>
      </c>
      <c r="EA253">
        <v>0.30321034864755297</v>
      </c>
      <c r="EB253">
        <v>7.3633222200442106E-2</v>
      </c>
      <c r="EC253">
        <v>6.5797745264717404E-3</v>
      </c>
      <c r="ED253">
        <v>1.5742390314699199E-2</v>
      </c>
      <c r="EE253">
        <v>-1.5413645542139399E-2</v>
      </c>
      <c r="EF253">
        <v>0.14160830014588999</v>
      </c>
      <c r="EG253">
        <v>-0.14143274047455601</v>
      </c>
      <c r="EH253">
        <v>6.6689531013253103E-2</v>
      </c>
      <c r="EI253">
        <v>0.193145743651257</v>
      </c>
      <c r="EJ253">
        <v>9.1937892830174006E-2</v>
      </c>
      <c r="EK253">
        <v>1.8925452604889901E-2</v>
      </c>
      <c r="EL253">
        <v>0.10384827546658899</v>
      </c>
      <c r="EM253">
        <v>-3.5801010653813102E-2</v>
      </c>
      <c r="EN253">
        <v>-5.8058942431671298E-2</v>
      </c>
      <c r="EO253">
        <v>2.0700892127933902E-2</v>
      </c>
      <c r="EP253">
        <v>2.4925975958467499E-2</v>
      </c>
      <c r="EQ253">
        <v>0.13401265805441701</v>
      </c>
      <c r="ER253">
        <v>-4.6300303438329103E-3</v>
      </c>
      <c r="ET253">
        <v>-2.4752001900196802E-2</v>
      </c>
      <c r="EU253">
        <v>1.3526725342671899E-2</v>
      </c>
      <c r="EV253">
        <v>-7.5933442622044794E-2</v>
      </c>
      <c r="EW253">
        <v>-4.7615297262382202E-3</v>
      </c>
      <c r="EY253">
        <v>0.17680929558991901</v>
      </c>
      <c r="EZ253">
        <v>-3.2575164459558402E-2</v>
      </c>
      <c r="FA253">
        <v>-0.36279480164012101</v>
      </c>
      <c r="FB253">
        <v>6.1504703808168401E-2</v>
      </c>
      <c r="FC253">
        <v>0.21768003934994301</v>
      </c>
      <c r="FD253">
        <v>1.0203611600445601E-2</v>
      </c>
      <c r="FE253">
        <v>-4.1032993885892197E-2</v>
      </c>
      <c r="FF253">
        <v>0.17922132210514999</v>
      </c>
      <c r="FG253">
        <v>0.10301525053364501</v>
      </c>
      <c r="FH253">
        <v>9.8889756918651997E-2</v>
      </c>
      <c r="FI253">
        <v>0.15451208382728501</v>
      </c>
      <c r="FJ253">
        <v>0.13903132185077999</v>
      </c>
      <c r="FK253">
        <v>1.23114414236625E-2</v>
      </c>
      <c r="FL253">
        <v>-9.67524579209567E-2</v>
      </c>
      <c r="FM253">
        <v>-0.20353302688818101</v>
      </c>
      <c r="FN253">
        <v>-4.5257083002070396E-3</v>
      </c>
      <c r="FO253">
        <v>7.7790531031496399E-2</v>
      </c>
      <c r="FP253">
        <v>-0.17266887753066801</v>
      </c>
      <c r="FQ253">
        <v>9.5417702686972902E-2</v>
      </c>
      <c r="FR253">
        <v>1.9254674043622799E-3</v>
      </c>
      <c r="FS253">
        <v>0.28334843882476002</v>
      </c>
      <c r="FT253">
        <v>3.2179035770241201E-3</v>
      </c>
      <c r="FU253">
        <v>0.189314012277464</v>
      </c>
      <c r="FV253">
        <v>0.18906221084762401</v>
      </c>
      <c r="FW253">
        <v>0.21606447753583799</v>
      </c>
      <c r="FX253">
        <v>0.20111162903049301</v>
      </c>
      <c r="FY253">
        <v>7.0655092713423099E-3</v>
      </c>
      <c r="FZ253">
        <v>-0.18943798895634201</v>
      </c>
      <c r="GA253">
        <v>2.4325171216332798E-2</v>
      </c>
      <c r="GB253">
        <v>4.9506362302054199E-2</v>
      </c>
      <c r="GE253">
        <v>0.106504267569107</v>
      </c>
      <c r="GF253">
        <v>0.182250816760643</v>
      </c>
      <c r="GG253">
        <v>3.2858758459042299E-2</v>
      </c>
      <c r="GH253">
        <v>-8.9625886266731E-2</v>
      </c>
      <c r="GI253">
        <v>-7.5744134846900096E-2</v>
      </c>
      <c r="GJ253">
        <v>7.7689458157692598E-2</v>
      </c>
      <c r="GK253">
        <v>-0.100377140370256</v>
      </c>
      <c r="GL253">
        <v>-0.10249236311210599</v>
      </c>
      <c r="GM253">
        <v>0.43252784926153298</v>
      </c>
      <c r="GN253">
        <v>-1.8961453133670099E-2</v>
      </c>
      <c r="GO253">
        <v>-4.3159931828995503E-2</v>
      </c>
      <c r="GP253">
        <v>-0.104205363459187</v>
      </c>
      <c r="GQ253">
        <v>0.30827983355265998</v>
      </c>
      <c r="GR253">
        <v>-0.44281792188485303</v>
      </c>
      <c r="GS253">
        <v>-1.1000253198290001E-2</v>
      </c>
      <c r="GT253">
        <v>-0.16934637815211301</v>
      </c>
      <c r="GU253">
        <v>0.20242077425791599</v>
      </c>
      <c r="GV253">
        <v>-0.12738349969367799</v>
      </c>
      <c r="GW253">
        <v>-0.227531724794972</v>
      </c>
      <c r="GX253">
        <v>0.18311632411496201</v>
      </c>
      <c r="GY253">
        <v>2.7308426615490999E-2</v>
      </c>
      <c r="GZ253">
        <v>-0.38554962929993097</v>
      </c>
      <c r="HA253">
        <v>0.116376621008385</v>
      </c>
      <c r="HB253">
        <v>-0.15565288058496701</v>
      </c>
      <c r="HC253">
        <v>-0.18162289397878301</v>
      </c>
      <c r="HD253">
        <v>-7.2657217970117901E-3</v>
      </c>
      <c r="HE253">
        <v>1.9366903870832201E-3</v>
      </c>
      <c r="HF253">
        <v>-2.3961631177371601E-2</v>
      </c>
      <c r="HG253">
        <v>-7.3014726240217001E-2</v>
      </c>
      <c r="HH253">
        <v>-3.8583563218708199E-2</v>
      </c>
      <c r="HI253">
        <v>0.30754600502405099</v>
      </c>
      <c r="HJ253">
        <v>1.00948273029644E-4</v>
      </c>
      <c r="HL253">
        <v>2.9330682446015999E-2</v>
      </c>
      <c r="HM253">
        <v>1.8565547907201101E-2</v>
      </c>
      <c r="HN253">
        <v>0.17885237521113601</v>
      </c>
      <c r="HO253">
        <v>0.15557382193947</v>
      </c>
      <c r="HP253">
        <v>0.136218895386264</v>
      </c>
      <c r="HQ253">
        <v>4.1867466279654798E-3</v>
      </c>
      <c r="HR253">
        <v>2.63549678493291E-2</v>
      </c>
      <c r="HS253">
        <v>3.3688691110000897E-2</v>
      </c>
      <c r="HT253">
        <v>0.18909591417468599</v>
      </c>
      <c r="HU253">
        <v>4.7924649879860198E-2</v>
      </c>
      <c r="HV253">
        <v>-0.20353196050564301</v>
      </c>
      <c r="HW253">
        <v>-2.36180979300116E-2</v>
      </c>
      <c r="HY253">
        <v>-8.6333627223211806E-2</v>
      </c>
      <c r="HZ253">
        <v>0.27133280327689102</v>
      </c>
      <c r="IA253">
        <v>-9.8887384228873998E-2</v>
      </c>
      <c r="IB253">
        <v>7.5695064151659594E-2</v>
      </c>
      <c r="IC253">
        <v>0.175497601776442</v>
      </c>
      <c r="ID253">
        <v>2.79070116448565E-2</v>
      </c>
      <c r="IE253">
        <v>-0.16690645134076501</v>
      </c>
      <c r="IF253">
        <v>0.229181822760438</v>
      </c>
      <c r="IG253">
        <v>-2.18671433685813E-2</v>
      </c>
      <c r="IH253">
        <v>5.0252837172592997E-2</v>
      </c>
      <c r="II253">
        <v>1.4330762314784799E-2</v>
      </c>
      <c r="IJ253">
        <v>0.118423152889591</v>
      </c>
      <c r="IK253">
        <v>0.14424804248847101</v>
      </c>
      <c r="IL253">
        <v>2.9590868143713998E-2</v>
      </c>
      <c r="IM253">
        <v>-0.38821734824523402</v>
      </c>
      <c r="IN253">
        <v>9.0756704230443602E-2</v>
      </c>
      <c r="IO253">
        <v>0.1023869132041</v>
      </c>
      <c r="IP253">
        <v>5.5264699403778601E-2</v>
      </c>
      <c r="IQ253">
        <v>6.3045575188880307E-2</v>
      </c>
      <c r="IR253">
        <v>-0.27917802426600202</v>
      </c>
      <c r="IS253">
        <v>0.148159335003584</v>
      </c>
      <c r="IT253">
        <v>-0.14342367967401501</v>
      </c>
      <c r="IU253">
        <v>-4.9842802127386697E-2</v>
      </c>
      <c r="IV253">
        <v>9.3379883401212296E-2</v>
      </c>
      <c r="IW253">
        <v>0.14451525657932501</v>
      </c>
      <c r="IX253">
        <v>0.104387887949997</v>
      </c>
      <c r="IY253">
        <v>0.122991571333841</v>
      </c>
      <c r="IZ253">
        <v>0.206368257931899</v>
      </c>
      <c r="JA253">
        <v>-6.3997088273026706E-2</v>
      </c>
      <c r="JB253">
        <v>0.194263734556444</v>
      </c>
      <c r="JD253">
        <v>6.1034509963064899E-2</v>
      </c>
      <c r="JE253">
        <v>-3.5762354582402602E-2</v>
      </c>
      <c r="JF253">
        <v>9.3161884797154898E-2</v>
      </c>
      <c r="JG253">
        <v>-4.2563195529510302E-2</v>
      </c>
      <c r="JH253">
        <v>-8.9155470868718098E-2</v>
      </c>
      <c r="JI253">
        <v>6.1704308791377102E-2</v>
      </c>
      <c r="JJ253">
        <v>0.154255561574246</v>
      </c>
      <c r="JK253">
        <v>-0.12215261504025</v>
      </c>
      <c r="JL253">
        <v>9.2062134172010701E-2</v>
      </c>
      <c r="JM253">
        <v>4.2013062011392301E-2</v>
      </c>
    </row>
    <row r="254" spans="1:273" x14ac:dyDescent="0.25">
      <c r="A254" s="30">
        <v>44364</v>
      </c>
      <c r="B254" s="31" t="s">
        <v>1835</v>
      </c>
      <c r="C254" s="23" t="s">
        <v>1743</v>
      </c>
      <c r="D254" s="23" t="s">
        <v>1899</v>
      </c>
      <c r="E254" s="32">
        <v>17.137287000000001</v>
      </c>
      <c r="F254" s="37">
        <v>2500</v>
      </c>
      <c r="G254" s="16">
        <f>VLOOKUP(C254,dFundos!$A$1:$B$28,2,FALSE)</f>
        <v>25079957000104</v>
      </c>
      <c r="H254" s="13"/>
      <c r="I254">
        <f>_xll.ECONOMATICA(G254,"VOLATILITY","1Y",A254)</f>
        <v>5.3473493653291397</v>
      </c>
      <c r="J254">
        <f>_xll.ECONOMATICA(G254,"NAV","1D",A254)</f>
        <v>145.01545200007999</v>
      </c>
      <c r="K254">
        <f>_xll.ECONOMATICA(G254,"NAV","1D",A254+1)</f>
        <v>145.88072700006899</v>
      </c>
      <c r="L254" s="6"/>
      <c r="M254">
        <v>0.448788648100162</v>
      </c>
      <c r="N254">
        <v>-8.1026826319430298E-2</v>
      </c>
      <c r="O254">
        <v>-0.31771358981131897</v>
      </c>
      <c r="P254">
        <v>0.215659877721919</v>
      </c>
      <c r="Q254">
        <v>0.43224735491094202</v>
      </c>
      <c r="R254">
        <v>6.48227409328683E-2</v>
      </c>
      <c r="S254">
        <v>-0.41456423814452098</v>
      </c>
      <c r="T254">
        <v>-0.32909433975873997</v>
      </c>
      <c r="U254">
        <v>0.14449803093157201</v>
      </c>
      <c r="V254">
        <v>-0.16742155412430301</v>
      </c>
      <c r="W254">
        <v>0.25247164267057098</v>
      </c>
      <c r="X254">
        <v>0.52016373829246698</v>
      </c>
      <c r="Y254">
        <v>-0.24164290807675601</v>
      </c>
      <c r="Z254">
        <v>4.31208387453808E-2</v>
      </c>
      <c r="AA254">
        <v>8.1210886673943605E-2</v>
      </c>
      <c r="AB254">
        <v>-0.13538225512093</v>
      </c>
      <c r="AC254">
        <v>-0.228827070441184</v>
      </c>
      <c r="AD254">
        <v>0.23194863479147901</v>
      </c>
      <c r="AE254">
        <v>0.157939584460109</v>
      </c>
      <c r="AF254">
        <v>-0.59726811186919804</v>
      </c>
      <c r="AG254">
        <v>0.14685923433717099</v>
      </c>
      <c r="AH254">
        <v>0.82251467210880902</v>
      </c>
      <c r="AI254">
        <v>0.69283034717955205</v>
      </c>
      <c r="AJ254">
        <v>-9.1177451304247398E-2</v>
      </c>
      <c r="AK254">
        <v>0.26299656219634898</v>
      </c>
      <c r="AL254">
        <v>-0.140879582886555</v>
      </c>
      <c r="AM254">
        <v>-0.114784603829321</v>
      </c>
      <c r="AN254">
        <v>0.39177063063107198</v>
      </c>
      <c r="AO254">
        <v>0.23251798302226201</v>
      </c>
      <c r="AP254">
        <v>6.3226501151802894E-2</v>
      </c>
      <c r="AQ254">
        <v>-6.7293170923221596E-2</v>
      </c>
      <c r="AR254">
        <v>0.34942815036629299</v>
      </c>
      <c r="AS254">
        <v>-0.111156126695278</v>
      </c>
      <c r="AT254">
        <v>-0.117153097107803</v>
      </c>
      <c r="AU254">
        <v>-7.9000591176736606E-2</v>
      </c>
      <c r="AV254">
        <v>3.63790539267939E-2</v>
      </c>
      <c r="AW254">
        <v>-6.6299485933995997E-2</v>
      </c>
      <c r="AX254">
        <v>0.262928011943586</v>
      </c>
      <c r="AY254">
        <v>-0.16709735891708999</v>
      </c>
      <c r="AZ254">
        <v>4.8068557771330199E-2</v>
      </c>
      <c r="BA254">
        <v>-0.22565464196304699</v>
      </c>
      <c r="BB254">
        <v>0.39942852617968999</v>
      </c>
      <c r="BC254">
        <v>-3.8112110178190099E-2</v>
      </c>
      <c r="BD254">
        <v>0.21688491087843401</v>
      </c>
      <c r="BE254">
        <v>-6.5217016526730696E-3</v>
      </c>
      <c r="BF254">
        <v>6.4420633680129E-2</v>
      </c>
      <c r="BG254">
        <v>-0.28643198484132898</v>
      </c>
      <c r="BH254">
        <v>6.4785990616655895E-2</v>
      </c>
      <c r="BI254">
        <v>3.8868229239596999E-2</v>
      </c>
      <c r="BJ254">
        <v>-0.53245510953274799</v>
      </c>
      <c r="BK254">
        <v>0.117040764962439</v>
      </c>
      <c r="BL254">
        <v>0.406848284546868</v>
      </c>
      <c r="BM254">
        <v>-0.498272423737944</v>
      </c>
      <c r="BN254">
        <v>0.386041608726373</v>
      </c>
      <c r="BO254">
        <v>-8.8270095147891005E-3</v>
      </c>
      <c r="BP254">
        <v>-9.1626798257493605E-2</v>
      </c>
      <c r="BQ254">
        <v>2.5472363086009898E-2</v>
      </c>
      <c r="BS254">
        <v>0.17474622673034901</v>
      </c>
      <c r="BT254">
        <v>-1.0326252322556699E-2</v>
      </c>
      <c r="BU254">
        <v>-0.22079422024035</v>
      </c>
      <c r="BV254">
        <v>2.4005483101063901E-2</v>
      </c>
      <c r="BW254">
        <v>-5.90989692682342E-2</v>
      </c>
      <c r="BX254">
        <v>0.103993174707284</v>
      </c>
      <c r="BY254">
        <v>-0.232131635038968</v>
      </c>
      <c r="BZ254">
        <v>0.27745824827434301</v>
      </c>
      <c r="CA254">
        <v>-0.20837782703893001</v>
      </c>
      <c r="CB254">
        <v>-0.161058144476556</v>
      </c>
      <c r="CC254">
        <v>0.14278433191066101</v>
      </c>
      <c r="CD254">
        <v>-0.42054837240357301</v>
      </c>
      <c r="CE254">
        <v>0.20969224788132099</v>
      </c>
      <c r="CF254">
        <v>0.15518829550273899</v>
      </c>
      <c r="CG254">
        <v>-0.41883362155203901</v>
      </c>
      <c r="CH254">
        <v>-0.17280867223235</v>
      </c>
      <c r="CI254">
        <v>0.15349904042523099</v>
      </c>
      <c r="CJ254">
        <v>3.6803273360419601E-2</v>
      </c>
      <c r="CK254">
        <v>-0.60029541373296502</v>
      </c>
      <c r="CL254">
        <v>0.14916062682459599</v>
      </c>
      <c r="CM254">
        <v>-0.18240861209051201</v>
      </c>
      <c r="CN254">
        <v>-0.27613701104200999</v>
      </c>
      <c r="CO254">
        <v>0.40644725595484499</v>
      </c>
      <c r="CP254">
        <v>-0.25668317866802698</v>
      </c>
      <c r="CR254">
        <v>-0.110079136265995</v>
      </c>
      <c r="CS254">
        <v>0.28964806915610097</v>
      </c>
      <c r="CT254">
        <v>6.7226630017103203E-2</v>
      </c>
      <c r="CU254">
        <v>0.16808907603262899</v>
      </c>
      <c r="CV254">
        <v>-0.23372178011413799</v>
      </c>
      <c r="CW254">
        <v>-0.261201899047592</v>
      </c>
      <c r="CX254">
        <v>-0.13351813358895001</v>
      </c>
      <c r="CY254">
        <v>0.27930896212637901</v>
      </c>
      <c r="CZ254">
        <v>-0.50724255406748897</v>
      </c>
      <c r="DA254">
        <v>2.3155643066274899E-2</v>
      </c>
      <c r="DB254">
        <v>-0.69755999347762598</v>
      </c>
      <c r="DC254">
        <v>2.8343748817860601E-2</v>
      </c>
      <c r="DD254">
        <v>-0.145759622773767</v>
      </c>
      <c r="DE254">
        <v>-0.51054634359388695</v>
      </c>
      <c r="DG254">
        <v>0.414804302999983</v>
      </c>
      <c r="DH254">
        <v>0.87022953284758797</v>
      </c>
      <c r="DI254">
        <v>0.36438926290429702</v>
      </c>
      <c r="DJ254">
        <v>0.282760672416771</v>
      </c>
      <c r="DK254">
        <v>0.44327317591523802</v>
      </c>
      <c r="DL254">
        <v>-5.4204908792598899E-2</v>
      </c>
      <c r="DM254">
        <v>-0.34287414036953101</v>
      </c>
      <c r="DN254">
        <v>-0.29718151081397098</v>
      </c>
      <c r="DO254">
        <v>2.96727037493838E-2</v>
      </c>
      <c r="DP254">
        <v>0.228888056335563</v>
      </c>
      <c r="DQ254">
        <v>0.39052805714163702</v>
      </c>
      <c r="DR254">
        <v>0.421570105027058</v>
      </c>
      <c r="DS254">
        <v>0.25763407957128898</v>
      </c>
      <c r="DT254">
        <v>-3.1505411971011199E-2</v>
      </c>
      <c r="DU254">
        <v>-0.73671895124789399</v>
      </c>
      <c r="DV254">
        <v>5.5016827354847898E-2</v>
      </c>
      <c r="DW254">
        <v>0.44460707485995998</v>
      </c>
      <c r="DX254">
        <v>0.424218367516005</v>
      </c>
      <c r="DY254">
        <v>-4.1801506085903398E-2</v>
      </c>
      <c r="DZ254">
        <v>6.8760173053306103E-2</v>
      </c>
      <c r="EA254">
        <v>-0.50579968246893303</v>
      </c>
      <c r="EB254">
        <v>0.38984313832770601</v>
      </c>
      <c r="EC254">
        <v>0.16118486219056599</v>
      </c>
      <c r="ED254">
        <v>0.13897783101128899</v>
      </c>
      <c r="EE254">
        <v>-6.2734487164561897E-2</v>
      </c>
      <c r="EF254">
        <v>0.29501186581910599</v>
      </c>
      <c r="EG254">
        <v>-0.373098533236771</v>
      </c>
      <c r="EH254">
        <v>0.116299952605914</v>
      </c>
      <c r="EI254">
        <v>0.63485802184004603</v>
      </c>
      <c r="EJ254">
        <v>2.2448371055361301E-2</v>
      </c>
      <c r="EK254">
        <v>0.476001844435814</v>
      </c>
      <c r="EL254">
        <v>9.0438867482589599E-2</v>
      </c>
      <c r="EM254">
        <v>-9.80428679213219E-2</v>
      </c>
      <c r="EN254">
        <v>-0.347517958562094</v>
      </c>
      <c r="EO254">
        <v>-0.114871796540683</v>
      </c>
      <c r="EP254">
        <v>-0.13738698971792501</v>
      </c>
      <c r="EQ254">
        <v>0.11971172698395099</v>
      </c>
      <c r="ER254">
        <v>-4.4381080442690299E-3</v>
      </c>
      <c r="ET254">
        <v>0.59149238368263501</v>
      </c>
      <c r="EU254">
        <v>0.241670821924345</v>
      </c>
      <c r="EV254">
        <v>0.204233862859837</v>
      </c>
      <c r="EW254">
        <v>-4.4623340727412098E-3</v>
      </c>
      <c r="EY254">
        <v>-0.73007672399398904</v>
      </c>
      <c r="EZ254">
        <v>-0.28437338760340902</v>
      </c>
      <c r="FA254">
        <v>-0.61373961234494301</v>
      </c>
      <c r="FB254">
        <v>-5.7047494919970597E-2</v>
      </c>
      <c r="FC254">
        <v>0.60125004220026301</v>
      </c>
      <c r="FD254">
        <v>-9.5772569056862294E-2</v>
      </c>
      <c r="FE254">
        <v>0.23514255135523901</v>
      </c>
      <c r="FF254">
        <v>0.21202116731728901</v>
      </c>
      <c r="FG254">
        <v>-0.47335193812614301</v>
      </c>
      <c r="FH254">
        <v>0.26422590726724599</v>
      </c>
      <c r="FI254">
        <v>-0.41936535208151299</v>
      </c>
      <c r="FJ254">
        <v>0.271051616982732</v>
      </c>
      <c r="FK254">
        <v>0.34470990485715403</v>
      </c>
      <c r="FL254">
        <v>-6.3081951884669293E-2</v>
      </c>
      <c r="FM254">
        <v>0.26846717373700801</v>
      </c>
      <c r="FN254">
        <v>-4.7396340960403904E-3</v>
      </c>
      <c r="FO254">
        <v>-0.40358704773097998</v>
      </c>
      <c r="FP254">
        <v>-0.30522798824677</v>
      </c>
      <c r="FQ254">
        <v>0.55274409623962095</v>
      </c>
      <c r="FR254">
        <v>-0.20090110001547101</v>
      </c>
      <c r="FS254">
        <v>0.41696265798236698</v>
      </c>
      <c r="FT254">
        <v>0.54069146772235399</v>
      </c>
      <c r="FU254">
        <v>9.2333935208444004E-2</v>
      </c>
      <c r="FV254">
        <v>-4.1091495677392197E-2</v>
      </c>
      <c r="FW254">
        <v>0.112436757808609</v>
      </c>
      <c r="FX254">
        <v>0.32832412380230402</v>
      </c>
      <c r="FY254">
        <v>-5.0924313654832102E-3</v>
      </c>
      <c r="FZ254">
        <v>-0.105482373510313</v>
      </c>
      <c r="GA254">
        <v>0.81126903187396204</v>
      </c>
      <c r="GB254">
        <v>-9.7379601629654602E-2</v>
      </c>
      <c r="GE254">
        <v>-0.339880091542</v>
      </c>
      <c r="GF254">
        <v>0.14505388116958801</v>
      </c>
      <c r="GG254">
        <v>0.39142837813415099</v>
      </c>
      <c r="GH254">
        <v>0.50116072670789402</v>
      </c>
      <c r="GI254">
        <v>-2.36662628594786E-2</v>
      </c>
      <c r="GJ254">
        <v>0.23097894663806101</v>
      </c>
      <c r="GK254">
        <v>-0.58946105573340901</v>
      </c>
      <c r="GL254">
        <v>-0.71860335146993704</v>
      </c>
      <c r="GM254">
        <v>0.343849473574664</v>
      </c>
      <c r="GN254">
        <v>-4.0602095850772499E-2</v>
      </c>
      <c r="GO254">
        <v>-0.23258630189957299</v>
      </c>
      <c r="GP254">
        <v>0.27939736010012001</v>
      </c>
      <c r="GQ254">
        <v>0.25332616278319597</v>
      </c>
      <c r="GR254">
        <v>-1.13925292462227</v>
      </c>
      <c r="GS254">
        <v>-7.2026360612653703E-2</v>
      </c>
      <c r="GT254">
        <v>0.45238816292112499</v>
      </c>
      <c r="GU254">
        <v>0.60625683090620397</v>
      </c>
      <c r="GV254">
        <v>-7.8927964659669697E-2</v>
      </c>
      <c r="GW254">
        <v>-9.6401539849466603E-2</v>
      </c>
      <c r="GX254">
        <v>0.223430752885179</v>
      </c>
      <c r="GY254">
        <v>0.19568046900531</v>
      </c>
      <c r="GZ254">
        <v>-0.62628981522720995</v>
      </c>
      <c r="HA254">
        <v>0.228298456750053</v>
      </c>
      <c r="HB254">
        <v>-9.4898236420704093E-2</v>
      </c>
      <c r="HC254">
        <v>6.0378439229680199E-3</v>
      </c>
      <c r="HD254">
        <v>0.53102977071830504</v>
      </c>
      <c r="HE254">
        <v>0.21465780082507999</v>
      </c>
      <c r="HF254">
        <v>4.0544027251598898E-2</v>
      </c>
      <c r="HG254">
        <v>0.51360431443754395</v>
      </c>
      <c r="HH254">
        <v>9.9555480119306594E-3</v>
      </c>
      <c r="HI254">
        <v>0.72328669320995698</v>
      </c>
      <c r="HJ254">
        <v>-0.20593004546753901</v>
      </c>
      <c r="HL254">
        <v>0.75388428631413296</v>
      </c>
      <c r="HM254">
        <v>-0.21862311068616699</v>
      </c>
      <c r="HN254">
        <v>1.17074050649535E-2</v>
      </c>
      <c r="HO254">
        <v>0.20726387519971501</v>
      </c>
      <c r="HP254">
        <v>0.26711020818766001</v>
      </c>
      <c r="HQ254">
        <v>7.4258201857446707E-2</v>
      </c>
      <c r="HR254">
        <v>0.67637256815942204</v>
      </c>
      <c r="HS254">
        <v>-0.52798014403379101</v>
      </c>
      <c r="HT254">
        <v>0.26825138047570402</v>
      </c>
      <c r="HU254">
        <v>-0.57234058122048703</v>
      </c>
      <c r="HV254">
        <v>0.97279791334585797</v>
      </c>
      <c r="HW254">
        <v>-1.52419665937487E-2</v>
      </c>
      <c r="HY254">
        <v>-0.270777508922038</v>
      </c>
      <c r="HZ254">
        <v>8.9506415497453404E-2</v>
      </c>
      <c r="IA254">
        <v>-0.249269160030963</v>
      </c>
      <c r="IB254">
        <v>-0.406425714209036</v>
      </c>
      <c r="IC254">
        <v>0.33541547909408098</v>
      </c>
      <c r="ID254">
        <v>-0.12748322124025399</v>
      </c>
      <c r="IE254">
        <v>-0.121124618635804</v>
      </c>
      <c r="IF254">
        <v>0.120299714581051</v>
      </c>
      <c r="IG254">
        <v>-0.49877970232046198</v>
      </c>
      <c r="IH254">
        <v>0.57483317850710602</v>
      </c>
      <c r="II254">
        <v>-0.13616325068141999</v>
      </c>
      <c r="IJ254">
        <v>0.98538081965671198</v>
      </c>
      <c r="IK254">
        <v>7.4110857349296594E-2</v>
      </c>
      <c r="IL254">
        <v>6.8991606894996896E-3</v>
      </c>
      <c r="IM254">
        <v>-0.102572365813103</v>
      </c>
      <c r="IN254">
        <v>6.7274262437422294E-2</v>
      </c>
      <c r="IO254">
        <v>-0.12143409867349</v>
      </c>
      <c r="IP254">
        <v>9.2949008285359E-2</v>
      </c>
      <c r="IQ254">
        <v>-0.18170358680436</v>
      </c>
      <c r="IR254">
        <v>-0.12944924683324599</v>
      </c>
      <c r="IS254">
        <v>0.29992240251885999</v>
      </c>
      <c r="IT254">
        <v>6.9967395575076793E-2</v>
      </c>
      <c r="IU254">
        <v>0.45354257508734003</v>
      </c>
      <c r="IV254">
        <v>0.21344867072912199</v>
      </c>
      <c r="IW254">
        <v>-0.47703412910777798</v>
      </c>
      <c r="IX254">
        <v>0.438971249241149</v>
      </c>
      <c r="IY254">
        <v>-0.102129650167626</v>
      </c>
      <c r="IZ254">
        <v>0.117374804722203</v>
      </c>
      <c r="JA254">
        <v>-3.8529210360138698E-2</v>
      </c>
      <c r="JB254">
        <v>-8.5009371196065303E-2</v>
      </c>
      <c r="JD254">
        <v>-0.54818183534734999</v>
      </c>
      <c r="JE254">
        <v>3.2195557832892498E-2</v>
      </c>
      <c r="JF254">
        <v>-0.38691030422341999</v>
      </c>
      <c r="JG254">
        <v>0.36900539507769298</v>
      </c>
      <c r="JH254">
        <v>0.63660867945145605</v>
      </c>
      <c r="JI254">
        <v>-8.2541277879499803E-2</v>
      </c>
      <c r="JJ254">
        <v>0.273558835397125</v>
      </c>
      <c r="JK254">
        <v>2.2160774460644499E-2</v>
      </c>
      <c r="JL254">
        <v>8.22009866169537E-2</v>
      </c>
      <c r="JM254">
        <v>0.36590409181371802</v>
      </c>
    </row>
    <row r="255" spans="1:273" x14ac:dyDescent="0.25">
      <c r="A255" s="29">
        <v>44364</v>
      </c>
      <c r="B255" s="31" t="s">
        <v>1855</v>
      </c>
      <c r="C255" s="24" t="s">
        <v>1746</v>
      </c>
      <c r="D255" s="24" t="s">
        <v>1899</v>
      </c>
      <c r="E255" s="34">
        <v>285.17811699999999</v>
      </c>
      <c r="F255" s="38">
        <v>36557.879999999997</v>
      </c>
      <c r="G255" s="16">
        <f>VLOOKUP(C255,dFundos!$A$1:$B$28,2,FALSE)</f>
        <v>36400343000190</v>
      </c>
      <c r="H255" s="13"/>
      <c r="I255">
        <f>_xll.ECONOMATICA(G255,"VOLATILITY","1Y",A255)</f>
        <v>18.385175928997299</v>
      </c>
      <c r="J255">
        <f>_xll.ECONOMATICA(G255,"NAV","1D",A255)</f>
        <v>127.81255499995299</v>
      </c>
      <c r="K255">
        <f>_xll.ECONOMATICA(G255,"NAV","1D",A255+1)</f>
        <v>128.19314599991799</v>
      </c>
      <c r="L255" s="6"/>
      <c r="V255">
        <v>-0.26080199995703901</v>
      </c>
      <c r="W255">
        <v>-4.8610777866997502E-2</v>
      </c>
      <c r="X255">
        <v>0.551107498176862</v>
      </c>
      <c r="Y255">
        <v>1.48858266002208</v>
      </c>
      <c r="Z255">
        <v>-0.32478483662998803</v>
      </c>
      <c r="AA255">
        <v>1.8029944872978401</v>
      </c>
      <c r="AB255">
        <v>-0.19079990915997799</v>
      </c>
      <c r="AC255">
        <v>0.48497876960027497</v>
      </c>
      <c r="AD255">
        <v>-1.6328448922649801</v>
      </c>
      <c r="AE255">
        <v>0.68806361141469097</v>
      </c>
      <c r="AF255">
        <v>1.1742266186047301</v>
      </c>
      <c r="AG255">
        <v>-0.92958885543339398</v>
      </c>
      <c r="AH255">
        <v>2.3353173306531998</v>
      </c>
      <c r="AI255">
        <v>2.0090606434678202</v>
      </c>
      <c r="AJ255">
        <v>-0.97716016625781799</v>
      </c>
      <c r="AK255">
        <v>9.8868896748172105E-2</v>
      </c>
      <c r="AL255">
        <v>-1.5617827822097801</v>
      </c>
      <c r="AM255">
        <v>-0.31357560346805302</v>
      </c>
      <c r="AN255">
        <v>1.3749084570008601</v>
      </c>
      <c r="AO255">
        <v>-0.39493212525485399</v>
      </c>
      <c r="AP255">
        <v>1.68172223657166</v>
      </c>
      <c r="AQ255">
        <v>0.93295173501246598</v>
      </c>
      <c r="AR255">
        <v>-0.77213383538037295</v>
      </c>
      <c r="AS255">
        <v>0.29552520336437699</v>
      </c>
      <c r="AT255">
        <v>-1.0200273774899</v>
      </c>
      <c r="AU255">
        <v>1.41645232743031</v>
      </c>
      <c r="AV255">
        <v>1.3060232724456</v>
      </c>
      <c r="AW255">
        <v>-0.955802628322999</v>
      </c>
      <c r="AX255">
        <v>-0.59520003451325498</v>
      </c>
      <c r="AY255">
        <v>-0.86832175902600295</v>
      </c>
      <c r="AZ255">
        <v>-0.24414394047198601</v>
      </c>
      <c r="BA255">
        <v>-0.88754320395310105</v>
      </c>
      <c r="BB255">
        <v>1.1402362024455199</v>
      </c>
      <c r="BC255">
        <v>-1.22039694897467</v>
      </c>
      <c r="BD255">
        <v>2.25670426971192</v>
      </c>
      <c r="BE255">
        <v>-0.85957241108189897</v>
      </c>
      <c r="BF255">
        <v>0.59222504260105802</v>
      </c>
      <c r="BG255">
        <v>9.5901013992261098E-4</v>
      </c>
      <c r="BH255">
        <v>0.547380469834025</v>
      </c>
      <c r="BI255">
        <v>0.16272025641228499</v>
      </c>
      <c r="BJ255">
        <v>-0.70239008709904704</v>
      </c>
      <c r="BK255">
        <v>4.5748829143121797E-2</v>
      </c>
      <c r="BL255">
        <v>0.82901235728058997</v>
      </c>
      <c r="BM255">
        <v>-1.69191747218065</v>
      </c>
      <c r="BN255">
        <v>2.0281855990106101</v>
      </c>
      <c r="BO255">
        <v>-0.42267721864845997</v>
      </c>
      <c r="BP255">
        <v>-2.07854412610686</v>
      </c>
      <c r="BQ255">
        <v>0.113426805728523</v>
      </c>
      <c r="BS255">
        <v>-0.75533168865149503</v>
      </c>
      <c r="BT255">
        <v>1.30682574072125</v>
      </c>
      <c r="BU255">
        <v>-2.07046132127289</v>
      </c>
      <c r="BV255">
        <v>-0.37641861199517701</v>
      </c>
      <c r="BW255">
        <v>1.64894215668028</v>
      </c>
      <c r="BX255">
        <v>-2.32222422710038E-2</v>
      </c>
      <c r="BY255">
        <v>-0.53382886126200901</v>
      </c>
      <c r="BZ255">
        <v>-0.29673671879209002</v>
      </c>
      <c r="CA255">
        <v>-0.42186931532341998</v>
      </c>
      <c r="CB255">
        <v>-0.71138323082777799</v>
      </c>
      <c r="CC255">
        <v>0.89030779563472595</v>
      </c>
      <c r="CD255">
        <v>-0.835853759235761</v>
      </c>
      <c r="CE255">
        <v>0.65486398543725999</v>
      </c>
      <c r="CF255">
        <v>0.37831301815458601</v>
      </c>
      <c r="CG255">
        <v>-1.8534318734964501</v>
      </c>
      <c r="CH255">
        <v>-0.52754964835912699</v>
      </c>
      <c r="CI255">
        <v>0.96257146633433899</v>
      </c>
      <c r="CJ255">
        <v>0.99750144254357997</v>
      </c>
      <c r="CK255">
        <v>-1.5463153926248201</v>
      </c>
      <c r="CL255">
        <v>1.15625848611671</v>
      </c>
      <c r="CM255">
        <v>-0.35787353035630098</v>
      </c>
      <c r="CN255">
        <v>0.42866860221693098</v>
      </c>
      <c r="CO255">
        <v>1.1625435861788</v>
      </c>
      <c r="CP255">
        <v>0.194163910236966</v>
      </c>
      <c r="CR255">
        <v>0.94988339842530001</v>
      </c>
      <c r="CS255">
        <v>0.68186497992428496</v>
      </c>
      <c r="CT255">
        <v>0.12967986040166599</v>
      </c>
      <c r="CU255">
        <v>-0.29409986445898501</v>
      </c>
      <c r="CV255">
        <v>2.55760194704635E-2</v>
      </c>
      <c r="CW255">
        <v>1.53475841307227</v>
      </c>
      <c r="CX255">
        <v>-4.15321210311959E-4</v>
      </c>
      <c r="CY255">
        <v>0.14699123221362201</v>
      </c>
      <c r="CZ255">
        <v>-0.34369549930488602</v>
      </c>
      <c r="DA255">
        <v>-0.60387221965356697</v>
      </c>
      <c r="DB255">
        <v>-0.274915484806115</v>
      </c>
      <c r="DC255">
        <v>-2.4014195617382899</v>
      </c>
      <c r="DD255">
        <v>0.92545364968827903</v>
      </c>
      <c r="DE255">
        <v>-2.50645337882816</v>
      </c>
      <c r="DG255">
        <v>1.4528950136082099</v>
      </c>
      <c r="DH255">
        <v>2.1894285795497099</v>
      </c>
      <c r="DI255">
        <v>2.87641491413524</v>
      </c>
      <c r="DJ255">
        <v>0.246617119410075</v>
      </c>
      <c r="DK255">
        <v>-0.25922928261934403</v>
      </c>
      <c r="DL255">
        <v>-0.629222010502417</v>
      </c>
      <c r="DM255">
        <v>0.48175080282817401</v>
      </c>
      <c r="DN255">
        <v>-1.3394087341112</v>
      </c>
      <c r="DO255">
        <v>1.79865447080374</v>
      </c>
      <c r="DP255">
        <v>0.68445667693595202</v>
      </c>
      <c r="DQ255">
        <v>2.5706474480102801E-2</v>
      </c>
      <c r="DR255">
        <v>-0.89273792527819795</v>
      </c>
      <c r="DS255">
        <v>0.68084902250120605</v>
      </c>
      <c r="DT255">
        <v>-2.75091330877331E-2</v>
      </c>
      <c r="DU255">
        <v>1.1842192523545201</v>
      </c>
      <c r="DV255">
        <v>0.68085933598922599</v>
      </c>
      <c r="DW255">
        <v>0.85151781531749304</v>
      </c>
      <c r="DX255">
        <v>0.28404270324244901</v>
      </c>
      <c r="DY255">
        <v>0.80525821031187705</v>
      </c>
      <c r="DZ255">
        <v>-1.0097265368131001</v>
      </c>
      <c r="EA255">
        <v>0.14785240582568801</v>
      </c>
      <c r="EB255">
        <v>0.15509438580920701</v>
      </c>
      <c r="EC255">
        <v>0.16468514859298</v>
      </c>
      <c r="ED255">
        <v>0.95931397208914904</v>
      </c>
      <c r="EE255">
        <v>-0.87062066459111498</v>
      </c>
      <c r="EF255">
        <v>0.71316087141895002</v>
      </c>
      <c r="EG255">
        <v>-1.11375830592806</v>
      </c>
      <c r="EH255">
        <v>0.53705275731772395</v>
      </c>
      <c r="EI255">
        <v>0.41244818730774602</v>
      </c>
      <c r="EJ255">
        <v>0.39194529417727603</v>
      </c>
      <c r="EK255">
        <v>1.4372580488270601</v>
      </c>
      <c r="EL255">
        <v>1.31873957452626</v>
      </c>
      <c r="EM255">
        <v>0.583015171287116</v>
      </c>
      <c r="EN255">
        <v>-8.7822266777948202E-2</v>
      </c>
      <c r="EO255">
        <v>-1.0219798272373699</v>
      </c>
      <c r="EP255">
        <v>0.62374233821174097</v>
      </c>
      <c r="EQ255">
        <v>0.69931930920574803</v>
      </c>
      <c r="ER255">
        <v>0.120558429807716</v>
      </c>
      <c r="ET255">
        <v>0.74159788127872195</v>
      </c>
      <c r="EU255">
        <v>7.9938351518649101E-2</v>
      </c>
      <c r="EV255">
        <v>0.36410778902791202</v>
      </c>
      <c r="EW255">
        <v>-0.104479720175732</v>
      </c>
      <c r="EY255">
        <v>-0.334172403836419</v>
      </c>
      <c r="EZ255">
        <v>1.0656800259312101E-2</v>
      </c>
      <c r="FA255">
        <v>-2.9444666321069199</v>
      </c>
      <c r="FB255">
        <v>2.0396125210027098</v>
      </c>
      <c r="FC255">
        <v>4.1084605341893603</v>
      </c>
      <c r="FD255">
        <v>-0.35397402943999601</v>
      </c>
      <c r="FE255">
        <v>0.97056759714177998</v>
      </c>
      <c r="FF255">
        <v>-0.44578885181181199</v>
      </c>
      <c r="FG255">
        <v>0.76760612137149997</v>
      </c>
      <c r="FH255">
        <v>-1.15917691236973</v>
      </c>
      <c r="FI255">
        <v>0.79486759805149598</v>
      </c>
      <c r="FJ255">
        <v>0.29352003602980398</v>
      </c>
      <c r="FK255">
        <v>-0.16243400277744499</v>
      </c>
      <c r="FL255">
        <v>-0.91717445329777503</v>
      </c>
      <c r="FM255">
        <v>-0.27112912766824598</v>
      </c>
      <c r="FN255">
        <v>-0.39502027384514798</v>
      </c>
      <c r="FO255">
        <v>-0.53239608114381598</v>
      </c>
      <c r="FP255">
        <v>-1.49466804314216</v>
      </c>
      <c r="FQ255">
        <v>2.7248300237261001</v>
      </c>
      <c r="FR255">
        <v>-2.4629410248053301</v>
      </c>
      <c r="FS255">
        <v>2.0561110102789799</v>
      </c>
      <c r="FT255">
        <v>1.1508291840073099</v>
      </c>
      <c r="FU255">
        <v>1.1092820484918799</v>
      </c>
      <c r="FV255">
        <v>0.23865843686508001</v>
      </c>
      <c r="FW255">
        <v>0.68324748190207196</v>
      </c>
      <c r="FX255">
        <v>0.33579473947611399</v>
      </c>
      <c r="FY255">
        <v>-0.40799404296194602</v>
      </c>
      <c r="FZ255">
        <v>-1.11779090684649</v>
      </c>
      <c r="GA255">
        <v>1.1265589751928899</v>
      </c>
      <c r="GB255">
        <v>5.4544492013519602E-2</v>
      </c>
      <c r="GE255">
        <v>0.124800435878569</v>
      </c>
      <c r="GF255">
        <v>-0.99202829487694499</v>
      </c>
      <c r="GG255">
        <v>0.37047301702841701</v>
      </c>
      <c r="GH255">
        <v>-2.98341034167606</v>
      </c>
      <c r="GI255">
        <v>0.421896110856324</v>
      </c>
      <c r="GJ255">
        <v>-0.142422577391699</v>
      </c>
      <c r="GK255">
        <v>-2.4749415753831299</v>
      </c>
      <c r="GL255">
        <v>-1.27962348888104</v>
      </c>
      <c r="GM255">
        <v>1.11249281781056</v>
      </c>
      <c r="GN255">
        <v>2.73954259682796E-2</v>
      </c>
      <c r="GO255">
        <v>-0.82427689494579703</v>
      </c>
      <c r="GP255">
        <v>-0.105475170312275</v>
      </c>
      <c r="GQ255">
        <v>1.4754496547539</v>
      </c>
      <c r="GR255">
        <v>-5.0299641456149402</v>
      </c>
      <c r="GS255">
        <v>0.80768065981828796</v>
      </c>
      <c r="GT255">
        <v>0.42155265909968898</v>
      </c>
      <c r="GU255">
        <v>2.8980730519833702</v>
      </c>
      <c r="GV255">
        <v>-0.69278036544346799</v>
      </c>
      <c r="GW255">
        <v>0.932684747021995</v>
      </c>
      <c r="GX255">
        <v>-0.83644184487638995</v>
      </c>
      <c r="GY255">
        <v>1.4912784110492801</v>
      </c>
      <c r="GZ255">
        <v>-2.9068556102174599</v>
      </c>
      <c r="HA255">
        <v>1.7158446356916099</v>
      </c>
      <c r="HB255">
        <v>-0.60775763859055598</v>
      </c>
      <c r="HC255">
        <v>-0.76063650776632097</v>
      </c>
      <c r="HD255">
        <v>-2.1289235308358898</v>
      </c>
      <c r="HE255">
        <v>1.95672610916517</v>
      </c>
      <c r="HF255">
        <v>5.9939673337794402E-2</v>
      </c>
      <c r="HG255">
        <v>-0.638022110160819</v>
      </c>
      <c r="HH255">
        <v>1.6172609568457099</v>
      </c>
      <c r="HI255">
        <v>0.12543414632091299</v>
      </c>
      <c r="HJ255">
        <v>0.22081240658735601</v>
      </c>
      <c r="HL255">
        <v>1.04019410609908</v>
      </c>
      <c r="HM255">
        <v>0.81634072230372101</v>
      </c>
      <c r="HN255">
        <v>-9.2213758944126298E-2</v>
      </c>
      <c r="HO255">
        <v>1.0522544336709001</v>
      </c>
      <c r="HP255">
        <v>-3.3371344306942802E-2</v>
      </c>
      <c r="HQ255">
        <v>0.70529940785490897</v>
      </c>
      <c r="HR255">
        <v>0.21758068414783299</v>
      </c>
      <c r="HS255">
        <v>-0.29830799676346897</v>
      </c>
      <c r="HT255">
        <v>0.4488275570111</v>
      </c>
      <c r="HU255">
        <v>0.46893455473764301</v>
      </c>
      <c r="HV255">
        <v>-0.96612956649551096</v>
      </c>
      <c r="HW255">
        <v>-0.63369600802616299</v>
      </c>
      <c r="HY255">
        <v>-0.96631740498196494</v>
      </c>
      <c r="HZ255">
        <v>1.19169231420528</v>
      </c>
      <c r="IA255">
        <v>0.25425518142583298</v>
      </c>
      <c r="IB255">
        <v>-0.59177701614316902</v>
      </c>
      <c r="IC255">
        <v>0.70732568219682401</v>
      </c>
      <c r="ID255">
        <v>-0.30250312775024202</v>
      </c>
      <c r="IE255">
        <v>-0.37336155901357398</v>
      </c>
      <c r="IF255">
        <v>0.28145789710833902</v>
      </c>
      <c r="IG255">
        <v>-1.21922141861432</v>
      </c>
      <c r="IH255">
        <v>1.0073307754282701</v>
      </c>
      <c r="II255">
        <v>-0.74267897653044201</v>
      </c>
      <c r="IJ255">
        <v>2.0204991667924301</v>
      </c>
      <c r="IK255">
        <v>-1.4739267438017101</v>
      </c>
      <c r="IL255">
        <v>0.39912669417390101</v>
      </c>
      <c r="IM255">
        <v>-3.4142458092901502</v>
      </c>
      <c r="IN255">
        <v>0.97663654923962895</v>
      </c>
      <c r="IO255">
        <v>1.4213931879567101</v>
      </c>
      <c r="IP255">
        <v>0.695916681979725</v>
      </c>
      <c r="IQ255">
        <v>-0.13209273110987901</v>
      </c>
      <c r="IR255">
        <v>-0.45918918121969898</v>
      </c>
      <c r="IS255">
        <v>0.94499488604924398</v>
      </c>
      <c r="IT255">
        <v>-0.18764550550258699</v>
      </c>
      <c r="IU255">
        <v>1.7504053676020701</v>
      </c>
      <c r="IV255">
        <v>-0.39490110220867802</v>
      </c>
      <c r="IW255">
        <v>0.49716287921910401</v>
      </c>
      <c r="IX255">
        <v>0.148894842823211</v>
      </c>
      <c r="IY255">
        <v>0.57100898393400701</v>
      </c>
      <c r="IZ255">
        <v>0.77308274612732897</v>
      </c>
      <c r="JA255">
        <v>0.64088662311405598</v>
      </c>
      <c r="JB255">
        <v>-0.10024999264715</v>
      </c>
      <c r="JD255">
        <v>0.25828700290730899</v>
      </c>
      <c r="JE255">
        <v>0.29927238574600801</v>
      </c>
      <c r="JF255">
        <v>-0.55551224722876202</v>
      </c>
      <c r="JG255">
        <v>-0.100824207584083</v>
      </c>
      <c r="JH255">
        <v>0.39831251706345899</v>
      </c>
      <c r="JI255">
        <v>-0.45008690240138099</v>
      </c>
      <c r="JJ255">
        <v>0.92643328152917104</v>
      </c>
      <c r="JK255">
        <v>-6.1468945386877701E-2</v>
      </c>
      <c r="JL255">
        <v>-0.233402594312793</v>
      </c>
      <c r="JM255">
        <v>2.0648557074309799E-2</v>
      </c>
    </row>
    <row r="256" spans="1:273" x14ac:dyDescent="0.25">
      <c r="A256" s="30">
        <v>44364</v>
      </c>
      <c r="B256" s="31" t="s">
        <v>1809</v>
      </c>
      <c r="C256" s="23" t="s">
        <v>1739</v>
      </c>
      <c r="D256" s="23" t="s">
        <v>1899</v>
      </c>
      <c r="E256" s="32">
        <v>95.872961000000004</v>
      </c>
      <c r="F256" s="37">
        <v>56000</v>
      </c>
      <c r="G256" s="16">
        <f>VLOOKUP(C256,dFundos!$A$1:$B$28,2,FALSE)</f>
        <v>19436835000117</v>
      </c>
      <c r="H256" s="13"/>
      <c r="I256">
        <f>_xll.ECONOMATICA(G256,"VOLATILITY","1Y",A256)</f>
        <v>21.3855330712686</v>
      </c>
      <c r="J256">
        <f>_xll.ECONOMATICA(G256,"NAV","1D",A256)</f>
        <v>587.928053000011</v>
      </c>
      <c r="K256">
        <f>_xll.ECONOMATICA(G256,"NAV","1D",A256+1)</f>
        <v>584.10629200003996</v>
      </c>
      <c r="L256" s="6"/>
      <c r="M256">
        <v>1.9150289737808599</v>
      </c>
      <c r="N256">
        <v>-2.12601029097641</v>
      </c>
      <c r="O256">
        <v>0.53137832619540903</v>
      </c>
      <c r="P256">
        <v>-1.64881667524241</v>
      </c>
      <c r="Q256">
        <v>0.65882096623681696</v>
      </c>
      <c r="R256">
        <v>0.78282353642862301</v>
      </c>
      <c r="S256">
        <v>-0.43020223492931098</v>
      </c>
      <c r="T256">
        <v>0.941061544290278</v>
      </c>
      <c r="U256">
        <v>1.3802037750792799</v>
      </c>
      <c r="V256">
        <v>-1.04732682539179</v>
      </c>
      <c r="W256">
        <v>0.91846365903620597</v>
      </c>
      <c r="X256">
        <v>-0.89153719491150696</v>
      </c>
      <c r="Y256">
        <v>2.7201906690606799</v>
      </c>
      <c r="Z256">
        <v>-0.48060172430268699</v>
      </c>
      <c r="AA256">
        <v>0.65309472320223005</v>
      </c>
      <c r="AB256">
        <v>0.33479570902272798</v>
      </c>
      <c r="AC256">
        <v>4.4371363037498703E-2</v>
      </c>
      <c r="AD256">
        <v>-0.74719536141856202</v>
      </c>
      <c r="AE256">
        <v>0.92172030435904195</v>
      </c>
      <c r="AF256">
        <v>1.0434670293761901</v>
      </c>
      <c r="AG256">
        <v>-1.5772773856042499</v>
      </c>
      <c r="AH256">
        <v>1.28708233642101</v>
      </c>
      <c r="AI256">
        <v>0.84763069789914902</v>
      </c>
      <c r="AJ256">
        <v>-3.21802875396315</v>
      </c>
      <c r="AK256">
        <v>-0.82578364535947901</v>
      </c>
      <c r="AL256">
        <v>-0.23176444228738499</v>
      </c>
      <c r="AM256">
        <v>-0.32049389683379598</v>
      </c>
      <c r="AN256">
        <v>0.40947878260340098</v>
      </c>
      <c r="AO256">
        <v>-1.32353080116445</v>
      </c>
      <c r="AP256">
        <v>1.1706028491971701</v>
      </c>
      <c r="AQ256">
        <v>0.21955449083179701</v>
      </c>
      <c r="AR256">
        <v>2.1866398550628201</v>
      </c>
      <c r="AS256">
        <v>2.92431673115061</v>
      </c>
      <c r="AT256">
        <v>0.16635726387903599</v>
      </c>
      <c r="AU256">
        <v>0.50795775296137402</v>
      </c>
      <c r="AV256">
        <v>2.3118014791179999</v>
      </c>
      <c r="AW256">
        <v>0.79219418166758304</v>
      </c>
      <c r="AX256">
        <v>0.41454290185356502</v>
      </c>
      <c r="AY256">
        <v>-2.0037714530190001</v>
      </c>
      <c r="AZ256">
        <v>2.6638099750925899</v>
      </c>
      <c r="BA256">
        <v>-1.38729776072068</v>
      </c>
      <c r="BB256">
        <v>0.82024485564034</v>
      </c>
      <c r="BC256">
        <v>2.2637015790678601</v>
      </c>
      <c r="BD256">
        <v>6.5797892602859107E-2</v>
      </c>
      <c r="BE256">
        <v>0.59967500783386596</v>
      </c>
      <c r="BF256">
        <v>1.5838471999813899</v>
      </c>
      <c r="BG256">
        <v>1.2553116288472701</v>
      </c>
      <c r="BH256">
        <v>0.73167503105651099</v>
      </c>
      <c r="BI256">
        <v>-0.65658299390634101</v>
      </c>
      <c r="BJ256">
        <v>4.2694141317042504</v>
      </c>
      <c r="BK256">
        <v>-0.92877430552107398</v>
      </c>
      <c r="BL256">
        <v>-2.18233374607735</v>
      </c>
      <c r="BM256">
        <v>0.85752372433489699</v>
      </c>
      <c r="BN256">
        <v>-0.42129086186832898</v>
      </c>
      <c r="BO256">
        <v>0.93195251556608105</v>
      </c>
      <c r="BP256">
        <v>-5.4662812443930298</v>
      </c>
      <c r="BQ256">
        <v>-1.08156894948479</v>
      </c>
      <c r="BS256">
        <v>-1.93223141832277</v>
      </c>
      <c r="BT256">
        <v>1.00074127458356</v>
      </c>
      <c r="BU256">
        <v>-1.53597274784261</v>
      </c>
      <c r="BV256">
        <v>9.0866466780425995E-2</v>
      </c>
      <c r="BW256">
        <v>-3.0238047565944701E-2</v>
      </c>
      <c r="BX256">
        <v>1.0303414775989901</v>
      </c>
      <c r="BY256">
        <v>-1.83275347690142</v>
      </c>
      <c r="BZ256">
        <v>-1.07344123916846</v>
      </c>
      <c r="CA256">
        <v>0.89068128363578603</v>
      </c>
      <c r="CB256">
        <v>0.256852741040348</v>
      </c>
      <c r="CC256">
        <v>2.6860387783017399</v>
      </c>
      <c r="CD256">
        <v>-0.73472862850394405</v>
      </c>
      <c r="CE256">
        <v>-0.62954208042356197</v>
      </c>
      <c r="CF256">
        <v>2.2879627142174299</v>
      </c>
      <c r="CG256">
        <v>2.97322729602456</v>
      </c>
      <c r="CH256">
        <v>-0.18651463797141299</v>
      </c>
      <c r="CI256">
        <v>0.47134471442404902</v>
      </c>
      <c r="CJ256">
        <v>1.2650993847273599</v>
      </c>
      <c r="CK256">
        <v>-1.43914310710898</v>
      </c>
      <c r="CL256">
        <v>3.1338360349764102E-2</v>
      </c>
      <c r="CM256">
        <v>-1.1647848350548899</v>
      </c>
      <c r="CN256">
        <v>2.0262638201529599</v>
      </c>
      <c r="CO256">
        <v>0.44954124568903397</v>
      </c>
      <c r="CP256">
        <v>0.232453504941077</v>
      </c>
      <c r="CR256">
        <v>2.49667650878109</v>
      </c>
      <c r="CS256">
        <v>-0.62924743433541197</v>
      </c>
      <c r="CT256">
        <v>-0.36936001852154698</v>
      </c>
      <c r="CU256">
        <v>0.30873517152940599</v>
      </c>
      <c r="CV256">
        <v>-2.3373821236418699</v>
      </c>
      <c r="CW256">
        <v>0.362557622611348</v>
      </c>
      <c r="CX256">
        <v>0.546331972327607</v>
      </c>
      <c r="CY256">
        <v>-6.0534084150276599E-2</v>
      </c>
      <c r="CZ256">
        <v>0.81229088154941598</v>
      </c>
      <c r="DA256">
        <v>-1.9202834265343001</v>
      </c>
      <c r="DB256">
        <v>1.18528623024758</v>
      </c>
      <c r="DC256">
        <v>-3.06642666264452</v>
      </c>
      <c r="DD256">
        <v>1.64141716595623</v>
      </c>
      <c r="DE256">
        <v>-1.6763631855610599</v>
      </c>
      <c r="DG256">
        <v>2.5300113380581002</v>
      </c>
      <c r="DH256">
        <v>1.62766104913317</v>
      </c>
      <c r="DI256">
        <v>0.38042509640945399</v>
      </c>
      <c r="DJ256">
        <v>-2.7437930161795498</v>
      </c>
      <c r="DK256">
        <v>1.5603220219418299</v>
      </c>
      <c r="DL256">
        <v>-2.3846260392929302</v>
      </c>
      <c r="DM256">
        <v>1.3934077394878801</v>
      </c>
      <c r="DN256">
        <v>3.9459625622839702E-2</v>
      </c>
      <c r="DO256">
        <v>1.49128931388987</v>
      </c>
      <c r="DP256">
        <v>-2.4247810233646298E-2</v>
      </c>
      <c r="DQ256">
        <v>-1.33777264600212</v>
      </c>
      <c r="DR256">
        <v>-1.40757141680297</v>
      </c>
      <c r="DS256">
        <v>-0.19887226635546501</v>
      </c>
      <c r="DT256">
        <v>0.66233606521564103</v>
      </c>
      <c r="DU256">
        <v>0.96418511384399597</v>
      </c>
      <c r="DV256">
        <v>0.449127142201178</v>
      </c>
      <c r="DW256">
        <v>-1.1258289699981101</v>
      </c>
      <c r="DX256">
        <v>-0.14914763032720699</v>
      </c>
      <c r="DY256">
        <v>0.56626326022524198</v>
      </c>
      <c r="DZ256">
        <v>0.218552884871315</v>
      </c>
      <c r="EA256">
        <v>-0.78974821608426304</v>
      </c>
      <c r="EB256">
        <v>0.12408562342898199</v>
      </c>
      <c r="EC256">
        <v>-1.95536760902542</v>
      </c>
      <c r="ED256">
        <v>9.6475320606259601E-2</v>
      </c>
      <c r="EE256">
        <v>-0.74562311019690197</v>
      </c>
      <c r="EF256">
        <v>0.85328375480457896</v>
      </c>
      <c r="EG256">
        <v>6.6394701025274103E-2</v>
      </c>
      <c r="EH256">
        <v>-2.5147544421088202</v>
      </c>
      <c r="EI256">
        <v>0.52187599721946798</v>
      </c>
      <c r="EJ256">
        <v>1.1314133458654401</v>
      </c>
      <c r="EK256">
        <v>0.204585925166612</v>
      </c>
      <c r="EL256">
        <v>1.0478060317836899</v>
      </c>
      <c r="EM256">
        <v>-0.242702494142577</v>
      </c>
      <c r="EN256">
        <v>-0.51195444248151001</v>
      </c>
      <c r="EO256">
        <v>0.61094098346074999</v>
      </c>
      <c r="EP256">
        <v>0.59658213122020198</v>
      </c>
      <c r="EQ256">
        <v>0.80481703753321199</v>
      </c>
      <c r="ER256">
        <v>-7.70674696468632E-3</v>
      </c>
      <c r="ET256">
        <v>2.50752206429752</v>
      </c>
      <c r="EU256">
        <v>-1.1849055748825801</v>
      </c>
      <c r="EV256">
        <v>-0.22669077179671099</v>
      </c>
      <c r="EW256">
        <v>-7.6920737228647297E-3</v>
      </c>
      <c r="EY256">
        <v>-0.25515181050650398</v>
      </c>
      <c r="EZ256">
        <v>0.98000114794558602</v>
      </c>
      <c r="FA256">
        <v>-0.31145954390012798</v>
      </c>
      <c r="FB256">
        <v>3.37231223729759</v>
      </c>
      <c r="FC256">
        <v>0.86147812926356004</v>
      </c>
      <c r="FD256">
        <v>0.23407459029840499</v>
      </c>
      <c r="FE256">
        <v>-2.4418283885097498</v>
      </c>
      <c r="FF256">
        <v>-0.26494972516957199</v>
      </c>
      <c r="FG256">
        <v>-2.4918021056691901</v>
      </c>
      <c r="FH256">
        <v>0.72829950950108502</v>
      </c>
      <c r="FI256">
        <v>-0.16178208970814001</v>
      </c>
      <c r="FJ256">
        <v>1.89646536691725</v>
      </c>
      <c r="FK256">
        <v>1.74145754481287</v>
      </c>
      <c r="FL256">
        <v>1.28522521226841</v>
      </c>
      <c r="FM256">
        <v>1.53694036253</v>
      </c>
      <c r="FN256">
        <v>-7.8295311141118908E-3</v>
      </c>
      <c r="FO256">
        <v>-1.3531729808164501</v>
      </c>
      <c r="FP256">
        <v>-2.1869396208785501</v>
      </c>
      <c r="FQ256">
        <v>2.6852825589230598</v>
      </c>
      <c r="FR256">
        <v>-1.9750242968257199</v>
      </c>
      <c r="FS256">
        <v>1.4615929298088299</v>
      </c>
      <c r="FT256">
        <v>1.10926368506625E-2</v>
      </c>
      <c r="FU256">
        <v>0.47564562755724199</v>
      </c>
      <c r="FV256">
        <v>1.77485388830974</v>
      </c>
      <c r="FW256">
        <v>-0.62581437068729395</v>
      </c>
      <c r="FX256">
        <v>0.53400726355903305</v>
      </c>
      <c r="FY256">
        <v>0.48601112303003902</v>
      </c>
      <c r="FZ256">
        <v>2.0920314273098501E-2</v>
      </c>
      <c r="GA256">
        <v>0.21937272413197201</v>
      </c>
      <c r="GB256">
        <v>-9.26270906347781E-2</v>
      </c>
      <c r="GE256">
        <v>0.65949025702138897</v>
      </c>
      <c r="GF256">
        <v>4.7547878239129197E-2</v>
      </c>
      <c r="GG256">
        <v>-0.98434278179411205</v>
      </c>
      <c r="GH256">
        <v>-0.18964869768751699</v>
      </c>
      <c r="GI256">
        <v>-0.53607079989887996</v>
      </c>
      <c r="GJ256">
        <v>0.69225503666530097</v>
      </c>
      <c r="GK256">
        <v>-0.98159544213558503</v>
      </c>
      <c r="GL256">
        <v>1.37983528020413</v>
      </c>
      <c r="GM256">
        <v>1.9091329742877901</v>
      </c>
      <c r="GN256">
        <v>0.479613710922422</v>
      </c>
      <c r="GO256">
        <v>-0.70638839788443897</v>
      </c>
      <c r="GP256">
        <v>-3.1623429824321598</v>
      </c>
      <c r="GQ256">
        <v>2.3416406604155799</v>
      </c>
      <c r="GR256">
        <v>0.90983512691309398</v>
      </c>
      <c r="GS256">
        <v>2.1857393172467701</v>
      </c>
      <c r="GT256">
        <v>-1.3002494369175099</v>
      </c>
      <c r="GU256">
        <v>-1.33206298050936</v>
      </c>
      <c r="GV256">
        <v>-0.18273928299095099</v>
      </c>
      <c r="GW256">
        <v>1.8623136173118799</v>
      </c>
      <c r="GX256">
        <v>0.19894407832907701</v>
      </c>
      <c r="GY256">
        <v>-0.306626518431585</v>
      </c>
      <c r="GZ256">
        <v>-2.5267583692766502</v>
      </c>
      <c r="HA256">
        <v>-1.2577177475577599</v>
      </c>
      <c r="HB256">
        <v>1.44057431625697</v>
      </c>
      <c r="HC256">
        <v>-0.78185416214182601</v>
      </c>
      <c r="HD256">
        <v>0.80935713212966198</v>
      </c>
      <c r="HE256">
        <v>1.2956261040017101</v>
      </c>
      <c r="HF256">
        <v>2.7048149600886999</v>
      </c>
      <c r="HG256">
        <v>0.58066057699761597</v>
      </c>
      <c r="HH256">
        <v>-1.0134288128028901</v>
      </c>
      <c r="HI256">
        <v>-0.97357829345128299</v>
      </c>
      <c r="HJ256">
        <v>2.63742018469202</v>
      </c>
      <c r="HL256">
        <v>1.1321261301418399</v>
      </c>
      <c r="HM256">
        <v>-1.0522641624447699</v>
      </c>
      <c r="HN256">
        <v>0.93083552874304598</v>
      </c>
      <c r="HO256">
        <v>-0.26230369012409899</v>
      </c>
      <c r="HP256">
        <v>2.2514093734571401</v>
      </c>
      <c r="HQ256">
        <v>0.89057830282399697</v>
      </c>
      <c r="HR256">
        <v>-0.25675745191620097</v>
      </c>
      <c r="HS256">
        <v>-0.69763861929459403</v>
      </c>
      <c r="HT256">
        <v>3.4768746081681498E-2</v>
      </c>
      <c r="HU256">
        <v>-0.19425840064286601</v>
      </c>
      <c r="HV256">
        <v>-0.99676115178226599</v>
      </c>
      <c r="HW256">
        <v>-0.74438233086766603</v>
      </c>
      <c r="HY256">
        <v>-1.6565474522394701</v>
      </c>
      <c r="HZ256">
        <v>1.5075743389388701</v>
      </c>
      <c r="IA256">
        <v>-0.225991079605592</v>
      </c>
      <c r="IB256">
        <v>-5.9258285182295402E-2</v>
      </c>
      <c r="IC256">
        <v>-1.54532068054323</v>
      </c>
      <c r="ID256">
        <v>0.62253517080534904</v>
      </c>
      <c r="IE256">
        <v>0.363766842565383</v>
      </c>
      <c r="IF256">
        <v>-0.44703677212964998</v>
      </c>
      <c r="IG256">
        <v>-0.56422954203299003</v>
      </c>
      <c r="IH256">
        <v>-1.54253410928504</v>
      </c>
      <c r="II256">
        <v>-0.26667100064514698</v>
      </c>
      <c r="IJ256">
        <v>-0.12827463879148099</v>
      </c>
      <c r="IK256">
        <v>-1.58006424871928</v>
      </c>
      <c r="IL256">
        <v>-0.717510039976332</v>
      </c>
      <c r="IM256">
        <v>-1.60304439177708</v>
      </c>
      <c r="IN256">
        <v>1.4025523345480899</v>
      </c>
      <c r="IO256">
        <v>1.1963378936343401</v>
      </c>
      <c r="IP256">
        <v>-0.66069155709556104</v>
      </c>
      <c r="IQ256">
        <v>-0.92982951273370396</v>
      </c>
      <c r="IR256">
        <v>1.0519103649130599</v>
      </c>
      <c r="IS256">
        <v>0.69474343345064005</v>
      </c>
      <c r="IT256">
        <v>0.85523173893307103</v>
      </c>
      <c r="IU256">
        <v>1.0251530038658501</v>
      </c>
      <c r="IV256">
        <v>0.126147181072156</v>
      </c>
      <c r="IW256">
        <v>-1.4287723479355899E-2</v>
      </c>
      <c r="IX256">
        <v>-0.97056343502117703</v>
      </c>
      <c r="IY256">
        <v>-0.40251984628412202</v>
      </c>
      <c r="IZ256">
        <v>5.3415440561366302E-3</v>
      </c>
      <c r="JA256">
        <v>-1.2576569918564899</v>
      </c>
      <c r="JB256">
        <v>-1.0358171128245901</v>
      </c>
      <c r="JD256">
        <v>-0.156063800022821</v>
      </c>
      <c r="JE256">
        <v>-6.2435456766252201E-2</v>
      </c>
      <c r="JF256">
        <v>-0.104799557175284</v>
      </c>
      <c r="JG256">
        <v>0.282752216844528</v>
      </c>
      <c r="JH256">
        <v>0.79976657889346803</v>
      </c>
      <c r="JI256">
        <v>0.86371958786912695</v>
      </c>
      <c r="JJ256">
        <v>-8.1460819728817996E-2</v>
      </c>
      <c r="JK256">
        <v>-0.84220941862440701</v>
      </c>
      <c r="JL256">
        <v>-0.215391082019778</v>
      </c>
      <c r="JM256">
        <v>0.12237029895914001</v>
      </c>
    </row>
    <row r="257" spans="1:273" x14ac:dyDescent="0.25">
      <c r="A257" s="29">
        <v>44364</v>
      </c>
      <c r="B257" s="31" t="s">
        <v>1805</v>
      </c>
      <c r="C257" s="24" t="s">
        <v>1730</v>
      </c>
      <c r="D257" s="24" t="s">
        <v>1899</v>
      </c>
      <c r="E257" s="34">
        <v>433.05969700000003</v>
      </c>
      <c r="F257" s="38">
        <v>69800</v>
      </c>
      <c r="G257" s="16" t="str">
        <f>VLOOKUP(C257,dFundos!$A$1:$B$28,2,FALSE)</f>
        <v>08935364000175</v>
      </c>
      <c r="H257" s="13"/>
      <c r="I257">
        <f>_xll.ECONOMATICA(G257,"VOLATILITY","1Y",A257)</f>
        <v>0.18666304439057099</v>
      </c>
      <c r="J257">
        <f>_xll.ECONOMATICA(G257,"NAV","1D",A257)</f>
        <v>161.178702000063</v>
      </c>
      <c r="K257">
        <f>_xll.ECONOMATICA(G257,"NAV","1D",A257+1)</f>
        <v>161.20672499993799</v>
      </c>
      <c r="L257" s="6"/>
      <c r="M257">
        <v>1.00505696536857E-2</v>
      </c>
      <c r="N257">
        <v>7.1422868131776297E-3</v>
      </c>
      <c r="O257">
        <v>7.0994989073369704E-3</v>
      </c>
      <c r="P257">
        <v>7.17471084499266E-3</v>
      </c>
      <c r="Q257">
        <v>7.0965928898658603E-3</v>
      </c>
      <c r="R257">
        <v>7.1030290200724301E-3</v>
      </c>
      <c r="S257">
        <v>7.1088326876633801E-3</v>
      </c>
      <c r="T257">
        <v>6.4970958192134302E-3</v>
      </c>
      <c r="U257">
        <v>6.9836089096497701E-3</v>
      </c>
      <c r="V257">
        <v>7.07898780092364E-3</v>
      </c>
      <c r="W257">
        <v>7.5924715929431797E-3</v>
      </c>
      <c r="X257">
        <v>7.0161495386855703E-3</v>
      </c>
      <c r="Y257">
        <v>7.0251157012535302E-3</v>
      </c>
      <c r="Z257">
        <v>6.96535353199579E-3</v>
      </c>
      <c r="AA257">
        <v>7.0745711127528903E-3</v>
      </c>
      <c r="AB257">
        <v>7.1289181505562703E-3</v>
      </c>
      <c r="AC257">
        <v>7.1410178861697196E-3</v>
      </c>
      <c r="AD257">
        <v>6.9602303483406996E-3</v>
      </c>
      <c r="AE257">
        <v>7.0612237323075498E-3</v>
      </c>
      <c r="AF257">
        <v>7.0374058850575204E-3</v>
      </c>
      <c r="AG257">
        <v>7.0400616095866999E-3</v>
      </c>
      <c r="AH257">
        <v>7.0591009716736196E-3</v>
      </c>
      <c r="AI257">
        <v>7.0573427365161496E-3</v>
      </c>
      <c r="AJ257">
        <v>7.12111232132884E-3</v>
      </c>
      <c r="AK257">
        <v>7.0298809077939898E-3</v>
      </c>
      <c r="AL257">
        <v>6.8120412834105099E-3</v>
      </c>
      <c r="AM257">
        <v>7.1315886088996203E-3</v>
      </c>
      <c r="AN257">
        <v>7.1140726504381703E-3</v>
      </c>
      <c r="AO257">
        <v>6.6814873207476904E-3</v>
      </c>
      <c r="AP257">
        <v>7.08286042936379E-3</v>
      </c>
      <c r="AQ257">
        <v>7.0326073910109699E-3</v>
      </c>
      <c r="AR257">
        <v>7.02581546647707E-3</v>
      </c>
      <c r="AS257">
        <v>7.0864007284399096E-3</v>
      </c>
      <c r="AT257">
        <v>7.0443427830468898E-3</v>
      </c>
      <c r="AU257">
        <v>7.0451058491016703E-3</v>
      </c>
      <c r="AV257">
        <v>7.0660140409017896E-3</v>
      </c>
      <c r="AW257">
        <v>6.07405127084348E-3</v>
      </c>
      <c r="AX257">
        <v>6.15362405369524E-3</v>
      </c>
      <c r="AY257">
        <v>6.1570219259010602E-3</v>
      </c>
      <c r="AZ257">
        <v>6.0968515754211703E-3</v>
      </c>
      <c r="BA257">
        <v>6.1782948250765904E-3</v>
      </c>
      <c r="BB257">
        <v>6.1539993112091898E-3</v>
      </c>
      <c r="BC257">
        <v>6.1737571741105101E-3</v>
      </c>
      <c r="BD257">
        <v>6.0286532971076702E-3</v>
      </c>
      <c r="BE257">
        <v>6.0459071391960597E-3</v>
      </c>
      <c r="BF257">
        <v>6.0115673477412201E-3</v>
      </c>
      <c r="BG257">
        <v>6.1779217503499196E-3</v>
      </c>
      <c r="BH257">
        <v>5.6755363402771798E-3</v>
      </c>
      <c r="BI257">
        <v>5.8318455558037403E-3</v>
      </c>
      <c r="BJ257">
        <v>6.0428512369981001E-3</v>
      </c>
      <c r="BK257">
        <v>6.0311647757771399E-3</v>
      </c>
      <c r="BL257">
        <v>6.0194803154445297E-3</v>
      </c>
      <c r="BM257">
        <v>5.8468018323765102E-3</v>
      </c>
      <c r="BN257">
        <v>5.8835623349295903E-3</v>
      </c>
      <c r="BO257">
        <v>6.0448221120168498E-3</v>
      </c>
      <c r="BP257">
        <v>5.9539128415053702E-3</v>
      </c>
      <c r="BQ257">
        <v>6.12897711107507E-3</v>
      </c>
      <c r="BS257">
        <v>6.0820773796876901E-3</v>
      </c>
      <c r="BT257">
        <v>6.11879895586753E-3</v>
      </c>
      <c r="BU257">
        <v>5.9518382840906296E-3</v>
      </c>
      <c r="BV257">
        <v>3.8739963201805902E-3</v>
      </c>
      <c r="BW257">
        <v>-4.9342352212988804E-4</v>
      </c>
      <c r="BX257">
        <v>-1.861190321506E-3</v>
      </c>
      <c r="BY257">
        <v>-7.7107885772420602E-3</v>
      </c>
      <c r="BZ257">
        <v>-3.4800862522388299E-3</v>
      </c>
      <c r="CA257">
        <v>2.0418556232471002E-3</v>
      </c>
      <c r="CB257">
        <v>-2.1587405171885599E-3</v>
      </c>
      <c r="CC257">
        <v>2.6918831281363999E-3</v>
      </c>
      <c r="CD257">
        <v>2.2498810722027E-3</v>
      </c>
      <c r="CE257">
        <v>3.3882606658153198E-4</v>
      </c>
      <c r="CF257">
        <v>7.7948589023435499E-4</v>
      </c>
      <c r="CG257">
        <v>-9.6869234766927496E-3</v>
      </c>
      <c r="CH257">
        <v>-1.03045908872446E-2</v>
      </c>
      <c r="CI257">
        <v>-7.10223002897692E-3</v>
      </c>
      <c r="CJ257">
        <v>-1.95356639778765E-2</v>
      </c>
      <c r="CK257">
        <v>-4.0210993211076101E-2</v>
      </c>
      <c r="CL257">
        <v>-6.9233286831149599E-2</v>
      </c>
      <c r="CM257">
        <v>-6.0063983255531597E-2</v>
      </c>
      <c r="CN257">
        <v>4.4576909203897204E-3</v>
      </c>
      <c r="CO257">
        <v>8.9225439296569693E-3</v>
      </c>
      <c r="CP257">
        <v>4.67327252408722E-2</v>
      </c>
      <c r="CR257">
        <v>0.12025323230773199</v>
      </c>
      <c r="CS257">
        <v>5.7612933051132097E-2</v>
      </c>
      <c r="CT257">
        <v>1.4255103815230499E-2</v>
      </c>
      <c r="CU257">
        <v>7.7737746323691698E-3</v>
      </c>
      <c r="CV257">
        <v>-8.8966387920663692E-3</v>
      </c>
      <c r="CW257">
        <v>1.62779177117045E-2</v>
      </c>
      <c r="CX257">
        <v>6.6554939621710201E-3</v>
      </c>
      <c r="CY257">
        <v>5.9181129472563E-4</v>
      </c>
      <c r="CZ257">
        <v>1.18110292532947E-3</v>
      </c>
      <c r="DA257">
        <v>4.1834418880171099E-3</v>
      </c>
      <c r="DB257">
        <v>6.1960596212884403E-3</v>
      </c>
      <c r="DC257">
        <v>9.2416892584879003E-3</v>
      </c>
      <c r="DD257">
        <v>5.9024014262831796E-3</v>
      </c>
      <c r="DE257">
        <v>4.2652805859688704E-3</v>
      </c>
      <c r="DG257">
        <v>5.5011043514241499E-3</v>
      </c>
      <c r="DH257">
        <v>6.3944700741558301E-3</v>
      </c>
      <c r="DI257">
        <v>7.8610153650515695E-3</v>
      </c>
      <c r="DJ257">
        <v>4.8589035941404299E-3</v>
      </c>
      <c r="DK257">
        <v>5.4231470130616799E-3</v>
      </c>
      <c r="DL257">
        <v>4.3008616557926897E-3</v>
      </c>
      <c r="DM257">
        <v>5.1802750022034204E-3</v>
      </c>
      <c r="DN257">
        <v>-3.0134578992146999E-4</v>
      </c>
      <c r="DO257">
        <v>6.2780545704299595E-4</v>
      </c>
      <c r="DP257">
        <v>2.3548831450170798E-3</v>
      </c>
      <c r="DQ257">
        <v>4.5087637772667196E-3</v>
      </c>
      <c r="DR257">
        <v>5.8996731240768003E-3</v>
      </c>
      <c r="DS257">
        <v>4.3287662265356604E-3</v>
      </c>
      <c r="DT257">
        <v>6.36481872788863E-3</v>
      </c>
      <c r="DU257">
        <v>6.4240406572935197E-3</v>
      </c>
      <c r="DV257">
        <v>7.7510314440587501E-3</v>
      </c>
      <c r="DW257">
        <v>7.1109416239778503E-3</v>
      </c>
      <c r="DX257">
        <v>6.1748030930175403E-3</v>
      </c>
      <c r="DY257">
        <v>7.2367483880952897E-3</v>
      </c>
      <c r="DZ257">
        <v>6.3320889239548697E-3</v>
      </c>
      <c r="EA257">
        <v>7.9353141700266895E-3</v>
      </c>
      <c r="EB257">
        <v>6.2370834712055503E-3</v>
      </c>
      <c r="EC257">
        <v>7.2980992626980896E-3</v>
      </c>
      <c r="ED257">
        <v>7.6356609497452198E-3</v>
      </c>
      <c r="EE257">
        <v>7.9022713180165703E-3</v>
      </c>
      <c r="EF257">
        <v>1.1404988254071199E-2</v>
      </c>
      <c r="EG257">
        <v>9.4628347142133896E-3</v>
      </c>
      <c r="EH257">
        <v>6.3587491240468799E-3</v>
      </c>
      <c r="EI257">
        <v>1.06607769339462E-2</v>
      </c>
      <c r="EJ257">
        <v>8.2403290434740501E-3</v>
      </c>
      <c r="EK257">
        <v>1.04199227280333E-2</v>
      </c>
      <c r="EL257">
        <v>1.2282970237720301E-2</v>
      </c>
      <c r="EM257">
        <v>5.3297382692107896E-3</v>
      </c>
      <c r="EN257">
        <v>9.3196509624249302E-3</v>
      </c>
      <c r="EO257">
        <v>9.5180546850315295E-3</v>
      </c>
      <c r="EP257">
        <v>1.0194483365921801E-2</v>
      </c>
      <c r="EQ257">
        <v>1.46041295010946E-2</v>
      </c>
      <c r="ER257">
        <v>1.07989630123484E-2</v>
      </c>
      <c r="ET257">
        <v>6.27736662863754E-3</v>
      </c>
      <c r="EU257">
        <v>1.09073513158364E-2</v>
      </c>
      <c r="EV257">
        <v>1.02072655863594E-2</v>
      </c>
      <c r="EW257">
        <v>8.2750628280337003E-3</v>
      </c>
      <c r="EY257">
        <v>6.3321063862531403E-3</v>
      </c>
      <c r="EZ257">
        <v>8.3915601862827299E-3</v>
      </c>
      <c r="FA257">
        <v>9.2065902208560094E-3</v>
      </c>
      <c r="FB257">
        <v>9.1919710030197201E-3</v>
      </c>
      <c r="FC257">
        <v>8.1333078924217296E-3</v>
      </c>
      <c r="FD257">
        <v>9.1891268311883306E-3</v>
      </c>
      <c r="FE257">
        <v>7.52923497202573E-3</v>
      </c>
      <c r="FF257">
        <v>6.1475884649553302E-3</v>
      </c>
      <c r="FG257">
        <v>5.9563615650404201E-3</v>
      </c>
      <c r="FH257">
        <v>6.9064401031937502E-3</v>
      </c>
      <c r="FI257">
        <v>6.82775644236244E-3</v>
      </c>
      <c r="FJ257">
        <v>6.47507149551529E-3</v>
      </c>
      <c r="FK257">
        <v>7.8734272392466699E-3</v>
      </c>
      <c r="FL257">
        <v>2.3731016335659699E-2</v>
      </c>
      <c r="FM257">
        <v>5.5157863243948703E-3</v>
      </c>
      <c r="FN257">
        <v>4.54058008472202E-3</v>
      </c>
      <c r="FO257">
        <v>6.2699806221644403E-3</v>
      </c>
      <c r="FP257">
        <v>6.8779756475123603E-3</v>
      </c>
      <c r="FQ257">
        <v>5.93903605476953E-3</v>
      </c>
      <c r="FR257">
        <v>5.7354965974809602E-3</v>
      </c>
      <c r="FS257">
        <v>4.7861831262707702E-3</v>
      </c>
      <c r="FT257">
        <v>1.84536784217926E-3</v>
      </c>
      <c r="FU257">
        <v>5.7210349041270101E-3</v>
      </c>
      <c r="FV257">
        <v>2.3227874407894E-3</v>
      </c>
      <c r="FW257">
        <v>3.7041219911770899E-3</v>
      </c>
      <c r="FX257">
        <v>5.3409636166179596E-3</v>
      </c>
      <c r="FY257">
        <v>4.90692418679828E-3</v>
      </c>
      <c r="FZ257">
        <v>3.0492557925754201E-3</v>
      </c>
      <c r="GA257">
        <v>3.1472811315325102E-3</v>
      </c>
      <c r="GB257">
        <v>4.2052000935655096E-3</v>
      </c>
      <c r="GE257">
        <v>2.8089731131331099E-3</v>
      </c>
      <c r="GF257">
        <v>4.3548794565140296E-3</v>
      </c>
      <c r="GG257">
        <v>4.0841230656951701E-3</v>
      </c>
      <c r="GH257">
        <v>3.0692155633005301E-3</v>
      </c>
      <c r="GI257">
        <v>3.8001620850991501E-3</v>
      </c>
      <c r="GJ257">
        <v>-1.18336620289483E-3</v>
      </c>
      <c r="GK257">
        <v>2.2942831492400702E-3</v>
      </c>
      <c r="GL257">
        <v>4.5309803681448102E-3</v>
      </c>
      <c r="GM257">
        <v>6.4250536524923501E-3</v>
      </c>
      <c r="GN257">
        <v>9.2596295871771907E-3</v>
      </c>
      <c r="GO257">
        <v>8.8945927927852608E-3</v>
      </c>
      <c r="GP257">
        <v>9.9824945209547895E-3</v>
      </c>
      <c r="GQ257">
        <v>6.6695294663077203E-3</v>
      </c>
      <c r="GR257">
        <v>7.4241106631234297E-3</v>
      </c>
      <c r="GS257">
        <v>6.8740362621611002E-3</v>
      </c>
      <c r="GT257">
        <v>6.12364110565977E-3</v>
      </c>
      <c r="GU257">
        <v>5.2291579777374898E-3</v>
      </c>
      <c r="GV257">
        <v>3.10736213577911E-3</v>
      </c>
      <c r="GW257">
        <v>3.7746691305073901E-3</v>
      </c>
      <c r="GX257">
        <v>2.52904537774157E-3</v>
      </c>
      <c r="GY257">
        <v>1.4795570677961199E-3</v>
      </c>
      <c r="GZ257">
        <v>4.5422353650792502E-3</v>
      </c>
      <c r="HA257">
        <v>6.5496109527885E-3</v>
      </c>
      <c r="HB257">
        <v>1.3634558126796001E-2</v>
      </c>
      <c r="HC257">
        <v>1.1894519047927999E-2</v>
      </c>
      <c r="HD257">
        <v>1.08253587313811E-2</v>
      </c>
      <c r="HE257">
        <v>8.0842892202781496E-3</v>
      </c>
      <c r="HF257">
        <v>7.6007139796274697E-3</v>
      </c>
      <c r="HG257">
        <v>9.4424613052979094E-3</v>
      </c>
      <c r="HH257">
        <v>6.6880123995360901E-3</v>
      </c>
      <c r="HI257">
        <v>8.5108795246924308E-3</v>
      </c>
      <c r="HJ257">
        <v>1.05503720988054E-2</v>
      </c>
      <c r="HL257">
        <v>6.9532183260889698E-3</v>
      </c>
      <c r="HM257">
        <v>7.7671822509728398E-3</v>
      </c>
      <c r="HN257">
        <v>5.7056762670981698E-3</v>
      </c>
      <c r="HO257">
        <v>2.3307760784518901E-3</v>
      </c>
      <c r="HP257">
        <v>5.96397894696565E-3</v>
      </c>
      <c r="HQ257">
        <v>7.6975318734184804E-3</v>
      </c>
      <c r="HR257">
        <v>1.8615795852383601E-3</v>
      </c>
      <c r="HS257">
        <v>4.6706947614438797E-3</v>
      </c>
      <c r="HT257">
        <v>3.5009874409297499E-3</v>
      </c>
      <c r="HU257">
        <v>6.4232388467644298E-3</v>
      </c>
      <c r="HV257">
        <v>4.8757130571175401E-3</v>
      </c>
      <c r="HW257">
        <v>8.7754817286622693E-3</v>
      </c>
      <c r="HY257">
        <v>7.2010099756880698E-3</v>
      </c>
      <c r="HZ257">
        <v>6.3884574046824101E-3</v>
      </c>
      <c r="IA257">
        <v>1.8782149709295501E-3</v>
      </c>
      <c r="IB257">
        <v>6.5281385104754E-3</v>
      </c>
      <c r="IC257">
        <v>4.9680651500239002E-3</v>
      </c>
      <c r="ID257">
        <v>5.6868530009524E-3</v>
      </c>
      <c r="IE257">
        <v>7.39927963877562E-3</v>
      </c>
      <c r="IF257">
        <v>7.2716404247330502E-3</v>
      </c>
      <c r="IG257">
        <v>5.9423522543511397E-3</v>
      </c>
      <c r="IH257">
        <v>7.9141522292047704E-3</v>
      </c>
      <c r="II257">
        <v>6.0847884014947297E-3</v>
      </c>
      <c r="IJ257">
        <v>1.14114758616779E-2</v>
      </c>
      <c r="IK257">
        <v>1.25709948406438E-2</v>
      </c>
      <c r="IL257">
        <v>1.35376818434452E-2</v>
      </c>
      <c r="IM257">
        <v>1.7004951587296101E-2</v>
      </c>
      <c r="IN257">
        <v>1.44647927299957E-2</v>
      </c>
      <c r="IO257">
        <v>1.40967296829331E-2</v>
      </c>
      <c r="IP257">
        <v>1.5062437705637401E-2</v>
      </c>
      <c r="IQ257">
        <v>1.3693778237211501E-2</v>
      </c>
      <c r="IR257">
        <v>1.65082994499244E-2</v>
      </c>
      <c r="IS257">
        <v>1.62779117090395E-2</v>
      </c>
      <c r="IT257">
        <v>1.3242114073364101E-2</v>
      </c>
      <c r="IU257">
        <v>1.4958523388486401E-2</v>
      </c>
      <c r="IV257">
        <v>1.3556096746469799E-2</v>
      </c>
      <c r="IW257">
        <v>1.2652838449866999E-2</v>
      </c>
      <c r="IX257">
        <v>1.12333891593153E-2</v>
      </c>
      <c r="IY257">
        <v>9.2817945187562093E-3</v>
      </c>
      <c r="IZ257">
        <v>1.17108545964584E-2</v>
      </c>
      <c r="JA257">
        <v>1.3539478641178E-2</v>
      </c>
      <c r="JB257">
        <v>1.28722263980308E-2</v>
      </c>
      <c r="JD257">
        <v>1.5369763605121999E-2</v>
      </c>
      <c r="JE257">
        <v>1.5146279110922501E-2</v>
      </c>
      <c r="JF257">
        <v>1.3140520422894E-2</v>
      </c>
      <c r="JG257">
        <v>1.2501072524173699E-2</v>
      </c>
      <c r="JH257">
        <v>1.26398283100571E-2</v>
      </c>
      <c r="JI257">
        <v>1.15785265734303E-2</v>
      </c>
      <c r="JJ257">
        <v>1.20371452794643E-2</v>
      </c>
      <c r="JK257">
        <v>1.23516085295705E-2</v>
      </c>
      <c r="JL257">
        <v>1.1795908903877699E-2</v>
      </c>
      <c r="JM257">
        <v>1.18385733003379E-2</v>
      </c>
    </row>
    <row r="258" spans="1:273" x14ac:dyDescent="0.25">
      <c r="A258" s="30">
        <v>44364</v>
      </c>
      <c r="B258" s="31" t="s">
        <v>2311</v>
      </c>
      <c r="C258" s="23" t="s">
        <v>1732</v>
      </c>
      <c r="D258" s="23" t="s">
        <v>1899</v>
      </c>
      <c r="E258" s="32">
        <v>38.040260000000004</v>
      </c>
      <c r="F258" s="37">
        <v>6300</v>
      </c>
      <c r="G258" s="16">
        <f>VLOOKUP(C258,dFundos!$A$1:$B$28,2,FALSE)</f>
        <v>32666326000149</v>
      </c>
      <c r="H258" s="13"/>
      <c r="I258">
        <f>_xll.ECONOMATICA(G258,"VOLATILITY","1Y",A258)</f>
        <v>18.538090024289001</v>
      </c>
      <c r="J258">
        <f>_xll.ECONOMATICA(G258,"NAV","1D",A258)</f>
        <v>164.96446699998299</v>
      </c>
      <c r="K258">
        <f>_xll.ECONOMATICA(G258,"NAV","1D",A258+1)</f>
        <v>165.614007999888</v>
      </c>
      <c r="L258" s="6"/>
      <c r="M258">
        <v>1.12513038984616</v>
      </c>
      <c r="N258">
        <v>0.88399070791638201</v>
      </c>
      <c r="O258">
        <v>-0.23625019375685999</v>
      </c>
      <c r="P258">
        <v>0.79411401839024598</v>
      </c>
      <c r="Q258">
        <v>-1.84599011799946</v>
      </c>
      <c r="R258">
        <v>1.00693676176888</v>
      </c>
      <c r="S258">
        <v>-2.6801899905876798</v>
      </c>
      <c r="T258">
        <v>2.1352680909331001</v>
      </c>
      <c r="U258">
        <v>-0.361733150930377</v>
      </c>
      <c r="V258">
        <v>1.57261038511933</v>
      </c>
      <c r="W258">
        <v>5.1699477808142498E-2</v>
      </c>
      <c r="X258">
        <v>1.29365618286101</v>
      </c>
      <c r="Y258">
        <v>1.84691599060898</v>
      </c>
      <c r="Z258">
        <v>-0.27183269567103702</v>
      </c>
      <c r="AA258">
        <v>1.8944363015179999</v>
      </c>
      <c r="AB258">
        <v>9.6664480588515303E-2</v>
      </c>
      <c r="AC258">
        <v>1.1027802063836101</v>
      </c>
      <c r="AD258">
        <v>-1.48991306559765</v>
      </c>
      <c r="AE258">
        <v>0.53371380727185203</v>
      </c>
      <c r="AF258">
        <v>0.70372227837651702</v>
      </c>
      <c r="AG258">
        <v>-0.93111491632953403</v>
      </c>
      <c r="AH258">
        <v>2.5358094859257099</v>
      </c>
      <c r="AI258">
        <v>1.6942643605943899</v>
      </c>
      <c r="AJ258">
        <v>-0.62889001492294505</v>
      </c>
      <c r="AK258">
        <v>-0.159620040813024</v>
      </c>
      <c r="AL258">
        <v>-1.7773085975932199</v>
      </c>
      <c r="AM258">
        <v>-0.73618383812572596</v>
      </c>
      <c r="AN258">
        <v>4.5046817831462197E-3</v>
      </c>
      <c r="AO258">
        <v>-3.79611082280462E-2</v>
      </c>
      <c r="AP258">
        <v>1.45943870720657</v>
      </c>
      <c r="AQ258">
        <v>0.45984902917553</v>
      </c>
      <c r="AR258">
        <v>-1.5758210171043201</v>
      </c>
      <c r="AS258">
        <v>0.16819543361634701</v>
      </c>
      <c r="AT258">
        <v>-1.3654242234224501</v>
      </c>
      <c r="AU258">
        <v>1.03306702731061</v>
      </c>
      <c r="AV258">
        <v>1.24341383925639</v>
      </c>
      <c r="AW258">
        <v>-0.71021197209120102</v>
      </c>
      <c r="AX258">
        <v>-0.69969796395525896</v>
      </c>
      <c r="AY258">
        <v>-0.402006474905647</v>
      </c>
      <c r="AZ258">
        <v>-0.67972719689350902</v>
      </c>
      <c r="BA258">
        <v>-0.29925162216386503</v>
      </c>
      <c r="BB258">
        <v>1.2845308559917601</v>
      </c>
      <c r="BC258">
        <v>-1.93036695318369</v>
      </c>
      <c r="BD258">
        <v>2.58096641773591</v>
      </c>
      <c r="BE258">
        <v>-0.88567939592394396</v>
      </c>
      <c r="BF258">
        <v>0.15406054153572801</v>
      </c>
      <c r="BG258">
        <v>0.80151816855504898</v>
      </c>
      <c r="BH258">
        <v>0.309273019593093</v>
      </c>
      <c r="BI258">
        <v>0.33449892689532101</v>
      </c>
      <c r="BJ258">
        <v>-1.2419977520948999</v>
      </c>
      <c r="BK258">
        <v>0.31161904917098598</v>
      </c>
      <c r="BL258">
        <v>1.9285983069494299</v>
      </c>
      <c r="BM258">
        <v>-1.83528113484499</v>
      </c>
      <c r="BN258">
        <v>1.8861552001908399</v>
      </c>
      <c r="BO258">
        <v>-0.102233439611155</v>
      </c>
      <c r="BP258">
        <v>-1.1445878223639701</v>
      </c>
      <c r="BQ258">
        <v>0.27653648321574997</v>
      </c>
      <c r="BS258">
        <v>-0.509651724587457</v>
      </c>
      <c r="BT258">
        <v>0.98004978644894403</v>
      </c>
      <c r="BU258">
        <v>-2.0095697489523401</v>
      </c>
      <c r="BV258">
        <v>-0.52418259219848595</v>
      </c>
      <c r="BW258">
        <v>2.21560575846524</v>
      </c>
      <c r="BX258">
        <v>-0.16213844619414899</v>
      </c>
      <c r="BY258">
        <v>-0.28361196182231702</v>
      </c>
      <c r="BZ258">
        <v>-0.59924726310782706</v>
      </c>
      <c r="CA258">
        <v>-1.6969124534625699</v>
      </c>
      <c r="CB258">
        <v>-1.1833714735985299</v>
      </c>
      <c r="CC258">
        <v>0.17996560636674999</v>
      </c>
      <c r="CD258">
        <v>-1.5812251546776701</v>
      </c>
      <c r="CE258">
        <v>1.2925304754389799</v>
      </c>
      <c r="CF258">
        <v>6.2967681333247996E-2</v>
      </c>
      <c r="CG258">
        <v>-2.5427798199416398</v>
      </c>
      <c r="CH258">
        <v>-0.86255026635626597</v>
      </c>
      <c r="CI258">
        <v>1.42012563974276</v>
      </c>
      <c r="CJ258">
        <v>1.2989403086976401</v>
      </c>
      <c r="CK258">
        <v>-1.4420016151234401</v>
      </c>
      <c r="CL258">
        <v>1.25712114167982</v>
      </c>
      <c r="CM258">
        <v>-0.33222690744878502</v>
      </c>
      <c r="CN258">
        <v>-0.38173989187271201</v>
      </c>
      <c r="CO258">
        <v>1.9670046382088899</v>
      </c>
      <c r="CP258">
        <v>0.186791586020263</v>
      </c>
      <c r="CR258">
        <v>1.27839848300937</v>
      </c>
      <c r="CS258">
        <v>1.02438148060173</v>
      </c>
      <c r="CT258">
        <v>0.202223282576597</v>
      </c>
      <c r="CU258">
        <v>-0.506292362479144</v>
      </c>
      <c r="CV258">
        <v>-0.20653825094996101</v>
      </c>
      <c r="CW258">
        <v>1.58368775209965</v>
      </c>
      <c r="CX258">
        <v>0.27876058502442902</v>
      </c>
      <c r="CY258">
        <v>0.51231971883680705</v>
      </c>
      <c r="CZ258">
        <v>-1.0122089392098099</v>
      </c>
      <c r="DA258">
        <v>-0.39206066767292203</v>
      </c>
      <c r="DB258">
        <v>-1.00104397743053</v>
      </c>
      <c r="DC258">
        <v>-3.6803821110879702</v>
      </c>
      <c r="DD258">
        <v>1.35200065815297</v>
      </c>
      <c r="DE258">
        <v>-2.3522561044046602</v>
      </c>
      <c r="DG258">
        <v>0.93414498278434599</v>
      </c>
      <c r="DH258">
        <v>2.6640550120646398</v>
      </c>
      <c r="DI258">
        <v>2.36946293953224</v>
      </c>
      <c r="DJ258">
        <v>0.686466485967685</v>
      </c>
      <c r="DK258">
        <v>1.30879374210053</v>
      </c>
      <c r="DL258">
        <v>0.44147756107122399</v>
      </c>
      <c r="DM258">
        <v>0.16921532478591</v>
      </c>
      <c r="DN258">
        <v>-1.97944749070302</v>
      </c>
      <c r="DO258">
        <v>2.2679064388285002</v>
      </c>
      <c r="DP258">
        <v>0.97043000514531697</v>
      </c>
      <c r="DQ258">
        <v>-8.4183326453057802E-2</v>
      </c>
      <c r="DR258">
        <v>-1.0334257153772299</v>
      </c>
      <c r="DS258">
        <v>0.47706233508506601</v>
      </c>
      <c r="DT258">
        <v>-0.44558360914379602</v>
      </c>
      <c r="DU258">
        <v>0.17473464449722101</v>
      </c>
      <c r="DV258">
        <v>1.54891515412601</v>
      </c>
      <c r="DW258">
        <v>0.81505724665475998</v>
      </c>
      <c r="DX258">
        <v>8.5255262274586102E-2</v>
      </c>
      <c r="DY258">
        <v>0.38193762247829</v>
      </c>
      <c r="DZ258">
        <v>-1.0788871546537799</v>
      </c>
      <c r="EA258">
        <v>0.83391661628411395</v>
      </c>
      <c r="EB258">
        <v>0.50314109321334399</v>
      </c>
      <c r="EC258">
        <v>0.63650092015450399</v>
      </c>
      <c r="ED258">
        <v>0.104405435922672</v>
      </c>
      <c r="EE258">
        <v>-0.21800197928314399</v>
      </c>
      <c r="EF258">
        <v>0.42962653624272201</v>
      </c>
      <c r="EG258">
        <v>-1.0493385742847701</v>
      </c>
      <c r="EH258">
        <v>0.93896873040648599</v>
      </c>
      <c r="EI258">
        <v>0.434209300510702</v>
      </c>
      <c r="EJ258">
        <v>0.67350288936722802</v>
      </c>
      <c r="EK258">
        <v>1.5027459805423899</v>
      </c>
      <c r="EL258">
        <v>1.1454894902271899</v>
      </c>
      <c r="EM258">
        <v>0.15888564685155901</v>
      </c>
      <c r="EN258">
        <v>-0.51914578471041795</v>
      </c>
      <c r="EO258">
        <v>-1.36842740603242</v>
      </c>
      <c r="EP258">
        <v>0.67444954383972799</v>
      </c>
      <c r="EQ258">
        <v>0.54945683823461899</v>
      </c>
      <c r="ER258">
        <v>-6.4772631958476302E-3</v>
      </c>
      <c r="ET258">
        <v>0.649728757525736</v>
      </c>
      <c r="EU258">
        <v>0.23381723221973499</v>
      </c>
      <c r="EV258">
        <v>0.26401088616694302</v>
      </c>
      <c r="EW258">
        <v>-6.71727530061617E-3</v>
      </c>
      <c r="EY258">
        <v>-0.923382176279119</v>
      </c>
      <c r="EZ258">
        <v>-0.59195411949985999</v>
      </c>
      <c r="FA258">
        <v>-3.29077977785346</v>
      </c>
      <c r="FB258">
        <v>0.87787711236160204</v>
      </c>
      <c r="FC258">
        <v>2.9460100644428202</v>
      </c>
      <c r="FD258">
        <v>-1.3338227448912201</v>
      </c>
      <c r="FE258">
        <v>2.4658070651639701</v>
      </c>
      <c r="FF258">
        <v>-0.68853301081617202</v>
      </c>
      <c r="FG258">
        <v>0.595519640410203</v>
      </c>
      <c r="FH258">
        <v>-0.384553916774166</v>
      </c>
      <c r="FI258">
        <v>0.81303391616529597</v>
      </c>
      <c r="FJ258">
        <v>-0.25701049071358301</v>
      </c>
      <c r="FK258">
        <v>0.69833382185606796</v>
      </c>
      <c r="FL258">
        <v>-0.187435302177619</v>
      </c>
      <c r="FM258">
        <v>-0.48257245143759098</v>
      </c>
      <c r="FN258">
        <v>-6.7240216594655101E-3</v>
      </c>
      <c r="FO258">
        <v>-0.37560564296654803</v>
      </c>
      <c r="FP258">
        <v>-0.88657563001106598</v>
      </c>
      <c r="FQ258">
        <v>2.4328843082912499</v>
      </c>
      <c r="FR258">
        <v>-1.63309985791784</v>
      </c>
      <c r="FS258">
        <v>1.54263763342897</v>
      </c>
      <c r="FT258">
        <v>0.74365326599945503</v>
      </c>
      <c r="FU258">
        <v>1.963037587484</v>
      </c>
      <c r="FV258">
        <v>0.47252374188246898</v>
      </c>
      <c r="FW258">
        <v>1.31439961642172</v>
      </c>
      <c r="FX258">
        <v>-0.163255680308794</v>
      </c>
      <c r="FY258">
        <v>-0.16581533718635899</v>
      </c>
      <c r="FZ258">
        <v>-1.2018684328722899</v>
      </c>
      <c r="GA258">
        <v>1.1821268137282499</v>
      </c>
      <c r="GB258">
        <v>-1.6291707106574901E-2</v>
      </c>
      <c r="GE258">
        <v>0.39054231274349099</v>
      </c>
      <c r="GF258">
        <v>-0.88750781114868005</v>
      </c>
      <c r="GG258">
        <v>0.20318834176578099</v>
      </c>
      <c r="GH258">
        <v>-2.5091354003052402</v>
      </c>
      <c r="GI258">
        <v>0.97032853882410597</v>
      </c>
      <c r="GJ258">
        <v>0.23167021208791999</v>
      </c>
      <c r="GK258">
        <v>-2.4230692809396701</v>
      </c>
      <c r="GL258">
        <v>-1.58375869532392</v>
      </c>
      <c r="GM258">
        <v>0.69509874556388196</v>
      </c>
      <c r="GN258">
        <v>0.39237747623701602</v>
      </c>
      <c r="GO258">
        <v>-5.26671032275772E-2</v>
      </c>
      <c r="GP258">
        <v>0.324350241862703</v>
      </c>
      <c r="GQ258">
        <v>2.1688747860025601</v>
      </c>
      <c r="GR258">
        <v>-4.2535763442210701</v>
      </c>
      <c r="GS258">
        <v>-4.7523416924377698E-2</v>
      </c>
      <c r="GT258">
        <v>0.722871228208533</v>
      </c>
      <c r="GU258">
        <v>2.3755445936330899</v>
      </c>
      <c r="GV258">
        <v>-0.33823145195128701</v>
      </c>
      <c r="GW258">
        <v>0.15532802299276199</v>
      </c>
      <c r="GX258">
        <v>-0.20931758526785399</v>
      </c>
      <c r="GY258">
        <v>1.51704633262852</v>
      </c>
      <c r="GZ258">
        <v>-2.60603319466099</v>
      </c>
      <c r="HA258">
        <v>1.2043688637277199</v>
      </c>
      <c r="HB258">
        <v>-0.79249269219872098</v>
      </c>
      <c r="HC258">
        <v>-0.92136517096150805</v>
      </c>
      <c r="HD258">
        <v>-1.8286618528691201</v>
      </c>
      <c r="HE258">
        <v>1.5956165989336999</v>
      </c>
      <c r="HF258">
        <v>-0.41387318478882701</v>
      </c>
      <c r="HG258">
        <v>-0.38593011449847803</v>
      </c>
      <c r="HH258">
        <v>1.2217509420224799</v>
      </c>
      <c r="HI258">
        <v>0.42142172733292699</v>
      </c>
      <c r="HJ258">
        <v>-0.38769408092775798</v>
      </c>
      <c r="HL258">
        <v>1.4574307122529699</v>
      </c>
      <c r="HM258">
        <v>1.0452421829541001</v>
      </c>
      <c r="HN258">
        <v>0.25887749980029201</v>
      </c>
      <c r="HO258">
        <v>0.98050579072150901</v>
      </c>
      <c r="HP258">
        <v>1.02060977951623E-2</v>
      </c>
      <c r="HQ258">
        <v>0.64367957820650201</v>
      </c>
      <c r="HR258">
        <v>0.48656770104571501</v>
      </c>
      <c r="HS258">
        <v>-0.23060864259605299</v>
      </c>
      <c r="HT258">
        <v>0.71697561979817703</v>
      </c>
      <c r="HU258">
        <v>-0.19559431675588701</v>
      </c>
      <c r="HV258">
        <v>-0.107456357818592</v>
      </c>
      <c r="HW258">
        <v>-0.40893576488088001</v>
      </c>
      <c r="HY258">
        <v>-1.2943349469423999</v>
      </c>
      <c r="HZ258">
        <v>1.04533214816911</v>
      </c>
      <c r="IA258">
        <v>0.129019077030534</v>
      </c>
      <c r="IB258">
        <v>-0.71594904857192898</v>
      </c>
      <c r="IC258">
        <v>0.75946838242089099</v>
      </c>
      <c r="ID258">
        <v>-0.44208001227161697</v>
      </c>
      <c r="IE258">
        <v>6.4676471993152504E-2</v>
      </c>
      <c r="IF258">
        <v>0.69899021509627302</v>
      </c>
      <c r="IG258">
        <v>-1.0255641313960999</v>
      </c>
      <c r="IH258">
        <v>1.19020243491832</v>
      </c>
      <c r="II258">
        <v>1.59100134624168E-2</v>
      </c>
      <c r="IJ258">
        <v>1.83425327868463</v>
      </c>
      <c r="IK258">
        <v>-0.26622750092428799</v>
      </c>
      <c r="IL258">
        <v>9.7530445964366705E-2</v>
      </c>
      <c r="IM258">
        <v>-1.92296851100764</v>
      </c>
      <c r="IN258">
        <v>1.6406610478952599</v>
      </c>
      <c r="IO258">
        <v>0.55535189076181302</v>
      </c>
      <c r="IP258">
        <v>0.472136474854778</v>
      </c>
      <c r="IQ258">
        <v>-0.40258641047330501</v>
      </c>
      <c r="IR258">
        <v>-6.1995449414098402E-2</v>
      </c>
      <c r="IS258">
        <v>0.21901009331486401</v>
      </c>
      <c r="IT258">
        <v>-6.5155154698004494E-2</v>
      </c>
      <c r="IU258">
        <v>0.85627195130655298</v>
      </c>
      <c r="IV258">
        <v>3.92149595427327E-2</v>
      </c>
      <c r="IW258">
        <v>0.16478066809213501</v>
      </c>
      <c r="IX258">
        <v>0.16894775017135499</v>
      </c>
      <c r="IY258">
        <v>0.62055686812527699</v>
      </c>
      <c r="IZ258">
        <v>0.24409602156083601</v>
      </c>
      <c r="JA258">
        <v>0.51678208328667097</v>
      </c>
      <c r="JB258">
        <v>0.72797116008587204</v>
      </c>
      <c r="JD258">
        <v>0.85482995091297198</v>
      </c>
      <c r="JE258">
        <v>0.58010046395793302</v>
      </c>
      <c r="JF258">
        <v>-0.59761315969808504</v>
      </c>
      <c r="JG258">
        <v>-0.20276796694815899</v>
      </c>
      <c r="JH258">
        <v>7.1805383777245907E-2</v>
      </c>
      <c r="JI258">
        <v>-0.40506636369173099</v>
      </c>
      <c r="JJ258">
        <v>0.86510892033402298</v>
      </c>
      <c r="JK258">
        <v>-0.29157889875932602</v>
      </c>
      <c r="JL258">
        <v>-0.57513377460054504</v>
      </c>
      <c r="JM258">
        <v>0.52827592298854098</v>
      </c>
    </row>
    <row r="259" spans="1:273" x14ac:dyDescent="0.25">
      <c r="A259" s="29">
        <v>44364</v>
      </c>
      <c r="B259" s="31" t="s">
        <v>2311</v>
      </c>
      <c r="C259" s="24" t="s">
        <v>1735</v>
      </c>
      <c r="D259" s="24" t="s">
        <v>1899</v>
      </c>
      <c r="E259" s="34">
        <v>8.3423929999999995</v>
      </c>
      <c r="F259" s="38">
        <v>3980</v>
      </c>
      <c r="G259" s="16">
        <f>VLOOKUP(C259,dFundos!$A$1:$B$28,2,FALSE)</f>
        <v>18770648000102</v>
      </c>
      <c r="H259" s="13"/>
      <c r="I259">
        <f>_xll.ECONOMATICA(G259,"VOLATILITY","1Y",A259)</f>
        <v>20.3637375698308</v>
      </c>
      <c r="J259">
        <f>_xll.ECONOMATICA(G259,"NAV","1D",A259)</f>
        <v>480.79173000017198</v>
      </c>
      <c r="K259">
        <f>_xll.ECONOMATICA(G259,"NAV","1D",A259+1)</f>
        <v>477.08128499984701</v>
      </c>
      <c r="L259" s="6"/>
      <c r="M259">
        <v>1.8219575786133599</v>
      </c>
      <c r="N259">
        <v>-1.9146550928780901</v>
      </c>
      <c r="O259">
        <v>0.16254863894573601</v>
      </c>
      <c r="P259">
        <v>-1.5270043611053601</v>
      </c>
      <c r="Q259">
        <v>0.43632883462123601</v>
      </c>
      <c r="R259">
        <v>1.2400209010593199</v>
      </c>
      <c r="S259">
        <v>-0.79581980353395898</v>
      </c>
      <c r="T259">
        <v>0.92403401122283002</v>
      </c>
      <c r="U259">
        <v>1.3179764404412699</v>
      </c>
      <c r="V259">
        <v>-1.17708245370522</v>
      </c>
      <c r="W259">
        <v>0.95692221166245905</v>
      </c>
      <c r="X259">
        <v>-0.83224484587844905</v>
      </c>
      <c r="Y259">
        <v>2.5298878443209101</v>
      </c>
      <c r="Z259">
        <v>-0.81226975253230205</v>
      </c>
      <c r="AA259">
        <v>0.55843179761723105</v>
      </c>
      <c r="AB259">
        <v>4.8889024583331803E-2</v>
      </c>
      <c r="AC259">
        <v>0.45393988566502202</v>
      </c>
      <c r="AD259">
        <v>-0.378932929379516</v>
      </c>
      <c r="AE259">
        <v>0.78816569221089605</v>
      </c>
      <c r="AF259">
        <v>1.1878344483193399</v>
      </c>
      <c r="AG259">
        <v>-1.5394974793707701</v>
      </c>
      <c r="AH259">
        <v>1.06904821677745</v>
      </c>
      <c r="AI259">
        <v>0.54911935385462096</v>
      </c>
      <c r="AJ259">
        <v>-2.8179439950690699</v>
      </c>
      <c r="AK259">
        <v>-0.77267278602448597</v>
      </c>
      <c r="AL259">
        <v>3.1686961483501398E-2</v>
      </c>
      <c r="AM259">
        <v>-0.39181382026072198</v>
      </c>
      <c r="AN259">
        <v>0.31480504931096198</v>
      </c>
      <c r="AO259">
        <v>-1.1543864904524499</v>
      </c>
      <c r="AP259">
        <v>1.26256551102415</v>
      </c>
      <c r="AQ259">
        <v>-8.9180949180445196E-2</v>
      </c>
      <c r="AR259">
        <v>1.90197271112993</v>
      </c>
      <c r="AS259">
        <v>2.8737577411448001</v>
      </c>
      <c r="AT259">
        <v>4.7965157136786701E-2</v>
      </c>
      <c r="AU259">
        <v>0.55209915299201395</v>
      </c>
      <c r="AV259">
        <v>2.0172911075860598</v>
      </c>
      <c r="AW259">
        <v>1.0788366567794601</v>
      </c>
      <c r="AX259">
        <v>0.66193968086736299</v>
      </c>
      <c r="AY259">
        <v>-1.7171860941743899</v>
      </c>
      <c r="AZ259">
        <v>2.4763668678133399</v>
      </c>
      <c r="BA259">
        <v>-1.46146654506083</v>
      </c>
      <c r="BB259">
        <v>0.84012998577236397</v>
      </c>
      <c r="BC259">
        <v>1.9412215113334199</v>
      </c>
      <c r="BD259">
        <v>-0.20055749109815199</v>
      </c>
      <c r="BE259">
        <v>0.56794996526150499</v>
      </c>
      <c r="BF259">
        <v>1.2990642433578601</v>
      </c>
      <c r="BG259">
        <v>1.13118704848603</v>
      </c>
      <c r="BH259">
        <v>0.84784290556854103</v>
      </c>
      <c r="BI259">
        <v>-0.69108940842852495</v>
      </c>
      <c r="BJ259">
        <v>3.59545211049408</v>
      </c>
      <c r="BK259">
        <v>-0.64837475247259102</v>
      </c>
      <c r="BL259">
        <v>-2.19548636159743</v>
      </c>
      <c r="BM259">
        <v>0.62723219325562196</v>
      </c>
      <c r="BN259">
        <v>-0.59260151710986997</v>
      </c>
      <c r="BO259">
        <v>1.04297376419709</v>
      </c>
      <c r="BP259">
        <v>-5.06140416746348</v>
      </c>
      <c r="BQ259">
        <v>-0.60955976114200905</v>
      </c>
      <c r="BS259">
        <v>-1.91779611759557</v>
      </c>
      <c r="BT259">
        <v>0.84238273466326097</v>
      </c>
      <c r="BU259">
        <v>-1.5118993355827099</v>
      </c>
      <c r="BV259">
        <v>0.35488526355038602</v>
      </c>
      <c r="BW259">
        <v>-6.8432160787779098E-2</v>
      </c>
      <c r="BX259">
        <v>0.55751026338839405</v>
      </c>
      <c r="BY259">
        <v>-1.5533603886979099</v>
      </c>
      <c r="BZ259">
        <v>-0.89595175277281702</v>
      </c>
      <c r="CA259">
        <v>0.98145273623231299</v>
      </c>
      <c r="CB259">
        <v>-6.1505195662903099E-2</v>
      </c>
      <c r="CC259">
        <v>2.3933558451972199</v>
      </c>
      <c r="CD259">
        <v>-0.61703660740022304</v>
      </c>
      <c r="CE259">
        <v>-0.69287627047742695</v>
      </c>
      <c r="CF259">
        <v>2.1463312712512601</v>
      </c>
      <c r="CG259">
        <v>3.0534689863998201</v>
      </c>
      <c r="CH259">
        <v>-0.31962290586307102</v>
      </c>
      <c r="CI259">
        <v>0.55005783924570995</v>
      </c>
      <c r="CJ259">
        <v>1.1084685042078499</v>
      </c>
      <c r="CK259">
        <v>-1.16644194076798</v>
      </c>
      <c r="CL259">
        <v>5.2461545419646399E-2</v>
      </c>
      <c r="CM259">
        <v>-1.0728040112553601</v>
      </c>
      <c r="CN259">
        <v>2.07387589362042</v>
      </c>
      <c r="CO259">
        <v>0.44773883764719402</v>
      </c>
      <c r="CP259">
        <v>3.5476743141771301E-2</v>
      </c>
      <c r="CR259">
        <v>2.1816115231558801</v>
      </c>
      <c r="CS259">
        <v>-0.63424230474993204</v>
      </c>
      <c r="CT259">
        <v>-0.19607222639024299</v>
      </c>
      <c r="CU259">
        <v>0.45357436247286398</v>
      </c>
      <c r="CV259">
        <v>-2.27108276803847</v>
      </c>
      <c r="CW259">
        <v>0.31967998293111999</v>
      </c>
      <c r="CX259">
        <v>0.32771679434517897</v>
      </c>
      <c r="CY259">
        <v>0.24630727293697399</v>
      </c>
      <c r="CZ259">
        <v>0.78797241694701403</v>
      </c>
      <c r="DA259">
        <v>-1.8534150588493501</v>
      </c>
      <c r="DB259">
        <v>0.74960413239750801</v>
      </c>
      <c r="DC259">
        <v>-2.7991814798951999</v>
      </c>
      <c r="DD259">
        <v>1.4982879138187899</v>
      </c>
      <c r="DE259">
        <v>-1.3686818167116099</v>
      </c>
      <c r="DG259">
        <v>2.9077430841425702</v>
      </c>
      <c r="DH259">
        <v>0.91647057834052204</v>
      </c>
      <c r="DI259">
        <v>0.39143257472460402</v>
      </c>
      <c r="DJ259">
        <v>-2.9096214820128798</v>
      </c>
      <c r="DK259">
        <v>2.6597200667310998</v>
      </c>
      <c r="DL259">
        <v>-2.1112909348630602</v>
      </c>
      <c r="DM259">
        <v>1.1316004060063301</v>
      </c>
      <c r="DN259">
        <v>-0.14470338337559999</v>
      </c>
      <c r="DO259">
        <v>1.68680509996193</v>
      </c>
      <c r="DP259">
        <v>-4.0295432063430801E-2</v>
      </c>
      <c r="DQ259">
        <v>-1.3733232357481</v>
      </c>
      <c r="DR259">
        <v>-1.34775139094927</v>
      </c>
      <c r="DS259">
        <v>-0.33967133085752699</v>
      </c>
      <c r="DT259">
        <v>0.70738225294917401</v>
      </c>
      <c r="DU259">
        <v>1.3784823031528499</v>
      </c>
      <c r="DV259">
        <v>0.68979289007984301</v>
      </c>
      <c r="DW259">
        <v>-1.15033062957082</v>
      </c>
      <c r="DX259">
        <v>-0.114203045177419</v>
      </c>
      <c r="DY259">
        <v>0.54439105224446405</v>
      </c>
      <c r="DZ259">
        <v>-6.53080550364393E-2</v>
      </c>
      <c r="EA259">
        <v>-0.92776442734248099</v>
      </c>
      <c r="EB259">
        <v>0.393566421371361</v>
      </c>
      <c r="EC259">
        <v>-1.8588448685477501</v>
      </c>
      <c r="ED259">
        <v>0.308510374088655</v>
      </c>
      <c r="EE259">
        <v>-0.921240870047768</v>
      </c>
      <c r="EF259">
        <v>0.92099220037198404</v>
      </c>
      <c r="EG259">
        <v>0.26804822791746102</v>
      </c>
      <c r="EH259">
        <v>-2.55715882994991</v>
      </c>
      <c r="EI259">
        <v>0.36149002098682098</v>
      </c>
      <c r="EJ259">
        <v>0.892358096643875</v>
      </c>
      <c r="EK259">
        <v>0.26218230614176702</v>
      </c>
      <c r="EL259">
        <v>0.87026260425773205</v>
      </c>
      <c r="EM259">
        <v>-0.26861410988203699</v>
      </c>
      <c r="EN259">
        <v>-0.507684243530093</v>
      </c>
      <c r="EO259">
        <v>0.94481983105652001</v>
      </c>
      <c r="EP259">
        <v>0.43143408056494098</v>
      </c>
      <c r="EQ259">
        <v>1.0903779357249701</v>
      </c>
      <c r="ER259">
        <v>-9.7956521130981907E-3</v>
      </c>
      <c r="ET259">
        <v>2.1709019960326299</v>
      </c>
      <c r="EU259">
        <v>-1.2563548665639199</v>
      </c>
      <c r="EV259">
        <v>-0.15835510512261</v>
      </c>
      <c r="EW259">
        <v>-7.7354419772745998E-3</v>
      </c>
      <c r="EY259">
        <v>-0.18695743438001999</v>
      </c>
      <c r="EZ259">
        <v>1.0206755650870001</v>
      </c>
      <c r="FA259">
        <v>0.44835044027422599</v>
      </c>
      <c r="FB259">
        <v>3.4264253868968799</v>
      </c>
      <c r="FC259">
        <v>0.62865794279787202</v>
      </c>
      <c r="FD259">
        <v>0.54925796848692698</v>
      </c>
      <c r="FE259">
        <v>-2.0967678196029702</v>
      </c>
      <c r="FF259">
        <v>-0.474285678228625</v>
      </c>
      <c r="FG259">
        <v>-2.10221898078089</v>
      </c>
      <c r="FH259">
        <v>0.49116230111394499</v>
      </c>
      <c r="FI259">
        <v>-0.158413348526665</v>
      </c>
      <c r="FJ259">
        <v>1.7521596650112801</v>
      </c>
      <c r="FK259">
        <v>1.11243603878393</v>
      </c>
      <c r="FL259">
        <v>1.06100293505733</v>
      </c>
      <c r="FM259">
        <v>1.3589272464741999</v>
      </c>
      <c r="FN259">
        <v>-7.87995941209374E-3</v>
      </c>
      <c r="FO259">
        <v>-1.5184725829385599</v>
      </c>
      <c r="FP259">
        <v>-2.0895732494864201</v>
      </c>
      <c r="FQ259">
        <v>2.6482069837584299</v>
      </c>
      <c r="FR259">
        <v>-1.92278463437106</v>
      </c>
      <c r="FS259">
        <v>1.26528070213681</v>
      </c>
      <c r="FT259">
        <v>0.17804239469114699</v>
      </c>
      <c r="FU259">
        <v>0.49448118425061699</v>
      </c>
      <c r="FV259">
        <v>1.9311490530526501</v>
      </c>
      <c r="FW259">
        <v>-0.72970711516973097</v>
      </c>
      <c r="FX259">
        <v>0.58946945555362595</v>
      </c>
      <c r="FY259">
        <v>0.386478974178317</v>
      </c>
      <c r="FZ259">
        <v>0.101303335577541</v>
      </c>
      <c r="GA259">
        <v>0.10574020470812701</v>
      </c>
      <c r="GB259">
        <v>9.7854410705622299E-2</v>
      </c>
      <c r="GE259">
        <v>0.87643813130853199</v>
      </c>
      <c r="GF259">
        <v>0.120377730490873</v>
      </c>
      <c r="GG259">
        <v>-0.64281881759598003</v>
      </c>
      <c r="GH259">
        <v>7.5758914135803906E-2</v>
      </c>
      <c r="GI259">
        <v>-0.344937296085845</v>
      </c>
      <c r="GJ259">
        <v>1.0379219751484901</v>
      </c>
      <c r="GK259">
        <v>-0.81687974616215797</v>
      </c>
      <c r="GL259">
        <v>0.94184294484875897</v>
      </c>
      <c r="GM259">
        <v>2.0310126479671502</v>
      </c>
      <c r="GN259">
        <v>0.55294783542194603</v>
      </c>
      <c r="GO259">
        <v>6.3144381419988294E-2</v>
      </c>
      <c r="GP259">
        <v>-3.1983592873984898</v>
      </c>
      <c r="GQ259">
        <v>2.21613250323571</v>
      </c>
      <c r="GR259">
        <v>1.38617086176964</v>
      </c>
      <c r="GS259">
        <v>1.67050675390783</v>
      </c>
      <c r="GT259">
        <v>-1.0530586418099099</v>
      </c>
      <c r="GU259">
        <v>-1.6374905496377301</v>
      </c>
      <c r="GV259">
        <v>0.166866415020195</v>
      </c>
      <c r="GW259">
        <v>1.86007511638309</v>
      </c>
      <c r="GX259">
        <v>-4.6472306166833698E-2</v>
      </c>
      <c r="GY259">
        <v>-0.179481723625941</v>
      </c>
      <c r="GZ259">
        <v>-1.93880096285284</v>
      </c>
      <c r="HA259">
        <v>-1.5102827601367601</v>
      </c>
      <c r="HB259">
        <v>0.99916643957840301</v>
      </c>
      <c r="HC259">
        <v>-1.06408900874158</v>
      </c>
      <c r="HD259">
        <v>1.1157624687257299</v>
      </c>
      <c r="HE259">
        <v>1.5166358525675601</v>
      </c>
      <c r="HF259">
        <v>2.7834311073092999</v>
      </c>
      <c r="HG259">
        <v>0.42517489109741302</v>
      </c>
      <c r="HH259">
        <v>-0.86548408917224195</v>
      </c>
      <c r="HI259">
        <v>-1.1932218437323201</v>
      </c>
      <c r="HJ259">
        <v>2.4675467249835501</v>
      </c>
      <c r="HL259">
        <v>0.88585596895427399</v>
      </c>
      <c r="HM259">
        <v>-1.1493902253278101</v>
      </c>
      <c r="HN259">
        <v>0.93265301093197195</v>
      </c>
      <c r="HO259">
        <v>-0.39795215889171198</v>
      </c>
      <c r="HP259">
        <v>2.3794742386598999</v>
      </c>
      <c r="HQ259">
        <v>0.91785832846653603</v>
      </c>
      <c r="HR259">
        <v>-0.45447031216099298</v>
      </c>
      <c r="HS259">
        <v>-0.54479714672197599</v>
      </c>
      <c r="HT259">
        <v>-0.21132452602614599</v>
      </c>
      <c r="HU259">
        <v>-0.15267001772372199</v>
      </c>
      <c r="HV259">
        <v>-0.88361260377496398</v>
      </c>
      <c r="HW259">
        <v>-0.95532637615178795</v>
      </c>
      <c r="HY259">
        <v>-1.54011062995778</v>
      </c>
      <c r="HZ259">
        <v>1.5203604074486099</v>
      </c>
      <c r="IA259">
        <v>-0.28241965037523198</v>
      </c>
      <c r="IB259">
        <v>3.1839278017287101E-2</v>
      </c>
      <c r="IC259">
        <v>-1.5221696125081501</v>
      </c>
      <c r="ID259">
        <v>0.485623298845894</v>
      </c>
      <c r="IE259">
        <v>0.41464793011982698</v>
      </c>
      <c r="IF259">
        <v>-0.203826200686308</v>
      </c>
      <c r="IG259">
        <v>-0.26909052103292203</v>
      </c>
      <c r="IH259">
        <v>-1.2063640295309599</v>
      </c>
      <c r="II259">
        <v>-0.28731794873237998</v>
      </c>
      <c r="IJ259">
        <v>-0.15124859401112201</v>
      </c>
      <c r="IK259">
        <v>-1.20802817064032</v>
      </c>
      <c r="IL259">
        <v>-0.83584431122290004</v>
      </c>
      <c r="IM259">
        <v>-1.41829643325764</v>
      </c>
      <c r="IN259">
        <v>1.54334192175156</v>
      </c>
      <c r="IO259">
        <v>1.11396698193857</v>
      </c>
      <c r="IP259">
        <v>-0.43913251292906402</v>
      </c>
      <c r="IQ259">
        <v>-1.0389367343122999</v>
      </c>
      <c r="IR259">
        <v>0.93258226388570598</v>
      </c>
      <c r="IS259">
        <v>0.461448065289005</v>
      </c>
      <c r="IT259">
        <v>1.0514369872908</v>
      </c>
      <c r="IU259">
        <v>0.80145174451899903</v>
      </c>
      <c r="IV259">
        <v>-0.13038615279583601</v>
      </c>
      <c r="IW259">
        <v>-9.1615577002812601E-2</v>
      </c>
      <c r="IX259">
        <v>-0.72978474636329305</v>
      </c>
      <c r="IY259">
        <v>-0.40831795895428502</v>
      </c>
      <c r="IZ259">
        <v>2.9584724507003599E-2</v>
      </c>
      <c r="JA259">
        <v>-1.1105599824986701</v>
      </c>
      <c r="JB259">
        <v>-1.03175816602743</v>
      </c>
      <c r="JD259">
        <v>-0.199529008568788</v>
      </c>
      <c r="JE259">
        <v>-0.17095051043725101</v>
      </c>
      <c r="JF259">
        <v>-7.0315286211553002E-2</v>
      </c>
      <c r="JG259">
        <v>0.20638807363866399</v>
      </c>
      <c r="JH259">
        <v>0.532240623033431</v>
      </c>
      <c r="JI259">
        <v>0.80423682848049804</v>
      </c>
      <c r="JJ259">
        <v>-0.44837960076620198</v>
      </c>
      <c r="JK259">
        <v>-0.83218458212286395</v>
      </c>
      <c r="JL259">
        <v>-0.19080796819252999</v>
      </c>
      <c r="JM259">
        <v>-0.46621697183582</v>
      </c>
    </row>
    <row r="260" spans="1:273" x14ac:dyDescent="0.25">
      <c r="A260" s="30">
        <v>44364</v>
      </c>
      <c r="B260" s="31" t="s">
        <v>2311</v>
      </c>
      <c r="C260" s="23" t="s">
        <v>1739</v>
      </c>
      <c r="D260" s="23" t="s">
        <v>1899</v>
      </c>
      <c r="E260" s="32">
        <v>6.6768660000000004</v>
      </c>
      <c r="F260" s="37">
        <v>3900</v>
      </c>
      <c r="G260" s="16">
        <f>VLOOKUP(C260,dFundos!$A$1:$B$28,2,FALSE)</f>
        <v>19436835000117</v>
      </c>
      <c r="H260" s="13"/>
      <c r="I260">
        <f>_xll.ECONOMATICA(G260,"VOLATILITY","1Y",A260)</f>
        <v>21.3855330712686</v>
      </c>
      <c r="J260">
        <f>_xll.ECONOMATICA(G260,"NAV","1D",A260)</f>
        <v>587.928053000011</v>
      </c>
      <c r="K260">
        <f>_xll.ECONOMATICA(G260,"NAV","1D",A260+1)</f>
        <v>584.10629200003996</v>
      </c>
      <c r="L260" s="6"/>
      <c r="M260">
        <v>1.9150289737808599</v>
      </c>
      <c r="N260">
        <v>-2.12601029097641</v>
      </c>
      <c r="O260">
        <v>0.53137832619540903</v>
      </c>
      <c r="P260">
        <v>-1.64881667524241</v>
      </c>
      <c r="Q260">
        <v>0.65882096623681696</v>
      </c>
      <c r="R260">
        <v>0.78282353642862301</v>
      </c>
      <c r="S260">
        <v>-0.43020223492931098</v>
      </c>
      <c r="T260">
        <v>0.941061544290278</v>
      </c>
      <c r="U260">
        <v>1.3802037750792799</v>
      </c>
      <c r="V260">
        <v>-1.04732682539179</v>
      </c>
      <c r="W260">
        <v>0.91846365903620597</v>
      </c>
      <c r="X260">
        <v>-0.89153719491150696</v>
      </c>
      <c r="Y260">
        <v>2.7201906690606799</v>
      </c>
      <c r="Z260">
        <v>-0.48060172430268699</v>
      </c>
      <c r="AA260">
        <v>0.65309472320223005</v>
      </c>
      <c r="AB260">
        <v>0.33479570902272798</v>
      </c>
      <c r="AC260">
        <v>4.4371363037498703E-2</v>
      </c>
      <c r="AD260">
        <v>-0.74719536141856202</v>
      </c>
      <c r="AE260">
        <v>0.92172030435904195</v>
      </c>
      <c r="AF260">
        <v>1.0434670293761901</v>
      </c>
      <c r="AG260">
        <v>-1.5772773856042499</v>
      </c>
      <c r="AH260">
        <v>1.28708233642101</v>
      </c>
      <c r="AI260">
        <v>0.84763069789914902</v>
      </c>
      <c r="AJ260">
        <v>-3.21802875396315</v>
      </c>
      <c r="AK260">
        <v>-0.82578364535947901</v>
      </c>
      <c r="AL260">
        <v>-0.23176444228738499</v>
      </c>
      <c r="AM260">
        <v>-0.32049389683379598</v>
      </c>
      <c r="AN260">
        <v>0.40947878260340098</v>
      </c>
      <c r="AO260">
        <v>-1.32353080116445</v>
      </c>
      <c r="AP260">
        <v>1.1706028491971701</v>
      </c>
      <c r="AQ260">
        <v>0.21955449083179701</v>
      </c>
      <c r="AR260">
        <v>2.1866398550628201</v>
      </c>
      <c r="AS260">
        <v>2.92431673115061</v>
      </c>
      <c r="AT260">
        <v>0.16635726387903599</v>
      </c>
      <c r="AU260">
        <v>0.50795775296137402</v>
      </c>
      <c r="AV260">
        <v>2.3118014791179999</v>
      </c>
      <c r="AW260">
        <v>0.79219418166758304</v>
      </c>
      <c r="AX260">
        <v>0.41454290185356502</v>
      </c>
      <c r="AY260">
        <v>-2.0037714530190001</v>
      </c>
      <c r="AZ260">
        <v>2.6638099750925899</v>
      </c>
      <c r="BA260">
        <v>-1.38729776072068</v>
      </c>
      <c r="BB260">
        <v>0.82024485564034</v>
      </c>
      <c r="BC260">
        <v>2.2637015790678601</v>
      </c>
      <c r="BD260">
        <v>6.5797892602859107E-2</v>
      </c>
      <c r="BE260">
        <v>0.59967500783386596</v>
      </c>
      <c r="BF260">
        <v>1.5838471999813899</v>
      </c>
      <c r="BG260">
        <v>1.2553116288472701</v>
      </c>
      <c r="BH260">
        <v>0.73167503105651099</v>
      </c>
      <c r="BI260">
        <v>-0.65658299390634101</v>
      </c>
      <c r="BJ260">
        <v>4.2694141317042504</v>
      </c>
      <c r="BK260">
        <v>-0.92877430552107398</v>
      </c>
      <c r="BL260">
        <v>-2.18233374607735</v>
      </c>
      <c r="BM260">
        <v>0.85752372433489699</v>
      </c>
      <c r="BN260">
        <v>-0.42129086186832898</v>
      </c>
      <c r="BO260">
        <v>0.93195251556608105</v>
      </c>
      <c r="BP260">
        <v>-5.4662812443930298</v>
      </c>
      <c r="BQ260">
        <v>-1.08156894948479</v>
      </c>
      <c r="BS260">
        <v>-1.93223141832277</v>
      </c>
      <c r="BT260">
        <v>1.00074127458356</v>
      </c>
      <c r="BU260">
        <v>-1.53597274784261</v>
      </c>
      <c r="BV260">
        <v>9.0866466780425995E-2</v>
      </c>
      <c r="BW260">
        <v>-3.0238047565944701E-2</v>
      </c>
      <c r="BX260">
        <v>1.0303414775989901</v>
      </c>
      <c r="BY260">
        <v>-1.83275347690142</v>
      </c>
      <c r="BZ260">
        <v>-1.07344123916846</v>
      </c>
      <c r="CA260">
        <v>0.89068128363578603</v>
      </c>
      <c r="CB260">
        <v>0.256852741040348</v>
      </c>
      <c r="CC260">
        <v>2.6860387783017399</v>
      </c>
      <c r="CD260">
        <v>-0.73472862850394405</v>
      </c>
      <c r="CE260">
        <v>-0.62954208042356197</v>
      </c>
      <c r="CF260">
        <v>2.2879627142174299</v>
      </c>
      <c r="CG260">
        <v>2.97322729602456</v>
      </c>
      <c r="CH260">
        <v>-0.18651463797141299</v>
      </c>
      <c r="CI260">
        <v>0.47134471442404902</v>
      </c>
      <c r="CJ260">
        <v>1.2650993847273599</v>
      </c>
      <c r="CK260">
        <v>-1.43914310710898</v>
      </c>
      <c r="CL260">
        <v>3.1338360349764102E-2</v>
      </c>
      <c r="CM260">
        <v>-1.1647848350548899</v>
      </c>
      <c r="CN260">
        <v>2.0262638201529599</v>
      </c>
      <c r="CO260">
        <v>0.44954124568903397</v>
      </c>
      <c r="CP260">
        <v>0.232453504941077</v>
      </c>
      <c r="CR260">
        <v>2.49667650878109</v>
      </c>
      <c r="CS260">
        <v>-0.62924743433541197</v>
      </c>
      <c r="CT260">
        <v>-0.36936001852154698</v>
      </c>
      <c r="CU260">
        <v>0.30873517152940599</v>
      </c>
      <c r="CV260">
        <v>-2.3373821236418699</v>
      </c>
      <c r="CW260">
        <v>0.362557622611348</v>
      </c>
      <c r="CX260">
        <v>0.546331972327607</v>
      </c>
      <c r="CY260">
        <v>-6.0534084150276599E-2</v>
      </c>
      <c r="CZ260">
        <v>0.81229088154941598</v>
      </c>
      <c r="DA260">
        <v>-1.9202834265343001</v>
      </c>
      <c r="DB260">
        <v>1.18528623024758</v>
      </c>
      <c r="DC260">
        <v>-3.06642666264452</v>
      </c>
      <c r="DD260">
        <v>1.64141716595623</v>
      </c>
      <c r="DE260">
        <v>-1.6763631855610599</v>
      </c>
      <c r="DG260">
        <v>2.5300113380581002</v>
      </c>
      <c r="DH260">
        <v>1.62766104913317</v>
      </c>
      <c r="DI260">
        <v>0.38042509640945399</v>
      </c>
      <c r="DJ260">
        <v>-2.7437930161795498</v>
      </c>
      <c r="DK260">
        <v>1.5603220219418299</v>
      </c>
      <c r="DL260">
        <v>-2.3846260392929302</v>
      </c>
      <c r="DM260">
        <v>1.3934077394878801</v>
      </c>
      <c r="DN260">
        <v>3.9459625622839702E-2</v>
      </c>
      <c r="DO260">
        <v>1.49128931388987</v>
      </c>
      <c r="DP260">
        <v>-2.4247810233646298E-2</v>
      </c>
      <c r="DQ260">
        <v>-1.33777264600212</v>
      </c>
      <c r="DR260">
        <v>-1.40757141680297</v>
      </c>
      <c r="DS260">
        <v>-0.19887226635546501</v>
      </c>
      <c r="DT260">
        <v>0.66233606521564103</v>
      </c>
      <c r="DU260">
        <v>0.96418511384399597</v>
      </c>
      <c r="DV260">
        <v>0.449127142201178</v>
      </c>
      <c r="DW260">
        <v>-1.1258289699981101</v>
      </c>
      <c r="DX260">
        <v>-0.14914763032720699</v>
      </c>
      <c r="DY260">
        <v>0.56626326022524198</v>
      </c>
      <c r="DZ260">
        <v>0.218552884871315</v>
      </c>
      <c r="EA260">
        <v>-0.78974821608426304</v>
      </c>
      <c r="EB260">
        <v>0.12408562342898199</v>
      </c>
      <c r="EC260">
        <v>-1.95536760902542</v>
      </c>
      <c r="ED260">
        <v>9.6475320606259601E-2</v>
      </c>
      <c r="EE260">
        <v>-0.74562311019690197</v>
      </c>
      <c r="EF260">
        <v>0.85328375480457896</v>
      </c>
      <c r="EG260">
        <v>6.6394701025274103E-2</v>
      </c>
      <c r="EH260">
        <v>-2.5147544421088202</v>
      </c>
      <c r="EI260">
        <v>0.52187599721946798</v>
      </c>
      <c r="EJ260">
        <v>1.1314133458654401</v>
      </c>
      <c r="EK260">
        <v>0.204585925166612</v>
      </c>
      <c r="EL260">
        <v>1.0478060317836899</v>
      </c>
      <c r="EM260">
        <v>-0.242702494142577</v>
      </c>
      <c r="EN260">
        <v>-0.51195444248151001</v>
      </c>
      <c r="EO260">
        <v>0.61094098346074999</v>
      </c>
      <c r="EP260">
        <v>0.59658213122020198</v>
      </c>
      <c r="EQ260">
        <v>0.80481703753321199</v>
      </c>
      <c r="ER260">
        <v>-7.70674696468632E-3</v>
      </c>
      <c r="ET260">
        <v>2.50752206429752</v>
      </c>
      <c r="EU260">
        <v>-1.1849055748825801</v>
      </c>
      <c r="EV260">
        <v>-0.22669077179671099</v>
      </c>
      <c r="EW260">
        <v>-7.6920737228647297E-3</v>
      </c>
      <c r="EY260">
        <v>-0.25515181050650398</v>
      </c>
      <c r="EZ260">
        <v>0.98000114794558602</v>
      </c>
      <c r="FA260">
        <v>-0.31145954390012798</v>
      </c>
      <c r="FB260">
        <v>3.37231223729759</v>
      </c>
      <c r="FC260">
        <v>0.86147812926356004</v>
      </c>
      <c r="FD260">
        <v>0.23407459029840499</v>
      </c>
      <c r="FE260">
        <v>-2.4418283885097498</v>
      </c>
      <c r="FF260">
        <v>-0.26494972516957199</v>
      </c>
      <c r="FG260">
        <v>-2.4918021056691901</v>
      </c>
      <c r="FH260">
        <v>0.72829950950108502</v>
      </c>
      <c r="FI260">
        <v>-0.16178208970814001</v>
      </c>
      <c r="FJ260">
        <v>1.89646536691725</v>
      </c>
      <c r="FK260">
        <v>1.74145754481287</v>
      </c>
      <c r="FL260">
        <v>1.28522521226841</v>
      </c>
      <c r="FM260">
        <v>1.53694036253</v>
      </c>
      <c r="FN260">
        <v>-7.8295311141118908E-3</v>
      </c>
      <c r="FO260">
        <v>-1.3531729808164501</v>
      </c>
      <c r="FP260">
        <v>-2.1869396208785501</v>
      </c>
      <c r="FQ260">
        <v>2.6852825589230598</v>
      </c>
      <c r="FR260">
        <v>-1.9750242968257199</v>
      </c>
      <c r="FS260">
        <v>1.4615929298088299</v>
      </c>
      <c r="FT260">
        <v>1.10926368506625E-2</v>
      </c>
      <c r="FU260">
        <v>0.47564562755724199</v>
      </c>
      <c r="FV260">
        <v>1.77485388830974</v>
      </c>
      <c r="FW260">
        <v>-0.62581437068729395</v>
      </c>
      <c r="FX260">
        <v>0.53400726355903305</v>
      </c>
      <c r="FY260">
        <v>0.48601112303003902</v>
      </c>
      <c r="FZ260">
        <v>2.0920314273098501E-2</v>
      </c>
      <c r="GA260">
        <v>0.21937272413197201</v>
      </c>
      <c r="GB260">
        <v>-9.26270906347781E-2</v>
      </c>
      <c r="GE260">
        <v>0.65949025702138897</v>
      </c>
      <c r="GF260">
        <v>4.7547878239129197E-2</v>
      </c>
      <c r="GG260">
        <v>-0.98434278179411205</v>
      </c>
      <c r="GH260">
        <v>-0.18964869768751699</v>
      </c>
      <c r="GI260">
        <v>-0.53607079989887996</v>
      </c>
      <c r="GJ260">
        <v>0.69225503666530097</v>
      </c>
      <c r="GK260">
        <v>-0.98159544213558503</v>
      </c>
      <c r="GL260">
        <v>1.37983528020413</v>
      </c>
      <c r="GM260">
        <v>1.9091329742877901</v>
      </c>
      <c r="GN260">
        <v>0.479613710922422</v>
      </c>
      <c r="GO260">
        <v>-0.70638839788443897</v>
      </c>
      <c r="GP260">
        <v>-3.1623429824321598</v>
      </c>
      <c r="GQ260">
        <v>2.3416406604155799</v>
      </c>
      <c r="GR260">
        <v>0.90983512691309398</v>
      </c>
      <c r="GS260">
        <v>2.1857393172467701</v>
      </c>
      <c r="GT260">
        <v>-1.3002494369175099</v>
      </c>
      <c r="GU260">
        <v>-1.33206298050936</v>
      </c>
      <c r="GV260">
        <v>-0.18273928299095099</v>
      </c>
      <c r="GW260">
        <v>1.8623136173118799</v>
      </c>
      <c r="GX260">
        <v>0.19894407832907701</v>
      </c>
      <c r="GY260">
        <v>-0.306626518431585</v>
      </c>
      <c r="GZ260">
        <v>-2.5267583692766502</v>
      </c>
      <c r="HA260">
        <v>-1.2577177475577599</v>
      </c>
      <c r="HB260">
        <v>1.44057431625697</v>
      </c>
      <c r="HC260">
        <v>-0.78185416214182601</v>
      </c>
      <c r="HD260">
        <v>0.80935713212966198</v>
      </c>
      <c r="HE260">
        <v>1.2956261040017101</v>
      </c>
      <c r="HF260">
        <v>2.7048149600886999</v>
      </c>
      <c r="HG260">
        <v>0.58066057699761597</v>
      </c>
      <c r="HH260">
        <v>-1.0134288128028901</v>
      </c>
      <c r="HI260">
        <v>-0.97357829345128299</v>
      </c>
      <c r="HJ260">
        <v>2.63742018469202</v>
      </c>
      <c r="HL260">
        <v>1.1321261301418399</v>
      </c>
      <c r="HM260">
        <v>-1.0522641624447699</v>
      </c>
      <c r="HN260">
        <v>0.93083552874304598</v>
      </c>
      <c r="HO260">
        <v>-0.26230369012409899</v>
      </c>
      <c r="HP260">
        <v>2.2514093734571401</v>
      </c>
      <c r="HQ260">
        <v>0.89057830282399697</v>
      </c>
      <c r="HR260">
        <v>-0.25675745191620097</v>
      </c>
      <c r="HS260">
        <v>-0.69763861929459403</v>
      </c>
      <c r="HT260">
        <v>3.4768746081681498E-2</v>
      </c>
      <c r="HU260">
        <v>-0.19425840064286601</v>
      </c>
      <c r="HV260">
        <v>-0.99676115178226599</v>
      </c>
      <c r="HW260">
        <v>-0.74438233086766603</v>
      </c>
      <c r="HY260">
        <v>-1.6565474522394701</v>
      </c>
      <c r="HZ260">
        <v>1.5075743389388701</v>
      </c>
      <c r="IA260">
        <v>-0.225991079605592</v>
      </c>
      <c r="IB260">
        <v>-5.9258285182295402E-2</v>
      </c>
      <c r="IC260">
        <v>-1.54532068054323</v>
      </c>
      <c r="ID260">
        <v>0.62253517080534904</v>
      </c>
      <c r="IE260">
        <v>0.363766842565383</v>
      </c>
      <c r="IF260">
        <v>-0.44703677212964998</v>
      </c>
      <c r="IG260">
        <v>-0.56422954203299003</v>
      </c>
      <c r="IH260">
        <v>-1.54253410928504</v>
      </c>
      <c r="II260">
        <v>-0.26667100064514698</v>
      </c>
      <c r="IJ260">
        <v>-0.12827463879148099</v>
      </c>
      <c r="IK260">
        <v>-1.58006424871928</v>
      </c>
      <c r="IL260">
        <v>-0.717510039976332</v>
      </c>
      <c r="IM260">
        <v>-1.60304439177708</v>
      </c>
      <c r="IN260">
        <v>1.4025523345480899</v>
      </c>
      <c r="IO260">
        <v>1.1963378936343401</v>
      </c>
      <c r="IP260">
        <v>-0.66069155709556104</v>
      </c>
      <c r="IQ260">
        <v>-0.92982951273370396</v>
      </c>
      <c r="IR260">
        <v>1.0519103649130599</v>
      </c>
      <c r="IS260">
        <v>0.69474343345064005</v>
      </c>
      <c r="IT260">
        <v>0.85523173893307103</v>
      </c>
      <c r="IU260">
        <v>1.0251530038658501</v>
      </c>
      <c r="IV260">
        <v>0.126147181072156</v>
      </c>
      <c r="IW260">
        <v>-1.4287723479355899E-2</v>
      </c>
      <c r="IX260">
        <v>-0.97056343502117703</v>
      </c>
      <c r="IY260">
        <v>-0.40251984628412202</v>
      </c>
      <c r="IZ260">
        <v>5.3415440561366302E-3</v>
      </c>
      <c r="JA260">
        <v>-1.2576569918564899</v>
      </c>
      <c r="JB260">
        <v>-1.0358171128245901</v>
      </c>
      <c r="JD260">
        <v>-0.156063800022821</v>
      </c>
      <c r="JE260">
        <v>-6.2435456766252201E-2</v>
      </c>
      <c r="JF260">
        <v>-0.104799557175284</v>
      </c>
      <c r="JG260">
        <v>0.282752216844528</v>
      </c>
      <c r="JH260">
        <v>0.79976657889346803</v>
      </c>
      <c r="JI260">
        <v>0.86371958786912695</v>
      </c>
      <c r="JJ260">
        <v>-8.1460819728817996E-2</v>
      </c>
      <c r="JK260">
        <v>-0.84220941862440701</v>
      </c>
      <c r="JL260">
        <v>-0.215391082019778</v>
      </c>
      <c r="JM260">
        <v>0.12237029895914001</v>
      </c>
    </row>
    <row r="261" spans="1:273" x14ac:dyDescent="0.25">
      <c r="A261" s="29">
        <v>44364</v>
      </c>
      <c r="B261" s="31" t="s">
        <v>2314</v>
      </c>
      <c r="C261" s="24" t="s">
        <v>1734</v>
      </c>
      <c r="D261" s="24" t="s">
        <v>1899</v>
      </c>
      <c r="E261" s="34">
        <v>40.685428999999999</v>
      </c>
      <c r="F261" s="38">
        <v>5960</v>
      </c>
      <c r="G261" s="16">
        <f>VLOOKUP(C261,dFundos!$A$1:$B$28,2,FALSE)</f>
        <v>25079578000106</v>
      </c>
      <c r="H261" s="13"/>
      <c r="I261">
        <f>_xll.ECONOMATICA(G261,"VOLATILITY","1Y",A261)</f>
        <v>2.3668163514521399</v>
      </c>
      <c r="J261">
        <f>_xll.ECONOMATICA(G261,"NAV","1D",A261)</f>
        <v>146.48978900001401</v>
      </c>
      <c r="K261">
        <f>_xll.ECONOMATICA(G261,"NAV","1D",A261+1)</f>
        <v>146.99016700009801</v>
      </c>
      <c r="L261" s="6"/>
      <c r="M261">
        <v>0.11580733826122</v>
      </c>
      <c r="N261">
        <v>0.152815408000606</v>
      </c>
      <c r="O261">
        <v>-0.19419234195083801</v>
      </c>
      <c r="P261">
        <v>7.9688931509735994E-2</v>
      </c>
      <c r="Q261">
        <v>3.9018127790768603E-2</v>
      </c>
      <c r="R261">
        <v>3.6667240601673298E-2</v>
      </c>
      <c r="S261">
        <v>-8.4151332157489406E-2</v>
      </c>
      <c r="T261">
        <v>0.170703395997407</v>
      </c>
      <c r="U261">
        <v>-0.1032803445014</v>
      </c>
      <c r="V261">
        <v>0.301935098286776</v>
      </c>
      <c r="W261">
        <v>0.12983982123842</v>
      </c>
      <c r="X261">
        <v>0.17988884192163801</v>
      </c>
      <c r="Y261">
        <v>-4.2706415115390001E-2</v>
      </c>
      <c r="Z261">
        <v>0.19491167040541801</v>
      </c>
      <c r="AA261">
        <v>-0.126730582360324</v>
      </c>
      <c r="AB261">
        <v>0.34803334910975497</v>
      </c>
      <c r="AC261">
        <v>9.6207971728290403E-2</v>
      </c>
      <c r="AD261">
        <v>7.3480682294757599E-2</v>
      </c>
      <c r="AE261">
        <v>0.15105589700397101</v>
      </c>
      <c r="AF261">
        <v>-7.0151152795006097E-2</v>
      </c>
      <c r="AG261">
        <v>-0.16136159356392499</v>
      </c>
      <c r="AH261">
        <v>0.24679863963683599</v>
      </c>
      <c r="AI261">
        <v>0.36176144567434698</v>
      </c>
      <c r="AJ261">
        <v>-4.3076048041257302E-2</v>
      </c>
      <c r="AK261">
        <v>0.20008319715998399</v>
      </c>
      <c r="AL261">
        <v>-8.3006068689428503E-2</v>
      </c>
      <c r="AM261">
        <v>-0.282936714029347</v>
      </c>
      <c r="AN261">
        <v>3.6336803714220899E-2</v>
      </c>
      <c r="AO261">
        <v>0.146483210119186</v>
      </c>
      <c r="AP261">
        <v>5.0329285841144197E-2</v>
      </c>
      <c r="AQ261">
        <v>-0.153830540330091</v>
      </c>
      <c r="AR261">
        <v>-0.22170450965859301</v>
      </c>
      <c r="AS261">
        <v>0.16670341483404599</v>
      </c>
      <c r="AT261">
        <v>-8.8807668271328993E-2</v>
      </c>
      <c r="AU261">
        <v>0.13249526346044099</v>
      </c>
      <c r="AV261">
        <v>2.76013266557129E-2</v>
      </c>
      <c r="AW261">
        <v>-0.18148459948861301</v>
      </c>
      <c r="AX261">
        <v>4.3861737322003998E-2</v>
      </c>
      <c r="AY261">
        <v>-6.3540799601469198E-3</v>
      </c>
      <c r="AZ261">
        <v>-5.81036630137532E-2</v>
      </c>
      <c r="BA261">
        <v>0.38590292078879401</v>
      </c>
      <c r="BB261">
        <v>-2.32901002163999E-3</v>
      </c>
      <c r="BC261">
        <v>-4.1566155232430901E-2</v>
      </c>
      <c r="BD261">
        <v>0.319386618866702</v>
      </c>
      <c r="BE261">
        <v>0.154926648792753</v>
      </c>
      <c r="BF261">
        <v>-0.190924022808758</v>
      </c>
      <c r="BG261">
        <v>4.2894934267678798E-2</v>
      </c>
      <c r="BH261">
        <v>2.1325067064026398E-2</v>
      </c>
      <c r="BI261">
        <v>-8.30127910376177E-3</v>
      </c>
      <c r="BJ261">
        <v>-2.0453794422792299E-2</v>
      </c>
      <c r="BK261">
        <v>5.6131989003915798E-2</v>
      </c>
      <c r="BL261">
        <v>7.1352826307702302E-2</v>
      </c>
      <c r="BM261">
        <v>-0.31035232177600802</v>
      </c>
      <c r="BN261">
        <v>0.24477008882968199</v>
      </c>
      <c r="BO261">
        <v>3.6130417538515799E-2</v>
      </c>
      <c r="BP261">
        <v>-0.21532706323341699</v>
      </c>
      <c r="BQ261">
        <v>-4.6320924684550797E-2</v>
      </c>
      <c r="BS261">
        <v>7.8164717524487101E-2</v>
      </c>
      <c r="BT261">
        <v>3.06871725115343E-2</v>
      </c>
      <c r="BU261">
        <v>8.5719759590574499E-2</v>
      </c>
      <c r="BV261">
        <v>0.17792395992728399</v>
      </c>
      <c r="BW261">
        <v>-2.6616536797519099E-2</v>
      </c>
      <c r="BX261">
        <v>5.4874841589480597E-2</v>
      </c>
      <c r="BY261">
        <v>-0.20510235708570701</v>
      </c>
      <c r="BZ261">
        <v>-8.8235317161888802E-2</v>
      </c>
      <c r="CA261">
        <v>5.0853903303504904E-3</v>
      </c>
      <c r="CB261">
        <v>-0.16460282467960499</v>
      </c>
      <c r="CC261">
        <v>6.6418362621334395E-2</v>
      </c>
      <c r="CD261">
        <v>-7.7666277138632694E-2</v>
      </c>
      <c r="CE261">
        <v>0.12333082431723601</v>
      </c>
      <c r="CF261">
        <v>2.7129795125801999E-2</v>
      </c>
      <c r="CG261">
        <v>-9.3586730145034394E-2</v>
      </c>
      <c r="CH261">
        <v>-7.2117031777452203E-3</v>
      </c>
      <c r="CI261">
        <v>0.15496828855248199</v>
      </c>
      <c r="CJ261">
        <v>5.9359101578593303E-2</v>
      </c>
      <c r="CK261">
        <v>3.8873068842804101E-2</v>
      </c>
      <c r="CL261">
        <v>-0.14504250357276799</v>
      </c>
      <c r="CM261">
        <v>-0.15005994600869599</v>
      </c>
      <c r="CN261">
        <v>-5.7026411650440402E-2</v>
      </c>
      <c r="CO261">
        <v>2.54288721407647E-2</v>
      </c>
      <c r="CP261">
        <v>0.29151964754419202</v>
      </c>
      <c r="CR261">
        <v>-6.9631180849682997E-3</v>
      </c>
      <c r="CS261">
        <v>0.27058114119427001</v>
      </c>
      <c r="CT261">
        <v>3.17013651510933E-2</v>
      </c>
      <c r="CU261">
        <v>6.3946107547962996E-2</v>
      </c>
      <c r="CV261">
        <v>-0.15668301975893001</v>
      </c>
      <c r="CW261">
        <v>0.184930431350949</v>
      </c>
      <c r="CX261">
        <v>5.7848042706609697E-2</v>
      </c>
      <c r="CY261">
        <v>-8.2021050911862403E-2</v>
      </c>
      <c r="CZ261">
        <v>-9.5432325633737505E-2</v>
      </c>
      <c r="DA261">
        <v>-0.150743354060978</v>
      </c>
      <c r="DB261">
        <v>0.11814303543360399</v>
      </c>
      <c r="DC261">
        <v>-0.22005789187460301</v>
      </c>
      <c r="DD261">
        <v>0.20117760450375499</v>
      </c>
      <c r="DE261">
        <v>-8.2761468820535797E-2</v>
      </c>
      <c r="DG261">
        <v>3.7315020745154498E-2</v>
      </c>
      <c r="DH261">
        <v>0.22393735252990199</v>
      </c>
      <c r="DI261">
        <v>-6.6855275690613798E-3</v>
      </c>
      <c r="DJ261">
        <v>2.53372199949808E-2</v>
      </c>
      <c r="DK261">
        <v>-7.5158111030759797E-2</v>
      </c>
      <c r="DL261">
        <v>-4.23433934884088E-2</v>
      </c>
      <c r="DM261">
        <v>0.17581527681613801</v>
      </c>
      <c r="DN261">
        <v>-0.39592934717802603</v>
      </c>
      <c r="DO261">
        <v>0.40089790654746998</v>
      </c>
      <c r="DP261">
        <v>-5.3674430910177803E-2</v>
      </c>
      <c r="DQ261">
        <v>-9.53473953813955E-2</v>
      </c>
      <c r="DR261">
        <v>-8.3694115983235007E-2</v>
      </c>
      <c r="DS261">
        <v>2.2501384592033E-3</v>
      </c>
      <c r="DT261">
        <v>0.24408800818491699</v>
      </c>
      <c r="DU261">
        <v>0.14503261554637001</v>
      </c>
      <c r="DV261">
        <v>-7.7048544062563507E-2</v>
      </c>
      <c r="DW261">
        <v>0.14615311374654999</v>
      </c>
      <c r="DX261">
        <v>-2.7585956559050798E-3</v>
      </c>
      <c r="DY261">
        <v>5.1260546206321998E-2</v>
      </c>
      <c r="DZ261">
        <v>-0.36400473281901202</v>
      </c>
      <c r="EA261">
        <v>0.30321034864755297</v>
      </c>
      <c r="EB261">
        <v>7.3633222200442106E-2</v>
      </c>
      <c r="EC261">
        <v>6.5797745264717404E-3</v>
      </c>
      <c r="ED261">
        <v>1.5742390314699199E-2</v>
      </c>
      <c r="EE261">
        <v>-1.5413645542139399E-2</v>
      </c>
      <c r="EF261">
        <v>0.14160830014588999</v>
      </c>
      <c r="EG261">
        <v>-0.14143274047455601</v>
      </c>
      <c r="EH261">
        <v>6.6689531013253103E-2</v>
      </c>
      <c r="EI261">
        <v>0.193145743651257</v>
      </c>
      <c r="EJ261">
        <v>9.1937892830174006E-2</v>
      </c>
      <c r="EK261">
        <v>1.8925452604889901E-2</v>
      </c>
      <c r="EL261">
        <v>0.10384827546658899</v>
      </c>
      <c r="EM261">
        <v>-3.5801010653813102E-2</v>
      </c>
      <c r="EN261">
        <v>-5.8058942431671298E-2</v>
      </c>
      <c r="EO261">
        <v>2.0700892127933902E-2</v>
      </c>
      <c r="EP261">
        <v>2.4925975958467499E-2</v>
      </c>
      <c r="EQ261">
        <v>0.13401265805441701</v>
      </c>
      <c r="ER261">
        <v>-4.6300303438329103E-3</v>
      </c>
      <c r="ET261">
        <v>-2.4752001900196802E-2</v>
      </c>
      <c r="EU261">
        <v>1.3526725342671899E-2</v>
      </c>
      <c r="EV261">
        <v>-7.5933442622044794E-2</v>
      </c>
      <c r="EW261">
        <v>-4.7615297262382202E-3</v>
      </c>
      <c r="EY261">
        <v>0.17680929558991901</v>
      </c>
      <c r="EZ261">
        <v>-3.2575164459558402E-2</v>
      </c>
      <c r="FA261">
        <v>-0.36279480164012101</v>
      </c>
      <c r="FB261">
        <v>6.1504703808168401E-2</v>
      </c>
      <c r="FC261">
        <v>0.21768003934994301</v>
      </c>
      <c r="FD261">
        <v>1.0203611600445601E-2</v>
      </c>
      <c r="FE261">
        <v>-4.1032993885892197E-2</v>
      </c>
      <c r="FF261">
        <v>0.17922132210514999</v>
      </c>
      <c r="FG261">
        <v>0.10301525053364501</v>
      </c>
      <c r="FH261">
        <v>9.8889756918651997E-2</v>
      </c>
      <c r="FI261">
        <v>0.15451208382728501</v>
      </c>
      <c r="FJ261">
        <v>0.13903132185077999</v>
      </c>
      <c r="FK261">
        <v>1.23114414236625E-2</v>
      </c>
      <c r="FL261">
        <v>-9.67524579209567E-2</v>
      </c>
      <c r="FM261">
        <v>-0.20353302688818101</v>
      </c>
      <c r="FN261">
        <v>-4.5257083002070396E-3</v>
      </c>
      <c r="FO261">
        <v>7.7790531031496399E-2</v>
      </c>
      <c r="FP261">
        <v>-0.17266887753066801</v>
      </c>
      <c r="FQ261">
        <v>9.5417702686972902E-2</v>
      </c>
      <c r="FR261">
        <v>1.9254674043622799E-3</v>
      </c>
      <c r="FS261">
        <v>0.28334843882476002</v>
      </c>
      <c r="FT261">
        <v>3.2179035770241201E-3</v>
      </c>
      <c r="FU261">
        <v>0.189314012277464</v>
      </c>
      <c r="FV261">
        <v>0.18906221084762401</v>
      </c>
      <c r="FW261">
        <v>0.21606447753583799</v>
      </c>
      <c r="FX261">
        <v>0.20111162903049301</v>
      </c>
      <c r="FY261">
        <v>7.0655092713423099E-3</v>
      </c>
      <c r="FZ261">
        <v>-0.18943798895634201</v>
      </c>
      <c r="GA261">
        <v>2.4325171216332798E-2</v>
      </c>
      <c r="GB261">
        <v>4.9506362302054199E-2</v>
      </c>
      <c r="GE261">
        <v>0.106504267569107</v>
      </c>
      <c r="GF261">
        <v>0.182250816760643</v>
      </c>
      <c r="GG261">
        <v>3.2858758459042299E-2</v>
      </c>
      <c r="GH261">
        <v>-8.9625886266731E-2</v>
      </c>
      <c r="GI261">
        <v>-7.5744134846900096E-2</v>
      </c>
      <c r="GJ261">
        <v>7.7689458157692598E-2</v>
      </c>
      <c r="GK261">
        <v>-0.100377140370256</v>
      </c>
      <c r="GL261">
        <v>-0.10249236311210599</v>
      </c>
      <c r="GM261">
        <v>0.43252784926153298</v>
      </c>
      <c r="GN261">
        <v>-1.8961453133670099E-2</v>
      </c>
      <c r="GO261">
        <v>-4.3159931828995503E-2</v>
      </c>
      <c r="GP261">
        <v>-0.104205363459187</v>
      </c>
      <c r="GQ261">
        <v>0.30827983355265998</v>
      </c>
      <c r="GR261">
        <v>-0.44281792188485303</v>
      </c>
      <c r="GS261">
        <v>-1.1000253198290001E-2</v>
      </c>
      <c r="GT261">
        <v>-0.16934637815211301</v>
      </c>
      <c r="GU261">
        <v>0.20242077425791599</v>
      </c>
      <c r="GV261">
        <v>-0.12738349969367799</v>
      </c>
      <c r="GW261">
        <v>-0.227531724794972</v>
      </c>
      <c r="GX261">
        <v>0.18311632411496201</v>
      </c>
      <c r="GY261">
        <v>2.7308426615490999E-2</v>
      </c>
      <c r="GZ261">
        <v>-0.38554962929993097</v>
      </c>
      <c r="HA261">
        <v>0.116376621008385</v>
      </c>
      <c r="HB261">
        <v>-0.15565288058496701</v>
      </c>
      <c r="HC261">
        <v>-0.18162289397878301</v>
      </c>
      <c r="HD261">
        <v>-7.2657217970117901E-3</v>
      </c>
      <c r="HE261">
        <v>1.9366903870832201E-3</v>
      </c>
      <c r="HF261">
        <v>-2.3961631177371601E-2</v>
      </c>
      <c r="HG261">
        <v>-7.3014726240217001E-2</v>
      </c>
      <c r="HH261">
        <v>-3.8583563218708199E-2</v>
      </c>
      <c r="HI261">
        <v>0.30754600502405099</v>
      </c>
      <c r="HJ261">
        <v>1.00948273029644E-4</v>
      </c>
      <c r="HL261">
        <v>2.9330682446015999E-2</v>
      </c>
      <c r="HM261">
        <v>1.8565547907201101E-2</v>
      </c>
      <c r="HN261">
        <v>0.17885237521113601</v>
      </c>
      <c r="HO261">
        <v>0.15557382193947</v>
      </c>
      <c r="HP261">
        <v>0.136218895386264</v>
      </c>
      <c r="HQ261">
        <v>4.1867466279654798E-3</v>
      </c>
      <c r="HR261">
        <v>2.63549678493291E-2</v>
      </c>
      <c r="HS261">
        <v>3.3688691110000897E-2</v>
      </c>
      <c r="HT261">
        <v>0.18909591417468599</v>
      </c>
      <c r="HU261">
        <v>4.7924649879860198E-2</v>
      </c>
      <c r="HV261">
        <v>-0.20353196050564301</v>
      </c>
      <c r="HW261">
        <v>-2.36180979300116E-2</v>
      </c>
      <c r="HY261">
        <v>-8.6333627223211806E-2</v>
      </c>
      <c r="HZ261">
        <v>0.27133280327689102</v>
      </c>
      <c r="IA261">
        <v>-9.8887384228873998E-2</v>
      </c>
      <c r="IB261">
        <v>7.5695064151659594E-2</v>
      </c>
      <c r="IC261">
        <v>0.175497601776442</v>
      </c>
      <c r="ID261">
        <v>2.79070116448565E-2</v>
      </c>
      <c r="IE261">
        <v>-0.16690645134076501</v>
      </c>
      <c r="IF261">
        <v>0.229181822760438</v>
      </c>
      <c r="IG261">
        <v>-2.18671433685813E-2</v>
      </c>
      <c r="IH261">
        <v>5.0252837172592997E-2</v>
      </c>
      <c r="II261">
        <v>1.4330762314784799E-2</v>
      </c>
      <c r="IJ261">
        <v>0.118423152889591</v>
      </c>
      <c r="IK261">
        <v>0.14424804248847101</v>
      </c>
      <c r="IL261">
        <v>2.9590868143713998E-2</v>
      </c>
      <c r="IM261">
        <v>-0.38821734824523402</v>
      </c>
      <c r="IN261">
        <v>9.0756704230443602E-2</v>
      </c>
      <c r="IO261">
        <v>0.1023869132041</v>
      </c>
      <c r="IP261">
        <v>5.5264699403778601E-2</v>
      </c>
      <c r="IQ261">
        <v>6.3045575188880307E-2</v>
      </c>
      <c r="IR261">
        <v>-0.27917802426600202</v>
      </c>
      <c r="IS261">
        <v>0.148159335003584</v>
      </c>
      <c r="IT261">
        <v>-0.14342367967401501</v>
      </c>
      <c r="IU261">
        <v>-4.9842802127386697E-2</v>
      </c>
      <c r="IV261">
        <v>9.3379883401212296E-2</v>
      </c>
      <c r="IW261">
        <v>0.14451525657932501</v>
      </c>
      <c r="IX261">
        <v>0.104387887949997</v>
      </c>
      <c r="IY261">
        <v>0.122991571333841</v>
      </c>
      <c r="IZ261">
        <v>0.206368257931899</v>
      </c>
      <c r="JA261">
        <v>-6.3997088273026706E-2</v>
      </c>
      <c r="JB261">
        <v>0.194263734556444</v>
      </c>
      <c r="JD261">
        <v>6.1034509963064899E-2</v>
      </c>
      <c r="JE261">
        <v>-3.5762354582402602E-2</v>
      </c>
      <c r="JF261">
        <v>9.3161884797154898E-2</v>
      </c>
      <c r="JG261">
        <v>-4.2563195529510302E-2</v>
      </c>
      <c r="JH261">
        <v>-8.9155470868718098E-2</v>
      </c>
      <c r="JI261">
        <v>6.1704308791377102E-2</v>
      </c>
      <c r="JJ261">
        <v>0.154255561574246</v>
      </c>
      <c r="JK261">
        <v>-0.12215261504025</v>
      </c>
      <c r="JL261">
        <v>9.2062134172010701E-2</v>
      </c>
      <c r="JM261">
        <v>4.2013062011392301E-2</v>
      </c>
    </row>
    <row r="262" spans="1:273" x14ac:dyDescent="0.25">
      <c r="A262" s="30">
        <v>44364</v>
      </c>
      <c r="B262" s="31" t="s">
        <v>2314</v>
      </c>
      <c r="C262" s="23" t="s">
        <v>1740</v>
      </c>
      <c r="D262" s="23" t="s">
        <v>1899</v>
      </c>
      <c r="E262" s="32">
        <v>7.7901699999999998</v>
      </c>
      <c r="F262" s="37">
        <v>3900</v>
      </c>
      <c r="G262" s="16">
        <f>VLOOKUP(C262,dFundos!$A$1:$B$28,2,FALSE)</f>
        <v>19107923000175</v>
      </c>
      <c r="H262" s="13"/>
      <c r="I262">
        <f>_xll.ECONOMATICA(G262,"VOLATILITY","1Y",A262)</f>
        <v>20.670163901639199</v>
      </c>
      <c r="J262">
        <f>_xll.ECONOMATICA(G262,"NAV","1D",A262)</f>
        <v>504.14213400008202</v>
      </c>
      <c r="K262">
        <f>_xll.ECONOMATICA(G262,"NAV","1D",A262+1)</f>
        <v>500.63091799989297</v>
      </c>
      <c r="L262" s="6"/>
      <c r="M262">
        <v>1.88892838687025</v>
      </c>
      <c r="N262">
        <v>-2.4835963874466001</v>
      </c>
      <c r="O262">
        <v>0.93808037963753999</v>
      </c>
      <c r="P262">
        <v>-2.02373054462441</v>
      </c>
      <c r="Q262">
        <v>1.10818007306079</v>
      </c>
      <c r="R262">
        <v>0.96359086091979396</v>
      </c>
      <c r="S262">
        <v>0.22116212094260801</v>
      </c>
      <c r="T262">
        <v>0.927865234370984</v>
      </c>
      <c r="U262">
        <v>1.30669520840456</v>
      </c>
      <c r="V262">
        <v>-1.5475129142941999</v>
      </c>
      <c r="W262">
        <v>1.4434655362492801</v>
      </c>
      <c r="X262">
        <v>-1.33299447861646</v>
      </c>
      <c r="Y262">
        <v>2.5661369450972402</v>
      </c>
      <c r="Z262">
        <v>-0.85439049207707296</v>
      </c>
      <c r="AA262">
        <v>0.43127891840413202</v>
      </c>
      <c r="AB262">
        <v>-0.41944709191739099</v>
      </c>
      <c r="AC262">
        <v>0.43702863476937598</v>
      </c>
      <c r="AD262">
        <v>-0.27909611080758601</v>
      </c>
      <c r="AE262">
        <v>0.70286430982378101</v>
      </c>
      <c r="AF262">
        <v>1.8092529326168001</v>
      </c>
      <c r="AG262">
        <v>-1.76575759915067</v>
      </c>
      <c r="AH262">
        <v>1.79323091451806</v>
      </c>
      <c r="AI262">
        <v>3.9525196007161902E-2</v>
      </c>
      <c r="AJ262">
        <v>-2.8252708126274202</v>
      </c>
      <c r="AK262">
        <v>-0.95121956310322298</v>
      </c>
      <c r="AL262">
        <v>0.51750892162090201</v>
      </c>
      <c r="AM262">
        <v>-0.69685100615970397</v>
      </c>
      <c r="AN262">
        <v>0.32077986961667199</v>
      </c>
      <c r="AO262">
        <v>-1.03713897615307</v>
      </c>
      <c r="AP262">
        <v>1.4395174992387201</v>
      </c>
      <c r="AQ262">
        <v>-0.14066550347706699</v>
      </c>
      <c r="AR262">
        <v>1.6715974301405401</v>
      </c>
      <c r="AS262">
        <v>2.8151614254966302</v>
      </c>
      <c r="AT262">
        <v>0.121280874918739</v>
      </c>
      <c r="AU262">
        <v>0.29053532216494199</v>
      </c>
      <c r="AV262">
        <v>1.84118115685123</v>
      </c>
      <c r="AW262">
        <v>1.33836841796438</v>
      </c>
      <c r="AX262">
        <v>0.84807658695353905</v>
      </c>
      <c r="AY262">
        <v>-1.75679650974416</v>
      </c>
      <c r="AZ262">
        <v>2.3292144071092502</v>
      </c>
      <c r="BA262">
        <v>-1.62254419992678</v>
      </c>
      <c r="BB262">
        <v>0.83637668794835895</v>
      </c>
      <c r="BC262">
        <v>2.04683161227877</v>
      </c>
      <c r="BD262">
        <v>-0.43585766361502498</v>
      </c>
      <c r="BE262">
        <v>0.79658872491563704</v>
      </c>
      <c r="BF262">
        <v>0.61092898467904899</v>
      </c>
      <c r="BG262">
        <v>1.10159335763456</v>
      </c>
      <c r="BH262">
        <v>0.84541263840947101</v>
      </c>
      <c r="BI262">
        <v>-0.86883106978348201</v>
      </c>
      <c r="BJ262">
        <v>2.8145100424808298</v>
      </c>
      <c r="BK262">
        <v>-0.75329907467676105</v>
      </c>
      <c r="BL262">
        <v>-2.3179202172286799</v>
      </c>
      <c r="BM262">
        <v>0.89009187813644497</v>
      </c>
      <c r="BN262">
        <v>-0.860067818302923</v>
      </c>
      <c r="BO262">
        <v>1.2300424783461501</v>
      </c>
      <c r="BP262">
        <v>-4.8269766183730098</v>
      </c>
      <c r="BQ262">
        <v>-0.84274541368358802</v>
      </c>
      <c r="BS262">
        <v>-1.44764754104472</v>
      </c>
      <c r="BT262">
        <v>0.67665916994883402</v>
      </c>
      <c r="BU262">
        <v>-1.42773158395357</v>
      </c>
      <c r="BV262">
        <v>0.23624671412108</v>
      </c>
      <c r="BW262">
        <v>0.35268499359517602</v>
      </c>
      <c r="BX262">
        <v>0.74707272233354205</v>
      </c>
      <c r="BY262">
        <v>-1.3410648452918399</v>
      </c>
      <c r="BZ262">
        <v>-0.72561630058771698</v>
      </c>
      <c r="CA262">
        <v>1.2089984131307601</v>
      </c>
      <c r="CB262">
        <v>-0.40797952296998102</v>
      </c>
      <c r="CC262">
        <v>1.97407161922456</v>
      </c>
      <c r="CD262">
        <v>-0.25270918949900101</v>
      </c>
      <c r="CE262">
        <v>-0.88633236073292199</v>
      </c>
      <c r="CF262">
        <v>2.2096645572673901</v>
      </c>
      <c r="CG262">
        <v>3.1661394586990399</v>
      </c>
      <c r="CH262">
        <v>-0.27466141182230802</v>
      </c>
      <c r="CI262">
        <v>0.37231885016808502</v>
      </c>
      <c r="CJ262">
        <v>0.72441229112882899</v>
      </c>
      <c r="CK262">
        <v>-0.71377335361830796</v>
      </c>
      <c r="CL262">
        <v>-5.4858708972460597E-2</v>
      </c>
      <c r="CM262">
        <v>-0.57493861131661095</v>
      </c>
      <c r="CN262">
        <v>1.86721115260298</v>
      </c>
      <c r="CO262">
        <v>0.597911195109191</v>
      </c>
      <c r="CP262">
        <v>-5.2364820112416097E-2</v>
      </c>
      <c r="CR262">
        <v>1.76631032682053</v>
      </c>
      <c r="CS262">
        <v>-0.37038006512375399</v>
      </c>
      <c r="CT262">
        <v>-7.9948935035645305E-2</v>
      </c>
      <c r="CU262">
        <v>0.34538675772637401</v>
      </c>
      <c r="CV262">
        <v>-1.9561849851925199</v>
      </c>
      <c r="CW262">
        <v>0.121086089529854</v>
      </c>
      <c r="CX262">
        <v>0.436118840843847</v>
      </c>
      <c r="CY262">
        <v>0.28269743288547</v>
      </c>
      <c r="CZ262">
        <v>0.48983983160724198</v>
      </c>
      <c r="DA262">
        <v>-1.6372844787838401</v>
      </c>
      <c r="DB262">
        <v>0.56001337325142198</v>
      </c>
      <c r="DC262">
        <v>-2.50820350556751</v>
      </c>
      <c r="DD262">
        <v>1.57923450497037</v>
      </c>
      <c r="DE262">
        <v>-1.38554461427702</v>
      </c>
      <c r="DG262">
        <v>3.02672115867608</v>
      </c>
      <c r="DH262">
        <v>0.53698101692134503</v>
      </c>
      <c r="DI262">
        <v>0.31953035031619897</v>
      </c>
      <c r="DJ262">
        <v>-2.7118749441797299</v>
      </c>
      <c r="DK262">
        <v>1.16753260626865</v>
      </c>
      <c r="DL262">
        <v>-0.737310937438451</v>
      </c>
      <c r="DM262">
        <v>1.3411778689260201</v>
      </c>
      <c r="DN262">
        <v>-0.207236766527785</v>
      </c>
      <c r="DO262">
        <v>1.8172669768318901</v>
      </c>
      <c r="DP262">
        <v>0.35514290884748301</v>
      </c>
      <c r="DQ262">
        <v>-1.7419178398085899</v>
      </c>
      <c r="DR262">
        <v>-2.0136928610554601</v>
      </c>
      <c r="DS262">
        <v>0.31205666582536701</v>
      </c>
      <c r="DT262">
        <v>0.58515530927252302</v>
      </c>
      <c r="DU262">
        <v>1.76137224771082</v>
      </c>
      <c r="DV262">
        <v>0.40265410589199702</v>
      </c>
      <c r="DW262">
        <v>-1.28982609303421</v>
      </c>
      <c r="DX262">
        <v>-0.34374013075648702</v>
      </c>
      <c r="DY262">
        <v>0.77099067348172001</v>
      </c>
      <c r="DZ262">
        <v>9.6987596225517295E-2</v>
      </c>
      <c r="EA262">
        <v>-1.4053316112949701</v>
      </c>
      <c r="EB262">
        <v>0.53907219516986504</v>
      </c>
      <c r="EC262">
        <v>-2.1461034712956502</v>
      </c>
      <c r="ED262">
        <v>0.71785766976972798</v>
      </c>
      <c r="EE262">
        <v>-1.0346336991460701</v>
      </c>
      <c r="EF262">
        <v>0.94031559110590002</v>
      </c>
      <c r="EG262">
        <v>0.54770131137047395</v>
      </c>
      <c r="EH262">
        <v>-2.75151457954053</v>
      </c>
      <c r="EI262">
        <v>0.13665809146914401</v>
      </c>
      <c r="EJ262">
        <v>0.63545086904923698</v>
      </c>
      <c r="EK262">
        <v>0.66669932639342699</v>
      </c>
      <c r="EL262">
        <v>0.74340388928249002</v>
      </c>
      <c r="EM262">
        <v>-0.17756990382622501</v>
      </c>
      <c r="EN262">
        <v>-3.7619581416947802E-2</v>
      </c>
      <c r="EO262">
        <v>3.09187680613832E-2</v>
      </c>
      <c r="EP262">
        <v>0.62051662062003698</v>
      </c>
      <c r="EQ262">
        <v>0.87541787524969505</v>
      </c>
      <c r="ER262">
        <v>-4.33296609116951E-3</v>
      </c>
      <c r="ET262">
        <v>2.4460187029035301</v>
      </c>
      <c r="EU262">
        <v>-1.48509885775638</v>
      </c>
      <c r="EV262">
        <v>-0.203779760431644</v>
      </c>
      <c r="EW262">
        <v>-3.3965724469453601E-3</v>
      </c>
      <c r="EY262">
        <v>0.48311300361092402</v>
      </c>
      <c r="EZ262">
        <v>1.03590516064287</v>
      </c>
      <c r="FA262">
        <v>0.46167863019945798</v>
      </c>
      <c r="FB262">
        <v>4.0727902563958196</v>
      </c>
      <c r="FC262">
        <v>1.20133948839793</v>
      </c>
      <c r="FD262">
        <v>0.30773455582675502</v>
      </c>
      <c r="FE262">
        <v>-2.1712093134738102</v>
      </c>
      <c r="FF262">
        <v>-0.764682261979033</v>
      </c>
      <c r="FG262">
        <v>-2.34167549915583</v>
      </c>
      <c r="FH262">
        <v>0.97642160744726403</v>
      </c>
      <c r="FI262">
        <v>0.20520026973826999</v>
      </c>
      <c r="FJ262">
        <v>1.65317803548533</v>
      </c>
      <c r="FK262">
        <v>0.855514209797548</v>
      </c>
      <c r="FL262">
        <v>0.92750115582020998</v>
      </c>
      <c r="FM262">
        <v>1.54673429169634</v>
      </c>
      <c r="FN262">
        <v>-3.4577286896819701E-3</v>
      </c>
      <c r="FO262">
        <v>-1.9697630944392599</v>
      </c>
      <c r="FP262">
        <v>-1.7541131215693899</v>
      </c>
      <c r="FQ262">
        <v>1.7893128837386001</v>
      </c>
      <c r="FR262">
        <v>-1.20687706130411</v>
      </c>
      <c r="FS262">
        <v>1.30962514122075</v>
      </c>
      <c r="FT262">
        <v>-0.56470678582627398</v>
      </c>
      <c r="FU262">
        <v>0.47224017107510002</v>
      </c>
      <c r="FV262">
        <v>2.3759208974297499</v>
      </c>
      <c r="FW262">
        <v>-1.0373263905421499</v>
      </c>
      <c r="FX262">
        <v>0.75091715189046204</v>
      </c>
      <c r="FY262">
        <v>0.11480152461445001</v>
      </c>
      <c r="FZ262">
        <v>-5.3293323344405501E-2</v>
      </c>
      <c r="GA262">
        <v>0.45982163373992102</v>
      </c>
      <c r="GB262">
        <v>0.15963238220138001</v>
      </c>
      <c r="GE262">
        <v>0.69353880062408302</v>
      </c>
      <c r="GF262">
        <v>-0.153909043183376</v>
      </c>
      <c r="GG262">
        <v>-0.68702022153956899</v>
      </c>
      <c r="GH262">
        <v>-0.181582058121421</v>
      </c>
      <c r="GI262">
        <v>8.67371001731954E-2</v>
      </c>
      <c r="GJ262">
        <v>0.87952877383941097</v>
      </c>
      <c r="GK262">
        <v>-0.84511392424246901</v>
      </c>
      <c r="GL262">
        <v>0.84912440997868499</v>
      </c>
      <c r="GM262">
        <v>2.5832158313278302</v>
      </c>
      <c r="GN262">
        <v>0.42561401060083898</v>
      </c>
      <c r="GO262">
        <v>9.0007085236720699E-2</v>
      </c>
      <c r="GP262">
        <v>-2.9405423798380101</v>
      </c>
      <c r="GQ262">
        <v>2.6576829992336601</v>
      </c>
      <c r="GR262">
        <v>0.97939280658465599</v>
      </c>
      <c r="GS262">
        <v>1.6553285535337601</v>
      </c>
      <c r="GT262">
        <v>-1.3788528941404401</v>
      </c>
      <c r="GU262">
        <v>-1.4374093419974101</v>
      </c>
      <c r="GV262">
        <v>0.55051889794413</v>
      </c>
      <c r="GW262">
        <v>1.7859906709418301</v>
      </c>
      <c r="GX262">
        <v>-0.34793081385942098</v>
      </c>
      <c r="GY262">
        <v>-0.31726214456284701</v>
      </c>
      <c r="GZ262">
        <v>-2.0685331280219499</v>
      </c>
      <c r="HA262">
        <v>-1.56460378520933</v>
      </c>
      <c r="HB262">
        <v>1.26965170529729</v>
      </c>
      <c r="HC262">
        <v>-1.0627717178977001</v>
      </c>
      <c r="HD262">
        <v>1.4890886939610899</v>
      </c>
      <c r="HE262">
        <v>1.86130965466873</v>
      </c>
      <c r="HF262">
        <v>3.0438757530646399</v>
      </c>
      <c r="HG262">
        <v>0.39601301104994502</v>
      </c>
      <c r="HH262">
        <v>-0.923255503585096</v>
      </c>
      <c r="HI262">
        <v>-1.4493828700324201</v>
      </c>
      <c r="HJ262">
        <v>2.3654254520806699</v>
      </c>
      <c r="HL262">
        <v>0.71857002858450902</v>
      </c>
      <c r="HM262">
        <v>-1.2916106186821701</v>
      </c>
      <c r="HN262">
        <v>0.77395492571668001</v>
      </c>
      <c r="HO262">
        <v>-0.70035014732639</v>
      </c>
      <c r="HP262">
        <v>2.6919255396933299</v>
      </c>
      <c r="HQ262">
        <v>0.96986855423892804</v>
      </c>
      <c r="HR262">
        <v>-0.36413418765732802</v>
      </c>
      <c r="HS262">
        <v>-0.43881714600502197</v>
      </c>
      <c r="HT262">
        <v>-0.32162343468371501</v>
      </c>
      <c r="HU262">
        <v>-0.26280717020199501</v>
      </c>
      <c r="HV262">
        <v>-0.96586665667928195</v>
      </c>
      <c r="HW262">
        <v>-0.60206100379218697</v>
      </c>
      <c r="HY262">
        <v>-1.6620299386886499</v>
      </c>
      <c r="HZ262">
        <v>1.5466443133846</v>
      </c>
      <c r="IA262">
        <v>-0.49423955797465202</v>
      </c>
      <c r="IB262">
        <v>5.1831719065376099E-2</v>
      </c>
      <c r="IC262">
        <v>-1.8714538324275101</v>
      </c>
      <c r="ID262">
        <v>0.40281532619701499</v>
      </c>
      <c r="IE262">
        <v>0.63502878383587802</v>
      </c>
      <c r="IF262">
        <v>1.0401436702522899E-2</v>
      </c>
      <c r="IG262">
        <v>-0.15395671207443201</v>
      </c>
      <c r="IH262">
        <v>-1.3616010944133401</v>
      </c>
      <c r="II262">
        <v>-0.672036492687766</v>
      </c>
      <c r="IJ262">
        <v>-0.29068542125969499</v>
      </c>
      <c r="IK262">
        <v>-0.74231822227375199</v>
      </c>
      <c r="IL262">
        <v>-1.0745602620772801</v>
      </c>
      <c r="IM262">
        <v>-1.1498597940772</v>
      </c>
      <c r="IN262">
        <v>1.47270487050264</v>
      </c>
      <c r="IO262">
        <v>0.91375283409433905</v>
      </c>
      <c r="IP262">
        <v>-0.45462084608516301</v>
      </c>
      <c r="IQ262">
        <v>-0.89962980491691302</v>
      </c>
      <c r="IR262">
        <v>0.93808055607951202</v>
      </c>
      <c r="IS262">
        <v>0.28468303935369499</v>
      </c>
      <c r="IT262">
        <v>1.2981619127458499</v>
      </c>
      <c r="IU262">
        <v>0.419799106202845</v>
      </c>
      <c r="IV262">
        <v>-6.7259160277899396E-2</v>
      </c>
      <c r="IW262">
        <v>-0.112819249534368</v>
      </c>
      <c r="IX262">
        <v>-1.14340017653376</v>
      </c>
      <c r="IY262">
        <v>-0.53532533120232995</v>
      </c>
      <c r="IZ262">
        <v>0.102729300670035</v>
      </c>
      <c r="JA262">
        <v>-1.29954810845447</v>
      </c>
      <c r="JB262">
        <v>-1.3447277969135001</v>
      </c>
      <c r="JD262">
        <v>-0.216503878982621</v>
      </c>
      <c r="JE262">
        <v>-0.18286176064066201</v>
      </c>
      <c r="JF262">
        <v>5.7608228962635601E-2</v>
      </c>
      <c r="JG262">
        <v>0.33128570212284097</v>
      </c>
      <c r="JH262">
        <v>0.67029495839960895</v>
      </c>
      <c r="JI262">
        <v>0.95768119408603503</v>
      </c>
      <c r="JJ262">
        <v>-0.66186787726110197</v>
      </c>
      <c r="JK262">
        <v>-0.782762064227427</v>
      </c>
      <c r="JL262">
        <v>-0.132860921712563</v>
      </c>
      <c r="JM262">
        <v>-0.77683512981821001</v>
      </c>
    </row>
    <row r="263" spans="1:273" x14ac:dyDescent="0.25">
      <c r="A263" s="29">
        <v>44364</v>
      </c>
      <c r="B263" s="31" t="s">
        <v>2314</v>
      </c>
      <c r="C263" s="24" t="s">
        <v>1732</v>
      </c>
      <c r="D263" s="24" t="s">
        <v>1899</v>
      </c>
      <c r="E263" s="34">
        <v>19.322037000000002</v>
      </c>
      <c r="F263" s="38">
        <v>3200</v>
      </c>
      <c r="G263" s="16">
        <f>VLOOKUP(C263,dFundos!$A$1:$B$28,2,FALSE)</f>
        <v>32666326000149</v>
      </c>
      <c r="H263" s="13"/>
      <c r="I263">
        <f>_xll.ECONOMATICA(G263,"VOLATILITY","1Y",A263)</f>
        <v>18.538090024289001</v>
      </c>
      <c r="J263">
        <f>_xll.ECONOMATICA(G263,"NAV","1D",A263)</f>
        <v>164.96446699998299</v>
      </c>
      <c r="K263">
        <f>_xll.ECONOMATICA(G263,"NAV","1D",A263+1)</f>
        <v>165.614007999888</v>
      </c>
      <c r="L263" s="6"/>
      <c r="M263">
        <v>1.12513038984616</v>
      </c>
      <c r="N263">
        <v>0.88399070791638201</v>
      </c>
      <c r="O263">
        <v>-0.23625019375685999</v>
      </c>
      <c r="P263">
        <v>0.79411401839024598</v>
      </c>
      <c r="Q263">
        <v>-1.84599011799946</v>
      </c>
      <c r="R263">
        <v>1.00693676176888</v>
      </c>
      <c r="S263">
        <v>-2.6801899905876798</v>
      </c>
      <c r="T263">
        <v>2.1352680909331001</v>
      </c>
      <c r="U263">
        <v>-0.361733150930377</v>
      </c>
      <c r="V263">
        <v>1.57261038511933</v>
      </c>
      <c r="W263">
        <v>5.1699477808142498E-2</v>
      </c>
      <c r="X263">
        <v>1.29365618286101</v>
      </c>
      <c r="Y263">
        <v>1.84691599060898</v>
      </c>
      <c r="Z263">
        <v>-0.27183269567103702</v>
      </c>
      <c r="AA263">
        <v>1.8944363015179999</v>
      </c>
      <c r="AB263">
        <v>9.6664480588515303E-2</v>
      </c>
      <c r="AC263">
        <v>1.1027802063836101</v>
      </c>
      <c r="AD263">
        <v>-1.48991306559765</v>
      </c>
      <c r="AE263">
        <v>0.53371380727185203</v>
      </c>
      <c r="AF263">
        <v>0.70372227837651702</v>
      </c>
      <c r="AG263">
        <v>-0.93111491632953403</v>
      </c>
      <c r="AH263">
        <v>2.5358094859257099</v>
      </c>
      <c r="AI263">
        <v>1.6942643605943899</v>
      </c>
      <c r="AJ263">
        <v>-0.62889001492294505</v>
      </c>
      <c r="AK263">
        <v>-0.159620040813024</v>
      </c>
      <c r="AL263">
        <v>-1.7773085975932199</v>
      </c>
      <c r="AM263">
        <v>-0.73618383812572596</v>
      </c>
      <c r="AN263">
        <v>4.5046817831462197E-3</v>
      </c>
      <c r="AO263">
        <v>-3.79611082280462E-2</v>
      </c>
      <c r="AP263">
        <v>1.45943870720657</v>
      </c>
      <c r="AQ263">
        <v>0.45984902917553</v>
      </c>
      <c r="AR263">
        <v>-1.5758210171043201</v>
      </c>
      <c r="AS263">
        <v>0.16819543361634701</v>
      </c>
      <c r="AT263">
        <v>-1.3654242234224501</v>
      </c>
      <c r="AU263">
        <v>1.03306702731061</v>
      </c>
      <c r="AV263">
        <v>1.24341383925639</v>
      </c>
      <c r="AW263">
        <v>-0.71021197209120102</v>
      </c>
      <c r="AX263">
        <v>-0.69969796395525896</v>
      </c>
      <c r="AY263">
        <v>-0.402006474905647</v>
      </c>
      <c r="AZ263">
        <v>-0.67972719689350902</v>
      </c>
      <c r="BA263">
        <v>-0.29925162216386503</v>
      </c>
      <c r="BB263">
        <v>1.2845308559917601</v>
      </c>
      <c r="BC263">
        <v>-1.93036695318369</v>
      </c>
      <c r="BD263">
        <v>2.58096641773591</v>
      </c>
      <c r="BE263">
        <v>-0.88567939592394396</v>
      </c>
      <c r="BF263">
        <v>0.15406054153572801</v>
      </c>
      <c r="BG263">
        <v>0.80151816855504898</v>
      </c>
      <c r="BH263">
        <v>0.309273019593093</v>
      </c>
      <c r="BI263">
        <v>0.33449892689532101</v>
      </c>
      <c r="BJ263">
        <v>-1.2419977520948999</v>
      </c>
      <c r="BK263">
        <v>0.31161904917098598</v>
      </c>
      <c r="BL263">
        <v>1.9285983069494299</v>
      </c>
      <c r="BM263">
        <v>-1.83528113484499</v>
      </c>
      <c r="BN263">
        <v>1.8861552001908399</v>
      </c>
      <c r="BO263">
        <v>-0.102233439611155</v>
      </c>
      <c r="BP263">
        <v>-1.1445878223639701</v>
      </c>
      <c r="BQ263">
        <v>0.27653648321574997</v>
      </c>
      <c r="BS263">
        <v>-0.509651724587457</v>
      </c>
      <c r="BT263">
        <v>0.98004978644894403</v>
      </c>
      <c r="BU263">
        <v>-2.0095697489523401</v>
      </c>
      <c r="BV263">
        <v>-0.52418259219848595</v>
      </c>
      <c r="BW263">
        <v>2.21560575846524</v>
      </c>
      <c r="BX263">
        <v>-0.16213844619414899</v>
      </c>
      <c r="BY263">
        <v>-0.28361196182231702</v>
      </c>
      <c r="BZ263">
        <v>-0.59924726310782706</v>
      </c>
      <c r="CA263">
        <v>-1.6969124534625699</v>
      </c>
      <c r="CB263">
        <v>-1.1833714735985299</v>
      </c>
      <c r="CC263">
        <v>0.17996560636674999</v>
      </c>
      <c r="CD263">
        <v>-1.5812251546776701</v>
      </c>
      <c r="CE263">
        <v>1.2925304754389799</v>
      </c>
      <c r="CF263">
        <v>6.2967681333247996E-2</v>
      </c>
      <c r="CG263">
        <v>-2.5427798199416398</v>
      </c>
      <c r="CH263">
        <v>-0.86255026635626597</v>
      </c>
      <c r="CI263">
        <v>1.42012563974276</v>
      </c>
      <c r="CJ263">
        <v>1.2989403086976401</v>
      </c>
      <c r="CK263">
        <v>-1.4420016151234401</v>
      </c>
      <c r="CL263">
        <v>1.25712114167982</v>
      </c>
      <c r="CM263">
        <v>-0.33222690744878502</v>
      </c>
      <c r="CN263">
        <v>-0.38173989187271201</v>
      </c>
      <c r="CO263">
        <v>1.9670046382088899</v>
      </c>
      <c r="CP263">
        <v>0.186791586020263</v>
      </c>
      <c r="CR263">
        <v>1.27839848300937</v>
      </c>
      <c r="CS263">
        <v>1.02438148060173</v>
      </c>
      <c r="CT263">
        <v>0.202223282576597</v>
      </c>
      <c r="CU263">
        <v>-0.506292362479144</v>
      </c>
      <c r="CV263">
        <v>-0.20653825094996101</v>
      </c>
      <c r="CW263">
        <v>1.58368775209965</v>
      </c>
      <c r="CX263">
        <v>0.27876058502442902</v>
      </c>
      <c r="CY263">
        <v>0.51231971883680705</v>
      </c>
      <c r="CZ263">
        <v>-1.0122089392098099</v>
      </c>
      <c r="DA263">
        <v>-0.39206066767292203</v>
      </c>
      <c r="DB263">
        <v>-1.00104397743053</v>
      </c>
      <c r="DC263">
        <v>-3.6803821110879702</v>
      </c>
      <c r="DD263">
        <v>1.35200065815297</v>
      </c>
      <c r="DE263">
        <v>-2.3522561044046602</v>
      </c>
      <c r="DG263">
        <v>0.93414498278434599</v>
      </c>
      <c r="DH263">
        <v>2.6640550120646398</v>
      </c>
      <c r="DI263">
        <v>2.36946293953224</v>
      </c>
      <c r="DJ263">
        <v>0.686466485967685</v>
      </c>
      <c r="DK263">
        <v>1.30879374210053</v>
      </c>
      <c r="DL263">
        <v>0.44147756107122399</v>
      </c>
      <c r="DM263">
        <v>0.16921532478591</v>
      </c>
      <c r="DN263">
        <v>-1.97944749070302</v>
      </c>
      <c r="DO263">
        <v>2.2679064388285002</v>
      </c>
      <c r="DP263">
        <v>0.97043000514531697</v>
      </c>
      <c r="DQ263">
        <v>-8.4183326453057802E-2</v>
      </c>
      <c r="DR263">
        <v>-1.0334257153772299</v>
      </c>
      <c r="DS263">
        <v>0.47706233508506601</v>
      </c>
      <c r="DT263">
        <v>-0.44558360914379602</v>
      </c>
      <c r="DU263">
        <v>0.17473464449722101</v>
      </c>
      <c r="DV263">
        <v>1.54891515412601</v>
      </c>
      <c r="DW263">
        <v>0.81505724665475998</v>
      </c>
      <c r="DX263">
        <v>8.5255262274586102E-2</v>
      </c>
      <c r="DY263">
        <v>0.38193762247829</v>
      </c>
      <c r="DZ263">
        <v>-1.0788871546537799</v>
      </c>
      <c r="EA263">
        <v>0.83391661628411395</v>
      </c>
      <c r="EB263">
        <v>0.50314109321334399</v>
      </c>
      <c r="EC263">
        <v>0.63650092015450399</v>
      </c>
      <c r="ED263">
        <v>0.104405435922672</v>
      </c>
      <c r="EE263">
        <v>-0.21800197928314399</v>
      </c>
      <c r="EF263">
        <v>0.42962653624272201</v>
      </c>
      <c r="EG263">
        <v>-1.0493385742847701</v>
      </c>
      <c r="EH263">
        <v>0.93896873040648599</v>
      </c>
      <c r="EI263">
        <v>0.434209300510702</v>
      </c>
      <c r="EJ263">
        <v>0.67350288936722802</v>
      </c>
      <c r="EK263">
        <v>1.5027459805423899</v>
      </c>
      <c r="EL263">
        <v>1.1454894902271899</v>
      </c>
      <c r="EM263">
        <v>0.15888564685155901</v>
      </c>
      <c r="EN263">
        <v>-0.51914578471041795</v>
      </c>
      <c r="EO263">
        <v>-1.36842740603242</v>
      </c>
      <c r="EP263">
        <v>0.67444954383972799</v>
      </c>
      <c r="EQ263">
        <v>0.54945683823461899</v>
      </c>
      <c r="ER263">
        <v>-6.4772631958476302E-3</v>
      </c>
      <c r="ET263">
        <v>0.649728757525736</v>
      </c>
      <c r="EU263">
        <v>0.23381723221973499</v>
      </c>
      <c r="EV263">
        <v>0.26401088616694302</v>
      </c>
      <c r="EW263">
        <v>-6.71727530061617E-3</v>
      </c>
      <c r="EY263">
        <v>-0.923382176279119</v>
      </c>
      <c r="EZ263">
        <v>-0.59195411949985999</v>
      </c>
      <c r="FA263">
        <v>-3.29077977785346</v>
      </c>
      <c r="FB263">
        <v>0.87787711236160204</v>
      </c>
      <c r="FC263">
        <v>2.9460100644428202</v>
      </c>
      <c r="FD263">
        <v>-1.3338227448912201</v>
      </c>
      <c r="FE263">
        <v>2.4658070651639701</v>
      </c>
      <c r="FF263">
        <v>-0.68853301081617202</v>
      </c>
      <c r="FG263">
        <v>0.595519640410203</v>
      </c>
      <c r="FH263">
        <v>-0.384553916774166</v>
      </c>
      <c r="FI263">
        <v>0.81303391616529597</v>
      </c>
      <c r="FJ263">
        <v>-0.25701049071358301</v>
      </c>
      <c r="FK263">
        <v>0.69833382185606796</v>
      </c>
      <c r="FL263">
        <v>-0.187435302177619</v>
      </c>
      <c r="FM263">
        <v>-0.48257245143759098</v>
      </c>
      <c r="FN263">
        <v>-6.7240216594655101E-3</v>
      </c>
      <c r="FO263">
        <v>-0.37560564296654803</v>
      </c>
      <c r="FP263">
        <v>-0.88657563001106598</v>
      </c>
      <c r="FQ263">
        <v>2.4328843082912499</v>
      </c>
      <c r="FR263">
        <v>-1.63309985791784</v>
      </c>
      <c r="FS263">
        <v>1.54263763342897</v>
      </c>
      <c r="FT263">
        <v>0.74365326599945503</v>
      </c>
      <c r="FU263">
        <v>1.963037587484</v>
      </c>
      <c r="FV263">
        <v>0.47252374188246898</v>
      </c>
      <c r="FW263">
        <v>1.31439961642172</v>
      </c>
      <c r="FX263">
        <v>-0.163255680308794</v>
      </c>
      <c r="FY263">
        <v>-0.16581533718635899</v>
      </c>
      <c r="FZ263">
        <v>-1.2018684328722899</v>
      </c>
      <c r="GA263">
        <v>1.1821268137282499</v>
      </c>
      <c r="GB263">
        <v>-1.6291707106574901E-2</v>
      </c>
      <c r="GE263">
        <v>0.39054231274349099</v>
      </c>
      <c r="GF263">
        <v>-0.88750781114868005</v>
      </c>
      <c r="GG263">
        <v>0.20318834176578099</v>
      </c>
      <c r="GH263">
        <v>-2.5091354003052402</v>
      </c>
      <c r="GI263">
        <v>0.97032853882410597</v>
      </c>
      <c r="GJ263">
        <v>0.23167021208791999</v>
      </c>
      <c r="GK263">
        <v>-2.4230692809396701</v>
      </c>
      <c r="GL263">
        <v>-1.58375869532392</v>
      </c>
      <c r="GM263">
        <v>0.69509874556388196</v>
      </c>
      <c r="GN263">
        <v>0.39237747623701602</v>
      </c>
      <c r="GO263">
        <v>-5.26671032275772E-2</v>
      </c>
      <c r="GP263">
        <v>0.324350241862703</v>
      </c>
      <c r="GQ263">
        <v>2.1688747860025601</v>
      </c>
      <c r="GR263">
        <v>-4.2535763442210701</v>
      </c>
      <c r="GS263">
        <v>-4.7523416924377698E-2</v>
      </c>
      <c r="GT263">
        <v>0.722871228208533</v>
      </c>
      <c r="GU263">
        <v>2.3755445936330899</v>
      </c>
      <c r="GV263">
        <v>-0.33823145195128701</v>
      </c>
      <c r="GW263">
        <v>0.15532802299276199</v>
      </c>
      <c r="GX263">
        <v>-0.20931758526785399</v>
      </c>
      <c r="GY263">
        <v>1.51704633262852</v>
      </c>
      <c r="GZ263">
        <v>-2.60603319466099</v>
      </c>
      <c r="HA263">
        <v>1.2043688637277199</v>
      </c>
      <c r="HB263">
        <v>-0.79249269219872098</v>
      </c>
      <c r="HC263">
        <v>-0.92136517096150805</v>
      </c>
      <c r="HD263">
        <v>-1.8286618528691201</v>
      </c>
      <c r="HE263">
        <v>1.5956165989336999</v>
      </c>
      <c r="HF263">
        <v>-0.41387318478882701</v>
      </c>
      <c r="HG263">
        <v>-0.38593011449847803</v>
      </c>
      <c r="HH263">
        <v>1.2217509420224799</v>
      </c>
      <c r="HI263">
        <v>0.42142172733292699</v>
      </c>
      <c r="HJ263">
        <v>-0.38769408092775798</v>
      </c>
      <c r="HL263">
        <v>1.4574307122529699</v>
      </c>
      <c r="HM263">
        <v>1.0452421829541001</v>
      </c>
      <c r="HN263">
        <v>0.25887749980029201</v>
      </c>
      <c r="HO263">
        <v>0.98050579072150901</v>
      </c>
      <c r="HP263">
        <v>1.02060977951623E-2</v>
      </c>
      <c r="HQ263">
        <v>0.64367957820650201</v>
      </c>
      <c r="HR263">
        <v>0.48656770104571501</v>
      </c>
      <c r="HS263">
        <v>-0.23060864259605299</v>
      </c>
      <c r="HT263">
        <v>0.71697561979817703</v>
      </c>
      <c r="HU263">
        <v>-0.19559431675588701</v>
      </c>
      <c r="HV263">
        <v>-0.107456357818592</v>
      </c>
      <c r="HW263">
        <v>-0.40893576488088001</v>
      </c>
      <c r="HY263">
        <v>-1.2943349469423999</v>
      </c>
      <c r="HZ263">
        <v>1.04533214816911</v>
      </c>
      <c r="IA263">
        <v>0.129019077030534</v>
      </c>
      <c r="IB263">
        <v>-0.71594904857192898</v>
      </c>
      <c r="IC263">
        <v>0.75946838242089099</v>
      </c>
      <c r="ID263">
        <v>-0.44208001227161697</v>
      </c>
      <c r="IE263">
        <v>6.4676471993152504E-2</v>
      </c>
      <c r="IF263">
        <v>0.69899021509627302</v>
      </c>
      <c r="IG263">
        <v>-1.0255641313960999</v>
      </c>
      <c r="IH263">
        <v>1.19020243491832</v>
      </c>
      <c r="II263">
        <v>1.59100134624168E-2</v>
      </c>
      <c r="IJ263">
        <v>1.83425327868463</v>
      </c>
      <c r="IK263">
        <v>-0.26622750092428799</v>
      </c>
      <c r="IL263">
        <v>9.7530445964366705E-2</v>
      </c>
      <c r="IM263">
        <v>-1.92296851100764</v>
      </c>
      <c r="IN263">
        <v>1.6406610478952599</v>
      </c>
      <c r="IO263">
        <v>0.55535189076181302</v>
      </c>
      <c r="IP263">
        <v>0.472136474854778</v>
      </c>
      <c r="IQ263">
        <v>-0.40258641047330501</v>
      </c>
      <c r="IR263">
        <v>-6.1995449414098402E-2</v>
      </c>
      <c r="IS263">
        <v>0.21901009331486401</v>
      </c>
      <c r="IT263">
        <v>-6.5155154698004494E-2</v>
      </c>
      <c r="IU263">
        <v>0.85627195130655298</v>
      </c>
      <c r="IV263">
        <v>3.92149595427327E-2</v>
      </c>
      <c r="IW263">
        <v>0.16478066809213501</v>
      </c>
      <c r="IX263">
        <v>0.16894775017135499</v>
      </c>
      <c r="IY263">
        <v>0.62055686812527699</v>
      </c>
      <c r="IZ263">
        <v>0.24409602156083601</v>
      </c>
      <c r="JA263">
        <v>0.51678208328667097</v>
      </c>
      <c r="JB263">
        <v>0.72797116008587204</v>
      </c>
      <c r="JD263">
        <v>0.85482995091297198</v>
      </c>
      <c r="JE263">
        <v>0.58010046395793302</v>
      </c>
      <c r="JF263">
        <v>-0.59761315969808504</v>
      </c>
      <c r="JG263">
        <v>-0.20276796694815899</v>
      </c>
      <c r="JH263">
        <v>7.1805383777245907E-2</v>
      </c>
      <c r="JI263">
        <v>-0.40506636369173099</v>
      </c>
      <c r="JJ263">
        <v>0.86510892033402298</v>
      </c>
      <c r="JK263">
        <v>-0.29157889875932602</v>
      </c>
      <c r="JL263">
        <v>-0.57513377460054504</v>
      </c>
      <c r="JM263">
        <v>0.52827592298854098</v>
      </c>
    </row>
    <row r="264" spans="1:273" x14ac:dyDescent="0.25">
      <c r="A264" s="30">
        <v>44364</v>
      </c>
      <c r="B264" s="31" t="s">
        <v>2314</v>
      </c>
      <c r="C264" s="23" t="s">
        <v>1735</v>
      </c>
      <c r="D264" s="23" t="s">
        <v>1899</v>
      </c>
      <c r="E264" s="32">
        <v>6.1205499999999997</v>
      </c>
      <c r="F264" s="37">
        <v>2920</v>
      </c>
      <c r="G264" s="16">
        <f>VLOOKUP(C264,dFundos!$A$1:$B$28,2,FALSE)</f>
        <v>18770648000102</v>
      </c>
      <c r="H264" s="13"/>
      <c r="I264">
        <f>_xll.ECONOMATICA(G264,"VOLATILITY","1Y",A264)</f>
        <v>20.3637375698308</v>
      </c>
      <c r="J264">
        <f>_xll.ECONOMATICA(G264,"NAV","1D",A264)</f>
        <v>480.79173000017198</v>
      </c>
      <c r="K264">
        <f>_xll.ECONOMATICA(G264,"NAV","1D",A264+1)</f>
        <v>477.08128499984701</v>
      </c>
      <c r="L264" s="6"/>
      <c r="M264">
        <v>1.8219575786133599</v>
      </c>
      <c r="N264">
        <v>-1.9146550928780901</v>
      </c>
      <c r="O264">
        <v>0.16254863894573601</v>
      </c>
      <c r="P264">
        <v>-1.5270043611053601</v>
      </c>
      <c r="Q264">
        <v>0.43632883462123601</v>
      </c>
      <c r="R264">
        <v>1.2400209010593199</v>
      </c>
      <c r="S264">
        <v>-0.79581980353395898</v>
      </c>
      <c r="T264">
        <v>0.92403401122283002</v>
      </c>
      <c r="U264">
        <v>1.3179764404412699</v>
      </c>
      <c r="V264">
        <v>-1.17708245370522</v>
      </c>
      <c r="W264">
        <v>0.95692221166245905</v>
      </c>
      <c r="X264">
        <v>-0.83224484587844905</v>
      </c>
      <c r="Y264">
        <v>2.5298878443209101</v>
      </c>
      <c r="Z264">
        <v>-0.81226975253230205</v>
      </c>
      <c r="AA264">
        <v>0.55843179761723105</v>
      </c>
      <c r="AB264">
        <v>4.8889024583331803E-2</v>
      </c>
      <c r="AC264">
        <v>0.45393988566502202</v>
      </c>
      <c r="AD264">
        <v>-0.378932929379516</v>
      </c>
      <c r="AE264">
        <v>0.78816569221089605</v>
      </c>
      <c r="AF264">
        <v>1.1878344483193399</v>
      </c>
      <c r="AG264">
        <v>-1.5394974793707701</v>
      </c>
      <c r="AH264">
        <v>1.06904821677745</v>
      </c>
      <c r="AI264">
        <v>0.54911935385462096</v>
      </c>
      <c r="AJ264">
        <v>-2.8179439950690699</v>
      </c>
      <c r="AK264">
        <v>-0.77267278602448597</v>
      </c>
      <c r="AL264">
        <v>3.1686961483501398E-2</v>
      </c>
      <c r="AM264">
        <v>-0.39181382026072198</v>
      </c>
      <c r="AN264">
        <v>0.31480504931096198</v>
      </c>
      <c r="AO264">
        <v>-1.1543864904524499</v>
      </c>
      <c r="AP264">
        <v>1.26256551102415</v>
      </c>
      <c r="AQ264">
        <v>-8.9180949180445196E-2</v>
      </c>
      <c r="AR264">
        <v>1.90197271112993</v>
      </c>
      <c r="AS264">
        <v>2.8737577411448001</v>
      </c>
      <c r="AT264">
        <v>4.7965157136786701E-2</v>
      </c>
      <c r="AU264">
        <v>0.55209915299201395</v>
      </c>
      <c r="AV264">
        <v>2.0172911075860598</v>
      </c>
      <c r="AW264">
        <v>1.0788366567794601</v>
      </c>
      <c r="AX264">
        <v>0.66193968086736299</v>
      </c>
      <c r="AY264">
        <v>-1.7171860941743899</v>
      </c>
      <c r="AZ264">
        <v>2.4763668678133399</v>
      </c>
      <c r="BA264">
        <v>-1.46146654506083</v>
      </c>
      <c r="BB264">
        <v>0.84012998577236397</v>
      </c>
      <c r="BC264">
        <v>1.9412215113334199</v>
      </c>
      <c r="BD264">
        <v>-0.20055749109815199</v>
      </c>
      <c r="BE264">
        <v>0.56794996526150499</v>
      </c>
      <c r="BF264">
        <v>1.2990642433578601</v>
      </c>
      <c r="BG264">
        <v>1.13118704848603</v>
      </c>
      <c r="BH264">
        <v>0.84784290556854103</v>
      </c>
      <c r="BI264">
        <v>-0.69108940842852495</v>
      </c>
      <c r="BJ264">
        <v>3.59545211049408</v>
      </c>
      <c r="BK264">
        <v>-0.64837475247259102</v>
      </c>
      <c r="BL264">
        <v>-2.19548636159743</v>
      </c>
      <c r="BM264">
        <v>0.62723219325562196</v>
      </c>
      <c r="BN264">
        <v>-0.59260151710986997</v>
      </c>
      <c r="BO264">
        <v>1.04297376419709</v>
      </c>
      <c r="BP264">
        <v>-5.06140416746348</v>
      </c>
      <c r="BQ264">
        <v>-0.60955976114200905</v>
      </c>
      <c r="BS264">
        <v>-1.91779611759557</v>
      </c>
      <c r="BT264">
        <v>0.84238273466326097</v>
      </c>
      <c r="BU264">
        <v>-1.5118993355827099</v>
      </c>
      <c r="BV264">
        <v>0.35488526355038602</v>
      </c>
      <c r="BW264">
        <v>-6.8432160787779098E-2</v>
      </c>
      <c r="BX264">
        <v>0.55751026338839405</v>
      </c>
      <c r="BY264">
        <v>-1.5533603886979099</v>
      </c>
      <c r="BZ264">
        <v>-0.89595175277281702</v>
      </c>
      <c r="CA264">
        <v>0.98145273623231299</v>
      </c>
      <c r="CB264">
        <v>-6.1505195662903099E-2</v>
      </c>
      <c r="CC264">
        <v>2.3933558451972199</v>
      </c>
      <c r="CD264">
        <v>-0.61703660740022304</v>
      </c>
      <c r="CE264">
        <v>-0.69287627047742695</v>
      </c>
      <c r="CF264">
        <v>2.1463312712512601</v>
      </c>
      <c r="CG264">
        <v>3.0534689863998201</v>
      </c>
      <c r="CH264">
        <v>-0.31962290586307102</v>
      </c>
      <c r="CI264">
        <v>0.55005783924570995</v>
      </c>
      <c r="CJ264">
        <v>1.1084685042078499</v>
      </c>
      <c r="CK264">
        <v>-1.16644194076798</v>
      </c>
      <c r="CL264">
        <v>5.2461545419646399E-2</v>
      </c>
      <c r="CM264">
        <v>-1.0728040112553601</v>
      </c>
      <c r="CN264">
        <v>2.07387589362042</v>
      </c>
      <c r="CO264">
        <v>0.44773883764719402</v>
      </c>
      <c r="CP264">
        <v>3.5476743141771301E-2</v>
      </c>
      <c r="CR264">
        <v>2.1816115231558801</v>
      </c>
      <c r="CS264">
        <v>-0.63424230474993204</v>
      </c>
      <c r="CT264">
        <v>-0.19607222639024299</v>
      </c>
      <c r="CU264">
        <v>0.45357436247286398</v>
      </c>
      <c r="CV264">
        <v>-2.27108276803847</v>
      </c>
      <c r="CW264">
        <v>0.31967998293111999</v>
      </c>
      <c r="CX264">
        <v>0.32771679434517897</v>
      </c>
      <c r="CY264">
        <v>0.24630727293697399</v>
      </c>
      <c r="CZ264">
        <v>0.78797241694701403</v>
      </c>
      <c r="DA264">
        <v>-1.8534150588493501</v>
      </c>
      <c r="DB264">
        <v>0.74960413239750801</v>
      </c>
      <c r="DC264">
        <v>-2.7991814798951999</v>
      </c>
      <c r="DD264">
        <v>1.4982879138187899</v>
      </c>
      <c r="DE264">
        <v>-1.3686818167116099</v>
      </c>
      <c r="DG264">
        <v>2.9077430841425702</v>
      </c>
      <c r="DH264">
        <v>0.91647057834052204</v>
      </c>
      <c r="DI264">
        <v>0.39143257472460402</v>
      </c>
      <c r="DJ264">
        <v>-2.9096214820128798</v>
      </c>
      <c r="DK264">
        <v>2.6597200667310998</v>
      </c>
      <c r="DL264">
        <v>-2.1112909348630602</v>
      </c>
      <c r="DM264">
        <v>1.1316004060063301</v>
      </c>
      <c r="DN264">
        <v>-0.14470338337559999</v>
      </c>
      <c r="DO264">
        <v>1.68680509996193</v>
      </c>
      <c r="DP264">
        <v>-4.0295432063430801E-2</v>
      </c>
      <c r="DQ264">
        <v>-1.3733232357481</v>
      </c>
      <c r="DR264">
        <v>-1.34775139094927</v>
      </c>
      <c r="DS264">
        <v>-0.33967133085752699</v>
      </c>
      <c r="DT264">
        <v>0.70738225294917401</v>
      </c>
      <c r="DU264">
        <v>1.3784823031528499</v>
      </c>
      <c r="DV264">
        <v>0.68979289007984301</v>
      </c>
      <c r="DW264">
        <v>-1.15033062957082</v>
      </c>
      <c r="DX264">
        <v>-0.114203045177419</v>
      </c>
      <c r="DY264">
        <v>0.54439105224446405</v>
      </c>
      <c r="DZ264">
        <v>-6.53080550364393E-2</v>
      </c>
      <c r="EA264">
        <v>-0.92776442734248099</v>
      </c>
      <c r="EB264">
        <v>0.393566421371361</v>
      </c>
      <c r="EC264">
        <v>-1.8588448685477501</v>
      </c>
      <c r="ED264">
        <v>0.308510374088655</v>
      </c>
      <c r="EE264">
        <v>-0.921240870047768</v>
      </c>
      <c r="EF264">
        <v>0.92099220037198404</v>
      </c>
      <c r="EG264">
        <v>0.26804822791746102</v>
      </c>
      <c r="EH264">
        <v>-2.55715882994991</v>
      </c>
      <c r="EI264">
        <v>0.36149002098682098</v>
      </c>
      <c r="EJ264">
        <v>0.892358096643875</v>
      </c>
      <c r="EK264">
        <v>0.26218230614176702</v>
      </c>
      <c r="EL264">
        <v>0.87026260425773205</v>
      </c>
      <c r="EM264">
        <v>-0.26861410988203699</v>
      </c>
      <c r="EN264">
        <v>-0.507684243530093</v>
      </c>
      <c r="EO264">
        <v>0.94481983105652001</v>
      </c>
      <c r="EP264">
        <v>0.43143408056494098</v>
      </c>
      <c r="EQ264">
        <v>1.0903779357249701</v>
      </c>
      <c r="ER264">
        <v>-9.7956521130981907E-3</v>
      </c>
      <c r="ET264">
        <v>2.1709019960326299</v>
      </c>
      <c r="EU264">
        <v>-1.2563548665639199</v>
      </c>
      <c r="EV264">
        <v>-0.15835510512261</v>
      </c>
      <c r="EW264">
        <v>-7.7354419772745998E-3</v>
      </c>
      <c r="EY264">
        <v>-0.18695743438001999</v>
      </c>
      <c r="EZ264">
        <v>1.0206755650870001</v>
      </c>
      <c r="FA264">
        <v>0.44835044027422599</v>
      </c>
      <c r="FB264">
        <v>3.4264253868968799</v>
      </c>
      <c r="FC264">
        <v>0.62865794279787202</v>
      </c>
      <c r="FD264">
        <v>0.54925796848692698</v>
      </c>
      <c r="FE264">
        <v>-2.0967678196029702</v>
      </c>
      <c r="FF264">
        <v>-0.474285678228625</v>
      </c>
      <c r="FG264">
        <v>-2.10221898078089</v>
      </c>
      <c r="FH264">
        <v>0.49116230111394499</v>
      </c>
      <c r="FI264">
        <v>-0.158413348526665</v>
      </c>
      <c r="FJ264">
        <v>1.7521596650112801</v>
      </c>
      <c r="FK264">
        <v>1.11243603878393</v>
      </c>
      <c r="FL264">
        <v>1.06100293505733</v>
      </c>
      <c r="FM264">
        <v>1.3589272464741999</v>
      </c>
      <c r="FN264">
        <v>-7.87995941209374E-3</v>
      </c>
      <c r="FO264">
        <v>-1.5184725829385599</v>
      </c>
      <c r="FP264">
        <v>-2.0895732494864201</v>
      </c>
      <c r="FQ264">
        <v>2.6482069837584299</v>
      </c>
      <c r="FR264">
        <v>-1.92278463437106</v>
      </c>
      <c r="FS264">
        <v>1.26528070213681</v>
      </c>
      <c r="FT264">
        <v>0.17804239469114699</v>
      </c>
      <c r="FU264">
        <v>0.49448118425061699</v>
      </c>
      <c r="FV264">
        <v>1.9311490530526501</v>
      </c>
      <c r="FW264">
        <v>-0.72970711516973097</v>
      </c>
      <c r="FX264">
        <v>0.58946945555362595</v>
      </c>
      <c r="FY264">
        <v>0.386478974178317</v>
      </c>
      <c r="FZ264">
        <v>0.101303335577541</v>
      </c>
      <c r="GA264">
        <v>0.10574020470812701</v>
      </c>
      <c r="GB264">
        <v>9.7854410705622299E-2</v>
      </c>
      <c r="GE264">
        <v>0.87643813130853199</v>
      </c>
      <c r="GF264">
        <v>0.120377730490873</v>
      </c>
      <c r="GG264">
        <v>-0.64281881759598003</v>
      </c>
      <c r="GH264">
        <v>7.5758914135803906E-2</v>
      </c>
      <c r="GI264">
        <v>-0.344937296085845</v>
      </c>
      <c r="GJ264">
        <v>1.0379219751484901</v>
      </c>
      <c r="GK264">
        <v>-0.81687974616215797</v>
      </c>
      <c r="GL264">
        <v>0.94184294484875897</v>
      </c>
      <c r="GM264">
        <v>2.0310126479671502</v>
      </c>
      <c r="GN264">
        <v>0.55294783542194603</v>
      </c>
      <c r="GO264">
        <v>6.3144381419988294E-2</v>
      </c>
      <c r="GP264">
        <v>-3.1983592873984898</v>
      </c>
      <c r="GQ264">
        <v>2.21613250323571</v>
      </c>
      <c r="GR264">
        <v>1.38617086176964</v>
      </c>
      <c r="GS264">
        <v>1.67050675390783</v>
      </c>
      <c r="GT264">
        <v>-1.0530586418099099</v>
      </c>
      <c r="GU264">
        <v>-1.6374905496377301</v>
      </c>
      <c r="GV264">
        <v>0.166866415020195</v>
      </c>
      <c r="GW264">
        <v>1.86007511638309</v>
      </c>
      <c r="GX264">
        <v>-4.6472306166833698E-2</v>
      </c>
      <c r="GY264">
        <v>-0.179481723625941</v>
      </c>
      <c r="GZ264">
        <v>-1.93880096285284</v>
      </c>
      <c r="HA264">
        <v>-1.5102827601367601</v>
      </c>
      <c r="HB264">
        <v>0.99916643957840301</v>
      </c>
      <c r="HC264">
        <v>-1.06408900874158</v>
      </c>
      <c r="HD264">
        <v>1.1157624687257299</v>
      </c>
      <c r="HE264">
        <v>1.5166358525675601</v>
      </c>
      <c r="HF264">
        <v>2.7834311073092999</v>
      </c>
      <c r="HG264">
        <v>0.42517489109741302</v>
      </c>
      <c r="HH264">
        <v>-0.86548408917224195</v>
      </c>
      <c r="HI264">
        <v>-1.1932218437323201</v>
      </c>
      <c r="HJ264">
        <v>2.4675467249835501</v>
      </c>
      <c r="HL264">
        <v>0.88585596895427399</v>
      </c>
      <c r="HM264">
        <v>-1.1493902253278101</v>
      </c>
      <c r="HN264">
        <v>0.93265301093197195</v>
      </c>
      <c r="HO264">
        <v>-0.39795215889171198</v>
      </c>
      <c r="HP264">
        <v>2.3794742386598999</v>
      </c>
      <c r="HQ264">
        <v>0.91785832846653603</v>
      </c>
      <c r="HR264">
        <v>-0.45447031216099298</v>
      </c>
      <c r="HS264">
        <v>-0.54479714672197599</v>
      </c>
      <c r="HT264">
        <v>-0.21132452602614599</v>
      </c>
      <c r="HU264">
        <v>-0.15267001772372199</v>
      </c>
      <c r="HV264">
        <v>-0.88361260377496398</v>
      </c>
      <c r="HW264">
        <v>-0.95532637615178795</v>
      </c>
      <c r="HY264">
        <v>-1.54011062995778</v>
      </c>
      <c r="HZ264">
        <v>1.5203604074486099</v>
      </c>
      <c r="IA264">
        <v>-0.28241965037523198</v>
      </c>
      <c r="IB264">
        <v>3.1839278017287101E-2</v>
      </c>
      <c r="IC264">
        <v>-1.5221696125081501</v>
      </c>
      <c r="ID264">
        <v>0.485623298845894</v>
      </c>
      <c r="IE264">
        <v>0.41464793011982698</v>
      </c>
      <c r="IF264">
        <v>-0.203826200686308</v>
      </c>
      <c r="IG264">
        <v>-0.26909052103292203</v>
      </c>
      <c r="IH264">
        <v>-1.2063640295309599</v>
      </c>
      <c r="II264">
        <v>-0.28731794873237998</v>
      </c>
      <c r="IJ264">
        <v>-0.15124859401112201</v>
      </c>
      <c r="IK264">
        <v>-1.20802817064032</v>
      </c>
      <c r="IL264">
        <v>-0.83584431122290004</v>
      </c>
      <c r="IM264">
        <v>-1.41829643325764</v>
      </c>
      <c r="IN264">
        <v>1.54334192175156</v>
      </c>
      <c r="IO264">
        <v>1.11396698193857</v>
      </c>
      <c r="IP264">
        <v>-0.43913251292906402</v>
      </c>
      <c r="IQ264">
        <v>-1.0389367343122999</v>
      </c>
      <c r="IR264">
        <v>0.93258226388570598</v>
      </c>
      <c r="IS264">
        <v>0.461448065289005</v>
      </c>
      <c r="IT264">
        <v>1.0514369872908</v>
      </c>
      <c r="IU264">
        <v>0.80145174451899903</v>
      </c>
      <c r="IV264">
        <v>-0.13038615279583601</v>
      </c>
      <c r="IW264">
        <v>-9.1615577002812601E-2</v>
      </c>
      <c r="IX264">
        <v>-0.72978474636329305</v>
      </c>
      <c r="IY264">
        <v>-0.40831795895428502</v>
      </c>
      <c r="IZ264">
        <v>2.9584724507003599E-2</v>
      </c>
      <c r="JA264">
        <v>-1.1105599824986701</v>
      </c>
      <c r="JB264">
        <v>-1.03175816602743</v>
      </c>
      <c r="JD264">
        <v>-0.199529008568788</v>
      </c>
      <c r="JE264">
        <v>-0.17095051043725101</v>
      </c>
      <c r="JF264">
        <v>-7.0315286211553002E-2</v>
      </c>
      <c r="JG264">
        <v>0.20638807363866399</v>
      </c>
      <c r="JH264">
        <v>0.532240623033431</v>
      </c>
      <c r="JI264">
        <v>0.80423682848049804</v>
      </c>
      <c r="JJ264">
        <v>-0.44837960076620198</v>
      </c>
      <c r="JK264">
        <v>-0.83218458212286395</v>
      </c>
      <c r="JL264">
        <v>-0.19080796819252999</v>
      </c>
      <c r="JM264">
        <v>-0.46621697183582</v>
      </c>
    </row>
    <row r="265" spans="1:273" x14ac:dyDescent="0.25">
      <c r="A265" s="29">
        <v>44365</v>
      </c>
      <c r="B265" s="31" t="s">
        <v>2311</v>
      </c>
      <c r="C265" s="24" t="s">
        <v>1746</v>
      </c>
      <c r="D265" s="24" t="s">
        <v>1899</v>
      </c>
      <c r="E265" s="34">
        <v>90.490226000000007</v>
      </c>
      <c r="F265" s="38">
        <v>11640</v>
      </c>
      <c r="G265" s="16">
        <f>VLOOKUP(C265,dFundos!$A$1:$B$28,2,FALSE)</f>
        <v>36400343000190</v>
      </c>
      <c r="H265" s="13"/>
      <c r="I265">
        <f>_xll.ECONOMATICA(G265,"VOLATILITY","1Y",A265)</f>
        <v>18.3483877365361</v>
      </c>
      <c r="J265">
        <f>_xll.ECONOMATICA(G265,"NAV","1D",A265)</f>
        <v>128.19314599991799</v>
      </c>
      <c r="K265">
        <f>_xll.ECONOMATICA(G265,"NAV","1D",A265+1)</f>
        <v>128.19314599991799</v>
      </c>
      <c r="L265" s="6"/>
      <c r="U265">
        <v>-0.26080199995703901</v>
      </c>
      <c r="V265">
        <v>-4.8610777866997502E-2</v>
      </c>
      <c r="W265">
        <v>0.551107498176862</v>
      </c>
      <c r="X265">
        <v>1.48858266002208</v>
      </c>
      <c r="Y265">
        <v>-0.32478483662998803</v>
      </c>
      <c r="Z265">
        <v>1.8029944872978401</v>
      </c>
      <c r="AA265">
        <v>-0.19079990915997799</v>
      </c>
      <c r="AB265">
        <v>0.48497876960027497</v>
      </c>
      <c r="AC265">
        <v>-1.6328448922649801</v>
      </c>
      <c r="AD265">
        <v>0.68806361141469097</v>
      </c>
      <c r="AE265">
        <v>1.1742266186047301</v>
      </c>
      <c r="AF265">
        <v>-0.92958885543339398</v>
      </c>
      <c r="AG265">
        <v>2.3353173306531998</v>
      </c>
      <c r="AH265">
        <v>2.0090606434678202</v>
      </c>
      <c r="AI265">
        <v>-0.97716016625781799</v>
      </c>
      <c r="AJ265">
        <v>9.8868896748172105E-2</v>
      </c>
      <c r="AK265">
        <v>-1.5617827822097801</v>
      </c>
      <c r="AL265">
        <v>-0.31357560346805302</v>
      </c>
      <c r="AM265">
        <v>1.3749084570008601</v>
      </c>
      <c r="AN265">
        <v>-0.39493212525485399</v>
      </c>
      <c r="AO265">
        <v>1.68172223657166</v>
      </c>
      <c r="AP265">
        <v>0.93295173501246598</v>
      </c>
      <c r="AQ265">
        <v>-0.77213383538037295</v>
      </c>
      <c r="AR265">
        <v>0.29552520336437699</v>
      </c>
      <c r="AS265">
        <v>-1.0200273774899</v>
      </c>
      <c r="AT265">
        <v>1.41645232743031</v>
      </c>
      <c r="AU265">
        <v>1.3060232724456</v>
      </c>
      <c r="AV265">
        <v>-0.955802628322999</v>
      </c>
      <c r="AW265">
        <v>-0.59520003451325498</v>
      </c>
      <c r="AX265">
        <v>-0.86832175902600295</v>
      </c>
      <c r="AY265">
        <v>-0.24414394047198601</v>
      </c>
      <c r="AZ265">
        <v>-0.88754320395310105</v>
      </c>
      <c r="BA265">
        <v>1.1402362024455199</v>
      </c>
      <c r="BB265">
        <v>-1.22039694897467</v>
      </c>
      <c r="BC265">
        <v>2.25670426971192</v>
      </c>
      <c r="BD265">
        <v>-0.85957241108189897</v>
      </c>
      <c r="BE265">
        <v>0.59222504260105802</v>
      </c>
      <c r="BF265">
        <v>9.5901013992261098E-4</v>
      </c>
      <c r="BG265">
        <v>0.547380469834025</v>
      </c>
      <c r="BH265">
        <v>0.16272025641228499</v>
      </c>
      <c r="BI265">
        <v>-0.70239008709904704</v>
      </c>
      <c r="BJ265">
        <v>4.5748829143121797E-2</v>
      </c>
      <c r="BK265">
        <v>0.82901235728058997</v>
      </c>
      <c r="BL265">
        <v>-1.69191747218065</v>
      </c>
      <c r="BM265">
        <v>2.0281855990106101</v>
      </c>
      <c r="BN265">
        <v>-0.42267721864845997</v>
      </c>
      <c r="BO265">
        <v>-2.07854412610686</v>
      </c>
      <c r="BP265">
        <v>0.113426805728523</v>
      </c>
      <c r="BR265">
        <v>-0.75533168865149503</v>
      </c>
      <c r="BS265">
        <v>1.30682574072125</v>
      </c>
      <c r="BT265">
        <v>-2.07046132127289</v>
      </c>
      <c r="BU265">
        <v>-0.37641861199517701</v>
      </c>
      <c r="BV265">
        <v>1.64894215668028</v>
      </c>
      <c r="BW265">
        <v>-2.32222422710038E-2</v>
      </c>
      <c r="BX265">
        <v>-0.53382886126200901</v>
      </c>
      <c r="BY265">
        <v>-0.29673671879209002</v>
      </c>
      <c r="BZ265">
        <v>-0.42186931532341998</v>
      </c>
      <c r="CA265">
        <v>-0.71138323082777799</v>
      </c>
      <c r="CB265">
        <v>0.89030779563472595</v>
      </c>
      <c r="CC265">
        <v>-0.835853759235761</v>
      </c>
      <c r="CD265">
        <v>0.65486398543725999</v>
      </c>
      <c r="CE265">
        <v>0.37831301815458601</v>
      </c>
      <c r="CF265">
        <v>-1.8534318734964501</v>
      </c>
      <c r="CG265">
        <v>-0.52754964835912699</v>
      </c>
      <c r="CH265">
        <v>0.96257146633433899</v>
      </c>
      <c r="CI265">
        <v>0.99750144254357997</v>
      </c>
      <c r="CJ265">
        <v>-1.5463153926248201</v>
      </c>
      <c r="CK265">
        <v>1.15625848611671</v>
      </c>
      <c r="CL265">
        <v>-0.35787353035630098</v>
      </c>
      <c r="CM265">
        <v>0.42866860221693098</v>
      </c>
      <c r="CN265">
        <v>1.1625435861788</v>
      </c>
      <c r="CO265">
        <v>0.194163910236966</v>
      </c>
      <c r="CQ265">
        <v>0.94988339842530001</v>
      </c>
      <c r="CR265">
        <v>0.68186497992428496</v>
      </c>
      <c r="CS265">
        <v>0.12967986040166599</v>
      </c>
      <c r="CT265">
        <v>-0.29409986445898501</v>
      </c>
      <c r="CU265">
        <v>2.55760194704635E-2</v>
      </c>
      <c r="CV265">
        <v>1.53475841307227</v>
      </c>
      <c r="CW265">
        <v>-4.15321210311959E-4</v>
      </c>
      <c r="CX265">
        <v>0.14699123221362201</v>
      </c>
      <c r="CY265">
        <v>-0.34369549930488602</v>
      </c>
      <c r="CZ265">
        <v>-0.60387221965356697</v>
      </c>
      <c r="DA265">
        <v>-0.274915484806115</v>
      </c>
      <c r="DB265">
        <v>-2.4014195617382899</v>
      </c>
      <c r="DC265">
        <v>0.92545364968827903</v>
      </c>
      <c r="DD265">
        <v>-2.50645337882816</v>
      </c>
      <c r="DF265">
        <v>1.4528950136082099</v>
      </c>
      <c r="DG265">
        <v>2.1894285795497099</v>
      </c>
      <c r="DH265">
        <v>2.87641491413524</v>
      </c>
      <c r="DI265">
        <v>0.246617119410075</v>
      </c>
      <c r="DJ265">
        <v>-0.25922928261934403</v>
      </c>
      <c r="DK265">
        <v>-0.629222010502417</v>
      </c>
      <c r="DL265">
        <v>0.48175080282817401</v>
      </c>
      <c r="DM265">
        <v>-1.3394087341112</v>
      </c>
      <c r="DN265">
        <v>1.79865447080374</v>
      </c>
      <c r="DO265">
        <v>0.68445667693595202</v>
      </c>
      <c r="DP265">
        <v>2.5706474480102801E-2</v>
      </c>
      <c r="DQ265">
        <v>-0.89273792527819795</v>
      </c>
      <c r="DR265">
        <v>0.68084902250120605</v>
      </c>
      <c r="DS265">
        <v>-2.75091330877331E-2</v>
      </c>
      <c r="DT265">
        <v>1.1842192523545201</v>
      </c>
      <c r="DU265">
        <v>0.68085933598922599</v>
      </c>
      <c r="DV265">
        <v>0.85151781531749304</v>
      </c>
      <c r="DW265">
        <v>0.28404270324244901</v>
      </c>
      <c r="DX265">
        <v>0.80525821031187705</v>
      </c>
      <c r="DY265">
        <v>-1.0097265368131001</v>
      </c>
      <c r="DZ265">
        <v>0.14785240582568801</v>
      </c>
      <c r="EA265">
        <v>0.15509438580920701</v>
      </c>
      <c r="EB265">
        <v>0.16468514859298</v>
      </c>
      <c r="EC265">
        <v>0.95931397208914904</v>
      </c>
      <c r="ED265">
        <v>-0.87062066459111498</v>
      </c>
      <c r="EE265">
        <v>0.71316087141895002</v>
      </c>
      <c r="EF265">
        <v>-1.11375830592806</v>
      </c>
      <c r="EG265">
        <v>0.53705275731772395</v>
      </c>
      <c r="EH265">
        <v>0.41244818730774602</v>
      </c>
      <c r="EI265">
        <v>0.39194529417727603</v>
      </c>
      <c r="EJ265">
        <v>1.4372580488270601</v>
      </c>
      <c r="EK265">
        <v>1.31873957452626</v>
      </c>
      <c r="EL265">
        <v>0.583015171287116</v>
      </c>
      <c r="EM265">
        <v>-8.7822266777948202E-2</v>
      </c>
      <c r="EN265">
        <v>-1.0219798272373699</v>
      </c>
      <c r="EO265">
        <v>0.62374233821174097</v>
      </c>
      <c r="EP265">
        <v>0.69931930920574803</v>
      </c>
      <c r="EQ265">
        <v>0.120558429807716</v>
      </c>
      <c r="ES265">
        <v>0.74159788127872195</v>
      </c>
      <c r="ET265">
        <v>7.9938351518649101E-2</v>
      </c>
      <c r="EU265">
        <v>0.36410778902791202</v>
      </c>
      <c r="EV265">
        <v>-0.104479720175732</v>
      </c>
      <c r="EX265">
        <v>-0.334172403836419</v>
      </c>
      <c r="EY265">
        <v>1.0656800259312101E-2</v>
      </c>
      <c r="EZ265">
        <v>-2.9444666321069199</v>
      </c>
      <c r="FA265">
        <v>2.0396125210027098</v>
      </c>
      <c r="FB265">
        <v>4.1084605341893603</v>
      </c>
      <c r="FC265">
        <v>-0.35397402943999601</v>
      </c>
      <c r="FD265">
        <v>0.97056759714177998</v>
      </c>
      <c r="FE265">
        <v>-0.44578885181181199</v>
      </c>
      <c r="FF265">
        <v>0.76760612137149997</v>
      </c>
      <c r="FG265">
        <v>-1.15917691236973</v>
      </c>
      <c r="FH265">
        <v>0.79486759805149598</v>
      </c>
      <c r="FI265">
        <v>0.29352003602980398</v>
      </c>
      <c r="FJ265">
        <v>-0.16243400277744499</v>
      </c>
      <c r="FK265">
        <v>-0.91717445329777503</v>
      </c>
      <c r="FL265">
        <v>-0.27112912766824598</v>
      </c>
      <c r="FM265">
        <v>-0.39502027384514798</v>
      </c>
      <c r="FN265">
        <v>-0.53239608114381598</v>
      </c>
      <c r="FO265">
        <v>-1.49466804314216</v>
      </c>
      <c r="FP265">
        <v>2.7248300237261001</v>
      </c>
      <c r="FQ265">
        <v>-2.4629410248053301</v>
      </c>
      <c r="FR265">
        <v>2.0561110102789799</v>
      </c>
      <c r="FS265">
        <v>1.1508291840073099</v>
      </c>
      <c r="FT265">
        <v>1.1092820484918799</v>
      </c>
      <c r="FU265">
        <v>0.23865843686508001</v>
      </c>
      <c r="FV265">
        <v>0.68324748190207196</v>
      </c>
      <c r="FW265">
        <v>0.33579473947611399</v>
      </c>
      <c r="FX265">
        <v>-0.40799404296194602</v>
      </c>
      <c r="FY265">
        <v>-1.11779090684649</v>
      </c>
      <c r="FZ265">
        <v>1.1265589751928899</v>
      </c>
      <c r="GA265">
        <v>5.4544492013519602E-2</v>
      </c>
      <c r="GD265">
        <v>0.124800435878569</v>
      </c>
      <c r="GE265">
        <v>-0.99202829487694499</v>
      </c>
      <c r="GF265">
        <v>0.37047301702841701</v>
      </c>
      <c r="GG265">
        <v>-2.98341034167606</v>
      </c>
      <c r="GH265">
        <v>0.421896110856324</v>
      </c>
      <c r="GI265">
        <v>-0.142422577391699</v>
      </c>
      <c r="GJ265">
        <v>-2.4749415753831299</v>
      </c>
      <c r="GK265">
        <v>-1.27962348888104</v>
      </c>
      <c r="GL265">
        <v>1.11249281781056</v>
      </c>
      <c r="GM265">
        <v>2.73954259682796E-2</v>
      </c>
      <c r="GN265">
        <v>-0.82427689494579703</v>
      </c>
      <c r="GO265">
        <v>-0.105475170312275</v>
      </c>
      <c r="GP265">
        <v>1.4754496547539</v>
      </c>
      <c r="GQ265">
        <v>-5.0299641456149402</v>
      </c>
      <c r="GR265">
        <v>0.80768065981828796</v>
      </c>
      <c r="GS265">
        <v>0.42155265909968898</v>
      </c>
      <c r="GT265">
        <v>2.8980730519833702</v>
      </c>
      <c r="GU265">
        <v>-0.69278036544346799</v>
      </c>
      <c r="GV265">
        <v>0.932684747021995</v>
      </c>
      <c r="GW265">
        <v>-0.83644184487638995</v>
      </c>
      <c r="GX265">
        <v>1.4912784110492801</v>
      </c>
      <c r="GY265">
        <v>-2.9068556102174599</v>
      </c>
      <c r="GZ265">
        <v>1.7158446356916099</v>
      </c>
      <c r="HA265">
        <v>-0.60775763859055598</v>
      </c>
      <c r="HB265">
        <v>-0.76063650776632097</v>
      </c>
      <c r="HC265">
        <v>-2.1289235308358898</v>
      </c>
      <c r="HD265">
        <v>1.95672610916517</v>
      </c>
      <c r="HE265">
        <v>5.9939673337794402E-2</v>
      </c>
      <c r="HF265">
        <v>-0.638022110160819</v>
      </c>
      <c r="HG265">
        <v>1.6172609568457099</v>
      </c>
      <c r="HH265">
        <v>0.12543414632091299</v>
      </c>
      <c r="HI265">
        <v>0.22081240658735601</v>
      </c>
      <c r="HK265">
        <v>1.04019410609908</v>
      </c>
      <c r="HL265">
        <v>0.81634072230372101</v>
      </c>
      <c r="HM265">
        <v>-9.2213758944126298E-2</v>
      </c>
      <c r="HN265">
        <v>1.0522544336709001</v>
      </c>
      <c r="HO265">
        <v>-3.3371344306942802E-2</v>
      </c>
      <c r="HP265">
        <v>0.70529940785490897</v>
      </c>
      <c r="HQ265">
        <v>0.21758068414783299</v>
      </c>
      <c r="HR265">
        <v>-0.29830799676346897</v>
      </c>
      <c r="HS265">
        <v>0.4488275570111</v>
      </c>
      <c r="HT265">
        <v>0.46893455473764301</v>
      </c>
      <c r="HU265">
        <v>-0.96612956649551096</v>
      </c>
      <c r="HV265">
        <v>-0.63369600802616299</v>
      </c>
      <c r="HX265">
        <v>-0.96631740498196494</v>
      </c>
      <c r="HY265">
        <v>1.19169231420528</v>
      </c>
      <c r="HZ265">
        <v>0.25425518142583298</v>
      </c>
      <c r="IA265">
        <v>-0.59177701614316902</v>
      </c>
      <c r="IB265">
        <v>0.70732568219682401</v>
      </c>
      <c r="IC265">
        <v>-0.30250312775024202</v>
      </c>
      <c r="ID265">
        <v>-0.37336155901357398</v>
      </c>
      <c r="IE265">
        <v>0.28145789710833902</v>
      </c>
      <c r="IF265">
        <v>-1.21922141861432</v>
      </c>
      <c r="IG265">
        <v>1.0073307754282701</v>
      </c>
      <c r="IH265">
        <v>-0.74267897653044201</v>
      </c>
      <c r="II265">
        <v>2.0204991667924301</v>
      </c>
      <c r="IJ265">
        <v>-1.4739267438017101</v>
      </c>
      <c r="IK265">
        <v>0.39912669417390101</v>
      </c>
      <c r="IL265">
        <v>-3.4142458092901502</v>
      </c>
      <c r="IM265">
        <v>0.97663654923962895</v>
      </c>
      <c r="IN265">
        <v>1.4213931879567101</v>
      </c>
      <c r="IO265">
        <v>0.695916681979725</v>
      </c>
      <c r="IP265">
        <v>-0.13209273110987901</v>
      </c>
      <c r="IQ265">
        <v>-0.45918918121969898</v>
      </c>
      <c r="IR265">
        <v>0.94499488604924398</v>
      </c>
      <c r="IS265">
        <v>-0.18764550550258699</v>
      </c>
      <c r="IT265">
        <v>1.7504053676020701</v>
      </c>
      <c r="IU265">
        <v>-0.39490110220867802</v>
      </c>
      <c r="IV265">
        <v>0.49716287921910401</v>
      </c>
      <c r="IW265">
        <v>0.148894842823211</v>
      </c>
      <c r="IX265">
        <v>0.57100898393400701</v>
      </c>
      <c r="IY265">
        <v>0.77308274612732897</v>
      </c>
      <c r="IZ265">
        <v>0.64088662311405598</v>
      </c>
      <c r="JA265">
        <v>-0.10024999264715</v>
      </c>
      <c r="JC265">
        <v>0.25828700290730899</v>
      </c>
      <c r="JD265">
        <v>0.29927238574600801</v>
      </c>
      <c r="JE265">
        <v>-0.55551224722876202</v>
      </c>
      <c r="JF265">
        <v>-0.100824207584083</v>
      </c>
      <c r="JG265">
        <v>0.39831251706345899</v>
      </c>
      <c r="JH265">
        <v>-0.45008690240138099</v>
      </c>
      <c r="JI265">
        <v>0.92643328152917104</v>
      </c>
      <c r="JJ265">
        <v>-6.1468945386877701E-2</v>
      </c>
      <c r="JK265">
        <v>-0.233402594312793</v>
      </c>
      <c r="JL265">
        <v>2.0648557074309799E-2</v>
      </c>
      <c r="JM265">
        <v>0.29777278141409602</v>
      </c>
    </row>
    <row r="266" spans="1:273" x14ac:dyDescent="0.25">
      <c r="A266" s="30">
        <v>44365</v>
      </c>
      <c r="B266" s="31" t="s">
        <v>1902</v>
      </c>
      <c r="C266" s="23" t="s">
        <v>1737</v>
      </c>
      <c r="D266" s="23" t="s">
        <v>1899</v>
      </c>
      <c r="E266" s="32">
        <v>45.278421000000002</v>
      </c>
      <c r="F266" s="37">
        <v>10000</v>
      </c>
      <c r="G266" s="16">
        <f>VLOOKUP(C266,dFundos!$A$1:$B$28,2,FALSE)</f>
        <v>15674503000110</v>
      </c>
      <c r="H266" s="13"/>
      <c r="I266">
        <f>_xll.ECONOMATICA(G266,"VOLATILITY","1Y",A266)</f>
        <v>2.3938814122375298</v>
      </c>
      <c r="J266">
        <f>_xll.ECONOMATICA(G266,"NAV","1D",A266)</f>
        <v>220.85575399990199</v>
      </c>
      <c r="K266">
        <f>_xll.ECONOMATICA(G266,"NAV","1D",A266+1)</f>
        <v>220.85575399990199</v>
      </c>
      <c r="L266" s="6"/>
      <c r="M266">
        <v>2.0536258671199899E-2</v>
      </c>
      <c r="N266">
        <v>0.110444880010618</v>
      </c>
      <c r="O266">
        <v>0.13836521156918</v>
      </c>
      <c r="P266">
        <v>-0.272497500463942</v>
      </c>
      <c r="Q266">
        <v>0.18325706023461</v>
      </c>
      <c r="R266">
        <v>-0.42476352709854798</v>
      </c>
      <c r="S266">
        <v>0.15007697656983501</v>
      </c>
      <c r="T266">
        <v>0.154084841778968</v>
      </c>
      <c r="U266">
        <v>0.15463883664779099</v>
      </c>
      <c r="V266">
        <v>2.5974501477321599E-2</v>
      </c>
      <c r="W266">
        <v>8.4950762538937893E-2</v>
      </c>
      <c r="X266">
        <v>0.27921078653889703</v>
      </c>
      <c r="Y266">
        <v>1.53366727317916E-2</v>
      </c>
      <c r="Z266">
        <v>0.35241433633927999</v>
      </c>
      <c r="AA266">
        <v>0.17666296189418099</v>
      </c>
      <c r="AB266">
        <v>7.4627426511142403E-2</v>
      </c>
      <c r="AC266">
        <v>-0.23739918988212599</v>
      </c>
      <c r="AD266">
        <v>4.6753967944823699E-2</v>
      </c>
      <c r="AE266">
        <v>0.10442402817716399</v>
      </c>
      <c r="AF266">
        <v>-0.24769535148152499</v>
      </c>
      <c r="AG266">
        <v>0.21521169473999199</v>
      </c>
      <c r="AH266">
        <v>0.50437701156624803</v>
      </c>
      <c r="AI266">
        <v>-0.21335767914934001</v>
      </c>
      <c r="AJ266">
        <v>8.2309424033155706E-2</v>
      </c>
      <c r="AK266">
        <v>-0.37717001514465698</v>
      </c>
      <c r="AL266">
        <v>-0.132918993313069</v>
      </c>
      <c r="AM266">
        <v>0.149211385360104</v>
      </c>
      <c r="AN266">
        <v>-4.8622876056469998E-2</v>
      </c>
      <c r="AO266">
        <v>0.109360260830726</v>
      </c>
      <c r="AP266">
        <v>4.3710985846701099E-2</v>
      </c>
      <c r="AQ266">
        <v>4.17559173001791E-2</v>
      </c>
      <c r="AR266">
        <v>0.12752024140354501</v>
      </c>
      <c r="AS266">
        <v>1.22147972433595E-2</v>
      </c>
      <c r="AT266">
        <v>9.8384807643014896E-2</v>
      </c>
      <c r="AU266">
        <v>0.17002052190946401</v>
      </c>
      <c r="AV266">
        <v>-0.25850412130239397</v>
      </c>
      <c r="AW266">
        <v>-3.4535777012933998E-2</v>
      </c>
      <c r="AX266">
        <v>-0.30165729976943101</v>
      </c>
      <c r="AY266">
        <v>0.20563665402733</v>
      </c>
      <c r="AZ266">
        <v>5.5951213289517902E-2</v>
      </c>
      <c r="BA266">
        <v>-1.0114005999639601E-2</v>
      </c>
      <c r="BB266">
        <v>3.7151384094613597E-2</v>
      </c>
      <c r="BC266">
        <v>0.25042595370905502</v>
      </c>
      <c r="BD266">
        <v>-1.29806574477698E-2</v>
      </c>
      <c r="BE266">
        <v>0.15594152155245</v>
      </c>
      <c r="BF266">
        <v>0.15164155083766701</v>
      </c>
      <c r="BG266">
        <v>9.52447348026908E-2</v>
      </c>
      <c r="BH266">
        <v>8.9244600167148705E-2</v>
      </c>
      <c r="BI266">
        <v>0.32991781481541699</v>
      </c>
      <c r="BJ266">
        <v>-8.8305114513787003E-2</v>
      </c>
      <c r="BK266">
        <v>-1.1699340393533901E-2</v>
      </c>
      <c r="BL266">
        <v>0.13301662183948801</v>
      </c>
      <c r="BM266">
        <v>0.25580854635336397</v>
      </c>
      <c r="BN266">
        <v>-2.9569677826657401E-2</v>
      </c>
      <c r="BO266">
        <v>-1.02955970842231</v>
      </c>
      <c r="BP266">
        <v>-0.17785310219551301</v>
      </c>
      <c r="BR266">
        <v>-0.28128067406214502</v>
      </c>
      <c r="BS266">
        <v>0.15359712888312099</v>
      </c>
      <c r="BT266">
        <v>-0.170270089802216</v>
      </c>
      <c r="BU266">
        <v>-1.1643080142675899E-3</v>
      </c>
      <c r="BV266">
        <v>8.6399666724901195E-2</v>
      </c>
      <c r="BW266">
        <v>6.9618310044461396E-2</v>
      </c>
      <c r="BX266">
        <v>-6.6229741423740093E-2</v>
      </c>
      <c r="BY266">
        <v>-0.135678070728318</v>
      </c>
      <c r="BZ266">
        <v>7.1290784580924096E-2</v>
      </c>
      <c r="CA266">
        <v>4.2876265797531198E-2</v>
      </c>
      <c r="CB266">
        <v>3.4219468761875801E-2</v>
      </c>
      <c r="CC266">
        <v>-5.1333994906599401E-2</v>
      </c>
      <c r="CD266">
        <v>-6.6593955125426901E-2</v>
      </c>
      <c r="CE266">
        <v>6.9556974449369605E-2</v>
      </c>
      <c r="CF266">
        <v>0.18496428929211101</v>
      </c>
      <c r="CG266">
        <v>2.26437086894293E-2</v>
      </c>
      <c r="CH266">
        <v>6.9671475284849294E-2</v>
      </c>
      <c r="CI266">
        <v>7.7440079621737797E-3</v>
      </c>
      <c r="CJ266">
        <v>1.70251083545736E-2</v>
      </c>
      <c r="CK266">
        <v>-4.5800281077390502E-2</v>
      </c>
      <c r="CL266">
        <v>-3.2540140273340498E-2</v>
      </c>
      <c r="CM266">
        <v>8.4605499068857198E-2</v>
      </c>
      <c r="CN266">
        <v>-2.9014832580287499E-2</v>
      </c>
      <c r="CO266">
        <v>0.116678757513</v>
      </c>
      <c r="CQ266">
        <v>0.108465359153342</v>
      </c>
      <c r="CR266">
        <v>-1.2676186634053E-2</v>
      </c>
      <c r="CS266">
        <v>6.7943853355245706E-2</v>
      </c>
      <c r="CT266">
        <v>5.7274274331575697E-2</v>
      </c>
      <c r="CU266">
        <v>-0.18120728736903399</v>
      </c>
      <c r="CV266">
        <v>7.3356597386009498E-2</v>
      </c>
      <c r="CW266">
        <v>6.5863414783962099E-2</v>
      </c>
      <c r="CX266">
        <v>1.8879209164879299E-2</v>
      </c>
      <c r="CY266">
        <v>0.144773323154368</v>
      </c>
      <c r="CZ266">
        <v>-0.13574945996879301</v>
      </c>
      <c r="DA266">
        <v>7.2345671833318206E-2</v>
      </c>
      <c r="DB266">
        <v>-0.18083646637023801</v>
      </c>
      <c r="DC266">
        <v>0.10370918553235201</v>
      </c>
      <c r="DD266">
        <v>-0.18638120609466599</v>
      </c>
      <c r="DF266">
        <v>3.5810130066238302E-2</v>
      </c>
      <c r="DG266">
        <v>8.0297237218474003E-3</v>
      </c>
      <c r="DH266">
        <v>0.12971088726772001</v>
      </c>
      <c r="DI266">
        <v>-8.0802825232240097E-2</v>
      </c>
      <c r="DJ266">
        <v>-0.29112935353623498</v>
      </c>
      <c r="DK266">
        <v>-0.15680312517361</v>
      </c>
      <c r="DL266">
        <v>0.19819974222627901</v>
      </c>
      <c r="DM266">
        <v>-9.9785680049535599E-2</v>
      </c>
      <c r="DN266">
        <v>5.9487067119334797E-2</v>
      </c>
      <c r="DO266">
        <v>-2.14808618693496E-2</v>
      </c>
      <c r="DP266">
        <v>-7.7315045200521099E-2</v>
      </c>
      <c r="DQ266">
        <v>-2.9530964911828099E-2</v>
      </c>
      <c r="DR266">
        <v>7.8409805246337796E-2</v>
      </c>
      <c r="DS266">
        <v>3.9508366899099201E-2</v>
      </c>
      <c r="DT266">
        <v>0.11960789252043499</v>
      </c>
      <c r="DU266">
        <v>0.14767403463338299</v>
      </c>
      <c r="DV266">
        <v>3.22341633363976E-2</v>
      </c>
      <c r="DW266">
        <v>-5.2687110564875198E-2</v>
      </c>
      <c r="DX266">
        <v>-6.6764537223207299E-3</v>
      </c>
      <c r="DY266">
        <v>-4.6213178029574899E-2</v>
      </c>
      <c r="DZ266">
        <v>-8.6664857553841998E-2</v>
      </c>
      <c r="EA266">
        <v>5.6258741096826303E-4</v>
      </c>
      <c r="EB266">
        <v>-0.111451420980302</v>
      </c>
      <c r="EC266">
        <v>0.166391383754672</v>
      </c>
      <c r="ED266">
        <v>-6.5252534113824395E-2</v>
      </c>
      <c r="EE266">
        <v>6.0705735268129501E-2</v>
      </c>
      <c r="EF266">
        <v>-0.13461990192809001</v>
      </c>
      <c r="EG266">
        <v>0.152569045530981</v>
      </c>
      <c r="EH266">
        <v>-6.0676974771922701E-2</v>
      </c>
      <c r="EI266">
        <v>-6.6611330839805305E-2</v>
      </c>
      <c r="EJ266">
        <v>0.187439494038699</v>
      </c>
      <c r="EK266">
        <v>0.173345603980124</v>
      </c>
      <c r="EL266">
        <v>7.9127643220999702E-2</v>
      </c>
      <c r="EM266">
        <v>6.78950054862071E-3</v>
      </c>
      <c r="EN266">
        <v>-0.127372786664637</v>
      </c>
      <c r="EO266">
        <v>0.10765008537418901</v>
      </c>
      <c r="EP266">
        <v>6.4675379690015702E-2</v>
      </c>
      <c r="EQ266">
        <v>8.0440728197572805E-3</v>
      </c>
      <c r="ES266">
        <v>0.109474241253338</v>
      </c>
      <c r="ET266">
        <v>2.4235537421191101E-2</v>
      </c>
      <c r="EU266">
        <v>2.2408521726902102E-2</v>
      </c>
      <c r="EV266">
        <v>-2.0980266253900499E-2</v>
      </c>
      <c r="EX266">
        <v>-1.85731159945135E-2</v>
      </c>
      <c r="EY266">
        <v>8.66661126565305E-2</v>
      </c>
      <c r="EZ266">
        <v>-4.2239912727381999E-2</v>
      </c>
      <c r="FA266">
        <v>0.48957746494124899</v>
      </c>
      <c r="FB266">
        <v>0.36646195494540701</v>
      </c>
      <c r="FC266">
        <v>-3.1015275089885101E-2</v>
      </c>
      <c r="FD266">
        <v>1.40021669722046E-2</v>
      </c>
      <c r="FE266">
        <v>-9.61257503149682E-2</v>
      </c>
      <c r="FF266">
        <v>8.7147739577631E-2</v>
      </c>
      <c r="FG266">
        <v>-0.336892686209467</v>
      </c>
      <c r="FH266">
        <v>8.3163049748691306E-2</v>
      </c>
      <c r="FI266">
        <v>1.9658161181723699E-2</v>
      </c>
      <c r="FJ266">
        <v>-2.9383572382357701E-2</v>
      </c>
      <c r="FK266">
        <v>5.5890036855998901E-2</v>
      </c>
      <c r="FL266">
        <v>0.10428162786411101</v>
      </c>
      <c r="FM266">
        <v>-7.2192512561741806E-2</v>
      </c>
      <c r="FN266">
        <v>-0.16354614635929501</v>
      </c>
      <c r="FO266">
        <v>-0.37363097417255597</v>
      </c>
      <c r="FP266">
        <v>0.16733493939682401</v>
      </c>
      <c r="FQ266">
        <v>-0.36089418381379801</v>
      </c>
      <c r="FR266">
        <v>0.29816492897225499</v>
      </c>
      <c r="FS266">
        <v>-4.6223868594097398E-2</v>
      </c>
      <c r="FT266">
        <v>0.1378486311296</v>
      </c>
      <c r="FU266">
        <v>0.15502717942581501</v>
      </c>
      <c r="FV266">
        <v>0.25411170572624497</v>
      </c>
      <c r="FW266">
        <v>7.32623830117518E-3</v>
      </c>
      <c r="FX266">
        <v>6.1210044805193303E-3</v>
      </c>
      <c r="FY266">
        <v>-0.259459372136917</v>
      </c>
      <c r="FZ266">
        <v>9.2638512069243006E-2</v>
      </c>
      <c r="GA266">
        <v>0.105580478339107</v>
      </c>
      <c r="GD266">
        <v>0.20970610476069901</v>
      </c>
      <c r="GE266">
        <v>-0.114272912560409</v>
      </c>
      <c r="GF266">
        <v>0.17407647665095299</v>
      </c>
      <c r="GG266">
        <v>-0.105683132187551</v>
      </c>
      <c r="GH266">
        <v>-0.133120624559524</v>
      </c>
      <c r="GI266">
        <v>5.3340461454354199E-2</v>
      </c>
      <c r="GJ266">
        <v>-0.197307544658543</v>
      </c>
      <c r="GK266">
        <v>-2.0345599386928401E-2</v>
      </c>
      <c r="GL266">
        <v>0.26288291774108102</v>
      </c>
      <c r="GM266">
        <v>2.6174991944572E-3</v>
      </c>
      <c r="GN266">
        <v>-4.1222608160751399E-2</v>
      </c>
      <c r="GO266">
        <v>-0.17629397498239999</v>
      </c>
      <c r="GP266">
        <v>0.12524411686172199</v>
      </c>
      <c r="GQ266">
        <v>-0.189800325915712</v>
      </c>
      <c r="GR266">
        <v>3.44401121765259E-2</v>
      </c>
      <c r="GS266">
        <v>-4.9250856409344103E-2</v>
      </c>
      <c r="GT266">
        <v>8.3731254562735599E-2</v>
      </c>
      <c r="GU266">
        <v>1.1934211033803901E-2</v>
      </c>
      <c r="GV266">
        <v>-4.6400487917708198E-3</v>
      </c>
      <c r="GW266">
        <v>1.2296223212615601E-2</v>
      </c>
      <c r="GX266">
        <v>5.4388908029068303E-2</v>
      </c>
      <c r="GY266">
        <v>-5.5576616978214602E-2</v>
      </c>
      <c r="GZ266">
        <v>-4.5722678623860702E-2</v>
      </c>
      <c r="HA266">
        <v>-4.3963989901385503E-2</v>
      </c>
      <c r="HB266">
        <v>-9.4904116576799397E-2</v>
      </c>
      <c r="HC266">
        <v>-2.0218874669808401E-2</v>
      </c>
      <c r="HD266">
        <v>3.71777437976561E-2</v>
      </c>
      <c r="HE266">
        <v>0.118864522119111</v>
      </c>
      <c r="HF266">
        <v>7.9341879063576898E-2</v>
      </c>
      <c r="HG266">
        <v>-6.0236678291403202E-2</v>
      </c>
      <c r="HH266">
        <v>-1.25570043564949E-2</v>
      </c>
      <c r="HI266">
        <v>3.3787276879593299E-2</v>
      </c>
      <c r="HK266">
        <v>6.0109412879683098E-2</v>
      </c>
      <c r="HL266">
        <v>-3.0010553109605102E-2</v>
      </c>
      <c r="HM266">
        <v>9.8393645021133097E-2</v>
      </c>
      <c r="HN266">
        <v>-4.1024220081453698E-2</v>
      </c>
      <c r="HO266">
        <v>0.121918883451144</v>
      </c>
      <c r="HP266">
        <v>5.9606704235193299E-2</v>
      </c>
      <c r="HQ266">
        <v>5.43080263014417E-2</v>
      </c>
      <c r="HR266">
        <v>1.8113673650077499E-2</v>
      </c>
      <c r="HS266">
        <v>-3.3506920317449798E-2</v>
      </c>
      <c r="HT266">
        <v>-8.5155935266811901E-3</v>
      </c>
      <c r="HU266">
        <v>-9.8386845911591095E-2</v>
      </c>
      <c r="HV266">
        <v>-6.7357777061261004E-2</v>
      </c>
      <c r="HX266">
        <v>-7.1221199505089303E-2</v>
      </c>
      <c r="HY266">
        <v>0.12883091385447201</v>
      </c>
      <c r="HZ266">
        <v>6.8100127282377798E-2</v>
      </c>
      <c r="IA266">
        <v>5.5469399922003497E-2</v>
      </c>
      <c r="IB266">
        <v>-1.0404282329545799E-2</v>
      </c>
      <c r="IC266">
        <v>4.0302054912899603E-3</v>
      </c>
      <c r="ID266">
        <v>-7.5210266277281307E-2</v>
      </c>
      <c r="IE266">
        <v>1.9255096594861201E-2</v>
      </c>
      <c r="IF266">
        <v>2.3191274340206298E-2</v>
      </c>
      <c r="IG266">
        <v>5.5259729197132401E-2</v>
      </c>
      <c r="IH266">
        <v>0.14143222379061601</v>
      </c>
      <c r="II266">
        <v>0.10765989536594101</v>
      </c>
      <c r="IJ266">
        <v>-7.9939014085539398E-2</v>
      </c>
      <c r="IK266">
        <v>-4.1960006092267597E-2</v>
      </c>
      <c r="IL266">
        <v>-0.13078103911539099</v>
      </c>
      <c r="IM266">
        <v>-6.6031813184963498E-2</v>
      </c>
      <c r="IN266">
        <v>-2.19472358367057E-2</v>
      </c>
      <c r="IO266">
        <v>7.0797423359181294E-2</v>
      </c>
      <c r="IP266">
        <v>5.1096329480060397E-2</v>
      </c>
      <c r="IQ266">
        <v>-7.1327997557091294E-2</v>
      </c>
      <c r="IR266">
        <v>-5.7090177142527003E-2</v>
      </c>
      <c r="IS266">
        <v>-5.0747568366205101E-2</v>
      </c>
      <c r="IT266">
        <v>0.123362171325425</v>
      </c>
      <c r="IU266">
        <v>-0.21280333585309599</v>
      </c>
      <c r="IV266">
        <v>3.5325817952980301E-2</v>
      </c>
      <c r="IW266">
        <v>2.4584263883298302E-3</v>
      </c>
      <c r="IX266">
        <v>-3.69208555639489E-4</v>
      </c>
      <c r="IY266">
        <v>0.16081445974123201</v>
      </c>
      <c r="IZ266">
        <v>8.4765160318056601E-2</v>
      </c>
      <c r="JA266">
        <v>-3.6959887438570101E-2</v>
      </c>
      <c r="JC266">
        <v>-0.102029190202302</v>
      </c>
      <c r="JD266">
        <v>-1.6712770502636001E-2</v>
      </c>
      <c r="JE266">
        <v>-9.5976503962447196E-2</v>
      </c>
      <c r="JF266">
        <v>6.8567627931770403E-2</v>
      </c>
      <c r="JG266">
        <v>7.7020338176225805E-2</v>
      </c>
      <c r="JH266">
        <v>3.7255544339132002E-2</v>
      </c>
      <c r="JI266">
        <v>4.1960946145991301E-2</v>
      </c>
      <c r="JJ266">
        <v>-1.1438641831773601E-2</v>
      </c>
      <c r="JK266">
        <v>-2.2592023742618001E-2</v>
      </c>
      <c r="JL266">
        <v>-5.4148537492437802E-2</v>
      </c>
      <c r="JM266">
        <v>4.4273817002249402E-2</v>
      </c>
    </row>
    <row r="267" spans="1:273" x14ac:dyDescent="0.25">
      <c r="A267" s="29">
        <v>44365</v>
      </c>
      <c r="B267" s="31" t="s">
        <v>1902</v>
      </c>
      <c r="C267" s="24" t="s">
        <v>1733</v>
      </c>
      <c r="D267" s="24" t="s">
        <v>1899</v>
      </c>
      <c r="E267" s="34">
        <v>96.466134999999994</v>
      </c>
      <c r="F267" s="38">
        <v>20000</v>
      </c>
      <c r="G267" s="16">
        <f>VLOOKUP(C267,dFundos!$A$1:$B$28,2,FALSE)</f>
        <v>19391009000107</v>
      </c>
      <c r="H267" s="13"/>
      <c r="I267">
        <f>_xll.ECONOMATICA(G267,"VOLATILITY","1Y",A267)</f>
        <v>3.5112032498036601</v>
      </c>
      <c r="J267">
        <f>_xll.ECONOMATICA(G267,"NAV","1D",A267)</f>
        <v>207.32664299989099</v>
      </c>
      <c r="K267">
        <f>_xll.ECONOMATICA(G267,"NAV","1D",A267+1)</f>
        <v>207.32664299989099</v>
      </c>
      <c r="L267" s="6"/>
      <c r="M267">
        <v>-0.10848386109501</v>
      </c>
      <c r="N267">
        <v>0.14211338129825901</v>
      </c>
      <c r="O267">
        <v>4.1898043491528397E-2</v>
      </c>
      <c r="P267">
        <v>5.0804960119421601E-2</v>
      </c>
      <c r="Q267">
        <v>-0.13241242268122699</v>
      </c>
      <c r="R267">
        <v>1.5961696226440801E-2</v>
      </c>
      <c r="S267">
        <v>-1.42601056722924E-3</v>
      </c>
      <c r="T267">
        <v>0.28111265964980697</v>
      </c>
      <c r="U267">
        <v>-0.13909260414948199</v>
      </c>
      <c r="V267">
        <v>5.2848331688437597E-2</v>
      </c>
      <c r="W267">
        <v>0.18938313296530401</v>
      </c>
      <c r="X267">
        <v>0.231631091810414</v>
      </c>
      <c r="Y267">
        <v>-0.19570881277104499</v>
      </c>
      <c r="Z267">
        <v>-0.410118551189953</v>
      </c>
      <c r="AA267">
        <v>0.175038961788232</v>
      </c>
      <c r="AB267">
        <v>-2.11370080251072E-2</v>
      </c>
      <c r="AC267">
        <v>0.419039741973393</v>
      </c>
      <c r="AD267">
        <v>-0.13009249478272999</v>
      </c>
      <c r="AE267">
        <v>0.17784377050702499</v>
      </c>
      <c r="AF267">
        <v>-7.7308495747274702E-3</v>
      </c>
      <c r="AG267">
        <v>-1.6892818348423998E-2</v>
      </c>
      <c r="AH267">
        <v>0.22590567259612701</v>
      </c>
      <c r="AI267">
        <v>-0.15772475471749201</v>
      </c>
      <c r="AJ267">
        <v>0.33483313600299902</v>
      </c>
      <c r="AK267">
        <v>-0.19154692326992501</v>
      </c>
      <c r="AL267">
        <v>-6.3800764564803103E-2</v>
      </c>
      <c r="AM267">
        <v>2.9479984732461201E-3</v>
      </c>
      <c r="AN267">
        <v>-1.4401580392586801E-2</v>
      </c>
      <c r="AO267">
        <v>-0.28822738786402602</v>
      </c>
      <c r="AP267">
        <v>0.150504050543532</v>
      </c>
      <c r="AQ267">
        <v>0.223021947749658</v>
      </c>
      <c r="AR267">
        <v>0.19717131617653599</v>
      </c>
      <c r="AS267">
        <v>-2.7067271639680299E-2</v>
      </c>
      <c r="AT267">
        <v>0.12002532639598899</v>
      </c>
      <c r="AU267">
        <v>-0.39344598180832702</v>
      </c>
      <c r="AV267">
        <v>-0.10516160455154</v>
      </c>
      <c r="AW267">
        <v>0.39438736057490997</v>
      </c>
      <c r="AX267">
        <v>0.27268289031781001</v>
      </c>
      <c r="AY267">
        <v>-3.3973107747442603E-2</v>
      </c>
      <c r="AZ267">
        <v>0.396121512676473</v>
      </c>
      <c r="BA267">
        <v>-0.469759254974633</v>
      </c>
      <c r="BB267">
        <v>0.21883572571823601</v>
      </c>
      <c r="BC267">
        <v>0.23473618384741701</v>
      </c>
      <c r="BD267">
        <v>0.24569083307142101</v>
      </c>
      <c r="BE267">
        <v>-8.1376549496781095E-2</v>
      </c>
      <c r="BF267">
        <v>2.0688802942458999E-2</v>
      </c>
      <c r="BG267">
        <v>9.8907795654667993E-2</v>
      </c>
      <c r="BH267">
        <v>-8.0640698797651601E-3</v>
      </c>
      <c r="BI267">
        <v>-5.0924381594086299E-2</v>
      </c>
      <c r="BJ267">
        <v>2.6738318410934901E-2</v>
      </c>
      <c r="BK267">
        <v>0.15476820535695901</v>
      </c>
      <c r="BL267">
        <v>-0.13845419907738701</v>
      </c>
      <c r="BM267">
        <v>-0.13613548353532701</v>
      </c>
      <c r="BN267">
        <v>0.24190771582652801</v>
      </c>
      <c r="BO267">
        <v>-0.305282267981966</v>
      </c>
      <c r="BP267">
        <v>0.13286017965583599</v>
      </c>
      <c r="BR267">
        <v>0.113588042586343</v>
      </c>
      <c r="BS267">
        <v>4.5343947567744201E-2</v>
      </c>
      <c r="BT267">
        <v>-4.3509778424777303E-2</v>
      </c>
      <c r="BU267">
        <v>0.148119403274904</v>
      </c>
      <c r="BV267">
        <v>-6.4446885517099905E-4</v>
      </c>
      <c r="BW267">
        <v>-0.26477172723389197</v>
      </c>
      <c r="BX267">
        <v>0.12813670618925199</v>
      </c>
      <c r="BY267">
        <v>-7.8952676813059994E-2</v>
      </c>
      <c r="BZ267">
        <v>-5.9606435843306799E-2</v>
      </c>
      <c r="CA267">
        <v>1.93920814126614E-2</v>
      </c>
      <c r="CB267">
        <v>-8.2666574326140094E-2</v>
      </c>
      <c r="CC267">
        <v>-0.20597897455445499</v>
      </c>
      <c r="CD267">
        <v>-3.3262288525293102E-2</v>
      </c>
      <c r="CE267">
        <v>-5.3375977222458501E-2</v>
      </c>
      <c r="CF267">
        <v>-2.3367232552118401E-2</v>
      </c>
      <c r="CG267">
        <v>-0.30687384733028</v>
      </c>
      <c r="CH267">
        <v>0.145982697722502</v>
      </c>
      <c r="CI267">
        <v>-5.1928115772170699E-2</v>
      </c>
      <c r="CJ267">
        <v>8.6394489699159693E-2</v>
      </c>
      <c r="CK267">
        <v>-0.29513228628275101</v>
      </c>
      <c r="CL267">
        <v>0.11144872696604601</v>
      </c>
      <c r="CM267">
        <v>-5.9147812862647697E-2</v>
      </c>
      <c r="CN267">
        <v>-0.19254994149377999</v>
      </c>
      <c r="CO267">
        <v>6.2972991509013795E-2</v>
      </c>
      <c r="CQ267">
        <v>0.28616991967283001</v>
      </c>
      <c r="CR267">
        <v>7.0423667602881296E-2</v>
      </c>
      <c r="CS267">
        <v>0.15745977507322101</v>
      </c>
      <c r="CT267">
        <v>9.9551298262667808E-3</v>
      </c>
      <c r="CU267">
        <v>-0.111941102477431</v>
      </c>
      <c r="CV267">
        <v>0.147917495087313</v>
      </c>
      <c r="CW267">
        <v>0.14748089870408901</v>
      </c>
      <c r="CX267">
        <v>-6.7558031787484693E-2</v>
      </c>
      <c r="CY267">
        <v>-0.26347615785198297</v>
      </c>
      <c r="CZ267">
        <v>-8.8550803138787201E-2</v>
      </c>
      <c r="DA267">
        <v>2.7228274120716399E-2</v>
      </c>
      <c r="DB267">
        <v>-1.8510832796891901E-2</v>
      </c>
      <c r="DC267">
        <v>-0.18707302006078</v>
      </c>
      <c r="DD267">
        <v>7.7073114880477104E-3</v>
      </c>
      <c r="DF267">
        <v>5.7702978483575897E-2</v>
      </c>
      <c r="DG267">
        <v>-0.21826798638358</v>
      </c>
      <c r="DH267">
        <v>-0.155273389282229</v>
      </c>
      <c r="DI267">
        <v>0.275724199491378</v>
      </c>
      <c r="DJ267">
        <v>-0.67051350488327399</v>
      </c>
      <c r="DK267">
        <v>-0.21915286852163299</v>
      </c>
      <c r="DL267">
        <v>-0.12759108876707601</v>
      </c>
      <c r="DM267">
        <v>-0.62299833534780202</v>
      </c>
      <c r="DN267">
        <v>-2.3775108093104801E-2</v>
      </c>
      <c r="DO267">
        <v>-0.169687951256492</v>
      </c>
      <c r="DP267">
        <v>-0.27076398309873201</v>
      </c>
      <c r="DQ267">
        <v>5.9245737247692901E-2</v>
      </c>
      <c r="DR267">
        <v>0.24494832832715499</v>
      </c>
      <c r="DS267">
        <v>0.12765637893608101</v>
      </c>
      <c r="DT267">
        <v>3.39711892593186E-2</v>
      </c>
      <c r="DU267">
        <v>0.117289808986243</v>
      </c>
      <c r="DV267">
        <v>0.26023838508990599</v>
      </c>
      <c r="DW267">
        <v>-8.4666199927596594E-2</v>
      </c>
      <c r="DX267">
        <v>5.5053951655281697E-4</v>
      </c>
      <c r="DY267">
        <v>0.183517485675111</v>
      </c>
      <c r="DZ267">
        <v>0.113435807179485</v>
      </c>
      <c r="EA267">
        <v>0.238722188259999</v>
      </c>
      <c r="EB267">
        <v>-0.33768537277865102</v>
      </c>
      <c r="EC267">
        <v>6.8896770608262201E-2</v>
      </c>
      <c r="ED267">
        <v>-0.35752375943047798</v>
      </c>
      <c r="EE267">
        <v>0.20784170101251201</v>
      </c>
      <c r="EF267">
        <v>-9.4055876888887696E-2</v>
      </c>
      <c r="EG267">
        <v>0.317376494422206</v>
      </c>
      <c r="EH267">
        <v>9.6236118042725097E-2</v>
      </c>
      <c r="EI267">
        <v>-8.5171882528811693E-2</v>
      </c>
      <c r="EJ267">
        <v>0.184086840272357</v>
      </c>
      <c r="EK267">
        <v>-0.14639113642260801</v>
      </c>
      <c r="EL267">
        <v>0.109301892916847</v>
      </c>
      <c r="EM267">
        <v>4.5205166497908102E-2</v>
      </c>
      <c r="EN267">
        <v>7.5803586332767695E-2</v>
      </c>
      <c r="EO267">
        <v>0.104515260500193</v>
      </c>
      <c r="EP267">
        <v>8.9232277423434397E-2</v>
      </c>
      <c r="EQ267">
        <v>-1.1832878954010099E-3</v>
      </c>
      <c r="ES267">
        <v>-0.175629479235795</v>
      </c>
      <c r="ET267">
        <v>8.0683590567787206E-2</v>
      </c>
      <c r="EU267">
        <v>0.35663868929987103</v>
      </c>
      <c r="EV267">
        <v>1.8327658654016001E-2</v>
      </c>
      <c r="EX267">
        <v>0.226419937098399</v>
      </c>
      <c r="EY267">
        <v>6.7543190380092696E-2</v>
      </c>
      <c r="EZ267">
        <v>-0.230602800911583</v>
      </c>
      <c r="FA267">
        <v>-0.31841081163293</v>
      </c>
      <c r="FB267">
        <v>0.13593634903372701</v>
      </c>
      <c r="FC267">
        <v>0.34813146066881001</v>
      </c>
      <c r="FD267">
        <v>-0.37223085928417299</v>
      </c>
      <c r="FE267">
        <v>-0.15705933865319799</v>
      </c>
      <c r="FF267">
        <v>-0.48752365182736002</v>
      </c>
      <c r="FG267">
        <v>6.98726322298171E-2</v>
      </c>
      <c r="FH267">
        <v>-7.8787298480165205E-2</v>
      </c>
      <c r="FI267">
        <v>1.57201560796238E-2</v>
      </c>
      <c r="FJ267">
        <v>0.17214157087437301</v>
      </c>
      <c r="FK267">
        <v>0.47718199130031302</v>
      </c>
      <c r="FL267">
        <v>0.155610154797614</v>
      </c>
      <c r="FM267">
        <v>2.03988020075485E-4</v>
      </c>
      <c r="FN267">
        <v>-0.39331156303887799</v>
      </c>
      <c r="FO267">
        <v>2.9246702069940501E-2</v>
      </c>
      <c r="FP267">
        <v>0.17097824911616</v>
      </c>
      <c r="FQ267">
        <v>0.32742083330958799</v>
      </c>
      <c r="FR267">
        <v>0.64292616953025605</v>
      </c>
      <c r="FS267">
        <v>0.30112969307083398</v>
      </c>
      <c r="FT267">
        <v>3.1958912586560501E-2</v>
      </c>
      <c r="FU267">
        <v>0.54705440034012998</v>
      </c>
      <c r="FV267">
        <v>0.71041769278963296</v>
      </c>
      <c r="FW267">
        <v>5.2206250984454501E-3</v>
      </c>
      <c r="FX267">
        <v>-5.9960709677398E-2</v>
      </c>
      <c r="FY267">
        <v>-0.117587411477871</v>
      </c>
      <c r="FZ267">
        <v>5.6645258155185697E-4</v>
      </c>
      <c r="GA267">
        <v>8.86014331626939E-3</v>
      </c>
      <c r="GD267">
        <v>0.46624985334347002</v>
      </c>
      <c r="GE267">
        <v>0.30595504413213298</v>
      </c>
      <c r="GF267">
        <v>0.35725463403650798</v>
      </c>
      <c r="GG267">
        <v>0.31803639576537501</v>
      </c>
      <c r="GH267">
        <v>-0.39929170052346302</v>
      </c>
      <c r="GI267">
        <v>0.441279320330068</v>
      </c>
      <c r="GJ267">
        <v>-3.4047424378513803E-2</v>
      </c>
      <c r="GK267">
        <v>-4.21889764766092E-2</v>
      </c>
      <c r="GL267">
        <v>0.321927366712771</v>
      </c>
      <c r="GM267">
        <v>-0.36421173817871</v>
      </c>
      <c r="GN267">
        <v>-0.24066920341283499</v>
      </c>
      <c r="GO267">
        <v>-0.31444085980183401</v>
      </c>
      <c r="GP267">
        <v>-0.19155659292664501</v>
      </c>
      <c r="GQ267">
        <v>-0.16394738267990799</v>
      </c>
      <c r="GR267">
        <v>-3.6638961319113199E-2</v>
      </c>
      <c r="GS267">
        <v>-0.71428362753067598</v>
      </c>
      <c r="GT267">
        <v>0.228631319623673</v>
      </c>
      <c r="GU267">
        <v>-0.19269269851065501</v>
      </c>
      <c r="GV267">
        <v>5.5176777823362499E-2</v>
      </c>
      <c r="GW267">
        <v>0.52672004549094698</v>
      </c>
      <c r="GX267">
        <v>5.7298942738270901E-2</v>
      </c>
      <c r="GY267">
        <v>-0.25545205280650402</v>
      </c>
      <c r="GZ267">
        <v>-5.0190143429063E-2</v>
      </c>
      <c r="HA267">
        <v>0.12980706305825199</v>
      </c>
      <c r="HB267">
        <v>0.32947087020147597</v>
      </c>
      <c r="HC267">
        <v>-0.471273378570913</v>
      </c>
      <c r="HD267">
        <v>-0.15538353372903699</v>
      </c>
      <c r="HE267">
        <v>-3.30744554048579E-2</v>
      </c>
      <c r="HF267">
        <v>8.8197738114104099E-2</v>
      </c>
      <c r="HG267">
        <v>-0.21563934378718799</v>
      </c>
      <c r="HH267">
        <v>-0.12518689327407601</v>
      </c>
      <c r="HI267">
        <v>5.3061256585351699E-2</v>
      </c>
      <c r="HK267">
        <v>-1.8722492313827401E-3</v>
      </c>
      <c r="HL267">
        <v>3.4668389889702701E-2</v>
      </c>
      <c r="HM267">
        <v>0.30906531828804901</v>
      </c>
      <c r="HN267">
        <v>0.15105544862308301</v>
      </c>
      <c r="HO267">
        <v>0.112472681757936</v>
      </c>
      <c r="HP267">
        <v>0.19730596759472999</v>
      </c>
      <c r="HQ267">
        <v>5.2840811076748699E-2</v>
      </c>
      <c r="HR267">
        <v>4.77995179608115E-2</v>
      </c>
      <c r="HS267">
        <v>0.128955033324019</v>
      </c>
      <c r="HT267">
        <v>0.245045366136765</v>
      </c>
      <c r="HU267">
        <v>0.27733400092984101</v>
      </c>
      <c r="HV267">
        <v>-5.8825415089813801E-2</v>
      </c>
      <c r="HX267">
        <v>-1.50978664350987E-2</v>
      </c>
      <c r="HY267">
        <v>-9.5461839555355296E-2</v>
      </c>
      <c r="HZ267">
        <v>0.25385009284946097</v>
      </c>
      <c r="IA267">
        <v>0.28105750043323502</v>
      </c>
      <c r="IB267">
        <v>-0.29922541643827599</v>
      </c>
      <c r="IC267">
        <v>0.26417192530061601</v>
      </c>
      <c r="ID267">
        <v>0.10640712989697899</v>
      </c>
      <c r="IE267">
        <v>-6.8791785088251303E-2</v>
      </c>
      <c r="IF267">
        <v>0.35496107284416201</v>
      </c>
      <c r="IG267">
        <v>0.24435856375930601</v>
      </c>
      <c r="IH267">
        <v>-9.8582805640035104E-2</v>
      </c>
      <c r="II267">
        <v>-0.100914021186327</v>
      </c>
      <c r="IJ267">
        <v>-0.18154607842007001</v>
      </c>
      <c r="IK267">
        <v>7.2667722270125495E-2</v>
      </c>
      <c r="IL267">
        <v>5.9973388306389097E-2</v>
      </c>
      <c r="IM267">
        <v>-0.102072487970872</v>
      </c>
      <c r="IN267">
        <v>-5.9081896324642003E-3</v>
      </c>
      <c r="IO267">
        <v>0.21446991268021501</v>
      </c>
      <c r="IP267">
        <v>-0.114427614880697</v>
      </c>
      <c r="IQ267">
        <v>-0.100738461060246</v>
      </c>
      <c r="IR267">
        <v>1.4658904729003599E-2</v>
      </c>
      <c r="IS267">
        <v>-1.06229073026043E-2</v>
      </c>
      <c r="IT267">
        <v>-0.170865321706515</v>
      </c>
      <c r="IU267">
        <v>0.264719175720529</v>
      </c>
      <c r="IV267">
        <v>0.114093657248304</v>
      </c>
      <c r="IW267">
        <v>0.40596269773232102</v>
      </c>
      <c r="IX267">
        <v>0.112785893543332</v>
      </c>
      <c r="IY267">
        <v>3.8365387990779702E-2</v>
      </c>
      <c r="IZ267">
        <v>-0.55460707808379095</v>
      </c>
      <c r="JA267">
        <v>-0.101014175925229</v>
      </c>
      <c r="JC267">
        <v>0.19657010616356299</v>
      </c>
      <c r="JD267">
        <v>-0.196924058673176</v>
      </c>
      <c r="JE267">
        <v>7.7952622268639998E-2</v>
      </c>
      <c r="JF267">
        <v>8.8554349531477797E-2</v>
      </c>
      <c r="JG267">
        <v>-7.4370836955495206E-5</v>
      </c>
      <c r="JH267">
        <v>1.0550942715781299E-2</v>
      </c>
      <c r="JI267">
        <v>0.235644291205972</v>
      </c>
      <c r="JJ267">
        <v>0.19063412073592201</v>
      </c>
      <c r="JK267">
        <v>0.13620785593957399</v>
      </c>
      <c r="JL267">
        <v>9.0108677977696103E-2</v>
      </c>
      <c r="JM267">
        <v>0.112694154631754</v>
      </c>
    </row>
    <row r="268" spans="1:273" x14ac:dyDescent="0.25">
      <c r="A268" s="30">
        <v>44365</v>
      </c>
      <c r="B268" s="31" t="s">
        <v>1902</v>
      </c>
      <c r="C268" s="23" t="s">
        <v>1745</v>
      </c>
      <c r="D268" s="23" t="s">
        <v>1899</v>
      </c>
      <c r="E268" s="32">
        <v>135.63424499999999</v>
      </c>
      <c r="F268" s="37">
        <v>20000</v>
      </c>
      <c r="G268" s="16">
        <f>VLOOKUP(C268,dFundos!$A$1:$B$28,2,FALSE)</f>
        <v>26111809000184</v>
      </c>
      <c r="H268" s="13"/>
      <c r="I268">
        <f>_xll.ECONOMATICA(G268,"VOLATILITY","1Y",A268)</f>
        <v>5.8356234592211003</v>
      </c>
      <c r="J268">
        <f>_xll.ECONOMATICA(G268,"NAV","1D",A268)</f>
        <v>147.06626400002301</v>
      </c>
      <c r="K268">
        <f>_xll.ECONOMATICA(G268,"NAV","1D",A268+1)</f>
        <v>147.06626400002301</v>
      </c>
      <c r="L268" s="6"/>
      <c r="M268">
        <v>8.7918085228011505E-2</v>
      </c>
      <c r="N268">
        <v>-5.5725272432027899E-2</v>
      </c>
      <c r="O268">
        <v>0.15314104020944799</v>
      </c>
      <c r="P268">
        <v>-0.40130495845005498</v>
      </c>
      <c r="Q268">
        <v>0.34146583693655003</v>
      </c>
      <c r="R268">
        <v>-0.568078976175457</v>
      </c>
      <c r="S268">
        <v>0.32800018034322398</v>
      </c>
      <c r="T268">
        <v>8.3811720833182293E-2</v>
      </c>
      <c r="U268">
        <v>0.27989159516437201</v>
      </c>
      <c r="V268">
        <v>3.4581975342007402E-3</v>
      </c>
      <c r="W268">
        <v>0.166465457732556</v>
      </c>
      <c r="X268">
        <v>0.50712368793028895</v>
      </c>
      <c r="Y268">
        <v>-0.208355463655607</v>
      </c>
      <c r="Z268">
        <v>0.46851039878674799</v>
      </c>
      <c r="AA268">
        <v>-6.8343802286108299E-2</v>
      </c>
      <c r="AB268">
        <v>0.24620419226266699</v>
      </c>
      <c r="AC268">
        <v>-0.464284006466187</v>
      </c>
      <c r="AD268">
        <v>0.27573213465075203</v>
      </c>
      <c r="AE268">
        <v>0.35925722004321903</v>
      </c>
      <c r="AF268">
        <v>-0.39027549792081101</v>
      </c>
      <c r="AG268">
        <v>0.73227495049650304</v>
      </c>
      <c r="AH268">
        <v>0.42710415418696401</v>
      </c>
      <c r="AI268">
        <v>-0.15939336944939</v>
      </c>
      <c r="AJ268">
        <v>2.6981566043105001E-2</v>
      </c>
      <c r="AK268">
        <v>-0.42177244304184602</v>
      </c>
      <c r="AL268">
        <v>-3.0737852648599101E-2</v>
      </c>
      <c r="AM268">
        <v>0.42890382901532598</v>
      </c>
      <c r="AN268">
        <v>-7.93865812738659E-2</v>
      </c>
      <c r="AO268">
        <v>0.36687490937765699</v>
      </c>
      <c r="AP268">
        <v>0.12300686394155499</v>
      </c>
      <c r="AQ268">
        <v>-0.21621597361445299</v>
      </c>
      <c r="AR268">
        <v>1.8720194930210699E-2</v>
      </c>
      <c r="AS268">
        <v>-0.233437885981402</v>
      </c>
      <c r="AT268">
        <v>0.47708671645523298</v>
      </c>
      <c r="AU268">
        <v>0.41340676143590799</v>
      </c>
      <c r="AV268">
        <v>-0.30117080350464698</v>
      </c>
      <c r="AW268">
        <v>-0.125220489735511</v>
      </c>
      <c r="AX268">
        <v>-0.29554572738561502</v>
      </c>
      <c r="AY268">
        <v>4.6137747631291902E-3</v>
      </c>
      <c r="AZ268">
        <v>-0.26191562328676798</v>
      </c>
      <c r="BA268">
        <v>0.26707702108978998</v>
      </c>
      <c r="BB268">
        <v>-0.29706617333431501</v>
      </c>
      <c r="BC268">
        <v>0.61300836314330798</v>
      </c>
      <c r="BD268">
        <v>-0.343921349940501</v>
      </c>
      <c r="BE268">
        <v>0.15396396884170799</v>
      </c>
      <c r="BF268">
        <v>-3.5155992463842302E-2</v>
      </c>
      <c r="BG268">
        <v>0.14959765958337801</v>
      </c>
      <c r="BH268">
        <v>8.1801777196233202E-2</v>
      </c>
      <c r="BI268">
        <v>-0.16130831072587201</v>
      </c>
      <c r="BJ268">
        <v>-2.6159145818382998E-2</v>
      </c>
      <c r="BK268">
        <v>0.33665004029899098</v>
      </c>
      <c r="BL268">
        <v>-0.49569235161470698</v>
      </c>
      <c r="BM268">
        <v>0.54163814093044504</v>
      </c>
      <c r="BN268">
        <v>-0.102840983254282</v>
      </c>
      <c r="BO268">
        <v>-0.538490628969157</v>
      </c>
      <c r="BP268">
        <v>8.6537156857957598E-2</v>
      </c>
      <c r="BR268">
        <v>-0.31262196162060701</v>
      </c>
      <c r="BS268">
        <v>0.35067385615548102</v>
      </c>
      <c r="BT268">
        <v>-0.61234453960423696</v>
      </c>
      <c r="BU268">
        <v>-7.27486517462239E-2</v>
      </c>
      <c r="BV268">
        <v>0.49992263629974298</v>
      </c>
      <c r="BW268">
        <v>2.1238402405288102E-2</v>
      </c>
      <c r="BX268">
        <v>-0.15186653290584201</v>
      </c>
      <c r="BY268">
        <v>-9.7006963642343194E-2</v>
      </c>
      <c r="BZ268">
        <v>-0.38958164923315097</v>
      </c>
      <c r="CA268">
        <v>-0.48731756578490598</v>
      </c>
      <c r="CB268">
        <v>0.28285077041800799</v>
      </c>
      <c r="CC268">
        <v>-0.438137869969069</v>
      </c>
      <c r="CD268">
        <v>0.19219274490751601</v>
      </c>
      <c r="CE268">
        <v>9.8458725005912101E-2</v>
      </c>
      <c r="CF268">
        <v>-0.54149476673046604</v>
      </c>
      <c r="CG268">
        <v>-0.19492818319122299</v>
      </c>
      <c r="CH268">
        <v>0.25775513495318603</v>
      </c>
      <c r="CI268">
        <v>0.35816524941765199</v>
      </c>
      <c r="CJ268">
        <v>-0.57600268746682604</v>
      </c>
      <c r="CK268">
        <v>0.424254622703302</v>
      </c>
      <c r="CL268">
        <v>-0.274513985004887</v>
      </c>
      <c r="CM268">
        <v>0.15868170630710701</v>
      </c>
      <c r="CN268">
        <v>0.38389990477298902</v>
      </c>
      <c r="CO268">
        <v>0.20008878491353199</v>
      </c>
      <c r="CQ268">
        <v>0.29445876261888798</v>
      </c>
      <c r="CR268">
        <v>0.20110656550969</v>
      </c>
      <c r="CS268">
        <v>-2.26547398597177E-2</v>
      </c>
      <c r="CT268">
        <v>-2.4639494131406502E-2</v>
      </c>
      <c r="CU268">
        <v>-6.9486197753576603E-2</v>
      </c>
      <c r="CV268">
        <v>0.48846317349671198</v>
      </c>
      <c r="CW268">
        <v>7.7566358231706503E-2</v>
      </c>
      <c r="CX268">
        <v>1.7348155779473001E-2</v>
      </c>
      <c r="CY268">
        <v>-8.3472429196263007E-2</v>
      </c>
      <c r="CZ268">
        <v>-0.285753313528403</v>
      </c>
      <c r="DA268">
        <v>-0.14184612637109201</v>
      </c>
      <c r="DB268">
        <v>-1.1761081743316</v>
      </c>
      <c r="DC268">
        <v>0.45547454519692099</v>
      </c>
      <c r="DD268">
        <v>-0.84827663131363795</v>
      </c>
      <c r="DF268">
        <v>0.50552094235172296</v>
      </c>
      <c r="DG268">
        <v>0.76552774571609905</v>
      </c>
      <c r="DH268">
        <v>1.0788306957692799</v>
      </c>
      <c r="DI268">
        <v>0.151112083949556</v>
      </c>
      <c r="DJ268">
        <v>-0.19396882289584</v>
      </c>
      <c r="DK268">
        <v>-0.139164261508995</v>
      </c>
      <c r="DL268">
        <v>7.4193899672536603E-2</v>
      </c>
      <c r="DM268">
        <v>-0.60119899844721703</v>
      </c>
      <c r="DN268">
        <v>0.60151506859256199</v>
      </c>
      <c r="DO268">
        <v>0.225873685121769</v>
      </c>
      <c r="DP268">
        <v>4.0046423418971203E-2</v>
      </c>
      <c r="DQ268">
        <v>-0.22031644903108799</v>
      </c>
      <c r="DR268">
        <v>0.15571921067021299</v>
      </c>
      <c r="DS268">
        <v>-1.83784468390513E-2</v>
      </c>
      <c r="DT268">
        <v>0.30099379491730399</v>
      </c>
      <c r="DU268">
        <v>0.36916774151905002</v>
      </c>
      <c r="DV268">
        <v>0.21129922697582501</v>
      </c>
      <c r="DW268">
        <v>0.115390706741891</v>
      </c>
      <c r="DX268">
        <v>0.249965266084473</v>
      </c>
      <c r="DY268">
        <v>-0.28001399468848798</v>
      </c>
      <c r="DZ268">
        <v>0.23541194113931899</v>
      </c>
      <c r="EA268">
        <v>9.6603131896699806E-2</v>
      </c>
      <c r="EB268">
        <v>0.13118801234668401</v>
      </c>
      <c r="EC268">
        <v>0.31705809087725401</v>
      </c>
      <c r="ED268">
        <v>-0.17250304117624199</v>
      </c>
      <c r="EE268">
        <v>0.108685375198547</v>
      </c>
      <c r="EF268">
        <v>-0.34013628182947298</v>
      </c>
      <c r="EG268">
        <v>0.19119785774819301</v>
      </c>
      <c r="EH268">
        <v>8.3550178896985003E-2</v>
      </c>
      <c r="EI268">
        <v>5.4944025214354E-2</v>
      </c>
      <c r="EJ268">
        <v>0.51065856168861501</v>
      </c>
      <c r="EK268">
        <v>0.34322147148486698</v>
      </c>
      <c r="EL268">
        <v>0.22770123250666099</v>
      </c>
      <c r="EM268">
        <v>-2.8313782877376101E-2</v>
      </c>
      <c r="EN268">
        <v>-0.35018075204789101</v>
      </c>
      <c r="EO268">
        <v>7.6805844037153306E-2</v>
      </c>
      <c r="EP268">
        <v>0.30131573821563501</v>
      </c>
      <c r="EQ268">
        <v>4.6564054719056003E-2</v>
      </c>
      <c r="ES268">
        <v>0.24098508274619199</v>
      </c>
      <c r="ET268">
        <v>0.12001299855910499</v>
      </c>
      <c r="EU268">
        <v>0.20423871355887999</v>
      </c>
      <c r="EV268">
        <v>-1.1480697048682501E-2</v>
      </c>
      <c r="EX268">
        <v>-0.111369740807277</v>
      </c>
      <c r="EY268">
        <v>0.13795181512250601</v>
      </c>
      <c r="EZ268">
        <v>-0.59034382793470297</v>
      </c>
      <c r="FA268">
        <v>0.50921317779284403</v>
      </c>
      <c r="FB268">
        <v>0.94448531199304897</v>
      </c>
      <c r="FC268">
        <v>-0.29236298514661002</v>
      </c>
      <c r="FD268">
        <v>0.35036175122513702</v>
      </c>
      <c r="FE268">
        <v>-0.180333186926873</v>
      </c>
      <c r="FF268">
        <v>0.31938361207721799</v>
      </c>
      <c r="FG268">
        <v>-0.42974592815880902</v>
      </c>
      <c r="FH268">
        <v>0.15417896611324999</v>
      </c>
      <c r="FI268">
        <v>0.10116423454746799</v>
      </c>
      <c r="FJ268">
        <v>7.3624077049316797E-2</v>
      </c>
      <c r="FK268">
        <v>-0.241805043242493</v>
      </c>
      <c r="FL268">
        <v>-0.193624378971435</v>
      </c>
      <c r="FM268">
        <v>-0.11841540090244999</v>
      </c>
      <c r="FN268">
        <v>-0.15229747587</v>
      </c>
      <c r="FO268">
        <v>-0.59129154551555996</v>
      </c>
      <c r="FP268">
        <v>0.72973291426023901</v>
      </c>
      <c r="FQ268">
        <v>-0.75518565390666503</v>
      </c>
      <c r="FR268">
        <v>0.70922635750321195</v>
      </c>
      <c r="FS268">
        <v>0.46790314900135899</v>
      </c>
      <c r="FT268">
        <v>0.37892241398367299</v>
      </c>
      <c r="FU268">
        <v>7.7546374450321295E-2</v>
      </c>
      <c r="FV268">
        <v>0.40326708385691701</v>
      </c>
      <c r="FW268">
        <v>0.20928290050505899</v>
      </c>
      <c r="FX268">
        <v>-0.12560317227325901</v>
      </c>
      <c r="FY268">
        <v>-0.32092578203446498</v>
      </c>
      <c r="FZ268">
        <v>0.36689934750029402</v>
      </c>
      <c r="GA268">
        <v>8.88847722308128E-2</v>
      </c>
      <c r="GD268">
        <v>0.181227378743642</v>
      </c>
      <c r="GE268">
        <v>-0.26617338789947098</v>
      </c>
      <c r="GF268">
        <v>0.165356138495554</v>
      </c>
      <c r="GG268">
        <v>-0.97311476311006095</v>
      </c>
      <c r="GH268">
        <v>0.173084076050145</v>
      </c>
      <c r="GI268">
        <v>7.8644395580340601E-2</v>
      </c>
      <c r="GJ268">
        <v>-0.88230993860633999</v>
      </c>
      <c r="GK268">
        <v>-0.54969472521406704</v>
      </c>
      <c r="GL268">
        <v>0.41377143697900498</v>
      </c>
      <c r="GM268">
        <v>-5.49665798644128E-2</v>
      </c>
      <c r="GN268">
        <v>-0.26387473135400802</v>
      </c>
      <c r="GO268">
        <v>-2.5011139223352099E-2</v>
      </c>
      <c r="GP268">
        <v>0.54966671632428199</v>
      </c>
      <c r="GQ268">
        <v>-1.3057027958893701</v>
      </c>
      <c r="GR268">
        <v>0.218101594327891</v>
      </c>
      <c r="GS268">
        <v>-3.6037869904248503E-2</v>
      </c>
      <c r="GT268">
        <v>0.93440144064516095</v>
      </c>
      <c r="GU268">
        <v>-0.129878280313278</v>
      </c>
      <c r="GV268">
        <v>0.14843090812064499</v>
      </c>
      <c r="GW268">
        <v>-0.15105126067283001</v>
      </c>
      <c r="GX268">
        <v>0.49292392777715599</v>
      </c>
      <c r="GY268">
        <v>-0.86559197161477597</v>
      </c>
      <c r="GZ268">
        <v>0.41402224032935903</v>
      </c>
      <c r="HA268">
        <v>-0.217542933933146</v>
      </c>
      <c r="HB268">
        <v>-0.34593036916703601</v>
      </c>
      <c r="HC268">
        <v>-0.54377242013288196</v>
      </c>
      <c r="HD268">
        <v>0.50153755673818501</v>
      </c>
      <c r="HE268">
        <v>0.14903611790941801</v>
      </c>
      <c r="HF268">
        <v>-9.8908596919500297E-2</v>
      </c>
      <c r="HG268">
        <v>0.43010350673284797</v>
      </c>
      <c r="HH268">
        <v>0.146463752935233</v>
      </c>
      <c r="HI268">
        <v>0.111393657789449</v>
      </c>
      <c r="HK268">
        <v>0.41271925565524697</v>
      </c>
      <c r="HL268">
        <v>0.19552817411749901</v>
      </c>
      <c r="HM268">
        <v>-3.3565038847882499E-2</v>
      </c>
      <c r="HN268">
        <v>0.32135212495631998</v>
      </c>
      <c r="HO268">
        <v>2.73820814982173E-2</v>
      </c>
      <c r="HP268">
        <v>0.166589125910832</v>
      </c>
      <c r="HQ268">
        <v>4.0305252332473201E-2</v>
      </c>
      <c r="HR268">
        <v>-8.6496569656446795E-2</v>
      </c>
      <c r="HS268">
        <v>0.138910521854996</v>
      </c>
      <c r="HT268">
        <v>0.19097946751571701</v>
      </c>
      <c r="HU268">
        <v>-0.13656223036377901</v>
      </c>
      <c r="HV268">
        <v>-0.27932127086387498</v>
      </c>
      <c r="HX268">
        <v>-0.39290447566600101</v>
      </c>
      <c r="HY268">
        <v>0.56528768254793205</v>
      </c>
      <c r="HZ268">
        <v>0.117096560097707</v>
      </c>
      <c r="IA268">
        <v>-0.14363032087203501</v>
      </c>
      <c r="IB268">
        <v>0.233662673053914</v>
      </c>
      <c r="IC268">
        <v>1.37855427965405E-2</v>
      </c>
      <c r="ID268">
        <v>-0.161641718932515</v>
      </c>
      <c r="IE268">
        <v>4.2510434286668897E-2</v>
      </c>
      <c r="IF268">
        <v>-0.54689415601387703</v>
      </c>
      <c r="IG268">
        <v>0.43488605588208901</v>
      </c>
      <c r="IH268">
        <v>-0.19724441499420201</v>
      </c>
      <c r="II268">
        <v>0.75363765445217701</v>
      </c>
      <c r="IJ268">
        <v>-0.46396179677685701</v>
      </c>
      <c r="IK268">
        <v>0.12785178223566601</v>
      </c>
      <c r="IL268">
        <v>-1.3154726657376199</v>
      </c>
      <c r="IM268">
        <v>0.23094835869415001</v>
      </c>
      <c r="IN268">
        <v>0.52135496098344403</v>
      </c>
      <c r="IO268">
        <v>0.32050009194790602</v>
      </c>
      <c r="IP268">
        <v>-9.8876981610374101E-2</v>
      </c>
      <c r="IQ268">
        <v>-0.24265135143650701</v>
      </c>
      <c r="IR268">
        <v>0.38700843615515601</v>
      </c>
      <c r="IS268">
        <v>-1.4267011829360901E-2</v>
      </c>
      <c r="IT268">
        <v>0.56600233147037204</v>
      </c>
      <c r="IU268">
        <v>-0.17182713199872501</v>
      </c>
      <c r="IV268">
        <v>0.17112519362854101</v>
      </c>
      <c r="IW268">
        <v>0.13744289426540501</v>
      </c>
      <c r="IX268">
        <v>0.18043834024865599</v>
      </c>
      <c r="IY268">
        <v>0.25018753258336801</v>
      </c>
      <c r="IZ268">
        <v>0.33151253774121903</v>
      </c>
      <c r="JA268">
        <v>-3.02144243505609E-2</v>
      </c>
      <c r="JC268">
        <v>0.113524617881922</v>
      </c>
      <c r="JD268">
        <v>0.113895471804426</v>
      </c>
      <c r="JE268">
        <v>-0.208947961436934</v>
      </c>
      <c r="JF268">
        <v>-2.8977106921956899E-2</v>
      </c>
      <c r="JG268">
        <v>9.2167525690456401E-2</v>
      </c>
      <c r="JH268">
        <v>-0.149018470074225</v>
      </c>
      <c r="JI268">
        <v>0.35003182529180799</v>
      </c>
      <c r="JJ268">
        <v>-3.6893718970532098E-3</v>
      </c>
      <c r="JK268">
        <v>-8.8498655350122093E-2</v>
      </c>
      <c r="JL268">
        <v>-9.9311021858738996E-2</v>
      </c>
      <c r="JM268">
        <v>-1.4224896494852099E-2</v>
      </c>
    </row>
    <row r="269" spans="1:273" x14ac:dyDescent="0.25">
      <c r="A269" s="29">
        <v>44365</v>
      </c>
      <c r="B269" s="31" t="s">
        <v>1902</v>
      </c>
      <c r="C269" s="24" t="s">
        <v>1734</v>
      </c>
      <c r="D269" s="24" t="s">
        <v>1899</v>
      </c>
      <c r="E269" s="34">
        <v>204.09528399999999</v>
      </c>
      <c r="F269" s="38">
        <v>30000</v>
      </c>
      <c r="G269" s="16">
        <f>VLOOKUP(C269,dFundos!$A$1:$B$28,2,FALSE)</f>
        <v>25079578000106</v>
      </c>
      <c r="H269" s="13"/>
      <c r="I269">
        <f>_xll.ECONOMATICA(G269,"VOLATILITY","1Y",A269)</f>
        <v>2.3860610603442201</v>
      </c>
      <c r="J269">
        <f>_xll.ECONOMATICA(G269,"NAV","1D",A269)</f>
        <v>146.99016700009801</v>
      </c>
      <c r="K269">
        <f>_xll.ECONOMATICA(G269,"NAV","1D",A269+1)</f>
        <v>146.99016700009801</v>
      </c>
      <c r="L269" s="6"/>
      <c r="M269">
        <v>0.152815408000606</v>
      </c>
      <c r="N269">
        <v>-0.19419234195083801</v>
      </c>
      <c r="O269">
        <v>7.9688931509735994E-2</v>
      </c>
      <c r="P269">
        <v>3.9018127790768603E-2</v>
      </c>
      <c r="Q269">
        <v>3.6667240601673298E-2</v>
      </c>
      <c r="R269">
        <v>-8.4151332157489406E-2</v>
      </c>
      <c r="S269">
        <v>0.170703395997407</v>
      </c>
      <c r="T269">
        <v>-0.1032803445014</v>
      </c>
      <c r="U269">
        <v>0.301935098286776</v>
      </c>
      <c r="V269">
        <v>0.12983982123842</v>
      </c>
      <c r="W269">
        <v>0.17988884192163801</v>
      </c>
      <c r="X269">
        <v>-4.2706415115390001E-2</v>
      </c>
      <c r="Y269">
        <v>0.19491167040541801</v>
      </c>
      <c r="Z269">
        <v>-0.126730582360324</v>
      </c>
      <c r="AA269">
        <v>0.34803334910975497</v>
      </c>
      <c r="AB269">
        <v>9.6207971728290403E-2</v>
      </c>
      <c r="AC269">
        <v>7.3480682294757599E-2</v>
      </c>
      <c r="AD269">
        <v>0.15105589700397101</v>
      </c>
      <c r="AE269">
        <v>-7.0151152795006097E-2</v>
      </c>
      <c r="AF269">
        <v>-0.16136159356392499</v>
      </c>
      <c r="AG269">
        <v>0.24679863963683599</v>
      </c>
      <c r="AH269">
        <v>0.36176144567434698</v>
      </c>
      <c r="AI269">
        <v>-4.3076048041257302E-2</v>
      </c>
      <c r="AJ269">
        <v>0.20008319715998399</v>
      </c>
      <c r="AK269">
        <v>-8.3006068689428503E-2</v>
      </c>
      <c r="AL269">
        <v>-0.282936714029347</v>
      </c>
      <c r="AM269">
        <v>3.6336803714220899E-2</v>
      </c>
      <c r="AN269">
        <v>0.146483210119186</v>
      </c>
      <c r="AO269">
        <v>5.0329285841144197E-2</v>
      </c>
      <c r="AP269">
        <v>-0.153830540330091</v>
      </c>
      <c r="AQ269">
        <v>-0.22170450965859301</v>
      </c>
      <c r="AR269">
        <v>0.16670341483404599</v>
      </c>
      <c r="AS269">
        <v>-8.8807668271328993E-2</v>
      </c>
      <c r="AT269">
        <v>0.13249526346044099</v>
      </c>
      <c r="AU269">
        <v>2.76013266557129E-2</v>
      </c>
      <c r="AV269">
        <v>-0.18148459948861301</v>
      </c>
      <c r="AW269">
        <v>4.3861737322003998E-2</v>
      </c>
      <c r="AX269">
        <v>-6.3540799601469198E-3</v>
      </c>
      <c r="AY269">
        <v>-5.81036630137532E-2</v>
      </c>
      <c r="AZ269">
        <v>0.38590292078879401</v>
      </c>
      <c r="BA269">
        <v>-2.32901002163999E-3</v>
      </c>
      <c r="BB269">
        <v>-4.1566155232430901E-2</v>
      </c>
      <c r="BC269">
        <v>0.319386618866702</v>
      </c>
      <c r="BD269">
        <v>0.154926648792753</v>
      </c>
      <c r="BE269">
        <v>-0.190924022808758</v>
      </c>
      <c r="BF269">
        <v>4.2894934267678798E-2</v>
      </c>
      <c r="BG269">
        <v>2.1325067064026398E-2</v>
      </c>
      <c r="BH269">
        <v>-8.30127910376177E-3</v>
      </c>
      <c r="BI269">
        <v>-2.0453794422792299E-2</v>
      </c>
      <c r="BJ269">
        <v>5.6131989003915798E-2</v>
      </c>
      <c r="BK269">
        <v>7.1352826307702302E-2</v>
      </c>
      <c r="BL269">
        <v>-0.31035232177600802</v>
      </c>
      <c r="BM269">
        <v>0.24477008882968199</v>
      </c>
      <c r="BN269">
        <v>3.6130417538515799E-2</v>
      </c>
      <c r="BO269">
        <v>-0.21532706323341699</v>
      </c>
      <c r="BP269">
        <v>-4.6320924684550797E-2</v>
      </c>
      <c r="BR269">
        <v>7.8164717524487101E-2</v>
      </c>
      <c r="BS269">
        <v>3.06871725115343E-2</v>
      </c>
      <c r="BT269">
        <v>8.5719759590574499E-2</v>
      </c>
      <c r="BU269">
        <v>0.17792395992728399</v>
      </c>
      <c r="BV269">
        <v>-2.6616536797519099E-2</v>
      </c>
      <c r="BW269">
        <v>5.4874841589480597E-2</v>
      </c>
      <c r="BX269">
        <v>-0.20510235708570701</v>
      </c>
      <c r="BY269">
        <v>-8.8235317161888802E-2</v>
      </c>
      <c r="BZ269">
        <v>5.0853903303504904E-3</v>
      </c>
      <c r="CA269">
        <v>-0.16460282467960499</v>
      </c>
      <c r="CB269">
        <v>6.6418362621334395E-2</v>
      </c>
      <c r="CC269">
        <v>-7.7666277138632694E-2</v>
      </c>
      <c r="CD269">
        <v>0.12333082431723601</v>
      </c>
      <c r="CE269">
        <v>2.7129795125801999E-2</v>
      </c>
      <c r="CF269">
        <v>-9.3586730145034394E-2</v>
      </c>
      <c r="CG269">
        <v>-7.2117031777452203E-3</v>
      </c>
      <c r="CH269">
        <v>0.15496828855248199</v>
      </c>
      <c r="CI269">
        <v>5.9359101578593303E-2</v>
      </c>
      <c r="CJ269">
        <v>3.8873068842804101E-2</v>
      </c>
      <c r="CK269">
        <v>-0.14504250357276799</v>
      </c>
      <c r="CL269">
        <v>-0.15005994600869599</v>
      </c>
      <c r="CM269">
        <v>-5.7026411650440402E-2</v>
      </c>
      <c r="CN269">
        <v>2.54288721407647E-2</v>
      </c>
      <c r="CO269">
        <v>0.29151964754419202</v>
      </c>
      <c r="CQ269">
        <v>-6.9631180849682997E-3</v>
      </c>
      <c r="CR269">
        <v>0.27058114119427001</v>
      </c>
      <c r="CS269">
        <v>3.17013651510933E-2</v>
      </c>
      <c r="CT269">
        <v>6.3946107547962996E-2</v>
      </c>
      <c r="CU269">
        <v>-0.15668301975893001</v>
      </c>
      <c r="CV269">
        <v>0.184930431350949</v>
      </c>
      <c r="CW269">
        <v>5.7848042706609697E-2</v>
      </c>
      <c r="CX269">
        <v>-8.2021050911862403E-2</v>
      </c>
      <c r="CY269">
        <v>-9.5432325633737505E-2</v>
      </c>
      <c r="CZ269">
        <v>-0.150743354060978</v>
      </c>
      <c r="DA269">
        <v>0.11814303543360399</v>
      </c>
      <c r="DB269">
        <v>-0.22005789187460301</v>
      </c>
      <c r="DC269">
        <v>0.20117760450375499</v>
      </c>
      <c r="DD269">
        <v>-8.2761468820535797E-2</v>
      </c>
      <c r="DF269">
        <v>3.7315020745154498E-2</v>
      </c>
      <c r="DG269">
        <v>0.22393735252990199</v>
      </c>
      <c r="DH269">
        <v>-6.6855275690613798E-3</v>
      </c>
      <c r="DI269">
        <v>2.53372199949808E-2</v>
      </c>
      <c r="DJ269">
        <v>-7.5158111030759797E-2</v>
      </c>
      <c r="DK269">
        <v>-4.23433934884088E-2</v>
      </c>
      <c r="DL269">
        <v>0.17581527681613801</v>
      </c>
      <c r="DM269">
        <v>-0.39592934717802603</v>
      </c>
      <c r="DN269">
        <v>0.40089790654746998</v>
      </c>
      <c r="DO269">
        <v>-5.3674430910177803E-2</v>
      </c>
      <c r="DP269">
        <v>-9.53473953813955E-2</v>
      </c>
      <c r="DQ269">
        <v>-8.3694115983235007E-2</v>
      </c>
      <c r="DR269">
        <v>2.2501384592033E-3</v>
      </c>
      <c r="DS269">
        <v>0.24408800818491699</v>
      </c>
      <c r="DT269">
        <v>0.14503261554637001</v>
      </c>
      <c r="DU269">
        <v>-7.7048544062563507E-2</v>
      </c>
      <c r="DV269">
        <v>0.14615311374654999</v>
      </c>
      <c r="DW269">
        <v>-2.7585956559050798E-3</v>
      </c>
      <c r="DX269">
        <v>5.1260546206321998E-2</v>
      </c>
      <c r="DY269">
        <v>-0.36400473281901202</v>
      </c>
      <c r="DZ269">
        <v>0.30321034864755297</v>
      </c>
      <c r="EA269">
        <v>7.3633222200442106E-2</v>
      </c>
      <c r="EB269">
        <v>6.5797745264717404E-3</v>
      </c>
      <c r="EC269">
        <v>1.5742390314699199E-2</v>
      </c>
      <c r="ED269">
        <v>-1.5413645542139399E-2</v>
      </c>
      <c r="EE269">
        <v>0.14160830014588999</v>
      </c>
      <c r="EF269">
        <v>-0.14143274047455601</v>
      </c>
      <c r="EG269">
        <v>6.6689531013253103E-2</v>
      </c>
      <c r="EH269">
        <v>0.193145743651257</v>
      </c>
      <c r="EI269">
        <v>9.1937892830174006E-2</v>
      </c>
      <c r="EJ269">
        <v>1.8925452604889901E-2</v>
      </c>
      <c r="EK269">
        <v>0.10384827546658899</v>
      </c>
      <c r="EL269">
        <v>-3.5801010653813102E-2</v>
      </c>
      <c r="EM269">
        <v>-5.8058942431671298E-2</v>
      </c>
      <c r="EN269">
        <v>2.0700892127933902E-2</v>
      </c>
      <c r="EO269">
        <v>2.4925975958467499E-2</v>
      </c>
      <c r="EP269">
        <v>0.13401265805441701</v>
      </c>
      <c r="EQ269">
        <v>-4.6300303438329103E-3</v>
      </c>
      <c r="ES269">
        <v>-2.4752001900196802E-2</v>
      </c>
      <c r="ET269">
        <v>1.3526725342671899E-2</v>
      </c>
      <c r="EU269">
        <v>-7.5933442622044794E-2</v>
      </c>
      <c r="EV269">
        <v>-4.7615297262382202E-3</v>
      </c>
      <c r="EX269">
        <v>0.17680929558991901</v>
      </c>
      <c r="EY269">
        <v>-3.2575164459558402E-2</v>
      </c>
      <c r="EZ269">
        <v>-0.36279480164012101</v>
      </c>
      <c r="FA269">
        <v>6.1504703808168401E-2</v>
      </c>
      <c r="FB269">
        <v>0.21768003934994301</v>
      </c>
      <c r="FC269">
        <v>1.0203611600445601E-2</v>
      </c>
      <c r="FD269">
        <v>-4.1032993885892197E-2</v>
      </c>
      <c r="FE269">
        <v>0.17922132210514999</v>
      </c>
      <c r="FF269">
        <v>0.10301525053364501</v>
      </c>
      <c r="FG269">
        <v>9.8889756918651997E-2</v>
      </c>
      <c r="FH269">
        <v>0.15451208382728501</v>
      </c>
      <c r="FI269">
        <v>0.13903132185077999</v>
      </c>
      <c r="FJ269">
        <v>1.23114414236625E-2</v>
      </c>
      <c r="FK269">
        <v>-9.67524579209567E-2</v>
      </c>
      <c r="FL269">
        <v>-0.20353302688818101</v>
      </c>
      <c r="FM269">
        <v>-4.5257083002070396E-3</v>
      </c>
      <c r="FN269">
        <v>7.7790531031496399E-2</v>
      </c>
      <c r="FO269">
        <v>-0.17266887753066801</v>
      </c>
      <c r="FP269">
        <v>9.5417702686972902E-2</v>
      </c>
      <c r="FQ269">
        <v>1.9254674043622799E-3</v>
      </c>
      <c r="FR269">
        <v>0.28334843882476002</v>
      </c>
      <c r="FS269">
        <v>3.2179035770241201E-3</v>
      </c>
      <c r="FT269">
        <v>0.189314012277464</v>
      </c>
      <c r="FU269">
        <v>0.18906221084762401</v>
      </c>
      <c r="FV269">
        <v>0.21606447753583799</v>
      </c>
      <c r="FW269">
        <v>0.20111162903049301</v>
      </c>
      <c r="FX269">
        <v>7.0655092713423099E-3</v>
      </c>
      <c r="FY269">
        <v>-0.18943798895634201</v>
      </c>
      <c r="FZ269">
        <v>2.4325171216332798E-2</v>
      </c>
      <c r="GA269">
        <v>4.9506362302054199E-2</v>
      </c>
      <c r="GD269">
        <v>0.106504267569107</v>
      </c>
      <c r="GE269">
        <v>0.182250816760643</v>
      </c>
      <c r="GF269">
        <v>3.2858758459042299E-2</v>
      </c>
      <c r="GG269">
        <v>-8.9625886266731E-2</v>
      </c>
      <c r="GH269">
        <v>-7.5744134846900096E-2</v>
      </c>
      <c r="GI269">
        <v>7.7689458157692598E-2</v>
      </c>
      <c r="GJ269">
        <v>-0.100377140370256</v>
      </c>
      <c r="GK269">
        <v>-0.10249236311210599</v>
      </c>
      <c r="GL269">
        <v>0.43252784926153298</v>
      </c>
      <c r="GM269">
        <v>-1.8961453133670099E-2</v>
      </c>
      <c r="GN269">
        <v>-4.3159931828995503E-2</v>
      </c>
      <c r="GO269">
        <v>-0.104205363459187</v>
      </c>
      <c r="GP269">
        <v>0.30827983355265998</v>
      </c>
      <c r="GQ269">
        <v>-0.44281792188485303</v>
      </c>
      <c r="GR269">
        <v>-1.1000253198290001E-2</v>
      </c>
      <c r="GS269">
        <v>-0.16934637815211301</v>
      </c>
      <c r="GT269">
        <v>0.20242077425791599</v>
      </c>
      <c r="GU269">
        <v>-0.12738349969367799</v>
      </c>
      <c r="GV269">
        <v>-0.227531724794972</v>
      </c>
      <c r="GW269">
        <v>0.18311632411496201</v>
      </c>
      <c r="GX269">
        <v>2.7308426615490999E-2</v>
      </c>
      <c r="GY269">
        <v>-0.38554962929993097</v>
      </c>
      <c r="GZ269">
        <v>0.116376621008385</v>
      </c>
      <c r="HA269">
        <v>-0.15565288058496701</v>
      </c>
      <c r="HB269">
        <v>-0.18162289397878301</v>
      </c>
      <c r="HC269">
        <v>-7.2657217970117901E-3</v>
      </c>
      <c r="HD269">
        <v>1.9366903870832201E-3</v>
      </c>
      <c r="HE269">
        <v>-2.3961631177371601E-2</v>
      </c>
      <c r="HF269">
        <v>-7.3014726240217001E-2</v>
      </c>
      <c r="HG269">
        <v>-3.8583563218708199E-2</v>
      </c>
      <c r="HH269">
        <v>0.30754600502405099</v>
      </c>
      <c r="HI269">
        <v>1.00948273029644E-4</v>
      </c>
      <c r="HK269">
        <v>2.9330682446015999E-2</v>
      </c>
      <c r="HL269">
        <v>1.8565547907201101E-2</v>
      </c>
      <c r="HM269">
        <v>0.17885237521113601</v>
      </c>
      <c r="HN269">
        <v>0.15557382193947</v>
      </c>
      <c r="HO269">
        <v>0.136218895386264</v>
      </c>
      <c r="HP269">
        <v>4.1867466279654798E-3</v>
      </c>
      <c r="HQ269">
        <v>2.63549678493291E-2</v>
      </c>
      <c r="HR269">
        <v>3.3688691110000897E-2</v>
      </c>
      <c r="HS269">
        <v>0.18909591417468599</v>
      </c>
      <c r="HT269">
        <v>4.7924649879860198E-2</v>
      </c>
      <c r="HU269">
        <v>-0.20353196050564301</v>
      </c>
      <c r="HV269">
        <v>-2.36180979300116E-2</v>
      </c>
      <c r="HX269">
        <v>-8.6333627223211806E-2</v>
      </c>
      <c r="HY269">
        <v>0.27133280327689102</v>
      </c>
      <c r="HZ269">
        <v>-9.8887384228873998E-2</v>
      </c>
      <c r="IA269">
        <v>7.5695064151659594E-2</v>
      </c>
      <c r="IB269">
        <v>0.175497601776442</v>
      </c>
      <c r="IC269">
        <v>2.79070116448565E-2</v>
      </c>
      <c r="ID269">
        <v>-0.16690645134076501</v>
      </c>
      <c r="IE269">
        <v>0.229181822760438</v>
      </c>
      <c r="IF269">
        <v>-2.18671433685813E-2</v>
      </c>
      <c r="IG269">
        <v>5.0252837172592997E-2</v>
      </c>
      <c r="IH269">
        <v>1.4330762314784799E-2</v>
      </c>
      <c r="II269">
        <v>0.118423152889591</v>
      </c>
      <c r="IJ269">
        <v>0.14424804248847101</v>
      </c>
      <c r="IK269">
        <v>2.9590868143713998E-2</v>
      </c>
      <c r="IL269">
        <v>-0.38821734824523402</v>
      </c>
      <c r="IM269">
        <v>9.0756704230443602E-2</v>
      </c>
      <c r="IN269">
        <v>0.1023869132041</v>
      </c>
      <c r="IO269">
        <v>5.5264699403778601E-2</v>
      </c>
      <c r="IP269">
        <v>6.3045575188880307E-2</v>
      </c>
      <c r="IQ269">
        <v>-0.27917802426600202</v>
      </c>
      <c r="IR269">
        <v>0.148159335003584</v>
      </c>
      <c r="IS269">
        <v>-0.14342367967401501</v>
      </c>
      <c r="IT269">
        <v>-4.9842802127386697E-2</v>
      </c>
      <c r="IU269">
        <v>9.3379883401212296E-2</v>
      </c>
      <c r="IV269">
        <v>0.14451525657932501</v>
      </c>
      <c r="IW269">
        <v>0.104387887949997</v>
      </c>
      <c r="IX269">
        <v>0.122991571333841</v>
      </c>
      <c r="IY269">
        <v>0.206368257931899</v>
      </c>
      <c r="IZ269">
        <v>-6.3997088273026706E-2</v>
      </c>
      <c r="JA269">
        <v>0.194263734556444</v>
      </c>
      <c r="JC269">
        <v>6.1034509963064899E-2</v>
      </c>
      <c r="JD269">
        <v>-3.5762354582402602E-2</v>
      </c>
      <c r="JE269">
        <v>9.3161884797154898E-2</v>
      </c>
      <c r="JF269">
        <v>-4.2563195529510302E-2</v>
      </c>
      <c r="JG269">
        <v>-8.9155470868718098E-2</v>
      </c>
      <c r="JH269">
        <v>6.1704308791377102E-2</v>
      </c>
      <c r="JI269">
        <v>0.154255561574246</v>
      </c>
      <c r="JJ269">
        <v>-0.12215261504025</v>
      </c>
      <c r="JK269">
        <v>9.2062134172010701E-2</v>
      </c>
      <c r="JL269">
        <v>4.2013062011392301E-2</v>
      </c>
      <c r="JM269">
        <v>0.34157875670644</v>
      </c>
    </row>
    <row r="270" spans="1:273" x14ac:dyDescent="0.25">
      <c r="A270" s="30">
        <v>44365</v>
      </c>
      <c r="B270" s="31" t="s">
        <v>1902</v>
      </c>
      <c r="C270" s="23" t="s">
        <v>1740</v>
      </c>
      <c r="D270" s="23" t="s">
        <v>1899</v>
      </c>
      <c r="E270" s="32">
        <v>9.9290830000000003</v>
      </c>
      <c r="F270" s="37">
        <v>5000</v>
      </c>
      <c r="G270" s="16">
        <f>VLOOKUP(C270,dFundos!$A$1:$B$28,2,FALSE)</f>
        <v>19107923000175</v>
      </c>
      <c r="H270" s="13"/>
      <c r="I270">
        <f>_xll.ECONOMATICA(G270,"VOLATILITY","1Y",A270)</f>
        <v>20.608700237906302</v>
      </c>
      <c r="J270">
        <f>_xll.ECONOMATICA(G270,"NAV","1D",A270)</f>
        <v>500.63091799989297</v>
      </c>
      <c r="K270">
        <f>_xll.ECONOMATICA(G270,"NAV","1D",A270+1)</f>
        <v>500.63091799989297</v>
      </c>
      <c r="L270" s="6"/>
      <c r="M270">
        <v>-2.4835963874466001</v>
      </c>
      <c r="N270">
        <v>0.93808037963753999</v>
      </c>
      <c r="O270">
        <v>-2.02373054462441</v>
      </c>
      <c r="P270">
        <v>1.10818007306079</v>
      </c>
      <c r="Q270">
        <v>0.96359086091979396</v>
      </c>
      <c r="R270">
        <v>0.22116212094260801</v>
      </c>
      <c r="S270">
        <v>0.927865234370984</v>
      </c>
      <c r="T270">
        <v>1.30669520840456</v>
      </c>
      <c r="U270">
        <v>-1.5475129142941999</v>
      </c>
      <c r="V270">
        <v>1.4434655362492801</v>
      </c>
      <c r="W270">
        <v>-1.33299447861646</v>
      </c>
      <c r="X270">
        <v>2.5661369450972402</v>
      </c>
      <c r="Y270">
        <v>-0.85439049207707296</v>
      </c>
      <c r="Z270">
        <v>0.43127891840413202</v>
      </c>
      <c r="AA270">
        <v>-0.41944709191739099</v>
      </c>
      <c r="AB270">
        <v>0.43702863476937598</v>
      </c>
      <c r="AC270">
        <v>-0.27909611080758601</v>
      </c>
      <c r="AD270">
        <v>0.70286430982378101</v>
      </c>
      <c r="AE270">
        <v>1.8092529326168001</v>
      </c>
      <c r="AF270">
        <v>-1.76575759915067</v>
      </c>
      <c r="AG270">
        <v>1.79323091451806</v>
      </c>
      <c r="AH270">
        <v>3.9525196007161902E-2</v>
      </c>
      <c r="AI270">
        <v>-2.8252708126274202</v>
      </c>
      <c r="AJ270">
        <v>-0.95121956310322298</v>
      </c>
      <c r="AK270">
        <v>0.51750892162090201</v>
      </c>
      <c r="AL270">
        <v>-0.69685100615970397</v>
      </c>
      <c r="AM270">
        <v>0.32077986961667199</v>
      </c>
      <c r="AN270">
        <v>-1.03713897615307</v>
      </c>
      <c r="AO270">
        <v>1.4395174992387201</v>
      </c>
      <c r="AP270">
        <v>-0.14066550347706699</v>
      </c>
      <c r="AQ270">
        <v>1.6715974301405401</v>
      </c>
      <c r="AR270">
        <v>2.8151614254966302</v>
      </c>
      <c r="AS270">
        <v>0.121280874918739</v>
      </c>
      <c r="AT270">
        <v>0.29053532216494199</v>
      </c>
      <c r="AU270">
        <v>1.84118115685123</v>
      </c>
      <c r="AV270">
        <v>1.33836841796438</v>
      </c>
      <c r="AW270">
        <v>0.84807658695353905</v>
      </c>
      <c r="AX270">
        <v>-1.75679650974416</v>
      </c>
      <c r="AY270">
        <v>2.3292144071092502</v>
      </c>
      <c r="AZ270">
        <v>-1.62254419992678</v>
      </c>
      <c r="BA270">
        <v>0.83637668794835895</v>
      </c>
      <c r="BB270">
        <v>2.04683161227877</v>
      </c>
      <c r="BC270">
        <v>-0.43585766361502498</v>
      </c>
      <c r="BD270">
        <v>0.79658872491563704</v>
      </c>
      <c r="BE270">
        <v>0.61092898467904899</v>
      </c>
      <c r="BF270">
        <v>1.10159335763456</v>
      </c>
      <c r="BG270">
        <v>0.84541263840947101</v>
      </c>
      <c r="BH270">
        <v>-0.86883106978348201</v>
      </c>
      <c r="BI270">
        <v>2.8145100424808298</v>
      </c>
      <c r="BJ270">
        <v>-0.75329907467676105</v>
      </c>
      <c r="BK270">
        <v>-2.3179202172286799</v>
      </c>
      <c r="BL270">
        <v>0.89009187813644497</v>
      </c>
      <c r="BM270">
        <v>-0.860067818302923</v>
      </c>
      <c r="BN270">
        <v>1.2300424783461501</v>
      </c>
      <c r="BO270">
        <v>-4.8269766183730098</v>
      </c>
      <c r="BP270">
        <v>-0.84274541368358802</v>
      </c>
      <c r="BR270">
        <v>-1.44764754104472</v>
      </c>
      <c r="BS270">
        <v>0.67665916994883402</v>
      </c>
      <c r="BT270">
        <v>-1.42773158395357</v>
      </c>
      <c r="BU270">
        <v>0.23624671412108</v>
      </c>
      <c r="BV270">
        <v>0.35268499359517602</v>
      </c>
      <c r="BW270">
        <v>0.74707272233354205</v>
      </c>
      <c r="BX270">
        <v>-1.3410648452918399</v>
      </c>
      <c r="BY270">
        <v>-0.72561630058771698</v>
      </c>
      <c r="BZ270">
        <v>1.2089984131307601</v>
      </c>
      <c r="CA270">
        <v>-0.40797952296998102</v>
      </c>
      <c r="CB270">
        <v>1.97407161922456</v>
      </c>
      <c r="CC270">
        <v>-0.25270918949900101</v>
      </c>
      <c r="CD270">
        <v>-0.88633236073292199</v>
      </c>
      <c r="CE270">
        <v>2.2096645572673901</v>
      </c>
      <c r="CF270">
        <v>3.1661394586990399</v>
      </c>
      <c r="CG270">
        <v>-0.27466141182230802</v>
      </c>
      <c r="CH270">
        <v>0.37231885016808502</v>
      </c>
      <c r="CI270">
        <v>0.72441229112882899</v>
      </c>
      <c r="CJ270">
        <v>-0.71377335361830796</v>
      </c>
      <c r="CK270">
        <v>-5.4858708972460597E-2</v>
      </c>
      <c r="CL270">
        <v>-0.57493861131661095</v>
      </c>
      <c r="CM270">
        <v>1.86721115260298</v>
      </c>
      <c r="CN270">
        <v>0.597911195109191</v>
      </c>
      <c r="CO270">
        <v>-5.2364820112416097E-2</v>
      </c>
      <c r="CQ270">
        <v>1.76631032682053</v>
      </c>
      <c r="CR270">
        <v>-0.37038006512375399</v>
      </c>
      <c r="CS270">
        <v>-7.9948935035645305E-2</v>
      </c>
      <c r="CT270">
        <v>0.34538675772637401</v>
      </c>
      <c r="CU270">
        <v>-1.9561849851925199</v>
      </c>
      <c r="CV270">
        <v>0.121086089529854</v>
      </c>
      <c r="CW270">
        <v>0.436118840843847</v>
      </c>
      <c r="CX270">
        <v>0.28269743288547</v>
      </c>
      <c r="CY270">
        <v>0.48983983160724198</v>
      </c>
      <c r="CZ270">
        <v>-1.6372844787838401</v>
      </c>
      <c r="DA270">
        <v>0.56001337325142198</v>
      </c>
      <c r="DB270">
        <v>-2.50820350556751</v>
      </c>
      <c r="DC270">
        <v>1.57923450497037</v>
      </c>
      <c r="DD270">
        <v>-1.38554461427702</v>
      </c>
      <c r="DF270">
        <v>3.02672115867608</v>
      </c>
      <c r="DG270">
        <v>0.53698101692134503</v>
      </c>
      <c r="DH270">
        <v>0.31953035031619897</v>
      </c>
      <c r="DI270">
        <v>-2.7118749441797299</v>
      </c>
      <c r="DJ270">
        <v>1.16753260626865</v>
      </c>
      <c r="DK270">
        <v>-0.737310937438451</v>
      </c>
      <c r="DL270">
        <v>1.3411778689260201</v>
      </c>
      <c r="DM270">
        <v>-0.207236766527785</v>
      </c>
      <c r="DN270">
        <v>1.8172669768318901</v>
      </c>
      <c r="DO270">
        <v>0.35514290884748301</v>
      </c>
      <c r="DP270">
        <v>-1.7419178398085899</v>
      </c>
      <c r="DQ270">
        <v>-2.0136928610554601</v>
      </c>
      <c r="DR270">
        <v>0.31205666582536701</v>
      </c>
      <c r="DS270">
        <v>0.58515530927252302</v>
      </c>
      <c r="DT270">
        <v>1.76137224771082</v>
      </c>
      <c r="DU270">
        <v>0.40265410589199702</v>
      </c>
      <c r="DV270">
        <v>-1.28982609303421</v>
      </c>
      <c r="DW270">
        <v>-0.34374013075648702</v>
      </c>
      <c r="DX270">
        <v>0.77099067348172001</v>
      </c>
      <c r="DY270">
        <v>9.6987596225517295E-2</v>
      </c>
      <c r="DZ270">
        <v>-1.4053316112949701</v>
      </c>
      <c r="EA270">
        <v>0.53907219516986504</v>
      </c>
      <c r="EB270">
        <v>-2.1461034712956502</v>
      </c>
      <c r="EC270">
        <v>0.71785766976972798</v>
      </c>
      <c r="ED270">
        <v>-1.0346336991460701</v>
      </c>
      <c r="EE270">
        <v>0.94031559110590002</v>
      </c>
      <c r="EF270">
        <v>0.54770131137047395</v>
      </c>
      <c r="EG270">
        <v>-2.75151457954053</v>
      </c>
      <c r="EH270">
        <v>0.13665809146914401</v>
      </c>
      <c r="EI270">
        <v>0.63545086904923698</v>
      </c>
      <c r="EJ270">
        <v>0.66669932639342699</v>
      </c>
      <c r="EK270">
        <v>0.74340388928249002</v>
      </c>
      <c r="EL270">
        <v>-0.17756990382622501</v>
      </c>
      <c r="EM270">
        <v>-3.7619581416947802E-2</v>
      </c>
      <c r="EN270">
        <v>3.09187680613832E-2</v>
      </c>
      <c r="EO270">
        <v>0.62051662062003698</v>
      </c>
      <c r="EP270">
        <v>0.87541787524969505</v>
      </c>
      <c r="EQ270">
        <v>-4.33296609116951E-3</v>
      </c>
      <c r="ES270">
        <v>2.4460187029035301</v>
      </c>
      <c r="ET270">
        <v>-1.48509885775638</v>
      </c>
      <c r="EU270">
        <v>-0.203779760431644</v>
      </c>
      <c r="EV270">
        <v>-3.3965724469453601E-3</v>
      </c>
      <c r="EX270">
        <v>0.48311300361092402</v>
      </c>
      <c r="EY270">
        <v>1.03590516064287</v>
      </c>
      <c r="EZ270">
        <v>0.46167863019945798</v>
      </c>
      <c r="FA270">
        <v>4.0727902563958196</v>
      </c>
      <c r="FB270">
        <v>1.20133948839793</v>
      </c>
      <c r="FC270">
        <v>0.30773455582675502</v>
      </c>
      <c r="FD270">
        <v>-2.1712093134738102</v>
      </c>
      <c r="FE270">
        <v>-0.764682261979033</v>
      </c>
      <c r="FF270">
        <v>-2.34167549915583</v>
      </c>
      <c r="FG270">
        <v>0.97642160744726403</v>
      </c>
      <c r="FH270">
        <v>0.20520026973826999</v>
      </c>
      <c r="FI270">
        <v>1.65317803548533</v>
      </c>
      <c r="FJ270">
        <v>0.855514209797548</v>
      </c>
      <c r="FK270">
        <v>0.92750115582020998</v>
      </c>
      <c r="FL270">
        <v>1.54673429169634</v>
      </c>
      <c r="FM270">
        <v>-3.4577286896819701E-3</v>
      </c>
      <c r="FN270">
        <v>-1.9697630944392599</v>
      </c>
      <c r="FO270">
        <v>-1.7541131215693899</v>
      </c>
      <c r="FP270">
        <v>1.7893128837386001</v>
      </c>
      <c r="FQ270">
        <v>-1.20687706130411</v>
      </c>
      <c r="FR270">
        <v>1.30962514122075</v>
      </c>
      <c r="FS270">
        <v>-0.56470678582627398</v>
      </c>
      <c r="FT270">
        <v>0.47224017107510002</v>
      </c>
      <c r="FU270">
        <v>2.3759208974297499</v>
      </c>
      <c r="FV270">
        <v>-1.0373263905421499</v>
      </c>
      <c r="FW270">
        <v>0.75091715189046204</v>
      </c>
      <c r="FX270">
        <v>0.11480152461445001</v>
      </c>
      <c r="FY270">
        <v>-5.3293323344405501E-2</v>
      </c>
      <c r="FZ270">
        <v>0.45982163373992102</v>
      </c>
      <c r="GA270">
        <v>0.15963238220138001</v>
      </c>
      <c r="GD270">
        <v>0.69353880062408302</v>
      </c>
      <c r="GE270">
        <v>-0.153909043183376</v>
      </c>
      <c r="GF270">
        <v>-0.68702022153956899</v>
      </c>
      <c r="GG270">
        <v>-0.181582058121421</v>
      </c>
      <c r="GH270">
        <v>8.67371001731954E-2</v>
      </c>
      <c r="GI270">
        <v>0.87952877383941097</v>
      </c>
      <c r="GJ270">
        <v>-0.84511392424246901</v>
      </c>
      <c r="GK270">
        <v>0.84912440997868499</v>
      </c>
      <c r="GL270">
        <v>2.5832158313278302</v>
      </c>
      <c r="GM270">
        <v>0.42561401060083898</v>
      </c>
      <c r="GN270">
        <v>9.0007085236720699E-2</v>
      </c>
      <c r="GO270">
        <v>-2.9405423798380101</v>
      </c>
      <c r="GP270">
        <v>2.6576829992336601</v>
      </c>
      <c r="GQ270">
        <v>0.97939280658465599</v>
      </c>
      <c r="GR270">
        <v>1.6553285535337601</v>
      </c>
      <c r="GS270">
        <v>-1.3788528941404401</v>
      </c>
      <c r="GT270">
        <v>-1.4374093419974101</v>
      </c>
      <c r="GU270">
        <v>0.55051889794413</v>
      </c>
      <c r="GV270">
        <v>1.7859906709418301</v>
      </c>
      <c r="GW270">
        <v>-0.34793081385942098</v>
      </c>
      <c r="GX270">
        <v>-0.31726214456284701</v>
      </c>
      <c r="GY270">
        <v>-2.0685331280219499</v>
      </c>
      <c r="GZ270">
        <v>-1.56460378520933</v>
      </c>
      <c r="HA270">
        <v>1.26965170529729</v>
      </c>
      <c r="HB270">
        <v>-1.0627717178977001</v>
      </c>
      <c r="HC270">
        <v>1.4890886939610899</v>
      </c>
      <c r="HD270">
        <v>1.86130965466873</v>
      </c>
      <c r="HE270">
        <v>3.0438757530646399</v>
      </c>
      <c r="HF270">
        <v>0.39601301104994502</v>
      </c>
      <c r="HG270">
        <v>-0.923255503585096</v>
      </c>
      <c r="HH270">
        <v>-1.4493828700324201</v>
      </c>
      <c r="HI270">
        <v>2.3654254520806699</v>
      </c>
      <c r="HK270">
        <v>0.71857002858450902</v>
      </c>
      <c r="HL270">
        <v>-1.2916106186821701</v>
      </c>
      <c r="HM270">
        <v>0.77395492571668001</v>
      </c>
      <c r="HN270">
        <v>-0.70035014732639</v>
      </c>
      <c r="HO270">
        <v>2.6919255396933299</v>
      </c>
      <c r="HP270">
        <v>0.96986855423892804</v>
      </c>
      <c r="HQ270">
        <v>-0.36413418765732802</v>
      </c>
      <c r="HR270">
        <v>-0.43881714600502197</v>
      </c>
      <c r="HS270">
        <v>-0.32162343468371501</v>
      </c>
      <c r="HT270">
        <v>-0.26280717020199501</v>
      </c>
      <c r="HU270">
        <v>-0.96586665667928195</v>
      </c>
      <c r="HV270">
        <v>-0.60206100379218697</v>
      </c>
      <c r="HX270">
        <v>-1.6620299386886499</v>
      </c>
      <c r="HY270">
        <v>1.5466443133846</v>
      </c>
      <c r="HZ270">
        <v>-0.49423955797465202</v>
      </c>
      <c r="IA270">
        <v>5.1831719065376099E-2</v>
      </c>
      <c r="IB270">
        <v>-1.8714538324275101</v>
      </c>
      <c r="IC270">
        <v>0.40281532619701499</v>
      </c>
      <c r="ID270">
        <v>0.63502878383587802</v>
      </c>
      <c r="IE270">
        <v>1.0401436702522899E-2</v>
      </c>
      <c r="IF270">
        <v>-0.15395671207443201</v>
      </c>
      <c r="IG270">
        <v>-1.3616010944133401</v>
      </c>
      <c r="IH270">
        <v>-0.672036492687766</v>
      </c>
      <c r="II270">
        <v>-0.29068542125969499</v>
      </c>
      <c r="IJ270">
        <v>-0.74231822227375199</v>
      </c>
      <c r="IK270">
        <v>-1.0745602620772801</v>
      </c>
      <c r="IL270">
        <v>-1.1498597940772</v>
      </c>
      <c r="IM270">
        <v>1.47270487050264</v>
      </c>
      <c r="IN270">
        <v>0.91375283409433905</v>
      </c>
      <c r="IO270">
        <v>-0.45462084608516301</v>
      </c>
      <c r="IP270">
        <v>-0.89962980491691302</v>
      </c>
      <c r="IQ270">
        <v>0.93808055607951202</v>
      </c>
      <c r="IR270">
        <v>0.28468303935369499</v>
      </c>
      <c r="IS270">
        <v>1.2981619127458499</v>
      </c>
      <c r="IT270">
        <v>0.419799106202845</v>
      </c>
      <c r="IU270">
        <v>-6.7259160277899396E-2</v>
      </c>
      <c r="IV270">
        <v>-0.112819249534368</v>
      </c>
      <c r="IW270">
        <v>-1.14340017653376</v>
      </c>
      <c r="IX270">
        <v>-0.53532533120232995</v>
      </c>
      <c r="IY270">
        <v>0.102729300670035</v>
      </c>
      <c r="IZ270">
        <v>-1.29954810845447</v>
      </c>
      <c r="JA270">
        <v>-1.3447277969135001</v>
      </c>
      <c r="JC270">
        <v>-0.216503878982621</v>
      </c>
      <c r="JD270">
        <v>-0.18286176064066201</v>
      </c>
      <c r="JE270">
        <v>5.7608228962635601E-2</v>
      </c>
      <c r="JF270">
        <v>0.33128570212284097</v>
      </c>
      <c r="JG270">
        <v>0.67029495839960895</v>
      </c>
      <c r="JH270">
        <v>0.95768119408603503</v>
      </c>
      <c r="JI270">
        <v>-0.66186787726110197</v>
      </c>
      <c r="JJ270">
        <v>-0.782762064227427</v>
      </c>
      <c r="JK270">
        <v>-0.132860921712563</v>
      </c>
      <c r="JL270">
        <v>-0.77683512981821001</v>
      </c>
      <c r="JM270">
        <v>-0.69647342752432495</v>
      </c>
    </row>
    <row r="271" spans="1:273" x14ac:dyDescent="0.25">
      <c r="A271" s="29">
        <v>44365</v>
      </c>
      <c r="B271" s="31" t="s">
        <v>1902</v>
      </c>
      <c r="C271" s="24" t="s">
        <v>1732</v>
      </c>
      <c r="D271" s="24" t="s">
        <v>1899</v>
      </c>
      <c r="E271" s="34">
        <v>60.058709</v>
      </c>
      <c r="F271" s="38">
        <v>10000</v>
      </c>
      <c r="G271" s="16">
        <f>VLOOKUP(C271,dFundos!$A$1:$B$28,2,FALSE)</f>
        <v>32666326000149</v>
      </c>
      <c r="H271" s="13"/>
      <c r="I271">
        <f>_xll.ECONOMATICA(G271,"VOLATILITY","1Y",A271)</f>
        <v>18.513088913692599</v>
      </c>
      <c r="J271">
        <f>_xll.ECONOMATICA(G271,"NAV","1D",A271)</f>
        <v>165.614007999888</v>
      </c>
      <c r="K271">
        <f>_xll.ECONOMATICA(G271,"NAV","1D",A271+1)</f>
        <v>165.614007999888</v>
      </c>
      <c r="L271" s="6"/>
      <c r="M271">
        <v>0.88399070791638201</v>
      </c>
      <c r="N271">
        <v>-0.23625019375685999</v>
      </c>
      <c r="O271">
        <v>0.79411401839024598</v>
      </c>
      <c r="P271">
        <v>-1.84599011799946</v>
      </c>
      <c r="Q271">
        <v>1.00693676176888</v>
      </c>
      <c r="R271">
        <v>-2.6801899905876798</v>
      </c>
      <c r="S271">
        <v>2.1352680909331001</v>
      </c>
      <c r="T271">
        <v>-0.361733150930377</v>
      </c>
      <c r="U271">
        <v>1.57261038511933</v>
      </c>
      <c r="V271">
        <v>5.1699477808142498E-2</v>
      </c>
      <c r="W271">
        <v>1.29365618286101</v>
      </c>
      <c r="X271">
        <v>1.84691599060898</v>
      </c>
      <c r="Y271">
        <v>-0.27183269567103702</v>
      </c>
      <c r="Z271">
        <v>1.8944363015179999</v>
      </c>
      <c r="AA271">
        <v>9.6664480588515303E-2</v>
      </c>
      <c r="AB271">
        <v>1.1027802063836101</v>
      </c>
      <c r="AC271">
        <v>-1.48991306559765</v>
      </c>
      <c r="AD271">
        <v>0.53371380727185203</v>
      </c>
      <c r="AE271">
        <v>0.70372227837651702</v>
      </c>
      <c r="AF271">
        <v>-0.93111491632953403</v>
      </c>
      <c r="AG271">
        <v>2.5358094859257099</v>
      </c>
      <c r="AH271">
        <v>1.6942643605943899</v>
      </c>
      <c r="AI271">
        <v>-0.62889001492294505</v>
      </c>
      <c r="AJ271">
        <v>-0.159620040813024</v>
      </c>
      <c r="AK271">
        <v>-1.7773085975932199</v>
      </c>
      <c r="AL271">
        <v>-0.73618383812572596</v>
      </c>
      <c r="AM271">
        <v>4.5046817831462197E-3</v>
      </c>
      <c r="AN271">
        <v>-3.79611082280462E-2</v>
      </c>
      <c r="AO271">
        <v>1.45943870720657</v>
      </c>
      <c r="AP271">
        <v>0.45984902917553</v>
      </c>
      <c r="AQ271">
        <v>-1.5758210171043201</v>
      </c>
      <c r="AR271">
        <v>0.16819543361634701</v>
      </c>
      <c r="AS271">
        <v>-1.3654242234224501</v>
      </c>
      <c r="AT271">
        <v>1.03306702731061</v>
      </c>
      <c r="AU271">
        <v>1.24341383925639</v>
      </c>
      <c r="AV271">
        <v>-0.71021197209120102</v>
      </c>
      <c r="AW271">
        <v>-0.69969796395525896</v>
      </c>
      <c r="AX271">
        <v>-0.402006474905647</v>
      </c>
      <c r="AY271">
        <v>-0.67972719689350902</v>
      </c>
      <c r="AZ271">
        <v>-0.29925162216386503</v>
      </c>
      <c r="BA271">
        <v>1.2845308559917601</v>
      </c>
      <c r="BB271">
        <v>-1.93036695318369</v>
      </c>
      <c r="BC271">
        <v>2.58096641773591</v>
      </c>
      <c r="BD271">
        <v>-0.88567939592394396</v>
      </c>
      <c r="BE271">
        <v>0.15406054153572801</v>
      </c>
      <c r="BF271">
        <v>0.80151816855504898</v>
      </c>
      <c r="BG271">
        <v>0.309273019593093</v>
      </c>
      <c r="BH271">
        <v>0.33449892689532101</v>
      </c>
      <c r="BI271">
        <v>-1.2419977520948999</v>
      </c>
      <c r="BJ271">
        <v>0.31161904917098598</v>
      </c>
      <c r="BK271">
        <v>1.9285983069494299</v>
      </c>
      <c r="BL271">
        <v>-1.83528113484499</v>
      </c>
      <c r="BM271">
        <v>1.8861552001908399</v>
      </c>
      <c r="BN271">
        <v>-0.102233439611155</v>
      </c>
      <c r="BO271">
        <v>-1.1445878223639701</v>
      </c>
      <c r="BP271">
        <v>0.27653648321574997</v>
      </c>
      <c r="BR271">
        <v>-0.509651724587457</v>
      </c>
      <c r="BS271">
        <v>0.98004978644894403</v>
      </c>
      <c r="BT271">
        <v>-2.0095697489523401</v>
      </c>
      <c r="BU271">
        <v>-0.52418259219848595</v>
      </c>
      <c r="BV271">
        <v>2.21560575846524</v>
      </c>
      <c r="BW271">
        <v>-0.16213844619414899</v>
      </c>
      <c r="BX271">
        <v>-0.28361196182231702</v>
      </c>
      <c r="BY271">
        <v>-0.59924726310782706</v>
      </c>
      <c r="BZ271">
        <v>-1.6969124534625699</v>
      </c>
      <c r="CA271">
        <v>-1.1833714735985299</v>
      </c>
      <c r="CB271">
        <v>0.17996560636674999</v>
      </c>
      <c r="CC271">
        <v>-1.5812251546776701</v>
      </c>
      <c r="CD271">
        <v>1.2925304754389799</v>
      </c>
      <c r="CE271">
        <v>6.2967681333247996E-2</v>
      </c>
      <c r="CF271">
        <v>-2.5427798199416398</v>
      </c>
      <c r="CG271">
        <v>-0.86255026635626597</v>
      </c>
      <c r="CH271">
        <v>1.42012563974276</v>
      </c>
      <c r="CI271">
        <v>1.2989403086976401</v>
      </c>
      <c r="CJ271">
        <v>-1.4420016151234401</v>
      </c>
      <c r="CK271">
        <v>1.25712114167982</v>
      </c>
      <c r="CL271">
        <v>-0.33222690744878502</v>
      </c>
      <c r="CM271">
        <v>-0.38173989187271201</v>
      </c>
      <c r="CN271">
        <v>1.9670046382088899</v>
      </c>
      <c r="CO271">
        <v>0.186791586020263</v>
      </c>
      <c r="CQ271">
        <v>1.27839848300937</v>
      </c>
      <c r="CR271">
        <v>1.02438148060173</v>
      </c>
      <c r="CS271">
        <v>0.202223282576597</v>
      </c>
      <c r="CT271">
        <v>-0.506292362479144</v>
      </c>
      <c r="CU271">
        <v>-0.20653825094996101</v>
      </c>
      <c r="CV271">
        <v>1.58368775209965</v>
      </c>
      <c r="CW271">
        <v>0.27876058502442902</v>
      </c>
      <c r="CX271">
        <v>0.51231971883680705</v>
      </c>
      <c r="CY271">
        <v>-1.0122089392098099</v>
      </c>
      <c r="CZ271">
        <v>-0.39206066767292203</v>
      </c>
      <c r="DA271">
        <v>-1.00104397743053</v>
      </c>
      <c r="DB271">
        <v>-3.6803821110879702</v>
      </c>
      <c r="DC271">
        <v>1.35200065815297</v>
      </c>
      <c r="DD271">
        <v>-2.3522561044046602</v>
      </c>
      <c r="DF271">
        <v>0.93414498278434599</v>
      </c>
      <c r="DG271">
        <v>2.6640550120646398</v>
      </c>
      <c r="DH271">
        <v>2.36946293953224</v>
      </c>
      <c r="DI271">
        <v>0.686466485967685</v>
      </c>
      <c r="DJ271">
        <v>1.30879374210053</v>
      </c>
      <c r="DK271">
        <v>0.44147756107122399</v>
      </c>
      <c r="DL271">
        <v>0.16921532478591</v>
      </c>
      <c r="DM271">
        <v>-1.97944749070302</v>
      </c>
      <c r="DN271">
        <v>2.2679064388285002</v>
      </c>
      <c r="DO271">
        <v>0.97043000514531697</v>
      </c>
      <c r="DP271">
        <v>-8.4183326453057802E-2</v>
      </c>
      <c r="DQ271">
        <v>-1.0334257153772299</v>
      </c>
      <c r="DR271">
        <v>0.47706233508506601</v>
      </c>
      <c r="DS271">
        <v>-0.44558360914379602</v>
      </c>
      <c r="DT271">
        <v>0.17473464449722101</v>
      </c>
      <c r="DU271">
        <v>1.54891515412601</v>
      </c>
      <c r="DV271">
        <v>0.81505724665475998</v>
      </c>
      <c r="DW271">
        <v>8.5255262274586102E-2</v>
      </c>
      <c r="DX271">
        <v>0.38193762247829</v>
      </c>
      <c r="DY271">
        <v>-1.0788871546537799</v>
      </c>
      <c r="DZ271">
        <v>0.83391661628411395</v>
      </c>
      <c r="EA271">
        <v>0.50314109321334399</v>
      </c>
      <c r="EB271">
        <v>0.63650092015450399</v>
      </c>
      <c r="EC271">
        <v>0.104405435922672</v>
      </c>
      <c r="ED271">
        <v>-0.21800197928314399</v>
      </c>
      <c r="EE271">
        <v>0.42962653624272201</v>
      </c>
      <c r="EF271">
        <v>-1.0493385742847701</v>
      </c>
      <c r="EG271">
        <v>0.93896873040648599</v>
      </c>
      <c r="EH271">
        <v>0.434209300510702</v>
      </c>
      <c r="EI271">
        <v>0.67350288936722802</v>
      </c>
      <c r="EJ271">
        <v>1.5027459805423899</v>
      </c>
      <c r="EK271">
        <v>1.1454894902271899</v>
      </c>
      <c r="EL271">
        <v>0.15888564685155901</v>
      </c>
      <c r="EM271">
        <v>-0.51914578471041795</v>
      </c>
      <c r="EN271">
        <v>-1.36842740603242</v>
      </c>
      <c r="EO271">
        <v>0.67444954383972799</v>
      </c>
      <c r="EP271">
        <v>0.54945683823461899</v>
      </c>
      <c r="EQ271">
        <v>-6.4772631958476302E-3</v>
      </c>
      <c r="ES271">
        <v>0.649728757525736</v>
      </c>
      <c r="ET271">
        <v>0.23381723221973499</v>
      </c>
      <c r="EU271">
        <v>0.26401088616694302</v>
      </c>
      <c r="EV271">
        <v>-6.71727530061617E-3</v>
      </c>
      <c r="EX271">
        <v>-0.923382176279119</v>
      </c>
      <c r="EY271">
        <v>-0.59195411949985999</v>
      </c>
      <c r="EZ271">
        <v>-3.29077977785346</v>
      </c>
      <c r="FA271">
        <v>0.87787711236160204</v>
      </c>
      <c r="FB271">
        <v>2.9460100644428202</v>
      </c>
      <c r="FC271">
        <v>-1.3338227448912201</v>
      </c>
      <c r="FD271">
        <v>2.4658070651639701</v>
      </c>
      <c r="FE271">
        <v>-0.68853301081617202</v>
      </c>
      <c r="FF271">
        <v>0.595519640410203</v>
      </c>
      <c r="FG271">
        <v>-0.384553916774166</v>
      </c>
      <c r="FH271">
        <v>0.81303391616529597</v>
      </c>
      <c r="FI271">
        <v>-0.25701049071358301</v>
      </c>
      <c r="FJ271">
        <v>0.69833382185606796</v>
      </c>
      <c r="FK271">
        <v>-0.187435302177619</v>
      </c>
      <c r="FL271">
        <v>-0.48257245143759098</v>
      </c>
      <c r="FM271">
        <v>-6.7240216594655101E-3</v>
      </c>
      <c r="FN271">
        <v>-0.37560564296654803</v>
      </c>
      <c r="FO271">
        <v>-0.88657563001106598</v>
      </c>
      <c r="FP271">
        <v>2.4328843082912499</v>
      </c>
      <c r="FQ271">
        <v>-1.63309985791784</v>
      </c>
      <c r="FR271">
        <v>1.54263763342897</v>
      </c>
      <c r="FS271">
        <v>0.74365326599945503</v>
      </c>
      <c r="FT271">
        <v>1.963037587484</v>
      </c>
      <c r="FU271">
        <v>0.47252374188246898</v>
      </c>
      <c r="FV271">
        <v>1.31439961642172</v>
      </c>
      <c r="FW271">
        <v>-0.163255680308794</v>
      </c>
      <c r="FX271">
        <v>-0.16581533718635899</v>
      </c>
      <c r="FY271">
        <v>-1.2018684328722899</v>
      </c>
      <c r="FZ271">
        <v>1.1821268137282499</v>
      </c>
      <c r="GA271">
        <v>-1.6291707106574901E-2</v>
      </c>
      <c r="GD271">
        <v>0.39054231274349099</v>
      </c>
      <c r="GE271">
        <v>-0.88750781114868005</v>
      </c>
      <c r="GF271">
        <v>0.20318834176578099</v>
      </c>
      <c r="GG271">
        <v>-2.5091354003052402</v>
      </c>
      <c r="GH271">
        <v>0.97032853882410597</v>
      </c>
      <c r="GI271">
        <v>0.23167021208791999</v>
      </c>
      <c r="GJ271">
        <v>-2.4230692809396701</v>
      </c>
      <c r="GK271">
        <v>-1.58375869532392</v>
      </c>
      <c r="GL271">
        <v>0.69509874556388196</v>
      </c>
      <c r="GM271">
        <v>0.39237747623701602</v>
      </c>
      <c r="GN271">
        <v>-5.26671032275772E-2</v>
      </c>
      <c r="GO271">
        <v>0.324350241862703</v>
      </c>
      <c r="GP271">
        <v>2.1688747860025601</v>
      </c>
      <c r="GQ271">
        <v>-4.2535763442210701</v>
      </c>
      <c r="GR271">
        <v>-4.7523416924377698E-2</v>
      </c>
      <c r="GS271">
        <v>0.722871228208533</v>
      </c>
      <c r="GT271">
        <v>2.3755445936330899</v>
      </c>
      <c r="GU271">
        <v>-0.33823145195128701</v>
      </c>
      <c r="GV271">
        <v>0.15532802299276199</v>
      </c>
      <c r="GW271">
        <v>-0.20931758526785399</v>
      </c>
      <c r="GX271">
        <v>1.51704633262852</v>
      </c>
      <c r="GY271">
        <v>-2.60603319466099</v>
      </c>
      <c r="GZ271">
        <v>1.2043688637277199</v>
      </c>
      <c r="HA271">
        <v>-0.79249269219872098</v>
      </c>
      <c r="HB271">
        <v>-0.92136517096150805</v>
      </c>
      <c r="HC271">
        <v>-1.8286618528691201</v>
      </c>
      <c r="HD271">
        <v>1.5956165989336999</v>
      </c>
      <c r="HE271">
        <v>-0.41387318478882701</v>
      </c>
      <c r="HF271">
        <v>-0.38593011449847803</v>
      </c>
      <c r="HG271">
        <v>1.2217509420224799</v>
      </c>
      <c r="HH271">
        <v>0.42142172733292699</v>
      </c>
      <c r="HI271">
        <v>-0.38769408092775798</v>
      </c>
      <c r="HK271">
        <v>1.4574307122529699</v>
      </c>
      <c r="HL271">
        <v>1.0452421829541001</v>
      </c>
      <c r="HM271">
        <v>0.25887749980029201</v>
      </c>
      <c r="HN271">
        <v>0.98050579072150901</v>
      </c>
      <c r="HO271">
        <v>1.02060977951623E-2</v>
      </c>
      <c r="HP271">
        <v>0.64367957820650201</v>
      </c>
      <c r="HQ271">
        <v>0.48656770104571501</v>
      </c>
      <c r="HR271">
        <v>-0.23060864259605299</v>
      </c>
      <c r="HS271">
        <v>0.71697561979817703</v>
      </c>
      <c r="HT271">
        <v>-0.19559431675588701</v>
      </c>
      <c r="HU271">
        <v>-0.107456357818592</v>
      </c>
      <c r="HV271">
        <v>-0.40893576488088001</v>
      </c>
      <c r="HX271">
        <v>-1.2943349469423999</v>
      </c>
      <c r="HY271">
        <v>1.04533214816911</v>
      </c>
      <c r="HZ271">
        <v>0.129019077030534</v>
      </c>
      <c r="IA271">
        <v>-0.71594904857192898</v>
      </c>
      <c r="IB271">
        <v>0.75946838242089099</v>
      </c>
      <c r="IC271">
        <v>-0.44208001227161697</v>
      </c>
      <c r="ID271">
        <v>6.4676471993152504E-2</v>
      </c>
      <c r="IE271">
        <v>0.69899021509627302</v>
      </c>
      <c r="IF271">
        <v>-1.0255641313960999</v>
      </c>
      <c r="IG271">
        <v>1.19020243491832</v>
      </c>
      <c r="IH271">
        <v>1.59100134624168E-2</v>
      </c>
      <c r="II271">
        <v>1.83425327868463</v>
      </c>
      <c r="IJ271">
        <v>-0.26622750092428799</v>
      </c>
      <c r="IK271">
        <v>9.7530445964366705E-2</v>
      </c>
      <c r="IL271">
        <v>-1.92296851100764</v>
      </c>
      <c r="IM271">
        <v>1.6406610478952599</v>
      </c>
      <c r="IN271">
        <v>0.55535189076181302</v>
      </c>
      <c r="IO271">
        <v>0.472136474854778</v>
      </c>
      <c r="IP271">
        <v>-0.40258641047330501</v>
      </c>
      <c r="IQ271">
        <v>-6.1995449414098402E-2</v>
      </c>
      <c r="IR271">
        <v>0.21901009331486401</v>
      </c>
      <c r="IS271">
        <v>-6.5155154698004494E-2</v>
      </c>
      <c r="IT271">
        <v>0.85627195130655298</v>
      </c>
      <c r="IU271">
        <v>3.92149595427327E-2</v>
      </c>
      <c r="IV271">
        <v>0.16478066809213501</v>
      </c>
      <c r="IW271">
        <v>0.16894775017135499</v>
      </c>
      <c r="IX271">
        <v>0.62055686812527699</v>
      </c>
      <c r="IY271">
        <v>0.24409602156083601</v>
      </c>
      <c r="IZ271">
        <v>0.51678208328667097</v>
      </c>
      <c r="JA271">
        <v>0.72797116008587204</v>
      </c>
      <c r="JC271">
        <v>0.85482995091297198</v>
      </c>
      <c r="JD271">
        <v>0.58010046395793302</v>
      </c>
      <c r="JE271">
        <v>-0.59761315969808504</v>
      </c>
      <c r="JF271">
        <v>-0.20276796694815899</v>
      </c>
      <c r="JG271">
        <v>7.1805383777245907E-2</v>
      </c>
      <c r="JH271">
        <v>-0.40506636369173099</v>
      </c>
      <c r="JI271">
        <v>0.86510892033402298</v>
      </c>
      <c r="JJ271">
        <v>-0.29157889875932602</v>
      </c>
      <c r="JK271">
        <v>-0.57513377460054504</v>
      </c>
      <c r="JL271">
        <v>0.52827592298854098</v>
      </c>
      <c r="JM271">
        <v>0.39374600582959801</v>
      </c>
    </row>
    <row r="272" spans="1:273" x14ac:dyDescent="0.25">
      <c r="A272" s="30">
        <v>44365</v>
      </c>
      <c r="B272" s="31" t="s">
        <v>1902</v>
      </c>
      <c r="C272" s="23" t="s">
        <v>1735</v>
      </c>
      <c r="D272" s="23" t="s">
        <v>1899</v>
      </c>
      <c r="E272" s="32">
        <v>10.413349999999999</v>
      </c>
      <c r="F272" s="37">
        <v>5000</v>
      </c>
      <c r="G272" s="16">
        <f>VLOOKUP(C272,dFundos!$A$1:$B$28,2,FALSE)</f>
        <v>18770648000102</v>
      </c>
      <c r="H272" s="13"/>
      <c r="I272">
        <f>_xll.ECONOMATICA(G272,"VOLATILITY","1Y",A272)</f>
        <v>20.310575565294101</v>
      </c>
      <c r="J272">
        <f>_xll.ECONOMATICA(G272,"NAV","1D",A272)</f>
        <v>477.08128499984701</v>
      </c>
      <c r="K272">
        <f>_xll.ECONOMATICA(G272,"NAV","1D",A272+1)</f>
        <v>477.08128499984701</v>
      </c>
      <c r="L272" s="6"/>
      <c r="M272">
        <v>-1.9146550928780901</v>
      </c>
      <c r="N272">
        <v>0.16254863894573601</v>
      </c>
      <c r="O272">
        <v>-1.5270043611053601</v>
      </c>
      <c r="P272">
        <v>0.43632883462123601</v>
      </c>
      <c r="Q272">
        <v>1.2400209010593199</v>
      </c>
      <c r="R272">
        <v>-0.79581980353395898</v>
      </c>
      <c r="S272">
        <v>0.92403401122283002</v>
      </c>
      <c r="T272">
        <v>1.3179764404412699</v>
      </c>
      <c r="U272">
        <v>-1.17708245370522</v>
      </c>
      <c r="V272">
        <v>0.95692221166245905</v>
      </c>
      <c r="W272">
        <v>-0.83224484587844905</v>
      </c>
      <c r="X272">
        <v>2.5298878443209101</v>
      </c>
      <c r="Y272">
        <v>-0.81226975253230205</v>
      </c>
      <c r="Z272">
        <v>0.55843179761723105</v>
      </c>
      <c r="AA272">
        <v>4.8889024583331803E-2</v>
      </c>
      <c r="AB272">
        <v>0.45393988566502202</v>
      </c>
      <c r="AC272">
        <v>-0.378932929379516</v>
      </c>
      <c r="AD272">
        <v>0.78816569221089605</v>
      </c>
      <c r="AE272">
        <v>1.1878344483193399</v>
      </c>
      <c r="AF272">
        <v>-1.5394974793707701</v>
      </c>
      <c r="AG272">
        <v>1.06904821677745</v>
      </c>
      <c r="AH272">
        <v>0.54911935385462096</v>
      </c>
      <c r="AI272">
        <v>-2.8179439950690699</v>
      </c>
      <c r="AJ272">
        <v>-0.77267278602448597</v>
      </c>
      <c r="AK272">
        <v>3.1686961483501398E-2</v>
      </c>
      <c r="AL272">
        <v>-0.39181382026072198</v>
      </c>
      <c r="AM272">
        <v>0.31480504931096198</v>
      </c>
      <c r="AN272">
        <v>-1.1543864904524499</v>
      </c>
      <c r="AO272">
        <v>1.26256551102415</v>
      </c>
      <c r="AP272">
        <v>-8.9180949180445196E-2</v>
      </c>
      <c r="AQ272">
        <v>1.90197271112993</v>
      </c>
      <c r="AR272">
        <v>2.8737577411448001</v>
      </c>
      <c r="AS272">
        <v>4.7965157136786701E-2</v>
      </c>
      <c r="AT272">
        <v>0.55209915299201395</v>
      </c>
      <c r="AU272">
        <v>2.0172911075860598</v>
      </c>
      <c r="AV272">
        <v>1.0788366567794601</v>
      </c>
      <c r="AW272">
        <v>0.66193968086736299</v>
      </c>
      <c r="AX272">
        <v>-1.7171860941743899</v>
      </c>
      <c r="AY272">
        <v>2.4763668678133399</v>
      </c>
      <c r="AZ272">
        <v>-1.46146654506083</v>
      </c>
      <c r="BA272">
        <v>0.84012998577236397</v>
      </c>
      <c r="BB272">
        <v>1.9412215113334199</v>
      </c>
      <c r="BC272">
        <v>-0.20055749109815199</v>
      </c>
      <c r="BD272">
        <v>0.56794996526150499</v>
      </c>
      <c r="BE272">
        <v>1.2990642433578601</v>
      </c>
      <c r="BF272">
        <v>1.13118704848603</v>
      </c>
      <c r="BG272">
        <v>0.84784290556854103</v>
      </c>
      <c r="BH272">
        <v>-0.69108940842852495</v>
      </c>
      <c r="BI272">
        <v>3.59545211049408</v>
      </c>
      <c r="BJ272">
        <v>-0.64837475247259102</v>
      </c>
      <c r="BK272">
        <v>-2.19548636159743</v>
      </c>
      <c r="BL272">
        <v>0.62723219325562196</v>
      </c>
      <c r="BM272">
        <v>-0.59260151710986997</v>
      </c>
      <c r="BN272">
        <v>1.04297376419709</v>
      </c>
      <c r="BO272">
        <v>-5.06140416746348</v>
      </c>
      <c r="BP272">
        <v>-0.60955976114200905</v>
      </c>
      <c r="BR272">
        <v>-1.91779611759557</v>
      </c>
      <c r="BS272">
        <v>0.84238273466326097</v>
      </c>
      <c r="BT272">
        <v>-1.5118993355827099</v>
      </c>
      <c r="BU272">
        <v>0.35488526355038602</v>
      </c>
      <c r="BV272">
        <v>-6.8432160787779098E-2</v>
      </c>
      <c r="BW272">
        <v>0.55751026338839405</v>
      </c>
      <c r="BX272">
        <v>-1.5533603886979099</v>
      </c>
      <c r="BY272">
        <v>-0.89595175277281702</v>
      </c>
      <c r="BZ272">
        <v>0.98145273623231299</v>
      </c>
      <c r="CA272">
        <v>-6.1505195662903099E-2</v>
      </c>
      <c r="CB272">
        <v>2.3933558451972199</v>
      </c>
      <c r="CC272">
        <v>-0.61703660740022304</v>
      </c>
      <c r="CD272">
        <v>-0.69287627047742695</v>
      </c>
      <c r="CE272">
        <v>2.1463312712512601</v>
      </c>
      <c r="CF272">
        <v>3.0534689863998201</v>
      </c>
      <c r="CG272">
        <v>-0.31962290586307102</v>
      </c>
      <c r="CH272">
        <v>0.55005783924570995</v>
      </c>
      <c r="CI272">
        <v>1.1084685042078499</v>
      </c>
      <c r="CJ272">
        <v>-1.16644194076798</v>
      </c>
      <c r="CK272">
        <v>5.2461545419646399E-2</v>
      </c>
      <c r="CL272">
        <v>-1.0728040112553601</v>
      </c>
      <c r="CM272">
        <v>2.07387589362042</v>
      </c>
      <c r="CN272">
        <v>0.44773883764719402</v>
      </c>
      <c r="CO272">
        <v>3.5476743141771301E-2</v>
      </c>
      <c r="CQ272">
        <v>2.1816115231558801</v>
      </c>
      <c r="CR272">
        <v>-0.63424230474993204</v>
      </c>
      <c r="CS272">
        <v>-0.19607222639024299</v>
      </c>
      <c r="CT272">
        <v>0.45357436247286398</v>
      </c>
      <c r="CU272">
        <v>-2.27108276803847</v>
      </c>
      <c r="CV272">
        <v>0.31967998293111999</v>
      </c>
      <c r="CW272">
        <v>0.32771679434517897</v>
      </c>
      <c r="CX272">
        <v>0.24630727293697399</v>
      </c>
      <c r="CY272">
        <v>0.78797241694701403</v>
      </c>
      <c r="CZ272">
        <v>-1.8534150588493501</v>
      </c>
      <c r="DA272">
        <v>0.74960413239750801</v>
      </c>
      <c r="DB272">
        <v>-2.7991814798951999</v>
      </c>
      <c r="DC272">
        <v>1.4982879138187899</v>
      </c>
      <c r="DD272">
        <v>-1.3686818167116099</v>
      </c>
      <c r="DF272">
        <v>2.9077430841425702</v>
      </c>
      <c r="DG272">
        <v>0.91647057834052204</v>
      </c>
      <c r="DH272">
        <v>0.39143257472460402</v>
      </c>
      <c r="DI272">
        <v>-2.9096214820128798</v>
      </c>
      <c r="DJ272">
        <v>2.6597200667310998</v>
      </c>
      <c r="DK272">
        <v>-2.1112909348630602</v>
      </c>
      <c r="DL272">
        <v>1.1316004060063301</v>
      </c>
      <c r="DM272">
        <v>-0.14470338337559999</v>
      </c>
      <c r="DN272">
        <v>1.68680509996193</v>
      </c>
      <c r="DO272">
        <v>-4.0295432063430801E-2</v>
      </c>
      <c r="DP272">
        <v>-1.3733232357481</v>
      </c>
      <c r="DQ272">
        <v>-1.34775139094927</v>
      </c>
      <c r="DR272">
        <v>-0.33967133085752699</v>
      </c>
      <c r="DS272">
        <v>0.70738225294917401</v>
      </c>
      <c r="DT272">
        <v>1.3784823031528499</v>
      </c>
      <c r="DU272">
        <v>0.68979289007984301</v>
      </c>
      <c r="DV272">
        <v>-1.15033062957082</v>
      </c>
      <c r="DW272">
        <v>-0.114203045177419</v>
      </c>
      <c r="DX272">
        <v>0.54439105224446405</v>
      </c>
      <c r="DY272">
        <v>-6.53080550364393E-2</v>
      </c>
      <c r="DZ272">
        <v>-0.92776442734248099</v>
      </c>
      <c r="EA272">
        <v>0.393566421371361</v>
      </c>
      <c r="EB272">
        <v>-1.8588448685477501</v>
      </c>
      <c r="EC272">
        <v>0.308510374088655</v>
      </c>
      <c r="ED272">
        <v>-0.921240870047768</v>
      </c>
      <c r="EE272">
        <v>0.92099220037198404</v>
      </c>
      <c r="EF272">
        <v>0.26804822791746102</v>
      </c>
      <c r="EG272">
        <v>-2.55715882994991</v>
      </c>
      <c r="EH272">
        <v>0.36149002098682098</v>
      </c>
      <c r="EI272">
        <v>0.892358096643875</v>
      </c>
      <c r="EJ272">
        <v>0.26218230614176702</v>
      </c>
      <c r="EK272">
        <v>0.87026260425773205</v>
      </c>
      <c r="EL272">
        <v>-0.26861410988203699</v>
      </c>
      <c r="EM272">
        <v>-0.507684243530093</v>
      </c>
      <c r="EN272">
        <v>0.94481983105652001</v>
      </c>
      <c r="EO272">
        <v>0.43143408056494098</v>
      </c>
      <c r="EP272">
        <v>1.0903779357249701</v>
      </c>
      <c r="EQ272">
        <v>-9.7956521130981907E-3</v>
      </c>
      <c r="ES272">
        <v>2.1709019960326299</v>
      </c>
      <c r="ET272">
        <v>-1.2563548665639199</v>
      </c>
      <c r="EU272">
        <v>-0.15835510512261</v>
      </c>
      <c r="EV272">
        <v>-7.7354419772745998E-3</v>
      </c>
      <c r="EX272">
        <v>-0.18695743438001999</v>
      </c>
      <c r="EY272">
        <v>1.0206755650870001</v>
      </c>
      <c r="EZ272">
        <v>0.44835044027422599</v>
      </c>
      <c r="FA272">
        <v>3.4264253868968799</v>
      </c>
      <c r="FB272">
        <v>0.62865794279787202</v>
      </c>
      <c r="FC272">
        <v>0.54925796848692698</v>
      </c>
      <c r="FD272">
        <v>-2.0967678196029702</v>
      </c>
      <c r="FE272">
        <v>-0.474285678228625</v>
      </c>
      <c r="FF272">
        <v>-2.10221898078089</v>
      </c>
      <c r="FG272">
        <v>0.49116230111394499</v>
      </c>
      <c r="FH272">
        <v>-0.158413348526665</v>
      </c>
      <c r="FI272">
        <v>1.7521596650112801</v>
      </c>
      <c r="FJ272">
        <v>1.11243603878393</v>
      </c>
      <c r="FK272">
        <v>1.06100293505733</v>
      </c>
      <c r="FL272">
        <v>1.3589272464741999</v>
      </c>
      <c r="FM272">
        <v>-7.87995941209374E-3</v>
      </c>
      <c r="FN272">
        <v>-1.5184725829385599</v>
      </c>
      <c r="FO272">
        <v>-2.0895732494864201</v>
      </c>
      <c r="FP272">
        <v>2.6482069837584299</v>
      </c>
      <c r="FQ272">
        <v>-1.92278463437106</v>
      </c>
      <c r="FR272">
        <v>1.26528070213681</v>
      </c>
      <c r="FS272">
        <v>0.17804239469114699</v>
      </c>
      <c r="FT272">
        <v>0.49448118425061699</v>
      </c>
      <c r="FU272">
        <v>1.9311490530526501</v>
      </c>
      <c r="FV272">
        <v>-0.72970711516973097</v>
      </c>
      <c r="FW272">
        <v>0.58946945555362595</v>
      </c>
      <c r="FX272">
        <v>0.386478974178317</v>
      </c>
      <c r="FY272">
        <v>0.101303335577541</v>
      </c>
      <c r="FZ272">
        <v>0.10574020470812701</v>
      </c>
      <c r="GA272">
        <v>9.7854410705622299E-2</v>
      </c>
      <c r="GD272">
        <v>0.87643813130853199</v>
      </c>
      <c r="GE272">
        <v>0.120377730490873</v>
      </c>
      <c r="GF272">
        <v>-0.64281881759598003</v>
      </c>
      <c r="GG272">
        <v>7.5758914135803906E-2</v>
      </c>
      <c r="GH272">
        <v>-0.344937296085845</v>
      </c>
      <c r="GI272">
        <v>1.0379219751484901</v>
      </c>
      <c r="GJ272">
        <v>-0.81687974616215797</v>
      </c>
      <c r="GK272">
        <v>0.94184294484875897</v>
      </c>
      <c r="GL272">
        <v>2.0310126479671502</v>
      </c>
      <c r="GM272">
        <v>0.55294783542194603</v>
      </c>
      <c r="GN272">
        <v>6.3144381419988294E-2</v>
      </c>
      <c r="GO272">
        <v>-3.1983592873984898</v>
      </c>
      <c r="GP272">
        <v>2.21613250323571</v>
      </c>
      <c r="GQ272">
        <v>1.38617086176964</v>
      </c>
      <c r="GR272">
        <v>1.67050675390783</v>
      </c>
      <c r="GS272">
        <v>-1.0530586418099099</v>
      </c>
      <c r="GT272">
        <v>-1.6374905496377301</v>
      </c>
      <c r="GU272">
        <v>0.166866415020195</v>
      </c>
      <c r="GV272">
        <v>1.86007511638309</v>
      </c>
      <c r="GW272">
        <v>-4.6472306166833698E-2</v>
      </c>
      <c r="GX272">
        <v>-0.179481723625941</v>
      </c>
      <c r="GY272">
        <v>-1.93880096285284</v>
      </c>
      <c r="GZ272">
        <v>-1.5102827601367601</v>
      </c>
      <c r="HA272">
        <v>0.99916643957840301</v>
      </c>
      <c r="HB272">
        <v>-1.06408900874158</v>
      </c>
      <c r="HC272">
        <v>1.1157624687257299</v>
      </c>
      <c r="HD272">
        <v>1.5166358525675601</v>
      </c>
      <c r="HE272">
        <v>2.7834311073092999</v>
      </c>
      <c r="HF272">
        <v>0.42517489109741302</v>
      </c>
      <c r="HG272">
        <v>-0.86548408917224195</v>
      </c>
      <c r="HH272">
        <v>-1.1932218437323201</v>
      </c>
      <c r="HI272">
        <v>2.4675467249835501</v>
      </c>
      <c r="HK272">
        <v>0.88585596895427399</v>
      </c>
      <c r="HL272">
        <v>-1.1493902253278101</v>
      </c>
      <c r="HM272">
        <v>0.93265301093197195</v>
      </c>
      <c r="HN272">
        <v>-0.39795215889171198</v>
      </c>
      <c r="HO272">
        <v>2.3794742386598999</v>
      </c>
      <c r="HP272">
        <v>0.91785832846653603</v>
      </c>
      <c r="HQ272">
        <v>-0.45447031216099298</v>
      </c>
      <c r="HR272">
        <v>-0.54479714672197599</v>
      </c>
      <c r="HS272">
        <v>-0.21132452602614599</v>
      </c>
      <c r="HT272">
        <v>-0.15267001772372199</v>
      </c>
      <c r="HU272">
        <v>-0.88361260377496398</v>
      </c>
      <c r="HV272">
        <v>-0.95532637615178795</v>
      </c>
      <c r="HX272">
        <v>-1.54011062995778</v>
      </c>
      <c r="HY272">
        <v>1.5203604074486099</v>
      </c>
      <c r="HZ272">
        <v>-0.28241965037523198</v>
      </c>
      <c r="IA272">
        <v>3.1839278017287101E-2</v>
      </c>
      <c r="IB272">
        <v>-1.5221696125081501</v>
      </c>
      <c r="IC272">
        <v>0.485623298845894</v>
      </c>
      <c r="ID272">
        <v>0.41464793011982698</v>
      </c>
      <c r="IE272">
        <v>-0.203826200686308</v>
      </c>
      <c r="IF272">
        <v>-0.26909052103292203</v>
      </c>
      <c r="IG272">
        <v>-1.2063640295309599</v>
      </c>
      <c r="IH272">
        <v>-0.28731794873237998</v>
      </c>
      <c r="II272">
        <v>-0.15124859401112201</v>
      </c>
      <c r="IJ272">
        <v>-1.20802817064032</v>
      </c>
      <c r="IK272">
        <v>-0.83584431122290004</v>
      </c>
      <c r="IL272">
        <v>-1.41829643325764</v>
      </c>
      <c r="IM272">
        <v>1.54334192175156</v>
      </c>
      <c r="IN272">
        <v>1.11396698193857</v>
      </c>
      <c r="IO272">
        <v>-0.43913251292906402</v>
      </c>
      <c r="IP272">
        <v>-1.0389367343122999</v>
      </c>
      <c r="IQ272">
        <v>0.93258226388570598</v>
      </c>
      <c r="IR272">
        <v>0.461448065289005</v>
      </c>
      <c r="IS272">
        <v>1.0514369872908</v>
      </c>
      <c r="IT272">
        <v>0.80145174451899903</v>
      </c>
      <c r="IU272">
        <v>-0.13038615279583601</v>
      </c>
      <c r="IV272">
        <v>-9.1615577002812601E-2</v>
      </c>
      <c r="IW272">
        <v>-0.72978474636329305</v>
      </c>
      <c r="IX272">
        <v>-0.40831795895428502</v>
      </c>
      <c r="IY272">
        <v>2.9584724507003599E-2</v>
      </c>
      <c r="IZ272">
        <v>-1.1105599824986701</v>
      </c>
      <c r="JA272">
        <v>-1.03175816602743</v>
      </c>
      <c r="JC272">
        <v>-0.199529008568788</v>
      </c>
      <c r="JD272">
        <v>-0.17095051043725101</v>
      </c>
      <c r="JE272">
        <v>-7.0315286211553002E-2</v>
      </c>
      <c r="JF272">
        <v>0.20638807363866399</v>
      </c>
      <c r="JG272">
        <v>0.532240623033431</v>
      </c>
      <c r="JH272">
        <v>0.80423682848049804</v>
      </c>
      <c r="JI272">
        <v>-0.44837960076620198</v>
      </c>
      <c r="JJ272">
        <v>-0.83218458212286395</v>
      </c>
      <c r="JK272">
        <v>-0.19080796819252999</v>
      </c>
      <c r="JL272">
        <v>-0.46621697183582</v>
      </c>
      <c r="JM272">
        <v>-0.77173644403956099</v>
      </c>
    </row>
    <row r="273" spans="1:273" x14ac:dyDescent="0.25">
      <c r="A273" s="29">
        <v>44368</v>
      </c>
      <c r="B273" s="31" t="s">
        <v>2325</v>
      </c>
      <c r="C273" s="24" t="s">
        <v>1733</v>
      </c>
      <c r="D273" s="24" t="s">
        <v>1899</v>
      </c>
      <c r="E273" s="34">
        <v>96.106307000000001</v>
      </c>
      <c r="F273" s="38">
        <v>20002.14</v>
      </c>
      <c r="G273" s="16">
        <f>VLOOKUP(C273,dFundos!$A$1:$B$28,2,FALSE)</f>
        <v>19391009000107</v>
      </c>
      <c r="H273" s="13"/>
      <c r="I273">
        <f>_xll.ECONOMATICA(G273,"VOLATILITY","1Y",A273)</f>
        <v>3.5271897025959298</v>
      </c>
      <c r="J273">
        <f>_xll.ECONOMATICA(G273,"NAV","1D",A273)</f>
        <v>208.125154000008</v>
      </c>
      <c r="K273">
        <f>_xll.ECONOMATICA(G273,"NAV","1D",A273+1)</f>
        <v>208.26191799994601</v>
      </c>
      <c r="L273" s="6"/>
      <c r="M273">
        <v>0.14211338129825901</v>
      </c>
      <c r="N273">
        <v>4.1898043491528397E-2</v>
      </c>
      <c r="O273">
        <v>5.0804960119421601E-2</v>
      </c>
      <c r="P273">
        <v>-0.13241242268122699</v>
      </c>
      <c r="Q273">
        <v>1.5961696226440801E-2</v>
      </c>
      <c r="R273">
        <v>-1.42601056722924E-3</v>
      </c>
      <c r="S273">
        <v>0.28111265964980697</v>
      </c>
      <c r="T273">
        <v>-0.13909260414948199</v>
      </c>
      <c r="U273">
        <v>5.2848331688437597E-2</v>
      </c>
      <c r="V273">
        <v>0.18938313296530401</v>
      </c>
      <c r="W273">
        <v>0.231631091810414</v>
      </c>
      <c r="X273">
        <v>-0.19570881277104499</v>
      </c>
      <c r="Y273">
        <v>-0.410118551189953</v>
      </c>
      <c r="Z273">
        <v>0.175038961788232</v>
      </c>
      <c r="AA273">
        <v>-2.11370080251072E-2</v>
      </c>
      <c r="AB273">
        <v>0.419039741973393</v>
      </c>
      <c r="AC273">
        <v>-0.13009249478272999</v>
      </c>
      <c r="AD273">
        <v>0.17784377050702499</v>
      </c>
      <c r="AE273">
        <v>-7.7308495747274702E-3</v>
      </c>
      <c r="AF273">
        <v>-1.6892818348423998E-2</v>
      </c>
      <c r="AG273">
        <v>0.22590567259612701</v>
      </c>
      <c r="AH273">
        <v>-0.15772475471749201</v>
      </c>
      <c r="AI273">
        <v>0.33483313600299902</v>
      </c>
      <c r="AJ273">
        <v>-0.19154692326992501</v>
      </c>
      <c r="AK273">
        <v>-6.3800764564803103E-2</v>
      </c>
      <c r="AL273">
        <v>2.9479984732461201E-3</v>
      </c>
      <c r="AM273">
        <v>-1.4401580392586801E-2</v>
      </c>
      <c r="AN273">
        <v>-0.28822738786402602</v>
      </c>
      <c r="AO273">
        <v>0.150504050543532</v>
      </c>
      <c r="AP273">
        <v>0.223021947749658</v>
      </c>
      <c r="AQ273">
        <v>0.19717131617653599</v>
      </c>
      <c r="AR273">
        <v>-2.7067271639680299E-2</v>
      </c>
      <c r="AS273">
        <v>0.12002532639598899</v>
      </c>
      <c r="AT273">
        <v>-0.39344598180832702</v>
      </c>
      <c r="AU273">
        <v>-0.10516160455154</v>
      </c>
      <c r="AV273">
        <v>0.39438736057490997</v>
      </c>
      <c r="AW273">
        <v>0.27268289031781001</v>
      </c>
      <c r="AX273">
        <v>-3.3973107747442603E-2</v>
      </c>
      <c r="AY273">
        <v>0.396121512676473</v>
      </c>
      <c r="AZ273">
        <v>-0.469759254974633</v>
      </c>
      <c r="BA273">
        <v>0.21883572571823601</v>
      </c>
      <c r="BB273">
        <v>0.23473618384741701</v>
      </c>
      <c r="BC273">
        <v>0.24569083307142101</v>
      </c>
      <c r="BD273">
        <v>-8.1376549496781095E-2</v>
      </c>
      <c r="BE273">
        <v>2.0688802942458999E-2</v>
      </c>
      <c r="BF273">
        <v>9.8907795654667993E-2</v>
      </c>
      <c r="BG273">
        <v>-8.0640698797651601E-3</v>
      </c>
      <c r="BH273">
        <v>-5.0924381594086299E-2</v>
      </c>
      <c r="BI273">
        <v>2.6738318410934901E-2</v>
      </c>
      <c r="BJ273">
        <v>0.15476820535695901</v>
      </c>
      <c r="BK273">
        <v>-0.13845419907738701</v>
      </c>
      <c r="BL273">
        <v>-0.13613548353532701</v>
      </c>
      <c r="BM273">
        <v>0.24190771582652801</v>
      </c>
      <c r="BN273">
        <v>-0.305282267981966</v>
      </c>
      <c r="BO273">
        <v>0.13286017965583599</v>
      </c>
      <c r="BQ273">
        <v>0.113588042586343</v>
      </c>
      <c r="BR273">
        <v>4.5343947567744201E-2</v>
      </c>
      <c r="BS273">
        <v>-4.3509778424777303E-2</v>
      </c>
      <c r="BT273">
        <v>0.148119403274904</v>
      </c>
      <c r="BU273">
        <v>-6.4446885517099905E-4</v>
      </c>
      <c r="BV273">
        <v>-0.26477172723389197</v>
      </c>
      <c r="BW273">
        <v>0.12813670618925199</v>
      </c>
      <c r="BX273">
        <v>-7.8952676813059994E-2</v>
      </c>
      <c r="BY273">
        <v>-5.9606435843306799E-2</v>
      </c>
      <c r="BZ273">
        <v>1.93920814126614E-2</v>
      </c>
      <c r="CA273">
        <v>-8.2666574326140094E-2</v>
      </c>
      <c r="CB273">
        <v>-0.20597897455445499</v>
      </c>
      <c r="CC273">
        <v>-3.3262288525293102E-2</v>
      </c>
      <c r="CD273">
        <v>-5.3375977222458501E-2</v>
      </c>
      <c r="CE273">
        <v>-2.3367232552118401E-2</v>
      </c>
      <c r="CF273">
        <v>-0.30687384733028</v>
      </c>
      <c r="CG273">
        <v>0.145982697722502</v>
      </c>
      <c r="CH273">
        <v>-5.1928115772170699E-2</v>
      </c>
      <c r="CI273">
        <v>8.6394489699159693E-2</v>
      </c>
      <c r="CJ273">
        <v>-0.29513228628275101</v>
      </c>
      <c r="CK273">
        <v>0.11144872696604601</v>
      </c>
      <c r="CL273">
        <v>-5.9147812862647697E-2</v>
      </c>
      <c r="CM273">
        <v>-0.19254994149377999</v>
      </c>
      <c r="CN273">
        <v>6.2972991509013795E-2</v>
      </c>
      <c r="CP273">
        <v>0.28616991967283001</v>
      </c>
      <c r="CQ273">
        <v>7.0423667602881296E-2</v>
      </c>
      <c r="CR273">
        <v>0.15745977507322101</v>
      </c>
      <c r="CS273">
        <v>9.9551298262667808E-3</v>
      </c>
      <c r="CT273">
        <v>-0.111941102477431</v>
      </c>
      <c r="CU273">
        <v>0.147917495087313</v>
      </c>
      <c r="CV273">
        <v>0.14748089870408901</v>
      </c>
      <c r="CW273">
        <v>-6.7558031787484693E-2</v>
      </c>
      <c r="CX273">
        <v>-0.26347615785198297</v>
      </c>
      <c r="CY273">
        <v>-8.8550803138787201E-2</v>
      </c>
      <c r="CZ273">
        <v>2.7228274120716399E-2</v>
      </c>
      <c r="DA273">
        <v>-1.8510832796891901E-2</v>
      </c>
      <c r="DB273">
        <v>-0.18707302006078</v>
      </c>
      <c r="DC273">
        <v>7.7073114880477104E-3</v>
      </c>
      <c r="DE273">
        <v>5.7702978483575897E-2</v>
      </c>
      <c r="DF273">
        <v>-0.21826798638358</v>
      </c>
      <c r="DG273">
        <v>-0.155273389282229</v>
      </c>
      <c r="DH273">
        <v>0.275724199491378</v>
      </c>
      <c r="DI273">
        <v>-0.67051350488327399</v>
      </c>
      <c r="DJ273">
        <v>-0.21915286852163299</v>
      </c>
      <c r="DK273">
        <v>-0.12759108876707601</v>
      </c>
      <c r="DL273">
        <v>-0.62299833534780202</v>
      </c>
      <c r="DM273">
        <v>-2.3775108093104801E-2</v>
      </c>
      <c r="DN273">
        <v>-0.169687951256492</v>
      </c>
      <c r="DO273">
        <v>-0.27076398309873201</v>
      </c>
      <c r="DP273">
        <v>5.9245737247692901E-2</v>
      </c>
      <c r="DQ273">
        <v>0.24494832832715499</v>
      </c>
      <c r="DR273">
        <v>0.12765637893608101</v>
      </c>
      <c r="DS273">
        <v>3.39711892593186E-2</v>
      </c>
      <c r="DT273">
        <v>0.117289808986243</v>
      </c>
      <c r="DU273">
        <v>0.26023838508990599</v>
      </c>
      <c r="DV273">
        <v>-8.4666199927596594E-2</v>
      </c>
      <c r="DW273">
        <v>5.5053951655281697E-4</v>
      </c>
      <c r="DX273">
        <v>0.183517485675111</v>
      </c>
      <c r="DY273">
        <v>0.113435807179485</v>
      </c>
      <c r="DZ273">
        <v>0.238722188259999</v>
      </c>
      <c r="EA273">
        <v>-0.33768537277865102</v>
      </c>
      <c r="EB273">
        <v>6.8896770608262201E-2</v>
      </c>
      <c r="EC273">
        <v>-0.35752375943047798</v>
      </c>
      <c r="ED273">
        <v>0.20784170101251201</v>
      </c>
      <c r="EE273">
        <v>-9.4055876888887696E-2</v>
      </c>
      <c r="EF273">
        <v>0.317376494422206</v>
      </c>
      <c r="EG273">
        <v>9.6236118042725097E-2</v>
      </c>
      <c r="EH273">
        <v>-8.5171882528811693E-2</v>
      </c>
      <c r="EI273">
        <v>0.184086840272357</v>
      </c>
      <c r="EJ273">
        <v>-0.14639113642260801</v>
      </c>
      <c r="EK273">
        <v>0.109301892916847</v>
      </c>
      <c r="EL273">
        <v>4.5205166497908102E-2</v>
      </c>
      <c r="EM273">
        <v>7.5803586332767695E-2</v>
      </c>
      <c r="EN273">
        <v>0.104515260500193</v>
      </c>
      <c r="EO273">
        <v>8.9232277423434397E-2</v>
      </c>
      <c r="EP273">
        <v>-1.1832878954010099E-3</v>
      </c>
      <c r="ER273">
        <v>-0.175629479235795</v>
      </c>
      <c r="ES273">
        <v>8.0683590567787206E-2</v>
      </c>
      <c r="ET273">
        <v>0.35663868929987103</v>
      </c>
      <c r="EU273">
        <v>1.8327658654016001E-2</v>
      </c>
      <c r="EW273">
        <v>0.226419937098399</v>
      </c>
      <c r="EX273">
        <v>6.7543190380092696E-2</v>
      </c>
      <c r="EY273">
        <v>-0.230602800911583</v>
      </c>
      <c r="EZ273">
        <v>-0.31841081163293</v>
      </c>
      <c r="FA273">
        <v>0.13593634903372701</v>
      </c>
      <c r="FB273">
        <v>0.34813146066881001</v>
      </c>
      <c r="FC273">
        <v>-0.37223085928417299</v>
      </c>
      <c r="FD273">
        <v>-0.15705933865319799</v>
      </c>
      <c r="FE273">
        <v>-0.48752365182736002</v>
      </c>
      <c r="FF273">
        <v>6.98726322298171E-2</v>
      </c>
      <c r="FG273">
        <v>-7.8787298480165205E-2</v>
      </c>
      <c r="FH273">
        <v>1.57201560796238E-2</v>
      </c>
      <c r="FI273">
        <v>0.17214157087437301</v>
      </c>
      <c r="FJ273">
        <v>0.47718199130031302</v>
      </c>
      <c r="FK273">
        <v>0.155610154797614</v>
      </c>
      <c r="FL273">
        <v>2.03988020075485E-4</v>
      </c>
      <c r="FM273">
        <v>-0.39331156303887799</v>
      </c>
      <c r="FN273">
        <v>2.9246702069940501E-2</v>
      </c>
      <c r="FO273">
        <v>0.17097824911616</v>
      </c>
      <c r="FP273">
        <v>0.32742083330958799</v>
      </c>
      <c r="FQ273">
        <v>0.64292616953025605</v>
      </c>
      <c r="FR273">
        <v>0.30112969307083398</v>
      </c>
      <c r="FS273">
        <v>3.1958912586560501E-2</v>
      </c>
      <c r="FT273">
        <v>0.54705440034012998</v>
      </c>
      <c r="FU273">
        <v>0.71041769278963296</v>
      </c>
      <c r="FV273">
        <v>5.2206250984454501E-3</v>
      </c>
      <c r="FW273">
        <v>-5.9960709677398E-2</v>
      </c>
      <c r="FX273">
        <v>-0.117587411477871</v>
      </c>
      <c r="FY273">
        <v>5.6645258155185697E-4</v>
      </c>
      <c r="FZ273">
        <v>8.86014331626939E-3</v>
      </c>
      <c r="GC273">
        <v>0.46624985334347002</v>
      </c>
      <c r="GD273">
        <v>0.30595504413213298</v>
      </c>
      <c r="GE273">
        <v>0.35725463403650798</v>
      </c>
      <c r="GF273">
        <v>0.31803639576537501</v>
      </c>
      <c r="GG273">
        <v>-0.39929170052346302</v>
      </c>
      <c r="GH273">
        <v>0.441279320330068</v>
      </c>
      <c r="GI273">
        <v>-3.4047424378513803E-2</v>
      </c>
      <c r="GJ273">
        <v>-4.21889764766092E-2</v>
      </c>
      <c r="GK273">
        <v>0.321927366712771</v>
      </c>
      <c r="GL273">
        <v>-0.36421173817871</v>
      </c>
      <c r="GM273">
        <v>-0.24066920341283499</v>
      </c>
      <c r="GN273">
        <v>-0.31444085980183401</v>
      </c>
      <c r="GO273">
        <v>-0.19155659292664501</v>
      </c>
      <c r="GP273">
        <v>-0.16394738267990799</v>
      </c>
      <c r="GQ273">
        <v>-3.6638961319113199E-2</v>
      </c>
      <c r="GR273">
        <v>-0.71428362753067598</v>
      </c>
      <c r="GS273">
        <v>0.228631319623673</v>
      </c>
      <c r="GT273">
        <v>-0.19269269851065501</v>
      </c>
      <c r="GU273">
        <v>5.5176777823362499E-2</v>
      </c>
      <c r="GV273">
        <v>0.52672004549094698</v>
      </c>
      <c r="GW273">
        <v>5.7298942738270901E-2</v>
      </c>
      <c r="GX273">
        <v>-0.25545205280650402</v>
      </c>
      <c r="GY273">
        <v>-5.0190143429063E-2</v>
      </c>
      <c r="GZ273">
        <v>0.12980706305825199</v>
      </c>
      <c r="HA273">
        <v>0.32947087020147597</v>
      </c>
      <c r="HB273">
        <v>-0.471273378570913</v>
      </c>
      <c r="HC273">
        <v>-0.15538353372903699</v>
      </c>
      <c r="HD273">
        <v>-3.30744554048579E-2</v>
      </c>
      <c r="HE273">
        <v>8.8197738114104099E-2</v>
      </c>
      <c r="HF273">
        <v>-0.21563934378718799</v>
      </c>
      <c r="HG273">
        <v>-0.12518689327407601</v>
      </c>
      <c r="HH273">
        <v>5.3061256585351699E-2</v>
      </c>
      <c r="HJ273">
        <v>-1.8722492313827401E-3</v>
      </c>
      <c r="HK273">
        <v>3.4668389889702701E-2</v>
      </c>
      <c r="HL273">
        <v>0.30906531828804901</v>
      </c>
      <c r="HM273">
        <v>0.15105544862308301</v>
      </c>
      <c r="HN273">
        <v>0.112472681757936</v>
      </c>
      <c r="HO273">
        <v>0.19730596759472999</v>
      </c>
      <c r="HP273">
        <v>5.2840811076748699E-2</v>
      </c>
      <c r="HQ273">
        <v>4.77995179608115E-2</v>
      </c>
      <c r="HR273">
        <v>0.128955033324019</v>
      </c>
      <c r="HS273">
        <v>0.245045366136765</v>
      </c>
      <c r="HT273">
        <v>0.27733400092984101</v>
      </c>
      <c r="HU273">
        <v>-5.8825415089813801E-2</v>
      </c>
      <c r="HW273">
        <v>-1.50978664350987E-2</v>
      </c>
      <c r="HX273">
        <v>-9.5461839555355296E-2</v>
      </c>
      <c r="HY273">
        <v>0.25385009284946097</v>
      </c>
      <c r="HZ273">
        <v>0.28105750043323502</v>
      </c>
      <c r="IA273">
        <v>-0.29922541643827599</v>
      </c>
      <c r="IB273">
        <v>0.26417192530061601</v>
      </c>
      <c r="IC273">
        <v>0.10640712989697899</v>
      </c>
      <c r="ID273">
        <v>-6.8791785088251303E-2</v>
      </c>
      <c r="IE273">
        <v>0.35496107284416201</v>
      </c>
      <c r="IF273">
        <v>0.24435856375930601</v>
      </c>
      <c r="IG273">
        <v>-9.8582805640035104E-2</v>
      </c>
      <c r="IH273">
        <v>-0.100914021186327</v>
      </c>
      <c r="II273">
        <v>-0.18154607842007001</v>
      </c>
      <c r="IJ273">
        <v>7.2667722270125495E-2</v>
      </c>
      <c r="IK273">
        <v>5.9973388306389097E-2</v>
      </c>
      <c r="IL273">
        <v>-0.102072487970872</v>
      </c>
      <c r="IM273">
        <v>-5.9081896324642003E-3</v>
      </c>
      <c r="IN273">
        <v>0.21446991268021501</v>
      </c>
      <c r="IO273">
        <v>-0.114427614880697</v>
      </c>
      <c r="IP273">
        <v>-0.100738461060246</v>
      </c>
      <c r="IQ273">
        <v>1.4658904729003599E-2</v>
      </c>
      <c r="IR273">
        <v>-1.06229073026043E-2</v>
      </c>
      <c r="IS273">
        <v>-0.170865321706515</v>
      </c>
      <c r="IT273">
        <v>0.264719175720529</v>
      </c>
      <c r="IU273">
        <v>0.114093657248304</v>
      </c>
      <c r="IV273">
        <v>0.40596269773232102</v>
      </c>
      <c r="IW273">
        <v>0.112785893543332</v>
      </c>
      <c r="IX273">
        <v>3.8365387990779702E-2</v>
      </c>
      <c r="IY273">
        <v>-0.55460707808379095</v>
      </c>
      <c r="IZ273">
        <v>-0.101014175925229</v>
      </c>
      <c r="JB273">
        <v>0.19657010616356299</v>
      </c>
      <c r="JC273">
        <v>-0.196924058673176</v>
      </c>
      <c r="JD273">
        <v>7.7952622268639998E-2</v>
      </c>
      <c r="JE273">
        <v>8.8554349531477797E-2</v>
      </c>
      <c r="JF273">
        <v>-7.4370836955495206E-5</v>
      </c>
      <c r="JG273">
        <v>1.0550942715781299E-2</v>
      </c>
      <c r="JH273">
        <v>0.235644291205972</v>
      </c>
      <c r="JI273">
        <v>0.19063412073592201</v>
      </c>
      <c r="JJ273">
        <v>0.13620785593957399</v>
      </c>
      <c r="JK273">
        <v>9.0108677977696103E-2</v>
      </c>
      <c r="JL273">
        <v>0.112694154631754</v>
      </c>
      <c r="JM273">
        <v>0.38514635089086402</v>
      </c>
    </row>
    <row r="274" spans="1:273" x14ac:dyDescent="0.25">
      <c r="A274" s="30">
        <v>44368</v>
      </c>
      <c r="B274" s="31" t="s">
        <v>2325</v>
      </c>
      <c r="C274" s="23" t="s">
        <v>1734</v>
      </c>
      <c r="D274" s="23" t="s">
        <v>1899</v>
      </c>
      <c r="E274" s="32">
        <v>271.89653399999997</v>
      </c>
      <c r="F274" s="37">
        <v>40000</v>
      </c>
      <c r="G274" s="16">
        <f>VLOOKUP(C274,dFundos!$A$1:$B$28,2,FALSE)</f>
        <v>25079578000106</v>
      </c>
      <c r="H274" s="13"/>
      <c r="I274">
        <f>_xll.ECONOMATICA(G274,"VOLATILITY","1Y",A274)</f>
        <v>2.3834214391572499</v>
      </c>
      <c r="J274">
        <f>_xll.ECONOMATICA(G274,"NAV","1D",A274)</f>
        <v>147.114783999976</v>
      </c>
      <c r="K274">
        <f>_xll.ECONOMATICA(G274,"NAV","1D",A274+1)</f>
        <v>147.203016000101</v>
      </c>
      <c r="L274" s="6"/>
      <c r="M274">
        <v>-0.19419234195083801</v>
      </c>
      <c r="N274">
        <v>7.9688931509735994E-2</v>
      </c>
      <c r="O274">
        <v>3.9018127790768603E-2</v>
      </c>
      <c r="P274">
        <v>3.6667240601673298E-2</v>
      </c>
      <c r="Q274">
        <v>-8.4151332157489406E-2</v>
      </c>
      <c r="R274">
        <v>0.170703395997407</v>
      </c>
      <c r="S274">
        <v>-0.1032803445014</v>
      </c>
      <c r="T274">
        <v>0.301935098286776</v>
      </c>
      <c r="U274">
        <v>0.12983982123842</v>
      </c>
      <c r="V274">
        <v>0.17988884192163801</v>
      </c>
      <c r="W274">
        <v>-4.2706415115390001E-2</v>
      </c>
      <c r="X274">
        <v>0.19491167040541801</v>
      </c>
      <c r="Y274">
        <v>-0.126730582360324</v>
      </c>
      <c r="Z274">
        <v>0.34803334910975497</v>
      </c>
      <c r="AA274">
        <v>9.6207971728290403E-2</v>
      </c>
      <c r="AB274">
        <v>7.3480682294757599E-2</v>
      </c>
      <c r="AC274">
        <v>0.15105589700397101</v>
      </c>
      <c r="AD274">
        <v>-7.0151152795006097E-2</v>
      </c>
      <c r="AE274">
        <v>-0.16136159356392499</v>
      </c>
      <c r="AF274">
        <v>0.24679863963683599</v>
      </c>
      <c r="AG274">
        <v>0.36176144567434698</v>
      </c>
      <c r="AH274">
        <v>-4.3076048041257302E-2</v>
      </c>
      <c r="AI274">
        <v>0.20008319715998399</v>
      </c>
      <c r="AJ274">
        <v>-8.3006068689428503E-2</v>
      </c>
      <c r="AK274">
        <v>-0.282936714029347</v>
      </c>
      <c r="AL274">
        <v>3.6336803714220899E-2</v>
      </c>
      <c r="AM274">
        <v>0.146483210119186</v>
      </c>
      <c r="AN274">
        <v>5.0329285841144197E-2</v>
      </c>
      <c r="AO274">
        <v>-0.153830540330091</v>
      </c>
      <c r="AP274">
        <v>-0.22170450965859301</v>
      </c>
      <c r="AQ274">
        <v>0.16670341483404599</v>
      </c>
      <c r="AR274">
        <v>-8.8807668271328993E-2</v>
      </c>
      <c r="AS274">
        <v>0.13249526346044099</v>
      </c>
      <c r="AT274">
        <v>2.76013266557129E-2</v>
      </c>
      <c r="AU274">
        <v>-0.18148459948861301</v>
      </c>
      <c r="AV274">
        <v>4.3861737322003998E-2</v>
      </c>
      <c r="AW274">
        <v>-6.3540799601469198E-3</v>
      </c>
      <c r="AX274">
        <v>-5.81036630137532E-2</v>
      </c>
      <c r="AY274">
        <v>0.38590292078879401</v>
      </c>
      <c r="AZ274">
        <v>-2.32901002163999E-3</v>
      </c>
      <c r="BA274">
        <v>-4.1566155232430901E-2</v>
      </c>
      <c r="BB274">
        <v>0.319386618866702</v>
      </c>
      <c r="BC274">
        <v>0.154926648792753</v>
      </c>
      <c r="BD274">
        <v>-0.190924022808758</v>
      </c>
      <c r="BE274">
        <v>4.2894934267678798E-2</v>
      </c>
      <c r="BF274">
        <v>2.1325067064026398E-2</v>
      </c>
      <c r="BG274">
        <v>-8.30127910376177E-3</v>
      </c>
      <c r="BH274">
        <v>-2.0453794422792299E-2</v>
      </c>
      <c r="BI274">
        <v>5.6131989003915798E-2</v>
      </c>
      <c r="BJ274">
        <v>7.1352826307702302E-2</v>
      </c>
      <c r="BK274">
        <v>-0.31035232177600802</v>
      </c>
      <c r="BL274">
        <v>0.24477008882968199</v>
      </c>
      <c r="BM274">
        <v>3.6130417538515799E-2</v>
      </c>
      <c r="BN274">
        <v>-0.21532706323341699</v>
      </c>
      <c r="BO274">
        <v>-4.6320924684550797E-2</v>
      </c>
      <c r="BQ274">
        <v>7.8164717524487101E-2</v>
      </c>
      <c r="BR274">
        <v>3.06871725115343E-2</v>
      </c>
      <c r="BS274">
        <v>8.5719759590574499E-2</v>
      </c>
      <c r="BT274">
        <v>0.17792395992728399</v>
      </c>
      <c r="BU274">
        <v>-2.6616536797519099E-2</v>
      </c>
      <c r="BV274">
        <v>5.4874841589480597E-2</v>
      </c>
      <c r="BW274">
        <v>-0.20510235708570701</v>
      </c>
      <c r="BX274">
        <v>-8.8235317161888802E-2</v>
      </c>
      <c r="BY274">
        <v>5.0853903303504904E-3</v>
      </c>
      <c r="BZ274">
        <v>-0.16460282467960499</v>
      </c>
      <c r="CA274">
        <v>6.6418362621334395E-2</v>
      </c>
      <c r="CB274">
        <v>-7.7666277138632694E-2</v>
      </c>
      <c r="CC274">
        <v>0.12333082431723601</v>
      </c>
      <c r="CD274">
        <v>2.7129795125801999E-2</v>
      </c>
      <c r="CE274">
        <v>-9.3586730145034394E-2</v>
      </c>
      <c r="CF274">
        <v>-7.2117031777452203E-3</v>
      </c>
      <c r="CG274">
        <v>0.15496828855248199</v>
      </c>
      <c r="CH274">
        <v>5.9359101578593303E-2</v>
      </c>
      <c r="CI274">
        <v>3.8873068842804101E-2</v>
      </c>
      <c r="CJ274">
        <v>-0.14504250357276799</v>
      </c>
      <c r="CK274">
        <v>-0.15005994600869599</v>
      </c>
      <c r="CL274">
        <v>-5.7026411650440402E-2</v>
      </c>
      <c r="CM274">
        <v>2.54288721407647E-2</v>
      </c>
      <c r="CN274">
        <v>0.29151964754419202</v>
      </c>
      <c r="CP274">
        <v>-6.9631180849682997E-3</v>
      </c>
      <c r="CQ274">
        <v>0.27058114119427001</v>
      </c>
      <c r="CR274">
        <v>3.17013651510933E-2</v>
      </c>
      <c r="CS274">
        <v>6.3946107547962996E-2</v>
      </c>
      <c r="CT274">
        <v>-0.15668301975893001</v>
      </c>
      <c r="CU274">
        <v>0.184930431350949</v>
      </c>
      <c r="CV274">
        <v>5.7848042706609697E-2</v>
      </c>
      <c r="CW274">
        <v>-8.2021050911862403E-2</v>
      </c>
      <c r="CX274">
        <v>-9.5432325633737505E-2</v>
      </c>
      <c r="CY274">
        <v>-0.150743354060978</v>
      </c>
      <c r="CZ274">
        <v>0.11814303543360399</v>
      </c>
      <c r="DA274">
        <v>-0.22005789187460301</v>
      </c>
      <c r="DB274">
        <v>0.20117760450375499</v>
      </c>
      <c r="DC274">
        <v>-8.2761468820535797E-2</v>
      </c>
      <c r="DE274">
        <v>3.7315020745154498E-2</v>
      </c>
      <c r="DF274">
        <v>0.22393735252990199</v>
      </c>
      <c r="DG274">
        <v>-6.6855275690613798E-3</v>
      </c>
      <c r="DH274">
        <v>2.53372199949808E-2</v>
      </c>
      <c r="DI274">
        <v>-7.5158111030759797E-2</v>
      </c>
      <c r="DJ274">
        <v>-4.23433934884088E-2</v>
      </c>
      <c r="DK274">
        <v>0.17581527681613801</v>
      </c>
      <c r="DL274">
        <v>-0.39592934717802603</v>
      </c>
      <c r="DM274">
        <v>0.40089790654746998</v>
      </c>
      <c r="DN274">
        <v>-5.3674430910177803E-2</v>
      </c>
      <c r="DO274">
        <v>-9.53473953813955E-2</v>
      </c>
      <c r="DP274">
        <v>-8.3694115983235007E-2</v>
      </c>
      <c r="DQ274">
        <v>2.2501384592033E-3</v>
      </c>
      <c r="DR274">
        <v>0.24408800818491699</v>
      </c>
      <c r="DS274">
        <v>0.14503261554637001</v>
      </c>
      <c r="DT274">
        <v>-7.7048544062563507E-2</v>
      </c>
      <c r="DU274">
        <v>0.14615311374654999</v>
      </c>
      <c r="DV274">
        <v>-2.7585956559050798E-3</v>
      </c>
      <c r="DW274">
        <v>5.1260546206321998E-2</v>
      </c>
      <c r="DX274">
        <v>-0.36400473281901202</v>
      </c>
      <c r="DY274">
        <v>0.30321034864755297</v>
      </c>
      <c r="DZ274">
        <v>7.3633222200442106E-2</v>
      </c>
      <c r="EA274">
        <v>6.5797745264717404E-3</v>
      </c>
      <c r="EB274">
        <v>1.5742390314699199E-2</v>
      </c>
      <c r="EC274">
        <v>-1.5413645542139399E-2</v>
      </c>
      <c r="ED274">
        <v>0.14160830014588999</v>
      </c>
      <c r="EE274">
        <v>-0.14143274047455601</v>
      </c>
      <c r="EF274">
        <v>6.6689531013253103E-2</v>
      </c>
      <c r="EG274">
        <v>0.193145743651257</v>
      </c>
      <c r="EH274">
        <v>9.1937892830174006E-2</v>
      </c>
      <c r="EI274">
        <v>1.8925452604889901E-2</v>
      </c>
      <c r="EJ274">
        <v>0.10384827546658899</v>
      </c>
      <c r="EK274">
        <v>-3.5801010653813102E-2</v>
      </c>
      <c r="EL274">
        <v>-5.8058942431671298E-2</v>
      </c>
      <c r="EM274">
        <v>2.0700892127933902E-2</v>
      </c>
      <c r="EN274">
        <v>2.4925975958467499E-2</v>
      </c>
      <c r="EO274">
        <v>0.13401265805441701</v>
      </c>
      <c r="EP274">
        <v>-4.6300303438329103E-3</v>
      </c>
      <c r="ER274">
        <v>-2.4752001900196802E-2</v>
      </c>
      <c r="ES274">
        <v>1.3526725342671899E-2</v>
      </c>
      <c r="ET274">
        <v>-7.5933442622044794E-2</v>
      </c>
      <c r="EU274">
        <v>-4.7615297262382202E-3</v>
      </c>
      <c r="EW274">
        <v>0.17680929558991901</v>
      </c>
      <c r="EX274">
        <v>-3.2575164459558402E-2</v>
      </c>
      <c r="EY274">
        <v>-0.36279480164012101</v>
      </c>
      <c r="EZ274">
        <v>6.1504703808168401E-2</v>
      </c>
      <c r="FA274">
        <v>0.21768003934994301</v>
      </c>
      <c r="FB274">
        <v>1.0203611600445601E-2</v>
      </c>
      <c r="FC274">
        <v>-4.1032993885892197E-2</v>
      </c>
      <c r="FD274">
        <v>0.17922132210514999</v>
      </c>
      <c r="FE274">
        <v>0.10301525053364501</v>
      </c>
      <c r="FF274">
        <v>9.8889756918651997E-2</v>
      </c>
      <c r="FG274">
        <v>0.15451208382728501</v>
      </c>
      <c r="FH274">
        <v>0.13903132185077999</v>
      </c>
      <c r="FI274">
        <v>1.23114414236625E-2</v>
      </c>
      <c r="FJ274">
        <v>-9.67524579209567E-2</v>
      </c>
      <c r="FK274">
        <v>-0.20353302688818101</v>
      </c>
      <c r="FL274">
        <v>-4.5257083002070396E-3</v>
      </c>
      <c r="FM274">
        <v>7.7790531031496399E-2</v>
      </c>
      <c r="FN274">
        <v>-0.17266887753066801</v>
      </c>
      <c r="FO274">
        <v>9.5417702686972902E-2</v>
      </c>
      <c r="FP274">
        <v>1.9254674043622799E-3</v>
      </c>
      <c r="FQ274">
        <v>0.28334843882476002</v>
      </c>
      <c r="FR274">
        <v>3.2179035770241201E-3</v>
      </c>
      <c r="FS274">
        <v>0.189314012277464</v>
      </c>
      <c r="FT274">
        <v>0.18906221084762401</v>
      </c>
      <c r="FU274">
        <v>0.21606447753583799</v>
      </c>
      <c r="FV274">
        <v>0.20111162903049301</v>
      </c>
      <c r="FW274">
        <v>7.0655092713423099E-3</v>
      </c>
      <c r="FX274">
        <v>-0.18943798895634201</v>
      </c>
      <c r="FY274">
        <v>2.4325171216332798E-2</v>
      </c>
      <c r="FZ274">
        <v>4.9506362302054199E-2</v>
      </c>
      <c r="GC274">
        <v>0.106504267569107</v>
      </c>
      <c r="GD274">
        <v>0.182250816760643</v>
      </c>
      <c r="GE274">
        <v>3.2858758459042299E-2</v>
      </c>
      <c r="GF274">
        <v>-8.9625886266731E-2</v>
      </c>
      <c r="GG274">
        <v>-7.5744134846900096E-2</v>
      </c>
      <c r="GH274">
        <v>7.7689458157692598E-2</v>
      </c>
      <c r="GI274">
        <v>-0.100377140370256</v>
      </c>
      <c r="GJ274">
        <v>-0.10249236311210599</v>
      </c>
      <c r="GK274">
        <v>0.43252784926153298</v>
      </c>
      <c r="GL274">
        <v>-1.8961453133670099E-2</v>
      </c>
      <c r="GM274">
        <v>-4.3159931828995503E-2</v>
      </c>
      <c r="GN274">
        <v>-0.104205363459187</v>
      </c>
      <c r="GO274">
        <v>0.30827983355265998</v>
      </c>
      <c r="GP274">
        <v>-0.44281792188485303</v>
      </c>
      <c r="GQ274">
        <v>-1.1000253198290001E-2</v>
      </c>
      <c r="GR274">
        <v>-0.16934637815211301</v>
      </c>
      <c r="GS274">
        <v>0.20242077425791599</v>
      </c>
      <c r="GT274">
        <v>-0.12738349969367799</v>
      </c>
      <c r="GU274">
        <v>-0.227531724794972</v>
      </c>
      <c r="GV274">
        <v>0.18311632411496201</v>
      </c>
      <c r="GW274">
        <v>2.7308426615490999E-2</v>
      </c>
      <c r="GX274">
        <v>-0.38554962929993097</v>
      </c>
      <c r="GY274">
        <v>0.116376621008385</v>
      </c>
      <c r="GZ274">
        <v>-0.15565288058496701</v>
      </c>
      <c r="HA274">
        <v>-0.18162289397878301</v>
      </c>
      <c r="HB274">
        <v>-7.2657217970117901E-3</v>
      </c>
      <c r="HC274">
        <v>1.9366903870832201E-3</v>
      </c>
      <c r="HD274">
        <v>-2.3961631177371601E-2</v>
      </c>
      <c r="HE274">
        <v>-7.3014726240217001E-2</v>
      </c>
      <c r="HF274">
        <v>-3.8583563218708199E-2</v>
      </c>
      <c r="HG274">
        <v>0.30754600502405099</v>
      </c>
      <c r="HH274">
        <v>1.00948273029644E-4</v>
      </c>
      <c r="HJ274">
        <v>2.9330682446015999E-2</v>
      </c>
      <c r="HK274">
        <v>1.8565547907201101E-2</v>
      </c>
      <c r="HL274">
        <v>0.17885237521113601</v>
      </c>
      <c r="HM274">
        <v>0.15557382193947</v>
      </c>
      <c r="HN274">
        <v>0.136218895386264</v>
      </c>
      <c r="HO274">
        <v>4.1867466279654798E-3</v>
      </c>
      <c r="HP274">
        <v>2.63549678493291E-2</v>
      </c>
      <c r="HQ274">
        <v>3.3688691110000897E-2</v>
      </c>
      <c r="HR274">
        <v>0.18909591417468599</v>
      </c>
      <c r="HS274">
        <v>4.7924649879860198E-2</v>
      </c>
      <c r="HT274">
        <v>-0.20353196050564301</v>
      </c>
      <c r="HU274">
        <v>-2.36180979300116E-2</v>
      </c>
      <c r="HW274">
        <v>-8.6333627223211806E-2</v>
      </c>
      <c r="HX274">
        <v>0.27133280327689102</v>
      </c>
      <c r="HY274">
        <v>-9.8887384228873998E-2</v>
      </c>
      <c r="HZ274">
        <v>7.5695064151659594E-2</v>
      </c>
      <c r="IA274">
        <v>0.175497601776442</v>
      </c>
      <c r="IB274">
        <v>2.79070116448565E-2</v>
      </c>
      <c r="IC274">
        <v>-0.16690645134076501</v>
      </c>
      <c r="ID274">
        <v>0.229181822760438</v>
      </c>
      <c r="IE274">
        <v>-2.18671433685813E-2</v>
      </c>
      <c r="IF274">
        <v>5.0252837172592997E-2</v>
      </c>
      <c r="IG274">
        <v>1.4330762314784799E-2</v>
      </c>
      <c r="IH274">
        <v>0.118423152889591</v>
      </c>
      <c r="II274">
        <v>0.14424804248847101</v>
      </c>
      <c r="IJ274">
        <v>2.9590868143713998E-2</v>
      </c>
      <c r="IK274">
        <v>-0.38821734824523402</v>
      </c>
      <c r="IL274">
        <v>9.0756704230443602E-2</v>
      </c>
      <c r="IM274">
        <v>0.1023869132041</v>
      </c>
      <c r="IN274">
        <v>5.5264699403778601E-2</v>
      </c>
      <c r="IO274">
        <v>6.3045575188880307E-2</v>
      </c>
      <c r="IP274">
        <v>-0.27917802426600202</v>
      </c>
      <c r="IQ274">
        <v>0.148159335003584</v>
      </c>
      <c r="IR274">
        <v>-0.14342367967401501</v>
      </c>
      <c r="IS274">
        <v>-4.9842802127386697E-2</v>
      </c>
      <c r="IT274">
        <v>9.3379883401212296E-2</v>
      </c>
      <c r="IU274">
        <v>0.14451525657932501</v>
      </c>
      <c r="IV274">
        <v>0.104387887949997</v>
      </c>
      <c r="IW274">
        <v>0.122991571333841</v>
      </c>
      <c r="IX274">
        <v>0.206368257931899</v>
      </c>
      <c r="IY274">
        <v>-6.3997088273026706E-2</v>
      </c>
      <c r="IZ274">
        <v>0.194263734556444</v>
      </c>
      <c r="JB274">
        <v>6.1034509963064899E-2</v>
      </c>
      <c r="JC274">
        <v>-3.5762354582402602E-2</v>
      </c>
      <c r="JD274">
        <v>9.3161884797154898E-2</v>
      </c>
      <c r="JE274">
        <v>-4.2563195529510302E-2</v>
      </c>
      <c r="JF274">
        <v>-8.9155470868718098E-2</v>
      </c>
      <c r="JG274">
        <v>6.1704308791377102E-2</v>
      </c>
      <c r="JH274">
        <v>0.154255561574246</v>
      </c>
      <c r="JI274">
        <v>-0.12215261504025</v>
      </c>
      <c r="JJ274">
        <v>9.2062134172010701E-2</v>
      </c>
      <c r="JK274">
        <v>4.2013062011392301E-2</v>
      </c>
      <c r="JL274">
        <v>0.34157875670644</v>
      </c>
      <c r="JM274">
        <v>8.4779140343016507E-2</v>
      </c>
    </row>
    <row r="275" spans="1:273" x14ac:dyDescent="0.25">
      <c r="A275" s="29">
        <v>44368</v>
      </c>
      <c r="B275" s="31" t="s">
        <v>2325</v>
      </c>
      <c r="C275" s="24" t="s">
        <v>1732</v>
      </c>
      <c r="D275" s="24" t="s">
        <v>1899</v>
      </c>
      <c r="E275" s="34">
        <v>239.818713</v>
      </c>
      <c r="F275" s="38">
        <v>40000</v>
      </c>
      <c r="G275" s="16">
        <f>VLOOKUP(C275,dFundos!$A$1:$B$28,2,FALSE)</f>
        <v>32666326000149</v>
      </c>
      <c r="H275" s="13"/>
      <c r="I275">
        <f>_xll.ECONOMATICA(G275,"VOLATILITY","1Y",A275)</f>
        <v>18.502074349642498</v>
      </c>
      <c r="J275">
        <f>_xll.ECONOMATICA(G275,"NAV","1D",A275)</f>
        <v>166.50374300009599</v>
      </c>
      <c r="K275">
        <f>_xll.ECONOMATICA(G275,"NAV","1D",A275+1)</f>
        <v>166.79265499999701</v>
      </c>
      <c r="L275" s="6"/>
      <c r="M275">
        <v>-0.23625019375685999</v>
      </c>
      <c r="N275">
        <v>0.79411401839024598</v>
      </c>
      <c r="O275">
        <v>-1.84599011799946</v>
      </c>
      <c r="P275">
        <v>1.00693676176888</v>
      </c>
      <c r="Q275">
        <v>-2.6801899905876798</v>
      </c>
      <c r="R275">
        <v>2.1352680909331001</v>
      </c>
      <c r="S275">
        <v>-0.361733150930377</v>
      </c>
      <c r="T275">
        <v>1.57261038511933</v>
      </c>
      <c r="U275">
        <v>5.1699477808142498E-2</v>
      </c>
      <c r="V275">
        <v>1.29365618286101</v>
      </c>
      <c r="W275">
        <v>1.84691599060898</v>
      </c>
      <c r="X275">
        <v>-0.27183269567103702</v>
      </c>
      <c r="Y275">
        <v>1.8944363015179999</v>
      </c>
      <c r="Z275">
        <v>9.6664480588515303E-2</v>
      </c>
      <c r="AA275">
        <v>1.1027802063836101</v>
      </c>
      <c r="AB275">
        <v>-1.48991306559765</v>
      </c>
      <c r="AC275">
        <v>0.53371380727185203</v>
      </c>
      <c r="AD275">
        <v>0.70372227837651702</v>
      </c>
      <c r="AE275">
        <v>-0.93111491632953403</v>
      </c>
      <c r="AF275">
        <v>2.5358094859257099</v>
      </c>
      <c r="AG275">
        <v>1.6942643605943899</v>
      </c>
      <c r="AH275">
        <v>-0.62889001492294505</v>
      </c>
      <c r="AI275">
        <v>-0.159620040813024</v>
      </c>
      <c r="AJ275">
        <v>-1.7773085975932199</v>
      </c>
      <c r="AK275">
        <v>-0.73618383812572596</v>
      </c>
      <c r="AL275">
        <v>4.5046817831462197E-3</v>
      </c>
      <c r="AM275">
        <v>-3.79611082280462E-2</v>
      </c>
      <c r="AN275">
        <v>1.45943870720657</v>
      </c>
      <c r="AO275">
        <v>0.45984902917553</v>
      </c>
      <c r="AP275">
        <v>-1.5758210171043201</v>
      </c>
      <c r="AQ275">
        <v>0.16819543361634701</v>
      </c>
      <c r="AR275">
        <v>-1.3654242234224501</v>
      </c>
      <c r="AS275">
        <v>1.03306702731061</v>
      </c>
      <c r="AT275">
        <v>1.24341383925639</v>
      </c>
      <c r="AU275">
        <v>-0.71021197209120102</v>
      </c>
      <c r="AV275">
        <v>-0.69969796395525896</v>
      </c>
      <c r="AW275">
        <v>-0.402006474905647</v>
      </c>
      <c r="AX275">
        <v>-0.67972719689350902</v>
      </c>
      <c r="AY275">
        <v>-0.29925162216386503</v>
      </c>
      <c r="AZ275">
        <v>1.2845308559917601</v>
      </c>
      <c r="BA275">
        <v>-1.93036695318369</v>
      </c>
      <c r="BB275">
        <v>2.58096641773591</v>
      </c>
      <c r="BC275">
        <v>-0.88567939592394396</v>
      </c>
      <c r="BD275">
        <v>0.15406054153572801</v>
      </c>
      <c r="BE275">
        <v>0.80151816855504898</v>
      </c>
      <c r="BF275">
        <v>0.309273019593093</v>
      </c>
      <c r="BG275">
        <v>0.33449892689532101</v>
      </c>
      <c r="BH275">
        <v>-1.2419977520948999</v>
      </c>
      <c r="BI275">
        <v>0.31161904917098598</v>
      </c>
      <c r="BJ275">
        <v>1.9285983069494299</v>
      </c>
      <c r="BK275">
        <v>-1.83528113484499</v>
      </c>
      <c r="BL275">
        <v>1.8861552001908399</v>
      </c>
      <c r="BM275">
        <v>-0.102233439611155</v>
      </c>
      <c r="BN275">
        <v>-1.1445878223639701</v>
      </c>
      <c r="BO275">
        <v>0.27653648321574997</v>
      </c>
      <c r="BQ275">
        <v>-0.509651724587457</v>
      </c>
      <c r="BR275">
        <v>0.98004978644894403</v>
      </c>
      <c r="BS275">
        <v>-2.0095697489523401</v>
      </c>
      <c r="BT275">
        <v>-0.52418259219848595</v>
      </c>
      <c r="BU275">
        <v>2.21560575846524</v>
      </c>
      <c r="BV275">
        <v>-0.16213844619414899</v>
      </c>
      <c r="BW275">
        <v>-0.28361196182231702</v>
      </c>
      <c r="BX275">
        <v>-0.59924726310782706</v>
      </c>
      <c r="BY275">
        <v>-1.6969124534625699</v>
      </c>
      <c r="BZ275">
        <v>-1.1833714735985299</v>
      </c>
      <c r="CA275">
        <v>0.17996560636674999</v>
      </c>
      <c r="CB275">
        <v>-1.5812251546776701</v>
      </c>
      <c r="CC275">
        <v>1.2925304754389799</v>
      </c>
      <c r="CD275">
        <v>6.2967681333247996E-2</v>
      </c>
      <c r="CE275">
        <v>-2.5427798199416398</v>
      </c>
      <c r="CF275">
        <v>-0.86255026635626597</v>
      </c>
      <c r="CG275">
        <v>1.42012563974276</v>
      </c>
      <c r="CH275">
        <v>1.2989403086976401</v>
      </c>
      <c r="CI275">
        <v>-1.4420016151234401</v>
      </c>
      <c r="CJ275">
        <v>1.25712114167982</v>
      </c>
      <c r="CK275">
        <v>-0.33222690744878502</v>
      </c>
      <c r="CL275">
        <v>-0.38173989187271201</v>
      </c>
      <c r="CM275">
        <v>1.9670046382088899</v>
      </c>
      <c r="CN275">
        <v>0.186791586020263</v>
      </c>
      <c r="CP275">
        <v>1.27839848300937</v>
      </c>
      <c r="CQ275">
        <v>1.02438148060173</v>
      </c>
      <c r="CR275">
        <v>0.202223282576597</v>
      </c>
      <c r="CS275">
        <v>-0.506292362479144</v>
      </c>
      <c r="CT275">
        <v>-0.20653825094996101</v>
      </c>
      <c r="CU275">
        <v>1.58368775209965</v>
      </c>
      <c r="CV275">
        <v>0.27876058502442902</v>
      </c>
      <c r="CW275">
        <v>0.51231971883680705</v>
      </c>
      <c r="CX275">
        <v>-1.0122089392098099</v>
      </c>
      <c r="CY275">
        <v>-0.39206066767292203</v>
      </c>
      <c r="CZ275">
        <v>-1.00104397743053</v>
      </c>
      <c r="DA275">
        <v>-3.6803821110879702</v>
      </c>
      <c r="DB275">
        <v>1.35200065815297</v>
      </c>
      <c r="DC275">
        <v>-2.3522561044046602</v>
      </c>
      <c r="DE275">
        <v>0.93414498278434599</v>
      </c>
      <c r="DF275">
        <v>2.6640550120646398</v>
      </c>
      <c r="DG275">
        <v>2.36946293953224</v>
      </c>
      <c r="DH275">
        <v>0.686466485967685</v>
      </c>
      <c r="DI275">
        <v>1.30879374210053</v>
      </c>
      <c r="DJ275">
        <v>0.44147756107122399</v>
      </c>
      <c r="DK275">
        <v>0.16921532478591</v>
      </c>
      <c r="DL275">
        <v>-1.97944749070302</v>
      </c>
      <c r="DM275">
        <v>2.2679064388285002</v>
      </c>
      <c r="DN275">
        <v>0.97043000514531697</v>
      </c>
      <c r="DO275">
        <v>-8.4183326453057802E-2</v>
      </c>
      <c r="DP275">
        <v>-1.0334257153772299</v>
      </c>
      <c r="DQ275">
        <v>0.47706233508506601</v>
      </c>
      <c r="DR275">
        <v>-0.44558360914379602</v>
      </c>
      <c r="DS275">
        <v>0.17473464449722101</v>
      </c>
      <c r="DT275">
        <v>1.54891515412601</v>
      </c>
      <c r="DU275">
        <v>0.81505724665475998</v>
      </c>
      <c r="DV275">
        <v>8.5255262274586102E-2</v>
      </c>
      <c r="DW275">
        <v>0.38193762247829</v>
      </c>
      <c r="DX275">
        <v>-1.0788871546537799</v>
      </c>
      <c r="DY275">
        <v>0.83391661628411395</v>
      </c>
      <c r="DZ275">
        <v>0.50314109321334399</v>
      </c>
      <c r="EA275">
        <v>0.63650092015450399</v>
      </c>
      <c r="EB275">
        <v>0.104405435922672</v>
      </c>
      <c r="EC275">
        <v>-0.21800197928314399</v>
      </c>
      <c r="ED275">
        <v>0.42962653624272201</v>
      </c>
      <c r="EE275">
        <v>-1.0493385742847701</v>
      </c>
      <c r="EF275">
        <v>0.93896873040648599</v>
      </c>
      <c r="EG275">
        <v>0.434209300510702</v>
      </c>
      <c r="EH275">
        <v>0.67350288936722802</v>
      </c>
      <c r="EI275">
        <v>1.5027459805423899</v>
      </c>
      <c r="EJ275">
        <v>1.1454894902271899</v>
      </c>
      <c r="EK275">
        <v>0.15888564685155901</v>
      </c>
      <c r="EL275">
        <v>-0.51914578471041795</v>
      </c>
      <c r="EM275">
        <v>-1.36842740603242</v>
      </c>
      <c r="EN275">
        <v>0.67444954383972799</v>
      </c>
      <c r="EO275">
        <v>0.54945683823461899</v>
      </c>
      <c r="EP275">
        <v>-6.4772631958476302E-3</v>
      </c>
      <c r="ER275">
        <v>0.649728757525736</v>
      </c>
      <c r="ES275">
        <v>0.23381723221973499</v>
      </c>
      <c r="ET275">
        <v>0.26401088616694302</v>
      </c>
      <c r="EU275">
        <v>-6.71727530061617E-3</v>
      </c>
      <c r="EW275">
        <v>-0.923382176279119</v>
      </c>
      <c r="EX275">
        <v>-0.59195411949985999</v>
      </c>
      <c r="EY275">
        <v>-3.29077977785346</v>
      </c>
      <c r="EZ275">
        <v>0.87787711236160204</v>
      </c>
      <c r="FA275">
        <v>2.9460100644428202</v>
      </c>
      <c r="FB275">
        <v>-1.3338227448912201</v>
      </c>
      <c r="FC275">
        <v>2.4658070651639701</v>
      </c>
      <c r="FD275">
        <v>-0.68853301081617202</v>
      </c>
      <c r="FE275">
        <v>0.595519640410203</v>
      </c>
      <c r="FF275">
        <v>-0.384553916774166</v>
      </c>
      <c r="FG275">
        <v>0.81303391616529597</v>
      </c>
      <c r="FH275">
        <v>-0.25701049071358301</v>
      </c>
      <c r="FI275">
        <v>0.69833382185606796</v>
      </c>
      <c r="FJ275">
        <v>-0.187435302177619</v>
      </c>
      <c r="FK275">
        <v>-0.48257245143759098</v>
      </c>
      <c r="FL275">
        <v>-6.7240216594655101E-3</v>
      </c>
      <c r="FM275">
        <v>-0.37560564296654803</v>
      </c>
      <c r="FN275">
        <v>-0.88657563001106598</v>
      </c>
      <c r="FO275">
        <v>2.4328843082912499</v>
      </c>
      <c r="FP275">
        <v>-1.63309985791784</v>
      </c>
      <c r="FQ275">
        <v>1.54263763342897</v>
      </c>
      <c r="FR275">
        <v>0.74365326599945503</v>
      </c>
      <c r="FS275">
        <v>1.963037587484</v>
      </c>
      <c r="FT275">
        <v>0.47252374188246898</v>
      </c>
      <c r="FU275">
        <v>1.31439961642172</v>
      </c>
      <c r="FV275">
        <v>-0.163255680308794</v>
      </c>
      <c r="FW275">
        <v>-0.16581533718635899</v>
      </c>
      <c r="FX275">
        <v>-1.2018684328722899</v>
      </c>
      <c r="FY275">
        <v>1.1821268137282499</v>
      </c>
      <c r="FZ275">
        <v>-1.6291707106574901E-2</v>
      </c>
      <c r="GC275">
        <v>0.39054231274349099</v>
      </c>
      <c r="GD275">
        <v>-0.88750781114868005</v>
      </c>
      <c r="GE275">
        <v>0.20318834176578099</v>
      </c>
      <c r="GF275">
        <v>-2.5091354003052402</v>
      </c>
      <c r="GG275">
        <v>0.97032853882410597</v>
      </c>
      <c r="GH275">
        <v>0.23167021208791999</v>
      </c>
      <c r="GI275">
        <v>-2.4230692809396701</v>
      </c>
      <c r="GJ275">
        <v>-1.58375869532392</v>
      </c>
      <c r="GK275">
        <v>0.69509874556388196</v>
      </c>
      <c r="GL275">
        <v>0.39237747623701602</v>
      </c>
      <c r="GM275">
        <v>-5.26671032275772E-2</v>
      </c>
      <c r="GN275">
        <v>0.324350241862703</v>
      </c>
      <c r="GO275">
        <v>2.1688747860025601</v>
      </c>
      <c r="GP275">
        <v>-4.2535763442210701</v>
      </c>
      <c r="GQ275">
        <v>-4.7523416924377698E-2</v>
      </c>
      <c r="GR275">
        <v>0.722871228208533</v>
      </c>
      <c r="GS275">
        <v>2.3755445936330899</v>
      </c>
      <c r="GT275">
        <v>-0.33823145195128701</v>
      </c>
      <c r="GU275">
        <v>0.15532802299276199</v>
      </c>
      <c r="GV275">
        <v>-0.20931758526785399</v>
      </c>
      <c r="GW275">
        <v>1.51704633262852</v>
      </c>
      <c r="GX275">
        <v>-2.60603319466099</v>
      </c>
      <c r="GY275">
        <v>1.2043688637277199</v>
      </c>
      <c r="GZ275">
        <v>-0.79249269219872098</v>
      </c>
      <c r="HA275">
        <v>-0.92136517096150805</v>
      </c>
      <c r="HB275">
        <v>-1.8286618528691201</v>
      </c>
      <c r="HC275">
        <v>1.5956165989336999</v>
      </c>
      <c r="HD275">
        <v>-0.41387318478882701</v>
      </c>
      <c r="HE275">
        <v>-0.38593011449847803</v>
      </c>
      <c r="HF275">
        <v>1.2217509420224799</v>
      </c>
      <c r="HG275">
        <v>0.42142172733292699</v>
      </c>
      <c r="HH275">
        <v>-0.38769408092775798</v>
      </c>
      <c r="HJ275">
        <v>1.4574307122529699</v>
      </c>
      <c r="HK275">
        <v>1.0452421829541001</v>
      </c>
      <c r="HL275">
        <v>0.25887749980029201</v>
      </c>
      <c r="HM275">
        <v>0.98050579072150901</v>
      </c>
      <c r="HN275">
        <v>1.02060977951623E-2</v>
      </c>
      <c r="HO275">
        <v>0.64367957820650201</v>
      </c>
      <c r="HP275">
        <v>0.48656770104571501</v>
      </c>
      <c r="HQ275">
        <v>-0.23060864259605299</v>
      </c>
      <c r="HR275">
        <v>0.71697561979817703</v>
      </c>
      <c r="HS275">
        <v>-0.19559431675588701</v>
      </c>
      <c r="HT275">
        <v>-0.107456357818592</v>
      </c>
      <c r="HU275">
        <v>-0.40893576488088001</v>
      </c>
      <c r="HW275">
        <v>-1.2943349469423999</v>
      </c>
      <c r="HX275">
        <v>1.04533214816911</v>
      </c>
      <c r="HY275">
        <v>0.129019077030534</v>
      </c>
      <c r="HZ275">
        <v>-0.71594904857192898</v>
      </c>
      <c r="IA275">
        <v>0.75946838242089099</v>
      </c>
      <c r="IB275">
        <v>-0.44208001227161697</v>
      </c>
      <c r="IC275">
        <v>6.4676471993152504E-2</v>
      </c>
      <c r="ID275">
        <v>0.69899021509627302</v>
      </c>
      <c r="IE275">
        <v>-1.0255641313960999</v>
      </c>
      <c r="IF275">
        <v>1.19020243491832</v>
      </c>
      <c r="IG275">
        <v>1.59100134624168E-2</v>
      </c>
      <c r="IH275">
        <v>1.83425327868463</v>
      </c>
      <c r="II275">
        <v>-0.26622750092428799</v>
      </c>
      <c r="IJ275">
        <v>9.7530445964366705E-2</v>
      </c>
      <c r="IK275">
        <v>-1.92296851100764</v>
      </c>
      <c r="IL275">
        <v>1.6406610478952599</v>
      </c>
      <c r="IM275">
        <v>0.55535189076181302</v>
      </c>
      <c r="IN275">
        <v>0.472136474854778</v>
      </c>
      <c r="IO275">
        <v>-0.40258641047330501</v>
      </c>
      <c r="IP275">
        <v>-6.1995449414098402E-2</v>
      </c>
      <c r="IQ275">
        <v>0.21901009331486401</v>
      </c>
      <c r="IR275">
        <v>-6.5155154698004494E-2</v>
      </c>
      <c r="IS275">
        <v>0.85627195130655298</v>
      </c>
      <c r="IT275">
        <v>3.92149595427327E-2</v>
      </c>
      <c r="IU275">
        <v>0.16478066809213501</v>
      </c>
      <c r="IV275">
        <v>0.16894775017135499</v>
      </c>
      <c r="IW275">
        <v>0.62055686812527699</v>
      </c>
      <c r="IX275">
        <v>0.24409602156083601</v>
      </c>
      <c r="IY275">
        <v>0.51678208328667097</v>
      </c>
      <c r="IZ275">
        <v>0.72797116008587204</v>
      </c>
      <c r="JB275">
        <v>0.85482995091297198</v>
      </c>
      <c r="JC275">
        <v>0.58010046395793302</v>
      </c>
      <c r="JD275">
        <v>-0.59761315969808504</v>
      </c>
      <c r="JE275">
        <v>-0.20276796694815899</v>
      </c>
      <c r="JF275">
        <v>7.1805383777245907E-2</v>
      </c>
      <c r="JG275">
        <v>-0.40506636369173099</v>
      </c>
      <c r="JH275">
        <v>0.86510892033402298</v>
      </c>
      <c r="JI275">
        <v>-0.29157889875932602</v>
      </c>
      <c r="JJ275">
        <v>-0.57513377460054504</v>
      </c>
      <c r="JK275">
        <v>0.52827592298854098</v>
      </c>
      <c r="JL275">
        <v>0.39374600582959801</v>
      </c>
      <c r="JM275">
        <v>0.53723414512205603</v>
      </c>
    </row>
    <row r="276" spans="1:273" x14ac:dyDescent="0.25">
      <c r="A276" s="30">
        <v>44368</v>
      </c>
      <c r="B276" s="31" t="s">
        <v>2325</v>
      </c>
      <c r="C276" s="23" t="s">
        <v>1746</v>
      </c>
      <c r="D276" s="23" t="s">
        <v>1899</v>
      </c>
      <c r="E276" s="32">
        <v>155.42449400000001</v>
      </c>
      <c r="F276" s="37">
        <v>20000</v>
      </c>
      <c r="G276" s="16">
        <f>VLOOKUP(C276,dFundos!$A$1:$B$28,2,FALSE)</f>
        <v>36400343000190</v>
      </c>
      <c r="H276" s="13"/>
      <c r="I276">
        <f>_xll.ECONOMATICA(G276,"VOLATILITY","1Y",A276)</f>
        <v>18.312368608487301</v>
      </c>
      <c r="J276">
        <f>_xll.ECONOMATICA(G276,"NAV","1D",A276)</f>
        <v>128.63267600000799</v>
      </c>
      <c r="K276">
        <f>_xll.ECONOMATICA(G276,"NAV","1D",A276+1)</f>
        <v>128.67984599992599</v>
      </c>
      <c r="L276" s="6"/>
      <c r="T276">
        <v>-0.26080199995703901</v>
      </c>
      <c r="U276">
        <v>-4.8610777866997502E-2</v>
      </c>
      <c r="V276">
        <v>0.551107498176862</v>
      </c>
      <c r="W276">
        <v>1.48858266002208</v>
      </c>
      <c r="X276">
        <v>-0.32478483662998803</v>
      </c>
      <c r="Y276">
        <v>1.8029944872978401</v>
      </c>
      <c r="Z276">
        <v>-0.19079990915997799</v>
      </c>
      <c r="AA276">
        <v>0.48497876960027497</v>
      </c>
      <c r="AB276">
        <v>-1.6328448922649801</v>
      </c>
      <c r="AC276">
        <v>0.68806361141469097</v>
      </c>
      <c r="AD276">
        <v>1.1742266186047301</v>
      </c>
      <c r="AE276">
        <v>-0.92958885543339398</v>
      </c>
      <c r="AF276">
        <v>2.3353173306531998</v>
      </c>
      <c r="AG276">
        <v>2.0090606434678202</v>
      </c>
      <c r="AH276">
        <v>-0.97716016625781799</v>
      </c>
      <c r="AI276">
        <v>9.8868896748172105E-2</v>
      </c>
      <c r="AJ276">
        <v>-1.5617827822097801</v>
      </c>
      <c r="AK276">
        <v>-0.31357560346805302</v>
      </c>
      <c r="AL276">
        <v>1.3749084570008601</v>
      </c>
      <c r="AM276">
        <v>-0.39493212525485399</v>
      </c>
      <c r="AN276">
        <v>1.68172223657166</v>
      </c>
      <c r="AO276">
        <v>0.93295173501246598</v>
      </c>
      <c r="AP276">
        <v>-0.77213383538037295</v>
      </c>
      <c r="AQ276">
        <v>0.29552520336437699</v>
      </c>
      <c r="AR276">
        <v>-1.0200273774899</v>
      </c>
      <c r="AS276">
        <v>1.41645232743031</v>
      </c>
      <c r="AT276">
        <v>1.3060232724456</v>
      </c>
      <c r="AU276">
        <v>-0.955802628322999</v>
      </c>
      <c r="AV276">
        <v>-0.59520003451325498</v>
      </c>
      <c r="AW276">
        <v>-0.86832175902600295</v>
      </c>
      <c r="AX276">
        <v>-0.24414394047198601</v>
      </c>
      <c r="AY276">
        <v>-0.88754320395310105</v>
      </c>
      <c r="AZ276">
        <v>1.1402362024455199</v>
      </c>
      <c r="BA276">
        <v>-1.22039694897467</v>
      </c>
      <c r="BB276">
        <v>2.25670426971192</v>
      </c>
      <c r="BC276">
        <v>-0.85957241108189897</v>
      </c>
      <c r="BD276">
        <v>0.59222504260105802</v>
      </c>
      <c r="BE276">
        <v>9.5901013992261098E-4</v>
      </c>
      <c r="BF276">
        <v>0.547380469834025</v>
      </c>
      <c r="BG276">
        <v>0.16272025641228499</v>
      </c>
      <c r="BH276">
        <v>-0.70239008709904704</v>
      </c>
      <c r="BI276">
        <v>4.5748829143121797E-2</v>
      </c>
      <c r="BJ276">
        <v>0.82901235728058997</v>
      </c>
      <c r="BK276">
        <v>-1.69191747218065</v>
      </c>
      <c r="BL276">
        <v>2.0281855990106101</v>
      </c>
      <c r="BM276">
        <v>-0.42267721864845997</v>
      </c>
      <c r="BN276">
        <v>-2.07854412610686</v>
      </c>
      <c r="BO276">
        <v>0.113426805728523</v>
      </c>
      <c r="BQ276">
        <v>-0.75533168865149503</v>
      </c>
      <c r="BR276">
        <v>1.30682574072125</v>
      </c>
      <c r="BS276">
        <v>-2.07046132127289</v>
      </c>
      <c r="BT276">
        <v>-0.37641861199517701</v>
      </c>
      <c r="BU276">
        <v>1.64894215668028</v>
      </c>
      <c r="BV276">
        <v>-2.32222422710038E-2</v>
      </c>
      <c r="BW276">
        <v>-0.53382886126200901</v>
      </c>
      <c r="BX276">
        <v>-0.29673671879209002</v>
      </c>
      <c r="BY276">
        <v>-0.42186931532341998</v>
      </c>
      <c r="BZ276">
        <v>-0.71138323082777799</v>
      </c>
      <c r="CA276">
        <v>0.89030779563472595</v>
      </c>
      <c r="CB276">
        <v>-0.835853759235761</v>
      </c>
      <c r="CC276">
        <v>0.65486398543725999</v>
      </c>
      <c r="CD276">
        <v>0.37831301815458601</v>
      </c>
      <c r="CE276">
        <v>-1.8534318734964501</v>
      </c>
      <c r="CF276">
        <v>-0.52754964835912699</v>
      </c>
      <c r="CG276">
        <v>0.96257146633433899</v>
      </c>
      <c r="CH276">
        <v>0.99750144254357997</v>
      </c>
      <c r="CI276">
        <v>-1.5463153926248201</v>
      </c>
      <c r="CJ276">
        <v>1.15625848611671</v>
      </c>
      <c r="CK276">
        <v>-0.35787353035630098</v>
      </c>
      <c r="CL276">
        <v>0.42866860221693098</v>
      </c>
      <c r="CM276">
        <v>1.1625435861788</v>
      </c>
      <c r="CN276">
        <v>0.194163910236966</v>
      </c>
      <c r="CP276">
        <v>0.94988339842530001</v>
      </c>
      <c r="CQ276">
        <v>0.68186497992428496</v>
      </c>
      <c r="CR276">
        <v>0.12967986040166599</v>
      </c>
      <c r="CS276">
        <v>-0.29409986445898501</v>
      </c>
      <c r="CT276">
        <v>2.55760194704635E-2</v>
      </c>
      <c r="CU276">
        <v>1.53475841307227</v>
      </c>
      <c r="CV276">
        <v>-4.15321210311959E-4</v>
      </c>
      <c r="CW276">
        <v>0.14699123221362201</v>
      </c>
      <c r="CX276">
        <v>-0.34369549930488602</v>
      </c>
      <c r="CY276">
        <v>-0.60387221965356697</v>
      </c>
      <c r="CZ276">
        <v>-0.274915484806115</v>
      </c>
      <c r="DA276">
        <v>-2.4014195617382899</v>
      </c>
      <c r="DB276">
        <v>0.92545364968827903</v>
      </c>
      <c r="DC276">
        <v>-2.50645337882816</v>
      </c>
      <c r="DE276">
        <v>1.4528950136082099</v>
      </c>
      <c r="DF276">
        <v>2.1894285795497099</v>
      </c>
      <c r="DG276">
        <v>2.87641491413524</v>
      </c>
      <c r="DH276">
        <v>0.246617119410075</v>
      </c>
      <c r="DI276">
        <v>-0.25922928261934403</v>
      </c>
      <c r="DJ276">
        <v>-0.629222010502417</v>
      </c>
      <c r="DK276">
        <v>0.48175080282817401</v>
      </c>
      <c r="DL276">
        <v>-1.3394087341112</v>
      </c>
      <c r="DM276">
        <v>1.79865447080374</v>
      </c>
      <c r="DN276">
        <v>0.68445667693595202</v>
      </c>
      <c r="DO276">
        <v>2.5706474480102801E-2</v>
      </c>
      <c r="DP276">
        <v>-0.89273792527819795</v>
      </c>
      <c r="DQ276">
        <v>0.68084902250120605</v>
      </c>
      <c r="DR276">
        <v>-2.75091330877331E-2</v>
      </c>
      <c r="DS276">
        <v>1.1842192523545201</v>
      </c>
      <c r="DT276">
        <v>0.68085933598922599</v>
      </c>
      <c r="DU276">
        <v>0.85151781531749304</v>
      </c>
      <c r="DV276">
        <v>0.28404270324244901</v>
      </c>
      <c r="DW276">
        <v>0.80525821031187705</v>
      </c>
      <c r="DX276">
        <v>-1.0097265368131001</v>
      </c>
      <c r="DY276">
        <v>0.14785240582568801</v>
      </c>
      <c r="DZ276">
        <v>0.15509438580920701</v>
      </c>
      <c r="EA276">
        <v>0.16468514859298</v>
      </c>
      <c r="EB276">
        <v>0.95931397208914904</v>
      </c>
      <c r="EC276">
        <v>-0.87062066459111498</v>
      </c>
      <c r="ED276">
        <v>0.71316087141895002</v>
      </c>
      <c r="EE276">
        <v>-1.11375830592806</v>
      </c>
      <c r="EF276">
        <v>0.53705275731772395</v>
      </c>
      <c r="EG276">
        <v>0.41244818730774602</v>
      </c>
      <c r="EH276">
        <v>0.39194529417727603</v>
      </c>
      <c r="EI276">
        <v>1.4372580488270601</v>
      </c>
      <c r="EJ276">
        <v>1.31873957452626</v>
      </c>
      <c r="EK276">
        <v>0.583015171287116</v>
      </c>
      <c r="EL276">
        <v>-8.7822266777948202E-2</v>
      </c>
      <c r="EM276">
        <v>-1.0219798272373699</v>
      </c>
      <c r="EN276">
        <v>0.62374233821174097</v>
      </c>
      <c r="EO276">
        <v>0.69931930920574803</v>
      </c>
      <c r="EP276">
        <v>0.120558429807716</v>
      </c>
      <c r="ER276">
        <v>0.74159788127872195</v>
      </c>
      <c r="ES276">
        <v>7.9938351518649101E-2</v>
      </c>
      <c r="ET276">
        <v>0.36410778902791202</v>
      </c>
      <c r="EU276">
        <v>-0.104479720175732</v>
      </c>
      <c r="EW276">
        <v>-0.334172403836419</v>
      </c>
      <c r="EX276">
        <v>1.0656800259312101E-2</v>
      </c>
      <c r="EY276">
        <v>-2.9444666321069199</v>
      </c>
      <c r="EZ276">
        <v>2.0396125210027098</v>
      </c>
      <c r="FA276">
        <v>4.1084605341893603</v>
      </c>
      <c r="FB276">
        <v>-0.35397402943999601</v>
      </c>
      <c r="FC276">
        <v>0.97056759714177998</v>
      </c>
      <c r="FD276">
        <v>-0.44578885181181199</v>
      </c>
      <c r="FE276">
        <v>0.76760612137149997</v>
      </c>
      <c r="FF276">
        <v>-1.15917691236973</v>
      </c>
      <c r="FG276">
        <v>0.79486759805149598</v>
      </c>
      <c r="FH276">
        <v>0.29352003602980398</v>
      </c>
      <c r="FI276">
        <v>-0.16243400277744499</v>
      </c>
      <c r="FJ276">
        <v>-0.91717445329777503</v>
      </c>
      <c r="FK276">
        <v>-0.27112912766824598</v>
      </c>
      <c r="FL276">
        <v>-0.39502027384514798</v>
      </c>
      <c r="FM276">
        <v>-0.53239608114381598</v>
      </c>
      <c r="FN276">
        <v>-1.49466804314216</v>
      </c>
      <c r="FO276">
        <v>2.7248300237261001</v>
      </c>
      <c r="FP276">
        <v>-2.4629410248053301</v>
      </c>
      <c r="FQ276">
        <v>2.0561110102789799</v>
      </c>
      <c r="FR276">
        <v>1.1508291840073099</v>
      </c>
      <c r="FS276">
        <v>1.1092820484918799</v>
      </c>
      <c r="FT276">
        <v>0.23865843686508001</v>
      </c>
      <c r="FU276">
        <v>0.68324748190207196</v>
      </c>
      <c r="FV276">
        <v>0.33579473947611399</v>
      </c>
      <c r="FW276">
        <v>-0.40799404296194602</v>
      </c>
      <c r="FX276">
        <v>-1.11779090684649</v>
      </c>
      <c r="FY276">
        <v>1.1265589751928899</v>
      </c>
      <c r="FZ276">
        <v>5.4544492013519602E-2</v>
      </c>
      <c r="GC276">
        <v>0.124800435878569</v>
      </c>
      <c r="GD276">
        <v>-0.99202829487694499</v>
      </c>
      <c r="GE276">
        <v>0.37047301702841701</v>
      </c>
      <c r="GF276">
        <v>-2.98341034167606</v>
      </c>
      <c r="GG276">
        <v>0.421896110856324</v>
      </c>
      <c r="GH276">
        <v>-0.142422577391699</v>
      </c>
      <c r="GI276">
        <v>-2.4749415753831299</v>
      </c>
      <c r="GJ276">
        <v>-1.27962348888104</v>
      </c>
      <c r="GK276">
        <v>1.11249281781056</v>
      </c>
      <c r="GL276">
        <v>2.73954259682796E-2</v>
      </c>
      <c r="GM276">
        <v>-0.82427689494579703</v>
      </c>
      <c r="GN276">
        <v>-0.105475170312275</v>
      </c>
      <c r="GO276">
        <v>1.4754496547539</v>
      </c>
      <c r="GP276">
        <v>-5.0299641456149402</v>
      </c>
      <c r="GQ276">
        <v>0.80768065981828796</v>
      </c>
      <c r="GR276">
        <v>0.42155265909968898</v>
      </c>
      <c r="GS276">
        <v>2.8980730519833702</v>
      </c>
      <c r="GT276">
        <v>-0.69278036544346799</v>
      </c>
      <c r="GU276">
        <v>0.932684747021995</v>
      </c>
      <c r="GV276">
        <v>-0.83644184487638995</v>
      </c>
      <c r="GW276">
        <v>1.4912784110492801</v>
      </c>
      <c r="GX276">
        <v>-2.9068556102174599</v>
      </c>
      <c r="GY276">
        <v>1.7158446356916099</v>
      </c>
      <c r="GZ276">
        <v>-0.60775763859055598</v>
      </c>
      <c r="HA276">
        <v>-0.76063650776632097</v>
      </c>
      <c r="HB276">
        <v>-2.1289235308358898</v>
      </c>
      <c r="HC276">
        <v>1.95672610916517</v>
      </c>
      <c r="HD276">
        <v>5.9939673337794402E-2</v>
      </c>
      <c r="HE276">
        <v>-0.638022110160819</v>
      </c>
      <c r="HF276">
        <v>1.6172609568457099</v>
      </c>
      <c r="HG276">
        <v>0.12543414632091299</v>
      </c>
      <c r="HH276">
        <v>0.22081240658735601</v>
      </c>
      <c r="HJ276">
        <v>1.04019410609908</v>
      </c>
      <c r="HK276">
        <v>0.81634072230372101</v>
      </c>
      <c r="HL276">
        <v>-9.2213758944126298E-2</v>
      </c>
      <c r="HM276">
        <v>1.0522544336709001</v>
      </c>
      <c r="HN276">
        <v>-3.3371344306942802E-2</v>
      </c>
      <c r="HO276">
        <v>0.70529940785490897</v>
      </c>
      <c r="HP276">
        <v>0.21758068414783299</v>
      </c>
      <c r="HQ276">
        <v>-0.29830799676346897</v>
      </c>
      <c r="HR276">
        <v>0.4488275570111</v>
      </c>
      <c r="HS276">
        <v>0.46893455473764301</v>
      </c>
      <c r="HT276">
        <v>-0.96612956649551096</v>
      </c>
      <c r="HU276">
        <v>-0.63369600802616299</v>
      </c>
      <c r="HW276">
        <v>-0.96631740498196494</v>
      </c>
      <c r="HX276">
        <v>1.19169231420528</v>
      </c>
      <c r="HY276">
        <v>0.25425518142583298</v>
      </c>
      <c r="HZ276">
        <v>-0.59177701614316902</v>
      </c>
      <c r="IA276">
        <v>0.70732568219682401</v>
      </c>
      <c r="IB276">
        <v>-0.30250312775024202</v>
      </c>
      <c r="IC276">
        <v>-0.37336155901357398</v>
      </c>
      <c r="ID276">
        <v>0.28145789710833902</v>
      </c>
      <c r="IE276">
        <v>-1.21922141861432</v>
      </c>
      <c r="IF276">
        <v>1.0073307754282701</v>
      </c>
      <c r="IG276">
        <v>-0.74267897653044201</v>
      </c>
      <c r="IH276">
        <v>2.0204991667924301</v>
      </c>
      <c r="II276">
        <v>-1.4739267438017101</v>
      </c>
      <c r="IJ276">
        <v>0.39912669417390101</v>
      </c>
      <c r="IK276">
        <v>-3.4142458092901502</v>
      </c>
      <c r="IL276">
        <v>0.97663654923962895</v>
      </c>
      <c r="IM276">
        <v>1.4213931879567101</v>
      </c>
      <c r="IN276">
        <v>0.695916681979725</v>
      </c>
      <c r="IO276">
        <v>-0.13209273110987901</v>
      </c>
      <c r="IP276">
        <v>-0.45918918121969898</v>
      </c>
      <c r="IQ276">
        <v>0.94499488604924398</v>
      </c>
      <c r="IR276">
        <v>-0.18764550550258699</v>
      </c>
      <c r="IS276">
        <v>1.7504053676020701</v>
      </c>
      <c r="IT276">
        <v>-0.39490110220867802</v>
      </c>
      <c r="IU276">
        <v>0.49716287921910401</v>
      </c>
      <c r="IV276">
        <v>0.148894842823211</v>
      </c>
      <c r="IW276">
        <v>0.57100898393400701</v>
      </c>
      <c r="IX276">
        <v>0.77308274612732897</v>
      </c>
      <c r="IY276">
        <v>0.64088662311405598</v>
      </c>
      <c r="IZ276">
        <v>-0.10024999264715</v>
      </c>
      <c r="JB276">
        <v>0.25828700290730899</v>
      </c>
      <c r="JC276">
        <v>0.29927238574600801</v>
      </c>
      <c r="JD276">
        <v>-0.55551224722876202</v>
      </c>
      <c r="JE276">
        <v>-0.100824207584083</v>
      </c>
      <c r="JF276">
        <v>0.39831251706345899</v>
      </c>
      <c r="JG276">
        <v>-0.45008690240138099</v>
      </c>
      <c r="JH276">
        <v>0.92643328152917104</v>
      </c>
      <c r="JI276">
        <v>-6.1468945386877701E-2</v>
      </c>
      <c r="JJ276">
        <v>-0.233402594312793</v>
      </c>
      <c r="JK276">
        <v>2.0648557074309799E-2</v>
      </c>
      <c r="JL276">
        <v>0.29777278141409602</v>
      </c>
      <c r="JM276">
        <v>0.34286544469068803</v>
      </c>
    </row>
    <row r="277" spans="1:273" x14ac:dyDescent="0.25">
      <c r="A277" s="29">
        <v>44368</v>
      </c>
      <c r="B277" s="31" t="s">
        <v>2325</v>
      </c>
      <c r="C277" s="24" t="s">
        <v>1739</v>
      </c>
      <c r="D277" s="24" t="s">
        <v>1899</v>
      </c>
      <c r="E277" s="34">
        <v>67.993763000000001</v>
      </c>
      <c r="F277" s="38">
        <v>40000</v>
      </c>
      <c r="G277" s="16">
        <f>VLOOKUP(C277,dFundos!$A$1:$B$28,2,FALSE)</f>
        <v>19436835000117</v>
      </c>
      <c r="H277" s="13"/>
      <c r="I277">
        <f>_xll.ECONOMATICA(G277,"VOLATILITY","1Y",A277)</f>
        <v>21.207330951438099</v>
      </c>
      <c r="J277">
        <f>_xll.ECONOMATICA(G277,"NAV","1D",A277)</f>
        <v>587.04074000008404</v>
      </c>
      <c r="K277">
        <f>_xll.ECONOMATICA(G277,"NAV","1D",A277+1)</f>
        <v>588.28924799989898</v>
      </c>
      <c r="L277" s="6"/>
      <c r="M277">
        <v>0.53137832619540903</v>
      </c>
      <c r="N277">
        <v>-1.64881667524241</v>
      </c>
      <c r="O277">
        <v>0.65882096623681696</v>
      </c>
      <c r="P277">
        <v>0.78282353642862301</v>
      </c>
      <c r="Q277">
        <v>-0.43020223492931098</v>
      </c>
      <c r="R277">
        <v>0.941061544290278</v>
      </c>
      <c r="S277">
        <v>1.3802037750792799</v>
      </c>
      <c r="T277">
        <v>-1.04732682539179</v>
      </c>
      <c r="U277">
        <v>0.91846365903620597</v>
      </c>
      <c r="V277">
        <v>-0.89153719491150696</v>
      </c>
      <c r="W277">
        <v>2.7201906690606799</v>
      </c>
      <c r="X277">
        <v>-0.48060172430268699</v>
      </c>
      <c r="Y277">
        <v>0.65309472320223005</v>
      </c>
      <c r="Z277">
        <v>0.33479570902272798</v>
      </c>
      <c r="AA277">
        <v>4.4371363037498703E-2</v>
      </c>
      <c r="AB277">
        <v>-0.74719536141856202</v>
      </c>
      <c r="AC277">
        <v>0.92172030435904195</v>
      </c>
      <c r="AD277">
        <v>1.0434670293761901</v>
      </c>
      <c r="AE277">
        <v>-1.5772773856042499</v>
      </c>
      <c r="AF277">
        <v>1.28708233642101</v>
      </c>
      <c r="AG277">
        <v>0.84763069789914902</v>
      </c>
      <c r="AH277">
        <v>-3.21802875396315</v>
      </c>
      <c r="AI277">
        <v>-0.82578364535947901</v>
      </c>
      <c r="AJ277">
        <v>-0.23176444228738499</v>
      </c>
      <c r="AK277">
        <v>-0.32049389683379598</v>
      </c>
      <c r="AL277">
        <v>0.40947878260340098</v>
      </c>
      <c r="AM277">
        <v>-1.32353080116445</v>
      </c>
      <c r="AN277">
        <v>1.1706028491971701</v>
      </c>
      <c r="AO277">
        <v>0.21955449083179701</v>
      </c>
      <c r="AP277">
        <v>2.1866398550628201</v>
      </c>
      <c r="AQ277">
        <v>2.92431673115061</v>
      </c>
      <c r="AR277">
        <v>0.16635726387903599</v>
      </c>
      <c r="AS277">
        <v>0.50795775296137402</v>
      </c>
      <c r="AT277">
        <v>2.3118014791179999</v>
      </c>
      <c r="AU277">
        <v>0.79219418166758304</v>
      </c>
      <c r="AV277">
        <v>0.41454290185356502</v>
      </c>
      <c r="AW277">
        <v>-2.0037714530190001</v>
      </c>
      <c r="AX277">
        <v>2.6638099750925899</v>
      </c>
      <c r="AY277">
        <v>-1.38729776072068</v>
      </c>
      <c r="AZ277">
        <v>0.82024485564034</v>
      </c>
      <c r="BA277">
        <v>2.2637015790678601</v>
      </c>
      <c r="BB277">
        <v>6.5797892602859107E-2</v>
      </c>
      <c r="BC277">
        <v>0.59967500783386596</v>
      </c>
      <c r="BD277">
        <v>1.5838471999813899</v>
      </c>
      <c r="BE277">
        <v>1.2553116288472701</v>
      </c>
      <c r="BF277">
        <v>0.73167503105651099</v>
      </c>
      <c r="BG277">
        <v>-0.65658299390634101</v>
      </c>
      <c r="BH277">
        <v>4.2694141317042504</v>
      </c>
      <c r="BI277">
        <v>-0.92877430552107398</v>
      </c>
      <c r="BJ277">
        <v>-2.18233374607735</v>
      </c>
      <c r="BK277">
        <v>0.85752372433489699</v>
      </c>
      <c r="BL277">
        <v>-0.42129086186832898</v>
      </c>
      <c r="BM277">
        <v>0.93195251556608105</v>
      </c>
      <c r="BN277">
        <v>-5.4662812443930298</v>
      </c>
      <c r="BO277">
        <v>-1.08156894948479</v>
      </c>
      <c r="BQ277">
        <v>-1.93223141832277</v>
      </c>
      <c r="BR277">
        <v>1.00074127458356</v>
      </c>
      <c r="BS277">
        <v>-1.53597274784261</v>
      </c>
      <c r="BT277">
        <v>9.0866466780425995E-2</v>
      </c>
      <c r="BU277">
        <v>-3.0238047565944701E-2</v>
      </c>
      <c r="BV277">
        <v>1.0303414775989901</v>
      </c>
      <c r="BW277">
        <v>-1.83275347690142</v>
      </c>
      <c r="BX277">
        <v>-1.07344123916846</v>
      </c>
      <c r="BY277">
        <v>0.89068128363578603</v>
      </c>
      <c r="BZ277">
        <v>0.256852741040348</v>
      </c>
      <c r="CA277">
        <v>2.6860387783017399</v>
      </c>
      <c r="CB277">
        <v>-0.73472862850394405</v>
      </c>
      <c r="CC277">
        <v>-0.62954208042356197</v>
      </c>
      <c r="CD277">
        <v>2.2879627142174299</v>
      </c>
      <c r="CE277">
        <v>2.97322729602456</v>
      </c>
      <c r="CF277">
        <v>-0.18651463797141299</v>
      </c>
      <c r="CG277">
        <v>0.47134471442404902</v>
      </c>
      <c r="CH277">
        <v>1.2650993847273599</v>
      </c>
      <c r="CI277">
        <v>-1.43914310710898</v>
      </c>
      <c r="CJ277">
        <v>3.1338360349764102E-2</v>
      </c>
      <c r="CK277">
        <v>-1.1647848350548899</v>
      </c>
      <c r="CL277">
        <v>2.0262638201529599</v>
      </c>
      <c r="CM277">
        <v>0.44954124568903397</v>
      </c>
      <c r="CN277">
        <v>0.232453504941077</v>
      </c>
      <c r="CP277">
        <v>2.49667650878109</v>
      </c>
      <c r="CQ277">
        <v>-0.62924743433541197</v>
      </c>
      <c r="CR277">
        <v>-0.36936001852154698</v>
      </c>
      <c r="CS277">
        <v>0.30873517152940599</v>
      </c>
      <c r="CT277">
        <v>-2.3373821236418699</v>
      </c>
      <c r="CU277">
        <v>0.362557622611348</v>
      </c>
      <c r="CV277">
        <v>0.546331972327607</v>
      </c>
      <c r="CW277">
        <v>-6.0534084150276599E-2</v>
      </c>
      <c r="CX277">
        <v>0.81229088154941598</v>
      </c>
      <c r="CY277">
        <v>-1.9202834265343001</v>
      </c>
      <c r="CZ277">
        <v>1.18528623024758</v>
      </c>
      <c r="DA277">
        <v>-3.06642666264452</v>
      </c>
      <c r="DB277">
        <v>1.64141716595623</v>
      </c>
      <c r="DC277">
        <v>-1.6763631855610599</v>
      </c>
      <c r="DE277">
        <v>2.5300113380581002</v>
      </c>
      <c r="DF277">
        <v>1.62766104913317</v>
      </c>
      <c r="DG277">
        <v>0.38042509640945399</v>
      </c>
      <c r="DH277">
        <v>-2.7437930161795498</v>
      </c>
      <c r="DI277">
        <v>1.5603220219418299</v>
      </c>
      <c r="DJ277">
        <v>-2.3846260392929302</v>
      </c>
      <c r="DK277">
        <v>1.3934077394878801</v>
      </c>
      <c r="DL277">
        <v>3.9459625622839702E-2</v>
      </c>
      <c r="DM277">
        <v>1.49128931388987</v>
      </c>
      <c r="DN277">
        <v>-2.4247810233646298E-2</v>
      </c>
      <c r="DO277">
        <v>-1.33777264600212</v>
      </c>
      <c r="DP277">
        <v>-1.40757141680297</v>
      </c>
      <c r="DQ277">
        <v>-0.19887226635546501</v>
      </c>
      <c r="DR277">
        <v>0.66233606521564103</v>
      </c>
      <c r="DS277">
        <v>0.96418511384399597</v>
      </c>
      <c r="DT277">
        <v>0.449127142201178</v>
      </c>
      <c r="DU277">
        <v>-1.1258289699981101</v>
      </c>
      <c r="DV277">
        <v>-0.14914763032720699</v>
      </c>
      <c r="DW277">
        <v>0.56626326022524198</v>
      </c>
      <c r="DX277">
        <v>0.218552884871315</v>
      </c>
      <c r="DY277">
        <v>-0.78974821608426304</v>
      </c>
      <c r="DZ277">
        <v>0.12408562342898199</v>
      </c>
      <c r="EA277">
        <v>-1.95536760902542</v>
      </c>
      <c r="EB277">
        <v>9.6475320606259601E-2</v>
      </c>
      <c r="EC277">
        <v>-0.74562311019690197</v>
      </c>
      <c r="ED277">
        <v>0.85328375480457896</v>
      </c>
      <c r="EE277">
        <v>6.6394701025274103E-2</v>
      </c>
      <c r="EF277">
        <v>-2.5147544421088202</v>
      </c>
      <c r="EG277">
        <v>0.52187599721946798</v>
      </c>
      <c r="EH277">
        <v>1.1314133458654401</v>
      </c>
      <c r="EI277">
        <v>0.204585925166612</v>
      </c>
      <c r="EJ277">
        <v>1.0478060317836899</v>
      </c>
      <c r="EK277">
        <v>-0.242702494142577</v>
      </c>
      <c r="EL277">
        <v>-0.51195444248151001</v>
      </c>
      <c r="EM277">
        <v>0.61094098346074999</v>
      </c>
      <c r="EN277">
        <v>0.59658213122020198</v>
      </c>
      <c r="EO277">
        <v>0.80481703753321199</v>
      </c>
      <c r="EP277">
        <v>-7.70674696468632E-3</v>
      </c>
      <c r="ER277">
        <v>2.50752206429752</v>
      </c>
      <c r="ES277">
        <v>-1.1849055748825801</v>
      </c>
      <c r="ET277">
        <v>-0.22669077179671099</v>
      </c>
      <c r="EU277">
        <v>-7.6920737228647297E-3</v>
      </c>
      <c r="EW277">
        <v>-0.25515181050650398</v>
      </c>
      <c r="EX277">
        <v>0.98000114794558602</v>
      </c>
      <c r="EY277">
        <v>-0.31145954390012798</v>
      </c>
      <c r="EZ277">
        <v>3.37231223729759</v>
      </c>
      <c r="FA277">
        <v>0.86147812926356004</v>
      </c>
      <c r="FB277">
        <v>0.23407459029840499</v>
      </c>
      <c r="FC277">
        <v>-2.4418283885097498</v>
      </c>
      <c r="FD277">
        <v>-0.26494972516957199</v>
      </c>
      <c r="FE277">
        <v>-2.4918021056691901</v>
      </c>
      <c r="FF277">
        <v>0.72829950950108502</v>
      </c>
      <c r="FG277">
        <v>-0.16178208970814001</v>
      </c>
      <c r="FH277">
        <v>1.89646536691725</v>
      </c>
      <c r="FI277">
        <v>1.74145754481287</v>
      </c>
      <c r="FJ277">
        <v>1.28522521226841</v>
      </c>
      <c r="FK277">
        <v>1.53694036253</v>
      </c>
      <c r="FL277">
        <v>-7.8295311141118908E-3</v>
      </c>
      <c r="FM277">
        <v>-1.3531729808164501</v>
      </c>
      <c r="FN277">
        <v>-2.1869396208785501</v>
      </c>
      <c r="FO277">
        <v>2.6852825589230598</v>
      </c>
      <c r="FP277">
        <v>-1.9750242968257199</v>
      </c>
      <c r="FQ277">
        <v>1.4615929298088299</v>
      </c>
      <c r="FR277">
        <v>1.10926368506625E-2</v>
      </c>
      <c r="FS277">
        <v>0.47564562755724199</v>
      </c>
      <c r="FT277">
        <v>1.77485388830974</v>
      </c>
      <c r="FU277">
        <v>-0.62581437068729395</v>
      </c>
      <c r="FV277">
        <v>0.53400726355903305</v>
      </c>
      <c r="FW277">
        <v>0.48601112303003902</v>
      </c>
      <c r="FX277">
        <v>2.0920314273098501E-2</v>
      </c>
      <c r="FY277">
        <v>0.21937272413197201</v>
      </c>
      <c r="FZ277">
        <v>-9.26270906347781E-2</v>
      </c>
      <c r="GC277">
        <v>0.65949025702138897</v>
      </c>
      <c r="GD277">
        <v>4.7547878239129197E-2</v>
      </c>
      <c r="GE277">
        <v>-0.98434278179411205</v>
      </c>
      <c r="GF277">
        <v>-0.18964869768751699</v>
      </c>
      <c r="GG277">
        <v>-0.53607079989887996</v>
      </c>
      <c r="GH277">
        <v>0.69225503666530097</v>
      </c>
      <c r="GI277">
        <v>-0.98159544213558503</v>
      </c>
      <c r="GJ277">
        <v>1.37983528020413</v>
      </c>
      <c r="GK277">
        <v>1.9091329742877901</v>
      </c>
      <c r="GL277">
        <v>0.479613710922422</v>
      </c>
      <c r="GM277">
        <v>-0.70638839788443897</v>
      </c>
      <c r="GN277">
        <v>-3.1623429824321598</v>
      </c>
      <c r="GO277">
        <v>2.3416406604155799</v>
      </c>
      <c r="GP277">
        <v>0.90983512691309398</v>
      </c>
      <c r="GQ277">
        <v>2.1857393172467701</v>
      </c>
      <c r="GR277">
        <v>-1.3002494369175099</v>
      </c>
      <c r="GS277">
        <v>-1.33206298050936</v>
      </c>
      <c r="GT277">
        <v>-0.18273928299095099</v>
      </c>
      <c r="GU277">
        <v>1.8623136173118799</v>
      </c>
      <c r="GV277">
        <v>0.19894407832907701</v>
      </c>
      <c r="GW277">
        <v>-0.306626518431585</v>
      </c>
      <c r="GX277">
        <v>-2.5267583692766502</v>
      </c>
      <c r="GY277">
        <v>-1.2577177475577599</v>
      </c>
      <c r="GZ277">
        <v>1.44057431625697</v>
      </c>
      <c r="HA277">
        <v>-0.78185416214182601</v>
      </c>
      <c r="HB277">
        <v>0.80935713212966198</v>
      </c>
      <c r="HC277">
        <v>1.2956261040017101</v>
      </c>
      <c r="HD277">
        <v>2.7048149600886999</v>
      </c>
      <c r="HE277">
        <v>0.58066057699761597</v>
      </c>
      <c r="HF277">
        <v>-1.0134288128028901</v>
      </c>
      <c r="HG277">
        <v>-0.97357829345128299</v>
      </c>
      <c r="HH277">
        <v>2.63742018469202</v>
      </c>
      <c r="HJ277">
        <v>1.1321261301418399</v>
      </c>
      <c r="HK277">
        <v>-1.0522641624447699</v>
      </c>
      <c r="HL277">
        <v>0.93083552874304598</v>
      </c>
      <c r="HM277">
        <v>-0.26230369012409899</v>
      </c>
      <c r="HN277">
        <v>2.2514093734571401</v>
      </c>
      <c r="HO277">
        <v>0.89057830282399697</v>
      </c>
      <c r="HP277">
        <v>-0.25675745191620097</v>
      </c>
      <c r="HQ277">
        <v>-0.69763861929459403</v>
      </c>
      <c r="HR277">
        <v>3.4768746081681498E-2</v>
      </c>
      <c r="HS277">
        <v>-0.19425840064286601</v>
      </c>
      <c r="HT277">
        <v>-0.99676115178226599</v>
      </c>
      <c r="HU277">
        <v>-0.74438233086766603</v>
      </c>
      <c r="HW277">
        <v>-1.6565474522394701</v>
      </c>
      <c r="HX277">
        <v>1.5075743389388701</v>
      </c>
      <c r="HY277">
        <v>-0.225991079605592</v>
      </c>
      <c r="HZ277">
        <v>-5.9258285182295402E-2</v>
      </c>
      <c r="IA277">
        <v>-1.54532068054323</v>
      </c>
      <c r="IB277">
        <v>0.62253517080534904</v>
      </c>
      <c r="IC277">
        <v>0.363766842565383</v>
      </c>
      <c r="ID277">
        <v>-0.44703677212964998</v>
      </c>
      <c r="IE277">
        <v>-0.56422954203299003</v>
      </c>
      <c r="IF277">
        <v>-1.54253410928504</v>
      </c>
      <c r="IG277">
        <v>-0.26667100064514698</v>
      </c>
      <c r="IH277">
        <v>-0.12827463879148099</v>
      </c>
      <c r="II277">
        <v>-1.58006424871928</v>
      </c>
      <c r="IJ277">
        <v>-0.717510039976332</v>
      </c>
      <c r="IK277">
        <v>-1.60304439177708</v>
      </c>
      <c r="IL277">
        <v>1.4025523345480899</v>
      </c>
      <c r="IM277">
        <v>1.1963378936343401</v>
      </c>
      <c r="IN277">
        <v>-0.66069155709556104</v>
      </c>
      <c r="IO277">
        <v>-0.92982951273370396</v>
      </c>
      <c r="IP277">
        <v>1.0519103649130599</v>
      </c>
      <c r="IQ277">
        <v>0.69474343345064005</v>
      </c>
      <c r="IR277">
        <v>0.85523173893307103</v>
      </c>
      <c r="IS277">
        <v>1.0251530038658501</v>
      </c>
      <c r="IT277">
        <v>0.126147181072156</v>
      </c>
      <c r="IU277">
        <v>-1.4287723479355899E-2</v>
      </c>
      <c r="IV277">
        <v>-0.97056343502117703</v>
      </c>
      <c r="IW277">
        <v>-0.40251984628412202</v>
      </c>
      <c r="IX277">
        <v>5.3415440561366302E-3</v>
      </c>
      <c r="IY277">
        <v>-1.2576569918564899</v>
      </c>
      <c r="IZ277">
        <v>-1.0358171128245901</v>
      </c>
      <c r="JB277">
        <v>-0.156063800022821</v>
      </c>
      <c r="JC277">
        <v>-6.2435456766252201E-2</v>
      </c>
      <c r="JD277">
        <v>-0.104799557175284</v>
      </c>
      <c r="JE277">
        <v>0.282752216844528</v>
      </c>
      <c r="JF277">
        <v>0.79976657889346803</v>
      </c>
      <c r="JG277">
        <v>0.86371958786912695</v>
      </c>
      <c r="JH277">
        <v>-8.1460819728817996E-2</v>
      </c>
      <c r="JI277">
        <v>-0.84220941862440701</v>
      </c>
      <c r="JJ277">
        <v>-0.215391082019778</v>
      </c>
      <c r="JK277">
        <v>0.12237029895914001</v>
      </c>
      <c r="JL277">
        <v>-0.65003889176296104</v>
      </c>
      <c r="JM277">
        <v>0.50238253552379297</v>
      </c>
    </row>
    <row r="278" spans="1:273" x14ac:dyDescent="0.25">
      <c r="A278" s="30">
        <v>44368</v>
      </c>
      <c r="B278" s="31" t="s">
        <v>2308</v>
      </c>
      <c r="C278" s="23" t="s">
        <v>1738</v>
      </c>
      <c r="D278" s="23" t="s">
        <v>1899</v>
      </c>
      <c r="E278" s="32">
        <v>9.4577650000000002</v>
      </c>
      <c r="F278" s="37">
        <v>2000</v>
      </c>
      <c r="G278" s="16">
        <f>VLOOKUP(C278,dFundos!$A$1:$B$28,2,FALSE)</f>
        <v>19390876000110</v>
      </c>
      <c r="H278" s="13"/>
      <c r="I278">
        <f>_xll.ECONOMATICA(G278,"VOLATILITY","1Y",A278)</f>
        <v>4.1860162617522301</v>
      </c>
      <c r="J278">
        <f>_xll.ECONOMATICA(G278,"NAV","1D",A278)</f>
        <v>211.150441000005</v>
      </c>
      <c r="K278">
        <f>_xll.ECONOMATICA(G278,"NAV","1D",A278+1)</f>
        <v>211.466437000083</v>
      </c>
      <c r="L278" s="6"/>
      <c r="M278">
        <v>-0.15846280866753701</v>
      </c>
      <c r="N278">
        <v>0.13802039957227</v>
      </c>
      <c r="O278">
        <v>-0.39873269679446799</v>
      </c>
      <c r="P278">
        <v>0.42725902494566997</v>
      </c>
      <c r="Q278">
        <v>-0.31214517102853301</v>
      </c>
      <c r="R278">
        <v>0.40525923504901601</v>
      </c>
      <c r="S278">
        <v>6.0830720030935499E-3</v>
      </c>
      <c r="T278">
        <v>0.182878246414475</v>
      </c>
      <c r="U278">
        <v>8.825521581457E-3</v>
      </c>
      <c r="V278">
        <v>0.101016603184689</v>
      </c>
      <c r="W278">
        <v>0.37781679257022899</v>
      </c>
      <c r="X278">
        <v>-0.31619380006304698</v>
      </c>
      <c r="Y278">
        <v>0.19518416902428701</v>
      </c>
      <c r="Z278">
        <v>-9.1264231741661206E-2</v>
      </c>
      <c r="AA278">
        <v>0.28276520461076898</v>
      </c>
      <c r="AB278">
        <v>-0.21456834447235501</v>
      </c>
      <c r="AC278">
        <v>0.27797055463452103</v>
      </c>
      <c r="AD278">
        <v>0.23601329066877999</v>
      </c>
      <c r="AE278">
        <v>-0.27426734868640801</v>
      </c>
      <c r="AF278">
        <v>0.52949751352571195</v>
      </c>
      <c r="AG278">
        <v>0.13176917691453099</v>
      </c>
      <c r="AH278">
        <v>-0.182514879816154</v>
      </c>
      <c r="AI278">
        <v>-1.11177821963793E-2</v>
      </c>
      <c r="AJ278">
        <v>-0.24296482815771001</v>
      </c>
      <c r="AK278">
        <v>0.214938394128694</v>
      </c>
      <c r="AL278">
        <v>0.44860052985313797</v>
      </c>
      <c r="AM278">
        <v>-0.10517457185415</v>
      </c>
      <c r="AN278">
        <v>0.208556015240902</v>
      </c>
      <c r="AO278">
        <v>0.13146258188498899</v>
      </c>
      <c r="AP278">
        <v>-0.28075056479792698</v>
      </c>
      <c r="AQ278">
        <v>-2.6269071895512801E-2</v>
      </c>
      <c r="AR278">
        <v>-0.152626353246887</v>
      </c>
      <c r="AS278">
        <v>0.20805647964152699</v>
      </c>
      <c r="AT278">
        <v>0.28464448205340898</v>
      </c>
      <c r="AU278">
        <v>-0.271436277853354</v>
      </c>
      <c r="AV278">
        <v>5.06770482388674E-2</v>
      </c>
      <c r="AW278">
        <v>-0.24805490957078299</v>
      </c>
      <c r="AX278">
        <v>8.4401624917518295E-3</v>
      </c>
      <c r="AY278">
        <v>-0.32838106517374399</v>
      </c>
      <c r="AZ278">
        <v>0.22689439010719101</v>
      </c>
      <c r="BA278">
        <v>-0.11840432280223501</v>
      </c>
      <c r="BB278">
        <v>0.47796233029657698</v>
      </c>
      <c r="BC278">
        <v>-0.264721918392752</v>
      </c>
      <c r="BD278">
        <v>0.15055920011946</v>
      </c>
      <c r="BE278">
        <v>-2.78339057331323E-2</v>
      </c>
      <c r="BF278">
        <v>0.18569581025076301</v>
      </c>
      <c r="BG278">
        <v>-0.153023364782712</v>
      </c>
      <c r="BH278">
        <v>-0.230361644207733</v>
      </c>
      <c r="BI278">
        <v>-9.1940195125062005E-2</v>
      </c>
      <c r="BJ278">
        <v>0.21244510626274901</v>
      </c>
      <c r="BK278">
        <v>-0.33397757752027202</v>
      </c>
      <c r="BL278">
        <v>0.35518186341505498</v>
      </c>
      <c r="BM278">
        <v>-0.16691922346581101</v>
      </c>
      <c r="BN278">
        <v>-0.19781509581662199</v>
      </c>
      <c r="BO278">
        <v>0.13914646679040699</v>
      </c>
      <c r="BQ278">
        <v>-0.35321687373652799</v>
      </c>
      <c r="BR278">
        <v>0.22878039908391701</v>
      </c>
      <c r="BS278">
        <v>-0.50172511419077603</v>
      </c>
      <c r="BT278">
        <v>6.3642124587204299E-3</v>
      </c>
      <c r="BU278">
        <v>0.31165366381173998</v>
      </c>
      <c r="BV278">
        <v>9.7449873283039806E-2</v>
      </c>
      <c r="BW278">
        <v>-0.29831504825779098</v>
      </c>
      <c r="BX278">
        <v>0.22240909711399601</v>
      </c>
      <c r="BY278">
        <v>-0.42355244850114099</v>
      </c>
      <c r="BZ278">
        <v>-0.387285760643863</v>
      </c>
      <c r="CA278">
        <v>-1.3980302537675E-2</v>
      </c>
      <c r="CB278">
        <v>-0.366865817431972</v>
      </c>
      <c r="CC278">
        <v>0.1936119826496</v>
      </c>
      <c r="CD278">
        <v>3.2530873431824099E-2</v>
      </c>
      <c r="CE278">
        <v>-0.54433469904324705</v>
      </c>
      <c r="CF278">
        <v>-0.22538238154084</v>
      </c>
      <c r="CG278">
        <v>0.20816706619371</v>
      </c>
      <c r="CH278">
        <v>9.1235868785588495E-2</v>
      </c>
      <c r="CI278">
        <v>-0.453293031205249</v>
      </c>
      <c r="CJ278">
        <v>0.27350748587196</v>
      </c>
      <c r="CK278">
        <v>-0.123436773355934</v>
      </c>
      <c r="CL278">
        <v>7.8806900637573604E-2</v>
      </c>
      <c r="CM278">
        <v>0.42838235567614902</v>
      </c>
      <c r="CN278">
        <v>1.9443297060206501E-2</v>
      </c>
      <c r="CP278">
        <v>0.262573882719153</v>
      </c>
      <c r="CQ278">
        <v>0.17899628310260601</v>
      </c>
      <c r="CR278">
        <v>-0.17550778211443699</v>
      </c>
      <c r="CS278">
        <v>-4.0878601976146497E-2</v>
      </c>
      <c r="CT278">
        <v>0.11607255164563</v>
      </c>
      <c r="CU278">
        <v>0.40543250815971998</v>
      </c>
      <c r="CV278">
        <v>7.7615412374143503E-2</v>
      </c>
      <c r="CW278">
        <v>0.143898665919551</v>
      </c>
      <c r="CX278">
        <v>-0.31043023082020199</v>
      </c>
      <c r="CY278">
        <v>-5.23177603099612E-2</v>
      </c>
      <c r="CZ278">
        <v>-0.215400402066734</v>
      </c>
      <c r="DA278">
        <v>-0.49866200133692501</v>
      </c>
      <c r="DB278">
        <v>0.205236067085934</v>
      </c>
      <c r="DC278">
        <v>-0.270194872518914</v>
      </c>
      <c r="DE278">
        <v>0.14022107970959</v>
      </c>
      <c r="DF278">
        <v>-4.7577774421370102E-2</v>
      </c>
      <c r="DG278">
        <v>0.215387965909031</v>
      </c>
      <c r="DH278">
        <v>0.11456537522462901</v>
      </c>
      <c r="DI278">
        <v>0.25508043563604599</v>
      </c>
      <c r="DJ278">
        <v>0.177177714431309</v>
      </c>
      <c r="DK278">
        <v>-8.60306425238377E-2</v>
      </c>
      <c r="DL278">
        <v>-0.41069302833420801</v>
      </c>
      <c r="DM278">
        <v>0.46146605418471198</v>
      </c>
      <c r="DN278">
        <v>0.47142462863121198</v>
      </c>
      <c r="DO278">
        <v>0.179971044235572</v>
      </c>
      <c r="DP278">
        <v>-0.32974306895994199</v>
      </c>
      <c r="DQ278">
        <v>0.103574975037191</v>
      </c>
      <c r="DR278">
        <v>-0.13025343887420601</v>
      </c>
      <c r="DS278">
        <v>0.35077519914921101</v>
      </c>
      <c r="DT278">
        <v>0.52397450235730503</v>
      </c>
      <c r="DU278">
        <v>6.9728741800645394E-2</v>
      </c>
      <c r="DV278">
        <v>0.123391218949109</v>
      </c>
      <c r="DW278">
        <v>0.20134936694375899</v>
      </c>
      <c r="DX278">
        <v>-0.211543374916801</v>
      </c>
      <c r="DY278">
        <v>0.49887053610291299</v>
      </c>
      <c r="DZ278">
        <v>0.159489078760089</v>
      </c>
      <c r="EA278">
        <v>1.60509043780621E-2</v>
      </c>
      <c r="EB278">
        <v>0.22025583111826599</v>
      </c>
      <c r="EC278">
        <v>3.0572184732591299E-2</v>
      </c>
      <c r="ED278">
        <v>8.4188889559300206E-2</v>
      </c>
      <c r="EE278">
        <v>-8.4528525803761995E-2</v>
      </c>
      <c r="EF278">
        <v>0.19529249511833799</v>
      </c>
      <c r="EG278">
        <v>0.21431679178931501</v>
      </c>
      <c r="EH278">
        <v>-5.4659175020788098E-2</v>
      </c>
      <c r="EI278">
        <v>0.41652805066405602</v>
      </c>
      <c r="EJ278">
        <v>9.6519614635326406E-2</v>
      </c>
      <c r="EK278">
        <v>-1.62826153427886E-2</v>
      </c>
      <c r="EL278">
        <v>-1.26255812574527E-2</v>
      </c>
      <c r="EM278">
        <v>-0.17131608383351701</v>
      </c>
      <c r="EN278">
        <v>0.32404836929344999</v>
      </c>
      <c r="EO278">
        <v>0.29948968567623502</v>
      </c>
      <c r="EP278">
        <v>-1.2904877621622299E-3</v>
      </c>
      <c r="ER278">
        <v>0.125083141756477</v>
      </c>
      <c r="ES278">
        <v>0.12676835776801501</v>
      </c>
      <c r="ET278">
        <v>2.87261569610564E-2</v>
      </c>
      <c r="EU278">
        <v>-9.2049758677603699E-4</v>
      </c>
      <c r="EW278">
        <v>-9.3303287394519402E-2</v>
      </c>
      <c r="EX278">
        <v>-0.107642813873099</v>
      </c>
      <c r="EY278">
        <v>-0.28308121236477701</v>
      </c>
      <c r="EZ278">
        <v>0.35580239273258502</v>
      </c>
      <c r="FA278">
        <v>0.152305165283906</v>
      </c>
      <c r="FB278">
        <v>-0.464967497737234</v>
      </c>
      <c r="FC278">
        <v>6.5370821175747603E-3</v>
      </c>
      <c r="FD278">
        <v>-0.392152982658445</v>
      </c>
      <c r="FE278">
        <v>0.13915811232436701</v>
      </c>
      <c r="FF278">
        <v>-0.32382340714320901</v>
      </c>
      <c r="FG278">
        <v>8.6923410344752497E-2</v>
      </c>
      <c r="FH278">
        <v>3.4825697002816E-2</v>
      </c>
      <c r="FI278">
        <v>6.6725775104714599E-2</v>
      </c>
      <c r="FJ278">
        <v>-0.195826221624884</v>
      </c>
      <c r="FK278">
        <v>-0.104554738845763</v>
      </c>
      <c r="FL278">
        <v>2.2574209651793401E-3</v>
      </c>
      <c r="FM278">
        <v>-0.14976739685153001</v>
      </c>
      <c r="FN278">
        <v>-0.204990928978077</v>
      </c>
      <c r="FO278">
        <v>0.34741066046990499</v>
      </c>
      <c r="FP278">
        <v>-0.44986806224187598</v>
      </c>
      <c r="FQ278">
        <v>0.47748946981300799</v>
      </c>
      <c r="FR278">
        <v>0.29859529222449099</v>
      </c>
      <c r="FS278">
        <v>0.20610815881809699</v>
      </c>
      <c r="FT278">
        <v>7.30536339688115E-3</v>
      </c>
      <c r="FU278">
        <v>0.18482940231479</v>
      </c>
      <c r="FV278">
        <v>7.4390412373759304E-2</v>
      </c>
      <c r="FW278">
        <v>-5.21735752954555E-2</v>
      </c>
      <c r="FX278">
        <v>-2.7718650289898498E-2</v>
      </c>
      <c r="FY278">
        <v>5.9057032922282801E-2</v>
      </c>
      <c r="FZ278">
        <v>8.9291817675984902E-2</v>
      </c>
      <c r="GC278">
        <v>8.3182500566181303E-2</v>
      </c>
      <c r="GD278">
        <v>-0.19507494998833899</v>
      </c>
      <c r="GE278">
        <v>-6.8576407011278206E-2</v>
      </c>
      <c r="GF278">
        <v>-1.0980556609865699</v>
      </c>
      <c r="GG278">
        <v>0.55445587022404696</v>
      </c>
      <c r="GH278">
        <v>0.156336350119091</v>
      </c>
      <c r="GI278">
        <v>-0.67702532423936601</v>
      </c>
      <c r="GJ278">
        <v>-0.55284738737100303</v>
      </c>
      <c r="GK278">
        <v>8.1261231753160204E-2</v>
      </c>
      <c r="GL278">
        <v>1.85759245141526E-2</v>
      </c>
      <c r="GM278">
        <v>-0.186678671070695</v>
      </c>
      <c r="GN278">
        <v>0.21383043094829199</v>
      </c>
      <c r="GO278">
        <v>0.56629588634677896</v>
      </c>
      <c r="GP278">
        <v>-0.50727679372357704</v>
      </c>
      <c r="GQ278">
        <v>0.28609086293727198</v>
      </c>
      <c r="GR278">
        <v>-0.102535859605268</v>
      </c>
      <c r="GS278">
        <v>0.37779697704536402</v>
      </c>
      <c r="GT278">
        <v>-4.9729275815479902E-2</v>
      </c>
      <c r="GU278">
        <v>-0.11755576952055</v>
      </c>
      <c r="GV278">
        <v>-4.8820723350217997E-3</v>
      </c>
      <c r="GW278">
        <v>0.36514281000563598</v>
      </c>
      <c r="GX278">
        <v>-0.33537743056513097</v>
      </c>
      <c r="GY278">
        <v>0.122544795340218</v>
      </c>
      <c r="GZ278">
        <v>-0.25041651260835401</v>
      </c>
      <c r="HA278">
        <v>-0.47173524362733599</v>
      </c>
      <c r="HB278">
        <v>-0.20307919148763201</v>
      </c>
      <c r="HC278">
        <v>8.6314008694898803E-2</v>
      </c>
      <c r="HD278">
        <v>0.221434606282855</v>
      </c>
      <c r="HE278">
        <v>0.13709447266592201</v>
      </c>
      <c r="HF278">
        <v>9.05160799447913E-2</v>
      </c>
      <c r="HG278">
        <v>0.14608608889830099</v>
      </c>
      <c r="HH278">
        <v>-0.19017665090359501</v>
      </c>
      <c r="HJ278">
        <v>0.48799791766214201</v>
      </c>
      <c r="HK278">
        <v>-8.8465882981836302E-2</v>
      </c>
      <c r="HL278">
        <v>4.1271576264989597E-2</v>
      </c>
      <c r="HM278">
        <v>0.21734120782639399</v>
      </c>
      <c r="HN278">
        <v>6.5905273913813303E-2</v>
      </c>
      <c r="HO278">
        <v>0.151373354492534</v>
      </c>
      <c r="HP278">
        <v>-7.4808260978898006E-2</v>
      </c>
      <c r="HQ278">
        <v>0.194882179857814</v>
      </c>
      <c r="HR278">
        <v>0.17008329195960001</v>
      </c>
      <c r="HS278">
        <v>4.1502102249069098E-2</v>
      </c>
      <c r="HT278">
        <v>0.193599476551753</v>
      </c>
      <c r="HU278">
        <v>-0.25474421636317901</v>
      </c>
      <c r="HW278">
        <v>8.0671915929997298E-2</v>
      </c>
      <c r="HX278">
        <v>0.250020099520043</v>
      </c>
      <c r="HY278">
        <v>9.1228375640639597E-2</v>
      </c>
      <c r="HZ278">
        <v>-3.3427251037210198E-2</v>
      </c>
      <c r="IA278">
        <v>7.5445633410709007E-2</v>
      </c>
      <c r="IB278">
        <v>4.9350440167472698E-2</v>
      </c>
      <c r="IC278">
        <v>-0.408024104672222</v>
      </c>
      <c r="ID278">
        <v>-0.32296051685989402</v>
      </c>
      <c r="IE278">
        <v>-0.59457317138367205</v>
      </c>
      <c r="IF278">
        <v>0.471107126395509</v>
      </c>
      <c r="IG278">
        <v>4.2339202809671399E-2</v>
      </c>
      <c r="IH278">
        <v>0.294904664224305</v>
      </c>
      <c r="II278">
        <v>2.1058000311313701E-2</v>
      </c>
      <c r="IJ278">
        <v>0.27077992672275297</v>
      </c>
      <c r="IK278">
        <v>-0.85873885300316</v>
      </c>
      <c r="IL278">
        <v>-0.25226378347724698</v>
      </c>
      <c r="IM278">
        <v>0.16574536766711401</v>
      </c>
      <c r="IN278">
        <v>0.30885583728377197</v>
      </c>
      <c r="IO278">
        <v>-6.0193373883521403E-2</v>
      </c>
      <c r="IP278">
        <v>-1.6106320799735799E-2</v>
      </c>
      <c r="IQ278">
        <v>0.16948325755947699</v>
      </c>
      <c r="IR278">
        <v>0.38574545524170401</v>
      </c>
      <c r="IS278">
        <v>3.20387720421422E-2</v>
      </c>
      <c r="IT278">
        <v>-0.14896347447575001</v>
      </c>
      <c r="IU278">
        <v>0.19049717047892001</v>
      </c>
      <c r="IV278">
        <v>0.12509322987170901</v>
      </c>
      <c r="IW278">
        <v>9.2607849910564297E-2</v>
      </c>
      <c r="IX278">
        <v>1.3265224697534E-2</v>
      </c>
      <c r="IY278">
        <v>0.29934603116998898</v>
      </c>
      <c r="IZ278">
        <v>0.31893926316115501</v>
      </c>
      <c r="JB278">
        <v>-2.6868758141063199E-2</v>
      </c>
      <c r="JC278">
        <v>3.9220908547577003E-2</v>
      </c>
      <c r="JD278">
        <v>-0.26097783993464002</v>
      </c>
      <c r="JE278">
        <v>4.4072565106034703E-2</v>
      </c>
      <c r="JF278">
        <v>4.7536684542137699E-2</v>
      </c>
      <c r="JG278">
        <v>3.1084689362614899E-2</v>
      </c>
      <c r="JH278">
        <v>0.229837392907939</v>
      </c>
      <c r="JI278">
        <v>3.6832465593761299E-2</v>
      </c>
      <c r="JJ278">
        <v>-0.117396950645343</v>
      </c>
      <c r="JK278">
        <v>-0.27533620077519999</v>
      </c>
      <c r="JL278">
        <v>-0.11592795872275</v>
      </c>
      <c r="JM278">
        <v>0.32114386867760902</v>
      </c>
    </row>
    <row r="279" spans="1:273" x14ac:dyDescent="0.25">
      <c r="A279" s="29">
        <v>44369</v>
      </c>
      <c r="B279" s="31" t="s">
        <v>2308</v>
      </c>
      <c r="C279" s="24" t="s">
        <v>1733</v>
      </c>
      <c r="D279" s="24" t="s">
        <v>1899</v>
      </c>
      <c r="E279" s="34">
        <v>24.008229</v>
      </c>
      <c r="F279" s="38">
        <v>5000</v>
      </c>
      <c r="G279" s="16">
        <f>VLOOKUP(C279,dFundos!$A$1:$B$28,2,FALSE)</f>
        <v>19391009000107</v>
      </c>
      <c r="H279" s="13"/>
      <c r="I279">
        <f>_xll.ECONOMATICA(G279,"VOLATILITY","1Y",A279)</f>
        <v>3.5254781672592799</v>
      </c>
      <c r="J279">
        <f>_xll.ECONOMATICA(G279,"NAV","1D",A279)</f>
        <v>208.26191799994601</v>
      </c>
      <c r="K279">
        <f>_xll.ECONOMATICA(G279,"NAV","1D",A279+1)</f>
        <v>208.42896099993999</v>
      </c>
      <c r="L279" s="6"/>
      <c r="M279">
        <v>4.1898043491528397E-2</v>
      </c>
      <c r="N279">
        <v>5.0804960119421601E-2</v>
      </c>
      <c r="O279">
        <v>-0.13241242268122699</v>
      </c>
      <c r="P279">
        <v>1.5961696226440801E-2</v>
      </c>
      <c r="Q279">
        <v>-1.42601056722924E-3</v>
      </c>
      <c r="R279">
        <v>0.28111265964980697</v>
      </c>
      <c r="S279">
        <v>-0.13909260414948199</v>
      </c>
      <c r="T279">
        <v>5.2848331688437597E-2</v>
      </c>
      <c r="U279">
        <v>0.18938313296530401</v>
      </c>
      <c r="V279">
        <v>0.231631091810414</v>
      </c>
      <c r="W279">
        <v>-0.19570881277104499</v>
      </c>
      <c r="X279">
        <v>-0.410118551189953</v>
      </c>
      <c r="Y279">
        <v>0.175038961788232</v>
      </c>
      <c r="Z279">
        <v>-2.11370080251072E-2</v>
      </c>
      <c r="AA279">
        <v>0.419039741973393</v>
      </c>
      <c r="AB279">
        <v>-0.13009249478272999</v>
      </c>
      <c r="AC279">
        <v>0.17784377050702499</v>
      </c>
      <c r="AD279">
        <v>-7.7308495747274702E-3</v>
      </c>
      <c r="AE279">
        <v>-1.6892818348423998E-2</v>
      </c>
      <c r="AF279">
        <v>0.22590567259612701</v>
      </c>
      <c r="AG279">
        <v>-0.15772475471749201</v>
      </c>
      <c r="AH279">
        <v>0.33483313600299902</v>
      </c>
      <c r="AI279">
        <v>-0.19154692326992501</v>
      </c>
      <c r="AJ279">
        <v>-6.3800764564803103E-2</v>
      </c>
      <c r="AK279">
        <v>2.9479984732461201E-3</v>
      </c>
      <c r="AL279">
        <v>-1.4401580392586801E-2</v>
      </c>
      <c r="AM279">
        <v>-0.28822738786402602</v>
      </c>
      <c r="AN279">
        <v>0.150504050543532</v>
      </c>
      <c r="AO279">
        <v>0.223021947749658</v>
      </c>
      <c r="AP279">
        <v>0.19717131617653599</v>
      </c>
      <c r="AQ279">
        <v>-2.7067271639680299E-2</v>
      </c>
      <c r="AR279">
        <v>0.12002532639598899</v>
      </c>
      <c r="AS279">
        <v>-0.39344598180832702</v>
      </c>
      <c r="AT279">
        <v>-0.10516160455154</v>
      </c>
      <c r="AU279">
        <v>0.39438736057490997</v>
      </c>
      <c r="AV279">
        <v>0.27268289031781001</v>
      </c>
      <c r="AW279">
        <v>-3.3973107747442603E-2</v>
      </c>
      <c r="AX279">
        <v>0.396121512676473</v>
      </c>
      <c r="AY279">
        <v>-0.469759254974633</v>
      </c>
      <c r="AZ279">
        <v>0.21883572571823601</v>
      </c>
      <c r="BA279">
        <v>0.23473618384741701</v>
      </c>
      <c r="BB279">
        <v>0.24569083307142101</v>
      </c>
      <c r="BC279">
        <v>-8.1376549496781095E-2</v>
      </c>
      <c r="BD279">
        <v>2.0688802942458999E-2</v>
      </c>
      <c r="BE279">
        <v>9.8907795654667993E-2</v>
      </c>
      <c r="BF279">
        <v>-8.0640698797651601E-3</v>
      </c>
      <c r="BG279">
        <v>-5.0924381594086299E-2</v>
      </c>
      <c r="BH279">
        <v>2.6738318410934901E-2</v>
      </c>
      <c r="BI279">
        <v>0.15476820535695901</v>
      </c>
      <c r="BJ279">
        <v>-0.13845419907738701</v>
      </c>
      <c r="BK279">
        <v>-0.13613548353532701</v>
      </c>
      <c r="BL279">
        <v>0.24190771582652801</v>
      </c>
      <c r="BM279">
        <v>-0.305282267981966</v>
      </c>
      <c r="BN279">
        <v>0.13286017965583599</v>
      </c>
      <c r="BP279">
        <v>0.113588042586343</v>
      </c>
      <c r="BQ279">
        <v>4.5343947567744201E-2</v>
      </c>
      <c r="BR279">
        <v>-4.3509778424777303E-2</v>
      </c>
      <c r="BS279">
        <v>0.148119403274904</v>
      </c>
      <c r="BT279">
        <v>-6.4446885517099905E-4</v>
      </c>
      <c r="BU279">
        <v>-0.26477172723389197</v>
      </c>
      <c r="BV279">
        <v>0.12813670618925199</v>
      </c>
      <c r="BW279">
        <v>-7.8952676813059994E-2</v>
      </c>
      <c r="BX279">
        <v>-5.9606435843306799E-2</v>
      </c>
      <c r="BY279">
        <v>1.93920814126614E-2</v>
      </c>
      <c r="BZ279">
        <v>-8.2666574326140094E-2</v>
      </c>
      <c r="CA279">
        <v>-0.20597897455445499</v>
      </c>
      <c r="CB279">
        <v>-3.3262288525293102E-2</v>
      </c>
      <c r="CC279">
        <v>-5.3375977222458501E-2</v>
      </c>
      <c r="CD279">
        <v>-2.3367232552118401E-2</v>
      </c>
      <c r="CE279">
        <v>-0.30687384733028</v>
      </c>
      <c r="CF279">
        <v>0.145982697722502</v>
      </c>
      <c r="CG279">
        <v>-5.1928115772170699E-2</v>
      </c>
      <c r="CH279">
        <v>8.6394489699159693E-2</v>
      </c>
      <c r="CI279">
        <v>-0.29513228628275101</v>
      </c>
      <c r="CJ279">
        <v>0.11144872696604601</v>
      </c>
      <c r="CK279">
        <v>-5.9147812862647697E-2</v>
      </c>
      <c r="CL279">
        <v>-0.19254994149377999</v>
      </c>
      <c r="CM279">
        <v>6.2972991509013795E-2</v>
      </c>
      <c r="CO279">
        <v>0.28616991967283001</v>
      </c>
      <c r="CP279">
        <v>7.0423667602881296E-2</v>
      </c>
      <c r="CQ279">
        <v>0.15745977507322101</v>
      </c>
      <c r="CR279">
        <v>9.9551298262667808E-3</v>
      </c>
      <c r="CS279">
        <v>-0.111941102477431</v>
      </c>
      <c r="CT279">
        <v>0.147917495087313</v>
      </c>
      <c r="CU279">
        <v>0.14748089870408901</v>
      </c>
      <c r="CV279">
        <v>-6.7558031787484693E-2</v>
      </c>
      <c r="CW279">
        <v>-0.26347615785198297</v>
      </c>
      <c r="CX279">
        <v>-8.8550803138787201E-2</v>
      </c>
      <c r="CY279">
        <v>2.7228274120716399E-2</v>
      </c>
      <c r="CZ279">
        <v>-1.8510832796891901E-2</v>
      </c>
      <c r="DA279">
        <v>-0.18707302006078</v>
      </c>
      <c r="DB279">
        <v>7.7073114880477104E-3</v>
      </c>
      <c r="DD279">
        <v>5.7702978483575897E-2</v>
      </c>
      <c r="DE279">
        <v>-0.21826798638358</v>
      </c>
      <c r="DF279">
        <v>-0.155273389282229</v>
      </c>
      <c r="DG279">
        <v>0.275724199491378</v>
      </c>
      <c r="DH279">
        <v>-0.67051350488327399</v>
      </c>
      <c r="DI279">
        <v>-0.21915286852163299</v>
      </c>
      <c r="DJ279">
        <v>-0.12759108876707601</v>
      </c>
      <c r="DK279">
        <v>-0.62299833534780202</v>
      </c>
      <c r="DL279">
        <v>-2.3775108093104801E-2</v>
      </c>
      <c r="DM279">
        <v>-0.169687951256492</v>
      </c>
      <c r="DN279">
        <v>-0.27076398309873201</v>
      </c>
      <c r="DO279">
        <v>5.9245737247692901E-2</v>
      </c>
      <c r="DP279">
        <v>0.24494832832715499</v>
      </c>
      <c r="DQ279">
        <v>0.12765637893608101</v>
      </c>
      <c r="DR279">
        <v>3.39711892593186E-2</v>
      </c>
      <c r="DS279">
        <v>0.117289808986243</v>
      </c>
      <c r="DT279">
        <v>0.26023838508990599</v>
      </c>
      <c r="DU279">
        <v>-8.4666199927596594E-2</v>
      </c>
      <c r="DV279">
        <v>5.5053951655281697E-4</v>
      </c>
      <c r="DW279">
        <v>0.183517485675111</v>
      </c>
      <c r="DX279">
        <v>0.113435807179485</v>
      </c>
      <c r="DY279">
        <v>0.238722188259999</v>
      </c>
      <c r="DZ279">
        <v>-0.33768537277865102</v>
      </c>
      <c r="EA279">
        <v>6.8896770608262201E-2</v>
      </c>
      <c r="EB279">
        <v>-0.35752375943047798</v>
      </c>
      <c r="EC279">
        <v>0.20784170101251201</v>
      </c>
      <c r="ED279">
        <v>-9.4055876888887696E-2</v>
      </c>
      <c r="EE279">
        <v>0.317376494422206</v>
      </c>
      <c r="EF279">
        <v>9.6236118042725097E-2</v>
      </c>
      <c r="EG279">
        <v>-8.5171882528811693E-2</v>
      </c>
      <c r="EH279">
        <v>0.184086840272357</v>
      </c>
      <c r="EI279">
        <v>-0.14639113642260801</v>
      </c>
      <c r="EJ279">
        <v>0.109301892916847</v>
      </c>
      <c r="EK279">
        <v>4.5205166497908102E-2</v>
      </c>
      <c r="EL279">
        <v>7.5803586332767695E-2</v>
      </c>
      <c r="EM279">
        <v>0.104515260500193</v>
      </c>
      <c r="EN279">
        <v>8.9232277423434397E-2</v>
      </c>
      <c r="EO279">
        <v>-1.1832878954010099E-3</v>
      </c>
      <c r="EQ279">
        <v>-0.175629479235795</v>
      </c>
      <c r="ER279">
        <v>8.0683590567787206E-2</v>
      </c>
      <c r="ES279">
        <v>0.35663868929987103</v>
      </c>
      <c r="ET279">
        <v>1.8327658654016001E-2</v>
      </c>
      <c r="EV279">
        <v>0.226419937098399</v>
      </c>
      <c r="EW279">
        <v>6.7543190380092696E-2</v>
      </c>
      <c r="EX279">
        <v>-0.230602800911583</v>
      </c>
      <c r="EY279">
        <v>-0.31841081163293</v>
      </c>
      <c r="EZ279">
        <v>0.13593634903372701</v>
      </c>
      <c r="FA279">
        <v>0.34813146066881001</v>
      </c>
      <c r="FB279">
        <v>-0.37223085928417299</v>
      </c>
      <c r="FC279">
        <v>-0.15705933865319799</v>
      </c>
      <c r="FD279">
        <v>-0.48752365182736002</v>
      </c>
      <c r="FE279">
        <v>6.98726322298171E-2</v>
      </c>
      <c r="FF279">
        <v>-7.8787298480165205E-2</v>
      </c>
      <c r="FG279">
        <v>1.57201560796238E-2</v>
      </c>
      <c r="FH279">
        <v>0.17214157087437301</v>
      </c>
      <c r="FI279">
        <v>0.47718199130031302</v>
      </c>
      <c r="FJ279">
        <v>0.155610154797614</v>
      </c>
      <c r="FK279">
        <v>2.03988020075485E-4</v>
      </c>
      <c r="FL279">
        <v>-0.39331156303887799</v>
      </c>
      <c r="FM279">
        <v>2.9246702069940501E-2</v>
      </c>
      <c r="FN279">
        <v>0.17097824911616</v>
      </c>
      <c r="FO279">
        <v>0.32742083330958799</v>
      </c>
      <c r="FP279">
        <v>0.64292616953025605</v>
      </c>
      <c r="FQ279">
        <v>0.30112969307083398</v>
      </c>
      <c r="FR279">
        <v>3.1958912586560501E-2</v>
      </c>
      <c r="FS279">
        <v>0.54705440034012998</v>
      </c>
      <c r="FT279">
        <v>0.71041769278963296</v>
      </c>
      <c r="FU279">
        <v>5.2206250984454501E-3</v>
      </c>
      <c r="FV279">
        <v>-5.9960709677398E-2</v>
      </c>
      <c r="FW279">
        <v>-0.117587411477871</v>
      </c>
      <c r="FX279">
        <v>5.6645258155185697E-4</v>
      </c>
      <c r="FY279">
        <v>8.86014331626939E-3</v>
      </c>
      <c r="GB279">
        <v>0.46624985334347002</v>
      </c>
      <c r="GC279">
        <v>0.30595504413213298</v>
      </c>
      <c r="GD279">
        <v>0.35725463403650798</v>
      </c>
      <c r="GE279">
        <v>0.31803639576537501</v>
      </c>
      <c r="GF279">
        <v>-0.39929170052346302</v>
      </c>
      <c r="GG279">
        <v>0.441279320330068</v>
      </c>
      <c r="GH279">
        <v>-3.4047424378513803E-2</v>
      </c>
      <c r="GI279">
        <v>-4.21889764766092E-2</v>
      </c>
      <c r="GJ279">
        <v>0.321927366712771</v>
      </c>
      <c r="GK279">
        <v>-0.36421173817871</v>
      </c>
      <c r="GL279">
        <v>-0.24066920341283499</v>
      </c>
      <c r="GM279">
        <v>-0.31444085980183401</v>
      </c>
      <c r="GN279">
        <v>-0.19155659292664501</v>
      </c>
      <c r="GO279">
        <v>-0.16394738267990799</v>
      </c>
      <c r="GP279">
        <v>-3.6638961319113199E-2</v>
      </c>
      <c r="GQ279">
        <v>-0.71428362753067598</v>
      </c>
      <c r="GR279">
        <v>0.228631319623673</v>
      </c>
      <c r="GS279">
        <v>-0.19269269851065501</v>
      </c>
      <c r="GT279">
        <v>5.5176777823362499E-2</v>
      </c>
      <c r="GU279">
        <v>0.52672004549094698</v>
      </c>
      <c r="GV279">
        <v>5.7298942738270901E-2</v>
      </c>
      <c r="GW279">
        <v>-0.25545205280650402</v>
      </c>
      <c r="GX279">
        <v>-5.0190143429063E-2</v>
      </c>
      <c r="GY279">
        <v>0.12980706305825199</v>
      </c>
      <c r="GZ279">
        <v>0.32947087020147597</v>
      </c>
      <c r="HA279">
        <v>-0.471273378570913</v>
      </c>
      <c r="HB279">
        <v>-0.15538353372903699</v>
      </c>
      <c r="HC279">
        <v>-3.30744554048579E-2</v>
      </c>
      <c r="HD279">
        <v>8.8197738114104099E-2</v>
      </c>
      <c r="HE279">
        <v>-0.21563934378718799</v>
      </c>
      <c r="HF279">
        <v>-0.12518689327407601</v>
      </c>
      <c r="HG279">
        <v>5.3061256585351699E-2</v>
      </c>
      <c r="HI279">
        <v>-1.8722492313827401E-3</v>
      </c>
      <c r="HJ279">
        <v>3.4668389889702701E-2</v>
      </c>
      <c r="HK279">
        <v>0.30906531828804901</v>
      </c>
      <c r="HL279">
        <v>0.15105544862308301</v>
      </c>
      <c r="HM279">
        <v>0.112472681757936</v>
      </c>
      <c r="HN279">
        <v>0.19730596759472999</v>
      </c>
      <c r="HO279">
        <v>5.2840811076748699E-2</v>
      </c>
      <c r="HP279">
        <v>4.77995179608115E-2</v>
      </c>
      <c r="HQ279">
        <v>0.128955033324019</v>
      </c>
      <c r="HR279">
        <v>0.245045366136765</v>
      </c>
      <c r="HS279">
        <v>0.27733400092984101</v>
      </c>
      <c r="HT279">
        <v>-5.8825415089813801E-2</v>
      </c>
      <c r="HV279">
        <v>-1.50978664350987E-2</v>
      </c>
      <c r="HW279">
        <v>-9.5461839555355296E-2</v>
      </c>
      <c r="HX279">
        <v>0.25385009284946097</v>
      </c>
      <c r="HY279">
        <v>0.28105750043323502</v>
      </c>
      <c r="HZ279">
        <v>-0.29922541643827599</v>
      </c>
      <c r="IA279">
        <v>0.26417192530061601</v>
      </c>
      <c r="IB279">
        <v>0.10640712989697899</v>
      </c>
      <c r="IC279">
        <v>-6.8791785088251303E-2</v>
      </c>
      <c r="ID279">
        <v>0.35496107284416201</v>
      </c>
      <c r="IE279">
        <v>0.24435856375930601</v>
      </c>
      <c r="IF279">
        <v>-9.8582805640035104E-2</v>
      </c>
      <c r="IG279">
        <v>-0.100914021186327</v>
      </c>
      <c r="IH279">
        <v>-0.18154607842007001</v>
      </c>
      <c r="II279">
        <v>7.2667722270125495E-2</v>
      </c>
      <c r="IJ279">
        <v>5.9973388306389097E-2</v>
      </c>
      <c r="IK279">
        <v>-0.102072487970872</v>
      </c>
      <c r="IL279">
        <v>-5.9081896324642003E-3</v>
      </c>
      <c r="IM279">
        <v>0.21446991268021501</v>
      </c>
      <c r="IN279">
        <v>-0.114427614880697</v>
      </c>
      <c r="IO279">
        <v>-0.100738461060246</v>
      </c>
      <c r="IP279">
        <v>1.4658904729003599E-2</v>
      </c>
      <c r="IQ279">
        <v>-1.06229073026043E-2</v>
      </c>
      <c r="IR279">
        <v>-0.170865321706515</v>
      </c>
      <c r="IS279">
        <v>0.264719175720529</v>
      </c>
      <c r="IT279">
        <v>0.114093657248304</v>
      </c>
      <c r="IU279">
        <v>0.40596269773232102</v>
      </c>
      <c r="IV279">
        <v>0.112785893543332</v>
      </c>
      <c r="IW279">
        <v>3.8365387990779702E-2</v>
      </c>
      <c r="IX279">
        <v>-0.55460707808379095</v>
      </c>
      <c r="IY279">
        <v>-0.101014175925229</v>
      </c>
      <c r="JA279">
        <v>0.19657010616356299</v>
      </c>
      <c r="JB279">
        <v>-0.196924058673176</v>
      </c>
      <c r="JC279">
        <v>7.7952622268639998E-2</v>
      </c>
      <c r="JD279">
        <v>8.8554349531477797E-2</v>
      </c>
      <c r="JE279">
        <v>-7.4370836955495206E-5</v>
      </c>
      <c r="JF279">
        <v>1.0550942715781299E-2</v>
      </c>
      <c r="JG279">
        <v>0.235644291205972</v>
      </c>
      <c r="JH279">
        <v>0.19063412073592201</v>
      </c>
      <c r="JI279">
        <v>0.13620785593957399</v>
      </c>
      <c r="JJ279">
        <v>9.0108677977696103E-2</v>
      </c>
      <c r="JK279">
        <v>0.112694154631754</v>
      </c>
      <c r="JL279">
        <v>0.38514635089086402</v>
      </c>
      <c r="JM279">
        <v>6.5712383729987806E-2</v>
      </c>
    </row>
    <row r="280" spans="1:273" x14ac:dyDescent="0.25">
      <c r="A280" s="30">
        <v>44369</v>
      </c>
      <c r="B280" s="31" t="s">
        <v>2308</v>
      </c>
      <c r="C280" s="23" t="s">
        <v>1745</v>
      </c>
      <c r="D280" s="23" t="s">
        <v>1899</v>
      </c>
      <c r="E280" s="32">
        <v>20.318763000000001</v>
      </c>
      <c r="F280" s="37">
        <v>3000</v>
      </c>
      <c r="G280" s="16">
        <f>VLOOKUP(C280,dFundos!$A$1:$B$28,2,FALSE)</f>
        <v>26111809000184</v>
      </c>
      <c r="H280" s="13"/>
      <c r="I280">
        <f>_xll.ECONOMATICA(G280,"VOLATILITY","1Y",A280)</f>
        <v>5.83929960681417</v>
      </c>
      <c r="J280">
        <f>_xll.ECONOMATICA(G280,"NAV","1D",A280)</f>
        <v>147.566615999909</v>
      </c>
      <c r="K280">
        <f>_xll.ECONOMATICA(G280,"NAV","1D",A280+1)</f>
        <v>147.64678200008299</v>
      </c>
      <c r="L280" s="6"/>
      <c r="M280">
        <v>0.15314104020944799</v>
      </c>
      <c r="N280">
        <v>-0.40130495845005498</v>
      </c>
      <c r="O280">
        <v>0.34146583693655003</v>
      </c>
      <c r="P280">
        <v>-0.568078976175457</v>
      </c>
      <c r="Q280">
        <v>0.32800018034322398</v>
      </c>
      <c r="R280">
        <v>8.3811720833182293E-2</v>
      </c>
      <c r="S280">
        <v>0.27989159516437201</v>
      </c>
      <c r="T280">
        <v>3.4581975342007402E-3</v>
      </c>
      <c r="U280">
        <v>0.166465457732556</v>
      </c>
      <c r="V280">
        <v>0.50712368793028895</v>
      </c>
      <c r="W280">
        <v>-0.208355463655607</v>
      </c>
      <c r="X280">
        <v>0.46851039878674799</v>
      </c>
      <c r="Y280">
        <v>-6.8343802286108299E-2</v>
      </c>
      <c r="Z280">
        <v>0.24620419226266699</v>
      </c>
      <c r="AA280">
        <v>-0.464284006466187</v>
      </c>
      <c r="AB280">
        <v>0.27573213465075203</v>
      </c>
      <c r="AC280">
        <v>0.35925722004321903</v>
      </c>
      <c r="AD280">
        <v>-0.39027549792081101</v>
      </c>
      <c r="AE280">
        <v>0.73227495049650304</v>
      </c>
      <c r="AF280">
        <v>0.42710415418696401</v>
      </c>
      <c r="AG280">
        <v>-0.15939336944939</v>
      </c>
      <c r="AH280">
        <v>2.6981566043105001E-2</v>
      </c>
      <c r="AI280">
        <v>-0.42177244304184602</v>
      </c>
      <c r="AJ280">
        <v>-3.0737852648599101E-2</v>
      </c>
      <c r="AK280">
        <v>0.42890382901532598</v>
      </c>
      <c r="AL280">
        <v>-7.93865812738659E-2</v>
      </c>
      <c r="AM280">
        <v>0.36687490937765699</v>
      </c>
      <c r="AN280">
        <v>0.12300686394155499</v>
      </c>
      <c r="AO280">
        <v>-0.21621597361445299</v>
      </c>
      <c r="AP280">
        <v>1.8720194930210699E-2</v>
      </c>
      <c r="AQ280">
        <v>-0.233437885981402</v>
      </c>
      <c r="AR280">
        <v>0.47708671645523298</v>
      </c>
      <c r="AS280">
        <v>0.41340676143590799</v>
      </c>
      <c r="AT280">
        <v>-0.30117080350464698</v>
      </c>
      <c r="AU280">
        <v>-0.125220489735511</v>
      </c>
      <c r="AV280">
        <v>-0.29554572738561502</v>
      </c>
      <c r="AW280">
        <v>4.6137747631291902E-3</v>
      </c>
      <c r="AX280">
        <v>-0.26191562328676798</v>
      </c>
      <c r="AY280">
        <v>0.26707702108978998</v>
      </c>
      <c r="AZ280">
        <v>-0.29706617333431501</v>
      </c>
      <c r="BA280">
        <v>0.61300836314330798</v>
      </c>
      <c r="BB280">
        <v>-0.343921349940501</v>
      </c>
      <c r="BC280">
        <v>0.15396396884170799</v>
      </c>
      <c r="BD280">
        <v>-3.5155992463842302E-2</v>
      </c>
      <c r="BE280">
        <v>0.14959765958337801</v>
      </c>
      <c r="BF280">
        <v>8.1801777196233202E-2</v>
      </c>
      <c r="BG280">
        <v>-0.16130831072587201</v>
      </c>
      <c r="BH280">
        <v>-2.6159145818382998E-2</v>
      </c>
      <c r="BI280">
        <v>0.33665004029899098</v>
      </c>
      <c r="BJ280">
        <v>-0.49569235161470698</v>
      </c>
      <c r="BK280">
        <v>0.54163814093044504</v>
      </c>
      <c r="BL280">
        <v>-0.102840983254282</v>
      </c>
      <c r="BM280">
        <v>-0.538490628969157</v>
      </c>
      <c r="BN280">
        <v>8.6537156857957598E-2</v>
      </c>
      <c r="BP280">
        <v>-0.31262196162060701</v>
      </c>
      <c r="BQ280">
        <v>0.35067385615548102</v>
      </c>
      <c r="BR280">
        <v>-0.61234453960423696</v>
      </c>
      <c r="BS280">
        <v>-7.27486517462239E-2</v>
      </c>
      <c r="BT280">
        <v>0.49992263629974298</v>
      </c>
      <c r="BU280">
        <v>2.1238402405288102E-2</v>
      </c>
      <c r="BV280">
        <v>-0.15186653290584201</v>
      </c>
      <c r="BW280">
        <v>-9.7006963642343194E-2</v>
      </c>
      <c r="BX280">
        <v>-0.38958164923315097</v>
      </c>
      <c r="BY280">
        <v>-0.48731756578490598</v>
      </c>
      <c r="BZ280">
        <v>0.28285077041800799</v>
      </c>
      <c r="CA280">
        <v>-0.438137869969069</v>
      </c>
      <c r="CB280">
        <v>0.19219274490751601</v>
      </c>
      <c r="CC280">
        <v>9.8458725005912101E-2</v>
      </c>
      <c r="CD280">
        <v>-0.54149476673046604</v>
      </c>
      <c r="CE280">
        <v>-0.19492818319122299</v>
      </c>
      <c r="CF280">
        <v>0.25775513495318603</v>
      </c>
      <c r="CG280">
        <v>0.35816524941765199</v>
      </c>
      <c r="CH280">
        <v>-0.57600268746682604</v>
      </c>
      <c r="CI280">
        <v>0.424254622703302</v>
      </c>
      <c r="CJ280">
        <v>-0.274513985004887</v>
      </c>
      <c r="CK280">
        <v>0.15868170630710701</v>
      </c>
      <c r="CL280">
        <v>0.38389990477298902</v>
      </c>
      <c r="CM280">
        <v>0.20008878491353199</v>
      </c>
      <c r="CO280">
        <v>0.29445876261888798</v>
      </c>
      <c r="CP280">
        <v>0.20110656550969</v>
      </c>
      <c r="CQ280">
        <v>-2.26547398597177E-2</v>
      </c>
      <c r="CR280">
        <v>-2.4639494131406502E-2</v>
      </c>
      <c r="CS280">
        <v>-6.9486197753576603E-2</v>
      </c>
      <c r="CT280">
        <v>0.48846317349671198</v>
      </c>
      <c r="CU280">
        <v>7.7566358231706503E-2</v>
      </c>
      <c r="CV280">
        <v>1.7348155779473001E-2</v>
      </c>
      <c r="CW280">
        <v>-8.3472429196263007E-2</v>
      </c>
      <c r="CX280">
        <v>-0.285753313528403</v>
      </c>
      <c r="CY280">
        <v>-0.14184612637109201</v>
      </c>
      <c r="CZ280">
        <v>-1.1761081743316</v>
      </c>
      <c r="DA280">
        <v>0.45547454519692099</v>
      </c>
      <c r="DB280">
        <v>-0.84827663131363795</v>
      </c>
      <c r="DD280">
        <v>0.50552094235172296</v>
      </c>
      <c r="DE280">
        <v>0.76552774571609905</v>
      </c>
      <c r="DF280">
        <v>1.0788306957692799</v>
      </c>
      <c r="DG280">
        <v>0.151112083949556</v>
      </c>
      <c r="DH280">
        <v>-0.19396882289584</v>
      </c>
      <c r="DI280">
        <v>-0.139164261508995</v>
      </c>
      <c r="DJ280">
        <v>7.4193899672536603E-2</v>
      </c>
      <c r="DK280">
        <v>-0.60119899844721703</v>
      </c>
      <c r="DL280">
        <v>0.60151506859256199</v>
      </c>
      <c r="DM280">
        <v>0.225873685121769</v>
      </c>
      <c r="DN280">
        <v>4.0046423418971203E-2</v>
      </c>
      <c r="DO280">
        <v>-0.22031644903108799</v>
      </c>
      <c r="DP280">
        <v>0.15571921067021299</v>
      </c>
      <c r="DQ280">
        <v>-1.83784468390513E-2</v>
      </c>
      <c r="DR280">
        <v>0.30099379491730399</v>
      </c>
      <c r="DS280">
        <v>0.36916774151905002</v>
      </c>
      <c r="DT280">
        <v>0.21129922697582501</v>
      </c>
      <c r="DU280">
        <v>0.115390706741891</v>
      </c>
      <c r="DV280">
        <v>0.249965266084473</v>
      </c>
      <c r="DW280">
        <v>-0.28001399468848798</v>
      </c>
      <c r="DX280">
        <v>0.23541194113931899</v>
      </c>
      <c r="DY280">
        <v>9.6603131896699806E-2</v>
      </c>
      <c r="DZ280">
        <v>0.13118801234668401</v>
      </c>
      <c r="EA280">
        <v>0.31705809087725401</v>
      </c>
      <c r="EB280">
        <v>-0.17250304117624199</v>
      </c>
      <c r="EC280">
        <v>0.108685375198547</v>
      </c>
      <c r="ED280">
        <v>-0.34013628182947298</v>
      </c>
      <c r="EE280">
        <v>0.19119785774819301</v>
      </c>
      <c r="EF280">
        <v>8.3550178896985003E-2</v>
      </c>
      <c r="EG280">
        <v>5.4944025214354E-2</v>
      </c>
      <c r="EH280">
        <v>0.51065856168861501</v>
      </c>
      <c r="EI280">
        <v>0.34322147148486698</v>
      </c>
      <c r="EJ280">
        <v>0.22770123250666099</v>
      </c>
      <c r="EK280">
        <v>-2.8313782877376101E-2</v>
      </c>
      <c r="EL280">
        <v>-0.35018075204789101</v>
      </c>
      <c r="EM280">
        <v>7.6805844037153306E-2</v>
      </c>
      <c r="EN280">
        <v>0.30131573821563501</v>
      </c>
      <c r="EO280">
        <v>4.6564054719056003E-2</v>
      </c>
      <c r="EQ280">
        <v>0.24098508274619199</v>
      </c>
      <c r="ER280">
        <v>0.12001299855910499</v>
      </c>
      <c r="ES280">
        <v>0.20423871355887999</v>
      </c>
      <c r="ET280">
        <v>-1.1480697048682501E-2</v>
      </c>
      <c r="EV280">
        <v>-0.111369740807277</v>
      </c>
      <c r="EW280">
        <v>0.13795181512250601</v>
      </c>
      <c r="EX280">
        <v>-0.59034382793470297</v>
      </c>
      <c r="EY280">
        <v>0.50921317779284403</v>
      </c>
      <c r="EZ280">
        <v>0.94448531199304897</v>
      </c>
      <c r="FA280">
        <v>-0.29236298514661002</v>
      </c>
      <c r="FB280">
        <v>0.35036175122513702</v>
      </c>
      <c r="FC280">
        <v>-0.180333186926873</v>
      </c>
      <c r="FD280">
        <v>0.31938361207721799</v>
      </c>
      <c r="FE280">
        <v>-0.42974592815880902</v>
      </c>
      <c r="FF280">
        <v>0.15417896611324999</v>
      </c>
      <c r="FG280">
        <v>0.10116423454746799</v>
      </c>
      <c r="FH280">
        <v>7.3624077049316797E-2</v>
      </c>
      <c r="FI280">
        <v>-0.241805043242493</v>
      </c>
      <c r="FJ280">
        <v>-0.193624378971435</v>
      </c>
      <c r="FK280">
        <v>-0.11841540090244999</v>
      </c>
      <c r="FL280">
        <v>-0.15229747587</v>
      </c>
      <c r="FM280">
        <v>-0.59129154551555996</v>
      </c>
      <c r="FN280">
        <v>0.72973291426023901</v>
      </c>
      <c r="FO280">
        <v>-0.75518565390666503</v>
      </c>
      <c r="FP280">
        <v>0.70922635750321195</v>
      </c>
      <c r="FQ280">
        <v>0.46790314900135899</v>
      </c>
      <c r="FR280">
        <v>0.37892241398367299</v>
      </c>
      <c r="FS280">
        <v>7.7546374450321295E-2</v>
      </c>
      <c r="FT280">
        <v>0.40326708385691701</v>
      </c>
      <c r="FU280">
        <v>0.20928290050505899</v>
      </c>
      <c r="FV280">
        <v>-0.12560317227325901</v>
      </c>
      <c r="FW280">
        <v>-0.32092578203446498</v>
      </c>
      <c r="FX280">
        <v>0.36689934750029402</v>
      </c>
      <c r="FY280">
        <v>8.88847722308128E-2</v>
      </c>
      <c r="GB280">
        <v>0.181227378743642</v>
      </c>
      <c r="GC280">
        <v>-0.26617338789947098</v>
      </c>
      <c r="GD280">
        <v>0.165356138495554</v>
      </c>
      <c r="GE280">
        <v>-0.97311476311006095</v>
      </c>
      <c r="GF280">
        <v>0.173084076050145</v>
      </c>
      <c r="GG280">
        <v>7.8644395580340601E-2</v>
      </c>
      <c r="GH280">
        <v>-0.88230993860633999</v>
      </c>
      <c r="GI280">
        <v>-0.54969472521406704</v>
      </c>
      <c r="GJ280">
        <v>0.41377143697900498</v>
      </c>
      <c r="GK280">
        <v>-5.49665798644128E-2</v>
      </c>
      <c r="GL280">
        <v>-0.26387473135400802</v>
      </c>
      <c r="GM280">
        <v>-2.5011139223352099E-2</v>
      </c>
      <c r="GN280">
        <v>0.54966671632428199</v>
      </c>
      <c r="GO280">
        <v>-1.3057027958893701</v>
      </c>
      <c r="GP280">
        <v>0.218101594327891</v>
      </c>
      <c r="GQ280">
        <v>-3.6037869904248503E-2</v>
      </c>
      <c r="GR280">
        <v>0.93440144064516095</v>
      </c>
      <c r="GS280">
        <v>-0.129878280313278</v>
      </c>
      <c r="GT280">
        <v>0.14843090812064499</v>
      </c>
      <c r="GU280">
        <v>-0.15105126067283001</v>
      </c>
      <c r="GV280">
        <v>0.49292392777715599</v>
      </c>
      <c r="GW280">
        <v>-0.86559197161477597</v>
      </c>
      <c r="GX280">
        <v>0.41402224032935903</v>
      </c>
      <c r="GY280">
        <v>-0.217542933933146</v>
      </c>
      <c r="GZ280">
        <v>-0.34593036916703601</v>
      </c>
      <c r="HA280">
        <v>-0.54377242013288196</v>
      </c>
      <c r="HB280">
        <v>0.50153755673818501</v>
      </c>
      <c r="HC280">
        <v>0.14903611790941801</v>
      </c>
      <c r="HD280">
        <v>-9.8908596919500297E-2</v>
      </c>
      <c r="HE280">
        <v>0.43010350673284797</v>
      </c>
      <c r="HF280">
        <v>0.146463752935233</v>
      </c>
      <c r="HG280">
        <v>0.111393657789449</v>
      </c>
      <c r="HI280">
        <v>0.41271925565524697</v>
      </c>
      <c r="HJ280">
        <v>0.19552817411749901</v>
      </c>
      <c r="HK280">
        <v>-3.3565038847882499E-2</v>
      </c>
      <c r="HL280">
        <v>0.32135212495631998</v>
      </c>
      <c r="HM280">
        <v>2.73820814982173E-2</v>
      </c>
      <c r="HN280">
        <v>0.166589125910832</v>
      </c>
      <c r="HO280">
        <v>4.0305252332473201E-2</v>
      </c>
      <c r="HP280">
        <v>-8.6496569656446795E-2</v>
      </c>
      <c r="HQ280">
        <v>0.138910521854996</v>
      </c>
      <c r="HR280">
        <v>0.19097946751571701</v>
      </c>
      <c r="HS280">
        <v>-0.13656223036377901</v>
      </c>
      <c r="HT280">
        <v>-0.27932127086387498</v>
      </c>
      <c r="HV280">
        <v>-0.39290447566600101</v>
      </c>
      <c r="HW280">
        <v>0.56528768254793205</v>
      </c>
      <c r="HX280">
        <v>0.117096560097707</v>
      </c>
      <c r="HY280">
        <v>-0.14363032087203501</v>
      </c>
      <c r="HZ280">
        <v>0.233662673053914</v>
      </c>
      <c r="IA280">
        <v>1.37855427965405E-2</v>
      </c>
      <c r="IB280">
        <v>-0.161641718932515</v>
      </c>
      <c r="IC280">
        <v>4.2510434286668897E-2</v>
      </c>
      <c r="ID280">
        <v>-0.54689415601387703</v>
      </c>
      <c r="IE280">
        <v>0.43488605588208901</v>
      </c>
      <c r="IF280">
        <v>-0.19724441499420201</v>
      </c>
      <c r="IG280">
        <v>0.75363765445217701</v>
      </c>
      <c r="IH280">
        <v>-0.46396179677685701</v>
      </c>
      <c r="II280">
        <v>0.12785178223566601</v>
      </c>
      <c r="IJ280">
        <v>-1.3154726657376199</v>
      </c>
      <c r="IK280">
        <v>0.23094835869415001</v>
      </c>
      <c r="IL280">
        <v>0.52135496098344403</v>
      </c>
      <c r="IM280">
        <v>0.32050009194790602</v>
      </c>
      <c r="IN280">
        <v>-9.8876981610374101E-2</v>
      </c>
      <c r="IO280">
        <v>-0.24265135143650701</v>
      </c>
      <c r="IP280">
        <v>0.38700843615515601</v>
      </c>
      <c r="IQ280">
        <v>-1.4267011829360901E-2</v>
      </c>
      <c r="IR280">
        <v>0.56600233147037204</v>
      </c>
      <c r="IS280">
        <v>-0.17182713199872501</v>
      </c>
      <c r="IT280">
        <v>0.17112519362854101</v>
      </c>
      <c r="IU280">
        <v>0.13744289426540501</v>
      </c>
      <c r="IV280">
        <v>0.18043834024865599</v>
      </c>
      <c r="IW280">
        <v>0.25018753258336801</v>
      </c>
      <c r="IX280">
        <v>0.33151253774121903</v>
      </c>
      <c r="IY280">
        <v>-3.02144243505609E-2</v>
      </c>
      <c r="JA280">
        <v>0.113524617881922</v>
      </c>
      <c r="JB280">
        <v>0.113895471804426</v>
      </c>
      <c r="JC280">
        <v>-0.208947961436934</v>
      </c>
      <c r="JD280">
        <v>-2.8977106921956899E-2</v>
      </c>
      <c r="JE280">
        <v>9.2167525690456401E-2</v>
      </c>
      <c r="JF280">
        <v>-0.149018470074225</v>
      </c>
      <c r="JG280">
        <v>0.35003182529180799</v>
      </c>
      <c r="JH280">
        <v>-3.6893718970532098E-3</v>
      </c>
      <c r="JI280">
        <v>-8.8498655350122093E-2</v>
      </c>
      <c r="JJ280">
        <v>-9.9311021858738996E-2</v>
      </c>
      <c r="JK280">
        <v>-1.4224896494852099E-2</v>
      </c>
      <c r="JL280">
        <v>0.26458957308932401</v>
      </c>
      <c r="JM280">
        <v>7.5432985431689303E-2</v>
      </c>
    </row>
    <row r="281" spans="1:273" x14ac:dyDescent="0.25">
      <c r="A281" s="29">
        <v>44369</v>
      </c>
      <c r="B281" s="31" t="s">
        <v>2308</v>
      </c>
      <c r="C281" s="24" t="s">
        <v>1734</v>
      </c>
      <c r="D281" s="24" t="s">
        <v>1899</v>
      </c>
      <c r="E281" s="34">
        <v>40.760033999999997</v>
      </c>
      <c r="F281" s="38">
        <v>6000</v>
      </c>
      <c r="G281" s="16">
        <f>VLOOKUP(C281,dFundos!$A$1:$B$28,2,FALSE)</f>
        <v>25079578000106</v>
      </c>
      <c r="H281" s="13"/>
      <c r="I281">
        <f>_xll.ECONOMATICA(G281,"VOLATILITY","1Y",A281)</f>
        <v>2.3733248745629698</v>
      </c>
      <c r="J281">
        <f>_xll.ECONOMATICA(G281,"NAV","1D",A281)</f>
        <v>147.203016000101</v>
      </c>
      <c r="K281">
        <f>_xll.ECONOMATICA(G281,"NAV","1D",A281+1)</f>
        <v>147.253985000076</v>
      </c>
      <c r="L281" s="6"/>
      <c r="M281">
        <v>7.9688931509735994E-2</v>
      </c>
      <c r="N281">
        <v>3.9018127790768603E-2</v>
      </c>
      <c r="O281">
        <v>3.6667240601673298E-2</v>
      </c>
      <c r="P281">
        <v>-8.4151332157489406E-2</v>
      </c>
      <c r="Q281">
        <v>0.170703395997407</v>
      </c>
      <c r="R281">
        <v>-0.1032803445014</v>
      </c>
      <c r="S281">
        <v>0.301935098286776</v>
      </c>
      <c r="T281">
        <v>0.12983982123842</v>
      </c>
      <c r="U281">
        <v>0.17988884192163801</v>
      </c>
      <c r="V281">
        <v>-4.2706415115390001E-2</v>
      </c>
      <c r="W281">
        <v>0.19491167040541801</v>
      </c>
      <c r="X281">
        <v>-0.126730582360324</v>
      </c>
      <c r="Y281">
        <v>0.34803334910975497</v>
      </c>
      <c r="Z281">
        <v>9.6207971728290403E-2</v>
      </c>
      <c r="AA281">
        <v>7.3480682294757599E-2</v>
      </c>
      <c r="AB281">
        <v>0.15105589700397101</v>
      </c>
      <c r="AC281">
        <v>-7.0151152795006097E-2</v>
      </c>
      <c r="AD281">
        <v>-0.16136159356392499</v>
      </c>
      <c r="AE281">
        <v>0.24679863963683599</v>
      </c>
      <c r="AF281">
        <v>0.36176144567434698</v>
      </c>
      <c r="AG281">
        <v>-4.3076048041257302E-2</v>
      </c>
      <c r="AH281">
        <v>0.20008319715998399</v>
      </c>
      <c r="AI281">
        <v>-8.3006068689428503E-2</v>
      </c>
      <c r="AJ281">
        <v>-0.282936714029347</v>
      </c>
      <c r="AK281">
        <v>3.6336803714220899E-2</v>
      </c>
      <c r="AL281">
        <v>0.146483210119186</v>
      </c>
      <c r="AM281">
        <v>5.0329285841144197E-2</v>
      </c>
      <c r="AN281">
        <v>-0.153830540330091</v>
      </c>
      <c r="AO281">
        <v>-0.22170450965859301</v>
      </c>
      <c r="AP281">
        <v>0.16670341483404599</v>
      </c>
      <c r="AQ281">
        <v>-8.8807668271328993E-2</v>
      </c>
      <c r="AR281">
        <v>0.13249526346044099</v>
      </c>
      <c r="AS281">
        <v>2.76013266557129E-2</v>
      </c>
      <c r="AT281">
        <v>-0.18148459948861301</v>
      </c>
      <c r="AU281">
        <v>4.3861737322003998E-2</v>
      </c>
      <c r="AV281">
        <v>-6.3540799601469198E-3</v>
      </c>
      <c r="AW281">
        <v>-5.81036630137532E-2</v>
      </c>
      <c r="AX281">
        <v>0.38590292078879401</v>
      </c>
      <c r="AY281">
        <v>-2.32901002163999E-3</v>
      </c>
      <c r="AZ281">
        <v>-4.1566155232430901E-2</v>
      </c>
      <c r="BA281">
        <v>0.319386618866702</v>
      </c>
      <c r="BB281">
        <v>0.154926648792753</v>
      </c>
      <c r="BC281">
        <v>-0.190924022808758</v>
      </c>
      <c r="BD281">
        <v>4.2894934267678798E-2</v>
      </c>
      <c r="BE281">
        <v>2.1325067064026398E-2</v>
      </c>
      <c r="BF281">
        <v>-8.30127910376177E-3</v>
      </c>
      <c r="BG281">
        <v>-2.0453794422792299E-2</v>
      </c>
      <c r="BH281">
        <v>5.6131989003915798E-2</v>
      </c>
      <c r="BI281">
        <v>7.1352826307702302E-2</v>
      </c>
      <c r="BJ281">
        <v>-0.31035232177600802</v>
      </c>
      <c r="BK281">
        <v>0.24477008882968199</v>
      </c>
      <c r="BL281">
        <v>3.6130417538515799E-2</v>
      </c>
      <c r="BM281">
        <v>-0.21532706323341699</v>
      </c>
      <c r="BN281">
        <v>-4.6320924684550797E-2</v>
      </c>
      <c r="BP281">
        <v>7.8164717524487101E-2</v>
      </c>
      <c r="BQ281">
        <v>3.06871725115343E-2</v>
      </c>
      <c r="BR281">
        <v>8.5719759590574499E-2</v>
      </c>
      <c r="BS281">
        <v>0.17792395992728399</v>
      </c>
      <c r="BT281">
        <v>-2.6616536797519099E-2</v>
      </c>
      <c r="BU281">
        <v>5.4874841589480597E-2</v>
      </c>
      <c r="BV281">
        <v>-0.20510235708570701</v>
      </c>
      <c r="BW281">
        <v>-8.8235317161888802E-2</v>
      </c>
      <c r="BX281">
        <v>5.0853903303504904E-3</v>
      </c>
      <c r="BY281">
        <v>-0.16460282467960499</v>
      </c>
      <c r="BZ281">
        <v>6.6418362621334395E-2</v>
      </c>
      <c r="CA281">
        <v>-7.7666277138632694E-2</v>
      </c>
      <c r="CB281">
        <v>0.12333082431723601</v>
      </c>
      <c r="CC281">
        <v>2.7129795125801999E-2</v>
      </c>
      <c r="CD281">
        <v>-9.3586730145034394E-2</v>
      </c>
      <c r="CE281">
        <v>-7.2117031777452203E-3</v>
      </c>
      <c r="CF281">
        <v>0.15496828855248199</v>
      </c>
      <c r="CG281">
        <v>5.9359101578593303E-2</v>
      </c>
      <c r="CH281">
        <v>3.8873068842804101E-2</v>
      </c>
      <c r="CI281">
        <v>-0.14504250357276799</v>
      </c>
      <c r="CJ281">
        <v>-0.15005994600869599</v>
      </c>
      <c r="CK281">
        <v>-5.7026411650440402E-2</v>
      </c>
      <c r="CL281">
        <v>2.54288721407647E-2</v>
      </c>
      <c r="CM281">
        <v>0.29151964754419202</v>
      </c>
      <c r="CO281">
        <v>-6.9631180849682997E-3</v>
      </c>
      <c r="CP281">
        <v>0.27058114119427001</v>
      </c>
      <c r="CQ281">
        <v>3.17013651510933E-2</v>
      </c>
      <c r="CR281">
        <v>6.3946107547962996E-2</v>
      </c>
      <c r="CS281">
        <v>-0.15668301975893001</v>
      </c>
      <c r="CT281">
        <v>0.184930431350949</v>
      </c>
      <c r="CU281">
        <v>5.7848042706609697E-2</v>
      </c>
      <c r="CV281">
        <v>-8.2021050911862403E-2</v>
      </c>
      <c r="CW281">
        <v>-9.5432325633737505E-2</v>
      </c>
      <c r="CX281">
        <v>-0.150743354060978</v>
      </c>
      <c r="CY281">
        <v>0.11814303543360399</v>
      </c>
      <c r="CZ281">
        <v>-0.22005789187460301</v>
      </c>
      <c r="DA281">
        <v>0.20117760450375499</v>
      </c>
      <c r="DB281">
        <v>-8.2761468820535797E-2</v>
      </c>
      <c r="DD281">
        <v>3.7315020745154498E-2</v>
      </c>
      <c r="DE281">
        <v>0.22393735252990199</v>
      </c>
      <c r="DF281">
        <v>-6.6855275690613798E-3</v>
      </c>
      <c r="DG281">
        <v>2.53372199949808E-2</v>
      </c>
      <c r="DH281">
        <v>-7.5158111030759797E-2</v>
      </c>
      <c r="DI281">
        <v>-4.23433934884088E-2</v>
      </c>
      <c r="DJ281">
        <v>0.17581527681613801</v>
      </c>
      <c r="DK281">
        <v>-0.39592934717802603</v>
      </c>
      <c r="DL281">
        <v>0.40089790654746998</v>
      </c>
      <c r="DM281">
        <v>-5.3674430910177803E-2</v>
      </c>
      <c r="DN281">
        <v>-9.53473953813955E-2</v>
      </c>
      <c r="DO281">
        <v>-8.3694115983235007E-2</v>
      </c>
      <c r="DP281">
        <v>2.2501384592033E-3</v>
      </c>
      <c r="DQ281">
        <v>0.24408800818491699</v>
      </c>
      <c r="DR281">
        <v>0.14503261554637001</v>
      </c>
      <c r="DS281">
        <v>-7.7048544062563507E-2</v>
      </c>
      <c r="DT281">
        <v>0.14615311374654999</v>
      </c>
      <c r="DU281">
        <v>-2.7585956559050798E-3</v>
      </c>
      <c r="DV281">
        <v>5.1260546206321998E-2</v>
      </c>
      <c r="DW281">
        <v>-0.36400473281901202</v>
      </c>
      <c r="DX281">
        <v>0.30321034864755297</v>
      </c>
      <c r="DY281">
        <v>7.3633222200442106E-2</v>
      </c>
      <c r="DZ281">
        <v>6.5797745264717404E-3</v>
      </c>
      <c r="EA281">
        <v>1.5742390314699199E-2</v>
      </c>
      <c r="EB281">
        <v>-1.5413645542139399E-2</v>
      </c>
      <c r="EC281">
        <v>0.14160830014588999</v>
      </c>
      <c r="ED281">
        <v>-0.14143274047455601</v>
      </c>
      <c r="EE281">
        <v>6.6689531013253103E-2</v>
      </c>
      <c r="EF281">
        <v>0.193145743651257</v>
      </c>
      <c r="EG281">
        <v>9.1937892830174006E-2</v>
      </c>
      <c r="EH281">
        <v>1.8925452604889901E-2</v>
      </c>
      <c r="EI281">
        <v>0.10384827546658899</v>
      </c>
      <c r="EJ281">
        <v>-3.5801010653813102E-2</v>
      </c>
      <c r="EK281">
        <v>-5.8058942431671298E-2</v>
      </c>
      <c r="EL281">
        <v>2.0700892127933902E-2</v>
      </c>
      <c r="EM281">
        <v>2.4925975958467499E-2</v>
      </c>
      <c r="EN281">
        <v>0.13401265805441701</v>
      </c>
      <c r="EO281">
        <v>-4.6300303438329103E-3</v>
      </c>
      <c r="EQ281">
        <v>-2.4752001900196802E-2</v>
      </c>
      <c r="ER281">
        <v>1.3526725342671899E-2</v>
      </c>
      <c r="ES281">
        <v>-7.5933442622044794E-2</v>
      </c>
      <c r="ET281">
        <v>-4.7615297262382202E-3</v>
      </c>
      <c r="EV281">
        <v>0.17680929558991901</v>
      </c>
      <c r="EW281">
        <v>-3.2575164459558402E-2</v>
      </c>
      <c r="EX281">
        <v>-0.36279480164012101</v>
      </c>
      <c r="EY281">
        <v>6.1504703808168401E-2</v>
      </c>
      <c r="EZ281">
        <v>0.21768003934994301</v>
      </c>
      <c r="FA281">
        <v>1.0203611600445601E-2</v>
      </c>
      <c r="FB281">
        <v>-4.1032993885892197E-2</v>
      </c>
      <c r="FC281">
        <v>0.17922132210514999</v>
      </c>
      <c r="FD281">
        <v>0.10301525053364501</v>
      </c>
      <c r="FE281">
        <v>9.8889756918651997E-2</v>
      </c>
      <c r="FF281">
        <v>0.15451208382728501</v>
      </c>
      <c r="FG281">
        <v>0.13903132185077999</v>
      </c>
      <c r="FH281">
        <v>1.23114414236625E-2</v>
      </c>
      <c r="FI281">
        <v>-9.67524579209567E-2</v>
      </c>
      <c r="FJ281">
        <v>-0.20353302688818101</v>
      </c>
      <c r="FK281">
        <v>-4.5257083002070396E-3</v>
      </c>
      <c r="FL281">
        <v>7.7790531031496399E-2</v>
      </c>
      <c r="FM281">
        <v>-0.17266887753066801</v>
      </c>
      <c r="FN281">
        <v>9.5417702686972902E-2</v>
      </c>
      <c r="FO281">
        <v>1.9254674043622799E-3</v>
      </c>
      <c r="FP281">
        <v>0.28334843882476002</v>
      </c>
      <c r="FQ281">
        <v>3.2179035770241201E-3</v>
      </c>
      <c r="FR281">
        <v>0.189314012277464</v>
      </c>
      <c r="FS281">
        <v>0.18906221084762401</v>
      </c>
      <c r="FT281">
        <v>0.21606447753583799</v>
      </c>
      <c r="FU281">
        <v>0.20111162903049301</v>
      </c>
      <c r="FV281">
        <v>7.0655092713423099E-3</v>
      </c>
      <c r="FW281">
        <v>-0.18943798895634201</v>
      </c>
      <c r="FX281">
        <v>2.4325171216332798E-2</v>
      </c>
      <c r="FY281">
        <v>4.9506362302054199E-2</v>
      </c>
      <c r="GB281">
        <v>0.106504267569107</v>
      </c>
      <c r="GC281">
        <v>0.182250816760643</v>
      </c>
      <c r="GD281">
        <v>3.2858758459042299E-2</v>
      </c>
      <c r="GE281">
        <v>-8.9625886266731E-2</v>
      </c>
      <c r="GF281">
        <v>-7.5744134846900096E-2</v>
      </c>
      <c r="GG281">
        <v>7.7689458157692598E-2</v>
      </c>
      <c r="GH281">
        <v>-0.100377140370256</v>
      </c>
      <c r="GI281">
        <v>-0.10249236311210599</v>
      </c>
      <c r="GJ281">
        <v>0.43252784926153298</v>
      </c>
      <c r="GK281">
        <v>-1.8961453133670099E-2</v>
      </c>
      <c r="GL281">
        <v>-4.3159931828995503E-2</v>
      </c>
      <c r="GM281">
        <v>-0.104205363459187</v>
      </c>
      <c r="GN281">
        <v>0.30827983355265998</v>
      </c>
      <c r="GO281">
        <v>-0.44281792188485303</v>
      </c>
      <c r="GP281">
        <v>-1.1000253198290001E-2</v>
      </c>
      <c r="GQ281">
        <v>-0.16934637815211301</v>
      </c>
      <c r="GR281">
        <v>0.20242077425791599</v>
      </c>
      <c r="GS281">
        <v>-0.12738349969367799</v>
      </c>
      <c r="GT281">
        <v>-0.227531724794972</v>
      </c>
      <c r="GU281">
        <v>0.18311632411496201</v>
      </c>
      <c r="GV281">
        <v>2.7308426615490999E-2</v>
      </c>
      <c r="GW281">
        <v>-0.38554962929993097</v>
      </c>
      <c r="GX281">
        <v>0.116376621008385</v>
      </c>
      <c r="GY281">
        <v>-0.15565288058496701</v>
      </c>
      <c r="GZ281">
        <v>-0.18162289397878301</v>
      </c>
      <c r="HA281">
        <v>-7.2657217970117901E-3</v>
      </c>
      <c r="HB281">
        <v>1.9366903870832201E-3</v>
      </c>
      <c r="HC281">
        <v>-2.3961631177371601E-2</v>
      </c>
      <c r="HD281">
        <v>-7.3014726240217001E-2</v>
      </c>
      <c r="HE281">
        <v>-3.8583563218708199E-2</v>
      </c>
      <c r="HF281">
        <v>0.30754600502405099</v>
      </c>
      <c r="HG281">
        <v>1.00948273029644E-4</v>
      </c>
      <c r="HI281">
        <v>2.9330682446015999E-2</v>
      </c>
      <c r="HJ281">
        <v>1.8565547907201101E-2</v>
      </c>
      <c r="HK281">
        <v>0.17885237521113601</v>
      </c>
      <c r="HL281">
        <v>0.15557382193947</v>
      </c>
      <c r="HM281">
        <v>0.136218895386264</v>
      </c>
      <c r="HN281">
        <v>4.1867466279654798E-3</v>
      </c>
      <c r="HO281">
        <v>2.63549678493291E-2</v>
      </c>
      <c r="HP281">
        <v>3.3688691110000897E-2</v>
      </c>
      <c r="HQ281">
        <v>0.18909591417468599</v>
      </c>
      <c r="HR281">
        <v>4.7924649879860198E-2</v>
      </c>
      <c r="HS281">
        <v>-0.20353196050564301</v>
      </c>
      <c r="HT281">
        <v>-2.36180979300116E-2</v>
      </c>
      <c r="HV281">
        <v>-8.6333627223211806E-2</v>
      </c>
      <c r="HW281">
        <v>0.27133280327689102</v>
      </c>
      <c r="HX281">
        <v>-9.8887384228873998E-2</v>
      </c>
      <c r="HY281">
        <v>7.5695064151659594E-2</v>
      </c>
      <c r="HZ281">
        <v>0.175497601776442</v>
      </c>
      <c r="IA281">
        <v>2.79070116448565E-2</v>
      </c>
      <c r="IB281">
        <v>-0.16690645134076501</v>
      </c>
      <c r="IC281">
        <v>0.229181822760438</v>
      </c>
      <c r="ID281">
        <v>-2.18671433685813E-2</v>
      </c>
      <c r="IE281">
        <v>5.0252837172592997E-2</v>
      </c>
      <c r="IF281">
        <v>1.4330762314784799E-2</v>
      </c>
      <c r="IG281">
        <v>0.118423152889591</v>
      </c>
      <c r="IH281">
        <v>0.14424804248847101</v>
      </c>
      <c r="II281">
        <v>2.9590868143713998E-2</v>
      </c>
      <c r="IJ281">
        <v>-0.38821734824523402</v>
      </c>
      <c r="IK281">
        <v>9.0756704230443602E-2</v>
      </c>
      <c r="IL281">
        <v>0.1023869132041</v>
      </c>
      <c r="IM281">
        <v>5.5264699403778601E-2</v>
      </c>
      <c r="IN281">
        <v>6.3045575188880307E-2</v>
      </c>
      <c r="IO281">
        <v>-0.27917802426600202</v>
      </c>
      <c r="IP281">
        <v>0.148159335003584</v>
      </c>
      <c r="IQ281">
        <v>-0.14342367967401501</v>
      </c>
      <c r="IR281">
        <v>-4.9842802127386697E-2</v>
      </c>
      <c r="IS281">
        <v>9.3379883401212296E-2</v>
      </c>
      <c r="IT281">
        <v>0.14451525657932501</v>
      </c>
      <c r="IU281">
        <v>0.104387887949997</v>
      </c>
      <c r="IV281">
        <v>0.122991571333841</v>
      </c>
      <c r="IW281">
        <v>0.206368257931899</v>
      </c>
      <c r="IX281">
        <v>-6.3997088273026706E-2</v>
      </c>
      <c r="IY281">
        <v>0.194263734556444</v>
      </c>
      <c r="JA281">
        <v>6.1034509963064899E-2</v>
      </c>
      <c r="JB281">
        <v>-3.5762354582402602E-2</v>
      </c>
      <c r="JC281">
        <v>9.3161884797154898E-2</v>
      </c>
      <c r="JD281">
        <v>-4.2563195529510302E-2</v>
      </c>
      <c r="JE281">
        <v>-8.9155470868718098E-2</v>
      </c>
      <c r="JF281">
        <v>6.1704308791377102E-2</v>
      </c>
      <c r="JG281">
        <v>0.154255561574246</v>
      </c>
      <c r="JH281">
        <v>-0.12215261504025</v>
      </c>
      <c r="JI281">
        <v>9.2062134172010701E-2</v>
      </c>
      <c r="JJ281">
        <v>4.2013062011392301E-2</v>
      </c>
      <c r="JK281">
        <v>0.34157875670644</v>
      </c>
      <c r="JL281">
        <v>8.4779140343016507E-2</v>
      </c>
      <c r="JM281">
        <v>5.9974937721563003E-2</v>
      </c>
    </row>
    <row r="282" spans="1:273" x14ac:dyDescent="0.25">
      <c r="A282" s="30">
        <v>44369</v>
      </c>
      <c r="B282" s="31" t="s">
        <v>2308</v>
      </c>
      <c r="C282" s="23" t="s">
        <v>1732</v>
      </c>
      <c r="D282" s="23" t="s">
        <v>1899</v>
      </c>
      <c r="E282" s="32">
        <v>12.033454000000001</v>
      </c>
      <c r="F282" s="37">
        <v>2000</v>
      </c>
      <c r="G282" s="16">
        <f>VLOOKUP(C282,dFundos!$A$1:$B$28,2,FALSE)</f>
        <v>32666326000149</v>
      </c>
      <c r="H282" s="13"/>
      <c r="I282">
        <f>_xll.ECONOMATICA(G282,"VOLATILITY","1Y",A282)</f>
        <v>18.498738786787701</v>
      </c>
      <c r="J282">
        <f>_xll.ECONOMATICA(G282,"NAV","1D",A282)</f>
        <v>166.79265499999701</v>
      </c>
      <c r="K282">
        <f>_xll.ECONOMATICA(G282,"NAV","1D",A282+1)</f>
        <v>166.20331200002701</v>
      </c>
      <c r="L282" s="6"/>
      <c r="M282">
        <v>0.79411401839024598</v>
      </c>
      <c r="N282">
        <v>-1.84599011799946</v>
      </c>
      <c r="O282">
        <v>1.00693676176888</v>
      </c>
      <c r="P282">
        <v>-2.6801899905876798</v>
      </c>
      <c r="Q282">
        <v>2.1352680909331001</v>
      </c>
      <c r="R282">
        <v>-0.361733150930377</v>
      </c>
      <c r="S282">
        <v>1.57261038511933</v>
      </c>
      <c r="T282">
        <v>5.1699477808142498E-2</v>
      </c>
      <c r="U282">
        <v>1.29365618286101</v>
      </c>
      <c r="V282">
        <v>1.84691599060898</v>
      </c>
      <c r="W282">
        <v>-0.27183269567103702</v>
      </c>
      <c r="X282">
        <v>1.8944363015179999</v>
      </c>
      <c r="Y282">
        <v>9.6664480588515303E-2</v>
      </c>
      <c r="Z282">
        <v>1.1027802063836101</v>
      </c>
      <c r="AA282">
        <v>-1.48991306559765</v>
      </c>
      <c r="AB282">
        <v>0.53371380727185203</v>
      </c>
      <c r="AC282">
        <v>0.70372227837651702</v>
      </c>
      <c r="AD282">
        <v>-0.93111491632953403</v>
      </c>
      <c r="AE282">
        <v>2.5358094859257099</v>
      </c>
      <c r="AF282">
        <v>1.6942643605943899</v>
      </c>
      <c r="AG282">
        <v>-0.62889001492294505</v>
      </c>
      <c r="AH282">
        <v>-0.159620040813024</v>
      </c>
      <c r="AI282">
        <v>-1.7773085975932199</v>
      </c>
      <c r="AJ282">
        <v>-0.73618383812572596</v>
      </c>
      <c r="AK282">
        <v>4.5046817831462197E-3</v>
      </c>
      <c r="AL282">
        <v>-3.79611082280462E-2</v>
      </c>
      <c r="AM282">
        <v>1.45943870720657</v>
      </c>
      <c r="AN282">
        <v>0.45984902917553</v>
      </c>
      <c r="AO282">
        <v>-1.5758210171043201</v>
      </c>
      <c r="AP282">
        <v>0.16819543361634701</v>
      </c>
      <c r="AQ282">
        <v>-1.3654242234224501</v>
      </c>
      <c r="AR282">
        <v>1.03306702731061</v>
      </c>
      <c r="AS282">
        <v>1.24341383925639</v>
      </c>
      <c r="AT282">
        <v>-0.71021197209120102</v>
      </c>
      <c r="AU282">
        <v>-0.69969796395525896</v>
      </c>
      <c r="AV282">
        <v>-0.402006474905647</v>
      </c>
      <c r="AW282">
        <v>-0.67972719689350902</v>
      </c>
      <c r="AX282">
        <v>-0.29925162216386503</v>
      </c>
      <c r="AY282">
        <v>1.2845308559917601</v>
      </c>
      <c r="AZ282">
        <v>-1.93036695318369</v>
      </c>
      <c r="BA282">
        <v>2.58096641773591</v>
      </c>
      <c r="BB282">
        <v>-0.88567939592394396</v>
      </c>
      <c r="BC282">
        <v>0.15406054153572801</v>
      </c>
      <c r="BD282">
        <v>0.80151816855504898</v>
      </c>
      <c r="BE282">
        <v>0.309273019593093</v>
      </c>
      <c r="BF282">
        <v>0.33449892689532101</v>
      </c>
      <c r="BG282">
        <v>-1.2419977520948999</v>
      </c>
      <c r="BH282">
        <v>0.31161904917098598</v>
      </c>
      <c r="BI282">
        <v>1.9285983069494299</v>
      </c>
      <c r="BJ282">
        <v>-1.83528113484499</v>
      </c>
      <c r="BK282">
        <v>1.8861552001908399</v>
      </c>
      <c r="BL282">
        <v>-0.102233439611155</v>
      </c>
      <c r="BM282">
        <v>-1.1445878223639701</v>
      </c>
      <c r="BN282">
        <v>0.27653648321574997</v>
      </c>
      <c r="BP282">
        <v>-0.509651724587457</v>
      </c>
      <c r="BQ282">
        <v>0.98004978644894403</v>
      </c>
      <c r="BR282">
        <v>-2.0095697489523401</v>
      </c>
      <c r="BS282">
        <v>-0.52418259219848595</v>
      </c>
      <c r="BT282">
        <v>2.21560575846524</v>
      </c>
      <c r="BU282">
        <v>-0.16213844619414899</v>
      </c>
      <c r="BV282">
        <v>-0.28361196182231702</v>
      </c>
      <c r="BW282">
        <v>-0.59924726310782706</v>
      </c>
      <c r="BX282">
        <v>-1.6969124534625699</v>
      </c>
      <c r="BY282">
        <v>-1.1833714735985299</v>
      </c>
      <c r="BZ282">
        <v>0.17996560636674999</v>
      </c>
      <c r="CA282">
        <v>-1.5812251546776701</v>
      </c>
      <c r="CB282">
        <v>1.2925304754389799</v>
      </c>
      <c r="CC282">
        <v>6.2967681333247996E-2</v>
      </c>
      <c r="CD282">
        <v>-2.5427798199416398</v>
      </c>
      <c r="CE282">
        <v>-0.86255026635626597</v>
      </c>
      <c r="CF282">
        <v>1.42012563974276</v>
      </c>
      <c r="CG282">
        <v>1.2989403086976401</v>
      </c>
      <c r="CH282">
        <v>-1.4420016151234401</v>
      </c>
      <c r="CI282">
        <v>1.25712114167982</v>
      </c>
      <c r="CJ282">
        <v>-0.33222690744878502</v>
      </c>
      <c r="CK282">
        <v>-0.38173989187271201</v>
      </c>
      <c r="CL282">
        <v>1.9670046382088899</v>
      </c>
      <c r="CM282">
        <v>0.186791586020263</v>
      </c>
      <c r="CO282">
        <v>1.27839848300937</v>
      </c>
      <c r="CP282">
        <v>1.02438148060173</v>
      </c>
      <c r="CQ282">
        <v>0.202223282576597</v>
      </c>
      <c r="CR282">
        <v>-0.506292362479144</v>
      </c>
      <c r="CS282">
        <v>-0.20653825094996101</v>
      </c>
      <c r="CT282">
        <v>1.58368775209965</v>
      </c>
      <c r="CU282">
        <v>0.27876058502442902</v>
      </c>
      <c r="CV282">
        <v>0.51231971883680705</v>
      </c>
      <c r="CW282">
        <v>-1.0122089392098099</v>
      </c>
      <c r="CX282">
        <v>-0.39206066767292203</v>
      </c>
      <c r="CY282">
        <v>-1.00104397743053</v>
      </c>
      <c r="CZ282">
        <v>-3.6803821110879702</v>
      </c>
      <c r="DA282">
        <v>1.35200065815297</v>
      </c>
      <c r="DB282">
        <v>-2.3522561044046602</v>
      </c>
      <c r="DD282">
        <v>0.93414498278434599</v>
      </c>
      <c r="DE282">
        <v>2.6640550120646398</v>
      </c>
      <c r="DF282">
        <v>2.36946293953224</v>
      </c>
      <c r="DG282">
        <v>0.686466485967685</v>
      </c>
      <c r="DH282">
        <v>1.30879374210053</v>
      </c>
      <c r="DI282">
        <v>0.44147756107122399</v>
      </c>
      <c r="DJ282">
        <v>0.16921532478591</v>
      </c>
      <c r="DK282">
        <v>-1.97944749070302</v>
      </c>
      <c r="DL282">
        <v>2.2679064388285002</v>
      </c>
      <c r="DM282">
        <v>0.97043000514531697</v>
      </c>
      <c r="DN282">
        <v>-8.4183326453057802E-2</v>
      </c>
      <c r="DO282">
        <v>-1.0334257153772299</v>
      </c>
      <c r="DP282">
        <v>0.47706233508506601</v>
      </c>
      <c r="DQ282">
        <v>-0.44558360914379602</v>
      </c>
      <c r="DR282">
        <v>0.17473464449722101</v>
      </c>
      <c r="DS282">
        <v>1.54891515412601</v>
      </c>
      <c r="DT282">
        <v>0.81505724665475998</v>
      </c>
      <c r="DU282">
        <v>8.5255262274586102E-2</v>
      </c>
      <c r="DV282">
        <v>0.38193762247829</v>
      </c>
      <c r="DW282">
        <v>-1.0788871546537799</v>
      </c>
      <c r="DX282">
        <v>0.83391661628411395</v>
      </c>
      <c r="DY282">
        <v>0.50314109321334399</v>
      </c>
      <c r="DZ282">
        <v>0.63650092015450399</v>
      </c>
      <c r="EA282">
        <v>0.104405435922672</v>
      </c>
      <c r="EB282">
        <v>-0.21800197928314399</v>
      </c>
      <c r="EC282">
        <v>0.42962653624272201</v>
      </c>
      <c r="ED282">
        <v>-1.0493385742847701</v>
      </c>
      <c r="EE282">
        <v>0.93896873040648599</v>
      </c>
      <c r="EF282">
        <v>0.434209300510702</v>
      </c>
      <c r="EG282">
        <v>0.67350288936722802</v>
      </c>
      <c r="EH282">
        <v>1.5027459805423899</v>
      </c>
      <c r="EI282">
        <v>1.1454894902271899</v>
      </c>
      <c r="EJ282">
        <v>0.15888564685155901</v>
      </c>
      <c r="EK282">
        <v>-0.51914578471041795</v>
      </c>
      <c r="EL282">
        <v>-1.36842740603242</v>
      </c>
      <c r="EM282">
        <v>0.67444954383972799</v>
      </c>
      <c r="EN282">
        <v>0.54945683823461899</v>
      </c>
      <c r="EO282">
        <v>-6.4772631958476302E-3</v>
      </c>
      <c r="EQ282">
        <v>0.649728757525736</v>
      </c>
      <c r="ER282">
        <v>0.23381723221973499</v>
      </c>
      <c r="ES282">
        <v>0.26401088616694302</v>
      </c>
      <c r="ET282">
        <v>-6.71727530061617E-3</v>
      </c>
      <c r="EV282">
        <v>-0.923382176279119</v>
      </c>
      <c r="EW282">
        <v>-0.59195411949985999</v>
      </c>
      <c r="EX282">
        <v>-3.29077977785346</v>
      </c>
      <c r="EY282">
        <v>0.87787711236160204</v>
      </c>
      <c r="EZ282">
        <v>2.9460100644428202</v>
      </c>
      <c r="FA282">
        <v>-1.3338227448912201</v>
      </c>
      <c r="FB282">
        <v>2.4658070651639701</v>
      </c>
      <c r="FC282">
        <v>-0.68853301081617202</v>
      </c>
      <c r="FD282">
        <v>0.595519640410203</v>
      </c>
      <c r="FE282">
        <v>-0.384553916774166</v>
      </c>
      <c r="FF282">
        <v>0.81303391616529597</v>
      </c>
      <c r="FG282">
        <v>-0.25701049071358301</v>
      </c>
      <c r="FH282">
        <v>0.69833382185606796</v>
      </c>
      <c r="FI282">
        <v>-0.187435302177619</v>
      </c>
      <c r="FJ282">
        <v>-0.48257245143759098</v>
      </c>
      <c r="FK282">
        <v>-6.7240216594655101E-3</v>
      </c>
      <c r="FL282">
        <v>-0.37560564296654803</v>
      </c>
      <c r="FM282">
        <v>-0.88657563001106598</v>
      </c>
      <c r="FN282">
        <v>2.4328843082912499</v>
      </c>
      <c r="FO282">
        <v>-1.63309985791784</v>
      </c>
      <c r="FP282">
        <v>1.54263763342897</v>
      </c>
      <c r="FQ282">
        <v>0.74365326599945503</v>
      </c>
      <c r="FR282">
        <v>1.963037587484</v>
      </c>
      <c r="FS282">
        <v>0.47252374188246898</v>
      </c>
      <c r="FT282">
        <v>1.31439961642172</v>
      </c>
      <c r="FU282">
        <v>-0.163255680308794</v>
      </c>
      <c r="FV282">
        <v>-0.16581533718635899</v>
      </c>
      <c r="FW282">
        <v>-1.2018684328722899</v>
      </c>
      <c r="FX282">
        <v>1.1821268137282499</v>
      </c>
      <c r="FY282">
        <v>-1.6291707106574901E-2</v>
      </c>
      <c r="GB282">
        <v>0.39054231274349099</v>
      </c>
      <c r="GC282">
        <v>-0.88750781114868005</v>
      </c>
      <c r="GD282">
        <v>0.20318834176578099</v>
      </c>
      <c r="GE282">
        <v>-2.5091354003052402</v>
      </c>
      <c r="GF282">
        <v>0.97032853882410597</v>
      </c>
      <c r="GG282">
        <v>0.23167021208791999</v>
      </c>
      <c r="GH282">
        <v>-2.4230692809396701</v>
      </c>
      <c r="GI282">
        <v>-1.58375869532392</v>
      </c>
      <c r="GJ282">
        <v>0.69509874556388196</v>
      </c>
      <c r="GK282">
        <v>0.39237747623701602</v>
      </c>
      <c r="GL282">
        <v>-5.26671032275772E-2</v>
      </c>
      <c r="GM282">
        <v>0.324350241862703</v>
      </c>
      <c r="GN282">
        <v>2.1688747860025601</v>
      </c>
      <c r="GO282">
        <v>-4.2535763442210701</v>
      </c>
      <c r="GP282">
        <v>-4.7523416924377698E-2</v>
      </c>
      <c r="GQ282">
        <v>0.722871228208533</v>
      </c>
      <c r="GR282">
        <v>2.3755445936330899</v>
      </c>
      <c r="GS282">
        <v>-0.33823145195128701</v>
      </c>
      <c r="GT282">
        <v>0.15532802299276199</v>
      </c>
      <c r="GU282">
        <v>-0.20931758526785399</v>
      </c>
      <c r="GV282">
        <v>1.51704633262852</v>
      </c>
      <c r="GW282">
        <v>-2.60603319466099</v>
      </c>
      <c r="GX282">
        <v>1.2043688637277199</v>
      </c>
      <c r="GY282">
        <v>-0.79249269219872098</v>
      </c>
      <c r="GZ282">
        <v>-0.92136517096150805</v>
      </c>
      <c r="HA282">
        <v>-1.8286618528691201</v>
      </c>
      <c r="HB282">
        <v>1.5956165989336999</v>
      </c>
      <c r="HC282">
        <v>-0.41387318478882701</v>
      </c>
      <c r="HD282">
        <v>-0.38593011449847803</v>
      </c>
      <c r="HE282">
        <v>1.2217509420224799</v>
      </c>
      <c r="HF282">
        <v>0.42142172733292699</v>
      </c>
      <c r="HG282">
        <v>-0.38769408092775798</v>
      </c>
      <c r="HI282">
        <v>1.4574307122529699</v>
      </c>
      <c r="HJ282">
        <v>1.0452421829541001</v>
      </c>
      <c r="HK282">
        <v>0.25887749980029201</v>
      </c>
      <c r="HL282">
        <v>0.98050579072150901</v>
      </c>
      <c r="HM282">
        <v>1.02060977951623E-2</v>
      </c>
      <c r="HN282">
        <v>0.64367957820650201</v>
      </c>
      <c r="HO282">
        <v>0.48656770104571501</v>
      </c>
      <c r="HP282">
        <v>-0.23060864259605299</v>
      </c>
      <c r="HQ282">
        <v>0.71697561979817703</v>
      </c>
      <c r="HR282">
        <v>-0.19559431675588701</v>
      </c>
      <c r="HS282">
        <v>-0.107456357818592</v>
      </c>
      <c r="HT282">
        <v>-0.40893576488088001</v>
      </c>
      <c r="HV282">
        <v>-1.2943349469423999</v>
      </c>
      <c r="HW282">
        <v>1.04533214816911</v>
      </c>
      <c r="HX282">
        <v>0.129019077030534</v>
      </c>
      <c r="HY282">
        <v>-0.71594904857192898</v>
      </c>
      <c r="HZ282">
        <v>0.75946838242089099</v>
      </c>
      <c r="IA282">
        <v>-0.44208001227161697</v>
      </c>
      <c r="IB282">
        <v>6.4676471993152504E-2</v>
      </c>
      <c r="IC282">
        <v>0.69899021509627302</v>
      </c>
      <c r="ID282">
        <v>-1.0255641313960999</v>
      </c>
      <c r="IE282">
        <v>1.19020243491832</v>
      </c>
      <c r="IF282">
        <v>1.59100134624168E-2</v>
      </c>
      <c r="IG282">
        <v>1.83425327868463</v>
      </c>
      <c r="IH282">
        <v>-0.26622750092428799</v>
      </c>
      <c r="II282">
        <v>9.7530445964366705E-2</v>
      </c>
      <c r="IJ282">
        <v>-1.92296851100764</v>
      </c>
      <c r="IK282">
        <v>1.6406610478952599</v>
      </c>
      <c r="IL282">
        <v>0.55535189076181302</v>
      </c>
      <c r="IM282">
        <v>0.472136474854778</v>
      </c>
      <c r="IN282">
        <v>-0.40258641047330501</v>
      </c>
      <c r="IO282">
        <v>-6.1995449414098402E-2</v>
      </c>
      <c r="IP282">
        <v>0.21901009331486401</v>
      </c>
      <c r="IQ282">
        <v>-6.5155154698004494E-2</v>
      </c>
      <c r="IR282">
        <v>0.85627195130655298</v>
      </c>
      <c r="IS282">
        <v>3.92149595427327E-2</v>
      </c>
      <c r="IT282">
        <v>0.16478066809213501</v>
      </c>
      <c r="IU282">
        <v>0.16894775017135499</v>
      </c>
      <c r="IV282">
        <v>0.62055686812527699</v>
      </c>
      <c r="IW282">
        <v>0.24409602156083601</v>
      </c>
      <c r="IX282">
        <v>0.51678208328667097</v>
      </c>
      <c r="IY282">
        <v>0.72797116008587204</v>
      </c>
      <c r="JA282">
        <v>0.85482995091297198</v>
      </c>
      <c r="JB282">
        <v>0.58010046395793302</v>
      </c>
      <c r="JC282">
        <v>-0.59761315969808504</v>
      </c>
      <c r="JD282">
        <v>-0.20276796694815899</v>
      </c>
      <c r="JE282">
        <v>7.1805383777245907E-2</v>
      </c>
      <c r="JF282">
        <v>-0.40506636369173099</v>
      </c>
      <c r="JG282">
        <v>0.86510892033402298</v>
      </c>
      <c r="JH282">
        <v>-0.29157889875932602</v>
      </c>
      <c r="JI282">
        <v>-0.57513377460054504</v>
      </c>
      <c r="JJ282">
        <v>0.52827592298854098</v>
      </c>
      <c r="JK282">
        <v>0.39374600582959801</v>
      </c>
      <c r="JL282">
        <v>0.53723414512205603</v>
      </c>
      <c r="JM282">
        <v>0.173516819995712</v>
      </c>
    </row>
    <row r="283" spans="1:273" x14ac:dyDescent="0.25">
      <c r="A283" s="29">
        <v>44369</v>
      </c>
      <c r="B283" s="31" t="s">
        <v>2308</v>
      </c>
      <c r="C283" s="24" t="s">
        <v>1735</v>
      </c>
      <c r="D283" s="24" t="s">
        <v>1899</v>
      </c>
      <c r="E283" s="34">
        <v>2.088937</v>
      </c>
      <c r="F283" s="38">
        <v>1000</v>
      </c>
      <c r="G283" s="16">
        <f>VLOOKUP(C283,dFundos!$A$1:$B$28,2,FALSE)</f>
        <v>18770648000102</v>
      </c>
      <c r="H283" s="13"/>
      <c r="I283">
        <f>_xll.ECONOMATICA(G283,"VOLATILITY","1Y",A283)</f>
        <v>20.215671586251101</v>
      </c>
      <c r="J283">
        <f>_xll.ECONOMATICA(G283,"NAV","1D",A283)</f>
        <v>480.37672400008898</v>
      </c>
      <c r="K283">
        <f>_xll.ECONOMATICA(G283,"NAV","1D",A283+1)</f>
        <v>478.71223299996899</v>
      </c>
      <c r="L283" s="6"/>
      <c r="M283">
        <v>-1.5270043611053601</v>
      </c>
      <c r="N283">
        <v>0.43632883462123601</v>
      </c>
      <c r="O283">
        <v>1.2400209010593199</v>
      </c>
      <c r="P283">
        <v>-0.79581980353395898</v>
      </c>
      <c r="Q283">
        <v>0.92403401122283002</v>
      </c>
      <c r="R283">
        <v>1.3179764404412699</v>
      </c>
      <c r="S283">
        <v>-1.17708245370522</v>
      </c>
      <c r="T283">
        <v>0.95692221166245905</v>
      </c>
      <c r="U283">
        <v>-0.83224484587844905</v>
      </c>
      <c r="V283">
        <v>2.5298878443209101</v>
      </c>
      <c r="W283">
        <v>-0.81226975253230205</v>
      </c>
      <c r="X283">
        <v>0.55843179761723105</v>
      </c>
      <c r="Y283">
        <v>4.8889024583331803E-2</v>
      </c>
      <c r="Z283">
        <v>0.45393988566502202</v>
      </c>
      <c r="AA283">
        <v>-0.378932929379516</v>
      </c>
      <c r="AB283">
        <v>0.78816569221089605</v>
      </c>
      <c r="AC283">
        <v>1.1878344483193399</v>
      </c>
      <c r="AD283">
        <v>-1.5394974793707701</v>
      </c>
      <c r="AE283">
        <v>1.06904821677745</v>
      </c>
      <c r="AF283">
        <v>0.54911935385462096</v>
      </c>
      <c r="AG283">
        <v>-2.8179439950690699</v>
      </c>
      <c r="AH283">
        <v>-0.77267278602448597</v>
      </c>
      <c r="AI283">
        <v>3.1686961483501398E-2</v>
      </c>
      <c r="AJ283">
        <v>-0.39181382026072198</v>
      </c>
      <c r="AK283">
        <v>0.31480504931096198</v>
      </c>
      <c r="AL283">
        <v>-1.1543864904524499</v>
      </c>
      <c r="AM283">
        <v>1.26256551102415</v>
      </c>
      <c r="AN283">
        <v>-8.9180949180445196E-2</v>
      </c>
      <c r="AO283">
        <v>1.90197271112993</v>
      </c>
      <c r="AP283">
        <v>2.8737577411448001</v>
      </c>
      <c r="AQ283">
        <v>4.7965157136786701E-2</v>
      </c>
      <c r="AR283">
        <v>0.55209915299201395</v>
      </c>
      <c r="AS283">
        <v>2.0172911075860598</v>
      </c>
      <c r="AT283">
        <v>1.0788366567794601</v>
      </c>
      <c r="AU283">
        <v>0.66193968086736299</v>
      </c>
      <c r="AV283">
        <v>-1.7171860941743899</v>
      </c>
      <c r="AW283">
        <v>2.4763668678133399</v>
      </c>
      <c r="AX283">
        <v>-1.46146654506083</v>
      </c>
      <c r="AY283">
        <v>0.84012998577236397</v>
      </c>
      <c r="AZ283">
        <v>1.9412215113334199</v>
      </c>
      <c r="BA283">
        <v>-0.20055749109815199</v>
      </c>
      <c r="BB283">
        <v>0.56794996526150499</v>
      </c>
      <c r="BC283">
        <v>1.2990642433578601</v>
      </c>
      <c r="BD283">
        <v>1.13118704848603</v>
      </c>
      <c r="BE283">
        <v>0.84784290556854103</v>
      </c>
      <c r="BF283">
        <v>-0.69108940842852495</v>
      </c>
      <c r="BG283">
        <v>3.59545211049408</v>
      </c>
      <c r="BH283">
        <v>-0.64837475247259102</v>
      </c>
      <c r="BI283">
        <v>-2.19548636159743</v>
      </c>
      <c r="BJ283">
        <v>0.62723219325562196</v>
      </c>
      <c r="BK283">
        <v>-0.59260151710986997</v>
      </c>
      <c r="BL283">
        <v>1.04297376419709</v>
      </c>
      <c r="BM283">
        <v>-5.06140416746348</v>
      </c>
      <c r="BN283">
        <v>-0.60955976114200905</v>
      </c>
      <c r="BP283">
        <v>-1.91779611759557</v>
      </c>
      <c r="BQ283">
        <v>0.84238273466326097</v>
      </c>
      <c r="BR283">
        <v>-1.5118993355827099</v>
      </c>
      <c r="BS283">
        <v>0.35488526355038602</v>
      </c>
      <c r="BT283">
        <v>-6.8432160787779098E-2</v>
      </c>
      <c r="BU283">
        <v>0.55751026338839405</v>
      </c>
      <c r="BV283">
        <v>-1.5533603886979099</v>
      </c>
      <c r="BW283">
        <v>-0.89595175277281702</v>
      </c>
      <c r="BX283">
        <v>0.98145273623231299</v>
      </c>
      <c r="BY283">
        <v>-6.1505195662903099E-2</v>
      </c>
      <c r="BZ283">
        <v>2.3933558451972199</v>
      </c>
      <c r="CA283">
        <v>-0.61703660740022304</v>
      </c>
      <c r="CB283">
        <v>-0.69287627047742695</v>
      </c>
      <c r="CC283">
        <v>2.1463312712512601</v>
      </c>
      <c r="CD283">
        <v>3.0534689863998201</v>
      </c>
      <c r="CE283">
        <v>-0.31962290586307102</v>
      </c>
      <c r="CF283">
        <v>0.55005783924570995</v>
      </c>
      <c r="CG283">
        <v>1.1084685042078499</v>
      </c>
      <c r="CH283">
        <v>-1.16644194076798</v>
      </c>
      <c r="CI283">
        <v>5.2461545419646399E-2</v>
      </c>
      <c r="CJ283">
        <v>-1.0728040112553601</v>
      </c>
      <c r="CK283">
        <v>2.07387589362042</v>
      </c>
      <c r="CL283">
        <v>0.44773883764719402</v>
      </c>
      <c r="CM283">
        <v>3.5476743141771301E-2</v>
      </c>
      <c r="CO283">
        <v>2.1816115231558801</v>
      </c>
      <c r="CP283">
        <v>-0.63424230474993204</v>
      </c>
      <c r="CQ283">
        <v>-0.19607222639024299</v>
      </c>
      <c r="CR283">
        <v>0.45357436247286398</v>
      </c>
      <c r="CS283">
        <v>-2.27108276803847</v>
      </c>
      <c r="CT283">
        <v>0.31967998293111999</v>
      </c>
      <c r="CU283">
        <v>0.32771679434517897</v>
      </c>
      <c r="CV283">
        <v>0.24630727293697399</v>
      </c>
      <c r="CW283">
        <v>0.78797241694701403</v>
      </c>
      <c r="CX283">
        <v>-1.8534150588493501</v>
      </c>
      <c r="CY283">
        <v>0.74960413239750801</v>
      </c>
      <c r="CZ283">
        <v>-2.7991814798951999</v>
      </c>
      <c r="DA283">
        <v>1.4982879138187899</v>
      </c>
      <c r="DB283">
        <v>-1.3686818167116099</v>
      </c>
      <c r="DD283">
        <v>2.9077430841425702</v>
      </c>
      <c r="DE283">
        <v>0.91647057834052204</v>
      </c>
      <c r="DF283">
        <v>0.39143257472460402</v>
      </c>
      <c r="DG283">
        <v>-2.9096214820128798</v>
      </c>
      <c r="DH283">
        <v>2.6597200667310998</v>
      </c>
      <c r="DI283">
        <v>-2.1112909348630602</v>
      </c>
      <c r="DJ283">
        <v>1.1316004060063301</v>
      </c>
      <c r="DK283">
        <v>-0.14470338337559999</v>
      </c>
      <c r="DL283">
        <v>1.68680509996193</v>
      </c>
      <c r="DM283">
        <v>-4.0295432063430801E-2</v>
      </c>
      <c r="DN283">
        <v>-1.3733232357481</v>
      </c>
      <c r="DO283">
        <v>-1.34775139094927</v>
      </c>
      <c r="DP283">
        <v>-0.33967133085752699</v>
      </c>
      <c r="DQ283">
        <v>0.70738225294917401</v>
      </c>
      <c r="DR283">
        <v>1.3784823031528499</v>
      </c>
      <c r="DS283">
        <v>0.68979289007984301</v>
      </c>
      <c r="DT283">
        <v>-1.15033062957082</v>
      </c>
      <c r="DU283">
        <v>-0.114203045177419</v>
      </c>
      <c r="DV283">
        <v>0.54439105224446405</v>
      </c>
      <c r="DW283">
        <v>-6.53080550364393E-2</v>
      </c>
      <c r="DX283">
        <v>-0.92776442734248099</v>
      </c>
      <c r="DY283">
        <v>0.393566421371361</v>
      </c>
      <c r="DZ283">
        <v>-1.8588448685477501</v>
      </c>
      <c r="EA283">
        <v>0.308510374088655</v>
      </c>
      <c r="EB283">
        <v>-0.921240870047768</v>
      </c>
      <c r="EC283">
        <v>0.92099220037198404</v>
      </c>
      <c r="ED283">
        <v>0.26804822791746102</v>
      </c>
      <c r="EE283">
        <v>-2.55715882994991</v>
      </c>
      <c r="EF283">
        <v>0.36149002098682098</v>
      </c>
      <c r="EG283">
        <v>0.892358096643875</v>
      </c>
      <c r="EH283">
        <v>0.26218230614176702</v>
      </c>
      <c r="EI283">
        <v>0.87026260425773205</v>
      </c>
      <c r="EJ283">
        <v>-0.26861410988203699</v>
      </c>
      <c r="EK283">
        <v>-0.507684243530093</v>
      </c>
      <c r="EL283">
        <v>0.94481983105652001</v>
      </c>
      <c r="EM283">
        <v>0.43143408056494098</v>
      </c>
      <c r="EN283">
        <v>1.0903779357249701</v>
      </c>
      <c r="EO283">
        <v>-9.7956521130981907E-3</v>
      </c>
      <c r="EQ283">
        <v>2.1709019960326299</v>
      </c>
      <c r="ER283">
        <v>-1.2563548665639199</v>
      </c>
      <c r="ES283">
        <v>-0.15835510512261</v>
      </c>
      <c r="ET283">
        <v>-7.7354419772745998E-3</v>
      </c>
      <c r="EV283">
        <v>-0.18695743438001999</v>
      </c>
      <c r="EW283">
        <v>1.0206755650870001</v>
      </c>
      <c r="EX283">
        <v>0.44835044027422599</v>
      </c>
      <c r="EY283">
        <v>3.4264253868968799</v>
      </c>
      <c r="EZ283">
        <v>0.62865794279787202</v>
      </c>
      <c r="FA283">
        <v>0.54925796848692698</v>
      </c>
      <c r="FB283">
        <v>-2.0967678196029702</v>
      </c>
      <c r="FC283">
        <v>-0.474285678228625</v>
      </c>
      <c r="FD283">
        <v>-2.10221898078089</v>
      </c>
      <c r="FE283">
        <v>0.49116230111394499</v>
      </c>
      <c r="FF283">
        <v>-0.158413348526665</v>
      </c>
      <c r="FG283">
        <v>1.7521596650112801</v>
      </c>
      <c r="FH283">
        <v>1.11243603878393</v>
      </c>
      <c r="FI283">
        <v>1.06100293505733</v>
      </c>
      <c r="FJ283">
        <v>1.3589272464741999</v>
      </c>
      <c r="FK283">
        <v>-7.87995941209374E-3</v>
      </c>
      <c r="FL283">
        <v>-1.5184725829385599</v>
      </c>
      <c r="FM283">
        <v>-2.0895732494864201</v>
      </c>
      <c r="FN283">
        <v>2.6482069837584299</v>
      </c>
      <c r="FO283">
        <v>-1.92278463437106</v>
      </c>
      <c r="FP283">
        <v>1.26528070213681</v>
      </c>
      <c r="FQ283">
        <v>0.17804239469114699</v>
      </c>
      <c r="FR283">
        <v>0.49448118425061699</v>
      </c>
      <c r="FS283">
        <v>1.9311490530526501</v>
      </c>
      <c r="FT283">
        <v>-0.72970711516973097</v>
      </c>
      <c r="FU283">
        <v>0.58946945555362595</v>
      </c>
      <c r="FV283">
        <v>0.386478974178317</v>
      </c>
      <c r="FW283">
        <v>0.101303335577541</v>
      </c>
      <c r="FX283">
        <v>0.10574020470812701</v>
      </c>
      <c r="FY283">
        <v>9.7854410705622299E-2</v>
      </c>
      <c r="GB283">
        <v>0.87643813130853199</v>
      </c>
      <c r="GC283">
        <v>0.120377730490873</v>
      </c>
      <c r="GD283">
        <v>-0.64281881759598003</v>
      </c>
      <c r="GE283">
        <v>7.5758914135803906E-2</v>
      </c>
      <c r="GF283">
        <v>-0.344937296085845</v>
      </c>
      <c r="GG283">
        <v>1.0379219751484901</v>
      </c>
      <c r="GH283">
        <v>-0.81687974616215797</v>
      </c>
      <c r="GI283">
        <v>0.94184294484875897</v>
      </c>
      <c r="GJ283">
        <v>2.0310126479671502</v>
      </c>
      <c r="GK283">
        <v>0.55294783542194603</v>
      </c>
      <c r="GL283">
        <v>6.3144381419988294E-2</v>
      </c>
      <c r="GM283">
        <v>-3.1983592873984898</v>
      </c>
      <c r="GN283">
        <v>2.21613250323571</v>
      </c>
      <c r="GO283">
        <v>1.38617086176964</v>
      </c>
      <c r="GP283">
        <v>1.67050675390783</v>
      </c>
      <c r="GQ283">
        <v>-1.0530586418099099</v>
      </c>
      <c r="GR283">
        <v>-1.6374905496377301</v>
      </c>
      <c r="GS283">
        <v>0.166866415020195</v>
      </c>
      <c r="GT283">
        <v>1.86007511638309</v>
      </c>
      <c r="GU283">
        <v>-4.6472306166833698E-2</v>
      </c>
      <c r="GV283">
        <v>-0.179481723625941</v>
      </c>
      <c r="GW283">
        <v>-1.93880096285284</v>
      </c>
      <c r="GX283">
        <v>-1.5102827601367601</v>
      </c>
      <c r="GY283">
        <v>0.99916643957840301</v>
      </c>
      <c r="GZ283">
        <v>-1.06408900874158</v>
      </c>
      <c r="HA283">
        <v>1.1157624687257299</v>
      </c>
      <c r="HB283">
        <v>1.5166358525675601</v>
      </c>
      <c r="HC283">
        <v>2.7834311073092999</v>
      </c>
      <c r="HD283">
        <v>0.42517489109741302</v>
      </c>
      <c r="HE283">
        <v>-0.86548408917224195</v>
      </c>
      <c r="HF283">
        <v>-1.1932218437323201</v>
      </c>
      <c r="HG283">
        <v>2.4675467249835501</v>
      </c>
      <c r="HI283">
        <v>0.88585596895427399</v>
      </c>
      <c r="HJ283">
        <v>-1.1493902253278101</v>
      </c>
      <c r="HK283">
        <v>0.93265301093197195</v>
      </c>
      <c r="HL283">
        <v>-0.39795215889171198</v>
      </c>
      <c r="HM283">
        <v>2.3794742386598999</v>
      </c>
      <c r="HN283">
        <v>0.91785832846653603</v>
      </c>
      <c r="HO283">
        <v>-0.45447031216099298</v>
      </c>
      <c r="HP283">
        <v>-0.54479714672197599</v>
      </c>
      <c r="HQ283">
        <v>-0.21132452602614599</v>
      </c>
      <c r="HR283">
        <v>-0.15267001772372199</v>
      </c>
      <c r="HS283">
        <v>-0.88361260377496398</v>
      </c>
      <c r="HT283">
        <v>-0.95532637615178795</v>
      </c>
      <c r="HV283">
        <v>-1.54011062995778</v>
      </c>
      <c r="HW283">
        <v>1.5203604074486099</v>
      </c>
      <c r="HX283">
        <v>-0.28241965037523198</v>
      </c>
      <c r="HY283">
        <v>3.1839278017287101E-2</v>
      </c>
      <c r="HZ283">
        <v>-1.5221696125081501</v>
      </c>
      <c r="IA283">
        <v>0.485623298845894</v>
      </c>
      <c r="IB283">
        <v>0.41464793011982698</v>
      </c>
      <c r="IC283">
        <v>-0.203826200686308</v>
      </c>
      <c r="ID283">
        <v>-0.26909052103292203</v>
      </c>
      <c r="IE283">
        <v>-1.2063640295309599</v>
      </c>
      <c r="IF283">
        <v>-0.28731794873237998</v>
      </c>
      <c r="IG283">
        <v>-0.15124859401112201</v>
      </c>
      <c r="IH283">
        <v>-1.20802817064032</v>
      </c>
      <c r="II283">
        <v>-0.83584431122290004</v>
      </c>
      <c r="IJ283">
        <v>-1.41829643325764</v>
      </c>
      <c r="IK283">
        <v>1.54334192175156</v>
      </c>
      <c r="IL283">
        <v>1.11396698193857</v>
      </c>
      <c r="IM283">
        <v>-0.43913251292906402</v>
      </c>
      <c r="IN283">
        <v>-1.0389367343122999</v>
      </c>
      <c r="IO283">
        <v>0.93258226388570598</v>
      </c>
      <c r="IP283">
        <v>0.461448065289005</v>
      </c>
      <c r="IQ283">
        <v>1.0514369872908</v>
      </c>
      <c r="IR283">
        <v>0.80145174451899903</v>
      </c>
      <c r="IS283">
        <v>-0.13038615279583601</v>
      </c>
      <c r="IT283">
        <v>-9.1615577002812601E-2</v>
      </c>
      <c r="IU283">
        <v>-0.72978474636329305</v>
      </c>
      <c r="IV283">
        <v>-0.40831795895428502</v>
      </c>
      <c r="IW283">
        <v>2.9584724507003599E-2</v>
      </c>
      <c r="IX283">
        <v>-1.1105599824986701</v>
      </c>
      <c r="IY283">
        <v>-1.03175816602743</v>
      </c>
      <c r="JA283">
        <v>-0.199529008568788</v>
      </c>
      <c r="JB283">
        <v>-0.17095051043725101</v>
      </c>
      <c r="JC283">
        <v>-7.0315286211553002E-2</v>
      </c>
      <c r="JD283">
        <v>0.20638807363866399</v>
      </c>
      <c r="JE283">
        <v>0.532240623033431</v>
      </c>
      <c r="JF283">
        <v>0.80423682848049804</v>
      </c>
      <c r="JG283">
        <v>-0.44837960076620198</v>
      </c>
      <c r="JH283">
        <v>-0.83218458212286395</v>
      </c>
      <c r="JI283">
        <v>-0.19080796819252999</v>
      </c>
      <c r="JJ283">
        <v>-0.46621697183582</v>
      </c>
      <c r="JK283">
        <v>-0.77173644403956099</v>
      </c>
      <c r="JL283">
        <v>0.64382927957922198</v>
      </c>
      <c r="JM283">
        <v>4.6620568718935801E-2</v>
      </c>
    </row>
    <row r="284" spans="1:273" x14ac:dyDescent="0.25">
      <c r="A284" s="30">
        <v>44369</v>
      </c>
      <c r="B284" s="31" t="s">
        <v>2308</v>
      </c>
      <c r="C284" s="23" t="s">
        <v>1739</v>
      </c>
      <c r="D284" s="23" t="s">
        <v>1899</v>
      </c>
      <c r="E284" s="32">
        <v>1.705489</v>
      </c>
      <c r="F284" s="37">
        <v>1000</v>
      </c>
      <c r="G284" s="16">
        <f>VLOOKUP(C284,dFundos!$A$1:$B$28,2,FALSE)</f>
        <v>19436835000117</v>
      </c>
      <c r="H284" s="13"/>
      <c r="I284">
        <f>_xll.ECONOMATICA(G284,"VOLATILITY","1Y",A284)</f>
        <v>21.2032489940466</v>
      </c>
      <c r="J284">
        <f>_xll.ECONOMATICA(G284,"NAV","1D",A284)</f>
        <v>588.28924799989898</v>
      </c>
      <c r="K284">
        <f>_xll.ECONOMATICA(G284,"NAV","1D",A284+1)</f>
        <v>586.34190599992905</v>
      </c>
      <c r="L284" s="6"/>
      <c r="M284">
        <v>-1.64881667524241</v>
      </c>
      <c r="N284">
        <v>0.65882096623681696</v>
      </c>
      <c r="O284">
        <v>0.78282353642862301</v>
      </c>
      <c r="P284">
        <v>-0.43020223492931098</v>
      </c>
      <c r="Q284">
        <v>0.941061544290278</v>
      </c>
      <c r="R284">
        <v>1.3802037750792799</v>
      </c>
      <c r="S284">
        <v>-1.04732682539179</v>
      </c>
      <c r="T284">
        <v>0.91846365903620597</v>
      </c>
      <c r="U284">
        <v>-0.89153719491150696</v>
      </c>
      <c r="V284">
        <v>2.7201906690606799</v>
      </c>
      <c r="W284">
        <v>-0.48060172430268699</v>
      </c>
      <c r="X284">
        <v>0.65309472320223005</v>
      </c>
      <c r="Y284">
        <v>0.33479570902272798</v>
      </c>
      <c r="Z284">
        <v>4.4371363037498703E-2</v>
      </c>
      <c r="AA284">
        <v>-0.74719536141856202</v>
      </c>
      <c r="AB284">
        <v>0.92172030435904195</v>
      </c>
      <c r="AC284">
        <v>1.0434670293761901</v>
      </c>
      <c r="AD284">
        <v>-1.5772773856042499</v>
      </c>
      <c r="AE284">
        <v>1.28708233642101</v>
      </c>
      <c r="AF284">
        <v>0.84763069789914902</v>
      </c>
      <c r="AG284">
        <v>-3.21802875396315</v>
      </c>
      <c r="AH284">
        <v>-0.82578364535947901</v>
      </c>
      <c r="AI284">
        <v>-0.23176444228738499</v>
      </c>
      <c r="AJ284">
        <v>-0.32049389683379598</v>
      </c>
      <c r="AK284">
        <v>0.40947878260340098</v>
      </c>
      <c r="AL284">
        <v>-1.32353080116445</v>
      </c>
      <c r="AM284">
        <v>1.1706028491971701</v>
      </c>
      <c r="AN284">
        <v>0.21955449083179701</v>
      </c>
      <c r="AO284">
        <v>2.1866398550628201</v>
      </c>
      <c r="AP284">
        <v>2.92431673115061</v>
      </c>
      <c r="AQ284">
        <v>0.16635726387903599</v>
      </c>
      <c r="AR284">
        <v>0.50795775296137402</v>
      </c>
      <c r="AS284">
        <v>2.3118014791179999</v>
      </c>
      <c r="AT284">
        <v>0.79219418166758304</v>
      </c>
      <c r="AU284">
        <v>0.41454290185356502</v>
      </c>
      <c r="AV284">
        <v>-2.0037714530190001</v>
      </c>
      <c r="AW284">
        <v>2.6638099750925899</v>
      </c>
      <c r="AX284">
        <v>-1.38729776072068</v>
      </c>
      <c r="AY284">
        <v>0.82024485564034</v>
      </c>
      <c r="AZ284">
        <v>2.2637015790678601</v>
      </c>
      <c r="BA284">
        <v>6.5797892602859107E-2</v>
      </c>
      <c r="BB284">
        <v>0.59967500783386596</v>
      </c>
      <c r="BC284">
        <v>1.5838471999813899</v>
      </c>
      <c r="BD284">
        <v>1.2553116288472701</v>
      </c>
      <c r="BE284">
        <v>0.73167503105651099</v>
      </c>
      <c r="BF284">
        <v>-0.65658299390634101</v>
      </c>
      <c r="BG284">
        <v>4.2694141317042504</v>
      </c>
      <c r="BH284">
        <v>-0.92877430552107398</v>
      </c>
      <c r="BI284">
        <v>-2.18233374607735</v>
      </c>
      <c r="BJ284">
        <v>0.85752372433489699</v>
      </c>
      <c r="BK284">
        <v>-0.42129086186832898</v>
      </c>
      <c r="BL284">
        <v>0.93195251556608105</v>
      </c>
      <c r="BM284">
        <v>-5.4662812443930298</v>
      </c>
      <c r="BN284">
        <v>-1.08156894948479</v>
      </c>
      <c r="BP284">
        <v>-1.93223141832277</v>
      </c>
      <c r="BQ284">
        <v>1.00074127458356</v>
      </c>
      <c r="BR284">
        <v>-1.53597274784261</v>
      </c>
      <c r="BS284">
        <v>9.0866466780425995E-2</v>
      </c>
      <c r="BT284">
        <v>-3.0238047565944701E-2</v>
      </c>
      <c r="BU284">
        <v>1.0303414775989901</v>
      </c>
      <c r="BV284">
        <v>-1.83275347690142</v>
      </c>
      <c r="BW284">
        <v>-1.07344123916846</v>
      </c>
      <c r="BX284">
        <v>0.89068128363578603</v>
      </c>
      <c r="BY284">
        <v>0.256852741040348</v>
      </c>
      <c r="BZ284">
        <v>2.6860387783017399</v>
      </c>
      <c r="CA284">
        <v>-0.73472862850394405</v>
      </c>
      <c r="CB284">
        <v>-0.62954208042356197</v>
      </c>
      <c r="CC284">
        <v>2.2879627142174299</v>
      </c>
      <c r="CD284">
        <v>2.97322729602456</v>
      </c>
      <c r="CE284">
        <v>-0.18651463797141299</v>
      </c>
      <c r="CF284">
        <v>0.47134471442404902</v>
      </c>
      <c r="CG284">
        <v>1.2650993847273599</v>
      </c>
      <c r="CH284">
        <v>-1.43914310710898</v>
      </c>
      <c r="CI284">
        <v>3.1338360349764102E-2</v>
      </c>
      <c r="CJ284">
        <v>-1.1647848350548899</v>
      </c>
      <c r="CK284">
        <v>2.0262638201529599</v>
      </c>
      <c r="CL284">
        <v>0.44954124568903397</v>
      </c>
      <c r="CM284">
        <v>0.232453504941077</v>
      </c>
      <c r="CO284">
        <v>2.49667650878109</v>
      </c>
      <c r="CP284">
        <v>-0.62924743433541197</v>
      </c>
      <c r="CQ284">
        <v>-0.36936001852154698</v>
      </c>
      <c r="CR284">
        <v>0.30873517152940599</v>
      </c>
      <c r="CS284">
        <v>-2.3373821236418699</v>
      </c>
      <c r="CT284">
        <v>0.362557622611348</v>
      </c>
      <c r="CU284">
        <v>0.546331972327607</v>
      </c>
      <c r="CV284">
        <v>-6.0534084150276599E-2</v>
      </c>
      <c r="CW284">
        <v>0.81229088154941598</v>
      </c>
      <c r="CX284">
        <v>-1.9202834265343001</v>
      </c>
      <c r="CY284">
        <v>1.18528623024758</v>
      </c>
      <c r="CZ284">
        <v>-3.06642666264452</v>
      </c>
      <c r="DA284">
        <v>1.64141716595623</v>
      </c>
      <c r="DB284">
        <v>-1.6763631855610599</v>
      </c>
      <c r="DD284">
        <v>2.5300113380581002</v>
      </c>
      <c r="DE284">
        <v>1.62766104913317</v>
      </c>
      <c r="DF284">
        <v>0.38042509640945399</v>
      </c>
      <c r="DG284">
        <v>-2.7437930161795498</v>
      </c>
      <c r="DH284">
        <v>1.5603220219418299</v>
      </c>
      <c r="DI284">
        <v>-2.3846260392929302</v>
      </c>
      <c r="DJ284">
        <v>1.3934077394878801</v>
      </c>
      <c r="DK284">
        <v>3.9459625622839702E-2</v>
      </c>
      <c r="DL284">
        <v>1.49128931388987</v>
      </c>
      <c r="DM284">
        <v>-2.4247810233646298E-2</v>
      </c>
      <c r="DN284">
        <v>-1.33777264600212</v>
      </c>
      <c r="DO284">
        <v>-1.40757141680297</v>
      </c>
      <c r="DP284">
        <v>-0.19887226635546501</v>
      </c>
      <c r="DQ284">
        <v>0.66233606521564103</v>
      </c>
      <c r="DR284">
        <v>0.96418511384399597</v>
      </c>
      <c r="DS284">
        <v>0.449127142201178</v>
      </c>
      <c r="DT284">
        <v>-1.1258289699981101</v>
      </c>
      <c r="DU284">
        <v>-0.14914763032720699</v>
      </c>
      <c r="DV284">
        <v>0.56626326022524198</v>
      </c>
      <c r="DW284">
        <v>0.218552884871315</v>
      </c>
      <c r="DX284">
        <v>-0.78974821608426304</v>
      </c>
      <c r="DY284">
        <v>0.12408562342898199</v>
      </c>
      <c r="DZ284">
        <v>-1.95536760902542</v>
      </c>
      <c r="EA284">
        <v>9.6475320606259601E-2</v>
      </c>
      <c r="EB284">
        <v>-0.74562311019690197</v>
      </c>
      <c r="EC284">
        <v>0.85328375480457896</v>
      </c>
      <c r="ED284">
        <v>6.6394701025274103E-2</v>
      </c>
      <c r="EE284">
        <v>-2.5147544421088202</v>
      </c>
      <c r="EF284">
        <v>0.52187599721946798</v>
      </c>
      <c r="EG284">
        <v>1.1314133458654401</v>
      </c>
      <c r="EH284">
        <v>0.204585925166612</v>
      </c>
      <c r="EI284">
        <v>1.0478060317836899</v>
      </c>
      <c r="EJ284">
        <v>-0.242702494142577</v>
      </c>
      <c r="EK284">
        <v>-0.51195444248151001</v>
      </c>
      <c r="EL284">
        <v>0.61094098346074999</v>
      </c>
      <c r="EM284">
        <v>0.59658213122020198</v>
      </c>
      <c r="EN284">
        <v>0.80481703753321199</v>
      </c>
      <c r="EO284">
        <v>-7.70674696468632E-3</v>
      </c>
      <c r="EQ284">
        <v>2.50752206429752</v>
      </c>
      <c r="ER284">
        <v>-1.1849055748825801</v>
      </c>
      <c r="ES284">
        <v>-0.22669077179671099</v>
      </c>
      <c r="ET284">
        <v>-7.6920737228647297E-3</v>
      </c>
      <c r="EV284">
        <v>-0.25515181050650398</v>
      </c>
      <c r="EW284">
        <v>0.98000114794558602</v>
      </c>
      <c r="EX284">
        <v>-0.31145954390012798</v>
      </c>
      <c r="EY284">
        <v>3.37231223729759</v>
      </c>
      <c r="EZ284">
        <v>0.86147812926356004</v>
      </c>
      <c r="FA284">
        <v>0.23407459029840499</v>
      </c>
      <c r="FB284">
        <v>-2.4418283885097498</v>
      </c>
      <c r="FC284">
        <v>-0.26494972516957199</v>
      </c>
      <c r="FD284">
        <v>-2.4918021056691901</v>
      </c>
      <c r="FE284">
        <v>0.72829950950108502</v>
      </c>
      <c r="FF284">
        <v>-0.16178208970814001</v>
      </c>
      <c r="FG284">
        <v>1.89646536691725</v>
      </c>
      <c r="FH284">
        <v>1.74145754481287</v>
      </c>
      <c r="FI284">
        <v>1.28522521226841</v>
      </c>
      <c r="FJ284">
        <v>1.53694036253</v>
      </c>
      <c r="FK284">
        <v>-7.8295311141118908E-3</v>
      </c>
      <c r="FL284">
        <v>-1.3531729808164501</v>
      </c>
      <c r="FM284">
        <v>-2.1869396208785501</v>
      </c>
      <c r="FN284">
        <v>2.6852825589230598</v>
      </c>
      <c r="FO284">
        <v>-1.9750242968257199</v>
      </c>
      <c r="FP284">
        <v>1.4615929298088299</v>
      </c>
      <c r="FQ284">
        <v>1.10926368506625E-2</v>
      </c>
      <c r="FR284">
        <v>0.47564562755724199</v>
      </c>
      <c r="FS284">
        <v>1.77485388830974</v>
      </c>
      <c r="FT284">
        <v>-0.62581437068729395</v>
      </c>
      <c r="FU284">
        <v>0.53400726355903305</v>
      </c>
      <c r="FV284">
        <v>0.48601112303003902</v>
      </c>
      <c r="FW284">
        <v>2.0920314273098501E-2</v>
      </c>
      <c r="FX284">
        <v>0.21937272413197201</v>
      </c>
      <c r="FY284">
        <v>-9.26270906347781E-2</v>
      </c>
      <c r="GB284">
        <v>0.65949025702138897</v>
      </c>
      <c r="GC284">
        <v>4.7547878239129197E-2</v>
      </c>
      <c r="GD284">
        <v>-0.98434278179411205</v>
      </c>
      <c r="GE284">
        <v>-0.18964869768751699</v>
      </c>
      <c r="GF284">
        <v>-0.53607079989887996</v>
      </c>
      <c r="GG284">
        <v>0.69225503666530097</v>
      </c>
      <c r="GH284">
        <v>-0.98159544213558503</v>
      </c>
      <c r="GI284">
        <v>1.37983528020413</v>
      </c>
      <c r="GJ284">
        <v>1.9091329742877901</v>
      </c>
      <c r="GK284">
        <v>0.479613710922422</v>
      </c>
      <c r="GL284">
        <v>-0.70638839788443897</v>
      </c>
      <c r="GM284">
        <v>-3.1623429824321598</v>
      </c>
      <c r="GN284">
        <v>2.3416406604155799</v>
      </c>
      <c r="GO284">
        <v>0.90983512691309398</v>
      </c>
      <c r="GP284">
        <v>2.1857393172467701</v>
      </c>
      <c r="GQ284">
        <v>-1.3002494369175099</v>
      </c>
      <c r="GR284">
        <v>-1.33206298050936</v>
      </c>
      <c r="GS284">
        <v>-0.18273928299095099</v>
      </c>
      <c r="GT284">
        <v>1.8623136173118799</v>
      </c>
      <c r="GU284">
        <v>0.19894407832907701</v>
      </c>
      <c r="GV284">
        <v>-0.306626518431585</v>
      </c>
      <c r="GW284">
        <v>-2.5267583692766502</v>
      </c>
      <c r="GX284">
        <v>-1.2577177475577599</v>
      </c>
      <c r="GY284">
        <v>1.44057431625697</v>
      </c>
      <c r="GZ284">
        <v>-0.78185416214182601</v>
      </c>
      <c r="HA284">
        <v>0.80935713212966198</v>
      </c>
      <c r="HB284">
        <v>1.2956261040017101</v>
      </c>
      <c r="HC284">
        <v>2.7048149600886999</v>
      </c>
      <c r="HD284">
        <v>0.58066057699761597</v>
      </c>
      <c r="HE284">
        <v>-1.0134288128028901</v>
      </c>
      <c r="HF284">
        <v>-0.97357829345128299</v>
      </c>
      <c r="HG284">
        <v>2.63742018469202</v>
      </c>
      <c r="HI284">
        <v>1.1321261301418399</v>
      </c>
      <c r="HJ284">
        <v>-1.0522641624447699</v>
      </c>
      <c r="HK284">
        <v>0.93083552874304598</v>
      </c>
      <c r="HL284">
        <v>-0.26230369012409899</v>
      </c>
      <c r="HM284">
        <v>2.2514093734571401</v>
      </c>
      <c r="HN284">
        <v>0.89057830282399697</v>
      </c>
      <c r="HO284">
        <v>-0.25675745191620097</v>
      </c>
      <c r="HP284">
        <v>-0.69763861929459403</v>
      </c>
      <c r="HQ284">
        <v>3.4768746081681498E-2</v>
      </c>
      <c r="HR284">
        <v>-0.19425840064286601</v>
      </c>
      <c r="HS284">
        <v>-0.99676115178226599</v>
      </c>
      <c r="HT284">
        <v>-0.74438233086766603</v>
      </c>
      <c r="HV284">
        <v>-1.6565474522394701</v>
      </c>
      <c r="HW284">
        <v>1.5075743389388701</v>
      </c>
      <c r="HX284">
        <v>-0.225991079605592</v>
      </c>
      <c r="HY284">
        <v>-5.9258285182295402E-2</v>
      </c>
      <c r="HZ284">
        <v>-1.54532068054323</v>
      </c>
      <c r="IA284">
        <v>0.62253517080534904</v>
      </c>
      <c r="IB284">
        <v>0.363766842565383</v>
      </c>
      <c r="IC284">
        <v>-0.44703677212964998</v>
      </c>
      <c r="ID284">
        <v>-0.56422954203299003</v>
      </c>
      <c r="IE284">
        <v>-1.54253410928504</v>
      </c>
      <c r="IF284">
        <v>-0.26667100064514698</v>
      </c>
      <c r="IG284">
        <v>-0.12827463879148099</v>
      </c>
      <c r="IH284">
        <v>-1.58006424871928</v>
      </c>
      <c r="II284">
        <v>-0.717510039976332</v>
      </c>
      <c r="IJ284">
        <v>-1.60304439177708</v>
      </c>
      <c r="IK284">
        <v>1.4025523345480899</v>
      </c>
      <c r="IL284">
        <v>1.1963378936343401</v>
      </c>
      <c r="IM284">
        <v>-0.66069155709556104</v>
      </c>
      <c r="IN284">
        <v>-0.92982951273370396</v>
      </c>
      <c r="IO284">
        <v>1.0519103649130599</v>
      </c>
      <c r="IP284">
        <v>0.69474343345064005</v>
      </c>
      <c r="IQ284">
        <v>0.85523173893307103</v>
      </c>
      <c r="IR284">
        <v>1.0251530038658501</v>
      </c>
      <c r="IS284">
        <v>0.126147181072156</v>
      </c>
      <c r="IT284">
        <v>-1.4287723479355899E-2</v>
      </c>
      <c r="IU284">
        <v>-0.97056343502117703</v>
      </c>
      <c r="IV284">
        <v>-0.40251984628412202</v>
      </c>
      <c r="IW284">
        <v>5.3415440561366302E-3</v>
      </c>
      <c r="IX284">
        <v>-1.2576569918564899</v>
      </c>
      <c r="IY284">
        <v>-1.0358171128245901</v>
      </c>
      <c r="JA284">
        <v>-0.156063800022821</v>
      </c>
      <c r="JB284">
        <v>-6.2435456766252201E-2</v>
      </c>
      <c r="JC284">
        <v>-0.104799557175284</v>
      </c>
      <c r="JD284">
        <v>0.282752216844528</v>
      </c>
      <c r="JE284">
        <v>0.79976657889346803</v>
      </c>
      <c r="JF284">
        <v>0.86371958786912695</v>
      </c>
      <c r="JG284">
        <v>-8.1460819728817996E-2</v>
      </c>
      <c r="JH284">
        <v>-0.84220941862440701</v>
      </c>
      <c r="JI284">
        <v>-0.215391082019778</v>
      </c>
      <c r="JJ284">
        <v>0.12237029895914001</v>
      </c>
      <c r="JK284">
        <v>-0.65003889176296104</v>
      </c>
      <c r="JL284">
        <v>0.50238253552379297</v>
      </c>
      <c r="JM284">
        <v>0.21267825468385099</v>
      </c>
    </row>
    <row r="285" spans="1:273" x14ac:dyDescent="0.25">
      <c r="A285" s="29">
        <v>44369</v>
      </c>
      <c r="B285" s="31" t="s">
        <v>1714</v>
      </c>
      <c r="C285" s="24" t="s">
        <v>1732</v>
      </c>
      <c r="D285" s="24" t="s">
        <v>1899</v>
      </c>
      <c r="E285" s="34">
        <v>45.125453999999998</v>
      </c>
      <c r="F285" s="38">
        <v>7500</v>
      </c>
      <c r="G285" s="16">
        <f>VLOOKUP(C285,dFundos!$A$1:$B$28,2,FALSE)</f>
        <v>32666326000149</v>
      </c>
      <c r="H285" s="13"/>
      <c r="I285">
        <f>_xll.ECONOMATICA(G285,"VOLATILITY","1Y",A285)</f>
        <v>18.498738786787701</v>
      </c>
      <c r="J285">
        <f>_xll.ECONOMATICA(G285,"NAV","1D",A285)</f>
        <v>166.79265499999701</v>
      </c>
      <c r="K285">
        <f>_xll.ECONOMATICA(G285,"NAV","1D",A285+1)</f>
        <v>166.20331200002701</v>
      </c>
      <c r="L285" s="6"/>
      <c r="M285">
        <v>0.79411401839024598</v>
      </c>
      <c r="N285">
        <v>-1.84599011799946</v>
      </c>
      <c r="O285">
        <v>1.00693676176888</v>
      </c>
      <c r="P285">
        <v>-2.6801899905876798</v>
      </c>
      <c r="Q285">
        <v>2.1352680909331001</v>
      </c>
      <c r="R285">
        <v>-0.361733150930377</v>
      </c>
      <c r="S285">
        <v>1.57261038511933</v>
      </c>
      <c r="T285">
        <v>5.1699477808142498E-2</v>
      </c>
      <c r="U285">
        <v>1.29365618286101</v>
      </c>
      <c r="V285">
        <v>1.84691599060898</v>
      </c>
      <c r="W285">
        <v>-0.27183269567103702</v>
      </c>
      <c r="X285">
        <v>1.8944363015179999</v>
      </c>
      <c r="Y285">
        <v>9.6664480588515303E-2</v>
      </c>
      <c r="Z285">
        <v>1.1027802063836101</v>
      </c>
      <c r="AA285">
        <v>-1.48991306559765</v>
      </c>
      <c r="AB285">
        <v>0.53371380727185203</v>
      </c>
      <c r="AC285">
        <v>0.70372227837651702</v>
      </c>
      <c r="AD285">
        <v>-0.93111491632953403</v>
      </c>
      <c r="AE285">
        <v>2.5358094859257099</v>
      </c>
      <c r="AF285">
        <v>1.6942643605943899</v>
      </c>
      <c r="AG285">
        <v>-0.62889001492294505</v>
      </c>
      <c r="AH285">
        <v>-0.159620040813024</v>
      </c>
      <c r="AI285">
        <v>-1.7773085975932199</v>
      </c>
      <c r="AJ285">
        <v>-0.73618383812572596</v>
      </c>
      <c r="AK285">
        <v>4.5046817831462197E-3</v>
      </c>
      <c r="AL285">
        <v>-3.79611082280462E-2</v>
      </c>
      <c r="AM285">
        <v>1.45943870720657</v>
      </c>
      <c r="AN285">
        <v>0.45984902917553</v>
      </c>
      <c r="AO285">
        <v>-1.5758210171043201</v>
      </c>
      <c r="AP285">
        <v>0.16819543361634701</v>
      </c>
      <c r="AQ285">
        <v>-1.3654242234224501</v>
      </c>
      <c r="AR285">
        <v>1.03306702731061</v>
      </c>
      <c r="AS285">
        <v>1.24341383925639</v>
      </c>
      <c r="AT285">
        <v>-0.71021197209120102</v>
      </c>
      <c r="AU285">
        <v>-0.69969796395525896</v>
      </c>
      <c r="AV285">
        <v>-0.402006474905647</v>
      </c>
      <c r="AW285">
        <v>-0.67972719689350902</v>
      </c>
      <c r="AX285">
        <v>-0.29925162216386503</v>
      </c>
      <c r="AY285">
        <v>1.2845308559917601</v>
      </c>
      <c r="AZ285">
        <v>-1.93036695318369</v>
      </c>
      <c r="BA285">
        <v>2.58096641773591</v>
      </c>
      <c r="BB285">
        <v>-0.88567939592394396</v>
      </c>
      <c r="BC285">
        <v>0.15406054153572801</v>
      </c>
      <c r="BD285">
        <v>0.80151816855504898</v>
      </c>
      <c r="BE285">
        <v>0.309273019593093</v>
      </c>
      <c r="BF285">
        <v>0.33449892689532101</v>
      </c>
      <c r="BG285">
        <v>-1.2419977520948999</v>
      </c>
      <c r="BH285">
        <v>0.31161904917098598</v>
      </c>
      <c r="BI285">
        <v>1.9285983069494299</v>
      </c>
      <c r="BJ285">
        <v>-1.83528113484499</v>
      </c>
      <c r="BK285">
        <v>1.8861552001908399</v>
      </c>
      <c r="BL285">
        <v>-0.102233439611155</v>
      </c>
      <c r="BM285">
        <v>-1.1445878223639701</v>
      </c>
      <c r="BN285">
        <v>0.27653648321574997</v>
      </c>
      <c r="BP285">
        <v>-0.509651724587457</v>
      </c>
      <c r="BQ285">
        <v>0.98004978644894403</v>
      </c>
      <c r="BR285">
        <v>-2.0095697489523401</v>
      </c>
      <c r="BS285">
        <v>-0.52418259219848595</v>
      </c>
      <c r="BT285">
        <v>2.21560575846524</v>
      </c>
      <c r="BU285">
        <v>-0.16213844619414899</v>
      </c>
      <c r="BV285">
        <v>-0.28361196182231702</v>
      </c>
      <c r="BW285">
        <v>-0.59924726310782706</v>
      </c>
      <c r="BX285">
        <v>-1.6969124534625699</v>
      </c>
      <c r="BY285">
        <v>-1.1833714735985299</v>
      </c>
      <c r="BZ285">
        <v>0.17996560636674999</v>
      </c>
      <c r="CA285">
        <v>-1.5812251546776701</v>
      </c>
      <c r="CB285">
        <v>1.2925304754389799</v>
      </c>
      <c r="CC285">
        <v>6.2967681333247996E-2</v>
      </c>
      <c r="CD285">
        <v>-2.5427798199416398</v>
      </c>
      <c r="CE285">
        <v>-0.86255026635626597</v>
      </c>
      <c r="CF285">
        <v>1.42012563974276</v>
      </c>
      <c r="CG285">
        <v>1.2989403086976401</v>
      </c>
      <c r="CH285">
        <v>-1.4420016151234401</v>
      </c>
      <c r="CI285">
        <v>1.25712114167982</v>
      </c>
      <c r="CJ285">
        <v>-0.33222690744878502</v>
      </c>
      <c r="CK285">
        <v>-0.38173989187271201</v>
      </c>
      <c r="CL285">
        <v>1.9670046382088899</v>
      </c>
      <c r="CM285">
        <v>0.186791586020263</v>
      </c>
      <c r="CO285">
        <v>1.27839848300937</v>
      </c>
      <c r="CP285">
        <v>1.02438148060173</v>
      </c>
      <c r="CQ285">
        <v>0.202223282576597</v>
      </c>
      <c r="CR285">
        <v>-0.506292362479144</v>
      </c>
      <c r="CS285">
        <v>-0.20653825094996101</v>
      </c>
      <c r="CT285">
        <v>1.58368775209965</v>
      </c>
      <c r="CU285">
        <v>0.27876058502442902</v>
      </c>
      <c r="CV285">
        <v>0.51231971883680705</v>
      </c>
      <c r="CW285">
        <v>-1.0122089392098099</v>
      </c>
      <c r="CX285">
        <v>-0.39206066767292203</v>
      </c>
      <c r="CY285">
        <v>-1.00104397743053</v>
      </c>
      <c r="CZ285">
        <v>-3.6803821110879702</v>
      </c>
      <c r="DA285">
        <v>1.35200065815297</v>
      </c>
      <c r="DB285">
        <v>-2.3522561044046602</v>
      </c>
      <c r="DD285">
        <v>0.93414498278434599</v>
      </c>
      <c r="DE285">
        <v>2.6640550120646398</v>
      </c>
      <c r="DF285">
        <v>2.36946293953224</v>
      </c>
      <c r="DG285">
        <v>0.686466485967685</v>
      </c>
      <c r="DH285">
        <v>1.30879374210053</v>
      </c>
      <c r="DI285">
        <v>0.44147756107122399</v>
      </c>
      <c r="DJ285">
        <v>0.16921532478591</v>
      </c>
      <c r="DK285">
        <v>-1.97944749070302</v>
      </c>
      <c r="DL285">
        <v>2.2679064388285002</v>
      </c>
      <c r="DM285">
        <v>0.97043000514531697</v>
      </c>
      <c r="DN285">
        <v>-8.4183326453057802E-2</v>
      </c>
      <c r="DO285">
        <v>-1.0334257153772299</v>
      </c>
      <c r="DP285">
        <v>0.47706233508506601</v>
      </c>
      <c r="DQ285">
        <v>-0.44558360914379602</v>
      </c>
      <c r="DR285">
        <v>0.17473464449722101</v>
      </c>
      <c r="DS285">
        <v>1.54891515412601</v>
      </c>
      <c r="DT285">
        <v>0.81505724665475998</v>
      </c>
      <c r="DU285">
        <v>8.5255262274586102E-2</v>
      </c>
      <c r="DV285">
        <v>0.38193762247829</v>
      </c>
      <c r="DW285">
        <v>-1.0788871546537799</v>
      </c>
      <c r="DX285">
        <v>0.83391661628411395</v>
      </c>
      <c r="DY285">
        <v>0.50314109321334399</v>
      </c>
      <c r="DZ285">
        <v>0.63650092015450399</v>
      </c>
      <c r="EA285">
        <v>0.104405435922672</v>
      </c>
      <c r="EB285">
        <v>-0.21800197928314399</v>
      </c>
      <c r="EC285">
        <v>0.42962653624272201</v>
      </c>
      <c r="ED285">
        <v>-1.0493385742847701</v>
      </c>
      <c r="EE285">
        <v>0.93896873040648599</v>
      </c>
      <c r="EF285">
        <v>0.434209300510702</v>
      </c>
      <c r="EG285">
        <v>0.67350288936722802</v>
      </c>
      <c r="EH285">
        <v>1.5027459805423899</v>
      </c>
      <c r="EI285">
        <v>1.1454894902271899</v>
      </c>
      <c r="EJ285">
        <v>0.15888564685155901</v>
      </c>
      <c r="EK285">
        <v>-0.51914578471041795</v>
      </c>
      <c r="EL285">
        <v>-1.36842740603242</v>
      </c>
      <c r="EM285">
        <v>0.67444954383972799</v>
      </c>
      <c r="EN285">
        <v>0.54945683823461899</v>
      </c>
      <c r="EO285">
        <v>-6.4772631958476302E-3</v>
      </c>
      <c r="EQ285">
        <v>0.649728757525736</v>
      </c>
      <c r="ER285">
        <v>0.23381723221973499</v>
      </c>
      <c r="ES285">
        <v>0.26401088616694302</v>
      </c>
      <c r="ET285">
        <v>-6.71727530061617E-3</v>
      </c>
      <c r="EV285">
        <v>-0.923382176279119</v>
      </c>
      <c r="EW285">
        <v>-0.59195411949985999</v>
      </c>
      <c r="EX285">
        <v>-3.29077977785346</v>
      </c>
      <c r="EY285">
        <v>0.87787711236160204</v>
      </c>
      <c r="EZ285">
        <v>2.9460100644428202</v>
      </c>
      <c r="FA285">
        <v>-1.3338227448912201</v>
      </c>
      <c r="FB285">
        <v>2.4658070651639701</v>
      </c>
      <c r="FC285">
        <v>-0.68853301081617202</v>
      </c>
      <c r="FD285">
        <v>0.595519640410203</v>
      </c>
      <c r="FE285">
        <v>-0.384553916774166</v>
      </c>
      <c r="FF285">
        <v>0.81303391616529597</v>
      </c>
      <c r="FG285">
        <v>-0.25701049071358301</v>
      </c>
      <c r="FH285">
        <v>0.69833382185606796</v>
      </c>
      <c r="FI285">
        <v>-0.187435302177619</v>
      </c>
      <c r="FJ285">
        <v>-0.48257245143759098</v>
      </c>
      <c r="FK285">
        <v>-6.7240216594655101E-3</v>
      </c>
      <c r="FL285">
        <v>-0.37560564296654803</v>
      </c>
      <c r="FM285">
        <v>-0.88657563001106598</v>
      </c>
      <c r="FN285">
        <v>2.4328843082912499</v>
      </c>
      <c r="FO285">
        <v>-1.63309985791784</v>
      </c>
      <c r="FP285">
        <v>1.54263763342897</v>
      </c>
      <c r="FQ285">
        <v>0.74365326599945503</v>
      </c>
      <c r="FR285">
        <v>1.963037587484</v>
      </c>
      <c r="FS285">
        <v>0.47252374188246898</v>
      </c>
      <c r="FT285">
        <v>1.31439961642172</v>
      </c>
      <c r="FU285">
        <v>-0.163255680308794</v>
      </c>
      <c r="FV285">
        <v>-0.16581533718635899</v>
      </c>
      <c r="FW285">
        <v>-1.2018684328722899</v>
      </c>
      <c r="FX285">
        <v>1.1821268137282499</v>
      </c>
      <c r="FY285">
        <v>-1.6291707106574901E-2</v>
      </c>
      <c r="GB285">
        <v>0.39054231274349099</v>
      </c>
      <c r="GC285">
        <v>-0.88750781114868005</v>
      </c>
      <c r="GD285">
        <v>0.20318834176578099</v>
      </c>
      <c r="GE285">
        <v>-2.5091354003052402</v>
      </c>
      <c r="GF285">
        <v>0.97032853882410597</v>
      </c>
      <c r="GG285">
        <v>0.23167021208791999</v>
      </c>
      <c r="GH285">
        <v>-2.4230692809396701</v>
      </c>
      <c r="GI285">
        <v>-1.58375869532392</v>
      </c>
      <c r="GJ285">
        <v>0.69509874556388196</v>
      </c>
      <c r="GK285">
        <v>0.39237747623701602</v>
      </c>
      <c r="GL285">
        <v>-5.26671032275772E-2</v>
      </c>
      <c r="GM285">
        <v>0.324350241862703</v>
      </c>
      <c r="GN285">
        <v>2.1688747860025601</v>
      </c>
      <c r="GO285">
        <v>-4.2535763442210701</v>
      </c>
      <c r="GP285">
        <v>-4.7523416924377698E-2</v>
      </c>
      <c r="GQ285">
        <v>0.722871228208533</v>
      </c>
      <c r="GR285">
        <v>2.3755445936330899</v>
      </c>
      <c r="GS285">
        <v>-0.33823145195128701</v>
      </c>
      <c r="GT285">
        <v>0.15532802299276199</v>
      </c>
      <c r="GU285">
        <v>-0.20931758526785399</v>
      </c>
      <c r="GV285">
        <v>1.51704633262852</v>
      </c>
      <c r="GW285">
        <v>-2.60603319466099</v>
      </c>
      <c r="GX285">
        <v>1.2043688637277199</v>
      </c>
      <c r="GY285">
        <v>-0.79249269219872098</v>
      </c>
      <c r="GZ285">
        <v>-0.92136517096150805</v>
      </c>
      <c r="HA285">
        <v>-1.8286618528691201</v>
      </c>
      <c r="HB285">
        <v>1.5956165989336999</v>
      </c>
      <c r="HC285">
        <v>-0.41387318478882701</v>
      </c>
      <c r="HD285">
        <v>-0.38593011449847803</v>
      </c>
      <c r="HE285">
        <v>1.2217509420224799</v>
      </c>
      <c r="HF285">
        <v>0.42142172733292699</v>
      </c>
      <c r="HG285">
        <v>-0.38769408092775798</v>
      </c>
      <c r="HI285">
        <v>1.4574307122529699</v>
      </c>
      <c r="HJ285">
        <v>1.0452421829541001</v>
      </c>
      <c r="HK285">
        <v>0.25887749980029201</v>
      </c>
      <c r="HL285">
        <v>0.98050579072150901</v>
      </c>
      <c r="HM285">
        <v>1.02060977951623E-2</v>
      </c>
      <c r="HN285">
        <v>0.64367957820650201</v>
      </c>
      <c r="HO285">
        <v>0.48656770104571501</v>
      </c>
      <c r="HP285">
        <v>-0.23060864259605299</v>
      </c>
      <c r="HQ285">
        <v>0.71697561979817703</v>
      </c>
      <c r="HR285">
        <v>-0.19559431675588701</v>
      </c>
      <c r="HS285">
        <v>-0.107456357818592</v>
      </c>
      <c r="HT285">
        <v>-0.40893576488088001</v>
      </c>
      <c r="HV285">
        <v>-1.2943349469423999</v>
      </c>
      <c r="HW285">
        <v>1.04533214816911</v>
      </c>
      <c r="HX285">
        <v>0.129019077030534</v>
      </c>
      <c r="HY285">
        <v>-0.71594904857192898</v>
      </c>
      <c r="HZ285">
        <v>0.75946838242089099</v>
      </c>
      <c r="IA285">
        <v>-0.44208001227161697</v>
      </c>
      <c r="IB285">
        <v>6.4676471993152504E-2</v>
      </c>
      <c r="IC285">
        <v>0.69899021509627302</v>
      </c>
      <c r="ID285">
        <v>-1.0255641313960999</v>
      </c>
      <c r="IE285">
        <v>1.19020243491832</v>
      </c>
      <c r="IF285">
        <v>1.59100134624168E-2</v>
      </c>
      <c r="IG285">
        <v>1.83425327868463</v>
      </c>
      <c r="IH285">
        <v>-0.26622750092428799</v>
      </c>
      <c r="II285">
        <v>9.7530445964366705E-2</v>
      </c>
      <c r="IJ285">
        <v>-1.92296851100764</v>
      </c>
      <c r="IK285">
        <v>1.6406610478952599</v>
      </c>
      <c r="IL285">
        <v>0.55535189076181302</v>
      </c>
      <c r="IM285">
        <v>0.472136474854778</v>
      </c>
      <c r="IN285">
        <v>-0.40258641047330501</v>
      </c>
      <c r="IO285">
        <v>-6.1995449414098402E-2</v>
      </c>
      <c r="IP285">
        <v>0.21901009331486401</v>
      </c>
      <c r="IQ285">
        <v>-6.5155154698004494E-2</v>
      </c>
      <c r="IR285">
        <v>0.85627195130655298</v>
      </c>
      <c r="IS285">
        <v>3.92149595427327E-2</v>
      </c>
      <c r="IT285">
        <v>0.16478066809213501</v>
      </c>
      <c r="IU285">
        <v>0.16894775017135499</v>
      </c>
      <c r="IV285">
        <v>0.62055686812527699</v>
      </c>
      <c r="IW285">
        <v>0.24409602156083601</v>
      </c>
      <c r="IX285">
        <v>0.51678208328667097</v>
      </c>
      <c r="IY285">
        <v>0.72797116008587204</v>
      </c>
      <c r="JA285">
        <v>0.85482995091297198</v>
      </c>
      <c r="JB285">
        <v>0.58010046395793302</v>
      </c>
      <c r="JC285">
        <v>-0.59761315969808504</v>
      </c>
      <c r="JD285">
        <v>-0.20276796694815899</v>
      </c>
      <c r="JE285">
        <v>7.1805383777245907E-2</v>
      </c>
      <c r="JF285">
        <v>-0.40506636369173099</v>
      </c>
      <c r="JG285">
        <v>0.86510892033402298</v>
      </c>
      <c r="JH285">
        <v>-0.29157889875932602</v>
      </c>
      <c r="JI285">
        <v>-0.57513377460054504</v>
      </c>
      <c r="JJ285">
        <v>0.52827592298854098</v>
      </c>
      <c r="JK285">
        <v>0.39374600582959801</v>
      </c>
      <c r="JL285">
        <v>0.53723414512205603</v>
      </c>
      <c r="JM285">
        <v>0.173516819995712</v>
      </c>
    </row>
    <row r="286" spans="1:273" x14ac:dyDescent="0.25">
      <c r="A286" s="30">
        <v>44369</v>
      </c>
      <c r="B286" s="31" t="s">
        <v>1714</v>
      </c>
      <c r="C286" s="23" t="s">
        <v>1746</v>
      </c>
      <c r="D286" s="23" t="s">
        <v>1899</v>
      </c>
      <c r="E286" s="32">
        <v>116.65917399999999</v>
      </c>
      <c r="F286" s="37">
        <v>15000</v>
      </c>
      <c r="G286" s="16">
        <f>VLOOKUP(C286,dFundos!$A$1:$B$28,2,FALSE)</f>
        <v>36400343000190</v>
      </c>
      <c r="H286" s="13"/>
      <c r="I286">
        <f>_xll.ECONOMATICA(G286,"VOLATILITY","1Y",A286)</f>
        <v>18.2750822646485</v>
      </c>
      <c r="J286">
        <f>_xll.ECONOMATICA(G286,"NAV","1D",A286)</f>
        <v>128.67984599992599</v>
      </c>
      <c r="K286">
        <f>_xll.ECONOMATICA(G286,"NAV","1D",A286+1)</f>
        <v>128.57968500000399</v>
      </c>
      <c r="L286" s="6"/>
      <c r="S286">
        <v>-0.26080199995703901</v>
      </c>
      <c r="T286">
        <v>-4.8610777866997502E-2</v>
      </c>
      <c r="U286">
        <v>0.551107498176862</v>
      </c>
      <c r="V286">
        <v>1.48858266002208</v>
      </c>
      <c r="W286">
        <v>-0.32478483662998803</v>
      </c>
      <c r="X286">
        <v>1.8029944872978401</v>
      </c>
      <c r="Y286">
        <v>-0.19079990915997799</v>
      </c>
      <c r="Z286">
        <v>0.48497876960027497</v>
      </c>
      <c r="AA286">
        <v>-1.6328448922649801</v>
      </c>
      <c r="AB286">
        <v>0.68806361141469097</v>
      </c>
      <c r="AC286">
        <v>1.1742266186047301</v>
      </c>
      <c r="AD286">
        <v>-0.92958885543339398</v>
      </c>
      <c r="AE286">
        <v>2.3353173306531998</v>
      </c>
      <c r="AF286">
        <v>2.0090606434678202</v>
      </c>
      <c r="AG286">
        <v>-0.97716016625781799</v>
      </c>
      <c r="AH286">
        <v>9.8868896748172105E-2</v>
      </c>
      <c r="AI286">
        <v>-1.5617827822097801</v>
      </c>
      <c r="AJ286">
        <v>-0.31357560346805302</v>
      </c>
      <c r="AK286">
        <v>1.3749084570008601</v>
      </c>
      <c r="AL286">
        <v>-0.39493212525485399</v>
      </c>
      <c r="AM286">
        <v>1.68172223657166</v>
      </c>
      <c r="AN286">
        <v>0.93295173501246598</v>
      </c>
      <c r="AO286">
        <v>-0.77213383538037295</v>
      </c>
      <c r="AP286">
        <v>0.29552520336437699</v>
      </c>
      <c r="AQ286">
        <v>-1.0200273774899</v>
      </c>
      <c r="AR286">
        <v>1.41645232743031</v>
      </c>
      <c r="AS286">
        <v>1.3060232724456</v>
      </c>
      <c r="AT286">
        <v>-0.955802628322999</v>
      </c>
      <c r="AU286">
        <v>-0.59520003451325498</v>
      </c>
      <c r="AV286">
        <v>-0.86832175902600295</v>
      </c>
      <c r="AW286">
        <v>-0.24414394047198601</v>
      </c>
      <c r="AX286">
        <v>-0.88754320395310105</v>
      </c>
      <c r="AY286">
        <v>1.1402362024455199</v>
      </c>
      <c r="AZ286">
        <v>-1.22039694897467</v>
      </c>
      <c r="BA286">
        <v>2.25670426971192</v>
      </c>
      <c r="BB286">
        <v>-0.85957241108189897</v>
      </c>
      <c r="BC286">
        <v>0.59222504260105802</v>
      </c>
      <c r="BD286">
        <v>9.5901013992261098E-4</v>
      </c>
      <c r="BE286">
        <v>0.547380469834025</v>
      </c>
      <c r="BF286">
        <v>0.16272025641228499</v>
      </c>
      <c r="BG286">
        <v>-0.70239008709904704</v>
      </c>
      <c r="BH286">
        <v>4.5748829143121797E-2</v>
      </c>
      <c r="BI286">
        <v>0.82901235728058997</v>
      </c>
      <c r="BJ286">
        <v>-1.69191747218065</v>
      </c>
      <c r="BK286">
        <v>2.0281855990106101</v>
      </c>
      <c r="BL286">
        <v>-0.42267721864845997</v>
      </c>
      <c r="BM286">
        <v>-2.07854412610686</v>
      </c>
      <c r="BN286">
        <v>0.113426805728523</v>
      </c>
      <c r="BP286">
        <v>-0.75533168865149503</v>
      </c>
      <c r="BQ286">
        <v>1.30682574072125</v>
      </c>
      <c r="BR286">
        <v>-2.07046132127289</v>
      </c>
      <c r="BS286">
        <v>-0.37641861199517701</v>
      </c>
      <c r="BT286">
        <v>1.64894215668028</v>
      </c>
      <c r="BU286">
        <v>-2.32222422710038E-2</v>
      </c>
      <c r="BV286">
        <v>-0.53382886126200901</v>
      </c>
      <c r="BW286">
        <v>-0.29673671879209002</v>
      </c>
      <c r="BX286">
        <v>-0.42186931532341998</v>
      </c>
      <c r="BY286">
        <v>-0.71138323082777799</v>
      </c>
      <c r="BZ286">
        <v>0.89030779563472595</v>
      </c>
      <c r="CA286">
        <v>-0.835853759235761</v>
      </c>
      <c r="CB286">
        <v>0.65486398543725999</v>
      </c>
      <c r="CC286">
        <v>0.37831301815458601</v>
      </c>
      <c r="CD286">
        <v>-1.8534318734964501</v>
      </c>
      <c r="CE286">
        <v>-0.52754964835912699</v>
      </c>
      <c r="CF286">
        <v>0.96257146633433899</v>
      </c>
      <c r="CG286">
        <v>0.99750144254357997</v>
      </c>
      <c r="CH286">
        <v>-1.5463153926248201</v>
      </c>
      <c r="CI286">
        <v>1.15625848611671</v>
      </c>
      <c r="CJ286">
        <v>-0.35787353035630098</v>
      </c>
      <c r="CK286">
        <v>0.42866860221693098</v>
      </c>
      <c r="CL286">
        <v>1.1625435861788</v>
      </c>
      <c r="CM286">
        <v>0.194163910236966</v>
      </c>
      <c r="CO286">
        <v>0.94988339842530001</v>
      </c>
      <c r="CP286">
        <v>0.68186497992428496</v>
      </c>
      <c r="CQ286">
        <v>0.12967986040166599</v>
      </c>
      <c r="CR286">
        <v>-0.29409986445898501</v>
      </c>
      <c r="CS286">
        <v>2.55760194704635E-2</v>
      </c>
      <c r="CT286">
        <v>1.53475841307227</v>
      </c>
      <c r="CU286">
        <v>-4.15321210311959E-4</v>
      </c>
      <c r="CV286">
        <v>0.14699123221362201</v>
      </c>
      <c r="CW286">
        <v>-0.34369549930488602</v>
      </c>
      <c r="CX286">
        <v>-0.60387221965356697</v>
      </c>
      <c r="CY286">
        <v>-0.274915484806115</v>
      </c>
      <c r="CZ286">
        <v>-2.4014195617382899</v>
      </c>
      <c r="DA286">
        <v>0.92545364968827903</v>
      </c>
      <c r="DB286">
        <v>-2.50645337882816</v>
      </c>
      <c r="DD286">
        <v>1.4528950136082099</v>
      </c>
      <c r="DE286">
        <v>2.1894285795497099</v>
      </c>
      <c r="DF286">
        <v>2.87641491413524</v>
      </c>
      <c r="DG286">
        <v>0.246617119410075</v>
      </c>
      <c r="DH286">
        <v>-0.25922928261934403</v>
      </c>
      <c r="DI286">
        <v>-0.629222010502417</v>
      </c>
      <c r="DJ286">
        <v>0.48175080282817401</v>
      </c>
      <c r="DK286">
        <v>-1.3394087341112</v>
      </c>
      <c r="DL286">
        <v>1.79865447080374</v>
      </c>
      <c r="DM286">
        <v>0.68445667693595202</v>
      </c>
      <c r="DN286">
        <v>2.5706474480102801E-2</v>
      </c>
      <c r="DO286">
        <v>-0.89273792527819795</v>
      </c>
      <c r="DP286">
        <v>0.68084902250120605</v>
      </c>
      <c r="DQ286">
        <v>-2.75091330877331E-2</v>
      </c>
      <c r="DR286">
        <v>1.1842192523545201</v>
      </c>
      <c r="DS286">
        <v>0.68085933598922599</v>
      </c>
      <c r="DT286">
        <v>0.85151781531749304</v>
      </c>
      <c r="DU286">
        <v>0.28404270324244901</v>
      </c>
      <c r="DV286">
        <v>0.80525821031187705</v>
      </c>
      <c r="DW286">
        <v>-1.0097265368131001</v>
      </c>
      <c r="DX286">
        <v>0.14785240582568801</v>
      </c>
      <c r="DY286">
        <v>0.15509438580920701</v>
      </c>
      <c r="DZ286">
        <v>0.16468514859298</v>
      </c>
      <c r="EA286">
        <v>0.95931397208914904</v>
      </c>
      <c r="EB286">
        <v>-0.87062066459111498</v>
      </c>
      <c r="EC286">
        <v>0.71316087141895002</v>
      </c>
      <c r="ED286">
        <v>-1.11375830592806</v>
      </c>
      <c r="EE286">
        <v>0.53705275731772395</v>
      </c>
      <c r="EF286">
        <v>0.41244818730774602</v>
      </c>
      <c r="EG286">
        <v>0.39194529417727603</v>
      </c>
      <c r="EH286">
        <v>1.4372580488270601</v>
      </c>
      <c r="EI286">
        <v>1.31873957452626</v>
      </c>
      <c r="EJ286">
        <v>0.583015171287116</v>
      </c>
      <c r="EK286">
        <v>-8.7822266777948202E-2</v>
      </c>
      <c r="EL286">
        <v>-1.0219798272373699</v>
      </c>
      <c r="EM286">
        <v>0.62374233821174097</v>
      </c>
      <c r="EN286">
        <v>0.69931930920574803</v>
      </c>
      <c r="EO286">
        <v>0.120558429807716</v>
      </c>
      <c r="EQ286">
        <v>0.74159788127872195</v>
      </c>
      <c r="ER286">
        <v>7.9938351518649101E-2</v>
      </c>
      <c r="ES286">
        <v>0.36410778902791202</v>
      </c>
      <c r="ET286">
        <v>-0.104479720175732</v>
      </c>
      <c r="EV286">
        <v>-0.334172403836419</v>
      </c>
      <c r="EW286">
        <v>1.0656800259312101E-2</v>
      </c>
      <c r="EX286">
        <v>-2.9444666321069199</v>
      </c>
      <c r="EY286">
        <v>2.0396125210027098</v>
      </c>
      <c r="EZ286">
        <v>4.1084605341893603</v>
      </c>
      <c r="FA286">
        <v>-0.35397402943999601</v>
      </c>
      <c r="FB286">
        <v>0.97056759714177998</v>
      </c>
      <c r="FC286">
        <v>-0.44578885181181199</v>
      </c>
      <c r="FD286">
        <v>0.76760612137149997</v>
      </c>
      <c r="FE286">
        <v>-1.15917691236973</v>
      </c>
      <c r="FF286">
        <v>0.79486759805149598</v>
      </c>
      <c r="FG286">
        <v>0.29352003602980398</v>
      </c>
      <c r="FH286">
        <v>-0.16243400277744499</v>
      </c>
      <c r="FI286">
        <v>-0.91717445329777503</v>
      </c>
      <c r="FJ286">
        <v>-0.27112912766824598</v>
      </c>
      <c r="FK286">
        <v>-0.39502027384514798</v>
      </c>
      <c r="FL286">
        <v>-0.53239608114381598</v>
      </c>
      <c r="FM286">
        <v>-1.49466804314216</v>
      </c>
      <c r="FN286">
        <v>2.7248300237261001</v>
      </c>
      <c r="FO286">
        <v>-2.4629410248053301</v>
      </c>
      <c r="FP286">
        <v>2.0561110102789799</v>
      </c>
      <c r="FQ286">
        <v>1.1508291840073099</v>
      </c>
      <c r="FR286">
        <v>1.1092820484918799</v>
      </c>
      <c r="FS286">
        <v>0.23865843686508001</v>
      </c>
      <c r="FT286">
        <v>0.68324748190207196</v>
      </c>
      <c r="FU286">
        <v>0.33579473947611399</v>
      </c>
      <c r="FV286">
        <v>-0.40799404296194602</v>
      </c>
      <c r="FW286">
        <v>-1.11779090684649</v>
      </c>
      <c r="FX286">
        <v>1.1265589751928899</v>
      </c>
      <c r="FY286">
        <v>5.4544492013519602E-2</v>
      </c>
      <c r="GB286">
        <v>0.124800435878569</v>
      </c>
      <c r="GC286">
        <v>-0.99202829487694499</v>
      </c>
      <c r="GD286">
        <v>0.37047301702841701</v>
      </c>
      <c r="GE286">
        <v>-2.98341034167606</v>
      </c>
      <c r="GF286">
        <v>0.421896110856324</v>
      </c>
      <c r="GG286">
        <v>-0.142422577391699</v>
      </c>
      <c r="GH286">
        <v>-2.4749415753831299</v>
      </c>
      <c r="GI286">
        <v>-1.27962348888104</v>
      </c>
      <c r="GJ286">
        <v>1.11249281781056</v>
      </c>
      <c r="GK286">
        <v>2.73954259682796E-2</v>
      </c>
      <c r="GL286">
        <v>-0.82427689494579703</v>
      </c>
      <c r="GM286">
        <v>-0.105475170312275</v>
      </c>
      <c r="GN286">
        <v>1.4754496547539</v>
      </c>
      <c r="GO286">
        <v>-5.0299641456149402</v>
      </c>
      <c r="GP286">
        <v>0.80768065981828796</v>
      </c>
      <c r="GQ286">
        <v>0.42155265909968898</v>
      </c>
      <c r="GR286">
        <v>2.8980730519833702</v>
      </c>
      <c r="GS286">
        <v>-0.69278036544346799</v>
      </c>
      <c r="GT286">
        <v>0.932684747021995</v>
      </c>
      <c r="GU286">
        <v>-0.83644184487638995</v>
      </c>
      <c r="GV286">
        <v>1.4912784110492801</v>
      </c>
      <c r="GW286">
        <v>-2.9068556102174599</v>
      </c>
      <c r="GX286">
        <v>1.7158446356916099</v>
      </c>
      <c r="GY286">
        <v>-0.60775763859055598</v>
      </c>
      <c r="GZ286">
        <v>-0.76063650776632097</v>
      </c>
      <c r="HA286">
        <v>-2.1289235308358898</v>
      </c>
      <c r="HB286">
        <v>1.95672610916517</v>
      </c>
      <c r="HC286">
        <v>5.9939673337794402E-2</v>
      </c>
      <c r="HD286">
        <v>-0.638022110160819</v>
      </c>
      <c r="HE286">
        <v>1.6172609568457099</v>
      </c>
      <c r="HF286">
        <v>0.12543414632091299</v>
      </c>
      <c r="HG286">
        <v>0.22081240658735601</v>
      </c>
      <c r="HI286">
        <v>1.04019410609908</v>
      </c>
      <c r="HJ286">
        <v>0.81634072230372101</v>
      </c>
      <c r="HK286">
        <v>-9.2213758944126298E-2</v>
      </c>
      <c r="HL286">
        <v>1.0522544336709001</v>
      </c>
      <c r="HM286">
        <v>-3.3371344306942802E-2</v>
      </c>
      <c r="HN286">
        <v>0.70529940785490897</v>
      </c>
      <c r="HO286">
        <v>0.21758068414783299</v>
      </c>
      <c r="HP286">
        <v>-0.29830799676346897</v>
      </c>
      <c r="HQ286">
        <v>0.4488275570111</v>
      </c>
      <c r="HR286">
        <v>0.46893455473764301</v>
      </c>
      <c r="HS286">
        <v>-0.96612956649551096</v>
      </c>
      <c r="HT286">
        <v>-0.63369600802616299</v>
      </c>
      <c r="HV286">
        <v>-0.96631740498196494</v>
      </c>
      <c r="HW286">
        <v>1.19169231420528</v>
      </c>
      <c r="HX286">
        <v>0.25425518142583298</v>
      </c>
      <c r="HY286">
        <v>-0.59177701614316902</v>
      </c>
      <c r="HZ286">
        <v>0.70732568219682401</v>
      </c>
      <c r="IA286">
        <v>-0.30250312775024202</v>
      </c>
      <c r="IB286">
        <v>-0.37336155901357398</v>
      </c>
      <c r="IC286">
        <v>0.28145789710833902</v>
      </c>
      <c r="ID286">
        <v>-1.21922141861432</v>
      </c>
      <c r="IE286">
        <v>1.0073307754282701</v>
      </c>
      <c r="IF286">
        <v>-0.74267897653044201</v>
      </c>
      <c r="IG286">
        <v>2.0204991667924301</v>
      </c>
      <c r="IH286">
        <v>-1.4739267438017101</v>
      </c>
      <c r="II286">
        <v>0.39912669417390101</v>
      </c>
      <c r="IJ286">
        <v>-3.4142458092901502</v>
      </c>
      <c r="IK286">
        <v>0.97663654923962895</v>
      </c>
      <c r="IL286">
        <v>1.4213931879567101</v>
      </c>
      <c r="IM286">
        <v>0.695916681979725</v>
      </c>
      <c r="IN286">
        <v>-0.13209273110987901</v>
      </c>
      <c r="IO286">
        <v>-0.45918918121969898</v>
      </c>
      <c r="IP286">
        <v>0.94499488604924398</v>
      </c>
      <c r="IQ286">
        <v>-0.18764550550258699</v>
      </c>
      <c r="IR286">
        <v>1.7504053676020701</v>
      </c>
      <c r="IS286">
        <v>-0.39490110220867802</v>
      </c>
      <c r="IT286">
        <v>0.49716287921910401</v>
      </c>
      <c r="IU286">
        <v>0.148894842823211</v>
      </c>
      <c r="IV286">
        <v>0.57100898393400701</v>
      </c>
      <c r="IW286">
        <v>0.77308274612732897</v>
      </c>
      <c r="IX286">
        <v>0.64088662311405598</v>
      </c>
      <c r="IY286">
        <v>-0.10024999264715</v>
      </c>
      <c r="JA286">
        <v>0.25828700290730899</v>
      </c>
      <c r="JB286">
        <v>0.29927238574600801</v>
      </c>
      <c r="JC286">
        <v>-0.55551224722876202</v>
      </c>
      <c r="JD286">
        <v>-0.100824207584083</v>
      </c>
      <c r="JE286">
        <v>0.39831251706345899</v>
      </c>
      <c r="JF286">
        <v>-0.45008690240138099</v>
      </c>
      <c r="JG286">
        <v>0.92643328152917104</v>
      </c>
      <c r="JH286">
        <v>-6.1468945386877701E-2</v>
      </c>
      <c r="JI286">
        <v>-0.233402594312793</v>
      </c>
      <c r="JJ286">
        <v>2.0648557074309799E-2</v>
      </c>
      <c r="JK286">
        <v>0.29777278141409602</v>
      </c>
      <c r="JL286">
        <v>0.34286544469068803</v>
      </c>
      <c r="JM286">
        <v>3.6670309054898098E-2</v>
      </c>
    </row>
    <row r="287" spans="1:273" x14ac:dyDescent="0.25">
      <c r="A287" s="29">
        <v>44369</v>
      </c>
      <c r="B287" s="31" t="s">
        <v>1714</v>
      </c>
      <c r="C287" s="24" t="s">
        <v>1735</v>
      </c>
      <c r="D287" s="24" t="s">
        <v>1899</v>
      </c>
      <c r="E287" s="34">
        <v>15.667032000000001</v>
      </c>
      <c r="F287" s="38">
        <v>7500</v>
      </c>
      <c r="G287" s="16">
        <f>VLOOKUP(C287,dFundos!$A$1:$B$28,2,FALSE)</f>
        <v>18770648000102</v>
      </c>
      <c r="H287" s="13"/>
      <c r="I287">
        <f>_xll.ECONOMATICA(G287,"VOLATILITY","1Y",A287)</f>
        <v>20.215671586251101</v>
      </c>
      <c r="J287">
        <f>_xll.ECONOMATICA(G287,"NAV","1D",A287)</f>
        <v>480.37672400008898</v>
      </c>
      <c r="K287">
        <f>_xll.ECONOMATICA(G287,"NAV","1D",A287+1)</f>
        <v>478.71223299996899</v>
      </c>
      <c r="L287" s="6"/>
      <c r="M287">
        <v>-1.5270043611053601</v>
      </c>
      <c r="N287">
        <v>0.43632883462123601</v>
      </c>
      <c r="O287">
        <v>1.2400209010593199</v>
      </c>
      <c r="P287">
        <v>-0.79581980353395898</v>
      </c>
      <c r="Q287">
        <v>0.92403401122283002</v>
      </c>
      <c r="R287">
        <v>1.3179764404412699</v>
      </c>
      <c r="S287">
        <v>-1.17708245370522</v>
      </c>
      <c r="T287">
        <v>0.95692221166245905</v>
      </c>
      <c r="U287">
        <v>-0.83224484587844905</v>
      </c>
      <c r="V287">
        <v>2.5298878443209101</v>
      </c>
      <c r="W287">
        <v>-0.81226975253230205</v>
      </c>
      <c r="X287">
        <v>0.55843179761723105</v>
      </c>
      <c r="Y287">
        <v>4.8889024583331803E-2</v>
      </c>
      <c r="Z287">
        <v>0.45393988566502202</v>
      </c>
      <c r="AA287">
        <v>-0.378932929379516</v>
      </c>
      <c r="AB287">
        <v>0.78816569221089605</v>
      </c>
      <c r="AC287">
        <v>1.1878344483193399</v>
      </c>
      <c r="AD287">
        <v>-1.5394974793707701</v>
      </c>
      <c r="AE287">
        <v>1.06904821677745</v>
      </c>
      <c r="AF287">
        <v>0.54911935385462096</v>
      </c>
      <c r="AG287">
        <v>-2.8179439950690699</v>
      </c>
      <c r="AH287">
        <v>-0.77267278602448597</v>
      </c>
      <c r="AI287">
        <v>3.1686961483501398E-2</v>
      </c>
      <c r="AJ287">
        <v>-0.39181382026072198</v>
      </c>
      <c r="AK287">
        <v>0.31480504931096198</v>
      </c>
      <c r="AL287">
        <v>-1.1543864904524499</v>
      </c>
      <c r="AM287">
        <v>1.26256551102415</v>
      </c>
      <c r="AN287">
        <v>-8.9180949180445196E-2</v>
      </c>
      <c r="AO287">
        <v>1.90197271112993</v>
      </c>
      <c r="AP287">
        <v>2.8737577411448001</v>
      </c>
      <c r="AQ287">
        <v>4.7965157136786701E-2</v>
      </c>
      <c r="AR287">
        <v>0.55209915299201395</v>
      </c>
      <c r="AS287">
        <v>2.0172911075860598</v>
      </c>
      <c r="AT287">
        <v>1.0788366567794601</v>
      </c>
      <c r="AU287">
        <v>0.66193968086736299</v>
      </c>
      <c r="AV287">
        <v>-1.7171860941743899</v>
      </c>
      <c r="AW287">
        <v>2.4763668678133399</v>
      </c>
      <c r="AX287">
        <v>-1.46146654506083</v>
      </c>
      <c r="AY287">
        <v>0.84012998577236397</v>
      </c>
      <c r="AZ287">
        <v>1.9412215113334199</v>
      </c>
      <c r="BA287">
        <v>-0.20055749109815199</v>
      </c>
      <c r="BB287">
        <v>0.56794996526150499</v>
      </c>
      <c r="BC287">
        <v>1.2990642433578601</v>
      </c>
      <c r="BD287">
        <v>1.13118704848603</v>
      </c>
      <c r="BE287">
        <v>0.84784290556854103</v>
      </c>
      <c r="BF287">
        <v>-0.69108940842852495</v>
      </c>
      <c r="BG287">
        <v>3.59545211049408</v>
      </c>
      <c r="BH287">
        <v>-0.64837475247259102</v>
      </c>
      <c r="BI287">
        <v>-2.19548636159743</v>
      </c>
      <c r="BJ287">
        <v>0.62723219325562196</v>
      </c>
      <c r="BK287">
        <v>-0.59260151710986997</v>
      </c>
      <c r="BL287">
        <v>1.04297376419709</v>
      </c>
      <c r="BM287">
        <v>-5.06140416746348</v>
      </c>
      <c r="BN287">
        <v>-0.60955976114200905</v>
      </c>
      <c r="BP287">
        <v>-1.91779611759557</v>
      </c>
      <c r="BQ287">
        <v>0.84238273466326097</v>
      </c>
      <c r="BR287">
        <v>-1.5118993355827099</v>
      </c>
      <c r="BS287">
        <v>0.35488526355038602</v>
      </c>
      <c r="BT287">
        <v>-6.8432160787779098E-2</v>
      </c>
      <c r="BU287">
        <v>0.55751026338839405</v>
      </c>
      <c r="BV287">
        <v>-1.5533603886979099</v>
      </c>
      <c r="BW287">
        <v>-0.89595175277281702</v>
      </c>
      <c r="BX287">
        <v>0.98145273623231299</v>
      </c>
      <c r="BY287">
        <v>-6.1505195662903099E-2</v>
      </c>
      <c r="BZ287">
        <v>2.3933558451972199</v>
      </c>
      <c r="CA287">
        <v>-0.61703660740022304</v>
      </c>
      <c r="CB287">
        <v>-0.69287627047742695</v>
      </c>
      <c r="CC287">
        <v>2.1463312712512601</v>
      </c>
      <c r="CD287">
        <v>3.0534689863998201</v>
      </c>
      <c r="CE287">
        <v>-0.31962290586307102</v>
      </c>
      <c r="CF287">
        <v>0.55005783924570995</v>
      </c>
      <c r="CG287">
        <v>1.1084685042078499</v>
      </c>
      <c r="CH287">
        <v>-1.16644194076798</v>
      </c>
      <c r="CI287">
        <v>5.2461545419646399E-2</v>
      </c>
      <c r="CJ287">
        <v>-1.0728040112553601</v>
      </c>
      <c r="CK287">
        <v>2.07387589362042</v>
      </c>
      <c r="CL287">
        <v>0.44773883764719402</v>
      </c>
      <c r="CM287">
        <v>3.5476743141771301E-2</v>
      </c>
      <c r="CO287">
        <v>2.1816115231558801</v>
      </c>
      <c r="CP287">
        <v>-0.63424230474993204</v>
      </c>
      <c r="CQ287">
        <v>-0.19607222639024299</v>
      </c>
      <c r="CR287">
        <v>0.45357436247286398</v>
      </c>
      <c r="CS287">
        <v>-2.27108276803847</v>
      </c>
      <c r="CT287">
        <v>0.31967998293111999</v>
      </c>
      <c r="CU287">
        <v>0.32771679434517897</v>
      </c>
      <c r="CV287">
        <v>0.24630727293697399</v>
      </c>
      <c r="CW287">
        <v>0.78797241694701403</v>
      </c>
      <c r="CX287">
        <v>-1.8534150588493501</v>
      </c>
      <c r="CY287">
        <v>0.74960413239750801</v>
      </c>
      <c r="CZ287">
        <v>-2.7991814798951999</v>
      </c>
      <c r="DA287">
        <v>1.4982879138187899</v>
      </c>
      <c r="DB287">
        <v>-1.3686818167116099</v>
      </c>
      <c r="DD287">
        <v>2.9077430841425702</v>
      </c>
      <c r="DE287">
        <v>0.91647057834052204</v>
      </c>
      <c r="DF287">
        <v>0.39143257472460402</v>
      </c>
      <c r="DG287">
        <v>-2.9096214820128798</v>
      </c>
      <c r="DH287">
        <v>2.6597200667310998</v>
      </c>
      <c r="DI287">
        <v>-2.1112909348630602</v>
      </c>
      <c r="DJ287">
        <v>1.1316004060063301</v>
      </c>
      <c r="DK287">
        <v>-0.14470338337559999</v>
      </c>
      <c r="DL287">
        <v>1.68680509996193</v>
      </c>
      <c r="DM287">
        <v>-4.0295432063430801E-2</v>
      </c>
      <c r="DN287">
        <v>-1.3733232357481</v>
      </c>
      <c r="DO287">
        <v>-1.34775139094927</v>
      </c>
      <c r="DP287">
        <v>-0.33967133085752699</v>
      </c>
      <c r="DQ287">
        <v>0.70738225294917401</v>
      </c>
      <c r="DR287">
        <v>1.3784823031528499</v>
      </c>
      <c r="DS287">
        <v>0.68979289007984301</v>
      </c>
      <c r="DT287">
        <v>-1.15033062957082</v>
      </c>
      <c r="DU287">
        <v>-0.114203045177419</v>
      </c>
      <c r="DV287">
        <v>0.54439105224446405</v>
      </c>
      <c r="DW287">
        <v>-6.53080550364393E-2</v>
      </c>
      <c r="DX287">
        <v>-0.92776442734248099</v>
      </c>
      <c r="DY287">
        <v>0.393566421371361</v>
      </c>
      <c r="DZ287">
        <v>-1.8588448685477501</v>
      </c>
      <c r="EA287">
        <v>0.308510374088655</v>
      </c>
      <c r="EB287">
        <v>-0.921240870047768</v>
      </c>
      <c r="EC287">
        <v>0.92099220037198404</v>
      </c>
      <c r="ED287">
        <v>0.26804822791746102</v>
      </c>
      <c r="EE287">
        <v>-2.55715882994991</v>
      </c>
      <c r="EF287">
        <v>0.36149002098682098</v>
      </c>
      <c r="EG287">
        <v>0.892358096643875</v>
      </c>
      <c r="EH287">
        <v>0.26218230614176702</v>
      </c>
      <c r="EI287">
        <v>0.87026260425773205</v>
      </c>
      <c r="EJ287">
        <v>-0.26861410988203699</v>
      </c>
      <c r="EK287">
        <v>-0.507684243530093</v>
      </c>
      <c r="EL287">
        <v>0.94481983105652001</v>
      </c>
      <c r="EM287">
        <v>0.43143408056494098</v>
      </c>
      <c r="EN287">
        <v>1.0903779357249701</v>
      </c>
      <c r="EO287">
        <v>-9.7956521130981907E-3</v>
      </c>
      <c r="EQ287">
        <v>2.1709019960326299</v>
      </c>
      <c r="ER287">
        <v>-1.2563548665639199</v>
      </c>
      <c r="ES287">
        <v>-0.15835510512261</v>
      </c>
      <c r="ET287">
        <v>-7.7354419772745998E-3</v>
      </c>
      <c r="EV287">
        <v>-0.18695743438001999</v>
      </c>
      <c r="EW287">
        <v>1.0206755650870001</v>
      </c>
      <c r="EX287">
        <v>0.44835044027422599</v>
      </c>
      <c r="EY287">
        <v>3.4264253868968799</v>
      </c>
      <c r="EZ287">
        <v>0.62865794279787202</v>
      </c>
      <c r="FA287">
        <v>0.54925796848692698</v>
      </c>
      <c r="FB287">
        <v>-2.0967678196029702</v>
      </c>
      <c r="FC287">
        <v>-0.474285678228625</v>
      </c>
      <c r="FD287">
        <v>-2.10221898078089</v>
      </c>
      <c r="FE287">
        <v>0.49116230111394499</v>
      </c>
      <c r="FF287">
        <v>-0.158413348526665</v>
      </c>
      <c r="FG287">
        <v>1.7521596650112801</v>
      </c>
      <c r="FH287">
        <v>1.11243603878393</v>
      </c>
      <c r="FI287">
        <v>1.06100293505733</v>
      </c>
      <c r="FJ287">
        <v>1.3589272464741999</v>
      </c>
      <c r="FK287">
        <v>-7.87995941209374E-3</v>
      </c>
      <c r="FL287">
        <v>-1.5184725829385599</v>
      </c>
      <c r="FM287">
        <v>-2.0895732494864201</v>
      </c>
      <c r="FN287">
        <v>2.6482069837584299</v>
      </c>
      <c r="FO287">
        <v>-1.92278463437106</v>
      </c>
      <c r="FP287">
        <v>1.26528070213681</v>
      </c>
      <c r="FQ287">
        <v>0.17804239469114699</v>
      </c>
      <c r="FR287">
        <v>0.49448118425061699</v>
      </c>
      <c r="FS287">
        <v>1.9311490530526501</v>
      </c>
      <c r="FT287">
        <v>-0.72970711516973097</v>
      </c>
      <c r="FU287">
        <v>0.58946945555362595</v>
      </c>
      <c r="FV287">
        <v>0.386478974178317</v>
      </c>
      <c r="FW287">
        <v>0.101303335577541</v>
      </c>
      <c r="FX287">
        <v>0.10574020470812701</v>
      </c>
      <c r="FY287">
        <v>9.7854410705622299E-2</v>
      </c>
      <c r="GB287">
        <v>0.87643813130853199</v>
      </c>
      <c r="GC287">
        <v>0.120377730490873</v>
      </c>
      <c r="GD287">
        <v>-0.64281881759598003</v>
      </c>
      <c r="GE287">
        <v>7.5758914135803906E-2</v>
      </c>
      <c r="GF287">
        <v>-0.344937296085845</v>
      </c>
      <c r="GG287">
        <v>1.0379219751484901</v>
      </c>
      <c r="GH287">
        <v>-0.81687974616215797</v>
      </c>
      <c r="GI287">
        <v>0.94184294484875897</v>
      </c>
      <c r="GJ287">
        <v>2.0310126479671502</v>
      </c>
      <c r="GK287">
        <v>0.55294783542194603</v>
      </c>
      <c r="GL287">
        <v>6.3144381419988294E-2</v>
      </c>
      <c r="GM287">
        <v>-3.1983592873984898</v>
      </c>
      <c r="GN287">
        <v>2.21613250323571</v>
      </c>
      <c r="GO287">
        <v>1.38617086176964</v>
      </c>
      <c r="GP287">
        <v>1.67050675390783</v>
      </c>
      <c r="GQ287">
        <v>-1.0530586418099099</v>
      </c>
      <c r="GR287">
        <v>-1.6374905496377301</v>
      </c>
      <c r="GS287">
        <v>0.166866415020195</v>
      </c>
      <c r="GT287">
        <v>1.86007511638309</v>
      </c>
      <c r="GU287">
        <v>-4.6472306166833698E-2</v>
      </c>
      <c r="GV287">
        <v>-0.179481723625941</v>
      </c>
      <c r="GW287">
        <v>-1.93880096285284</v>
      </c>
      <c r="GX287">
        <v>-1.5102827601367601</v>
      </c>
      <c r="GY287">
        <v>0.99916643957840301</v>
      </c>
      <c r="GZ287">
        <v>-1.06408900874158</v>
      </c>
      <c r="HA287">
        <v>1.1157624687257299</v>
      </c>
      <c r="HB287">
        <v>1.5166358525675601</v>
      </c>
      <c r="HC287">
        <v>2.7834311073092999</v>
      </c>
      <c r="HD287">
        <v>0.42517489109741302</v>
      </c>
      <c r="HE287">
        <v>-0.86548408917224195</v>
      </c>
      <c r="HF287">
        <v>-1.1932218437323201</v>
      </c>
      <c r="HG287">
        <v>2.4675467249835501</v>
      </c>
      <c r="HI287">
        <v>0.88585596895427399</v>
      </c>
      <c r="HJ287">
        <v>-1.1493902253278101</v>
      </c>
      <c r="HK287">
        <v>0.93265301093197195</v>
      </c>
      <c r="HL287">
        <v>-0.39795215889171198</v>
      </c>
      <c r="HM287">
        <v>2.3794742386598999</v>
      </c>
      <c r="HN287">
        <v>0.91785832846653603</v>
      </c>
      <c r="HO287">
        <v>-0.45447031216099298</v>
      </c>
      <c r="HP287">
        <v>-0.54479714672197599</v>
      </c>
      <c r="HQ287">
        <v>-0.21132452602614599</v>
      </c>
      <c r="HR287">
        <v>-0.15267001772372199</v>
      </c>
      <c r="HS287">
        <v>-0.88361260377496398</v>
      </c>
      <c r="HT287">
        <v>-0.95532637615178795</v>
      </c>
      <c r="HV287">
        <v>-1.54011062995778</v>
      </c>
      <c r="HW287">
        <v>1.5203604074486099</v>
      </c>
      <c r="HX287">
        <v>-0.28241965037523198</v>
      </c>
      <c r="HY287">
        <v>3.1839278017287101E-2</v>
      </c>
      <c r="HZ287">
        <v>-1.5221696125081501</v>
      </c>
      <c r="IA287">
        <v>0.485623298845894</v>
      </c>
      <c r="IB287">
        <v>0.41464793011982698</v>
      </c>
      <c r="IC287">
        <v>-0.203826200686308</v>
      </c>
      <c r="ID287">
        <v>-0.26909052103292203</v>
      </c>
      <c r="IE287">
        <v>-1.2063640295309599</v>
      </c>
      <c r="IF287">
        <v>-0.28731794873237998</v>
      </c>
      <c r="IG287">
        <v>-0.15124859401112201</v>
      </c>
      <c r="IH287">
        <v>-1.20802817064032</v>
      </c>
      <c r="II287">
        <v>-0.83584431122290004</v>
      </c>
      <c r="IJ287">
        <v>-1.41829643325764</v>
      </c>
      <c r="IK287">
        <v>1.54334192175156</v>
      </c>
      <c r="IL287">
        <v>1.11396698193857</v>
      </c>
      <c r="IM287">
        <v>-0.43913251292906402</v>
      </c>
      <c r="IN287">
        <v>-1.0389367343122999</v>
      </c>
      <c r="IO287">
        <v>0.93258226388570598</v>
      </c>
      <c r="IP287">
        <v>0.461448065289005</v>
      </c>
      <c r="IQ287">
        <v>1.0514369872908</v>
      </c>
      <c r="IR287">
        <v>0.80145174451899903</v>
      </c>
      <c r="IS287">
        <v>-0.13038615279583601</v>
      </c>
      <c r="IT287">
        <v>-9.1615577002812601E-2</v>
      </c>
      <c r="IU287">
        <v>-0.72978474636329305</v>
      </c>
      <c r="IV287">
        <v>-0.40831795895428502</v>
      </c>
      <c r="IW287">
        <v>2.9584724507003599E-2</v>
      </c>
      <c r="IX287">
        <v>-1.1105599824986701</v>
      </c>
      <c r="IY287">
        <v>-1.03175816602743</v>
      </c>
      <c r="JA287">
        <v>-0.199529008568788</v>
      </c>
      <c r="JB287">
        <v>-0.17095051043725101</v>
      </c>
      <c r="JC287">
        <v>-7.0315286211553002E-2</v>
      </c>
      <c r="JD287">
        <v>0.20638807363866399</v>
      </c>
      <c r="JE287">
        <v>0.532240623033431</v>
      </c>
      <c r="JF287">
        <v>0.80423682848049804</v>
      </c>
      <c r="JG287">
        <v>-0.44837960076620198</v>
      </c>
      <c r="JH287">
        <v>-0.83218458212286395</v>
      </c>
      <c r="JI287">
        <v>-0.19080796819252999</v>
      </c>
      <c r="JJ287">
        <v>-0.46621697183582</v>
      </c>
      <c r="JK287">
        <v>-0.77173644403956099</v>
      </c>
      <c r="JL287">
        <v>0.64382927957922198</v>
      </c>
      <c r="JM287">
        <v>4.6620568718935801E-2</v>
      </c>
    </row>
    <row r="288" spans="1:273" x14ac:dyDescent="0.25">
      <c r="A288" s="30">
        <v>44369</v>
      </c>
      <c r="B288" s="31" t="s">
        <v>1714</v>
      </c>
      <c r="C288" s="23" t="s">
        <v>1739</v>
      </c>
      <c r="D288" s="23" t="s">
        <v>1899</v>
      </c>
      <c r="E288" s="32">
        <v>12.791171</v>
      </c>
      <c r="F288" s="37">
        <v>7500</v>
      </c>
      <c r="G288" s="16">
        <f>VLOOKUP(C288,dFundos!$A$1:$B$28,2,FALSE)</f>
        <v>19436835000117</v>
      </c>
      <c r="H288" s="13"/>
      <c r="I288">
        <f>_xll.ECONOMATICA(G288,"VOLATILITY","1Y",A288)</f>
        <v>21.2032489940466</v>
      </c>
      <c r="J288">
        <f>_xll.ECONOMATICA(G288,"NAV","1D",A288)</f>
        <v>588.28924799989898</v>
      </c>
      <c r="K288">
        <f>_xll.ECONOMATICA(G288,"NAV","1D",A288+1)</f>
        <v>586.34190599992905</v>
      </c>
      <c r="L288" s="6"/>
      <c r="M288">
        <v>-1.64881667524241</v>
      </c>
      <c r="N288">
        <v>0.65882096623681696</v>
      </c>
      <c r="O288">
        <v>0.78282353642862301</v>
      </c>
      <c r="P288">
        <v>-0.43020223492931098</v>
      </c>
      <c r="Q288">
        <v>0.941061544290278</v>
      </c>
      <c r="R288">
        <v>1.3802037750792799</v>
      </c>
      <c r="S288">
        <v>-1.04732682539179</v>
      </c>
      <c r="T288">
        <v>0.91846365903620597</v>
      </c>
      <c r="U288">
        <v>-0.89153719491150696</v>
      </c>
      <c r="V288">
        <v>2.7201906690606799</v>
      </c>
      <c r="W288">
        <v>-0.48060172430268699</v>
      </c>
      <c r="X288">
        <v>0.65309472320223005</v>
      </c>
      <c r="Y288">
        <v>0.33479570902272798</v>
      </c>
      <c r="Z288">
        <v>4.4371363037498703E-2</v>
      </c>
      <c r="AA288">
        <v>-0.74719536141856202</v>
      </c>
      <c r="AB288">
        <v>0.92172030435904195</v>
      </c>
      <c r="AC288">
        <v>1.0434670293761901</v>
      </c>
      <c r="AD288">
        <v>-1.5772773856042499</v>
      </c>
      <c r="AE288">
        <v>1.28708233642101</v>
      </c>
      <c r="AF288">
        <v>0.84763069789914902</v>
      </c>
      <c r="AG288">
        <v>-3.21802875396315</v>
      </c>
      <c r="AH288">
        <v>-0.82578364535947901</v>
      </c>
      <c r="AI288">
        <v>-0.23176444228738499</v>
      </c>
      <c r="AJ288">
        <v>-0.32049389683379598</v>
      </c>
      <c r="AK288">
        <v>0.40947878260340098</v>
      </c>
      <c r="AL288">
        <v>-1.32353080116445</v>
      </c>
      <c r="AM288">
        <v>1.1706028491971701</v>
      </c>
      <c r="AN288">
        <v>0.21955449083179701</v>
      </c>
      <c r="AO288">
        <v>2.1866398550628201</v>
      </c>
      <c r="AP288">
        <v>2.92431673115061</v>
      </c>
      <c r="AQ288">
        <v>0.16635726387903599</v>
      </c>
      <c r="AR288">
        <v>0.50795775296137402</v>
      </c>
      <c r="AS288">
        <v>2.3118014791179999</v>
      </c>
      <c r="AT288">
        <v>0.79219418166758304</v>
      </c>
      <c r="AU288">
        <v>0.41454290185356502</v>
      </c>
      <c r="AV288">
        <v>-2.0037714530190001</v>
      </c>
      <c r="AW288">
        <v>2.6638099750925899</v>
      </c>
      <c r="AX288">
        <v>-1.38729776072068</v>
      </c>
      <c r="AY288">
        <v>0.82024485564034</v>
      </c>
      <c r="AZ288">
        <v>2.2637015790678601</v>
      </c>
      <c r="BA288">
        <v>6.5797892602859107E-2</v>
      </c>
      <c r="BB288">
        <v>0.59967500783386596</v>
      </c>
      <c r="BC288">
        <v>1.5838471999813899</v>
      </c>
      <c r="BD288">
        <v>1.2553116288472701</v>
      </c>
      <c r="BE288">
        <v>0.73167503105651099</v>
      </c>
      <c r="BF288">
        <v>-0.65658299390634101</v>
      </c>
      <c r="BG288">
        <v>4.2694141317042504</v>
      </c>
      <c r="BH288">
        <v>-0.92877430552107398</v>
      </c>
      <c r="BI288">
        <v>-2.18233374607735</v>
      </c>
      <c r="BJ288">
        <v>0.85752372433489699</v>
      </c>
      <c r="BK288">
        <v>-0.42129086186832898</v>
      </c>
      <c r="BL288">
        <v>0.93195251556608105</v>
      </c>
      <c r="BM288">
        <v>-5.4662812443930298</v>
      </c>
      <c r="BN288">
        <v>-1.08156894948479</v>
      </c>
      <c r="BP288">
        <v>-1.93223141832277</v>
      </c>
      <c r="BQ288">
        <v>1.00074127458356</v>
      </c>
      <c r="BR288">
        <v>-1.53597274784261</v>
      </c>
      <c r="BS288">
        <v>9.0866466780425995E-2</v>
      </c>
      <c r="BT288">
        <v>-3.0238047565944701E-2</v>
      </c>
      <c r="BU288">
        <v>1.0303414775989901</v>
      </c>
      <c r="BV288">
        <v>-1.83275347690142</v>
      </c>
      <c r="BW288">
        <v>-1.07344123916846</v>
      </c>
      <c r="BX288">
        <v>0.89068128363578603</v>
      </c>
      <c r="BY288">
        <v>0.256852741040348</v>
      </c>
      <c r="BZ288">
        <v>2.6860387783017399</v>
      </c>
      <c r="CA288">
        <v>-0.73472862850394405</v>
      </c>
      <c r="CB288">
        <v>-0.62954208042356197</v>
      </c>
      <c r="CC288">
        <v>2.2879627142174299</v>
      </c>
      <c r="CD288">
        <v>2.97322729602456</v>
      </c>
      <c r="CE288">
        <v>-0.18651463797141299</v>
      </c>
      <c r="CF288">
        <v>0.47134471442404902</v>
      </c>
      <c r="CG288">
        <v>1.2650993847273599</v>
      </c>
      <c r="CH288">
        <v>-1.43914310710898</v>
      </c>
      <c r="CI288">
        <v>3.1338360349764102E-2</v>
      </c>
      <c r="CJ288">
        <v>-1.1647848350548899</v>
      </c>
      <c r="CK288">
        <v>2.0262638201529599</v>
      </c>
      <c r="CL288">
        <v>0.44954124568903397</v>
      </c>
      <c r="CM288">
        <v>0.232453504941077</v>
      </c>
      <c r="CO288">
        <v>2.49667650878109</v>
      </c>
      <c r="CP288">
        <v>-0.62924743433541197</v>
      </c>
      <c r="CQ288">
        <v>-0.36936001852154698</v>
      </c>
      <c r="CR288">
        <v>0.30873517152940599</v>
      </c>
      <c r="CS288">
        <v>-2.3373821236418699</v>
      </c>
      <c r="CT288">
        <v>0.362557622611348</v>
      </c>
      <c r="CU288">
        <v>0.546331972327607</v>
      </c>
      <c r="CV288">
        <v>-6.0534084150276599E-2</v>
      </c>
      <c r="CW288">
        <v>0.81229088154941598</v>
      </c>
      <c r="CX288">
        <v>-1.9202834265343001</v>
      </c>
      <c r="CY288">
        <v>1.18528623024758</v>
      </c>
      <c r="CZ288">
        <v>-3.06642666264452</v>
      </c>
      <c r="DA288">
        <v>1.64141716595623</v>
      </c>
      <c r="DB288">
        <v>-1.6763631855610599</v>
      </c>
      <c r="DD288">
        <v>2.5300113380581002</v>
      </c>
      <c r="DE288">
        <v>1.62766104913317</v>
      </c>
      <c r="DF288">
        <v>0.38042509640945399</v>
      </c>
      <c r="DG288">
        <v>-2.7437930161795498</v>
      </c>
      <c r="DH288">
        <v>1.5603220219418299</v>
      </c>
      <c r="DI288">
        <v>-2.3846260392929302</v>
      </c>
      <c r="DJ288">
        <v>1.3934077394878801</v>
      </c>
      <c r="DK288">
        <v>3.9459625622839702E-2</v>
      </c>
      <c r="DL288">
        <v>1.49128931388987</v>
      </c>
      <c r="DM288">
        <v>-2.4247810233646298E-2</v>
      </c>
      <c r="DN288">
        <v>-1.33777264600212</v>
      </c>
      <c r="DO288">
        <v>-1.40757141680297</v>
      </c>
      <c r="DP288">
        <v>-0.19887226635546501</v>
      </c>
      <c r="DQ288">
        <v>0.66233606521564103</v>
      </c>
      <c r="DR288">
        <v>0.96418511384399597</v>
      </c>
      <c r="DS288">
        <v>0.449127142201178</v>
      </c>
      <c r="DT288">
        <v>-1.1258289699981101</v>
      </c>
      <c r="DU288">
        <v>-0.14914763032720699</v>
      </c>
      <c r="DV288">
        <v>0.56626326022524198</v>
      </c>
      <c r="DW288">
        <v>0.218552884871315</v>
      </c>
      <c r="DX288">
        <v>-0.78974821608426304</v>
      </c>
      <c r="DY288">
        <v>0.12408562342898199</v>
      </c>
      <c r="DZ288">
        <v>-1.95536760902542</v>
      </c>
      <c r="EA288">
        <v>9.6475320606259601E-2</v>
      </c>
      <c r="EB288">
        <v>-0.74562311019690197</v>
      </c>
      <c r="EC288">
        <v>0.85328375480457896</v>
      </c>
      <c r="ED288">
        <v>6.6394701025274103E-2</v>
      </c>
      <c r="EE288">
        <v>-2.5147544421088202</v>
      </c>
      <c r="EF288">
        <v>0.52187599721946798</v>
      </c>
      <c r="EG288">
        <v>1.1314133458654401</v>
      </c>
      <c r="EH288">
        <v>0.204585925166612</v>
      </c>
      <c r="EI288">
        <v>1.0478060317836899</v>
      </c>
      <c r="EJ288">
        <v>-0.242702494142577</v>
      </c>
      <c r="EK288">
        <v>-0.51195444248151001</v>
      </c>
      <c r="EL288">
        <v>0.61094098346074999</v>
      </c>
      <c r="EM288">
        <v>0.59658213122020198</v>
      </c>
      <c r="EN288">
        <v>0.80481703753321199</v>
      </c>
      <c r="EO288">
        <v>-7.70674696468632E-3</v>
      </c>
      <c r="EQ288">
        <v>2.50752206429752</v>
      </c>
      <c r="ER288">
        <v>-1.1849055748825801</v>
      </c>
      <c r="ES288">
        <v>-0.22669077179671099</v>
      </c>
      <c r="ET288">
        <v>-7.6920737228647297E-3</v>
      </c>
      <c r="EV288">
        <v>-0.25515181050650398</v>
      </c>
      <c r="EW288">
        <v>0.98000114794558602</v>
      </c>
      <c r="EX288">
        <v>-0.31145954390012798</v>
      </c>
      <c r="EY288">
        <v>3.37231223729759</v>
      </c>
      <c r="EZ288">
        <v>0.86147812926356004</v>
      </c>
      <c r="FA288">
        <v>0.23407459029840499</v>
      </c>
      <c r="FB288">
        <v>-2.4418283885097498</v>
      </c>
      <c r="FC288">
        <v>-0.26494972516957199</v>
      </c>
      <c r="FD288">
        <v>-2.4918021056691901</v>
      </c>
      <c r="FE288">
        <v>0.72829950950108502</v>
      </c>
      <c r="FF288">
        <v>-0.16178208970814001</v>
      </c>
      <c r="FG288">
        <v>1.89646536691725</v>
      </c>
      <c r="FH288">
        <v>1.74145754481287</v>
      </c>
      <c r="FI288">
        <v>1.28522521226841</v>
      </c>
      <c r="FJ288">
        <v>1.53694036253</v>
      </c>
      <c r="FK288">
        <v>-7.8295311141118908E-3</v>
      </c>
      <c r="FL288">
        <v>-1.3531729808164501</v>
      </c>
      <c r="FM288">
        <v>-2.1869396208785501</v>
      </c>
      <c r="FN288">
        <v>2.6852825589230598</v>
      </c>
      <c r="FO288">
        <v>-1.9750242968257199</v>
      </c>
      <c r="FP288">
        <v>1.4615929298088299</v>
      </c>
      <c r="FQ288">
        <v>1.10926368506625E-2</v>
      </c>
      <c r="FR288">
        <v>0.47564562755724199</v>
      </c>
      <c r="FS288">
        <v>1.77485388830974</v>
      </c>
      <c r="FT288">
        <v>-0.62581437068729395</v>
      </c>
      <c r="FU288">
        <v>0.53400726355903305</v>
      </c>
      <c r="FV288">
        <v>0.48601112303003902</v>
      </c>
      <c r="FW288">
        <v>2.0920314273098501E-2</v>
      </c>
      <c r="FX288">
        <v>0.21937272413197201</v>
      </c>
      <c r="FY288">
        <v>-9.26270906347781E-2</v>
      </c>
      <c r="GB288">
        <v>0.65949025702138897</v>
      </c>
      <c r="GC288">
        <v>4.7547878239129197E-2</v>
      </c>
      <c r="GD288">
        <v>-0.98434278179411205</v>
      </c>
      <c r="GE288">
        <v>-0.18964869768751699</v>
      </c>
      <c r="GF288">
        <v>-0.53607079989887996</v>
      </c>
      <c r="GG288">
        <v>0.69225503666530097</v>
      </c>
      <c r="GH288">
        <v>-0.98159544213558503</v>
      </c>
      <c r="GI288">
        <v>1.37983528020413</v>
      </c>
      <c r="GJ288">
        <v>1.9091329742877901</v>
      </c>
      <c r="GK288">
        <v>0.479613710922422</v>
      </c>
      <c r="GL288">
        <v>-0.70638839788443897</v>
      </c>
      <c r="GM288">
        <v>-3.1623429824321598</v>
      </c>
      <c r="GN288">
        <v>2.3416406604155799</v>
      </c>
      <c r="GO288">
        <v>0.90983512691309398</v>
      </c>
      <c r="GP288">
        <v>2.1857393172467701</v>
      </c>
      <c r="GQ288">
        <v>-1.3002494369175099</v>
      </c>
      <c r="GR288">
        <v>-1.33206298050936</v>
      </c>
      <c r="GS288">
        <v>-0.18273928299095099</v>
      </c>
      <c r="GT288">
        <v>1.8623136173118799</v>
      </c>
      <c r="GU288">
        <v>0.19894407832907701</v>
      </c>
      <c r="GV288">
        <v>-0.306626518431585</v>
      </c>
      <c r="GW288">
        <v>-2.5267583692766502</v>
      </c>
      <c r="GX288">
        <v>-1.2577177475577599</v>
      </c>
      <c r="GY288">
        <v>1.44057431625697</v>
      </c>
      <c r="GZ288">
        <v>-0.78185416214182601</v>
      </c>
      <c r="HA288">
        <v>0.80935713212966198</v>
      </c>
      <c r="HB288">
        <v>1.2956261040017101</v>
      </c>
      <c r="HC288">
        <v>2.7048149600886999</v>
      </c>
      <c r="HD288">
        <v>0.58066057699761597</v>
      </c>
      <c r="HE288">
        <v>-1.0134288128028901</v>
      </c>
      <c r="HF288">
        <v>-0.97357829345128299</v>
      </c>
      <c r="HG288">
        <v>2.63742018469202</v>
      </c>
      <c r="HI288">
        <v>1.1321261301418399</v>
      </c>
      <c r="HJ288">
        <v>-1.0522641624447699</v>
      </c>
      <c r="HK288">
        <v>0.93083552874304598</v>
      </c>
      <c r="HL288">
        <v>-0.26230369012409899</v>
      </c>
      <c r="HM288">
        <v>2.2514093734571401</v>
      </c>
      <c r="HN288">
        <v>0.89057830282399697</v>
      </c>
      <c r="HO288">
        <v>-0.25675745191620097</v>
      </c>
      <c r="HP288">
        <v>-0.69763861929459403</v>
      </c>
      <c r="HQ288">
        <v>3.4768746081681498E-2</v>
      </c>
      <c r="HR288">
        <v>-0.19425840064286601</v>
      </c>
      <c r="HS288">
        <v>-0.99676115178226599</v>
      </c>
      <c r="HT288">
        <v>-0.74438233086766603</v>
      </c>
      <c r="HV288">
        <v>-1.6565474522394701</v>
      </c>
      <c r="HW288">
        <v>1.5075743389388701</v>
      </c>
      <c r="HX288">
        <v>-0.225991079605592</v>
      </c>
      <c r="HY288">
        <v>-5.9258285182295402E-2</v>
      </c>
      <c r="HZ288">
        <v>-1.54532068054323</v>
      </c>
      <c r="IA288">
        <v>0.62253517080534904</v>
      </c>
      <c r="IB288">
        <v>0.363766842565383</v>
      </c>
      <c r="IC288">
        <v>-0.44703677212964998</v>
      </c>
      <c r="ID288">
        <v>-0.56422954203299003</v>
      </c>
      <c r="IE288">
        <v>-1.54253410928504</v>
      </c>
      <c r="IF288">
        <v>-0.26667100064514698</v>
      </c>
      <c r="IG288">
        <v>-0.12827463879148099</v>
      </c>
      <c r="IH288">
        <v>-1.58006424871928</v>
      </c>
      <c r="II288">
        <v>-0.717510039976332</v>
      </c>
      <c r="IJ288">
        <v>-1.60304439177708</v>
      </c>
      <c r="IK288">
        <v>1.4025523345480899</v>
      </c>
      <c r="IL288">
        <v>1.1963378936343401</v>
      </c>
      <c r="IM288">
        <v>-0.66069155709556104</v>
      </c>
      <c r="IN288">
        <v>-0.92982951273370396</v>
      </c>
      <c r="IO288">
        <v>1.0519103649130599</v>
      </c>
      <c r="IP288">
        <v>0.69474343345064005</v>
      </c>
      <c r="IQ288">
        <v>0.85523173893307103</v>
      </c>
      <c r="IR288">
        <v>1.0251530038658501</v>
      </c>
      <c r="IS288">
        <v>0.126147181072156</v>
      </c>
      <c r="IT288">
        <v>-1.4287723479355899E-2</v>
      </c>
      <c r="IU288">
        <v>-0.97056343502117703</v>
      </c>
      <c r="IV288">
        <v>-0.40251984628412202</v>
      </c>
      <c r="IW288">
        <v>5.3415440561366302E-3</v>
      </c>
      <c r="IX288">
        <v>-1.2576569918564899</v>
      </c>
      <c r="IY288">
        <v>-1.0358171128245901</v>
      </c>
      <c r="JA288">
        <v>-0.156063800022821</v>
      </c>
      <c r="JB288">
        <v>-6.2435456766252201E-2</v>
      </c>
      <c r="JC288">
        <v>-0.104799557175284</v>
      </c>
      <c r="JD288">
        <v>0.282752216844528</v>
      </c>
      <c r="JE288">
        <v>0.79976657889346803</v>
      </c>
      <c r="JF288">
        <v>0.86371958786912695</v>
      </c>
      <c r="JG288">
        <v>-8.1460819728817996E-2</v>
      </c>
      <c r="JH288">
        <v>-0.84220941862440701</v>
      </c>
      <c r="JI288">
        <v>-0.215391082019778</v>
      </c>
      <c r="JJ288">
        <v>0.12237029895914001</v>
      </c>
      <c r="JK288">
        <v>-0.65003889176296104</v>
      </c>
      <c r="JL288">
        <v>0.50238253552379297</v>
      </c>
      <c r="JM288">
        <v>0.21267825468385099</v>
      </c>
    </row>
    <row r="289" spans="1:273" x14ac:dyDescent="0.25">
      <c r="A289" s="29">
        <v>44369</v>
      </c>
      <c r="B289" s="31" t="s">
        <v>2313</v>
      </c>
      <c r="C289" s="24" t="s">
        <v>1733</v>
      </c>
      <c r="D289" s="24" t="s">
        <v>1899</v>
      </c>
      <c r="E289" s="34">
        <v>109.11740399999999</v>
      </c>
      <c r="F289" s="38">
        <v>22725</v>
      </c>
      <c r="G289" s="16">
        <f>VLOOKUP(C289,dFundos!$A$1:$B$28,2,FALSE)</f>
        <v>19391009000107</v>
      </c>
      <c r="H289" s="13"/>
      <c r="I289">
        <f>_xll.ECONOMATICA(G289,"VOLATILITY","1Y",A289)</f>
        <v>3.5254781672592799</v>
      </c>
      <c r="J289">
        <f>_xll.ECONOMATICA(G289,"NAV","1D",A289)</f>
        <v>208.26191799994601</v>
      </c>
      <c r="K289">
        <f>_xll.ECONOMATICA(G289,"NAV","1D",A289+1)</f>
        <v>208.42896099993999</v>
      </c>
      <c r="L289" s="6"/>
      <c r="M289">
        <v>4.1898043491528397E-2</v>
      </c>
      <c r="N289">
        <v>5.0804960119421601E-2</v>
      </c>
      <c r="O289">
        <v>-0.13241242268122699</v>
      </c>
      <c r="P289">
        <v>1.5961696226440801E-2</v>
      </c>
      <c r="Q289">
        <v>-1.42601056722924E-3</v>
      </c>
      <c r="R289">
        <v>0.28111265964980697</v>
      </c>
      <c r="S289">
        <v>-0.13909260414948199</v>
      </c>
      <c r="T289">
        <v>5.2848331688437597E-2</v>
      </c>
      <c r="U289">
        <v>0.18938313296530401</v>
      </c>
      <c r="V289">
        <v>0.231631091810414</v>
      </c>
      <c r="W289">
        <v>-0.19570881277104499</v>
      </c>
      <c r="X289">
        <v>-0.410118551189953</v>
      </c>
      <c r="Y289">
        <v>0.175038961788232</v>
      </c>
      <c r="Z289">
        <v>-2.11370080251072E-2</v>
      </c>
      <c r="AA289">
        <v>0.419039741973393</v>
      </c>
      <c r="AB289">
        <v>-0.13009249478272999</v>
      </c>
      <c r="AC289">
        <v>0.17784377050702499</v>
      </c>
      <c r="AD289">
        <v>-7.7308495747274702E-3</v>
      </c>
      <c r="AE289">
        <v>-1.6892818348423998E-2</v>
      </c>
      <c r="AF289">
        <v>0.22590567259612701</v>
      </c>
      <c r="AG289">
        <v>-0.15772475471749201</v>
      </c>
      <c r="AH289">
        <v>0.33483313600299902</v>
      </c>
      <c r="AI289">
        <v>-0.19154692326992501</v>
      </c>
      <c r="AJ289">
        <v>-6.3800764564803103E-2</v>
      </c>
      <c r="AK289">
        <v>2.9479984732461201E-3</v>
      </c>
      <c r="AL289">
        <v>-1.4401580392586801E-2</v>
      </c>
      <c r="AM289">
        <v>-0.28822738786402602</v>
      </c>
      <c r="AN289">
        <v>0.150504050543532</v>
      </c>
      <c r="AO289">
        <v>0.223021947749658</v>
      </c>
      <c r="AP289">
        <v>0.19717131617653599</v>
      </c>
      <c r="AQ289">
        <v>-2.7067271639680299E-2</v>
      </c>
      <c r="AR289">
        <v>0.12002532639598899</v>
      </c>
      <c r="AS289">
        <v>-0.39344598180832702</v>
      </c>
      <c r="AT289">
        <v>-0.10516160455154</v>
      </c>
      <c r="AU289">
        <v>0.39438736057490997</v>
      </c>
      <c r="AV289">
        <v>0.27268289031781001</v>
      </c>
      <c r="AW289">
        <v>-3.3973107747442603E-2</v>
      </c>
      <c r="AX289">
        <v>0.396121512676473</v>
      </c>
      <c r="AY289">
        <v>-0.469759254974633</v>
      </c>
      <c r="AZ289">
        <v>0.21883572571823601</v>
      </c>
      <c r="BA289">
        <v>0.23473618384741701</v>
      </c>
      <c r="BB289">
        <v>0.24569083307142101</v>
      </c>
      <c r="BC289">
        <v>-8.1376549496781095E-2</v>
      </c>
      <c r="BD289">
        <v>2.0688802942458999E-2</v>
      </c>
      <c r="BE289">
        <v>9.8907795654667993E-2</v>
      </c>
      <c r="BF289">
        <v>-8.0640698797651601E-3</v>
      </c>
      <c r="BG289">
        <v>-5.0924381594086299E-2</v>
      </c>
      <c r="BH289">
        <v>2.6738318410934901E-2</v>
      </c>
      <c r="BI289">
        <v>0.15476820535695901</v>
      </c>
      <c r="BJ289">
        <v>-0.13845419907738701</v>
      </c>
      <c r="BK289">
        <v>-0.13613548353532701</v>
      </c>
      <c r="BL289">
        <v>0.24190771582652801</v>
      </c>
      <c r="BM289">
        <v>-0.305282267981966</v>
      </c>
      <c r="BN289">
        <v>0.13286017965583599</v>
      </c>
      <c r="BP289">
        <v>0.113588042586343</v>
      </c>
      <c r="BQ289">
        <v>4.5343947567744201E-2</v>
      </c>
      <c r="BR289">
        <v>-4.3509778424777303E-2</v>
      </c>
      <c r="BS289">
        <v>0.148119403274904</v>
      </c>
      <c r="BT289">
        <v>-6.4446885517099905E-4</v>
      </c>
      <c r="BU289">
        <v>-0.26477172723389197</v>
      </c>
      <c r="BV289">
        <v>0.12813670618925199</v>
      </c>
      <c r="BW289">
        <v>-7.8952676813059994E-2</v>
      </c>
      <c r="BX289">
        <v>-5.9606435843306799E-2</v>
      </c>
      <c r="BY289">
        <v>1.93920814126614E-2</v>
      </c>
      <c r="BZ289">
        <v>-8.2666574326140094E-2</v>
      </c>
      <c r="CA289">
        <v>-0.20597897455445499</v>
      </c>
      <c r="CB289">
        <v>-3.3262288525293102E-2</v>
      </c>
      <c r="CC289">
        <v>-5.3375977222458501E-2</v>
      </c>
      <c r="CD289">
        <v>-2.3367232552118401E-2</v>
      </c>
      <c r="CE289">
        <v>-0.30687384733028</v>
      </c>
      <c r="CF289">
        <v>0.145982697722502</v>
      </c>
      <c r="CG289">
        <v>-5.1928115772170699E-2</v>
      </c>
      <c r="CH289">
        <v>8.6394489699159693E-2</v>
      </c>
      <c r="CI289">
        <v>-0.29513228628275101</v>
      </c>
      <c r="CJ289">
        <v>0.11144872696604601</v>
      </c>
      <c r="CK289">
        <v>-5.9147812862647697E-2</v>
      </c>
      <c r="CL289">
        <v>-0.19254994149377999</v>
      </c>
      <c r="CM289">
        <v>6.2972991509013795E-2</v>
      </c>
      <c r="CO289">
        <v>0.28616991967283001</v>
      </c>
      <c r="CP289">
        <v>7.0423667602881296E-2</v>
      </c>
      <c r="CQ289">
        <v>0.15745977507322101</v>
      </c>
      <c r="CR289">
        <v>9.9551298262667808E-3</v>
      </c>
      <c r="CS289">
        <v>-0.111941102477431</v>
      </c>
      <c r="CT289">
        <v>0.147917495087313</v>
      </c>
      <c r="CU289">
        <v>0.14748089870408901</v>
      </c>
      <c r="CV289">
        <v>-6.7558031787484693E-2</v>
      </c>
      <c r="CW289">
        <v>-0.26347615785198297</v>
      </c>
      <c r="CX289">
        <v>-8.8550803138787201E-2</v>
      </c>
      <c r="CY289">
        <v>2.7228274120716399E-2</v>
      </c>
      <c r="CZ289">
        <v>-1.8510832796891901E-2</v>
      </c>
      <c r="DA289">
        <v>-0.18707302006078</v>
      </c>
      <c r="DB289">
        <v>7.7073114880477104E-3</v>
      </c>
      <c r="DD289">
        <v>5.7702978483575897E-2</v>
      </c>
      <c r="DE289">
        <v>-0.21826798638358</v>
      </c>
      <c r="DF289">
        <v>-0.155273389282229</v>
      </c>
      <c r="DG289">
        <v>0.275724199491378</v>
      </c>
      <c r="DH289">
        <v>-0.67051350488327399</v>
      </c>
      <c r="DI289">
        <v>-0.21915286852163299</v>
      </c>
      <c r="DJ289">
        <v>-0.12759108876707601</v>
      </c>
      <c r="DK289">
        <v>-0.62299833534780202</v>
      </c>
      <c r="DL289">
        <v>-2.3775108093104801E-2</v>
      </c>
      <c r="DM289">
        <v>-0.169687951256492</v>
      </c>
      <c r="DN289">
        <v>-0.27076398309873201</v>
      </c>
      <c r="DO289">
        <v>5.9245737247692901E-2</v>
      </c>
      <c r="DP289">
        <v>0.24494832832715499</v>
      </c>
      <c r="DQ289">
        <v>0.12765637893608101</v>
      </c>
      <c r="DR289">
        <v>3.39711892593186E-2</v>
      </c>
      <c r="DS289">
        <v>0.117289808986243</v>
      </c>
      <c r="DT289">
        <v>0.26023838508990599</v>
      </c>
      <c r="DU289">
        <v>-8.4666199927596594E-2</v>
      </c>
      <c r="DV289">
        <v>5.5053951655281697E-4</v>
      </c>
      <c r="DW289">
        <v>0.183517485675111</v>
      </c>
      <c r="DX289">
        <v>0.113435807179485</v>
      </c>
      <c r="DY289">
        <v>0.238722188259999</v>
      </c>
      <c r="DZ289">
        <v>-0.33768537277865102</v>
      </c>
      <c r="EA289">
        <v>6.8896770608262201E-2</v>
      </c>
      <c r="EB289">
        <v>-0.35752375943047798</v>
      </c>
      <c r="EC289">
        <v>0.20784170101251201</v>
      </c>
      <c r="ED289">
        <v>-9.4055876888887696E-2</v>
      </c>
      <c r="EE289">
        <v>0.317376494422206</v>
      </c>
      <c r="EF289">
        <v>9.6236118042725097E-2</v>
      </c>
      <c r="EG289">
        <v>-8.5171882528811693E-2</v>
      </c>
      <c r="EH289">
        <v>0.184086840272357</v>
      </c>
      <c r="EI289">
        <v>-0.14639113642260801</v>
      </c>
      <c r="EJ289">
        <v>0.109301892916847</v>
      </c>
      <c r="EK289">
        <v>4.5205166497908102E-2</v>
      </c>
      <c r="EL289">
        <v>7.5803586332767695E-2</v>
      </c>
      <c r="EM289">
        <v>0.104515260500193</v>
      </c>
      <c r="EN289">
        <v>8.9232277423434397E-2</v>
      </c>
      <c r="EO289">
        <v>-1.1832878954010099E-3</v>
      </c>
      <c r="EQ289">
        <v>-0.175629479235795</v>
      </c>
      <c r="ER289">
        <v>8.0683590567787206E-2</v>
      </c>
      <c r="ES289">
        <v>0.35663868929987103</v>
      </c>
      <c r="ET289">
        <v>1.8327658654016001E-2</v>
      </c>
      <c r="EV289">
        <v>0.226419937098399</v>
      </c>
      <c r="EW289">
        <v>6.7543190380092696E-2</v>
      </c>
      <c r="EX289">
        <v>-0.230602800911583</v>
      </c>
      <c r="EY289">
        <v>-0.31841081163293</v>
      </c>
      <c r="EZ289">
        <v>0.13593634903372701</v>
      </c>
      <c r="FA289">
        <v>0.34813146066881001</v>
      </c>
      <c r="FB289">
        <v>-0.37223085928417299</v>
      </c>
      <c r="FC289">
        <v>-0.15705933865319799</v>
      </c>
      <c r="FD289">
        <v>-0.48752365182736002</v>
      </c>
      <c r="FE289">
        <v>6.98726322298171E-2</v>
      </c>
      <c r="FF289">
        <v>-7.8787298480165205E-2</v>
      </c>
      <c r="FG289">
        <v>1.57201560796238E-2</v>
      </c>
      <c r="FH289">
        <v>0.17214157087437301</v>
      </c>
      <c r="FI289">
        <v>0.47718199130031302</v>
      </c>
      <c r="FJ289">
        <v>0.155610154797614</v>
      </c>
      <c r="FK289">
        <v>2.03988020075485E-4</v>
      </c>
      <c r="FL289">
        <v>-0.39331156303887799</v>
      </c>
      <c r="FM289">
        <v>2.9246702069940501E-2</v>
      </c>
      <c r="FN289">
        <v>0.17097824911616</v>
      </c>
      <c r="FO289">
        <v>0.32742083330958799</v>
      </c>
      <c r="FP289">
        <v>0.64292616953025605</v>
      </c>
      <c r="FQ289">
        <v>0.30112969307083398</v>
      </c>
      <c r="FR289">
        <v>3.1958912586560501E-2</v>
      </c>
      <c r="FS289">
        <v>0.54705440034012998</v>
      </c>
      <c r="FT289">
        <v>0.71041769278963296</v>
      </c>
      <c r="FU289">
        <v>5.2206250984454501E-3</v>
      </c>
      <c r="FV289">
        <v>-5.9960709677398E-2</v>
      </c>
      <c r="FW289">
        <v>-0.117587411477871</v>
      </c>
      <c r="FX289">
        <v>5.6645258155185697E-4</v>
      </c>
      <c r="FY289">
        <v>8.86014331626939E-3</v>
      </c>
      <c r="GB289">
        <v>0.46624985334347002</v>
      </c>
      <c r="GC289">
        <v>0.30595504413213298</v>
      </c>
      <c r="GD289">
        <v>0.35725463403650798</v>
      </c>
      <c r="GE289">
        <v>0.31803639576537501</v>
      </c>
      <c r="GF289">
        <v>-0.39929170052346302</v>
      </c>
      <c r="GG289">
        <v>0.441279320330068</v>
      </c>
      <c r="GH289">
        <v>-3.4047424378513803E-2</v>
      </c>
      <c r="GI289">
        <v>-4.21889764766092E-2</v>
      </c>
      <c r="GJ289">
        <v>0.321927366712771</v>
      </c>
      <c r="GK289">
        <v>-0.36421173817871</v>
      </c>
      <c r="GL289">
        <v>-0.24066920341283499</v>
      </c>
      <c r="GM289">
        <v>-0.31444085980183401</v>
      </c>
      <c r="GN289">
        <v>-0.19155659292664501</v>
      </c>
      <c r="GO289">
        <v>-0.16394738267990799</v>
      </c>
      <c r="GP289">
        <v>-3.6638961319113199E-2</v>
      </c>
      <c r="GQ289">
        <v>-0.71428362753067598</v>
      </c>
      <c r="GR289">
        <v>0.228631319623673</v>
      </c>
      <c r="GS289">
        <v>-0.19269269851065501</v>
      </c>
      <c r="GT289">
        <v>5.5176777823362499E-2</v>
      </c>
      <c r="GU289">
        <v>0.52672004549094698</v>
      </c>
      <c r="GV289">
        <v>5.7298942738270901E-2</v>
      </c>
      <c r="GW289">
        <v>-0.25545205280650402</v>
      </c>
      <c r="GX289">
        <v>-5.0190143429063E-2</v>
      </c>
      <c r="GY289">
        <v>0.12980706305825199</v>
      </c>
      <c r="GZ289">
        <v>0.32947087020147597</v>
      </c>
      <c r="HA289">
        <v>-0.471273378570913</v>
      </c>
      <c r="HB289">
        <v>-0.15538353372903699</v>
      </c>
      <c r="HC289">
        <v>-3.30744554048579E-2</v>
      </c>
      <c r="HD289">
        <v>8.8197738114104099E-2</v>
      </c>
      <c r="HE289">
        <v>-0.21563934378718799</v>
      </c>
      <c r="HF289">
        <v>-0.12518689327407601</v>
      </c>
      <c r="HG289">
        <v>5.3061256585351699E-2</v>
      </c>
      <c r="HI289">
        <v>-1.8722492313827401E-3</v>
      </c>
      <c r="HJ289">
        <v>3.4668389889702701E-2</v>
      </c>
      <c r="HK289">
        <v>0.30906531828804901</v>
      </c>
      <c r="HL289">
        <v>0.15105544862308301</v>
      </c>
      <c r="HM289">
        <v>0.112472681757936</v>
      </c>
      <c r="HN289">
        <v>0.19730596759472999</v>
      </c>
      <c r="HO289">
        <v>5.2840811076748699E-2</v>
      </c>
      <c r="HP289">
        <v>4.77995179608115E-2</v>
      </c>
      <c r="HQ289">
        <v>0.128955033324019</v>
      </c>
      <c r="HR289">
        <v>0.245045366136765</v>
      </c>
      <c r="HS289">
        <v>0.27733400092984101</v>
      </c>
      <c r="HT289">
        <v>-5.8825415089813801E-2</v>
      </c>
      <c r="HV289">
        <v>-1.50978664350987E-2</v>
      </c>
      <c r="HW289">
        <v>-9.5461839555355296E-2</v>
      </c>
      <c r="HX289">
        <v>0.25385009284946097</v>
      </c>
      <c r="HY289">
        <v>0.28105750043323502</v>
      </c>
      <c r="HZ289">
        <v>-0.29922541643827599</v>
      </c>
      <c r="IA289">
        <v>0.26417192530061601</v>
      </c>
      <c r="IB289">
        <v>0.10640712989697899</v>
      </c>
      <c r="IC289">
        <v>-6.8791785088251303E-2</v>
      </c>
      <c r="ID289">
        <v>0.35496107284416201</v>
      </c>
      <c r="IE289">
        <v>0.24435856375930601</v>
      </c>
      <c r="IF289">
        <v>-9.8582805640035104E-2</v>
      </c>
      <c r="IG289">
        <v>-0.100914021186327</v>
      </c>
      <c r="IH289">
        <v>-0.18154607842007001</v>
      </c>
      <c r="II289">
        <v>7.2667722270125495E-2</v>
      </c>
      <c r="IJ289">
        <v>5.9973388306389097E-2</v>
      </c>
      <c r="IK289">
        <v>-0.102072487970872</v>
      </c>
      <c r="IL289">
        <v>-5.9081896324642003E-3</v>
      </c>
      <c r="IM289">
        <v>0.21446991268021501</v>
      </c>
      <c r="IN289">
        <v>-0.114427614880697</v>
      </c>
      <c r="IO289">
        <v>-0.100738461060246</v>
      </c>
      <c r="IP289">
        <v>1.4658904729003599E-2</v>
      </c>
      <c r="IQ289">
        <v>-1.06229073026043E-2</v>
      </c>
      <c r="IR289">
        <v>-0.170865321706515</v>
      </c>
      <c r="IS289">
        <v>0.264719175720529</v>
      </c>
      <c r="IT289">
        <v>0.114093657248304</v>
      </c>
      <c r="IU289">
        <v>0.40596269773232102</v>
      </c>
      <c r="IV289">
        <v>0.112785893543332</v>
      </c>
      <c r="IW289">
        <v>3.8365387990779702E-2</v>
      </c>
      <c r="IX289">
        <v>-0.55460707808379095</v>
      </c>
      <c r="IY289">
        <v>-0.101014175925229</v>
      </c>
      <c r="JA289">
        <v>0.19657010616356299</v>
      </c>
      <c r="JB289">
        <v>-0.196924058673176</v>
      </c>
      <c r="JC289">
        <v>7.7952622268639998E-2</v>
      </c>
      <c r="JD289">
        <v>8.8554349531477797E-2</v>
      </c>
      <c r="JE289">
        <v>-7.4370836955495206E-5</v>
      </c>
      <c r="JF289">
        <v>1.0550942715781299E-2</v>
      </c>
      <c r="JG289">
        <v>0.235644291205972</v>
      </c>
      <c r="JH289">
        <v>0.19063412073592201</v>
      </c>
      <c r="JI289">
        <v>0.13620785593957399</v>
      </c>
      <c r="JJ289">
        <v>9.0108677977696103E-2</v>
      </c>
      <c r="JK289">
        <v>0.112694154631754</v>
      </c>
      <c r="JL289">
        <v>0.38514635089086402</v>
      </c>
      <c r="JM289">
        <v>6.5712383729987806E-2</v>
      </c>
    </row>
    <row r="290" spans="1:273" x14ac:dyDescent="0.25">
      <c r="A290" s="30">
        <v>44369</v>
      </c>
      <c r="B290" s="31" t="s">
        <v>2313</v>
      </c>
      <c r="C290" s="23" t="s">
        <v>1734</v>
      </c>
      <c r="D290" s="23" t="s">
        <v>1899</v>
      </c>
      <c r="E290" s="32">
        <v>299.586253</v>
      </c>
      <c r="F290" s="37">
        <v>44100</v>
      </c>
      <c r="G290" s="16">
        <f>VLOOKUP(C290,dFundos!$A$1:$B$28,2,FALSE)</f>
        <v>25079578000106</v>
      </c>
      <c r="H290" s="13"/>
      <c r="I290">
        <f>_xll.ECONOMATICA(G290,"VOLATILITY","1Y",A290)</f>
        <v>2.3733248745629698</v>
      </c>
      <c r="J290">
        <f>_xll.ECONOMATICA(G290,"NAV","1D",A290)</f>
        <v>147.203016000101</v>
      </c>
      <c r="K290">
        <f>_xll.ECONOMATICA(G290,"NAV","1D",A290+1)</f>
        <v>147.253985000076</v>
      </c>
      <c r="L290" s="6"/>
      <c r="M290">
        <v>7.9688931509735994E-2</v>
      </c>
      <c r="N290">
        <v>3.9018127790768603E-2</v>
      </c>
      <c r="O290">
        <v>3.6667240601673298E-2</v>
      </c>
      <c r="P290">
        <v>-8.4151332157489406E-2</v>
      </c>
      <c r="Q290">
        <v>0.170703395997407</v>
      </c>
      <c r="R290">
        <v>-0.1032803445014</v>
      </c>
      <c r="S290">
        <v>0.301935098286776</v>
      </c>
      <c r="T290">
        <v>0.12983982123842</v>
      </c>
      <c r="U290">
        <v>0.17988884192163801</v>
      </c>
      <c r="V290">
        <v>-4.2706415115390001E-2</v>
      </c>
      <c r="W290">
        <v>0.19491167040541801</v>
      </c>
      <c r="X290">
        <v>-0.126730582360324</v>
      </c>
      <c r="Y290">
        <v>0.34803334910975497</v>
      </c>
      <c r="Z290">
        <v>9.6207971728290403E-2</v>
      </c>
      <c r="AA290">
        <v>7.3480682294757599E-2</v>
      </c>
      <c r="AB290">
        <v>0.15105589700397101</v>
      </c>
      <c r="AC290">
        <v>-7.0151152795006097E-2</v>
      </c>
      <c r="AD290">
        <v>-0.16136159356392499</v>
      </c>
      <c r="AE290">
        <v>0.24679863963683599</v>
      </c>
      <c r="AF290">
        <v>0.36176144567434698</v>
      </c>
      <c r="AG290">
        <v>-4.3076048041257302E-2</v>
      </c>
      <c r="AH290">
        <v>0.20008319715998399</v>
      </c>
      <c r="AI290">
        <v>-8.3006068689428503E-2</v>
      </c>
      <c r="AJ290">
        <v>-0.282936714029347</v>
      </c>
      <c r="AK290">
        <v>3.6336803714220899E-2</v>
      </c>
      <c r="AL290">
        <v>0.146483210119186</v>
      </c>
      <c r="AM290">
        <v>5.0329285841144197E-2</v>
      </c>
      <c r="AN290">
        <v>-0.153830540330091</v>
      </c>
      <c r="AO290">
        <v>-0.22170450965859301</v>
      </c>
      <c r="AP290">
        <v>0.16670341483404599</v>
      </c>
      <c r="AQ290">
        <v>-8.8807668271328993E-2</v>
      </c>
      <c r="AR290">
        <v>0.13249526346044099</v>
      </c>
      <c r="AS290">
        <v>2.76013266557129E-2</v>
      </c>
      <c r="AT290">
        <v>-0.18148459948861301</v>
      </c>
      <c r="AU290">
        <v>4.3861737322003998E-2</v>
      </c>
      <c r="AV290">
        <v>-6.3540799601469198E-3</v>
      </c>
      <c r="AW290">
        <v>-5.81036630137532E-2</v>
      </c>
      <c r="AX290">
        <v>0.38590292078879401</v>
      </c>
      <c r="AY290">
        <v>-2.32901002163999E-3</v>
      </c>
      <c r="AZ290">
        <v>-4.1566155232430901E-2</v>
      </c>
      <c r="BA290">
        <v>0.319386618866702</v>
      </c>
      <c r="BB290">
        <v>0.154926648792753</v>
      </c>
      <c r="BC290">
        <v>-0.190924022808758</v>
      </c>
      <c r="BD290">
        <v>4.2894934267678798E-2</v>
      </c>
      <c r="BE290">
        <v>2.1325067064026398E-2</v>
      </c>
      <c r="BF290">
        <v>-8.30127910376177E-3</v>
      </c>
      <c r="BG290">
        <v>-2.0453794422792299E-2</v>
      </c>
      <c r="BH290">
        <v>5.6131989003915798E-2</v>
      </c>
      <c r="BI290">
        <v>7.1352826307702302E-2</v>
      </c>
      <c r="BJ290">
        <v>-0.31035232177600802</v>
      </c>
      <c r="BK290">
        <v>0.24477008882968199</v>
      </c>
      <c r="BL290">
        <v>3.6130417538515799E-2</v>
      </c>
      <c r="BM290">
        <v>-0.21532706323341699</v>
      </c>
      <c r="BN290">
        <v>-4.6320924684550797E-2</v>
      </c>
      <c r="BP290">
        <v>7.8164717524487101E-2</v>
      </c>
      <c r="BQ290">
        <v>3.06871725115343E-2</v>
      </c>
      <c r="BR290">
        <v>8.5719759590574499E-2</v>
      </c>
      <c r="BS290">
        <v>0.17792395992728399</v>
      </c>
      <c r="BT290">
        <v>-2.6616536797519099E-2</v>
      </c>
      <c r="BU290">
        <v>5.4874841589480597E-2</v>
      </c>
      <c r="BV290">
        <v>-0.20510235708570701</v>
      </c>
      <c r="BW290">
        <v>-8.8235317161888802E-2</v>
      </c>
      <c r="BX290">
        <v>5.0853903303504904E-3</v>
      </c>
      <c r="BY290">
        <v>-0.16460282467960499</v>
      </c>
      <c r="BZ290">
        <v>6.6418362621334395E-2</v>
      </c>
      <c r="CA290">
        <v>-7.7666277138632694E-2</v>
      </c>
      <c r="CB290">
        <v>0.12333082431723601</v>
      </c>
      <c r="CC290">
        <v>2.7129795125801999E-2</v>
      </c>
      <c r="CD290">
        <v>-9.3586730145034394E-2</v>
      </c>
      <c r="CE290">
        <v>-7.2117031777452203E-3</v>
      </c>
      <c r="CF290">
        <v>0.15496828855248199</v>
      </c>
      <c r="CG290">
        <v>5.9359101578593303E-2</v>
      </c>
      <c r="CH290">
        <v>3.8873068842804101E-2</v>
      </c>
      <c r="CI290">
        <v>-0.14504250357276799</v>
      </c>
      <c r="CJ290">
        <v>-0.15005994600869599</v>
      </c>
      <c r="CK290">
        <v>-5.7026411650440402E-2</v>
      </c>
      <c r="CL290">
        <v>2.54288721407647E-2</v>
      </c>
      <c r="CM290">
        <v>0.29151964754419202</v>
      </c>
      <c r="CO290">
        <v>-6.9631180849682997E-3</v>
      </c>
      <c r="CP290">
        <v>0.27058114119427001</v>
      </c>
      <c r="CQ290">
        <v>3.17013651510933E-2</v>
      </c>
      <c r="CR290">
        <v>6.3946107547962996E-2</v>
      </c>
      <c r="CS290">
        <v>-0.15668301975893001</v>
      </c>
      <c r="CT290">
        <v>0.184930431350949</v>
      </c>
      <c r="CU290">
        <v>5.7848042706609697E-2</v>
      </c>
      <c r="CV290">
        <v>-8.2021050911862403E-2</v>
      </c>
      <c r="CW290">
        <v>-9.5432325633737505E-2</v>
      </c>
      <c r="CX290">
        <v>-0.150743354060978</v>
      </c>
      <c r="CY290">
        <v>0.11814303543360399</v>
      </c>
      <c r="CZ290">
        <v>-0.22005789187460301</v>
      </c>
      <c r="DA290">
        <v>0.20117760450375499</v>
      </c>
      <c r="DB290">
        <v>-8.2761468820535797E-2</v>
      </c>
      <c r="DD290">
        <v>3.7315020745154498E-2</v>
      </c>
      <c r="DE290">
        <v>0.22393735252990199</v>
      </c>
      <c r="DF290">
        <v>-6.6855275690613798E-3</v>
      </c>
      <c r="DG290">
        <v>2.53372199949808E-2</v>
      </c>
      <c r="DH290">
        <v>-7.5158111030759797E-2</v>
      </c>
      <c r="DI290">
        <v>-4.23433934884088E-2</v>
      </c>
      <c r="DJ290">
        <v>0.17581527681613801</v>
      </c>
      <c r="DK290">
        <v>-0.39592934717802603</v>
      </c>
      <c r="DL290">
        <v>0.40089790654746998</v>
      </c>
      <c r="DM290">
        <v>-5.3674430910177803E-2</v>
      </c>
      <c r="DN290">
        <v>-9.53473953813955E-2</v>
      </c>
      <c r="DO290">
        <v>-8.3694115983235007E-2</v>
      </c>
      <c r="DP290">
        <v>2.2501384592033E-3</v>
      </c>
      <c r="DQ290">
        <v>0.24408800818491699</v>
      </c>
      <c r="DR290">
        <v>0.14503261554637001</v>
      </c>
      <c r="DS290">
        <v>-7.7048544062563507E-2</v>
      </c>
      <c r="DT290">
        <v>0.14615311374654999</v>
      </c>
      <c r="DU290">
        <v>-2.7585956559050798E-3</v>
      </c>
      <c r="DV290">
        <v>5.1260546206321998E-2</v>
      </c>
      <c r="DW290">
        <v>-0.36400473281901202</v>
      </c>
      <c r="DX290">
        <v>0.30321034864755297</v>
      </c>
      <c r="DY290">
        <v>7.3633222200442106E-2</v>
      </c>
      <c r="DZ290">
        <v>6.5797745264717404E-3</v>
      </c>
      <c r="EA290">
        <v>1.5742390314699199E-2</v>
      </c>
      <c r="EB290">
        <v>-1.5413645542139399E-2</v>
      </c>
      <c r="EC290">
        <v>0.14160830014588999</v>
      </c>
      <c r="ED290">
        <v>-0.14143274047455601</v>
      </c>
      <c r="EE290">
        <v>6.6689531013253103E-2</v>
      </c>
      <c r="EF290">
        <v>0.193145743651257</v>
      </c>
      <c r="EG290">
        <v>9.1937892830174006E-2</v>
      </c>
      <c r="EH290">
        <v>1.8925452604889901E-2</v>
      </c>
      <c r="EI290">
        <v>0.10384827546658899</v>
      </c>
      <c r="EJ290">
        <v>-3.5801010653813102E-2</v>
      </c>
      <c r="EK290">
        <v>-5.8058942431671298E-2</v>
      </c>
      <c r="EL290">
        <v>2.0700892127933902E-2</v>
      </c>
      <c r="EM290">
        <v>2.4925975958467499E-2</v>
      </c>
      <c r="EN290">
        <v>0.13401265805441701</v>
      </c>
      <c r="EO290">
        <v>-4.6300303438329103E-3</v>
      </c>
      <c r="EQ290">
        <v>-2.4752001900196802E-2</v>
      </c>
      <c r="ER290">
        <v>1.3526725342671899E-2</v>
      </c>
      <c r="ES290">
        <v>-7.5933442622044794E-2</v>
      </c>
      <c r="ET290">
        <v>-4.7615297262382202E-3</v>
      </c>
      <c r="EV290">
        <v>0.17680929558991901</v>
      </c>
      <c r="EW290">
        <v>-3.2575164459558402E-2</v>
      </c>
      <c r="EX290">
        <v>-0.36279480164012101</v>
      </c>
      <c r="EY290">
        <v>6.1504703808168401E-2</v>
      </c>
      <c r="EZ290">
        <v>0.21768003934994301</v>
      </c>
      <c r="FA290">
        <v>1.0203611600445601E-2</v>
      </c>
      <c r="FB290">
        <v>-4.1032993885892197E-2</v>
      </c>
      <c r="FC290">
        <v>0.17922132210514999</v>
      </c>
      <c r="FD290">
        <v>0.10301525053364501</v>
      </c>
      <c r="FE290">
        <v>9.8889756918651997E-2</v>
      </c>
      <c r="FF290">
        <v>0.15451208382728501</v>
      </c>
      <c r="FG290">
        <v>0.13903132185077999</v>
      </c>
      <c r="FH290">
        <v>1.23114414236625E-2</v>
      </c>
      <c r="FI290">
        <v>-9.67524579209567E-2</v>
      </c>
      <c r="FJ290">
        <v>-0.20353302688818101</v>
      </c>
      <c r="FK290">
        <v>-4.5257083002070396E-3</v>
      </c>
      <c r="FL290">
        <v>7.7790531031496399E-2</v>
      </c>
      <c r="FM290">
        <v>-0.17266887753066801</v>
      </c>
      <c r="FN290">
        <v>9.5417702686972902E-2</v>
      </c>
      <c r="FO290">
        <v>1.9254674043622799E-3</v>
      </c>
      <c r="FP290">
        <v>0.28334843882476002</v>
      </c>
      <c r="FQ290">
        <v>3.2179035770241201E-3</v>
      </c>
      <c r="FR290">
        <v>0.189314012277464</v>
      </c>
      <c r="FS290">
        <v>0.18906221084762401</v>
      </c>
      <c r="FT290">
        <v>0.21606447753583799</v>
      </c>
      <c r="FU290">
        <v>0.20111162903049301</v>
      </c>
      <c r="FV290">
        <v>7.0655092713423099E-3</v>
      </c>
      <c r="FW290">
        <v>-0.18943798895634201</v>
      </c>
      <c r="FX290">
        <v>2.4325171216332798E-2</v>
      </c>
      <c r="FY290">
        <v>4.9506362302054199E-2</v>
      </c>
      <c r="GB290">
        <v>0.106504267569107</v>
      </c>
      <c r="GC290">
        <v>0.182250816760643</v>
      </c>
      <c r="GD290">
        <v>3.2858758459042299E-2</v>
      </c>
      <c r="GE290">
        <v>-8.9625886266731E-2</v>
      </c>
      <c r="GF290">
        <v>-7.5744134846900096E-2</v>
      </c>
      <c r="GG290">
        <v>7.7689458157692598E-2</v>
      </c>
      <c r="GH290">
        <v>-0.100377140370256</v>
      </c>
      <c r="GI290">
        <v>-0.10249236311210599</v>
      </c>
      <c r="GJ290">
        <v>0.43252784926153298</v>
      </c>
      <c r="GK290">
        <v>-1.8961453133670099E-2</v>
      </c>
      <c r="GL290">
        <v>-4.3159931828995503E-2</v>
      </c>
      <c r="GM290">
        <v>-0.104205363459187</v>
      </c>
      <c r="GN290">
        <v>0.30827983355265998</v>
      </c>
      <c r="GO290">
        <v>-0.44281792188485303</v>
      </c>
      <c r="GP290">
        <v>-1.1000253198290001E-2</v>
      </c>
      <c r="GQ290">
        <v>-0.16934637815211301</v>
      </c>
      <c r="GR290">
        <v>0.20242077425791599</v>
      </c>
      <c r="GS290">
        <v>-0.12738349969367799</v>
      </c>
      <c r="GT290">
        <v>-0.227531724794972</v>
      </c>
      <c r="GU290">
        <v>0.18311632411496201</v>
      </c>
      <c r="GV290">
        <v>2.7308426615490999E-2</v>
      </c>
      <c r="GW290">
        <v>-0.38554962929993097</v>
      </c>
      <c r="GX290">
        <v>0.116376621008385</v>
      </c>
      <c r="GY290">
        <v>-0.15565288058496701</v>
      </c>
      <c r="GZ290">
        <v>-0.18162289397878301</v>
      </c>
      <c r="HA290">
        <v>-7.2657217970117901E-3</v>
      </c>
      <c r="HB290">
        <v>1.9366903870832201E-3</v>
      </c>
      <c r="HC290">
        <v>-2.3961631177371601E-2</v>
      </c>
      <c r="HD290">
        <v>-7.3014726240217001E-2</v>
      </c>
      <c r="HE290">
        <v>-3.8583563218708199E-2</v>
      </c>
      <c r="HF290">
        <v>0.30754600502405099</v>
      </c>
      <c r="HG290">
        <v>1.00948273029644E-4</v>
      </c>
      <c r="HI290">
        <v>2.9330682446015999E-2</v>
      </c>
      <c r="HJ290">
        <v>1.8565547907201101E-2</v>
      </c>
      <c r="HK290">
        <v>0.17885237521113601</v>
      </c>
      <c r="HL290">
        <v>0.15557382193947</v>
      </c>
      <c r="HM290">
        <v>0.136218895386264</v>
      </c>
      <c r="HN290">
        <v>4.1867466279654798E-3</v>
      </c>
      <c r="HO290">
        <v>2.63549678493291E-2</v>
      </c>
      <c r="HP290">
        <v>3.3688691110000897E-2</v>
      </c>
      <c r="HQ290">
        <v>0.18909591417468599</v>
      </c>
      <c r="HR290">
        <v>4.7924649879860198E-2</v>
      </c>
      <c r="HS290">
        <v>-0.20353196050564301</v>
      </c>
      <c r="HT290">
        <v>-2.36180979300116E-2</v>
      </c>
      <c r="HV290">
        <v>-8.6333627223211806E-2</v>
      </c>
      <c r="HW290">
        <v>0.27133280327689102</v>
      </c>
      <c r="HX290">
        <v>-9.8887384228873998E-2</v>
      </c>
      <c r="HY290">
        <v>7.5695064151659594E-2</v>
      </c>
      <c r="HZ290">
        <v>0.175497601776442</v>
      </c>
      <c r="IA290">
        <v>2.79070116448565E-2</v>
      </c>
      <c r="IB290">
        <v>-0.16690645134076501</v>
      </c>
      <c r="IC290">
        <v>0.229181822760438</v>
      </c>
      <c r="ID290">
        <v>-2.18671433685813E-2</v>
      </c>
      <c r="IE290">
        <v>5.0252837172592997E-2</v>
      </c>
      <c r="IF290">
        <v>1.4330762314784799E-2</v>
      </c>
      <c r="IG290">
        <v>0.118423152889591</v>
      </c>
      <c r="IH290">
        <v>0.14424804248847101</v>
      </c>
      <c r="II290">
        <v>2.9590868143713998E-2</v>
      </c>
      <c r="IJ290">
        <v>-0.38821734824523402</v>
      </c>
      <c r="IK290">
        <v>9.0756704230443602E-2</v>
      </c>
      <c r="IL290">
        <v>0.1023869132041</v>
      </c>
      <c r="IM290">
        <v>5.5264699403778601E-2</v>
      </c>
      <c r="IN290">
        <v>6.3045575188880307E-2</v>
      </c>
      <c r="IO290">
        <v>-0.27917802426600202</v>
      </c>
      <c r="IP290">
        <v>0.148159335003584</v>
      </c>
      <c r="IQ290">
        <v>-0.14342367967401501</v>
      </c>
      <c r="IR290">
        <v>-4.9842802127386697E-2</v>
      </c>
      <c r="IS290">
        <v>9.3379883401212296E-2</v>
      </c>
      <c r="IT290">
        <v>0.14451525657932501</v>
      </c>
      <c r="IU290">
        <v>0.104387887949997</v>
      </c>
      <c r="IV290">
        <v>0.122991571333841</v>
      </c>
      <c r="IW290">
        <v>0.206368257931899</v>
      </c>
      <c r="IX290">
        <v>-6.3997088273026706E-2</v>
      </c>
      <c r="IY290">
        <v>0.194263734556444</v>
      </c>
      <c r="JA290">
        <v>6.1034509963064899E-2</v>
      </c>
      <c r="JB290">
        <v>-3.5762354582402602E-2</v>
      </c>
      <c r="JC290">
        <v>9.3161884797154898E-2</v>
      </c>
      <c r="JD290">
        <v>-4.2563195529510302E-2</v>
      </c>
      <c r="JE290">
        <v>-8.9155470868718098E-2</v>
      </c>
      <c r="JF290">
        <v>6.1704308791377102E-2</v>
      </c>
      <c r="JG290">
        <v>0.154255561574246</v>
      </c>
      <c r="JH290">
        <v>-0.12215261504025</v>
      </c>
      <c r="JI290">
        <v>9.2062134172010701E-2</v>
      </c>
      <c r="JJ290">
        <v>4.2013062011392301E-2</v>
      </c>
      <c r="JK290">
        <v>0.34157875670644</v>
      </c>
      <c r="JL290">
        <v>8.4779140343016507E-2</v>
      </c>
      <c r="JM290">
        <v>5.9974937721563003E-2</v>
      </c>
    </row>
    <row r="291" spans="1:273" x14ac:dyDescent="0.25">
      <c r="A291" s="29">
        <v>44369</v>
      </c>
      <c r="B291" s="31" t="s">
        <v>2313</v>
      </c>
      <c r="C291" s="24" t="s">
        <v>1732</v>
      </c>
      <c r="D291" s="24" t="s">
        <v>1899</v>
      </c>
      <c r="E291" s="34">
        <v>280.22907199999997</v>
      </c>
      <c r="F291" s="38">
        <v>46575</v>
      </c>
      <c r="G291" s="16">
        <f>VLOOKUP(C291,dFundos!$A$1:$B$28,2,FALSE)</f>
        <v>32666326000149</v>
      </c>
      <c r="H291" s="13"/>
      <c r="I291">
        <f>_xll.ECONOMATICA(G291,"VOLATILITY","1Y",A291)</f>
        <v>18.498738786787701</v>
      </c>
      <c r="J291">
        <f>_xll.ECONOMATICA(G291,"NAV","1D",A291)</f>
        <v>166.79265499999701</v>
      </c>
      <c r="K291">
        <f>_xll.ECONOMATICA(G291,"NAV","1D",A291+1)</f>
        <v>166.20331200002701</v>
      </c>
      <c r="L291" s="6"/>
      <c r="M291">
        <v>0.79411401839024598</v>
      </c>
      <c r="N291">
        <v>-1.84599011799946</v>
      </c>
      <c r="O291">
        <v>1.00693676176888</v>
      </c>
      <c r="P291">
        <v>-2.6801899905876798</v>
      </c>
      <c r="Q291">
        <v>2.1352680909331001</v>
      </c>
      <c r="R291">
        <v>-0.361733150930377</v>
      </c>
      <c r="S291">
        <v>1.57261038511933</v>
      </c>
      <c r="T291">
        <v>5.1699477808142498E-2</v>
      </c>
      <c r="U291">
        <v>1.29365618286101</v>
      </c>
      <c r="V291">
        <v>1.84691599060898</v>
      </c>
      <c r="W291">
        <v>-0.27183269567103702</v>
      </c>
      <c r="X291">
        <v>1.8944363015179999</v>
      </c>
      <c r="Y291">
        <v>9.6664480588515303E-2</v>
      </c>
      <c r="Z291">
        <v>1.1027802063836101</v>
      </c>
      <c r="AA291">
        <v>-1.48991306559765</v>
      </c>
      <c r="AB291">
        <v>0.53371380727185203</v>
      </c>
      <c r="AC291">
        <v>0.70372227837651702</v>
      </c>
      <c r="AD291">
        <v>-0.93111491632953403</v>
      </c>
      <c r="AE291">
        <v>2.5358094859257099</v>
      </c>
      <c r="AF291">
        <v>1.6942643605943899</v>
      </c>
      <c r="AG291">
        <v>-0.62889001492294505</v>
      </c>
      <c r="AH291">
        <v>-0.159620040813024</v>
      </c>
      <c r="AI291">
        <v>-1.7773085975932199</v>
      </c>
      <c r="AJ291">
        <v>-0.73618383812572596</v>
      </c>
      <c r="AK291">
        <v>4.5046817831462197E-3</v>
      </c>
      <c r="AL291">
        <v>-3.79611082280462E-2</v>
      </c>
      <c r="AM291">
        <v>1.45943870720657</v>
      </c>
      <c r="AN291">
        <v>0.45984902917553</v>
      </c>
      <c r="AO291">
        <v>-1.5758210171043201</v>
      </c>
      <c r="AP291">
        <v>0.16819543361634701</v>
      </c>
      <c r="AQ291">
        <v>-1.3654242234224501</v>
      </c>
      <c r="AR291">
        <v>1.03306702731061</v>
      </c>
      <c r="AS291">
        <v>1.24341383925639</v>
      </c>
      <c r="AT291">
        <v>-0.71021197209120102</v>
      </c>
      <c r="AU291">
        <v>-0.69969796395525896</v>
      </c>
      <c r="AV291">
        <v>-0.402006474905647</v>
      </c>
      <c r="AW291">
        <v>-0.67972719689350902</v>
      </c>
      <c r="AX291">
        <v>-0.29925162216386503</v>
      </c>
      <c r="AY291">
        <v>1.2845308559917601</v>
      </c>
      <c r="AZ291">
        <v>-1.93036695318369</v>
      </c>
      <c r="BA291">
        <v>2.58096641773591</v>
      </c>
      <c r="BB291">
        <v>-0.88567939592394396</v>
      </c>
      <c r="BC291">
        <v>0.15406054153572801</v>
      </c>
      <c r="BD291">
        <v>0.80151816855504898</v>
      </c>
      <c r="BE291">
        <v>0.309273019593093</v>
      </c>
      <c r="BF291">
        <v>0.33449892689532101</v>
      </c>
      <c r="BG291">
        <v>-1.2419977520948999</v>
      </c>
      <c r="BH291">
        <v>0.31161904917098598</v>
      </c>
      <c r="BI291">
        <v>1.9285983069494299</v>
      </c>
      <c r="BJ291">
        <v>-1.83528113484499</v>
      </c>
      <c r="BK291">
        <v>1.8861552001908399</v>
      </c>
      <c r="BL291">
        <v>-0.102233439611155</v>
      </c>
      <c r="BM291">
        <v>-1.1445878223639701</v>
      </c>
      <c r="BN291">
        <v>0.27653648321574997</v>
      </c>
      <c r="BP291">
        <v>-0.509651724587457</v>
      </c>
      <c r="BQ291">
        <v>0.98004978644894403</v>
      </c>
      <c r="BR291">
        <v>-2.0095697489523401</v>
      </c>
      <c r="BS291">
        <v>-0.52418259219848595</v>
      </c>
      <c r="BT291">
        <v>2.21560575846524</v>
      </c>
      <c r="BU291">
        <v>-0.16213844619414899</v>
      </c>
      <c r="BV291">
        <v>-0.28361196182231702</v>
      </c>
      <c r="BW291">
        <v>-0.59924726310782706</v>
      </c>
      <c r="BX291">
        <v>-1.6969124534625699</v>
      </c>
      <c r="BY291">
        <v>-1.1833714735985299</v>
      </c>
      <c r="BZ291">
        <v>0.17996560636674999</v>
      </c>
      <c r="CA291">
        <v>-1.5812251546776701</v>
      </c>
      <c r="CB291">
        <v>1.2925304754389799</v>
      </c>
      <c r="CC291">
        <v>6.2967681333247996E-2</v>
      </c>
      <c r="CD291">
        <v>-2.5427798199416398</v>
      </c>
      <c r="CE291">
        <v>-0.86255026635626597</v>
      </c>
      <c r="CF291">
        <v>1.42012563974276</v>
      </c>
      <c r="CG291">
        <v>1.2989403086976401</v>
      </c>
      <c r="CH291">
        <v>-1.4420016151234401</v>
      </c>
      <c r="CI291">
        <v>1.25712114167982</v>
      </c>
      <c r="CJ291">
        <v>-0.33222690744878502</v>
      </c>
      <c r="CK291">
        <v>-0.38173989187271201</v>
      </c>
      <c r="CL291">
        <v>1.9670046382088899</v>
      </c>
      <c r="CM291">
        <v>0.186791586020263</v>
      </c>
      <c r="CO291">
        <v>1.27839848300937</v>
      </c>
      <c r="CP291">
        <v>1.02438148060173</v>
      </c>
      <c r="CQ291">
        <v>0.202223282576597</v>
      </c>
      <c r="CR291">
        <v>-0.506292362479144</v>
      </c>
      <c r="CS291">
        <v>-0.20653825094996101</v>
      </c>
      <c r="CT291">
        <v>1.58368775209965</v>
      </c>
      <c r="CU291">
        <v>0.27876058502442902</v>
      </c>
      <c r="CV291">
        <v>0.51231971883680705</v>
      </c>
      <c r="CW291">
        <v>-1.0122089392098099</v>
      </c>
      <c r="CX291">
        <v>-0.39206066767292203</v>
      </c>
      <c r="CY291">
        <v>-1.00104397743053</v>
      </c>
      <c r="CZ291">
        <v>-3.6803821110879702</v>
      </c>
      <c r="DA291">
        <v>1.35200065815297</v>
      </c>
      <c r="DB291">
        <v>-2.3522561044046602</v>
      </c>
      <c r="DD291">
        <v>0.93414498278434599</v>
      </c>
      <c r="DE291">
        <v>2.6640550120646398</v>
      </c>
      <c r="DF291">
        <v>2.36946293953224</v>
      </c>
      <c r="DG291">
        <v>0.686466485967685</v>
      </c>
      <c r="DH291">
        <v>1.30879374210053</v>
      </c>
      <c r="DI291">
        <v>0.44147756107122399</v>
      </c>
      <c r="DJ291">
        <v>0.16921532478591</v>
      </c>
      <c r="DK291">
        <v>-1.97944749070302</v>
      </c>
      <c r="DL291">
        <v>2.2679064388285002</v>
      </c>
      <c r="DM291">
        <v>0.97043000514531697</v>
      </c>
      <c r="DN291">
        <v>-8.4183326453057802E-2</v>
      </c>
      <c r="DO291">
        <v>-1.0334257153772299</v>
      </c>
      <c r="DP291">
        <v>0.47706233508506601</v>
      </c>
      <c r="DQ291">
        <v>-0.44558360914379602</v>
      </c>
      <c r="DR291">
        <v>0.17473464449722101</v>
      </c>
      <c r="DS291">
        <v>1.54891515412601</v>
      </c>
      <c r="DT291">
        <v>0.81505724665475998</v>
      </c>
      <c r="DU291">
        <v>8.5255262274586102E-2</v>
      </c>
      <c r="DV291">
        <v>0.38193762247829</v>
      </c>
      <c r="DW291">
        <v>-1.0788871546537799</v>
      </c>
      <c r="DX291">
        <v>0.83391661628411395</v>
      </c>
      <c r="DY291">
        <v>0.50314109321334399</v>
      </c>
      <c r="DZ291">
        <v>0.63650092015450399</v>
      </c>
      <c r="EA291">
        <v>0.104405435922672</v>
      </c>
      <c r="EB291">
        <v>-0.21800197928314399</v>
      </c>
      <c r="EC291">
        <v>0.42962653624272201</v>
      </c>
      <c r="ED291">
        <v>-1.0493385742847701</v>
      </c>
      <c r="EE291">
        <v>0.93896873040648599</v>
      </c>
      <c r="EF291">
        <v>0.434209300510702</v>
      </c>
      <c r="EG291">
        <v>0.67350288936722802</v>
      </c>
      <c r="EH291">
        <v>1.5027459805423899</v>
      </c>
      <c r="EI291">
        <v>1.1454894902271899</v>
      </c>
      <c r="EJ291">
        <v>0.15888564685155901</v>
      </c>
      <c r="EK291">
        <v>-0.51914578471041795</v>
      </c>
      <c r="EL291">
        <v>-1.36842740603242</v>
      </c>
      <c r="EM291">
        <v>0.67444954383972799</v>
      </c>
      <c r="EN291">
        <v>0.54945683823461899</v>
      </c>
      <c r="EO291">
        <v>-6.4772631958476302E-3</v>
      </c>
      <c r="EQ291">
        <v>0.649728757525736</v>
      </c>
      <c r="ER291">
        <v>0.23381723221973499</v>
      </c>
      <c r="ES291">
        <v>0.26401088616694302</v>
      </c>
      <c r="ET291">
        <v>-6.71727530061617E-3</v>
      </c>
      <c r="EV291">
        <v>-0.923382176279119</v>
      </c>
      <c r="EW291">
        <v>-0.59195411949985999</v>
      </c>
      <c r="EX291">
        <v>-3.29077977785346</v>
      </c>
      <c r="EY291">
        <v>0.87787711236160204</v>
      </c>
      <c r="EZ291">
        <v>2.9460100644428202</v>
      </c>
      <c r="FA291">
        <v>-1.3338227448912201</v>
      </c>
      <c r="FB291">
        <v>2.4658070651639701</v>
      </c>
      <c r="FC291">
        <v>-0.68853301081617202</v>
      </c>
      <c r="FD291">
        <v>0.595519640410203</v>
      </c>
      <c r="FE291">
        <v>-0.384553916774166</v>
      </c>
      <c r="FF291">
        <v>0.81303391616529597</v>
      </c>
      <c r="FG291">
        <v>-0.25701049071358301</v>
      </c>
      <c r="FH291">
        <v>0.69833382185606796</v>
      </c>
      <c r="FI291">
        <v>-0.187435302177619</v>
      </c>
      <c r="FJ291">
        <v>-0.48257245143759098</v>
      </c>
      <c r="FK291">
        <v>-6.7240216594655101E-3</v>
      </c>
      <c r="FL291">
        <v>-0.37560564296654803</v>
      </c>
      <c r="FM291">
        <v>-0.88657563001106598</v>
      </c>
      <c r="FN291">
        <v>2.4328843082912499</v>
      </c>
      <c r="FO291">
        <v>-1.63309985791784</v>
      </c>
      <c r="FP291">
        <v>1.54263763342897</v>
      </c>
      <c r="FQ291">
        <v>0.74365326599945503</v>
      </c>
      <c r="FR291">
        <v>1.963037587484</v>
      </c>
      <c r="FS291">
        <v>0.47252374188246898</v>
      </c>
      <c r="FT291">
        <v>1.31439961642172</v>
      </c>
      <c r="FU291">
        <v>-0.163255680308794</v>
      </c>
      <c r="FV291">
        <v>-0.16581533718635899</v>
      </c>
      <c r="FW291">
        <v>-1.2018684328722899</v>
      </c>
      <c r="FX291">
        <v>1.1821268137282499</v>
      </c>
      <c r="FY291">
        <v>-1.6291707106574901E-2</v>
      </c>
      <c r="GB291">
        <v>0.39054231274349099</v>
      </c>
      <c r="GC291">
        <v>-0.88750781114868005</v>
      </c>
      <c r="GD291">
        <v>0.20318834176578099</v>
      </c>
      <c r="GE291">
        <v>-2.5091354003052402</v>
      </c>
      <c r="GF291">
        <v>0.97032853882410597</v>
      </c>
      <c r="GG291">
        <v>0.23167021208791999</v>
      </c>
      <c r="GH291">
        <v>-2.4230692809396701</v>
      </c>
      <c r="GI291">
        <v>-1.58375869532392</v>
      </c>
      <c r="GJ291">
        <v>0.69509874556388196</v>
      </c>
      <c r="GK291">
        <v>0.39237747623701602</v>
      </c>
      <c r="GL291">
        <v>-5.26671032275772E-2</v>
      </c>
      <c r="GM291">
        <v>0.324350241862703</v>
      </c>
      <c r="GN291">
        <v>2.1688747860025601</v>
      </c>
      <c r="GO291">
        <v>-4.2535763442210701</v>
      </c>
      <c r="GP291">
        <v>-4.7523416924377698E-2</v>
      </c>
      <c r="GQ291">
        <v>0.722871228208533</v>
      </c>
      <c r="GR291">
        <v>2.3755445936330899</v>
      </c>
      <c r="GS291">
        <v>-0.33823145195128701</v>
      </c>
      <c r="GT291">
        <v>0.15532802299276199</v>
      </c>
      <c r="GU291">
        <v>-0.20931758526785399</v>
      </c>
      <c r="GV291">
        <v>1.51704633262852</v>
      </c>
      <c r="GW291">
        <v>-2.60603319466099</v>
      </c>
      <c r="GX291">
        <v>1.2043688637277199</v>
      </c>
      <c r="GY291">
        <v>-0.79249269219872098</v>
      </c>
      <c r="GZ291">
        <v>-0.92136517096150805</v>
      </c>
      <c r="HA291">
        <v>-1.8286618528691201</v>
      </c>
      <c r="HB291">
        <v>1.5956165989336999</v>
      </c>
      <c r="HC291">
        <v>-0.41387318478882701</v>
      </c>
      <c r="HD291">
        <v>-0.38593011449847803</v>
      </c>
      <c r="HE291">
        <v>1.2217509420224799</v>
      </c>
      <c r="HF291">
        <v>0.42142172733292699</v>
      </c>
      <c r="HG291">
        <v>-0.38769408092775798</v>
      </c>
      <c r="HI291">
        <v>1.4574307122529699</v>
      </c>
      <c r="HJ291">
        <v>1.0452421829541001</v>
      </c>
      <c r="HK291">
        <v>0.25887749980029201</v>
      </c>
      <c r="HL291">
        <v>0.98050579072150901</v>
      </c>
      <c r="HM291">
        <v>1.02060977951623E-2</v>
      </c>
      <c r="HN291">
        <v>0.64367957820650201</v>
      </c>
      <c r="HO291">
        <v>0.48656770104571501</v>
      </c>
      <c r="HP291">
        <v>-0.23060864259605299</v>
      </c>
      <c r="HQ291">
        <v>0.71697561979817703</v>
      </c>
      <c r="HR291">
        <v>-0.19559431675588701</v>
      </c>
      <c r="HS291">
        <v>-0.107456357818592</v>
      </c>
      <c r="HT291">
        <v>-0.40893576488088001</v>
      </c>
      <c r="HV291">
        <v>-1.2943349469423999</v>
      </c>
      <c r="HW291">
        <v>1.04533214816911</v>
      </c>
      <c r="HX291">
        <v>0.129019077030534</v>
      </c>
      <c r="HY291">
        <v>-0.71594904857192898</v>
      </c>
      <c r="HZ291">
        <v>0.75946838242089099</v>
      </c>
      <c r="IA291">
        <v>-0.44208001227161697</v>
      </c>
      <c r="IB291">
        <v>6.4676471993152504E-2</v>
      </c>
      <c r="IC291">
        <v>0.69899021509627302</v>
      </c>
      <c r="ID291">
        <v>-1.0255641313960999</v>
      </c>
      <c r="IE291">
        <v>1.19020243491832</v>
      </c>
      <c r="IF291">
        <v>1.59100134624168E-2</v>
      </c>
      <c r="IG291">
        <v>1.83425327868463</v>
      </c>
      <c r="IH291">
        <v>-0.26622750092428799</v>
      </c>
      <c r="II291">
        <v>9.7530445964366705E-2</v>
      </c>
      <c r="IJ291">
        <v>-1.92296851100764</v>
      </c>
      <c r="IK291">
        <v>1.6406610478952599</v>
      </c>
      <c r="IL291">
        <v>0.55535189076181302</v>
      </c>
      <c r="IM291">
        <v>0.472136474854778</v>
      </c>
      <c r="IN291">
        <v>-0.40258641047330501</v>
      </c>
      <c r="IO291">
        <v>-6.1995449414098402E-2</v>
      </c>
      <c r="IP291">
        <v>0.21901009331486401</v>
      </c>
      <c r="IQ291">
        <v>-6.5155154698004494E-2</v>
      </c>
      <c r="IR291">
        <v>0.85627195130655298</v>
      </c>
      <c r="IS291">
        <v>3.92149595427327E-2</v>
      </c>
      <c r="IT291">
        <v>0.16478066809213501</v>
      </c>
      <c r="IU291">
        <v>0.16894775017135499</v>
      </c>
      <c r="IV291">
        <v>0.62055686812527699</v>
      </c>
      <c r="IW291">
        <v>0.24409602156083601</v>
      </c>
      <c r="IX291">
        <v>0.51678208328667097</v>
      </c>
      <c r="IY291">
        <v>0.72797116008587204</v>
      </c>
      <c r="JA291">
        <v>0.85482995091297198</v>
      </c>
      <c r="JB291">
        <v>0.58010046395793302</v>
      </c>
      <c r="JC291">
        <v>-0.59761315969808504</v>
      </c>
      <c r="JD291">
        <v>-0.20276796694815899</v>
      </c>
      <c r="JE291">
        <v>7.1805383777245907E-2</v>
      </c>
      <c r="JF291">
        <v>-0.40506636369173099</v>
      </c>
      <c r="JG291">
        <v>0.86510892033402298</v>
      </c>
      <c r="JH291">
        <v>-0.29157889875932602</v>
      </c>
      <c r="JI291">
        <v>-0.57513377460054504</v>
      </c>
      <c r="JJ291">
        <v>0.52827592298854098</v>
      </c>
      <c r="JK291">
        <v>0.39374600582959801</v>
      </c>
      <c r="JL291">
        <v>0.53723414512205603</v>
      </c>
      <c r="JM291">
        <v>0.173516819995712</v>
      </c>
    </row>
    <row r="292" spans="1:273" x14ac:dyDescent="0.25">
      <c r="A292" s="30">
        <v>44369</v>
      </c>
      <c r="B292" s="31" t="s">
        <v>2313</v>
      </c>
      <c r="C292" s="23" t="s">
        <v>1746</v>
      </c>
      <c r="D292" s="23" t="s">
        <v>1899</v>
      </c>
      <c r="E292" s="32">
        <v>328.97887400000002</v>
      </c>
      <c r="F292" s="37">
        <v>42300</v>
      </c>
      <c r="G292" s="16">
        <f>VLOOKUP(C292,dFundos!$A$1:$B$28,2,FALSE)</f>
        <v>36400343000190</v>
      </c>
      <c r="H292" s="13"/>
      <c r="I292">
        <f>_xll.ECONOMATICA(G292,"VOLATILITY","1Y",A292)</f>
        <v>18.2750822646485</v>
      </c>
      <c r="J292">
        <f>_xll.ECONOMATICA(G292,"NAV","1D",A292)</f>
        <v>128.67984599992599</v>
      </c>
      <c r="K292">
        <f>_xll.ECONOMATICA(G292,"NAV","1D",A292+1)</f>
        <v>128.57968500000399</v>
      </c>
      <c r="L292" s="6"/>
      <c r="S292">
        <v>-0.26080199995703901</v>
      </c>
      <c r="T292">
        <v>-4.8610777866997502E-2</v>
      </c>
      <c r="U292">
        <v>0.551107498176862</v>
      </c>
      <c r="V292">
        <v>1.48858266002208</v>
      </c>
      <c r="W292">
        <v>-0.32478483662998803</v>
      </c>
      <c r="X292">
        <v>1.8029944872978401</v>
      </c>
      <c r="Y292">
        <v>-0.19079990915997799</v>
      </c>
      <c r="Z292">
        <v>0.48497876960027497</v>
      </c>
      <c r="AA292">
        <v>-1.6328448922649801</v>
      </c>
      <c r="AB292">
        <v>0.68806361141469097</v>
      </c>
      <c r="AC292">
        <v>1.1742266186047301</v>
      </c>
      <c r="AD292">
        <v>-0.92958885543339398</v>
      </c>
      <c r="AE292">
        <v>2.3353173306531998</v>
      </c>
      <c r="AF292">
        <v>2.0090606434678202</v>
      </c>
      <c r="AG292">
        <v>-0.97716016625781799</v>
      </c>
      <c r="AH292">
        <v>9.8868896748172105E-2</v>
      </c>
      <c r="AI292">
        <v>-1.5617827822097801</v>
      </c>
      <c r="AJ292">
        <v>-0.31357560346805302</v>
      </c>
      <c r="AK292">
        <v>1.3749084570008601</v>
      </c>
      <c r="AL292">
        <v>-0.39493212525485399</v>
      </c>
      <c r="AM292">
        <v>1.68172223657166</v>
      </c>
      <c r="AN292">
        <v>0.93295173501246598</v>
      </c>
      <c r="AO292">
        <v>-0.77213383538037295</v>
      </c>
      <c r="AP292">
        <v>0.29552520336437699</v>
      </c>
      <c r="AQ292">
        <v>-1.0200273774899</v>
      </c>
      <c r="AR292">
        <v>1.41645232743031</v>
      </c>
      <c r="AS292">
        <v>1.3060232724456</v>
      </c>
      <c r="AT292">
        <v>-0.955802628322999</v>
      </c>
      <c r="AU292">
        <v>-0.59520003451325498</v>
      </c>
      <c r="AV292">
        <v>-0.86832175902600295</v>
      </c>
      <c r="AW292">
        <v>-0.24414394047198601</v>
      </c>
      <c r="AX292">
        <v>-0.88754320395310105</v>
      </c>
      <c r="AY292">
        <v>1.1402362024455199</v>
      </c>
      <c r="AZ292">
        <v>-1.22039694897467</v>
      </c>
      <c r="BA292">
        <v>2.25670426971192</v>
      </c>
      <c r="BB292">
        <v>-0.85957241108189897</v>
      </c>
      <c r="BC292">
        <v>0.59222504260105802</v>
      </c>
      <c r="BD292">
        <v>9.5901013992261098E-4</v>
      </c>
      <c r="BE292">
        <v>0.547380469834025</v>
      </c>
      <c r="BF292">
        <v>0.16272025641228499</v>
      </c>
      <c r="BG292">
        <v>-0.70239008709904704</v>
      </c>
      <c r="BH292">
        <v>4.5748829143121797E-2</v>
      </c>
      <c r="BI292">
        <v>0.82901235728058997</v>
      </c>
      <c r="BJ292">
        <v>-1.69191747218065</v>
      </c>
      <c r="BK292">
        <v>2.0281855990106101</v>
      </c>
      <c r="BL292">
        <v>-0.42267721864845997</v>
      </c>
      <c r="BM292">
        <v>-2.07854412610686</v>
      </c>
      <c r="BN292">
        <v>0.113426805728523</v>
      </c>
      <c r="BP292">
        <v>-0.75533168865149503</v>
      </c>
      <c r="BQ292">
        <v>1.30682574072125</v>
      </c>
      <c r="BR292">
        <v>-2.07046132127289</v>
      </c>
      <c r="BS292">
        <v>-0.37641861199517701</v>
      </c>
      <c r="BT292">
        <v>1.64894215668028</v>
      </c>
      <c r="BU292">
        <v>-2.32222422710038E-2</v>
      </c>
      <c r="BV292">
        <v>-0.53382886126200901</v>
      </c>
      <c r="BW292">
        <v>-0.29673671879209002</v>
      </c>
      <c r="BX292">
        <v>-0.42186931532341998</v>
      </c>
      <c r="BY292">
        <v>-0.71138323082777799</v>
      </c>
      <c r="BZ292">
        <v>0.89030779563472595</v>
      </c>
      <c r="CA292">
        <v>-0.835853759235761</v>
      </c>
      <c r="CB292">
        <v>0.65486398543725999</v>
      </c>
      <c r="CC292">
        <v>0.37831301815458601</v>
      </c>
      <c r="CD292">
        <v>-1.8534318734964501</v>
      </c>
      <c r="CE292">
        <v>-0.52754964835912699</v>
      </c>
      <c r="CF292">
        <v>0.96257146633433899</v>
      </c>
      <c r="CG292">
        <v>0.99750144254357997</v>
      </c>
      <c r="CH292">
        <v>-1.5463153926248201</v>
      </c>
      <c r="CI292">
        <v>1.15625848611671</v>
      </c>
      <c r="CJ292">
        <v>-0.35787353035630098</v>
      </c>
      <c r="CK292">
        <v>0.42866860221693098</v>
      </c>
      <c r="CL292">
        <v>1.1625435861788</v>
      </c>
      <c r="CM292">
        <v>0.194163910236966</v>
      </c>
      <c r="CO292">
        <v>0.94988339842530001</v>
      </c>
      <c r="CP292">
        <v>0.68186497992428496</v>
      </c>
      <c r="CQ292">
        <v>0.12967986040166599</v>
      </c>
      <c r="CR292">
        <v>-0.29409986445898501</v>
      </c>
      <c r="CS292">
        <v>2.55760194704635E-2</v>
      </c>
      <c r="CT292">
        <v>1.53475841307227</v>
      </c>
      <c r="CU292">
        <v>-4.15321210311959E-4</v>
      </c>
      <c r="CV292">
        <v>0.14699123221362201</v>
      </c>
      <c r="CW292">
        <v>-0.34369549930488602</v>
      </c>
      <c r="CX292">
        <v>-0.60387221965356697</v>
      </c>
      <c r="CY292">
        <v>-0.274915484806115</v>
      </c>
      <c r="CZ292">
        <v>-2.4014195617382899</v>
      </c>
      <c r="DA292">
        <v>0.92545364968827903</v>
      </c>
      <c r="DB292">
        <v>-2.50645337882816</v>
      </c>
      <c r="DD292">
        <v>1.4528950136082099</v>
      </c>
      <c r="DE292">
        <v>2.1894285795497099</v>
      </c>
      <c r="DF292">
        <v>2.87641491413524</v>
      </c>
      <c r="DG292">
        <v>0.246617119410075</v>
      </c>
      <c r="DH292">
        <v>-0.25922928261934403</v>
      </c>
      <c r="DI292">
        <v>-0.629222010502417</v>
      </c>
      <c r="DJ292">
        <v>0.48175080282817401</v>
      </c>
      <c r="DK292">
        <v>-1.3394087341112</v>
      </c>
      <c r="DL292">
        <v>1.79865447080374</v>
      </c>
      <c r="DM292">
        <v>0.68445667693595202</v>
      </c>
      <c r="DN292">
        <v>2.5706474480102801E-2</v>
      </c>
      <c r="DO292">
        <v>-0.89273792527819795</v>
      </c>
      <c r="DP292">
        <v>0.68084902250120605</v>
      </c>
      <c r="DQ292">
        <v>-2.75091330877331E-2</v>
      </c>
      <c r="DR292">
        <v>1.1842192523545201</v>
      </c>
      <c r="DS292">
        <v>0.68085933598922599</v>
      </c>
      <c r="DT292">
        <v>0.85151781531749304</v>
      </c>
      <c r="DU292">
        <v>0.28404270324244901</v>
      </c>
      <c r="DV292">
        <v>0.80525821031187705</v>
      </c>
      <c r="DW292">
        <v>-1.0097265368131001</v>
      </c>
      <c r="DX292">
        <v>0.14785240582568801</v>
      </c>
      <c r="DY292">
        <v>0.15509438580920701</v>
      </c>
      <c r="DZ292">
        <v>0.16468514859298</v>
      </c>
      <c r="EA292">
        <v>0.95931397208914904</v>
      </c>
      <c r="EB292">
        <v>-0.87062066459111498</v>
      </c>
      <c r="EC292">
        <v>0.71316087141895002</v>
      </c>
      <c r="ED292">
        <v>-1.11375830592806</v>
      </c>
      <c r="EE292">
        <v>0.53705275731772395</v>
      </c>
      <c r="EF292">
        <v>0.41244818730774602</v>
      </c>
      <c r="EG292">
        <v>0.39194529417727603</v>
      </c>
      <c r="EH292">
        <v>1.4372580488270601</v>
      </c>
      <c r="EI292">
        <v>1.31873957452626</v>
      </c>
      <c r="EJ292">
        <v>0.583015171287116</v>
      </c>
      <c r="EK292">
        <v>-8.7822266777948202E-2</v>
      </c>
      <c r="EL292">
        <v>-1.0219798272373699</v>
      </c>
      <c r="EM292">
        <v>0.62374233821174097</v>
      </c>
      <c r="EN292">
        <v>0.69931930920574803</v>
      </c>
      <c r="EO292">
        <v>0.120558429807716</v>
      </c>
      <c r="EQ292">
        <v>0.74159788127872195</v>
      </c>
      <c r="ER292">
        <v>7.9938351518649101E-2</v>
      </c>
      <c r="ES292">
        <v>0.36410778902791202</v>
      </c>
      <c r="ET292">
        <v>-0.104479720175732</v>
      </c>
      <c r="EV292">
        <v>-0.334172403836419</v>
      </c>
      <c r="EW292">
        <v>1.0656800259312101E-2</v>
      </c>
      <c r="EX292">
        <v>-2.9444666321069199</v>
      </c>
      <c r="EY292">
        <v>2.0396125210027098</v>
      </c>
      <c r="EZ292">
        <v>4.1084605341893603</v>
      </c>
      <c r="FA292">
        <v>-0.35397402943999601</v>
      </c>
      <c r="FB292">
        <v>0.97056759714177998</v>
      </c>
      <c r="FC292">
        <v>-0.44578885181181199</v>
      </c>
      <c r="FD292">
        <v>0.76760612137149997</v>
      </c>
      <c r="FE292">
        <v>-1.15917691236973</v>
      </c>
      <c r="FF292">
        <v>0.79486759805149598</v>
      </c>
      <c r="FG292">
        <v>0.29352003602980398</v>
      </c>
      <c r="FH292">
        <v>-0.16243400277744499</v>
      </c>
      <c r="FI292">
        <v>-0.91717445329777503</v>
      </c>
      <c r="FJ292">
        <v>-0.27112912766824598</v>
      </c>
      <c r="FK292">
        <v>-0.39502027384514798</v>
      </c>
      <c r="FL292">
        <v>-0.53239608114381598</v>
      </c>
      <c r="FM292">
        <v>-1.49466804314216</v>
      </c>
      <c r="FN292">
        <v>2.7248300237261001</v>
      </c>
      <c r="FO292">
        <v>-2.4629410248053301</v>
      </c>
      <c r="FP292">
        <v>2.0561110102789799</v>
      </c>
      <c r="FQ292">
        <v>1.1508291840073099</v>
      </c>
      <c r="FR292">
        <v>1.1092820484918799</v>
      </c>
      <c r="FS292">
        <v>0.23865843686508001</v>
      </c>
      <c r="FT292">
        <v>0.68324748190207196</v>
      </c>
      <c r="FU292">
        <v>0.33579473947611399</v>
      </c>
      <c r="FV292">
        <v>-0.40799404296194602</v>
      </c>
      <c r="FW292">
        <v>-1.11779090684649</v>
      </c>
      <c r="FX292">
        <v>1.1265589751928899</v>
      </c>
      <c r="FY292">
        <v>5.4544492013519602E-2</v>
      </c>
      <c r="GB292">
        <v>0.124800435878569</v>
      </c>
      <c r="GC292">
        <v>-0.99202829487694499</v>
      </c>
      <c r="GD292">
        <v>0.37047301702841701</v>
      </c>
      <c r="GE292">
        <v>-2.98341034167606</v>
      </c>
      <c r="GF292">
        <v>0.421896110856324</v>
      </c>
      <c r="GG292">
        <v>-0.142422577391699</v>
      </c>
      <c r="GH292">
        <v>-2.4749415753831299</v>
      </c>
      <c r="GI292">
        <v>-1.27962348888104</v>
      </c>
      <c r="GJ292">
        <v>1.11249281781056</v>
      </c>
      <c r="GK292">
        <v>2.73954259682796E-2</v>
      </c>
      <c r="GL292">
        <v>-0.82427689494579703</v>
      </c>
      <c r="GM292">
        <v>-0.105475170312275</v>
      </c>
      <c r="GN292">
        <v>1.4754496547539</v>
      </c>
      <c r="GO292">
        <v>-5.0299641456149402</v>
      </c>
      <c r="GP292">
        <v>0.80768065981828796</v>
      </c>
      <c r="GQ292">
        <v>0.42155265909968898</v>
      </c>
      <c r="GR292">
        <v>2.8980730519833702</v>
      </c>
      <c r="GS292">
        <v>-0.69278036544346799</v>
      </c>
      <c r="GT292">
        <v>0.932684747021995</v>
      </c>
      <c r="GU292">
        <v>-0.83644184487638995</v>
      </c>
      <c r="GV292">
        <v>1.4912784110492801</v>
      </c>
      <c r="GW292">
        <v>-2.9068556102174599</v>
      </c>
      <c r="GX292">
        <v>1.7158446356916099</v>
      </c>
      <c r="GY292">
        <v>-0.60775763859055598</v>
      </c>
      <c r="GZ292">
        <v>-0.76063650776632097</v>
      </c>
      <c r="HA292">
        <v>-2.1289235308358898</v>
      </c>
      <c r="HB292">
        <v>1.95672610916517</v>
      </c>
      <c r="HC292">
        <v>5.9939673337794402E-2</v>
      </c>
      <c r="HD292">
        <v>-0.638022110160819</v>
      </c>
      <c r="HE292">
        <v>1.6172609568457099</v>
      </c>
      <c r="HF292">
        <v>0.12543414632091299</v>
      </c>
      <c r="HG292">
        <v>0.22081240658735601</v>
      </c>
      <c r="HI292">
        <v>1.04019410609908</v>
      </c>
      <c r="HJ292">
        <v>0.81634072230372101</v>
      </c>
      <c r="HK292">
        <v>-9.2213758944126298E-2</v>
      </c>
      <c r="HL292">
        <v>1.0522544336709001</v>
      </c>
      <c r="HM292">
        <v>-3.3371344306942802E-2</v>
      </c>
      <c r="HN292">
        <v>0.70529940785490897</v>
      </c>
      <c r="HO292">
        <v>0.21758068414783299</v>
      </c>
      <c r="HP292">
        <v>-0.29830799676346897</v>
      </c>
      <c r="HQ292">
        <v>0.4488275570111</v>
      </c>
      <c r="HR292">
        <v>0.46893455473764301</v>
      </c>
      <c r="HS292">
        <v>-0.96612956649551096</v>
      </c>
      <c r="HT292">
        <v>-0.63369600802616299</v>
      </c>
      <c r="HV292">
        <v>-0.96631740498196494</v>
      </c>
      <c r="HW292">
        <v>1.19169231420528</v>
      </c>
      <c r="HX292">
        <v>0.25425518142583298</v>
      </c>
      <c r="HY292">
        <v>-0.59177701614316902</v>
      </c>
      <c r="HZ292">
        <v>0.70732568219682401</v>
      </c>
      <c r="IA292">
        <v>-0.30250312775024202</v>
      </c>
      <c r="IB292">
        <v>-0.37336155901357398</v>
      </c>
      <c r="IC292">
        <v>0.28145789710833902</v>
      </c>
      <c r="ID292">
        <v>-1.21922141861432</v>
      </c>
      <c r="IE292">
        <v>1.0073307754282701</v>
      </c>
      <c r="IF292">
        <v>-0.74267897653044201</v>
      </c>
      <c r="IG292">
        <v>2.0204991667924301</v>
      </c>
      <c r="IH292">
        <v>-1.4739267438017101</v>
      </c>
      <c r="II292">
        <v>0.39912669417390101</v>
      </c>
      <c r="IJ292">
        <v>-3.4142458092901502</v>
      </c>
      <c r="IK292">
        <v>0.97663654923962895</v>
      </c>
      <c r="IL292">
        <v>1.4213931879567101</v>
      </c>
      <c r="IM292">
        <v>0.695916681979725</v>
      </c>
      <c r="IN292">
        <v>-0.13209273110987901</v>
      </c>
      <c r="IO292">
        <v>-0.45918918121969898</v>
      </c>
      <c r="IP292">
        <v>0.94499488604924398</v>
      </c>
      <c r="IQ292">
        <v>-0.18764550550258699</v>
      </c>
      <c r="IR292">
        <v>1.7504053676020701</v>
      </c>
      <c r="IS292">
        <v>-0.39490110220867802</v>
      </c>
      <c r="IT292">
        <v>0.49716287921910401</v>
      </c>
      <c r="IU292">
        <v>0.148894842823211</v>
      </c>
      <c r="IV292">
        <v>0.57100898393400701</v>
      </c>
      <c r="IW292">
        <v>0.77308274612732897</v>
      </c>
      <c r="IX292">
        <v>0.64088662311405598</v>
      </c>
      <c r="IY292">
        <v>-0.10024999264715</v>
      </c>
      <c r="JA292">
        <v>0.25828700290730899</v>
      </c>
      <c r="JB292">
        <v>0.29927238574600801</v>
      </c>
      <c r="JC292">
        <v>-0.55551224722876202</v>
      </c>
      <c r="JD292">
        <v>-0.100824207584083</v>
      </c>
      <c r="JE292">
        <v>0.39831251706345899</v>
      </c>
      <c r="JF292">
        <v>-0.45008690240138099</v>
      </c>
      <c r="JG292">
        <v>0.92643328152917104</v>
      </c>
      <c r="JH292">
        <v>-6.1468945386877701E-2</v>
      </c>
      <c r="JI292">
        <v>-0.233402594312793</v>
      </c>
      <c r="JJ292">
        <v>2.0648557074309799E-2</v>
      </c>
      <c r="JK292">
        <v>0.29777278141409602</v>
      </c>
      <c r="JL292">
        <v>0.34286544469068803</v>
      </c>
      <c r="JM292">
        <v>3.6670309054898098E-2</v>
      </c>
    </row>
    <row r="293" spans="1:273" x14ac:dyDescent="0.25">
      <c r="A293" s="29">
        <v>44369</v>
      </c>
      <c r="B293" s="31" t="s">
        <v>2313</v>
      </c>
      <c r="C293" s="24" t="s">
        <v>1739</v>
      </c>
      <c r="D293" s="24" t="s">
        <v>1899</v>
      </c>
      <c r="E293" s="34">
        <v>79.816911000000005</v>
      </c>
      <c r="F293" s="38">
        <v>46800</v>
      </c>
      <c r="G293" s="16">
        <f>VLOOKUP(C293,dFundos!$A$1:$B$28,2,FALSE)</f>
        <v>19436835000117</v>
      </c>
      <c r="H293" s="13"/>
      <c r="I293">
        <f>_xll.ECONOMATICA(G293,"VOLATILITY","1Y",A293)</f>
        <v>21.2032489940466</v>
      </c>
      <c r="J293">
        <f>_xll.ECONOMATICA(G293,"NAV","1D",A293)</f>
        <v>588.28924799989898</v>
      </c>
      <c r="K293">
        <f>_xll.ECONOMATICA(G293,"NAV","1D",A293+1)</f>
        <v>586.34190599992905</v>
      </c>
      <c r="L293" s="6"/>
      <c r="M293">
        <v>-1.64881667524241</v>
      </c>
      <c r="N293">
        <v>0.65882096623681696</v>
      </c>
      <c r="O293">
        <v>0.78282353642862301</v>
      </c>
      <c r="P293">
        <v>-0.43020223492931098</v>
      </c>
      <c r="Q293">
        <v>0.941061544290278</v>
      </c>
      <c r="R293">
        <v>1.3802037750792799</v>
      </c>
      <c r="S293">
        <v>-1.04732682539179</v>
      </c>
      <c r="T293">
        <v>0.91846365903620597</v>
      </c>
      <c r="U293">
        <v>-0.89153719491150696</v>
      </c>
      <c r="V293">
        <v>2.7201906690606799</v>
      </c>
      <c r="W293">
        <v>-0.48060172430268699</v>
      </c>
      <c r="X293">
        <v>0.65309472320223005</v>
      </c>
      <c r="Y293">
        <v>0.33479570902272798</v>
      </c>
      <c r="Z293">
        <v>4.4371363037498703E-2</v>
      </c>
      <c r="AA293">
        <v>-0.74719536141856202</v>
      </c>
      <c r="AB293">
        <v>0.92172030435904195</v>
      </c>
      <c r="AC293">
        <v>1.0434670293761901</v>
      </c>
      <c r="AD293">
        <v>-1.5772773856042499</v>
      </c>
      <c r="AE293">
        <v>1.28708233642101</v>
      </c>
      <c r="AF293">
        <v>0.84763069789914902</v>
      </c>
      <c r="AG293">
        <v>-3.21802875396315</v>
      </c>
      <c r="AH293">
        <v>-0.82578364535947901</v>
      </c>
      <c r="AI293">
        <v>-0.23176444228738499</v>
      </c>
      <c r="AJ293">
        <v>-0.32049389683379598</v>
      </c>
      <c r="AK293">
        <v>0.40947878260340098</v>
      </c>
      <c r="AL293">
        <v>-1.32353080116445</v>
      </c>
      <c r="AM293">
        <v>1.1706028491971701</v>
      </c>
      <c r="AN293">
        <v>0.21955449083179701</v>
      </c>
      <c r="AO293">
        <v>2.1866398550628201</v>
      </c>
      <c r="AP293">
        <v>2.92431673115061</v>
      </c>
      <c r="AQ293">
        <v>0.16635726387903599</v>
      </c>
      <c r="AR293">
        <v>0.50795775296137402</v>
      </c>
      <c r="AS293">
        <v>2.3118014791179999</v>
      </c>
      <c r="AT293">
        <v>0.79219418166758304</v>
      </c>
      <c r="AU293">
        <v>0.41454290185356502</v>
      </c>
      <c r="AV293">
        <v>-2.0037714530190001</v>
      </c>
      <c r="AW293">
        <v>2.6638099750925899</v>
      </c>
      <c r="AX293">
        <v>-1.38729776072068</v>
      </c>
      <c r="AY293">
        <v>0.82024485564034</v>
      </c>
      <c r="AZ293">
        <v>2.2637015790678601</v>
      </c>
      <c r="BA293">
        <v>6.5797892602859107E-2</v>
      </c>
      <c r="BB293">
        <v>0.59967500783386596</v>
      </c>
      <c r="BC293">
        <v>1.5838471999813899</v>
      </c>
      <c r="BD293">
        <v>1.2553116288472701</v>
      </c>
      <c r="BE293">
        <v>0.73167503105651099</v>
      </c>
      <c r="BF293">
        <v>-0.65658299390634101</v>
      </c>
      <c r="BG293">
        <v>4.2694141317042504</v>
      </c>
      <c r="BH293">
        <v>-0.92877430552107398</v>
      </c>
      <c r="BI293">
        <v>-2.18233374607735</v>
      </c>
      <c r="BJ293">
        <v>0.85752372433489699</v>
      </c>
      <c r="BK293">
        <v>-0.42129086186832898</v>
      </c>
      <c r="BL293">
        <v>0.93195251556608105</v>
      </c>
      <c r="BM293">
        <v>-5.4662812443930298</v>
      </c>
      <c r="BN293">
        <v>-1.08156894948479</v>
      </c>
      <c r="BP293">
        <v>-1.93223141832277</v>
      </c>
      <c r="BQ293">
        <v>1.00074127458356</v>
      </c>
      <c r="BR293">
        <v>-1.53597274784261</v>
      </c>
      <c r="BS293">
        <v>9.0866466780425995E-2</v>
      </c>
      <c r="BT293">
        <v>-3.0238047565944701E-2</v>
      </c>
      <c r="BU293">
        <v>1.0303414775989901</v>
      </c>
      <c r="BV293">
        <v>-1.83275347690142</v>
      </c>
      <c r="BW293">
        <v>-1.07344123916846</v>
      </c>
      <c r="BX293">
        <v>0.89068128363578603</v>
      </c>
      <c r="BY293">
        <v>0.256852741040348</v>
      </c>
      <c r="BZ293">
        <v>2.6860387783017399</v>
      </c>
      <c r="CA293">
        <v>-0.73472862850394405</v>
      </c>
      <c r="CB293">
        <v>-0.62954208042356197</v>
      </c>
      <c r="CC293">
        <v>2.2879627142174299</v>
      </c>
      <c r="CD293">
        <v>2.97322729602456</v>
      </c>
      <c r="CE293">
        <v>-0.18651463797141299</v>
      </c>
      <c r="CF293">
        <v>0.47134471442404902</v>
      </c>
      <c r="CG293">
        <v>1.2650993847273599</v>
      </c>
      <c r="CH293">
        <v>-1.43914310710898</v>
      </c>
      <c r="CI293">
        <v>3.1338360349764102E-2</v>
      </c>
      <c r="CJ293">
        <v>-1.1647848350548899</v>
      </c>
      <c r="CK293">
        <v>2.0262638201529599</v>
      </c>
      <c r="CL293">
        <v>0.44954124568903397</v>
      </c>
      <c r="CM293">
        <v>0.232453504941077</v>
      </c>
      <c r="CO293">
        <v>2.49667650878109</v>
      </c>
      <c r="CP293">
        <v>-0.62924743433541197</v>
      </c>
      <c r="CQ293">
        <v>-0.36936001852154698</v>
      </c>
      <c r="CR293">
        <v>0.30873517152940599</v>
      </c>
      <c r="CS293">
        <v>-2.3373821236418699</v>
      </c>
      <c r="CT293">
        <v>0.362557622611348</v>
      </c>
      <c r="CU293">
        <v>0.546331972327607</v>
      </c>
      <c r="CV293">
        <v>-6.0534084150276599E-2</v>
      </c>
      <c r="CW293">
        <v>0.81229088154941598</v>
      </c>
      <c r="CX293">
        <v>-1.9202834265343001</v>
      </c>
      <c r="CY293">
        <v>1.18528623024758</v>
      </c>
      <c r="CZ293">
        <v>-3.06642666264452</v>
      </c>
      <c r="DA293">
        <v>1.64141716595623</v>
      </c>
      <c r="DB293">
        <v>-1.6763631855610599</v>
      </c>
      <c r="DD293">
        <v>2.5300113380581002</v>
      </c>
      <c r="DE293">
        <v>1.62766104913317</v>
      </c>
      <c r="DF293">
        <v>0.38042509640945399</v>
      </c>
      <c r="DG293">
        <v>-2.7437930161795498</v>
      </c>
      <c r="DH293">
        <v>1.5603220219418299</v>
      </c>
      <c r="DI293">
        <v>-2.3846260392929302</v>
      </c>
      <c r="DJ293">
        <v>1.3934077394878801</v>
      </c>
      <c r="DK293">
        <v>3.9459625622839702E-2</v>
      </c>
      <c r="DL293">
        <v>1.49128931388987</v>
      </c>
      <c r="DM293">
        <v>-2.4247810233646298E-2</v>
      </c>
      <c r="DN293">
        <v>-1.33777264600212</v>
      </c>
      <c r="DO293">
        <v>-1.40757141680297</v>
      </c>
      <c r="DP293">
        <v>-0.19887226635546501</v>
      </c>
      <c r="DQ293">
        <v>0.66233606521564103</v>
      </c>
      <c r="DR293">
        <v>0.96418511384399597</v>
      </c>
      <c r="DS293">
        <v>0.449127142201178</v>
      </c>
      <c r="DT293">
        <v>-1.1258289699981101</v>
      </c>
      <c r="DU293">
        <v>-0.14914763032720699</v>
      </c>
      <c r="DV293">
        <v>0.56626326022524198</v>
      </c>
      <c r="DW293">
        <v>0.218552884871315</v>
      </c>
      <c r="DX293">
        <v>-0.78974821608426304</v>
      </c>
      <c r="DY293">
        <v>0.12408562342898199</v>
      </c>
      <c r="DZ293">
        <v>-1.95536760902542</v>
      </c>
      <c r="EA293">
        <v>9.6475320606259601E-2</v>
      </c>
      <c r="EB293">
        <v>-0.74562311019690197</v>
      </c>
      <c r="EC293">
        <v>0.85328375480457896</v>
      </c>
      <c r="ED293">
        <v>6.6394701025274103E-2</v>
      </c>
      <c r="EE293">
        <v>-2.5147544421088202</v>
      </c>
      <c r="EF293">
        <v>0.52187599721946798</v>
      </c>
      <c r="EG293">
        <v>1.1314133458654401</v>
      </c>
      <c r="EH293">
        <v>0.204585925166612</v>
      </c>
      <c r="EI293">
        <v>1.0478060317836899</v>
      </c>
      <c r="EJ293">
        <v>-0.242702494142577</v>
      </c>
      <c r="EK293">
        <v>-0.51195444248151001</v>
      </c>
      <c r="EL293">
        <v>0.61094098346074999</v>
      </c>
      <c r="EM293">
        <v>0.59658213122020198</v>
      </c>
      <c r="EN293">
        <v>0.80481703753321199</v>
      </c>
      <c r="EO293">
        <v>-7.70674696468632E-3</v>
      </c>
      <c r="EQ293">
        <v>2.50752206429752</v>
      </c>
      <c r="ER293">
        <v>-1.1849055748825801</v>
      </c>
      <c r="ES293">
        <v>-0.22669077179671099</v>
      </c>
      <c r="ET293">
        <v>-7.6920737228647297E-3</v>
      </c>
      <c r="EV293">
        <v>-0.25515181050650398</v>
      </c>
      <c r="EW293">
        <v>0.98000114794558602</v>
      </c>
      <c r="EX293">
        <v>-0.31145954390012798</v>
      </c>
      <c r="EY293">
        <v>3.37231223729759</v>
      </c>
      <c r="EZ293">
        <v>0.86147812926356004</v>
      </c>
      <c r="FA293">
        <v>0.23407459029840499</v>
      </c>
      <c r="FB293">
        <v>-2.4418283885097498</v>
      </c>
      <c r="FC293">
        <v>-0.26494972516957199</v>
      </c>
      <c r="FD293">
        <v>-2.4918021056691901</v>
      </c>
      <c r="FE293">
        <v>0.72829950950108502</v>
      </c>
      <c r="FF293">
        <v>-0.16178208970814001</v>
      </c>
      <c r="FG293">
        <v>1.89646536691725</v>
      </c>
      <c r="FH293">
        <v>1.74145754481287</v>
      </c>
      <c r="FI293">
        <v>1.28522521226841</v>
      </c>
      <c r="FJ293">
        <v>1.53694036253</v>
      </c>
      <c r="FK293">
        <v>-7.8295311141118908E-3</v>
      </c>
      <c r="FL293">
        <v>-1.3531729808164501</v>
      </c>
      <c r="FM293">
        <v>-2.1869396208785501</v>
      </c>
      <c r="FN293">
        <v>2.6852825589230598</v>
      </c>
      <c r="FO293">
        <v>-1.9750242968257199</v>
      </c>
      <c r="FP293">
        <v>1.4615929298088299</v>
      </c>
      <c r="FQ293">
        <v>1.10926368506625E-2</v>
      </c>
      <c r="FR293">
        <v>0.47564562755724199</v>
      </c>
      <c r="FS293">
        <v>1.77485388830974</v>
      </c>
      <c r="FT293">
        <v>-0.62581437068729395</v>
      </c>
      <c r="FU293">
        <v>0.53400726355903305</v>
      </c>
      <c r="FV293">
        <v>0.48601112303003902</v>
      </c>
      <c r="FW293">
        <v>2.0920314273098501E-2</v>
      </c>
      <c r="FX293">
        <v>0.21937272413197201</v>
      </c>
      <c r="FY293">
        <v>-9.26270906347781E-2</v>
      </c>
      <c r="GB293">
        <v>0.65949025702138897</v>
      </c>
      <c r="GC293">
        <v>4.7547878239129197E-2</v>
      </c>
      <c r="GD293">
        <v>-0.98434278179411205</v>
      </c>
      <c r="GE293">
        <v>-0.18964869768751699</v>
      </c>
      <c r="GF293">
        <v>-0.53607079989887996</v>
      </c>
      <c r="GG293">
        <v>0.69225503666530097</v>
      </c>
      <c r="GH293">
        <v>-0.98159544213558503</v>
      </c>
      <c r="GI293">
        <v>1.37983528020413</v>
      </c>
      <c r="GJ293">
        <v>1.9091329742877901</v>
      </c>
      <c r="GK293">
        <v>0.479613710922422</v>
      </c>
      <c r="GL293">
        <v>-0.70638839788443897</v>
      </c>
      <c r="GM293">
        <v>-3.1623429824321598</v>
      </c>
      <c r="GN293">
        <v>2.3416406604155799</v>
      </c>
      <c r="GO293">
        <v>0.90983512691309398</v>
      </c>
      <c r="GP293">
        <v>2.1857393172467701</v>
      </c>
      <c r="GQ293">
        <v>-1.3002494369175099</v>
      </c>
      <c r="GR293">
        <v>-1.33206298050936</v>
      </c>
      <c r="GS293">
        <v>-0.18273928299095099</v>
      </c>
      <c r="GT293">
        <v>1.8623136173118799</v>
      </c>
      <c r="GU293">
        <v>0.19894407832907701</v>
      </c>
      <c r="GV293">
        <v>-0.306626518431585</v>
      </c>
      <c r="GW293">
        <v>-2.5267583692766502</v>
      </c>
      <c r="GX293">
        <v>-1.2577177475577599</v>
      </c>
      <c r="GY293">
        <v>1.44057431625697</v>
      </c>
      <c r="GZ293">
        <v>-0.78185416214182601</v>
      </c>
      <c r="HA293">
        <v>0.80935713212966198</v>
      </c>
      <c r="HB293">
        <v>1.2956261040017101</v>
      </c>
      <c r="HC293">
        <v>2.7048149600886999</v>
      </c>
      <c r="HD293">
        <v>0.58066057699761597</v>
      </c>
      <c r="HE293">
        <v>-1.0134288128028901</v>
      </c>
      <c r="HF293">
        <v>-0.97357829345128299</v>
      </c>
      <c r="HG293">
        <v>2.63742018469202</v>
      </c>
      <c r="HI293">
        <v>1.1321261301418399</v>
      </c>
      <c r="HJ293">
        <v>-1.0522641624447699</v>
      </c>
      <c r="HK293">
        <v>0.93083552874304598</v>
      </c>
      <c r="HL293">
        <v>-0.26230369012409899</v>
      </c>
      <c r="HM293">
        <v>2.2514093734571401</v>
      </c>
      <c r="HN293">
        <v>0.89057830282399697</v>
      </c>
      <c r="HO293">
        <v>-0.25675745191620097</v>
      </c>
      <c r="HP293">
        <v>-0.69763861929459403</v>
      </c>
      <c r="HQ293">
        <v>3.4768746081681498E-2</v>
      </c>
      <c r="HR293">
        <v>-0.19425840064286601</v>
      </c>
      <c r="HS293">
        <v>-0.99676115178226599</v>
      </c>
      <c r="HT293">
        <v>-0.74438233086766603</v>
      </c>
      <c r="HV293">
        <v>-1.6565474522394701</v>
      </c>
      <c r="HW293">
        <v>1.5075743389388701</v>
      </c>
      <c r="HX293">
        <v>-0.225991079605592</v>
      </c>
      <c r="HY293">
        <v>-5.9258285182295402E-2</v>
      </c>
      <c r="HZ293">
        <v>-1.54532068054323</v>
      </c>
      <c r="IA293">
        <v>0.62253517080534904</v>
      </c>
      <c r="IB293">
        <v>0.363766842565383</v>
      </c>
      <c r="IC293">
        <v>-0.44703677212964998</v>
      </c>
      <c r="ID293">
        <v>-0.56422954203299003</v>
      </c>
      <c r="IE293">
        <v>-1.54253410928504</v>
      </c>
      <c r="IF293">
        <v>-0.26667100064514698</v>
      </c>
      <c r="IG293">
        <v>-0.12827463879148099</v>
      </c>
      <c r="IH293">
        <v>-1.58006424871928</v>
      </c>
      <c r="II293">
        <v>-0.717510039976332</v>
      </c>
      <c r="IJ293">
        <v>-1.60304439177708</v>
      </c>
      <c r="IK293">
        <v>1.4025523345480899</v>
      </c>
      <c r="IL293">
        <v>1.1963378936343401</v>
      </c>
      <c r="IM293">
        <v>-0.66069155709556104</v>
      </c>
      <c r="IN293">
        <v>-0.92982951273370396</v>
      </c>
      <c r="IO293">
        <v>1.0519103649130599</v>
      </c>
      <c r="IP293">
        <v>0.69474343345064005</v>
      </c>
      <c r="IQ293">
        <v>0.85523173893307103</v>
      </c>
      <c r="IR293">
        <v>1.0251530038658501</v>
      </c>
      <c r="IS293">
        <v>0.126147181072156</v>
      </c>
      <c r="IT293">
        <v>-1.4287723479355899E-2</v>
      </c>
      <c r="IU293">
        <v>-0.97056343502117703</v>
      </c>
      <c r="IV293">
        <v>-0.40251984628412202</v>
      </c>
      <c r="IW293">
        <v>5.3415440561366302E-3</v>
      </c>
      <c r="IX293">
        <v>-1.2576569918564899</v>
      </c>
      <c r="IY293">
        <v>-1.0358171128245901</v>
      </c>
      <c r="JA293">
        <v>-0.156063800022821</v>
      </c>
      <c r="JB293">
        <v>-6.2435456766252201E-2</v>
      </c>
      <c r="JC293">
        <v>-0.104799557175284</v>
      </c>
      <c r="JD293">
        <v>0.282752216844528</v>
      </c>
      <c r="JE293">
        <v>0.79976657889346803</v>
      </c>
      <c r="JF293">
        <v>0.86371958786912695</v>
      </c>
      <c r="JG293">
        <v>-8.1460819728817996E-2</v>
      </c>
      <c r="JH293">
        <v>-0.84220941862440701</v>
      </c>
      <c r="JI293">
        <v>-0.215391082019778</v>
      </c>
      <c r="JJ293">
        <v>0.12237029895914001</v>
      </c>
      <c r="JK293">
        <v>-0.65003889176296104</v>
      </c>
      <c r="JL293">
        <v>0.50238253552379297</v>
      </c>
      <c r="JM293">
        <v>0.21267825468385099</v>
      </c>
    </row>
    <row r="294" spans="1:273" x14ac:dyDescent="0.25">
      <c r="A294" s="30">
        <v>44370</v>
      </c>
      <c r="B294" s="31" t="s">
        <v>1793</v>
      </c>
      <c r="C294" s="23" t="s">
        <v>1733</v>
      </c>
      <c r="D294" s="23" t="s">
        <v>1899</v>
      </c>
      <c r="E294" s="32">
        <v>73.421418000000003</v>
      </c>
      <c r="F294" s="37">
        <v>15303.15</v>
      </c>
      <c r="G294" s="16">
        <f>VLOOKUP(C294,dFundos!$A$1:$B$28,2,FALSE)</f>
        <v>19391009000107</v>
      </c>
      <c r="H294" s="13"/>
      <c r="I294">
        <f>_xll.ECONOMATICA(G294,"VOLATILITY","1Y",A294)</f>
        <v>3.52587090272573</v>
      </c>
      <c r="J294">
        <f>_xll.ECONOMATICA(G294,"NAV","1D",A294)</f>
        <v>208.42896099993999</v>
      </c>
      <c r="K294">
        <f>_xll.ECONOMATICA(G294,"NAV","1D",A294+1)</f>
        <v>208.19376599998199</v>
      </c>
      <c r="L294" s="6"/>
      <c r="M294">
        <v>5.0804960119421601E-2</v>
      </c>
      <c r="N294">
        <v>-0.13241242268122699</v>
      </c>
      <c r="O294">
        <v>1.5961696226440801E-2</v>
      </c>
      <c r="P294">
        <v>-1.42601056722924E-3</v>
      </c>
      <c r="Q294">
        <v>0.28111265964980697</v>
      </c>
      <c r="R294">
        <v>-0.13909260414948199</v>
      </c>
      <c r="S294">
        <v>5.2848331688437597E-2</v>
      </c>
      <c r="T294">
        <v>0.18938313296530401</v>
      </c>
      <c r="U294">
        <v>0.231631091810414</v>
      </c>
      <c r="V294">
        <v>-0.19570881277104499</v>
      </c>
      <c r="W294">
        <v>-0.410118551189953</v>
      </c>
      <c r="X294">
        <v>0.175038961788232</v>
      </c>
      <c r="Y294">
        <v>-2.11370080251072E-2</v>
      </c>
      <c r="Z294">
        <v>0.419039741973393</v>
      </c>
      <c r="AA294">
        <v>-0.13009249478272999</v>
      </c>
      <c r="AB294">
        <v>0.17784377050702499</v>
      </c>
      <c r="AC294">
        <v>-7.7308495747274702E-3</v>
      </c>
      <c r="AD294">
        <v>-1.6892818348423998E-2</v>
      </c>
      <c r="AE294">
        <v>0.22590567259612701</v>
      </c>
      <c r="AF294">
        <v>-0.15772475471749201</v>
      </c>
      <c r="AG294">
        <v>0.33483313600299902</v>
      </c>
      <c r="AH294">
        <v>-0.19154692326992501</v>
      </c>
      <c r="AI294">
        <v>-6.3800764564803103E-2</v>
      </c>
      <c r="AJ294">
        <v>2.9479984732461201E-3</v>
      </c>
      <c r="AK294">
        <v>-1.4401580392586801E-2</v>
      </c>
      <c r="AL294">
        <v>-0.28822738786402602</v>
      </c>
      <c r="AM294">
        <v>0.150504050543532</v>
      </c>
      <c r="AN294">
        <v>0.223021947749658</v>
      </c>
      <c r="AO294">
        <v>0.19717131617653599</v>
      </c>
      <c r="AP294">
        <v>-2.7067271639680299E-2</v>
      </c>
      <c r="AQ294">
        <v>0.12002532639598899</v>
      </c>
      <c r="AR294">
        <v>-0.39344598180832702</v>
      </c>
      <c r="AS294">
        <v>-0.10516160455154</v>
      </c>
      <c r="AT294">
        <v>0.39438736057490997</v>
      </c>
      <c r="AU294">
        <v>0.27268289031781001</v>
      </c>
      <c r="AV294">
        <v>-3.3973107747442603E-2</v>
      </c>
      <c r="AW294">
        <v>0.396121512676473</v>
      </c>
      <c r="AX294">
        <v>-0.469759254974633</v>
      </c>
      <c r="AY294">
        <v>0.21883572571823601</v>
      </c>
      <c r="AZ294">
        <v>0.23473618384741701</v>
      </c>
      <c r="BA294">
        <v>0.24569083307142101</v>
      </c>
      <c r="BB294">
        <v>-8.1376549496781095E-2</v>
      </c>
      <c r="BC294">
        <v>2.0688802942458999E-2</v>
      </c>
      <c r="BD294">
        <v>9.8907795654667993E-2</v>
      </c>
      <c r="BE294">
        <v>-8.0640698797651601E-3</v>
      </c>
      <c r="BF294">
        <v>-5.0924381594086299E-2</v>
      </c>
      <c r="BG294">
        <v>2.6738318410934901E-2</v>
      </c>
      <c r="BH294">
        <v>0.15476820535695901</v>
      </c>
      <c r="BI294">
        <v>-0.13845419907738701</v>
      </c>
      <c r="BJ294">
        <v>-0.13613548353532701</v>
      </c>
      <c r="BK294">
        <v>0.24190771582652801</v>
      </c>
      <c r="BL294">
        <v>-0.305282267981966</v>
      </c>
      <c r="BM294">
        <v>0.13286017965583599</v>
      </c>
      <c r="BO294">
        <v>0.113588042586343</v>
      </c>
      <c r="BP294">
        <v>4.5343947567744201E-2</v>
      </c>
      <c r="BQ294">
        <v>-4.3509778424777303E-2</v>
      </c>
      <c r="BR294">
        <v>0.148119403274904</v>
      </c>
      <c r="BS294">
        <v>-6.4446885517099905E-4</v>
      </c>
      <c r="BT294">
        <v>-0.26477172723389197</v>
      </c>
      <c r="BU294">
        <v>0.12813670618925199</v>
      </c>
      <c r="BV294">
        <v>-7.8952676813059994E-2</v>
      </c>
      <c r="BW294">
        <v>-5.9606435843306799E-2</v>
      </c>
      <c r="BX294">
        <v>1.93920814126614E-2</v>
      </c>
      <c r="BY294">
        <v>-8.2666574326140094E-2</v>
      </c>
      <c r="BZ294">
        <v>-0.20597897455445499</v>
      </c>
      <c r="CA294">
        <v>-3.3262288525293102E-2</v>
      </c>
      <c r="CB294">
        <v>-5.3375977222458501E-2</v>
      </c>
      <c r="CC294">
        <v>-2.3367232552118401E-2</v>
      </c>
      <c r="CD294">
        <v>-0.30687384733028</v>
      </c>
      <c r="CE294">
        <v>0.145982697722502</v>
      </c>
      <c r="CF294">
        <v>-5.1928115772170699E-2</v>
      </c>
      <c r="CG294">
        <v>8.6394489699159693E-2</v>
      </c>
      <c r="CH294">
        <v>-0.29513228628275101</v>
      </c>
      <c r="CI294">
        <v>0.11144872696604601</v>
      </c>
      <c r="CJ294">
        <v>-5.9147812862647697E-2</v>
      </c>
      <c r="CK294">
        <v>-0.19254994149377999</v>
      </c>
      <c r="CL294">
        <v>6.2972991509013795E-2</v>
      </c>
      <c r="CN294">
        <v>0.28616991967283001</v>
      </c>
      <c r="CO294">
        <v>7.0423667602881296E-2</v>
      </c>
      <c r="CP294">
        <v>0.15745977507322101</v>
      </c>
      <c r="CQ294">
        <v>9.9551298262667808E-3</v>
      </c>
      <c r="CR294">
        <v>-0.111941102477431</v>
      </c>
      <c r="CS294">
        <v>0.147917495087313</v>
      </c>
      <c r="CT294">
        <v>0.14748089870408901</v>
      </c>
      <c r="CU294">
        <v>-6.7558031787484693E-2</v>
      </c>
      <c r="CV294">
        <v>-0.26347615785198297</v>
      </c>
      <c r="CW294">
        <v>-8.8550803138787201E-2</v>
      </c>
      <c r="CX294">
        <v>2.7228274120716399E-2</v>
      </c>
      <c r="CY294">
        <v>-1.8510832796891901E-2</v>
      </c>
      <c r="CZ294">
        <v>-0.18707302006078</v>
      </c>
      <c r="DA294">
        <v>7.7073114880477104E-3</v>
      </c>
      <c r="DC294">
        <v>5.7702978483575897E-2</v>
      </c>
      <c r="DD294">
        <v>-0.21826798638358</v>
      </c>
      <c r="DE294">
        <v>-0.155273389282229</v>
      </c>
      <c r="DF294">
        <v>0.275724199491378</v>
      </c>
      <c r="DG294">
        <v>-0.67051350488327399</v>
      </c>
      <c r="DH294">
        <v>-0.21915286852163299</v>
      </c>
      <c r="DI294">
        <v>-0.12759108876707601</v>
      </c>
      <c r="DJ294">
        <v>-0.62299833534780202</v>
      </c>
      <c r="DK294">
        <v>-2.3775108093104801E-2</v>
      </c>
      <c r="DL294">
        <v>-0.169687951256492</v>
      </c>
      <c r="DM294">
        <v>-0.27076398309873201</v>
      </c>
      <c r="DN294">
        <v>5.9245737247692901E-2</v>
      </c>
      <c r="DO294">
        <v>0.24494832832715499</v>
      </c>
      <c r="DP294">
        <v>0.12765637893608101</v>
      </c>
      <c r="DQ294">
        <v>3.39711892593186E-2</v>
      </c>
      <c r="DR294">
        <v>0.117289808986243</v>
      </c>
      <c r="DS294">
        <v>0.26023838508990599</v>
      </c>
      <c r="DT294">
        <v>-8.4666199927596594E-2</v>
      </c>
      <c r="DU294">
        <v>5.5053951655281697E-4</v>
      </c>
      <c r="DV294">
        <v>0.183517485675111</v>
      </c>
      <c r="DW294">
        <v>0.113435807179485</v>
      </c>
      <c r="DX294">
        <v>0.238722188259999</v>
      </c>
      <c r="DY294">
        <v>-0.33768537277865102</v>
      </c>
      <c r="DZ294">
        <v>6.8896770608262201E-2</v>
      </c>
      <c r="EA294">
        <v>-0.35752375943047798</v>
      </c>
      <c r="EB294">
        <v>0.20784170101251201</v>
      </c>
      <c r="EC294">
        <v>-9.4055876888887696E-2</v>
      </c>
      <c r="ED294">
        <v>0.317376494422206</v>
      </c>
      <c r="EE294">
        <v>9.6236118042725097E-2</v>
      </c>
      <c r="EF294">
        <v>-8.5171882528811693E-2</v>
      </c>
      <c r="EG294">
        <v>0.184086840272357</v>
      </c>
      <c r="EH294">
        <v>-0.14639113642260801</v>
      </c>
      <c r="EI294">
        <v>0.109301892916847</v>
      </c>
      <c r="EJ294">
        <v>4.5205166497908102E-2</v>
      </c>
      <c r="EK294">
        <v>7.5803586332767695E-2</v>
      </c>
      <c r="EL294">
        <v>0.104515260500193</v>
      </c>
      <c r="EM294">
        <v>8.9232277423434397E-2</v>
      </c>
      <c r="EN294">
        <v>-1.1832878954010099E-3</v>
      </c>
      <c r="EP294">
        <v>-0.175629479235795</v>
      </c>
      <c r="EQ294">
        <v>8.0683590567787206E-2</v>
      </c>
      <c r="ER294">
        <v>0.35663868929987103</v>
      </c>
      <c r="ES294">
        <v>1.8327658654016001E-2</v>
      </c>
      <c r="EU294">
        <v>0.226419937098399</v>
      </c>
      <c r="EV294">
        <v>6.7543190380092696E-2</v>
      </c>
      <c r="EW294">
        <v>-0.230602800911583</v>
      </c>
      <c r="EX294">
        <v>-0.31841081163293</v>
      </c>
      <c r="EY294">
        <v>0.13593634903372701</v>
      </c>
      <c r="EZ294">
        <v>0.34813146066881001</v>
      </c>
      <c r="FA294">
        <v>-0.37223085928417299</v>
      </c>
      <c r="FB294">
        <v>-0.15705933865319799</v>
      </c>
      <c r="FC294">
        <v>-0.48752365182736002</v>
      </c>
      <c r="FD294">
        <v>6.98726322298171E-2</v>
      </c>
      <c r="FE294">
        <v>-7.8787298480165205E-2</v>
      </c>
      <c r="FF294">
        <v>1.57201560796238E-2</v>
      </c>
      <c r="FG294">
        <v>0.17214157087437301</v>
      </c>
      <c r="FH294">
        <v>0.47718199130031302</v>
      </c>
      <c r="FI294">
        <v>0.155610154797614</v>
      </c>
      <c r="FJ294">
        <v>2.03988020075485E-4</v>
      </c>
      <c r="FK294">
        <v>-0.39331156303887799</v>
      </c>
      <c r="FL294">
        <v>2.9246702069940501E-2</v>
      </c>
      <c r="FM294">
        <v>0.17097824911616</v>
      </c>
      <c r="FN294">
        <v>0.32742083330958799</v>
      </c>
      <c r="FO294">
        <v>0.64292616953025605</v>
      </c>
      <c r="FP294">
        <v>0.30112969307083398</v>
      </c>
      <c r="FQ294">
        <v>3.1958912586560501E-2</v>
      </c>
      <c r="FR294">
        <v>0.54705440034012998</v>
      </c>
      <c r="FS294">
        <v>0.71041769278963296</v>
      </c>
      <c r="FT294">
        <v>5.2206250984454501E-3</v>
      </c>
      <c r="FU294">
        <v>-5.9960709677398E-2</v>
      </c>
      <c r="FV294">
        <v>-0.117587411477871</v>
      </c>
      <c r="FW294">
        <v>5.6645258155185697E-4</v>
      </c>
      <c r="FX294">
        <v>8.86014331626939E-3</v>
      </c>
      <c r="GA294">
        <v>0.46624985334347002</v>
      </c>
      <c r="GB294">
        <v>0.30595504413213298</v>
      </c>
      <c r="GC294">
        <v>0.35725463403650798</v>
      </c>
      <c r="GD294">
        <v>0.31803639576537501</v>
      </c>
      <c r="GE294">
        <v>-0.39929170052346302</v>
      </c>
      <c r="GF294">
        <v>0.441279320330068</v>
      </c>
      <c r="GG294">
        <v>-3.4047424378513803E-2</v>
      </c>
      <c r="GH294">
        <v>-4.21889764766092E-2</v>
      </c>
      <c r="GI294">
        <v>0.321927366712771</v>
      </c>
      <c r="GJ294">
        <v>-0.36421173817871</v>
      </c>
      <c r="GK294">
        <v>-0.24066920341283499</v>
      </c>
      <c r="GL294">
        <v>-0.31444085980183401</v>
      </c>
      <c r="GM294">
        <v>-0.19155659292664501</v>
      </c>
      <c r="GN294">
        <v>-0.16394738267990799</v>
      </c>
      <c r="GO294">
        <v>-3.6638961319113199E-2</v>
      </c>
      <c r="GP294">
        <v>-0.71428362753067598</v>
      </c>
      <c r="GQ294">
        <v>0.228631319623673</v>
      </c>
      <c r="GR294">
        <v>-0.19269269851065501</v>
      </c>
      <c r="GS294">
        <v>5.5176777823362499E-2</v>
      </c>
      <c r="GT294">
        <v>0.52672004549094698</v>
      </c>
      <c r="GU294">
        <v>5.7298942738270901E-2</v>
      </c>
      <c r="GV294">
        <v>-0.25545205280650402</v>
      </c>
      <c r="GW294">
        <v>-5.0190143429063E-2</v>
      </c>
      <c r="GX294">
        <v>0.12980706305825199</v>
      </c>
      <c r="GY294">
        <v>0.32947087020147597</v>
      </c>
      <c r="GZ294">
        <v>-0.471273378570913</v>
      </c>
      <c r="HA294">
        <v>-0.15538353372903699</v>
      </c>
      <c r="HB294">
        <v>-3.30744554048579E-2</v>
      </c>
      <c r="HC294">
        <v>8.8197738114104099E-2</v>
      </c>
      <c r="HD294">
        <v>-0.21563934378718799</v>
      </c>
      <c r="HE294">
        <v>-0.12518689327407601</v>
      </c>
      <c r="HF294">
        <v>5.3061256585351699E-2</v>
      </c>
      <c r="HH294">
        <v>-1.8722492313827401E-3</v>
      </c>
      <c r="HI294">
        <v>3.4668389889702701E-2</v>
      </c>
      <c r="HJ294">
        <v>0.30906531828804901</v>
      </c>
      <c r="HK294">
        <v>0.15105544862308301</v>
      </c>
      <c r="HL294">
        <v>0.112472681757936</v>
      </c>
      <c r="HM294">
        <v>0.19730596759472999</v>
      </c>
      <c r="HN294">
        <v>5.2840811076748699E-2</v>
      </c>
      <c r="HO294">
        <v>4.77995179608115E-2</v>
      </c>
      <c r="HP294">
        <v>0.128955033324019</v>
      </c>
      <c r="HQ294">
        <v>0.245045366136765</v>
      </c>
      <c r="HR294">
        <v>0.27733400092984101</v>
      </c>
      <c r="HS294">
        <v>-5.8825415089813801E-2</v>
      </c>
      <c r="HU294">
        <v>-1.50978664350987E-2</v>
      </c>
      <c r="HV294">
        <v>-9.5461839555355296E-2</v>
      </c>
      <c r="HW294">
        <v>0.25385009284946097</v>
      </c>
      <c r="HX294">
        <v>0.28105750043323502</v>
      </c>
      <c r="HY294">
        <v>-0.29922541643827599</v>
      </c>
      <c r="HZ294">
        <v>0.26417192530061601</v>
      </c>
      <c r="IA294">
        <v>0.10640712989697899</v>
      </c>
      <c r="IB294">
        <v>-6.8791785088251303E-2</v>
      </c>
      <c r="IC294">
        <v>0.35496107284416201</v>
      </c>
      <c r="ID294">
        <v>0.24435856375930601</v>
      </c>
      <c r="IE294">
        <v>-9.8582805640035104E-2</v>
      </c>
      <c r="IF294">
        <v>-0.100914021186327</v>
      </c>
      <c r="IG294">
        <v>-0.18154607842007001</v>
      </c>
      <c r="IH294">
        <v>7.2667722270125495E-2</v>
      </c>
      <c r="II294">
        <v>5.9973388306389097E-2</v>
      </c>
      <c r="IJ294">
        <v>-0.102072487970872</v>
      </c>
      <c r="IK294">
        <v>-5.9081896324642003E-3</v>
      </c>
      <c r="IL294">
        <v>0.21446991268021501</v>
      </c>
      <c r="IM294">
        <v>-0.114427614880697</v>
      </c>
      <c r="IN294">
        <v>-0.100738461060246</v>
      </c>
      <c r="IO294">
        <v>1.4658904729003599E-2</v>
      </c>
      <c r="IP294">
        <v>-1.06229073026043E-2</v>
      </c>
      <c r="IQ294">
        <v>-0.170865321706515</v>
      </c>
      <c r="IR294">
        <v>0.264719175720529</v>
      </c>
      <c r="IS294">
        <v>0.114093657248304</v>
      </c>
      <c r="IT294">
        <v>0.40596269773232102</v>
      </c>
      <c r="IU294">
        <v>0.112785893543332</v>
      </c>
      <c r="IV294">
        <v>3.8365387990779702E-2</v>
      </c>
      <c r="IW294">
        <v>-0.55460707808379095</v>
      </c>
      <c r="IX294">
        <v>-0.101014175925229</v>
      </c>
      <c r="IZ294">
        <v>0.19657010616356299</v>
      </c>
      <c r="JA294">
        <v>-0.196924058673176</v>
      </c>
      <c r="JB294">
        <v>7.7952622268639998E-2</v>
      </c>
      <c r="JC294">
        <v>8.8554349531477797E-2</v>
      </c>
      <c r="JD294">
        <v>-7.4370836955495206E-5</v>
      </c>
      <c r="JE294">
        <v>1.0550942715781299E-2</v>
      </c>
      <c r="JF294">
        <v>0.235644291205972</v>
      </c>
      <c r="JG294">
        <v>0.19063412073592201</v>
      </c>
      <c r="JH294">
        <v>0.13620785593957399</v>
      </c>
      <c r="JI294">
        <v>9.0108677977696103E-2</v>
      </c>
      <c r="JJ294">
        <v>0.112694154631754</v>
      </c>
      <c r="JK294">
        <v>0.38514635089086402</v>
      </c>
      <c r="JL294">
        <v>6.5712383729987806E-2</v>
      </c>
      <c r="JM294">
        <v>8.0208134750137106E-2</v>
      </c>
    </row>
    <row r="295" spans="1:273" x14ac:dyDescent="0.25">
      <c r="A295" s="29">
        <v>44370</v>
      </c>
      <c r="B295" s="31" t="s">
        <v>1793</v>
      </c>
      <c r="C295" s="24" t="s">
        <v>1745</v>
      </c>
      <c r="D295" s="24" t="s">
        <v>1899</v>
      </c>
      <c r="E295" s="34">
        <v>137.70161300000001</v>
      </c>
      <c r="F295" s="38">
        <v>20378.93</v>
      </c>
      <c r="G295" s="16">
        <f>VLOOKUP(C295,dFundos!$A$1:$B$28,2,FALSE)</f>
        <v>26111809000184</v>
      </c>
      <c r="H295" s="13"/>
      <c r="I295">
        <f>_xll.ECONOMATICA(G295,"VOLATILITY","1Y",A295)</f>
        <v>5.8381522862982802</v>
      </c>
      <c r="J295">
        <f>_xll.ECONOMATICA(G295,"NAV","1D",A295)</f>
        <v>147.64678200008299</v>
      </c>
      <c r="K295">
        <f>_xll.ECONOMATICA(G295,"NAV","1D",A295+1)</f>
        <v>147.99340000003599</v>
      </c>
      <c r="L295" s="6"/>
      <c r="M295">
        <v>-0.40130495845005498</v>
      </c>
      <c r="N295">
        <v>0.34146583693655003</v>
      </c>
      <c r="O295">
        <v>-0.568078976175457</v>
      </c>
      <c r="P295">
        <v>0.32800018034322398</v>
      </c>
      <c r="Q295">
        <v>8.3811720833182293E-2</v>
      </c>
      <c r="R295">
        <v>0.27989159516437201</v>
      </c>
      <c r="S295">
        <v>3.4581975342007402E-3</v>
      </c>
      <c r="T295">
        <v>0.166465457732556</v>
      </c>
      <c r="U295">
        <v>0.50712368793028895</v>
      </c>
      <c r="V295">
        <v>-0.208355463655607</v>
      </c>
      <c r="W295">
        <v>0.46851039878674799</v>
      </c>
      <c r="X295">
        <v>-6.8343802286108299E-2</v>
      </c>
      <c r="Y295">
        <v>0.24620419226266699</v>
      </c>
      <c r="Z295">
        <v>-0.464284006466187</v>
      </c>
      <c r="AA295">
        <v>0.27573213465075203</v>
      </c>
      <c r="AB295">
        <v>0.35925722004321903</v>
      </c>
      <c r="AC295">
        <v>-0.39027549792081101</v>
      </c>
      <c r="AD295">
        <v>0.73227495049650304</v>
      </c>
      <c r="AE295">
        <v>0.42710415418696401</v>
      </c>
      <c r="AF295">
        <v>-0.15939336944939</v>
      </c>
      <c r="AG295">
        <v>2.6981566043105001E-2</v>
      </c>
      <c r="AH295">
        <v>-0.42177244304184602</v>
      </c>
      <c r="AI295">
        <v>-3.0737852648599101E-2</v>
      </c>
      <c r="AJ295">
        <v>0.42890382901532598</v>
      </c>
      <c r="AK295">
        <v>-7.93865812738659E-2</v>
      </c>
      <c r="AL295">
        <v>0.36687490937765699</v>
      </c>
      <c r="AM295">
        <v>0.12300686394155499</v>
      </c>
      <c r="AN295">
        <v>-0.21621597361445299</v>
      </c>
      <c r="AO295">
        <v>1.8720194930210699E-2</v>
      </c>
      <c r="AP295">
        <v>-0.233437885981402</v>
      </c>
      <c r="AQ295">
        <v>0.47708671645523298</v>
      </c>
      <c r="AR295">
        <v>0.41340676143590799</v>
      </c>
      <c r="AS295">
        <v>-0.30117080350464698</v>
      </c>
      <c r="AT295">
        <v>-0.125220489735511</v>
      </c>
      <c r="AU295">
        <v>-0.29554572738561502</v>
      </c>
      <c r="AV295">
        <v>4.6137747631291902E-3</v>
      </c>
      <c r="AW295">
        <v>-0.26191562328676798</v>
      </c>
      <c r="AX295">
        <v>0.26707702108978998</v>
      </c>
      <c r="AY295">
        <v>-0.29706617333431501</v>
      </c>
      <c r="AZ295">
        <v>0.61300836314330798</v>
      </c>
      <c r="BA295">
        <v>-0.343921349940501</v>
      </c>
      <c r="BB295">
        <v>0.15396396884170799</v>
      </c>
      <c r="BC295">
        <v>-3.5155992463842302E-2</v>
      </c>
      <c r="BD295">
        <v>0.14959765958337801</v>
      </c>
      <c r="BE295">
        <v>8.1801777196233202E-2</v>
      </c>
      <c r="BF295">
        <v>-0.16130831072587201</v>
      </c>
      <c r="BG295">
        <v>-2.6159145818382998E-2</v>
      </c>
      <c r="BH295">
        <v>0.33665004029899098</v>
      </c>
      <c r="BI295">
        <v>-0.49569235161470698</v>
      </c>
      <c r="BJ295">
        <v>0.54163814093044504</v>
      </c>
      <c r="BK295">
        <v>-0.102840983254282</v>
      </c>
      <c r="BL295">
        <v>-0.538490628969157</v>
      </c>
      <c r="BM295">
        <v>8.6537156857957598E-2</v>
      </c>
      <c r="BO295">
        <v>-0.31262196162060701</v>
      </c>
      <c r="BP295">
        <v>0.35067385615548102</v>
      </c>
      <c r="BQ295">
        <v>-0.61234453960423696</v>
      </c>
      <c r="BR295">
        <v>-7.27486517462239E-2</v>
      </c>
      <c r="BS295">
        <v>0.49992263629974298</v>
      </c>
      <c r="BT295">
        <v>2.1238402405288102E-2</v>
      </c>
      <c r="BU295">
        <v>-0.15186653290584201</v>
      </c>
      <c r="BV295">
        <v>-9.7006963642343194E-2</v>
      </c>
      <c r="BW295">
        <v>-0.38958164923315097</v>
      </c>
      <c r="BX295">
        <v>-0.48731756578490598</v>
      </c>
      <c r="BY295">
        <v>0.28285077041800799</v>
      </c>
      <c r="BZ295">
        <v>-0.438137869969069</v>
      </c>
      <c r="CA295">
        <v>0.19219274490751601</v>
      </c>
      <c r="CB295">
        <v>9.8458725005912101E-2</v>
      </c>
      <c r="CC295">
        <v>-0.54149476673046604</v>
      </c>
      <c r="CD295">
        <v>-0.19492818319122299</v>
      </c>
      <c r="CE295">
        <v>0.25775513495318603</v>
      </c>
      <c r="CF295">
        <v>0.35816524941765199</v>
      </c>
      <c r="CG295">
        <v>-0.57600268746682604</v>
      </c>
      <c r="CH295">
        <v>0.424254622703302</v>
      </c>
      <c r="CI295">
        <v>-0.274513985004887</v>
      </c>
      <c r="CJ295">
        <v>0.15868170630710701</v>
      </c>
      <c r="CK295">
        <v>0.38389990477298902</v>
      </c>
      <c r="CL295">
        <v>0.20008878491353199</v>
      </c>
      <c r="CN295">
        <v>0.29445876261888798</v>
      </c>
      <c r="CO295">
        <v>0.20110656550969</v>
      </c>
      <c r="CP295">
        <v>-2.26547398597177E-2</v>
      </c>
      <c r="CQ295">
        <v>-2.4639494131406502E-2</v>
      </c>
      <c r="CR295">
        <v>-6.9486197753576603E-2</v>
      </c>
      <c r="CS295">
        <v>0.48846317349671198</v>
      </c>
      <c r="CT295">
        <v>7.7566358231706503E-2</v>
      </c>
      <c r="CU295">
        <v>1.7348155779473001E-2</v>
      </c>
      <c r="CV295">
        <v>-8.3472429196263007E-2</v>
      </c>
      <c r="CW295">
        <v>-0.285753313528403</v>
      </c>
      <c r="CX295">
        <v>-0.14184612637109201</v>
      </c>
      <c r="CY295">
        <v>-1.1761081743316</v>
      </c>
      <c r="CZ295">
        <v>0.45547454519692099</v>
      </c>
      <c r="DA295">
        <v>-0.84827663131363795</v>
      </c>
      <c r="DC295">
        <v>0.50552094235172296</v>
      </c>
      <c r="DD295">
        <v>0.76552774571609905</v>
      </c>
      <c r="DE295">
        <v>1.0788306957692799</v>
      </c>
      <c r="DF295">
        <v>0.151112083949556</v>
      </c>
      <c r="DG295">
        <v>-0.19396882289584</v>
      </c>
      <c r="DH295">
        <v>-0.139164261508995</v>
      </c>
      <c r="DI295">
        <v>7.4193899672536603E-2</v>
      </c>
      <c r="DJ295">
        <v>-0.60119899844721703</v>
      </c>
      <c r="DK295">
        <v>0.60151506859256199</v>
      </c>
      <c r="DL295">
        <v>0.225873685121769</v>
      </c>
      <c r="DM295">
        <v>4.0046423418971203E-2</v>
      </c>
      <c r="DN295">
        <v>-0.22031644903108799</v>
      </c>
      <c r="DO295">
        <v>0.15571921067021299</v>
      </c>
      <c r="DP295">
        <v>-1.83784468390513E-2</v>
      </c>
      <c r="DQ295">
        <v>0.30099379491730399</v>
      </c>
      <c r="DR295">
        <v>0.36916774151905002</v>
      </c>
      <c r="DS295">
        <v>0.21129922697582501</v>
      </c>
      <c r="DT295">
        <v>0.115390706741891</v>
      </c>
      <c r="DU295">
        <v>0.249965266084473</v>
      </c>
      <c r="DV295">
        <v>-0.28001399468848798</v>
      </c>
      <c r="DW295">
        <v>0.23541194113931899</v>
      </c>
      <c r="DX295">
        <v>9.6603131896699806E-2</v>
      </c>
      <c r="DY295">
        <v>0.13118801234668401</v>
      </c>
      <c r="DZ295">
        <v>0.31705809087725401</v>
      </c>
      <c r="EA295">
        <v>-0.17250304117624199</v>
      </c>
      <c r="EB295">
        <v>0.108685375198547</v>
      </c>
      <c r="EC295">
        <v>-0.34013628182947298</v>
      </c>
      <c r="ED295">
        <v>0.19119785774819301</v>
      </c>
      <c r="EE295">
        <v>8.3550178896985003E-2</v>
      </c>
      <c r="EF295">
        <v>5.4944025214354E-2</v>
      </c>
      <c r="EG295">
        <v>0.51065856168861501</v>
      </c>
      <c r="EH295">
        <v>0.34322147148486698</v>
      </c>
      <c r="EI295">
        <v>0.22770123250666099</v>
      </c>
      <c r="EJ295">
        <v>-2.8313782877376101E-2</v>
      </c>
      <c r="EK295">
        <v>-0.35018075204789101</v>
      </c>
      <c r="EL295">
        <v>7.6805844037153306E-2</v>
      </c>
      <c r="EM295">
        <v>0.30131573821563501</v>
      </c>
      <c r="EN295">
        <v>4.6564054719056003E-2</v>
      </c>
      <c r="EP295">
        <v>0.24098508274619199</v>
      </c>
      <c r="EQ295">
        <v>0.12001299855910499</v>
      </c>
      <c r="ER295">
        <v>0.20423871355887999</v>
      </c>
      <c r="ES295">
        <v>-1.1480697048682501E-2</v>
      </c>
      <c r="EU295">
        <v>-0.111369740807277</v>
      </c>
      <c r="EV295">
        <v>0.13795181512250601</v>
      </c>
      <c r="EW295">
        <v>-0.59034382793470297</v>
      </c>
      <c r="EX295">
        <v>0.50921317779284403</v>
      </c>
      <c r="EY295">
        <v>0.94448531199304897</v>
      </c>
      <c r="EZ295">
        <v>-0.29236298514661002</v>
      </c>
      <c r="FA295">
        <v>0.35036175122513702</v>
      </c>
      <c r="FB295">
        <v>-0.180333186926873</v>
      </c>
      <c r="FC295">
        <v>0.31938361207721799</v>
      </c>
      <c r="FD295">
        <v>-0.42974592815880902</v>
      </c>
      <c r="FE295">
        <v>0.15417896611324999</v>
      </c>
      <c r="FF295">
        <v>0.10116423454746799</v>
      </c>
      <c r="FG295">
        <v>7.3624077049316797E-2</v>
      </c>
      <c r="FH295">
        <v>-0.241805043242493</v>
      </c>
      <c r="FI295">
        <v>-0.193624378971435</v>
      </c>
      <c r="FJ295">
        <v>-0.11841540090244999</v>
      </c>
      <c r="FK295">
        <v>-0.15229747587</v>
      </c>
      <c r="FL295">
        <v>-0.59129154551555996</v>
      </c>
      <c r="FM295">
        <v>0.72973291426023901</v>
      </c>
      <c r="FN295">
        <v>-0.75518565390666503</v>
      </c>
      <c r="FO295">
        <v>0.70922635750321195</v>
      </c>
      <c r="FP295">
        <v>0.46790314900135899</v>
      </c>
      <c r="FQ295">
        <v>0.37892241398367299</v>
      </c>
      <c r="FR295">
        <v>7.7546374450321295E-2</v>
      </c>
      <c r="FS295">
        <v>0.40326708385691701</v>
      </c>
      <c r="FT295">
        <v>0.20928290050505899</v>
      </c>
      <c r="FU295">
        <v>-0.12560317227325901</v>
      </c>
      <c r="FV295">
        <v>-0.32092578203446498</v>
      </c>
      <c r="FW295">
        <v>0.36689934750029402</v>
      </c>
      <c r="FX295">
        <v>8.88847722308128E-2</v>
      </c>
      <c r="GA295">
        <v>0.181227378743642</v>
      </c>
      <c r="GB295">
        <v>-0.26617338789947098</v>
      </c>
      <c r="GC295">
        <v>0.165356138495554</v>
      </c>
      <c r="GD295">
        <v>-0.97311476311006095</v>
      </c>
      <c r="GE295">
        <v>0.173084076050145</v>
      </c>
      <c r="GF295">
        <v>7.8644395580340601E-2</v>
      </c>
      <c r="GG295">
        <v>-0.88230993860633999</v>
      </c>
      <c r="GH295">
        <v>-0.54969472521406704</v>
      </c>
      <c r="GI295">
        <v>0.41377143697900498</v>
      </c>
      <c r="GJ295">
        <v>-5.49665798644128E-2</v>
      </c>
      <c r="GK295">
        <v>-0.26387473135400802</v>
      </c>
      <c r="GL295">
        <v>-2.5011139223352099E-2</v>
      </c>
      <c r="GM295">
        <v>0.54966671632428199</v>
      </c>
      <c r="GN295">
        <v>-1.3057027958893701</v>
      </c>
      <c r="GO295">
        <v>0.218101594327891</v>
      </c>
      <c r="GP295">
        <v>-3.6037869904248503E-2</v>
      </c>
      <c r="GQ295">
        <v>0.93440144064516095</v>
      </c>
      <c r="GR295">
        <v>-0.129878280313278</v>
      </c>
      <c r="GS295">
        <v>0.14843090812064499</v>
      </c>
      <c r="GT295">
        <v>-0.15105126067283001</v>
      </c>
      <c r="GU295">
        <v>0.49292392777715599</v>
      </c>
      <c r="GV295">
        <v>-0.86559197161477597</v>
      </c>
      <c r="GW295">
        <v>0.41402224032935903</v>
      </c>
      <c r="GX295">
        <v>-0.217542933933146</v>
      </c>
      <c r="GY295">
        <v>-0.34593036916703601</v>
      </c>
      <c r="GZ295">
        <v>-0.54377242013288196</v>
      </c>
      <c r="HA295">
        <v>0.50153755673818501</v>
      </c>
      <c r="HB295">
        <v>0.14903611790941801</v>
      </c>
      <c r="HC295">
        <v>-9.8908596919500297E-2</v>
      </c>
      <c r="HD295">
        <v>0.43010350673284797</v>
      </c>
      <c r="HE295">
        <v>0.146463752935233</v>
      </c>
      <c r="HF295">
        <v>0.111393657789449</v>
      </c>
      <c r="HH295">
        <v>0.41271925565524697</v>
      </c>
      <c r="HI295">
        <v>0.19552817411749901</v>
      </c>
      <c r="HJ295">
        <v>-3.3565038847882499E-2</v>
      </c>
      <c r="HK295">
        <v>0.32135212495631998</v>
      </c>
      <c r="HL295">
        <v>2.73820814982173E-2</v>
      </c>
      <c r="HM295">
        <v>0.166589125910832</v>
      </c>
      <c r="HN295">
        <v>4.0305252332473201E-2</v>
      </c>
      <c r="HO295">
        <v>-8.6496569656446795E-2</v>
      </c>
      <c r="HP295">
        <v>0.138910521854996</v>
      </c>
      <c r="HQ295">
        <v>0.19097946751571701</v>
      </c>
      <c r="HR295">
        <v>-0.13656223036377901</v>
      </c>
      <c r="HS295">
        <v>-0.27932127086387498</v>
      </c>
      <c r="HU295">
        <v>-0.39290447566600101</v>
      </c>
      <c r="HV295">
        <v>0.56528768254793205</v>
      </c>
      <c r="HW295">
        <v>0.117096560097707</v>
      </c>
      <c r="HX295">
        <v>-0.14363032087203501</v>
      </c>
      <c r="HY295">
        <v>0.233662673053914</v>
      </c>
      <c r="HZ295">
        <v>1.37855427965405E-2</v>
      </c>
      <c r="IA295">
        <v>-0.161641718932515</v>
      </c>
      <c r="IB295">
        <v>4.2510434286668897E-2</v>
      </c>
      <c r="IC295">
        <v>-0.54689415601387703</v>
      </c>
      <c r="ID295">
        <v>0.43488605588208901</v>
      </c>
      <c r="IE295">
        <v>-0.19724441499420201</v>
      </c>
      <c r="IF295">
        <v>0.75363765445217701</v>
      </c>
      <c r="IG295">
        <v>-0.46396179677685701</v>
      </c>
      <c r="IH295">
        <v>0.12785178223566601</v>
      </c>
      <c r="II295">
        <v>-1.3154726657376199</v>
      </c>
      <c r="IJ295">
        <v>0.23094835869415001</v>
      </c>
      <c r="IK295">
        <v>0.52135496098344403</v>
      </c>
      <c r="IL295">
        <v>0.32050009194790602</v>
      </c>
      <c r="IM295">
        <v>-9.8876981610374101E-2</v>
      </c>
      <c r="IN295">
        <v>-0.24265135143650701</v>
      </c>
      <c r="IO295">
        <v>0.38700843615515601</v>
      </c>
      <c r="IP295">
        <v>-1.4267011829360901E-2</v>
      </c>
      <c r="IQ295">
        <v>0.56600233147037204</v>
      </c>
      <c r="IR295">
        <v>-0.17182713199872501</v>
      </c>
      <c r="IS295">
        <v>0.17112519362854101</v>
      </c>
      <c r="IT295">
        <v>0.13744289426540501</v>
      </c>
      <c r="IU295">
        <v>0.18043834024865599</v>
      </c>
      <c r="IV295">
        <v>0.25018753258336801</v>
      </c>
      <c r="IW295">
        <v>0.33151253774121903</v>
      </c>
      <c r="IX295">
        <v>-3.02144243505609E-2</v>
      </c>
      <c r="IZ295">
        <v>0.113524617881922</v>
      </c>
      <c r="JA295">
        <v>0.113895471804426</v>
      </c>
      <c r="JB295">
        <v>-0.208947961436934</v>
      </c>
      <c r="JC295">
        <v>-2.8977106921956899E-2</v>
      </c>
      <c r="JD295">
        <v>9.2167525690456401E-2</v>
      </c>
      <c r="JE295">
        <v>-0.149018470074225</v>
      </c>
      <c r="JF295">
        <v>0.35003182529180799</v>
      </c>
      <c r="JG295">
        <v>-3.6893718970532098E-3</v>
      </c>
      <c r="JH295">
        <v>-8.8498655350122093E-2</v>
      </c>
      <c r="JI295">
        <v>-9.9311021858738996E-2</v>
      </c>
      <c r="JJ295">
        <v>-1.4224896494852099E-2</v>
      </c>
      <c r="JK295">
        <v>0.26458957308932401</v>
      </c>
      <c r="JL295">
        <v>7.5432985431689303E-2</v>
      </c>
      <c r="JM295">
        <v>5.4325295423041098E-2</v>
      </c>
    </row>
    <row r="296" spans="1:273" x14ac:dyDescent="0.25">
      <c r="A296" s="30">
        <v>44370</v>
      </c>
      <c r="B296" s="31" t="s">
        <v>1793</v>
      </c>
      <c r="C296" s="23" t="s">
        <v>1734</v>
      </c>
      <c r="D296" s="23" t="s">
        <v>1899</v>
      </c>
      <c r="E296" s="32">
        <v>138.39306199999999</v>
      </c>
      <c r="F296" s="37">
        <v>20378.93</v>
      </c>
      <c r="G296" s="16">
        <f>VLOOKUP(C296,dFundos!$A$1:$B$28,2,FALSE)</f>
        <v>25079578000106</v>
      </c>
      <c r="H296" s="13"/>
      <c r="I296">
        <f>_xll.ECONOMATICA(G296,"VOLATILITY","1Y",A296)</f>
        <v>2.37275527803286</v>
      </c>
      <c r="J296">
        <f>_xll.ECONOMATICA(G296,"NAV","1D",A296)</f>
        <v>147.253985000076</v>
      </c>
      <c r="K296">
        <f>_xll.ECONOMATICA(G296,"NAV","1D",A296+1)</f>
        <v>147.18049800000199</v>
      </c>
      <c r="L296" s="6"/>
      <c r="M296">
        <v>3.9018127790768603E-2</v>
      </c>
      <c r="N296">
        <v>3.6667240601673298E-2</v>
      </c>
      <c r="O296">
        <v>-8.4151332157489406E-2</v>
      </c>
      <c r="P296">
        <v>0.170703395997407</v>
      </c>
      <c r="Q296">
        <v>-0.1032803445014</v>
      </c>
      <c r="R296">
        <v>0.301935098286776</v>
      </c>
      <c r="S296">
        <v>0.12983982123842</v>
      </c>
      <c r="T296">
        <v>0.17988884192163801</v>
      </c>
      <c r="U296">
        <v>-4.2706415115390001E-2</v>
      </c>
      <c r="V296">
        <v>0.19491167040541801</v>
      </c>
      <c r="W296">
        <v>-0.126730582360324</v>
      </c>
      <c r="X296">
        <v>0.34803334910975497</v>
      </c>
      <c r="Y296">
        <v>9.6207971728290403E-2</v>
      </c>
      <c r="Z296">
        <v>7.3480682294757599E-2</v>
      </c>
      <c r="AA296">
        <v>0.15105589700397101</v>
      </c>
      <c r="AB296">
        <v>-7.0151152795006097E-2</v>
      </c>
      <c r="AC296">
        <v>-0.16136159356392499</v>
      </c>
      <c r="AD296">
        <v>0.24679863963683599</v>
      </c>
      <c r="AE296">
        <v>0.36176144567434698</v>
      </c>
      <c r="AF296">
        <v>-4.3076048041257302E-2</v>
      </c>
      <c r="AG296">
        <v>0.20008319715998399</v>
      </c>
      <c r="AH296">
        <v>-8.3006068689428503E-2</v>
      </c>
      <c r="AI296">
        <v>-0.282936714029347</v>
      </c>
      <c r="AJ296">
        <v>3.6336803714220899E-2</v>
      </c>
      <c r="AK296">
        <v>0.146483210119186</v>
      </c>
      <c r="AL296">
        <v>5.0329285841144197E-2</v>
      </c>
      <c r="AM296">
        <v>-0.153830540330091</v>
      </c>
      <c r="AN296">
        <v>-0.22170450965859301</v>
      </c>
      <c r="AO296">
        <v>0.16670341483404599</v>
      </c>
      <c r="AP296">
        <v>-8.8807668271328993E-2</v>
      </c>
      <c r="AQ296">
        <v>0.13249526346044099</v>
      </c>
      <c r="AR296">
        <v>2.76013266557129E-2</v>
      </c>
      <c r="AS296">
        <v>-0.18148459948861301</v>
      </c>
      <c r="AT296">
        <v>4.3861737322003998E-2</v>
      </c>
      <c r="AU296">
        <v>-6.3540799601469198E-3</v>
      </c>
      <c r="AV296">
        <v>-5.81036630137532E-2</v>
      </c>
      <c r="AW296">
        <v>0.38590292078879401</v>
      </c>
      <c r="AX296">
        <v>-2.32901002163999E-3</v>
      </c>
      <c r="AY296">
        <v>-4.1566155232430901E-2</v>
      </c>
      <c r="AZ296">
        <v>0.319386618866702</v>
      </c>
      <c r="BA296">
        <v>0.154926648792753</v>
      </c>
      <c r="BB296">
        <v>-0.190924022808758</v>
      </c>
      <c r="BC296">
        <v>4.2894934267678798E-2</v>
      </c>
      <c r="BD296">
        <v>2.1325067064026398E-2</v>
      </c>
      <c r="BE296">
        <v>-8.30127910376177E-3</v>
      </c>
      <c r="BF296">
        <v>-2.0453794422792299E-2</v>
      </c>
      <c r="BG296">
        <v>5.6131989003915798E-2</v>
      </c>
      <c r="BH296">
        <v>7.1352826307702302E-2</v>
      </c>
      <c r="BI296">
        <v>-0.31035232177600802</v>
      </c>
      <c r="BJ296">
        <v>0.24477008882968199</v>
      </c>
      <c r="BK296">
        <v>3.6130417538515799E-2</v>
      </c>
      <c r="BL296">
        <v>-0.21532706323341699</v>
      </c>
      <c r="BM296">
        <v>-4.6320924684550797E-2</v>
      </c>
      <c r="BO296">
        <v>7.8164717524487101E-2</v>
      </c>
      <c r="BP296">
        <v>3.06871725115343E-2</v>
      </c>
      <c r="BQ296">
        <v>8.5719759590574499E-2</v>
      </c>
      <c r="BR296">
        <v>0.17792395992728399</v>
      </c>
      <c r="BS296">
        <v>-2.6616536797519099E-2</v>
      </c>
      <c r="BT296">
        <v>5.4874841589480597E-2</v>
      </c>
      <c r="BU296">
        <v>-0.20510235708570701</v>
      </c>
      <c r="BV296">
        <v>-8.8235317161888802E-2</v>
      </c>
      <c r="BW296">
        <v>5.0853903303504904E-3</v>
      </c>
      <c r="BX296">
        <v>-0.16460282467960499</v>
      </c>
      <c r="BY296">
        <v>6.6418362621334395E-2</v>
      </c>
      <c r="BZ296">
        <v>-7.7666277138632694E-2</v>
      </c>
      <c r="CA296">
        <v>0.12333082431723601</v>
      </c>
      <c r="CB296">
        <v>2.7129795125801999E-2</v>
      </c>
      <c r="CC296">
        <v>-9.3586730145034394E-2</v>
      </c>
      <c r="CD296">
        <v>-7.2117031777452203E-3</v>
      </c>
      <c r="CE296">
        <v>0.15496828855248199</v>
      </c>
      <c r="CF296">
        <v>5.9359101578593303E-2</v>
      </c>
      <c r="CG296">
        <v>3.8873068842804101E-2</v>
      </c>
      <c r="CH296">
        <v>-0.14504250357276799</v>
      </c>
      <c r="CI296">
        <v>-0.15005994600869599</v>
      </c>
      <c r="CJ296">
        <v>-5.7026411650440402E-2</v>
      </c>
      <c r="CK296">
        <v>2.54288721407647E-2</v>
      </c>
      <c r="CL296">
        <v>0.29151964754419202</v>
      </c>
      <c r="CN296">
        <v>-6.9631180849682997E-3</v>
      </c>
      <c r="CO296">
        <v>0.27058114119427001</v>
      </c>
      <c r="CP296">
        <v>3.17013651510933E-2</v>
      </c>
      <c r="CQ296">
        <v>6.3946107547962996E-2</v>
      </c>
      <c r="CR296">
        <v>-0.15668301975893001</v>
      </c>
      <c r="CS296">
        <v>0.184930431350949</v>
      </c>
      <c r="CT296">
        <v>5.7848042706609697E-2</v>
      </c>
      <c r="CU296">
        <v>-8.2021050911862403E-2</v>
      </c>
      <c r="CV296">
        <v>-9.5432325633737505E-2</v>
      </c>
      <c r="CW296">
        <v>-0.150743354060978</v>
      </c>
      <c r="CX296">
        <v>0.11814303543360399</v>
      </c>
      <c r="CY296">
        <v>-0.22005789187460301</v>
      </c>
      <c r="CZ296">
        <v>0.20117760450375499</v>
      </c>
      <c r="DA296">
        <v>-8.2761468820535797E-2</v>
      </c>
      <c r="DC296">
        <v>3.7315020745154498E-2</v>
      </c>
      <c r="DD296">
        <v>0.22393735252990199</v>
      </c>
      <c r="DE296">
        <v>-6.6855275690613798E-3</v>
      </c>
      <c r="DF296">
        <v>2.53372199949808E-2</v>
      </c>
      <c r="DG296">
        <v>-7.5158111030759797E-2</v>
      </c>
      <c r="DH296">
        <v>-4.23433934884088E-2</v>
      </c>
      <c r="DI296">
        <v>0.17581527681613801</v>
      </c>
      <c r="DJ296">
        <v>-0.39592934717802603</v>
      </c>
      <c r="DK296">
        <v>0.40089790654746998</v>
      </c>
      <c r="DL296">
        <v>-5.3674430910177803E-2</v>
      </c>
      <c r="DM296">
        <v>-9.53473953813955E-2</v>
      </c>
      <c r="DN296">
        <v>-8.3694115983235007E-2</v>
      </c>
      <c r="DO296">
        <v>2.2501384592033E-3</v>
      </c>
      <c r="DP296">
        <v>0.24408800818491699</v>
      </c>
      <c r="DQ296">
        <v>0.14503261554637001</v>
      </c>
      <c r="DR296">
        <v>-7.7048544062563507E-2</v>
      </c>
      <c r="DS296">
        <v>0.14615311374654999</v>
      </c>
      <c r="DT296">
        <v>-2.7585956559050798E-3</v>
      </c>
      <c r="DU296">
        <v>5.1260546206321998E-2</v>
      </c>
      <c r="DV296">
        <v>-0.36400473281901202</v>
      </c>
      <c r="DW296">
        <v>0.30321034864755297</v>
      </c>
      <c r="DX296">
        <v>7.3633222200442106E-2</v>
      </c>
      <c r="DY296">
        <v>6.5797745264717404E-3</v>
      </c>
      <c r="DZ296">
        <v>1.5742390314699199E-2</v>
      </c>
      <c r="EA296">
        <v>-1.5413645542139399E-2</v>
      </c>
      <c r="EB296">
        <v>0.14160830014588999</v>
      </c>
      <c r="EC296">
        <v>-0.14143274047455601</v>
      </c>
      <c r="ED296">
        <v>6.6689531013253103E-2</v>
      </c>
      <c r="EE296">
        <v>0.193145743651257</v>
      </c>
      <c r="EF296">
        <v>9.1937892830174006E-2</v>
      </c>
      <c r="EG296">
        <v>1.8925452604889901E-2</v>
      </c>
      <c r="EH296">
        <v>0.10384827546658899</v>
      </c>
      <c r="EI296">
        <v>-3.5801010653813102E-2</v>
      </c>
      <c r="EJ296">
        <v>-5.8058942431671298E-2</v>
      </c>
      <c r="EK296">
        <v>2.0700892127933902E-2</v>
      </c>
      <c r="EL296">
        <v>2.4925975958467499E-2</v>
      </c>
      <c r="EM296">
        <v>0.13401265805441701</v>
      </c>
      <c r="EN296">
        <v>-4.6300303438329103E-3</v>
      </c>
      <c r="EP296">
        <v>-2.4752001900196802E-2</v>
      </c>
      <c r="EQ296">
        <v>1.3526725342671899E-2</v>
      </c>
      <c r="ER296">
        <v>-7.5933442622044794E-2</v>
      </c>
      <c r="ES296">
        <v>-4.7615297262382202E-3</v>
      </c>
      <c r="EU296">
        <v>0.17680929558991901</v>
      </c>
      <c r="EV296">
        <v>-3.2575164459558402E-2</v>
      </c>
      <c r="EW296">
        <v>-0.36279480164012101</v>
      </c>
      <c r="EX296">
        <v>6.1504703808168401E-2</v>
      </c>
      <c r="EY296">
        <v>0.21768003934994301</v>
      </c>
      <c r="EZ296">
        <v>1.0203611600445601E-2</v>
      </c>
      <c r="FA296">
        <v>-4.1032993885892197E-2</v>
      </c>
      <c r="FB296">
        <v>0.17922132210514999</v>
      </c>
      <c r="FC296">
        <v>0.10301525053364501</v>
      </c>
      <c r="FD296">
        <v>9.8889756918651997E-2</v>
      </c>
      <c r="FE296">
        <v>0.15451208382728501</v>
      </c>
      <c r="FF296">
        <v>0.13903132185077999</v>
      </c>
      <c r="FG296">
        <v>1.23114414236625E-2</v>
      </c>
      <c r="FH296">
        <v>-9.67524579209567E-2</v>
      </c>
      <c r="FI296">
        <v>-0.20353302688818101</v>
      </c>
      <c r="FJ296">
        <v>-4.5257083002070396E-3</v>
      </c>
      <c r="FK296">
        <v>7.7790531031496399E-2</v>
      </c>
      <c r="FL296">
        <v>-0.17266887753066801</v>
      </c>
      <c r="FM296">
        <v>9.5417702686972902E-2</v>
      </c>
      <c r="FN296">
        <v>1.9254674043622799E-3</v>
      </c>
      <c r="FO296">
        <v>0.28334843882476002</v>
      </c>
      <c r="FP296">
        <v>3.2179035770241201E-3</v>
      </c>
      <c r="FQ296">
        <v>0.189314012277464</v>
      </c>
      <c r="FR296">
        <v>0.18906221084762401</v>
      </c>
      <c r="FS296">
        <v>0.21606447753583799</v>
      </c>
      <c r="FT296">
        <v>0.20111162903049301</v>
      </c>
      <c r="FU296">
        <v>7.0655092713423099E-3</v>
      </c>
      <c r="FV296">
        <v>-0.18943798895634201</v>
      </c>
      <c r="FW296">
        <v>2.4325171216332798E-2</v>
      </c>
      <c r="FX296">
        <v>4.9506362302054199E-2</v>
      </c>
      <c r="GA296">
        <v>0.106504267569107</v>
      </c>
      <c r="GB296">
        <v>0.182250816760643</v>
      </c>
      <c r="GC296">
        <v>3.2858758459042299E-2</v>
      </c>
      <c r="GD296">
        <v>-8.9625886266731E-2</v>
      </c>
      <c r="GE296">
        <v>-7.5744134846900096E-2</v>
      </c>
      <c r="GF296">
        <v>7.7689458157692598E-2</v>
      </c>
      <c r="GG296">
        <v>-0.100377140370256</v>
      </c>
      <c r="GH296">
        <v>-0.10249236311210599</v>
      </c>
      <c r="GI296">
        <v>0.43252784926153298</v>
      </c>
      <c r="GJ296">
        <v>-1.8961453133670099E-2</v>
      </c>
      <c r="GK296">
        <v>-4.3159931828995503E-2</v>
      </c>
      <c r="GL296">
        <v>-0.104205363459187</v>
      </c>
      <c r="GM296">
        <v>0.30827983355265998</v>
      </c>
      <c r="GN296">
        <v>-0.44281792188485303</v>
      </c>
      <c r="GO296">
        <v>-1.1000253198290001E-2</v>
      </c>
      <c r="GP296">
        <v>-0.16934637815211301</v>
      </c>
      <c r="GQ296">
        <v>0.20242077425791599</v>
      </c>
      <c r="GR296">
        <v>-0.12738349969367799</v>
      </c>
      <c r="GS296">
        <v>-0.227531724794972</v>
      </c>
      <c r="GT296">
        <v>0.18311632411496201</v>
      </c>
      <c r="GU296">
        <v>2.7308426615490999E-2</v>
      </c>
      <c r="GV296">
        <v>-0.38554962929993097</v>
      </c>
      <c r="GW296">
        <v>0.116376621008385</v>
      </c>
      <c r="GX296">
        <v>-0.15565288058496701</v>
      </c>
      <c r="GY296">
        <v>-0.18162289397878301</v>
      </c>
      <c r="GZ296">
        <v>-7.2657217970117901E-3</v>
      </c>
      <c r="HA296">
        <v>1.9366903870832201E-3</v>
      </c>
      <c r="HB296">
        <v>-2.3961631177371601E-2</v>
      </c>
      <c r="HC296">
        <v>-7.3014726240217001E-2</v>
      </c>
      <c r="HD296">
        <v>-3.8583563218708199E-2</v>
      </c>
      <c r="HE296">
        <v>0.30754600502405099</v>
      </c>
      <c r="HF296">
        <v>1.00948273029644E-4</v>
      </c>
      <c r="HH296">
        <v>2.9330682446015999E-2</v>
      </c>
      <c r="HI296">
        <v>1.8565547907201101E-2</v>
      </c>
      <c r="HJ296">
        <v>0.17885237521113601</v>
      </c>
      <c r="HK296">
        <v>0.15557382193947</v>
      </c>
      <c r="HL296">
        <v>0.136218895386264</v>
      </c>
      <c r="HM296">
        <v>4.1867466279654798E-3</v>
      </c>
      <c r="HN296">
        <v>2.63549678493291E-2</v>
      </c>
      <c r="HO296">
        <v>3.3688691110000897E-2</v>
      </c>
      <c r="HP296">
        <v>0.18909591417468599</v>
      </c>
      <c r="HQ296">
        <v>4.7924649879860198E-2</v>
      </c>
      <c r="HR296">
        <v>-0.20353196050564301</v>
      </c>
      <c r="HS296">
        <v>-2.36180979300116E-2</v>
      </c>
      <c r="HU296">
        <v>-8.6333627223211806E-2</v>
      </c>
      <c r="HV296">
        <v>0.27133280327689102</v>
      </c>
      <c r="HW296">
        <v>-9.8887384228873998E-2</v>
      </c>
      <c r="HX296">
        <v>7.5695064151659594E-2</v>
      </c>
      <c r="HY296">
        <v>0.175497601776442</v>
      </c>
      <c r="HZ296">
        <v>2.79070116448565E-2</v>
      </c>
      <c r="IA296">
        <v>-0.16690645134076501</v>
      </c>
      <c r="IB296">
        <v>0.229181822760438</v>
      </c>
      <c r="IC296">
        <v>-2.18671433685813E-2</v>
      </c>
      <c r="ID296">
        <v>5.0252837172592997E-2</v>
      </c>
      <c r="IE296">
        <v>1.4330762314784799E-2</v>
      </c>
      <c r="IF296">
        <v>0.118423152889591</v>
      </c>
      <c r="IG296">
        <v>0.14424804248847101</v>
      </c>
      <c r="IH296">
        <v>2.9590868143713998E-2</v>
      </c>
      <c r="II296">
        <v>-0.38821734824523402</v>
      </c>
      <c r="IJ296">
        <v>9.0756704230443602E-2</v>
      </c>
      <c r="IK296">
        <v>0.1023869132041</v>
      </c>
      <c r="IL296">
        <v>5.5264699403778601E-2</v>
      </c>
      <c r="IM296">
        <v>6.3045575188880307E-2</v>
      </c>
      <c r="IN296">
        <v>-0.27917802426600202</v>
      </c>
      <c r="IO296">
        <v>0.148159335003584</v>
      </c>
      <c r="IP296">
        <v>-0.14342367967401501</v>
      </c>
      <c r="IQ296">
        <v>-4.9842802127386697E-2</v>
      </c>
      <c r="IR296">
        <v>9.3379883401212296E-2</v>
      </c>
      <c r="IS296">
        <v>0.14451525657932501</v>
      </c>
      <c r="IT296">
        <v>0.104387887949997</v>
      </c>
      <c r="IU296">
        <v>0.122991571333841</v>
      </c>
      <c r="IV296">
        <v>0.206368257931899</v>
      </c>
      <c r="IW296">
        <v>-6.3997088273026706E-2</v>
      </c>
      <c r="IX296">
        <v>0.194263734556444</v>
      </c>
      <c r="IZ296">
        <v>6.1034509963064899E-2</v>
      </c>
      <c r="JA296">
        <v>-3.5762354582402602E-2</v>
      </c>
      <c r="JB296">
        <v>9.3161884797154898E-2</v>
      </c>
      <c r="JC296">
        <v>-4.2563195529510302E-2</v>
      </c>
      <c r="JD296">
        <v>-8.9155470868718098E-2</v>
      </c>
      <c r="JE296">
        <v>6.1704308791377102E-2</v>
      </c>
      <c r="JF296">
        <v>0.154255561574246</v>
      </c>
      <c r="JG296">
        <v>-0.12215261504025</v>
      </c>
      <c r="JH296">
        <v>9.2062134172010701E-2</v>
      </c>
      <c r="JI296">
        <v>4.2013062011392301E-2</v>
      </c>
      <c r="JJ296">
        <v>0.34157875670644</v>
      </c>
      <c r="JK296">
        <v>8.4779140343016507E-2</v>
      </c>
      <c r="JL296">
        <v>5.9974937721563003E-2</v>
      </c>
      <c r="JM296">
        <v>3.46249698850443E-2</v>
      </c>
    </row>
    <row r="297" spans="1:273" x14ac:dyDescent="0.25">
      <c r="A297" s="29">
        <v>44370</v>
      </c>
      <c r="B297" s="31" t="s">
        <v>1793</v>
      </c>
      <c r="C297" s="24" t="s">
        <v>1732</v>
      </c>
      <c r="D297" s="24" t="s">
        <v>1899</v>
      </c>
      <c r="E297" s="34">
        <v>48.543180999999997</v>
      </c>
      <c r="F297" s="38">
        <v>8151.57</v>
      </c>
      <c r="G297" s="16">
        <f>VLOOKUP(C297,dFundos!$A$1:$B$28,2,FALSE)</f>
        <v>32666326000149</v>
      </c>
      <c r="H297" s="13"/>
      <c r="I297">
        <f>_xll.ECONOMATICA(G297,"VOLATILITY","1Y",A297)</f>
        <v>18.4924242498528</v>
      </c>
      <c r="J297">
        <f>_xll.ECONOMATICA(G297,"NAV","1D",A297)</f>
        <v>166.20331200002701</v>
      </c>
      <c r="K297">
        <f>_xll.ECONOMATICA(G297,"NAV","1D",A297+1)</f>
        <v>167.92409999994601</v>
      </c>
      <c r="L297" s="6"/>
      <c r="M297">
        <v>-1.84599011799946</v>
      </c>
      <c r="N297">
        <v>1.00693676176888</v>
      </c>
      <c r="O297">
        <v>-2.6801899905876798</v>
      </c>
      <c r="P297">
        <v>2.1352680909331001</v>
      </c>
      <c r="Q297">
        <v>-0.361733150930377</v>
      </c>
      <c r="R297">
        <v>1.57261038511933</v>
      </c>
      <c r="S297">
        <v>5.1699477808142498E-2</v>
      </c>
      <c r="T297">
        <v>1.29365618286101</v>
      </c>
      <c r="U297">
        <v>1.84691599060898</v>
      </c>
      <c r="V297">
        <v>-0.27183269567103702</v>
      </c>
      <c r="W297">
        <v>1.8944363015179999</v>
      </c>
      <c r="X297">
        <v>9.6664480588515303E-2</v>
      </c>
      <c r="Y297">
        <v>1.1027802063836101</v>
      </c>
      <c r="Z297">
        <v>-1.48991306559765</v>
      </c>
      <c r="AA297">
        <v>0.53371380727185203</v>
      </c>
      <c r="AB297">
        <v>0.70372227837651702</v>
      </c>
      <c r="AC297">
        <v>-0.93111491632953403</v>
      </c>
      <c r="AD297">
        <v>2.5358094859257099</v>
      </c>
      <c r="AE297">
        <v>1.6942643605943899</v>
      </c>
      <c r="AF297">
        <v>-0.62889001492294505</v>
      </c>
      <c r="AG297">
        <v>-0.159620040813024</v>
      </c>
      <c r="AH297">
        <v>-1.7773085975932199</v>
      </c>
      <c r="AI297">
        <v>-0.73618383812572596</v>
      </c>
      <c r="AJ297">
        <v>4.5046817831462197E-3</v>
      </c>
      <c r="AK297">
        <v>-3.79611082280462E-2</v>
      </c>
      <c r="AL297">
        <v>1.45943870720657</v>
      </c>
      <c r="AM297">
        <v>0.45984902917553</v>
      </c>
      <c r="AN297">
        <v>-1.5758210171043201</v>
      </c>
      <c r="AO297">
        <v>0.16819543361634701</v>
      </c>
      <c r="AP297">
        <v>-1.3654242234224501</v>
      </c>
      <c r="AQ297">
        <v>1.03306702731061</v>
      </c>
      <c r="AR297">
        <v>1.24341383925639</v>
      </c>
      <c r="AS297">
        <v>-0.71021197209120102</v>
      </c>
      <c r="AT297">
        <v>-0.69969796395525896</v>
      </c>
      <c r="AU297">
        <v>-0.402006474905647</v>
      </c>
      <c r="AV297">
        <v>-0.67972719689350902</v>
      </c>
      <c r="AW297">
        <v>-0.29925162216386503</v>
      </c>
      <c r="AX297">
        <v>1.2845308559917601</v>
      </c>
      <c r="AY297">
        <v>-1.93036695318369</v>
      </c>
      <c r="AZ297">
        <v>2.58096641773591</v>
      </c>
      <c r="BA297">
        <v>-0.88567939592394396</v>
      </c>
      <c r="BB297">
        <v>0.15406054153572801</v>
      </c>
      <c r="BC297">
        <v>0.80151816855504898</v>
      </c>
      <c r="BD297">
        <v>0.309273019593093</v>
      </c>
      <c r="BE297">
        <v>0.33449892689532101</v>
      </c>
      <c r="BF297">
        <v>-1.2419977520948999</v>
      </c>
      <c r="BG297">
        <v>0.31161904917098598</v>
      </c>
      <c r="BH297">
        <v>1.9285983069494299</v>
      </c>
      <c r="BI297">
        <v>-1.83528113484499</v>
      </c>
      <c r="BJ297">
        <v>1.8861552001908399</v>
      </c>
      <c r="BK297">
        <v>-0.102233439611155</v>
      </c>
      <c r="BL297">
        <v>-1.1445878223639701</v>
      </c>
      <c r="BM297">
        <v>0.27653648321574997</v>
      </c>
      <c r="BO297">
        <v>-0.509651724587457</v>
      </c>
      <c r="BP297">
        <v>0.98004978644894403</v>
      </c>
      <c r="BQ297">
        <v>-2.0095697489523401</v>
      </c>
      <c r="BR297">
        <v>-0.52418259219848595</v>
      </c>
      <c r="BS297">
        <v>2.21560575846524</v>
      </c>
      <c r="BT297">
        <v>-0.16213844619414899</v>
      </c>
      <c r="BU297">
        <v>-0.28361196182231702</v>
      </c>
      <c r="BV297">
        <v>-0.59924726310782706</v>
      </c>
      <c r="BW297">
        <v>-1.6969124534625699</v>
      </c>
      <c r="BX297">
        <v>-1.1833714735985299</v>
      </c>
      <c r="BY297">
        <v>0.17996560636674999</v>
      </c>
      <c r="BZ297">
        <v>-1.5812251546776701</v>
      </c>
      <c r="CA297">
        <v>1.2925304754389799</v>
      </c>
      <c r="CB297">
        <v>6.2967681333247996E-2</v>
      </c>
      <c r="CC297">
        <v>-2.5427798199416398</v>
      </c>
      <c r="CD297">
        <v>-0.86255026635626597</v>
      </c>
      <c r="CE297">
        <v>1.42012563974276</v>
      </c>
      <c r="CF297">
        <v>1.2989403086976401</v>
      </c>
      <c r="CG297">
        <v>-1.4420016151234401</v>
      </c>
      <c r="CH297">
        <v>1.25712114167982</v>
      </c>
      <c r="CI297">
        <v>-0.33222690744878502</v>
      </c>
      <c r="CJ297">
        <v>-0.38173989187271201</v>
      </c>
      <c r="CK297">
        <v>1.9670046382088899</v>
      </c>
      <c r="CL297">
        <v>0.186791586020263</v>
      </c>
      <c r="CN297">
        <v>1.27839848300937</v>
      </c>
      <c r="CO297">
        <v>1.02438148060173</v>
      </c>
      <c r="CP297">
        <v>0.202223282576597</v>
      </c>
      <c r="CQ297">
        <v>-0.506292362479144</v>
      </c>
      <c r="CR297">
        <v>-0.20653825094996101</v>
      </c>
      <c r="CS297">
        <v>1.58368775209965</v>
      </c>
      <c r="CT297">
        <v>0.27876058502442902</v>
      </c>
      <c r="CU297">
        <v>0.51231971883680705</v>
      </c>
      <c r="CV297">
        <v>-1.0122089392098099</v>
      </c>
      <c r="CW297">
        <v>-0.39206066767292203</v>
      </c>
      <c r="CX297">
        <v>-1.00104397743053</v>
      </c>
      <c r="CY297">
        <v>-3.6803821110879702</v>
      </c>
      <c r="CZ297">
        <v>1.35200065815297</v>
      </c>
      <c r="DA297">
        <v>-2.3522561044046602</v>
      </c>
      <c r="DC297">
        <v>0.93414498278434599</v>
      </c>
      <c r="DD297">
        <v>2.6640550120646398</v>
      </c>
      <c r="DE297">
        <v>2.36946293953224</v>
      </c>
      <c r="DF297">
        <v>0.686466485967685</v>
      </c>
      <c r="DG297">
        <v>1.30879374210053</v>
      </c>
      <c r="DH297">
        <v>0.44147756107122399</v>
      </c>
      <c r="DI297">
        <v>0.16921532478591</v>
      </c>
      <c r="DJ297">
        <v>-1.97944749070302</v>
      </c>
      <c r="DK297">
        <v>2.2679064388285002</v>
      </c>
      <c r="DL297">
        <v>0.97043000514531697</v>
      </c>
      <c r="DM297">
        <v>-8.4183326453057802E-2</v>
      </c>
      <c r="DN297">
        <v>-1.0334257153772299</v>
      </c>
      <c r="DO297">
        <v>0.47706233508506601</v>
      </c>
      <c r="DP297">
        <v>-0.44558360914379602</v>
      </c>
      <c r="DQ297">
        <v>0.17473464449722101</v>
      </c>
      <c r="DR297">
        <v>1.54891515412601</v>
      </c>
      <c r="DS297">
        <v>0.81505724665475998</v>
      </c>
      <c r="DT297">
        <v>8.5255262274586102E-2</v>
      </c>
      <c r="DU297">
        <v>0.38193762247829</v>
      </c>
      <c r="DV297">
        <v>-1.0788871546537799</v>
      </c>
      <c r="DW297">
        <v>0.83391661628411395</v>
      </c>
      <c r="DX297">
        <v>0.50314109321334399</v>
      </c>
      <c r="DY297">
        <v>0.63650092015450399</v>
      </c>
      <c r="DZ297">
        <v>0.104405435922672</v>
      </c>
      <c r="EA297">
        <v>-0.21800197928314399</v>
      </c>
      <c r="EB297">
        <v>0.42962653624272201</v>
      </c>
      <c r="EC297">
        <v>-1.0493385742847701</v>
      </c>
      <c r="ED297">
        <v>0.93896873040648599</v>
      </c>
      <c r="EE297">
        <v>0.434209300510702</v>
      </c>
      <c r="EF297">
        <v>0.67350288936722802</v>
      </c>
      <c r="EG297">
        <v>1.5027459805423899</v>
      </c>
      <c r="EH297">
        <v>1.1454894902271899</v>
      </c>
      <c r="EI297">
        <v>0.15888564685155901</v>
      </c>
      <c r="EJ297">
        <v>-0.51914578471041795</v>
      </c>
      <c r="EK297">
        <v>-1.36842740603242</v>
      </c>
      <c r="EL297">
        <v>0.67444954383972799</v>
      </c>
      <c r="EM297">
        <v>0.54945683823461899</v>
      </c>
      <c r="EN297">
        <v>-6.4772631958476302E-3</v>
      </c>
      <c r="EP297">
        <v>0.649728757525736</v>
      </c>
      <c r="EQ297">
        <v>0.23381723221973499</v>
      </c>
      <c r="ER297">
        <v>0.26401088616694302</v>
      </c>
      <c r="ES297">
        <v>-6.71727530061617E-3</v>
      </c>
      <c r="EU297">
        <v>-0.923382176279119</v>
      </c>
      <c r="EV297">
        <v>-0.59195411949985999</v>
      </c>
      <c r="EW297">
        <v>-3.29077977785346</v>
      </c>
      <c r="EX297">
        <v>0.87787711236160204</v>
      </c>
      <c r="EY297">
        <v>2.9460100644428202</v>
      </c>
      <c r="EZ297">
        <v>-1.3338227448912201</v>
      </c>
      <c r="FA297">
        <v>2.4658070651639701</v>
      </c>
      <c r="FB297">
        <v>-0.68853301081617202</v>
      </c>
      <c r="FC297">
        <v>0.595519640410203</v>
      </c>
      <c r="FD297">
        <v>-0.384553916774166</v>
      </c>
      <c r="FE297">
        <v>0.81303391616529597</v>
      </c>
      <c r="FF297">
        <v>-0.25701049071358301</v>
      </c>
      <c r="FG297">
        <v>0.69833382185606796</v>
      </c>
      <c r="FH297">
        <v>-0.187435302177619</v>
      </c>
      <c r="FI297">
        <v>-0.48257245143759098</v>
      </c>
      <c r="FJ297">
        <v>-6.7240216594655101E-3</v>
      </c>
      <c r="FK297">
        <v>-0.37560564296654803</v>
      </c>
      <c r="FL297">
        <v>-0.88657563001106598</v>
      </c>
      <c r="FM297">
        <v>2.4328843082912499</v>
      </c>
      <c r="FN297">
        <v>-1.63309985791784</v>
      </c>
      <c r="FO297">
        <v>1.54263763342897</v>
      </c>
      <c r="FP297">
        <v>0.74365326599945503</v>
      </c>
      <c r="FQ297">
        <v>1.963037587484</v>
      </c>
      <c r="FR297">
        <v>0.47252374188246898</v>
      </c>
      <c r="FS297">
        <v>1.31439961642172</v>
      </c>
      <c r="FT297">
        <v>-0.163255680308794</v>
      </c>
      <c r="FU297">
        <v>-0.16581533718635899</v>
      </c>
      <c r="FV297">
        <v>-1.2018684328722899</v>
      </c>
      <c r="FW297">
        <v>1.1821268137282499</v>
      </c>
      <c r="FX297">
        <v>-1.6291707106574901E-2</v>
      </c>
      <c r="GA297">
        <v>0.39054231274349099</v>
      </c>
      <c r="GB297">
        <v>-0.88750781114868005</v>
      </c>
      <c r="GC297">
        <v>0.20318834176578099</v>
      </c>
      <c r="GD297">
        <v>-2.5091354003052402</v>
      </c>
      <c r="GE297">
        <v>0.97032853882410597</v>
      </c>
      <c r="GF297">
        <v>0.23167021208791999</v>
      </c>
      <c r="GG297">
        <v>-2.4230692809396701</v>
      </c>
      <c r="GH297">
        <v>-1.58375869532392</v>
      </c>
      <c r="GI297">
        <v>0.69509874556388196</v>
      </c>
      <c r="GJ297">
        <v>0.39237747623701602</v>
      </c>
      <c r="GK297">
        <v>-5.26671032275772E-2</v>
      </c>
      <c r="GL297">
        <v>0.324350241862703</v>
      </c>
      <c r="GM297">
        <v>2.1688747860025601</v>
      </c>
      <c r="GN297">
        <v>-4.2535763442210701</v>
      </c>
      <c r="GO297">
        <v>-4.7523416924377698E-2</v>
      </c>
      <c r="GP297">
        <v>0.722871228208533</v>
      </c>
      <c r="GQ297">
        <v>2.3755445936330899</v>
      </c>
      <c r="GR297">
        <v>-0.33823145195128701</v>
      </c>
      <c r="GS297">
        <v>0.15532802299276199</v>
      </c>
      <c r="GT297">
        <v>-0.20931758526785399</v>
      </c>
      <c r="GU297">
        <v>1.51704633262852</v>
      </c>
      <c r="GV297">
        <v>-2.60603319466099</v>
      </c>
      <c r="GW297">
        <v>1.2043688637277199</v>
      </c>
      <c r="GX297">
        <v>-0.79249269219872098</v>
      </c>
      <c r="GY297">
        <v>-0.92136517096150805</v>
      </c>
      <c r="GZ297">
        <v>-1.8286618528691201</v>
      </c>
      <c r="HA297">
        <v>1.5956165989336999</v>
      </c>
      <c r="HB297">
        <v>-0.41387318478882701</v>
      </c>
      <c r="HC297">
        <v>-0.38593011449847803</v>
      </c>
      <c r="HD297">
        <v>1.2217509420224799</v>
      </c>
      <c r="HE297">
        <v>0.42142172733292699</v>
      </c>
      <c r="HF297">
        <v>-0.38769408092775798</v>
      </c>
      <c r="HH297">
        <v>1.4574307122529699</v>
      </c>
      <c r="HI297">
        <v>1.0452421829541001</v>
      </c>
      <c r="HJ297">
        <v>0.25887749980029201</v>
      </c>
      <c r="HK297">
        <v>0.98050579072150901</v>
      </c>
      <c r="HL297">
        <v>1.02060977951623E-2</v>
      </c>
      <c r="HM297">
        <v>0.64367957820650201</v>
      </c>
      <c r="HN297">
        <v>0.48656770104571501</v>
      </c>
      <c r="HO297">
        <v>-0.23060864259605299</v>
      </c>
      <c r="HP297">
        <v>0.71697561979817703</v>
      </c>
      <c r="HQ297">
        <v>-0.19559431675588701</v>
      </c>
      <c r="HR297">
        <v>-0.107456357818592</v>
      </c>
      <c r="HS297">
        <v>-0.40893576488088001</v>
      </c>
      <c r="HU297">
        <v>-1.2943349469423999</v>
      </c>
      <c r="HV297">
        <v>1.04533214816911</v>
      </c>
      <c r="HW297">
        <v>0.129019077030534</v>
      </c>
      <c r="HX297">
        <v>-0.71594904857192898</v>
      </c>
      <c r="HY297">
        <v>0.75946838242089099</v>
      </c>
      <c r="HZ297">
        <v>-0.44208001227161697</v>
      </c>
      <c r="IA297">
        <v>6.4676471993152504E-2</v>
      </c>
      <c r="IB297">
        <v>0.69899021509627302</v>
      </c>
      <c r="IC297">
        <v>-1.0255641313960999</v>
      </c>
      <c r="ID297">
        <v>1.19020243491832</v>
      </c>
      <c r="IE297">
        <v>1.59100134624168E-2</v>
      </c>
      <c r="IF297">
        <v>1.83425327868463</v>
      </c>
      <c r="IG297">
        <v>-0.26622750092428799</v>
      </c>
      <c r="IH297">
        <v>9.7530445964366705E-2</v>
      </c>
      <c r="II297">
        <v>-1.92296851100764</v>
      </c>
      <c r="IJ297">
        <v>1.6406610478952599</v>
      </c>
      <c r="IK297">
        <v>0.55535189076181302</v>
      </c>
      <c r="IL297">
        <v>0.472136474854778</v>
      </c>
      <c r="IM297">
        <v>-0.40258641047330501</v>
      </c>
      <c r="IN297">
        <v>-6.1995449414098402E-2</v>
      </c>
      <c r="IO297">
        <v>0.21901009331486401</v>
      </c>
      <c r="IP297">
        <v>-6.5155154698004494E-2</v>
      </c>
      <c r="IQ297">
        <v>0.85627195130655298</v>
      </c>
      <c r="IR297">
        <v>3.92149595427327E-2</v>
      </c>
      <c r="IS297">
        <v>0.16478066809213501</v>
      </c>
      <c r="IT297">
        <v>0.16894775017135499</v>
      </c>
      <c r="IU297">
        <v>0.62055686812527699</v>
      </c>
      <c r="IV297">
        <v>0.24409602156083601</v>
      </c>
      <c r="IW297">
        <v>0.51678208328667097</v>
      </c>
      <c r="IX297">
        <v>0.72797116008587204</v>
      </c>
      <c r="IZ297">
        <v>0.85482995091297198</v>
      </c>
      <c r="JA297">
        <v>0.58010046395793302</v>
      </c>
      <c r="JB297">
        <v>-0.59761315969808504</v>
      </c>
      <c r="JC297">
        <v>-0.20276796694815899</v>
      </c>
      <c r="JD297">
        <v>7.1805383777245907E-2</v>
      </c>
      <c r="JE297">
        <v>-0.40506636369173099</v>
      </c>
      <c r="JF297">
        <v>0.86510892033402298</v>
      </c>
      <c r="JG297">
        <v>-0.29157889875932602</v>
      </c>
      <c r="JH297">
        <v>-0.57513377460054504</v>
      </c>
      <c r="JI297">
        <v>0.52827592298854098</v>
      </c>
      <c r="JJ297">
        <v>0.39374600582959801</v>
      </c>
      <c r="JK297">
        <v>0.53723414512205603</v>
      </c>
      <c r="JL297">
        <v>0.173516819995712</v>
      </c>
      <c r="JM297">
        <v>-0.35333870064278</v>
      </c>
    </row>
    <row r="298" spans="1:273" x14ac:dyDescent="0.25">
      <c r="A298" s="30">
        <v>44370</v>
      </c>
      <c r="B298" s="31" t="s">
        <v>1793</v>
      </c>
      <c r="C298" s="23" t="s">
        <v>1746</v>
      </c>
      <c r="D298" s="23" t="s">
        <v>1899</v>
      </c>
      <c r="E298" s="32">
        <v>63.030155999999998</v>
      </c>
      <c r="F298" s="37">
        <v>8151.57</v>
      </c>
      <c r="G298" s="16">
        <f>VLOOKUP(C298,dFundos!$A$1:$B$28,2,FALSE)</f>
        <v>36400343000190</v>
      </c>
      <c r="H298" s="13"/>
      <c r="I298">
        <f>_xll.ECONOMATICA(G298,"VOLATILITY","1Y",A298)</f>
        <v>18.238814128679198</v>
      </c>
      <c r="J298">
        <f>_xll.ECONOMATICA(G298,"NAV","1D",A298)</f>
        <v>128.57968500000399</v>
      </c>
      <c r="K298">
        <f>_xll.ECONOMATICA(G298,"NAV","1D",A298+1)</f>
        <v>129.328092999989</v>
      </c>
      <c r="L298" s="6"/>
      <c r="R298">
        <v>-0.26080199995703901</v>
      </c>
      <c r="S298">
        <v>-4.8610777866997502E-2</v>
      </c>
      <c r="T298">
        <v>0.551107498176862</v>
      </c>
      <c r="U298">
        <v>1.48858266002208</v>
      </c>
      <c r="V298">
        <v>-0.32478483662998803</v>
      </c>
      <c r="W298">
        <v>1.8029944872978401</v>
      </c>
      <c r="X298">
        <v>-0.19079990915997799</v>
      </c>
      <c r="Y298">
        <v>0.48497876960027497</v>
      </c>
      <c r="Z298">
        <v>-1.6328448922649801</v>
      </c>
      <c r="AA298">
        <v>0.68806361141469097</v>
      </c>
      <c r="AB298">
        <v>1.1742266186047301</v>
      </c>
      <c r="AC298">
        <v>-0.92958885543339398</v>
      </c>
      <c r="AD298">
        <v>2.3353173306531998</v>
      </c>
      <c r="AE298">
        <v>2.0090606434678202</v>
      </c>
      <c r="AF298">
        <v>-0.97716016625781799</v>
      </c>
      <c r="AG298">
        <v>9.8868896748172105E-2</v>
      </c>
      <c r="AH298">
        <v>-1.5617827822097801</v>
      </c>
      <c r="AI298">
        <v>-0.31357560346805302</v>
      </c>
      <c r="AJ298">
        <v>1.3749084570008601</v>
      </c>
      <c r="AK298">
        <v>-0.39493212525485399</v>
      </c>
      <c r="AL298">
        <v>1.68172223657166</v>
      </c>
      <c r="AM298">
        <v>0.93295173501246598</v>
      </c>
      <c r="AN298">
        <v>-0.77213383538037295</v>
      </c>
      <c r="AO298">
        <v>0.29552520336437699</v>
      </c>
      <c r="AP298">
        <v>-1.0200273774899</v>
      </c>
      <c r="AQ298">
        <v>1.41645232743031</v>
      </c>
      <c r="AR298">
        <v>1.3060232724456</v>
      </c>
      <c r="AS298">
        <v>-0.955802628322999</v>
      </c>
      <c r="AT298">
        <v>-0.59520003451325498</v>
      </c>
      <c r="AU298">
        <v>-0.86832175902600295</v>
      </c>
      <c r="AV298">
        <v>-0.24414394047198601</v>
      </c>
      <c r="AW298">
        <v>-0.88754320395310105</v>
      </c>
      <c r="AX298">
        <v>1.1402362024455199</v>
      </c>
      <c r="AY298">
        <v>-1.22039694897467</v>
      </c>
      <c r="AZ298">
        <v>2.25670426971192</v>
      </c>
      <c r="BA298">
        <v>-0.85957241108189897</v>
      </c>
      <c r="BB298">
        <v>0.59222504260105802</v>
      </c>
      <c r="BC298">
        <v>9.5901013992261098E-4</v>
      </c>
      <c r="BD298">
        <v>0.547380469834025</v>
      </c>
      <c r="BE298">
        <v>0.16272025641228499</v>
      </c>
      <c r="BF298">
        <v>-0.70239008709904704</v>
      </c>
      <c r="BG298">
        <v>4.5748829143121797E-2</v>
      </c>
      <c r="BH298">
        <v>0.82901235728058997</v>
      </c>
      <c r="BI298">
        <v>-1.69191747218065</v>
      </c>
      <c r="BJ298">
        <v>2.0281855990106101</v>
      </c>
      <c r="BK298">
        <v>-0.42267721864845997</v>
      </c>
      <c r="BL298">
        <v>-2.07854412610686</v>
      </c>
      <c r="BM298">
        <v>0.113426805728523</v>
      </c>
      <c r="BO298">
        <v>-0.75533168865149503</v>
      </c>
      <c r="BP298">
        <v>1.30682574072125</v>
      </c>
      <c r="BQ298">
        <v>-2.07046132127289</v>
      </c>
      <c r="BR298">
        <v>-0.37641861199517701</v>
      </c>
      <c r="BS298">
        <v>1.64894215668028</v>
      </c>
      <c r="BT298">
        <v>-2.32222422710038E-2</v>
      </c>
      <c r="BU298">
        <v>-0.53382886126200901</v>
      </c>
      <c r="BV298">
        <v>-0.29673671879209002</v>
      </c>
      <c r="BW298">
        <v>-0.42186931532341998</v>
      </c>
      <c r="BX298">
        <v>-0.71138323082777799</v>
      </c>
      <c r="BY298">
        <v>0.89030779563472595</v>
      </c>
      <c r="BZ298">
        <v>-0.835853759235761</v>
      </c>
      <c r="CA298">
        <v>0.65486398543725999</v>
      </c>
      <c r="CB298">
        <v>0.37831301815458601</v>
      </c>
      <c r="CC298">
        <v>-1.8534318734964501</v>
      </c>
      <c r="CD298">
        <v>-0.52754964835912699</v>
      </c>
      <c r="CE298">
        <v>0.96257146633433899</v>
      </c>
      <c r="CF298">
        <v>0.99750144254357997</v>
      </c>
      <c r="CG298">
        <v>-1.5463153926248201</v>
      </c>
      <c r="CH298">
        <v>1.15625848611671</v>
      </c>
      <c r="CI298">
        <v>-0.35787353035630098</v>
      </c>
      <c r="CJ298">
        <v>0.42866860221693098</v>
      </c>
      <c r="CK298">
        <v>1.1625435861788</v>
      </c>
      <c r="CL298">
        <v>0.194163910236966</v>
      </c>
      <c r="CN298">
        <v>0.94988339842530001</v>
      </c>
      <c r="CO298">
        <v>0.68186497992428496</v>
      </c>
      <c r="CP298">
        <v>0.12967986040166599</v>
      </c>
      <c r="CQ298">
        <v>-0.29409986445898501</v>
      </c>
      <c r="CR298">
        <v>2.55760194704635E-2</v>
      </c>
      <c r="CS298">
        <v>1.53475841307227</v>
      </c>
      <c r="CT298">
        <v>-4.15321210311959E-4</v>
      </c>
      <c r="CU298">
        <v>0.14699123221362201</v>
      </c>
      <c r="CV298">
        <v>-0.34369549930488602</v>
      </c>
      <c r="CW298">
        <v>-0.60387221965356697</v>
      </c>
      <c r="CX298">
        <v>-0.274915484806115</v>
      </c>
      <c r="CY298">
        <v>-2.4014195617382899</v>
      </c>
      <c r="CZ298">
        <v>0.92545364968827903</v>
      </c>
      <c r="DA298">
        <v>-2.50645337882816</v>
      </c>
      <c r="DC298">
        <v>1.4528950136082099</v>
      </c>
      <c r="DD298">
        <v>2.1894285795497099</v>
      </c>
      <c r="DE298">
        <v>2.87641491413524</v>
      </c>
      <c r="DF298">
        <v>0.246617119410075</v>
      </c>
      <c r="DG298">
        <v>-0.25922928261934403</v>
      </c>
      <c r="DH298">
        <v>-0.629222010502417</v>
      </c>
      <c r="DI298">
        <v>0.48175080282817401</v>
      </c>
      <c r="DJ298">
        <v>-1.3394087341112</v>
      </c>
      <c r="DK298">
        <v>1.79865447080374</v>
      </c>
      <c r="DL298">
        <v>0.68445667693595202</v>
      </c>
      <c r="DM298">
        <v>2.5706474480102801E-2</v>
      </c>
      <c r="DN298">
        <v>-0.89273792527819795</v>
      </c>
      <c r="DO298">
        <v>0.68084902250120605</v>
      </c>
      <c r="DP298">
        <v>-2.75091330877331E-2</v>
      </c>
      <c r="DQ298">
        <v>1.1842192523545201</v>
      </c>
      <c r="DR298">
        <v>0.68085933598922599</v>
      </c>
      <c r="DS298">
        <v>0.85151781531749304</v>
      </c>
      <c r="DT298">
        <v>0.28404270324244901</v>
      </c>
      <c r="DU298">
        <v>0.80525821031187705</v>
      </c>
      <c r="DV298">
        <v>-1.0097265368131001</v>
      </c>
      <c r="DW298">
        <v>0.14785240582568801</v>
      </c>
      <c r="DX298">
        <v>0.15509438580920701</v>
      </c>
      <c r="DY298">
        <v>0.16468514859298</v>
      </c>
      <c r="DZ298">
        <v>0.95931397208914904</v>
      </c>
      <c r="EA298">
        <v>-0.87062066459111498</v>
      </c>
      <c r="EB298">
        <v>0.71316087141895002</v>
      </c>
      <c r="EC298">
        <v>-1.11375830592806</v>
      </c>
      <c r="ED298">
        <v>0.53705275731772395</v>
      </c>
      <c r="EE298">
        <v>0.41244818730774602</v>
      </c>
      <c r="EF298">
        <v>0.39194529417727603</v>
      </c>
      <c r="EG298">
        <v>1.4372580488270601</v>
      </c>
      <c r="EH298">
        <v>1.31873957452626</v>
      </c>
      <c r="EI298">
        <v>0.583015171287116</v>
      </c>
      <c r="EJ298">
        <v>-8.7822266777948202E-2</v>
      </c>
      <c r="EK298">
        <v>-1.0219798272373699</v>
      </c>
      <c r="EL298">
        <v>0.62374233821174097</v>
      </c>
      <c r="EM298">
        <v>0.69931930920574803</v>
      </c>
      <c r="EN298">
        <v>0.120558429807716</v>
      </c>
      <c r="EP298">
        <v>0.74159788127872195</v>
      </c>
      <c r="EQ298">
        <v>7.9938351518649101E-2</v>
      </c>
      <c r="ER298">
        <v>0.36410778902791202</v>
      </c>
      <c r="ES298">
        <v>-0.104479720175732</v>
      </c>
      <c r="EU298">
        <v>-0.334172403836419</v>
      </c>
      <c r="EV298">
        <v>1.0656800259312101E-2</v>
      </c>
      <c r="EW298">
        <v>-2.9444666321069199</v>
      </c>
      <c r="EX298">
        <v>2.0396125210027098</v>
      </c>
      <c r="EY298">
        <v>4.1084605341893603</v>
      </c>
      <c r="EZ298">
        <v>-0.35397402943999601</v>
      </c>
      <c r="FA298">
        <v>0.97056759714177998</v>
      </c>
      <c r="FB298">
        <v>-0.44578885181181199</v>
      </c>
      <c r="FC298">
        <v>0.76760612137149997</v>
      </c>
      <c r="FD298">
        <v>-1.15917691236973</v>
      </c>
      <c r="FE298">
        <v>0.79486759805149598</v>
      </c>
      <c r="FF298">
        <v>0.29352003602980398</v>
      </c>
      <c r="FG298">
        <v>-0.16243400277744499</v>
      </c>
      <c r="FH298">
        <v>-0.91717445329777503</v>
      </c>
      <c r="FI298">
        <v>-0.27112912766824598</v>
      </c>
      <c r="FJ298">
        <v>-0.39502027384514798</v>
      </c>
      <c r="FK298">
        <v>-0.53239608114381598</v>
      </c>
      <c r="FL298">
        <v>-1.49466804314216</v>
      </c>
      <c r="FM298">
        <v>2.7248300237261001</v>
      </c>
      <c r="FN298">
        <v>-2.4629410248053301</v>
      </c>
      <c r="FO298">
        <v>2.0561110102789799</v>
      </c>
      <c r="FP298">
        <v>1.1508291840073099</v>
      </c>
      <c r="FQ298">
        <v>1.1092820484918799</v>
      </c>
      <c r="FR298">
        <v>0.23865843686508001</v>
      </c>
      <c r="FS298">
        <v>0.68324748190207196</v>
      </c>
      <c r="FT298">
        <v>0.33579473947611399</v>
      </c>
      <c r="FU298">
        <v>-0.40799404296194602</v>
      </c>
      <c r="FV298">
        <v>-1.11779090684649</v>
      </c>
      <c r="FW298">
        <v>1.1265589751928899</v>
      </c>
      <c r="FX298">
        <v>5.4544492013519602E-2</v>
      </c>
      <c r="GA298">
        <v>0.124800435878569</v>
      </c>
      <c r="GB298">
        <v>-0.99202829487694499</v>
      </c>
      <c r="GC298">
        <v>0.37047301702841701</v>
      </c>
      <c r="GD298">
        <v>-2.98341034167606</v>
      </c>
      <c r="GE298">
        <v>0.421896110856324</v>
      </c>
      <c r="GF298">
        <v>-0.142422577391699</v>
      </c>
      <c r="GG298">
        <v>-2.4749415753831299</v>
      </c>
      <c r="GH298">
        <v>-1.27962348888104</v>
      </c>
      <c r="GI298">
        <v>1.11249281781056</v>
      </c>
      <c r="GJ298">
        <v>2.73954259682796E-2</v>
      </c>
      <c r="GK298">
        <v>-0.82427689494579703</v>
      </c>
      <c r="GL298">
        <v>-0.105475170312275</v>
      </c>
      <c r="GM298">
        <v>1.4754496547539</v>
      </c>
      <c r="GN298">
        <v>-5.0299641456149402</v>
      </c>
      <c r="GO298">
        <v>0.80768065981828796</v>
      </c>
      <c r="GP298">
        <v>0.42155265909968898</v>
      </c>
      <c r="GQ298">
        <v>2.8980730519833702</v>
      </c>
      <c r="GR298">
        <v>-0.69278036544346799</v>
      </c>
      <c r="GS298">
        <v>0.932684747021995</v>
      </c>
      <c r="GT298">
        <v>-0.83644184487638995</v>
      </c>
      <c r="GU298">
        <v>1.4912784110492801</v>
      </c>
      <c r="GV298">
        <v>-2.9068556102174599</v>
      </c>
      <c r="GW298">
        <v>1.7158446356916099</v>
      </c>
      <c r="GX298">
        <v>-0.60775763859055598</v>
      </c>
      <c r="GY298">
        <v>-0.76063650776632097</v>
      </c>
      <c r="GZ298">
        <v>-2.1289235308358898</v>
      </c>
      <c r="HA298">
        <v>1.95672610916517</v>
      </c>
      <c r="HB298">
        <v>5.9939673337794402E-2</v>
      </c>
      <c r="HC298">
        <v>-0.638022110160819</v>
      </c>
      <c r="HD298">
        <v>1.6172609568457099</v>
      </c>
      <c r="HE298">
        <v>0.12543414632091299</v>
      </c>
      <c r="HF298">
        <v>0.22081240658735601</v>
      </c>
      <c r="HH298">
        <v>1.04019410609908</v>
      </c>
      <c r="HI298">
        <v>0.81634072230372101</v>
      </c>
      <c r="HJ298">
        <v>-9.2213758944126298E-2</v>
      </c>
      <c r="HK298">
        <v>1.0522544336709001</v>
      </c>
      <c r="HL298">
        <v>-3.3371344306942802E-2</v>
      </c>
      <c r="HM298">
        <v>0.70529940785490897</v>
      </c>
      <c r="HN298">
        <v>0.21758068414783299</v>
      </c>
      <c r="HO298">
        <v>-0.29830799676346897</v>
      </c>
      <c r="HP298">
        <v>0.4488275570111</v>
      </c>
      <c r="HQ298">
        <v>0.46893455473764301</v>
      </c>
      <c r="HR298">
        <v>-0.96612956649551096</v>
      </c>
      <c r="HS298">
        <v>-0.63369600802616299</v>
      </c>
      <c r="HU298">
        <v>-0.96631740498196494</v>
      </c>
      <c r="HV298">
        <v>1.19169231420528</v>
      </c>
      <c r="HW298">
        <v>0.25425518142583298</v>
      </c>
      <c r="HX298">
        <v>-0.59177701614316902</v>
      </c>
      <c r="HY298">
        <v>0.70732568219682401</v>
      </c>
      <c r="HZ298">
        <v>-0.30250312775024202</v>
      </c>
      <c r="IA298">
        <v>-0.37336155901357398</v>
      </c>
      <c r="IB298">
        <v>0.28145789710833902</v>
      </c>
      <c r="IC298">
        <v>-1.21922141861432</v>
      </c>
      <c r="ID298">
        <v>1.0073307754282701</v>
      </c>
      <c r="IE298">
        <v>-0.74267897653044201</v>
      </c>
      <c r="IF298">
        <v>2.0204991667924301</v>
      </c>
      <c r="IG298">
        <v>-1.4739267438017101</v>
      </c>
      <c r="IH298">
        <v>0.39912669417390101</v>
      </c>
      <c r="II298">
        <v>-3.4142458092901502</v>
      </c>
      <c r="IJ298">
        <v>0.97663654923962895</v>
      </c>
      <c r="IK298">
        <v>1.4213931879567101</v>
      </c>
      <c r="IL298">
        <v>0.695916681979725</v>
      </c>
      <c r="IM298">
        <v>-0.13209273110987901</v>
      </c>
      <c r="IN298">
        <v>-0.45918918121969898</v>
      </c>
      <c r="IO298">
        <v>0.94499488604924398</v>
      </c>
      <c r="IP298">
        <v>-0.18764550550258699</v>
      </c>
      <c r="IQ298">
        <v>1.7504053676020701</v>
      </c>
      <c r="IR298">
        <v>-0.39490110220867802</v>
      </c>
      <c r="IS298">
        <v>0.49716287921910401</v>
      </c>
      <c r="IT298">
        <v>0.148894842823211</v>
      </c>
      <c r="IU298">
        <v>0.57100898393400701</v>
      </c>
      <c r="IV298">
        <v>0.77308274612732897</v>
      </c>
      <c r="IW298">
        <v>0.64088662311405598</v>
      </c>
      <c r="IX298">
        <v>-0.10024999264715</v>
      </c>
      <c r="IZ298">
        <v>0.25828700290730899</v>
      </c>
      <c r="JA298">
        <v>0.29927238574600801</v>
      </c>
      <c r="JB298">
        <v>-0.55551224722876202</v>
      </c>
      <c r="JC298">
        <v>-0.100824207584083</v>
      </c>
      <c r="JD298">
        <v>0.39831251706345899</v>
      </c>
      <c r="JE298">
        <v>-0.45008690240138099</v>
      </c>
      <c r="JF298">
        <v>0.92643328152917104</v>
      </c>
      <c r="JG298">
        <v>-6.1468945386877701E-2</v>
      </c>
      <c r="JH298">
        <v>-0.233402594312793</v>
      </c>
      <c r="JI298">
        <v>2.0648557074309799E-2</v>
      </c>
      <c r="JJ298">
        <v>0.29777278141409602</v>
      </c>
      <c r="JK298">
        <v>0.34286544469068803</v>
      </c>
      <c r="JL298">
        <v>3.6670309054898098E-2</v>
      </c>
      <c r="JM298">
        <v>-7.7837363824073705E-2</v>
      </c>
    </row>
    <row r="299" spans="1:273" x14ac:dyDescent="0.25">
      <c r="A299" s="29">
        <v>44370</v>
      </c>
      <c r="B299" s="31" t="s">
        <v>1793</v>
      </c>
      <c r="C299" s="24" t="s">
        <v>1735</v>
      </c>
      <c r="D299" s="24" t="s">
        <v>1899</v>
      </c>
      <c r="E299" s="34">
        <v>17.071023</v>
      </c>
      <c r="F299" s="38">
        <v>8151.57</v>
      </c>
      <c r="G299" s="16">
        <f>VLOOKUP(C299,dFundos!$A$1:$B$28,2,FALSE)</f>
        <v>18770648000102</v>
      </c>
      <c r="H299" s="13"/>
      <c r="I299">
        <f>_xll.ECONOMATICA(G299,"VOLATILITY","1Y",A299)</f>
        <v>20.1535495291755</v>
      </c>
      <c r="J299">
        <f>_xll.ECONOMATICA(G299,"NAV","1D",A299)</f>
        <v>478.71223299996899</v>
      </c>
      <c r="K299">
        <f>_xll.ECONOMATICA(G299,"NAV","1D",A299+1)</f>
        <v>477.50916500017001</v>
      </c>
      <c r="L299" s="6"/>
      <c r="M299">
        <v>0.43632883462123601</v>
      </c>
      <c r="N299">
        <v>1.2400209010593199</v>
      </c>
      <c r="O299">
        <v>-0.79581980353395898</v>
      </c>
      <c r="P299">
        <v>0.92403401122283002</v>
      </c>
      <c r="Q299">
        <v>1.3179764404412699</v>
      </c>
      <c r="R299">
        <v>-1.17708245370522</v>
      </c>
      <c r="S299">
        <v>0.95692221166245905</v>
      </c>
      <c r="T299">
        <v>-0.83224484587844905</v>
      </c>
      <c r="U299">
        <v>2.5298878443209101</v>
      </c>
      <c r="V299">
        <v>-0.81226975253230205</v>
      </c>
      <c r="W299">
        <v>0.55843179761723105</v>
      </c>
      <c r="X299">
        <v>4.8889024583331803E-2</v>
      </c>
      <c r="Y299">
        <v>0.45393988566502202</v>
      </c>
      <c r="Z299">
        <v>-0.378932929379516</v>
      </c>
      <c r="AA299">
        <v>0.78816569221089605</v>
      </c>
      <c r="AB299">
        <v>1.1878344483193399</v>
      </c>
      <c r="AC299">
        <v>-1.5394974793707701</v>
      </c>
      <c r="AD299">
        <v>1.06904821677745</v>
      </c>
      <c r="AE299">
        <v>0.54911935385462096</v>
      </c>
      <c r="AF299">
        <v>-2.8179439950690699</v>
      </c>
      <c r="AG299">
        <v>-0.77267278602448597</v>
      </c>
      <c r="AH299">
        <v>3.1686961483501398E-2</v>
      </c>
      <c r="AI299">
        <v>-0.39181382026072198</v>
      </c>
      <c r="AJ299">
        <v>0.31480504931096198</v>
      </c>
      <c r="AK299">
        <v>-1.1543864904524499</v>
      </c>
      <c r="AL299">
        <v>1.26256551102415</v>
      </c>
      <c r="AM299">
        <v>-8.9180949180445196E-2</v>
      </c>
      <c r="AN299">
        <v>1.90197271112993</v>
      </c>
      <c r="AO299">
        <v>2.8737577411448001</v>
      </c>
      <c r="AP299">
        <v>4.7965157136786701E-2</v>
      </c>
      <c r="AQ299">
        <v>0.55209915299201395</v>
      </c>
      <c r="AR299">
        <v>2.0172911075860598</v>
      </c>
      <c r="AS299">
        <v>1.0788366567794601</v>
      </c>
      <c r="AT299">
        <v>0.66193968086736299</v>
      </c>
      <c r="AU299">
        <v>-1.7171860941743899</v>
      </c>
      <c r="AV299">
        <v>2.4763668678133399</v>
      </c>
      <c r="AW299">
        <v>-1.46146654506083</v>
      </c>
      <c r="AX299">
        <v>0.84012998577236397</v>
      </c>
      <c r="AY299">
        <v>1.9412215113334199</v>
      </c>
      <c r="AZ299">
        <v>-0.20055749109815199</v>
      </c>
      <c r="BA299">
        <v>0.56794996526150499</v>
      </c>
      <c r="BB299">
        <v>1.2990642433578601</v>
      </c>
      <c r="BC299">
        <v>1.13118704848603</v>
      </c>
      <c r="BD299">
        <v>0.84784290556854103</v>
      </c>
      <c r="BE299">
        <v>-0.69108940842852495</v>
      </c>
      <c r="BF299">
        <v>3.59545211049408</v>
      </c>
      <c r="BG299">
        <v>-0.64837475247259102</v>
      </c>
      <c r="BH299">
        <v>-2.19548636159743</v>
      </c>
      <c r="BI299">
        <v>0.62723219325562196</v>
      </c>
      <c r="BJ299">
        <v>-0.59260151710986997</v>
      </c>
      <c r="BK299">
        <v>1.04297376419709</v>
      </c>
      <c r="BL299">
        <v>-5.06140416746348</v>
      </c>
      <c r="BM299">
        <v>-0.60955976114200905</v>
      </c>
      <c r="BO299">
        <v>-1.91779611759557</v>
      </c>
      <c r="BP299">
        <v>0.84238273466326097</v>
      </c>
      <c r="BQ299">
        <v>-1.5118993355827099</v>
      </c>
      <c r="BR299">
        <v>0.35488526355038602</v>
      </c>
      <c r="BS299">
        <v>-6.8432160787779098E-2</v>
      </c>
      <c r="BT299">
        <v>0.55751026338839405</v>
      </c>
      <c r="BU299">
        <v>-1.5533603886979099</v>
      </c>
      <c r="BV299">
        <v>-0.89595175277281702</v>
      </c>
      <c r="BW299">
        <v>0.98145273623231299</v>
      </c>
      <c r="BX299">
        <v>-6.1505195662903099E-2</v>
      </c>
      <c r="BY299">
        <v>2.3933558451972199</v>
      </c>
      <c r="BZ299">
        <v>-0.61703660740022304</v>
      </c>
      <c r="CA299">
        <v>-0.69287627047742695</v>
      </c>
      <c r="CB299">
        <v>2.1463312712512601</v>
      </c>
      <c r="CC299">
        <v>3.0534689863998201</v>
      </c>
      <c r="CD299">
        <v>-0.31962290586307102</v>
      </c>
      <c r="CE299">
        <v>0.55005783924570995</v>
      </c>
      <c r="CF299">
        <v>1.1084685042078499</v>
      </c>
      <c r="CG299">
        <v>-1.16644194076798</v>
      </c>
      <c r="CH299">
        <v>5.2461545419646399E-2</v>
      </c>
      <c r="CI299">
        <v>-1.0728040112553601</v>
      </c>
      <c r="CJ299">
        <v>2.07387589362042</v>
      </c>
      <c r="CK299">
        <v>0.44773883764719402</v>
      </c>
      <c r="CL299">
        <v>3.5476743141771301E-2</v>
      </c>
      <c r="CN299">
        <v>2.1816115231558801</v>
      </c>
      <c r="CO299">
        <v>-0.63424230474993204</v>
      </c>
      <c r="CP299">
        <v>-0.19607222639024299</v>
      </c>
      <c r="CQ299">
        <v>0.45357436247286398</v>
      </c>
      <c r="CR299">
        <v>-2.27108276803847</v>
      </c>
      <c r="CS299">
        <v>0.31967998293111999</v>
      </c>
      <c r="CT299">
        <v>0.32771679434517897</v>
      </c>
      <c r="CU299">
        <v>0.24630727293697399</v>
      </c>
      <c r="CV299">
        <v>0.78797241694701403</v>
      </c>
      <c r="CW299">
        <v>-1.8534150588493501</v>
      </c>
      <c r="CX299">
        <v>0.74960413239750801</v>
      </c>
      <c r="CY299">
        <v>-2.7991814798951999</v>
      </c>
      <c r="CZ299">
        <v>1.4982879138187899</v>
      </c>
      <c r="DA299">
        <v>-1.3686818167116099</v>
      </c>
      <c r="DC299">
        <v>2.9077430841425702</v>
      </c>
      <c r="DD299">
        <v>0.91647057834052204</v>
      </c>
      <c r="DE299">
        <v>0.39143257472460402</v>
      </c>
      <c r="DF299">
        <v>-2.9096214820128798</v>
      </c>
      <c r="DG299">
        <v>2.6597200667310998</v>
      </c>
      <c r="DH299">
        <v>-2.1112909348630602</v>
      </c>
      <c r="DI299">
        <v>1.1316004060063301</v>
      </c>
      <c r="DJ299">
        <v>-0.14470338337559999</v>
      </c>
      <c r="DK299">
        <v>1.68680509996193</v>
      </c>
      <c r="DL299">
        <v>-4.0295432063430801E-2</v>
      </c>
      <c r="DM299">
        <v>-1.3733232357481</v>
      </c>
      <c r="DN299">
        <v>-1.34775139094927</v>
      </c>
      <c r="DO299">
        <v>-0.33967133085752699</v>
      </c>
      <c r="DP299">
        <v>0.70738225294917401</v>
      </c>
      <c r="DQ299">
        <v>1.3784823031528499</v>
      </c>
      <c r="DR299">
        <v>0.68979289007984301</v>
      </c>
      <c r="DS299">
        <v>-1.15033062957082</v>
      </c>
      <c r="DT299">
        <v>-0.114203045177419</v>
      </c>
      <c r="DU299">
        <v>0.54439105224446405</v>
      </c>
      <c r="DV299">
        <v>-6.53080550364393E-2</v>
      </c>
      <c r="DW299">
        <v>-0.92776442734248099</v>
      </c>
      <c r="DX299">
        <v>0.393566421371361</v>
      </c>
      <c r="DY299">
        <v>-1.8588448685477501</v>
      </c>
      <c r="DZ299">
        <v>0.308510374088655</v>
      </c>
      <c r="EA299">
        <v>-0.921240870047768</v>
      </c>
      <c r="EB299">
        <v>0.92099220037198404</v>
      </c>
      <c r="EC299">
        <v>0.26804822791746102</v>
      </c>
      <c r="ED299">
        <v>-2.55715882994991</v>
      </c>
      <c r="EE299">
        <v>0.36149002098682098</v>
      </c>
      <c r="EF299">
        <v>0.892358096643875</v>
      </c>
      <c r="EG299">
        <v>0.26218230614176702</v>
      </c>
      <c r="EH299">
        <v>0.87026260425773205</v>
      </c>
      <c r="EI299">
        <v>-0.26861410988203699</v>
      </c>
      <c r="EJ299">
        <v>-0.507684243530093</v>
      </c>
      <c r="EK299">
        <v>0.94481983105652001</v>
      </c>
      <c r="EL299">
        <v>0.43143408056494098</v>
      </c>
      <c r="EM299">
        <v>1.0903779357249701</v>
      </c>
      <c r="EN299">
        <v>-9.7956521130981907E-3</v>
      </c>
      <c r="EP299">
        <v>2.1709019960326299</v>
      </c>
      <c r="EQ299">
        <v>-1.2563548665639199</v>
      </c>
      <c r="ER299">
        <v>-0.15835510512261</v>
      </c>
      <c r="ES299">
        <v>-7.7354419772745998E-3</v>
      </c>
      <c r="EU299">
        <v>-0.18695743438001999</v>
      </c>
      <c r="EV299">
        <v>1.0206755650870001</v>
      </c>
      <c r="EW299">
        <v>0.44835044027422599</v>
      </c>
      <c r="EX299">
        <v>3.4264253868968799</v>
      </c>
      <c r="EY299">
        <v>0.62865794279787202</v>
      </c>
      <c r="EZ299">
        <v>0.54925796848692698</v>
      </c>
      <c r="FA299">
        <v>-2.0967678196029702</v>
      </c>
      <c r="FB299">
        <v>-0.474285678228625</v>
      </c>
      <c r="FC299">
        <v>-2.10221898078089</v>
      </c>
      <c r="FD299">
        <v>0.49116230111394499</v>
      </c>
      <c r="FE299">
        <v>-0.158413348526665</v>
      </c>
      <c r="FF299">
        <v>1.7521596650112801</v>
      </c>
      <c r="FG299">
        <v>1.11243603878393</v>
      </c>
      <c r="FH299">
        <v>1.06100293505733</v>
      </c>
      <c r="FI299">
        <v>1.3589272464741999</v>
      </c>
      <c r="FJ299">
        <v>-7.87995941209374E-3</v>
      </c>
      <c r="FK299">
        <v>-1.5184725829385599</v>
      </c>
      <c r="FL299">
        <v>-2.0895732494864201</v>
      </c>
      <c r="FM299">
        <v>2.6482069837584299</v>
      </c>
      <c r="FN299">
        <v>-1.92278463437106</v>
      </c>
      <c r="FO299">
        <v>1.26528070213681</v>
      </c>
      <c r="FP299">
        <v>0.17804239469114699</v>
      </c>
      <c r="FQ299">
        <v>0.49448118425061699</v>
      </c>
      <c r="FR299">
        <v>1.9311490530526501</v>
      </c>
      <c r="FS299">
        <v>-0.72970711516973097</v>
      </c>
      <c r="FT299">
        <v>0.58946945555362595</v>
      </c>
      <c r="FU299">
        <v>0.386478974178317</v>
      </c>
      <c r="FV299">
        <v>0.101303335577541</v>
      </c>
      <c r="FW299">
        <v>0.10574020470812701</v>
      </c>
      <c r="FX299">
        <v>9.7854410705622299E-2</v>
      </c>
      <c r="GA299">
        <v>0.87643813130853199</v>
      </c>
      <c r="GB299">
        <v>0.120377730490873</v>
      </c>
      <c r="GC299">
        <v>-0.64281881759598003</v>
      </c>
      <c r="GD299">
        <v>7.5758914135803906E-2</v>
      </c>
      <c r="GE299">
        <v>-0.344937296085845</v>
      </c>
      <c r="GF299">
        <v>1.0379219751484901</v>
      </c>
      <c r="GG299">
        <v>-0.81687974616215797</v>
      </c>
      <c r="GH299">
        <v>0.94184294484875897</v>
      </c>
      <c r="GI299">
        <v>2.0310126479671502</v>
      </c>
      <c r="GJ299">
        <v>0.55294783542194603</v>
      </c>
      <c r="GK299">
        <v>6.3144381419988294E-2</v>
      </c>
      <c r="GL299">
        <v>-3.1983592873984898</v>
      </c>
      <c r="GM299">
        <v>2.21613250323571</v>
      </c>
      <c r="GN299">
        <v>1.38617086176964</v>
      </c>
      <c r="GO299">
        <v>1.67050675390783</v>
      </c>
      <c r="GP299">
        <v>-1.0530586418099099</v>
      </c>
      <c r="GQ299">
        <v>-1.6374905496377301</v>
      </c>
      <c r="GR299">
        <v>0.166866415020195</v>
      </c>
      <c r="GS299">
        <v>1.86007511638309</v>
      </c>
      <c r="GT299">
        <v>-4.6472306166833698E-2</v>
      </c>
      <c r="GU299">
        <v>-0.179481723625941</v>
      </c>
      <c r="GV299">
        <v>-1.93880096285284</v>
      </c>
      <c r="GW299">
        <v>-1.5102827601367601</v>
      </c>
      <c r="GX299">
        <v>0.99916643957840301</v>
      </c>
      <c r="GY299">
        <v>-1.06408900874158</v>
      </c>
      <c r="GZ299">
        <v>1.1157624687257299</v>
      </c>
      <c r="HA299">
        <v>1.5166358525675601</v>
      </c>
      <c r="HB299">
        <v>2.7834311073092999</v>
      </c>
      <c r="HC299">
        <v>0.42517489109741302</v>
      </c>
      <c r="HD299">
        <v>-0.86548408917224195</v>
      </c>
      <c r="HE299">
        <v>-1.1932218437323201</v>
      </c>
      <c r="HF299">
        <v>2.4675467249835501</v>
      </c>
      <c r="HH299">
        <v>0.88585596895427399</v>
      </c>
      <c r="HI299">
        <v>-1.1493902253278101</v>
      </c>
      <c r="HJ299">
        <v>0.93265301093197195</v>
      </c>
      <c r="HK299">
        <v>-0.39795215889171198</v>
      </c>
      <c r="HL299">
        <v>2.3794742386598999</v>
      </c>
      <c r="HM299">
        <v>0.91785832846653603</v>
      </c>
      <c r="HN299">
        <v>-0.45447031216099298</v>
      </c>
      <c r="HO299">
        <v>-0.54479714672197599</v>
      </c>
      <c r="HP299">
        <v>-0.21132452602614599</v>
      </c>
      <c r="HQ299">
        <v>-0.15267001772372199</v>
      </c>
      <c r="HR299">
        <v>-0.88361260377496398</v>
      </c>
      <c r="HS299">
        <v>-0.95532637615178795</v>
      </c>
      <c r="HU299">
        <v>-1.54011062995778</v>
      </c>
      <c r="HV299">
        <v>1.5203604074486099</v>
      </c>
      <c r="HW299">
        <v>-0.28241965037523198</v>
      </c>
      <c r="HX299">
        <v>3.1839278017287101E-2</v>
      </c>
      <c r="HY299">
        <v>-1.5221696125081501</v>
      </c>
      <c r="HZ299">
        <v>0.485623298845894</v>
      </c>
      <c r="IA299">
        <v>0.41464793011982698</v>
      </c>
      <c r="IB299">
        <v>-0.203826200686308</v>
      </c>
      <c r="IC299">
        <v>-0.26909052103292203</v>
      </c>
      <c r="ID299">
        <v>-1.2063640295309599</v>
      </c>
      <c r="IE299">
        <v>-0.28731794873237998</v>
      </c>
      <c r="IF299">
        <v>-0.15124859401112201</v>
      </c>
      <c r="IG299">
        <v>-1.20802817064032</v>
      </c>
      <c r="IH299">
        <v>-0.83584431122290004</v>
      </c>
      <c r="II299">
        <v>-1.41829643325764</v>
      </c>
      <c r="IJ299">
        <v>1.54334192175156</v>
      </c>
      <c r="IK299">
        <v>1.11396698193857</v>
      </c>
      <c r="IL299">
        <v>-0.43913251292906402</v>
      </c>
      <c r="IM299">
        <v>-1.0389367343122999</v>
      </c>
      <c r="IN299">
        <v>0.93258226388570598</v>
      </c>
      <c r="IO299">
        <v>0.461448065289005</v>
      </c>
      <c r="IP299">
        <v>1.0514369872908</v>
      </c>
      <c r="IQ299">
        <v>0.80145174451899903</v>
      </c>
      <c r="IR299">
        <v>-0.13038615279583601</v>
      </c>
      <c r="IS299">
        <v>-9.1615577002812601E-2</v>
      </c>
      <c r="IT299">
        <v>-0.72978474636329305</v>
      </c>
      <c r="IU299">
        <v>-0.40831795895428502</v>
      </c>
      <c r="IV299">
        <v>2.9584724507003599E-2</v>
      </c>
      <c r="IW299">
        <v>-1.1105599824986701</v>
      </c>
      <c r="IX299">
        <v>-1.03175816602743</v>
      </c>
      <c r="IZ299">
        <v>-0.199529008568788</v>
      </c>
      <c r="JA299">
        <v>-0.17095051043725101</v>
      </c>
      <c r="JB299">
        <v>-7.0315286211553002E-2</v>
      </c>
      <c r="JC299">
        <v>0.20638807363866399</v>
      </c>
      <c r="JD299">
        <v>0.532240623033431</v>
      </c>
      <c r="JE299">
        <v>0.80423682848049804</v>
      </c>
      <c r="JF299">
        <v>-0.44837960076620198</v>
      </c>
      <c r="JG299">
        <v>-0.83218458212286395</v>
      </c>
      <c r="JH299">
        <v>-0.19080796819252999</v>
      </c>
      <c r="JI299">
        <v>-0.46621697183582</v>
      </c>
      <c r="JJ299">
        <v>-0.77173644403956099</v>
      </c>
      <c r="JK299">
        <v>0.64382927957922198</v>
      </c>
      <c r="JL299">
        <v>4.6620568718935801E-2</v>
      </c>
      <c r="JM299">
        <v>-0.34649701310627301</v>
      </c>
    </row>
    <row r="300" spans="1:273" x14ac:dyDescent="0.25">
      <c r="A300" s="30">
        <v>44370</v>
      </c>
      <c r="B300" s="31" t="s">
        <v>2315</v>
      </c>
      <c r="C300" s="23" t="s">
        <v>1734</v>
      </c>
      <c r="D300" s="23" t="s">
        <v>1899</v>
      </c>
      <c r="E300" s="32">
        <v>619.596135</v>
      </c>
      <c r="F300" s="37">
        <v>91238</v>
      </c>
      <c r="G300" s="16">
        <f>VLOOKUP(C300,dFundos!$A$1:$B$28,2,FALSE)</f>
        <v>25079578000106</v>
      </c>
      <c r="H300" s="13"/>
      <c r="I300">
        <f>_xll.ECONOMATICA(G300,"VOLATILITY","1Y",A300)</f>
        <v>2.37275527803286</v>
      </c>
      <c r="J300">
        <f>_xll.ECONOMATICA(G300,"NAV","1D",A300)</f>
        <v>147.253985000076</v>
      </c>
      <c r="K300">
        <f>_xll.ECONOMATICA(G300,"NAV","1D",A300+1)</f>
        <v>147.18049800000199</v>
      </c>
      <c r="L300" s="6"/>
      <c r="M300">
        <v>3.9018127790768603E-2</v>
      </c>
      <c r="N300">
        <v>3.6667240601673298E-2</v>
      </c>
      <c r="O300">
        <v>-8.4151332157489406E-2</v>
      </c>
      <c r="P300">
        <v>0.170703395997407</v>
      </c>
      <c r="Q300">
        <v>-0.1032803445014</v>
      </c>
      <c r="R300">
        <v>0.301935098286776</v>
      </c>
      <c r="S300">
        <v>0.12983982123842</v>
      </c>
      <c r="T300">
        <v>0.17988884192163801</v>
      </c>
      <c r="U300">
        <v>-4.2706415115390001E-2</v>
      </c>
      <c r="V300">
        <v>0.19491167040541801</v>
      </c>
      <c r="W300">
        <v>-0.126730582360324</v>
      </c>
      <c r="X300">
        <v>0.34803334910975497</v>
      </c>
      <c r="Y300">
        <v>9.6207971728290403E-2</v>
      </c>
      <c r="Z300">
        <v>7.3480682294757599E-2</v>
      </c>
      <c r="AA300">
        <v>0.15105589700397101</v>
      </c>
      <c r="AB300">
        <v>-7.0151152795006097E-2</v>
      </c>
      <c r="AC300">
        <v>-0.16136159356392499</v>
      </c>
      <c r="AD300">
        <v>0.24679863963683599</v>
      </c>
      <c r="AE300">
        <v>0.36176144567434698</v>
      </c>
      <c r="AF300">
        <v>-4.3076048041257302E-2</v>
      </c>
      <c r="AG300">
        <v>0.20008319715998399</v>
      </c>
      <c r="AH300">
        <v>-8.3006068689428503E-2</v>
      </c>
      <c r="AI300">
        <v>-0.282936714029347</v>
      </c>
      <c r="AJ300">
        <v>3.6336803714220899E-2</v>
      </c>
      <c r="AK300">
        <v>0.146483210119186</v>
      </c>
      <c r="AL300">
        <v>5.0329285841144197E-2</v>
      </c>
      <c r="AM300">
        <v>-0.153830540330091</v>
      </c>
      <c r="AN300">
        <v>-0.22170450965859301</v>
      </c>
      <c r="AO300">
        <v>0.16670341483404599</v>
      </c>
      <c r="AP300">
        <v>-8.8807668271328993E-2</v>
      </c>
      <c r="AQ300">
        <v>0.13249526346044099</v>
      </c>
      <c r="AR300">
        <v>2.76013266557129E-2</v>
      </c>
      <c r="AS300">
        <v>-0.18148459948861301</v>
      </c>
      <c r="AT300">
        <v>4.3861737322003998E-2</v>
      </c>
      <c r="AU300">
        <v>-6.3540799601469198E-3</v>
      </c>
      <c r="AV300">
        <v>-5.81036630137532E-2</v>
      </c>
      <c r="AW300">
        <v>0.38590292078879401</v>
      </c>
      <c r="AX300">
        <v>-2.32901002163999E-3</v>
      </c>
      <c r="AY300">
        <v>-4.1566155232430901E-2</v>
      </c>
      <c r="AZ300">
        <v>0.319386618866702</v>
      </c>
      <c r="BA300">
        <v>0.154926648792753</v>
      </c>
      <c r="BB300">
        <v>-0.190924022808758</v>
      </c>
      <c r="BC300">
        <v>4.2894934267678798E-2</v>
      </c>
      <c r="BD300">
        <v>2.1325067064026398E-2</v>
      </c>
      <c r="BE300">
        <v>-8.30127910376177E-3</v>
      </c>
      <c r="BF300">
        <v>-2.0453794422792299E-2</v>
      </c>
      <c r="BG300">
        <v>5.6131989003915798E-2</v>
      </c>
      <c r="BH300">
        <v>7.1352826307702302E-2</v>
      </c>
      <c r="BI300">
        <v>-0.31035232177600802</v>
      </c>
      <c r="BJ300">
        <v>0.24477008882968199</v>
      </c>
      <c r="BK300">
        <v>3.6130417538515799E-2</v>
      </c>
      <c r="BL300">
        <v>-0.21532706323341699</v>
      </c>
      <c r="BM300">
        <v>-4.6320924684550797E-2</v>
      </c>
      <c r="BO300">
        <v>7.8164717524487101E-2</v>
      </c>
      <c r="BP300">
        <v>3.06871725115343E-2</v>
      </c>
      <c r="BQ300">
        <v>8.5719759590574499E-2</v>
      </c>
      <c r="BR300">
        <v>0.17792395992728399</v>
      </c>
      <c r="BS300">
        <v>-2.6616536797519099E-2</v>
      </c>
      <c r="BT300">
        <v>5.4874841589480597E-2</v>
      </c>
      <c r="BU300">
        <v>-0.20510235708570701</v>
      </c>
      <c r="BV300">
        <v>-8.8235317161888802E-2</v>
      </c>
      <c r="BW300">
        <v>5.0853903303504904E-3</v>
      </c>
      <c r="BX300">
        <v>-0.16460282467960499</v>
      </c>
      <c r="BY300">
        <v>6.6418362621334395E-2</v>
      </c>
      <c r="BZ300">
        <v>-7.7666277138632694E-2</v>
      </c>
      <c r="CA300">
        <v>0.12333082431723601</v>
      </c>
      <c r="CB300">
        <v>2.7129795125801999E-2</v>
      </c>
      <c r="CC300">
        <v>-9.3586730145034394E-2</v>
      </c>
      <c r="CD300">
        <v>-7.2117031777452203E-3</v>
      </c>
      <c r="CE300">
        <v>0.15496828855248199</v>
      </c>
      <c r="CF300">
        <v>5.9359101578593303E-2</v>
      </c>
      <c r="CG300">
        <v>3.8873068842804101E-2</v>
      </c>
      <c r="CH300">
        <v>-0.14504250357276799</v>
      </c>
      <c r="CI300">
        <v>-0.15005994600869599</v>
      </c>
      <c r="CJ300">
        <v>-5.7026411650440402E-2</v>
      </c>
      <c r="CK300">
        <v>2.54288721407647E-2</v>
      </c>
      <c r="CL300">
        <v>0.29151964754419202</v>
      </c>
      <c r="CN300">
        <v>-6.9631180849682997E-3</v>
      </c>
      <c r="CO300">
        <v>0.27058114119427001</v>
      </c>
      <c r="CP300">
        <v>3.17013651510933E-2</v>
      </c>
      <c r="CQ300">
        <v>6.3946107547962996E-2</v>
      </c>
      <c r="CR300">
        <v>-0.15668301975893001</v>
      </c>
      <c r="CS300">
        <v>0.184930431350949</v>
      </c>
      <c r="CT300">
        <v>5.7848042706609697E-2</v>
      </c>
      <c r="CU300">
        <v>-8.2021050911862403E-2</v>
      </c>
      <c r="CV300">
        <v>-9.5432325633737505E-2</v>
      </c>
      <c r="CW300">
        <v>-0.150743354060978</v>
      </c>
      <c r="CX300">
        <v>0.11814303543360399</v>
      </c>
      <c r="CY300">
        <v>-0.22005789187460301</v>
      </c>
      <c r="CZ300">
        <v>0.20117760450375499</v>
      </c>
      <c r="DA300">
        <v>-8.2761468820535797E-2</v>
      </c>
      <c r="DC300">
        <v>3.7315020745154498E-2</v>
      </c>
      <c r="DD300">
        <v>0.22393735252990199</v>
      </c>
      <c r="DE300">
        <v>-6.6855275690613798E-3</v>
      </c>
      <c r="DF300">
        <v>2.53372199949808E-2</v>
      </c>
      <c r="DG300">
        <v>-7.5158111030759797E-2</v>
      </c>
      <c r="DH300">
        <v>-4.23433934884088E-2</v>
      </c>
      <c r="DI300">
        <v>0.17581527681613801</v>
      </c>
      <c r="DJ300">
        <v>-0.39592934717802603</v>
      </c>
      <c r="DK300">
        <v>0.40089790654746998</v>
      </c>
      <c r="DL300">
        <v>-5.3674430910177803E-2</v>
      </c>
      <c r="DM300">
        <v>-9.53473953813955E-2</v>
      </c>
      <c r="DN300">
        <v>-8.3694115983235007E-2</v>
      </c>
      <c r="DO300">
        <v>2.2501384592033E-3</v>
      </c>
      <c r="DP300">
        <v>0.24408800818491699</v>
      </c>
      <c r="DQ300">
        <v>0.14503261554637001</v>
      </c>
      <c r="DR300">
        <v>-7.7048544062563507E-2</v>
      </c>
      <c r="DS300">
        <v>0.14615311374654999</v>
      </c>
      <c r="DT300">
        <v>-2.7585956559050798E-3</v>
      </c>
      <c r="DU300">
        <v>5.1260546206321998E-2</v>
      </c>
      <c r="DV300">
        <v>-0.36400473281901202</v>
      </c>
      <c r="DW300">
        <v>0.30321034864755297</v>
      </c>
      <c r="DX300">
        <v>7.3633222200442106E-2</v>
      </c>
      <c r="DY300">
        <v>6.5797745264717404E-3</v>
      </c>
      <c r="DZ300">
        <v>1.5742390314699199E-2</v>
      </c>
      <c r="EA300">
        <v>-1.5413645542139399E-2</v>
      </c>
      <c r="EB300">
        <v>0.14160830014588999</v>
      </c>
      <c r="EC300">
        <v>-0.14143274047455601</v>
      </c>
      <c r="ED300">
        <v>6.6689531013253103E-2</v>
      </c>
      <c r="EE300">
        <v>0.193145743651257</v>
      </c>
      <c r="EF300">
        <v>9.1937892830174006E-2</v>
      </c>
      <c r="EG300">
        <v>1.8925452604889901E-2</v>
      </c>
      <c r="EH300">
        <v>0.10384827546658899</v>
      </c>
      <c r="EI300">
        <v>-3.5801010653813102E-2</v>
      </c>
      <c r="EJ300">
        <v>-5.8058942431671298E-2</v>
      </c>
      <c r="EK300">
        <v>2.0700892127933902E-2</v>
      </c>
      <c r="EL300">
        <v>2.4925975958467499E-2</v>
      </c>
      <c r="EM300">
        <v>0.13401265805441701</v>
      </c>
      <c r="EN300">
        <v>-4.6300303438329103E-3</v>
      </c>
      <c r="EP300">
        <v>-2.4752001900196802E-2</v>
      </c>
      <c r="EQ300">
        <v>1.3526725342671899E-2</v>
      </c>
      <c r="ER300">
        <v>-7.5933442622044794E-2</v>
      </c>
      <c r="ES300">
        <v>-4.7615297262382202E-3</v>
      </c>
      <c r="EU300">
        <v>0.17680929558991901</v>
      </c>
      <c r="EV300">
        <v>-3.2575164459558402E-2</v>
      </c>
      <c r="EW300">
        <v>-0.36279480164012101</v>
      </c>
      <c r="EX300">
        <v>6.1504703808168401E-2</v>
      </c>
      <c r="EY300">
        <v>0.21768003934994301</v>
      </c>
      <c r="EZ300">
        <v>1.0203611600445601E-2</v>
      </c>
      <c r="FA300">
        <v>-4.1032993885892197E-2</v>
      </c>
      <c r="FB300">
        <v>0.17922132210514999</v>
      </c>
      <c r="FC300">
        <v>0.10301525053364501</v>
      </c>
      <c r="FD300">
        <v>9.8889756918651997E-2</v>
      </c>
      <c r="FE300">
        <v>0.15451208382728501</v>
      </c>
      <c r="FF300">
        <v>0.13903132185077999</v>
      </c>
      <c r="FG300">
        <v>1.23114414236625E-2</v>
      </c>
      <c r="FH300">
        <v>-9.67524579209567E-2</v>
      </c>
      <c r="FI300">
        <v>-0.20353302688818101</v>
      </c>
      <c r="FJ300">
        <v>-4.5257083002070396E-3</v>
      </c>
      <c r="FK300">
        <v>7.7790531031496399E-2</v>
      </c>
      <c r="FL300">
        <v>-0.17266887753066801</v>
      </c>
      <c r="FM300">
        <v>9.5417702686972902E-2</v>
      </c>
      <c r="FN300">
        <v>1.9254674043622799E-3</v>
      </c>
      <c r="FO300">
        <v>0.28334843882476002</v>
      </c>
      <c r="FP300">
        <v>3.2179035770241201E-3</v>
      </c>
      <c r="FQ300">
        <v>0.189314012277464</v>
      </c>
      <c r="FR300">
        <v>0.18906221084762401</v>
      </c>
      <c r="FS300">
        <v>0.21606447753583799</v>
      </c>
      <c r="FT300">
        <v>0.20111162903049301</v>
      </c>
      <c r="FU300">
        <v>7.0655092713423099E-3</v>
      </c>
      <c r="FV300">
        <v>-0.18943798895634201</v>
      </c>
      <c r="FW300">
        <v>2.4325171216332798E-2</v>
      </c>
      <c r="FX300">
        <v>4.9506362302054199E-2</v>
      </c>
      <c r="GA300">
        <v>0.106504267569107</v>
      </c>
      <c r="GB300">
        <v>0.182250816760643</v>
      </c>
      <c r="GC300">
        <v>3.2858758459042299E-2</v>
      </c>
      <c r="GD300">
        <v>-8.9625886266731E-2</v>
      </c>
      <c r="GE300">
        <v>-7.5744134846900096E-2</v>
      </c>
      <c r="GF300">
        <v>7.7689458157692598E-2</v>
      </c>
      <c r="GG300">
        <v>-0.100377140370256</v>
      </c>
      <c r="GH300">
        <v>-0.10249236311210599</v>
      </c>
      <c r="GI300">
        <v>0.43252784926153298</v>
      </c>
      <c r="GJ300">
        <v>-1.8961453133670099E-2</v>
      </c>
      <c r="GK300">
        <v>-4.3159931828995503E-2</v>
      </c>
      <c r="GL300">
        <v>-0.104205363459187</v>
      </c>
      <c r="GM300">
        <v>0.30827983355265998</v>
      </c>
      <c r="GN300">
        <v>-0.44281792188485303</v>
      </c>
      <c r="GO300">
        <v>-1.1000253198290001E-2</v>
      </c>
      <c r="GP300">
        <v>-0.16934637815211301</v>
      </c>
      <c r="GQ300">
        <v>0.20242077425791599</v>
      </c>
      <c r="GR300">
        <v>-0.12738349969367799</v>
      </c>
      <c r="GS300">
        <v>-0.227531724794972</v>
      </c>
      <c r="GT300">
        <v>0.18311632411496201</v>
      </c>
      <c r="GU300">
        <v>2.7308426615490999E-2</v>
      </c>
      <c r="GV300">
        <v>-0.38554962929993097</v>
      </c>
      <c r="GW300">
        <v>0.116376621008385</v>
      </c>
      <c r="GX300">
        <v>-0.15565288058496701</v>
      </c>
      <c r="GY300">
        <v>-0.18162289397878301</v>
      </c>
      <c r="GZ300">
        <v>-7.2657217970117901E-3</v>
      </c>
      <c r="HA300">
        <v>1.9366903870832201E-3</v>
      </c>
      <c r="HB300">
        <v>-2.3961631177371601E-2</v>
      </c>
      <c r="HC300">
        <v>-7.3014726240217001E-2</v>
      </c>
      <c r="HD300">
        <v>-3.8583563218708199E-2</v>
      </c>
      <c r="HE300">
        <v>0.30754600502405099</v>
      </c>
      <c r="HF300">
        <v>1.00948273029644E-4</v>
      </c>
      <c r="HH300">
        <v>2.9330682446015999E-2</v>
      </c>
      <c r="HI300">
        <v>1.8565547907201101E-2</v>
      </c>
      <c r="HJ300">
        <v>0.17885237521113601</v>
      </c>
      <c r="HK300">
        <v>0.15557382193947</v>
      </c>
      <c r="HL300">
        <v>0.136218895386264</v>
      </c>
      <c r="HM300">
        <v>4.1867466279654798E-3</v>
      </c>
      <c r="HN300">
        <v>2.63549678493291E-2</v>
      </c>
      <c r="HO300">
        <v>3.3688691110000897E-2</v>
      </c>
      <c r="HP300">
        <v>0.18909591417468599</v>
      </c>
      <c r="HQ300">
        <v>4.7924649879860198E-2</v>
      </c>
      <c r="HR300">
        <v>-0.20353196050564301</v>
      </c>
      <c r="HS300">
        <v>-2.36180979300116E-2</v>
      </c>
      <c r="HU300">
        <v>-8.6333627223211806E-2</v>
      </c>
      <c r="HV300">
        <v>0.27133280327689102</v>
      </c>
      <c r="HW300">
        <v>-9.8887384228873998E-2</v>
      </c>
      <c r="HX300">
        <v>7.5695064151659594E-2</v>
      </c>
      <c r="HY300">
        <v>0.175497601776442</v>
      </c>
      <c r="HZ300">
        <v>2.79070116448565E-2</v>
      </c>
      <c r="IA300">
        <v>-0.16690645134076501</v>
      </c>
      <c r="IB300">
        <v>0.229181822760438</v>
      </c>
      <c r="IC300">
        <v>-2.18671433685813E-2</v>
      </c>
      <c r="ID300">
        <v>5.0252837172592997E-2</v>
      </c>
      <c r="IE300">
        <v>1.4330762314784799E-2</v>
      </c>
      <c r="IF300">
        <v>0.118423152889591</v>
      </c>
      <c r="IG300">
        <v>0.14424804248847101</v>
      </c>
      <c r="IH300">
        <v>2.9590868143713998E-2</v>
      </c>
      <c r="II300">
        <v>-0.38821734824523402</v>
      </c>
      <c r="IJ300">
        <v>9.0756704230443602E-2</v>
      </c>
      <c r="IK300">
        <v>0.1023869132041</v>
      </c>
      <c r="IL300">
        <v>5.5264699403778601E-2</v>
      </c>
      <c r="IM300">
        <v>6.3045575188880307E-2</v>
      </c>
      <c r="IN300">
        <v>-0.27917802426600202</v>
      </c>
      <c r="IO300">
        <v>0.148159335003584</v>
      </c>
      <c r="IP300">
        <v>-0.14342367967401501</v>
      </c>
      <c r="IQ300">
        <v>-4.9842802127386697E-2</v>
      </c>
      <c r="IR300">
        <v>9.3379883401212296E-2</v>
      </c>
      <c r="IS300">
        <v>0.14451525657932501</v>
      </c>
      <c r="IT300">
        <v>0.104387887949997</v>
      </c>
      <c r="IU300">
        <v>0.122991571333841</v>
      </c>
      <c r="IV300">
        <v>0.206368257931899</v>
      </c>
      <c r="IW300">
        <v>-6.3997088273026706E-2</v>
      </c>
      <c r="IX300">
        <v>0.194263734556444</v>
      </c>
      <c r="IZ300">
        <v>6.1034509963064899E-2</v>
      </c>
      <c r="JA300">
        <v>-3.5762354582402602E-2</v>
      </c>
      <c r="JB300">
        <v>9.3161884797154898E-2</v>
      </c>
      <c r="JC300">
        <v>-4.2563195529510302E-2</v>
      </c>
      <c r="JD300">
        <v>-8.9155470868718098E-2</v>
      </c>
      <c r="JE300">
        <v>6.1704308791377102E-2</v>
      </c>
      <c r="JF300">
        <v>0.154255561574246</v>
      </c>
      <c r="JG300">
        <v>-0.12215261504025</v>
      </c>
      <c r="JH300">
        <v>9.2062134172010701E-2</v>
      </c>
      <c r="JI300">
        <v>4.2013062011392301E-2</v>
      </c>
      <c r="JJ300">
        <v>0.34157875670644</v>
      </c>
      <c r="JK300">
        <v>8.4779140343016507E-2</v>
      </c>
      <c r="JL300">
        <v>5.9974937721563003E-2</v>
      </c>
      <c r="JM300">
        <v>3.46249698850443E-2</v>
      </c>
    </row>
    <row r="301" spans="1:273" x14ac:dyDescent="0.25">
      <c r="A301" s="29">
        <v>44371</v>
      </c>
      <c r="B301" s="31" t="s">
        <v>1849</v>
      </c>
      <c r="C301" s="24" t="s">
        <v>1743</v>
      </c>
      <c r="D301" s="24" t="s">
        <v>1899</v>
      </c>
      <c r="E301" s="34">
        <v>248.145895</v>
      </c>
      <c r="F301" s="38">
        <v>36590.89</v>
      </c>
      <c r="G301" s="16">
        <f>VLOOKUP(C301,dFundos!$A$1:$B$28,2,FALSE)</f>
        <v>25079957000104</v>
      </c>
      <c r="H301" s="13"/>
      <c r="I301">
        <f>_xll.ECONOMATICA(G301,"VOLATILITY","1Y",A301)</f>
        <v>5.3360052831121703</v>
      </c>
      <c r="J301">
        <f>_xll.ECONOMATICA(G301,"NAV","1D",A301)</f>
        <v>146.76171900006</v>
      </c>
      <c r="K301">
        <f>_xll.ECONOMATICA(G301,"NAV","1D",A301+1)</f>
        <v>147.45716400002101</v>
      </c>
      <c r="L301" s="6"/>
      <c r="M301">
        <v>6.48227409328683E-2</v>
      </c>
      <c r="N301">
        <v>-0.41456423814452098</v>
      </c>
      <c r="O301">
        <v>-0.32909433975873997</v>
      </c>
      <c r="P301">
        <v>0.14449803093157201</v>
      </c>
      <c r="Q301">
        <v>-0.16742155412430301</v>
      </c>
      <c r="R301">
        <v>0.25247164267057098</v>
      </c>
      <c r="S301">
        <v>0.52016373829246698</v>
      </c>
      <c r="T301">
        <v>-0.24164290807675601</v>
      </c>
      <c r="U301">
        <v>4.31208387453808E-2</v>
      </c>
      <c r="V301">
        <v>8.1210886673943605E-2</v>
      </c>
      <c r="W301">
        <v>-0.13538225512093</v>
      </c>
      <c r="X301">
        <v>-0.228827070441184</v>
      </c>
      <c r="Y301">
        <v>0.23194863479147901</v>
      </c>
      <c r="Z301">
        <v>0.157939584460109</v>
      </c>
      <c r="AA301">
        <v>-0.59726811186919804</v>
      </c>
      <c r="AB301">
        <v>0.14685923433717099</v>
      </c>
      <c r="AC301">
        <v>0.82251467210880902</v>
      </c>
      <c r="AD301">
        <v>0.69283034717955205</v>
      </c>
      <c r="AE301">
        <v>-9.1177451304247398E-2</v>
      </c>
      <c r="AF301">
        <v>0.26299656219634898</v>
      </c>
      <c r="AG301">
        <v>-0.140879582886555</v>
      </c>
      <c r="AH301">
        <v>-0.114784603829321</v>
      </c>
      <c r="AI301">
        <v>0.39177063063107198</v>
      </c>
      <c r="AJ301">
        <v>0.23251798302226201</v>
      </c>
      <c r="AK301">
        <v>6.3226501151802894E-2</v>
      </c>
      <c r="AL301">
        <v>-6.7293170923221596E-2</v>
      </c>
      <c r="AM301">
        <v>0.34942815036629299</v>
      </c>
      <c r="AN301">
        <v>-0.111156126695278</v>
      </c>
      <c r="AO301">
        <v>-0.117153097107803</v>
      </c>
      <c r="AP301">
        <v>-7.9000591176736606E-2</v>
      </c>
      <c r="AQ301">
        <v>3.63790539267939E-2</v>
      </c>
      <c r="AR301">
        <v>-6.6299485933995997E-2</v>
      </c>
      <c r="AS301">
        <v>0.262928011943586</v>
      </c>
      <c r="AT301">
        <v>-0.16709735891708999</v>
      </c>
      <c r="AU301">
        <v>4.8068557771330199E-2</v>
      </c>
      <c r="AV301">
        <v>-0.22565464196304699</v>
      </c>
      <c r="AW301">
        <v>0.39942852617968999</v>
      </c>
      <c r="AX301">
        <v>-3.8112110178190099E-2</v>
      </c>
      <c r="AY301">
        <v>0.21688491087843401</v>
      </c>
      <c r="AZ301">
        <v>-6.5217016526730696E-3</v>
      </c>
      <c r="BA301">
        <v>6.4420633680129E-2</v>
      </c>
      <c r="BB301">
        <v>-0.28643198484132898</v>
      </c>
      <c r="BC301">
        <v>6.4785990616655895E-2</v>
      </c>
      <c r="BD301">
        <v>3.8868229239596999E-2</v>
      </c>
      <c r="BE301">
        <v>-0.53245510953274799</v>
      </c>
      <c r="BF301">
        <v>0.117040764962439</v>
      </c>
      <c r="BG301">
        <v>0.406848284546868</v>
      </c>
      <c r="BH301">
        <v>-0.498272423737944</v>
      </c>
      <c r="BI301">
        <v>0.386041608726373</v>
      </c>
      <c r="BJ301">
        <v>-8.8270095147891005E-3</v>
      </c>
      <c r="BK301">
        <v>-9.1626798257493605E-2</v>
      </c>
      <c r="BL301">
        <v>2.5472363086009898E-2</v>
      </c>
      <c r="BN301">
        <v>0.17474622673034901</v>
      </c>
      <c r="BO301">
        <v>-1.0326252322556699E-2</v>
      </c>
      <c r="BP301">
        <v>-0.22079422024035</v>
      </c>
      <c r="BQ301">
        <v>2.4005483101063901E-2</v>
      </c>
      <c r="BR301">
        <v>-5.90989692682342E-2</v>
      </c>
      <c r="BS301">
        <v>0.103993174707284</v>
      </c>
      <c r="BT301">
        <v>-0.232131635038968</v>
      </c>
      <c r="BU301">
        <v>0.27745824827434301</v>
      </c>
      <c r="BV301">
        <v>-0.20837782703893001</v>
      </c>
      <c r="BW301">
        <v>-0.161058144476556</v>
      </c>
      <c r="BX301">
        <v>0.14278433191066101</v>
      </c>
      <c r="BY301">
        <v>-0.42054837240357301</v>
      </c>
      <c r="BZ301">
        <v>0.20969224788132099</v>
      </c>
      <c r="CA301">
        <v>0.15518829550273899</v>
      </c>
      <c r="CB301">
        <v>-0.41883362155203901</v>
      </c>
      <c r="CC301">
        <v>-0.17280867223235</v>
      </c>
      <c r="CD301">
        <v>0.15349904042523099</v>
      </c>
      <c r="CE301">
        <v>3.6803273360419601E-2</v>
      </c>
      <c r="CF301">
        <v>-0.60029541373296502</v>
      </c>
      <c r="CG301">
        <v>0.14916062682459599</v>
      </c>
      <c r="CH301">
        <v>-0.18240861209051201</v>
      </c>
      <c r="CI301">
        <v>-0.27613701104200999</v>
      </c>
      <c r="CJ301">
        <v>0.40644725595484499</v>
      </c>
      <c r="CK301">
        <v>-0.25668317866802698</v>
      </c>
      <c r="CM301">
        <v>-0.110079136265995</v>
      </c>
      <c r="CN301">
        <v>0.28964806915610097</v>
      </c>
      <c r="CO301">
        <v>6.7226630017103203E-2</v>
      </c>
      <c r="CP301">
        <v>0.16808907603262899</v>
      </c>
      <c r="CQ301">
        <v>-0.23372178011413799</v>
      </c>
      <c r="CR301">
        <v>-0.261201899047592</v>
      </c>
      <c r="CS301">
        <v>-0.13351813358895001</v>
      </c>
      <c r="CT301">
        <v>0.27930896212637901</v>
      </c>
      <c r="CU301">
        <v>-0.50724255406748897</v>
      </c>
      <c r="CV301">
        <v>2.3155643066274899E-2</v>
      </c>
      <c r="CW301">
        <v>-0.69755999347762598</v>
      </c>
      <c r="CX301">
        <v>2.8343748817860601E-2</v>
      </c>
      <c r="CY301">
        <v>-0.145759622773767</v>
      </c>
      <c r="CZ301">
        <v>-0.51054634359388695</v>
      </c>
      <c r="DB301">
        <v>0.414804302999983</v>
      </c>
      <c r="DC301">
        <v>0.87022953284758797</v>
      </c>
      <c r="DD301">
        <v>0.36438926290429702</v>
      </c>
      <c r="DE301">
        <v>0.282760672416771</v>
      </c>
      <c r="DF301">
        <v>0.44327317591523802</v>
      </c>
      <c r="DG301">
        <v>-5.4204908792598899E-2</v>
      </c>
      <c r="DH301">
        <v>-0.34287414036953101</v>
      </c>
      <c r="DI301">
        <v>-0.29718151081397098</v>
      </c>
      <c r="DJ301">
        <v>2.96727037493838E-2</v>
      </c>
      <c r="DK301">
        <v>0.228888056335563</v>
      </c>
      <c r="DL301">
        <v>0.39052805714163702</v>
      </c>
      <c r="DM301">
        <v>0.421570105027058</v>
      </c>
      <c r="DN301">
        <v>0.25763407957128898</v>
      </c>
      <c r="DO301">
        <v>-3.1505411971011199E-2</v>
      </c>
      <c r="DP301">
        <v>-0.73671895124789399</v>
      </c>
      <c r="DQ301">
        <v>5.5016827354847898E-2</v>
      </c>
      <c r="DR301">
        <v>0.44460707485995998</v>
      </c>
      <c r="DS301">
        <v>0.424218367516005</v>
      </c>
      <c r="DT301">
        <v>-4.1801506085903398E-2</v>
      </c>
      <c r="DU301">
        <v>6.8760173053306103E-2</v>
      </c>
      <c r="DV301">
        <v>-0.50579968246893303</v>
      </c>
      <c r="DW301">
        <v>0.38984313832770601</v>
      </c>
      <c r="DX301">
        <v>0.16118486219056599</v>
      </c>
      <c r="DY301">
        <v>0.13897783101128899</v>
      </c>
      <c r="DZ301">
        <v>-6.2734487164561897E-2</v>
      </c>
      <c r="EA301">
        <v>0.29501186581910599</v>
      </c>
      <c r="EB301">
        <v>-0.373098533236771</v>
      </c>
      <c r="EC301">
        <v>0.116299952605914</v>
      </c>
      <c r="ED301">
        <v>0.63485802184004603</v>
      </c>
      <c r="EE301">
        <v>2.2448371055361301E-2</v>
      </c>
      <c r="EF301">
        <v>0.476001844435814</v>
      </c>
      <c r="EG301">
        <v>9.0438867482589599E-2</v>
      </c>
      <c r="EH301">
        <v>-9.80428679213219E-2</v>
      </c>
      <c r="EI301">
        <v>-0.347517958562094</v>
      </c>
      <c r="EJ301">
        <v>-0.114871796540683</v>
      </c>
      <c r="EK301">
        <v>-0.13738698971792501</v>
      </c>
      <c r="EL301">
        <v>0.11971172698395099</v>
      </c>
      <c r="EM301">
        <v>-4.4381080442690299E-3</v>
      </c>
      <c r="EO301">
        <v>0.59149238368263501</v>
      </c>
      <c r="EP301">
        <v>0.241670821924345</v>
      </c>
      <c r="EQ301">
        <v>0.204233862859837</v>
      </c>
      <c r="ER301">
        <v>-4.4623340727412098E-3</v>
      </c>
      <c r="ET301">
        <v>-0.73007672399398904</v>
      </c>
      <c r="EU301">
        <v>-0.28437338760340902</v>
      </c>
      <c r="EV301">
        <v>-0.61373961234494301</v>
      </c>
      <c r="EW301">
        <v>-5.7047494919970597E-2</v>
      </c>
      <c r="EX301">
        <v>0.60125004220026301</v>
      </c>
      <c r="EY301">
        <v>-9.5772569056862294E-2</v>
      </c>
      <c r="EZ301">
        <v>0.23514255135523901</v>
      </c>
      <c r="FA301">
        <v>0.21202116731728901</v>
      </c>
      <c r="FB301">
        <v>-0.47335193812614301</v>
      </c>
      <c r="FC301">
        <v>0.26422590726724599</v>
      </c>
      <c r="FD301">
        <v>-0.41936535208151299</v>
      </c>
      <c r="FE301">
        <v>0.271051616982732</v>
      </c>
      <c r="FF301">
        <v>0.34470990485715403</v>
      </c>
      <c r="FG301">
        <v>-6.3081951884669293E-2</v>
      </c>
      <c r="FH301">
        <v>0.26846717373700801</v>
      </c>
      <c r="FI301">
        <v>-4.7396340960403904E-3</v>
      </c>
      <c r="FJ301">
        <v>-0.40358704773097998</v>
      </c>
      <c r="FK301">
        <v>-0.30522798824677</v>
      </c>
      <c r="FL301">
        <v>0.55274409623962095</v>
      </c>
      <c r="FM301">
        <v>-0.20090110001547101</v>
      </c>
      <c r="FN301">
        <v>0.41696265798236698</v>
      </c>
      <c r="FO301">
        <v>0.54069146772235399</v>
      </c>
      <c r="FP301">
        <v>9.2333935208444004E-2</v>
      </c>
      <c r="FQ301">
        <v>-4.1091495677392197E-2</v>
      </c>
      <c r="FR301">
        <v>0.112436757808609</v>
      </c>
      <c r="FS301">
        <v>0.32832412380230402</v>
      </c>
      <c r="FT301">
        <v>-5.0924313654832102E-3</v>
      </c>
      <c r="FU301">
        <v>-0.105482373510313</v>
      </c>
      <c r="FV301">
        <v>0.81126903187396204</v>
      </c>
      <c r="FW301">
        <v>-9.7379601629654602E-2</v>
      </c>
      <c r="FZ301">
        <v>-0.339880091542</v>
      </c>
      <c r="GA301">
        <v>0.14505388116958801</v>
      </c>
      <c r="GB301">
        <v>0.39142837813415099</v>
      </c>
      <c r="GC301">
        <v>0.50116072670789402</v>
      </c>
      <c r="GD301">
        <v>-2.36662628594786E-2</v>
      </c>
      <c r="GE301">
        <v>0.23097894663806101</v>
      </c>
      <c r="GF301">
        <v>-0.58946105573340901</v>
      </c>
      <c r="GG301">
        <v>-0.71860335146993704</v>
      </c>
      <c r="GH301">
        <v>0.343849473574664</v>
      </c>
      <c r="GI301">
        <v>-4.0602095850772499E-2</v>
      </c>
      <c r="GJ301">
        <v>-0.23258630189957299</v>
      </c>
      <c r="GK301">
        <v>0.27939736010012001</v>
      </c>
      <c r="GL301">
        <v>0.25332616278319597</v>
      </c>
      <c r="GM301">
        <v>-1.13925292462227</v>
      </c>
      <c r="GN301">
        <v>-7.2026360612653703E-2</v>
      </c>
      <c r="GO301">
        <v>0.45238816292112499</v>
      </c>
      <c r="GP301">
        <v>0.60625683090620397</v>
      </c>
      <c r="GQ301">
        <v>-7.8927964659669697E-2</v>
      </c>
      <c r="GR301">
        <v>-9.6401539849466603E-2</v>
      </c>
      <c r="GS301">
        <v>0.223430752885179</v>
      </c>
      <c r="GT301">
        <v>0.19568046900531</v>
      </c>
      <c r="GU301">
        <v>-0.62628981522720995</v>
      </c>
      <c r="GV301">
        <v>0.228298456750053</v>
      </c>
      <c r="GW301">
        <v>-9.4898236420704093E-2</v>
      </c>
      <c r="GX301">
        <v>6.0378439229680199E-3</v>
      </c>
      <c r="GY301">
        <v>0.53102977071830504</v>
      </c>
      <c r="GZ301">
        <v>0.21465780082507999</v>
      </c>
      <c r="HA301">
        <v>4.0544027251598898E-2</v>
      </c>
      <c r="HB301">
        <v>0.51360431443754395</v>
      </c>
      <c r="HC301">
        <v>9.9555480119306594E-3</v>
      </c>
      <c r="HD301">
        <v>0.72328669320995698</v>
      </c>
      <c r="HE301">
        <v>-0.20593004546753901</v>
      </c>
      <c r="HG301">
        <v>0.75388428631413296</v>
      </c>
      <c r="HH301">
        <v>-0.21862311068616699</v>
      </c>
      <c r="HI301">
        <v>1.17074050649535E-2</v>
      </c>
      <c r="HJ301">
        <v>0.20726387519971501</v>
      </c>
      <c r="HK301">
        <v>0.26711020818766001</v>
      </c>
      <c r="HL301">
        <v>7.4258201857446707E-2</v>
      </c>
      <c r="HM301">
        <v>0.67637256815942204</v>
      </c>
      <c r="HN301">
        <v>-0.52798014403379101</v>
      </c>
      <c r="HO301">
        <v>0.26825138047570402</v>
      </c>
      <c r="HP301">
        <v>-0.57234058122048703</v>
      </c>
      <c r="HQ301">
        <v>0.97279791334585797</v>
      </c>
      <c r="HR301">
        <v>-1.52419665937487E-2</v>
      </c>
      <c r="HT301">
        <v>-0.270777508922038</v>
      </c>
      <c r="HU301">
        <v>8.9506415497453404E-2</v>
      </c>
      <c r="HV301">
        <v>-0.249269160030963</v>
      </c>
      <c r="HW301">
        <v>-0.406425714209036</v>
      </c>
      <c r="HX301">
        <v>0.33541547909408098</v>
      </c>
      <c r="HY301">
        <v>-0.12748322124025399</v>
      </c>
      <c r="HZ301">
        <v>-0.121124618635804</v>
      </c>
      <c r="IA301">
        <v>0.120299714581051</v>
      </c>
      <c r="IB301">
        <v>-0.49877970232046198</v>
      </c>
      <c r="IC301">
        <v>0.57483317850710602</v>
      </c>
      <c r="ID301">
        <v>-0.13616325068141999</v>
      </c>
      <c r="IE301">
        <v>0.98538081965671198</v>
      </c>
      <c r="IF301">
        <v>7.4110857349296594E-2</v>
      </c>
      <c r="IG301">
        <v>6.8991606894996896E-3</v>
      </c>
      <c r="IH301">
        <v>-0.102572365813103</v>
      </c>
      <c r="II301">
        <v>6.7274262437422294E-2</v>
      </c>
      <c r="IJ301">
        <v>-0.12143409867349</v>
      </c>
      <c r="IK301">
        <v>9.2949008285359E-2</v>
      </c>
      <c r="IL301">
        <v>-0.18170358680436</v>
      </c>
      <c r="IM301">
        <v>-0.12944924683324599</v>
      </c>
      <c r="IN301">
        <v>0.29992240251885999</v>
      </c>
      <c r="IO301">
        <v>6.9967395575076793E-2</v>
      </c>
      <c r="IP301">
        <v>0.45354257508734003</v>
      </c>
      <c r="IQ301">
        <v>0.21344867072912199</v>
      </c>
      <c r="IR301">
        <v>-0.47703412910777798</v>
      </c>
      <c r="IS301">
        <v>0.438971249241149</v>
      </c>
      <c r="IT301">
        <v>-0.102129650167626</v>
      </c>
      <c r="IU301">
        <v>0.117374804722203</v>
      </c>
      <c r="IV301">
        <v>-3.8529210360138698E-2</v>
      </c>
      <c r="IW301">
        <v>-8.5009371196065303E-2</v>
      </c>
      <c r="IY301">
        <v>-0.54818183534734999</v>
      </c>
      <c r="IZ301">
        <v>3.2195557832892498E-2</v>
      </c>
      <c r="JA301">
        <v>-0.38691030422341999</v>
      </c>
      <c r="JB301">
        <v>0.36900539507769298</v>
      </c>
      <c r="JC301">
        <v>0.63660867945145605</v>
      </c>
      <c r="JD301">
        <v>-8.2541277879499803E-2</v>
      </c>
      <c r="JE301">
        <v>0.273558835397125</v>
      </c>
      <c r="JF301">
        <v>2.2160774460644499E-2</v>
      </c>
      <c r="JG301">
        <v>8.22009866169537E-2</v>
      </c>
      <c r="JH301">
        <v>0.36590409181371802</v>
      </c>
      <c r="JI301">
        <v>0.59667779405572197</v>
      </c>
      <c r="JJ301">
        <v>6.9905053351249094E-2</v>
      </c>
      <c r="JK301">
        <v>0.168400770417065</v>
      </c>
      <c r="JL301">
        <v>0.11154662333865401</v>
      </c>
      <c r="JM301">
        <v>0.25279105066147201</v>
      </c>
    </row>
    <row r="302" spans="1:273" x14ac:dyDescent="0.25">
      <c r="A302" s="30">
        <v>44371</v>
      </c>
      <c r="B302" s="31" t="s">
        <v>1849</v>
      </c>
      <c r="C302" s="23" t="s">
        <v>1732</v>
      </c>
      <c r="D302" s="23" t="s">
        <v>1899</v>
      </c>
      <c r="E302" s="32">
        <v>142.04433900000001</v>
      </c>
      <c r="F302" s="37">
        <v>23611.14</v>
      </c>
      <c r="G302" s="16">
        <f>VLOOKUP(C302,dFundos!$A$1:$B$28,2,FALSE)</f>
        <v>32666326000149</v>
      </c>
      <c r="H302" s="13"/>
      <c r="I302">
        <f>_xll.ECONOMATICA(G302,"VOLATILITY","1Y",A302)</f>
        <v>18.4078797115362</v>
      </c>
      <c r="J302">
        <f>_xll.ECONOMATICA(G302,"NAV","1D",A302)</f>
        <v>167.92409999994601</v>
      </c>
      <c r="K302">
        <f>_xll.ECONOMATICA(G302,"NAV","1D",A302+1)</f>
        <v>166.223730999976</v>
      </c>
      <c r="L302" s="6"/>
      <c r="M302">
        <v>1.00693676176888</v>
      </c>
      <c r="N302">
        <v>-2.6801899905876798</v>
      </c>
      <c r="O302">
        <v>2.1352680909331001</v>
      </c>
      <c r="P302">
        <v>-0.361733150930377</v>
      </c>
      <c r="Q302">
        <v>1.57261038511933</v>
      </c>
      <c r="R302">
        <v>5.1699477808142498E-2</v>
      </c>
      <c r="S302">
        <v>1.29365618286101</v>
      </c>
      <c r="T302">
        <v>1.84691599060898</v>
      </c>
      <c r="U302">
        <v>-0.27183269567103702</v>
      </c>
      <c r="V302">
        <v>1.8944363015179999</v>
      </c>
      <c r="W302">
        <v>9.6664480588515303E-2</v>
      </c>
      <c r="X302">
        <v>1.1027802063836101</v>
      </c>
      <c r="Y302">
        <v>-1.48991306559765</v>
      </c>
      <c r="Z302">
        <v>0.53371380727185203</v>
      </c>
      <c r="AA302">
        <v>0.70372227837651702</v>
      </c>
      <c r="AB302">
        <v>-0.93111491632953403</v>
      </c>
      <c r="AC302">
        <v>2.5358094859257099</v>
      </c>
      <c r="AD302">
        <v>1.6942643605943899</v>
      </c>
      <c r="AE302">
        <v>-0.62889001492294505</v>
      </c>
      <c r="AF302">
        <v>-0.159620040813024</v>
      </c>
      <c r="AG302">
        <v>-1.7773085975932199</v>
      </c>
      <c r="AH302">
        <v>-0.73618383812572596</v>
      </c>
      <c r="AI302">
        <v>4.5046817831462197E-3</v>
      </c>
      <c r="AJ302">
        <v>-3.79611082280462E-2</v>
      </c>
      <c r="AK302">
        <v>1.45943870720657</v>
      </c>
      <c r="AL302">
        <v>0.45984902917553</v>
      </c>
      <c r="AM302">
        <v>-1.5758210171043201</v>
      </c>
      <c r="AN302">
        <v>0.16819543361634701</v>
      </c>
      <c r="AO302">
        <v>-1.3654242234224501</v>
      </c>
      <c r="AP302">
        <v>1.03306702731061</v>
      </c>
      <c r="AQ302">
        <v>1.24341383925639</v>
      </c>
      <c r="AR302">
        <v>-0.71021197209120102</v>
      </c>
      <c r="AS302">
        <v>-0.69969796395525896</v>
      </c>
      <c r="AT302">
        <v>-0.402006474905647</v>
      </c>
      <c r="AU302">
        <v>-0.67972719689350902</v>
      </c>
      <c r="AV302">
        <v>-0.29925162216386503</v>
      </c>
      <c r="AW302">
        <v>1.2845308559917601</v>
      </c>
      <c r="AX302">
        <v>-1.93036695318369</v>
      </c>
      <c r="AY302">
        <v>2.58096641773591</v>
      </c>
      <c r="AZ302">
        <v>-0.88567939592394396</v>
      </c>
      <c r="BA302">
        <v>0.15406054153572801</v>
      </c>
      <c r="BB302">
        <v>0.80151816855504898</v>
      </c>
      <c r="BC302">
        <v>0.309273019593093</v>
      </c>
      <c r="BD302">
        <v>0.33449892689532101</v>
      </c>
      <c r="BE302">
        <v>-1.2419977520948999</v>
      </c>
      <c r="BF302">
        <v>0.31161904917098598</v>
      </c>
      <c r="BG302">
        <v>1.9285983069494299</v>
      </c>
      <c r="BH302">
        <v>-1.83528113484499</v>
      </c>
      <c r="BI302">
        <v>1.8861552001908399</v>
      </c>
      <c r="BJ302">
        <v>-0.102233439611155</v>
      </c>
      <c r="BK302">
        <v>-1.1445878223639701</v>
      </c>
      <c r="BL302">
        <v>0.27653648321574997</v>
      </c>
      <c r="BN302">
        <v>-0.509651724587457</v>
      </c>
      <c r="BO302">
        <v>0.98004978644894403</v>
      </c>
      <c r="BP302">
        <v>-2.0095697489523401</v>
      </c>
      <c r="BQ302">
        <v>-0.52418259219848595</v>
      </c>
      <c r="BR302">
        <v>2.21560575846524</v>
      </c>
      <c r="BS302">
        <v>-0.16213844619414899</v>
      </c>
      <c r="BT302">
        <v>-0.28361196182231702</v>
      </c>
      <c r="BU302">
        <v>-0.59924726310782706</v>
      </c>
      <c r="BV302">
        <v>-1.6969124534625699</v>
      </c>
      <c r="BW302">
        <v>-1.1833714735985299</v>
      </c>
      <c r="BX302">
        <v>0.17996560636674999</v>
      </c>
      <c r="BY302">
        <v>-1.5812251546776701</v>
      </c>
      <c r="BZ302">
        <v>1.2925304754389799</v>
      </c>
      <c r="CA302">
        <v>6.2967681333247996E-2</v>
      </c>
      <c r="CB302">
        <v>-2.5427798199416398</v>
      </c>
      <c r="CC302">
        <v>-0.86255026635626597</v>
      </c>
      <c r="CD302">
        <v>1.42012563974276</v>
      </c>
      <c r="CE302">
        <v>1.2989403086976401</v>
      </c>
      <c r="CF302">
        <v>-1.4420016151234401</v>
      </c>
      <c r="CG302">
        <v>1.25712114167982</v>
      </c>
      <c r="CH302">
        <v>-0.33222690744878502</v>
      </c>
      <c r="CI302">
        <v>-0.38173989187271201</v>
      </c>
      <c r="CJ302">
        <v>1.9670046382088899</v>
      </c>
      <c r="CK302">
        <v>0.186791586020263</v>
      </c>
      <c r="CM302">
        <v>1.27839848300937</v>
      </c>
      <c r="CN302">
        <v>1.02438148060173</v>
      </c>
      <c r="CO302">
        <v>0.202223282576597</v>
      </c>
      <c r="CP302">
        <v>-0.506292362479144</v>
      </c>
      <c r="CQ302">
        <v>-0.20653825094996101</v>
      </c>
      <c r="CR302">
        <v>1.58368775209965</v>
      </c>
      <c r="CS302">
        <v>0.27876058502442902</v>
      </c>
      <c r="CT302">
        <v>0.51231971883680705</v>
      </c>
      <c r="CU302">
        <v>-1.0122089392098099</v>
      </c>
      <c r="CV302">
        <v>-0.39206066767292203</v>
      </c>
      <c r="CW302">
        <v>-1.00104397743053</v>
      </c>
      <c r="CX302">
        <v>-3.6803821110879702</v>
      </c>
      <c r="CY302">
        <v>1.35200065815297</v>
      </c>
      <c r="CZ302">
        <v>-2.3522561044046602</v>
      </c>
      <c r="DB302">
        <v>0.93414498278434599</v>
      </c>
      <c r="DC302">
        <v>2.6640550120646398</v>
      </c>
      <c r="DD302">
        <v>2.36946293953224</v>
      </c>
      <c r="DE302">
        <v>0.686466485967685</v>
      </c>
      <c r="DF302">
        <v>1.30879374210053</v>
      </c>
      <c r="DG302">
        <v>0.44147756107122399</v>
      </c>
      <c r="DH302">
        <v>0.16921532478591</v>
      </c>
      <c r="DI302">
        <v>-1.97944749070302</v>
      </c>
      <c r="DJ302">
        <v>2.2679064388285002</v>
      </c>
      <c r="DK302">
        <v>0.97043000514531697</v>
      </c>
      <c r="DL302">
        <v>-8.4183326453057802E-2</v>
      </c>
      <c r="DM302">
        <v>-1.0334257153772299</v>
      </c>
      <c r="DN302">
        <v>0.47706233508506601</v>
      </c>
      <c r="DO302">
        <v>-0.44558360914379602</v>
      </c>
      <c r="DP302">
        <v>0.17473464449722101</v>
      </c>
      <c r="DQ302">
        <v>1.54891515412601</v>
      </c>
      <c r="DR302">
        <v>0.81505724665475998</v>
      </c>
      <c r="DS302">
        <v>8.5255262274586102E-2</v>
      </c>
      <c r="DT302">
        <v>0.38193762247829</v>
      </c>
      <c r="DU302">
        <v>-1.0788871546537799</v>
      </c>
      <c r="DV302">
        <v>0.83391661628411395</v>
      </c>
      <c r="DW302">
        <v>0.50314109321334399</v>
      </c>
      <c r="DX302">
        <v>0.63650092015450399</v>
      </c>
      <c r="DY302">
        <v>0.104405435922672</v>
      </c>
      <c r="DZ302">
        <v>-0.21800197928314399</v>
      </c>
      <c r="EA302">
        <v>0.42962653624272201</v>
      </c>
      <c r="EB302">
        <v>-1.0493385742847701</v>
      </c>
      <c r="EC302">
        <v>0.93896873040648599</v>
      </c>
      <c r="ED302">
        <v>0.434209300510702</v>
      </c>
      <c r="EE302">
        <v>0.67350288936722802</v>
      </c>
      <c r="EF302">
        <v>1.5027459805423899</v>
      </c>
      <c r="EG302">
        <v>1.1454894902271899</v>
      </c>
      <c r="EH302">
        <v>0.15888564685155901</v>
      </c>
      <c r="EI302">
        <v>-0.51914578471041795</v>
      </c>
      <c r="EJ302">
        <v>-1.36842740603242</v>
      </c>
      <c r="EK302">
        <v>0.67444954383972799</v>
      </c>
      <c r="EL302">
        <v>0.54945683823461899</v>
      </c>
      <c r="EM302">
        <v>-6.4772631958476302E-3</v>
      </c>
      <c r="EO302">
        <v>0.649728757525736</v>
      </c>
      <c r="EP302">
        <v>0.23381723221973499</v>
      </c>
      <c r="EQ302">
        <v>0.26401088616694302</v>
      </c>
      <c r="ER302">
        <v>-6.71727530061617E-3</v>
      </c>
      <c r="ET302">
        <v>-0.923382176279119</v>
      </c>
      <c r="EU302">
        <v>-0.59195411949985999</v>
      </c>
      <c r="EV302">
        <v>-3.29077977785346</v>
      </c>
      <c r="EW302">
        <v>0.87787711236160204</v>
      </c>
      <c r="EX302">
        <v>2.9460100644428202</v>
      </c>
      <c r="EY302">
        <v>-1.3338227448912201</v>
      </c>
      <c r="EZ302">
        <v>2.4658070651639701</v>
      </c>
      <c r="FA302">
        <v>-0.68853301081617202</v>
      </c>
      <c r="FB302">
        <v>0.595519640410203</v>
      </c>
      <c r="FC302">
        <v>-0.384553916774166</v>
      </c>
      <c r="FD302">
        <v>0.81303391616529597</v>
      </c>
      <c r="FE302">
        <v>-0.25701049071358301</v>
      </c>
      <c r="FF302">
        <v>0.69833382185606796</v>
      </c>
      <c r="FG302">
        <v>-0.187435302177619</v>
      </c>
      <c r="FH302">
        <v>-0.48257245143759098</v>
      </c>
      <c r="FI302">
        <v>-6.7240216594655101E-3</v>
      </c>
      <c r="FJ302">
        <v>-0.37560564296654803</v>
      </c>
      <c r="FK302">
        <v>-0.88657563001106598</v>
      </c>
      <c r="FL302">
        <v>2.4328843082912499</v>
      </c>
      <c r="FM302">
        <v>-1.63309985791784</v>
      </c>
      <c r="FN302">
        <v>1.54263763342897</v>
      </c>
      <c r="FO302">
        <v>0.74365326599945503</v>
      </c>
      <c r="FP302">
        <v>1.963037587484</v>
      </c>
      <c r="FQ302">
        <v>0.47252374188246898</v>
      </c>
      <c r="FR302">
        <v>1.31439961642172</v>
      </c>
      <c r="FS302">
        <v>-0.163255680308794</v>
      </c>
      <c r="FT302">
        <v>-0.16581533718635899</v>
      </c>
      <c r="FU302">
        <v>-1.2018684328722899</v>
      </c>
      <c r="FV302">
        <v>1.1821268137282499</v>
      </c>
      <c r="FW302">
        <v>-1.6291707106574901E-2</v>
      </c>
      <c r="FZ302">
        <v>0.39054231274349099</v>
      </c>
      <c r="GA302">
        <v>-0.88750781114868005</v>
      </c>
      <c r="GB302">
        <v>0.20318834176578099</v>
      </c>
      <c r="GC302">
        <v>-2.5091354003052402</v>
      </c>
      <c r="GD302">
        <v>0.97032853882410597</v>
      </c>
      <c r="GE302">
        <v>0.23167021208791999</v>
      </c>
      <c r="GF302">
        <v>-2.4230692809396701</v>
      </c>
      <c r="GG302">
        <v>-1.58375869532392</v>
      </c>
      <c r="GH302">
        <v>0.69509874556388196</v>
      </c>
      <c r="GI302">
        <v>0.39237747623701602</v>
      </c>
      <c r="GJ302">
        <v>-5.26671032275772E-2</v>
      </c>
      <c r="GK302">
        <v>0.324350241862703</v>
      </c>
      <c r="GL302">
        <v>2.1688747860025601</v>
      </c>
      <c r="GM302">
        <v>-4.2535763442210701</v>
      </c>
      <c r="GN302">
        <v>-4.7523416924377698E-2</v>
      </c>
      <c r="GO302">
        <v>0.722871228208533</v>
      </c>
      <c r="GP302">
        <v>2.3755445936330899</v>
      </c>
      <c r="GQ302">
        <v>-0.33823145195128701</v>
      </c>
      <c r="GR302">
        <v>0.15532802299276199</v>
      </c>
      <c r="GS302">
        <v>-0.20931758526785399</v>
      </c>
      <c r="GT302">
        <v>1.51704633262852</v>
      </c>
      <c r="GU302">
        <v>-2.60603319466099</v>
      </c>
      <c r="GV302">
        <v>1.2043688637277199</v>
      </c>
      <c r="GW302">
        <v>-0.79249269219872098</v>
      </c>
      <c r="GX302">
        <v>-0.92136517096150805</v>
      </c>
      <c r="GY302">
        <v>-1.8286618528691201</v>
      </c>
      <c r="GZ302">
        <v>1.5956165989336999</v>
      </c>
      <c r="HA302">
        <v>-0.41387318478882701</v>
      </c>
      <c r="HB302">
        <v>-0.38593011449847803</v>
      </c>
      <c r="HC302">
        <v>1.2217509420224799</v>
      </c>
      <c r="HD302">
        <v>0.42142172733292699</v>
      </c>
      <c r="HE302">
        <v>-0.38769408092775798</v>
      </c>
      <c r="HG302">
        <v>1.4574307122529699</v>
      </c>
      <c r="HH302">
        <v>1.0452421829541001</v>
      </c>
      <c r="HI302">
        <v>0.25887749980029201</v>
      </c>
      <c r="HJ302">
        <v>0.98050579072150901</v>
      </c>
      <c r="HK302">
        <v>1.02060977951623E-2</v>
      </c>
      <c r="HL302">
        <v>0.64367957820650201</v>
      </c>
      <c r="HM302">
        <v>0.48656770104571501</v>
      </c>
      <c r="HN302">
        <v>-0.23060864259605299</v>
      </c>
      <c r="HO302">
        <v>0.71697561979817703</v>
      </c>
      <c r="HP302">
        <v>-0.19559431675588701</v>
      </c>
      <c r="HQ302">
        <v>-0.107456357818592</v>
      </c>
      <c r="HR302">
        <v>-0.40893576488088001</v>
      </c>
      <c r="HT302">
        <v>-1.2943349469423999</v>
      </c>
      <c r="HU302">
        <v>1.04533214816911</v>
      </c>
      <c r="HV302">
        <v>0.129019077030534</v>
      </c>
      <c r="HW302">
        <v>-0.71594904857192898</v>
      </c>
      <c r="HX302">
        <v>0.75946838242089099</v>
      </c>
      <c r="HY302">
        <v>-0.44208001227161697</v>
      </c>
      <c r="HZ302">
        <v>6.4676471993152504E-2</v>
      </c>
      <c r="IA302">
        <v>0.69899021509627302</v>
      </c>
      <c r="IB302">
        <v>-1.0255641313960999</v>
      </c>
      <c r="IC302">
        <v>1.19020243491832</v>
      </c>
      <c r="ID302">
        <v>1.59100134624168E-2</v>
      </c>
      <c r="IE302">
        <v>1.83425327868463</v>
      </c>
      <c r="IF302">
        <v>-0.26622750092428799</v>
      </c>
      <c r="IG302">
        <v>9.7530445964366705E-2</v>
      </c>
      <c r="IH302">
        <v>-1.92296851100764</v>
      </c>
      <c r="II302">
        <v>1.6406610478952599</v>
      </c>
      <c r="IJ302">
        <v>0.55535189076181302</v>
      </c>
      <c r="IK302">
        <v>0.472136474854778</v>
      </c>
      <c r="IL302">
        <v>-0.40258641047330501</v>
      </c>
      <c r="IM302">
        <v>-6.1995449414098402E-2</v>
      </c>
      <c r="IN302">
        <v>0.21901009331486401</v>
      </c>
      <c r="IO302">
        <v>-6.5155154698004494E-2</v>
      </c>
      <c r="IP302">
        <v>0.85627195130655298</v>
      </c>
      <c r="IQ302">
        <v>3.92149595427327E-2</v>
      </c>
      <c r="IR302">
        <v>0.16478066809213501</v>
      </c>
      <c r="IS302">
        <v>0.16894775017135499</v>
      </c>
      <c r="IT302">
        <v>0.62055686812527699</v>
      </c>
      <c r="IU302">
        <v>0.24409602156083601</v>
      </c>
      <c r="IV302">
        <v>0.51678208328667097</v>
      </c>
      <c r="IW302">
        <v>0.72797116008587204</v>
      </c>
      <c r="IY302">
        <v>0.85482995091297198</v>
      </c>
      <c r="IZ302">
        <v>0.58010046395793302</v>
      </c>
      <c r="JA302">
        <v>-0.59761315969808504</v>
      </c>
      <c r="JB302">
        <v>-0.20276796694815899</v>
      </c>
      <c r="JC302">
        <v>7.1805383777245907E-2</v>
      </c>
      <c r="JD302">
        <v>-0.40506636369173099</v>
      </c>
      <c r="JE302">
        <v>0.86510892033402298</v>
      </c>
      <c r="JF302">
        <v>-0.29157889875932602</v>
      </c>
      <c r="JG302">
        <v>-0.57513377460054504</v>
      </c>
      <c r="JH302">
        <v>0.52827592298854098</v>
      </c>
      <c r="JI302">
        <v>0.39374600582959801</v>
      </c>
      <c r="JJ302">
        <v>0.53723414512205603</v>
      </c>
      <c r="JK302">
        <v>0.173516819995712</v>
      </c>
      <c r="JL302">
        <v>-0.35333870064278</v>
      </c>
      <c r="JM302">
        <v>1.0353512088840899</v>
      </c>
    </row>
    <row r="303" spans="1:273" x14ac:dyDescent="0.25">
      <c r="A303" s="29">
        <v>44371</v>
      </c>
      <c r="B303" s="31" t="s">
        <v>1849</v>
      </c>
      <c r="C303" s="24" t="s">
        <v>1741</v>
      </c>
      <c r="D303" s="24" t="s">
        <v>1899</v>
      </c>
      <c r="E303" s="34">
        <v>263.60524400000003</v>
      </c>
      <c r="F303" s="38">
        <v>30000</v>
      </c>
      <c r="G303" s="16">
        <f>VLOOKUP(C303,dFundos!$A$1:$B$28,2,FALSE)</f>
        <v>35712452000180</v>
      </c>
      <c r="H303" s="13"/>
      <c r="I303">
        <f>_xll.ECONOMATICA(G303,"VOLATILITY","1Y",A303)</f>
        <v>22.035054633161099</v>
      </c>
      <c r="J303">
        <f>_xll.ECONOMATICA(G303,"NAV","1D",A303)</f>
        <v>115.411360000027</v>
      </c>
      <c r="K303">
        <f>_xll.ECONOMATICA(G303,"NAV","1D",A303+1)</f>
        <v>113.80653699999699</v>
      </c>
      <c r="L303" s="6"/>
      <c r="M303">
        <v>0.90209277714166103</v>
      </c>
      <c r="N303">
        <v>-2.1054128669675301</v>
      </c>
      <c r="O303">
        <v>2.0205908493153402</v>
      </c>
      <c r="P303">
        <v>0.31218255735438999</v>
      </c>
      <c r="Q303">
        <v>1.6564262461543</v>
      </c>
      <c r="R303">
        <v>-0.81274424874209195</v>
      </c>
      <c r="S303">
        <v>1.50744741240487</v>
      </c>
      <c r="T303">
        <v>1.22108747054881</v>
      </c>
      <c r="U303">
        <v>0.308057194888534</v>
      </c>
      <c r="V303">
        <v>1.4793398289839399</v>
      </c>
      <c r="W303">
        <v>0.99714099342236295</v>
      </c>
      <c r="X303">
        <v>1.2393041835821399</v>
      </c>
      <c r="Y303">
        <v>-1.5450489089744199</v>
      </c>
      <c r="Z303">
        <v>0.32933461134234698</v>
      </c>
      <c r="AA303">
        <v>0.80778235023899503</v>
      </c>
      <c r="AB303">
        <v>-1.0643766058819899</v>
      </c>
      <c r="AC303">
        <v>2.9210216280262098</v>
      </c>
      <c r="AD303">
        <v>2.3977816406841201</v>
      </c>
      <c r="AE303">
        <v>-1.0558848482105501</v>
      </c>
      <c r="AF303">
        <v>0.254898997081909</v>
      </c>
      <c r="AG303">
        <v>-2.39467983692521</v>
      </c>
      <c r="AH303">
        <v>-0.90842486188194005</v>
      </c>
      <c r="AI303">
        <v>-0.31041800712046103</v>
      </c>
      <c r="AJ303">
        <v>0.75881858683715098</v>
      </c>
      <c r="AK303">
        <v>1.3274393762912999</v>
      </c>
      <c r="AL303">
        <v>1.29997758212994</v>
      </c>
      <c r="AM303">
        <v>-1.9016129288502299</v>
      </c>
      <c r="AN303">
        <v>0.35888538950530302</v>
      </c>
      <c r="AO303">
        <v>-1.53561484112288</v>
      </c>
      <c r="AP303">
        <v>0.89533687278162699</v>
      </c>
      <c r="AQ303">
        <v>1.08708064854</v>
      </c>
      <c r="AR303">
        <v>-0.78923536530055605</v>
      </c>
      <c r="AS303">
        <v>-1.1037006403057601</v>
      </c>
      <c r="AT303">
        <v>-0.389771682512219</v>
      </c>
      <c r="AU303">
        <v>-0.92728606014134096</v>
      </c>
      <c r="AV303">
        <v>6.1894533973827499E-2</v>
      </c>
      <c r="AW303">
        <v>1.8413405679893899</v>
      </c>
      <c r="AX303">
        <v>-1.6519631656592499</v>
      </c>
      <c r="AY303">
        <v>3.0100190124358099</v>
      </c>
      <c r="AZ303">
        <v>-0.94669393511139799</v>
      </c>
      <c r="BA303">
        <v>-1.9914425411116099E-2</v>
      </c>
      <c r="BB303">
        <v>0.73526222859072699</v>
      </c>
      <c r="BC303">
        <v>-0.13095389213049199</v>
      </c>
      <c r="BD303">
        <v>0.30511132299579902</v>
      </c>
      <c r="BE303">
        <v>-0.739283736947982</v>
      </c>
      <c r="BF303">
        <v>0.225267590394651</v>
      </c>
      <c r="BG303">
        <v>2.0501722929111601</v>
      </c>
      <c r="BH303">
        <v>-1.5524675057349699</v>
      </c>
      <c r="BI303">
        <v>1.8267638106408399</v>
      </c>
      <c r="BJ303">
        <v>-0.16057731318141999</v>
      </c>
      <c r="BK303">
        <v>-2.1293661053277901</v>
      </c>
      <c r="BL303">
        <v>-3.6283778354118099E-2</v>
      </c>
      <c r="BN303">
        <v>-0.63370226453116596</v>
      </c>
      <c r="BO303">
        <v>1.5062682881762199</v>
      </c>
      <c r="BP303">
        <v>-1.77121935739706</v>
      </c>
      <c r="BQ303">
        <v>-0.59260575362713996</v>
      </c>
      <c r="BR303">
        <v>2.6178974176218599</v>
      </c>
      <c r="BS303">
        <v>6.4747831675049397E-2</v>
      </c>
      <c r="BT303">
        <v>-0.49894075582415098</v>
      </c>
      <c r="BU303">
        <v>-1.16371932799666</v>
      </c>
      <c r="BV303">
        <v>-1.22291264933665</v>
      </c>
      <c r="BW303">
        <v>-0.39274973814826802</v>
      </c>
      <c r="BX303">
        <v>-6.8421640207816395E-2</v>
      </c>
      <c r="BY303">
        <v>-2.1432780235045401</v>
      </c>
      <c r="BZ303">
        <v>1.5231215998937799</v>
      </c>
      <c r="CA303">
        <v>0.18929825982922899</v>
      </c>
      <c r="CB303">
        <v>-3.3022792744304801</v>
      </c>
      <c r="CC303">
        <v>-0.56871609676818502</v>
      </c>
      <c r="CD303">
        <v>1.7928748486156101</v>
      </c>
      <c r="CE303">
        <v>1.4487567770629499</v>
      </c>
      <c r="CF303">
        <v>-1.8550726377725399</v>
      </c>
      <c r="CG303">
        <v>1.05687143277464</v>
      </c>
      <c r="CH303">
        <v>-0.47586747723471501</v>
      </c>
      <c r="CI303">
        <v>-0.26515674080655999</v>
      </c>
      <c r="CJ303">
        <v>1.4057041324122099</v>
      </c>
      <c r="CK303">
        <v>0.82115306286141299</v>
      </c>
      <c r="CM303">
        <v>2.3448306073987601</v>
      </c>
      <c r="CN303">
        <v>0.86928243090369495</v>
      </c>
      <c r="CO303">
        <v>0.382963926313096</v>
      </c>
      <c r="CP303">
        <v>-0.39152821445895802</v>
      </c>
      <c r="CQ303">
        <v>-0.75892883705819303</v>
      </c>
      <c r="CR303">
        <v>1.1669375338897201</v>
      </c>
      <c r="CS303">
        <v>3.1738005782244699E-2</v>
      </c>
      <c r="CT303">
        <v>-0.436800423358363</v>
      </c>
      <c r="CU303">
        <v>-0.50361461999273205</v>
      </c>
      <c r="CV303">
        <v>-0.59953439440505496</v>
      </c>
      <c r="CW303">
        <v>-0.88189004909509106</v>
      </c>
      <c r="CX303">
        <v>-3.4829269092369901</v>
      </c>
      <c r="CY303">
        <v>1.29470163519727</v>
      </c>
      <c r="CZ303">
        <v>-3.0911287904928</v>
      </c>
      <c r="DB303">
        <v>0.16934762425080399</v>
      </c>
      <c r="DC303">
        <v>4.2963874633642298</v>
      </c>
      <c r="DD303">
        <v>2.8763872620402302</v>
      </c>
      <c r="DE303">
        <v>0.76034824360249298</v>
      </c>
      <c r="DF303">
        <v>-0.70890885917833701</v>
      </c>
      <c r="DG303">
        <v>-1.13977084602084</v>
      </c>
      <c r="DH303">
        <v>0.52763702115043998</v>
      </c>
      <c r="DI303">
        <v>-1.7568018484780601</v>
      </c>
      <c r="DJ303">
        <v>2.23775029353419</v>
      </c>
      <c r="DK303">
        <v>0.13943236990599001</v>
      </c>
      <c r="DL303">
        <v>-0.31688762683188498</v>
      </c>
      <c r="DM303">
        <v>-1.03612115944998</v>
      </c>
      <c r="DN303">
        <v>0.54743097080063297</v>
      </c>
      <c r="DO303">
        <v>-0.18328395517528401</v>
      </c>
      <c r="DP303">
        <v>-0.28976074363526999</v>
      </c>
      <c r="DQ303">
        <v>1.2149534357377001</v>
      </c>
      <c r="DR303">
        <v>1.64818559915147</v>
      </c>
      <c r="DS303">
        <v>5.9190945285081398E-2</v>
      </c>
      <c r="DT303">
        <v>0.16217303218581899</v>
      </c>
      <c r="DU303">
        <v>-1.86299408796913</v>
      </c>
      <c r="DV303">
        <v>-3.8787257108197103E-2</v>
      </c>
      <c r="DW303">
        <v>1.00266078607092</v>
      </c>
      <c r="DX303">
        <v>0.68884652573615301</v>
      </c>
      <c r="DY303">
        <v>0.25907832787197499</v>
      </c>
      <c r="DZ303">
        <v>-0.34437154890838401</v>
      </c>
      <c r="EA303">
        <v>1.19218181316683</v>
      </c>
      <c r="EB303">
        <v>-1.5531087417912199</v>
      </c>
      <c r="EC303">
        <v>0.13705419587495299</v>
      </c>
      <c r="ED303">
        <v>-3.6935672505933298E-2</v>
      </c>
      <c r="EE303">
        <v>1.2434787684469499</v>
      </c>
      <c r="EF303">
        <v>1.3729901962506099</v>
      </c>
      <c r="EG303">
        <v>1.3427763580693901</v>
      </c>
      <c r="EH303">
        <v>-0.166102975163085</v>
      </c>
      <c r="EI303">
        <v>-0.81165168649022201</v>
      </c>
      <c r="EJ303">
        <v>-1.10062689127517</v>
      </c>
      <c r="EK303">
        <v>0.243659979605582</v>
      </c>
      <c r="EL303">
        <v>0.59177269104111496</v>
      </c>
      <c r="EM303">
        <v>-5.8726130191644197E-3</v>
      </c>
      <c r="EO303">
        <v>0.60901950218976697</v>
      </c>
      <c r="EP303">
        <v>0.58209553681081205</v>
      </c>
      <c r="EQ303">
        <v>-0.25593675309210101</v>
      </c>
      <c r="ER303">
        <v>-5.5995499678829202E-3</v>
      </c>
      <c r="ET303">
        <v>-0.71372841530319397</v>
      </c>
      <c r="EU303">
        <v>-0.89023808259298698</v>
      </c>
      <c r="EV303">
        <v>-4.4017532778525501</v>
      </c>
      <c r="EW303">
        <v>-0.57389889825572005</v>
      </c>
      <c r="EX303">
        <v>5.6510649585106902</v>
      </c>
      <c r="EY303">
        <v>-0.306062851996103</v>
      </c>
      <c r="EZ303">
        <v>2.5632571780079201</v>
      </c>
      <c r="FA303">
        <v>-1.0067182142847699</v>
      </c>
      <c r="FB303">
        <v>0.38890329724381401</v>
      </c>
      <c r="FC303">
        <v>-0.23950847808009701</v>
      </c>
      <c r="FD303">
        <v>1.1533306831552199</v>
      </c>
      <c r="FE303">
        <v>-0.74586332266335398</v>
      </c>
      <c r="FF303">
        <v>1.4965933542043801</v>
      </c>
      <c r="FG303">
        <v>-5.0651815763558303E-2</v>
      </c>
      <c r="FH303">
        <v>-0.54641801652905997</v>
      </c>
      <c r="FI303">
        <v>-5.5664849242020899E-3</v>
      </c>
      <c r="FJ303">
        <v>-0.34638869847185599</v>
      </c>
      <c r="FK303">
        <v>-0.66722609535645505</v>
      </c>
      <c r="FL303">
        <v>2.4747622208451499</v>
      </c>
      <c r="FM303">
        <v>-1.9543346473256</v>
      </c>
      <c r="FN303">
        <v>0.85821965039940595</v>
      </c>
      <c r="FO303">
        <v>1.5781242920638801</v>
      </c>
      <c r="FP303">
        <v>1.6605910668658901</v>
      </c>
      <c r="FQ303">
        <v>0.30344745464390099</v>
      </c>
      <c r="FR303">
        <v>1.3030065596467499</v>
      </c>
      <c r="FS303">
        <v>-2.6077249276568199E-2</v>
      </c>
      <c r="FT303">
        <v>-0.446971741712332</v>
      </c>
      <c r="FU303">
        <v>-2.0688145394160502</v>
      </c>
      <c r="FV303">
        <v>1.43369911074842</v>
      </c>
      <c r="FW303">
        <v>-6.2519486709788893E-2</v>
      </c>
      <c r="FZ303">
        <v>-0.25226406132787799</v>
      </c>
      <c r="GA303">
        <v>-1.5415283219226701</v>
      </c>
      <c r="GB303">
        <v>0.38858514781168202</v>
      </c>
      <c r="GC303">
        <v>-1.6067213667156499</v>
      </c>
      <c r="GD303">
        <v>-0.47789690297577198</v>
      </c>
      <c r="GE303">
        <v>0.112404277388123</v>
      </c>
      <c r="GF303">
        <v>-2.3348259883277902</v>
      </c>
      <c r="GG303">
        <v>-1.705594464147</v>
      </c>
      <c r="GH303">
        <v>1.0534924113016999</v>
      </c>
      <c r="GI303">
        <v>3.1355557985079899E-2</v>
      </c>
      <c r="GJ303">
        <v>-9.9321424386289395E-2</v>
      </c>
      <c r="GK303">
        <v>0.443252648801717</v>
      </c>
      <c r="GL303">
        <v>1.78901662620774</v>
      </c>
      <c r="GM303">
        <v>-6.0112867324278296</v>
      </c>
      <c r="GN303">
        <v>-0.57409784249102802</v>
      </c>
      <c r="GO303">
        <v>1.6030515982492901</v>
      </c>
      <c r="GP303">
        <v>2.6707841752795498</v>
      </c>
      <c r="GQ303">
        <v>-0.52016758600075297</v>
      </c>
      <c r="GR303">
        <v>0.28693839540210297</v>
      </c>
      <c r="GS303">
        <v>3.60894890036434E-2</v>
      </c>
      <c r="GT303">
        <v>0.70280105137499005</v>
      </c>
      <c r="GU303">
        <v>-3.55459525599144</v>
      </c>
      <c r="GV303">
        <v>1.96620904480369</v>
      </c>
      <c r="GW303">
        <v>-0.52400115682757997</v>
      </c>
      <c r="GX303">
        <v>-0.59622387534545895</v>
      </c>
      <c r="GY303">
        <v>-3.5176616845092199</v>
      </c>
      <c r="GZ303">
        <v>1.9527237755028199</v>
      </c>
      <c r="HA303">
        <v>-0.63618765016144596</v>
      </c>
      <c r="HB303">
        <v>-0.84466057815006901</v>
      </c>
      <c r="HC303">
        <v>1.5784166538651301</v>
      </c>
      <c r="HD303">
        <v>0.509778113337234</v>
      </c>
      <c r="HE303">
        <v>-9.6337702325399704E-2</v>
      </c>
      <c r="HG303">
        <v>1.2093949280824701</v>
      </c>
      <c r="HH303">
        <v>1.5929166980640701</v>
      </c>
      <c r="HI303">
        <v>8.6154238124436205E-2</v>
      </c>
      <c r="HJ303">
        <v>2.0279554986700501</v>
      </c>
      <c r="HK303">
        <v>0.28208836592966702</v>
      </c>
      <c r="HL303">
        <v>0.48536715512454998</v>
      </c>
      <c r="HM303">
        <v>0.71069142813939801</v>
      </c>
      <c r="HN303">
        <v>-0.53931389502395199</v>
      </c>
      <c r="HO303">
        <v>0.96780199819477297</v>
      </c>
      <c r="HP303">
        <v>-0.53722070060757698</v>
      </c>
      <c r="HQ303">
        <v>-0.28658470937443797</v>
      </c>
      <c r="HR303">
        <v>-0.35425775022304201</v>
      </c>
      <c r="HT303">
        <v>-1.41613339374089</v>
      </c>
      <c r="HU303">
        <v>1.05390263615845</v>
      </c>
      <c r="HV303">
        <v>-7.4901367497659493E-2</v>
      </c>
      <c r="HW303">
        <v>-1.3091247106785899</v>
      </c>
      <c r="HX303">
        <v>0.40296012921316998</v>
      </c>
      <c r="HY303">
        <v>-3.9498277965321897E-2</v>
      </c>
      <c r="HZ303">
        <v>6.6580493330548093E-2</v>
      </c>
      <c r="IA303">
        <v>1.28911616284313</v>
      </c>
      <c r="IB303">
        <v>-0.746098471609002</v>
      </c>
      <c r="IC303">
        <v>1.1077397612098101</v>
      </c>
      <c r="ID303">
        <v>-0.26536839995969802</v>
      </c>
      <c r="IE303">
        <v>2.2961098613450299</v>
      </c>
      <c r="IF303">
        <v>-1.27129454212991</v>
      </c>
      <c r="IG303">
        <v>-0.251828893942729</v>
      </c>
      <c r="IH303">
        <v>-2.74550577114496</v>
      </c>
      <c r="II303">
        <v>2.4913342538638998</v>
      </c>
      <c r="IJ303">
        <v>0.99585797506733797</v>
      </c>
      <c r="IK303">
        <v>0.48968330465868298</v>
      </c>
      <c r="IL303">
        <v>-0.68805660566795301</v>
      </c>
      <c r="IM303">
        <v>-0.53350821845015195</v>
      </c>
      <c r="IN303">
        <v>0.87966896026046004</v>
      </c>
      <c r="IO303">
        <v>-0.60899458048879795</v>
      </c>
      <c r="IP303">
        <v>1.71336025941855</v>
      </c>
      <c r="IQ303">
        <v>0.35537936018954502</v>
      </c>
      <c r="IR303">
        <v>0.408674621030514</v>
      </c>
      <c r="IS303">
        <v>0.421759805794863</v>
      </c>
      <c r="IT303">
        <v>1.08755674118584</v>
      </c>
      <c r="IU303">
        <v>0.46075244372332202</v>
      </c>
      <c r="IV303">
        <v>0.61467435498343503</v>
      </c>
      <c r="IW303">
        <v>0.52553672230715198</v>
      </c>
      <c r="IY303">
        <v>0.75747450900962598</v>
      </c>
      <c r="IZ303">
        <v>0.40560218039900098</v>
      </c>
      <c r="JA303">
        <v>-0.104341529186058</v>
      </c>
      <c r="JB303">
        <v>-0.51814938387906295</v>
      </c>
      <c r="JC303">
        <v>0.33005045861500498</v>
      </c>
      <c r="JD303">
        <v>-0.61148474496803795</v>
      </c>
      <c r="JE303">
        <v>1.4558034696165101</v>
      </c>
      <c r="JF303">
        <v>-0.12796480814358799</v>
      </c>
      <c r="JG303">
        <v>-0.59755982383649098</v>
      </c>
      <c r="JH303">
        <v>1.3884692765714099</v>
      </c>
      <c r="JI303">
        <v>0.39107813045120599</v>
      </c>
      <c r="JJ303">
        <v>6.9859573341091205E-2</v>
      </c>
      <c r="JK303">
        <v>-5.4183525753615E-2</v>
      </c>
      <c r="JL303">
        <v>-0.581800470718008</v>
      </c>
      <c r="JM303">
        <v>1.38543617176765</v>
      </c>
    </row>
    <row r="304" spans="1:273" x14ac:dyDescent="0.25">
      <c r="A304" s="30">
        <v>44371</v>
      </c>
      <c r="B304" s="31" t="s">
        <v>1849</v>
      </c>
      <c r="C304" s="23" t="s">
        <v>1735</v>
      </c>
      <c r="D304" s="23" t="s">
        <v>1899</v>
      </c>
      <c r="E304" s="32">
        <v>77.152463999999995</v>
      </c>
      <c r="F304" s="37">
        <v>37234.910000000003</v>
      </c>
      <c r="G304" s="16">
        <f>VLOOKUP(C304,dFundos!$A$1:$B$28,2,FALSE)</f>
        <v>18770648000102</v>
      </c>
      <c r="H304" s="13"/>
      <c r="I304">
        <f>_xll.ECONOMATICA(G304,"VOLATILITY","1Y",A304)</f>
        <v>20.154036540858201</v>
      </c>
      <c r="J304">
        <f>_xll.ECONOMATICA(G304,"NAV","1D",A304)</f>
        <v>477.50916500017001</v>
      </c>
      <c r="K304">
        <f>_xll.ECONOMATICA(G304,"NAV","1D",A304+1)</f>
        <v>482.61465300014203</v>
      </c>
      <c r="L304" s="6"/>
      <c r="M304">
        <v>1.2400209010593199</v>
      </c>
      <c r="N304">
        <v>-0.79581980353395898</v>
      </c>
      <c r="O304">
        <v>0.92403401122283002</v>
      </c>
      <c r="P304">
        <v>1.3179764404412699</v>
      </c>
      <c r="Q304">
        <v>-1.17708245370522</v>
      </c>
      <c r="R304">
        <v>0.95692221166245905</v>
      </c>
      <c r="S304">
        <v>-0.83224484587844905</v>
      </c>
      <c r="T304">
        <v>2.5298878443209101</v>
      </c>
      <c r="U304">
        <v>-0.81226975253230205</v>
      </c>
      <c r="V304">
        <v>0.55843179761723105</v>
      </c>
      <c r="W304">
        <v>4.8889024583331803E-2</v>
      </c>
      <c r="X304">
        <v>0.45393988566502202</v>
      </c>
      <c r="Y304">
        <v>-0.378932929379516</v>
      </c>
      <c r="Z304">
        <v>0.78816569221089605</v>
      </c>
      <c r="AA304">
        <v>1.1878344483193399</v>
      </c>
      <c r="AB304">
        <v>-1.5394974793707701</v>
      </c>
      <c r="AC304">
        <v>1.06904821677745</v>
      </c>
      <c r="AD304">
        <v>0.54911935385462096</v>
      </c>
      <c r="AE304">
        <v>-2.8179439950690699</v>
      </c>
      <c r="AF304">
        <v>-0.77267278602448597</v>
      </c>
      <c r="AG304">
        <v>3.1686961483501398E-2</v>
      </c>
      <c r="AH304">
        <v>-0.39181382026072198</v>
      </c>
      <c r="AI304">
        <v>0.31480504931096198</v>
      </c>
      <c r="AJ304">
        <v>-1.1543864904524499</v>
      </c>
      <c r="AK304">
        <v>1.26256551102415</v>
      </c>
      <c r="AL304">
        <v>-8.9180949180445196E-2</v>
      </c>
      <c r="AM304">
        <v>1.90197271112993</v>
      </c>
      <c r="AN304">
        <v>2.8737577411448001</v>
      </c>
      <c r="AO304">
        <v>4.7965157136786701E-2</v>
      </c>
      <c r="AP304">
        <v>0.55209915299201395</v>
      </c>
      <c r="AQ304">
        <v>2.0172911075860598</v>
      </c>
      <c r="AR304">
        <v>1.0788366567794601</v>
      </c>
      <c r="AS304">
        <v>0.66193968086736299</v>
      </c>
      <c r="AT304">
        <v>-1.7171860941743899</v>
      </c>
      <c r="AU304">
        <v>2.4763668678133399</v>
      </c>
      <c r="AV304">
        <v>-1.46146654506083</v>
      </c>
      <c r="AW304">
        <v>0.84012998577236397</v>
      </c>
      <c r="AX304">
        <v>1.9412215113334199</v>
      </c>
      <c r="AY304">
        <v>-0.20055749109815199</v>
      </c>
      <c r="AZ304">
        <v>0.56794996526150499</v>
      </c>
      <c r="BA304">
        <v>1.2990642433578601</v>
      </c>
      <c r="BB304">
        <v>1.13118704848603</v>
      </c>
      <c r="BC304">
        <v>0.84784290556854103</v>
      </c>
      <c r="BD304">
        <v>-0.69108940842852495</v>
      </c>
      <c r="BE304">
        <v>3.59545211049408</v>
      </c>
      <c r="BF304">
        <v>-0.64837475247259102</v>
      </c>
      <c r="BG304">
        <v>-2.19548636159743</v>
      </c>
      <c r="BH304">
        <v>0.62723219325562196</v>
      </c>
      <c r="BI304">
        <v>-0.59260151710986997</v>
      </c>
      <c r="BJ304">
        <v>1.04297376419709</v>
      </c>
      <c r="BK304">
        <v>-5.06140416746348</v>
      </c>
      <c r="BL304">
        <v>-0.60955976114200905</v>
      </c>
      <c r="BN304">
        <v>-1.91779611759557</v>
      </c>
      <c r="BO304">
        <v>0.84238273466326097</v>
      </c>
      <c r="BP304">
        <v>-1.5118993355827099</v>
      </c>
      <c r="BQ304">
        <v>0.35488526355038602</v>
      </c>
      <c r="BR304">
        <v>-6.8432160787779098E-2</v>
      </c>
      <c r="BS304">
        <v>0.55751026338839405</v>
      </c>
      <c r="BT304">
        <v>-1.5533603886979099</v>
      </c>
      <c r="BU304">
        <v>-0.89595175277281702</v>
      </c>
      <c r="BV304">
        <v>0.98145273623231299</v>
      </c>
      <c r="BW304">
        <v>-6.1505195662903099E-2</v>
      </c>
      <c r="BX304">
        <v>2.3933558451972199</v>
      </c>
      <c r="BY304">
        <v>-0.61703660740022304</v>
      </c>
      <c r="BZ304">
        <v>-0.69287627047742695</v>
      </c>
      <c r="CA304">
        <v>2.1463312712512601</v>
      </c>
      <c r="CB304">
        <v>3.0534689863998201</v>
      </c>
      <c r="CC304">
        <v>-0.31962290586307102</v>
      </c>
      <c r="CD304">
        <v>0.55005783924570995</v>
      </c>
      <c r="CE304">
        <v>1.1084685042078499</v>
      </c>
      <c r="CF304">
        <v>-1.16644194076798</v>
      </c>
      <c r="CG304">
        <v>5.2461545419646399E-2</v>
      </c>
      <c r="CH304">
        <v>-1.0728040112553601</v>
      </c>
      <c r="CI304">
        <v>2.07387589362042</v>
      </c>
      <c r="CJ304">
        <v>0.44773883764719402</v>
      </c>
      <c r="CK304">
        <v>3.5476743141771301E-2</v>
      </c>
      <c r="CM304">
        <v>2.1816115231558801</v>
      </c>
      <c r="CN304">
        <v>-0.63424230474993204</v>
      </c>
      <c r="CO304">
        <v>-0.19607222639024299</v>
      </c>
      <c r="CP304">
        <v>0.45357436247286398</v>
      </c>
      <c r="CQ304">
        <v>-2.27108276803847</v>
      </c>
      <c r="CR304">
        <v>0.31967998293111999</v>
      </c>
      <c r="CS304">
        <v>0.32771679434517897</v>
      </c>
      <c r="CT304">
        <v>0.24630727293697399</v>
      </c>
      <c r="CU304">
        <v>0.78797241694701403</v>
      </c>
      <c r="CV304">
        <v>-1.8534150588493501</v>
      </c>
      <c r="CW304">
        <v>0.74960413239750801</v>
      </c>
      <c r="CX304">
        <v>-2.7991814798951999</v>
      </c>
      <c r="CY304">
        <v>1.4982879138187899</v>
      </c>
      <c r="CZ304">
        <v>-1.3686818167116099</v>
      </c>
      <c r="DB304">
        <v>2.9077430841425702</v>
      </c>
      <c r="DC304">
        <v>0.91647057834052204</v>
      </c>
      <c r="DD304">
        <v>0.39143257472460402</v>
      </c>
      <c r="DE304">
        <v>-2.9096214820128798</v>
      </c>
      <c r="DF304">
        <v>2.6597200667310998</v>
      </c>
      <c r="DG304">
        <v>-2.1112909348630602</v>
      </c>
      <c r="DH304">
        <v>1.1316004060063301</v>
      </c>
      <c r="DI304">
        <v>-0.14470338337559999</v>
      </c>
      <c r="DJ304">
        <v>1.68680509996193</v>
      </c>
      <c r="DK304">
        <v>-4.0295432063430801E-2</v>
      </c>
      <c r="DL304">
        <v>-1.3733232357481</v>
      </c>
      <c r="DM304">
        <v>-1.34775139094927</v>
      </c>
      <c r="DN304">
        <v>-0.33967133085752699</v>
      </c>
      <c r="DO304">
        <v>0.70738225294917401</v>
      </c>
      <c r="DP304">
        <v>1.3784823031528499</v>
      </c>
      <c r="DQ304">
        <v>0.68979289007984301</v>
      </c>
      <c r="DR304">
        <v>-1.15033062957082</v>
      </c>
      <c r="DS304">
        <v>-0.114203045177419</v>
      </c>
      <c r="DT304">
        <v>0.54439105224446405</v>
      </c>
      <c r="DU304">
        <v>-6.53080550364393E-2</v>
      </c>
      <c r="DV304">
        <v>-0.92776442734248099</v>
      </c>
      <c r="DW304">
        <v>0.393566421371361</v>
      </c>
      <c r="DX304">
        <v>-1.8588448685477501</v>
      </c>
      <c r="DY304">
        <v>0.308510374088655</v>
      </c>
      <c r="DZ304">
        <v>-0.921240870047768</v>
      </c>
      <c r="EA304">
        <v>0.92099220037198404</v>
      </c>
      <c r="EB304">
        <v>0.26804822791746102</v>
      </c>
      <c r="EC304">
        <v>-2.55715882994991</v>
      </c>
      <c r="ED304">
        <v>0.36149002098682098</v>
      </c>
      <c r="EE304">
        <v>0.892358096643875</v>
      </c>
      <c r="EF304">
        <v>0.26218230614176702</v>
      </c>
      <c r="EG304">
        <v>0.87026260425773205</v>
      </c>
      <c r="EH304">
        <v>-0.26861410988203699</v>
      </c>
      <c r="EI304">
        <v>-0.507684243530093</v>
      </c>
      <c r="EJ304">
        <v>0.94481983105652001</v>
      </c>
      <c r="EK304">
        <v>0.43143408056494098</v>
      </c>
      <c r="EL304">
        <v>1.0903779357249701</v>
      </c>
      <c r="EM304">
        <v>-9.7956521130981907E-3</v>
      </c>
      <c r="EO304">
        <v>2.1709019960326299</v>
      </c>
      <c r="EP304">
        <v>-1.2563548665639199</v>
      </c>
      <c r="EQ304">
        <v>-0.15835510512261</v>
      </c>
      <c r="ER304">
        <v>-7.7354419772745998E-3</v>
      </c>
      <c r="ET304">
        <v>-0.18695743438001999</v>
      </c>
      <c r="EU304">
        <v>1.0206755650870001</v>
      </c>
      <c r="EV304">
        <v>0.44835044027422599</v>
      </c>
      <c r="EW304">
        <v>3.4264253868968799</v>
      </c>
      <c r="EX304">
        <v>0.62865794279787202</v>
      </c>
      <c r="EY304">
        <v>0.54925796848692698</v>
      </c>
      <c r="EZ304">
        <v>-2.0967678196029702</v>
      </c>
      <c r="FA304">
        <v>-0.474285678228625</v>
      </c>
      <c r="FB304">
        <v>-2.10221898078089</v>
      </c>
      <c r="FC304">
        <v>0.49116230111394499</v>
      </c>
      <c r="FD304">
        <v>-0.158413348526665</v>
      </c>
      <c r="FE304">
        <v>1.7521596650112801</v>
      </c>
      <c r="FF304">
        <v>1.11243603878393</v>
      </c>
      <c r="FG304">
        <v>1.06100293505733</v>
      </c>
      <c r="FH304">
        <v>1.3589272464741999</v>
      </c>
      <c r="FI304">
        <v>-7.87995941209374E-3</v>
      </c>
      <c r="FJ304">
        <v>-1.5184725829385599</v>
      </c>
      <c r="FK304">
        <v>-2.0895732494864201</v>
      </c>
      <c r="FL304">
        <v>2.6482069837584299</v>
      </c>
      <c r="FM304">
        <v>-1.92278463437106</v>
      </c>
      <c r="FN304">
        <v>1.26528070213681</v>
      </c>
      <c r="FO304">
        <v>0.17804239469114699</v>
      </c>
      <c r="FP304">
        <v>0.49448118425061699</v>
      </c>
      <c r="FQ304">
        <v>1.9311490530526501</v>
      </c>
      <c r="FR304">
        <v>-0.72970711516973097</v>
      </c>
      <c r="FS304">
        <v>0.58946945555362595</v>
      </c>
      <c r="FT304">
        <v>0.386478974178317</v>
      </c>
      <c r="FU304">
        <v>0.101303335577541</v>
      </c>
      <c r="FV304">
        <v>0.10574020470812701</v>
      </c>
      <c r="FW304">
        <v>9.7854410705622299E-2</v>
      </c>
      <c r="FZ304">
        <v>0.87643813130853199</v>
      </c>
      <c r="GA304">
        <v>0.120377730490873</v>
      </c>
      <c r="GB304">
        <v>-0.64281881759598003</v>
      </c>
      <c r="GC304">
        <v>7.5758914135803906E-2</v>
      </c>
      <c r="GD304">
        <v>-0.344937296085845</v>
      </c>
      <c r="GE304">
        <v>1.0379219751484901</v>
      </c>
      <c r="GF304">
        <v>-0.81687974616215797</v>
      </c>
      <c r="GG304">
        <v>0.94184294484875897</v>
      </c>
      <c r="GH304">
        <v>2.0310126479671502</v>
      </c>
      <c r="GI304">
        <v>0.55294783542194603</v>
      </c>
      <c r="GJ304">
        <v>6.3144381419988294E-2</v>
      </c>
      <c r="GK304">
        <v>-3.1983592873984898</v>
      </c>
      <c r="GL304">
        <v>2.21613250323571</v>
      </c>
      <c r="GM304">
        <v>1.38617086176964</v>
      </c>
      <c r="GN304">
        <v>1.67050675390783</v>
      </c>
      <c r="GO304">
        <v>-1.0530586418099099</v>
      </c>
      <c r="GP304">
        <v>-1.6374905496377301</v>
      </c>
      <c r="GQ304">
        <v>0.166866415020195</v>
      </c>
      <c r="GR304">
        <v>1.86007511638309</v>
      </c>
      <c r="GS304">
        <v>-4.6472306166833698E-2</v>
      </c>
      <c r="GT304">
        <v>-0.179481723625941</v>
      </c>
      <c r="GU304">
        <v>-1.93880096285284</v>
      </c>
      <c r="GV304">
        <v>-1.5102827601367601</v>
      </c>
      <c r="GW304">
        <v>0.99916643957840301</v>
      </c>
      <c r="GX304">
        <v>-1.06408900874158</v>
      </c>
      <c r="GY304">
        <v>1.1157624687257299</v>
      </c>
      <c r="GZ304">
        <v>1.5166358525675601</v>
      </c>
      <c r="HA304">
        <v>2.7834311073092999</v>
      </c>
      <c r="HB304">
        <v>0.42517489109741302</v>
      </c>
      <c r="HC304">
        <v>-0.86548408917224195</v>
      </c>
      <c r="HD304">
        <v>-1.1932218437323201</v>
      </c>
      <c r="HE304">
        <v>2.4675467249835501</v>
      </c>
      <c r="HG304">
        <v>0.88585596895427399</v>
      </c>
      <c r="HH304">
        <v>-1.1493902253278101</v>
      </c>
      <c r="HI304">
        <v>0.93265301093197195</v>
      </c>
      <c r="HJ304">
        <v>-0.39795215889171198</v>
      </c>
      <c r="HK304">
        <v>2.3794742386598999</v>
      </c>
      <c r="HL304">
        <v>0.91785832846653603</v>
      </c>
      <c r="HM304">
        <v>-0.45447031216099298</v>
      </c>
      <c r="HN304">
        <v>-0.54479714672197599</v>
      </c>
      <c r="HO304">
        <v>-0.21132452602614599</v>
      </c>
      <c r="HP304">
        <v>-0.15267001772372199</v>
      </c>
      <c r="HQ304">
        <v>-0.88361260377496398</v>
      </c>
      <c r="HR304">
        <v>-0.95532637615178795</v>
      </c>
      <c r="HT304">
        <v>-1.54011062995778</v>
      </c>
      <c r="HU304">
        <v>1.5203604074486099</v>
      </c>
      <c r="HV304">
        <v>-0.28241965037523198</v>
      </c>
      <c r="HW304">
        <v>3.1839278017287101E-2</v>
      </c>
      <c r="HX304">
        <v>-1.5221696125081501</v>
      </c>
      <c r="HY304">
        <v>0.485623298845894</v>
      </c>
      <c r="HZ304">
        <v>0.41464793011982698</v>
      </c>
      <c r="IA304">
        <v>-0.203826200686308</v>
      </c>
      <c r="IB304">
        <v>-0.26909052103292203</v>
      </c>
      <c r="IC304">
        <v>-1.2063640295309599</v>
      </c>
      <c r="ID304">
        <v>-0.28731794873237998</v>
      </c>
      <c r="IE304">
        <v>-0.15124859401112201</v>
      </c>
      <c r="IF304">
        <v>-1.20802817064032</v>
      </c>
      <c r="IG304">
        <v>-0.83584431122290004</v>
      </c>
      <c r="IH304">
        <v>-1.41829643325764</v>
      </c>
      <c r="II304">
        <v>1.54334192175156</v>
      </c>
      <c r="IJ304">
        <v>1.11396698193857</v>
      </c>
      <c r="IK304">
        <v>-0.43913251292906402</v>
      </c>
      <c r="IL304">
        <v>-1.0389367343122999</v>
      </c>
      <c r="IM304">
        <v>0.93258226388570598</v>
      </c>
      <c r="IN304">
        <v>0.461448065289005</v>
      </c>
      <c r="IO304">
        <v>1.0514369872908</v>
      </c>
      <c r="IP304">
        <v>0.80145174451899903</v>
      </c>
      <c r="IQ304">
        <v>-0.13038615279583601</v>
      </c>
      <c r="IR304">
        <v>-9.1615577002812601E-2</v>
      </c>
      <c r="IS304">
        <v>-0.72978474636329305</v>
      </c>
      <c r="IT304">
        <v>-0.40831795895428502</v>
      </c>
      <c r="IU304">
        <v>2.9584724507003599E-2</v>
      </c>
      <c r="IV304">
        <v>-1.1105599824986701</v>
      </c>
      <c r="IW304">
        <v>-1.03175816602743</v>
      </c>
      <c r="IY304">
        <v>-0.199529008568788</v>
      </c>
      <c r="IZ304">
        <v>-0.17095051043725101</v>
      </c>
      <c r="JA304">
        <v>-7.0315286211553002E-2</v>
      </c>
      <c r="JB304">
        <v>0.20638807363866399</v>
      </c>
      <c r="JC304">
        <v>0.532240623033431</v>
      </c>
      <c r="JD304">
        <v>0.80423682848049804</v>
      </c>
      <c r="JE304">
        <v>-0.44837960076620198</v>
      </c>
      <c r="JF304">
        <v>-0.83218458212286395</v>
      </c>
      <c r="JG304">
        <v>-0.19080796819252999</v>
      </c>
      <c r="JH304">
        <v>-0.46621697183582</v>
      </c>
      <c r="JI304">
        <v>-0.77173644403956099</v>
      </c>
      <c r="JJ304">
        <v>0.64382927957922198</v>
      </c>
      <c r="JK304">
        <v>4.6620568718935801E-2</v>
      </c>
      <c r="JL304">
        <v>-0.34649701310627301</v>
      </c>
      <c r="JM304">
        <v>-0.25131340225925702</v>
      </c>
    </row>
    <row r="305" spans="1:273" x14ac:dyDescent="0.25">
      <c r="A305" s="29">
        <v>44371</v>
      </c>
      <c r="B305" s="31" t="s">
        <v>1845</v>
      </c>
      <c r="C305" s="24" t="s">
        <v>1734</v>
      </c>
      <c r="D305" s="24" t="s">
        <v>1899</v>
      </c>
      <c r="E305" s="34">
        <v>384.83359300000001</v>
      </c>
      <c r="F305" s="38">
        <v>56640</v>
      </c>
      <c r="G305" s="16">
        <f>VLOOKUP(C305,dFundos!$A$1:$B$28,2,FALSE)</f>
        <v>25079578000106</v>
      </c>
      <c r="H305" s="13"/>
      <c r="I305">
        <f>_xll.ECONOMATICA(G305,"VOLATILITY","1Y",A305)</f>
        <v>2.3739753182999301</v>
      </c>
      <c r="J305">
        <f>_xll.ECONOMATICA(G305,"NAV","1D",A305)</f>
        <v>147.18049800000199</v>
      </c>
      <c r="K305">
        <f>_xll.ECONOMATICA(G305,"NAV","1D",A305+1)</f>
        <v>147.12461899989299</v>
      </c>
      <c r="L305" s="6"/>
      <c r="M305">
        <v>3.6667240601673298E-2</v>
      </c>
      <c r="N305">
        <v>-8.4151332157489406E-2</v>
      </c>
      <c r="O305">
        <v>0.170703395997407</v>
      </c>
      <c r="P305">
        <v>-0.1032803445014</v>
      </c>
      <c r="Q305">
        <v>0.301935098286776</v>
      </c>
      <c r="R305">
        <v>0.12983982123842</v>
      </c>
      <c r="S305">
        <v>0.17988884192163801</v>
      </c>
      <c r="T305">
        <v>-4.2706415115390001E-2</v>
      </c>
      <c r="U305">
        <v>0.19491167040541801</v>
      </c>
      <c r="V305">
        <v>-0.126730582360324</v>
      </c>
      <c r="W305">
        <v>0.34803334910975497</v>
      </c>
      <c r="X305">
        <v>9.6207971728290403E-2</v>
      </c>
      <c r="Y305">
        <v>7.3480682294757599E-2</v>
      </c>
      <c r="Z305">
        <v>0.15105589700397101</v>
      </c>
      <c r="AA305">
        <v>-7.0151152795006097E-2</v>
      </c>
      <c r="AB305">
        <v>-0.16136159356392499</v>
      </c>
      <c r="AC305">
        <v>0.24679863963683599</v>
      </c>
      <c r="AD305">
        <v>0.36176144567434698</v>
      </c>
      <c r="AE305">
        <v>-4.3076048041257302E-2</v>
      </c>
      <c r="AF305">
        <v>0.20008319715998399</v>
      </c>
      <c r="AG305">
        <v>-8.3006068689428503E-2</v>
      </c>
      <c r="AH305">
        <v>-0.282936714029347</v>
      </c>
      <c r="AI305">
        <v>3.6336803714220899E-2</v>
      </c>
      <c r="AJ305">
        <v>0.146483210119186</v>
      </c>
      <c r="AK305">
        <v>5.0329285841144197E-2</v>
      </c>
      <c r="AL305">
        <v>-0.153830540330091</v>
      </c>
      <c r="AM305">
        <v>-0.22170450965859301</v>
      </c>
      <c r="AN305">
        <v>0.16670341483404599</v>
      </c>
      <c r="AO305">
        <v>-8.8807668271328993E-2</v>
      </c>
      <c r="AP305">
        <v>0.13249526346044099</v>
      </c>
      <c r="AQ305">
        <v>2.76013266557129E-2</v>
      </c>
      <c r="AR305">
        <v>-0.18148459948861301</v>
      </c>
      <c r="AS305">
        <v>4.3861737322003998E-2</v>
      </c>
      <c r="AT305">
        <v>-6.3540799601469198E-3</v>
      </c>
      <c r="AU305">
        <v>-5.81036630137532E-2</v>
      </c>
      <c r="AV305">
        <v>0.38590292078879401</v>
      </c>
      <c r="AW305">
        <v>-2.32901002163999E-3</v>
      </c>
      <c r="AX305">
        <v>-4.1566155232430901E-2</v>
      </c>
      <c r="AY305">
        <v>0.319386618866702</v>
      </c>
      <c r="AZ305">
        <v>0.154926648792753</v>
      </c>
      <c r="BA305">
        <v>-0.190924022808758</v>
      </c>
      <c r="BB305">
        <v>4.2894934267678798E-2</v>
      </c>
      <c r="BC305">
        <v>2.1325067064026398E-2</v>
      </c>
      <c r="BD305">
        <v>-8.30127910376177E-3</v>
      </c>
      <c r="BE305">
        <v>-2.0453794422792299E-2</v>
      </c>
      <c r="BF305">
        <v>5.6131989003915798E-2</v>
      </c>
      <c r="BG305">
        <v>7.1352826307702302E-2</v>
      </c>
      <c r="BH305">
        <v>-0.31035232177600802</v>
      </c>
      <c r="BI305">
        <v>0.24477008882968199</v>
      </c>
      <c r="BJ305">
        <v>3.6130417538515799E-2</v>
      </c>
      <c r="BK305">
        <v>-0.21532706323341699</v>
      </c>
      <c r="BL305">
        <v>-4.6320924684550797E-2</v>
      </c>
      <c r="BN305">
        <v>7.8164717524487101E-2</v>
      </c>
      <c r="BO305">
        <v>3.06871725115343E-2</v>
      </c>
      <c r="BP305">
        <v>8.5719759590574499E-2</v>
      </c>
      <c r="BQ305">
        <v>0.17792395992728399</v>
      </c>
      <c r="BR305">
        <v>-2.6616536797519099E-2</v>
      </c>
      <c r="BS305">
        <v>5.4874841589480597E-2</v>
      </c>
      <c r="BT305">
        <v>-0.20510235708570701</v>
      </c>
      <c r="BU305">
        <v>-8.8235317161888802E-2</v>
      </c>
      <c r="BV305">
        <v>5.0853903303504904E-3</v>
      </c>
      <c r="BW305">
        <v>-0.16460282467960499</v>
      </c>
      <c r="BX305">
        <v>6.6418362621334395E-2</v>
      </c>
      <c r="BY305">
        <v>-7.7666277138632694E-2</v>
      </c>
      <c r="BZ305">
        <v>0.12333082431723601</v>
      </c>
      <c r="CA305">
        <v>2.7129795125801999E-2</v>
      </c>
      <c r="CB305">
        <v>-9.3586730145034394E-2</v>
      </c>
      <c r="CC305">
        <v>-7.2117031777452203E-3</v>
      </c>
      <c r="CD305">
        <v>0.15496828855248199</v>
      </c>
      <c r="CE305">
        <v>5.9359101578593303E-2</v>
      </c>
      <c r="CF305">
        <v>3.8873068842804101E-2</v>
      </c>
      <c r="CG305">
        <v>-0.14504250357276799</v>
      </c>
      <c r="CH305">
        <v>-0.15005994600869599</v>
      </c>
      <c r="CI305">
        <v>-5.7026411650440402E-2</v>
      </c>
      <c r="CJ305">
        <v>2.54288721407647E-2</v>
      </c>
      <c r="CK305">
        <v>0.29151964754419202</v>
      </c>
      <c r="CM305">
        <v>-6.9631180849682997E-3</v>
      </c>
      <c r="CN305">
        <v>0.27058114119427001</v>
      </c>
      <c r="CO305">
        <v>3.17013651510933E-2</v>
      </c>
      <c r="CP305">
        <v>6.3946107547962996E-2</v>
      </c>
      <c r="CQ305">
        <v>-0.15668301975893001</v>
      </c>
      <c r="CR305">
        <v>0.184930431350949</v>
      </c>
      <c r="CS305">
        <v>5.7848042706609697E-2</v>
      </c>
      <c r="CT305">
        <v>-8.2021050911862403E-2</v>
      </c>
      <c r="CU305">
        <v>-9.5432325633737505E-2</v>
      </c>
      <c r="CV305">
        <v>-0.150743354060978</v>
      </c>
      <c r="CW305">
        <v>0.11814303543360399</v>
      </c>
      <c r="CX305">
        <v>-0.22005789187460301</v>
      </c>
      <c r="CY305">
        <v>0.20117760450375499</v>
      </c>
      <c r="CZ305">
        <v>-8.2761468820535797E-2</v>
      </c>
      <c r="DB305">
        <v>3.7315020745154498E-2</v>
      </c>
      <c r="DC305">
        <v>0.22393735252990199</v>
      </c>
      <c r="DD305">
        <v>-6.6855275690613798E-3</v>
      </c>
      <c r="DE305">
        <v>2.53372199949808E-2</v>
      </c>
      <c r="DF305">
        <v>-7.5158111030759797E-2</v>
      </c>
      <c r="DG305">
        <v>-4.23433934884088E-2</v>
      </c>
      <c r="DH305">
        <v>0.17581527681613801</v>
      </c>
      <c r="DI305">
        <v>-0.39592934717802603</v>
      </c>
      <c r="DJ305">
        <v>0.40089790654746998</v>
      </c>
      <c r="DK305">
        <v>-5.3674430910177803E-2</v>
      </c>
      <c r="DL305">
        <v>-9.53473953813955E-2</v>
      </c>
      <c r="DM305">
        <v>-8.3694115983235007E-2</v>
      </c>
      <c r="DN305">
        <v>2.2501384592033E-3</v>
      </c>
      <c r="DO305">
        <v>0.24408800818491699</v>
      </c>
      <c r="DP305">
        <v>0.14503261554637001</v>
      </c>
      <c r="DQ305">
        <v>-7.7048544062563507E-2</v>
      </c>
      <c r="DR305">
        <v>0.14615311374654999</v>
      </c>
      <c r="DS305">
        <v>-2.7585956559050798E-3</v>
      </c>
      <c r="DT305">
        <v>5.1260546206321998E-2</v>
      </c>
      <c r="DU305">
        <v>-0.36400473281901202</v>
      </c>
      <c r="DV305">
        <v>0.30321034864755297</v>
      </c>
      <c r="DW305">
        <v>7.3633222200442106E-2</v>
      </c>
      <c r="DX305">
        <v>6.5797745264717404E-3</v>
      </c>
      <c r="DY305">
        <v>1.5742390314699199E-2</v>
      </c>
      <c r="DZ305">
        <v>-1.5413645542139399E-2</v>
      </c>
      <c r="EA305">
        <v>0.14160830014588999</v>
      </c>
      <c r="EB305">
        <v>-0.14143274047455601</v>
      </c>
      <c r="EC305">
        <v>6.6689531013253103E-2</v>
      </c>
      <c r="ED305">
        <v>0.193145743651257</v>
      </c>
      <c r="EE305">
        <v>9.1937892830174006E-2</v>
      </c>
      <c r="EF305">
        <v>1.8925452604889901E-2</v>
      </c>
      <c r="EG305">
        <v>0.10384827546658899</v>
      </c>
      <c r="EH305">
        <v>-3.5801010653813102E-2</v>
      </c>
      <c r="EI305">
        <v>-5.8058942431671298E-2</v>
      </c>
      <c r="EJ305">
        <v>2.0700892127933902E-2</v>
      </c>
      <c r="EK305">
        <v>2.4925975958467499E-2</v>
      </c>
      <c r="EL305">
        <v>0.13401265805441701</v>
      </c>
      <c r="EM305">
        <v>-4.6300303438329103E-3</v>
      </c>
      <c r="EO305">
        <v>-2.4752001900196802E-2</v>
      </c>
      <c r="EP305">
        <v>1.3526725342671899E-2</v>
      </c>
      <c r="EQ305">
        <v>-7.5933442622044794E-2</v>
      </c>
      <c r="ER305">
        <v>-4.7615297262382202E-3</v>
      </c>
      <c r="ET305">
        <v>0.17680929558991901</v>
      </c>
      <c r="EU305">
        <v>-3.2575164459558402E-2</v>
      </c>
      <c r="EV305">
        <v>-0.36279480164012101</v>
      </c>
      <c r="EW305">
        <v>6.1504703808168401E-2</v>
      </c>
      <c r="EX305">
        <v>0.21768003934994301</v>
      </c>
      <c r="EY305">
        <v>1.0203611600445601E-2</v>
      </c>
      <c r="EZ305">
        <v>-4.1032993885892197E-2</v>
      </c>
      <c r="FA305">
        <v>0.17922132210514999</v>
      </c>
      <c r="FB305">
        <v>0.10301525053364501</v>
      </c>
      <c r="FC305">
        <v>9.8889756918651997E-2</v>
      </c>
      <c r="FD305">
        <v>0.15451208382728501</v>
      </c>
      <c r="FE305">
        <v>0.13903132185077999</v>
      </c>
      <c r="FF305">
        <v>1.23114414236625E-2</v>
      </c>
      <c r="FG305">
        <v>-9.67524579209567E-2</v>
      </c>
      <c r="FH305">
        <v>-0.20353302688818101</v>
      </c>
      <c r="FI305">
        <v>-4.5257083002070396E-3</v>
      </c>
      <c r="FJ305">
        <v>7.7790531031496399E-2</v>
      </c>
      <c r="FK305">
        <v>-0.17266887753066801</v>
      </c>
      <c r="FL305">
        <v>9.5417702686972902E-2</v>
      </c>
      <c r="FM305">
        <v>1.9254674043622799E-3</v>
      </c>
      <c r="FN305">
        <v>0.28334843882476002</v>
      </c>
      <c r="FO305">
        <v>3.2179035770241201E-3</v>
      </c>
      <c r="FP305">
        <v>0.189314012277464</v>
      </c>
      <c r="FQ305">
        <v>0.18906221084762401</v>
      </c>
      <c r="FR305">
        <v>0.21606447753583799</v>
      </c>
      <c r="FS305">
        <v>0.20111162903049301</v>
      </c>
      <c r="FT305">
        <v>7.0655092713423099E-3</v>
      </c>
      <c r="FU305">
        <v>-0.18943798895634201</v>
      </c>
      <c r="FV305">
        <v>2.4325171216332798E-2</v>
      </c>
      <c r="FW305">
        <v>4.9506362302054199E-2</v>
      </c>
      <c r="FZ305">
        <v>0.106504267569107</v>
      </c>
      <c r="GA305">
        <v>0.182250816760643</v>
      </c>
      <c r="GB305">
        <v>3.2858758459042299E-2</v>
      </c>
      <c r="GC305">
        <v>-8.9625886266731E-2</v>
      </c>
      <c r="GD305">
        <v>-7.5744134846900096E-2</v>
      </c>
      <c r="GE305">
        <v>7.7689458157692598E-2</v>
      </c>
      <c r="GF305">
        <v>-0.100377140370256</v>
      </c>
      <c r="GG305">
        <v>-0.10249236311210599</v>
      </c>
      <c r="GH305">
        <v>0.43252784926153298</v>
      </c>
      <c r="GI305">
        <v>-1.8961453133670099E-2</v>
      </c>
      <c r="GJ305">
        <v>-4.3159931828995503E-2</v>
      </c>
      <c r="GK305">
        <v>-0.104205363459187</v>
      </c>
      <c r="GL305">
        <v>0.30827983355265998</v>
      </c>
      <c r="GM305">
        <v>-0.44281792188485303</v>
      </c>
      <c r="GN305">
        <v>-1.1000253198290001E-2</v>
      </c>
      <c r="GO305">
        <v>-0.16934637815211301</v>
      </c>
      <c r="GP305">
        <v>0.20242077425791599</v>
      </c>
      <c r="GQ305">
        <v>-0.12738349969367799</v>
      </c>
      <c r="GR305">
        <v>-0.227531724794972</v>
      </c>
      <c r="GS305">
        <v>0.18311632411496201</v>
      </c>
      <c r="GT305">
        <v>2.7308426615490999E-2</v>
      </c>
      <c r="GU305">
        <v>-0.38554962929993097</v>
      </c>
      <c r="GV305">
        <v>0.116376621008385</v>
      </c>
      <c r="GW305">
        <v>-0.15565288058496701</v>
      </c>
      <c r="GX305">
        <v>-0.18162289397878301</v>
      </c>
      <c r="GY305">
        <v>-7.2657217970117901E-3</v>
      </c>
      <c r="GZ305">
        <v>1.9366903870832201E-3</v>
      </c>
      <c r="HA305">
        <v>-2.3961631177371601E-2</v>
      </c>
      <c r="HB305">
        <v>-7.3014726240217001E-2</v>
      </c>
      <c r="HC305">
        <v>-3.8583563218708199E-2</v>
      </c>
      <c r="HD305">
        <v>0.30754600502405099</v>
      </c>
      <c r="HE305">
        <v>1.00948273029644E-4</v>
      </c>
      <c r="HG305">
        <v>2.9330682446015999E-2</v>
      </c>
      <c r="HH305">
        <v>1.8565547907201101E-2</v>
      </c>
      <c r="HI305">
        <v>0.17885237521113601</v>
      </c>
      <c r="HJ305">
        <v>0.15557382193947</v>
      </c>
      <c r="HK305">
        <v>0.136218895386264</v>
      </c>
      <c r="HL305">
        <v>4.1867466279654798E-3</v>
      </c>
      <c r="HM305">
        <v>2.63549678493291E-2</v>
      </c>
      <c r="HN305">
        <v>3.3688691110000897E-2</v>
      </c>
      <c r="HO305">
        <v>0.18909591417468599</v>
      </c>
      <c r="HP305">
        <v>4.7924649879860198E-2</v>
      </c>
      <c r="HQ305">
        <v>-0.20353196050564301</v>
      </c>
      <c r="HR305">
        <v>-2.36180979300116E-2</v>
      </c>
      <c r="HT305">
        <v>-8.6333627223211806E-2</v>
      </c>
      <c r="HU305">
        <v>0.27133280327689102</v>
      </c>
      <c r="HV305">
        <v>-9.8887384228873998E-2</v>
      </c>
      <c r="HW305">
        <v>7.5695064151659594E-2</v>
      </c>
      <c r="HX305">
        <v>0.175497601776442</v>
      </c>
      <c r="HY305">
        <v>2.79070116448565E-2</v>
      </c>
      <c r="HZ305">
        <v>-0.16690645134076501</v>
      </c>
      <c r="IA305">
        <v>0.229181822760438</v>
      </c>
      <c r="IB305">
        <v>-2.18671433685813E-2</v>
      </c>
      <c r="IC305">
        <v>5.0252837172592997E-2</v>
      </c>
      <c r="ID305">
        <v>1.4330762314784799E-2</v>
      </c>
      <c r="IE305">
        <v>0.118423152889591</v>
      </c>
      <c r="IF305">
        <v>0.14424804248847101</v>
      </c>
      <c r="IG305">
        <v>2.9590868143713998E-2</v>
      </c>
      <c r="IH305">
        <v>-0.38821734824523402</v>
      </c>
      <c r="II305">
        <v>9.0756704230443602E-2</v>
      </c>
      <c r="IJ305">
        <v>0.1023869132041</v>
      </c>
      <c r="IK305">
        <v>5.5264699403778601E-2</v>
      </c>
      <c r="IL305">
        <v>6.3045575188880307E-2</v>
      </c>
      <c r="IM305">
        <v>-0.27917802426600202</v>
      </c>
      <c r="IN305">
        <v>0.148159335003584</v>
      </c>
      <c r="IO305">
        <v>-0.14342367967401501</v>
      </c>
      <c r="IP305">
        <v>-4.9842802127386697E-2</v>
      </c>
      <c r="IQ305">
        <v>9.3379883401212296E-2</v>
      </c>
      <c r="IR305">
        <v>0.14451525657932501</v>
      </c>
      <c r="IS305">
        <v>0.104387887949997</v>
      </c>
      <c r="IT305">
        <v>0.122991571333841</v>
      </c>
      <c r="IU305">
        <v>0.206368257931899</v>
      </c>
      <c r="IV305">
        <v>-6.3997088273026706E-2</v>
      </c>
      <c r="IW305">
        <v>0.194263734556444</v>
      </c>
      <c r="IY305">
        <v>6.1034509963064899E-2</v>
      </c>
      <c r="IZ305">
        <v>-3.5762354582402602E-2</v>
      </c>
      <c r="JA305">
        <v>9.3161884797154898E-2</v>
      </c>
      <c r="JB305">
        <v>-4.2563195529510302E-2</v>
      </c>
      <c r="JC305">
        <v>-8.9155470868718098E-2</v>
      </c>
      <c r="JD305">
        <v>6.1704308791377102E-2</v>
      </c>
      <c r="JE305">
        <v>0.154255561574246</v>
      </c>
      <c r="JF305">
        <v>-0.12215261504025</v>
      </c>
      <c r="JG305">
        <v>9.2062134172010701E-2</v>
      </c>
      <c r="JH305">
        <v>4.2013062011392301E-2</v>
      </c>
      <c r="JI305">
        <v>0.34157875670644</v>
      </c>
      <c r="JJ305">
        <v>8.4779140343016507E-2</v>
      </c>
      <c r="JK305">
        <v>5.9974937721563003E-2</v>
      </c>
      <c r="JL305">
        <v>3.46249698850443E-2</v>
      </c>
      <c r="JM305">
        <v>-4.9904931347555199E-2</v>
      </c>
    </row>
    <row r="306" spans="1:273" x14ac:dyDescent="0.25">
      <c r="A306" s="30">
        <v>44371</v>
      </c>
      <c r="B306" s="31" t="s">
        <v>1845</v>
      </c>
      <c r="C306" s="23" t="s">
        <v>1736</v>
      </c>
      <c r="D306" s="23" t="s">
        <v>1899</v>
      </c>
      <c r="E306" s="32">
        <v>165.364756</v>
      </c>
      <c r="F306" s="37">
        <v>32320</v>
      </c>
      <c r="G306" s="16">
        <f>VLOOKUP(C306,dFundos!$A$1:$B$28,2,FALSE)</f>
        <v>21144577000147</v>
      </c>
      <c r="H306" s="13"/>
      <c r="I306">
        <f>_xll.ECONOMATICA(G306,"VOLATILITY","1Y",A306)</f>
        <v>2.6781542357239201</v>
      </c>
      <c r="J306">
        <f>_xll.ECONOMATICA(G306,"NAV","1D",A306)</f>
        <v>195.44672399992101</v>
      </c>
      <c r="K306">
        <f>_xll.ECONOMATICA(G306,"NAV","1D",A306+1)</f>
        <v>195.44497999991299</v>
      </c>
      <c r="L306" s="6"/>
      <c r="M306">
        <v>2.5336572252854201E-2</v>
      </c>
      <c r="N306">
        <v>-0.10242040234516001</v>
      </c>
      <c r="O306">
        <v>0.21068551286589399</v>
      </c>
      <c r="P306">
        <v>-0.111825193016557</v>
      </c>
      <c r="Q306">
        <v>0.34392623820167501</v>
      </c>
      <c r="R306">
        <v>0.14504263563139799</v>
      </c>
      <c r="S306">
        <v>0.169826889032265</v>
      </c>
      <c r="T306">
        <v>-8.5688805575046004E-2</v>
      </c>
      <c r="U306">
        <v>0.25689091307867801</v>
      </c>
      <c r="V306">
        <v>-0.17307890120719099</v>
      </c>
      <c r="W306">
        <v>0.50288521015318099</v>
      </c>
      <c r="X306">
        <v>1.39494439281407E-2</v>
      </c>
      <c r="Y306">
        <v>0.111911786007113</v>
      </c>
      <c r="Z306">
        <v>0.12414105622156101</v>
      </c>
      <c r="AA306">
        <v>-0.10093815271830001</v>
      </c>
      <c r="AB306">
        <v>-0.164678661440121</v>
      </c>
      <c r="AC306">
        <v>0.27067135961260602</v>
      </c>
      <c r="AD306">
        <v>0.39827884065744001</v>
      </c>
      <c r="AE306">
        <v>-5.9070982206321801E-2</v>
      </c>
      <c r="AF306">
        <v>0.25663277629064402</v>
      </c>
      <c r="AG306">
        <v>-8.5119188224780401E-2</v>
      </c>
      <c r="AH306">
        <v>-0.32583332131253001</v>
      </c>
      <c r="AI306">
        <v>2.94765759463189E-2</v>
      </c>
      <c r="AJ306">
        <v>0.17363279384881</v>
      </c>
      <c r="AK306">
        <v>6.1317891049839097E-2</v>
      </c>
      <c r="AL306">
        <v>-0.17166683292089099</v>
      </c>
      <c r="AM306">
        <v>-0.22711428500770101</v>
      </c>
      <c r="AN306">
        <v>0.19905606422980801</v>
      </c>
      <c r="AO306">
        <v>-8.3683717730309595E-2</v>
      </c>
      <c r="AP306">
        <v>0.12545953832159301</v>
      </c>
      <c r="AQ306">
        <v>-1.5056018310133401E-2</v>
      </c>
      <c r="AR306">
        <v>-0.17455378138038199</v>
      </c>
      <c r="AS306">
        <v>4.89582735099248E-2</v>
      </c>
      <c r="AT306">
        <v>1.5090196029632401E-2</v>
      </c>
      <c r="AU306">
        <v>-8.7058730150602101E-2</v>
      </c>
      <c r="AV306">
        <v>0.447585392612382</v>
      </c>
      <c r="AW306">
        <v>1.05250428532599E-2</v>
      </c>
      <c r="AX306">
        <v>-4.3680087310349301E-2</v>
      </c>
      <c r="AY306">
        <v>0.37355090153141601</v>
      </c>
      <c r="AZ306">
        <v>0.17933883882506099</v>
      </c>
      <c r="BA306">
        <v>-0.21006339839004801</v>
      </c>
      <c r="BB306">
        <v>6.3093534663494197E-2</v>
      </c>
      <c r="BC306">
        <v>4.0374470700044202E-3</v>
      </c>
      <c r="BD306">
        <v>-2.6189816708210899E-3</v>
      </c>
      <c r="BE306">
        <v>1.5798994536453399E-2</v>
      </c>
      <c r="BF306">
        <v>4.9810904420155601E-2</v>
      </c>
      <c r="BG306">
        <v>5.88562405027915E-2</v>
      </c>
      <c r="BH306">
        <v>-0.29227715349406902</v>
      </c>
      <c r="BI306">
        <v>0.23058214374032099</v>
      </c>
      <c r="BJ306">
        <v>7.3496842742315494E-2</v>
      </c>
      <c r="BK306">
        <v>-0.234672108854284</v>
      </c>
      <c r="BL306">
        <v>-5.2464771397353602E-2</v>
      </c>
      <c r="BN306">
        <v>8.0328874719270998E-2</v>
      </c>
      <c r="BO306">
        <v>3.0923285157769001E-2</v>
      </c>
      <c r="BP306">
        <v>0.153058012801921</v>
      </c>
      <c r="BQ306">
        <v>0.234419387015805</v>
      </c>
      <c r="BR306">
        <v>-7.3524262006685603E-2</v>
      </c>
      <c r="BS306">
        <v>6.8478017419693102E-2</v>
      </c>
      <c r="BT306">
        <v>-0.237329225819849</v>
      </c>
      <c r="BU306">
        <v>-0.11817261038231699</v>
      </c>
      <c r="BV306">
        <v>5.0624831237655599E-2</v>
      </c>
      <c r="BW306">
        <v>-0.137119426381105</v>
      </c>
      <c r="BX306">
        <v>8.1436387335998006E-2</v>
      </c>
      <c r="BY306">
        <v>-5.6808592034940403E-2</v>
      </c>
      <c r="BZ306">
        <v>0.111548870700062</v>
      </c>
      <c r="CA306">
        <v>2.8505320005933799E-2</v>
      </c>
      <c r="CB306">
        <v>-4.3281219222990303E-2</v>
      </c>
      <c r="CC306">
        <v>4.68059732156689E-2</v>
      </c>
      <c r="CD306">
        <v>0.14148838890832799</v>
      </c>
      <c r="CE306">
        <v>5.4170427210919997E-2</v>
      </c>
      <c r="CF306">
        <v>8.59727651914E-2</v>
      </c>
      <c r="CG306">
        <v>-0.21576407616521501</v>
      </c>
      <c r="CH306">
        <v>-0.146231870894553</v>
      </c>
      <c r="CI306">
        <v>-6.3175842115015299E-2</v>
      </c>
      <c r="CJ306">
        <v>-2.8138161906099399E-2</v>
      </c>
      <c r="CK306">
        <v>0.35519879584171599</v>
      </c>
      <c r="CM306">
        <v>-2.6763188179757001E-2</v>
      </c>
      <c r="CN306">
        <v>0.278530296236568</v>
      </c>
      <c r="CO306">
        <v>5.5355804215650999E-2</v>
      </c>
      <c r="CP306">
        <v>9.9487024999689297E-2</v>
      </c>
      <c r="CQ306">
        <v>-0.18080714417010299</v>
      </c>
      <c r="CR306">
        <v>0.17128154249803601</v>
      </c>
      <c r="CS306">
        <v>6.5669500145304496E-2</v>
      </c>
      <c r="CT306">
        <v>-0.13835278950864399</v>
      </c>
      <c r="CU306">
        <v>-9.61669638854801E-2</v>
      </c>
      <c r="CV306">
        <v>-0.166834529773041</v>
      </c>
      <c r="CW306">
        <v>0.184128350883839</v>
      </c>
      <c r="CX306">
        <v>-0.14972110402595701</v>
      </c>
      <c r="CY306">
        <v>0.20428790485311801</v>
      </c>
      <c r="CZ306">
        <v>-6.1601662673638202E-2</v>
      </c>
      <c r="DB306">
        <v>1.58562574142707E-2</v>
      </c>
      <c r="DC306">
        <v>0.24328896233782901</v>
      </c>
      <c r="DD306">
        <v>-7.7490816875069896E-2</v>
      </c>
      <c r="DE306">
        <v>2.0130383927607898E-2</v>
      </c>
      <c r="DF306">
        <v>-0.18150218947994301</v>
      </c>
      <c r="DG306">
        <v>-0.12792201123374999</v>
      </c>
      <c r="DH306">
        <v>0.24802754724078099</v>
      </c>
      <c r="DI306">
        <v>-0.46417744733844302</v>
      </c>
      <c r="DJ306">
        <v>0.460876388387987</v>
      </c>
      <c r="DK306">
        <v>-9.8126478405902204E-2</v>
      </c>
      <c r="DL306">
        <v>-0.15439012704519001</v>
      </c>
      <c r="DM306">
        <v>-5.1829923722834799E-2</v>
      </c>
      <c r="DN306">
        <v>-3.5925400879932602E-2</v>
      </c>
      <c r="DO306">
        <v>0.355465520442522</v>
      </c>
      <c r="DP306">
        <v>0.126118075604609</v>
      </c>
      <c r="DQ306">
        <v>-0.14506543666357199</v>
      </c>
      <c r="DR306">
        <v>0.18132099849026401</v>
      </c>
      <c r="DS306">
        <v>-7.0832848905411101E-3</v>
      </c>
      <c r="DT306">
        <v>4.0299407373822801E-2</v>
      </c>
      <c r="DU306">
        <v>-0.40075423621601702</v>
      </c>
      <c r="DV306">
        <v>0.33549598247191198</v>
      </c>
      <c r="DW306">
        <v>5.27641723238048E-2</v>
      </c>
      <c r="DX306">
        <v>-2.4811693674564601E-2</v>
      </c>
      <c r="DY306">
        <v>7.19960717106005E-3</v>
      </c>
      <c r="DZ306">
        <v>-1.6546524693694699E-2</v>
      </c>
      <c r="EA306">
        <v>0.18825983388524001</v>
      </c>
      <c r="EB306">
        <v>-0.148370460374281</v>
      </c>
      <c r="EC306">
        <v>-3.7066389268147798E-3</v>
      </c>
      <c r="ED306">
        <v>0.21685704923584101</v>
      </c>
      <c r="EE306">
        <v>0.11589804726099801</v>
      </c>
      <c r="EF306">
        <v>-1.34934126435837E-2</v>
      </c>
      <c r="EG306">
        <v>5.1502250789781101E-2</v>
      </c>
      <c r="EH306">
        <v>-5.8081631232198602E-2</v>
      </c>
      <c r="EI306">
        <v>-3.8458446033473599E-2</v>
      </c>
      <c r="EJ306">
        <v>0.110095868330973</v>
      </c>
      <c r="EK306">
        <v>-4.9891041271621396E-3</v>
      </c>
      <c r="EL306">
        <v>0.115692610233964</v>
      </c>
      <c r="EM306">
        <v>-4.6830909013806403E-3</v>
      </c>
      <c r="EO306">
        <v>-7.9182437093550107E-2</v>
      </c>
      <c r="EP306">
        <v>1.5162397903623099E-2</v>
      </c>
      <c r="EQ306">
        <v>-6.2042267018114203E-2</v>
      </c>
      <c r="ER306">
        <v>-4.8544977289566296E-3</v>
      </c>
      <c r="ET306">
        <v>0.247080184271908</v>
      </c>
      <c r="EU306">
        <v>-2.8265509263292202E-2</v>
      </c>
      <c r="EV306">
        <v>-0.42552974646241598</v>
      </c>
      <c r="EW306">
        <v>-4.5892669095337603E-2</v>
      </c>
      <c r="EX306">
        <v>0.22178903291205601</v>
      </c>
      <c r="EY306">
        <v>7.6185214311408303E-2</v>
      </c>
      <c r="EZ306">
        <v>-7.9211723550542998E-2</v>
      </c>
      <c r="FA306">
        <v>0.17816562303778499</v>
      </c>
      <c r="FB306">
        <v>0.103921708614507</v>
      </c>
      <c r="FC306">
        <v>0.15091256791492899</v>
      </c>
      <c r="FD306">
        <v>0.16142148033395601</v>
      </c>
      <c r="FE306">
        <v>0.192954343037854</v>
      </c>
      <c r="FF306">
        <v>1.1119532246084401E-2</v>
      </c>
      <c r="FG306">
        <v>-6.9108715069887694E-2</v>
      </c>
      <c r="FH306">
        <v>-0.23486518439312901</v>
      </c>
      <c r="FI306">
        <v>-4.9269337978330397E-3</v>
      </c>
      <c r="FJ306">
        <v>9.0718478895723806E-2</v>
      </c>
      <c r="FK306">
        <v>-0.14899590396453299</v>
      </c>
      <c r="FL306">
        <v>2.5132574955932799E-2</v>
      </c>
      <c r="FM306">
        <v>7.2080592690326697E-2</v>
      </c>
      <c r="FN306">
        <v>0.27703587602445601</v>
      </c>
      <c r="FO306">
        <v>-5.4205425840336803E-3</v>
      </c>
      <c r="FP306">
        <v>0.19712739303940899</v>
      </c>
      <c r="FQ306">
        <v>0.23760574767948101</v>
      </c>
      <c r="FR306">
        <v>0.21892207078053599</v>
      </c>
      <c r="FS306">
        <v>0.25120794525719198</v>
      </c>
      <c r="FT306">
        <v>-7.8671455412404601E-4</v>
      </c>
      <c r="FU306">
        <v>-0.21051343537692399</v>
      </c>
      <c r="FV306">
        <v>7.0661852078046598E-3</v>
      </c>
      <c r="FW306">
        <v>4.6154580741131199E-2</v>
      </c>
      <c r="FZ306">
        <v>0.139594851862057</v>
      </c>
      <c r="GA306">
        <v>0.22685924650431799</v>
      </c>
      <c r="GB306">
        <v>4.5420345304591998E-2</v>
      </c>
      <c r="GC306">
        <v>-8.6139429276954602E-2</v>
      </c>
      <c r="GD306">
        <v>-0.10850401577045</v>
      </c>
      <c r="GE306">
        <v>7.9168563752318705E-2</v>
      </c>
      <c r="GF306">
        <v>-5.0568736514833297E-2</v>
      </c>
      <c r="GG306">
        <v>-8.4997981048218194E-2</v>
      </c>
      <c r="GH306">
        <v>0.47132227591646397</v>
      </c>
      <c r="GI306">
        <v>-4.24224642301851E-2</v>
      </c>
      <c r="GJ306">
        <v>-4.1070400402532001E-2</v>
      </c>
      <c r="GK306">
        <v>-0.140699096937169</v>
      </c>
      <c r="GL306">
        <v>0.29917700048827101</v>
      </c>
      <c r="GM306">
        <v>-0.33356527510477502</v>
      </c>
      <c r="GN306">
        <v>-0.125698113242834</v>
      </c>
      <c r="GO306">
        <v>-0.20627785806936999</v>
      </c>
      <c r="GP306">
        <v>0.219588961226691</v>
      </c>
      <c r="GQ306">
        <v>-0.128443594803684</v>
      </c>
      <c r="GR306">
        <v>-0.30138118909235301</v>
      </c>
      <c r="GS306">
        <v>0.23926363755890601</v>
      </c>
      <c r="GT306">
        <v>-4.0547276057623101E-2</v>
      </c>
      <c r="GU306">
        <v>-0.40997824398800697</v>
      </c>
      <c r="GV306">
        <v>0.10805524270836001</v>
      </c>
      <c r="GW306">
        <v>-0.150613278674427</v>
      </c>
      <c r="GX306">
        <v>-0.199583188350516</v>
      </c>
      <c r="GY306">
        <v>1.98188008653233E-2</v>
      </c>
      <c r="GZ306">
        <v>-6.9862890995864299E-3</v>
      </c>
      <c r="HA306">
        <v>-9.2096614480396993E-2</v>
      </c>
      <c r="HB306">
        <v>-8.5414270142791807E-2</v>
      </c>
      <c r="HC306">
        <v>-8.1483014128025402E-2</v>
      </c>
      <c r="HD306">
        <v>0.35135223242832597</v>
      </c>
      <c r="HE306">
        <v>4.65844645077595E-2</v>
      </c>
      <c r="HG306">
        <v>-3.0517528830387199E-2</v>
      </c>
      <c r="HH306">
        <v>-8.0193021858576696E-4</v>
      </c>
      <c r="HI306">
        <v>0.21702010399167199</v>
      </c>
      <c r="HJ306">
        <v>0.19309941817482501</v>
      </c>
      <c r="HK306">
        <v>0.17691550910967599</v>
      </c>
      <c r="HL306">
        <v>-3.3008336049533703E-2</v>
      </c>
      <c r="HM306">
        <v>2.6328282729082299E-2</v>
      </c>
      <c r="HN306">
        <v>5.6921744544524699E-3</v>
      </c>
      <c r="HO306">
        <v>0.21848289707122601</v>
      </c>
      <c r="HP306">
        <v>-2.23754188482417E-2</v>
      </c>
      <c r="HQ306">
        <v>-0.18725900617937399</v>
      </c>
      <c r="HR306">
        <v>1.6187246001209101E-2</v>
      </c>
      <c r="HT306">
        <v>-0.101700361028634</v>
      </c>
      <c r="HU306">
        <v>0.25657982005213897</v>
      </c>
      <c r="HV306">
        <v>-0.117175740706443</v>
      </c>
      <c r="HW306">
        <v>0.119812399861985</v>
      </c>
      <c r="HX306">
        <v>0.13510739863704699</v>
      </c>
      <c r="HY306">
        <v>6.5511839238752104E-2</v>
      </c>
      <c r="HZ306">
        <v>-0.12550721567095</v>
      </c>
      <c r="IA306">
        <v>0.25017163516167801</v>
      </c>
      <c r="IB306">
        <v>2.89333780528978E-2</v>
      </c>
      <c r="IC306">
        <v>-3.9266150452022001E-3</v>
      </c>
      <c r="ID306">
        <v>2.6667902602639501E-2</v>
      </c>
      <c r="IE306">
        <v>6.0911695436516297E-2</v>
      </c>
      <c r="IF306">
        <v>0.19478819867799799</v>
      </c>
      <c r="IG306">
        <v>1.4065713548916401E-2</v>
      </c>
      <c r="IH306">
        <v>-0.39097763683457698</v>
      </c>
      <c r="II306">
        <v>7.5778448444907595E-2</v>
      </c>
      <c r="IJ306">
        <v>5.8096654356631902E-2</v>
      </c>
      <c r="IK306">
        <v>7.9597701733291601E-2</v>
      </c>
      <c r="IL306">
        <v>7.2307102709601195E-2</v>
      </c>
      <c r="IM306">
        <v>-0.332513358625874</v>
      </c>
      <c r="IN306">
        <v>0.18181320883741101</v>
      </c>
      <c r="IO306">
        <v>-0.19698826499734401</v>
      </c>
      <c r="IP306">
        <v>-0.11680234483719699</v>
      </c>
      <c r="IQ306">
        <v>0.15187176250037701</v>
      </c>
      <c r="IR306">
        <v>0.18582234097266301</v>
      </c>
      <c r="IS306">
        <v>9.5995036099338904E-2</v>
      </c>
      <c r="IT306">
        <v>0.136508897230669</v>
      </c>
      <c r="IU306">
        <v>0.26644154913810802</v>
      </c>
      <c r="IV306">
        <v>-4.8255029923893702E-2</v>
      </c>
      <c r="IW306">
        <v>0.164909797604196</v>
      </c>
      <c r="IY306">
        <v>7.7669574056926594E-2</v>
      </c>
      <c r="IZ306">
        <v>-6.1306854513532003E-2</v>
      </c>
      <c r="JA306">
        <v>0.111846586150932</v>
      </c>
      <c r="JB306">
        <v>-5.3332561492425198E-2</v>
      </c>
      <c r="JC306">
        <v>-0.16722041054890699</v>
      </c>
      <c r="JD306">
        <v>8.0034573693410493E-2</v>
      </c>
      <c r="JE306">
        <v>0.208540719722805</v>
      </c>
      <c r="JF306">
        <v>-0.155520780117513</v>
      </c>
      <c r="JG306">
        <v>8.8784614672476905E-2</v>
      </c>
      <c r="JH306">
        <v>6.7989662420586697E-2</v>
      </c>
      <c r="JI306">
        <v>0.38130153061501898</v>
      </c>
      <c r="JJ306">
        <v>5.3536029554379597E-2</v>
      </c>
      <c r="JK306">
        <v>7.6904162233404294E-2</v>
      </c>
      <c r="JL306">
        <v>4.1002927173394703E-2</v>
      </c>
      <c r="JM306">
        <v>-6.4831885993044097E-2</v>
      </c>
    </row>
    <row r="307" spans="1:273" x14ac:dyDescent="0.25">
      <c r="A307" s="29">
        <v>44371</v>
      </c>
      <c r="B307" s="31" t="s">
        <v>1845</v>
      </c>
      <c r="C307" s="24" t="s">
        <v>1740</v>
      </c>
      <c r="D307" s="24" t="s">
        <v>1899</v>
      </c>
      <c r="E307" s="34">
        <v>46.032476000000003</v>
      </c>
      <c r="F307" s="38">
        <v>23200</v>
      </c>
      <c r="G307" s="16">
        <f>VLOOKUP(C307,dFundos!$A$1:$B$28,2,FALSE)</f>
        <v>19107923000175</v>
      </c>
      <c r="H307" s="13"/>
      <c r="I307">
        <f>_xll.ECONOMATICA(G307,"VOLATILITY","1Y",A307)</f>
        <v>20.312132175720802</v>
      </c>
      <c r="J307">
        <f>_xll.ECONOMATICA(G307,"NAV","1D",A307)</f>
        <v>497.77775199990703</v>
      </c>
      <c r="K307">
        <f>_xll.ECONOMATICA(G307,"NAV","1D",A307+1)</f>
        <v>503.99200099986001</v>
      </c>
      <c r="L307" s="6"/>
      <c r="M307">
        <v>0.96359086091979396</v>
      </c>
      <c r="N307">
        <v>0.22116212094260801</v>
      </c>
      <c r="O307">
        <v>0.927865234370984</v>
      </c>
      <c r="P307">
        <v>1.30669520840456</v>
      </c>
      <c r="Q307">
        <v>-1.5475129142941999</v>
      </c>
      <c r="R307">
        <v>1.4434655362492801</v>
      </c>
      <c r="S307">
        <v>-1.33299447861646</v>
      </c>
      <c r="T307">
        <v>2.5661369450972402</v>
      </c>
      <c r="U307">
        <v>-0.85439049207707296</v>
      </c>
      <c r="V307">
        <v>0.43127891840413202</v>
      </c>
      <c r="W307">
        <v>-0.41944709191739099</v>
      </c>
      <c r="X307">
        <v>0.43702863476937598</v>
      </c>
      <c r="Y307">
        <v>-0.27909611080758601</v>
      </c>
      <c r="Z307">
        <v>0.70286430982378101</v>
      </c>
      <c r="AA307">
        <v>1.8092529326168001</v>
      </c>
      <c r="AB307">
        <v>-1.76575759915067</v>
      </c>
      <c r="AC307">
        <v>1.79323091451806</v>
      </c>
      <c r="AD307">
        <v>3.9525196007161902E-2</v>
      </c>
      <c r="AE307">
        <v>-2.8252708126274202</v>
      </c>
      <c r="AF307">
        <v>-0.95121956310322298</v>
      </c>
      <c r="AG307">
        <v>0.51750892162090201</v>
      </c>
      <c r="AH307">
        <v>-0.69685100615970397</v>
      </c>
      <c r="AI307">
        <v>0.32077986961667199</v>
      </c>
      <c r="AJ307">
        <v>-1.03713897615307</v>
      </c>
      <c r="AK307">
        <v>1.4395174992387201</v>
      </c>
      <c r="AL307">
        <v>-0.14066550347706699</v>
      </c>
      <c r="AM307">
        <v>1.6715974301405401</v>
      </c>
      <c r="AN307">
        <v>2.8151614254966302</v>
      </c>
      <c r="AO307">
        <v>0.121280874918739</v>
      </c>
      <c r="AP307">
        <v>0.29053532216494199</v>
      </c>
      <c r="AQ307">
        <v>1.84118115685123</v>
      </c>
      <c r="AR307">
        <v>1.33836841796438</v>
      </c>
      <c r="AS307">
        <v>0.84807658695353905</v>
      </c>
      <c r="AT307">
        <v>-1.75679650974416</v>
      </c>
      <c r="AU307">
        <v>2.3292144071092502</v>
      </c>
      <c r="AV307">
        <v>-1.62254419992678</v>
      </c>
      <c r="AW307">
        <v>0.83637668794835895</v>
      </c>
      <c r="AX307">
        <v>2.04683161227877</v>
      </c>
      <c r="AY307">
        <v>-0.43585766361502498</v>
      </c>
      <c r="AZ307">
        <v>0.79658872491563704</v>
      </c>
      <c r="BA307">
        <v>0.61092898467904899</v>
      </c>
      <c r="BB307">
        <v>1.10159335763456</v>
      </c>
      <c r="BC307">
        <v>0.84541263840947101</v>
      </c>
      <c r="BD307">
        <v>-0.86883106978348201</v>
      </c>
      <c r="BE307">
        <v>2.8145100424808298</v>
      </c>
      <c r="BF307">
        <v>-0.75329907467676105</v>
      </c>
      <c r="BG307">
        <v>-2.3179202172286799</v>
      </c>
      <c r="BH307">
        <v>0.89009187813644497</v>
      </c>
      <c r="BI307">
        <v>-0.860067818302923</v>
      </c>
      <c r="BJ307">
        <v>1.2300424783461501</v>
      </c>
      <c r="BK307">
        <v>-4.8269766183730098</v>
      </c>
      <c r="BL307">
        <v>-0.84274541368358802</v>
      </c>
      <c r="BN307">
        <v>-1.44764754104472</v>
      </c>
      <c r="BO307">
        <v>0.67665916994883402</v>
      </c>
      <c r="BP307">
        <v>-1.42773158395357</v>
      </c>
      <c r="BQ307">
        <v>0.23624671412108</v>
      </c>
      <c r="BR307">
        <v>0.35268499359517602</v>
      </c>
      <c r="BS307">
        <v>0.74707272233354205</v>
      </c>
      <c r="BT307">
        <v>-1.3410648452918399</v>
      </c>
      <c r="BU307">
        <v>-0.72561630058771698</v>
      </c>
      <c r="BV307">
        <v>1.2089984131307601</v>
      </c>
      <c r="BW307">
        <v>-0.40797952296998102</v>
      </c>
      <c r="BX307">
        <v>1.97407161922456</v>
      </c>
      <c r="BY307">
        <v>-0.25270918949900101</v>
      </c>
      <c r="BZ307">
        <v>-0.88633236073292199</v>
      </c>
      <c r="CA307">
        <v>2.2096645572673901</v>
      </c>
      <c r="CB307">
        <v>3.1661394586990399</v>
      </c>
      <c r="CC307">
        <v>-0.27466141182230802</v>
      </c>
      <c r="CD307">
        <v>0.37231885016808502</v>
      </c>
      <c r="CE307">
        <v>0.72441229112882899</v>
      </c>
      <c r="CF307">
        <v>-0.71377335361830796</v>
      </c>
      <c r="CG307">
        <v>-5.4858708972460597E-2</v>
      </c>
      <c r="CH307">
        <v>-0.57493861131661095</v>
      </c>
      <c r="CI307">
        <v>1.86721115260298</v>
      </c>
      <c r="CJ307">
        <v>0.597911195109191</v>
      </c>
      <c r="CK307">
        <v>-5.2364820112416097E-2</v>
      </c>
      <c r="CM307">
        <v>1.76631032682053</v>
      </c>
      <c r="CN307">
        <v>-0.37038006512375399</v>
      </c>
      <c r="CO307">
        <v>-7.9948935035645305E-2</v>
      </c>
      <c r="CP307">
        <v>0.34538675772637401</v>
      </c>
      <c r="CQ307">
        <v>-1.9561849851925199</v>
      </c>
      <c r="CR307">
        <v>0.121086089529854</v>
      </c>
      <c r="CS307">
        <v>0.436118840843847</v>
      </c>
      <c r="CT307">
        <v>0.28269743288547</v>
      </c>
      <c r="CU307">
        <v>0.48983983160724198</v>
      </c>
      <c r="CV307">
        <v>-1.6372844787838401</v>
      </c>
      <c r="CW307">
        <v>0.56001337325142198</v>
      </c>
      <c r="CX307">
        <v>-2.50820350556751</v>
      </c>
      <c r="CY307">
        <v>1.57923450497037</v>
      </c>
      <c r="CZ307">
        <v>-1.38554461427702</v>
      </c>
      <c r="DB307">
        <v>3.02672115867608</v>
      </c>
      <c r="DC307">
        <v>0.53698101692134503</v>
      </c>
      <c r="DD307">
        <v>0.31953035031619897</v>
      </c>
      <c r="DE307">
        <v>-2.7118749441797299</v>
      </c>
      <c r="DF307">
        <v>1.16753260626865</v>
      </c>
      <c r="DG307">
        <v>-0.737310937438451</v>
      </c>
      <c r="DH307">
        <v>1.3411778689260201</v>
      </c>
      <c r="DI307">
        <v>-0.207236766527785</v>
      </c>
      <c r="DJ307">
        <v>1.8172669768318901</v>
      </c>
      <c r="DK307">
        <v>0.35514290884748301</v>
      </c>
      <c r="DL307">
        <v>-1.7419178398085899</v>
      </c>
      <c r="DM307">
        <v>-2.0136928610554601</v>
      </c>
      <c r="DN307">
        <v>0.31205666582536701</v>
      </c>
      <c r="DO307">
        <v>0.58515530927252302</v>
      </c>
      <c r="DP307">
        <v>1.76137224771082</v>
      </c>
      <c r="DQ307">
        <v>0.40265410589199702</v>
      </c>
      <c r="DR307">
        <v>-1.28982609303421</v>
      </c>
      <c r="DS307">
        <v>-0.34374013075648702</v>
      </c>
      <c r="DT307">
        <v>0.77099067348172001</v>
      </c>
      <c r="DU307">
        <v>9.6987596225517295E-2</v>
      </c>
      <c r="DV307">
        <v>-1.4053316112949701</v>
      </c>
      <c r="DW307">
        <v>0.53907219516986504</v>
      </c>
      <c r="DX307">
        <v>-2.1461034712956502</v>
      </c>
      <c r="DY307">
        <v>0.71785766976972798</v>
      </c>
      <c r="DZ307">
        <v>-1.0346336991460701</v>
      </c>
      <c r="EA307">
        <v>0.94031559110590002</v>
      </c>
      <c r="EB307">
        <v>0.54770131137047395</v>
      </c>
      <c r="EC307">
        <v>-2.75151457954053</v>
      </c>
      <c r="ED307">
        <v>0.13665809146914401</v>
      </c>
      <c r="EE307">
        <v>0.63545086904923698</v>
      </c>
      <c r="EF307">
        <v>0.66669932639342699</v>
      </c>
      <c r="EG307">
        <v>0.74340388928249002</v>
      </c>
      <c r="EH307">
        <v>-0.17756990382622501</v>
      </c>
      <c r="EI307">
        <v>-3.7619581416947802E-2</v>
      </c>
      <c r="EJ307">
        <v>3.09187680613832E-2</v>
      </c>
      <c r="EK307">
        <v>0.62051662062003698</v>
      </c>
      <c r="EL307">
        <v>0.87541787524969505</v>
      </c>
      <c r="EM307">
        <v>-4.33296609116951E-3</v>
      </c>
      <c r="EO307">
        <v>2.4460187029035301</v>
      </c>
      <c r="EP307">
        <v>-1.48509885775638</v>
      </c>
      <c r="EQ307">
        <v>-0.203779760431644</v>
      </c>
      <c r="ER307">
        <v>-3.3965724469453601E-3</v>
      </c>
      <c r="ET307">
        <v>0.48311300361092402</v>
      </c>
      <c r="EU307">
        <v>1.03590516064287</v>
      </c>
      <c r="EV307">
        <v>0.46167863019945798</v>
      </c>
      <c r="EW307">
        <v>4.0727902563958196</v>
      </c>
      <c r="EX307">
        <v>1.20133948839793</v>
      </c>
      <c r="EY307">
        <v>0.30773455582675502</v>
      </c>
      <c r="EZ307">
        <v>-2.1712093134738102</v>
      </c>
      <c r="FA307">
        <v>-0.764682261979033</v>
      </c>
      <c r="FB307">
        <v>-2.34167549915583</v>
      </c>
      <c r="FC307">
        <v>0.97642160744726403</v>
      </c>
      <c r="FD307">
        <v>0.20520026973826999</v>
      </c>
      <c r="FE307">
        <v>1.65317803548533</v>
      </c>
      <c r="FF307">
        <v>0.855514209797548</v>
      </c>
      <c r="FG307">
        <v>0.92750115582020998</v>
      </c>
      <c r="FH307">
        <v>1.54673429169634</v>
      </c>
      <c r="FI307">
        <v>-3.4577286896819701E-3</v>
      </c>
      <c r="FJ307">
        <v>-1.9697630944392599</v>
      </c>
      <c r="FK307">
        <v>-1.7541131215693899</v>
      </c>
      <c r="FL307">
        <v>1.7893128837386001</v>
      </c>
      <c r="FM307">
        <v>-1.20687706130411</v>
      </c>
      <c r="FN307">
        <v>1.30962514122075</v>
      </c>
      <c r="FO307">
        <v>-0.56470678582627398</v>
      </c>
      <c r="FP307">
        <v>0.47224017107510002</v>
      </c>
      <c r="FQ307">
        <v>2.3759208974297499</v>
      </c>
      <c r="FR307">
        <v>-1.0373263905421499</v>
      </c>
      <c r="FS307">
        <v>0.75091715189046204</v>
      </c>
      <c r="FT307">
        <v>0.11480152461445001</v>
      </c>
      <c r="FU307">
        <v>-5.3293323344405501E-2</v>
      </c>
      <c r="FV307">
        <v>0.45982163373992102</v>
      </c>
      <c r="FW307">
        <v>0.15963238220138001</v>
      </c>
      <c r="FZ307">
        <v>0.69353880062408302</v>
      </c>
      <c r="GA307">
        <v>-0.153909043183376</v>
      </c>
      <c r="GB307">
        <v>-0.68702022153956899</v>
      </c>
      <c r="GC307">
        <v>-0.181582058121421</v>
      </c>
      <c r="GD307">
        <v>8.67371001731954E-2</v>
      </c>
      <c r="GE307">
        <v>0.87952877383941097</v>
      </c>
      <c r="GF307">
        <v>-0.84511392424246901</v>
      </c>
      <c r="GG307">
        <v>0.84912440997868499</v>
      </c>
      <c r="GH307">
        <v>2.5832158313278302</v>
      </c>
      <c r="GI307">
        <v>0.42561401060083898</v>
      </c>
      <c r="GJ307">
        <v>9.0007085236720699E-2</v>
      </c>
      <c r="GK307">
        <v>-2.9405423798380101</v>
      </c>
      <c r="GL307">
        <v>2.6576829992336601</v>
      </c>
      <c r="GM307">
        <v>0.97939280658465599</v>
      </c>
      <c r="GN307">
        <v>1.6553285535337601</v>
      </c>
      <c r="GO307">
        <v>-1.3788528941404401</v>
      </c>
      <c r="GP307">
        <v>-1.4374093419974101</v>
      </c>
      <c r="GQ307">
        <v>0.55051889794413</v>
      </c>
      <c r="GR307">
        <v>1.7859906709418301</v>
      </c>
      <c r="GS307">
        <v>-0.34793081385942098</v>
      </c>
      <c r="GT307">
        <v>-0.31726214456284701</v>
      </c>
      <c r="GU307">
        <v>-2.0685331280219499</v>
      </c>
      <c r="GV307">
        <v>-1.56460378520933</v>
      </c>
      <c r="GW307">
        <v>1.26965170529729</v>
      </c>
      <c r="GX307">
        <v>-1.0627717178977001</v>
      </c>
      <c r="GY307">
        <v>1.4890886939610899</v>
      </c>
      <c r="GZ307">
        <v>1.86130965466873</v>
      </c>
      <c r="HA307">
        <v>3.0438757530646399</v>
      </c>
      <c r="HB307">
        <v>0.39601301104994502</v>
      </c>
      <c r="HC307">
        <v>-0.923255503585096</v>
      </c>
      <c r="HD307">
        <v>-1.4493828700324201</v>
      </c>
      <c r="HE307">
        <v>2.3654254520806699</v>
      </c>
      <c r="HG307">
        <v>0.71857002858450902</v>
      </c>
      <c r="HH307">
        <v>-1.2916106186821701</v>
      </c>
      <c r="HI307">
        <v>0.77395492571668001</v>
      </c>
      <c r="HJ307">
        <v>-0.70035014732639</v>
      </c>
      <c r="HK307">
        <v>2.6919255396933299</v>
      </c>
      <c r="HL307">
        <v>0.96986855423892804</v>
      </c>
      <c r="HM307">
        <v>-0.36413418765732802</v>
      </c>
      <c r="HN307">
        <v>-0.43881714600502197</v>
      </c>
      <c r="HO307">
        <v>-0.32162343468371501</v>
      </c>
      <c r="HP307">
        <v>-0.26280717020199501</v>
      </c>
      <c r="HQ307">
        <v>-0.96586665667928195</v>
      </c>
      <c r="HR307">
        <v>-0.60206100379218697</v>
      </c>
      <c r="HT307">
        <v>-1.6620299386886499</v>
      </c>
      <c r="HU307">
        <v>1.5466443133846</v>
      </c>
      <c r="HV307">
        <v>-0.49423955797465202</v>
      </c>
      <c r="HW307">
        <v>5.1831719065376099E-2</v>
      </c>
      <c r="HX307">
        <v>-1.8714538324275101</v>
      </c>
      <c r="HY307">
        <v>0.40281532619701499</v>
      </c>
      <c r="HZ307">
        <v>0.63502878383587802</v>
      </c>
      <c r="IA307">
        <v>1.0401436702522899E-2</v>
      </c>
      <c r="IB307">
        <v>-0.15395671207443201</v>
      </c>
      <c r="IC307">
        <v>-1.3616010944133401</v>
      </c>
      <c r="ID307">
        <v>-0.672036492687766</v>
      </c>
      <c r="IE307">
        <v>-0.29068542125969499</v>
      </c>
      <c r="IF307">
        <v>-0.74231822227375199</v>
      </c>
      <c r="IG307">
        <v>-1.0745602620772801</v>
      </c>
      <c r="IH307">
        <v>-1.1498597940772</v>
      </c>
      <c r="II307">
        <v>1.47270487050264</v>
      </c>
      <c r="IJ307">
        <v>0.91375283409433905</v>
      </c>
      <c r="IK307">
        <v>-0.45462084608516301</v>
      </c>
      <c r="IL307">
        <v>-0.89962980491691302</v>
      </c>
      <c r="IM307">
        <v>0.93808055607951202</v>
      </c>
      <c r="IN307">
        <v>0.28468303935369499</v>
      </c>
      <c r="IO307">
        <v>1.2981619127458499</v>
      </c>
      <c r="IP307">
        <v>0.419799106202845</v>
      </c>
      <c r="IQ307">
        <v>-6.7259160277899396E-2</v>
      </c>
      <c r="IR307">
        <v>-0.112819249534368</v>
      </c>
      <c r="IS307">
        <v>-1.14340017653376</v>
      </c>
      <c r="IT307">
        <v>-0.53532533120232995</v>
      </c>
      <c r="IU307">
        <v>0.102729300670035</v>
      </c>
      <c r="IV307">
        <v>-1.29954810845447</v>
      </c>
      <c r="IW307">
        <v>-1.3447277969135001</v>
      </c>
      <c r="IY307">
        <v>-0.216503878982621</v>
      </c>
      <c r="IZ307">
        <v>-0.18286176064066201</v>
      </c>
      <c r="JA307">
        <v>5.7608228962635601E-2</v>
      </c>
      <c r="JB307">
        <v>0.33128570212284097</v>
      </c>
      <c r="JC307">
        <v>0.67029495839960895</v>
      </c>
      <c r="JD307">
        <v>0.95768119408603503</v>
      </c>
      <c r="JE307">
        <v>-0.66186787726110197</v>
      </c>
      <c r="JF307">
        <v>-0.782762064227427</v>
      </c>
      <c r="JG307">
        <v>-0.132860921712563</v>
      </c>
      <c r="JH307">
        <v>-0.77683512981821001</v>
      </c>
      <c r="JI307">
        <v>-0.69647342752432495</v>
      </c>
      <c r="JJ307">
        <v>0.58730411856231501</v>
      </c>
      <c r="JK307">
        <v>-0.18179139351559601</v>
      </c>
      <c r="JL307">
        <v>-0.39544742448924802</v>
      </c>
      <c r="JM307">
        <v>-0.57726961867956605</v>
      </c>
    </row>
    <row r="308" spans="1:273" x14ac:dyDescent="0.25">
      <c r="A308" s="30">
        <v>44371</v>
      </c>
      <c r="B308" s="31" t="s">
        <v>1845</v>
      </c>
      <c r="C308" s="23" t="s">
        <v>1732</v>
      </c>
      <c r="D308" s="23" t="s">
        <v>1899</v>
      </c>
      <c r="E308" s="32">
        <v>146.308832</v>
      </c>
      <c r="F308" s="37">
        <v>24320</v>
      </c>
      <c r="G308" s="16">
        <f>VLOOKUP(C308,dFundos!$A$1:$B$28,2,FALSE)</f>
        <v>32666326000149</v>
      </c>
      <c r="H308" s="13"/>
      <c r="I308">
        <f>_xll.ECONOMATICA(G308,"VOLATILITY","1Y",A308)</f>
        <v>18.4078797115362</v>
      </c>
      <c r="J308">
        <f>_xll.ECONOMATICA(G308,"NAV","1D",A308)</f>
        <v>167.92409999994601</v>
      </c>
      <c r="K308">
        <f>_xll.ECONOMATICA(G308,"NAV","1D",A308+1)</f>
        <v>166.223730999976</v>
      </c>
      <c r="L308" s="6"/>
      <c r="M308">
        <v>1.00693676176888</v>
      </c>
      <c r="N308">
        <v>-2.6801899905876798</v>
      </c>
      <c r="O308">
        <v>2.1352680909331001</v>
      </c>
      <c r="P308">
        <v>-0.361733150930377</v>
      </c>
      <c r="Q308">
        <v>1.57261038511933</v>
      </c>
      <c r="R308">
        <v>5.1699477808142498E-2</v>
      </c>
      <c r="S308">
        <v>1.29365618286101</v>
      </c>
      <c r="T308">
        <v>1.84691599060898</v>
      </c>
      <c r="U308">
        <v>-0.27183269567103702</v>
      </c>
      <c r="V308">
        <v>1.8944363015179999</v>
      </c>
      <c r="W308">
        <v>9.6664480588515303E-2</v>
      </c>
      <c r="X308">
        <v>1.1027802063836101</v>
      </c>
      <c r="Y308">
        <v>-1.48991306559765</v>
      </c>
      <c r="Z308">
        <v>0.53371380727185203</v>
      </c>
      <c r="AA308">
        <v>0.70372227837651702</v>
      </c>
      <c r="AB308">
        <v>-0.93111491632953403</v>
      </c>
      <c r="AC308">
        <v>2.5358094859257099</v>
      </c>
      <c r="AD308">
        <v>1.6942643605943899</v>
      </c>
      <c r="AE308">
        <v>-0.62889001492294505</v>
      </c>
      <c r="AF308">
        <v>-0.159620040813024</v>
      </c>
      <c r="AG308">
        <v>-1.7773085975932199</v>
      </c>
      <c r="AH308">
        <v>-0.73618383812572596</v>
      </c>
      <c r="AI308">
        <v>4.5046817831462197E-3</v>
      </c>
      <c r="AJ308">
        <v>-3.79611082280462E-2</v>
      </c>
      <c r="AK308">
        <v>1.45943870720657</v>
      </c>
      <c r="AL308">
        <v>0.45984902917553</v>
      </c>
      <c r="AM308">
        <v>-1.5758210171043201</v>
      </c>
      <c r="AN308">
        <v>0.16819543361634701</v>
      </c>
      <c r="AO308">
        <v>-1.3654242234224501</v>
      </c>
      <c r="AP308">
        <v>1.03306702731061</v>
      </c>
      <c r="AQ308">
        <v>1.24341383925639</v>
      </c>
      <c r="AR308">
        <v>-0.71021197209120102</v>
      </c>
      <c r="AS308">
        <v>-0.69969796395525896</v>
      </c>
      <c r="AT308">
        <v>-0.402006474905647</v>
      </c>
      <c r="AU308">
        <v>-0.67972719689350902</v>
      </c>
      <c r="AV308">
        <v>-0.29925162216386503</v>
      </c>
      <c r="AW308">
        <v>1.2845308559917601</v>
      </c>
      <c r="AX308">
        <v>-1.93036695318369</v>
      </c>
      <c r="AY308">
        <v>2.58096641773591</v>
      </c>
      <c r="AZ308">
        <v>-0.88567939592394396</v>
      </c>
      <c r="BA308">
        <v>0.15406054153572801</v>
      </c>
      <c r="BB308">
        <v>0.80151816855504898</v>
      </c>
      <c r="BC308">
        <v>0.309273019593093</v>
      </c>
      <c r="BD308">
        <v>0.33449892689532101</v>
      </c>
      <c r="BE308">
        <v>-1.2419977520948999</v>
      </c>
      <c r="BF308">
        <v>0.31161904917098598</v>
      </c>
      <c r="BG308">
        <v>1.9285983069494299</v>
      </c>
      <c r="BH308">
        <v>-1.83528113484499</v>
      </c>
      <c r="BI308">
        <v>1.8861552001908399</v>
      </c>
      <c r="BJ308">
        <v>-0.102233439611155</v>
      </c>
      <c r="BK308">
        <v>-1.1445878223639701</v>
      </c>
      <c r="BL308">
        <v>0.27653648321574997</v>
      </c>
      <c r="BN308">
        <v>-0.509651724587457</v>
      </c>
      <c r="BO308">
        <v>0.98004978644894403</v>
      </c>
      <c r="BP308">
        <v>-2.0095697489523401</v>
      </c>
      <c r="BQ308">
        <v>-0.52418259219848595</v>
      </c>
      <c r="BR308">
        <v>2.21560575846524</v>
      </c>
      <c r="BS308">
        <v>-0.16213844619414899</v>
      </c>
      <c r="BT308">
        <v>-0.28361196182231702</v>
      </c>
      <c r="BU308">
        <v>-0.59924726310782706</v>
      </c>
      <c r="BV308">
        <v>-1.6969124534625699</v>
      </c>
      <c r="BW308">
        <v>-1.1833714735985299</v>
      </c>
      <c r="BX308">
        <v>0.17996560636674999</v>
      </c>
      <c r="BY308">
        <v>-1.5812251546776701</v>
      </c>
      <c r="BZ308">
        <v>1.2925304754389799</v>
      </c>
      <c r="CA308">
        <v>6.2967681333247996E-2</v>
      </c>
      <c r="CB308">
        <v>-2.5427798199416398</v>
      </c>
      <c r="CC308">
        <v>-0.86255026635626597</v>
      </c>
      <c r="CD308">
        <v>1.42012563974276</v>
      </c>
      <c r="CE308">
        <v>1.2989403086976401</v>
      </c>
      <c r="CF308">
        <v>-1.4420016151234401</v>
      </c>
      <c r="CG308">
        <v>1.25712114167982</v>
      </c>
      <c r="CH308">
        <v>-0.33222690744878502</v>
      </c>
      <c r="CI308">
        <v>-0.38173989187271201</v>
      </c>
      <c r="CJ308">
        <v>1.9670046382088899</v>
      </c>
      <c r="CK308">
        <v>0.186791586020263</v>
      </c>
      <c r="CM308">
        <v>1.27839848300937</v>
      </c>
      <c r="CN308">
        <v>1.02438148060173</v>
      </c>
      <c r="CO308">
        <v>0.202223282576597</v>
      </c>
      <c r="CP308">
        <v>-0.506292362479144</v>
      </c>
      <c r="CQ308">
        <v>-0.20653825094996101</v>
      </c>
      <c r="CR308">
        <v>1.58368775209965</v>
      </c>
      <c r="CS308">
        <v>0.27876058502442902</v>
      </c>
      <c r="CT308">
        <v>0.51231971883680705</v>
      </c>
      <c r="CU308">
        <v>-1.0122089392098099</v>
      </c>
      <c r="CV308">
        <v>-0.39206066767292203</v>
      </c>
      <c r="CW308">
        <v>-1.00104397743053</v>
      </c>
      <c r="CX308">
        <v>-3.6803821110879702</v>
      </c>
      <c r="CY308">
        <v>1.35200065815297</v>
      </c>
      <c r="CZ308">
        <v>-2.3522561044046602</v>
      </c>
      <c r="DB308">
        <v>0.93414498278434599</v>
      </c>
      <c r="DC308">
        <v>2.6640550120646398</v>
      </c>
      <c r="DD308">
        <v>2.36946293953224</v>
      </c>
      <c r="DE308">
        <v>0.686466485967685</v>
      </c>
      <c r="DF308">
        <v>1.30879374210053</v>
      </c>
      <c r="DG308">
        <v>0.44147756107122399</v>
      </c>
      <c r="DH308">
        <v>0.16921532478591</v>
      </c>
      <c r="DI308">
        <v>-1.97944749070302</v>
      </c>
      <c r="DJ308">
        <v>2.2679064388285002</v>
      </c>
      <c r="DK308">
        <v>0.97043000514531697</v>
      </c>
      <c r="DL308">
        <v>-8.4183326453057802E-2</v>
      </c>
      <c r="DM308">
        <v>-1.0334257153772299</v>
      </c>
      <c r="DN308">
        <v>0.47706233508506601</v>
      </c>
      <c r="DO308">
        <v>-0.44558360914379602</v>
      </c>
      <c r="DP308">
        <v>0.17473464449722101</v>
      </c>
      <c r="DQ308">
        <v>1.54891515412601</v>
      </c>
      <c r="DR308">
        <v>0.81505724665475998</v>
      </c>
      <c r="DS308">
        <v>8.5255262274586102E-2</v>
      </c>
      <c r="DT308">
        <v>0.38193762247829</v>
      </c>
      <c r="DU308">
        <v>-1.0788871546537799</v>
      </c>
      <c r="DV308">
        <v>0.83391661628411395</v>
      </c>
      <c r="DW308">
        <v>0.50314109321334399</v>
      </c>
      <c r="DX308">
        <v>0.63650092015450399</v>
      </c>
      <c r="DY308">
        <v>0.104405435922672</v>
      </c>
      <c r="DZ308">
        <v>-0.21800197928314399</v>
      </c>
      <c r="EA308">
        <v>0.42962653624272201</v>
      </c>
      <c r="EB308">
        <v>-1.0493385742847701</v>
      </c>
      <c r="EC308">
        <v>0.93896873040648599</v>
      </c>
      <c r="ED308">
        <v>0.434209300510702</v>
      </c>
      <c r="EE308">
        <v>0.67350288936722802</v>
      </c>
      <c r="EF308">
        <v>1.5027459805423899</v>
      </c>
      <c r="EG308">
        <v>1.1454894902271899</v>
      </c>
      <c r="EH308">
        <v>0.15888564685155901</v>
      </c>
      <c r="EI308">
        <v>-0.51914578471041795</v>
      </c>
      <c r="EJ308">
        <v>-1.36842740603242</v>
      </c>
      <c r="EK308">
        <v>0.67444954383972799</v>
      </c>
      <c r="EL308">
        <v>0.54945683823461899</v>
      </c>
      <c r="EM308">
        <v>-6.4772631958476302E-3</v>
      </c>
      <c r="EO308">
        <v>0.649728757525736</v>
      </c>
      <c r="EP308">
        <v>0.23381723221973499</v>
      </c>
      <c r="EQ308">
        <v>0.26401088616694302</v>
      </c>
      <c r="ER308">
        <v>-6.71727530061617E-3</v>
      </c>
      <c r="ET308">
        <v>-0.923382176279119</v>
      </c>
      <c r="EU308">
        <v>-0.59195411949985999</v>
      </c>
      <c r="EV308">
        <v>-3.29077977785346</v>
      </c>
      <c r="EW308">
        <v>0.87787711236160204</v>
      </c>
      <c r="EX308">
        <v>2.9460100644428202</v>
      </c>
      <c r="EY308">
        <v>-1.3338227448912201</v>
      </c>
      <c r="EZ308">
        <v>2.4658070651639701</v>
      </c>
      <c r="FA308">
        <v>-0.68853301081617202</v>
      </c>
      <c r="FB308">
        <v>0.595519640410203</v>
      </c>
      <c r="FC308">
        <v>-0.384553916774166</v>
      </c>
      <c r="FD308">
        <v>0.81303391616529597</v>
      </c>
      <c r="FE308">
        <v>-0.25701049071358301</v>
      </c>
      <c r="FF308">
        <v>0.69833382185606796</v>
      </c>
      <c r="FG308">
        <v>-0.187435302177619</v>
      </c>
      <c r="FH308">
        <v>-0.48257245143759098</v>
      </c>
      <c r="FI308">
        <v>-6.7240216594655101E-3</v>
      </c>
      <c r="FJ308">
        <v>-0.37560564296654803</v>
      </c>
      <c r="FK308">
        <v>-0.88657563001106598</v>
      </c>
      <c r="FL308">
        <v>2.4328843082912499</v>
      </c>
      <c r="FM308">
        <v>-1.63309985791784</v>
      </c>
      <c r="FN308">
        <v>1.54263763342897</v>
      </c>
      <c r="FO308">
        <v>0.74365326599945503</v>
      </c>
      <c r="FP308">
        <v>1.963037587484</v>
      </c>
      <c r="FQ308">
        <v>0.47252374188246898</v>
      </c>
      <c r="FR308">
        <v>1.31439961642172</v>
      </c>
      <c r="FS308">
        <v>-0.163255680308794</v>
      </c>
      <c r="FT308">
        <v>-0.16581533718635899</v>
      </c>
      <c r="FU308">
        <v>-1.2018684328722899</v>
      </c>
      <c r="FV308">
        <v>1.1821268137282499</v>
      </c>
      <c r="FW308">
        <v>-1.6291707106574901E-2</v>
      </c>
      <c r="FZ308">
        <v>0.39054231274349099</v>
      </c>
      <c r="GA308">
        <v>-0.88750781114868005</v>
      </c>
      <c r="GB308">
        <v>0.20318834176578099</v>
      </c>
      <c r="GC308">
        <v>-2.5091354003052402</v>
      </c>
      <c r="GD308">
        <v>0.97032853882410597</v>
      </c>
      <c r="GE308">
        <v>0.23167021208791999</v>
      </c>
      <c r="GF308">
        <v>-2.4230692809396701</v>
      </c>
      <c r="GG308">
        <v>-1.58375869532392</v>
      </c>
      <c r="GH308">
        <v>0.69509874556388196</v>
      </c>
      <c r="GI308">
        <v>0.39237747623701602</v>
      </c>
      <c r="GJ308">
        <v>-5.26671032275772E-2</v>
      </c>
      <c r="GK308">
        <v>0.324350241862703</v>
      </c>
      <c r="GL308">
        <v>2.1688747860025601</v>
      </c>
      <c r="GM308">
        <v>-4.2535763442210701</v>
      </c>
      <c r="GN308">
        <v>-4.7523416924377698E-2</v>
      </c>
      <c r="GO308">
        <v>0.722871228208533</v>
      </c>
      <c r="GP308">
        <v>2.3755445936330899</v>
      </c>
      <c r="GQ308">
        <v>-0.33823145195128701</v>
      </c>
      <c r="GR308">
        <v>0.15532802299276199</v>
      </c>
      <c r="GS308">
        <v>-0.20931758526785399</v>
      </c>
      <c r="GT308">
        <v>1.51704633262852</v>
      </c>
      <c r="GU308">
        <v>-2.60603319466099</v>
      </c>
      <c r="GV308">
        <v>1.2043688637277199</v>
      </c>
      <c r="GW308">
        <v>-0.79249269219872098</v>
      </c>
      <c r="GX308">
        <v>-0.92136517096150805</v>
      </c>
      <c r="GY308">
        <v>-1.8286618528691201</v>
      </c>
      <c r="GZ308">
        <v>1.5956165989336999</v>
      </c>
      <c r="HA308">
        <v>-0.41387318478882701</v>
      </c>
      <c r="HB308">
        <v>-0.38593011449847803</v>
      </c>
      <c r="HC308">
        <v>1.2217509420224799</v>
      </c>
      <c r="HD308">
        <v>0.42142172733292699</v>
      </c>
      <c r="HE308">
        <v>-0.38769408092775798</v>
      </c>
      <c r="HG308">
        <v>1.4574307122529699</v>
      </c>
      <c r="HH308">
        <v>1.0452421829541001</v>
      </c>
      <c r="HI308">
        <v>0.25887749980029201</v>
      </c>
      <c r="HJ308">
        <v>0.98050579072150901</v>
      </c>
      <c r="HK308">
        <v>1.02060977951623E-2</v>
      </c>
      <c r="HL308">
        <v>0.64367957820650201</v>
      </c>
      <c r="HM308">
        <v>0.48656770104571501</v>
      </c>
      <c r="HN308">
        <v>-0.23060864259605299</v>
      </c>
      <c r="HO308">
        <v>0.71697561979817703</v>
      </c>
      <c r="HP308">
        <v>-0.19559431675588701</v>
      </c>
      <c r="HQ308">
        <v>-0.107456357818592</v>
      </c>
      <c r="HR308">
        <v>-0.40893576488088001</v>
      </c>
      <c r="HT308">
        <v>-1.2943349469423999</v>
      </c>
      <c r="HU308">
        <v>1.04533214816911</v>
      </c>
      <c r="HV308">
        <v>0.129019077030534</v>
      </c>
      <c r="HW308">
        <v>-0.71594904857192898</v>
      </c>
      <c r="HX308">
        <v>0.75946838242089099</v>
      </c>
      <c r="HY308">
        <v>-0.44208001227161697</v>
      </c>
      <c r="HZ308">
        <v>6.4676471993152504E-2</v>
      </c>
      <c r="IA308">
        <v>0.69899021509627302</v>
      </c>
      <c r="IB308">
        <v>-1.0255641313960999</v>
      </c>
      <c r="IC308">
        <v>1.19020243491832</v>
      </c>
      <c r="ID308">
        <v>1.59100134624168E-2</v>
      </c>
      <c r="IE308">
        <v>1.83425327868463</v>
      </c>
      <c r="IF308">
        <v>-0.26622750092428799</v>
      </c>
      <c r="IG308">
        <v>9.7530445964366705E-2</v>
      </c>
      <c r="IH308">
        <v>-1.92296851100764</v>
      </c>
      <c r="II308">
        <v>1.6406610478952599</v>
      </c>
      <c r="IJ308">
        <v>0.55535189076181302</v>
      </c>
      <c r="IK308">
        <v>0.472136474854778</v>
      </c>
      <c r="IL308">
        <v>-0.40258641047330501</v>
      </c>
      <c r="IM308">
        <v>-6.1995449414098402E-2</v>
      </c>
      <c r="IN308">
        <v>0.21901009331486401</v>
      </c>
      <c r="IO308">
        <v>-6.5155154698004494E-2</v>
      </c>
      <c r="IP308">
        <v>0.85627195130655298</v>
      </c>
      <c r="IQ308">
        <v>3.92149595427327E-2</v>
      </c>
      <c r="IR308">
        <v>0.16478066809213501</v>
      </c>
      <c r="IS308">
        <v>0.16894775017135499</v>
      </c>
      <c r="IT308">
        <v>0.62055686812527699</v>
      </c>
      <c r="IU308">
        <v>0.24409602156083601</v>
      </c>
      <c r="IV308">
        <v>0.51678208328667097</v>
      </c>
      <c r="IW308">
        <v>0.72797116008587204</v>
      </c>
      <c r="IY308">
        <v>0.85482995091297198</v>
      </c>
      <c r="IZ308">
        <v>0.58010046395793302</v>
      </c>
      <c r="JA308">
        <v>-0.59761315969808504</v>
      </c>
      <c r="JB308">
        <v>-0.20276796694815899</v>
      </c>
      <c r="JC308">
        <v>7.1805383777245907E-2</v>
      </c>
      <c r="JD308">
        <v>-0.40506636369173099</v>
      </c>
      <c r="JE308">
        <v>0.86510892033402298</v>
      </c>
      <c r="JF308">
        <v>-0.29157889875932602</v>
      </c>
      <c r="JG308">
        <v>-0.57513377460054504</v>
      </c>
      <c r="JH308">
        <v>0.52827592298854098</v>
      </c>
      <c r="JI308">
        <v>0.39374600582959801</v>
      </c>
      <c r="JJ308">
        <v>0.53723414512205603</v>
      </c>
      <c r="JK308">
        <v>0.173516819995712</v>
      </c>
      <c r="JL308">
        <v>-0.35333870064278</v>
      </c>
      <c r="JM308">
        <v>1.0353512088840899</v>
      </c>
    </row>
    <row r="309" spans="1:273" x14ac:dyDescent="0.25">
      <c r="A309" s="29">
        <v>44371</v>
      </c>
      <c r="B309" s="31" t="s">
        <v>1845</v>
      </c>
      <c r="C309" s="24" t="s">
        <v>1741</v>
      </c>
      <c r="D309" s="24" t="s">
        <v>1899</v>
      </c>
      <c r="E309" s="34">
        <v>205.260616</v>
      </c>
      <c r="F309" s="38">
        <v>23360</v>
      </c>
      <c r="G309" s="16">
        <f>VLOOKUP(C309,dFundos!$A$1:$B$28,2,FALSE)</f>
        <v>35712452000180</v>
      </c>
      <c r="H309" s="13"/>
      <c r="I309">
        <f>_xll.ECONOMATICA(G309,"VOLATILITY","1Y",A309)</f>
        <v>22.035054633161099</v>
      </c>
      <c r="J309">
        <f>_xll.ECONOMATICA(G309,"NAV","1D",A309)</f>
        <v>115.411360000027</v>
      </c>
      <c r="K309">
        <f>_xll.ECONOMATICA(G309,"NAV","1D",A309+1)</f>
        <v>113.80653699999699</v>
      </c>
      <c r="L309" s="6"/>
      <c r="M309">
        <v>0.90209277714166103</v>
      </c>
      <c r="N309">
        <v>-2.1054128669675301</v>
      </c>
      <c r="O309">
        <v>2.0205908493153402</v>
      </c>
      <c r="P309">
        <v>0.31218255735438999</v>
      </c>
      <c r="Q309">
        <v>1.6564262461543</v>
      </c>
      <c r="R309">
        <v>-0.81274424874209195</v>
      </c>
      <c r="S309">
        <v>1.50744741240487</v>
      </c>
      <c r="T309">
        <v>1.22108747054881</v>
      </c>
      <c r="U309">
        <v>0.308057194888534</v>
      </c>
      <c r="V309">
        <v>1.4793398289839399</v>
      </c>
      <c r="W309">
        <v>0.99714099342236295</v>
      </c>
      <c r="X309">
        <v>1.2393041835821399</v>
      </c>
      <c r="Y309">
        <v>-1.5450489089744199</v>
      </c>
      <c r="Z309">
        <v>0.32933461134234698</v>
      </c>
      <c r="AA309">
        <v>0.80778235023899503</v>
      </c>
      <c r="AB309">
        <v>-1.0643766058819899</v>
      </c>
      <c r="AC309">
        <v>2.9210216280262098</v>
      </c>
      <c r="AD309">
        <v>2.3977816406841201</v>
      </c>
      <c r="AE309">
        <v>-1.0558848482105501</v>
      </c>
      <c r="AF309">
        <v>0.254898997081909</v>
      </c>
      <c r="AG309">
        <v>-2.39467983692521</v>
      </c>
      <c r="AH309">
        <v>-0.90842486188194005</v>
      </c>
      <c r="AI309">
        <v>-0.31041800712046103</v>
      </c>
      <c r="AJ309">
        <v>0.75881858683715098</v>
      </c>
      <c r="AK309">
        <v>1.3274393762912999</v>
      </c>
      <c r="AL309">
        <v>1.29997758212994</v>
      </c>
      <c r="AM309">
        <v>-1.9016129288502299</v>
      </c>
      <c r="AN309">
        <v>0.35888538950530302</v>
      </c>
      <c r="AO309">
        <v>-1.53561484112288</v>
      </c>
      <c r="AP309">
        <v>0.89533687278162699</v>
      </c>
      <c r="AQ309">
        <v>1.08708064854</v>
      </c>
      <c r="AR309">
        <v>-0.78923536530055605</v>
      </c>
      <c r="AS309">
        <v>-1.1037006403057601</v>
      </c>
      <c r="AT309">
        <v>-0.389771682512219</v>
      </c>
      <c r="AU309">
        <v>-0.92728606014134096</v>
      </c>
      <c r="AV309">
        <v>6.1894533973827499E-2</v>
      </c>
      <c r="AW309">
        <v>1.8413405679893899</v>
      </c>
      <c r="AX309">
        <v>-1.6519631656592499</v>
      </c>
      <c r="AY309">
        <v>3.0100190124358099</v>
      </c>
      <c r="AZ309">
        <v>-0.94669393511139799</v>
      </c>
      <c r="BA309">
        <v>-1.9914425411116099E-2</v>
      </c>
      <c r="BB309">
        <v>0.73526222859072699</v>
      </c>
      <c r="BC309">
        <v>-0.13095389213049199</v>
      </c>
      <c r="BD309">
        <v>0.30511132299579902</v>
      </c>
      <c r="BE309">
        <v>-0.739283736947982</v>
      </c>
      <c r="BF309">
        <v>0.225267590394651</v>
      </c>
      <c r="BG309">
        <v>2.0501722929111601</v>
      </c>
      <c r="BH309">
        <v>-1.5524675057349699</v>
      </c>
      <c r="BI309">
        <v>1.8267638106408399</v>
      </c>
      <c r="BJ309">
        <v>-0.16057731318141999</v>
      </c>
      <c r="BK309">
        <v>-2.1293661053277901</v>
      </c>
      <c r="BL309">
        <v>-3.6283778354118099E-2</v>
      </c>
      <c r="BN309">
        <v>-0.63370226453116596</v>
      </c>
      <c r="BO309">
        <v>1.5062682881762199</v>
      </c>
      <c r="BP309">
        <v>-1.77121935739706</v>
      </c>
      <c r="BQ309">
        <v>-0.59260575362713996</v>
      </c>
      <c r="BR309">
        <v>2.6178974176218599</v>
      </c>
      <c r="BS309">
        <v>6.4747831675049397E-2</v>
      </c>
      <c r="BT309">
        <v>-0.49894075582415098</v>
      </c>
      <c r="BU309">
        <v>-1.16371932799666</v>
      </c>
      <c r="BV309">
        <v>-1.22291264933665</v>
      </c>
      <c r="BW309">
        <v>-0.39274973814826802</v>
      </c>
      <c r="BX309">
        <v>-6.8421640207816395E-2</v>
      </c>
      <c r="BY309">
        <v>-2.1432780235045401</v>
      </c>
      <c r="BZ309">
        <v>1.5231215998937799</v>
      </c>
      <c r="CA309">
        <v>0.18929825982922899</v>
      </c>
      <c r="CB309">
        <v>-3.3022792744304801</v>
      </c>
      <c r="CC309">
        <v>-0.56871609676818502</v>
      </c>
      <c r="CD309">
        <v>1.7928748486156101</v>
      </c>
      <c r="CE309">
        <v>1.4487567770629499</v>
      </c>
      <c r="CF309">
        <v>-1.8550726377725399</v>
      </c>
      <c r="CG309">
        <v>1.05687143277464</v>
      </c>
      <c r="CH309">
        <v>-0.47586747723471501</v>
      </c>
      <c r="CI309">
        <v>-0.26515674080655999</v>
      </c>
      <c r="CJ309">
        <v>1.4057041324122099</v>
      </c>
      <c r="CK309">
        <v>0.82115306286141299</v>
      </c>
      <c r="CM309">
        <v>2.3448306073987601</v>
      </c>
      <c r="CN309">
        <v>0.86928243090369495</v>
      </c>
      <c r="CO309">
        <v>0.382963926313096</v>
      </c>
      <c r="CP309">
        <v>-0.39152821445895802</v>
      </c>
      <c r="CQ309">
        <v>-0.75892883705819303</v>
      </c>
      <c r="CR309">
        <v>1.1669375338897201</v>
      </c>
      <c r="CS309">
        <v>3.1738005782244699E-2</v>
      </c>
      <c r="CT309">
        <v>-0.436800423358363</v>
      </c>
      <c r="CU309">
        <v>-0.50361461999273205</v>
      </c>
      <c r="CV309">
        <v>-0.59953439440505496</v>
      </c>
      <c r="CW309">
        <v>-0.88189004909509106</v>
      </c>
      <c r="CX309">
        <v>-3.4829269092369901</v>
      </c>
      <c r="CY309">
        <v>1.29470163519727</v>
      </c>
      <c r="CZ309">
        <v>-3.0911287904928</v>
      </c>
      <c r="DB309">
        <v>0.16934762425080399</v>
      </c>
      <c r="DC309">
        <v>4.2963874633642298</v>
      </c>
      <c r="DD309">
        <v>2.8763872620402302</v>
      </c>
      <c r="DE309">
        <v>0.76034824360249298</v>
      </c>
      <c r="DF309">
        <v>-0.70890885917833701</v>
      </c>
      <c r="DG309">
        <v>-1.13977084602084</v>
      </c>
      <c r="DH309">
        <v>0.52763702115043998</v>
      </c>
      <c r="DI309">
        <v>-1.7568018484780601</v>
      </c>
      <c r="DJ309">
        <v>2.23775029353419</v>
      </c>
      <c r="DK309">
        <v>0.13943236990599001</v>
      </c>
      <c r="DL309">
        <v>-0.31688762683188498</v>
      </c>
      <c r="DM309">
        <v>-1.03612115944998</v>
      </c>
      <c r="DN309">
        <v>0.54743097080063297</v>
      </c>
      <c r="DO309">
        <v>-0.18328395517528401</v>
      </c>
      <c r="DP309">
        <v>-0.28976074363526999</v>
      </c>
      <c r="DQ309">
        <v>1.2149534357377001</v>
      </c>
      <c r="DR309">
        <v>1.64818559915147</v>
      </c>
      <c r="DS309">
        <v>5.9190945285081398E-2</v>
      </c>
      <c r="DT309">
        <v>0.16217303218581899</v>
      </c>
      <c r="DU309">
        <v>-1.86299408796913</v>
      </c>
      <c r="DV309">
        <v>-3.8787257108197103E-2</v>
      </c>
      <c r="DW309">
        <v>1.00266078607092</v>
      </c>
      <c r="DX309">
        <v>0.68884652573615301</v>
      </c>
      <c r="DY309">
        <v>0.25907832787197499</v>
      </c>
      <c r="DZ309">
        <v>-0.34437154890838401</v>
      </c>
      <c r="EA309">
        <v>1.19218181316683</v>
      </c>
      <c r="EB309">
        <v>-1.5531087417912199</v>
      </c>
      <c r="EC309">
        <v>0.13705419587495299</v>
      </c>
      <c r="ED309">
        <v>-3.6935672505933298E-2</v>
      </c>
      <c r="EE309">
        <v>1.2434787684469499</v>
      </c>
      <c r="EF309">
        <v>1.3729901962506099</v>
      </c>
      <c r="EG309">
        <v>1.3427763580693901</v>
      </c>
      <c r="EH309">
        <v>-0.166102975163085</v>
      </c>
      <c r="EI309">
        <v>-0.81165168649022201</v>
      </c>
      <c r="EJ309">
        <v>-1.10062689127517</v>
      </c>
      <c r="EK309">
        <v>0.243659979605582</v>
      </c>
      <c r="EL309">
        <v>0.59177269104111496</v>
      </c>
      <c r="EM309">
        <v>-5.8726130191644197E-3</v>
      </c>
      <c r="EO309">
        <v>0.60901950218976697</v>
      </c>
      <c r="EP309">
        <v>0.58209553681081205</v>
      </c>
      <c r="EQ309">
        <v>-0.25593675309210101</v>
      </c>
      <c r="ER309">
        <v>-5.5995499678829202E-3</v>
      </c>
      <c r="ET309">
        <v>-0.71372841530319397</v>
      </c>
      <c r="EU309">
        <v>-0.89023808259298698</v>
      </c>
      <c r="EV309">
        <v>-4.4017532778525501</v>
      </c>
      <c r="EW309">
        <v>-0.57389889825572005</v>
      </c>
      <c r="EX309">
        <v>5.6510649585106902</v>
      </c>
      <c r="EY309">
        <v>-0.306062851996103</v>
      </c>
      <c r="EZ309">
        <v>2.5632571780079201</v>
      </c>
      <c r="FA309">
        <v>-1.0067182142847699</v>
      </c>
      <c r="FB309">
        <v>0.38890329724381401</v>
      </c>
      <c r="FC309">
        <v>-0.23950847808009701</v>
      </c>
      <c r="FD309">
        <v>1.1533306831552199</v>
      </c>
      <c r="FE309">
        <v>-0.74586332266335398</v>
      </c>
      <c r="FF309">
        <v>1.4965933542043801</v>
      </c>
      <c r="FG309">
        <v>-5.0651815763558303E-2</v>
      </c>
      <c r="FH309">
        <v>-0.54641801652905997</v>
      </c>
      <c r="FI309">
        <v>-5.5664849242020899E-3</v>
      </c>
      <c r="FJ309">
        <v>-0.34638869847185599</v>
      </c>
      <c r="FK309">
        <v>-0.66722609535645505</v>
      </c>
      <c r="FL309">
        <v>2.4747622208451499</v>
      </c>
      <c r="FM309">
        <v>-1.9543346473256</v>
      </c>
      <c r="FN309">
        <v>0.85821965039940595</v>
      </c>
      <c r="FO309">
        <v>1.5781242920638801</v>
      </c>
      <c r="FP309">
        <v>1.6605910668658901</v>
      </c>
      <c r="FQ309">
        <v>0.30344745464390099</v>
      </c>
      <c r="FR309">
        <v>1.3030065596467499</v>
      </c>
      <c r="FS309">
        <v>-2.6077249276568199E-2</v>
      </c>
      <c r="FT309">
        <v>-0.446971741712332</v>
      </c>
      <c r="FU309">
        <v>-2.0688145394160502</v>
      </c>
      <c r="FV309">
        <v>1.43369911074842</v>
      </c>
      <c r="FW309">
        <v>-6.2519486709788893E-2</v>
      </c>
      <c r="FZ309">
        <v>-0.25226406132787799</v>
      </c>
      <c r="GA309">
        <v>-1.5415283219226701</v>
      </c>
      <c r="GB309">
        <v>0.38858514781168202</v>
      </c>
      <c r="GC309">
        <v>-1.6067213667156499</v>
      </c>
      <c r="GD309">
        <v>-0.47789690297577198</v>
      </c>
      <c r="GE309">
        <v>0.112404277388123</v>
      </c>
      <c r="GF309">
        <v>-2.3348259883277902</v>
      </c>
      <c r="GG309">
        <v>-1.705594464147</v>
      </c>
      <c r="GH309">
        <v>1.0534924113016999</v>
      </c>
      <c r="GI309">
        <v>3.1355557985079899E-2</v>
      </c>
      <c r="GJ309">
        <v>-9.9321424386289395E-2</v>
      </c>
      <c r="GK309">
        <v>0.443252648801717</v>
      </c>
      <c r="GL309">
        <v>1.78901662620774</v>
      </c>
      <c r="GM309">
        <v>-6.0112867324278296</v>
      </c>
      <c r="GN309">
        <v>-0.57409784249102802</v>
      </c>
      <c r="GO309">
        <v>1.6030515982492901</v>
      </c>
      <c r="GP309">
        <v>2.6707841752795498</v>
      </c>
      <c r="GQ309">
        <v>-0.52016758600075297</v>
      </c>
      <c r="GR309">
        <v>0.28693839540210297</v>
      </c>
      <c r="GS309">
        <v>3.60894890036434E-2</v>
      </c>
      <c r="GT309">
        <v>0.70280105137499005</v>
      </c>
      <c r="GU309">
        <v>-3.55459525599144</v>
      </c>
      <c r="GV309">
        <v>1.96620904480369</v>
      </c>
      <c r="GW309">
        <v>-0.52400115682757997</v>
      </c>
      <c r="GX309">
        <v>-0.59622387534545895</v>
      </c>
      <c r="GY309">
        <v>-3.5176616845092199</v>
      </c>
      <c r="GZ309">
        <v>1.9527237755028199</v>
      </c>
      <c r="HA309">
        <v>-0.63618765016144596</v>
      </c>
      <c r="HB309">
        <v>-0.84466057815006901</v>
      </c>
      <c r="HC309">
        <v>1.5784166538651301</v>
      </c>
      <c r="HD309">
        <v>0.509778113337234</v>
      </c>
      <c r="HE309">
        <v>-9.6337702325399704E-2</v>
      </c>
      <c r="HG309">
        <v>1.2093949280824701</v>
      </c>
      <c r="HH309">
        <v>1.5929166980640701</v>
      </c>
      <c r="HI309">
        <v>8.6154238124436205E-2</v>
      </c>
      <c r="HJ309">
        <v>2.0279554986700501</v>
      </c>
      <c r="HK309">
        <v>0.28208836592966702</v>
      </c>
      <c r="HL309">
        <v>0.48536715512454998</v>
      </c>
      <c r="HM309">
        <v>0.71069142813939801</v>
      </c>
      <c r="HN309">
        <v>-0.53931389502395199</v>
      </c>
      <c r="HO309">
        <v>0.96780199819477297</v>
      </c>
      <c r="HP309">
        <v>-0.53722070060757698</v>
      </c>
      <c r="HQ309">
        <v>-0.28658470937443797</v>
      </c>
      <c r="HR309">
        <v>-0.35425775022304201</v>
      </c>
      <c r="HT309">
        <v>-1.41613339374089</v>
      </c>
      <c r="HU309">
        <v>1.05390263615845</v>
      </c>
      <c r="HV309">
        <v>-7.4901367497659493E-2</v>
      </c>
      <c r="HW309">
        <v>-1.3091247106785899</v>
      </c>
      <c r="HX309">
        <v>0.40296012921316998</v>
      </c>
      <c r="HY309">
        <v>-3.9498277965321897E-2</v>
      </c>
      <c r="HZ309">
        <v>6.6580493330548093E-2</v>
      </c>
      <c r="IA309">
        <v>1.28911616284313</v>
      </c>
      <c r="IB309">
        <v>-0.746098471609002</v>
      </c>
      <c r="IC309">
        <v>1.1077397612098101</v>
      </c>
      <c r="ID309">
        <v>-0.26536839995969802</v>
      </c>
      <c r="IE309">
        <v>2.2961098613450299</v>
      </c>
      <c r="IF309">
        <v>-1.27129454212991</v>
      </c>
      <c r="IG309">
        <v>-0.251828893942729</v>
      </c>
      <c r="IH309">
        <v>-2.74550577114496</v>
      </c>
      <c r="II309">
        <v>2.4913342538638998</v>
      </c>
      <c r="IJ309">
        <v>0.99585797506733797</v>
      </c>
      <c r="IK309">
        <v>0.48968330465868298</v>
      </c>
      <c r="IL309">
        <v>-0.68805660566795301</v>
      </c>
      <c r="IM309">
        <v>-0.53350821845015195</v>
      </c>
      <c r="IN309">
        <v>0.87966896026046004</v>
      </c>
      <c r="IO309">
        <v>-0.60899458048879795</v>
      </c>
      <c r="IP309">
        <v>1.71336025941855</v>
      </c>
      <c r="IQ309">
        <v>0.35537936018954502</v>
      </c>
      <c r="IR309">
        <v>0.408674621030514</v>
      </c>
      <c r="IS309">
        <v>0.421759805794863</v>
      </c>
      <c r="IT309">
        <v>1.08755674118584</v>
      </c>
      <c r="IU309">
        <v>0.46075244372332202</v>
      </c>
      <c r="IV309">
        <v>0.61467435498343503</v>
      </c>
      <c r="IW309">
        <v>0.52553672230715198</v>
      </c>
      <c r="IY309">
        <v>0.75747450900962598</v>
      </c>
      <c r="IZ309">
        <v>0.40560218039900098</v>
      </c>
      <c r="JA309">
        <v>-0.104341529186058</v>
      </c>
      <c r="JB309">
        <v>-0.51814938387906295</v>
      </c>
      <c r="JC309">
        <v>0.33005045861500498</v>
      </c>
      <c r="JD309">
        <v>-0.61148474496803795</v>
      </c>
      <c r="JE309">
        <v>1.4558034696165101</v>
      </c>
      <c r="JF309">
        <v>-0.12796480814358799</v>
      </c>
      <c r="JG309">
        <v>-0.59755982383649098</v>
      </c>
      <c r="JH309">
        <v>1.3884692765714099</v>
      </c>
      <c r="JI309">
        <v>0.39107813045120599</v>
      </c>
      <c r="JJ309">
        <v>6.9859573341091205E-2</v>
      </c>
      <c r="JK309">
        <v>-5.4183525753615E-2</v>
      </c>
      <c r="JL309">
        <v>-0.581800470718008</v>
      </c>
      <c r="JM309">
        <v>1.38543617176765</v>
      </c>
    </row>
    <row r="310" spans="1:273" x14ac:dyDescent="0.25">
      <c r="A310" s="30">
        <v>44371</v>
      </c>
      <c r="B310" s="31" t="s">
        <v>2314</v>
      </c>
      <c r="C310" s="23" t="s">
        <v>1730</v>
      </c>
      <c r="D310" s="23" t="s">
        <v>1899</v>
      </c>
      <c r="E310" s="32">
        <v>68.191928000000004</v>
      </c>
      <c r="F310" s="37">
        <v>11000</v>
      </c>
      <c r="G310" s="16" t="str">
        <f>VLOOKUP(C310,dFundos!$A$1:$B$28,2,FALSE)</f>
        <v>08935364000175</v>
      </c>
      <c r="H310" s="13"/>
      <c r="I310">
        <f>_xll.ECONOMATICA(G310,"VOLATILITY","1Y",A310)</f>
        <v>0.18780579373992601</v>
      </c>
      <c r="J310">
        <f>_xll.ECONOMATICA(G310,"NAV","1D",A310)</f>
        <v>161.30941300001001</v>
      </c>
      <c r="K310">
        <f>_xll.ECONOMATICA(G310,"NAV","1D",A310+1)</f>
        <v>161.33308000001099</v>
      </c>
      <c r="L310" s="6"/>
      <c r="M310">
        <v>7.1030290200724301E-3</v>
      </c>
      <c r="N310">
        <v>7.1088326876633801E-3</v>
      </c>
      <c r="O310">
        <v>6.4970958192134302E-3</v>
      </c>
      <c r="P310">
        <v>6.9836089096497701E-3</v>
      </c>
      <c r="Q310">
        <v>7.07898780092364E-3</v>
      </c>
      <c r="R310">
        <v>7.5924715929431797E-3</v>
      </c>
      <c r="S310">
        <v>7.0161495386855703E-3</v>
      </c>
      <c r="T310">
        <v>7.0251157012535302E-3</v>
      </c>
      <c r="U310">
        <v>6.96535353199579E-3</v>
      </c>
      <c r="V310">
        <v>7.0745711127528903E-3</v>
      </c>
      <c r="W310">
        <v>7.1289181505562703E-3</v>
      </c>
      <c r="X310">
        <v>7.1410178861697196E-3</v>
      </c>
      <c r="Y310">
        <v>6.9602303483406996E-3</v>
      </c>
      <c r="Z310">
        <v>7.0612237323075498E-3</v>
      </c>
      <c r="AA310">
        <v>7.0374058850575204E-3</v>
      </c>
      <c r="AB310">
        <v>7.0400616095866999E-3</v>
      </c>
      <c r="AC310">
        <v>7.0591009716736196E-3</v>
      </c>
      <c r="AD310">
        <v>7.0573427365161496E-3</v>
      </c>
      <c r="AE310">
        <v>7.12111232132884E-3</v>
      </c>
      <c r="AF310">
        <v>7.0298809077939898E-3</v>
      </c>
      <c r="AG310">
        <v>6.8120412834105099E-3</v>
      </c>
      <c r="AH310">
        <v>7.1315886088996203E-3</v>
      </c>
      <c r="AI310">
        <v>7.1140726504381703E-3</v>
      </c>
      <c r="AJ310">
        <v>6.6814873207476904E-3</v>
      </c>
      <c r="AK310">
        <v>7.08286042936379E-3</v>
      </c>
      <c r="AL310">
        <v>7.0326073910109699E-3</v>
      </c>
      <c r="AM310">
        <v>7.02581546647707E-3</v>
      </c>
      <c r="AN310">
        <v>7.0864007284399096E-3</v>
      </c>
      <c r="AO310">
        <v>7.0443427830468898E-3</v>
      </c>
      <c r="AP310">
        <v>7.0451058491016703E-3</v>
      </c>
      <c r="AQ310">
        <v>7.0660140409017896E-3</v>
      </c>
      <c r="AR310">
        <v>6.07405127084348E-3</v>
      </c>
      <c r="AS310">
        <v>6.15362405369524E-3</v>
      </c>
      <c r="AT310">
        <v>6.1570219259010602E-3</v>
      </c>
      <c r="AU310">
        <v>6.0968515754211703E-3</v>
      </c>
      <c r="AV310">
        <v>6.1782948250765904E-3</v>
      </c>
      <c r="AW310">
        <v>6.1539993112091898E-3</v>
      </c>
      <c r="AX310">
        <v>6.1737571741105101E-3</v>
      </c>
      <c r="AY310">
        <v>6.0286532971076702E-3</v>
      </c>
      <c r="AZ310">
        <v>6.0459071391960597E-3</v>
      </c>
      <c r="BA310">
        <v>6.0115673477412201E-3</v>
      </c>
      <c r="BB310">
        <v>6.1779217503499196E-3</v>
      </c>
      <c r="BC310">
        <v>5.6755363402771798E-3</v>
      </c>
      <c r="BD310">
        <v>5.8318455558037403E-3</v>
      </c>
      <c r="BE310">
        <v>6.0428512369981001E-3</v>
      </c>
      <c r="BF310">
        <v>6.0311647757771399E-3</v>
      </c>
      <c r="BG310">
        <v>6.0194803154445297E-3</v>
      </c>
      <c r="BH310">
        <v>5.8468018323765102E-3</v>
      </c>
      <c r="BI310">
        <v>5.8835623349295903E-3</v>
      </c>
      <c r="BJ310">
        <v>6.0448221120168498E-3</v>
      </c>
      <c r="BK310">
        <v>5.9539128415053702E-3</v>
      </c>
      <c r="BL310">
        <v>6.12897711107507E-3</v>
      </c>
      <c r="BN310">
        <v>6.0820773796876901E-3</v>
      </c>
      <c r="BO310">
        <v>6.11879895586753E-3</v>
      </c>
      <c r="BP310">
        <v>5.9518382840906296E-3</v>
      </c>
      <c r="BQ310">
        <v>3.8739963201805902E-3</v>
      </c>
      <c r="BR310">
        <v>-4.9342352212988804E-4</v>
      </c>
      <c r="BS310">
        <v>-1.861190321506E-3</v>
      </c>
      <c r="BT310">
        <v>-7.7107885772420602E-3</v>
      </c>
      <c r="BU310">
        <v>-3.4800862522388299E-3</v>
      </c>
      <c r="BV310">
        <v>2.0418556232471002E-3</v>
      </c>
      <c r="BW310">
        <v>-2.1587405171885599E-3</v>
      </c>
      <c r="BX310">
        <v>2.6918831281363999E-3</v>
      </c>
      <c r="BY310">
        <v>2.2498810722027E-3</v>
      </c>
      <c r="BZ310">
        <v>3.3882606658153198E-4</v>
      </c>
      <c r="CA310">
        <v>7.7948589023435499E-4</v>
      </c>
      <c r="CB310">
        <v>-9.6869234766927496E-3</v>
      </c>
      <c r="CC310">
        <v>-1.03045908872446E-2</v>
      </c>
      <c r="CD310">
        <v>-7.10223002897692E-3</v>
      </c>
      <c r="CE310">
        <v>-1.95356639778765E-2</v>
      </c>
      <c r="CF310">
        <v>-4.0210993211076101E-2</v>
      </c>
      <c r="CG310">
        <v>-6.9233286831149599E-2</v>
      </c>
      <c r="CH310">
        <v>-6.0063983255531597E-2</v>
      </c>
      <c r="CI310">
        <v>4.4576909203897204E-3</v>
      </c>
      <c r="CJ310">
        <v>8.9225439296569693E-3</v>
      </c>
      <c r="CK310">
        <v>4.67327252408722E-2</v>
      </c>
      <c r="CM310">
        <v>0.12025323230773199</v>
      </c>
      <c r="CN310">
        <v>5.7612933051132097E-2</v>
      </c>
      <c r="CO310">
        <v>1.4255103815230499E-2</v>
      </c>
      <c r="CP310">
        <v>7.7737746323691698E-3</v>
      </c>
      <c r="CQ310">
        <v>-8.8966387920663692E-3</v>
      </c>
      <c r="CR310">
        <v>1.62779177117045E-2</v>
      </c>
      <c r="CS310">
        <v>6.6554939621710201E-3</v>
      </c>
      <c r="CT310">
        <v>5.9181129472563E-4</v>
      </c>
      <c r="CU310">
        <v>1.18110292532947E-3</v>
      </c>
      <c r="CV310">
        <v>4.1834418880171099E-3</v>
      </c>
      <c r="CW310">
        <v>6.1960596212884403E-3</v>
      </c>
      <c r="CX310">
        <v>9.2416892584879003E-3</v>
      </c>
      <c r="CY310">
        <v>5.9024014262831796E-3</v>
      </c>
      <c r="CZ310">
        <v>4.2652805859688704E-3</v>
      </c>
      <c r="DB310">
        <v>5.5011043514241499E-3</v>
      </c>
      <c r="DC310">
        <v>6.3944700741558301E-3</v>
      </c>
      <c r="DD310">
        <v>7.8610153650515695E-3</v>
      </c>
      <c r="DE310">
        <v>4.8589035941404299E-3</v>
      </c>
      <c r="DF310">
        <v>5.4231470130616799E-3</v>
      </c>
      <c r="DG310">
        <v>4.3008616557926897E-3</v>
      </c>
      <c r="DH310">
        <v>5.1802750022034204E-3</v>
      </c>
      <c r="DI310">
        <v>-3.0134578992146999E-4</v>
      </c>
      <c r="DJ310">
        <v>6.2780545704299595E-4</v>
      </c>
      <c r="DK310">
        <v>2.3548831450170798E-3</v>
      </c>
      <c r="DL310">
        <v>4.5087637772667196E-3</v>
      </c>
      <c r="DM310">
        <v>5.8996731240768003E-3</v>
      </c>
      <c r="DN310">
        <v>4.3287662265356604E-3</v>
      </c>
      <c r="DO310">
        <v>6.36481872788863E-3</v>
      </c>
      <c r="DP310">
        <v>6.4240406572935197E-3</v>
      </c>
      <c r="DQ310">
        <v>7.7510314440587501E-3</v>
      </c>
      <c r="DR310">
        <v>7.1109416239778503E-3</v>
      </c>
      <c r="DS310">
        <v>6.1748030930175403E-3</v>
      </c>
      <c r="DT310">
        <v>7.2367483880952897E-3</v>
      </c>
      <c r="DU310">
        <v>6.3320889239548697E-3</v>
      </c>
      <c r="DV310">
        <v>7.9353141700266895E-3</v>
      </c>
      <c r="DW310">
        <v>6.2370834712055503E-3</v>
      </c>
      <c r="DX310">
        <v>7.2980992626980896E-3</v>
      </c>
      <c r="DY310">
        <v>7.6356609497452198E-3</v>
      </c>
      <c r="DZ310">
        <v>7.9022713180165703E-3</v>
      </c>
      <c r="EA310">
        <v>1.1404988254071199E-2</v>
      </c>
      <c r="EB310">
        <v>9.4628347142133896E-3</v>
      </c>
      <c r="EC310">
        <v>6.3587491240468799E-3</v>
      </c>
      <c r="ED310">
        <v>1.06607769339462E-2</v>
      </c>
      <c r="EE310">
        <v>8.2403290434740501E-3</v>
      </c>
      <c r="EF310">
        <v>1.04199227280333E-2</v>
      </c>
      <c r="EG310">
        <v>1.2282970237720301E-2</v>
      </c>
      <c r="EH310">
        <v>5.3297382692107896E-3</v>
      </c>
      <c r="EI310">
        <v>9.3196509624249302E-3</v>
      </c>
      <c r="EJ310">
        <v>9.5180546850315295E-3</v>
      </c>
      <c r="EK310">
        <v>1.0194483365921801E-2</v>
      </c>
      <c r="EL310">
        <v>1.46041295010946E-2</v>
      </c>
      <c r="EM310">
        <v>1.07989630123484E-2</v>
      </c>
      <c r="EO310">
        <v>6.27736662863754E-3</v>
      </c>
      <c r="EP310">
        <v>1.09073513158364E-2</v>
      </c>
      <c r="EQ310">
        <v>1.02072655863594E-2</v>
      </c>
      <c r="ER310">
        <v>8.2750628280337003E-3</v>
      </c>
      <c r="ET310">
        <v>6.3321063862531403E-3</v>
      </c>
      <c r="EU310">
        <v>8.3915601862827299E-3</v>
      </c>
      <c r="EV310">
        <v>9.2065902208560094E-3</v>
      </c>
      <c r="EW310">
        <v>9.1919710030197201E-3</v>
      </c>
      <c r="EX310">
        <v>8.1333078924217296E-3</v>
      </c>
      <c r="EY310">
        <v>9.1891268311883306E-3</v>
      </c>
      <c r="EZ310">
        <v>7.52923497202573E-3</v>
      </c>
      <c r="FA310">
        <v>6.1475884649553302E-3</v>
      </c>
      <c r="FB310">
        <v>5.9563615650404201E-3</v>
      </c>
      <c r="FC310">
        <v>6.9064401031937502E-3</v>
      </c>
      <c r="FD310">
        <v>6.82775644236244E-3</v>
      </c>
      <c r="FE310">
        <v>6.47507149551529E-3</v>
      </c>
      <c r="FF310">
        <v>7.8734272392466699E-3</v>
      </c>
      <c r="FG310">
        <v>2.3731016335659699E-2</v>
      </c>
      <c r="FH310">
        <v>5.5157863243948703E-3</v>
      </c>
      <c r="FI310">
        <v>4.54058008472202E-3</v>
      </c>
      <c r="FJ310">
        <v>6.2699806221644403E-3</v>
      </c>
      <c r="FK310">
        <v>6.8779756475123603E-3</v>
      </c>
      <c r="FL310">
        <v>5.93903605476953E-3</v>
      </c>
      <c r="FM310">
        <v>5.7354965974809602E-3</v>
      </c>
      <c r="FN310">
        <v>4.7861831262707702E-3</v>
      </c>
      <c r="FO310">
        <v>1.84536784217926E-3</v>
      </c>
      <c r="FP310">
        <v>5.7210349041270101E-3</v>
      </c>
      <c r="FQ310">
        <v>2.3227874407894E-3</v>
      </c>
      <c r="FR310">
        <v>3.7041219911770899E-3</v>
      </c>
      <c r="FS310">
        <v>5.3409636166179596E-3</v>
      </c>
      <c r="FT310">
        <v>4.90692418679828E-3</v>
      </c>
      <c r="FU310">
        <v>3.0492557925754201E-3</v>
      </c>
      <c r="FV310">
        <v>3.1472811315325102E-3</v>
      </c>
      <c r="FW310">
        <v>4.2052000935655096E-3</v>
      </c>
      <c r="FZ310">
        <v>2.8089731131331099E-3</v>
      </c>
      <c r="GA310">
        <v>4.3548794565140296E-3</v>
      </c>
      <c r="GB310">
        <v>4.0841230656951701E-3</v>
      </c>
      <c r="GC310">
        <v>3.0692155633005301E-3</v>
      </c>
      <c r="GD310">
        <v>3.8001620850991501E-3</v>
      </c>
      <c r="GE310">
        <v>-1.18336620289483E-3</v>
      </c>
      <c r="GF310">
        <v>2.2942831492400702E-3</v>
      </c>
      <c r="GG310">
        <v>4.5309803681448102E-3</v>
      </c>
      <c r="GH310">
        <v>6.4250536524923501E-3</v>
      </c>
      <c r="GI310">
        <v>9.2596295871771907E-3</v>
      </c>
      <c r="GJ310">
        <v>8.8945927927852608E-3</v>
      </c>
      <c r="GK310">
        <v>9.9824945209547895E-3</v>
      </c>
      <c r="GL310">
        <v>6.6695294663077203E-3</v>
      </c>
      <c r="GM310">
        <v>7.4241106631234297E-3</v>
      </c>
      <c r="GN310">
        <v>6.8740362621611002E-3</v>
      </c>
      <c r="GO310">
        <v>6.12364110565977E-3</v>
      </c>
      <c r="GP310">
        <v>5.2291579777374898E-3</v>
      </c>
      <c r="GQ310">
        <v>3.10736213577911E-3</v>
      </c>
      <c r="GR310">
        <v>3.7746691305073901E-3</v>
      </c>
      <c r="GS310">
        <v>2.52904537774157E-3</v>
      </c>
      <c r="GT310">
        <v>1.4795570677961199E-3</v>
      </c>
      <c r="GU310">
        <v>4.5422353650792502E-3</v>
      </c>
      <c r="GV310">
        <v>6.5496109527885E-3</v>
      </c>
      <c r="GW310">
        <v>1.3634558126796001E-2</v>
      </c>
      <c r="GX310">
        <v>1.1894519047927999E-2</v>
      </c>
      <c r="GY310">
        <v>1.08253587313811E-2</v>
      </c>
      <c r="GZ310">
        <v>8.0842892202781496E-3</v>
      </c>
      <c r="HA310">
        <v>7.6007139796274697E-3</v>
      </c>
      <c r="HB310">
        <v>9.4424613052979094E-3</v>
      </c>
      <c r="HC310">
        <v>6.6880123995360901E-3</v>
      </c>
      <c r="HD310">
        <v>8.5108795246924308E-3</v>
      </c>
      <c r="HE310">
        <v>1.05503720988054E-2</v>
      </c>
      <c r="HG310">
        <v>6.9532183260889698E-3</v>
      </c>
      <c r="HH310">
        <v>7.7671822509728398E-3</v>
      </c>
      <c r="HI310">
        <v>5.7056762670981698E-3</v>
      </c>
      <c r="HJ310">
        <v>2.3307760784518901E-3</v>
      </c>
      <c r="HK310">
        <v>5.96397894696565E-3</v>
      </c>
      <c r="HL310">
        <v>7.6975318734184804E-3</v>
      </c>
      <c r="HM310">
        <v>1.8615795852383601E-3</v>
      </c>
      <c r="HN310">
        <v>4.6706947614438797E-3</v>
      </c>
      <c r="HO310">
        <v>3.5009874409297499E-3</v>
      </c>
      <c r="HP310">
        <v>6.4232388467644298E-3</v>
      </c>
      <c r="HQ310">
        <v>4.8757130571175401E-3</v>
      </c>
      <c r="HR310">
        <v>8.7754817286622693E-3</v>
      </c>
      <c r="HT310">
        <v>7.2010099756880698E-3</v>
      </c>
      <c r="HU310">
        <v>6.3884574046824101E-3</v>
      </c>
      <c r="HV310">
        <v>1.8782149709295501E-3</v>
      </c>
      <c r="HW310">
        <v>6.5281385104754E-3</v>
      </c>
      <c r="HX310">
        <v>4.9680651500239002E-3</v>
      </c>
      <c r="HY310">
        <v>5.6868530009524E-3</v>
      </c>
      <c r="HZ310">
        <v>7.39927963877562E-3</v>
      </c>
      <c r="IA310">
        <v>7.2716404247330502E-3</v>
      </c>
      <c r="IB310">
        <v>5.9423522543511397E-3</v>
      </c>
      <c r="IC310">
        <v>7.9141522292047704E-3</v>
      </c>
      <c r="ID310">
        <v>6.0847884014947297E-3</v>
      </c>
      <c r="IE310">
        <v>1.14114758616779E-2</v>
      </c>
      <c r="IF310">
        <v>1.25709948406438E-2</v>
      </c>
      <c r="IG310">
        <v>1.35376818434452E-2</v>
      </c>
      <c r="IH310">
        <v>1.7004951587296101E-2</v>
      </c>
      <c r="II310">
        <v>1.44647927299957E-2</v>
      </c>
      <c r="IJ310">
        <v>1.40967296829331E-2</v>
      </c>
      <c r="IK310">
        <v>1.5062437705637401E-2</v>
      </c>
      <c r="IL310">
        <v>1.3693778237211501E-2</v>
      </c>
      <c r="IM310">
        <v>1.65082994499244E-2</v>
      </c>
      <c r="IN310">
        <v>1.62779117090395E-2</v>
      </c>
      <c r="IO310">
        <v>1.3242114073364101E-2</v>
      </c>
      <c r="IP310">
        <v>1.4958523388486401E-2</v>
      </c>
      <c r="IQ310">
        <v>1.3556096746469799E-2</v>
      </c>
      <c r="IR310">
        <v>1.2652838449866999E-2</v>
      </c>
      <c r="IS310">
        <v>1.12333891593153E-2</v>
      </c>
      <c r="IT310">
        <v>9.2817945187562093E-3</v>
      </c>
      <c r="IU310">
        <v>1.17108545964584E-2</v>
      </c>
      <c r="IV310">
        <v>1.3539478641178E-2</v>
      </c>
      <c r="IW310">
        <v>1.28722263980308E-2</v>
      </c>
      <c r="IY310">
        <v>1.5369763605121999E-2</v>
      </c>
      <c r="IZ310">
        <v>1.5146279110922501E-2</v>
      </c>
      <c r="JA310">
        <v>1.3140520422894E-2</v>
      </c>
      <c r="JB310">
        <v>1.2501072524173699E-2</v>
      </c>
      <c r="JC310">
        <v>1.26398283100571E-2</v>
      </c>
      <c r="JD310">
        <v>1.15785265734303E-2</v>
      </c>
      <c r="JE310">
        <v>1.20371452794643E-2</v>
      </c>
      <c r="JF310">
        <v>1.23516085295705E-2</v>
      </c>
      <c r="JG310">
        <v>1.1795908903877699E-2</v>
      </c>
      <c r="JH310">
        <v>1.18385733003379E-2</v>
      </c>
      <c r="JI310">
        <v>1.7386291983711999E-2</v>
      </c>
      <c r="JJ310">
        <v>1.5577514022879799E-2</v>
      </c>
      <c r="JK310">
        <v>1.6190350834222E-2</v>
      </c>
      <c r="JL310">
        <v>1.5965105194482E-2</v>
      </c>
      <c r="JM310">
        <v>1.5951396380842201E-2</v>
      </c>
    </row>
    <row r="311" spans="1:273" x14ac:dyDescent="0.25">
      <c r="A311" s="29">
        <v>44371</v>
      </c>
      <c r="B311" s="31" t="s">
        <v>2316</v>
      </c>
      <c r="C311" s="24" t="s">
        <v>1745</v>
      </c>
      <c r="D311" s="24" t="s">
        <v>1899</v>
      </c>
      <c r="E311" s="34">
        <v>40.646160999999999</v>
      </c>
      <c r="F311" s="38">
        <v>6000</v>
      </c>
      <c r="G311" s="16">
        <f>VLOOKUP(C311,dFundos!$A$1:$B$28,2,FALSE)</f>
        <v>26111809000184</v>
      </c>
      <c r="H311" s="13"/>
      <c r="I311">
        <f>_xll.ECONOMATICA(G311,"VOLATILITY","1Y",A311)</f>
        <v>5.8248951911155</v>
      </c>
      <c r="J311">
        <f>_xll.ECONOMATICA(G311,"NAV","1D",A311)</f>
        <v>147.99340000003599</v>
      </c>
      <c r="K311">
        <f>_xll.ECONOMATICA(G311,"NAV","1D",A311+1)</f>
        <v>147.61541499989099</v>
      </c>
      <c r="L311" s="6"/>
      <c r="M311">
        <v>0.34146583693655003</v>
      </c>
      <c r="N311">
        <v>-0.568078976175457</v>
      </c>
      <c r="O311">
        <v>0.32800018034322398</v>
      </c>
      <c r="P311">
        <v>8.3811720833182293E-2</v>
      </c>
      <c r="Q311">
        <v>0.27989159516437201</v>
      </c>
      <c r="R311">
        <v>3.4581975342007402E-3</v>
      </c>
      <c r="S311">
        <v>0.166465457732556</v>
      </c>
      <c r="T311">
        <v>0.50712368793028895</v>
      </c>
      <c r="U311">
        <v>-0.208355463655607</v>
      </c>
      <c r="V311">
        <v>0.46851039878674799</v>
      </c>
      <c r="W311">
        <v>-6.8343802286108299E-2</v>
      </c>
      <c r="X311">
        <v>0.24620419226266699</v>
      </c>
      <c r="Y311">
        <v>-0.464284006466187</v>
      </c>
      <c r="Z311">
        <v>0.27573213465075203</v>
      </c>
      <c r="AA311">
        <v>0.35925722004321903</v>
      </c>
      <c r="AB311">
        <v>-0.39027549792081101</v>
      </c>
      <c r="AC311">
        <v>0.73227495049650304</v>
      </c>
      <c r="AD311">
        <v>0.42710415418696401</v>
      </c>
      <c r="AE311">
        <v>-0.15939336944939</v>
      </c>
      <c r="AF311">
        <v>2.6981566043105001E-2</v>
      </c>
      <c r="AG311">
        <v>-0.42177244304184602</v>
      </c>
      <c r="AH311">
        <v>-3.0737852648599101E-2</v>
      </c>
      <c r="AI311">
        <v>0.42890382901532598</v>
      </c>
      <c r="AJ311">
        <v>-7.93865812738659E-2</v>
      </c>
      <c r="AK311">
        <v>0.36687490937765699</v>
      </c>
      <c r="AL311">
        <v>0.12300686394155499</v>
      </c>
      <c r="AM311">
        <v>-0.21621597361445299</v>
      </c>
      <c r="AN311">
        <v>1.8720194930210699E-2</v>
      </c>
      <c r="AO311">
        <v>-0.233437885981402</v>
      </c>
      <c r="AP311">
        <v>0.47708671645523298</v>
      </c>
      <c r="AQ311">
        <v>0.41340676143590799</v>
      </c>
      <c r="AR311">
        <v>-0.30117080350464698</v>
      </c>
      <c r="AS311">
        <v>-0.125220489735511</v>
      </c>
      <c r="AT311">
        <v>-0.29554572738561502</v>
      </c>
      <c r="AU311">
        <v>4.6137747631291902E-3</v>
      </c>
      <c r="AV311">
        <v>-0.26191562328676798</v>
      </c>
      <c r="AW311">
        <v>0.26707702108978998</v>
      </c>
      <c r="AX311">
        <v>-0.29706617333431501</v>
      </c>
      <c r="AY311">
        <v>0.61300836314330798</v>
      </c>
      <c r="AZ311">
        <v>-0.343921349940501</v>
      </c>
      <c r="BA311">
        <v>0.15396396884170799</v>
      </c>
      <c r="BB311">
        <v>-3.5155992463842302E-2</v>
      </c>
      <c r="BC311">
        <v>0.14959765958337801</v>
      </c>
      <c r="BD311">
        <v>8.1801777196233202E-2</v>
      </c>
      <c r="BE311">
        <v>-0.16130831072587201</v>
      </c>
      <c r="BF311">
        <v>-2.6159145818382998E-2</v>
      </c>
      <c r="BG311">
        <v>0.33665004029899098</v>
      </c>
      <c r="BH311">
        <v>-0.49569235161470698</v>
      </c>
      <c r="BI311">
        <v>0.54163814093044504</v>
      </c>
      <c r="BJ311">
        <v>-0.102840983254282</v>
      </c>
      <c r="BK311">
        <v>-0.538490628969157</v>
      </c>
      <c r="BL311">
        <v>8.6537156857957598E-2</v>
      </c>
      <c r="BN311">
        <v>-0.31262196162060701</v>
      </c>
      <c r="BO311">
        <v>0.35067385615548102</v>
      </c>
      <c r="BP311">
        <v>-0.61234453960423696</v>
      </c>
      <c r="BQ311">
        <v>-7.27486517462239E-2</v>
      </c>
      <c r="BR311">
        <v>0.49992263629974298</v>
      </c>
      <c r="BS311">
        <v>2.1238402405288102E-2</v>
      </c>
      <c r="BT311">
        <v>-0.15186653290584201</v>
      </c>
      <c r="BU311">
        <v>-9.7006963642343194E-2</v>
      </c>
      <c r="BV311">
        <v>-0.38958164923315097</v>
      </c>
      <c r="BW311">
        <v>-0.48731756578490598</v>
      </c>
      <c r="BX311">
        <v>0.28285077041800799</v>
      </c>
      <c r="BY311">
        <v>-0.438137869969069</v>
      </c>
      <c r="BZ311">
        <v>0.19219274490751601</v>
      </c>
      <c r="CA311">
        <v>9.8458725005912101E-2</v>
      </c>
      <c r="CB311">
        <v>-0.54149476673046604</v>
      </c>
      <c r="CC311">
        <v>-0.19492818319122299</v>
      </c>
      <c r="CD311">
        <v>0.25775513495318603</v>
      </c>
      <c r="CE311">
        <v>0.35816524941765199</v>
      </c>
      <c r="CF311">
        <v>-0.57600268746682604</v>
      </c>
      <c r="CG311">
        <v>0.424254622703302</v>
      </c>
      <c r="CH311">
        <v>-0.274513985004887</v>
      </c>
      <c r="CI311">
        <v>0.15868170630710701</v>
      </c>
      <c r="CJ311">
        <v>0.38389990477298902</v>
      </c>
      <c r="CK311">
        <v>0.20008878491353199</v>
      </c>
      <c r="CM311">
        <v>0.29445876261888798</v>
      </c>
      <c r="CN311">
        <v>0.20110656550969</v>
      </c>
      <c r="CO311">
        <v>-2.26547398597177E-2</v>
      </c>
      <c r="CP311">
        <v>-2.4639494131406502E-2</v>
      </c>
      <c r="CQ311">
        <v>-6.9486197753576603E-2</v>
      </c>
      <c r="CR311">
        <v>0.48846317349671198</v>
      </c>
      <c r="CS311">
        <v>7.7566358231706503E-2</v>
      </c>
      <c r="CT311">
        <v>1.7348155779473001E-2</v>
      </c>
      <c r="CU311">
        <v>-8.3472429196263007E-2</v>
      </c>
      <c r="CV311">
        <v>-0.285753313528403</v>
      </c>
      <c r="CW311">
        <v>-0.14184612637109201</v>
      </c>
      <c r="CX311">
        <v>-1.1761081743316</v>
      </c>
      <c r="CY311">
        <v>0.45547454519692099</v>
      </c>
      <c r="CZ311">
        <v>-0.84827663131363795</v>
      </c>
      <c r="DB311">
        <v>0.50552094235172296</v>
      </c>
      <c r="DC311">
        <v>0.76552774571609905</v>
      </c>
      <c r="DD311">
        <v>1.0788306957692799</v>
      </c>
      <c r="DE311">
        <v>0.151112083949556</v>
      </c>
      <c r="DF311">
        <v>-0.19396882289584</v>
      </c>
      <c r="DG311">
        <v>-0.139164261508995</v>
      </c>
      <c r="DH311">
        <v>7.4193899672536603E-2</v>
      </c>
      <c r="DI311">
        <v>-0.60119899844721703</v>
      </c>
      <c r="DJ311">
        <v>0.60151506859256199</v>
      </c>
      <c r="DK311">
        <v>0.225873685121769</v>
      </c>
      <c r="DL311">
        <v>4.0046423418971203E-2</v>
      </c>
      <c r="DM311">
        <v>-0.22031644903108799</v>
      </c>
      <c r="DN311">
        <v>0.15571921067021299</v>
      </c>
      <c r="DO311">
        <v>-1.83784468390513E-2</v>
      </c>
      <c r="DP311">
        <v>0.30099379491730399</v>
      </c>
      <c r="DQ311">
        <v>0.36916774151905002</v>
      </c>
      <c r="DR311">
        <v>0.21129922697582501</v>
      </c>
      <c r="DS311">
        <v>0.115390706741891</v>
      </c>
      <c r="DT311">
        <v>0.249965266084473</v>
      </c>
      <c r="DU311">
        <v>-0.28001399468848798</v>
      </c>
      <c r="DV311">
        <v>0.23541194113931899</v>
      </c>
      <c r="DW311">
        <v>9.6603131896699806E-2</v>
      </c>
      <c r="DX311">
        <v>0.13118801234668401</v>
      </c>
      <c r="DY311">
        <v>0.31705809087725401</v>
      </c>
      <c r="DZ311">
        <v>-0.17250304117624199</v>
      </c>
      <c r="EA311">
        <v>0.108685375198547</v>
      </c>
      <c r="EB311">
        <v>-0.34013628182947298</v>
      </c>
      <c r="EC311">
        <v>0.19119785774819301</v>
      </c>
      <c r="ED311">
        <v>8.3550178896985003E-2</v>
      </c>
      <c r="EE311">
        <v>5.4944025214354E-2</v>
      </c>
      <c r="EF311">
        <v>0.51065856168861501</v>
      </c>
      <c r="EG311">
        <v>0.34322147148486698</v>
      </c>
      <c r="EH311">
        <v>0.22770123250666099</v>
      </c>
      <c r="EI311">
        <v>-2.8313782877376101E-2</v>
      </c>
      <c r="EJ311">
        <v>-0.35018075204789101</v>
      </c>
      <c r="EK311">
        <v>7.6805844037153306E-2</v>
      </c>
      <c r="EL311">
        <v>0.30131573821563501</v>
      </c>
      <c r="EM311">
        <v>4.6564054719056003E-2</v>
      </c>
      <c r="EO311">
        <v>0.24098508274619199</v>
      </c>
      <c r="EP311">
        <v>0.12001299855910499</v>
      </c>
      <c r="EQ311">
        <v>0.20423871355887999</v>
      </c>
      <c r="ER311">
        <v>-1.1480697048682501E-2</v>
      </c>
      <c r="ET311">
        <v>-0.111369740807277</v>
      </c>
      <c r="EU311">
        <v>0.13795181512250601</v>
      </c>
      <c r="EV311">
        <v>-0.59034382793470297</v>
      </c>
      <c r="EW311">
        <v>0.50921317779284403</v>
      </c>
      <c r="EX311">
        <v>0.94448531199304897</v>
      </c>
      <c r="EY311">
        <v>-0.29236298514661002</v>
      </c>
      <c r="EZ311">
        <v>0.35036175122513702</v>
      </c>
      <c r="FA311">
        <v>-0.180333186926873</v>
      </c>
      <c r="FB311">
        <v>0.31938361207721799</v>
      </c>
      <c r="FC311">
        <v>-0.42974592815880902</v>
      </c>
      <c r="FD311">
        <v>0.15417896611324999</v>
      </c>
      <c r="FE311">
        <v>0.10116423454746799</v>
      </c>
      <c r="FF311">
        <v>7.3624077049316797E-2</v>
      </c>
      <c r="FG311">
        <v>-0.241805043242493</v>
      </c>
      <c r="FH311">
        <v>-0.193624378971435</v>
      </c>
      <c r="FI311">
        <v>-0.11841540090244999</v>
      </c>
      <c r="FJ311">
        <v>-0.15229747587</v>
      </c>
      <c r="FK311">
        <v>-0.59129154551555996</v>
      </c>
      <c r="FL311">
        <v>0.72973291426023901</v>
      </c>
      <c r="FM311">
        <v>-0.75518565390666503</v>
      </c>
      <c r="FN311">
        <v>0.70922635750321195</v>
      </c>
      <c r="FO311">
        <v>0.46790314900135899</v>
      </c>
      <c r="FP311">
        <v>0.37892241398367299</v>
      </c>
      <c r="FQ311">
        <v>7.7546374450321295E-2</v>
      </c>
      <c r="FR311">
        <v>0.40326708385691701</v>
      </c>
      <c r="FS311">
        <v>0.20928290050505899</v>
      </c>
      <c r="FT311">
        <v>-0.12560317227325901</v>
      </c>
      <c r="FU311">
        <v>-0.32092578203446498</v>
      </c>
      <c r="FV311">
        <v>0.36689934750029402</v>
      </c>
      <c r="FW311">
        <v>8.88847722308128E-2</v>
      </c>
      <c r="FZ311">
        <v>0.181227378743642</v>
      </c>
      <c r="GA311">
        <v>-0.26617338789947098</v>
      </c>
      <c r="GB311">
        <v>0.165356138495554</v>
      </c>
      <c r="GC311">
        <v>-0.97311476311006095</v>
      </c>
      <c r="GD311">
        <v>0.173084076050145</v>
      </c>
      <c r="GE311">
        <v>7.8644395580340601E-2</v>
      </c>
      <c r="GF311">
        <v>-0.88230993860633999</v>
      </c>
      <c r="GG311">
        <v>-0.54969472521406704</v>
      </c>
      <c r="GH311">
        <v>0.41377143697900498</v>
      </c>
      <c r="GI311">
        <v>-5.49665798644128E-2</v>
      </c>
      <c r="GJ311">
        <v>-0.26387473135400802</v>
      </c>
      <c r="GK311">
        <v>-2.5011139223352099E-2</v>
      </c>
      <c r="GL311">
        <v>0.54966671632428199</v>
      </c>
      <c r="GM311">
        <v>-1.3057027958893701</v>
      </c>
      <c r="GN311">
        <v>0.218101594327891</v>
      </c>
      <c r="GO311">
        <v>-3.6037869904248503E-2</v>
      </c>
      <c r="GP311">
        <v>0.93440144064516095</v>
      </c>
      <c r="GQ311">
        <v>-0.129878280313278</v>
      </c>
      <c r="GR311">
        <v>0.14843090812064499</v>
      </c>
      <c r="GS311">
        <v>-0.15105126067283001</v>
      </c>
      <c r="GT311">
        <v>0.49292392777715599</v>
      </c>
      <c r="GU311">
        <v>-0.86559197161477597</v>
      </c>
      <c r="GV311">
        <v>0.41402224032935903</v>
      </c>
      <c r="GW311">
        <v>-0.217542933933146</v>
      </c>
      <c r="GX311">
        <v>-0.34593036916703601</v>
      </c>
      <c r="GY311">
        <v>-0.54377242013288196</v>
      </c>
      <c r="GZ311">
        <v>0.50153755673818501</v>
      </c>
      <c r="HA311">
        <v>0.14903611790941801</v>
      </c>
      <c r="HB311">
        <v>-9.8908596919500297E-2</v>
      </c>
      <c r="HC311">
        <v>0.43010350673284797</v>
      </c>
      <c r="HD311">
        <v>0.146463752935233</v>
      </c>
      <c r="HE311">
        <v>0.111393657789449</v>
      </c>
      <c r="HG311">
        <v>0.41271925565524697</v>
      </c>
      <c r="HH311">
        <v>0.19552817411749901</v>
      </c>
      <c r="HI311">
        <v>-3.3565038847882499E-2</v>
      </c>
      <c r="HJ311">
        <v>0.32135212495631998</v>
      </c>
      <c r="HK311">
        <v>2.73820814982173E-2</v>
      </c>
      <c r="HL311">
        <v>0.166589125910832</v>
      </c>
      <c r="HM311">
        <v>4.0305252332473201E-2</v>
      </c>
      <c r="HN311">
        <v>-8.6496569656446795E-2</v>
      </c>
      <c r="HO311">
        <v>0.138910521854996</v>
      </c>
      <c r="HP311">
        <v>0.19097946751571701</v>
      </c>
      <c r="HQ311">
        <v>-0.13656223036377901</v>
      </c>
      <c r="HR311">
        <v>-0.27932127086387498</v>
      </c>
      <c r="HT311">
        <v>-0.39290447566600101</v>
      </c>
      <c r="HU311">
        <v>0.56528768254793205</v>
      </c>
      <c r="HV311">
        <v>0.117096560097707</v>
      </c>
      <c r="HW311">
        <v>-0.14363032087203501</v>
      </c>
      <c r="HX311">
        <v>0.233662673053914</v>
      </c>
      <c r="HY311">
        <v>1.37855427965405E-2</v>
      </c>
      <c r="HZ311">
        <v>-0.161641718932515</v>
      </c>
      <c r="IA311">
        <v>4.2510434286668897E-2</v>
      </c>
      <c r="IB311">
        <v>-0.54689415601387703</v>
      </c>
      <c r="IC311">
        <v>0.43488605588208901</v>
      </c>
      <c r="ID311">
        <v>-0.19724441499420201</v>
      </c>
      <c r="IE311">
        <v>0.75363765445217701</v>
      </c>
      <c r="IF311">
        <v>-0.46396179677685701</v>
      </c>
      <c r="IG311">
        <v>0.12785178223566601</v>
      </c>
      <c r="IH311">
        <v>-1.3154726657376199</v>
      </c>
      <c r="II311">
        <v>0.23094835869415001</v>
      </c>
      <c r="IJ311">
        <v>0.52135496098344403</v>
      </c>
      <c r="IK311">
        <v>0.32050009194790602</v>
      </c>
      <c r="IL311">
        <v>-9.8876981610374101E-2</v>
      </c>
      <c r="IM311">
        <v>-0.24265135143650701</v>
      </c>
      <c r="IN311">
        <v>0.38700843615515601</v>
      </c>
      <c r="IO311">
        <v>-1.4267011829360901E-2</v>
      </c>
      <c r="IP311">
        <v>0.56600233147037204</v>
      </c>
      <c r="IQ311">
        <v>-0.17182713199872501</v>
      </c>
      <c r="IR311">
        <v>0.17112519362854101</v>
      </c>
      <c r="IS311">
        <v>0.13744289426540501</v>
      </c>
      <c r="IT311">
        <v>0.18043834024865599</v>
      </c>
      <c r="IU311">
        <v>0.25018753258336801</v>
      </c>
      <c r="IV311">
        <v>0.33151253774121903</v>
      </c>
      <c r="IW311">
        <v>-3.02144243505609E-2</v>
      </c>
      <c r="IY311">
        <v>0.113524617881922</v>
      </c>
      <c r="IZ311">
        <v>0.113895471804426</v>
      </c>
      <c r="JA311">
        <v>-0.208947961436934</v>
      </c>
      <c r="JB311">
        <v>-2.8977106921956899E-2</v>
      </c>
      <c r="JC311">
        <v>9.2167525690456401E-2</v>
      </c>
      <c r="JD311">
        <v>-0.149018470074225</v>
      </c>
      <c r="JE311">
        <v>0.35003182529180799</v>
      </c>
      <c r="JF311">
        <v>-3.6893718970532098E-3</v>
      </c>
      <c r="JG311">
        <v>-8.8498655350122093E-2</v>
      </c>
      <c r="JH311">
        <v>-9.9311021858738996E-2</v>
      </c>
      <c r="JI311">
        <v>-1.4224896494852099E-2</v>
      </c>
      <c r="JJ311">
        <v>0.26458957308932401</v>
      </c>
      <c r="JK311">
        <v>7.5432985431689303E-2</v>
      </c>
      <c r="JL311">
        <v>5.4325295423041098E-2</v>
      </c>
      <c r="JM311">
        <v>0.23476163532905001</v>
      </c>
    </row>
    <row r="312" spans="1:273" x14ac:dyDescent="0.25">
      <c r="A312" s="30">
        <v>44371</v>
      </c>
      <c r="B312" s="31" t="s">
        <v>2316</v>
      </c>
      <c r="C312" s="23" t="s">
        <v>1734</v>
      </c>
      <c r="D312" s="23" t="s">
        <v>1899</v>
      </c>
      <c r="E312" s="32">
        <v>101.915676</v>
      </c>
      <c r="F312" s="37">
        <v>15000</v>
      </c>
      <c r="G312" s="16">
        <f>VLOOKUP(C312,dFundos!$A$1:$B$28,2,FALSE)</f>
        <v>25079578000106</v>
      </c>
      <c r="H312" s="13"/>
      <c r="I312">
        <f>_xll.ECONOMATICA(G312,"VOLATILITY","1Y",A312)</f>
        <v>2.3739753182999301</v>
      </c>
      <c r="J312">
        <f>_xll.ECONOMATICA(G312,"NAV","1D",A312)</f>
        <v>147.18049800000199</v>
      </c>
      <c r="K312">
        <f>_xll.ECONOMATICA(G312,"NAV","1D",A312+1)</f>
        <v>147.12461899989299</v>
      </c>
      <c r="L312" s="6"/>
      <c r="M312">
        <v>3.6667240601673298E-2</v>
      </c>
      <c r="N312">
        <v>-8.4151332157489406E-2</v>
      </c>
      <c r="O312">
        <v>0.170703395997407</v>
      </c>
      <c r="P312">
        <v>-0.1032803445014</v>
      </c>
      <c r="Q312">
        <v>0.301935098286776</v>
      </c>
      <c r="R312">
        <v>0.12983982123842</v>
      </c>
      <c r="S312">
        <v>0.17988884192163801</v>
      </c>
      <c r="T312">
        <v>-4.2706415115390001E-2</v>
      </c>
      <c r="U312">
        <v>0.19491167040541801</v>
      </c>
      <c r="V312">
        <v>-0.126730582360324</v>
      </c>
      <c r="W312">
        <v>0.34803334910975497</v>
      </c>
      <c r="X312">
        <v>9.6207971728290403E-2</v>
      </c>
      <c r="Y312">
        <v>7.3480682294757599E-2</v>
      </c>
      <c r="Z312">
        <v>0.15105589700397101</v>
      </c>
      <c r="AA312">
        <v>-7.0151152795006097E-2</v>
      </c>
      <c r="AB312">
        <v>-0.16136159356392499</v>
      </c>
      <c r="AC312">
        <v>0.24679863963683599</v>
      </c>
      <c r="AD312">
        <v>0.36176144567434698</v>
      </c>
      <c r="AE312">
        <v>-4.3076048041257302E-2</v>
      </c>
      <c r="AF312">
        <v>0.20008319715998399</v>
      </c>
      <c r="AG312">
        <v>-8.3006068689428503E-2</v>
      </c>
      <c r="AH312">
        <v>-0.282936714029347</v>
      </c>
      <c r="AI312">
        <v>3.6336803714220899E-2</v>
      </c>
      <c r="AJ312">
        <v>0.146483210119186</v>
      </c>
      <c r="AK312">
        <v>5.0329285841144197E-2</v>
      </c>
      <c r="AL312">
        <v>-0.153830540330091</v>
      </c>
      <c r="AM312">
        <v>-0.22170450965859301</v>
      </c>
      <c r="AN312">
        <v>0.16670341483404599</v>
      </c>
      <c r="AO312">
        <v>-8.8807668271328993E-2</v>
      </c>
      <c r="AP312">
        <v>0.13249526346044099</v>
      </c>
      <c r="AQ312">
        <v>2.76013266557129E-2</v>
      </c>
      <c r="AR312">
        <v>-0.18148459948861301</v>
      </c>
      <c r="AS312">
        <v>4.3861737322003998E-2</v>
      </c>
      <c r="AT312">
        <v>-6.3540799601469198E-3</v>
      </c>
      <c r="AU312">
        <v>-5.81036630137532E-2</v>
      </c>
      <c r="AV312">
        <v>0.38590292078879401</v>
      </c>
      <c r="AW312">
        <v>-2.32901002163999E-3</v>
      </c>
      <c r="AX312">
        <v>-4.1566155232430901E-2</v>
      </c>
      <c r="AY312">
        <v>0.319386618866702</v>
      </c>
      <c r="AZ312">
        <v>0.154926648792753</v>
      </c>
      <c r="BA312">
        <v>-0.190924022808758</v>
      </c>
      <c r="BB312">
        <v>4.2894934267678798E-2</v>
      </c>
      <c r="BC312">
        <v>2.1325067064026398E-2</v>
      </c>
      <c r="BD312">
        <v>-8.30127910376177E-3</v>
      </c>
      <c r="BE312">
        <v>-2.0453794422792299E-2</v>
      </c>
      <c r="BF312">
        <v>5.6131989003915798E-2</v>
      </c>
      <c r="BG312">
        <v>7.1352826307702302E-2</v>
      </c>
      <c r="BH312">
        <v>-0.31035232177600802</v>
      </c>
      <c r="BI312">
        <v>0.24477008882968199</v>
      </c>
      <c r="BJ312">
        <v>3.6130417538515799E-2</v>
      </c>
      <c r="BK312">
        <v>-0.21532706323341699</v>
      </c>
      <c r="BL312">
        <v>-4.6320924684550797E-2</v>
      </c>
      <c r="BN312">
        <v>7.8164717524487101E-2</v>
      </c>
      <c r="BO312">
        <v>3.06871725115343E-2</v>
      </c>
      <c r="BP312">
        <v>8.5719759590574499E-2</v>
      </c>
      <c r="BQ312">
        <v>0.17792395992728399</v>
      </c>
      <c r="BR312">
        <v>-2.6616536797519099E-2</v>
      </c>
      <c r="BS312">
        <v>5.4874841589480597E-2</v>
      </c>
      <c r="BT312">
        <v>-0.20510235708570701</v>
      </c>
      <c r="BU312">
        <v>-8.8235317161888802E-2</v>
      </c>
      <c r="BV312">
        <v>5.0853903303504904E-3</v>
      </c>
      <c r="BW312">
        <v>-0.16460282467960499</v>
      </c>
      <c r="BX312">
        <v>6.6418362621334395E-2</v>
      </c>
      <c r="BY312">
        <v>-7.7666277138632694E-2</v>
      </c>
      <c r="BZ312">
        <v>0.12333082431723601</v>
      </c>
      <c r="CA312">
        <v>2.7129795125801999E-2</v>
      </c>
      <c r="CB312">
        <v>-9.3586730145034394E-2</v>
      </c>
      <c r="CC312">
        <v>-7.2117031777452203E-3</v>
      </c>
      <c r="CD312">
        <v>0.15496828855248199</v>
      </c>
      <c r="CE312">
        <v>5.9359101578593303E-2</v>
      </c>
      <c r="CF312">
        <v>3.8873068842804101E-2</v>
      </c>
      <c r="CG312">
        <v>-0.14504250357276799</v>
      </c>
      <c r="CH312">
        <v>-0.15005994600869599</v>
      </c>
      <c r="CI312">
        <v>-5.7026411650440402E-2</v>
      </c>
      <c r="CJ312">
        <v>2.54288721407647E-2</v>
      </c>
      <c r="CK312">
        <v>0.29151964754419202</v>
      </c>
      <c r="CM312">
        <v>-6.9631180849682997E-3</v>
      </c>
      <c r="CN312">
        <v>0.27058114119427001</v>
      </c>
      <c r="CO312">
        <v>3.17013651510933E-2</v>
      </c>
      <c r="CP312">
        <v>6.3946107547962996E-2</v>
      </c>
      <c r="CQ312">
        <v>-0.15668301975893001</v>
      </c>
      <c r="CR312">
        <v>0.184930431350949</v>
      </c>
      <c r="CS312">
        <v>5.7848042706609697E-2</v>
      </c>
      <c r="CT312">
        <v>-8.2021050911862403E-2</v>
      </c>
      <c r="CU312">
        <v>-9.5432325633737505E-2</v>
      </c>
      <c r="CV312">
        <v>-0.150743354060978</v>
      </c>
      <c r="CW312">
        <v>0.11814303543360399</v>
      </c>
      <c r="CX312">
        <v>-0.22005789187460301</v>
      </c>
      <c r="CY312">
        <v>0.20117760450375499</v>
      </c>
      <c r="CZ312">
        <v>-8.2761468820535797E-2</v>
      </c>
      <c r="DB312">
        <v>3.7315020745154498E-2</v>
      </c>
      <c r="DC312">
        <v>0.22393735252990199</v>
      </c>
      <c r="DD312">
        <v>-6.6855275690613798E-3</v>
      </c>
      <c r="DE312">
        <v>2.53372199949808E-2</v>
      </c>
      <c r="DF312">
        <v>-7.5158111030759797E-2</v>
      </c>
      <c r="DG312">
        <v>-4.23433934884088E-2</v>
      </c>
      <c r="DH312">
        <v>0.17581527681613801</v>
      </c>
      <c r="DI312">
        <v>-0.39592934717802603</v>
      </c>
      <c r="DJ312">
        <v>0.40089790654746998</v>
      </c>
      <c r="DK312">
        <v>-5.3674430910177803E-2</v>
      </c>
      <c r="DL312">
        <v>-9.53473953813955E-2</v>
      </c>
      <c r="DM312">
        <v>-8.3694115983235007E-2</v>
      </c>
      <c r="DN312">
        <v>2.2501384592033E-3</v>
      </c>
      <c r="DO312">
        <v>0.24408800818491699</v>
      </c>
      <c r="DP312">
        <v>0.14503261554637001</v>
      </c>
      <c r="DQ312">
        <v>-7.7048544062563507E-2</v>
      </c>
      <c r="DR312">
        <v>0.14615311374654999</v>
      </c>
      <c r="DS312">
        <v>-2.7585956559050798E-3</v>
      </c>
      <c r="DT312">
        <v>5.1260546206321998E-2</v>
      </c>
      <c r="DU312">
        <v>-0.36400473281901202</v>
      </c>
      <c r="DV312">
        <v>0.30321034864755297</v>
      </c>
      <c r="DW312">
        <v>7.3633222200442106E-2</v>
      </c>
      <c r="DX312">
        <v>6.5797745264717404E-3</v>
      </c>
      <c r="DY312">
        <v>1.5742390314699199E-2</v>
      </c>
      <c r="DZ312">
        <v>-1.5413645542139399E-2</v>
      </c>
      <c r="EA312">
        <v>0.14160830014588999</v>
      </c>
      <c r="EB312">
        <v>-0.14143274047455601</v>
      </c>
      <c r="EC312">
        <v>6.6689531013253103E-2</v>
      </c>
      <c r="ED312">
        <v>0.193145743651257</v>
      </c>
      <c r="EE312">
        <v>9.1937892830174006E-2</v>
      </c>
      <c r="EF312">
        <v>1.8925452604889901E-2</v>
      </c>
      <c r="EG312">
        <v>0.10384827546658899</v>
      </c>
      <c r="EH312">
        <v>-3.5801010653813102E-2</v>
      </c>
      <c r="EI312">
        <v>-5.8058942431671298E-2</v>
      </c>
      <c r="EJ312">
        <v>2.0700892127933902E-2</v>
      </c>
      <c r="EK312">
        <v>2.4925975958467499E-2</v>
      </c>
      <c r="EL312">
        <v>0.13401265805441701</v>
      </c>
      <c r="EM312">
        <v>-4.6300303438329103E-3</v>
      </c>
      <c r="EO312">
        <v>-2.4752001900196802E-2</v>
      </c>
      <c r="EP312">
        <v>1.3526725342671899E-2</v>
      </c>
      <c r="EQ312">
        <v>-7.5933442622044794E-2</v>
      </c>
      <c r="ER312">
        <v>-4.7615297262382202E-3</v>
      </c>
      <c r="ET312">
        <v>0.17680929558991901</v>
      </c>
      <c r="EU312">
        <v>-3.2575164459558402E-2</v>
      </c>
      <c r="EV312">
        <v>-0.36279480164012101</v>
      </c>
      <c r="EW312">
        <v>6.1504703808168401E-2</v>
      </c>
      <c r="EX312">
        <v>0.21768003934994301</v>
      </c>
      <c r="EY312">
        <v>1.0203611600445601E-2</v>
      </c>
      <c r="EZ312">
        <v>-4.1032993885892197E-2</v>
      </c>
      <c r="FA312">
        <v>0.17922132210514999</v>
      </c>
      <c r="FB312">
        <v>0.10301525053364501</v>
      </c>
      <c r="FC312">
        <v>9.8889756918651997E-2</v>
      </c>
      <c r="FD312">
        <v>0.15451208382728501</v>
      </c>
      <c r="FE312">
        <v>0.13903132185077999</v>
      </c>
      <c r="FF312">
        <v>1.23114414236625E-2</v>
      </c>
      <c r="FG312">
        <v>-9.67524579209567E-2</v>
      </c>
      <c r="FH312">
        <v>-0.20353302688818101</v>
      </c>
      <c r="FI312">
        <v>-4.5257083002070396E-3</v>
      </c>
      <c r="FJ312">
        <v>7.7790531031496399E-2</v>
      </c>
      <c r="FK312">
        <v>-0.17266887753066801</v>
      </c>
      <c r="FL312">
        <v>9.5417702686972902E-2</v>
      </c>
      <c r="FM312">
        <v>1.9254674043622799E-3</v>
      </c>
      <c r="FN312">
        <v>0.28334843882476002</v>
      </c>
      <c r="FO312">
        <v>3.2179035770241201E-3</v>
      </c>
      <c r="FP312">
        <v>0.189314012277464</v>
      </c>
      <c r="FQ312">
        <v>0.18906221084762401</v>
      </c>
      <c r="FR312">
        <v>0.21606447753583799</v>
      </c>
      <c r="FS312">
        <v>0.20111162903049301</v>
      </c>
      <c r="FT312">
        <v>7.0655092713423099E-3</v>
      </c>
      <c r="FU312">
        <v>-0.18943798895634201</v>
      </c>
      <c r="FV312">
        <v>2.4325171216332798E-2</v>
      </c>
      <c r="FW312">
        <v>4.9506362302054199E-2</v>
      </c>
      <c r="FZ312">
        <v>0.106504267569107</v>
      </c>
      <c r="GA312">
        <v>0.182250816760643</v>
      </c>
      <c r="GB312">
        <v>3.2858758459042299E-2</v>
      </c>
      <c r="GC312">
        <v>-8.9625886266731E-2</v>
      </c>
      <c r="GD312">
        <v>-7.5744134846900096E-2</v>
      </c>
      <c r="GE312">
        <v>7.7689458157692598E-2</v>
      </c>
      <c r="GF312">
        <v>-0.100377140370256</v>
      </c>
      <c r="GG312">
        <v>-0.10249236311210599</v>
      </c>
      <c r="GH312">
        <v>0.43252784926153298</v>
      </c>
      <c r="GI312">
        <v>-1.8961453133670099E-2</v>
      </c>
      <c r="GJ312">
        <v>-4.3159931828995503E-2</v>
      </c>
      <c r="GK312">
        <v>-0.104205363459187</v>
      </c>
      <c r="GL312">
        <v>0.30827983355265998</v>
      </c>
      <c r="GM312">
        <v>-0.44281792188485303</v>
      </c>
      <c r="GN312">
        <v>-1.1000253198290001E-2</v>
      </c>
      <c r="GO312">
        <v>-0.16934637815211301</v>
      </c>
      <c r="GP312">
        <v>0.20242077425791599</v>
      </c>
      <c r="GQ312">
        <v>-0.12738349969367799</v>
      </c>
      <c r="GR312">
        <v>-0.227531724794972</v>
      </c>
      <c r="GS312">
        <v>0.18311632411496201</v>
      </c>
      <c r="GT312">
        <v>2.7308426615490999E-2</v>
      </c>
      <c r="GU312">
        <v>-0.38554962929993097</v>
      </c>
      <c r="GV312">
        <v>0.116376621008385</v>
      </c>
      <c r="GW312">
        <v>-0.15565288058496701</v>
      </c>
      <c r="GX312">
        <v>-0.18162289397878301</v>
      </c>
      <c r="GY312">
        <v>-7.2657217970117901E-3</v>
      </c>
      <c r="GZ312">
        <v>1.9366903870832201E-3</v>
      </c>
      <c r="HA312">
        <v>-2.3961631177371601E-2</v>
      </c>
      <c r="HB312">
        <v>-7.3014726240217001E-2</v>
      </c>
      <c r="HC312">
        <v>-3.8583563218708199E-2</v>
      </c>
      <c r="HD312">
        <v>0.30754600502405099</v>
      </c>
      <c r="HE312">
        <v>1.00948273029644E-4</v>
      </c>
      <c r="HG312">
        <v>2.9330682446015999E-2</v>
      </c>
      <c r="HH312">
        <v>1.8565547907201101E-2</v>
      </c>
      <c r="HI312">
        <v>0.17885237521113601</v>
      </c>
      <c r="HJ312">
        <v>0.15557382193947</v>
      </c>
      <c r="HK312">
        <v>0.136218895386264</v>
      </c>
      <c r="HL312">
        <v>4.1867466279654798E-3</v>
      </c>
      <c r="HM312">
        <v>2.63549678493291E-2</v>
      </c>
      <c r="HN312">
        <v>3.3688691110000897E-2</v>
      </c>
      <c r="HO312">
        <v>0.18909591417468599</v>
      </c>
      <c r="HP312">
        <v>4.7924649879860198E-2</v>
      </c>
      <c r="HQ312">
        <v>-0.20353196050564301</v>
      </c>
      <c r="HR312">
        <v>-2.36180979300116E-2</v>
      </c>
      <c r="HT312">
        <v>-8.6333627223211806E-2</v>
      </c>
      <c r="HU312">
        <v>0.27133280327689102</v>
      </c>
      <c r="HV312">
        <v>-9.8887384228873998E-2</v>
      </c>
      <c r="HW312">
        <v>7.5695064151659594E-2</v>
      </c>
      <c r="HX312">
        <v>0.175497601776442</v>
      </c>
      <c r="HY312">
        <v>2.79070116448565E-2</v>
      </c>
      <c r="HZ312">
        <v>-0.16690645134076501</v>
      </c>
      <c r="IA312">
        <v>0.229181822760438</v>
      </c>
      <c r="IB312">
        <v>-2.18671433685813E-2</v>
      </c>
      <c r="IC312">
        <v>5.0252837172592997E-2</v>
      </c>
      <c r="ID312">
        <v>1.4330762314784799E-2</v>
      </c>
      <c r="IE312">
        <v>0.118423152889591</v>
      </c>
      <c r="IF312">
        <v>0.14424804248847101</v>
      </c>
      <c r="IG312">
        <v>2.9590868143713998E-2</v>
      </c>
      <c r="IH312">
        <v>-0.38821734824523402</v>
      </c>
      <c r="II312">
        <v>9.0756704230443602E-2</v>
      </c>
      <c r="IJ312">
        <v>0.1023869132041</v>
      </c>
      <c r="IK312">
        <v>5.5264699403778601E-2</v>
      </c>
      <c r="IL312">
        <v>6.3045575188880307E-2</v>
      </c>
      <c r="IM312">
        <v>-0.27917802426600202</v>
      </c>
      <c r="IN312">
        <v>0.148159335003584</v>
      </c>
      <c r="IO312">
        <v>-0.14342367967401501</v>
      </c>
      <c r="IP312">
        <v>-4.9842802127386697E-2</v>
      </c>
      <c r="IQ312">
        <v>9.3379883401212296E-2</v>
      </c>
      <c r="IR312">
        <v>0.14451525657932501</v>
      </c>
      <c r="IS312">
        <v>0.104387887949997</v>
      </c>
      <c r="IT312">
        <v>0.122991571333841</v>
      </c>
      <c r="IU312">
        <v>0.206368257931899</v>
      </c>
      <c r="IV312">
        <v>-6.3997088273026706E-2</v>
      </c>
      <c r="IW312">
        <v>0.194263734556444</v>
      </c>
      <c r="IY312">
        <v>6.1034509963064899E-2</v>
      </c>
      <c r="IZ312">
        <v>-3.5762354582402602E-2</v>
      </c>
      <c r="JA312">
        <v>9.3161884797154898E-2</v>
      </c>
      <c r="JB312">
        <v>-4.2563195529510302E-2</v>
      </c>
      <c r="JC312">
        <v>-8.9155470868718098E-2</v>
      </c>
      <c r="JD312">
        <v>6.1704308791377102E-2</v>
      </c>
      <c r="JE312">
        <v>0.154255561574246</v>
      </c>
      <c r="JF312">
        <v>-0.12215261504025</v>
      </c>
      <c r="JG312">
        <v>9.2062134172010701E-2</v>
      </c>
      <c r="JH312">
        <v>4.2013062011392301E-2</v>
      </c>
      <c r="JI312">
        <v>0.34157875670644</v>
      </c>
      <c r="JJ312">
        <v>8.4779140343016507E-2</v>
      </c>
      <c r="JK312">
        <v>5.9974937721563003E-2</v>
      </c>
      <c r="JL312">
        <v>3.46249698850443E-2</v>
      </c>
      <c r="JM312">
        <v>-4.9904931347555199E-2</v>
      </c>
    </row>
    <row r="313" spans="1:273" x14ac:dyDescent="0.25">
      <c r="A313" s="29">
        <v>44371</v>
      </c>
      <c r="B313" s="31" t="s">
        <v>2316</v>
      </c>
      <c r="C313" s="24" t="s">
        <v>1740</v>
      </c>
      <c r="D313" s="24" t="s">
        <v>1899</v>
      </c>
      <c r="E313" s="34">
        <v>5.9524749999999997</v>
      </c>
      <c r="F313" s="38">
        <v>3000</v>
      </c>
      <c r="G313" s="16">
        <f>VLOOKUP(C313,dFundos!$A$1:$B$28,2,FALSE)</f>
        <v>19107923000175</v>
      </c>
      <c r="H313" s="13"/>
      <c r="I313">
        <f>_xll.ECONOMATICA(G313,"VOLATILITY","1Y",A313)</f>
        <v>20.312132175720802</v>
      </c>
      <c r="J313">
        <f>_xll.ECONOMATICA(G313,"NAV","1D",A313)</f>
        <v>497.77775199990703</v>
      </c>
      <c r="K313">
        <f>_xll.ECONOMATICA(G313,"NAV","1D",A313+1)</f>
        <v>503.99200099986001</v>
      </c>
      <c r="L313" s="6"/>
      <c r="M313">
        <v>0.96359086091979396</v>
      </c>
      <c r="N313">
        <v>0.22116212094260801</v>
      </c>
      <c r="O313">
        <v>0.927865234370984</v>
      </c>
      <c r="P313">
        <v>1.30669520840456</v>
      </c>
      <c r="Q313">
        <v>-1.5475129142941999</v>
      </c>
      <c r="R313">
        <v>1.4434655362492801</v>
      </c>
      <c r="S313">
        <v>-1.33299447861646</v>
      </c>
      <c r="T313">
        <v>2.5661369450972402</v>
      </c>
      <c r="U313">
        <v>-0.85439049207707296</v>
      </c>
      <c r="V313">
        <v>0.43127891840413202</v>
      </c>
      <c r="W313">
        <v>-0.41944709191739099</v>
      </c>
      <c r="X313">
        <v>0.43702863476937598</v>
      </c>
      <c r="Y313">
        <v>-0.27909611080758601</v>
      </c>
      <c r="Z313">
        <v>0.70286430982378101</v>
      </c>
      <c r="AA313">
        <v>1.8092529326168001</v>
      </c>
      <c r="AB313">
        <v>-1.76575759915067</v>
      </c>
      <c r="AC313">
        <v>1.79323091451806</v>
      </c>
      <c r="AD313">
        <v>3.9525196007161902E-2</v>
      </c>
      <c r="AE313">
        <v>-2.8252708126274202</v>
      </c>
      <c r="AF313">
        <v>-0.95121956310322298</v>
      </c>
      <c r="AG313">
        <v>0.51750892162090201</v>
      </c>
      <c r="AH313">
        <v>-0.69685100615970397</v>
      </c>
      <c r="AI313">
        <v>0.32077986961667199</v>
      </c>
      <c r="AJ313">
        <v>-1.03713897615307</v>
      </c>
      <c r="AK313">
        <v>1.4395174992387201</v>
      </c>
      <c r="AL313">
        <v>-0.14066550347706699</v>
      </c>
      <c r="AM313">
        <v>1.6715974301405401</v>
      </c>
      <c r="AN313">
        <v>2.8151614254966302</v>
      </c>
      <c r="AO313">
        <v>0.121280874918739</v>
      </c>
      <c r="AP313">
        <v>0.29053532216494199</v>
      </c>
      <c r="AQ313">
        <v>1.84118115685123</v>
      </c>
      <c r="AR313">
        <v>1.33836841796438</v>
      </c>
      <c r="AS313">
        <v>0.84807658695353905</v>
      </c>
      <c r="AT313">
        <v>-1.75679650974416</v>
      </c>
      <c r="AU313">
        <v>2.3292144071092502</v>
      </c>
      <c r="AV313">
        <v>-1.62254419992678</v>
      </c>
      <c r="AW313">
        <v>0.83637668794835895</v>
      </c>
      <c r="AX313">
        <v>2.04683161227877</v>
      </c>
      <c r="AY313">
        <v>-0.43585766361502498</v>
      </c>
      <c r="AZ313">
        <v>0.79658872491563704</v>
      </c>
      <c r="BA313">
        <v>0.61092898467904899</v>
      </c>
      <c r="BB313">
        <v>1.10159335763456</v>
      </c>
      <c r="BC313">
        <v>0.84541263840947101</v>
      </c>
      <c r="BD313">
        <v>-0.86883106978348201</v>
      </c>
      <c r="BE313">
        <v>2.8145100424808298</v>
      </c>
      <c r="BF313">
        <v>-0.75329907467676105</v>
      </c>
      <c r="BG313">
        <v>-2.3179202172286799</v>
      </c>
      <c r="BH313">
        <v>0.89009187813644497</v>
      </c>
      <c r="BI313">
        <v>-0.860067818302923</v>
      </c>
      <c r="BJ313">
        <v>1.2300424783461501</v>
      </c>
      <c r="BK313">
        <v>-4.8269766183730098</v>
      </c>
      <c r="BL313">
        <v>-0.84274541368358802</v>
      </c>
      <c r="BN313">
        <v>-1.44764754104472</v>
      </c>
      <c r="BO313">
        <v>0.67665916994883402</v>
      </c>
      <c r="BP313">
        <v>-1.42773158395357</v>
      </c>
      <c r="BQ313">
        <v>0.23624671412108</v>
      </c>
      <c r="BR313">
        <v>0.35268499359517602</v>
      </c>
      <c r="BS313">
        <v>0.74707272233354205</v>
      </c>
      <c r="BT313">
        <v>-1.3410648452918399</v>
      </c>
      <c r="BU313">
        <v>-0.72561630058771698</v>
      </c>
      <c r="BV313">
        <v>1.2089984131307601</v>
      </c>
      <c r="BW313">
        <v>-0.40797952296998102</v>
      </c>
      <c r="BX313">
        <v>1.97407161922456</v>
      </c>
      <c r="BY313">
        <v>-0.25270918949900101</v>
      </c>
      <c r="BZ313">
        <v>-0.88633236073292199</v>
      </c>
      <c r="CA313">
        <v>2.2096645572673901</v>
      </c>
      <c r="CB313">
        <v>3.1661394586990399</v>
      </c>
      <c r="CC313">
        <v>-0.27466141182230802</v>
      </c>
      <c r="CD313">
        <v>0.37231885016808502</v>
      </c>
      <c r="CE313">
        <v>0.72441229112882899</v>
      </c>
      <c r="CF313">
        <v>-0.71377335361830796</v>
      </c>
      <c r="CG313">
        <v>-5.4858708972460597E-2</v>
      </c>
      <c r="CH313">
        <v>-0.57493861131661095</v>
      </c>
      <c r="CI313">
        <v>1.86721115260298</v>
      </c>
      <c r="CJ313">
        <v>0.597911195109191</v>
      </c>
      <c r="CK313">
        <v>-5.2364820112416097E-2</v>
      </c>
      <c r="CM313">
        <v>1.76631032682053</v>
      </c>
      <c r="CN313">
        <v>-0.37038006512375399</v>
      </c>
      <c r="CO313">
        <v>-7.9948935035645305E-2</v>
      </c>
      <c r="CP313">
        <v>0.34538675772637401</v>
      </c>
      <c r="CQ313">
        <v>-1.9561849851925199</v>
      </c>
      <c r="CR313">
        <v>0.121086089529854</v>
      </c>
      <c r="CS313">
        <v>0.436118840843847</v>
      </c>
      <c r="CT313">
        <v>0.28269743288547</v>
      </c>
      <c r="CU313">
        <v>0.48983983160724198</v>
      </c>
      <c r="CV313">
        <v>-1.6372844787838401</v>
      </c>
      <c r="CW313">
        <v>0.56001337325142198</v>
      </c>
      <c r="CX313">
        <v>-2.50820350556751</v>
      </c>
      <c r="CY313">
        <v>1.57923450497037</v>
      </c>
      <c r="CZ313">
        <v>-1.38554461427702</v>
      </c>
      <c r="DB313">
        <v>3.02672115867608</v>
      </c>
      <c r="DC313">
        <v>0.53698101692134503</v>
      </c>
      <c r="DD313">
        <v>0.31953035031619897</v>
      </c>
      <c r="DE313">
        <v>-2.7118749441797299</v>
      </c>
      <c r="DF313">
        <v>1.16753260626865</v>
      </c>
      <c r="DG313">
        <v>-0.737310937438451</v>
      </c>
      <c r="DH313">
        <v>1.3411778689260201</v>
      </c>
      <c r="DI313">
        <v>-0.207236766527785</v>
      </c>
      <c r="DJ313">
        <v>1.8172669768318901</v>
      </c>
      <c r="DK313">
        <v>0.35514290884748301</v>
      </c>
      <c r="DL313">
        <v>-1.7419178398085899</v>
      </c>
      <c r="DM313">
        <v>-2.0136928610554601</v>
      </c>
      <c r="DN313">
        <v>0.31205666582536701</v>
      </c>
      <c r="DO313">
        <v>0.58515530927252302</v>
      </c>
      <c r="DP313">
        <v>1.76137224771082</v>
      </c>
      <c r="DQ313">
        <v>0.40265410589199702</v>
      </c>
      <c r="DR313">
        <v>-1.28982609303421</v>
      </c>
      <c r="DS313">
        <v>-0.34374013075648702</v>
      </c>
      <c r="DT313">
        <v>0.77099067348172001</v>
      </c>
      <c r="DU313">
        <v>9.6987596225517295E-2</v>
      </c>
      <c r="DV313">
        <v>-1.4053316112949701</v>
      </c>
      <c r="DW313">
        <v>0.53907219516986504</v>
      </c>
      <c r="DX313">
        <v>-2.1461034712956502</v>
      </c>
      <c r="DY313">
        <v>0.71785766976972798</v>
      </c>
      <c r="DZ313">
        <v>-1.0346336991460701</v>
      </c>
      <c r="EA313">
        <v>0.94031559110590002</v>
      </c>
      <c r="EB313">
        <v>0.54770131137047395</v>
      </c>
      <c r="EC313">
        <v>-2.75151457954053</v>
      </c>
      <c r="ED313">
        <v>0.13665809146914401</v>
      </c>
      <c r="EE313">
        <v>0.63545086904923698</v>
      </c>
      <c r="EF313">
        <v>0.66669932639342699</v>
      </c>
      <c r="EG313">
        <v>0.74340388928249002</v>
      </c>
      <c r="EH313">
        <v>-0.17756990382622501</v>
      </c>
      <c r="EI313">
        <v>-3.7619581416947802E-2</v>
      </c>
      <c r="EJ313">
        <v>3.09187680613832E-2</v>
      </c>
      <c r="EK313">
        <v>0.62051662062003698</v>
      </c>
      <c r="EL313">
        <v>0.87541787524969505</v>
      </c>
      <c r="EM313">
        <v>-4.33296609116951E-3</v>
      </c>
      <c r="EO313">
        <v>2.4460187029035301</v>
      </c>
      <c r="EP313">
        <v>-1.48509885775638</v>
      </c>
      <c r="EQ313">
        <v>-0.203779760431644</v>
      </c>
      <c r="ER313">
        <v>-3.3965724469453601E-3</v>
      </c>
      <c r="ET313">
        <v>0.48311300361092402</v>
      </c>
      <c r="EU313">
        <v>1.03590516064287</v>
      </c>
      <c r="EV313">
        <v>0.46167863019945798</v>
      </c>
      <c r="EW313">
        <v>4.0727902563958196</v>
      </c>
      <c r="EX313">
        <v>1.20133948839793</v>
      </c>
      <c r="EY313">
        <v>0.30773455582675502</v>
      </c>
      <c r="EZ313">
        <v>-2.1712093134738102</v>
      </c>
      <c r="FA313">
        <v>-0.764682261979033</v>
      </c>
      <c r="FB313">
        <v>-2.34167549915583</v>
      </c>
      <c r="FC313">
        <v>0.97642160744726403</v>
      </c>
      <c r="FD313">
        <v>0.20520026973826999</v>
      </c>
      <c r="FE313">
        <v>1.65317803548533</v>
      </c>
      <c r="FF313">
        <v>0.855514209797548</v>
      </c>
      <c r="FG313">
        <v>0.92750115582020998</v>
      </c>
      <c r="FH313">
        <v>1.54673429169634</v>
      </c>
      <c r="FI313">
        <v>-3.4577286896819701E-3</v>
      </c>
      <c r="FJ313">
        <v>-1.9697630944392599</v>
      </c>
      <c r="FK313">
        <v>-1.7541131215693899</v>
      </c>
      <c r="FL313">
        <v>1.7893128837386001</v>
      </c>
      <c r="FM313">
        <v>-1.20687706130411</v>
      </c>
      <c r="FN313">
        <v>1.30962514122075</v>
      </c>
      <c r="FO313">
        <v>-0.56470678582627398</v>
      </c>
      <c r="FP313">
        <v>0.47224017107510002</v>
      </c>
      <c r="FQ313">
        <v>2.3759208974297499</v>
      </c>
      <c r="FR313">
        <v>-1.0373263905421499</v>
      </c>
      <c r="FS313">
        <v>0.75091715189046204</v>
      </c>
      <c r="FT313">
        <v>0.11480152461445001</v>
      </c>
      <c r="FU313">
        <v>-5.3293323344405501E-2</v>
      </c>
      <c r="FV313">
        <v>0.45982163373992102</v>
      </c>
      <c r="FW313">
        <v>0.15963238220138001</v>
      </c>
      <c r="FZ313">
        <v>0.69353880062408302</v>
      </c>
      <c r="GA313">
        <v>-0.153909043183376</v>
      </c>
      <c r="GB313">
        <v>-0.68702022153956899</v>
      </c>
      <c r="GC313">
        <v>-0.181582058121421</v>
      </c>
      <c r="GD313">
        <v>8.67371001731954E-2</v>
      </c>
      <c r="GE313">
        <v>0.87952877383941097</v>
      </c>
      <c r="GF313">
        <v>-0.84511392424246901</v>
      </c>
      <c r="GG313">
        <v>0.84912440997868499</v>
      </c>
      <c r="GH313">
        <v>2.5832158313278302</v>
      </c>
      <c r="GI313">
        <v>0.42561401060083898</v>
      </c>
      <c r="GJ313">
        <v>9.0007085236720699E-2</v>
      </c>
      <c r="GK313">
        <v>-2.9405423798380101</v>
      </c>
      <c r="GL313">
        <v>2.6576829992336601</v>
      </c>
      <c r="GM313">
        <v>0.97939280658465599</v>
      </c>
      <c r="GN313">
        <v>1.6553285535337601</v>
      </c>
      <c r="GO313">
        <v>-1.3788528941404401</v>
      </c>
      <c r="GP313">
        <v>-1.4374093419974101</v>
      </c>
      <c r="GQ313">
        <v>0.55051889794413</v>
      </c>
      <c r="GR313">
        <v>1.7859906709418301</v>
      </c>
      <c r="GS313">
        <v>-0.34793081385942098</v>
      </c>
      <c r="GT313">
        <v>-0.31726214456284701</v>
      </c>
      <c r="GU313">
        <v>-2.0685331280219499</v>
      </c>
      <c r="GV313">
        <v>-1.56460378520933</v>
      </c>
      <c r="GW313">
        <v>1.26965170529729</v>
      </c>
      <c r="GX313">
        <v>-1.0627717178977001</v>
      </c>
      <c r="GY313">
        <v>1.4890886939610899</v>
      </c>
      <c r="GZ313">
        <v>1.86130965466873</v>
      </c>
      <c r="HA313">
        <v>3.0438757530646399</v>
      </c>
      <c r="HB313">
        <v>0.39601301104994502</v>
      </c>
      <c r="HC313">
        <v>-0.923255503585096</v>
      </c>
      <c r="HD313">
        <v>-1.4493828700324201</v>
      </c>
      <c r="HE313">
        <v>2.3654254520806699</v>
      </c>
      <c r="HG313">
        <v>0.71857002858450902</v>
      </c>
      <c r="HH313">
        <v>-1.2916106186821701</v>
      </c>
      <c r="HI313">
        <v>0.77395492571668001</v>
      </c>
      <c r="HJ313">
        <v>-0.70035014732639</v>
      </c>
      <c r="HK313">
        <v>2.6919255396933299</v>
      </c>
      <c r="HL313">
        <v>0.96986855423892804</v>
      </c>
      <c r="HM313">
        <v>-0.36413418765732802</v>
      </c>
      <c r="HN313">
        <v>-0.43881714600502197</v>
      </c>
      <c r="HO313">
        <v>-0.32162343468371501</v>
      </c>
      <c r="HP313">
        <v>-0.26280717020199501</v>
      </c>
      <c r="HQ313">
        <v>-0.96586665667928195</v>
      </c>
      <c r="HR313">
        <v>-0.60206100379218697</v>
      </c>
      <c r="HT313">
        <v>-1.6620299386886499</v>
      </c>
      <c r="HU313">
        <v>1.5466443133846</v>
      </c>
      <c r="HV313">
        <v>-0.49423955797465202</v>
      </c>
      <c r="HW313">
        <v>5.1831719065376099E-2</v>
      </c>
      <c r="HX313">
        <v>-1.8714538324275101</v>
      </c>
      <c r="HY313">
        <v>0.40281532619701499</v>
      </c>
      <c r="HZ313">
        <v>0.63502878383587802</v>
      </c>
      <c r="IA313">
        <v>1.0401436702522899E-2</v>
      </c>
      <c r="IB313">
        <v>-0.15395671207443201</v>
      </c>
      <c r="IC313">
        <v>-1.3616010944133401</v>
      </c>
      <c r="ID313">
        <v>-0.672036492687766</v>
      </c>
      <c r="IE313">
        <v>-0.29068542125969499</v>
      </c>
      <c r="IF313">
        <v>-0.74231822227375199</v>
      </c>
      <c r="IG313">
        <v>-1.0745602620772801</v>
      </c>
      <c r="IH313">
        <v>-1.1498597940772</v>
      </c>
      <c r="II313">
        <v>1.47270487050264</v>
      </c>
      <c r="IJ313">
        <v>0.91375283409433905</v>
      </c>
      <c r="IK313">
        <v>-0.45462084608516301</v>
      </c>
      <c r="IL313">
        <v>-0.89962980491691302</v>
      </c>
      <c r="IM313">
        <v>0.93808055607951202</v>
      </c>
      <c r="IN313">
        <v>0.28468303935369499</v>
      </c>
      <c r="IO313">
        <v>1.2981619127458499</v>
      </c>
      <c r="IP313">
        <v>0.419799106202845</v>
      </c>
      <c r="IQ313">
        <v>-6.7259160277899396E-2</v>
      </c>
      <c r="IR313">
        <v>-0.112819249534368</v>
      </c>
      <c r="IS313">
        <v>-1.14340017653376</v>
      </c>
      <c r="IT313">
        <v>-0.53532533120232995</v>
      </c>
      <c r="IU313">
        <v>0.102729300670035</v>
      </c>
      <c r="IV313">
        <v>-1.29954810845447</v>
      </c>
      <c r="IW313">
        <v>-1.3447277969135001</v>
      </c>
      <c r="IY313">
        <v>-0.216503878982621</v>
      </c>
      <c r="IZ313">
        <v>-0.18286176064066201</v>
      </c>
      <c r="JA313">
        <v>5.7608228962635601E-2</v>
      </c>
      <c r="JB313">
        <v>0.33128570212284097</v>
      </c>
      <c r="JC313">
        <v>0.67029495839960895</v>
      </c>
      <c r="JD313">
        <v>0.95768119408603503</v>
      </c>
      <c r="JE313">
        <v>-0.66186787726110197</v>
      </c>
      <c r="JF313">
        <v>-0.782762064227427</v>
      </c>
      <c r="JG313">
        <v>-0.132860921712563</v>
      </c>
      <c r="JH313">
        <v>-0.77683512981821001</v>
      </c>
      <c r="JI313">
        <v>-0.69647342752432495</v>
      </c>
      <c r="JJ313">
        <v>0.58730411856231501</v>
      </c>
      <c r="JK313">
        <v>-0.18179139351559601</v>
      </c>
      <c r="JL313">
        <v>-0.39544742448924802</v>
      </c>
      <c r="JM313">
        <v>-0.57726961867956605</v>
      </c>
    </row>
    <row r="314" spans="1:273" x14ac:dyDescent="0.25">
      <c r="A314" s="30">
        <v>44371</v>
      </c>
      <c r="B314" s="31" t="s">
        <v>2316</v>
      </c>
      <c r="C314" s="23" t="s">
        <v>1732</v>
      </c>
      <c r="D314" s="23" t="s">
        <v>1899</v>
      </c>
      <c r="E314" s="32">
        <v>18.047964</v>
      </c>
      <c r="F314" s="37">
        <v>3000</v>
      </c>
      <c r="G314" s="16">
        <f>VLOOKUP(C314,dFundos!$A$1:$B$28,2,FALSE)</f>
        <v>32666326000149</v>
      </c>
      <c r="H314" s="13"/>
      <c r="I314">
        <f>_xll.ECONOMATICA(G314,"VOLATILITY","1Y",A314)</f>
        <v>18.4078797115362</v>
      </c>
      <c r="J314">
        <f>_xll.ECONOMATICA(G314,"NAV","1D",A314)</f>
        <v>167.92409999994601</v>
      </c>
      <c r="K314">
        <f>_xll.ECONOMATICA(G314,"NAV","1D",A314+1)</f>
        <v>166.223730999976</v>
      </c>
      <c r="L314" s="6"/>
      <c r="M314">
        <v>1.00693676176888</v>
      </c>
      <c r="N314">
        <v>-2.6801899905876798</v>
      </c>
      <c r="O314">
        <v>2.1352680909331001</v>
      </c>
      <c r="P314">
        <v>-0.361733150930377</v>
      </c>
      <c r="Q314">
        <v>1.57261038511933</v>
      </c>
      <c r="R314">
        <v>5.1699477808142498E-2</v>
      </c>
      <c r="S314">
        <v>1.29365618286101</v>
      </c>
      <c r="T314">
        <v>1.84691599060898</v>
      </c>
      <c r="U314">
        <v>-0.27183269567103702</v>
      </c>
      <c r="V314">
        <v>1.8944363015179999</v>
      </c>
      <c r="W314">
        <v>9.6664480588515303E-2</v>
      </c>
      <c r="X314">
        <v>1.1027802063836101</v>
      </c>
      <c r="Y314">
        <v>-1.48991306559765</v>
      </c>
      <c r="Z314">
        <v>0.53371380727185203</v>
      </c>
      <c r="AA314">
        <v>0.70372227837651702</v>
      </c>
      <c r="AB314">
        <v>-0.93111491632953403</v>
      </c>
      <c r="AC314">
        <v>2.5358094859257099</v>
      </c>
      <c r="AD314">
        <v>1.6942643605943899</v>
      </c>
      <c r="AE314">
        <v>-0.62889001492294505</v>
      </c>
      <c r="AF314">
        <v>-0.159620040813024</v>
      </c>
      <c r="AG314">
        <v>-1.7773085975932199</v>
      </c>
      <c r="AH314">
        <v>-0.73618383812572596</v>
      </c>
      <c r="AI314">
        <v>4.5046817831462197E-3</v>
      </c>
      <c r="AJ314">
        <v>-3.79611082280462E-2</v>
      </c>
      <c r="AK314">
        <v>1.45943870720657</v>
      </c>
      <c r="AL314">
        <v>0.45984902917553</v>
      </c>
      <c r="AM314">
        <v>-1.5758210171043201</v>
      </c>
      <c r="AN314">
        <v>0.16819543361634701</v>
      </c>
      <c r="AO314">
        <v>-1.3654242234224501</v>
      </c>
      <c r="AP314">
        <v>1.03306702731061</v>
      </c>
      <c r="AQ314">
        <v>1.24341383925639</v>
      </c>
      <c r="AR314">
        <v>-0.71021197209120102</v>
      </c>
      <c r="AS314">
        <v>-0.69969796395525896</v>
      </c>
      <c r="AT314">
        <v>-0.402006474905647</v>
      </c>
      <c r="AU314">
        <v>-0.67972719689350902</v>
      </c>
      <c r="AV314">
        <v>-0.29925162216386503</v>
      </c>
      <c r="AW314">
        <v>1.2845308559917601</v>
      </c>
      <c r="AX314">
        <v>-1.93036695318369</v>
      </c>
      <c r="AY314">
        <v>2.58096641773591</v>
      </c>
      <c r="AZ314">
        <v>-0.88567939592394396</v>
      </c>
      <c r="BA314">
        <v>0.15406054153572801</v>
      </c>
      <c r="BB314">
        <v>0.80151816855504898</v>
      </c>
      <c r="BC314">
        <v>0.309273019593093</v>
      </c>
      <c r="BD314">
        <v>0.33449892689532101</v>
      </c>
      <c r="BE314">
        <v>-1.2419977520948999</v>
      </c>
      <c r="BF314">
        <v>0.31161904917098598</v>
      </c>
      <c r="BG314">
        <v>1.9285983069494299</v>
      </c>
      <c r="BH314">
        <v>-1.83528113484499</v>
      </c>
      <c r="BI314">
        <v>1.8861552001908399</v>
      </c>
      <c r="BJ314">
        <v>-0.102233439611155</v>
      </c>
      <c r="BK314">
        <v>-1.1445878223639701</v>
      </c>
      <c r="BL314">
        <v>0.27653648321574997</v>
      </c>
      <c r="BN314">
        <v>-0.509651724587457</v>
      </c>
      <c r="BO314">
        <v>0.98004978644894403</v>
      </c>
      <c r="BP314">
        <v>-2.0095697489523401</v>
      </c>
      <c r="BQ314">
        <v>-0.52418259219848595</v>
      </c>
      <c r="BR314">
        <v>2.21560575846524</v>
      </c>
      <c r="BS314">
        <v>-0.16213844619414899</v>
      </c>
      <c r="BT314">
        <v>-0.28361196182231702</v>
      </c>
      <c r="BU314">
        <v>-0.59924726310782706</v>
      </c>
      <c r="BV314">
        <v>-1.6969124534625699</v>
      </c>
      <c r="BW314">
        <v>-1.1833714735985299</v>
      </c>
      <c r="BX314">
        <v>0.17996560636674999</v>
      </c>
      <c r="BY314">
        <v>-1.5812251546776701</v>
      </c>
      <c r="BZ314">
        <v>1.2925304754389799</v>
      </c>
      <c r="CA314">
        <v>6.2967681333247996E-2</v>
      </c>
      <c r="CB314">
        <v>-2.5427798199416398</v>
      </c>
      <c r="CC314">
        <v>-0.86255026635626597</v>
      </c>
      <c r="CD314">
        <v>1.42012563974276</v>
      </c>
      <c r="CE314">
        <v>1.2989403086976401</v>
      </c>
      <c r="CF314">
        <v>-1.4420016151234401</v>
      </c>
      <c r="CG314">
        <v>1.25712114167982</v>
      </c>
      <c r="CH314">
        <v>-0.33222690744878502</v>
      </c>
      <c r="CI314">
        <v>-0.38173989187271201</v>
      </c>
      <c r="CJ314">
        <v>1.9670046382088899</v>
      </c>
      <c r="CK314">
        <v>0.186791586020263</v>
      </c>
      <c r="CM314">
        <v>1.27839848300937</v>
      </c>
      <c r="CN314">
        <v>1.02438148060173</v>
      </c>
      <c r="CO314">
        <v>0.202223282576597</v>
      </c>
      <c r="CP314">
        <v>-0.506292362479144</v>
      </c>
      <c r="CQ314">
        <v>-0.20653825094996101</v>
      </c>
      <c r="CR314">
        <v>1.58368775209965</v>
      </c>
      <c r="CS314">
        <v>0.27876058502442902</v>
      </c>
      <c r="CT314">
        <v>0.51231971883680705</v>
      </c>
      <c r="CU314">
        <v>-1.0122089392098099</v>
      </c>
      <c r="CV314">
        <v>-0.39206066767292203</v>
      </c>
      <c r="CW314">
        <v>-1.00104397743053</v>
      </c>
      <c r="CX314">
        <v>-3.6803821110879702</v>
      </c>
      <c r="CY314">
        <v>1.35200065815297</v>
      </c>
      <c r="CZ314">
        <v>-2.3522561044046602</v>
      </c>
      <c r="DB314">
        <v>0.93414498278434599</v>
      </c>
      <c r="DC314">
        <v>2.6640550120646398</v>
      </c>
      <c r="DD314">
        <v>2.36946293953224</v>
      </c>
      <c r="DE314">
        <v>0.686466485967685</v>
      </c>
      <c r="DF314">
        <v>1.30879374210053</v>
      </c>
      <c r="DG314">
        <v>0.44147756107122399</v>
      </c>
      <c r="DH314">
        <v>0.16921532478591</v>
      </c>
      <c r="DI314">
        <v>-1.97944749070302</v>
      </c>
      <c r="DJ314">
        <v>2.2679064388285002</v>
      </c>
      <c r="DK314">
        <v>0.97043000514531697</v>
      </c>
      <c r="DL314">
        <v>-8.4183326453057802E-2</v>
      </c>
      <c r="DM314">
        <v>-1.0334257153772299</v>
      </c>
      <c r="DN314">
        <v>0.47706233508506601</v>
      </c>
      <c r="DO314">
        <v>-0.44558360914379602</v>
      </c>
      <c r="DP314">
        <v>0.17473464449722101</v>
      </c>
      <c r="DQ314">
        <v>1.54891515412601</v>
      </c>
      <c r="DR314">
        <v>0.81505724665475998</v>
      </c>
      <c r="DS314">
        <v>8.5255262274586102E-2</v>
      </c>
      <c r="DT314">
        <v>0.38193762247829</v>
      </c>
      <c r="DU314">
        <v>-1.0788871546537799</v>
      </c>
      <c r="DV314">
        <v>0.83391661628411395</v>
      </c>
      <c r="DW314">
        <v>0.50314109321334399</v>
      </c>
      <c r="DX314">
        <v>0.63650092015450399</v>
      </c>
      <c r="DY314">
        <v>0.104405435922672</v>
      </c>
      <c r="DZ314">
        <v>-0.21800197928314399</v>
      </c>
      <c r="EA314">
        <v>0.42962653624272201</v>
      </c>
      <c r="EB314">
        <v>-1.0493385742847701</v>
      </c>
      <c r="EC314">
        <v>0.93896873040648599</v>
      </c>
      <c r="ED314">
        <v>0.434209300510702</v>
      </c>
      <c r="EE314">
        <v>0.67350288936722802</v>
      </c>
      <c r="EF314">
        <v>1.5027459805423899</v>
      </c>
      <c r="EG314">
        <v>1.1454894902271899</v>
      </c>
      <c r="EH314">
        <v>0.15888564685155901</v>
      </c>
      <c r="EI314">
        <v>-0.51914578471041795</v>
      </c>
      <c r="EJ314">
        <v>-1.36842740603242</v>
      </c>
      <c r="EK314">
        <v>0.67444954383972799</v>
      </c>
      <c r="EL314">
        <v>0.54945683823461899</v>
      </c>
      <c r="EM314">
        <v>-6.4772631958476302E-3</v>
      </c>
      <c r="EO314">
        <v>0.649728757525736</v>
      </c>
      <c r="EP314">
        <v>0.23381723221973499</v>
      </c>
      <c r="EQ314">
        <v>0.26401088616694302</v>
      </c>
      <c r="ER314">
        <v>-6.71727530061617E-3</v>
      </c>
      <c r="ET314">
        <v>-0.923382176279119</v>
      </c>
      <c r="EU314">
        <v>-0.59195411949985999</v>
      </c>
      <c r="EV314">
        <v>-3.29077977785346</v>
      </c>
      <c r="EW314">
        <v>0.87787711236160204</v>
      </c>
      <c r="EX314">
        <v>2.9460100644428202</v>
      </c>
      <c r="EY314">
        <v>-1.3338227448912201</v>
      </c>
      <c r="EZ314">
        <v>2.4658070651639701</v>
      </c>
      <c r="FA314">
        <v>-0.68853301081617202</v>
      </c>
      <c r="FB314">
        <v>0.595519640410203</v>
      </c>
      <c r="FC314">
        <v>-0.384553916774166</v>
      </c>
      <c r="FD314">
        <v>0.81303391616529597</v>
      </c>
      <c r="FE314">
        <v>-0.25701049071358301</v>
      </c>
      <c r="FF314">
        <v>0.69833382185606796</v>
      </c>
      <c r="FG314">
        <v>-0.187435302177619</v>
      </c>
      <c r="FH314">
        <v>-0.48257245143759098</v>
      </c>
      <c r="FI314">
        <v>-6.7240216594655101E-3</v>
      </c>
      <c r="FJ314">
        <v>-0.37560564296654803</v>
      </c>
      <c r="FK314">
        <v>-0.88657563001106598</v>
      </c>
      <c r="FL314">
        <v>2.4328843082912499</v>
      </c>
      <c r="FM314">
        <v>-1.63309985791784</v>
      </c>
      <c r="FN314">
        <v>1.54263763342897</v>
      </c>
      <c r="FO314">
        <v>0.74365326599945503</v>
      </c>
      <c r="FP314">
        <v>1.963037587484</v>
      </c>
      <c r="FQ314">
        <v>0.47252374188246898</v>
      </c>
      <c r="FR314">
        <v>1.31439961642172</v>
      </c>
      <c r="FS314">
        <v>-0.163255680308794</v>
      </c>
      <c r="FT314">
        <v>-0.16581533718635899</v>
      </c>
      <c r="FU314">
        <v>-1.2018684328722899</v>
      </c>
      <c r="FV314">
        <v>1.1821268137282499</v>
      </c>
      <c r="FW314">
        <v>-1.6291707106574901E-2</v>
      </c>
      <c r="FZ314">
        <v>0.39054231274349099</v>
      </c>
      <c r="GA314">
        <v>-0.88750781114868005</v>
      </c>
      <c r="GB314">
        <v>0.20318834176578099</v>
      </c>
      <c r="GC314">
        <v>-2.5091354003052402</v>
      </c>
      <c r="GD314">
        <v>0.97032853882410597</v>
      </c>
      <c r="GE314">
        <v>0.23167021208791999</v>
      </c>
      <c r="GF314">
        <v>-2.4230692809396701</v>
      </c>
      <c r="GG314">
        <v>-1.58375869532392</v>
      </c>
      <c r="GH314">
        <v>0.69509874556388196</v>
      </c>
      <c r="GI314">
        <v>0.39237747623701602</v>
      </c>
      <c r="GJ314">
        <v>-5.26671032275772E-2</v>
      </c>
      <c r="GK314">
        <v>0.324350241862703</v>
      </c>
      <c r="GL314">
        <v>2.1688747860025601</v>
      </c>
      <c r="GM314">
        <v>-4.2535763442210701</v>
      </c>
      <c r="GN314">
        <v>-4.7523416924377698E-2</v>
      </c>
      <c r="GO314">
        <v>0.722871228208533</v>
      </c>
      <c r="GP314">
        <v>2.3755445936330899</v>
      </c>
      <c r="GQ314">
        <v>-0.33823145195128701</v>
      </c>
      <c r="GR314">
        <v>0.15532802299276199</v>
      </c>
      <c r="GS314">
        <v>-0.20931758526785399</v>
      </c>
      <c r="GT314">
        <v>1.51704633262852</v>
      </c>
      <c r="GU314">
        <v>-2.60603319466099</v>
      </c>
      <c r="GV314">
        <v>1.2043688637277199</v>
      </c>
      <c r="GW314">
        <v>-0.79249269219872098</v>
      </c>
      <c r="GX314">
        <v>-0.92136517096150805</v>
      </c>
      <c r="GY314">
        <v>-1.8286618528691201</v>
      </c>
      <c r="GZ314">
        <v>1.5956165989336999</v>
      </c>
      <c r="HA314">
        <v>-0.41387318478882701</v>
      </c>
      <c r="HB314">
        <v>-0.38593011449847803</v>
      </c>
      <c r="HC314">
        <v>1.2217509420224799</v>
      </c>
      <c r="HD314">
        <v>0.42142172733292699</v>
      </c>
      <c r="HE314">
        <v>-0.38769408092775798</v>
      </c>
      <c r="HG314">
        <v>1.4574307122529699</v>
      </c>
      <c r="HH314">
        <v>1.0452421829541001</v>
      </c>
      <c r="HI314">
        <v>0.25887749980029201</v>
      </c>
      <c r="HJ314">
        <v>0.98050579072150901</v>
      </c>
      <c r="HK314">
        <v>1.02060977951623E-2</v>
      </c>
      <c r="HL314">
        <v>0.64367957820650201</v>
      </c>
      <c r="HM314">
        <v>0.48656770104571501</v>
      </c>
      <c r="HN314">
        <v>-0.23060864259605299</v>
      </c>
      <c r="HO314">
        <v>0.71697561979817703</v>
      </c>
      <c r="HP314">
        <v>-0.19559431675588701</v>
      </c>
      <c r="HQ314">
        <v>-0.107456357818592</v>
      </c>
      <c r="HR314">
        <v>-0.40893576488088001</v>
      </c>
      <c r="HT314">
        <v>-1.2943349469423999</v>
      </c>
      <c r="HU314">
        <v>1.04533214816911</v>
      </c>
      <c r="HV314">
        <v>0.129019077030534</v>
      </c>
      <c r="HW314">
        <v>-0.71594904857192898</v>
      </c>
      <c r="HX314">
        <v>0.75946838242089099</v>
      </c>
      <c r="HY314">
        <v>-0.44208001227161697</v>
      </c>
      <c r="HZ314">
        <v>6.4676471993152504E-2</v>
      </c>
      <c r="IA314">
        <v>0.69899021509627302</v>
      </c>
      <c r="IB314">
        <v>-1.0255641313960999</v>
      </c>
      <c r="IC314">
        <v>1.19020243491832</v>
      </c>
      <c r="ID314">
        <v>1.59100134624168E-2</v>
      </c>
      <c r="IE314">
        <v>1.83425327868463</v>
      </c>
      <c r="IF314">
        <v>-0.26622750092428799</v>
      </c>
      <c r="IG314">
        <v>9.7530445964366705E-2</v>
      </c>
      <c r="IH314">
        <v>-1.92296851100764</v>
      </c>
      <c r="II314">
        <v>1.6406610478952599</v>
      </c>
      <c r="IJ314">
        <v>0.55535189076181302</v>
      </c>
      <c r="IK314">
        <v>0.472136474854778</v>
      </c>
      <c r="IL314">
        <v>-0.40258641047330501</v>
      </c>
      <c r="IM314">
        <v>-6.1995449414098402E-2</v>
      </c>
      <c r="IN314">
        <v>0.21901009331486401</v>
      </c>
      <c r="IO314">
        <v>-6.5155154698004494E-2</v>
      </c>
      <c r="IP314">
        <v>0.85627195130655298</v>
      </c>
      <c r="IQ314">
        <v>3.92149595427327E-2</v>
      </c>
      <c r="IR314">
        <v>0.16478066809213501</v>
      </c>
      <c r="IS314">
        <v>0.16894775017135499</v>
      </c>
      <c r="IT314">
        <v>0.62055686812527699</v>
      </c>
      <c r="IU314">
        <v>0.24409602156083601</v>
      </c>
      <c r="IV314">
        <v>0.51678208328667097</v>
      </c>
      <c r="IW314">
        <v>0.72797116008587204</v>
      </c>
      <c r="IY314">
        <v>0.85482995091297198</v>
      </c>
      <c r="IZ314">
        <v>0.58010046395793302</v>
      </c>
      <c r="JA314">
        <v>-0.59761315969808504</v>
      </c>
      <c r="JB314">
        <v>-0.20276796694815899</v>
      </c>
      <c r="JC314">
        <v>7.1805383777245907E-2</v>
      </c>
      <c r="JD314">
        <v>-0.40506636369173099</v>
      </c>
      <c r="JE314">
        <v>0.86510892033402298</v>
      </c>
      <c r="JF314">
        <v>-0.29157889875932602</v>
      </c>
      <c r="JG314">
        <v>-0.57513377460054504</v>
      </c>
      <c r="JH314">
        <v>0.52827592298854098</v>
      </c>
      <c r="JI314">
        <v>0.39374600582959801</v>
      </c>
      <c r="JJ314">
        <v>0.53723414512205603</v>
      </c>
      <c r="JK314">
        <v>0.173516819995712</v>
      </c>
      <c r="JL314">
        <v>-0.35333870064278</v>
      </c>
      <c r="JM314">
        <v>1.0353512088840899</v>
      </c>
    </row>
    <row r="315" spans="1:273" x14ac:dyDescent="0.25">
      <c r="A315" s="29">
        <v>44371</v>
      </c>
      <c r="B315" s="31" t="s">
        <v>2316</v>
      </c>
      <c r="C315" s="24" t="s">
        <v>1735</v>
      </c>
      <c r="D315" s="24" t="s">
        <v>1899</v>
      </c>
      <c r="E315" s="34">
        <v>6.2161390000000001</v>
      </c>
      <c r="F315" s="38">
        <v>3000</v>
      </c>
      <c r="G315" s="16">
        <f>VLOOKUP(C315,dFundos!$A$1:$B$28,2,FALSE)</f>
        <v>18770648000102</v>
      </c>
      <c r="H315" s="13"/>
      <c r="I315">
        <f>_xll.ECONOMATICA(G315,"VOLATILITY","1Y",A315)</f>
        <v>20.154036540858201</v>
      </c>
      <c r="J315">
        <f>_xll.ECONOMATICA(G315,"NAV","1D",A315)</f>
        <v>477.50916500017001</v>
      </c>
      <c r="K315">
        <f>_xll.ECONOMATICA(G315,"NAV","1D",A315+1)</f>
        <v>482.61465300014203</v>
      </c>
      <c r="L315" s="6"/>
      <c r="M315">
        <v>1.2400209010593199</v>
      </c>
      <c r="N315">
        <v>-0.79581980353395898</v>
      </c>
      <c r="O315">
        <v>0.92403401122283002</v>
      </c>
      <c r="P315">
        <v>1.3179764404412699</v>
      </c>
      <c r="Q315">
        <v>-1.17708245370522</v>
      </c>
      <c r="R315">
        <v>0.95692221166245905</v>
      </c>
      <c r="S315">
        <v>-0.83224484587844905</v>
      </c>
      <c r="T315">
        <v>2.5298878443209101</v>
      </c>
      <c r="U315">
        <v>-0.81226975253230205</v>
      </c>
      <c r="V315">
        <v>0.55843179761723105</v>
      </c>
      <c r="W315">
        <v>4.8889024583331803E-2</v>
      </c>
      <c r="X315">
        <v>0.45393988566502202</v>
      </c>
      <c r="Y315">
        <v>-0.378932929379516</v>
      </c>
      <c r="Z315">
        <v>0.78816569221089605</v>
      </c>
      <c r="AA315">
        <v>1.1878344483193399</v>
      </c>
      <c r="AB315">
        <v>-1.5394974793707701</v>
      </c>
      <c r="AC315">
        <v>1.06904821677745</v>
      </c>
      <c r="AD315">
        <v>0.54911935385462096</v>
      </c>
      <c r="AE315">
        <v>-2.8179439950690699</v>
      </c>
      <c r="AF315">
        <v>-0.77267278602448597</v>
      </c>
      <c r="AG315">
        <v>3.1686961483501398E-2</v>
      </c>
      <c r="AH315">
        <v>-0.39181382026072198</v>
      </c>
      <c r="AI315">
        <v>0.31480504931096198</v>
      </c>
      <c r="AJ315">
        <v>-1.1543864904524499</v>
      </c>
      <c r="AK315">
        <v>1.26256551102415</v>
      </c>
      <c r="AL315">
        <v>-8.9180949180445196E-2</v>
      </c>
      <c r="AM315">
        <v>1.90197271112993</v>
      </c>
      <c r="AN315">
        <v>2.8737577411448001</v>
      </c>
      <c r="AO315">
        <v>4.7965157136786701E-2</v>
      </c>
      <c r="AP315">
        <v>0.55209915299201395</v>
      </c>
      <c r="AQ315">
        <v>2.0172911075860598</v>
      </c>
      <c r="AR315">
        <v>1.0788366567794601</v>
      </c>
      <c r="AS315">
        <v>0.66193968086736299</v>
      </c>
      <c r="AT315">
        <v>-1.7171860941743899</v>
      </c>
      <c r="AU315">
        <v>2.4763668678133399</v>
      </c>
      <c r="AV315">
        <v>-1.46146654506083</v>
      </c>
      <c r="AW315">
        <v>0.84012998577236397</v>
      </c>
      <c r="AX315">
        <v>1.9412215113334199</v>
      </c>
      <c r="AY315">
        <v>-0.20055749109815199</v>
      </c>
      <c r="AZ315">
        <v>0.56794996526150499</v>
      </c>
      <c r="BA315">
        <v>1.2990642433578601</v>
      </c>
      <c r="BB315">
        <v>1.13118704848603</v>
      </c>
      <c r="BC315">
        <v>0.84784290556854103</v>
      </c>
      <c r="BD315">
        <v>-0.69108940842852495</v>
      </c>
      <c r="BE315">
        <v>3.59545211049408</v>
      </c>
      <c r="BF315">
        <v>-0.64837475247259102</v>
      </c>
      <c r="BG315">
        <v>-2.19548636159743</v>
      </c>
      <c r="BH315">
        <v>0.62723219325562196</v>
      </c>
      <c r="BI315">
        <v>-0.59260151710986997</v>
      </c>
      <c r="BJ315">
        <v>1.04297376419709</v>
      </c>
      <c r="BK315">
        <v>-5.06140416746348</v>
      </c>
      <c r="BL315">
        <v>-0.60955976114200905</v>
      </c>
      <c r="BN315">
        <v>-1.91779611759557</v>
      </c>
      <c r="BO315">
        <v>0.84238273466326097</v>
      </c>
      <c r="BP315">
        <v>-1.5118993355827099</v>
      </c>
      <c r="BQ315">
        <v>0.35488526355038602</v>
      </c>
      <c r="BR315">
        <v>-6.8432160787779098E-2</v>
      </c>
      <c r="BS315">
        <v>0.55751026338839405</v>
      </c>
      <c r="BT315">
        <v>-1.5533603886979099</v>
      </c>
      <c r="BU315">
        <v>-0.89595175277281702</v>
      </c>
      <c r="BV315">
        <v>0.98145273623231299</v>
      </c>
      <c r="BW315">
        <v>-6.1505195662903099E-2</v>
      </c>
      <c r="BX315">
        <v>2.3933558451972199</v>
      </c>
      <c r="BY315">
        <v>-0.61703660740022304</v>
      </c>
      <c r="BZ315">
        <v>-0.69287627047742695</v>
      </c>
      <c r="CA315">
        <v>2.1463312712512601</v>
      </c>
      <c r="CB315">
        <v>3.0534689863998201</v>
      </c>
      <c r="CC315">
        <v>-0.31962290586307102</v>
      </c>
      <c r="CD315">
        <v>0.55005783924570995</v>
      </c>
      <c r="CE315">
        <v>1.1084685042078499</v>
      </c>
      <c r="CF315">
        <v>-1.16644194076798</v>
      </c>
      <c r="CG315">
        <v>5.2461545419646399E-2</v>
      </c>
      <c r="CH315">
        <v>-1.0728040112553601</v>
      </c>
      <c r="CI315">
        <v>2.07387589362042</v>
      </c>
      <c r="CJ315">
        <v>0.44773883764719402</v>
      </c>
      <c r="CK315">
        <v>3.5476743141771301E-2</v>
      </c>
      <c r="CM315">
        <v>2.1816115231558801</v>
      </c>
      <c r="CN315">
        <v>-0.63424230474993204</v>
      </c>
      <c r="CO315">
        <v>-0.19607222639024299</v>
      </c>
      <c r="CP315">
        <v>0.45357436247286398</v>
      </c>
      <c r="CQ315">
        <v>-2.27108276803847</v>
      </c>
      <c r="CR315">
        <v>0.31967998293111999</v>
      </c>
      <c r="CS315">
        <v>0.32771679434517897</v>
      </c>
      <c r="CT315">
        <v>0.24630727293697399</v>
      </c>
      <c r="CU315">
        <v>0.78797241694701403</v>
      </c>
      <c r="CV315">
        <v>-1.8534150588493501</v>
      </c>
      <c r="CW315">
        <v>0.74960413239750801</v>
      </c>
      <c r="CX315">
        <v>-2.7991814798951999</v>
      </c>
      <c r="CY315">
        <v>1.4982879138187899</v>
      </c>
      <c r="CZ315">
        <v>-1.3686818167116099</v>
      </c>
      <c r="DB315">
        <v>2.9077430841425702</v>
      </c>
      <c r="DC315">
        <v>0.91647057834052204</v>
      </c>
      <c r="DD315">
        <v>0.39143257472460402</v>
      </c>
      <c r="DE315">
        <v>-2.9096214820128798</v>
      </c>
      <c r="DF315">
        <v>2.6597200667310998</v>
      </c>
      <c r="DG315">
        <v>-2.1112909348630602</v>
      </c>
      <c r="DH315">
        <v>1.1316004060063301</v>
      </c>
      <c r="DI315">
        <v>-0.14470338337559999</v>
      </c>
      <c r="DJ315">
        <v>1.68680509996193</v>
      </c>
      <c r="DK315">
        <v>-4.0295432063430801E-2</v>
      </c>
      <c r="DL315">
        <v>-1.3733232357481</v>
      </c>
      <c r="DM315">
        <v>-1.34775139094927</v>
      </c>
      <c r="DN315">
        <v>-0.33967133085752699</v>
      </c>
      <c r="DO315">
        <v>0.70738225294917401</v>
      </c>
      <c r="DP315">
        <v>1.3784823031528499</v>
      </c>
      <c r="DQ315">
        <v>0.68979289007984301</v>
      </c>
      <c r="DR315">
        <v>-1.15033062957082</v>
      </c>
      <c r="DS315">
        <v>-0.114203045177419</v>
      </c>
      <c r="DT315">
        <v>0.54439105224446405</v>
      </c>
      <c r="DU315">
        <v>-6.53080550364393E-2</v>
      </c>
      <c r="DV315">
        <v>-0.92776442734248099</v>
      </c>
      <c r="DW315">
        <v>0.393566421371361</v>
      </c>
      <c r="DX315">
        <v>-1.8588448685477501</v>
      </c>
      <c r="DY315">
        <v>0.308510374088655</v>
      </c>
      <c r="DZ315">
        <v>-0.921240870047768</v>
      </c>
      <c r="EA315">
        <v>0.92099220037198404</v>
      </c>
      <c r="EB315">
        <v>0.26804822791746102</v>
      </c>
      <c r="EC315">
        <v>-2.55715882994991</v>
      </c>
      <c r="ED315">
        <v>0.36149002098682098</v>
      </c>
      <c r="EE315">
        <v>0.892358096643875</v>
      </c>
      <c r="EF315">
        <v>0.26218230614176702</v>
      </c>
      <c r="EG315">
        <v>0.87026260425773205</v>
      </c>
      <c r="EH315">
        <v>-0.26861410988203699</v>
      </c>
      <c r="EI315">
        <v>-0.507684243530093</v>
      </c>
      <c r="EJ315">
        <v>0.94481983105652001</v>
      </c>
      <c r="EK315">
        <v>0.43143408056494098</v>
      </c>
      <c r="EL315">
        <v>1.0903779357249701</v>
      </c>
      <c r="EM315">
        <v>-9.7956521130981907E-3</v>
      </c>
      <c r="EO315">
        <v>2.1709019960326299</v>
      </c>
      <c r="EP315">
        <v>-1.2563548665639199</v>
      </c>
      <c r="EQ315">
        <v>-0.15835510512261</v>
      </c>
      <c r="ER315">
        <v>-7.7354419772745998E-3</v>
      </c>
      <c r="ET315">
        <v>-0.18695743438001999</v>
      </c>
      <c r="EU315">
        <v>1.0206755650870001</v>
      </c>
      <c r="EV315">
        <v>0.44835044027422599</v>
      </c>
      <c r="EW315">
        <v>3.4264253868968799</v>
      </c>
      <c r="EX315">
        <v>0.62865794279787202</v>
      </c>
      <c r="EY315">
        <v>0.54925796848692698</v>
      </c>
      <c r="EZ315">
        <v>-2.0967678196029702</v>
      </c>
      <c r="FA315">
        <v>-0.474285678228625</v>
      </c>
      <c r="FB315">
        <v>-2.10221898078089</v>
      </c>
      <c r="FC315">
        <v>0.49116230111394499</v>
      </c>
      <c r="FD315">
        <v>-0.158413348526665</v>
      </c>
      <c r="FE315">
        <v>1.7521596650112801</v>
      </c>
      <c r="FF315">
        <v>1.11243603878393</v>
      </c>
      <c r="FG315">
        <v>1.06100293505733</v>
      </c>
      <c r="FH315">
        <v>1.3589272464741999</v>
      </c>
      <c r="FI315">
        <v>-7.87995941209374E-3</v>
      </c>
      <c r="FJ315">
        <v>-1.5184725829385599</v>
      </c>
      <c r="FK315">
        <v>-2.0895732494864201</v>
      </c>
      <c r="FL315">
        <v>2.6482069837584299</v>
      </c>
      <c r="FM315">
        <v>-1.92278463437106</v>
      </c>
      <c r="FN315">
        <v>1.26528070213681</v>
      </c>
      <c r="FO315">
        <v>0.17804239469114699</v>
      </c>
      <c r="FP315">
        <v>0.49448118425061699</v>
      </c>
      <c r="FQ315">
        <v>1.9311490530526501</v>
      </c>
      <c r="FR315">
        <v>-0.72970711516973097</v>
      </c>
      <c r="FS315">
        <v>0.58946945555362595</v>
      </c>
      <c r="FT315">
        <v>0.386478974178317</v>
      </c>
      <c r="FU315">
        <v>0.101303335577541</v>
      </c>
      <c r="FV315">
        <v>0.10574020470812701</v>
      </c>
      <c r="FW315">
        <v>9.7854410705622299E-2</v>
      </c>
      <c r="FZ315">
        <v>0.87643813130853199</v>
      </c>
      <c r="GA315">
        <v>0.120377730490873</v>
      </c>
      <c r="GB315">
        <v>-0.64281881759598003</v>
      </c>
      <c r="GC315">
        <v>7.5758914135803906E-2</v>
      </c>
      <c r="GD315">
        <v>-0.344937296085845</v>
      </c>
      <c r="GE315">
        <v>1.0379219751484901</v>
      </c>
      <c r="GF315">
        <v>-0.81687974616215797</v>
      </c>
      <c r="GG315">
        <v>0.94184294484875897</v>
      </c>
      <c r="GH315">
        <v>2.0310126479671502</v>
      </c>
      <c r="GI315">
        <v>0.55294783542194603</v>
      </c>
      <c r="GJ315">
        <v>6.3144381419988294E-2</v>
      </c>
      <c r="GK315">
        <v>-3.1983592873984898</v>
      </c>
      <c r="GL315">
        <v>2.21613250323571</v>
      </c>
      <c r="GM315">
        <v>1.38617086176964</v>
      </c>
      <c r="GN315">
        <v>1.67050675390783</v>
      </c>
      <c r="GO315">
        <v>-1.0530586418099099</v>
      </c>
      <c r="GP315">
        <v>-1.6374905496377301</v>
      </c>
      <c r="GQ315">
        <v>0.166866415020195</v>
      </c>
      <c r="GR315">
        <v>1.86007511638309</v>
      </c>
      <c r="GS315">
        <v>-4.6472306166833698E-2</v>
      </c>
      <c r="GT315">
        <v>-0.179481723625941</v>
      </c>
      <c r="GU315">
        <v>-1.93880096285284</v>
      </c>
      <c r="GV315">
        <v>-1.5102827601367601</v>
      </c>
      <c r="GW315">
        <v>0.99916643957840301</v>
      </c>
      <c r="GX315">
        <v>-1.06408900874158</v>
      </c>
      <c r="GY315">
        <v>1.1157624687257299</v>
      </c>
      <c r="GZ315">
        <v>1.5166358525675601</v>
      </c>
      <c r="HA315">
        <v>2.7834311073092999</v>
      </c>
      <c r="HB315">
        <v>0.42517489109741302</v>
      </c>
      <c r="HC315">
        <v>-0.86548408917224195</v>
      </c>
      <c r="HD315">
        <v>-1.1932218437323201</v>
      </c>
      <c r="HE315">
        <v>2.4675467249835501</v>
      </c>
      <c r="HG315">
        <v>0.88585596895427399</v>
      </c>
      <c r="HH315">
        <v>-1.1493902253278101</v>
      </c>
      <c r="HI315">
        <v>0.93265301093197195</v>
      </c>
      <c r="HJ315">
        <v>-0.39795215889171198</v>
      </c>
      <c r="HK315">
        <v>2.3794742386598999</v>
      </c>
      <c r="HL315">
        <v>0.91785832846653603</v>
      </c>
      <c r="HM315">
        <v>-0.45447031216099298</v>
      </c>
      <c r="HN315">
        <v>-0.54479714672197599</v>
      </c>
      <c r="HO315">
        <v>-0.21132452602614599</v>
      </c>
      <c r="HP315">
        <v>-0.15267001772372199</v>
      </c>
      <c r="HQ315">
        <v>-0.88361260377496398</v>
      </c>
      <c r="HR315">
        <v>-0.95532637615178795</v>
      </c>
      <c r="HT315">
        <v>-1.54011062995778</v>
      </c>
      <c r="HU315">
        <v>1.5203604074486099</v>
      </c>
      <c r="HV315">
        <v>-0.28241965037523198</v>
      </c>
      <c r="HW315">
        <v>3.1839278017287101E-2</v>
      </c>
      <c r="HX315">
        <v>-1.5221696125081501</v>
      </c>
      <c r="HY315">
        <v>0.485623298845894</v>
      </c>
      <c r="HZ315">
        <v>0.41464793011982698</v>
      </c>
      <c r="IA315">
        <v>-0.203826200686308</v>
      </c>
      <c r="IB315">
        <v>-0.26909052103292203</v>
      </c>
      <c r="IC315">
        <v>-1.2063640295309599</v>
      </c>
      <c r="ID315">
        <v>-0.28731794873237998</v>
      </c>
      <c r="IE315">
        <v>-0.15124859401112201</v>
      </c>
      <c r="IF315">
        <v>-1.20802817064032</v>
      </c>
      <c r="IG315">
        <v>-0.83584431122290004</v>
      </c>
      <c r="IH315">
        <v>-1.41829643325764</v>
      </c>
      <c r="II315">
        <v>1.54334192175156</v>
      </c>
      <c r="IJ315">
        <v>1.11396698193857</v>
      </c>
      <c r="IK315">
        <v>-0.43913251292906402</v>
      </c>
      <c r="IL315">
        <v>-1.0389367343122999</v>
      </c>
      <c r="IM315">
        <v>0.93258226388570598</v>
      </c>
      <c r="IN315">
        <v>0.461448065289005</v>
      </c>
      <c r="IO315">
        <v>1.0514369872908</v>
      </c>
      <c r="IP315">
        <v>0.80145174451899903</v>
      </c>
      <c r="IQ315">
        <v>-0.13038615279583601</v>
      </c>
      <c r="IR315">
        <v>-9.1615577002812601E-2</v>
      </c>
      <c r="IS315">
        <v>-0.72978474636329305</v>
      </c>
      <c r="IT315">
        <v>-0.40831795895428502</v>
      </c>
      <c r="IU315">
        <v>2.9584724507003599E-2</v>
      </c>
      <c r="IV315">
        <v>-1.1105599824986701</v>
      </c>
      <c r="IW315">
        <v>-1.03175816602743</v>
      </c>
      <c r="IY315">
        <v>-0.199529008568788</v>
      </c>
      <c r="IZ315">
        <v>-0.17095051043725101</v>
      </c>
      <c r="JA315">
        <v>-7.0315286211553002E-2</v>
      </c>
      <c r="JB315">
        <v>0.20638807363866399</v>
      </c>
      <c r="JC315">
        <v>0.532240623033431</v>
      </c>
      <c r="JD315">
        <v>0.80423682848049804</v>
      </c>
      <c r="JE315">
        <v>-0.44837960076620198</v>
      </c>
      <c r="JF315">
        <v>-0.83218458212286395</v>
      </c>
      <c r="JG315">
        <v>-0.19080796819252999</v>
      </c>
      <c r="JH315">
        <v>-0.46621697183582</v>
      </c>
      <c r="JI315">
        <v>-0.77173644403956099</v>
      </c>
      <c r="JJ315">
        <v>0.64382927957922198</v>
      </c>
      <c r="JK315">
        <v>4.6620568718935801E-2</v>
      </c>
      <c r="JL315">
        <v>-0.34649701310627301</v>
      </c>
      <c r="JM315">
        <v>-0.25131340225925702</v>
      </c>
    </row>
    <row r="316" spans="1:273" x14ac:dyDescent="0.25">
      <c r="A316" s="30">
        <v>44372</v>
      </c>
      <c r="B316" s="31" t="s">
        <v>1800</v>
      </c>
      <c r="C316" s="23" t="s">
        <v>1734</v>
      </c>
      <c r="D316" s="23" t="s">
        <v>1899</v>
      </c>
      <c r="E316" s="32">
        <v>220.68053699999999</v>
      </c>
      <c r="F316" s="37">
        <v>32467.54</v>
      </c>
      <c r="G316" s="16">
        <f>VLOOKUP(C316,dFundos!$A$1:$B$28,2,FALSE)</f>
        <v>25079578000106</v>
      </c>
      <c r="H316" s="13"/>
      <c r="I316">
        <f>_xll.ECONOMATICA(G316,"VOLATILITY","1Y",A316)</f>
        <v>2.3748371422188899</v>
      </c>
      <c r="J316">
        <f>_xll.ECONOMATICA(G316,"NAV","1D",A316)</f>
        <v>147.12461899989299</v>
      </c>
      <c r="K316">
        <f>_xll.ECONOMATICA(G316,"NAV","1D",A316+1)</f>
        <v>147.12461899989299</v>
      </c>
      <c r="L316" s="6"/>
      <c r="M316">
        <v>-8.4151332157489406E-2</v>
      </c>
      <c r="N316">
        <v>0.170703395997407</v>
      </c>
      <c r="O316">
        <v>-0.1032803445014</v>
      </c>
      <c r="P316">
        <v>0.301935098286776</v>
      </c>
      <c r="Q316">
        <v>0.12983982123842</v>
      </c>
      <c r="R316">
        <v>0.17988884192163801</v>
      </c>
      <c r="S316">
        <v>-4.2706415115390001E-2</v>
      </c>
      <c r="T316">
        <v>0.19491167040541801</v>
      </c>
      <c r="U316">
        <v>-0.126730582360324</v>
      </c>
      <c r="V316">
        <v>0.34803334910975497</v>
      </c>
      <c r="W316">
        <v>9.6207971728290403E-2</v>
      </c>
      <c r="X316">
        <v>7.3480682294757599E-2</v>
      </c>
      <c r="Y316">
        <v>0.15105589700397101</v>
      </c>
      <c r="Z316">
        <v>-7.0151152795006097E-2</v>
      </c>
      <c r="AA316">
        <v>-0.16136159356392499</v>
      </c>
      <c r="AB316">
        <v>0.24679863963683599</v>
      </c>
      <c r="AC316">
        <v>0.36176144567434698</v>
      </c>
      <c r="AD316">
        <v>-4.3076048041257302E-2</v>
      </c>
      <c r="AE316">
        <v>0.20008319715998399</v>
      </c>
      <c r="AF316">
        <v>-8.3006068689428503E-2</v>
      </c>
      <c r="AG316">
        <v>-0.282936714029347</v>
      </c>
      <c r="AH316">
        <v>3.6336803714220899E-2</v>
      </c>
      <c r="AI316">
        <v>0.146483210119186</v>
      </c>
      <c r="AJ316">
        <v>5.0329285841144197E-2</v>
      </c>
      <c r="AK316">
        <v>-0.153830540330091</v>
      </c>
      <c r="AL316">
        <v>-0.22170450965859301</v>
      </c>
      <c r="AM316">
        <v>0.16670341483404599</v>
      </c>
      <c r="AN316">
        <v>-8.8807668271328993E-2</v>
      </c>
      <c r="AO316">
        <v>0.13249526346044099</v>
      </c>
      <c r="AP316">
        <v>2.76013266557129E-2</v>
      </c>
      <c r="AQ316">
        <v>-0.18148459948861301</v>
      </c>
      <c r="AR316">
        <v>4.3861737322003998E-2</v>
      </c>
      <c r="AS316">
        <v>-6.3540799601469198E-3</v>
      </c>
      <c r="AT316">
        <v>-5.81036630137532E-2</v>
      </c>
      <c r="AU316">
        <v>0.38590292078879401</v>
      </c>
      <c r="AV316">
        <v>-2.32901002163999E-3</v>
      </c>
      <c r="AW316">
        <v>-4.1566155232430901E-2</v>
      </c>
      <c r="AX316">
        <v>0.319386618866702</v>
      </c>
      <c r="AY316">
        <v>0.154926648792753</v>
      </c>
      <c r="AZ316">
        <v>-0.190924022808758</v>
      </c>
      <c r="BA316">
        <v>4.2894934267678798E-2</v>
      </c>
      <c r="BB316">
        <v>2.1325067064026398E-2</v>
      </c>
      <c r="BC316">
        <v>-8.30127910376177E-3</v>
      </c>
      <c r="BD316">
        <v>-2.0453794422792299E-2</v>
      </c>
      <c r="BE316">
        <v>5.6131989003915798E-2</v>
      </c>
      <c r="BF316">
        <v>7.1352826307702302E-2</v>
      </c>
      <c r="BG316">
        <v>-0.31035232177600802</v>
      </c>
      <c r="BH316">
        <v>0.24477008882968199</v>
      </c>
      <c r="BI316">
        <v>3.6130417538515799E-2</v>
      </c>
      <c r="BJ316">
        <v>-0.21532706323341699</v>
      </c>
      <c r="BK316">
        <v>-4.6320924684550797E-2</v>
      </c>
      <c r="BM316">
        <v>7.8164717524487101E-2</v>
      </c>
      <c r="BN316">
        <v>3.06871725115343E-2</v>
      </c>
      <c r="BO316">
        <v>8.5719759590574499E-2</v>
      </c>
      <c r="BP316">
        <v>0.17792395992728399</v>
      </c>
      <c r="BQ316">
        <v>-2.6616536797519099E-2</v>
      </c>
      <c r="BR316">
        <v>5.4874841589480597E-2</v>
      </c>
      <c r="BS316">
        <v>-0.20510235708570701</v>
      </c>
      <c r="BT316">
        <v>-8.8235317161888802E-2</v>
      </c>
      <c r="BU316">
        <v>5.0853903303504904E-3</v>
      </c>
      <c r="BV316">
        <v>-0.16460282467960499</v>
      </c>
      <c r="BW316">
        <v>6.6418362621334395E-2</v>
      </c>
      <c r="BX316">
        <v>-7.7666277138632694E-2</v>
      </c>
      <c r="BY316">
        <v>0.12333082431723601</v>
      </c>
      <c r="BZ316">
        <v>2.7129795125801999E-2</v>
      </c>
      <c r="CA316">
        <v>-9.3586730145034394E-2</v>
      </c>
      <c r="CB316">
        <v>-7.2117031777452203E-3</v>
      </c>
      <c r="CC316">
        <v>0.15496828855248199</v>
      </c>
      <c r="CD316">
        <v>5.9359101578593303E-2</v>
      </c>
      <c r="CE316">
        <v>3.8873068842804101E-2</v>
      </c>
      <c r="CF316">
        <v>-0.14504250357276799</v>
      </c>
      <c r="CG316">
        <v>-0.15005994600869599</v>
      </c>
      <c r="CH316">
        <v>-5.7026411650440402E-2</v>
      </c>
      <c r="CI316">
        <v>2.54288721407647E-2</v>
      </c>
      <c r="CJ316">
        <v>0.29151964754419202</v>
      </c>
      <c r="CL316">
        <v>-6.9631180849682997E-3</v>
      </c>
      <c r="CM316">
        <v>0.27058114119427001</v>
      </c>
      <c r="CN316">
        <v>3.17013651510933E-2</v>
      </c>
      <c r="CO316">
        <v>6.3946107547962996E-2</v>
      </c>
      <c r="CP316">
        <v>-0.15668301975893001</v>
      </c>
      <c r="CQ316">
        <v>0.184930431350949</v>
      </c>
      <c r="CR316">
        <v>5.7848042706609697E-2</v>
      </c>
      <c r="CS316">
        <v>-8.2021050911862403E-2</v>
      </c>
      <c r="CT316">
        <v>-9.5432325633737505E-2</v>
      </c>
      <c r="CU316">
        <v>-0.150743354060978</v>
      </c>
      <c r="CV316">
        <v>0.11814303543360399</v>
      </c>
      <c r="CW316">
        <v>-0.22005789187460301</v>
      </c>
      <c r="CX316">
        <v>0.20117760450375499</v>
      </c>
      <c r="CY316">
        <v>-8.2761468820535797E-2</v>
      </c>
      <c r="DA316">
        <v>3.7315020745154498E-2</v>
      </c>
      <c r="DB316">
        <v>0.22393735252990199</v>
      </c>
      <c r="DC316">
        <v>-6.6855275690613798E-3</v>
      </c>
      <c r="DD316">
        <v>2.53372199949808E-2</v>
      </c>
      <c r="DE316">
        <v>-7.5158111030759797E-2</v>
      </c>
      <c r="DF316">
        <v>-4.23433934884088E-2</v>
      </c>
      <c r="DG316">
        <v>0.17581527681613801</v>
      </c>
      <c r="DH316">
        <v>-0.39592934717802603</v>
      </c>
      <c r="DI316">
        <v>0.40089790654746998</v>
      </c>
      <c r="DJ316">
        <v>-5.3674430910177803E-2</v>
      </c>
      <c r="DK316">
        <v>-9.53473953813955E-2</v>
      </c>
      <c r="DL316">
        <v>-8.3694115983235007E-2</v>
      </c>
      <c r="DM316">
        <v>2.2501384592033E-3</v>
      </c>
      <c r="DN316">
        <v>0.24408800818491699</v>
      </c>
      <c r="DO316">
        <v>0.14503261554637001</v>
      </c>
      <c r="DP316">
        <v>-7.7048544062563507E-2</v>
      </c>
      <c r="DQ316">
        <v>0.14615311374654999</v>
      </c>
      <c r="DR316">
        <v>-2.7585956559050798E-3</v>
      </c>
      <c r="DS316">
        <v>5.1260546206321998E-2</v>
      </c>
      <c r="DT316">
        <v>-0.36400473281901202</v>
      </c>
      <c r="DU316">
        <v>0.30321034864755297</v>
      </c>
      <c r="DV316">
        <v>7.3633222200442106E-2</v>
      </c>
      <c r="DW316">
        <v>6.5797745264717404E-3</v>
      </c>
      <c r="DX316">
        <v>1.5742390314699199E-2</v>
      </c>
      <c r="DY316">
        <v>-1.5413645542139399E-2</v>
      </c>
      <c r="DZ316">
        <v>0.14160830014588999</v>
      </c>
      <c r="EA316">
        <v>-0.14143274047455601</v>
      </c>
      <c r="EB316">
        <v>6.6689531013253103E-2</v>
      </c>
      <c r="EC316">
        <v>0.193145743651257</v>
      </c>
      <c r="ED316">
        <v>9.1937892830174006E-2</v>
      </c>
      <c r="EE316">
        <v>1.8925452604889901E-2</v>
      </c>
      <c r="EF316">
        <v>0.10384827546658899</v>
      </c>
      <c r="EG316">
        <v>-3.5801010653813102E-2</v>
      </c>
      <c r="EH316">
        <v>-5.8058942431671298E-2</v>
      </c>
      <c r="EI316">
        <v>2.0700892127933902E-2</v>
      </c>
      <c r="EJ316">
        <v>2.4925975958467499E-2</v>
      </c>
      <c r="EK316">
        <v>0.13401265805441701</v>
      </c>
      <c r="EL316">
        <v>-4.6300303438329103E-3</v>
      </c>
      <c r="EN316">
        <v>-2.4752001900196802E-2</v>
      </c>
      <c r="EO316">
        <v>1.3526725342671899E-2</v>
      </c>
      <c r="EP316">
        <v>-7.5933442622044794E-2</v>
      </c>
      <c r="EQ316">
        <v>-4.7615297262382202E-3</v>
      </c>
      <c r="ES316">
        <v>0.17680929558991901</v>
      </c>
      <c r="ET316">
        <v>-3.2575164459558402E-2</v>
      </c>
      <c r="EU316">
        <v>-0.36279480164012101</v>
      </c>
      <c r="EV316">
        <v>6.1504703808168401E-2</v>
      </c>
      <c r="EW316">
        <v>0.21768003934994301</v>
      </c>
      <c r="EX316">
        <v>1.0203611600445601E-2</v>
      </c>
      <c r="EY316">
        <v>-4.1032993885892197E-2</v>
      </c>
      <c r="EZ316">
        <v>0.17922132210514999</v>
      </c>
      <c r="FA316">
        <v>0.10301525053364501</v>
      </c>
      <c r="FB316">
        <v>9.8889756918651997E-2</v>
      </c>
      <c r="FC316">
        <v>0.15451208382728501</v>
      </c>
      <c r="FD316">
        <v>0.13903132185077999</v>
      </c>
      <c r="FE316">
        <v>1.23114414236625E-2</v>
      </c>
      <c r="FF316">
        <v>-9.67524579209567E-2</v>
      </c>
      <c r="FG316">
        <v>-0.20353302688818101</v>
      </c>
      <c r="FH316">
        <v>-4.5257083002070396E-3</v>
      </c>
      <c r="FI316">
        <v>7.7790531031496399E-2</v>
      </c>
      <c r="FJ316">
        <v>-0.17266887753066801</v>
      </c>
      <c r="FK316">
        <v>9.5417702686972902E-2</v>
      </c>
      <c r="FL316">
        <v>1.9254674043622799E-3</v>
      </c>
      <c r="FM316">
        <v>0.28334843882476002</v>
      </c>
      <c r="FN316">
        <v>3.2179035770241201E-3</v>
      </c>
      <c r="FO316">
        <v>0.189314012277464</v>
      </c>
      <c r="FP316">
        <v>0.18906221084762401</v>
      </c>
      <c r="FQ316">
        <v>0.21606447753583799</v>
      </c>
      <c r="FR316">
        <v>0.20111162903049301</v>
      </c>
      <c r="FS316">
        <v>7.0655092713423099E-3</v>
      </c>
      <c r="FT316">
        <v>-0.18943798895634201</v>
      </c>
      <c r="FU316">
        <v>2.4325171216332798E-2</v>
      </c>
      <c r="FV316">
        <v>4.9506362302054199E-2</v>
      </c>
      <c r="FY316">
        <v>0.106504267569107</v>
      </c>
      <c r="FZ316">
        <v>0.182250816760643</v>
      </c>
      <c r="GA316">
        <v>3.2858758459042299E-2</v>
      </c>
      <c r="GB316">
        <v>-8.9625886266731E-2</v>
      </c>
      <c r="GC316">
        <v>-7.5744134846900096E-2</v>
      </c>
      <c r="GD316">
        <v>7.7689458157692598E-2</v>
      </c>
      <c r="GE316">
        <v>-0.100377140370256</v>
      </c>
      <c r="GF316">
        <v>-0.10249236311210599</v>
      </c>
      <c r="GG316">
        <v>0.43252784926153298</v>
      </c>
      <c r="GH316">
        <v>-1.8961453133670099E-2</v>
      </c>
      <c r="GI316">
        <v>-4.3159931828995503E-2</v>
      </c>
      <c r="GJ316">
        <v>-0.104205363459187</v>
      </c>
      <c r="GK316">
        <v>0.30827983355265998</v>
      </c>
      <c r="GL316">
        <v>-0.44281792188485303</v>
      </c>
      <c r="GM316">
        <v>-1.1000253198290001E-2</v>
      </c>
      <c r="GN316">
        <v>-0.16934637815211301</v>
      </c>
      <c r="GO316">
        <v>0.20242077425791599</v>
      </c>
      <c r="GP316">
        <v>-0.12738349969367799</v>
      </c>
      <c r="GQ316">
        <v>-0.227531724794972</v>
      </c>
      <c r="GR316">
        <v>0.18311632411496201</v>
      </c>
      <c r="GS316">
        <v>2.7308426615490999E-2</v>
      </c>
      <c r="GT316">
        <v>-0.38554962929993097</v>
      </c>
      <c r="GU316">
        <v>0.116376621008385</v>
      </c>
      <c r="GV316">
        <v>-0.15565288058496701</v>
      </c>
      <c r="GW316">
        <v>-0.18162289397878301</v>
      </c>
      <c r="GX316">
        <v>-7.2657217970117901E-3</v>
      </c>
      <c r="GY316">
        <v>1.9366903870832201E-3</v>
      </c>
      <c r="GZ316">
        <v>-2.3961631177371601E-2</v>
      </c>
      <c r="HA316">
        <v>-7.3014726240217001E-2</v>
      </c>
      <c r="HB316">
        <v>-3.8583563218708199E-2</v>
      </c>
      <c r="HC316">
        <v>0.30754600502405099</v>
      </c>
      <c r="HD316">
        <v>1.00948273029644E-4</v>
      </c>
      <c r="HF316">
        <v>2.9330682446015999E-2</v>
      </c>
      <c r="HG316">
        <v>1.8565547907201101E-2</v>
      </c>
      <c r="HH316">
        <v>0.17885237521113601</v>
      </c>
      <c r="HI316">
        <v>0.15557382193947</v>
      </c>
      <c r="HJ316">
        <v>0.136218895386264</v>
      </c>
      <c r="HK316">
        <v>4.1867466279654798E-3</v>
      </c>
      <c r="HL316">
        <v>2.63549678493291E-2</v>
      </c>
      <c r="HM316">
        <v>3.3688691110000897E-2</v>
      </c>
      <c r="HN316">
        <v>0.18909591417468599</v>
      </c>
      <c r="HO316">
        <v>4.7924649879860198E-2</v>
      </c>
      <c r="HP316">
        <v>-0.20353196050564301</v>
      </c>
      <c r="HQ316">
        <v>-2.36180979300116E-2</v>
      </c>
      <c r="HS316">
        <v>-8.6333627223211806E-2</v>
      </c>
      <c r="HT316">
        <v>0.27133280327689102</v>
      </c>
      <c r="HU316">
        <v>-9.8887384228873998E-2</v>
      </c>
      <c r="HV316">
        <v>7.5695064151659594E-2</v>
      </c>
      <c r="HW316">
        <v>0.175497601776442</v>
      </c>
      <c r="HX316">
        <v>2.79070116448565E-2</v>
      </c>
      <c r="HY316">
        <v>-0.16690645134076501</v>
      </c>
      <c r="HZ316">
        <v>0.229181822760438</v>
      </c>
      <c r="IA316">
        <v>-2.18671433685813E-2</v>
      </c>
      <c r="IB316">
        <v>5.0252837172592997E-2</v>
      </c>
      <c r="IC316">
        <v>1.4330762314784799E-2</v>
      </c>
      <c r="ID316">
        <v>0.118423152889591</v>
      </c>
      <c r="IE316">
        <v>0.14424804248847101</v>
      </c>
      <c r="IF316">
        <v>2.9590868143713998E-2</v>
      </c>
      <c r="IG316">
        <v>-0.38821734824523402</v>
      </c>
      <c r="IH316">
        <v>9.0756704230443602E-2</v>
      </c>
      <c r="II316">
        <v>0.1023869132041</v>
      </c>
      <c r="IJ316">
        <v>5.5264699403778601E-2</v>
      </c>
      <c r="IK316">
        <v>6.3045575188880307E-2</v>
      </c>
      <c r="IL316">
        <v>-0.27917802426600202</v>
      </c>
      <c r="IM316">
        <v>0.148159335003584</v>
      </c>
      <c r="IN316">
        <v>-0.14342367967401501</v>
      </c>
      <c r="IO316">
        <v>-4.9842802127386697E-2</v>
      </c>
      <c r="IP316">
        <v>9.3379883401212296E-2</v>
      </c>
      <c r="IQ316">
        <v>0.14451525657932501</v>
      </c>
      <c r="IR316">
        <v>0.104387887949997</v>
      </c>
      <c r="IS316">
        <v>0.122991571333841</v>
      </c>
      <c r="IT316">
        <v>0.206368257931899</v>
      </c>
      <c r="IU316">
        <v>-6.3997088273026706E-2</v>
      </c>
      <c r="IV316">
        <v>0.194263734556444</v>
      </c>
      <c r="IX316">
        <v>6.1034509963064899E-2</v>
      </c>
      <c r="IY316">
        <v>-3.5762354582402602E-2</v>
      </c>
      <c r="IZ316">
        <v>9.3161884797154898E-2</v>
      </c>
      <c r="JA316">
        <v>-4.2563195529510302E-2</v>
      </c>
      <c r="JB316">
        <v>-8.9155470868718098E-2</v>
      </c>
      <c r="JC316">
        <v>6.1704308791377102E-2</v>
      </c>
      <c r="JD316">
        <v>0.154255561574246</v>
      </c>
      <c r="JE316">
        <v>-0.12215261504025</v>
      </c>
      <c r="JF316">
        <v>9.2062134172010701E-2</v>
      </c>
      <c r="JG316">
        <v>4.2013062011392301E-2</v>
      </c>
      <c r="JH316">
        <v>0.34157875670644</v>
      </c>
      <c r="JI316">
        <v>8.4779140343016507E-2</v>
      </c>
      <c r="JJ316">
        <v>5.9974937721563003E-2</v>
      </c>
      <c r="JK316">
        <v>3.46249698850443E-2</v>
      </c>
      <c r="JL316">
        <v>-4.9904931347555199E-2</v>
      </c>
      <c r="JM316">
        <v>-3.7966307263559401E-2</v>
      </c>
    </row>
    <row r="317" spans="1:273" x14ac:dyDescent="0.25">
      <c r="A317" s="29">
        <v>44372</v>
      </c>
      <c r="B317" s="31" t="s">
        <v>1800</v>
      </c>
      <c r="C317" s="24" t="s">
        <v>1730</v>
      </c>
      <c r="D317" s="24" t="s">
        <v>1899</v>
      </c>
      <c r="E317" s="34">
        <v>251.33363800000001</v>
      </c>
      <c r="F317" s="38">
        <v>40548.43</v>
      </c>
      <c r="G317" s="16" t="str">
        <f>VLOOKUP(C317,dFundos!$A$1:$B$28,2,FALSE)</f>
        <v>08935364000175</v>
      </c>
      <c r="H317" s="13"/>
      <c r="I317">
        <f>_xll.ECONOMATICA(G317,"VOLATILITY","1Y",A317)</f>
        <v>0.18796336993796101</v>
      </c>
      <c r="J317">
        <f>_xll.ECONOMATICA(G317,"NAV","1D",A317)</f>
        <v>161.33308000001099</v>
      </c>
      <c r="K317">
        <f>_xll.ECONOMATICA(G317,"NAV","1D",A317+1)</f>
        <v>161.33308000001099</v>
      </c>
      <c r="L317" s="6"/>
      <c r="M317">
        <v>7.1088326876633801E-3</v>
      </c>
      <c r="N317">
        <v>6.4970958192134302E-3</v>
      </c>
      <c r="O317">
        <v>6.9836089096497701E-3</v>
      </c>
      <c r="P317">
        <v>7.07898780092364E-3</v>
      </c>
      <c r="Q317">
        <v>7.5924715929431797E-3</v>
      </c>
      <c r="R317">
        <v>7.0161495386855703E-3</v>
      </c>
      <c r="S317">
        <v>7.0251157012535302E-3</v>
      </c>
      <c r="T317">
        <v>6.96535353199579E-3</v>
      </c>
      <c r="U317">
        <v>7.0745711127528903E-3</v>
      </c>
      <c r="V317">
        <v>7.1289181505562703E-3</v>
      </c>
      <c r="W317">
        <v>7.1410178861697196E-3</v>
      </c>
      <c r="X317">
        <v>6.9602303483406996E-3</v>
      </c>
      <c r="Y317">
        <v>7.0612237323075498E-3</v>
      </c>
      <c r="Z317">
        <v>7.0374058850575204E-3</v>
      </c>
      <c r="AA317">
        <v>7.0400616095866999E-3</v>
      </c>
      <c r="AB317">
        <v>7.0591009716736196E-3</v>
      </c>
      <c r="AC317">
        <v>7.0573427365161496E-3</v>
      </c>
      <c r="AD317">
        <v>7.12111232132884E-3</v>
      </c>
      <c r="AE317">
        <v>7.0298809077939898E-3</v>
      </c>
      <c r="AF317">
        <v>6.8120412834105099E-3</v>
      </c>
      <c r="AG317">
        <v>7.1315886088996203E-3</v>
      </c>
      <c r="AH317">
        <v>7.1140726504381703E-3</v>
      </c>
      <c r="AI317">
        <v>6.6814873207476904E-3</v>
      </c>
      <c r="AJ317">
        <v>7.08286042936379E-3</v>
      </c>
      <c r="AK317">
        <v>7.0326073910109699E-3</v>
      </c>
      <c r="AL317">
        <v>7.02581546647707E-3</v>
      </c>
      <c r="AM317">
        <v>7.0864007284399096E-3</v>
      </c>
      <c r="AN317">
        <v>7.0443427830468898E-3</v>
      </c>
      <c r="AO317">
        <v>7.0451058491016703E-3</v>
      </c>
      <c r="AP317">
        <v>7.0660140409017896E-3</v>
      </c>
      <c r="AQ317">
        <v>6.07405127084348E-3</v>
      </c>
      <c r="AR317">
        <v>6.15362405369524E-3</v>
      </c>
      <c r="AS317">
        <v>6.1570219259010602E-3</v>
      </c>
      <c r="AT317">
        <v>6.0968515754211703E-3</v>
      </c>
      <c r="AU317">
        <v>6.1782948250765904E-3</v>
      </c>
      <c r="AV317">
        <v>6.1539993112091898E-3</v>
      </c>
      <c r="AW317">
        <v>6.1737571741105101E-3</v>
      </c>
      <c r="AX317">
        <v>6.0286532971076702E-3</v>
      </c>
      <c r="AY317">
        <v>6.0459071391960597E-3</v>
      </c>
      <c r="AZ317">
        <v>6.0115673477412201E-3</v>
      </c>
      <c r="BA317">
        <v>6.1779217503499196E-3</v>
      </c>
      <c r="BB317">
        <v>5.6755363402771798E-3</v>
      </c>
      <c r="BC317">
        <v>5.8318455558037403E-3</v>
      </c>
      <c r="BD317">
        <v>6.0428512369981001E-3</v>
      </c>
      <c r="BE317">
        <v>6.0311647757771399E-3</v>
      </c>
      <c r="BF317">
        <v>6.0194803154445297E-3</v>
      </c>
      <c r="BG317">
        <v>5.8468018323765102E-3</v>
      </c>
      <c r="BH317">
        <v>5.8835623349295903E-3</v>
      </c>
      <c r="BI317">
        <v>6.0448221120168498E-3</v>
      </c>
      <c r="BJ317">
        <v>5.9539128415053702E-3</v>
      </c>
      <c r="BK317">
        <v>6.12897711107507E-3</v>
      </c>
      <c r="BM317">
        <v>6.0820773796876901E-3</v>
      </c>
      <c r="BN317">
        <v>6.11879895586753E-3</v>
      </c>
      <c r="BO317">
        <v>5.9518382840906296E-3</v>
      </c>
      <c r="BP317">
        <v>3.8739963201805902E-3</v>
      </c>
      <c r="BQ317">
        <v>-4.9342352212988804E-4</v>
      </c>
      <c r="BR317">
        <v>-1.861190321506E-3</v>
      </c>
      <c r="BS317">
        <v>-7.7107885772420602E-3</v>
      </c>
      <c r="BT317">
        <v>-3.4800862522388299E-3</v>
      </c>
      <c r="BU317">
        <v>2.0418556232471002E-3</v>
      </c>
      <c r="BV317">
        <v>-2.1587405171885599E-3</v>
      </c>
      <c r="BW317">
        <v>2.6918831281363999E-3</v>
      </c>
      <c r="BX317">
        <v>2.2498810722027E-3</v>
      </c>
      <c r="BY317">
        <v>3.3882606658153198E-4</v>
      </c>
      <c r="BZ317">
        <v>7.7948589023435499E-4</v>
      </c>
      <c r="CA317">
        <v>-9.6869234766927496E-3</v>
      </c>
      <c r="CB317">
        <v>-1.03045908872446E-2</v>
      </c>
      <c r="CC317">
        <v>-7.10223002897692E-3</v>
      </c>
      <c r="CD317">
        <v>-1.95356639778765E-2</v>
      </c>
      <c r="CE317">
        <v>-4.0210993211076101E-2</v>
      </c>
      <c r="CF317">
        <v>-6.9233286831149599E-2</v>
      </c>
      <c r="CG317">
        <v>-6.0063983255531597E-2</v>
      </c>
      <c r="CH317">
        <v>4.4576909203897204E-3</v>
      </c>
      <c r="CI317">
        <v>8.9225439296569693E-3</v>
      </c>
      <c r="CJ317">
        <v>4.67327252408722E-2</v>
      </c>
      <c r="CL317">
        <v>0.12025323230773199</v>
      </c>
      <c r="CM317">
        <v>5.7612933051132097E-2</v>
      </c>
      <c r="CN317">
        <v>1.4255103815230499E-2</v>
      </c>
      <c r="CO317">
        <v>7.7737746323691698E-3</v>
      </c>
      <c r="CP317">
        <v>-8.8966387920663692E-3</v>
      </c>
      <c r="CQ317">
        <v>1.62779177117045E-2</v>
      </c>
      <c r="CR317">
        <v>6.6554939621710201E-3</v>
      </c>
      <c r="CS317">
        <v>5.9181129472563E-4</v>
      </c>
      <c r="CT317">
        <v>1.18110292532947E-3</v>
      </c>
      <c r="CU317">
        <v>4.1834418880171099E-3</v>
      </c>
      <c r="CV317">
        <v>6.1960596212884403E-3</v>
      </c>
      <c r="CW317">
        <v>9.2416892584879003E-3</v>
      </c>
      <c r="CX317">
        <v>5.9024014262831796E-3</v>
      </c>
      <c r="CY317">
        <v>4.2652805859688704E-3</v>
      </c>
      <c r="DA317">
        <v>5.5011043514241499E-3</v>
      </c>
      <c r="DB317">
        <v>6.3944700741558301E-3</v>
      </c>
      <c r="DC317">
        <v>7.8610153650515695E-3</v>
      </c>
      <c r="DD317">
        <v>4.8589035941404299E-3</v>
      </c>
      <c r="DE317">
        <v>5.4231470130616799E-3</v>
      </c>
      <c r="DF317">
        <v>4.3008616557926897E-3</v>
      </c>
      <c r="DG317">
        <v>5.1802750022034204E-3</v>
      </c>
      <c r="DH317">
        <v>-3.0134578992146999E-4</v>
      </c>
      <c r="DI317">
        <v>6.2780545704299595E-4</v>
      </c>
      <c r="DJ317">
        <v>2.3548831450170798E-3</v>
      </c>
      <c r="DK317">
        <v>4.5087637772667196E-3</v>
      </c>
      <c r="DL317">
        <v>5.8996731240768003E-3</v>
      </c>
      <c r="DM317">
        <v>4.3287662265356604E-3</v>
      </c>
      <c r="DN317">
        <v>6.36481872788863E-3</v>
      </c>
      <c r="DO317">
        <v>6.4240406572935197E-3</v>
      </c>
      <c r="DP317">
        <v>7.7510314440587501E-3</v>
      </c>
      <c r="DQ317">
        <v>7.1109416239778503E-3</v>
      </c>
      <c r="DR317">
        <v>6.1748030930175403E-3</v>
      </c>
      <c r="DS317">
        <v>7.2367483880952897E-3</v>
      </c>
      <c r="DT317">
        <v>6.3320889239548697E-3</v>
      </c>
      <c r="DU317">
        <v>7.9353141700266895E-3</v>
      </c>
      <c r="DV317">
        <v>6.2370834712055503E-3</v>
      </c>
      <c r="DW317">
        <v>7.2980992626980896E-3</v>
      </c>
      <c r="DX317">
        <v>7.6356609497452198E-3</v>
      </c>
      <c r="DY317">
        <v>7.9022713180165703E-3</v>
      </c>
      <c r="DZ317">
        <v>1.1404988254071199E-2</v>
      </c>
      <c r="EA317">
        <v>9.4628347142133896E-3</v>
      </c>
      <c r="EB317">
        <v>6.3587491240468799E-3</v>
      </c>
      <c r="EC317">
        <v>1.06607769339462E-2</v>
      </c>
      <c r="ED317">
        <v>8.2403290434740501E-3</v>
      </c>
      <c r="EE317">
        <v>1.04199227280333E-2</v>
      </c>
      <c r="EF317">
        <v>1.2282970237720301E-2</v>
      </c>
      <c r="EG317">
        <v>5.3297382692107896E-3</v>
      </c>
      <c r="EH317">
        <v>9.3196509624249302E-3</v>
      </c>
      <c r="EI317">
        <v>9.5180546850315295E-3</v>
      </c>
      <c r="EJ317">
        <v>1.0194483365921801E-2</v>
      </c>
      <c r="EK317">
        <v>1.46041295010946E-2</v>
      </c>
      <c r="EL317">
        <v>1.07989630123484E-2</v>
      </c>
      <c r="EN317">
        <v>6.27736662863754E-3</v>
      </c>
      <c r="EO317">
        <v>1.09073513158364E-2</v>
      </c>
      <c r="EP317">
        <v>1.02072655863594E-2</v>
      </c>
      <c r="EQ317">
        <v>8.2750628280337003E-3</v>
      </c>
      <c r="ES317">
        <v>6.3321063862531403E-3</v>
      </c>
      <c r="ET317">
        <v>8.3915601862827299E-3</v>
      </c>
      <c r="EU317">
        <v>9.2065902208560094E-3</v>
      </c>
      <c r="EV317">
        <v>9.1919710030197201E-3</v>
      </c>
      <c r="EW317">
        <v>8.1333078924217296E-3</v>
      </c>
      <c r="EX317">
        <v>9.1891268311883306E-3</v>
      </c>
      <c r="EY317">
        <v>7.52923497202573E-3</v>
      </c>
      <c r="EZ317">
        <v>6.1475884649553302E-3</v>
      </c>
      <c r="FA317">
        <v>5.9563615650404201E-3</v>
      </c>
      <c r="FB317">
        <v>6.9064401031937502E-3</v>
      </c>
      <c r="FC317">
        <v>6.82775644236244E-3</v>
      </c>
      <c r="FD317">
        <v>6.47507149551529E-3</v>
      </c>
      <c r="FE317">
        <v>7.8734272392466699E-3</v>
      </c>
      <c r="FF317">
        <v>2.3731016335659699E-2</v>
      </c>
      <c r="FG317">
        <v>5.5157863243948703E-3</v>
      </c>
      <c r="FH317">
        <v>4.54058008472202E-3</v>
      </c>
      <c r="FI317">
        <v>6.2699806221644403E-3</v>
      </c>
      <c r="FJ317">
        <v>6.8779756475123603E-3</v>
      </c>
      <c r="FK317">
        <v>5.93903605476953E-3</v>
      </c>
      <c r="FL317">
        <v>5.7354965974809602E-3</v>
      </c>
      <c r="FM317">
        <v>4.7861831262707702E-3</v>
      </c>
      <c r="FN317">
        <v>1.84536784217926E-3</v>
      </c>
      <c r="FO317">
        <v>5.7210349041270101E-3</v>
      </c>
      <c r="FP317">
        <v>2.3227874407894E-3</v>
      </c>
      <c r="FQ317">
        <v>3.7041219911770899E-3</v>
      </c>
      <c r="FR317">
        <v>5.3409636166179596E-3</v>
      </c>
      <c r="FS317">
        <v>4.90692418679828E-3</v>
      </c>
      <c r="FT317">
        <v>3.0492557925754201E-3</v>
      </c>
      <c r="FU317">
        <v>3.1472811315325102E-3</v>
      </c>
      <c r="FV317">
        <v>4.2052000935655096E-3</v>
      </c>
      <c r="FY317">
        <v>2.8089731131331099E-3</v>
      </c>
      <c r="FZ317">
        <v>4.3548794565140296E-3</v>
      </c>
      <c r="GA317">
        <v>4.0841230656951701E-3</v>
      </c>
      <c r="GB317">
        <v>3.0692155633005301E-3</v>
      </c>
      <c r="GC317">
        <v>3.8001620850991501E-3</v>
      </c>
      <c r="GD317">
        <v>-1.18336620289483E-3</v>
      </c>
      <c r="GE317">
        <v>2.2942831492400702E-3</v>
      </c>
      <c r="GF317">
        <v>4.5309803681448102E-3</v>
      </c>
      <c r="GG317">
        <v>6.4250536524923501E-3</v>
      </c>
      <c r="GH317">
        <v>9.2596295871771907E-3</v>
      </c>
      <c r="GI317">
        <v>8.8945927927852608E-3</v>
      </c>
      <c r="GJ317">
        <v>9.9824945209547895E-3</v>
      </c>
      <c r="GK317">
        <v>6.6695294663077203E-3</v>
      </c>
      <c r="GL317">
        <v>7.4241106631234297E-3</v>
      </c>
      <c r="GM317">
        <v>6.8740362621611002E-3</v>
      </c>
      <c r="GN317">
        <v>6.12364110565977E-3</v>
      </c>
      <c r="GO317">
        <v>5.2291579777374898E-3</v>
      </c>
      <c r="GP317">
        <v>3.10736213577911E-3</v>
      </c>
      <c r="GQ317">
        <v>3.7746691305073901E-3</v>
      </c>
      <c r="GR317">
        <v>2.52904537774157E-3</v>
      </c>
      <c r="GS317">
        <v>1.4795570677961199E-3</v>
      </c>
      <c r="GT317">
        <v>4.5422353650792502E-3</v>
      </c>
      <c r="GU317">
        <v>6.5496109527885E-3</v>
      </c>
      <c r="GV317">
        <v>1.3634558126796001E-2</v>
      </c>
      <c r="GW317">
        <v>1.1894519047927999E-2</v>
      </c>
      <c r="GX317">
        <v>1.08253587313811E-2</v>
      </c>
      <c r="GY317">
        <v>8.0842892202781496E-3</v>
      </c>
      <c r="GZ317">
        <v>7.6007139796274697E-3</v>
      </c>
      <c r="HA317">
        <v>9.4424613052979094E-3</v>
      </c>
      <c r="HB317">
        <v>6.6880123995360901E-3</v>
      </c>
      <c r="HC317">
        <v>8.5108795246924308E-3</v>
      </c>
      <c r="HD317">
        <v>1.05503720988054E-2</v>
      </c>
      <c r="HF317">
        <v>6.9532183260889698E-3</v>
      </c>
      <c r="HG317">
        <v>7.7671822509728398E-3</v>
      </c>
      <c r="HH317">
        <v>5.7056762670981698E-3</v>
      </c>
      <c r="HI317">
        <v>2.3307760784518901E-3</v>
      </c>
      <c r="HJ317">
        <v>5.96397894696565E-3</v>
      </c>
      <c r="HK317">
        <v>7.6975318734184804E-3</v>
      </c>
      <c r="HL317">
        <v>1.8615795852383601E-3</v>
      </c>
      <c r="HM317">
        <v>4.6706947614438797E-3</v>
      </c>
      <c r="HN317">
        <v>3.5009874409297499E-3</v>
      </c>
      <c r="HO317">
        <v>6.4232388467644298E-3</v>
      </c>
      <c r="HP317">
        <v>4.8757130571175401E-3</v>
      </c>
      <c r="HQ317">
        <v>8.7754817286622693E-3</v>
      </c>
      <c r="HS317">
        <v>7.2010099756880698E-3</v>
      </c>
      <c r="HT317">
        <v>6.3884574046824101E-3</v>
      </c>
      <c r="HU317">
        <v>1.8782149709295501E-3</v>
      </c>
      <c r="HV317">
        <v>6.5281385104754E-3</v>
      </c>
      <c r="HW317">
        <v>4.9680651500239002E-3</v>
      </c>
      <c r="HX317">
        <v>5.6868530009524E-3</v>
      </c>
      <c r="HY317">
        <v>7.39927963877562E-3</v>
      </c>
      <c r="HZ317">
        <v>7.2716404247330502E-3</v>
      </c>
      <c r="IA317">
        <v>5.9423522543511397E-3</v>
      </c>
      <c r="IB317">
        <v>7.9141522292047704E-3</v>
      </c>
      <c r="IC317">
        <v>6.0847884014947297E-3</v>
      </c>
      <c r="ID317">
        <v>1.14114758616779E-2</v>
      </c>
      <c r="IE317">
        <v>1.25709948406438E-2</v>
      </c>
      <c r="IF317">
        <v>1.35376818434452E-2</v>
      </c>
      <c r="IG317">
        <v>1.7004951587296101E-2</v>
      </c>
      <c r="IH317">
        <v>1.44647927299957E-2</v>
      </c>
      <c r="II317">
        <v>1.40967296829331E-2</v>
      </c>
      <c r="IJ317">
        <v>1.5062437705637401E-2</v>
      </c>
      <c r="IK317">
        <v>1.3693778237211501E-2</v>
      </c>
      <c r="IL317">
        <v>1.65082994499244E-2</v>
      </c>
      <c r="IM317">
        <v>1.62779117090395E-2</v>
      </c>
      <c r="IN317">
        <v>1.3242114073364101E-2</v>
      </c>
      <c r="IO317">
        <v>1.4958523388486401E-2</v>
      </c>
      <c r="IP317">
        <v>1.3556096746469799E-2</v>
      </c>
      <c r="IQ317">
        <v>1.2652838449866999E-2</v>
      </c>
      <c r="IR317">
        <v>1.12333891593153E-2</v>
      </c>
      <c r="IS317">
        <v>9.2817945187562093E-3</v>
      </c>
      <c r="IT317">
        <v>1.17108545964584E-2</v>
      </c>
      <c r="IU317">
        <v>1.3539478641178E-2</v>
      </c>
      <c r="IV317">
        <v>1.28722263980308E-2</v>
      </c>
      <c r="IX317">
        <v>1.5369763605121999E-2</v>
      </c>
      <c r="IY317">
        <v>1.5146279110922501E-2</v>
      </c>
      <c r="IZ317">
        <v>1.3140520422894E-2</v>
      </c>
      <c r="JA317">
        <v>1.2501072524173699E-2</v>
      </c>
      <c r="JB317">
        <v>1.26398283100571E-2</v>
      </c>
      <c r="JC317">
        <v>1.15785265734303E-2</v>
      </c>
      <c r="JD317">
        <v>1.20371452794643E-2</v>
      </c>
      <c r="JE317">
        <v>1.23516085295705E-2</v>
      </c>
      <c r="JF317">
        <v>1.1795908903877699E-2</v>
      </c>
      <c r="JG317">
        <v>1.18385733003379E-2</v>
      </c>
      <c r="JH317">
        <v>1.7386291983711999E-2</v>
      </c>
      <c r="JI317">
        <v>1.5577514022879799E-2</v>
      </c>
      <c r="JJ317">
        <v>1.6190350834222E-2</v>
      </c>
      <c r="JK317">
        <v>1.5965105194482E-2</v>
      </c>
      <c r="JL317">
        <v>1.5951396380842201E-2</v>
      </c>
      <c r="JM317">
        <v>1.4671803364763E-2</v>
      </c>
    </row>
    <row r="318" spans="1:273" x14ac:dyDescent="0.25">
      <c r="A318" s="30">
        <v>44372</v>
      </c>
      <c r="B318" s="31" t="s">
        <v>1800</v>
      </c>
      <c r="C318" s="23" t="s">
        <v>1732</v>
      </c>
      <c r="D318" s="23" t="s">
        <v>1899</v>
      </c>
      <c r="E318" s="32">
        <v>48.535322999999998</v>
      </c>
      <c r="F318" s="37">
        <v>8116.89</v>
      </c>
      <c r="G318" s="16">
        <f>VLOOKUP(C318,dFundos!$A$1:$B$28,2,FALSE)</f>
        <v>32666326000149</v>
      </c>
      <c r="H318" s="13"/>
      <c r="I318">
        <f>_xll.ECONOMATICA(G318,"VOLATILITY","1Y",A318)</f>
        <v>18.4221995366097</v>
      </c>
      <c r="J318">
        <f>_xll.ECONOMATICA(G318,"NAV","1D",A318)</f>
        <v>166.223730999976</v>
      </c>
      <c r="K318">
        <f>_xll.ECONOMATICA(G318,"NAV","1D",A318+1)</f>
        <v>166.223730999976</v>
      </c>
      <c r="L318" s="6"/>
      <c r="M318">
        <v>-2.6801899905876798</v>
      </c>
      <c r="N318">
        <v>2.1352680909331001</v>
      </c>
      <c r="O318">
        <v>-0.361733150930377</v>
      </c>
      <c r="P318">
        <v>1.57261038511933</v>
      </c>
      <c r="Q318">
        <v>5.1699477808142498E-2</v>
      </c>
      <c r="R318">
        <v>1.29365618286101</v>
      </c>
      <c r="S318">
        <v>1.84691599060898</v>
      </c>
      <c r="T318">
        <v>-0.27183269567103702</v>
      </c>
      <c r="U318">
        <v>1.8944363015179999</v>
      </c>
      <c r="V318">
        <v>9.6664480588515303E-2</v>
      </c>
      <c r="W318">
        <v>1.1027802063836101</v>
      </c>
      <c r="X318">
        <v>-1.48991306559765</v>
      </c>
      <c r="Y318">
        <v>0.53371380727185203</v>
      </c>
      <c r="Z318">
        <v>0.70372227837651702</v>
      </c>
      <c r="AA318">
        <v>-0.93111491632953403</v>
      </c>
      <c r="AB318">
        <v>2.5358094859257099</v>
      </c>
      <c r="AC318">
        <v>1.6942643605943899</v>
      </c>
      <c r="AD318">
        <v>-0.62889001492294505</v>
      </c>
      <c r="AE318">
        <v>-0.159620040813024</v>
      </c>
      <c r="AF318">
        <v>-1.7773085975932199</v>
      </c>
      <c r="AG318">
        <v>-0.73618383812572596</v>
      </c>
      <c r="AH318">
        <v>4.5046817831462197E-3</v>
      </c>
      <c r="AI318">
        <v>-3.79611082280462E-2</v>
      </c>
      <c r="AJ318">
        <v>1.45943870720657</v>
      </c>
      <c r="AK318">
        <v>0.45984902917553</v>
      </c>
      <c r="AL318">
        <v>-1.5758210171043201</v>
      </c>
      <c r="AM318">
        <v>0.16819543361634701</v>
      </c>
      <c r="AN318">
        <v>-1.3654242234224501</v>
      </c>
      <c r="AO318">
        <v>1.03306702731061</v>
      </c>
      <c r="AP318">
        <v>1.24341383925639</v>
      </c>
      <c r="AQ318">
        <v>-0.71021197209120102</v>
      </c>
      <c r="AR318">
        <v>-0.69969796395525896</v>
      </c>
      <c r="AS318">
        <v>-0.402006474905647</v>
      </c>
      <c r="AT318">
        <v>-0.67972719689350902</v>
      </c>
      <c r="AU318">
        <v>-0.29925162216386503</v>
      </c>
      <c r="AV318">
        <v>1.2845308559917601</v>
      </c>
      <c r="AW318">
        <v>-1.93036695318369</v>
      </c>
      <c r="AX318">
        <v>2.58096641773591</v>
      </c>
      <c r="AY318">
        <v>-0.88567939592394396</v>
      </c>
      <c r="AZ318">
        <v>0.15406054153572801</v>
      </c>
      <c r="BA318">
        <v>0.80151816855504898</v>
      </c>
      <c r="BB318">
        <v>0.309273019593093</v>
      </c>
      <c r="BC318">
        <v>0.33449892689532101</v>
      </c>
      <c r="BD318">
        <v>-1.2419977520948999</v>
      </c>
      <c r="BE318">
        <v>0.31161904917098598</v>
      </c>
      <c r="BF318">
        <v>1.9285983069494299</v>
      </c>
      <c r="BG318">
        <v>-1.83528113484499</v>
      </c>
      <c r="BH318">
        <v>1.8861552001908399</v>
      </c>
      <c r="BI318">
        <v>-0.102233439611155</v>
      </c>
      <c r="BJ318">
        <v>-1.1445878223639701</v>
      </c>
      <c r="BK318">
        <v>0.27653648321574997</v>
      </c>
      <c r="BM318">
        <v>-0.509651724587457</v>
      </c>
      <c r="BN318">
        <v>0.98004978644894403</v>
      </c>
      <c r="BO318">
        <v>-2.0095697489523401</v>
      </c>
      <c r="BP318">
        <v>-0.52418259219848595</v>
      </c>
      <c r="BQ318">
        <v>2.21560575846524</v>
      </c>
      <c r="BR318">
        <v>-0.16213844619414899</v>
      </c>
      <c r="BS318">
        <v>-0.28361196182231702</v>
      </c>
      <c r="BT318">
        <v>-0.59924726310782706</v>
      </c>
      <c r="BU318">
        <v>-1.6969124534625699</v>
      </c>
      <c r="BV318">
        <v>-1.1833714735985299</v>
      </c>
      <c r="BW318">
        <v>0.17996560636674999</v>
      </c>
      <c r="BX318">
        <v>-1.5812251546776701</v>
      </c>
      <c r="BY318">
        <v>1.2925304754389799</v>
      </c>
      <c r="BZ318">
        <v>6.2967681333247996E-2</v>
      </c>
      <c r="CA318">
        <v>-2.5427798199416398</v>
      </c>
      <c r="CB318">
        <v>-0.86255026635626597</v>
      </c>
      <c r="CC318">
        <v>1.42012563974276</v>
      </c>
      <c r="CD318">
        <v>1.2989403086976401</v>
      </c>
      <c r="CE318">
        <v>-1.4420016151234401</v>
      </c>
      <c r="CF318">
        <v>1.25712114167982</v>
      </c>
      <c r="CG318">
        <v>-0.33222690744878502</v>
      </c>
      <c r="CH318">
        <v>-0.38173989187271201</v>
      </c>
      <c r="CI318">
        <v>1.9670046382088899</v>
      </c>
      <c r="CJ318">
        <v>0.186791586020263</v>
      </c>
      <c r="CL318">
        <v>1.27839848300937</v>
      </c>
      <c r="CM318">
        <v>1.02438148060173</v>
      </c>
      <c r="CN318">
        <v>0.202223282576597</v>
      </c>
      <c r="CO318">
        <v>-0.506292362479144</v>
      </c>
      <c r="CP318">
        <v>-0.20653825094996101</v>
      </c>
      <c r="CQ318">
        <v>1.58368775209965</v>
      </c>
      <c r="CR318">
        <v>0.27876058502442902</v>
      </c>
      <c r="CS318">
        <v>0.51231971883680705</v>
      </c>
      <c r="CT318">
        <v>-1.0122089392098099</v>
      </c>
      <c r="CU318">
        <v>-0.39206066767292203</v>
      </c>
      <c r="CV318">
        <v>-1.00104397743053</v>
      </c>
      <c r="CW318">
        <v>-3.6803821110879702</v>
      </c>
      <c r="CX318">
        <v>1.35200065815297</v>
      </c>
      <c r="CY318">
        <v>-2.3522561044046602</v>
      </c>
      <c r="DA318">
        <v>0.93414498278434599</v>
      </c>
      <c r="DB318">
        <v>2.6640550120646398</v>
      </c>
      <c r="DC318">
        <v>2.36946293953224</v>
      </c>
      <c r="DD318">
        <v>0.686466485967685</v>
      </c>
      <c r="DE318">
        <v>1.30879374210053</v>
      </c>
      <c r="DF318">
        <v>0.44147756107122399</v>
      </c>
      <c r="DG318">
        <v>0.16921532478591</v>
      </c>
      <c r="DH318">
        <v>-1.97944749070302</v>
      </c>
      <c r="DI318">
        <v>2.2679064388285002</v>
      </c>
      <c r="DJ318">
        <v>0.97043000514531697</v>
      </c>
      <c r="DK318">
        <v>-8.4183326453057802E-2</v>
      </c>
      <c r="DL318">
        <v>-1.0334257153772299</v>
      </c>
      <c r="DM318">
        <v>0.47706233508506601</v>
      </c>
      <c r="DN318">
        <v>-0.44558360914379602</v>
      </c>
      <c r="DO318">
        <v>0.17473464449722101</v>
      </c>
      <c r="DP318">
        <v>1.54891515412601</v>
      </c>
      <c r="DQ318">
        <v>0.81505724665475998</v>
      </c>
      <c r="DR318">
        <v>8.5255262274586102E-2</v>
      </c>
      <c r="DS318">
        <v>0.38193762247829</v>
      </c>
      <c r="DT318">
        <v>-1.0788871546537799</v>
      </c>
      <c r="DU318">
        <v>0.83391661628411395</v>
      </c>
      <c r="DV318">
        <v>0.50314109321334399</v>
      </c>
      <c r="DW318">
        <v>0.63650092015450399</v>
      </c>
      <c r="DX318">
        <v>0.104405435922672</v>
      </c>
      <c r="DY318">
        <v>-0.21800197928314399</v>
      </c>
      <c r="DZ318">
        <v>0.42962653624272201</v>
      </c>
      <c r="EA318">
        <v>-1.0493385742847701</v>
      </c>
      <c r="EB318">
        <v>0.93896873040648599</v>
      </c>
      <c r="EC318">
        <v>0.434209300510702</v>
      </c>
      <c r="ED318">
        <v>0.67350288936722802</v>
      </c>
      <c r="EE318">
        <v>1.5027459805423899</v>
      </c>
      <c r="EF318">
        <v>1.1454894902271899</v>
      </c>
      <c r="EG318">
        <v>0.15888564685155901</v>
      </c>
      <c r="EH318">
        <v>-0.51914578471041795</v>
      </c>
      <c r="EI318">
        <v>-1.36842740603242</v>
      </c>
      <c r="EJ318">
        <v>0.67444954383972799</v>
      </c>
      <c r="EK318">
        <v>0.54945683823461899</v>
      </c>
      <c r="EL318">
        <v>-6.4772631958476302E-3</v>
      </c>
      <c r="EN318">
        <v>0.649728757525736</v>
      </c>
      <c r="EO318">
        <v>0.23381723221973499</v>
      </c>
      <c r="EP318">
        <v>0.26401088616694302</v>
      </c>
      <c r="EQ318">
        <v>-6.71727530061617E-3</v>
      </c>
      <c r="ES318">
        <v>-0.923382176279119</v>
      </c>
      <c r="ET318">
        <v>-0.59195411949985999</v>
      </c>
      <c r="EU318">
        <v>-3.29077977785346</v>
      </c>
      <c r="EV318">
        <v>0.87787711236160204</v>
      </c>
      <c r="EW318">
        <v>2.9460100644428202</v>
      </c>
      <c r="EX318">
        <v>-1.3338227448912201</v>
      </c>
      <c r="EY318">
        <v>2.4658070651639701</v>
      </c>
      <c r="EZ318">
        <v>-0.68853301081617202</v>
      </c>
      <c r="FA318">
        <v>0.595519640410203</v>
      </c>
      <c r="FB318">
        <v>-0.384553916774166</v>
      </c>
      <c r="FC318">
        <v>0.81303391616529597</v>
      </c>
      <c r="FD318">
        <v>-0.25701049071358301</v>
      </c>
      <c r="FE318">
        <v>0.69833382185606796</v>
      </c>
      <c r="FF318">
        <v>-0.187435302177619</v>
      </c>
      <c r="FG318">
        <v>-0.48257245143759098</v>
      </c>
      <c r="FH318">
        <v>-6.7240216594655101E-3</v>
      </c>
      <c r="FI318">
        <v>-0.37560564296654803</v>
      </c>
      <c r="FJ318">
        <v>-0.88657563001106598</v>
      </c>
      <c r="FK318">
        <v>2.4328843082912499</v>
      </c>
      <c r="FL318">
        <v>-1.63309985791784</v>
      </c>
      <c r="FM318">
        <v>1.54263763342897</v>
      </c>
      <c r="FN318">
        <v>0.74365326599945503</v>
      </c>
      <c r="FO318">
        <v>1.963037587484</v>
      </c>
      <c r="FP318">
        <v>0.47252374188246898</v>
      </c>
      <c r="FQ318">
        <v>1.31439961642172</v>
      </c>
      <c r="FR318">
        <v>-0.163255680308794</v>
      </c>
      <c r="FS318">
        <v>-0.16581533718635899</v>
      </c>
      <c r="FT318">
        <v>-1.2018684328722899</v>
      </c>
      <c r="FU318">
        <v>1.1821268137282499</v>
      </c>
      <c r="FV318">
        <v>-1.6291707106574901E-2</v>
      </c>
      <c r="FY318">
        <v>0.39054231274349099</v>
      </c>
      <c r="FZ318">
        <v>-0.88750781114868005</v>
      </c>
      <c r="GA318">
        <v>0.20318834176578099</v>
      </c>
      <c r="GB318">
        <v>-2.5091354003052402</v>
      </c>
      <c r="GC318">
        <v>0.97032853882410597</v>
      </c>
      <c r="GD318">
        <v>0.23167021208791999</v>
      </c>
      <c r="GE318">
        <v>-2.4230692809396701</v>
      </c>
      <c r="GF318">
        <v>-1.58375869532392</v>
      </c>
      <c r="GG318">
        <v>0.69509874556388196</v>
      </c>
      <c r="GH318">
        <v>0.39237747623701602</v>
      </c>
      <c r="GI318">
        <v>-5.26671032275772E-2</v>
      </c>
      <c r="GJ318">
        <v>0.324350241862703</v>
      </c>
      <c r="GK318">
        <v>2.1688747860025601</v>
      </c>
      <c r="GL318">
        <v>-4.2535763442210701</v>
      </c>
      <c r="GM318">
        <v>-4.7523416924377698E-2</v>
      </c>
      <c r="GN318">
        <v>0.722871228208533</v>
      </c>
      <c r="GO318">
        <v>2.3755445936330899</v>
      </c>
      <c r="GP318">
        <v>-0.33823145195128701</v>
      </c>
      <c r="GQ318">
        <v>0.15532802299276199</v>
      </c>
      <c r="GR318">
        <v>-0.20931758526785399</v>
      </c>
      <c r="GS318">
        <v>1.51704633262852</v>
      </c>
      <c r="GT318">
        <v>-2.60603319466099</v>
      </c>
      <c r="GU318">
        <v>1.2043688637277199</v>
      </c>
      <c r="GV318">
        <v>-0.79249269219872098</v>
      </c>
      <c r="GW318">
        <v>-0.92136517096150805</v>
      </c>
      <c r="GX318">
        <v>-1.8286618528691201</v>
      </c>
      <c r="GY318">
        <v>1.5956165989336999</v>
      </c>
      <c r="GZ318">
        <v>-0.41387318478882701</v>
      </c>
      <c r="HA318">
        <v>-0.38593011449847803</v>
      </c>
      <c r="HB318">
        <v>1.2217509420224799</v>
      </c>
      <c r="HC318">
        <v>0.42142172733292699</v>
      </c>
      <c r="HD318">
        <v>-0.38769408092775798</v>
      </c>
      <c r="HF318">
        <v>1.4574307122529699</v>
      </c>
      <c r="HG318">
        <v>1.0452421829541001</v>
      </c>
      <c r="HH318">
        <v>0.25887749980029201</v>
      </c>
      <c r="HI318">
        <v>0.98050579072150901</v>
      </c>
      <c r="HJ318">
        <v>1.02060977951623E-2</v>
      </c>
      <c r="HK318">
        <v>0.64367957820650201</v>
      </c>
      <c r="HL318">
        <v>0.48656770104571501</v>
      </c>
      <c r="HM318">
        <v>-0.23060864259605299</v>
      </c>
      <c r="HN318">
        <v>0.71697561979817703</v>
      </c>
      <c r="HO318">
        <v>-0.19559431675588701</v>
      </c>
      <c r="HP318">
        <v>-0.107456357818592</v>
      </c>
      <c r="HQ318">
        <v>-0.40893576488088001</v>
      </c>
      <c r="HS318">
        <v>-1.2943349469423999</v>
      </c>
      <c r="HT318">
        <v>1.04533214816911</v>
      </c>
      <c r="HU318">
        <v>0.129019077030534</v>
      </c>
      <c r="HV318">
        <v>-0.71594904857192898</v>
      </c>
      <c r="HW318">
        <v>0.75946838242089099</v>
      </c>
      <c r="HX318">
        <v>-0.44208001227161697</v>
      </c>
      <c r="HY318">
        <v>6.4676471993152504E-2</v>
      </c>
      <c r="HZ318">
        <v>0.69899021509627302</v>
      </c>
      <c r="IA318">
        <v>-1.0255641313960999</v>
      </c>
      <c r="IB318">
        <v>1.19020243491832</v>
      </c>
      <c r="IC318">
        <v>1.59100134624168E-2</v>
      </c>
      <c r="ID318">
        <v>1.83425327868463</v>
      </c>
      <c r="IE318">
        <v>-0.26622750092428799</v>
      </c>
      <c r="IF318">
        <v>9.7530445964366705E-2</v>
      </c>
      <c r="IG318">
        <v>-1.92296851100764</v>
      </c>
      <c r="IH318">
        <v>1.6406610478952599</v>
      </c>
      <c r="II318">
        <v>0.55535189076181302</v>
      </c>
      <c r="IJ318">
        <v>0.472136474854778</v>
      </c>
      <c r="IK318">
        <v>-0.40258641047330501</v>
      </c>
      <c r="IL318">
        <v>-6.1995449414098402E-2</v>
      </c>
      <c r="IM318">
        <v>0.21901009331486401</v>
      </c>
      <c r="IN318">
        <v>-6.5155154698004494E-2</v>
      </c>
      <c r="IO318">
        <v>0.85627195130655298</v>
      </c>
      <c r="IP318">
        <v>3.92149595427327E-2</v>
      </c>
      <c r="IQ318">
        <v>0.16478066809213501</v>
      </c>
      <c r="IR318">
        <v>0.16894775017135499</v>
      </c>
      <c r="IS318">
        <v>0.62055686812527699</v>
      </c>
      <c r="IT318">
        <v>0.24409602156083601</v>
      </c>
      <c r="IU318">
        <v>0.51678208328667097</v>
      </c>
      <c r="IV318">
        <v>0.72797116008587204</v>
      </c>
      <c r="IX318">
        <v>0.85482995091297198</v>
      </c>
      <c r="IY318">
        <v>0.58010046395793302</v>
      </c>
      <c r="IZ318">
        <v>-0.59761315969808504</v>
      </c>
      <c r="JA318">
        <v>-0.20276796694815899</v>
      </c>
      <c r="JB318">
        <v>7.1805383777245907E-2</v>
      </c>
      <c r="JC318">
        <v>-0.40506636369173099</v>
      </c>
      <c r="JD318">
        <v>0.86510892033402298</v>
      </c>
      <c r="JE318">
        <v>-0.29157889875932602</v>
      </c>
      <c r="JF318">
        <v>-0.57513377460054504</v>
      </c>
      <c r="JG318">
        <v>0.52827592298854098</v>
      </c>
      <c r="JH318">
        <v>0.39374600582959801</v>
      </c>
      <c r="JI318">
        <v>0.53723414512205603</v>
      </c>
      <c r="JJ318">
        <v>0.173516819995712</v>
      </c>
      <c r="JK318">
        <v>-0.35333870064278</v>
      </c>
      <c r="JL318">
        <v>1.0353512088840899</v>
      </c>
      <c r="JM318">
        <v>-1.01258187478379</v>
      </c>
    </row>
    <row r="319" spans="1:273" x14ac:dyDescent="0.25">
      <c r="A319" s="29">
        <v>44372</v>
      </c>
      <c r="B319" s="31" t="s">
        <v>1811</v>
      </c>
      <c r="C319" s="24" t="s">
        <v>1733</v>
      </c>
      <c r="D319" s="24" t="s">
        <v>1899</v>
      </c>
      <c r="E319" s="34">
        <v>48.041849999999997</v>
      </c>
      <c r="F319" s="38">
        <v>10000</v>
      </c>
      <c r="G319" s="16">
        <f>VLOOKUP(C319,dFundos!$A$1:$B$28,2,FALSE)</f>
        <v>19391009000107</v>
      </c>
      <c r="H319" s="13"/>
      <c r="I319">
        <f>_xll.ECONOMATICA(G319,"VOLATILITY","1Y",A319)</f>
        <v>3.5252418403724701</v>
      </c>
      <c r="J319">
        <f>_xll.ECONOMATICA(G319,"NAV","1D",A319)</f>
        <v>208.15185000002401</v>
      </c>
      <c r="K319">
        <f>_xll.ECONOMATICA(G319,"NAV","1D",A319+1)</f>
        <v>208.15185000002401</v>
      </c>
      <c r="L319" s="6"/>
      <c r="M319">
        <v>1.5961696226440801E-2</v>
      </c>
      <c r="N319">
        <v>-1.42601056722924E-3</v>
      </c>
      <c r="O319">
        <v>0.28111265964980697</v>
      </c>
      <c r="P319">
        <v>-0.13909260414948199</v>
      </c>
      <c r="Q319">
        <v>5.2848331688437597E-2</v>
      </c>
      <c r="R319">
        <v>0.18938313296530401</v>
      </c>
      <c r="S319">
        <v>0.231631091810414</v>
      </c>
      <c r="T319">
        <v>-0.19570881277104499</v>
      </c>
      <c r="U319">
        <v>-0.410118551189953</v>
      </c>
      <c r="V319">
        <v>0.175038961788232</v>
      </c>
      <c r="W319">
        <v>-2.11370080251072E-2</v>
      </c>
      <c r="X319">
        <v>0.419039741973393</v>
      </c>
      <c r="Y319">
        <v>-0.13009249478272999</v>
      </c>
      <c r="Z319">
        <v>0.17784377050702499</v>
      </c>
      <c r="AA319">
        <v>-7.7308495747274702E-3</v>
      </c>
      <c r="AB319">
        <v>-1.6892818348423998E-2</v>
      </c>
      <c r="AC319">
        <v>0.22590567259612701</v>
      </c>
      <c r="AD319">
        <v>-0.15772475471749201</v>
      </c>
      <c r="AE319">
        <v>0.33483313600299902</v>
      </c>
      <c r="AF319">
        <v>-0.19154692326992501</v>
      </c>
      <c r="AG319">
        <v>-6.3800764564803103E-2</v>
      </c>
      <c r="AH319">
        <v>2.9479984732461201E-3</v>
      </c>
      <c r="AI319">
        <v>-1.4401580392586801E-2</v>
      </c>
      <c r="AJ319">
        <v>-0.28822738786402602</v>
      </c>
      <c r="AK319">
        <v>0.150504050543532</v>
      </c>
      <c r="AL319">
        <v>0.223021947749658</v>
      </c>
      <c r="AM319">
        <v>0.19717131617653599</v>
      </c>
      <c r="AN319">
        <v>-2.7067271639680299E-2</v>
      </c>
      <c r="AO319">
        <v>0.12002532639598899</v>
      </c>
      <c r="AP319">
        <v>-0.39344598180832702</v>
      </c>
      <c r="AQ319">
        <v>-0.10516160455154</v>
      </c>
      <c r="AR319">
        <v>0.39438736057490997</v>
      </c>
      <c r="AS319">
        <v>0.27268289031781001</v>
      </c>
      <c r="AT319">
        <v>-3.3973107747442603E-2</v>
      </c>
      <c r="AU319">
        <v>0.396121512676473</v>
      </c>
      <c r="AV319">
        <v>-0.469759254974633</v>
      </c>
      <c r="AW319">
        <v>0.21883572571823601</v>
      </c>
      <c r="AX319">
        <v>0.23473618384741701</v>
      </c>
      <c r="AY319">
        <v>0.24569083307142101</v>
      </c>
      <c r="AZ319">
        <v>-8.1376549496781095E-2</v>
      </c>
      <c r="BA319">
        <v>2.0688802942458999E-2</v>
      </c>
      <c r="BB319">
        <v>9.8907795654667993E-2</v>
      </c>
      <c r="BC319">
        <v>-8.0640698797651601E-3</v>
      </c>
      <c r="BD319">
        <v>-5.0924381594086299E-2</v>
      </c>
      <c r="BE319">
        <v>2.6738318410934901E-2</v>
      </c>
      <c r="BF319">
        <v>0.15476820535695901</v>
      </c>
      <c r="BG319">
        <v>-0.13845419907738701</v>
      </c>
      <c r="BH319">
        <v>-0.13613548353532701</v>
      </c>
      <c r="BI319">
        <v>0.24190771582652801</v>
      </c>
      <c r="BJ319">
        <v>-0.305282267981966</v>
      </c>
      <c r="BK319">
        <v>0.13286017965583599</v>
      </c>
      <c r="BM319">
        <v>0.113588042586343</v>
      </c>
      <c r="BN319">
        <v>4.5343947567744201E-2</v>
      </c>
      <c r="BO319">
        <v>-4.3509778424777303E-2</v>
      </c>
      <c r="BP319">
        <v>0.148119403274904</v>
      </c>
      <c r="BQ319">
        <v>-6.4446885517099905E-4</v>
      </c>
      <c r="BR319">
        <v>-0.26477172723389197</v>
      </c>
      <c r="BS319">
        <v>0.12813670618925199</v>
      </c>
      <c r="BT319">
        <v>-7.8952676813059994E-2</v>
      </c>
      <c r="BU319">
        <v>-5.9606435843306799E-2</v>
      </c>
      <c r="BV319">
        <v>1.93920814126614E-2</v>
      </c>
      <c r="BW319">
        <v>-8.2666574326140094E-2</v>
      </c>
      <c r="BX319">
        <v>-0.20597897455445499</v>
      </c>
      <c r="BY319">
        <v>-3.3262288525293102E-2</v>
      </c>
      <c r="BZ319">
        <v>-5.3375977222458501E-2</v>
      </c>
      <c r="CA319">
        <v>-2.3367232552118401E-2</v>
      </c>
      <c r="CB319">
        <v>-0.30687384733028</v>
      </c>
      <c r="CC319">
        <v>0.145982697722502</v>
      </c>
      <c r="CD319">
        <v>-5.1928115772170699E-2</v>
      </c>
      <c r="CE319">
        <v>8.6394489699159693E-2</v>
      </c>
      <c r="CF319">
        <v>-0.29513228628275101</v>
      </c>
      <c r="CG319">
        <v>0.11144872696604601</v>
      </c>
      <c r="CH319">
        <v>-5.9147812862647697E-2</v>
      </c>
      <c r="CI319">
        <v>-0.19254994149377999</v>
      </c>
      <c r="CJ319">
        <v>6.2972991509013795E-2</v>
      </c>
      <c r="CL319">
        <v>0.28616991967283001</v>
      </c>
      <c r="CM319">
        <v>7.0423667602881296E-2</v>
      </c>
      <c r="CN319">
        <v>0.15745977507322101</v>
      </c>
      <c r="CO319">
        <v>9.9551298262667808E-3</v>
      </c>
      <c r="CP319">
        <v>-0.111941102477431</v>
      </c>
      <c r="CQ319">
        <v>0.147917495087313</v>
      </c>
      <c r="CR319">
        <v>0.14748089870408901</v>
      </c>
      <c r="CS319">
        <v>-6.7558031787484693E-2</v>
      </c>
      <c r="CT319">
        <v>-0.26347615785198297</v>
      </c>
      <c r="CU319">
        <v>-8.8550803138787201E-2</v>
      </c>
      <c r="CV319">
        <v>2.7228274120716399E-2</v>
      </c>
      <c r="CW319">
        <v>-1.8510832796891901E-2</v>
      </c>
      <c r="CX319">
        <v>-0.18707302006078</v>
      </c>
      <c r="CY319">
        <v>7.7073114880477104E-3</v>
      </c>
      <c r="DA319">
        <v>5.7702978483575897E-2</v>
      </c>
      <c r="DB319">
        <v>-0.21826798638358</v>
      </c>
      <c r="DC319">
        <v>-0.155273389282229</v>
      </c>
      <c r="DD319">
        <v>0.275724199491378</v>
      </c>
      <c r="DE319">
        <v>-0.67051350488327399</v>
      </c>
      <c r="DF319">
        <v>-0.21915286852163299</v>
      </c>
      <c r="DG319">
        <v>-0.12759108876707601</v>
      </c>
      <c r="DH319">
        <v>-0.62299833534780202</v>
      </c>
      <c r="DI319">
        <v>-2.3775108093104801E-2</v>
      </c>
      <c r="DJ319">
        <v>-0.169687951256492</v>
      </c>
      <c r="DK319">
        <v>-0.27076398309873201</v>
      </c>
      <c r="DL319">
        <v>5.9245737247692901E-2</v>
      </c>
      <c r="DM319">
        <v>0.24494832832715499</v>
      </c>
      <c r="DN319">
        <v>0.12765637893608101</v>
      </c>
      <c r="DO319">
        <v>3.39711892593186E-2</v>
      </c>
      <c r="DP319">
        <v>0.117289808986243</v>
      </c>
      <c r="DQ319">
        <v>0.26023838508990599</v>
      </c>
      <c r="DR319">
        <v>-8.4666199927596594E-2</v>
      </c>
      <c r="DS319">
        <v>5.5053951655281697E-4</v>
      </c>
      <c r="DT319">
        <v>0.183517485675111</v>
      </c>
      <c r="DU319">
        <v>0.113435807179485</v>
      </c>
      <c r="DV319">
        <v>0.238722188259999</v>
      </c>
      <c r="DW319">
        <v>-0.33768537277865102</v>
      </c>
      <c r="DX319">
        <v>6.8896770608262201E-2</v>
      </c>
      <c r="DY319">
        <v>-0.35752375943047798</v>
      </c>
      <c r="DZ319">
        <v>0.20784170101251201</v>
      </c>
      <c r="EA319">
        <v>-9.4055876888887696E-2</v>
      </c>
      <c r="EB319">
        <v>0.317376494422206</v>
      </c>
      <c r="EC319">
        <v>9.6236118042725097E-2</v>
      </c>
      <c r="ED319">
        <v>-8.5171882528811693E-2</v>
      </c>
      <c r="EE319">
        <v>0.184086840272357</v>
      </c>
      <c r="EF319">
        <v>-0.14639113642260801</v>
      </c>
      <c r="EG319">
        <v>0.109301892916847</v>
      </c>
      <c r="EH319">
        <v>4.5205166497908102E-2</v>
      </c>
      <c r="EI319">
        <v>7.5803586332767695E-2</v>
      </c>
      <c r="EJ319">
        <v>0.104515260500193</v>
      </c>
      <c r="EK319">
        <v>8.9232277423434397E-2</v>
      </c>
      <c r="EL319">
        <v>-1.1832878954010099E-3</v>
      </c>
      <c r="EN319">
        <v>-0.175629479235795</v>
      </c>
      <c r="EO319">
        <v>8.0683590567787206E-2</v>
      </c>
      <c r="EP319">
        <v>0.35663868929987103</v>
      </c>
      <c r="EQ319">
        <v>1.8327658654016001E-2</v>
      </c>
      <c r="ES319">
        <v>0.226419937098399</v>
      </c>
      <c r="ET319">
        <v>6.7543190380092696E-2</v>
      </c>
      <c r="EU319">
        <v>-0.230602800911583</v>
      </c>
      <c r="EV319">
        <v>-0.31841081163293</v>
      </c>
      <c r="EW319">
        <v>0.13593634903372701</v>
      </c>
      <c r="EX319">
        <v>0.34813146066881001</v>
      </c>
      <c r="EY319">
        <v>-0.37223085928417299</v>
      </c>
      <c r="EZ319">
        <v>-0.15705933865319799</v>
      </c>
      <c r="FA319">
        <v>-0.48752365182736002</v>
      </c>
      <c r="FB319">
        <v>6.98726322298171E-2</v>
      </c>
      <c r="FC319">
        <v>-7.8787298480165205E-2</v>
      </c>
      <c r="FD319">
        <v>1.57201560796238E-2</v>
      </c>
      <c r="FE319">
        <v>0.17214157087437301</v>
      </c>
      <c r="FF319">
        <v>0.47718199130031302</v>
      </c>
      <c r="FG319">
        <v>0.155610154797614</v>
      </c>
      <c r="FH319">
        <v>2.03988020075485E-4</v>
      </c>
      <c r="FI319">
        <v>-0.39331156303887799</v>
      </c>
      <c r="FJ319">
        <v>2.9246702069940501E-2</v>
      </c>
      <c r="FK319">
        <v>0.17097824911616</v>
      </c>
      <c r="FL319">
        <v>0.32742083330958799</v>
      </c>
      <c r="FM319">
        <v>0.64292616953025605</v>
      </c>
      <c r="FN319">
        <v>0.30112969307083398</v>
      </c>
      <c r="FO319">
        <v>3.1958912586560501E-2</v>
      </c>
      <c r="FP319">
        <v>0.54705440034012998</v>
      </c>
      <c r="FQ319">
        <v>0.71041769278963296</v>
      </c>
      <c r="FR319">
        <v>5.2206250984454501E-3</v>
      </c>
      <c r="FS319">
        <v>-5.9960709677398E-2</v>
      </c>
      <c r="FT319">
        <v>-0.117587411477871</v>
      </c>
      <c r="FU319">
        <v>5.6645258155185697E-4</v>
      </c>
      <c r="FV319">
        <v>8.86014331626939E-3</v>
      </c>
      <c r="FY319">
        <v>0.46624985334347002</v>
      </c>
      <c r="FZ319">
        <v>0.30595504413213298</v>
      </c>
      <c r="GA319">
        <v>0.35725463403650798</v>
      </c>
      <c r="GB319">
        <v>0.31803639576537501</v>
      </c>
      <c r="GC319">
        <v>-0.39929170052346302</v>
      </c>
      <c r="GD319">
        <v>0.441279320330068</v>
      </c>
      <c r="GE319">
        <v>-3.4047424378513803E-2</v>
      </c>
      <c r="GF319">
        <v>-4.21889764766092E-2</v>
      </c>
      <c r="GG319">
        <v>0.321927366712771</v>
      </c>
      <c r="GH319">
        <v>-0.36421173817871</v>
      </c>
      <c r="GI319">
        <v>-0.24066920341283499</v>
      </c>
      <c r="GJ319">
        <v>-0.31444085980183401</v>
      </c>
      <c r="GK319">
        <v>-0.19155659292664501</v>
      </c>
      <c r="GL319">
        <v>-0.16394738267990799</v>
      </c>
      <c r="GM319">
        <v>-3.6638961319113199E-2</v>
      </c>
      <c r="GN319">
        <v>-0.71428362753067598</v>
      </c>
      <c r="GO319">
        <v>0.228631319623673</v>
      </c>
      <c r="GP319">
        <v>-0.19269269851065501</v>
      </c>
      <c r="GQ319">
        <v>5.5176777823362499E-2</v>
      </c>
      <c r="GR319">
        <v>0.52672004549094698</v>
      </c>
      <c r="GS319">
        <v>5.7298942738270901E-2</v>
      </c>
      <c r="GT319">
        <v>-0.25545205280650402</v>
      </c>
      <c r="GU319">
        <v>-5.0190143429063E-2</v>
      </c>
      <c r="GV319">
        <v>0.12980706305825199</v>
      </c>
      <c r="GW319">
        <v>0.32947087020147597</v>
      </c>
      <c r="GX319">
        <v>-0.471273378570913</v>
      </c>
      <c r="GY319">
        <v>-0.15538353372903699</v>
      </c>
      <c r="GZ319">
        <v>-3.30744554048579E-2</v>
      </c>
      <c r="HA319">
        <v>8.8197738114104099E-2</v>
      </c>
      <c r="HB319">
        <v>-0.21563934378718799</v>
      </c>
      <c r="HC319">
        <v>-0.12518689327407601</v>
      </c>
      <c r="HD319">
        <v>5.3061256585351699E-2</v>
      </c>
      <c r="HF319">
        <v>-1.8722492313827401E-3</v>
      </c>
      <c r="HG319">
        <v>3.4668389889702701E-2</v>
      </c>
      <c r="HH319">
        <v>0.30906531828804901</v>
      </c>
      <c r="HI319">
        <v>0.15105544862308301</v>
      </c>
      <c r="HJ319">
        <v>0.112472681757936</v>
      </c>
      <c r="HK319">
        <v>0.19730596759472999</v>
      </c>
      <c r="HL319">
        <v>5.2840811076748699E-2</v>
      </c>
      <c r="HM319">
        <v>4.77995179608115E-2</v>
      </c>
      <c r="HN319">
        <v>0.128955033324019</v>
      </c>
      <c r="HO319">
        <v>0.245045366136765</v>
      </c>
      <c r="HP319">
        <v>0.27733400092984101</v>
      </c>
      <c r="HQ319">
        <v>-5.8825415089813801E-2</v>
      </c>
      <c r="HS319">
        <v>-1.50978664350987E-2</v>
      </c>
      <c r="HT319">
        <v>-9.5461839555355296E-2</v>
      </c>
      <c r="HU319">
        <v>0.25385009284946097</v>
      </c>
      <c r="HV319">
        <v>0.28105750043323502</v>
      </c>
      <c r="HW319">
        <v>-0.29922541643827599</v>
      </c>
      <c r="HX319">
        <v>0.26417192530061601</v>
      </c>
      <c r="HY319">
        <v>0.10640712989697899</v>
      </c>
      <c r="HZ319">
        <v>-6.8791785088251303E-2</v>
      </c>
      <c r="IA319">
        <v>0.35496107284416201</v>
      </c>
      <c r="IB319">
        <v>0.24435856375930601</v>
      </c>
      <c r="IC319">
        <v>-9.8582805640035104E-2</v>
      </c>
      <c r="ID319">
        <v>-0.100914021186327</v>
      </c>
      <c r="IE319">
        <v>-0.18154607842007001</v>
      </c>
      <c r="IF319">
        <v>7.2667722270125495E-2</v>
      </c>
      <c r="IG319">
        <v>5.9973388306389097E-2</v>
      </c>
      <c r="IH319">
        <v>-0.102072487970872</v>
      </c>
      <c r="II319">
        <v>-5.9081896324642003E-3</v>
      </c>
      <c r="IJ319">
        <v>0.21446991268021501</v>
      </c>
      <c r="IK319">
        <v>-0.114427614880697</v>
      </c>
      <c r="IL319">
        <v>-0.100738461060246</v>
      </c>
      <c r="IM319">
        <v>1.4658904729003599E-2</v>
      </c>
      <c r="IN319">
        <v>-1.06229073026043E-2</v>
      </c>
      <c r="IO319">
        <v>-0.170865321706515</v>
      </c>
      <c r="IP319">
        <v>0.264719175720529</v>
      </c>
      <c r="IQ319">
        <v>0.114093657248304</v>
      </c>
      <c r="IR319">
        <v>0.40596269773232102</v>
      </c>
      <c r="IS319">
        <v>0.112785893543332</v>
      </c>
      <c r="IT319">
        <v>3.8365387990779702E-2</v>
      </c>
      <c r="IU319">
        <v>-0.55460707808379095</v>
      </c>
      <c r="IV319">
        <v>-0.101014175925229</v>
      </c>
      <c r="IX319">
        <v>0.19657010616356299</v>
      </c>
      <c r="IY319">
        <v>-0.196924058673176</v>
      </c>
      <c r="IZ319">
        <v>7.7952622268639998E-2</v>
      </c>
      <c r="JA319">
        <v>8.8554349531477797E-2</v>
      </c>
      <c r="JB319">
        <v>-7.4370836955495206E-5</v>
      </c>
      <c r="JC319">
        <v>1.0550942715781299E-2</v>
      </c>
      <c r="JD319">
        <v>0.235644291205972</v>
      </c>
      <c r="JE319">
        <v>0.19063412073592201</v>
      </c>
      <c r="JF319">
        <v>0.13620785593957399</v>
      </c>
      <c r="JG319">
        <v>9.0108677977696103E-2</v>
      </c>
      <c r="JH319">
        <v>0.112694154631754</v>
      </c>
      <c r="JI319">
        <v>0.38514635089086402</v>
      </c>
      <c r="JJ319">
        <v>6.5712383729987806E-2</v>
      </c>
      <c r="JK319">
        <v>8.0208134750137106E-2</v>
      </c>
      <c r="JL319">
        <v>-0.11284180418442701</v>
      </c>
      <c r="JM319">
        <v>-2.0133167618041601E-2</v>
      </c>
    </row>
    <row r="320" spans="1:273" x14ac:dyDescent="0.25">
      <c r="A320" s="30">
        <v>44376</v>
      </c>
      <c r="B320" s="31" t="s">
        <v>1824</v>
      </c>
      <c r="C320" s="23" t="s">
        <v>1740</v>
      </c>
      <c r="D320" s="23" t="s">
        <v>1900</v>
      </c>
      <c r="E320" s="32">
        <v>0</v>
      </c>
      <c r="F320" s="37">
        <v>-7956.92</v>
      </c>
      <c r="G320" s="16">
        <f>VLOOKUP(C320,dFundos!$A$1:$B$28,2,FALSE)</f>
        <v>19107923000175</v>
      </c>
      <c r="H320" s="13"/>
      <c r="I320">
        <f>_xll.ECONOMATICA(G320,"VOLATILITY","1Y",A320)</f>
        <v>20.313370260293599</v>
      </c>
      <c r="J320">
        <f>_xll.ECONOMATICA(G320,"NAV","1D",A320)</f>
        <v>503.12356500001601</v>
      </c>
      <c r="K320">
        <f>_xll.ECONOMATICA(G320,"NAV","1D",A320+1)</f>
        <v>508.57785699982202</v>
      </c>
      <c r="L320" s="6"/>
      <c r="M320">
        <v>1.30669520840456</v>
      </c>
      <c r="N320">
        <v>-1.5475129142941999</v>
      </c>
      <c r="O320">
        <v>1.4434655362492801</v>
      </c>
      <c r="P320">
        <v>-1.33299447861646</v>
      </c>
      <c r="Q320">
        <v>2.5661369450972402</v>
      </c>
      <c r="R320">
        <v>-0.85439049207707296</v>
      </c>
      <c r="S320">
        <v>0.43127891840413202</v>
      </c>
      <c r="T320">
        <v>-0.41944709191739099</v>
      </c>
      <c r="U320">
        <v>0.43702863476937598</v>
      </c>
      <c r="V320">
        <v>-0.27909611080758601</v>
      </c>
      <c r="W320">
        <v>0.70286430982378101</v>
      </c>
      <c r="X320">
        <v>1.8092529326168001</v>
      </c>
      <c r="Y320">
        <v>-1.76575759915067</v>
      </c>
      <c r="Z320">
        <v>1.79323091451806</v>
      </c>
      <c r="AA320">
        <v>3.9525196007161902E-2</v>
      </c>
      <c r="AB320">
        <v>-2.8252708126274202</v>
      </c>
      <c r="AC320">
        <v>-0.95121956310322298</v>
      </c>
      <c r="AD320">
        <v>0.51750892162090201</v>
      </c>
      <c r="AE320">
        <v>-0.69685100615970397</v>
      </c>
      <c r="AF320">
        <v>0.32077986961667199</v>
      </c>
      <c r="AG320">
        <v>-1.03713897615307</v>
      </c>
      <c r="AH320">
        <v>1.4395174992387201</v>
      </c>
      <c r="AI320">
        <v>-0.14066550347706699</v>
      </c>
      <c r="AJ320">
        <v>1.6715974301405401</v>
      </c>
      <c r="AK320">
        <v>2.8151614254966302</v>
      </c>
      <c r="AL320">
        <v>0.121280874918739</v>
      </c>
      <c r="AM320">
        <v>0.29053532216494199</v>
      </c>
      <c r="AN320">
        <v>1.84118115685123</v>
      </c>
      <c r="AO320">
        <v>1.33836841796438</v>
      </c>
      <c r="AP320">
        <v>0.84807658695353905</v>
      </c>
      <c r="AQ320">
        <v>-1.75679650974416</v>
      </c>
      <c r="AR320">
        <v>2.3292144071092502</v>
      </c>
      <c r="AS320">
        <v>-1.62254419992678</v>
      </c>
      <c r="AT320">
        <v>0.83637668794835895</v>
      </c>
      <c r="AU320">
        <v>2.04683161227877</v>
      </c>
      <c r="AV320">
        <v>-0.43585766361502498</v>
      </c>
      <c r="AW320">
        <v>0.79658872491563704</v>
      </c>
      <c r="AX320">
        <v>0.61092898467904899</v>
      </c>
      <c r="AY320">
        <v>1.10159335763456</v>
      </c>
      <c r="AZ320">
        <v>0.84541263840947101</v>
      </c>
      <c r="BA320">
        <v>-0.86883106978348201</v>
      </c>
      <c r="BB320">
        <v>2.8145100424808298</v>
      </c>
      <c r="BC320">
        <v>-0.75329907467676105</v>
      </c>
      <c r="BD320">
        <v>-2.3179202172286799</v>
      </c>
      <c r="BE320">
        <v>0.89009187813644497</v>
      </c>
      <c r="BF320">
        <v>-0.860067818302923</v>
      </c>
      <c r="BG320">
        <v>1.2300424783461501</v>
      </c>
      <c r="BH320">
        <v>-4.8269766183730098</v>
      </c>
      <c r="BI320">
        <v>-0.84274541368358802</v>
      </c>
      <c r="BK320">
        <v>-1.44764754104472</v>
      </c>
      <c r="BL320">
        <v>0.67665916994883402</v>
      </c>
      <c r="BM320">
        <v>-1.42773158395357</v>
      </c>
      <c r="BN320">
        <v>0.23624671412108</v>
      </c>
      <c r="BO320">
        <v>0.35268499359517602</v>
      </c>
      <c r="BP320">
        <v>0.74707272233354205</v>
      </c>
      <c r="BQ320">
        <v>-1.3410648452918399</v>
      </c>
      <c r="BR320">
        <v>-0.72561630058771698</v>
      </c>
      <c r="BS320">
        <v>1.2089984131307601</v>
      </c>
      <c r="BT320">
        <v>-0.40797952296998102</v>
      </c>
      <c r="BU320">
        <v>1.97407161922456</v>
      </c>
      <c r="BV320">
        <v>-0.25270918949900101</v>
      </c>
      <c r="BW320">
        <v>-0.88633236073292199</v>
      </c>
      <c r="BX320">
        <v>2.2096645572673901</v>
      </c>
      <c r="BY320">
        <v>3.1661394586990399</v>
      </c>
      <c r="BZ320">
        <v>-0.27466141182230802</v>
      </c>
      <c r="CA320">
        <v>0.37231885016808502</v>
      </c>
      <c r="CB320">
        <v>0.72441229112882899</v>
      </c>
      <c r="CC320">
        <v>-0.71377335361830796</v>
      </c>
      <c r="CD320">
        <v>-5.4858708972460597E-2</v>
      </c>
      <c r="CE320">
        <v>-0.57493861131661095</v>
      </c>
      <c r="CF320">
        <v>1.86721115260298</v>
      </c>
      <c r="CG320">
        <v>0.597911195109191</v>
      </c>
      <c r="CH320">
        <v>-5.2364820112416097E-2</v>
      </c>
      <c r="CJ320">
        <v>1.76631032682053</v>
      </c>
      <c r="CK320">
        <v>-0.37038006512375399</v>
      </c>
      <c r="CL320">
        <v>-7.9948935035645305E-2</v>
      </c>
      <c r="CM320">
        <v>0.34538675772637401</v>
      </c>
      <c r="CN320">
        <v>-1.9561849851925199</v>
      </c>
      <c r="CO320">
        <v>0.121086089529854</v>
      </c>
      <c r="CP320">
        <v>0.436118840843847</v>
      </c>
      <c r="CQ320">
        <v>0.28269743288547</v>
      </c>
      <c r="CR320">
        <v>0.48983983160724198</v>
      </c>
      <c r="CS320">
        <v>-1.6372844787838401</v>
      </c>
      <c r="CT320">
        <v>0.56001337325142198</v>
      </c>
      <c r="CU320">
        <v>-2.50820350556751</v>
      </c>
      <c r="CV320">
        <v>1.57923450497037</v>
      </c>
      <c r="CW320">
        <v>-1.38554461427702</v>
      </c>
      <c r="CY320">
        <v>3.02672115867608</v>
      </c>
      <c r="CZ320">
        <v>0.53698101692134503</v>
      </c>
      <c r="DA320">
        <v>0.31953035031619897</v>
      </c>
      <c r="DB320">
        <v>-2.7118749441797299</v>
      </c>
      <c r="DC320">
        <v>1.16753260626865</v>
      </c>
      <c r="DD320">
        <v>-0.737310937438451</v>
      </c>
      <c r="DE320">
        <v>1.3411778689260201</v>
      </c>
      <c r="DF320">
        <v>-0.207236766527785</v>
      </c>
      <c r="DG320">
        <v>1.8172669768318901</v>
      </c>
      <c r="DH320">
        <v>0.35514290884748301</v>
      </c>
      <c r="DI320">
        <v>-1.7419178398085899</v>
      </c>
      <c r="DJ320">
        <v>-2.0136928610554601</v>
      </c>
      <c r="DK320">
        <v>0.31205666582536701</v>
      </c>
      <c r="DL320">
        <v>0.58515530927252302</v>
      </c>
      <c r="DM320">
        <v>1.76137224771082</v>
      </c>
      <c r="DN320">
        <v>0.40265410589199702</v>
      </c>
      <c r="DO320">
        <v>-1.28982609303421</v>
      </c>
      <c r="DP320">
        <v>-0.34374013075648702</v>
      </c>
      <c r="DQ320">
        <v>0.77099067348172001</v>
      </c>
      <c r="DR320">
        <v>9.6987596225517295E-2</v>
      </c>
      <c r="DS320">
        <v>-1.4053316112949701</v>
      </c>
      <c r="DT320">
        <v>0.53907219516986504</v>
      </c>
      <c r="DU320">
        <v>-2.1461034712956502</v>
      </c>
      <c r="DV320">
        <v>0.71785766976972798</v>
      </c>
      <c r="DW320">
        <v>-1.0346336991460701</v>
      </c>
      <c r="DX320">
        <v>0.94031559110590002</v>
      </c>
      <c r="DY320">
        <v>0.54770131137047395</v>
      </c>
      <c r="DZ320">
        <v>-2.75151457954053</v>
      </c>
      <c r="EA320">
        <v>0.13665809146914401</v>
      </c>
      <c r="EB320">
        <v>0.63545086904923698</v>
      </c>
      <c r="EC320">
        <v>0.66669932639342699</v>
      </c>
      <c r="ED320">
        <v>0.74340388928249002</v>
      </c>
      <c r="EE320">
        <v>-0.17756990382622501</v>
      </c>
      <c r="EF320">
        <v>-3.7619581416947802E-2</v>
      </c>
      <c r="EG320">
        <v>3.09187680613832E-2</v>
      </c>
      <c r="EH320">
        <v>0.62051662062003698</v>
      </c>
      <c r="EI320">
        <v>0.87541787524969505</v>
      </c>
      <c r="EJ320">
        <v>-4.33296609116951E-3</v>
      </c>
      <c r="EL320">
        <v>2.4460187029035301</v>
      </c>
      <c r="EM320">
        <v>-1.48509885775638</v>
      </c>
      <c r="EN320">
        <v>-0.203779760431644</v>
      </c>
      <c r="EO320">
        <v>-3.3965724469453601E-3</v>
      </c>
      <c r="EQ320">
        <v>0.48311300361092402</v>
      </c>
      <c r="ER320">
        <v>1.03590516064287</v>
      </c>
      <c r="ES320">
        <v>0.46167863019945798</v>
      </c>
      <c r="ET320">
        <v>4.0727902563958196</v>
      </c>
      <c r="EU320">
        <v>1.20133948839793</v>
      </c>
      <c r="EV320">
        <v>0.30773455582675502</v>
      </c>
      <c r="EW320">
        <v>-2.1712093134738102</v>
      </c>
      <c r="EX320">
        <v>-0.764682261979033</v>
      </c>
      <c r="EY320">
        <v>-2.34167549915583</v>
      </c>
      <c r="EZ320">
        <v>0.97642160744726403</v>
      </c>
      <c r="FA320">
        <v>0.20520026973826999</v>
      </c>
      <c r="FB320">
        <v>1.65317803548533</v>
      </c>
      <c r="FC320">
        <v>0.855514209797548</v>
      </c>
      <c r="FD320">
        <v>0.92750115582020998</v>
      </c>
      <c r="FE320">
        <v>1.54673429169634</v>
      </c>
      <c r="FF320">
        <v>-3.4577286896819701E-3</v>
      </c>
      <c r="FG320">
        <v>-1.9697630944392599</v>
      </c>
      <c r="FH320">
        <v>-1.7541131215693899</v>
      </c>
      <c r="FI320">
        <v>1.7893128837386001</v>
      </c>
      <c r="FJ320">
        <v>-1.20687706130411</v>
      </c>
      <c r="FK320">
        <v>1.30962514122075</v>
      </c>
      <c r="FL320">
        <v>-0.56470678582627398</v>
      </c>
      <c r="FM320">
        <v>0.47224017107510002</v>
      </c>
      <c r="FN320">
        <v>2.3759208974297499</v>
      </c>
      <c r="FO320">
        <v>-1.0373263905421499</v>
      </c>
      <c r="FP320">
        <v>0.75091715189046204</v>
      </c>
      <c r="FQ320">
        <v>0.11480152461445001</v>
      </c>
      <c r="FR320">
        <v>-5.3293323344405501E-2</v>
      </c>
      <c r="FS320">
        <v>0.45982163373992102</v>
      </c>
      <c r="FT320">
        <v>0.15963238220138001</v>
      </c>
      <c r="FW320">
        <v>0.69353880062408302</v>
      </c>
      <c r="FX320">
        <v>-0.153909043183376</v>
      </c>
      <c r="FY320">
        <v>-0.68702022153956899</v>
      </c>
      <c r="FZ320">
        <v>-0.181582058121421</v>
      </c>
      <c r="GA320">
        <v>8.67371001731954E-2</v>
      </c>
      <c r="GB320">
        <v>0.87952877383941097</v>
      </c>
      <c r="GC320">
        <v>-0.84511392424246901</v>
      </c>
      <c r="GD320">
        <v>0.84912440997868499</v>
      </c>
      <c r="GE320">
        <v>2.5832158313278302</v>
      </c>
      <c r="GF320">
        <v>0.42561401060083898</v>
      </c>
      <c r="GG320">
        <v>9.0007085236720699E-2</v>
      </c>
      <c r="GH320">
        <v>-2.9405423798380101</v>
      </c>
      <c r="GI320">
        <v>2.6576829992336601</v>
      </c>
      <c r="GJ320">
        <v>0.97939280658465599</v>
      </c>
      <c r="GK320">
        <v>1.6553285535337601</v>
      </c>
      <c r="GL320">
        <v>-1.3788528941404401</v>
      </c>
      <c r="GM320">
        <v>-1.4374093419974101</v>
      </c>
      <c r="GN320">
        <v>0.55051889794413</v>
      </c>
      <c r="GO320">
        <v>1.7859906709418301</v>
      </c>
      <c r="GP320">
        <v>-0.34793081385942098</v>
      </c>
      <c r="GQ320">
        <v>-0.31726214456284701</v>
      </c>
      <c r="GR320">
        <v>-2.0685331280219499</v>
      </c>
      <c r="GS320">
        <v>-1.56460378520933</v>
      </c>
      <c r="GT320">
        <v>1.26965170529729</v>
      </c>
      <c r="GU320">
        <v>-1.0627717178977001</v>
      </c>
      <c r="GV320">
        <v>1.4890886939610899</v>
      </c>
      <c r="GW320">
        <v>1.86130965466873</v>
      </c>
      <c r="GX320">
        <v>3.0438757530646399</v>
      </c>
      <c r="GY320">
        <v>0.39601301104994502</v>
      </c>
      <c r="GZ320">
        <v>-0.923255503585096</v>
      </c>
      <c r="HA320">
        <v>-1.4493828700324201</v>
      </c>
      <c r="HB320">
        <v>2.3654254520806699</v>
      </c>
      <c r="HD320">
        <v>0.71857002858450902</v>
      </c>
      <c r="HE320">
        <v>-1.2916106186821701</v>
      </c>
      <c r="HF320">
        <v>0.77395492571668001</v>
      </c>
      <c r="HG320">
        <v>-0.70035014732639</v>
      </c>
      <c r="HH320">
        <v>2.6919255396933299</v>
      </c>
      <c r="HI320">
        <v>0.96986855423892804</v>
      </c>
      <c r="HJ320">
        <v>-0.36413418765732802</v>
      </c>
      <c r="HK320">
        <v>-0.43881714600502197</v>
      </c>
      <c r="HL320">
        <v>-0.32162343468371501</v>
      </c>
      <c r="HM320">
        <v>-0.26280717020199501</v>
      </c>
      <c r="HN320">
        <v>-0.96586665667928195</v>
      </c>
      <c r="HO320">
        <v>-0.60206100379218697</v>
      </c>
      <c r="HQ320">
        <v>-1.6620299386886499</v>
      </c>
      <c r="HR320">
        <v>1.5466443133846</v>
      </c>
      <c r="HS320">
        <v>-0.49423955797465202</v>
      </c>
      <c r="HT320">
        <v>5.1831719065376099E-2</v>
      </c>
      <c r="HU320">
        <v>-1.8714538324275101</v>
      </c>
      <c r="HV320">
        <v>0.40281532619701499</v>
      </c>
      <c r="HW320">
        <v>0.63502878383587802</v>
      </c>
      <c r="HX320">
        <v>1.0401436702522899E-2</v>
      </c>
      <c r="HY320">
        <v>-0.15395671207443201</v>
      </c>
      <c r="HZ320">
        <v>-1.3616010944133401</v>
      </c>
      <c r="IA320">
        <v>-0.672036492687766</v>
      </c>
      <c r="IB320">
        <v>-0.29068542125969499</v>
      </c>
      <c r="IC320">
        <v>-0.74231822227375199</v>
      </c>
      <c r="ID320">
        <v>-1.0745602620772801</v>
      </c>
      <c r="IE320">
        <v>-1.1498597940772</v>
      </c>
      <c r="IF320">
        <v>1.47270487050264</v>
      </c>
      <c r="IG320">
        <v>0.91375283409433905</v>
      </c>
      <c r="IH320">
        <v>-0.45462084608516301</v>
      </c>
      <c r="II320">
        <v>-0.89962980491691302</v>
      </c>
      <c r="IJ320">
        <v>0.93808055607951202</v>
      </c>
      <c r="IK320">
        <v>0.28468303935369499</v>
      </c>
      <c r="IL320">
        <v>1.2981619127458499</v>
      </c>
      <c r="IM320">
        <v>0.419799106202845</v>
      </c>
      <c r="IN320">
        <v>-6.7259160277899396E-2</v>
      </c>
      <c r="IO320">
        <v>-0.112819249534368</v>
      </c>
      <c r="IP320">
        <v>-1.14340017653376</v>
      </c>
      <c r="IQ320">
        <v>-0.53532533120232995</v>
      </c>
      <c r="IR320">
        <v>0.102729300670035</v>
      </c>
      <c r="IS320">
        <v>-1.29954810845447</v>
      </c>
      <c r="IT320">
        <v>-1.3447277969135001</v>
      </c>
      <c r="IV320">
        <v>-0.216503878982621</v>
      </c>
      <c r="IW320">
        <v>-0.18286176064066201</v>
      </c>
      <c r="IX320">
        <v>5.7608228962635601E-2</v>
      </c>
      <c r="IY320">
        <v>0.33128570212284097</v>
      </c>
      <c r="IZ320">
        <v>0.67029495839960895</v>
      </c>
      <c r="JA320">
        <v>0.95768119408603503</v>
      </c>
      <c r="JB320">
        <v>-0.66186787726110197</v>
      </c>
      <c r="JC320">
        <v>-0.782762064227427</v>
      </c>
      <c r="JD320">
        <v>-0.132860921712563</v>
      </c>
      <c r="JE320">
        <v>-0.77683512981821001</v>
      </c>
      <c r="JF320">
        <v>-0.69647342752432495</v>
      </c>
      <c r="JG320">
        <v>0.58730411856231501</v>
      </c>
      <c r="JH320">
        <v>-0.18179139351559601</v>
      </c>
      <c r="JI320">
        <v>-0.39544742448924802</v>
      </c>
      <c r="JJ320">
        <v>-0.57726961867956605</v>
      </c>
      <c r="JK320">
        <v>1.2483983013226001</v>
      </c>
      <c r="JL320">
        <v>-0.33096953857238998</v>
      </c>
      <c r="JM320">
        <v>0.159184927360911</v>
      </c>
    </row>
    <row r="321" spans="1:273" x14ac:dyDescent="0.25">
      <c r="A321" s="29">
        <v>44376</v>
      </c>
      <c r="B321" s="31" t="s">
        <v>1828</v>
      </c>
      <c r="C321" s="24" t="s">
        <v>1740</v>
      </c>
      <c r="D321" s="24" t="s">
        <v>1900</v>
      </c>
      <c r="E321" s="34">
        <v>0</v>
      </c>
      <c r="F321" s="38">
        <v>-960.3</v>
      </c>
      <c r="G321" s="16">
        <f>VLOOKUP(C321,dFundos!$A$1:$B$28,2,FALSE)</f>
        <v>19107923000175</v>
      </c>
      <c r="H321" s="13"/>
      <c r="I321">
        <f>_xll.ECONOMATICA(G321,"VOLATILITY","1Y",A321)</f>
        <v>20.313370260293599</v>
      </c>
      <c r="J321">
        <f>_xll.ECONOMATICA(G321,"NAV","1D",A321)</f>
        <v>503.12356500001601</v>
      </c>
      <c r="K321">
        <f>_xll.ECONOMATICA(G321,"NAV","1D",A321+1)</f>
        <v>508.57785699982202</v>
      </c>
      <c r="L321" s="6"/>
      <c r="M321">
        <v>1.30669520840456</v>
      </c>
      <c r="N321">
        <v>-1.5475129142941999</v>
      </c>
      <c r="O321">
        <v>1.4434655362492801</v>
      </c>
      <c r="P321">
        <v>-1.33299447861646</v>
      </c>
      <c r="Q321">
        <v>2.5661369450972402</v>
      </c>
      <c r="R321">
        <v>-0.85439049207707296</v>
      </c>
      <c r="S321">
        <v>0.43127891840413202</v>
      </c>
      <c r="T321">
        <v>-0.41944709191739099</v>
      </c>
      <c r="U321">
        <v>0.43702863476937598</v>
      </c>
      <c r="V321">
        <v>-0.27909611080758601</v>
      </c>
      <c r="W321">
        <v>0.70286430982378101</v>
      </c>
      <c r="X321">
        <v>1.8092529326168001</v>
      </c>
      <c r="Y321">
        <v>-1.76575759915067</v>
      </c>
      <c r="Z321">
        <v>1.79323091451806</v>
      </c>
      <c r="AA321">
        <v>3.9525196007161902E-2</v>
      </c>
      <c r="AB321">
        <v>-2.8252708126274202</v>
      </c>
      <c r="AC321">
        <v>-0.95121956310322298</v>
      </c>
      <c r="AD321">
        <v>0.51750892162090201</v>
      </c>
      <c r="AE321">
        <v>-0.69685100615970397</v>
      </c>
      <c r="AF321">
        <v>0.32077986961667199</v>
      </c>
      <c r="AG321">
        <v>-1.03713897615307</v>
      </c>
      <c r="AH321">
        <v>1.4395174992387201</v>
      </c>
      <c r="AI321">
        <v>-0.14066550347706699</v>
      </c>
      <c r="AJ321">
        <v>1.6715974301405401</v>
      </c>
      <c r="AK321">
        <v>2.8151614254966302</v>
      </c>
      <c r="AL321">
        <v>0.121280874918739</v>
      </c>
      <c r="AM321">
        <v>0.29053532216494199</v>
      </c>
      <c r="AN321">
        <v>1.84118115685123</v>
      </c>
      <c r="AO321">
        <v>1.33836841796438</v>
      </c>
      <c r="AP321">
        <v>0.84807658695353905</v>
      </c>
      <c r="AQ321">
        <v>-1.75679650974416</v>
      </c>
      <c r="AR321">
        <v>2.3292144071092502</v>
      </c>
      <c r="AS321">
        <v>-1.62254419992678</v>
      </c>
      <c r="AT321">
        <v>0.83637668794835895</v>
      </c>
      <c r="AU321">
        <v>2.04683161227877</v>
      </c>
      <c r="AV321">
        <v>-0.43585766361502498</v>
      </c>
      <c r="AW321">
        <v>0.79658872491563704</v>
      </c>
      <c r="AX321">
        <v>0.61092898467904899</v>
      </c>
      <c r="AY321">
        <v>1.10159335763456</v>
      </c>
      <c r="AZ321">
        <v>0.84541263840947101</v>
      </c>
      <c r="BA321">
        <v>-0.86883106978348201</v>
      </c>
      <c r="BB321">
        <v>2.8145100424808298</v>
      </c>
      <c r="BC321">
        <v>-0.75329907467676105</v>
      </c>
      <c r="BD321">
        <v>-2.3179202172286799</v>
      </c>
      <c r="BE321">
        <v>0.89009187813644497</v>
      </c>
      <c r="BF321">
        <v>-0.860067818302923</v>
      </c>
      <c r="BG321">
        <v>1.2300424783461501</v>
      </c>
      <c r="BH321">
        <v>-4.8269766183730098</v>
      </c>
      <c r="BI321">
        <v>-0.84274541368358802</v>
      </c>
      <c r="BK321">
        <v>-1.44764754104472</v>
      </c>
      <c r="BL321">
        <v>0.67665916994883402</v>
      </c>
      <c r="BM321">
        <v>-1.42773158395357</v>
      </c>
      <c r="BN321">
        <v>0.23624671412108</v>
      </c>
      <c r="BO321">
        <v>0.35268499359517602</v>
      </c>
      <c r="BP321">
        <v>0.74707272233354205</v>
      </c>
      <c r="BQ321">
        <v>-1.3410648452918399</v>
      </c>
      <c r="BR321">
        <v>-0.72561630058771698</v>
      </c>
      <c r="BS321">
        <v>1.2089984131307601</v>
      </c>
      <c r="BT321">
        <v>-0.40797952296998102</v>
      </c>
      <c r="BU321">
        <v>1.97407161922456</v>
      </c>
      <c r="BV321">
        <v>-0.25270918949900101</v>
      </c>
      <c r="BW321">
        <v>-0.88633236073292199</v>
      </c>
      <c r="BX321">
        <v>2.2096645572673901</v>
      </c>
      <c r="BY321">
        <v>3.1661394586990399</v>
      </c>
      <c r="BZ321">
        <v>-0.27466141182230802</v>
      </c>
      <c r="CA321">
        <v>0.37231885016808502</v>
      </c>
      <c r="CB321">
        <v>0.72441229112882899</v>
      </c>
      <c r="CC321">
        <v>-0.71377335361830796</v>
      </c>
      <c r="CD321">
        <v>-5.4858708972460597E-2</v>
      </c>
      <c r="CE321">
        <v>-0.57493861131661095</v>
      </c>
      <c r="CF321">
        <v>1.86721115260298</v>
      </c>
      <c r="CG321">
        <v>0.597911195109191</v>
      </c>
      <c r="CH321">
        <v>-5.2364820112416097E-2</v>
      </c>
      <c r="CJ321">
        <v>1.76631032682053</v>
      </c>
      <c r="CK321">
        <v>-0.37038006512375399</v>
      </c>
      <c r="CL321">
        <v>-7.9948935035645305E-2</v>
      </c>
      <c r="CM321">
        <v>0.34538675772637401</v>
      </c>
      <c r="CN321">
        <v>-1.9561849851925199</v>
      </c>
      <c r="CO321">
        <v>0.121086089529854</v>
      </c>
      <c r="CP321">
        <v>0.436118840843847</v>
      </c>
      <c r="CQ321">
        <v>0.28269743288547</v>
      </c>
      <c r="CR321">
        <v>0.48983983160724198</v>
      </c>
      <c r="CS321">
        <v>-1.6372844787838401</v>
      </c>
      <c r="CT321">
        <v>0.56001337325142198</v>
      </c>
      <c r="CU321">
        <v>-2.50820350556751</v>
      </c>
      <c r="CV321">
        <v>1.57923450497037</v>
      </c>
      <c r="CW321">
        <v>-1.38554461427702</v>
      </c>
      <c r="CY321">
        <v>3.02672115867608</v>
      </c>
      <c r="CZ321">
        <v>0.53698101692134503</v>
      </c>
      <c r="DA321">
        <v>0.31953035031619897</v>
      </c>
      <c r="DB321">
        <v>-2.7118749441797299</v>
      </c>
      <c r="DC321">
        <v>1.16753260626865</v>
      </c>
      <c r="DD321">
        <v>-0.737310937438451</v>
      </c>
      <c r="DE321">
        <v>1.3411778689260201</v>
      </c>
      <c r="DF321">
        <v>-0.207236766527785</v>
      </c>
      <c r="DG321">
        <v>1.8172669768318901</v>
      </c>
      <c r="DH321">
        <v>0.35514290884748301</v>
      </c>
      <c r="DI321">
        <v>-1.7419178398085899</v>
      </c>
      <c r="DJ321">
        <v>-2.0136928610554601</v>
      </c>
      <c r="DK321">
        <v>0.31205666582536701</v>
      </c>
      <c r="DL321">
        <v>0.58515530927252302</v>
      </c>
      <c r="DM321">
        <v>1.76137224771082</v>
      </c>
      <c r="DN321">
        <v>0.40265410589199702</v>
      </c>
      <c r="DO321">
        <v>-1.28982609303421</v>
      </c>
      <c r="DP321">
        <v>-0.34374013075648702</v>
      </c>
      <c r="DQ321">
        <v>0.77099067348172001</v>
      </c>
      <c r="DR321">
        <v>9.6987596225517295E-2</v>
      </c>
      <c r="DS321">
        <v>-1.4053316112949701</v>
      </c>
      <c r="DT321">
        <v>0.53907219516986504</v>
      </c>
      <c r="DU321">
        <v>-2.1461034712956502</v>
      </c>
      <c r="DV321">
        <v>0.71785766976972798</v>
      </c>
      <c r="DW321">
        <v>-1.0346336991460701</v>
      </c>
      <c r="DX321">
        <v>0.94031559110590002</v>
      </c>
      <c r="DY321">
        <v>0.54770131137047395</v>
      </c>
      <c r="DZ321">
        <v>-2.75151457954053</v>
      </c>
      <c r="EA321">
        <v>0.13665809146914401</v>
      </c>
      <c r="EB321">
        <v>0.63545086904923698</v>
      </c>
      <c r="EC321">
        <v>0.66669932639342699</v>
      </c>
      <c r="ED321">
        <v>0.74340388928249002</v>
      </c>
      <c r="EE321">
        <v>-0.17756990382622501</v>
      </c>
      <c r="EF321">
        <v>-3.7619581416947802E-2</v>
      </c>
      <c r="EG321">
        <v>3.09187680613832E-2</v>
      </c>
      <c r="EH321">
        <v>0.62051662062003698</v>
      </c>
      <c r="EI321">
        <v>0.87541787524969505</v>
      </c>
      <c r="EJ321">
        <v>-4.33296609116951E-3</v>
      </c>
      <c r="EL321">
        <v>2.4460187029035301</v>
      </c>
      <c r="EM321">
        <v>-1.48509885775638</v>
      </c>
      <c r="EN321">
        <v>-0.203779760431644</v>
      </c>
      <c r="EO321">
        <v>-3.3965724469453601E-3</v>
      </c>
      <c r="EQ321">
        <v>0.48311300361092402</v>
      </c>
      <c r="ER321">
        <v>1.03590516064287</v>
      </c>
      <c r="ES321">
        <v>0.46167863019945798</v>
      </c>
      <c r="ET321">
        <v>4.0727902563958196</v>
      </c>
      <c r="EU321">
        <v>1.20133948839793</v>
      </c>
      <c r="EV321">
        <v>0.30773455582675502</v>
      </c>
      <c r="EW321">
        <v>-2.1712093134738102</v>
      </c>
      <c r="EX321">
        <v>-0.764682261979033</v>
      </c>
      <c r="EY321">
        <v>-2.34167549915583</v>
      </c>
      <c r="EZ321">
        <v>0.97642160744726403</v>
      </c>
      <c r="FA321">
        <v>0.20520026973826999</v>
      </c>
      <c r="FB321">
        <v>1.65317803548533</v>
      </c>
      <c r="FC321">
        <v>0.855514209797548</v>
      </c>
      <c r="FD321">
        <v>0.92750115582020998</v>
      </c>
      <c r="FE321">
        <v>1.54673429169634</v>
      </c>
      <c r="FF321">
        <v>-3.4577286896819701E-3</v>
      </c>
      <c r="FG321">
        <v>-1.9697630944392599</v>
      </c>
      <c r="FH321">
        <v>-1.7541131215693899</v>
      </c>
      <c r="FI321">
        <v>1.7893128837386001</v>
      </c>
      <c r="FJ321">
        <v>-1.20687706130411</v>
      </c>
      <c r="FK321">
        <v>1.30962514122075</v>
      </c>
      <c r="FL321">
        <v>-0.56470678582627398</v>
      </c>
      <c r="FM321">
        <v>0.47224017107510002</v>
      </c>
      <c r="FN321">
        <v>2.3759208974297499</v>
      </c>
      <c r="FO321">
        <v>-1.0373263905421499</v>
      </c>
      <c r="FP321">
        <v>0.75091715189046204</v>
      </c>
      <c r="FQ321">
        <v>0.11480152461445001</v>
      </c>
      <c r="FR321">
        <v>-5.3293323344405501E-2</v>
      </c>
      <c r="FS321">
        <v>0.45982163373992102</v>
      </c>
      <c r="FT321">
        <v>0.15963238220138001</v>
      </c>
      <c r="FW321">
        <v>0.69353880062408302</v>
      </c>
      <c r="FX321">
        <v>-0.153909043183376</v>
      </c>
      <c r="FY321">
        <v>-0.68702022153956899</v>
      </c>
      <c r="FZ321">
        <v>-0.181582058121421</v>
      </c>
      <c r="GA321">
        <v>8.67371001731954E-2</v>
      </c>
      <c r="GB321">
        <v>0.87952877383941097</v>
      </c>
      <c r="GC321">
        <v>-0.84511392424246901</v>
      </c>
      <c r="GD321">
        <v>0.84912440997868499</v>
      </c>
      <c r="GE321">
        <v>2.5832158313278302</v>
      </c>
      <c r="GF321">
        <v>0.42561401060083898</v>
      </c>
      <c r="GG321">
        <v>9.0007085236720699E-2</v>
      </c>
      <c r="GH321">
        <v>-2.9405423798380101</v>
      </c>
      <c r="GI321">
        <v>2.6576829992336601</v>
      </c>
      <c r="GJ321">
        <v>0.97939280658465599</v>
      </c>
      <c r="GK321">
        <v>1.6553285535337601</v>
      </c>
      <c r="GL321">
        <v>-1.3788528941404401</v>
      </c>
      <c r="GM321">
        <v>-1.4374093419974101</v>
      </c>
      <c r="GN321">
        <v>0.55051889794413</v>
      </c>
      <c r="GO321">
        <v>1.7859906709418301</v>
      </c>
      <c r="GP321">
        <v>-0.34793081385942098</v>
      </c>
      <c r="GQ321">
        <v>-0.31726214456284701</v>
      </c>
      <c r="GR321">
        <v>-2.0685331280219499</v>
      </c>
      <c r="GS321">
        <v>-1.56460378520933</v>
      </c>
      <c r="GT321">
        <v>1.26965170529729</v>
      </c>
      <c r="GU321">
        <v>-1.0627717178977001</v>
      </c>
      <c r="GV321">
        <v>1.4890886939610899</v>
      </c>
      <c r="GW321">
        <v>1.86130965466873</v>
      </c>
      <c r="GX321">
        <v>3.0438757530646399</v>
      </c>
      <c r="GY321">
        <v>0.39601301104994502</v>
      </c>
      <c r="GZ321">
        <v>-0.923255503585096</v>
      </c>
      <c r="HA321">
        <v>-1.4493828700324201</v>
      </c>
      <c r="HB321">
        <v>2.3654254520806699</v>
      </c>
      <c r="HD321">
        <v>0.71857002858450902</v>
      </c>
      <c r="HE321">
        <v>-1.2916106186821701</v>
      </c>
      <c r="HF321">
        <v>0.77395492571668001</v>
      </c>
      <c r="HG321">
        <v>-0.70035014732639</v>
      </c>
      <c r="HH321">
        <v>2.6919255396933299</v>
      </c>
      <c r="HI321">
        <v>0.96986855423892804</v>
      </c>
      <c r="HJ321">
        <v>-0.36413418765732802</v>
      </c>
      <c r="HK321">
        <v>-0.43881714600502197</v>
      </c>
      <c r="HL321">
        <v>-0.32162343468371501</v>
      </c>
      <c r="HM321">
        <v>-0.26280717020199501</v>
      </c>
      <c r="HN321">
        <v>-0.96586665667928195</v>
      </c>
      <c r="HO321">
        <v>-0.60206100379218697</v>
      </c>
      <c r="HQ321">
        <v>-1.6620299386886499</v>
      </c>
      <c r="HR321">
        <v>1.5466443133846</v>
      </c>
      <c r="HS321">
        <v>-0.49423955797465202</v>
      </c>
      <c r="HT321">
        <v>5.1831719065376099E-2</v>
      </c>
      <c r="HU321">
        <v>-1.8714538324275101</v>
      </c>
      <c r="HV321">
        <v>0.40281532619701499</v>
      </c>
      <c r="HW321">
        <v>0.63502878383587802</v>
      </c>
      <c r="HX321">
        <v>1.0401436702522899E-2</v>
      </c>
      <c r="HY321">
        <v>-0.15395671207443201</v>
      </c>
      <c r="HZ321">
        <v>-1.3616010944133401</v>
      </c>
      <c r="IA321">
        <v>-0.672036492687766</v>
      </c>
      <c r="IB321">
        <v>-0.29068542125969499</v>
      </c>
      <c r="IC321">
        <v>-0.74231822227375199</v>
      </c>
      <c r="ID321">
        <v>-1.0745602620772801</v>
      </c>
      <c r="IE321">
        <v>-1.1498597940772</v>
      </c>
      <c r="IF321">
        <v>1.47270487050264</v>
      </c>
      <c r="IG321">
        <v>0.91375283409433905</v>
      </c>
      <c r="IH321">
        <v>-0.45462084608516301</v>
      </c>
      <c r="II321">
        <v>-0.89962980491691302</v>
      </c>
      <c r="IJ321">
        <v>0.93808055607951202</v>
      </c>
      <c r="IK321">
        <v>0.28468303935369499</v>
      </c>
      <c r="IL321">
        <v>1.2981619127458499</v>
      </c>
      <c r="IM321">
        <v>0.419799106202845</v>
      </c>
      <c r="IN321">
        <v>-6.7259160277899396E-2</v>
      </c>
      <c r="IO321">
        <v>-0.112819249534368</v>
      </c>
      <c r="IP321">
        <v>-1.14340017653376</v>
      </c>
      <c r="IQ321">
        <v>-0.53532533120232995</v>
      </c>
      <c r="IR321">
        <v>0.102729300670035</v>
      </c>
      <c r="IS321">
        <v>-1.29954810845447</v>
      </c>
      <c r="IT321">
        <v>-1.3447277969135001</v>
      </c>
      <c r="IV321">
        <v>-0.216503878982621</v>
      </c>
      <c r="IW321">
        <v>-0.18286176064066201</v>
      </c>
      <c r="IX321">
        <v>5.7608228962635601E-2</v>
      </c>
      <c r="IY321">
        <v>0.33128570212284097</v>
      </c>
      <c r="IZ321">
        <v>0.67029495839960895</v>
      </c>
      <c r="JA321">
        <v>0.95768119408603503</v>
      </c>
      <c r="JB321">
        <v>-0.66186787726110197</v>
      </c>
      <c r="JC321">
        <v>-0.782762064227427</v>
      </c>
      <c r="JD321">
        <v>-0.132860921712563</v>
      </c>
      <c r="JE321">
        <v>-0.77683512981821001</v>
      </c>
      <c r="JF321">
        <v>-0.69647342752432495</v>
      </c>
      <c r="JG321">
        <v>0.58730411856231501</v>
      </c>
      <c r="JH321">
        <v>-0.18179139351559601</v>
      </c>
      <c r="JI321">
        <v>-0.39544742448924802</v>
      </c>
      <c r="JJ321">
        <v>-0.57726961867956605</v>
      </c>
      <c r="JK321">
        <v>1.2483983013226001</v>
      </c>
      <c r="JL321">
        <v>-0.33096953857238998</v>
      </c>
      <c r="JM321">
        <v>0.159184927360911</v>
      </c>
    </row>
    <row r="322" spans="1:273" x14ac:dyDescent="0.25">
      <c r="A322" s="30">
        <v>44377</v>
      </c>
      <c r="B322" s="31" t="s">
        <v>1824</v>
      </c>
      <c r="C322" s="23" t="s">
        <v>1743</v>
      </c>
      <c r="D322" s="23" t="s">
        <v>1899</v>
      </c>
      <c r="E322" s="32">
        <v>19.906262000000002</v>
      </c>
      <c r="F322" s="37">
        <v>2956.92</v>
      </c>
      <c r="G322" s="16">
        <f>VLOOKUP(C322,dFundos!$A$1:$B$28,2,FALSE)</f>
        <v>25079957000104</v>
      </c>
      <c r="H322" s="13"/>
      <c r="I322">
        <f>_xll.ECONOMATICA(G322,"VOLATILITY","1Y",A322)</f>
        <v>5.3300465257270799</v>
      </c>
      <c r="J322">
        <f>_xll.ECONOMATICA(G322,"NAV","1D",A322)</f>
        <v>148.28355899988699</v>
      </c>
      <c r="K322">
        <f>_xll.ECONOMATICA(G322,"NAV","1D",A322+1)</f>
        <v>148.54219700000201</v>
      </c>
      <c r="L322" s="6"/>
      <c r="M322">
        <v>-0.16742155412430301</v>
      </c>
      <c r="N322">
        <v>0.25247164267057098</v>
      </c>
      <c r="O322">
        <v>0.52016373829246698</v>
      </c>
      <c r="P322">
        <v>-0.24164290807675601</v>
      </c>
      <c r="Q322">
        <v>4.31208387453808E-2</v>
      </c>
      <c r="R322">
        <v>8.1210886673943605E-2</v>
      </c>
      <c r="S322">
        <v>-0.13538225512093</v>
      </c>
      <c r="T322">
        <v>-0.228827070441184</v>
      </c>
      <c r="U322">
        <v>0.23194863479147901</v>
      </c>
      <c r="V322">
        <v>0.157939584460109</v>
      </c>
      <c r="W322">
        <v>-0.59726811186919804</v>
      </c>
      <c r="X322">
        <v>0.14685923433717099</v>
      </c>
      <c r="Y322">
        <v>0.82251467210880902</v>
      </c>
      <c r="Z322">
        <v>0.69283034717955205</v>
      </c>
      <c r="AA322">
        <v>-9.1177451304247398E-2</v>
      </c>
      <c r="AB322">
        <v>0.26299656219634898</v>
      </c>
      <c r="AC322">
        <v>-0.140879582886555</v>
      </c>
      <c r="AD322">
        <v>-0.114784603829321</v>
      </c>
      <c r="AE322">
        <v>0.39177063063107198</v>
      </c>
      <c r="AF322">
        <v>0.23251798302226201</v>
      </c>
      <c r="AG322">
        <v>6.3226501151802894E-2</v>
      </c>
      <c r="AH322">
        <v>-6.7293170923221596E-2</v>
      </c>
      <c r="AI322">
        <v>0.34942815036629299</v>
      </c>
      <c r="AJ322">
        <v>-0.111156126695278</v>
      </c>
      <c r="AK322">
        <v>-0.117153097107803</v>
      </c>
      <c r="AL322">
        <v>-7.9000591176736606E-2</v>
      </c>
      <c r="AM322">
        <v>3.63790539267939E-2</v>
      </c>
      <c r="AN322">
        <v>-6.6299485933995997E-2</v>
      </c>
      <c r="AO322">
        <v>0.262928011943586</v>
      </c>
      <c r="AP322">
        <v>-0.16709735891708999</v>
      </c>
      <c r="AQ322">
        <v>4.8068557771330199E-2</v>
      </c>
      <c r="AR322">
        <v>-0.22565464196304699</v>
      </c>
      <c r="AS322">
        <v>0.39942852617968999</v>
      </c>
      <c r="AT322">
        <v>-3.8112110178190099E-2</v>
      </c>
      <c r="AU322">
        <v>0.21688491087843401</v>
      </c>
      <c r="AV322">
        <v>-6.5217016526730696E-3</v>
      </c>
      <c r="AW322">
        <v>6.4420633680129E-2</v>
      </c>
      <c r="AX322">
        <v>-0.28643198484132898</v>
      </c>
      <c r="AY322">
        <v>6.4785990616655895E-2</v>
      </c>
      <c r="AZ322">
        <v>3.8868229239596999E-2</v>
      </c>
      <c r="BA322">
        <v>-0.53245510953274799</v>
      </c>
      <c r="BB322">
        <v>0.117040764962439</v>
      </c>
      <c r="BC322">
        <v>0.406848284546868</v>
      </c>
      <c r="BD322">
        <v>-0.498272423737944</v>
      </c>
      <c r="BE322">
        <v>0.386041608726373</v>
      </c>
      <c r="BF322">
        <v>-8.8270095147891005E-3</v>
      </c>
      <c r="BG322">
        <v>-9.1626798257493605E-2</v>
      </c>
      <c r="BH322">
        <v>2.5472363086009898E-2</v>
      </c>
      <c r="BJ322">
        <v>0.17474622673034901</v>
      </c>
      <c r="BK322">
        <v>-1.0326252322556699E-2</v>
      </c>
      <c r="BL322">
        <v>-0.22079422024035</v>
      </c>
      <c r="BM322">
        <v>2.4005483101063901E-2</v>
      </c>
      <c r="BN322">
        <v>-5.90989692682342E-2</v>
      </c>
      <c r="BO322">
        <v>0.103993174707284</v>
      </c>
      <c r="BP322">
        <v>-0.232131635038968</v>
      </c>
      <c r="BQ322">
        <v>0.27745824827434301</v>
      </c>
      <c r="BR322">
        <v>-0.20837782703893001</v>
      </c>
      <c r="BS322">
        <v>-0.161058144476556</v>
      </c>
      <c r="BT322">
        <v>0.14278433191066101</v>
      </c>
      <c r="BU322">
        <v>-0.42054837240357301</v>
      </c>
      <c r="BV322">
        <v>0.20969224788132099</v>
      </c>
      <c r="BW322">
        <v>0.15518829550273899</v>
      </c>
      <c r="BX322">
        <v>-0.41883362155203901</v>
      </c>
      <c r="BY322">
        <v>-0.17280867223235</v>
      </c>
      <c r="BZ322">
        <v>0.15349904042523099</v>
      </c>
      <c r="CA322">
        <v>3.6803273360419601E-2</v>
      </c>
      <c r="CB322">
        <v>-0.60029541373296502</v>
      </c>
      <c r="CC322">
        <v>0.14916062682459599</v>
      </c>
      <c r="CD322">
        <v>-0.18240861209051201</v>
      </c>
      <c r="CE322">
        <v>-0.27613701104200999</v>
      </c>
      <c r="CF322">
        <v>0.40644725595484499</v>
      </c>
      <c r="CG322">
        <v>-0.25668317866802698</v>
      </c>
      <c r="CI322">
        <v>-0.110079136265995</v>
      </c>
      <c r="CJ322">
        <v>0.28964806915610097</v>
      </c>
      <c r="CK322">
        <v>6.7226630017103203E-2</v>
      </c>
      <c r="CL322">
        <v>0.16808907603262899</v>
      </c>
      <c r="CM322">
        <v>-0.23372178011413799</v>
      </c>
      <c r="CN322">
        <v>-0.261201899047592</v>
      </c>
      <c r="CO322">
        <v>-0.13351813358895001</v>
      </c>
      <c r="CP322">
        <v>0.27930896212637901</v>
      </c>
      <c r="CQ322">
        <v>-0.50724255406748897</v>
      </c>
      <c r="CR322">
        <v>2.3155643066274899E-2</v>
      </c>
      <c r="CS322">
        <v>-0.69755999347762598</v>
      </c>
      <c r="CT322">
        <v>2.8343748817860601E-2</v>
      </c>
      <c r="CU322">
        <v>-0.145759622773767</v>
      </c>
      <c r="CV322">
        <v>-0.51054634359388695</v>
      </c>
      <c r="CX322">
        <v>0.414804302999983</v>
      </c>
      <c r="CY322">
        <v>0.87022953284758797</v>
      </c>
      <c r="CZ322">
        <v>0.36438926290429702</v>
      </c>
      <c r="DA322">
        <v>0.282760672416771</v>
      </c>
      <c r="DB322">
        <v>0.44327317591523802</v>
      </c>
      <c r="DC322">
        <v>-5.4204908792598899E-2</v>
      </c>
      <c r="DD322">
        <v>-0.34287414036953101</v>
      </c>
      <c r="DE322">
        <v>-0.29718151081397098</v>
      </c>
      <c r="DF322">
        <v>2.96727037493838E-2</v>
      </c>
      <c r="DG322">
        <v>0.228888056335563</v>
      </c>
      <c r="DH322">
        <v>0.39052805714163702</v>
      </c>
      <c r="DI322">
        <v>0.421570105027058</v>
      </c>
      <c r="DJ322">
        <v>0.25763407957128898</v>
      </c>
      <c r="DK322">
        <v>-3.1505411971011199E-2</v>
      </c>
      <c r="DL322">
        <v>-0.73671895124789399</v>
      </c>
      <c r="DM322">
        <v>5.5016827354847898E-2</v>
      </c>
      <c r="DN322">
        <v>0.44460707485995998</v>
      </c>
      <c r="DO322">
        <v>0.424218367516005</v>
      </c>
      <c r="DP322">
        <v>-4.1801506085903398E-2</v>
      </c>
      <c r="DQ322">
        <v>6.8760173053306103E-2</v>
      </c>
      <c r="DR322">
        <v>-0.50579968246893303</v>
      </c>
      <c r="DS322">
        <v>0.38984313832770601</v>
      </c>
      <c r="DT322">
        <v>0.16118486219056599</v>
      </c>
      <c r="DU322">
        <v>0.13897783101128899</v>
      </c>
      <c r="DV322">
        <v>-6.2734487164561897E-2</v>
      </c>
      <c r="DW322">
        <v>0.29501186581910599</v>
      </c>
      <c r="DX322">
        <v>-0.373098533236771</v>
      </c>
      <c r="DY322">
        <v>0.116299952605914</v>
      </c>
      <c r="DZ322">
        <v>0.63485802184004603</v>
      </c>
      <c r="EA322">
        <v>2.2448371055361301E-2</v>
      </c>
      <c r="EB322">
        <v>0.476001844435814</v>
      </c>
      <c r="EC322">
        <v>9.0438867482589599E-2</v>
      </c>
      <c r="ED322">
        <v>-9.80428679213219E-2</v>
      </c>
      <c r="EE322">
        <v>-0.347517958562094</v>
      </c>
      <c r="EF322">
        <v>-0.114871796540683</v>
      </c>
      <c r="EG322">
        <v>-0.13738698971792501</v>
      </c>
      <c r="EH322">
        <v>0.11971172698395099</v>
      </c>
      <c r="EI322">
        <v>-4.4381080442690299E-3</v>
      </c>
      <c r="EK322">
        <v>0.59149238368263501</v>
      </c>
      <c r="EL322">
        <v>0.241670821924345</v>
      </c>
      <c r="EM322">
        <v>0.204233862859837</v>
      </c>
      <c r="EN322">
        <v>-4.4623340727412098E-3</v>
      </c>
      <c r="EP322">
        <v>-0.73007672399398904</v>
      </c>
      <c r="EQ322">
        <v>-0.28437338760340902</v>
      </c>
      <c r="ER322">
        <v>-0.61373961234494301</v>
      </c>
      <c r="ES322">
        <v>-5.7047494919970597E-2</v>
      </c>
      <c r="ET322">
        <v>0.60125004220026301</v>
      </c>
      <c r="EU322">
        <v>-9.5772569056862294E-2</v>
      </c>
      <c r="EV322">
        <v>0.23514255135523901</v>
      </c>
      <c r="EW322">
        <v>0.21202116731728901</v>
      </c>
      <c r="EX322">
        <v>-0.47335193812614301</v>
      </c>
      <c r="EY322">
        <v>0.26422590726724599</v>
      </c>
      <c r="EZ322">
        <v>-0.41936535208151299</v>
      </c>
      <c r="FA322">
        <v>0.271051616982732</v>
      </c>
      <c r="FB322">
        <v>0.34470990485715403</v>
      </c>
      <c r="FC322">
        <v>-6.3081951884669293E-2</v>
      </c>
      <c r="FD322">
        <v>0.26846717373700801</v>
      </c>
      <c r="FE322">
        <v>-4.7396340960403904E-3</v>
      </c>
      <c r="FF322">
        <v>-0.40358704773097998</v>
      </c>
      <c r="FG322">
        <v>-0.30522798824677</v>
      </c>
      <c r="FH322">
        <v>0.55274409623962095</v>
      </c>
      <c r="FI322">
        <v>-0.20090110001547101</v>
      </c>
      <c r="FJ322">
        <v>0.41696265798236698</v>
      </c>
      <c r="FK322">
        <v>0.54069146772235399</v>
      </c>
      <c r="FL322">
        <v>9.2333935208444004E-2</v>
      </c>
      <c r="FM322">
        <v>-4.1091495677392197E-2</v>
      </c>
      <c r="FN322">
        <v>0.112436757808609</v>
      </c>
      <c r="FO322">
        <v>0.32832412380230402</v>
      </c>
      <c r="FP322">
        <v>-5.0924313654832102E-3</v>
      </c>
      <c r="FQ322">
        <v>-0.105482373510313</v>
      </c>
      <c r="FR322">
        <v>0.81126903187396204</v>
      </c>
      <c r="FS322">
        <v>-9.7379601629654602E-2</v>
      </c>
      <c r="FV322">
        <v>-0.339880091542</v>
      </c>
      <c r="FW322">
        <v>0.14505388116958801</v>
      </c>
      <c r="FX322">
        <v>0.39142837813415099</v>
      </c>
      <c r="FY322">
        <v>0.50116072670789402</v>
      </c>
      <c r="FZ322">
        <v>-2.36662628594786E-2</v>
      </c>
      <c r="GA322">
        <v>0.23097894663806101</v>
      </c>
      <c r="GB322">
        <v>-0.58946105573340901</v>
      </c>
      <c r="GC322">
        <v>-0.71860335146993704</v>
      </c>
      <c r="GD322">
        <v>0.343849473574664</v>
      </c>
      <c r="GE322">
        <v>-4.0602095850772499E-2</v>
      </c>
      <c r="GF322">
        <v>-0.23258630189957299</v>
      </c>
      <c r="GG322">
        <v>0.27939736010012001</v>
      </c>
      <c r="GH322">
        <v>0.25332616278319597</v>
      </c>
      <c r="GI322">
        <v>-1.13925292462227</v>
      </c>
      <c r="GJ322">
        <v>-7.2026360612653703E-2</v>
      </c>
      <c r="GK322">
        <v>0.45238816292112499</v>
      </c>
      <c r="GL322">
        <v>0.60625683090620397</v>
      </c>
      <c r="GM322">
        <v>-7.8927964659669697E-2</v>
      </c>
      <c r="GN322">
        <v>-9.6401539849466603E-2</v>
      </c>
      <c r="GO322">
        <v>0.223430752885179</v>
      </c>
      <c r="GP322">
        <v>0.19568046900531</v>
      </c>
      <c r="GQ322">
        <v>-0.62628981522720995</v>
      </c>
      <c r="GR322">
        <v>0.228298456750053</v>
      </c>
      <c r="GS322">
        <v>-9.4898236420704093E-2</v>
      </c>
      <c r="GT322">
        <v>6.0378439229680199E-3</v>
      </c>
      <c r="GU322">
        <v>0.53102977071830504</v>
      </c>
      <c r="GV322">
        <v>0.21465780082507999</v>
      </c>
      <c r="GW322">
        <v>4.0544027251598898E-2</v>
      </c>
      <c r="GX322">
        <v>0.51360431443754395</v>
      </c>
      <c r="GY322">
        <v>9.9555480119306594E-3</v>
      </c>
      <c r="GZ322">
        <v>0.72328669320995698</v>
      </c>
      <c r="HA322">
        <v>-0.20593004546753901</v>
      </c>
      <c r="HC322">
        <v>0.75388428631413296</v>
      </c>
      <c r="HD322">
        <v>-0.21862311068616699</v>
      </c>
      <c r="HE322">
        <v>1.17074050649535E-2</v>
      </c>
      <c r="HF322">
        <v>0.20726387519971501</v>
      </c>
      <c r="HG322">
        <v>0.26711020818766001</v>
      </c>
      <c r="HH322">
        <v>7.4258201857446707E-2</v>
      </c>
      <c r="HI322">
        <v>0.67637256815942204</v>
      </c>
      <c r="HJ322">
        <v>-0.52798014403379101</v>
      </c>
      <c r="HK322">
        <v>0.26825138047570402</v>
      </c>
      <c r="HL322">
        <v>-0.57234058122048703</v>
      </c>
      <c r="HM322">
        <v>0.97279791334585797</v>
      </c>
      <c r="HN322">
        <v>-1.52419665937487E-2</v>
      </c>
      <c r="HP322">
        <v>-0.270777508922038</v>
      </c>
      <c r="HQ322">
        <v>8.9506415497453404E-2</v>
      </c>
      <c r="HR322">
        <v>-0.249269160030963</v>
      </c>
      <c r="HS322">
        <v>-0.406425714209036</v>
      </c>
      <c r="HT322">
        <v>0.33541547909408098</v>
      </c>
      <c r="HU322">
        <v>-0.12748322124025399</v>
      </c>
      <c r="HV322">
        <v>-0.121124618635804</v>
      </c>
      <c r="HW322">
        <v>0.120299714581051</v>
      </c>
      <c r="HX322">
        <v>-0.49877970232046198</v>
      </c>
      <c r="HY322">
        <v>0.57483317850710602</v>
      </c>
      <c r="HZ322">
        <v>-0.13616325068141999</v>
      </c>
      <c r="IA322">
        <v>0.98538081965671198</v>
      </c>
      <c r="IB322">
        <v>7.4110857349296594E-2</v>
      </c>
      <c r="IC322">
        <v>6.8991606894996896E-3</v>
      </c>
      <c r="ID322">
        <v>-0.102572365813103</v>
      </c>
      <c r="IE322">
        <v>6.7274262437422294E-2</v>
      </c>
      <c r="IF322">
        <v>-0.12143409867349</v>
      </c>
      <c r="IG322">
        <v>9.2949008285359E-2</v>
      </c>
      <c r="IH322">
        <v>-0.18170358680436</v>
      </c>
      <c r="II322">
        <v>-0.12944924683324599</v>
      </c>
      <c r="IJ322">
        <v>0.29992240251885999</v>
      </c>
      <c r="IK322">
        <v>6.9967395575076793E-2</v>
      </c>
      <c r="IL322">
        <v>0.45354257508734003</v>
      </c>
      <c r="IM322">
        <v>0.21344867072912199</v>
      </c>
      <c r="IN322">
        <v>-0.47703412910777798</v>
      </c>
      <c r="IO322">
        <v>0.438971249241149</v>
      </c>
      <c r="IP322">
        <v>-0.102129650167626</v>
      </c>
      <c r="IQ322">
        <v>0.117374804722203</v>
      </c>
      <c r="IR322">
        <v>-3.8529210360138698E-2</v>
      </c>
      <c r="IS322">
        <v>-8.5009371196065303E-2</v>
      </c>
      <c r="IU322">
        <v>-0.54818183534734999</v>
      </c>
      <c r="IV322">
        <v>3.2195557832892498E-2</v>
      </c>
      <c r="IW322">
        <v>-0.38691030422341999</v>
      </c>
      <c r="IX322">
        <v>0.36900539507769298</v>
      </c>
      <c r="IY322">
        <v>0.63660867945145605</v>
      </c>
      <c r="IZ322">
        <v>-8.2541277879499803E-2</v>
      </c>
      <c r="JA322">
        <v>0.273558835397125</v>
      </c>
      <c r="JB322">
        <v>2.2160774460644499E-2</v>
      </c>
      <c r="JC322">
        <v>8.22009866169537E-2</v>
      </c>
      <c r="JD322">
        <v>0.36590409181371802</v>
      </c>
      <c r="JE322">
        <v>0.59667779405572197</v>
      </c>
      <c r="JF322">
        <v>6.9905053351249094E-2</v>
      </c>
      <c r="JG322">
        <v>0.168400770417065</v>
      </c>
      <c r="JH322">
        <v>0.11154662333865401</v>
      </c>
      <c r="JI322">
        <v>0.25279105066147201</v>
      </c>
      <c r="JJ322">
        <v>0.47385994439537199</v>
      </c>
      <c r="JK322">
        <v>0.31915641611703899</v>
      </c>
      <c r="JL322">
        <v>0.25644067154644301</v>
      </c>
      <c r="JM322">
        <v>-1.5893369527475401E-2</v>
      </c>
    </row>
    <row r="323" spans="1:273" x14ac:dyDescent="0.25">
      <c r="A323" s="29">
        <v>44377</v>
      </c>
      <c r="B323" s="31" t="s">
        <v>1828</v>
      </c>
      <c r="C323" s="24" t="s">
        <v>1743</v>
      </c>
      <c r="D323" s="24" t="s">
        <v>1899</v>
      </c>
      <c r="E323" s="34">
        <v>7.138039</v>
      </c>
      <c r="F323" s="38">
        <v>1060.3</v>
      </c>
      <c r="G323" s="16">
        <f>VLOOKUP(C323,dFundos!$A$1:$B$28,2,FALSE)</f>
        <v>25079957000104</v>
      </c>
      <c r="H323" s="13"/>
      <c r="I323">
        <f>_xll.ECONOMATICA(G323,"VOLATILITY","1Y",A323)</f>
        <v>5.3300465257270799</v>
      </c>
      <c r="J323">
        <f>_xll.ECONOMATICA(G323,"NAV","1D",A323)</f>
        <v>148.28355899988699</v>
      </c>
      <c r="K323">
        <f>_xll.ECONOMATICA(G323,"NAV","1D",A323+1)</f>
        <v>148.54219700000201</v>
      </c>
      <c r="L323" s="6"/>
      <c r="M323">
        <v>-0.16742155412430301</v>
      </c>
      <c r="N323">
        <v>0.25247164267057098</v>
      </c>
      <c r="O323">
        <v>0.52016373829246698</v>
      </c>
      <c r="P323">
        <v>-0.24164290807675601</v>
      </c>
      <c r="Q323">
        <v>4.31208387453808E-2</v>
      </c>
      <c r="R323">
        <v>8.1210886673943605E-2</v>
      </c>
      <c r="S323">
        <v>-0.13538225512093</v>
      </c>
      <c r="T323">
        <v>-0.228827070441184</v>
      </c>
      <c r="U323">
        <v>0.23194863479147901</v>
      </c>
      <c r="V323">
        <v>0.157939584460109</v>
      </c>
      <c r="W323">
        <v>-0.59726811186919804</v>
      </c>
      <c r="X323">
        <v>0.14685923433717099</v>
      </c>
      <c r="Y323">
        <v>0.82251467210880902</v>
      </c>
      <c r="Z323">
        <v>0.69283034717955205</v>
      </c>
      <c r="AA323">
        <v>-9.1177451304247398E-2</v>
      </c>
      <c r="AB323">
        <v>0.26299656219634898</v>
      </c>
      <c r="AC323">
        <v>-0.140879582886555</v>
      </c>
      <c r="AD323">
        <v>-0.114784603829321</v>
      </c>
      <c r="AE323">
        <v>0.39177063063107198</v>
      </c>
      <c r="AF323">
        <v>0.23251798302226201</v>
      </c>
      <c r="AG323">
        <v>6.3226501151802894E-2</v>
      </c>
      <c r="AH323">
        <v>-6.7293170923221596E-2</v>
      </c>
      <c r="AI323">
        <v>0.34942815036629299</v>
      </c>
      <c r="AJ323">
        <v>-0.111156126695278</v>
      </c>
      <c r="AK323">
        <v>-0.117153097107803</v>
      </c>
      <c r="AL323">
        <v>-7.9000591176736606E-2</v>
      </c>
      <c r="AM323">
        <v>3.63790539267939E-2</v>
      </c>
      <c r="AN323">
        <v>-6.6299485933995997E-2</v>
      </c>
      <c r="AO323">
        <v>0.262928011943586</v>
      </c>
      <c r="AP323">
        <v>-0.16709735891708999</v>
      </c>
      <c r="AQ323">
        <v>4.8068557771330199E-2</v>
      </c>
      <c r="AR323">
        <v>-0.22565464196304699</v>
      </c>
      <c r="AS323">
        <v>0.39942852617968999</v>
      </c>
      <c r="AT323">
        <v>-3.8112110178190099E-2</v>
      </c>
      <c r="AU323">
        <v>0.21688491087843401</v>
      </c>
      <c r="AV323">
        <v>-6.5217016526730696E-3</v>
      </c>
      <c r="AW323">
        <v>6.4420633680129E-2</v>
      </c>
      <c r="AX323">
        <v>-0.28643198484132898</v>
      </c>
      <c r="AY323">
        <v>6.4785990616655895E-2</v>
      </c>
      <c r="AZ323">
        <v>3.8868229239596999E-2</v>
      </c>
      <c r="BA323">
        <v>-0.53245510953274799</v>
      </c>
      <c r="BB323">
        <v>0.117040764962439</v>
      </c>
      <c r="BC323">
        <v>0.406848284546868</v>
      </c>
      <c r="BD323">
        <v>-0.498272423737944</v>
      </c>
      <c r="BE323">
        <v>0.386041608726373</v>
      </c>
      <c r="BF323">
        <v>-8.8270095147891005E-3</v>
      </c>
      <c r="BG323">
        <v>-9.1626798257493605E-2</v>
      </c>
      <c r="BH323">
        <v>2.5472363086009898E-2</v>
      </c>
      <c r="BJ323">
        <v>0.17474622673034901</v>
      </c>
      <c r="BK323">
        <v>-1.0326252322556699E-2</v>
      </c>
      <c r="BL323">
        <v>-0.22079422024035</v>
      </c>
      <c r="BM323">
        <v>2.4005483101063901E-2</v>
      </c>
      <c r="BN323">
        <v>-5.90989692682342E-2</v>
      </c>
      <c r="BO323">
        <v>0.103993174707284</v>
      </c>
      <c r="BP323">
        <v>-0.232131635038968</v>
      </c>
      <c r="BQ323">
        <v>0.27745824827434301</v>
      </c>
      <c r="BR323">
        <v>-0.20837782703893001</v>
      </c>
      <c r="BS323">
        <v>-0.161058144476556</v>
      </c>
      <c r="BT323">
        <v>0.14278433191066101</v>
      </c>
      <c r="BU323">
        <v>-0.42054837240357301</v>
      </c>
      <c r="BV323">
        <v>0.20969224788132099</v>
      </c>
      <c r="BW323">
        <v>0.15518829550273899</v>
      </c>
      <c r="BX323">
        <v>-0.41883362155203901</v>
      </c>
      <c r="BY323">
        <v>-0.17280867223235</v>
      </c>
      <c r="BZ323">
        <v>0.15349904042523099</v>
      </c>
      <c r="CA323">
        <v>3.6803273360419601E-2</v>
      </c>
      <c r="CB323">
        <v>-0.60029541373296502</v>
      </c>
      <c r="CC323">
        <v>0.14916062682459599</v>
      </c>
      <c r="CD323">
        <v>-0.18240861209051201</v>
      </c>
      <c r="CE323">
        <v>-0.27613701104200999</v>
      </c>
      <c r="CF323">
        <v>0.40644725595484499</v>
      </c>
      <c r="CG323">
        <v>-0.25668317866802698</v>
      </c>
      <c r="CI323">
        <v>-0.110079136265995</v>
      </c>
      <c r="CJ323">
        <v>0.28964806915610097</v>
      </c>
      <c r="CK323">
        <v>6.7226630017103203E-2</v>
      </c>
      <c r="CL323">
        <v>0.16808907603262899</v>
      </c>
      <c r="CM323">
        <v>-0.23372178011413799</v>
      </c>
      <c r="CN323">
        <v>-0.261201899047592</v>
      </c>
      <c r="CO323">
        <v>-0.13351813358895001</v>
      </c>
      <c r="CP323">
        <v>0.27930896212637901</v>
      </c>
      <c r="CQ323">
        <v>-0.50724255406748897</v>
      </c>
      <c r="CR323">
        <v>2.3155643066274899E-2</v>
      </c>
      <c r="CS323">
        <v>-0.69755999347762598</v>
      </c>
      <c r="CT323">
        <v>2.8343748817860601E-2</v>
      </c>
      <c r="CU323">
        <v>-0.145759622773767</v>
      </c>
      <c r="CV323">
        <v>-0.51054634359388695</v>
      </c>
      <c r="CX323">
        <v>0.414804302999983</v>
      </c>
      <c r="CY323">
        <v>0.87022953284758797</v>
      </c>
      <c r="CZ323">
        <v>0.36438926290429702</v>
      </c>
      <c r="DA323">
        <v>0.282760672416771</v>
      </c>
      <c r="DB323">
        <v>0.44327317591523802</v>
      </c>
      <c r="DC323">
        <v>-5.4204908792598899E-2</v>
      </c>
      <c r="DD323">
        <v>-0.34287414036953101</v>
      </c>
      <c r="DE323">
        <v>-0.29718151081397098</v>
      </c>
      <c r="DF323">
        <v>2.96727037493838E-2</v>
      </c>
      <c r="DG323">
        <v>0.228888056335563</v>
      </c>
      <c r="DH323">
        <v>0.39052805714163702</v>
      </c>
      <c r="DI323">
        <v>0.421570105027058</v>
      </c>
      <c r="DJ323">
        <v>0.25763407957128898</v>
      </c>
      <c r="DK323">
        <v>-3.1505411971011199E-2</v>
      </c>
      <c r="DL323">
        <v>-0.73671895124789399</v>
      </c>
      <c r="DM323">
        <v>5.5016827354847898E-2</v>
      </c>
      <c r="DN323">
        <v>0.44460707485995998</v>
      </c>
      <c r="DO323">
        <v>0.424218367516005</v>
      </c>
      <c r="DP323">
        <v>-4.1801506085903398E-2</v>
      </c>
      <c r="DQ323">
        <v>6.8760173053306103E-2</v>
      </c>
      <c r="DR323">
        <v>-0.50579968246893303</v>
      </c>
      <c r="DS323">
        <v>0.38984313832770601</v>
      </c>
      <c r="DT323">
        <v>0.16118486219056599</v>
      </c>
      <c r="DU323">
        <v>0.13897783101128899</v>
      </c>
      <c r="DV323">
        <v>-6.2734487164561897E-2</v>
      </c>
      <c r="DW323">
        <v>0.29501186581910599</v>
      </c>
      <c r="DX323">
        <v>-0.373098533236771</v>
      </c>
      <c r="DY323">
        <v>0.116299952605914</v>
      </c>
      <c r="DZ323">
        <v>0.63485802184004603</v>
      </c>
      <c r="EA323">
        <v>2.2448371055361301E-2</v>
      </c>
      <c r="EB323">
        <v>0.476001844435814</v>
      </c>
      <c r="EC323">
        <v>9.0438867482589599E-2</v>
      </c>
      <c r="ED323">
        <v>-9.80428679213219E-2</v>
      </c>
      <c r="EE323">
        <v>-0.347517958562094</v>
      </c>
      <c r="EF323">
        <v>-0.114871796540683</v>
      </c>
      <c r="EG323">
        <v>-0.13738698971792501</v>
      </c>
      <c r="EH323">
        <v>0.11971172698395099</v>
      </c>
      <c r="EI323">
        <v>-4.4381080442690299E-3</v>
      </c>
      <c r="EK323">
        <v>0.59149238368263501</v>
      </c>
      <c r="EL323">
        <v>0.241670821924345</v>
      </c>
      <c r="EM323">
        <v>0.204233862859837</v>
      </c>
      <c r="EN323">
        <v>-4.4623340727412098E-3</v>
      </c>
      <c r="EP323">
        <v>-0.73007672399398904</v>
      </c>
      <c r="EQ323">
        <v>-0.28437338760340902</v>
      </c>
      <c r="ER323">
        <v>-0.61373961234494301</v>
      </c>
      <c r="ES323">
        <v>-5.7047494919970597E-2</v>
      </c>
      <c r="ET323">
        <v>0.60125004220026301</v>
      </c>
      <c r="EU323">
        <v>-9.5772569056862294E-2</v>
      </c>
      <c r="EV323">
        <v>0.23514255135523901</v>
      </c>
      <c r="EW323">
        <v>0.21202116731728901</v>
      </c>
      <c r="EX323">
        <v>-0.47335193812614301</v>
      </c>
      <c r="EY323">
        <v>0.26422590726724599</v>
      </c>
      <c r="EZ323">
        <v>-0.41936535208151299</v>
      </c>
      <c r="FA323">
        <v>0.271051616982732</v>
      </c>
      <c r="FB323">
        <v>0.34470990485715403</v>
      </c>
      <c r="FC323">
        <v>-6.3081951884669293E-2</v>
      </c>
      <c r="FD323">
        <v>0.26846717373700801</v>
      </c>
      <c r="FE323">
        <v>-4.7396340960403904E-3</v>
      </c>
      <c r="FF323">
        <v>-0.40358704773097998</v>
      </c>
      <c r="FG323">
        <v>-0.30522798824677</v>
      </c>
      <c r="FH323">
        <v>0.55274409623962095</v>
      </c>
      <c r="FI323">
        <v>-0.20090110001547101</v>
      </c>
      <c r="FJ323">
        <v>0.41696265798236698</v>
      </c>
      <c r="FK323">
        <v>0.54069146772235399</v>
      </c>
      <c r="FL323">
        <v>9.2333935208444004E-2</v>
      </c>
      <c r="FM323">
        <v>-4.1091495677392197E-2</v>
      </c>
      <c r="FN323">
        <v>0.112436757808609</v>
      </c>
      <c r="FO323">
        <v>0.32832412380230402</v>
      </c>
      <c r="FP323">
        <v>-5.0924313654832102E-3</v>
      </c>
      <c r="FQ323">
        <v>-0.105482373510313</v>
      </c>
      <c r="FR323">
        <v>0.81126903187396204</v>
      </c>
      <c r="FS323">
        <v>-9.7379601629654602E-2</v>
      </c>
      <c r="FV323">
        <v>-0.339880091542</v>
      </c>
      <c r="FW323">
        <v>0.14505388116958801</v>
      </c>
      <c r="FX323">
        <v>0.39142837813415099</v>
      </c>
      <c r="FY323">
        <v>0.50116072670789402</v>
      </c>
      <c r="FZ323">
        <v>-2.36662628594786E-2</v>
      </c>
      <c r="GA323">
        <v>0.23097894663806101</v>
      </c>
      <c r="GB323">
        <v>-0.58946105573340901</v>
      </c>
      <c r="GC323">
        <v>-0.71860335146993704</v>
      </c>
      <c r="GD323">
        <v>0.343849473574664</v>
      </c>
      <c r="GE323">
        <v>-4.0602095850772499E-2</v>
      </c>
      <c r="GF323">
        <v>-0.23258630189957299</v>
      </c>
      <c r="GG323">
        <v>0.27939736010012001</v>
      </c>
      <c r="GH323">
        <v>0.25332616278319597</v>
      </c>
      <c r="GI323">
        <v>-1.13925292462227</v>
      </c>
      <c r="GJ323">
        <v>-7.2026360612653703E-2</v>
      </c>
      <c r="GK323">
        <v>0.45238816292112499</v>
      </c>
      <c r="GL323">
        <v>0.60625683090620397</v>
      </c>
      <c r="GM323">
        <v>-7.8927964659669697E-2</v>
      </c>
      <c r="GN323">
        <v>-9.6401539849466603E-2</v>
      </c>
      <c r="GO323">
        <v>0.223430752885179</v>
      </c>
      <c r="GP323">
        <v>0.19568046900531</v>
      </c>
      <c r="GQ323">
        <v>-0.62628981522720995</v>
      </c>
      <c r="GR323">
        <v>0.228298456750053</v>
      </c>
      <c r="GS323">
        <v>-9.4898236420704093E-2</v>
      </c>
      <c r="GT323">
        <v>6.0378439229680199E-3</v>
      </c>
      <c r="GU323">
        <v>0.53102977071830504</v>
      </c>
      <c r="GV323">
        <v>0.21465780082507999</v>
      </c>
      <c r="GW323">
        <v>4.0544027251598898E-2</v>
      </c>
      <c r="GX323">
        <v>0.51360431443754395</v>
      </c>
      <c r="GY323">
        <v>9.9555480119306594E-3</v>
      </c>
      <c r="GZ323">
        <v>0.72328669320995698</v>
      </c>
      <c r="HA323">
        <v>-0.20593004546753901</v>
      </c>
      <c r="HC323">
        <v>0.75388428631413296</v>
      </c>
      <c r="HD323">
        <v>-0.21862311068616699</v>
      </c>
      <c r="HE323">
        <v>1.17074050649535E-2</v>
      </c>
      <c r="HF323">
        <v>0.20726387519971501</v>
      </c>
      <c r="HG323">
        <v>0.26711020818766001</v>
      </c>
      <c r="HH323">
        <v>7.4258201857446707E-2</v>
      </c>
      <c r="HI323">
        <v>0.67637256815942204</v>
      </c>
      <c r="HJ323">
        <v>-0.52798014403379101</v>
      </c>
      <c r="HK323">
        <v>0.26825138047570402</v>
      </c>
      <c r="HL323">
        <v>-0.57234058122048703</v>
      </c>
      <c r="HM323">
        <v>0.97279791334585797</v>
      </c>
      <c r="HN323">
        <v>-1.52419665937487E-2</v>
      </c>
      <c r="HP323">
        <v>-0.270777508922038</v>
      </c>
      <c r="HQ323">
        <v>8.9506415497453404E-2</v>
      </c>
      <c r="HR323">
        <v>-0.249269160030963</v>
      </c>
      <c r="HS323">
        <v>-0.406425714209036</v>
      </c>
      <c r="HT323">
        <v>0.33541547909408098</v>
      </c>
      <c r="HU323">
        <v>-0.12748322124025399</v>
      </c>
      <c r="HV323">
        <v>-0.121124618635804</v>
      </c>
      <c r="HW323">
        <v>0.120299714581051</v>
      </c>
      <c r="HX323">
        <v>-0.49877970232046198</v>
      </c>
      <c r="HY323">
        <v>0.57483317850710602</v>
      </c>
      <c r="HZ323">
        <v>-0.13616325068141999</v>
      </c>
      <c r="IA323">
        <v>0.98538081965671198</v>
      </c>
      <c r="IB323">
        <v>7.4110857349296594E-2</v>
      </c>
      <c r="IC323">
        <v>6.8991606894996896E-3</v>
      </c>
      <c r="ID323">
        <v>-0.102572365813103</v>
      </c>
      <c r="IE323">
        <v>6.7274262437422294E-2</v>
      </c>
      <c r="IF323">
        <v>-0.12143409867349</v>
      </c>
      <c r="IG323">
        <v>9.2949008285359E-2</v>
      </c>
      <c r="IH323">
        <v>-0.18170358680436</v>
      </c>
      <c r="II323">
        <v>-0.12944924683324599</v>
      </c>
      <c r="IJ323">
        <v>0.29992240251885999</v>
      </c>
      <c r="IK323">
        <v>6.9967395575076793E-2</v>
      </c>
      <c r="IL323">
        <v>0.45354257508734003</v>
      </c>
      <c r="IM323">
        <v>0.21344867072912199</v>
      </c>
      <c r="IN323">
        <v>-0.47703412910777798</v>
      </c>
      <c r="IO323">
        <v>0.438971249241149</v>
      </c>
      <c r="IP323">
        <v>-0.102129650167626</v>
      </c>
      <c r="IQ323">
        <v>0.117374804722203</v>
      </c>
      <c r="IR323">
        <v>-3.8529210360138698E-2</v>
      </c>
      <c r="IS323">
        <v>-8.5009371196065303E-2</v>
      </c>
      <c r="IU323">
        <v>-0.54818183534734999</v>
      </c>
      <c r="IV323">
        <v>3.2195557832892498E-2</v>
      </c>
      <c r="IW323">
        <v>-0.38691030422341999</v>
      </c>
      <c r="IX323">
        <v>0.36900539507769298</v>
      </c>
      <c r="IY323">
        <v>0.63660867945145605</v>
      </c>
      <c r="IZ323">
        <v>-8.2541277879499803E-2</v>
      </c>
      <c r="JA323">
        <v>0.273558835397125</v>
      </c>
      <c r="JB323">
        <v>2.2160774460644499E-2</v>
      </c>
      <c r="JC323">
        <v>8.22009866169537E-2</v>
      </c>
      <c r="JD323">
        <v>0.36590409181371802</v>
      </c>
      <c r="JE323">
        <v>0.59667779405572197</v>
      </c>
      <c r="JF323">
        <v>6.9905053351249094E-2</v>
      </c>
      <c r="JG323">
        <v>0.168400770417065</v>
      </c>
      <c r="JH323">
        <v>0.11154662333865401</v>
      </c>
      <c r="JI323">
        <v>0.25279105066147201</v>
      </c>
      <c r="JJ323">
        <v>0.47385994439537199</v>
      </c>
      <c r="JK323">
        <v>0.31915641611703899</v>
      </c>
      <c r="JL323">
        <v>0.25644067154644301</v>
      </c>
      <c r="JM323">
        <v>-1.5893369527475401E-2</v>
      </c>
    </row>
    <row r="324" spans="1:273" x14ac:dyDescent="0.25">
      <c r="A324" s="30">
        <v>44377</v>
      </c>
      <c r="B324" s="31" t="s">
        <v>2363</v>
      </c>
      <c r="C324" s="23" t="s">
        <v>1734</v>
      </c>
      <c r="D324" s="23" t="s">
        <v>1899</v>
      </c>
      <c r="E324" s="32">
        <v>101.65228399999999</v>
      </c>
      <c r="F324" s="37">
        <v>15000</v>
      </c>
      <c r="G324" s="16">
        <f>VLOOKUP(C324,dFundos!$A$1:$B$28,2,FALSE)</f>
        <v>25079578000106</v>
      </c>
      <c r="H324" s="13"/>
      <c r="I324">
        <f>_xll.ECONOMATICA(G324,"VOLATILITY","1Y",A324)</f>
        <v>2.3691225722395801</v>
      </c>
      <c r="J324">
        <f>_xll.ECONOMATICA(G324,"NAV","1D",A324)</f>
        <v>147.56185900000901</v>
      </c>
      <c r="K324">
        <f>_xll.ECONOMATICA(G324,"NAV","1D",A324+1)</f>
        <v>147.21900300006399</v>
      </c>
      <c r="L324" s="6"/>
      <c r="M324">
        <v>0.301935098286776</v>
      </c>
      <c r="N324">
        <v>0.12983982123842</v>
      </c>
      <c r="O324">
        <v>0.17988884192163801</v>
      </c>
      <c r="P324">
        <v>-4.2706415115390001E-2</v>
      </c>
      <c r="Q324">
        <v>0.19491167040541801</v>
      </c>
      <c r="R324">
        <v>-0.126730582360324</v>
      </c>
      <c r="S324">
        <v>0.34803334910975497</v>
      </c>
      <c r="T324">
        <v>9.6207971728290403E-2</v>
      </c>
      <c r="U324">
        <v>7.3480682294757599E-2</v>
      </c>
      <c r="V324">
        <v>0.15105589700397101</v>
      </c>
      <c r="W324">
        <v>-7.0151152795006097E-2</v>
      </c>
      <c r="X324">
        <v>-0.16136159356392499</v>
      </c>
      <c r="Y324">
        <v>0.24679863963683599</v>
      </c>
      <c r="Z324">
        <v>0.36176144567434698</v>
      </c>
      <c r="AA324">
        <v>-4.3076048041257302E-2</v>
      </c>
      <c r="AB324">
        <v>0.20008319715998399</v>
      </c>
      <c r="AC324">
        <v>-8.3006068689428503E-2</v>
      </c>
      <c r="AD324">
        <v>-0.282936714029347</v>
      </c>
      <c r="AE324">
        <v>3.6336803714220899E-2</v>
      </c>
      <c r="AF324">
        <v>0.146483210119186</v>
      </c>
      <c r="AG324">
        <v>5.0329285841144197E-2</v>
      </c>
      <c r="AH324">
        <v>-0.153830540330091</v>
      </c>
      <c r="AI324">
        <v>-0.22170450965859301</v>
      </c>
      <c r="AJ324">
        <v>0.16670341483404599</v>
      </c>
      <c r="AK324">
        <v>-8.8807668271328993E-2</v>
      </c>
      <c r="AL324">
        <v>0.13249526346044099</v>
      </c>
      <c r="AM324">
        <v>2.76013266557129E-2</v>
      </c>
      <c r="AN324">
        <v>-0.18148459948861301</v>
      </c>
      <c r="AO324">
        <v>4.3861737322003998E-2</v>
      </c>
      <c r="AP324">
        <v>-6.3540799601469198E-3</v>
      </c>
      <c r="AQ324">
        <v>-5.81036630137532E-2</v>
      </c>
      <c r="AR324">
        <v>0.38590292078879401</v>
      </c>
      <c r="AS324">
        <v>-2.32901002163999E-3</v>
      </c>
      <c r="AT324">
        <v>-4.1566155232430901E-2</v>
      </c>
      <c r="AU324">
        <v>0.319386618866702</v>
      </c>
      <c r="AV324">
        <v>0.154926648792753</v>
      </c>
      <c r="AW324">
        <v>-0.190924022808758</v>
      </c>
      <c r="AX324">
        <v>4.2894934267678798E-2</v>
      </c>
      <c r="AY324">
        <v>2.1325067064026398E-2</v>
      </c>
      <c r="AZ324">
        <v>-8.30127910376177E-3</v>
      </c>
      <c r="BA324">
        <v>-2.0453794422792299E-2</v>
      </c>
      <c r="BB324">
        <v>5.6131989003915798E-2</v>
      </c>
      <c r="BC324">
        <v>7.1352826307702302E-2</v>
      </c>
      <c r="BD324">
        <v>-0.31035232177600802</v>
      </c>
      <c r="BE324">
        <v>0.24477008882968199</v>
      </c>
      <c r="BF324">
        <v>3.6130417538515799E-2</v>
      </c>
      <c r="BG324">
        <v>-0.21532706323341699</v>
      </c>
      <c r="BH324">
        <v>-4.6320924684550797E-2</v>
      </c>
      <c r="BJ324">
        <v>7.8164717524487101E-2</v>
      </c>
      <c r="BK324">
        <v>3.06871725115343E-2</v>
      </c>
      <c r="BL324">
        <v>8.5719759590574499E-2</v>
      </c>
      <c r="BM324">
        <v>0.17792395992728399</v>
      </c>
      <c r="BN324">
        <v>-2.6616536797519099E-2</v>
      </c>
      <c r="BO324">
        <v>5.4874841589480597E-2</v>
      </c>
      <c r="BP324">
        <v>-0.20510235708570701</v>
      </c>
      <c r="BQ324">
        <v>-8.8235317161888802E-2</v>
      </c>
      <c r="BR324">
        <v>5.0853903303504904E-3</v>
      </c>
      <c r="BS324">
        <v>-0.16460282467960499</v>
      </c>
      <c r="BT324">
        <v>6.6418362621334395E-2</v>
      </c>
      <c r="BU324">
        <v>-7.7666277138632694E-2</v>
      </c>
      <c r="BV324">
        <v>0.12333082431723601</v>
      </c>
      <c r="BW324">
        <v>2.7129795125801999E-2</v>
      </c>
      <c r="BX324">
        <v>-9.3586730145034394E-2</v>
      </c>
      <c r="BY324">
        <v>-7.2117031777452203E-3</v>
      </c>
      <c r="BZ324">
        <v>0.15496828855248199</v>
      </c>
      <c r="CA324">
        <v>5.9359101578593303E-2</v>
      </c>
      <c r="CB324">
        <v>3.8873068842804101E-2</v>
      </c>
      <c r="CC324">
        <v>-0.14504250357276799</v>
      </c>
      <c r="CD324">
        <v>-0.15005994600869599</v>
      </c>
      <c r="CE324">
        <v>-5.7026411650440402E-2</v>
      </c>
      <c r="CF324">
        <v>2.54288721407647E-2</v>
      </c>
      <c r="CG324">
        <v>0.29151964754419202</v>
      </c>
      <c r="CI324">
        <v>-6.9631180849682997E-3</v>
      </c>
      <c r="CJ324">
        <v>0.27058114119427001</v>
      </c>
      <c r="CK324">
        <v>3.17013651510933E-2</v>
      </c>
      <c r="CL324">
        <v>6.3946107547962996E-2</v>
      </c>
      <c r="CM324">
        <v>-0.15668301975893001</v>
      </c>
      <c r="CN324">
        <v>0.184930431350949</v>
      </c>
      <c r="CO324">
        <v>5.7848042706609697E-2</v>
      </c>
      <c r="CP324">
        <v>-8.2021050911862403E-2</v>
      </c>
      <c r="CQ324">
        <v>-9.5432325633737505E-2</v>
      </c>
      <c r="CR324">
        <v>-0.150743354060978</v>
      </c>
      <c r="CS324">
        <v>0.11814303543360399</v>
      </c>
      <c r="CT324">
        <v>-0.22005789187460301</v>
      </c>
      <c r="CU324">
        <v>0.20117760450375499</v>
      </c>
      <c r="CV324">
        <v>-8.2761468820535797E-2</v>
      </c>
      <c r="CX324">
        <v>3.7315020745154498E-2</v>
      </c>
      <c r="CY324">
        <v>0.22393735252990199</v>
      </c>
      <c r="CZ324">
        <v>-6.6855275690613798E-3</v>
      </c>
      <c r="DA324">
        <v>2.53372199949808E-2</v>
      </c>
      <c r="DB324">
        <v>-7.5158111030759797E-2</v>
      </c>
      <c r="DC324">
        <v>-4.23433934884088E-2</v>
      </c>
      <c r="DD324">
        <v>0.17581527681613801</v>
      </c>
      <c r="DE324">
        <v>-0.39592934717802603</v>
      </c>
      <c r="DF324">
        <v>0.40089790654746998</v>
      </c>
      <c r="DG324">
        <v>-5.3674430910177803E-2</v>
      </c>
      <c r="DH324">
        <v>-9.53473953813955E-2</v>
      </c>
      <c r="DI324">
        <v>-8.3694115983235007E-2</v>
      </c>
      <c r="DJ324">
        <v>2.2501384592033E-3</v>
      </c>
      <c r="DK324">
        <v>0.24408800818491699</v>
      </c>
      <c r="DL324">
        <v>0.14503261554637001</v>
      </c>
      <c r="DM324">
        <v>-7.7048544062563507E-2</v>
      </c>
      <c r="DN324">
        <v>0.14615311374654999</v>
      </c>
      <c r="DO324">
        <v>-2.7585956559050798E-3</v>
      </c>
      <c r="DP324">
        <v>5.1260546206321998E-2</v>
      </c>
      <c r="DQ324">
        <v>-0.36400473281901202</v>
      </c>
      <c r="DR324">
        <v>0.30321034864755297</v>
      </c>
      <c r="DS324">
        <v>7.3633222200442106E-2</v>
      </c>
      <c r="DT324">
        <v>6.5797745264717404E-3</v>
      </c>
      <c r="DU324">
        <v>1.5742390314699199E-2</v>
      </c>
      <c r="DV324">
        <v>-1.5413645542139399E-2</v>
      </c>
      <c r="DW324">
        <v>0.14160830014588999</v>
      </c>
      <c r="DX324">
        <v>-0.14143274047455601</v>
      </c>
      <c r="DY324">
        <v>6.6689531013253103E-2</v>
      </c>
      <c r="DZ324">
        <v>0.193145743651257</v>
      </c>
      <c r="EA324">
        <v>9.1937892830174006E-2</v>
      </c>
      <c r="EB324">
        <v>1.8925452604889901E-2</v>
      </c>
      <c r="EC324">
        <v>0.10384827546658899</v>
      </c>
      <c r="ED324">
        <v>-3.5801010653813102E-2</v>
      </c>
      <c r="EE324">
        <v>-5.8058942431671298E-2</v>
      </c>
      <c r="EF324">
        <v>2.0700892127933902E-2</v>
      </c>
      <c r="EG324">
        <v>2.4925975958467499E-2</v>
      </c>
      <c r="EH324">
        <v>0.13401265805441701</v>
      </c>
      <c r="EI324">
        <v>-4.6300303438329103E-3</v>
      </c>
      <c r="EK324">
        <v>-2.4752001900196802E-2</v>
      </c>
      <c r="EL324">
        <v>1.3526725342671899E-2</v>
      </c>
      <c r="EM324">
        <v>-7.5933442622044794E-2</v>
      </c>
      <c r="EN324">
        <v>-4.7615297262382202E-3</v>
      </c>
      <c r="EP324">
        <v>0.17680929558991901</v>
      </c>
      <c r="EQ324">
        <v>-3.2575164459558402E-2</v>
      </c>
      <c r="ER324">
        <v>-0.36279480164012101</v>
      </c>
      <c r="ES324">
        <v>6.1504703808168401E-2</v>
      </c>
      <c r="ET324">
        <v>0.21768003934994301</v>
      </c>
      <c r="EU324">
        <v>1.0203611600445601E-2</v>
      </c>
      <c r="EV324">
        <v>-4.1032993885892197E-2</v>
      </c>
      <c r="EW324">
        <v>0.17922132210514999</v>
      </c>
      <c r="EX324">
        <v>0.10301525053364501</v>
      </c>
      <c r="EY324">
        <v>9.8889756918651997E-2</v>
      </c>
      <c r="EZ324">
        <v>0.15451208382728501</v>
      </c>
      <c r="FA324">
        <v>0.13903132185077999</v>
      </c>
      <c r="FB324">
        <v>1.23114414236625E-2</v>
      </c>
      <c r="FC324">
        <v>-9.67524579209567E-2</v>
      </c>
      <c r="FD324">
        <v>-0.20353302688818101</v>
      </c>
      <c r="FE324">
        <v>-4.5257083002070396E-3</v>
      </c>
      <c r="FF324">
        <v>7.7790531031496399E-2</v>
      </c>
      <c r="FG324">
        <v>-0.17266887753066801</v>
      </c>
      <c r="FH324">
        <v>9.5417702686972902E-2</v>
      </c>
      <c r="FI324">
        <v>1.9254674043622799E-3</v>
      </c>
      <c r="FJ324">
        <v>0.28334843882476002</v>
      </c>
      <c r="FK324">
        <v>3.2179035770241201E-3</v>
      </c>
      <c r="FL324">
        <v>0.189314012277464</v>
      </c>
      <c r="FM324">
        <v>0.18906221084762401</v>
      </c>
      <c r="FN324">
        <v>0.21606447753583799</v>
      </c>
      <c r="FO324">
        <v>0.20111162903049301</v>
      </c>
      <c r="FP324">
        <v>7.0655092713423099E-3</v>
      </c>
      <c r="FQ324">
        <v>-0.18943798895634201</v>
      </c>
      <c r="FR324">
        <v>2.4325171216332798E-2</v>
      </c>
      <c r="FS324">
        <v>4.9506362302054199E-2</v>
      </c>
      <c r="FV324">
        <v>0.106504267569107</v>
      </c>
      <c r="FW324">
        <v>0.182250816760643</v>
      </c>
      <c r="FX324">
        <v>3.2858758459042299E-2</v>
      </c>
      <c r="FY324">
        <v>-8.9625886266731E-2</v>
      </c>
      <c r="FZ324">
        <v>-7.5744134846900096E-2</v>
      </c>
      <c r="GA324">
        <v>7.7689458157692598E-2</v>
      </c>
      <c r="GB324">
        <v>-0.100377140370256</v>
      </c>
      <c r="GC324">
        <v>-0.10249236311210599</v>
      </c>
      <c r="GD324">
        <v>0.43252784926153298</v>
      </c>
      <c r="GE324">
        <v>-1.8961453133670099E-2</v>
      </c>
      <c r="GF324">
        <v>-4.3159931828995503E-2</v>
      </c>
      <c r="GG324">
        <v>-0.104205363459187</v>
      </c>
      <c r="GH324">
        <v>0.30827983355265998</v>
      </c>
      <c r="GI324">
        <v>-0.44281792188485303</v>
      </c>
      <c r="GJ324">
        <v>-1.1000253198290001E-2</v>
      </c>
      <c r="GK324">
        <v>-0.16934637815211301</v>
      </c>
      <c r="GL324">
        <v>0.20242077425791599</v>
      </c>
      <c r="GM324">
        <v>-0.12738349969367799</v>
      </c>
      <c r="GN324">
        <v>-0.227531724794972</v>
      </c>
      <c r="GO324">
        <v>0.18311632411496201</v>
      </c>
      <c r="GP324">
        <v>2.7308426615490999E-2</v>
      </c>
      <c r="GQ324">
        <v>-0.38554962929993097</v>
      </c>
      <c r="GR324">
        <v>0.116376621008385</v>
      </c>
      <c r="GS324">
        <v>-0.15565288058496701</v>
      </c>
      <c r="GT324">
        <v>-0.18162289397878301</v>
      </c>
      <c r="GU324">
        <v>-7.2657217970117901E-3</v>
      </c>
      <c r="GV324">
        <v>1.9366903870832201E-3</v>
      </c>
      <c r="GW324">
        <v>-2.3961631177371601E-2</v>
      </c>
      <c r="GX324">
        <v>-7.3014726240217001E-2</v>
      </c>
      <c r="GY324">
        <v>-3.8583563218708199E-2</v>
      </c>
      <c r="GZ324">
        <v>0.30754600502405099</v>
      </c>
      <c r="HA324">
        <v>1.00948273029644E-4</v>
      </c>
      <c r="HC324">
        <v>2.9330682446015999E-2</v>
      </c>
      <c r="HD324">
        <v>1.8565547907201101E-2</v>
      </c>
      <c r="HE324">
        <v>0.17885237521113601</v>
      </c>
      <c r="HF324">
        <v>0.15557382193947</v>
      </c>
      <c r="HG324">
        <v>0.136218895386264</v>
      </c>
      <c r="HH324">
        <v>4.1867466279654798E-3</v>
      </c>
      <c r="HI324">
        <v>2.63549678493291E-2</v>
      </c>
      <c r="HJ324">
        <v>3.3688691110000897E-2</v>
      </c>
      <c r="HK324">
        <v>0.18909591417468599</v>
      </c>
      <c r="HL324">
        <v>4.7924649879860198E-2</v>
      </c>
      <c r="HM324">
        <v>-0.20353196050564301</v>
      </c>
      <c r="HN324">
        <v>-2.36180979300116E-2</v>
      </c>
      <c r="HP324">
        <v>-8.6333627223211806E-2</v>
      </c>
      <c r="HQ324">
        <v>0.27133280327689102</v>
      </c>
      <c r="HR324">
        <v>-9.8887384228873998E-2</v>
      </c>
      <c r="HS324">
        <v>7.5695064151659594E-2</v>
      </c>
      <c r="HT324">
        <v>0.175497601776442</v>
      </c>
      <c r="HU324">
        <v>2.79070116448565E-2</v>
      </c>
      <c r="HV324">
        <v>-0.16690645134076501</v>
      </c>
      <c r="HW324">
        <v>0.229181822760438</v>
      </c>
      <c r="HX324">
        <v>-2.18671433685813E-2</v>
      </c>
      <c r="HY324">
        <v>5.0252837172592997E-2</v>
      </c>
      <c r="HZ324">
        <v>1.4330762314784799E-2</v>
      </c>
      <c r="IA324">
        <v>0.118423152889591</v>
      </c>
      <c r="IB324">
        <v>0.14424804248847101</v>
      </c>
      <c r="IC324">
        <v>2.9590868143713998E-2</v>
      </c>
      <c r="ID324">
        <v>-0.38821734824523402</v>
      </c>
      <c r="IE324">
        <v>9.0756704230443602E-2</v>
      </c>
      <c r="IF324">
        <v>0.1023869132041</v>
      </c>
      <c r="IG324">
        <v>5.5264699403778601E-2</v>
      </c>
      <c r="IH324">
        <v>6.3045575188880307E-2</v>
      </c>
      <c r="II324">
        <v>-0.27917802426600202</v>
      </c>
      <c r="IJ324">
        <v>0.148159335003584</v>
      </c>
      <c r="IK324">
        <v>-0.14342367967401501</v>
      </c>
      <c r="IL324">
        <v>-4.9842802127386697E-2</v>
      </c>
      <c r="IM324">
        <v>9.3379883401212296E-2</v>
      </c>
      <c r="IN324">
        <v>0.14451525657932501</v>
      </c>
      <c r="IO324">
        <v>0.104387887949997</v>
      </c>
      <c r="IP324">
        <v>0.122991571333841</v>
      </c>
      <c r="IQ324">
        <v>0.206368257931899</v>
      </c>
      <c r="IR324">
        <v>-6.3997088273026706E-2</v>
      </c>
      <c r="IS324">
        <v>0.194263734556444</v>
      </c>
      <c r="IU324">
        <v>6.1034509963064899E-2</v>
      </c>
      <c r="IV324">
        <v>-3.5762354582402602E-2</v>
      </c>
      <c r="IW324">
        <v>9.3161884797154898E-2</v>
      </c>
      <c r="IX324">
        <v>-4.2563195529510302E-2</v>
      </c>
      <c r="IY324">
        <v>-8.9155470868718098E-2</v>
      </c>
      <c r="IZ324">
        <v>6.1704308791377102E-2</v>
      </c>
      <c r="JA324">
        <v>0.154255561574246</v>
      </c>
      <c r="JB324">
        <v>-0.12215261504025</v>
      </c>
      <c r="JC324">
        <v>9.2062134172010701E-2</v>
      </c>
      <c r="JD324">
        <v>4.2013062011392301E-2</v>
      </c>
      <c r="JE324">
        <v>0.34157875670644</v>
      </c>
      <c r="JF324">
        <v>8.4779140343016507E-2</v>
      </c>
      <c r="JG324">
        <v>5.9974937721563003E-2</v>
      </c>
      <c r="JH324">
        <v>3.46249698850443E-2</v>
      </c>
      <c r="JI324">
        <v>-4.9904931347555199E-2</v>
      </c>
      <c r="JJ324">
        <v>-3.7966307263559401E-2</v>
      </c>
      <c r="JK324">
        <v>2.9916135281382601E-2</v>
      </c>
      <c r="JL324">
        <v>0.14728614078194399</v>
      </c>
      <c r="JM324">
        <v>0.119731676022639</v>
      </c>
    </row>
    <row r="325" spans="1:273" x14ac:dyDescent="0.25">
      <c r="A325" s="29">
        <v>44378</v>
      </c>
      <c r="B325" s="31" t="s">
        <v>1801</v>
      </c>
      <c r="C325" s="24" t="s">
        <v>1730</v>
      </c>
      <c r="D325" s="24" t="s">
        <v>1899</v>
      </c>
      <c r="E325" s="34">
        <v>10.654741</v>
      </c>
      <c r="F325" s="38">
        <v>1720</v>
      </c>
      <c r="G325" s="16" t="str">
        <f>VLOOKUP(C325,dFundos!$A$1:$B$28,2,FALSE)</f>
        <v>08935364000175</v>
      </c>
      <c r="H325" s="13"/>
      <c r="I325">
        <f>_xll.ECONOMATICA(G325,"VOLATILITY","1Y",A325)</f>
        <v>0.18865174086386099</v>
      </c>
      <c r="J325">
        <f>_xll.ECONOMATICA(G325,"NAV","1D",A325)</f>
        <v>161.43048000009699</v>
      </c>
      <c r="K325">
        <f>_xll.ECONOMATICA(G325,"NAV","1D",A325+1)</f>
        <v>161.45503899990601</v>
      </c>
      <c r="L325" s="6"/>
      <c r="M325">
        <v>7.5924715929431797E-3</v>
      </c>
      <c r="N325">
        <v>7.0161495386855703E-3</v>
      </c>
      <c r="O325">
        <v>7.0251157012535302E-3</v>
      </c>
      <c r="P325">
        <v>6.96535353199579E-3</v>
      </c>
      <c r="Q325">
        <v>7.0745711127528903E-3</v>
      </c>
      <c r="R325">
        <v>7.1289181505562703E-3</v>
      </c>
      <c r="S325">
        <v>7.1410178861697196E-3</v>
      </c>
      <c r="T325">
        <v>6.9602303483406996E-3</v>
      </c>
      <c r="U325">
        <v>7.0612237323075498E-3</v>
      </c>
      <c r="V325">
        <v>7.0374058850575204E-3</v>
      </c>
      <c r="W325">
        <v>7.0400616095866999E-3</v>
      </c>
      <c r="X325">
        <v>7.0591009716736196E-3</v>
      </c>
      <c r="Y325">
        <v>7.0573427365161496E-3</v>
      </c>
      <c r="Z325">
        <v>7.12111232132884E-3</v>
      </c>
      <c r="AA325">
        <v>7.0298809077939898E-3</v>
      </c>
      <c r="AB325">
        <v>6.8120412834105099E-3</v>
      </c>
      <c r="AC325">
        <v>7.1315886088996203E-3</v>
      </c>
      <c r="AD325">
        <v>7.1140726504381703E-3</v>
      </c>
      <c r="AE325">
        <v>6.6814873207476904E-3</v>
      </c>
      <c r="AF325">
        <v>7.08286042936379E-3</v>
      </c>
      <c r="AG325">
        <v>7.0326073910109699E-3</v>
      </c>
      <c r="AH325">
        <v>7.02581546647707E-3</v>
      </c>
      <c r="AI325">
        <v>7.0864007284399096E-3</v>
      </c>
      <c r="AJ325">
        <v>7.0443427830468898E-3</v>
      </c>
      <c r="AK325">
        <v>7.0451058491016703E-3</v>
      </c>
      <c r="AL325">
        <v>7.0660140409017896E-3</v>
      </c>
      <c r="AM325">
        <v>6.07405127084348E-3</v>
      </c>
      <c r="AN325">
        <v>6.15362405369524E-3</v>
      </c>
      <c r="AO325">
        <v>6.1570219259010602E-3</v>
      </c>
      <c r="AP325">
        <v>6.0968515754211703E-3</v>
      </c>
      <c r="AQ325">
        <v>6.1782948250765904E-3</v>
      </c>
      <c r="AR325">
        <v>6.1539993112091898E-3</v>
      </c>
      <c r="AS325">
        <v>6.1737571741105101E-3</v>
      </c>
      <c r="AT325">
        <v>6.0286532971076702E-3</v>
      </c>
      <c r="AU325">
        <v>6.0459071391960597E-3</v>
      </c>
      <c r="AV325">
        <v>6.0115673477412201E-3</v>
      </c>
      <c r="AW325">
        <v>6.1779217503499196E-3</v>
      </c>
      <c r="AX325">
        <v>5.6755363402771798E-3</v>
      </c>
      <c r="AY325">
        <v>5.8318455558037403E-3</v>
      </c>
      <c r="AZ325">
        <v>6.0428512369981001E-3</v>
      </c>
      <c r="BA325">
        <v>6.0311647757771399E-3</v>
      </c>
      <c r="BB325">
        <v>6.0194803154445297E-3</v>
      </c>
      <c r="BC325">
        <v>5.8468018323765102E-3</v>
      </c>
      <c r="BD325">
        <v>5.8835623349295903E-3</v>
      </c>
      <c r="BE325">
        <v>6.0448221120168498E-3</v>
      </c>
      <c r="BF325">
        <v>5.9539128415053702E-3</v>
      </c>
      <c r="BG325">
        <v>6.12897711107507E-3</v>
      </c>
      <c r="BI325">
        <v>6.0820773796876901E-3</v>
      </c>
      <c r="BJ325">
        <v>6.11879895586753E-3</v>
      </c>
      <c r="BK325">
        <v>5.9518382840906296E-3</v>
      </c>
      <c r="BL325">
        <v>3.8739963201805902E-3</v>
      </c>
      <c r="BM325">
        <v>-4.9342352212988804E-4</v>
      </c>
      <c r="BN325">
        <v>-1.861190321506E-3</v>
      </c>
      <c r="BO325">
        <v>-7.7107885772420602E-3</v>
      </c>
      <c r="BP325">
        <v>-3.4800862522388299E-3</v>
      </c>
      <c r="BQ325">
        <v>2.0418556232471002E-3</v>
      </c>
      <c r="BR325">
        <v>-2.1587405171885599E-3</v>
      </c>
      <c r="BS325">
        <v>2.6918831281363999E-3</v>
      </c>
      <c r="BT325">
        <v>2.2498810722027E-3</v>
      </c>
      <c r="BU325">
        <v>3.3882606658153198E-4</v>
      </c>
      <c r="BV325">
        <v>7.7948589023435499E-4</v>
      </c>
      <c r="BW325">
        <v>-9.6869234766927496E-3</v>
      </c>
      <c r="BX325">
        <v>-1.03045908872446E-2</v>
      </c>
      <c r="BY325">
        <v>-7.10223002897692E-3</v>
      </c>
      <c r="BZ325">
        <v>-1.95356639778765E-2</v>
      </c>
      <c r="CA325">
        <v>-4.0210993211076101E-2</v>
      </c>
      <c r="CB325">
        <v>-6.9233286831149599E-2</v>
      </c>
      <c r="CC325">
        <v>-6.0063983255531597E-2</v>
      </c>
      <c r="CD325">
        <v>4.4576909203897204E-3</v>
      </c>
      <c r="CE325">
        <v>8.9225439296569693E-3</v>
      </c>
      <c r="CF325">
        <v>4.67327252408722E-2</v>
      </c>
      <c r="CH325">
        <v>0.12025323230773199</v>
      </c>
      <c r="CI325">
        <v>5.7612933051132097E-2</v>
      </c>
      <c r="CJ325">
        <v>1.4255103815230499E-2</v>
      </c>
      <c r="CK325">
        <v>7.7737746323691698E-3</v>
      </c>
      <c r="CL325">
        <v>-8.8966387920663692E-3</v>
      </c>
      <c r="CM325">
        <v>1.62779177117045E-2</v>
      </c>
      <c r="CN325">
        <v>6.6554939621710201E-3</v>
      </c>
      <c r="CO325">
        <v>5.9181129472563E-4</v>
      </c>
      <c r="CP325">
        <v>1.18110292532947E-3</v>
      </c>
      <c r="CQ325">
        <v>4.1834418880171099E-3</v>
      </c>
      <c r="CR325">
        <v>6.1960596212884403E-3</v>
      </c>
      <c r="CS325">
        <v>9.2416892584879003E-3</v>
      </c>
      <c r="CT325">
        <v>5.9024014262831796E-3</v>
      </c>
      <c r="CU325">
        <v>4.2652805859688704E-3</v>
      </c>
      <c r="CW325">
        <v>5.5011043514241499E-3</v>
      </c>
      <c r="CX325">
        <v>6.3944700741558301E-3</v>
      </c>
      <c r="CY325">
        <v>7.8610153650515695E-3</v>
      </c>
      <c r="CZ325">
        <v>4.8589035941404299E-3</v>
      </c>
      <c r="DA325">
        <v>5.4231470130616799E-3</v>
      </c>
      <c r="DB325">
        <v>4.3008616557926897E-3</v>
      </c>
      <c r="DC325">
        <v>5.1802750022034204E-3</v>
      </c>
      <c r="DD325">
        <v>-3.0134578992146999E-4</v>
      </c>
      <c r="DE325">
        <v>6.2780545704299595E-4</v>
      </c>
      <c r="DF325">
        <v>2.3548831450170798E-3</v>
      </c>
      <c r="DG325">
        <v>4.5087637772667196E-3</v>
      </c>
      <c r="DH325">
        <v>5.8996731240768003E-3</v>
      </c>
      <c r="DI325">
        <v>4.3287662265356604E-3</v>
      </c>
      <c r="DJ325">
        <v>6.36481872788863E-3</v>
      </c>
      <c r="DK325">
        <v>6.4240406572935197E-3</v>
      </c>
      <c r="DL325">
        <v>7.7510314440587501E-3</v>
      </c>
      <c r="DM325">
        <v>7.1109416239778503E-3</v>
      </c>
      <c r="DN325">
        <v>6.1748030930175403E-3</v>
      </c>
      <c r="DO325">
        <v>7.2367483880952897E-3</v>
      </c>
      <c r="DP325">
        <v>6.3320889239548697E-3</v>
      </c>
      <c r="DQ325">
        <v>7.9353141700266895E-3</v>
      </c>
      <c r="DR325">
        <v>6.2370834712055503E-3</v>
      </c>
      <c r="DS325">
        <v>7.2980992626980896E-3</v>
      </c>
      <c r="DT325">
        <v>7.6356609497452198E-3</v>
      </c>
      <c r="DU325">
        <v>7.9022713180165703E-3</v>
      </c>
      <c r="DV325">
        <v>1.1404988254071199E-2</v>
      </c>
      <c r="DW325">
        <v>9.4628347142133896E-3</v>
      </c>
      <c r="DX325">
        <v>6.3587491240468799E-3</v>
      </c>
      <c r="DY325">
        <v>1.06607769339462E-2</v>
      </c>
      <c r="DZ325">
        <v>8.2403290434740501E-3</v>
      </c>
      <c r="EA325">
        <v>1.04199227280333E-2</v>
      </c>
      <c r="EB325">
        <v>1.2282970237720301E-2</v>
      </c>
      <c r="EC325">
        <v>5.3297382692107896E-3</v>
      </c>
      <c r="ED325">
        <v>9.3196509624249302E-3</v>
      </c>
      <c r="EE325">
        <v>9.5180546850315295E-3</v>
      </c>
      <c r="EF325">
        <v>1.0194483365921801E-2</v>
      </c>
      <c r="EG325">
        <v>1.46041295010946E-2</v>
      </c>
      <c r="EH325">
        <v>1.07989630123484E-2</v>
      </c>
      <c r="EJ325">
        <v>6.27736662863754E-3</v>
      </c>
      <c r="EK325">
        <v>1.09073513158364E-2</v>
      </c>
      <c r="EL325">
        <v>1.02072655863594E-2</v>
      </c>
      <c r="EM325">
        <v>8.2750628280337003E-3</v>
      </c>
      <c r="EO325">
        <v>6.3321063862531403E-3</v>
      </c>
      <c r="EP325">
        <v>8.3915601862827299E-3</v>
      </c>
      <c r="EQ325">
        <v>9.2065902208560094E-3</v>
      </c>
      <c r="ER325">
        <v>9.1919710030197201E-3</v>
      </c>
      <c r="ES325">
        <v>8.1333078924217296E-3</v>
      </c>
      <c r="ET325">
        <v>9.1891268311883306E-3</v>
      </c>
      <c r="EU325">
        <v>7.52923497202573E-3</v>
      </c>
      <c r="EV325">
        <v>6.1475884649553302E-3</v>
      </c>
      <c r="EW325">
        <v>5.9563615650404201E-3</v>
      </c>
      <c r="EX325">
        <v>6.9064401031937502E-3</v>
      </c>
      <c r="EY325">
        <v>6.82775644236244E-3</v>
      </c>
      <c r="EZ325">
        <v>6.47507149551529E-3</v>
      </c>
      <c r="FA325">
        <v>7.8734272392466699E-3</v>
      </c>
      <c r="FB325">
        <v>2.3731016335659699E-2</v>
      </c>
      <c r="FC325">
        <v>5.5157863243948703E-3</v>
      </c>
      <c r="FD325">
        <v>4.54058008472202E-3</v>
      </c>
      <c r="FE325">
        <v>6.2699806221644403E-3</v>
      </c>
      <c r="FF325">
        <v>6.8779756475123603E-3</v>
      </c>
      <c r="FG325">
        <v>5.93903605476953E-3</v>
      </c>
      <c r="FH325">
        <v>5.7354965974809602E-3</v>
      </c>
      <c r="FI325">
        <v>4.7861831262707702E-3</v>
      </c>
      <c r="FJ325">
        <v>1.84536784217926E-3</v>
      </c>
      <c r="FK325">
        <v>5.7210349041270101E-3</v>
      </c>
      <c r="FL325">
        <v>2.3227874407894E-3</v>
      </c>
      <c r="FM325">
        <v>3.7041219911770899E-3</v>
      </c>
      <c r="FN325">
        <v>5.3409636166179596E-3</v>
      </c>
      <c r="FO325">
        <v>4.90692418679828E-3</v>
      </c>
      <c r="FP325">
        <v>3.0492557925754201E-3</v>
      </c>
      <c r="FQ325">
        <v>3.1472811315325102E-3</v>
      </c>
      <c r="FR325">
        <v>4.2052000935655096E-3</v>
      </c>
      <c r="FU325">
        <v>2.8089731131331099E-3</v>
      </c>
      <c r="FV325">
        <v>4.3548794565140296E-3</v>
      </c>
      <c r="FW325">
        <v>4.0841230656951701E-3</v>
      </c>
      <c r="FX325">
        <v>3.0692155633005301E-3</v>
      </c>
      <c r="FY325">
        <v>3.8001620850991501E-3</v>
      </c>
      <c r="FZ325">
        <v>-1.18336620289483E-3</v>
      </c>
      <c r="GA325">
        <v>2.2942831492400702E-3</v>
      </c>
      <c r="GB325">
        <v>4.5309803681448102E-3</v>
      </c>
      <c r="GC325">
        <v>6.4250536524923501E-3</v>
      </c>
      <c r="GD325">
        <v>9.2596295871771907E-3</v>
      </c>
      <c r="GE325">
        <v>8.8945927927852608E-3</v>
      </c>
      <c r="GF325">
        <v>9.9824945209547895E-3</v>
      </c>
      <c r="GG325">
        <v>6.6695294663077203E-3</v>
      </c>
      <c r="GH325">
        <v>7.4241106631234297E-3</v>
      </c>
      <c r="GI325">
        <v>6.8740362621611002E-3</v>
      </c>
      <c r="GJ325">
        <v>6.12364110565977E-3</v>
      </c>
      <c r="GK325">
        <v>5.2291579777374898E-3</v>
      </c>
      <c r="GL325">
        <v>3.10736213577911E-3</v>
      </c>
      <c r="GM325">
        <v>3.7746691305073901E-3</v>
      </c>
      <c r="GN325">
        <v>2.52904537774157E-3</v>
      </c>
      <c r="GO325">
        <v>1.4795570677961199E-3</v>
      </c>
      <c r="GP325">
        <v>4.5422353650792502E-3</v>
      </c>
      <c r="GQ325">
        <v>6.5496109527885E-3</v>
      </c>
      <c r="GR325">
        <v>1.3634558126796001E-2</v>
      </c>
      <c r="GS325">
        <v>1.1894519047927999E-2</v>
      </c>
      <c r="GT325">
        <v>1.08253587313811E-2</v>
      </c>
      <c r="GU325">
        <v>8.0842892202781496E-3</v>
      </c>
      <c r="GV325">
        <v>7.6007139796274697E-3</v>
      </c>
      <c r="GW325">
        <v>9.4424613052979094E-3</v>
      </c>
      <c r="GX325">
        <v>6.6880123995360901E-3</v>
      </c>
      <c r="GY325">
        <v>8.5108795246924308E-3</v>
      </c>
      <c r="GZ325">
        <v>1.05503720988054E-2</v>
      </c>
      <c r="HB325">
        <v>6.9532183260889698E-3</v>
      </c>
      <c r="HC325">
        <v>7.7671822509728398E-3</v>
      </c>
      <c r="HD325">
        <v>5.7056762670981698E-3</v>
      </c>
      <c r="HE325">
        <v>2.3307760784518901E-3</v>
      </c>
      <c r="HF325">
        <v>5.96397894696565E-3</v>
      </c>
      <c r="HG325">
        <v>7.6975318734184804E-3</v>
      </c>
      <c r="HH325">
        <v>1.8615795852383601E-3</v>
      </c>
      <c r="HI325">
        <v>4.6706947614438797E-3</v>
      </c>
      <c r="HJ325">
        <v>3.5009874409297499E-3</v>
      </c>
      <c r="HK325">
        <v>6.4232388467644298E-3</v>
      </c>
      <c r="HL325">
        <v>4.8757130571175401E-3</v>
      </c>
      <c r="HM325">
        <v>8.7754817286622693E-3</v>
      </c>
      <c r="HO325">
        <v>7.2010099756880698E-3</v>
      </c>
      <c r="HP325">
        <v>6.3884574046824101E-3</v>
      </c>
      <c r="HQ325">
        <v>1.8782149709295501E-3</v>
      </c>
      <c r="HR325">
        <v>6.5281385104754E-3</v>
      </c>
      <c r="HS325">
        <v>4.9680651500239002E-3</v>
      </c>
      <c r="HT325">
        <v>5.6868530009524E-3</v>
      </c>
      <c r="HU325">
        <v>7.39927963877562E-3</v>
      </c>
      <c r="HV325">
        <v>7.2716404247330502E-3</v>
      </c>
      <c r="HW325">
        <v>5.9423522543511397E-3</v>
      </c>
      <c r="HX325">
        <v>7.9141522292047704E-3</v>
      </c>
      <c r="HY325">
        <v>6.0847884014947297E-3</v>
      </c>
      <c r="HZ325">
        <v>1.14114758616779E-2</v>
      </c>
      <c r="IA325">
        <v>1.25709948406438E-2</v>
      </c>
      <c r="IB325">
        <v>1.35376818434452E-2</v>
      </c>
      <c r="IC325">
        <v>1.7004951587296101E-2</v>
      </c>
      <c r="ID325">
        <v>1.44647927299957E-2</v>
      </c>
      <c r="IE325">
        <v>1.40967296829331E-2</v>
      </c>
      <c r="IF325">
        <v>1.5062437705637401E-2</v>
      </c>
      <c r="IG325">
        <v>1.3693778237211501E-2</v>
      </c>
      <c r="IH325">
        <v>1.65082994499244E-2</v>
      </c>
      <c r="II325">
        <v>1.62779117090395E-2</v>
      </c>
      <c r="IJ325">
        <v>1.3242114073364101E-2</v>
      </c>
      <c r="IK325">
        <v>1.4958523388486401E-2</v>
      </c>
      <c r="IL325">
        <v>1.3556096746469799E-2</v>
      </c>
      <c r="IM325">
        <v>1.2652838449866999E-2</v>
      </c>
      <c r="IN325">
        <v>1.12333891593153E-2</v>
      </c>
      <c r="IO325">
        <v>9.2817945187562093E-3</v>
      </c>
      <c r="IP325">
        <v>1.17108545964584E-2</v>
      </c>
      <c r="IQ325">
        <v>1.3539478641178E-2</v>
      </c>
      <c r="IR325">
        <v>1.28722263980308E-2</v>
      </c>
      <c r="IT325">
        <v>1.5369763605121999E-2</v>
      </c>
      <c r="IU325">
        <v>1.5146279110922501E-2</v>
      </c>
      <c r="IV325">
        <v>1.3140520422894E-2</v>
      </c>
      <c r="IW325">
        <v>1.2501072524173699E-2</v>
      </c>
      <c r="IX325">
        <v>1.26398283100571E-2</v>
      </c>
      <c r="IY325">
        <v>1.15785265734303E-2</v>
      </c>
      <c r="IZ325">
        <v>1.20371452794643E-2</v>
      </c>
      <c r="JA325">
        <v>1.23516085295705E-2</v>
      </c>
      <c r="JB325">
        <v>1.1795908903877699E-2</v>
      </c>
      <c r="JC325">
        <v>1.18385733003379E-2</v>
      </c>
      <c r="JD325">
        <v>1.7386291983711999E-2</v>
      </c>
      <c r="JE325">
        <v>1.5577514022879799E-2</v>
      </c>
      <c r="JF325">
        <v>1.6190350834222E-2</v>
      </c>
      <c r="JG325">
        <v>1.5965105194482E-2</v>
      </c>
      <c r="JH325">
        <v>1.5951396380842201E-2</v>
      </c>
      <c r="JI325">
        <v>1.4671803364763E-2</v>
      </c>
      <c r="JJ325">
        <v>1.4344857299875001E-2</v>
      </c>
      <c r="JK325">
        <v>1.5145991710596701E-2</v>
      </c>
      <c r="JL325">
        <v>1.48809649545001E-2</v>
      </c>
      <c r="JM325">
        <v>1.59865257955971E-2</v>
      </c>
    </row>
    <row r="326" spans="1:273" x14ac:dyDescent="0.25">
      <c r="A326" s="30">
        <v>44378</v>
      </c>
      <c r="B326" s="31" t="s">
        <v>1801</v>
      </c>
      <c r="C326" s="23" t="s">
        <v>1732</v>
      </c>
      <c r="D326" s="23" t="s">
        <v>1899</v>
      </c>
      <c r="E326" s="32">
        <v>296.06518199999999</v>
      </c>
      <c r="F326" s="37">
        <v>50000</v>
      </c>
      <c r="G326" s="16">
        <f>VLOOKUP(C326,dFundos!$A$1:$B$28,2,FALSE)</f>
        <v>32666326000149</v>
      </c>
      <c r="H326" s="13"/>
      <c r="I326">
        <f>_xll.ECONOMATICA(G326,"VOLATILITY","1Y",A326)</f>
        <v>18.0427749584487</v>
      </c>
      <c r="J326">
        <f>_xll.ECONOMATICA(G326,"NAV","1D",A326)</f>
        <v>166.404978000093</v>
      </c>
      <c r="K326">
        <f>_xll.ECONOMATICA(G326,"NAV","1D",A326+1)</f>
        <v>168.88172900001501</v>
      </c>
      <c r="L326" s="6"/>
      <c r="M326">
        <v>5.1699477808142498E-2</v>
      </c>
      <c r="N326">
        <v>1.29365618286101</v>
      </c>
      <c r="O326">
        <v>1.84691599060898</v>
      </c>
      <c r="P326">
        <v>-0.27183269567103702</v>
      </c>
      <c r="Q326">
        <v>1.8944363015179999</v>
      </c>
      <c r="R326">
        <v>9.6664480588515303E-2</v>
      </c>
      <c r="S326">
        <v>1.1027802063836101</v>
      </c>
      <c r="T326">
        <v>-1.48991306559765</v>
      </c>
      <c r="U326">
        <v>0.53371380727185203</v>
      </c>
      <c r="V326">
        <v>0.70372227837651702</v>
      </c>
      <c r="W326">
        <v>-0.93111491632953403</v>
      </c>
      <c r="X326">
        <v>2.5358094859257099</v>
      </c>
      <c r="Y326">
        <v>1.6942643605943899</v>
      </c>
      <c r="Z326">
        <v>-0.62889001492294505</v>
      </c>
      <c r="AA326">
        <v>-0.159620040813024</v>
      </c>
      <c r="AB326">
        <v>-1.7773085975932199</v>
      </c>
      <c r="AC326">
        <v>-0.73618383812572596</v>
      </c>
      <c r="AD326">
        <v>4.5046817831462197E-3</v>
      </c>
      <c r="AE326">
        <v>-3.79611082280462E-2</v>
      </c>
      <c r="AF326">
        <v>1.45943870720657</v>
      </c>
      <c r="AG326">
        <v>0.45984902917553</v>
      </c>
      <c r="AH326">
        <v>-1.5758210171043201</v>
      </c>
      <c r="AI326">
        <v>0.16819543361634701</v>
      </c>
      <c r="AJ326">
        <v>-1.3654242234224501</v>
      </c>
      <c r="AK326">
        <v>1.03306702731061</v>
      </c>
      <c r="AL326">
        <v>1.24341383925639</v>
      </c>
      <c r="AM326">
        <v>-0.71021197209120102</v>
      </c>
      <c r="AN326">
        <v>-0.69969796395525896</v>
      </c>
      <c r="AO326">
        <v>-0.402006474905647</v>
      </c>
      <c r="AP326">
        <v>-0.67972719689350902</v>
      </c>
      <c r="AQ326">
        <v>-0.29925162216386503</v>
      </c>
      <c r="AR326">
        <v>1.2845308559917601</v>
      </c>
      <c r="AS326">
        <v>-1.93036695318369</v>
      </c>
      <c r="AT326">
        <v>2.58096641773591</v>
      </c>
      <c r="AU326">
        <v>-0.88567939592394396</v>
      </c>
      <c r="AV326">
        <v>0.15406054153572801</v>
      </c>
      <c r="AW326">
        <v>0.80151816855504898</v>
      </c>
      <c r="AX326">
        <v>0.309273019593093</v>
      </c>
      <c r="AY326">
        <v>0.33449892689532101</v>
      </c>
      <c r="AZ326">
        <v>-1.2419977520948999</v>
      </c>
      <c r="BA326">
        <v>0.31161904917098598</v>
      </c>
      <c r="BB326">
        <v>1.9285983069494299</v>
      </c>
      <c r="BC326">
        <v>-1.83528113484499</v>
      </c>
      <c r="BD326">
        <v>1.8861552001908399</v>
      </c>
      <c r="BE326">
        <v>-0.102233439611155</v>
      </c>
      <c r="BF326">
        <v>-1.1445878223639701</v>
      </c>
      <c r="BG326">
        <v>0.27653648321574997</v>
      </c>
      <c r="BI326">
        <v>-0.509651724587457</v>
      </c>
      <c r="BJ326">
        <v>0.98004978644894403</v>
      </c>
      <c r="BK326">
        <v>-2.0095697489523401</v>
      </c>
      <c r="BL326">
        <v>-0.52418259219848595</v>
      </c>
      <c r="BM326">
        <v>2.21560575846524</v>
      </c>
      <c r="BN326">
        <v>-0.16213844619414899</v>
      </c>
      <c r="BO326">
        <v>-0.28361196182231702</v>
      </c>
      <c r="BP326">
        <v>-0.59924726310782706</v>
      </c>
      <c r="BQ326">
        <v>-1.6969124534625699</v>
      </c>
      <c r="BR326">
        <v>-1.1833714735985299</v>
      </c>
      <c r="BS326">
        <v>0.17996560636674999</v>
      </c>
      <c r="BT326">
        <v>-1.5812251546776701</v>
      </c>
      <c r="BU326">
        <v>1.2925304754389799</v>
      </c>
      <c r="BV326">
        <v>6.2967681333247996E-2</v>
      </c>
      <c r="BW326">
        <v>-2.5427798199416398</v>
      </c>
      <c r="BX326">
        <v>-0.86255026635626597</v>
      </c>
      <c r="BY326">
        <v>1.42012563974276</v>
      </c>
      <c r="BZ326">
        <v>1.2989403086976401</v>
      </c>
      <c r="CA326">
        <v>-1.4420016151234401</v>
      </c>
      <c r="CB326">
        <v>1.25712114167982</v>
      </c>
      <c r="CC326">
        <v>-0.33222690744878502</v>
      </c>
      <c r="CD326">
        <v>-0.38173989187271201</v>
      </c>
      <c r="CE326">
        <v>1.9670046382088899</v>
      </c>
      <c r="CF326">
        <v>0.186791586020263</v>
      </c>
      <c r="CH326">
        <v>1.27839848300937</v>
      </c>
      <c r="CI326">
        <v>1.02438148060173</v>
      </c>
      <c r="CJ326">
        <v>0.202223282576597</v>
      </c>
      <c r="CK326">
        <v>-0.506292362479144</v>
      </c>
      <c r="CL326">
        <v>-0.20653825094996101</v>
      </c>
      <c r="CM326">
        <v>1.58368775209965</v>
      </c>
      <c r="CN326">
        <v>0.27876058502442902</v>
      </c>
      <c r="CO326">
        <v>0.51231971883680705</v>
      </c>
      <c r="CP326">
        <v>-1.0122089392098099</v>
      </c>
      <c r="CQ326">
        <v>-0.39206066767292203</v>
      </c>
      <c r="CR326">
        <v>-1.00104397743053</v>
      </c>
      <c r="CS326">
        <v>-3.6803821110879702</v>
      </c>
      <c r="CT326">
        <v>1.35200065815297</v>
      </c>
      <c r="CU326">
        <v>-2.3522561044046602</v>
      </c>
      <c r="CW326">
        <v>0.93414498278434599</v>
      </c>
      <c r="CX326">
        <v>2.6640550120646398</v>
      </c>
      <c r="CY326">
        <v>2.36946293953224</v>
      </c>
      <c r="CZ326">
        <v>0.686466485967685</v>
      </c>
      <c r="DA326">
        <v>1.30879374210053</v>
      </c>
      <c r="DB326">
        <v>0.44147756107122399</v>
      </c>
      <c r="DC326">
        <v>0.16921532478591</v>
      </c>
      <c r="DD326">
        <v>-1.97944749070302</v>
      </c>
      <c r="DE326">
        <v>2.2679064388285002</v>
      </c>
      <c r="DF326">
        <v>0.97043000514531697</v>
      </c>
      <c r="DG326">
        <v>-8.4183326453057802E-2</v>
      </c>
      <c r="DH326">
        <v>-1.0334257153772299</v>
      </c>
      <c r="DI326">
        <v>0.47706233508506601</v>
      </c>
      <c r="DJ326">
        <v>-0.44558360914379602</v>
      </c>
      <c r="DK326">
        <v>0.17473464449722101</v>
      </c>
      <c r="DL326">
        <v>1.54891515412601</v>
      </c>
      <c r="DM326">
        <v>0.81505724665475998</v>
      </c>
      <c r="DN326">
        <v>8.5255262274586102E-2</v>
      </c>
      <c r="DO326">
        <v>0.38193762247829</v>
      </c>
      <c r="DP326">
        <v>-1.0788871546537799</v>
      </c>
      <c r="DQ326">
        <v>0.83391661628411395</v>
      </c>
      <c r="DR326">
        <v>0.50314109321334399</v>
      </c>
      <c r="DS326">
        <v>0.63650092015450399</v>
      </c>
      <c r="DT326">
        <v>0.104405435922672</v>
      </c>
      <c r="DU326">
        <v>-0.21800197928314399</v>
      </c>
      <c r="DV326">
        <v>0.42962653624272201</v>
      </c>
      <c r="DW326">
        <v>-1.0493385742847701</v>
      </c>
      <c r="DX326">
        <v>0.93896873040648599</v>
      </c>
      <c r="DY326">
        <v>0.434209300510702</v>
      </c>
      <c r="DZ326">
        <v>0.67350288936722802</v>
      </c>
      <c r="EA326">
        <v>1.5027459805423899</v>
      </c>
      <c r="EB326">
        <v>1.1454894902271899</v>
      </c>
      <c r="EC326">
        <v>0.15888564685155901</v>
      </c>
      <c r="ED326">
        <v>-0.51914578471041795</v>
      </c>
      <c r="EE326">
        <v>-1.36842740603242</v>
      </c>
      <c r="EF326">
        <v>0.67444954383972799</v>
      </c>
      <c r="EG326">
        <v>0.54945683823461899</v>
      </c>
      <c r="EH326">
        <v>-6.4772631958476302E-3</v>
      </c>
      <c r="EJ326">
        <v>0.649728757525736</v>
      </c>
      <c r="EK326">
        <v>0.23381723221973499</v>
      </c>
      <c r="EL326">
        <v>0.26401088616694302</v>
      </c>
      <c r="EM326">
        <v>-6.71727530061617E-3</v>
      </c>
      <c r="EO326">
        <v>-0.923382176279119</v>
      </c>
      <c r="EP326">
        <v>-0.59195411949985999</v>
      </c>
      <c r="EQ326">
        <v>-3.29077977785346</v>
      </c>
      <c r="ER326">
        <v>0.87787711236160204</v>
      </c>
      <c r="ES326">
        <v>2.9460100644428202</v>
      </c>
      <c r="ET326">
        <v>-1.3338227448912201</v>
      </c>
      <c r="EU326">
        <v>2.4658070651639701</v>
      </c>
      <c r="EV326">
        <v>-0.68853301081617202</v>
      </c>
      <c r="EW326">
        <v>0.595519640410203</v>
      </c>
      <c r="EX326">
        <v>-0.384553916774166</v>
      </c>
      <c r="EY326">
        <v>0.81303391616529597</v>
      </c>
      <c r="EZ326">
        <v>-0.25701049071358301</v>
      </c>
      <c r="FA326">
        <v>0.69833382185606796</v>
      </c>
      <c r="FB326">
        <v>-0.187435302177619</v>
      </c>
      <c r="FC326">
        <v>-0.48257245143759098</v>
      </c>
      <c r="FD326">
        <v>-6.7240216594655101E-3</v>
      </c>
      <c r="FE326">
        <v>-0.37560564296654803</v>
      </c>
      <c r="FF326">
        <v>-0.88657563001106598</v>
      </c>
      <c r="FG326">
        <v>2.4328843082912499</v>
      </c>
      <c r="FH326">
        <v>-1.63309985791784</v>
      </c>
      <c r="FI326">
        <v>1.54263763342897</v>
      </c>
      <c r="FJ326">
        <v>0.74365326599945503</v>
      </c>
      <c r="FK326">
        <v>1.963037587484</v>
      </c>
      <c r="FL326">
        <v>0.47252374188246898</v>
      </c>
      <c r="FM326">
        <v>1.31439961642172</v>
      </c>
      <c r="FN326">
        <v>-0.163255680308794</v>
      </c>
      <c r="FO326">
        <v>-0.16581533718635899</v>
      </c>
      <c r="FP326">
        <v>-1.2018684328722899</v>
      </c>
      <c r="FQ326">
        <v>1.1821268137282499</v>
      </c>
      <c r="FR326">
        <v>-1.6291707106574901E-2</v>
      </c>
      <c r="FU326">
        <v>0.39054231274349099</v>
      </c>
      <c r="FV326">
        <v>-0.88750781114868005</v>
      </c>
      <c r="FW326">
        <v>0.20318834176578099</v>
      </c>
      <c r="FX326">
        <v>-2.5091354003052402</v>
      </c>
      <c r="FY326">
        <v>0.97032853882410597</v>
      </c>
      <c r="FZ326">
        <v>0.23167021208791999</v>
      </c>
      <c r="GA326">
        <v>-2.4230692809396701</v>
      </c>
      <c r="GB326">
        <v>-1.58375869532392</v>
      </c>
      <c r="GC326">
        <v>0.69509874556388196</v>
      </c>
      <c r="GD326">
        <v>0.39237747623701602</v>
      </c>
      <c r="GE326">
        <v>-5.26671032275772E-2</v>
      </c>
      <c r="GF326">
        <v>0.324350241862703</v>
      </c>
      <c r="GG326">
        <v>2.1688747860025601</v>
      </c>
      <c r="GH326">
        <v>-4.2535763442210701</v>
      </c>
      <c r="GI326">
        <v>-4.7523416924377698E-2</v>
      </c>
      <c r="GJ326">
        <v>0.722871228208533</v>
      </c>
      <c r="GK326">
        <v>2.3755445936330899</v>
      </c>
      <c r="GL326">
        <v>-0.33823145195128701</v>
      </c>
      <c r="GM326">
        <v>0.15532802299276199</v>
      </c>
      <c r="GN326">
        <v>-0.20931758526785399</v>
      </c>
      <c r="GO326">
        <v>1.51704633262852</v>
      </c>
      <c r="GP326">
        <v>-2.60603319466099</v>
      </c>
      <c r="GQ326">
        <v>1.2043688637277199</v>
      </c>
      <c r="GR326">
        <v>-0.79249269219872098</v>
      </c>
      <c r="GS326">
        <v>-0.92136517096150805</v>
      </c>
      <c r="GT326">
        <v>-1.8286618528691201</v>
      </c>
      <c r="GU326">
        <v>1.5956165989336999</v>
      </c>
      <c r="GV326">
        <v>-0.41387318478882701</v>
      </c>
      <c r="GW326">
        <v>-0.38593011449847803</v>
      </c>
      <c r="GX326">
        <v>1.2217509420224799</v>
      </c>
      <c r="GY326">
        <v>0.42142172733292699</v>
      </c>
      <c r="GZ326">
        <v>-0.38769408092775798</v>
      </c>
      <c r="HB326">
        <v>1.4574307122529699</v>
      </c>
      <c r="HC326">
        <v>1.0452421829541001</v>
      </c>
      <c r="HD326">
        <v>0.25887749980029201</v>
      </c>
      <c r="HE326">
        <v>0.98050579072150901</v>
      </c>
      <c r="HF326">
        <v>1.02060977951623E-2</v>
      </c>
      <c r="HG326">
        <v>0.64367957820650201</v>
      </c>
      <c r="HH326">
        <v>0.48656770104571501</v>
      </c>
      <c r="HI326">
        <v>-0.23060864259605299</v>
      </c>
      <c r="HJ326">
        <v>0.71697561979817703</v>
      </c>
      <c r="HK326">
        <v>-0.19559431675588701</v>
      </c>
      <c r="HL326">
        <v>-0.107456357818592</v>
      </c>
      <c r="HM326">
        <v>-0.40893576488088001</v>
      </c>
      <c r="HO326">
        <v>-1.2943349469423999</v>
      </c>
      <c r="HP326">
        <v>1.04533214816911</v>
      </c>
      <c r="HQ326">
        <v>0.129019077030534</v>
      </c>
      <c r="HR326">
        <v>-0.71594904857192898</v>
      </c>
      <c r="HS326">
        <v>0.75946838242089099</v>
      </c>
      <c r="HT326">
        <v>-0.44208001227161697</v>
      </c>
      <c r="HU326">
        <v>6.4676471993152504E-2</v>
      </c>
      <c r="HV326">
        <v>0.69899021509627302</v>
      </c>
      <c r="HW326">
        <v>-1.0255641313960999</v>
      </c>
      <c r="HX326">
        <v>1.19020243491832</v>
      </c>
      <c r="HY326">
        <v>1.59100134624168E-2</v>
      </c>
      <c r="HZ326">
        <v>1.83425327868463</v>
      </c>
      <c r="IA326">
        <v>-0.26622750092428799</v>
      </c>
      <c r="IB326">
        <v>9.7530445964366705E-2</v>
      </c>
      <c r="IC326">
        <v>-1.92296851100764</v>
      </c>
      <c r="ID326">
        <v>1.6406610478952599</v>
      </c>
      <c r="IE326">
        <v>0.55535189076181302</v>
      </c>
      <c r="IF326">
        <v>0.472136474854778</v>
      </c>
      <c r="IG326">
        <v>-0.40258641047330501</v>
      </c>
      <c r="IH326">
        <v>-6.1995449414098402E-2</v>
      </c>
      <c r="II326">
        <v>0.21901009331486401</v>
      </c>
      <c r="IJ326">
        <v>-6.5155154698004494E-2</v>
      </c>
      <c r="IK326">
        <v>0.85627195130655298</v>
      </c>
      <c r="IL326">
        <v>3.92149595427327E-2</v>
      </c>
      <c r="IM326">
        <v>0.16478066809213501</v>
      </c>
      <c r="IN326">
        <v>0.16894775017135499</v>
      </c>
      <c r="IO326">
        <v>0.62055686812527699</v>
      </c>
      <c r="IP326">
        <v>0.24409602156083601</v>
      </c>
      <c r="IQ326">
        <v>0.51678208328667097</v>
      </c>
      <c r="IR326">
        <v>0.72797116008587204</v>
      </c>
      <c r="IT326">
        <v>0.85482995091297198</v>
      </c>
      <c r="IU326">
        <v>0.58010046395793302</v>
      </c>
      <c r="IV326">
        <v>-0.59761315969808504</v>
      </c>
      <c r="IW326">
        <v>-0.20276796694815899</v>
      </c>
      <c r="IX326">
        <v>7.1805383777245907E-2</v>
      </c>
      <c r="IY326">
        <v>-0.40506636369173099</v>
      </c>
      <c r="IZ326">
        <v>0.86510892033402298</v>
      </c>
      <c r="JA326">
        <v>-0.29157889875932602</v>
      </c>
      <c r="JB326">
        <v>-0.57513377460054504</v>
      </c>
      <c r="JC326">
        <v>0.52827592298854098</v>
      </c>
      <c r="JD326">
        <v>0.39374600582959801</v>
      </c>
      <c r="JE326">
        <v>0.53723414512205603</v>
      </c>
      <c r="JF326">
        <v>0.173516819995712</v>
      </c>
      <c r="JG326">
        <v>-0.35333870064278</v>
      </c>
      <c r="JH326">
        <v>1.0353512088840899</v>
      </c>
      <c r="JI326">
        <v>-1.01258187478379</v>
      </c>
      <c r="JJ326">
        <v>0.60943404041608995</v>
      </c>
      <c r="JK326">
        <v>2.0363944531709401E-2</v>
      </c>
      <c r="JL326">
        <v>-0.33668456362647697</v>
      </c>
      <c r="JM326">
        <v>-0.18155017196477299</v>
      </c>
    </row>
    <row r="327" spans="1:273" x14ac:dyDescent="0.25">
      <c r="A327" s="29">
        <v>44378</v>
      </c>
      <c r="B327" s="31" t="s">
        <v>1801</v>
      </c>
      <c r="C327" s="24" t="s">
        <v>1731</v>
      </c>
      <c r="D327" s="24" t="s">
        <v>1900</v>
      </c>
      <c r="E327" s="34">
        <v>125.872857</v>
      </c>
      <c r="F327" s="38">
        <v>-50062.58</v>
      </c>
      <c r="G327" s="16" t="str">
        <f>VLOOKUP(C327,dFundos!$A$1:$B$28,2,FALSE)</f>
        <v>03593195000119</v>
      </c>
      <c r="H327" s="13"/>
      <c r="I327">
        <f>_xll.ECONOMATICA(G327,"VOLATILITY","1Y",A327)</f>
        <v>0.27669999571981002</v>
      </c>
      <c r="J327">
        <f>_xll.ECONOMATICA(G327,"NAV","1D",A327)</f>
        <v>385.55835200007999</v>
      </c>
      <c r="K327">
        <f>_xll.ECONOMATICA(G327,"NAV","1D",A327+1)</f>
        <v>385.61384700005902</v>
      </c>
      <c r="L327" s="6"/>
      <c r="M327">
        <v>1.88345442438731E-2</v>
      </c>
      <c r="N327">
        <v>1.3189787750889101E-2</v>
      </c>
      <c r="O327">
        <v>3.9347193160210701E-2</v>
      </c>
      <c r="P327">
        <v>2.7990865601168501E-2</v>
      </c>
      <c r="Q327">
        <v>4.5426404540194198E-3</v>
      </c>
      <c r="R327">
        <v>7.7686869190074503E-3</v>
      </c>
      <c r="S327">
        <v>3.3167680703627397E-2</v>
      </c>
      <c r="T327">
        <v>3.8878608211234698E-2</v>
      </c>
      <c r="U327">
        <v>2.2141152476251601E-2</v>
      </c>
      <c r="V327">
        <v>2.0279704222048198E-2</v>
      </c>
      <c r="W327">
        <v>1.2441337639756999E-2</v>
      </c>
      <c r="X327">
        <v>2.4477077022311299E-2</v>
      </c>
      <c r="Y327">
        <v>8.40198918012902E-2</v>
      </c>
      <c r="Z327">
        <v>1.99245332623832E-2</v>
      </c>
      <c r="AA327">
        <v>-4.74052649224177E-3</v>
      </c>
      <c r="AB327">
        <v>1.3966652477392901E-2</v>
      </c>
      <c r="AC327">
        <v>1.7734559878590499E-2</v>
      </c>
      <c r="AD327">
        <v>6.96027789672371E-2</v>
      </c>
      <c r="AE327">
        <v>4.2633536759240101E-2</v>
      </c>
      <c r="AF327">
        <v>2.2261040248849898E-2</v>
      </c>
      <c r="AG327">
        <v>2.4025633501878502E-2</v>
      </c>
      <c r="AH327">
        <v>5.94496779740439E-2</v>
      </c>
      <c r="AI327">
        <v>3.1410298288392403E-2</v>
      </c>
      <c r="AJ327">
        <v>2.2281621568254199E-2</v>
      </c>
      <c r="AK327">
        <v>-8.9767354438663495E-3</v>
      </c>
      <c r="AL327">
        <v>8.3788592746714095E-3</v>
      </c>
      <c r="AM327">
        <v>5.5220625836227603E-2</v>
      </c>
      <c r="AN327">
        <v>1.6749484530009798E-2</v>
      </c>
      <c r="AO327">
        <v>1.16897706902819E-2</v>
      </c>
      <c r="AP327">
        <v>6.9707677539554399E-3</v>
      </c>
      <c r="AQ327">
        <v>-1.05279348645126E-2</v>
      </c>
      <c r="AR327">
        <v>-3.6915173041052198E-3</v>
      </c>
      <c r="AS327">
        <v>1.53610288180062E-2</v>
      </c>
      <c r="AT327">
        <v>1.60759936989052E-3</v>
      </c>
      <c r="AU327">
        <v>5.9294377388141598E-2</v>
      </c>
      <c r="AV327">
        <v>8.0985926615539904E-3</v>
      </c>
      <c r="AW327">
        <v>2.8442078109946999E-2</v>
      </c>
      <c r="AX327">
        <v>3.0262175823736501E-2</v>
      </c>
      <c r="AY327">
        <v>3.0067414263612601E-2</v>
      </c>
      <c r="AZ327">
        <v>1.61037454745383E-2</v>
      </c>
      <c r="BA327">
        <v>-1.4012705105415101E-2</v>
      </c>
      <c r="BB327">
        <v>1.27976225485327E-2</v>
      </c>
      <c r="BC327">
        <v>4.2741844663396499E-2</v>
      </c>
      <c r="BD327">
        <v>9.7269467005389708E-3</v>
      </c>
      <c r="BE327">
        <v>3.8772435800638001E-2</v>
      </c>
      <c r="BF327">
        <v>1.8303947399544999E-2</v>
      </c>
      <c r="BG327">
        <v>2.8857666620751801E-2</v>
      </c>
      <c r="BI327">
        <v>3.7506258740904699E-2</v>
      </c>
      <c r="BJ327">
        <v>-9.1878523562627396E-3</v>
      </c>
      <c r="BK327">
        <v>3.0959358082327498E-2</v>
      </c>
      <c r="BL327">
        <v>-2.8808969545934802E-3</v>
      </c>
      <c r="BM327">
        <v>2.8439208836061901E-2</v>
      </c>
      <c r="BN327">
        <v>2.5976018332585199E-2</v>
      </c>
      <c r="BO327">
        <v>-3.7033631997473999E-3</v>
      </c>
      <c r="BP327">
        <v>-8.1782955021480997E-4</v>
      </c>
      <c r="BQ327">
        <v>3.79662698833272E-2</v>
      </c>
      <c r="BR327">
        <v>-1.6383934962504999E-2</v>
      </c>
      <c r="BS327">
        <v>3.00079558655852E-2</v>
      </c>
      <c r="BT327">
        <v>4.83950580019155E-2</v>
      </c>
      <c r="BU327">
        <v>1.20949825941352E-3</v>
      </c>
      <c r="BV327">
        <v>4.7294898286054397E-2</v>
      </c>
      <c r="BW327">
        <v>1.04510660094093E-2</v>
      </c>
      <c r="BX327">
        <v>-3.9181794636533603E-2</v>
      </c>
      <c r="BY327">
        <v>-8.2129198744951299E-3</v>
      </c>
      <c r="BZ327">
        <v>3.9430115612049101E-2</v>
      </c>
      <c r="CA327">
        <v>3.90009317925433E-3</v>
      </c>
      <c r="CB327">
        <v>-3.2052415917860302E-2</v>
      </c>
      <c r="CC327">
        <v>4.1599443284212598E-2</v>
      </c>
      <c r="CD327">
        <v>6.6296683144173602E-3</v>
      </c>
      <c r="CE327">
        <v>1.3284088345244501E-2</v>
      </c>
      <c r="CF327">
        <v>3.7114212864253197E-2</v>
      </c>
      <c r="CH327">
        <v>2.2976064792601399E-2</v>
      </c>
      <c r="CI327">
        <v>3.5181979728804401E-2</v>
      </c>
      <c r="CJ327">
        <v>1.02240204796544E-2</v>
      </c>
      <c r="CK327">
        <v>-1.32648543512914E-2</v>
      </c>
      <c r="CL327">
        <v>-5.8471995544095998E-3</v>
      </c>
      <c r="CM327">
        <v>3.15570936436416E-2</v>
      </c>
      <c r="CN327">
        <v>3.1202913123706801E-2</v>
      </c>
      <c r="CO327">
        <v>-1.3111663974996199E-3</v>
      </c>
      <c r="CP327">
        <v>1.3135826520738201E-3</v>
      </c>
      <c r="CQ327">
        <v>-2.55961325819953E-2</v>
      </c>
      <c r="CR327">
        <v>1.67386488101329E-2</v>
      </c>
      <c r="CS327">
        <v>1.1376889415259901E-2</v>
      </c>
      <c r="CT327">
        <v>2.2000600438332198E-3</v>
      </c>
      <c r="CU327">
        <v>2.8421037313819401E-2</v>
      </c>
      <c r="CW327">
        <v>3.0057053663767901E-4</v>
      </c>
      <c r="CX327">
        <v>3.8549103919649501E-3</v>
      </c>
      <c r="CY327">
        <v>3.5150353687640697E-2</v>
      </c>
      <c r="CZ327">
        <v>2.1499918875633701E-2</v>
      </c>
      <c r="DA327">
        <v>3.7503725434362402E-2</v>
      </c>
      <c r="DB327">
        <v>2.6159072149312099E-2</v>
      </c>
      <c r="DC327">
        <v>3.6036894016433499E-3</v>
      </c>
      <c r="DD327">
        <v>-1.40264986839611E-2</v>
      </c>
      <c r="DE327">
        <v>7.5501453466131404E-3</v>
      </c>
      <c r="DF327">
        <v>4.4476411312643897E-2</v>
      </c>
      <c r="DG327">
        <v>2.46018920734059E-2</v>
      </c>
      <c r="DH327">
        <v>4.6481328354275299E-2</v>
      </c>
      <c r="DI327">
        <v>9.5295474238810095E-3</v>
      </c>
      <c r="DJ327">
        <v>9.9531325759016891E-3</v>
      </c>
      <c r="DK327">
        <v>4.4534141125041104E-3</v>
      </c>
      <c r="DL327">
        <v>-3.5347202356206301E-3</v>
      </c>
      <c r="DM327">
        <v>2.4179669162549499E-2</v>
      </c>
      <c r="DN327">
        <v>1.4226836356101599E-2</v>
      </c>
      <c r="DO327">
        <v>2.23555542106624E-2</v>
      </c>
      <c r="DP327">
        <v>2.4544283405702999E-2</v>
      </c>
      <c r="DQ327">
        <v>5.1012393669225297E-4</v>
      </c>
      <c r="DR327">
        <v>4.2559677240205901E-2</v>
      </c>
      <c r="DS327">
        <v>3.7766892819490701E-2</v>
      </c>
      <c r="DT327">
        <v>4.0232736864709302E-2</v>
      </c>
      <c r="DU327">
        <v>4.77944413432851E-3</v>
      </c>
      <c r="DV327">
        <v>1.4848721184535001E-2</v>
      </c>
      <c r="DW327">
        <v>5.6291970395250203E-3</v>
      </c>
      <c r="DX327">
        <v>5.0508249842096103E-3</v>
      </c>
      <c r="DY327">
        <v>2.3061652245814902E-2</v>
      </c>
      <c r="DZ327">
        <v>2.2151853409013701E-2</v>
      </c>
      <c r="EA327">
        <v>6.2483417423209201E-3</v>
      </c>
      <c r="EB327">
        <v>2.2915162116987599E-2</v>
      </c>
      <c r="EC327">
        <v>-8.7254155914706592E-3</v>
      </c>
      <c r="ED327">
        <v>-7.5547196502157004E-3</v>
      </c>
      <c r="EE327">
        <v>2.4860830308171E-2</v>
      </c>
      <c r="EF327">
        <v>4.9282236432191002E-3</v>
      </c>
      <c r="EG327">
        <v>1.7697496150503901E-2</v>
      </c>
      <c r="EH327">
        <v>2.5255339096474899E-2</v>
      </c>
      <c r="EJ327">
        <v>1.0118385944224401E-2</v>
      </c>
      <c r="EK327">
        <v>5.6950704674818596E-3</v>
      </c>
      <c r="EL327">
        <v>1.49545006934204E-2</v>
      </c>
      <c r="EM327">
        <v>2.09039983019466E-2</v>
      </c>
      <c r="EO327">
        <v>5.7271114201284902E-3</v>
      </c>
      <c r="EP327">
        <v>1.20643813716015E-2</v>
      </c>
      <c r="EQ327">
        <v>-4.2055912672367404E-3</v>
      </c>
      <c r="ER327">
        <v>-7.7541949394799303E-3</v>
      </c>
      <c r="ES327">
        <v>-1.4208569336915401E-2</v>
      </c>
      <c r="ET327">
        <v>3.6632867704611302E-3</v>
      </c>
      <c r="EU327">
        <v>-1.1821607586171E-2</v>
      </c>
      <c r="EV327">
        <v>1.90355573067791E-2</v>
      </c>
      <c r="EW327">
        <v>-1.50837429828243E-2</v>
      </c>
      <c r="EX327">
        <v>5.1222794354544E-2</v>
      </c>
      <c r="EY327">
        <v>7.6432535934145597E-3</v>
      </c>
      <c r="EZ327">
        <v>1.7558298532094299E-2</v>
      </c>
      <c r="FA327">
        <v>1.04336259028059E-2</v>
      </c>
      <c r="FB327">
        <v>1.1253186858084499E-2</v>
      </c>
      <c r="FC327">
        <v>6.6168169723823701E-3</v>
      </c>
      <c r="FD327">
        <v>-3.7354963751568002E-3</v>
      </c>
      <c r="FE327">
        <v>8.7008820628398098E-3</v>
      </c>
      <c r="FF327">
        <v>2.8534792181744699E-2</v>
      </c>
      <c r="FG327">
        <v>1.6856838374224001E-2</v>
      </c>
      <c r="FH327">
        <v>2.7992736977466799E-2</v>
      </c>
      <c r="FI327">
        <v>2.62357973042526E-2</v>
      </c>
      <c r="FJ327">
        <v>1.09765915112803E-2</v>
      </c>
      <c r="FK327">
        <v>2.24179966608062E-2</v>
      </c>
      <c r="FL327">
        <v>2.4058052804321099E-2</v>
      </c>
      <c r="FM327">
        <v>3.6204193747835199E-3</v>
      </c>
      <c r="FN327">
        <v>7.0961767050903299E-3</v>
      </c>
      <c r="FO327">
        <v>1.52538101247046E-2</v>
      </c>
      <c r="FP327">
        <v>6.67046206217492E-3</v>
      </c>
      <c r="FQ327">
        <v>2.5228045706171501E-2</v>
      </c>
      <c r="FR327">
        <v>1.9377589342184399E-2</v>
      </c>
      <c r="FU327">
        <v>1.03070891782409E-2</v>
      </c>
      <c r="FV327">
        <v>-2.9913406251580502E-3</v>
      </c>
      <c r="FW327">
        <v>2.3242733914230498E-2</v>
      </c>
      <c r="FX327">
        <v>3.0318737117340801E-3</v>
      </c>
      <c r="FY327">
        <v>-9.6066632977454003E-4</v>
      </c>
      <c r="FZ327">
        <v>2.58314405073179E-2</v>
      </c>
      <c r="GA327">
        <v>-2.8027187909174201E-3</v>
      </c>
      <c r="GB327">
        <v>-3.8771459912823E-3</v>
      </c>
      <c r="GC327">
        <v>0.100437159380817</v>
      </c>
      <c r="GD327">
        <v>5.7008022849913704E-3</v>
      </c>
      <c r="GE327">
        <v>1.0778073919937001E-2</v>
      </c>
      <c r="GF327">
        <v>7.0381878686021099E-3</v>
      </c>
      <c r="GG327">
        <v>6.1175206246843999E-2</v>
      </c>
      <c r="GH327">
        <v>3.9591568383912097E-2</v>
      </c>
      <c r="GI327">
        <v>-1.5334960608015501E-2</v>
      </c>
      <c r="GJ327">
        <v>5.8963960327673703E-3</v>
      </c>
      <c r="GK327">
        <v>9.1051866547786596E-3</v>
      </c>
      <c r="GL327">
        <v>8.3243752669659409E-3</v>
      </c>
      <c r="GM327">
        <v>9.8248594440519792E-3</v>
      </c>
      <c r="GN327">
        <v>2.1021519023634E-2</v>
      </c>
      <c r="GO327">
        <v>3.1126609064813199E-2</v>
      </c>
      <c r="GP327">
        <v>2.3920099920360399E-2</v>
      </c>
      <c r="GQ327">
        <v>1.0828265294549101E-2</v>
      </c>
      <c r="GR327">
        <v>1.5619016448909E-2</v>
      </c>
      <c r="GS327">
        <v>9.2158195911906694E-3</v>
      </c>
      <c r="GT327">
        <v>1.7023064901877698E-2</v>
      </c>
      <c r="GU327">
        <v>8.0289904872188293E-3</v>
      </c>
      <c r="GV327">
        <v>2.82071623587399E-2</v>
      </c>
      <c r="GW327">
        <v>1.8534614355303299E-2</v>
      </c>
      <c r="GX327">
        <v>1.14902975838049E-2</v>
      </c>
      <c r="GY327">
        <v>3.4389756183372797E-2</v>
      </c>
      <c r="GZ327">
        <v>1.8391736557532599E-2</v>
      </c>
      <c r="HB327">
        <v>1.18953530545696E-2</v>
      </c>
      <c r="HC327">
        <v>1.3921513891546101E-2</v>
      </c>
      <c r="HD327">
        <v>1.3196160944062301E-2</v>
      </c>
      <c r="HE327">
        <v>5.9481106291059396E-3</v>
      </c>
      <c r="HF327">
        <v>2.9367966999416201E-2</v>
      </c>
      <c r="HG327">
        <v>1.0498326628294301E-2</v>
      </c>
      <c r="HH327">
        <v>1.9764215539907998E-2</v>
      </c>
      <c r="HI327">
        <v>9.1666137450374698E-3</v>
      </c>
      <c r="HJ327">
        <v>2.7857924033014601E-2</v>
      </c>
      <c r="HK327">
        <v>2.3824374147807199E-2</v>
      </c>
      <c r="HL327">
        <v>2.5838449801085499E-2</v>
      </c>
      <c r="HM327">
        <v>1.9974153292423601E-2</v>
      </c>
      <c r="HO327">
        <v>6.5151689341291803E-3</v>
      </c>
      <c r="HP327">
        <v>2.6353234534326499E-2</v>
      </c>
      <c r="HQ327">
        <v>2.1492861924343701E-2</v>
      </c>
      <c r="HR327">
        <v>6.09246128078667E-2</v>
      </c>
      <c r="HS327">
        <v>1.0529679821047499E-2</v>
      </c>
      <c r="HT327">
        <v>1.8159137835027699E-2</v>
      </c>
      <c r="HU327">
        <v>1.43846484206733E-2</v>
      </c>
      <c r="HV327">
        <v>8.8098593550967105E-3</v>
      </c>
      <c r="HW327">
        <v>1.7230287630809499E-2</v>
      </c>
      <c r="HX327">
        <v>8.1942269389401207E-3</v>
      </c>
      <c r="HY327">
        <v>2.6372190222900799E-2</v>
      </c>
      <c r="HZ327">
        <v>1.7367920918331899E-2</v>
      </c>
      <c r="IA327">
        <v>2.90164709440432E-2</v>
      </c>
      <c r="IB327">
        <v>1.47771555930376E-2</v>
      </c>
      <c r="IC327">
        <v>3.6546334740705802E-2</v>
      </c>
      <c r="ID327">
        <v>8.7977516159298795E-3</v>
      </c>
      <c r="IE327">
        <v>2.3438948119292001E-2</v>
      </c>
      <c r="IF327">
        <v>1.25330818264047E-2</v>
      </c>
      <c r="IG327">
        <v>1.8861179160012401E-2</v>
      </c>
      <c r="IH327">
        <v>1.3533034325519101E-2</v>
      </c>
      <c r="II327">
        <v>1.4468714834947599E-2</v>
      </c>
      <c r="IJ327">
        <v>2.13150740819401E-2</v>
      </c>
      <c r="IK327">
        <v>1.08094633105793E-2</v>
      </c>
      <c r="IL327">
        <v>1.6350462101399899E-2</v>
      </c>
      <c r="IM327">
        <v>3.86890123991179E-2</v>
      </c>
      <c r="IN327">
        <v>1.6858593880897398E-2</v>
      </c>
      <c r="IO327">
        <v>1.32815366669092E-2</v>
      </c>
      <c r="IP327">
        <v>1.1850484952446999E-2</v>
      </c>
      <c r="IQ327">
        <v>7.7309901826083703E-3</v>
      </c>
      <c r="IR327">
        <v>1.06641815364128E-2</v>
      </c>
      <c r="IT327">
        <v>2.5921182714228101E-2</v>
      </c>
      <c r="IU327">
        <v>4.1471369877399397E-2</v>
      </c>
      <c r="IV327">
        <v>1.00831955933245E-2</v>
      </c>
      <c r="IW327">
        <v>1.5570480900351E-2</v>
      </c>
      <c r="IX327">
        <v>1.29754615045385E-2</v>
      </c>
      <c r="IY327">
        <v>1.3813069926982301E-2</v>
      </c>
      <c r="IZ327">
        <v>1.0512970220588599E-2</v>
      </c>
      <c r="JA327">
        <v>1.7095854491344702E-2</v>
      </c>
      <c r="JB327">
        <v>2.0307281192799599E-2</v>
      </c>
      <c r="JC327">
        <v>1.8643285511643602E-2</v>
      </c>
      <c r="JD327">
        <v>1.5844852532609401E-2</v>
      </c>
      <c r="JE327">
        <v>1.1739562432922001E-2</v>
      </c>
      <c r="JF327">
        <v>2.6173909282079001E-2</v>
      </c>
      <c r="JG327">
        <v>1.04935768831638E-2</v>
      </c>
      <c r="JH327">
        <v>1.75149889400927E-2</v>
      </c>
      <c r="JI327">
        <v>2.1431012828543299E-2</v>
      </c>
      <c r="JJ327">
        <v>2.6753041674965099E-2</v>
      </c>
      <c r="JK327">
        <v>2.8091849162592601E-2</v>
      </c>
      <c r="JL327">
        <v>2.3004934882919801E-2</v>
      </c>
      <c r="JM327">
        <v>1.5843691835471001E-2</v>
      </c>
    </row>
    <row r="328" spans="1:273" x14ac:dyDescent="0.25">
      <c r="A328" s="30">
        <v>44378</v>
      </c>
      <c r="B328" s="31" t="s">
        <v>1716</v>
      </c>
      <c r="C328" s="23" t="s">
        <v>1730</v>
      </c>
      <c r="D328" s="23" t="s">
        <v>1900</v>
      </c>
      <c r="E328" s="32">
        <v>0</v>
      </c>
      <c r="F328" s="37">
        <v>-10033.200000000001</v>
      </c>
      <c r="G328" s="16" t="str">
        <f>VLOOKUP(C328,dFundos!$A$1:$B$28,2,FALSE)</f>
        <v>08935364000175</v>
      </c>
      <c r="H328" s="13"/>
      <c r="I328">
        <f>_xll.ECONOMATICA(G328,"VOLATILITY","1Y",A328)</f>
        <v>0.18865174086386099</v>
      </c>
      <c r="J328">
        <f>_xll.ECONOMATICA(G328,"NAV","1D",A328)</f>
        <v>161.43048000009699</v>
      </c>
      <c r="K328">
        <f>_xll.ECONOMATICA(G328,"NAV","1D",A328+1)</f>
        <v>161.45503899990601</v>
      </c>
      <c r="L328" s="6"/>
      <c r="M328">
        <v>7.5924715929431797E-3</v>
      </c>
      <c r="N328">
        <v>7.0161495386855703E-3</v>
      </c>
      <c r="O328">
        <v>7.0251157012535302E-3</v>
      </c>
      <c r="P328">
        <v>6.96535353199579E-3</v>
      </c>
      <c r="Q328">
        <v>7.0745711127528903E-3</v>
      </c>
      <c r="R328">
        <v>7.1289181505562703E-3</v>
      </c>
      <c r="S328">
        <v>7.1410178861697196E-3</v>
      </c>
      <c r="T328">
        <v>6.9602303483406996E-3</v>
      </c>
      <c r="U328">
        <v>7.0612237323075498E-3</v>
      </c>
      <c r="V328">
        <v>7.0374058850575204E-3</v>
      </c>
      <c r="W328">
        <v>7.0400616095866999E-3</v>
      </c>
      <c r="X328">
        <v>7.0591009716736196E-3</v>
      </c>
      <c r="Y328">
        <v>7.0573427365161496E-3</v>
      </c>
      <c r="Z328">
        <v>7.12111232132884E-3</v>
      </c>
      <c r="AA328">
        <v>7.0298809077939898E-3</v>
      </c>
      <c r="AB328">
        <v>6.8120412834105099E-3</v>
      </c>
      <c r="AC328">
        <v>7.1315886088996203E-3</v>
      </c>
      <c r="AD328">
        <v>7.1140726504381703E-3</v>
      </c>
      <c r="AE328">
        <v>6.6814873207476904E-3</v>
      </c>
      <c r="AF328">
        <v>7.08286042936379E-3</v>
      </c>
      <c r="AG328">
        <v>7.0326073910109699E-3</v>
      </c>
      <c r="AH328">
        <v>7.02581546647707E-3</v>
      </c>
      <c r="AI328">
        <v>7.0864007284399096E-3</v>
      </c>
      <c r="AJ328">
        <v>7.0443427830468898E-3</v>
      </c>
      <c r="AK328">
        <v>7.0451058491016703E-3</v>
      </c>
      <c r="AL328">
        <v>7.0660140409017896E-3</v>
      </c>
      <c r="AM328">
        <v>6.07405127084348E-3</v>
      </c>
      <c r="AN328">
        <v>6.15362405369524E-3</v>
      </c>
      <c r="AO328">
        <v>6.1570219259010602E-3</v>
      </c>
      <c r="AP328">
        <v>6.0968515754211703E-3</v>
      </c>
      <c r="AQ328">
        <v>6.1782948250765904E-3</v>
      </c>
      <c r="AR328">
        <v>6.1539993112091898E-3</v>
      </c>
      <c r="AS328">
        <v>6.1737571741105101E-3</v>
      </c>
      <c r="AT328">
        <v>6.0286532971076702E-3</v>
      </c>
      <c r="AU328">
        <v>6.0459071391960597E-3</v>
      </c>
      <c r="AV328">
        <v>6.0115673477412201E-3</v>
      </c>
      <c r="AW328">
        <v>6.1779217503499196E-3</v>
      </c>
      <c r="AX328">
        <v>5.6755363402771798E-3</v>
      </c>
      <c r="AY328">
        <v>5.8318455558037403E-3</v>
      </c>
      <c r="AZ328">
        <v>6.0428512369981001E-3</v>
      </c>
      <c r="BA328">
        <v>6.0311647757771399E-3</v>
      </c>
      <c r="BB328">
        <v>6.0194803154445297E-3</v>
      </c>
      <c r="BC328">
        <v>5.8468018323765102E-3</v>
      </c>
      <c r="BD328">
        <v>5.8835623349295903E-3</v>
      </c>
      <c r="BE328">
        <v>6.0448221120168498E-3</v>
      </c>
      <c r="BF328">
        <v>5.9539128415053702E-3</v>
      </c>
      <c r="BG328">
        <v>6.12897711107507E-3</v>
      </c>
      <c r="BI328">
        <v>6.0820773796876901E-3</v>
      </c>
      <c r="BJ328">
        <v>6.11879895586753E-3</v>
      </c>
      <c r="BK328">
        <v>5.9518382840906296E-3</v>
      </c>
      <c r="BL328">
        <v>3.8739963201805902E-3</v>
      </c>
      <c r="BM328">
        <v>-4.9342352212988804E-4</v>
      </c>
      <c r="BN328">
        <v>-1.861190321506E-3</v>
      </c>
      <c r="BO328">
        <v>-7.7107885772420602E-3</v>
      </c>
      <c r="BP328">
        <v>-3.4800862522388299E-3</v>
      </c>
      <c r="BQ328">
        <v>2.0418556232471002E-3</v>
      </c>
      <c r="BR328">
        <v>-2.1587405171885599E-3</v>
      </c>
      <c r="BS328">
        <v>2.6918831281363999E-3</v>
      </c>
      <c r="BT328">
        <v>2.2498810722027E-3</v>
      </c>
      <c r="BU328">
        <v>3.3882606658153198E-4</v>
      </c>
      <c r="BV328">
        <v>7.7948589023435499E-4</v>
      </c>
      <c r="BW328">
        <v>-9.6869234766927496E-3</v>
      </c>
      <c r="BX328">
        <v>-1.03045908872446E-2</v>
      </c>
      <c r="BY328">
        <v>-7.10223002897692E-3</v>
      </c>
      <c r="BZ328">
        <v>-1.95356639778765E-2</v>
      </c>
      <c r="CA328">
        <v>-4.0210993211076101E-2</v>
      </c>
      <c r="CB328">
        <v>-6.9233286831149599E-2</v>
      </c>
      <c r="CC328">
        <v>-6.0063983255531597E-2</v>
      </c>
      <c r="CD328">
        <v>4.4576909203897204E-3</v>
      </c>
      <c r="CE328">
        <v>8.9225439296569693E-3</v>
      </c>
      <c r="CF328">
        <v>4.67327252408722E-2</v>
      </c>
      <c r="CH328">
        <v>0.12025323230773199</v>
      </c>
      <c r="CI328">
        <v>5.7612933051132097E-2</v>
      </c>
      <c r="CJ328">
        <v>1.4255103815230499E-2</v>
      </c>
      <c r="CK328">
        <v>7.7737746323691698E-3</v>
      </c>
      <c r="CL328">
        <v>-8.8966387920663692E-3</v>
      </c>
      <c r="CM328">
        <v>1.62779177117045E-2</v>
      </c>
      <c r="CN328">
        <v>6.6554939621710201E-3</v>
      </c>
      <c r="CO328">
        <v>5.9181129472563E-4</v>
      </c>
      <c r="CP328">
        <v>1.18110292532947E-3</v>
      </c>
      <c r="CQ328">
        <v>4.1834418880171099E-3</v>
      </c>
      <c r="CR328">
        <v>6.1960596212884403E-3</v>
      </c>
      <c r="CS328">
        <v>9.2416892584879003E-3</v>
      </c>
      <c r="CT328">
        <v>5.9024014262831796E-3</v>
      </c>
      <c r="CU328">
        <v>4.2652805859688704E-3</v>
      </c>
      <c r="CW328">
        <v>5.5011043514241499E-3</v>
      </c>
      <c r="CX328">
        <v>6.3944700741558301E-3</v>
      </c>
      <c r="CY328">
        <v>7.8610153650515695E-3</v>
      </c>
      <c r="CZ328">
        <v>4.8589035941404299E-3</v>
      </c>
      <c r="DA328">
        <v>5.4231470130616799E-3</v>
      </c>
      <c r="DB328">
        <v>4.3008616557926897E-3</v>
      </c>
      <c r="DC328">
        <v>5.1802750022034204E-3</v>
      </c>
      <c r="DD328">
        <v>-3.0134578992146999E-4</v>
      </c>
      <c r="DE328">
        <v>6.2780545704299595E-4</v>
      </c>
      <c r="DF328">
        <v>2.3548831450170798E-3</v>
      </c>
      <c r="DG328">
        <v>4.5087637772667196E-3</v>
      </c>
      <c r="DH328">
        <v>5.8996731240768003E-3</v>
      </c>
      <c r="DI328">
        <v>4.3287662265356604E-3</v>
      </c>
      <c r="DJ328">
        <v>6.36481872788863E-3</v>
      </c>
      <c r="DK328">
        <v>6.4240406572935197E-3</v>
      </c>
      <c r="DL328">
        <v>7.7510314440587501E-3</v>
      </c>
      <c r="DM328">
        <v>7.1109416239778503E-3</v>
      </c>
      <c r="DN328">
        <v>6.1748030930175403E-3</v>
      </c>
      <c r="DO328">
        <v>7.2367483880952897E-3</v>
      </c>
      <c r="DP328">
        <v>6.3320889239548697E-3</v>
      </c>
      <c r="DQ328">
        <v>7.9353141700266895E-3</v>
      </c>
      <c r="DR328">
        <v>6.2370834712055503E-3</v>
      </c>
      <c r="DS328">
        <v>7.2980992626980896E-3</v>
      </c>
      <c r="DT328">
        <v>7.6356609497452198E-3</v>
      </c>
      <c r="DU328">
        <v>7.9022713180165703E-3</v>
      </c>
      <c r="DV328">
        <v>1.1404988254071199E-2</v>
      </c>
      <c r="DW328">
        <v>9.4628347142133896E-3</v>
      </c>
      <c r="DX328">
        <v>6.3587491240468799E-3</v>
      </c>
      <c r="DY328">
        <v>1.06607769339462E-2</v>
      </c>
      <c r="DZ328">
        <v>8.2403290434740501E-3</v>
      </c>
      <c r="EA328">
        <v>1.04199227280333E-2</v>
      </c>
      <c r="EB328">
        <v>1.2282970237720301E-2</v>
      </c>
      <c r="EC328">
        <v>5.3297382692107896E-3</v>
      </c>
      <c r="ED328">
        <v>9.3196509624249302E-3</v>
      </c>
      <c r="EE328">
        <v>9.5180546850315295E-3</v>
      </c>
      <c r="EF328">
        <v>1.0194483365921801E-2</v>
      </c>
      <c r="EG328">
        <v>1.46041295010946E-2</v>
      </c>
      <c r="EH328">
        <v>1.07989630123484E-2</v>
      </c>
      <c r="EJ328">
        <v>6.27736662863754E-3</v>
      </c>
      <c r="EK328">
        <v>1.09073513158364E-2</v>
      </c>
      <c r="EL328">
        <v>1.02072655863594E-2</v>
      </c>
      <c r="EM328">
        <v>8.2750628280337003E-3</v>
      </c>
      <c r="EO328">
        <v>6.3321063862531403E-3</v>
      </c>
      <c r="EP328">
        <v>8.3915601862827299E-3</v>
      </c>
      <c r="EQ328">
        <v>9.2065902208560094E-3</v>
      </c>
      <c r="ER328">
        <v>9.1919710030197201E-3</v>
      </c>
      <c r="ES328">
        <v>8.1333078924217296E-3</v>
      </c>
      <c r="ET328">
        <v>9.1891268311883306E-3</v>
      </c>
      <c r="EU328">
        <v>7.52923497202573E-3</v>
      </c>
      <c r="EV328">
        <v>6.1475884649553302E-3</v>
      </c>
      <c r="EW328">
        <v>5.9563615650404201E-3</v>
      </c>
      <c r="EX328">
        <v>6.9064401031937502E-3</v>
      </c>
      <c r="EY328">
        <v>6.82775644236244E-3</v>
      </c>
      <c r="EZ328">
        <v>6.47507149551529E-3</v>
      </c>
      <c r="FA328">
        <v>7.8734272392466699E-3</v>
      </c>
      <c r="FB328">
        <v>2.3731016335659699E-2</v>
      </c>
      <c r="FC328">
        <v>5.5157863243948703E-3</v>
      </c>
      <c r="FD328">
        <v>4.54058008472202E-3</v>
      </c>
      <c r="FE328">
        <v>6.2699806221644403E-3</v>
      </c>
      <c r="FF328">
        <v>6.8779756475123603E-3</v>
      </c>
      <c r="FG328">
        <v>5.93903605476953E-3</v>
      </c>
      <c r="FH328">
        <v>5.7354965974809602E-3</v>
      </c>
      <c r="FI328">
        <v>4.7861831262707702E-3</v>
      </c>
      <c r="FJ328">
        <v>1.84536784217926E-3</v>
      </c>
      <c r="FK328">
        <v>5.7210349041270101E-3</v>
      </c>
      <c r="FL328">
        <v>2.3227874407894E-3</v>
      </c>
      <c r="FM328">
        <v>3.7041219911770899E-3</v>
      </c>
      <c r="FN328">
        <v>5.3409636166179596E-3</v>
      </c>
      <c r="FO328">
        <v>4.90692418679828E-3</v>
      </c>
      <c r="FP328">
        <v>3.0492557925754201E-3</v>
      </c>
      <c r="FQ328">
        <v>3.1472811315325102E-3</v>
      </c>
      <c r="FR328">
        <v>4.2052000935655096E-3</v>
      </c>
      <c r="FU328">
        <v>2.8089731131331099E-3</v>
      </c>
      <c r="FV328">
        <v>4.3548794565140296E-3</v>
      </c>
      <c r="FW328">
        <v>4.0841230656951701E-3</v>
      </c>
      <c r="FX328">
        <v>3.0692155633005301E-3</v>
      </c>
      <c r="FY328">
        <v>3.8001620850991501E-3</v>
      </c>
      <c r="FZ328">
        <v>-1.18336620289483E-3</v>
      </c>
      <c r="GA328">
        <v>2.2942831492400702E-3</v>
      </c>
      <c r="GB328">
        <v>4.5309803681448102E-3</v>
      </c>
      <c r="GC328">
        <v>6.4250536524923501E-3</v>
      </c>
      <c r="GD328">
        <v>9.2596295871771907E-3</v>
      </c>
      <c r="GE328">
        <v>8.8945927927852608E-3</v>
      </c>
      <c r="GF328">
        <v>9.9824945209547895E-3</v>
      </c>
      <c r="GG328">
        <v>6.6695294663077203E-3</v>
      </c>
      <c r="GH328">
        <v>7.4241106631234297E-3</v>
      </c>
      <c r="GI328">
        <v>6.8740362621611002E-3</v>
      </c>
      <c r="GJ328">
        <v>6.12364110565977E-3</v>
      </c>
      <c r="GK328">
        <v>5.2291579777374898E-3</v>
      </c>
      <c r="GL328">
        <v>3.10736213577911E-3</v>
      </c>
      <c r="GM328">
        <v>3.7746691305073901E-3</v>
      </c>
      <c r="GN328">
        <v>2.52904537774157E-3</v>
      </c>
      <c r="GO328">
        <v>1.4795570677961199E-3</v>
      </c>
      <c r="GP328">
        <v>4.5422353650792502E-3</v>
      </c>
      <c r="GQ328">
        <v>6.5496109527885E-3</v>
      </c>
      <c r="GR328">
        <v>1.3634558126796001E-2</v>
      </c>
      <c r="GS328">
        <v>1.1894519047927999E-2</v>
      </c>
      <c r="GT328">
        <v>1.08253587313811E-2</v>
      </c>
      <c r="GU328">
        <v>8.0842892202781496E-3</v>
      </c>
      <c r="GV328">
        <v>7.6007139796274697E-3</v>
      </c>
      <c r="GW328">
        <v>9.4424613052979094E-3</v>
      </c>
      <c r="GX328">
        <v>6.6880123995360901E-3</v>
      </c>
      <c r="GY328">
        <v>8.5108795246924308E-3</v>
      </c>
      <c r="GZ328">
        <v>1.05503720988054E-2</v>
      </c>
      <c r="HB328">
        <v>6.9532183260889698E-3</v>
      </c>
      <c r="HC328">
        <v>7.7671822509728398E-3</v>
      </c>
      <c r="HD328">
        <v>5.7056762670981698E-3</v>
      </c>
      <c r="HE328">
        <v>2.3307760784518901E-3</v>
      </c>
      <c r="HF328">
        <v>5.96397894696565E-3</v>
      </c>
      <c r="HG328">
        <v>7.6975318734184804E-3</v>
      </c>
      <c r="HH328">
        <v>1.8615795852383601E-3</v>
      </c>
      <c r="HI328">
        <v>4.6706947614438797E-3</v>
      </c>
      <c r="HJ328">
        <v>3.5009874409297499E-3</v>
      </c>
      <c r="HK328">
        <v>6.4232388467644298E-3</v>
      </c>
      <c r="HL328">
        <v>4.8757130571175401E-3</v>
      </c>
      <c r="HM328">
        <v>8.7754817286622693E-3</v>
      </c>
      <c r="HO328">
        <v>7.2010099756880698E-3</v>
      </c>
      <c r="HP328">
        <v>6.3884574046824101E-3</v>
      </c>
      <c r="HQ328">
        <v>1.8782149709295501E-3</v>
      </c>
      <c r="HR328">
        <v>6.5281385104754E-3</v>
      </c>
      <c r="HS328">
        <v>4.9680651500239002E-3</v>
      </c>
      <c r="HT328">
        <v>5.6868530009524E-3</v>
      </c>
      <c r="HU328">
        <v>7.39927963877562E-3</v>
      </c>
      <c r="HV328">
        <v>7.2716404247330502E-3</v>
      </c>
      <c r="HW328">
        <v>5.9423522543511397E-3</v>
      </c>
      <c r="HX328">
        <v>7.9141522292047704E-3</v>
      </c>
      <c r="HY328">
        <v>6.0847884014947297E-3</v>
      </c>
      <c r="HZ328">
        <v>1.14114758616779E-2</v>
      </c>
      <c r="IA328">
        <v>1.25709948406438E-2</v>
      </c>
      <c r="IB328">
        <v>1.35376818434452E-2</v>
      </c>
      <c r="IC328">
        <v>1.7004951587296101E-2</v>
      </c>
      <c r="ID328">
        <v>1.44647927299957E-2</v>
      </c>
      <c r="IE328">
        <v>1.40967296829331E-2</v>
      </c>
      <c r="IF328">
        <v>1.5062437705637401E-2</v>
      </c>
      <c r="IG328">
        <v>1.3693778237211501E-2</v>
      </c>
      <c r="IH328">
        <v>1.65082994499244E-2</v>
      </c>
      <c r="II328">
        <v>1.62779117090395E-2</v>
      </c>
      <c r="IJ328">
        <v>1.3242114073364101E-2</v>
      </c>
      <c r="IK328">
        <v>1.4958523388486401E-2</v>
      </c>
      <c r="IL328">
        <v>1.3556096746469799E-2</v>
      </c>
      <c r="IM328">
        <v>1.2652838449866999E-2</v>
      </c>
      <c r="IN328">
        <v>1.12333891593153E-2</v>
      </c>
      <c r="IO328">
        <v>9.2817945187562093E-3</v>
      </c>
      <c r="IP328">
        <v>1.17108545964584E-2</v>
      </c>
      <c r="IQ328">
        <v>1.3539478641178E-2</v>
      </c>
      <c r="IR328">
        <v>1.28722263980308E-2</v>
      </c>
      <c r="IT328">
        <v>1.5369763605121999E-2</v>
      </c>
      <c r="IU328">
        <v>1.5146279110922501E-2</v>
      </c>
      <c r="IV328">
        <v>1.3140520422894E-2</v>
      </c>
      <c r="IW328">
        <v>1.2501072524173699E-2</v>
      </c>
      <c r="IX328">
        <v>1.26398283100571E-2</v>
      </c>
      <c r="IY328">
        <v>1.15785265734303E-2</v>
      </c>
      <c r="IZ328">
        <v>1.20371452794643E-2</v>
      </c>
      <c r="JA328">
        <v>1.23516085295705E-2</v>
      </c>
      <c r="JB328">
        <v>1.1795908903877699E-2</v>
      </c>
      <c r="JC328">
        <v>1.18385733003379E-2</v>
      </c>
      <c r="JD328">
        <v>1.7386291983711999E-2</v>
      </c>
      <c r="JE328">
        <v>1.5577514022879799E-2</v>
      </c>
      <c r="JF328">
        <v>1.6190350834222E-2</v>
      </c>
      <c r="JG328">
        <v>1.5965105194482E-2</v>
      </c>
      <c r="JH328">
        <v>1.5951396380842201E-2</v>
      </c>
      <c r="JI328">
        <v>1.4671803364763E-2</v>
      </c>
      <c r="JJ328">
        <v>1.4344857299875001E-2</v>
      </c>
      <c r="JK328">
        <v>1.5145991710596701E-2</v>
      </c>
      <c r="JL328">
        <v>1.48809649545001E-2</v>
      </c>
      <c r="JM328">
        <v>1.59865257955971E-2</v>
      </c>
    </row>
    <row r="329" spans="1:273" x14ac:dyDescent="0.25">
      <c r="A329" s="29">
        <v>44378</v>
      </c>
      <c r="B329" s="31" t="s">
        <v>2363</v>
      </c>
      <c r="C329" s="24" t="s">
        <v>1733</v>
      </c>
      <c r="D329" s="24" t="s">
        <v>1899</v>
      </c>
      <c r="E329" s="34">
        <v>48.066082999999999</v>
      </c>
      <c r="F329" s="38">
        <v>10000</v>
      </c>
      <c r="G329" s="16">
        <f>VLOOKUP(C329,dFundos!$A$1:$B$28,2,FALSE)</f>
        <v>19391009000107</v>
      </c>
      <c r="H329" s="13"/>
      <c r="I329">
        <f>_xll.ECONOMATICA(G329,"VOLATILITY","1Y",A329)</f>
        <v>3.5177705040259801</v>
      </c>
      <c r="J329">
        <f>_xll.ECONOMATICA(G329,"NAV","1D",A329)</f>
        <v>208.04690900002601</v>
      </c>
      <c r="K329">
        <f>_xll.ECONOMATICA(G329,"NAV","1D",A329+1)</f>
        <v>208.243750999914</v>
      </c>
      <c r="L329" s="6"/>
      <c r="M329">
        <v>5.2848331688437597E-2</v>
      </c>
      <c r="N329">
        <v>0.18938313296530401</v>
      </c>
      <c r="O329">
        <v>0.231631091810414</v>
      </c>
      <c r="P329">
        <v>-0.19570881277104499</v>
      </c>
      <c r="Q329">
        <v>-0.410118551189953</v>
      </c>
      <c r="R329">
        <v>0.175038961788232</v>
      </c>
      <c r="S329">
        <v>-2.11370080251072E-2</v>
      </c>
      <c r="T329">
        <v>0.419039741973393</v>
      </c>
      <c r="U329">
        <v>-0.13009249478272999</v>
      </c>
      <c r="V329">
        <v>0.17784377050702499</v>
      </c>
      <c r="W329">
        <v>-7.7308495747274702E-3</v>
      </c>
      <c r="X329">
        <v>-1.6892818348423998E-2</v>
      </c>
      <c r="Y329">
        <v>0.22590567259612701</v>
      </c>
      <c r="Z329">
        <v>-0.15772475471749201</v>
      </c>
      <c r="AA329">
        <v>0.33483313600299902</v>
      </c>
      <c r="AB329">
        <v>-0.19154692326992501</v>
      </c>
      <c r="AC329">
        <v>-6.3800764564803103E-2</v>
      </c>
      <c r="AD329">
        <v>2.9479984732461201E-3</v>
      </c>
      <c r="AE329">
        <v>-1.4401580392586801E-2</v>
      </c>
      <c r="AF329">
        <v>-0.28822738786402602</v>
      </c>
      <c r="AG329">
        <v>0.150504050543532</v>
      </c>
      <c r="AH329">
        <v>0.223021947749658</v>
      </c>
      <c r="AI329">
        <v>0.19717131617653599</v>
      </c>
      <c r="AJ329">
        <v>-2.7067271639680299E-2</v>
      </c>
      <c r="AK329">
        <v>0.12002532639598899</v>
      </c>
      <c r="AL329">
        <v>-0.39344598180832702</v>
      </c>
      <c r="AM329">
        <v>-0.10516160455154</v>
      </c>
      <c r="AN329">
        <v>0.39438736057490997</v>
      </c>
      <c r="AO329">
        <v>0.27268289031781001</v>
      </c>
      <c r="AP329">
        <v>-3.3973107747442603E-2</v>
      </c>
      <c r="AQ329">
        <v>0.396121512676473</v>
      </c>
      <c r="AR329">
        <v>-0.469759254974633</v>
      </c>
      <c r="AS329">
        <v>0.21883572571823601</v>
      </c>
      <c r="AT329">
        <v>0.23473618384741701</v>
      </c>
      <c r="AU329">
        <v>0.24569083307142101</v>
      </c>
      <c r="AV329">
        <v>-8.1376549496781095E-2</v>
      </c>
      <c r="AW329">
        <v>2.0688802942458999E-2</v>
      </c>
      <c r="AX329">
        <v>9.8907795654667993E-2</v>
      </c>
      <c r="AY329">
        <v>-8.0640698797651601E-3</v>
      </c>
      <c r="AZ329">
        <v>-5.0924381594086299E-2</v>
      </c>
      <c r="BA329">
        <v>2.6738318410934901E-2</v>
      </c>
      <c r="BB329">
        <v>0.15476820535695901</v>
      </c>
      <c r="BC329">
        <v>-0.13845419907738701</v>
      </c>
      <c r="BD329">
        <v>-0.13613548353532701</v>
      </c>
      <c r="BE329">
        <v>0.24190771582652801</v>
      </c>
      <c r="BF329">
        <v>-0.305282267981966</v>
      </c>
      <c r="BG329">
        <v>0.13286017965583599</v>
      </c>
      <c r="BI329">
        <v>0.113588042586343</v>
      </c>
      <c r="BJ329">
        <v>4.5343947567744201E-2</v>
      </c>
      <c r="BK329">
        <v>-4.3509778424777303E-2</v>
      </c>
      <c r="BL329">
        <v>0.148119403274904</v>
      </c>
      <c r="BM329">
        <v>-6.4446885517099905E-4</v>
      </c>
      <c r="BN329">
        <v>-0.26477172723389197</v>
      </c>
      <c r="BO329">
        <v>0.12813670618925199</v>
      </c>
      <c r="BP329">
        <v>-7.8952676813059994E-2</v>
      </c>
      <c r="BQ329">
        <v>-5.9606435843306799E-2</v>
      </c>
      <c r="BR329">
        <v>1.93920814126614E-2</v>
      </c>
      <c r="BS329">
        <v>-8.2666574326140094E-2</v>
      </c>
      <c r="BT329">
        <v>-0.20597897455445499</v>
      </c>
      <c r="BU329">
        <v>-3.3262288525293102E-2</v>
      </c>
      <c r="BV329">
        <v>-5.3375977222458501E-2</v>
      </c>
      <c r="BW329">
        <v>-2.3367232552118401E-2</v>
      </c>
      <c r="BX329">
        <v>-0.30687384733028</v>
      </c>
      <c r="BY329">
        <v>0.145982697722502</v>
      </c>
      <c r="BZ329">
        <v>-5.1928115772170699E-2</v>
      </c>
      <c r="CA329">
        <v>8.6394489699159693E-2</v>
      </c>
      <c r="CB329">
        <v>-0.29513228628275101</v>
      </c>
      <c r="CC329">
        <v>0.11144872696604601</v>
      </c>
      <c r="CD329">
        <v>-5.9147812862647697E-2</v>
      </c>
      <c r="CE329">
        <v>-0.19254994149377999</v>
      </c>
      <c r="CF329">
        <v>6.2972991509013795E-2</v>
      </c>
      <c r="CH329">
        <v>0.28616991967283001</v>
      </c>
      <c r="CI329">
        <v>7.0423667602881296E-2</v>
      </c>
      <c r="CJ329">
        <v>0.15745977507322101</v>
      </c>
      <c r="CK329">
        <v>9.9551298262667808E-3</v>
      </c>
      <c r="CL329">
        <v>-0.111941102477431</v>
      </c>
      <c r="CM329">
        <v>0.147917495087313</v>
      </c>
      <c r="CN329">
        <v>0.14748089870408901</v>
      </c>
      <c r="CO329">
        <v>-6.7558031787484693E-2</v>
      </c>
      <c r="CP329">
        <v>-0.26347615785198297</v>
      </c>
      <c r="CQ329">
        <v>-8.8550803138787201E-2</v>
      </c>
      <c r="CR329">
        <v>2.7228274120716399E-2</v>
      </c>
      <c r="CS329">
        <v>-1.8510832796891901E-2</v>
      </c>
      <c r="CT329">
        <v>-0.18707302006078</v>
      </c>
      <c r="CU329">
        <v>7.7073114880477104E-3</v>
      </c>
      <c r="CW329">
        <v>5.7702978483575897E-2</v>
      </c>
      <c r="CX329">
        <v>-0.21826798638358</v>
      </c>
      <c r="CY329">
        <v>-0.155273389282229</v>
      </c>
      <c r="CZ329">
        <v>0.275724199491378</v>
      </c>
      <c r="DA329">
        <v>-0.67051350488327399</v>
      </c>
      <c r="DB329">
        <v>-0.21915286852163299</v>
      </c>
      <c r="DC329">
        <v>-0.12759108876707601</v>
      </c>
      <c r="DD329">
        <v>-0.62299833534780202</v>
      </c>
      <c r="DE329">
        <v>-2.3775108093104801E-2</v>
      </c>
      <c r="DF329">
        <v>-0.169687951256492</v>
      </c>
      <c r="DG329">
        <v>-0.27076398309873201</v>
      </c>
      <c r="DH329">
        <v>5.9245737247692901E-2</v>
      </c>
      <c r="DI329">
        <v>0.24494832832715499</v>
      </c>
      <c r="DJ329">
        <v>0.12765637893608101</v>
      </c>
      <c r="DK329">
        <v>3.39711892593186E-2</v>
      </c>
      <c r="DL329">
        <v>0.117289808986243</v>
      </c>
      <c r="DM329">
        <v>0.26023838508990599</v>
      </c>
      <c r="DN329">
        <v>-8.4666199927596594E-2</v>
      </c>
      <c r="DO329">
        <v>5.5053951655281697E-4</v>
      </c>
      <c r="DP329">
        <v>0.183517485675111</v>
      </c>
      <c r="DQ329">
        <v>0.113435807179485</v>
      </c>
      <c r="DR329">
        <v>0.238722188259999</v>
      </c>
      <c r="DS329">
        <v>-0.33768537277865102</v>
      </c>
      <c r="DT329">
        <v>6.8896770608262201E-2</v>
      </c>
      <c r="DU329">
        <v>-0.35752375943047798</v>
      </c>
      <c r="DV329">
        <v>0.20784170101251201</v>
      </c>
      <c r="DW329">
        <v>-9.4055876888887696E-2</v>
      </c>
      <c r="DX329">
        <v>0.317376494422206</v>
      </c>
      <c r="DY329">
        <v>9.6236118042725097E-2</v>
      </c>
      <c r="DZ329">
        <v>-8.5171882528811693E-2</v>
      </c>
      <c r="EA329">
        <v>0.184086840272357</v>
      </c>
      <c r="EB329">
        <v>-0.14639113642260801</v>
      </c>
      <c r="EC329">
        <v>0.109301892916847</v>
      </c>
      <c r="ED329">
        <v>4.5205166497908102E-2</v>
      </c>
      <c r="EE329">
        <v>7.5803586332767695E-2</v>
      </c>
      <c r="EF329">
        <v>0.104515260500193</v>
      </c>
      <c r="EG329">
        <v>8.9232277423434397E-2</v>
      </c>
      <c r="EH329">
        <v>-1.1832878954010099E-3</v>
      </c>
      <c r="EJ329">
        <v>-0.175629479235795</v>
      </c>
      <c r="EK329">
        <v>8.0683590567787206E-2</v>
      </c>
      <c r="EL329">
        <v>0.35663868929987103</v>
      </c>
      <c r="EM329">
        <v>1.8327658654016001E-2</v>
      </c>
      <c r="EO329">
        <v>0.226419937098399</v>
      </c>
      <c r="EP329">
        <v>6.7543190380092696E-2</v>
      </c>
      <c r="EQ329">
        <v>-0.230602800911583</v>
      </c>
      <c r="ER329">
        <v>-0.31841081163293</v>
      </c>
      <c r="ES329">
        <v>0.13593634903372701</v>
      </c>
      <c r="ET329">
        <v>0.34813146066881001</v>
      </c>
      <c r="EU329">
        <v>-0.37223085928417299</v>
      </c>
      <c r="EV329">
        <v>-0.15705933865319799</v>
      </c>
      <c r="EW329">
        <v>-0.48752365182736002</v>
      </c>
      <c r="EX329">
        <v>6.98726322298171E-2</v>
      </c>
      <c r="EY329">
        <v>-7.8787298480165205E-2</v>
      </c>
      <c r="EZ329">
        <v>1.57201560796238E-2</v>
      </c>
      <c r="FA329">
        <v>0.17214157087437301</v>
      </c>
      <c r="FB329">
        <v>0.47718199130031302</v>
      </c>
      <c r="FC329">
        <v>0.155610154797614</v>
      </c>
      <c r="FD329">
        <v>2.03988020075485E-4</v>
      </c>
      <c r="FE329">
        <v>-0.39331156303887799</v>
      </c>
      <c r="FF329">
        <v>2.9246702069940501E-2</v>
      </c>
      <c r="FG329">
        <v>0.17097824911616</v>
      </c>
      <c r="FH329">
        <v>0.32742083330958799</v>
      </c>
      <c r="FI329">
        <v>0.64292616953025605</v>
      </c>
      <c r="FJ329">
        <v>0.30112969307083398</v>
      </c>
      <c r="FK329">
        <v>3.1958912586560501E-2</v>
      </c>
      <c r="FL329">
        <v>0.54705440034012998</v>
      </c>
      <c r="FM329">
        <v>0.71041769278963296</v>
      </c>
      <c r="FN329">
        <v>5.2206250984454501E-3</v>
      </c>
      <c r="FO329">
        <v>-5.9960709677398E-2</v>
      </c>
      <c r="FP329">
        <v>-0.117587411477871</v>
      </c>
      <c r="FQ329">
        <v>5.6645258155185697E-4</v>
      </c>
      <c r="FR329">
        <v>8.86014331626939E-3</v>
      </c>
      <c r="FU329">
        <v>0.46624985334347002</v>
      </c>
      <c r="FV329">
        <v>0.30595504413213298</v>
      </c>
      <c r="FW329">
        <v>0.35725463403650798</v>
      </c>
      <c r="FX329">
        <v>0.31803639576537501</v>
      </c>
      <c r="FY329">
        <v>-0.39929170052346302</v>
      </c>
      <c r="FZ329">
        <v>0.441279320330068</v>
      </c>
      <c r="GA329">
        <v>-3.4047424378513803E-2</v>
      </c>
      <c r="GB329">
        <v>-4.21889764766092E-2</v>
      </c>
      <c r="GC329">
        <v>0.321927366712771</v>
      </c>
      <c r="GD329">
        <v>-0.36421173817871</v>
      </c>
      <c r="GE329">
        <v>-0.24066920341283499</v>
      </c>
      <c r="GF329">
        <v>-0.31444085980183401</v>
      </c>
      <c r="GG329">
        <v>-0.19155659292664501</v>
      </c>
      <c r="GH329">
        <v>-0.16394738267990799</v>
      </c>
      <c r="GI329">
        <v>-3.6638961319113199E-2</v>
      </c>
      <c r="GJ329">
        <v>-0.71428362753067598</v>
      </c>
      <c r="GK329">
        <v>0.228631319623673</v>
      </c>
      <c r="GL329">
        <v>-0.19269269851065501</v>
      </c>
      <c r="GM329">
        <v>5.5176777823362499E-2</v>
      </c>
      <c r="GN329">
        <v>0.52672004549094698</v>
      </c>
      <c r="GO329">
        <v>5.7298942738270901E-2</v>
      </c>
      <c r="GP329">
        <v>-0.25545205280650402</v>
      </c>
      <c r="GQ329">
        <v>-5.0190143429063E-2</v>
      </c>
      <c r="GR329">
        <v>0.12980706305825199</v>
      </c>
      <c r="GS329">
        <v>0.32947087020147597</v>
      </c>
      <c r="GT329">
        <v>-0.471273378570913</v>
      </c>
      <c r="GU329">
        <v>-0.15538353372903699</v>
      </c>
      <c r="GV329">
        <v>-3.30744554048579E-2</v>
      </c>
      <c r="GW329">
        <v>8.8197738114104099E-2</v>
      </c>
      <c r="GX329">
        <v>-0.21563934378718799</v>
      </c>
      <c r="GY329">
        <v>-0.12518689327407601</v>
      </c>
      <c r="GZ329">
        <v>5.3061256585351699E-2</v>
      </c>
      <c r="HB329">
        <v>-1.8722492313827401E-3</v>
      </c>
      <c r="HC329">
        <v>3.4668389889702701E-2</v>
      </c>
      <c r="HD329">
        <v>0.30906531828804901</v>
      </c>
      <c r="HE329">
        <v>0.15105544862308301</v>
      </c>
      <c r="HF329">
        <v>0.112472681757936</v>
      </c>
      <c r="HG329">
        <v>0.19730596759472999</v>
      </c>
      <c r="HH329">
        <v>5.2840811076748699E-2</v>
      </c>
      <c r="HI329">
        <v>4.77995179608115E-2</v>
      </c>
      <c r="HJ329">
        <v>0.128955033324019</v>
      </c>
      <c r="HK329">
        <v>0.245045366136765</v>
      </c>
      <c r="HL329">
        <v>0.27733400092984101</v>
      </c>
      <c r="HM329">
        <v>-5.8825415089813801E-2</v>
      </c>
      <c r="HO329">
        <v>-1.50978664350987E-2</v>
      </c>
      <c r="HP329">
        <v>-9.5461839555355296E-2</v>
      </c>
      <c r="HQ329">
        <v>0.25385009284946097</v>
      </c>
      <c r="HR329">
        <v>0.28105750043323502</v>
      </c>
      <c r="HS329">
        <v>-0.29922541643827599</v>
      </c>
      <c r="HT329">
        <v>0.26417192530061601</v>
      </c>
      <c r="HU329">
        <v>0.10640712989697899</v>
      </c>
      <c r="HV329">
        <v>-6.8791785088251303E-2</v>
      </c>
      <c r="HW329">
        <v>0.35496107284416201</v>
      </c>
      <c r="HX329">
        <v>0.24435856375930601</v>
      </c>
      <c r="HY329">
        <v>-9.8582805640035104E-2</v>
      </c>
      <c r="HZ329">
        <v>-0.100914021186327</v>
      </c>
      <c r="IA329">
        <v>-0.18154607842007001</v>
      </c>
      <c r="IB329">
        <v>7.2667722270125495E-2</v>
      </c>
      <c r="IC329">
        <v>5.9973388306389097E-2</v>
      </c>
      <c r="ID329">
        <v>-0.102072487970872</v>
      </c>
      <c r="IE329">
        <v>-5.9081896324642003E-3</v>
      </c>
      <c r="IF329">
        <v>0.21446991268021501</v>
      </c>
      <c r="IG329">
        <v>-0.114427614880697</v>
      </c>
      <c r="IH329">
        <v>-0.100738461060246</v>
      </c>
      <c r="II329">
        <v>1.4658904729003599E-2</v>
      </c>
      <c r="IJ329">
        <v>-1.06229073026043E-2</v>
      </c>
      <c r="IK329">
        <v>-0.170865321706515</v>
      </c>
      <c r="IL329">
        <v>0.264719175720529</v>
      </c>
      <c r="IM329">
        <v>0.114093657248304</v>
      </c>
      <c r="IN329">
        <v>0.40596269773232102</v>
      </c>
      <c r="IO329">
        <v>0.112785893543332</v>
      </c>
      <c r="IP329">
        <v>3.8365387990779702E-2</v>
      </c>
      <c r="IQ329">
        <v>-0.55460707808379095</v>
      </c>
      <c r="IR329">
        <v>-0.101014175925229</v>
      </c>
      <c r="IT329">
        <v>0.19657010616356299</v>
      </c>
      <c r="IU329">
        <v>-0.196924058673176</v>
      </c>
      <c r="IV329">
        <v>7.7952622268639998E-2</v>
      </c>
      <c r="IW329">
        <v>8.8554349531477797E-2</v>
      </c>
      <c r="IX329">
        <v>-7.4370836955495206E-5</v>
      </c>
      <c r="IY329">
        <v>1.0550942715781299E-2</v>
      </c>
      <c r="IZ329">
        <v>0.235644291205972</v>
      </c>
      <c r="JA329">
        <v>0.19063412073592201</v>
      </c>
      <c r="JB329">
        <v>0.13620785593957399</v>
      </c>
      <c r="JC329">
        <v>9.0108677977696103E-2</v>
      </c>
      <c r="JD329">
        <v>0.112694154631754</v>
      </c>
      <c r="JE329">
        <v>0.38514635089086402</v>
      </c>
      <c r="JF329">
        <v>6.5712383729987806E-2</v>
      </c>
      <c r="JG329">
        <v>8.0208134750137106E-2</v>
      </c>
      <c r="JH329">
        <v>-0.11284180418442701</v>
      </c>
      <c r="JI329">
        <v>-2.0133167618041601E-2</v>
      </c>
      <c r="JJ329">
        <v>-2.9645184531546E-2</v>
      </c>
      <c r="JK329">
        <v>-2.0570892684190802E-2</v>
      </c>
      <c r="JL329">
        <v>0.131537372180901</v>
      </c>
      <c r="JM329">
        <v>-0.1315700307714</v>
      </c>
    </row>
    <row r="330" spans="1:273" x14ac:dyDescent="0.25">
      <c r="A330" s="30">
        <v>44378</v>
      </c>
      <c r="B330" s="31" t="s">
        <v>2363</v>
      </c>
      <c r="C330" s="23" t="s">
        <v>1738</v>
      </c>
      <c r="D330" s="23" t="s">
        <v>1899</v>
      </c>
      <c r="E330" s="32">
        <v>47.276102000000002</v>
      </c>
      <c r="F330" s="37">
        <v>10000</v>
      </c>
      <c r="G330" s="16">
        <f>VLOOKUP(C330,dFundos!$A$1:$B$28,2,FALSE)</f>
        <v>19390876000110</v>
      </c>
      <c r="H330" s="13"/>
      <c r="I330">
        <f>_xll.ECONOMATICA(G330,"VOLATILITY","1Y",A330)</f>
        <v>4.1396758234477602</v>
      </c>
      <c r="J330">
        <f>_xll.ECONOMATICA(G330,"NAV","1D",A330)</f>
        <v>211.43031299999001</v>
      </c>
      <c r="K330">
        <f>_xll.ECONOMATICA(G330,"NAV","1D",A330+1)</f>
        <v>211.52335799997701</v>
      </c>
      <c r="L330" s="6"/>
      <c r="M330">
        <v>8.825521581457E-3</v>
      </c>
      <c r="N330">
        <v>0.101016603184689</v>
      </c>
      <c r="O330">
        <v>0.37781679257022899</v>
      </c>
      <c r="P330">
        <v>-0.31619380006304698</v>
      </c>
      <c r="Q330">
        <v>0.19518416902428701</v>
      </c>
      <c r="R330">
        <v>-9.1264231741661206E-2</v>
      </c>
      <c r="S330">
        <v>0.28276520461076898</v>
      </c>
      <c r="T330">
        <v>-0.21456834447235501</v>
      </c>
      <c r="U330">
        <v>0.27797055463452103</v>
      </c>
      <c r="V330">
        <v>0.23601329066877999</v>
      </c>
      <c r="W330">
        <v>-0.27426734868640801</v>
      </c>
      <c r="X330">
        <v>0.52949751352571195</v>
      </c>
      <c r="Y330">
        <v>0.13176917691453099</v>
      </c>
      <c r="Z330">
        <v>-0.182514879816154</v>
      </c>
      <c r="AA330">
        <v>-1.11177821963793E-2</v>
      </c>
      <c r="AB330">
        <v>-0.24296482815771001</v>
      </c>
      <c r="AC330">
        <v>0.214938394128694</v>
      </c>
      <c r="AD330">
        <v>0.44860052985313797</v>
      </c>
      <c r="AE330">
        <v>-0.10517457185415</v>
      </c>
      <c r="AF330">
        <v>0.208556015240902</v>
      </c>
      <c r="AG330">
        <v>0.13146258188498899</v>
      </c>
      <c r="AH330">
        <v>-0.28075056479792698</v>
      </c>
      <c r="AI330">
        <v>-2.6269071895512801E-2</v>
      </c>
      <c r="AJ330">
        <v>-0.152626353246887</v>
      </c>
      <c r="AK330">
        <v>0.20805647964152699</v>
      </c>
      <c r="AL330">
        <v>0.28464448205340898</v>
      </c>
      <c r="AM330">
        <v>-0.271436277853354</v>
      </c>
      <c r="AN330">
        <v>5.06770482388674E-2</v>
      </c>
      <c r="AO330">
        <v>-0.24805490957078299</v>
      </c>
      <c r="AP330">
        <v>8.4401624917518295E-3</v>
      </c>
      <c r="AQ330">
        <v>-0.32838106517374399</v>
      </c>
      <c r="AR330">
        <v>0.22689439010719101</v>
      </c>
      <c r="AS330">
        <v>-0.11840432280223501</v>
      </c>
      <c r="AT330">
        <v>0.47796233029657698</v>
      </c>
      <c r="AU330">
        <v>-0.264721918392752</v>
      </c>
      <c r="AV330">
        <v>0.15055920011946</v>
      </c>
      <c r="AW330">
        <v>-2.78339057331323E-2</v>
      </c>
      <c r="AX330">
        <v>0.18569581025076301</v>
      </c>
      <c r="AY330">
        <v>-0.153023364782712</v>
      </c>
      <c r="AZ330">
        <v>-0.230361644207733</v>
      </c>
      <c r="BA330">
        <v>-9.1940195125062005E-2</v>
      </c>
      <c r="BB330">
        <v>0.21244510626274901</v>
      </c>
      <c r="BC330">
        <v>-0.33397757752027202</v>
      </c>
      <c r="BD330">
        <v>0.35518186341505498</v>
      </c>
      <c r="BE330">
        <v>-0.16691922346581101</v>
      </c>
      <c r="BF330">
        <v>-0.19781509581662199</v>
      </c>
      <c r="BG330">
        <v>0.13914646679040699</v>
      </c>
      <c r="BI330">
        <v>-0.35321687373652799</v>
      </c>
      <c r="BJ330">
        <v>0.22878039908391701</v>
      </c>
      <c r="BK330">
        <v>-0.50172511419077603</v>
      </c>
      <c r="BL330">
        <v>6.3642124587204299E-3</v>
      </c>
      <c r="BM330">
        <v>0.31165366381173998</v>
      </c>
      <c r="BN330">
        <v>9.7449873283039806E-2</v>
      </c>
      <c r="BO330">
        <v>-0.29831504825779098</v>
      </c>
      <c r="BP330">
        <v>0.22240909711399601</v>
      </c>
      <c r="BQ330">
        <v>-0.42355244850114099</v>
      </c>
      <c r="BR330">
        <v>-0.387285760643863</v>
      </c>
      <c r="BS330">
        <v>-1.3980302537675E-2</v>
      </c>
      <c r="BT330">
        <v>-0.366865817431972</v>
      </c>
      <c r="BU330">
        <v>0.1936119826496</v>
      </c>
      <c r="BV330">
        <v>3.2530873431824099E-2</v>
      </c>
      <c r="BW330">
        <v>-0.54433469904324705</v>
      </c>
      <c r="BX330">
        <v>-0.22538238154084</v>
      </c>
      <c r="BY330">
        <v>0.20816706619371</v>
      </c>
      <c r="BZ330">
        <v>9.1235868785588495E-2</v>
      </c>
      <c r="CA330">
        <v>-0.453293031205249</v>
      </c>
      <c r="CB330">
        <v>0.27350748587196</v>
      </c>
      <c r="CC330">
        <v>-0.123436773355934</v>
      </c>
      <c r="CD330">
        <v>7.8806900637573604E-2</v>
      </c>
      <c r="CE330">
        <v>0.42838235567614902</v>
      </c>
      <c r="CF330">
        <v>1.9443297060206501E-2</v>
      </c>
      <c r="CH330">
        <v>0.262573882719153</v>
      </c>
      <c r="CI330">
        <v>0.17899628310260601</v>
      </c>
      <c r="CJ330">
        <v>-0.17550778211443699</v>
      </c>
      <c r="CK330">
        <v>-4.0878601976146497E-2</v>
      </c>
      <c r="CL330">
        <v>0.11607255164563</v>
      </c>
      <c r="CM330">
        <v>0.40543250815971998</v>
      </c>
      <c r="CN330">
        <v>7.7615412374143503E-2</v>
      </c>
      <c r="CO330">
        <v>0.143898665919551</v>
      </c>
      <c r="CP330">
        <v>-0.31043023082020199</v>
      </c>
      <c r="CQ330">
        <v>-5.23177603099612E-2</v>
      </c>
      <c r="CR330">
        <v>-0.215400402066734</v>
      </c>
      <c r="CS330">
        <v>-0.49866200133692501</v>
      </c>
      <c r="CT330">
        <v>0.205236067085934</v>
      </c>
      <c r="CU330">
        <v>-0.270194872518914</v>
      </c>
      <c r="CW330">
        <v>0.14022107970959</v>
      </c>
      <c r="CX330">
        <v>-4.7577774421370102E-2</v>
      </c>
      <c r="CY330">
        <v>0.215387965909031</v>
      </c>
      <c r="CZ330">
        <v>0.11456537522462901</v>
      </c>
      <c r="DA330">
        <v>0.25508043563604599</v>
      </c>
      <c r="DB330">
        <v>0.177177714431309</v>
      </c>
      <c r="DC330">
        <v>-8.60306425238377E-2</v>
      </c>
      <c r="DD330">
        <v>-0.41069302833420801</v>
      </c>
      <c r="DE330">
        <v>0.46146605418471198</v>
      </c>
      <c r="DF330">
        <v>0.47142462863121198</v>
      </c>
      <c r="DG330">
        <v>0.179971044235572</v>
      </c>
      <c r="DH330">
        <v>-0.32974306895994199</v>
      </c>
      <c r="DI330">
        <v>0.103574975037191</v>
      </c>
      <c r="DJ330">
        <v>-0.13025343887420601</v>
      </c>
      <c r="DK330">
        <v>0.35077519914921101</v>
      </c>
      <c r="DL330">
        <v>0.52397450235730503</v>
      </c>
      <c r="DM330">
        <v>6.9728741800645394E-2</v>
      </c>
      <c r="DN330">
        <v>0.123391218949109</v>
      </c>
      <c r="DO330">
        <v>0.20134936694375899</v>
      </c>
      <c r="DP330">
        <v>-0.211543374916801</v>
      </c>
      <c r="DQ330">
        <v>0.49887053610291299</v>
      </c>
      <c r="DR330">
        <v>0.159489078760089</v>
      </c>
      <c r="DS330">
        <v>1.60509043780621E-2</v>
      </c>
      <c r="DT330">
        <v>0.22025583111826599</v>
      </c>
      <c r="DU330">
        <v>3.0572184732591299E-2</v>
      </c>
      <c r="DV330">
        <v>8.4188889559300206E-2</v>
      </c>
      <c r="DW330">
        <v>-8.4528525803761995E-2</v>
      </c>
      <c r="DX330">
        <v>0.19529249511833799</v>
      </c>
      <c r="DY330">
        <v>0.21431679178931501</v>
      </c>
      <c r="DZ330">
        <v>-5.4659175020788098E-2</v>
      </c>
      <c r="EA330">
        <v>0.41652805066405602</v>
      </c>
      <c r="EB330">
        <v>9.6519614635326406E-2</v>
      </c>
      <c r="EC330">
        <v>-1.62826153427886E-2</v>
      </c>
      <c r="ED330">
        <v>-1.26255812574527E-2</v>
      </c>
      <c r="EE330">
        <v>-0.17131608383351701</v>
      </c>
      <c r="EF330">
        <v>0.32404836929344999</v>
      </c>
      <c r="EG330">
        <v>0.29948968567623502</v>
      </c>
      <c r="EH330">
        <v>-1.2904877621622299E-3</v>
      </c>
      <c r="EJ330">
        <v>0.125083141756477</v>
      </c>
      <c r="EK330">
        <v>0.12676835776801501</v>
      </c>
      <c r="EL330">
        <v>2.87261569610564E-2</v>
      </c>
      <c r="EM330">
        <v>-9.2049758677603699E-4</v>
      </c>
      <c r="EO330">
        <v>-9.3303287394519402E-2</v>
      </c>
      <c r="EP330">
        <v>-0.107642813873099</v>
      </c>
      <c r="EQ330">
        <v>-0.28308121236477701</v>
      </c>
      <c r="ER330">
        <v>0.35580239273258502</v>
      </c>
      <c r="ES330">
        <v>0.152305165283906</v>
      </c>
      <c r="ET330">
        <v>-0.464967497737234</v>
      </c>
      <c r="EU330">
        <v>6.5370821175747603E-3</v>
      </c>
      <c r="EV330">
        <v>-0.392152982658445</v>
      </c>
      <c r="EW330">
        <v>0.13915811232436701</v>
      </c>
      <c r="EX330">
        <v>-0.32382340714320901</v>
      </c>
      <c r="EY330">
        <v>8.6923410344752497E-2</v>
      </c>
      <c r="EZ330">
        <v>3.4825697002816E-2</v>
      </c>
      <c r="FA330">
        <v>6.6725775104714599E-2</v>
      </c>
      <c r="FB330">
        <v>-0.195826221624884</v>
      </c>
      <c r="FC330">
        <v>-0.104554738845763</v>
      </c>
      <c r="FD330">
        <v>2.2574209651793401E-3</v>
      </c>
      <c r="FE330">
        <v>-0.14976739685153001</v>
      </c>
      <c r="FF330">
        <v>-0.204990928978077</v>
      </c>
      <c r="FG330">
        <v>0.34741066046990499</v>
      </c>
      <c r="FH330">
        <v>-0.44986806224187598</v>
      </c>
      <c r="FI330">
        <v>0.47748946981300799</v>
      </c>
      <c r="FJ330">
        <v>0.29859529222449099</v>
      </c>
      <c r="FK330">
        <v>0.20610815881809699</v>
      </c>
      <c r="FL330">
        <v>7.30536339688115E-3</v>
      </c>
      <c r="FM330">
        <v>0.18482940231479</v>
      </c>
      <c r="FN330">
        <v>7.4390412373759304E-2</v>
      </c>
      <c r="FO330">
        <v>-5.21735752954555E-2</v>
      </c>
      <c r="FP330">
        <v>-2.7718650289898498E-2</v>
      </c>
      <c r="FQ330">
        <v>5.9057032922282801E-2</v>
      </c>
      <c r="FR330">
        <v>8.9291817675984902E-2</v>
      </c>
      <c r="FU330">
        <v>8.3182500566181303E-2</v>
      </c>
      <c r="FV330">
        <v>-0.19507494998833899</v>
      </c>
      <c r="FW330">
        <v>-6.8576407011278206E-2</v>
      </c>
      <c r="FX330">
        <v>-1.0980556609865699</v>
      </c>
      <c r="FY330">
        <v>0.55445587022404696</v>
      </c>
      <c r="FZ330">
        <v>0.156336350119091</v>
      </c>
      <c r="GA330">
        <v>-0.67702532423936601</v>
      </c>
      <c r="GB330">
        <v>-0.55284738737100303</v>
      </c>
      <c r="GC330">
        <v>8.1261231753160204E-2</v>
      </c>
      <c r="GD330">
        <v>1.85759245141526E-2</v>
      </c>
      <c r="GE330">
        <v>-0.186678671070695</v>
      </c>
      <c r="GF330">
        <v>0.21383043094829199</v>
      </c>
      <c r="GG330">
        <v>0.56629588634677896</v>
      </c>
      <c r="GH330">
        <v>-0.50727679372357704</v>
      </c>
      <c r="GI330">
        <v>0.28609086293727198</v>
      </c>
      <c r="GJ330">
        <v>-0.102535859605268</v>
      </c>
      <c r="GK330">
        <v>0.37779697704536402</v>
      </c>
      <c r="GL330">
        <v>-4.9729275815479902E-2</v>
      </c>
      <c r="GM330">
        <v>-0.11755576952055</v>
      </c>
      <c r="GN330">
        <v>-4.8820723350217997E-3</v>
      </c>
      <c r="GO330">
        <v>0.36514281000563598</v>
      </c>
      <c r="GP330">
        <v>-0.33537743056513097</v>
      </c>
      <c r="GQ330">
        <v>0.122544795340218</v>
      </c>
      <c r="GR330">
        <v>-0.25041651260835401</v>
      </c>
      <c r="GS330">
        <v>-0.47173524362733599</v>
      </c>
      <c r="GT330">
        <v>-0.20307919148763201</v>
      </c>
      <c r="GU330">
        <v>8.6314008694898803E-2</v>
      </c>
      <c r="GV330">
        <v>0.221434606282855</v>
      </c>
      <c r="GW330">
        <v>0.13709447266592201</v>
      </c>
      <c r="GX330">
        <v>9.05160799447913E-2</v>
      </c>
      <c r="GY330">
        <v>0.14608608889830099</v>
      </c>
      <c r="GZ330">
        <v>-0.19017665090359501</v>
      </c>
      <c r="HB330">
        <v>0.48799791766214201</v>
      </c>
      <c r="HC330">
        <v>-8.8465882981836302E-2</v>
      </c>
      <c r="HD330">
        <v>4.1271576264989597E-2</v>
      </c>
      <c r="HE330">
        <v>0.21734120782639399</v>
      </c>
      <c r="HF330">
        <v>6.5905273913813303E-2</v>
      </c>
      <c r="HG330">
        <v>0.151373354492534</v>
      </c>
      <c r="HH330">
        <v>-7.4808260978898006E-2</v>
      </c>
      <c r="HI330">
        <v>0.194882179857814</v>
      </c>
      <c r="HJ330">
        <v>0.17008329195960001</v>
      </c>
      <c r="HK330">
        <v>4.1502102249069098E-2</v>
      </c>
      <c r="HL330">
        <v>0.193599476551753</v>
      </c>
      <c r="HM330">
        <v>-0.25474421636317901</v>
      </c>
      <c r="HO330">
        <v>8.0671915929997298E-2</v>
      </c>
      <c r="HP330">
        <v>0.250020099520043</v>
      </c>
      <c r="HQ330">
        <v>9.1228375640639597E-2</v>
      </c>
      <c r="HR330">
        <v>-3.3427251037210198E-2</v>
      </c>
      <c r="HS330">
        <v>7.5445633410709007E-2</v>
      </c>
      <c r="HT330">
        <v>4.9350440167472698E-2</v>
      </c>
      <c r="HU330">
        <v>-0.408024104672222</v>
      </c>
      <c r="HV330">
        <v>-0.32296051685989402</v>
      </c>
      <c r="HW330">
        <v>-0.59457317138367205</v>
      </c>
      <c r="HX330">
        <v>0.471107126395509</v>
      </c>
      <c r="HY330">
        <v>4.2339202809671399E-2</v>
      </c>
      <c r="HZ330">
        <v>0.294904664224305</v>
      </c>
      <c r="IA330">
        <v>2.1058000311313701E-2</v>
      </c>
      <c r="IB330">
        <v>0.27077992672275297</v>
      </c>
      <c r="IC330">
        <v>-0.85873885300316</v>
      </c>
      <c r="ID330">
        <v>-0.25226378347724698</v>
      </c>
      <c r="IE330">
        <v>0.16574536766711401</v>
      </c>
      <c r="IF330">
        <v>0.30885583728377197</v>
      </c>
      <c r="IG330">
        <v>-6.0193373883521403E-2</v>
      </c>
      <c r="IH330">
        <v>-1.6106320799735799E-2</v>
      </c>
      <c r="II330">
        <v>0.16948325755947699</v>
      </c>
      <c r="IJ330">
        <v>0.38574545524170401</v>
      </c>
      <c r="IK330">
        <v>3.20387720421422E-2</v>
      </c>
      <c r="IL330">
        <v>-0.14896347447575001</v>
      </c>
      <c r="IM330">
        <v>0.19049717047892001</v>
      </c>
      <c r="IN330">
        <v>0.12509322987170901</v>
      </c>
      <c r="IO330">
        <v>9.2607849910564297E-2</v>
      </c>
      <c r="IP330">
        <v>1.3265224697534E-2</v>
      </c>
      <c r="IQ330">
        <v>0.29934603116998898</v>
      </c>
      <c r="IR330">
        <v>0.31893926316115501</v>
      </c>
      <c r="IT330">
        <v>-2.6868758141063199E-2</v>
      </c>
      <c r="IU330">
        <v>3.9220908547577003E-2</v>
      </c>
      <c r="IV330">
        <v>-0.26097783993464002</v>
      </c>
      <c r="IW330">
        <v>4.4072565106034703E-2</v>
      </c>
      <c r="IX330">
        <v>4.7536684542137699E-2</v>
      </c>
      <c r="IY330">
        <v>3.1084689362614899E-2</v>
      </c>
      <c r="IZ330">
        <v>0.229837392907939</v>
      </c>
      <c r="JA330">
        <v>3.6832465593761299E-2</v>
      </c>
      <c r="JB330">
        <v>-0.117396950645343</v>
      </c>
      <c r="JC330">
        <v>-0.27533620077519999</v>
      </c>
      <c r="JD330">
        <v>-0.11592795872275</v>
      </c>
      <c r="JE330">
        <v>0.32114386867760902</v>
      </c>
      <c r="JF330">
        <v>0.149654435335833</v>
      </c>
      <c r="JG330">
        <v>0.127386172425759</v>
      </c>
      <c r="JH330">
        <v>0.349411362731189</v>
      </c>
      <c r="JI330">
        <v>-0.248384703172633</v>
      </c>
      <c r="JJ330">
        <v>8.6421715241158395E-2</v>
      </c>
      <c r="JK330">
        <v>-1.3846628735336699E-2</v>
      </c>
      <c r="JL330">
        <v>-0.23017639032332199</v>
      </c>
      <c r="JM330">
        <v>-8.6555451707681599E-2</v>
      </c>
    </row>
    <row r="331" spans="1:273" x14ac:dyDescent="0.25">
      <c r="A331" s="29">
        <v>44378</v>
      </c>
      <c r="B331" s="31" t="s">
        <v>2363</v>
      </c>
      <c r="C331" s="24" t="s">
        <v>1746</v>
      </c>
      <c r="D331" s="24" t="s">
        <v>1899</v>
      </c>
      <c r="E331" s="34">
        <v>154.76561000000001</v>
      </c>
      <c r="F331" s="38">
        <v>20000</v>
      </c>
      <c r="G331" s="16">
        <f>VLOOKUP(C331,dFundos!$A$1:$B$28,2,FALSE)</f>
        <v>36400343000190</v>
      </c>
      <c r="H331" s="13"/>
      <c r="I331">
        <f>_xll.ECONOMATICA(G331,"VOLATILITY","1Y",A331)</f>
        <v>18.1293649730505</v>
      </c>
      <c r="J331">
        <f>_xll.ECONOMATICA(G331,"NAV","1D",A331)</f>
        <v>127.220714999945</v>
      </c>
      <c r="K331">
        <f>_xll.ECONOMATICA(G331,"NAV","1D",A331+1)</f>
        <v>129.227674999973</v>
      </c>
      <c r="L331" s="6"/>
      <c r="M331">
        <v>-4.8610777866997502E-2</v>
      </c>
      <c r="N331">
        <v>0.551107498176862</v>
      </c>
      <c r="O331">
        <v>1.48858266002208</v>
      </c>
      <c r="P331">
        <v>-0.32478483662998803</v>
      </c>
      <c r="Q331">
        <v>1.8029944872978401</v>
      </c>
      <c r="R331">
        <v>-0.19079990915997799</v>
      </c>
      <c r="S331">
        <v>0.48497876960027497</v>
      </c>
      <c r="T331">
        <v>-1.6328448922649801</v>
      </c>
      <c r="U331">
        <v>0.68806361141469097</v>
      </c>
      <c r="V331">
        <v>1.1742266186047301</v>
      </c>
      <c r="W331">
        <v>-0.92958885543339398</v>
      </c>
      <c r="X331">
        <v>2.3353173306531998</v>
      </c>
      <c r="Y331">
        <v>2.0090606434678202</v>
      </c>
      <c r="Z331">
        <v>-0.97716016625781799</v>
      </c>
      <c r="AA331">
        <v>9.8868896748172105E-2</v>
      </c>
      <c r="AB331">
        <v>-1.5617827822097801</v>
      </c>
      <c r="AC331">
        <v>-0.31357560346805302</v>
      </c>
      <c r="AD331">
        <v>1.3749084570008601</v>
      </c>
      <c r="AE331">
        <v>-0.39493212525485399</v>
      </c>
      <c r="AF331">
        <v>1.68172223657166</v>
      </c>
      <c r="AG331">
        <v>0.93295173501246598</v>
      </c>
      <c r="AH331">
        <v>-0.77213383538037295</v>
      </c>
      <c r="AI331">
        <v>0.29552520336437699</v>
      </c>
      <c r="AJ331">
        <v>-1.0200273774899</v>
      </c>
      <c r="AK331">
        <v>1.41645232743031</v>
      </c>
      <c r="AL331">
        <v>1.3060232724456</v>
      </c>
      <c r="AM331">
        <v>-0.955802628322999</v>
      </c>
      <c r="AN331">
        <v>-0.59520003451325498</v>
      </c>
      <c r="AO331">
        <v>-0.86832175902600295</v>
      </c>
      <c r="AP331">
        <v>-0.24414394047198601</v>
      </c>
      <c r="AQ331">
        <v>-0.88754320395310105</v>
      </c>
      <c r="AR331">
        <v>1.1402362024455199</v>
      </c>
      <c r="AS331">
        <v>-1.22039694897467</v>
      </c>
      <c r="AT331">
        <v>2.25670426971192</v>
      </c>
      <c r="AU331">
        <v>-0.85957241108189897</v>
      </c>
      <c r="AV331">
        <v>0.59222504260105802</v>
      </c>
      <c r="AW331">
        <v>9.5901013992261098E-4</v>
      </c>
      <c r="AX331">
        <v>0.547380469834025</v>
      </c>
      <c r="AY331">
        <v>0.16272025641228499</v>
      </c>
      <c r="AZ331">
        <v>-0.70239008709904704</v>
      </c>
      <c r="BA331">
        <v>4.5748829143121797E-2</v>
      </c>
      <c r="BB331">
        <v>0.82901235728058997</v>
      </c>
      <c r="BC331">
        <v>-1.69191747218065</v>
      </c>
      <c r="BD331">
        <v>2.0281855990106101</v>
      </c>
      <c r="BE331">
        <v>-0.42267721864845997</v>
      </c>
      <c r="BF331">
        <v>-2.07854412610686</v>
      </c>
      <c r="BG331">
        <v>0.113426805728523</v>
      </c>
      <c r="BI331">
        <v>-0.75533168865149503</v>
      </c>
      <c r="BJ331">
        <v>1.30682574072125</v>
      </c>
      <c r="BK331">
        <v>-2.07046132127289</v>
      </c>
      <c r="BL331">
        <v>-0.37641861199517701</v>
      </c>
      <c r="BM331">
        <v>1.64894215668028</v>
      </c>
      <c r="BN331">
        <v>-2.32222422710038E-2</v>
      </c>
      <c r="BO331">
        <v>-0.53382886126200901</v>
      </c>
      <c r="BP331">
        <v>-0.29673671879209002</v>
      </c>
      <c r="BQ331">
        <v>-0.42186931532341998</v>
      </c>
      <c r="BR331">
        <v>-0.71138323082777799</v>
      </c>
      <c r="BS331">
        <v>0.89030779563472595</v>
      </c>
      <c r="BT331">
        <v>-0.835853759235761</v>
      </c>
      <c r="BU331">
        <v>0.65486398543725999</v>
      </c>
      <c r="BV331">
        <v>0.37831301815458601</v>
      </c>
      <c r="BW331">
        <v>-1.8534318734964501</v>
      </c>
      <c r="BX331">
        <v>-0.52754964835912699</v>
      </c>
      <c r="BY331">
        <v>0.96257146633433899</v>
      </c>
      <c r="BZ331">
        <v>0.99750144254357997</v>
      </c>
      <c r="CA331">
        <v>-1.5463153926248201</v>
      </c>
      <c r="CB331">
        <v>1.15625848611671</v>
      </c>
      <c r="CC331">
        <v>-0.35787353035630098</v>
      </c>
      <c r="CD331">
        <v>0.42866860221693098</v>
      </c>
      <c r="CE331">
        <v>1.1625435861788</v>
      </c>
      <c r="CF331">
        <v>0.194163910236966</v>
      </c>
      <c r="CH331">
        <v>0.94988339842530001</v>
      </c>
      <c r="CI331">
        <v>0.68186497992428496</v>
      </c>
      <c r="CJ331">
        <v>0.12967986040166599</v>
      </c>
      <c r="CK331">
        <v>-0.29409986445898501</v>
      </c>
      <c r="CL331">
        <v>2.55760194704635E-2</v>
      </c>
      <c r="CM331">
        <v>1.53475841307227</v>
      </c>
      <c r="CN331">
        <v>-4.15321210311959E-4</v>
      </c>
      <c r="CO331">
        <v>0.14699123221362201</v>
      </c>
      <c r="CP331">
        <v>-0.34369549930488602</v>
      </c>
      <c r="CQ331">
        <v>-0.60387221965356697</v>
      </c>
      <c r="CR331">
        <v>-0.274915484806115</v>
      </c>
      <c r="CS331">
        <v>-2.4014195617382899</v>
      </c>
      <c r="CT331">
        <v>0.92545364968827903</v>
      </c>
      <c r="CU331">
        <v>-2.50645337882816</v>
      </c>
      <c r="CW331">
        <v>1.4528950136082099</v>
      </c>
      <c r="CX331">
        <v>2.1894285795497099</v>
      </c>
      <c r="CY331">
        <v>2.87641491413524</v>
      </c>
      <c r="CZ331">
        <v>0.246617119410075</v>
      </c>
      <c r="DA331">
        <v>-0.25922928261934403</v>
      </c>
      <c r="DB331">
        <v>-0.629222010502417</v>
      </c>
      <c r="DC331">
        <v>0.48175080282817401</v>
      </c>
      <c r="DD331">
        <v>-1.3394087341112</v>
      </c>
      <c r="DE331">
        <v>1.79865447080374</v>
      </c>
      <c r="DF331">
        <v>0.68445667693595202</v>
      </c>
      <c r="DG331">
        <v>2.5706474480102801E-2</v>
      </c>
      <c r="DH331">
        <v>-0.89273792527819795</v>
      </c>
      <c r="DI331">
        <v>0.68084902250120605</v>
      </c>
      <c r="DJ331">
        <v>-2.75091330877331E-2</v>
      </c>
      <c r="DK331">
        <v>1.1842192523545201</v>
      </c>
      <c r="DL331">
        <v>0.68085933598922599</v>
      </c>
      <c r="DM331">
        <v>0.85151781531749304</v>
      </c>
      <c r="DN331">
        <v>0.28404270324244901</v>
      </c>
      <c r="DO331">
        <v>0.80525821031187705</v>
      </c>
      <c r="DP331">
        <v>-1.0097265368131001</v>
      </c>
      <c r="DQ331">
        <v>0.14785240582568801</v>
      </c>
      <c r="DR331">
        <v>0.15509438580920701</v>
      </c>
      <c r="DS331">
        <v>0.16468514859298</v>
      </c>
      <c r="DT331">
        <v>0.95931397208914904</v>
      </c>
      <c r="DU331">
        <v>-0.87062066459111498</v>
      </c>
      <c r="DV331">
        <v>0.71316087141895002</v>
      </c>
      <c r="DW331">
        <v>-1.11375830592806</v>
      </c>
      <c r="DX331">
        <v>0.53705275731772395</v>
      </c>
      <c r="DY331">
        <v>0.41244818730774602</v>
      </c>
      <c r="DZ331">
        <v>0.39194529417727603</v>
      </c>
      <c r="EA331">
        <v>1.4372580488270601</v>
      </c>
      <c r="EB331">
        <v>1.31873957452626</v>
      </c>
      <c r="EC331">
        <v>0.583015171287116</v>
      </c>
      <c r="ED331">
        <v>-8.7822266777948202E-2</v>
      </c>
      <c r="EE331">
        <v>-1.0219798272373699</v>
      </c>
      <c r="EF331">
        <v>0.62374233821174097</v>
      </c>
      <c r="EG331">
        <v>0.69931930920574803</v>
      </c>
      <c r="EH331">
        <v>0.120558429807716</v>
      </c>
      <c r="EJ331">
        <v>0.74159788127872195</v>
      </c>
      <c r="EK331">
        <v>7.9938351518649101E-2</v>
      </c>
      <c r="EL331">
        <v>0.36410778902791202</v>
      </c>
      <c r="EM331">
        <v>-0.104479720175732</v>
      </c>
      <c r="EO331">
        <v>-0.334172403836419</v>
      </c>
      <c r="EP331">
        <v>1.0656800259312101E-2</v>
      </c>
      <c r="EQ331">
        <v>-2.9444666321069199</v>
      </c>
      <c r="ER331">
        <v>2.0396125210027098</v>
      </c>
      <c r="ES331">
        <v>4.1084605341893603</v>
      </c>
      <c r="ET331">
        <v>-0.35397402943999601</v>
      </c>
      <c r="EU331">
        <v>0.97056759714177998</v>
      </c>
      <c r="EV331">
        <v>-0.44578885181181199</v>
      </c>
      <c r="EW331">
        <v>0.76760612137149997</v>
      </c>
      <c r="EX331">
        <v>-1.15917691236973</v>
      </c>
      <c r="EY331">
        <v>0.79486759805149598</v>
      </c>
      <c r="EZ331">
        <v>0.29352003602980398</v>
      </c>
      <c r="FA331">
        <v>-0.16243400277744499</v>
      </c>
      <c r="FB331">
        <v>-0.91717445329777503</v>
      </c>
      <c r="FC331">
        <v>-0.27112912766824598</v>
      </c>
      <c r="FD331">
        <v>-0.39502027384514798</v>
      </c>
      <c r="FE331">
        <v>-0.53239608114381598</v>
      </c>
      <c r="FF331">
        <v>-1.49466804314216</v>
      </c>
      <c r="FG331">
        <v>2.7248300237261001</v>
      </c>
      <c r="FH331">
        <v>-2.4629410248053301</v>
      </c>
      <c r="FI331">
        <v>2.0561110102789799</v>
      </c>
      <c r="FJ331">
        <v>1.1508291840073099</v>
      </c>
      <c r="FK331">
        <v>1.1092820484918799</v>
      </c>
      <c r="FL331">
        <v>0.23865843686508001</v>
      </c>
      <c r="FM331">
        <v>0.68324748190207196</v>
      </c>
      <c r="FN331">
        <v>0.33579473947611399</v>
      </c>
      <c r="FO331">
        <v>-0.40799404296194602</v>
      </c>
      <c r="FP331">
        <v>-1.11779090684649</v>
      </c>
      <c r="FQ331">
        <v>1.1265589751928899</v>
      </c>
      <c r="FR331">
        <v>5.4544492013519602E-2</v>
      </c>
      <c r="FU331">
        <v>0.124800435878569</v>
      </c>
      <c r="FV331">
        <v>-0.99202829487694499</v>
      </c>
      <c r="FW331">
        <v>0.37047301702841701</v>
      </c>
      <c r="FX331">
        <v>-2.98341034167606</v>
      </c>
      <c r="FY331">
        <v>0.421896110856324</v>
      </c>
      <c r="FZ331">
        <v>-0.142422577391699</v>
      </c>
      <c r="GA331">
        <v>-2.4749415753831299</v>
      </c>
      <c r="GB331">
        <v>-1.27962348888104</v>
      </c>
      <c r="GC331">
        <v>1.11249281781056</v>
      </c>
      <c r="GD331">
        <v>2.73954259682796E-2</v>
      </c>
      <c r="GE331">
        <v>-0.82427689494579703</v>
      </c>
      <c r="GF331">
        <v>-0.105475170312275</v>
      </c>
      <c r="GG331">
        <v>1.4754496547539</v>
      </c>
      <c r="GH331">
        <v>-5.0299641456149402</v>
      </c>
      <c r="GI331">
        <v>0.80768065981828796</v>
      </c>
      <c r="GJ331">
        <v>0.42155265909968898</v>
      </c>
      <c r="GK331">
        <v>2.8980730519833702</v>
      </c>
      <c r="GL331">
        <v>-0.69278036544346799</v>
      </c>
      <c r="GM331">
        <v>0.932684747021995</v>
      </c>
      <c r="GN331">
        <v>-0.83644184487638995</v>
      </c>
      <c r="GO331">
        <v>1.4912784110492801</v>
      </c>
      <c r="GP331">
        <v>-2.9068556102174599</v>
      </c>
      <c r="GQ331">
        <v>1.7158446356916099</v>
      </c>
      <c r="GR331">
        <v>-0.60775763859055598</v>
      </c>
      <c r="GS331">
        <v>-0.76063650776632097</v>
      </c>
      <c r="GT331">
        <v>-2.1289235308358898</v>
      </c>
      <c r="GU331">
        <v>1.95672610916517</v>
      </c>
      <c r="GV331">
        <v>5.9939673337794402E-2</v>
      </c>
      <c r="GW331">
        <v>-0.638022110160819</v>
      </c>
      <c r="GX331">
        <v>1.6172609568457099</v>
      </c>
      <c r="GY331">
        <v>0.12543414632091299</v>
      </c>
      <c r="GZ331">
        <v>0.22081240658735601</v>
      </c>
      <c r="HB331">
        <v>1.04019410609908</v>
      </c>
      <c r="HC331">
        <v>0.81634072230372101</v>
      </c>
      <c r="HD331">
        <v>-9.2213758944126298E-2</v>
      </c>
      <c r="HE331">
        <v>1.0522544336709001</v>
      </c>
      <c r="HF331">
        <v>-3.3371344306942802E-2</v>
      </c>
      <c r="HG331">
        <v>0.70529940785490897</v>
      </c>
      <c r="HH331">
        <v>0.21758068414783299</v>
      </c>
      <c r="HI331">
        <v>-0.29830799676346897</v>
      </c>
      <c r="HJ331">
        <v>0.4488275570111</v>
      </c>
      <c r="HK331">
        <v>0.46893455473764301</v>
      </c>
      <c r="HL331">
        <v>-0.96612956649551096</v>
      </c>
      <c r="HM331">
        <v>-0.63369600802616299</v>
      </c>
      <c r="HO331">
        <v>-0.96631740498196494</v>
      </c>
      <c r="HP331">
        <v>1.19169231420528</v>
      </c>
      <c r="HQ331">
        <v>0.25425518142583298</v>
      </c>
      <c r="HR331">
        <v>-0.59177701614316902</v>
      </c>
      <c r="HS331">
        <v>0.70732568219682401</v>
      </c>
      <c r="HT331">
        <v>-0.30250312775024202</v>
      </c>
      <c r="HU331">
        <v>-0.37336155901357398</v>
      </c>
      <c r="HV331">
        <v>0.28145789710833902</v>
      </c>
      <c r="HW331">
        <v>-1.21922141861432</v>
      </c>
      <c r="HX331">
        <v>1.0073307754282701</v>
      </c>
      <c r="HY331">
        <v>-0.74267897653044201</v>
      </c>
      <c r="HZ331">
        <v>2.0204991667924301</v>
      </c>
      <c r="IA331">
        <v>-1.4739267438017101</v>
      </c>
      <c r="IB331">
        <v>0.39912669417390101</v>
      </c>
      <c r="IC331">
        <v>-3.4142458092901502</v>
      </c>
      <c r="ID331">
        <v>0.97663654923962895</v>
      </c>
      <c r="IE331">
        <v>1.4213931879567101</v>
      </c>
      <c r="IF331">
        <v>0.695916681979725</v>
      </c>
      <c r="IG331">
        <v>-0.13209273110987901</v>
      </c>
      <c r="IH331">
        <v>-0.45918918121969898</v>
      </c>
      <c r="II331">
        <v>0.94499488604924398</v>
      </c>
      <c r="IJ331">
        <v>-0.18764550550258699</v>
      </c>
      <c r="IK331">
        <v>1.7504053676020701</v>
      </c>
      <c r="IL331">
        <v>-0.39490110220867802</v>
      </c>
      <c r="IM331">
        <v>0.49716287921910401</v>
      </c>
      <c r="IN331">
        <v>0.148894842823211</v>
      </c>
      <c r="IO331">
        <v>0.57100898393400701</v>
      </c>
      <c r="IP331">
        <v>0.77308274612732897</v>
      </c>
      <c r="IQ331">
        <v>0.64088662311405598</v>
      </c>
      <c r="IR331">
        <v>-0.10024999264715</v>
      </c>
      <c r="IT331">
        <v>0.25828700290730899</v>
      </c>
      <c r="IU331">
        <v>0.29927238574600801</v>
      </c>
      <c r="IV331">
        <v>-0.55551224722876202</v>
      </c>
      <c r="IW331">
        <v>-0.100824207584083</v>
      </c>
      <c r="IX331">
        <v>0.39831251706345899</v>
      </c>
      <c r="IY331">
        <v>-0.45008690240138099</v>
      </c>
      <c r="IZ331">
        <v>0.92643328152917104</v>
      </c>
      <c r="JA331">
        <v>-6.1468945386877701E-2</v>
      </c>
      <c r="JB331">
        <v>-0.233402594312793</v>
      </c>
      <c r="JC331">
        <v>2.0648557074309799E-2</v>
      </c>
      <c r="JD331">
        <v>0.29777278141409602</v>
      </c>
      <c r="JE331">
        <v>0.34286544469068803</v>
      </c>
      <c r="JF331">
        <v>3.6670309054898098E-2</v>
      </c>
      <c r="JG331">
        <v>-7.7837363824073705E-2</v>
      </c>
      <c r="JH331">
        <v>0.58205773329973498</v>
      </c>
      <c r="JI331">
        <v>-1.1708817201906601</v>
      </c>
      <c r="JJ331">
        <v>0.53978907162672796</v>
      </c>
      <c r="JK331">
        <v>-8.3418584563332801E-2</v>
      </c>
      <c r="JL331">
        <v>-0.30034920800971998</v>
      </c>
      <c r="JM331">
        <v>-0.61728334785584604</v>
      </c>
    </row>
    <row r="332" spans="1:273" x14ac:dyDescent="0.25">
      <c r="A332" s="30">
        <v>44378</v>
      </c>
      <c r="B332" s="31" t="s">
        <v>1863</v>
      </c>
      <c r="C332" s="23" t="s">
        <v>1743</v>
      </c>
      <c r="D332" s="23" t="s">
        <v>1899</v>
      </c>
      <c r="E332" s="32">
        <v>134.41804099999999</v>
      </c>
      <c r="F332" s="37">
        <v>19950</v>
      </c>
      <c r="G332" s="16">
        <f>VLOOKUP(C332,dFundos!$A$1:$B$28,2,FALSE)</f>
        <v>25079957000104</v>
      </c>
      <c r="H332" s="13"/>
      <c r="I332">
        <f>_xll.ECONOMATICA(G332,"VOLATILITY","1Y",A332)</f>
        <v>5.3269793395302303</v>
      </c>
      <c r="J332">
        <f>_xll.ECONOMATICA(G332,"NAV","1D",A332)</f>
        <v>148.54219700000201</v>
      </c>
      <c r="K332">
        <f>_xll.ECONOMATICA(G332,"NAV","1D",A332+1)</f>
        <v>148.417577000102</v>
      </c>
      <c r="L332" s="6"/>
      <c r="M332">
        <v>0.25247164267057098</v>
      </c>
      <c r="N332">
        <v>0.52016373829246698</v>
      </c>
      <c r="O332">
        <v>-0.24164290807675601</v>
      </c>
      <c r="P332">
        <v>4.31208387453808E-2</v>
      </c>
      <c r="Q332">
        <v>8.1210886673943605E-2</v>
      </c>
      <c r="R332">
        <v>-0.13538225512093</v>
      </c>
      <c r="S332">
        <v>-0.228827070441184</v>
      </c>
      <c r="T332">
        <v>0.23194863479147901</v>
      </c>
      <c r="U332">
        <v>0.157939584460109</v>
      </c>
      <c r="V332">
        <v>-0.59726811186919804</v>
      </c>
      <c r="W332">
        <v>0.14685923433717099</v>
      </c>
      <c r="X332">
        <v>0.82251467210880902</v>
      </c>
      <c r="Y332">
        <v>0.69283034717955205</v>
      </c>
      <c r="Z332">
        <v>-9.1177451304247398E-2</v>
      </c>
      <c r="AA332">
        <v>0.26299656219634898</v>
      </c>
      <c r="AB332">
        <v>-0.140879582886555</v>
      </c>
      <c r="AC332">
        <v>-0.114784603829321</v>
      </c>
      <c r="AD332">
        <v>0.39177063063107198</v>
      </c>
      <c r="AE332">
        <v>0.23251798302226201</v>
      </c>
      <c r="AF332">
        <v>6.3226501151802894E-2</v>
      </c>
      <c r="AG332">
        <v>-6.7293170923221596E-2</v>
      </c>
      <c r="AH332">
        <v>0.34942815036629299</v>
      </c>
      <c r="AI332">
        <v>-0.111156126695278</v>
      </c>
      <c r="AJ332">
        <v>-0.117153097107803</v>
      </c>
      <c r="AK332">
        <v>-7.9000591176736606E-2</v>
      </c>
      <c r="AL332">
        <v>3.63790539267939E-2</v>
      </c>
      <c r="AM332">
        <v>-6.6299485933995997E-2</v>
      </c>
      <c r="AN332">
        <v>0.262928011943586</v>
      </c>
      <c r="AO332">
        <v>-0.16709735891708999</v>
      </c>
      <c r="AP332">
        <v>4.8068557771330199E-2</v>
      </c>
      <c r="AQ332">
        <v>-0.22565464196304699</v>
      </c>
      <c r="AR332">
        <v>0.39942852617968999</v>
      </c>
      <c r="AS332">
        <v>-3.8112110178190099E-2</v>
      </c>
      <c r="AT332">
        <v>0.21688491087843401</v>
      </c>
      <c r="AU332">
        <v>-6.5217016526730696E-3</v>
      </c>
      <c r="AV332">
        <v>6.4420633680129E-2</v>
      </c>
      <c r="AW332">
        <v>-0.28643198484132898</v>
      </c>
      <c r="AX332">
        <v>6.4785990616655895E-2</v>
      </c>
      <c r="AY332">
        <v>3.8868229239596999E-2</v>
      </c>
      <c r="AZ332">
        <v>-0.53245510953274799</v>
      </c>
      <c r="BA332">
        <v>0.117040764962439</v>
      </c>
      <c r="BB332">
        <v>0.406848284546868</v>
      </c>
      <c r="BC332">
        <v>-0.498272423737944</v>
      </c>
      <c r="BD332">
        <v>0.386041608726373</v>
      </c>
      <c r="BE332">
        <v>-8.8270095147891005E-3</v>
      </c>
      <c r="BF332">
        <v>-9.1626798257493605E-2</v>
      </c>
      <c r="BG332">
        <v>2.5472363086009898E-2</v>
      </c>
      <c r="BI332">
        <v>0.17474622673034901</v>
      </c>
      <c r="BJ332">
        <v>-1.0326252322556699E-2</v>
      </c>
      <c r="BK332">
        <v>-0.22079422024035</v>
      </c>
      <c r="BL332">
        <v>2.4005483101063901E-2</v>
      </c>
      <c r="BM332">
        <v>-5.90989692682342E-2</v>
      </c>
      <c r="BN332">
        <v>0.103993174707284</v>
      </c>
      <c r="BO332">
        <v>-0.232131635038968</v>
      </c>
      <c r="BP332">
        <v>0.27745824827434301</v>
      </c>
      <c r="BQ332">
        <v>-0.20837782703893001</v>
      </c>
      <c r="BR332">
        <v>-0.161058144476556</v>
      </c>
      <c r="BS332">
        <v>0.14278433191066101</v>
      </c>
      <c r="BT332">
        <v>-0.42054837240357301</v>
      </c>
      <c r="BU332">
        <v>0.20969224788132099</v>
      </c>
      <c r="BV332">
        <v>0.15518829550273899</v>
      </c>
      <c r="BW332">
        <v>-0.41883362155203901</v>
      </c>
      <c r="BX332">
        <v>-0.17280867223235</v>
      </c>
      <c r="BY332">
        <v>0.15349904042523099</v>
      </c>
      <c r="BZ332">
        <v>3.6803273360419601E-2</v>
      </c>
      <c r="CA332">
        <v>-0.60029541373296502</v>
      </c>
      <c r="CB332">
        <v>0.14916062682459599</v>
      </c>
      <c r="CC332">
        <v>-0.18240861209051201</v>
      </c>
      <c r="CD332">
        <v>-0.27613701104200999</v>
      </c>
      <c r="CE332">
        <v>0.40644725595484499</v>
      </c>
      <c r="CF332">
        <v>-0.25668317866802698</v>
      </c>
      <c r="CH332">
        <v>-0.110079136265995</v>
      </c>
      <c r="CI332">
        <v>0.28964806915610097</v>
      </c>
      <c r="CJ332">
        <v>6.7226630017103203E-2</v>
      </c>
      <c r="CK332">
        <v>0.16808907603262899</v>
      </c>
      <c r="CL332">
        <v>-0.23372178011413799</v>
      </c>
      <c r="CM332">
        <v>-0.261201899047592</v>
      </c>
      <c r="CN332">
        <v>-0.13351813358895001</v>
      </c>
      <c r="CO332">
        <v>0.27930896212637901</v>
      </c>
      <c r="CP332">
        <v>-0.50724255406748897</v>
      </c>
      <c r="CQ332">
        <v>2.3155643066274899E-2</v>
      </c>
      <c r="CR332">
        <v>-0.69755999347762598</v>
      </c>
      <c r="CS332">
        <v>2.8343748817860601E-2</v>
      </c>
      <c r="CT332">
        <v>-0.145759622773767</v>
      </c>
      <c r="CU332">
        <v>-0.51054634359388695</v>
      </c>
      <c r="CW332">
        <v>0.414804302999983</v>
      </c>
      <c r="CX332">
        <v>0.87022953284758797</v>
      </c>
      <c r="CY332">
        <v>0.36438926290429702</v>
      </c>
      <c r="CZ332">
        <v>0.282760672416771</v>
      </c>
      <c r="DA332">
        <v>0.44327317591523802</v>
      </c>
      <c r="DB332">
        <v>-5.4204908792598899E-2</v>
      </c>
      <c r="DC332">
        <v>-0.34287414036953101</v>
      </c>
      <c r="DD332">
        <v>-0.29718151081397098</v>
      </c>
      <c r="DE332">
        <v>2.96727037493838E-2</v>
      </c>
      <c r="DF332">
        <v>0.228888056335563</v>
      </c>
      <c r="DG332">
        <v>0.39052805714163702</v>
      </c>
      <c r="DH332">
        <v>0.421570105027058</v>
      </c>
      <c r="DI332">
        <v>0.25763407957128898</v>
      </c>
      <c r="DJ332">
        <v>-3.1505411971011199E-2</v>
      </c>
      <c r="DK332">
        <v>-0.73671895124789399</v>
      </c>
      <c r="DL332">
        <v>5.5016827354847898E-2</v>
      </c>
      <c r="DM332">
        <v>0.44460707485995998</v>
      </c>
      <c r="DN332">
        <v>0.424218367516005</v>
      </c>
      <c r="DO332">
        <v>-4.1801506085903398E-2</v>
      </c>
      <c r="DP332">
        <v>6.8760173053306103E-2</v>
      </c>
      <c r="DQ332">
        <v>-0.50579968246893303</v>
      </c>
      <c r="DR332">
        <v>0.38984313832770601</v>
      </c>
      <c r="DS332">
        <v>0.16118486219056599</v>
      </c>
      <c r="DT332">
        <v>0.13897783101128899</v>
      </c>
      <c r="DU332">
        <v>-6.2734487164561897E-2</v>
      </c>
      <c r="DV332">
        <v>0.29501186581910599</v>
      </c>
      <c r="DW332">
        <v>-0.373098533236771</v>
      </c>
      <c r="DX332">
        <v>0.116299952605914</v>
      </c>
      <c r="DY332">
        <v>0.63485802184004603</v>
      </c>
      <c r="DZ332">
        <v>2.2448371055361301E-2</v>
      </c>
      <c r="EA332">
        <v>0.476001844435814</v>
      </c>
      <c r="EB332">
        <v>9.0438867482589599E-2</v>
      </c>
      <c r="EC332">
        <v>-9.80428679213219E-2</v>
      </c>
      <c r="ED332">
        <v>-0.347517958562094</v>
      </c>
      <c r="EE332">
        <v>-0.114871796540683</v>
      </c>
      <c r="EF332">
        <v>-0.13738698971792501</v>
      </c>
      <c r="EG332">
        <v>0.11971172698395099</v>
      </c>
      <c r="EH332">
        <v>-4.4381080442690299E-3</v>
      </c>
      <c r="EJ332">
        <v>0.59149238368263501</v>
      </c>
      <c r="EK332">
        <v>0.241670821924345</v>
      </c>
      <c r="EL332">
        <v>0.204233862859837</v>
      </c>
      <c r="EM332">
        <v>-4.4623340727412098E-3</v>
      </c>
      <c r="EO332">
        <v>-0.73007672399398904</v>
      </c>
      <c r="EP332">
        <v>-0.28437338760340902</v>
      </c>
      <c r="EQ332">
        <v>-0.61373961234494301</v>
      </c>
      <c r="ER332">
        <v>-5.7047494919970597E-2</v>
      </c>
      <c r="ES332">
        <v>0.60125004220026301</v>
      </c>
      <c r="ET332">
        <v>-9.5772569056862294E-2</v>
      </c>
      <c r="EU332">
        <v>0.23514255135523901</v>
      </c>
      <c r="EV332">
        <v>0.21202116731728901</v>
      </c>
      <c r="EW332">
        <v>-0.47335193812614301</v>
      </c>
      <c r="EX332">
        <v>0.26422590726724599</v>
      </c>
      <c r="EY332">
        <v>-0.41936535208151299</v>
      </c>
      <c r="EZ332">
        <v>0.271051616982732</v>
      </c>
      <c r="FA332">
        <v>0.34470990485715403</v>
      </c>
      <c r="FB332">
        <v>-6.3081951884669293E-2</v>
      </c>
      <c r="FC332">
        <v>0.26846717373700801</v>
      </c>
      <c r="FD332">
        <v>-4.7396340960403904E-3</v>
      </c>
      <c r="FE332">
        <v>-0.40358704773097998</v>
      </c>
      <c r="FF332">
        <v>-0.30522798824677</v>
      </c>
      <c r="FG332">
        <v>0.55274409623962095</v>
      </c>
      <c r="FH332">
        <v>-0.20090110001547101</v>
      </c>
      <c r="FI332">
        <v>0.41696265798236698</v>
      </c>
      <c r="FJ332">
        <v>0.54069146772235399</v>
      </c>
      <c r="FK332">
        <v>9.2333935208444004E-2</v>
      </c>
      <c r="FL332">
        <v>-4.1091495677392197E-2</v>
      </c>
      <c r="FM332">
        <v>0.112436757808609</v>
      </c>
      <c r="FN332">
        <v>0.32832412380230402</v>
      </c>
      <c r="FO332">
        <v>-5.0924313654832102E-3</v>
      </c>
      <c r="FP332">
        <v>-0.105482373510313</v>
      </c>
      <c r="FQ332">
        <v>0.81126903187396204</v>
      </c>
      <c r="FR332">
        <v>-9.7379601629654602E-2</v>
      </c>
      <c r="FU332">
        <v>-0.339880091542</v>
      </c>
      <c r="FV332">
        <v>0.14505388116958801</v>
      </c>
      <c r="FW332">
        <v>0.39142837813415099</v>
      </c>
      <c r="FX332">
        <v>0.50116072670789402</v>
      </c>
      <c r="FY332">
        <v>-2.36662628594786E-2</v>
      </c>
      <c r="FZ332">
        <v>0.23097894663806101</v>
      </c>
      <c r="GA332">
        <v>-0.58946105573340901</v>
      </c>
      <c r="GB332">
        <v>-0.71860335146993704</v>
      </c>
      <c r="GC332">
        <v>0.343849473574664</v>
      </c>
      <c r="GD332">
        <v>-4.0602095850772499E-2</v>
      </c>
      <c r="GE332">
        <v>-0.23258630189957299</v>
      </c>
      <c r="GF332">
        <v>0.27939736010012001</v>
      </c>
      <c r="GG332">
        <v>0.25332616278319597</v>
      </c>
      <c r="GH332">
        <v>-1.13925292462227</v>
      </c>
      <c r="GI332">
        <v>-7.2026360612653703E-2</v>
      </c>
      <c r="GJ332">
        <v>0.45238816292112499</v>
      </c>
      <c r="GK332">
        <v>0.60625683090620397</v>
      </c>
      <c r="GL332">
        <v>-7.8927964659669697E-2</v>
      </c>
      <c r="GM332">
        <v>-9.6401539849466603E-2</v>
      </c>
      <c r="GN332">
        <v>0.223430752885179</v>
      </c>
      <c r="GO332">
        <v>0.19568046900531</v>
      </c>
      <c r="GP332">
        <v>-0.62628981522720995</v>
      </c>
      <c r="GQ332">
        <v>0.228298456750053</v>
      </c>
      <c r="GR332">
        <v>-9.4898236420704093E-2</v>
      </c>
      <c r="GS332">
        <v>6.0378439229680199E-3</v>
      </c>
      <c r="GT332">
        <v>0.53102977071830504</v>
      </c>
      <c r="GU332">
        <v>0.21465780082507999</v>
      </c>
      <c r="GV332">
        <v>4.0544027251598898E-2</v>
      </c>
      <c r="GW332">
        <v>0.51360431443754395</v>
      </c>
      <c r="GX332">
        <v>9.9555480119306594E-3</v>
      </c>
      <c r="GY332">
        <v>0.72328669320995698</v>
      </c>
      <c r="GZ332">
        <v>-0.20593004546753901</v>
      </c>
      <c r="HB332">
        <v>0.75388428631413296</v>
      </c>
      <c r="HC332">
        <v>-0.21862311068616699</v>
      </c>
      <c r="HD332">
        <v>1.17074050649535E-2</v>
      </c>
      <c r="HE332">
        <v>0.20726387519971501</v>
      </c>
      <c r="HF332">
        <v>0.26711020818766001</v>
      </c>
      <c r="HG332">
        <v>7.4258201857446707E-2</v>
      </c>
      <c r="HH332">
        <v>0.67637256815942204</v>
      </c>
      <c r="HI332">
        <v>-0.52798014403379101</v>
      </c>
      <c r="HJ332">
        <v>0.26825138047570402</v>
      </c>
      <c r="HK332">
        <v>-0.57234058122048703</v>
      </c>
      <c r="HL332">
        <v>0.97279791334585797</v>
      </c>
      <c r="HM332">
        <v>-1.52419665937487E-2</v>
      </c>
      <c r="HO332">
        <v>-0.270777508922038</v>
      </c>
      <c r="HP332">
        <v>8.9506415497453404E-2</v>
      </c>
      <c r="HQ332">
        <v>-0.249269160030963</v>
      </c>
      <c r="HR332">
        <v>-0.406425714209036</v>
      </c>
      <c r="HS332">
        <v>0.33541547909408098</v>
      </c>
      <c r="HT332">
        <v>-0.12748322124025399</v>
      </c>
      <c r="HU332">
        <v>-0.121124618635804</v>
      </c>
      <c r="HV332">
        <v>0.120299714581051</v>
      </c>
      <c r="HW332">
        <v>-0.49877970232046198</v>
      </c>
      <c r="HX332">
        <v>0.57483317850710602</v>
      </c>
      <c r="HY332">
        <v>-0.13616325068141999</v>
      </c>
      <c r="HZ332">
        <v>0.98538081965671198</v>
      </c>
      <c r="IA332">
        <v>7.4110857349296594E-2</v>
      </c>
      <c r="IB332">
        <v>6.8991606894996896E-3</v>
      </c>
      <c r="IC332">
        <v>-0.102572365813103</v>
      </c>
      <c r="ID332">
        <v>6.7274262437422294E-2</v>
      </c>
      <c r="IE332">
        <v>-0.12143409867349</v>
      </c>
      <c r="IF332">
        <v>9.2949008285359E-2</v>
      </c>
      <c r="IG332">
        <v>-0.18170358680436</v>
      </c>
      <c r="IH332">
        <v>-0.12944924683324599</v>
      </c>
      <c r="II332">
        <v>0.29992240251885999</v>
      </c>
      <c r="IJ332">
        <v>6.9967395575076793E-2</v>
      </c>
      <c r="IK332">
        <v>0.45354257508734003</v>
      </c>
      <c r="IL332">
        <v>0.21344867072912199</v>
      </c>
      <c r="IM332">
        <v>-0.47703412910777798</v>
      </c>
      <c r="IN332">
        <v>0.438971249241149</v>
      </c>
      <c r="IO332">
        <v>-0.102129650167626</v>
      </c>
      <c r="IP332">
        <v>0.117374804722203</v>
      </c>
      <c r="IQ332">
        <v>-3.8529210360138698E-2</v>
      </c>
      <c r="IR332">
        <v>-8.5009371196065303E-2</v>
      </c>
      <c r="IT332">
        <v>-0.54818183534734999</v>
      </c>
      <c r="IU332">
        <v>3.2195557832892498E-2</v>
      </c>
      <c r="IV332">
        <v>-0.38691030422341999</v>
      </c>
      <c r="IW332">
        <v>0.36900539507769298</v>
      </c>
      <c r="IX332">
        <v>0.63660867945145605</v>
      </c>
      <c r="IY332">
        <v>-8.2541277879499803E-2</v>
      </c>
      <c r="IZ332">
        <v>0.273558835397125</v>
      </c>
      <c r="JA332">
        <v>2.2160774460644499E-2</v>
      </c>
      <c r="JB332">
        <v>8.22009866169537E-2</v>
      </c>
      <c r="JC332">
        <v>0.36590409181371802</v>
      </c>
      <c r="JD332">
        <v>0.59667779405572197</v>
      </c>
      <c r="JE332">
        <v>6.9905053351249094E-2</v>
      </c>
      <c r="JF332">
        <v>0.168400770417065</v>
      </c>
      <c r="JG332">
        <v>0.11154662333865401</v>
      </c>
      <c r="JH332">
        <v>0.25279105066147201</v>
      </c>
      <c r="JI332">
        <v>0.47385994439537199</v>
      </c>
      <c r="JJ332">
        <v>0.31915641611703899</v>
      </c>
      <c r="JK332">
        <v>0.25644067154644301</v>
      </c>
      <c r="JL332">
        <v>-1.5893369527475401E-2</v>
      </c>
      <c r="JM332">
        <v>0.17442122498323401</v>
      </c>
    </row>
    <row r="333" spans="1:273" x14ac:dyDescent="0.25">
      <c r="A333" s="29">
        <v>44378</v>
      </c>
      <c r="B333" s="31" t="s">
        <v>1863</v>
      </c>
      <c r="C333" s="24" t="s">
        <v>1733</v>
      </c>
      <c r="D333" s="24" t="s">
        <v>1899</v>
      </c>
      <c r="E333" s="34">
        <v>48.066082999999999</v>
      </c>
      <c r="F333" s="38">
        <v>10000</v>
      </c>
      <c r="G333" s="16">
        <f>VLOOKUP(C333,dFundos!$A$1:$B$28,2,FALSE)</f>
        <v>19391009000107</v>
      </c>
      <c r="H333" s="13"/>
      <c r="I333">
        <f>_xll.ECONOMATICA(G333,"VOLATILITY","1Y",A333)</f>
        <v>3.5177705040259801</v>
      </c>
      <c r="J333">
        <f>_xll.ECONOMATICA(G333,"NAV","1D",A333)</f>
        <v>208.04690900002601</v>
      </c>
      <c r="K333">
        <f>_xll.ECONOMATICA(G333,"NAV","1D",A333+1)</f>
        <v>208.243750999914</v>
      </c>
      <c r="L333" s="6"/>
      <c r="M333">
        <v>5.2848331688437597E-2</v>
      </c>
      <c r="N333">
        <v>0.18938313296530401</v>
      </c>
      <c r="O333">
        <v>0.231631091810414</v>
      </c>
      <c r="P333">
        <v>-0.19570881277104499</v>
      </c>
      <c r="Q333">
        <v>-0.410118551189953</v>
      </c>
      <c r="R333">
        <v>0.175038961788232</v>
      </c>
      <c r="S333">
        <v>-2.11370080251072E-2</v>
      </c>
      <c r="T333">
        <v>0.419039741973393</v>
      </c>
      <c r="U333">
        <v>-0.13009249478272999</v>
      </c>
      <c r="V333">
        <v>0.17784377050702499</v>
      </c>
      <c r="W333">
        <v>-7.7308495747274702E-3</v>
      </c>
      <c r="X333">
        <v>-1.6892818348423998E-2</v>
      </c>
      <c r="Y333">
        <v>0.22590567259612701</v>
      </c>
      <c r="Z333">
        <v>-0.15772475471749201</v>
      </c>
      <c r="AA333">
        <v>0.33483313600299902</v>
      </c>
      <c r="AB333">
        <v>-0.19154692326992501</v>
      </c>
      <c r="AC333">
        <v>-6.3800764564803103E-2</v>
      </c>
      <c r="AD333">
        <v>2.9479984732461201E-3</v>
      </c>
      <c r="AE333">
        <v>-1.4401580392586801E-2</v>
      </c>
      <c r="AF333">
        <v>-0.28822738786402602</v>
      </c>
      <c r="AG333">
        <v>0.150504050543532</v>
      </c>
      <c r="AH333">
        <v>0.223021947749658</v>
      </c>
      <c r="AI333">
        <v>0.19717131617653599</v>
      </c>
      <c r="AJ333">
        <v>-2.7067271639680299E-2</v>
      </c>
      <c r="AK333">
        <v>0.12002532639598899</v>
      </c>
      <c r="AL333">
        <v>-0.39344598180832702</v>
      </c>
      <c r="AM333">
        <v>-0.10516160455154</v>
      </c>
      <c r="AN333">
        <v>0.39438736057490997</v>
      </c>
      <c r="AO333">
        <v>0.27268289031781001</v>
      </c>
      <c r="AP333">
        <v>-3.3973107747442603E-2</v>
      </c>
      <c r="AQ333">
        <v>0.396121512676473</v>
      </c>
      <c r="AR333">
        <v>-0.469759254974633</v>
      </c>
      <c r="AS333">
        <v>0.21883572571823601</v>
      </c>
      <c r="AT333">
        <v>0.23473618384741701</v>
      </c>
      <c r="AU333">
        <v>0.24569083307142101</v>
      </c>
      <c r="AV333">
        <v>-8.1376549496781095E-2</v>
      </c>
      <c r="AW333">
        <v>2.0688802942458999E-2</v>
      </c>
      <c r="AX333">
        <v>9.8907795654667993E-2</v>
      </c>
      <c r="AY333">
        <v>-8.0640698797651601E-3</v>
      </c>
      <c r="AZ333">
        <v>-5.0924381594086299E-2</v>
      </c>
      <c r="BA333">
        <v>2.6738318410934901E-2</v>
      </c>
      <c r="BB333">
        <v>0.15476820535695901</v>
      </c>
      <c r="BC333">
        <v>-0.13845419907738701</v>
      </c>
      <c r="BD333">
        <v>-0.13613548353532701</v>
      </c>
      <c r="BE333">
        <v>0.24190771582652801</v>
      </c>
      <c r="BF333">
        <v>-0.305282267981966</v>
      </c>
      <c r="BG333">
        <v>0.13286017965583599</v>
      </c>
      <c r="BI333">
        <v>0.113588042586343</v>
      </c>
      <c r="BJ333">
        <v>4.5343947567744201E-2</v>
      </c>
      <c r="BK333">
        <v>-4.3509778424777303E-2</v>
      </c>
      <c r="BL333">
        <v>0.148119403274904</v>
      </c>
      <c r="BM333">
        <v>-6.4446885517099905E-4</v>
      </c>
      <c r="BN333">
        <v>-0.26477172723389197</v>
      </c>
      <c r="BO333">
        <v>0.12813670618925199</v>
      </c>
      <c r="BP333">
        <v>-7.8952676813059994E-2</v>
      </c>
      <c r="BQ333">
        <v>-5.9606435843306799E-2</v>
      </c>
      <c r="BR333">
        <v>1.93920814126614E-2</v>
      </c>
      <c r="BS333">
        <v>-8.2666574326140094E-2</v>
      </c>
      <c r="BT333">
        <v>-0.20597897455445499</v>
      </c>
      <c r="BU333">
        <v>-3.3262288525293102E-2</v>
      </c>
      <c r="BV333">
        <v>-5.3375977222458501E-2</v>
      </c>
      <c r="BW333">
        <v>-2.3367232552118401E-2</v>
      </c>
      <c r="BX333">
        <v>-0.30687384733028</v>
      </c>
      <c r="BY333">
        <v>0.145982697722502</v>
      </c>
      <c r="BZ333">
        <v>-5.1928115772170699E-2</v>
      </c>
      <c r="CA333">
        <v>8.6394489699159693E-2</v>
      </c>
      <c r="CB333">
        <v>-0.29513228628275101</v>
      </c>
      <c r="CC333">
        <v>0.11144872696604601</v>
      </c>
      <c r="CD333">
        <v>-5.9147812862647697E-2</v>
      </c>
      <c r="CE333">
        <v>-0.19254994149377999</v>
      </c>
      <c r="CF333">
        <v>6.2972991509013795E-2</v>
      </c>
      <c r="CH333">
        <v>0.28616991967283001</v>
      </c>
      <c r="CI333">
        <v>7.0423667602881296E-2</v>
      </c>
      <c r="CJ333">
        <v>0.15745977507322101</v>
      </c>
      <c r="CK333">
        <v>9.9551298262667808E-3</v>
      </c>
      <c r="CL333">
        <v>-0.111941102477431</v>
      </c>
      <c r="CM333">
        <v>0.147917495087313</v>
      </c>
      <c r="CN333">
        <v>0.14748089870408901</v>
      </c>
      <c r="CO333">
        <v>-6.7558031787484693E-2</v>
      </c>
      <c r="CP333">
        <v>-0.26347615785198297</v>
      </c>
      <c r="CQ333">
        <v>-8.8550803138787201E-2</v>
      </c>
      <c r="CR333">
        <v>2.7228274120716399E-2</v>
      </c>
      <c r="CS333">
        <v>-1.8510832796891901E-2</v>
      </c>
      <c r="CT333">
        <v>-0.18707302006078</v>
      </c>
      <c r="CU333">
        <v>7.7073114880477104E-3</v>
      </c>
      <c r="CW333">
        <v>5.7702978483575897E-2</v>
      </c>
      <c r="CX333">
        <v>-0.21826798638358</v>
      </c>
      <c r="CY333">
        <v>-0.155273389282229</v>
      </c>
      <c r="CZ333">
        <v>0.275724199491378</v>
      </c>
      <c r="DA333">
        <v>-0.67051350488327399</v>
      </c>
      <c r="DB333">
        <v>-0.21915286852163299</v>
      </c>
      <c r="DC333">
        <v>-0.12759108876707601</v>
      </c>
      <c r="DD333">
        <v>-0.62299833534780202</v>
      </c>
      <c r="DE333">
        <v>-2.3775108093104801E-2</v>
      </c>
      <c r="DF333">
        <v>-0.169687951256492</v>
      </c>
      <c r="DG333">
        <v>-0.27076398309873201</v>
      </c>
      <c r="DH333">
        <v>5.9245737247692901E-2</v>
      </c>
      <c r="DI333">
        <v>0.24494832832715499</v>
      </c>
      <c r="DJ333">
        <v>0.12765637893608101</v>
      </c>
      <c r="DK333">
        <v>3.39711892593186E-2</v>
      </c>
      <c r="DL333">
        <v>0.117289808986243</v>
      </c>
      <c r="DM333">
        <v>0.26023838508990599</v>
      </c>
      <c r="DN333">
        <v>-8.4666199927596594E-2</v>
      </c>
      <c r="DO333">
        <v>5.5053951655281697E-4</v>
      </c>
      <c r="DP333">
        <v>0.183517485675111</v>
      </c>
      <c r="DQ333">
        <v>0.113435807179485</v>
      </c>
      <c r="DR333">
        <v>0.238722188259999</v>
      </c>
      <c r="DS333">
        <v>-0.33768537277865102</v>
      </c>
      <c r="DT333">
        <v>6.8896770608262201E-2</v>
      </c>
      <c r="DU333">
        <v>-0.35752375943047798</v>
      </c>
      <c r="DV333">
        <v>0.20784170101251201</v>
      </c>
      <c r="DW333">
        <v>-9.4055876888887696E-2</v>
      </c>
      <c r="DX333">
        <v>0.317376494422206</v>
      </c>
      <c r="DY333">
        <v>9.6236118042725097E-2</v>
      </c>
      <c r="DZ333">
        <v>-8.5171882528811693E-2</v>
      </c>
      <c r="EA333">
        <v>0.184086840272357</v>
      </c>
      <c r="EB333">
        <v>-0.14639113642260801</v>
      </c>
      <c r="EC333">
        <v>0.109301892916847</v>
      </c>
      <c r="ED333">
        <v>4.5205166497908102E-2</v>
      </c>
      <c r="EE333">
        <v>7.5803586332767695E-2</v>
      </c>
      <c r="EF333">
        <v>0.104515260500193</v>
      </c>
      <c r="EG333">
        <v>8.9232277423434397E-2</v>
      </c>
      <c r="EH333">
        <v>-1.1832878954010099E-3</v>
      </c>
      <c r="EJ333">
        <v>-0.175629479235795</v>
      </c>
      <c r="EK333">
        <v>8.0683590567787206E-2</v>
      </c>
      <c r="EL333">
        <v>0.35663868929987103</v>
      </c>
      <c r="EM333">
        <v>1.8327658654016001E-2</v>
      </c>
      <c r="EO333">
        <v>0.226419937098399</v>
      </c>
      <c r="EP333">
        <v>6.7543190380092696E-2</v>
      </c>
      <c r="EQ333">
        <v>-0.230602800911583</v>
      </c>
      <c r="ER333">
        <v>-0.31841081163293</v>
      </c>
      <c r="ES333">
        <v>0.13593634903372701</v>
      </c>
      <c r="ET333">
        <v>0.34813146066881001</v>
      </c>
      <c r="EU333">
        <v>-0.37223085928417299</v>
      </c>
      <c r="EV333">
        <v>-0.15705933865319799</v>
      </c>
      <c r="EW333">
        <v>-0.48752365182736002</v>
      </c>
      <c r="EX333">
        <v>6.98726322298171E-2</v>
      </c>
      <c r="EY333">
        <v>-7.8787298480165205E-2</v>
      </c>
      <c r="EZ333">
        <v>1.57201560796238E-2</v>
      </c>
      <c r="FA333">
        <v>0.17214157087437301</v>
      </c>
      <c r="FB333">
        <v>0.47718199130031302</v>
      </c>
      <c r="FC333">
        <v>0.155610154797614</v>
      </c>
      <c r="FD333">
        <v>2.03988020075485E-4</v>
      </c>
      <c r="FE333">
        <v>-0.39331156303887799</v>
      </c>
      <c r="FF333">
        <v>2.9246702069940501E-2</v>
      </c>
      <c r="FG333">
        <v>0.17097824911616</v>
      </c>
      <c r="FH333">
        <v>0.32742083330958799</v>
      </c>
      <c r="FI333">
        <v>0.64292616953025605</v>
      </c>
      <c r="FJ333">
        <v>0.30112969307083398</v>
      </c>
      <c r="FK333">
        <v>3.1958912586560501E-2</v>
      </c>
      <c r="FL333">
        <v>0.54705440034012998</v>
      </c>
      <c r="FM333">
        <v>0.71041769278963296</v>
      </c>
      <c r="FN333">
        <v>5.2206250984454501E-3</v>
      </c>
      <c r="FO333">
        <v>-5.9960709677398E-2</v>
      </c>
      <c r="FP333">
        <v>-0.117587411477871</v>
      </c>
      <c r="FQ333">
        <v>5.6645258155185697E-4</v>
      </c>
      <c r="FR333">
        <v>8.86014331626939E-3</v>
      </c>
      <c r="FU333">
        <v>0.46624985334347002</v>
      </c>
      <c r="FV333">
        <v>0.30595504413213298</v>
      </c>
      <c r="FW333">
        <v>0.35725463403650798</v>
      </c>
      <c r="FX333">
        <v>0.31803639576537501</v>
      </c>
      <c r="FY333">
        <v>-0.39929170052346302</v>
      </c>
      <c r="FZ333">
        <v>0.441279320330068</v>
      </c>
      <c r="GA333">
        <v>-3.4047424378513803E-2</v>
      </c>
      <c r="GB333">
        <v>-4.21889764766092E-2</v>
      </c>
      <c r="GC333">
        <v>0.321927366712771</v>
      </c>
      <c r="GD333">
        <v>-0.36421173817871</v>
      </c>
      <c r="GE333">
        <v>-0.24066920341283499</v>
      </c>
      <c r="GF333">
        <v>-0.31444085980183401</v>
      </c>
      <c r="GG333">
        <v>-0.19155659292664501</v>
      </c>
      <c r="GH333">
        <v>-0.16394738267990799</v>
      </c>
      <c r="GI333">
        <v>-3.6638961319113199E-2</v>
      </c>
      <c r="GJ333">
        <v>-0.71428362753067598</v>
      </c>
      <c r="GK333">
        <v>0.228631319623673</v>
      </c>
      <c r="GL333">
        <v>-0.19269269851065501</v>
      </c>
      <c r="GM333">
        <v>5.5176777823362499E-2</v>
      </c>
      <c r="GN333">
        <v>0.52672004549094698</v>
      </c>
      <c r="GO333">
        <v>5.7298942738270901E-2</v>
      </c>
      <c r="GP333">
        <v>-0.25545205280650402</v>
      </c>
      <c r="GQ333">
        <v>-5.0190143429063E-2</v>
      </c>
      <c r="GR333">
        <v>0.12980706305825199</v>
      </c>
      <c r="GS333">
        <v>0.32947087020147597</v>
      </c>
      <c r="GT333">
        <v>-0.471273378570913</v>
      </c>
      <c r="GU333">
        <v>-0.15538353372903699</v>
      </c>
      <c r="GV333">
        <v>-3.30744554048579E-2</v>
      </c>
      <c r="GW333">
        <v>8.8197738114104099E-2</v>
      </c>
      <c r="GX333">
        <v>-0.21563934378718799</v>
      </c>
      <c r="GY333">
        <v>-0.12518689327407601</v>
      </c>
      <c r="GZ333">
        <v>5.3061256585351699E-2</v>
      </c>
      <c r="HB333">
        <v>-1.8722492313827401E-3</v>
      </c>
      <c r="HC333">
        <v>3.4668389889702701E-2</v>
      </c>
      <c r="HD333">
        <v>0.30906531828804901</v>
      </c>
      <c r="HE333">
        <v>0.15105544862308301</v>
      </c>
      <c r="HF333">
        <v>0.112472681757936</v>
      </c>
      <c r="HG333">
        <v>0.19730596759472999</v>
      </c>
      <c r="HH333">
        <v>5.2840811076748699E-2</v>
      </c>
      <c r="HI333">
        <v>4.77995179608115E-2</v>
      </c>
      <c r="HJ333">
        <v>0.128955033324019</v>
      </c>
      <c r="HK333">
        <v>0.245045366136765</v>
      </c>
      <c r="HL333">
        <v>0.27733400092984101</v>
      </c>
      <c r="HM333">
        <v>-5.8825415089813801E-2</v>
      </c>
      <c r="HO333">
        <v>-1.50978664350987E-2</v>
      </c>
      <c r="HP333">
        <v>-9.5461839555355296E-2</v>
      </c>
      <c r="HQ333">
        <v>0.25385009284946097</v>
      </c>
      <c r="HR333">
        <v>0.28105750043323502</v>
      </c>
      <c r="HS333">
        <v>-0.29922541643827599</v>
      </c>
      <c r="HT333">
        <v>0.26417192530061601</v>
      </c>
      <c r="HU333">
        <v>0.10640712989697899</v>
      </c>
      <c r="HV333">
        <v>-6.8791785088251303E-2</v>
      </c>
      <c r="HW333">
        <v>0.35496107284416201</v>
      </c>
      <c r="HX333">
        <v>0.24435856375930601</v>
      </c>
      <c r="HY333">
        <v>-9.8582805640035104E-2</v>
      </c>
      <c r="HZ333">
        <v>-0.100914021186327</v>
      </c>
      <c r="IA333">
        <v>-0.18154607842007001</v>
      </c>
      <c r="IB333">
        <v>7.2667722270125495E-2</v>
      </c>
      <c r="IC333">
        <v>5.9973388306389097E-2</v>
      </c>
      <c r="ID333">
        <v>-0.102072487970872</v>
      </c>
      <c r="IE333">
        <v>-5.9081896324642003E-3</v>
      </c>
      <c r="IF333">
        <v>0.21446991268021501</v>
      </c>
      <c r="IG333">
        <v>-0.114427614880697</v>
      </c>
      <c r="IH333">
        <v>-0.100738461060246</v>
      </c>
      <c r="II333">
        <v>1.4658904729003599E-2</v>
      </c>
      <c r="IJ333">
        <v>-1.06229073026043E-2</v>
      </c>
      <c r="IK333">
        <v>-0.170865321706515</v>
      </c>
      <c r="IL333">
        <v>0.264719175720529</v>
      </c>
      <c r="IM333">
        <v>0.114093657248304</v>
      </c>
      <c r="IN333">
        <v>0.40596269773232102</v>
      </c>
      <c r="IO333">
        <v>0.112785893543332</v>
      </c>
      <c r="IP333">
        <v>3.8365387990779702E-2</v>
      </c>
      <c r="IQ333">
        <v>-0.55460707808379095</v>
      </c>
      <c r="IR333">
        <v>-0.101014175925229</v>
      </c>
      <c r="IT333">
        <v>0.19657010616356299</v>
      </c>
      <c r="IU333">
        <v>-0.196924058673176</v>
      </c>
      <c r="IV333">
        <v>7.7952622268639998E-2</v>
      </c>
      <c r="IW333">
        <v>8.8554349531477797E-2</v>
      </c>
      <c r="IX333">
        <v>-7.4370836955495206E-5</v>
      </c>
      <c r="IY333">
        <v>1.0550942715781299E-2</v>
      </c>
      <c r="IZ333">
        <v>0.235644291205972</v>
      </c>
      <c r="JA333">
        <v>0.19063412073592201</v>
      </c>
      <c r="JB333">
        <v>0.13620785593957399</v>
      </c>
      <c r="JC333">
        <v>9.0108677977696103E-2</v>
      </c>
      <c r="JD333">
        <v>0.112694154631754</v>
      </c>
      <c r="JE333">
        <v>0.38514635089086402</v>
      </c>
      <c r="JF333">
        <v>6.5712383729987806E-2</v>
      </c>
      <c r="JG333">
        <v>8.0208134750137106E-2</v>
      </c>
      <c r="JH333">
        <v>-0.11284180418442701</v>
      </c>
      <c r="JI333">
        <v>-2.0133167618041601E-2</v>
      </c>
      <c r="JJ333">
        <v>-2.9645184531546E-2</v>
      </c>
      <c r="JK333">
        <v>-2.0570892684190802E-2</v>
      </c>
      <c r="JL333">
        <v>0.131537372180901</v>
      </c>
      <c r="JM333">
        <v>-0.1315700307714</v>
      </c>
    </row>
    <row r="334" spans="1:273" x14ac:dyDescent="0.25">
      <c r="A334" s="30">
        <v>44378</v>
      </c>
      <c r="B334" s="31" t="s">
        <v>1863</v>
      </c>
      <c r="C334" s="23" t="s">
        <v>1745</v>
      </c>
      <c r="D334" s="23" t="s">
        <v>1899</v>
      </c>
      <c r="E334" s="32">
        <v>66.160145</v>
      </c>
      <c r="F334" s="37">
        <v>9800</v>
      </c>
      <c r="G334" s="16">
        <f>VLOOKUP(C334,dFundos!$A$1:$B$28,2,FALSE)</f>
        <v>26111809000184</v>
      </c>
      <c r="H334" s="13"/>
      <c r="I334">
        <f>_xll.ECONOMATICA(G334,"VOLATILITY","1Y",A334)</f>
        <v>5.7877716043949503</v>
      </c>
      <c r="J334">
        <f>_xll.ECONOMATICA(G334,"NAV","1D",A334)</f>
        <v>147.431552000111</v>
      </c>
      <c r="K334">
        <f>_xll.ECONOMATICA(G334,"NAV","1D",A334+1)</f>
        <v>148.12542900000699</v>
      </c>
      <c r="L334" s="6"/>
      <c r="M334">
        <v>3.4581975342007402E-3</v>
      </c>
      <c r="N334">
        <v>0.166465457732556</v>
      </c>
      <c r="O334">
        <v>0.50712368793028895</v>
      </c>
      <c r="P334">
        <v>-0.208355463655607</v>
      </c>
      <c r="Q334">
        <v>0.46851039878674799</v>
      </c>
      <c r="R334">
        <v>-6.8343802286108299E-2</v>
      </c>
      <c r="S334">
        <v>0.24620419226266699</v>
      </c>
      <c r="T334">
        <v>-0.464284006466187</v>
      </c>
      <c r="U334">
        <v>0.27573213465075203</v>
      </c>
      <c r="V334">
        <v>0.35925722004321903</v>
      </c>
      <c r="W334">
        <v>-0.39027549792081101</v>
      </c>
      <c r="X334">
        <v>0.73227495049650304</v>
      </c>
      <c r="Y334">
        <v>0.42710415418696401</v>
      </c>
      <c r="Z334">
        <v>-0.15939336944939</v>
      </c>
      <c r="AA334">
        <v>2.6981566043105001E-2</v>
      </c>
      <c r="AB334">
        <v>-0.42177244304184602</v>
      </c>
      <c r="AC334">
        <v>-3.0737852648599101E-2</v>
      </c>
      <c r="AD334">
        <v>0.42890382901532598</v>
      </c>
      <c r="AE334">
        <v>-7.93865812738659E-2</v>
      </c>
      <c r="AF334">
        <v>0.36687490937765699</v>
      </c>
      <c r="AG334">
        <v>0.12300686394155499</v>
      </c>
      <c r="AH334">
        <v>-0.21621597361445299</v>
      </c>
      <c r="AI334">
        <v>1.8720194930210699E-2</v>
      </c>
      <c r="AJ334">
        <v>-0.233437885981402</v>
      </c>
      <c r="AK334">
        <v>0.47708671645523298</v>
      </c>
      <c r="AL334">
        <v>0.41340676143590799</v>
      </c>
      <c r="AM334">
        <v>-0.30117080350464698</v>
      </c>
      <c r="AN334">
        <v>-0.125220489735511</v>
      </c>
      <c r="AO334">
        <v>-0.29554572738561502</v>
      </c>
      <c r="AP334">
        <v>4.6137747631291902E-3</v>
      </c>
      <c r="AQ334">
        <v>-0.26191562328676798</v>
      </c>
      <c r="AR334">
        <v>0.26707702108978998</v>
      </c>
      <c r="AS334">
        <v>-0.29706617333431501</v>
      </c>
      <c r="AT334">
        <v>0.61300836314330798</v>
      </c>
      <c r="AU334">
        <v>-0.343921349940501</v>
      </c>
      <c r="AV334">
        <v>0.15396396884170799</v>
      </c>
      <c r="AW334">
        <v>-3.5155992463842302E-2</v>
      </c>
      <c r="AX334">
        <v>0.14959765958337801</v>
      </c>
      <c r="AY334">
        <v>8.1801777196233202E-2</v>
      </c>
      <c r="AZ334">
        <v>-0.16130831072587201</v>
      </c>
      <c r="BA334">
        <v>-2.6159145818382998E-2</v>
      </c>
      <c r="BB334">
        <v>0.33665004029899098</v>
      </c>
      <c r="BC334">
        <v>-0.49569235161470698</v>
      </c>
      <c r="BD334">
        <v>0.54163814093044504</v>
      </c>
      <c r="BE334">
        <v>-0.102840983254282</v>
      </c>
      <c r="BF334">
        <v>-0.538490628969157</v>
      </c>
      <c r="BG334">
        <v>8.6537156857957598E-2</v>
      </c>
      <c r="BI334">
        <v>-0.31262196162060701</v>
      </c>
      <c r="BJ334">
        <v>0.35067385615548102</v>
      </c>
      <c r="BK334">
        <v>-0.61234453960423696</v>
      </c>
      <c r="BL334">
        <v>-7.27486517462239E-2</v>
      </c>
      <c r="BM334">
        <v>0.49992263629974298</v>
      </c>
      <c r="BN334">
        <v>2.1238402405288102E-2</v>
      </c>
      <c r="BO334">
        <v>-0.15186653290584201</v>
      </c>
      <c r="BP334">
        <v>-9.7006963642343194E-2</v>
      </c>
      <c r="BQ334">
        <v>-0.38958164923315097</v>
      </c>
      <c r="BR334">
        <v>-0.48731756578490598</v>
      </c>
      <c r="BS334">
        <v>0.28285077041800799</v>
      </c>
      <c r="BT334">
        <v>-0.438137869969069</v>
      </c>
      <c r="BU334">
        <v>0.19219274490751601</v>
      </c>
      <c r="BV334">
        <v>9.8458725005912101E-2</v>
      </c>
      <c r="BW334">
        <v>-0.54149476673046604</v>
      </c>
      <c r="BX334">
        <v>-0.19492818319122299</v>
      </c>
      <c r="BY334">
        <v>0.25775513495318603</v>
      </c>
      <c r="BZ334">
        <v>0.35816524941765199</v>
      </c>
      <c r="CA334">
        <v>-0.57600268746682604</v>
      </c>
      <c r="CB334">
        <v>0.424254622703302</v>
      </c>
      <c r="CC334">
        <v>-0.274513985004887</v>
      </c>
      <c r="CD334">
        <v>0.15868170630710701</v>
      </c>
      <c r="CE334">
        <v>0.38389990477298902</v>
      </c>
      <c r="CF334">
        <v>0.20008878491353199</v>
      </c>
      <c r="CH334">
        <v>0.29445876261888798</v>
      </c>
      <c r="CI334">
        <v>0.20110656550969</v>
      </c>
      <c r="CJ334">
        <v>-2.26547398597177E-2</v>
      </c>
      <c r="CK334">
        <v>-2.4639494131406502E-2</v>
      </c>
      <c r="CL334">
        <v>-6.9486197753576603E-2</v>
      </c>
      <c r="CM334">
        <v>0.48846317349671198</v>
      </c>
      <c r="CN334">
        <v>7.7566358231706503E-2</v>
      </c>
      <c r="CO334">
        <v>1.7348155779473001E-2</v>
      </c>
      <c r="CP334">
        <v>-8.3472429196263007E-2</v>
      </c>
      <c r="CQ334">
        <v>-0.285753313528403</v>
      </c>
      <c r="CR334">
        <v>-0.14184612637109201</v>
      </c>
      <c r="CS334">
        <v>-1.1761081743316</v>
      </c>
      <c r="CT334">
        <v>0.45547454519692099</v>
      </c>
      <c r="CU334">
        <v>-0.84827663131363795</v>
      </c>
      <c r="CW334">
        <v>0.50552094235172296</v>
      </c>
      <c r="CX334">
        <v>0.76552774571609905</v>
      </c>
      <c r="CY334">
        <v>1.0788306957692799</v>
      </c>
      <c r="CZ334">
        <v>0.151112083949556</v>
      </c>
      <c r="DA334">
        <v>-0.19396882289584</v>
      </c>
      <c r="DB334">
        <v>-0.139164261508995</v>
      </c>
      <c r="DC334">
        <v>7.4193899672536603E-2</v>
      </c>
      <c r="DD334">
        <v>-0.60119899844721703</v>
      </c>
      <c r="DE334">
        <v>0.60151506859256199</v>
      </c>
      <c r="DF334">
        <v>0.225873685121769</v>
      </c>
      <c r="DG334">
        <v>4.0046423418971203E-2</v>
      </c>
      <c r="DH334">
        <v>-0.22031644903108799</v>
      </c>
      <c r="DI334">
        <v>0.15571921067021299</v>
      </c>
      <c r="DJ334">
        <v>-1.83784468390513E-2</v>
      </c>
      <c r="DK334">
        <v>0.30099379491730399</v>
      </c>
      <c r="DL334">
        <v>0.36916774151905002</v>
      </c>
      <c r="DM334">
        <v>0.21129922697582501</v>
      </c>
      <c r="DN334">
        <v>0.115390706741891</v>
      </c>
      <c r="DO334">
        <v>0.249965266084473</v>
      </c>
      <c r="DP334">
        <v>-0.28001399468848798</v>
      </c>
      <c r="DQ334">
        <v>0.23541194113931899</v>
      </c>
      <c r="DR334">
        <v>9.6603131896699806E-2</v>
      </c>
      <c r="DS334">
        <v>0.13118801234668401</v>
      </c>
      <c r="DT334">
        <v>0.31705809087725401</v>
      </c>
      <c r="DU334">
        <v>-0.17250304117624199</v>
      </c>
      <c r="DV334">
        <v>0.108685375198547</v>
      </c>
      <c r="DW334">
        <v>-0.34013628182947298</v>
      </c>
      <c r="DX334">
        <v>0.19119785774819301</v>
      </c>
      <c r="DY334">
        <v>8.3550178896985003E-2</v>
      </c>
      <c r="DZ334">
        <v>5.4944025214354E-2</v>
      </c>
      <c r="EA334">
        <v>0.51065856168861501</v>
      </c>
      <c r="EB334">
        <v>0.34322147148486698</v>
      </c>
      <c r="EC334">
        <v>0.22770123250666099</v>
      </c>
      <c r="ED334">
        <v>-2.8313782877376101E-2</v>
      </c>
      <c r="EE334">
        <v>-0.35018075204789101</v>
      </c>
      <c r="EF334">
        <v>7.6805844037153306E-2</v>
      </c>
      <c r="EG334">
        <v>0.30131573821563501</v>
      </c>
      <c r="EH334">
        <v>4.6564054719056003E-2</v>
      </c>
      <c r="EJ334">
        <v>0.24098508274619199</v>
      </c>
      <c r="EK334">
        <v>0.12001299855910499</v>
      </c>
      <c r="EL334">
        <v>0.20423871355887999</v>
      </c>
      <c r="EM334">
        <v>-1.1480697048682501E-2</v>
      </c>
      <c r="EO334">
        <v>-0.111369740807277</v>
      </c>
      <c r="EP334">
        <v>0.13795181512250601</v>
      </c>
      <c r="EQ334">
        <v>-0.59034382793470297</v>
      </c>
      <c r="ER334">
        <v>0.50921317779284403</v>
      </c>
      <c r="ES334">
        <v>0.94448531199304897</v>
      </c>
      <c r="ET334">
        <v>-0.29236298514661002</v>
      </c>
      <c r="EU334">
        <v>0.35036175122513702</v>
      </c>
      <c r="EV334">
        <v>-0.180333186926873</v>
      </c>
      <c r="EW334">
        <v>0.31938361207721799</v>
      </c>
      <c r="EX334">
        <v>-0.42974592815880902</v>
      </c>
      <c r="EY334">
        <v>0.15417896611324999</v>
      </c>
      <c r="EZ334">
        <v>0.10116423454746799</v>
      </c>
      <c r="FA334">
        <v>7.3624077049316797E-2</v>
      </c>
      <c r="FB334">
        <v>-0.241805043242493</v>
      </c>
      <c r="FC334">
        <v>-0.193624378971435</v>
      </c>
      <c r="FD334">
        <v>-0.11841540090244999</v>
      </c>
      <c r="FE334">
        <v>-0.15229747587</v>
      </c>
      <c r="FF334">
        <v>-0.59129154551555996</v>
      </c>
      <c r="FG334">
        <v>0.72973291426023901</v>
      </c>
      <c r="FH334">
        <v>-0.75518565390666503</v>
      </c>
      <c r="FI334">
        <v>0.70922635750321195</v>
      </c>
      <c r="FJ334">
        <v>0.46790314900135899</v>
      </c>
      <c r="FK334">
        <v>0.37892241398367299</v>
      </c>
      <c r="FL334">
        <v>7.7546374450321295E-2</v>
      </c>
      <c r="FM334">
        <v>0.40326708385691701</v>
      </c>
      <c r="FN334">
        <v>0.20928290050505899</v>
      </c>
      <c r="FO334">
        <v>-0.12560317227325901</v>
      </c>
      <c r="FP334">
        <v>-0.32092578203446498</v>
      </c>
      <c r="FQ334">
        <v>0.36689934750029402</v>
      </c>
      <c r="FR334">
        <v>8.88847722308128E-2</v>
      </c>
      <c r="FU334">
        <v>0.181227378743642</v>
      </c>
      <c r="FV334">
        <v>-0.26617338789947098</v>
      </c>
      <c r="FW334">
        <v>0.165356138495554</v>
      </c>
      <c r="FX334">
        <v>-0.97311476311006095</v>
      </c>
      <c r="FY334">
        <v>0.173084076050145</v>
      </c>
      <c r="FZ334">
        <v>7.8644395580340601E-2</v>
      </c>
      <c r="GA334">
        <v>-0.88230993860633999</v>
      </c>
      <c r="GB334">
        <v>-0.54969472521406704</v>
      </c>
      <c r="GC334">
        <v>0.41377143697900498</v>
      </c>
      <c r="GD334">
        <v>-5.49665798644128E-2</v>
      </c>
      <c r="GE334">
        <v>-0.26387473135400802</v>
      </c>
      <c r="GF334">
        <v>-2.5011139223352099E-2</v>
      </c>
      <c r="GG334">
        <v>0.54966671632428199</v>
      </c>
      <c r="GH334">
        <v>-1.3057027958893701</v>
      </c>
      <c r="GI334">
        <v>0.218101594327891</v>
      </c>
      <c r="GJ334">
        <v>-3.6037869904248503E-2</v>
      </c>
      <c r="GK334">
        <v>0.93440144064516095</v>
      </c>
      <c r="GL334">
        <v>-0.129878280313278</v>
      </c>
      <c r="GM334">
        <v>0.14843090812064499</v>
      </c>
      <c r="GN334">
        <v>-0.15105126067283001</v>
      </c>
      <c r="GO334">
        <v>0.49292392777715599</v>
      </c>
      <c r="GP334">
        <v>-0.86559197161477597</v>
      </c>
      <c r="GQ334">
        <v>0.41402224032935903</v>
      </c>
      <c r="GR334">
        <v>-0.217542933933146</v>
      </c>
      <c r="GS334">
        <v>-0.34593036916703601</v>
      </c>
      <c r="GT334">
        <v>-0.54377242013288196</v>
      </c>
      <c r="GU334">
        <v>0.50153755673818501</v>
      </c>
      <c r="GV334">
        <v>0.14903611790941801</v>
      </c>
      <c r="GW334">
        <v>-9.8908596919500297E-2</v>
      </c>
      <c r="GX334">
        <v>0.43010350673284797</v>
      </c>
      <c r="GY334">
        <v>0.146463752935233</v>
      </c>
      <c r="GZ334">
        <v>0.111393657789449</v>
      </c>
      <c r="HB334">
        <v>0.41271925565524697</v>
      </c>
      <c r="HC334">
        <v>0.19552817411749901</v>
      </c>
      <c r="HD334">
        <v>-3.3565038847882499E-2</v>
      </c>
      <c r="HE334">
        <v>0.32135212495631998</v>
      </c>
      <c r="HF334">
        <v>2.73820814982173E-2</v>
      </c>
      <c r="HG334">
        <v>0.166589125910832</v>
      </c>
      <c r="HH334">
        <v>4.0305252332473201E-2</v>
      </c>
      <c r="HI334">
        <v>-8.6496569656446795E-2</v>
      </c>
      <c r="HJ334">
        <v>0.138910521854996</v>
      </c>
      <c r="HK334">
        <v>0.19097946751571701</v>
      </c>
      <c r="HL334">
        <v>-0.13656223036377901</v>
      </c>
      <c r="HM334">
        <v>-0.27932127086387498</v>
      </c>
      <c r="HO334">
        <v>-0.39290447566600101</v>
      </c>
      <c r="HP334">
        <v>0.56528768254793205</v>
      </c>
      <c r="HQ334">
        <v>0.117096560097707</v>
      </c>
      <c r="HR334">
        <v>-0.14363032087203501</v>
      </c>
      <c r="HS334">
        <v>0.233662673053914</v>
      </c>
      <c r="HT334">
        <v>1.37855427965405E-2</v>
      </c>
      <c r="HU334">
        <v>-0.161641718932515</v>
      </c>
      <c r="HV334">
        <v>4.2510434286668897E-2</v>
      </c>
      <c r="HW334">
        <v>-0.54689415601387703</v>
      </c>
      <c r="HX334">
        <v>0.43488605588208901</v>
      </c>
      <c r="HY334">
        <v>-0.19724441499420201</v>
      </c>
      <c r="HZ334">
        <v>0.75363765445217701</v>
      </c>
      <c r="IA334">
        <v>-0.46396179677685701</v>
      </c>
      <c r="IB334">
        <v>0.12785178223566601</v>
      </c>
      <c r="IC334">
        <v>-1.3154726657376199</v>
      </c>
      <c r="ID334">
        <v>0.23094835869415001</v>
      </c>
      <c r="IE334">
        <v>0.52135496098344403</v>
      </c>
      <c r="IF334">
        <v>0.32050009194790602</v>
      </c>
      <c r="IG334">
        <v>-9.8876981610374101E-2</v>
      </c>
      <c r="IH334">
        <v>-0.24265135143650701</v>
      </c>
      <c r="II334">
        <v>0.38700843615515601</v>
      </c>
      <c r="IJ334">
        <v>-1.4267011829360901E-2</v>
      </c>
      <c r="IK334">
        <v>0.56600233147037204</v>
      </c>
      <c r="IL334">
        <v>-0.17182713199872501</v>
      </c>
      <c r="IM334">
        <v>0.17112519362854101</v>
      </c>
      <c r="IN334">
        <v>0.13744289426540501</v>
      </c>
      <c r="IO334">
        <v>0.18043834024865599</v>
      </c>
      <c r="IP334">
        <v>0.25018753258336801</v>
      </c>
      <c r="IQ334">
        <v>0.33151253774121903</v>
      </c>
      <c r="IR334">
        <v>-3.02144243505609E-2</v>
      </c>
      <c r="IT334">
        <v>0.113524617881922</v>
      </c>
      <c r="IU334">
        <v>0.113895471804426</v>
      </c>
      <c r="IV334">
        <v>-0.208947961436934</v>
      </c>
      <c r="IW334">
        <v>-2.8977106921956899E-2</v>
      </c>
      <c r="IX334">
        <v>9.2167525690456401E-2</v>
      </c>
      <c r="IY334">
        <v>-0.149018470074225</v>
      </c>
      <c r="IZ334">
        <v>0.35003182529180799</v>
      </c>
      <c r="JA334">
        <v>-3.6893718970532098E-3</v>
      </c>
      <c r="JB334">
        <v>-8.8498655350122093E-2</v>
      </c>
      <c r="JC334">
        <v>-9.9311021858738996E-2</v>
      </c>
      <c r="JD334">
        <v>-1.4224896494852099E-2</v>
      </c>
      <c r="JE334">
        <v>0.26458957308932401</v>
      </c>
      <c r="JF334">
        <v>7.5432985431689303E-2</v>
      </c>
      <c r="JG334">
        <v>5.4325295423041098E-2</v>
      </c>
      <c r="JH334">
        <v>0.23476163532905001</v>
      </c>
      <c r="JI334">
        <v>-0.25540666010783802</v>
      </c>
      <c r="JJ334">
        <v>0.16143368229677399</v>
      </c>
      <c r="JK334">
        <v>2.3505665558332101E-2</v>
      </c>
      <c r="JL334">
        <v>-0.122985923007946</v>
      </c>
      <c r="JM334">
        <v>-0.18620428763824701</v>
      </c>
    </row>
    <row r="335" spans="1:273" x14ac:dyDescent="0.25">
      <c r="A335" s="29">
        <v>44378</v>
      </c>
      <c r="B335" s="31" t="s">
        <v>1863</v>
      </c>
      <c r="C335" s="24" t="s">
        <v>1732</v>
      </c>
      <c r="D335" s="24" t="s">
        <v>1899</v>
      </c>
      <c r="E335" s="34">
        <v>45.890103000000003</v>
      </c>
      <c r="F335" s="38">
        <v>7750</v>
      </c>
      <c r="G335" s="16">
        <f>VLOOKUP(C335,dFundos!$A$1:$B$28,2,FALSE)</f>
        <v>32666326000149</v>
      </c>
      <c r="H335" s="13"/>
      <c r="I335">
        <f>_xll.ECONOMATICA(G335,"VOLATILITY","1Y",A335)</f>
        <v>18.0427749584487</v>
      </c>
      <c r="J335">
        <f>_xll.ECONOMATICA(G335,"NAV","1D",A335)</f>
        <v>166.404978000093</v>
      </c>
      <c r="K335">
        <f>_xll.ECONOMATICA(G335,"NAV","1D",A335+1)</f>
        <v>168.88172900001501</v>
      </c>
      <c r="L335" s="6"/>
      <c r="M335">
        <v>5.1699477808142498E-2</v>
      </c>
      <c r="N335">
        <v>1.29365618286101</v>
      </c>
      <c r="O335">
        <v>1.84691599060898</v>
      </c>
      <c r="P335">
        <v>-0.27183269567103702</v>
      </c>
      <c r="Q335">
        <v>1.8944363015179999</v>
      </c>
      <c r="R335">
        <v>9.6664480588515303E-2</v>
      </c>
      <c r="S335">
        <v>1.1027802063836101</v>
      </c>
      <c r="T335">
        <v>-1.48991306559765</v>
      </c>
      <c r="U335">
        <v>0.53371380727185203</v>
      </c>
      <c r="V335">
        <v>0.70372227837651702</v>
      </c>
      <c r="W335">
        <v>-0.93111491632953403</v>
      </c>
      <c r="X335">
        <v>2.5358094859257099</v>
      </c>
      <c r="Y335">
        <v>1.6942643605943899</v>
      </c>
      <c r="Z335">
        <v>-0.62889001492294505</v>
      </c>
      <c r="AA335">
        <v>-0.159620040813024</v>
      </c>
      <c r="AB335">
        <v>-1.7773085975932199</v>
      </c>
      <c r="AC335">
        <v>-0.73618383812572596</v>
      </c>
      <c r="AD335">
        <v>4.5046817831462197E-3</v>
      </c>
      <c r="AE335">
        <v>-3.79611082280462E-2</v>
      </c>
      <c r="AF335">
        <v>1.45943870720657</v>
      </c>
      <c r="AG335">
        <v>0.45984902917553</v>
      </c>
      <c r="AH335">
        <v>-1.5758210171043201</v>
      </c>
      <c r="AI335">
        <v>0.16819543361634701</v>
      </c>
      <c r="AJ335">
        <v>-1.3654242234224501</v>
      </c>
      <c r="AK335">
        <v>1.03306702731061</v>
      </c>
      <c r="AL335">
        <v>1.24341383925639</v>
      </c>
      <c r="AM335">
        <v>-0.71021197209120102</v>
      </c>
      <c r="AN335">
        <v>-0.69969796395525896</v>
      </c>
      <c r="AO335">
        <v>-0.402006474905647</v>
      </c>
      <c r="AP335">
        <v>-0.67972719689350902</v>
      </c>
      <c r="AQ335">
        <v>-0.29925162216386503</v>
      </c>
      <c r="AR335">
        <v>1.2845308559917601</v>
      </c>
      <c r="AS335">
        <v>-1.93036695318369</v>
      </c>
      <c r="AT335">
        <v>2.58096641773591</v>
      </c>
      <c r="AU335">
        <v>-0.88567939592394396</v>
      </c>
      <c r="AV335">
        <v>0.15406054153572801</v>
      </c>
      <c r="AW335">
        <v>0.80151816855504898</v>
      </c>
      <c r="AX335">
        <v>0.309273019593093</v>
      </c>
      <c r="AY335">
        <v>0.33449892689532101</v>
      </c>
      <c r="AZ335">
        <v>-1.2419977520948999</v>
      </c>
      <c r="BA335">
        <v>0.31161904917098598</v>
      </c>
      <c r="BB335">
        <v>1.9285983069494299</v>
      </c>
      <c r="BC335">
        <v>-1.83528113484499</v>
      </c>
      <c r="BD335">
        <v>1.8861552001908399</v>
      </c>
      <c r="BE335">
        <v>-0.102233439611155</v>
      </c>
      <c r="BF335">
        <v>-1.1445878223639701</v>
      </c>
      <c r="BG335">
        <v>0.27653648321574997</v>
      </c>
      <c r="BI335">
        <v>-0.509651724587457</v>
      </c>
      <c r="BJ335">
        <v>0.98004978644894403</v>
      </c>
      <c r="BK335">
        <v>-2.0095697489523401</v>
      </c>
      <c r="BL335">
        <v>-0.52418259219848595</v>
      </c>
      <c r="BM335">
        <v>2.21560575846524</v>
      </c>
      <c r="BN335">
        <v>-0.16213844619414899</v>
      </c>
      <c r="BO335">
        <v>-0.28361196182231702</v>
      </c>
      <c r="BP335">
        <v>-0.59924726310782706</v>
      </c>
      <c r="BQ335">
        <v>-1.6969124534625699</v>
      </c>
      <c r="BR335">
        <v>-1.1833714735985299</v>
      </c>
      <c r="BS335">
        <v>0.17996560636674999</v>
      </c>
      <c r="BT335">
        <v>-1.5812251546776701</v>
      </c>
      <c r="BU335">
        <v>1.2925304754389799</v>
      </c>
      <c r="BV335">
        <v>6.2967681333247996E-2</v>
      </c>
      <c r="BW335">
        <v>-2.5427798199416398</v>
      </c>
      <c r="BX335">
        <v>-0.86255026635626597</v>
      </c>
      <c r="BY335">
        <v>1.42012563974276</v>
      </c>
      <c r="BZ335">
        <v>1.2989403086976401</v>
      </c>
      <c r="CA335">
        <v>-1.4420016151234401</v>
      </c>
      <c r="CB335">
        <v>1.25712114167982</v>
      </c>
      <c r="CC335">
        <v>-0.33222690744878502</v>
      </c>
      <c r="CD335">
        <v>-0.38173989187271201</v>
      </c>
      <c r="CE335">
        <v>1.9670046382088899</v>
      </c>
      <c r="CF335">
        <v>0.186791586020263</v>
      </c>
      <c r="CH335">
        <v>1.27839848300937</v>
      </c>
      <c r="CI335">
        <v>1.02438148060173</v>
      </c>
      <c r="CJ335">
        <v>0.202223282576597</v>
      </c>
      <c r="CK335">
        <v>-0.506292362479144</v>
      </c>
      <c r="CL335">
        <v>-0.20653825094996101</v>
      </c>
      <c r="CM335">
        <v>1.58368775209965</v>
      </c>
      <c r="CN335">
        <v>0.27876058502442902</v>
      </c>
      <c r="CO335">
        <v>0.51231971883680705</v>
      </c>
      <c r="CP335">
        <v>-1.0122089392098099</v>
      </c>
      <c r="CQ335">
        <v>-0.39206066767292203</v>
      </c>
      <c r="CR335">
        <v>-1.00104397743053</v>
      </c>
      <c r="CS335">
        <v>-3.6803821110879702</v>
      </c>
      <c r="CT335">
        <v>1.35200065815297</v>
      </c>
      <c r="CU335">
        <v>-2.3522561044046602</v>
      </c>
      <c r="CW335">
        <v>0.93414498278434599</v>
      </c>
      <c r="CX335">
        <v>2.6640550120646398</v>
      </c>
      <c r="CY335">
        <v>2.36946293953224</v>
      </c>
      <c r="CZ335">
        <v>0.686466485967685</v>
      </c>
      <c r="DA335">
        <v>1.30879374210053</v>
      </c>
      <c r="DB335">
        <v>0.44147756107122399</v>
      </c>
      <c r="DC335">
        <v>0.16921532478591</v>
      </c>
      <c r="DD335">
        <v>-1.97944749070302</v>
      </c>
      <c r="DE335">
        <v>2.2679064388285002</v>
      </c>
      <c r="DF335">
        <v>0.97043000514531697</v>
      </c>
      <c r="DG335">
        <v>-8.4183326453057802E-2</v>
      </c>
      <c r="DH335">
        <v>-1.0334257153772299</v>
      </c>
      <c r="DI335">
        <v>0.47706233508506601</v>
      </c>
      <c r="DJ335">
        <v>-0.44558360914379602</v>
      </c>
      <c r="DK335">
        <v>0.17473464449722101</v>
      </c>
      <c r="DL335">
        <v>1.54891515412601</v>
      </c>
      <c r="DM335">
        <v>0.81505724665475998</v>
      </c>
      <c r="DN335">
        <v>8.5255262274586102E-2</v>
      </c>
      <c r="DO335">
        <v>0.38193762247829</v>
      </c>
      <c r="DP335">
        <v>-1.0788871546537799</v>
      </c>
      <c r="DQ335">
        <v>0.83391661628411395</v>
      </c>
      <c r="DR335">
        <v>0.50314109321334399</v>
      </c>
      <c r="DS335">
        <v>0.63650092015450399</v>
      </c>
      <c r="DT335">
        <v>0.104405435922672</v>
      </c>
      <c r="DU335">
        <v>-0.21800197928314399</v>
      </c>
      <c r="DV335">
        <v>0.42962653624272201</v>
      </c>
      <c r="DW335">
        <v>-1.0493385742847701</v>
      </c>
      <c r="DX335">
        <v>0.93896873040648599</v>
      </c>
      <c r="DY335">
        <v>0.434209300510702</v>
      </c>
      <c r="DZ335">
        <v>0.67350288936722802</v>
      </c>
      <c r="EA335">
        <v>1.5027459805423899</v>
      </c>
      <c r="EB335">
        <v>1.1454894902271899</v>
      </c>
      <c r="EC335">
        <v>0.15888564685155901</v>
      </c>
      <c r="ED335">
        <v>-0.51914578471041795</v>
      </c>
      <c r="EE335">
        <v>-1.36842740603242</v>
      </c>
      <c r="EF335">
        <v>0.67444954383972799</v>
      </c>
      <c r="EG335">
        <v>0.54945683823461899</v>
      </c>
      <c r="EH335">
        <v>-6.4772631958476302E-3</v>
      </c>
      <c r="EJ335">
        <v>0.649728757525736</v>
      </c>
      <c r="EK335">
        <v>0.23381723221973499</v>
      </c>
      <c r="EL335">
        <v>0.26401088616694302</v>
      </c>
      <c r="EM335">
        <v>-6.71727530061617E-3</v>
      </c>
      <c r="EO335">
        <v>-0.923382176279119</v>
      </c>
      <c r="EP335">
        <v>-0.59195411949985999</v>
      </c>
      <c r="EQ335">
        <v>-3.29077977785346</v>
      </c>
      <c r="ER335">
        <v>0.87787711236160204</v>
      </c>
      <c r="ES335">
        <v>2.9460100644428202</v>
      </c>
      <c r="ET335">
        <v>-1.3338227448912201</v>
      </c>
      <c r="EU335">
        <v>2.4658070651639701</v>
      </c>
      <c r="EV335">
        <v>-0.68853301081617202</v>
      </c>
      <c r="EW335">
        <v>0.595519640410203</v>
      </c>
      <c r="EX335">
        <v>-0.384553916774166</v>
      </c>
      <c r="EY335">
        <v>0.81303391616529597</v>
      </c>
      <c r="EZ335">
        <v>-0.25701049071358301</v>
      </c>
      <c r="FA335">
        <v>0.69833382185606796</v>
      </c>
      <c r="FB335">
        <v>-0.187435302177619</v>
      </c>
      <c r="FC335">
        <v>-0.48257245143759098</v>
      </c>
      <c r="FD335">
        <v>-6.7240216594655101E-3</v>
      </c>
      <c r="FE335">
        <v>-0.37560564296654803</v>
      </c>
      <c r="FF335">
        <v>-0.88657563001106598</v>
      </c>
      <c r="FG335">
        <v>2.4328843082912499</v>
      </c>
      <c r="FH335">
        <v>-1.63309985791784</v>
      </c>
      <c r="FI335">
        <v>1.54263763342897</v>
      </c>
      <c r="FJ335">
        <v>0.74365326599945503</v>
      </c>
      <c r="FK335">
        <v>1.963037587484</v>
      </c>
      <c r="FL335">
        <v>0.47252374188246898</v>
      </c>
      <c r="FM335">
        <v>1.31439961642172</v>
      </c>
      <c r="FN335">
        <v>-0.163255680308794</v>
      </c>
      <c r="FO335">
        <v>-0.16581533718635899</v>
      </c>
      <c r="FP335">
        <v>-1.2018684328722899</v>
      </c>
      <c r="FQ335">
        <v>1.1821268137282499</v>
      </c>
      <c r="FR335">
        <v>-1.6291707106574901E-2</v>
      </c>
      <c r="FU335">
        <v>0.39054231274349099</v>
      </c>
      <c r="FV335">
        <v>-0.88750781114868005</v>
      </c>
      <c r="FW335">
        <v>0.20318834176578099</v>
      </c>
      <c r="FX335">
        <v>-2.5091354003052402</v>
      </c>
      <c r="FY335">
        <v>0.97032853882410597</v>
      </c>
      <c r="FZ335">
        <v>0.23167021208791999</v>
      </c>
      <c r="GA335">
        <v>-2.4230692809396701</v>
      </c>
      <c r="GB335">
        <v>-1.58375869532392</v>
      </c>
      <c r="GC335">
        <v>0.69509874556388196</v>
      </c>
      <c r="GD335">
        <v>0.39237747623701602</v>
      </c>
      <c r="GE335">
        <v>-5.26671032275772E-2</v>
      </c>
      <c r="GF335">
        <v>0.324350241862703</v>
      </c>
      <c r="GG335">
        <v>2.1688747860025601</v>
      </c>
      <c r="GH335">
        <v>-4.2535763442210701</v>
      </c>
      <c r="GI335">
        <v>-4.7523416924377698E-2</v>
      </c>
      <c r="GJ335">
        <v>0.722871228208533</v>
      </c>
      <c r="GK335">
        <v>2.3755445936330899</v>
      </c>
      <c r="GL335">
        <v>-0.33823145195128701</v>
      </c>
      <c r="GM335">
        <v>0.15532802299276199</v>
      </c>
      <c r="GN335">
        <v>-0.20931758526785399</v>
      </c>
      <c r="GO335">
        <v>1.51704633262852</v>
      </c>
      <c r="GP335">
        <v>-2.60603319466099</v>
      </c>
      <c r="GQ335">
        <v>1.2043688637277199</v>
      </c>
      <c r="GR335">
        <v>-0.79249269219872098</v>
      </c>
      <c r="GS335">
        <v>-0.92136517096150805</v>
      </c>
      <c r="GT335">
        <v>-1.8286618528691201</v>
      </c>
      <c r="GU335">
        <v>1.5956165989336999</v>
      </c>
      <c r="GV335">
        <v>-0.41387318478882701</v>
      </c>
      <c r="GW335">
        <v>-0.38593011449847803</v>
      </c>
      <c r="GX335">
        <v>1.2217509420224799</v>
      </c>
      <c r="GY335">
        <v>0.42142172733292699</v>
      </c>
      <c r="GZ335">
        <v>-0.38769408092775798</v>
      </c>
      <c r="HB335">
        <v>1.4574307122529699</v>
      </c>
      <c r="HC335">
        <v>1.0452421829541001</v>
      </c>
      <c r="HD335">
        <v>0.25887749980029201</v>
      </c>
      <c r="HE335">
        <v>0.98050579072150901</v>
      </c>
      <c r="HF335">
        <v>1.02060977951623E-2</v>
      </c>
      <c r="HG335">
        <v>0.64367957820650201</v>
      </c>
      <c r="HH335">
        <v>0.48656770104571501</v>
      </c>
      <c r="HI335">
        <v>-0.23060864259605299</v>
      </c>
      <c r="HJ335">
        <v>0.71697561979817703</v>
      </c>
      <c r="HK335">
        <v>-0.19559431675588701</v>
      </c>
      <c r="HL335">
        <v>-0.107456357818592</v>
      </c>
      <c r="HM335">
        <v>-0.40893576488088001</v>
      </c>
      <c r="HO335">
        <v>-1.2943349469423999</v>
      </c>
      <c r="HP335">
        <v>1.04533214816911</v>
      </c>
      <c r="HQ335">
        <v>0.129019077030534</v>
      </c>
      <c r="HR335">
        <v>-0.71594904857192898</v>
      </c>
      <c r="HS335">
        <v>0.75946838242089099</v>
      </c>
      <c r="HT335">
        <v>-0.44208001227161697</v>
      </c>
      <c r="HU335">
        <v>6.4676471993152504E-2</v>
      </c>
      <c r="HV335">
        <v>0.69899021509627302</v>
      </c>
      <c r="HW335">
        <v>-1.0255641313960999</v>
      </c>
      <c r="HX335">
        <v>1.19020243491832</v>
      </c>
      <c r="HY335">
        <v>1.59100134624168E-2</v>
      </c>
      <c r="HZ335">
        <v>1.83425327868463</v>
      </c>
      <c r="IA335">
        <v>-0.26622750092428799</v>
      </c>
      <c r="IB335">
        <v>9.7530445964366705E-2</v>
      </c>
      <c r="IC335">
        <v>-1.92296851100764</v>
      </c>
      <c r="ID335">
        <v>1.6406610478952599</v>
      </c>
      <c r="IE335">
        <v>0.55535189076181302</v>
      </c>
      <c r="IF335">
        <v>0.472136474854778</v>
      </c>
      <c r="IG335">
        <v>-0.40258641047330501</v>
      </c>
      <c r="IH335">
        <v>-6.1995449414098402E-2</v>
      </c>
      <c r="II335">
        <v>0.21901009331486401</v>
      </c>
      <c r="IJ335">
        <v>-6.5155154698004494E-2</v>
      </c>
      <c r="IK335">
        <v>0.85627195130655298</v>
      </c>
      <c r="IL335">
        <v>3.92149595427327E-2</v>
      </c>
      <c r="IM335">
        <v>0.16478066809213501</v>
      </c>
      <c r="IN335">
        <v>0.16894775017135499</v>
      </c>
      <c r="IO335">
        <v>0.62055686812527699</v>
      </c>
      <c r="IP335">
        <v>0.24409602156083601</v>
      </c>
      <c r="IQ335">
        <v>0.51678208328667097</v>
      </c>
      <c r="IR335">
        <v>0.72797116008587204</v>
      </c>
      <c r="IT335">
        <v>0.85482995091297198</v>
      </c>
      <c r="IU335">
        <v>0.58010046395793302</v>
      </c>
      <c r="IV335">
        <v>-0.59761315969808504</v>
      </c>
      <c r="IW335">
        <v>-0.20276796694815899</v>
      </c>
      <c r="IX335">
        <v>7.1805383777245907E-2</v>
      </c>
      <c r="IY335">
        <v>-0.40506636369173099</v>
      </c>
      <c r="IZ335">
        <v>0.86510892033402298</v>
      </c>
      <c r="JA335">
        <v>-0.29157889875932602</v>
      </c>
      <c r="JB335">
        <v>-0.57513377460054504</v>
      </c>
      <c r="JC335">
        <v>0.52827592298854098</v>
      </c>
      <c r="JD335">
        <v>0.39374600582959801</v>
      </c>
      <c r="JE335">
        <v>0.53723414512205603</v>
      </c>
      <c r="JF335">
        <v>0.173516819995712</v>
      </c>
      <c r="JG335">
        <v>-0.35333870064278</v>
      </c>
      <c r="JH335">
        <v>1.0353512088840899</v>
      </c>
      <c r="JI335">
        <v>-1.01258187478379</v>
      </c>
      <c r="JJ335">
        <v>0.60943404041608995</v>
      </c>
      <c r="JK335">
        <v>2.0363944531709401E-2</v>
      </c>
      <c r="JL335">
        <v>-0.33668456362647697</v>
      </c>
      <c r="JM335">
        <v>-0.18155017196477299</v>
      </c>
    </row>
    <row r="336" spans="1:273" x14ac:dyDescent="0.25">
      <c r="A336" s="30">
        <v>44378</v>
      </c>
      <c r="B336" s="31" t="s">
        <v>1863</v>
      </c>
      <c r="C336" s="23" t="s">
        <v>1735</v>
      </c>
      <c r="D336" s="23" t="s">
        <v>1899</v>
      </c>
      <c r="E336" s="32">
        <v>5.0191629999999998</v>
      </c>
      <c r="F336" s="37">
        <v>2500</v>
      </c>
      <c r="G336" s="16">
        <f>VLOOKUP(C336,dFundos!$A$1:$B$28,2,FALSE)</f>
        <v>18770648000102</v>
      </c>
      <c r="H336" s="13"/>
      <c r="I336">
        <f>_xll.ECONOMATICA(G336,"VOLATILITY","1Y",A336)</f>
        <v>20.0772873778769</v>
      </c>
      <c r="J336">
        <f>_xll.ECONOMATICA(G336,"NAV","1D",A336)</f>
        <v>492.90228499984403</v>
      </c>
      <c r="K336">
        <f>_xll.ECONOMATICA(G336,"NAV","1D",A336+1)</f>
        <v>498.09095099987502</v>
      </c>
      <c r="L336" s="6"/>
      <c r="M336">
        <v>0.95692221166245905</v>
      </c>
      <c r="N336">
        <v>-0.83224484587844905</v>
      </c>
      <c r="O336">
        <v>2.5298878443209101</v>
      </c>
      <c r="P336">
        <v>-0.81226975253230205</v>
      </c>
      <c r="Q336">
        <v>0.55843179761723105</v>
      </c>
      <c r="R336">
        <v>4.8889024583331803E-2</v>
      </c>
      <c r="S336">
        <v>0.45393988566502202</v>
      </c>
      <c r="T336">
        <v>-0.378932929379516</v>
      </c>
      <c r="U336">
        <v>0.78816569221089605</v>
      </c>
      <c r="V336">
        <v>1.1878344483193399</v>
      </c>
      <c r="W336">
        <v>-1.5394974793707701</v>
      </c>
      <c r="X336">
        <v>1.06904821677745</v>
      </c>
      <c r="Y336">
        <v>0.54911935385462096</v>
      </c>
      <c r="Z336">
        <v>-2.8179439950690699</v>
      </c>
      <c r="AA336">
        <v>-0.77267278602448597</v>
      </c>
      <c r="AB336">
        <v>3.1686961483501398E-2</v>
      </c>
      <c r="AC336">
        <v>-0.39181382026072198</v>
      </c>
      <c r="AD336">
        <v>0.31480504931096198</v>
      </c>
      <c r="AE336">
        <v>-1.1543864904524499</v>
      </c>
      <c r="AF336">
        <v>1.26256551102415</v>
      </c>
      <c r="AG336">
        <v>-8.9180949180445196E-2</v>
      </c>
      <c r="AH336">
        <v>1.90197271112993</v>
      </c>
      <c r="AI336">
        <v>2.8737577411448001</v>
      </c>
      <c r="AJ336">
        <v>4.7965157136786701E-2</v>
      </c>
      <c r="AK336">
        <v>0.55209915299201395</v>
      </c>
      <c r="AL336">
        <v>2.0172911075860598</v>
      </c>
      <c r="AM336">
        <v>1.0788366567794601</v>
      </c>
      <c r="AN336">
        <v>0.66193968086736299</v>
      </c>
      <c r="AO336">
        <v>-1.7171860941743899</v>
      </c>
      <c r="AP336">
        <v>2.4763668678133399</v>
      </c>
      <c r="AQ336">
        <v>-1.46146654506083</v>
      </c>
      <c r="AR336">
        <v>0.84012998577236397</v>
      </c>
      <c r="AS336">
        <v>1.9412215113334199</v>
      </c>
      <c r="AT336">
        <v>-0.20055749109815199</v>
      </c>
      <c r="AU336">
        <v>0.56794996526150499</v>
      </c>
      <c r="AV336">
        <v>1.2990642433578601</v>
      </c>
      <c r="AW336">
        <v>1.13118704848603</v>
      </c>
      <c r="AX336">
        <v>0.84784290556854103</v>
      </c>
      <c r="AY336">
        <v>-0.69108940842852495</v>
      </c>
      <c r="AZ336">
        <v>3.59545211049408</v>
      </c>
      <c r="BA336">
        <v>-0.64837475247259102</v>
      </c>
      <c r="BB336">
        <v>-2.19548636159743</v>
      </c>
      <c r="BC336">
        <v>0.62723219325562196</v>
      </c>
      <c r="BD336">
        <v>-0.59260151710986997</v>
      </c>
      <c r="BE336">
        <v>1.04297376419709</v>
      </c>
      <c r="BF336">
        <v>-5.06140416746348</v>
      </c>
      <c r="BG336">
        <v>-0.60955976114200905</v>
      </c>
      <c r="BI336">
        <v>-1.91779611759557</v>
      </c>
      <c r="BJ336">
        <v>0.84238273466326097</v>
      </c>
      <c r="BK336">
        <v>-1.5118993355827099</v>
      </c>
      <c r="BL336">
        <v>0.35488526355038602</v>
      </c>
      <c r="BM336">
        <v>-6.8432160787779098E-2</v>
      </c>
      <c r="BN336">
        <v>0.55751026338839405</v>
      </c>
      <c r="BO336">
        <v>-1.5533603886979099</v>
      </c>
      <c r="BP336">
        <v>-0.89595175277281702</v>
      </c>
      <c r="BQ336">
        <v>0.98145273623231299</v>
      </c>
      <c r="BR336">
        <v>-6.1505195662903099E-2</v>
      </c>
      <c r="BS336">
        <v>2.3933558451972199</v>
      </c>
      <c r="BT336">
        <v>-0.61703660740022304</v>
      </c>
      <c r="BU336">
        <v>-0.69287627047742695</v>
      </c>
      <c r="BV336">
        <v>2.1463312712512601</v>
      </c>
      <c r="BW336">
        <v>3.0534689863998201</v>
      </c>
      <c r="BX336">
        <v>-0.31962290586307102</v>
      </c>
      <c r="BY336">
        <v>0.55005783924570995</v>
      </c>
      <c r="BZ336">
        <v>1.1084685042078499</v>
      </c>
      <c r="CA336">
        <v>-1.16644194076798</v>
      </c>
      <c r="CB336">
        <v>5.2461545419646399E-2</v>
      </c>
      <c r="CC336">
        <v>-1.0728040112553601</v>
      </c>
      <c r="CD336">
        <v>2.07387589362042</v>
      </c>
      <c r="CE336">
        <v>0.44773883764719402</v>
      </c>
      <c r="CF336">
        <v>3.5476743141771301E-2</v>
      </c>
      <c r="CH336">
        <v>2.1816115231558801</v>
      </c>
      <c r="CI336">
        <v>-0.63424230474993204</v>
      </c>
      <c r="CJ336">
        <v>-0.19607222639024299</v>
      </c>
      <c r="CK336">
        <v>0.45357436247286398</v>
      </c>
      <c r="CL336">
        <v>-2.27108276803847</v>
      </c>
      <c r="CM336">
        <v>0.31967998293111999</v>
      </c>
      <c r="CN336">
        <v>0.32771679434517897</v>
      </c>
      <c r="CO336">
        <v>0.24630727293697399</v>
      </c>
      <c r="CP336">
        <v>0.78797241694701403</v>
      </c>
      <c r="CQ336">
        <v>-1.8534150588493501</v>
      </c>
      <c r="CR336">
        <v>0.74960413239750801</v>
      </c>
      <c r="CS336">
        <v>-2.7991814798951999</v>
      </c>
      <c r="CT336">
        <v>1.4982879138187899</v>
      </c>
      <c r="CU336">
        <v>-1.3686818167116099</v>
      </c>
      <c r="CW336">
        <v>2.9077430841425702</v>
      </c>
      <c r="CX336">
        <v>0.91647057834052204</v>
      </c>
      <c r="CY336">
        <v>0.39143257472460402</v>
      </c>
      <c r="CZ336">
        <v>-2.9096214820128798</v>
      </c>
      <c r="DA336">
        <v>2.6597200667310998</v>
      </c>
      <c r="DB336">
        <v>-2.1112909348630602</v>
      </c>
      <c r="DC336">
        <v>1.1316004060063301</v>
      </c>
      <c r="DD336">
        <v>-0.14470338337559999</v>
      </c>
      <c r="DE336">
        <v>1.68680509996193</v>
      </c>
      <c r="DF336">
        <v>-4.0295432063430801E-2</v>
      </c>
      <c r="DG336">
        <v>-1.3733232357481</v>
      </c>
      <c r="DH336">
        <v>-1.34775139094927</v>
      </c>
      <c r="DI336">
        <v>-0.33967133085752699</v>
      </c>
      <c r="DJ336">
        <v>0.70738225294917401</v>
      </c>
      <c r="DK336">
        <v>1.3784823031528499</v>
      </c>
      <c r="DL336">
        <v>0.68979289007984301</v>
      </c>
      <c r="DM336">
        <v>-1.15033062957082</v>
      </c>
      <c r="DN336">
        <v>-0.114203045177419</v>
      </c>
      <c r="DO336">
        <v>0.54439105224446405</v>
      </c>
      <c r="DP336">
        <v>-6.53080550364393E-2</v>
      </c>
      <c r="DQ336">
        <v>-0.92776442734248099</v>
      </c>
      <c r="DR336">
        <v>0.393566421371361</v>
      </c>
      <c r="DS336">
        <v>-1.8588448685477501</v>
      </c>
      <c r="DT336">
        <v>0.308510374088655</v>
      </c>
      <c r="DU336">
        <v>-0.921240870047768</v>
      </c>
      <c r="DV336">
        <v>0.92099220037198404</v>
      </c>
      <c r="DW336">
        <v>0.26804822791746102</v>
      </c>
      <c r="DX336">
        <v>-2.55715882994991</v>
      </c>
      <c r="DY336">
        <v>0.36149002098682098</v>
      </c>
      <c r="DZ336">
        <v>0.892358096643875</v>
      </c>
      <c r="EA336">
        <v>0.26218230614176702</v>
      </c>
      <c r="EB336">
        <v>0.87026260425773205</v>
      </c>
      <c r="EC336">
        <v>-0.26861410988203699</v>
      </c>
      <c r="ED336">
        <v>-0.507684243530093</v>
      </c>
      <c r="EE336">
        <v>0.94481983105652001</v>
      </c>
      <c r="EF336">
        <v>0.43143408056494098</v>
      </c>
      <c r="EG336">
        <v>1.0903779357249701</v>
      </c>
      <c r="EH336">
        <v>-9.7956521130981907E-3</v>
      </c>
      <c r="EJ336">
        <v>2.1709019960326299</v>
      </c>
      <c r="EK336">
        <v>-1.2563548665639199</v>
      </c>
      <c r="EL336">
        <v>-0.15835510512261</v>
      </c>
      <c r="EM336">
        <v>-7.7354419772745998E-3</v>
      </c>
      <c r="EO336">
        <v>-0.18695743438001999</v>
      </c>
      <c r="EP336">
        <v>1.0206755650870001</v>
      </c>
      <c r="EQ336">
        <v>0.44835044027422599</v>
      </c>
      <c r="ER336">
        <v>3.4264253868968799</v>
      </c>
      <c r="ES336">
        <v>0.62865794279787202</v>
      </c>
      <c r="ET336">
        <v>0.54925796848692698</v>
      </c>
      <c r="EU336">
        <v>-2.0967678196029702</v>
      </c>
      <c r="EV336">
        <v>-0.474285678228625</v>
      </c>
      <c r="EW336">
        <v>-2.10221898078089</v>
      </c>
      <c r="EX336">
        <v>0.49116230111394499</v>
      </c>
      <c r="EY336">
        <v>-0.158413348526665</v>
      </c>
      <c r="EZ336">
        <v>1.7521596650112801</v>
      </c>
      <c r="FA336">
        <v>1.11243603878393</v>
      </c>
      <c r="FB336">
        <v>1.06100293505733</v>
      </c>
      <c r="FC336">
        <v>1.3589272464741999</v>
      </c>
      <c r="FD336">
        <v>-7.87995941209374E-3</v>
      </c>
      <c r="FE336">
        <v>-1.5184725829385599</v>
      </c>
      <c r="FF336">
        <v>-2.0895732494864201</v>
      </c>
      <c r="FG336">
        <v>2.6482069837584299</v>
      </c>
      <c r="FH336">
        <v>-1.92278463437106</v>
      </c>
      <c r="FI336">
        <v>1.26528070213681</v>
      </c>
      <c r="FJ336">
        <v>0.17804239469114699</v>
      </c>
      <c r="FK336">
        <v>0.49448118425061699</v>
      </c>
      <c r="FL336">
        <v>1.9311490530526501</v>
      </c>
      <c r="FM336">
        <v>-0.72970711516973097</v>
      </c>
      <c r="FN336">
        <v>0.58946945555362595</v>
      </c>
      <c r="FO336">
        <v>0.386478974178317</v>
      </c>
      <c r="FP336">
        <v>0.101303335577541</v>
      </c>
      <c r="FQ336">
        <v>0.10574020470812701</v>
      </c>
      <c r="FR336">
        <v>9.7854410705622299E-2</v>
      </c>
      <c r="FU336">
        <v>0.87643813130853199</v>
      </c>
      <c r="FV336">
        <v>0.120377730490873</v>
      </c>
      <c r="FW336">
        <v>-0.64281881759598003</v>
      </c>
      <c r="FX336">
        <v>7.5758914135803906E-2</v>
      </c>
      <c r="FY336">
        <v>-0.344937296085845</v>
      </c>
      <c r="FZ336">
        <v>1.0379219751484901</v>
      </c>
      <c r="GA336">
        <v>-0.81687974616215797</v>
      </c>
      <c r="GB336">
        <v>0.94184294484875897</v>
      </c>
      <c r="GC336">
        <v>2.0310126479671502</v>
      </c>
      <c r="GD336">
        <v>0.55294783542194603</v>
      </c>
      <c r="GE336">
        <v>6.3144381419988294E-2</v>
      </c>
      <c r="GF336">
        <v>-3.1983592873984898</v>
      </c>
      <c r="GG336">
        <v>2.21613250323571</v>
      </c>
      <c r="GH336">
        <v>1.38617086176964</v>
      </c>
      <c r="GI336">
        <v>1.67050675390783</v>
      </c>
      <c r="GJ336">
        <v>-1.0530586418099099</v>
      </c>
      <c r="GK336">
        <v>-1.6374905496377301</v>
      </c>
      <c r="GL336">
        <v>0.166866415020195</v>
      </c>
      <c r="GM336">
        <v>1.86007511638309</v>
      </c>
      <c r="GN336">
        <v>-4.6472306166833698E-2</v>
      </c>
      <c r="GO336">
        <v>-0.179481723625941</v>
      </c>
      <c r="GP336">
        <v>-1.93880096285284</v>
      </c>
      <c r="GQ336">
        <v>-1.5102827601367601</v>
      </c>
      <c r="GR336">
        <v>0.99916643957840301</v>
      </c>
      <c r="GS336">
        <v>-1.06408900874158</v>
      </c>
      <c r="GT336">
        <v>1.1157624687257299</v>
      </c>
      <c r="GU336">
        <v>1.5166358525675601</v>
      </c>
      <c r="GV336">
        <v>2.7834311073092999</v>
      </c>
      <c r="GW336">
        <v>0.42517489109741302</v>
      </c>
      <c r="GX336">
        <v>-0.86548408917224195</v>
      </c>
      <c r="GY336">
        <v>-1.1932218437323201</v>
      </c>
      <c r="GZ336">
        <v>2.4675467249835501</v>
      </c>
      <c r="HB336">
        <v>0.88585596895427399</v>
      </c>
      <c r="HC336">
        <v>-1.1493902253278101</v>
      </c>
      <c r="HD336">
        <v>0.93265301093197195</v>
      </c>
      <c r="HE336">
        <v>-0.39795215889171198</v>
      </c>
      <c r="HF336">
        <v>2.3794742386598999</v>
      </c>
      <c r="HG336">
        <v>0.91785832846653603</v>
      </c>
      <c r="HH336">
        <v>-0.45447031216099298</v>
      </c>
      <c r="HI336">
        <v>-0.54479714672197599</v>
      </c>
      <c r="HJ336">
        <v>-0.21132452602614599</v>
      </c>
      <c r="HK336">
        <v>-0.15267001772372199</v>
      </c>
      <c r="HL336">
        <v>-0.88361260377496398</v>
      </c>
      <c r="HM336">
        <v>-0.95532637615178795</v>
      </c>
      <c r="HO336">
        <v>-1.54011062995778</v>
      </c>
      <c r="HP336">
        <v>1.5203604074486099</v>
      </c>
      <c r="HQ336">
        <v>-0.28241965037523198</v>
      </c>
      <c r="HR336">
        <v>3.1839278017287101E-2</v>
      </c>
      <c r="HS336">
        <v>-1.5221696125081501</v>
      </c>
      <c r="HT336">
        <v>0.485623298845894</v>
      </c>
      <c r="HU336">
        <v>0.41464793011982698</v>
      </c>
      <c r="HV336">
        <v>-0.203826200686308</v>
      </c>
      <c r="HW336">
        <v>-0.26909052103292203</v>
      </c>
      <c r="HX336">
        <v>-1.2063640295309599</v>
      </c>
      <c r="HY336">
        <v>-0.28731794873237998</v>
      </c>
      <c r="HZ336">
        <v>-0.15124859401112201</v>
      </c>
      <c r="IA336">
        <v>-1.20802817064032</v>
      </c>
      <c r="IB336">
        <v>-0.83584431122290004</v>
      </c>
      <c r="IC336">
        <v>-1.41829643325764</v>
      </c>
      <c r="ID336">
        <v>1.54334192175156</v>
      </c>
      <c r="IE336">
        <v>1.11396698193857</v>
      </c>
      <c r="IF336">
        <v>-0.43913251292906402</v>
      </c>
      <c r="IG336">
        <v>-1.0389367343122999</v>
      </c>
      <c r="IH336">
        <v>0.93258226388570598</v>
      </c>
      <c r="II336">
        <v>0.461448065289005</v>
      </c>
      <c r="IJ336">
        <v>1.0514369872908</v>
      </c>
      <c r="IK336">
        <v>0.80145174451899903</v>
      </c>
      <c r="IL336">
        <v>-0.13038615279583601</v>
      </c>
      <c r="IM336">
        <v>-9.1615577002812601E-2</v>
      </c>
      <c r="IN336">
        <v>-0.72978474636329305</v>
      </c>
      <c r="IO336">
        <v>-0.40831795895428502</v>
      </c>
      <c r="IP336">
        <v>2.9584724507003599E-2</v>
      </c>
      <c r="IQ336">
        <v>-1.1105599824986701</v>
      </c>
      <c r="IR336">
        <v>-1.03175816602743</v>
      </c>
      <c r="IT336">
        <v>-0.199529008568788</v>
      </c>
      <c r="IU336">
        <v>-0.17095051043725101</v>
      </c>
      <c r="IV336">
        <v>-7.0315286211553002E-2</v>
      </c>
      <c r="IW336">
        <v>0.20638807363866399</v>
      </c>
      <c r="IX336">
        <v>0.532240623033431</v>
      </c>
      <c r="IY336">
        <v>0.80423682848049804</v>
      </c>
      <c r="IZ336">
        <v>-0.44837960076620198</v>
      </c>
      <c r="JA336">
        <v>-0.83218458212286395</v>
      </c>
      <c r="JB336">
        <v>-0.19080796819252999</v>
      </c>
      <c r="JC336">
        <v>-0.46621697183582</v>
      </c>
      <c r="JD336">
        <v>-0.77173644403956099</v>
      </c>
      <c r="JE336">
        <v>0.64382927957922198</v>
      </c>
      <c r="JF336">
        <v>4.6620568718935801E-2</v>
      </c>
      <c r="JG336">
        <v>-0.34649701310627301</v>
      </c>
      <c r="JH336">
        <v>-0.25131340225925702</v>
      </c>
      <c r="JI336">
        <v>1.0691916248106299</v>
      </c>
      <c r="JJ336">
        <v>-0.105553570938355</v>
      </c>
      <c r="JK336">
        <v>9.6235627643181901E-2</v>
      </c>
      <c r="JL336">
        <v>0.97833804320544004</v>
      </c>
      <c r="JM336">
        <v>1.15166121959192</v>
      </c>
    </row>
    <row r="337" spans="1:273" x14ac:dyDescent="0.25">
      <c r="A337" s="29">
        <v>44379</v>
      </c>
      <c r="B337" s="31" t="s">
        <v>1716</v>
      </c>
      <c r="C337" s="24" t="s">
        <v>1737</v>
      </c>
      <c r="D337" s="24" t="s">
        <v>1899</v>
      </c>
      <c r="E337" s="34">
        <v>14.561152</v>
      </c>
      <c r="F337" s="38">
        <v>3227.08</v>
      </c>
      <c r="G337" s="16">
        <f>VLOOKUP(C337,dFundos!$A$1:$B$28,2,FALSE)</f>
        <v>15674503000110</v>
      </c>
      <c r="H337" s="13"/>
      <c r="I337">
        <f>_xll.ECONOMATICA(G337,"VOLATILITY","1Y",A337)</f>
        <v>2.3173860402967001</v>
      </c>
      <c r="J337">
        <f>_xll.ECONOMATICA(G337,"NAV","1D",A337)</f>
        <v>221.622562000062</v>
      </c>
      <c r="K337">
        <f>_xll.ECONOMATICA(G337,"NAV","1D",A337+1)</f>
        <v>221.622562000062</v>
      </c>
      <c r="L337" s="6"/>
      <c r="M337">
        <v>8.4950762538937893E-2</v>
      </c>
      <c r="N337">
        <v>0.27921078653889703</v>
      </c>
      <c r="O337">
        <v>1.53366727317916E-2</v>
      </c>
      <c r="P337">
        <v>0.35241433633927999</v>
      </c>
      <c r="Q337">
        <v>0.17666296189418099</v>
      </c>
      <c r="R337">
        <v>7.4627426511142403E-2</v>
      </c>
      <c r="S337">
        <v>-0.23739918988212599</v>
      </c>
      <c r="T337">
        <v>4.6753967944823699E-2</v>
      </c>
      <c r="U337">
        <v>0.10442402817716399</v>
      </c>
      <c r="V337">
        <v>-0.24769535148152499</v>
      </c>
      <c r="W337">
        <v>0.21521169473999199</v>
      </c>
      <c r="X337">
        <v>0.50437701156624803</v>
      </c>
      <c r="Y337">
        <v>-0.21335767914934001</v>
      </c>
      <c r="Z337">
        <v>8.2309424033155706E-2</v>
      </c>
      <c r="AA337">
        <v>-0.37717001514465698</v>
      </c>
      <c r="AB337">
        <v>-0.132918993313069</v>
      </c>
      <c r="AC337">
        <v>0.149211385360104</v>
      </c>
      <c r="AD337">
        <v>-4.8622876056469998E-2</v>
      </c>
      <c r="AE337">
        <v>0.109360260830726</v>
      </c>
      <c r="AF337">
        <v>4.3710985846701099E-2</v>
      </c>
      <c r="AG337">
        <v>4.17559173001791E-2</v>
      </c>
      <c r="AH337">
        <v>0.12752024140354501</v>
      </c>
      <c r="AI337">
        <v>1.22147972433595E-2</v>
      </c>
      <c r="AJ337">
        <v>9.8384807643014896E-2</v>
      </c>
      <c r="AK337">
        <v>0.17002052190946401</v>
      </c>
      <c r="AL337">
        <v>-0.25850412130239397</v>
      </c>
      <c r="AM337">
        <v>-3.4535777012933998E-2</v>
      </c>
      <c r="AN337">
        <v>-0.30165729976943101</v>
      </c>
      <c r="AO337">
        <v>0.20563665402733</v>
      </c>
      <c r="AP337">
        <v>5.5951213289517902E-2</v>
      </c>
      <c r="AQ337">
        <v>-1.0114005999639601E-2</v>
      </c>
      <c r="AR337">
        <v>3.7151384094613597E-2</v>
      </c>
      <c r="AS337">
        <v>0.25042595370905502</v>
      </c>
      <c r="AT337">
        <v>-1.29806574477698E-2</v>
      </c>
      <c r="AU337">
        <v>0.15594152155245</v>
      </c>
      <c r="AV337">
        <v>0.15164155083766701</v>
      </c>
      <c r="AW337">
        <v>9.52447348026908E-2</v>
      </c>
      <c r="AX337">
        <v>8.9244600167148705E-2</v>
      </c>
      <c r="AY337">
        <v>0.32991781481541699</v>
      </c>
      <c r="AZ337">
        <v>-8.8305114513787003E-2</v>
      </c>
      <c r="BA337">
        <v>-1.1699340393533901E-2</v>
      </c>
      <c r="BB337">
        <v>0.13301662183948801</v>
      </c>
      <c r="BC337">
        <v>0.25580854635336397</v>
      </c>
      <c r="BD337">
        <v>-2.9569677826657401E-2</v>
      </c>
      <c r="BE337">
        <v>-1.02955970842231</v>
      </c>
      <c r="BF337">
        <v>-0.17785310219551301</v>
      </c>
      <c r="BH337">
        <v>-0.28128067406214502</v>
      </c>
      <c r="BI337">
        <v>0.15359712888312099</v>
      </c>
      <c r="BJ337">
        <v>-0.170270089802216</v>
      </c>
      <c r="BK337">
        <v>-1.1643080142675899E-3</v>
      </c>
      <c r="BL337">
        <v>8.6399666724901195E-2</v>
      </c>
      <c r="BM337">
        <v>6.9618310044461396E-2</v>
      </c>
      <c r="BN337">
        <v>-6.6229741423740093E-2</v>
      </c>
      <c r="BO337">
        <v>-0.135678070728318</v>
      </c>
      <c r="BP337">
        <v>7.1290784580924096E-2</v>
      </c>
      <c r="BQ337">
        <v>4.2876265797531198E-2</v>
      </c>
      <c r="BR337">
        <v>3.4219468761875801E-2</v>
      </c>
      <c r="BS337">
        <v>-5.1333994906599401E-2</v>
      </c>
      <c r="BT337">
        <v>-6.6593955125426901E-2</v>
      </c>
      <c r="BU337">
        <v>6.9556974449369605E-2</v>
      </c>
      <c r="BV337">
        <v>0.18496428929211101</v>
      </c>
      <c r="BW337">
        <v>2.26437086894293E-2</v>
      </c>
      <c r="BX337">
        <v>6.9671475284849294E-2</v>
      </c>
      <c r="BY337">
        <v>7.7440079621737797E-3</v>
      </c>
      <c r="BZ337">
        <v>1.70251083545736E-2</v>
      </c>
      <c r="CA337">
        <v>-4.5800281077390502E-2</v>
      </c>
      <c r="CB337">
        <v>-3.2540140273340498E-2</v>
      </c>
      <c r="CC337">
        <v>8.4605499068857198E-2</v>
      </c>
      <c r="CD337">
        <v>-2.9014832580287499E-2</v>
      </c>
      <c r="CE337">
        <v>0.116678757513</v>
      </c>
      <c r="CG337">
        <v>0.108465359153342</v>
      </c>
      <c r="CH337">
        <v>-1.2676186634053E-2</v>
      </c>
      <c r="CI337">
        <v>6.7943853355245706E-2</v>
      </c>
      <c r="CJ337">
        <v>5.7274274331575697E-2</v>
      </c>
      <c r="CK337">
        <v>-0.18120728736903399</v>
      </c>
      <c r="CL337">
        <v>7.3356597386009498E-2</v>
      </c>
      <c r="CM337">
        <v>6.5863414783962099E-2</v>
      </c>
      <c r="CN337">
        <v>1.8879209164879299E-2</v>
      </c>
      <c r="CO337">
        <v>0.144773323154368</v>
      </c>
      <c r="CP337">
        <v>-0.13574945996879301</v>
      </c>
      <c r="CQ337">
        <v>7.2345671833318206E-2</v>
      </c>
      <c r="CR337">
        <v>-0.18083646637023801</v>
      </c>
      <c r="CS337">
        <v>0.10370918553235201</v>
      </c>
      <c r="CT337">
        <v>-0.18638120609466599</v>
      </c>
      <c r="CV337">
        <v>3.5810130066238302E-2</v>
      </c>
      <c r="CW337">
        <v>8.0297237218474003E-3</v>
      </c>
      <c r="CX337">
        <v>0.12971088726772001</v>
      </c>
      <c r="CY337">
        <v>-8.0802825232240097E-2</v>
      </c>
      <c r="CZ337">
        <v>-0.29112935353623498</v>
      </c>
      <c r="DA337">
        <v>-0.15680312517361</v>
      </c>
      <c r="DB337">
        <v>0.19819974222627901</v>
      </c>
      <c r="DC337">
        <v>-9.9785680049535599E-2</v>
      </c>
      <c r="DD337">
        <v>5.9487067119334797E-2</v>
      </c>
      <c r="DE337">
        <v>-2.14808618693496E-2</v>
      </c>
      <c r="DF337">
        <v>-7.7315045200521099E-2</v>
      </c>
      <c r="DG337">
        <v>-2.9530964911828099E-2</v>
      </c>
      <c r="DH337">
        <v>7.8409805246337796E-2</v>
      </c>
      <c r="DI337">
        <v>3.9508366899099201E-2</v>
      </c>
      <c r="DJ337">
        <v>0.11960789252043499</v>
      </c>
      <c r="DK337">
        <v>0.14767403463338299</v>
      </c>
      <c r="DL337">
        <v>3.22341633363976E-2</v>
      </c>
      <c r="DM337">
        <v>-5.2687110564875198E-2</v>
      </c>
      <c r="DN337">
        <v>-6.6764537223207299E-3</v>
      </c>
      <c r="DO337">
        <v>-4.6213178029574899E-2</v>
      </c>
      <c r="DP337">
        <v>-8.6664857553841998E-2</v>
      </c>
      <c r="DQ337">
        <v>5.6258741096826303E-4</v>
      </c>
      <c r="DR337">
        <v>-0.111451420980302</v>
      </c>
      <c r="DS337">
        <v>0.166391383754672</v>
      </c>
      <c r="DT337">
        <v>-6.5252534113824395E-2</v>
      </c>
      <c r="DU337">
        <v>6.0705735268129501E-2</v>
      </c>
      <c r="DV337">
        <v>-0.13461990192809001</v>
      </c>
      <c r="DW337">
        <v>0.152569045530981</v>
      </c>
      <c r="DX337">
        <v>-6.0676974771922701E-2</v>
      </c>
      <c r="DY337">
        <v>-6.6611330839805305E-2</v>
      </c>
      <c r="DZ337">
        <v>0.187439494038699</v>
      </c>
      <c r="EA337">
        <v>0.173345603980124</v>
      </c>
      <c r="EB337">
        <v>7.9127643220999702E-2</v>
      </c>
      <c r="EC337">
        <v>6.78950054862071E-3</v>
      </c>
      <c r="ED337">
        <v>-0.127372786664637</v>
      </c>
      <c r="EE337">
        <v>0.10765008537418901</v>
      </c>
      <c r="EF337">
        <v>6.4675379690015702E-2</v>
      </c>
      <c r="EG337">
        <v>8.0440728197572805E-3</v>
      </c>
      <c r="EI337">
        <v>0.109474241253338</v>
      </c>
      <c r="EJ337">
        <v>2.4235537421191101E-2</v>
      </c>
      <c r="EK337">
        <v>2.2408521726902102E-2</v>
      </c>
      <c r="EL337">
        <v>-2.0980266253900499E-2</v>
      </c>
      <c r="EN337">
        <v>-1.85731159945135E-2</v>
      </c>
      <c r="EO337">
        <v>8.66661126565305E-2</v>
      </c>
      <c r="EP337">
        <v>-4.2239912727381999E-2</v>
      </c>
      <c r="EQ337">
        <v>0.48957746494124899</v>
      </c>
      <c r="ER337">
        <v>0.36646195494540701</v>
      </c>
      <c r="ES337">
        <v>-3.1015275089885101E-2</v>
      </c>
      <c r="ET337">
        <v>1.40021669722046E-2</v>
      </c>
      <c r="EU337">
        <v>-9.61257503149682E-2</v>
      </c>
      <c r="EV337">
        <v>8.7147739577631E-2</v>
      </c>
      <c r="EW337">
        <v>-0.336892686209467</v>
      </c>
      <c r="EX337">
        <v>8.3163049748691306E-2</v>
      </c>
      <c r="EY337">
        <v>1.9658161181723699E-2</v>
      </c>
      <c r="EZ337">
        <v>-2.9383572382357701E-2</v>
      </c>
      <c r="FA337">
        <v>5.5890036855998901E-2</v>
      </c>
      <c r="FB337">
        <v>0.10428162786411101</v>
      </c>
      <c r="FC337">
        <v>-7.2192512561741806E-2</v>
      </c>
      <c r="FD337">
        <v>-0.16354614635929501</v>
      </c>
      <c r="FE337">
        <v>-0.37363097417255597</v>
      </c>
      <c r="FF337">
        <v>0.16733493939682401</v>
      </c>
      <c r="FG337">
        <v>-0.36089418381379801</v>
      </c>
      <c r="FH337">
        <v>0.29816492897225499</v>
      </c>
      <c r="FI337">
        <v>-4.6223868594097398E-2</v>
      </c>
      <c r="FJ337">
        <v>0.1378486311296</v>
      </c>
      <c r="FK337">
        <v>0.15502717942581501</v>
      </c>
      <c r="FL337">
        <v>0.25411170572624497</v>
      </c>
      <c r="FM337">
        <v>7.32623830117518E-3</v>
      </c>
      <c r="FN337">
        <v>6.1210044805193303E-3</v>
      </c>
      <c r="FO337">
        <v>-0.259459372136917</v>
      </c>
      <c r="FP337">
        <v>9.2638512069243006E-2</v>
      </c>
      <c r="FQ337">
        <v>0.105580478339107</v>
      </c>
      <c r="FT337">
        <v>0.20970610476069901</v>
      </c>
      <c r="FU337">
        <v>-0.114272912560409</v>
      </c>
      <c r="FV337">
        <v>0.17407647665095299</v>
      </c>
      <c r="FW337">
        <v>-0.105683132187551</v>
      </c>
      <c r="FX337">
        <v>-0.133120624559524</v>
      </c>
      <c r="FY337">
        <v>5.3340461454354199E-2</v>
      </c>
      <c r="FZ337">
        <v>-0.197307544658543</v>
      </c>
      <c r="GA337">
        <v>-2.0345599386928401E-2</v>
      </c>
      <c r="GB337">
        <v>0.26288291774108102</v>
      </c>
      <c r="GC337">
        <v>2.6174991944572E-3</v>
      </c>
      <c r="GD337">
        <v>-4.1222608160751399E-2</v>
      </c>
      <c r="GE337">
        <v>-0.17629397498239999</v>
      </c>
      <c r="GF337">
        <v>0.12524411686172199</v>
      </c>
      <c r="GG337">
        <v>-0.189800325915712</v>
      </c>
      <c r="GH337">
        <v>3.44401121765259E-2</v>
      </c>
      <c r="GI337">
        <v>-4.9250856409344103E-2</v>
      </c>
      <c r="GJ337">
        <v>8.3731254562735599E-2</v>
      </c>
      <c r="GK337">
        <v>1.1934211033803901E-2</v>
      </c>
      <c r="GL337">
        <v>-4.6400487917708198E-3</v>
      </c>
      <c r="GM337">
        <v>1.2296223212615601E-2</v>
      </c>
      <c r="GN337">
        <v>5.4388908029068303E-2</v>
      </c>
      <c r="GO337">
        <v>-5.5576616978214602E-2</v>
      </c>
      <c r="GP337">
        <v>-4.5722678623860702E-2</v>
      </c>
      <c r="GQ337">
        <v>-4.3963989901385503E-2</v>
      </c>
      <c r="GR337">
        <v>-9.4904116576799397E-2</v>
      </c>
      <c r="GS337">
        <v>-2.0218874669808401E-2</v>
      </c>
      <c r="GT337">
        <v>3.71777437976561E-2</v>
      </c>
      <c r="GU337">
        <v>0.118864522119111</v>
      </c>
      <c r="GV337">
        <v>7.9341879063576898E-2</v>
      </c>
      <c r="GW337">
        <v>-6.0236678291403202E-2</v>
      </c>
      <c r="GX337">
        <v>-1.25570043564949E-2</v>
      </c>
      <c r="GY337">
        <v>3.3787276879593299E-2</v>
      </c>
      <c r="HA337">
        <v>6.0109412879683098E-2</v>
      </c>
      <c r="HB337">
        <v>-3.0010553109605102E-2</v>
      </c>
      <c r="HC337">
        <v>9.8393645021133097E-2</v>
      </c>
      <c r="HD337">
        <v>-4.1024220081453698E-2</v>
      </c>
      <c r="HE337">
        <v>0.121918883451144</v>
      </c>
      <c r="HF337">
        <v>5.9606704235193299E-2</v>
      </c>
      <c r="HG337">
        <v>5.43080263014417E-2</v>
      </c>
      <c r="HH337">
        <v>1.8113673650077499E-2</v>
      </c>
      <c r="HI337">
        <v>-3.3506920317449798E-2</v>
      </c>
      <c r="HJ337">
        <v>-8.5155935266811901E-3</v>
      </c>
      <c r="HK337">
        <v>-9.8386845911591095E-2</v>
      </c>
      <c r="HL337">
        <v>-6.7357777061261004E-2</v>
      </c>
      <c r="HN337">
        <v>-7.1221199505089303E-2</v>
      </c>
      <c r="HO337">
        <v>0.12883091385447201</v>
      </c>
      <c r="HP337">
        <v>6.8100127282377798E-2</v>
      </c>
      <c r="HQ337">
        <v>5.5469399922003497E-2</v>
      </c>
      <c r="HR337">
        <v>-1.0404282329545799E-2</v>
      </c>
      <c r="HS337">
        <v>4.0302054912899603E-3</v>
      </c>
      <c r="HT337">
        <v>-7.5210266277281307E-2</v>
      </c>
      <c r="HU337">
        <v>1.9255096594861201E-2</v>
      </c>
      <c r="HV337">
        <v>2.3191274340206298E-2</v>
      </c>
      <c r="HW337">
        <v>5.5259729197132401E-2</v>
      </c>
      <c r="HX337">
        <v>0.14143222379061601</v>
      </c>
      <c r="HY337">
        <v>0.10765989536594101</v>
      </c>
      <c r="HZ337">
        <v>-7.9939014085539398E-2</v>
      </c>
      <c r="IA337">
        <v>-4.1960006092267597E-2</v>
      </c>
      <c r="IB337">
        <v>-0.13078103911539099</v>
      </c>
      <c r="IC337">
        <v>-6.6031813184963498E-2</v>
      </c>
      <c r="ID337">
        <v>-2.19472358367057E-2</v>
      </c>
      <c r="IE337">
        <v>7.0797423359181294E-2</v>
      </c>
      <c r="IF337">
        <v>5.1096329480060397E-2</v>
      </c>
      <c r="IG337">
        <v>-7.1327997557091294E-2</v>
      </c>
      <c r="IH337">
        <v>-5.7090177142527003E-2</v>
      </c>
      <c r="II337">
        <v>-5.0747568366205101E-2</v>
      </c>
      <c r="IJ337">
        <v>0.123362171325425</v>
      </c>
      <c r="IK337">
        <v>-0.21280333585309599</v>
      </c>
      <c r="IL337">
        <v>3.5325817952980301E-2</v>
      </c>
      <c r="IM337">
        <v>2.4584263883298302E-3</v>
      </c>
      <c r="IN337">
        <v>-3.69208555639489E-4</v>
      </c>
      <c r="IO337">
        <v>0.16081445974123201</v>
      </c>
      <c r="IP337">
        <v>8.4765160318056601E-2</v>
      </c>
      <c r="IQ337">
        <v>-3.6959887438570101E-2</v>
      </c>
      <c r="IS337">
        <v>-0.102029190202302</v>
      </c>
      <c r="IT337">
        <v>-1.6712770502636001E-2</v>
      </c>
      <c r="IU337">
        <v>-9.5976503962447196E-2</v>
      </c>
      <c r="IV337">
        <v>6.8567627931770403E-2</v>
      </c>
      <c r="IW337">
        <v>7.7020338176225805E-2</v>
      </c>
      <c r="IX337">
        <v>3.7255544339132002E-2</v>
      </c>
      <c r="IY337">
        <v>4.1960946145991301E-2</v>
      </c>
      <c r="IZ337">
        <v>-1.1438641831773601E-2</v>
      </c>
      <c r="JA337">
        <v>-2.2592023742618001E-2</v>
      </c>
      <c r="JB337">
        <v>-5.4148537492437802E-2</v>
      </c>
      <c r="JC337">
        <v>4.4273817002249402E-2</v>
      </c>
      <c r="JD337">
        <v>9.8498678926262101E-2</v>
      </c>
      <c r="JE337">
        <v>2.68784162472002E-2</v>
      </c>
      <c r="JF337">
        <v>4.4344411435304201E-3</v>
      </c>
      <c r="JG337">
        <v>6.4809336254256805E-2</v>
      </c>
      <c r="JH337">
        <v>-1.9130912187392799E-2</v>
      </c>
      <c r="JI337">
        <v>-1.1306546457490199E-2</v>
      </c>
      <c r="JJ337">
        <v>-1.64158969710115E-2</v>
      </c>
      <c r="JK337">
        <v>3.3844046811282197E-2</v>
      </c>
      <c r="JL337">
        <v>3.1648259209759999E-2</v>
      </c>
      <c r="JM337">
        <v>0.13351417637750301</v>
      </c>
    </row>
    <row r="338" spans="1:273" x14ac:dyDescent="0.25">
      <c r="A338" s="30">
        <v>44379</v>
      </c>
      <c r="B338" s="31" t="s">
        <v>1716</v>
      </c>
      <c r="C338" s="23" t="s">
        <v>1734</v>
      </c>
      <c r="D338" s="23" t="s">
        <v>1899</v>
      </c>
      <c r="E338" s="32">
        <v>51.015521</v>
      </c>
      <c r="F338" s="37">
        <v>7529.85</v>
      </c>
      <c r="G338" s="16">
        <f>VLOOKUP(C338,dFundos!$A$1:$B$28,2,FALSE)</f>
        <v>25079578000106</v>
      </c>
      <c r="H338" s="13"/>
      <c r="I338">
        <f>_xll.ECONOMATICA(G338,"VOLATILITY","1Y",A338)</f>
        <v>2.3764810446409701</v>
      </c>
      <c r="J338">
        <f>_xll.ECONOMATICA(G338,"NAV","1D",A338)</f>
        <v>147.59919700003201</v>
      </c>
      <c r="K338">
        <f>_xll.ECONOMATICA(G338,"NAV","1D",A338+1)</f>
        <v>147.59919700003201</v>
      </c>
      <c r="L338" s="6"/>
      <c r="M338">
        <v>0.17988884192163801</v>
      </c>
      <c r="N338">
        <v>-4.2706415115390001E-2</v>
      </c>
      <c r="O338">
        <v>0.19491167040541801</v>
      </c>
      <c r="P338">
        <v>-0.126730582360324</v>
      </c>
      <c r="Q338">
        <v>0.34803334910975497</v>
      </c>
      <c r="R338">
        <v>9.6207971728290403E-2</v>
      </c>
      <c r="S338">
        <v>7.3480682294757599E-2</v>
      </c>
      <c r="T338">
        <v>0.15105589700397101</v>
      </c>
      <c r="U338">
        <v>-7.0151152795006097E-2</v>
      </c>
      <c r="V338">
        <v>-0.16136159356392499</v>
      </c>
      <c r="W338">
        <v>0.24679863963683599</v>
      </c>
      <c r="X338">
        <v>0.36176144567434698</v>
      </c>
      <c r="Y338">
        <v>-4.3076048041257302E-2</v>
      </c>
      <c r="Z338">
        <v>0.20008319715998399</v>
      </c>
      <c r="AA338">
        <v>-8.3006068689428503E-2</v>
      </c>
      <c r="AB338">
        <v>-0.282936714029347</v>
      </c>
      <c r="AC338">
        <v>3.6336803714220899E-2</v>
      </c>
      <c r="AD338">
        <v>0.146483210119186</v>
      </c>
      <c r="AE338">
        <v>5.0329285841144197E-2</v>
      </c>
      <c r="AF338">
        <v>-0.153830540330091</v>
      </c>
      <c r="AG338">
        <v>-0.22170450965859301</v>
      </c>
      <c r="AH338">
        <v>0.16670341483404599</v>
      </c>
      <c r="AI338">
        <v>-8.8807668271328993E-2</v>
      </c>
      <c r="AJ338">
        <v>0.13249526346044099</v>
      </c>
      <c r="AK338">
        <v>2.76013266557129E-2</v>
      </c>
      <c r="AL338">
        <v>-0.18148459948861301</v>
      </c>
      <c r="AM338">
        <v>4.3861737322003998E-2</v>
      </c>
      <c r="AN338">
        <v>-6.3540799601469198E-3</v>
      </c>
      <c r="AO338">
        <v>-5.81036630137532E-2</v>
      </c>
      <c r="AP338">
        <v>0.38590292078879401</v>
      </c>
      <c r="AQ338">
        <v>-2.32901002163999E-3</v>
      </c>
      <c r="AR338">
        <v>-4.1566155232430901E-2</v>
      </c>
      <c r="AS338">
        <v>0.319386618866702</v>
      </c>
      <c r="AT338">
        <v>0.154926648792753</v>
      </c>
      <c r="AU338">
        <v>-0.190924022808758</v>
      </c>
      <c r="AV338">
        <v>4.2894934267678798E-2</v>
      </c>
      <c r="AW338">
        <v>2.1325067064026398E-2</v>
      </c>
      <c r="AX338">
        <v>-8.30127910376177E-3</v>
      </c>
      <c r="AY338">
        <v>-2.0453794422792299E-2</v>
      </c>
      <c r="AZ338">
        <v>5.6131989003915798E-2</v>
      </c>
      <c r="BA338">
        <v>7.1352826307702302E-2</v>
      </c>
      <c r="BB338">
        <v>-0.31035232177600802</v>
      </c>
      <c r="BC338">
        <v>0.24477008882968199</v>
      </c>
      <c r="BD338">
        <v>3.6130417538515799E-2</v>
      </c>
      <c r="BE338">
        <v>-0.21532706323341699</v>
      </c>
      <c r="BF338">
        <v>-4.6320924684550797E-2</v>
      </c>
      <c r="BH338">
        <v>7.8164717524487101E-2</v>
      </c>
      <c r="BI338">
        <v>3.06871725115343E-2</v>
      </c>
      <c r="BJ338">
        <v>8.5719759590574499E-2</v>
      </c>
      <c r="BK338">
        <v>0.17792395992728399</v>
      </c>
      <c r="BL338">
        <v>-2.6616536797519099E-2</v>
      </c>
      <c r="BM338">
        <v>5.4874841589480597E-2</v>
      </c>
      <c r="BN338">
        <v>-0.20510235708570701</v>
      </c>
      <c r="BO338">
        <v>-8.8235317161888802E-2</v>
      </c>
      <c r="BP338">
        <v>5.0853903303504904E-3</v>
      </c>
      <c r="BQ338">
        <v>-0.16460282467960499</v>
      </c>
      <c r="BR338">
        <v>6.6418362621334395E-2</v>
      </c>
      <c r="BS338">
        <v>-7.7666277138632694E-2</v>
      </c>
      <c r="BT338">
        <v>0.12333082431723601</v>
      </c>
      <c r="BU338">
        <v>2.7129795125801999E-2</v>
      </c>
      <c r="BV338">
        <v>-9.3586730145034394E-2</v>
      </c>
      <c r="BW338">
        <v>-7.2117031777452203E-3</v>
      </c>
      <c r="BX338">
        <v>0.15496828855248199</v>
      </c>
      <c r="BY338">
        <v>5.9359101578593303E-2</v>
      </c>
      <c r="BZ338">
        <v>3.8873068842804101E-2</v>
      </c>
      <c r="CA338">
        <v>-0.14504250357276799</v>
      </c>
      <c r="CB338">
        <v>-0.15005994600869599</v>
      </c>
      <c r="CC338">
        <v>-5.7026411650440402E-2</v>
      </c>
      <c r="CD338">
        <v>2.54288721407647E-2</v>
      </c>
      <c r="CE338">
        <v>0.29151964754419202</v>
      </c>
      <c r="CG338">
        <v>-6.9631180849682997E-3</v>
      </c>
      <c r="CH338">
        <v>0.27058114119427001</v>
      </c>
      <c r="CI338">
        <v>3.17013651510933E-2</v>
      </c>
      <c r="CJ338">
        <v>6.3946107547962996E-2</v>
      </c>
      <c r="CK338">
        <v>-0.15668301975893001</v>
      </c>
      <c r="CL338">
        <v>0.184930431350949</v>
      </c>
      <c r="CM338">
        <v>5.7848042706609697E-2</v>
      </c>
      <c r="CN338">
        <v>-8.2021050911862403E-2</v>
      </c>
      <c r="CO338">
        <v>-9.5432325633737505E-2</v>
      </c>
      <c r="CP338">
        <v>-0.150743354060978</v>
      </c>
      <c r="CQ338">
        <v>0.11814303543360399</v>
      </c>
      <c r="CR338">
        <v>-0.22005789187460301</v>
      </c>
      <c r="CS338">
        <v>0.20117760450375499</v>
      </c>
      <c r="CT338">
        <v>-8.2761468820535797E-2</v>
      </c>
      <c r="CV338">
        <v>3.7315020745154498E-2</v>
      </c>
      <c r="CW338">
        <v>0.22393735252990199</v>
      </c>
      <c r="CX338">
        <v>-6.6855275690613798E-3</v>
      </c>
      <c r="CY338">
        <v>2.53372199949808E-2</v>
      </c>
      <c r="CZ338">
        <v>-7.5158111030759797E-2</v>
      </c>
      <c r="DA338">
        <v>-4.23433934884088E-2</v>
      </c>
      <c r="DB338">
        <v>0.17581527681613801</v>
      </c>
      <c r="DC338">
        <v>-0.39592934717802603</v>
      </c>
      <c r="DD338">
        <v>0.40089790654746998</v>
      </c>
      <c r="DE338">
        <v>-5.3674430910177803E-2</v>
      </c>
      <c r="DF338">
        <v>-9.53473953813955E-2</v>
      </c>
      <c r="DG338">
        <v>-8.3694115983235007E-2</v>
      </c>
      <c r="DH338">
        <v>2.2501384592033E-3</v>
      </c>
      <c r="DI338">
        <v>0.24408800818491699</v>
      </c>
      <c r="DJ338">
        <v>0.14503261554637001</v>
      </c>
      <c r="DK338">
        <v>-7.7048544062563507E-2</v>
      </c>
      <c r="DL338">
        <v>0.14615311374654999</v>
      </c>
      <c r="DM338">
        <v>-2.7585956559050798E-3</v>
      </c>
      <c r="DN338">
        <v>5.1260546206321998E-2</v>
      </c>
      <c r="DO338">
        <v>-0.36400473281901202</v>
      </c>
      <c r="DP338">
        <v>0.30321034864755297</v>
      </c>
      <c r="DQ338">
        <v>7.3633222200442106E-2</v>
      </c>
      <c r="DR338">
        <v>6.5797745264717404E-3</v>
      </c>
      <c r="DS338">
        <v>1.5742390314699199E-2</v>
      </c>
      <c r="DT338">
        <v>-1.5413645542139399E-2</v>
      </c>
      <c r="DU338">
        <v>0.14160830014588999</v>
      </c>
      <c r="DV338">
        <v>-0.14143274047455601</v>
      </c>
      <c r="DW338">
        <v>6.6689531013253103E-2</v>
      </c>
      <c r="DX338">
        <v>0.193145743651257</v>
      </c>
      <c r="DY338">
        <v>9.1937892830174006E-2</v>
      </c>
      <c r="DZ338">
        <v>1.8925452604889901E-2</v>
      </c>
      <c r="EA338">
        <v>0.10384827546658899</v>
      </c>
      <c r="EB338">
        <v>-3.5801010653813102E-2</v>
      </c>
      <c r="EC338">
        <v>-5.8058942431671298E-2</v>
      </c>
      <c r="ED338">
        <v>2.0700892127933902E-2</v>
      </c>
      <c r="EE338">
        <v>2.4925975958467499E-2</v>
      </c>
      <c r="EF338">
        <v>0.13401265805441701</v>
      </c>
      <c r="EG338">
        <v>-4.6300303438329103E-3</v>
      </c>
      <c r="EI338">
        <v>-2.4752001900196802E-2</v>
      </c>
      <c r="EJ338">
        <v>1.3526725342671899E-2</v>
      </c>
      <c r="EK338">
        <v>-7.5933442622044794E-2</v>
      </c>
      <c r="EL338">
        <v>-4.7615297262382202E-3</v>
      </c>
      <c r="EN338">
        <v>0.17680929558991901</v>
      </c>
      <c r="EO338">
        <v>-3.2575164459558402E-2</v>
      </c>
      <c r="EP338">
        <v>-0.36279480164012101</v>
      </c>
      <c r="EQ338">
        <v>6.1504703808168401E-2</v>
      </c>
      <c r="ER338">
        <v>0.21768003934994301</v>
      </c>
      <c r="ES338">
        <v>1.0203611600445601E-2</v>
      </c>
      <c r="ET338">
        <v>-4.1032993885892197E-2</v>
      </c>
      <c r="EU338">
        <v>0.17922132210514999</v>
      </c>
      <c r="EV338">
        <v>0.10301525053364501</v>
      </c>
      <c r="EW338">
        <v>9.8889756918651997E-2</v>
      </c>
      <c r="EX338">
        <v>0.15451208382728501</v>
      </c>
      <c r="EY338">
        <v>0.13903132185077999</v>
      </c>
      <c r="EZ338">
        <v>1.23114414236625E-2</v>
      </c>
      <c r="FA338">
        <v>-9.67524579209567E-2</v>
      </c>
      <c r="FB338">
        <v>-0.20353302688818101</v>
      </c>
      <c r="FC338">
        <v>-4.5257083002070396E-3</v>
      </c>
      <c r="FD338">
        <v>7.7790531031496399E-2</v>
      </c>
      <c r="FE338">
        <v>-0.17266887753066801</v>
      </c>
      <c r="FF338">
        <v>9.5417702686972902E-2</v>
      </c>
      <c r="FG338">
        <v>1.9254674043622799E-3</v>
      </c>
      <c r="FH338">
        <v>0.28334843882476002</v>
      </c>
      <c r="FI338">
        <v>3.2179035770241201E-3</v>
      </c>
      <c r="FJ338">
        <v>0.189314012277464</v>
      </c>
      <c r="FK338">
        <v>0.18906221084762401</v>
      </c>
      <c r="FL338">
        <v>0.21606447753583799</v>
      </c>
      <c r="FM338">
        <v>0.20111162903049301</v>
      </c>
      <c r="FN338">
        <v>7.0655092713423099E-3</v>
      </c>
      <c r="FO338">
        <v>-0.18943798895634201</v>
      </c>
      <c r="FP338">
        <v>2.4325171216332798E-2</v>
      </c>
      <c r="FQ338">
        <v>4.9506362302054199E-2</v>
      </c>
      <c r="FT338">
        <v>0.106504267569107</v>
      </c>
      <c r="FU338">
        <v>0.182250816760643</v>
      </c>
      <c r="FV338">
        <v>3.2858758459042299E-2</v>
      </c>
      <c r="FW338">
        <v>-8.9625886266731E-2</v>
      </c>
      <c r="FX338">
        <v>-7.5744134846900096E-2</v>
      </c>
      <c r="FY338">
        <v>7.7689458157692598E-2</v>
      </c>
      <c r="FZ338">
        <v>-0.100377140370256</v>
      </c>
      <c r="GA338">
        <v>-0.10249236311210599</v>
      </c>
      <c r="GB338">
        <v>0.43252784926153298</v>
      </c>
      <c r="GC338">
        <v>-1.8961453133670099E-2</v>
      </c>
      <c r="GD338">
        <v>-4.3159931828995503E-2</v>
      </c>
      <c r="GE338">
        <v>-0.104205363459187</v>
      </c>
      <c r="GF338">
        <v>0.30827983355265998</v>
      </c>
      <c r="GG338">
        <v>-0.44281792188485303</v>
      </c>
      <c r="GH338">
        <v>-1.1000253198290001E-2</v>
      </c>
      <c r="GI338">
        <v>-0.16934637815211301</v>
      </c>
      <c r="GJ338">
        <v>0.20242077425791599</v>
      </c>
      <c r="GK338">
        <v>-0.12738349969367799</v>
      </c>
      <c r="GL338">
        <v>-0.227531724794972</v>
      </c>
      <c r="GM338">
        <v>0.18311632411496201</v>
      </c>
      <c r="GN338">
        <v>2.7308426615490999E-2</v>
      </c>
      <c r="GO338">
        <v>-0.38554962929993097</v>
      </c>
      <c r="GP338">
        <v>0.116376621008385</v>
      </c>
      <c r="GQ338">
        <v>-0.15565288058496701</v>
      </c>
      <c r="GR338">
        <v>-0.18162289397878301</v>
      </c>
      <c r="GS338">
        <v>-7.2657217970117901E-3</v>
      </c>
      <c r="GT338">
        <v>1.9366903870832201E-3</v>
      </c>
      <c r="GU338">
        <v>-2.3961631177371601E-2</v>
      </c>
      <c r="GV338">
        <v>-7.3014726240217001E-2</v>
      </c>
      <c r="GW338">
        <v>-3.8583563218708199E-2</v>
      </c>
      <c r="GX338">
        <v>0.30754600502405099</v>
      </c>
      <c r="GY338">
        <v>1.00948273029644E-4</v>
      </c>
      <c r="HA338">
        <v>2.9330682446015999E-2</v>
      </c>
      <c r="HB338">
        <v>1.8565547907201101E-2</v>
      </c>
      <c r="HC338">
        <v>0.17885237521113601</v>
      </c>
      <c r="HD338">
        <v>0.15557382193947</v>
      </c>
      <c r="HE338">
        <v>0.136218895386264</v>
      </c>
      <c r="HF338">
        <v>4.1867466279654798E-3</v>
      </c>
      <c r="HG338">
        <v>2.63549678493291E-2</v>
      </c>
      <c r="HH338">
        <v>3.3688691110000897E-2</v>
      </c>
      <c r="HI338">
        <v>0.18909591417468599</v>
      </c>
      <c r="HJ338">
        <v>4.7924649879860198E-2</v>
      </c>
      <c r="HK338">
        <v>-0.20353196050564301</v>
      </c>
      <c r="HL338">
        <v>-2.36180979300116E-2</v>
      </c>
      <c r="HN338">
        <v>-8.6333627223211806E-2</v>
      </c>
      <c r="HO338">
        <v>0.27133280327689102</v>
      </c>
      <c r="HP338">
        <v>-9.8887384228873998E-2</v>
      </c>
      <c r="HQ338">
        <v>7.5695064151659594E-2</v>
      </c>
      <c r="HR338">
        <v>0.175497601776442</v>
      </c>
      <c r="HS338">
        <v>2.79070116448565E-2</v>
      </c>
      <c r="HT338">
        <v>-0.16690645134076501</v>
      </c>
      <c r="HU338">
        <v>0.229181822760438</v>
      </c>
      <c r="HV338">
        <v>-2.18671433685813E-2</v>
      </c>
      <c r="HW338">
        <v>5.0252837172592997E-2</v>
      </c>
      <c r="HX338">
        <v>1.4330762314784799E-2</v>
      </c>
      <c r="HY338">
        <v>0.118423152889591</v>
      </c>
      <c r="HZ338">
        <v>0.14424804248847101</v>
      </c>
      <c r="IA338">
        <v>2.9590868143713998E-2</v>
      </c>
      <c r="IB338">
        <v>-0.38821734824523402</v>
      </c>
      <c r="IC338">
        <v>9.0756704230443602E-2</v>
      </c>
      <c r="ID338">
        <v>0.1023869132041</v>
      </c>
      <c r="IE338">
        <v>5.5264699403778601E-2</v>
      </c>
      <c r="IF338">
        <v>6.3045575188880307E-2</v>
      </c>
      <c r="IG338">
        <v>-0.27917802426600202</v>
      </c>
      <c r="IH338">
        <v>0.148159335003584</v>
      </c>
      <c r="II338">
        <v>-0.14342367967401501</v>
      </c>
      <c r="IJ338">
        <v>-4.9842802127386697E-2</v>
      </c>
      <c r="IK338">
        <v>9.3379883401212296E-2</v>
      </c>
      <c r="IL338">
        <v>0.14451525657932501</v>
      </c>
      <c r="IM338">
        <v>0.104387887949997</v>
      </c>
      <c r="IN338">
        <v>0.122991571333841</v>
      </c>
      <c r="IO338">
        <v>0.206368257931899</v>
      </c>
      <c r="IP338">
        <v>-6.3997088273026706E-2</v>
      </c>
      <c r="IQ338">
        <v>0.194263734556444</v>
      </c>
      <c r="IS338">
        <v>6.1034509963064899E-2</v>
      </c>
      <c r="IT338">
        <v>-3.5762354582402602E-2</v>
      </c>
      <c r="IU338">
        <v>9.3161884797154898E-2</v>
      </c>
      <c r="IV338">
        <v>-4.2563195529510302E-2</v>
      </c>
      <c r="IW338">
        <v>-8.9155470868718098E-2</v>
      </c>
      <c r="IX338">
        <v>6.1704308791377102E-2</v>
      </c>
      <c r="IY338">
        <v>0.154255561574246</v>
      </c>
      <c r="IZ338">
        <v>-0.12215261504025</v>
      </c>
      <c r="JA338">
        <v>9.2062134172010701E-2</v>
      </c>
      <c r="JB338">
        <v>4.2013062011392301E-2</v>
      </c>
      <c r="JC338">
        <v>0.34157875670644</v>
      </c>
      <c r="JD338">
        <v>8.4779140343016507E-2</v>
      </c>
      <c r="JE338">
        <v>5.9974937721563003E-2</v>
      </c>
      <c r="JF338">
        <v>3.46249698850443E-2</v>
      </c>
      <c r="JG338">
        <v>-4.9904931347555199E-2</v>
      </c>
      <c r="JH338">
        <v>-3.7966307263559401E-2</v>
      </c>
      <c r="JI338">
        <v>2.9916135281382601E-2</v>
      </c>
      <c r="JJ338">
        <v>0.14728614078194399</v>
      </c>
      <c r="JK338">
        <v>0.119731676022639</v>
      </c>
      <c r="JL338">
        <v>-0.232347303244751</v>
      </c>
      <c r="JM338">
        <v>0.25825062821240902</v>
      </c>
    </row>
    <row r="339" spans="1:273" x14ac:dyDescent="0.25">
      <c r="A339" s="29">
        <v>44379</v>
      </c>
      <c r="B339" s="31" t="s">
        <v>1716</v>
      </c>
      <c r="C339" s="24" t="s">
        <v>1736</v>
      </c>
      <c r="D339" s="24" t="s">
        <v>1899</v>
      </c>
      <c r="E339" s="34">
        <v>21.934197000000001</v>
      </c>
      <c r="F339" s="38">
        <v>4302.7700000000004</v>
      </c>
      <c r="G339" s="16">
        <f>VLOOKUP(C339,dFundos!$A$1:$B$28,2,FALSE)</f>
        <v>21144577000147</v>
      </c>
      <c r="H339" s="13"/>
      <c r="I339">
        <f>_xll.ECONOMATICA(G339,"VOLATILITY","1Y",A339)</f>
        <v>2.66600458030734</v>
      </c>
      <c r="J339">
        <f>_xll.ECONOMATICA(G339,"NAV","1D",A339)</f>
        <v>196.167194999987</v>
      </c>
      <c r="K339">
        <f>_xll.ECONOMATICA(G339,"NAV","1D",A339+1)</f>
        <v>196.167194999987</v>
      </c>
      <c r="L339" s="6"/>
      <c r="M339">
        <v>0.169826889032265</v>
      </c>
      <c r="N339">
        <v>-8.5688805575046004E-2</v>
      </c>
      <c r="O339">
        <v>0.25689091307867801</v>
      </c>
      <c r="P339">
        <v>-0.17307890120719099</v>
      </c>
      <c r="Q339">
        <v>0.50288521015318099</v>
      </c>
      <c r="R339">
        <v>1.39494439281407E-2</v>
      </c>
      <c r="S339">
        <v>0.111911786007113</v>
      </c>
      <c r="T339">
        <v>0.12414105622156101</v>
      </c>
      <c r="U339">
        <v>-0.10093815271830001</v>
      </c>
      <c r="V339">
        <v>-0.164678661440121</v>
      </c>
      <c r="W339">
        <v>0.27067135961260602</v>
      </c>
      <c r="X339">
        <v>0.39827884065744001</v>
      </c>
      <c r="Y339">
        <v>-5.9070982206321801E-2</v>
      </c>
      <c r="Z339">
        <v>0.25663277629064402</v>
      </c>
      <c r="AA339">
        <v>-8.5119188224780401E-2</v>
      </c>
      <c r="AB339">
        <v>-0.32583332131253001</v>
      </c>
      <c r="AC339">
        <v>2.94765759463189E-2</v>
      </c>
      <c r="AD339">
        <v>0.17363279384881</v>
      </c>
      <c r="AE339">
        <v>6.1317891049839097E-2</v>
      </c>
      <c r="AF339">
        <v>-0.17166683292089099</v>
      </c>
      <c r="AG339">
        <v>-0.22711428500770101</v>
      </c>
      <c r="AH339">
        <v>0.19905606422980801</v>
      </c>
      <c r="AI339">
        <v>-8.3683717730309595E-2</v>
      </c>
      <c r="AJ339">
        <v>0.12545953832159301</v>
      </c>
      <c r="AK339">
        <v>-1.5056018310133401E-2</v>
      </c>
      <c r="AL339">
        <v>-0.17455378138038199</v>
      </c>
      <c r="AM339">
        <v>4.89582735099248E-2</v>
      </c>
      <c r="AN339">
        <v>1.5090196029632401E-2</v>
      </c>
      <c r="AO339">
        <v>-8.7058730150602101E-2</v>
      </c>
      <c r="AP339">
        <v>0.447585392612382</v>
      </c>
      <c r="AQ339">
        <v>1.05250428532599E-2</v>
      </c>
      <c r="AR339">
        <v>-4.3680087310349301E-2</v>
      </c>
      <c r="AS339">
        <v>0.37355090153141601</v>
      </c>
      <c r="AT339">
        <v>0.17933883882506099</v>
      </c>
      <c r="AU339">
        <v>-0.21006339839004801</v>
      </c>
      <c r="AV339">
        <v>6.3093534663494197E-2</v>
      </c>
      <c r="AW339">
        <v>4.0374470700044202E-3</v>
      </c>
      <c r="AX339">
        <v>-2.6189816708210899E-3</v>
      </c>
      <c r="AY339">
        <v>1.5798994536453399E-2</v>
      </c>
      <c r="AZ339">
        <v>4.9810904420155601E-2</v>
      </c>
      <c r="BA339">
        <v>5.88562405027915E-2</v>
      </c>
      <c r="BB339">
        <v>-0.29227715349406902</v>
      </c>
      <c r="BC339">
        <v>0.23058214374032099</v>
      </c>
      <c r="BD339">
        <v>7.3496842742315494E-2</v>
      </c>
      <c r="BE339">
        <v>-0.234672108854284</v>
      </c>
      <c r="BF339">
        <v>-5.2464771397353602E-2</v>
      </c>
      <c r="BH339">
        <v>8.0328874719270998E-2</v>
      </c>
      <c r="BI339">
        <v>3.0923285157769001E-2</v>
      </c>
      <c r="BJ339">
        <v>0.153058012801921</v>
      </c>
      <c r="BK339">
        <v>0.234419387015805</v>
      </c>
      <c r="BL339">
        <v>-7.3524262006685603E-2</v>
      </c>
      <c r="BM339">
        <v>6.8478017419693102E-2</v>
      </c>
      <c r="BN339">
        <v>-0.237329225819849</v>
      </c>
      <c r="BO339">
        <v>-0.11817261038231699</v>
      </c>
      <c r="BP339">
        <v>5.0624831237655599E-2</v>
      </c>
      <c r="BQ339">
        <v>-0.137119426381105</v>
      </c>
      <c r="BR339">
        <v>8.1436387335998006E-2</v>
      </c>
      <c r="BS339">
        <v>-5.6808592034940403E-2</v>
      </c>
      <c r="BT339">
        <v>0.111548870700062</v>
      </c>
      <c r="BU339">
        <v>2.8505320005933799E-2</v>
      </c>
      <c r="BV339">
        <v>-4.3281219222990303E-2</v>
      </c>
      <c r="BW339">
        <v>4.68059732156689E-2</v>
      </c>
      <c r="BX339">
        <v>0.14148838890832799</v>
      </c>
      <c r="BY339">
        <v>5.4170427210919997E-2</v>
      </c>
      <c r="BZ339">
        <v>8.59727651914E-2</v>
      </c>
      <c r="CA339">
        <v>-0.21576407616521501</v>
      </c>
      <c r="CB339">
        <v>-0.146231870894553</v>
      </c>
      <c r="CC339">
        <v>-6.3175842115015299E-2</v>
      </c>
      <c r="CD339">
        <v>-2.8138161906099399E-2</v>
      </c>
      <c r="CE339">
        <v>0.35519879584171599</v>
      </c>
      <c r="CG339">
        <v>-2.6763188179757001E-2</v>
      </c>
      <c r="CH339">
        <v>0.278530296236568</v>
      </c>
      <c r="CI339">
        <v>5.5355804215650999E-2</v>
      </c>
      <c r="CJ339">
        <v>9.9487024999689297E-2</v>
      </c>
      <c r="CK339">
        <v>-0.18080714417010299</v>
      </c>
      <c r="CL339">
        <v>0.17128154249803601</v>
      </c>
      <c r="CM339">
        <v>6.5669500145304496E-2</v>
      </c>
      <c r="CN339">
        <v>-0.13835278950864399</v>
      </c>
      <c r="CO339">
        <v>-9.61669638854801E-2</v>
      </c>
      <c r="CP339">
        <v>-0.166834529773041</v>
      </c>
      <c r="CQ339">
        <v>0.184128350883839</v>
      </c>
      <c r="CR339">
        <v>-0.14972110402595701</v>
      </c>
      <c r="CS339">
        <v>0.20428790485311801</v>
      </c>
      <c r="CT339">
        <v>-6.1601662673638202E-2</v>
      </c>
      <c r="CV339">
        <v>1.58562574142707E-2</v>
      </c>
      <c r="CW339">
        <v>0.24328896233782901</v>
      </c>
      <c r="CX339">
        <v>-7.7490816875069896E-2</v>
      </c>
      <c r="CY339">
        <v>2.0130383927607898E-2</v>
      </c>
      <c r="CZ339">
        <v>-0.18150218947994301</v>
      </c>
      <c r="DA339">
        <v>-0.12792201123374999</v>
      </c>
      <c r="DB339">
        <v>0.24802754724078099</v>
      </c>
      <c r="DC339">
        <v>-0.46417744733844302</v>
      </c>
      <c r="DD339">
        <v>0.460876388387987</v>
      </c>
      <c r="DE339">
        <v>-9.8126478405902204E-2</v>
      </c>
      <c r="DF339">
        <v>-0.15439012704519001</v>
      </c>
      <c r="DG339">
        <v>-5.1829923722834799E-2</v>
      </c>
      <c r="DH339">
        <v>-3.5925400879932602E-2</v>
      </c>
      <c r="DI339">
        <v>0.355465520442522</v>
      </c>
      <c r="DJ339">
        <v>0.126118075604609</v>
      </c>
      <c r="DK339">
        <v>-0.14506543666357199</v>
      </c>
      <c r="DL339">
        <v>0.18132099849026401</v>
      </c>
      <c r="DM339">
        <v>-7.0832848905411101E-3</v>
      </c>
      <c r="DN339">
        <v>4.0299407373822801E-2</v>
      </c>
      <c r="DO339">
        <v>-0.40075423621601702</v>
      </c>
      <c r="DP339">
        <v>0.33549598247191198</v>
      </c>
      <c r="DQ339">
        <v>5.27641723238048E-2</v>
      </c>
      <c r="DR339">
        <v>-2.4811693674564601E-2</v>
      </c>
      <c r="DS339">
        <v>7.19960717106005E-3</v>
      </c>
      <c r="DT339">
        <v>-1.6546524693694699E-2</v>
      </c>
      <c r="DU339">
        <v>0.18825983388524001</v>
      </c>
      <c r="DV339">
        <v>-0.148370460374281</v>
      </c>
      <c r="DW339">
        <v>-3.7066389268147798E-3</v>
      </c>
      <c r="DX339">
        <v>0.21685704923584101</v>
      </c>
      <c r="DY339">
        <v>0.11589804726099801</v>
      </c>
      <c r="DZ339">
        <v>-1.34934126435837E-2</v>
      </c>
      <c r="EA339">
        <v>5.1502250789781101E-2</v>
      </c>
      <c r="EB339">
        <v>-5.8081631232198602E-2</v>
      </c>
      <c r="EC339">
        <v>-3.8458446033473599E-2</v>
      </c>
      <c r="ED339">
        <v>0.110095868330973</v>
      </c>
      <c r="EE339">
        <v>-4.9891041271621396E-3</v>
      </c>
      <c r="EF339">
        <v>0.115692610233964</v>
      </c>
      <c r="EG339">
        <v>-4.6830909013806403E-3</v>
      </c>
      <c r="EI339">
        <v>-7.9182437093550107E-2</v>
      </c>
      <c r="EJ339">
        <v>1.5162397903623099E-2</v>
      </c>
      <c r="EK339">
        <v>-6.2042267018114203E-2</v>
      </c>
      <c r="EL339">
        <v>-4.8544977289566296E-3</v>
      </c>
      <c r="EN339">
        <v>0.247080184271908</v>
      </c>
      <c r="EO339">
        <v>-2.8265509263292202E-2</v>
      </c>
      <c r="EP339">
        <v>-0.42552974646241598</v>
      </c>
      <c r="EQ339">
        <v>-4.5892669095337603E-2</v>
      </c>
      <c r="ER339">
        <v>0.22178903291205601</v>
      </c>
      <c r="ES339">
        <v>7.6185214311408303E-2</v>
      </c>
      <c r="ET339">
        <v>-7.9211723550542998E-2</v>
      </c>
      <c r="EU339">
        <v>0.17816562303778499</v>
      </c>
      <c r="EV339">
        <v>0.103921708614507</v>
      </c>
      <c r="EW339">
        <v>0.15091256791492899</v>
      </c>
      <c r="EX339">
        <v>0.16142148033395601</v>
      </c>
      <c r="EY339">
        <v>0.192954343037854</v>
      </c>
      <c r="EZ339">
        <v>1.1119532246084401E-2</v>
      </c>
      <c r="FA339">
        <v>-6.9108715069887694E-2</v>
      </c>
      <c r="FB339">
        <v>-0.23486518439312901</v>
      </c>
      <c r="FC339">
        <v>-4.9269337978330397E-3</v>
      </c>
      <c r="FD339">
        <v>9.0718478895723806E-2</v>
      </c>
      <c r="FE339">
        <v>-0.14899590396453299</v>
      </c>
      <c r="FF339">
        <v>2.5132574955932799E-2</v>
      </c>
      <c r="FG339">
        <v>7.2080592690326697E-2</v>
      </c>
      <c r="FH339">
        <v>0.27703587602445601</v>
      </c>
      <c r="FI339">
        <v>-5.4205425840336803E-3</v>
      </c>
      <c r="FJ339">
        <v>0.19712739303940899</v>
      </c>
      <c r="FK339">
        <v>0.23760574767948101</v>
      </c>
      <c r="FL339">
        <v>0.21892207078053599</v>
      </c>
      <c r="FM339">
        <v>0.25120794525719198</v>
      </c>
      <c r="FN339">
        <v>-7.8671455412404601E-4</v>
      </c>
      <c r="FO339">
        <v>-0.21051343537692399</v>
      </c>
      <c r="FP339">
        <v>7.0661852078046598E-3</v>
      </c>
      <c r="FQ339">
        <v>4.6154580741131199E-2</v>
      </c>
      <c r="FT339">
        <v>0.139594851862057</v>
      </c>
      <c r="FU339">
        <v>0.22685924650431799</v>
      </c>
      <c r="FV339">
        <v>4.5420345304591998E-2</v>
      </c>
      <c r="FW339">
        <v>-8.6139429276954602E-2</v>
      </c>
      <c r="FX339">
        <v>-0.10850401577045</v>
      </c>
      <c r="FY339">
        <v>7.9168563752318705E-2</v>
      </c>
      <c r="FZ339">
        <v>-5.0568736514833297E-2</v>
      </c>
      <c r="GA339">
        <v>-8.4997981048218194E-2</v>
      </c>
      <c r="GB339">
        <v>0.47132227591646397</v>
      </c>
      <c r="GC339">
        <v>-4.24224642301851E-2</v>
      </c>
      <c r="GD339">
        <v>-4.1070400402532001E-2</v>
      </c>
      <c r="GE339">
        <v>-0.140699096937169</v>
      </c>
      <c r="GF339">
        <v>0.29917700048827101</v>
      </c>
      <c r="GG339">
        <v>-0.33356527510477502</v>
      </c>
      <c r="GH339">
        <v>-0.125698113242834</v>
      </c>
      <c r="GI339">
        <v>-0.20627785806936999</v>
      </c>
      <c r="GJ339">
        <v>0.219588961226691</v>
      </c>
      <c r="GK339">
        <v>-0.128443594803684</v>
      </c>
      <c r="GL339">
        <v>-0.30138118909235301</v>
      </c>
      <c r="GM339">
        <v>0.23926363755890601</v>
      </c>
      <c r="GN339">
        <v>-4.0547276057623101E-2</v>
      </c>
      <c r="GO339">
        <v>-0.40997824398800697</v>
      </c>
      <c r="GP339">
        <v>0.10805524270836001</v>
      </c>
      <c r="GQ339">
        <v>-0.150613278674427</v>
      </c>
      <c r="GR339">
        <v>-0.199583188350516</v>
      </c>
      <c r="GS339">
        <v>1.98188008653233E-2</v>
      </c>
      <c r="GT339">
        <v>-6.9862890995864299E-3</v>
      </c>
      <c r="GU339">
        <v>-9.2096614480396993E-2</v>
      </c>
      <c r="GV339">
        <v>-8.5414270142791807E-2</v>
      </c>
      <c r="GW339">
        <v>-8.1483014128025402E-2</v>
      </c>
      <c r="GX339">
        <v>0.35135223242832597</v>
      </c>
      <c r="GY339">
        <v>4.65844645077595E-2</v>
      </c>
      <c r="HA339">
        <v>-3.0517528830387199E-2</v>
      </c>
      <c r="HB339">
        <v>-8.0193021858576696E-4</v>
      </c>
      <c r="HC339">
        <v>0.21702010399167199</v>
      </c>
      <c r="HD339">
        <v>0.19309941817482501</v>
      </c>
      <c r="HE339">
        <v>0.17691550910967599</v>
      </c>
      <c r="HF339">
        <v>-3.3008336049533703E-2</v>
      </c>
      <c r="HG339">
        <v>2.6328282729082299E-2</v>
      </c>
      <c r="HH339">
        <v>5.6921744544524699E-3</v>
      </c>
      <c r="HI339">
        <v>0.21848289707122601</v>
      </c>
      <c r="HJ339">
        <v>-2.23754188482417E-2</v>
      </c>
      <c r="HK339">
        <v>-0.18725900617937399</v>
      </c>
      <c r="HL339">
        <v>1.6187246001209101E-2</v>
      </c>
      <c r="HN339">
        <v>-0.101700361028634</v>
      </c>
      <c r="HO339">
        <v>0.25657982005213897</v>
      </c>
      <c r="HP339">
        <v>-0.117175740706443</v>
      </c>
      <c r="HQ339">
        <v>0.119812399861985</v>
      </c>
      <c r="HR339">
        <v>0.13510739863704699</v>
      </c>
      <c r="HS339">
        <v>6.5511839238752104E-2</v>
      </c>
      <c r="HT339">
        <v>-0.12550721567095</v>
      </c>
      <c r="HU339">
        <v>0.25017163516167801</v>
      </c>
      <c r="HV339">
        <v>2.89333780528978E-2</v>
      </c>
      <c r="HW339">
        <v>-3.9266150452022001E-3</v>
      </c>
      <c r="HX339">
        <v>2.6667902602639501E-2</v>
      </c>
      <c r="HY339">
        <v>6.0911695436516297E-2</v>
      </c>
      <c r="HZ339">
        <v>0.19478819867799799</v>
      </c>
      <c r="IA339">
        <v>1.4065713548916401E-2</v>
      </c>
      <c r="IB339">
        <v>-0.39097763683457698</v>
      </c>
      <c r="IC339">
        <v>7.5778448444907595E-2</v>
      </c>
      <c r="ID339">
        <v>5.8096654356631902E-2</v>
      </c>
      <c r="IE339">
        <v>7.9597701733291601E-2</v>
      </c>
      <c r="IF339">
        <v>7.2307102709601195E-2</v>
      </c>
      <c r="IG339">
        <v>-0.332513358625874</v>
      </c>
      <c r="IH339">
        <v>0.18181320883741101</v>
      </c>
      <c r="II339">
        <v>-0.19698826499734401</v>
      </c>
      <c r="IJ339">
        <v>-0.11680234483719699</v>
      </c>
      <c r="IK339">
        <v>0.15187176250037701</v>
      </c>
      <c r="IL339">
        <v>0.18582234097266301</v>
      </c>
      <c r="IM339">
        <v>9.5995036099338904E-2</v>
      </c>
      <c r="IN339">
        <v>0.136508897230669</v>
      </c>
      <c r="IO339">
        <v>0.26644154913810802</v>
      </c>
      <c r="IP339">
        <v>-4.8255029923893702E-2</v>
      </c>
      <c r="IQ339">
        <v>0.164909797604196</v>
      </c>
      <c r="IS339">
        <v>7.7669574056926594E-2</v>
      </c>
      <c r="IT339">
        <v>-6.1306854513532003E-2</v>
      </c>
      <c r="IU339">
        <v>0.111846586150932</v>
      </c>
      <c r="IV339">
        <v>-5.3332561492425198E-2</v>
      </c>
      <c r="IW339">
        <v>-0.16722041054890699</v>
      </c>
      <c r="IX339">
        <v>8.0034573693410493E-2</v>
      </c>
      <c r="IY339">
        <v>0.208540719722805</v>
      </c>
      <c r="IZ339">
        <v>-0.155520780117513</v>
      </c>
      <c r="JA339">
        <v>8.8784614672476905E-2</v>
      </c>
      <c r="JB339">
        <v>6.7989662420586697E-2</v>
      </c>
      <c r="JC339">
        <v>0.38130153061501898</v>
      </c>
      <c r="JD339">
        <v>5.3536029554379597E-2</v>
      </c>
      <c r="JE339">
        <v>7.6904162233404294E-2</v>
      </c>
      <c r="JF339">
        <v>4.1002927173394703E-2</v>
      </c>
      <c r="JG339">
        <v>-6.4831885993044097E-2</v>
      </c>
      <c r="JH339">
        <v>-8.9231480160378905E-4</v>
      </c>
      <c r="JI339">
        <v>6.8907372406101799E-2</v>
      </c>
      <c r="JJ339">
        <v>0.159178110152425</v>
      </c>
      <c r="JK339">
        <v>0.13178606041037699</v>
      </c>
      <c r="JL339">
        <v>-0.20367308998174799</v>
      </c>
      <c r="JM339">
        <v>0.21331585667212499</v>
      </c>
    </row>
    <row r="340" spans="1:273" x14ac:dyDescent="0.25">
      <c r="A340" s="30">
        <v>44379</v>
      </c>
      <c r="B340" s="31" t="s">
        <v>1716</v>
      </c>
      <c r="C340" s="23" t="s">
        <v>1732</v>
      </c>
      <c r="D340" s="23" t="s">
        <v>1899</v>
      </c>
      <c r="E340" s="32">
        <v>6.3762590000000001</v>
      </c>
      <c r="F340" s="37">
        <v>1075.69</v>
      </c>
      <c r="G340" s="16">
        <f>VLOOKUP(C340,dFundos!$A$1:$B$28,2,FALSE)</f>
        <v>32666326000149</v>
      </c>
      <c r="H340" s="13"/>
      <c r="I340">
        <f>_xll.ECONOMATICA(G340,"VOLATILITY","1Y",A340)</f>
        <v>18.093916062498501</v>
      </c>
      <c r="J340">
        <f>_xll.ECONOMATICA(G340,"NAV","1D",A340)</f>
        <v>168.88172900001501</v>
      </c>
      <c r="K340">
        <f>_xll.ECONOMATICA(G340,"NAV","1D",A340+1)</f>
        <v>168.88172900001501</v>
      </c>
      <c r="L340" s="6"/>
      <c r="M340">
        <v>1.29365618286101</v>
      </c>
      <c r="N340">
        <v>1.84691599060898</v>
      </c>
      <c r="O340">
        <v>-0.27183269567103702</v>
      </c>
      <c r="P340">
        <v>1.8944363015179999</v>
      </c>
      <c r="Q340">
        <v>9.6664480588515303E-2</v>
      </c>
      <c r="R340">
        <v>1.1027802063836101</v>
      </c>
      <c r="S340">
        <v>-1.48991306559765</v>
      </c>
      <c r="T340">
        <v>0.53371380727185203</v>
      </c>
      <c r="U340">
        <v>0.70372227837651702</v>
      </c>
      <c r="V340">
        <v>-0.93111491632953403</v>
      </c>
      <c r="W340">
        <v>2.5358094859257099</v>
      </c>
      <c r="X340">
        <v>1.6942643605943899</v>
      </c>
      <c r="Y340">
        <v>-0.62889001492294505</v>
      </c>
      <c r="Z340">
        <v>-0.159620040813024</v>
      </c>
      <c r="AA340">
        <v>-1.7773085975932199</v>
      </c>
      <c r="AB340">
        <v>-0.73618383812572596</v>
      </c>
      <c r="AC340">
        <v>4.5046817831462197E-3</v>
      </c>
      <c r="AD340">
        <v>-3.79611082280462E-2</v>
      </c>
      <c r="AE340">
        <v>1.45943870720657</v>
      </c>
      <c r="AF340">
        <v>0.45984902917553</v>
      </c>
      <c r="AG340">
        <v>-1.5758210171043201</v>
      </c>
      <c r="AH340">
        <v>0.16819543361634701</v>
      </c>
      <c r="AI340">
        <v>-1.3654242234224501</v>
      </c>
      <c r="AJ340">
        <v>1.03306702731061</v>
      </c>
      <c r="AK340">
        <v>1.24341383925639</v>
      </c>
      <c r="AL340">
        <v>-0.71021197209120102</v>
      </c>
      <c r="AM340">
        <v>-0.69969796395525896</v>
      </c>
      <c r="AN340">
        <v>-0.402006474905647</v>
      </c>
      <c r="AO340">
        <v>-0.67972719689350902</v>
      </c>
      <c r="AP340">
        <v>-0.29925162216386503</v>
      </c>
      <c r="AQ340">
        <v>1.2845308559917601</v>
      </c>
      <c r="AR340">
        <v>-1.93036695318369</v>
      </c>
      <c r="AS340">
        <v>2.58096641773591</v>
      </c>
      <c r="AT340">
        <v>-0.88567939592394396</v>
      </c>
      <c r="AU340">
        <v>0.15406054153572801</v>
      </c>
      <c r="AV340">
        <v>0.80151816855504898</v>
      </c>
      <c r="AW340">
        <v>0.309273019593093</v>
      </c>
      <c r="AX340">
        <v>0.33449892689532101</v>
      </c>
      <c r="AY340">
        <v>-1.2419977520948999</v>
      </c>
      <c r="AZ340">
        <v>0.31161904917098598</v>
      </c>
      <c r="BA340">
        <v>1.9285983069494299</v>
      </c>
      <c r="BB340">
        <v>-1.83528113484499</v>
      </c>
      <c r="BC340">
        <v>1.8861552001908399</v>
      </c>
      <c r="BD340">
        <v>-0.102233439611155</v>
      </c>
      <c r="BE340">
        <v>-1.1445878223639701</v>
      </c>
      <c r="BF340">
        <v>0.27653648321574997</v>
      </c>
      <c r="BH340">
        <v>-0.509651724587457</v>
      </c>
      <c r="BI340">
        <v>0.98004978644894403</v>
      </c>
      <c r="BJ340">
        <v>-2.0095697489523401</v>
      </c>
      <c r="BK340">
        <v>-0.52418259219848595</v>
      </c>
      <c r="BL340">
        <v>2.21560575846524</v>
      </c>
      <c r="BM340">
        <v>-0.16213844619414899</v>
      </c>
      <c r="BN340">
        <v>-0.28361196182231702</v>
      </c>
      <c r="BO340">
        <v>-0.59924726310782706</v>
      </c>
      <c r="BP340">
        <v>-1.6969124534625699</v>
      </c>
      <c r="BQ340">
        <v>-1.1833714735985299</v>
      </c>
      <c r="BR340">
        <v>0.17996560636674999</v>
      </c>
      <c r="BS340">
        <v>-1.5812251546776701</v>
      </c>
      <c r="BT340">
        <v>1.2925304754389799</v>
      </c>
      <c r="BU340">
        <v>6.2967681333247996E-2</v>
      </c>
      <c r="BV340">
        <v>-2.5427798199416398</v>
      </c>
      <c r="BW340">
        <v>-0.86255026635626597</v>
      </c>
      <c r="BX340">
        <v>1.42012563974276</v>
      </c>
      <c r="BY340">
        <v>1.2989403086976401</v>
      </c>
      <c r="BZ340">
        <v>-1.4420016151234401</v>
      </c>
      <c r="CA340">
        <v>1.25712114167982</v>
      </c>
      <c r="CB340">
        <v>-0.33222690744878502</v>
      </c>
      <c r="CC340">
        <v>-0.38173989187271201</v>
      </c>
      <c r="CD340">
        <v>1.9670046382088899</v>
      </c>
      <c r="CE340">
        <v>0.186791586020263</v>
      </c>
      <c r="CG340">
        <v>1.27839848300937</v>
      </c>
      <c r="CH340">
        <v>1.02438148060173</v>
      </c>
      <c r="CI340">
        <v>0.202223282576597</v>
      </c>
      <c r="CJ340">
        <v>-0.506292362479144</v>
      </c>
      <c r="CK340">
        <v>-0.20653825094996101</v>
      </c>
      <c r="CL340">
        <v>1.58368775209965</v>
      </c>
      <c r="CM340">
        <v>0.27876058502442902</v>
      </c>
      <c r="CN340">
        <v>0.51231971883680705</v>
      </c>
      <c r="CO340">
        <v>-1.0122089392098099</v>
      </c>
      <c r="CP340">
        <v>-0.39206066767292203</v>
      </c>
      <c r="CQ340">
        <v>-1.00104397743053</v>
      </c>
      <c r="CR340">
        <v>-3.6803821110879702</v>
      </c>
      <c r="CS340">
        <v>1.35200065815297</v>
      </c>
      <c r="CT340">
        <v>-2.3522561044046602</v>
      </c>
      <c r="CV340">
        <v>0.93414498278434599</v>
      </c>
      <c r="CW340">
        <v>2.6640550120646398</v>
      </c>
      <c r="CX340">
        <v>2.36946293953224</v>
      </c>
      <c r="CY340">
        <v>0.686466485967685</v>
      </c>
      <c r="CZ340">
        <v>1.30879374210053</v>
      </c>
      <c r="DA340">
        <v>0.44147756107122399</v>
      </c>
      <c r="DB340">
        <v>0.16921532478591</v>
      </c>
      <c r="DC340">
        <v>-1.97944749070302</v>
      </c>
      <c r="DD340">
        <v>2.2679064388285002</v>
      </c>
      <c r="DE340">
        <v>0.97043000514531697</v>
      </c>
      <c r="DF340">
        <v>-8.4183326453057802E-2</v>
      </c>
      <c r="DG340">
        <v>-1.0334257153772299</v>
      </c>
      <c r="DH340">
        <v>0.47706233508506601</v>
      </c>
      <c r="DI340">
        <v>-0.44558360914379602</v>
      </c>
      <c r="DJ340">
        <v>0.17473464449722101</v>
      </c>
      <c r="DK340">
        <v>1.54891515412601</v>
      </c>
      <c r="DL340">
        <v>0.81505724665475998</v>
      </c>
      <c r="DM340">
        <v>8.5255262274586102E-2</v>
      </c>
      <c r="DN340">
        <v>0.38193762247829</v>
      </c>
      <c r="DO340">
        <v>-1.0788871546537799</v>
      </c>
      <c r="DP340">
        <v>0.83391661628411395</v>
      </c>
      <c r="DQ340">
        <v>0.50314109321334399</v>
      </c>
      <c r="DR340">
        <v>0.63650092015450399</v>
      </c>
      <c r="DS340">
        <v>0.104405435922672</v>
      </c>
      <c r="DT340">
        <v>-0.21800197928314399</v>
      </c>
      <c r="DU340">
        <v>0.42962653624272201</v>
      </c>
      <c r="DV340">
        <v>-1.0493385742847701</v>
      </c>
      <c r="DW340">
        <v>0.93896873040648599</v>
      </c>
      <c r="DX340">
        <v>0.434209300510702</v>
      </c>
      <c r="DY340">
        <v>0.67350288936722802</v>
      </c>
      <c r="DZ340">
        <v>1.5027459805423899</v>
      </c>
      <c r="EA340">
        <v>1.1454894902271899</v>
      </c>
      <c r="EB340">
        <v>0.15888564685155901</v>
      </c>
      <c r="EC340">
        <v>-0.51914578471041795</v>
      </c>
      <c r="ED340">
        <v>-1.36842740603242</v>
      </c>
      <c r="EE340">
        <v>0.67444954383972799</v>
      </c>
      <c r="EF340">
        <v>0.54945683823461899</v>
      </c>
      <c r="EG340">
        <v>-6.4772631958476302E-3</v>
      </c>
      <c r="EI340">
        <v>0.649728757525736</v>
      </c>
      <c r="EJ340">
        <v>0.23381723221973499</v>
      </c>
      <c r="EK340">
        <v>0.26401088616694302</v>
      </c>
      <c r="EL340">
        <v>-6.71727530061617E-3</v>
      </c>
      <c r="EN340">
        <v>-0.923382176279119</v>
      </c>
      <c r="EO340">
        <v>-0.59195411949985999</v>
      </c>
      <c r="EP340">
        <v>-3.29077977785346</v>
      </c>
      <c r="EQ340">
        <v>0.87787711236160204</v>
      </c>
      <c r="ER340">
        <v>2.9460100644428202</v>
      </c>
      <c r="ES340">
        <v>-1.3338227448912201</v>
      </c>
      <c r="ET340">
        <v>2.4658070651639701</v>
      </c>
      <c r="EU340">
        <v>-0.68853301081617202</v>
      </c>
      <c r="EV340">
        <v>0.595519640410203</v>
      </c>
      <c r="EW340">
        <v>-0.384553916774166</v>
      </c>
      <c r="EX340">
        <v>0.81303391616529597</v>
      </c>
      <c r="EY340">
        <v>-0.25701049071358301</v>
      </c>
      <c r="EZ340">
        <v>0.69833382185606796</v>
      </c>
      <c r="FA340">
        <v>-0.187435302177619</v>
      </c>
      <c r="FB340">
        <v>-0.48257245143759098</v>
      </c>
      <c r="FC340">
        <v>-6.7240216594655101E-3</v>
      </c>
      <c r="FD340">
        <v>-0.37560564296654803</v>
      </c>
      <c r="FE340">
        <v>-0.88657563001106598</v>
      </c>
      <c r="FF340">
        <v>2.4328843082912499</v>
      </c>
      <c r="FG340">
        <v>-1.63309985791784</v>
      </c>
      <c r="FH340">
        <v>1.54263763342897</v>
      </c>
      <c r="FI340">
        <v>0.74365326599945503</v>
      </c>
      <c r="FJ340">
        <v>1.963037587484</v>
      </c>
      <c r="FK340">
        <v>0.47252374188246898</v>
      </c>
      <c r="FL340">
        <v>1.31439961642172</v>
      </c>
      <c r="FM340">
        <v>-0.163255680308794</v>
      </c>
      <c r="FN340">
        <v>-0.16581533718635899</v>
      </c>
      <c r="FO340">
        <v>-1.2018684328722899</v>
      </c>
      <c r="FP340">
        <v>1.1821268137282499</v>
      </c>
      <c r="FQ340">
        <v>-1.6291707106574901E-2</v>
      </c>
      <c r="FT340">
        <v>0.39054231274349099</v>
      </c>
      <c r="FU340">
        <v>-0.88750781114868005</v>
      </c>
      <c r="FV340">
        <v>0.20318834176578099</v>
      </c>
      <c r="FW340">
        <v>-2.5091354003052402</v>
      </c>
      <c r="FX340">
        <v>0.97032853882410597</v>
      </c>
      <c r="FY340">
        <v>0.23167021208791999</v>
      </c>
      <c r="FZ340">
        <v>-2.4230692809396701</v>
      </c>
      <c r="GA340">
        <v>-1.58375869532392</v>
      </c>
      <c r="GB340">
        <v>0.69509874556388196</v>
      </c>
      <c r="GC340">
        <v>0.39237747623701602</v>
      </c>
      <c r="GD340">
        <v>-5.26671032275772E-2</v>
      </c>
      <c r="GE340">
        <v>0.324350241862703</v>
      </c>
      <c r="GF340">
        <v>2.1688747860025601</v>
      </c>
      <c r="GG340">
        <v>-4.2535763442210701</v>
      </c>
      <c r="GH340">
        <v>-4.7523416924377698E-2</v>
      </c>
      <c r="GI340">
        <v>0.722871228208533</v>
      </c>
      <c r="GJ340">
        <v>2.3755445936330899</v>
      </c>
      <c r="GK340">
        <v>-0.33823145195128701</v>
      </c>
      <c r="GL340">
        <v>0.15532802299276199</v>
      </c>
      <c r="GM340">
        <v>-0.20931758526785399</v>
      </c>
      <c r="GN340">
        <v>1.51704633262852</v>
      </c>
      <c r="GO340">
        <v>-2.60603319466099</v>
      </c>
      <c r="GP340">
        <v>1.2043688637277199</v>
      </c>
      <c r="GQ340">
        <v>-0.79249269219872098</v>
      </c>
      <c r="GR340">
        <v>-0.92136517096150805</v>
      </c>
      <c r="GS340">
        <v>-1.8286618528691201</v>
      </c>
      <c r="GT340">
        <v>1.5956165989336999</v>
      </c>
      <c r="GU340">
        <v>-0.41387318478882701</v>
      </c>
      <c r="GV340">
        <v>-0.38593011449847803</v>
      </c>
      <c r="GW340">
        <v>1.2217509420224799</v>
      </c>
      <c r="GX340">
        <v>0.42142172733292699</v>
      </c>
      <c r="GY340">
        <v>-0.38769408092775798</v>
      </c>
      <c r="HA340">
        <v>1.4574307122529699</v>
      </c>
      <c r="HB340">
        <v>1.0452421829541001</v>
      </c>
      <c r="HC340">
        <v>0.25887749980029201</v>
      </c>
      <c r="HD340">
        <v>0.98050579072150901</v>
      </c>
      <c r="HE340">
        <v>1.02060977951623E-2</v>
      </c>
      <c r="HF340">
        <v>0.64367957820650201</v>
      </c>
      <c r="HG340">
        <v>0.48656770104571501</v>
      </c>
      <c r="HH340">
        <v>-0.23060864259605299</v>
      </c>
      <c r="HI340">
        <v>0.71697561979817703</v>
      </c>
      <c r="HJ340">
        <v>-0.19559431675588701</v>
      </c>
      <c r="HK340">
        <v>-0.107456357818592</v>
      </c>
      <c r="HL340">
        <v>-0.40893576488088001</v>
      </c>
      <c r="HN340">
        <v>-1.2943349469423999</v>
      </c>
      <c r="HO340">
        <v>1.04533214816911</v>
      </c>
      <c r="HP340">
        <v>0.129019077030534</v>
      </c>
      <c r="HQ340">
        <v>-0.71594904857192898</v>
      </c>
      <c r="HR340">
        <v>0.75946838242089099</v>
      </c>
      <c r="HS340">
        <v>-0.44208001227161697</v>
      </c>
      <c r="HT340">
        <v>6.4676471993152504E-2</v>
      </c>
      <c r="HU340">
        <v>0.69899021509627302</v>
      </c>
      <c r="HV340">
        <v>-1.0255641313960999</v>
      </c>
      <c r="HW340">
        <v>1.19020243491832</v>
      </c>
      <c r="HX340">
        <v>1.59100134624168E-2</v>
      </c>
      <c r="HY340">
        <v>1.83425327868463</v>
      </c>
      <c r="HZ340">
        <v>-0.26622750092428799</v>
      </c>
      <c r="IA340">
        <v>9.7530445964366705E-2</v>
      </c>
      <c r="IB340">
        <v>-1.92296851100764</v>
      </c>
      <c r="IC340">
        <v>1.6406610478952599</v>
      </c>
      <c r="ID340">
        <v>0.55535189076181302</v>
      </c>
      <c r="IE340">
        <v>0.472136474854778</v>
      </c>
      <c r="IF340">
        <v>-0.40258641047330501</v>
      </c>
      <c r="IG340">
        <v>-6.1995449414098402E-2</v>
      </c>
      <c r="IH340">
        <v>0.21901009331486401</v>
      </c>
      <c r="II340">
        <v>-6.5155154698004494E-2</v>
      </c>
      <c r="IJ340">
        <v>0.85627195130655298</v>
      </c>
      <c r="IK340">
        <v>3.92149595427327E-2</v>
      </c>
      <c r="IL340">
        <v>0.16478066809213501</v>
      </c>
      <c r="IM340">
        <v>0.16894775017135499</v>
      </c>
      <c r="IN340">
        <v>0.62055686812527699</v>
      </c>
      <c r="IO340">
        <v>0.24409602156083601</v>
      </c>
      <c r="IP340">
        <v>0.51678208328667097</v>
      </c>
      <c r="IQ340">
        <v>0.72797116008587204</v>
      </c>
      <c r="IS340">
        <v>0.85482995091297198</v>
      </c>
      <c r="IT340">
        <v>0.58010046395793302</v>
      </c>
      <c r="IU340">
        <v>-0.59761315969808504</v>
      </c>
      <c r="IV340">
        <v>-0.20276796694815899</v>
      </c>
      <c r="IW340">
        <v>7.1805383777245907E-2</v>
      </c>
      <c r="IX340">
        <v>-0.40506636369173099</v>
      </c>
      <c r="IY340">
        <v>0.86510892033402298</v>
      </c>
      <c r="IZ340">
        <v>-0.29157889875932602</v>
      </c>
      <c r="JA340">
        <v>-0.57513377460054504</v>
      </c>
      <c r="JB340">
        <v>0.52827592298854098</v>
      </c>
      <c r="JC340">
        <v>0.39374600582959801</v>
      </c>
      <c r="JD340">
        <v>0.53723414512205603</v>
      </c>
      <c r="JE340">
        <v>0.173516819995712</v>
      </c>
      <c r="JF340">
        <v>-0.35333870064278</v>
      </c>
      <c r="JG340">
        <v>1.0353512088840899</v>
      </c>
      <c r="JH340">
        <v>-1.01258187478379</v>
      </c>
      <c r="JI340">
        <v>0.60943404041608995</v>
      </c>
      <c r="JJ340">
        <v>2.0363944531709401E-2</v>
      </c>
      <c r="JK340">
        <v>-0.33668456362647697</v>
      </c>
      <c r="JL340">
        <v>-0.18155017196477299</v>
      </c>
      <c r="JM340">
        <v>1.4883875648592899</v>
      </c>
    </row>
    <row r="341" spans="1:273" x14ac:dyDescent="0.25">
      <c r="A341" s="29">
        <v>44379</v>
      </c>
      <c r="B341" s="31" t="s">
        <v>1716</v>
      </c>
      <c r="C341" s="24" t="s">
        <v>1746</v>
      </c>
      <c r="D341" s="24" t="s">
        <v>1899</v>
      </c>
      <c r="E341" s="34">
        <v>16.682767999999999</v>
      </c>
      <c r="F341" s="38">
        <v>2151.39</v>
      </c>
      <c r="G341" s="16">
        <f>VLOOKUP(C341,dFundos!$A$1:$B$28,2,FALSE)</f>
        <v>36400343000190</v>
      </c>
      <c r="H341" s="13"/>
      <c r="I341">
        <f>_xll.ECONOMATICA(G341,"VOLATILITY","1Y",A341)</f>
        <v>18.1880890621105</v>
      </c>
      <c r="J341">
        <f>_xll.ECONOMATICA(G341,"NAV","1D",A341)</f>
        <v>129.227674999973</v>
      </c>
      <c r="K341">
        <f>_xll.ECONOMATICA(G341,"NAV","1D",A341+1)</f>
        <v>129.227674999973</v>
      </c>
      <c r="L341" s="6"/>
      <c r="M341">
        <v>0.551107498176862</v>
      </c>
      <c r="N341">
        <v>1.48858266002208</v>
      </c>
      <c r="O341">
        <v>-0.32478483662998803</v>
      </c>
      <c r="P341">
        <v>1.8029944872978401</v>
      </c>
      <c r="Q341">
        <v>-0.19079990915997799</v>
      </c>
      <c r="R341">
        <v>0.48497876960027497</v>
      </c>
      <c r="S341">
        <v>-1.6328448922649801</v>
      </c>
      <c r="T341">
        <v>0.68806361141469097</v>
      </c>
      <c r="U341">
        <v>1.1742266186047301</v>
      </c>
      <c r="V341">
        <v>-0.92958885543339398</v>
      </c>
      <c r="W341">
        <v>2.3353173306531998</v>
      </c>
      <c r="X341">
        <v>2.0090606434678202</v>
      </c>
      <c r="Y341">
        <v>-0.97716016625781799</v>
      </c>
      <c r="Z341">
        <v>9.8868896748172105E-2</v>
      </c>
      <c r="AA341">
        <v>-1.5617827822097801</v>
      </c>
      <c r="AB341">
        <v>-0.31357560346805302</v>
      </c>
      <c r="AC341">
        <v>1.3749084570008601</v>
      </c>
      <c r="AD341">
        <v>-0.39493212525485399</v>
      </c>
      <c r="AE341">
        <v>1.68172223657166</v>
      </c>
      <c r="AF341">
        <v>0.93295173501246598</v>
      </c>
      <c r="AG341">
        <v>-0.77213383538037295</v>
      </c>
      <c r="AH341">
        <v>0.29552520336437699</v>
      </c>
      <c r="AI341">
        <v>-1.0200273774899</v>
      </c>
      <c r="AJ341">
        <v>1.41645232743031</v>
      </c>
      <c r="AK341">
        <v>1.3060232724456</v>
      </c>
      <c r="AL341">
        <v>-0.955802628322999</v>
      </c>
      <c r="AM341">
        <v>-0.59520003451325498</v>
      </c>
      <c r="AN341">
        <v>-0.86832175902600295</v>
      </c>
      <c r="AO341">
        <v>-0.24414394047198601</v>
      </c>
      <c r="AP341">
        <v>-0.88754320395310105</v>
      </c>
      <c r="AQ341">
        <v>1.1402362024455199</v>
      </c>
      <c r="AR341">
        <v>-1.22039694897467</v>
      </c>
      <c r="AS341">
        <v>2.25670426971192</v>
      </c>
      <c r="AT341">
        <v>-0.85957241108189897</v>
      </c>
      <c r="AU341">
        <v>0.59222504260105802</v>
      </c>
      <c r="AV341">
        <v>9.5901013992261098E-4</v>
      </c>
      <c r="AW341">
        <v>0.547380469834025</v>
      </c>
      <c r="AX341">
        <v>0.16272025641228499</v>
      </c>
      <c r="AY341">
        <v>-0.70239008709904704</v>
      </c>
      <c r="AZ341">
        <v>4.5748829143121797E-2</v>
      </c>
      <c r="BA341">
        <v>0.82901235728058997</v>
      </c>
      <c r="BB341">
        <v>-1.69191747218065</v>
      </c>
      <c r="BC341">
        <v>2.0281855990106101</v>
      </c>
      <c r="BD341">
        <v>-0.42267721864845997</v>
      </c>
      <c r="BE341">
        <v>-2.07854412610686</v>
      </c>
      <c r="BF341">
        <v>0.113426805728523</v>
      </c>
      <c r="BH341">
        <v>-0.75533168865149503</v>
      </c>
      <c r="BI341">
        <v>1.30682574072125</v>
      </c>
      <c r="BJ341">
        <v>-2.07046132127289</v>
      </c>
      <c r="BK341">
        <v>-0.37641861199517701</v>
      </c>
      <c r="BL341">
        <v>1.64894215668028</v>
      </c>
      <c r="BM341">
        <v>-2.32222422710038E-2</v>
      </c>
      <c r="BN341">
        <v>-0.53382886126200901</v>
      </c>
      <c r="BO341">
        <v>-0.29673671879209002</v>
      </c>
      <c r="BP341">
        <v>-0.42186931532341998</v>
      </c>
      <c r="BQ341">
        <v>-0.71138323082777799</v>
      </c>
      <c r="BR341">
        <v>0.89030779563472595</v>
      </c>
      <c r="BS341">
        <v>-0.835853759235761</v>
      </c>
      <c r="BT341">
        <v>0.65486398543725999</v>
      </c>
      <c r="BU341">
        <v>0.37831301815458601</v>
      </c>
      <c r="BV341">
        <v>-1.8534318734964501</v>
      </c>
      <c r="BW341">
        <v>-0.52754964835912699</v>
      </c>
      <c r="BX341">
        <v>0.96257146633433899</v>
      </c>
      <c r="BY341">
        <v>0.99750144254357997</v>
      </c>
      <c r="BZ341">
        <v>-1.5463153926248201</v>
      </c>
      <c r="CA341">
        <v>1.15625848611671</v>
      </c>
      <c r="CB341">
        <v>-0.35787353035630098</v>
      </c>
      <c r="CC341">
        <v>0.42866860221693098</v>
      </c>
      <c r="CD341">
        <v>1.1625435861788</v>
      </c>
      <c r="CE341">
        <v>0.194163910236966</v>
      </c>
      <c r="CG341">
        <v>0.94988339842530001</v>
      </c>
      <c r="CH341">
        <v>0.68186497992428496</v>
      </c>
      <c r="CI341">
        <v>0.12967986040166599</v>
      </c>
      <c r="CJ341">
        <v>-0.29409986445898501</v>
      </c>
      <c r="CK341">
        <v>2.55760194704635E-2</v>
      </c>
      <c r="CL341">
        <v>1.53475841307227</v>
      </c>
      <c r="CM341">
        <v>-4.15321210311959E-4</v>
      </c>
      <c r="CN341">
        <v>0.14699123221362201</v>
      </c>
      <c r="CO341">
        <v>-0.34369549930488602</v>
      </c>
      <c r="CP341">
        <v>-0.60387221965356697</v>
      </c>
      <c r="CQ341">
        <v>-0.274915484806115</v>
      </c>
      <c r="CR341">
        <v>-2.4014195617382899</v>
      </c>
      <c r="CS341">
        <v>0.92545364968827903</v>
      </c>
      <c r="CT341">
        <v>-2.50645337882816</v>
      </c>
      <c r="CV341">
        <v>1.4528950136082099</v>
      </c>
      <c r="CW341">
        <v>2.1894285795497099</v>
      </c>
      <c r="CX341">
        <v>2.87641491413524</v>
      </c>
      <c r="CY341">
        <v>0.246617119410075</v>
      </c>
      <c r="CZ341">
        <v>-0.25922928261934403</v>
      </c>
      <c r="DA341">
        <v>-0.629222010502417</v>
      </c>
      <c r="DB341">
        <v>0.48175080282817401</v>
      </c>
      <c r="DC341">
        <v>-1.3394087341112</v>
      </c>
      <c r="DD341">
        <v>1.79865447080374</v>
      </c>
      <c r="DE341">
        <v>0.68445667693595202</v>
      </c>
      <c r="DF341">
        <v>2.5706474480102801E-2</v>
      </c>
      <c r="DG341">
        <v>-0.89273792527819795</v>
      </c>
      <c r="DH341">
        <v>0.68084902250120605</v>
      </c>
      <c r="DI341">
        <v>-2.75091330877331E-2</v>
      </c>
      <c r="DJ341">
        <v>1.1842192523545201</v>
      </c>
      <c r="DK341">
        <v>0.68085933598922599</v>
      </c>
      <c r="DL341">
        <v>0.85151781531749304</v>
      </c>
      <c r="DM341">
        <v>0.28404270324244901</v>
      </c>
      <c r="DN341">
        <v>0.80525821031187705</v>
      </c>
      <c r="DO341">
        <v>-1.0097265368131001</v>
      </c>
      <c r="DP341">
        <v>0.14785240582568801</v>
      </c>
      <c r="DQ341">
        <v>0.15509438580920701</v>
      </c>
      <c r="DR341">
        <v>0.16468514859298</v>
      </c>
      <c r="DS341">
        <v>0.95931397208914904</v>
      </c>
      <c r="DT341">
        <v>-0.87062066459111498</v>
      </c>
      <c r="DU341">
        <v>0.71316087141895002</v>
      </c>
      <c r="DV341">
        <v>-1.11375830592806</v>
      </c>
      <c r="DW341">
        <v>0.53705275731772395</v>
      </c>
      <c r="DX341">
        <v>0.41244818730774602</v>
      </c>
      <c r="DY341">
        <v>0.39194529417727603</v>
      </c>
      <c r="DZ341">
        <v>1.4372580488270601</v>
      </c>
      <c r="EA341">
        <v>1.31873957452626</v>
      </c>
      <c r="EB341">
        <v>0.583015171287116</v>
      </c>
      <c r="EC341">
        <v>-8.7822266777948202E-2</v>
      </c>
      <c r="ED341">
        <v>-1.0219798272373699</v>
      </c>
      <c r="EE341">
        <v>0.62374233821174097</v>
      </c>
      <c r="EF341">
        <v>0.69931930920574803</v>
      </c>
      <c r="EG341">
        <v>0.120558429807716</v>
      </c>
      <c r="EI341">
        <v>0.74159788127872195</v>
      </c>
      <c r="EJ341">
        <v>7.9938351518649101E-2</v>
      </c>
      <c r="EK341">
        <v>0.36410778902791202</v>
      </c>
      <c r="EL341">
        <v>-0.104479720175732</v>
      </c>
      <c r="EN341">
        <v>-0.334172403836419</v>
      </c>
      <c r="EO341">
        <v>1.0656800259312101E-2</v>
      </c>
      <c r="EP341">
        <v>-2.9444666321069199</v>
      </c>
      <c r="EQ341">
        <v>2.0396125210027098</v>
      </c>
      <c r="ER341">
        <v>4.1084605341893603</v>
      </c>
      <c r="ES341">
        <v>-0.35397402943999601</v>
      </c>
      <c r="ET341">
        <v>0.97056759714177998</v>
      </c>
      <c r="EU341">
        <v>-0.44578885181181199</v>
      </c>
      <c r="EV341">
        <v>0.76760612137149997</v>
      </c>
      <c r="EW341">
        <v>-1.15917691236973</v>
      </c>
      <c r="EX341">
        <v>0.79486759805149598</v>
      </c>
      <c r="EY341">
        <v>0.29352003602980398</v>
      </c>
      <c r="EZ341">
        <v>-0.16243400277744499</v>
      </c>
      <c r="FA341">
        <v>-0.91717445329777503</v>
      </c>
      <c r="FB341">
        <v>-0.27112912766824598</v>
      </c>
      <c r="FC341">
        <v>-0.39502027384514798</v>
      </c>
      <c r="FD341">
        <v>-0.53239608114381598</v>
      </c>
      <c r="FE341">
        <v>-1.49466804314216</v>
      </c>
      <c r="FF341">
        <v>2.7248300237261001</v>
      </c>
      <c r="FG341">
        <v>-2.4629410248053301</v>
      </c>
      <c r="FH341">
        <v>2.0561110102789799</v>
      </c>
      <c r="FI341">
        <v>1.1508291840073099</v>
      </c>
      <c r="FJ341">
        <v>1.1092820484918799</v>
      </c>
      <c r="FK341">
        <v>0.23865843686508001</v>
      </c>
      <c r="FL341">
        <v>0.68324748190207196</v>
      </c>
      <c r="FM341">
        <v>0.33579473947611399</v>
      </c>
      <c r="FN341">
        <v>-0.40799404296194602</v>
      </c>
      <c r="FO341">
        <v>-1.11779090684649</v>
      </c>
      <c r="FP341">
        <v>1.1265589751928899</v>
      </c>
      <c r="FQ341">
        <v>5.4544492013519602E-2</v>
      </c>
      <c r="FT341">
        <v>0.124800435878569</v>
      </c>
      <c r="FU341">
        <v>-0.99202829487694499</v>
      </c>
      <c r="FV341">
        <v>0.37047301702841701</v>
      </c>
      <c r="FW341">
        <v>-2.98341034167606</v>
      </c>
      <c r="FX341">
        <v>0.421896110856324</v>
      </c>
      <c r="FY341">
        <v>-0.142422577391699</v>
      </c>
      <c r="FZ341">
        <v>-2.4749415753831299</v>
      </c>
      <c r="GA341">
        <v>-1.27962348888104</v>
      </c>
      <c r="GB341">
        <v>1.11249281781056</v>
      </c>
      <c r="GC341">
        <v>2.73954259682796E-2</v>
      </c>
      <c r="GD341">
        <v>-0.82427689494579703</v>
      </c>
      <c r="GE341">
        <v>-0.105475170312275</v>
      </c>
      <c r="GF341">
        <v>1.4754496547539</v>
      </c>
      <c r="GG341">
        <v>-5.0299641456149402</v>
      </c>
      <c r="GH341">
        <v>0.80768065981828796</v>
      </c>
      <c r="GI341">
        <v>0.42155265909968898</v>
      </c>
      <c r="GJ341">
        <v>2.8980730519833702</v>
      </c>
      <c r="GK341">
        <v>-0.69278036544346799</v>
      </c>
      <c r="GL341">
        <v>0.932684747021995</v>
      </c>
      <c r="GM341">
        <v>-0.83644184487638995</v>
      </c>
      <c r="GN341">
        <v>1.4912784110492801</v>
      </c>
      <c r="GO341">
        <v>-2.9068556102174599</v>
      </c>
      <c r="GP341">
        <v>1.7158446356916099</v>
      </c>
      <c r="GQ341">
        <v>-0.60775763859055598</v>
      </c>
      <c r="GR341">
        <v>-0.76063650776632097</v>
      </c>
      <c r="GS341">
        <v>-2.1289235308358898</v>
      </c>
      <c r="GT341">
        <v>1.95672610916517</v>
      </c>
      <c r="GU341">
        <v>5.9939673337794402E-2</v>
      </c>
      <c r="GV341">
        <v>-0.638022110160819</v>
      </c>
      <c r="GW341">
        <v>1.6172609568457099</v>
      </c>
      <c r="GX341">
        <v>0.12543414632091299</v>
      </c>
      <c r="GY341">
        <v>0.22081240658735601</v>
      </c>
      <c r="HA341">
        <v>1.04019410609908</v>
      </c>
      <c r="HB341">
        <v>0.81634072230372101</v>
      </c>
      <c r="HC341">
        <v>-9.2213758944126298E-2</v>
      </c>
      <c r="HD341">
        <v>1.0522544336709001</v>
      </c>
      <c r="HE341">
        <v>-3.3371344306942802E-2</v>
      </c>
      <c r="HF341">
        <v>0.70529940785490897</v>
      </c>
      <c r="HG341">
        <v>0.21758068414783299</v>
      </c>
      <c r="HH341">
        <v>-0.29830799676346897</v>
      </c>
      <c r="HI341">
        <v>0.4488275570111</v>
      </c>
      <c r="HJ341">
        <v>0.46893455473764301</v>
      </c>
      <c r="HK341">
        <v>-0.96612956649551096</v>
      </c>
      <c r="HL341">
        <v>-0.63369600802616299</v>
      </c>
      <c r="HN341">
        <v>-0.96631740498196494</v>
      </c>
      <c r="HO341">
        <v>1.19169231420528</v>
      </c>
      <c r="HP341">
        <v>0.25425518142583298</v>
      </c>
      <c r="HQ341">
        <v>-0.59177701614316902</v>
      </c>
      <c r="HR341">
        <v>0.70732568219682401</v>
      </c>
      <c r="HS341">
        <v>-0.30250312775024202</v>
      </c>
      <c r="HT341">
        <v>-0.37336155901357398</v>
      </c>
      <c r="HU341">
        <v>0.28145789710833902</v>
      </c>
      <c r="HV341">
        <v>-1.21922141861432</v>
      </c>
      <c r="HW341">
        <v>1.0073307754282701</v>
      </c>
      <c r="HX341">
        <v>-0.74267897653044201</v>
      </c>
      <c r="HY341">
        <v>2.0204991667924301</v>
      </c>
      <c r="HZ341">
        <v>-1.4739267438017101</v>
      </c>
      <c r="IA341">
        <v>0.39912669417390101</v>
      </c>
      <c r="IB341">
        <v>-3.4142458092901502</v>
      </c>
      <c r="IC341">
        <v>0.97663654923962895</v>
      </c>
      <c r="ID341">
        <v>1.4213931879567101</v>
      </c>
      <c r="IE341">
        <v>0.695916681979725</v>
      </c>
      <c r="IF341">
        <v>-0.13209273110987901</v>
      </c>
      <c r="IG341">
        <v>-0.45918918121969898</v>
      </c>
      <c r="IH341">
        <v>0.94499488604924398</v>
      </c>
      <c r="II341">
        <v>-0.18764550550258699</v>
      </c>
      <c r="IJ341">
        <v>1.7504053676020701</v>
      </c>
      <c r="IK341">
        <v>-0.39490110220867802</v>
      </c>
      <c r="IL341">
        <v>0.49716287921910401</v>
      </c>
      <c r="IM341">
        <v>0.148894842823211</v>
      </c>
      <c r="IN341">
        <v>0.57100898393400701</v>
      </c>
      <c r="IO341">
        <v>0.77308274612732897</v>
      </c>
      <c r="IP341">
        <v>0.64088662311405598</v>
      </c>
      <c r="IQ341">
        <v>-0.10024999264715</v>
      </c>
      <c r="IS341">
        <v>0.25828700290730899</v>
      </c>
      <c r="IT341">
        <v>0.29927238574600801</v>
      </c>
      <c r="IU341">
        <v>-0.55551224722876202</v>
      </c>
      <c r="IV341">
        <v>-0.100824207584083</v>
      </c>
      <c r="IW341">
        <v>0.39831251706345899</v>
      </c>
      <c r="IX341">
        <v>-0.45008690240138099</v>
      </c>
      <c r="IY341">
        <v>0.92643328152917104</v>
      </c>
      <c r="IZ341">
        <v>-6.1468945386877701E-2</v>
      </c>
      <c r="JA341">
        <v>-0.233402594312793</v>
      </c>
      <c r="JB341">
        <v>2.0648557074309799E-2</v>
      </c>
      <c r="JC341">
        <v>0.29777278141409602</v>
      </c>
      <c r="JD341">
        <v>0.34286544469068803</v>
      </c>
      <c r="JE341">
        <v>3.6670309054898098E-2</v>
      </c>
      <c r="JF341">
        <v>-7.7837363824073705E-2</v>
      </c>
      <c r="JG341">
        <v>0.58205773329973498</v>
      </c>
      <c r="JH341">
        <v>-1.1708817201906601</v>
      </c>
      <c r="JI341">
        <v>0.53978907162672796</v>
      </c>
      <c r="JJ341">
        <v>-8.3418584563332801E-2</v>
      </c>
      <c r="JK341">
        <v>-0.30034920800971998</v>
      </c>
      <c r="JL341">
        <v>-0.61728334785584604</v>
      </c>
      <c r="JM341">
        <v>1.57754183346697</v>
      </c>
    </row>
    <row r="342" spans="1:273" x14ac:dyDescent="0.25">
      <c r="A342" s="30">
        <v>44379</v>
      </c>
      <c r="B342" s="31" t="s">
        <v>1716</v>
      </c>
      <c r="C342" s="23" t="s">
        <v>1739</v>
      </c>
      <c r="D342" s="23" t="s">
        <v>1899</v>
      </c>
      <c r="E342" s="32">
        <v>1.7502249999999999</v>
      </c>
      <c r="F342" s="37">
        <v>1075.69</v>
      </c>
      <c r="G342" s="16">
        <f>VLOOKUP(C342,dFundos!$A$1:$B$28,2,FALSE)</f>
        <v>19436835000117</v>
      </c>
      <c r="H342" s="13"/>
      <c r="I342">
        <f>_xll.ECONOMATICA(G342,"VOLATILITY","1Y",A342)</f>
        <v>21.097132323979199</v>
      </c>
      <c r="J342">
        <f>_xll.ECONOMATICA(G342,"NAV","1D",A342)</f>
        <v>610.59836699999903</v>
      </c>
      <c r="K342">
        <f>_xll.ECONOMATICA(G342,"NAV","1D",A342+1)</f>
        <v>610.59836699999903</v>
      </c>
      <c r="L342" s="6"/>
      <c r="M342">
        <v>-0.89153719491150696</v>
      </c>
      <c r="N342">
        <v>2.7201906690606799</v>
      </c>
      <c r="O342">
        <v>-0.48060172430268699</v>
      </c>
      <c r="P342">
        <v>0.65309472320223005</v>
      </c>
      <c r="Q342">
        <v>0.33479570902272798</v>
      </c>
      <c r="R342">
        <v>4.4371363037498703E-2</v>
      </c>
      <c r="S342">
        <v>-0.74719536141856202</v>
      </c>
      <c r="T342">
        <v>0.92172030435904195</v>
      </c>
      <c r="U342">
        <v>1.0434670293761901</v>
      </c>
      <c r="V342">
        <v>-1.5772773856042499</v>
      </c>
      <c r="W342">
        <v>1.28708233642101</v>
      </c>
      <c r="X342">
        <v>0.84763069789914902</v>
      </c>
      <c r="Y342">
        <v>-3.21802875396315</v>
      </c>
      <c r="Z342">
        <v>-0.82578364535947901</v>
      </c>
      <c r="AA342">
        <v>-0.23176444228738499</v>
      </c>
      <c r="AB342">
        <v>-0.32049389683379598</v>
      </c>
      <c r="AC342">
        <v>0.40947878260340098</v>
      </c>
      <c r="AD342">
        <v>-1.32353080116445</v>
      </c>
      <c r="AE342">
        <v>1.1706028491971701</v>
      </c>
      <c r="AF342">
        <v>0.21955449083179701</v>
      </c>
      <c r="AG342">
        <v>2.1866398550628201</v>
      </c>
      <c r="AH342">
        <v>2.92431673115061</v>
      </c>
      <c r="AI342">
        <v>0.16635726387903599</v>
      </c>
      <c r="AJ342">
        <v>0.50795775296137402</v>
      </c>
      <c r="AK342">
        <v>2.3118014791179999</v>
      </c>
      <c r="AL342">
        <v>0.79219418166758304</v>
      </c>
      <c r="AM342">
        <v>0.41454290185356502</v>
      </c>
      <c r="AN342">
        <v>-2.0037714530190001</v>
      </c>
      <c r="AO342">
        <v>2.6638099750925899</v>
      </c>
      <c r="AP342">
        <v>-1.38729776072068</v>
      </c>
      <c r="AQ342">
        <v>0.82024485564034</v>
      </c>
      <c r="AR342">
        <v>2.2637015790678601</v>
      </c>
      <c r="AS342">
        <v>6.5797892602859107E-2</v>
      </c>
      <c r="AT342">
        <v>0.59967500783386596</v>
      </c>
      <c r="AU342">
        <v>1.5838471999813899</v>
      </c>
      <c r="AV342">
        <v>1.2553116288472701</v>
      </c>
      <c r="AW342">
        <v>0.73167503105651099</v>
      </c>
      <c r="AX342">
        <v>-0.65658299390634101</v>
      </c>
      <c r="AY342">
        <v>4.2694141317042504</v>
      </c>
      <c r="AZ342">
        <v>-0.92877430552107398</v>
      </c>
      <c r="BA342">
        <v>-2.18233374607735</v>
      </c>
      <c r="BB342">
        <v>0.85752372433489699</v>
      </c>
      <c r="BC342">
        <v>-0.42129086186832898</v>
      </c>
      <c r="BD342">
        <v>0.93195251556608105</v>
      </c>
      <c r="BE342">
        <v>-5.4662812443930298</v>
      </c>
      <c r="BF342">
        <v>-1.08156894948479</v>
      </c>
      <c r="BH342">
        <v>-1.93223141832277</v>
      </c>
      <c r="BI342">
        <v>1.00074127458356</v>
      </c>
      <c r="BJ342">
        <v>-1.53597274784261</v>
      </c>
      <c r="BK342">
        <v>9.0866466780425995E-2</v>
      </c>
      <c r="BL342">
        <v>-3.0238047565944701E-2</v>
      </c>
      <c r="BM342">
        <v>1.0303414775989901</v>
      </c>
      <c r="BN342">
        <v>-1.83275347690142</v>
      </c>
      <c r="BO342">
        <v>-1.07344123916846</v>
      </c>
      <c r="BP342">
        <v>0.89068128363578603</v>
      </c>
      <c r="BQ342">
        <v>0.256852741040348</v>
      </c>
      <c r="BR342">
        <v>2.6860387783017399</v>
      </c>
      <c r="BS342">
        <v>-0.73472862850394405</v>
      </c>
      <c r="BT342">
        <v>-0.62954208042356197</v>
      </c>
      <c r="BU342">
        <v>2.2879627142174299</v>
      </c>
      <c r="BV342">
        <v>2.97322729602456</v>
      </c>
      <c r="BW342">
        <v>-0.18651463797141299</v>
      </c>
      <c r="BX342">
        <v>0.47134471442404902</v>
      </c>
      <c r="BY342">
        <v>1.2650993847273599</v>
      </c>
      <c r="BZ342">
        <v>-1.43914310710898</v>
      </c>
      <c r="CA342">
        <v>3.1338360349764102E-2</v>
      </c>
      <c r="CB342">
        <v>-1.1647848350548899</v>
      </c>
      <c r="CC342">
        <v>2.0262638201529599</v>
      </c>
      <c r="CD342">
        <v>0.44954124568903397</v>
      </c>
      <c r="CE342">
        <v>0.232453504941077</v>
      </c>
      <c r="CG342">
        <v>2.49667650878109</v>
      </c>
      <c r="CH342">
        <v>-0.62924743433541197</v>
      </c>
      <c r="CI342">
        <v>-0.36936001852154698</v>
      </c>
      <c r="CJ342">
        <v>0.30873517152940599</v>
      </c>
      <c r="CK342">
        <v>-2.3373821236418699</v>
      </c>
      <c r="CL342">
        <v>0.362557622611348</v>
      </c>
      <c r="CM342">
        <v>0.546331972327607</v>
      </c>
      <c r="CN342">
        <v>-6.0534084150276599E-2</v>
      </c>
      <c r="CO342">
        <v>0.81229088154941598</v>
      </c>
      <c r="CP342">
        <v>-1.9202834265343001</v>
      </c>
      <c r="CQ342">
        <v>1.18528623024758</v>
      </c>
      <c r="CR342">
        <v>-3.06642666264452</v>
      </c>
      <c r="CS342">
        <v>1.64141716595623</v>
      </c>
      <c r="CT342">
        <v>-1.6763631855610599</v>
      </c>
      <c r="CV342">
        <v>2.5300113380581002</v>
      </c>
      <c r="CW342">
        <v>1.62766104913317</v>
      </c>
      <c r="CX342">
        <v>0.38042509640945399</v>
      </c>
      <c r="CY342">
        <v>-2.7437930161795498</v>
      </c>
      <c r="CZ342">
        <v>1.5603220219418299</v>
      </c>
      <c r="DA342">
        <v>-2.3846260392929302</v>
      </c>
      <c r="DB342">
        <v>1.3934077394878801</v>
      </c>
      <c r="DC342">
        <v>3.9459625622839702E-2</v>
      </c>
      <c r="DD342">
        <v>1.49128931388987</v>
      </c>
      <c r="DE342">
        <v>-2.4247810233646298E-2</v>
      </c>
      <c r="DF342">
        <v>-1.33777264600212</v>
      </c>
      <c r="DG342">
        <v>-1.40757141680297</v>
      </c>
      <c r="DH342">
        <v>-0.19887226635546501</v>
      </c>
      <c r="DI342">
        <v>0.66233606521564103</v>
      </c>
      <c r="DJ342">
        <v>0.96418511384399597</v>
      </c>
      <c r="DK342">
        <v>0.449127142201178</v>
      </c>
      <c r="DL342">
        <v>-1.1258289699981101</v>
      </c>
      <c r="DM342">
        <v>-0.14914763032720699</v>
      </c>
      <c r="DN342">
        <v>0.56626326022524198</v>
      </c>
      <c r="DO342">
        <v>0.218552884871315</v>
      </c>
      <c r="DP342">
        <v>-0.78974821608426304</v>
      </c>
      <c r="DQ342">
        <v>0.12408562342898199</v>
      </c>
      <c r="DR342">
        <v>-1.95536760902542</v>
      </c>
      <c r="DS342">
        <v>9.6475320606259601E-2</v>
      </c>
      <c r="DT342">
        <v>-0.74562311019690197</v>
      </c>
      <c r="DU342">
        <v>0.85328375480457896</v>
      </c>
      <c r="DV342">
        <v>6.6394701025274103E-2</v>
      </c>
      <c r="DW342">
        <v>-2.5147544421088202</v>
      </c>
      <c r="DX342">
        <v>0.52187599721946798</v>
      </c>
      <c r="DY342">
        <v>1.1314133458654401</v>
      </c>
      <c r="DZ342">
        <v>0.204585925166612</v>
      </c>
      <c r="EA342">
        <v>1.0478060317836899</v>
      </c>
      <c r="EB342">
        <v>-0.242702494142577</v>
      </c>
      <c r="EC342">
        <v>-0.51195444248151001</v>
      </c>
      <c r="ED342">
        <v>0.61094098346074999</v>
      </c>
      <c r="EE342">
        <v>0.59658213122020198</v>
      </c>
      <c r="EF342">
        <v>0.80481703753321199</v>
      </c>
      <c r="EG342">
        <v>-7.70674696468632E-3</v>
      </c>
      <c r="EI342">
        <v>2.50752206429752</v>
      </c>
      <c r="EJ342">
        <v>-1.1849055748825801</v>
      </c>
      <c r="EK342">
        <v>-0.22669077179671099</v>
      </c>
      <c r="EL342">
        <v>-7.6920737228647297E-3</v>
      </c>
      <c r="EN342">
        <v>-0.25515181050650398</v>
      </c>
      <c r="EO342">
        <v>0.98000114794558602</v>
      </c>
      <c r="EP342">
        <v>-0.31145954390012798</v>
      </c>
      <c r="EQ342">
        <v>3.37231223729759</v>
      </c>
      <c r="ER342">
        <v>0.86147812926356004</v>
      </c>
      <c r="ES342">
        <v>0.23407459029840499</v>
      </c>
      <c r="ET342">
        <v>-2.4418283885097498</v>
      </c>
      <c r="EU342">
        <v>-0.26494972516957199</v>
      </c>
      <c r="EV342">
        <v>-2.4918021056691901</v>
      </c>
      <c r="EW342">
        <v>0.72829950950108502</v>
      </c>
      <c r="EX342">
        <v>-0.16178208970814001</v>
      </c>
      <c r="EY342">
        <v>1.89646536691725</v>
      </c>
      <c r="EZ342">
        <v>1.74145754481287</v>
      </c>
      <c r="FA342">
        <v>1.28522521226841</v>
      </c>
      <c r="FB342">
        <v>1.53694036253</v>
      </c>
      <c r="FC342">
        <v>-7.8295311141118908E-3</v>
      </c>
      <c r="FD342">
        <v>-1.3531729808164501</v>
      </c>
      <c r="FE342">
        <v>-2.1869396208785501</v>
      </c>
      <c r="FF342">
        <v>2.6852825589230598</v>
      </c>
      <c r="FG342">
        <v>-1.9750242968257199</v>
      </c>
      <c r="FH342">
        <v>1.4615929298088299</v>
      </c>
      <c r="FI342">
        <v>1.10926368506625E-2</v>
      </c>
      <c r="FJ342">
        <v>0.47564562755724199</v>
      </c>
      <c r="FK342">
        <v>1.77485388830974</v>
      </c>
      <c r="FL342">
        <v>-0.62581437068729395</v>
      </c>
      <c r="FM342">
        <v>0.53400726355903305</v>
      </c>
      <c r="FN342">
        <v>0.48601112303003902</v>
      </c>
      <c r="FO342">
        <v>2.0920314273098501E-2</v>
      </c>
      <c r="FP342">
        <v>0.21937272413197201</v>
      </c>
      <c r="FQ342">
        <v>-9.26270906347781E-2</v>
      </c>
      <c r="FT342">
        <v>0.65949025702138897</v>
      </c>
      <c r="FU342">
        <v>4.7547878239129197E-2</v>
      </c>
      <c r="FV342">
        <v>-0.98434278179411205</v>
      </c>
      <c r="FW342">
        <v>-0.18964869768751699</v>
      </c>
      <c r="FX342">
        <v>-0.53607079989887996</v>
      </c>
      <c r="FY342">
        <v>0.69225503666530097</v>
      </c>
      <c r="FZ342">
        <v>-0.98159544213558503</v>
      </c>
      <c r="GA342">
        <v>1.37983528020413</v>
      </c>
      <c r="GB342">
        <v>1.9091329742877901</v>
      </c>
      <c r="GC342">
        <v>0.479613710922422</v>
      </c>
      <c r="GD342">
        <v>-0.70638839788443897</v>
      </c>
      <c r="GE342">
        <v>-3.1623429824321598</v>
      </c>
      <c r="GF342">
        <v>2.3416406604155799</v>
      </c>
      <c r="GG342">
        <v>0.90983512691309398</v>
      </c>
      <c r="GH342">
        <v>2.1857393172467701</v>
      </c>
      <c r="GI342">
        <v>-1.3002494369175099</v>
      </c>
      <c r="GJ342">
        <v>-1.33206298050936</v>
      </c>
      <c r="GK342">
        <v>-0.18273928299095099</v>
      </c>
      <c r="GL342">
        <v>1.8623136173118799</v>
      </c>
      <c r="GM342">
        <v>0.19894407832907701</v>
      </c>
      <c r="GN342">
        <v>-0.306626518431585</v>
      </c>
      <c r="GO342">
        <v>-2.5267583692766502</v>
      </c>
      <c r="GP342">
        <v>-1.2577177475577599</v>
      </c>
      <c r="GQ342">
        <v>1.44057431625697</v>
      </c>
      <c r="GR342">
        <v>-0.78185416214182601</v>
      </c>
      <c r="GS342">
        <v>0.80935713212966198</v>
      </c>
      <c r="GT342">
        <v>1.2956261040017101</v>
      </c>
      <c r="GU342">
        <v>2.7048149600886999</v>
      </c>
      <c r="GV342">
        <v>0.58066057699761597</v>
      </c>
      <c r="GW342">
        <v>-1.0134288128028901</v>
      </c>
      <c r="GX342">
        <v>-0.97357829345128299</v>
      </c>
      <c r="GY342">
        <v>2.63742018469202</v>
      </c>
      <c r="HA342">
        <v>1.1321261301418399</v>
      </c>
      <c r="HB342">
        <v>-1.0522641624447699</v>
      </c>
      <c r="HC342">
        <v>0.93083552874304598</v>
      </c>
      <c r="HD342">
        <v>-0.26230369012409899</v>
      </c>
      <c r="HE342">
        <v>2.2514093734571401</v>
      </c>
      <c r="HF342">
        <v>0.89057830282399697</v>
      </c>
      <c r="HG342">
        <v>-0.25675745191620097</v>
      </c>
      <c r="HH342">
        <v>-0.69763861929459403</v>
      </c>
      <c r="HI342">
        <v>3.4768746081681498E-2</v>
      </c>
      <c r="HJ342">
        <v>-0.19425840064286601</v>
      </c>
      <c r="HK342">
        <v>-0.99676115178226599</v>
      </c>
      <c r="HL342">
        <v>-0.74438233086766603</v>
      </c>
      <c r="HN342">
        <v>-1.6565474522394701</v>
      </c>
      <c r="HO342">
        <v>1.5075743389388701</v>
      </c>
      <c r="HP342">
        <v>-0.225991079605592</v>
      </c>
      <c r="HQ342">
        <v>-5.9258285182295402E-2</v>
      </c>
      <c r="HR342">
        <v>-1.54532068054323</v>
      </c>
      <c r="HS342">
        <v>0.62253517080534904</v>
      </c>
      <c r="HT342">
        <v>0.363766842565383</v>
      </c>
      <c r="HU342">
        <v>-0.44703677212964998</v>
      </c>
      <c r="HV342">
        <v>-0.56422954203299003</v>
      </c>
      <c r="HW342">
        <v>-1.54253410928504</v>
      </c>
      <c r="HX342">
        <v>-0.26667100064514698</v>
      </c>
      <c r="HY342">
        <v>-0.12827463879148099</v>
      </c>
      <c r="HZ342">
        <v>-1.58006424871928</v>
      </c>
      <c r="IA342">
        <v>-0.717510039976332</v>
      </c>
      <c r="IB342">
        <v>-1.60304439177708</v>
      </c>
      <c r="IC342">
        <v>1.4025523345480899</v>
      </c>
      <c r="ID342">
        <v>1.1963378936343401</v>
      </c>
      <c r="IE342">
        <v>-0.66069155709556104</v>
      </c>
      <c r="IF342">
        <v>-0.92982951273370396</v>
      </c>
      <c r="IG342">
        <v>1.0519103649130599</v>
      </c>
      <c r="IH342">
        <v>0.69474343345064005</v>
      </c>
      <c r="II342">
        <v>0.85523173893307103</v>
      </c>
      <c r="IJ342">
        <v>1.0251530038658501</v>
      </c>
      <c r="IK342">
        <v>0.126147181072156</v>
      </c>
      <c r="IL342">
        <v>-1.4287723479355899E-2</v>
      </c>
      <c r="IM342">
        <v>-0.97056343502117703</v>
      </c>
      <c r="IN342">
        <v>-0.40251984628412202</v>
      </c>
      <c r="IO342">
        <v>5.3415440561366302E-3</v>
      </c>
      <c r="IP342">
        <v>-1.2576569918564899</v>
      </c>
      <c r="IQ342">
        <v>-1.0358171128245901</v>
      </c>
      <c r="IS342">
        <v>-0.156063800022821</v>
      </c>
      <c r="IT342">
        <v>-6.2435456766252201E-2</v>
      </c>
      <c r="IU342">
        <v>-0.104799557175284</v>
      </c>
      <c r="IV342">
        <v>0.282752216844528</v>
      </c>
      <c r="IW342">
        <v>0.79976657889346803</v>
      </c>
      <c r="IX342">
        <v>0.86371958786912695</v>
      </c>
      <c r="IY342">
        <v>-8.1460819728817996E-2</v>
      </c>
      <c r="IZ342">
        <v>-0.84220941862440701</v>
      </c>
      <c r="JA342">
        <v>-0.215391082019778</v>
      </c>
      <c r="JB342">
        <v>0.12237029895914001</v>
      </c>
      <c r="JC342">
        <v>-0.65003889176296104</v>
      </c>
      <c r="JD342">
        <v>0.50238253552379297</v>
      </c>
      <c r="JE342">
        <v>0.21267825468385099</v>
      </c>
      <c r="JF342">
        <v>-0.33101777853517</v>
      </c>
      <c r="JG342">
        <v>-0.34988851712114399</v>
      </c>
      <c r="JH342">
        <v>0.97731733421824196</v>
      </c>
      <c r="JI342">
        <v>3.4322838837397299E-2</v>
      </c>
      <c r="JJ342">
        <v>0.25438355805818003</v>
      </c>
      <c r="JK342">
        <v>0.77388816189341003</v>
      </c>
      <c r="JL342">
        <v>1.0828807575307999</v>
      </c>
      <c r="JM342">
        <v>1.30364065134927</v>
      </c>
    </row>
    <row r="343" spans="1:273" x14ac:dyDescent="0.25">
      <c r="A343" s="29">
        <v>44379</v>
      </c>
      <c r="B343" s="31" t="s">
        <v>1803</v>
      </c>
      <c r="C343" s="24" t="s">
        <v>1730</v>
      </c>
      <c r="D343" s="24" t="s">
        <v>1900</v>
      </c>
      <c r="E343" s="34">
        <v>0</v>
      </c>
      <c r="F343" s="38">
        <v>-50243.53</v>
      </c>
      <c r="G343" s="16" t="str">
        <f>VLOOKUP(C343,dFundos!$A$1:$B$28,2,FALSE)</f>
        <v>08935364000175</v>
      </c>
      <c r="H343" s="13"/>
      <c r="I343">
        <f>_xll.ECONOMATICA(G343,"VOLATILITY","1Y",A343)</f>
        <v>0.188824072056377</v>
      </c>
      <c r="J343">
        <f>_xll.ECONOMATICA(G343,"NAV","1D",A343)</f>
        <v>161.45503899990601</v>
      </c>
      <c r="K343">
        <f>_xll.ECONOMATICA(G343,"NAV","1D",A343+1)</f>
        <v>161.45503899990601</v>
      </c>
      <c r="L343" s="6"/>
      <c r="M343">
        <v>7.0161495386855703E-3</v>
      </c>
      <c r="N343">
        <v>7.0251157012535302E-3</v>
      </c>
      <c r="O343">
        <v>6.96535353199579E-3</v>
      </c>
      <c r="P343">
        <v>7.0745711127528903E-3</v>
      </c>
      <c r="Q343">
        <v>7.1289181505562703E-3</v>
      </c>
      <c r="R343">
        <v>7.1410178861697196E-3</v>
      </c>
      <c r="S343">
        <v>6.9602303483406996E-3</v>
      </c>
      <c r="T343">
        <v>7.0612237323075498E-3</v>
      </c>
      <c r="U343">
        <v>7.0374058850575204E-3</v>
      </c>
      <c r="V343">
        <v>7.0400616095866999E-3</v>
      </c>
      <c r="W343">
        <v>7.0591009716736196E-3</v>
      </c>
      <c r="X343">
        <v>7.0573427365161496E-3</v>
      </c>
      <c r="Y343">
        <v>7.12111232132884E-3</v>
      </c>
      <c r="Z343">
        <v>7.0298809077939898E-3</v>
      </c>
      <c r="AA343">
        <v>6.8120412834105099E-3</v>
      </c>
      <c r="AB343">
        <v>7.1315886088996203E-3</v>
      </c>
      <c r="AC343">
        <v>7.1140726504381703E-3</v>
      </c>
      <c r="AD343">
        <v>6.6814873207476904E-3</v>
      </c>
      <c r="AE343">
        <v>7.08286042936379E-3</v>
      </c>
      <c r="AF343">
        <v>7.0326073910109699E-3</v>
      </c>
      <c r="AG343">
        <v>7.02581546647707E-3</v>
      </c>
      <c r="AH343">
        <v>7.0864007284399096E-3</v>
      </c>
      <c r="AI343">
        <v>7.0443427830468898E-3</v>
      </c>
      <c r="AJ343">
        <v>7.0451058491016703E-3</v>
      </c>
      <c r="AK343">
        <v>7.0660140409017896E-3</v>
      </c>
      <c r="AL343">
        <v>6.07405127084348E-3</v>
      </c>
      <c r="AM343">
        <v>6.15362405369524E-3</v>
      </c>
      <c r="AN343">
        <v>6.1570219259010602E-3</v>
      </c>
      <c r="AO343">
        <v>6.0968515754211703E-3</v>
      </c>
      <c r="AP343">
        <v>6.1782948250765904E-3</v>
      </c>
      <c r="AQ343">
        <v>6.1539993112091898E-3</v>
      </c>
      <c r="AR343">
        <v>6.1737571741105101E-3</v>
      </c>
      <c r="AS343">
        <v>6.0286532971076702E-3</v>
      </c>
      <c r="AT343">
        <v>6.0459071391960597E-3</v>
      </c>
      <c r="AU343">
        <v>6.0115673477412201E-3</v>
      </c>
      <c r="AV343">
        <v>6.1779217503499196E-3</v>
      </c>
      <c r="AW343">
        <v>5.6755363402771798E-3</v>
      </c>
      <c r="AX343">
        <v>5.8318455558037403E-3</v>
      </c>
      <c r="AY343">
        <v>6.0428512369981001E-3</v>
      </c>
      <c r="AZ343">
        <v>6.0311647757771399E-3</v>
      </c>
      <c r="BA343">
        <v>6.0194803154445297E-3</v>
      </c>
      <c r="BB343">
        <v>5.8468018323765102E-3</v>
      </c>
      <c r="BC343">
        <v>5.8835623349295903E-3</v>
      </c>
      <c r="BD343">
        <v>6.0448221120168498E-3</v>
      </c>
      <c r="BE343">
        <v>5.9539128415053702E-3</v>
      </c>
      <c r="BF343">
        <v>6.12897711107507E-3</v>
      </c>
      <c r="BH343">
        <v>6.0820773796876901E-3</v>
      </c>
      <c r="BI343">
        <v>6.11879895586753E-3</v>
      </c>
      <c r="BJ343">
        <v>5.9518382840906296E-3</v>
      </c>
      <c r="BK343">
        <v>3.8739963201805902E-3</v>
      </c>
      <c r="BL343">
        <v>-4.9342352212988804E-4</v>
      </c>
      <c r="BM343">
        <v>-1.861190321506E-3</v>
      </c>
      <c r="BN343">
        <v>-7.7107885772420602E-3</v>
      </c>
      <c r="BO343">
        <v>-3.4800862522388299E-3</v>
      </c>
      <c r="BP343">
        <v>2.0418556232471002E-3</v>
      </c>
      <c r="BQ343">
        <v>-2.1587405171885599E-3</v>
      </c>
      <c r="BR343">
        <v>2.6918831281363999E-3</v>
      </c>
      <c r="BS343">
        <v>2.2498810722027E-3</v>
      </c>
      <c r="BT343">
        <v>3.3882606658153198E-4</v>
      </c>
      <c r="BU343">
        <v>7.7948589023435499E-4</v>
      </c>
      <c r="BV343">
        <v>-9.6869234766927496E-3</v>
      </c>
      <c r="BW343">
        <v>-1.03045908872446E-2</v>
      </c>
      <c r="BX343">
        <v>-7.10223002897692E-3</v>
      </c>
      <c r="BY343">
        <v>-1.95356639778765E-2</v>
      </c>
      <c r="BZ343">
        <v>-4.0210993211076101E-2</v>
      </c>
      <c r="CA343">
        <v>-6.9233286831149599E-2</v>
      </c>
      <c r="CB343">
        <v>-6.0063983255531597E-2</v>
      </c>
      <c r="CC343">
        <v>4.4576909203897204E-3</v>
      </c>
      <c r="CD343">
        <v>8.9225439296569693E-3</v>
      </c>
      <c r="CE343">
        <v>4.67327252408722E-2</v>
      </c>
      <c r="CG343">
        <v>0.12025323230773199</v>
      </c>
      <c r="CH343">
        <v>5.7612933051132097E-2</v>
      </c>
      <c r="CI343">
        <v>1.4255103815230499E-2</v>
      </c>
      <c r="CJ343">
        <v>7.7737746323691698E-3</v>
      </c>
      <c r="CK343">
        <v>-8.8966387920663692E-3</v>
      </c>
      <c r="CL343">
        <v>1.62779177117045E-2</v>
      </c>
      <c r="CM343">
        <v>6.6554939621710201E-3</v>
      </c>
      <c r="CN343">
        <v>5.9181129472563E-4</v>
      </c>
      <c r="CO343">
        <v>1.18110292532947E-3</v>
      </c>
      <c r="CP343">
        <v>4.1834418880171099E-3</v>
      </c>
      <c r="CQ343">
        <v>6.1960596212884403E-3</v>
      </c>
      <c r="CR343">
        <v>9.2416892584879003E-3</v>
      </c>
      <c r="CS343">
        <v>5.9024014262831796E-3</v>
      </c>
      <c r="CT343">
        <v>4.2652805859688704E-3</v>
      </c>
      <c r="CV343">
        <v>5.5011043514241499E-3</v>
      </c>
      <c r="CW343">
        <v>6.3944700741558301E-3</v>
      </c>
      <c r="CX343">
        <v>7.8610153650515695E-3</v>
      </c>
      <c r="CY343">
        <v>4.8589035941404299E-3</v>
      </c>
      <c r="CZ343">
        <v>5.4231470130616799E-3</v>
      </c>
      <c r="DA343">
        <v>4.3008616557926897E-3</v>
      </c>
      <c r="DB343">
        <v>5.1802750022034204E-3</v>
      </c>
      <c r="DC343">
        <v>-3.0134578992146999E-4</v>
      </c>
      <c r="DD343">
        <v>6.2780545704299595E-4</v>
      </c>
      <c r="DE343">
        <v>2.3548831450170798E-3</v>
      </c>
      <c r="DF343">
        <v>4.5087637772667196E-3</v>
      </c>
      <c r="DG343">
        <v>5.8996731240768003E-3</v>
      </c>
      <c r="DH343">
        <v>4.3287662265356604E-3</v>
      </c>
      <c r="DI343">
        <v>6.36481872788863E-3</v>
      </c>
      <c r="DJ343">
        <v>6.4240406572935197E-3</v>
      </c>
      <c r="DK343">
        <v>7.7510314440587501E-3</v>
      </c>
      <c r="DL343">
        <v>7.1109416239778503E-3</v>
      </c>
      <c r="DM343">
        <v>6.1748030930175403E-3</v>
      </c>
      <c r="DN343">
        <v>7.2367483880952897E-3</v>
      </c>
      <c r="DO343">
        <v>6.3320889239548697E-3</v>
      </c>
      <c r="DP343">
        <v>7.9353141700266895E-3</v>
      </c>
      <c r="DQ343">
        <v>6.2370834712055503E-3</v>
      </c>
      <c r="DR343">
        <v>7.2980992626980896E-3</v>
      </c>
      <c r="DS343">
        <v>7.6356609497452198E-3</v>
      </c>
      <c r="DT343">
        <v>7.9022713180165703E-3</v>
      </c>
      <c r="DU343">
        <v>1.1404988254071199E-2</v>
      </c>
      <c r="DV343">
        <v>9.4628347142133896E-3</v>
      </c>
      <c r="DW343">
        <v>6.3587491240468799E-3</v>
      </c>
      <c r="DX343">
        <v>1.06607769339462E-2</v>
      </c>
      <c r="DY343">
        <v>8.2403290434740501E-3</v>
      </c>
      <c r="DZ343">
        <v>1.04199227280333E-2</v>
      </c>
      <c r="EA343">
        <v>1.2282970237720301E-2</v>
      </c>
      <c r="EB343">
        <v>5.3297382692107896E-3</v>
      </c>
      <c r="EC343">
        <v>9.3196509624249302E-3</v>
      </c>
      <c r="ED343">
        <v>9.5180546850315295E-3</v>
      </c>
      <c r="EE343">
        <v>1.0194483365921801E-2</v>
      </c>
      <c r="EF343">
        <v>1.46041295010946E-2</v>
      </c>
      <c r="EG343">
        <v>1.07989630123484E-2</v>
      </c>
      <c r="EI343">
        <v>6.27736662863754E-3</v>
      </c>
      <c r="EJ343">
        <v>1.09073513158364E-2</v>
      </c>
      <c r="EK343">
        <v>1.02072655863594E-2</v>
      </c>
      <c r="EL343">
        <v>8.2750628280337003E-3</v>
      </c>
      <c r="EN343">
        <v>6.3321063862531403E-3</v>
      </c>
      <c r="EO343">
        <v>8.3915601862827299E-3</v>
      </c>
      <c r="EP343">
        <v>9.2065902208560094E-3</v>
      </c>
      <c r="EQ343">
        <v>9.1919710030197201E-3</v>
      </c>
      <c r="ER343">
        <v>8.1333078924217296E-3</v>
      </c>
      <c r="ES343">
        <v>9.1891268311883306E-3</v>
      </c>
      <c r="ET343">
        <v>7.52923497202573E-3</v>
      </c>
      <c r="EU343">
        <v>6.1475884649553302E-3</v>
      </c>
      <c r="EV343">
        <v>5.9563615650404201E-3</v>
      </c>
      <c r="EW343">
        <v>6.9064401031937502E-3</v>
      </c>
      <c r="EX343">
        <v>6.82775644236244E-3</v>
      </c>
      <c r="EY343">
        <v>6.47507149551529E-3</v>
      </c>
      <c r="EZ343">
        <v>7.8734272392466699E-3</v>
      </c>
      <c r="FA343">
        <v>2.3731016335659699E-2</v>
      </c>
      <c r="FB343">
        <v>5.5157863243948703E-3</v>
      </c>
      <c r="FC343">
        <v>4.54058008472202E-3</v>
      </c>
      <c r="FD343">
        <v>6.2699806221644403E-3</v>
      </c>
      <c r="FE343">
        <v>6.8779756475123603E-3</v>
      </c>
      <c r="FF343">
        <v>5.93903605476953E-3</v>
      </c>
      <c r="FG343">
        <v>5.7354965974809602E-3</v>
      </c>
      <c r="FH343">
        <v>4.7861831262707702E-3</v>
      </c>
      <c r="FI343">
        <v>1.84536784217926E-3</v>
      </c>
      <c r="FJ343">
        <v>5.7210349041270101E-3</v>
      </c>
      <c r="FK343">
        <v>2.3227874407894E-3</v>
      </c>
      <c r="FL343">
        <v>3.7041219911770899E-3</v>
      </c>
      <c r="FM343">
        <v>5.3409636166179596E-3</v>
      </c>
      <c r="FN343">
        <v>4.90692418679828E-3</v>
      </c>
      <c r="FO343">
        <v>3.0492557925754201E-3</v>
      </c>
      <c r="FP343">
        <v>3.1472811315325102E-3</v>
      </c>
      <c r="FQ343">
        <v>4.2052000935655096E-3</v>
      </c>
      <c r="FT343">
        <v>2.8089731131331099E-3</v>
      </c>
      <c r="FU343">
        <v>4.3548794565140296E-3</v>
      </c>
      <c r="FV343">
        <v>4.0841230656951701E-3</v>
      </c>
      <c r="FW343">
        <v>3.0692155633005301E-3</v>
      </c>
      <c r="FX343">
        <v>3.8001620850991501E-3</v>
      </c>
      <c r="FY343">
        <v>-1.18336620289483E-3</v>
      </c>
      <c r="FZ343">
        <v>2.2942831492400702E-3</v>
      </c>
      <c r="GA343">
        <v>4.5309803681448102E-3</v>
      </c>
      <c r="GB343">
        <v>6.4250536524923501E-3</v>
      </c>
      <c r="GC343">
        <v>9.2596295871771907E-3</v>
      </c>
      <c r="GD343">
        <v>8.8945927927852608E-3</v>
      </c>
      <c r="GE343">
        <v>9.9824945209547895E-3</v>
      </c>
      <c r="GF343">
        <v>6.6695294663077203E-3</v>
      </c>
      <c r="GG343">
        <v>7.4241106631234297E-3</v>
      </c>
      <c r="GH343">
        <v>6.8740362621611002E-3</v>
      </c>
      <c r="GI343">
        <v>6.12364110565977E-3</v>
      </c>
      <c r="GJ343">
        <v>5.2291579777374898E-3</v>
      </c>
      <c r="GK343">
        <v>3.10736213577911E-3</v>
      </c>
      <c r="GL343">
        <v>3.7746691305073901E-3</v>
      </c>
      <c r="GM343">
        <v>2.52904537774157E-3</v>
      </c>
      <c r="GN343">
        <v>1.4795570677961199E-3</v>
      </c>
      <c r="GO343">
        <v>4.5422353650792502E-3</v>
      </c>
      <c r="GP343">
        <v>6.5496109527885E-3</v>
      </c>
      <c r="GQ343">
        <v>1.3634558126796001E-2</v>
      </c>
      <c r="GR343">
        <v>1.1894519047927999E-2</v>
      </c>
      <c r="GS343">
        <v>1.08253587313811E-2</v>
      </c>
      <c r="GT343">
        <v>8.0842892202781496E-3</v>
      </c>
      <c r="GU343">
        <v>7.6007139796274697E-3</v>
      </c>
      <c r="GV343">
        <v>9.4424613052979094E-3</v>
      </c>
      <c r="GW343">
        <v>6.6880123995360901E-3</v>
      </c>
      <c r="GX343">
        <v>8.5108795246924308E-3</v>
      </c>
      <c r="GY343">
        <v>1.05503720988054E-2</v>
      </c>
      <c r="HA343">
        <v>6.9532183260889698E-3</v>
      </c>
      <c r="HB343">
        <v>7.7671822509728398E-3</v>
      </c>
      <c r="HC343">
        <v>5.7056762670981698E-3</v>
      </c>
      <c r="HD343">
        <v>2.3307760784518901E-3</v>
      </c>
      <c r="HE343">
        <v>5.96397894696565E-3</v>
      </c>
      <c r="HF343">
        <v>7.6975318734184804E-3</v>
      </c>
      <c r="HG343">
        <v>1.8615795852383601E-3</v>
      </c>
      <c r="HH343">
        <v>4.6706947614438797E-3</v>
      </c>
      <c r="HI343">
        <v>3.5009874409297499E-3</v>
      </c>
      <c r="HJ343">
        <v>6.4232388467644298E-3</v>
      </c>
      <c r="HK343">
        <v>4.8757130571175401E-3</v>
      </c>
      <c r="HL343">
        <v>8.7754817286622693E-3</v>
      </c>
      <c r="HN343">
        <v>7.2010099756880698E-3</v>
      </c>
      <c r="HO343">
        <v>6.3884574046824101E-3</v>
      </c>
      <c r="HP343">
        <v>1.8782149709295501E-3</v>
      </c>
      <c r="HQ343">
        <v>6.5281385104754E-3</v>
      </c>
      <c r="HR343">
        <v>4.9680651500239002E-3</v>
      </c>
      <c r="HS343">
        <v>5.6868530009524E-3</v>
      </c>
      <c r="HT343">
        <v>7.39927963877562E-3</v>
      </c>
      <c r="HU343">
        <v>7.2716404247330502E-3</v>
      </c>
      <c r="HV343">
        <v>5.9423522543511397E-3</v>
      </c>
      <c r="HW343">
        <v>7.9141522292047704E-3</v>
      </c>
      <c r="HX343">
        <v>6.0847884014947297E-3</v>
      </c>
      <c r="HY343">
        <v>1.14114758616779E-2</v>
      </c>
      <c r="HZ343">
        <v>1.25709948406438E-2</v>
      </c>
      <c r="IA343">
        <v>1.35376818434452E-2</v>
      </c>
      <c r="IB343">
        <v>1.7004951587296101E-2</v>
      </c>
      <c r="IC343">
        <v>1.44647927299957E-2</v>
      </c>
      <c r="ID343">
        <v>1.40967296829331E-2</v>
      </c>
      <c r="IE343">
        <v>1.5062437705637401E-2</v>
      </c>
      <c r="IF343">
        <v>1.3693778237211501E-2</v>
      </c>
      <c r="IG343">
        <v>1.65082994499244E-2</v>
      </c>
      <c r="IH343">
        <v>1.62779117090395E-2</v>
      </c>
      <c r="II343">
        <v>1.3242114073364101E-2</v>
      </c>
      <c r="IJ343">
        <v>1.4958523388486401E-2</v>
      </c>
      <c r="IK343">
        <v>1.3556096746469799E-2</v>
      </c>
      <c r="IL343">
        <v>1.2652838449866999E-2</v>
      </c>
      <c r="IM343">
        <v>1.12333891593153E-2</v>
      </c>
      <c r="IN343">
        <v>9.2817945187562093E-3</v>
      </c>
      <c r="IO343">
        <v>1.17108545964584E-2</v>
      </c>
      <c r="IP343">
        <v>1.3539478641178E-2</v>
      </c>
      <c r="IQ343">
        <v>1.28722263980308E-2</v>
      </c>
      <c r="IS343">
        <v>1.5369763605121999E-2</v>
      </c>
      <c r="IT343">
        <v>1.5146279110922501E-2</v>
      </c>
      <c r="IU343">
        <v>1.3140520422894E-2</v>
      </c>
      <c r="IV343">
        <v>1.2501072524173699E-2</v>
      </c>
      <c r="IW343">
        <v>1.26398283100571E-2</v>
      </c>
      <c r="IX343">
        <v>1.15785265734303E-2</v>
      </c>
      <c r="IY343">
        <v>1.20371452794643E-2</v>
      </c>
      <c r="IZ343">
        <v>1.23516085295705E-2</v>
      </c>
      <c r="JA343">
        <v>1.1795908903877699E-2</v>
      </c>
      <c r="JB343">
        <v>1.18385733003379E-2</v>
      </c>
      <c r="JC343">
        <v>1.7386291983711999E-2</v>
      </c>
      <c r="JD343">
        <v>1.5577514022879799E-2</v>
      </c>
      <c r="JE343">
        <v>1.6190350834222E-2</v>
      </c>
      <c r="JF343">
        <v>1.5965105194482E-2</v>
      </c>
      <c r="JG343">
        <v>1.5951396380842201E-2</v>
      </c>
      <c r="JH343">
        <v>1.4671803364763E-2</v>
      </c>
      <c r="JI343">
        <v>1.4344857299875001E-2</v>
      </c>
      <c r="JJ343">
        <v>1.5145991710596701E-2</v>
      </c>
      <c r="JK343">
        <v>1.48809649545001E-2</v>
      </c>
      <c r="JL343">
        <v>1.59865257955971E-2</v>
      </c>
      <c r="JM343">
        <v>1.5213359802146401E-2</v>
      </c>
    </row>
    <row r="344" spans="1:273" x14ac:dyDescent="0.25">
      <c r="A344" s="30">
        <v>44379</v>
      </c>
      <c r="B344" s="31" t="s">
        <v>1711</v>
      </c>
      <c r="C344" s="23" t="s">
        <v>1740</v>
      </c>
      <c r="D344" s="23" t="s">
        <v>1900</v>
      </c>
      <c r="E344" s="32">
        <v>0</v>
      </c>
      <c r="F344" s="37">
        <v>-123152.24</v>
      </c>
      <c r="G344" s="16">
        <f>VLOOKUP(C344,dFundos!$A$1:$B$28,2,FALSE)</f>
        <v>19107923000175</v>
      </c>
      <c r="H344" s="13"/>
      <c r="I344">
        <f>_xll.ECONOMATICA(G344,"VOLATILITY","1Y",A344)</f>
        <v>20.251216343487599</v>
      </c>
      <c r="J344">
        <f>_xll.ECONOMATICA(G344,"NAV","1D",A344)</f>
        <v>520.90517000015802</v>
      </c>
      <c r="K344">
        <f>_xll.ECONOMATICA(G344,"NAV","1D",A344+1)</f>
        <v>520.90517000015802</v>
      </c>
      <c r="L344" s="6"/>
      <c r="M344">
        <v>-1.33299447861646</v>
      </c>
      <c r="N344">
        <v>2.5661369450972402</v>
      </c>
      <c r="O344">
        <v>-0.85439049207707296</v>
      </c>
      <c r="P344">
        <v>0.43127891840413202</v>
      </c>
      <c r="Q344">
        <v>-0.41944709191739099</v>
      </c>
      <c r="R344">
        <v>0.43702863476937598</v>
      </c>
      <c r="S344">
        <v>-0.27909611080758601</v>
      </c>
      <c r="T344">
        <v>0.70286430982378101</v>
      </c>
      <c r="U344">
        <v>1.8092529326168001</v>
      </c>
      <c r="V344">
        <v>-1.76575759915067</v>
      </c>
      <c r="W344">
        <v>1.79323091451806</v>
      </c>
      <c r="X344">
        <v>3.9525196007161902E-2</v>
      </c>
      <c r="Y344">
        <v>-2.8252708126274202</v>
      </c>
      <c r="Z344">
        <v>-0.95121956310322298</v>
      </c>
      <c r="AA344">
        <v>0.51750892162090201</v>
      </c>
      <c r="AB344">
        <v>-0.69685100615970397</v>
      </c>
      <c r="AC344">
        <v>0.32077986961667199</v>
      </c>
      <c r="AD344">
        <v>-1.03713897615307</v>
      </c>
      <c r="AE344">
        <v>1.4395174992387201</v>
      </c>
      <c r="AF344">
        <v>-0.14066550347706699</v>
      </c>
      <c r="AG344">
        <v>1.6715974301405401</v>
      </c>
      <c r="AH344">
        <v>2.8151614254966302</v>
      </c>
      <c r="AI344">
        <v>0.121280874918739</v>
      </c>
      <c r="AJ344">
        <v>0.29053532216494199</v>
      </c>
      <c r="AK344">
        <v>1.84118115685123</v>
      </c>
      <c r="AL344">
        <v>1.33836841796438</v>
      </c>
      <c r="AM344">
        <v>0.84807658695353905</v>
      </c>
      <c r="AN344">
        <v>-1.75679650974416</v>
      </c>
      <c r="AO344">
        <v>2.3292144071092502</v>
      </c>
      <c r="AP344">
        <v>-1.62254419992678</v>
      </c>
      <c r="AQ344">
        <v>0.83637668794835895</v>
      </c>
      <c r="AR344">
        <v>2.04683161227877</v>
      </c>
      <c r="AS344">
        <v>-0.43585766361502498</v>
      </c>
      <c r="AT344">
        <v>0.79658872491563704</v>
      </c>
      <c r="AU344">
        <v>0.61092898467904899</v>
      </c>
      <c r="AV344">
        <v>1.10159335763456</v>
      </c>
      <c r="AW344">
        <v>0.84541263840947101</v>
      </c>
      <c r="AX344">
        <v>-0.86883106978348201</v>
      </c>
      <c r="AY344">
        <v>2.8145100424808298</v>
      </c>
      <c r="AZ344">
        <v>-0.75329907467676105</v>
      </c>
      <c r="BA344">
        <v>-2.3179202172286799</v>
      </c>
      <c r="BB344">
        <v>0.89009187813644497</v>
      </c>
      <c r="BC344">
        <v>-0.860067818302923</v>
      </c>
      <c r="BD344">
        <v>1.2300424783461501</v>
      </c>
      <c r="BE344">
        <v>-4.8269766183730098</v>
      </c>
      <c r="BF344">
        <v>-0.84274541368358802</v>
      </c>
      <c r="BH344">
        <v>-1.44764754104472</v>
      </c>
      <c r="BI344">
        <v>0.67665916994883402</v>
      </c>
      <c r="BJ344">
        <v>-1.42773158395357</v>
      </c>
      <c r="BK344">
        <v>0.23624671412108</v>
      </c>
      <c r="BL344">
        <v>0.35268499359517602</v>
      </c>
      <c r="BM344">
        <v>0.74707272233354205</v>
      </c>
      <c r="BN344">
        <v>-1.3410648452918399</v>
      </c>
      <c r="BO344">
        <v>-0.72561630058771698</v>
      </c>
      <c r="BP344">
        <v>1.2089984131307601</v>
      </c>
      <c r="BQ344">
        <v>-0.40797952296998102</v>
      </c>
      <c r="BR344">
        <v>1.97407161922456</v>
      </c>
      <c r="BS344">
        <v>-0.25270918949900101</v>
      </c>
      <c r="BT344">
        <v>-0.88633236073292199</v>
      </c>
      <c r="BU344">
        <v>2.2096645572673901</v>
      </c>
      <c r="BV344">
        <v>3.1661394586990399</v>
      </c>
      <c r="BW344">
        <v>-0.27466141182230802</v>
      </c>
      <c r="BX344">
        <v>0.37231885016808502</v>
      </c>
      <c r="BY344">
        <v>0.72441229112882899</v>
      </c>
      <c r="BZ344">
        <v>-0.71377335361830796</v>
      </c>
      <c r="CA344">
        <v>-5.4858708972460597E-2</v>
      </c>
      <c r="CB344">
        <v>-0.57493861131661095</v>
      </c>
      <c r="CC344">
        <v>1.86721115260298</v>
      </c>
      <c r="CD344">
        <v>0.597911195109191</v>
      </c>
      <c r="CE344">
        <v>-5.2364820112416097E-2</v>
      </c>
      <c r="CG344">
        <v>1.76631032682053</v>
      </c>
      <c r="CH344">
        <v>-0.37038006512375399</v>
      </c>
      <c r="CI344">
        <v>-7.9948935035645305E-2</v>
      </c>
      <c r="CJ344">
        <v>0.34538675772637401</v>
      </c>
      <c r="CK344">
        <v>-1.9561849851925199</v>
      </c>
      <c r="CL344">
        <v>0.121086089529854</v>
      </c>
      <c r="CM344">
        <v>0.436118840843847</v>
      </c>
      <c r="CN344">
        <v>0.28269743288547</v>
      </c>
      <c r="CO344">
        <v>0.48983983160724198</v>
      </c>
      <c r="CP344">
        <v>-1.6372844787838401</v>
      </c>
      <c r="CQ344">
        <v>0.56001337325142198</v>
      </c>
      <c r="CR344">
        <v>-2.50820350556751</v>
      </c>
      <c r="CS344">
        <v>1.57923450497037</v>
      </c>
      <c r="CT344">
        <v>-1.38554461427702</v>
      </c>
      <c r="CV344">
        <v>3.02672115867608</v>
      </c>
      <c r="CW344">
        <v>0.53698101692134503</v>
      </c>
      <c r="CX344">
        <v>0.31953035031619897</v>
      </c>
      <c r="CY344">
        <v>-2.7118749441797299</v>
      </c>
      <c r="CZ344">
        <v>1.16753260626865</v>
      </c>
      <c r="DA344">
        <v>-0.737310937438451</v>
      </c>
      <c r="DB344">
        <v>1.3411778689260201</v>
      </c>
      <c r="DC344">
        <v>-0.207236766527785</v>
      </c>
      <c r="DD344">
        <v>1.8172669768318901</v>
      </c>
      <c r="DE344">
        <v>0.35514290884748301</v>
      </c>
      <c r="DF344">
        <v>-1.7419178398085899</v>
      </c>
      <c r="DG344">
        <v>-2.0136928610554601</v>
      </c>
      <c r="DH344">
        <v>0.31205666582536701</v>
      </c>
      <c r="DI344">
        <v>0.58515530927252302</v>
      </c>
      <c r="DJ344">
        <v>1.76137224771082</v>
      </c>
      <c r="DK344">
        <v>0.40265410589199702</v>
      </c>
      <c r="DL344">
        <v>-1.28982609303421</v>
      </c>
      <c r="DM344">
        <v>-0.34374013075648702</v>
      </c>
      <c r="DN344">
        <v>0.77099067348172001</v>
      </c>
      <c r="DO344">
        <v>9.6987596225517295E-2</v>
      </c>
      <c r="DP344">
        <v>-1.4053316112949701</v>
      </c>
      <c r="DQ344">
        <v>0.53907219516986504</v>
      </c>
      <c r="DR344">
        <v>-2.1461034712956502</v>
      </c>
      <c r="DS344">
        <v>0.71785766976972798</v>
      </c>
      <c r="DT344">
        <v>-1.0346336991460701</v>
      </c>
      <c r="DU344">
        <v>0.94031559110590002</v>
      </c>
      <c r="DV344">
        <v>0.54770131137047395</v>
      </c>
      <c r="DW344">
        <v>-2.75151457954053</v>
      </c>
      <c r="DX344">
        <v>0.13665809146914401</v>
      </c>
      <c r="DY344">
        <v>0.63545086904923698</v>
      </c>
      <c r="DZ344">
        <v>0.66669932639342699</v>
      </c>
      <c r="EA344">
        <v>0.74340388928249002</v>
      </c>
      <c r="EB344">
        <v>-0.17756990382622501</v>
      </c>
      <c r="EC344">
        <v>-3.7619581416947802E-2</v>
      </c>
      <c r="ED344">
        <v>3.09187680613832E-2</v>
      </c>
      <c r="EE344">
        <v>0.62051662062003698</v>
      </c>
      <c r="EF344">
        <v>0.87541787524969505</v>
      </c>
      <c r="EG344">
        <v>-4.33296609116951E-3</v>
      </c>
      <c r="EI344">
        <v>2.4460187029035301</v>
      </c>
      <c r="EJ344">
        <v>-1.48509885775638</v>
      </c>
      <c r="EK344">
        <v>-0.203779760431644</v>
      </c>
      <c r="EL344">
        <v>-3.3965724469453601E-3</v>
      </c>
      <c r="EN344">
        <v>0.48311300361092402</v>
      </c>
      <c r="EO344">
        <v>1.03590516064287</v>
      </c>
      <c r="EP344">
        <v>0.46167863019945798</v>
      </c>
      <c r="EQ344">
        <v>4.0727902563958196</v>
      </c>
      <c r="ER344">
        <v>1.20133948839793</v>
      </c>
      <c r="ES344">
        <v>0.30773455582675502</v>
      </c>
      <c r="ET344">
        <v>-2.1712093134738102</v>
      </c>
      <c r="EU344">
        <v>-0.764682261979033</v>
      </c>
      <c r="EV344">
        <v>-2.34167549915583</v>
      </c>
      <c r="EW344">
        <v>0.97642160744726403</v>
      </c>
      <c r="EX344">
        <v>0.20520026973826999</v>
      </c>
      <c r="EY344">
        <v>1.65317803548533</v>
      </c>
      <c r="EZ344">
        <v>0.855514209797548</v>
      </c>
      <c r="FA344">
        <v>0.92750115582020998</v>
      </c>
      <c r="FB344">
        <v>1.54673429169634</v>
      </c>
      <c r="FC344">
        <v>-3.4577286896819701E-3</v>
      </c>
      <c r="FD344">
        <v>-1.9697630944392599</v>
      </c>
      <c r="FE344">
        <v>-1.7541131215693899</v>
      </c>
      <c r="FF344">
        <v>1.7893128837386001</v>
      </c>
      <c r="FG344">
        <v>-1.20687706130411</v>
      </c>
      <c r="FH344">
        <v>1.30962514122075</v>
      </c>
      <c r="FI344">
        <v>-0.56470678582627398</v>
      </c>
      <c r="FJ344">
        <v>0.47224017107510002</v>
      </c>
      <c r="FK344">
        <v>2.3759208974297499</v>
      </c>
      <c r="FL344">
        <v>-1.0373263905421499</v>
      </c>
      <c r="FM344">
        <v>0.75091715189046204</v>
      </c>
      <c r="FN344">
        <v>0.11480152461445001</v>
      </c>
      <c r="FO344">
        <v>-5.3293323344405501E-2</v>
      </c>
      <c r="FP344">
        <v>0.45982163373992102</v>
      </c>
      <c r="FQ344">
        <v>0.15963238220138001</v>
      </c>
      <c r="FT344">
        <v>0.69353880062408302</v>
      </c>
      <c r="FU344">
        <v>-0.153909043183376</v>
      </c>
      <c r="FV344">
        <v>-0.68702022153956899</v>
      </c>
      <c r="FW344">
        <v>-0.181582058121421</v>
      </c>
      <c r="FX344">
        <v>8.67371001731954E-2</v>
      </c>
      <c r="FY344">
        <v>0.87952877383941097</v>
      </c>
      <c r="FZ344">
        <v>-0.84511392424246901</v>
      </c>
      <c r="GA344">
        <v>0.84912440997868499</v>
      </c>
      <c r="GB344">
        <v>2.5832158313278302</v>
      </c>
      <c r="GC344">
        <v>0.42561401060083898</v>
      </c>
      <c r="GD344">
        <v>9.0007085236720699E-2</v>
      </c>
      <c r="GE344">
        <v>-2.9405423798380101</v>
      </c>
      <c r="GF344">
        <v>2.6576829992336601</v>
      </c>
      <c r="GG344">
        <v>0.97939280658465599</v>
      </c>
      <c r="GH344">
        <v>1.6553285535337601</v>
      </c>
      <c r="GI344">
        <v>-1.3788528941404401</v>
      </c>
      <c r="GJ344">
        <v>-1.4374093419974101</v>
      </c>
      <c r="GK344">
        <v>0.55051889794413</v>
      </c>
      <c r="GL344">
        <v>1.7859906709418301</v>
      </c>
      <c r="GM344">
        <v>-0.34793081385942098</v>
      </c>
      <c r="GN344">
        <v>-0.31726214456284701</v>
      </c>
      <c r="GO344">
        <v>-2.0685331280219499</v>
      </c>
      <c r="GP344">
        <v>-1.56460378520933</v>
      </c>
      <c r="GQ344">
        <v>1.26965170529729</v>
      </c>
      <c r="GR344">
        <v>-1.0627717178977001</v>
      </c>
      <c r="GS344">
        <v>1.4890886939610899</v>
      </c>
      <c r="GT344">
        <v>1.86130965466873</v>
      </c>
      <c r="GU344">
        <v>3.0438757530646399</v>
      </c>
      <c r="GV344">
        <v>0.39601301104994502</v>
      </c>
      <c r="GW344">
        <v>-0.923255503585096</v>
      </c>
      <c r="GX344">
        <v>-1.4493828700324201</v>
      </c>
      <c r="GY344">
        <v>2.3654254520806699</v>
      </c>
      <c r="HA344">
        <v>0.71857002858450902</v>
      </c>
      <c r="HB344">
        <v>-1.2916106186821701</v>
      </c>
      <c r="HC344">
        <v>0.77395492571668001</v>
      </c>
      <c r="HD344">
        <v>-0.70035014732639</v>
      </c>
      <c r="HE344">
        <v>2.6919255396933299</v>
      </c>
      <c r="HF344">
        <v>0.96986855423892804</v>
      </c>
      <c r="HG344">
        <v>-0.36413418765732802</v>
      </c>
      <c r="HH344">
        <v>-0.43881714600502197</v>
      </c>
      <c r="HI344">
        <v>-0.32162343468371501</v>
      </c>
      <c r="HJ344">
        <v>-0.26280717020199501</v>
      </c>
      <c r="HK344">
        <v>-0.96586665667928195</v>
      </c>
      <c r="HL344">
        <v>-0.60206100379218697</v>
      </c>
      <c r="HN344">
        <v>-1.6620299386886499</v>
      </c>
      <c r="HO344">
        <v>1.5466443133846</v>
      </c>
      <c r="HP344">
        <v>-0.49423955797465202</v>
      </c>
      <c r="HQ344">
        <v>5.1831719065376099E-2</v>
      </c>
      <c r="HR344">
        <v>-1.8714538324275101</v>
      </c>
      <c r="HS344">
        <v>0.40281532619701499</v>
      </c>
      <c r="HT344">
        <v>0.63502878383587802</v>
      </c>
      <c r="HU344">
        <v>1.0401436702522899E-2</v>
      </c>
      <c r="HV344">
        <v>-0.15395671207443201</v>
      </c>
      <c r="HW344">
        <v>-1.3616010944133401</v>
      </c>
      <c r="HX344">
        <v>-0.672036492687766</v>
      </c>
      <c r="HY344">
        <v>-0.29068542125969499</v>
      </c>
      <c r="HZ344">
        <v>-0.74231822227375199</v>
      </c>
      <c r="IA344">
        <v>-1.0745602620772801</v>
      </c>
      <c r="IB344">
        <v>-1.1498597940772</v>
      </c>
      <c r="IC344">
        <v>1.47270487050264</v>
      </c>
      <c r="ID344">
        <v>0.91375283409433905</v>
      </c>
      <c r="IE344">
        <v>-0.45462084608516301</v>
      </c>
      <c r="IF344">
        <v>-0.89962980491691302</v>
      </c>
      <c r="IG344">
        <v>0.93808055607951202</v>
      </c>
      <c r="IH344">
        <v>0.28468303935369499</v>
      </c>
      <c r="II344">
        <v>1.2981619127458499</v>
      </c>
      <c r="IJ344">
        <v>0.419799106202845</v>
      </c>
      <c r="IK344">
        <v>-6.7259160277899396E-2</v>
      </c>
      <c r="IL344">
        <v>-0.112819249534368</v>
      </c>
      <c r="IM344">
        <v>-1.14340017653376</v>
      </c>
      <c r="IN344">
        <v>-0.53532533120232995</v>
      </c>
      <c r="IO344">
        <v>0.102729300670035</v>
      </c>
      <c r="IP344">
        <v>-1.29954810845447</v>
      </c>
      <c r="IQ344">
        <v>-1.3447277969135001</v>
      </c>
      <c r="IS344">
        <v>-0.216503878982621</v>
      </c>
      <c r="IT344">
        <v>-0.18286176064066201</v>
      </c>
      <c r="IU344">
        <v>5.7608228962635601E-2</v>
      </c>
      <c r="IV344">
        <v>0.33128570212284097</v>
      </c>
      <c r="IW344">
        <v>0.67029495839960895</v>
      </c>
      <c r="IX344">
        <v>0.95768119408603503</v>
      </c>
      <c r="IY344">
        <v>-0.66186787726110197</v>
      </c>
      <c r="IZ344">
        <v>-0.782762064227427</v>
      </c>
      <c r="JA344">
        <v>-0.132860921712563</v>
      </c>
      <c r="JB344">
        <v>-0.77683512981821001</v>
      </c>
      <c r="JC344">
        <v>-0.69647342752432495</v>
      </c>
      <c r="JD344">
        <v>0.58730411856231501</v>
      </c>
      <c r="JE344">
        <v>-0.18179139351559601</v>
      </c>
      <c r="JF344">
        <v>-0.39544742448924802</v>
      </c>
      <c r="JG344">
        <v>-0.57726961867956605</v>
      </c>
      <c r="JH344">
        <v>1.2483983013226001</v>
      </c>
      <c r="JI344">
        <v>-0.33096953857238998</v>
      </c>
      <c r="JJ344">
        <v>0.159184927360911</v>
      </c>
      <c r="JK344">
        <v>1.0840859738891599</v>
      </c>
      <c r="JL344">
        <v>1.4068382848563501</v>
      </c>
      <c r="JM344">
        <v>1.0029313149061601</v>
      </c>
    </row>
    <row r="345" spans="1:273" x14ac:dyDescent="0.25">
      <c r="A345" s="29">
        <v>44379</v>
      </c>
      <c r="B345" s="31" t="s">
        <v>1809</v>
      </c>
      <c r="C345" s="24" t="s">
        <v>1732</v>
      </c>
      <c r="D345" s="24" t="s">
        <v>1899</v>
      </c>
      <c r="E345" s="34">
        <v>308.23515700000002</v>
      </c>
      <c r="F345" s="38">
        <v>52000</v>
      </c>
      <c r="G345" s="16">
        <f>VLOOKUP(C345,dFundos!$A$1:$B$28,2,FALSE)</f>
        <v>32666326000149</v>
      </c>
      <c r="H345" s="13"/>
      <c r="I345">
        <f>_xll.ECONOMATICA(G345,"VOLATILITY","1Y",A345)</f>
        <v>18.093916062498501</v>
      </c>
      <c r="J345">
        <f>_xll.ECONOMATICA(G345,"NAV","1D",A345)</f>
        <v>168.88172900001501</v>
      </c>
      <c r="K345">
        <f>_xll.ECONOMATICA(G345,"NAV","1D",A345+1)</f>
        <v>168.88172900001501</v>
      </c>
      <c r="L345" s="6"/>
      <c r="M345">
        <v>1.29365618286101</v>
      </c>
      <c r="N345">
        <v>1.84691599060898</v>
      </c>
      <c r="O345">
        <v>-0.27183269567103702</v>
      </c>
      <c r="P345">
        <v>1.8944363015179999</v>
      </c>
      <c r="Q345">
        <v>9.6664480588515303E-2</v>
      </c>
      <c r="R345">
        <v>1.1027802063836101</v>
      </c>
      <c r="S345">
        <v>-1.48991306559765</v>
      </c>
      <c r="T345">
        <v>0.53371380727185203</v>
      </c>
      <c r="U345">
        <v>0.70372227837651702</v>
      </c>
      <c r="V345">
        <v>-0.93111491632953403</v>
      </c>
      <c r="W345">
        <v>2.5358094859257099</v>
      </c>
      <c r="X345">
        <v>1.6942643605943899</v>
      </c>
      <c r="Y345">
        <v>-0.62889001492294505</v>
      </c>
      <c r="Z345">
        <v>-0.159620040813024</v>
      </c>
      <c r="AA345">
        <v>-1.7773085975932199</v>
      </c>
      <c r="AB345">
        <v>-0.73618383812572596</v>
      </c>
      <c r="AC345">
        <v>4.5046817831462197E-3</v>
      </c>
      <c r="AD345">
        <v>-3.79611082280462E-2</v>
      </c>
      <c r="AE345">
        <v>1.45943870720657</v>
      </c>
      <c r="AF345">
        <v>0.45984902917553</v>
      </c>
      <c r="AG345">
        <v>-1.5758210171043201</v>
      </c>
      <c r="AH345">
        <v>0.16819543361634701</v>
      </c>
      <c r="AI345">
        <v>-1.3654242234224501</v>
      </c>
      <c r="AJ345">
        <v>1.03306702731061</v>
      </c>
      <c r="AK345">
        <v>1.24341383925639</v>
      </c>
      <c r="AL345">
        <v>-0.71021197209120102</v>
      </c>
      <c r="AM345">
        <v>-0.69969796395525896</v>
      </c>
      <c r="AN345">
        <v>-0.402006474905647</v>
      </c>
      <c r="AO345">
        <v>-0.67972719689350902</v>
      </c>
      <c r="AP345">
        <v>-0.29925162216386503</v>
      </c>
      <c r="AQ345">
        <v>1.2845308559917601</v>
      </c>
      <c r="AR345">
        <v>-1.93036695318369</v>
      </c>
      <c r="AS345">
        <v>2.58096641773591</v>
      </c>
      <c r="AT345">
        <v>-0.88567939592394396</v>
      </c>
      <c r="AU345">
        <v>0.15406054153572801</v>
      </c>
      <c r="AV345">
        <v>0.80151816855504898</v>
      </c>
      <c r="AW345">
        <v>0.309273019593093</v>
      </c>
      <c r="AX345">
        <v>0.33449892689532101</v>
      </c>
      <c r="AY345">
        <v>-1.2419977520948999</v>
      </c>
      <c r="AZ345">
        <v>0.31161904917098598</v>
      </c>
      <c r="BA345">
        <v>1.9285983069494299</v>
      </c>
      <c r="BB345">
        <v>-1.83528113484499</v>
      </c>
      <c r="BC345">
        <v>1.8861552001908399</v>
      </c>
      <c r="BD345">
        <v>-0.102233439611155</v>
      </c>
      <c r="BE345">
        <v>-1.1445878223639701</v>
      </c>
      <c r="BF345">
        <v>0.27653648321574997</v>
      </c>
      <c r="BH345">
        <v>-0.509651724587457</v>
      </c>
      <c r="BI345">
        <v>0.98004978644894403</v>
      </c>
      <c r="BJ345">
        <v>-2.0095697489523401</v>
      </c>
      <c r="BK345">
        <v>-0.52418259219848595</v>
      </c>
      <c r="BL345">
        <v>2.21560575846524</v>
      </c>
      <c r="BM345">
        <v>-0.16213844619414899</v>
      </c>
      <c r="BN345">
        <v>-0.28361196182231702</v>
      </c>
      <c r="BO345">
        <v>-0.59924726310782706</v>
      </c>
      <c r="BP345">
        <v>-1.6969124534625699</v>
      </c>
      <c r="BQ345">
        <v>-1.1833714735985299</v>
      </c>
      <c r="BR345">
        <v>0.17996560636674999</v>
      </c>
      <c r="BS345">
        <v>-1.5812251546776701</v>
      </c>
      <c r="BT345">
        <v>1.2925304754389799</v>
      </c>
      <c r="BU345">
        <v>6.2967681333247996E-2</v>
      </c>
      <c r="BV345">
        <v>-2.5427798199416398</v>
      </c>
      <c r="BW345">
        <v>-0.86255026635626597</v>
      </c>
      <c r="BX345">
        <v>1.42012563974276</v>
      </c>
      <c r="BY345">
        <v>1.2989403086976401</v>
      </c>
      <c r="BZ345">
        <v>-1.4420016151234401</v>
      </c>
      <c r="CA345">
        <v>1.25712114167982</v>
      </c>
      <c r="CB345">
        <v>-0.33222690744878502</v>
      </c>
      <c r="CC345">
        <v>-0.38173989187271201</v>
      </c>
      <c r="CD345">
        <v>1.9670046382088899</v>
      </c>
      <c r="CE345">
        <v>0.186791586020263</v>
      </c>
      <c r="CG345">
        <v>1.27839848300937</v>
      </c>
      <c r="CH345">
        <v>1.02438148060173</v>
      </c>
      <c r="CI345">
        <v>0.202223282576597</v>
      </c>
      <c r="CJ345">
        <v>-0.506292362479144</v>
      </c>
      <c r="CK345">
        <v>-0.20653825094996101</v>
      </c>
      <c r="CL345">
        <v>1.58368775209965</v>
      </c>
      <c r="CM345">
        <v>0.27876058502442902</v>
      </c>
      <c r="CN345">
        <v>0.51231971883680705</v>
      </c>
      <c r="CO345">
        <v>-1.0122089392098099</v>
      </c>
      <c r="CP345">
        <v>-0.39206066767292203</v>
      </c>
      <c r="CQ345">
        <v>-1.00104397743053</v>
      </c>
      <c r="CR345">
        <v>-3.6803821110879702</v>
      </c>
      <c r="CS345">
        <v>1.35200065815297</v>
      </c>
      <c r="CT345">
        <v>-2.3522561044046602</v>
      </c>
      <c r="CV345">
        <v>0.93414498278434599</v>
      </c>
      <c r="CW345">
        <v>2.6640550120646398</v>
      </c>
      <c r="CX345">
        <v>2.36946293953224</v>
      </c>
      <c r="CY345">
        <v>0.686466485967685</v>
      </c>
      <c r="CZ345">
        <v>1.30879374210053</v>
      </c>
      <c r="DA345">
        <v>0.44147756107122399</v>
      </c>
      <c r="DB345">
        <v>0.16921532478591</v>
      </c>
      <c r="DC345">
        <v>-1.97944749070302</v>
      </c>
      <c r="DD345">
        <v>2.2679064388285002</v>
      </c>
      <c r="DE345">
        <v>0.97043000514531697</v>
      </c>
      <c r="DF345">
        <v>-8.4183326453057802E-2</v>
      </c>
      <c r="DG345">
        <v>-1.0334257153772299</v>
      </c>
      <c r="DH345">
        <v>0.47706233508506601</v>
      </c>
      <c r="DI345">
        <v>-0.44558360914379602</v>
      </c>
      <c r="DJ345">
        <v>0.17473464449722101</v>
      </c>
      <c r="DK345">
        <v>1.54891515412601</v>
      </c>
      <c r="DL345">
        <v>0.81505724665475998</v>
      </c>
      <c r="DM345">
        <v>8.5255262274586102E-2</v>
      </c>
      <c r="DN345">
        <v>0.38193762247829</v>
      </c>
      <c r="DO345">
        <v>-1.0788871546537799</v>
      </c>
      <c r="DP345">
        <v>0.83391661628411395</v>
      </c>
      <c r="DQ345">
        <v>0.50314109321334399</v>
      </c>
      <c r="DR345">
        <v>0.63650092015450399</v>
      </c>
      <c r="DS345">
        <v>0.104405435922672</v>
      </c>
      <c r="DT345">
        <v>-0.21800197928314399</v>
      </c>
      <c r="DU345">
        <v>0.42962653624272201</v>
      </c>
      <c r="DV345">
        <v>-1.0493385742847701</v>
      </c>
      <c r="DW345">
        <v>0.93896873040648599</v>
      </c>
      <c r="DX345">
        <v>0.434209300510702</v>
      </c>
      <c r="DY345">
        <v>0.67350288936722802</v>
      </c>
      <c r="DZ345">
        <v>1.5027459805423899</v>
      </c>
      <c r="EA345">
        <v>1.1454894902271899</v>
      </c>
      <c r="EB345">
        <v>0.15888564685155901</v>
      </c>
      <c r="EC345">
        <v>-0.51914578471041795</v>
      </c>
      <c r="ED345">
        <v>-1.36842740603242</v>
      </c>
      <c r="EE345">
        <v>0.67444954383972799</v>
      </c>
      <c r="EF345">
        <v>0.54945683823461899</v>
      </c>
      <c r="EG345">
        <v>-6.4772631958476302E-3</v>
      </c>
      <c r="EI345">
        <v>0.649728757525736</v>
      </c>
      <c r="EJ345">
        <v>0.23381723221973499</v>
      </c>
      <c r="EK345">
        <v>0.26401088616694302</v>
      </c>
      <c r="EL345">
        <v>-6.71727530061617E-3</v>
      </c>
      <c r="EN345">
        <v>-0.923382176279119</v>
      </c>
      <c r="EO345">
        <v>-0.59195411949985999</v>
      </c>
      <c r="EP345">
        <v>-3.29077977785346</v>
      </c>
      <c r="EQ345">
        <v>0.87787711236160204</v>
      </c>
      <c r="ER345">
        <v>2.9460100644428202</v>
      </c>
      <c r="ES345">
        <v>-1.3338227448912201</v>
      </c>
      <c r="ET345">
        <v>2.4658070651639701</v>
      </c>
      <c r="EU345">
        <v>-0.68853301081617202</v>
      </c>
      <c r="EV345">
        <v>0.595519640410203</v>
      </c>
      <c r="EW345">
        <v>-0.384553916774166</v>
      </c>
      <c r="EX345">
        <v>0.81303391616529597</v>
      </c>
      <c r="EY345">
        <v>-0.25701049071358301</v>
      </c>
      <c r="EZ345">
        <v>0.69833382185606796</v>
      </c>
      <c r="FA345">
        <v>-0.187435302177619</v>
      </c>
      <c r="FB345">
        <v>-0.48257245143759098</v>
      </c>
      <c r="FC345">
        <v>-6.7240216594655101E-3</v>
      </c>
      <c r="FD345">
        <v>-0.37560564296654803</v>
      </c>
      <c r="FE345">
        <v>-0.88657563001106598</v>
      </c>
      <c r="FF345">
        <v>2.4328843082912499</v>
      </c>
      <c r="FG345">
        <v>-1.63309985791784</v>
      </c>
      <c r="FH345">
        <v>1.54263763342897</v>
      </c>
      <c r="FI345">
        <v>0.74365326599945503</v>
      </c>
      <c r="FJ345">
        <v>1.963037587484</v>
      </c>
      <c r="FK345">
        <v>0.47252374188246898</v>
      </c>
      <c r="FL345">
        <v>1.31439961642172</v>
      </c>
      <c r="FM345">
        <v>-0.163255680308794</v>
      </c>
      <c r="FN345">
        <v>-0.16581533718635899</v>
      </c>
      <c r="FO345">
        <v>-1.2018684328722899</v>
      </c>
      <c r="FP345">
        <v>1.1821268137282499</v>
      </c>
      <c r="FQ345">
        <v>-1.6291707106574901E-2</v>
      </c>
      <c r="FT345">
        <v>0.39054231274349099</v>
      </c>
      <c r="FU345">
        <v>-0.88750781114868005</v>
      </c>
      <c r="FV345">
        <v>0.20318834176578099</v>
      </c>
      <c r="FW345">
        <v>-2.5091354003052402</v>
      </c>
      <c r="FX345">
        <v>0.97032853882410597</v>
      </c>
      <c r="FY345">
        <v>0.23167021208791999</v>
      </c>
      <c r="FZ345">
        <v>-2.4230692809396701</v>
      </c>
      <c r="GA345">
        <v>-1.58375869532392</v>
      </c>
      <c r="GB345">
        <v>0.69509874556388196</v>
      </c>
      <c r="GC345">
        <v>0.39237747623701602</v>
      </c>
      <c r="GD345">
        <v>-5.26671032275772E-2</v>
      </c>
      <c r="GE345">
        <v>0.324350241862703</v>
      </c>
      <c r="GF345">
        <v>2.1688747860025601</v>
      </c>
      <c r="GG345">
        <v>-4.2535763442210701</v>
      </c>
      <c r="GH345">
        <v>-4.7523416924377698E-2</v>
      </c>
      <c r="GI345">
        <v>0.722871228208533</v>
      </c>
      <c r="GJ345">
        <v>2.3755445936330899</v>
      </c>
      <c r="GK345">
        <v>-0.33823145195128701</v>
      </c>
      <c r="GL345">
        <v>0.15532802299276199</v>
      </c>
      <c r="GM345">
        <v>-0.20931758526785399</v>
      </c>
      <c r="GN345">
        <v>1.51704633262852</v>
      </c>
      <c r="GO345">
        <v>-2.60603319466099</v>
      </c>
      <c r="GP345">
        <v>1.2043688637277199</v>
      </c>
      <c r="GQ345">
        <v>-0.79249269219872098</v>
      </c>
      <c r="GR345">
        <v>-0.92136517096150805</v>
      </c>
      <c r="GS345">
        <v>-1.8286618528691201</v>
      </c>
      <c r="GT345">
        <v>1.5956165989336999</v>
      </c>
      <c r="GU345">
        <v>-0.41387318478882701</v>
      </c>
      <c r="GV345">
        <v>-0.38593011449847803</v>
      </c>
      <c r="GW345">
        <v>1.2217509420224799</v>
      </c>
      <c r="GX345">
        <v>0.42142172733292699</v>
      </c>
      <c r="GY345">
        <v>-0.38769408092775798</v>
      </c>
      <c r="HA345">
        <v>1.4574307122529699</v>
      </c>
      <c r="HB345">
        <v>1.0452421829541001</v>
      </c>
      <c r="HC345">
        <v>0.25887749980029201</v>
      </c>
      <c r="HD345">
        <v>0.98050579072150901</v>
      </c>
      <c r="HE345">
        <v>1.02060977951623E-2</v>
      </c>
      <c r="HF345">
        <v>0.64367957820650201</v>
      </c>
      <c r="HG345">
        <v>0.48656770104571501</v>
      </c>
      <c r="HH345">
        <v>-0.23060864259605299</v>
      </c>
      <c r="HI345">
        <v>0.71697561979817703</v>
      </c>
      <c r="HJ345">
        <v>-0.19559431675588701</v>
      </c>
      <c r="HK345">
        <v>-0.107456357818592</v>
      </c>
      <c r="HL345">
        <v>-0.40893576488088001</v>
      </c>
      <c r="HN345">
        <v>-1.2943349469423999</v>
      </c>
      <c r="HO345">
        <v>1.04533214816911</v>
      </c>
      <c r="HP345">
        <v>0.129019077030534</v>
      </c>
      <c r="HQ345">
        <v>-0.71594904857192898</v>
      </c>
      <c r="HR345">
        <v>0.75946838242089099</v>
      </c>
      <c r="HS345">
        <v>-0.44208001227161697</v>
      </c>
      <c r="HT345">
        <v>6.4676471993152504E-2</v>
      </c>
      <c r="HU345">
        <v>0.69899021509627302</v>
      </c>
      <c r="HV345">
        <v>-1.0255641313960999</v>
      </c>
      <c r="HW345">
        <v>1.19020243491832</v>
      </c>
      <c r="HX345">
        <v>1.59100134624168E-2</v>
      </c>
      <c r="HY345">
        <v>1.83425327868463</v>
      </c>
      <c r="HZ345">
        <v>-0.26622750092428799</v>
      </c>
      <c r="IA345">
        <v>9.7530445964366705E-2</v>
      </c>
      <c r="IB345">
        <v>-1.92296851100764</v>
      </c>
      <c r="IC345">
        <v>1.6406610478952599</v>
      </c>
      <c r="ID345">
        <v>0.55535189076181302</v>
      </c>
      <c r="IE345">
        <v>0.472136474854778</v>
      </c>
      <c r="IF345">
        <v>-0.40258641047330501</v>
      </c>
      <c r="IG345">
        <v>-6.1995449414098402E-2</v>
      </c>
      <c r="IH345">
        <v>0.21901009331486401</v>
      </c>
      <c r="II345">
        <v>-6.5155154698004494E-2</v>
      </c>
      <c r="IJ345">
        <v>0.85627195130655298</v>
      </c>
      <c r="IK345">
        <v>3.92149595427327E-2</v>
      </c>
      <c r="IL345">
        <v>0.16478066809213501</v>
      </c>
      <c r="IM345">
        <v>0.16894775017135499</v>
      </c>
      <c r="IN345">
        <v>0.62055686812527699</v>
      </c>
      <c r="IO345">
        <v>0.24409602156083601</v>
      </c>
      <c r="IP345">
        <v>0.51678208328667097</v>
      </c>
      <c r="IQ345">
        <v>0.72797116008587204</v>
      </c>
      <c r="IS345">
        <v>0.85482995091297198</v>
      </c>
      <c r="IT345">
        <v>0.58010046395793302</v>
      </c>
      <c r="IU345">
        <v>-0.59761315969808504</v>
      </c>
      <c r="IV345">
        <v>-0.20276796694815899</v>
      </c>
      <c r="IW345">
        <v>7.1805383777245907E-2</v>
      </c>
      <c r="IX345">
        <v>-0.40506636369173099</v>
      </c>
      <c r="IY345">
        <v>0.86510892033402298</v>
      </c>
      <c r="IZ345">
        <v>-0.29157889875932602</v>
      </c>
      <c r="JA345">
        <v>-0.57513377460054504</v>
      </c>
      <c r="JB345">
        <v>0.52827592298854098</v>
      </c>
      <c r="JC345">
        <v>0.39374600582959801</v>
      </c>
      <c r="JD345">
        <v>0.53723414512205603</v>
      </c>
      <c r="JE345">
        <v>0.173516819995712</v>
      </c>
      <c r="JF345">
        <v>-0.35333870064278</v>
      </c>
      <c r="JG345">
        <v>1.0353512088840899</v>
      </c>
      <c r="JH345">
        <v>-1.01258187478379</v>
      </c>
      <c r="JI345">
        <v>0.60943404041608995</v>
      </c>
      <c r="JJ345">
        <v>2.0363944531709401E-2</v>
      </c>
      <c r="JK345">
        <v>-0.33668456362647697</v>
      </c>
      <c r="JL345">
        <v>-0.18155017196477299</v>
      </c>
      <c r="JM345">
        <v>1.4883875648592899</v>
      </c>
    </row>
    <row r="346" spans="1:273" x14ac:dyDescent="0.25">
      <c r="A346" s="30">
        <v>44379</v>
      </c>
      <c r="B346" s="31" t="s">
        <v>1886</v>
      </c>
      <c r="C346" s="23" t="s">
        <v>1734</v>
      </c>
      <c r="D346" s="23" t="s">
        <v>1899</v>
      </c>
      <c r="E346" s="32">
        <v>280.760335</v>
      </c>
      <c r="F346" s="37">
        <v>41440</v>
      </c>
      <c r="G346" s="16">
        <f>VLOOKUP(C346,dFundos!$A$1:$B$28,2,FALSE)</f>
        <v>25079578000106</v>
      </c>
      <c r="H346" s="13"/>
      <c r="I346">
        <f>_xll.ECONOMATICA(G346,"VOLATILITY","1Y",A346)</f>
        <v>2.3764810446409701</v>
      </c>
      <c r="J346">
        <f>_xll.ECONOMATICA(G346,"NAV","1D",A346)</f>
        <v>147.59919700003201</v>
      </c>
      <c r="K346">
        <f>_xll.ECONOMATICA(G346,"NAV","1D",A346+1)</f>
        <v>147.59919700003201</v>
      </c>
      <c r="L346" s="6"/>
      <c r="M346">
        <v>0.17988884192163801</v>
      </c>
      <c r="N346">
        <v>-4.2706415115390001E-2</v>
      </c>
      <c r="O346">
        <v>0.19491167040541801</v>
      </c>
      <c r="P346">
        <v>-0.126730582360324</v>
      </c>
      <c r="Q346">
        <v>0.34803334910975497</v>
      </c>
      <c r="R346">
        <v>9.6207971728290403E-2</v>
      </c>
      <c r="S346">
        <v>7.3480682294757599E-2</v>
      </c>
      <c r="T346">
        <v>0.15105589700397101</v>
      </c>
      <c r="U346">
        <v>-7.0151152795006097E-2</v>
      </c>
      <c r="V346">
        <v>-0.16136159356392499</v>
      </c>
      <c r="W346">
        <v>0.24679863963683599</v>
      </c>
      <c r="X346">
        <v>0.36176144567434698</v>
      </c>
      <c r="Y346">
        <v>-4.3076048041257302E-2</v>
      </c>
      <c r="Z346">
        <v>0.20008319715998399</v>
      </c>
      <c r="AA346">
        <v>-8.3006068689428503E-2</v>
      </c>
      <c r="AB346">
        <v>-0.282936714029347</v>
      </c>
      <c r="AC346">
        <v>3.6336803714220899E-2</v>
      </c>
      <c r="AD346">
        <v>0.146483210119186</v>
      </c>
      <c r="AE346">
        <v>5.0329285841144197E-2</v>
      </c>
      <c r="AF346">
        <v>-0.153830540330091</v>
      </c>
      <c r="AG346">
        <v>-0.22170450965859301</v>
      </c>
      <c r="AH346">
        <v>0.16670341483404599</v>
      </c>
      <c r="AI346">
        <v>-8.8807668271328993E-2</v>
      </c>
      <c r="AJ346">
        <v>0.13249526346044099</v>
      </c>
      <c r="AK346">
        <v>2.76013266557129E-2</v>
      </c>
      <c r="AL346">
        <v>-0.18148459948861301</v>
      </c>
      <c r="AM346">
        <v>4.3861737322003998E-2</v>
      </c>
      <c r="AN346">
        <v>-6.3540799601469198E-3</v>
      </c>
      <c r="AO346">
        <v>-5.81036630137532E-2</v>
      </c>
      <c r="AP346">
        <v>0.38590292078879401</v>
      </c>
      <c r="AQ346">
        <v>-2.32901002163999E-3</v>
      </c>
      <c r="AR346">
        <v>-4.1566155232430901E-2</v>
      </c>
      <c r="AS346">
        <v>0.319386618866702</v>
      </c>
      <c r="AT346">
        <v>0.154926648792753</v>
      </c>
      <c r="AU346">
        <v>-0.190924022808758</v>
      </c>
      <c r="AV346">
        <v>4.2894934267678798E-2</v>
      </c>
      <c r="AW346">
        <v>2.1325067064026398E-2</v>
      </c>
      <c r="AX346">
        <v>-8.30127910376177E-3</v>
      </c>
      <c r="AY346">
        <v>-2.0453794422792299E-2</v>
      </c>
      <c r="AZ346">
        <v>5.6131989003915798E-2</v>
      </c>
      <c r="BA346">
        <v>7.1352826307702302E-2</v>
      </c>
      <c r="BB346">
        <v>-0.31035232177600802</v>
      </c>
      <c r="BC346">
        <v>0.24477008882968199</v>
      </c>
      <c r="BD346">
        <v>3.6130417538515799E-2</v>
      </c>
      <c r="BE346">
        <v>-0.21532706323341699</v>
      </c>
      <c r="BF346">
        <v>-4.6320924684550797E-2</v>
      </c>
      <c r="BH346">
        <v>7.8164717524487101E-2</v>
      </c>
      <c r="BI346">
        <v>3.06871725115343E-2</v>
      </c>
      <c r="BJ346">
        <v>8.5719759590574499E-2</v>
      </c>
      <c r="BK346">
        <v>0.17792395992728399</v>
      </c>
      <c r="BL346">
        <v>-2.6616536797519099E-2</v>
      </c>
      <c r="BM346">
        <v>5.4874841589480597E-2</v>
      </c>
      <c r="BN346">
        <v>-0.20510235708570701</v>
      </c>
      <c r="BO346">
        <v>-8.8235317161888802E-2</v>
      </c>
      <c r="BP346">
        <v>5.0853903303504904E-3</v>
      </c>
      <c r="BQ346">
        <v>-0.16460282467960499</v>
      </c>
      <c r="BR346">
        <v>6.6418362621334395E-2</v>
      </c>
      <c r="BS346">
        <v>-7.7666277138632694E-2</v>
      </c>
      <c r="BT346">
        <v>0.12333082431723601</v>
      </c>
      <c r="BU346">
        <v>2.7129795125801999E-2</v>
      </c>
      <c r="BV346">
        <v>-9.3586730145034394E-2</v>
      </c>
      <c r="BW346">
        <v>-7.2117031777452203E-3</v>
      </c>
      <c r="BX346">
        <v>0.15496828855248199</v>
      </c>
      <c r="BY346">
        <v>5.9359101578593303E-2</v>
      </c>
      <c r="BZ346">
        <v>3.8873068842804101E-2</v>
      </c>
      <c r="CA346">
        <v>-0.14504250357276799</v>
      </c>
      <c r="CB346">
        <v>-0.15005994600869599</v>
      </c>
      <c r="CC346">
        <v>-5.7026411650440402E-2</v>
      </c>
      <c r="CD346">
        <v>2.54288721407647E-2</v>
      </c>
      <c r="CE346">
        <v>0.29151964754419202</v>
      </c>
      <c r="CG346">
        <v>-6.9631180849682997E-3</v>
      </c>
      <c r="CH346">
        <v>0.27058114119427001</v>
      </c>
      <c r="CI346">
        <v>3.17013651510933E-2</v>
      </c>
      <c r="CJ346">
        <v>6.3946107547962996E-2</v>
      </c>
      <c r="CK346">
        <v>-0.15668301975893001</v>
      </c>
      <c r="CL346">
        <v>0.184930431350949</v>
      </c>
      <c r="CM346">
        <v>5.7848042706609697E-2</v>
      </c>
      <c r="CN346">
        <v>-8.2021050911862403E-2</v>
      </c>
      <c r="CO346">
        <v>-9.5432325633737505E-2</v>
      </c>
      <c r="CP346">
        <v>-0.150743354060978</v>
      </c>
      <c r="CQ346">
        <v>0.11814303543360399</v>
      </c>
      <c r="CR346">
        <v>-0.22005789187460301</v>
      </c>
      <c r="CS346">
        <v>0.20117760450375499</v>
      </c>
      <c r="CT346">
        <v>-8.2761468820535797E-2</v>
      </c>
      <c r="CV346">
        <v>3.7315020745154498E-2</v>
      </c>
      <c r="CW346">
        <v>0.22393735252990199</v>
      </c>
      <c r="CX346">
        <v>-6.6855275690613798E-3</v>
      </c>
      <c r="CY346">
        <v>2.53372199949808E-2</v>
      </c>
      <c r="CZ346">
        <v>-7.5158111030759797E-2</v>
      </c>
      <c r="DA346">
        <v>-4.23433934884088E-2</v>
      </c>
      <c r="DB346">
        <v>0.17581527681613801</v>
      </c>
      <c r="DC346">
        <v>-0.39592934717802603</v>
      </c>
      <c r="DD346">
        <v>0.40089790654746998</v>
      </c>
      <c r="DE346">
        <v>-5.3674430910177803E-2</v>
      </c>
      <c r="DF346">
        <v>-9.53473953813955E-2</v>
      </c>
      <c r="DG346">
        <v>-8.3694115983235007E-2</v>
      </c>
      <c r="DH346">
        <v>2.2501384592033E-3</v>
      </c>
      <c r="DI346">
        <v>0.24408800818491699</v>
      </c>
      <c r="DJ346">
        <v>0.14503261554637001</v>
      </c>
      <c r="DK346">
        <v>-7.7048544062563507E-2</v>
      </c>
      <c r="DL346">
        <v>0.14615311374654999</v>
      </c>
      <c r="DM346">
        <v>-2.7585956559050798E-3</v>
      </c>
      <c r="DN346">
        <v>5.1260546206321998E-2</v>
      </c>
      <c r="DO346">
        <v>-0.36400473281901202</v>
      </c>
      <c r="DP346">
        <v>0.30321034864755297</v>
      </c>
      <c r="DQ346">
        <v>7.3633222200442106E-2</v>
      </c>
      <c r="DR346">
        <v>6.5797745264717404E-3</v>
      </c>
      <c r="DS346">
        <v>1.5742390314699199E-2</v>
      </c>
      <c r="DT346">
        <v>-1.5413645542139399E-2</v>
      </c>
      <c r="DU346">
        <v>0.14160830014588999</v>
      </c>
      <c r="DV346">
        <v>-0.14143274047455601</v>
      </c>
      <c r="DW346">
        <v>6.6689531013253103E-2</v>
      </c>
      <c r="DX346">
        <v>0.193145743651257</v>
      </c>
      <c r="DY346">
        <v>9.1937892830174006E-2</v>
      </c>
      <c r="DZ346">
        <v>1.8925452604889901E-2</v>
      </c>
      <c r="EA346">
        <v>0.10384827546658899</v>
      </c>
      <c r="EB346">
        <v>-3.5801010653813102E-2</v>
      </c>
      <c r="EC346">
        <v>-5.8058942431671298E-2</v>
      </c>
      <c r="ED346">
        <v>2.0700892127933902E-2</v>
      </c>
      <c r="EE346">
        <v>2.4925975958467499E-2</v>
      </c>
      <c r="EF346">
        <v>0.13401265805441701</v>
      </c>
      <c r="EG346">
        <v>-4.6300303438329103E-3</v>
      </c>
      <c r="EI346">
        <v>-2.4752001900196802E-2</v>
      </c>
      <c r="EJ346">
        <v>1.3526725342671899E-2</v>
      </c>
      <c r="EK346">
        <v>-7.5933442622044794E-2</v>
      </c>
      <c r="EL346">
        <v>-4.7615297262382202E-3</v>
      </c>
      <c r="EN346">
        <v>0.17680929558991901</v>
      </c>
      <c r="EO346">
        <v>-3.2575164459558402E-2</v>
      </c>
      <c r="EP346">
        <v>-0.36279480164012101</v>
      </c>
      <c r="EQ346">
        <v>6.1504703808168401E-2</v>
      </c>
      <c r="ER346">
        <v>0.21768003934994301</v>
      </c>
      <c r="ES346">
        <v>1.0203611600445601E-2</v>
      </c>
      <c r="ET346">
        <v>-4.1032993885892197E-2</v>
      </c>
      <c r="EU346">
        <v>0.17922132210514999</v>
      </c>
      <c r="EV346">
        <v>0.10301525053364501</v>
      </c>
      <c r="EW346">
        <v>9.8889756918651997E-2</v>
      </c>
      <c r="EX346">
        <v>0.15451208382728501</v>
      </c>
      <c r="EY346">
        <v>0.13903132185077999</v>
      </c>
      <c r="EZ346">
        <v>1.23114414236625E-2</v>
      </c>
      <c r="FA346">
        <v>-9.67524579209567E-2</v>
      </c>
      <c r="FB346">
        <v>-0.20353302688818101</v>
      </c>
      <c r="FC346">
        <v>-4.5257083002070396E-3</v>
      </c>
      <c r="FD346">
        <v>7.7790531031496399E-2</v>
      </c>
      <c r="FE346">
        <v>-0.17266887753066801</v>
      </c>
      <c r="FF346">
        <v>9.5417702686972902E-2</v>
      </c>
      <c r="FG346">
        <v>1.9254674043622799E-3</v>
      </c>
      <c r="FH346">
        <v>0.28334843882476002</v>
      </c>
      <c r="FI346">
        <v>3.2179035770241201E-3</v>
      </c>
      <c r="FJ346">
        <v>0.189314012277464</v>
      </c>
      <c r="FK346">
        <v>0.18906221084762401</v>
      </c>
      <c r="FL346">
        <v>0.21606447753583799</v>
      </c>
      <c r="FM346">
        <v>0.20111162903049301</v>
      </c>
      <c r="FN346">
        <v>7.0655092713423099E-3</v>
      </c>
      <c r="FO346">
        <v>-0.18943798895634201</v>
      </c>
      <c r="FP346">
        <v>2.4325171216332798E-2</v>
      </c>
      <c r="FQ346">
        <v>4.9506362302054199E-2</v>
      </c>
      <c r="FT346">
        <v>0.106504267569107</v>
      </c>
      <c r="FU346">
        <v>0.182250816760643</v>
      </c>
      <c r="FV346">
        <v>3.2858758459042299E-2</v>
      </c>
      <c r="FW346">
        <v>-8.9625886266731E-2</v>
      </c>
      <c r="FX346">
        <v>-7.5744134846900096E-2</v>
      </c>
      <c r="FY346">
        <v>7.7689458157692598E-2</v>
      </c>
      <c r="FZ346">
        <v>-0.100377140370256</v>
      </c>
      <c r="GA346">
        <v>-0.10249236311210599</v>
      </c>
      <c r="GB346">
        <v>0.43252784926153298</v>
      </c>
      <c r="GC346">
        <v>-1.8961453133670099E-2</v>
      </c>
      <c r="GD346">
        <v>-4.3159931828995503E-2</v>
      </c>
      <c r="GE346">
        <v>-0.104205363459187</v>
      </c>
      <c r="GF346">
        <v>0.30827983355265998</v>
      </c>
      <c r="GG346">
        <v>-0.44281792188485303</v>
      </c>
      <c r="GH346">
        <v>-1.1000253198290001E-2</v>
      </c>
      <c r="GI346">
        <v>-0.16934637815211301</v>
      </c>
      <c r="GJ346">
        <v>0.20242077425791599</v>
      </c>
      <c r="GK346">
        <v>-0.12738349969367799</v>
      </c>
      <c r="GL346">
        <v>-0.227531724794972</v>
      </c>
      <c r="GM346">
        <v>0.18311632411496201</v>
      </c>
      <c r="GN346">
        <v>2.7308426615490999E-2</v>
      </c>
      <c r="GO346">
        <v>-0.38554962929993097</v>
      </c>
      <c r="GP346">
        <v>0.116376621008385</v>
      </c>
      <c r="GQ346">
        <v>-0.15565288058496701</v>
      </c>
      <c r="GR346">
        <v>-0.18162289397878301</v>
      </c>
      <c r="GS346">
        <v>-7.2657217970117901E-3</v>
      </c>
      <c r="GT346">
        <v>1.9366903870832201E-3</v>
      </c>
      <c r="GU346">
        <v>-2.3961631177371601E-2</v>
      </c>
      <c r="GV346">
        <v>-7.3014726240217001E-2</v>
      </c>
      <c r="GW346">
        <v>-3.8583563218708199E-2</v>
      </c>
      <c r="GX346">
        <v>0.30754600502405099</v>
      </c>
      <c r="GY346">
        <v>1.00948273029644E-4</v>
      </c>
      <c r="HA346">
        <v>2.9330682446015999E-2</v>
      </c>
      <c r="HB346">
        <v>1.8565547907201101E-2</v>
      </c>
      <c r="HC346">
        <v>0.17885237521113601</v>
      </c>
      <c r="HD346">
        <v>0.15557382193947</v>
      </c>
      <c r="HE346">
        <v>0.136218895386264</v>
      </c>
      <c r="HF346">
        <v>4.1867466279654798E-3</v>
      </c>
      <c r="HG346">
        <v>2.63549678493291E-2</v>
      </c>
      <c r="HH346">
        <v>3.3688691110000897E-2</v>
      </c>
      <c r="HI346">
        <v>0.18909591417468599</v>
      </c>
      <c r="HJ346">
        <v>4.7924649879860198E-2</v>
      </c>
      <c r="HK346">
        <v>-0.20353196050564301</v>
      </c>
      <c r="HL346">
        <v>-2.36180979300116E-2</v>
      </c>
      <c r="HN346">
        <v>-8.6333627223211806E-2</v>
      </c>
      <c r="HO346">
        <v>0.27133280327689102</v>
      </c>
      <c r="HP346">
        <v>-9.8887384228873998E-2</v>
      </c>
      <c r="HQ346">
        <v>7.5695064151659594E-2</v>
      </c>
      <c r="HR346">
        <v>0.175497601776442</v>
      </c>
      <c r="HS346">
        <v>2.79070116448565E-2</v>
      </c>
      <c r="HT346">
        <v>-0.16690645134076501</v>
      </c>
      <c r="HU346">
        <v>0.229181822760438</v>
      </c>
      <c r="HV346">
        <v>-2.18671433685813E-2</v>
      </c>
      <c r="HW346">
        <v>5.0252837172592997E-2</v>
      </c>
      <c r="HX346">
        <v>1.4330762314784799E-2</v>
      </c>
      <c r="HY346">
        <v>0.118423152889591</v>
      </c>
      <c r="HZ346">
        <v>0.14424804248847101</v>
      </c>
      <c r="IA346">
        <v>2.9590868143713998E-2</v>
      </c>
      <c r="IB346">
        <v>-0.38821734824523402</v>
      </c>
      <c r="IC346">
        <v>9.0756704230443602E-2</v>
      </c>
      <c r="ID346">
        <v>0.1023869132041</v>
      </c>
      <c r="IE346">
        <v>5.5264699403778601E-2</v>
      </c>
      <c r="IF346">
        <v>6.3045575188880307E-2</v>
      </c>
      <c r="IG346">
        <v>-0.27917802426600202</v>
      </c>
      <c r="IH346">
        <v>0.148159335003584</v>
      </c>
      <c r="II346">
        <v>-0.14342367967401501</v>
      </c>
      <c r="IJ346">
        <v>-4.9842802127386697E-2</v>
      </c>
      <c r="IK346">
        <v>9.3379883401212296E-2</v>
      </c>
      <c r="IL346">
        <v>0.14451525657932501</v>
      </c>
      <c r="IM346">
        <v>0.104387887949997</v>
      </c>
      <c r="IN346">
        <v>0.122991571333841</v>
      </c>
      <c r="IO346">
        <v>0.206368257931899</v>
      </c>
      <c r="IP346">
        <v>-6.3997088273026706E-2</v>
      </c>
      <c r="IQ346">
        <v>0.194263734556444</v>
      </c>
      <c r="IS346">
        <v>6.1034509963064899E-2</v>
      </c>
      <c r="IT346">
        <v>-3.5762354582402602E-2</v>
      </c>
      <c r="IU346">
        <v>9.3161884797154898E-2</v>
      </c>
      <c r="IV346">
        <v>-4.2563195529510302E-2</v>
      </c>
      <c r="IW346">
        <v>-8.9155470868718098E-2</v>
      </c>
      <c r="IX346">
        <v>6.1704308791377102E-2</v>
      </c>
      <c r="IY346">
        <v>0.154255561574246</v>
      </c>
      <c r="IZ346">
        <v>-0.12215261504025</v>
      </c>
      <c r="JA346">
        <v>9.2062134172010701E-2</v>
      </c>
      <c r="JB346">
        <v>4.2013062011392301E-2</v>
      </c>
      <c r="JC346">
        <v>0.34157875670644</v>
      </c>
      <c r="JD346">
        <v>8.4779140343016507E-2</v>
      </c>
      <c r="JE346">
        <v>5.9974937721563003E-2</v>
      </c>
      <c r="JF346">
        <v>3.46249698850443E-2</v>
      </c>
      <c r="JG346">
        <v>-4.9904931347555199E-2</v>
      </c>
      <c r="JH346">
        <v>-3.7966307263559401E-2</v>
      </c>
      <c r="JI346">
        <v>2.9916135281382601E-2</v>
      </c>
      <c r="JJ346">
        <v>0.14728614078194399</v>
      </c>
      <c r="JK346">
        <v>0.119731676022639</v>
      </c>
      <c r="JL346">
        <v>-0.232347303244751</v>
      </c>
      <c r="JM346">
        <v>0.25825062821240902</v>
      </c>
    </row>
    <row r="347" spans="1:273" x14ac:dyDescent="0.25">
      <c r="A347" s="29">
        <v>44382</v>
      </c>
      <c r="B347" s="31" t="s">
        <v>1835</v>
      </c>
      <c r="C347" s="24" t="s">
        <v>1743</v>
      </c>
      <c r="D347" s="24" t="s">
        <v>1899</v>
      </c>
      <c r="E347" s="34">
        <v>6.7549919999999997</v>
      </c>
      <c r="F347" s="38">
        <v>1000</v>
      </c>
      <c r="G347" s="16">
        <f>VLOOKUP(C347,dFundos!$A$1:$B$28,2,FALSE)</f>
        <v>25079957000104</v>
      </c>
      <c r="H347" s="13"/>
      <c r="I347">
        <f>_xll.ECONOMATICA(G347,"VOLATILITY","1Y",A347)</f>
        <v>5.31634327171923</v>
      </c>
      <c r="J347">
        <f>_xll.ECONOMATICA(G347,"NAV","1D",A347)</f>
        <v>147.95425299997399</v>
      </c>
      <c r="K347">
        <f>_xll.ECONOMATICA(G347,"NAV","1D",A347+1)</f>
        <v>148.03865300002499</v>
      </c>
      <c r="L347" s="6"/>
      <c r="M347">
        <v>-0.24164290807675601</v>
      </c>
      <c r="N347">
        <v>4.31208387453808E-2</v>
      </c>
      <c r="O347">
        <v>8.1210886673943605E-2</v>
      </c>
      <c r="P347">
        <v>-0.13538225512093</v>
      </c>
      <c r="Q347">
        <v>-0.228827070441184</v>
      </c>
      <c r="R347">
        <v>0.23194863479147901</v>
      </c>
      <c r="S347">
        <v>0.157939584460109</v>
      </c>
      <c r="T347">
        <v>-0.59726811186919804</v>
      </c>
      <c r="U347">
        <v>0.14685923433717099</v>
      </c>
      <c r="V347">
        <v>0.82251467210880902</v>
      </c>
      <c r="W347">
        <v>0.69283034717955205</v>
      </c>
      <c r="X347">
        <v>-9.1177451304247398E-2</v>
      </c>
      <c r="Y347">
        <v>0.26299656219634898</v>
      </c>
      <c r="Z347">
        <v>-0.140879582886555</v>
      </c>
      <c r="AA347">
        <v>-0.114784603829321</v>
      </c>
      <c r="AB347">
        <v>0.39177063063107198</v>
      </c>
      <c r="AC347">
        <v>0.23251798302226201</v>
      </c>
      <c r="AD347">
        <v>6.3226501151802894E-2</v>
      </c>
      <c r="AE347">
        <v>-6.7293170923221596E-2</v>
      </c>
      <c r="AF347">
        <v>0.34942815036629299</v>
      </c>
      <c r="AG347">
        <v>-0.111156126695278</v>
      </c>
      <c r="AH347">
        <v>-0.117153097107803</v>
      </c>
      <c r="AI347">
        <v>-7.9000591176736606E-2</v>
      </c>
      <c r="AJ347">
        <v>3.63790539267939E-2</v>
      </c>
      <c r="AK347">
        <v>-6.6299485933995997E-2</v>
      </c>
      <c r="AL347">
        <v>0.262928011943586</v>
      </c>
      <c r="AM347">
        <v>-0.16709735891708999</v>
      </c>
      <c r="AN347">
        <v>4.8068557771330199E-2</v>
      </c>
      <c r="AO347">
        <v>-0.22565464196304699</v>
      </c>
      <c r="AP347">
        <v>0.39942852617968999</v>
      </c>
      <c r="AQ347">
        <v>-3.8112110178190099E-2</v>
      </c>
      <c r="AR347">
        <v>0.21688491087843401</v>
      </c>
      <c r="AS347">
        <v>-6.5217016526730696E-3</v>
      </c>
      <c r="AT347">
        <v>6.4420633680129E-2</v>
      </c>
      <c r="AU347">
        <v>-0.28643198484132898</v>
      </c>
      <c r="AV347">
        <v>6.4785990616655895E-2</v>
      </c>
      <c r="AW347">
        <v>3.8868229239596999E-2</v>
      </c>
      <c r="AX347">
        <v>-0.53245510953274799</v>
      </c>
      <c r="AY347">
        <v>0.117040764962439</v>
      </c>
      <c r="AZ347">
        <v>0.406848284546868</v>
      </c>
      <c r="BA347">
        <v>-0.498272423737944</v>
      </c>
      <c r="BB347">
        <v>0.386041608726373</v>
      </c>
      <c r="BC347">
        <v>-8.8270095147891005E-3</v>
      </c>
      <c r="BD347">
        <v>-9.1626798257493605E-2</v>
      </c>
      <c r="BE347">
        <v>2.5472363086009898E-2</v>
      </c>
      <c r="BG347">
        <v>0.17474622673034901</v>
      </c>
      <c r="BH347">
        <v>-1.0326252322556699E-2</v>
      </c>
      <c r="BI347">
        <v>-0.22079422024035</v>
      </c>
      <c r="BJ347">
        <v>2.4005483101063901E-2</v>
      </c>
      <c r="BK347">
        <v>-5.90989692682342E-2</v>
      </c>
      <c r="BL347">
        <v>0.103993174707284</v>
      </c>
      <c r="BM347">
        <v>-0.232131635038968</v>
      </c>
      <c r="BN347">
        <v>0.27745824827434301</v>
      </c>
      <c r="BO347">
        <v>-0.20837782703893001</v>
      </c>
      <c r="BP347">
        <v>-0.161058144476556</v>
      </c>
      <c r="BQ347">
        <v>0.14278433191066101</v>
      </c>
      <c r="BR347">
        <v>-0.42054837240357301</v>
      </c>
      <c r="BS347">
        <v>0.20969224788132099</v>
      </c>
      <c r="BT347">
        <v>0.15518829550273899</v>
      </c>
      <c r="BU347">
        <v>-0.41883362155203901</v>
      </c>
      <c r="BV347">
        <v>-0.17280867223235</v>
      </c>
      <c r="BW347">
        <v>0.15349904042523099</v>
      </c>
      <c r="BX347">
        <v>3.6803273360419601E-2</v>
      </c>
      <c r="BY347">
        <v>-0.60029541373296502</v>
      </c>
      <c r="BZ347">
        <v>0.14916062682459599</v>
      </c>
      <c r="CA347">
        <v>-0.18240861209051201</v>
      </c>
      <c r="CB347">
        <v>-0.27613701104200999</v>
      </c>
      <c r="CC347">
        <v>0.40644725595484499</v>
      </c>
      <c r="CD347">
        <v>-0.25668317866802698</v>
      </c>
      <c r="CF347">
        <v>-0.110079136265995</v>
      </c>
      <c r="CG347">
        <v>0.28964806915610097</v>
      </c>
      <c r="CH347">
        <v>6.7226630017103203E-2</v>
      </c>
      <c r="CI347">
        <v>0.16808907603262899</v>
      </c>
      <c r="CJ347">
        <v>-0.23372178011413799</v>
      </c>
      <c r="CK347">
        <v>-0.261201899047592</v>
      </c>
      <c r="CL347">
        <v>-0.13351813358895001</v>
      </c>
      <c r="CM347">
        <v>0.27930896212637901</v>
      </c>
      <c r="CN347">
        <v>-0.50724255406748897</v>
      </c>
      <c r="CO347">
        <v>2.3155643066274899E-2</v>
      </c>
      <c r="CP347">
        <v>-0.69755999347762598</v>
      </c>
      <c r="CQ347">
        <v>2.8343748817860601E-2</v>
      </c>
      <c r="CR347">
        <v>-0.145759622773767</v>
      </c>
      <c r="CS347">
        <v>-0.51054634359388695</v>
      </c>
      <c r="CU347">
        <v>0.414804302999983</v>
      </c>
      <c r="CV347">
        <v>0.87022953284758797</v>
      </c>
      <c r="CW347">
        <v>0.36438926290429702</v>
      </c>
      <c r="CX347">
        <v>0.282760672416771</v>
      </c>
      <c r="CY347">
        <v>0.44327317591523802</v>
      </c>
      <c r="CZ347">
        <v>-5.4204908792598899E-2</v>
      </c>
      <c r="DA347">
        <v>-0.34287414036953101</v>
      </c>
      <c r="DB347">
        <v>-0.29718151081397098</v>
      </c>
      <c r="DC347">
        <v>2.96727037493838E-2</v>
      </c>
      <c r="DD347">
        <v>0.228888056335563</v>
      </c>
      <c r="DE347">
        <v>0.39052805714163702</v>
      </c>
      <c r="DF347">
        <v>0.421570105027058</v>
      </c>
      <c r="DG347">
        <v>0.25763407957128898</v>
      </c>
      <c r="DH347">
        <v>-3.1505411971011199E-2</v>
      </c>
      <c r="DI347">
        <v>-0.73671895124789399</v>
      </c>
      <c r="DJ347">
        <v>5.5016827354847898E-2</v>
      </c>
      <c r="DK347">
        <v>0.44460707485995998</v>
      </c>
      <c r="DL347">
        <v>0.424218367516005</v>
      </c>
      <c r="DM347">
        <v>-4.1801506085903398E-2</v>
      </c>
      <c r="DN347">
        <v>6.8760173053306103E-2</v>
      </c>
      <c r="DO347">
        <v>-0.50579968246893303</v>
      </c>
      <c r="DP347">
        <v>0.38984313832770601</v>
      </c>
      <c r="DQ347">
        <v>0.16118486219056599</v>
      </c>
      <c r="DR347">
        <v>0.13897783101128899</v>
      </c>
      <c r="DS347">
        <v>-6.2734487164561897E-2</v>
      </c>
      <c r="DT347">
        <v>0.29501186581910599</v>
      </c>
      <c r="DU347">
        <v>-0.373098533236771</v>
      </c>
      <c r="DV347">
        <v>0.116299952605914</v>
      </c>
      <c r="DW347">
        <v>0.63485802184004603</v>
      </c>
      <c r="DX347">
        <v>2.2448371055361301E-2</v>
      </c>
      <c r="DY347">
        <v>0.476001844435814</v>
      </c>
      <c r="DZ347">
        <v>9.0438867482589599E-2</v>
      </c>
      <c r="EA347">
        <v>-9.80428679213219E-2</v>
      </c>
      <c r="EB347">
        <v>-0.347517958562094</v>
      </c>
      <c r="EC347">
        <v>-0.114871796540683</v>
      </c>
      <c r="ED347">
        <v>-0.13738698971792501</v>
      </c>
      <c r="EE347">
        <v>0.11971172698395099</v>
      </c>
      <c r="EF347">
        <v>-4.4381080442690299E-3</v>
      </c>
      <c r="EH347">
        <v>0.59149238368263501</v>
      </c>
      <c r="EI347">
        <v>0.241670821924345</v>
      </c>
      <c r="EJ347">
        <v>0.204233862859837</v>
      </c>
      <c r="EK347">
        <v>-4.4623340727412098E-3</v>
      </c>
      <c r="EM347">
        <v>-0.73007672399398904</v>
      </c>
      <c r="EN347">
        <v>-0.28437338760340902</v>
      </c>
      <c r="EO347">
        <v>-0.61373961234494301</v>
      </c>
      <c r="EP347">
        <v>-5.7047494919970597E-2</v>
      </c>
      <c r="EQ347">
        <v>0.60125004220026301</v>
      </c>
      <c r="ER347">
        <v>-9.5772569056862294E-2</v>
      </c>
      <c r="ES347">
        <v>0.23514255135523901</v>
      </c>
      <c r="ET347">
        <v>0.21202116731728901</v>
      </c>
      <c r="EU347">
        <v>-0.47335193812614301</v>
      </c>
      <c r="EV347">
        <v>0.26422590726724599</v>
      </c>
      <c r="EW347">
        <v>-0.41936535208151299</v>
      </c>
      <c r="EX347">
        <v>0.271051616982732</v>
      </c>
      <c r="EY347">
        <v>0.34470990485715403</v>
      </c>
      <c r="EZ347">
        <v>-6.3081951884669293E-2</v>
      </c>
      <c r="FA347">
        <v>0.26846717373700801</v>
      </c>
      <c r="FB347">
        <v>-4.7396340960403904E-3</v>
      </c>
      <c r="FC347">
        <v>-0.40358704773097998</v>
      </c>
      <c r="FD347">
        <v>-0.30522798824677</v>
      </c>
      <c r="FE347">
        <v>0.55274409623962095</v>
      </c>
      <c r="FF347">
        <v>-0.20090110001547101</v>
      </c>
      <c r="FG347">
        <v>0.41696265798236698</v>
      </c>
      <c r="FH347">
        <v>0.54069146772235399</v>
      </c>
      <c r="FI347">
        <v>9.2333935208444004E-2</v>
      </c>
      <c r="FJ347">
        <v>-4.1091495677392197E-2</v>
      </c>
      <c r="FK347">
        <v>0.112436757808609</v>
      </c>
      <c r="FL347">
        <v>0.32832412380230402</v>
      </c>
      <c r="FM347">
        <v>-5.0924313654832102E-3</v>
      </c>
      <c r="FN347">
        <v>-0.105482373510313</v>
      </c>
      <c r="FO347">
        <v>0.81126903187396204</v>
      </c>
      <c r="FP347">
        <v>-9.7379601629654602E-2</v>
      </c>
      <c r="FS347">
        <v>-0.339880091542</v>
      </c>
      <c r="FT347">
        <v>0.14505388116958801</v>
      </c>
      <c r="FU347">
        <v>0.39142837813415099</v>
      </c>
      <c r="FV347">
        <v>0.50116072670789402</v>
      </c>
      <c r="FW347">
        <v>-2.36662628594786E-2</v>
      </c>
      <c r="FX347">
        <v>0.23097894663806101</v>
      </c>
      <c r="FY347">
        <v>-0.58946105573340901</v>
      </c>
      <c r="FZ347">
        <v>-0.71860335146993704</v>
      </c>
      <c r="GA347">
        <v>0.343849473574664</v>
      </c>
      <c r="GB347">
        <v>-4.0602095850772499E-2</v>
      </c>
      <c r="GC347">
        <v>-0.23258630189957299</v>
      </c>
      <c r="GD347">
        <v>0.27939736010012001</v>
      </c>
      <c r="GE347">
        <v>0.25332616278319597</v>
      </c>
      <c r="GF347">
        <v>-1.13925292462227</v>
      </c>
      <c r="GG347">
        <v>-7.2026360612653703E-2</v>
      </c>
      <c r="GH347">
        <v>0.45238816292112499</v>
      </c>
      <c r="GI347">
        <v>0.60625683090620397</v>
      </c>
      <c r="GJ347">
        <v>-7.8927964659669697E-2</v>
      </c>
      <c r="GK347">
        <v>-9.6401539849466603E-2</v>
      </c>
      <c r="GL347">
        <v>0.223430752885179</v>
      </c>
      <c r="GM347">
        <v>0.19568046900531</v>
      </c>
      <c r="GN347">
        <v>-0.62628981522720995</v>
      </c>
      <c r="GO347">
        <v>0.228298456750053</v>
      </c>
      <c r="GP347">
        <v>-9.4898236420704093E-2</v>
      </c>
      <c r="GQ347">
        <v>6.0378439229680199E-3</v>
      </c>
      <c r="GR347">
        <v>0.53102977071830504</v>
      </c>
      <c r="GS347">
        <v>0.21465780082507999</v>
      </c>
      <c r="GT347">
        <v>4.0544027251598898E-2</v>
      </c>
      <c r="GU347">
        <v>0.51360431443754395</v>
      </c>
      <c r="GV347">
        <v>9.9555480119306594E-3</v>
      </c>
      <c r="GW347">
        <v>0.72328669320995698</v>
      </c>
      <c r="GX347">
        <v>-0.20593004546753901</v>
      </c>
      <c r="GZ347">
        <v>0.75388428631413296</v>
      </c>
      <c r="HA347">
        <v>-0.21862311068616699</v>
      </c>
      <c r="HB347">
        <v>1.17074050649535E-2</v>
      </c>
      <c r="HC347">
        <v>0.20726387519971501</v>
      </c>
      <c r="HD347">
        <v>0.26711020818766001</v>
      </c>
      <c r="HE347">
        <v>7.4258201857446707E-2</v>
      </c>
      <c r="HF347">
        <v>0.67637256815942204</v>
      </c>
      <c r="HG347">
        <v>-0.52798014403379101</v>
      </c>
      <c r="HH347">
        <v>0.26825138047570402</v>
      </c>
      <c r="HI347">
        <v>-0.57234058122048703</v>
      </c>
      <c r="HJ347">
        <v>0.97279791334585797</v>
      </c>
      <c r="HK347">
        <v>-1.52419665937487E-2</v>
      </c>
      <c r="HM347">
        <v>-0.270777508922038</v>
      </c>
      <c r="HN347">
        <v>8.9506415497453404E-2</v>
      </c>
      <c r="HO347">
        <v>-0.249269160030963</v>
      </c>
      <c r="HP347">
        <v>-0.406425714209036</v>
      </c>
      <c r="HQ347">
        <v>0.33541547909408098</v>
      </c>
      <c r="HR347">
        <v>-0.12748322124025399</v>
      </c>
      <c r="HS347">
        <v>-0.121124618635804</v>
      </c>
      <c r="HT347">
        <v>0.120299714581051</v>
      </c>
      <c r="HU347">
        <v>-0.49877970232046198</v>
      </c>
      <c r="HV347">
        <v>0.57483317850710602</v>
      </c>
      <c r="HW347">
        <v>-0.13616325068141999</v>
      </c>
      <c r="HX347">
        <v>0.98538081965671198</v>
      </c>
      <c r="HY347">
        <v>7.4110857349296594E-2</v>
      </c>
      <c r="HZ347">
        <v>6.8991606894996896E-3</v>
      </c>
      <c r="IA347">
        <v>-0.102572365813103</v>
      </c>
      <c r="IB347">
        <v>6.7274262437422294E-2</v>
      </c>
      <c r="IC347">
        <v>-0.12143409867349</v>
      </c>
      <c r="ID347">
        <v>9.2949008285359E-2</v>
      </c>
      <c r="IE347">
        <v>-0.18170358680436</v>
      </c>
      <c r="IF347">
        <v>-0.12944924683324599</v>
      </c>
      <c r="IG347">
        <v>0.29992240251885999</v>
      </c>
      <c r="IH347">
        <v>6.9967395575076793E-2</v>
      </c>
      <c r="II347">
        <v>0.45354257508734003</v>
      </c>
      <c r="IJ347">
        <v>0.21344867072912199</v>
      </c>
      <c r="IK347">
        <v>-0.47703412910777798</v>
      </c>
      <c r="IL347">
        <v>0.438971249241149</v>
      </c>
      <c r="IM347">
        <v>-0.102129650167626</v>
      </c>
      <c r="IN347">
        <v>0.117374804722203</v>
      </c>
      <c r="IO347">
        <v>-3.8529210360138698E-2</v>
      </c>
      <c r="IP347">
        <v>-8.5009371196065303E-2</v>
      </c>
      <c r="IR347">
        <v>-0.54818183534734999</v>
      </c>
      <c r="IS347">
        <v>3.2195557832892498E-2</v>
      </c>
      <c r="IT347">
        <v>-0.38691030422341999</v>
      </c>
      <c r="IU347">
        <v>0.36900539507769298</v>
      </c>
      <c r="IV347">
        <v>0.63660867945145605</v>
      </c>
      <c r="IW347">
        <v>-8.2541277879499803E-2</v>
      </c>
      <c r="IX347">
        <v>0.273558835397125</v>
      </c>
      <c r="IY347">
        <v>2.2160774460644499E-2</v>
      </c>
      <c r="IZ347">
        <v>8.22009866169537E-2</v>
      </c>
      <c r="JA347">
        <v>0.36590409181371802</v>
      </c>
      <c r="JB347">
        <v>0.59667779405572197</v>
      </c>
      <c r="JC347">
        <v>6.9905053351249094E-2</v>
      </c>
      <c r="JD347">
        <v>0.168400770417065</v>
      </c>
      <c r="JE347">
        <v>0.11154662333865401</v>
      </c>
      <c r="JF347">
        <v>0.25279105066147201</v>
      </c>
      <c r="JG347">
        <v>0.47385994439537199</v>
      </c>
      <c r="JH347">
        <v>0.31915641611703899</v>
      </c>
      <c r="JI347">
        <v>0.25644067154644301</v>
      </c>
      <c r="JJ347">
        <v>-1.5893369527475401E-2</v>
      </c>
      <c r="JK347">
        <v>0.17442122498323401</v>
      </c>
      <c r="JL347">
        <v>-8.3895352599938605E-2</v>
      </c>
      <c r="JM347">
        <v>-0.31217596288115601</v>
      </c>
    </row>
    <row r="348" spans="1:273" x14ac:dyDescent="0.25">
      <c r="A348" s="30">
        <v>44382</v>
      </c>
      <c r="B348" s="31" t="s">
        <v>1835</v>
      </c>
      <c r="C348" s="23" t="s">
        <v>1732</v>
      </c>
      <c r="D348" s="23" t="s">
        <v>1899</v>
      </c>
      <c r="E348" s="32">
        <v>2.9982009999999999</v>
      </c>
      <c r="F348" s="37">
        <v>500</v>
      </c>
      <c r="G348" s="16">
        <f>VLOOKUP(C348,dFundos!$A$1:$B$28,2,FALSE)</f>
        <v>32666326000149</v>
      </c>
      <c r="H348" s="13"/>
      <c r="I348">
        <f>_xll.ECONOMATICA(G348,"VOLATILITY","1Y",A348)</f>
        <v>18.057551174570101</v>
      </c>
      <c r="J348">
        <f>_xll.ECONOMATICA(G348,"NAV","1D",A348)</f>
        <v>168.70236500003401</v>
      </c>
      <c r="K348">
        <f>_xll.ECONOMATICA(G348,"NAV","1D",A348+1)</f>
        <v>166.766643000068</v>
      </c>
      <c r="L348" s="6"/>
      <c r="M348">
        <v>1.84691599060898</v>
      </c>
      <c r="N348">
        <v>-0.27183269567103702</v>
      </c>
      <c r="O348">
        <v>1.8944363015179999</v>
      </c>
      <c r="P348">
        <v>9.6664480588515303E-2</v>
      </c>
      <c r="Q348">
        <v>1.1027802063836101</v>
      </c>
      <c r="R348">
        <v>-1.48991306559765</v>
      </c>
      <c r="S348">
        <v>0.53371380727185203</v>
      </c>
      <c r="T348">
        <v>0.70372227837651702</v>
      </c>
      <c r="U348">
        <v>-0.93111491632953403</v>
      </c>
      <c r="V348">
        <v>2.5358094859257099</v>
      </c>
      <c r="W348">
        <v>1.6942643605943899</v>
      </c>
      <c r="X348">
        <v>-0.62889001492294505</v>
      </c>
      <c r="Y348">
        <v>-0.159620040813024</v>
      </c>
      <c r="Z348">
        <v>-1.7773085975932199</v>
      </c>
      <c r="AA348">
        <v>-0.73618383812572596</v>
      </c>
      <c r="AB348">
        <v>4.5046817831462197E-3</v>
      </c>
      <c r="AC348">
        <v>-3.79611082280462E-2</v>
      </c>
      <c r="AD348">
        <v>1.45943870720657</v>
      </c>
      <c r="AE348">
        <v>0.45984902917553</v>
      </c>
      <c r="AF348">
        <v>-1.5758210171043201</v>
      </c>
      <c r="AG348">
        <v>0.16819543361634701</v>
      </c>
      <c r="AH348">
        <v>-1.3654242234224501</v>
      </c>
      <c r="AI348">
        <v>1.03306702731061</v>
      </c>
      <c r="AJ348">
        <v>1.24341383925639</v>
      </c>
      <c r="AK348">
        <v>-0.71021197209120102</v>
      </c>
      <c r="AL348">
        <v>-0.69969796395525896</v>
      </c>
      <c r="AM348">
        <v>-0.402006474905647</v>
      </c>
      <c r="AN348">
        <v>-0.67972719689350902</v>
      </c>
      <c r="AO348">
        <v>-0.29925162216386503</v>
      </c>
      <c r="AP348">
        <v>1.2845308559917601</v>
      </c>
      <c r="AQ348">
        <v>-1.93036695318369</v>
      </c>
      <c r="AR348">
        <v>2.58096641773591</v>
      </c>
      <c r="AS348">
        <v>-0.88567939592394396</v>
      </c>
      <c r="AT348">
        <v>0.15406054153572801</v>
      </c>
      <c r="AU348">
        <v>0.80151816855504898</v>
      </c>
      <c r="AV348">
        <v>0.309273019593093</v>
      </c>
      <c r="AW348">
        <v>0.33449892689532101</v>
      </c>
      <c r="AX348">
        <v>-1.2419977520948999</v>
      </c>
      <c r="AY348">
        <v>0.31161904917098598</v>
      </c>
      <c r="AZ348">
        <v>1.9285983069494299</v>
      </c>
      <c r="BA348">
        <v>-1.83528113484499</v>
      </c>
      <c r="BB348">
        <v>1.8861552001908399</v>
      </c>
      <c r="BC348">
        <v>-0.102233439611155</v>
      </c>
      <c r="BD348">
        <v>-1.1445878223639701</v>
      </c>
      <c r="BE348">
        <v>0.27653648321574997</v>
      </c>
      <c r="BG348">
        <v>-0.509651724587457</v>
      </c>
      <c r="BH348">
        <v>0.98004978644894403</v>
      </c>
      <c r="BI348">
        <v>-2.0095697489523401</v>
      </c>
      <c r="BJ348">
        <v>-0.52418259219848595</v>
      </c>
      <c r="BK348">
        <v>2.21560575846524</v>
      </c>
      <c r="BL348">
        <v>-0.16213844619414899</v>
      </c>
      <c r="BM348">
        <v>-0.28361196182231702</v>
      </c>
      <c r="BN348">
        <v>-0.59924726310782706</v>
      </c>
      <c r="BO348">
        <v>-1.6969124534625699</v>
      </c>
      <c r="BP348">
        <v>-1.1833714735985299</v>
      </c>
      <c r="BQ348">
        <v>0.17996560636674999</v>
      </c>
      <c r="BR348">
        <v>-1.5812251546776701</v>
      </c>
      <c r="BS348">
        <v>1.2925304754389799</v>
      </c>
      <c r="BT348">
        <v>6.2967681333247996E-2</v>
      </c>
      <c r="BU348">
        <v>-2.5427798199416398</v>
      </c>
      <c r="BV348">
        <v>-0.86255026635626597</v>
      </c>
      <c r="BW348">
        <v>1.42012563974276</v>
      </c>
      <c r="BX348">
        <v>1.2989403086976401</v>
      </c>
      <c r="BY348">
        <v>-1.4420016151234401</v>
      </c>
      <c r="BZ348">
        <v>1.25712114167982</v>
      </c>
      <c r="CA348">
        <v>-0.33222690744878502</v>
      </c>
      <c r="CB348">
        <v>-0.38173989187271201</v>
      </c>
      <c r="CC348">
        <v>1.9670046382088899</v>
      </c>
      <c r="CD348">
        <v>0.186791586020263</v>
      </c>
      <c r="CF348">
        <v>1.27839848300937</v>
      </c>
      <c r="CG348">
        <v>1.02438148060173</v>
      </c>
      <c r="CH348">
        <v>0.202223282576597</v>
      </c>
      <c r="CI348">
        <v>-0.506292362479144</v>
      </c>
      <c r="CJ348">
        <v>-0.20653825094996101</v>
      </c>
      <c r="CK348">
        <v>1.58368775209965</v>
      </c>
      <c r="CL348">
        <v>0.27876058502442902</v>
      </c>
      <c r="CM348">
        <v>0.51231971883680705</v>
      </c>
      <c r="CN348">
        <v>-1.0122089392098099</v>
      </c>
      <c r="CO348">
        <v>-0.39206066767292203</v>
      </c>
      <c r="CP348">
        <v>-1.00104397743053</v>
      </c>
      <c r="CQ348">
        <v>-3.6803821110879702</v>
      </c>
      <c r="CR348">
        <v>1.35200065815297</v>
      </c>
      <c r="CS348">
        <v>-2.3522561044046602</v>
      </c>
      <c r="CU348">
        <v>0.93414498278434599</v>
      </c>
      <c r="CV348">
        <v>2.6640550120646398</v>
      </c>
      <c r="CW348">
        <v>2.36946293953224</v>
      </c>
      <c r="CX348">
        <v>0.686466485967685</v>
      </c>
      <c r="CY348">
        <v>1.30879374210053</v>
      </c>
      <c r="CZ348">
        <v>0.44147756107122399</v>
      </c>
      <c r="DA348">
        <v>0.16921532478591</v>
      </c>
      <c r="DB348">
        <v>-1.97944749070302</v>
      </c>
      <c r="DC348">
        <v>2.2679064388285002</v>
      </c>
      <c r="DD348">
        <v>0.97043000514531697</v>
      </c>
      <c r="DE348">
        <v>-8.4183326453057802E-2</v>
      </c>
      <c r="DF348">
        <v>-1.0334257153772299</v>
      </c>
      <c r="DG348">
        <v>0.47706233508506601</v>
      </c>
      <c r="DH348">
        <v>-0.44558360914379602</v>
      </c>
      <c r="DI348">
        <v>0.17473464449722101</v>
      </c>
      <c r="DJ348">
        <v>1.54891515412601</v>
      </c>
      <c r="DK348">
        <v>0.81505724665475998</v>
      </c>
      <c r="DL348">
        <v>8.5255262274586102E-2</v>
      </c>
      <c r="DM348">
        <v>0.38193762247829</v>
      </c>
      <c r="DN348">
        <v>-1.0788871546537799</v>
      </c>
      <c r="DO348">
        <v>0.83391661628411395</v>
      </c>
      <c r="DP348">
        <v>0.50314109321334399</v>
      </c>
      <c r="DQ348">
        <v>0.63650092015450399</v>
      </c>
      <c r="DR348">
        <v>0.104405435922672</v>
      </c>
      <c r="DS348">
        <v>-0.21800197928314399</v>
      </c>
      <c r="DT348">
        <v>0.42962653624272201</v>
      </c>
      <c r="DU348">
        <v>-1.0493385742847701</v>
      </c>
      <c r="DV348">
        <v>0.93896873040648599</v>
      </c>
      <c r="DW348">
        <v>0.434209300510702</v>
      </c>
      <c r="DX348">
        <v>0.67350288936722802</v>
      </c>
      <c r="DY348">
        <v>1.5027459805423899</v>
      </c>
      <c r="DZ348">
        <v>1.1454894902271899</v>
      </c>
      <c r="EA348">
        <v>0.15888564685155901</v>
      </c>
      <c r="EB348">
        <v>-0.51914578471041795</v>
      </c>
      <c r="EC348">
        <v>-1.36842740603242</v>
      </c>
      <c r="ED348">
        <v>0.67444954383972799</v>
      </c>
      <c r="EE348">
        <v>0.54945683823461899</v>
      </c>
      <c r="EF348">
        <v>-6.4772631958476302E-3</v>
      </c>
      <c r="EH348">
        <v>0.649728757525736</v>
      </c>
      <c r="EI348">
        <v>0.23381723221973499</v>
      </c>
      <c r="EJ348">
        <v>0.26401088616694302</v>
      </c>
      <c r="EK348">
        <v>-6.71727530061617E-3</v>
      </c>
      <c r="EM348">
        <v>-0.923382176279119</v>
      </c>
      <c r="EN348">
        <v>-0.59195411949985999</v>
      </c>
      <c r="EO348">
        <v>-3.29077977785346</v>
      </c>
      <c r="EP348">
        <v>0.87787711236160204</v>
      </c>
      <c r="EQ348">
        <v>2.9460100644428202</v>
      </c>
      <c r="ER348">
        <v>-1.3338227448912201</v>
      </c>
      <c r="ES348">
        <v>2.4658070651639701</v>
      </c>
      <c r="ET348">
        <v>-0.68853301081617202</v>
      </c>
      <c r="EU348">
        <v>0.595519640410203</v>
      </c>
      <c r="EV348">
        <v>-0.384553916774166</v>
      </c>
      <c r="EW348">
        <v>0.81303391616529597</v>
      </c>
      <c r="EX348">
        <v>-0.25701049071358301</v>
      </c>
      <c r="EY348">
        <v>0.69833382185606796</v>
      </c>
      <c r="EZ348">
        <v>-0.187435302177619</v>
      </c>
      <c r="FA348">
        <v>-0.48257245143759098</v>
      </c>
      <c r="FB348">
        <v>-6.7240216594655101E-3</v>
      </c>
      <c r="FC348">
        <v>-0.37560564296654803</v>
      </c>
      <c r="FD348">
        <v>-0.88657563001106598</v>
      </c>
      <c r="FE348">
        <v>2.4328843082912499</v>
      </c>
      <c r="FF348">
        <v>-1.63309985791784</v>
      </c>
      <c r="FG348">
        <v>1.54263763342897</v>
      </c>
      <c r="FH348">
        <v>0.74365326599945503</v>
      </c>
      <c r="FI348">
        <v>1.963037587484</v>
      </c>
      <c r="FJ348">
        <v>0.47252374188246898</v>
      </c>
      <c r="FK348">
        <v>1.31439961642172</v>
      </c>
      <c r="FL348">
        <v>-0.163255680308794</v>
      </c>
      <c r="FM348">
        <v>-0.16581533718635899</v>
      </c>
      <c r="FN348">
        <v>-1.2018684328722899</v>
      </c>
      <c r="FO348">
        <v>1.1821268137282499</v>
      </c>
      <c r="FP348">
        <v>-1.6291707106574901E-2</v>
      </c>
      <c r="FS348">
        <v>0.39054231274349099</v>
      </c>
      <c r="FT348">
        <v>-0.88750781114868005</v>
      </c>
      <c r="FU348">
        <v>0.20318834176578099</v>
      </c>
      <c r="FV348">
        <v>-2.5091354003052402</v>
      </c>
      <c r="FW348">
        <v>0.97032853882410597</v>
      </c>
      <c r="FX348">
        <v>0.23167021208791999</v>
      </c>
      <c r="FY348">
        <v>-2.4230692809396701</v>
      </c>
      <c r="FZ348">
        <v>-1.58375869532392</v>
      </c>
      <c r="GA348">
        <v>0.69509874556388196</v>
      </c>
      <c r="GB348">
        <v>0.39237747623701602</v>
      </c>
      <c r="GC348">
        <v>-5.26671032275772E-2</v>
      </c>
      <c r="GD348">
        <v>0.324350241862703</v>
      </c>
      <c r="GE348">
        <v>2.1688747860025601</v>
      </c>
      <c r="GF348">
        <v>-4.2535763442210701</v>
      </c>
      <c r="GG348">
        <v>-4.7523416924377698E-2</v>
      </c>
      <c r="GH348">
        <v>0.722871228208533</v>
      </c>
      <c r="GI348">
        <v>2.3755445936330899</v>
      </c>
      <c r="GJ348">
        <v>-0.33823145195128701</v>
      </c>
      <c r="GK348">
        <v>0.15532802299276199</v>
      </c>
      <c r="GL348">
        <v>-0.20931758526785399</v>
      </c>
      <c r="GM348">
        <v>1.51704633262852</v>
      </c>
      <c r="GN348">
        <v>-2.60603319466099</v>
      </c>
      <c r="GO348">
        <v>1.2043688637277199</v>
      </c>
      <c r="GP348">
        <v>-0.79249269219872098</v>
      </c>
      <c r="GQ348">
        <v>-0.92136517096150805</v>
      </c>
      <c r="GR348">
        <v>-1.8286618528691201</v>
      </c>
      <c r="GS348">
        <v>1.5956165989336999</v>
      </c>
      <c r="GT348">
        <v>-0.41387318478882701</v>
      </c>
      <c r="GU348">
        <v>-0.38593011449847803</v>
      </c>
      <c r="GV348">
        <v>1.2217509420224799</v>
      </c>
      <c r="GW348">
        <v>0.42142172733292699</v>
      </c>
      <c r="GX348">
        <v>-0.38769408092775798</v>
      </c>
      <c r="GZ348">
        <v>1.4574307122529699</v>
      </c>
      <c r="HA348">
        <v>1.0452421829541001</v>
      </c>
      <c r="HB348">
        <v>0.25887749980029201</v>
      </c>
      <c r="HC348">
        <v>0.98050579072150901</v>
      </c>
      <c r="HD348">
        <v>1.02060977951623E-2</v>
      </c>
      <c r="HE348">
        <v>0.64367957820650201</v>
      </c>
      <c r="HF348">
        <v>0.48656770104571501</v>
      </c>
      <c r="HG348">
        <v>-0.23060864259605299</v>
      </c>
      <c r="HH348">
        <v>0.71697561979817703</v>
      </c>
      <c r="HI348">
        <v>-0.19559431675588701</v>
      </c>
      <c r="HJ348">
        <v>-0.107456357818592</v>
      </c>
      <c r="HK348">
        <v>-0.40893576488088001</v>
      </c>
      <c r="HM348">
        <v>-1.2943349469423999</v>
      </c>
      <c r="HN348">
        <v>1.04533214816911</v>
      </c>
      <c r="HO348">
        <v>0.129019077030534</v>
      </c>
      <c r="HP348">
        <v>-0.71594904857192898</v>
      </c>
      <c r="HQ348">
        <v>0.75946838242089099</v>
      </c>
      <c r="HR348">
        <v>-0.44208001227161697</v>
      </c>
      <c r="HS348">
        <v>6.4676471993152504E-2</v>
      </c>
      <c r="HT348">
        <v>0.69899021509627302</v>
      </c>
      <c r="HU348">
        <v>-1.0255641313960999</v>
      </c>
      <c r="HV348">
        <v>1.19020243491832</v>
      </c>
      <c r="HW348">
        <v>1.59100134624168E-2</v>
      </c>
      <c r="HX348">
        <v>1.83425327868463</v>
      </c>
      <c r="HY348">
        <v>-0.26622750092428799</v>
      </c>
      <c r="HZ348">
        <v>9.7530445964366705E-2</v>
      </c>
      <c r="IA348">
        <v>-1.92296851100764</v>
      </c>
      <c r="IB348">
        <v>1.6406610478952599</v>
      </c>
      <c r="IC348">
        <v>0.55535189076181302</v>
      </c>
      <c r="ID348">
        <v>0.472136474854778</v>
      </c>
      <c r="IE348">
        <v>-0.40258641047330501</v>
      </c>
      <c r="IF348">
        <v>-6.1995449414098402E-2</v>
      </c>
      <c r="IG348">
        <v>0.21901009331486401</v>
      </c>
      <c r="IH348">
        <v>-6.5155154698004494E-2</v>
      </c>
      <c r="II348">
        <v>0.85627195130655298</v>
      </c>
      <c r="IJ348">
        <v>3.92149595427327E-2</v>
      </c>
      <c r="IK348">
        <v>0.16478066809213501</v>
      </c>
      <c r="IL348">
        <v>0.16894775017135499</v>
      </c>
      <c r="IM348">
        <v>0.62055686812527699</v>
      </c>
      <c r="IN348">
        <v>0.24409602156083601</v>
      </c>
      <c r="IO348">
        <v>0.51678208328667097</v>
      </c>
      <c r="IP348">
        <v>0.72797116008587204</v>
      </c>
      <c r="IR348">
        <v>0.85482995091297198</v>
      </c>
      <c r="IS348">
        <v>0.58010046395793302</v>
      </c>
      <c r="IT348">
        <v>-0.59761315969808504</v>
      </c>
      <c r="IU348">
        <v>-0.20276796694815899</v>
      </c>
      <c r="IV348">
        <v>7.1805383777245907E-2</v>
      </c>
      <c r="IW348">
        <v>-0.40506636369173099</v>
      </c>
      <c r="IX348">
        <v>0.86510892033402298</v>
      </c>
      <c r="IY348">
        <v>-0.29157889875932602</v>
      </c>
      <c r="IZ348">
        <v>-0.57513377460054504</v>
      </c>
      <c r="JA348">
        <v>0.52827592298854098</v>
      </c>
      <c r="JB348">
        <v>0.39374600582959801</v>
      </c>
      <c r="JC348">
        <v>0.53723414512205603</v>
      </c>
      <c r="JD348">
        <v>0.173516819995712</v>
      </c>
      <c r="JE348">
        <v>-0.35333870064278</v>
      </c>
      <c r="JF348">
        <v>1.0353512088840899</v>
      </c>
      <c r="JG348">
        <v>-1.01258187478379</v>
      </c>
      <c r="JH348">
        <v>0.60943404041608995</v>
      </c>
      <c r="JI348">
        <v>2.0363944531709401E-2</v>
      </c>
      <c r="JJ348">
        <v>-0.33668456362647697</v>
      </c>
      <c r="JK348">
        <v>-0.18155017196477299</v>
      </c>
      <c r="JL348">
        <v>1.4883875648592899</v>
      </c>
      <c r="JM348">
        <v>-0.10620687098708</v>
      </c>
    </row>
    <row r="349" spans="1:273" x14ac:dyDescent="0.25">
      <c r="A349" s="29">
        <v>44382</v>
      </c>
      <c r="B349" s="31" t="s">
        <v>1835</v>
      </c>
      <c r="C349" s="24" t="s">
        <v>1735</v>
      </c>
      <c r="D349" s="24" t="s">
        <v>1899</v>
      </c>
      <c r="E349" s="34">
        <v>0.98127699999999995</v>
      </c>
      <c r="F349" s="38">
        <v>500</v>
      </c>
      <c r="G349" s="16">
        <f>VLOOKUP(C349,dFundos!$A$1:$B$28,2,FALSE)</f>
        <v>18770648000102</v>
      </c>
      <c r="H349" s="13"/>
      <c r="I349">
        <f>_xll.ECONOMATICA(G349,"VOLATILITY","1Y",A349)</f>
        <v>20.066685707308402</v>
      </c>
      <c r="J349">
        <f>_xll.ECONOMATICA(G349,"NAV","1D",A349)</f>
        <v>501.45366200013098</v>
      </c>
      <c r="K349">
        <f>_xll.ECONOMATICA(G349,"NAV","1D",A349+1)</f>
        <v>509.53984700003599</v>
      </c>
      <c r="L349" s="6"/>
      <c r="M349">
        <v>2.5298878443209101</v>
      </c>
      <c r="N349">
        <v>-0.81226975253230205</v>
      </c>
      <c r="O349">
        <v>0.55843179761723105</v>
      </c>
      <c r="P349">
        <v>4.8889024583331803E-2</v>
      </c>
      <c r="Q349">
        <v>0.45393988566502202</v>
      </c>
      <c r="R349">
        <v>-0.378932929379516</v>
      </c>
      <c r="S349">
        <v>0.78816569221089605</v>
      </c>
      <c r="T349">
        <v>1.1878344483193399</v>
      </c>
      <c r="U349">
        <v>-1.5394974793707701</v>
      </c>
      <c r="V349">
        <v>1.06904821677745</v>
      </c>
      <c r="W349">
        <v>0.54911935385462096</v>
      </c>
      <c r="X349">
        <v>-2.8179439950690699</v>
      </c>
      <c r="Y349">
        <v>-0.77267278602448597</v>
      </c>
      <c r="Z349">
        <v>3.1686961483501398E-2</v>
      </c>
      <c r="AA349">
        <v>-0.39181382026072198</v>
      </c>
      <c r="AB349">
        <v>0.31480504931096198</v>
      </c>
      <c r="AC349">
        <v>-1.1543864904524499</v>
      </c>
      <c r="AD349">
        <v>1.26256551102415</v>
      </c>
      <c r="AE349">
        <v>-8.9180949180445196E-2</v>
      </c>
      <c r="AF349">
        <v>1.90197271112993</v>
      </c>
      <c r="AG349">
        <v>2.8737577411448001</v>
      </c>
      <c r="AH349">
        <v>4.7965157136786701E-2</v>
      </c>
      <c r="AI349">
        <v>0.55209915299201395</v>
      </c>
      <c r="AJ349">
        <v>2.0172911075860598</v>
      </c>
      <c r="AK349">
        <v>1.0788366567794601</v>
      </c>
      <c r="AL349">
        <v>0.66193968086736299</v>
      </c>
      <c r="AM349">
        <v>-1.7171860941743899</v>
      </c>
      <c r="AN349">
        <v>2.4763668678133399</v>
      </c>
      <c r="AO349">
        <v>-1.46146654506083</v>
      </c>
      <c r="AP349">
        <v>0.84012998577236397</v>
      </c>
      <c r="AQ349">
        <v>1.9412215113334199</v>
      </c>
      <c r="AR349">
        <v>-0.20055749109815199</v>
      </c>
      <c r="AS349">
        <v>0.56794996526150499</v>
      </c>
      <c r="AT349">
        <v>1.2990642433578601</v>
      </c>
      <c r="AU349">
        <v>1.13118704848603</v>
      </c>
      <c r="AV349">
        <v>0.84784290556854103</v>
      </c>
      <c r="AW349">
        <v>-0.69108940842852495</v>
      </c>
      <c r="AX349">
        <v>3.59545211049408</v>
      </c>
      <c r="AY349">
        <v>-0.64837475247259102</v>
      </c>
      <c r="AZ349">
        <v>-2.19548636159743</v>
      </c>
      <c r="BA349">
        <v>0.62723219325562196</v>
      </c>
      <c r="BB349">
        <v>-0.59260151710986997</v>
      </c>
      <c r="BC349">
        <v>1.04297376419709</v>
      </c>
      <c r="BD349">
        <v>-5.06140416746348</v>
      </c>
      <c r="BE349">
        <v>-0.60955976114200905</v>
      </c>
      <c r="BG349">
        <v>-1.91779611759557</v>
      </c>
      <c r="BH349">
        <v>0.84238273466326097</v>
      </c>
      <c r="BI349">
        <v>-1.5118993355827099</v>
      </c>
      <c r="BJ349">
        <v>0.35488526355038602</v>
      </c>
      <c r="BK349">
        <v>-6.8432160787779098E-2</v>
      </c>
      <c r="BL349">
        <v>0.55751026338839405</v>
      </c>
      <c r="BM349">
        <v>-1.5533603886979099</v>
      </c>
      <c r="BN349">
        <v>-0.89595175277281702</v>
      </c>
      <c r="BO349">
        <v>0.98145273623231299</v>
      </c>
      <c r="BP349">
        <v>-6.1505195662903099E-2</v>
      </c>
      <c r="BQ349">
        <v>2.3933558451972199</v>
      </c>
      <c r="BR349">
        <v>-0.61703660740022304</v>
      </c>
      <c r="BS349">
        <v>-0.69287627047742695</v>
      </c>
      <c r="BT349">
        <v>2.1463312712512601</v>
      </c>
      <c r="BU349">
        <v>3.0534689863998201</v>
      </c>
      <c r="BV349">
        <v>-0.31962290586307102</v>
      </c>
      <c r="BW349">
        <v>0.55005783924570995</v>
      </c>
      <c r="BX349">
        <v>1.1084685042078499</v>
      </c>
      <c r="BY349">
        <v>-1.16644194076798</v>
      </c>
      <c r="BZ349">
        <v>5.2461545419646399E-2</v>
      </c>
      <c r="CA349">
        <v>-1.0728040112553601</v>
      </c>
      <c r="CB349">
        <v>2.07387589362042</v>
      </c>
      <c r="CC349">
        <v>0.44773883764719402</v>
      </c>
      <c r="CD349">
        <v>3.5476743141771301E-2</v>
      </c>
      <c r="CF349">
        <v>2.1816115231558801</v>
      </c>
      <c r="CG349">
        <v>-0.63424230474993204</v>
      </c>
      <c r="CH349">
        <v>-0.19607222639024299</v>
      </c>
      <c r="CI349">
        <v>0.45357436247286398</v>
      </c>
      <c r="CJ349">
        <v>-2.27108276803847</v>
      </c>
      <c r="CK349">
        <v>0.31967998293111999</v>
      </c>
      <c r="CL349">
        <v>0.32771679434517897</v>
      </c>
      <c r="CM349">
        <v>0.24630727293697399</v>
      </c>
      <c r="CN349">
        <v>0.78797241694701403</v>
      </c>
      <c r="CO349">
        <v>-1.8534150588493501</v>
      </c>
      <c r="CP349">
        <v>0.74960413239750801</v>
      </c>
      <c r="CQ349">
        <v>-2.7991814798951999</v>
      </c>
      <c r="CR349">
        <v>1.4982879138187899</v>
      </c>
      <c r="CS349">
        <v>-1.3686818167116099</v>
      </c>
      <c r="CU349">
        <v>2.9077430841425702</v>
      </c>
      <c r="CV349">
        <v>0.91647057834052204</v>
      </c>
      <c r="CW349">
        <v>0.39143257472460402</v>
      </c>
      <c r="CX349">
        <v>-2.9096214820128798</v>
      </c>
      <c r="CY349">
        <v>2.6597200667310998</v>
      </c>
      <c r="CZ349">
        <v>-2.1112909348630602</v>
      </c>
      <c r="DA349">
        <v>1.1316004060063301</v>
      </c>
      <c r="DB349">
        <v>-0.14470338337559999</v>
      </c>
      <c r="DC349">
        <v>1.68680509996193</v>
      </c>
      <c r="DD349">
        <v>-4.0295432063430801E-2</v>
      </c>
      <c r="DE349">
        <v>-1.3733232357481</v>
      </c>
      <c r="DF349">
        <v>-1.34775139094927</v>
      </c>
      <c r="DG349">
        <v>-0.33967133085752699</v>
      </c>
      <c r="DH349">
        <v>0.70738225294917401</v>
      </c>
      <c r="DI349">
        <v>1.3784823031528499</v>
      </c>
      <c r="DJ349">
        <v>0.68979289007984301</v>
      </c>
      <c r="DK349">
        <v>-1.15033062957082</v>
      </c>
      <c r="DL349">
        <v>-0.114203045177419</v>
      </c>
      <c r="DM349">
        <v>0.54439105224446405</v>
      </c>
      <c r="DN349">
        <v>-6.53080550364393E-2</v>
      </c>
      <c r="DO349">
        <v>-0.92776442734248099</v>
      </c>
      <c r="DP349">
        <v>0.393566421371361</v>
      </c>
      <c r="DQ349">
        <v>-1.8588448685477501</v>
      </c>
      <c r="DR349">
        <v>0.308510374088655</v>
      </c>
      <c r="DS349">
        <v>-0.921240870047768</v>
      </c>
      <c r="DT349">
        <v>0.92099220037198404</v>
      </c>
      <c r="DU349">
        <v>0.26804822791746102</v>
      </c>
      <c r="DV349">
        <v>-2.55715882994991</v>
      </c>
      <c r="DW349">
        <v>0.36149002098682098</v>
      </c>
      <c r="DX349">
        <v>0.892358096643875</v>
      </c>
      <c r="DY349">
        <v>0.26218230614176702</v>
      </c>
      <c r="DZ349">
        <v>0.87026260425773205</v>
      </c>
      <c r="EA349">
        <v>-0.26861410988203699</v>
      </c>
      <c r="EB349">
        <v>-0.507684243530093</v>
      </c>
      <c r="EC349">
        <v>0.94481983105652001</v>
      </c>
      <c r="ED349">
        <v>0.43143408056494098</v>
      </c>
      <c r="EE349">
        <v>1.0903779357249701</v>
      </c>
      <c r="EF349">
        <v>-9.7956521130981907E-3</v>
      </c>
      <c r="EH349">
        <v>2.1709019960326299</v>
      </c>
      <c r="EI349">
        <v>-1.2563548665639199</v>
      </c>
      <c r="EJ349">
        <v>-0.15835510512261</v>
      </c>
      <c r="EK349">
        <v>-7.7354419772745998E-3</v>
      </c>
      <c r="EM349">
        <v>-0.18695743438001999</v>
      </c>
      <c r="EN349">
        <v>1.0206755650870001</v>
      </c>
      <c r="EO349">
        <v>0.44835044027422599</v>
      </c>
      <c r="EP349">
        <v>3.4264253868968799</v>
      </c>
      <c r="EQ349">
        <v>0.62865794279787202</v>
      </c>
      <c r="ER349">
        <v>0.54925796848692698</v>
      </c>
      <c r="ES349">
        <v>-2.0967678196029702</v>
      </c>
      <c r="ET349">
        <v>-0.474285678228625</v>
      </c>
      <c r="EU349">
        <v>-2.10221898078089</v>
      </c>
      <c r="EV349">
        <v>0.49116230111394499</v>
      </c>
      <c r="EW349">
        <v>-0.158413348526665</v>
      </c>
      <c r="EX349">
        <v>1.7521596650112801</v>
      </c>
      <c r="EY349">
        <v>1.11243603878393</v>
      </c>
      <c r="EZ349">
        <v>1.06100293505733</v>
      </c>
      <c r="FA349">
        <v>1.3589272464741999</v>
      </c>
      <c r="FB349">
        <v>-7.87995941209374E-3</v>
      </c>
      <c r="FC349">
        <v>-1.5184725829385599</v>
      </c>
      <c r="FD349">
        <v>-2.0895732494864201</v>
      </c>
      <c r="FE349">
        <v>2.6482069837584299</v>
      </c>
      <c r="FF349">
        <v>-1.92278463437106</v>
      </c>
      <c r="FG349">
        <v>1.26528070213681</v>
      </c>
      <c r="FH349">
        <v>0.17804239469114699</v>
      </c>
      <c r="FI349">
        <v>0.49448118425061699</v>
      </c>
      <c r="FJ349">
        <v>1.9311490530526501</v>
      </c>
      <c r="FK349">
        <v>-0.72970711516973097</v>
      </c>
      <c r="FL349">
        <v>0.58946945555362595</v>
      </c>
      <c r="FM349">
        <v>0.386478974178317</v>
      </c>
      <c r="FN349">
        <v>0.101303335577541</v>
      </c>
      <c r="FO349">
        <v>0.10574020470812701</v>
      </c>
      <c r="FP349">
        <v>9.7854410705622299E-2</v>
      </c>
      <c r="FS349">
        <v>0.87643813130853199</v>
      </c>
      <c r="FT349">
        <v>0.120377730490873</v>
      </c>
      <c r="FU349">
        <v>-0.64281881759598003</v>
      </c>
      <c r="FV349">
        <v>7.5758914135803906E-2</v>
      </c>
      <c r="FW349">
        <v>-0.344937296085845</v>
      </c>
      <c r="FX349">
        <v>1.0379219751484901</v>
      </c>
      <c r="FY349">
        <v>-0.81687974616215797</v>
      </c>
      <c r="FZ349">
        <v>0.94184294484875897</v>
      </c>
      <c r="GA349">
        <v>2.0310126479671502</v>
      </c>
      <c r="GB349">
        <v>0.55294783542194603</v>
      </c>
      <c r="GC349">
        <v>6.3144381419988294E-2</v>
      </c>
      <c r="GD349">
        <v>-3.1983592873984898</v>
      </c>
      <c r="GE349">
        <v>2.21613250323571</v>
      </c>
      <c r="GF349">
        <v>1.38617086176964</v>
      </c>
      <c r="GG349">
        <v>1.67050675390783</v>
      </c>
      <c r="GH349">
        <v>-1.0530586418099099</v>
      </c>
      <c r="GI349">
        <v>-1.6374905496377301</v>
      </c>
      <c r="GJ349">
        <v>0.166866415020195</v>
      </c>
      <c r="GK349">
        <v>1.86007511638309</v>
      </c>
      <c r="GL349">
        <v>-4.6472306166833698E-2</v>
      </c>
      <c r="GM349">
        <v>-0.179481723625941</v>
      </c>
      <c r="GN349">
        <v>-1.93880096285284</v>
      </c>
      <c r="GO349">
        <v>-1.5102827601367601</v>
      </c>
      <c r="GP349">
        <v>0.99916643957840301</v>
      </c>
      <c r="GQ349">
        <v>-1.06408900874158</v>
      </c>
      <c r="GR349">
        <v>1.1157624687257299</v>
      </c>
      <c r="GS349">
        <v>1.5166358525675601</v>
      </c>
      <c r="GT349">
        <v>2.7834311073092999</v>
      </c>
      <c r="GU349">
        <v>0.42517489109741302</v>
      </c>
      <c r="GV349">
        <v>-0.86548408917224195</v>
      </c>
      <c r="GW349">
        <v>-1.1932218437323201</v>
      </c>
      <c r="GX349">
        <v>2.4675467249835501</v>
      </c>
      <c r="GZ349">
        <v>0.88585596895427399</v>
      </c>
      <c r="HA349">
        <v>-1.1493902253278101</v>
      </c>
      <c r="HB349">
        <v>0.93265301093197195</v>
      </c>
      <c r="HC349">
        <v>-0.39795215889171198</v>
      </c>
      <c r="HD349">
        <v>2.3794742386598999</v>
      </c>
      <c r="HE349">
        <v>0.91785832846653603</v>
      </c>
      <c r="HF349">
        <v>-0.45447031216099298</v>
      </c>
      <c r="HG349">
        <v>-0.54479714672197599</v>
      </c>
      <c r="HH349">
        <v>-0.21132452602614599</v>
      </c>
      <c r="HI349">
        <v>-0.15267001772372199</v>
      </c>
      <c r="HJ349">
        <v>-0.88361260377496398</v>
      </c>
      <c r="HK349">
        <v>-0.95532637615178795</v>
      </c>
      <c r="HM349">
        <v>-1.54011062995778</v>
      </c>
      <c r="HN349">
        <v>1.5203604074486099</v>
      </c>
      <c r="HO349">
        <v>-0.28241965037523198</v>
      </c>
      <c r="HP349">
        <v>3.1839278017287101E-2</v>
      </c>
      <c r="HQ349">
        <v>-1.5221696125081501</v>
      </c>
      <c r="HR349">
        <v>0.485623298845894</v>
      </c>
      <c r="HS349">
        <v>0.41464793011982698</v>
      </c>
      <c r="HT349">
        <v>-0.203826200686308</v>
      </c>
      <c r="HU349">
        <v>-0.26909052103292203</v>
      </c>
      <c r="HV349">
        <v>-1.2063640295309599</v>
      </c>
      <c r="HW349">
        <v>-0.28731794873237998</v>
      </c>
      <c r="HX349">
        <v>-0.15124859401112201</v>
      </c>
      <c r="HY349">
        <v>-1.20802817064032</v>
      </c>
      <c r="HZ349">
        <v>-0.83584431122290004</v>
      </c>
      <c r="IA349">
        <v>-1.41829643325764</v>
      </c>
      <c r="IB349">
        <v>1.54334192175156</v>
      </c>
      <c r="IC349">
        <v>1.11396698193857</v>
      </c>
      <c r="ID349">
        <v>-0.43913251292906402</v>
      </c>
      <c r="IE349">
        <v>-1.0389367343122999</v>
      </c>
      <c r="IF349">
        <v>0.93258226388570598</v>
      </c>
      <c r="IG349">
        <v>0.461448065289005</v>
      </c>
      <c r="IH349">
        <v>1.0514369872908</v>
      </c>
      <c r="II349">
        <v>0.80145174451899903</v>
      </c>
      <c r="IJ349">
        <v>-0.13038615279583601</v>
      </c>
      <c r="IK349">
        <v>-9.1615577002812601E-2</v>
      </c>
      <c r="IL349">
        <v>-0.72978474636329305</v>
      </c>
      <c r="IM349">
        <v>-0.40831795895428502</v>
      </c>
      <c r="IN349">
        <v>2.9584724507003599E-2</v>
      </c>
      <c r="IO349">
        <v>-1.1105599824986701</v>
      </c>
      <c r="IP349">
        <v>-1.03175816602743</v>
      </c>
      <c r="IR349">
        <v>-0.199529008568788</v>
      </c>
      <c r="IS349">
        <v>-0.17095051043725101</v>
      </c>
      <c r="IT349">
        <v>-7.0315286211553002E-2</v>
      </c>
      <c r="IU349">
        <v>0.20638807363866399</v>
      </c>
      <c r="IV349">
        <v>0.532240623033431</v>
      </c>
      <c r="IW349">
        <v>0.80423682848049804</v>
      </c>
      <c r="IX349">
        <v>-0.44837960076620198</v>
      </c>
      <c r="IY349">
        <v>-0.83218458212286395</v>
      </c>
      <c r="IZ349">
        <v>-0.19080796819252999</v>
      </c>
      <c r="JA349">
        <v>-0.46621697183582</v>
      </c>
      <c r="JB349">
        <v>-0.77173644403956099</v>
      </c>
      <c r="JC349">
        <v>0.64382927957922198</v>
      </c>
      <c r="JD349">
        <v>4.6620568718935801E-2</v>
      </c>
      <c r="JE349">
        <v>-0.34649701310627301</v>
      </c>
      <c r="JF349">
        <v>-0.25131340225925702</v>
      </c>
      <c r="JG349">
        <v>1.0691916248106299</v>
      </c>
      <c r="JH349">
        <v>-0.105553570938355</v>
      </c>
      <c r="JI349">
        <v>9.6235627643181901E-2</v>
      </c>
      <c r="JJ349">
        <v>0.97833804320544004</v>
      </c>
      <c r="JK349">
        <v>1.15166121959192</v>
      </c>
      <c r="JL349">
        <v>1.05267639410158</v>
      </c>
      <c r="JM349">
        <v>0.67511987381294603</v>
      </c>
    </row>
    <row r="350" spans="1:273" x14ac:dyDescent="0.25">
      <c r="A350" s="30">
        <v>44382</v>
      </c>
      <c r="B350" s="31" t="s">
        <v>1851</v>
      </c>
      <c r="C350" s="23" t="s">
        <v>1734</v>
      </c>
      <c r="D350" s="23" t="s">
        <v>1899</v>
      </c>
      <c r="E350" s="32">
        <v>112.18625</v>
      </c>
      <c r="F350" s="37">
        <v>16576</v>
      </c>
      <c r="G350" s="16">
        <f>VLOOKUP(C350,dFundos!$A$1:$B$28,2,FALSE)</f>
        <v>25079578000106</v>
      </c>
      <c r="H350" s="13"/>
      <c r="I350">
        <f>_xll.ECONOMATICA(G350,"VOLATILITY","1Y",A350)</f>
        <v>2.3728050238351002</v>
      </c>
      <c r="J350">
        <f>_xll.ECONOMATICA(G350,"NAV","1D",A350)</f>
        <v>147.754292000085</v>
      </c>
      <c r="K350">
        <f>_xll.ECONOMATICA(G350,"NAV","1D",A350+1)</f>
        <v>147.408213000046</v>
      </c>
      <c r="L350" s="6"/>
      <c r="M350">
        <v>-4.2706415115390001E-2</v>
      </c>
      <c r="N350">
        <v>0.19491167040541801</v>
      </c>
      <c r="O350">
        <v>-0.126730582360324</v>
      </c>
      <c r="P350">
        <v>0.34803334910975497</v>
      </c>
      <c r="Q350">
        <v>9.6207971728290403E-2</v>
      </c>
      <c r="R350">
        <v>7.3480682294757599E-2</v>
      </c>
      <c r="S350">
        <v>0.15105589700397101</v>
      </c>
      <c r="T350">
        <v>-7.0151152795006097E-2</v>
      </c>
      <c r="U350">
        <v>-0.16136159356392499</v>
      </c>
      <c r="V350">
        <v>0.24679863963683599</v>
      </c>
      <c r="W350">
        <v>0.36176144567434698</v>
      </c>
      <c r="X350">
        <v>-4.3076048041257302E-2</v>
      </c>
      <c r="Y350">
        <v>0.20008319715998399</v>
      </c>
      <c r="Z350">
        <v>-8.3006068689428503E-2</v>
      </c>
      <c r="AA350">
        <v>-0.282936714029347</v>
      </c>
      <c r="AB350">
        <v>3.6336803714220899E-2</v>
      </c>
      <c r="AC350">
        <v>0.146483210119186</v>
      </c>
      <c r="AD350">
        <v>5.0329285841144197E-2</v>
      </c>
      <c r="AE350">
        <v>-0.153830540330091</v>
      </c>
      <c r="AF350">
        <v>-0.22170450965859301</v>
      </c>
      <c r="AG350">
        <v>0.16670341483404599</v>
      </c>
      <c r="AH350">
        <v>-8.8807668271328993E-2</v>
      </c>
      <c r="AI350">
        <v>0.13249526346044099</v>
      </c>
      <c r="AJ350">
        <v>2.76013266557129E-2</v>
      </c>
      <c r="AK350">
        <v>-0.18148459948861301</v>
      </c>
      <c r="AL350">
        <v>4.3861737322003998E-2</v>
      </c>
      <c r="AM350">
        <v>-6.3540799601469198E-3</v>
      </c>
      <c r="AN350">
        <v>-5.81036630137532E-2</v>
      </c>
      <c r="AO350">
        <v>0.38590292078879401</v>
      </c>
      <c r="AP350">
        <v>-2.32901002163999E-3</v>
      </c>
      <c r="AQ350">
        <v>-4.1566155232430901E-2</v>
      </c>
      <c r="AR350">
        <v>0.319386618866702</v>
      </c>
      <c r="AS350">
        <v>0.154926648792753</v>
      </c>
      <c r="AT350">
        <v>-0.190924022808758</v>
      </c>
      <c r="AU350">
        <v>4.2894934267678798E-2</v>
      </c>
      <c r="AV350">
        <v>2.1325067064026398E-2</v>
      </c>
      <c r="AW350">
        <v>-8.30127910376177E-3</v>
      </c>
      <c r="AX350">
        <v>-2.0453794422792299E-2</v>
      </c>
      <c r="AY350">
        <v>5.6131989003915798E-2</v>
      </c>
      <c r="AZ350">
        <v>7.1352826307702302E-2</v>
      </c>
      <c r="BA350">
        <v>-0.31035232177600802</v>
      </c>
      <c r="BB350">
        <v>0.24477008882968199</v>
      </c>
      <c r="BC350">
        <v>3.6130417538515799E-2</v>
      </c>
      <c r="BD350">
        <v>-0.21532706323341699</v>
      </c>
      <c r="BE350">
        <v>-4.6320924684550797E-2</v>
      </c>
      <c r="BG350">
        <v>7.8164717524487101E-2</v>
      </c>
      <c r="BH350">
        <v>3.06871725115343E-2</v>
      </c>
      <c r="BI350">
        <v>8.5719759590574499E-2</v>
      </c>
      <c r="BJ350">
        <v>0.17792395992728399</v>
      </c>
      <c r="BK350">
        <v>-2.6616536797519099E-2</v>
      </c>
      <c r="BL350">
        <v>5.4874841589480597E-2</v>
      </c>
      <c r="BM350">
        <v>-0.20510235708570701</v>
      </c>
      <c r="BN350">
        <v>-8.8235317161888802E-2</v>
      </c>
      <c r="BO350">
        <v>5.0853903303504904E-3</v>
      </c>
      <c r="BP350">
        <v>-0.16460282467960499</v>
      </c>
      <c r="BQ350">
        <v>6.6418362621334395E-2</v>
      </c>
      <c r="BR350">
        <v>-7.7666277138632694E-2</v>
      </c>
      <c r="BS350">
        <v>0.12333082431723601</v>
      </c>
      <c r="BT350">
        <v>2.7129795125801999E-2</v>
      </c>
      <c r="BU350">
        <v>-9.3586730145034394E-2</v>
      </c>
      <c r="BV350">
        <v>-7.2117031777452203E-3</v>
      </c>
      <c r="BW350">
        <v>0.15496828855248199</v>
      </c>
      <c r="BX350">
        <v>5.9359101578593303E-2</v>
      </c>
      <c r="BY350">
        <v>3.8873068842804101E-2</v>
      </c>
      <c r="BZ350">
        <v>-0.14504250357276799</v>
      </c>
      <c r="CA350">
        <v>-0.15005994600869599</v>
      </c>
      <c r="CB350">
        <v>-5.7026411650440402E-2</v>
      </c>
      <c r="CC350">
        <v>2.54288721407647E-2</v>
      </c>
      <c r="CD350">
        <v>0.29151964754419202</v>
      </c>
      <c r="CF350">
        <v>-6.9631180849682997E-3</v>
      </c>
      <c r="CG350">
        <v>0.27058114119427001</v>
      </c>
      <c r="CH350">
        <v>3.17013651510933E-2</v>
      </c>
      <c r="CI350">
        <v>6.3946107547962996E-2</v>
      </c>
      <c r="CJ350">
        <v>-0.15668301975893001</v>
      </c>
      <c r="CK350">
        <v>0.184930431350949</v>
      </c>
      <c r="CL350">
        <v>5.7848042706609697E-2</v>
      </c>
      <c r="CM350">
        <v>-8.2021050911862403E-2</v>
      </c>
      <c r="CN350">
        <v>-9.5432325633737505E-2</v>
      </c>
      <c r="CO350">
        <v>-0.150743354060978</v>
      </c>
      <c r="CP350">
        <v>0.11814303543360399</v>
      </c>
      <c r="CQ350">
        <v>-0.22005789187460301</v>
      </c>
      <c r="CR350">
        <v>0.20117760450375499</v>
      </c>
      <c r="CS350">
        <v>-8.2761468820535797E-2</v>
      </c>
      <c r="CU350">
        <v>3.7315020745154498E-2</v>
      </c>
      <c r="CV350">
        <v>0.22393735252990199</v>
      </c>
      <c r="CW350">
        <v>-6.6855275690613798E-3</v>
      </c>
      <c r="CX350">
        <v>2.53372199949808E-2</v>
      </c>
      <c r="CY350">
        <v>-7.5158111030759797E-2</v>
      </c>
      <c r="CZ350">
        <v>-4.23433934884088E-2</v>
      </c>
      <c r="DA350">
        <v>0.17581527681613801</v>
      </c>
      <c r="DB350">
        <v>-0.39592934717802603</v>
      </c>
      <c r="DC350">
        <v>0.40089790654746998</v>
      </c>
      <c r="DD350">
        <v>-5.3674430910177803E-2</v>
      </c>
      <c r="DE350">
        <v>-9.53473953813955E-2</v>
      </c>
      <c r="DF350">
        <v>-8.3694115983235007E-2</v>
      </c>
      <c r="DG350">
        <v>2.2501384592033E-3</v>
      </c>
      <c r="DH350">
        <v>0.24408800818491699</v>
      </c>
      <c r="DI350">
        <v>0.14503261554637001</v>
      </c>
      <c r="DJ350">
        <v>-7.7048544062563507E-2</v>
      </c>
      <c r="DK350">
        <v>0.14615311374654999</v>
      </c>
      <c r="DL350">
        <v>-2.7585956559050798E-3</v>
      </c>
      <c r="DM350">
        <v>5.1260546206321998E-2</v>
      </c>
      <c r="DN350">
        <v>-0.36400473281901202</v>
      </c>
      <c r="DO350">
        <v>0.30321034864755297</v>
      </c>
      <c r="DP350">
        <v>7.3633222200442106E-2</v>
      </c>
      <c r="DQ350">
        <v>6.5797745264717404E-3</v>
      </c>
      <c r="DR350">
        <v>1.5742390314699199E-2</v>
      </c>
      <c r="DS350">
        <v>-1.5413645542139399E-2</v>
      </c>
      <c r="DT350">
        <v>0.14160830014588999</v>
      </c>
      <c r="DU350">
        <v>-0.14143274047455601</v>
      </c>
      <c r="DV350">
        <v>6.6689531013253103E-2</v>
      </c>
      <c r="DW350">
        <v>0.193145743651257</v>
      </c>
      <c r="DX350">
        <v>9.1937892830174006E-2</v>
      </c>
      <c r="DY350">
        <v>1.8925452604889901E-2</v>
      </c>
      <c r="DZ350">
        <v>0.10384827546658899</v>
      </c>
      <c r="EA350">
        <v>-3.5801010653813102E-2</v>
      </c>
      <c r="EB350">
        <v>-5.8058942431671298E-2</v>
      </c>
      <c r="EC350">
        <v>2.0700892127933902E-2</v>
      </c>
      <c r="ED350">
        <v>2.4925975958467499E-2</v>
      </c>
      <c r="EE350">
        <v>0.13401265805441701</v>
      </c>
      <c r="EF350">
        <v>-4.6300303438329103E-3</v>
      </c>
      <c r="EH350">
        <v>-2.4752001900196802E-2</v>
      </c>
      <c r="EI350">
        <v>1.3526725342671899E-2</v>
      </c>
      <c r="EJ350">
        <v>-7.5933442622044794E-2</v>
      </c>
      <c r="EK350">
        <v>-4.7615297262382202E-3</v>
      </c>
      <c r="EM350">
        <v>0.17680929558991901</v>
      </c>
      <c r="EN350">
        <v>-3.2575164459558402E-2</v>
      </c>
      <c r="EO350">
        <v>-0.36279480164012101</v>
      </c>
      <c r="EP350">
        <v>6.1504703808168401E-2</v>
      </c>
      <c r="EQ350">
        <v>0.21768003934994301</v>
      </c>
      <c r="ER350">
        <v>1.0203611600445601E-2</v>
      </c>
      <c r="ES350">
        <v>-4.1032993885892197E-2</v>
      </c>
      <c r="ET350">
        <v>0.17922132210514999</v>
      </c>
      <c r="EU350">
        <v>0.10301525053364501</v>
      </c>
      <c r="EV350">
        <v>9.8889756918651997E-2</v>
      </c>
      <c r="EW350">
        <v>0.15451208382728501</v>
      </c>
      <c r="EX350">
        <v>0.13903132185077999</v>
      </c>
      <c r="EY350">
        <v>1.23114414236625E-2</v>
      </c>
      <c r="EZ350">
        <v>-9.67524579209567E-2</v>
      </c>
      <c r="FA350">
        <v>-0.20353302688818101</v>
      </c>
      <c r="FB350">
        <v>-4.5257083002070396E-3</v>
      </c>
      <c r="FC350">
        <v>7.7790531031496399E-2</v>
      </c>
      <c r="FD350">
        <v>-0.17266887753066801</v>
      </c>
      <c r="FE350">
        <v>9.5417702686972902E-2</v>
      </c>
      <c r="FF350">
        <v>1.9254674043622799E-3</v>
      </c>
      <c r="FG350">
        <v>0.28334843882476002</v>
      </c>
      <c r="FH350">
        <v>3.2179035770241201E-3</v>
      </c>
      <c r="FI350">
        <v>0.189314012277464</v>
      </c>
      <c r="FJ350">
        <v>0.18906221084762401</v>
      </c>
      <c r="FK350">
        <v>0.21606447753583799</v>
      </c>
      <c r="FL350">
        <v>0.20111162903049301</v>
      </c>
      <c r="FM350">
        <v>7.0655092713423099E-3</v>
      </c>
      <c r="FN350">
        <v>-0.18943798895634201</v>
      </c>
      <c r="FO350">
        <v>2.4325171216332798E-2</v>
      </c>
      <c r="FP350">
        <v>4.9506362302054199E-2</v>
      </c>
      <c r="FS350">
        <v>0.106504267569107</v>
      </c>
      <c r="FT350">
        <v>0.182250816760643</v>
      </c>
      <c r="FU350">
        <v>3.2858758459042299E-2</v>
      </c>
      <c r="FV350">
        <v>-8.9625886266731E-2</v>
      </c>
      <c r="FW350">
        <v>-7.5744134846900096E-2</v>
      </c>
      <c r="FX350">
        <v>7.7689458157692598E-2</v>
      </c>
      <c r="FY350">
        <v>-0.100377140370256</v>
      </c>
      <c r="FZ350">
        <v>-0.10249236311210599</v>
      </c>
      <c r="GA350">
        <v>0.43252784926153298</v>
      </c>
      <c r="GB350">
        <v>-1.8961453133670099E-2</v>
      </c>
      <c r="GC350">
        <v>-4.3159931828995503E-2</v>
      </c>
      <c r="GD350">
        <v>-0.104205363459187</v>
      </c>
      <c r="GE350">
        <v>0.30827983355265998</v>
      </c>
      <c r="GF350">
        <v>-0.44281792188485303</v>
      </c>
      <c r="GG350">
        <v>-1.1000253198290001E-2</v>
      </c>
      <c r="GH350">
        <v>-0.16934637815211301</v>
      </c>
      <c r="GI350">
        <v>0.20242077425791599</v>
      </c>
      <c r="GJ350">
        <v>-0.12738349969367799</v>
      </c>
      <c r="GK350">
        <v>-0.227531724794972</v>
      </c>
      <c r="GL350">
        <v>0.18311632411496201</v>
      </c>
      <c r="GM350">
        <v>2.7308426615490999E-2</v>
      </c>
      <c r="GN350">
        <v>-0.38554962929993097</v>
      </c>
      <c r="GO350">
        <v>0.116376621008385</v>
      </c>
      <c r="GP350">
        <v>-0.15565288058496701</v>
      </c>
      <c r="GQ350">
        <v>-0.18162289397878301</v>
      </c>
      <c r="GR350">
        <v>-7.2657217970117901E-3</v>
      </c>
      <c r="GS350">
        <v>1.9366903870832201E-3</v>
      </c>
      <c r="GT350">
        <v>-2.3961631177371601E-2</v>
      </c>
      <c r="GU350">
        <v>-7.3014726240217001E-2</v>
      </c>
      <c r="GV350">
        <v>-3.8583563218708199E-2</v>
      </c>
      <c r="GW350">
        <v>0.30754600502405099</v>
      </c>
      <c r="GX350">
        <v>1.00948273029644E-4</v>
      </c>
      <c r="GZ350">
        <v>2.9330682446015999E-2</v>
      </c>
      <c r="HA350">
        <v>1.8565547907201101E-2</v>
      </c>
      <c r="HB350">
        <v>0.17885237521113601</v>
      </c>
      <c r="HC350">
        <v>0.15557382193947</v>
      </c>
      <c r="HD350">
        <v>0.136218895386264</v>
      </c>
      <c r="HE350">
        <v>4.1867466279654798E-3</v>
      </c>
      <c r="HF350">
        <v>2.63549678493291E-2</v>
      </c>
      <c r="HG350">
        <v>3.3688691110000897E-2</v>
      </c>
      <c r="HH350">
        <v>0.18909591417468599</v>
      </c>
      <c r="HI350">
        <v>4.7924649879860198E-2</v>
      </c>
      <c r="HJ350">
        <v>-0.20353196050564301</v>
      </c>
      <c r="HK350">
        <v>-2.36180979300116E-2</v>
      </c>
      <c r="HM350">
        <v>-8.6333627223211806E-2</v>
      </c>
      <c r="HN350">
        <v>0.27133280327689102</v>
      </c>
      <c r="HO350">
        <v>-9.8887384228873998E-2</v>
      </c>
      <c r="HP350">
        <v>7.5695064151659594E-2</v>
      </c>
      <c r="HQ350">
        <v>0.175497601776442</v>
      </c>
      <c r="HR350">
        <v>2.79070116448565E-2</v>
      </c>
      <c r="HS350">
        <v>-0.16690645134076501</v>
      </c>
      <c r="HT350">
        <v>0.229181822760438</v>
      </c>
      <c r="HU350">
        <v>-2.18671433685813E-2</v>
      </c>
      <c r="HV350">
        <v>5.0252837172592997E-2</v>
      </c>
      <c r="HW350">
        <v>1.4330762314784799E-2</v>
      </c>
      <c r="HX350">
        <v>0.118423152889591</v>
      </c>
      <c r="HY350">
        <v>0.14424804248847101</v>
      </c>
      <c r="HZ350">
        <v>2.9590868143713998E-2</v>
      </c>
      <c r="IA350">
        <v>-0.38821734824523402</v>
      </c>
      <c r="IB350">
        <v>9.0756704230443602E-2</v>
      </c>
      <c r="IC350">
        <v>0.1023869132041</v>
      </c>
      <c r="ID350">
        <v>5.5264699403778601E-2</v>
      </c>
      <c r="IE350">
        <v>6.3045575188880307E-2</v>
      </c>
      <c r="IF350">
        <v>-0.27917802426600202</v>
      </c>
      <c r="IG350">
        <v>0.148159335003584</v>
      </c>
      <c r="IH350">
        <v>-0.14342367967401501</v>
      </c>
      <c r="II350">
        <v>-4.9842802127386697E-2</v>
      </c>
      <c r="IJ350">
        <v>9.3379883401212296E-2</v>
      </c>
      <c r="IK350">
        <v>0.14451525657932501</v>
      </c>
      <c r="IL350">
        <v>0.104387887949997</v>
      </c>
      <c r="IM350">
        <v>0.122991571333841</v>
      </c>
      <c r="IN350">
        <v>0.206368257931899</v>
      </c>
      <c r="IO350">
        <v>-6.3997088273026706E-2</v>
      </c>
      <c r="IP350">
        <v>0.194263734556444</v>
      </c>
      <c r="IR350">
        <v>6.1034509963064899E-2</v>
      </c>
      <c r="IS350">
        <v>-3.5762354582402602E-2</v>
      </c>
      <c r="IT350">
        <v>9.3161884797154898E-2</v>
      </c>
      <c r="IU350">
        <v>-4.2563195529510302E-2</v>
      </c>
      <c r="IV350">
        <v>-8.9155470868718098E-2</v>
      </c>
      <c r="IW350">
        <v>6.1704308791377102E-2</v>
      </c>
      <c r="IX350">
        <v>0.154255561574246</v>
      </c>
      <c r="IY350">
        <v>-0.12215261504025</v>
      </c>
      <c r="IZ350">
        <v>9.2062134172010701E-2</v>
      </c>
      <c r="JA350">
        <v>4.2013062011392301E-2</v>
      </c>
      <c r="JB350">
        <v>0.34157875670644</v>
      </c>
      <c r="JC350">
        <v>8.4779140343016507E-2</v>
      </c>
      <c r="JD350">
        <v>5.9974937721563003E-2</v>
      </c>
      <c r="JE350">
        <v>3.46249698850443E-2</v>
      </c>
      <c r="JF350">
        <v>-4.9904931347555199E-2</v>
      </c>
      <c r="JG350">
        <v>-3.7966307263559401E-2</v>
      </c>
      <c r="JH350">
        <v>2.9916135281382601E-2</v>
      </c>
      <c r="JI350">
        <v>0.14728614078194399</v>
      </c>
      <c r="JJ350">
        <v>0.119731676022639</v>
      </c>
      <c r="JK350">
        <v>-0.232347303244751</v>
      </c>
      <c r="JL350">
        <v>0.25825062821240902</v>
      </c>
      <c r="JM350">
        <v>0.10507848492125001</v>
      </c>
    </row>
    <row r="351" spans="1:273" x14ac:dyDescent="0.25">
      <c r="A351" s="29">
        <v>44382</v>
      </c>
      <c r="B351" s="31" t="s">
        <v>1714</v>
      </c>
      <c r="C351" s="24" t="s">
        <v>1737</v>
      </c>
      <c r="D351" s="24" t="s">
        <v>1899</v>
      </c>
      <c r="E351" s="34">
        <v>61.336356000000002</v>
      </c>
      <c r="F351" s="38">
        <v>13600</v>
      </c>
      <c r="G351" s="16">
        <f>VLOOKUP(C351,dFundos!$A$1:$B$28,2,FALSE)</f>
        <v>15674503000110</v>
      </c>
      <c r="H351" s="13"/>
      <c r="I351">
        <f>_xll.ECONOMATICA(G351,"VOLATILITY","1Y",A351)</f>
        <v>2.3165162198165499</v>
      </c>
      <c r="J351">
        <f>_xll.ECONOMATICA(G351,"NAV","1D",A351)</f>
        <v>221.72820300003499</v>
      </c>
      <c r="K351">
        <f>_xll.ECONOMATICA(G351,"NAV","1D",A351+1)</f>
        <v>221.58105299994301</v>
      </c>
      <c r="L351" s="6"/>
      <c r="M351">
        <v>0.27921078653889703</v>
      </c>
      <c r="N351">
        <v>1.53366727317916E-2</v>
      </c>
      <c r="O351">
        <v>0.35241433633927999</v>
      </c>
      <c r="P351">
        <v>0.17666296189418099</v>
      </c>
      <c r="Q351">
        <v>7.4627426511142403E-2</v>
      </c>
      <c r="R351">
        <v>-0.23739918988212599</v>
      </c>
      <c r="S351">
        <v>4.6753967944823699E-2</v>
      </c>
      <c r="T351">
        <v>0.10442402817716399</v>
      </c>
      <c r="U351">
        <v>-0.24769535148152499</v>
      </c>
      <c r="V351">
        <v>0.21521169473999199</v>
      </c>
      <c r="W351">
        <v>0.50437701156624803</v>
      </c>
      <c r="X351">
        <v>-0.21335767914934001</v>
      </c>
      <c r="Y351">
        <v>8.2309424033155706E-2</v>
      </c>
      <c r="Z351">
        <v>-0.37717001514465698</v>
      </c>
      <c r="AA351">
        <v>-0.132918993313069</v>
      </c>
      <c r="AB351">
        <v>0.149211385360104</v>
      </c>
      <c r="AC351">
        <v>-4.8622876056469998E-2</v>
      </c>
      <c r="AD351">
        <v>0.109360260830726</v>
      </c>
      <c r="AE351">
        <v>4.3710985846701099E-2</v>
      </c>
      <c r="AF351">
        <v>4.17559173001791E-2</v>
      </c>
      <c r="AG351">
        <v>0.12752024140354501</v>
      </c>
      <c r="AH351">
        <v>1.22147972433595E-2</v>
      </c>
      <c r="AI351">
        <v>9.8384807643014896E-2</v>
      </c>
      <c r="AJ351">
        <v>0.17002052190946401</v>
      </c>
      <c r="AK351">
        <v>-0.25850412130239397</v>
      </c>
      <c r="AL351">
        <v>-3.4535777012933998E-2</v>
      </c>
      <c r="AM351">
        <v>-0.30165729976943101</v>
      </c>
      <c r="AN351">
        <v>0.20563665402733</v>
      </c>
      <c r="AO351">
        <v>5.5951213289517902E-2</v>
      </c>
      <c r="AP351">
        <v>-1.0114005999639601E-2</v>
      </c>
      <c r="AQ351">
        <v>3.7151384094613597E-2</v>
      </c>
      <c r="AR351">
        <v>0.25042595370905502</v>
      </c>
      <c r="AS351">
        <v>-1.29806574477698E-2</v>
      </c>
      <c r="AT351">
        <v>0.15594152155245</v>
      </c>
      <c r="AU351">
        <v>0.15164155083766701</v>
      </c>
      <c r="AV351">
        <v>9.52447348026908E-2</v>
      </c>
      <c r="AW351">
        <v>8.9244600167148705E-2</v>
      </c>
      <c r="AX351">
        <v>0.32991781481541699</v>
      </c>
      <c r="AY351">
        <v>-8.8305114513787003E-2</v>
      </c>
      <c r="AZ351">
        <v>-1.1699340393533901E-2</v>
      </c>
      <c r="BA351">
        <v>0.13301662183948801</v>
      </c>
      <c r="BB351">
        <v>0.25580854635336397</v>
      </c>
      <c r="BC351">
        <v>-2.9569677826657401E-2</v>
      </c>
      <c r="BD351">
        <v>-1.02955970842231</v>
      </c>
      <c r="BE351">
        <v>-0.17785310219551301</v>
      </c>
      <c r="BG351">
        <v>-0.28128067406214502</v>
      </c>
      <c r="BH351">
        <v>0.15359712888312099</v>
      </c>
      <c r="BI351">
        <v>-0.170270089802216</v>
      </c>
      <c r="BJ351">
        <v>-1.1643080142675899E-3</v>
      </c>
      <c r="BK351">
        <v>8.6399666724901195E-2</v>
      </c>
      <c r="BL351">
        <v>6.9618310044461396E-2</v>
      </c>
      <c r="BM351">
        <v>-6.6229741423740093E-2</v>
      </c>
      <c r="BN351">
        <v>-0.135678070728318</v>
      </c>
      <c r="BO351">
        <v>7.1290784580924096E-2</v>
      </c>
      <c r="BP351">
        <v>4.2876265797531198E-2</v>
      </c>
      <c r="BQ351">
        <v>3.4219468761875801E-2</v>
      </c>
      <c r="BR351">
        <v>-5.1333994906599401E-2</v>
      </c>
      <c r="BS351">
        <v>-6.6593955125426901E-2</v>
      </c>
      <c r="BT351">
        <v>6.9556974449369605E-2</v>
      </c>
      <c r="BU351">
        <v>0.18496428929211101</v>
      </c>
      <c r="BV351">
        <v>2.26437086894293E-2</v>
      </c>
      <c r="BW351">
        <v>6.9671475284849294E-2</v>
      </c>
      <c r="BX351">
        <v>7.7440079621737797E-3</v>
      </c>
      <c r="BY351">
        <v>1.70251083545736E-2</v>
      </c>
      <c r="BZ351">
        <v>-4.5800281077390502E-2</v>
      </c>
      <c r="CA351">
        <v>-3.2540140273340498E-2</v>
      </c>
      <c r="CB351">
        <v>8.4605499068857198E-2</v>
      </c>
      <c r="CC351">
        <v>-2.9014832580287499E-2</v>
      </c>
      <c r="CD351">
        <v>0.116678757513</v>
      </c>
      <c r="CF351">
        <v>0.108465359153342</v>
      </c>
      <c r="CG351">
        <v>-1.2676186634053E-2</v>
      </c>
      <c r="CH351">
        <v>6.7943853355245706E-2</v>
      </c>
      <c r="CI351">
        <v>5.7274274331575697E-2</v>
      </c>
      <c r="CJ351">
        <v>-0.18120728736903399</v>
      </c>
      <c r="CK351">
        <v>7.3356597386009498E-2</v>
      </c>
      <c r="CL351">
        <v>6.5863414783962099E-2</v>
      </c>
      <c r="CM351">
        <v>1.8879209164879299E-2</v>
      </c>
      <c r="CN351">
        <v>0.144773323154368</v>
      </c>
      <c r="CO351">
        <v>-0.13574945996879301</v>
      </c>
      <c r="CP351">
        <v>7.2345671833318206E-2</v>
      </c>
      <c r="CQ351">
        <v>-0.18083646637023801</v>
      </c>
      <c r="CR351">
        <v>0.10370918553235201</v>
      </c>
      <c r="CS351">
        <v>-0.18638120609466599</v>
      </c>
      <c r="CU351">
        <v>3.5810130066238302E-2</v>
      </c>
      <c r="CV351">
        <v>8.0297237218474003E-3</v>
      </c>
      <c r="CW351">
        <v>0.12971088726772001</v>
      </c>
      <c r="CX351">
        <v>-8.0802825232240097E-2</v>
      </c>
      <c r="CY351">
        <v>-0.29112935353623498</v>
      </c>
      <c r="CZ351">
        <v>-0.15680312517361</v>
      </c>
      <c r="DA351">
        <v>0.19819974222627901</v>
      </c>
      <c r="DB351">
        <v>-9.9785680049535599E-2</v>
      </c>
      <c r="DC351">
        <v>5.9487067119334797E-2</v>
      </c>
      <c r="DD351">
        <v>-2.14808618693496E-2</v>
      </c>
      <c r="DE351">
        <v>-7.7315045200521099E-2</v>
      </c>
      <c r="DF351">
        <v>-2.9530964911828099E-2</v>
      </c>
      <c r="DG351">
        <v>7.8409805246337796E-2</v>
      </c>
      <c r="DH351">
        <v>3.9508366899099201E-2</v>
      </c>
      <c r="DI351">
        <v>0.11960789252043499</v>
      </c>
      <c r="DJ351">
        <v>0.14767403463338299</v>
      </c>
      <c r="DK351">
        <v>3.22341633363976E-2</v>
      </c>
      <c r="DL351">
        <v>-5.2687110564875198E-2</v>
      </c>
      <c r="DM351">
        <v>-6.6764537223207299E-3</v>
      </c>
      <c r="DN351">
        <v>-4.6213178029574899E-2</v>
      </c>
      <c r="DO351">
        <v>-8.6664857553841998E-2</v>
      </c>
      <c r="DP351">
        <v>5.6258741096826303E-4</v>
      </c>
      <c r="DQ351">
        <v>-0.111451420980302</v>
      </c>
      <c r="DR351">
        <v>0.166391383754672</v>
      </c>
      <c r="DS351">
        <v>-6.5252534113824395E-2</v>
      </c>
      <c r="DT351">
        <v>6.0705735268129501E-2</v>
      </c>
      <c r="DU351">
        <v>-0.13461990192809001</v>
      </c>
      <c r="DV351">
        <v>0.152569045530981</v>
      </c>
      <c r="DW351">
        <v>-6.0676974771922701E-2</v>
      </c>
      <c r="DX351">
        <v>-6.6611330839805305E-2</v>
      </c>
      <c r="DY351">
        <v>0.187439494038699</v>
      </c>
      <c r="DZ351">
        <v>0.173345603980124</v>
      </c>
      <c r="EA351">
        <v>7.9127643220999702E-2</v>
      </c>
      <c r="EB351">
        <v>6.78950054862071E-3</v>
      </c>
      <c r="EC351">
        <v>-0.127372786664637</v>
      </c>
      <c r="ED351">
        <v>0.10765008537418901</v>
      </c>
      <c r="EE351">
        <v>6.4675379690015702E-2</v>
      </c>
      <c r="EF351">
        <v>8.0440728197572805E-3</v>
      </c>
      <c r="EH351">
        <v>0.109474241253338</v>
      </c>
      <c r="EI351">
        <v>2.4235537421191101E-2</v>
      </c>
      <c r="EJ351">
        <v>2.2408521726902102E-2</v>
      </c>
      <c r="EK351">
        <v>-2.0980266253900499E-2</v>
      </c>
      <c r="EM351">
        <v>-1.85731159945135E-2</v>
      </c>
      <c r="EN351">
        <v>8.66661126565305E-2</v>
      </c>
      <c r="EO351">
        <v>-4.2239912727381999E-2</v>
      </c>
      <c r="EP351">
        <v>0.48957746494124899</v>
      </c>
      <c r="EQ351">
        <v>0.36646195494540701</v>
      </c>
      <c r="ER351">
        <v>-3.1015275089885101E-2</v>
      </c>
      <c r="ES351">
        <v>1.40021669722046E-2</v>
      </c>
      <c r="ET351">
        <v>-9.61257503149682E-2</v>
      </c>
      <c r="EU351">
        <v>8.7147739577631E-2</v>
      </c>
      <c r="EV351">
        <v>-0.336892686209467</v>
      </c>
      <c r="EW351">
        <v>8.3163049748691306E-2</v>
      </c>
      <c r="EX351">
        <v>1.9658161181723699E-2</v>
      </c>
      <c r="EY351">
        <v>-2.9383572382357701E-2</v>
      </c>
      <c r="EZ351">
        <v>5.5890036855998901E-2</v>
      </c>
      <c r="FA351">
        <v>0.10428162786411101</v>
      </c>
      <c r="FB351">
        <v>-7.2192512561741806E-2</v>
      </c>
      <c r="FC351">
        <v>-0.16354614635929501</v>
      </c>
      <c r="FD351">
        <v>-0.37363097417255597</v>
      </c>
      <c r="FE351">
        <v>0.16733493939682401</v>
      </c>
      <c r="FF351">
        <v>-0.36089418381379801</v>
      </c>
      <c r="FG351">
        <v>0.29816492897225499</v>
      </c>
      <c r="FH351">
        <v>-4.6223868594097398E-2</v>
      </c>
      <c r="FI351">
        <v>0.1378486311296</v>
      </c>
      <c r="FJ351">
        <v>0.15502717942581501</v>
      </c>
      <c r="FK351">
        <v>0.25411170572624497</v>
      </c>
      <c r="FL351">
        <v>7.32623830117518E-3</v>
      </c>
      <c r="FM351">
        <v>6.1210044805193303E-3</v>
      </c>
      <c r="FN351">
        <v>-0.259459372136917</v>
      </c>
      <c r="FO351">
        <v>9.2638512069243006E-2</v>
      </c>
      <c r="FP351">
        <v>0.105580478339107</v>
      </c>
      <c r="FS351">
        <v>0.20970610476069901</v>
      </c>
      <c r="FT351">
        <v>-0.114272912560409</v>
      </c>
      <c r="FU351">
        <v>0.17407647665095299</v>
      </c>
      <c r="FV351">
        <v>-0.105683132187551</v>
      </c>
      <c r="FW351">
        <v>-0.133120624559524</v>
      </c>
      <c r="FX351">
        <v>5.3340461454354199E-2</v>
      </c>
      <c r="FY351">
        <v>-0.197307544658543</v>
      </c>
      <c r="FZ351">
        <v>-2.0345599386928401E-2</v>
      </c>
      <c r="GA351">
        <v>0.26288291774108102</v>
      </c>
      <c r="GB351">
        <v>2.6174991944572E-3</v>
      </c>
      <c r="GC351">
        <v>-4.1222608160751399E-2</v>
      </c>
      <c r="GD351">
        <v>-0.17629397498239999</v>
      </c>
      <c r="GE351">
        <v>0.12524411686172199</v>
      </c>
      <c r="GF351">
        <v>-0.189800325915712</v>
      </c>
      <c r="GG351">
        <v>3.44401121765259E-2</v>
      </c>
      <c r="GH351">
        <v>-4.9250856409344103E-2</v>
      </c>
      <c r="GI351">
        <v>8.3731254562735599E-2</v>
      </c>
      <c r="GJ351">
        <v>1.1934211033803901E-2</v>
      </c>
      <c r="GK351">
        <v>-4.6400487917708198E-3</v>
      </c>
      <c r="GL351">
        <v>1.2296223212615601E-2</v>
      </c>
      <c r="GM351">
        <v>5.4388908029068303E-2</v>
      </c>
      <c r="GN351">
        <v>-5.5576616978214602E-2</v>
      </c>
      <c r="GO351">
        <v>-4.5722678623860702E-2</v>
      </c>
      <c r="GP351">
        <v>-4.3963989901385503E-2</v>
      </c>
      <c r="GQ351">
        <v>-9.4904116576799397E-2</v>
      </c>
      <c r="GR351">
        <v>-2.0218874669808401E-2</v>
      </c>
      <c r="GS351">
        <v>3.71777437976561E-2</v>
      </c>
      <c r="GT351">
        <v>0.118864522119111</v>
      </c>
      <c r="GU351">
        <v>7.9341879063576898E-2</v>
      </c>
      <c r="GV351">
        <v>-6.0236678291403202E-2</v>
      </c>
      <c r="GW351">
        <v>-1.25570043564949E-2</v>
      </c>
      <c r="GX351">
        <v>3.3787276879593299E-2</v>
      </c>
      <c r="GZ351">
        <v>6.0109412879683098E-2</v>
      </c>
      <c r="HA351">
        <v>-3.0010553109605102E-2</v>
      </c>
      <c r="HB351">
        <v>9.8393645021133097E-2</v>
      </c>
      <c r="HC351">
        <v>-4.1024220081453698E-2</v>
      </c>
      <c r="HD351">
        <v>0.121918883451144</v>
      </c>
      <c r="HE351">
        <v>5.9606704235193299E-2</v>
      </c>
      <c r="HF351">
        <v>5.43080263014417E-2</v>
      </c>
      <c r="HG351">
        <v>1.8113673650077499E-2</v>
      </c>
      <c r="HH351">
        <v>-3.3506920317449798E-2</v>
      </c>
      <c r="HI351">
        <v>-8.5155935266811901E-3</v>
      </c>
      <c r="HJ351">
        <v>-9.8386845911591095E-2</v>
      </c>
      <c r="HK351">
        <v>-6.7357777061261004E-2</v>
      </c>
      <c r="HM351">
        <v>-7.1221199505089303E-2</v>
      </c>
      <c r="HN351">
        <v>0.12883091385447201</v>
      </c>
      <c r="HO351">
        <v>6.8100127282377798E-2</v>
      </c>
      <c r="HP351">
        <v>5.5469399922003497E-2</v>
      </c>
      <c r="HQ351">
        <v>-1.0404282329545799E-2</v>
      </c>
      <c r="HR351">
        <v>4.0302054912899603E-3</v>
      </c>
      <c r="HS351">
        <v>-7.5210266277281307E-2</v>
      </c>
      <c r="HT351">
        <v>1.9255096594861201E-2</v>
      </c>
      <c r="HU351">
        <v>2.3191274340206298E-2</v>
      </c>
      <c r="HV351">
        <v>5.5259729197132401E-2</v>
      </c>
      <c r="HW351">
        <v>0.14143222379061601</v>
      </c>
      <c r="HX351">
        <v>0.10765989536594101</v>
      </c>
      <c r="HY351">
        <v>-7.9939014085539398E-2</v>
      </c>
      <c r="HZ351">
        <v>-4.1960006092267597E-2</v>
      </c>
      <c r="IA351">
        <v>-0.13078103911539099</v>
      </c>
      <c r="IB351">
        <v>-6.6031813184963498E-2</v>
      </c>
      <c r="IC351">
        <v>-2.19472358367057E-2</v>
      </c>
      <c r="ID351">
        <v>7.0797423359181294E-2</v>
      </c>
      <c r="IE351">
        <v>5.1096329480060397E-2</v>
      </c>
      <c r="IF351">
        <v>-7.1327997557091294E-2</v>
      </c>
      <c r="IG351">
        <v>-5.7090177142527003E-2</v>
      </c>
      <c r="IH351">
        <v>-5.0747568366205101E-2</v>
      </c>
      <c r="II351">
        <v>0.123362171325425</v>
      </c>
      <c r="IJ351">
        <v>-0.21280333585309599</v>
      </c>
      <c r="IK351">
        <v>3.5325817952980301E-2</v>
      </c>
      <c r="IL351">
        <v>2.4584263883298302E-3</v>
      </c>
      <c r="IM351">
        <v>-3.69208555639489E-4</v>
      </c>
      <c r="IN351">
        <v>0.16081445974123201</v>
      </c>
      <c r="IO351">
        <v>8.4765160318056601E-2</v>
      </c>
      <c r="IP351">
        <v>-3.6959887438570101E-2</v>
      </c>
      <c r="IR351">
        <v>-0.102029190202302</v>
      </c>
      <c r="IS351">
        <v>-1.6712770502636001E-2</v>
      </c>
      <c r="IT351">
        <v>-9.5976503962447196E-2</v>
      </c>
      <c r="IU351">
        <v>6.8567627931770403E-2</v>
      </c>
      <c r="IV351">
        <v>7.7020338176225805E-2</v>
      </c>
      <c r="IW351">
        <v>3.7255544339132002E-2</v>
      </c>
      <c r="IX351">
        <v>4.1960946145991301E-2</v>
      </c>
      <c r="IY351">
        <v>-1.1438641831773601E-2</v>
      </c>
      <c r="IZ351">
        <v>-2.2592023742618001E-2</v>
      </c>
      <c r="JA351">
        <v>-5.4148537492437802E-2</v>
      </c>
      <c r="JB351">
        <v>4.4273817002249402E-2</v>
      </c>
      <c r="JC351">
        <v>9.8498678926262101E-2</v>
      </c>
      <c r="JD351">
        <v>2.68784162472002E-2</v>
      </c>
      <c r="JE351">
        <v>4.4344411435304201E-3</v>
      </c>
      <c r="JF351">
        <v>6.4809336254256805E-2</v>
      </c>
      <c r="JG351">
        <v>-1.9130912187392799E-2</v>
      </c>
      <c r="JH351">
        <v>-1.1306546457490199E-2</v>
      </c>
      <c r="JI351">
        <v>-1.64158969710115E-2</v>
      </c>
      <c r="JJ351">
        <v>3.3844046811282197E-2</v>
      </c>
      <c r="JK351">
        <v>3.1648259209759999E-2</v>
      </c>
      <c r="JL351">
        <v>0.13351417637750301</v>
      </c>
      <c r="JM351">
        <v>4.7667078251834E-2</v>
      </c>
    </row>
    <row r="352" spans="1:273" x14ac:dyDescent="0.25">
      <c r="A352" s="30">
        <v>44382</v>
      </c>
      <c r="B352" s="31" t="s">
        <v>1714</v>
      </c>
      <c r="C352" s="23" t="s">
        <v>1733</v>
      </c>
      <c r="D352" s="23" t="s">
        <v>1899</v>
      </c>
      <c r="E352" s="32">
        <v>122.38391900000001</v>
      </c>
      <c r="F352" s="37">
        <v>25500</v>
      </c>
      <c r="G352" s="16">
        <f>VLOOKUP(C352,dFundos!$A$1:$B$28,2,FALSE)</f>
        <v>19391009000107</v>
      </c>
      <c r="H352" s="13"/>
      <c r="I352">
        <f>_xll.ECONOMATICA(G352,"VOLATILITY","1Y",A352)</f>
        <v>3.5146107233995298</v>
      </c>
      <c r="J352">
        <f>_xll.ECONOMATICA(G352,"NAV","1D",A352)</f>
        <v>208.36070699989801</v>
      </c>
      <c r="K352">
        <f>_xll.ECONOMATICA(G352,"NAV","1D",A352+1)</f>
        <v>208.24997300002701</v>
      </c>
      <c r="L352" s="6"/>
      <c r="M352">
        <v>0.231631091810414</v>
      </c>
      <c r="N352">
        <v>-0.19570881277104499</v>
      </c>
      <c r="O352">
        <v>-0.410118551189953</v>
      </c>
      <c r="P352">
        <v>0.175038961788232</v>
      </c>
      <c r="Q352">
        <v>-2.11370080251072E-2</v>
      </c>
      <c r="R352">
        <v>0.419039741973393</v>
      </c>
      <c r="S352">
        <v>-0.13009249478272999</v>
      </c>
      <c r="T352">
        <v>0.17784377050702499</v>
      </c>
      <c r="U352">
        <v>-7.7308495747274702E-3</v>
      </c>
      <c r="V352">
        <v>-1.6892818348423998E-2</v>
      </c>
      <c r="W352">
        <v>0.22590567259612701</v>
      </c>
      <c r="X352">
        <v>-0.15772475471749201</v>
      </c>
      <c r="Y352">
        <v>0.33483313600299902</v>
      </c>
      <c r="Z352">
        <v>-0.19154692326992501</v>
      </c>
      <c r="AA352">
        <v>-6.3800764564803103E-2</v>
      </c>
      <c r="AB352">
        <v>2.9479984732461201E-3</v>
      </c>
      <c r="AC352">
        <v>-1.4401580392586801E-2</v>
      </c>
      <c r="AD352">
        <v>-0.28822738786402602</v>
      </c>
      <c r="AE352">
        <v>0.150504050543532</v>
      </c>
      <c r="AF352">
        <v>0.223021947749658</v>
      </c>
      <c r="AG352">
        <v>0.19717131617653599</v>
      </c>
      <c r="AH352">
        <v>-2.7067271639680299E-2</v>
      </c>
      <c r="AI352">
        <v>0.12002532639598899</v>
      </c>
      <c r="AJ352">
        <v>-0.39344598180832702</v>
      </c>
      <c r="AK352">
        <v>-0.10516160455154</v>
      </c>
      <c r="AL352">
        <v>0.39438736057490997</v>
      </c>
      <c r="AM352">
        <v>0.27268289031781001</v>
      </c>
      <c r="AN352">
        <v>-3.3973107747442603E-2</v>
      </c>
      <c r="AO352">
        <v>0.396121512676473</v>
      </c>
      <c r="AP352">
        <v>-0.469759254974633</v>
      </c>
      <c r="AQ352">
        <v>0.21883572571823601</v>
      </c>
      <c r="AR352">
        <v>0.23473618384741701</v>
      </c>
      <c r="AS352">
        <v>0.24569083307142101</v>
      </c>
      <c r="AT352">
        <v>-8.1376549496781095E-2</v>
      </c>
      <c r="AU352">
        <v>2.0688802942458999E-2</v>
      </c>
      <c r="AV352">
        <v>9.8907795654667993E-2</v>
      </c>
      <c r="AW352">
        <v>-8.0640698797651601E-3</v>
      </c>
      <c r="AX352">
        <v>-5.0924381594086299E-2</v>
      </c>
      <c r="AY352">
        <v>2.6738318410934901E-2</v>
      </c>
      <c r="AZ352">
        <v>0.15476820535695901</v>
      </c>
      <c r="BA352">
        <v>-0.13845419907738701</v>
      </c>
      <c r="BB352">
        <v>-0.13613548353532701</v>
      </c>
      <c r="BC352">
        <v>0.24190771582652801</v>
      </c>
      <c r="BD352">
        <v>-0.305282267981966</v>
      </c>
      <c r="BE352">
        <v>0.13286017965583599</v>
      </c>
      <c r="BG352">
        <v>0.113588042586343</v>
      </c>
      <c r="BH352">
        <v>4.5343947567744201E-2</v>
      </c>
      <c r="BI352">
        <v>-4.3509778424777303E-2</v>
      </c>
      <c r="BJ352">
        <v>0.148119403274904</v>
      </c>
      <c r="BK352">
        <v>-6.4446885517099905E-4</v>
      </c>
      <c r="BL352">
        <v>-0.26477172723389197</v>
      </c>
      <c r="BM352">
        <v>0.12813670618925199</v>
      </c>
      <c r="BN352">
        <v>-7.8952676813059994E-2</v>
      </c>
      <c r="BO352">
        <v>-5.9606435843306799E-2</v>
      </c>
      <c r="BP352">
        <v>1.93920814126614E-2</v>
      </c>
      <c r="BQ352">
        <v>-8.2666574326140094E-2</v>
      </c>
      <c r="BR352">
        <v>-0.20597897455445499</v>
      </c>
      <c r="BS352">
        <v>-3.3262288525293102E-2</v>
      </c>
      <c r="BT352">
        <v>-5.3375977222458501E-2</v>
      </c>
      <c r="BU352">
        <v>-2.3367232552118401E-2</v>
      </c>
      <c r="BV352">
        <v>-0.30687384733028</v>
      </c>
      <c r="BW352">
        <v>0.145982697722502</v>
      </c>
      <c r="BX352">
        <v>-5.1928115772170699E-2</v>
      </c>
      <c r="BY352">
        <v>8.6394489699159693E-2</v>
      </c>
      <c r="BZ352">
        <v>-0.29513228628275101</v>
      </c>
      <c r="CA352">
        <v>0.11144872696604601</v>
      </c>
      <c r="CB352">
        <v>-5.9147812862647697E-2</v>
      </c>
      <c r="CC352">
        <v>-0.19254994149377999</v>
      </c>
      <c r="CD352">
        <v>6.2972991509013795E-2</v>
      </c>
      <c r="CF352">
        <v>0.28616991967283001</v>
      </c>
      <c r="CG352">
        <v>7.0423667602881296E-2</v>
      </c>
      <c r="CH352">
        <v>0.15745977507322101</v>
      </c>
      <c r="CI352">
        <v>9.9551298262667808E-3</v>
      </c>
      <c r="CJ352">
        <v>-0.111941102477431</v>
      </c>
      <c r="CK352">
        <v>0.147917495087313</v>
      </c>
      <c r="CL352">
        <v>0.14748089870408901</v>
      </c>
      <c r="CM352">
        <v>-6.7558031787484693E-2</v>
      </c>
      <c r="CN352">
        <v>-0.26347615785198297</v>
      </c>
      <c r="CO352">
        <v>-8.8550803138787201E-2</v>
      </c>
      <c r="CP352">
        <v>2.7228274120716399E-2</v>
      </c>
      <c r="CQ352">
        <v>-1.8510832796891901E-2</v>
      </c>
      <c r="CR352">
        <v>-0.18707302006078</v>
      </c>
      <c r="CS352">
        <v>7.7073114880477104E-3</v>
      </c>
      <c r="CU352">
        <v>5.7702978483575897E-2</v>
      </c>
      <c r="CV352">
        <v>-0.21826798638358</v>
      </c>
      <c r="CW352">
        <v>-0.155273389282229</v>
      </c>
      <c r="CX352">
        <v>0.275724199491378</v>
      </c>
      <c r="CY352">
        <v>-0.67051350488327399</v>
      </c>
      <c r="CZ352">
        <v>-0.21915286852163299</v>
      </c>
      <c r="DA352">
        <v>-0.12759108876707601</v>
      </c>
      <c r="DB352">
        <v>-0.62299833534780202</v>
      </c>
      <c r="DC352">
        <v>-2.3775108093104801E-2</v>
      </c>
      <c r="DD352">
        <v>-0.169687951256492</v>
      </c>
      <c r="DE352">
        <v>-0.27076398309873201</v>
      </c>
      <c r="DF352">
        <v>5.9245737247692901E-2</v>
      </c>
      <c r="DG352">
        <v>0.24494832832715499</v>
      </c>
      <c r="DH352">
        <v>0.12765637893608101</v>
      </c>
      <c r="DI352">
        <v>3.39711892593186E-2</v>
      </c>
      <c r="DJ352">
        <v>0.117289808986243</v>
      </c>
      <c r="DK352">
        <v>0.26023838508990599</v>
      </c>
      <c r="DL352">
        <v>-8.4666199927596594E-2</v>
      </c>
      <c r="DM352">
        <v>5.5053951655281697E-4</v>
      </c>
      <c r="DN352">
        <v>0.183517485675111</v>
      </c>
      <c r="DO352">
        <v>0.113435807179485</v>
      </c>
      <c r="DP352">
        <v>0.238722188259999</v>
      </c>
      <c r="DQ352">
        <v>-0.33768537277865102</v>
      </c>
      <c r="DR352">
        <v>6.8896770608262201E-2</v>
      </c>
      <c r="DS352">
        <v>-0.35752375943047798</v>
      </c>
      <c r="DT352">
        <v>0.20784170101251201</v>
      </c>
      <c r="DU352">
        <v>-9.4055876888887696E-2</v>
      </c>
      <c r="DV352">
        <v>0.317376494422206</v>
      </c>
      <c r="DW352">
        <v>9.6236118042725097E-2</v>
      </c>
      <c r="DX352">
        <v>-8.5171882528811693E-2</v>
      </c>
      <c r="DY352">
        <v>0.184086840272357</v>
      </c>
      <c r="DZ352">
        <v>-0.14639113642260801</v>
      </c>
      <c r="EA352">
        <v>0.109301892916847</v>
      </c>
      <c r="EB352">
        <v>4.5205166497908102E-2</v>
      </c>
      <c r="EC352">
        <v>7.5803586332767695E-2</v>
      </c>
      <c r="ED352">
        <v>0.104515260500193</v>
      </c>
      <c r="EE352">
        <v>8.9232277423434397E-2</v>
      </c>
      <c r="EF352">
        <v>-1.1832878954010099E-3</v>
      </c>
      <c r="EH352">
        <v>-0.175629479235795</v>
      </c>
      <c r="EI352">
        <v>8.0683590567787206E-2</v>
      </c>
      <c r="EJ352">
        <v>0.35663868929987103</v>
      </c>
      <c r="EK352">
        <v>1.8327658654016001E-2</v>
      </c>
      <c r="EM352">
        <v>0.226419937098399</v>
      </c>
      <c r="EN352">
        <v>6.7543190380092696E-2</v>
      </c>
      <c r="EO352">
        <v>-0.230602800911583</v>
      </c>
      <c r="EP352">
        <v>-0.31841081163293</v>
      </c>
      <c r="EQ352">
        <v>0.13593634903372701</v>
      </c>
      <c r="ER352">
        <v>0.34813146066881001</v>
      </c>
      <c r="ES352">
        <v>-0.37223085928417299</v>
      </c>
      <c r="ET352">
        <v>-0.15705933865319799</v>
      </c>
      <c r="EU352">
        <v>-0.48752365182736002</v>
      </c>
      <c r="EV352">
        <v>6.98726322298171E-2</v>
      </c>
      <c r="EW352">
        <v>-7.8787298480165205E-2</v>
      </c>
      <c r="EX352">
        <v>1.57201560796238E-2</v>
      </c>
      <c r="EY352">
        <v>0.17214157087437301</v>
      </c>
      <c r="EZ352">
        <v>0.47718199130031302</v>
      </c>
      <c r="FA352">
        <v>0.155610154797614</v>
      </c>
      <c r="FB352">
        <v>2.03988020075485E-4</v>
      </c>
      <c r="FC352">
        <v>-0.39331156303887799</v>
      </c>
      <c r="FD352">
        <v>2.9246702069940501E-2</v>
      </c>
      <c r="FE352">
        <v>0.17097824911616</v>
      </c>
      <c r="FF352">
        <v>0.32742083330958799</v>
      </c>
      <c r="FG352">
        <v>0.64292616953025605</v>
      </c>
      <c r="FH352">
        <v>0.30112969307083398</v>
      </c>
      <c r="FI352">
        <v>3.1958912586560501E-2</v>
      </c>
      <c r="FJ352">
        <v>0.54705440034012998</v>
      </c>
      <c r="FK352">
        <v>0.71041769278963296</v>
      </c>
      <c r="FL352">
        <v>5.2206250984454501E-3</v>
      </c>
      <c r="FM352">
        <v>-5.9960709677398E-2</v>
      </c>
      <c r="FN352">
        <v>-0.117587411477871</v>
      </c>
      <c r="FO352">
        <v>5.6645258155185697E-4</v>
      </c>
      <c r="FP352">
        <v>8.86014331626939E-3</v>
      </c>
      <c r="FS352">
        <v>0.46624985334347002</v>
      </c>
      <c r="FT352">
        <v>0.30595504413213298</v>
      </c>
      <c r="FU352">
        <v>0.35725463403650798</v>
      </c>
      <c r="FV352">
        <v>0.31803639576537501</v>
      </c>
      <c r="FW352">
        <v>-0.39929170052346302</v>
      </c>
      <c r="FX352">
        <v>0.441279320330068</v>
      </c>
      <c r="FY352">
        <v>-3.4047424378513803E-2</v>
      </c>
      <c r="FZ352">
        <v>-4.21889764766092E-2</v>
      </c>
      <c r="GA352">
        <v>0.321927366712771</v>
      </c>
      <c r="GB352">
        <v>-0.36421173817871</v>
      </c>
      <c r="GC352">
        <v>-0.24066920341283499</v>
      </c>
      <c r="GD352">
        <v>-0.31444085980183401</v>
      </c>
      <c r="GE352">
        <v>-0.19155659292664501</v>
      </c>
      <c r="GF352">
        <v>-0.16394738267990799</v>
      </c>
      <c r="GG352">
        <v>-3.6638961319113199E-2</v>
      </c>
      <c r="GH352">
        <v>-0.71428362753067598</v>
      </c>
      <c r="GI352">
        <v>0.228631319623673</v>
      </c>
      <c r="GJ352">
        <v>-0.19269269851065501</v>
      </c>
      <c r="GK352">
        <v>5.5176777823362499E-2</v>
      </c>
      <c r="GL352">
        <v>0.52672004549094698</v>
      </c>
      <c r="GM352">
        <v>5.7298942738270901E-2</v>
      </c>
      <c r="GN352">
        <v>-0.25545205280650402</v>
      </c>
      <c r="GO352">
        <v>-5.0190143429063E-2</v>
      </c>
      <c r="GP352">
        <v>0.12980706305825199</v>
      </c>
      <c r="GQ352">
        <v>0.32947087020147597</v>
      </c>
      <c r="GR352">
        <v>-0.471273378570913</v>
      </c>
      <c r="GS352">
        <v>-0.15538353372903699</v>
      </c>
      <c r="GT352">
        <v>-3.30744554048579E-2</v>
      </c>
      <c r="GU352">
        <v>8.8197738114104099E-2</v>
      </c>
      <c r="GV352">
        <v>-0.21563934378718799</v>
      </c>
      <c r="GW352">
        <v>-0.12518689327407601</v>
      </c>
      <c r="GX352">
        <v>5.3061256585351699E-2</v>
      </c>
      <c r="GZ352">
        <v>-1.8722492313827401E-3</v>
      </c>
      <c r="HA352">
        <v>3.4668389889702701E-2</v>
      </c>
      <c r="HB352">
        <v>0.30906531828804901</v>
      </c>
      <c r="HC352">
        <v>0.15105544862308301</v>
      </c>
      <c r="HD352">
        <v>0.112472681757936</v>
      </c>
      <c r="HE352">
        <v>0.19730596759472999</v>
      </c>
      <c r="HF352">
        <v>5.2840811076748699E-2</v>
      </c>
      <c r="HG352">
        <v>4.77995179608115E-2</v>
      </c>
      <c r="HH352">
        <v>0.128955033324019</v>
      </c>
      <c r="HI352">
        <v>0.245045366136765</v>
      </c>
      <c r="HJ352">
        <v>0.27733400092984101</v>
      </c>
      <c r="HK352">
        <v>-5.8825415089813801E-2</v>
      </c>
      <c r="HM352">
        <v>-1.50978664350987E-2</v>
      </c>
      <c r="HN352">
        <v>-9.5461839555355296E-2</v>
      </c>
      <c r="HO352">
        <v>0.25385009284946097</v>
      </c>
      <c r="HP352">
        <v>0.28105750043323502</v>
      </c>
      <c r="HQ352">
        <v>-0.29922541643827599</v>
      </c>
      <c r="HR352">
        <v>0.26417192530061601</v>
      </c>
      <c r="HS352">
        <v>0.10640712989697899</v>
      </c>
      <c r="HT352">
        <v>-6.8791785088251303E-2</v>
      </c>
      <c r="HU352">
        <v>0.35496107284416201</v>
      </c>
      <c r="HV352">
        <v>0.24435856375930601</v>
      </c>
      <c r="HW352">
        <v>-9.8582805640035104E-2</v>
      </c>
      <c r="HX352">
        <v>-0.100914021186327</v>
      </c>
      <c r="HY352">
        <v>-0.18154607842007001</v>
      </c>
      <c r="HZ352">
        <v>7.2667722270125495E-2</v>
      </c>
      <c r="IA352">
        <v>5.9973388306389097E-2</v>
      </c>
      <c r="IB352">
        <v>-0.102072487970872</v>
      </c>
      <c r="IC352">
        <v>-5.9081896324642003E-3</v>
      </c>
      <c r="ID352">
        <v>0.21446991268021501</v>
      </c>
      <c r="IE352">
        <v>-0.114427614880697</v>
      </c>
      <c r="IF352">
        <v>-0.100738461060246</v>
      </c>
      <c r="IG352">
        <v>1.4658904729003599E-2</v>
      </c>
      <c r="IH352">
        <v>-1.06229073026043E-2</v>
      </c>
      <c r="II352">
        <v>-0.170865321706515</v>
      </c>
      <c r="IJ352">
        <v>0.264719175720529</v>
      </c>
      <c r="IK352">
        <v>0.114093657248304</v>
      </c>
      <c r="IL352">
        <v>0.40596269773232102</v>
      </c>
      <c r="IM352">
        <v>0.112785893543332</v>
      </c>
      <c r="IN352">
        <v>3.8365387990779702E-2</v>
      </c>
      <c r="IO352">
        <v>-0.55460707808379095</v>
      </c>
      <c r="IP352">
        <v>-0.101014175925229</v>
      </c>
      <c r="IR352">
        <v>0.19657010616356299</v>
      </c>
      <c r="IS352">
        <v>-0.196924058673176</v>
      </c>
      <c r="IT352">
        <v>7.7952622268639998E-2</v>
      </c>
      <c r="IU352">
        <v>8.8554349531477797E-2</v>
      </c>
      <c r="IV352">
        <v>-7.4370836955495206E-5</v>
      </c>
      <c r="IW352">
        <v>1.0550942715781299E-2</v>
      </c>
      <c r="IX352">
        <v>0.235644291205972</v>
      </c>
      <c r="IY352">
        <v>0.19063412073592201</v>
      </c>
      <c r="IZ352">
        <v>0.13620785593957399</v>
      </c>
      <c r="JA352">
        <v>9.0108677977696103E-2</v>
      </c>
      <c r="JB352">
        <v>0.112694154631754</v>
      </c>
      <c r="JC352">
        <v>0.38514635089086402</v>
      </c>
      <c r="JD352">
        <v>6.5712383729987806E-2</v>
      </c>
      <c r="JE352">
        <v>8.0208134750137106E-2</v>
      </c>
      <c r="JF352">
        <v>-0.11284180418442701</v>
      </c>
      <c r="JG352">
        <v>-2.0133167618041601E-2</v>
      </c>
      <c r="JH352">
        <v>-2.9645184531546E-2</v>
      </c>
      <c r="JI352">
        <v>-2.0570892684190802E-2</v>
      </c>
      <c r="JJ352">
        <v>0.131537372180901</v>
      </c>
      <c r="JK352">
        <v>-0.1315700307714</v>
      </c>
      <c r="JL352">
        <v>9.4614239060320002E-2</v>
      </c>
      <c r="JM352">
        <v>5.6163029876188403E-2</v>
      </c>
    </row>
    <row r="353" spans="1:273" x14ac:dyDescent="0.25">
      <c r="A353" s="29">
        <v>44382</v>
      </c>
      <c r="B353" s="31" t="s">
        <v>1714</v>
      </c>
      <c r="C353" s="24" t="s">
        <v>1734</v>
      </c>
      <c r="D353" s="24" t="s">
        <v>1899</v>
      </c>
      <c r="E353" s="34">
        <v>264.62852199999998</v>
      </c>
      <c r="F353" s="38">
        <v>39100</v>
      </c>
      <c r="G353" s="16">
        <f>VLOOKUP(C353,dFundos!$A$1:$B$28,2,FALSE)</f>
        <v>25079578000106</v>
      </c>
      <c r="H353" s="13"/>
      <c r="I353">
        <f>_xll.ECONOMATICA(G353,"VOLATILITY","1Y",A353)</f>
        <v>2.3728050238351002</v>
      </c>
      <c r="J353">
        <f>_xll.ECONOMATICA(G353,"NAV","1D",A353)</f>
        <v>147.754292000085</v>
      </c>
      <c r="K353">
        <f>_xll.ECONOMATICA(G353,"NAV","1D",A353+1)</f>
        <v>147.408213000046</v>
      </c>
      <c r="L353" s="6"/>
      <c r="M353">
        <v>-4.2706415115390001E-2</v>
      </c>
      <c r="N353">
        <v>0.19491167040541801</v>
      </c>
      <c r="O353">
        <v>-0.126730582360324</v>
      </c>
      <c r="P353">
        <v>0.34803334910975497</v>
      </c>
      <c r="Q353">
        <v>9.6207971728290403E-2</v>
      </c>
      <c r="R353">
        <v>7.3480682294757599E-2</v>
      </c>
      <c r="S353">
        <v>0.15105589700397101</v>
      </c>
      <c r="T353">
        <v>-7.0151152795006097E-2</v>
      </c>
      <c r="U353">
        <v>-0.16136159356392499</v>
      </c>
      <c r="V353">
        <v>0.24679863963683599</v>
      </c>
      <c r="W353">
        <v>0.36176144567434698</v>
      </c>
      <c r="X353">
        <v>-4.3076048041257302E-2</v>
      </c>
      <c r="Y353">
        <v>0.20008319715998399</v>
      </c>
      <c r="Z353">
        <v>-8.3006068689428503E-2</v>
      </c>
      <c r="AA353">
        <v>-0.282936714029347</v>
      </c>
      <c r="AB353">
        <v>3.6336803714220899E-2</v>
      </c>
      <c r="AC353">
        <v>0.146483210119186</v>
      </c>
      <c r="AD353">
        <v>5.0329285841144197E-2</v>
      </c>
      <c r="AE353">
        <v>-0.153830540330091</v>
      </c>
      <c r="AF353">
        <v>-0.22170450965859301</v>
      </c>
      <c r="AG353">
        <v>0.16670341483404599</v>
      </c>
      <c r="AH353">
        <v>-8.8807668271328993E-2</v>
      </c>
      <c r="AI353">
        <v>0.13249526346044099</v>
      </c>
      <c r="AJ353">
        <v>2.76013266557129E-2</v>
      </c>
      <c r="AK353">
        <v>-0.18148459948861301</v>
      </c>
      <c r="AL353">
        <v>4.3861737322003998E-2</v>
      </c>
      <c r="AM353">
        <v>-6.3540799601469198E-3</v>
      </c>
      <c r="AN353">
        <v>-5.81036630137532E-2</v>
      </c>
      <c r="AO353">
        <v>0.38590292078879401</v>
      </c>
      <c r="AP353">
        <v>-2.32901002163999E-3</v>
      </c>
      <c r="AQ353">
        <v>-4.1566155232430901E-2</v>
      </c>
      <c r="AR353">
        <v>0.319386618866702</v>
      </c>
      <c r="AS353">
        <v>0.154926648792753</v>
      </c>
      <c r="AT353">
        <v>-0.190924022808758</v>
      </c>
      <c r="AU353">
        <v>4.2894934267678798E-2</v>
      </c>
      <c r="AV353">
        <v>2.1325067064026398E-2</v>
      </c>
      <c r="AW353">
        <v>-8.30127910376177E-3</v>
      </c>
      <c r="AX353">
        <v>-2.0453794422792299E-2</v>
      </c>
      <c r="AY353">
        <v>5.6131989003915798E-2</v>
      </c>
      <c r="AZ353">
        <v>7.1352826307702302E-2</v>
      </c>
      <c r="BA353">
        <v>-0.31035232177600802</v>
      </c>
      <c r="BB353">
        <v>0.24477008882968199</v>
      </c>
      <c r="BC353">
        <v>3.6130417538515799E-2</v>
      </c>
      <c r="BD353">
        <v>-0.21532706323341699</v>
      </c>
      <c r="BE353">
        <v>-4.6320924684550797E-2</v>
      </c>
      <c r="BG353">
        <v>7.8164717524487101E-2</v>
      </c>
      <c r="BH353">
        <v>3.06871725115343E-2</v>
      </c>
      <c r="BI353">
        <v>8.5719759590574499E-2</v>
      </c>
      <c r="BJ353">
        <v>0.17792395992728399</v>
      </c>
      <c r="BK353">
        <v>-2.6616536797519099E-2</v>
      </c>
      <c r="BL353">
        <v>5.4874841589480597E-2</v>
      </c>
      <c r="BM353">
        <v>-0.20510235708570701</v>
      </c>
      <c r="BN353">
        <v>-8.8235317161888802E-2</v>
      </c>
      <c r="BO353">
        <v>5.0853903303504904E-3</v>
      </c>
      <c r="BP353">
        <v>-0.16460282467960499</v>
      </c>
      <c r="BQ353">
        <v>6.6418362621334395E-2</v>
      </c>
      <c r="BR353">
        <v>-7.7666277138632694E-2</v>
      </c>
      <c r="BS353">
        <v>0.12333082431723601</v>
      </c>
      <c r="BT353">
        <v>2.7129795125801999E-2</v>
      </c>
      <c r="BU353">
        <v>-9.3586730145034394E-2</v>
      </c>
      <c r="BV353">
        <v>-7.2117031777452203E-3</v>
      </c>
      <c r="BW353">
        <v>0.15496828855248199</v>
      </c>
      <c r="BX353">
        <v>5.9359101578593303E-2</v>
      </c>
      <c r="BY353">
        <v>3.8873068842804101E-2</v>
      </c>
      <c r="BZ353">
        <v>-0.14504250357276799</v>
      </c>
      <c r="CA353">
        <v>-0.15005994600869599</v>
      </c>
      <c r="CB353">
        <v>-5.7026411650440402E-2</v>
      </c>
      <c r="CC353">
        <v>2.54288721407647E-2</v>
      </c>
      <c r="CD353">
        <v>0.29151964754419202</v>
      </c>
      <c r="CF353">
        <v>-6.9631180849682997E-3</v>
      </c>
      <c r="CG353">
        <v>0.27058114119427001</v>
      </c>
      <c r="CH353">
        <v>3.17013651510933E-2</v>
      </c>
      <c r="CI353">
        <v>6.3946107547962996E-2</v>
      </c>
      <c r="CJ353">
        <v>-0.15668301975893001</v>
      </c>
      <c r="CK353">
        <v>0.184930431350949</v>
      </c>
      <c r="CL353">
        <v>5.7848042706609697E-2</v>
      </c>
      <c r="CM353">
        <v>-8.2021050911862403E-2</v>
      </c>
      <c r="CN353">
        <v>-9.5432325633737505E-2</v>
      </c>
      <c r="CO353">
        <v>-0.150743354060978</v>
      </c>
      <c r="CP353">
        <v>0.11814303543360399</v>
      </c>
      <c r="CQ353">
        <v>-0.22005789187460301</v>
      </c>
      <c r="CR353">
        <v>0.20117760450375499</v>
      </c>
      <c r="CS353">
        <v>-8.2761468820535797E-2</v>
      </c>
      <c r="CU353">
        <v>3.7315020745154498E-2</v>
      </c>
      <c r="CV353">
        <v>0.22393735252990199</v>
      </c>
      <c r="CW353">
        <v>-6.6855275690613798E-3</v>
      </c>
      <c r="CX353">
        <v>2.53372199949808E-2</v>
      </c>
      <c r="CY353">
        <v>-7.5158111030759797E-2</v>
      </c>
      <c r="CZ353">
        <v>-4.23433934884088E-2</v>
      </c>
      <c r="DA353">
        <v>0.17581527681613801</v>
      </c>
      <c r="DB353">
        <v>-0.39592934717802603</v>
      </c>
      <c r="DC353">
        <v>0.40089790654746998</v>
      </c>
      <c r="DD353">
        <v>-5.3674430910177803E-2</v>
      </c>
      <c r="DE353">
        <v>-9.53473953813955E-2</v>
      </c>
      <c r="DF353">
        <v>-8.3694115983235007E-2</v>
      </c>
      <c r="DG353">
        <v>2.2501384592033E-3</v>
      </c>
      <c r="DH353">
        <v>0.24408800818491699</v>
      </c>
      <c r="DI353">
        <v>0.14503261554637001</v>
      </c>
      <c r="DJ353">
        <v>-7.7048544062563507E-2</v>
      </c>
      <c r="DK353">
        <v>0.14615311374654999</v>
      </c>
      <c r="DL353">
        <v>-2.7585956559050798E-3</v>
      </c>
      <c r="DM353">
        <v>5.1260546206321998E-2</v>
      </c>
      <c r="DN353">
        <v>-0.36400473281901202</v>
      </c>
      <c r="DO353">
        <v>0.30321034864755297</v>
      </c>
      <c r="DP353">
        <v>7.3633222200442106E-2</v>
      </c>
      <c r="DQ353">
        <v>6.5797745264717404E-3</v>
      </c>
      <c r="DR353">
        <v>1.5742390314699199E-2</v>
      </c>
      <c r="DS353">
        <v>-1.5413645542139399E-2</v>
      </c>
      <c r="DT353">
        <v>0.14160830014588999</v>
      </c>
      <c r="DU353">
        <v>-0.14143274047455601</v>
      </c>
      <c r="DV353">
        <v>6.6689531013253103E-2</v>
      </c>
      <c r="DW353">
        <v>0.193145743651257</v>
      </c>
      <c r="DX353">
        <v>9.1937892830174006E-2</v>
      </c>
      <c r="DY353">
        <v>1.8925452604889901E-2</v>
      </c>
      <c r="DZ353">
        <v>0.10384827546658899</v>
      </c>
      <c r="EA353">
        <v>-3.5801010653813102E-2</v>
      </c>
      <c r="EB353">
        <v>-5.8058942431671298E-2</v>
      </c>
      <c r="EC353">
        <v>2.0700892127933902E-2</v>
      </c>
      <c r="ED353">
        <v>2.4925975958467499E-2</v>
      </c>
      <c r="EE353">
        <v>0.13401265805441701</v>
      </c>
      <c r="EF353">
        <v>-4.6300303438329103E-3</v>
      </c>
      <c r="EH353">
        <v>-2.4752001900196802E-2</v>
      </c>
      <c r="EI353">
        <v>1.3526725342671899E-2</v>
      </c>
      <c r="EJ353">
        <v>-7.5933442622044794E-2</v>
      </c>
      <c r="EK353">
        <v>-4.7615297262382202E-3</v>
      </c>
      <c r="EM353">
        <v>0.17680929558991901</v>
      </c>
      <c r="EN353">
        <v>-3.2575164459558402E-2</v>
      </c>
      <c r="EO353">
        <v>-0.36279480164012101</v>
      </c>
      <c r="EP353">
        <v>6.1504703808168401E-2</v>
      </c>
      <c r="EQ353">
        <v>0.21768003934994301</v>
      </c>
      <c r="ER353">
        <v>1.0203611600445601E-2</v>
      </c>
      <c r="ES353">
        <v>-4.1032993885892197E-2</v>
      </c>
      <c r="ET353">
        <v>0.17922132210514999</v>
      </c>
      <c r="EU353">
        <v>0.10301525053364501</v>
      </c>
      <c r="EV353">
        <v>9.8889756918651997E-2</v>
      </c>
      <c r="EW353">
        <v>0.15451208382728501</v>
      </c>
      <c r="EX353">
        <v>0.13903132185077999</v>
      </c>
      <c r="EY353">
        <v>1.23114414236625E-2</v>
      </c>
      <c r="EZ353">
        <v>-9.67524579209567E-2</v>
      </c>
      <c r="FA353">
        <v>-0.20353302688818101</v>
      </c>
      <c r="FB353">
        <v>-4.5257083002070396E-3</v>
      </c>
      <c r="FC353">
        <v>7.7790531031496399E-2</v>
      </c>
      <c r="FD353">
        <v>-0.17266887753066801</v>
      </c>
      <c r="FE353">
        <v>9.5417702686972902E-2</v>
      </c>
      <c r="FF353">
        <v>1.9254674043622799E-3</v>
      </c>
      <c r="FG353">
        <v>0.28334843882476002</v>
      </c>
      <c r="FH353">
        <v>3.2179035770241201E-3</v>
      </c>
      <c r="FI353">
        <v>0.189314012277464</v>
      </c>
      <c r="FJ353">
        <v>0.18906221084762401</v>
      </c>
      <c r="FK353">
        <v>0.21606447753583799</v>
      </c>
      <c r="FL353">
        <v>0.20111162903049301</v>
      </c>
      <c r="FM353">
        <v>7.0655092713423099E-3</v>
      </c>
      <c r="FN353">
        <v>-0.18943798895634201</v>
      </c>
      <c r="FO353">
        <v>2.4325171216332798E-2</v>
      </c>
      <c r="FP353">
        <v>4.9506362302054199E-2</v>
      </c>
      <c r="FS353">
        <v>0.106504267569107</v>
      </c>
      <c r="FT353">
        <v>0.182250816760643</v>
      </c>
      <c r="FU353">
        <v>3.2858758459042299E-2</v>
      </c>
      <c r="FV353">
        <v>-8.9625886266731E-2</v>
      </c>
      <c r="FW353">
        <v>-7.5744134846900096E-2</v>
      </c>
      <c r="FX353">
        <v>7.7689458157692598E-2</v>
      </c>
      <c r="FY353">
        <v>-0.100377140370256</v>
      </c>
      <c r="FZ353">
        <v>-0.10249236311210599</v>
      </c>
      <c r="GA353">
        <v>0.43252784926153298</v>
      </c>
      <c r="GB353">
        <v>-1.8961453133670099E-2</v>
      </c>
      <c r="GC353">
        <v>-4.3159931828995503E-2</v>
      </c>
      <c r="GD353">
        <v>-0.104205363459187</v>
      </c>
      <c r="GE353">
        <v>0.30827983355265998</v>
      </c>
      <c r="GF353">
        <v>-0.44281792188485303</v>
      </c>
      <c r="GG353">
        <v>-1.1000253198290001E-2</v>
      </c>
      <c r="GH353">
        <v>-0.16934637815211301</v>
      </c>
      <c r="GI353">
        <v>0.20242077425791599</v>
      </c>
      <c r="GJ353">
        <v>-0.12738349969367799</v>
      </c>
      <c r="GK353">
        <v>-0.227531724794972</v>
      </c>
      <c r="GL353">
        <v>0.18311632411496201</v>
      </c>
      <c r="GM353">
        <v>2.7308426615490999E-2</v>
      </c>
      <c r="GN353">
        <v>-0.38554962929993097</v>
      </c>
      <c r="GO353">
        <v>0.116376621008385</v>
      </c>
      <c r="GP353">
        <v>-0.15565288058496701</v>
      </c>
      <c r="GQ353">
        <v>-0.18162289397878301</v>
      </c>
      <c r="GR353">
        <v>-7.2657217970117901E-3</v>
      </c>
      <c r="GS353">
        <v>1.9366903870832201E-3</v>
      </c>
      <c r="GT353">
        <v>-2.3961631177371601E-2</v>
      </c>
      <c r="GU353">
        <v>-7.3014726240217001E-2</v>
      </c>
      <c r="GV353">
        <v>-3.8583563218708199E-2</v>
      </c>
      <c r="GW353">
        <v>0.30754600502405099</v>
      </c>
      <c r="GX353">
        <v>1.00948273029644E-4</v>
      </c>
      <c r="GZ353">
        <v>2.9330682446015999E-2</v>
      </c>
      <c r="HA353">
        <v>1.8565547907201101E-2</v>
      </c>
      <c r="HB353">
        <v>0.17885237521113601</v>
      </c>
      <c r="HC353">
        <v>0.15557382193947</v>
      </c>
      <c r="HD353">
        <v>0.136218895386264</v>
      </c>
      <c r="HE353">
        <v>4.1867466279654798E-3</v>
      </c>
      <c r="HF353">
        <v>2.63549678493291E-2</v>
      </c>
      <c r="HG353">
        <v>3.3688691110000897E-2</v>
      </c>
      <c r="HH353">
        <v>0.18909591417468599</v>
      </c>
      <c r="HI353">
        <v>4.7924649879860198E-2</v>
      </c>
      <c r="HJ353">
        <v>-0.20353196050564301</v>
      </c>
      <c r="HK353">
        <v>-2.36180979300116E-2</v>
      </c>
      <c r="HM353">
        <v>-8.6333627223211806E-2</v>
      </c>
      <c r="HN353">
        <v>0.27133280327689102</v>
      </c>
      <c r="HO353">
        <v>-9.8887384228873998E-2</v>
      </c>
      <c r="HP353">
        <v>7.5695064151659594E-2</v>
      </c>
      <c r="HQ353">
        <v>0.175497601776442</v>
      </c>
      <c r="HR353">
        <v>2.79070116448565E-2</v>
      </c>
      <c r="HS353">
        <v>-0.16690645134076501</v>
      </c>
      <c r="HT353">
        <v>0.229181822760438</v>
      </c>
      <c r="HU353">
        <v>-2.18671433685813E-2</v>
      </c>
      <c r="HV353">
        <v>5.0252837172592997E-2</v>
      </c>
      <c r="HW353">
        <v>1.4330762314784799E-2</v>
      </c>
      <c r="HX353">
        <v>0.118423152889591</v>
      </c>
      <c r="HY353">
        <v>0.14424804248847101</v>
      </c>
      <c r="HZ353">
        <v>2.9590868143713998E-2</v>
      </c>
      <c r="IA353">
        <v>-0.38821734824523402</v>
      </c>
      <c r="IB353">
        <v>9.0756704230443602E-2</v>
      </c>
      <c r="IC353">
        <v>0.1023869132041</v>
      </c>
      <c r="ID353">
        <v>5.5264699403778601E-2</v>
      </c>
      <c r="IE353">
        <v>6.3045575188880307E-2</v>
      </c>
      <c r="IF353">
        <v>-0.27917802426600202</v>
      </c>
      <c r="IG353">
        <v>0.148159335003584</v>
      </c>
      <c r="IH353">
        <v>-0.14342367967401501</v>
      </c>
      <c r="II353">
        <v>-4.9842802127386697E-2</v>
      </c>
      <c r="IJ353">
        <v>9.3379883401212296E-2</v>
      </c>
      <c r="IK353">
        <v>0.14451525657932501</v>
      </c>
      <c r="IL353">
        <v>0.104387887949997</v>
      </c>
      <c r="IM353">
        <v>0.122991571333841</v>
      </c>
      <c r="IN353">
        <v>0.206368257931899</v>
      </c>
      <c r="IO353">
        <v>-6.3997088273026706E-2</v>
      </c>
      <c r="IP353">
        <v>0.194263734556444</v>
      </c>
      <c r="IR353">
        <v>6.1034509963064899E-2</v>
      </c>
      <c r="IS353">
        <v>-3.5762354582402602E-2</v>
      </c>
      <c r="IT353">
        <v>9.3161884797154898E-2</v>
      </c>
      <c r="IU353">
        <v>-4.2563195529510302E-2</v>
      </c>
      <c r="IV353">
        <v>-8.9155470868718098E-2</v>
      </c>
      <c r="IW353">
        <v>6.1704308791377102E-2</v>
      </c>
      <c r="IX353">
        <v>0.154255561574246</v>
      </c>
      <c r="IY353">
        <v>-0.12215261504025</v>
      </c>
      <c r="IZ353">
        <v>9.2062134172010701E-2</v>
      </c>
      <c r="JA353">
        <v>4.2013062011392301E-2</v>
      </c>
      <c r="JB353">
        <v>0.34157875670644</v>
      </c>
      <c r="JC353">
        <v>8.4779140343016507E-2</v>
      </c>
      <c r="JD353">
        <v>5.9974937721563003E-2</v>
      </c>
      <c r="JE353">
        <v>3.46249698850443E-2</v>
      </c>
      <c r="JF353">
        <v>-4.9904931347555199E-2</v>
      </c>
      <c r="JG353">
        <v>-3.7966307263559401E-2</v>
      </c>
      <c r="JH353">
        <v>2.9916135281382601E-2</v>
      </c>
      <c r="JI353">
        <v>0.14728614078194399</v>
      </c>
      <c r="JJ353">
        <v>0.119731676022639</v>
      </c>
      <c r="JK353">
        <v>-0.232347303244751</v>
      </c>
      <c r="JL353">
        <v>0.25825062821240902</v>
      </c>
      <c r="JM353">
        <v>0.10507848492125001</v>
      </c>
    </row>
    <row r="354" spans="1:273" x14ac:dyDescent="0.25">
      <c r="A354" s="30">
        <v>44382</v>
      </c>
      <c r="B354" s="31" t="s">
        <v>1714</v>
      </c>
      <c r="C354" s="23" t="s">
        <v>1740</v>
      </c>
      <c r="D354" s="23" t="s">
        <v>1899</v>
      </c>
      <c r="E354" s="32">
        <v>12.686085</v>
      </c>
      <c r="F354" s="37">
        <v>6800</v>
      </c>
      <c r="G354" s="16">
        <f>VLOOKUP(C354,dFundos!$A$1:$B$28,2,FALSE)</f>
        <v>19107923000175</v>
      </c>
      <c r="H354" s="13"/>
      <c r="I354">
        <f>_xll.ECONOMATICA(G354,"VOLATILITY","1Y",A354)</f>
        <v>20.210962195647902</v>
      </c>
      <c r="J354">
        <f>_xll.ECONOMATICA(G354,"NAV","1D",A354)</f>
        <v>525.07018600031699</v>
      </c>
      <c r="K354">
        <f>_xll.ECONOMATICA(G354,"NAV","1D",A354+1)</f>
        <v>536.02035900019098</v>
      </c>
      <c r="L354" s="6"/>
      <c r="M354">
        <v>2.5661369450972402</v>
      </c>
      <c r="N354">
        <v>-0.85439049207707296</v>
      </c>
      <c r="O354">
        <v>0.43127891840413202</v>
      </c>
      <c r="P354">
        <v>-0.41944709191739099</v>
      </c>
      <c r="Q354">
        <v>0.43702863476937598</v>
      </c>
      <c r="R354">
        <v>-0.27909611080758601</v>
      </c>
      <c r="S354">
        <v>0.70286430982378101</v>
      </c>
      <c r="T354">
        <v>1.8092529326168001</v>
      </c>
      <c r="U354">
        <v>-1.76575759915067</v>
      </c>
      <c r="V354">
        <v>1.79323091451806</v>
      </c>
      <c r="W354">
        <v>3.9525196007161902E-2</v>
      </c>
      <c r="X354">
        <v>-2.8252708126274202</v>
      </c>
      <c r="Y354">
        <v>-0.95121956310322298</v>
      </c>
      <c r="Z354">
        <v>0.51750892162090201</v>
      </c>
      <c r="AA354">
        <v>-0.69685100615970397</v>
      </c>
      <c r="AB354">
        <v>0.32077986961667199</v>
      </c>
      <c r="AC354">
        <v>-1.03713897615307</v>
      </c>
      <c r="AD354">
        <v>1.4395174992387201</v>
      </c>
      <c r="AE354">
        <v>-0.14066550347706699</v>
      </c>
      <c r="AF354">
        <v>1.6715974301405401</v>
      </c>
      <c r="AG354">
        <v>2.8151614254966302</v>
      </c>
      <c r="AH354">
        <v>0.121280874918739</v>
      </c>
      <c r="AI354">
        <v>0.29053532216494199</v>
      </c>
      <c r="AJ354">
        <v>1.84118115685123</v>
      </c>
      <c r="AK354">
        <v>1.33836841796438</v>
      </c>
      <c r="AL354">
        <v>0.84807658695353905</v>
      </c>
      <c r="AM354">
        <v>-1.75679650974416</v>
      </c>
      <c r="AN354">
        <v>2.3292144071092502</v>
      </c>
      <c r="AO354">
        <v>-1.62254419992678</v>
      </c>
      <c r="AP354">
        <v>0.83637668794835895</v>
      </c>
      <c r="AQ354">
        <v>2.04683161227877</v>
      </c>
      <c r="AR354">
        <v>-0.43585766361502498</v>
      </c>
      <c r="AS354">
        <v>0.79658872491563704</v>
      </c>
      <c r="AT354">
        <v>0.61092898467904899</v>
      </c>
      <c r="AU354">
        <v>1.10159335763456</v>
      </c>
      <c r="AV354">
        <v>0.84541263840947101</v>
      </c>
      <c r="AW354">
        <v>-0.86883106978348201</v>
      </c>
      <c r="AX354">
        <v>2.8145100424808298</v>
      </c>
      <c r="AY354">
        <v>-0.75329907467676105</v>
      </c>
      <c r="AZ354">
        <v>-2.3179202172286799</v>
      </c>
      <c r="BA354">
        <v>0.89009187813644497</v>
      </c>
      <c r="BB354">
        <v>-0.860067818302923</v>
      </c>
      <c r="BC354">
        <v>1.2300424783461501</v>
      </c>
      <c r="BD354">
        <v>-4.8269766183730098</v>
      </c>
      <c r="BE354">
        <v>-0.84274541368358802</v>
      </c>
      <c r="BG354">
        <v>-1.44764754104472</v>
      </c>
      <c r="BH354">
        <v>0.67665916994883402</v>
      </c>
      <c r="BI354">
        <v>-1.42773158395357</v>
      </c>
      <c r="BJ354">
        <v>0.23624671412108</v>
      </c>
      <c r="BK354">
        <v>0.35268499359517602</v>
      </c>
      <c r="BL354">
        <v>0.74707272233354205</v>
      </c>
      <c r="BM354">
        <v>-1.3410648452918399</v>
      </c>
      <c r="BN354">
        <v>-0.72561630058771698</v>
      </c>
      <c r="BO354">
        <v>1.2089984131307601</v>
      </c>
      <c r="BP354">
        <v>-0.40797952296998102</v>
      </c>
      <c r="BQ354">
        <v>1.97407161922456</v>
      </c>
      <c r="BR354">
        <v>-0.25270918949900101</v>
      </c>
      <c r="BS354">
        <v>-0.88633236073292199</v>
      </c>
      <c r="BT354">
        <v>2.2096645572673901</v>
      </c>
      <c r="BU354">
        <v>3.1661394586990399</v>
      </c>
      <c r="BV354">
        <v>-0.27466141182230802</v>
      </c>
      <c r="BW354">
        <v>0.37231885016808502</v>
      </c>
      <c r="BX354">
        <v>0.72441229112882899</v>
      </c>
      <c r="BY354">
        <v>-0.71377335361830796</v>
      </c>
      <c r="BZ354">
        <v>-5.4858708972460597E-2</v>
      </c>
      <c r="CA354">
        <v>-0.57493861131661095</v>
      </c>
      <c r="CB354">
        <v>1.86721115260298</v>
      </c>
      <c r="CC354">
        <v>0.597911195109191</v>
      </c>
      <c r="CD354">
        <v>-5.2364820112416097E-2</v>
      </c>
      <c r="CF354">
        <v>1.76631032682053</v>
      </c>
      <c r="CG354">
        <v>-0.37038006512375399</v>
      </c>
      <c r="CH354">
        <v>-7.9948935035645305E-2</v>
      </c>
      <c r="CI354">
        <v>0.34538675772637401</v>
      </c>
      <c r="CJ354">
        <v>-1.9561849851925199</v>
      </c>
      <c r="CK354">
        <v>0.121086089529854</v>
      </c>
      <c r="CL354">
        <v>0.436118840843847</v>
      </c>
      <c r="CM354">
        <v>0.28269743288547</v>
      </c>
      <c r="CN354">
        <v>0.48983983160724198</v>
      </c>
      <c r="CO354">
        <v>-1.6372844787838401</v>
      </c>
      <c r="CP354">
        <v>0.56001337325142198</v>
      </c>
      <c r="CQ354">
        <v>-2.50820350556751</v>
      </c>
      <c r="CR354">
        <v>1.57923450497037</v>
      </c>
      <c r="CS354">
        <v>-1.38554461427702</v>
      </c>
      <c r="CU354">
        <v>3.02672115867608</v>
      </c>
      <c r="CV354">
        <v>0.53698101692134503</v>
      </c>
      <c r="CW354">
        <v>0.31953035031619897</v>
      </c>
      <c r="CX354">
        <v>-2.7118749441797299</v>
      </c>
      <c r="CY354">
        <v>1.16753260626865</v>
      </c>
      <c r="CZ354">
        <v>-0.737310937438451</v>
      </c>
      <c r="DA354">
        <v>1.3411778689260201</v>
      </c>
      <c r="DB354">
        <v>-0.207236766527785</v>
      </c>
      <c r="DC354">
        <v>1.8172669768318901</v>
      </c>
      <c r="DD354">
        <v>0.35514290884748301</v>
      </c>
      <c r="DE354">
        <v>-1.7419178398085899</v>
      </c>
      <c r="DF354">
        <v>-2.0136928610554601</v>
      </c>
      <c r="DG354">
        <v>0.31205666582536701</v>
      </c>
      <c r="DH354">
        <v>0.58515530927252302</v>
      </c>
      <c r="DI354">
        <v>1.76137224771082</v>
      </c>
      <c r="DJ354">
        <v>0.40265410589199702</v>
      </c>
      <c r="DK354">
        <v>-1.28982609303421</v>
      </c>
      <c r="DL354">
        <v>-0.34374013075648702</v>
      </c>
      <c r="DM354">
        <v>0.77099067348172001</v>
      </c>
      <c r="DN354">
        <v>9.6987596225517295E-2</v>
      </c>
      <c r="DO354">
        <v>-1.4053316112949701</v>
      </c>
      <c r="DP354">
        <v>0.53907219516986504</v>
      </c>
      <c r="DQ354">
        <v>-2.1461034712956502</v>
      </c>
      <c r="DR354">
        <v>0.71785766976972798</v>
      </c>
      <c r="DS354">
        <v>-1.0346336991460701</v>
      </c>
      <c r="DT354">
        <v>0.94031559110590002</v>
      </c>
      <c r="DU354">
        <v>0.54770131137047395</v>
      </c>
      <c r="DV354">
        <v>-2.75151457954053</v>
      </c>
      <c r="DW354">
        <v>0.13665809146914401</v>
      </c>
      <c r="DX354">
        <v>0.63545086904923698</v>
      </c>
      <c r="DY354">
        <v>0.66669932639342699</v>
      </c>
      <c r="DZ354">
        <v>0.74340388928249002</v>
      </c>
      <c r="EA354">
        <v>-0.17756990382622501</v>
      </c>
      <c r="EB354">
        <v>-3.7619581416947802E-2</v>
      </c>
      <c r="EC354">
        <v>3.09187680613832E-2</v>
      </c>
      <c r="ED354">
        <v>0.62051662062003698</v>
      </c>
      <c r="EE354">
        <v>0.87541787524969505</v>
      </c>
      <c r="EF354">
        <v>-4.33296609116951E-3</v>
      </c>
      <c r="EH354">
        <v>2.4460187029035301</v>
      </c>
      <c r="EI354">
        <v>-1.48509885775638</v>
      </c>
      <c r="EJ354">
        <v>-0.203779760431644</v>
      </c>
      <c r="EK354">
        <v>-3.3965724469453601E-3</v>
      </c>
      <c r="EM354">
        <v>0.48311300361092402</v>
      </c>
      <c r="EN354">
        <v>1.03590516064287</v>
      </c>
      <c r="EO354">
        <v>0.46167863019945798</v>
      </c>
      <c r="EP354">
        <v>4.0727902563958196</v>
      </c>
      <c r="EQ354">
        <v>1.20133948839793</v>
      </c>
      <c r="ER354">
        <v>0.30773455582675502</v>
      </c>
      <c r="ES354">
        <v>-2.1712093134738102</v>
      </c>
      <c r="ET354">
        <v>-0.764682261979033</v>
      </c>
      <c r="EU354">
        <v>-2.34167549915583</v>
      </c>
      <c r="EV354">
        <v>0.97642160744726403</v>
      </c>
      <c r="EW354">
        <v>0.20520026973826999</v>
      </c>
      <c r="EX354">
        <v>1.65317803548533</v>
      </c>
      <c r="EY354">
        <v>0.855514209797548</v>
      </c>
      <c r="EZ354">
        <v>0.92750115582020998</v>
      </c>
      <c r="FA354">
        <v>1.54673429169634</v>
      </c>
      <c r="FB354">
        <v>-3.4577286896819701E-3</v>
      </c>
      <c r="FC354">
        <v>-1.9697630944392599</v>
      </c>
      <c r="FD354">
        <v>-1.7541131215693899</v>
      </c>
      <c r="FE354">
        <v>1.7893128837386001</v>
      </c>
      <c r="FF354">
        <v>-1.20687706130411</v>
      </c>
      <c r="FG354">
        <v>1.30962514122075</v>
      </c>
      <c r="FH354">
        <v>-0.56470678582627398</v>
      </c>
      <c r="FI354">
        <v>0.47224017107510002</v>
      </c>
      <c r="FJ354">
        <v>2.3759208974297499</v>
      </c>
      <c r="FK354">
        <v>-1.0373263905421499</v>
      </c>
      <c r="FL354">
        <v>0.75091715189046204</v>
      </c>
      <c r="FM354">
        <v>0.11480152461445001</v>
      </c>
      <c r="FN354">
        <v>-5.3293323344405501E-2</v>
      </c>
      <c r="FO354">
        <v>0.45982163373992102</v>
      </c>
      <c r="FP354">
        <v>0.15963238220138001</v>
      </c>
      <c r="FS354">
        <v>0.69353880062408302</v>
      </c>
      <c r="FT354">
        <v>-0.153909043183376</v>
      </c>
      <c r="FU354">
        <v>-0.68702022153956899</v>
      </c>
      <c r="FV354">
        <v>-0.181582058121421</v>
      </c>
      <c r="FW354">
        <v>8.67371001731954E-2</v>
      </c>
      <c r="FX354">
        <v>0.87952877383941097</v>
      </c>
      <c r="FY354">
        <v>-0.84511392424246901</v>
      </c>
      <c r="FZ354">
        <v>0.84912440997868499</v>
      </c>
      <c r="GA354">
        <v>2.5832158313278302</v>
      </c>
      <c r="GB354">
        <v>0.42561401060083898</v>
      </c>
      <c r="GC354">
        <v>9.0007085236720699E-2</v>
      </c>
      <c r="GD354">
        <v>-2.9405423798380101</v>
      </c>
      <c r="GE354">
        <v>2.6576829992336601</v>
      </c>
      <c r="GF354">
        <v>0.97939280658465599</v>
      </c>
      <c r="GG354">
        <v>1.6553285535337601</v>
      </c>
      <c r="GH354">
        <v>-1.3788528941404401</v>
      </c>
      <c r="GI354">
        <v>-1.4374093419974101</v>
      </c>
      <c r="GJ354">
        <v>0.55051889794413</v>
      </c>
      <c r="GK354">
        <v>1.7859906709418301</v>
      </c>
      <c r="GL354">
        <v>-0.34793081385942098</v>
      </c>
      <c r="GM354">
        <v>-0.31726214456284701</v>
      </c>
      <c r="GN354">
        <v>-2.0685331280219499</v>
      </c>
      <c r="GO354">
        <v>-1.56460378520933</v>
      </c>
      <c r="GP354">
        <v>1.26965170529729</v>
      </c>
      <c r="GQ354">
        <v>-1.0627717178977001</v>
      </c>
      <c r="GR354">
        <v>1.4890886939610899</v>
      </c>
      <c r="GS354">
        <v>1.86130965466873</v>
      </c>
      <c r="GT354">
        <v>3.0438757530646399</v>
      </c>
      <c r="GU354">
        <v>0.39601301104994502</v>
      </c>
      <c r="GV354">
        <v>-0.923255503585096</v>
      </c>
      <c r="GW354">
        <v>-1.4493828700324201</v>
      </c>
      <c r="GX354">
        <v>2.3654254520806699</v>
      </c>
      <c r="GZ354">
        <v>0.71857002858450902</v>
      </c>
      <c r="HA354">
        <v>-1.2916106186821701</v>
      </c>
      <c r="HB354">
        <v>0.77395492571668001</v>
      </c>
      <c r="HC354">
        <v>-0.70035014732639</v>
      </c>
      <c r="HD354">
        <v>2.6919255396933299</v>
      </c>
      <c r="HE354">
        <v>0.96986855423892804</v>
      </c>
      <c r="HF354">
        <v>-0.36413418765732802</v>
      </c>
      <c r="HG354">
        <v>-0.43881714600502197</v>
      </c>
      <c r="HH354">
        <v>-0.32162343468371501</v>
      </c>
      <c r="HI354">
        <v>-0.26280717020199501</v>
      </c>
      <c r="HJ354">
        <v>-0.96586665667928195</v>
      </c>
      <c r="HK354">
        <v>-0.60206100379218697</v>
      </c>
      <c r="HM354">
        <v>-1.6620299386886499</v>
      </c>
      <c r="HN354">
        <v>1.5466443133846</v>
      </c>
      <c r="HO354">
        <v>-0.49423955797465202</v>
      </c>
      <c r="HP354">
        <v>5.1831719065376099E-2</v>
      </c>
      <c r="HQ354">
        <v>-1.8714538324275101</v>
      </c>
      <c r="HR354">
        <v>0.40281532619701499</v>
      </c>
      <c r="HS354">
        <v>0.63502878383587802</v>
      </c>
      <c r="HT354">
        <v>1.0401436702522899E-2</v>
      </c>
      <c r="HU354">
        <v>-0.15395671207443201</v>
      </c>
      <c r="HV354">
        <v>-1.3616010944133401</v>
      </c>
      <c r="HW354">
        <v>-0.672036492687766</v>
      </c>
      <c r="HX354">
        <v>-0.29068542125969499</v>
      </c>
      <c r="HY354">
        <v>-0.74231822227375199</v>
      </c>
      <c r="HZ354">
        <v>-1.0745602620772801</v>
      </c>
      <c r="IA354">
        <v>-1.1498597940772</v>
      </c>
      <c r="IB354">
        <v>1.47270487050264</v>
      </c>
      <c r="IC354">
        <v>0.91375283409433905</v>
      </c>
      <c r="ID354">
        <v>-0.45462084608516301</v>
      </c>
      <c r="IE354">
        <v>-0.89962980491691302</v>
      </c>
      <c r="IF354">
        <v>0.93808055607951202</v>
      </c>
      <c r="IG354">
        <v>0.28468303935369499</v>
      </c>
      <c r="IH354">
        <v>1.2981619127458499</v>
      </c>
      <c r="II354">
        <v>0.419799106202845</v>
      </c>
      <c r="IJ354">
        <v>-6.7259160277899396E-2</v>
      </c>
      <c r="IK354">
        <v>-0.112819249534368</v>
      </c>
      <c r="IL354">
        <v>-1.14340017653376</v>
      </c>
      <c r="IM354">
        <v>-0.53532533120232995</v>
      </c>
      <c r="IN354">
        <v>0.102729300670035</v>
      </c>
      <c r="IO354">
        <v>-1.29954810845447</v>
      </c>
      <c r="IP354">
        <v>-1.3447277969135001</v>
      </c>
      <c r="IR354">
        <v>-0.216503878982621</v>
      </c>
      <c r="IS354">
        <v>-0.18286176064066201</v>
      </c>
      <c r="IT354">
        <v>5.7608228962635601E-2</v>
      </c>
      <c r="IU354">
        <v>0.33128570212284097</v>
      </c>
      <c r="IV354">
        <v>0.67029495839960895</v>
      </c>
      <c r="IW354">
        <v>0.95768119408603503</v>
      </c>
      <c r="IX354">
        <v>-0.66186787726110197</v>
      </c>
      <c r="IY354">
        <v>-0.782762064227427</v>
      </c>
      <c r="IZ354">
        <v>-0.132860921712563</v>
      </c>
      <c r="JA354">
        <v>-0.77683512981821001</v>
      </c>
      <c r="JB354">
        <v>-0.69647342752432495</v>
      </c>
      <c r="JC354">
        <v>0.58730411856231501</v>
      </c>
      <c r="JD354">
        <v>-0.18179139351559601</v>
      </c>
      <c r="JE354">
        <v>-0.39544742448924802</v>
      </c>
      <c r="JF354">
        <v>-0.57726961867956605</v>
      </c>
      <c r="JG354">
        <v>1.2483983013226001</v>
      </c>
      <c r="JH354">
        <v>-0.33096953857238998</v>
      </c>
      <c r="JI354">
        <v>0.159184927360911</v>
      </c>
      <c r="JJ354">
        <v>1.0840859738891599</v>
      </c>
      <c r="JK354">
        <v>1.4068382848563501</v>
      </c>
      <c r="JL354">
        <v>1.0029313149061601</v>
      </c>
      <c r="JM354">
        <v>0.79957278976507995</v>
      </c>
    </row>
    <row r="355" spans="1:273" x14ac:dyDescent="0.25">
      <c r="A355" s="29">
        <v>44382</v>
      </c>
      <c r="B355" s="31" t="s">
        <v>1714</v>
      </c>
      <c r="C355" s="24" t="s">
        <v>1732</v>
      </c>
      <c r="D355" s="24" t="s">
        <v>1899</v>
      </c>
      <c r="E355" s="34">
        <v>142.71439100000001</v>
      </c>
      <c r="F355" s="38">
        <v>23800</v>
      </c>
      <c r="G355" s="16">
        <f>VLOOKUP(C355,dFundos!$A$1:$B$28,2,FALSE)</f>
        <v>32666326000149</v>
      </c>
      <c r="H355" s="13"/>
      <c r="I355">
        <f>_xll.ECONOMATICA(G355,"VOLATILITY","1Y",A355)</f>
        <v>18.057551174570101</v>
      </c>
      <c r="J355">
        <f>_xll.ECONOMATICA(G355,"NAV","1D",A355)</f>
        <v>168.70236500003401</v>
      </c>
      <c r="K355">
        <f>_xll.ECONOMATICA(G355,"NAV","1D",A355+1)</f>
        <v>166.766643000068</v>
      </c>
      <c r="L355" s="6"/>
      <c r="M355">
        <v>1.84691599060898</v>
      </c>
      <c r="N355">
        <v>-0.27183269567103702</v>
      </c>
      <c r="O355">
        <v>1.8944363015179999</v>
      </c>
      <c r="P355">
        <v>9.6664480588515303E-2</v>
      </c>
      <c r="Q355">
        <v>1.1027802063836101</v>
      </c>
      <c r="R355">
        <v>-1.48991306559765</v>
      </c>
      <c r="S355">
        <v>0.53371380727185203</v>
      </c>
      <c r="T355">
        <v>0.70372227837651702</v>
      </c>
      <c r="U355">
        <v>-0.93111491632953403</v>
      </c>
      <c r="V355">
        <v>2.5358094859257099</v>
      </c>
      <c r="W355">
        <v>1.6942643605943899</v>
      </c>
      <c r="X355">
        <v>-0.62889001492294505</v>
      </c>
      <c r="Y355">
        <v>-0.159620040813024</v>
      </c>
      <c r="Z355">
        <v>-1.7773085975932199</v>
      </c>
      <c r="AA355">
        <v>-0.73618383812572596</v>
      </c>
      <c r="AB355">
        <v>4.5046817831462197E-3</v>
      </c>
      <c r="AC355">
        <v>-3.79611082280462E-2</v>
      </c>
      <c r="AD355">
        <v>1.45943870720657</v>
      </c>
      <c r="AE355">
        <v>0.45984902917553</v>
      </c>
      <c r="AF355">
        <v>-1.5758210171043201</v>
      </c>
      <c r="AG355">
        <v>0.16819543361634701</v>
      </c>
      <c r="AH355">
        <v>-1.3654242234224501</v>
      </c>
      <c r="AI355">
        <v>1.03306702731061</v>
      </c>
      <c r="AJ355">
        <v>1.24341383925639</v>
      </c>
      <c r="AK355">
        <v>-0.71021197209120102</v>
      </c>
      <c r="AL355">
        <v>-0.69969796395525896</v>
      </c>
      <c r="AM355">
        <v>-0.402006474905647</v>
      </c>
      <c r="AN355">
        <v>-0.67972719689350902</v>
      </c>
      <c r="AO355">
        <v>-0.29925162216386503</v>
      </c>
      <c r="AP355">
        <v>1.2845308559917601</v>
      </c>
      <c r="AQ355">
        <v>-1.93036695318369</v>
      </c>
      <c r="AR355">
        <v>2.58096641773591</v>
      </c>
      <c r="AS355">
        <v>-0.88567939592394396</v>
      </c>
      <c r="AT355">
        <v>0.15406054153572801</v>
      </c>
      <c r="AU355">
        <v>0.80151816855504898</v>
      </c>
      <c r="AV355">
        <v>0.309273019593093</v>
      </c>
      <c r="AW355">
        <v>0.33449892689532101</v>
      </c>
      <c r="AX355">
        <v>-1.2419977520948999</v>
      </c>
      <c r="AY355">
        <v>0.31161904917098598</v>
      </c>
      <c r="AZ355">
        <v>1.9285983069494299</v>
      </c>
      <c r="BA355">
        <v>-1.83528113484499</v>
      </c>
      <c r="BB355">
        <v>1.8861552001908399</v>
      </c>
      <c r="BC355">
        <v>-0.102233439611155</v>
      </c>
      <c r="BD355">
        <v>-1.1445878223639701</v>
      </c>
      <c r="BE355">
        <v>0.27653648321574997</v>
      </c>
      <c r="BG355">
        <v>-0.509651724587457</v>
      </c>
      <c r="BH355">
        <v>0.98004978644894403</v>
      </c>
      <c r="BI355">
        <v>-2.0095697489523401</v>
      </c>
      <c r="BJ355">
        <v>-0.52418259219848595</v>
      </c>
      <c r="BK355">
        <v>2.21560575846524</v>
      </c>
      <c r="BL355">
        <v>-0.16213844619414899</v>
      </c>
      <c r="BM355">
        <v>-0.28361196182231702</v>
      </c>
      <c r="BN355">
        <v>-0.59924726310782706</v>
      </c>
      <c r="BO355">
        <v>-1.6969124534625699</v>
      </c>
      <c r="BP355">
        <v>-1.1833714735985299</v>
      </c>
      <c r="BQ355">
        <v>0.17996560636674999</v>
      </c>
      <c r="BR355">
        <v>-1.5812251546776701</v>
      </c>
      <c r="BS355">
        <v>1.2925304754389799</v>
      </c>
      <c r="BT355">
        <v>6.2967681333247996E-2</v>
      </c>
      <c r="BU355">
        <v>-2.5427798199416398</v>
      </c>
      <c r="BV355">
        <v>-0.86255026635626597</v>
      </c>
      <c r="BW355">
        <v>1.42012563974276</v>
      </c>
      <c r="BX355">
        <v>1.2989403086976401</v>
      </c>
      <c r="BY355">
        <v>-1.4420016151234401</v>
      </c>
      <c r="BZ355">
        <v>1.25712114167982</v>
      </c>
      <c r="CA355">
        <v>-0.33222690744878502</v>
      </c>
      <c r="CB355">
        <v>-0.38173989187271201</v>
      </c>
      <c r="CC355">
        <v>1.9670046382088899</v>
      </c>
      <c r="CD355">
        <v>0.186791586020263</v>
      </c>
      <c r="CF355">
        <v>1.27839848300937</v>
      </c>
      <c r="CG355">
        <v>1.02438148060173</v>
      </c>
      <c r="CH355">
        <v>0.202223282576597</v>
      </c>
      <c r="CI355">
        <v>-0.506292362479144</v>
      </c>
      <c r="CJ355">
        <v>-0.20653825094996101</v>
      </c>
      <c r="CK355">
        <v>1.58368775209965</v>
      </c>
      <c r="CL355">
        <v>0.27876058502442902</v>
      </c>
      <c r="CM355">
        <v>0.51231971883680705</v>
      </c>
      <c r="CN355">
        <v>-1.0122089392098099</v>
      </c>
      <c r="CO355">
        <v>-0.39206066767292203</v>
      </c>
      <c r="CP355">
        <v>-1.00104397743053</v>
      </c>
      <c r="CQ355">
        <v>-3.6803821110879702</v>
      </c>
      <c r="CR355">
        <v>1.35200065815297</v>
      </c>
      <c r="CS355">
        <v>-2.3522561044046602</v>
      </c>
      <c r="CU355">
        <v>0.93414498278434599</v>
      </c>
      <c r="CV355">
        <v>2.6640550120646398</v>
      </c>
      <c r="CW355">
        <v>2.36946293953224</v>
      </c>
      <c r="CX355">
        <v>0.686466485967685</v>
      </c>
      <c r="CY355">
        <v>1.30879374210053</v>
      </c>
      <c r="CZ355">
        <v>0.44147756107122399</v>
      </c>
      <c r="DA355">
        <v>0.16921532478591</v>
      </c>
      <c r="DB355">
        <v>-1.97944749070302</v>
      </c>
      <c r="DC355">
        <v>2.2679064388285002</v>
      </c>
      <c r="DD355">
        <v>0.97043000514531697</v>
      </c>
      <c r="DE355">
        <v>-8.4183326453057802E-2</v>
      </c>
      <c r="DF355">
        <v>-1.0334257153772299</v>
      </c>
      <c r="DG355">
        <v>0.47706233508506601</v>
      </c>
      <c r="DH355">
        <v>-0.44558360914379602</v>
      </c>
      <c r="DI355">
        <v>0.17473464449722101</v>
      </c>
      <c r="DJ355">
        <v>1.54891515412601</v>
      </c>
      <c r="DK355">
        <v>0.81505724665475998</v>
      </c>
      <c r="DL355">
        <v>8.5255262274586102E-2</v>
      </c>
      <c r="DM355">
        <v>0.38193762247829</v>
      </c>
      <c r="DN355">
        <v>-1.0788871546537799</v>
      </c>
      <c r="DO355">
        <v>0.83391661628411395</v>
      </c>
      <c r="DP355">
        <v>0.50314109321334399</v>
      </c>
      <c r="DQ355">
        <v>0.63650092015450399</v>
      </c>
      <c r="DR355">
        <v>0.104405435922672</v>
      </c>
      <c r="DS355">
        <v>-0.21800197928314399</v>
      </c>
      <c r="DT355">
        <v>0.42962653624272201</v>
      </c>
      <c r="DU355">
        <v>-1.0493385742847701</v>
      </c>
      <c r="DV355">
        <v>0.93896873040648599</v>
      </c>
      <c r="DW355">
        <v>0.434209300510702</v>
      </c>
      <c r="DX355">
        <v>0.67350288936722802</v>
      </c>
      <c r="DY355">
        <v>1.5027459805423899</v>
      </c>
      <c r="DZ355">
        <v>1.1454894902271899</v>
      </c>
      <c r="EA355">
        <v>0.15888564685155901</v>
      </c>
      <c r="EB355">
        <v>-0.51914578471041795</v>
      </c>
      <c r="EC355">
        <v>-1.36842740603242</v>
      </c>
      <c r="ED355">
        <v>0.67444954383972799</v>
      </c>
      <c r="EE355">
        <v>0.54945683823461899</v>
      </c>
      <c r="EF355">
        <v>-6.4772631958476302E-3</v>
      </c>
      <c r="EH355">
        <v>0.649728757525736</v>
      </c>
      <c r="EI355">
        <v>0.23381723221973499</v>
      </c>
      <c r="EJ355">
        <v>0.26401088616694302</v>
      </c>
      <c r="EK355">
        <v>-6.71727530061617E-3</v>
      </c>
      <c r="EM355">
        <v>-0.923382176279119</v>
      </c>
      <c r="EN355">
        <v>-0.59195411949985999</v>
      </c>
      <c r="EO355">
        <v>-3.29077977785346</v>
      </c>
      <c r="EP355">
        <v>0.87787711236160204</v>
      </c>
      <c r="EQ355">
        <v>2.9460100644428202</v>
      </c>
      <c r="ER355">
        <v>-1.3338227448912201</v>
      </c>
      <c r="ES355">
        <v>2.4658070651639701</v>
      </c>
      <c r="ET355">
        <v>-0.68853301081617202</v>
      </c>
      <c r="EU355">
        <v>0.595519640410203</v>
      </c>
      <c r="EV355">
        <v>-0.384553916774166</v>
      </c>
      <c r="EW355">
        <v>0.81303391616529597</v>
      </c>
      <c r="EX355">
        <v>-0.25701049071358301</v>
      </c>
      <c r="EY355">
        <v>0.69833382185606796</v>
      </c>
      <c r="EZ355">
        <v>-0.187435302177619</v>
      </c>
      <c r="FA355">
        <v>-0.48257245143759098</v>
      </c>
      <c r="FB355">
        <v>-6.7240216594655101E-3</v>
      </c>
      <c r="FC355">
        <v>-0.37560564296654803</v>
      </c>
      <c r="FD355">
        <v>-0.88657563001106598</v>
      </c>
      <c r="FE355">
        <v>2.4328843082912499</v>
      </c>
      <c r="FF355">
        <v>-1.63309985791784</v>
      </c>
      <c r="FG355">
        <v>1.54263763342897</v>
      </c>
      <c r="FH355">
        <v>0.74365326599945503</v>
      </c>
      <c r="FI355">
        <v>1.963037587484</v>
      </c>
      <c r="FJ355">
        <v>0.47252374188246898</v>
      </c>
      <c r="FK355">
        <v>1.31439961642172</v>
      </c>
      <c r="FL355">
        <v>-0.163255680308794</v>
      </c>
      <c r="FM355">
        <v>-0.16581533718635899</v>
      </c>
      <c r="FN355">
        <v>-1.2018684328722899</v>
      </c>
      <c r="FO355">
        <v>1.1821268137282499</v>
      </c>
      <c r="FP355">
        <v>-1.6291707106574901E-2</v>
      </c>
      <c r="FS355">
        <v>0.39054231274349099</v>
      </c>
      <c r="FT355">
        <v>-0.88750781114868005</v>
      </c>
      <c r="FU355">
        <v>0.20318834176578099</v>
      </c>
      <c r="FV355">
        <v>-2.5091354003052402</v>
      </c>
      <c r="FW355">
        <v>0.97032853882410597</v>
      </c>
      <c r="FX355">
        <v>0.23167021208791999</v>
      </c>
      <c r="FY355">
        <v>-2.4230692809396701</v>
      </c>
      <c r="FZ355">
        <v>-1.58375869532392</v>
      </c>
      <c r="GA355">
        <v>0.69509874556388196</v>
      </c>
      <c r="GB355">
        <v>0.39237747623701602</v>
      </c>
      <c r="GC355">
        <v>-5.26671032275772E-2</v>
      </c>
      <c r="GD355">
        <v>0.324350241862703</v>
      </c>
      <c r="GE355">
        <v>2.1688747860025601</v>
      </c>
      <c r="GF355">
        <v>-4.2535763442210701</v>
      </c>
      <c r="GG355">
        <v>-4.7523416924377698E-2</v>
      </c>
      <c r="GH355">
        <v>0.722871228208533</v>
      </c>
      <c r="GI355">
        <v>2.3755445936330899</v>
      </c>
      <c r="GJ355">
        <v>-0.33823145195128701</v>
      </c>
      <c r="GK355">
        <v>0.15532802299276199</v>
      </c>
      <c r="GL355">
        <v>-0.20931758526785399</v>
      </c>
      <c r="GM355">
        <v>1.51704633262852</v>
      </c>
      <c r="GN355">
        <v>-2.60603319466099</v>
      </c>
      <c r="GO355">
        <v>1.2043688637277199</v>
      </c>
      <c r="GP355">
        <v>-0.79249269219872098</v>
      </c>
      <c r="GQ355">
        <v>-0.92136517096150805</v>
      </c>
      <c r="GR355">
        <v>-1.8286618528691201</v>
      </c>
      <c r="GS355">
        <v>1.5956165989336999</v>
      </c>
      <c r="GT355">
        <v>-0.41387318478882701</v>
      </c>
      <c r="GU355">
        <v>-0.38593011449847803</v>
      </c>
      <c r="GV355">
        <v>1.2217509420224799</v>
      </c>
      <c r="GW355">
        <v>0.42142172733292699</v>
      </c>
      <c r="GX355">
        <v>-0.38769408092775798</v>
      </c>
      <c r="GZ355">
        <v>1.4574307122529699</v>
      </c>
      <c r="HA355">
        <v>1.0452421829541001</v>
      </c>
      <c r="HB355">
        <v>0.25887749980029201</v>
      </c>
      <c r="HC355">
        <v>0.98050579072150901</v>
      </c>
      <c r="HD355">
        <v>1.02060977951623E-2</v>
      </c>
      <c r="HE355">
        <v>0.64367957820650201</v>
      </c>
      <c r="HF355">
        <v>0.48656770104571501</v>
      </c>
      <c r="HG355">
        <v>-0.23060864259605299</v>
      </c>
      <c r="HH355">
        <v>0.71697561979817703</v>
      </c>
      <c r="HI355">
        <v>-0.19559431675588701</v>
      </c>
      <c r="HJ355">
        <v>-0.107456357818592</v>
      </c>
      <c r="HK355">
        <v>-0.40893576488088001</v>
      </c>
      <c r="HM355">
        <v>-1.2943349469423999</v>
      </c>
      <c r="HN355">
        <v>1.04533214816911</v>
      </c>
      <c r="HO355">
        <v>0.129019077030534</v>
      </c>
      <c r="HP355">
        <v>-0.71594904857192898</v>
      </c>
      <c r="HQ355">
        <v>0.75946838242089099</v>
      </c>
      <c r="HR355">
        <v>-0.44208001227161697</v>
      </c>
      <c r="HS355">
        <v>6.4676471993152504E-2</v>
      </c>
      <c r="HT355">
        <v>0.69899021509627302</v>
      </c>
      <c r="HU355">
        <v>-1.0255641313960999</v>
      </c>
      <c r="HV355">
        <v>1.19020243491832</v>
      </c>
      <c r="HW355">
        <v>1.59100134624168E-2</v>
      </c>
      <c r="HX355">
        <v>1.83425327868463</v>
      </c>
      <c r="HY355">
        <v>-0.26622750092428799</v>
      </c>
      <c r="HZ355">
        <v>9.7530445964366705E-2</v>
      </c>
      <c r="IA355">
        <v>-1.92296851100764</v>
      </c>
      <c r="IB355">
        <v>1.6406610478952599</v>
      </c>
      <c r="IC355">
        <v>0.55535189076181302</v>
      </c>
      <c r="ID355">
        <v>0.472136474854778</v>
      </c>
      <c r="IE355">
        <v>-0.40258641047330501</v>
      </c>
      <c r="IF355">
        <v>-6.1995449414098402E-2</v>
      </c>
      <c r="IG355">
        <v>0.21901009331486401</v>
      </c>
      <c r="IH355">
        <v>-6.5155154698004494E-2</v>
      </c>
      <c r="II355">
        <v>0.85627195130655298</v>
      </c>
      <c r="IJ355">
        <v>3.92149595427327E-2</v>
      </c>
      <c r="IK355">
        <v>0.16478066809213501</v>
      </c>
      <c r="IL355">
        <v>0.16894775017135499</v>
      </c>
      <c r="IM355">
        <v>0.62055686812527699</v>
      </c>
      <c r="IN355">
        <v>0.24409602156083601</v>
      </c>
      <c r="IO355">
        <v>0.51678208328667097</v>
      </c>
      <c r="IP355">
        <v>0.72797116008587204</v>
      </c>
      <c r="IR355">
        <v>0.85482995091297198</v>
      </c>
      <c r="IS355">
        <v>0.58010046395793302</v>
      </c>
      <c r="IT355">
        <v>-0.59761315969808504</v>
      </c>
      <c r="IU355">
        <v>-0.20276796694815899</v>
      </c>
      <c r="IV355">
        <v>7.1805383777245907E-2</v>
      </c>
      <c r="IW355">
        <v>-0.40506636369173099</v>
      </c>
      <c r="IX355">
        <v>0.86510892033402298</v>
      </c>
      <c r="IY355">
        <v>-0.29157889875932602</v>
      </c>
      <c r="IZ355">
        <v>-0.57513377460054504</v>
      </c>
      <c r="JA355">
        <v>0.52827592298854098</v>
      </c>
      <c r="JB355">
        <v>0.39374600582959801</v>
      </c>
      <c r="JC355">
        <v>0.53723414512205603</v>
      </c>
      <c r="JD355">
        <v>0.173516819995712</v>
      </c>
      <c r="JE355">
        <v>-0.35333870064278</v>
      </c>
      <c r="JF355">
        <v>1.0353512088840899</v>
      </c>
      <c r="JG355">
        <v>-1.01258187478379</v>
      </c>
      <c r="JH355">
        <v>0.60943404041608995</v>
      </c>
      <c r="JI355">
        <v>2.0363944531709401E-2</v>
      </c>
      <c r="JJ355">
        <v>-0.33668456362647697</v>
      </c>
      <c r="JK355">
        <v>-0.18155017196477299</v>
      </c>
      <c r="JL355">
        <v>1.4883875648592899</v>
      </c>
      <c r="JM355">
        <v>-0.10620687098708</v>
      </c>
    </row>
    <row r="356" spans="1:273" x14ac:dyDescent="0.25">
      <c r="A356" s="30">
        <v>44382</v>
      </c>
      <c r="B356" s="31" t="s">
        <v>1714</v>
      </c>
      <c r="C356" s="23" t="s">
        <v>1746</v>
      </c>
      <c r="D356" s="23" t="s">
        <v>1899</v>
      </c>
      <c r="E356" s="32">
        <v>79.916310999999993</v>
      </c>
      <c r="F356" s="37">
        <v>10200</v>
      </c>
      <c r="G356" s="16">
        <f>VLOOKUP(C356,dFundos!$A$1:$B$28,2,FALSE)</f>
        <v>36400343000190</v>
      </c>
      <c r="H356" s="13"/>
      <c r="I356">
        <f>_xll.ECONOMATICA(G356,"VOLATILITY","1Y",A356)</f>
        <v>18.185211339063201</v>
      </c>
      <c r="J356">
        <f>_xll.ECONOMATICA(G356,"NAV","1D",A356)</f>
        <v>128.95880999998201</v>
      </c>
      <c r="K356">
        <f>_xll.ECONOMATICA(G356,"NAV","1D",A356+1)</f>
        <v>127.633519000025</v>
      </c>
      <c r="L356" s="6"/>
      <c r="M356">
        <v>1.48858266002208</v>
      </c>
      <c r="N356">
        <v>-0.32478483662998803</v>
      </c>
      <c r="O356">
        <v>1.8029944872978401</v>
      </c>
      <c r="P356">
        <v>-0.19079990915997799</v>
      </c>
      <c r="Q356">
        <v>0.48497876960027497</v>
      </c>
      <c r="R356">
        <v>-1.6328448922649801</v>
      </c>
      <c r="S356">
        <v>0.68806361141469097</v>
      </c>
      <c r="T356">
        <v>1.1742266186047301</v>
      </c>
      <c r="U356">
        <v>-0.92958885543339398</v>
      </c>
      <c r="V356">
        <v>2.3353173306531998</v>
      </c>
      <c r="W356">
        <v>2.0090606434678202</v>
      </c>
      <c r="X356">
        <v>-0.97716016625781799</v>
      </c>
      <c r="Y356">
        <v>9.8868896748172105E-2</v>
      </c>
      <c r="Z356">
        <v>-1.5617827822097801</v>
      </c>
      <c r="AA356">
        <v>-0.31357560346805302</v>
      </c>
      <c r="AB356">
        <v>1.3749084570008601</v>
      </c>
      <c r="AC356">
        <v>-0.39493212525485399</v>
      </c>
      <c r="AD356">
        <v>1.68172223657166</v>
      </c>
      <c r="AE356">
        <v>0.93295173501246598</v>
      </c>
      <c r="AF356">
        <v>-0.77213383538037295</v>
      </c>
      <c r="AG356">
        <v>0.29552520336437699</v>
      </c>
      <c r="AH356">
        <v>-1.0200273774899</v>
      </c>
      <c r="AI356">
        <v>1.41645232743031</v>
      </c>
      <c r="AJ356">
        <v>1.3060232724456</v>
      </c>
      <c r="AK356">
        <v>-0.955802628322999</v>
      </c>
      <c r="AL356">
        <v>-0.59520003451325498</v>
      </c>
      <c r="AM356">
        <v>-0.86832175902600295</v>
      </c>
      <c r="AN356">
        <v>-0.24414394047198601</v>
      </c>
      <c r="AO356">
        <v>-0.88754320395310105</v>
      </c>
      <c r="AP356">
        <v>1.1402362024455199</v>
      </c>
      <c r="AQ356">
        <v>-1.22039694897467</v>
      </c>
      <c r="AR356">
        <v>2.25670426971192</v>
      </c>
      <c r="AS356">
        <v>-0.85957241108189897</v>
      </c>
      <c r="AT356">
        <v>0.59222504260105802</v>
      </c>
      <c r="AU356">
        <v>9.5901013992261098E-4</v>
      </c>
      <c r="AV356">
        <v>0.547380469834025</v>
      </c>
      <c r="AW356">
        <v>0.16272025641228499</v>
      </c>
      <c r="AX356">
        <v>-0.70239008709904704</v>
      </c>
      <c r="AY356">
        <v>4.5748829143121797E-2</v>
      </c>
      <c r="AZ356">
        <v>0.82901235728058997</v>
      </c>
      <c r="BA356">
        <v>-1.69191747218065</v>
      </c>
      <c r="BB356">
        <v>2.0281855990106101</v>
      </c>
      <c r="BC356">
        <v>-0.42267721864845997</v>
      </c>
      <c r="BD356">
        <v>-2.07854412610686</v>
      </c>
      <c r="BE356">
        <v>0.113426805728523</v>
      </c>
      <c r="BG356">
        <v>-0.75533168865149503</v>
      </c>
      <c r="BH356">
        <v>1.30682574072125</v>
      </c>
      <c r="BI356">
        <v>-2.07046132127289</v>
      </c>
      <c r="BJ356">
        <v>-0.37641861199517701</v>
      </c>
      <c r="BK356">
        <v>1.64894215668028</v>
      </c>
      <c r="BL356">
        <v>-2.32222422710038E-2</v>
      </c>
      <c r="BM356">
        <v>-0.53382886126200901</v>
      </c>
      <c r="BN356">
        <v>-0.29673671879209002</v>
      </c>
      <c r="BO356">
        <v>-0.42186931532341998</v>
      </c>
      <c r="BP356">
        <v>-0.71138323082777799</v>
      </c>
      <c r="BQ356">
        <v>0.89030779563472595</v>
      </c>
      <c r="BR356">
        <v>-0.835853759235761</v>
      </c>
      <c r="BS356">
        <v>0.65486398543725999</v>
      </c>
      <c r="BT356">
        <v>0.37831301815458601</v>
      </c>
      <c r="BU356">
        <v>-1.8534318734964501</v>
      </c>
      <c r="BV356">
        <v>-0.52754964835912699</v>
      </c>
      <c r="BW356">
        <v>0.96257146633433899</v>
      </c>
      <c r="BX356">
        <v>0.99750144254357997</v>
      </c>
      <c r="BY356">
        <v>-1.5463153926248201</v>
      </c>
      <c r="BZ356">
        <v>1.15625848611671</v>
      </c>
      <c r="CA356">
        <v>-0.35787353035630098</v>
      </c>
      <c r="CB356">
        <v>0.42866860221693098</v>
      </c>
      <c r="CC356">
        <v>1.1625435861788</v>
      </c>
      <c r="CD356">
        <v>0.194163910236966</v>
      </c>
      <c r="CF356">
        <v>0.94988339842530001</v>
      </c>
      <c r="CG356">
        <v>0.68186497992428496</v>
      </c>
      <c r="CH356">
        <v>0.12967986040166599</v>
      </c>
      <c r="CI356">
        <v>-0.29409986445898501</v>
      </c>
      <c r="CJ356">
        <v>2.55760194704635E-2</v>
      </c>
      <c r="CK356">
        <v>1.53475841307227</v>
      </c>
      <c r="CL356">
        <v>-4.15321210311959E-4</v>
      </c>
      <c r="CM356">
        <v>0.14699123221362201</v>
      </c>
      <c r="CN356">
        <v>-0.34369549930488602</v>
      </c>
      <c r="CO356">
        <v>-0.60387221965356697</v>
      </c>
      <c r="CP356">
        <v>-0.274915484806115</v>
      </c>
      <c r="CQ356">
        <v>-2.4014195617382899</v>
      </c>
      <c r="CR356">
        <v>0.92545364968827903</v>
      </c>
      <c r="CS356">
        <v>-2.50645337882816</v>
      </c>
      <c r="CU356">
        <v>1.4528950136082099</v>
      </c>
      <c r="CV356">
        <v>2.1894285795497099</v>
      </c>
      <c r="CW356">
        <v>2.87641491413524</v>
      </c>
      <c r="CX356">
        <v>0.246617119410075</v>
      </c>
      <c r="CY356">
        <v>-0.25922928261934403</v>
      </c>
      <c r="CZ356">
        <v>-0.629222010502417</v>
      </c>
      <c r="DA356">
        <v>0.48175080282817401</v>
      </c>
      <c r="DB356">
        <v>-1.3394087341112</v>
      </c>
      <c r="DC356">
        <v>1.79865447080374</v>
      </c>
      <c r="DD356">
        <v>0.68445667693595202</v>
      </c>
      <c r="DE356">
        <v>2.5706474480102801E-2</v>
      </c>
      <c r="DF356">
        <v>-0.89273792527819795</v>
      </c>
      <c r="DG356">
        <v>0.68084902250120605</v>
      </c>
      <c r="DH356">
        <v>-2.75091330877331E-2</v>
      </c>
      <c r="DI356">
        <v>1.1842192523545201</v>
      </c>
      <c r="DJ356">
        <v>0.68085933598922599</v>
      </c>
      <c r="DK356">
        <v>0.85151781531749304</v>
      </c>
      <c r="DL356">
        <v>0.28404270324244901</v>
      </c>
      <c r="DM356">
        <v>0.80525821031187705</v>
      </c>
      <c r="DN356">
        <v>-1.0097265368131001</v>
      </c>
      <c r="DO356">
        <v>0.14785240582568801</v>
      </c>
      <c r="DP356">
        <v>0.15509438580920701</v>
      </c>
      <c r="DQ356">
        <v>0.16468514859298</v>
      </c>
      <c r="DR356">
        <v>0.95931397208914904</v>
      </c>
      <c r="DS356">
        <v>-0.87062066459111498</v>
      </c>
      <c r="DT356">
        <v>0.71316087141895002</v>
      </c>
      <c r="DU356">
        <v>-1.11375830592806</v>
      </c>
      <c r="DV356">
        <v>0.53705275731772395</v>
      </c>
      <c r="DW356">
        <v>0.41244818730774602</v>
      </c>
      <c r="DX356">
        <v>0.39194529417727603</v>
      </c>
      <c r="DY356">
        <v>1.4372580488270601</v>
      </c>
      <c r="DZ356">
        <v>1.31873957452626</v>
      </c>
      <c r="EA356">
        <v>0.583015171287116</v>
      </c>
      <c r="EB356">
        <v>-8.7822266777948202E-2</v>
      </c>
      <c r="EC356">
        <v>-1.0219798272373699</v>
      </c>
      <c r="ED356">
        <v>0.62374233821174097</v>
      </c>
      <c r="EE356">
        <v>0.69931930920574803</v>
      </c>
      <c r="EF356">
        <v>0.120558429807716</v>
      </c>
      <c r="EH356">
        <v>0.74159788127872195</v>
      </c>
      <c r="EI356">
        <v>7.9938351518649101E-2</v>
      </c>
      <c r="EJ356">
        <v>0.36410778902791202</v>
      </c>
      <c r="EK356">
        <v>-0.104479720175732</v>
      </c>
      <c r="EM356">
        <v>-0.334172403836419</v>
      </c>
      <c r="EN356">
        <v>1.0656800259312101E-2</v>
      </c>
      <c r="EO356">
        <v>-2.9444666321069199</v>
      </c>
      <c r="EP356">
        <v>2.0396125210027098</v>
      </c>
      <c r="EQ356">
        <v>4.1084605341893603</v>
      </c>
      <c r="ER356">
        <v>-0.35397402943999601</v>
      </c>
      <c r="ES356">
        <v>0.97056759714177998</v>
      </c>
      <c r="ET356">
        <v>-0.44578885181181199</v>
      </c>
      <c r="EU356">
        <v>0.76760612137149997</v>
      </c>
      <c r="EV356">
        <v>-1.15917691236973</v>
      </c>
      <c r="EW356">
        <v>0.79486759805149598</v>
      </c>
      <c r="EX356">
        <v>0.29352003602980398</v>
      </c>
      <c r="EY356">
        <v>-0.16243400277744499</v>
      </c>
      <c r="EZ356">
        <v>-0.91717445329777503</v>
      </c>
      <c r="FA356">
        <v>-0.27112912766824598</v>
      </c>
      <c r="FB356">
        <v>-0.39502027384514798</v>
      </c>
      <c r="FC356">
        <v>-0.53239608114381598</v>
      </c>
      <c r="FD356">
        <v>-1.49466804314216</v>
      </c>
      <c r="FE356">
        <v>2.7248300237261001</v>
      </c>
      <c r="FF356">
        <v>-2.4629410248053301</v>
      </c>
      <c r="FG356">
        <v>2.0561110102789799</v>
      </c>
      <c r="FH356">
        <v>1.1508291840073099</v>
      </c>
      <c r="FI356">
        <v>1.1092820484918799</v>
      </c>
      <c r="FJ356">
        <v>0.23865843686508001</v>
      </c>
      <c r="FK356">
        <v>0.68324748190207196</v>
      </c>
      <c r="FL356">
        <v>0.33579473947611399</v>
      </c>
      <c r="FM356">
        <v>-0.40799404296194602</v>
      </c>
      <c r="FN356">
        <v>-1.11779090684649</v>
      </c>
      <c r="FO356">
        <v>1.1265589751928899</v>
      </c>
      <c r="FP356">
        <v>5.4544492013519602E-2</v>
      </c>
      <c r="FS356">
        <v>0.124800435878569</v>
      </c>
      <c r="FT356">
        <v>-0.99202829487694499</v>
      </c>
      <c r="FU356">
        <v>0.37047301702841701</v>
      </c>
      <c r="FV356">
        <v>-2.98341034167606</v>
      </c>
      <c r="FW356">
        <v>0.421896110856324</v>
      </c>
      <c r="FX356">
        <v>-0.142422577391699</v>
      </c>
      <c r="FY356">
        <v>-2.4749415753831299</v>
      </c>
      <c r="FZ356">
        <v>-1.27962348888104</v>
      </c>
      <c r="GA356">
        <v>1.11249281781056</v>
      </c>
      <c r="GB356">
        <v>2.73954259682796E-2</v>
      </c>
      <c r="GC356">
        <v>-0.82427689494579703</v>
      </c>
      <c r="GD356">
        <v>-0.105475170312275</v>
      </c>
      <c r="GE356">
        <v>1.4754496547539</v>
      </c>
      <c r="GF356">
        <v>-5.0299641456149402</v>
      </c>
      <c r="GG356">
        <v>0.80768065981828796</v>
      </c>
      <c r="GH356">
        <v>0.42155265909968898</v>
      </c>
      <c r="GI356">
        <v>2.8980730519833702</v>
      </c>
      <c r="GJ356">
        <v>-0.69278036544346799</v>
      </c>
      <c r="GK356">
        <v>0.932684747021995</v>
      </c>
      <c r="GL356">
        <v>-0.83644184487638995</v>
      </c>
      <c r="GM356">
        <v>1.4912784110492801</v>
      </c>
      <c r="GN356">
        <v>-2.9068556102174599</v>
      </c>
      <c r="GO356">
        <v>1.7158446356916099</v>
      </c>
      <c r="GP356">
        <v>-0.60775763859055598</v>
      </c>
      <c r="GQ356">
        <v>-0.76063650776632097</v>
      </c>
      <c r="GR356">
        <v>-2.1289235308358898</v>
      </c>
      <c r="GS356">
        <v>1.95672610916517</v>
      </c>
      <c r="GT356">
        <v>5.9939673337794402E-2</v>
      </c>
      <c r="GU356">
        <v>-0.638022110160819</v>
      </c>
      <c r="GV356">
        <v>1.6172609568457099</v>
      </c>
      <c r="GW356">
        <v>0.12543414632091299</v>
      </c>
      <c r="GX356">
        <v>0.22081240658735601</v>
      </c>
      <c r="GZ356">
        <v>1.04019410609908</v>
      </c>
      <c r="HA356">
        <v>0.81634072230372101</v>
      </c>
      <c r="HB356">
        <v>-9.2213758944126298E-2</v>
      </c>
      <c r="HC356">
        <v>1.0522544336709001</v>
      </c>
      <c r="HD356">
        <v>-3.3371344306942802E-2</v>
      </c>
      <c r="HE356">
        <v>0.70529940785490897</v>
      </c>
      <c r="HF356">
        <v>0.21758068414783299</v>
      </c>
      <c r="HG356">
        <v>-0.29830799676346897</v>
      </c>
      <c r="HH356">
        <v>0.4488275570111</v>
      </c>
      <c r="HI356">
        <v>0.46893455473764301</v>
      </c>
      <c r="HJ356">
        <v>-0.96612956649551096</v>
      </c>
      <c r="HK356">
        <v>-0.63369600802616299</v>
      </c>
      <c r="HM356">
        <v>-0.96631740498196494</v>
      </c>
      <c r="HN356">
        <v>1.19169231420528</v>
      </c>
      <c r="HO356">
        <v>0.25425518142583298</v>
      </c>
      <c r="HP356">
        <v>-0.59177701614316902</v>
      </c>
      <c r="HQ356">
        <v>0.70732568219682401</v>
      </c>
      <c r="HR356">
        <v>-0.30250312775024202</v>
      </c>
      <c r="HS356">
        <v>-0.37336155901357398</v>
      </c>
      <c r="HT356">
        <v>0.28145789710833902</v>
      </c>
      <c r="HU356">
        <v>-1.21922141861432</v>
      </c>
      <c r="HV356">
        <v>1.0073307754282701</v>
      </c>
      <c r="HW356">
        <v>-0.74267897653044201</v>
      </c>
      <c r="HX356">
        <v>2.0204991667924301</v>
      </c>
      <c r="HY356">
        <v>-1.4739267438017101</v>
      </c>
      <c r="HZ356">
        <v>0.39912669417390101</v>
      </c>
      <c r="IA356">
        <v>-3.4142458092901502</v>
      </c>
      <c r="IB356">
        <v>0.97663654923962895</v>
      </c>
      <c r="IC356">
        <v>1.4213931879567101</v>
      </c>
      <c r="ID356">
        <v>0.695916681979725</v>
      </c>
      <c r="IE356">
        <v>-0.13209273110987901</v>
      </c>
      <c r="IF356">
        <v>-0.45918918121969898</v>
      </c>
      <c r="IG356">
        <v>0.94499488604924398</v>
      </c>
      <c r="IH356">
        <v>-0.18764550550258699</v>
      </c>
      <c r="II356">
        <v>1.7504053676020701</v>
      </c>
      <c r="IJ356">
        <v>-0.39490110220867802</v>
      </c>
      <c r="IK356">
        <v>0.49716287921910401</v>
      </c>
      <c r="IL356">
        <v>0.148894842823211</v>
      </c>
      <c r="IM356">
        <v>0.57100898393400701</v>
      </c>
      <c r="IN356">
        <v>0.77308274612732897</v>
      </c>
      <c r="IO356">
        <v>0.64088662311405598</v>
      </c>
      <c r="IP356">
        <v>-0.10024999264715</v>
      </c>
      <c r="IR356">
        <v>0.25828700290730899</v>
      </c>
      <c r="IS356">
        <v>0.29927238574600801</v>
      </c>
      <c r="IT356">
        <v>-0.55551224722876202</v>
      </c>
      <c r="IU356">
        <v>-0.100824207584083</v>
      </c>
      <c r="IV356">
        <v>0.39831251706345899</v>
      </c>
      <c r="IW356">
        <v>-0.45008690240138099</v>
      </c>
      <c r="IX356">
        <v>0.92643328152917104</v>
      </c>
      <c r="IY356">
        <v>-6.1468945386877701E-2</v>
      </c>
      <c r="IZ356">
        <v>-0.233402594312793</v>
      </c>
      <c r="JA356">
        <v>2.0648557074309799E-2</v>
      </c>
      <c r="JB356">
        <v>0.29777278141409602</v>
      </c>
      <c r="JC356">
        <v>0.34286544469068803</v>
      </c>
      <c r="JD356">
        <v>3.6670309054898098E-2</v>
      </c>
      <c r="JE356">
        <v>-7.7837363824073705E-2</v>
      </c>
      <c r="JF356">
        <v>0.58205773329973498</v>
      </c>
      <c r="JG356">
        <v>-1.1708817201906601</v>
      </c>
      <c r="JH356">
        <v>0.53978907162672796</v>
      </c>
      <c r="JI356">
        <v>-8.3418584563332801E-2</v>
      </c>
      <c r="JJ356">
        <v>-0.30034920800971998</v>
      </c>
      <c r="JK356">
        <v>-0.61728334785584604</v>
      </c>
      <c r="JL356">
        <v>1.57754183346697</v>
      </c>
      <c r="JM356">
        <v>-0.208055279199471</v>
      </c>
    </row>
    <row r="357" spans="1:273" x14ac:dyDescent="0.25">
      <c r="A357" s="29">
        <v>44382</v>
      </c>
      <c r="B357" s="31" t="s">
        <v>1714</v>
      </c>
      <c r="C357" s="24" t="s">
        <v>1735</v>
      </c>
      <c r="D357" s="24" t="s">
        <v>1899</v>
      </c>
      <c r="E357" s="34">
        <v>30.027092</v>
      </c>
      <c r="F357" s="38">
        <v>15300</v>
      </c>
      <c r="G357" s="16">
        <f>VLOOKUP(C357,dFundos!$A$1:$B$28,2,FALSE)</f>
        <v>18770648000102</v>
      </c>
      <c r="H357" s="13"/>
      <c r="I357">
        <f>_xll.ECONOMATICA(G357,"VOLATILITY","1Y",A357)</f>
        <v>20.066685707308402</v>
      </c>
      <c r="J357">
        <f>_xll.ECONOMATICA(G357,"NAV","1D",A357)</f>
        <v>501.45366200013098</v>
      </c>
      <c r="K357">
        <f>_xll.ECONOMATICA(G357,"NAV","1D",A357+1)</f>
        <v>509.53984700003599</v>
      </c>
      <c r="L357" s="6"/>
      <c r="M357">
        <v>2.5298878443209101</v>
      </c>
      <c r="N357">
        <v>-0.81226975253230205</v>
      </c>
      <c r="O357">
        <v>0.55843179761723105</v>
      </c>
      <c r="P357">
        <v>4.8889024583331803E-2</v>
      </c>
      <c r="Q357">
        <v>0.45393988566502202</v>
      </c>
      <c r="R357">
        <v>-0.378932929379516</v>
      </c>
      <c r="S357">
        <v>0.78816569221089605</v>
      </c>
      <c r="T357">
        <v>1.1878344483193399</v>
      </c>
      <c r="U357">
        <v>-1.5394974793707701</v>
      </c>
      <c r="V357">
        <v>1.06904821677745</v>
      </c>
      <c r="W357">
        <v>0.54911935385462096</v>
      </c>
      <c r="X357">
        <v>-2.8179439950690699</v>
      </c>
      <c r="Y357">
        <v>-0.77267278602448597</v>
      </c>
      <c r="Z357">
        <v>3.1686961483501398E-2</v>
      </c>
      <c r="AA357">
        <v>-0.39181382026072198</v>
      </c>
      <c r="AB357">
        <v>0.31480504931096198</v>
      </c>
      <c r="AC357">
        <v>-1.1543864904524499</v>
      </c>
      <c r="AD357">
        <v>1.26256551102415</v>
      </c>
      <c r="AE357">
        <v>-8.9180949180445196E-2</v>
      </c>
      <c r="AF357">
        <v>1.90197271112993</v>
      </c>
      <c r="AG357">
        <v>2.8737577411448001</v>
      </c>
      <c r="AH357">
        <v>4.7965157136786701E-2</v>
      </c>
      <c r="AI357">
        <v>0.55209915299201395</v>
      </c>
      <c r="AJ357">
        <v>2.0172911075860598</v>
      </c>
      <c r="AK357">
        <v>1.0788366567794601</v>
      </c>
      <c r="AL357">
        <v>0.66193968086736299</v>
      </c>
      <c r="AM357">
        <v>-1.7171860941743899</v>
      </c>
      <c r="AN357">
        <v>2.4763668678133399</v>
      </c>
      <c r="AO357">
        <v>-1.46146654506083</v>
      </c>
      <c r="AP357">
        <v>0.84012998577236397</v>
      </c>
      <c r="AQ357">
        <v>1.9412215113334199</v>
      </c>
      <c r="AR357">
        <v>-0.20055749109815199</v>
      </c>
      <c r="AS357">
        <v>0.56794996526150499</v>
      </c>
      <c r="AT357">
        <v>1.2990642433578601</v>
      </c>
      <c r="AU357">
        <v>1.13118704848603</v>
      </c>
      <c r="AV357">
        <v>0.84784290556854103</v>
      </c>
      <c r="AW357">
        <v>-0.69108940842852495</v>
      </c>
      <c r="AX357">
        <v>3.59545211049408</v>
      </c>
      <c r="AY357">
        <v>-0.64837475247259102</v>
      </c>
      <c r="AZ357">
        <v>-2.19548636159743</v>
      </c>
      <c r="BA357">
        <v>0.62723219325562196</v>
      </c>
      <c r="BB357">
        <v>-0.59260151710986997</v>
      </c>
      <c r="BC357">
        <v>1.04297376419709</v>
      </c>
      <c r="BD357">
        <v>-5.06140416746348</v>
      </c>
      <c r="BE357">
        <v>-0.60955976114200905</v>
      </c>
      <c r="BG357">
        <v>-1.91779611759557</v>
      </c>
      <c r="BH357">
        <v>0.84238273466326097</v>
      </c>
      <c r="BI357">
        <v>-1.5118993355827099</v>
      </c>
      <c r="BJ357">
        <v>0.35488526355038602</v>
      </c>
      <c r="BK357">
        <v>-6.8432160787779098E-2</v>
      </c>
      <c r="BL357">
        <v>0.55751026338839405</v>
      </c>
      <c r="BM357">
        <v>-1.5533603886979099</v>
      </c>
      <c r="BN357">
        <v>-0.89595175277281702</v>
      </c>
      <c r="BO357">
        <v>0.98145273623231299</v>
      </c>
      <c r="BP357">
        <v>-6.1505195662903099E-2</v>
      </c>
      <c r="BQ357">
        <v>2.3933558451972199</v>
      </c>
      <c r="BR357">
        <v>-0.61703660740022304</v>
      </c>
      <c r="BS357">
        <v>-0.69287627047742695</v>
      </c>
      <c r="BT357">
        <v>2.1463312712512601</v>
      </c>
      <c r="BU357">
        <v>3.0534689863998201</v>
      </c>
      <c r="BV357">
        <v>-0.31962290586307102</v>
      </c>
      <c r="BW357">
        <v>0.55005783924570995</v>
      </c>
      <c r="BX357">
        <v>1.1084685042078499</v>
      </c>
      <c r="BY357">
        <v>-1.16644194076798</v>
      </c>
      <c r="BZ357">
        <v>5.2461545419646399E-2</v>
      </c>
      <c r="CA357">
        <v>-1.0728040112553601</v>
      </c>
      <c r="CB357">
        <v>2.07387589362042</v>
      </c>
      <c r="CC357">
        <v>0.44773883764719402</v>
      </c>
      <c r="CD357">
        <v>3.5476743141771301E-2</v>
      </c>
      <c r="CF357">
        <v>2.1816115231558801</v>
      </c>
      <c r="CG357">
        <v>-0.63424230474993204</v>
      </c>
      <c r="CH357">
        <v>-0.19607222639024299</v>
      </c>
      <c r="CI357">
        <v>0.45357436247286398</v>
      </c>
      <c r="CJ357">
        <v>-2.27108276803847</v>
      </c>
      <c r="CK357">
        <v>0.31967998293111999</v>
      </c>
      <c r="CL357">
        <v>0.32771679434517897</v>
      </c>
      <c r="CM357">
        <v>0.24630727293697399</v>
      </c>
      <c r="CN357">
        <v>0.78797241694701403</v>
      </c>
      <c r="CO357">
        <v>-1.8534150588493501</v>
      </c>
      <c r="CP357">
        <v>0.74960413239750801</v>
      </c>
      <c r="CQ357">
        <v>-2.7991814798951999</v>
      </c>
      <c r="CR357">
        <v>1.4982879138187899</v>
      </c>
      <c r="CS357">
        <v>-1.3686818167116099</v>
      </c>
      <c r="CU357">
        <v>2.9077430841425702</v>
      </c>
      <c r="CV357">
        <v>0.91647057834052204</v>
      </c>
      <c r="CW357">
        <v>0.39143257472460402</v>
      </c>
      <c r="CX357">
        <v>-2.9096214820128798</v>
      </c>
      <c r="CY357">
        <v>2.6597200667310998</v>
      </c>
      <c r="CZ357">
        <v>-2.1112909348630602</v>
      </c>
      <c r="DA357">
        <v>1.1316004060063301</v>
      </c>
      <c r="DB357">
        <v>-0.14470338337559999</v>
      </c>
      <c r="DC357">
        <v>1.68680509996193</v>
      </c>
      <c r="DD357">
        <v>-4.0295432063430801E-2</v>
      </c>
      <c r="DE357">
        <v>-1.3733232357481</v>
      </c>
      <c r="DF357">
        <v>-1.34775139094927</v>
      </c>
      <c r="DG357">
        <v>-0.33967133085752699</v>
      </c>
      <c r="DH357">
        <v>0.70738225294917401</v>
      </c>
      <c r="DI357">
        <v>1.3784823031528499</v>
      </c>
      <c r="DJ357">
        <v>0.68979289007984301</v>
      </c>
      <c r="DK357">
        <v>-1.15033062957082</v>
      </c>
      <c r="DL357">
        <v>-0.114203045177419</v>
      </c>
      <c r="DM357">
        <v>0.54439105224446405</v>
      </c>
      <c r="DN357">
        <v>-6.53080550364393E-2</v>
      </c>
      <c r="DO357">
        <v>-0.92776442734248099</v>
      </c>
      <c r="DP357">
        <v>0.393566421371361</v>
      </c>
      <c r="DQ357">
        <v>-1.8588448685477501</v>
      </c>
      <c r="DR357">
        <v>0.308510374088655</v>
      </c>
      <c r="DS357">
        <v>-0.921240870047768</v>
      </c>
      <c r="DT357">
        <v>0.92099220037198404</v>
      </c>
      <c r="DU357">
        <v>0.26804822791746102</v>
      </c>
      <c r="DV357">
        <v>-2.55715882994991</v>
      </c>
      <c r="DW357">
        <v>0.36149002098682098</v>
      </c>
      <c r="DX357">
        <v>0.892358096643875</v>
      </c>
      <c r="DY357">
        <v>0.26218230614176702</v>
      </c>
      <c r="DZ357">
        <v>0.87026260425773205</v>
      </c>
      <c r="EA357">
        <v>-0.26861410988203699</v>
      </c>
      <c r="EB357">
        <v>-0.507684243530093</v>
      </c>
      <c r="EC357">
        <v>0.94481983105652001</v>
      </c>
      <c r="ED357">
        <v>0.43143408056494098</v>
      </c>
      <c r="EE357">
        <v>1.0903779357249701</v>
      </c>
      <c r="EF357">
        <v>-9.7956521130981907E-3</v>
      </c>
      <c r="EH357">
        <v>2.1709019960326299</v>
      </c>
      <c r="EI357">
        <v>-1.2563548665639199</v>
      </c>
      <c r="EJ357">
        <v>-0.15835510512261</v>
      </c>
      <c r="EK357">
        <v>-7.7354419772745998E-3</v>
      </c>
      <c r="EM357">
        <v>-0.18695743438001999</v>
      </c>
      <c r="EN357">
        <v>1.0206755650870001</v>
      </c>
      <c r="EO357">
        <v>0.44835044027422599</v>
      </c>
      <c r="EP357">
        <v>3.4264253868968799</v>
      </c>
      <c r="EQ357">
        <v>0.62865794279787202</v>
      </c>
      <c r="ER357">
        <v>0.54925796848692698</v>
      </c>
      <c r="ES357">
        <v>-2.0967678196029702</v>
      </c>
      <c r="ET357">
        <v>-0.474285678228625</v>
      </c>
      <c r="EU357">
        <v>-2.10221898078089</v>
      </c>
      <c r="EV357">
        <v>0.49116230111394499</v>
      </c>
      <c r="EW357">
        <v>-0.158413348526665</v>
      </c>
      <c r="EX357">
        <v>1.7521596650112801</v>
      </c>
      <c r="EY357">
        <v>1.11243603878393</v>
      </c>
      <c r="EZ357">
        <v>1.06100293505733</v>
      </c>
      <c r="FA357">
        <v>1.3589272464741999</v>
      </c>
      <c r="FB357">
        <v>-7.87995941209374E-3</v>
      </c>
      <c r="FC357">
        <v>-1.5184725829385599</v>
      </c>
      <c r="FD357">
        <v>-2.0895732494864201</v>
      </c>
      <c r="FE357">
        <v>2.6482069837584299</v>
      </c>
      <c r="FF357">
        <v>-1.92278463437106</v>
      </c>
      <c r="FG357">
        <v>1.26528070213681</v>
      </c>
      <c r="FH357">
        <v>0.17804239469114699</v>
      </c>
      <c r="FI357">
        <v>0.49448118425061699</v>
      </c>
      <c r="FJ357">
        <v>1.9311490530526501</v>
      </c>
      <c r="FK357">
        <v>-0.72970711516973097</v>
      </c>
      <c r="FL357">
        <v>0.58946945555362595</v>
      </c>
      <c r="FM357">
        <v>0.386478974178317</v>
      </c>
      <c r="FN357">
        <v>0.101303335577541</v>
      </c>
      <c r="FO357">
        <v>0.10574020470812701</v>
      </c>
      <c r="FP357">
        <v>9.7854410705622299E-2</v>
      </c>
      <c r="FS357">
        <v>0.87643813130853199</v>
      </c>
      <c r="FT357">
        <v>0.120377730490873</v>
      </c>
      <c r="FU357">
        <v>-0.64281881759598003</v>
      </c>
      <c r="FV357">
        <v>7.5758914135803906E-2</v>
      </c>
      <c r="FW357">
        <v>-0.344937296085845</v>
      </c>
      <c r="FX357">
        <v>1.0379219751484901</v>
      </c>
      <c r="FY357">
        <v>-0.81687974616215797</v>
      </c>
      <c r="FZ357">
        <v>0.94184294484875897</v>
      </c>
      <c r="GA357">
        <v>2.0310126479671502</v>
      </c>
      <c r="GB357">
        <v>0.55294783542194603</v>
      </c>
      <c r="GC357">
        <v>6.3144381419988294E-2</v>
      </c>
      <c r="GD357">
        <v>-3.1983592873984898</v>
      </c>
      <c r="GE357">
        <v>2.21613250323571</v>
      </c>
      <c r="GF357">
        <v>1.38617086176964</v>
      </c>
      <c r="GG357">
        <v>1.67050675390783</v>
      </c>
      <c r="GH357">
        <v>-1.0530586418099099</v>
      </c>
      <c r="GI357">
        <v>-1.6374905496377301</v>
      </c>
      <c r="GJ357">
        <v>0.166866415020195</v>
      </c>
      <c r="GK357">
        <v>1.86007511638309</v>
      </c>
      <c r="GL357">
        <v>-4.6472306166833698E-2</v>
      </c>
      <c r="GM357">
        <v>-0.179481723625941</v>
      </c>
      <c r="GN357">
        <v>-1.93880096285284</v>
      </c>
      <c r="GO357">
        <v>-1.5102827601367601</v>
      </c>
      <c r="GP357">
        <v>0.99916643957840301</v>
      </c>
      <c r="GQ357">
        <v>-1.06408900874158</v>
      </c>
      <c r="GR357">
        <v>1.1157624687257299</v>
      </c>
      <c r="GS357">
        <v>1.5166358525675601</v>
      </c>
      <c r="GT357">
        <v>2.7834311073092999</v>
      </c>
      <c r="GU357">
        <v>0.42517489109741302</v>
      </c>
      <c r="GV357">
        <v>-0.86548408917224195</v>
      </c>
      <c r="GW357">
        <v>-1.1932218437323201</v>
      </c>
      <c r="GX357">
        <v>2.4675467249835501</v>
      </c>
      <c r="GZ357">
        <v>0.88585596895427399</v>
      </c>
      <c r="HA357">
        <v>-1.1493902253278101</v>
      </c>
      <c r="HB357">
        <v>0.93265301093197195</v>
      </c>
      <c r="HC357">
        <v>-0.39795215889171198</v>
      </c>
      <c r="HD357">
        <v>2.3794742386598999</v>
      </c>
      <c r="HE357">
        <v>0.91785832846653603</v>
      </c>
      <c r="HF357">
        <v>-0.45447031216099298</v>
      </c>
      <c r="HG357">
        <v>-0.54479714672197599</v>
      </c>
      <c r="HH357">
        <v>-0.21132452602614599</v>
      </c>
      <c r="HI357">
        <v>-0.15267001772372199</v>
      </c>
      <c r="HJ357">
        <v>-0.88361260377496398</v>
      </c>
      <c r="HK357">
        <v>-0.95532637615178795</v>
      </c>
      <c r="HM357">
        <v>-1.54011062995778</v>
      </c>
      <c r="HN357">
        <v>1.5203604074486099</v>
      </c>
      <c r="HO357">
        <v>-0.28241965037523198</v>
      </c>
      <c r="HP357">
        <v>3.1839278017287101E-2</v>
      </c>
      <c r="HQ357">
        <v>-1.5221696125081501</v>
      </c>
      <c r="HR357">
        <v>0.485623298845894</v>
      </c>
      <c r="HS357">
        <v>0.41464793011982698</v>
      </c>
      <c r="HT357">
        <v>-0.203826200686308</v>
      </c>
      <c r="HU357">
        <v>-0.26909052103292203</v>
      </c>
      <c r="HV357">
        <v>-1.2063640295309599</v>
      </c>
      <c r="HW357">
        <v>-0.28731794873237998</v>
      </c>
      <c r="HX357">
        <v>-0.15124859401112201</v>
      </c>
      <c r="HY357">
        <v>-1.20802817064032</v>
      </c>
      <c r="HZ357">
        <v>-0.83584431122290004</v>
      </c>
      <c r="IA357">
        <v>-1.41829643325764</v>
      </c>
      <c r="IB357">
        <v>1.54334192175156</v>
      </c>
      <c r="IC357">
        <v>1.11396698193857</v>
      </c>
      <c r="ID357">
        <v>-0.43913251292906402</v>
      </c>
      <c r="IE357">
        <v>-1.0389367343122999</v>
      </c>
      <c r="IF357">
        <v>0.93258226388570598</v>
      </c>
      <c r="IG357">
        <v>0.461448065289005</v>
      </c>
      <c r="IH357">
        <v>1.0514369872908</v>
      </c>
      <c r="II357">
        <v>0.80145174451899903</v>
      </c>
      <c r="IJ357">
        <v>-0.13038615279583601</v>
      </c>
      <c r="IK357">
        <v>-9.1615577002812601E-2</v>
      </c>
      <c r="IL357">
        <v>-0.72978474636329305</v>
      </c>
      <c r="IM357">
        <v>-0.40831795895428502</v>
      </c>
      <c r="IN357">
        <v>2.9584724507003599E-2</v>
      </c>
      <c r="IO357">
        <v>-1.1105599824986701</v>
      </c>
      <c r="IP357">
        <v>-1.03175816602743</v>
      </c>
      <c r="IR357">
        <v>-0.199529008568788</v>
      </c>
      <c r="IS357">
        <v>-0.17095051043725101</v>
      </c>
      <c r="IT357">
        <v>-7.0315286211553002E-2</v>
      </c>
      <c r="IU357">
        <v>0.20638807363866399</v>
      </c>
      <c r="IV357">
        <v>0.532240623033431</v>
      </c>
      <c r="IW357">
        <v>0.80423682848049804</v>
      </c>
      <c r="IX357">
        <v>-0.44837960076620198</v>
      </c>
      <c r="IY357">
        <v>-0.83218458212286395</v>
      </c>
      <c r="IZ357">
        <v>-0.19080796819252999</v>
      </c>
      <c r="JA357">
        <v>-0.46621697183582</v>
      </c>
      <c r="JB357">
        <v>-0.77173644403956099</v>
      </c>
      <c r="JC357">
        <v>0.64382927957922198</v>
      </c>
      <c r="JD357">
        <v>4.6620568718935801E-2</v>
      </c>
      <c r="JE357">
        <v>-0.34649701310627301</v>
      </c>
      <c r="JF357">
        <v>-0.25131340225925702</v>
      </c>
      <c r="JG357">
        <v>1.0691916248106299</v>
      </c>
      <c r="JH357">
        <v>-0.105553570938355</v>
      </c>
      <c r="JI357">
        <v>9.6235627643181901E-2</v>
      </c>
      <c r="JJ357">
        <v>0.97833804320544004</v>
      </c>
      <c r="JK357">
        <v>1.15166121959192</v>
      </c>
      <c r="JL357">
        <v>1.05267639410158</v>
      </c>
      <c r="JM357">
        <v>0.67511987381294603</v>
      </c>
    </row>
    <row r="358" spans="1:273" x14ac:dyDescent="0.25">
      <c r="A358" s="30">
        <v>44382</v>
      </c>
      <c r="B358" s="31" t="s">
        <v>1714</v>
      </c>
      <c r="C358" s="23" t="s">
        <v>1739</v>
      </c>
      <c r="D358" s="23" t="s">
        <v>1899</v>
      </c>
      <c r="E358" s="32">
        <v>16.268177000000001</v>
      </c>
      <c r="F358" s="37">
        <v>10200</v>
      </c>
      <c r="G358" s="16">
        <f>VLOOKUP(C358,dFundos!$A$1:$B$28,2,FALSE)</f>
        <v>19436835000117</v>
      </c>
      <c r="H358" s="13"/>
      <c r="I358">
        <f>_xll.ECONOMATICA(G358,"VOLATILITY","1Y",A358)</f>
        <v>21.080022025329502</v>
      </c>
      <c r="J358">
        <f>_xll.ECONOMATICA(G358,"NAV","1D",A358)</f>
        <v>614.60072600003298</v>
      </c>
      <c r="K358">
        <f>_xll.ECONOMATICA(G358,"NAV","1D",A358+1)</f>
        <v>626.99095200002205</v>
      </c>
      <c r="L358" s="6"/>
      <c r="M358">
        <v>2.7201906690606799</v>
      </c>
      <c r="N358">
        <v>-0.48060172430268699</v>
      </c>
      <c r="O358">
        <v>0.65309472320223005</v>
      </c>
      <c r="P358">
        <v>0.33479570902272798</v>
      </c>
      <c r="Q358">
        <v>4.4371363037498703E-2</v>
      </c>
      <c r="R358">
        <v>-0.74719536141856202</v>
      </c>
      <c r="S358">
        <v>0.92172030435904195</v>
      </c>
      <c r="T358">
        <v>1.0434670293761901</v>
      </c>
      <c r="U358">
        <v>-1.5772773856042499</v>
      </c>
      <c r="V358">
        <v>1.28708233642101</v>
      </c>
      <c r="W358">
        <v>0.84763069789914902</v>
      </c>
      <c r="X358">
        <v>-3.21802875396315</v>
      </c>
      <c r="Y358">
        <v>-0.82578364535947901</v>
      </c>
      <c r="Z358">
        <v>-0.23176444228738499</v>
      </c>
      <c r="AA358">
        <v>-0.32049389683379598</v>
      </c>
      <c r="AB358">
        <v>0.40947878260340098</v>
      </c>
      <c r="AC358">
        <v>-1.32353080116445</v>
      </c>
      <c r="AD358">
        <v>1.1706028491971701</v>
      </c>
      <c r="AE358">
        <v>0.21955449083179701</v>
      </c>
      <c r="AF358">
        <v>2.1866398550628201</v>
      </c>
      <c r="AG358">
        <v>2.92431673115061</v>
      </c>
      <c r="AH358">
        <v>0.16635726387903599</v>
      </c>
      <c r="AI358">
        <v>0.50795775296137402</v>
      </c>
      <c r="AJ358">
        <v>2.3118014791179999</v>
      </c>
      <c r="AK358">
        <v>0.79219418166758304</v>
      </c>
      <c r="AL358">
        <v>0.41454290185356502</v>
      </c>
      <c r="AM358">
        <v>-2.0037714530190001</v>
      </c>
      <c r="AN358">
        <v>2.6638099750925899</v>
      </c>
      <c r="AO358">
        <v>-1.38729776072068</v>
      </c>
      <c r="AP358">
        <v>0.82024485564034</v>
      </c>
      <c r="AQ358">
        <v>2.2637015790678601</v>
      </c>
      <c r="AR358">
        <v>6.5797892602859107E-2</v>
      </c>
      <c r="AS358">
        <v>0.59967500783386596</v>
      </c>
      <c r="AT358">
        <v>1.5838471999813899</v>
      </c>
      <c r="AU358">
        <v>1.2553116288472701</v>
      </c>
      <c r="AV358">
        <v>0.73167503105651099</v>
      </c>
      <c r="AW358">
        <v>-0.65658299390634101</v>
      </c>
      <c r="AX358">
        <v>4.2694141317042504</v>
      </c>
      <c r="AY358">
        <v>-0.92877430552107398</v>
      </c>
      <c r="AZ358">
        <v>-2.18233374607735</v>
      </c>
      <c r="BA358">
        <v>0.85752372433489699</v>
      </c>
      <c r="BB358">
        <v>-0.42129086186832898</v>
      </c>
      <c r="BC358">
        <v>0.93195251556608105</v>
      </c>
      <c r="BD358">
        <v>-5.4662812443930298</v>
      </c>
      <c r="BE358">
        <v>-1.08156894948479</v>
      </c>
      <c r="BG358">
        <v>-1.93223141832277</v>
      </c>
      <c r="BH358">
        <v>1.00074127458356</v>
      </c>
      <c r="BI358">
        <v>-1.53597274784261</v>
      </c>
      <c r="BJ358">
        <v>9.0866466780425995E-2</v>
      </c>
      <c r="BK358">
        <v>-3.0238047565944701E-2</v>
      </c>
      <c r="BL358">
        <v>1.0303414775989901</v>
      </c>
      <c r="BM358">
        <v>-1.83275347690142</v>
      </c>
      <c r="BN358">
        <v>-1.07344123916846</v>
      </c>
      <c r="BO358">
        <v>0.89068128363578603</v>
      </c>
      <c r="BP358">
        <v>0.256852741040348</v>
      </c>
      <c r="BQ358">
        <v>2.6860387783017399</v>
      </c>
      <c r="BR358">
        <v>-0.73472862850394405</v>
      </c>
      <c r="BS358">
        <v>-0.62954208042356197</v>
      </c>
      <c r="BT358">
        <v>2.2879627142174299</v>
      </c>
      <c r="BU358">
        <v>2.97322729602456</v>
      </c>
      <c r="BV358">
        <v>-0.18651463797141299</v>
      </c>
      <c r="BW358">
        <v>0.47134471442404902</v>
      </c>
      <c r="BX358">
        <v>1.2650993847273599</v>
      </c>
      <c r="BY358">
        <v>-1.43914310710898</v>
      </c>
      <c r="BZ358">
        <v>3.1338360349764102E-2</v>
      </c>
      <c r="CA358">
        <v>-1.1647848350548899</v>
      </c>
      <c r="CB358">
        <v>2.0262638201529599</v>
      </c>
      <c r="CC358">
        <v>0.44954124568903397</v>
      </c>
      <c r="CD358">
        <v>0.232453504941077</v>
      </c>
      <c r="CF358">
        <v>2.49667650878109</v>
      </c>
      <c r="CG358">
        <v>-0.62924743433541197</v>
      </c>
      <c r="CH358">
        <v>-0.36936001852154698</v>
      </c>
      <c r="CI358">
        <v>0.30873517152940599</v>
      </c>
      <c r="CJ358">
        <v>-2.3373821236418699</v>
      </c>
      <c r="CK358">
        <v>0.362557622611348</v>
      </c>
      <c r="CL358">
        <v>0.546331972327607</v>
      </c>
      <c r="CM358">
        <v>-6.0534084150276599E-2</v>
      </c>
      <c r="CN358">
        <v>0.81229088154941598</v>
      </c>
      <c r="CO358">
        <v>-1.9202834265343001</v>
      </c>
      <c r="CP358">
        <v>1.18528623024758</v>
      </c>
      <c r="CQ358">
        <v>-3.06642666264452</v>
      </c>
      <c r="CR358">
        <v>1.64141716595623</v>
      </c>
      <c r="CS358">
        <v>-1.6763631855610599</v>
      </c>
      <c r="CU358">
        <v>2.5300113380581002</v>
      </c>
      <c r="CV358">
        <v>1.62766104913317</v>
      </c>
      <c r="CW358">
        <v>0.38042509640945399</v>
      </c>
      <c r="CX358">
        <v>-2.7437930161795498</v>
      </c>
      <c r="CY358">
        <v>1.5603220219418299</v>
      </c>
      <c r="CZ358">
        <v>-2.3846260392929302</v>
      </c>
      <c r="DA358">
        <v>1.3934077394878801</v>
      </c>
      <c r="DB358">
        <v>3.9459625622839702E-2</v>
      </c>
      <c r="DC358">
        <v>1.49128931388987</v>
      </c>
      <c r="DD358">
        <v>-2.4247810233646298E-2</v>
      </c>
      <c r="DE358">
        <v>-1.33777264600212</v>
      </c>
      <c r="DF358">
        <v>-1.40757141680297</v>
      </c>
      <c r="DG358">
        <v>-0.19887226635546501</v>
      </c>
      <c r="DH358">
        <v>0.66233606521564103</v>
      </c>
      <c r="DI358">
        <v>0.96418511384399597</v>
      </c>
      <c r="DJ358">
        <v>0.449127142201178</v>
      </c>
      <c r="DK358">
        <v>-1.1258289699981101</v>
      </c>
      <c r="DL358">
        <v>-0.14914763032720699</v>
      </c>
      <c r="DM358">
        <v>0.56626326022524198</v>
      </c>
      <c r="DN358">
        <v>0.218552884871315</v>
      </c>
      <c r="DO358">
        <v>-0.78974821608426304</v>
      </c>
      <c r="DP358">
        <v>0.12408562342898199</v>
      </c>
      <c r="DQ358">
        <v>-1.95536760902542</v>
      </c>
      <c r="DR358">
        <v>9.6475320606259601E-2</v>
      </c>
      <c r="DS358">
        <v>-0.74562311019690197</v>
      </c>
      <c r="DT358">
        <v>0.85328375480457896</v>
      </c>
      <c r="DU358">
        <v>6.6394701025274103E-2</v>
      </c>
      <c r="DV358">
        <v>-2.5147544421088202</v>
      </c>
      <c r="DW358">
        <v>0.52187599721946798</v>
      </c>
      <c r="DX358">
        <v>1.1314133458654401</v>
      </c>
      <c r="DY358">
        <v>0.204585925166612</v>
      </c>
      <c r="DZ358">
        <v>1.0478060317836899</v>
      </c>
      <c r="EA358">
        <v>-0.242702494142577</v>
      </c>
      <c r="EB358">
        <v>-0.51195444248151001</v>
      </c>
      <c r="EC358">
        <v>0.61094098346074999</v>
      </c>
      <c r="ED358">
        <v>0.59658213122020198</v>
      </c>
      <c r="EE358">
        <v>0.80481703753321199</v>
      </c>
      <c r="EF358">
        <v>-7.70674696468632E-3</v>
      </c>
      <c r="EH358">
        <v>2.50752206429752</v>
      </c>
      <c r="EI358">
        <v>-1.1849055748825801</v>
      </c>
      <c r="EJ358">
        <v>-0.22669077179671099</v>
      </c>
      <c r="EK358">
        <v>-7.6920737228647297E-3</v>
      </c>
      <c r="EM358">
        <v>-0.25515181050650398</v>
      </c>
      <c r="EN358">
        <v>0.98000114794558602</v>
      </c>
      <c r="EO358">
        <v>-0.31145954390012798</v>
      </c>
      <c r="EP358">
        <v>3.37231223729759</v>
      </c>
      <c r="EQ358">
        <v>0.86147812926356004</v>
      </c>
      <c r="ER358">
        <v>0.23407459029840499</v>
      </c>
      <c r="ES358">
        <v>-2.4418283885097498</v>
      </c>
      <c r="ET358">
        <v>-0.26494972516957199</v>
      </c>
      <c r="EU358">
        <v>-2.4918021056691901</v>
      </c>
      <c r="EV358">
        <v>0.72829950950108502</v>
      </c>
      <c r="EW358">
        <v>-0.16178208970814001</v>
      </c>
      <c r="EX358">
        <v>1.89646536691725</v>
      </c>
      <c r="EY358">
        <v>1.74145754481287</v>
      </c>
      <c r="EZ358">
        <v>1.28522521226841</v>
      </c>
      <c r="FA358">
        <v>1.53694036253</v>
      </c>
      <c r="FB358">
        <v>-7.8295311141118908E-3</v>
      </c>
      <c r="FC358">
        <v>-1.3531729808164501</v>
      </c>
      <c r="FD358">
        <v>-2.1869396208785501</v>
      </c>
      <c r="FE358">
        <v>2.6852825589230598</v>
      </c>
      <c r="FF358">
        <v>-1.9750242968257199</v>
      </c>
      <c r="FG358">
        <v>1.4615929298088299</v>
      </c>
      <c r="FH358">
        <v>1.10926368506625E-2</v>
      </c>
      <c r="FI358">
        <v>0.47564562755724199</v>
      </c>
      <c r="FJ358">
        <v>1.77485388830974</v>
      </c>
      <c r="FK358">
        <v>-0.62581437068729395</v>
      </c>
      <c r="FL358">
        <v>0.53400726355903305</v>
      </c>
      <c r="FM358">
        <v>0.48601112303003902</v>
      </c>
      <c r="FN358">
        <v>2.0920314273098501E-2</v>
      </c>
      <c r="FO358">
        <v>0.21937272413197201</v>
      </c>
      <c r="FP358">
        <v>-9.26270906347781E-2</v>
      </c>
      <c r="FS358">
        <v>0.65949025702138897</v>
      </c>
      <c r="FT358">
        <v>4.7547878239129197E-2</v>
      </c>
      <c r="FU358">
        <v>-0.98434278179411205</v>
      </c>
      <c r="FV358">
        <v>-0.18964869768751699</v>
      </c>
      <c r="FW358">
        <v>-0.53607079989887996</v>
      </c>
      <c r="FX358">
        <v>0.69225503666530097</v>
      </c>
      <c r="FY358">
        <v>-0.98159544213558503</v>
      </c>
      <c r="FZ358">
        <v>1.37983528020413</v>
      </c>
      <c r="GA358">
        <v>1.9091329742877901</v>
      </c>
      <c r="GB358">
        <v>0.479613710922422</v>
      </c>
      <c r="GC358">
        <v>-0.70638839788443897</v>
      </c>
      <c r="GD358">
        <v>-3.1623429824321598</v>
      </c>
      <c r="GE358">
        <v>2.3416406604155799</v>
      </c>
      <c r="GF358">
        <v>0.90983512691309398</v>
      </c>
      <c r="GG358">
        <v>2.1857393172467701</v>
      </c>
      <c r="GH358">
        <v>-1.3002494369175099</v>
      </c>
      <c r="GI358">
        <v>-1.33206298050936</v>
      </c>
      <c r="GJ358">
        <v>-0.18273928299095099</v>
      </c>
      <c r="GK358">
        <v>1.8623136173118799</v>
      </c>
      <c r="GL358">
        <v>0.19894407832907701</v>
      </c>
      <c r="GM358">
        <v>-0.306626518431585</v>
      </c>
      <c r="GN358">
        <v>-2.5267583692766502</v>
      </c>
      <c r="GO358">
        <v>-1.2577177475577599</v>
      </c>
      <c r="GP358">
        <v>1.44057431625697</v>
      </c>
      <c r="GQ358">
        <v>-0.78185416214182601</v>
      </c>
      <c r="GR358">
        <v>0.80935713212966198</v>
      </c>
      <c r="GS358">
        <v>1.2956261040017101</v>
      </c>
      <c r="GT358">
        <v>2.7048149600886999</v>
      </c>
      <c r="GU358">
        <v>0.58066057699761597</v>
      </c>
      <c r="GV358">
        <v>-1.0134288128028901</v>
      </c>
      <c r="GW358">
        <v>-0.97357829345128299</v>
      </c>
      <c r="GX358">
        <v>2.63742018469202</v>
      </c>
      <c r="GZ358">
        <v>1.1321261301418399</v>
      </c>
      <c r="HA358">
        <v>-1.0522641624447699</v>
      </c>
      <c r="HB358">
        <v>0.93083552874304598</v>
      </c>
      <c r="HC358">
        <v>-0.26230369012409899</v>
      </c>
      <c r="HD358">
        <v>2.2514093734571401</v>
      </c>
      <c r="HE358">
        <v>0.89057830282399697</v>
      </c>
      <c r="HF358">
        <v>-0.25675745191620097</v>
      </c>
      <c r="HG358">
        <v>-0.69763861929459403</v>
      </c>
      <c r="HH358">
        <v>3.4768746081681498E-2</v>
      </c>
      <c r="HI358">
        <v>-0.19425840064286601</v>
      </c>
      <c r="HJ358">
        <v>-0.99676115178226599</v>
      </c>
      <c r="HK358">
        <v>-0.74438233086766603</v>
      </c>
      <c r="HM358">
        <v>-1.6565474522394701</v>
      </c>
      <c r="HN358">
        <v>1.5075743389388701</v>
      </c>
      <c r="HO358">
        <v>-0.225991079605592</v>
      </c>
      <c r="HP358">
        <v>-5.9258285182295402E-2</v>
      </c>
      <c r="HQ358">
        <v>-1.54532068054323</v>
      </c>
      <c r="HR358">
        <v>0.62253517080534904</v>
      </c>
      <c r="HS358">
        <v>0.363766842565383</v>
      </c>
      <c r="HT358">
        <v>-0.44703677212964998</v>
      </c>
      <c r="HU358">
        <v>-0.56422954203299003</v>
      </c>
      <c r="HV358">
        <v>-1.54253410928504</v>
      </c>
      <c r="HW358">
        <v>-0.26667100064514698</v>
      </c>
      <c r="HX358">
        <v>-0.12827463879148099</v>
      </c>
      <c r="HY358">
        <v>-1.58006424871928</v>
      </c>
      <c r="HZ358">
        <v>-0.717510039976332</v>
      </c>
      <c r="IA358">
        <v>-1.60304439177708</v>
      </c>
      <c r="IB358">
        <v>1.4025523345480899</v>
      </c>
      <c r="IC358">
        <v>1.1963378936343401</v>
      </c>
      <c r="ID358">
        <v>-0.66069155709556104</v>
      </c>
      <c r="IE358">
        <v>-0.92982951273370396</v>
      </c>
      <c r="IF358">
        <v>1.0519103649130599</v>
      </c>
      <c r="IG358">
        <v>0.69474343345064005</v>
      </c>
      <c r="IH358">
        <v>0.85523173893307103</v>
      </c>
      <c r="II358">
        <v>1.0251530038658501</v>
      </c>
      <c r="IJ358">
        <v>0.126147181072156</v>
      </c>
      <c r="IK358">
        <v>-1.4287723479355899E-2</v>
      </c>
      <c r="IL358">
        <v>-0.97056343502117703</v>
      </c>
      <c r="IM358">
        <v>-0.40251984628412202</v>
      </c>
      <c r="IN358">
        <v>5.3415440561366302E-3</v>
      </c>
      <c r="IO358">
        <v>-1.2576569918564899</v>
      </c>
      <c r="IP358">
        <v>-1.0358171128245901</v>
      </c>
      <c r="IR358">
        <v>-0.156063800022821</v>
      </c>
      <c r="IS358">
        <v>-6.2435456766252201E-2</v>
      </c>
      <c r="IT358">
        <v>-0.104799557175284</v>
      </c>
      <c r="IU358">
        <v>0.282752216844528</v>
      </c>
      <c r="IV358">
        <v>0.79976657889346803</v>
      </c>
      <c r="IW358">
        <v>0.86371958786912695</v>
      </c>
      <c r="IX358">
        <v>-8.1460819728817996E-2</v>
      </c>
      <c r="IY358">
        <v>-0.84220941862440701</v>
      </c>
      <c r="IZ358">
        <v>-0.215391082019778</v>
      </c>
      <c r="JA358">
        <v>0.12237029895914001</v>
      </c>
      <c r="JB358">
        <v>-0.65003889176296104</v>
      </c>
      <c r="JC358">
        <v>0.50238253552379297</v>
      </c>
      <c r="JD358">
        <v>0.21267825468385099</v>
      </c>
      <c r="JE358">
        <v>-0.33101777853517</v>
      </c>
      <c r="JF358">
        <v>-0.34988851712114399</v>
      </c>
      <c r="JG358">
        <v>0.97731733421824196</v>
      </c>
      <c r="JH358">
        <v>3.4322838837397299E-2</v>
      </c>
      <c r="JI358">
        <v>0.25438355805818003</v>
      </c>
      <c r="JJ358">
        <v>0.77388816189341003</v>
      </c>
      <c r="JK358">
        <v>1.0828807575307999</v>
      </c>
      <c r="JL358">
        <v>1.30364065134927</v>
      </c>
      <c r="JM358">
        <v>0.65548144521017104</v>
      </c>
    </row>
    <row r="359" spans="1:273" x14ac:dyDescent="0.25">
      <c r="A359" s="29">
        <v>44383</v>
      </c>
      <c r="B359" s="31" t="s">
        <v>1851</v>
      </c>
      <c r="C359" s="24" t="s">
        <v>1743</v>
      </c>
      <c r="D359" s="24" t="s">
        <v>1899</v>
      </c>
      <c r="E359" s="34">
        <v>34.671968</v>
      </c>
      <c r="F359" s="38">
        <v>5150</v>
      </c>
      <c r="G359" s="16">
        <f>VLOOKUP(C359,dFundos!$A$1:$B$28,2,FALSE)</f>
        <v>25079957000104</v>
      </c>
      <c r="H359" s="13"/>
      <c r="I359">
        <f>_xll.ECONOMATICA(G359,"VOLATILITY","1Y",A359)</f>
        <v>5.3084300880072997</v>
      </c>
      <c r="J359">
        <f>_xll.ECONOMATICA(G359,"NAV","1D",A359)</f>
        <v>148.03865300002499</v>
      </c>
      <c r="K359">
        <f>_xll.ECONOMATICA(G359,"NAV","1D",A359+1)</f>
        <v>148.53497699997399</v>
      </c>
      <c r="L359" s="6"/>
      <c r="M359">
        <v>4.31208387453808E-2</v>
      </c>
      <c r="N359">
        <v>8.1210886673943605E-2</v>
      </c>
      <c r="O359">
        <v>-0.13538225512093</v>
      </c>
      <c r="P359">
        <v>-0.228827070441184</v>
      </c>
      <c r="Q359">
        <v>0.23194863479147901</v>
      </c>
      <c r="R359">
        <v>0.157939584460109</v>
      </c>
      <c r="S359">
        <v>-0.59726811186919804</v>
      </c>
      <c r="T359">
        <v>0.14685923433717099</v>
      </c>
      <c r="U359">
        <v>0.82251467210880902</v>
      </c>
      <c r="V359">
        <v>0.69283034717955205</v>
      </c>
      <c r="W359">
        <v>-9.1177451304247398E-2</v>
      </c>
      <c r="X359">
        <v>0.26299656219634898</v>
      </c>
      <c r="Y359">
        <v>-0.140879582886555</v>
      </c>
      <c r="Z359">
        <v>-0.114784603829321</v>
      </c>
      <c r="AA359">
        <v>0.39177063063107198</v>
      </c>
      <c r="AB359">
        <v>0.23251798302226201</v>
      </c>
      <c r="AC359">
        <v>6.3226501151802894E-2</v>
      </c>
      <c r="AD359">
        <v>-6.7293170923221596E-2</v>
      </c>
      <c r="AE359">
        <v>0.34942815036629299</v>
      </c>
      <c r="AF359">
        <v>-0.111156126695278</v>
      </c>
      <c r="AG359">
        <v>-0.117153097107803</v>
      </c>
      <c r="AH359">
        <v>-7.9000591176736606E-2</v>
      </c>
      <c r="AI359">
        <v>3.63790539267939E-2</v>
      </c>
      <c r="AJ359">
        <v>-6.6299485933995997E-2</v>
      </c>
      <c r="AK359">
        <v>0.262928011943586</v>
      </c>
      <c r="AL359">
        <v>-0.16709735891708999</v>
      </c>
      <c r="AM359">
        <v>4.8068557771330199E-2</v>
      </c>
      <c r="AN359">
        <v>-0.22565464196304699</v>
      </c>
      <c r="AO359">
        <v>0.39942852617968999</v>
      </c>
      <c r="AP359">
        <v>-3.8112110178190099E-2</v>
      </c>
      <c r="AQ359">
        <v>0.21688491087843401</v>
      </c>
      <c r="AR359">
        <v>-6.5217016526730696E-3</v>
      </c>
      <c r="AS359">
        <v>6.4420633680129E-2</v>
      </c>
      <c r="AT359">
        <v>-0.28643198484132898</v>
      </c>
      <c r="AU359">
        <v>6.4785990616655895E-2</v>
      </c>
      <c r="AV359">
        <v>3.8868229239596999E-2</v>
      </c>
      <c r="AW359">
        <v>-0.53245510953274799</v>
      </c>
      <c r="AX359">
        <v>0.117040764962439</v>
      </c>
      <c r="AY359">
        <v>0.406848284546868</v>
      </c>
      <c r="AZ359">
        <v>-0.498272423737944</v>
      </c>
      <c r="BA359">
        <v>0.386041608726373</v>
      </c>
      <c r="BB359">
        <v>-8.8270095147891005E-3</v>
      </c>
      <c r="BC359">
        <v>-9.1626798257493605E-2</v>
      </c>
      <c r="BD359">
        <v>2.5472363086009898E-2</v>
      </c>
      <c r="BF359">
        <v>0.17474622673034901</v>
      </c>
      <c r="BG359">
        <v>-1.0326252322556699E-2</v>
      </c>
      <c r="BH359">
        <v>-0.22079422024035</v>
      </c>
      <c r="BI359">
        <v>2.4005483101063901E-2</v>
      </c>
      <c r="BJ359">
        <v>-5.90989692682342E-2</v>
      </c>
      <c r="BK359">
        <v>0.103993174707284</v>
      </c>
      <c r="BL359">
        <v>-0.232131635038968</v>
      </c>
      <c r="BM359">
        <v>0.27745824827434301</v>
      </c>
      <c r="BN359">
        <v>-0.20837782703893001</v>
      </c>
      <c r="BO359">
        <v>-0.161058144476556</v>
      </c>
      <c r="BP359">
        <v>0.14278433191066101</v>
      </c>
      <c r="BQ359">
        <v>-0.42054837240357301</v>
      </c>
      <c r="BR359">
        <v>0.20969224788132099</v>
      </c>
      <c r="BS359">
        <v>0.15518829550273899</v>
      </c>
      <c r="BT359">
        <v>-0.41883362155203901</v>
      </c>
      <c r="BU359">
        <v>-0.17280867223235</v>
      </c>
      <c r="BV359">
        <v>0.15349904042523099</v>
      </c>
      <c r="BW359">
        <v>3.6803273360419601E-2</v>
      </c>
      <c r="BX359">
        <v>-0.60029541373296502</v>
      </c>
      <c r="BY359">
        <v>0.14916062682459599</v>
      </c>
      <c r="BZ359">
        <v>-0.18240861209051201</v>
      </c>
      <c r="CA359">
        <v>-0.27613701104200999</v>
      </c>
      <c r="CB359">
        <v>0.40644725595484499</v>
      </c>
      <c r="CC359">
        <v>-0.25668317866802698</v>
      </c>
      <c r="CE359">
        <v>-0.110079136265995</v>
      </c>
      <c r="CF359">
        <v>0.28964806915610097</v>
      </c>
      <c r="CG359">
        <v>6.7226630017103203E-2</v>
      </c>
      <c r="CH359">
        <v>0.16808907603262899</v>
      </c>
      <c r="CI359">
        <v>-0.23372178011413799</v>
      </c>
      <c r="CJ359">
        <v>-0.261201899047592</v>
      </c>
      <c r="CK359">
        <v>-0.13351813358895001</v>
      </c>
      <c r="CL359">
        <v>0.27930896212637901</v>
      </c>
      <c r="CM359">
        <v>-0.50724255406748897</v>
      </c>
      <c r="CN359">
        <v>2.3155643066274899E-2</v>
      </c>
      <c r="CO359">
        <v>-0.69755999347762598</v>
      </c>
      <c r="CP359">
        <v>2.8343748817860601E-2</v>
      </c>
      <c r="CQ359">
        <v>-0.145759622773767</v>
      </c>
      <c r="CR359">
        <v>-0.51054634359388695</v>
      </c>
      <c r="CT359">
        <v>0.414804302999983</v>
      </c>
      <c r="CU359">
        <v>0.87022953284758797</v>
      </c>
      <c r="CV359">
        <v>0.36438926290429702</v>
      </c>
      <c r="CW359">
        <v>0.282760672416771</v>
      </c>
      <c r="CX359">
        <v>0.44327317591523802</v>
      </c>
      <c r="CY359">
        <v>-5.4204908792598899E-2</v>
      </c>
      <c r="CZ359">
        <v>-0.34287414036953101</v>
      </c>
      <c r="DA359">
        <v>-0.29718151081397098</v>
      </c>
      <c r="DB359">
        <v>2.96727037493838E-2</v>
      </c>
      <c r="DC359">
        <v>0.228888056335563</v>
      </c>
      <c r="DD359">
        <v>0.39052805714163702</v>
      </c>
      <c r="DE359">
        <v>0.421570105027058</v>
      </c>
      <c r="DF359">
        <v>0.25763407957128898</v>
      </c>
      <c r="DG359">
        <v>-3.1505411971011199E-2</v>
      </c>
      <c r="DH359">
        <v>-0.73671895124789399</v>
      </c>
      <c r="DI359">
        <v>5.5016827354847898E-2</v>
      </c>
      <c r="DJ359">
        <v>0.44460707485995998</v>
      </c>
      <c r="DK359">
        <v>0.424218367516005</v>
      </c>
      <c r="DL359">
        <v>-4.1801506085903398E-2</v>
      </c>
      <c r="DM359">
        <v>6.8760173053306103E-2</v>
      </c>
      <c r="DN359">
        <v>-0.50579968246893303</v>
      </c>
      <c r="DO359">
        <v>0.38984313832770601</v>
      </c>
      <c r="DP359">
        <v>0.16118486219056599</v>
      </c>
      <c r="DQ359">
        <v>0.13897783101128899</v>
      </c>
      <c r="DR359">
        <v>-6.2734487164561897E-2</v>
      </c>
      <c r="DS359">
        <v>0.29501186581910599</v>
      </c>
      <c r="DT359">
        <v>-0.373098533236771</v>
      </c>
      <c r="DU359">
        <v>0.116299952605914</v>
      </c>
      <c r="DV359">
        <v>0.63485802184004603</v>
      </c>
      <c r="DW359">
        <v>2.2448371055361301E-2</v>
      </c>
      <c r="DX359">
        <v>0.476001844435814</v>
      </c>
      <c r="DY359">
        <v>9.0438867482589599E-2</v>
      </c>
      <c r="DZ359">
        <v>-9.80428679213219E-2</v>
      </c>
      <c r="EA359">
        <v>-0.347517958562094</v>
      </c>
      <c r="EB359">
        <v>-0.114871796540683</v>
      </c>
      <c r="EC359">
        <v>-0.13738698971792501</v>
      </c>
      <c r="ED359">
        <v>0.11971172698395099</v>
      </c>
      <c r="EE359">
        <v>-4.4381080442690299E-3</v>
      </c>
      <c r="EG359">
        <v>0.59149238368263501</v>
      </c>
      <c r="EH359">
        <v>0.241670821924345</v>
      </c>
      <c r="EI359">
        <v>0.204233862859837</v>
      </c>
      <c r="EJ359">
        <v>-4.4623340727412098E-3</v>
      </c>
      <c r="EL359">
        <v>-0.73007672399398904</v>
      </c>
      <c r="EM359">
        <v>-0.28437338760340902</v>
      </c>
      <c r="EN359">
        <v>-0.61373961234494301</v>
      </c>
      <c r="EO359">
        <v>-5.7047494919970597E-2</v>
      </c>
      <c r="EP359">
        <v>0.60125004220026301</v>
      </c>
      <c r="EQ359">
        <v>-9.5772569056862294E-2</v>
      </c>
      <c r="ER359">
        <v>0.23514255135523901</v>
      </c>
      <c r="ES359">
        <v>0.21202116731728901</v>
      </c>
      <c r="ET359">
        <v>-0.47335193812614301</v>
      </c>
      <c r="EU359">
        <v>0.26422590726724599</v>
      </c>
      <c r="EV359">
        <v>-0.41936535208151299</v>
      </c>
      <c r="EW359">
        <v>0.271051616982732</v>
      </c>
      <c r="EX359">
        <v>0.34470990485715403</v>
      </c>
      <c r="EY359">
        <v>-6.3081951884669293E-2</v>
      </c>
      <c r="EZ359">
        <v>0.26846717373700801</v>
      </c>
      <c r="FA359">
        <v>-4.7396340960403904E-3</v>
      </c>
      <c r="FB359">
        <v>-0.40358704773097998</v>
      </c>
      <c r="FC359">
        <v>-0.30522798824677</v>
      </c>
      <c r="FD359">
        <v>0.55274409623962095</v>
      </c>
      <c r="FE359">
        <v>-0.20090110001547101</v>
      </c>
      <c r="FF359">
        <v>0.41696265798236698</v>
      </c>
      <c r="FG359">
        <v>0.54069146772235399</v>
      </c>
      <c r="FH359">
        <v>9.2333935208444004E-2</v>
      </c>
      <c r="FI359">
        <v>-4.1091495677392197E-2</v>
      </c>
      <c r="FJ359">
        <v>0.112436757808609</v>
      </c>
      <c r="FK359">
        <v>0.32832412380230402</v>
      </c>
      <c r="FL359">
        <v>-5.0924313654832102E-3</v>
      </c>
      <c r="FM359">
        <v>-0.105482373510313</v>
      </c>
      <c r="FN359">
        <v>0.81126903187396204</v>
      </c>
      <c r="FO359">
        <v>-9.7379601629654602E-2</v>
      </c>
      <c r="FR359">
        <v>-0.339880091542</v>
      </c>
      <c r="FS359">
        <v>0.14505388116958801</v>
      </c>
      <c r="FT359">
        <v>0.39142837813415099</v>
      </c>
      <c r="FU359">
        <v>0.50116072670789402</v>
      </c>
      <c r="FV359">
        <v>-2.36662628594786E-2</v>
      </c>
      <c r="FW359">
        <v>0.23097894663806101</v>
      </c>
      <c r="FX359">
        <v>-0.58946105573340901</v>
      </c>
      <c r="FY359">
        <v>-0.71860335146993704</v>
      </c>
      <c r="FZ359">
        <v>0.343849473574664</v>
      </c>
      <c r="GA359">
        <v>-4.0602095850772499E-2</v>
      </c>
      <c r="GB359">
        <v>-0.23258630189957299</v>
      </c>
      <c r="GC359">
        <v>0.27939736010012001</v>
      </c>
      <c r="GD359">
        <v>0.25332616278319597</v>
      </c>
      <c r="GE359">
        <v>-1.13925292462227</v>
      </c>
      <c r="GF359">
        <v>-7.2026360612653703E-2</v>
      </c>
      <c r="GG359">
        <v>0.45238816292112499</v>
      </c>
      <c r="GH359">
        <v>0.60625683090620397</v>
      </c>
      <c r="GI359">
        <v>-7.8927964659669697E-2</v>
      </c>
      <c r="GJ359">
        <v>-9.6401539849466603E-2</v>
      </c>
      <c r="GK359">
        <v>0.223430752885179</v>
      </c>
      <c r="GL359">
        <v>0.19568046900531</v>
      </c>
      <c r="GM359">
        <v>-0.62628981522720995</v>
      </c>
      <c r="GN359">
        <v>0.228298456750053</v>
      </c>
      <c r="GO359">
        <v>-9.4898236420704093E-2</v>
      </c>
      <c r="GP359">
        <v>6.0378439229680199E-3</v>
      </c>
      <c r="GQ359">
        <v>0.53102977071830504</v>
      </c>
      <c r="GR359">
        <v>0.21465780082507999</v>
      </c>
      <c r="GS359">
        <v>4.0544027251598898E-2</v>
      </c>
      <c r="GT359">
        <v>0.51360431443754395</v>
      </c>
      <c r="GU359">
        <v>9.9555480119306594E-3</v>
      </c>
      <c r="GV359">
        <v>0.72328669320995698</v>
      </c>
      <c r="GW359">
        <v>-0.20593004546753901</v>
      </c>
      <c r="GY359">
        <v>0.75388428631413296</v>
      </c>
      <c r="GZ359">
        <v>-0.21862311068616699</v>
      </c>
      <c r="HA359">
        <v>1.17074050649535E-2</v>
      </c>
      <c r="HB359">
        <v>0.20726387519971501</v>
      </c>
      <c r="HC359">
        <v>0.26711020818766001</v>
      </c>
      <c r="HD359">
        <v>7.4258201857446707E-2</v>
      </c>
      <c r="HE359">
        <v>0.67637256815942204</v>
      </c>
      <c r="HF359">
        <v>-0.52798014403379101</v>
      </c>
      <c r="HG359">
        <v>0.26825138047570402</v>
      </c>
      <c r="HH359">
        <v>-0.57234058122048703</v>
      </c>
      <c r="HI359">
        <v>0.97279791334585797</v>
      </c>
      <c r="HJ359">
        <v>-1.52419665937487E-2</v>
      </c>
      <c r="HL359">
        <v>-0.270777508922038</v>
      </c>
      <c r="HM359">
        <v>8.9506415497453404E-2</v>
      </c>
      <c r="HN359">
        <v>-0.249269160030963</v>
      </c>
      <c r="HO359">
        <v>-0.406425714209036</v>
      </c>
      <c r="HP359">
        <v>0.33541547909408098</v>
      </c>
      <c r="HQ359">
        <v>-0.12748322124025399</v>
      </c>
      <c r="HR359">
        <v>-0.121124618635804</v>
      </c>
      <c r="HS359">
        <v>0.120299714581051</v>
      </c>
      <c r="HT359">
        <v>-0.49877970232046198</v>
      </c>
      <c r="HU359">
        <v>0.57483317850710602</v>
      </c>
      <c r="HV359">
        <v>-0.13616325068141999</v>
      </c>
      <c r="HW359">
        <v>0.98538081965671198</v>
      </c>
      <c r="HX359">
        <v>7.4110857349296594E-2</v>
      </c>
      <c r="HY359">
        <v>6.8991606894996896E-3</v>
      </c>
      <c r="HZ359">
        <v>-0.102572365813103</v>
      </c>
      <c r="IA359">
        <v>6.7274262437422294E-2</v>
      </c>
      <c r="IB359">
        <v>-0.12143409867349</v>
      </c>
      <c r="IC359">
        <v>9.2949008285359E-2</v>
      </c>
      <c r="ID359">
        <v>-0.18170358680436</v>
      </c>
      <c r="IE359">
        <v>-0.12944924683324599</v>
      </c>
      <c r="IF359">
        <v>0.29992240251885999</v>
      </c>
      <c r="IG359">
        <v>6.9967395575076793E-2</v>
      </c>
      <c r="IH359">
        <v>0.45354257508734003</v>
      </c>
      <c r="II359">
        <v>0.21344867072912199</v>
      </c>
      <c r="IJ359">
        <v>-0.47703412910777798</v>
      </c>
      <c r="IK359">
        <v>0.438971249241149</v>
      </c>
      <c r="IL359">
        <v>-0.102129650167626</v>
      </c>
      <c r="IM359">
        <v>0.117374804722203</v>
      </c>
      <c r="IN359">
        <v>-3.8529210360138698E-2</v>
      </c>
      <c r="IO359">
        <v>-8.5009371196065303E-2</v>
      </c>
      <c r="IQ359">
        <v>-0.54818183534734999</v>
      </c>
      <c r="IR359">
        <v>3.2195557832892498E-2</v>
      </c>
      <c r="IS359">
        <v>-0.38691030422341999</v>
      </c>
      <c r="IT359">
        <v>0.36900539507769298</v>
      </c>
      <c r="IU359">
        <v>0.63660867945145605</v>
      </c>
      <c r="IV359">
        <v>-8.2541277879499803E-2</v>
      </c>
      <c r="IW359">
        <v>0.273558835397125</v>
      </c>
      <c r="IX359">
        <v>2.2160774460644499E-2</v>
      </c>
      <c r="IY359">
        <v>8.22009866169537E-2</v>
      </c>
      <c r="IZ359">
        <v>0.36590409181371802</v>
      </c>
      <c r="JA359">
        <v>0.59667779405572197</v>
      </c>
      <c r="JB359">
        <v>6.9905053351249094E-2</v>
      </c>
      <c r="JC359">
        <v>0.168400770417065</v>
      </c>
      <c r="JD359">
        <v>0.11154662333865401</v>
      </c>
      <c r="JE359">
        <v>0.25279105066147201</v>
      </c>
      <c r="JF359">
        <v>0.47385994439537199</v>
      </c>
      <c r="JG359">
        <v>0.31915641611703899</v>
      </c>
      <c r="JH359">
        <v>0.25644067154644301</v>
      </c>
      <c r="JI359">
        <v>-1.5893369527475401E-2</v>
      </c>
      <c r="JJ359">
        <v>0.17442122498323401</v>
      </c>
      <c r="JK359">
        <v>-8.3895352599938605E-2</v>
      </c>
      <c r="JL359">
        <v>-0.31217596288115601</v>
      </c>
      <c r="JM359">
        <v>5.7044659661187297E-2</v>
      </c>
    </row>
    <row r="360" spans="1:273" x14ac:dyDescent="0.25">
      <c r="A360" s="30">
        <v>44383</v>
      </c>
      <c r="B360" s="31" t="s">
        <v>1851</v>
      </c>
      <c r="C360" s="23" t="s">
        <v>1733</v>
      </c>
      <c r="D360" s="23" t="s">
        <v>1899</v>
      </c>
      <c r="E360" s="32">
        <v>48.019213000000001</v>
      </c>
      <c r="F360" s="37">
        <v>10000</v>
      </c>
      <c r="G360" s="16">
        <f>VLOOKUP(C360,dFundos!$A$1:$B$28,2,FALSE)</f>
        <v>19391009000107</v>
      </c>
      <c r="H360" s="13"/>
      <c r="I360">
        <f>_xll.ECONOMATICA(G360,"VOLATILITY","1Y",A360)</f>
        <v>3.5092445733862401</v>
      </c>
      <c r="J360">
        <f>_xll.ECONOMATICA(G360,"NAV","1D",A360)</f>
        <v>208.24997300002701</v>
      </c>
      <c r="K360">
        <f>_xll.ECONOMATICA(G360,"NAV","1D",A360+1)</f>
        <v>208.06769199995301</v>
      </c>
      <c r="L360" s="6"/>
      <c r="M360">
        <v>-0.19570881277104499</v>
      </c>
      <c r="N360">
        <v>-0.410118551189953</v>
      </c>
      <c r="O360">
        <v>0.175038961788232</v>
      </c>
      <c r="P360">
        <v>-2.11370080251072E-2</v>
      </c>
      <c r="Q360">
        <v>0.419039741973393</v>
      </c>
      <c r="R360">
        <v>-0.13009249478272999</v>
      </c>
      <c r="S360">
        <v>0.17784377050702499</v>
      </c>
      <c r="T360">
        <v>-7.7308495747274702E-3</v>
      </c>
      <c r="U360">
        <v>-1.6892818348423998E-2</v>
      </c>
      <c r="V360">
        <v>0.22590567259612701</v>
      </c>
      <c r="W360">
        <v>-0.15772475471749201</v>
      </c>
      <c r="X360">
        <v>0.33483313600299902</v>
      </c>
      <c r="Y360">
        <v>-0.19154692326992501</v>
      </c>
      <c r="Z360">
        <v>-6.3800764564803103E-2</v>
      </c>
      <c r="AA360">
        <v>2.9479984732461201E-3</v>
      </c>
      <c r="AB360">
        <v>-1.4401580392586801E-2</v>
      </c>
      <c r="AC360">
        <v>-0.28822738786402602</v>
      </c>
      <c r="AD360">
        <v>0.150504050543532</v>
      </c>
      <c r="AE360">
        <v>0.223021947749658</v>
      </c>
      <c r="AF360">
        <v>0.19717131617653599</v>
      </c>
      <c r="AG360">
        <v>-2.7067271639680299E-2</v>
      </c>
      <c r="AH360">
        <v>0.12002532639598899</v>
      </c>
      <c r="AI360">
        <v>-0.39344598180832702</v>
      </c>
      <c r="AJ360">
        <v>-0.10516160455154</v>
      </c>
      <c r="AK360">
        <v>0.39438736057490997</v>
      </c>
      <c r="AL360">
        <v>0.27268289031781001</v>
      </c>
      <c r="AM360">
        <v>-3.3973107747442603E-2</v>
      </c>
      <c r="AN360">
        <v>0.396121512676473</v>
      </c>
      <c r="AO360">
        <v>-0.469759254974633</v>
      </c>
      <c r="AP360">
        <v>0.21883572571823601</v>
      </c>
      <c r="AQ360">
        <v>0.23473618384741701</v>
      </c>
      <c r="AR360">
        <v>0.24569083307142101</v>
      </c>
      <c r="AS360">
        <v>-8.1376549496781095E-2</v>
      </c>
      <c r="AT360">
        <v>2.0688802942458999E-2</v>
      </c>
      <c r="AU360">
        <v>9.8907795654667993E-2</v>
      </c>
      <c r="AV360">
        <v>-8.0640698797651601E-3</v>
      </c>
      <c r="AW360">
        <v>-5.0924381594086299E-2</v>
      </c>
      <c r="AX360">
        <v>2.6738318410934901E-2</v>
      </c>
      <c r="AY360">
        <v>0.15476820535695901</v>
      </c>
      <c r="AZ360">
        <v>-0.13845419907738701</v>
      </c>
      <c r="BA360">
        <v>-0.13613548353532701</v>
      </c>
      <c r="BB360">
        <v>0.24190771582652801</v>
      </c>
      <c r="BC360">
        <v>-0.305282267981966</v>
      </c>
      <c r="BD360">
        <v>0.13286017965583599</v>
      </c>
      <c r="BF360">
        <v>0.113588042586343</v>
      </c>
      <c r="BG360">
        <v>4.5343947567744201E-2</v>
      </c>
      <c r="BH360">
        <v>-4.3509778424777303E-2</v>
      </c>
      <c r="BI360">
        <v>0.148119403274904</v>
      </c>
      <c r="BJ360">
        <v>-6.4446885517099905E-4</v>
      </c>
      <c r="BK360">
        <v>-0.26477172723389197</v>
      </c>
      <c r="BL360">
        <v>0.12813670618925199</v>
      </c>
      <c r="BM360">
        <v>-7.8952676813059994E-2</v>
      </c>
      <c r="BN360">
        <v>-5.9606435843306799E-2</v>
      </c>
      <c r="BO360">
        <v>1.93920814126614E-2</v>
      </c>
      <c r="BP360">
        <v>-8.2666574326140094E-2</v>
      </c>
      <c r="BQ360">
        <v>-0.20597897455445499</v>
      </c>
      <c r="BR360">
        <v>-3.3262288525293102E-2</v>
      </c>
      <c r="BS360">
        <v>-5.3375977222458501E-2</v>
      </c>
      <c r="BT360">
        <v>-2.3367232552118401E-2</v>
      </c>
      <c r="BU360">
        <v>-0.30687384733028</v>
      </c>
      <c r="BV360">
        <v>0.145982697722502</v>
      </c>
      <c r="BW360">
        <v>-5.1928115772170699E-2</v>
      </c>
      <c r="BX360">
        <v>8.6394489699159693E-2</v>
      </c>
      <c r="BY360">
        <v>-0.29513228628275101</v>
      </c>
      <c r="BZ360">
        <v>0.11144872696604601</v>
      </c>
      <c r="CA360">
        <v>-5.9147812862647697E-2</v>
      </c>
      <c r="CB360">
        <v>-0.19254994149377999</v>
      </c>
      <c r="CC360">
        <v>6.2972991509013795E-2</v>
      </c>
      <c r="CE360">
        <v>0.28616991967283001</v>
      </c>
      <c r="CF360">
        <v>7.0423667602881296E-2</v>
      </c>
      <c r="CG360">
        <v>0.15745977507322101</v>
      </c>
      <c r="CH360">
        <v>9.9551298262667808E-3</v>
      </c>
      <c r="CI360">
        <v>-0.111941102477431</v>
      </c>
      <c r="CJ360">
        <v>0.147917495087313</v>
      </c>
      <c r="CK360">
        <v>0.14748089870408901</v>
      </c>
      <c r="CL360">
        <v>-6.7558031787484693E-2</v>
      </c>
      <c r="CM360">
        <v>-0.26347615785198297</v>
      </c>
      <c r="CN360">
        <v>-8.8550803138787201E-2</v>
      </c>
      <c r="CO360">
        <v>2.7228274120716399E-2</v>
      </c>
      <c r="CP360">
        <v>-1.8510832796891901E-2</v>
      </c>
      <c r="CQ360">
        <v>-0.18707302006078</v>
      </c>
      <c r="CR360">
        <v>7.7073114880477104E-3</v>
      </c>
      <c r="CT360">
        <v>5.7702978483575897E-2</v>
      </c>
      <c r="CU360">
        <v>-0.21826798638358</v>
      </c>
      <c r="CV360">
        <v>-0.155273389282229</v>
      </c>
      <c r="CW360">
        <v>0.275724199491378</v>
      </c>
      <c r="CX360">
        <v>-0.67051350488327399</v>
      </c>
      <c r="CY360">
        <v>-0.21915286852163299</v>
      </c>
      <c r="CZ360">
        <v>-0.12759108876707601</v>
      </c>
      <c r="DA360">
        <v>-0.62299833534780202</v>
      </c>
      <c r="DB360">
        <v>-2.3775108093104801E-2</v>
      </c>
      <c r="DC360">
        <v>-0.169687951256492</v>
      </c>
      <c r="DD360">
        <v>-0.27076398309873201</v>
      </c>
      <c r="DE360">
        <v>5.9245737247692901E-2</v>
      </c>
      <c r="DF360">
        <v>0.24494832832715499</v>
      </c>
      <c r="DG360">
        <v>0.12765637893608101</v>
      </c>
      <c r="DH360">
        <v>3.39711892593186E-2</v>
      </c>
      <c r="DI360">
        <v>0.117289808986243</v>
      </c>
      <c r="DJ360">
        <v>0.26023838508990599</v>
      </c>
      <c r="DK360">
        <v>-8.4666199927596594E-2</v>
      </c>
      <c r="DL360">
        <v>5.5053951655281697E-4</v>
      </c>
      <c r="DM360">
        <v>0.183517485675111</v>
      </c>
      <c r="DN360">
        <v>0.113435807179485</v>
      </c>
      <c r="DO360">
        <v>0.238722188259999</v>
      </c>
      <c r="DP360">
        <v>-0.33768537277865102</v>
      </c>
      <c r="DQ360">
        <v>6.8896770608262201E-2</v>
      </c>
      <c r="DR360">
        <v>-0.35752375943047798</v>
      </c>
      <c r="DS360">
        <v>0.20784170101251201</v>
      </c>
      <c r="DT360">
        <v>-9.4055876888887696E-2</v>
      </c>
      <c r="DU360">
        <v>0.317376494422206</v>
      </c>
      <c r="DV360">
        <v>9.6236118042725097E-2</v>
      </c>
      <c r="DW360">
        <v>-8.5171882528811693E-2</v>
      </c>
      <c r="DX360">
        <v>0.184086840272357</v>
      </c>
      <c r="DY360">
        <v>-0.14639113642260801</v>
      </c>
      <c r="DZ360">
        <v>0.109301892916847</v>
      </c>
      <c r="EA360">
        <v>4.5205166497908102E-2</v>
      </c>
      <c r="EB360">
        <v>7.5803586332767695E-2</v>
      </c>
      <c r="EC360">
        <v>0.104515260500193</v>
      </c>
      <c r="ED360">
        <v>8.9232277423434397E-2</v>
      </c>
      <c r="EE360">
        <v>-1.1832878954010099E-3</v>
      </c>
      <c r="EG360">
        <v>-0.175629479235795</v>
      </c>
      <c r="EH360">
        <v>8.0683590567787206E-2</v>
      </c>
      <c r="EI360">
        <v>0.35663868929987103</v>
      </c>
      <c r="EJ360">
        <v>1.8327658654016001E-2</v>
      </c>
      <c r="EL360">
        <v>0.226419937098399</v>
      </c>
      <c r="EM360">
        <v>6.7543190380092696E-2</v>
      </c>
      <c r="EN360">
        <v>-0.230602800911583</v>
      </c>
      <c r="EO360">
        <v>-0.31841081163293</v>
      </c>
      <c r="EP360">
        <v>0.13593634903372701</v>
      </c>
      <c r="EQ360">
        <v>0.34813146066881001</v>
      </c>
      <c r="ER360">
        <v>-0.37223085928417299</v>
      </c>
      <c r="ES360">
        <v>-0.15705933865319799</v>
      </c>
      <c r="ET360">
        <v>-0.48752365182736002</v>
      </c>
      <c r="EU360">
        <v>6.98726322298171E-2</v>
      </c>
      <c r="EV360">
        <v>-7.8787298480165205E-2</v>
      </c>
      <c r="EW360">
        <v>1.57201560796238E-2</v>
      </c>
      <c r="EX360">
        <v>0.17214157087437301</v>
      </c>
      <c r="EY360">
        <v>0.47718199130031302</v>
      </c>
      <c r="EZ360">
        <v>0.155610154797614</v>
      </c>
      <c r="FA360">
        <v>2.03988020075485E-4</v>
      </c>
      <c r="FB360">
        <v>-0.39331156303887799</v>
      </c>
      <c r="FC360">
        <v>2.9246702069940501E-2</v>
      </c>
      <c r="FD360">
        <v>0.17097824911616</v>
      </c>
      <c r="FE360">
        <v>0.32742083330958799</v>
      </c>
      <c r="FF360">
        <v>0.64292616953025605</v>
      </c>
      <c r="FG360">
        <v>0.30112969307083398</v>
      </c>
      <c r="FH360">
        <v>3.1958912586560501E-2</v>
      </c>
      <c r="FI360">
        <v>0.54705440034012998</v>
      </c>
      <c r="FJ360">
        <v>0.71041769278963296</v>
      </c>
      <c r="FK360">
        <v>5.2206250984454501E-3</v>
      </c>
      <c r="FL360">
        <v>-5.9960709677398E-2</v>
      </c>
      <c r="FM360">
        <v>-0.117587411477871</v>
      </c>
      <c r="FN360">
        <v>5.6645258155185697E-4</v>
      </c>
      <c r="FO360">
        <v>8.86014331626939E-3</v>
      </c>
      <c r="FR360">
        <v>0.46624985334347002</v>
      </c>
      <c r="FS360">
        <v>0.30595504413213298</v>
      </c>
      <c r="FT360">
        <v>0.35725463403650798</v>
      </c>
      <c r="FU360">
        <v>0.31803639576537501</v>
      </c>
      <c r="FV360">
        <v>-0.39929170052346302</v>
      </c>
      <c r="FW360">
        <v>0.441279320330068</v>
      </c>
      <c r="FX360">
        <v>-3.4047424378513803E-2</v>
      </c>
      <c r="FY360">
        <v>-4.21889764766092E-2</v>
      </c>
      <c r="FZ360">
        <v>0.321927366712771</v>
      </c>
      <c r="GA360">
        <v>-0.36421173817871</v>
      </c>
      <c r="GB360">
        <v>-0.24066920341283499</v>
      </c>
      <c r="GC360">
        <v>-0.31444085980183401</v>
      </c>
      <c r="GD360">
        <v>-0.19155659292664501</v>
      </c>
      <c r="GE360">
        <v>-0.16394738267990799</v>
      </c>
      <c r="GF360">
        <v>-3.6638961319113199E-2</v>
      </c>
      <c r="GG360">
        <v>-0.71428362753067598</v>
      </c>
      <c r="GH360">
        <v>0.228631319623673</v>
      </c>
      <c r="GI360">
        <v>-0.19269269851065501</v>
      </c>
      <c r="GJ360">
        <v>5.5176777823362499E-2</v>
      </c>
      <c r="GK360">
        <v>0.52672004549094698</v>
      </c>
      <c r="GL360">
        <v>5.7298942738270901E-2</v>
      </c>
      <c r="GM360">
        <v>-0.25545205280650402</v>
      </c>
      <c r="GN360">
        <v>-5.0190143429063E-2</v>
      </c>
      <c r="GO360">
        <v>0.12980706305825199</v>
      </c>
      <c r="GP360">
        <v>0.32947087020147597</v>
      </c>
      <c r="GQ360">
        <v>-0.471273378570913</v>
      </c>
      <c r="GR360">
        <v>-0.15538353372903699</v>
      </c>
      <c r="GS360">
        <v>-3.30744554048579E-2</v>
      </c>
      <c r="GT360">
        <v>8.8197738114104099E-2</v>
      </c>
      <c r="GU360">
        <v>-0.21563934378718799</v>
      </c>
      <c r="GV360">
        <v>-0.12518689327407601</v>
      </c>
      <c r="GW360">
        <v>5.3061256585351699E-2</v>
      </c>
      <c r="GY360">
        <v>-1.8722492313827401E-3</v>
      </c>
      <c r="GZ360">
        <v>3.4668389889702701E-2</v>
      </c>
      <c r="HA360">
        <v>0.30906531828804901</v>
      </c>
      <c r="HB360">
        <v>0.15105544862308301</v>
      </c>
      <c r="HC360">
        <v>0.112472681757936</v>
      </c>
      <c r="HD360">
        <v>0.19730596759472999</v>
      </c>
      <c r="HE360">
        <v>5.2840811076748699E-2</v>
      </c>
      <c r="HF360">
        <v>4.77995179608115E-2</v>
      </c>
      <c r="HG360">
        <v>0.128955033324019</v>
      </c>
      <c r="HH360">
        <v>0.245045366136765</v>
      </c>
      <c r="HI360">
        <v>0.27733400092984101</v>
      </c>
      <c r="HJ360">
        <v>-5.8825415089813801E-2</v>
      </c>
      <c r="HL360">
        <v>-1.50978664350987E-2</v>
      </c>
      <c r="HM360">
        <v>-9.5461839555355296E-2</v>
      </c>
      <c r="HN360">
        <v>0.25385009284946097</v>
      </c>
      <c r="HO360">
        <v>0.28105750043323502</v>
      </c>
      <c r="HP360">
        <v>-0.29922541643827599</v>
      </c>
      <c r="HQ360">
        <v>0.26417192530061601</v>
      </c>
      <c r="HR360">
        <v>0.10640712989697899</v>
      </c>
      <c r="HS360">
        <v>-6.8791785088251303E-2</v>
      </c>
      <c r="HT360">
        <v>0.35496107284416201</v>
      </c>
      <c r="HU360">
        <v>0.24435856375930601</v>
      </c>
      <c r="HV360">
        <v>-9.8582805640035104E-2</v>
      </c>
      <c r="HW360">
        <v>-0.100914021186327</v>
      </c>
      <c r="HX360">
        <v>-0.18154607842007001</v>
      </c>
      <c r="HY360">
        <v>7.2667722270125495E-2</v>
      </c>
      <c r="HZ360">
        <v>5.9973388306389097E-2</v>
      </c>
      <c r="IA360">
        <v>-0.102072487970872</v>
      </c>
      <c r="IB360">
        <v>-5.9081896324642003E-3</v>
      </c>
      <c r="IC360">
        <v>0.21446991268021501</v>
      </c>
      <c r="ID360">
        <v>-0.114427614880697</v>
      </c>
      <c r="IE360">
        <v>-0.100738461060246</v>
      </c>
      <c r="IF360">
        <v>1.4658904729003599E-2</v>
      </c>
      <c r="IG360">
        <v>-1.06229073026043E-2</v>
      </c>
      <c r="IH360">
        <v>-0.170865321706515</v>
      </c>
      <c r="II360">
        <v>0.264719175720529</v>
      </c>
      <c r="IJ360">
        <v>0.114093657248304</v>
      </c>
      <c r="IK360">
        <v>0.40596269773232102</v>
      </c>
      <c r="IL360">
        <v>0.112785893543332</v>
      </c>
      <c r="IM360">
        <v>3.8365387990779702E-2</v>
      </c>
      <c r="IN360">
        <v>-0.55460707808379095</v>
      </c>
      <c r="IO360">
        <v>-0.101014175925229</v>
      </c>
      <c r="IQ360">
        <v>0.19657010616356299</v>
      </c>
      <c r="IR360">
        <v>-0.196924058673176</v>
      </c>
      <c r="IS360">
        <v>7.7952622268639998E-2</v>
      </c>
      <c r="IT360">
        <v>8.8554349531477797E-2</v>
      </c>
      <c r="IU360">
        <v>-7.4370836955495206E-5</v>
      </c>
      <c r="IV360">
        <v>1.0550942715781299E-2</v>
      </c>
      <c r="IW360">
        <v>0.235644291205972</v>
      </c>
      <c r="IX360">
        <v>0.19063412073592201</v>
      </c>
      <c r="IY360">
        <v>0.13620785593957399</v>
      </c>
      <c r="IZ360">
        <v>9.0108677977696103E-2</v>
      </c>
      <c r="JA360">
        <v>0.112694154631754</v>
      </c>
      <c r="JB360">
        <v>0.38514635089086402</v>
      </c>
      <c r="JC360">
        <v>6.5712383729987806E-2</v>
      </c>
      <c r="JD360">
        <v>8.0208134750137106E-2</v>
      </c>
      <c r="JE360">
        <v>-0.11284180418442701</v>
      </c>
      <c r="JF360">
        <v>-2.0133167618041601E-2</v>
      </c>
      <c r="JG360">
        <v>-2.9645184531546E-2</v>
      </c>
      <c r="JH360">
        <v>-2.0570892684190802E-2</v>
      </c>
      <c r="JI360">
        <v>0.131537372180901</v>
      </c>
      <c r="JJ360">
        <v>-0.1315700307714</v>
      </c>
      <c r="JK360">
        <v>9.4614239060320002E-2</v>
      </c>
      <c r="JL360">
        <v>5.6163029876188403E-2</v>
      </c>
      <c r="JM360">
        <v>-5.3145337005844298E-2</v>
      </c>
    </row>
    <row r="361" spans="1:273" x14ac:dyDescent="0.25">
      <c r="A361" s="29">
        <v>44383</v>
      </c>
      <c r="B361" s="31" t="s">
        <v>1851</v>
      </c>
      <c r="C361" s="24" t="s">
        <v>1745</v>
      </c>
      <c r="D361" s="24" t="s">
        <v>1899</v>
      </c>
      <c r="E361" s="34">
        <v>66.336433</v>
      </c>
      <c r="F361" s="38">
        <v>9800</v>
      </c>
      <c r="G361" s="16">
        <f>VLOOKUP(C361,dFundos!$A$1:$B$28,2,FALSE)</f>
        <v>26111809000184</v>
      </c>
      <c r="H361" s="13"/>
      <c r="I361">
        <f>_xll.ECONOMATICA(G361,"VOLATILITY","1Y",A361)</f>
        <v>5.8060558259967401</v>
      </c>
      <c r="J361">
        <f>_xll.ECONOMATICA(G361,"NAV","1D",A361)</f>
        <v>147.31689999997599</v>
      </c>
      <c r="K361">
        <f>_xll.ECONOMATICA(G361,"NAV","1D",A361+1)</f>
        <v>147.731788000092</v>
      </c>
      <c r="L361" s="6"/>
      <c r="M361">
        <v>-0.208355463655607</v>
      </c>
      <c r="N361">
        <v>0.46851039878674799</v>
      </c>
      <c r="O361">
        <v>-6.8343802286108299E-2</v>
      </c>
      <c r="P361">
        <v>0.24620419226266699</v>
      </c>
      <c r="Q361">
        <v>-0.464284006466187</v>
      </c>
      <c r="R361">
        <v>0.27573213465075203</v>
      </c>
      <c r="S361">
        <v>0.35925722004321903</v>
      </c>
      <c r="T361">
        <v>-0.39027549792081101</v>
      </c>
      <c r="U361">
        <v>0.73227495049650304</v>
      </c>
      <c r="V361">
        <v>0.42710415418696401</v>
      </c>
      <c r="W361">
        <v>-0.15939336944939</v>
      </c>
      <c r="X361">
        <v>2.6981566043105001E-2</v>
      </c>
      <c r="Y361">
        <v>-0.42177244304184602</v>
      </c>
      <c r="Z361">
        <v>-3.0737852648599101E-2</v>
      </c>
      <c r="AA361">
        <v>0.42890382901532598</v>
      </c>
      <c r="AB361">
        <v>-7.93865812738659E-2</v>
      </c>
      <c r="AC361">
        <v>0.36687490937765699</v>
      </c>
      <c r="AD361">
        <v>0.12300686394155499</v>
      </c>
      <c r="AE361">
        <v>-0.21621597361445299</v>
      </c>
      <c r="AF361">
        <v>1.8720194930210699E-2</v>
      </c>
      <c r="AG361">
        <v>-0.233437885981402</v>
      </c>
      <c r="AH361">
        <v>0.47708671645523298</v>
      </c>
      <c r="AI361">
        <v>0.41340676143590799</v>
      </c>
      <c r="AJ361">
        <v>-0.30117080350464698</v>
      </c>
      <c r="AK361">
        <v>-0.125220489735511</v>
      </c>
      <c r="AL361">
        <v>-0.29554572738561502</v>
      </c>
      <c r="AM361">
        <v>4.6137747631291902E-3</v>
      </c>
      <c r="AN361">
        <v>-0.26191562328676798</v>
      </c>
      <c r="AO361">
        <v>0.26707702108978998</v>
      </c>
      <c r="AP361">
        <v>-0.29706617333431501</v>
      </c>
      <c r="AQ361">
        <v>0.61300836314330798</v>
      </c>
      <c r="AR361">
        <v>-0.343921349940501</v>
      </c>
      <c r="AS361">
        <v>0.15396396884170799</v>
      </c>
      <c r="AT361">
        <v>-3.5155992463842302E-2</v>
      </c>
      <c r="AU361">
        <v>0.14959765958337801</v>
      </c>
      <c r="AV361">
        <v>8.1801777196233202E-2</v>
      </c>
      <c r="AW361">
        <v>-0.16130831072587201</v>
      </c>
      <c r="AX361">
        <v>-2.6159145818382998E-2</v>
      </c>
      <c r="AY361">
        <v>0.33665004029899098</v>
      </c>
      <c r="AZ361">
        <v>-0.49569235161470698</v>
      </c>
      <c r="BA361">
        <v>0.54163814093044504</v>
      </c>
      <c r="BB361">
        <v>-0.102840983254282</v>
      </c>
      <c r="BC361">
        <v>-0.538490628969157</v>
      </c>
      <c r="BD361">
        <v>8.6537156857957598E-2</v>
      </c>
      <c r="BF361">
        <v>-0.31262196162060701</v>
      </c>
      <c r="BG361">
        <v>0.35067385615548102</v>
      </c>
      <c r="BH361">
        <v>-0.61234453960423696</v>
      </c>
      <c r="BI361">
        <v>-7.27486517462239E-2</v>
      </c>
      <c r="BJ361">
        <v>0.49992263629974298</v>
      </c>
      <c r="BK361">
        <v>2.1238402405288102E-2</v>
      </c>
      <c r="BL361">
        <v>-0.15186653290584201</v>
      </c>
      <c r="BM361">
        <v>-9.7006963642343194E-2</v>
      </c>
      <c r="BN361">
        <v>-0.38958164923315097</v>
      </c>
      <c r="BO361">
        <v>-0.48731756578490598</v>
      </c>
      <c r="BP361">
        <v>0.28285077041800799</v>
      </c>
      <c r="BQ361">
        <v>-0.438137869969069</v>
      </c>
      <c r="BR361">
        <v>0.19219274490751601</v>
      </c>
      <c r="BS361">
        <v>9.8458725005912101E-2</v>
      </c>
      <c r="BT361">
        <v>-0.54149476673046604</v>
      </c>
      <c r="BU361">
        <v>-0.19492818319122299</v>
      </c>
      <c r="BV361">
        <v>0.25775513495318603</v>
      </c>
      <c r="BW361">
        <v>0.35816524941765199</v>
      </c>
      <c r="BX361">
        <v>-0.57600268746682604</v>
      </c>
      <c r="BY361">
        <v>0.424254622703302</v>
      </c>
      <c r="BZ361">
        <v>-0.274513985004887</v>
      </c>
      <c r="CA361">
        <v>0.15868170630710701</v>
      </c>
      <c r="CB361">
        <v>0.38389990477298902</v>
      </c>
      <c r="CC361">
        <v>0.20008878491353199</v>
      </c>
      <c r="CE361">
        <v>0.29445876261888798</v>
      </c>
      <c r="CF361">
        <v>0.20110656550969</v>
      </c>
      <c r="CG361">
        <v>-2.26547398597177E-2</v>
      </c>
      <c r="CH361">
        <v>-2.4639494131406502E-2</v>
      </c>
      <c r="CI361">
        <v>-6.9486197753576603E-2</v>
      </c>
      <c r="CJ361">
        <v>0.48846317349671198</v>
      </c>
      <c r="CK361">
        <v>7.7566358231706503E-2</v>
      </c>
      <c r="CL361">
        <v>1.7348155779473001E-2</v>
      </c>
      <c r="CM361">
        <v>-8.3472429196263007E-2</v>
      </c>
      <c r="CN361">
        <v>-0.285753313528403</v>
      </c>
      <c r="CO361">
        <v>-0.14184612637109201</v>
      </c>
      <c r="CP361">
        <v>-1.1761081743316</v>
      </c>
      <c r="CQ361">
        <v>0.45547454519692099</v>
      </c>
      <c r="CR361">
        <v>-0.84827663131363795</v>
      </c>
      <c r="CT361">
        <v>0.50552094235172296</v>
      </c>
      <c r="CU361">
        <v>0.76552774571609905</v>
      </c>
      <c r="CV361">
        <v>1.0788306957692799</v>
      </c>
      <c r="CW361">
        <v>0.151112083949556</v>
      </c>
      <c r="CX361">
        <v>-0.19396882289584</v>
      </c>
      <c r="CY361">
        <v>-0.139164261508995</v>
      </c>
      <c r="CZ361">
        <v>7.4193899672536603E-2</v>
      </c>
      <c r="DA361">
        <v>-0.60119899844721703</v>
      </c>
      <c r="DB361">
        <v>0.60151506859256199</v>
      </c>
      <c r="DC361">
        <v>0.225873685121769</v>
      </c>
      <c r="DD361">
        <v>4.0046423418971203E-2</v>
      </c>
      <c r="DE361">
        <v>-0.22031644903108799</v>
      </c>
      <c r="DF361">
        <v>0.15571921067021299</v>
      </c>
      <c r="DG361">
        <v>-1.83784468390513E-2</v>
      </c>
      <c r="DH361">
        <v>0.30099379491730399</v>
      </c>
      <c r="DI361">
        <v>0.36916774151905002</v>
      </c>
      <c r="DJ361">
        <v>0.21129922697582501</v>
      </c>
      <c r="DK361">
        <v>0.115390706741891</v>
      </c>
      <c r="DL361">
        <v>0.249965266084473</v>
      </c>
      <c r="DM361">
        <v>-0.28001399468848798</v>
      </c>
      <c r="DN361">
        <v>0.23541194113931899</v>
      </c>
      <c r="DO361">
        <v>9.6603131896699806E-2</v>
      </c>
      <c r="DP361">
        <v>0.13118801234668401</v>
      </c>
      <c r="DQ361">
        <v>0.31705809087725401</v>
      </c>
      <c r="DR361">
        <v>-0.17250304117624199</v>
      </c>
      <c r="DS361">
        <v>0.108685375198547</v>
      </c>
      <c r="DT361">
        <v>-0.34013628182947298</v>
      </c>
      <c r="DU361">
        <v>0.19119785774819301</v>
      </c>
      <c r="DV361">
        <v>8.3550178896985003E-2</v>
      </c>
      <c r="DW361">
        <v>5.4944025214354E-2</v>
      </c>
      <c r="DX361">
        <v>0.51065856168861501</v>
      </c>
      <c r="DY361">
        <v>0.34322147148486698</v>
      </c>
      <c r="DZ361">
        <v>0.22770123250666099</v>
      </c>
      <c r="EA361">
        <v>-2.8313782877376101E-2</v>
      </c>
      <c r="EB361">
        <v>-0.35018075204789101</v>
      </c>
      <c r="EC361">
        <v>7.6805844037153306E-2</v>
      </c>
      <c r="ED361">
        <v>0.30131573821563501</v>
      </c>
      <c r="EE361">
        <v>4.6564054719056003E-2</v>
      </c>
      <c r="EG361">
        <v>0.24098508274619199</v>
      </c>
      <c r="EH361">
        <v>0.12001299855910499</v>
      </c>
      <c r="EI361">
        <v>0.20423871355887999</v>
      </c>
      <c r="EJ361">
        <v>-1.1480697048682501E-2</v>
      </c>
      <c r="EL361">
        <v>-0.111369740807277</v>
      </c>
      <c r="EM361">
        <v>0.13795181512250601</v>
      </c>
      <c r="EN361">
        <v>-0.59034382793470297</v>
      </c>
      <c r="EO361">
        <v>0.50921317779284403</v>
      </c>
      <c r="EP361">
        <v>0.94448531199304897</v>
      </c>
      <c r="EQ361">
        <v>-0.29236298514661002</v>
      </c>
      <c r="ER361">
        <v>0.35036175122513702</v>
      </c>
      <c r="ES361">
        <v>-0.180333186926873</v>
      </c>
      <c r="ET361">
        <v>0.31938361207721799</v>
      </c>
      <c r="EU361">
        <v>-0.42974592815880902</v>
      </c>
      <c r="EV361">
        <v>0.15417896611324999</v>
      </c>
      <c r="EW361">
        <v>0.10116423454746799</v>
      </c>
      <c r="EX361">
        <v>7.3624077049316797E-2</v>
      </c>
      <c r="EY361">
        <v>-0.241805043242493</v>
      </c>
      <c r="EZ361">
        <v>-0.193624378971435</v>
      </c>
      <c r="FA361">
        <v>-0.11841540090244999</v>
      </c>
      <c r="FB361">
        <v>-0.15229747587</v>
      </c>
      <c r="FC361">
        <v>-0.59129154551555996</v>
      </c>
      <c r="FD361">
        <v>0.72973291426023901</v>
      </c>
      <c r="FE361">
        <v>-0.75518565390666503</v>
      </c>
      <c r="FF361">
        <v>0.70922635750321195</v>
      </c>
      <c r="FG361">
        <v>0.46790314900135899</v>
      </c>
      <c r="FH361">
        <v>0.37892241398367299</v>
      </c>
      <c r="FI361">
        <v>7.7546374450321295E-2</v>
      </c>
      <c r="FJ361">
        <v>0.40326708385691701</v>
      </c>
      <c r="FK361">
        <v>0.20928290050505899</v>
      </c>
      <c r="FL361">
        <v>-0.12560317227325901</v>
      </c>
      <c r="FM361">
        <v>-0.32092578203446498</v>
      </c>
      <c r="FN361">
        <v>0.36689934750029402</v>
      </c>
      <c r="FO361">
        <v>8.88847722308128E-2</v>
      </c>
      <c r="FR361">
        <v>0.181227378743642</v>
      </c>
      <c r="FS361">
        <v>-0.26617338789947098</v>
      </c>
      <c r="FT361">
        <v>0.165356138495554</v>
      </c>
      <c r="FU361">
        <v>-0.97311476311006095</v>
      </c>
      <c r="FV361">
        <v>0.173084076050145</v>
      </c>
      <c r="FW361">
        <v>7.8644395580340601E-2</v>
      </c>
      <c r="FX361">
        <v>-0.88230993860633999</v>
      </c>
      <c r="FY361">
        <v>-0.54969472521406704</v>
      </c>
      <c r="FZ361">
        <v>0.41377143697900498</v>
      </c>
      <c r="GA361">
        <v>-5.49665798644128E-2</v>
      </c>
      <c r="GB361">
        <v>-0.26387473135400802</v>
      </c>
      <c r="GC361">
        <v>-2.5011139223352099E-2</v>
      </c>
      <c r="GD361">
        <v>0.54966671632428199</v>
      </c>
      <c r="GE361">
        <v>-1.3057027958893701</v>
      </c>
      <c r="GF361">
        <v>0.218101594327891</v>
      </c>
      <c r="GG361">
        <v>-3.6037869904248503E-2</v>
      </c>
      <c r="GH361">
        <v>0.93440144064516095</v>
      </c>
      <c r="GI361">
        <v>-0.129878280313278</v>
      </c>
      <c r="GJ361">
        <v>0.14843090812064499</v>
      </c>
      <c r="GK361">
        <v>-0.15105126067283001</v>
      </c>
      <c r="GL361">
        <v>0.49292392777715599</v>
      </c>
      <c r="GM361">
        <v>-0.86559197161477597</v>
      </c>
      <c r="GN361">
        <v>0.41402224032935903</v>
      </c>
      <c r="GO361">
        <v>-0.217542933933146</v>
      </c>
      <c r="GP361">
        <v>-0.34593036916703601</v>
      </c>
      <c r="GQ361">
        <v>-0.54377242013288196</v>
      </c>
      <c r="GR361">
        <v>0.50153755673818501</v>
      </c>
      <c r="GS361">
        <v>0.14903611790941801</v>
      </c>
      <c r="GT361">
        <v>-9.8908596919500297E-2</v>
      </c>
      <c r="GU361">
        <v>0.43010350673284797</v>
      </c>
      <c r="GV361">
        <v>0.146463752935233</v>
      </c>
      <c r="GW361">
        <v>0.111393657789449</v>
      </c>
      <c r="GY361">
        <v>0.41271925565524697</v>
      </c>
      <c r="GZ361">
        <v>0.19552817411749901</v>
      </c>
      <c r="HA361">
        <v>-3.3565038847882499E-2</v>
      </c>
      <c r="HB361">
        <v>0.32135212495631998</v>
      </c>
      <c r="HC361">
        <v>2.73820814982173E-2</v>
      </c>
      <c r="HD361">
        <v>0.166589125910832</v>
      </c>
      <c r="HE361">
        <v>4.0305252332473201E-2</v>
      </c>
      <c r="HF361">
        <v>-8.6496569656446795E-2</v>
      </c>
      <c r="HG361">
        <v>0.138910521854996</v>
      </c>
      <c r="HH361">
        <v>0.19097946751571701</v>
      </c>
      <c r="HI361">
        <v>-0.13656223036377901</v>
      </c>
      <c r="HJ361">
        <v>-0.27932127086387498</v>
      </c>
      <c r="HL361">
        <v>-0.39290447566600101</v>
      </c>
      <c r="HM361">
        <v>0.56528768254793205</v>
      </c>
      <c r="HN361">
        <v>0.117096560097707</v>
      </c>
      <c r="HO361">
        <v>-0.14363032087203501</v>
      </c>
      <c r="HP361">
        <v>0.233662673053914</v>
      </c>
      <c r="HQ361">
        <v>1.37855427965405E-2</v>
      </c>
      <c r="HR361">
        <v>-0.161641718932515</v>
      </c>
      <c r="HS361">
        <v>4.2510434286668897E-2</v>
      </c>
      <c r="HT361">
        <v>-0.54689415601387703</v>
      </c>
      <c r="HU361">
        <v>0.43488605588208901</v>
      </c>
      <c r="HV361">
        <v>-0.19724441499420201</v>
      </c>
      <c r="HW361">
        <v>0.75363765445217701</v>
      </c>
      <c r="HX361">
        <v>-0.46396179677685701</v>
      </c>
      <c r="HY361">
        <v>0.12785178223566601</v>
      </c>
      <c r="HZ361">
        <v>-1.3154726657376199</v>
      </c>
      <c r="IA361">
        <v>0.23094835869415001</v>
      </c>
      <c r="IB361">
        <v>0.52135496098344403</v>
      </c>
      <c r="IC361">
        <v>0.32050009194790602</v>
      </c>
      <c r="ID361">
        <v>-9.8876981610374101E-2</v>
      </c>
      <c r="IE361">
        <v>-0.24265135143650701</v>
      </c>
      <c r="IF361">
        <v>0.38700843615515601</v>
      </c>
      <c r="IG361">
        <v>-1.4267011829360901E-2</v>
      </c>
      <c r="IH361">
        <v>0.56600233147037204</v>
      </c>
      <c r="II361">
        <v>-0.17182713199872501</v>
      </c>
      <c r="IJ361">
        <v>0.17112519362854101</v>
      </c>
      <c r="IK361">
        <v>0.13744289426540501</v>
      </c>
      <c r="IL361">
        <v>0.18043834024865599</v>
      </c>
      <c r="IM361">
        <v>0.25018753258336801</v>
      </c>
      <c r="IN361">
        <v>0.33151253774121903</v>
      </c>
      <c r="IO361">
        <v>-3.02144243505609E-2</v>
      </c>
      <c r="IQ361">
        <v>0.113524617881922</v>
      </c>
      <c r="IR361">
        <v>0.113895471804426</v>
      </c>
      <c r="IS361">
        <v>-0.208947961436934</v>
      </c>
      <c r="IT361">
        <v>-2.8977106921956899E-2</v>
      </c>
      <c r="IU361">
        <v>9.2167525690456401E-2</v>
      </c>
      <c r="IV361">
        <v>-0.149018470074225</v>
      </c>
      <c r="IW361">
        <v>0.35003182529180799</v>
      </c>
      <c r="IX361">
        <v>-3.6893718970532098E-3</v>
      </c>
      <c r="IY361">
        <v>-8.8498655350122093E-2</v>
      </c>
      <c r="IZ361">
        <v>-9.9311021858738996E-2</v>
      </c>
      <c r="JA361">
        <v>-1.4224896494852099E-2</v>
      </c>
      <c r="JB361">
        <v>0.26458957308932401</v>
      </c>
      <c r="JC361">
        <v>7.5432985431689303E-2</v>
      </c>
      <c r="JD361">
        <v>5.4325295423041098E-2</v>
      </c>
      <c r="JE361">
        <v>0.23476163532905001</v>
      </c>
      <c r="JF361">
        <v>-0.25540666010783802</v>
      </c>
      <c r="JG361">
        <v>0.16143368229677399</v>
      </c>
      <c r="JH361">
        <v>2.3505665558332101E-2</v>
      </c>
      <c r="JI361">
        <v>-0.122985923007946</v>
      </c>
      <c r="JJ361">
        <v>-0.18620428763824701</v>
      </c>
      <c r="JK361">
        <v>0.47064348873391298</v>
      </c>
      <c r="JL361">
        <v>-8.1444489933346603E-2</v>
      </c>
      <c r="JM361">
        <v>-0.46477482555928901</v>
      </c>
    </row>
    <row r="362" spans="1:273" x14ac:dyDescent="0.25">
      <c r="A362" s="30">
        <v>44383</v>
      </c>
      <c r="B362" s="31" t="s">
        <v>1851</v>
      </c>
      <c r="C362" s="23" t="s">
        <v>1732</v>
      </c>
      <c r="D362" s="23" t="s">
        <v>1899</v>
      </c>
      <c r="E362" s="32">
        <v>45.742327000000003</v>
      </c>
      <c r="F362" s="37">
        <v>7750</v>
      </c>
      <c r="G362" s="16">
        <f>VLOOKUP(C362,dFundos!$A$1:$B$28,2,FALSE)</f>
        <v>32666326000149</v>
      </c>
      <c r="H362" s="13"/>
      <c r="I362">
        <f>_xll.ECONOMATICA(G362,"VOLATILITY","1Y",A362)</f>
        <v>18.019742217904401</v>
      </c>
      <c r="J362">
        <f>_xll.ECONOMATICA(G362,"NAV","1D",A362)</f>
        <v>166.766643000068</v>
      </c>
      <c r="K362">
        <f>_xll.ECONOMATICA(G362,"NAV","1D",A362+1)</f>
        <v>169.42732100002499</v>
      </c>
      <c r="L362" s="6"/>
      <c r="M362">
        <v>-0.27183269567103702</v>
      </c>
      <c r="N362">
        <v>1.8944363015179999</v>
      </c>
      <c r="O362">
        <v>9.6664480588515303E-2</v>
      </c>
      <c r="P362">
        <v>1.1027802063836101</v>
      </c>
      <c r="Q362">
        <v>-1.48991306559765</v>
      </c>
      <c r="R362">
        <v>0.53371380727185203</v>
      </c>
      <c r="S362">
        <v>0.70372227837651702</v>
      </c>
      <c r="T362">
        <v>-0.93111491632953403</v>
      </c>
      <c r="U362">
        <v>2.5358094859257099</v>
      </c>
      <c r="V362">
        <v>1.6942643605943899</v>
      </c>
      <c r="W362">
        <v>-0.62889001492294505</v>
      </c>
      <c r="X362">
        <v>-0.159620040813024</v>
      </c>
      <c r="Y362">
        <v>-1.7773085975932199</v>
      </c>
      <c r="Z362">
        <v>-0.73618383812572596</v>
      </c>
      <c r="AA362">
        <v>4.5046817831462197E-3</v>
      </c>
      <c r="AB362">
        <v>-3.79611082280462E-2</v>
      </c>
      <c r="AC362">
        <v>1.45943870720657</v>
      </c>
      <c r="AD362">
        <v>0.45984902917553</v>
      </c>
      <c r="AE362">
        <v>-1.5758210171043201</v>
      </c>
      <c r="AF362">
        <v>0.16819543361634701</v>
      </c>
      <c r="AG362">
        <v>-1.3654242234224501</v>
      </c>
      <c r="AH362">
        <v>1.03306702731061</v>
      </c>
      <c r="AI362">
        <v>1.24341383925639</v>
      </c>
      <c r="AJ362">
        <v>-0.71021197209120102</v>
      </c>
      <c r="AK362">
        <v>-0.69969796395525896</v>
      </c>
      <c r="AL362">
        <v>-0.402006474905647</v>
      </c>
      <c r="AM362">
        <v>-0.67972719689350902</v>
      </c>
      <c r="AN362">
        <v>-0.29925162216386503</v>
      </c>
      <c r="AO362">
        <v>1.2845308559917601</v>
      </c>
      <c r="AP362">
        <v>-1.93036695318369</v>
      </c>
      <c r="AQ362">
        <v>2.58096641773591</v>
      </c>
      <c r="AR362">
        <v>-0.88567939592394396</v>
      </c>
      <c r="AS362">
        <v>0.15406054153572801</v>
      </c>
      <c r="AT362">
        <v>0.80151816855504898</v>
      </c>
      <c r="AU362">
        <v>0.309273019593093</v>
      </c>
      <c r="AV362">
        <v>0.33449892689532101</v>
      </c>
      <c r="AW362">
        <v>-1.2419977520948999</v>
      </c>
      <c r="AX362">
        <v>0.31161904917098598</v>
      </c>
      <c r="AY362">
        <v>1.9285983069494299</v>
      </c>
      <c r="AZ362">
        <v>-1.83528113484499</v>
      </c>
      <c r="BA362">
        <v>1.8861552001908399</v>
      </c>
      <c r="BB362">
        <v>-0.102233439611155</v>
      </c>
      <c r="BC362">
        <v>-1.1445878223639701</v>
      </c>
      <c r="BD362">
        <v>0.27653648321574997</v>
      </c>
      <c r="BF362">
        <v>-0.509651724587457</v>
      </c>
      <c r="BG362">
        <v>0.98004978644894403</v>
      </c>
      <c r="BH362">
        <v>-2.0095697489523401</v>
      </c>
      <c r="BI362">
        <v>-0.52418259219848595</v>
      </c>
      <c r="BJ362">
        <v>2.21560575846524</v>
      </c>
      <c r="BK362">
        <v>-0.16213844619414899</v>
      </c>
      <c r="BL362">
        <v>-0.28361196182231702</v>
      </c>
      <c r="BM362">
        <v>-0.59924726310782706</v>
      </c>
      <c r="BN362">
        <v>-1.6969124534625699</v>
      </c>
      <c r="BO362">
        <v>-1.1833714735985299</v>
      </c>
      <c r="BP362">
        <v>0.17996560636674999</v>
      </c>
      <c r="BQ362">
        <v>-1.5812251546776701</v>
      </c>
      <c r="BR362">
        <v>1.2925304754389799</v>
      </c>
      <c r="BS362">
        <v>6.2967681333247996E-2</v>
      </c>
      <c r="BT362">
        <v>-2.5427798199416398</v>
      </c>
      <c r="BU362">
        <v>-0.86255026635626597</v>
      </c>
      <c r="BV362">
        <v>1.42012563974276</v>
      </c>
      <c r="BW362">
        <v>1.2989403086976401</v>
      </c>
      <c r="BX362">
        <v>-1.4420016151234401</v>
      </c>
      <c r="BY362">
        <v>1.25712114167982</v>
      </c>
      <c r="BZ362">
        <v>-0.33222690744878502</v>
      </c>
      <c r="CA362">
        <v>-0.38173989187271201</v>
      </c>
      <c r="CB362">
        <v>1.9670046382088899</v>
      </c>
      <c r="CC362">
        <v>0.186791586020263</v>
      </c>
      <c r="CE362">
        <v>1.27839848300937</v>
      </c>
      <c r="CF362">
        <v>1.02438148060173</v>
      </c>
      <c r="CG362">
        <v>0.202223282576597</v>
      </c>
      <c r="CH362">
        <v>-0.506292362479144</v>
      </c>
      <c r="CI362">
        <v>-0.20653825094996101</v>
      </c>
      <c r="CJ362">
        <v>1.58368775209965</v>
      </c>
      <c r="CK362">
        <v>0.27876058502442902</v>
      </c>
      <c r="CL362">
        <v>0.51231971883680705</v>
      </c>
      <c r="CM362">
        <v>-1.0122089392098099</v>
      </c>
      <c r="CN362">
        <v>-0.39206066767292203</v>
      </c>
      <c r="CO362">
        <v>-1.00104397743053</v>
      </c>
      <c r="CP362">
        <v>-3.6803821110879702</v>
      </c>
      <c r="CQ362">
        <v>1.35200065815297</v>
      </c>
      <c r="CR362">
        <v>-2.3522561044046602</v>
      </c>
      <c r="CT362">
        <v>0.93414498278434599</v>
      </c>
      <c r="CU362">
        <v>2.6640550120646398</v>
      </c>
      <c r="CV362">
        <v>2.36946293953224</v>
      </c>
      <c r="CW362">
        <v>0.686466485967685</v>
      </c>
      <c r="CX362">
        <v>1.30879374210053</v>
      </c>
      <c r="CY362">
        <v>0.44147756107122399</v>
      </c>
      <c r="CZ362">
        <v>0.16921532478591</v>
      </c>
      <c r="DA362">
        <v>-1.97944749070302</v>
      </c>
      <c r="DB362">
        <v>2.2679064388285002</v>
      </c>
      <c r="DC362">
        <v>0.97043000514531697</v>
      </c>
      <c r="DD362">
        <v>-8.4183326453057802E-2</v>
      </c>
      <c r="DE362">
        <v>-1.0334257153772299</v>
      </c>
      <c r="DF362">
        <v>0.47706233508506601</v>
      </c>
      <c r="DG362">
        <v>-0.44558360914379602</v>
      </c>
      <c r="DH362">
        <v>0.17473464449722101</v>
      </c>
      <c r="DI362">
        <v>1.54891515412601</v>
      </c>
      <c r="DJ362">
        <v>0.81505724665475998</v>
      </c>
      <c r="DK362">
        <v>8.5255262274586102E-2</v>
      </c>
      <c r="DL362">
        <v>0.38193762247829</v>
      </c>
      <c r="DM362">
        <v>-1.0788871546537799</v>
      </c>
      <c r="DN362">
        <v>0.83391661628411395</v>
      </c>
      <c r="DO362">
        <v>0.50314109321334399</v>
      </c>
      <c r="DP362">
        <v>0.63650092015450399</v>
      </c>
      <c r="DQ362">
        <v>0.104405435922672</v>
      </c>
      <c r="DR362">
        <v>-0.21800197928314399</v>
      </c>
      <c r="DS362">
        <v>0.42962653624272201</v>
      </c>
      <c r="DT362">
        <v>-1.0493385742847701</v>
      </c>
      <c r="DU362">
        <v>0.93896873040648599</v>
      </c>
      <c r="DV362">
        <v>0.434209300510702</v>
      </c>
      <c r="DW362">
        <v>0.67350288936722802</v>
      </c>
      <c r="DX362">
        <v>1.5027459805423899</v>
      </c>
      <c r="DY362">
        <v>1.1454894902271899</v>
      </c>
      <c r="DZ362">
        <v>0.15888564685155901</v>
      </c>
      <c r="EA362">
        <v>-0.51914578471041795</v>
      </c>
      <c r="EB362">
        <v>-1.36842740603242</v>
      </c>
      <c r="EC362">
        <v>0.67444954383972799</v>
      </c>
      <c r="ED362">
        <v>0.54945683823461899</v>
      </c>
      <c r="EE362">
        <v>-6.4772631958476302E-3</v>
      </c>
      <c r="EG362">
        <v>0.649728757525736</v>
      </c>
      <c r="EH362">
        <v>0.23381723221973499</v>
      </c>
      <c r="EI362">
        <v>0.26401088616694302</v>
      </c>
      <c r="EJ362">
        <v>-6.71727530061617E-3</v>
      </c>
      <c r="EL362">
        <v>-0.923382176279119</v>
      </c>
      <c r="EM362">
        <v>-0.59195411949985999</v>
      </c>
      <c r="EN362">
        <v>-3.29077977785346</v>
      </c>
      <c r="EO362">
        <v>0.87787711236160204</v>
      </c>
      <c r="EP362">
        <v>2.9460100644428202</v>
      </c>
      <c r="EQ362">
        <v>-1.3338227448912201</v>
      </c>
      <c r="ER362">
        <v>2.4658070651639701</v>
      </c>
      <c r="ES362">
        <v>-0.68853301081617202</v>
      </c>
      <c r="ET362">
        <v>0.595519640410203</v>
      </c>
      <c r="EU362">
        <v>-0.384553916774166</v>
      </c>
      <c r="EV362">
        <v>0.81303391616529597</v>
      </c>
      <c r="EW362">
        <v>-0.25701049071358301</v>
      </c>
      <c r="EX362">
        <v>0.69833382185606796</v>
      </c>
      <c r="EY362">
        <v>-0.187435302177619</v>
      </c>
      <c r="EZ362">
        <v>-0.48257245143759098</v>
      </c>
      <c r="FA362">
        <v>-6.7240216594655101E-3</v>
      </c>
      <c r="FB362">
        <v>-0.37560564296654803</v>
      </c>
      <c r="FC362">
        <v>-0.88657563001106598</v>
      </c>
      <c r="FD362">
        <v>2.4328843082912499</v>
      </c>
      <c r="FE362">
        <v>-1.63309985791784</v>
      </c>
      <c r="FF362">
        <v>1.54263763342897</v>
      </c>
      <c r="FG362">
        <v>0.74365326599945503</v>
      </c>
      <c r="FH362">
        <v>1.963037587484</v>
      </c>
      <c r="FI362">
        <v>0.47252374188246898</v>
      </c>
      <c r="FJ362">
        <v>1.31439961642172</v>
      </c>
      <c r="FK362">
        <v>-0.163255680308794</v>
      </c>
      <c r="FL362">
        <v>-0.16581533718635899</v>
      </c>
      <c r="FM362">
        <v>-1.2018684328722899</v>
      </c>
      <c r="FN362">
        <v>1.1821268137282499</v>
      </c>
      <c r="FO362">
        <v>-1.6291707106574901E-2</v>
      </c>
      <c r="FR362">
        <v>0.39054231274349099</v>
      </c>
      <c r="FS362">
        <v>-0.88750781114868005</v>
      </c>
      <c r="FT362">
        <v>0.20318834176578099</v>
      </c>
      <c r="FU362">
        <v>-2.5091354003052402</v>
      </c>
      <c r="FV362">
        <v>0.97032853882410597</v>
      </c>
      <c r="FW362">
        <v>0.23167021208791999</v>
      </c>
      <c r="FX362">
        <v>-2.4230692809396701</v>
      </c>
      <c r="FY362">
        <v>-1.58375869532392</v>
      </c>
      <c r="FZ362">
        <v>0.69509874556388196</v>
      </c>
      <c r="GA362">
        <v>0.39237747623701602</v>
      </c>
      <c r="GB362">
        <v>-5.26671032275772E-2</v>
      </c>
      <c r="GC362">
        <v>0.324350241862703</v>
      </c>
      <c r="GD362">
        <v>2.1688747860025601</v>
      </c>
      <c r="GE362">
        <v>-4.2535763442210701</v>
      </c>
      <c r="GF362">
        <v>-4.7523416924377698E-2</v>
      </c>
      <c r="GG362">
        <v>0.722871228208533</v>
      </c>
      <c r="GH362">
        <v>2.3755445936330899</v>
      </c>
      <c r="GI362">
        <v>-0.33823145195128701</v>
      </c>
      <c r="GJ362">
        <v>0.15532802299276199</v>
      </c>
      <c r="GK362">
        <v>-0.20931758526785399</v>
      </c>
      <c r="GL362">
        <v>1.51704633262852</v>
      </c>
      <c r="GM362">
        <v>-2.60603319466099</v>
      </c>
      <c r="GN362">
        <v>1.2043688637277199</v>
      </c>
      <c r="GO362">
        <v>-0.79249269219872098</v>
      </c>
      <c r="GP362">
        <v>-0.92136517096150805</v>
      </c>
      <c r="GQ362">
        <v>-1.8286618528691201</v>
      </c>
      <c r="GR362">
        <v>1.5956165989336999</v>
      </c>
      <c r="GS362">
        <v>-0.41387318478882701</v>
      </c>
      <c r="GT362">
        <v>-0.38593011449847803</v>
      </c>
      <c r="GU362">
        <v>1.2217509420224799</v>
      </c>
      <c r="GV362">
        <v>0.42142172733292699</v>
      </c>
      <c r="GW362">
        <v>-0.38769408092775798</v>
      </c>
      <c r="GY362">
        <v>1.4574307122529699</v>
      </c>
      <c r="GZ362">
        <v>1.0452421829541001</v>
      </c>
      <c r="HA362">
        <v>0.25887749980029201</v>
      </c>
      <c r="HB362">
        <v>0.98050579072150901</v>
      </c>
      <c r="HC362">
        <v>1.02060977951623E-2</v>
      </c>
      <c r="HD362">
        <v>0.64367957820650201</v>
      </c>
      <c r="HE362">
        <v>0.48656770104571501</v>
      </c>
      <c r="HF362">
        <v>-0.23060864259605299</v>
      </c>
      <c r="HG362">
        <v>0.71697561979817703</v>
      </c>
      <c r="HH362">
        <v>-0.19559431675588701</v>
      </c>
      <c r="HI362">
        <v>-0.107456357818592</v>
      </c>
      <c r="HJ362">
        <v>-0.40893576488088001</v>
      </c>
      <c r="HL362">
        <v>-1.2943349469423999</v>
      </c>
      <c r="HM362">
        <v>1.04533214816911</v>
      </c>
      <c r="HN362">
        <v>0.129019077030534</v>
      </c>
      <c r="HO362">
        <v>-0.71594904857192898</v>
      </c>
      <c r="HP362">
        <v>0.75946838242089099</v>
      </c>
      <c r="HQ362">
        <v>-0.44208001227161697</v>
      </c>
      <c r="HR362">
        <v>6.4676471993152504E-2</v>
      </c>
      <c r="HS362">
        <v>0.69899021509627302</v>
      </c>
      <c r="HT362">
        <v>-1.0255641313960999</v>
      </c>
      <c r="HU362">
        <v>1.19020243491832</v>
      </c>
      <c r="HV362">
        <v>1.59100134624168E-2</v>
      </c>
      <c r="HW362">
        <v>1.83425327868463</v>
      </c>
      <c r="HX362">
        <v>-0.26622750092428799</v>
      </c>
      <c r="HY362">
        <v>9.7530445964366705E-2</v>
      </c>
      <c r="HZ362">
        <v>-1.92296851100764</v>
      </c>
      <c r="IA362">
        <v>1.6406610478952599</v>
      </c>
      <c r="IB362">
        <v>0.55535189076181302</v>
      </c>
      <c r="IC362">
        <v>0.472136474854778</v>
      </c>
      <c r="ID362">
        <v>-0.40258641047330501</v>
      </c>
      <c r="IE362">
        <v>-6.1995449414098402E-2</v>
      </c>
      <c r="IF362">
        <v>0.21901009331486401</v>
      </c>
      <c r="IG362">
        <v>-6.5155154698004494E-2</v>
      </c>
      <c r="IH362">
        <v>0.85627195130655298</v>
      </c>
      <c r="II362">
        <v>3.92149595427327E-2</v>
      </c>
      <c r="IJ362">
        <v>0.16478066809213501</v>
      </c>
      <c r="IK362">
        <v>0.16894775017135499</v>
      </c>
      <c r="IL362">
        <v>0.62055686812527699</v>
      </c>
      <c r="IM362">
        <v>0.24409602156083601</v>
      </c>
      <c r="IN362">
        <v>0.51678208328667097</v>
      </c>
      <c r="IO362">
        <v>0.72797116008587204</v>
      </c>
      <c r="IQ362">
        <v>0.85482995091297198</v>
      </c>
      <c r="IR362">
        <v>0.58010046395793302</v>
      </c>
      <c r="IS362">
        <v>-0.59761315969808504</v>
      </c>
      <c r="IT362">
        <v>-0.20276796694815899</v>
      </c>
      <c r="IU362">
        <v>7.1805383777245907E-2</v>
      </c>
      <c r="IV362">
        <v>-0.40506636369173099</v>
      </c>
      <c r="IW362">
        <v>0.86510892033402298</v>
      </c>
      <c r="IX362">
        <v>-0.29157889875932602</v>
      </c>
      <c r="IY362">
        <v>-0.57513377460054504</v>
      </c>
      <c r="IZ362">
        <v>0.52827592298854098</v>
      </c>
      <c r="JA362">
        <v>0.39374600582959801</v>
      </c>
      <c r="JB362">
        <v>0.53723414512205603</v>
      </c>
      <c r="JC362">
        <v>0.173516819995712</v>
      </c>
      <c r="JD362">
        <v>-0.35333870064278</v>
      </c>
      <c r="JE362">
        <v>1.0353512088840899</v>
      </c>
      <c r="JF362">
        <v>-1.01258187478379</v>
      </c>
      <c r="JG362">
        <v>0.60943404041608995</v>
      </c>
      <c r="JH362">
        <v>2.0363944531709401E-2</v>
      </c>
      <c r="JI362">
        <v>-0.33668456362647697</v>
      </c>
      <c r="JJ362">
        <v>-0.18155017196477299</v>
      </c>
      <c r="JK362">
        <v>1.4883875648592899</v>
      </c>
      <c r="JL362">
        <v>-0.10620687098708</v>
      </c>
      <c r="JM362">
        <v>-1.1474184134385701</v>
      </c>
    </row>
    <row r="363" spans="1:273" x14ac:dyDescent="0.25">
      <c r="A363" s="29">
        <v>44383</v>
      </c>
      <c r="B363" s="31" t="s">
        <v>1851</v>
      </c>
      <c r="C363" s="24" t="s">
        <v>1735</v>
      </c>
      <c r="D363" s="24" t="s">
        <v>1899</v>
      </c>
      <c r="E363" s="34">
        <v>4.8715109999999999</v>
      </c>
      <c r="F363" s="38">
        <v>2500</v>
      </c>
      <c r="G363" s="16">
        <f>VLOOKUP(C363,dFundos!$A$1:$B$28,2,FALSE)</f>
        <v>18770648000102</v>
      </c>
      <c r="H363" s="13"/>
      <c r="I363">
        <f>_xll.ECONOMATICA(G363,"VOLATILITY","1Y",A363)</f>
        <v>19.979579602775601</v>
      </c>
      <c r="J363">
        <f>_xll.ECONOMATICA(G363,"NAV","1D",A363)</f>
        <v>509.53984700003599</v>
      </c>
      <c r="K363">
        <f>_xll.ECONOMATICA(G363,"NAV","1D",A363+1)</f>
        <v>513.18776900041803</v>
      </c>
      <c r="L363" s="6"/>
      <c r="M363">
        <v>-0.81226975253230205</v>
      </c>
      <c r="N363">
        <v>0.55843179761723105</v>
      </c>
      <c r="O363">
        <v>4.8889024583331803E-2</v>
      </c>
      <c r="P363">
        <v>0.45393988566502202</v>
      </c>
      <c r="Q363">
        <v>-0.378932929379516</v>
      </c>
      <c r="R363">
        <v>0.78816569221089605</v>
      </c>
      <c r="S363">
        <v>1.1878344483193399</v>
      </c>
      <c r="T363">
        <v>-1.5394974793707701</v>
      </c>
      <c r="U363">
        <v>1.06904821677745</v>
      </c>
      <c r="V363">
        <v>0.54911935385462096</v>
      </c>
      <c r="W363">
        <v>-2.8179439950690699</v>
      </c>
      <c r="X363">
        <v>-0.77267278602448597</v>
      </c>
      <c r="Y363">
        <v>3.1686961483501398E-2</v>
      </c>
      <c r="Z363">
        <v>-0.39181382026072198</v>
      </c>
      <c r="AA363">
        <v>0.31480504931096198</v>
      </c>
      <c r="AB363">
        <v>-1.1543864904524499</v>
      </c>
      <c r="AC363">
        <v>1.26256551102415</v>
      </c>
      <c r="AD363">
        <v>-8.9180949180445196E-2</v>
      </c>
      <c r="AE363">
        <v>1.90197271112993</v>
      </c>
      <c r="AF363">
        <v>2.8737577411448001</v>
      </c>
      <c r="AG363">
        <v>4.7965157136786701E-2</v>
      </c>
      <c r="AH363">
        <v>0.55209915299201395</v>
      </c>
      <c r="AI363">
        <v>2.0172911075860598</v>
      </c>
      <c r="AJ363">
        <v>1.0788366567794601</v>
      </c>
      <c r="AK363">
        <v>0.66193968086736299</v>
      </c>
      <c r="AL363">
        <v>-1.7171860941743899</v>
      </c>
      <c r="AM363">
        <v>2.4763668678133399</v>
      </c>
      <c r="AN363">
        <v>-1.46146654506083</v>
      </c>
      <c r="AO363">
        <v>0.84012998577236397</v>
      </c>
      <c r="AP363">
        <v>1.9412215113334199</v>
      </c>
      <c r="AQ363">
        <v>-0.20055749109815199</v>
      </c>
      <c r="AR363">
        <v>0.56794996526150499</v>
      </c>
      <c r="AS363">
        <v>1.2990642433578601</v>
      </c>
      <c r="AT363">
        <v>1.13118704848603</v>
      </c>
      <c r="AU363">
        <v>0.84784290556854103</v>
      </c>
      <c r="AV363">
        <v>-0.69108940842852495</v>
      </c>
      <c r="AW363">
        <v>3.59545211049408</v>
      </c>
      <c r="AX363">
        <v>-0.64837475247259102</v>
      </c>
      <c r="AY363">
        <v>-2.19548636159743</v>
      </c>
      <c r="AZ363">
        <v>0.62723219325562196</v>
      </c>
      <c r="BA363">
        <v>-0.59260151710986997</v>
      </c>
      <c r="BB363">
        <v>1.04297376419709</v>
      </c>
      <c r="BC363">
        <v>-5.06140416746348</v>
      </c>
      <c r="BD363">
        <v>-0.60955976114200905</v>
      </c>
      <c r="BF363">
        <v>-1.91779611759557</v>
      </c>
      <c r="BG363">
        <v>0.84238273466326097</v>
      </c>
      <c r="BH363">
        <v>-1.5118993355827099</v>
      </c>
      <c r="BI363">
        <v>0.35488526355038602</v>
      </c>
      <c r="BJ363">
        <v>-6.8432160787779098E-2</v>
      </c>
      <c r="BK363">
        <v>0.55751026338839405</v>
      </c>
      <c r="BL363">
        <v>-1.5533603886979099</v>
      </c>
      <c r="BM363">
        <v>-0.89595175277281702</v>
      </c>
      <c r="BN363">
        <v>0.98145273623231299</v>
      </c>
      <c r="BO363">
        <v>-6.1505195662903099E-2</v>
      </c>
      <c r="BP363">
        <v>2.3933558451972199</v>
      </c>
      <c r="BQ363">
        <v>-0.61703660740022304</v>
      </c>
      <c r="BR363">
        <v>-0.69287627047742695</v>
      </c>
      <c r="BS363">
        <v>2.1463312712512601</v>
      </c>
      <c r="BT363">
        <v>3.0534689863998201</v>
      </c>
      <c r="BU363">
        <v>-0.31962290586307102</v>
      </c>
      <c r="BV363">
        <v>0.55005783924570995</v>
      </c>
      <c r="BW363">
        <v>1.1084685042078499</v>
      </c>
      <c r="BX363">
        <v>-1.16644194076798</v>
      </c>
      <c r="BY363">
        <v>5.2461545419646399E-2</v>
      </c>
      <c r="BZ363">
        <v>-1.0728040112553601</v>
      </c>
      <c r="CA363">
        <v>2.07387589362042</v>
      </c>
      <c r="CB363">
        <v>0.44773883764719402</v>
      </c>
      <c r="CC363">
        <v>3.5476743141771301E-2</v>
      </c>
      <c r="CE363">
        <v>2.1816115231558801</v>
      </c>
      <c r="CF363">
        <v>-0.63424230474993204</v>
      </c>
      <c r="CG363">
        <v>-0.19607222639024299</v>
      </c>
      <c r="CH363">
        <v>0.45357436247286398</v>
      </c>
      <c r="CI363">
        <v>-2.27108276803847</v>
      </c>
      <c r="CJ363">
        <v>0.31967998293111999</v>
      </c>
      <c r="CK363">
        <v>0.32771679434517897</v>
      </c>
      <c r="CL363">
        <v>0.24630727293697399</v>
      </c>
      <c r="CM363">
        <v>0.78797241694701403</v>
      </c>
      <c r="CN363">
        <v>-1.8534150588493501</v>
      </c>
      <c r="CO363">
        <v>0.74960413239750801</v>
      </c>
      <c r="CP363">
        <v>-2.7991814798951999</v>
      </c>
      <c r="CQ363">
        <v>1.4982879138187899</v>
      </c>
      <c r="CR363">
        <v>-1.3686818167116099</v>
      </c>
      <c r="CT363">
        <v>2.9077430841425702</v>
      </c>
      <c r="CU363">
        <v>0.91647057834052204</v>
      </c>
      <c r="CV363">
        <v>0.39143257472460402</v>
      </c>
      <c r="CW363">
        <v>-2.9096214820128798</v>
      </c>
      <c r="CX363">
        <v>2.6597200667310998</v>
      </c>
      <c r="CY363">
        <v>-2.1112909348630602</v>
      </c>
      <c r="CZ363">
        <v>1.1316004060063301</v>
      </c>
      <c r="DA363">
        <v>-0.14470338337559999</v>
      </c>
      <c r="DB363">
        <v>1.68680509996193</v>
      </c>
      <c r="DC363">
        <v>-4.0295432063430801E-2</v>
      </c>
      <c r="DD363">
        <v>-1.3733232357481</v>
      </c>
      <c r="DE363">
        <v>-1.34775139094927</v>
      </c>
      <c r="DF363">
        <v>-0.33967133085752699</v>
      </c>
      <c r="DG363">
        <v>0.70738225294917401</v>
      </c>
      <c r="DH363">
        <v>1.3784823031528499</v>
      </c>
      <c r="DI363">
        <v>0.68979289007984301</v>
      </c>
      <c r="DJ363">
        <v>-1.15033062957082</v>
      </c>
      <c r="DK363">
        <v>-0.114203045177419</v>
      </c>
      <c r="DL363">
        <v>0.54439105224446405</v>
      </c>
      <c r="DM363">
        <v>-6.53080550364393E-2</v>
      </c>
      <c r="DN363">
        <v>-0.92776442734248099</v>
      </c>
      <c r="DO363">
        <v>0.393566421371361</v>
      </c>
      <c r="DP363">
        <v>-1.8588448685477501</v>
      </c>
      <c r="DQ363">
        <v>0.308510374088655</v>
      </c>
      <c r="DR363">
        <v>-0.921240870047768</v>
      </c>
      <c r="DS363">
        <v>0.92099220037198404</v>
      </c>
      <c r="DT363">
        <v>0.26804822791746102</v>
      </c>
      <c r="DU363">
        <v>-2.55715882994991</v>
      </c>
      <c r="DV363">
        <v>0.36149002098682098</v>
      </c>
      <c r="DW363">
        <v>0.892358096643875</v>
      </c>
      <c r="DX363">
        <v>0.26218230614176702</v>
      </c>
      <c r="DY363">
        <v>0.87026260425773205</v>
      </c>
      <c r="DZ363">
        <v>-0.26861410988203699</v>
      </c>
      <c r="EA363">
        <v>-0.507684243530093</v>
      </c>
      <c r="EB363">
        <v>0.94481983105652001</v>
      </c>
      <c r="EC363">
        <v>0.43143408056494098</v>
      </c>
      <c r="ED363">
        <v>1.0903779357249701</v>
      </c>
      <c r="EE363">
        <v>-9.7956521130981907E-3</v>
      </c>
      <c r="EG363">
        <v>2.1709019960326299</v>
      </c>
      <c r="EH363">
        <v>-1.2563548665639199</v>
      </c>
      <c r="EI363">
        <v>-0.15835510512261</v>
      </c>
      <c r="EJ363">
        <v>-7.7354419772745998E-3</v>
      </c>
      <c r="EL363">
        <v>-0.18695743438001999</v>
      </c>
      <c r="EM363">
        <v>1.0206755650870001</v>
      </c>
      <c r="EN363">
        <v>0.44835044027422599</v>
      </c>
      <c r="EO363">
        <v>3.4264253868968799</v>
      </c>
      <c r="EP363">
        <v>0.62865794279787202</v>
      </c>
      <c r="EQ363">
        <v>0.54925796848692698</v>
      </c>
      <c r="ER363">
        <v>-2.0967678196029702</v>
      </c>
      <c r="ES363">
        <v>-0.474285678228625</v>
      </c>
      <c r="ET363">
        <v>-2.10221898078089</v>
      </c>
      <c r="EU363">
        <v>0.49116230111394499</v>
      </c>
      <c r="EV363">
        <v>-0.158413348526665</v>
      </c>
      <c r="EW363">
        <v>1.7521596650112801</v>
      </c>
      <c r="EX363">
        <v>1.11243603878393</v>
      </c>
      <c r="EY363">
        <v>1.06100293505733</v>
      </c>
      <c r="EZ363">
        <v>1.3589272464741999</v>
      </c>
      <c r="FA363">
        <v>-7.87995941209374E-3</v>
      </c>
      <c r="FB363">
        <v>-1.5184725829385599</v>
      </c>
      <c r="FC363">
        <v>-2.0895732494864201</v>
      </c>
      <c r="FD363">
        <v>2.6482069837584299</v>
      </c>
      <c r="FE363">
        <v>-1.92278463437106</v>
      </c>
      <c r="FF363">
        <v>1.26528070213681</v>
      </c>
      <c r="FG363">
        <v>0.17804239469114699</v>
      </c>
      <c r="FH363">
        <v>0.49448118425061699</v>
      </c>
      <c r="FI363">
        <v>1.9311490530526501</v>
      </c>
      <c r="FJ363">
        <v>-0.72970711516973097</v>
      </c>
      <c r="FK363">
        <v>0.58946945555362595</v>
      </c>
      <c r="FL363">
        <v>0.386478974178317</v>
      </c>
      <c r="FM363">
        <v>0.101303335577541</v>
      </c>
      <c r="FN363">
        <v>0.10574020470812701</v>
      </c>
      <c r="FO363">
        <v>9.7854410705622299E-2</v>
      </c>
      <c r="FR363">
        <v>0.87643813130853199</v>
      </c>
      <c r="FS363">
        <v>0.120377730490873</v>
      </c>
      <c r="FT363">
        <v>-0.64281881759598003</v>
      </c>
      <c r="FU363">
        <v>7.5758914135803906E-2</v>
      </c>
      <c r="FV363">
        <v>-0.344937296085845</v>
      </c>
      <c r="FW363">
        <v>1.0379219751484901</v>
      </c>
      <c r="FX363">
        <v>-0.81687974616215797</v>
      </c>
      <c r="FY363">
        <v>0.94184294484875897</v>
      </c>
      <c r="FZ363">
        <v>2.0310126479671502</v>
      </c>
      <c r="GA363">
        <v>0.55294783542194603</v>
      </c>
      <c r="GB363">
        <v>6.3144381419988294E-2</v>
      </c>
      <c r="GC363">
        <v>-3.1983592873984898</v>
      </c>
      <c r="GD363">
        <v>2.21613250323571</v>
      </c>
      <c r="GE363">
        <v>1.38617086176964</v>
      </c>
      <c r="GF363">
        <v>1.67050675390783</v>
      </c>
      <c r="GG363">
        <v>-1.0530586418099099</v>
      </c>
      <c r="GH363">
        <v>-1.6374905496377301</v>
      </c>
      <c r="GI363">
        <v>0.166866415020195</v>
      </c>
      <c r="GJ363">
        <v>1.86007511638309</v>
      </c>
      <c r="GK363">
        <v>-4.6472306166833698E-2</v>
      </c>
      <c r="GL363">
        <v>-0.179481723625941</v>
      </c>
      <c r="GM363">
        <v>-1.93880096285284</v>
      </c>
      <c r="GN363">
        <v>-1.5102827601367601</v>
      </c>
      <c r="GO363">
        <v>0.99916643957840301</v>
      </c>
      <c r="GP363">
        <v>-1.06408900874158</v>
      </c>
      <c r="GQ363">
        <v>1.1157624687257299</v>
      </c>
      <c r="GR363">
        <v>1.5166358525675601</v>
      </c>
      <c r="GS363">
        <v>2.7834311073092999</v>
      </c>
      <c r="GT363">
        <v>0.42517489109741302</v>
      </c>
      <c r="GU363">
        <v>-0.86548408917224195</v>
      </c>
      <c r="GV363">
        <v>-1.1932218437323201</v>
      </c>
      <c r="GW363">
        <v>2.4675467249835501</v>
      </c>
      <c r="GY363">
        <v>0.88585596895427399</v>
      </c>
      <c r="GZ363">
        <v>-1.1493902253278101</v>
      </c>
      <c r="HA363">
        <v>0.93265301093197195</v>
      </c>
      <c r="HB363">
        <v>-0.39795215889171198</v>
      </c>
      <c r="HC363">
        <v>2.3794742386598999</v>
      </c>
      <c r="HD363">
        <v>0.91785832846653603</v>
      </c>
      <c r="HE363">
        <v>-0.45447031216099298</v>
      </c>
      <c r="HF363">
        <v>-0.54479714672197599</v>
      </c>
      <c r="HG363">
        <v>-0.21132452602614599</v>
      </c>
      <c r="HH363">
        <v>-0.15267001772372199</v>
      </c>
      <c r="HI363">
        <v>-0.88361260377496398</v>
      </c>
      <c r="HJ363">
        <v>-0.95532637615178795</v>
      </c>
      <c r="HL363">
        <v>-1.54011062995778</v>
      </c>
      <c r="HM363">
        <v>1.5203604074486099</v>
      </c>
      <c r="HN363">
        <v>-0.28241965037523198</v>
      </c>
      <c r="HO363">
        <v>3.1839278017287101E-2</v>
      </c>
      <c r="HP363">
        <v>-1.5221696125081501</v>
      </c>
      <c r="HQ363">
        <v>0.485623298845894</v>
      </c>
      <c r="HR363">
        <v>0.41464793011982698</v>
      </c>
      <c r="HS363">
        <v>-0.203826200686308</v>
      </c>
      <c r="HT363">
        <v>-0.26909052103292203</v>
      </c>
      <c r="HU363">
        <v>-1.2063640295309599</v>
      </c>
      <c r="HV363">
        <v>-0.28731794873237998</v>
      </c>
      <c r="HW363">
        <v>-0.15124859401112201</v>
      </c>
      <c r="HX363">
        <v>-1.20802817064032</v>
      </c>
      <c r="HY363">
        <v>-0.83584431122290004</v>
      </c>
      <c r="HZ363">
        <v>-1.41829643325764</v>
      </c>
      <c r="IA363">
        <v>1.54334192175156</v>
      </c>
      <c r="IB363">
        <v>1.11396698193857</v>
      </c>
      <c r="IC363">
        <v>-0.43913251292906402</v>
      </c>
      <c r="ID363">
        <v>-1.0389367343122999</v>
      </c>
      <c r="IE363">
        <v>0.93258226388570598</v>
      </c>
      <c r="IF363">
        <v>0.461448065289005</v>
      </c>
      <c r="IG363">
        <v>1.0514369872908</v>
      </c>
      <c r="IH363">
        <v>0.80145174451899903</v>
      </c>
      <c r="II363">
        <v>-0.13038615279583601</v>
      </c>
      <c r="IJ363">
        <v>-9.1615577002812601E-2</v>
      </c>
      <c r="IK363">
        <v>-0.72978474636329305</v>
      </c>
      <c r="IL363">
        <v>-0.40831795895428502</v>
      </c>
      <c r="IM363">
        <v>2.9584724507003599E-2</v>
      </c>
      <c r="IN363">
        <v>-1.1105599824986701</v>
      </c>
      <c r="IO363">
        <v>-1.03175816602743</v>
      </c>
      <c r="IQ363">
        <v>-0.199529008568788</v>
      </c>
      <c r="IR363">
        <v>-0.17095051043725101</v>
      </c>
      <c r="IS363">
        <v>-7.0315286211553002E-2</v>
      </c>
      <c r="IT363">
        <v>0.20638807363866399</v>
      </c>
      <c r="IU363">
        <v>0.532240623033431</v>
      </c>
      <c r="IV363">
        <v>0.80423682848049804</v>
      </c>
      <c r="IW363">
        <v>-0.44837960076620198</v>
      </c>
      <c r="IX363">
        <v>-0.83218458212286395</v>
      </c>
      <c r="IY363">
        <v>-0.19080796819252999</v>
      </c>
      <c r="IZ363">
        <v>-0.46621697183582</v>
      </c>
      <c r="JA363">
        <v>-0.77173644403956099</v>
      </c>
      <c r="JB363">
        <v>0.64382927957922198</v>
      </c>
      <c r="JC363">
        <v>4.6620568718935801E-2</v>
      </c>
      <c r="JD363">
        <v>-0.34649701310627301</v>
      </c>
      <c r="JE363">
        <v>-0.25131340225925702</v>
      </c>
      <c r="JF363">
        <v>1.0691916248106299</v>
      </c>
      <c r="JG363">
        <v>-0.105553570938355</v>
      </c>
      <c r="JH363">
        <v>9.6235627643181901E-2</v>
      </c>
      <c r="JI363">
        <v>0.97833804320544004</v>
      </c>
      <c r="JJ363">
        <v>1.15166121959192</v>
      </c>
      <c r="JK363">
        <v>1.05267639410158</v>
      </c>
      <c r="JL363">
        <v>0.67511987381294603</v>
      </c>
      <c r="JM363">
        <v>1.61254879822081</v>
      </c>
    </row>
    <row r="364" spans="1:273" x14ac:dyDescent="0.25">
      <c r="A364" s="30">
        <v>44383</v>
      </c>
      <c r="B364" s="31" t="s">
        <v>1841</v>
      </c>
      <c r="C364" s="23" t="s">
        <v>1734</v>
      </c>
      <c r="D364" s="23" t="s">
        <v>1899</v>
      </c>
      <c r="E364" s="32">
        <v>2.035164</v>
      </c>
      <c r="F364" s="37">
        <v>300</v>
      </c>
      <c r="G364" s="16">
        <f>VLOOKUP(C364,dFundos!$A$1:$B$28,2,FALSE)</f>
        <v>25079578000106</v>
      </c>
      <c r="H364" s="13"/>
      <c r="I364">
        <f>_xll.ECONOMATICA(G364,"VOLATILITY","1Y",A364)</f>
        <v>2.3860815028820102</v>
      </c>
      <c r="J364">
        <f>_xll.ECONOMATICA(G364,"NAV","1D",A364)</f>
        <v>147.408213000046</v>
      </c>
      <c r="K364">
        <f>_xll.ECONOMATICA(G364,"NAV","1D",A364+1)</f>
        <v>147.635627999902</v>
      </c>
      <c r="L364" s="6"/>
      <c r="M364">
        <v>0.19491167040541801</v>
      </c>
      <c r="N364">
        <v>-0.126730582360324</v>
      </c>
      <c r="O364">
        <v>0.34803334910975497</v>
      </c>
      <c r="P364">
        <v>9.6207971728290403E-2</v>
      </c>
      <c r="Q364">
        <v>7.3480682294757599E-2</v>
      </c>
      <c r="R364">
        <v>0.15105589700397101</v>
      </c>
      <c r="S364">
        <v>-7.0151152795006097E-2</v>
      </c>
      <c r="T364">
        <v>-0.16136159356392499</v>
      </c>
      <c r="U364">
        <v>0.24679863963683599</v>
      </c>
      <c r="V364">
        <v>0.36176144567434698</v>
      </c>
      <c r="W364">
        <v>-4.3076048041257302E-2</v>
      </c>
      <c r="X364">
        <v>0.20008319715998399</v>
      </c>
      <c r="Y364">
        <v>-8.3006068689428503E-2</v>
      </c>
      <c r="Z364">
        <v>-0.282936714029347</v>
      </c>
      <c r="AA364">
        <v>3.6336803714220899E-2</v>
      </c>
      <c r="AB364">
        <v>0.146483210119186</v>
      </c>
      <c r="AC364">
        <v>5.0329285841144197E-2</v>
      </c>
      <c r="AD364">
        <v>-0.153830540330091</v>
      </c>
      <c r="AE364">
        <v>-0.22170450965859301</v>
      </c>
      <c r="AF364">
        <v>0.16670341483404599</v>
      </c>
      <c r="AG364">
        <v>-8.8807668271328993E-2</v>
      </c>
      <c r="AH364">
        <v>0.13249526346044099</v>
      </c>
      <c r="AI364">
        <v>2.76013266557129E-2</v>
      </c>
      <c r="AJ364">
        <v>-0.18148459948861301</v>
      </c>
      <c r="AK364">
        <v>4.3861737322003998E-2</v>
      </c>
      <c r="AL364">
        <v>-6.3540799601469198E-3</v>
      </c>
      <c r="AM364">
        <v>-5.81036630137532E-2</v>
      </c>
      <c r="AN364">
        <v>0.38590292078879401</v>
      </c>
      <c r="AO364">
        <v>-2.32901002163999E-3</v>
      </c>
      <c r="AP364">
        <v>-4.1566155232430901E-2</v>
      </c>
      <c r="AQ364">
        <v>0.319386618866702</v>
      </c>
      <c r="AR364">
        <v>0.154926648792753</v>
      </c>
      <c r="AS364">
        <v>-0.190924022808758</v>
      </c>
      <c r="AT364">
        <v>4.2894934267678798E-2</v>
      </c>
      <c r="AU364">
        <v>2.1325067064026398E-2</v>
      </c>
      <c r="AV364">
        <v>-8.30127910376177E-3</v>
      </c>
      <c r="AW364">
        <v>-2.0453794422792299E-2</v>
      </c>
      <c r="AX364">
        <v>5.6131989003915798E-2</v>
      </c>
      <c r="AY364">
        <v>7.1352826307702302E-2</v>
      </c>
      <c r="AZ364">
        <v>-0.31035232177600802</v>
      </c>
      <c r="BA364">
        <v>0.24477008882968199</v>
      </c>
      <c r="BB364">
        <v>3.6130417538515799E-2</v>
      </c>
      <c r="BC364">
        <v>-0.21532706323341699</v>
      </c>
      <c r="BD364">
        <v>-4.6320924684550797E-2</v>
      </c>
      <c r="BF364">
        <v>7.8164717524487101E-2</v>
      </c>
      <c r="BG364">
        <v>3.06871725115343E-2</v>
      </c>
      <c r="BH364">
        <v>8.5719759590574499E-2</v>
      </c>
      <c r="BI364">
        <v>0.17792395992728399</v>
      </c>
      <c r="BJ364">
        <v>-2.6616536797519099E-2</v>
      </c>
      <c r="BK364">
        <v>5.4874841589480597E-2</v>
      </c>
      <c r="BL364">
        <v>-0.20510235708570701</v>
      </c>
      <c r="BM364">
        <v>-8.8235317161888802E-2</v>
      </c>
      <c r="BN364">
        <v>5.0853903303504904E-3</v>
      </c>
      <c r="BO364">
        <v>-0.16460282467960499</v>
      </c>
      <c r="BP364">
        <v>6.6418362621334395E-2</v>
      </c>
      <c r="BQ364">
        <v>-7.7666277138632694E-2</v>
      </c>
      <c r="BR364">
        <v>0.12333082431723601</v>
      </c>
      <c r="BS364">
        <v>2.7129795125801999E-2</v>
      </c>
      <c r="BT364">
        <v>-9.3586730145034394E-2</v>
      </c>
      <c r="BU364">
        <v>-7.2117031777452203E-3</v>
      </c>
      <c r="BV364">
        <v>0.15496828855248199</v>
      </c>
      <c r="BW364">
        <v>5.9359101578593303E-2</v>
      </c>
      <c r="BX364">
        <v>3.8873068842804101E-2</v>
      </c>
      <c r="BY364">
        <v>-0.14504250357276799</v>
      </c>
      <c r="BZ364">
        <v>-0.15005994600869599</v>
      </c>
      <c r="CA364">
        <v>-5.7026411650440402E-2</v>
      </c>
      <c r="CB364">
        <v>2.54288721407647E-2</v>
      </c>
      <c r="CC364">
        <v>0.29151964754419202</v>
      </c>
      <c r="CE364">
        <v>-6.9631180849682997E-3</v>
      </c>
      <c r="CF364">
        <v>0.27058114119427001</v>
      </c>
      <c r="CG364">
        <v>3.17013651510933E-2</v>
      </c>
      <c r="CH364">
        <v>6.3946107547962996E-2</v>
      </c>
      <c r="CI364">
        <v>-0.15668301975893001</v>
      </c>
      <c r="CJ364">
        <v>0.184930431350949</v>
      </c>
      <c r="CK364">
        <v>5.7848042706609697E-2</v>
      </c>
      <c r="CL364">
        <v>-8.2021050911862403E-2</v>
      </c>
      <c r="CM364">
        <v>-9.5432325633737505E-2</v>
      </c>
      <c r="CN364">
        <v>-0.150743354060978</v>
      </c>
      <c r="CO364">
        <v>0.11814303543360399</v>
      </c>
      <c r="CP364">
        <v>-0.22005789187460301</v>
      </c>
      <c r="CQ364">
        <v>0.20117760450375499</v>
      </c>
      <c r="CR364">
        <v>-8.2761468820535797E-2</v>
      </c>
      <c r="CT364">
        <v>3.7315020745154498E-2</v>
      </c>
      <c r="CU364">
        <v>0.22393735252990199</v>
      </c>
      <c r="CV364">
        <v>-6.6855275690613798E-3</v>
      </c>
      <c r="CW364">
        <v>2.53372199949808E-2</v>
      </c>
      <c r="CX364">
        <v>-7.5158111030759797E-2</v>
      </c>
      <c r="CY364">
        <v>-4.23433934884088E-2</v>
      </c>
      <c r="CZ364">
        <v>0.17581527681613801</v>
      </c>
      <c r="DA364">
        <v>-0.39592934717802603</v>
      </c>
      <c r="DB364">
        <v>0.40089790654746998</v>
      </c>
      <c r="DC364">
        <v>-5.3674430910177803E-2</v>
      </c>
      <c r="DD364">
        <v>-9.53473953813955E-2</v>
      </c>
      <c r="DE364">
        <v>-8.3694115983235007E-2</v>
      </c>
      <c r="DF364">
        <v>2.2501384592033E-3</v>
      </c>
      <c r="DG364">
        <v>0.24408800818491699</v>
      </c>
      <c r="DH364">
        <v>0.14503261554637001</v>
      </c>
      <c r="DI364">
        <v>-7.7048544062563507E-2</v>
      </c>
      <c r="DJ364">
        <v>0.14615311374654999</v>
      </c>
      <c r="DK364">
        <v>-2.7585956559050798E-3</v>
      </c>
      <c r="DL364">
        <v>5.1260546206321998E-2</v>
      </c>
      <c r="DM364">
        <v>-0.36400473281901202</v>
      </c>
      <c r="DN364">
        <v>0.30321034864755297</v>
      </c>
      <c r="DO364">
        <v>7.3633222200442106E-2</v>
      </c>
      <c r="DP364">
        <v>6.5797745264717404E-3</v>
      </c>
      <c r="DQ364">
        <v>1.5742390314699199E-2</v>
      </c>
      <c r="DR364">
        <v>-1.5413645542139399E-2</v>
      </c>
      <c r="DS364">
        <v>0.14160830014588999</v>
      </c>
      <c r="DT364">
        <v>-0.14143274047455601</v>
      </c>
      <c r="DU364">
        <v>6.6689531013253103E-2</v>
      </c>
      <c r="DV364">
        <v>0.193145743651257</v>
      </c>
      <c r="DW364">
        <v>9.1937892830174006E-2</v>
      </c>
      <c r="DX364">
        <v>1.8925452604889901E-2</v>
      </c>
      <c r="DY364">
        <v>0.10384827546658899</v>
      </c>
      <c r="DZ364">
        <v>-3.5801010653813102E-2</v>
      </c>
      <c r="EA364">
        <v>-5.8058942431671298E-2</v>
      </c>
      <c r="EB364">
        <v>2.0700892127933902E-2</v>
      </c>
      <c r="EC364">
        <v>2.4925975958467499E-2</v>
      </c>
      <c r="ED364">
        <v>0.13401265805441701</v>
      </c>
      <c r="EE364">
        <v>-4.6300303438329103E-3</v>
      </c>
      <c r="EG364">
        <v>-2.4752001900196802E-2</v>
      </c>
      <c r="EH364">
        <v>1.3526725342671899E-2</v>
      </c>
      <c r="EI364">
        <v>-7.5933442622044794E-2</v>
      </c>
      <c r="EJ364">
        <v>-4.7615297262382202E-3</v>
      </c>
      <c r="EL364">
        <v>0.17680929558991901</v>
      </c>
      <c r="EM364">
        <v>-3.2575164459558402E-2</v>
      </c>
      <c r="EN364">
        <v>-0.36279480164012101</v>
      </c>
      <c r="EO364">
        <v>6.1504703808168401E-2</v>
      </c>
      <c r="EP364">
        <v>0.21768003934994301</v>
      </c>
      <c r="EQ364">
        <v>1.0203611600445601E-2</v>
      </c>
      <c r="ER364">
        <v>-4.1032993885892197E-2</v>
      </c>
      <c r="ES364">
        <v>0.17922132210514999</v>
      </c>
      <c r="ET364">
        <v>0.10301525053364501</v>
      </c>
      <c r="EU364">
        <v>9.8889756918651997E-2</v>
      </c>
      <c r="EV364">
        <v>0.15451208382728501</v>
      </c>
      <c r="EW364">
        <v>0.13903132185077999</v>
      </c>
      <c r="EX364">
        <v>1.23114414236625E-2</v>
      </c>
      <c r="EY364">
        <v>-9.67524579209567E-2</v>
      </c>
      <c r="EZ364">
        <v>-0.20353302688818101</v>
      </c>
      <c r="FA364">
        <v>-4.5257083002070396E-3</v>
      </c>
      <c r="FB364">
        <v>7.7790531031496399E-2</v>
      </c>
      <c r="FC364">
        <v>-0.17266887753066801</v>
      </c>
      <c r="FD364">
        <v>9.5417702686972902E-2</v>
      </c>
      <c r="FE364">
        <v>1.9254674043622799E-3</v>
      </c>
      <c r="FF364">
        <v>0.28334843882476002</v>
      </c>
      <c r="FG364">
        <v>3.2179035770241201E-3</v>
      </c>
      <c r="FH364">
        <v>0.189314012277464</v>
      </c>
      <c r="FI364">
        <v>0.18906221084762401</v>
      </c>
      <c r="FJ364">
        <v>0.21606447753583799</v>
      </c>
      <c r="FK364">
        <v>0.20111162903049301</v>
      </c>
      <c r="FL364">
        <v>7.0655092713423099E-3</v>
      </c>
      <c r="FM364">
        <v>-0.18943798895634201</v>
      </c>
      <c r="FN364">
        <v>2.4325171216332798E-2</v>
      </c>
      <c r="FO364">
        <v>4.9506362302054199E-2</v>
      </c>
      <c r="FR364">
        <v>0.106504267569107</v>
      </c>
      <c r="FS364">
        <v>0.182250816760643</v>
      </c>
      <c r="FT364">
        <v>3.2858758459042299E-2</v>
      </c>
      <c r="FU364">
        <v>-8.9625886266731E-2</v>
      </c>
      <c r="FV364">
        <v>-7.5744134846900096E-2</v>
      </c>
      <c r="FW364">
        <v>7.7689458157692598E-2</v>
      </c>
      <c r="FX364">
        <v>-0.100377140370256</v>
      </c>
      <c r="FY364">
        <v>-0.10249236311210599</v>
      </c>
      <c r="FZ364">
        <v>0.43252784926153298</v>
      </c>
      <c r="GA364">
        <v>-1.8961453133670099E-2</v>
      </c>
      <c r="GB364">
        <v>-4.3159931828995503E-2</v>
      </c>
      <c r="GC364">
        <v>-0.104205363459187</v>
      </c>
      <c r="GD364">
        <v>0.30827983355265998</v>
      </c>
      <c r="GE364">
        <v>-0.44281792188485303</v>
      </c>
      <c r="GF364">
        <v>-1.1000253198290001E-2</v>
      </c>
      <c r="GG364">
        <v>-0.16934637815211301</v>
      </c>
      <c r="GH364">
        <v>0.20242077425791599</v>
      </c>
      <c r="GI364">
        <v>-0.12738349969367799</v>
      </c>
      <c r="GJ364">
        <v>-0.227531724794972</v>
      </c>
      <c r="GK364">
        <v>0.18311632411496201</v>
      </c>
      <c r="GL364">
        <v>2.7308426615490999E-2</v>
      </c>
      <c r="GM364">
        <v>-0.38554962929993097</v>
      </c>
      <c r="GN364">
        <v>0.116376621008385</v>
      </c>
      <c r="GO364">
        <v>-0.15565288058496701</v>
      </c>
      <c r="GP364">
        <v>-0.18162289397878301</v>
      </c>
      <c r="GQ364">
        <v>-7.2657217970117901E-3</v>
      </c>
      <c r="GR364">
        <v>1.9366903870832201E-3</v>
      </c>
      <c r="GS364">
        <v>-2.3961631177371601E-2</v>
      </c>
      <c r="GT364">
        <v>-7.3014726240217001E-2</v>
      </c>
      <c r="GU364">
        <v>-3.8583563218708199E-2</v>
      </c>
      <c r="GV364">
        <v>0.30754600502405099</v>
      </c>
      <c r="GW364">
        <v>1.00948273029644E-4</v>
      </c>
      <c r="GY364">
        <v>2.9330682446015999E-2</v>
      </c>
      <c r="GZ364">
        <v>1.8565547907201101E-2</v>
      </c>
      <c r="HA364">
        <v>0.17885237521113601</v>
      </c>
      <c r="HB364">
        <v>0.15557382193947</v>
      </c>
      <c r="HC364">
        <v>0.136218895386264</v>
      </c>
      <c r="HD364">
        <v>4.1867466279654798E-3</v>
      </c>
      <c r="HE364">
        <v>2.63549678493291E-2</v>
      </c>
      <c r="HF364">
        <v>3.3688691110000897E-2</v>
      </c>
      <c r="HG364">
        <v>0.18909591417468599</v>
      </c>
      <c r="HH364">
        <v>4.7924649879860198E-2</v>
      </c>
      <c r="HI364">
        <v>-0.20353196050564301</v>
      </c>
      <c r="HJ364">
        <v>-2.36180979300116E-2</v>
      </c>
      <c r="HL364">
        <v>-8.6333627223211806E-2</v>
      </c>
      <c r="HM364">
        <v>0.27133280327689102</v>
      </c>
      <c r="HN364">
        <v>-9.8887384228873998E-2</v>
      </c>
      <c r="HO364">
        <v>7.5695064151659594E-2</v>
      </c>
      <c r="HP364">
        <v>0.175497601776442</v>
      </c>
      <c r="HQ364">
        <v>2.79070116448565E-2</v>
      </c>
      <c r="HR364">
        <v>-0.16690645134076501</v>
      </c>
      <c r="HS364">
        <v>0.229181822760438</v>
      </c>
      <c r="HT364">
        <v>-2.18671433685813E-2</v>
      </c>
      <c r="HU364">
        <v>5.0252837172592997E-2</v>
      </c>
      <c r="HV364">
        <v>1.4330762314784799E-2</v>
      </c>
      <c r="HW364">
        <v>0.118423152889591</v>
      </c>
      <c r="HX364">
        <v>0.14424804248847101</v>
      </c>
      <c r="HY364">
        <v>2.9590868143713998E-2</v>
      </c>
      <c r="HZ364">
        <v>-0.38821734824523402</v>
      </c>
      <c r="IA364">
        <v>9.0756704230443602E-2</v>
      </c>
      <c r="IB364">
        <v>0.1023869132041</v>
      </c>
      <c r="IC364">
        <v>5.5264699403778601E-2</v>
      </c>
      <c r="ID364">
        <v>6.3045575188880307E-2</v>
      </c>
      <c r="IE364">
        <v>-0.27917802426600202</v>
      </c>
      <c r="IF364">
        <v>0.148159335003584</v>
      </c>
      <c r="IG364">
        <v>-0.14342367967401501</v>
      </c>
      <c r="IH364">
        <v>-4.9842802127386697E-2</v>
      </c>
      <c r="II364">
        <v>9.3379883401212296E-2</v>
      </c>
      <c r="IJ364">
        <v>0.14451525657932501</v>
      </c>
      <c r="IK364">
        <v>0.104387887949997</v>
      </c>
      <c r="IL364">
        <v>0.122991571333841</v>
      </c>
      <c r="IM364">
        <v>0.206368257931899</v>
      </c>
      <c r="IN364">
        <v>-6.3997088273026706E-2</v>
      </c>
      <c r="IO364">
        <v>0.194263734556444</v>
      </c>
      <c r="IQ364">
        <v>6.1034509963064899E-2</v>
      </c>
      <c r="IR364">
        <v>-3.5762354582402602E-2</v>
      </c>
      <c r="IS364">
        <v>9.3161884797154898E-2</v>
      </c>
      <c r="IT364">
        <v>-4.2563195529510302E-2</v>
      </c>
      <c r="IU364">
        <v>-8.9155470868718098E-2</v>
      </c>
      <c r="IV364">
        <v>6.1704308791377102E-2</v>
      </c>
      <c r="IW364">
        <v>0.154255561574246</v>
      </c>
      <c r="IX364">
        <v>-0.12215261504025</v>
      </c>
      <c r="IY364">
        <v>9.2062134172010701E-2</v>
      </c>
      <c r="IZ364">
        <v>4.2013062011392301E-2</v>
      </c>
      <c r="JA364">
        <v>0.34157875670644</v>
      </c>
      <c r="JB364">
        <v>8.4779140343016507E-2</v>
      </c>
      <c r="JC364">
        <v>5.9974937721563003E-2</v>
      </c>
      <c r="JD364">
        <v>3.46249698850443E-2</v>
      </c>
      <c r="JE364">
        <v>-4.9904931347555199E-2</v>
      </c>
      <c r="JF364">
        <v>-3.7966307263559401E-2</v>
      </c>
      <c r="JG364">
        <v>2.9916135281382601E-2</v>
      </c>
      <c r="JH364">
        <v>0.14728614078194399</v>
      </c>
      <c r="JI364">
        <v>0.119731676022639</v>
      </c>
      <c r="JJ364">
        <v>-0.232347303244751</v>
      </c>
      <c r="JK364">
        <v>0.25825062821240902</v>
      </c>
      <c r="JL364">
        <v>0.10507848492125001</v>
      </c>
      <c r="JM364">
        <v>-0.23422602171194701</v>
      </c>
    </row>
    <row r="365" spans="1:273" x14ac:dyDescent="0.25">
      <c r="A365" s="29">
        <v>44383</v>
      </c>
      <c r="B365" s="31" t="s">
        <v>1841</v>
      </c>
      <c r="C365" s="24" t="s">
        <v>1732</v>
      </c>
      <c r="D365" s="24" t="s">
        <v>1899</v>
      </c>
      <c r="E365" s="34">
        <v>1.180447</v>
      </c>
      <c r="F365" s="38">
        <v>200</v>
      </c>
      <c r="G365" s="16">
        <f>VLOOKUP(C365,dFundos!$A$1:$B$28,2,FALSE)</f>
        <v>32666326000149</v>
      </c>
      <c r="H365" s="13"/>
      <c r="I365">
        <f>_xll.ECONOMATICA(G365,"VOLATILITY","1Y",A365)</f>
        <v>18.019742217904401</v>
      </c>
      <c r="J365">
        <f>_xll.ECONOMATICA(G365,"NAV","1D",A365)</f>
        <v>166.766643000068</v>
      </c>
      <c r="K365">
        <f>_xll.ECONOMATICA(G365,"NAV","1D",A365+1)</f>
        <v>169.42732100002499</v>
      </c>
      <c r="L365" s="6"/>
      <c r="M365">
        <v>-0.27183269567103702</v>
      </c>
      <c r="N365">
        <v>1.8944363015179999</v>
      </c>
      <c r="O365">
        <v>9.6664480588515303E-2</v>
      </c>
      <c r="P365">
        <v>1.1027802063836101</v>
      </c>
      <c r="Q365">
        <v>-1.48991306559765</v>
      </c>
      <c r="R365">
        <v>0.53371380727185203</v>
      </c>
      <c r="S365">
        <v>0.70372227837651702</v>
      </c>
      <c r="T365">
        <v>-0.93111491632953403</v>
      </c>
      <c r="U365">
        <v>2.5358094859257099</v>
      </c>
      <c r="V365">
        <v>1.6942643605943899</v>
      </c>
      <c r="W365">
        <v>-0.62889001492294505</v>
      </c>
      <c r="X365">
        <v>-0.159620040813024</v>
      </c>
      <c r="Y365">
        <v>-1.7773085975932199</v>
      </c>
      <c r="Z365">
        <v>-0.73618383812572596</v>
      </c>
      <c r="AA365">
        <v>4.5046817831462197E-3</v>
      </c>
      <c r="AB365">
        <v>-3.79611082280462E-2</v>
      </c>
      <c r="AC365">
        <v>1.45943870720657</v>
      </c>
      <c r="AD365">
        <v>0.45984902917553</v>
      </c>
      <c r="AE365">
        <v>-1.5758210171043201</v>
      </c>
      <c r="AF365">
        <v>0.16819543361634701</v>
      </c>
      <c r="AG365">
        <v>-1.3654242234224501</v>
      </c>
      <c r="AH365">
        <v>1.03306702731061</v>
      </c>
      <c r="AI365">
        <v>1.24341383925639</v>
      </c>
      <c r="AJ365">
        <v>-0.71021197209120102</v>
      </c>
      <c r="AK365">
        <v>-0.69969796395525896</v>
      </c>
      <c r="AL365">
        <v>-0.402006474905647</v>
      </c>
      <c r="AM365">
        <v>-0.67972719689350902</v>
      </c>
      <c r="AN365">
        <v>-0.29925162216386503</v>
      </c>
      <c r="AO365">
        <v>1.2845308559917601</v>
      </c>
      <c r="AP365">
        <v>-1.93036695318369</v>
      </c>
      <c r="AQ365">
        <v>2.58096641773591</v>
      </c>
      <c r="AR365">
        <v>-0.88567939592394396</v>
      </c>
      <c r="AS365">
        <v>0.15406054153572801</v>
      </c>
      <c r="AT365">
        <v>0.80151816855504898</v>
      </c>
      <c r="AU365">
        <v>0.309273019593093</v>
      </c>
      <c r="AV365">
        <v>0.33449892689532101</v>
      </c>
      <c r="AW365">
        <v>-1.2419977520948999</v>
      </c>
      <c r="AX365">
        <v>0.31161904917098598</v>
      </c>
      <c r="AY365">
        <v>1.9285983069494299</v>
      </c>
      <c r="AZ365">
        <v>-1.83528113484499</v>
      </c>
      <c r="BA365">
        <v>1.8861552001908399</v>
      </c>
      <c r="BB365">
        <v>-0.102233439611155</v>
      </c>
      <c r="BC365">
        <v>-1.1445878223639701</v>
      </c>
      <c r="BD365">
        <v>0.27653648321574997</v>
      </c>
      <c r="BF365">
        <v>-0.509651724587457</v>
      </c>
      <c r="BG365">
        <v>0.98004978644894403</v>
      </c>
      <c r="BH365">
        <v>-2.0095697489523401</v>
      </c>
      <c r="BI365">
        <v>-0.52418259219848595</v>
      </c>
      <c r="BJ365">
        <v>2.21560575846524</v>
      </c>
      <c r="BK365">
        <v>-0.16213844619414899</v>
      </c>
      <c r="BL365">
        <v>-0.28361196182231702</v>
      </c>
      <c r="BM365">
        <v>-0.59924726310782706</v>
      </c>
      <c r="BN365">
        <v>-1.6969124534625699</v>
      </c>
      <c r="BO365">
        <v>-1.1833714735985299</v>
      </c>
      <c r="BP365">
        <v>0.17996560636674999</v>
      </c>
      <c r="BQ365">
        <v>-1.5812251546776701</v>
      </c>
      <c r="BR365">
        <v>1.2925304754389799</v>
      </c>
      <c r="BS365">
        <v>6.2967681333247996E-2</v>
      </c>
      <c r="BT365">
        <v>-2.5427798199416398</v>
      </c>
      <c r="BU365">
        <v>-0.86255026635626597</v>
      </c>
      <c r="BV365">
        <v>1.42012563974276</v>
      </c>
      <c r="BW365">
        <v>1.2989403086976401</v>
      </c>
      <c r="BX365">
        <v>-1.4420016151234401</v>
      </c>
      <c r="BY365">
        <v>1.25712114167982</v>
      </c>
      <c r="BZ365">
        <v>-0.33222690744878502</v>
      </c>
      <c r="CA365">
        <v>-0.38173989187271201</v>
      </c>
      <c r="CB365">
        <v>1.9670046382088899</v>
      </c>
      <c r="CC365">
        <v>0.186791586020263</v>
      </c>
      <c r="CE365">
        <v>1.27839848300937</v>
      </c>
      <c r="CF365">
        <v>1.02438148060173</v>
      </c>
      <c r="CG365">
        <v>0.202223282576597</v>
      </c>
      <c r="CH365">
        <v>-0.506292362479144</v>
      </c>
      <c r="CI365">
        <v>-0.20653825094996101</v>
      </c>
      <c r="CJ365">
        <v>1.58368775209965</v>
      </c>
      <c r="CK365">
        <v>0.27876058502442902</v>
      </c>
      <c r="CL365">
        <v>0.51231971883680705</v>
      </c>
      <c r="CM365">
        <v>-1.0122089392098099</v>
      </c>
      <c r="CN365">
        <v>-0.39206066767292203</v>
      </c>
      <c r="CO365">
        <v>-1.00104397743053</v>
      </c>
      <c r="CP365">
        <v>-3.6803821110879702</v>
      </c>
      <c r="CQ365">
        <v>1.35200065815297</v>
      </c>
      <c r="CR365">
        <v>-2.3522561044046602</v>
      </c>
      <c r="CT365">
        <v>0.93414498278434599</v>
      </c>
      <c r="CU365">
        <v>2.6640550120646398</v>
      </c>
      <c r="CV365">
        <v>2.36946293953224</v>
      </c>
      <c r="CW365">
        <v>0.686466485967685</v>
      </c>
      <c r="CX365">
        <v>1.30879374210053</v>
      </c>
      <c r="CY365">
        <v>0.44147756107122399</v>
      </c>
      <c r="CZ365">
        <v>0.16921532478591</v>
      </c>
      <c r="DA365">
        <v>-1.97944749070302</v>
      </c>
      <c r="DB365">
        <v>2.2679064388285002</v>
      </c>
      <c r="DC365">
        <v>0.97043000514531697</v>
      </c>
      <c r="DD365">
        <v>-8.4183326453057802E-2</v>
      </c>
      <c r="DE365">
        <v>-1.0334257153772299</v>
      </c>
      <c r="DF365">
        <v>0.47706233508506601</v>
      </c>
      <c r="DG365">
        <v>-0.44558360914379602</v>
      </c>
      <c r="DH365">
        <v>0.17473464449722101</v>
      </c>
      <c r="DI365">
        <v>1.54891515412601</v>
      </c>
      <c r="DJ365">
        <v>0.81505724665475998</v>
      </c>
      <c r="DK365">
        <v>8.5255262274586102E-2</v>
      </c>
      <c r="DL365">
        <v>0.38193762247829</v>
      </c>
      <c r="DM365">
        <v>-1.0788871546537799</v>
      </c>
      <c r="DN365">
        <v>0.83391661628411395</v>
      </c>
      <c r="DO365">
        <v>0.50314109321334399</v>
      </c>
      <c r="DP365">
        <v>0.63650092015450399</v>
      </c>
      <c r="DQ365">
        <v>0.104405435922672</v>
      </c>
      <c r="DR365">
        <v>-0.21800197928314399</v>
      </c>
      <c r="DS365">
        <v>0.42962653624272201</v>
      </c>
      <c r="DT365">
        <v>-1.0493385742847701</v>
      </c>
      <c r="DU365">
        <v>0.93896873040648599</v>
      </c>
      <c r="DV365">
        <v>0.434209300510702</v>
      </c>
      <c r="DW365">
        <v>0.67350288936722802</v>
      </c>
      <c r="DX365">
        <v>1.5027459805423899</v>
      </c>
      <c r="DY365">
        <v>1.1454894902271899</v>
      </c>
      <c r="DZ365">
        <v>0.15888564685155901</v>
      </c>
      <c r="EA365">
        <v>-0.51914578471041795</v>
      </c>
      <c r="EB365">
        <v>-1.36842740603242</v>
      </c>
      <c r="EC365">
        <v>0.67444954383972799</v>
      </c>
      <c r="ED365">
        <v>0.54945683823461899</v>
      </c>
      <c r="EE365">
        <v>-6.4772631958476302E-3</v>
      </c>
      <c r="EG365">
        <v>0.649728757525736</v>
      </c>
      <c r="EH365">
        <v>0.23381723221973499</v>
      </c>
      <c r="EI365">
        <v>0.26401088616694302</v>
      </c>
      <c r="EJ365">
        <v>-6.71727530061617E-3</v>
      </c>
      <c r="EL365">
        <v>-0.923382176279119</v>
      </c>
      <c r="EM365">
        <v>-0.59195411949985999</v>
      </c>
      <c r="EN365">
        <v>-3.29077977785346</v>
      </c>
      <c r="EO365">
        <v>0.87787711236160204</v>
      </c>
      <c r="EP365">
        <v>2.9460100644428202</v>
      </c>
      <c r="EQ365">
        <v>-1.3338227448912201</v>
      </c>
      <c r="ER365">
        <v>2.4658070651639701</v>
      </c>
      <c r="ES365">
        <v>-0.68853301081617202</v>
      </c>
      <c r="ET365">
        <v>0.595519640410203</v>
      </c>
      <c r="EU365">
        <v>-0.384553916774166</v>
      </c>
      <c r="EV365">
        <v>0.81303391616529597</v>
      </c>
      <c r="EW365">
        <v>-0.25701049071358301</v>
      </c>
      <c r="EX365">
        <v>0.69833382185606796</v>
      </c>
      <c r="EY365">
        <v>-0.187435302177619</v>
      </c>
      <c r="EZ365">
        <v>-0.48257245143759098</v>
      </c>
      <c r="FA365">
        <v>-6.7240216594655101E-3</v>
      </c>
      <c r="FB365">
        <v>-0.37560564296654803</v>
      </c>
      <c r="FC365">
        <v>-0.88657563001106598</v>
      </c>
      <c r="FD365">
        <v>2.4328843082912499</v>
      </c>
      <c r="FE365">
        <v>-1.63309985791784</v>
      </c>
      <c r="FF365">
        <v>1.54263763342897</v>
      </c>
      <c r="FG365">
        <v>0.74365326599945503</v>
      </c>
      <c r="FH365">
        <v>1.963037587484</v>
      </c>
      <c r="FI365">
        <v>0.47252374188246898</v>
      </c>
      <c r="FJ365">
        <v>1.31439961642172</v>
      </c>
      <c r="FK365">
        <v>-0.163255680308794</v>
      </c>
      <c r="FL365">
        <v>-0.16581533718635899</v>
      </c>
      <c r="FM365">
        <v>-1.2018684328722899</v>
      </c>
      <c r="FN365">
        <v>1.1821268137282499</v>
      </c>
      <c r="FO365">
        <v>-1.6291707106574901E-2</v>
      </c>
      <c r="FR365">
        <v>0.39054231274349099</v>
      </c>
      <c r="FS365">
        <v>-0.88750781114868005</v>
      </c>
      <c r="FT365">
        <v>0.20318834176578099</v>
      </c>
      <c r="FU365">
        <v>-2.5091354003052402</v>
      </c>
      <c r="FV365">
        <v>0.97032853882410597</v>
      </c>
      <c r="FW365">
        <v>0.23167021208791999</v>
      </c>
      <c r="FX365">
        <v>-2.4230692809396701</v>
      </c>
      <c r="FY365">
        <v>-1.58375869532392</v>
      </c>
      <c r="FZ365">
        <v>0.69509874556388196</v>
      </c>
      <c r="GA365">
        <v>0.39237747623701602</v>
      </c>
      <c r="GB365">
        <v>-5.26671032275772E-2</v>
      </c>
      <c r="GC365">
        <v>0.324350241862703</v>
      </c>
      <c r="GD365">
        <v>2.1688747860025601</v>
      </c>
      <c r="GE365">
        <v>-4.2535763442210701</v>
      </c>
      <c r="GF365">
        <v>-4.7523416924377698E-2</v>
      </c>
      <c r="GG365">
        <v>0.722871228208533</v>
      </c>
      <c r="GH365">
        <v>2.3755445936330899</v>
      </c>
      <c r="GI365">
        <v>-0.33823145195128701</v>
      </c>
      <c r="GJ365">
        <v>0.15532802299276199</v>
      </c>
      <c r="GK365">
        <v>-0.20931758526785399</v>
      </c>
      <c r="GL365">
        <v>1.51704633262852</v>
      </c>
      <c r="GM365">
        <v>-2.60603319466099</v>
      </c>
      <c r="GN365">
        <v>1.2043688637277199</v>
      </c>
      <c r="GO365">
        <v>-0.79249269219872098</v>
      </c>
      <c r="GP365">
        <v>-0.92136517096150805</v>
      </c>
      <c r="GQ365">
        <v>-1.8286618528691201</v>
      </c>
      <c r="GR365">
        <v>1.5956165989336999</v>
      </c>
      <c r="GS365">
        <v>-0.41387318478882701</v>
      </c>
      <c r="GT365">
        <v>-0.38593011449847803</v>
      </c>
      <c r="GU365">
        <v>1.2217509420224799</v>
      </c>
      <c r="GV365">
        <v>0.42142172733292699</v>
      </c>
      <c r="GW365">
        <v>-0.38769408092775798</v>
      </c>
      <c r="GY365">
        <v>1.4574307122529699</v>
      </c>
      <c r="GZ365">
        <v>1.0452421829541001</v>
      </c>
      <c r="HA365">
        <v>0.25887749980029201</v>
      </c>
      <c r="HB365">
        <v>0.98050579072150901</v>
      </c>
      <c r="HC365">
        <v>1.02060977951623E-2</v>
      </c>
      <c r="HD365">
        <v>0.64367957820650201</v>
      </c>
      <c r="HE365">
        <v>0.48656770104571501</v>
      </c>
      <c r="HF365">
        <v>-0.23060864259605299</v>
      </c>
      <c r="HG365">
        <v>0.71697561979817703</v>
      </c>
      <c r="HH365">
        <v>-0.19559431675588701</v>
      </c>
      <c r="HI365">
        <v>-0.107456357818592</v>
      </c>
      <c r="HJ365">
        <v>-0.40893576488088001</v>
      </c>
      <c r="HL365">
        <v>-1.2943349469423999</v>
      </c>
      <c r="HM365">
        <v>1.04533214816911</v>
      </c>
      <c r="HN365">
        <v>0.129019077030534</v>
      </c>
      <c r="HO365">
        <v>-0.71594904857192898</v>
      </c>
      <c r="HP365">
        <v>0.75946838242089099</v>
      </c>
      <c r="HQ365">
        <v>-0.44208001227161697</v>
      </c>
      <c r="HR365">
        <v>6.4676471993152504E-2</v>
      </c>
      <c r="HS365">
        <v>0.69899021509627302</v>
      </c>
      <c r="HT365">
        <v>-1.0255641313960999</v>
      </c>
      <c r="HU365">
        <v>1.19020243491832</v>
      </c>
      <c r="HV365">
        <v>1.59100134624168E-2</v>
      </c>
      <c r="HW365">
        <v>1.83425327868463</v>
      </c>
      <c r="HX365">
        <v>-0.26622750092428799</v>
      </c>
      <c r="HY365">
        <v>9.7530445964366705E-2</v>
      </c>
      <c r="HZ365">
        <v>-1.92296851100764</v>
      </c>
      <c r="IA365">
        <v>1.6406610478952599</v>
      </c>
      <c r="IB365">
        <v>0.55535189076181302</v>
      </c>
      <c r="IC365">
        <v>0.472136474854778</v>
      </c>
      <c r="ID365">
        <v>-0.40258641047330501</v>
      </c>
      <c r="IE365">
        <v>-6.1995449414098402E-2</v>
      </c>
      <c r="IF365">
        <v>0.21901009331486401</v>
      </c>
      <c r="IG365">
        <v>-6.5155154698004494E-2</v>
      </c>
      <c r="IH365">
        <v>0.85627195130655298</v>
      </c>
      <c r="II365">
        <v>3.92149595427327E-2</v>
      </c>
      <c r="IJ365">
        <v>0.16478066809213501</v>
      </c>
      <c r="IK365">
        <v>0.16894775017135499</v>
      </c>
      <c r="IL365">
        <v>0.62055686812527699</v>
      </c>
      <c r="IM365">
        <v>0.24409602156083601</v>
      </c>
      <c r="IN365">
        <v>0.51678208328667097</v>
      </c>
      <c r="IO365">
        <v>0.72797116008587204</v>
      </c>
      <c r="IQ365">
        <v>0.85482995091297198</v>
      </c>
      <c r="IR365">
        <v>0.58010046395793302</v>
      </c>
      <c r="IS365">
        <v>-0.59761315969808504</v>
      </c>
      <c r="IT365">
        <v>-0.20276796694815899</v>
      </c>
      <c r="IU365">
        <v>7.1805383777245907E-2</v>
      </c>
      <c r="IV365">
        <v>-0.40506636369173099</v>
      </c>
      <c r="IW365">
        <v>0.86510892033402298</v>
      </c>
      <c r="IX365">
        <v>-0.29157889875932602</v>
      </c>
      <c r="IY365">
        <v>-0.57513377460054504</v>
      </c>
      <c r="IZ365">
        <v>0.52827592298854098</v>
      </c>
      <c r="JA365">
        <v>0.39374600582959801</v>
      </c>
      <c r="JB365">
        <v>0.53723414512205603</v>
      </c>
      <c r="JC365">
        <v>0.173516819995712</v>
      </c>
      <c r="JD365">
        <v>-0.35333870064278</v>
      </c>
      <c r="JE365">
        <v>1.0353512088840899</v>
      </c>
      <c r="JF365">
        <v>-1.01258187478379</v>
      </c>
      <c r="JG365">
        <v>0.60943404041608995</v>
      </c>
      <c r="JH365">
        <v>2.0363944531709401E-2</v>
      </c>
      <c r="JI365">
        <v>-0.33668456362647697</v>
      </c>
      <c r="JJ365">
        <v>-0.18155017196477299</v>
      </c>
      <c r="JK365">
        <v>1.4883875648592899</v>
      </c>
      <c r="JL365">
        <v>-0.10620687098708</v>
      </c>
      <c r="JM365">
        <v>-1.1474184134385701</v>
      </c>
    </row>
    <row r="366" spans="1:273" x14ac:dyDescent="0.25">
      <c r="A366" s="30">
        <v>44383</v>
      </c>
      <c r="B366" s="31" t="s">
        <v>1711</v>
      </c>
      <c r="C366" s="23" t="s">
        <v>1743</v>
      </c>
      <c r="D366" s="23" t="s">
        <v>1899</v>
      </c>
      <c r="E366" s="32">
        <v>1548.5645509999999</v>
      </c>
      <c r="F366" s="37">
        <v>230016</v>
      </c>
      <c r="G366" s="16">
        <f>VLOOKUP(C366,dFundos!$A$1:$B$28,2,FALSE)</f>
        <v>25079957000104</v>
      </c>
      <c r="H366" s="13"/>
      <c r="I366">
        <f>_xll.ECONOMATICA(G366,"VOLATILITY","1Y",A366)</f>
        <v>5.3084300880072997</v>
      </c>
      <c r="J366">
        <f>_xll.ECONOMATICA(G366,"NAV","1D",A366)</f>
        <v>148.03865300002499</v>
      </c>
      <c r="K366">
        <f>_xll.ECONOMATICA(G366,"NAV","1D",A366+1)</f>
        <v>148.53497699997399</v>
      </c>
      <c r="L366" s="6"/>
      <c r="M366">
        <v>4.31208387453808E-2</v>
      </c>
      <c r="N366">
        <v>8.1210886673943605E-2</v>
      </c>
      <c r="O366">
        <v>-0.13538225512093</v>
      </c>
      <c r="P366">
        <v>-0.228827070441184</v>
      </c>
      <c r="Q366">
        <v>0.23194863479147901</v>
      </c>
      <c r="R366">
        <v>0.157939584460109</v>
      </c>
      <c r="S366">
        <v>-0.59726811186919804</v>
      </c>
      <c r="T366">
        <v>0.14685923433717099</v>
      </c>
      <c r="U366">
        <v>0.82251467210880902</v>
      </c>
      <c r="V366">
        <v>0.69283034717955205</v>
      </c>
      <c r="W366">
        <v>-9.1177451304247398E-2</v>
      </c>
      <c r="X366">
        <v>0.26299656219634898</v>
      </c>
      <c r="Y366">
        <v>-0.140879582886555</v>
      </c>
      <c r="Z366">
        <v>-0.114784603829321</v>
      </c>
      <c r="AA366">
        <v>0.39177063063107198</v>
      </c>
      <c r="AB366">
        <v>0.23251798302226201</v>
      </c>
      <c r="AC366">
        <v>6.3226501151802894E-2</v>
      </c>
      <c r="AD366">
        <v>-6.7293170923221596E-2</v>
      </c>
      <c r="AE366">
        <v>0.34942815036629299</v>
      </c>
      <c r="AF366">
        <v>-0.111156126695278</v>
      </c>
      <c r="AG366">
        <v>-0.117153097107803</v>
      </c>
      <c r="AH366">
        <v>-7.9000591176736606E-2</v>
      </c>
      <c r="AI366">
        <v>3.63790539267939E-2</v>
      </c>
      <c r="AJ366">
        <v>-6.6299485933995997E-2</v>
      </c>
      <c r="AK366">
        <v>0.262928011943586</v>
      </c>
      <c r="AL366">
        <v>-0.16709735891708999</v>
      </c>
      <c r="AM366">
        <v>4.8068557771330199E-2</v>
      </c>
      <c r="AN366">
        <v>-0.22565464196304699</v>
      </c>
      <c r="AO366">
        <v>0.39942852617968999</v>
      </c>
      <c r="AP366">
        <v>-3.8112110178190099E-2</v>
      </c>
      <c r="AQ366">
        <v>0.21688491087843401</v>
      </c>
      <c r="AR366">
        <v>-6.5217016526730696E-3</v>
      </c>
      <c r="AS366">
        <v>6.4420633680129E-2</v>
      </c>
      <c r="AT366">
        <v>-0.28643198484132898</v>
      </c>
      <c r="AU366">
        <v>6.4785990616655895E-2</v>
      </c>
      <c r="AV366">
        <v>3.8868229239596999E-2</v>
      </c>
      <c r="AW366">
        <v>-0.53245510953274799</v>
      </c>
      <c r="AX366">
        <v>0.117040764962439</v>
      </c>
      <c r="AY366">
        <v>0.406848284546868</v>
      </c>
      <c r="AZ366">
        <v>-0.498272423737944</v>
      </c>
      <c r="BA366">
        <v>0.386041608726373</v>
      </c>
      <c r="BB366">
        <v>-8.8270095147891005E-3</v>
      </c>
      <c r="BC366">
        <v>-9.1626798257493605E-2</v>
      </c>
      <c r="BD366">
        <v>2.5472363086009898E-2</v>
      </c>
      <c r="BF366">
        <v>0.17474622673034901</v>
      </c>
      <c r="BG366">
        <v>-1.0326252322556699E-2</v>
      </c>
      <c r="BH366">
        <v>-0.22079422024035</v>
      </c>
      <c r="BI366">
        <v>2.4005483101063901E-2</v>
      </c>
      <c r="BJ366">
        <v>-5.90989692682342E-2</v>
      </c>
      <c r="BK366">
        <v>0.103993174707284</v>
      </c>
      <c r="BL366">
        <v>-0.232131635038968</v>
      </c>
      <c r="BM366">
        <v>0.27745824827434301</v>
      </c>
      <c r="BN366">
        <v>-0.20837782703893001</v>
      </c>
      <c r="BO366">
        <v>-0.161058144476556</v>
      </c>
      <c r="BP366">
        <v>0.14278433191066101</v>
      </c>
      <c r="BQ366">
        <v>-0.42054837240357301</v>
      </c>
      <c r="BR366">
        <v>0.20969224788132099</v>
      </c>
      <c r="BS366">
        <v>0.15518829550273899</v>
      </c>
      <c r="BT366">
        <v>-0.41883362155203901</v>
      </c>
      <c r="BU366">
        <v>-0.17280867223235</v>
      </c>
      <c r="BV366">
        <v>0.15349904042523099</v>
      </c>
      <c r="BW366">
        <v>3.6803273360419601E-2</v>
      </c>
      <c r="BX366">
        <v>-0.60029541373296502</v>
      </c>
      <c r="BY366">
        <v>0.14916062682459599</v>
      </c>
      <c r="BZ366">
        <v>-0.18240861209051201</v>
      </c>
      <c r="CA366">
        <v>-0.27613701104200999</v>
      </c>
      <c r="CB366">
        <v>0.40644725595484499</v>
      </c>
      <c r="CC366">
        <v>-0.25668317866802698</v>
      </c>
      <c r="CE366">
        <v>-0.110079136265995</v>
      </c>
      <c r="CF366">
        <v>0.28964806915610097</v>
      </c>
      <c r="CG366">
        <v>6.7226630017103203E-2</v>
      </c>
      <c r="CH366">
        <v>0.16808907603262899</v>
      </c>
      <c r="CI366">
        <v>-0.23372178011413799</v>
      </c>
      <c r="CJ366">
        <v>-0.261201899047592</v>
      </c>
      <c r="CK366">
        <v>-0.13351813358895001</v>
      </c>
      <c r="CL366">
        <v>0.27930896212637901</v>
      </c>
      <c r="CM366">
        <v>-0.50724255406748897</v>
      </c>
      <c r="CN366">
        <v>2.3155643066274899E-2</v>
      </c>
      <c r="CO366">
        <v>-0.69755999347762598</v>
      </c>
      <c r="CP366">
        <v>2.8343748817860601E-2</v>
      </c>
      <c r="CQ366">
        <v>-0.145759622773767</v>
      </c>
      <c r="CR366">
        <v>-0.51054634359388695</v>
      </c>
      <c r="CT366">
        <v>0.414804302999983</v>
      </c>
      <c r="CU366">
        <v>0.87022953284758797</v>
      </c>
      <c r="CV366">
        <v>0.36438926290429702</v>
      </c>
      <c r="CW366">
        <v>0.282760672416771</v>
      </c>
      <c r="CX366">
        <v>0.44327317591523802</v>
      </c>
      <c r="CY366">
        <v>-5.4204908792598899E-2</v>
      </c>
      <c r="CZ366">
        <v>-0.34287414036953101</v>
      </c>
      <c r="DA366">
        <v>-0.29718151081397098</v>
      </c>
      <c r="DB366">
        <v>2.96727037493838E-2</v>
      </c>
      <c r="DC366">
        <v>0.228888056335563</v>
      </c>
      <c r="DD366">
        <v>0.39052805714163702</v>
      </c>
      <c r="DE366">
        <v>0.421570105027058</v>
      </c>
      <c r="DF366">
        <v>0.25763407957128898</v>
      </c>
      <c r="DG366">
        <v>-3.1505411971011199E-2</v>
      </c>
      <c r="DH366">
        <v>-0.73671895124789399</v>
      </c>
      <c r="DI366">
        <v>5.5016827354847898E-2</v>
      </c>
      <c r="DJ366">
        <v>0.44460707485995998</v>
      </c>
      <c r="DK366">
        <v>0.424218367516005</v>
      </c>
      <c r="DL366">
        <v>-4.1801506085903398E-2</v>
      </c>
      <c r="DM366">
        <v>6.8760173053306103E-2</v>
      </c>
      <c r="DN366">
        <v>-0.50579968246893303</v>
      </c>
      <c r="DO366">
        <v>0.38984313832770601</v>
      </c>
      <c r="DP366">
        <v>0.16118486219056599</v>
      </c>
      <c r="DQ366">
        <v>0.13897783101128899</v>
      </c>
      <c r="DR366">
        <v>-6.2734487164561897E-2</v>
      </c>
      <c r="DS366">
        <v>0.29501186581910599</v>
      </c>
      <c r="DT366">
        <v>-0.373098533236771</v>
      </c>
      <c r="DU366">
        <v>0.116299952605914</v>
      </c>
      <c r="DV366">
        <v>0.63485802184004603</v>
      </c>
      <c r="DW366">
        <v>2.2448371055361301E-2</v>
      </c>
      <c r="DX366">
        <v>0.476001844435814</v>
      </c>
      <c r="DY366">
        <v>9.0438867482589599E-2</v>
      </c>
      <c r="DZ366">
        <v>-9.80428679213219E-2</v>
      </c>
      <c r="EA366">
        <v>-0.347517958562094</v>
      </c>
      <c r="EB366">
        <v>-0.114871796540683</v>
      </c>
      <c r="EC366">
        <v>-0.13738698971792501</v>
      </c>
      <c r="ED366">
        <v>0.11971172698395099</v>
      </c>
      <c r="EE366">
        <v>-4.4381080442690299E-3</v>
      </c>
      <c r="EG366">
        <v>0.59149238368263501</v>
      </c>
      <c r="EH366">
        <v>0.241670821924345</v>
      </c>
      <c r="EI366">
        <v>0.204233862859837</v>
      </c>
      <c r="EJ366">
        <v>-4.4623340727412098E-3</v>
      </c>
      <c r="EL366">
        <v>-0.73007672399398904</v>
      </c>
      <c r="EM366">
        <v>-0.28437338760340902</v>
      </c>
      <c r="EN366">
        <v>-0.61373961234494301</v>
      </c>
      <c r="EO366">
        <v>-5.7047494919970597E-2</v>
      </c>
      <c r="EP366">
        <v>0.60125004220026301</v>
      </c>
      <c r="EQ366">
        <v>-9.5772569056862294E-2</v>
      </c>
      <c r="ER366">
        <v>0.23514255135523901</v>
      </c>
      <c r="ES366">
        <v>0.21202116731728901</v>
      </c>
      <c r="ET366">
        <v>-0.47335193812614301</v>
      </c>
      <c r="EU366">
        <v>0.26422590726724599</v>
      </c>
      <c r="EV366">
        <v>-0.41936535208151299</v>
      </c>
      <c r="EW366">
        <v>0.271051616982732</v>
      </c>
      <c r="EX366">
        <v>0.34470990485715403</v>
      </c>
      <c r="EY366">
        <v>-6.3081951884669293E-2</v>
      </c>
      <c r="EZ366">
        <v>0.26846717373700801</v>
      </c>
      <c r="FA366">
        <v>-4.7396340960403904E-3</v>
      </c>
      <c r="FB366">
        <v>-0.40358704773097998</v>
      </c>
      <c r="FC366">
        <v>-0.30522798824677</v>
      </c>
      <c r="FD366">
        <v>0.55274409623962095</v>
      </c>
      <c r="FE366">
        <v>-0.20090110001547101</v>
      </c>
      <c r="FF366">
        <v>0.41696265798236698</v>
      </c>
      <c r="FG366">
        <v>0.54069146772235399</v>
      </c>
      <c r="FH366">
        <v>9.2333935208444004E-2</v>
      </c>
      <c r="FI366">
        <v>-4.1091495677392197E-2</v>
      </c>
      <c r="FJ366">
        <v>0.112436757808609</v>
      </c>
      <c r="FK366">
        <v>0.32832412380230402</v>
      </c>
      <c r="FL366">
        <v>-5.0924313654832102E-3</v>
      </c>
      <c r="FM366">
        <v>-0.105482373510313</v>
      </c>
      <c r="FN366">
        <v>0.81126903187396204</v>
      </c>
      <c r="FO366">
        <v>-9.7379601629654602E-2</v>
      </c>
      <c r="FR366">
        <v>-0.339880091542</v>
      </c>
      <c r="FS366">
        <v>0.14505388116958801</v>
      </c>
      <c r="FT366">
        <v>0.39142837813415099</v>
      </c>
      <c r="FU366">
        <v>0.50116072670789402</v>
      </c>
      <c r="FV366">
        <v>-2.36662628594786E-2</v>
      </c>
      <c r="FW366">
        <v>0.23097894663806101</v>
      </c>
      <c r="FX366">
        <v>-0.58946105573340901</v>
      </c>
      <c r="FY366">
        <v>-0.71860335146993704</v>
      </c>
      <c r="FZ366">
        <v>0.343849473574664</v>
      </c>
      <c r="GA366">
        <v>-4.0602095850772499E-2</v>
      </c>
      <c r="GB366">
        <v>-0.23258630189957299</v>
      </c>
      <c r="GC366">
        <v>0.27939736010012001</v>
      </c>
      <c r="GD366">
        <v>0.25332616278319597</v>
      </c>
      <c r="GE366">
        <v>-1.13925292462227</v>
      </c>
      <c r="GF366">
        <v>-7.2026360612653703E-2</v>
      </c>
      <c r="GG366">
        <v>0.45238816292112499</v>
      </c>
      <c r="GH366">
        <v>0.60625683090620397</v>
      </c>
      <c r="GI366">
        <v>-7.8927964659669697E-2</v>
      </c>
      <c r="GJ366">
        <v>-9.6401539849466603E-2</v>
      </c>
      <c r="GK366">
        <v>0.223430752885179</v>
      </c>
      <c r="GL366">
        <v>0.19568046900531</v>
      </c>
      <c r="GM366">
        <v>-0.62628981522720995</v>
      </c>
      <c r="GN366">
        <v>0.228298456750053</v>
      </c>
      <c r="GO366">
        <v>-9.4898236420704093E-2</v>
      </c>
      <c r="GP366">
        <v>6.0378439229680199E-3</v>
      </c>
      <c r="GQ366">
        <v>0.53102977071830504</v>
      </c>
      <c r="GR366">
        <v>0.21465780082507999</v>
      </c>
      <c r="GS366">
        <v>4.0544027251598898E-2</v>
      </c>
      <c r="GT366">
        <v>0.51360431443754395</v>
      </c>
      <c r="GU366">
        <v>9.9555480119306594E-3</v>
      </c>
      <c r="GV366">
        <v>0.72328669320995698</v>
      </c>
      <c r="GW366">
        <v>-0.20593004546753901</v>
      </c>
      <c r="GY366">
        <v>0.75388428631413296</v>
      </c>
      <c r="GZ366">
        <v>-0.21862311068616699</v>
      </c>
      <c r="HA366">
        <v>1.17074050649535E-2</v>
      </c>
      <c r="HB366">
        <v>0.20726387519971501</v>
      </c>
      <c r="HC366">
        <v>0.26711020818766001</v>
      </c>
      <c r="HD366">
        <v>7.4258201857446707E-2</v>
      </c>
      <c r="HE366">
        <v>0.67637256815942204</v>
      </c>
      <c r="HF366">
        <v>-0.52798014403379101</v>
      </c>
      <c r="HG366">
        <v>0.26825138047570402</v>
      </c>
      <c r="HH366">
        <v>-0.57234058122048703</v>
      </c>
      <c r="HI366">
        <v>0.97279791334585797</v>
      </c>
      <c r="HJ366">
        <v>-1.52419665937487E-2</v>
      </c>
      <c r="HL366">
        <v>-0.270777508922038</v>
      </c>
      <c r="HM366">
        <v>8.9506415497453404E-2</v>
      </c>
      <c r="HN366">
        <v>-0.249269160030963</v>
      </c>
      <c r="HO366">
        <v>-0.406425714209036</v>
      </c>
      <c r="HP366">
        <v>0.33541547909408098</v>
      </c>
      <c r="HQ366">
        <v>-0.12748322124025399</v>
      </c>
      <c r="HR366">
        <v>-0.121124618635804</v>
      </c>
      <c r="HS366">
        <v>0.120299714581051</v>
      </c>
      <c r="HT366">
        <v>-0.49877970232046198</v>
      </c>
      <c r="HU366">
        <v>0.57483317850710602</v>
      </c>
      <c r="HV366">
        <v>-0.13616325068141999</v>
      </c>
      <c r="HW366">
        <v>0.98538081965671198</v>
      </c>
      <c r="HX366">
        <v>7.4110857349296594E-2</v>
      </c>
      <c r="HY366">
        <v>6.8991606894996896E-3</v>
      </c>
      <c r="HZ366">
        <v>-0.102572365813103</v>
      </c>
      <c r="IA366">
        <v>6.7274262437422294E-2</v>
      </c>
      <c r="IB366">
        <v>-0.12143409867349</v>
      </c>
      <c r="IC366">
        <v>9.2949008285359E-2</v>
      </c>
      <c r="ID366">
        <v>-0.18170358680436</v>
      </c>
      <c r="IE366">
        <v>-0.12944924683324599</v>
      </c>
      <c r="IF366">
        <v>0.29992240251885999</v>
      </c>
      <c r="IG366">
        <v>6.9967395575076793E-2</v>
      </c>
      <c r="IH366">
        <v>0.45354257508734003</v>
      </c>
      <c r="II366">
        <v>0.21344867072912199</v>
      </c>
      <c r="IJ366">
        <v>-0.47703412910777798</v>
      </c>
      <c r="IK366">
        <v>0.438971249241149</v>
      </c>
      <c r="IL366">
        <v>-0.102129650167626</v>
      </c>
      <c r="IM366">
        <v>0.117374804722203</v>
      </c>
      <c r="IN366">
        <v>-3.8529210360138698E-2</v>
      </c>
      <c r="IO366">
        <v>-8.5009371196065303E-2</v>
      </c>
      <c r="IQ366">
        <v>-0.54818183534734999</v>
      </c>
      <c r="IR366">
        <v>3.2195557832892498E-2</v>
      </c>
      <c r="IS366">
        <v>-0.38691030422341999</v>
      </c>
      <c r="IT366">
        <v>0.36900539507769298</v>
      </c>
      <c r="IU366">
        <v>0.63660867945145605</v>
      </c>
      <c r="IV366">
        <v>-8.2541277879499803E-2</v>
      </c>
      <c r="IW366">
        <v>0.273558835397125</v>
      </c>
      <c r="IX366">
        <v>2.2160774460644499E-2</v>
      </c>
      <c r="IY366">
        <v>8.22009866169537E-2</v>
      </c>
      <c r="IZ366">
        <v>0.36590409181371802</v>
      </c>
      <c r="JA366">
        <v>0.59667779405572197</v>
      </c>
      <c r="JB366">
        <v>6.9905053351249094E-2</v>
      </c>
      <c r="JC366">
        <v>0.168400770417065</v>
      </c>
      <c r="JD366">
        <v>0.11154662333865401</v>
      </c>
      <c r="JE366">
        <v>0.25279105066147201</v>
      </c>
      <c r="JF366">
        <v>0.47385994439537199</v>
      </c>
      <c r="JG366">
        <v>0.31915641611703899</v>
      </c>
      <c r="JH366">
        <v>0.25644067154644301</v>
      </c>
      <c r="JI366">
        <v>-1.5893369527475401E-2</v>
      </c>
      <c r="JJ366">
        <v>0.17442122498323401</v>
      </c>
      <c r="JK366">
        <v>-8.3895352599938605E-2</v>
      </c>
      <c r="JL366">
        <v>-0.31217596288115601</v>
      </c>
      <c r="JM366">
        <v>5.7044659661187297E-2</v>
      </c>
    </row>
    <row r="367" spans="1:273" x14ac:dyDescent="0.25">
      <c r="A367" s="29">
        <v>44383</v>
      </c>
      <c r="B367" s="31" t="s">
        <v>1711</v>
      </c>
      <c r="C367" s="24" t="s">
        <v>1734</v>
      </c>
      <c r="D367" s="24" t="s">
        <v>1899</v>
      </c>
      <c r="E367" s="34">
        <v>994.67999099999997</v>
      </c>
      <c r="F367" s="38">
        <v>146624</v>
      </c>
      <c r="G367" s="16">
        <f>VLOOKUP(C367,dFundos!$A$1:$B$28,2,FALSE)</f>
        <v>25079578000106</v>
      </c>
      <c r="H367" s="13"/>
      <c r="I367">
        <f>_xll.ECONOMATICA(G367,"VOLATILITY","1Y",A367)</f>
        <v>2.3860815028820102</v>
      </c>
      <c r="J367">
        <f>_xll.ECONOMATICA(G367,"NAV","1D",A367)</f>
        <v>147.408213000046</v>
      </c>
      <c r="K367">
        <f>_xll.ECONOMATICA(G367,"NAV","1D",A367+1)</f>
        <v>147.635627999902</v>
      </c>
      <c r="L367" s="6"/>
      <c r="M367">
        <v>0.19491167040541801</v>
      </c>
      <c r="N367">
        <v>-0.126730582360324</v>
      </c>
      <c r="O367">
        <v>0.34803334910975497</v>
      </c>
      <c r="P367">
        <v>9.6207971728290403E-2</v>
      </c>
      <c r="Q367">
        <v>7.3480682294757599E-2</v>
      </c>
      <c r="R367">
        <v>0.15105589700397101</v>
      </c>
      <c r="S367">
        <v>-7.0151152795006097E-2</v>
      </c>
      <c r="T367">
        <v>-0.16136159356392499</v>
      </c>
      <c r="U367">
        <v>0.24679863963683599</v>
      </c>
      <c r="V367">
        <v>0.36176144567434698</v>
      </c>
      <c r="W367">
        <v>-4.3076048041257302E-2</v>
      </c>
      <c r="X367">
        <v>0.20008319715998399</v>
      </c>
      <c r="Y367">
        <v>-8.3006068689428503E-2</v>
      </c>
      <c r="Z367">
        <v>-0.282936714029347</v>
      </c>
      <c r="AA367">
        <v>3.6336803714220899E-2</v>
      </c>
      <c r="AB367">
        <v>0.146483210119186</v>
      </c>
      <c r="AC367">
        <v>5.0329285841144197E-2</v>
      </c>
      <c r="AD367">
        <v>-0.153830540330091</v>
      </c>
      <c r="AE367">
        <v>-0.22170450965859301</v>
      </c>
      <c r="AF367">
        <v>0.16670341483404599</v>
      </c>
      <c r="AG367">
        <v>-8.8807668271328993E-2</v>
      </c>
      <c r="AH367">
        <v>0.13249526346044099</v>
      </c>
      <c r="AI367">
        <v>2.76013266557129E-2</v>
      </c>
      <c r="AJ367">
        <v>-0.18148459948861301</v>
      </c>
      <c r="AK367">
        <v>4.3861737322003998E-2</v>
      </c>
      <c r="AL367">
        <v>-6.3540799601469198E-3</v>
      </c>
      <c r="AM367">
        <v>-5.81036630137532E-2</v>
      </c>
      <c r="AN367">
        <v>0.38590292078879401</v>
      </c>
      <c r="AO367">
        <v>-2.32901002163999E-3</v>
      </c>
      <c r="AP367">
        <v>-4.1566155232430901E-2</v>
      </c>
      <c r="AQ367">
        <v>0.319386618866702</v>
      </c>
      <c r="AR367">
        <v>0.154926648792753</v>
      </c>
      <c r="AS367">
        <v>-0.190924022808758</v>
      </c>
      <c r="AT367">
        <v>4.2894934267678798E-2</v>
      </c>
      <c r="AU367">
        <v>2.1325067064026398E-2</v>
      </c>
      <c r="AV367">
        <v>-8.30127910376177E-3</v>
      </c>
      <c r="AW367">
        <v>-2.0453794422792299E-2</v>
      </c>
      <c r="AX367">
        <v>5.6131989003915798E-2</v>
      </c>
      <c r="AY367">
        <v>7.1352826307702302E-2</v>
      </c>
      <c r="AZ367">
        <v>-0.31035232177600802</v>
      </c>
      <c r="BA367">
        <v>0.24477008882968199</v>
      </c>
      <c r="BB367">
        <v>3.6130417538515799E-2</v>
      </c>
      <c r="BC367">
        <v>-0.21532706323341699</v>
      </c>
      <c r="BD367">
        <v>-4.6320924684550797E-2</v>
      </c>
      <c r="BF367">
        <v>7.8164717524487101E-2</v>
      </c>
      <c r="BG367">
        <v>3.06871725115343E-2</v>
      </c>
      <c r="BH367">
        <v>8.5719759590574499E-2</v>
      </c>
      <c r="BI367">
        <v>0.17792395992728399</v>
      </c>
      <c r="BJ367">
        <v>-2.6616536797519099E-2</v>
      </c>
      <c r="BK367">
        <v>5.4874841589480597E-2</v>
      </c>
      <c r="BL367">
        <v>-0.20510235708570701</v>
      </c>
      <c r="BM367">
        <v>-8.8235317161888802E-2</v>
      </c>
      <c r="BN367">
        <v>5.0853903303504904E-3</v>
      </c>
      <c r="BO367">
        <v>-0.16460282467960499</v>
      </c>
      <c r="BP367">
        <v>6.6418362621334395E-2</v>
      </c>
      <c r="BQ367">
        <v>-7.7666277138632694E-2</v>
      </c>
      <c r="BR367">
        <v>0.12333082431723601</v>
      </c>
      <c r="BS367">
        <v>2.7129795125801999E-2</v>
      </c>
      <c r="BT367">
        <v>-9.3586730145034394E-2</v>
      </c>
      <c r="BU367">
        <v>-7.2117031777452203E-3</v>
      </c>
      <c r="BV367">
        <v>0.15496828855248199</v>
      </c>
      <c r="BW367">
        <v>5.9359101578593303E-2</v>
      </c>
      <c r="BX367">
        <v>3.8873068842804101E-2</v>
      </c>
      <c r="BY367">
        <v>-0.14504250357276799</v>
      </c>
      <c r="BZ367">
        <v>-0.15005994600869599</v>
      </c>
      <c r="CA367">
        <v>-5.7026411650440402E-2</v>
      </c>
      <c r="CB367">
        <v>2.54288721407647E-2</v>
      </c>
      <c r="CC367">
        <v>0.29151964754419202</v>
      </c>
      <c r="CE367">
        <v>-6.9631180849682997E-3</v>
      </c>
      <c r="CF367">
        <v>0.27058114119427001</v>
      </c>
      <c r="CG367">
        <v>3.17013651510933E-2</v>
      </c>
      <c r="CH367">
        <v>6.3946107547962996E-2</v>
      </c>
      <c r="CI367">
        <v>-0.15668301975893001</v>
      </c>
      <c r="CJ367">
        <v>0.184930431350949</v>
      </c>
      <c r="CK367">
        <v>5.7848042706609697E-2</v>
      </c>
      <c r="CL367">
        <v>-8.2021050911862403E-2</v>
      </c>
      <c r="CM367">
        <v>-9.5432325633737505E-2</v>
      </c>
      <c r="CN367">
        <v>-0.150743354060978</v>
      </c>
      <c r="CO367">
        <v>0.11814303543360399</v>
      </c>
      <c r="CP367">
        <v>-0.22005789187460301</v>
      </c>
      <c r="CQ367">
        <v>0.20117760450375499</v>
      </c>
      <c r="CR367">
        <v>-8.2761468820535797E-2</v>
      </c>
      <c r="CT367">
        <v>3.7315020745154498E-2</v>
      </c>
      <c r="CU367">
        <v>0.22393735252990199</v>
      </c>
      <c r="CV367">
        <v>-6.6855275690613798E-3</v>
      </c>
      <c r="CW367">
        <v>2.53372199949808E-2</v>
      </c>
      <c r="CX367">
        <v>-7.5158111030759797E-2</v>
      </c>
      <c r="CY367">
        <v>-4.23433934884088E-2</v>
      </c>
      <c r="CZ367">
        <v>0.17581527681613801</v>
      </c>
      <c r="DA367">
        <v>-0.39592934717802603</v>
      </c>
      <c r="DB367">
        <v>0.40089790654746998</v>
      </c>
      <c r="DC367">
        <v>-5.3674430910177803E-2</v>
      </c>
      <c r="DD367">
        <v>-9.53473953813955E-2</v>
      </c>
      <c r="DE367">
        <v>-8.3694115983235007E-2</v>
      </c>
      <c r="DF367">
        <v>2.2501384592033E-3</v>
      </c>
      <c r="DG367">
        <v>0.24408800818491699</v>
      </c>
      <c r="DH367">
        <v>0.14503261554637001</v>
      </c>
      <c r="DI367">
        <v>-7.7048544062563507E-2</v>
      </c>
      <c r="DJ367">
        <v>0.14615311374654999</v>
      </c>
      <c r="DK367">
        <v>-2.7585956559050798E-3</v>
      </c>
      <c r="DL367">
        <v>5.1260546206321998E-2</v>
      </c>
      <c r="DM367">
        <v>-0.36400473281901202</v>
      </c>
      <c r="DN367">
        <v>0.30321034864755297</v>
      </c>
      <c r="DO367">
        <v>7.3633222200442106E-2</v>
      </c>
      <c r="DP367">
        <v>6.5797745264717404E-3</v>
      </c>
      <c r="DQ367">
        <v>1.5742390314699199E-2</v>
      </c>
      <c r="DR367">
        <v>-1.5413645542139399E-2</v>
      </c>
      <c r="DS367">
        <v>0.14160830014588999</v>
      </c>
      <c r="DT367">
        <v>-0.14143274047455601</v>
      </c>
      <c r="DU367">
        <v>6.6689531013253103E-2</v>
      </c>
      <c r="DV367">
        <v>0.193145743651257</v>
      </c>
      <c r="DW367">
        <v>9.1937892830174006E-2</v>
      </c>
      <c r="DX367">
        <v>1.8925452604889901E-2</v>
      </c>
      <c r="DY367">
        <v>0.10384827546658899</v>
      </c>
      <c r="DZ367">
        <v>-3.5801010653813102E-2</v>
      </c>
      <c r="EA367">
        <v>-5.8058942431671298E-2</v>
      </c>
      <c r="EB367">
        <v>2.0700892127933902E-2</v>
      </c>
      <c r="EC367">
        <v>2.4925975958467499E-2</v>
      </c>
      <c r="ED367">
        <v>0.13401265805441701</v>
      </c>
      <c r="EE367">
        <v>-4.6300303438329103E-3</v>
      </c>
      <c r="EG367">
        <v>-2.4752001900196802E-2</v>
      </c>
      <c r="EH367">
        <v>1.3526725342671899E-2</v>
      </c>
      <c r="EI367">
        <v>-7.5933442622044794E-2</v>
      </c>
      <c r="EJ367">
        <v>-4.7615297262382202E-3</v>
      </c>
      <c r="EL367">
        <v>0.17680929558991901</v>
      </c>
      <c r="EM367">
        <v>-3.2575164459558402E-2</v>
      </c>
      <c r="EN367">
        <v>-0.36279480164012101</v>
      </c>
      <c r="EO367">
        <v>6.1504703808168401E-2</v>
      </c>
      <c r="EP367">
        <v>0.21768003934994301</v>
      </c>
      <c r="EQ367">
        <v>1.0203611600445601E-2</v>
      </c>
      <c r="ER367">
        <v>-4.1032993885892197E-2</v>
      </c>
      <c r="ES367">
        <v>0.17922132210514999</v>
      </c>
      <c r="ET367">
        <v>0.10301525053364501</v>
      </c>
      <c r="EU367">
        <v>9.8889756918651997E-2</v>
      </c>
      <c r="EV367">
        <v>0.15451208382728501</v>
      </c>
      <c r="EW367">
        <v>0.13903132185077999</v>
      </c>
      <c r="EX367">
        <v>1.23114414236625E-2</v>
      </c>
      <c r="EY367">
        <v>-9.67524579209567E-2</v>
      </c>
      <c r="EZ367">
        <v>-0.20353302688818101</v>
      </c>
      <c r="FA367">
        <v>-4.5257083002070396E-3</v>
      </c>
      <c r="FB367">
        <v>7.7790531031496399E-2</v>
      </c>
      <c r="FC367">
        <v>-0.17266887753066801</v>
      </c>
      <c r="FD367">
        <v>9.5417702686972902E-2</v>
      </c>
      <c r="FE367">
        <v>1.9254674043622799E-3</v>
      </c>
      <c r="FF367">
        <v>0.28334843882476002</v>
      </c>
      <c r="FG367">
        <v>3.2179035770241201E-3</v>
      </c>
      <c r="FH367">
        <v>0.189314012277464</v>
      </c>
      <c r="FI367">
        <v>0.18906221084762401</v>
      </c>
      <c r="FJ367">
        <v>0.21606447753583799</v>
      </c>
      <c r="FK367">
        <v>0.20111162903049301</v>
      </c>
      <c r="FL367">
        <v>7.0655092713423099E-3</v>
      </c>
      <c r="FM367">
        <v>-0.18943798895634201</v>
      </c>
      <c r="FN367">
        <v>2.4325171216332798E-2</v>
      </c>
      <c r="FO367">
        <v>4.9506362302054199E-2</v>
      </c>
      <c r="FR367">
        <v>0.106504267569107</v>
      </c>
      <c r="FS367">
        <v>0.182250816760643</v>
      </c>
      <c r="FT367">
        <v>3.2858758459042299E-2</v>
      </c>
      <c r="FU367">
        <v>-8.9625886266731E-2</v>
      </c>
      <c r="FV367">
        <v>-7.5744134846900096E-2</v>
      </c>
      <c r="FW367">
        <v>7.7689458157692598E-2</v>
      </c>
      <c r="FX367">
        <v>-0.100377140370256</v>
      </c>
      <c r="FY367">
        <v>-0.10249236311210599</v>
      </c>
      <c r="FZ367">
        <v>0.43252784926153298</v>
      </c>
      <c r="GA367">
        <v>-1.8961453133670099E-2</v>
      </c>
      <c r="GB367">
        <v>-4.3159931828995503E-2</v>
      </c>
      <c r="GC367">
        <v>-0.104205363459187</v>
      </c>
      <c r="GD367">
        <v>0.30827983355265998</v>
      </c>
      <c r="GE367">
        <v>-0.44281792188485303</v>
      </c>
      <c r="GF367">
        <v>-1.1000253198290001E-2</v>
      </c>
      <c r="GG367">
        <v>-0.16934637815211301</v>
      </c>
      <c r="GH367">
        <v>0.20242077425791599</v>
      </c>
      <c r="GI367">
        <v>-0.12738349969367799</v>
      </c>
      <c r="GJ367">
        <v>-0.227531724794972</v>
      </c>
      <c r="GK367">
        <v>0.18311632411496201</v>
      </c>
      <c r="GL367">
        <v>2.7308426615490999E-2</v>
      </c>
      <c r="GM367">
        <v>-0.38554962929993097</v>
      </c>
      <c r="GN367">
        <v>0.116376621008385</v>
      </c>
      <c r="GO367">
        <v>-0.15565288058496701</v>
      </c>
      <c r="GP367">
        <v>-0.18162289397878301</v>
      </c>
      <c r="GQ367">
        <v>-7.2657217970117901E-3</v>
      </c>
      <c r="GR367">
        <v>1.9366903870832201E-3</v>
      </c>
      <c r="GS367">
        <v>-2.3961631177371601E-2</v>
      </c>
      <c r="GT367">
        <v>-7.3014726240217001E-2</v>
      </c>
      <c r="GU367">
        <v>-3.8583563218708199E-2</v>
      </c>
      <c r="GV367">
        <v>0.30754600502405099</v>
      </c>
      <c r="GW367">
        <v>1.00948273029644E-4</v>
      </c>
      <c r="GY367">
        <v>2.9330682446015999E-2</v>
      </c>
      <c r="GZ367">
        <v>1.8565547907201101E-2</v>
      </c>
      <c r="HA367">
        <v>0.17885237521113601</v>
      </c>
      <c r="HB367">
        <v>0.15557382193947</v>
      </c>
      <c r="HC367">
        <v>0.136218895386264</v>
      </c>
      <c r="HD367">
        <v>4.1867466279654798E-3</v>
      </c>
      <c r="HE367">
        <v>2.63549678493291E-2</v>
      </c>
      <c r="HF367">
        <v>3.3688691110000897E-2</v>
      </c>
      <c r="HG367">
        <v>0.18909591417468599</v>
      </c>
      <c r="HH367">
        <v>4.7924649879860198E-2</v>
      </c>
      <c r="HI367">
        <v>-0.20353196050564301</v>
      </c>
      <c r="HJ367">
        <v>-2.36180979300116E-2</v>
      </c>
      <c r="HL367">
        <v>-8.6333627223211806E-2</v>
      </c>
      <c r="HM367">
        <v>0.27133280327689102</v>
      </c>
      <c r="HN367">
        <v>-9.8887384228873998E-2</v>
      </c>
      <c r="HO367">
        <v>7.5695064151659594E-2</v>
      </c>
      <c r="HP367">
        <v>0.175497601776442</v>
      </c>
      <c r="HQ367">
        <v>2.79070116448565E-2</v>
      </c>
      <c r="HR367">
        <v>-0.16690645134076501</v>
      </c>
      <c r="HS367">
        <v>0.229181822760438</v>
      </c>
      <c r="HT367">
        <v>-2.18671433685813E-2</v>
      </c>
      <c r="HU367">
        <v>5.0252837172592997E-2</v>
      </c>
      <c r="HV367">
        <v>1.4330762314784799E-2</v>
      </c>
      <c r="HW367">
        <v>0.118423152889591</v>
      </c>
      <c r="HX367">
        <v>0.14424804248847101</v>
      </c>
      <c r="HY367">
        <v>2.9590868143713998E-2</v>
      </c>
      <c r="HZ367">
        <v>-0.38821734824523402</v>
      </c>
      <c r="IA367">
        <v>9.0756704230443602E-2</v>
      </c>
      <c r="IB367">
        <v>0.1023869132041</v>
      </c>
      <c r="IC367">
        <v>5.5264699403778601E-2</v>
      </c>
      <c r="ID367">
        <v>6.3045575188880307E-2</v>
      </c>
      <c r="IE367">
        <v>-0.27917802426600202</v>
      </c>
      <c r="IF367">
        <v>0.148159335003584</v>
      </c>
      <c r="IG367">
        <v>-0.14342367967401501</v>
      </c>
      <c r="IH367">
        <v>-4.9842802127386697E-2</v>
      </c>
      <c r="II367">
        <v>9.3379883401212296E-2</v>
      </c>
      <c r="IJ367">
        <v>0.14451525657932501</v>
      </c>
      <c r="IK367">
        <v>0.104387887949997</v>
      </c>
      <c r="IL367">
        <v>0.122991571333841</v>
      </c>
      <c r="IM367">
        <v>0.206368257931899</v>
      </c>
      <c r="IN367">
        <v>-6.3997088273026706E-2</v>
      </c>
      <c r="IO367">
        <v>0.194263734556444</v>
      </c>
      <c r="IQ367">
        <v>6.1034509963064899E-2</v>
      </c>
      <c r="IR367">
        <v>-3.5762354582402602E-2</v>
      </c>
      <c r="IS367">
        <v>9.3161884797154898E-2</v>
      </c>
      <c r="IT367">
        <v>-4.2563195529510302E-2</v>
      </c>
      <c r="IU367">
        <v>-8.9155470868718098E-2</v>
      </c>
      <c r="IV367">
        <v>6.1704308791377102E-2</v>
      </c>
      <c r="IW367">
        <v>0.154255561574246</v>
      </c>
      <c r="IX367">
        <v>-0.12215261504025</v>
      </c>
      <c r="IY367">
        <v>9.2062134172010701E-2</v>
      </c>
      <c r="IZ367">
        <v>4.2013062011392301E-2</v>
      </c>
      <c r="JA367">
        <v>0.34157875670644</v>
      </c>
      <c r="JB367">
        <v>8.4779140343016507E-2</v>
      </c>
      <c r="JC367">
        <v>5.9974937721563003E-2</v>
      </c>
      <c r="JD367">
        <v>3.46249698850443E-2</v>
      </c>
      <c r="JE367">
        <v>-4.9904931347555199E-2</v>
      </c>
      <c r="JF367">
        <v>-3.7966307263559401E-2</v>
      </c>
      <c r="JG367">
        <v>2.9916135281382601E-2</v>
      </c>
      <c r="JH367">
        <v>0.14728614078194399</v>
      </c>
      <c r="JI367">
        <v>0.119731676022639</v>
      </c>
      <c r="JJ367">
        <v>-0.232347303244751</v>
      </c>
      <c r="JK367">
        <v>0.25825062821240902</v>
      </c>
      <c r="JL367">
        <v>0.10507848492125001</v>
      </c>
      <c r="JM367">
        <v>-0.23422602171194701</v>
      </c>
    </row>
    <row r="368" spans="1:273" x14ac:dyDescent="0.25">
      <c r="A368" s="30">
        <v>44383</v>
      </c>
      <c r="B368" s="31" t="s">
        <v>1711</v>
      </c>
      <c r="C368" s="23" t="s">
        <v>1742</v>
      </c>
      <c r="D368" s="23" t="s">
        <v>1899</v>
      </c>
      <c r="E368" s="32">
        <v>359.28716700000001</v>
      </c>
      <c r="F368" s="37">
        <v>116544</v>
      </c>
      <c r="G368" s="16">
        <f>VLOOKUP(C368,dFundos!$A$1:$B$28,2,FALSE)</f>
        <v>20394372000157</v>
      </c>
      <c r="H368" s="13"/>
      <c r="I368">
        <f>_xll.ECONOMATICA(G368,"VOLATILITY","1Y",A368)</f>
        <v>14.8207865589502</v>
      </c>
      <c r="J368">
        <f>_xll.ECONOMATICA(G368,"NAV","1D",A368)</f>
        <v>323.01264900015701</v>
      </c>
      <c r="K368">
        <f>_xll.ECONOMATICA(G368,"NAV","1D",A368+1)</f>
        <v>324.37562600011</v>
      </c>
      <c r="L368" s="6"/>
      <c r="M368">
        <v>-1.09958649936743</v>
      </c>
      <c r="N368">
        <v>0.84350727538549097</v>
      </c>
      <c r="O368">
        <v>-0.66663008310570104</v>
      </c>
      <c r="P368">
        <v>1.13248750512867</v>
      </c>
      <c r="Q368">
        <v>-0.932189287323126</v>
      </c>
      <c r="R368">
        <v>1.0940410149487401</v>
      </c>
      <c r="S368">
        <v>1.13039023908641</v>
      </c>
      <c r="T368">
        <v>-0.72836727822505098</v>
      </c>
      <c r="U368">
        <v>0.56318688548344698</v>
      </c>
      <c r="V368">
        <v>0.94515001492254702</v>
      </c>
      <c r="W368">
        <v>0.24612862453068399</v>
      </c>
      <c r="X368">
        <v>0.56457392693118902</v>
      </c>
      <c r="Y368">
        <v>-1.3245768189335601</v>
      </c>
      <c r="Z368">
        <v>-0.75889672780249395</v>
      </c>
      <c r="AA368">
        <v>0.86087118379509797</v>
      </c>
      <c r="AB368">
        <v>-0.57927227326217701</v>
      </c>
      <c r="AC368">
        <v>1.2076773082298999</v>
      </c>
      <c r="AD368">
        <v>0.64706498560553904</v>
      </c>
      <c r="AE368">
        <v>-0.12161646582171701</v>
      </c>
      <c r="AF368">
        <v>0.61273438041098405</v>
      </c>
      <c r="AG368">
        <v>0.32044304516603</v>
      </c>
      <c r="AH368">
        <v>0.51311487113707699</v>
      </c>
      <c r="AI368">
        <v>0.78167601823224697</v>
      </c>
      <c r="AJ368">
        <v>2.3051606513035901E-2</v>
      </c>
      <c r="AK368">
        <v>0.29506644132197801</v>
      </c>
      <c r="AL368">
        <v>-0.48846591216715801</v>
      </c>
      <c r="AM368">
        <v>0.95108891382551497</v>
      </c>
      <c r="AN368">
        <v>0.117619835145888</v>
      </c>
      <c r="AO368">
        <v>-0.31405754725710699</v>
      </c>
      <c r="AP368">
        <v>0.53963295795256305</v>
      </c>
      <c r="AQ368">
        <v>0.245387788891094</v>
      </c>
      <c r="AR368">
        <v>-0.50207556741952397</v>
      </c>
      <c r="AS368">
        <v>0.23564877956232499</v>
      </c>
      <c r="AT368">
        <v>0.34358926204731699</v>
      </c>
      <c r="AU368">
        <v>1.0747605569122201</v>
      </c>
      <c r="AV368">
        <v>0.51101424396620099</v>
      </c>
      <c r="AW368">
        <v>1.0771661372928101</v>
      </c>
      <c r="AX368">
        <v>0.18167256421293099</v>
      </c>
      <c r="AY368">
        <v>0.50597813024069205</v>
      </c>
      <c r="AZ368">
        <v>-0.422636907842389</v>
      </c>
      <c r="BA368">
        <v>1.0232814856863099</v>
      </c>
      <c r="BB368">
        <v>1.3096476388454901</v>
      </c>
      <c r="BC368">
        <v>-3.1076493887667298</v>
      </c>
      <c r="BD368">
        <v>-1.3070879427687001</v>
      </c>
      <c r="BF368">
        <v>-2.39104953916467</v>
      </c>
      <c r="BG368">
        <v>1.88858466826787</v>
      </c>
      <c r="BH368">
        <v>-1.72659823556387</v>
      </c>
      <c r="BI368">
        <v>-0.21314178593456701</v>
      </c>
      <c r="BJ368">
        <v>1.2005074699118301</v>
      </c>
      <c r="BK368">
        <v>0.620814690410043</v>
      </c>
      <c r="BL368">
        <v>-0.47791134193175799</v>
      </c>
      <c r="BM368">
        <v>-0.90668341263153696</v>
      </c>
      <c r="BN368">
        <v>-1.1827657801404701</v>
      </c>
      <c r="BO368">
        <v>-1.07956098190698</v>
      </c>
      <c r="BP368">
        <v>0.68113929119135697</v>
      </c>
      <c r="BQ368">
        <v>-2.0796971573872698</v>
      </c>
      <c r="BR368">
        <v>0.166537053701177</v>
      </c>
      <c r="BS368">
        <v>1.2823087607102901</v>
      </c>
      <c r="BT368">
        <v>1.7393104548318701</v>
      </c>
      <c r="BU368">
        <v>-0.39635291877857498</v>
      </c>
      <c r="BV368">
        <v>0.186268893776287</v>
      </c>
      <c r="BW368">
        <v>0.63296902171714498</v>
      </c>
      <c r="BX368">
        <v>-1.00278702520882</v>
      </c>
      <c r="BY368">
        <v>1.4093861256697</v>
      </c>
      <c r="BZ368">
        <v>-1.6093076941615401</v>
      </c>
      <c r="CA368">
        <v>2.2090911697887301</v>
      </c>
      <c r="CB368">
        <v>1.1991277231572901</v>
      </c>
      <c r="CC368">
        <v>1.1520828251377699</v>
      </c>
      <c r="CE368">
        <v>0.74495954977464895</v>
      </c>
      <c r="CF368">
        <v>-0.65916978337554599</v>
      </c>
      <c r="CG368">
        <v>-0.14812412900937499</v>
      </c>
      <c r="CH368">
        <v>-0.391239813325228</v>
      </c>
      <c r="CI368">
        <v>-1.1000034168318999</v>
      </c>
      <c r="CJ368">
        <v>0.273932440359204</v>
      </c>
      <c r="CK368">
        <v>-4.31326079706196E-3</v>
      </c>
      <c r="CL368">
        <v>0.46864563119015701</v>
      </c>
      <c r="CM368">
        <v>6.4929576547001502E-2</v>
      </c>
      <c r="CN368">
        <v>-1.65795925558996</v>
      </c>
      <c r="CO368">
        <v>-0.30524944941134902</v>
      </c>
      <c r="CP368">
        <v>-3.3022053014065</v>
      </c>
      <c r="CQ368">
        <v>0.41927586989913801</v>
      </c>
      <c r="CR368">
        <v>-0.633453409500362</v>
      </c>
      <c r="CT368">
        <v>3.3151100771647202</v>
      </c>
      <c r="CU368">
        <v>1.6756084656663</v>
      </c>
      <c r="CV368">
        <v>1.9868665192916499</v>
      </c>
      <c r="CW368">
        <v>-2.98994375953043E-2</v>
      </c>
      <c r="CX368">
        <v>1.41937156968197</v>
      </c>
      <c r="CY368">
        <v>-0.277249502505583</v>
      </c>
      <c r="CZ368">
        <v>0.62700272155780101</v>
      </c>
      <c r="DA368">
        <v>-1.0928466854238601</v>
      </c>
      <c r="DB368">
        <v>1.59175165845227</v>
      </c>
      <c r="DC368">
        <v>0.93179146642796695</v>
      </c>
      <c r="DD368">
        <v>-0.27785600759671097</v>
      </c>
      <c r="DE368">
        <v>-1.0794949306728101</v>
      </c>
      <c r="DF368">
        <v>0.27548164107429302</v>
      </c>
      <c r="DG368">
        <v>-0.68882596660841999</v>
      </c>
      <c r="DH368">
        <v>0.44056230235582899</v>
      </c>
      <c r="DI368">
        <v>1.7538023677843699</v>
      </c>
      <c r="DJ368">
        <v>-0.161938931887562</v>
      </c>
      <c r="DK368">
        <v>-0.321366237949405</v>
      </c>
      <c r="DL368">
        <v>0.51924388717452497</v>
      </c>
      <c r="DM368">
        <v>-0.45887936694270998</v>
      </c>
      <c r="DN368">
        <v>1.1932107152461</v>
      </c>
      <c r="DO368">
        <v>8.9382814803684596E-2</v>
      </c>
      <c r="DP368">
        <v>-6.8631787416961701E-2</v>
      </c>
      <c r="DQ368">
        <v>0.93262385835259898</v>
      </c>
      <c r="DR368">
        <v>-0.19377055868972101</v>
      </c>
      <c r="DS368">
        <v>0.27295638392388399</v>
      </c>
      <c r="DT368">
        <v>-0.67403853354335297</v>
      </c>
      <c r="DU368">
        <v>-3.5936330277763801E-2</v>
      </c>
      <c r="DV368">
        <v>-0.37172405009187098</v>
      </c>
      <c r="DW368">
        <v>-0.65050688117480604</v>
      </c>
      <c r="DX368">
        <v>1.5122175344004101</v>
      </c>
      <c r="DY368">
        <v>0.34200917816633603</v>
      </c>
      <c r="DZ368">
        <v>0.381882198234962</v>
      </c>
      <c r="EA368">
        <v>-0.43782544298664999</v>
      </c>
      <c r="EB368">
        <v>-0.54028460326662797</v>
      </c>
      <c r="EC368">
        <v>-0.142502120615973</v>
      </c>
      <c r="ED368">
        <v>0.276898323318164</v>
      </c>
      <c r="EE368">
        <v>6.1937062127981302E-4</v>
      </c>
      <c r="EG368">
        <v>1.21327804772591</v>
      </c>
      <c r="EH368">
        <v>-0.163652280753013</v>
      </c>
      <c r="EI368">
        <v>5.5342010455206002E-2</v>
      </c>
      <c r="EJ368">
        <v>6.3565548771293801E-4</v>
      </c>
      <c r="EL368">
        <v>-1.0072174289234701</v>
      </c>
      <c r="EM368">
        <v>0.70465748030983399</v>
      </c>
      <c r="EN368">
        <v>0.59200160558248205</v>
      </c>
      <c r="EO368">
        <v>1.56267190795916</v>
      </c>
      <c r="EP368">
        <v>0.50214861876156602</v>
      </c>
      <c r="EQ368">
        <v>-0.65693970645952504</v>
      </c>
      <c r="ER368">
        <v>0.29565376771643098</v>
      </c>
      <c r="ES368">
        <v>0.19208917856303701</v>
      </c>
      <c r="ET368">
        <v>-0.45451122714439401</v>
      </c>
      <c r="EU368">
        <v>-0.905959007013735</v>
      </c>
      <c r="EV368">
        <v>0.1022365731842</v>
      </c>
      <c r="EW368">
        <v>0.77614207148144498</v>
      </c>
      <c r="EX368">
        <v>1.5171886167081501</v>
      </c>
      <c r="EY368">
        <v>3.80963945644908E-2</v>
      </c>
      <c r="EZ368">
        <v>-0.34912790570160701</v>
      </c>
      <c r="FA368">
        <v>5.0291582738282202E-4</v>
      </c>
      <c r="FB368">
        <v>0.54486689095938301</v>
      </c>
      <c r="FC368">
        <v>-2.75865545891065</v>
      </c>
      <c r="FD368">
        <v>0.96628878181945799</v>
      </c>
      <c r="FE368">
        <v>-1.79600293377007</v>
      </c>
      <c r="FF368">
        <v>1.41591253432125</v>
      </c>
      <c r="FG368">
        <v>1.3440185392028099</v>
      </c>
      <c r="FH368">
        <v>8.6985190500854501E-2</v>
      </c>
      <c r="FI368">
        <v>0.78065024445095299</v>
      </c>
      <c r="FJ368">
        <v>0.582301503345661</v>
      </c>
      <c r="FK368">
        <v>0.55402681591658598</v>
      </c>
      <c r="FL368">
        <v>1.7901999308378401E-2</v>
      </c>
      <c r="FM368">
        <v>-7.7092360152164502E-2</v>
      </c>
      <c r="FN368">
        <v>0.216105004074052</v>
      </c>
      <c r="FO368">
        <v>0.53859473937336599</v>
      </c>
      <c r="FR368">
        <v>-0.17201813407155001</v>
      </c>
      <c r="FS368">
        <v>-0.469468531446182</v>
      </c>
      <c r="FT368">
        <v>-0.10528311531743401</v>
      </c>
      <c r="FU368">
        <v>-0.81117712770719697</v>
      </c>
      <c r="FV368">
        <v>0.19663280218082901</v>
      </c>
      <c r="FW368">
        <v>1.0847714544070199</v>
      </c>
      <c r="FX368">
        <v>-2.4167668058907998</v>
      </c>
      <c r="FY368">
        <v>-0.19444098506937699</v>
      </c>
      <c r="FZ368">
        <v>1.94588476515491</v>
      </c>
      <c r="GA368">
        <v>-0.53376756013676596</v>
      </c>
      <c r="GB368">
        <v>-1.4089897485973799</v>
      </c>
      <c r="GC368">
        <v>-1.28369222084075</v>
      </c>
      <c r="GD368">
        <v>1.9326949421156301</v>
      </c>
      <c r="GE368">
        <v>-0.47930318505677899</v>
      </c>
      <c r="GF368">
        <v>1.33010841927899</v>
      </c>
      <c r="GG368">
        <v>1.8252459005452699</v>
      </c>
      <c r="GH368">
        <v>-0.31656244300393199</v>
      </c>
      <c r="GI368">
        <v>0.129548576296656</v>
      </c>
      <c r="GJ368">
        <v>0.63808300819800901</v>
      </c>
      <c r="GK368">
        <v>-6.3886374846333603E-3</v>
      </c>
      <c r="GL368">
        <v>1.0149244189960899E-2</v>
      </c>
      <c r="GM368">
        <v>-1.1701438163981901</v>
      </c>
      <c r="GN368">
        <v>-0.27415126760388397</v>
      </c>
      <c r="GO368">
        <v>0.70801024812681101</v>
      </c>
      <c r="GP368">
        <v>-0.794324163598503</v>
      </c>
      <c r="GQ368">
        <v>-0.40035071042439102</v>
      </c>
      <c r="GR368">
        <v>0.41665763546916401</v>
      </c>
      <c r="GS368">
        <v>1.62255931663822</v>
      </c>
      <c r="GT368">
        <v>6.2033936956140699E-2</v>
      </c>
      <c r="GU368">
        <v>-0.46306480635394098</v>
      </c>
      <c r="GV368">
        <v>0.542311538083595</v>
      </c>
      <c r="GW368">
        <v>1.13258105993737</v>
      </c>
      <c r="GY368">
        <v>1.39165233431413</v>
      </c>
      <c r="GZ368">
        <v>-2.43879144363746E-2</v>
      </c>
      <c r="HA368">
        <v>6.9450714181584799E-2</v>
      </c>
      <c r="HB368">
        <v>0.66754891686286999</v>
      </c>
      <c r="HC368">
        <v>0.35070101621386102</v>
      </c>
      <c r="HD368">
        <v>0.22034122812328899</v>
      </c>
      <c r="HE368">
        <v>0.152441518912383</v>
      </c>
      <c r="HF368">
        <v>-0.16073012375272799</v>
      </c>
      <c r="HG368">
        <v>0.96869450844678795</v>
      </c>
      <c r="HH368">
        <v>0.19820614143100099</v>
      </c>
      <c r="HI368">
        <v>-0.36043731251993399</v>
      </c>
      <c r="HJ368">
        <v>-0.83392640999591106</v>
      </c>
      <c r="HL368">
        <v>0.22254840205278001</v>
      </c>
      <c r="HM368">
        <v>0.87619746591371905</v>
      </c>
      <c r="HN368">
        <v>0.31758435998199303</v>
      </c>
      <c r="HO368">
        <v>-0.14082705383771099</v>
      </c>
      <c r="HP368">
        <v>0.24578180345997699</v>
      </c>
      <c r="HQ368">
        <v>0.36339165217213998</v>
      </c>
      <c r="HR368">
        <v>-0.46069905210970302</v>
      </c>
      <c r="HS368">
        <v>1.2702662752417399E-2</v>
      </c>
      <c r="HT368">
        <v>-0.55601836156711204</v>
      </c>
      <c r="HU368">
        <v>-5.8805744629353296E-4</v>
      </c>
      <c r="HV368">
        <v>0.93700601810269302</v>
      </c>
      <c r="HW368">
        <v>0.69915012409182997</v>
      </c>
      <c r="HX368">
        <v>-1.1961522398451101</v>
      </c>
      <c r="HY368">
        <v>-0.77936959614817203</v>
      </c>
      <c r="HZ368">
        <v>-2.13953962484084</v>
      </c>
      <c r="IA368">
        <v>1.3773544078503599</v>
      </c>
      <c r="IB368">
        <v>1.5012437605037099</v>
      </c>
      <c r="IC368">
        <v>-0.25623281726439001</v>
      </c>
      <c r="ID368">
        <v>-1.08531411260628</v>
      </c>
      <c r="IE368">
        <v>-0.203951458661322</v>
      </c>
      <c r="IF368">
        <v>1.1508637280712699</v>
      </c>
      <c r="IG368">
        <v>-0.102151052578847</v>
      </c>
      <c r="IH368">
        <v>1.2240397938512599</v>
      </c>
      <c r="II368">
        <v>-0.26174598151556</v>
      </c>
      <c r="IJ368">
        <v>2.8586893859028399E-2</v>
      </c>
      <c r="IK368">
        <v>0.43358972925489098</v>
      </c>
      <c r="IL368">
        <v>-9.3522268798551494E-2</v>
      </c>
      <c r="IM368">
        <v>-0.25499332959952897</v>
      </c>
      <c r="IN368">
        <v>0.123878421072732</v>
      </c>
      <c r="IO368">
        <v>0.24234297125076401</v>
      </c>
      <c r="IQ368">
        <v>0.492779967316892</v>
      </c>
      <c r="IR368">
        <v>4.2375497105240398E-2</v>
      </c>
      <c r="IS368">
        <v>-0.16903803616514801</v>
      </c>
      <c r="IT368">
        <v>-0.164800950915378</v>
      </c>
      <c r="IU368">
        <v>0.46555468688893598</v>
      </c>
      <c r="IV368">
        <v>0.14798075244471001</v>
      </c>
      <c r="IW368">
        <v>0.30674793397338401</v>
      </c>
      <c r="IX368">
        <v>-0.19799836363745299</v>
      </c>
      <c r="IY368">
        <v>-0.79504724653816095</v>
      </c>
      <c r="IZ368">
        <v>7.63835640100297E-2</v>
      </c>
      <c r="JA368">
        <v>-1.5341310208896199</v>
      </c>
      <c r="JB368">
        <v>1.78922280410916</v>
      </c>
      <c r="JC368">
        <v>0.51050862202828295</v>
      </c>
      <c r="JD368">
        <v>-0.20058751515534801</v>
      </c>
      <c r="JE368">
        <v>0.77442038418666903</v>
      </c>
      <c r="JF368">
        <v>0.23250732574524599</v>
      </c>
      <c r="JG368">
        <v>0.29999259040778298</v>
      </c>
      <c r="JH368">
        <v>5.5449424326070598E-2</v>
      </c>
      <c r="JI368">
        <v>0.13367794526857299</v>
      </c>
      <c r="JJ368">
        <v>0.32588628146186199</v>
      </c>
      <c r="JK368">
        <v>0.74397324478923099</v>
      </c>
      <c r="JL368">
        <v>-7.8279796980495996E-3</v>
      </c>
      <c r="JM368">
        <v>-0.21567398434854099</v>
      </c>
    </row>
    <row r="369" spans="1:273" x14ac:dyDescent="0.25">
      <c r="A369" s="29">
        <v>44383</v>
      </c>
      <c r="B369" s="31" t="s">
        <v>1711</v>
      </c>
      <c r="C369" s="24" t="s">
        <v>1732</v>
      </c>
      <c r="D369" s="24" t="s">
        <v>1899</v>
      </c>
      <c r="E369" s="34">
        <v>217.20227700000001</v>
      </c>
      <c r="F369" s="38">
        <v>36800</v>
      </c>
      <c r="G369" s="16">
        <f>VLOOKUP(C369,dFundos!$A$1:$B$28,2,FALSE)</f>
        <v>32666326000149</v>
      </c>
      <c r="H369" s="13"/>
      <c r="I369">
        <f>_xll.ECONOMATICA(G369,"VOLATILITY","1Y",A369)</f>
        <v>18.019742217904401</v>
      </c>
      <c r="J369">
        <f>_xll.ECONOMATICA(G369,"NAV","1D",A369)</f>
        <v>166.766643000068</v>
      </c>
      <c r="K369">
        <f>_xll.ECONOMATICA(G369,"NAV","1D",A369+1)</f>
        <v>169.42732100002499</v>
      </c>
      <c r="L369" s="6"/>
      <c r="M369">
        <v>-0.27183269567103702</v>
      </c>
      <c r="N369">
        <v>1.8944363015179999</v>
      </c>
      <c r="O369">
        <v>9.6664480588515303E-2</v>
      </c>
      <c r="P369">
        <v>1.1027802063836101</v>
      </c>
      <c r="Q369">
        <v>-1.48991306559765</v>
      </c>
      <c r="R369">
        <v>0.53371380727185203</v>
      </c>
      <c r="S369">
        <v>0.70372227837651702</v>
      </c>
      <c r="T369">
        <v>-0.93111491632953403</v>
      </c>
      <c r="U369">
        <v>2.5358094859257099</v>
      </c>
      <c r="V369">
        <v>1.6942643605943899</v>
      </c>
      <c r="W369">
        <v>-0.62889001492294505</v>
      </c>
      <c r="X369">
        <v>-0.159620040813024</v>
      </c>
      <c r="Y369">
        <v>-1.7773085975932199</v>
      </c>
      <c r="Z369">
        <v>-0.73618383812572596</v>
      </c>
      <c r="AA369">
        <v>4.5046817831462197E-3</v>
      </c>
      <c r="AB369">
        <v>-3.79611082280462E-2</v>
      </c>
      <c r="AC369">
        <v>1.45943870720657</v>
      </c>
      <c r="AD369">
        <v>0.45984902917553</v>
      </c>
      <c r="AE369">
        <v>-1.5758210171043201</v>
      </c>
      <c r="AF369">
        <v>0.16819543361634701</v>
      </c>
      <c r="AG369">
        <v>-1.3654242234224501</v>
      </c>
      <c r="AH369">
        <v>1.03306702731061</v>
      </c>
      <c r="AI369">
        <v>1.24341383925639</v>
      </c>
      <c r="AJ369">
        <v>-0.71021197209120102</v>
      </c>
      <c r="AK369">
        <v>-0.69969796395525896</v>
      </c>
      <c r="AL369">
        <v>-0.402006474905647</v>
      </c>
      <c r="AM369">
        <v>-0.67972719689350902</v>
      </c>
      <c r="AN369">
        <v>-0.29925162216386503</v>
      </c>
      <c r="AO369">
        <v>1.2845308559917601</v>
      </c>
      <c r="AP369">
        <v>-1.93036695318369</v>
      </c>
      <c r="AQ369">
        <v>2.58096641773591</v>
      </c>
      <c r="AR369">
        <v>-0.88567939592394396</v>
      </c>
      <c r="AS369">
        <v>0.15406054153572801</v>
      </c>
      <c r="AT369">
        <v>0.80151816855504898</v>
      </c>
      <c r="AU369">
        <v>0.309273019593093</v>
      </c>
      <c r="AV369">
        <v>0.33449892689532101</v>
      </c>
      <c r="AW369">
        <v>-1.2419977520948999</v>
      </c>
      <c r="AX369">
        <v>0.31161904917098598</v>
      </c>
      <c r="AY369">
        <v>1.9285983069494299</v>
      </c>
      <c r="AZ369">
        <v>-1.83528113484499</v>
      </c>
      <c r="BA369">
        <v>1.8861552001908399</v>
      </c>
      <c r="BB369">
        <v>-0.102233439611155</v>
      </c>
      <c r="BC369">
        <v>-1.1445878223639701</v>
      </c>
      <c r="BD369">
        <v>0.27653648321574997</v>
      </c>
      <c r="BF369">
        <v>-0.509651724587457</v>
      </c>
      <c r="BG369">
        <v>0.98004978644894403</v>
      </c>
      <c r="BH369">
        <v>-2.0095697489523401</v>
      </c>
      <c r="BI369">
        <v>-0.52418259219848595</v>
      </c>
      <c r="BJ369">
        <v>2.21560575846524</v>
      </c>
      <c r="BK369">
        <v>-0.16213844619414899</v>
      </c>
      <c r="BL369">
        <v>-0.28361196182231702</v>
      </c>
      <c r="BM369">
        <v>-0.59924726310782706</v>
      </c>
      <c r="BN369">
        <v>-1.6969124534625699</v>
      </c>
      <c r="BO369">
        <v>-1.1833714735985299</v>
      </c>
      <c r="BP369">
        <v>0.17996560636674999</v>
      </c>
      <c r="BQ369">
        <v>-1.5812251546776701</v>
      </c>
      <c r="BR369">
        <v>1.2925304754389799</v>
      </c>
      <c r="BS369">
        <v>6.2967681333247996E-2</v>
      </c>
      <c r="BT369">
        <v>-2.5427798199416398</v>
      </c>
      <c r="BU369">
        <v>-0.86255026635626597</v>
      </c>
      <c r="BV369">
        <v>1.42012563974276</v>
      </c>
      <c r="BW369">
        <v>1.2989403086976401</v>
      </c>
      <c r="BX369">
        <v>-1.4420016151234401</v>
      </c>
      <c r="BY369">
        <v>1.25712114167982</v>
      </c>
      <c r="BZ369">
        <v>-0.33222690744878502</v>
      </c>
      <c r="CA369">
        <v>-0.38173989187271201</v>
      </c>
      <c r="CB369">
        <v>1.9670046382088899</v>
      </c>
      <c r="CC369">
        <v>0.186791586020263</v>
      </c>
      <c r="CE369">
        <v>1.27839848300937</v>
      </c>
      <c r="CF369">
        <v>1.02438148060173</v>
      </c>
      <c r="CG369">
        <v>0.202223282576597</v>
      </c>
      <c r="CH369">
        <v>-0.506292362479144</v>
      </c>
      <c r="CI369">
        <v>-0.20653825094996101</v>
      </c>
      <c r="CJ369">
        <v>1.58368775209965</v>
      </c>
      <c r="CK369">
        <v>0.27876058502442902</v>
      </c>
      <c r="CL369">
        <v>0.51231971883680705</v>
      </c>
      <c r="CM369">
        <v>-1.0122089392098099</v>
      </c>
      <c r="CN369">
        <v>-0.39206066767292203</v>
      </c>
      <c r="CO369">
        <v>-1.00104397743053</v>
      </c>
      <c r="CP369">
        <v>-3.6803821110879702</v>
      </c>
      <c r="CQ369">
        <v>1.35200065815297</v>
      </c>
      <c r="CR369">
        <v>-2.3522561044046602</v>
      </c>
      <c r="CT369">
        <v>0.93414498278434599</v>
      </c>
      <c r="CU369">
        <v>2.6640550120646398</v>
      </c>
      <c r="CV369">
        <v>2.36946293953224</v>
      </c>
      <c r="CW369">
        <v>0.686466485967685</v>
      </c>
      <c r="CX369">
        <v>1.30879374210053</v>
      </c>
      <c r="CY369">
        <v>0.44147756107122399</v>
      </c>
      <c r="CZ369">
        <v>0.16921532478591</v>
      </c>
      <c r="DA369">
        <v>-1.97944749070302</v>
      </c>
      <c r="DB369">
        <v>2.2679064388285002</v>
      </c>
      <c r="DC369">
        <v>0.97043000514531697</v>
      </c>
      <c r="DD369">
        <v>-8.4183326453057802E-2</v>
      </c>
      <c r="DE369">
        <v>-1.0334257153772299</v>
      </c>
      <c r="DF369">
        <v>0.47706233508506601</v>
      </c>
      <c r="DG369">
        <v>-0.44558360914379602</v>
      </c>
      <c r="DH369">
        <v>0.17473464449722101</v>
      </c>
      <c r="DI369">
        <v>1.54891515412601</v>
      </c>
      <c r="DJ369">
        <v>0.81505724665475998</v>
      </c>
      <c r="DK369">
        <v>8.5255262274586102E-2</v>
      </c>
      <c r="DL369">
        <v>0.38193762247829</v>
      </c>
      <c r="DM369">
        <v>-1.0788871546537799</v>
      </c>
      <c r="DN369">
        <v>0.83391661628411395</v>
      </c>
      <c r="DO369">
        <v>0.50314109321334399</v>
      </c>
      <c r="DP369">
        <v>0.63650092015450399</v>
      </c>
      <c r="DQ369">
        <v>0.104405435922672</v>
      </c>
      <c r="DR369">
        <v>-0.21800197928314399</v>
      </c>
      <c r="DS369">
        <v>0.42962653624272201</v>
      </c>
      <c r="DT369">
        <v>-1.0493385742847701</v>
      </c>
      <c r="DU369">
        <v>0.93896873040648599</v>
      </c>
      <c r="DV369">
        <v>0.434209300510702</v>
      </c>
      <c r="DW369">
        <v>0.67350288936722802</v>
      </c>
      <c r="DX369">
        <v>1.5027459805423899</v>
      </c>
      <c r="DY369">
        <v>1.1454894902271899</v>
      </c>
      <c r="DZ369">
        <v>0.15888564685155901</v>
      </c>
      <c r="EA369">
        <v>-0.51914578471041795</v>
      </c>
      <c r="EB369">
        <v>-1.36842740603242</v>
      </c>
      <c r="EC369">
        <v>0.67444954383972799</v>
      </c>
      <c r="ED369">
        <v>0.54945683823461899</v>
      </c>
      <c r="EE369">
        <v>-6.4772631958476302E-3</v>
      </c>
      <c r="EG369">
        <v>0.649728757525736</v>
      </c>
      <c r="EH369">
        <v>0.23381723221973499</v>
      </c>
      <c r="EI369">
        <v>0.26401088616694302</v>
      </c>
      <c r="EJ369">
        <v>-6.71727530061617E-3</v>
      </c>
      <c r="EL369">
        <v>-0.923382176279119</v>
      </c>
      <c r="EM369">
        <v>-0.59195411949985999</v>
      </c>
      <c r="EN369">
        <v>-3.29077977785346</v>
      </c>
      <c r="EO369">
        <v>0.87787711236160204</v>
      </c>
      <c r="EP369">
        <v>2.9460100644428202</v>
      </c>
      <c r="EQ369">
        <v>-1.3338227448912201</v>
      </c>
      <c r="ER369">
        <v>2.4658070651639701</v>
      </c>
      <c r="ES369">
        <v>-0.68853301081617202</v>
      </c>
      <c r="ET369">
        <v>0.595519640410203</v>
      </c>
      <c r="EU369">
        <v>-0.384553916774166</v>
      </c>
      <c r="EV369">
        <v>0.81303391616529597</v>
      </c>
      <c r="EW369">
        <v>-0.25701049071358301</v>
      </c>
      <c r="EX369">
        <v>0.69833382185606796</v>
      </c>
      <c r="EY369">
        <v>-0.187435302177619</v>
      </c>
      <c r="EZ369">
        <v>-0.48257245143759098</v>
      </c>
      <c r="FA369">
        <v>-6.7240216594655101E-3</v>
      </c>
      <c r="FB369">
        <v>-0.37560564296654803</v>
      </c>
      <c r="FC369">
        <v>-0.88657563001106598</v>
      </c>
      <c r="FD369">
        <v>2.4328843082912499</v>
      </c>
      <c r="FE369">
        <v>-1.63309985791784</v>
      </c>
      <c r="FF369">
        <v>1.54263763342897</v>
      </c>
      <c r="FG369">
        <v>0.74365326599945503</v>
      </c>
      <c r="FH369">
        <v>1.963037587484</v>
      </c>
      <c r="FI369">
        <v>0.47252374188246898</v>
      </c>
      <c r="FJ369">
        <v>1.31439961642172</v>
      </c>
      <c r="FK369">
        <v>-0.163255680308794</v>
      </c>
      <c r="FL369">
        <v>-0.16581533718635899</v>
      </c>
      <c r="FM369">
        <v>-1.2018684328722899</v>
      </c>
      <c r="FN369">
        <v>1.1821268137282499</v>
      </c>
      <c r="FO369">
        <v>-1.6291707106574901E-2</v>
      </c>
      <c r="FR369">
        <v>0.39054231274349099</v>
      </c>
      <c r="FS369">
        <v>-0.88750781114868005</v>
      </c>
      <c r="FT369">
        <v>0.20318834176578099</v>
      </c>
      <c r="FU369">
        <v>-2.5091354003052402</v>
      </c>
      <c r="FV369">
        <v>0.97032853882410597</v>
      </c>
      <c r="FW369">
        <v>0.23167021208791999</v>
      </c>
      <c r="FX369">
        <v>-2.4230692809396701</v>
      </c>
      <c r="FY369">
        <v>-1.58375869532392</v>
      </c>
      <c r="FZ369">
        <v>0.69509874556388196</v>
      </c>
      <c r="GA369">
        <v>0.39237747623701602</v>
      </c>
      <c r="GB369">
        <v>-5.26671032275772E-2</v>
      </c>
      <c r="GC369">
        <v>0.324350241862703</v>
      </c>
      <c r="GD369">
        <v>2.1688747860025601</v>
      </c>
      <c r="GE369">
        <v>-4.2535763442210701</v>
      </c>
      <c r="GF369">
        <v>-4.7523416924377698E-2</v>
      </c>
      <c r="GG369">
        <v>0.722871228208533</v>
      </c>
      <c r="GH369">
        <v>2.3755445936330899</v>
      </c>
      <c r="GI369">
        <v>-0.33823145195128701</v>
      </c>
      <c r="GJ369">
        <v>0.15532802299276199</v>
      </c>
      <c r="GK369">
        <v>-0.20931758526785399</v>
      </c>
      <c r="GL369">
        <v>1.51704633262852</v>
      </c>
      <c r="GM369">
        <v>-2.60603319466099</v>
      </c>
      <c r="GN369">
        <v>1.2043688637277199</v>
      </c>
      <c r="GO369">
        <v>-0.79249269219872098</v>
      </c>
      <c r="GP369">
        <v>-0.92136517096150805</v>
      </c>
      <c r="GQ369">
        <v>-1.8286618528691201</v>
      </c>
      <c r="GR369">
        <v>1.5956165989336999</v>
      </c>
      <c r="GS369">
        <v>-0.41387318478882701</v>
      </c>
      <c r="GT369">
        <v>-0.38593011449847803</v>
      </c>
      <c r="GU369">
        <v>1.2217509420224799</v>
      </c>
      <c r="GV369">
        <v>0.42142172733292699</v>
      </c>
      <c r="GW369">
        <v>-0.38769408092775798</v>
      </c>
      <c r="GY369">
        <v>1.4574307122529699</v>
      </c>
      <c r="GZ369">
        <v>1.0452421829541001</v>
      </c>
      <c r="HA369">
        <v>0.25887749980029201</v>
      </c>
      <c r="HB369">
        <v>0.98050579072150901</v>
      </c>
      <c r="HC369">
        <v>1.02060977951623E-2</v>
      </c>
      <c r="HD369">
        <v>0.64367957820650201</v>
      </c>
      <c r="HE369">
        <v>0.48656770104571501</v>
      </c>
      <c r="HF369">
        <v>-0.23060864259605299</v>
      </c>
      <c r="HG369">
        <v>0.71697561979817703</v>
      </c>
      <c r="HH369">
        <v>-0.19559431675588701</v>
      </c>
      <c r="HI369">
        <v>-0.107456357818592</v>
      </c>
      <c r="HJ369">
        <v>-0.40893576488088001</v>
      </c>
      <c r="HL369">
        <v>-1.2943349469423999</v>
      </c>
      <c r="HM369">
        <v>1.04533214816911</v>
      </c>
      <c r="HN369">
        <v>0.129019077030534</v>
      </c>
      <c r="HO369">
        <v>-0.71594904857192898</v>
      </c>
      <c r="HP369">
        <v>0.75946838242089099</v>
      </c>
      <c r="HQ369">
        <v>-0.44208001227161697</v>
      </c>
      <c r="HR369">
        <v>6.4676471993152504E-2</v>
      </c>
      <c r="HS369">
        <v>0.69899021509627302</v>
      </c>
      <c r="HT369">
        <v>-1.0255641313960999</v>
      </c>
      <c r="HU369">
        <v>1.19020243491832</v>
      </c>
      <c r="HV369">
        <v>1.59100134624168E-2</v>
      </c>
      <c r="HW369">
        <v>1.83425327868463</v>
      </c>
      <c r="HX369">
        <v>-0.26622750092428799</v>
      </c>
      <c r="HY369">
        <v>9.7530445964366705E-2</v>
      </c>
      <c r="HZ369">
        <v>-1.92296851100764</v>
      </c>
      <c r="IA369">
        <v>1.6406610478952599</v>
      </c>
      <c r="IB369">
        <v>0.55535189076181302</v>
      </c>
      <c r="IC369">
        <v>0.472136474854778</v>
      </c>
      <c r="ID369">
        <v>-0.40258641047330501</v>
      </c>
      <c r="IE369">
        <v>-6.1995449414098402E-2</v>
      </c>
      <c r="IF369">
        <v>0.21901009331486401</v>
      </c>
      <c r="IG369">
        <v>-6.5155154698004494E-2</v>
      </c>
      <c r="IH369">
        <v>0.85627195130655298</v>
      </c>
      <c r="II369">
        <v>3.92149595427327E-2</v>
      </c>
      <c r="IJ369">
        <v>0.16478066809213501</v>
      </c>
      <c r="IK369">
        <v>0.16894775017135499</v>
      </c>
      <c r="IL369">
        <v>0.62055686812527699</v>
      </c>
      <c r="IM369">
        <v>0.24409602156083601</v>
      </c>
      <c r="IN369">
        <v>0.51678208328667097</v>
      </c>
      <c r="IO369">
        <v>0.72797116008587204</v>
      </c>
      <c r="IQ369">
        <v>0.85482995091297198</v>
      </c>
      <c r="IR369">
        <v>0.58010046395793302</v>
      </c>
      <c r="IS369">
        <v>-0.59761315969808504</v>
      </c>
      <c r="IT369">
        <v>-0.20276796694815899</v>
      </c>
      <c r="IU369">
        <v>7.1805383777245907E-2</v>
      </c>
      <c r="IV369">
        <v>-0.40506636369173099</v>
      </c>
      <c r="IW369">
        <v>0.86510892033402298</v>
      </c>
      <c r="IX369">
        <v>-0.29157889875932602</v>
      </c>
      <c r="IY369">
        <v>-0.57513377460054504</v>
      </c>
      <c r="IZ369">
        <v>0.52827592298854098</v>
      </c>
      <c r="JA369">
        <v>0.39374600582959801</v>
      </c>
      <c r="JB369">
        <v>0.53723414512205603</v>
      </c>
      <c r="JC369">
        <v>0.173516819995712</v>
      </c>
      <c r="JD369">
        <v>-0.35333870064278</v>
      </c>
      <c r="JE369">
        <v>1.0353512088840899</v>
      </c>
      <c r="JF369">
        <v>-1.01258187478379</v>
      </c>
      <c r="JG369">
        <v>0.60943404041608995</v>
      </c>
      <c r="JH369">
        <v>2.0363944531709401E-2</v>
      </c>
      <c r="JI369">
        <v>-0.33668456362647697</v>
      </c>
      <c r="JJ369">
        <v>-0.18155017196477299</v>
      </c>
      <c r="JK369">
        <v>1.4883875648592899</v>
      </c>
      <c r="JL369">
        <v>-0.10620687098708</v>
      </c>
      <c r="JM369">
        <v>-1.1474184134385701</v>
      </c>
    </row>
    <row r="370" spans="1:273" x14ac:dyDescent="0.25">
      <c r="A370" s="30">
        <v>44383</v>
      </c>
      <c r="B370" s="31" t="s">
        <v>1711</v>
      </c>
      <c r="C370" s="23" t="s">
        <v>1746</v>
      </c>
      <c r="D370" s="23" t="s">
        <v>1899</v>
      </c>
      <c r="E370" s="32">
        <v>569.48734000000002</v>
      </c>
      <c r="F370" s="37">
        <v>73600</v>
      </c>
      <c r="G370" s="16">
        <f>VLOOKUP(C370,dFundos!$A$1:$B$28,2,FALSE)</f>
        <v>36400343000190</v>
      </c>
      <c r="H370" s="13"/>
      <c r="I370">
        <f>_xll.ECONOMATICA(G370,"VOLATILITY","1Y",A370)</f>
        <v>18.1676082508056</v>
      </c>
      <c r="J370">
        <f>_xll.ECONOMATICA(G370,"NAV","1D",A370)</f>
        <v>127.633519000025</v>
      </c>
      <c r="K370">
        <f>_xll.ECONOMATICA(G370,"NAV","1D",A370+1)</f>
        <v>129.23904499993699</v>
      </c>
      <c r="L370" s="6"/>
      <c r="M370">
        <v>-0.32478483662998803</v>
      </c>
      <c r="N370">
        <v>1.8029944872978401</v>
      </c>
      <c r="O370">
        <v>-0.19079990915997799</v>
      </c>
      <c r="P370">
        <v>0.48497876960027497</v>
      </c>
      <c r="Q370">
        <v>-1.6328448922649801</v>
      </c>
      <c r="R370">
        <v>0.68806361141469097</v>
      </c>
      <c r="S370">
        <v>1.1742266186047301</v>
      </c>
      <c r="T370">
        <v>-0.92958885543339398</v>
      </c>
      <c r="U370">
        <v>2.3353173306531998</v>
      </c>
      <c r="V370">
        <v>2.0090606434678202</v>
      </c>
      <c r="W370">
        <v>-0.97716016625781799</v>
      </c>
      <c r="X370">
        <v>9.8868896748172105E-2</v>
      </c>
      <c r="Y370">
        <v>-1.5617827822097801</v>
      </c>
      <c r="Z370">
        <v>-0.31357560346805302</v>
      </c>
      <c r="AA370">
        <v>1.3749084570008601</v>
      </c>
      <c r="AB370">
        <v>-0.39493212525485399</v>
      </c>
      <c r="AC370">
        <v>1.68172223657166</v>
      </c>
      <c r="AD370">
        <v>0.93295173501246598</v>
      </c>
      <c r="AE370">
        <v>-0.77213383538037295</v>
      </c>
      <c r="AF370">
        <v>0.29552520336437699</v>
      </c>
      <c r="AG370">
        <v>-1.0200273774899</v>
      </c>
      <c r="AH370">
        <v>1.41645232743031</v>
      </c>
      <c r="AI370">
        <v>1.3060232724456</v>
      </c>
      <c r="AJ370">
        <v>-0.955802628322999</v>
      </c>
      <c r="AK370">
        <v>-0.59520003451325498</v>
      </c>
      <c r="AL370">
        <v>-0.86832175902600295</v>
      </c>
      <c r="AM370">
        <v>-0.24414394047198601</v>
      </c>
      <c r="AN370">
        <v>-0.88754320395310105</v>
      </c>
      <c r="AO370">
        <v>1.1402362024455199</v>
      </c>
      <c r="AP370">
        <v>-1.22039694897467</v>
      </c>
      <c r="AQ370">
        <v>2.25670426971192</v>
      </c>
      <c r="AR370">
        <v>-0.85957241108189897</v>
      </c>
      <c r="AS370">
        <v>0.59222504260105802</v>
      </c>
      <c r="AT370">
        <v>9.5901013992261098E-4</v>
      </c>
      <c r="AU370">
        <v>0.547380469834025</v>
      </c>
      <c r="AV370">
        <v>0.16272025641228499</v>
      </c>
      <c r="AW370">
        <v>-0.70239008709904704</v>
      </c>
      <c r="AX370">
        <v>4.5748829143121797E-2</v>
      </c>
      <c r="AY370">
        <v>0.82901235728058997</v>
      </c>
      <c r="AZ370">
        <v>-1.69191747218065</v>
      </c>
      <c r="BA370">
        <v>2.0281855990106101</v>
      </c>
      <c r="BB370">
        <v>-0.42267721864845997</v>
      </c>
      <c r="BC370">
        <v>-2.07854412610686</v>
      </c>
      <c r="BD370">
        <v>0.113426805728523</v>
      </c>
      <c r="BF370">
        <v>-0.75533168865149503</v>
      </c>
      <c r="BG370">
        <v>1.30682574072125</v>
      </c>
      <c r="BH370">
        <v>-2.07046132127289</v>
      </c>
      <c r="BI370">
        <v>-0.37641861199517701</v>
      </c>
      <c r="BJ370">
        <v>1.64894215668028</v>
      </c>
      <c r="BK370">
        <v>-2.32222422710038E-2</v>
      </c>
      <c r="BL370">
        <v>-0.53382886126200901</v>
      </c>
      <c r="BM370">
        <v>-0.29673671879209002</v>
      </c>
      <c r="BN370">
        <v>-0.42186931532341998</v>
      </c>
      <c r="BO370">
        <v>-0.71138323082777799</v>
      </c>
      <c r="BP370">
        <v>0.89030779563472595</v>
      </c>
      <c r="BQ370">
        <v>-0.835853759235761</v>
      </c>
      <c r="BR370">
        <v>0.65486398543725999</v>
      </c>
      <c r="BS370">
        <v>0.37831301815458601</v>
      </c>
      <c r="BT370">
        <v>-1.8534318734964501</v>
      </c>
      <c r="BU370">
        <v>-0.52754964835912699</v>
      </c>
      <c r="BV370">
        <v>0.96257146633433899</v>
      </c>
      <c r="BW370">
        <v>0.99750144254357997</v>
      </c>
      <c r="BX370">
        <v>-1.5463153926248201</v>
      </c>
      <c r="BY370">
        <v>1.15625848611671</v>
      </c>
      <c r="BZ370">
        <v>-0.35787353035630098</v>
      </c>
      <c r="CA370">
        <v>0.42866860221693098</v>
      </c>
      <c r="CB370">
        <v>1.1625435861788</v>
      </c>
      <c r="CC370">
        <v>0.194163910236966</v>
      </c>
      <c r="CE370">
        <v>0.94988339842530001</v>
      </c>
      <c r="CF370">
        <v>0.68186497992428496</v>
      </c>
      <c r="CG370">
        <v>0.12967986040166599</v>
      </c>
      <c r="CH370">
        <v>-0.29409986445898501</v>
      </c>
      <c r="CI370">
        <v>2.55760194704635E-2</v>
      </c>
      <c r="CJ370">
        <v>1.53475841307227</v>
      </c>
      <c r="CK370">
        <v>-4.15321210311959E-4</v>
      </c>
      <c r="CL370">
        <v>0.14699123221362201</v>
      </c>
      <c r="CM370">
        <v>-0.34369549930488602</v>
      </c>
      <c r="CN370">
        <v>-0.60387221965356697</v>
      </c>
      <c r="CO370">
        <v>-0.274915484806115</v>
      </c>
      <c r="CP370">
        <v>-2.4014195617382899</v>
      </c>
      <c r="CQ370">
        <v>0.92545364968827903</v>
      </c>
      <c r="CR370">
        <v>-2.50645337882816</v>
      </c>
      <c r="CT370">
        <v>1.4528950136082099</v>
      </c>
      <c r="CU370">
        <v>2.1894285795497099</v>
      </c>
      <c r="CV370">
        <v>2.87641491413524</v>
      </c>
      <c r="CW370">
        <v>0.246617119410075</v>
      </c>
      <c r="CX370">
        <v>-0.25922928261934403</v>
      </c>
      <c r="CY370">
        <v>-0.629222010502417</v>
      </c>
      <c r="CZ370">
        <v>0.48175080282817401</v>
      </c>
      <c r="DA370">
        <v>-1.3394087341112</v>
      </c>
      <c r="DB370">
        <v>1.79865447080374</v>
      </c>
      <c r="DC370">
        <v>0.68445667693595202</v>
      </c>
      <c r="DD370">
        <v>2.5706474480102801E-2</v>
      </c>
      <c r="DE370">
        <v>-0.89273792527819795</v>
      </c>
      <c r="DF370">
        <v>0.68084902250120605</v>
      </c>
      <c r="DG370">
        <v>-2.75091330877331E-2</v>
      </c>
      <c r="DH370">
        <v>1.1842192523545201</v>
      </c>
      <c r="DI370">
        <v>0.68085933598922599</v>
      </c>
      <c r="DJ370">
        <v>0.85151781531749304</v>
      </c>
      <c r="DK370">
        <v>0.28404270324244901</v>
      </c>
      <c r="DL370">
        <v>0.80525821031187705</v>
      </c>
      <c r="DM370">
        <v>-1.0097265368131001</v>
      </c>
      <c r="DN370">
        <v>0.14785240582568801</v>
      </c>
      <c r="DO370">
        <v>0.15509438580920701</v>
      </c>
      <c r="DP370">
        <v>0.16468514859298</v>
      </c>
      <c r="DQ370">
        <v>0.95931397208914904</v>
      </c>
      <c r="DR370">
        <v>-0.87062066459111498</v>
      </c>
      <c r="DS370">
        <v>0.71316087141895002</v>
      </c>
      <c r="DT370">
        <v>-1.11375830592806</v>
      </c>
      <c r="DU370">
        <v>0.53705275731772395</v>
      </c>
      <c r="DV370">
        <v>0.41244818730774602</v>
      </c>
      <c r="DW370">
        <v>0.39194529417727603</v>
      </c>
      <c r="DX370">
        <v>1.4372580488270601</v>
      </c>
      <c r="DY370">
        <v>1.31873957452626</v>
      </c>
      <c r="DZ370">
        <v>0.583015171287116</v>
      </c>
      <c r="EA370">
        <v>-8.7822266777948202E-2</v>
      </c>
      <c r="EB370">
        <v>-1.0219798272373699</v>
      </c>
      <c r="EC370">
        <v>0.62374233821174097</v>
      </c>
      <c r="ED370">
        <v>0.69931930920574803</v>
      </c>
      <c r="EE370">
        <v>0.120558429807716</v>
      </c>
      <c r="EG370">
        <v>0.74159788127872195</v>
      </c>
      <c r="EH370">
        <v>7.9938351518649101E-2</v>
      </c>
      <c r="EI370">
        <v>0.36410778902791202</v>
      </c>
      <c r="EJ370">
        <v>-0.104479720175732</v>
      </c>
      <c r="EL370">
        <v>-0.334172403836419</v>
      </c>
      <c r="EM370">
        <v>1.0656800259312101E-2</v>
      </c>
      <c r="EN370">
        <v>-2.9444666321069199</v>
      </c>
      <c r="EO370">
        <v>2.0396125210027098</v>
      </c>
      <c r="EP370">
        <v>4.1084605341893603</v>
      </c>
      <c r="EQ370">
        <v>-0.35397402943999601</v>
      </c>
      <c r="ER370">
        <v>0.97056759714177998</v>
      </c>
      <c r="ES370">
        <v>-0.44578885181181199</v>
      </c>
      <c r="ET370">
        <v>0.76760612137149997</v>
      </c>
      <c r="EU370">
        <v>-1.15917691236973</v>
      </c>
      <c r="EV370">
        <v>0.79486759805149598</v>
      </c>
      <c r="EW370">
        <v>0.29352003602980398</v>
      </c>
      <c r="EX370">
        <v>-0.16243400277744499</v>
      </c>
      <c r="EY370">
        <v>-0.91717445329777503</v>
      </c>
      <c r="EZ370">
        <v>-0.27112912766824598</v>
      </c>
      <c r="FA370">
        <v>-0.39502027384514798</v>
      </c>
      <c r="FB370">
        <v>-0.53239608114381598</v>
      </c>
      <c r="FC370">
        <v>-1.49466804314216</v>
      </c>
      <c r="FD370">
        <v>2.7248300237261001</v>
      </c>
      <c r="FE370">
        <v>-2.4629410248053301</v>
      </c>
      <c r="FF370">
        <v>2.0561110102789799</v>
      </c>
      <c r="FG370">
        <v>1.1508291840073099</v>
      </c>
      <c r="FH370">
        <v>1.1092820484918799</v>
      </c>
      <c r="FI370">
        <v>0.23865843686508001</v>
      </c>
      <c r="FJ370">
        <v>0.68324748190207196</v>
      </c>
      <c r="FK370">
        <v>0.33579473947611399</v>
      </c>
      <c r="FL370">
        <v>-0.40799404296194602</v>
      </c>
      <c r="FM370">
        <v>-1.11779090684649</v>
      </c>
      <c r="FN370">
        <v>1.1265589751928899</v>
      </c>
      <c r="FO370">
        <v>5.4544492013519602E-2</v>
      </c>
      <c r="FR370">
        <v>0.124800435878569</v>
      </c>
      <c r="FS370">
        <v>-0.99202829487694499</v>
      </c>
      <c r="FT370">
        <v>0.37047301702841701</v>
      </c>
      <c r="FU370">
        <v>-2.98341034167606</v>
      </c>
      <c r="FV370">
        <v>0.421896110856324</v>
      </c>
      <c r="FW370">
        <v>-0.142422577391699</v>
      </c>
      <c r="FX370">
        <v>-2.4749415753831299</v>
      </c>
      <c r="FY370">
        <v>-1.27962348888104</v>
      </c>
      <c r="FZ370">
        <v>1.11249281781056</v>
      </c>
      <c r="GA370">
        <v>2.73954259682796E-2</v>
      </c>
      <c r="GB370">
        <v>-0.82427689494579703</v>
      </c>
      <c r="GC370">
        <v>-0.105475170312275</v>
      </c>
      <c r="GD370">
        <v>1.4754496547539</v>
      </c>
      <c r="GE370">
        <v>-5.0299641456149402</v>
      </c>
      <c r="GF370">
        <v>0.80768065981828796</v>
      </c>
      <c r="GG370">
        <v>0.42155265909968898</v>
      </c>
      <c r="GH370">
        <v>2.8980730519833702</v>
      </c>
      <c r="GI370">
        <v>-0.69278036544346799</v>
      </c>
      <c r="GJ370">
        <v>0.932684747021995</v>
      </c>
      <c r="GK370">
        <v>-0.83644184487638995</v>
      </c>
      <c r="GL370">
        <v>1.4912784110492801</v>
      </c>
      <c r="GM370">
        <v>-2.9068556102174599</v>
      </c>
      <c r="GN370">
        <v>1.7158446356916099</v>
      </c>
      <c r="GO370">
        <v>-0.60775763859055598</v>
      </c>
      <c r="GP370">
        <v>-0.76063650776632097</v>
      </c>
      <c r="GQ370">
        <v>-2.1289235308358898</v>
      </c>
      <c r="GR370">
        <v>1.95672610916517</v>
      </c>
      <c r="GS370">
        <v>5.9939673337794402E-2</v>
      </c>
      <c r="GT370">
        <v>-0.638022110160819</v>
      </c>
      <c r="GU370">
        <v>1.6172609568457099</v>
      </c>
      <c r="GV370">
        <v>0.12543414632091299</v>
      </c>
      <c r="GW370">
        <v>0.22081240658735601</v>
      </c>
      <c r="GY370">
        <v>1.04019410609908</v>
      </c>
      <c r="GZ370">
        <v>0.81634072230372101</v>
      </c>
      <c r="HA370">
        <v>-9.2213758944126298E-2</v>
      </c>
      <c r="HB370">
        <v>1.0522544336709001</v>
      </c>
      <c r="HC370">
        <v>-3.3371344306942802E-2</v>
      </c>
      <c r="HD370">
        <v>0.70529940785490897</v>
      </c>
      <c r="HE370">
        <v>0.21758068414783299</v>
      </c>
      <c r="HF370">
        <v>-0.29830799676346897</v>
      </c>
      <c r="HG370">
        <v>0.4488275570111</v>
      </c>
      <c r="HH370">
        <v>0.46893455473764301</v>
      </c>
      <c r="HI370">
        <v>-0.96612956649551096</v>
      </c>
      <c r="HJ370">
        <v>-0.63369600802616299</v>
      </c>
      <c r="HL370">
        <v>-0.96631740498196494</v>
      </c>
      <c r="HM370">
        <v>1.19169231420528</v>
      </c>
      <c r="HN370">
        <v>0.25425518142583298</v>
      </c>
      <c r="HO370">
        <v>-0.59177701614316902</v>
      </c>
      <c r="HP370">
        <v>0.70732568219682401</v>
      </c>
      <c r="HQ370">
        <v>-0.30250312775024202</v>
      </c>
      <c r="HR370">
        <v>-0.37336155901357398</v>
      </c>
      <c r="HS370">
        <v>0.28145789710833902</v>
      </c>
      <c r="HT370">
        <v>-1.21922141861432</v>
      </c>
      <c r="HU370">
        <v>1.0073307754282701</v>
      </c>
      <c r="HV370">
        <v>-0.74267897653044201</v>
      </c>
      <c r="HW370">
        <v>2.0204991667924301</v>
      </c>
      <c r="HX370">
        <v>-1.4739267438017101</v>
      </c>
      <c r="HY370">
        <v>0.39912669417390101</v>
      </c>
      <c r="HZ370">
        <v>-3.4142458092901502</v>
      </c>
      <c r="IA370">
        <v>0.97663654923962895</v>
      </c>
      <c r="IB370">
        <v>1.4213931879567101</v>
      </c>
      <c r="IC370">
        <v>0.695916681979725</v>
      </c>
      <c r="ID370">
        <v>-0.13209273110987901</v>
      </c>
      <c r="IE370">
        <v>-0.45918918121969898</v>
      </c>
      <c r="IF370">
        <v>0.94499488604924398</v>
      </c>
      <c r="IG370">
        <v>-0.18764550550258699</v>
      </c>
      <c r="IH370">
        <v>1.7504053676020701</v>
      </c>
      <c r="II370">
        <v>-0.39490110220867802</v>
      </c>
      <c r="IJ370">
        <v>0.49716287921910401</v>
      </c>
      <c r="IK370">
        <v>0.148894842823211</v>
      </c>
      <c r="IL370">
        <v>0.57100898393400701</v>
      </c>
      <c r="IM370">
        <v>0.77308274612732897</v>
      </c>
      <c r="IN370">
        <v>0.64088662311405598</v>
      </c>
      <c r="IO370">
        <v>-0.10024999264715</v>
      </c>
      <c r="IQ370">
        <v>0.25828700290730899</v>
      </c>
      <c r="IR370">
        <v>0.29927238574600801</v>
      </c>
      <c r="IS370">
        <v>-0.55551224722876202</v>
      </c>
      <c r="IT370">
        <v>-0.100824207584083</v>
      </c>
      <c r="IU370">
        <v>0.39831251706345899</v>
      </c>
      <c r="IV370">
        <v>-0.45008690240138099</v>
      </c>
      <c r="IW370">
        <v>0.92643328152917104</v>
      </c>
      <c r="IX370">
        <v>-6.1468945386877701E-2</v>
      </c>
      <c r="IY370">
        <v>-0.233402594312793</v>
      </c>
      <c r="IZ370">
        <v>2.0648557074309799E-2</v>
      </c>
      <c r="JA370">
        <v>0.29777278141409602</v>
      </c>
      <c r="JB370">
        <v>0.34286544469068803</v>
      </c>
      <c r="JC370">
        <v>3.6670309054898098E-2</v>
      </c>
      <c r="JD370">
        <v>-7.7837363824073705E-2</v>
      </c>
      <c r="JE370">
        <v>0.58205773329973498</v>
      </c>
      <c r="JF370">
        <v>-1.1708817201906601</v>
      </c>
      <c r="JG370">
        <v>0.53978907162672796</v>
      </c>
      <c r="JH370">
        <v>-8.3418584563332801E-2</v>
      </c>
      <c r="JI370">
        <v>-0.30034920800971998</v>
      </c>
      <c r="JJ370">
        <v>-0.61728334785584604</v>
      </c>
      <c r="JK370">
        <v>1.57754183346697</v>
      </c>
      <c r="JL370">
        <v>-0.208055279199471</v>
      </c>
      <c r="JM370">
        <v>-1.0276855066877</v>
      </c>
    </row>
    <row r="371" spans="1:273" x14ac:dyDescent="0.25">
      <c r="A371" s="29">
        <v>44383</v>
      </c>
      <c r="B371" s="31" t="s">
        <v>1861</v>
      </c>
      <c r="C371" s="24" t="s">
        <v>1743</v>
      </c>
      <c r="D371" s="24" t="s">
        <v>1899</v>
      </c>
      <c r="E371" s="34">
        <v>13.464842000000001</v>
      </c>
      <c r="F371" s="38">
        <v>2000</v>
      </c>
      <c r="G371" s="16">
        <f>VLOOKUP(C371,dFundos!$A$1:$B$28,2,FALSE)</f>
        <v>25079957000104</v>
      </c>
      <c r="H371" s="13"/>
      <c r="I371">
        <f>_xll.ECONOMATICA(G371,"VOLATILITY","1Y",A371)</f>
        <v>5.3084300880072997</v>
      </c>
      <c r="J371">
        <f>_xll.ECONOMATICA(G371,"NAV","1D",A371)</f>
        <v>148.03865300002499</v>
      </c>
      <c r="K371">
        <f>_xll.ECONOMATICA(G371,"NAV","1D",A371+1)</f>
        <v>148.53497699997399</v>
      </c>
      <c r="L371" s="6"/>
      <c r="M371">
        <v>4.31208387453808E-2</v>
      </c>
      <c r="N371">
        <v>8.1210886673943605E-2</v>
      </c>
      <c r="O371">
        <v>-0.13538225512093</v>
      </c>
      <c r="P371">
        <v>-0.228827070441184</v>
      </c>
      <c r="Q371">
        <v>0.23194863479147901</v>
      </c>
      <c r="R371">
        <v>0.157939584460109</v>
      </c>
      <c r="S371">
        <v>-0.59726811186919804</v>
      </c>
      <c r="T371">
        <v>0.14685923433717099</v>
      </c>
      <c r="U371">
        <v>0.82251467210880902</v>
      </c>
      <c r="V371">
        <v>0.69283034717955205</v>
      </c>
      <c r="W371">
        <v>-9.1177451304247398E-2</v>
      </c>
      <c r="X371">
        <v>0.26299656219634898</v>
      </c>
      <c r="Y371">
        <v>-0.140879582886555</v>
      </c>
      <c r="Z371">
        <v>-0.114784603829321</v>
      </c>
      <c r="AA371">
        <v>0.39177063063107198</v>
      </c>
      <c r="AB371">
        <v>0.23251798302226201</v>
      </c>
      <c r="AC371">
        <v>6.3226501151802894E-2</v>
      </c>
      <c r="AD371">
        <v>-6.7293170923221596E-2</v>
      </c>
      <c r="AE371">
        <v>0.34942815036629299</v>
      </c>
      <c r="AF371">
        <v>-0.111156126695278</v>
      </c>
      <c r="AG371">
        <v>-0.117153097107803</v>
      </c>
      <c r="AH371">
        <v>-7.9000591176736606E-2</v>
      </c>
      <c r="AI371">
        <v>3.63790539267939E-2</v>
      </c>
      <c r="AJ371">
        <v>-6.6299485933995997E-2</v>
      </c>
      <c r="AK371">
        <v>0.262928011943586</v>
      </c>
      <c r="AL371">
        <v>-0.16709735891708999</v>
      </c>
      <c r="AM371">
        <v>4.8068557771330199E-2</v>
      </c>
      <c r="AN371">
        <v>-0.22565464196304699</v>
      </c>
      <c r="AO371">
        <v>0.39942852617968999</v>
      </c>
      <c r="AP371">
        <v>-3.8112110178190099E-2</v>
      </c>
      <c r="AQ371">
        <v>0.21688491087843401</v>
      </c>
      <c r="AR371">
        <v>-6.5217016526730696E-3</v>
      </c>
      <c r="AS371">
        <v>6.4420633680129E-2</v>
      </c>
      <c r="AT371">
        <v>-0.28643198484132898</v>
      </c>
      <c r="AU371">
        <v>6.4785990616655895E-2</v>
      </c>
      <c r="AV371">
        <v>3.8868229239596999E-2</v>
      </c>
      <c r="AW371">
        <v>-0.53245510953274799</v>
      </c>
      <c r="AX371">
        <v>0.117040764962439</v>
      </c>
      <c r="AY371">
        <v>0.406848284546868</v>
      </c>
      <c r="AZ371">
        <v>-0.498272423737944</v>
      </c>
      <c r="BA371">
        <v>0.386041608726373</v>
      </c>
      <c r="BB371">
        <v>-8.8270095147891005E-3</v>
      </c>
      <c r="BC371">
        <v>-9.1626798257493605E-2</v>
      </c>
      <c r="BD371">
        <v>2.5472363086009898E-2</v>
      </c>
      <c r="BF371">
        <v>0.17474622673034901</v>
      </c>
      <c r="BG371">
        <v>-1.0326252322556699E-2</v>
      </c>
      <c r="BH371">
        <v>-0.22079422024035</v>
      </c>
      <c r="BI371">
        <v>2.4005483101063901E-2</v>
      </c>
      <c r="BJ371">
        <v>-5.90989692682342E-2</v>
      </c>
      <c r="BK371">
        <v>0.103993174707284</v>
      </c>
      <c r="BL371">
        <v>-0.232131635038968</v>
      </c>
      <c r="BM371">
        <v>0.27745824827434301</v>
      </c>
      <c r="BN371">
        <v>-0.20837782703893001</v>
      </c>
      <c r="BO371">
        <v>-0.161058144476556</v>
      </c>
      <c r="BP371">
        <v>0.14278433191066101</v>
      </c>
      <c r="BQ371">
        <v>-0.42054837240357301</v>
      </c>
      <c r="BR371">
        <v>0.20969224788132099</v>
      </c>
      <c r="BS371">
        <v>0.15518829550273899</v>
      </c>
      <c r="BT371">
        <v>-0.41883362155203901</v>
      </c>
      <c r="BU371">
        <v>-0.17280867223235</v>
      </c>
      <c r="BV371">
        <v>0.15349904042523099</v>
      </c>
      <c r="BW371">
        <v>3.6803273360419601E-2</v>
      </c>
      <c r="BX371">
        <v>-0.60029541373296502</v>
      </c>
      <c r="BY371">
        <v>0.14916062682459599</v>
      </c>
      <c r="BZ371">
        <v>-0.18240861209051201</v>
      </c>
      <c r="CA371">
        <v>-0.27613701104200999</v>
      </c>
      <c r="CB371">
        <v>0.40644725595484499</v>
      </c>
      <c r="CC371">
        <v>-0.25668317866802698</v>
      </c>
      <c r="CE371">
        <v>-0.110079136265995</v>
      </c>
      <c r="CF371">
        <v>0.28964806915610097</v>
      </c>
      <c r="CG371">
        <v>6.7226630017103203E-2</v>
      </c>
      <c r="CH371">
        <v>0.16808907603262899</v>
      </c>
      <c r="CI371">
        <v>-0.23372178011413799</v>
      </c>
      <c r="CJ371">
        <v>-0.261201899047592</v>
      </c>
      <c r="CK371">
        <v>-0.13351813358895001</v>
      </c>
      <c r="CL371">
        <v>0.27930896212637901</v>
      </c>
      <c r="CM371">
        <v>-0.50724255406748897</v>
      </c>
      <c r="CN371">
        <v>2.3155643066274899E-2</v>
      </c>
      <c r="CO371">
        <v>-0.69755999347762598</v>
      </c>
      <c r="CP371">
        <v>2.8343748817860601E-2</v>
      </c>
      <c r="CQ371">
        <v>-0.145759622773767</v>
      </c>
      <c r="CR371">
        <v>-0.51054634359388695</v>
      </c>
      <c r="CT371">
        <v>0.414804302999983</v>
      </c>
      <c r="CU371">
        <v>0.87022953284758797</v>
      </c>
      <c r="CV371">
        <v>0.36438926290429702</v>
      </c>
      <c r="CW371">
        <v>0.282760672416771</v>
      </c>
      <c r="CX371">
        <v>0.44327317591523802</v>
      </c>
      <c r="CY371">
        <v>-5.4204908792598899E-2</v>
      </c>
      <c r="CZ371">
        <v>-0.34287414036953101</v>
      </c>
      <c r="DA371">
        <v>-0.29718151081397098</v>
      </c>
      <c r="DB371">
        <v>2.96727037493838E-2</v>
      </c>
      <c r="DC371">
        <v>0.228888056335563</v>
      </c>
      <c r="DD371">
        <v>0.39052805714163702</v>
      </c>
      <c r="DE371">
        <v>0.421570105027058</v>
      </c>
      <c r="DF371">
        <v>0.25763407957128898</v>
      </c>
      <c r="DG371">
        <v>-3.1505411971011199E-2</v>
      </c>
      <c r="DH371">
        <v>-0.73671895124789399</v>
      </c>
      <c r="DI371">
        <v>5.5016827354847898E-2</v>
      </c>
      <c r="DJ371">
        <v>0.44460707485995998</v>
      </c>
      <c r="DK371">
        <v>0.424218367516005</v>
      </c>
      <c r="DL371">
        <v>-4.1801506085903398E-2</v>
      </c>
      <c r="DM371">
        <v>6.8760173053306103E-2</v>
      </c>
      <c r="DN371">
        <v>-0.50579968246893303</v>
      </c>
      <c r="DO371">
        <v>0.38984313832770601</v>
      </c>
      <c r="DP371">
        <v>0.16118486219056599</v>
      </c>
      <c r="DQ371">
        <v>0.13897783101128899</v>
      </c>
      <c r="DR371">
        <v>-6.2734487164561897E-2</v>
      </c>
      <c r="DS371">
        <v>0.29501186581910599</v>
      </c>
      <c r="DT371">
        <v>-0.373098533236771</v>
      </c>
      <c r="DU371">
        <v>0.116299952605914</v>
      </c>
      <c r="DV371">
        <v>0.63485802184004603</v>
      </c>
      <c r="DW371">
        <v>2.2448371055361301E-2</v>
      </c>
      <c r="DX371">
        <v>0.476001844435814</v>
      </c>
      <c r="DY371">
        <v>9.0438867482589599E-2</v>
      </c>
      <c r="DZ371">
        <v>-9.80428679213219E-2</v>
      </c>
      <c r="EA371">
        <v>-0.347517958562094</v>
      </c>
      <c r="EB371">
        <v>-0.114871796540683</v>
      </c>
      <c r="EC371">
        <v>-0.13738698971792501</v>
      </c>
      <c r="ED371">
        <v>0.11971172698395099</v>
      </c>
      <c r="EE371">
        <v>-4.4381080442690299E-3</v>
      </c>
      <c r="EG371">
        <v>0.59149238368263501</v>
      </c>
      <c r="EH371">
        <v>0.241670821924345</v>
      </c>
      <c r="EI371">
        <v>0.204233862859837</v>
      </c>
      <c r="EJ371">
        <v>-4.4623340727412098E-3</v>
      </c>
      <c r="EL371">
        <v>-0.73007672399398904</v>
      </c>
      <c r="EM371">
        <v>-0.28437338760340902</v>
      </c>
      <c r="EN371">
        <v>-0.61373961234494301</v>
      </c>
      <c r="EO371">
        <v>-5.7047494919970597E-2</v>
      </c>
      <c r="EP371">
        <v>0.60125004220026301</v>
      </c>
      <c r="EQ371">
        <v>-9.5772569056862294E-2</v>
      </c>
      <c r="ER371">
        <v>0.23514255135523901</v>
      </c>
      <c r="ES371">
        <v>0.21202116731728901</v>
      </c>
      <c r="ET371">
        <v>-0.47335193812614301</v>
      </c>
      <c r="EU371">
        <v>0.26422590726724599</v>
      </c>
      <c r="EV371">
        <v>-0.41936535208151299</v>
      </c>
      <c r="EW371">
        <v>0.271051616982732</v>
      </c>
      <c r="EX371">
        <v>0.34470990485715403</v>
      </c>
      <c r="EY371">
        <v>-6.3081951884669293E-2</v>
      </c>
      <c r="EZ371">
        <v>0.26846717373700801</v>
      </c>
      <c r="FA371">
        <v>-4.7396340960403904E-3</v>
      </c>
      <c r="FB371">
        <v>-0.40358704773097998</v>
      </c>
      <c r="FC371">
        <v>-0.30522798824677</v>
      </c>
      <c r="FD371">
        <v>0.55274409623962095</v>
      </c>
      <c r="FE371">
        <v>-0.20090110001547101</v>
      </c>
      <c r="FF371">
        <v>0.41696265798236698</v>
      </c>
      <c r="FG371">
        <v>0.54069146772235399</v>
      </c>
      <c r="FH371">
        <v>9.2333935208444004E-2</v>
      </c>
      <c r="FI371">
        <v>-4.1091495677392197E-2</v>
      </c>
      <c r="FJ371">
        <v>0.112436757808609</v>
      </c>
      <c r="FK371">
        <v>0.32832412380230402</v>
      </c>
      <c r="FL371">
        <v>-5.0924313654832102E-3</v>
      </c>
      <c r="FM371">
        <v>-0.105482373510313</v>
      </c>
      <c r="FN371">
        <v>0.81126903187396204</v>
      </c>
      <c r="FO371">
        <v>-9.7379601629654602E-2</v>
      </c>
      <c r="FR371">
        <v>-0.339880091542</v>
      </c>
      <c r="FS371">
        <v>0.14505388116958801</v>
      </c>
      <c r="FT371">
        <v>0.39142837813415099</v>
      </c>
      <c r="FU371">
        <v>0.50116072670789402</v>
      </c>
      <c r="FV371">
        <v>-2.36662628594786E-2</v>
      </c>
      <c r="FW371">
        <v>0.23097894663806101</v>
      </c>
      <c r="FX371">
        <v>-0.58946105573340901</v>
      </c>
      <c r="FY371">
        <v>-0.71860335146993704</v>
      </c>
      <c r="FZ371">
        <v>0.343849473574664</v>
      </c>
      <c r="GA371">
        <v>-4.0602095850772499E-2</v>
      </c>
      <c r="GB371">
        <v>-0.23258630189957299</v>
      </c>
      <c r="GC371">
        <v>0.27939736010012001</v>
      </c>
      <c r="GD371">
        <v>0.25332616278319597</v>
      </c>
      <c r="GE371">
        <v>-1.13925292462227</v>
      </c>
      <c r="GF371">
        <v>-7.2026360612653703E-2</v>
      </c>
      <c r="GG371">
        <v>0.45238816292112499</v>
      </c>
      <c r="GH371">
        <v>0.60625683090620397</v>
      </c>
      <c r="GI371">
        <v>-7.8927964659669697E-2</v>
      </c>
      <c r="GJ371">
        <v>-9.6401539849466603E-2</v>
      </c>
      <c r="GK371">
        <v>0.223430752885179</v>
      </c>
      <c r="GL371">
        <v>0.19568046900531</v>
      </c>
      <c r="GM371">
        <v>-0.62628981522720995</v>
      </c>
      <c r="GN371">
        <v>0.228298456750053</v>
      </c>
      <c r="GO371">
        <v>-9.4898236420704093E-2</v>
      </c>
      <c r="GP371">
        <v>6.0378439229680199E-3</v>
      </c>
      <c r="GQ371">
        <v>0.53102977071830504</v>
      </c>
      <c r="GR371">
        <v>0.21465780082507999</v>
      </c>
      <c r="GS371">
        <v>4.0544027251598898E-2</v>
      </c>
      <c r="GT371">
        <v>0.51360431443754395</v>
      </c>
      <c r="GU371">
        <v>9.9555480119306594E-3</v>
      </c>
      <c r="GV371">
        <v>0.72328669320995698</v>
      </c>
      <c r="GW371">
        <v>-0.20593004546753901</v>
      </c>
      <c r="GY371">
        <v>0.75388428631413296</v>
      </c>
      <c r="GZ371">
        <v>-0.21862311068616699</v>
      </c>
      <c r="HA371">
        <v>1.17074050649535E-2</v>
      </c>
      <c r="HB371">
        <v>0.20726387519971501</v>
      </c>
      <c r="HC371">
        <v>0.26711020818766001</v>
      </c>
      <c r="HD371">
        <v>7.4258201857446707E-2</v>
      </c>
      <c r="HE371">
        <v>0.67637256815942204</v>
      </c>
      <c r="HF371">
        <v>-0.52798014403379101</v>
      </c>
      <c r="HG371">
        <v>0.26825138047570402</v>
      </c>
      <c r="HH371">
        <v>-0.57234058122048703</v>
      </c>
      <c r="HI371">
        <v>0.97279791334585797</v>
      </c>
      <c r="HJ371">
        <v>-1.52419665937487E-2</v>
      </c>
      <c r="HL371">
        <v>-0.270777508922038</v>
      </c>
      <c r="HM371">
        <v>8.9506415497453404E-2</v>
      </c>
      <c r="HN371">
        <v>-0.249269160030963</v>
      </c>
      <c r="HO371">
        <v>-0.406425714209036</v>
      </c>
      <c r="HP371">
        <v>0.33541547909408098</v>
      </c>
      <c r="HQ371">
        <v>-0.12748322124025399</v>
      </c>
      <c r="HR371">
        <v>-0.121124618635804</v>
      </c>
      <c r="HS371">
        <v>0.120299714581051</v>
      </c>
      <c r="HT371">
        <v>-0.49877970232046198</v>
      </c>
      <c r="HU371">
        <v>0.57483317850710602</v>
      </c>
      <c r="HV371">
        <v>-0.13616325068141999</v>
      </c>
      <c r="HW371">
        <v>0.98538081965671198</v>
      </c>
      <c r="HX371">
        <v>7.4110857349296594E-2</v>
      </c>
      <c r="HY371">
        <v>6.8991606894996896E-3</v>
      </c>
      <c r="HZ371">
        <v>-0.102572365813103</v>
      </c>
      <c r="IA371">
        <v>6.7274262437422294E-2</v>
      </c>
      <c r="IB371">
        <v>-0.12143409867349</v>
      </c>
      <c r="IC371">
        <v>9.2949008285359E-2</v>
      </c>
      <c r="ID371">
        <v>-0.18170358680436</v>
      </c>
      <c r="IE371">
        <v>-0.12944924683324599</v>
      </c>
      <c r="IF371">
        <v>0.29992240251885999</v>
      </c>
      <c r="IG371">
        <v>6.9967395575076793E-2</v>
      </c>
      <c r="IH371">
        <v>0.45354257508734003</v>
      </c>
      <c r="II371">
        <v>0.21344867072912199</v>
      </c>
      <c r="IJ371">
        <v>-0.47703412910777798</v>
      </c>
      <c r="IK371">
        <v>0.438971249241149</v>
      </c>
      <c r="IL371">
        <v>-0.102129650167626</v>
      </c>
      <c r="IM371">
        <v>0.117374804722203</v>
      </c>
      <c r="IN371">
        <v>-3.8529210360138698E-2</v>
      </c>
      <c r="IO371">
        <v>-8.5009371196065303E-2</v>
      </c>
      <c r="IQ371">
        <v>-0.54818183534734999</v>
      </c>
      <c r="IR371">
        <v>3.2195557832892498E-2</v>
      </c>
      <c r="IS371">
        <v>-0.38691030422341999</v>
      </c>
      <c r="IT371">
        <v>0.36900539507769298</v>
      </c>
      <c r="IU371">
        <v>0.63660867945145605</v>
      </c>
      <c r="IV371">
        <v>-8.2541277879499803E-2</v>
      </c>
      <c r="IW371">
        <v>0.273558835397125</v>
      </c>
      <c r="IX371">
        <v>2.2160774460644499E-2</v>
      </c>
      <c r="IY371">
        <v>8.22009866169537E-2</v>
      </c>
      <c r="IZ371">
        <v>0.36590409181371802</v>
      </c>
      <c r="JA371">
        <v>0.59667779405572197</v>
      </c>
      <c r="JB371">
        <v>6.9905053351249094E-2</v>
      </c>
      <c r="JC371">
        <v>0.168400770417065</v>
      </c>
      <c r="JD371">
        <v>0.11154662333865401</v>
      </c>
      <c r="JE371">
        <v>0.25279105066147201</v>
      </c>
      <c r="JF371">
        <v>0.47385994439537199</v>
      </c>
      <c r="JG371">
        <v>0.31915641611703899</v>
      </c>
      <c r="JH371">
        <v>0.25644067154644301</v>
      </c>
      <c r="JI371">
        <v>-1.5893369527475401E-2</v>
      </c>
      <c r="JJ371">
        <v>0.17442122498323401</v>
      </c>
      <c r="JK371">
        <v>-8.3895352599938605E-2</v>
      </c>
      <c r="JL371">
        <v>-0.31217596288115601</v>
      </c>
      <c r="JM371">
        <v>5.7044659661187297E-2</v>
      </c>
    </row>
    <row r="372" spans="1:273" x14ac:dyDescent="0.25">
      <c r="A372" s="30">
        <v>44383</v>
      </c>
      <c r="B372" s="31" t="s">
        <v>1861</v>
      </c>
      <c r="C372" s="23" t="s">
        <v>1749</v>
      </c>
      <c r="D372" s="23" t="s">
        <v>1899</v>
      </c>
      <c r="E372" s="32">
        <v>8.4914810000000003</v>
      </c>
      <c r="F372" s="37">
        <v>1000</v>
      </c>
      <c r="G372" s="16">
        <f>VLOOKUP(C372,dFundos!$A$1:$B$28,2,FALSE)</f>
        <v>35591469000127</v>
      </c>
      <c r="H372" s="13"/>
      <c r="I372">
        <f>_xll.ECONOMATICA(G372,"VOLATILITY","1Y",A372)</f>
        <v>23.5936580728448</v>
      </c>
      <c r="J372">
        <f>_xll.ECONOMATICA(G372,"NAV","1D",A372)</f>
        <v>115.64017399994199</v>
      </c>
      <c r="K372">
        <f>_xll.ECONOMATICA(G372,"NAV","1D",A372+1)</f>
        <v>117.765073999995</v>
      </c>
      <c r="L372" s="6"/>
      <c r="M372">
        <v>-0.13676124117409899</v>
      </c>
      <c r="N372">
        <v>1.7094254899348</v>
      </c>
      <c r="O372">
        <v>0.65620026907708995</v>
      </c>
      <c r="P372">
        <v>1.44547683903511</v>
      </c>
      <c r="Q372">
        <v>-1.50553305629728</v>
      </c>
      <c r="R372">
        <v>-8.0300513218389807E-3</v>
      </c>
      <c r="S372">
        <v>0.35828769196086802</v>
      </c>
      <c r="T372">
        <v>-0.72910674780359797</v>
      </c>
      <c r="U372">
        <v>2.5204398880305199</v>
      </c>
      <c r="V372">
        <v>1.51083465370903</v>
      </c>
      <c r="W372">
        <v>-0.52537978244799899</v>
      </c>
      <c r="X372">
        <v>-0.375504549992911</v>
      </c>
      <c r="Y372">
        <v>-1.6548489239539801</v>
      </c>
      <c r="Z372">
        <v>-1.1123217034764801</v>
      </c>
      <c r="AA372">
        <v>-0.28098502898501498</v>
      </c>
      <c r="AB372">
        <v>8.3055531285935999E-2</v>
      </c>
      <c r="AC372">
        <v>1.7943164793905499</v>
      </c>
      <c r="AD372">
        <v>0.33078249325626502</v>
      </c>
      <c r="AE372">
        <v>-1.4530390812978999</v>
      </c>
      <c r="AF372">
        <v>0.21697768788726501</v>
      </c>
      <c r="AG372">
        <v>-1.6129200042087199</v>
      </c>
      <c r="AH372">
        <v>1.3607447343019901</v>
      </c>
      <c r="AI372">
        <v>1.5626231896021601</v>
      </c>
      <c r="AJ372">
        <v>-0.90215430082025705</v>
      </c>
      <c r="AK372">
        <v>-0.48836545174708601</v>
      </c>
      <c r="AL372">
        <v>-3.8249067074502797E-2</v>
      </c>
      <c r="AM372">
        <v>-0.91974263750671503</v>
      </c>
      <c r="AN372">
        <v>-0.42211884920107001</v>
      </c>
      <c r="AO372">
        <v>1.0326561146939599</v>
      </c>
      <c r="AP372">
        <v>-2.0146810926234999</v>
      </c>
      <c r="AQ372">
        <v>2.8405024113453701</v>
      </c>
      <c r="AR372">
        <v>-1.0793340090458501</v>
      </c>
      <c r="AS372">
        <v>0.41820731457846699</v>
      </c>
      <c r="AT372">
        <v>0.91892662221653199</v>
      </c>
      <c r="AU372">
        <v>0.61043412260914898</v>
      </c>
      <c r="AV372">
        <v>0.11013648709194999</v>
      </c>
      <c r="AW372">
        <v>-1.75712967557047</v>
      </c>
      <c r="AX372">
        <v>0.26595921408443202</v>
      </c>
      <c r="AY372">
        <v>2.2421022948037699</v>
      </c>
      <c r="AZ372">
        <v>-2.3735369116366201</v>
      </c>
      <c r="BA372">
        <v>2.6415787262521899</v>
      </c>
      <c r="BB372">
        <v>-0.20827839553021499</v>
      </c>
      <c r="BC372">
        <v>-1.1525606358191001</v>
      </c>
      <c r="BD372">
        <v>0.50595636494108498</v>
      </c>
      <c r="BF372">
        <v>-0.81078115808850304</v>
      </c>
      <c r="BG372">
        <v>1.0068516950923401</v>
      </c>
      <c r="BH372">
        <v>-2.3467153831916199</v>
      </c>
      <c r="BI372">
        <v>-0.48938925010588702</v>
      </c>
      <c r="BJ372">
        <v>2.47070510267804</v>
      </c>
      <c r="BK372">
        <v>-0.31052538097355897</v>
      </c>
      <c r="BL372">
        <v>-0.32929296266956998</v>
      </c>
      <c r="BM372">
        <v>-0.57433125803072504</v>
      </c>
      <c r="BN372">
        <v>-2.2060718683860601</v>
      </c>
      <c r="BO372">
        <v>-1.2888158702480701</v>
      </c>
      <c r="BP372">
        <v>0.45196078008302698</v>
      </c>
      <c r="BQ372">
        <v>-2.3050902739669299</v>
      </c>
      <c r="BR372">
        <v>1.5777122860527</v>
      </c>
      <c r="BS372">
        <v>2.62574776570546E-2</v>
      </c>
      <c r="BT372">
        <v>-3.1346312405730701</v>
      </c>
      <c r="BU372">
        <v>-1.27828472013789</v>
      </c>
      <c r="BV372">
        <v>1.4797440779147999</v>
      </c>
      <c r="BW372">
        <v>2.1818582317791901</v>
      </c>
      <c r="BX372">
        <v>-1.72783663392693</v>
      </c>
      <c r="BY372">
        <v>1.5509633602050601</v>
      </c>
      <c r="BZ372">
        <v>-1.0187631232838599E-3</v>
      </c>
      <c r="CA372">
        <v>-0.47685264507890701</v>
      </c>
      <c r="CB372">
        <v>2.4659007545778899</v>
      </c>
      <c r="CC372">
        <v>0.44610326876863798</v>
      </c>
      <c r="CE372">
        <v>1.18297179378715</v>
      </c>
      <c r="CF372">
        <v>0.81627640338410901</v>
      </c>
      <c r="CG372">
        <v>0.27007171538571101</v>
      </c>
      <c r="CH372">
        <v>-0.646384272386058</v>
      </c>
      <c r="CI372">
        <v>-2.53477792284684E-3</v>
      </c>
      <c r="CJ372">
        <v>2.1639068767399299</v>
      </c>
      <c r="CK372">
        <v>0.48887991033552702</v>
      </c>
      <c r="CL372">
        <v>2.85687325231265E-2</v>
      </c>
      <c r="CM372">
        <v>-0.52344498271850204</v>
      </c>
      <c r="CN372">
        <v>-0.644022210053663</v>
      </c>
      <c r="CO372">
        <v>-1.1647361227915101</v>
      </c>
      <c r="CP372">
        <v>-3.4294670244889902</v>
      </c>
      <c r="CQ372">
        <v>1.25816885683889</v>
      </c>
      <c r="CR372">
        <v>-2.65542754250419</v>
      </c>
      <c r="CT372">
        <v>8.7014918608474504E-2</v>
      </c>
      <c r="CU372">
        <v>4.1702340047777398</v>
      </c>
      <c r="CV372">
        <v>2.8809153955080502</v>
      </c>
      <c r="CW372">
        <v>1.19671020893293</v>
      </c>
      <c r="CX372">
        <v>1.97689839005761</v>
      </c>
      <c r="CY372">
        <v>0.62839611600793399</v>
      </c>
      <c r="CZ372">
        <v>0.23599955948157</v>
      </c>
      <c r="DA372">
        <v>-2.7559104390093099</v>
      </c>
      <c r="DB372">
        <v>2.4290140492667001</v>
      </c>
      <c r="DC372">
        <v>1.3341362617211401</v>
      </c>
      <c r="DD372">
        <v>0.10269321992382199</v>
      </c>
      <c r="DE372">
        <v>-0.89264416301375604</v>
      </c>
      <c r="DF372">
        <v>0.413896442114492</v>
      </c>
      <c r="DG372">
        <v>-0.44326399511192</v>
      </c>
      <c r="DH372">
        <v>-0.32676609071131701</v>
      </c>
      <c r="DI372">
        <v>1.5152807027334301</v>
      </c>
      <c r="DJ372">
        <v>1.16151135116525</v>
      </c>
      <c r="DK372">
        <v>-0.28013701949021202</v>
      </c>
      <c r="DL372">
        <v>0.32698199138394601</v>
      </c>
      <c r="DM372">
        <v>-0.95352707039637596</v>
      </c>
      <c r="DN372">
        <v>0.30579872764064903</v>
      </c>
      <c r="DO372">
        <v>0.87122435052151603</v>
      </c>
      <c r="DP372">
        <v>0.981284875160782</v>
      </c>
      <c r="DQ372">
        <v>-0.95709403103683099</v>
      </c>
      <c r="DR372">
        <v>-0.285139413063007</v>
      </c>
      <c r="DS372">
        <v>0.66836350233643305</v>
      </c>
      <c r="DT372">
        <v>-1.0975273636177001</v>
      </c>
      <c r="DU372">
        <v>0.127272885947605</v>
      </c>
      <c r="DV372">
        <v>0.526797703605553</v>
      </c>
      <c r="DW372">
        <v>1.05948486070702</v>
      </c>
      <c r="DX372">
        <v>1.1242120212045801</v>
      </c>
      <c r="DY372">
        <v>1.19582495135546</v>
      </c>
      <c r="DZ372">
        <v>-0.34734549444692697</v>
      </c>
      <c r="EA372">
        <v>-0.52662006219179602</v>
      </c>
      <c r="EB372">
        <v>-1.24318877187761</v>
      </c>
      <c r="EC372">
        <v>0.28822561180277301</v>
      </c>
      <c r="ED372">
        <v>0.89878520975617004</v>
      </c>
      <c r="EE372">
        <v>5.8785652981896398E-2</v>
      </c>
      <c r="EG372">
        <v>0.93197243350004999</v>
      </c>
      <c r="EH372">
        <v>0.25866597607091502</v>
      </c>
      <c r="EI372">
        <v>0.32016627228585998</v>
      </c>
      <c r="EJ372">
        <v>6.6180758221889804E-2</v>
      </c>
      <c r="EL372">
        <v>-1.1707732425748001</v>
      </c>
      <c r="EM372">
        <v>-0.79457014589934305</v>
      </c>
      <c r="EN372">
        <v>-4.31409138291201</v>
      </c>
      <c r="EO372">
        <v>-0.383892655099771</v>
      </c>
      <c r="EP372">
        <v>3.1669754091126401</v>
      </c>
      <c r="EQ372">
        <v>-0.77267970318644097</v>
      </c>
      <c r="ER372">
        <v>2.1702919488234298</v>
      </c>
      <c r="ES372">
        <v>-0.34745779994409498</v>
      </c>
      <c r="ET372">
        <v>0.56972265210788497</v>
      </c>
      <c r="EU372">
        <v>0.261360869808414</v>
      </c>
      <c r="EV372">
        <v>0.38416369861806698</v>
      </c>
      <c r="EW372">
        <v>0.482160823594313</v>
      </c>
      <c r="EX372">
        <v>0.61579290686495403</v>
      </c>
      <c r="EY372">
        <v>-0.40777121375867897</v>
      </c>
      <c r="EZ372">
        <v>-0.84294280741232797</v>
      </c>
      <c r="FA372">
        <v>2.7957493330177399E-2</v>
      </c>
      <c r="FB372">
        <v>-0.28567817780640298</v>
      </c>
      <c r="FC372">
        <v>-0.47015246454975601</v>
      </c>
      <c r="FD372">
        <v>2.93349786861654</v>
      </c>
      <c r="FE372">
        <v>-1.88512970589727</v>
      </c>
      <c r="FF372">
        <v>2.4687416644155702</v>
      </c>
      <c r="FG372">
        <v>1.1833782107714801</v>
      </c>
      <c r="FH372">
        <v>1.9463800093944901</v>
      </c>
      <c r="FI372">
        <v>0.22248491804930401</v>
      </c>
      <c r="FJ372">
        <v>1.3242104780147199</v>
      </c>
      <c r="FK372">
        <v>-0.15484707500945699</v>
      </c>
      <c r="FL372">
        <v>-0.49978755960182802</v>
      </c>
      <c r="FM372">
        <v>-1.1966969364039</v>
      </c>
      <c r="FN372">
        <v>1.2525809623184601</v>
      </c>
      <c r="FO372">
        <v>0.22229464466363399</v>
      </c>
      <c r="FR372">
        <v>0.88433367818652198</v>
      </c>
      <c r="FS372">
        <v>-1.04338047904093</v>
      </c>
      <c r="FT372">
        <v>-0.41154115642712003</v>
      </c>
      <c r="FU372">
        <v>-5.79715538042365</v>
      </c>
      <c r="FV372">
        <v>2.4674670443346298</v>
      </c>
      <c r="FW372">
        <v>0.48161420290853102</v>
      </c>
      <c r="FX372">
        <v>-3.9120400616411599</v>
      </c>
      <c r="FY372">
        <v>-2.4512559606591799</v>
      </c>
      <c r="FZ372">
        <v>0.58225645952916205</v>
      </c>
      <c r="GA372">
        <v>1.10685700728936</v>
      </c>
      <c r="GB372">
        <v>-3.10930179693969E-2</v>
      </c>
      <c r="GC372">
        <v>1.27159679632314</v>
      </c>
      <c r="GD372">
        <v>3.51933540314349</v>
      </c>
      <c r="GE372">
        <v>-6.9829948748520101</v>
      </c>
      <c r="GF372">
        <v>0.160412073455518</v>
      </c>
      <c r="GG372">
        <v>2.4867592004738999</v>
      </c>
      <c r="GH372">
        <v>3.8264017111941899</v>
      </c>
      <c r="GI372">
        <v>-0.78896919239923602</v>
      </c>
      <c r="GJ372">
        <v>0.48994641092576802</v>
      </c>
      <c r="GK372">
        <v>-0.43521349280126698</v>
      </c>
      <c r="GL372">
        <v>2.2721003058904898</v>
      </c>
      <c r="GM372">
        <v>-3.7983993774105298</v>
      </c>
      <c r="GN372">
        <v>1.7704763651636299</v>
      </c>
      <c r="GO372">
        <v>-1.2139483313149</v>
      </c>
      <c r="GP372">
        <v>-1.88289958759924</v>
      </c>
      <c r="GQ372">
        <v>-3.0647094695268602</v>
      </c>
      <c r="GR372">
        <v>2.7870615700521699</v>
      </c>
      <c r="GS372">
        <v>-0.35874711493306699</v>
      </c>
      <c r="GT372">
        <v>-0.37269169270075497</v>
      </c>
      <c r="GU372">
        <v>1.5276022162652201</v>
      </c>
      <c r="GV372">
        <v>0.56227982040582003</v>
      </c>
      <c r="GW372">
        <v>-0.76326010494085506</v>
      </c>
      <c r="GY372">
        <v>2.2926143637960199</v>
      </c>
      <c r="GZ372">
        <v>0.96884798622340895</v>
      </c>
      <c r="HA372">
        <v>0.32353424176108098</v>
      </c>
      <c r="HB372">
        <v>1.5064276934936101</v>
      </c>
      <c r="HC372">
        <v>-3.7393132060969898E-2</v>
      </c>
      <c r="HD372">
        <v>0.87044044521462605</v>
      </c>
      <c r="HE372">
        <v>0.53157728088990597</v>
      </c>
      <c r="HF372">
        <v>-3.19497530654189E-3</v>
      </c>
      <c r="HG372">
        <v>0.83800478005287005</v>
      </c>
      <c r="HH372">
        <v>-0.133463566362479</v>
      </c>
      <c r="HI372">
        <v>-0.19019463870790801</v>
      </c>
      <c r="HJ372">
        <v>-0.34083259133694799</v>
      </c>
      <c r="HL372">
        <v>-1.3315964397406801</v>
      </c>
      <c r="HM372">
        <v>1.1481687393825299</v>
      </c>
      <c r="HN372">
        <v>-3.3007887304847799E-2</v>
      </c>
      <c r="HO372">
        <v>-0.970245073949627</v>
      </c>
      <c r="HP372">
        <v>1.2213275304020501</v>
      </c>
      <c r="HQ372">
        <v>-0.73265615255877503</v>
      </c>
      <c r="HR372">
        <v>8.2526468213472995E-2</v>
      </c>
      <c r="HS372">
        <v>1.0787580988107901</v>
      </c>
      <c r="HT372">
        <v>-1.5105872525055</v>
      </c>
      <c r="HU372">
        <v>1.60889057206077</v>
      </c>
      <c r="HV372">
        <v>-0.38638566147710701</v>
      </c>
      <c r="HW372">
        <v>2.7431872260422101</v>
      </c>
      <c r="HX372">
        <v>-0.69752384197272499</v>
      </c>
      <c r="HY372">
        <v>-4.2937946909660199E-2</v>
      </c>
      <c r="HZ372">
        <v>-2.7191575425604202</v>
      </c>
      <c r="IA372">
        <v>2.49224067647447</v>
      </c>
      <c r="IB372">
        <v>1.3615173624202701</v>
      </c>
      <c r="IC372">
        <v>0.67924441100331001</v>
      </c>
      <c r="ID372">
        <v>-0.40623489057907097</v>
      </c>
      <c r="IE372">
        <v>9.5631022122688605E-2</v>
      </c>
      <c r="IF372">
        <v>0.64075117552420102</v>
      </c>
      <c r="IG372">
        <v>0.14458814002864501</v>
      </c>
      <c r="IH372">
        <v>1.1633630738288001</v>
      </c>
      <c r="II372">
        <v>0.14634418566856799</v>
      </c>
      <c r="IJ372">
        <v>0.46671068794239501</v>
      </c>
      <c r="IK372">
        <v>5.8109173369302901E-2</v>
      </c>
      <c r="IL372">
        <v>0.64394092987640805</v>
      </c>
      <c r="IM372">
        <v>0.20425503498700001</v>
      </c>
      <c r="IN372">
        <v>-8.5284742453950499E-2</v>
      </c>
      <c r="IO372">
        <v>0.33043791263480699</v>
      </c>
      <c r="IQ372">
        <v>0.80788771774678003</v>
      </c>
      <c r="IR372">
        <v>0.51611301951197697</v>
      </c>
      <c r="IS372">
        <v>-0.38367120259863402</v>
      </c>
      <c r="IT372">
        <v>-0.132279852914508</v>
      </c>
      <c r="IU372">
        <v>0.34091891375283001</v>
      </c>
      <c r="IV372">
        <v>-0.48024098214227701</v>
      </c>
      <c r="IW372">
        <v>1.20379648178641</v>
      </c>
      <c r="IX372">
        <v>-0.40116426544045702</v>
      </c>
      <c r="IY372">
        <v>-4.9437597226642503E-2</v>
      </c>
      <c r="IZ372">
        <v>0.90277719409641599</v>
      </c>
      <c r="JA372">
        <v>0.60780597123084601</v>
      </c>
      <c r="JB372">
        <v>0.39757449412718399</v>
      </c>
      <c r="JC372">
        <v>0.25179764197673599</v>
      </c>
      <c r="JD372">
        <v>-0.180935563093954</v>
      </c>
      <c r="JE372">
        <v>0.82987523037445499</v>
      </c>
      <c r="JF372">
        <v>-0.98294039262327704</v>
      </c>
      <c r="JG372">
        <v>0.713215782161569</v>
      </c>
      <c r="JH372">
        <v>0.15790513607498699</v>
      </c>
      <c r="JI372">
        <v>-0.25955173514375901</v>
      </c>
      <c r="JJ372">
        <v>-0.34897774876299098</v>
      </c>
      <c r="JK372">
        <v>1.5499682851441301</v>
      </c>
      <c r="JL372">
        <v>-9.4325317149923597E-3</v>
      </c>
      <c r="JM372">
        <v>-1.1881779028044499</v>
      </c>
    </row>
    <row r="373" spans="1:273" x14ac:dyDescent="0.25">
      <c r="A373" s="29">
        <v>44383</v>
      </c>
      <c r="B373" s="31" t="s">
        <v>1886</v>
      </c>
      <c r="C373" s="24" t="s">
        <v>1743</v>
      </c>
      <c r="D373" s="24" t="s">
        <v>1899</v>
      </c>
      <c r="E373" s="34">
        <v>97.081509999999994</v>
      </c>
      <c r="F373" s="38">
        <v>14420</v>
      </c>
      <c r="G373" s="16">
        <f>VLOOKUP(C373,dFundos!$A$1:$B$28,2,FALSE)</f>
        <v>25079957000104</v>
      </c>
      <c r="H373" s="13"/>
      <c r="I373">
        <f>_xll.ECONOMATICA(G373,"VOLATILITY","1Y",A373)</f>
        <v>5.3084300880072997</v>
      </c>
      <c r="J373">
        <f>_xll.ECONOMATICA(G373,"NAV","1D",A373)</f>
        <v>148.03865300002499</v>
      </c>
      <c r="K373">
        <f>_xll.ECONOMATICA(G373,"NAV","1D",A373+1)</f>
        <v>148.53497699997399</v>
      </c>
      <c r="L373" s="6"/>
      <c r="M373">
        <v>4.31208387453808E-2</v>
      </c>
      <c r="N373">
        <v>8.1210886673943605E-2</v>
      </c>
      <c r="O373">
        <v>-0.13538225512093</v>
      </c>
      <c r="P373">
        <v>-0.228827070441184</v>
      </c>
      <c r="Q373">
        <v>0.23194863479147901</v>
      </c>
      <c r="R373">
        <v>0.157939584460109</v>
      </c>
      <c r="S373">
        <v>-0.59726811186919804</v>
      </c>
      <c r="T373">
        <v>0.14685923433717099</v>
      </c>
      <c r="U373">
        <v>0.82251467210880902</v>
      </c>
      <c r="V373">
        <v>0.69283034717955205</v>
      </c>
      <c r="W373">
        <v>-9.1177451304247398E-2</v>
      </c>
      <c r="X373">
        <v>0.26299656219634898</v>
      </c>
      <c r="Y373">
        <v>-0.140879582886555</v>
      </c>
      <c r="Z373">
        <v>-0.114784603829321</v>
      </c>
      <c r="AA373">
        <v>0.39177063063107198</v>
      </c>
      <c r="AB373">
        <v>0.23251798302226201</v>
      </c>
      <c r="AC373">
        <v>6.3226501151802894E-2</v>
      </c>
      <c r="AD373">
        <v>-6.7293170923221596E-2</v>
      </c>
      <c r="AE373">
        <v>0.34942815036629299</v>
      </c>
      <c r="AF373">
        <v>-0.111156126695278</v>
      </c>
      <c r="AG373">
        <v>-0.117153097107803</v>
      </c>
      <c r="AH373">
        <v>-7.9000591176736606E-2</v>
      </c>
      <c r="AI373">
        <v>3.63790539267939E-2</v>
      </c>
      <c r="AJ373">
        <v>-6.6299485933995997E-2</v>
      </c>
      <c r="AK373">
        <v>0.262928011943586</v>
      </c>
      <c r="AL373">
        <v>-0.16709735891708999</v>
      </c>
      <c r="AM373">
        <v>4.8068557771330199E-2</v>
      </c>
      <c r="AN373">
        <v>-0.22565464196304699</v>
      </c>
      <c r="AO373">
        <v>0.39942852617968999</v>
      </c>
      <c r="AP373">
        <v>-3.8112110178190099E-2</v>
      </c>
      <c r="AQ373">
        <v>0.21688491087843401</v>
      </c>
      <c r="AR373">
        <v>-6.5217016526730696E-3</v>
      </c>
      <c r="AS373">
        <v>6.4420633680129E-2</v>
      </c>
      <c r="AT373">
        <v>-0.28643198484132898</v>
      </c>
      <c r="AU373">
        <v>6.4785990616655895E-2</v>
      </c>
      <c r="AV373">
        <v>3.8868229239596999E-2</v>
      </c>
      <c r="AW373">
        <v>-0.53245510953274799</v>
      </c>
      <c r="AX373">
        <v>0.117040764962439</v>
      </c>
      <c r="AY373">
        <v>0.406848284546868</v>
      </c>
      <c r="AZ373">
        <v>-0.498272423737944</v>
      </c>
      <c r="BA373">
        <v>0.386041608726373</v>
      </c>
      <c r="BB373">
        <v>-8.8270095147891005E-3</v>
      </c>
      <c r="BC373">
        <v>-9.1626798257493605E-2</v>
      </c>
      <c r="BD373">
        <v>2.5472363086009898E-2</v>
      </c>
      <c r="BF373">
        <v>0.17474622673034901</v>
      </c>
      <c r="BG373">
        <v>-1.0326252322556699E-2</v>
      </c>
      <c r="BH373">
        <v>-0.22079422024035</v>
      </c>
      <c r="BI373">
        <v>2.4005483101063901E-2</v>
      </c>
      <c r="BJ373">
        <v>-5.90989692682342E-2</v>
      </c>
      <c r="BK373">
        <v>0.103993174707284</v>
      </c>
      <c r="BL373">
        <v>-0.232131635038968</v>
      </c>
      <c r="BM373">
        <v>0.27745824827434301</v>
      </c>
      <c r="BN373">
        <v>-0.20837782703893001</v>
      </c>
      <c r="BO373">
        <v>-0.161058144476556</v>
      </c>
      <c r="BP373">
        <v>0.14278433191066101</v>
      </c>
      <c r="BQ373">
        <v>-0.42054837240357301</v>
      </c>
      <c r="BR373">
        <v>0.20969224788132099</v>
      </c>
      <c r="BS373">
        <v>0.15518829550273899</v>
      </c>
      <c r="BT373">
        <v>-0.41883362155203901</v>
      </c>
      <c r="BU373">
        <v>-0.17280867223235</v>
      </c>
      <c r="BV373">
        <v>0.15349904042523099</v>
      </c>
      <c r="BW373">
        <v>3.6803273360419601E-2</v>
      </c>
      <c r="BX373">
        <v>-0.60029541373296502</v>
      </c>
      <c r="BY373">
        <v>0.14916062682459599</v>
      </c>
      <c r="BZ373">
        <v>-0.18240861209051201</v>
      </c>
      <c r="CA373">
        <v>-0.27613701104200999</v>
      </c>
      <c r="CB373">
        <v>0.40644725595484499</v>
      </c>
      <c r="CC373">
        <v>-0.25668317866802698</v>
      </c>
      <c r="CE373">
        <v>-0.110079136265995</v>
      </c>
      <c r="CF373">
        <v>0.28964806915610097</v>
      </c>
      <c r="CG373">
        <v>6.7226630017103203E-2</v>
      </c>
      <c r="CH373">
        <v>0.16808907603262899</v>
      </c>
      <c r="CI373">
        <v>-0.23372178011413799</v>
      </c>
      <c r="CJ373">
        <v>-0.261201899047592</v>
      </c>
      <c r="CK373">
        <v>-0.13351813358895001</v>
      </c>
      <c r="CL373">
        <v>0.27930896212637901</v>
      </c>
      <c r="CM373">
        <v>-0.50724255406748897</v>
      </c>
      <c r="CN373">
        <v>2.3155643066274899E-2</v>
      </c>
      <c r="CO373">
        <v>-0.69755999347762598</v>
      </c>
      <c r="CP373">
        <v>2.8343748817860601E-2</v>
      </c>
      <c r="CQ373">
        <v>-0.145759622773767</v>
      </c>
      <c r="CR373">
        <v>-0.51054634359388695</v>
      </c>
      <c r="CT373">
        <v>0.414804302999983</v>
      </c>
      <c r="CU373">
        <v>0.87022953284758797</v>
      </c>
      <c r="CV373">
        <v>0.36438926290429702</v>
      </c>
      <c r="CW373">
        <v>0.282760672416771</v>
      </c>
      <c r="CX373">
        <v>0.44327317591523802</v>
      </c>
      <c r="CY373">
        <v>-5.4204908792598899E-2</v>
      </c>
      <c r="CZ373">
        <v>-0.34287414036953101</v>
      </c>
      <c r="DA373">
        <v>-0.29718151081397098</v>
      </c>
      <c r="DB373">
        <v>2.96727037493838E-2</v>
      </c>
      <c r="DC373">
        <v>0.228888056335563</v>
      </c>
      <c r="DD373">
        <v>0.39052805714163702</v>
      </c>
      <c r="DE373">
        <v>0.421570105027058</v>
      </c>
      <c r="DF373">
        <v>0.25763407957128898</v>
      </c>
      <c r="DG373">
        <v>-3.1505411971011199E-2</v>
      </c>
      <c r="DH373">
        <v>-0.73671895124789399</v>
      </c>
      <c r="DI373">
        <v>5.5016827354847898E-2</v>
      </c>
      <c r="DJ373">
        <v>0.44460707485995998</v>
      </c>
      <c r="DK373">
        <v>0.424218367516005</v>
      </c>
      <c r="DL373">
        <v>-4.1801506085903398E-2</v>
      </c>
      <c r="DM373">
        <v>6.8760173053306103E-2</v>
      </c>
      <c r="DN373">
        <v>-0.50579968246893303</v>
      </c>
      <c r="DO373">
        <v>0.38984313832770601</v>
      </c>
      <c r="DP373">
        <v>0.16118486219056599</v>
      </c>
      <c r="DQ373">
        <v>0.13897783101128899</v>
      </c>
      <c r="DR373">
        <v>-6.2734487164561897E-2</v>
      </c>
      <c r="DS373">
        <v>0.29501186581910599</v>
      </c>
      <c r="DT373">
        <v>-0.373098533236771</v>
      </c>
      <c r="DU373">
        <v>0.116299952605914</v>
      </c>
      <c r="DV373">
        <v>0.63485802184004603</v>
      </c>
      <c r="DW373">
        <v>2.2448371055361301E-2</v>
      </c>
      <c r="DX373">
        <v>0.476001844435814</v>
      </c>
      <c r="DY373">
        <v>9.0438867482589599E-2</v>
      </c>
      <c r="DZ373">
        <v>-9.80428679213219E-2</v>
      </c>
      <c r="EA373">
        <v>-0.347517958562094</v>
      </c>
      <c r="EB373">
        <v>-0.114871796540683</v>
      </c>
      <c r="EC373">
        <v>-0.13738698971792501</v>
      </c>
      <c r="ED373">
        <v>0.11971172698395099</v>
      </c>
      <c r="EE373">
        <v>-4.4381080442690299E-3</v>
      </c>
      <c r="EG373">
        <v>0.59149238368263501</v>
      </c>
      <c r="EH373">
        <v>0.241670821924345</v>
      </c>
      <c r="EI373">
        <v>0.204233862859837</v>
      </c>
      <c r="EJ373">
        <v>-4.4623340727412098E-3</v>
      </c>
      <c r="EL373">
        <v>-0.73007672399398904</v>
      </c>
      <c r="EM373">
        <v>-0.28437338760340902</v>
      </c>
      <c r="EN373">
        <v>-0.61373961234494301</v>
      </c>
      <c r="EO373">
        <v>-5.7047494919970597E-2</v>
      </c>
      <c r="EP373">
        <v>0.60125004220026301</v>
      </c>
      <c r="EQ373">
        <v>-9.5772569056862294E-2</v>
      </c>
      <c r="ER373">
        <v>0.23514255135523901</v>
      </c>
      <c r="ES373">
        <v>0.21202116731728901</v>
      </c>
      <c r="ET373">
        <v>-0.47335193812614301</v>
      </c>
      <c r="EU373">
        <v>0.26422590726724599</v>
      </c>
      <c r="EV373">
        <v>-0.41936535208151299</v>
      </c>
      <c r="EW373">
        <v>0.271051616982732</v>
      </c>
      <c r="EX373">
        <v>0.34470990485715403</v>
      </c>
      <c r="EY373">
        <v>-6.3081951884669293E-2</v>
      </c>
      <c r="EZ373">
        <v>0.26846717373700801</v>
      </c>
      <c r="FA373">
        <v>-4.7396340960403904E-3</v>
      </c>
      <c r="FB373">
        <v>-0.40358704773097998</v>
      </c>
      <c r="FC373">
        <v>-0.30522798824677</v>
      </c>
      <c r="FD373">
        <v>0.55274409623962095</v>
      </c>
      <c r="FE373">
        <v>-0.20090110001547101</v>
      </c>
      <c r="FF373">
        <v>0.41696265798236698</v>
      </c>
      <c r="FG373">
        <v>0.54069146772235399</v>
      </c>
      <c r="FH373">
        <v>9.2333935208444004E-2</v>
      </c>
      <c r="FI373">
        <v>-4.1091495677392197E-2</v>
      </c>
      <c r="FJ373">
        <v>0.112436757808609</v>
      </c>
      <c r="FK373">
        <v>0.32832412380230402</v>
      </c>
      <c r="FL373">
        <v>-5.0924313654832102E-3</v>
      </c>
      <c r="FM373">
        <v>-0.105482373510313</v>
      </c>
      <c r="FN373">
        <v>0.81126903187396204</v>
      </c>
      <c r="FO373">
        <v>-9.7379601629654602E-2</v>
      </c>
      <c r="FR373">
        <v>-0.339880091542</v>
      </c>
      <c r="FS373">
        <v>0.14505388116958801</v>
      </c>
      <c r="FT373">
        <v>0.39142837813415099</v>
      </c>
      <c r="FU373">
        <v>0.50116072670789402</v>
      </c>
      <c r="FV373">
        <v>-2.36662628594786E-2</v>
      </c>
      <c r="FW373">
        <v>0.23097894663806101</v>
      </c>
      <c r="FX373">
        <v>-0.58946105573340901</v>
      </c>
      <c r="FY373">
        <v>-0.71860335146993704</v>
      </c>
      <c r="FZ373">
        <v>0.343849473574664</v>
      </c>
      <c r="GA373">
        <v>-4.0602095850772499E-2</v>
      </c>
      <c r="GB373">
        <v>-0.23258630189957299</v>
      </c>
      <c r="GC373">
        <v>0.27939736010012001</v>
      </c>
      <c r="GD373">
        <v>0.25332616278319597</v>
      </c>
      <c r="GE373">
        <v>-1.13925292462227</v>
      </c>
      <c r="GF373">
        <v>-7.2026360612653703E-2</v>
      </c>
      <c r="GG373">
        <v>0.45238816292112499</v>
      </c>
      <c r="GH373">
        <v>0.60625683090620397</v>
      </c>
      <c r="GI373">
        <v>-7.8927964659669697E-2</v>
      </c>
      <c r="GJ373">
        <v>-9.6401539849466603E-2</v>
      </c>
      <c r="GK373">
        <v>0.223430752885179</v>
      </c>
      <c r="GL373">
        <v>0.19568046900531</v>
      </c>
      <c r="GM373">
        <v>-0.62628981522720995</v>
      </c>
      <c r="GN373">
        <v>0.228298456750053</v>
      </c>
      <c r="GO373">
        <v>-9.4898236420704093E-2</v>
      </c>
      <c r="GP373">
        <v>6.0378439229680199E-3</v>
      </c>
      <c r="GQ373">
        <v>0.53102977071830504</v>
      </c>
      <c r="GR373">
        <v>0.21465780082507999</v>
      </c>
      <c r="GS373">
        <v>4.0544027251598898E-2</v>
      </c>
      <c r="GT373">
        <v>0.51360431443754395</v>
      </c>
      <c r="GU373">
        <v>9.9555480119306594E-3</v>
      </c>
      <c r="GV373">
        <v>0.72328669320995698</v>
      </c>
      <c r="GW373">
        <v>-0.20593004546753901</v>
      </c>
      <c r="GY373">
        <v>0.75388428631413296</v>
      </c>
      <c r="GZ373">
        <v>-0.21862311068616699</v>
      </c>
      <c r="HA373">
        <v>1.17074050649535E-2</v>
      </c>
      <c r="HB373">
        <v>0.20726387519971501</v>
      </c>
      <c r="HC373">
        <v>0.26711020818766001</v>
      </c>
      <c r="HD373">
        <v>7.4258201857446707E-2</v>
      </c>
      <c r="HE373">
        <v>0.67637256815942204</v>
      </c>
      <c r="HF373">
        <v>-0.52798014403379101</v>
      </c>
      <c r="HG373">
        <v>0.26825138047570402</v>
      </c>
      <c r="HH373">
        <v>-0.57234058122048703</v>
      </c>
      <c r="HI373">
        <v>0.97279791334585797</v>
      </c>
      <c r="HJ373">
        <v>-1.52419665937487E-2</v>
      </c>
      <c r="HL373">
        <v>-0.270777508922038</v>
      </c>
      <c r="HM373">
        <v>8.9506415497453404E-2</v>
      </c>
      <c r="HN373">
        <v>-0.249269160030963</v>
      </c>
      <c r="HO373">
        <v>-0.406425714209036</v>
      </c>
      <c r="HP373">
        <v>0.33541547909408098</v>
      </c>
      <c r="HQ373">
        <v>-0.12748322124025399</v>
      </c>
      <c r="HR373">
        <v>-0.121124618635804</v>
      </c>
      <c r="HS373">
        <v>0.120299714581051</v>
      </c>
      <c r="HT373">
        <v>-0.49877970232046198</v>
      </c>
      <c r="HU373">
        <v>0.57483317850710602</v>
      </c>
      <c r="HV373">
        <v>-0.13616325068141999</v>
      </c>
      <c r="HW373">
        <v>0.98538081965671198</v>
      </c>
      <c r="HX373">
        <v>7.4110857349296594E-2</v>
      </c>
      <c r="HY373">
        <v>6.8991606894996896E-3</v>
      </c>
      <c r="HZ373">
        <v>-0.102572365813103</v>
      </c>
      <c r="IA373">
        <v>6.7274262437422294E-2</v>
      </c>
      <c r="IB373">
        <v>-0.12143409867349</v>
      </c>
      <c r="IC373">
        <v>9.2949008285359E-2</v>
      </c>
      <c r="ID373">
        <v>-0.18170358680436</v>
      </c>
      <c r="IE373">
        <v>-0.12944924683324599</v>
      </c>
      <c r="IF373">
        <v>0.29992240251885999</v>
      </c>
      <c r="IG373">
        <v>6.9967395575076793E-2</v>
      </c>
      <c r="IH373">
        <v>0.45354257508734003</v>
      </c>
      <c r="II373">
        <v>0.21344867072912199</v>
      </c>
      <c r="IJ373">
        <v>-0.47703412910777798</v>
      </c>
      <c r="IK373">
        <v>0.438971249241149</v>
      </c>
      <c r="IL373">
        <v>-0.102129650167626</v>
      </c>
      <c r="IM373">
        <v>0.117374804722203</v>
      </c>
      <c r="IN373">
        <v>-3.8529210360138698E-2</v>
      </c>
      <c r="IO373">
        <v>-8.5009371196065303E-2</v>
      </c>
      <c r="IQ373">
        <v>-0.54818183534734999</v>
      </c>
      <c r="IR373">
        <v>3.2195557832892498E-2</v>
      </c>
      <c r="IS373">
        <v>-0.38691030422341999</v>
      </c>
      <c r="IT373">
        <v>0.36900539507769298</v>
      </c>
      <c r="IU373">
        <v>0.63660867945145605</v>
      </c>
      <c r="IV373">
        <v>-8.2541277879499803E-2</v>
      </c>
      <c r="IW373">
        <v>0.273558835397125</v>
      </c>
      <c r="IX373">
        <v>2.2160774460644499E-2</v>
      </c>
      <c r="IY373">
        <v>8.22009866169537E-2</v>
      </c>
      <c r="IZ373">
        <v>0.36590409181371802</v>
      </c>
      <c r="JA373">
        <v>0.59667779405572197</v>
      </c>
      <c r="JB373">
        <v>6.9905053351249094E-2</v>
      </c>
      <c r="JC373">
        <v>0.168400770417065</v>
      </c>
      <c r="JD373">
        <v>0.11154662333865401</v>
      </c>
      <c r="JE373">
        <v>0.25279105066147201</v>
      </c>
      <c r="JF373">
        <v>0.47385994439537199</v>
      </c>
      <c r="JG373">
        <v>0.31915641611703899</v>
      </c>
      <c r="JH373">
        <v>0.25644067154644301</v>
      </c>
      <c r="JI373">
        <v>-1.5893369527475401E-2</v>
      </c>
      <c r="JJ373">
        <v>0.17442122498323401</v>
      </c>
      <c r="JK373">
        <v>-8.3895352599938605E-2</v>
      </c>
      <c r="JL373">
        <v>-0.31217596288115601</v>
      </c>
      <c r="JM373">
        <v>5.7044659661187297E-2</v>
      </c>
    </row>
    <row r="374" spans="1:273" x14ac:dyDescent="0.25">
      <c r="A374" s="30">
        <v>44383</v>
      </c>
      <c r="B374" s="31" t="s">
        <v>1886</v>
      </c>
      <c r="C374" s="23" t="s">
        <v>1733</v>
      </c>
      <c r="D374" s="23" t="s">
        <v>1899</v>
      </c>
      <c r="E374" s="32">
        <v>134.45379800000001</v>
      </c>
      <c r="F374" s="37">
        <v>28000</v>
      </c>
      <c r="G374" s="16">
        <f>VLOOKUP(C374,dFundos!$A$1:$B$28,2,FALSE)</f>
        <v>19391009000107</v>
      </c>
      <c r="H374" s="13"/>
      <c r="I374">
        <f>_xll.ECONOMATICA(G374,"VOLATILITY","1Y",A374)</f>
        <v>3.5092445733862401</v>
      </c>
      <c r="J374">
        <f>_xll.ECONOMATICA(G374,"NAV","1D",A374)</f>
        <v>208.24997300002701</v>
      </c>
      <c r="K374">
        <f>_xll.ECONOMATICA(G374,"NAV","1D",A374+1)</f>
        <v>208.06769199995301</v>
      </c>
      <c r="L374" s="6"/>
      <c r="M374">
        <v>-0.19570881277104499</v>
      </c>
      <c r="N374">
        <v>-0.410118551189953</v>
      </c>
      <c r="O374">
        <v>0.175038961788232</v>
      </c>
      <c r="P374">
        <v>-2.11370080251072E-2</v>
      </c>
      <c r="Q374">
        <v>0.419039741973393</v>
      </c>
      <c r="R374">
        <v>-0.13009249478272999</v>
      </c>
      <c r="S374">
        <v>0.17784377050702499</v>
      </c>
      <c r="T374">
        <v>-7.7308495747274702E-3</v>
      </c>
      <c r="U374">
        <v>-1.6892818348423998E-2</v>
      </c>
      <c r="V374">
        <v>0.22590567259612701</v>
      </c>
      <c r="W374">
        <v>-0.15772475471749201</v>
      </c>
      <c r="X374">
        <v>0.33483313600299902</v>
      </c>
      <c r="Y374">
        <v>-0.19154692326992501</v>
      </c>
      <c r="Z374">
        <v>-6.3800764564803103E-2</v>
      </c>
      <c r="AA374">
        <v>2.9479984732461201E-3</v>
      </c>
      <c r="AB374">
        <v>-1.4401580392586801E-2</v>
      </c>
      <c r="AC374">
        <v>-0.28822738786402602</v>
      </c>
      <c r="AD374">
        <v>0.150504050543532</v>
      </c>
      <c r="AE374">
        <v>0.223021947749658</v>
      </c>
      <c r="AF374">
        <v>0.19717131617653599</v>
      </c>
      <c r="AG374">
        <v>-2.7067271639680299E-2</v>
      </c>
      <c r="AH374">
        <v>0.12002532639598899</v>
      </c>
      <c r="AI374">
        <v>-0.39344598180832702</v>
      </c>
      <c r="AJ374">
        <v>-0.10516160455154</v>
      </c>
      <c r="AK374">
        <v>0.39438736057490997</v>
      </c>
      <c r="AL374">
        <v>0.27268289031781001</v>
      </c>
      <c r="AM374">
        <v>-3.3973107747442603E-2</v>
      </c>
      <c r="AN374">
        <v>0.396121512676473</v>
      </c>
      <c r="AO374">
        <v>-0.469759254974633</v>
      </c>
      <c r="AP374">
        <v>0.21883572571823601</v>
      </c>
      <c r="AQ374">
        <v>0.23473618384741701</v>
      </c>
      <c r="AR374">
        <v>0.24569083307142101</v>
      </c>
      <c r="AS374">
        <v>-8.1376549496781095E-2</v>
      </c>
      <c r="AT374">
        <v>2.0688802942458999E-2</v>
      </c>
      <c r="AU374">
        <v>9.8907795654667993E-2</v>
      </c>
      <c r="AV374">
        <v>-8.0640698797651601E-3</v>
      </c>
      <c r="AW374">
        <v>-5.0924381594086299E-2</v>
      </c>
      <c r="AX374">
        <v>2.6738318410934901E-2</v>
      </c>
      <c r="AY374">
        <v>0.15476820535695901</v>
      </c>
      <c r="AZ374">
        <v>-0.13845419907738701</v>
      </c>
      <c r="BA374">
        <v>-0.13613548353532701</v>
      </c>
      <c r="BB374">
        <v>0.24190771582652801</v>
      </c>
      <c r="BC374">
        <v>-0.305282267981966</v>
      </c>
      <c r="BD374">
        <v>0.13286017965583599</v>
      </c>
      <c r="BF374">
        <v>0.113588042586343</v>
      </c>
      <c r="BG374">
        <v>4.5343947567744201E-2</v>
      </c>
      <c r="BH374">
        <v>-4.3509778424777303E-2</v>
      </c>
      <c r="BI374">
        <v>0.148119403274904</v>
      </c>
      <c r="BJ374">
        <v>-6.4446885517099905E-4</v>
      </c>
      <c r="BK374">
        <v>-0.26477172723389197</v>
      </c>
      <c r="BL374">
        <v>0.12813670618925199</v>
      </c>
      <c r="BM374">
        <v>-7.8952676813059994E-2</v>
      </c>
      <c r="BN374">
        <v>-5.9606435843306799E-2</v>
      </c>
      <c r="BO374">
        <v>1.93920814126614E-2</v>
      </c>
      <c r="BP374">
        <v>-8.2666574326140094E-2</v>
      </c>
      <c r="BQ374">
        <v>-0.20597897455445499</v>
      </c>
      <c r="BR374">
        <v>-3.3262288525293102E-2</v>
      </c>
      <c r="BS374">
        <v>-5.3375977222458501E-2</v>
      </c>
      <c r="BT374">
        <v>-2.3367232552118401E-2</v>
      </c>
      <c r="BU374">
        <v>-0.30687384733028</v>
      </c>
      <c r="BV374">
        <v>0.145982697722502</v>
      </c>
      <c r="BW374">
        <v>-5.1928115772170699E-2</v>
      </c>
      <c r="BX374">
        <v>8.6394489699159693E-2</v>
      </c>
      <c r="BY374">
        <v>-0.29513228628275101</v>
      </c>
      <c r="BZ374">
        <v>0.11144872696604601</v>
      </c>
      <c r="CA374">
        <v>-5.9147812862647697E-2</v>
      </c>
      <c r="CB374">
        <v>-0.19254994149377999</v>
      </c>
      <c r="CC374">
        <v>6.2972991509013795E-2</v>
      </c>
      <c r="CE374">
        <v>0.28616991967283001</v>
      </c>
      <c r="CF374">
        <v>7.0423667602881296E-2</v>
      </c>
      <c r="CG374">
        <v>0.15745977507322101</v>
      </c>
      <c r="CH374">
        <v>9.9551298262667808E-3</v>
      </c>
      <c r="CI374">
        <v>-0.111941102477431</v>
      </c>
      <c r="CJ374">
        <v>0.147917495087313</v>
      </c>
      <c r="CK374">
        <v>0.14748089870408901</v>
      </c>
      <c r="CL374">
        <v>-6.7558031787484693E-2</v>
      </c>
      <c r="CM374">
        <v>-0.26347615785198297</v>
      </c>
      <c r="CN374">
        <v>-8.8550803138787201E-2</v>
      </c>
      <c r="CO374">
        <v>2.7228274120716399E-2</v>
      </c>
      <c r="CP374">
        <v>-1.8510832796891901E-2</v>
      </c>
      <c r="CQ374">
        <v>-0.18707302006078</v>
      </c>
      <c r="CR374">
        <v>7.7073114880477104E-3</v>
      </c>
      <c r="CT374">
        <v>5.7702978483575897E-2</v>
      </c>
      <c r="CU374">
        <v>-0.21826798638358</v>
      </c>
      <c r="CV374">
        <v>-0.155273389282229</v>
      </c>
      <c r="CW374">
        <v>0.275724199491378</v>
      </c>
      <c r="CX374">
        <v>-0.67051350488327399</v>
      </c>
      <c r="CY374">
        <v>-0.21915286852163299</v>
      </c>
      <c r="CZ374">
        <v>-0.12759108876707601</v>
      </c>
      <c r="DA374">
        <v>-0.62299833534780202</v>
      </c>
      <c r="DB374">
        <v>-2.3775108093104801E-2</v>
      </c>
      <c r="DC374">
        <v>-0.169687951256492</v>
      </c>
      <c r="DD374">
        <v>-0.27076398309873201</v>
      </c>
      <c r="DE374">
        <v>5.9245737247692901E-2</v>
      </c>
      <c r="DF374">
        <v>0.24494832832715499</v>
      </c>
      <c r="DG374">
        <v>0.12765637893608101</v>
      </c>
      <c r="DH374">
        <v>3.39711892593186E-2</v>
      </c>
      <c r="DI374">
        <v>0.117289808986243</v>
      </c>
      <c r="DJ374">
        <v>0.26023838508990599</v>
      </c>
      <c r="DK374">
        <v>-8.4666199927596594E-2</v>
      </c>
      <c r="DL374">
        <v>5.5053951655281697E-4</v>
      </c>
      <c r="DM374">
        <v>0.183517485675111</v>
      </c>
      <c r="DN374">
        <v>0.113435807179485</v>
      </c>
      <c r="DO374">
        <v>0.238722188259999</v>
      </c>
      <c r="DP374">
        <v>-0.33768537277865102</v>
      </c>
      <c r="DQ374">
        <v>6.8896770608262201E-2</v>
      </c>
      <c r="DR374">
        <v>-0.35752375943047798</v>
      </c>
      <c r="DS374">
        <v>0.20784170101251201</v>
      </c>
      <c r="DT374">
        <v>-9.4055876888887696E-2</v>
      </c>
      <c r="DU374">
        <v>0.317376494422206</v>
      </c>
      <c r="DV374">
        <v>9.6236118042725097E-2</v>
      </c>
      <c r="DW374">
        <v>-8.5171882528811693E-2</v>
      </c>
      <c r="DX374">
        <v>0.184086840272357</v>
      </c>
      <c r="DY374">
        <v>-0.14639113642260801</v>
      </c>
      <c r="DZ374">
        <v>0.109301892916847</v>
      </c>
      <c r="EA374">
        <v>4.5205166497908102E-2</v>
      </c>
      <c r="EB374">
        <v>7.5803586332767695E-2</v>
      </c>
      <c r="EC374">
        <v>0.104515260500193</v>
      </c>
      <c r="ED374">
        <v>8.9232277423434397E-2</v>
      </c>
      <c r="EE374">
        <v>-1.1832878954010099E-3</v>
      </c>
      <c r="EG374">
        <v>-0.175629479235795</v>
      </c>
      <c r="EH374">
        <v>8.0683590567787206E-2</v>
      </c>
      <c r="EI374">
        <v>0.35663868929987103</v>
      </c>
      <c r="EJ374">
        <v>1.8327658654016001E-2</v>
      </c>
      <c r="EL374">
        <v>0.226419937098399</v>
      </c>
      <c r="EM374">
        <v>6.7543190380092696E-2</v>
      </c>
      <c r="EN374">
        <v>-0.230602800911583</v>
      </c>
      <c r="EO374">
        <v>-0.31841081163293</v>
      </c>
      <c r="EP374">
        <v>0.13593634903372701</v>
      </c>
      <c r="EQ374">
        <v>0.34813146066881001</v>
      </c>
      <c r="ER374">
        <v>-0.37223085928417299</v>
      </c>
      <c r="ES374">
        <v>-0.15705933865319799</v>
      </c>
      <c r="ET374">
        <v>-0.48752365182736002</v>
      </c>
      <c r="EU374">
        <v>6.98726322298171E-2</v>
      </c>
      <c r="EV374">
        <v>-7.8787298480165205E-2</v>
      </c>
      <c r="EW374">
        <v>1.57201560796238E-2</v>
      </c>
      <c r="EX374">
        <v>0.17214157087437301</v>
      </c>
      <c r="EY374">
        <v>0.47718199130031302</v>
      </c>
      <c r="EZ374">
        <v>0.155610154797614</v>
      </c>
      <c r="FA374">
        <v>2.03988020075485E-4</v>
      </c>
      <c r="FB374">
        <v>-0.39331156303887799</v>
      </c>
      <c r="FC374">
        <v>2.9246702069940501E-2</v>
      </c>
      <c r="FD374">
        <v>0.17097824911616</v>
      </c>
      <c r="FE374">
        <v>0.32742083330958799</v>
      </c>
      <c r="FF374">
        <v>0.64292616953025605</v>
      </c>
      <c r="FG374">
        <v>0.30112969307083398</v>
      </c>
      <c r="FH374">
        <v>3.1958912586560501E-2</v>
      </c>
      <c r="FI374">
        <v>0.54705440034012998</v>
      </c>
      <c r="FJ374">
        <v>0.71041769278963296</v>
      </c>
      <c r="FK374">
        <v>5.2206250984454501E-3</v>
      </c>
      <c r="FL374">
        <v>-5.9960709677398E-2</v>
      </c>
      <c r="FM374">
        <v>-0.117587411477871</v>
      </c>
      <c r="FN374">
        <v>5.6645258155185697E-4</v>
      </c>
      <c r="FO374">
        <v>8.86014331626939E-3</v>
      </c>
      <c r="FR374">
        <v>0.46624985334347002</v>
      </c>
      <c r="FS374">
        <v>0.30595504413213298</v>
      </c>
      <c r="FT374">
        <v>0.35725463403650798</v>
      </c>
      <c r="FU374">
        <v>0.31803639576537501</v>
      </c>
      <c r="FV374">
        <v>-0.39929170052346302</v>
      </c>
      <c r="FW374">
        <v>0.441279320330068</v>
      </c>
      <c r="FX374">
        <v>-3.4047424378513803E-2</v>
      </c>
      <c r="FY374">
        <v>-4.21889764766092E-2</v>
      </c>
      <c r="FZ374">
        <v>0.321927366712771</v>
      </c>
      <c r="GA374">
        <v>-0.36421173817871</v>
      </c>
      <c r="GB374">
        <v>-0.24066920341283499</v>
      </c>
      <c r="GC374">
        <v>-0.31444085980183401</v>
      </c>
      <c r="GD374">
        <v>-0.19155659292664501</v>
      </c>
      <c r="GE374">
        <v>-0.16394738267990799</v>
      </c>
      <c r="GF374">
        <v>-3.6638961319113199E-2</v>
      </c>
      <c r="GG374">
        <v>-0.71428362753067598</v>
      </c>
      <c r="GH374">
        <v>0.228631319623673</v>
      </c>
      <c r="GI374">
        <v>-0.19269269851065501</v>
      </c>
      <c r="GJ374">
        <v>5.5176777823362499E-2</v>
      </c>
      <c r="GK374">
        <v>0.52672004549094698</v>
      </c>
      <c r="GL374">
        <v>5.7298942738270901E-2</v>
      </c>
      <c r="GM374">
        <v>-0.25545205280650402</v>
      </c>
      <c r="GN374">
        <v>-5.0190143429063E-2</v>
      </c>
      <c r="GO374">
        <v>0.12980706305825199</v>
      </c>
      <c r="GP374">
        <v>0.32947087020147597</v>
      </c>
      <c r="GQ374">
        <v>-0.471273378570913</v>
      </c>
      <c r="GR374">
        <v>-0.15538353372903699</v>
      </c>
      <c r="GS374">
        <v>-3.30744554048579E-2</v>
      </c>
      <c r="GT374">
        <v>8.8197738114104099E-2</v>
      </c>
      <c r="GU374">
        <v>-0.21563934378718799</v>
      </c>
      <c r="GV374">
        <v>-0.12518689327407601</v>
      </c>
      <c r="GW374">
        <v>5.3061256585351699E-2</v>
      </c>
      <c r="GY374">
        <v>-1.8722492313827401E-3</v>
      </c>
      <c r="GZ374">
        <v>3.4668389889702701E-2</v>
      </c>
      <c r="HA374">
        <v>0.30906531828804901</v>
      </c>
      <c r="HB374">
        <v>0.15105544862308301</v>
      </c>
      <c r="HC374">
        <v>0.112472681757936</v>
      </c>
      <c r="HD374">
        <v>0.19730596759472999</v>
      </c>
      <c r="HE374">
        <v>5.2840811076748699E-2</v>
      </c>
      <c r="HF374">
        <v>4.77995179608115E-2</v>
      </c>
      <c r="HG374">
        <v>0.128955033324019</v>
      </c>
      <c r="HH374">
        <v>0.245045366136765</v>
      </c>
      <c r="HI374">
        <v>0.27733400092984101</v>
      </c>
      <c r="HJ374">
        <v>-5.8825415089813801E-2</v>
      </c>
      <c r="HL374">
        <v>-1.50978664350987E-2</v>
      </c>
      <c r="HM374">
        <v>-9.5461839555355296E-2</v>
      </c>
      <c r="HN374">
        <v>0.25385009284946097</v>
      </c>
      <c r="HO374">
        <v>0.28105750043323502</v>
      </c>
      <c r="HP374">
        <v>-0.29922541643827599</v>
      </c>
      <c r="HQ374">
        <v>0.26417192530061601</v>
      </c>
      <c r="HR374">
        <v>0.10640712989697899</v>
      </c>
      <c r="HS374">
        <v>-6.8791785088251303E-2</v>
      </c>
      <c r="HT374">
        <v>0.35496107284416201</v>
      </c>
      <c r="HU374">
        <v>0.24435856375930601</v>
      </c>
      <c r="HV374">
        <v>-9.8582805640035104E-2</v>
      </c>
      <c r="HW374">
        <v>-0.100914021186327</v>
      </c>
      <c r="HX374">
        <v>-0.18154607842007001</v>
      </c>
      <c r="HY374">
        <v>7.2667722270125495E-2</v>
      </c>
      <c r="HZ374">
        <v>5.9973388306389097E-2</v>
      </c>
      <c r="IA374">
        <v>-0.102072487970872</v>
      </c>
      <c r="IB374">
        <v>-5.9081896324642003E-3</v>
      </c>
      <c r="IC374">
        <v>0.21446991268021501</v>
      </c>
      <c r="ID374">
        <v>-0.114427614880697</v>
      </c>
      <c r="IE374">
        <v>-0.100738461060246</v>
      </c>
      <c r="IF374">
        <v>1.4658904729003599E-2</v>
      </c>
      <c r="IG374">
        <v>-1.06229073026043E-2</v>
      </c>
      <c r="IH374">
        <v>-0.170865321706515</v>
      </c>
      <c r="II374">
        <v>0.264719175720529</v>
      </c>
      <c r="IJ374">
        <v>0.114093657248304</v>
      </c>
      <c r="IK374">
        <v>0.40596269773232102</v>
      </c>
      <c r="IL374">
        <v>0.112785893543332</v>
      </c>
      <c r="IM374">
        <v>3.8365387990779702E-2</v>
      </c>
      <c r="IN374">
        <v>-0.55460707808379095</v>
      </c>
      <c r="IO374">
        <v>-0.101014175925229</v>
      </c>
      <c r="IQ374">
        <v>0.19657010616356299</v>
      </c>
      <c r="IR374">
        <v>-0.196924058673176</v>
      </c>
      <c r="IS374">
        <v>7.7952622268639998E-2</v>
      </c>
      <c r="IT374">
        <v>8.8554349531477797E-2</v>
      </c>
      <c r="IU374">
        <v>-7.4370836955495206E-5</v>
      </c>
      <c r="IV374">
        <v>1.0550942715781299E-2</v>
      </c>
      <c r="IW374">
        <v>0.235644291205972</v>
      </c>
      <c r="IX374">
        <v>0.19063412073592201</v>
      </c>
      <c r="IY374">
        <v>0.13620785593957399</v>
      </c>
      <c r="IZ374">
        <v>9.0108677977696103E-2</v>
      </c>
      <c r="JA374">
        <v>0.112694154631754</v>
      </c>
      <c r="JB374">
        <v>0.38514635089086402</v>
      </c>
      <c r="JC374">
        <v>6.5712383729987806E-2</v>
      </c>
      <c r="JD374">
        <v>8.0208134750137106E-2</v>
      </c>
      <c r="JE374">
        <v>-0.11284180418442701</v>
      </c>
      <c r="JF374">
        <v>-2.0133167618041601E-2</v>
      </c>
      <c r="JG374">
        <v>-2.9645184531546E-2</v>
      </c>
      <c r="JH374">
        <v>-2.0570892684190802E-2</v>
      </c>
      <c r="JI374">
        <v>0.131537372180901</v>
      </c>
      <c r="JJ374">
        <v>-0.1315700307714</v>
      </c>
      <c r="JK374">
        <v>9.4614239060320002E-2</v>
      </c>
      <c r="JL374">
        <v>5.6163029876188403E-2</v>
      </c>
      <c r="JM374">
        <v>-5.3145337005844298E-2</v>
      </c>
    </row>
    <row r="375" spans="1:273" x14ac:dyDescent="0.25">
      <c r="A375" s="29">
        <v>44383</v>
      </c>
      <c r="B375" s="31" t="s">
        <v>1886</v>
      </c>
      <c r="C375" s="24" t="s">
        <v>1732</v>
      </c>
      <c r="D375" s="24" t="s">
        <v>1899</v>
      </c>
      <c r="E375" s="34">
        <v>128.07851600000001</v>
      </c>
      <c r="F375" s="38">
        <v>21700</v>
      </c>
      <c r="G375" s="16">
        <f>VLOOKUP(C375,dFundos!$A$1:$B$28,2,FALSE)</f>
        <v>32666326000149</v>
      </c>
      <c r="H375" s="13"/>
      <c r="I375">
        <f>_xll.ECONOMATICA(G375,"VOLATILITY","1Y",A375)</f>
        <v>18.019742217904401</v>
      </c>
      <c r="J375">
        <f>_xll.ECONOMATICA(G375,"NAV","1D",A375)</f>
        <v>166.766643000068</v>
      </c>
      <c r="K375">
        <f>_xll.ECONOMATICA(G375,"NAV","1D",A375+1)</f>
        <v>169.42732100002499</v>
      </c>
      <c r="L375" s="6"/>
      <c r="M375">
        <v>-0.27183269567103702</v>
      </c>
      <c r="N375">
        <v>1.8944363015179999</v>
      </c>
      <c r="O375">
        <v>9.6664480588515303E-2</v>
      </c>
      <c r="P375">
        <v>1.1027802063836101</v>
      </c>
      <c r="Q375">
        <v>-1.48991306559765</v>
      </c>
      <c r="R375">
        <v>0.53371380727185203</v>
      </c>
      <c r="S375">
        <v>0.70372227837651702</v>
      </c>
      <c r="T375">
        <v>-0.93111491632953403</v>
      </c>
      <c r="U375">
        <v>2.5358094859257099</v>
      </c>
      <c r="V375">
        <v>1.6942643605943899</v>
      </c>
      <c r="W375">
        <v>-0.62889001492294505</v>
      </c>
      <c r="X375">
        <v>-0.159620040813024</v>
      </c>
      <c r="Y375">
        <v>-1.7773085975932199</v>
      </c>
      <c r="Z375">
        <v>-0.73618383812572596</v>
      </c>
      <c r="AA375">
        <v>4.5046817831462197E-3</v>
      </c>
      <c r="AB375">
        <v>-3.79611082280462E-2</v>
      </c>
      <c r="AC375">
        <v>1.45943870720657</v>
      </c>
      <c r="AD375">
        <v>0.45984902917553</v>
      </c>
      <c r="AE375">
        <v>-1.5758210171043201</v>
      </c>
      <c r="AF375">
        <v>0.16819543361634701</v>
      </c>
      <c r="AG375">
        <v>-1.3654242234224501</v>
      </c>
      <c r="AH375">
        <v>1.03306702731061</v>
      </c>
      <c r="AI375">
        <v>1.24341383925639</v>
      </c>
      <c r="AJ375">
        <v>-0.71021197209120102</v>
      </c>
      <c r="AK375">
        <v>-0.69969796395525896</v>
      </c>
      <c r="AL375">
        <v>-0.402006474905647</v>
      </c>
      <c r="AM375">
        <v>-0.67972719689350902</v>
      </c>
      <c r="AN375">
        <v>-0.29925162216386503</v>
      </c>
      <c r="AO375">
        <v>1.2845308559917601</v>
      </c>
      <c r="AP375">
        <v>-1.93036695318369</v>
      </c>
      <c r="AQ375">
        <v>2.58096641773591</v>
      </c>
      <c r="AR375">
        <v>-0.88567939592394396</v>
      </c>
      <c r="AS375">
        <v>0.15406054153572801</v>
      </c>
      <c r="AT375">
        <v>0.80151816855504898</v>
      </c>
      <c r="AU375">
        <v>0.309273019593093</v>
      </c>
      <c r="AV375">
        <v>0.33449892689532101</v>
      </c>
      <c r="AW375">
        <v>-1.2419977520948999</v>
      </c>
      <c r="AX375">
        <v>0.31161904917098598</v>
      </c>
      <c r="AY375">
        <v>1.9285983069494299</v>
      </c>
      <c r="AZ375">
        <v>-1.83528113484499</v>
      </c>
      <c r="BA375">
        <v>1.8861552001908399</v>
      </c>
      <c r="BB375">
        <v>-0.102233439611155</v>
      </c>
      <c r="BC375">
        <v>-1.1445878223639701</v>
      </c>
      <c r="BD375">
        <v>0.27653648321574997</v>
      </c>
      <c r="BF375">
        <v>-0.509651724587457</v>
      </c>
      <c r="BG375">
        <v>0.98004978644894403</v>
      </c>
      <c r="BH375">
        <v>-2.0095697489523401</v>
      </c>
      <c r="BI375">
        <v>-0.52418259219848595</v>
      </c>
      <c r="BJ375">
        <v>2.21560575846524</v>
      </c>
      <c r="BK375">
        <v>-0.16213844619414899</v>
      </c>
      <c r="BL375">
        <v>-0.28361196182231702</v>
      </c>
      <c r="BM375">
        <v>-0.59924726310782706</v>
      </c>
      <c r="BN375">
        <v>-1.6969124534625699</v>
      </c>
      <c r="BO375">
        <v>-1.1833714735985299</v>
      </c>
      <c r="BP375">
        <v>0.17996560636674999</v>
      </c>
      <c r="BQ375">
        <v>-1.5812251546776701</v>
      </c>
      <c r="BR375">
        <v>1.2925304754389799</v>
      </c>
      <c r="BS375">
        <v>6.2967681333247996E-2</v>
      </c>
      <c r="BT375">
        <v>-2.5427798199416398</v>
      </c>
      <c r="BU375">
        <v>-0.86255026635626597</v>
      </c>
      <c r="BV375">
        <v>1.42012563974276</v>
      </c>
      <c r="BW375">
        <v>1.2989403086976401</v>
      </c>
      <c r="BX375">
        <v>-1.4420016151234401</v>
      </c>
      <c r="BY375">
        <v>1.25712114167982</v>
      </c>
      <c r="BZ375">
        <v>-0.33222690744878502</v>
      </c>
      <c r="CA375">
        <v>-0.38173989187271201</v>
      </c>
      <c r="CB375">
        <v>1.9670046382088899</v>
      </c>
      <c r="CC375">
        <v>0.186791586020263</v>
      </c>
      <c r="CE375">
        <v>1.27839848300937</v>
      </c>
      <c r="CF375">
        <v>1.02438148060173</v>
      </c>
      <c r="CG375">
        <v>0.202223282576597</v>
      </c>
      <c r="CH375">
        <v>-0.506292362479144</v>
      </c>
      <c r="CI375">
        <v>-0.20653825094996101</v>
      </c>
      <c r="CJ375">
        <v>1.58368775209965</v>
      </c>
      <c r="CK375">
        <v>0.27876058502442902</v>
      </c>
      <c r="CL375">
        <v>0.51231971883680705</v>
      </c>
      <c r="CM375">
        <v>-1.0122089392098099</v>
      </c>
      <c r="CN375">
        <v>-0.39206066767292203</v>
      </c>
      <c r="CO375">
        <v>-1.00104397743053</v>
      </c>
      <c r="CP375">
        <v>-3.6803821110879702</v>
      </c>
      <c r="CQ375">
        <v>1.35200065815297</v>
      </c>
      <c r="CR375">
        <v>-2.3522561044046602</v>
      </c>
      <c r="CT375">
        <v>0.93414498278434599</v>
      </c>
      <c r="CU375">
        <v>2.6640550120646398</v>
      </c>
      <c r="CV375">
        <v>2.36946293953224</v>
      </c>
      <c r="CW375">
        <v>0.686466485967685</v>
      </c>
      <c r="CX375">
        <v>1.30879374210053</v>
      </c>
      <c r="CY375">
        <v>0.44147756107122399</v>
      </c>
      <c r="CZ375">
        <v>0.16921532478591</v>
      </c>
      <c r="DA375">
        <v>-1.97944749070302</v>
      </c>
      <c r="DB375">
        <v>2.2679064388285002</v>
      </c>
      <c r="DC375">
        <v>0.97043000514531697</v>
      </c>
      <c r="DD375">
        <v>-8.4183326453057802E-2</v>
      </c>
      <c r="DE375">
        <v>-1.0334257153772299</v>
      </c>
      <c r="DF375">
        <v>0.47706233508506601</v>
      </c>
      <c r="DG375">
        <v>-0.44558360914379602</v>
      </c>
      <c r="DH375">
        <v>0.17473464449722101</v>
      </c>
      <c r="DI375">
        <v>1.54891515412601</v>
      </c>
      <c r="DJ375">
        <v>0.81505724665475998</v>
      </c>
      <c r="DK375">
        <v>8.5255262274586102E-2</v>
      </c>
      <c r="DL375">
        <v>0.38193762247829</v>
      </c>
      <c r="DM375">
        <v>-1.0788871546537799</v>
      </c>
      <c r="DN375">
        <v>0.83391661628411395</v>
      </c>
      <c r="DO375">
        <v>0.50314109321334399</v>
      </c>
      <c r="DP375">
        <v>0.63650092015450399</v>
      </c>
      <c r="DQ375">
        <v>0.104405435922672</v>
      </c>
      <c r="DR375">
        <v>-0.21800197928314399</v>
      </c>
      <c r="DS375">
        <v>0.42962653624272201</v>
      </c>
      <c r="DT375">
        <v>-1.0493385742847701</v>
      </c>
      <c r="DU375">
        <v>0.93896873040648599</v>
      </c>
      <c r="DV375">
        <v>0.434209300510702</v>
      </c>
      <c r="DW375">
        <v>0.67350288936722802</v>
      </c>
      <c r="DX375">
        <v>1.5027459805423899</v>
      </c>
      <c r="DY375">
        <v>1.1454894902271899</v>
      </c>
      <c r="DZ375">
        <v>0.15888564685155901</v>
      </c>
      <c r="EA375">
        <v>-0.51914578471041795</v>
      </c>
      <c r="EB375">
        <v>-1.36842740603242</v>
      </c>
      <c r="EC375">
        <v>0.67444954383972799</v>
      </c>
      <c r="ED375">
        <v>0.54945683823461899</v>
      </c>
      <c r="EE375">
        <v>-6.4772631958476302E-3</v>
      </c>
      <c r="EG375">
        <v>0.649728757525736</v>
      </c>
      <c r="EH375">
        <v>0.23381723221973499</v>
      </c>
      <c r="EI375">
        <v>0.26401088616694302</v>
      </c>
      <c r="EJ375">
        <v>-6.71727530061617E-3</v>
      </c>
      <c r="EL375">
        <v>-0.923382176279119</v>
      </c>
      <c r="EM375">
        <v>-0.59195411949985999</v>
      </c>
      <c r="EN375">
        <v>-3.29077977785346</v>
      </c>
      <c r="EO375">
        <v>0.87787711236160204</v>
      </c>
      <c r="EP375">
        <v>2.9460100644428202</v>
      </c>
      <c r="EQ375">
        <v>-1.3338227448912201</v>
      </c>
      <c r="ER375">
        <v>2.4658070651639701</v>
      </c>
      <c r="ES375">
        <v>-0.68853301081617202</v>
      </c>
      <c r="ET375">
        <v>0.595519640410203</v>
      </c>
      <c r="EU375">
        <v>-0.384553916774166</v>
      </c>
      <c r="EV375">
        <v>0.81303391616529597</v>
      </c>
      <c r="EW375">
        <v>-0.25701049071358301</v>
      </c>
      <c r="EX375">
        <v>0.69833382185606796</v>
      </c>
      <c r="EY375">
        <v>-0.187435302177619</v>
      </c>
      <c r="EZ375">
        <v>-0.48257245143759098</v>
      </c>
      <c r="FA375">
        <v>-6.7240216594655101E-3</v>
      </c>
      <c r="FB375">
        <v>-0.37560564296654803</v>
      </c>
      <c r="FC375">
        <v>-0.88657563001106598</v>
      </c>
      <c r="FD375">
        <v>2.4328843082912499</v>
      </c>
      <c r="FE375">
        <v>-1.63309985791784</v>
      </c>
      <c r="FF375">
        <v>1.54263763342897</v>
      </c>
      <c r="FG375">
        <v>0.74365326599945503</v>
      </c>
      <c r="FH375">
        <v>1.963037587484</v>
      </c>
      <c r="FI375">
        <v>0.47252374188246898</v>
      </c>
      <c r="FJ375">
        <v>1.31439961642172</v>
      </c>
      <c r="FK375">
        <v>-0.163255680308794</v>
      </c>
      <c r="FL375">
        <v>-0.16581533718635899</v>
      </c>
      <c r="FM375">
        <v>-1.2018684328722899</v>
      </c>
      <c r="FN375">
        <v>1.1821268137282499</v>
      </c>
      <c r="FO375">
        <v>-1.6291707106574901E-2</v>
      </c>
      <c r="FR375">
        <v>0.39054231274349099</v>
      </c>
      <c r="FS375">
        <v>-0.88750781114868005</v>
      </c>
      <c r="FT375">
        <v>0.20318834176578099</v>
      </c>
      <c r="FU375">
        <v>-2.5091354003052402</v>
      </c>
      <c r="FV375">
        <v>0.97032853882410597</v>
      </c>
      <c r="FW375">
        <v>0.23167021208791999</v>
      </c>
      <c r="FX375">
        <v>-2.4230692809396701</v>
      </c>
      <c r="FY375">
        <v>-1.58375869532392</v>
      </c>
      <c r="FZ375">
        <v>0.69509874556388196</v>
      </c>
      <c r="GA375">
        <v>0.39237747623701602</v>
      </c>
      <c r="GB375">
        <v>-5.26671032275772E-2</v>
      </c>
      <c r="GC375">
        <v>0.324350241862703</v>
      </c>
      <c r="GD375">
        <v>2.1688747860025601</v>
      </c>
      <c r="GE375">
        <v>-4.2535763442210701</v>
      </c>
      <c r="GF375">
        <v>-4.7523416924377698E-2</v>
      </c>
      <c r="GG375">
        <v>0.722871228208533</v>
      </c>
      <c r="GH375">
        <v>2.3755445936330899</v>
      </c>
      <c r="GI375">
        <v>-0.33823145195128701</v>
      </c>
      <c r="GJ375">
        <v>0.15532802299276199</v>
      </c>
      <c r="GK375">
        <v>-0.20931758526785399</v>
      </c>
      <c r="GL375">
        <v>1.51704633262852</v>
      </c>
      <c r="GM375">
        <v>-2.60603319466099</v>
      </c>
      <c r="GN375">
        <v>1.2043688637277199</v>
      </c>
      <c r="GO375">
        <v>-0.79249269219872098</v>
      </c>
      <c r="GP375">
        <v>-0.92136517096150805</v>
      </c>
      <c r="GQ375">
        <v>-1.8286618528691201</v>
      </c>
      <c r="GR375">
        <v>1.5956165989336999</v>
      </c>
      <c r="GS375">
        <v>-0.41387318478882701</v>
      </c>
      <c r="GT375">
        <v>-0.38593011449847803</v>
      </c>
      <c r="GU375">
        <v>1.2217509420224799</v>
      </c>
      <c r="GV375">
        <v>0.42142172733292699</v>
      </c>
      <c r="GW375">
        <v>-0.38769408092775798</v>
      </c>
      <c r="GY375">
        <v>1.4574307122529699</v>
      </c>
      <c r="GZ375">
        <v>1.0452421829541001</v>
      </c>
      <c r="HA375">
        <v>0.25887749980029201</v>
      </c>
      <c r="HB375">
        <v>0.98050579072150901</v>
      </c>
      <c r="HC375">
        <v>1.02060977951623E-2</v>
      </c>
      <c r="HD375">
        <v>0.64367957820650201</v>
      </c>
      <c r="HE375">
        <v>0.48656770104571501</v>
      </c>
      <c r="HF375">
        <v>-0.23060864259605299</v>
      </c>
      <c r="HG375">
        <v>0.71697561979817703</v>
      </c>
      <c r="HH375">
        <v>-0.19559431675588701</v>
      </c>
      <c r="HI375">
        <v>-0.107456357818592</v>
      </c>
      <c r="HJ375">
        <v>-0.40893576488088001</v>
      </c>
      <c r="HL375">
        <v>-1.2943349469423999</v>
      </c>
      <c r="HM375">
        <v>1.04533214816911</v>
      </c>
      <c r="HN375">
        <v>0.129019077030534</v>
      </c>
      <c r="HO375">
        <v>-0.71594904857192898</v>
      </c>
      <c r="HP375">
        <v>0.75946838242089099</v>
      </c>
      <c r="HQ375">
        <v>-0.44208001227161697</v>
      </c>
      <c r="HR375">
        <v>6.4676471993152504E-2</v>
      </c>
      <c r="HS375">
        <v>0.69899021509627302</v>
      </c>
      <c r="HT375">
        <v>-1.0255641313960999</v>
      </c>
      <c r="HU375">
        <v>1.19020243491832</v>
      </c>
      <c r="HV375">
        <v>1.59100134624168E-2</v>
      </c>
      <c r="HW375">
        <v>1.83425327868463</v>
      </c>
      <c r="HX375">
        <v>-0.26622750092428799</v>
      </c>
      <c r="HY375">
        <v>9.7530445964366705E-2</v>
      </c>
      <c r="HZ375">
        <v>-1.92296851100764</v>
      </c>
      <c r="IA375">
        <v>1.6406610478952599</v>
      </c>
      <c r="IB375">
        <v>0.55535189076181302</v>
      </c>
      <c r="IC375">
        <v>0.472136474854778</v>
      </c>
      <c r="ID375">
        <v>-0.40258641047330501</v>
      </c>
      <c r="IE375">
        <v>-6.1995449414098402E-2</v>
      </c>
      <c r="IF375">
        <v>0.21901009331486401</v>
      </c>
      <c r="IG375">
        <v>-6.5155154698004494E-2</v>
      </c>
      <c r="IH375">
        <v>0.85627195130655298</v>
      </c>
      <c r="II375">
        <v>3.92149595427327E-2</v>
      </c>
      <c r="IJ375">
        <v>0.16478066809213501</v>
      </c>
      <c r="IK375">
        <v>0.16894775017135499</v>
      </c>
      <c r="IL375">
        <v>0.62055686812527699</v>
      </c>
      <c r="IM375">
        <v>0.24409602156083601</v>
      </c>
      <c r="IN375">
        <v>0.51678208328667097</v>
      </c>
      <c r="IO375">
        <v>0.72797116008587204</v>
      </c>
      <c r="IQ375">
        <v>0.85482995091297198</v>
      </c>
      <c r="IR375">
        <v>0.58010046395793302</v>
      </c>
      <c r="IS375">
        <v>-0.59761315969808504</v>
      </c>
      <c r="IT375">
        <v>-0.20276796694815899</v>
      </c>
      <c r="IU375">
        <v>7.1805383777245907E-2</v>
      </c>
      <c r="IV375">
        <v>-0.40506636369173099</v>
      </c>
      <c r="IW375">
        <v>0.86510892033402298</v>
      </c>
      <c r="IX375">
        <v>-0.29157889875932602</v>
      </c>
      <c r="IY375">
        <v>-0.57513377460054504</v>
      </c>
      <c r="IZ375">
        <v>0.52827592298854098</v>
      </c>
      <c r="JA375">
        <v>0.39374600582959801</v>
      </c>
      <c r="JB375">
        <v>0.53723414512205603</v>
      </c>
      <c r="JC375">
        <v>0.173516819995712</v>
      </c>
      <c r="JD375">
        <v>-0.35333870064278</v>
      </c>
      <c r="JE375">
        <v>1.0353512088840899</v>
      </c>
      <c r="JF375">
        <v>-1.01258187478379</v>
      </c>
      <c r="JG375">
        <v>0.60943404041608995</v>
      </c>
      <c r="JH375">
        <v>2.0363944531709401E-2</v>
      </c>
      <c r="JI375">
        <v>-0.33668456362647697</v>
      </c>
      <c r="JJ375">
        <v>-0.18155017196477299</v>
      </c>
      <c r="JK375">
        <v>1.4883875648592899</v>
      </c>
      <c r="JL375">
        <v>-0.10620687098708</v>
      </c>
      <c r="JM375">
        <v>-1.1474184134385701</v>
      </c>
    </row>
    <row r="376" spans="1:273" x14ac:dyDescent="0.25">
      <c r="A376" s="30">
        <v>44383</v>
      </c>
      <c r="B376" s="31" t="s">
        <v>1886</v>
      </c>
      <c r="C376" s="23" t="s">
        <v>1735</v>
      </c>
      <c r="D376" s="23" t="s">
        <v>1899</v>
      </c>
      <c r="E376" s="32">
        <v>13.640231</v>
      </c>
      <c r="F376" s="37">
        <v>7000</v>
      </c>
      <c r="G376" s="16">
        <f>VLOOKUP(C376,dFundos!$A$1:$B$28,2,FALSE)</f>
        <v>18770648000102</v>
      </c>
      <c r="H376" s="13"/>
      <c r="I376">
        <f>_xll.ECONOMATICA(G376,"VOLATILITY","1Y",A376)</f>
        <v>19.979579602775601</v>
      </c>
      <c r="J376">
        <f>_xll.ECONOMATICA(G376,"NAV","1D",A376)</f>
        <v>509.53984700003599</v>
      </c>
      <c r="K376">
        <f>_xll.ECONOMATICA(G376,"NAV","1D",A376+1)</f>
        <v>513.18776900041803</v>
      </c>
      <c r="L376" s="6"/>
      <c r="M376">
        <v>-0.81226975253230205</v>
      </c>
      <c r="N376">
        <v>0.55843179761723105</v>
      </c>
      <c r="O376">
        <v>4.8889024583331803E-2</v>
      </c>
      <c r="P376">
        <v>0.45393988566502202</v>
      </c>
      <c r="Q376">
        <v>-0.378932929379516</v>
      </c>
      <c r="R376">
        <v>0.78816569221089605</v>
      </c>
      <c r="S376">
        <v>1.1878344483193399</v>
      </c>
      <c r="T376">
        <v>-1.5394974793707701</v>
      </c>
      <c r="U376">
        <v>1.06904821677745</v>
      </c>
      <c r="V376">
        <v>0.54911935385462096</v>
      </c>
      <c r="W376">
        <v>-2.8179439950690699</v>
      </c>
      <c r="X376">
        <v>-0.77267278602448597</v>
      </c>
      <c r="Y376">
        <v>3.1686961483501398E-2</v>
      </c>
      <c r="Z376">
        <v>-0.39181382026072198</v>
      </c>
      <c r="AA376">
        <v>0.31480504931096198</v>
      </c>
      <c r="AB376">
        <v>-1.1543864904524499</v>
      </c>
      <c r="AC376">
        <v>1.26256551102415</v>
      </c>
      <c r="AD376">
        <v>-8.9180949180445196E-2</v>
      </c>
      <c r="AE376">
        <v>1.90197271112993</v>
      </c>
      <c r="AF376">
        <v>2.8737577411448001</v>
      </c>
      <c r="AG376">
        <v>4.7965157136786701E-2</v>
      </c>
      <c r="AH376">
        <v>0.55209915299201395</v>
      </c>
      <c r="AI376">
        <v>2.0172911075860598</v>
      </c>
      <c r="AJ376">
        <v>1.0788366567794601</v>
      </c>
      <c r="AK376">
        <v>0.66193968086736299</v>
      </c>
      <c r="AL376">
        <v>-1.7171860941743899</v>
      </c>
      <c r="AM376">
        <v>2.4763668678133399</v>
      </c>
      <c r="AN376">
        <v>-1.46146654506083</v>
      </c>
      <c r="AO376">
        <v>0.84012998577236397</v>
      </c>
      <c r="AP376">
        <v>1.9412215113334199</v>
      </c>
      <c r="AQ376">
        <v>-0.20055749109815199</v>
      </c>
      <c r="AR376">
        <v>0.56794996526150499</v>
      </c>
      <c r="AS376">
        <v>1.2990642433578601</v>
      </c>
      <c r="AT376">
        <v>1.13118704848603</v>
      </c>
      <c r="AU376">
        <v>0.84784290556854103</v>
      </c>
      <c r="AV376">
        <v>-0.69108940842852495</v>
      </c>
      <c r="AW376">
        <v>3.59545211049408</v>
      </c>
      <c r="AX376">
        <v>-0.64837475247259102</v>
      </c>
      <c r="AY376">
        <v>-2.19548636159743</v>
      </c>
      <c r="AZ376">
        <v>0.62723219325562196</v>
      </c>
      <c r="BA376">
        <v>-0.59260151710986997</v>
      </c>
      <c r="BB376">
        <v>1.04297376419709</v>
      </c>
      <c r="BC376">
        <v>-5.06140416746348</v>
      </c>
      <c r="BD376">
        <v>-0.60955976114200905</v>
      </c>
      <c r="BF376">
        <v>-1.91779611759557</v>
      </c>
      <c r="BG376">
        <v>0.84238273466326097</v>
      </c>
      <c r="BH376">
        <v>-1.5118993355827099</v>
      </c>
      <c r="BI376">
        <v>0.35488526355038602</v>
      </c>
      <c r="BJ376">
        <v>-6.8432160787779098E-2</v>
      </c>
      <c r="BK376">
        <v>0.55751026338839405</v>
      </c>
      <c r="BL376">
        <v>-1.5533603886979099</v>
      </c>
      <c r="BM376">
        <v>-0.89595175277281702</v>
      </c>
      <c r="BN376">
        <v>0.98145273623231299</v>
      </c>
      <c r="BO376">
        <v>-6.1505195662903099E-2</v>
      </c>
      <c r="BP376">
        <v>2.3933558451972199</v>
      </c>
      <c r="BQ376">
        <v>-0.61703660740022304</v>
      </c>
      <c r="BR376">
        <v>-0.69287627047742695</v>
      </c>
      <c r="BS376">
        <v>2.1463312712512601</v>
      </c>
      <c r="BT376">
        <v>3.0534689863998201</v>
      </c>
      <c r="BU376">
        <v>-0.31962290586307102</v>
      </c>
      <c r="BV376">
        <v>0.55005783924570995</v>
      </c>
      <c r="BW376">
        <v>1.1084685042078499</v>
      </c>
      <c r="BX376">
        <v>-1.16644194076798</v>
      </c>
      <c r="BY376">
        <v>5.2461545419646399E-2</v>
      </c>
      <c r="BZ376">
        <v>-1.0728040112553601</v>
      </c>
      <c r="CA376">
        <v>2.07387589362042</v>
      </c>
      <c r="CB376">
        <v>0.44773883764719402</v>
      </c>
      <c r="CC376">
        <v>3.5476743141771301E-2</v>
      </c>
      <c r="CE376">
        <v>2.1816115231558801</v>
      </c>
      <c r="CF376">
        <v>-0.63424230474993204</v>
      </c>
      <c r="CG376">
        <v>-0.19607222639024299</v>
      </c>
      <c r="CH376">
        <v>0.45357436247286398</v>
      </c>
      <c r="CI376">
        <v>-2.27108276803847</v>
      </c>
      <c r="CJ376">
        <v>0.31967998293111999</v>
      </c>
      <c r="CK376">
        <v>0.32771679434517897</v>
      </c>
      <c r="CL376">
        <v>0.24630727293697399</v>
      </c>
      <c r="CM376">
        <v>0.78797241694701403</v>
      </c>
      <c r="CN376">
        <v>-1.8534150588493501</v>
      </c>
      <c r="CO376">
        <v>0.74960413239750801</v>
      </c>
      <c r="CP376">
        <v>-2.7991814798951999</v>
      </c>
      <c r="CQ376">
        <v>1.4982879138187899</v>
      </c>
      <c r="CR376">
        <v>-1.3686818167116099</v>
      </c>
      <c r="CT376">
        <v>2.9077430841425702</v>
      </c>
      <c r="CU376">
        <v>0.91647057834052204</v>
      </c>
      <c r="CV376">
        <v>0.39143257472460402</v>
      </c>
      <c r="CW376">
        <v>-2.9096214820128798</v>
      </c>
      <c r="CX376">
        <v>2.6597200667310998</v>
      </c>
      <c r="CY376">
        <v>-2.1112909348630602</v>
      </c>
      <c r="CZ376">
        <v>1.1316004060063301</v>
      </c>
      <c r="DA376">
        <v>-0.14470338337559999</v>
      </c>
      <c r="DB376">
        <v>1.68680509996193</v>
      </c>
      <c r="DC376">
        <v>-4.0295432063430801E-2</v>
      </c>
      <c r="DD376">
        <v>-1.3733232357481</v>
      </c>
      <c r="DE376">
        <v>-1.34775139094927</v>
      </c>
      <c r="DF376">
        <v>-0.33967133085752699</v>
      </c>
      <c r="DG376">
        <v>0.70738225294917401</v>
      </c>
      <c r="DH376">
        <v>1.3784823031528499</v>
      </c>
      <c r="DI376">
        <v>0.68979289007984301</v>
      </c>
      <c r="DJ376">
        <v>-1.15033062957082</v>
      </c>
      <c r="DK376">
        <v>-0.114203045177419</v>
      </c>
      <c r="DL376">
        <v>0.54439105224446405</v>
      </c>
      <c r="DM376">
        <v>-6.53080550364393E-2</v>
      </c>
      <c r="DN376">
        <v>-0.92776442734248099</v>
      </c>
      <c r="DO376">
        <v>0.393566421371361</v>
      </c>
      <c r="DP376">
        <v>-1.8588448685477501</v>
      </c>
      <c r="DQ376">
        <v>0.308510374088655</v>
      </c>
      <c r="DR376">
        <v>-0.921240870047768</v>
      </c>
      <c r="DS376">
        <v>0.92099220037198404</v>
      </c>
      <c r="DT376">
        <v>0.26804822791746102</v>
      </c>
      <c r="DU376">
        <v>-2.55715882994991</v>
      </c>
      <c r="DV376">
        <v>0.36149002098682098</v>
      </c>
      <c r="DW376">
        <v>0.892358096643875</v>
      </c>
      <c r="DX376">
        <v>0.26218230614176702</v>
      </c>
      <c r="DY376">
        <v>0.87026260425773205</v>
      </c>
      <c r="DZ376">
        <v>-0.26861410988203699</v>
      </c>
      <c r="EA376">
        <v>-0.507684243530093</v>
      </c>
      <c r="EB376">
        <v>0.94481983105652001</v>
      </c>
      <c r="EC376">
        <v>0.43143408056494098</v>
      </c>
      <c r="ED376">
        <v>1.0903779357249701</v>
      </c>
      <c r="EE376">
        <v>-9.7956521130981907E-3</v>
      </c>
      <c r="EG376">
        <v>2.1709019960326299</v>
      </c>
      <c r="EH376">
        <v>-1.2563548665639199</v>
      </c>
      <c r="EI376">
        <v>-0.15835510512261</v>
      </c>
      <c r="EJ376">
        <v>-7.7354419772745998E-3</v>
      </c>
      <c r="EL376">
        <v>-0.18695743438001999</v>
      </c>
      <c r="EM376">
        <v>1.0206755650870001</v>
      </c>
      <c r="EN376">
        <v>0.44835044027422599</v>
      </c>
      <c r="EO376">
        <v>3.4264253868968799</v>
      </c>
      <c r="EP376">
        <v>0.62865794279787202</v>
      </c>
      <c r="EQ376">
        <v>0.54925796848692698</v>
      </c>
      <c r="ER376">
        <v>-2.0967678196029702</v>
      </c>
      <c r="ES376">
        <v>-0.474285678228625</v>
      </c>
      <c r="ET376">
        <v>-2.10221898078089</v>
      </c>
      <c r="EU376">
        <v>0.49116230111394499</v>
      </c>
      <c r="EV376">
        <v>-0.158413348526665</v>
      </c>
      <c r="EW376">
        <v>1.7521596650112801</v>
      </c>
      <c r="EX376">
        <v>1.11243603878393</v>
      </c>
      <c r="EY376">
        <v>1.06100293505733</v>
      </c>
      <c r="EZ376">
        <v>1.3589272464741999</v>
      </c>
      <c r="FA376">
        <v>-7.87995941209374E-3</v>
      </c>
      <c r="FB376">
        <v>-1.5184725829385599</v>
      </c>
      <c r="FC376">
        <v>-2.0895732494864201</v>
      </c>
      <c r="FD376">
        <v>2.6482069837584299</v>
      </c>
      <c r="FE376">
        <v>-1.92278463437106</v>
      </c>
      <c r="FF376">
        <v>1.26528070213681</v>
      </c>
      <c r="FG376">
        <v>0.17804239469114699</v>
      </c>
      <c r="FH376">
        <v>0.49448118425061699</v>
      </c>
      <c r="FI376">
        <v>1.9311490530526501</v>
      </c>
      <c r="FJ376">
        <v>-0.72970711516973097</v>
      </c>
      <c r="FK376">
        <v>0.58946945555362595</v>
      </c>
      <c r="FL376">
        <v>0.386478974178317</v>
      </c>
      <c r="FM376">
        <v>0.101303335577541</v>
      </c>
      <c r="FN376">
        <v>0.10574020470812701</v>
      </c>
      <c r="FO376">
        <v>9.7854410705622299E-2</v>
      </c>
      <c r="FR376">
        <v>0.87643813130853199</v>
      </c>
      <c r="FS376">
        <v>0.120377730490873</v>
      </c>
      <c r="FT376">
        <v>-0.64281881759598003</v>
      </c>
      <c r="FU376">
        <v>7.5758914135803906E-2</v>
      </c>
      <c r="FV376">
        <v>-0.344937296085845</v>
      </c>
      <c r="FW376">
        <v>1.0379219751484901</v>
      </c>
      <c r="FX376">
        <v>-0.81687974616215797</v>
      </c>
      <c r="FY376">
        <v>0.94184294484875897</v>
      </c>
      <c r="FZ376">
        <v>2.0310126479671502</v>
      </c>
      <c r="GA376">
        <v>0.55294783542194603</v>
      </c>
      <c r="GB376">
        <v>6.3144381419988294E-2</v>
      </c>
      <c r="GC376">
        <v>-3.1983592873984898</v>
      </c>
      <c r="GD376">
        <v>2.21613250323571</v>
      </c>
      <c r="GE376">
        <v>1.38617086176964</v>
      </c>
      <c r="GF376">
        <v>1.67050675390783</v>
      </c>
      <c r="GG376">
        <v>-1.0530586418099099</v>
      </c>
      <c r="GH376">
        <v>-1.6374905496377301</v>
      </c>
      <c r="GI376">
        <v>0.166866415020195</v>
      </c>
      <c r="GJ376">
        <v>1.86007511638309</v>
      </c>
      <c r="GK376">
        <v>-4.6472306166833698E-2</v>
      </c>
      <c r="GL376">
        <v>-0.179481723625941</v>
      </c>
      <c r="GM376">
        <v>-1.93880096285284</v>
      </c>
      <c r="GN376">
        <v>-1.5102827601367601</v>
      </c>
      <c r="GO376">
        <v>0.99916643957840301</v>
      </c>
      <c r="GP376">
        <v>-1.06408900874158</v>
      </c>
      <c r="GQ376">
        <v>1.1157624687257299</v>
      </c>
      <c r="GR376">
        <v>1.5166358525675601</v>
      </c>
      <c r="GS376">
        <v>2.7834311073092999</v>
      </c>
      <c r="GT376">
        <v>0.42517489109741302</v>
      </c>
      <c r="GU376">
        <v>-0.86548408917224195</v>
      </c>
      <c r="GV376">
        <v>-1.1932218437323201</v>
      </c>
      <c r="GW376">
        <v>2.4675467249835501</v>
      </c>
      <c r="GY376">
        <v>0.88585596895427399</v>
      </c>
      <c r="GZ376">
        <v>-1.1493902253278101</v>
      </c>
      <c r="HA376">
        <v>0.93265301093197195</v>
      </c>
      <c r="HB376">
        <v>-0.39795215889171198</v>
      </c>
      <c r="HC376">
        <v>2.3794742386598999</v>
      </c>
      <c r="HD376">
        <v>0.91785832846653603</v>
      </c>
      <c r="HE376">
        <v>-0.45447031216099298</v>
      </c>
      <c r="HF376">
        <v>-0.54479714672197599</v>
      </c>
      <c r="HG376">
        <v>-0.21132452602614599</v>
      </c>
      <c r="HH376">
        <v>-0.15267001772372199</v>
      </c>
      <c r="HI376">
        <v>-0.88361260377496398</v>
      </c>
      <c r="HJ376">
        <v>-0.95532637615178795</v>
      </c>
      <c r="HL376">
        <v>-1.54011062995778</v>
      </c>
      <c r="HM376">
        <v>1.5203604074486099</v>
      </c>
      <c r="HN376">
        <v>-0.28241965037523198</v>
      </c>
      <c r="HO376">
        <v>3.1839278017287101E-2</v>
      </c>
      <c r="HP376">
        <v>-1.5221696125081501</v>
      </c>
      <c r="HQ376">
        <v>0.485623298845894</v>
      </c>
      <c r="HR376">
        <v>0.41464793011982698</v>
      </c>
      <c r="HS376">
        <v>-0.203826200686308</v>
      </c>
      <c r="HT376">
        <v>-0.26909052103292203</v>
      </c>
      <c r="HU376">
        <v>-1.2063640295309599</v>
      </c>
      <c r="HV376">
        <v>-0.28731794873237998</v>
      </c>
      <c r="HW376">
        <v>-0.15124859401112201</v>
      </c>
      <c r="HX376">
        <v>-1.20802817064032</v>
      </c>
      <c r="HY376">
        <v>-0.83584431122290004</v>
      </c>
      <c r="HZ376">
        <v>-1.41829643325764</v>
      </c>
      <c r="IA376">
        <v>1.54334192175156</v>
      </c>
      <c r="IB376">
        <v>1.11396698193857</v>
      </c>
      <c r="IC376">
        <v>-0.43913251292906402</v>
      </c>
      <c r="ID376">
        <v>-1.0389367343122999</v>
      </c>
      <c r="IE376">
        <v>0.93258226388570598</v>
      </c>
      <c r="IF376">
        <v>0.461448065289005</v>
      </c>
      <c r="IG376">
        <v>1.0514369872908</v>
      </c>
      <c r="IH376">
        <v>0.80145174451899903</v>
      </c>
      <c r="II376">
        <v>-0.13038615279583601</v>
      </c>
      <c r="IJ376">
        <v>-9.1615577002812601E-2</v>
      </c>
      <c r="IK376">
        <v>-0.72978474636329305</v>
      </c>
      <c r="IL376">
        <v>-0.40831795895428502</v>
      </c>
      <c r="IM376">
        <v>2.9584724507003599E-2</v>
      </c>
      <c r="IN376">
        <v>-1.1105599824986701</v>
      </c>
      <c r="IO376">
        <v>-1.03175816602743</v>
      </c>
      <c r="IQ376">
        <v>-0.199529008568788</v>
      </c>
      <c r="IR376">
        <v>-0.17095051043725101</v>
      </c>
      <c r="IS376">
        <v>-7.0315286211553002E-2</v>
      </c>
      <c r="IT376">
        <v>0.20638807363866399</v>
      </c>
      <c r="IU376">
        <v>0.532240623033431</v>
      </c>
      <c r="IV376">
        <v>0.80423682848049804</v>
      </c>
      <c r="IW376">
        <v>-0.44837960076620198</v>
      </c>
      <c r="IX376">
        <v>-0.83218458212286395</v>
      </c>
      <c r="IY376">
        <v>-0.19080796819252999</v>
      </c>
      <c r="IZ376">
        <v>-0.46621697183582</v>
      </c>
      <c r="JA376">
        <v>-0.77173644403956099</v>
      </c>
      <c r="JB376">
        <v>0.64382927957922198</v>
      </c>
      <c r="JC376">
        <v>4.6620568718935801E-2</v>
      </c>
      <c r="JD376">
        <v>-0.34649701310627301</v>
      </c>
      <c r="JE376">
        <v>-0.25131340225925702</v>
      </c>
      <c r="JF376">
        <v>1.0691916248106299</v>
      </c>
      <c r="JG376">
        <v>-0.105553570938355</v>
      </c>
      <c r="JH376">
        <v>9.6235627643181901E-2</v>
      </c>
      <c r="JI376">
        <v>0.97833804320544004</v>
      </c>
      <c r="JJ376">
        <v>1.15166121959192</v>
      </c>
      <c r="JK376">
        <v>1.05267639410158</v>
      </c>
      <c r="JL376">
        <v>0.67511987381294603</v>
      </c>
      <c r="JM376">
        <v>1.61254879822081</v>
      </c>
    </row>
    <row r="377" spans="1:273" x14ac:dyDescent="0.25">
      <c r="A377" s="29">
        <v>44384</v>
      </c>
      <c r="B377" s="31" t="s">
        <v>1835</v>
      </c>
      <c r="C377" s="24" t="s">
        <v>1743</v>
      </c>
      <c r="D377" s="24" t="s">
        <v>1899</v>
      </c>
      <c r="E377" s="34">
        <v>6.0718649999999998</v>
      </c>
      <c r="F377" s="38">
        <v>900</v>
      </c>
      <c r="G377" s="16">
        <f>VLOOKUP(C377,dFundos!$A$1:$B$28,2,FALSE)</f>
        <v>25079957000104</v>
      </c>
      <c r="H377" s="13"/>
      <c r="I377">
        <f>_xll.ECONOMATICA(G377,"VOLATILITY","1Y",A377)</f>
        <v>5.3161526265030297</v>
      </c>
      <c r="J377">
        <f>_xll.ECONOMATICA(G377,"NAV","1D",A377)</f>
        <v>148.53497699997399</v>
      </c>
      <c r="K377">
        <f>_xll.ECONOMATICA(G377,"NAV","1D",A377+1)</f>
        <v>148.224616999971</v>
      </c>
      <c r="L377" s="6"/>
      <c r="M377">
        <v>8.1210886673943605E-2</v>
      </c>
      <c r="N377">
        <v>-0.13538225512093</v>
      </c>
      <c r="O377">
        <v>-0.228827070441184</v>
      </c>
      <c r="P377">
        <v>0.23194863479147901</v>
      </c>
      <c r="Q377">
        <v>0.157939584460109</v>
      </c>
      <c r="R377">
        <v>-0.59726811186919804</v>
      </c>
      <c r="S377">
        <v>0.14685923433717099</v>
      </c>
      <c r="T377">
        <v>0.82251467210880902</v>
      </c>
      <c r="U377">
        <v>0.69283034717955205</v>
      </c>
      <c r="V377">
        <v>-9.1177451304247398E-2</v>
      </c>
      <c r="W377">
        <v>0.26299656219634898</v>
      </c>
      <c r="X377">
        <v>-0.140879582886555</v>
      </c>
      <c r="Y377">
        <v>-0.114784603829321</v>
      </c>
      <c r="Z377">
        <v>0.39177063063107198</v>
      </c>
      <c r="AA377">
        <v>0.23251798302226201</v>
      </c>
      <c r="AB377">
        <v>6.3226501151802894E-2</v>
      </c>
      <c r="AC377">
        <v>-6.7293170923221596E-2</v>
      </c>
      <c r="AD377">
        <v>0.34942815036629299</v>
      </c>
      <c r="AE377">
        <v>-0.111156126695278</v>
      </c>
      <c r="AF377">
        <v>-0.117153097107803</v>
      </c>
      <c r="AG377">
        <v>-7.9000591176736606E-2</v>
      </c>
      <c r="AH377">
        <v>3.63790539267939E-2</v>
      </c>
      <c r="AI377">
        <v>-6.6299485933995997E-2</v>
      </c>
      <c r="AJ377">
        <v>0.262928011943586</v>
      </c>
      <c r="AK377">
        <v>-0.16709735891708999</v>
      </c>
      <c r="AL377">
        <v>4.8068557771330199E-2</v>
      </c>
      <c r="AM377">
        <v>-0.22565464196304699</v>
      </c>
      <c r="AN377">
        <v>0.39942852617968999</v>
      </c>
      <c r="AO377">
        <v>-3.8112110178190099E-2</v>
      </c>
      <c r="AP377">
        <v>0.21688491087843401</v>
      </c>
      <c r="AQ377">
        <v>-6.5217016526730696E-3</v>
      </c>
      <c r="AR377">
        <v>6.4420633680129E-2</v>
      </c>
      <c r="AS377">
        <v>-0.28643198484132898</v>
      </c>
      <c r="AT377">
        <v>6.4785990616655895E-2</v>
      </c>
      <c r="AU377">
        <v>3.8868229239596999E-2</v>
      </c>
      <c r="AV377">
        <v>-0.53245510953274799</v>
      </c>
      <c r="AW377">
        <v>0.117040764962439</v>
      </c>
      <c r="AX377">
        <v>0.406848284546868</v>
      </c>
      <c r="AY377">
        <v>-0.498272423737944</v>
      </c>
      <c r="AZ377">
        <v>0.386041608726373</v>
      </c>
      <c r="BA377">
        <v>-8.8270095147891005E-3</v>
      </c>
      <c r="BB377">
        <v>-9.1626798257493605E-2</v>
      </c>
      <c r="BC377">
        <v>2.5472363086009898E-2</v>
      </c>
      <c r="BE377">
        <v>0.17474622673034901</v>
      </c>
      <c r="BF377">
        <v>-1.0326252322556699E-2</v>
      </c>
      <c r="BG377">
        <v>-0.22079422024035</v>
      </c>
      <c r="BH377">
        <v>2.4005483101063901E-2</v>
      </c>
      <c r="BI377">
        <v>-5.90989692682342E-2</v>
      </c>
      <c r="BJ377">
        <v>0.103993174707284</v>
      </c>
      <c r="BK377">
        <v>-0.232131635038968</v>
      </c>
      <c r="BL377">
        <v>0.27745824827434301</v>
      </c>
      <c r="BM377">
        <v>-0.20837782703893001</v>
      </c>
      <c r="BN377">
        <v>-0.161058144476556</v>
      </c>
      <c r="BO377">
        <v>0.14278433191066101</v>
      </c>
      <c r="BP377">
        <v>-0.42054837240357301</v>
      </c>
      <c r="BQ377">
        <v>0.20969224788132099</v>
      </c>
      <c r="BR377">
        <v>0.15518829550273899</v>
      </c>
      <c r="BS377">
        <v>-0.41883362155203901</v>
      </c>
      <c r="BT377">
        <v>-0.17280867223235</v>
      </c>
      <c r="BU377">
        <v>0.15349904042523099</v>
      </c>
      <c r="BV377">
        <v>3.6803273360419601E-2</v>
      </c>
      <c r="BW377">
        <v>-0.60029541373296502</v>
      </c>
      <c r="BX377">
        <v>0.14916062682459599</v>
      </c>
      <c r="BY377">
        <v>-0.18240861209051201</v>
      </c>
      <c r="BZ377">
        <v>-0.27613701104200999</v>
      </c>
      <c r="CA377">
        <v>0.40644725595484499</v>
      </c>
      <c r="CB377">
        <v>-0.25668317866802698</v>
      </c>
      <c r="CD377">
        <v>-0.110079136265995</v>
      </c>
      <c r="CE377">
        <v>0.28964806915610097</v>
      </c>
      <c r="CF377">
        <v>6.7226630017103203E-2</v>
      </c>
      <c r="CG377">
        <v>0.16808907603262899</v>
      </c>
      <c r="CH377">
        <v>-0.23372178011413799</v>
      </c>
      <c r="CI377">
        <v>-0.261201899047592</v>
      </c>
      <c r="CJ377">
        <v>-0.13351813358895001</v>
      </c>
      <c r="CK377">
        <v>0.27930896212637901</v>
      </c>
      <c r="CL377">
        <v>-0.50724255406748897</v>
      </c>
      <c r="CM377">
        <v>2.3155643066274899E-2</v>
      </c>
      <c r="CN377">
        <v>-0.69755999347762598</v>
      </c>
      <c r="CO377">
        <v>2.8343748817860601E-2</v>
      </c>
      <c r="CP377">
        <v>-0.145759622773767</v>
      </c>
      <c r="CQ377">
        <v>-0.51054634359388695</v>
      </c>
      <c r="CS377">
        <v>0.414804302999983</v>
      </c>
      <c r="CT377">
        <v>0.87022953284758797</v>
      </c>
      <c r="CU377">
        <v>0.36438926290429702</v>
      </c>
      <c r="CV377">
        <v>0.282760672416771</v>
      </c>
      <c r="CW377">
        <v>0.44327317591523802</v>
      </c>
      <c r="CX377">
        <v>-5.4204908792598899E-2</v>
      </c>
      <c r="CY377">
        <v>-0.34287414036953101</v>
      </c>
      <c r="CZ377">
        <v>-0.29718151081397098</v>
      </c>
      <c r="DA377">
        <v>2.96727037493838E-2</v>
      </c>
      <c r="DB377">
        <v>0.228888056335563</v>
      </c>
      <c r="DC377">
        <v>0.39052805714163702</v>
      </c>
      <c r="DD377">
        <v>0.421570105027058</v>
      </c>
      <c r="DE377">
        <v>0.25763407957128898</v>
      </c>
      <c r="DF377">
        <v>-3.1505411971011199E-2</v>
      </c>
      <c r="DG377">
        <v>-0.73671895124789399</v>
      </c>
      <c r="DH377">
        <v>5.5016827354847898E-2</v>
      </c>
      <c r="DI377">
        <v>0.44460707485995998</v>
      </c>
      <c r="DJ377">
        <v>0.424218367516005</v>
      </c>
      <c r="DK377">
        <v>-4.1801506085903398E-2</v>
      </c>
      <c r="DL377">
        <v>6.8760173053306103E-2</v>
      </c>
      <c r="DM377">
        <v>-0.50579968246893303</v>
      </c>
      <c r="DN377">
        <v>0.38984313832770601</v>
      </c>
      <c r="DO377">
        <v>0.16118486219056599</v>
      </c>
      <c r="DP377">
        <v>0.13897783101128899</v>
      </c>
      <c r="DQ377">
        <v>-6.2734487164561897E-2</v>
      </c>
      <c r="DR377">
        <v>0.29501186581910599</v>
      </c>
      <c r="DS377">
        <v>-0.373098533236771</v>
      </c>
      <c r="DT377">
        <v>0.116299952605914</v>
      </c>
      <c r="DU377">
        <v>0.63485802184004603</v>
      </c>
      <c r="DV377">
        <v>2.2448371055361301E-2</v>
      </c>
      <c r="DW377">
        <v>0.476001844435814</v>
      </c>
      <c r="DX377">
        <v>9.0438867482589599E-2</v>
      </c>
      <c r="DY377">
        <v>-9.80428679213219E-2</v>
      </c>
      <c r="DZ377">
        <v>-0.347517958562094</v>
      </c>
      <c r="EA377">
        <v>-0.114871796540683</v>
      </c>
      <c r="EB377">
        <v>-0.13738698971792501</v>
      </c>
      <c r="EC377">
        <v>0.11971172698395099</v>
      </c>
      <c r="ED377">
        <v>-4.4381080442690299E-3</v>
      </c>
      <c r="EF377">
        <v>0.59149238368263501</v>
      </c>
      <c r="EG377">
        <v>0.241670821924345</v>
      </c>
      <c r="EH377">
        <v>0.204233862859837</v>
      </c>
      <c r="EI377">
        <v>-4.4623340727412098E-3</v>
      </c>
      <c r="EK377">
        <v>-0.73007672399398904</v>
      </c>
      <c r="EL377">
        <v>-0.28437338760340902</v>
      </c>
      <c r="EM377">
        <v>-0.61373961234494301</v>
      </c>
      <c r="EN377">
        <v>-5.7047494919970597E-2</v>
      </c>
      <c r="EO377">
        <v>0.60125004220026301</v>
      </c>
      <c r="EP377">
        <v>-9.5772569056862294E-2</v>
      </c>
      <c r="EQ377">
        <v>0.23514255135523901</v>
      </c>
      <c r="ER377">
        <v>0.21202116731728901</v>
      </c>
      <c r="ES377">
        <v>-0.47335193812614301</v>
      </c>
      <c r="ET377">
        <v>0.26422590726724599</v>
      </c>
      <c r="EU377">
        <v>-0.41936535208151299</v>
      </c>
      <c r="EV377">
        <v>0.271051616982732</v>
      </c>
      <c r="EW377">
        <v>0.34470990485715403</v>
      </c>
      <c r="EX377">
        <v>-6.3081951884669293E-2</v>
      </c>
      <c r="EY377">
        <v>0.26846717373700801</v>
      </c>
      <c r="EZ377">
        <v>-4.7396340960403904E-3</v>
      </c>
      <c r="FA377">
        <v>-0.40358704773097998</v>
      </c>
      <c r="FB377">
        <v>-0.30522798824677</v>
      </c>
      <c r="FC377">
        <v>0.55274409623962095</v>
      </c>
      <c r="FD377">
        <v>-0.20090110001547101</v>
      </c>
      <c r="FE377">
        <v>0.41696265798236698</v>
      </c>
      <c r="FF377">
        <v>0.54069146772235399</v>
      </c>
      <c r="FG377">
        <v>9.2333935208444004E-2</v>
      </c>
      <c r="FH377">
        <v>-4.1091495677392197E-2</v>
      </c>
      <c r="FI377">
        <v>0.112436757808609</v>
      </c>
      <c r="FJ377">
        <v>0.32832412380230402</v>
      </c>
      <c r="FK377">
        <v>-5.0924313654832102E-3</v>
      </c>
      <c r="FL377">
        <v>-0.105482373510313</v>
      </c>
      <c r="FM377">
        <v>0.81126903187396204</v>
      </c>
      <c r="FN377">
        <v>-9.7379601629654602E-2</v>
      </c>
      <c r="FQ377">
        <v>-0.339880091542</v>
      </c>
      <c r="FR377">
        <v>0.14505388116958801</v>
      </c>
      <c r="FS377">
        <v>0.39142837813415099</v>
      </c>
      <c r="FT377">
        <v>0.50116072670789402</v>
      </c>
      <c r="FU377">
        <v>-2.36662628594786E-2</v>
      </c>
      <c r="FV377">
        <v>0.23097894663806101</v>
      </c>
      <c r="FW377">
        <v>-0.58946105573340901</v>
      </c>
      <c r="FX377">
        <v>-0.71860335146993704</v>
      </c>
      <c r="FY377">
        <v>0.343849473574664</v>
      </c>
      <c r="FZ377">
        <v>-4.0602095850772499E-2</v>
      </c>
      <c r="GA377">
        <v>-0.23258630189957299</v>
      </c>
      <c r="GB377">
        <v>0.27939736010012001</v>
      </c>
      <c r="GC377">
        <v>0.25332616278319597</v>
      </c>
      <c r="GD377">
        <v>-1.13925292462227</v>
      </c>
      <c r="GE377">
        <v>-7.2026360612653703E-2</v>
      </c>
      <c r="GF377">
        <v>0.45238816292112499</v>
      </c>
      <c r="GG377">
        <v>0.60625683090620397</v>
      </c>
      <c r="GH377">
        <v>-7.8927964659669697E-2</v>
      </c>
      <c r="GI377">
        <v>-9.6401539849466603E-2</v>
      </c>
      <c r="GJ377">
        <v>0.223430752885179</v>
      </c>
      <c r="GK377">
        <v>0.19568046900531</v>
      </c>
      <c r="GL377">
        <v>-0.62628981522720995</v>
      </c>
      <c r="GM377">
        <v>0.228298456750053</v>
      </c>
      <c r="GN377">
        <v>-9.4898236420704093E-2</v>
      </c>
      <c r="GO377">
        <v>6.0378439229680199E-3</v>
      </c>
      <c r="GP377">
        <v>0.53102977071830504</v>
      </c>
      <c r="GQ377">
        <v>0.21465780082507999</v>
      </c>
      <c r="GR377">
        <v>4.0544027251598898E-2</v>
      </c>
      <c r="GS377">
        <v>0.51360431443754395</v>
      </c>
      <c r="GT377">
        <v>9.9555480119306594E-3</v>
      </c>
      <c r="GU377">
        <v>0.72328669320995698</v>
      </c>
      <c r="GV377">
        <v>-0.20593004546753901</v>
      </c>
      <c r="GX377">
        <v>0.75388428631413296</v>
      </c>
      <c r="GY377">
        <v>-0.21862311068616699</v>
      </c>
      <c r="GZ377">
        <v>1.17074050649535E-2</v>
      </c>
      <c r="HA377">
        <v>0.20726387519971501</v>
      </c>
      <c r="HB377">
        <v>0.26711020818766001</v>
      </c>
      <c r="HC377">
        <v>7.4258201857446707E-2</v>
      </c>
      <c r="HD377">
        <v>0.67637256815942204</v>
      </c>
      <c r="HE377">
        <v>-0.52798014403379101</v>
      </c>
      <c r="HF377">
        <v>0.26825138047570402</v>
      </c>
      <c r="HG377">
        <v>-0.57234058122048703</v>
      </c>
      <c r="HH377">
        <v>0.97279791334585797</v>
      </c>
      <c r="HI377">
        <v>-1.52419665937487E-2</v>
      </c>
      <c r="HK377">
        <v>-0.270777508922038</v>
      </c>
      <c r="HL377">
        <v>8.9506415497453404E-2</v>
      </c>
      <c r="HM377">
        <v>-0.249269160030963</v>
      </c>
      <c r="HN377">
        <v>-0.406425714209036</v>
      </c>
      <c r="HO377">
        <v>0.33541547909408098</v>
      </c>
      <c r="HP377">
        <v>-0.12748322124025399</v>
      </c>
      <c r="HQ377">
        <v>-0.121124618635804</v>
      </c>
      <c r="HR377">
        <v>0.120299714581051</v>
      </c>
      <c r="HS377">
        <v>-0.49877970232046198</v>
      </c>
      <c r="HT377">
        <v>0.57483317850710602</v>
      </c>
      <c r="HU377">
        <v>-0.13616325068141999</v>
      </c>
      <c r="HV377">
        <v>0.98538081965671198</v>
      </c>
      <c r="HW377">
        <v>7.4110857349296594E-2</v>
      </c>
      <c r="HX377">
        <v>6.8991606894996896E-3</v>
      </c>
      <c r="HY377">
        <v>-0.102572365813103</v>
      </c>
      <c r="HZ377">
        <v>6.7274262437422294E-2</v>
      </c>
      <c r="IA377">
        <v>-0.12143409867349</v>
      </c>
      <c r="IB377">
        <v>9.2949008285359E-2</v>
      </c>
      <c r="IC377">
        <v>-0.18170358680436</v>
      </c>
      <c r="ID377">
        <v>-0.12944924683324599</v>
      </c>
      <c r="IE377">
        <v>0.29992240251885999</v>
      </c>
      <c r="IF377">
        <v>6.9967395575076793E-2</v>
      </c>
      <c r="IG377">
        <v>0.45354257508734003</v>
      </c>
      <c r="IH377">
        <v>0.21344867072912199</v>
      </c>
      <c r="II377">
        <v>-0.47703412910777798</v>
      </c>
      <c r="IJ377">
        <v>0.438971249241149</v>
      </c>
      <c r="IK377">
        <v>-0.102129650167626</v>
      </c>
      <c r="IL377">
        <v>0.117374804722203</v>
      </c>
      <c r="IM377">
        <v>-3.8529210360138698E-2</v>
      </c>
      <c r="IN377">
        <v>-8.5009371196065303E-2</v>
      </c>
      <c r="IP377">
        <v>-0.54818183534734999</v>
      </c>
      <c r="IQ377">
        <v>3.2195557832892498E-2</v>
      </c>
      <c r="IR377">
        <v>-0.38691030422341999</v>
      </c>
      <c r="IS377">
        <v>0.36900539507769298</v>
      </c>
      <c r="IT377">
        <v>0.63660867945145605</v>
      </c>
      <c r="IU377">
        <v>-8.2541277879499803E-2</v>
      </c>
      <c r="IV377">
        <v>0.273558835397125</v>
      </c>
      <c r="IW377">
        <v>2.2160774460644499E-2</v>
      </c>
      <c r="IX377">
        <v>8.22009866169537E-2</v>
      </c>
      <c r="IY377">
        <v>0.36590409181371802</v>
      </c>
      <c r="IZ377">
        <v>0.59667779405572197</v>
      </c>
      <c r="JA377">
        <v>6.9905053351249094E-2</v>
      </c>
      <c r="JB377">
        <v>0.168400770417065</v>
      </c>
      <c r="JC377">
        <v>0.11154662333865401</v>
      </c>
      <c r="JD377">
        <v>0.25279105066147201</v>
      </c>
      <c r="JE377">
        <v>0.47385994439537199</v>
      </c>
      <c r="JF377">
        <v>0.31915641611703899</v>
      </c>
      <c r="JG377">
        <v>0.25644067154644301</v>
      </c>
      <c r="JH377">
        <v>-1.5893369527475401E-2</v>
      </c>
      <c r="JI377">
        <v>0.17442122498323401</v>
      </c>
      <c r="JJ377">
        <v>-8.3895352599938605E-2</v>
      </c>
      <c r="JK377">
        <v>-0.31217596288115601</v>
      </c>
      <c r="JL377">
        <v>5.7044659661187297E-2</v>
      </c>
      <c r="JM377">
        <v>0.33526649276609499</v>
      </c>
    </row>
    <row r="378" spans="1:273" x14ac:dyDescent="0.25">
      <c r="A378" s="30">
        <v>44384</v>
      </c>
      <c r="B378" s="31" t="s">
        <v>1835</v>
      </c>
      <c r="C378" s="23" t="s">
        <v>1732</v>
      </c>
      <c r="D378" s="23" t="s">
        <v>1899</v>
      </c>
      <c r="E378" s="32">
        <v>1.7832939999999999</v>
      </c>
      <c r="F378" s="37">
        <v>300</v>
      </c>
      <c r="G378" s="16">
        <f>VLOOKUP(C378,dFundos!$A$1:$B$28,2,FALSE)</f>
        <v>32666326000149</v>
      </c>
      <c r="H378" s="13"/>
      <c r="I378">
        <f>_xll.ECONOMATICA(G378,"VOLATILITY","1Y",A378)</f>
        <v>18.076211389707201</v>
      </c>
      <c r="J378">
        <f>_xll.ECONOMATICA(G378,"NAV","1D",A378)</f>
        <v>169.42732100002499</v>
      </c>
      <c r="K378">
        <f>_xll.ECONOMATICA(G378,"NAV","1D",A378+1)</f>
        <v>168.22793300007501</v>
      </c>
      <c r="L378" s="6"/>
      <c r="M378">
        <v>1.8944363015179999</v>
      </c>
      <c r="N378">
        <v>9.6664480588515303E-2</v>
      </c>
      <c r="O378">
        <v>1.1027802063836101</v>
      </c>
      <c r="P378">
        <v>-1.48991306559765</v>
      </c>
      <c r="Q378">
        <v>0.53371380727185203</v>
      </c>
      <c r="R378">
        <v>0.70372227837651702</v>
      </c>
      <c r="S378">
        <v>-0.93111491632953403</v>
      </c>
      <c r="T378">
        <v>2.5358094859257099</v>
      </c>
      <c r="U378">
        <v>1.6942643605943899</v>
      </c>
      <c r="V378">
        <v>-0.62889001492294505</v>
      </c>
      <c r="W378">
        <v>-0.159620040813024</v>
      </c>
      <c r="X378">
        <v>-1.7773085975932199</v>
      </c>
      <c r="Y378">
        <v>-0.73618383812572596</v>
      </c>
      <c r="Z378">
        <v>4.5046817831462197E-3</v>
      </c>
      <c r="AA378">
        <v>-3.79611082280462E-2</v>
      </c>
      <c r="AB378">
        <v>1.45943870720657</v>
      </c>
      <c r="AC378">
        <v>0.45984902917553</v>
      </c>
      <c r="AD378">
        <v>-1.5758210171043201</v>
      </c>
      <c r="AE378">
        <v>0.16819543361634701</v>
      </c>
      <c r="AF378">
        <v>-1.3654242234224501</v>
      </c>
      <c r="AG378">
        <v>1.03306702731061</v>
      </c>
      <c r="AH378">
        <v>1.24341383925639</v>
      </c>
      <c r="AI378">
        <v>-0.71021197209120102</v>
      </c>
      <c r="AJ378">
        <v>-0.69969796395525896</v>
      </c>
      <c r="AK378">
        <v>-0.402006474905647</v>
      </c>
      <c r="AL378">
        <v>-0.67972719689350902</v>
      </c>
      <c r="AM378">
        <v>-0.29925162216386503</v>
      </c>
      <c r="AN378">
        <v>1.2845308559917601</v>
      </c>
      <c r="AO378">
        <v>-1.93036695318369</v>
      </c>
      <c r="AP378">
        <v>2.58096641773591</v>
      </c>
      <c r="AQ378">
        <v>-0.88567939592394396</v>
      </c>
      <c r="AR378">
        <v>0.15406054153572801</v>
      </c>
      <c r="AS378">
        <v>0.80151816855504898</v>
      </c>
      <c r="AT378">
        <v>0.309273019593093</v>
      </c>
      <c r="AU378">
        <v>0.33449892689532101</v>
      </c>
      <c r="AV378">
        <v>-1.2419977520948999</v>
      </c>
      <c r="AW378">
        <v>0.31161904917098598</v>
      </c>
      <c r="AX378">
        <v>1.9285983069494299</v>
      </c>
      <c r="AY378">
        <v>-1.83528113484499</v>
      </c>
      <c r="AZ378">
        <v>1.8861552001908399</v>
      </c>
      <c r="BA378">
        <v>-0.102233439611155</v>
      </c>
      <c r="BB378">
        <v>-1.1445878223639701</v>
      </c>
      <c r="BC378">
        <v>0.27653648321574997</v>
      </c>
      <c r="BE378">
        <v>-0.509651724587457</v>
      </c>
      <c r="BF378">
        <v>0.98004978644894403</v>
      </c>
      <c r="BG378">
        <v>-2.0095697489523401</v>
      </c>
      <c r="BH378">
        <v>-0.52418259219848595</v>
      </c>
      <c r="BI378">
        <v>2.21560575846524</v>
      </c>
      <c r="BJ378">
        <v>-0.16213844619414899</v>
      </c>
      <c r="BK378">
        <v>-0.28361196182231702</v>
      </c>
      <c r="BL378">
        <v>-0.59924726310782706</v>
      </c>
      <c r="BM378">
        <v>-1.6969124534625699</v>
      </c>
      <c r="BN378">
        <v>-1.1833714735985299</v>
      </c>
      <c r="BO378">
        <v>0.17996560636674999</v>
      </c>
      <c r="BP378">
        <v>-1.5812251546776701</v>
      </c>
      <c r="BQ378">
        <v>1.2925304754389799</v>
      </c>
      <c r="BR378">
        <v>6.2967681333247996E-2</v>
      </c>
      <c r="BS378">
        <v>-2.5427798199416398</v>
      </c>
      <c r="BT378">
        <v>-0.86255026635626597</v>
      </c>
      <c r="BU378">
        <v>1.42012563974276</v>
      </c>
      <c r="BV378">
        <v>1.2989403086976401</v>
      </c>
      <c r="BW378">
        <v>-1.4420016151234401</v>
      </c>
      <c r="BX378">
        <v>1.25712114167982</v>
      </c>
      <c r="BY378">
        <v>-0.33222690744878502</v>
      </c>
      <c r="BZ378">
        <v>-0.38173989187271201</v>
      </c>
      <c r="CA378">
        <v>1.9670046382088899</v>
      </c>
      <c r="CB378">
        <v>0.186791586020263</v>
      </c>
      <c r="CD378">
        <v>1.27839848300937</v>
      </c>
      <c r="CE378">
        <v>1.02438148060173</v>
      </c>
      <c r="CF378">
        <v>0.202223282576597</v>
      </c>
      <c r="CG378">
        <v>-0.506292362479144</v>
      </c>
      <c r="CH378">
        <v>-0.20653825094996101</v>
      </c>
      <c r="CI378">
        <v>1.58368775209965</v>
      </c>
      <c r="CJ378">
        <v>0.27876058502442902</v>
      </c>
      <c r="CK378">
        <v>0.51231971883680705</v>
      </c>
      <c r="CL378">
        <v>-1.0122089392098099</v>
      </c>
      <c r="CM378">
        <v>-0.39206066767292203</v>
      </c>
      <c r="CN378">
        <v>-1.00104397743053</v>
      </c>
      <c r="CO378">
        <v>-3.6803821110879702</v>
      </c>
      <c r="CP378">
        <v>1.35200065815297</v>
      </c>
      <c r="CQ378">
        <v>-2.3522561044046602</v>
      </c>
      <c r="CS378">
        <v>0.93414498278434599</v>
      </c>
      <c r="CT378">
        <v>2.6640550120646398</v>
      </c>
      <c r="CU378">
        <v>2.36946293953224</v>
      </c>
      <c r="CV378">
        <v>0.686466485967685</v>
      </c>
      <c r="CW378">
        <v>1.30879374210053</v>
      </c>
      <c r="CX378">
        <v>0.44147756107122399</v>
      </c>
      <c r="CY378">
        <v>0.16921532478591</v>
      </c>
      <c r="CZ378">
        <v>-1.97944749070302</v>
      </c>
      <c r="DA378">
        <v>2.2679064388285002</v>
      </c>
      <c r="DB378">
        <v>0.97043000514531697</v>
      </c>
      <c r="DC378">
        <v>-8.4183326453057802E-2</v>
      </c>
      <c r="DD378">
        <v>-1.0334257153772299</v>
      </c>
      <c r="DE378">
        <v>0.47706233508506601</v>
      </c>
      <c r="DF378">
        <v>-0.44558360914379602</v>
      </c>
      <c r="DG378">
        <v>0.17473464449722101</v>
      </c>
      <c r="DH378">
        <v>1.54891515412601</v>
      </c>
      <c r="DI378">
        <v>0.81505724665475998</v>
      </c>
      <c r="DJ378">
        <v>8.5255262274586102E-2</v>
      </c>
      <c r="DK378">
        <v>0.38193762247829</v>
      </c>
      <c r="DL378">
        <v>-1.0788871546537799</v>
      </c>
      <c r="DM378">
        <v>0.83391661628411395</v>
      </c>
      <c r="DN378">
        <v>0.50314109321334399</v>
      </c>
      <c r="DO378">
        <v>0.63650092015450399</v>
      </c>
      <c r="DP378">
        <v>0.104405435922672</v>
      </c>
      <c r="DQ378">
        <v>-0.21800197928314399</v>
      </c>
      <c r="DR378">
        <v>0.42962653624272201</v>
      </c>
      <c r="DS378">
        <v>-1.0493385742847701</v>
      </c>
      <c r="DT378">
        <v>0.93896873040648599</v>
      </c>
      <c r="DU378">
        <v>0.434209300510702</v>
      </c>
      <c r="DV378">
        <v>0.67350288936722802</v>
      </c>
      <c r="DW378">
        <v>1.5027459805423899</v>
      </c>
      <c r="DX378">
        <v>1.1454894902271899</v>
      </c>
      <c r="DY378">
        <v>0.15888564685155901</v>
      </c>
      <c r="DZ378">
        <v>-0.51914578471041795</v>
      </c>
      <c r="EA378">
        <v>-1.36842740603242</v>
      </c>
      <c r="EB378">
        <v>0.67444954383972799</v>
      </c>
      <c r="EC378">
        <v>0.54945683823461899</v>
      </c>
      <c r="ED378">
        <v>-6.4772631958476302E-3</v>
      </c>
      <c r="EF378">
        <v>0.649728757525736</v>
      </c>
      <c r="EG378">
        <v>0.23381723221973499</v>
      </c>
      <c r="EH378">
        <v>0.26401088616694302</v>
      </c>
      <c r="EI378">
        <v>-6.71727530061617E-3</v>
      </c>
      <c r="EK378">
        <v>-0.923382176279119</v>
      </c>
      <c r="EL378">
        <v>-0.59195411949985999</v>
      </c>
      <c r="EM378">
        <v>-3.29077977785346</v>
      </c>
      <c r="EN378">
        <v>0.87787711236160204</v>
      </c>
      <c r="EO378">
        <v>2.9460100644428202</v>
      </c>
      <c r="EP378">
        <v>-1.3338227448912201</v>
      </c>
      <c r="EQ378">
        <v>2.4658070651639701</v>
      </c>
      <c r="ER378">
        <v>-0.68853301081617202</v>
      </c>
      <c r="ES378">
        <v>0.595519640410203</v>
      </c>
      <c r="ET378">
        <v>-0.384553916774166</v>
      </c>
      <c r="EU378">
        <v>0.81303391616529597</v>
      </c>
      <c r="EV378">
        <v>-0.25701049071358301</v>
      </c>
      <c r="EW378">
        <v>0.69833382185606796</v>
      </c>
      <c r="EX378">
        <v>-0.187435302177619</v>
      </c>
      <c r="EY378">
        <v>-0.48257245143759098</v>
      </c>
      <c r="EZ378">
        <v>-6.7240216594655101E-3</v>
      </c>
      <c r="FA378">
        <v>-0.37560564296654803</v>
      </c>
      <c r="FB378">
        <v>-0.88657563001106598</v>
      </c>
      <c r="FC378">
        <v>2.4328843082912499</v>
      </c>
      <c r="FD378">
        <v>-1.63309985791784</v>
      </c>
      <c r="FE378">
        <v>1.54263763342897</v>
      </c>
      <c r="FF378">
        <v>0.74365326599945503</v>
      </c>
      <c r="FG378">
        <v>1.963037587484</v>
      </c>
      <c r="FH378">
        <v>0.47252374188246898</v>
      </c>
      <c r="FI378">
        <v>1.31439961642172</v>
      </c>
      <c r="FJ378">
        <v>-0.163255680308794</v>
      </c>
      <c r="FK378">
        <v>-0.16581533718635899</v>
      </c>
      <c r="FL378">
        <v>-1.2018684328722899</v>
      </c>
      <c r="FM378">
        <v>1.1821268137282499</v>
      </c>
      <c r="FN378">
        <v>-1.6291707106574901E-2</v>
      </c>
      <c r="FQ378">
        <v>0.39054231274349099</v>
      </c>
      <c r="FR378">
        <v>-0.88750781114868005</v>
      </c>
      <c r="FS378">
        <v>0.20318834176578099</v>
      </c>
      <c r="FT378">
        <v>-2.5091354003052402</v>
      </c>
      <c r="FU378">
        <v>0.97032853882410597</v>
      </c>
      <c r="FV378">
        <v>0.23167021208791999</v>
      </c>
      <c r="FW378">
        <v>-2.4230692809396701</v>
      </c>
      <c r="FX378">
        <v>-1.58375869532392</v>
      </c>
      <c r="FY378">
        <v>0.69509874556388196</v>
      </c>
      <c r="FZ378">
        <v>0.39237747623701602</v>
      </c>
      <c r="GA378">
        <v>-5.26671032275772E-2</v>
      </c>
      <c r="GB378">
        <v>0.324350241862703</v>
      </c>
      <c r="GC378">
        <v>2.1688747860025601</v>
      </c>
      <c r="GD378">
        <v>-4.2535763442210701</v>
      </c>
      <c r="GE378">
        <v>-4.7523416924377698E-2</v>
      </c>
      <c r="GF378">
        <v>0.722871228208533</v>
      </c>
      <c r="GG378">
        <v>2.3755445936330899</v>
      </c>
      <c r="GH378">
        <v>-0.33823145195128701</v>
      </c>
      <c r="GI378">
        <v>0.15532802299276199</v>
      </c>
      <c r="GJ378">
        <v>-0.20931758526785399</v>
      </c>
      <c r="GK378">
        <v>1.51704633262852</v>
      </c>
      <c r="GL378">
        <v>-2.60603319466099</v>
      </c>
      <c r="GM378">
        <v>1.2043688637277199</v>
      </c>
      <c r="GN378">
        <v>-0.79249269219872098</v>
      </c>
      <c r="GO378">
        <v>-0.92136517096150805</v>
      </c>
      <c r="GP378">
        <v>-1.8286618528691201</v>
      </c>
      <c r="GQ378">
        <v>1.5956165989336999</v>
      </c>
      <c r="GR378">
        <v>-0.41387318478882701</v>
      </c>
      <c r="GS378">
        <v>-0.38593011449847803</v>
      </c>
      <c r="GT378">
        <v>1.2217509420224799</v>
      </c>
      <c r="GU378">
        <v>0.42142172733292699</v>
      </c>
      <c r="GV378">
        <v>-0.38769408092775798</v>
      </c>
      <c r="GX378">
        <v>1.4574307122529699</v>
      </c>
      <c r="GY378">
        <v>1.0452421829541001</v>
      </c>
      <c r="GZ378">
        <v>0.25887749980029201</v>
      </c>
      <c r="HA378">
        <v>0.98050579072150901</v>
      </c>
      <c r="HB378">
        <v>1.02060977951623E-2</v>
      </c>
      <c r="HC378">
        <v>0.64367957820650201</v>
      </c>
      <c r="HD378">
        <v>0.48656770104571501</v>
      </c>
      <c r="HE378">
        <v>-0.23060864259605299</v>
      </c>
      <c r="HF378">
        <v>0.71697561979817703</v>
      </c>
      <c r="HG378">
        <v>-0.19559431675588701</v>
      </c>
      <c r="HH378">
        <v>-0.107456357818592</v>
      </c>
      <c r="HI378">
        <v>-0.40893576488088001</v>
      </c>
      <c r="HK378">
        <v>-1.2943349469423999</v>
      </c>
      <c r="HL378">
        <v>1.04533214816911</v>
      </c>
      <c r="HM378">
        <v>0.129019077030534</v>
      </c>
      <c r="HN378">
        <v>-0.71594904857192898</v>
      </c>
      <c r="HO378">
        <v>0.75946838242089099</v>
      </c>
      <c r="HP378">
        <v>-0.44208001227161697</v>
      </c>
      <c r="HQ378">
        <v>6.4676471993152504E-2</v>
      </c>
      <c r="HR378">
        <v>0.69899021509627302</v>
      </c>
      <c r="HS378">
        <v>-1.0255641313960999</v>
      </c>
      <c r="HT378">
        <v>1.19020243491832</v>
      </c>
      <c r="HU378">
        <v>1.59100134624168E-2</v>
      </c>
      <c r="HV378">
        <v>1.83425327868463</v>
      </c>
      <c r="HW378">
        <v>-0.26622750092428799</v>
      </c>
      <c r="HX378">
        <v>9.7530445964366705E-2</v>
      </c>
      <c r="HY378">
        <v>-1.92296851100764</v>
      </c>
      <c r="HZ378">
        <v>1.6406610478952599</v>
      </c>
      <c r="IA378">
        <v>0.55535189076181302</v>
      </c>
      <c r="IB378">
        <v>0.472136474854778</v>
      </c>
      <c r="IC378">
        <v>-0.40258641047330501</v>
      </c>
      <c r="ID378">
        <v>-6.1995449414098402E-2</v>
      </c>
      <c r="IE378">
        <v>0.21901009331486401</v>
      </c>
      <c r="IF378">
        <v>-6.5155154698004494E-2</v>
      </c>
      <c r="IG378">
        <v>0.85627195130655298</v>
      </c>
      <c r="IH378">
        <v>3.92149595427327E-2</v>
      </c>
      <c r="II378">
        <v>0.16478066809213501</v>
      </c>
      <c r="IJ378">
        <v>0.16894775017135499</v>
      </c>
      <c r="IK378">
        <v>0.62055686812527699</v>
      </c>
      <c r="IL378">
        <v>0.24409602156083601</v>
      </c>
      <c r="IM378">
        <v>0.51678208328667097</v>
      </c>
      <c r="IN378">
        <v>0.72797116008587204</v>
      </c>
      <c r="IP378">
        <v>0.85482995091297198</v>
      </c>
      <c r="IQ378">
        <v>0.58010046395793302</v>
      </c>
      <c r="IR378">
        <v>-0.59761315969808504</v>
      </c>
      <c r="IS378">
        <v>-0.20276796694815899</v>
      </c>
      <c r="IT378">
        <v>7.1805383777245907E-2</v>
      </c>
      <c r="IU378">
        <v>-0.40506636369173099</v>
      </c>
      <c r="IV378">
        <v>0.86510892033402298</v>
      </c>
      <c r="IW378">
        <v>-0.29157889875932602</v>
      </c>
      <c r="IX378">
        <v>-0.57513377460054504</v>
      </c>
      <c r="IY378">
        <v>0.52827592298854098</v>
      </c>
      <c r="IZ378">
        <v>0.39374600582959801</v>
      </c>
      <c r="JA378">
        <v>0.53723414512205603</v>
      </c>
      <c r="JB378">
        <v>0.173516819995712</v>
      </c>
      <c r="JC378">
        <v>-0.35333870064278</v>
      </c>
      <c r="JD378">
        <v>1.0353512088840899</v>
      </c>
      <c r="JE378">
        <v>-1.01258187478379</v>
      </c>
      <c r="JF378">
        <v>0.60943404041608995</v>
      </c>
      <c r="JG378">
        <v>2.0363944531709401E-2</v>
      </c>
      <c r="JH378">
        <v>-0.33668456362647697</v>
      </c>
      <c r="JI378">
        <v>-0.18155017196477299</v>
      </c>
      <c r="JJ378">
        <v>1.4883875648592899</v>
      </c>
      <c r="JK378">
        <v>-0.10620687098708</v>
      </c>
      <c r="JL378">
        <v>-1.1474184134385701</v>
      </c>
      <c r="JM378">
        <v>1.59544975667814</v>
      </c>
    </row>
    <row r="379" spans="1:273" x14ac:dyDescent="0.25">
      <c r="A379" s="29">
        <v>44384</v>
      </c>
      <c r="B379" s="31" t="s">
        <v>1851</v>
      </c>
      <c r="C379" s="24" t="s">
        <v>1743</v>
      </c>
      <c r="D379" s="24" t="s">
        <v>1899</v>
      </c>
      <c r="E379" s="34">
        <v>20.563385</v>
      </c>
      <c r="F379" s="38">
        <v>3048</v>
      </c>
      <c r="G379" s="16">
        <f>VLOOKUP(C379,dFundos!$A$1:$B$28,2,FALSE)</f>
        <v>25079957000104</v>
      </c>
      <c r="H379" s="13"/>
      <c r="I379">
        <f>_xll.ECONOMATICA(G379,"VOLATILITY","1Y",A379)</f>
        <v>5.3161526265030297</v>
      </c>
      <c r="J379">
        <f>_xll.ECONOMATICA(G379,"NAV","1D",A379)</f>
        <v>148.53497699997399</v>
      </c>
      <c r="K379">
        <f>_xll.ECONOMATICA(G379,"NAV","1D",A379+1)</f>
        <v>148.224616999971</v>
      </c>
      <c r="L379" s="6"/>
      <c r="M379">
        <v>8.1210886673943605E-2</v>
      </c>
      <c r="N379">
        <v>-0.13538225512093</v>
      </c>
      <c r="O379">
        <v>-0.228827070441184</v>
      </c>
      <c r="P379">
        <v>0.23194863479147901</v>
      </c>
      <c r="Q379">
        <v>0.157939584460109</v>
      </c>
      <c r="R379">
        <v>-0.59726811186919804</v>
      </c>
      <c r="S379">
        <v>0.14685923433717099</v>
      </c>
      <c r="T379">
        <v>0.82251467210880902</v>
      </c>
      <c r="U379">
        <v>0.69283034717955205</v>
      </c>
      <c r="V379">
        <v>-9.1177451304247398E-2</v>
      </c>
      <c r="W379">
        <v>0.26299656219634898</v>
      </c>
      <c r="X379">
        <v>-0.140879582886555</v>
      </c>
      <c r="Y379">
        <v>-0.114784603829321</v>
      </c>
      <c r="Z379">
        <v>0.39177063063107198</v>
      </c>
      <c r="AA379">
        <v>0.23251798302226201</v>
      </c>
      <c r="AB379">
        <v>6.3226501151802894E-2</v>
      </c>
      <c r="AC379">
        <v>-6.7293170923221596E-2</v>
      </c>
      <c r="AD379">
        <v>0.34942815036629299</v>
      </c>
      <c r="AE379">
        <v>-0.111156126695278</v>
      </c>
      <c r="AF379">
        <v>-0.117153097107803</v>
      </c>
      <c r="AG379">
        <v>-7.9000591176736606E-2</v>
      </c>
      <c r="AH379">
        <v>3.63790539267939E-2</v>
      </c>
      <c r="AI379">
        <v>-6.6299485933995997E-2</v>
      </c>
      <c r="AJ379">
        <v>0.262928011943586</v>
      </c>
      <c r="AK379">
        <v>-0.16709735891708999</v>
      </c>
      <c r="AL379">
        <v>4.8068557771330199E-2</v>
      </c>
      <c r="AM379">
        <v>-0.22565464196304699</v>
      </c>
      <c r="AN379">
        <v>0.39942852617968999</v>
      </c>
      <c r="AO379">
        <v>-3.8112110178190099E-2</v>
      </c>
      <c r="AP379">
        <v>0.21688491087843401</v>
      </c>
      <c r="AQ379">
        <v>-6.5217016526730696E-3</v>
      </c>
      <c r="AR379">
        <v>6.4420633680129E-2</v>
      </c>
      <c r="AS379">
        <v>-0.28643198484132898</v>
      </c>
      <c r="AT379">
        <v>6.4785990616655895E-2</v>
      </c>
      <c r="AU379">
        <v>3.8868229239596999E-2</v>
      </c>
      <c r="AV379">
        <v>-0.53245510953274799</v>
      </c>
      <c r="AW379">
        <v>0.117040764962439</v>
      </c>
      <c r="AX379">
        <v>0.406848284546868</v>
      </c>
      <c r="AY379">
        <v>-0.498272423737944</v>
      </c>
      <c r="AZ379">
        <v>0.386041608726373</v>
      </c>
      <c r="BA379">
        <v>-8.8270095147891005E-3</v>
      </c>
      <c r="BB379">
        <v>-9.1626798257493605E-2</v>
      </c>
      <c r="BC379">
        <v>2.5472363086009898E-2</v>
      </c>
      <c r="BE379">
        <v>0.17474622673034901</v>
      </c>
      <c r="BF379">
        <v>-1.0326252322556699E-2</v>
      </c>
      <c r="BG379">
        <v>-0.22079422024035</v>
      </c>
      <c r="BH379">
        <v>2.4005483101063901E-2</v>
      </c>
      <c r="BI379">
        <v>-5.90989692682342E-2</v>
      </c>
      <c r="BJ379">
        <v>0.103993174707284</v>
      </c>
      <c r="BK379">
        <v>-0.232131635038968</v>
      </c>
      <c r="BL379">
        <v>0.27745824827434301</v>
      </c>
      <c r="BM379">
        <v>-0.20837782703893001</v>
      </c>
      <c r="BN379">
        <v>-0.161058144476556</v>
      </c>
      <c r="BO379">
        <v>0.14278433191066101</v>
      </c>
      <c r="BP379">
        <v>-0.42054837240357301</v>
      </c>
      <c r="BQ379">
        <v>0.20969224788132099</v>
      </c>
      <c r="BR379">
        <v>0.15518829550273899</v>
      </c>
      <c r="BS379">
        <v>-0.41883362155203901</v>
      </c>
      <c r="BT379">
        <v>-0.17280867223235</v>
      </c>
      <c r="BU379">
        <v>0.15349904042523099</v>
      </c>
      <c r="BV379">
        <v>3.6803273360419601E-2</v>
      </c>
      <c r="BW379">
        <v>-0.60029541373296502</v>
      </c>
      <c r="BX379">
        <v>0.14916062682459599</v>
      </c>
      <c r="BY379">
        <v>-0.18240861209051201</v>
      </c>
      <c r="BZ379">
        <v>-0.27613701104200999</v>
      </c>
      <c r="CA379">
        <v>0.40644725595484499</v>
      </c>
      <c r="CB379">
        <v>-0.25668317866802698</v>
      </c>
      <c r="CD379">
        <v>-0.110079136265995</v>
      </c>
      <c r="CE379">
        <v>0.28964806915610097</v>
      </c>
      <c r="CF379">
        <v>6.7226630017103203E-2</v>
      </c>
      <c r="CG379">
        <v>0.16808907603262899</v>
      </c>
      <c r="CH379">
        <v>-0.23372178011413799</v>
      </c>
      <c r="CI379">
        <v>-0.261201899047592</v>
      </c>
      <c r="CJ379">
        <v>-0.13351813358895001</v>
      </c>
      <c r="CK379">
        <v>0.27930896212637901</v>
      </c>
      <c r="CL379">
        <v>-0.50724255406748897</v>
      </c>
      <c r="CM379">
        <v>2.3155643066274899E-2</v>
      </c>
      <c r="CN379">
        <v>-0.69755999347762598</v>
      </c>
      <c r="CO379">
        <v>2.8343748817860601E-2</v>
      </c>
      <c r="CP379">
        <v>-0.145759622773767</v>
      </c>
      <c r="CQ379">
        <v>-0.51054634359388695</v>
      </c>
      <c r="CS379">
        <v>0.414804302999983</v>
      </c>
      <c r="CT379">
        <v>0.87022953284758797</v>
      </c>
      <c r="CU379">
        <v>0.36438926290429702</v>
      </c>
      <c r="CV379">
        <v>0.282760672416771</v>
      </c>
      <c r="CW379">
        <v>0.44327317591523802</v>
      </c>
      <c r="CX379">
        <v>-5.4204908792598899E-2</v>
      </c>
      <c r="CY379">
        <v>-0.34287414036953101</v>
      </c>
      <c r="CZ379">
        <v>-0.29718151081397098</v>
      </c>
      <c r="DA379">
        <v>2.96727037493838E-2</v>
      </c>
      <c r="DB379">
        <v>0.228888056335563</v>
      </c>
      <c r="DC379">
        <v>0.39052805714163702</v>
      </c>
      <c r="DD379">
        <v>0.421570105027058</v>
      </c>
      <c r="DE379">
        <v>0.25763407957128898</v>
      </c>
      <c r="DF379">
        <v>-3.1505411971011199E-2</v>
      </c>
      <c r="DG379">
        <v>-0.73671895124789399</v>
      </c>
      <c r="DH379">
        <v>5.5016827354847898E-2</v>
      </c>
      <c r="DI379">
        <v>0.44460707485995998</v>
      </c>
      <c r="DJ379">
        <v>0.424218367516005</v>
      </c>
      <c r="DK379">
        <v>-4.1801506085903398E-2</v>
      </c>
      <c r="DL379">
        <v>6.8760173053306103E-2</v>
      </c>
      <c r="DM379">
        <v>-0.50579968246893303</v>
      </c>
      <c r="DN379">
        <v>0.38984313832770601</v>
      </c>
      <c r="DO379">
        <v>0.16118486219056599</v>
      </c>
      <c r="DP379">
        <v>0.13897783101128899</v>
      </c>
      <c r="DQ379">
        <v>-6.2734487164561897E-2</v>
      </c>
      <c r="DR379">
        <v>0.29501186581910599</v>
      </c>
      <c r="DS379">
        <v>-0.373098533236771</v>
      </c>
      <c r="DT379">
        <v>0.116299952605914</v>
      </c>
      <c r="DU379">
        <v>0.63485802184004603</v>
      </c>
      <c r="DV379">
        <v>2.2448371055361301E-2</v>
      </c>
      <c r="DW379">
        <v>0.476001844435814</v>
      </c>
      <c r="DX379">
        <v>9.0438867482589599E-2</v>
      </c>
      <c r="DY379">
        <v>-9.80428679213219E-2</v>
      </c>
      <c r="DZ379">
        <v>-0.347517958562094</v>
      </c>
      <c r="EA379">
        <v>-0.114871796540683</v>
      </c>
      <c r="EB379">
        <v>-0.13738698971792501</v>
      </c>
      <c r="EC379">
        <v>0.11971172698395099</v>
      </c>
      <c r="ED379">
        <v>-4.4381080442690299E-3</v>
      </c>
      <c r="EF379">
        <v>0.59149238368263501</v>
      </c>
      <c r="EG379">
        <v>0.241670821924345</v>
      </c>
      <c r="EH379">
        <v>0.204233862859837</v>
      </c>
      <c r="EI379">
        <v>-4.4623340727412098E-3</v>
      </c>
      <c r="EK379">
        <v>-0.73007672399398904</v>
      </c>
      <c r="EL379">
        <v>-0.28437338760340902</v>
      </c>
      <c r="EM379">
        <v>-0.61373961234494301</v>
      </c>
      <c r="EN379">
        <v>-5.7047494919970597E-2</v>
      </c>
      <c r="EO379">
        <v>0.60125004220026301</v>
      </c>
      <c r="EP379">
        <v>-9.5772569056862294E-2</v>
      </c>
      <c r="EQ379">
        <v>0.23514255135523901</v>
      </c>
      <c r="ER379">
        <v>0.21202116731728901</v>
      </c>
      <c r="ES379">
        <v>-0.47335193812614301</v>
      </c>
      <c r="ET379">
        <v>0.26422590726724599</v>
      </c>
      <c r="EU379">
        <v>-0.41936535208151299</v>
      </c>
      <c r="EV379">
        <v>0.271051616982732</v>
      </c>
      <c r="EW379">
        <v>0.34470990485715403</v>
      </c>
      <c r="EX379">
        <v>-6.3081951884669293E-2</v>
      </c>
      <c r="EY379">
        <v>0.26846717373700801</v>
      </c>
      <c r="EZ379">
        <v>-4.7396340960403904E-3</v>
      </c>
      <c r="FA379">
        <v>-0.40358704773097998</v>
      </c>
      <c r="FB379">
        <v>-0.30522798824677</v>
      </c>
      <c r="FC379">
        <v>0.55274409623962095</v>
      </c>
      <c r="FD379">
        <v>-0.20090110001547101</v>
      </c>
      <c r="FE379">
        <v>0.41696265798236698</v>
      </c>
      <c r="FF379">
        <v>0.54069146772235399</v>
      </c>
      <c r="FG379">
        <v>9.2333935208444004E-2</v>
      </c>
      <c r="FH379">
        <v>-4.1091495677392197E-2</v>
      </c>
      <c r="FI379">
        <v>0.112436757808609</v>
      </c>
      <c r="FJ379">
        <v>0.32832412380230402</v>
      </c>
      <c r="FK379">
        <v>-5.0924313654832102E-3</v>
      </c>
      <c r="FL379">
        <v>-0.105482373510313</v>
      </c>
      <c r="FM379">
        <v>0.81126903187396204</v>
      </c>
      <c r="FN379">
        <v>-9.7379601629654602E-2</v>
      </c>
      <c r="FQ379">
        <v>-0.339880091542</v>
      </c>
      <c r="FR379">
        <v>0.14505388116958801</v>
      </c>
      <c r="FS379">
        <v>0.39142837813415099</v>
      </c>
      <c r="FT379">
        <v>0.50116072670789402</v>
      </c>
      <c r="FU379">
        <v>-2.36662628594786E-2</v>
      </c>
      <c r="FV379">
        <v>0.23097894663806101</v>
      </c>
      <c r="FW379">
        <v>-0.58946105573340901</v>
      </c>
      <c r="FX379">
        <v>-0.71860335146993704</v>
      </c>
      <c r="FY379">
        <v>0.343849473574664</v>
      </c>
      <c r="FZ379">
        <v>-4.0602095850772499E-2</v>
      </c>
      <c r="GA379">
        <v>-0.23258630189957299</v>
      </c>
      <c r="GB379">
        <v>0.27939736010012001</v>
      </c>
      <c r="GC379">
        <v>0.25332616278319597</v>
      </c>
      <c r="GD379">
        <v>-1.13925292462227</v>
      </c>
      <c r="GE379">
        <v>-7.2026360612653703E-2</v>
      </c>
      <c r="GF379">
        <v>0.45238816292112499</v>
      </c>
      <c r="GG379">
        <v>0.60625683090620397</v>
      </c>
      <c r="GH379">
        <v>-7.8927964659669697E-2</v>
      </c>
      <c r="GI379">
        <v>-9.6401539849466603E-2</v>
      </c>
      <c r="GJ379">
        <v>0.223430752885179</v>
      </c>
      <c r="GK379">
        <v>0.19568046900531</v>
      </c>
      <c r="GL379">
        <v>-0.62628981522720995</v>
      </c>
      <c r="GM379">
        <v>0.228298456750053</v>
      </c>
      <c r="GN379">
        <v>-9.4898236420704093E-2</v>
      </c>
      <c r="GO379">
        <v>6.0378439229680199E-3</v>
      </c>
      <c r="GP379">
        <v>0.53102977071830504</v>
      </c>
      <c r="GQ379">
        <v>0.21465780082507999</v>
      </c>
      <c r="GR379">
        <v>4.0544027251598898E-2</v>
      </c>
      <c r="GS379">
        <v>0.51360431443754395</v>
      </c>
      <c r="GT379">
        <v>9.9555480119306594E-3</v>
      </c>
      <c r="GU379">
        <v>0.72328669320995698</v>
      </c>
      <c r="GV379">
        <v>-0.20593004546753901</v>
      </c>
      <c r="GX379">
        <v>0.75388428631413296</v>
      </c>
      <c r="GY379">
        <v>-0.21862311068616699</v>
      </c>
      <c r="GZ379">
        <v>1.17074050649535E-2</v>
      </c>
      <c r="HA379">
        <v>0.20726387519971501</v>
      </c>
      <c r="HB379">
        <v>0.26711020818766001</v>
      </c>
      <c r="HC379">
        <v>7.4258201857446707E-2</v>
      </c>
      <c r="HD379">
        <v>0.67637256815942204</v>
      </c>
      <c r="HE379">
        <v>-0.52798014403379101</v>
      </c>
      <c r="HF379">
        <v>0.26825138047570402</v>
      </c>
      <c r="HG379">
        <v>-0.57234058122048703</v>
      </c>
      <c r="HH379">
        <v>0.97279791334585797</v>
      </c>
      <c r="HI379">
        <v>-1.52419665937487E-2</v>
      </c>
      <c r="HK379">
        <v>-0.270777508922038</v>
      </c>
      <c r="HL379">
        <v>8.9506415497453404E-2</v>
      </c>
      <c r="HM379">
        <v>-0.249269160030963</v>
      </c>
      <c r="HN379">
        <v>-0.406425714209036</v>
      </c>
      <c r="HO379">
        <v>0.33541547909408098</v>
      </c>
      <c r="HP379">
        <v>-0.12748322124025399</v>
      </c>
      <c r="HQ379">
        <v>-0.121124618635804</v>
      </c>
      <c r="HR379">
        <v>0.120299714581051</v>
      </c>
      <c r="HS379">
        <v>-0.49877970232046198</v>
      </c>
      <c r="HT379">
        <v>0.57483317850710602</v>
      </c>
      <c r="HU379">
        <v>-0.13616325068141999</v>
      </c>
      <c r="HV379">
        <v>0.98538081965671198</v>
      </c>
      <c r="HW379">
        <v>7.4110857349296594E-2</v>
      </c>
      <c r="HX379">
        <v>6.8991606894996896E-3</v>
      </c>
      <c r="HY379">
        <v>-0.102572365813103</v>
      </c>
      <c r="HZ379">
        <v>6.7274262437422294E-2</v>
      </c>
      <c r="IA379">
        <v>-0.12143409867349</v>
      </c>
      <c r="IB379">
        <v>9.2949008285359E-2</v>
      </c>
      <c r="IC379">
        <v>-0.18170358680436</v>
      </c>
      <c r="ID379">
        <v>-0.12944924683324599</v>
      </c>
      <c r="IE379">
        <v>0.29992240251885999</v>
      </c>
      <c r="IF379">
        <v>6.9967395575076793E-2</v>
      </c>
      <c r="IG379">
        <v>0.45354257508734003</v>
      </c>
      <c r="IH379">
        <v>0.21344867072912199</v>
      </c>
      <c r="II379">
        <v>-0.47703412910777798</v>
      </c>
      <c r="IJ379">
        <v>0.438971249241149</v>
      </c>
      <c r="IK379">
        <v>-0.102129650167626</v>
      </c>
      <c r="IL379">
        <v>0.117374804722203</v>
      </c>
      <c r="IM379">
        <v>-3.8529210360138698E-2</v>
      </c>
      <c r="IN379">
        <v>-8.5009371196065303E-2</v>
      </c>
      <c r="IP379">
        <v>-0.54818183534734999</v>
      </c>
      <c r="IQ379">
        <v>3.2195557832892498E-2</v>
      </c>
      <c r="IR379">
        <v>-0.38691030422341999</v>
      </c>
      <c r="IS379">
        <v>0.36900539507769298</v>
      </c>
      <c r="IT379">
        <v>0.63660867945145605</v>
      </c>
      <c r="IU379">
        <v>-8.2541277879499803E-2</v>
      </c>
      <c r="IV379">
        <v>0.273558835397125</v>
      </c>
      <c r="IW379">
        <v>2.2160774460644499E-2</v>
      </c>
      <c r="IX379">
        <v>8.22009866169537E-2</v>
      </c>
      <c r="IY379">
        <v>0.36590409181371802</v>
      </c>
      <c r="IZ379">
        <v>0.59667779405572197</v>
      </c>
      <c r="JA379">
        <v>6.9905053351249094E-2</v>
      </c>
      <c r="JB379">
        <v>0.168400770417065</v>
      </c>
      <c r="JC379">
        <v>0.11154662333865401</v>
      </c>
      <c r="JD379">
        <v>0.25279105066147201</v>
      </c>
      <c r="JE379">
        <v>0.47385994439537199</v>
      </c>
      <c r="JF379">
        <v>0.31915641611703899</v>
      </c>
      <c r="JG379">
        <v>0.25644067154644301</v>
      </c>
      <c r="JH379">
        <v>-1.5893369527475401E-2</v>
      </c>
      <c r="JI379">
        <v>0.17442122498323401</v>
      </c>
      <c r="JJ379">
        <v>-8.3895352599938605E-2</v>
      </c>
      <c r="JK379">
        <v>-0.31217596288115601</v>
      </c>
      <c r="JL379">
        <v>5.7044659661187297E-2</v>
      </c>
      <c r="JM379">
        <v>0.33526649276609499</v>
      </c>
    </row>
    <row r="380" spans="1:273" x14ac:dyDescent="0.25">
      <c r="A380" s="30">
        <v>44384</v>
      </c>
      <c r="B380" s="31" t="s">
        <v>1851</v>
      </c>
      <c r="C380" s="23" t="s">
        <v>1735</v>
      </c>
      <c r="D380" s="23" t="s">
        <v>1899</v>
      </c>
      <c r="E380" s="32">
        <v>2.3038159999999999</v>
      </c>
      <c r="F380" s="37">
        <v>1176</v>
      </c>
      <c r="G380" s="16">
        <f>VLOOKUP(C380,dFundos!$A$1:$B$28,2,FALSE)</f>
        <v>18770648000102</v>
      </c>
      <c r="H380" s="13"/>
      <c r="I380">
        <f>_xll.ECONOMATICA(G380,"VOLATILITY","1Y",A380)</f>
        <v>19.966633529897098</v>
      </c>
      <c r="J380">
        <f>_xll.ECONOMATICA(G380,"NAV","1D",A380)</f>
        <v>513.18776900041803</v>
      </c>
      <c r="K380">
        <f>_xll.ECONOMATICA(G380,"NAV","1D",A380+1)</f>
        <v>510.45739499991799</v>
      </c>
      <c r="L380" s="6"/>
      <c r="M380">
        <v>0.55843179761723105</v>
      </c>
      <c r="N380">
        <v>4.8889024583331803E-2</v>
      </c>
      <c r="O380">
        <v>0.45393988566502202</v>
      </c>
      <c r="P380">
        <v>-0.378932929379516</v>
      </c>
      <c r="Q380">
        <v>0.78816569221089605</v>
      </c>
      <c r="R380">
        <v>1.1878344483193399</v>
      </c>
      <c r="S380">
        <v>-1.5394974793707701</v>
      </c>
      <c r="T380">
        <v>1.06904821677745</v>
      </c>
      <c r="U380">
        <v>0.54911935385462096</v>
      </c>
      <c r="V380">
        <v>-2.8179439950690699</v>
      </c>
      <c r="W380">
        <v>-0.77267278602448597</v>
      </c>
      <c r="X380">
        <v>3.1686961483501398E-2</v>
      </c>
      <c r="Y380">
        <v>-0.39181382026072198</v>
      </c>
      <c r="Z380">
        <v>0.31480504931096198</v>
      </c>
      <c r="AA380">
        <v>-1.1543864904524499</v>
      </c>
      <c r="AB380">
        <v>1.26256551102415</v>
      </c>
      <c r="AC380">
        <v>-8.9180949180445196E-2</v>
      </c>
      <c r="AD380">
        <v>1.90197271112993</v>
      </c>
      <c r="AE380">
        <v>2.8737577411448001</v>
      </c>
      <c r="AF380">
        <v>4.7965157136786701E-2</v>
      </c>
      <c r="AG380">
        <v>0.55209915299201395</v>
      </c>
      <c r="AH380">
        <v>2.0172911075860598</v>
      </c>
      <c r="AI380">
        <v>1.0788366567794601</v>
      </c>
      <c r="AJ380">
        <v>0.66193968086736299</v>
      </c>
      <c r="AK380">
        <v>-1.7171860941743899</v>
      </c>
      <c r="AL380">
        <v>2.4763668678133399</v>
      </c>
      <c r="AM380">
        <v>-1.46146654506083</v>
      </c>
      <c r="AN380">
        <v>0.84012998577236397</v>
      </c>
      <c r="AO380">
        <v>1.9412215113334199</v>
      </c>
      <c r="AP380">
        <v>-0.20055749109815199</v>
      </c>
      <c r="AQ380">
        <v>0.56794996526150499</v>
      </c>
      <c r="AR380">
        <v>1.2990642433578601</v>
      </c>
      <c r="AS380">
        <v>1.13118704848603</v>
      </c>
      <c r="AT380">
        <v>0.84784290556854103</v>
      </c>
      <c r="AU380">
        <v>-0.69108940842852495</v>
      </c>
      <c r="AV380">
        <v>3.59545211049408</v>
      </c>
      <c r="AW380">
        <v>-0.64837475247259102</v>
      </c>
      <c r="AX380">
        <v>-2.19548636159743</v>
      </c>
      <c r="AY380">
        <v>0.62723219325562196</v>
      </c>
      <c r="AZ380">
        <v>-0.59260151710986997</v>
      </c>
      <c r="BA380">
        <v>1.04297376419709</v>
      </c>
      <c r="BB380">
        <v>-5.06140416746348</v>
      </c>
      <c r="BC380">
        <v>-0.60955976114200905</v>
      </c>
      <c r="BE380">
        <v>-1.91779611759557</v>
      </c>
      <c r="BF380">
        <v>0.84238273466326097</v>
      </c>
      <c r="BG380">
        <v>-1.5118993355827099</v>
      </c>
      <c r="BH380">
        <v>0.35488526355038602</v>
      </c>
      <c r="BI380">
        <v>-6.8432160787779098E-2</v>
      </c>
      <c r="BJ380">
        <v>0.55751026338839405</v>
      </c>
      <c r="BK380">
        <v>-1.5533603886979099</v>
      </c>
      <c r="BL380">
        <v>-0.89595175277281702</v>
      </c>
      <c r="BM380">
        <v>0.98145273623231299</v>
      </c>
      <c r="BN380">
        <v>-6.1505195662903099E-2</v>
      </c>
      <c r="BO380">
        <v>2.3933558451972199</v>
      </c>
      <c r="BP380">
        <v>-0.61703660740022304</v>
      </c>
      <c r="BQ380">
        <v>-0.69287627047742695</v>
      </c>
      <c r="BR380">
        <v>2.1463312712512601</v>
      </c>
      <c r="BS380">
        <v>3.0534689863998201</v>
      </c>
      <c r="BT380">
        <v>-0.31962290586307102</v>
      </c>
      <c r="BU380">
        <v>0.55005783924570995</v>
      </c>
      <c r="BV380">
        <v>1.1084685042078499</v>
      </c>
      <c r="BW380">
        <v>-1.16644194076798</v>
      </c>
      <c r="BX380">
        <v>5.2461545419646399E-2</v>
      </c>
      <c r="BY380">
        <v>-1.0728040112553601</v>
      </c>
      <c r="BZ380">
        <v>2.07387589362042</v>
      </c>
      <c r="CA380">
        <v>0.44773883764719402</v>
      </c>
      <c r="CB380">
        <v>3.5476743141771301E-2</v>
      </c>
      <c r="CD380">
        <v>2.1816115231558801</v>
      </c>
      <c r="CE380">
        <v>-0.63424230474993204</v>
      </c>
      <c r="CF380">
        <v>-0.19607222639024299</v>
      </c>
      <c r="CG380">
        <v>0.45357436247286398</v>
      </c>
      <c r="CH380">
        <v>-2.27108276803847</v>
      </c>
      <c r="CI380">
        <v>0.31967998293111999</v>
      </c>
      <c r="CJ380">
        <v>0.32771679434517897</v>
      </c>
      <c r="CK380">
        <v>0.24630727293697399</v>
      </c>
      <c r="CL380">
        <v>0.78797241694701403</v>
      </c>
      <c r="CM380">
        <v>-1.8534150588493501</v>
      </c>
      <c r="CN380">
        <v>0.74960413239750801</v>
      </c>
      <c r="CO380">
        <v>-2.7991814798951999</v>
      </c>
      <c r="CP380">
        <v>1.4982879138187899</v>
      </c>
      <c r="CQ380">
        <v>-1.3686818167116099</v>
      </c>
      <c r="CS380">
        <v>2.9077430841425702</v>
      </c>
      <c r="CT380">
        <v>0.91647057834052204</v>
      </c>
      <c r="CU380">
        <v>0.39143257472460402</v>
      </c>
      <c r="CV380">
        <v>-2.9096214820128798</v>
      </c>
      <c r="CW380">
        <v>2.6597200667310998</v>
      </c>
      <c r="CX380">
        <v>-2.1112909348630602</v>
      </c>
      <c r="CY380">
        <v>1.1316004060063301</v>
      </c>
      <c r="CZ380">
        <v>-0.14470338337559999</v>
      </c>
      <c r="DA380">
        <v>1.68680509996193</v>
      </c>
      <c r="DB380">
        <v>-4.0295432063430801E-2</v>
      </c>
      <c r="DC380">
        <v>-1.3733232357481</v>
      </c>
      <c r="DD380">
        <v>-1.34775139094927</v>
      </c>
      <c r="DE380">
        <v>-0.33967133085752699</v>
      </c>
      <c r="DF380">
        <v>0.70738225294917401</v>
      </c>
      <c r="DG380">
        <v>1.3784823031528499</v>
      </c>
      <c r="DH380">
        <v>0.68979289007984301</v>
      </c>
      <c r="DI380">
        <v>-1.15033062957082</v>
      </c>
      <c r="DJ380">
        <v>-0.114203045177419</v>
      </c>
      <c r="DK380">
        <v>0.54439105224446405</v>
      </c>
      <c r="DL380">
        <v>-6.53080550364393E-2</v>
      </c>
      <c r="DM380">
        <v>-0.92776442734248099</v>
      </c>
      <c r="DN380">
        <v>0.393566421371361</v>
      </c>
      <c r="DO380">
        <v>-1.8588448685477501</v>
      </c>
      <c r="DP380">
        <v>0.308510374088655</v>
      </c>
      <c r="DQ380">
        <v>-0.921240870047768</v>
      </c>
      <c r="DR380">
        <v>0.92099220037198404</v>
      </c>
      <c r="DS380">
        <v>0.26804822791746102</v>
      </c>
      <c r="DT380">
        <v>-2.55715882994991</v>
      </c>
      <c r="DU380">
        <v>0.36149002098682098</v>
      </c>
      <c r="DV380">
        <v>0.892358096643875</v>
      </c>
      <c r="DW380">
        <v>0.26218230614176702</v>
      </c>
      <c r="DX380">
        <v>0.87026260425773205</v>
      </c>
      <c r="DY380">
        <v>-0.26861410988203699</v>
      </c>
      <c r="DZ380">
        <v>-0.507684243530093</v>
      </c>
      <c r="EA380">
        <v>0.94481983105652001</v>
      </c>
      <c r="EB380">
        <v>0.43143408056494098</v>
      </c>
      <c r="EC380">
        <v>1.0903779357249701</v>
      </c>
      <c r="ED380">
        <v>-9.7956521130981907E-3</v>
      </c>
      <c r="EF380">
        <v>2.1709019960326299</v>
      </c>
      <c r="EG380">
        <v>-1.2563548665639199</v>
      </c>
      <c r="EH380">
        <v>-0.15835510512261</v>
      </c>
      <c r="EI380">
        <v>-7.7354419772745998E-3</v>
      </c>
      <c r="EK380">
        <v>-0.18695743438001999</v>
      </c>
      <c r="EL380">
        <v>1.0206755650870001</v>
      </c>
      <c r="EM380">
        <v>0.44835044027422599</v>
      </c>
      <c r="EN380">
        <v>3.4264253868968799</v>
      </c>
      <c r="EO380">
        <v>0.62865794279787202</v>
      </c>
      <c r="EP380">
        <v>0.54925796848692698</v>
      </c>
      <c r="EQ380">
        <v>-2.0967678196029702</v>
      </c>
      <c r="ER380">
        <v>-0.474285678228625</v>
      </c>
      <c r="ES380">
        <v>-2.10221898078089</v>
      </c>
      <c r="ET380">
        <v>0.49116230111394499</v>
      </c>
      <c r="EU380">
        <v>-0.158413348526665</v>
      </c>
      <c r="EV380">
        <v>1.7521596650112801</v>
      </c>
      <c r="EW380">
        <v>1.11243603878393</v>
      </c>
      <c r="EX380">
        <v>1.06100293505733</v>
      </c>
      <c r="EY380">
        <v>1.3589272464741999</v>
      </c>
      <c r="EZ380">
        <v>-7.87995941209374E-3</v>
      </c>
      <c r="FA380">
        <v>-1.5184725829385599</v>
      </c>
      <c r="FB380">
        <v>-2.0895732494864201</v>
      </c>
      <c r="FC380">
        <v>2.6482069837584299</v>
      </c>
      <c r="FD380">
        <v>-1.92278463437106</v>
      </c>
      <c r="FE380">
        <v>1.26528070213681</v>
      </c>
      <c r="FF380">
        <v>0.17804239469114699</v>
      </c>
      <c r="FG380">
        <v>0.49448118425061699</v>
      </c>
      <c r="FH380">
        <v>1.9311490530526501</v>
      </c>
      <c r="FI380">
        <v>-0.72970711516973097</v>
      </c>
      <c r="FJ380">
        <v>0.58946945555362595</v>
      </c>
      <c r="FK380">
        <v>0.386478974178317</v>
      </c>
      <c r="FL380">
        <v>0.101303335577541</v>
      </c>
      <c r="FM380">
        <v>0.10574020470812701</v>
      </c>
      <c r="FN380">
        <v>9.7854410705622299E-2</v>
      </c>
      <c r="FQ380">
        <v>0.87643813130853199</v>
      </c>
      <c r="FR380">
        <v>0.120377730490873</v>
      </c>
      <c r="FS380">
        <v>-0.64281881759598003</v>
      </c>
      <c r="FT380">
        <v>7.5758914135803906E-2</v>
      </c>
      <c r="FU380">
        <v>-0.344937296085845</v>
      </c>
      <c r="FV380">
        <v>1.0379219751484901</v>
      </c>
      <c r="FW380">
        <v>-0.81687974616215797</v>
      </c>
      <c r="FX380">
        <v>0.94184294484875897</v>
      </c>
      <c r="FY380">
        <v>2.0310126479671502</v>
      </c>
      <c r="FZ380">
        <v>0.55294783542194603</v>
      </c>
      <c r="GA380">
        <v>6.3144381419988294E-2</v>
      </c>
      <c r="GB380">
        <v>-3.1983592873984898</v>
      </c>
      <c r="GC380">
        <v>2.21613250323571</v>
      </c>
      <c r="GD380">
        <v>1.38617086176964</v>
      </c>
      <c r="GE380">
        <v>1.67050675390783</v>
      </c>
      <c r="GF380">
        <v>-1.0530586418099099</v>
      </c>
      <c r="GG380">
        <v>-1.6374905496377301</v>
      </c>
      <c r="GH380">
        <v>0.166866415020195</v>
      </c>
      <c r="GI380">
        <v>1.86007511638309</v>
      </c>
      <c r="GJ380">
        <v>-4.6472306166833698E-2</v>
      </c>
      <c r="GK380">
        <v>-0.179481723625941</v>
      </c>
      <c r="GL380">
        <v>-1.93880096285284</v>
      </c>
      <c r="GM380">
        <v>-1.5102827601367601</v>
      </c>
      <c r="GN380">
        <v>0.99916643957840301</v>
      </c>
      <c r="GO380">
        <v>-1.06408900874158</v>
      </c>
      <c r="GP380">
        <v>1.1157624687257299</v>
      </c>
      <c r="GQ380">
        <v>1.5166358525675601</v>
      </c>
      <c r="GR380">
        <v>2.7834311073092999</v>
      </c>
      <c r="GS380">
        <v>0.42517489109741302</v>
      </c>
      <c r="GT380">
        <v>-0.86548408917224195</v>
      </c>
      <c r="GU380">
        <v>-1.1932218437323201</v>
      </c>
      <c r="GV380">
        <v>2.4675467249835501</v>
      </c>
      <c r="GX380">
        <v>0.88585596895427399</v>
      </c>
      <c r="GY380">
        <v>-1.1493902253278101</v>
      </c>
      <c r="GZ380">
        <v>0.93265301093197195</v>
      </c>
      <c r="HA380">
        <v>-0.39795215889171198</v>
      </c>
      <c r="HB380">
        <v>2.3794742386598999</v>
      </c>
      <c r="HC380">
        <v>0.91785832846653603</v>
      </c>
      <c r="HD380">
        <v>-0.45447031216099298</v>
      </c>
      <c r="HE380">
        <v>-0.54479714672197599</v>
      </c>
      <c r="HF380">
        <v>-0.21132452602614599</v>
      </c>
      <c r="HG380">
        <v>-0.15267001772372199</v>
      </c>
      <c r="HH380">
        <v>-0.88361260377496398</v>
      </c>
      <c r="HI380">
        <v>-0.95532637615178795</v>
      </c>
      <c r="HK380">
        <v>-1.54011062995778</v>
      </c>
      <c r="HL380">
        <v>1.5203604074486099</v>
      </c>
      <c r="HM380">
        <v>-0.28241965037523198</v>
      </c>
      <c r="HN380">
        <v>3.1839278017287101E-2</v>
      </c>
      <c r="HO380">
        <v>-1.5221696125081501</v>
      </c>
      <c r="HP380">
        <v>0.485623298845894</v>
      </c>
      <c r="HQ380">
        <v>0.41464793011982698</v>
      </c>
      <c r="HR380">
        <v>-0.203826200686308</v>
      </c>
      <c r="HS380">
        <v>-0.26909052103292203</v>
      </c>
      <c r="HT380">
        <v>-1.2063640295309599</v>
      </c>
      <c r="HU380">
        <v>-0.28731794873237998</v>
      </c>
      <c r="HV380">
        <v>-0.15124859401112201</v>
      </c>
      <c r="HW380">
        <v>-1.20802817064032</v>
      </c>
      <c r="HX380">
        <v>-0.83584431122290004</v>
      </c>
      <c r="HY380">
        <v>-1.41829643325764</v>
      </c>
      <c r="HZ380">
        <v>1.54334192175156</v>
      </c>
      <c r="IA380">
        <v>1.11396698193857</v>
      </c>
      <c r="IB380">
        <v>-0.43913251292906402</v>
      </c>
      <c r="IC380">
        <v>-1.0389367343122999</v>
      </c>
      <c r="ID380">
        <v>0.93258226388570598</v>
      </c>
      <c r="IE380">
        <v>0.461448065289005</v>
      </c>
      <c r="IF380">
        <v>1.0514369872908</v>
      </c>
      <c r="IG380">
        <v>0.80145174451899903</v>
      </c>
      <c r="IH380">
        <v>-0.13038615279583601</v>
      </c>
      <c r="II380">
        <v>-9.1615577002812601E-2</v>
      </c>
      <c r="IJ380">
        <v>-0.72978474636329305</v>
      </c>
      <c r="IK380">
        <v>-0.40831795895428502</v>
      </c>
      <c r="IL380">
        <v>2.9584724507003599E-2</v>
      </c>
      <c r="IM380">
        <v>-1.1105599824986701</v>
      </c>
      <c r="IN380">
        <v>-1.03175816602743</v>
      </c>
      <c r="IP380">
        <v>-0.199529008568788</v>
      </c>
      <c r="IQ380">
        <v>-0.17095051043725101</v>
      </c>
      <c r="IR380">
        <v>-7.0315286211553002E-2</v>
      </c>
      <c r="IS380">
        <v>0.20638807363866399</v>
      </c>
      <c r="IT380">
        <v>0.532240623033431</v>
      </c>
      <c r="IU380">
        <v>0.80423682848049804</v>
      </c>
      <c r="IV380">
        <v>-0.44837960076620198</v>
      </c>
      <c r="IW380">
        <v>-0.83218458212286395</v>
      </c>
      <c r="IX380">
        <v>-0.19080796819252999</v>
      </c>
      <c r="IY380">
        <v>-0.46621697183582</v>
      </c>
      <c r="IZ380">
        <v>-0.77173644403956099</v>
      </c>
      <c r="JA380">
        <v>0.64382927957922198</v>
      </c>
      <c r="JB380">
        <v>4.6620568718935801E-2</v>
      </c>
      <c r="JC380">
        <v>-0.34649701310627301</v>
      </c>
      <c r="JD380">
        <v>-0.25131340225925702</v>
      </c>
      <c r="JE380">
        <v>1.0691916248106299</v>
      </c>
      <c r="JF380">
        <v>-0.105553570938355</v>
      </c>
      <c r="JG380">
        <v>9.6235627643181901E-2</v>
      </c>
      <c r="JH380">
        <v>0.97833804320544004</v>
      </c>
      <c r="JI380">
        <v>1.15166121959192</v>
      </c>
      <c r="JJ380">
        <v>1.05267639410158</v>
      </c>
      <c r="JK380">
        <v>0.67511987381294603</v>
      </c>
      <c r="JL380">
        <v>1.61254879822081</v>
      </c>
      <c r="JM380">
        <v>0.71592477452213599</v>
      </c>
    </row>
    <row r="381" spans="1:273" x14ac:dyDescent="0.25">
      <c r="A381" s="29">
        <v>44384</v>
      </c>
      <c r="B381" s="31" t="s">
        <v>1788</v>
      </c>
      <c r="C381" s="24" t="s">
        <v>1738</v>
      </c>
      <c r="D381" s="24" t="s">
        <v>1899</v>
      </c>
      <c r="E381" s="34">
        <v>4.7877340000000004</v>
      </c>
      <c r="F381" s="38">
        <v>1000</v>
      </c>
      <c r="G381" s="16">
        <f>VLOOKUP(C381,dFundos!$A$1:$B$28,2,FALSE)</f>
        <v>19390876000110</v>
      </c>
      <c r="H381" s="13"/>
      <c r="I381">
        <f>_xll.ECONOMATICA(G381,"VOLATILITY","1Y",A381)</f>
        <v>4.1885540329312798</v>
      </c>
      <c r="J381">
        <f>_xll.ECONOMATICA(G381,"NAV","1D",A381)</f>
        <v>209.69093999988399</v>
      </c>
      <c r="K381">
        <f>_xll.ECONOMATICA(G381,"NAV","1D",A381+1)</f>
        <v>208.86705100000799</v>
      </c>
      <c r="L381" s="6"/>
      <c r="M381">
        <v>0.19518416902428701</v>
      </c>
      <c r="N381">
        <v>-9.1264231741661206E-2</v>
      </c>
      <c r="O381">
        <v>0.28276520461076898</v>
      </c>
      <c r="P381">
        <v>-0.21456834447235501</v>
      </c>
      <c r="Q381">
        <v>0.27797055463452103</v>
      </c>
      <c r="R381">
        <v>0.23601329066877999</v>
      </c>
      <c r="S381">
        <v>-0.27426734868640801</v>
      </c>
      <c r="T381">
        <v>0.52949751352571195</v>
      </c>
      <c r="U381">
        <v>0.13176917691453099</v>
      </c>
      <c r="V381">
        <v>-0.182514879816154</v>
      </c>
      <c r="W381">
        <v>-1.11177821963793E-2</v>
      </c>
      <c r="X381">
        <v>-0.24296482815771001</v>
      </c>
      <c r="Y381">
        <v>0.214938394128694</v>
      </c>
      <c r="Z381">
        <v>0.44860052985313797</v>
      </c>
      <c r="AA381">
        <v>-0.10517457185415</v>
      </c>
      <c r="AB381">
        <v>0.208556015240902</v>
      </c>
      <c r="AC381">
        <v>0.13146258188498899</v>
      </c>
      <c r="AD381">
        <v>-0.28075056479792698</v>
      </c>
      <c r="AE381">
        <v>-2.6269071895512801E-2</v>
      </c>
      <c r="AF381">
        <v>-0.152626353246887</v>
      </c>
      <c r="AG381">
        <v>0.20805647964152699</v>
      </c>
      <c r="AH381">
        <v>0.28464448205340898</v>
      </c>
      <c r="AI381">
        <v>-0.271436277853354</v>
      </c>
      <c r="AJ381">
        <v>5.06770482388674E-2</v>
      </c>
      <c r="AK381">
        <v>-0.24805490957078299</v>
      </c>
      <c r="AL381">
        <v>8.4401624917518295E-3</v>
      </c>
      <c r="AM381">
        <v>-0.32838106517374399</v>
      </c>
      <c r="AN381">
        <v>0.22689439010719101</v>
      </c>
      <c r="AO381">
        <v>-0.11840432280223501</v>
      </c>
      <c r="AP381">
        <v>0.47796233029657698</v>
      </c>
      <c r="AQ381">
        <v>-0.264721918392752</v>
      </c>
      <c r="AR381">
        <v>0.15055920011946</v>
      </c>
      <c r="AS381">
        <v>-2.78339057331323E-2</v>
      </c>
      <c r="AT381">
        <v>0.18569581025076301</v>
      </c>
      <c r="AU381">
        <v>-0.153023364782712</v>
      </c>
      <c r="AV381">
        <v>-0.230361644207733</v>
      </c>
      <c r="AW381">
        <v>-9.1940195125062005E-2</v>
      </c>
      <c r="AX381">
        <v>0.21244510626274901</v>
      </c>
      <c r="AY381">
        <v>-0.33397757752027202</v>
      </c>
      <c r="AZ381">
        <v>0.35518186341505498</v>
      </c>
      <c r="BA381">
        <v>-0.16691922346581101</v>
      </c>
      <c r="BB381">
        <v>-0.19781509581662199</v>
      </c>
      <c r="BC381">
        <v>0.13914646679040699</v>
      </c>
      <c r="BE381">
        <v>-0.35321687373652799</v>
      </c>
      <c r="BF381">
        <v>0.22878039908391701</v>
      </c>
      <c r="BG381">
        <v>-0.50172511419077603</v>
      </c>
      <c r="BH381">
        <v>6.3642124587204299E-3</v>
      </c>
      <c r="BI381">
        <v>0.31165366381173998</v>
      </c>
      <c r="BJ381">
        <v>9.7449873283039806E-2</v>
      </c>
      <c r="BK381">
        <v>-0.29831504825779098</v>
      </c>
      <c r="BL381">
        <v>0.22240909711399601</v>
      </c>
      <c r="BM381">
        <v>-0.42355244850114099</v>
      </c>
      <c r="BN381">
        <v>-0.387285760643863</v>
      </c>
      <c r="BO381">
        <v>-1.3980302537675E-2</v>
      </c>
      <c r="BP381">
        <v>-0.366865817431972</v>
      </c>
      <c r="BQ381">
        <v>0.1936119826496</v>
      </c>
      <c r="BR381">
        <v>3.2530873431824099E-2</v>
      </c>
      <c r="BS381">
        <v>-0.54433469904324705</v>
      </c>
      <c r="BT381">
        <v>-0.22538238154084</v>
      </c>
      <c r="BU381">
        <v>0.20816706619371</v>
      </c>
      <c r="BV381">
        <v>9.1235868785588495E-2</v>
      </c>
      <c r="BW381">
        <v>-0.453293031205249</v>
      </c>
      <c r="BX381">
        <v>0.27350748587196</v>
      </c>
      <c r="BY381">
        <v>-0.123436773355934</v>
      </c>
      <c r="BZ381">
        <v>7.8806900637573604E-2</v>
      </c>
      <c r="CA381">
        <v>0.42838235567614902</v>
      </c>
      <c r="CB381">
        <v>1.9443297060206501E-2</v>
      </c>
      <c r="CD381">
        <v>0.262573882719153</v>
      </c>
      <c r="CE381">
        <v>0.17899628310260601</v>
      </c>
      <c r="CF381">
        <v>-0.17550778211443699</v>
      </c>
      <c r="CG381">
        <v>-4.0878601976146497E-2</v>
      </c>
      <c r="CH381">
        <v>0.11607255164563</v>
      </c>
      <c r="CI381">
        <v>0.40543250815971998</v>
      </c>
      <c r="CJ381">
        <v>7.7615412374143503E-2</v>
      </c>
      <c r="CK381">
        <v>0.143898665919551</v>
      </c>
      <c r="CL381">
        <v>-0.31043023082020199</v>
      </c>
      <c r="CM381">
        <v>-5.23177603099612E-2</v>
      </c>
      <c r="CN381">
        <v>-0.215400402066734</v>
      </c>
      <c r="CO381">
        <v>-0.49866200133692501</v>
      </c>
      <c r="CP381">
        <v>0.205236067085934</v>
      </c>
      <c r="CQ381">
        <v>-0.270194872518914</v>
      </c>
      <c r="CS381">
        <v>0.14022107970959</v>
      </c>
      <c r="CT381">
        <v>-4.7577774421370102E-2</v>
      </c>
      <c r="CU381">
        <v>0.215387965909031</v>
      </c>
      <c r="CV381">
        <v>0.11456537522462901</v>
      </c>
      <c r="CW381">
        <v>0.25508043563604599</v>
      </c>
      <c r="CX381">
        <v>0.177177714431309</v>
      </c>
      <c r="CY381">
        <v>-8.60306425238377E-2</v>
      </c>
      <c r="CZ381">
        <v>-0.41069302833420801</v>
      </c>
      <c r="DA381">
        <v>0.46146605418471198</v>
      </c>
      <c r="DB381">
        <v>0.47142462863121198</v>
      </c>
      <c r="DC381">
        <v>0.179971044235572</v>
      </c>
      <c r="DD381">
        <v>-0.32974306895994199</v>
      </c>
      <c r="DE381">
        <v>0.103574975037191</v>
      </c>
      <c r="DF381">
        <v>-0.13025343887420601</v>
      </c>
      <c r="DG381">
        <v>0.35077519914921101</v>
      </c>
      <c r="DH381">
        <v>0.52397450235730503</v>
      </c>
      <c r="DI381">
        <v>6.9728741800645394E-2</v>
      </c>
      <c r="DJ381">
        <v>0.123391218949109</v>
      </c>
      <c r="DK381">
        <v>0.20134936694375899</v>
      </c>
      <c r="DL381">
        <v>-0.211543374916801</v>
      </c>
      <c r="DM381">
        <v>0.49887053610291299</v>
      </c>
      <c r="DN381">
        <v>0.159489078760089</v>
      </c>
      <c r="DO381">
        <v>1.60509043780621E-2</v>
      </c>
      <c r="DP381">
        <v>0.22025583111826599</v>
      </c>
      <c r="DQ381">
        <v>3.0572184732591299E-2</v>
      </c>
      <c r="DR381">
        <v>8.4188889559300206E-2</v>
      </c>
      <c r="DS381">
        <v>-8.4528525803761995E-2</v>
      </c>
      <c r="DT381">
        <v>0.19529249511833799</v>
      </c>
      <c r="DU381">
        <v>0.21431679178931501</v>
      </c>
      <c r="DV381">
        <v>-5.4659175020788098E-2</v>
      </c>
      <c r="DW381">
        <v>0.41652805066405602</v>
      </c>
      <c r="DX381">
        <v>9.6519614635326406E-2</v>
      </c>
      <c r="DY381">
        <v>-1.62826153427886E-2</v>
      </c>
      <c r="DZ381">
        <v>-1.26255812574527E-2</v>
      </c>
      <c r="EA381">
        <v>-0.17131608383351701</v>
      </c>
      <c r="EB381">
        <v>0.32404836929344999</v>
      </c>
      <c r="EC381">
        <v>0.29948968567623502</v>
      </c>
      <c r="ED381">
        <v>-1.2904877621622299E-3</v>
      </c>
      <c r="EF381">
        <v>0.125083141756477</v>
      </c>
      <c r="EG381">
        <v>0.12676835776801501</v>
      </c>
      <c r="EH381">
        <v>2.87261569610564E-2</v>
      </c>
      <c r="EI381">
        <v>-9.2049758677603699E-4</v>
      </c>
      <c r="EK381">
        <v>-9.3303287394519402E-2</v>
      </c>
      <c r="EL381">
        <v>-0.107642813873099</v>
      </c>
      <c r="EM381">
        <v>-0.28308121236477701</v>
      </c>
      <c r="EN381">
        <v>0.35580239273258502</v>
      </c>
      <c r="EO381">
        <v>0.152305165283906</v>
      </c>
      <c r="EP381">
        <v>-0.464967497737234</v>
      </c>
      <c r="EQ381">
        <v>6.5370821175747603E-3</v>
      </c>
      <c r="ER381">
        <v>-0.392152982658445</v>
      </c>
      <c r="ES381">
        <v>0.13915811232436701</v>
      </c>
      <c r="ET381">
        <v>-0.32382340714320901</v>
      </c>
      <c r="EU381">
        <v>8.6923410344752497E-2</v>
      </c>
      <c r="EV381">
        <v>3.4825697002816E-2</v>
      </c>
      <c r="EW381">
        <v>6.6725775104714599E-2</v>
      </c>
      <c r="EX381">
        <v>-0.195826221624884</v>
      </c>
      <c r="EY381">
        <v>-0.104554738845763</v>
      </c>
      <c r="EZ381">
        <v>2.2574209651793401E-3</v>
      </c>
      <c r="FA381">
        <v>-0.14976739685153001</v>
      </c>
      <c r="FB381">
        <v>-0.204990928978077</v>
      </c>
      <c r="FC381">
        <v>0.34741066046990499</v>
      </c>
      <c r="FD381">
        <v>-0.44986806224187598</v>
      </c>
      <c r="FE381">
        <v>0.47748946981300799</v>
      </c>
      <c r="FF381">
        <v>0.29859529222449099</v>
      </c>
      <c r="FG381">
        <v>0.20610815881809699</v>
      </c>
      <c r="FH381">
        <v>7.30536339688115E-3</v>
      </c>
      <c r="FI381">
        <v>0.18482940231479</v>
      </c>
      <c r="FJ381">
        <v>7.4390412373759304E-2</v>
      </c>
      <c r="FK381">
        <v>-5.21735752954555E-2</v>
      </c>
      <c r="FL381">
        <v>-2.7718650289898498E-2</v>
      </c>
      <c r="FM381">
        <v>5.9057032922282801E-2</v>
      </c>
      <c r="FN381">
        <v>8.9291817675984902E-2</v>
      </c>
      <c r="FQ381">
        <v>8.3182500566181303E-2</v>
      </c>
      <c r="FR381">
        <v>-0.19507494998833899</v>
      </c>
      <c r="FS381">
        <v>-6.8576407011278206E-2</v>
      </c>
      <c r="FT381">
        <v>-1.0980556609865699</v>
      </c>
      <c r="FU381">
        <v>0.55445587022404696</v>
      </c>
      <c r="FV381">
        <v>0.156336350119091</v>
      </c>
      <c r="FW381">
        <v>-0.67702532423936601</v>
      </c>
      <c r="FX381">
        <v>-0.55284738737100303</v>
      </c>
      <c r="FY381">
        <v>8.1261231753160204E-2</v>
      </c>
      <c r="FZ381">
        <v>1.85759245141526E-2</v>
      </c>
      <c r="GA381">
        <v>-0.186678671070695</v>
      </c>
      <c r="GB381">
        <v>0.21383043094829199</v>
      </c>
      <c r="GC381">
        <v>0.56629588634677896</v>
      </c>
      <c r="GD381">
        <v>-0.50727679372357704</v>
      </c>
      <c r="GE381">
        <v>0.28609086293727198</v>
      </c>
      <c r="GF381">
        <v>-0.102535859605268</v>
      </c>
      <c r="GG381">
        <v>0.37779697704536402</v>
      </c>
      <c r="GH381">
        <v>-4.9729275815479902E-2</v>
      </c>
      <c r="GI381">
        <v>-0.11755576952055</v>
      </c>
      <c r="GJ381">
        <v>-4.8820723350217997E-3</v>
      </c>
      <c r="GK381">
        <v>0.36514281000563598</v>
      </c>
      <c r="GL381">
        <v>-0.33537743056513097</v>
      </c>
      <c r="GM381">
        <v>0.122544795340218</v>
      </c>
      <c r="GN381">
        <v>-0.25041651260835401</v>
      </c>
      <c r="GO381">
        <v>-0.47173524362733599</v>
      </c>
      <c r="GP381">
        <v>-0.20307919148763201</v>
      </c>
      <c r="GQ381">
        <v>8.6314008694898803E-2</v>
      </c>
      <c r="GR381">
        <v>0.221434606282855</v>
      </c>
      <c r="GS381">
        <v>0.13709447266592201</v>
      </c>
      <c r="GT381">
        <v>9.05160799447913E-2</v>
      </c>
      <c r="GU381">
        <v>0.14608608889830099</v>
      </c>
      <c r="GV381">
        <v>-0.19017665090359501</v>
      </c>
      <c r="GX381">
        <v>0.48799791766214201</v>
      </c>
      <c r="GY381">
        <v>-8.8465882981836302E-2</v>
      </c>
      <c r="GZ381">
        <v>4.1271576264989597E-2</v>
      </c>
      <c r="HA381">
        <v>0.21734120782639399</v>
      </c>
      <c r="HB381">
        <v>6.5905273913813303E-2</v>
      </c>
      <c r="HC381">
        <v>0.151373354492534</v>
      </c>
      <c r="HD381">
        <v>-7.4808260978898006E-2</v>
      </c>
      <c r="HE381">
        <v>0.194882179857814</v>
      </c>
      <c r="HF381">
        <v>0.17008329195960001</v>
      </c>
      <c r="HG381">
        <v>4.1502102249069098E-2</v>
      </c>
      <c r="HH381">
        <v>0.193599476551753</v>
      </c>
      <c r="HI381">
        <v>-0.25474421636317901</v>
      </c>
      <c r="HK381">
        <v>8.0671915929997298E-2</v>
      </c>
      <c r="HL381">
        <v>0.250020099520043</v>
      </c>
      <c r="HM381">
        <v>9.1228375640639597E-2</v>
      </c>
      <c r="HN381">
        <v>-3.3427251037210198E-2</v>
      </c>
      <c r="HO381">
        <v>7.5445633410709007E-2</v>
      </c>
      <c r="HP381">
        <v>4.9350440167472698E-2</v>
      </c>
      <c r="HQ381">
        <v>-0.408024104672222</v>
      </c>
      <c r="HR381">
        <v>-0.32296051685989402</v>
      </c>
      <c r="HS381">
        <v>-0.59457317138367205</v>
      </c>
      <c r="HT381">
        <v>0.471107126395509</v>
      </c>
      <c r="HU381">
        <v>4.2339202809671399E-2</v>
      </c>
      <c r="HV381">
        <v>0.294904664224305</v>
      </c>
      <c r="HW381">
        <v>2.1058000311313701E-2</v>
      </c>
      <c r="HX381">
        <v>0.27077992672275297</v>
      </c>
      <c r="HY381">
        <v>-0.85873885300316</v>
      </c>
      <c r="HZ381">
        <v>-0.25226378347724698</v>
      </c>
      <c r="IA381">
        <v>0.16574536766711401</v>
      </c>
      <c r="IB381">
        <v>0.30885583728377197</v>
      </c>
      <c r="IC381">
        <v>-6.0193373883521403E-2</v>
      </c>
      <c r="ID381">
        <v>-1.6106320799735799E-2</v>
      </c>
      <c r="IE381">
        <v>0.16948325755947699</v>
      </c>
      <c r="IF381">
        <v>0.38574545524170401</v>
      </c>
      <c r="IG381">
        <v>3.20387720421422E-2</v>
      </c>
      <c r="IH381">
        <v>-0.14896347447575001</v>
      </c>
      <c r="II381">
        <v>0.19049717047892001</v>
      </c>
      <c r="IJ381">
        <v>0.12509322987170901</v>
      </c>
      <c r="IK381">
        <v>9.2607849910564297E-2</v>
      </c>
      <c r="IL381">
        <v>1.3265224697534E-2</v>
      </c>
      <c r="IM381">
        <v>0.29934603116998898</v>
      </c>
      <c r="IN381">
        <v>0.31893926316115501</v>
      </c>
      <c r="IP381">
        <v>-2.6868758141063199E-2</v>
      </c>
      <c r="IQ381">
        <v>3.9220908547577003E-2</v>
      </c>
      <c r="IR381">
        <v>-0.26097783993464002</v>
      </c>
      <c r="IS381">
        <v>4.4072565106034703E-2</v>
      </c>
      <c r="IT381">
        <v>4.7536684542137699E-2</v>
      </c>
      <c r="IU381">
        <v>3.1084689362614899E-2</v>
      </c>
      <c r="IV381">
        <v>0.229837392907939</v>
      </c>
      <c r="IW381">
        <v>3.6832465593761299E-2</v>
      </c>
      <c r="IX381">
        <v>-0.117396950645343</v>
      </c>
      <c r="IY381">
        <v>-0.27533620077519999</v>
      </c>
      <c r="IZ381">
        <v>-0.11592795872275</v>
      </c>
      <c r="JA381">
        <v>0.32114386867760902</v>
      </c>
      <c r="JB381">
        <v>0.149654435335833</v>
      </c>
      <c r="JC381">
        <v>0.127386172425759</v>
      </c>
      <c r="JD381">
        <v>0.349411362731189</v>
      </c>
      <c r="JE381">
        <v>-0.248384703172633</v>
      </c>
      <c r="JF381">
        <v>8.6421715241158395E-2</v>
      </c>
      <c r="JG381">
        <v>-1.3846628735336699E-2</v>
      </c>
      <c r="JH381">
        <v>-0.23017639032332199</v>
      </c>
      <c r="JI381">
        <v>-8.6555451707681599E-2</v>
      </c>
      <c r="JJ381">
        <v>4.4007407814206097E-2</v>
      </c>
      <c r="JK381">
        <v>-0.198399838154728</v>
      </c>
      <c r="JL381">
        <v>-0.75671105250876303</v>
      </c>
      <c r="JM381">
        <v>8.8154410150309601E-2</v>
      </c>
    </row>
    <row r="382" spans="1:273" x14ac:dyDescent="0.25">
      <c r="A382" s="30">
        <v>44384</v>
      </c>
      <c r="B382" s="31" t="s">
        <v>1886</v>
      </c>
      <c r="C382" s="23" t="s">
        <v>1745</v>
      </c>
      <c r="D382" s="23" t="s">
        <v>1899</v>
      </c>
      <c r="E382" s="32">
        <v>186.44560300000001</v>
      </c>
      <c r="F382" s="37">
        <v>27440</v>
      </c>
      <c r="G382" s="16">
        <f>VLOOKUP(C382,dFundos!$A$1:$B$28,2,FALSE)</f>
        <v>26111809000184</v>
      </c>
      <c r="H382" s="13"/>
      <c r="I382">
        <f>_xll.ECONOMATICA(G382,"VOLATILITY","1Y",A382)</f>
        <v>5.8063351612799998</v>
      </c>
      <c r="J382">
        <f>_xll.ECONOMATICA(G382,"NAV","1D",A382)</f>
        <v>147.731788000092</v>
      </c>
      <c r="K382">
        <f>_xll.ECONOMATICA(G382,"NAV","1D",A382+1)</f>
        <v>147.17429400002601</v>
      </c>
      <c r="L382" s="6"/>
      <c r="M382">
        <v>0.46851039878674799</v>
      </c>
      <c r="N382">
        <v>-6.8343802286108299E-2</v>
      </c>
      <c r="O382">
        <v>0.24620419226266699</v>
      </c>
      <c r="P382">
        <v>-0.464284006466187</v>
      </c>
      <c r="Q382">
        <v>0.27573213465075203</v>
      </c>
      <c r="R382">
        <v>0.35925722004321903</v>
      </c>
      <c r="S382">
        <v>-0.39027549792081101</v>
      </c>
      <c r="T382">
        <v>0.73227495049650304</v>
      </c>
      <c r="U382">
        <v>0.42710415418696401</v>
      </c>
      <c r="V382">
        <v>-0.15939336944939</v>
      </c>
      <c r="W382">
        <v>2.6981566043105001E-2</v>
      </c>
      <c r="X382">
        <v>-0.42177244304184602</v>
      </c>
      <c r="Y382">
        <v>-3.0737852648599101E-2</v>
      </c>
      <c r="Z382">
        <v>0.42890382901532598</v>
      </c>
      <c r="AA382">
        <v>-7.93865812738659E-2</v>
      </c>
      <c r="AB382">
        <v>0.36687490937765699</v>
      </c>
      <c r="AC382">
        <v>0.12300686394155499</v>
      </c>
      <c r="AD382">
        <v>-0.21621597361445299</v>
      </c>
      <c r="AE382">
        <v>1.8720194930210699E-2</v>
      </c>
      <c r="AF382">
        <v>-0.233437885981402</v>
      </c>
      <c r="AG382">
        <v>0.47708671645523298</v>
      </c>
      <c r="AH382">
        <v>0.41340676143590799</v>
      </c>
      <c r="AI382">
        <v>-0.30117080350464698</v>
      </c>
      <c r="AJ382">
        <v>-0.125220489735511</v>
      </c>
      <c r="AK382">
        <v>-0.29554572738561502</v>
      </c>
      <c r="AL382">
        <v>4.6137747631291902E-3</v>
      </c>
      <c r="AM382">
        <v>-0.26191562328676798</v>
      </c>
      <c r="AN382">
        <v>0.26707702108978998</v>
      </c>
      <c r="AO382">
        <v>-0.29706617333431501</v>
      </c>
      <c r="AP382">
        <v>0.61300836314330798</v>
      </c>
      <c r="AQ382">
        <v>-0.343921349940501</v>
      </c>
      <c r="AR382">
        <v>0.15396396884170799</v>
      </c>
      <c r="AS382">
        <v>-3.5155992463842302E-2</v>
      </c>
      <c r="AT382">
        <v>0.14959765958337801</v>
      </c>
      <c r="AU382">
        <v>8.1801777196233202E-2</v>
      </c>
      <c r="AV382">
        <v>-0.16130831072587201</v>
      </c>
      <c r="AW382">
        <v>-2.6159145818382998E-2</v>
      </c>
      <c r="AX382">
        <v>0.33665004029899098</v>
      </c>
      <c r="AY382">
        <v>-0.49569235161470698</v>
      </c>
      <c r="AZ382">
        <v>0.54163814093044504</v>
      </c>
      <c r="BA382">
        <v>-0.102840983254282</v>
      </c>
      <c r="BB382">
        <v>-0.538490628969157</v>
      </c>
      <c r="BC382">
        <v>8.6537156857957598E-2</v>
      </c>
      <c r="BE382">
        <v>-0.31262196162060701</v>
      </c>
      <c r="BF382">
        <v>0.35067385615548102</v>
      </c>
      <c r="BG382">
        <v>-0.61234453960423696</v>
      </c>
      <c r="BH382">
        <v>-7.27486517462239E-2</v>
      </c>
      <c r="BI382">
        <v>0.49992263629974298</v>
      </c>
      <c r="BJ382">
        <v>2.1238402405288102E-2</v>
      </c>
      <c r="BK382">
        <v>-0.15186653290584201</v>
      </c>
      <c r="BL382">
        <v>-9.7006963642343194E-2</v>
      </c>
      <c r="BM382">
        <v>-0.38958164923315097</v>
      </c>
      <c r="BN382">
        <v>-0.48731756578490598</v>
      </c>
      <c r="BO382">
        <v>0.28285077041800799</v>
      </c>
      <c r="BP382">
        <v>-0.438137869969069</v>
      </c>
      <c r="BQ382">
        <v>0.19219274490751601</v>
      </c>
      <c r="BR382">
        <v>9.8458725005912101E-2</v>
      </c>
      <c r="BS382">
        <v>-0.54149476673046604</v>
      </c>
      <c r="BT382">
        <v>-0.19492818319122299</v>
      </c>
      <c r="BU382">
        <v>0.25775513495318603</v>
      </c>
      <c r="BV382">
        <v>0.35816524941765199</v>
      </c>
      <c r="BW382">
        <v>-0.57600268746682604</v>
      </c>
      <c r="BX382">
        <v>0.424254622703302</v>
      </c>
      <c r="BY382">
        <v>-0.274513985004887</v>
      </c>
      <c r="BZ382">
        <v>0.15868170630710701</v>
      </c>
      <c r="CA382">
        <v>0.38389990477298902</v>
      </c>
      <c r="CB382">
        <v>0.20008878491353199</v>
      </c>
      <c r="CD382">
        <v>0.29445876261888798</v>
      </c>
      <c r="CE382">
        <v>0.20110656550969</v>
      </c>
      <c r="CF382">
        <v>-2.26547398597177E-2</v>
      </c>
      <c r="CG382">
        <v>-2.4639494131406502E-2</v>
      </c>
      <c r="CH382">
        <v>-6.9486197753576603E-2</v>
      </c>
      <c r="CI382">
        <v>0.48846317349671198</v>
      </c>
      <c r="CJ382">
        <v>7.7566358231706503E-2</v>
      </c>
      <c r="CK382">
        <v>1.7348155779473001E-2</v>
      </c>
      <c r="CL382">
        <v>-8.3472429196263007E-2</v>
      </c>
      <c r="CM382">
        <v>-0.285753313528403</v>
      </c>
      <c r="CN382">
        <v>-0.14184612637109201</v>
      </c>
      <c r="CO382">
        <v>-1.1761081743316</v>
      </c>
      <c r="CP382">
        <v>0.45547454519692099</v>
      </c>
      <c r="CQ382">
        <v>-0.84827663131363795</v>
      </c>
      <c r="CS382">
        <v>0.50552094235172296</v>
      </c>
      <c r="CT382">
        <v>0.76552774571609905</v>
      </c>
      <c r="CU382">
        <v>1.0788306957692799</v>
      </c>
      <c r="CV382">
        <v>0.151112083949556</v>
      </c>
      <c r="CW382">
        <v>-0.19396882289584</v>
      </c>
      <c r="CX382">
        <v>-0.139164261508995</v>
      </c>
      <c r="CY382">
        <v>7.4193899672536603E-2</v>
      </c>
      <c r="CZ382">
        <v>-0.60119899844721703</v>
      </c>
      <c r="DA382">
        <v>0.60151506859256199</v>
      </c>
      <c r="DB382">
        <v>0.225873685121769</v>
      </c>
      <c r="DC382">
        <v>4.0046423418971203E-2</v>
      </c>
      <c r="DD382">
        <v>-0.22031644903108799</v>
      </c>
      <c r="DE382">
        <v>0.15571921067021299</v>
      </c>
      <c r="DF382">
        <v>-1.83784468390513E-2</v>
      </c>
      <c r="DG382">
        <v>0.30099379491730399</v>
      </c>
      <c r="DH382">
        <v>0.36916774151905002</v>
      </c>
      <c r="DI382">
        <v>0.21129922697582501</v>
      </c>
      <c r="DJ382">
        <v>0.115390706741891</v>
      </c>
      <c r="DK382">
        <v>0.249965266084473</v>
      </c>
      <c r="DL382">
        <v>-0.28001399468848798</v>
      </c>
      <c r="DM382">
        <v>0.23541194113931899</v>
      </c>
      <c r="DN382">
        <v>9.6603131896699806E-2</v>
      </c>
      <c r="DO382">
        <v>0.13118801234668401</v>
      </c>
      <c r="DP382">
        <v>0.31705809087725401</v>
      </c>
      <c r="DQ382">
        <v>-0.17250304117624199</v>
      </c>
      <c r="DR382">
        <v>0.108685375198547</v>
      </c>
      <c r="DS382">
        <v>-0.34013628182947298</v>
      </c>
      <c r="DT382">
        <v>0.19119785774819301</v>
      </c>
      <c r="DU382">
        <v>8.3550178896985003E-2</v>
      </c>
      <c r="DV382">
        <v>5.4944025214354E-2</v>
      </c>
      <c r="DW382">
        <v>0.51065856168861501</v>
      </c>
      <c r="DX382">
        <v>0.34322147148486698</v>
      </c>
      <c r="DY382">
        <v>0.22770123250666099</v>
      </c>
      <c r="DZ382">
        <v>-2.8313782877376101E-2</v>
      </c>
      <c r="EA382">
        <v>-0.35018075204789101</v>
      </c>
      <c r="EB382">
        <v>7.6805844037153306E-2</v>
      </c>
      <c r="EC382">
        <v>0.30131573821563501</v>
      </c>
      <c r="ED382">
        <v>4.6564054719056003E-2</v>
      </c>
      <c r="EF382">
        <v>0.24098508274619199</v>
      </c>
      <c r="EG382">
        <v>0.12001299855910499</v>
      </c>
      <c r="EH382">
        <v>0.20423871355887999</v>
      </c>
      <c r="EI382">
        <v>-1.1480697048682501E-2</v>
      </c>
      <c r="EK382">
        <v>-0.111369740807277</v>
      </c>
      <c r="EL382">
        <v>0.13795181512250601</v>
      </c>
      <c r="EM382">
        <v>-0.59034382793470297</v>
      </c>
      <c r="EN382">
        <v>0.50921317779284403</v>
      </c>
      <c r="EO382">
        <v>0.94448531199304897</v>
      </c>
      <c r="EP382">
        <v>-0.29236298514661002</v>
      </c>
      <c r="EQ382">
        <v>0.35036175122513702</v>
      </c>
      <c r="ER382">
        <v>-0.180333186926873</v>
      </c>
      <c r="ES382">
        <v>0.31938361207721799</v>
      </c>
      <c r="ET382">
        <v>-0.42974592815880902</v>
      </c>
      <c r="EU382">
        <v>0.15417896611324999</v>
      </c>
      <c r="EV382">
        <v>0.10116423454746799</v>
      </c>
      <c r="EW382">
        <v>7.3624077049316797E-2</v>
      </c>
      <c r="EX382">
        <v>-0.241805043242493</v>
      </c>
      <c r="EY382">
        <v>-0.193624378971435</v>
      </c>
      <c r="EZ382">
        <v>-0.11841540090244999</v>
      </c>
      <c r="FA382">
        <v>-0.15229747587</v>
      </c>
      <c r="FB382">
        <v>-0.59129154551555996</v>
      </c>
      <c r="FC382">
        <v>0.72973291426023901</v>
      </c>
      <c r="FD382">
        <v>-0.75518565390666503</v>
      </c>
      <c r="FE382">
        <v>0.70922635750321195</v>
      </c>
      <c r="FF382">
        <v>0.46790314900135899</v>
      </c>
      <c r="FG382">
        <v>0.37892241398367299</v>
      </c>
      <c r="FH382">
        <v>7.7546374450321295E-2</v>
      </c>
      <c r="FI382">
        <v>0.40326708385691701</v>
      </c>
      <c r="FJ382">
        <v>0.20928290050505899</v>
      </c>
      <c r="FK382">
        <v>-0.12560317227325901</v>
      </c>
      <c r="FL382">
        <v>-0.32092578203446498</v>
      </c>
      <c r="FM382">
        <v>0.36689934750029402</v>
      </c>
      <c r="FN382">
        <v>8.88847722308128E-2</v>
      </c>
      <c r="FQ382">
        <v>0.181227378743642</v>
      </c>
      <c r="FR382">
        <v>-0.26617338789947098</v>
      </c>
      <c r="FS382">
        <v>0.165356138495554</v>
      </c>
      <c r="FT382">
        <v>-0.97311476311006095</v>
      </c>
      <c r="FU382">
        <v>0.173084076050145</v>
      </c>
      <c r="FV382">
        <v>7.8644395580340601E-2</v>
      </c>
      <c r="FW382">
        <v>-0.88230993860633999</v>
      </c>
      <c r="FX382">
        <v>-0.54969472521406704</v>
      </c>
      <c r="FY382">
        <v>0.41377143697900498</v>
      </c>
      <c r="FZ382">
        <v>-5.49665798644128E-2</v>
      </c>
      <c r="GA382">
        <v>-0.26387473135400802</v>
      </c>
      <c r="GB382">
        <v>-2.5011139223352099E-2</v>
      </c>
      <c r="GC382">
        <v>0.54966671632428199</v>
      </c>
      <c r="GD382">
        <v>-1.3057027958893701</v>
      </c>
      <c r="GE382">
        <v>0.218101594327891</v>
      </c>
      <c r="GF382">
        <v>-3.6037869904248503E-2</v>
      </c>
      <c r="GG382">
        <v>0.93440144064516095</v>
      </c>
      <c r="GH382">
        <v>-0.129878280313278</v>
      </c>
      <c r="GI382">
        <v>0.14843090812064499</v>
      </c>
      <c r="GJ382">
        <v>-0.15105126067283001</v>
      </c>
      <c r="GK382">
        <v>0.49292392777715599</v>
      </c>
      <c r="GL382">
        <v>-0.86559197161477597</v>
      </c>
      <c r="GM382">
        <v>0.41402224032935903</v>
      </c>
      <c r="GN382">
        <v>-0.217542933933146</v>
      </c>
      <c r="GO382">
        <v>-0.34593036916703601</v>
      </c>
      <c r="GP382">
        <v>-0.54377242013288196</v>
      </c>
      <c r="GQ382">
        <v>0.50153755673818501</v>
      </c>
      <c r="GR382">
        <v>0.14903611790941801</v>
      </c>
      <c r="GS382">
        <v>-9.8908596919500297E-2</v>
      </c>
      <c r="GT382">
        <v>0.43010350673284797</v>
      </c>
      <c r="GU382">
        <v>0.146463752935233</v>
      </c>
      <c r="GV382">
        <v>0.111393657789449</v>
      </c>
      <c r="GX382">
        <v>0.41271925565524697</v>
      </c>
      <c r="GY382">
        <v>0.19552817411749901</v>
      </c>
      <c r="GZ382">
        <v>-3.3565038847882499E-2</v>
      </c>
      <c r="HA382">
        <v>0.32135212495631998</v>
      </c>
      <c r="HB382">
        <v>2.73820814982173E-2</v>
      </c>
      <c r="HC382">
        <v>0.166589125910832</v>
      </c>
      <c r="HD382">
        <v>4.0305252332473201E-2</v>
      </c>
      <c r="HE382">
        <v>-8.6496569656446795E-2</v>
      </c>
      <c r="HF382">
        <v>0.138910521854996</v>
      </c>
      <c r="HG382">
        <v>0.19097946751571701</v>
      </c>
      <c r="HH382">
        <v>-0.13656223036377901</v>
      </c>
      <c r="HI382">
        <v>-0.27932127086387498</v>
      </c>
      <c r="HK382">
        <v>-0.39290447566600101</v>
      </c>
      <c r="HL382">
        <v>0.56528768254793205</v>
      </c>
      <c r="HM382">
        <v>0.117096560097707</v>
      </c>
      <c r="HN382">
        <v>-0.14363032087203501</v>
      </c>
      <c r="HO382">
        <v>0.233662673053914</v>
      </c>
      <c r="HP382">
        <v>1.37855427965405E-2</v>
      </c>
      <c r="HQ382">
        <v>-0.161641718932515</v>
      </c>
      <c r="HR382">
        <v>4.2510434286668897E-2</v>
      </c>
      <c r="HS382">
        <v>-0.54689415601387703</v>
      </c>
      <c r="HT382">
        <v>0.43488605588208901</v>
      </c>
      <c r="HU382">
        <v>-0.19724441499420201</v>
      </c>
      <c r="HV382">
        <v>0.75363765445217701</v>
      </c>
      <c r="HW382">
        <v>-0.46396179677685701</v>
      </c>
      <c r="HX382">
        <v>0.12785178223566601</v>
      </c>
      <c r="HY382">
        <v>-1.3154726657376199</v>
      </c>
      <c r="HZ382">
        <v>0.23094835869415001</v>
      </c>
      <c r="IA382">
        <v>0.52135496098344403</v>
      </c>
      <c r="IB382">
        <v>0.32050009194790602</v>
      </c>
      <c r="IC382">
        <v>-9.8876981610374101E-2</v>
      </c>
      <c r="ID382">
        <v>-0.24265135143650701</v>
      </c>
      <c r="IE382">
        <v>0.38700843615515601</v>
      </c>
      <c r="IF382">
        <v>-1.4267011829360901E-2</v>
      </c>
      <c r="IG382">
        <v>0.56600233147037204</v>
      </c>
      <c r="IH382">
        <v>-0.17182713199872501</v>
      </c>
      <c r="II382">
        <v>0.17112519362854101</v>
      </c>
      <c r="IJ382">
        <v>0.13744289426540501</v>
      </c>
      <c r="IK382">
        <v>0.18043834024865599</v>
      </c>
      <c r="IL382">
        <v>0.25018753258336801</v>
      </c>
      <c r="IM382">
        <v>0.33151253774121903</v>
      </c>
      <c r="IN382">
        <v>-3.02144243505609E-2</v>
      </c>
      <c r="IP382">
        <v>0.113524617881922</v>
      </c>
      <c r="IQ382">
        <v>0.113895471804426</v>
      </c>
      <c r="IR382">
        <v>-0.208947961436934</v>
      </c>
      <c r="IS382">
        <v>-2.8977106921956899E-2</v>
      </c>
      <c r="IT382">
        <v>9.2167525690456401E-2</v>
      </c>
      <c r="IU382">
        <v>-0.149018470074225</v>
      </c>
      <c r="IV382">
        <v>0.35003182529180799</v>
      </c>
      <c r="IW382">
        <v>-3.6893718970532098E-3</v>
      </c>
      <c r="IX382">
        <v>-8.8498655350122093E-2</v>
      </c>
      <c r="IY382">
        <v>-9.9311021858738996E-2</v>
      </c>
      <c r="IZ382">
        <v>-1.4224896494852099E-2</v>
      </c>
      <c r="JA382">
        <v>0.26458957308932401</v>
      </c>
      <c r="JB382">
        <v>7.5432985431689303E-2</v>
      </c>
      <c r="JC382">
        <v>5.4325295423041098E-2</v>
      </c>
      <c r="JD382">
        <v>0.23476163532905001</v>
      </c>
      <c r="JE382">
        <v>-0.25540666010783802</v>
      </c>
      <c r="JF382">
        <v>0.16143368229677399</v>
      </c>
      <c r="JG382">
        <v>2.3505665558332101E-2</v>
      </c>
      <c r="JH382">
        <v>-0.122985923007946</v>
      </c>
      <c r="JI382">
        <v>-0.18620428763824701</v>
      </c>
      <c r="JJ382">
        <v>0.47064348873391298</v>
      </c>
      <c r="JK382">
        <v>-8.1444489933346603E-2</v>
      </c>
      <c r="JL382">
        <v>-0.46477482555928901</v>
      </c>
      <c r="JM382">
        <v>0.28162960261397502</v>
      </c>
    </row>
    <row r="383" spans="1:273" x14ac:dyDescent="0.25">
      <c r="A383" s="29">
        <v>44384</v>
      </c>
      <c r="B383" s="31" t="s">
        <v>1865</v>
      </c>
      <c r="C383" s="24" t="s">
        <v>1743</v>
      </c>
      <c r="D383" s="24" t="s">
        <v>1899</v>
      </c>
      <c r="E383" s="34">
        <v>6.7465169999999999</v>
      </c>
      <c r="F383" s="38">
        <v>1000</v>
      </c>
      <c r="G383" s="16">
        <f>VLOOKUP(C383,dFundos!$A$1:$B$28,2,FALSE)</f>
        <v>25079957000104</v>
      </c>
      <c r="H383" s="13"/>
      <c r="I383">
        <f>_xll.ECONOMATICA(G383,"VOLATILITY","1Y",A383)</f>
        <v>5.3161526265030297</v>
      </c>
      <c r="J383">
        <f>_xll.ECONOMATICA(G383,"NAV","1D",A383)</f>
        <v>148.53497699997399</v>
      </c>
      <c r="K383">
        <f>_xll.ECONOMATICA(G383,"NAV","1D",A383+1)</f>
        <v>148.224616999971</v>
      </c>
      <c r="L383" s="6"/>
      <c r="M383">
        <v>8.1210886673943605E-2</v>
      </c>
      <c r="N383">
        <v>-0.13538225512093</v>
      </c>
      <c r="O383">
        <v>-0.228827070441184</v>
      </c>
      <c r="P383">
        <v>0.23194863479147901</v>
      </c>
      <c r="Q383">
        <v>0.157939584460109</v>
      </c>
      <c r="R383">
        <v>-0.59726811186919804</v>
      </c>
      <c r="S383">
        <v>0.14685923433717099</v>
      </c>
      <c r="T383">
        <v>0.82251467210880902</v>
      </c>
      <c r="U383">
        <v>0.69283034717955205</v>
      </c>
      <c r="V383">
        <v>-9.1177451304247398E-2</v>
      </c>
      <c r="W383">
        <v>0.26299656219634898</v>
      </c>
      <c r="X383">
        <v>-0.140879582886555</v>
      </c>
      <c r="Y383">
        <v>-0.114784603829321</v>
      </c>
      <c r="Z383">
        <v>0.39177063063107198</v>
      </c>
      <c r="AA383">
        <v>0.23251798302226201</v>
      </c>
      <c r="AB383">
        <v>6.3226501151802894E-2</v>
      </c>
      <c r="AC383">
        <v>-6.7293170923221596E-2</v>
      </c>
      <c r="AD383">
        <v>0.34942815036629299</v>
      </c>
      <c r="AE383">
        <v>-0.111156126695278</v>
      </c>
      <c r="AF383">
        <v>-0.117153097107803</v>
      </c>
      <c r="AG383">
        <v>-7.9000591176736606E-2</v>
      </c>
      <c r="AH383">
        <v>3.63790539267939E-2</v>
      </c>
      <c r="AI383">
        <v>-6.6299485933995997E-2</v>
      </c>
      <c r="AJ383">
        <v>0.262928011943586</v>
      </c>
      <c r="AK383">
        <v>-0.16709735891708999</v>
      </c>
      <c r="AL383">
        <v>4.8068557771330199E-2</v>
      </c>
      <c r="AM383">
        <v>-0.22565464196304699</v>
      </c>
      <c r="AN383">
        <v>0.39942852617968999</v>
      </c>
      <c r="AO383">
        <v>-3.8112110178190099E-2</v>
      </c>
      <c r="AP383">
        <v>0.21688491087843401</v>
      </c>
      <c r="AQ383">
        <v>-6.5217016526730696E-3</v>
      </c>
      <c r="AR383">
        <v>6.4420633680129E-2</v>
      </c>
      <c r="AS383">
        <v>-0.28643198484132898</v>
      </c>
      <c r="AT383">
        <v>6.4785990616655895E-2</v>
      </c>
      <c r="AU383">
        <v>3.8868229239596999E-2</v>
      </c>
      <c r="AV383">
        <v>-0.53245510953274799</v>
      </c>
      <c r="AW383">
        <v>0.117040764962439</v>
      </c>
      <c r="AX383">
        <v>0.406848284546868</v>
      </c>
      <c r="AY383">
        <v>-0.498272423737944</v>
      </c>
      <c r="AZ383">
        <v>0.386041608726373</v>
      </c>
      <c r="BA383">
        <v>-8.8270095147891005E-3</v>
      </c>
      <c r="BB383">
        <v>-9.1626798257493605E-2</v>
      </c>
      <c r="BC383">
        <v>2.5472363086009898E-2</v>
      </c>
      <c r="BE383">
        <v>0.17474622673034901</v>
      </c>
      <c r="BF383">
        <v>-1.0326252322556699E-2</v>
      </c>
      <c r="BG383">
        <v>-0.22079422024035</v>
      </c>
      <c r="BH383">
        <v>2.4005483101063901E-2</v>
      </c>
      <c r="BI383">
        <v>-5.90989692682342E-2</v>
      </c>
      <c r="BJ383">
        <v>0.103993174707284</v>
      </c>
      <c r="BK383">
        <v>-0.232131635038968</v>
      </c>
      <c r="BL383">
        <v>0.27745824827434301</v>
      </c>
      <c r="BM383">
        <v>-0.20837782703893001</v>
      </c>
      <c r="BN383">
        <v>-0.161058144476556</v>
      </c>
      <c r="BO383">
        <v>0.14278433191066101</v>
      </c>
      <c r="BP383">
        <v>-0.42054837240357301</v>
      </c>
      <c r="BQ383">
        <v>0.20969224788132099</v>
      </c>
      <c r="BR383">
        <v>0.15518829550273899</v>
      </c>
      <c r="BS383">
        <v>-0.41883362155203901</v>
      </c>
      <c r="BT383">
        <v>-0.17280867223235</v>
      </c>
      <c r="BU383">
        <v>0.15349904042523099</v>
      </c>
      <c r="BV383">
        <v>3.6803273360419601E-2</v>
      </c>
      <c r="BW383">
        <v>-0.60029541373296502</v>
      </c>
      <c r="BX383">
        <v>0.14916062682459599</v>
      </c>
      <c r="BY383">
        <v>-0.18240861209051201</v>
      </c>
      <c r="BZ383">
        <v>-0.27613701104200999</v>
      </c>
      <c r="CA383">
        <v>0.40644725595484499</v>
      </c>
      <c r="CB383">
        <v>-0.25668317866802698</v>
      </c>
      <c r="CD383">
        <v>-0.110079136265995</v>
      </c>
      <c r="CE383">
        <v>0.28964806915610097</v>
      </c>
      <c r="CF383">
        <v>6.7226630017103203E-2</v>
      </c>
      <c r="CG383">
        <v>0.16808907603262899</v>
      </c>
      <c r="CH383">
        <v>-0.23372178011413799</v>
      </c>
      <c r="CI383">
        <v>-0.261201899047592</v>
      </c>
      <c r="CJ383">
        <v>-0.13351813358895001</v>
      </c>
      <c r="CK383">
        <v>0.27930896212637901</v>
      </c>
      <c r="CL383">
        <v>-0.50724255406748897</v>
      </c>
      <c r="CM383">
        <v>2.3155643066274899E-2</v>
      </c>
      <c r="CN383">
        <v>-0.69755999347762598</v>
      </c>
      <c r="CO383">
        <v>2.8343748817860601E-2</v>
      </c>
      <c r="CP383">
        <v>-0.145759622773767</v>
      </c>
      <c r="CQ383">
        <v>-0.51054634359388695</v>
      </c>
      <c r="CS383">
        <v>0.414804302999983</v>
      </c>
      <c r="CT383">
        <v>0.87022953284758797</v>
      </c>
      <c r="CU383">
        <v>0.36438926290429702</v>
      </c>
      <c r="CV383">
        <v>0.282760672416771</v>
      </c>
      <c r="CW383">
        <v>0.44327317591523802</v>
      </c>
      <c r="CX383">
        <v>-5.4204908792598899E-2</v>
      </c>
      <c r="CY383">
        <v>-0.34287414036953101</v>
      </c>
      <c r="CZ383">
        <v>-0.29718151081397098</v>
      </c>
      <c r="DA383">
        <v>2.96727037493838E-2</v>
      </c>
      <c r="DB383">
        <v>0.228888056335563</v>
      </c>
      <c r="DC383">
        <v>0.39052805714163702</v>
      </c>
      <c r="DD383">
        <v>0.421570105027058</v>
      </c>
      <c r="DE383">
        <v>0.25763407957128898</v>
      </c>
      <c r="DF383">
        <v>-3.1505411971011199E-2</v>
      </c>
      <c r="DG383">
        <v>-0.73671895124789399</v>
      </c>
      <c r="DH383">
        <v>5.5016827354847898E-2</v>
      </c>
      <c r="DI383">
        <v>0.44460707485995998</v>
      </c>
      <c r="DJ383">
        <v>0.424218367516005</v>
      </c>
      <c r="DK383">
        <v>-4.1801506085903398E-2</v>
      </c>
      <c r="DL383">
        <v>6.8760173053306103E-2</v>
      </c>
      <c r="DM383">
        <v>-0.50579968246893303</v>
      </c>
      <c r="DN383">
        <v>0.38984313832770601</v>
      </c>
      <c r="DO383">
        <v>0.16118486219056599</v>
      </c>
      <c r="DP383">
        <v>0.13897783101128899</v>
      </c>
      <c r="DQ383">
        <v>-6.2734487164561897E-2</v>
      </c>
      <c r="DR383">
        <v>0.29501186581910599</v>
      </c>
      <c r="DS383">
        <v>-0.373098533236771</v>
      </c>
      <c r="DT383">
        <v>0.116299952605914</v>
      </c>
      <c r="DU383">
        <v>0.63485802184004603</v>
      </c>
      <c r="DV383">
        <v>2.2448371055361301E-2</v>
      </c>
      <c r="DW383">
        <v>0.476001844435814</v>
      </c>
      <c r="DX383">
        <v>9.0438867482589599E-2</v>
      </c>
      <c r="DY383">
        <v>-9.80428679213219E-2</v>
      </c>
      <c r="DZ383">
        <v>-0.347517958562094</v>
      </c>
      <c r="EA383">
        <v>-0.114871796540683</v>
      </c>
      <c r="EB383">
        <v>-0.13738698971792501</v>
      </c>
      <c r="EC383">
        <v>0.11971172698395099</v>
      </c>
      <c r="ED383">
        <v>-4.4381080442690299E-3</v>
      </c>
      <c r="EF383">
        <v>0.59149238368263501</v>
      </c>
      <c r="EG383">
        <v>0.241670821924345</v>
      </c>
      <c r="EH383">
        <v>0.204233862859837</v>
      </c>
      <c r="EI383">
        <v>-4.4623340727412098E-3</v>
      </c>
      <c r="EK383">
        <v>-0.73007672399398904</v>
      </c>
      <c r="EL383">
        <v>-0.28437338760340902</v>
      </c>
      <c r="EM383">
        <v>-0.61373961234494301</v>
      </c>
      <c r="EN383">
        <v>-5.7047494919970597E-2</v>
      </c>
      <c r="EO383">
        <v>0.60125004220026301</v>
      </c>
      <c r="EP383">
        <v>-9.5772569056862294E-2</v>
      </c>
      <c r="EQ383">
        <v>0.23514255135523901</v>
      </c>
      <c r="ER383">
        <v>0.21202116731728901</v>
      </c>
      <c r="ES383">
        <v>-0.47335193812614301</v>
      </c>
      <c r="ET383">
        <v>0.26422590726724599</v>
      </c>
      <c r="EU383">
        <v>-0.41936535208151299</v>
      </c>
      <c r="EV383">
        <v>0.271051616982732</v>
      </c>
      <c r="EW383">
        <v>0.34470990485715403</v>
      </c>
      <c r="EX383">
        <v>-6.3081951884669293E-2</v>
      </c>
      <c r="EY383">
        <v>0.26846717373700801</v>
      </c>
      <c r="EZ383">
        <v>-4.7396340960403904E-3</v>
      </c>
      <c r="FA383">
        <v>-0.40358704773097998</v>
      </c>
      <c r="FB383">
        <v>-0.30522798824677</v>
      </c>
      <c r="FC383">
        <v>0.55274409623962095</v>
      </c>
      <c r="FD383">
        <v>-0.20090110001547101</v>
      </c>
      <c r="FE383">
        <v>0.41696265798236698</v>
      </c>
      <c r="FF383">
        <v>0.54069146772235399</v>
      </c>
      <c r="FG383">
        <v>9.2333935208444004E-2</v>
      </c>
      <c r="FH383">
        <v>-4.1091495677392197E-2</v>
      </c>
      <c r="FI383">
        <v>0.112436757808609</v>
      </c>
      <c r="FJ383">
        <v>0.32832412380230402</v>
      </c>
      <c r="FK383">
        <v>-5.0924313654832102E-3</v>
      </c>
      <c r="FL383">
        <v>-0.105482373510313</v>
      </c>
      <c r="FM383">
        <v>0.81126903187396204</v>
      </c>
      <c r="FN383">
        <v>-9.7379601629654602E-2</v>
      </c>
      <c r="FQ383">
        <v>-0.339880091542</v>
      </c>
      <c r="FR383">
        <v>0.14505388116958801</v>
      </c>
      <c r="FS383">
        <v>0.39142837813415099</v>
      </c>
      <c r="FT383">
        <v>0.50116072670789402</v>
      </c>
      <c r="FU383">
        <v>-2.36662628594786E-2</v>
      </c>
      <c r="FV383">
        <v>0.23097894663806101</v>
      </c>
      <c r="FW383">
        <v>-0.58946105573340901</v>
      </c>
      <c r="FX383">
        <v>-0.71860335146993704</v>
      </c>
      <c r="FY383">
        <v>0.343849473574664</v>
      </c>
      <c r="FZ383">
        <v>-4.0602095850772499E-2</v>
      </c>
      <c r="GA383">
        <v>-0.23258630189957299</v>
      </c>
      <c r="GB383">
        <v>0.27939736010012001</v>
      </c>
      <c r="GC383">
        <v>0.25332616278319597</v>
      </c>
      <c r="GD383">
        <v>-1.13925292462227</v>
      </c>
      <c r="GE383">
        <v>-7.2026360612653703E-2</v>
      </c>
      <c r="GF383">
        <v>0.45238816292112499</v>
      </c>
      <c r="GG383">
        <v>0.60625683090620397</v>
      </c>
      <c r="GH383">
        <v>-7.8927964659669697E-2</v>
      </c>
      <c r="GI383">
        <v>-9.6401539849466603E-2</v>
      </c>
      <c r="GJ383">
        <v>0.223430752885179</v>
      </c>
      <c r="GK383">
        <v>0.19568046900531</v>
      </c>
      <c r="GL383">
        <v>-0.62628981522720995</v>
      </c>
      <c r="GM383">
        <v>0.228298456750053</v>
      </c>
      <c r="GN383">
        <v>-9.4898236420704093E-2</v>
      </c>
      <c r="GO383">
        <v>6.0378439229680199E-3</v>
      </c>
      <c r="GP383">
        <v>0.53102977071830504</v>
      </c>
      <c r="GQ383">
        <v>0.21465780082507999</v>
      </c>
      <c r="GR383">
        <v>4.0544027251598898E-2</v>
      </c>
      <c r="GS383">
        <v>0.51360431443754395</v>
      </c>
      <c r="GT383">
        <v>9.9555480119306594E-3</v>
      </c>
      <c r="GU383">
        <v>0.72328669320995698</v>
      </c>
      <c r="GV383">
        <v>-0.20593004546753901</v>
      </c>
      <c r="GX383">
        <v>0.75388428631413296</v>
      </c>
      <c r="GY383">
        <v>-0.21862311068616699</v>
      </c>
      <c r="GZ383">
        <v>1.17074050649535E-2</v>
      </c>
      <c r="HA383">
        <v>0.20726387519971501</v>
      </c>
      <c r="HB383">
        <v>0.26711020818766001</v>
      </c>
      <c r="HC383">
        <v>7.4258201857446707E-2</v>
      </c>
      <c r="HD383">
        <v>0.67637256815942204</v>
      </c>
      <c r="HE383">
        <v>-0.52798014403379101</v>
      </c>
      <c r="HF383">
        <v>0.26825138047570402</v>
      </c>
      <c r="HG383">
        <v>-0.57234058122048703</v>
      </c>
      <c r="HH383">
        <v>0.97279791334585797</v>
      </c>
      <c r="HI383">
        <v>-1.52419665937487E-2</v>
      </c>
      <c r="HK383">
        <v>-0.270777508922038</v>
      </c>
      <c r="HL383">
        <v>8.9506415497453404E-2</v>
      </c>
      <c r="HM383">
        <v>-0.249269160030963</v>
      </c>
      <c r="HN383">
        <v>-0.406425714209036</v>
      </c>
      <c r="HO383">
        <v>0.33541547909408098</v>
      </c>
      <c r="HP383">
        <v>-0.12748322124025399</v>
      </c>
      <c r="HQ383">
        <v>-0.121124618635804</v>
      </c>
      <c r="HR383">
        <v>0.120299714581051</v>
      </c>
      <c r="HS383">
        <v>-0.49877970232046198</v>
      </c>
      <c r="HT383">
        <v>0.57483317850710602</v>
      </c>
      <c r="HU383">
        <v>-0.13616325068141999</v>
      </c>
      <c r="HV383">
        <v>0.98538081965671198</v>
      </c>
      <c r="HW383">
        <v>7.4110857349296594E-2</v>
      </c>
      <c r="HX383">
        <v>6.8991606894996896E-3</v>
      </c>
      <c r="HY383">
        <v>-0.102572365813103</v>
      </c>
      <c r="HZ383">
        <v>6.7274262437422294E-2</v>
      </c>
      <c r="IA383">
        <v>-0.12143409867349</v>
      </c>
      <c r="IB383">
        <v>9.2949008285359E-2</v>
      </c>
      <c r="IC383">
        <v>-0.18170358680436</v>
      </c>
      <c r="ID383">
        <v>-0.12944924683324599</v>
      </c>
      <c r="IE383">
        <v>0.29992240251885999</v>
      </c>
      <c r="IF383">
        <v>6.9967395575076793E-2</v>
      </c>
      <c r="IG383">
        <v>0.45354257508734003</v>
      </c>
      <c r="IH383">
        <v>0.21344867072912199</v>
      </c>
      <c r="II383">
        <v>-0.47703412910777798</v>
      </c>
      <c r="IJ383">
        <v>0.438971249241149</v>
      </c>
      <c r="IK383">
        <v>-0.102129650167626</v>
      </c>
      <c r="IL383">
        <v>0.117374804722203</v>
      </c>
      <c r="IM383">
        <v>-3.8529210360138698E-2</v>
      </c>
      <c r="IN383">
        <v>-8.5009371196065303E-2</v>
      </c>
      <c r="IP383">
        <v>-0.54818183534734999</v>
      </c>
      <c r="IQ383">
        <v>3.2195557832892498E-2</v>
      </c>
      <c r="IR383">
        <v>-0.38691030422341999</v>
      </c>
      <c r="IS383">
        <v>0.36900539507769298</v>
      </c>
      <c r="IT383">
        <v>0.63660867945145605</v>
      </c>
      <c r="IU383">
        <v>-8.2541277879499803E-2</v>
      </c>
      <c r="IV383">
        <v>0.273558835397125</v>
      </c>
      <c r="IW383">
        <v>2.2160774460644499E-2</v>
      </c>
      <c r="IX383">
        <v>8.22009866169537E-2</v>
      </c>
      <c r="IY383">
        <v>0.36590409181371802</v>
      </c>
      <c r="IZ383">
        <v>0.59667779405572197</v>
      </c>
      <c r="JA383">
        <v>6.9905053351249094E-2</v>
      </c>
      <c r="JB383">
        <v>0.168400770417065</v>
      </c>
      <c r="JC383">
        <v>0.11154662333865401</v>
      </c>
      <c r="JD383">
        <v>0.25279105066147201</v>
      </c>
      <c r="JE383">
        <v>0.47385994439537199</v>
      </c>
      <c r="JF383">
        <v>0.31915641611703899</v>
      </c>
      <c r="JG383">
        <v>0.25644067154644301</v>
      </c>
      <c r="JH383">
        <v>-1.5893369527475401E-2</v>
      </c>
      <c r="JI383">
        <v>0.17442122498323401</v>
      </c>
      <c r="JJ383">
        <v>-8.3895352599938605E-2</v>
      </c>
      <c r="JK383">
        <v>-0.31217596288115601</v>
      </c>
      <c r="JL383">
        <v>5.7044659661187297E-2</v>
      </c>
      <c r="JM383">
        <v>0.33526649276609499</v>
      </c>
    </row>
    <row r="384" spans="1:273" x14ac:dyDescent="0.25">
      <c r="A384" s="30">
        <v>44384</v>
      </c>
      <c r="B384" s="31" t="s">
        <v>1865</v>
      </c>
      <c r="C384" s="23" t="s">
        <v>1745</v>
      </c>
      <c r="D384" s="23" t="s">
        <v>1899</v>
      </c>
      <c r="E384" s="32">
        <v>3.397332</v>
      </c>
      <c r="F384" s="37">
        <v>500</v>
      </c>
      <c r="G384" s="16">
        <f>VLOOKUP(C384,dFundos!$A$1:$B$28,2,FALSE)</f>
        <v>26111809000184</v>
      </c>
      <c r="H384" s="13"/>
      <c r="I384">
        <f>_xll.ECONOMATICA(G384,"VOLATILITY","1Y",A384)</f>
        <v>5.8063351612799998</v>
      </c>
      <c r="J384">
        <f>_xll.ECONOMATICA(G384,"NAV","1D",A384)</f>
        <v>147.731788000092</v>
      </c>
      <c r="K384">
        <f>_xll.ECONOMATICA(G384,"NAV","1D",A384+1)</f>
        <v>147.17429400002601</v>
      </c>
      <c r="L384" s="6"/>
      <c r="M384">
        <v>0.46851039878674799</v>
      </c>
      <c r="N384">
        <v>-6.8343802286108299E-2</v>
      </c>
      <c r="O384">
        <v>0.24620419226266699</v>
      </c>
      <c r="P384">
        <v>-0.464284006466187</v>
      </c>
      <c r="Q384">
        <v>0.27573213465075203</v>
      </c>
      <c r="R384">
        <v>0.35925722004321903</v>
      </c>
      <c r="S384">
        <v>-0.39027549792081101</v>
      </c>
      <c r="T384">
        <v>0.73227495049650304</v>
      </c>
      <c r="U384">
        <v>0.42710415418696401</v>
      </c>
      <c r="V384">
        <v>-0.15939336944939</v>
      </c>
      <c r="W384">
        <v>2.6981566043105001E-2</v>
      </c>
      <c r="X384">
        <v>-0.42177244304184602</v>
      </c>
      <c r="Y384">
        <v>-3.0737852648599101E-2</v>
      </c>
      <c r="Z384">
        <v>0.42890382901532598</v>
      </c>
      <c r="AA384">
        <v>-7.93865812738659E-2</v>
      </c>
      <c r="AB384">
        <v>0.36687490937765699</v>
      </c>
      <c r="AC384">
        <v>0.12300686394155499</v>
      </c>
      <c r="AD384">
        <v>-0.21621597361445299</v>
      </c>
      <c r="AE384">
        <v>1.8720194930210699E-2</v>
      </c>
      <c r="AF384">
        <v>-0.233437885981402</v>
      </c>
      <c r="AG384">
        <v>0.47708671645523298</v>
      </c>
      <c r="AH384">
        <v>0.41340676143590799</v>
      </c>
      <c r="AI384">
        <v>-0.30117080350464698</v>
      </c>
      <c r="AJ384">
        <v>-0.125220489735511</v>
      </c>
      <c r="AK384">
        <v>-0.29554572738561502</v>
      </c>
      <c r="AL384">
        <v>4.6137747631291902E-3</v>
      </c>
      <c r="AM384">
        <v>-0.26191562328676798</v>
      </c>
      <c r="AN384">
        <v>0.26707702108978998</v>
      </c>
      <c r="AO384">
        <v>-0.29706617333431501</v>
      </c>
      <c r="AP384">
        <v>0.61300836314330798</v>
      </c>
      <c r="AQ384">
        <v>-0.343921349940501</v>
      </c>
      <c r="AR384">
        <v>0.15396396884170799</v>
      </c>
      <c r="AS384">
        <v>-3.5155992463842302E-2</v>
      </c>
      <c r="AT384">
        <v>0.14959765958337801</v>
      </c>
      <c r="AU384">
        <v>8.1801777196233202E-2</v>
      </c>
      <c r="AV384">
        <v>-0.16130831072587201</v>
      </c>
      <c r="AW384">
        <v>-2.6159145818382998E-2</v>
      </c>
      <c r="AX384">
        <v>0.33665004029899098</v>
      </c>
      <c r="AY384">
        <v>-0.49569235161470698</v>
      </c>
      <c r="AZ384">
        <v>0.54163814093044504</v>
      </c>
      <c r="BA384">
        <v>-0.102840983254282</v>
      </c>
      <c r="BB384">
        <v>-0.538490628969157</v>
      </c>
      <c r="BC384">
        <v>8.6537156857957598E-2</v>
      </c>
      <c r="BE384">
        <v>-0.31262196162060701</v>
      </c>
      <c r="BF384">
        <v>0.35067385615548102</v>
      </c>
      <c r="BG384">
        <v>-0.61234453960423696</v>
      </c>
      <c r="BH384">
        <v>-7.27486517462239E-2</v>
      </c>
      <c r="BI384">
        <v>0.49992263629974298</v>
      </c>
      <c r="BJ384">
        <v>2.1238402405288102E-2</v>
      </c>
      <c r="BK384">
        <v>-0.15186653290584201</v>
      </c>
      <c r="BL384">
        <v>-9.7006963642343194E-2</v>
      </c>
      <c r="BM384">
        <v>-0.38958164923315097</v>
      </c>
      <c r="BN384">
        <v>-0.48731756578490598</v>
      </c>
      <c r="BO384">
        <v>0.28285077041800799</v>
      </c>
      <c r="BP384">
        <v>-0.438137869969069</v>
      </c>
      <c r="BQ384">
        <v>0.19219274490751601</v>
      </c>
      <c r="BR384">
        <v>9.8458725005912101E-2</v>
      </c>
      <c r="BS384">
        <v>-0.54149476673046604</v>
      </c>
      <c r="BT384">
        <v>-0.19492818319122299</v>
      </c>
      <c r="BU384">
        <v>0.25775513495318603</v>
      </c>
      <c r="BV384">
        <v>0.35816524941765199</v>
      </c>
      <c r="BW384">
        <v>-0.57600268746682604</v>
      </c>
      <c r="BX384">
        <v>0.424254622703302</v>
      </c>
      <c r="BY384">
        <v>-0.274513985004887</v>
      </c>
      <c r="BZ384">
        <v>0.15868170630710701</v>
      </c>
      <c r="CA384">
        <v>0.38389990477298902</v>
      </c>
      <c r="CB384">
        <v>0.20008878491353199</v>
      </c>
      <c r="CD384">
        <v>0.29445876261888798</v>
      </c>
      <c r="CE384">
        <v>0.20110656550969</v>
      </c>
      <c r="CF384">
        <v>-2.26547398597177E-2</v>
      </c>
      <c r="CG384">
        <v>-2.4639494131406502E-2</v>
      </c>
      <c r="CH384">
        <v>-6.9486197753576603E-2</v>
      </c>
      <c r="CI384">
        <v>0.48846317349671198</v>
      </c>
      <c r="CJ384">
        <v>7.7566358231706503E-2</v>
      </c>
      <c r="CK384">
        <v>1.7348155779473001E-2</v>
      </c>
      <c r="CL384">
        <v>-8.3472429196263007E-2</v>
      </c>
      <c r="CM384">
        <v>-0.285753313528403</v>
      </c>
      <c r="CN384">
        <v>-0.14184612637109201</v>
      </c>
      <c r="CO384">
        <v>-1.1761081743316</v>
      </c>
      <c r="CP384">
        <v>0.45547454519692099</v>
      </c>
      <c r="CQ384">
        <v>-0.84827663131363795</v>
      </c>
      <c r="CS384">
        <v>0.50552094235172296</v>
      </c>
      <c r="CT384">
        <v>0.76552774571609905</v>
      </c>
      <c r="CU384">
        <v>1.0788306957692799</v>
      </c>
      <c r="CV384">
        <v>0.151112083949556</v>
      </c>
      <c r="CW384">
        <v>-0.19396882289584</v>
      </c>
      <c r="CX384">
        <v>-0.139164261508995</v>
      </c>
      <c r="CY384">
        <v>7.4193899672536603E-2</v>
      </c>
      <c r="CZ384">
        <v>-0.60119899844721703</v>
      </c>
      <c r="DA384">
        <v>0.60151506859256199</v>
      </c>
      <c r="DB384">
        <v>0.225873685121769</v>
      </c>
      <c r="DC384">
        <v>4.0046423418971203E-2</v>
      </c>
      <c r="DD384">
        <v>-0.22031644903108799</v>
      </c>
      <c r="DE384">
        <v>0.15571921067021299</v>
      </c>
      <c r="DF384">
        <v>-1.83784468390513E-2</v>
      </c>
      <c r="DG384">
        <v>0.30099379491730399</v>
      </c>
      <c r="DH384">
        <v>0.36916774151905002</v>
      </c>
      <c r="DI384">
        <v>0.21129922697582501</v>
      </c>
      <c r="DJ384">
        <v>0.115390706741891</v>
      </c>
      <c r="DK384">
        <v>0.249965266084473</v>
      </c>
      <c r="DL384">
        <v>-0.28001399468848798</v>
      </c>
      <c r="DM384">
        <v>0.23541194113931899</v>
      </c>
      <c r="DN384">
        <v>9.6603131896699806E-2</v>
      </c>
      <c r="DO384">
        <v>0.13118801234668401</v>
      </c>
      <c r="DP384">
        <v>0.31705809087725401</v>
      </c>
      <c r="DQ384">
        <v>-0.17250304117624199</v>
      </c>
      <c r="DR384">
        <v>0.108685375198547</v>
      </c>
      <c r="DS384">
        <v>-0.34013628182947298</v>
      </c>
      <c r="DT384">
        <v>0.19119785774819301</v>
      </c>
      <c r="DU384">
        <v>8.3550178896985003E-2</v>
      </c>
      <c r="DV384">
        <v>5.4944025214354E-2</v>
      </c>
      <c r="DW384">
        <v>0.51065856168861501</v>
      </c>
      <c r="DX384">
        <v>0.34322147148486698</v>
      </c>
      <c r="DY384">
        <v>0.22770123250666099</v>
      </c>
      <c r="DZ384">
        <v>-2.8313782877376101E-2</v>
      </c>
      <c r="EA384">
        <v>-0.35018075204789101</v>
      </c>
      <c r="EB384">
        <v>7.6805844037153306E-2</v>
      </c>
      <c r="EC384">
        <v>0.30131573821563501</v>
      </c>
      <c r="ED384">
        <v>4.6564054719056003E-2</v>
      </c>
      <c r="EF384">
        <v>0.24098508274619199</v>
      </c>
      <c r="EG384">
        <v>0.12001299855910499</v>
      </c>
      <c r="EH384">
        <v>0.20423871355887999</v>
      </c>
      <c r="EI384">
        <v>-1.1480697048682501E-2</v>
      </c>
      <c r="EK384">
        <v>-0.111369740807277</v>
      </c>
      <c r="EL384">
        <v>0.13795181512250601</v>
      </c>
      <c r="EM384">
        <v>-0.59034382793470297</v>
      </c>
      <c r="EN384">
        <v>0.50921317779284403</v>
      </c>
      <c r="EO384">
        <v>0.94448531199304897</v>
      </c>
      <c r="EP384">
        <v>-0.29236298514661002</v>
      </c>
      <c r="EQ384">
        <v>0.35036175122513702</v>
      </c>
      <c r="ER384">
        <v>-0.180333186926873</v>
      </c>
      <c r="ES384">
        <v>0.31938361207721799</v>
      </c>
      <c r="ET384">
        <v>-0.42974592815880902</v>
      </c>
      <c r="EU384">
        <v>0.15417896611324999</v>
      </c>
      <c r="EV384">
        <v>0.10116423454746799</v>
      </c>
      <c r="EW384">
        <v>7.3624077049316797E-2</v>
      </c>
      <c r="EX384">
        <v>-0.241805043242493</v>
      </c>
      <c r="EY384">
        <v>-0.193624378971435</v>
      </c>
      <c r="EZ384">
        <v>-0.11841540090244999</v>
      </c>
      <c r="FA384">
        <v>-0.15229747587</v>
      </c>
      <c r="FB384">
        <v>-0.59129154551555996</v>
      </c>
      <c r="FC384">
        <v>0.72973291426023901</v>
      </c>
      <c r="FD384">
        <v>-0.75518565390666503</v>
      </c>
      <c r="FE384">
        <v>0.70922635750321195</v>
      </c>
      <c r="FF384">
        <v>0.46790314900135899</v>
      </c>
      <c r="FG384">
        <v>0.37892241398367299</v>
      </c>
      <c r="FH384">
        <v>7.7546374450321295E-2</v>
      </c>
      <c r="FI384">
        <v>0.40326708385691701</v>
      </c>
      <c r="FJ384">
        <v>0.20928290050505899</v>
      </c>
      <c r="FK384">
        <v>-0.12560317227325901</v>
      </c>
      <c r="FL384">
        <v>-0.32092578203446498</v>
      </c>
      <c r="FM384">
        <v>0.36689934750029402</v>
      </c>
      <c r="FN384">
        <v>8.88847722308128E-2</v>
      </c>
      <c r="FQ384">
        <v>0.181227378743642</v>
      </c>
      <c r="FR384">
        <v>-0.26617338789947098</v>
      </c>
      <c r="FS384">
        <v>0.165356138495554</v>
      </c>
      <c r="FT384">
        <v>-0.97311476311006095</v>
      </c>
      <c r="FU384">
        <v>0.173084076050145</v>
      </c>
      <c r="FV384">
        <v>7.8644395580340601E-2</v>
      </c>
      <c r="FW384">
        <v>-0.88230993860633999</v>
      </c>
      <c r="FX384">
        <v>-0.54969472521406704</v>
      </c>
      <c r="FY384">
        <v>0.41377143697900498</v>
      </c>
      <c r="FZ384">
        <v>-5.49665798644128E-2</v>
      </c>
      <c r="GA384">
        <v>-0.26387473135400802</v>
      </c>
      <c r="GB384">
        <v>-2.5011139223352099E-2</v>
      </c>
      <c r="GC384">
        <v>0.54966671632428199</v>
      </c>
      <c r="GD384">
        <v>-1.3057027958893701</v>
      </c>
      <c r="GE384">
        <v>0.218101594327891</v>
      </c>
      <c r="GF384">
        <v>-3.6037869904248503E-2</v>
      </c>
      <c r="GG384">
        <v>0.93440144064516095</v>
      </c>
      <c r="GH384">
        <v>-0.129878280313278</v>
      </c>
      <c r="GI384">
        <v>0.14843090812064499</v>
      </c>
      <c r="GJ384">
        <v>-0.15105126067283001</v>
      </c>
      <c r="GK384">
        <v>0.49292392777715599</v>
      </c>
      <c r="GL384">
        <v>-0.86559197161477597</v>
      </c>
      <c r="GM384">
        <v>0.41402224032935903</v>
      </c>
      <c r="GN384">
        <v>-0.217542933933146</v>
      </c>
      <c r="GO384">
        <v>-0.34593036916703601</v>
      </c>
      <c r="GP384">
        <v>-0.54377242013288196</v>
      </c>
      <c r="GQ384">
        <v>0.50153755673818501</v>
      </c>
      <c r="GR384">
        <v>0.14903611790941801</v>
      </c>
      <c r="GS384">
        <v>-9.8908596919500297E-2</v>
      </c>
      <c r="GT384">
        <v>0.43010350673284797</v>
      </c>
      <c r="GU384">
        <v>0.146463752935233</v>
      </c>
      <c r="GV384">
        <v>0.111393657789449</v>
      </c>
      <c r="GX384">
        <v>0.41271925565524697</v>
      </c>
      <c r="GY384">
        <v>0.19552817411749901</v>
      </c>
      <c r="GZ384">
        <v>-3.3565038847882499E-2</v>
      </c>
      <c r="HA384">
        <v>0.32135212495631998</v>
      </c>
      <c r="HB384">
        <v>2.73820814982173E-2</v>
      </c>
      <c r="HC384">
        <v>0.166589125910832</v>
      </c>
      <c r="HD384">
        <v>4.0305252332473201E-2</v>
      </c>
      <c r="HE384">
        <v>-8.6496569656446795E-2</v>
      </c>
      <c r="HF384">
        <v>0.138910521854996</v>
      </c>
      <c r="HG384">
        <v>0.19097946751571701</v>
      </c>
      <c r="HH384">
        <v>-0.13656223036377901</v>
      </c>
      <c r="HI384">
        <v>-0.27932127086387498</v>
      </c>
      <c r="HK384">
        <v>-0.39290447566600101</v>
      </c>
      <c r="HL384">
        <v>0.56528768254793205</v>
      </c>
      <c r="HM384">
        <v>0.117096560097707</v>
      </c>
      <c r="HN384">
        <v>-0.14363032087203501</v>
      </c>
      <c r="HO384">
        <v>0.233662673053914</v>
      </c>
      <c r="HP384">
        <v>1.37855427965405E-2</v>
      </c>
      <c r="HQ384">
        <v>-0.161641718932515</v>
      </c>
      <c r="HR384">
        <v>4.2510434286668897E-2</v>
      </c>
      <c r="HS384">
        <v>-0.54689415601387703</v>
      </c>
      <c r="HT384">
        <v>0.43488605588208901</v>
      </c>
      <c r="HU384">
        <v>-0.19724441499420201</v>
      </c>
      <c r="HV384">
        <v>0.75363765445217701</v>
      </c>
      <c r="HW384">
        <v>-0.46396179677685701</v>
      </c>
      <c r="HX384">
        <v>0.12785178223566601</v>
      </c>
      <c r="HY384">
        <v>-1.3154726657376199</v>
      </c>
      <c r="HZ384">
        <v>0.23094835869415001</v>
      </c>
      <c r="IA384">
        <v>0.52135496098344403</v>
      </c>
      <c r="IB384">
        <v>0.32050009194790602</v>
      </c>
      <c r="IC384">
        <v>-9.8876981610374101E-2</v>
      </c>
      <c r="ID384">
        <v>-0.24265135143650701</v>
      </c>
      <c r="IE384">
        <v>0.38700843615515601</v>
      </c>
      <c r="IF384">
        <v>-1.4267011829360901E-2</v>
      </c>
      <c r="IG384">
        <v>0.56600233147037204</v>
      </c>
      <c r="IH384">
        <v>-0.17182713199872501</v>
      </c>
      <c r="II384">
        <v>0.17112519362854101</v>
      </c>
      <c r="IJ384">
        <v>0.13744289426540501</v>
      </c>
      <c r="IK384">
        <v>0.18043834024865599</v>
      </c>
      <c r="IL384">
        <v>0.25018753258336801</v>
      </c>
      <c r="IM384">
        <v>0.33151253774121903</v>
      </c>
      <c r="IN384">
        <v>-3.02144243505609E-2</v>
      </c>
      <c r="IP384">
        <v>0.113524617881922</v>
      </c>
      <c r="IQ384">
        <v>0.113895471804426</v>
      </c>
      <c r="IR384">
        <v>-0.208947961436934</v>
      </c>
      <c r="IS384">
        <v>-2.8977106921956899E-2</v>
      </c>
      <c r="IT384">
        <v>9.2167525690456401E-2</v>
      </c>
      <c r="IU384">
        <v>-0.149018470074225</v>
      </c>
      <c r="IV384">
        <v>0.35003182529180799</v>
      </c>
      <c r="IW384">
        <v>-3.6893718970532098E-3</v>
      </c>
      <c r="IX384">
        <v>-8.8498655350122093E-2</v>
      </c>
      <c r="IY384">
        <v>-9.9311021858738996E-2</v>
      </c>
      <c r="IZ384">
        <v>-1.4224896494852099E-2</v>
      </c>
      <c r="JA384">
        <v>0.26458957308932401</v>
      </c>
      <c r="JB384">
        <v>7.5432985431689303E-2</v>
      </c>
      <c r="JC384">
        <v>5.4325295423041098E-2</v>
      </c>
      <c r="JD384">
        <v>0.23476163532905001</v>
      </c>
      <c r="JE384">
        <v>-0.25540666010783802</v>
      </c>
      <c r="JF384">
        <v>0.16143368229677399</v>
      </c>
      <c r="JG384">
        <v>2.3505665558332101E-2</v>
      </c>
      <c r="JH384">
        <v>-0.122985923007946</v>
      </c>
      <c r="JI384">
        <v>-0.18620428763824701</v>
      </c>
      <c r="JJ384">
        <v>0.47064348873391298</v>
      </c>
      <c r="JK384">
        <v>-8.1444489933346603E-2</v>
      </c>
      <c r="JL384">
        <v>-0.46477482555928901</v>
      </c>
      <c r="JM384">
        <v>0.28162960261397502</v>
      </c>
    </row>
    <row r="385" spans="1:273" x14ac:dyDescent="0.25">
      <c r="A385" s="29">
        <v>44384</v>
      </c>
      <c r="B385" s="31" t="s">
        <v>1865</v>
      </c>
      <c r="C385" s="24" t="s">
        <v>1746</v>
      </c>
      <c r="D385" s="24" t="s">
        <v>1899</v>
      </c>
      <c r="E385" s="34">
        <v>3.912731</v>
      </c>
      <c r="F385" s="38">
        <v>500</v>
      </c>
      <c r="G385" s="16">
        <f>VLOOKUP(C385,dFundos!$A$1:$B$28,2,FALSE)</f>
        <v>36400343000190</v>
      </c>
      <c r="H385" s="13"/>
      <c r="I385">
        <f>_xll.ECONOMATICA(G385,"VOLATILITY","1Y",A385)</f>
        <v>18.199694029288398</v>
      </c>
      <c r="J385">
        <f>_xll.ECONOMATICA(G385,"NAV","1D",A385)</f>
        <v>129.23904499993699</v>
      </c>
      <c r="K385">
        <f>_xll.ECONOMATICA(G385,"NAV","1D",A385+1)</f>
        <v>127.787952000042</v>
      </c>
      <c r="L385" s="6"/>
      <c r="M385">
        <v>1.8029944872978401</v>
      </c>
      <c r="N385">
        <v>-0.19079990915997799</v>
      </c>
      <c r="O385">
        <v>0.48497876960027497</v>
      </c>
      <c r="P385">
        <v>-1.6328448922649801</v>
      </c>
      <c r="Q385">
        <v>0.68806361141469097</v>
      </c>
      <c r="R385">
        <v>1.1742266186047301</v>
      </c>
      <c r="S385">
        <v>-0.92958885543339398</v>
      </c>
      <c r="T385">
        <v>2.3353173306531998</v>
      </c>
      <c r="U385">
        <v>2.0090606434678202</v>
      </c>
      <c r="V385">
        <v>-0.97716016625781799</v>
      </c>
      <c r="W385">
        <v>9.8868896748172105E-2</v>
      </c>
      <c r="X385">
        <v>-1.5617827822097801</v>
      </c>
      <c r="Y385">
        <v>-0.31357560346805302</v>
      </c>
      <c r="Z385">
        <v>1.3749084570008601</v>
      </c>
      <c r="AA385">
        <v>-0.39493212525485399</v>
      </c>
      <c r="AB385">
        <v>1.68172223657166</v>
      </c>
      <c r="AC385">
        <v>0.93295173501246598</v>
      </c>
      <c r="AD385">
        <v>-0.77213383538037295</v>
      </c>
      <c r="AE385">
        <v>0.29552520336437699</v>
      </c>
      <c r="AF385">
        <v>-1.0200273774899</v>
      </c>
      <c r="AG385">
        <v>1.41645232743031</v>
      </c>
      <c r="AH385">
        <v>1.3060232724456</v>
      </c>
      <c r="AI385">
        <v>-0.955802628322999</v>
      </c>
      <c r="AJ385">
        <v>-0.59520003451325498</v>
      </c>
      <c r="AK385">
        <v>-0.86832175902600295</v>
      </c>
      <c r="AL385">
        <v>-0.24414394047198601</v>
      </c>
      <c r="AM385">
        <v>-0.88754320395310105</v>
      </c>
      <c r="AN385">
        <v>1.1402362024455199</v>
      </c>
      <c r="AO385">
        <v>-1.22039694897467</v>
      </c>
      <c r="AP385">
        <v>2.25670426971192</v>
      </c>
      <c r="AQ385">
        <v>-0.85957241108189897</v>
      </c>
      <c r="AR385">
        <v>0.59222504260105802</v>
      </c>
      <c r="AS385">
        <v>9.5901013992261098E-4</v>
      </c>
      <c r="AT385">
        <v>0.547380469834025</v>
      </c>
      <c r="AU385">
        <v>0.16272025641228499</v>
      </c>
      <c r="AV385">
        <v>-0.70239008709904704</v>
      </c>
      <c r="AW385">
        <v>4.5748829143121797E-2</v>
      </c>
      <c r="AX385">
        <v>0.82901235728058997</v>
      </c>
      <c r="AY385">
        <v>-1.69191747218065</v>
      </c>
      <c r="AZ385">
        <v>2.0281855990106101</v>
      </c>
      <c r="BA385">
        <v>-0.42267721864845997</v>
      </c>
      <c r="BB385">
        <v>-2.07854412610686</v>
      </c>
      <c r="BC385">
        <v>0.113426805728523</v>
      </c>
      <c r="BE385">
        <v>-0.75533168865149503</v>
      </c>
      <c r="BF385">
        <v>1.30682574072125</v>
      </c>
      <c r="BG385">
        <v>-2.07046132127289</v>
      </c>
      <c r="BH385">
        <v>-0.37641861199517701</v>
      </c>
      <c r="BI385">
        <v>1.64894215668028</v>
      </c>
      <c r="BJ385">
        <v>-2.32222422710038E-2</v>
      </c>
      <c r="BK385">
        <v>-0.53382886126200901</v>
      </c>
      <c r="BL385">
        <v>-0.29673671879209002</v>
      </c>
      <c r="BM385">
        <v>-0.42186931532341998</v>
      </c>
      <c r="BN385">
        <v>-0.71138323082777799</v>
      </c>
      <c r="BO385">
        <v>0.89030779563472595</v>
      </c>
      <c r="BP385">
        <v>-0.835853759235761</v>
      </c>
      <c r="BQ385">
        <v>0.65486398543725999</v>
      </c>
      <c r="BR385">
        <v>0.37831301815458601</v>
      </c>
      <c r="BS385">
        <v>-1.8534318734964501</v>
      </c>
      <c r="BT385">
        <v>-0.52754964835912699</v>
      </c>
      <c r="BU385">
        <v>0.96257146633433899</v>
      </c>
      <c r="BV385">
        <v>0.99750144254357997</v>
      </c>
      <c r="BW385">
        <v>-1.5463153926248201</v>
      </c>
      <c r="BX385">
        <v>1.15625848611671</v>
      </c>
      <c r="BY385">
        <v>-0.35787353035630098</v>
      </c>
      <c r="BZ385">
        <v>0.42866860221693098</v>
      </c>
      <c r="CA385">
        <v>1.1625435861788</v>
      </c>
      <c r="CB385">
        <v>0.194163910236966</v>
      </c>
      <c r="CD385">
        <v>0.94988339842530001</v>
      </c>
      <c r="CE385">
        <v>0.68186497992428496</v>
      </c>
      <c r="CF385">
        <v>0.12967986040166599</v>
      </c>
      <c r="CG385">
        <v>-0.29409986445898501</v>
      </c>
      <c r="CH385">
        <v>2.55760194704635E-2</v>
      </c>
      <c r="CI385">
        <v>1.53475841307227</v>
      </c>
      <c r="CJ385">
        <v>-4.15321210311959E-4</v>
      </c>
      <c r="CK385">
        <v>0.14699123221362201</v>
      </c>
      <c r="CL385">
        <v>-0.34369549930488602</v>
      </c>
      <c r="CM385">
        <v>-0.60387221965356697</v>
      </c>
      <c r="CN385">
        <v>-0.274915484806115</v>
      </c>
      <c r="CO385">
        <v>-2.4014195617382899</v>
      </c>
      <c r="CP385">
        <v>0.92545364968827903</v>
      </c>
      <c r="CQ385">
        <v>-2.50645337882816</v>
      </c>
      <c r="CS385">
        <v>1.4528950136082099</v>
      </c>
      <c r="CT385">
        <v>2.1894285795497099</v>
      </c>
      <c r="CU385">
        <v>2.87641491413524</v>
      </c>
      <c r="CV385">
        <v>0.246617119410075</v>
      </c>
      <c r="CW385">
        <v>-0.25922928261934403</v>
      </c>
      <c r="CX385">
        <v>-0.629222010502417</v>
      </c>
      <c r="CY385">
        <v>0.48175080282817401</v>
      </c>
      <c r="CZ385">
        <v>-1.3394087341112</v>
      </c>
      <c r="DA385">
        <v>1.79865447080374</v>
      </c>
      <c r="DB385">
        <v>0.68445667693595202</v>
      </c>
      <c r="DC385">
        <v>2.5706474480102801E-2</v>
      </c>
      <c r="DD385">
        <v>-0.89273792527819795</v>
      </c>
      <c r="DE385">
        <v>0.68084902250120605</v>
      </c>
      <c r="DF385">
        <v>-2.75091330877331E-2</v>
      </c>
      <c r="DG385">
        <v>1.1842192523545201</v>
      </c>
      <c r="DH385">
        <v>0.68085933598922599</v>
      </c>
      <c r="DI385">
        <v>0.85151781531749304</v>
      </c>
      <c r="DJ385">
        <v>0.28404270324244901</v>
      </c>
      <c r="DK385">
        <v>0.80525821031187705</v>
      </c>
      <c r="DL385">
        <v>-1.0097265368131001</v>
      </c>
      <c r="DM385">
        <v>0.14785240582568801</v>
      </c>
      <c r="DN385">
        <v>0.15509438580920701</v>
      </c>
      <c r="DO385">
        <v>0.16468514859298</v>
      </c>
      <c r="DP385">
        <v>0.95931397208914904</v>
      </c>
      <c r="DQ385">
        <v>-0.87062066459111498</v>
      </c>
      <c r="DR385">
        <v>0.71316087141895002</v>
      </c>
      <c r="DS385">
        <v>-1.11375830592806</v>
      </c>
      <c r="DT385">
        <v>0.53705275731772395</v>
      </c>
      <c r="DU385">
        <v>0.41244818730774602</v>
      </c>
      <c r="DV385">
        <v>0.39194529417727603</v>
      </c>
      <c r="DW385">
        <v>1.4372580488270601</v>
      </c>
      <c r="DX385">
        <v>1.31873957452626</v>
      </c>
      <c r="DY385">
        <v>0.583015171287116</v>
      </c>
      <c r="DZ385">
        <v>-8.7822266777948202E-2</v>
      </c>
      <c r="EA385">
        <v>-1.0219798272373699</v>
      </c>
      <c r="EB385">
        <v>0.62374233821174097</v>
      </c>
      <c r="EC385">
        <v>0.69931930920574803</v>
      </c>
      <c r="ED385">
        <v>0.120558429807716</v>
      </c>
      <c r="EF385">
        <v>0.74159788127872195</v>
      </c>
      <c r="EG385">
        <v>7.9938351518649101E-2</v>
      </c>
      <c r="EH385">
        <v>0.36410778902791202</v>
      </c>
      <c r="EI385">
        <v>-0.104479720175732</v>
      </c>
      <c r="EK385">
        <v>-0.334172403836419</v>
      </c>
      <c r="EL385">
        <v>1.0656800259312101E-2</v>
      </c>
      <c r="EM385">
        <v>-2.9444666321069199</v>
      </c>
      <c r="EN385">
        <v>2.0396125210027098</v>
      </c>
      <c r="EO385">
        <v>4.1084605341893603</v>
      </c>
      <c r="EP385">
        <v>-0.35397402943999601</v>
      </c>
      <c r="EQ385">
        <v>0.97056759714177998</v>
      </c>
      <c r="ER385">
        <v>-0.44578885181181199</v>
      </c>
      <c r="ES385">
        <v>0.76760612137149997</v>
      </c>
      <c r="ET385">
        <v>-1.15917691236973</v>
      </c>
      <c r="EU385">
        <v>0.79486759805149598</v>
      </c>
      <c r="EV385">
        <v>0.29352003602980398</v>
      </c>
      <c r="EW385">
        <v>-0.16243400277744499</v>
      </c>
      <c r="EX385">
        <v>-0.91717445329777503</v>
      </c>
      <c r="EY385">
        <v>-0.27112912766824598</v>
      </c>
      <c r="EZ385">
        <v>-0.39502027384514798</v>
      </c>
      <c r="FA385">
        <v>-0.53239608114381598</v>
      </c>
      <c r="FB385">
        <v>-1.49466804314216</v>
      </c>
      <c r="FC385">
        <v>2.7248300237261001</v>
      </c>
      <c r="FD385">
        <v>-2.4629410248053301</v>
      </c>
      <c r="FE385">
        <v>2.0561110102789799</v>
      </c>
      <c r="FF385">
        <v>1.1508291840073099</v>
      </c>
      <c r="FG385">
        <v>1.1092820484918799</v>
      </c>
      <c r="FH385">
        <v>0.23865843686508001</v>
      </c>
      <c r="FI385">
        <v>0.68324748190207196</v>
      </c>
      <c r="FJ385">
        <v>0.33579473947611399</v>
      </c>
      <c r="FK385">
        <v>-0.40799404296194602</v>
      </c>
      <c r="FL385">
        <v>-1.11779090684649</v>
      </c>
      <c r="FM385">
        <v>1.1265589751928899</v>
      </c>
      <c r="FN385">
        <v>5.4544492013519602E-2</v>
      </c>
      <c r="FQ385">
        <v>0.124800435878569</v>
      </c>
      <c r="FR385">
        <v>-0.99202829487694499</v>
      </c>
      <c r="FS385">
        <v>0.37047301702841701</v>
      </c>
      <c r="FT385">
        <v>-2.98341034167606</v>
      </c>
      <c r="FU385">
        <v>0.421896110856324</v>
      </c>
      <c r="FV385">
        <v>-0.142422577391699</v>
      </c>
      <c r="FW385">
        <v>-2.4749415753831299</v>
      </c>
      <c r="FX385">
        <v>-1.27962348888104</v>
      </c>
      <c r="FY385">
        <v>1.11249281781056</v>
      </c>
      <c r="FZ385">
        <v>2.73954259682796E-2</v>
      </c>
      <c r="GA385">
        <v>-0.82427689494579703</v>
      </c>
      <c r="GB385">
        <v>-0.105475170312275</v>
      </c>
      <c r="GC385">
        <v>1.4754496547539</v>
      </c>
      <c r="GD385">
        <v>-5.0299641456149402</v>
      </c>
      <c r="GE385">
        <v>0.80768065981828796</v>
      </c>
      <c r="GF385">
        <v>0.42155265909968898</v>
      </c>
      <c r="GG385">
        <v>2.8980730519833702</v>
      </c>
      <c r="GH385">
        <v>-0.69278036544346799</v>
      </c>
      <c r="GI385">
        <v>0.932684747021995</v>
      </c>
      <c r="GJ385">
        <v>-0.83644184487638995</v>
      </c>
      <c r="GK385">
        <v>1.4912784110492801</v>
      </c>
      <c r="GL385">
        <v>-2.9068556102174599</v>
      </c>
      <c r="GM385">
        <v>1.7158446356916099</v>
      </c>
      <c r="GN385">
        <v>-0.60775763859055598</v>
      </c>
      <c r="GO385">
        <v>-0.76063650776632097</v>
      </c>
      <c r="GP385">
        <v>-2.1289235308358898</v>
      </c>
      <c r="GQ385">
        <v>1.95672610916517</v>
      </c>
      <c r="GR385">
        <v>5.9939673337794402E-2</v>
      </c>
      <c r="GS385">
        <v>-0.638022110160819</v>
      </c>
      <c r="GT385">
        <v>1.6172609568457099</v>
      </c>
      <c r="GU385">
        <v>0.12543414632091299</v>
      </c>
      <c r="GV385">
        <v>0.22081240658735601</v>
      </c>
      <c r="GX385">
        <v>1.04019410609908</v>
      </c>
      <c r="GY385">
        <v>0.81634072230372101</v>
      </c>
      <c r="GZ385">
        <v>-9.2213758944126298E-2</v>
      </c>
      <c r="HA385">
        <v>1.0522544336709001</v>
      </c>
      <c r="HB385">
        <v>-3.3371344306942802E-2</v>
      </c>
      <c r="HC385">
        <v>0.70529940785490897</v>
      </c>
      <c r="HD385">
        <v>0.21758068414783299</v>
      </c>
      <c r="HE385">
        <v>-0.29830799676346897</v>
      </c>
      <c r="HF385">
        <v>0.4488275570111</v>
      </c>
      <c r="HG385">
        <v>0.46893455473764301</v>
      </c>
      <c r="HH385">
        <v>-0.96612956649551096</v>
      </c>
      <c r="HI385">
        <v>-0.63369600802616299</v>
      </c>
      <c r="HK385">
        <v>-0.96631740498196494</v>
      </c>
      <c r="HL385">
        <v>1.19169231420528</v>
      </c>
      <c r="HM385">
        <v>0.25425518142583298</v>
      </c>
      <c r="HN385">
        <v>-0.59177701614316902</v>
      </c>
      <c r="HO385">
        <v>0.70732568219682401</v>
      </c>
      <c r="HP385">
        <v>-0.30250312775024202</v>
      </c>
      <c r="HQ385">
        <v>-0.37336155901357398</v>
      </c>
      <c r="HR385">
        <v>0.28145789710833902</v>
      </c>
      <c r="HS385">
        <v>-1.21922141861432</v>
      </c>
      <c r="HT385">
        <v>1.0073307754282701</v>
      </c>
      <c r="HU385">
        <v>-0.74267897653044201</v>
      </c>
      <c r="HV385">
        <v>2.0204991667924301</v>
      </c>
      <c r="HW385">
        <v>-1.4739267438017101</v>
      </c>
      <c r="HX385">
        <v>0.39912669417390101</v>
      </c>
      <c r="HY385">
        <v>-3.4142458092901502</v>
      </c>
      <c r="HZ385">
        <v>0.97663654923962895</v>
      </c>
      <c r="IA385">
        <v>1.4213931879567101</v>
      </c>
      <c r="IB385">
        <v>0.695916681979725</v>
      </c>
      <c r="IC385">
        <v>-0.13209273110987901</v>
      </c>
      <c r="ID385">
        <v>-0.45918918121969898</v>
      </c>
      <c r="IE385">
        <v>0.94499488604924398</v>
      </c>
      <c r="IF385">
        <v>-0.18764550550258699</v>
      </c>
      <c r="IG385">
        <v>1.7504053676020701</v>
      </c>
      <c r="IH385">
        <v>-0.39490110220867802</v>
      </c>
      <c r="II385">
        <v>0.49716287921910401</v>
      </c>
      <c r="IJ385">
        <v>0.148894842823211</v>
      </c>
      <c r="IK385">
        <v>0.57100898393400701</v>
      </c>
      <c r="IL385">
        <v>0.77308274612732897</v>
      </c>
      <c r="IM385">
        <v>0.64088662311405598</v>
      </c>
      <c r="IN385">
        <v>-0.10024999264715</v>
      </c>
      <c r="IP385">
        <v>0.25828700290730899</v>
      </c>
      <c r="IQ385">
        <v>0.29927238574600801</v>
      </c>
      <c r="IR385">
        <v>-0.55551224722876202</v>
      </c>
      <c r="IS385">
        <v>-0.100824207584083</v>
      </c>
      <c r="IT385">
        <v>0.39831251706345899</v>
      </c>
      <c r="IU385">
        <v>-0.45008690240138099</v>
      </c>
      <c r="IV385">
        <v>0.92643328152917104</v>
      </c>
      <c r="IW385">
        <v>-6.1468945386877701E-2</v>
      </c>
      <c r="IX385">
        <v>-0.233402594312793</v>
      </c>
      <c r="IY385">
        <v>2.0648557074309799E-2</v>
      </c>
      <c r="IZ385">
        <v>0.29777278141409602</v>
      </c>
      <c r="JA385">
        <v>0.34286544469068803</v>
      </c>
      <c r="JB385">
        <v>3.6670309054898098E-2</v>
      </c>
      <c r="JC385">
        <v>-7.7837363824073705E-2</v>
      </c>
      <c r="JD385">
        <v>0.58205773329973498</v>
      </c>
      <c r="JE385">
        <v>-1.1708817201906601</v>
      </c>
      <c r="JF385">
        <v>0.53978907162672796</v>
      </c>
      <c r="JG385">
        <v>-8.3418584563332801E-2</v>
      </c>
      <c r="JH385">
        <v>-0.30034920800971998</v>
      </c>
      <c r="JI385">
        <v>-0.61728334785584604</v>
      </c>
      <c r="JJ385">
        <v>1.57754183346697</v>
      </c>
      <c r="JK385">
        <v>-0.208055279199471</v>
      </c>
      <c r="JL385">
        <v>-1.0276855066877</v>
      </c>
      <c r="JM385">
        <v>1.2579187759911299</v>
      </c>
    </row>
    <row r="386" spans="1:273" x14ac:dyDescent="0.25">
      <c r="A386" s="30">
        <v>44385</v>
      </c>
      <c r="B386" s="31" t="s">
        <v>2325</v>
      </c>
      <c r="C386" s="23" t="s">
        <v>1743</v>
      </c>
      <c r="D386" s="23" t="s">
        <v>1899</v>
      </c>
      <c r="E386" s="32">
        <v>371.026162</v>
      </c>
      <c r="F386" s="37">
        <v>55000</v>
      </c>
      <c r="G386" s="16">
        <f>VLOOKUP(C386,dFundos!$A$1:$B$28,2,FALSE)</f>
        <v>25079957000104</v>
      </c>
      <c r="H386" s="13"/>
      <c r="I386">
        <f>_xll.ECONOMATICA(G386,"VOLATILITY","1Y",A386)</f>
        <v>5.3223327458472296</v>
      </c>
      <c r="J386">
        <f>_xll.ECONOMATICA(G386,"NAV","1D",A386)</f>
        <v>148.224616999971</v>
      </c>
      <c r="K386">
        <f>_xll.ECONOMATICA(G386,"NAV","1D",A386+1)</f>
        <v>148.23752500000401</v>
      </c>
      <c r="L386" s="6"/>
      <c r="M386">
        <v>-0.13538225512093</v>
      </c>
      <c r="N386">
        <v>-0.228827070441184</v>
      </c>
      <c r="O386">
        <v>0.23194863479147901</v>
      </c>
      <c r="P386">
        <v>0.157939584460109</v>
      </c>
      <c r="Q386">
        <v>-0.59726811186919804</v>
      </c>
      <c r="R386">
        <v>0.14685923433717099</v>
      </c>
      <c r="S386">
        <v>0.82251467210880902</v>
      </c>
      <c r="T386">
        <v>0.69283034717955205</v>
      </c>
      <c r="U386">
        <v>-9.1177451304247398E-2</v>
      </c>
      <c r="V386">
        <v>0.26299656219634898</v>
      </c>
      <c r="W386">
        <v>-0.140879582886555</v>
      </c>
      <c r="X386">
        <v>-0.114784603829321</v>
      </c>
      <c r="Y386">
        <v>0.39177063063107198</v>
      </c>
      <c r="Z386">
        <v>0.23251798302226201</v>
      </c>
      <c r="AA386">
        <v>6.3226501151802894E-2</v>
      </c>
      <c r="AB386">
        <v>-6.7293170923221596E-2</v>
      </c>
      <c r="AC386">
        <v>0.34942815036629299</v>
      </c>
      <c r="AD386">
        <v>-0.111156126695278</v>
      </c>
      <c r="AE386">
        <v>-0.117153097107803</v>
      </c>
      <c r="AF386">
        <v>-7.9000591176736606E-2</v>
      </c>
      <c r="AG386">
        <v>3.63790539267939E-2</v>
      </c>
      <c r="AH386">
        <v>-6.6299485933995997E-2</v>
      </c>
      <c r="AI386">
        <v>0.262928011943586</v>
      </c>
      <c r="AJ386">
        <v>-0.16709735891708999</v>
      </c>
      <c r="AK386">
        <v>4.8068557771330199E-2</v>
      </c>
      <c r="AL386">
        <v>-0.22565464196304699</v>
      </c>
      <c r="AM386">
        <v>0.39942852617968999</v>
      </c>
      <c r="AN386">
        <v>-3.8112110178190099E-2</v>
      </c>
      <c r="AO386">
        <v>0.21688491087843401</v>
      </c>
      <c r="AP386">
        <v>-6.5217016526730696E-3</v>
      </c>
      <c r="AQ386">
        <v>6.4420633680129E-2</v>
      </c>
      <c r="AR386">
        <v>-0.28643198484132898</v>
      </c>
      <c r="AS386">
        <v>6.4785990616655895E-2</v>
      </c>
      <c r="AT386">
        <v>3.8868229239596999E-2</v>
      </c>
      <c r="AU386">
        <v>-0.53245510953274799</v>
      </c>
      <c r="AV386">
        <v>0.117040764962439</v>
      </c>
      <c r="AW386">
        <v>0.406848284546868</v>
      </c>
      <c r="AX386">
        <v>-0.498272423737944</v>
      </c>
      <c r="AY386">
        <v>0.386041608726373</v>
      </c>
      <c r="AZ386">
        <v>-8.8270095147891005E-3</v>
      </c>
      <c r="BA386">
        <v>-9.1626798257493605E-2</v>
      </c>
      <c r="BB386">
        <v>2.5472363086009898E-2</v>
      </c>
      <c r="BD386">
        <v>0.17474622673034901</v>
      </c>
      <c r="BE386">
        <v>-1.0326252322556699E-2</v>
      </c>
      <c r="BF386">
        <v>-0.22079422024035</v>
      </c>
      <c r="BG386">
        <v>2.4005483101063901E-2</v>
      </c>
      <c r="BH386">
        <v>-5.90989692682342E-2</v>
      </c>
      <c r="BI386">
        <v>0.103993174707284</v>
      </c>
      <c r="BJ386">
        <v>-0.232131635038968</v>
      </c>
      <c r="BK386">
        <v>0.27745824827434301</v>
      </c>
      <c r="BL386">
        <v>-0.20837782703893001</v>
      </c>
      <c r="BM386">
        <v>-0.161058144476556</v>
      </c>
      <c r="BN386">
        <v>0.14278433191066101</v>
      </c>
      <c r="BO386">
        <v>-0.42054837240357301</v>
      </c>
      <c r="BP386">
        <v>0.20969224788132099</v>
      </c>
      <c r="BQ386">
        <v>0.15518829550273899</v>
      </c>
      <c r="BR386">
        <v>-0.41883362155203901</v>
      </c>
      <c r="BS386">
        <v>-0.17280867223235</v>
      </c>
      <c r="BT386">
        <v>0.15349904042523099</v>
      </c>
      <c r="BU386">
        <v>3.6803273360419601E-2</v>
      </c>
      <c r="BV386">
        <v>-0.60029541373296502</v>
      </c>
      <c r="BW386">
        <v>0.14916062682459599</v>
      </c>
      <c r="BX386">
        <v>-0.18240861209051201</v>
      </c>
      <c r="BY386">
        <v>-0.27613701104200999</v>
      </c>
      <c r="BZ386">
        <v>0.40644725595484499</v>
      </c>
      <c r="CA386">
        <v>-0.25668317866802698</v>
      </c>
      <c r="CC386">
        <v>-0.110079136265995</v>
      </c>
      <c r="CD386">
        <v>0.28964806915610097</v>
      </c>
      <c r="CE386">
        <v>6.7226630017103203E-2</v>
      </c>
      <c r="CF386">
        <v>0.16808907603262899</v>
      </c>
      <c r="CG386">
        <v>-0.23372178011413799</v>
      </c>
      <c r="CH386">
        <v>-0.261201899047592</v>
      </c>
      <c r="CI386">
        <v>-0.13351813358895001</v>
      </c>
      <c r="CJ386">
        <v>0.27930896212637901</v>
      </c>
      <c r="CK386">
        <v>-0.50724255406748897</v>
      </c>
      <c r="CL386">
        <v>2.3155643066274899E-2</v>
      </c>
      <c r="CM386">
        <v>-0.69755999347762598</v>
      </c>
      <c r="CN386">
        <v>2.8343748817860601E-2</v>
      </c>
      <c r="CO386">
        <v>-0.145759622773767</v>
      </c>
      <c r="CP386">
        <v>-0.51054634359388695</v>
      </c>
      <c r="CR386">
        <v>0.414804302999983</v>
      </c>
      <c r="CS386">
        <v>0.87022953284758797</v>
      </c>
      <c r="CT386">
        <v>0.36438926290429702</v>
      </c>
      <c r="CU386">
        <v>0.282760672416771</v>
      </c>
      <c r="CV386">
        <v>0.44327317591523802</v>
      </c>
      <c r="CW386">
        <v>-5.4204908792598899E-2</v>
      </c>
      <c r="CX386">
        <v>-0.34287414036953101</v>
      </c>
      <c r="CY386">
        <v>-0.29718151081397098</v>
      </c>
      <c r="CZ386">
        <v>2.96727037493838E-2</v>
      </c>
      <c r="DA386">
        <v>0.228888056335563</v>
      </c>
      <c r="DB386">
        <v>0.39052805714163702</v>
      </c>
      <c r="DC386">
        <v>0.421570105027058</v>
      </c>
      <c r="DD386">
        <v>0.25763407957128898</v>
      </c>
      <c r="DE386">
        <v>-3.1505411971011199E-2</v>
      </c>
      <c r="DF386">
        <v>-0.73671895124789399</v>
      </c>
      <c r="DG386">
        <v>5.5016827354847898E-2</v>
      </c>
      <c r="DH386">
        <v>0.44460707485995998</v>
      </c>
      <c r="DI386">
        <v>0.424218367516005</v>
      </c>
      <c r="DJ386">
        <v>-4.1801506085903398E-2</v>
      </c>
      <c r="DK386">
        <v>6.8760173053306103E-2</v>
      </c>
      <c r="DL386">
        <v>-0.50579968246893303</v>
      </c>
      <c r="DM386">
        <v>0.38984313832770601</v>
      </c>
      <c r="DN386">
        <v>0.16118486219056599</v>
      </c>
      <c r="DO386">
        <v>0.13897783101128899</v>
      </c>
      <c r="DP386">
        <v>-6.2734487164561897E-2</v>
      </c>
      <c r="DQ386">
        <v>0.29501186581910599</v>
      </c>
      <c r="DR386">
        <v>-0.373098533236771</v>
      </c>
      <c r="DS386">
        <v>0.116299952605914</v>
      </c>
      <c r="DT386">
        <v>0.63485802184004603</v>
      </c>
      <c r="DU386">
        <v>2.2448371055361301E-2</v>
      </c>
      <c r="DV386">
        <v>0.476001844435814</v>
      </c>
      <c r="DW386">
        <v>9.0438867482589599E-2</v>
      </c>
      <c r="DX386">
        <v>-9.80428679213219E-2</v>
      </c>
      <c r="DY386">
        <v>-0.347517958562094</v>
      </c>
      <c r="DZ386">
        <v>-0.114871796540683</v>
      </c>
      <c r="EA386">
        <v>-0.13738698971792501</v>
      </c>
      <c r="EB386">
        <v>0.11971172698395099</v>
      </c>
      <c r="EC386">
        <v>-4.4381080442690299E-3</v>
      </c>
      <c r="EE386">
        <v>0.59149238368263501</v>
      </c>
      <c r="EF386">
        <v>0.241670821924345</v>
      </c>
      <c r="EG386">
        <v>0.204233862859837</v>
      </c>
      <c r="EH386">
        <v>-4.4623340727412098E-3</v>
      </c>
      <c r="EJ386">
        <v>-0.73007672399398904</v>
      </c>
      <c r="EK386">
        <v>-0.28437338760340902</v>
      </c>
      <c r="EL386">
        <v>-0.61373961234494301</v>
      </c>
      <c r="EM386">
        <v>-5.7047494919970597E-2</v>
      </c>
      <c r="EN386">
        <v>0.60125004220026301</v>
      </c>
      <c r="EO386">
        <v>-9.5772569056862294E-2</v>
      </c>
      <c r="EP386">
        <v>0.23514255135523901</v>
      </c>
      <c r="EQ386">
        <v>0.21202116731728901</v>
      </c>
      <c r="ER386">
        <v>-0.47335193812614301</v>
      </c>
      <c r="ES386">
        <v>0.26422590726724599</v>
      </c>
      <c r="ET386">
        <v>-0.41936535208151299</v>
      </c>
      <c r="EU386">
        <v>0.271051616982732</v>
      </c>
      <c r="EV386">
        <v>0.34470990485715403</v>
      </c>
      <c r="EW386">
        <v>-6.3081951884669293E-2</v>
      </c>
      <c r="EX386">
        <v>0.26846717373700801</v>
      </c>
      <c r="EY386">
        <v>-4.7396340960403904E-3</v>
      </c>
      <c r="EZ386">
        <v>-0.40358704773097998</v>
      </c>
      <c r="FA386">
        <v>-0.30522798824677</v>
      </c>
      <c r="FB386">
        <v>0.55274409623962095</v>
      </c>
      <c r="FC386">
        <v>-0.20090110001547101</v>
      </c>
      <c r="FD386">
        <v>0.41696265798236698</v>
      </c>
      <c r="FE386">
        <v>0.54069146772235399</v>
      </c>
      <c r="FF386">
        <v>9.2333935208444004E-2</v>
      </c>
      <c r="FG386">
        <v>-4.1091495677392197E-2</v>
      </c>
      <c r="FH386">
        <v>0.112436757808609</v>
      </c>
      <c r="FI386">
        <v>0.32832412380230402</v>
      </c>
      <c r="FJ386">
        <v>-5.0924313654832102E-3</v>
      </c>
      <c r="FK386">
        <v>-0.105482373510313</v>
      </c>
      <c r="FL386">
        <v>0.81126903187396204</v>
      </c>
      <c r="FM386">
        <v>-9.7379601629654602E-2</v>
      </c>
      <c r="FP386">
        <v>-0.339880091542</v>
      </c>
      <c r="FQ386">
        <v>0.14505388116958801</v>
      </c>
      <c r="FR386">
        <v>0.39142837813415099</v>
      </c>
      <c r="FS386">
        <v>0.50116072670789402</v>
      </c>
      <c r="FT386">
        <v>-2.36662628594786E-2</v>
      </c>
      <c r="FU386">
        <v>0.23097894663806101</v>
      </c>
      <c r="FV386">
        <v>-0.58946105573340901</v>
      </c>
      <c r="FW386">
        <v>-0.71860335146993704</v>
      </c>
      <c r="FX386">
        <v>0.343849473574664</v>
      </c>
      <c r="FY386">
        <v>-4.0602095850772499E-2</v>
      </c>
      <c r="FZ386">
        <v>-0.23258630189957299</v>
      </c>
      <c r="GA386">
        <v>0.27939736010012001</v>
      </c>
      <c r="GB386">
        <v>0.25332616278319597</v>
      </c>
      <c r="GC386">
        <v>-1.13925292462227</v>
      </c>
      <c r="GD386">
        <v>-7.2026360612653703E-2</v>
      </c>
      <c r="GE386">
        <v>0.45238816292112499</v>
      </c>
      <c r="GF386">
        <v>0.60625683090620397</v>
      </c>
      <c r="GG386">
        <v>-7.8927964659669697E-2</v>
      </c>
      <c r="GH386">
        <v>-9.6401539849466603E-2</v>
      </c>
      <c r="GI386">
        <v>0.223430752885179</v>
      </c>
      <c r="GJ386">
        <v>0.19568046900531</v>
      </c>
      <c r="GK386">
        <v>-0.62628981522720995</v>
      </c>
      <c r="GL386">
        <v>0.228298456750053</v>
      </c>
      <c r="GM386">
        <v>-9.4898236420704093E-2</v>
      </c>
      <c r="GN386">
        <v>6.0378439229680199E-3</v>
      </c>
      <c r="GO386">
        <v>0.53102977071830504</v>
      </c>
      <c r="GP386">
        <v>0.21465780082507999</v>
      </c>
      <c r="GQ386">
        <v>4.0544027251598898E-2</v>
      </c>
      <c r="GR386">
        <v>0.51360431443754395</v>
      </c>
      <c r="GS386">
        <v>9.9555480119306594E-3</v>
      </c>
      <c r="GT386">
        <v>0.72328669320995698</v>
      </c>
      <c r="GU386">
        <v>-0.20593004546753901</v>
      </c>
      <c r="GW386">
        <v>0.75388428631413296</v>
      </c>
      <c r="GX386">
        <v>-0.21862311068616699</v>
      </c>
      <c r="GY386">
        <v>1.17074050649535E-2</v>
      </c>
      <c r="GZ386">
        <v>0.20726387519971501</v>
      </c>
      <c r="HA386">
        <v>0.26711020818766001</v>
      </c>
      <c r="HB386">
        <v>7.4258201857446707E-2</v>
      </c>
      <c r="HC386">
        <v>0.67637256815942204</v>
      </c>
      <c r="HD386">
        <v>-0.52798014403379101</v>
      </c>
      <c r="HE386">
        <v>0.26825138047570402</v>
      </c>
      <c r="HF386">
        <v>-0.57234058122048703</v>
      </c>
      <c r="HG386">
        <v>0.97279791334585797</v>
      </c>
      <c r="HH386">
        <v>-1.52419665937487E-2</v>
      </c>
      <c r="HJ386">
        <v>-0.270777508922038</v>
      </c>
      <c r="HK386">
        <v>8.9506415497453404E-2</v>
      </c>
      <c r="HL386">
        <v>-0.249269160030963</v>
      </c>
      <c r="HM386">
        <v>-0.406425714209036</v>
      </c>
      <c r="HN386">
        <v>0.33541547909408098</v>
      </c>
      <c r="HO386">
        <v>-0.12748322124025399</v>
      </c>
      <c r="HP386">
        <v>-0.121124618635804</v>
      </c>
      <c r="HQ386">
        <v>0.120299714581051</v>
      </c>
      <c r="HR386">
        <v>-0.49877970232046198</v>
      </c>
      <c r="HS386">
        <v>0.57483317850710602</v>
      </c>
      <c r="HT386">
        <v>-0.13616325068141999</v>
      </c>
      <c r="HU386">
        <v>0.98538081965671198</v>
      </c>
      <c r="HV386">
        <v>7.4110857349296594E-2</v>
      </c>
      <c r="HW386">
        <v>6.8991606894996896E-3</v>
      </c>
      <c r="HX386">
        <v>-0.102572365813103</v>
      </c>
      <c r="HY386">
        <v>6.7274262437422294E-2</v>
      </c>
      <c r="HZ386">
        <v>-0.12143409867349</v>
      </c>
      <c r="IA386">
        <v>9.2949008285359E-2</v>
      </c>
      <c r="IB386">
        <v>-0.18170358680436</v>
      </c>
      <c r="IC386">
        <v>-0.12944924683324599</v>
      </c>
      <c r="ID386">
        <v>0.29992240251885999</v>
      </c>
      <c r="IE386">
        <v>6.9967395575076793E-2</v>
      </c>
      <c r="IF386">
        <v>0.45354257508734003</v>
      </c>
      <c r="IG386">
        <v>0.21344867072912199</v>
      </c>
      <c r="IH386">
        <v>-0.47703412910777798</v>
      </c>
      <c r="II386">
        <v>0.438971249241149</v>
      </c>
      <c r="IJ386">
        <v>-0.102129650167626</v>
      </c>
      <c r="IK386">
        <v>0.117374804722203</v>
      </c>
      <c r="IL386">
        <v>-3.8529210360138698E-2</v>
      </c>
      <c r="IM386">
        <v>-8.5009371196065303E-2</v>
      </c>
      <c r="IO386">
        <v>-0.54818183534734999</v>
      </c>
      <c r="IP386">
        <v>3.2195557832892498E-2</v>
      </c>
      <c r="IQ386">
        <v>-0.38691030422341999</v>
      </c>
      <c r="IR386">
        <v>0.36900539507769298</v>
      </c>
      <c r="IS386">
        <v>0.63660867945145605</v>
      </c>
      <c r="IT386">
        <v>-8.2541277879499803E-2</v>
      </c>
      <c r="IU386">
        <v>0.273558835397125</v>
      </c>
      <c r="IV386">
        <v>2.2160774460644499E-2</v>
      </c>
      <c r="IW386">
        <v>8.22009866169537E-2</v>
      </c>
      <c r="IX386">
        <v>0.36590409181371802</v>
      </c>
      <c r="IY386">
        <v>0.59667779405572197</v>
      </c>
      <c r="IZ386">
        <v>6.9905053351249094E-2</v>
      </c>
      <c r="JA386">
        <v>0.168400770417065</v>
      </c>
      <c r="JB386">
        <v>0.11154662333865401</v>
      </c>
      <c r="JC386">
        <v>0.25279105066147201</v>
      </c>
      <c r="JD386">
        <v>0.47385994439537199</v>
      </c>
      <c r="JE386">
        <v>0.31915641611703899</v>
      </c>
      <c r="JF386">
        <v>0.25644067154644301</v>
      </c>
      <c r="JG386">
        <v>-1.5893369527475401E-2</v>
      </c>
      <c r="JH386">
        <v>0.17442122498323401</v>
      </c>
      <c r="JI386">
        <v>-8.3895352599938605E-2</v>
      </c>
      <c r="JJ386">
        <v>-0.31217596288115601</v>
      </c>
      <c r="JK386">
        <v>5.7044659661187297E-2</v>
      </c>
      <c r="JL386">
        <v>0.33526649276609499</v>
      </c>
      <c r="JM386">
        <v>-0.20894741846859699</v>
      </c>
    </row>
    <row r="387" spans="1:273" x14ac:dyDescent="0.25">
      <c r="A387" s="29">
        <v>44385</v>
      </c>
      <c r="B387" s="31" t="s">
        <v>2325</v>
      </c>
      <c r="C387" s="24" t="s">
        <v>1733</v>
      </c>
      <c r="D387" s="24" t="s">
        <v>1899</v>
      </c>
      <c r="E387" s="34">
        <v>300.24018000000001</v>
      </c>
      <c r="F387" s="38">
        <v>62500</v>
      </c>
      <c r="G387" s="16">
        <f>VLOOKUP(C387,dFundos!$A$1:$B$28,2,FALSE)</f>
        <v>19391009000107</v>
      </c>
      <c r="H387" s="13"/>
      <c r="I387">
        <f>_xll.ECONOMATICA(G387,"VOLATILITY","1Y",A387)</f>
        <v>3.4770258113494501</v>
      </c>
      <c r="J387">
        <f>_xll.ECONOMATICA(G387,"NAV","1D",A387)</f>
        <v>208.16667499998599</v>
      </c>
      <c r="K387">
        <f>_xll.ECONOMATICA(G387,"NAV","1D",A387+1)</f>
        <v>208.00924900011199</v>
      </c>
      <c r="L387" s="6"/>
      <c r="M387">
        <v>0.175038961788232</v>
      </c>
      <c r="N387">
        <v>-2.11370080251072E-2</v>
      </c>
      <c r="O387">
        <v>0.419039741973393</v>
      </c>
      <c r="P387">
        <v>-0.13009249478272999</v>
      </c>
      <c r="Q387">
        <v>0.17784377050702499</v>
      </c>
      <c r="R387">
        <v>-7.7308495747274702E-3</v>
      </c>
      <c r="S387">
        <v>-1.6892818348423998E-2</v>
      </c>
      <c r="T387">
        <v>0.22590567259612701</v>
      </c>
      <c r="U387">
        <v>-0.15772475471749201</v>
      </c>
      <c r="V387">
        <v>0.33483313600299902</v>
      </c>
      <c r="W387">
        <v>-0.19154692326992501</v>
      </c>
      <c r="X387">
        <v>-6.3800764564803103E-2</v>
      </c>
      <c r="Y387">
        <v>2.9479984732461201E-3</v>
      </c>
      <c r="Z387">
        <v>-1.4401580392586801E-2</v>
      </c>
      <c r="AA387">
        <v>-0.28822738786402602</v>
      </c>
      <c r="AB387">
        <v>0.150504050543532</v>
      </c>
      <c r="AC387">
        <v>0.223021947749658</v>
      </c>
      <c r="AD387">
        <v>0.19717131617653599</v>
      </c>
      <c r="AE387">
        <v>-2.7067271639680299E-2</v>
      </c>
      <c r="AF387">
        <v>0.12002532639598899</v>
      </c>
      <c r="AG387">
        <v>-0.39344598180832702</v>
      </c>
      <c r="AH387">
        <v>-0.10516160455154</v>
      </c>
      <c r="AI387">
        <v>0.39438736057490997</v>
      </c>
      <c r="AJ387">
        <v>0.27268289031781001</v>
      </c>
      <c r="AK387">
        <v>-3.3973107747442603E-2</v>
      </c>
      <c r="AL387">
        <v>0.396121512676473</v>
      </c>
      <c r="AM387">
        <v>-0.469759254974633</v>
      </c>
      <c r="AN387">
        <v>0.21883572571823601</v>
      </c>
      <c r="AO387">
        <v>0.23473618384741701</v>
      </c>
      <c r="AP387">
        <v>0.24569083307142101</v>
      </c>
      <c r="AQ387">
        <v>-8.1376549496781095E-2</v>
      </c>
      <c r="AR387">
        <v>2.0688802942458999E-2</v>
      </c>
      <c r="AS387">
        <v>9.8907795654667993E-2</v>
      </c>
      <c r="AT387">
        <v>-8.0640698797651601E-3</v>
      </c>
      <c r="AU387">
        <v>-5.0924381594086299E-2</v>
      </c>
      <c r="AV387">
        <v>2.6738318410934901E-2</v>
      </c>
      <c r="AW387">
        <v>0.15476820535695901</v>
      </c>
      <c r="AX387">
        <v>-0.13845419907738701</v>
      </c>
      <c r="AY387">
        <v>-0.13613548353532701</v>
      </c>
      <c r="AZ387">
        <v>0.24190771582652801</v>
      </c>
      <c r="BA387">
        <v>-0.305282267981966</v>
      </c>
      <c r="BB387">
        <v>0.13286017965583599</v>
      </c>
      <c r="BD387">
        <v>0.113588042586343</v>
      </c>
      <c r="BE387">
        <v>4.5343947567744201E-2</v>
      </c>
      <c r="BF387">
        <v>-4.3509778424777303E-2</v>
      </c>
      <c r="BG387">
        <v>0.148119403274904</v>
      </c>
      <c r="BH387">
        <v>-6.4446885517099905E-4</v>
      </c>
      <c r="BI387">
        <v>-0.26477172723389197</v>
      </c>
      <c r="BJ387">
        <v>0.12813670618925199</v>
      </c>
      <c r="BK387">
        <v>-7.8952676813059994E-2</v>
      </c>
      <c r="BL387">
        <v>-5.9606435843306799E-2</v>
      </c>
      <c r="BM387">
        <v>1.93920814126614E-2</v>
      </c>
      <c r="BN387">
        <v>-8.2666574326140094E-2</v>
      </c>
      <c r="BO387">
        <v>-0.20597897455445499</v>
      </c>
      <c r="BP387">
        <v>-3.3262288525293102E-2</v>
      </c>
      <c r="BQ387">
        <v>-5.3375977222458501E-2</v>
      </c>
      <c r="BR387">
        <v>-2.3367232552118401E-2</v>
      </c>
      <c r="BS387">
        <v>-0.30687384733028</v>
      </c>
      <c r="BT387">
        <v>0.145982697722502</v>
      </c>
      <c r="BU387">
        <v>-5.1928115772170699E-2</v>
      </c>
      <c r="BV387">
        <v>8.6394489699159693E-2</v>
      </c>
      <c r="BW387">
        <v>-0.29513228628275101</v>
      </c>
      <c r="BX387">
        <v>0.11144872696604601</v>
      </c>
      <c r="BY387">
        <v>-5.9147812862647697E-2</v>
      </c>
      <c r="BZ387">
        <v>-0.19254994149377999</v>
      </c>
      <c r="CA387">
        <v>6.2972991509013795E-2</v>
      </c>
      <c r="CC387">
        <v>0.28616991967283001</v>
      </c>
      <c r="CD387">
        <v>7.0423667602881296E-2</v>
      </c>
      <c r="CE387">
        <v>0.15745977507322101</v>
      </c>
      <c r="CF387">
        <v>9.9551298262667808E-3</v>
      </c>
      <c r="CG387">
        <v>-0.111941102477431</v>
      </c>
      <c r="CH387">
        <v>0.147917495087313</v>
      </c>
      <c r="CI387">
        <v>0.14748089870408901</v>
      </c>
      <c r="CJ387">
        <v>-6.7558031787484693E-2</v>
      </c>
      <c r="CK387">
        <v>-0.26347615785198297</v>
      </c>
      <c r="CL387">
        <v>-8.8550803138787201E-2</v>
      </c>
      <c r="CM387">
        <v>2.7228274120716399E-2</v>
      </c>
      <c r="CN387">
        <v>-1.8510832796891901E-2</v>
      </c>
      <c r="CO387">
        <v>-0.18707302006078</v>
      </c>
      <c r="CP387">
        <v>7.7073114880477104E-3</v>
      </c>
      <c r="CR387">
        <v>5.7702978483575897E-2</v>
      </c>
      <c r="CS387">
        <v>-0.21826798638358</v>
      </c>
      <c r="CT387">
        <v>-0.155273389282229</v>
      </c>
      <c r="CU387">
        <v>0.275724199491378</v>
      </c>
      <c r="CV387">
        <v>-0.67051350488327399</v>
      </c>
      <c r="CW387">
        <v>-0.21915286852163299</v>
      </c>
      <c r="CX387">
        <v>-0.12759108876707601</v>
      </c>
      <c r="CY387">
        <v>-0.62299833534780202</v>
      </c>
      <c r="CZ387">
        <v>-2.3775108093104801E-2</v>
      </c>
      <c r="DA387">
        <v>-0.169687951256492</v>
      </c>
      <c r="DB387">
        <v>-0.27076398309873201</v>
      </c>
      <c r="DC387">
        <v>5.9245737247692901E-2</v>
      </c>
      <c r="DD387">
        <v>0.24494832832715499</v>
      </c>
      <c r="DE387">
        <v>0.12765637893608101</v>
      </c>
      <c r="DF387">
        <v>3.39711892593186E-2</v>
      </c>
      <c r="DG387">
        <v>0.117289808986243</v>
      </c>
      <c r="DH387">
        <v>0.26023838508990599</v>
      </c>
      <c r="DI387">
        <v>-8.4666199927596594E-2</v>
      </c>
      <c r="DJ387">
        <v>5.5053951655281697E-4</v>
      </c>
      <c r="DK387">
        <v>0.183517485675111</v>
      </c>
      <c r="DL387">
        <v>0.113435807179485</v>
      </c>
      <c r="DM387">
        <v>0.238722188259999</v>
      </c>
      <c r="DN387">
        <v>-0.33768537277865102</v>
      </c>
      <c r="DO387">
        <v>6.8896770608262201E-2</v>
      </c>
      <c r="DP387">
        <v>-0.35752375943047798</v>
      </c>
      <c r="DQ387">
        <v>0.20784170101251201</v>
      </c>
      <c r="DR387">
        <v>-9.4055876888887696E-2</v>
      </c>
      <c r="DS387">
        <v>0.317376494422206</v>
      </c>
      <c r="DT387">
        <v>9.6236118042725097E-2</v>
      </c>
      <c r="DU387">
        <v>-8.5171882528811693E-2</v>
      </c>
      <c r="DV387">
        <v>0.184086840272357</v>
      </c>
      <c r="DW387">
        <v>-0.14639113642260801</v>
      </c>
      <c r="DX387">
        <v>0.109301892916847</v>
      </c>
      <c r="DY387">
        <v>4.5205166497908102E-2</v>
      </c>
      <c r="DZ387">
        <v>7.5803586332767695E-2</v>
      </c>
      <c r="EA387">
        <v>0.104515260500193</v>
      </c>
      <c r="EB387">
        <v>8.9232277423434397E-2</v>
      </c>
      <c r="EC387">
        <v>-1.1832878954010099E-3</v>
      </c>
      <c r="EE387">
        <v>-0.175629479235795</v>
      </c>
      <c r="EF387">
        <v>8.0683590567787206E-2</v>
      </c>
      <c r="EG387">
        <v>0.35663868929987103</v>
      </c>
      <c r="EH387">
        <v>1.8327658654016001E-2</v>
      </c>
      <c r="EJ387">
        <v>0.226419937098399</v>
      </c>
      <c r="EK387">
        <v>6.7543190380092696E-2</v>
      </c>
      <c r="EL387">
        <v>-0.230602800911583</v>
      </c>
      <c r="EM387">
        <v>-0.31841081163293</v>
      </c>
      <c r="EN387">
        <v>0.13593634903372701</v>
      </c>
      <c r="EO387">
        <v>0.34813146066881001</v>
      </c>
      <c r="EP387">
        <v>-0.37223085928417299</v>
      </c>
      <c r="EQ387">
        <v>-0.15705933865319799</v>
      </c>
      <c r="ER387">
        <v>-0.48752365182736002</v>
      </c>
      <c r="ES387">
        <v>6.98726322298171E-2</v>
      </c>
      <c r="ET387">
        <v>-7.8787298480165205E-2</v>
      </c>
      <c r="EU387">
        <v>1.57201560796238E-2</v>
      </c>
      <c r="EV387">
        <v>0.17214157087437301</v>
      </c>
      <c r="EW387">
        <v>0.47718199130031302</v>
      </c>
      <c r="EX387">
        <v>0.155610154797614</v>
      </c>
      <c r="EY387">
        <v>2.03988020075485E-4</v>
      </c>
      <c r="EZ387">
        <v>-0.39331156303887799</v>
      </c>
      <c r="FA387">
        <v>2.9246702069940501E-2</v>
      </c>
      <c r="FB387">
        <v>0.17097824911616</v>
      </c>
      <c r="FC387">
        <v>0.32742083330958799</v>
      </c>
      <c r="FD387">
        <v>0.64292616953025605</v>
      </c>
      <c r="FE387">
        <v>0.30112969307083398</v>
      </c>
      <c r="FF387">
        <v>3.1958912586560501E-2</v>
      </c>
      <c r="FG387">
        <v>0.54705440034012998</v>
      </c>
      <c r="FH387">
        <v>0.71041769278963296</v>
      </c>
      <c r="FI387">
        <v>5.2206250984454501E-3</v>
      </c>
      <c r="FJ387">
        <v>-5.9960709677398E-2</v>
      </c>
      <c r="FK387">
        <v>-0.117587411477871</v>
      </c>
      <c r="FL387">
        <v>5.6645258155185697E-4</v>
      </c>
      <c r="FM387">
        <v>8.86014331626939E-3</v>
      </c>
      <c r="FP387">
        <v>0.46624985334347002</v>
      </c>
      <c r="FQ387">
        <v>0.30595504413213298</v>
      </c>
      <c r="FR387">
        <v>0.35725463403650798</v>
      </c>
      <c r="FS387">
        <v>0.31803639576537501</v>
      </c>
      <c r="FT387">
        <v>-0.39929170052346302</v>
      </c>
      <c r="FU387">
        <v>0.441279320330068</v>
      </c>
      <c r="FV387">
        <v>-3.4047424378513803E-2</v>
      </c>
      <c r="FW387">
        <v>-4.21889764766092E-2</v>
      </c>
      <c r="FX387">
        <v>0.321927366712771</v>
      </c>
      <c r="FY387">
        <v>-0.36421173817871</v>
      </c>
      <c r="FZ387">
        <v>-0.24066920341283499</v>
      </c>
      <c r="GA387">
        <v>-0.31444085980183401</v>
      </c>
      <c r="GB387">
        <v>-0.19155659292664501</v>
      </c>
      <c r="GC387">
        <v>-0.16394738267990799</v>
      </c>
      <c r="GD387">
        <v>-3.6638961319113199E-2</v>
      </c>
      <c r="GE387">
        <v>-0.71428362753067598</v>
      </c>
      <c r="GF387">
        <v>0.228631319623673</v>
      </c>
      <c r="GG387">
        <v>-0.19269269851065501</v>
      </c>
      <c r="GH387">
        <v>5.5176777823362499E-2</v>
      </c>
      <c r="GI387">
        <v>0.52672004549094698</v>
      </c>
      <c r="GJ387">
        <v>5.7298942738270901E-2</v>
      </c>
      <c r="GK387">
        <v>-0.25545205280650402</v>
      </c>
      <c r="GL387">
        <v>-5.0190143429063E-2</v>
      </c>
      <c r="GM387">
        <v>0.12980706305825199</v>
      </c>
      <c r="GN387">
        <v>0.32947087020147597</v>
      </c>
      <c r="GO387">
        <v>-0.471273378570913</v>
      </c>
      <c r="GP387">
        <v>-0.15538353372903699</v>
      </c>
      <c r="GQ387">
        <v>-3.30744554048579E-2</v>
      </c>
      <c r="GR387">
        <v>8.8197738114104099E-2</v>
      </c>
      <c r="GS387">
        <v>-0.21563934378718799</v>
      </c>
      <c r="GT387">
        <v>-0.12518689327407601</v>
      </c>
      <c r="GU387">
        <v>5.3061256585351699E-2</v>
      </c>
      <c r="GW387">
        <v>-1.8722492313827401E-3</v>
      </c>
      <c r="GX387">
        <v>3.4668389889702701E-2</v>
      </c>
      <c r="GY387">
        <v>0.30906531828804901</v>
      </c>
      <c r="GZ387">
        <v>0.15105544862308301</v>
      </c>
      <c r="HA387">
        <v>0.112472681757936</v>
      </c>
      <c r="HB387">
        <v>0.19730596759472999</v>
      </c>
      <c r="HC387">
        <v>5.2840811076748699E-2</v>
      </c>
      <c r="HD387">
        <v>4.77995179608115E-2</v>
      </c>
      <c r="HE387">
        <v>0.128955033324019</v>
      </c>
      <c r="HF387">
        <v>0.245045366136765</v>
      </c>
      <c r="HG387">
        <v>0.27733400092984101</v>
      </c>
      <c r="HH387">
        <v>-5.8825415089813801E-2</v>
      </c>
      <c r="HJ387">
        <v>-1.50978664350987E-2</v>
      </c>
      <c r="HK387">
        <v>-9.5461839555355296E-2</v>
      </c>
      <c r="HL387">
        <v>0.25385009284946097</v>
      </c>
      <c r="HM387">
        <v>0.28105750043323502</v>
      </c>
      <c r="HN387">
        <v>-0.29922541643827599</v>
      </c>
      <c r="HO387">
        <v>0.26417192530061601</v>
      </c>
      <c r="HP387">
        <v>0.10640712989697899</v>
      </c>
      <c r="HQ387">
        <v>-6.8791785088251303E-2</v>
      </c>
      <c r="HR387">
        <v>0.35496107284416201</v>
      </c>
      <c r="HS387">
        <v>0.24435856375930601</v>
      </c>
      <c r="HT387">
        <v>-9.8582805640035104E-2</v>
      </c>
      <c r="HU387">
        <v>-0.100914021186327</v>
      </c>
      <c r="HV387">
        <v>-0.18154607842007001</v>
      </c>
      <c r="HW387">
        <v>7.2667722270125495E-2</v>
      </c>
      <c r="HX387">
        <v>5.9973388306389097E-2</v>
      </c>
      <c r="HY387">
        <v>-0.102072487970872</v>
      </c>
      <c r="HZ387">
        <v>-5.9081896324642003E-3</v>
      </c>
      <c r="IA387">
        <v>0.21446991268021501</v>
      </c>
      <c r="IB387">
        <v>-0.114427614880697</v>
      </c>
      <c r="IC387">
        <v>-0.100738461060246</v>
      </c>
      <c r="ID387">
        <v>1.4658904729003599E-2</v>
      </c>
      <c r="IE387">
        <v>-1.06229073026043E-2</v>
      </c>
      <c r="IF387">
        <v>-0.170865321706515</v>
      </c>
      <c r="IG387">
        <v>0.264719175720529</v>
      </c>
      <c r="IH387">
        <v>0.114093657248304</v>
      </c>
      <c r="II387">
        <v>0.40596269773232102</v>
      </c>
      <c r="IJ387">
        <v>0.112785893543332</v>
      </c>
      <c r="IK387">
        <v>3.8365387990779702E-2</v>
      </c>
      <c r="IL387">
        <v>-0.55460707808379095</v>
      </c>
      <c r="IM387">
        <v>-0.101014175925229</v>
      </c>
      <c r="IO387">
        <v>0.19657010616356299</v>
      </c>
      <c r="IP387">
        <v>-0.196924058673176</v>
      </c>
      <c r="IQ387">
        <v>7.7952622268639998E-2</v>
      </c>
      <c r="IR387">
        <v>8.8554349531477797E-2</v>
      </c>
      <c r="IS387">
        <v>-7.4370836955495206E-5</v>
      </c>
      <c r="IT387">
        <v>1.0550942715781299E-2</v>
      </c>
      <c r="IU387">
        <v>0.235644291205972</v>
      </c>
      <c r="IV387">
        <v>0.19063412073592201</v>
      </c>
      <c r="IW387">
        <v>0.13620785593957399</v>
      </c>
      <c r="IX387">
        <v>9.0108677977696103E-2</v>
      </c>
      <c r="IY387">
        <v>0.112694154631754</v>
      </c>
      <c r="IZ387">
        <v>0.38514635089086402</v>
      </c>
      <c r="JA387">
        <v>6.5712383729987806E-2</v>
      </c>
      <c r="JB387">
        <v>8.0208134750137106E-2</v>
      </c>
      <c r="JC387">
        <v>-0.11284180418442701</v>
      </c>
      <c r="JD387">
        <v>-2.0133167618041601E-2</v>
      </c>
      <c r="JE387">
        <v>-2.9645184531546E-2</v>
      </c>
      <c r="JF387">
        <v>-2.0570892684190802E-2</v>
      </c>
      <c r="JG387">
        <v>0.131537372180901</v>
      </c>
      <c r="JH387">
        <v>-0.1315700307714</v>
      </c>
      <c r="JI387">
        <v>9.4614239060320002E-2</v>
      </c>
      <c r="JJ387">
        <v>5.6163029876188403E-2</v>
      </c>
      <c r="JK387">
        <v>-5.3145337005844298E-2</v>
      </c>
      <c r="JL387">
        <v>-8.7529903339600396E-2</v>
      </c>
      <c r="JM387">
        <v>4.7572498624504099E-2</v>
      </c>
    </row>
    <row r="388" spans="1:273" x14ac:dyDescent="0.25">
      <c r="A388" s="30">
        <v>44385</v>
      </c>
      <c r="B388" s="31" t="s">
        <v>2325</v>
      </c>
      <c r="C388" s="23" t="s">
        <v>1745</v>
      </c>
      <c r="D388" s="23" t="s">
        <v>1899</v>
      </c>
      <c r="E388" s="32">
        <v>474.97774399999997</v>
      </c>
      <c r="F388" s="37">
        <v>70000</v>
      </c>
      <c r="G388" s="16">
        <f>VLOOKUP(C388,dFundos!$A$1:$B$28,2,FALSE)</f>
        <v>26111809000184</v>
      </c>
      <c r="H388" s="13"/>
      <c r="I388">
        <f>_xll.ECONOMATICA(G388,"VOLATILITY","1Y",A388)</f>
        <v>5.8045303850376504</v>
      </c>
      <c r="J388">
        <f>_xll.ECONOMATICA(G388,"NAV","1D",A388)</f>
        <v>147.17429400002601</v>
      </c>
      <c r="K388">
        <f>_xll.ECONOMATICA(G388,"NAV","1D",A388+1)</f>
        <v>147.37532599992099</v>
      </c>
      <c r="L388" s="6"/>
      <c r="M388">
        <v>-6.8343802286108299E-2</v>
      </c>
      <c r="N388">
        <v>0.24620419226266699</v>
      </c>
      <c r="O388">
        <v>-0.464284006466187</v>
      </c>
      <c r="P388">
        <v>0.27573213465075203</v>
      </c>
      <c r="Q388">
        <v>0.35925722004321903</v>
      </c>
      <c r="R388">
        <v>-0.39027549792081101</v>
      </c>
      <c r="S388">
        <v>0.73227495049650304</v>
      </c>
      <c r="T388">
        <v>0.42710415418696401</v>
      </c>
      <c r="U388">
        <v>-0.15939336944939</v>
      </c>
      <c r="V388">
        <v>2.6981566043105001E-2</v>
      </c>
      <c r="W388">
        <v>-0.42177244304184602</v>
      </c>
      <c r="X388">
        <v>-3.0737852648599101E-2</v>
      </c>
      <c r="Y388">
        <v>0.42890382901532598</v>
      </c>
      <c r="Z388">
        <v>-7.93865812738659E-2</v>
      </c>
      <c r="AA388">
        <v>0.36687490937765699</v>
      </c>
      <c r="AB388">
        <v>0.12300686394155499</v>
      </c>
      <c r="AC388">
        <v>-0.21621597361445299</v>
      </c>
      <c r="AD388">
        <v>1.8720194930210699E-2</v>
      </c>
      <c r="AE388">
        <v>-0.233437885981402</v>
      </c>
      <c r="AF388">
        <v>0.47708671645523298</v>
      </c>
      <c r="AG388">
        <v>0.41340676143590799</v>
      </c>
      <c r="AH388">
        <v>-0.30117080350464698</v>
      </c>
      <c r="AI388">
        <v>-0.125220489735511</v>
      </c>
      <c r="AJ388">
        <v>-0.29554572738561502</v>
      </c>
      <c r="AK388">
        <v>4.6137747631291902E-3</v>
      </c>
      <c r="AL388">
        <v>-0.26191562328676798</v>
      </c>
      <c r="AM388">
        <v>0.26707702108978998</v>
      </c>
      <c r="AN388">
        <v>-0.29706617333431501</v>
      </c>
      <c r="AO388">
        <v>0.61300836314330798</v>
      </c>
      <c r="AP388">
        <v>-0.343921349940501</v>
      </c>
      <c r="AQ388">
        <v>0.15396396884170799</v>
      </c>
      <c r="AR388">
        <v>-3.5155992463842302E-2</v>
      </c>
      <c r="AS388">
        <v>0.14959765958337801</v>
      </c>
      <c r="AT388">
        <v>8.1801777196233202E-2</v>
      </c>
      <c r="AU388">
        <v>-0.16130831072587201</v>
      </c>
      <c r="AV388">
        <v>-2.6159145818382998E-2</v>
      </c>
      <c r="AW388">
        <v>0.33665004029899098</v>
      </c>
      <c r="AX388">
        <v>-0.49569235161470698</v>
      </c>
      <c r="AY388">
        <v>0.54163814093044504</v>
      </c>
      <c r="AZ388">
        <v>-0.102840983254282</v>
      </c>
      <c r="BA388">
        <v>-0.538490628969157</v>
      </c>
      <c r="BB388">
        <v>8.6537156857957598E-2</v>
      </c>
      <c r="BD388">
        <v>-0.31262196162060701</v>
      </c>
      <c r="BE388">
        <v>0.35067385615548102</v>
      </c>
      <c r="BF388">
        <v>-0.61234453960423696</v>
      </c>
      <c r="BG388">
        <v>-7.27486517462239E-2</v>
      </c>
      <c r="BH388">
        <v>0.49992263629974298</v>
      </c>
      <c r="BI388">
        <v>2.1238402405288102E-2</v>
      </c>
      <c r="BJ388">
        <v>-0.15186653290584201</v>
      </c>
      <c r="BK388">
        <v>-9.7006963642343194E-2</v>
      </c>
      <c r="BL388">
        <v>-0.38958164923315097</v>
      </c>
      <c r="BM388">
        <v>-0.48731756578490598</v>
      </c>
      <c r="BN388">
        <v>0.28285077041800799</v>
      </c>
      <c r="BO388">
        <v>-0.438137869969069</v>
      </c>
      <c r="BP388">
        <v>0.19219274490751601</v>
      </c>
      <c r="BQ388">
        <v>9.8458725005912101E-2</v>
      </c>
      <c r="BR388">
        <v>-0.54149476673046604</v>
      </c>
      <c r="BS388">
        <v>-0.19492818319122299</v>
      </c>
      <c r="BT388">
        <v>0.25775513495318603</v>
      </c>
      <c r="BU388">
        <v>0.35816524941765199</v>
      </c>
      <c r="BV388">
        <v>-0.57600268746682604</v>
      </c>
      <c r="BW388">
        <v>0.424254622703302</v>
      </c>
      <c r="BX388">
        <v>-0.274513985004887</v>
      </c>
      <c r="BY388">
        <v>0.15868170630710701</v>
      </c>
      <c r="BZ388">
        <v>0.38389990477298902</v>
      </c>
      <c r="CA388">
        <v>0.20008878491353199</v>
      </c>
      <c r="CC388">
        <v>0.29445876261888798</v>
      </c>
      <c r="CD388">
        <v>0.20110656550969</v>
      </c>
      <c r="CE388">
        <v>-2.26547398597177E-2</v>
      </c>
      <c r="CF388">
        <v>-2.4639494131406502E-2</v>
      </c>
      <c r="CG388">
        <v>-6.9486197753576603E-2</v>
      </c>
      <c r="CH388">
        <v>0.48846317349671198</v>
      </c>
      <c r="CI388">
        <v>7.7566358231706503E-2</v>
      </c>
      <c r="CJ388">
        <v>1.7348155779473001E-2</v>
      </c>
      <c r="CK388">
        <v>-8.3472429196263007E-2</v>
      </c>
      <c r="CL388">
        <v>-0.285753313528403</v>
      </c>
      <c r="CM388">
        <v>-0.14184612637109201</v>
      </c>
      <c r="CN388">
        <v>-1.1761081743316</v>
      </c>
      <c r="CO388">
        <v>0.45547454519692099</v>
      </c>
      <c r="CP388">
        <v>-0.84827663131363795</v>
      </c>
      <c r="CR388">
        <v>0.50552094235172296</v>
      </c>
      <c r="CS388">
        <v>0.76552774571609905</v>
      </c>
      <c r="CT388">
        <v>1.0788306957692799</v>
      </c>
      <c r="CU388">
        <v>0.151112083949556</v>
      </c>
      <c r="CV388">
        <v>-0.19396882289584</v>
      </c>
      <c r="CW388">
        <v>-0.139164261508995</v>
      </c>
      <c r="CX388">
        <v>7.4193899672536603E-2</v>
      </c>
      <c r="CY388">
        <v>-0.60119899844721703</v>
      </c>
      <c r="CZ388">
        <v>0.60151506859256199</v>
      </c>
      <c r="DA388">
        <v>0.225873685121769</v>
      </c>
      <c r="DB388">
        <v>4.0046423418971203E-2</v>
      </c>
      <c r="DC388">
        <v>-0.22031644903108799</v>
      </c>
      <c r="DD388">
        <v>0.15571921067021299</v>
      </c>
      <c r="DE388">
        <v>-1.83784468390513E-2</v>
      </c>
      <c r="DF388">
        <v>0.30099379491730399</v>
      </c>
      <c r="DG388">
        <v>0.36916774151905002</v>
      </c>
      <c r="DH388">
        <v>0.21129922697582501</v>
      </c>
      <c r="DI388">
        <v>0.115390706741891</v>
      </c>
      <c r="DJ388">
        <v>0.249965266084473</v>
      </c>
      <c r="DK388">
        <v>-0.28001399468848798</v>
      </c>
      <c r="DL388">
        <v>0.23541194113931899</v>
      </c>
      <c r="DM388">
        <v>9.6603131896699806E-2</v>
      </c>
      <c r="DN388">
        <v>0.13118801234668401</v>
      </c>
      <c r="DO388">
        <v>0.31705809087725401</v>
      </c>
      <c r="DP388">
        <v>-0.17250304117624199</v>
      </c>
      <c r="DQ388">
        <v>0.108685375198547</v>
      </c>
      <c r="DR388">
        <v>-0.34013628182947298</v>
      </c>
      <c r="DS388">
        <v>0.19119785774819301</v>
      </c>
      <c r="DT388">
        <v>8.3550178896985003E-2</v>
      </c>
      <c r="DU388">
        <v>5.4944025214354E-2</v>
      </c>
      <c r="DV388">
        <v>0.51065856168861501</v>
      </c>
      <c r="DW388">
        <v>0.34322147148486698</v>
      </c>
      <c r="DX388">
        <v>0.22770123250666099</v>
      </c>
      <c r="DY388">
        <v>-2.8313782877376101E-2</v>
      </c>
      <c r="DZ388">
        <v>-0.35018075204789101</v>
      </c>
      <c r="EA388">
        <v>7.6805844037153306E-2</v>
      </c>
      <c r="EB388">
        <v>0.30131573821563501</v>
      </c>
      <c r="EC388">
        <v>4.6564054719056003E-2</v>
      </c>
      <c r="EE388">
        <v>0.24098508274619199</v>
      </c>
      <c r="EF388">
        <v>0.12001299855910499</v>
      </c>
      <c r="EG388">
        <v>0.20423871355887999</v>
      </c>
      <c r="EH388">
        <v>-1.1480697048682501E-2</v>
      </c>
      <c r="EJ388">
        <v>-0.111369740807277</v>
      </c>
      <c r="EK388">
        <v>0.13795181512250601</v>
      </c>
      <c r="EL388">
        <v>-0.59034382793470297</v>
      </c>
      <c r="EM388">
        <v>0.50921317779284403</v>
      </c>
      <c r="EN388">
        <v>0.94448531199304897</v>
      </c>
      <c r="EO388">
        <v>-0.29236298514661002</v>
      </c>
      <c r="EP388">
        <v>0.35036175122513702</v>
      </c>
      <c r="EQ388">
        <v>-0.180333186926873</v>
      </c>
      <c r="ER388">
        <v>0.31938361207721799</v>
      </c>
      <c r="ES388">
        <v>-0.42974592815880902</v>
      </c>
      <c r="ET388">
        <v>0.15417896611324999</v>
      </c>
      <c r="EU388">
        <v>0.10116423454746799</v>
      </c>
      <c r="EV388">
        <v>7.3624077049316797E-2</v>
      </c>
      <c r="EW388">
        <v>-0.241805043242493</v>
      </c>
      <c r="EX388">
        <v>-0.193624378971435</v>
      </c>
      <c r="EY388">
        <v>-0.11841540090244999</v>
      </c>
      <c r="EZ388">
        <v>-0.15229747587</v>
      </c>
      <c r="FA388">
        <v>-0.59129154551555996</v>
      </c>
      <c r="FB388">
        <v>0.72973291426023901</v>
      </c>
      <c r="FC388">
        <v>-0.75518565390666503</v>
      </c>
      <c r="FD388">
        <v>0.70922635750321195</v>
      </c>
      <c r="FE388">
        <v>0.46790314900135899</v>
      </c>
      <c r="FF388">
        <v>0.37892241398367299</v>
      </c>
      <c r="FG388">
        <v>7.7546374450321295E-2</v>
      </c>
      <c r="FH388">
        <v>0.40326708385691701</v>
      </c>
      <c r="FI388">
        <v>0.20928290050505899</v>
      </c>
      <c r="FJ388">
        <v>-0.12560317227325901</v>
      </c>
      <c r="FK388">
        <v>-0.32092578203446498</v>
      </c>
      <c r="FL388">
        <v>0.36689934750029402</v>
      </c>
      <c r="FM388">
        <v>8.88847722308128E-2</v>
      </c>
      <c r="FP388">
        <v>0.181227378743642</v>
      </c>
      <c r="FQ388">
        <v>-0.26617338789947098</v>
      </c>
      <c r="FR388">
        <v>0.165356138495554</v>
      </c>
      <c r="FS388">
        <v>-0.97311476311006095</v>
      </c>
      <c r="FT388">
        <v>0.173084076050145</v>
      </c>
      <c r="FU388">
        <v>7.8644395580340601E-2</v>
      </c>
      <c r="FV388">
        <v>-0.88230993860633999</v>
      </c>
      <c r="FW388">
        <v>-0.54969472521406704</v>
      </c>
      <c r="FX388">
        <v>0.41377143697900498</v>
      </c>
      <c r="FY388">
        <v>-5.49665798644128E-2</v>
      </c>
      <c r="FZ388">
        <v>-0.26387473135400802</v>
      </c>
      <c r="GA388">
        <v>-2.5011139223352099E-2</v>
      </c>
      <c r="GB388">
        <v>0.54966671632428199</v>
      </c>
      <c r="GC388">
        <v>-1.3057027958893701</v>
      </c>
      <c r="GD388">
        <v>0.218101594327891</v>
      </c>
      <c r="GE388">
        <v>-3.6037869904248503E-2</v>
      </c>
      <c r="GF388">
        <v>0.93440144064516095</v>
      </c>
      <c r="GG388">
        <v>-0.129878280313278</v>
      </c>
      <c r="GH388">
        <v>0.14843090812064499</v>
      </c>
      <c r="GI388">
        <v>-0.15105126067283001</v>
      </c>
      <c r="GJ388">
        <v>0.49292392777715599</v>
      </c>
      <c r="GK388">
        <v>-0.86559197161477597</v>
      </c>
      <c r="GL388">
        <v>0.41402224032935903</v>
      </c>
      <c r="GM388">
        <v>-0.217542933933146</v>
      </c>
      <c r="GN388">
        <v>-0.34593036916703601</v>
      </c>
      <c r="GO388">
        <v>-0.54377242013288196</v>
      </c>
      <c r="GP388">
        <v>0.50153755673818501</v>
      </c>
      <c r="GQ388">
        <v>0.14903611790941801</v>
      </c>
      <c r="GR388">
        <v>-9.8908596919500297E-2</v>
      </c>
      <c r="GS388">
        <v>0.43010350673284797</v>
      </c>
      <c r="GT388">
        <v>0.146463752935233</v>
      </c>
      <c r="GU388">
        <v>0.111393657789449</v>
      </c>
      <c r="GW388">
        <v>0.41271925565524697</v>
      </c>
      <c r="GX388">
        <v>0.19552817411749901</v>
      </c>
      <c r="GY388">
        <v>-3.3565038847882499E-2</v>
      </c>
      <c r="GZ388">
        <v>0.32135212495631998</v>
      </c>
      <c r="HA388">
        <v>2.73820814982173E-2</v>
      </c>
      <c r="HB388">
        <v>0.166589125910832</v>
      </c>
      <c r="HC388">
        <v>4.0305252332473201E-2</v>
      </c>
      <c r="HD388">
        <v>-8.6496569656446795E-2</v>
      </c>
      <c r="HE388">
        <v>0.138910521854996</v>
      </c>
      <c r="HF388">
        <v>0.19097946751571701</v>
      </c>
      <c r="HG388">
        <v>-0.13656223036377901</v>
      </c>
      <c r="HH388">
        <v>-0.27932127086387498</v>
      </c>
      <c r="HJ388">
        <v>-0.39290447566600101</v>
      </c>
      <c r="HK388">
        <v>0.56528768254793205</v>
      </c>
      <c r="HL388">
        <v>0.117096560097707</v>
      </c>
      <c r="HM388">
        <v>-0.14363032087203501</v>
      </c>
      <c r="HN388">
        <v>0.233662673053914</v>
      </c>
      <c r="HO388">
        <v>1.37855427965405E-2</v>
      </c>
      <c r="HP388">
        <v>-0.161641718932515</v>
      </c>
      <c r="HQ388">
        <v>4.2510434286668897E-2</v>
      </c>
      <c r="HR388">
        <v>-0.54689415601387703</v>
      </c>
      <c r="HS388">
        <v>0.43488605588208901</v>
      </c>
      <c r="HT388">
        <v>-0.19724441499420201</v>
      </c>
      <c r="HU388">
        <v>0.75363765445217701</v>
      </c>
      <c r="HV388">
        <v>-0.46396179677685701</v>
      </c>
      <c r="HW388">
        <v>0.12785178223566601</v>
      </c>
      <c r="HX388">
        <v>-1.3154726657376199</v>
      </c>
      <c r="HY388">
        <v>0.23094835869415001</v>
      </c>
      <c r="HZ388">
        <v>0.52135496098344403</v>
      </c>
      <c r="IA388">
        <v>0.32050009194790602</v>
      </c>
      <c r="IB388">
        <v>-9.8876981610374101E-2</v>
      </c>
      <c r="IC388">
        <v>-0.24265135143650701</v>
      </c>
      <c r="ID388">
        <v>0.38700843615515601</v>
      </c>
      <c r="IE388">
        <v>-1.4267011829360901E-2</v>
      </c>
      <c r="IF388">
        <v>0.56600233147037204</v>
      </c>
      <c r="IG388">
        <v>-0.17182713199872501</v>
      </c>
      <c r="IH388">
        <v>0.17112519362854101</v>
      </c>
      <c r="II388">
        <v>0.13744289426540501</v>
      </c>
      <c r="IJ388">
        <v>0.18043834024865599</v>
      </c>
      <c r="IK388">
        <v>0.25018753258336801</v>
      </c>
      <c r="IL388">
        <v>0.33151253774121903</v>
      </c>
      <c r="IM388">
        <v>-3.02144243505609E-2</v>
      </c>
      <c r="IO388">
        <v>0.113524617881922</v>
      </c>
      <c r="IP388">
        <v>0.113895471804426</v>
      </c>
      <c r="IQ388">
        <v>-0.208947961436934</v>
      </c>
      <c r="IR388">
        <v>-2.8977106921956899E-2</v>
      </c>
      <c r="IS388">
        <v>9.2167525690456401E-2</v>
      </c>
      <c r="IT388">
        <v>-0.149018470074225</v>
      </c>
      <c r="IU388">
        <v>0.35003182529180799</v>
      </c>
      <c r="IV388">
        <v>-3.6893718970532098E-3</v>
      </c>
      <c r="IW388">
        <v>-8.8498655350122093E-2</v>
      </c>
      <c r="IX388">
        <v>-9.9311021858738996E-2</v>
      </c>
      <c r="IY388">
        <v>-1.4224896494852099E-2</v>
      </c>
      <c r="IZ388">
        <v>0.26458957308932401</v>
      </c>
      <c r="JA388">
        <v>7.5432985431689303E-2</v>
      </c>
      <c r="JB388">
        <v>5.4325295423041098E-2</v>
      </c>
      <c r="JC388">
        <v>0.23476163532905001</v>
      </c>
      <c r="JD388">
        <v>-0.25540666010783802</v>
      </c>
      <c r="JE388">
        <v>0.16143368229677399</v>
      </c>
      <c r="JF388">
        <v>2.3505665558332101E-2</v>
      </c>
      <c r="JG388">
        <v>-0.122985923007946</v>
      </c>
      <c r="JH388">
        <v>-0.18620428763824701</v>
      </c>
      <c r="JI388">
        <v>0.47064348873391298</v>
      </c>
      <c r="JJ388">
        <v>-8.1444489933346603E-2</v>
      </c>
      <c r="JK388">
        <v>-0.46477482555928901</v>
      </c>
      <c r="JL388">
        <v>0.28162960261397502</v>
      </c>
      <c r="JM388">
        <v>-0.37736901967946301</v>
      </c>
    </row>
    <row r="389" spans="1:273" x14ac:dyDescent="0.25">
      <c r="A389" s="29">
        <v>44385</v>
      </c>
      <c r="B389" s="31" t="s">
        <v>2325</v>
      </c>
      <c r="C389" s="24" t="s">
        <v>1734</v>
      </c>
      <c r="D389" s="24" t="s">
        <v>1899</v>
      </c>
      <c r="E389" s="34">
        <v>481.43535100000003</v>
      </c>
      <c r="F389" s="38">
        <v>71000</v>
      </c>
      <c r="G389" s="16">
        <f>VLOOKUP(C389,dFundos!$A$1:$B$28,2,FALSE)</f>
        <v>25079578000106</v>
      </c>
      <c r="H389" s="13"/>
      <c r="I389">
        <f>_xll.ECONOMATICA(G389,"VOLATILITY","1Y",A389)</f>
        <v>2.3824239271816601</v>
      </c>
      <c r="J389">
        <f>_xll.ECONOMATICA(G389,"NAV","1D",A389)</f>
        <v>147.475668000057</v>
      </c>
      <c r="K389">
        <f>_xll.ECONOMATICA(G389,"NAV","1D",A389+1)</f>
        <v>147.47189799998901</v>
      </c>
      <c r="L389" s="6"/>
      <c r="M389">
        <v>0.34803334910975497</v>
      </c>
      <c r="N389">
        <v>9.6207971728290403E-2</v>
      </c>
      <c r="O389">
        <v>7.3480682294757599E-2</v>
      </c>
      <c r="P389">
        <v>0.15105589700397101</v>
      </c>
      <c r="Q389">
        <v>-7.0151152795006097E-2</v>
      </c>
      <c r="R389">
        <v>-0.16136159356392499</v>
      </c>
      <c r="S389">
        <v>0.24679863963683599</v>
      </c>
      <c r="T389">
        <v>0.36176144567434698</v>
      </c>
      <c r="U389">
        <v>-4.3076048041257302E-2</v>
      </c>
      <c r="V389">
        <v>0.20008319715998399</v>
      </c>
      <c r="W389">
        <v>-8.3006068689428503E-2</v>
      </c>
      <c r="X389">
        <v>-0.282936714029347</v>
      </c>
      <c r="Y389">
        <v>3.6336803714220899E-2</v>
      </c>
      <c r="Z389">
        <v>0.146483210119186</v>
      </c>
      <c r="AA389">
        <v>5.0329285841144197E-2</v>
      </c>
      <c r="AB389">
        <v>-0.153830540330091</v>
      </c>
      <c r="AC389">
        <v>-0.22170450965859301</v>
      </c>
      <c r="AD389">
        <v>0.16670341483404599</v>
      </c>
      <c r="AE389">
        <v>-8.8807668271328993E-2</v>
      </c>
      <c r="AF389">
        <v>0.13249526346044099</v>
      </c>
      <c r="AG389">
        <v>2.76013266557129E-2</v>
      </c>
      <c r="AH389">
        <v>-0.18148459948861301</v>
      </c>
      <c r="AI389">
        <v>4.3861737322003998E-2</v>
      </c>
      <c r="AJ389">
        <v>-6.3540799601469198E-3</v>
      </c>
      <c r="AK389">
        <v>-5.81036630137532E-2</v>
      </c>
      <c r="AL389">
        <v>0.38590292078879401</v>
      </c>
      <c r="AM389">
        <v>-2.32901002163999E-3</v>
      </c>
      <c r="AN389">
        <v>-4.1566155232430901E-2</v>
      </c>
      <c r="AO389">
        <v>0.319386618866702</v>
      </c>
      <c r="AP389">
        <v>0.154926648792753</v>
      </c>
      <c r="AQ389">
        <v>-0.190924022808758</v>
      </c>
      <c r="AR389">
        <v>4.2894934267678798E-2</v>
      </c>
      <c r="AS389">
        <v>2.1325067064026398E-2</v>
      </c>
      <c r="AT389">
        <v>-8.30127910376177E-3</v>
      </c>
      <c r="AU389">
        <v>-2.0453794422792299E-2</v>
      </c>
      <c r="AV389">
        <v>5.6131989003915798E-2</v>
      </c>
      <c r="AW389">
        <v>7.1352826307702302E-2</v>
      </c>
      <c r="AX389">
        <v>-0.31035232177600802</v>
      </c>
      <c r="AY389">
        <v>0.24477008882968199</v>
      </c>
      <c r="AZ389">
        <v>3.6130417538515799E-2</v>
      </c>
      <c r="BA389">
        <v>-0.21532706323341699</v>
      </c>
      <c r="BB389">
        <v>-4.6320924684550797E-2</v>
      </c>
      <c r="BD389">
        <v>7.8164717524487101E-2</v>
      </c>
      <c r="BE389">
        <v>3.06871725115343E-2</v>
      </c>
      <c r="BF389">
        <v>8.5719759590574499E-2</v>
      </c>
      <c r="BG389">
        <v>0.17792395992728399</v>
      </c>
      <c r="BH389">
        <v>-2.6616536797519099E-2</v>
      </c>
      <c r="BI389">
        <v>5.4874841589480597E-2</v>
      </c>
      <c r="BJ389">
        <v>-0.20510235708570701</v>
      </c>
      <c r="BK389">
        <v>-8.8235317161888802E-2</v>
      </c>
      <c r="BL389">
        <v>5.0853903303504904E-3</v>
      </c>
      <c r="BM389">
        <v>-0.16460282467960499</v>
      </c>
      <c r="BN389">
        <v>6.6418362621334395E-2</v>
      </c>
      <c r="BO389">
        <v>-7.7666277138632694E-2</v>
      </c>
      <c r="BP389">
        <v>0.12333082431723601</v>
      </c>
      <c r="BQ389">
        <v>2.7129795125801999E-2</v>
      </c>
      <c r="BR389">
        <v>-9.3586730145034394E-2</v>
      </c>
      <c r="BS389">
        <v>-7.2117031777452203E-3</v>
      </c>
      <c r="BT389">
        <v>0.15496828855248199</v>
      </c>
      <c r="BU389">
        <v>5.9359101578593303E-2</v>
      </c>
      <c r="BV389">
        <v>3.8873068842804101E-2</v>
      </c>
      <c r="BW389">
        <v>-0.14504250357276799</v>
      </c>
      <c r="BX389">
        <v>-0.15005994600869599</v>
      </c>
      <c r="BY389">
        <v>-5.7026411650440402E-2</v>
      </c>
      <c r="BZ389">
        <v>2.54288721407647E-2</v>
      </c>
      <c r="CA389">
        <v>0.29151964754419202</v>
      </c>
      <c r="CC389">
        <v>-6.9631180849682997E-3</v>
      </c>
      <c r="CD389">
        <v>0.27058114119427001</v>
      </c>
      <c r="CE389">
        <v>3.17013651510933E-2</v>
      </c>
      <c r="CF389">
        <v>6.3946107547962996E-2</v>
      </c>
      <c r="CG389">
        <v>-0.15668301975893001</v>
      </c>
      <c r="CH389">
        <v>0.184930431350949</v>
      </c>
      <c r="CI389">
        <v>5.7848042706609697E-2</v>
      </c>
      <c r="CJ389">
        <v>-8.2021050911862403E-2</v>
      </c>
      <c r="CK389">
        <v>-9.5432325633737505E-2</v>
      </c>
      <c r="CL389">
        <v>-0.150743354060978</v>
      </c>
      <c r="CM389">
        <v>0.11814303543360399</v>
      </c>
      <c r="CN389">
        <v>-0.22005789187460301</v>
      </c>
      <c r="CO389">
        <v>0.20117760450375499</v>
      </c>
      <c r="CP389">
        <v>-8.2761468820535797E-2</v>
      </c>
      <c r="CR389">
        <v>3.7315020745154498E-2</v>
      </c>
      <c r="CS389">
        <v>0.22393735252990199</v>
      </c>
      <c r="CT389">
        <v>-6.6855275690613798E-3</v>
      </c>
      <c r="CU389">
        <v>2.53372199949808E-2</v>
      </c>
      <c r="CV389">
        <v>-7.5158111030759797E-2</v>
      </c>
      <c r="CW389">
        <v>-4.23433934884088E-2</v>
      </c>
      <c r="CX389">
        <v>0.17581527681613801</v>
      </c>
      <c r="CY389">
        <v>-0.39592934717802603</v>
      </c>
      <c r="CZ389">
        <v>0.40089790654746998</v>
      </c>
      <c r="DA389">
        <v>-5.3674430910177803E-2</v>
      </c>
      <c r="DB389">
        <v>-9.53473953813955E-2</v>
      </c>
      <c r="DC389">
        <v>-8.3694115983235007E-2</v>
      </c>
      <c r="DD389">
        <v>2.2501384592033E-3</v>
      </c>
      <c r="DE389">
        <v>0.24408800818491699</v>
      </c>
      <c r="DF389">
        <v>0.14503261554637001</v>
      </c>
      <c r="DG389">
        <v>-7.7048544062563507E-2</v>
      </c>
      <c r="DH389">
        <v>0.14615311374654999</v>
      </c>
      <c r="DI389">
        <v>-2.7585956559050798E-3</v>
      </c>
      <c r="DJ389">
        <v>5.1260546206321998E-2</v>
      </c>
      <c r="DK389">
        <v>-0.36400473281901202</v>
      </c>
      <c r="DL389">
        <v>0.30321034864755297</v>
      </c>
      <c r="DM389">
        <v>7.3633222200442106E-2</v>
      </c>
      <c r="DN389">
        <v>6.5797745264717404E-3</v>
      </c>
      <c r="DO389">
        <v>1.5742390314699199E-2</v>
      </c>
      <c r="DP389">
        <v>-1.5413645542139399E-2</v>
      </c>
      <c r="DQ389">
        <v>0.14160830014588999</v>
      </c>
      <c r="DR389">
        <v>-0.14143274047455601</v>
      </c>
      <c r="DS389">
        <v>6.6689531013253103E-2</v>
      </c>
      <c r="DT389">
        <v>0.193145743651257</v>
      </c>
      <c r="DU389">
        <v>9.1937892830174006E-2</v>
      </c>
      <c r="DV389">
        <v>1.8925452604889901E-2</v>
      </c>
      <c r="DW389">
        <v>0.10384827546658899</v>
      </c>
      <c r="DX389">
        <v>-3.5801010653813102E-2</v>
      </c>
      <c r="DY389">
        <v>-5.8058942431671298E-2</v>
      </c>
      <c r="DZ389">
        <v>2.0700892127933902E-2</v>
      </c>
      <c r="EA389">
        <v>2.4925975958467499E-2</v>
      </c>
      <c r="EB389">
        <v>0.13401265805441701</v>
      </c>
      <c r="EC389">
        <v>-4.6300303438329103E-3</v>
      </c>
      <c r="EE389">
        <v>-2.4752001900196802E-2</v>
      </c>
      <c r="EF389">
        <v>1.3526725342671899E-2</v>
      </c>
      <c r="EG389">
        <v>-7.5933442622044794E-2</v>
      </c>
      <c r="EH389">
        <v>-4.7615297262382202E-3</v>
      </c>
      <c r="EJ389">
        <v>0.17680929558991901</v>
      </c>
      <c r="EK389">
        <v>-3.2575164459558402E-2</v>
      </c>
      <c r="EL389">
        <v>-0.36279480164012101</v>
      </c>
      <c r="EM389">
        <v>6.1504703808168401E-2</v>
      </c>
      <c r="EN389">
        <v>0.21768003934994301</v>
      </c>
      <c r="EO389">
        <v>1.0203611600445601E-2</v>
      </c>
      <c r="EP389">
        <v>-4.1032993885892197E-2</v>
      </c>
      <c r="EQ389">
        <v>0.17922132210514999</v>
      </c>
      <c r="ER389">
        <v>0.10301525053364501</v>
      </c>
      <c r="ES389">
        <v>9.8889756918651997E-2</v>
      </c>
      <c r="ET389">
        <v>0.15451208382728501</v>
      </c>
      <c r="EU389">
        <v>0.13903132185077999</v>
      </c>
      <c r="EV389">
        <v>1.23114414236625E-2</v>
      </c>
      <c r="EW389">
        <v>-9.67524579209567E-2</v>
      </c>
      <c r="EX389">
        <v>-0.20353302688818101</v>
      </c>
      <c r="EY389">
        <v>-4.5257083002070396E-3</v>
      </c>
      <c r="EZ389">
        <v>7.7790531031496399E-2</v>
      </c>
      <c r="FA389">
        <v>-0.17266887753066801</v>
      </c>
      <c r="FB389">
        <v>9.5417702686972902E-2</v>
      </c>
      <c r="FC389">
        <v>1.9254674043622799E-3</v>
      </c>
      <c r="FD389">
        <v>0.28334843882476002</v>
      </c>
      <c r="FE389">
        <v>3.2179035770241201E-3</v>
      </c>
      <c r="FF389">
        <v>0.189314012277464</v>
      </c>
      <c r="FG389">
        <v>0.18906221084762401</v>
      </c>
      <c r="FH389">
        <v>0.21606447753583799</v>
      </c>
      <c r="FI389">
        <v>0.20111162903049301</v>
      </c>
      <c r="FJ389">
        <v>7.0655092713423099E-3</v>
      </c>
      <c r="FK389">
        <v>-0.18943798895634201</v>
      </c>
      <c r="FL389">
        <v>2.4325171216332798E-2</v>
      </c>
      <c r="FM389">
        <v>4.9506362302054199E-2</v>
      </c>
      <c r="FP389">
        <v>0.106504267569107</v>
      </c>
      <c r="FQ389">
        <v>0.182250816760643</v>
      </c>
      <c r="FR389">
        <v>3.2858758459042299E-2</v>
      </c>
      <c r="FS389">
        <v>-8.9625886266731E-2</v>
      </c>
      <c r="FT389">
        <v>-7.5744134846900096E-2</v>
      </c>
      <c r="FU389">
        <v>7.7689458157692598E-2</v>
      </c>
      <c r="FV389">
        <v>-0.100377140370256</v>
      </c>
      <c r="FW389">
        <v>-0.10249236311210599</v>
      </c>
      <c r="FX389">
        <v>0.43252784926153298</v>
      </c>
      <c r="FY389">
        <v>-1.8961453133670099E-2</v>
      </c>
      <c r="FZ389">
        <v>-4.3159931828995503E-2</v>
      </c>
      <c r="GA389">
        <v>-0.104205363459187</v>
      </c>
      <c r="GB389">
        <v>0.30827983355265998</v>
      </c>
      <c r="GC389">
        <v>-0.44281792188485303</v>
      </c>
      <c r="GD389">
        <v>-1.1000253198290001E-2</v>
      </c>
      <c r="GE389">
        <v>-0.16934637815211301</v>
      </c>
      <c r="GF389">
        <v>0.20242077425791599</v>
      </c>
      <c r="GG389">
        <v>-0.12738349969367799</v>
      </c>
      <c r="GH389">
        <v>-0.227531724794972</v>
      </c>
      <c r="GI389">
        <v>0.18311632411496201</v>
      </c>
      <c r="GJ389">
        <v>2.7308426615490999E-2</v>
      </c>
      <c r="GK389">
        <v>-0.38554962929993097</v>
      </c>
      <c r="GL389">
        <v>0.116376621008385</v>
      </c>
      <c r="GM389">
        <v>-0.15565288058496701</v>
      </c>
      <c r="GN389">
        <v>-0.18162289397878301</v>
      </c>
      <c r="GO389">
        <v>-7.2657217970117901E-3</v>
      </c>
      <c r="GP389">
        <v>1.9366903870832201E-3</v>
      </c>
      <c r="GQ389">
        <v>-2.3961631177371601E-2</v>
      </c>
      <c r="GR389">
        <v>-7.3014726240217001E-2</v>
      </c>
      <c r="GS389">
        <v>-3.8583563218708199E-2</v>
      </c>
      <c r="GT389">
        <v>0.30754600502405099</v>
      </c>
      <c r="GU389">
        <v>1.00948273029644E-4</v>
      </c>
      <c r="GW389">
        <v>2.9330682446015999E-2</v>
      </c>
      <c r="GX389">
        <v>1.8565547907201101E-2</v>
      </c>
      <c r="GY389">
        <v>0.17885237521113601</v>
      </c>
      <c r="GZ389">
        <v>0.15557382193947</v>
      </c>
      <c r="HA389">
        <v>0.136218895386264</v>
      </c>
      <c r="HB389">
        <v>4.1867466279654798E-3</v>
      </c>
      <c r="HC389">
        <v>2.63549678493291E-2</v>
      </c>
      <c r="HD389">
        <v>3.3688691110000897E-2</v>
      </c>
      <c r="HE389">
        <v>0.18909591417468599</v>
      </c>
      <c r="HF389">
        <v>4.7924649879860198E-2</v>
      </c>
      <c r="HG389">
        <v>-0.20353196050564301</v>
      </c>
      <c r="HH389">
        <v>-2.36180979300116E-2</v>
      </c>
      <c r="HJ389">
        <v>-8.6333627223211806E-2</v>
      </c>
      <c r="HK389">
        <v>0.27133280327689102</v>
      </c>
      <c r="HL389">
        <v>-9.8887384228873998E-2</v>
      </c>
      <c r="HM389">
        <v>7.5695064151659594E-2</v>
      </c>
      <c r="HN389">
        <v>0.175497601776442</v>
      </c>
      <c r="HO389">
        <v>2.79070116448565E-2</v>
      </c>
      <c r="HP389">
        <v>-0.16690645134076501</v>
      </c>
      <c r="HQ389">
        <v>0.229181822760438</v>
      </c>
      <c r="HR389">
        <v>-2.18671433685813E-2</v>
      </c>
      <c r="HS389">
        <v>5.0252837172592997E-2</v>
      </c>
      <c r="HT389">
        <v>1.4330762314784799E-2</v>
      </c>
      <c r="HU389">
        <v>0.118423152889591</v>
      </c>
      <c r="HV389">
        <v>0.14424804248847101</v>
      </c>
      <c r="HW389">
        <v>2.9590868143713998E-2</v>
      </c>
      <c r="HX389">
        <v>-0.38821734824523402</v>
      </c>
      <c r="HY389">
        <v>9.0756704230443602E-2</v>
      </c>
      <c r="HZ389">
        <v>0.1023869132041</v>
      </c>
      <c r="IA389">
        <v>5.5264699403778601E-2</v>
      </c>
      <c r="IB389">
        <v>6.3045575188880307E-2</v>
      </c>
      <c r="IC389">
        <v>-0.27917802426600202</v>
      </c>
      <c r="ID389">
        <v>0.148159335003584</v>
      </c>
      <c r="IE389">
        <v>-0.14342367967401501</v>
      </c>
      <c r="IF389">
        <v>-4.9842802127386697E-2</v>
      </c>
      <c r="IG389">
        <v>9.3379883401212296E-2</v>
      </c>
      <c r="IH389">
        <v>0.14451525657932501</v>
      </c>
      <c r="II389">
        <v>0.104387887949997</v>
      </c>
      <c r="IJ389">
        <v>0.122991571333841</v>
      </c>
      <c r="IK389">
        <v>0.206368257931899</v>
      </c>
      <c r="IL389">
        <v>-6.3997088273026706E-2</v>
      </c>
      <c r="IM389">
        <v>0.194263734556444</v>
      </c>
      <c r="IO389">
        <v>6.1034509963064899E-2</v>
      </c>
      <c r="IP389">
        <v>-3.5762354582402602E-2</v>
      </c>
      <c r="IQ389">
        <v>9.3161884797154898E-2</v>
      </c>
      <c r="IR389">
        <v>-4.2563195529510302E-2</v>
      </c>
      <c r="IS389">
        <v>-8.9155470868718098E-2</v>
      </c>
      <c r="IT389">
        <v>6.1704308791377102E-2</v>
      </c>
      <c r="IU389">
        <v>0.154255561574246</v>
      </c>
      <c r="IV389">
        <v>-0.12215261504025</v>
      </c>
      <c r="IW389">
        <v>9.2062134172010701E-2</v>
      </c>
      <c r="IX389">
        <v>4.2013062011392301E-2</v>
      </c>
      <c r="IY389">
        <v>0.34157875670644</v>
      </c>
      <c r="IZ389">
        <v>8.4779140343016507E-2</v>
      </c>
      <c r="JA389">
        <v>5.9974937721563003E-2</v>
      </c>
      <c r="JB389">
        <v>3.46249698850443E-2</v>
      </c>
      <c r="JC389">
        <v>-4.9904931347555199E-2</v>
      </c>
      <c r="JD389">
        <v>-3.7966307263559401E-2</v>
      </c>
      <c r="JE389">
        <v>2.9916135281382601E-2</v>
      </c>
      <c r="JF389">
        <v>0.14728614078194399</v>
      </c>
      <c r="JG389">
        <v>0.119731676022639</v>
      </c>
      <c r="JH389">
        <v>-0.232347303244751</v>
      </c>
      <c r="JI389">
        <v>0.25825062821240902</v>
      </c>
      <c r="JJ389">
        <v>0.10507848492125001</v>
      </c>
      <c r="JK389">
        <v>-0.23422602171194701</v>
      </c>
      <c r="JL389">
        <v>0.154275664317538</v>
      </c>
      <c r="JM389">
        <v>-0.108347830428102</v>
      </c>
    </row>
    <row r="390" spans="1:273" x14ac:dyDescent="0.25">
      <c r="A390" s="30">
        <v>44385</v>
      </c>
      <c r="B390" s="31" t="s">
        <v>2325</v>
      </c>
      <c r="C390" s="23" t="s">
        <v>1732</v>
      </c>
      <c r="D390" s="23" t="s">
        <v>1899</v>
      </c>
      <c r="E390" s="32">
        <v>118.892858</v>
      </c>
      <c r="F390" s="37">
        <v>20000</v>
      </c>
      <c r="G390" s="16">
        <f>VLOOKUP(C390,dFundos!$A$1:$B$28,2,FALSE)</f>
        <v>32666326000149</v>
      </c>
      <c r="H390" s="13"/>
      <c r="I390">
        <f>_xll.ECONOMATICA(G390,"VOLATILITY","1Y",A390)</f>
        <v>18.007612549932698</v>
      </c>
      <c r="J390">
        <f>_xll.ECONOMATICA(G390,"NAV","1D",A390)</f>
        <v>168.22793300007501</v>
      </c>
      <c r="K390">
        <f>_xll.ECONOMATICA(G390,"NAV","1D",A390+1)</f>
        <v>168.21868299995501</v>
      </c>
      <c r="L390" s="6"/>
      <c r="M390">
        <v>9.6664480588515303E-2</v>
      </c>
      <c r="N390">
        <v>1.1027802063836101</v>
      </c>
      <c r="O390">
        <v>-1.48991306559765</v>
      </c>
      <c r="P390">
        <v>0.53371380727185203</v>
      </c>
      <c r="Q390">
        <v>0.70372227837651702</v>
      </c>
      <c r="R390">
        <v>-0.93111491632953403</v>
      </c>
      <c r="S390">
        <v>2.5358094859257099</v>
      </c>
      <c r="T390">
        <v>1.6942643605943899</v>
      </c>
      <c r="U390">
        <v>-0.62889001492294505</v>
      </c>
      <c r="V390">
        <v>-0.159620040813024</v>
      </c>
      <c r="W390">
        <v>-1.7773085975932199</v>
      </c>
      <c r="X390">
        <v>-0.73618383812572596</v>
      </c>
      <c r="Y390">
        <v>4.5046817831462197E-3</v>
      </c>
      <c r="Z390">
        <v>-3.79611082280462E-2</v>
      </c>
      <c r="AA390">
        <v>1.45943870720657</v>
      </c>
      <c r="AB390">
        <v>0.45984902917553</v>
      </c>
      <c r="AC390">
        <v>-1.5758210171043201</v>
      </c>
      <c r="AD390">
        <v>0.16819543361634701</v>
      </c>
      <c r="AE390">
        <v>-1.3654242234224501</v>
      </c>
      <c r="AF390">
        <v>1.03306702731061</v>
      </c>
      <c r="AG390">
        <v>1.24341383925639</v>
      </c>
      <c r="AH390">
        <v>-0.71021197209120102</v>
      </c>
      <c r="AI390">
        <v>-0.69969796395525896</v>
      </c>
      <c r="AJ390">
        <v>-0.402006474905647</v>
      </c>
      <c r="AK390">
        <v>-0.67972719689350902</v>
      </c>
      <c r="AL390">
        <v>-0.29925162216386503</v>
      </c>
      <c r="AM390">
        <v>1.2845308559917601</v>
      </c>
      <c r="AN390">
        <v>-1.93036695318369</v>
      </c>
      <c r="AO390">
        <v>2.58096641773591</v>
      </c>
      <c r="AP390">
        <v>-0.88567939592394396</v>
      </c>
      <c r="AQ390">
        <v>0.15406054153572801</v>
      </c>
      <c r="AR390">
        <v>0.80151816855504898</v>
      </c>
      <c r="AS390">
        <v>0.309273019593093</v>
      </c>
      <c r="AT390">
        <v>0.33449892689532101</v>
      </c>
      <c r="AU390">
        <v>-1.2419977520948999</v>
      </c>
      <c r="AV390">
        <v>0.31161904917098598</v>
      </c>
      <c r="AW390">
        <v>1.9285983069494299</v>
      </c>
      <c r="AX390">
        <v>-1.83528113484499</v>
      </c>
      <c r="AY390">
        <v>1.8861552001908399</v>
      </c>
      <c r="AZ390">
        <v>-0.102233439611155</v>
      </c>
      <c r="BA390">
        <v>-1.1445878223639701</v>
      </c>
      <c r="BB390">
        <v>0.27653648321574997</v>
      </c>
      <c r="BD390">
        <v>-0.509651724587457</v>
      </c>
      <c r="BE390">
        <v>0.98004978644894403</v>
      </c>
      <c r="BF390">
        <v>-2.0095697489523401</v>
      </c>
      <c r="BG390">
        <v>-0.52418259219848595</v>
      </c>
      <c r="BH390">
        <v>2.21560575846524</v>
      </c>
      <c r="BI390">
        <v>-0.16213844619414899</v>
      </c>
      <c r="BJ390">
        <v>-0.28361196182231702</v>
      </c>
      <c r="BK390">
        <v>-0.59924726310782706</v>
      </c>
      <c r="BL390">
        <v>-1.6969124534625699</v>
      </c>
      <c r="BM390">
        <v>-1.1833714735985299</v>
      </c>
      <c r="BN390">
        <v>0.17996560636674999</v>
      </c>
      <c r="BO390">
        <v>-1.5812251546776701</v>
      </c>
      <c r="BP390">
        <v>1.2925304754389799</v>
      </c>
      <c r="BQ390">
        <v>6.2967681333247996E-2</v>
      </c>
      <c r="BR390">
        <v>-2.5427798199416398</v>
      </c>
      <c r="BS390">
        <v>-0.86255026635626597</v>
      </c>
      <c r="BT390">
        <v>1.42012563974276</v>
      </c>
      <c r="BU390">
        <v>1.2989403086976401</v>
      </c>
      <c r="BV390">
        <v>-1.4420016151234401</v>
      </c>
      <c r="BW390">
        <v>1.25712114167982</v>
      </c>
      <c r="BX390">
        <v>-0.33222690744878502</v>
      </c>
      <c r="BY390">
        <v>-0.38173989187271201</v>
      </c>
      <c r="BZ390">
        <v>1.9670046382088899</v>
      </c>
      <c r="CA390">
        <v>0.186791586020263</v>
      </c>
      <c r="CC390">
        <v>1.27839848300937</v>
      </c>
      <c r="CD390">
        <v>1.02438148060173</v>
      </c>
      <c r="CE390">
        <v>0.202223282576597</v>
      </c>
      <c r="CF390">
        <v>-0.506292362479144</v>
      </c>
      <c r="CG390">
        <v>-0.20653825094996101</v>
      </c>
      <c r="CH390">
        <v>1.58368775209965</v>
      </c>
      <c r="CI390">
        <v>0.27876058502442902</v>
      </c>
      <c r="CJ390">
        <v>0.51231971883680705</v>
      </c>
      <c r="CK390">
        <v>-1.0122089392098099</v>
      </c>
      <c r="CL390">
        <v>-0.39206066767292203</v>
      </c>
      <c r="CM390">
        <v>-1.00104397743053</v>
      </c>
      <c r="CN390">
        <v>-3.6803821110879702</v>
      </c>
      <c r="CO390">
        <v>1.35200065815297</v>
      </c>
      <c r="CP390">
        <v>-2.3522561044046602</v>
      </c>
      <c r="CR390">
        <v>0.93414498278434599</v>
      </c>
      <c r="CS390">
        <v>2.6640550120646398</v>
      </c>
      <c r="CT390">
        <v>2.36946293953224</v>
      </c>
      <c r="CU390">
        <v>0.686466485967685</v>
      </c>
      <c r="CV390">
        <v>1.30879374210053</v>
      </c>
      <c r="CW390">
        <v>0.44147756107122399</v>
      </c>
      <c r="CX390">
        <v>0.16921532478591</v>
      </c>
      <c r="CY390">
        <v>-1.97944749070302</v>
      </c>
      <c r="CZ390">
        <v>2.2679064388285002</v>
      </c>
      <c r="DA390">
        <v>0.97043000514531697</v>
      </c>
      <c r="DB390">
        <v>-8.4183326453057802E-2</v>
      </c>
      <c r="DC390">
        <v>-1.0334257153772299</v>
      </c>
      <c r="DD390">
        <v>0.47706233508506601</v>
      </c>
      <c r="DE390">
        <v>-0.44558360914379602</v>
      </c>
      <c r="DF390">
        <v>0.17473464449722101</v>
      </c>
      <c r="DG390">
        <v>1.54891515412601</v>
      </c>
      <c r="DH390">
        <v>0.81505724665475998</v>
      </c>
      <c r="DI390">
        <v>8.5255262274586102E-2</v>
      </c>
      <c r="DJ390">
        <v>0.38193762247829</v>
      </c>
      <c r="DK390">
        <v>-1.0788871546537799</v>
      </c>
      <c r="DL390">
        <v>0.83391661628411395</v>
      </c>
      <c r="DM390">
        <v>0.50314109321334399</v>
      </c>
      <c r="DN390">
        <v>0.63650092015450399</v>
      </c>
      <c r="DO390">
        <v>0.104405435922672</v>
      </c>
      <c r="DP390">
        <v>-0.21800197928314399</v>
      </c>
      <c r="DQ390">
        <v>0.42962653624272201</v>
      </c>
      <c r="DR390">
        <v>-1.0493385742847701</v>
      </c>
      <c r="DS390">
        <v>0.93896873040648599</v>
      </c>
      <c r="DT390">
        <v>0.434209300510702</v>
      </c>
      <c r="DU390">
        <v>0.67350288936722802</v>
      </c>
      <c r="DV390">
        <v>1.5027459805423899</v>
      </c>
      <c r="DW390">
        <v>1.1454894902271899</v>
      </c>
      <c r="DX390">
        <v>0.15888564685155901</v>
      </c>
      <c r="DY390">
        <v>-0.51914578471041795</v>
      </c>
      <c r="DZ390">
        <v>-1.36842740603242</v>
      </c>
      <c r="EA390">
        <v>0.67444954383972799</v>
      </c>
      <c r="EB390">
        <v>0.54945683823461899</v>
      </c>
      <c r="EC390">
        <v>-6.4772631958476302E-3</v>
      </c>
      <c r="EE390">
        <v>0.649728757525736</v>
      </c>
      <c r="EF390">
        <v>0.23381723221973499</v>
      </c>
      <c r="EG390">
        <v>0.26401088616694302</v>
      </c>
      <c r="EH390">
        <v>-6.71727530061617E-3</v>
      </c>
      <c r="EJ390">
        <v>-0.923382176279119</v>
      </c>
      <c r="EK390">
        <v>-0.59195411949985999</v>
      </c>
      <c r="EL390">
        <v>-3.29077977785346</v>
      </c>
      <c r="EM390">
        <v>0.87787711236160204</v>
      </c>
      <c r="EN390">
        <v>2.9460100644428202</v>
      </c>
      <c r="EO390">
        <v>-1.3338227448912201</v>
      </c>
      <c r="EP390">
        <v>2.4658070651639701</v>
      </c>
      <c r="EQ390">
        <v>-0.68853301081617202</v>
      </c>
      <c r="ER390">
        <v>0.595519640410203</v>
      </c>
      <c r="ES390">
        <v>-0.384553916774166</v>
      </c>
      <c r="ET390">
        <v>0.81303391616529597</v>
      </c>
      <c r="EU390">
        <v>-0.25701049071358301</v>
      </c>
      <c r="EV390">
        <v>0.69833382185606796</v>
      </c>
      <c r="EW390">
        <v>-0.187435302177619</v>
      </c>
      <c r="EX390">
        <v>-0.48257245143759098</v>
      </c>
      <c r="EY390">
        <v>-6.7240216594655101E-3</v>
      </c>
      <c r="EZ390">
        <v>-0.37560564296654803</v>
      </c>
      <c r="FA390">
        <v>-0.88657563001106598</v>
      </c>
      <c r="FB390">
        <v>2.4328843082912499</v>
      </c>
      <c r="FC390">
        <v>-1.63309985791784</v>
      </c>
      <c r="FD390">
        <v>1.54263763342897</v>
      </c>
      <c r="FE390">
        <v>0.74365326599945503</v>
      </c>
      <c r="FF390">
        <v>1.963037587484</v>
      </c>
      <c r="FG390">
        <v>0.47252374188246898</v>
      </c>
      <c r="FH390">
        <v>1.31439961642172</v>
      </c>
      <c r="FI390">
        <v>-0.163255680308794</v>
      </c>
      <c r="FJ390">
        <v>-0.16581533718635899</v>
      </c>
      <c r="FK390">
        <v>-1.2018684328722899</v>
      </c>
      <c r="FL390">
        <v>1.1821268137282499</v>
      </c>
      <c r="FM390">
        <v>-1.6291707106574901E-2</v>
      </c>
      <c r="FP390">
        <v>0.39054231274349099</v>
      </c>
      <c r="FQ390">
        <v>-0.88750781114868005</v>
      </c>
      <c r="FR390">
        <v>0.20318834176578099</v>
      </c>
      <c r="FS390">
        <v>-2.5091354003052402</v>
      </c>
      <c r="FT390">
        <v>0.97032853882410597</v>
      </c>
      <c r="FU390">
        <v>0.23167021208791999</v>
      </c>
      <c r="FV390">
        <v>-2.4230692809396701</v>
      </c>
      <c r="FW390">
        <v>-1.58375869532392</v>
      </c>
      <c r="FX390">
        <v>0.69509874556388196</v>
      </c>
      <c r="FY390">
        <v>0.39237747623701602</v>
      </c>
      <c r="FZ390">
        <v>-5.26671032275772E-2</v>
      </c>
      <c r="GA390">
        <v>0.324350241862703</v>
      </c>
      <c r="GB390">
        <v>2.1688747860025601</v>
      </c>
      <c r="GC390">
        <v>-4.2535763442210701</v>
      </c>
      <c r="GD390">
        <v>-4.7523416924377698E-2</v>
      </c>
      <c r="GE390">
        <v>0.722871228208533</v>
      </c>
      <c r="GF390">
        <v>2.3755445936330899</v>
      </c>
      <c r="GG390">
        <v>-0.33823145195128701</v>
      </c>
      <c r="GH390">
        <v>0.15532802299276199</v>
      </c>
      <c r="GI390">
        <v>-0.20931758526785399</v>
      </c>
      <c r="GJ390">
        <v>1.51704633262852</v>
      </c>
      <c r="GK390">
        <v>-2.60603319466099</v>
      </c>
      <c r="GL390">
        <v>1.2043688637277199</v>
      </c>
      <c r="GM390">
        <v>-0.79249269219872098</v>
      </c>
      <c r="GN390">
        <v>-0.92136517096150805</v>
      </c>
      <c r="GO390">
        <v>-1.8286618528691201</v>
      </c>
      <c r="GP390">
        <v>1.5956165989336999</v>
      </c>
      <c r="GQ390">
        <v>-0.41387318478882701</v>
      </c>
      <c r="GR390">
        <v>-0.38593011449847803</v>
      </c>
      <c r="GS390">
        <v>1.2217509420224799</v>
      </c>
      <c r="GT390">
        <v>0.42142172733292699</v>
      </c>
      <c r="GU390">
        <v>-0.38769408092775798</v>
      </c>
      <c r="GW390">
        <v>1.4574307122529699</v>
      </c>
      <c r="GX390">
        <v>1.0452421829541001</v>
      </c>
      <c r="GY390">
        <v>0.25887749980029201</v>
      </c>
      <c r="GZ390">
        <v>0.98050579072150901</v>
      </c>
      <c r="HA390">
        <v>1.02060977951623E-2</v>
      </c>
      <c r="HB390">
        <v>0.64367957820650201</v>
      </c>
      <c r="HC390">
        <v>0.48656770104571501</v>
      </c>
      <c r="HD390">
        <v>-0.23060864259605299</v>
      </c>
      <c r="HE390">
        <v>0.71697561979817703</v>
      </c>
      <c r="HF390">
        <v>-0.19559431675588701</v>
      </c>
      <c r="HG390">
        <v>-0.107456357818592</v>
      </c>
      <c r="HH390">
        <v>-0.40893576488088001</v>
      </c>
      <c r="HJ390">
        <v>-1.2943349469423999</v>
      </c>
      <c r="HK390">
        <v>1.04533214816911</v>
      </c>
      <c r="HL390">
        <v>0.129019077030534</v>
      </c>
      <c r="HM390">
        <v>-0.71594904857192898</v>
      </c>
      <c r="HN390">
        <v>0.75946838242089099</v>
      </c>
      <c r="HO390">
        <v>-0.44208001227161697</v>
      </c>
      <c r="HP390">
        <v>6.4676471993152504E-2</v>
      </c>
      <c r="HQ390">
        <v>0.69899021509627302</v>
      </c>
      <c r="HR390">
        <v>-1.0255641313960999</v>
      </c>
      <c r="HS390">
        <v>1.19020243491832</v>
      </c>
      <c r="HT390">
        <v>1.59100134624168E-2</v>
      </c>
      <c r="HU390">
        <v>1.83425327868463</v>
      </c>
      <c r="HV390">
        <v>-0.26622750092428799</v>
      </c>
      <c r="HW390">
        <v>9.7530445964366705E-2</v>
      </c>
      <c r="HX390">
        <v>-1.92296851100764</v>
      </c>
      <c r="HY390">
        <v>1.6406610478952599</v>
      </c>
      <c r="HZ390">
        <v>0.55535189076181302</v>
      </c>
      <c r="IA390">
        <v>0.472136474854778</v>
      </c>
      <c r="IB390">
        <v>-0.40258641047330501</v>
      </c>
      <c r="IC390">
        <v>-6.1995449414098402E-2</v>
      </c>
      <c r="ID390">
        <v>0.21901009331486401</v>
      </c>
      <c r="IE390">
        <v>-6.5155154698004494E-2</v>
      </c>
      <c r="IF390">
        <v>0.85627195130655298</v>
      </c>
      <c r="IG390">
        <v>3.92149595427327E-2</v>
      </c>
      <c r="IH390">
        <v>0.16478066809213501</v>
      </c>
      <c r="II390">
        <v>0.16894775017135499</v>
      </c>
      <c r="IJ390">
        <v>0.62055686812527699</v>
      </c>
      <c r="IK390">
        <v>0.24409602156083601</v>
      </c>
      <c r="IL390">
        <v>0.51678208328667097</v>
      </c>
      <c r="IM390">
        <v>0.72797116008587204</v>
      </c>
      <c r="IO390">
        <v>0.85482995091297198</v>
      </c>
      <c r="IP390">
        <v>0.58010046395793302</v>
      </c>
      <c r="IQ390">
        <v>-0.59761315969808504</v>
      </c>
      <c r="IR390">
        <v>-0.20276796694815899</v>
      </c>
      <c r="IS390">
        <v>7.1805383777245907E-2</v>
      </c>
      <c r="IT390">
        <v>-0.40506636369173099</v>
      </c>
      <c r="IU390">
        <v>0.86510892033402298</v>
      </c>
      <c r="IV390">
        <v>-0.29157889875932602</v>
      </c>
      <c r="IW390">
        <v>-0.57513377460054504</v>
      </c>
      <c r="IX390">
        <v>0.52827592298854098</v>
      </c>
      <c r="IY390">
        <v>0.39374600582959801</v>
      </c>
      <c r="IZ390">
        <v>0.53723414512205603</v>
      </c>
      <c r="JA390">
        <v>0.173516819995712</v>
      </c>
      <c r="JB390">
        <v>-0.35333870064278</v>
      </c>
      <c r="JC390">
        <v>1.0353512088840899</v>
      </c>
      <c r="JD390">
        <v>-1.01258187478379</v>
      </c>
      <c r="JE390">
        <v>0.60943404041608995</v>
      </c>
      <c r="JF390">
        <v>2.0363944531709401E-2</v>
      </c>
      <c r="JG390">
        <v>-0.33668456362647697</v>
      </c>
      <c r="JH390">
        <v>-0.18155017196477299</v>
      </c>
      <c r="JI390">
        <v>1.4883875648592899</v>
      </c>
      <c r="JJ390">
        <v>-0.10620687098708</v>
      </c>
      <c r="JK390">
        <v>-1.1474184134385701</v>
      </c>
      <c r="JL390">
        <v>1.59544975667814</v>
      </c>
      <c r="JM390">
        <v>-0.70790707950436604</v>
      </c>
    </row>
    <row r="391" spans="1:273" x14ac:dyDescent="0.25">
      <c r="A391" s="29">
        <v>44385</v>
      </c>
      <c r="B391" s="31" t="s">
        <v>2325</v>
      </c>
      <c r="C391" s="24" t="s">
        <v>1746</v>
      </c>
      <c r="D391" s="24" t="s">
        <v>1899</v>
      </c>
      <c r="E391" s="34">
        <v>23.433237999999999</v>
      </c>
      <c r="F391" s="38">
        <v>3000</v>
      </c>
      <c r="G391" s="16">
        <f>VLOOKUP(C391,dFundos!$A$1:$B$28,2,FALSE)</f>
        <v>36400343000190</v>
      </c>
      <c r="H391" s="13"/>
      <c r="I391">
        <f>_xll.ECONOMATICA(G391,"VOLATILITY","1Y",A391)</f>
        <v>18.161358227400299</v>
      </c>
      <c r="J391">
        <f>_xll.ECONOMATICA(G391,"NAV","1D",A391)</f>
        <v>127.787952000042</v>
      </c>
      <c r="K391">
        <f>_xll.ECONOMATICA(G391,"NAV","1D",A391+1)</f>
        <v>128.02327700005799</v>
      </c>
      <c r="L391" s="6"/>
      <c r="M391">
        <v>-0.19079990915997799</v>
      </c>
      <c r="N391">
        <v>0.48497876960027497</v>
      </c>
      <c r="O391">
        <v>-1.6328448922649801</v>
      </c>
      <c r="P391">
        <v>0.68806361141469097</v>
      </c>
      <c r="Q391">
        <v>1.1742266186047301</v>
      </c>
      <c r="R391">
        <v>-0.92958885543339398</v>
      </c>
      <c r="S391">
        <v>2.3353173306531998</v>
      </c>
      <c r="T391">
        <v>2.0090606434678202</v>
      </c>
      <c r="U391">
        <v>-0.97716016625781799</v>
      </c>
      <c r="V391">
        <v>9.8868896748172105E-2</v>
      </c>
      <c r="W391">
        <v>-1.5617827822097801</v>
      </c>
      <c r="X391">
        <v>-0.31357560346805302</v>
      </c>
      <c r="Y391">
        <v>1.3749084570008601</v>
      </c>
      <c r="Z391">
        <v>-0.39493212525485399</v>
      </c>
      <c r="AA391">
        <v>1.68172223657166</v>
      </c>
      <c r="AB391">
        <v>0.93295173501246598</v>
      </c>
      <c r="AC391">
        <v>-0.77213383538037295</v>
      </c>
      <c r="AD391">
        <v>0.29552520336437699</v>
      </c>
      <c r="AE391">
        <v>-1.0200273774899</v>
      </c>
      <c r="AF391">
        <v>1.41645232743031</v>
      </c>
      <c r="AG391">
        <v>1.3060232724456</v>
      </c>
      <c r="AH391">
        <v>-0.955802628322999</v>
      </c>
      <c r="AI391">
        <v>-0.59520003451325498</v>
      </c>
      <c r="AJ391">
        <v>-0.86832175902600295</v>
      </c>
      <c r="AK391">
        <v>-0.24414394047198601</v>
      </c>
      <c r="AL391">
        <v>-0.88754320395310105</v>
      </c>
      <c r="AM391">
        <v>1.1402362024455199</v>
      </c>
      <c r="AN391">
        <v>-1.22039694897467</v>
      </c>
      <c r="AO391">
        <v>2.25670426971192</v>
      </c>
      <c r="AP391">
        <v>-0.85957241108189897</v>
      </c>
      <c r="AQ391">
        <v>0.59222504260105802</v>
      </c>
      <c r="AR391">
        <v>9.5901013992261098E-4</v>
      </c>
      <c r="AS391">
        <v>0.547380469834025</v>
      </c>
      <c r="AT391">
        <v>0.16272025641228499</v>
      </c>
      <c r="AU391">
        <v>-0.70239008709904704</v>
      </c>
      <c r="AV391">
        <v>4.5748829143121797E-2</v>
      </c>
      <c r="AW391">
        <v>0.82901235728058997</v>
      </c>
      <c r="AX391">
        <v>-1.69191747218065</v>
      </c>
      <c r="AY391">
        <v>2.0281855990106101</v>
      </c>
      <c r="AZ391">
        <v>-0.42267721864845997</v>
      </c>
      <c r="BA391">
        <v>-2.07854412610686</v>
      </c>
      <c r="BB391">
        <v>0.113426805728523</v>
      </c>
      <c r="BD391">
        <v>-0.75533168865149503</v>
      </c>
      <c r="BE391">
        <v>1.30682574072125</v>
      </c>
      <c r="BF391">
        <v>-2.07046132127289</v>
      </c>
      <c r="BG391">
        <v>-0.37641861199517701</v>
      </c>
      <c r="BH391">
        <v>1.64894215668028</v>
      </c>
      <c r="BI391">
        <v>-2.32222422710038E-2</v>
      </c>
      <c r="BJ391">
        <v>-0.53382886126200901</v>
      </c>
      <c r="BK391">
        <v>-0.29673671879209002</v>
      </c>
      <c r="BL391">
        <v>-0.42186931532341998</v>
      </c>
      <c r="BM391">
        <v>-0.71138323082777799</v>
      </c>
      <c r="BN391">
        <v>0.89030779563472595</v>
      </c>
      <c r="BO391">
        <v>-0.835853759235761</v>
      </c>
      <c r="BP391">
        <v>0.65486398543725999</v>
      </c>
      <c r="BQ391">
        <v>0.37831301815458601</v>
      </c>
      <c r="BR391">
        <v>-1.8534318734964501</v>
      </c>
      <c r="BS391">
        <v>-0.52754964835912699</v>
      </c>
      <c r="BT391">
        <v>0.96257146633433899</v>
      </c>
      <c r="BU391">
        <v>0.99750144254357997</v>
      </c>
      <c r="BV391">
        <v>-1.5463153926248201</v>
      </c>
      <c r="BW391">
        <v>1.15625848611671</v>
      </c>
      <c r="BX391">
        <v>-0.35787353035630098</v>
      </c>
      <c r="BY391">
        <v>0.42866860221693098</v>
      </c>
      <c r="BZ391">
        <v>1.1625435861788</v>
      </c>
      <c r="CA391">
        <v>0.194163910236966</v>
      </c>
      <c r="CC391">
        <v>0.94988339842530001</v>
      </c>
      <c r="CD391">
        <v>0.68186497992428496</v>
      </c>
      <c r="CE391">
        <v>0.12967986040166599</v>
      </c>
      <c r="CF391">
        <v>-0.29409986445898501</v>
      </c>
      <c r="CG391">
        <v>2.55760194704635E-2</v>
      </c>
      <c r="CH391">
        <v>1.53475841307227</v>
      </c>
      <c r="CI391">
        <v>-4.15321210311959E-4</v>
      </c>
      <c r="CJ391">
        <v>0.14699123221362201</v>
      </c>
      <c r="CK391">
        <v>-0.34369549930488602</v>
      </c>
      <c r="CL391">
        <v>-0.60387221965356697</v>
      </c>
      <c r="CM391">
        <v>-0.274915484806115</v>
      </c>
      <c r="CN391">
        <v>-2.4014195617382899</v>
      </c>
      <c r="CO391">
        <v>0.92545364968827903</v>
      </c>
      <c r="CP391">
        <v>-2.50645337882816</v>
      </c>
      <c r="CR391">
        <v>1.4528950136082099</v>
      </c>
      <c r="CS391">
        <v>2.1894285795497099</v>
      </c>
      <c r="CT391">
        <v>2.87641491413524</v>
      </c>
      <c r="CU391">
        <v>0.246617119410075</v>
      </c>
      <c r="CV391">
        <v>-0.25922928261934403</v>
      </c>
      <c r="CW391">
        <v>-0.629222010502417</v>
      </c>
      <c r="CX391">
        <v>0.48175080282817401</v>
      </c>
      <c r="CY391">
        <v>-1.3394087341112</v>
      </c>
      <c r="CZ391">
        <v>1.79865447080374</v>
      </c>
      <c r="DA391">
        <v>0.68445667693595202</v>
      </c>
      <c r="DB391">
        <v>2.5706474480102801E-2</v>
      </c>
      <c r="DC391">
        <v>-0.89273792527819795</v>
      </c>
      <c r="DD391">
        <v>0.68084902250120605</v>
      </c>
      <c r="DE391">
        <v>-2.75091330877331E-2</v>
      </c>
      <c r="DF391">
        <v>1.1842192523545201</v>
      </c>
      <c r="DG391">
        <v>0.68085933598922599</v>
      </c>
      <c r="DH391">
        <v>0.85151781531749304</v>
      </c>
      <c r="DI391">
        <v>0.28404270324244901</v>
      </c>
      <c r="DJ391">
        <v>0.80525821031187705</v>
      </c>
      <c r="DK391">
        <v>-1.0097265368131001</v>
      </c>
      <c r="DL391">
        <v>0.14785240582568801</v>
      </c>
      <c r="DM391">
        <v>0.15509438580920701</v>
      </c>
      <c r="DN391">
        <v>0.16468514859298</v>
      </c>
      <c r="DO391">
        <v>0.95931397208914904</v>
      </c>
      <c r="DP391">
        <v>-0.87062066459111498</v>
      </c>
      <c r="DQ391">
        <v>0.71316087141895002</v>
      </c>
      <c r="DR391">
        <v>-1.11375830592806</v>
      </c>
      <c r="DS391">
        <v>0.53705275731772395</v>
      </c>
      <c r="DT391">
        <v>0.41244818730774602</v>
      </c>
      <c r="DU391">
        <v>0.39194529417727603</v>
      </c>
      <c r="DV391">
        <v>1.4372580488270601</v>
      </c>
      <c r="DW391">
        <v>1.31873957452626</v>
      </c>
      <c r="DX391">
        <v>0.583015171287116</v>
      </c>
      <c r="DY391">
        <v>-8.7822266777948202E-2</v>
      </c>
      <c r="DZ391">
        <v>-1.0219798272373699</v>
      </c>
      <c r="EA391">
        <v>0.62374233821174097</v>
      </c>
      <c r="EB391">
        <v>0.69931930920574803</v>
      </c>
      <c r="EC391">
        <v>0.120558429807716</v>
      </c>
      <c r="EE391">
        <v>0.74159788127872195</v>
      </c>
      <c r="EF391">
        <v>7.9938351518649101E-2</v>
      </c>
      <c r="EG391">
        <v>0.36410778902791202</v>
      </c>
      <c r="EH391">
        <v>-0.104479720175732</v>
      </c>
      <c r="EJ391">
        <v>-0.334172403836419</v>
      </c>
      <c r="EK391">
        <v>1.0656800259312101E-2</v>
      </c>
      <c r="EL391">
        <v>-2.9444666321069199</v>
      </c>
      <c r="EM391">
        <v>2.0396125210027098</v>
      </c>
      <c r="EN391">
        <v>4.1084605341893603</v>
      </c>
      <c r="EO391">
        <v>-0.35397402943999601</v>
      </c>
      <c r="EP391">
        <v>0.97056759714177998</v>
      </c>
      <c r="EQ391">
        <v>-0.44578885181181199</v>
      </c>
      <c r="ER391">
        <v>0.76760612137149997</v>
      </c>
      <c r="ES391">
        <v>-1.15917691236973</v>
      </c>
      <c r="ET391">
        <v>0.79486759805149598</v>
      </c>
      <c r="EU391">
        <v>0.29352003602980398</v>
      </c>
      <c r="EV391">
        <v>-0.16243400277744499</v>
      </c>
      <c r="EW391">
        <v>-0.91717445329777503</v>
      </c>
      <c r="EX391">
        <v>-0.27112912766824598</v>
      </c>
      <c r="EY391">
        <v>-0.39502027384514798</v>
      </c>
      <c r="EZ391">
        <v>-0.53239608114381598</v>
      </c>
      <c r="FA391">
        <v>-1.49466804314216</v>
      </c>
      <c r="FB391">
        <v>2.7248300237261001</v>
      </c>
      <c r="FC391">
        <v>-2.4629410248053301</v>
      </c>
      <c r="FD391">
        <v>2.0561110102789799</v>
      </c>
      <c r="FE391">
        <v>1.1508291840073099</v>
      </c>
      <c r="FF391">
        <v>1.1092820484918799</v>
      </c>
      <c r="FG391">
        <v>0.23865843686508001</v>
      </c>
      <c r="FH391">
        <v>0.68324748190207196</v>
      </c>
      <c r="FI391">
        <v>0.33579473947611399</v>
      </c>
      <c r="FJ391">
        <v>-0.40799404296194602</v>
      </c>
      <c r="FK391">
        <v>-1.11779090684649</v>
      </c>
      <c r="FL391">
        <v>1.1265589751928899</v>
      </c>
      <c r="FM391">
        <v>5.4544492013519602E-2</v>
      </c>
      <c r="FP391">
        <v>0.124800435878569</v>
      </c>
      <c r="FQ391">
        <v>-0.99202829487694499</v>
      </c>
      <c r="FR391">
        <v>0.37047301702841701</v>
      </c>
      <c r="FS391">
        <v>-2.98341034167606</v>
      </c>
      <c r="FT391">
        <v>0.421896110856324</v>
      </c>
      <c r="FU391">
        <v>-0.142422577391699</v>
      </c>
      <c r="FV391">
        <v>-2.4749415753831299</v>
      </c>
      <c r="FW391">
        <v>-1.27962348888104</v>
      </c>
      <c r="FX391">
        <v>1.11249281781056</v>
      </c>
      <c r="FY391">
        <v>2.73954259682796E-2</v>
      </c>
      <c r="FZ391">
        <v>-0.82427689494579703</v>
      </c>
      <c r="GA391">
        <v>-0.105475170312275</v>
      </c>
      <c r="GB391">
        <v>1.4754496547539</v>
      </c>
      <c r="GC391">
        <v>-5.0299641456149402</v>
      </c>
      <c r="GD391">
        <v>0.80768065981828796</v>
      </c>
      <c r="GE391">
        <v>0.42155265909968898</v>
      </c>
      <c r="GF391">
        <v>2.8980730519833702</v>
      </c>
      <c r="GG391">
        <v>-0.69278036544346799</v>
      </c>
      <c r="GH391">
        <v>0.932684747021995</v>
      </c>
      <c r="GI391">
        <v>-0.83644184487638995</v>
      </c>
      <c r="GJ391">
        <v>1.4912784110492801</v>
      </c>
      <c r="GK391">
        <v>-2.9068556102174599</v>
      </c>
      <c r="GL391">
        <v>1.7158446356916099</v>
      </c>
      <c r="GM391">
        <v>-0.60775763859055598</v>
      </c>
      <c r="GN391">
        <v>-0.76063650776632097</v>
      </c>
      <c r="GO391">
        <v>-2.1289235308358898</v>
      </c>
      <c r="GP391">
        <v>1.95672610916517</v>
      </c>
      <c r="GQ391">
        <v>5.9939673337794402E-2</v>
      </c>
      <c r="GR391">
        <v>-0.638022110160819</v>
      </c>
      <c r="GS391">
        <v>1.6172609568457099</v>
      </c>
      <c r="GT391">
        <v>0.12543414632091299</v>
      </c>
      <c r="GU391">
        <v>0.22081240658735601</v>
      </c>
      <c r="GW391">
        <v>1.04019410609908</v>
      </c>
      <c r="GX391">
        <v>0.81634072230372101</v>
      </c>
      <c r="GY391">
        <v>-9.2213758944126298E-2</v>
      </c>
      <c r="GZ391">
        <v>1.0522544336709001</v>
      </c>
      <c r="HA391">
        <v>-3.3371344306942802E-2</v>
      </c>
      <c r="HB391">
        <v>0.70529940785490897</v>
      </c>
      <c r="HC391">
        <v>0.21758068414783299</v>
      </c>
      <c r="HD391">
        <v>-0.29830799676346897</v>
      </c>
      <c r="HE391">
        <v>0.4488275570111</v>
      </c>
      <c r="HF391">
        <v>0.46893455473764301</v>
      </c>
      <c r="HG391">
        <v>-0.96612956649551096</v>
      </c>
      <c r="HH391">
        <v>-0.63369600802616299</v>
      </c>
      <c r="HJ391">
        <v>-0.96631740498196494</v>
      </c>
      <c r="HK391">
        <v>1.19169231420528</v>
      </c>
      <c r="HL391">
        <v>0.25425518142583298</v>
      </c>
      <c r="HM391">
        <v>-0.59177701614316902</v>
      </c>
      <c r="HN391">
        <v>0.70732568219682401</v>
      </c>
      <c r="HO391">
        <v>-0.30250312775024202</v>
      </c>
      <c r="HP391">
        <v>-0.37336155901357398</v>
      </c>
      <c r="HQ391">
        <v>0.28145789710833902</v>
      </c>
      <c r="HR391">
        <v>-1.21922141861432</v>
      </c>
      <c r="HS391">
        <v>1.0073307754282701</v>
      </c>
      <c r="HT391">
        <v>-0.74267897653044201</v>
      </c>
      <c r="HU391">
        <v>2.0204991667924301</v>
      </c>
      <c r="HV391">
        <v>-1.4739267438017101</v>
      </c>
      <c r="HW391">
        <v>0.39912669417390101</v>
      </c>
      <c r="HX391">
        <v>-3.4142458092901502</v>
      </c>
      <c r="HY391">
        <v>0.97663654923962895</v>
      </c>
      <c r="HZ391">
        <v>1.4213931879567101</v>
      </c>
      <c r="IA391">
        <v>0.695916681979725</v>
      </c>
      <c r="IB391">
        <v>-0.13209273110987901</v>
      </c>
      <c r="IC391">
        <v>-0.45918918121969898</v>
      </c>
      <c r="ID391">
        <v>0.94499488604924398</v>
      </c>
      <c r="IE391">
        <v>-0.18764550550258699</v>
      </c>
      <c r="IF391">
        <v>1.7504053676020701</v>
      </c>
      <c r="IG391">
        <v>-0.39490110220867802</v>
      </c>
      <c r="IH391">
        <v>0.49716287921910401</v>
      </c>
      <c r="II391">
        <v>0.148894842823211</v>
      </c>
      <c r="IJ391">
        <v>0.57100898393400701</v>
      </c>
      <c r="IK391">
        <v>0.77308274612732897</v>
      </c>
      <c r="IL391">
        <v>0.64088662311405598</v>
      </c>
      <c r="IM391">
        <v>-0.10024999264715</v>
      </c>
      <c r="IO391">
        <v>0.25828700290730899</v>
      </c>
      <c r="IP391">
        <v>0.29927238574600801</v>
      </c>
      <c r="IQ391">
        <v>-0.55551224722876202</v>
      </c>
      <c r="IR391">
        <v>-0.100824207584083</v>
      </c>
      <c r="IS391">
        <v>0.39831251706345899</v>
      </c>
      <c r="IT391">
        <v>-0.45008690240138099</v>
      </c>
      <c r="IU391">
        <v>0.92643328152917104</v>
      </c>
      <c r="IV391">
        <v>-6.1468945386877701E-2</v>
      </c>
      <c r="IW391">
        <v>-0.233402594312793</v>
      </c>
      <c r="IX391">
        <v>2.0648557074309799E-2</v>
      </c>
      <c r="IY391">
        <v>0.29777278141409602</v>
      </c>
      <c r="IZ391">
        <v>0.34286544469068803</v>
      </c>
      <c r="JA391">
        <v>3.6670309054898098E-2</v>
      </c>
      <c r="JB391">
        <v>-7.7837363824073705E-2</v>
      </c>
      <c r="JC391">
        <v>0.58205773329973498</v>
      </c>
      <c r="JD391">
        <v>-1.1708817201906601</v>
      </c>
      <c r="JE391">
        <v>0.53978907162672796</v>
      </c>
      <c r="JF391">
        <v>-8.3418584563332801E-2</v>
      </c>
      <c r="JG391">
        <v>-0.30034920800971998</v>
      </c>
      <c r="JH391">
        <v>-0.61728334785584604</v>
      </c>
      <c r="JI391">
        <v>1.57754183346697</v>
      </c>
      <c r="JJ391">
        <v>-0.208055279199471</v>
      </c>
      <c r="JK391">
        <v>-1.0276855066877</v>
      </c>
      <c r="JL391">
        <v>1.2579187759911299</v>
      </c>
      <c r="JM391">
        <v>-1.1227976807276701</v>
      </c>
    </row>
    <row r="392" spans="1:273" x14ac:dyDescent="0.25">
      <c r="A392" s="30">
        <v>44385</v>
      </c>
      <c r="B392" s="31" t="s">
        <v>2325</v>
      </c>
      <c r="C392" s="23" t="s">
        <v>1739</v>
      </c>
      <c r="D392" s="23" t="s">
        <v>1899</v>
      </c>
      <c r="E392" s="32">
        <v>21.469114999999999</v>
      </c>
      <c r="F392" s="37">
        <v>13500</v>
      </c>
      <c r="G392" s="16">
        <f>VLOOKUP(C392,dFundos!$A$1:$B$28,2,FALSE)</f>
        <v>19436835000117</v>
      </c>
      <c r="H392" s="13"/>
      <c r="I392">
        <f>_xll.ECONOMATICA(G392,"VOLATILITY","1Y",A392)</f>
        <v>21.0070911421499</v>
      </c>
      <c r="J392">
        <f>_xll.ECONOMATICA(G392,"NAV","1D",A392)</f>
        <v>628.84116400033201</v>
      </c>
      <c r="K392">
        <f>_xll.ECONOMATICA(G392,"NAV","1D",A392+1)</f>
        <v>628.81025000009697</v>
      </c>
      <c r="L392" s="6"/>
      <c r="M392">
        <v>0.33479570902272798</v>
      </c>
      <c r="N392">
        <v>4.4371363037498703E-2</v>
      </c>
      <c r="O392">
        <v>-0.74719536141856202</v>
      </c>
      <c r="P392">
        <v>0.92172030435904195</v>
      </c>
      <c r="Q392">
        <v>1.0434670293761901</v>
      </c>
      <c r="R392">
        <v>-1.5772773856042499</v>
      </c>
      <c r="S392">
        <v>1.28708233642101</v>
      </c>
      <c r="T392">
        <v>0.84763069789914902</v>
      </c>
      <c r="U392">
        <v>-3.21802875396315</v>
      </c>
      <c r="V392">
        <v>-0.82578364535947901</v>
      </c>
      <c r="W392">
        <v>-0.23176444228738499</v>
      </c>
      <c r="X392">
        <v>-0.32049389683379598</v>
      </c>
      <c r="Y392">
        <v>0.40947878260340098</v>
      </c>
      <c r="Z392">
        <v>-1.32353080116445</v>
      </c>
      <c r="AA392">
        <v>1.1706028491971701</v>
      </c>
      <c r="AB392">
        <v>0.21955449083179701</v>
      </c>
      <c r="AC392">
        <v>2.1866398550628201</v>
      </c>
      <c r="AD392">
        <v>2.92431673115061</v>
      </c>
      <c r="AE392">
        <v>0.16635726387903599</v>
      </c>
      <c r="AF392">
        <v>0.50795775296137402</v>
      </c>
      <c r="AG392">
        <v>2.3118014791179999</v>
      </c>
      <c r="AH392">
        <v>0.79219418166758304</v>
      </c>
      <c r="AI392">
        <v>0.41454290185356502</v>
      </c>
      <c r="AJ392">
        <v>-2.0037714530190001</v>
      </c>
      <c r="AK392">
        <v>2.6638099750925899</v>
      </c>
      <c r="AL392">
        <v>-1.38729776072068</v>
      </c>
      <c r="AM392">
        <v>0.82024485564034</v>
      </c>
      <c r="AN392">
        <v>2.2637015790678601</v>
      </c>
      <c r="AO392">
        <v>6.5797892602859107E-2</v>
      </c>
      <c r="AP392">
        <v>0.59967500783386596</v>
      </c>
      <c r="AQ392">
        <v>1.5838471999813899</v>
      </c>
      <c r="AR392">
        <v>1.2553116288472701</v>
      </c>
      <c r="AS392">
        <v>0.73167503105651099</v>
      </c>
      <c r="AT392">
        <v>-0.65658299390634101</v>
      </c>
      <c r="AU392">
        <v>4.2694141317042504</v>
      </c>
      <c r="AV392">
        <v>-0.92877430552107398</v>
      </c>
      <c r="AW392">
        <v>-2.18233374607735</v>
      </c>
      <c r="AX392">
        <v>0.85752372433489699</v>
      </c>
      <c r="AY392">
        <v>-0.42129086186832898</v>
      </c>
      <c r="AZ392">
        <v>0.93195251556608105</v>
      </c>
      <c r="BA392">
        <v>-5.4662812443930298</v>
      </c>
      <c r="BB392">
        <v>-1.08156894948479</v>
      </c>
      <c r="BD392">
        <v>-1.93223141832277</v>
      </c>
      <c r="BE392">
        <v>1.00074127458356</v>
      </c>
      <c r="BF392">
        <v>-1.53597274784261</v>
      </c>
      <c r="BG392">
        <v>9.0866466780425995E-2</v>
      </c>
      <c r="BH392">
        <v>-3.0238047565944701E-2</v>
      </c>
      <c r="BI392">
        <v>1.0303414775989901</v>
      </c>
      <c r="BJ392">
        <v>-1.83275347690142</v>
      </c>
      <c r="BK392">
        <v>-1.07344123916846</v>
      </c>
      <c r="BL392">
        <v>0.89068128363578603</v>
      </c>
      <c r="BM392">
        <v>0.256852741040348</v>
      </c>
      <c r="BN392">
        <v>2.6860387783017399</v>
      </c>
      <c r="BO392">
        <v>-0.73472862850394405</v>
      </c>
      <c r="BP392">
        <v>-0.62954208042356197</v>
      </c>
      <c r="BQ392">
        <v>2.2879627142174299</v>
      </c>
      <c r="BR392">
        <v>2.97322729602456</v>
      </c>
      <c r="BS392">
        <v>-0.18651463797141299</v>
      </c>
      <c r="BT392">
        <v>0.47134471442404902</v>
      </c>
      <c r="BU392">
        <v>1.2650993847273599</v>
      </c>
      <c r="BV392">
        <v>-1.43914310710898</v>
      </c>
      <c r="BW392">
        <v>3.1338360349764102E-2</v>
      </c>
      <c r="BX392">
        <v>-1.1647848350548899</v>
      </c>
      <c r="BY392">
        <v>2.0262638201529599</v>
      </c>
      <c r="BZ392">
        <v>0.44954124568903397</v>
      </c>
      <c r="CA392">
        <v>0.232453504941077</v>
      </c>
      <c r="CC392">
        <v>2.49667650878109</v>
      </c>
      <c r="CD392">
        <v>-0.62924743433541197</v>
      </c>
      <c r="CE392">
        <v>-0.36936001852154698</v>
      </c>
      <c r="CF392">
        <v>0.30873517152940599</v>
      </c>
      <c r="CG392">
        <v>-2.3373821236418699</v>
      </c>
      <c r="CH392">
        <v>0.362557622611348</v>
      </c>
      <c r="CI392">
        <v>0.546331972327607</v>
      </c>
      <c r="CJ392">
        <v>-6.0534084150276599E-2</v>
      </c>
      <c r="CK392">
        <v>0.81229088154941598</v>
      </c>
      <c r="CL392">
        <v>-1.9202834265343001</v>
      </c>
      <c r="CM392">
        <v>1.18528623024758</v>
      </c>
      <c r="CN392">
        <v>-3.06642666264452</v>
      </c>
      <c r="CO392">
        <v>1.64141716595623</v>
      </c>
      <c r="CP392">
        <v>-1.6763631855610599</v>
      </c>
      <c r="CR392">
        <v>2.5300113380581002</v>
      </c>
      <c r="CS392">
        <v>1.62766104913317</v>
      </c>
      <c r="CT392">
        <v>0.38042509640945399</v>
      </c>
      <c r="CU392">
        <v>-2.7437930161795498</v>
      </c>
      <c r="CV392">
        <v>1.5603220219418299</v>
      </c>
      <c r="CW392">
        <v>-2.3846260392929302</v>
      </c>
      <c r="CX392">
        <v>1.3934077394878801</v>
      </c>
      <c r="CY392">
        <v>3.9459625622839702E-2</v>
      </c>
      <c r="CZ392">
        <v>1.49128931388987</v>
      </c>
      <c r="DA392">
        <v>-2.4247810233646298E-2</v>
      </c>
      <c r="DB392">
        <v>-1.33777264600212</v>
      </c>
      <c r="DC392">
        <v>-1.40757141680297</v>
      </c>
      <c r="DD392">
        <v>-0.19887226635546501</v>
      </c>
      <c r="DE392">
        <v>0.66233606521564103</v>
      </c>
      <c r="DF392">
        <v>0.96418511384399597</v>
      </c>
      <c r="DG392">
        <v>0.449127142201178</v>
      </c>
      <c r="DH392">
        <v>-1.1258289699981101</v>
      </c>
      <c r="DI392">
        <v>-0.14914763032720699</v>
      </c>
      <c r="DJ392">
        <v>0.56626326022524198</v>
      </c>
      <c r="DK392">
        <v>0.218552884871315</v>
      </c>
      <c r="DL392">
        <v>-0.78974821608426304</v>
      </c>
      <c r="DM392">
        <v>0.12408562342898199</v>
      </c>
      <c r="DN392">
        <v>-1.95536760902542</v>
      </c>
      <c r="DO392">
        <v>9.6475320606259601E-2</v>
      </c>
      <c r="DP392">
        <v>-0.74562311019690197</v>
      </c>
      <c r="DQ392">
        <v>0.85328375480457896</v>
      </c>
      <c r="DR392">
        <v>6.6394701025274103E-2</v>
      </c>
      <c r="DS392">
        <v>-2.5147544421088202</v>
      </c>
      <c r="DT392">
        <v>0.52187599721946798</v>
      </c>
      <c r="DU392">
        <v>1.1314133458654401</v>
      </c>
      <c r="DV392">
        <v>0.204585925166612</v>
      </c>
      <c r="DW392">
        <v>1.0478060317836899</v>
      </c>
      <c r="DX392">
        <v>-0.242702494142577</v>
      </c>
      <c r="DY392">
        <v>-0.51195444248151001</v>
      </c>
      <c r="DZ392">
        <v>0.61094098346074999</v>
      </c>
      <c r="EA392">
        <v>0.59658213122020198</v>
      </c>
      <c r="EB392">
        <v>0.80481703753321199</v>
      </c>
      <c r="EC392">
        <v>-7.70674696468632E-3</v>
      </c>
      <c r="EE392">
        <v>2.50752206429752</v>
      </c>
      <c r="EF392">
        <v>-1.1849055748825801</v>
      </c>
      <c r="EG392">
        <v>-0.22669077179671099</v>
      </c>
      <c r="EH392">
        <v>-7.6920737228647297E-3</v>
      </c>
      <c r="EJ392">
        <v>-0.25515181050650398</v>
      </c>
      <c r="EK392">
        <v>0.98000114794558602</v>
      </c>
      <c r="EL392">
        <v>-0.31145954390012798</v>
      </c>
      <c r="EM392">
        <v>3.37231223729759</v>
      </c>
      <c r="EN392">
        <v>0.86147812926356004</v>
      </c>
      <c r="EO392">
        <v>0.23407459029840499</v>
      </c>
      <c r="EP392">
        <v>-2.4418283885097498</v>
      </c>
      <c r="EQ392">
        <v>-0.26494972516957199</v>
      </c>
      <c r="ER392">
        <v>-2.4918021056691901</v>
      </c>
      <c r="ES392">
        <v>0.72829950950108502</v>
      </c>
      <c r="ET392">
        <v>-0.16178208970814001</v>
      </c>
      <c r="EU392">
        <v>1.89646536691725</v>
      </c>
      <c r="EV392">
        <v>1.74145754481287</v>
      </c>
      <c r="EW392">
        <v>1.28522521226841</v>
      </c>
      <c r="EX392">
        <v>1.53694036253</v>
      </c>
      <c r="EY392">
        <v>-7.8295311141118908E-3</v>
      </c>
      <c r="EZ392">
        <v>-1.3531729808164501</v>
      </c>
      <c r="FA392">
        <v>-2.1869396208785501</v>
      </c>
      <c r="FB392">
        <v>2.6852825589230598</v>
      </c>
      <c r="FC392">
        <v>-1.9750242968257199</v>
      </c>
      <c r="FD392">
        <v>1.4615929298088299</v>
      </c>
      <c r="FE392">
        <v>1.10926368506625E-2</v>
      </c>
      <c r="FF392">
        <v>0.47564562755724199</v>
      </c>
      <c r="FG392">
        <v>1.77485388830974</v>
      </c>
      <c r="FH392">
        <v>-0.62581437068729395</v>
      </c>
      <c r="FI392">
        <v>0.53400726355903305</v>
      </c>
      <c r="FJ392">
        <v>0.48601112303003902</v>
      </c>
      <c r="FK392">
        <v>2.0920314273098501E-2</v>
      </c>
      <c r="FL392">
        <v>0.21937272413197201</v>
      </c>
      <c r="FM392">
        <v>-9.26270906347781E-2</v>
      </c>
      <c r="FP392">
        <v>0.65949025702138897</v>
      </c>
      <c r="FQ392">
        <v>4.7547878239129197E-2</v>
      </c>
      <c r="FR392">
        <v>-0.98434278179411205</v>
      </c>
      <c r="FS392">
        <v>-0.18964869768751699</v>
      </c>
      <c r="FT392">
        <v>-0.53607079989887996</v>
      </c>
      <c r="FU392">
        <v>0.69225503666530097</v>
      </c>
      <c r="FV392">
        <v>-0.98159544213558503</v>
      </c>
      <c r="FW392">
        <v>1.37983528020413</v>
      </c>
      <c r="FX392">
        <v>1.9091329742877901</v>
      </c>
      <c r="FY392">
        <v>0.479613710922422</v>
      </c>
      <c r="FZ392">
        <v>-0.70638839788443897</v>
      </c>
      <c r="GA392">
        <v>-3.1623429824321598</v>
      </c>
      <c r="GB392">
        <v>2.3416406604155799</v>
      </c>
      <c r="GC392">
        <v>0.90983512691309398</v>
      </c>
      <c r="GD392">
        <v>2.1857393172467701</v>
      </c>
      <c r="GE392">
        <v>-1.3002494369175099</v>
      </c>
      <c r="GF392">
        <v>-1.33206298050936</v>
      </c>
      <c r="GG392">
        <v>-0.18273928299095099</v>
      </c>
      <c r="GH392">
        <v>1.8623136173118799</v>
      </c>
      <c r="GI392">
        <v>0.19894407832907701</v>
      </c>
      <c r="GJ392">
        <v>-0.306626518431585</v>
      </c>
      <c r="GK392">
        <v>-2.5267583692766502</v>
      </c>
      <c r="GL392">
        <v>-1.2577177475577599</v>
      </c>
      <c r="GM392">
        <v>1.44057431625697</v>
      </c>
      <c r="GN392">
        <v>-0.78185416214182601</v>
      </c>
      <c r="GO392">
        <v>0.80935713212966198</v>
      </c>
      <c r="GP392">
        <v>1.2956261040017101</v>
      </c>
      <c r="GQ392">
        <v>2.7048149600886999</v>
      </c>
      <c r="GR392">
        <v>0.58066057699761597</v>
      </c>
      <c r="GS392">
        <v>-1.0134288128028901</v>
      </c>
      <c r="GT392">
        <v>-0.97357829345128299</v>
      </c>
      <c r="GU392">
        <v>2.63742018469202</v>
      </c>
      <c r="GW392">
        <v>1.1321261301418399</v>
      </c>
      <c r="GX392">
        <v>-1.0522641624447699</v>
      </c>
      <c r="GY392">
        <v>0.93083552874304598</v>
      </c>
      <c r="GZ392">
        <v>-0.26230369012409899</v>
      </c>
      <c r="HA392">
        <v>2.2514093734571401</v>
      </c>
      <c r="HB392">
        <v>0.89057830282399697</v>
      </c>
      <c r="HC392">
        <v>-0.25675745191620097</v>
      </c>
      <c r="HD392">
        <v>-0.69763861929459403</v>
      </c>
      <c r="HE392">
        <v>3.4768746081681498E-2</v>
      </c>
      <c r="HF392">
        <v>-0.19425840064286601</v>
      </c>
      <c r="HG392">
        <v>-0.99676115178226599</v>
      </c>
      <c r="HH392">
        <v>-0.74438233086766603</v>
      </c>
      <c r="HJ392">
        <v>-1.6565474522394701</v>
      </c>
      <c r="HK392">
        <v>1.5075743389388701</v>
      </c>
      <c r="HL392">
        <v>-0.225991079605592</v>
      </c>
      <c r="HM392">
        <v>-5.9258285182295402E-2</v>
      </c>
      <c r="HN392">
        <v>-1.54532068054323</v>
      </c>
      <c r="HO392">
        <v>0.62253517080534904</v>
      </c>
      <c r="HP392">
        <v>0.363766842565383</v>
      </c>
      <c r="HQ392">
        <v>-0.44703677212964998</v>
      </c>
      <c r="HR392">
        <v>-0.56422954203299003</v>
      </c>
      <c r="HS392">
        <v>-1.54253410928504</v>
      </c>
      <c r="HT392">
        <v>-0.26667100064514698</v>
      </c>
      <c r="HU392">
        <v>-0.12827463879148099</v>
      </c>
      <c r="HV392">
        <v>-1.58006424871928</v>
      </c>
      <c r="HW392">
        <v>-0.717510039976332</v>
      </c>
      <c r="HX392">
        <v>-1.60304439177708</v>
      </c>
      <c r="HY392">
        <v>1.4025523345480899</v>
      </c>
      <c r="HZ392">
        <v>1.1963378936343401</v>
      </c>
      <c r="IA392">
        <v>-0.66069155709556104</v>
      </c>
      <c r="IB392">
        <v>-0.92982951273370396</v>
      </c>
      <c r="IC392">
        <v>1.0519103649130599</v>
      </c>
      <c r="ID392">
        <v>0.69474343345064005</v>
      </c>
      <c r="IE392">
        <v>0.85523173893307103</v>
      </c>
      <c r="IF392">
        <v>1.0251530038658501</v>
      </c>
      <c r="IG392">
        <v>0.126147181072156</v>
      </c>
      <c r="IH392">
        <v>-1.4287723479355899E-2</v>
      </c>
      <c r="II392">
        <v>-0.97056343502117703</v>
      </c>
      <c r="IJ392">
        <v>-0.40251984628412202</v>
      </c>
      <c r="IK392">
        <v>5.3415440561366302E-3</v>
      </c>
      <c r="IL392">
        <v>-1.2576569918564899</v>
      </c>
      <c r="IM392">
        <v>-1.0358171128245901</v>
      </c>
      <c r="IO392">
        <v>-0.156063800022821</v>
      </c>
      <c r="IP392">
        <v>-6.2435456766252201E-2</v>
      </c>
      <c r="IQ392">
        <v>-0.104799557175284</v>
      </c>
      <c r="IR392">
        <v>0.282752216844528</v>
      </c>
      <c r="IS392">
        <v>0.79976657889346803</v>
      </c>
      <c r="IT392">
        <v>0.86371958786912695</v>
      </c>
      <c r="IU392">
        <v>-8.1460819728817996E-2</v>
      </c>
      <c r="IV392">
        <v>-0.84220941862440701</v>
      </c>
      <c r="IW392">
        <v>-0.215391082019778</v>
      </c>
      <c r="IX392">
        <v>0.12237029895914001</v>
      </c>
      <c r="IY392">
        <v>-0.65003889176296104</v>
      </c>
      <c r="IZ392">
        <v>0.50238253552379297</v>
      </c>
      <c r="JA392">
        <v>0.21267825468385099</v>
      </c>
      <c r="JB392">
        <v>-0.33101777853517</v>
      </c>
      <c r="JC392">
        <v>-0.34988851712114399</v>
      </c>
      <c r="JD392">
        <v>0.97731733421824196</v>
      </c>
      <c r="JE392">
        <v>3.4322838837397299E-2</v>
      </c>
      <c r="JF392">
        <v>0.25438355805818003</v>
      </c>
      <c r="JG392">
        <v>0.77388816189341003</v>
      </c>
      <c r="JH392">
        <v>1.0828807575307999</v>
      </c>
      <c r="JI392">
        <v>1.30364065134927</v>
      </c>
      <c r="JJ392">
        <v>0.65548144521017104</v>
      </c>
      <c r="JK392">
        <v>2.0159797208180001</v>
      </c>
      <c r="JL392">
        <v>0.71888613147166303</v>
      </c>
      <c r="JM392">
        <v>-0.42076740146512698</v>
      </c>
    </row>
    <row r="393" spans="1:273" x14ac:dyDescent="0.25">
      <c r="A393" s="29">
        <v>44385</v>
      </c>
      <c r="B393" s="31" t="s">
        <v>1828</v>
      </c>
      <c r="C393" s="24" t="s">
        <v>1734</v>
      </c>
      <c r="D393" s="24" t="s">
        <v>1899</v>
      </c>
      <c r="E393" s="34">
        <v>10.171169000000001</v>
      </c>
      <c r="F393" s="38">
        <v>1500</v>
      </c>
      <c r="G393" s="16">
        <f>VLOOKUP(C393,dFundos!$A$1:$B$28,2,FALSE)</f>
        <v>25079578000106</v>
      </c>
      <c r="H393" s="13"/>
      <c r="I393">
        <f>_xll.ECONOMATICA(G393,"VOLATILITY","1Y",A393)</f>
        <v>2.3824239271816601</v>
      </c>
      <c r="J393">
        <f>_xll.ECONOMATICA(G393,"NAV","1D",A393)</f>
        <v>147.475668000057</v>
      </c>
      <c r="K393">
        <f>_xll.ECONOMATICA(G393,"NAV","1D",A393+1)</f>
        <v>147.47189799998901</v>
      </c>
      <c r="L393" s="6"/>
      <c r="M393">
        <v>0.34803334910975497</v>
      </c>
      <c r="N393">
        <v>9.6207971728290403E-2</v>
      </c>
      <c r="O393">
        <v>7.3480682294757599E-2</v>
      </c>
      <c r="P393">
        <v>0.15105589700397101</v>
      </c>
      <c r="Q393">
        <v>-7.0151152795006097E-2</v>
      </c>
      <c r="R393">
        <v>-0.16136159356392499</v>
      </c>
      <c r="S393">
        <v>0.24679863963683599</v>
      </c>
      <c r="T393">
        <v>0.36176144567434698</v>
      </c>
      <c r="U393">
        <v>-4.3076048041257302E-2</v>
      </c>
      <c r="V393">
        <v>0.20008319715998399</v>
      </c>
      <c r="W393">
        <v>-8.3006068689428503E-2</v>
      </c>
      <c r="X393">
        <v>-0.282936714029347</v>
      </c>
      <c r="Y393">
        <v>3.6336803714220899E-2</v>
      </c>
      <c r="Z393">
        <v>0.146483210119186</v>
      </c>
      <c r="AA393">
        <v>5.0329285841144197E-2</v>
      </c>
      <c r="AB393">
        <v>-0.153830540330091</v>
      </c>
      <c r="AC393">
        <v>-0.22170450965859301</v>
      </c>
      <c r="AD393">
        <v>0.16670341483404599</v>
      </c>
      <c r="AE393">
        <v>-8.8807668271328993E-2</v>
      </c>
      <c r="AF393">
        <v>0.13249526346044099</v>
      </c>
      <c r="AG393">
        <v>2.76013266557129E-2</v>
      </c>
      <c r="AH393">
        <v>-0.18148459948861301</v>
      </c>
      <c r="AI393">
        <v>4.3861737322003998E-2</v>
      </c>
      <c r="AJ393">
        <v>-6.3540799601469198E-3</v>
      </c>
      <c r="AK393">
        <v>-5.81036630137532E-2</v>
      </c>
      <c r="AL393">
        <v>0.38590292078879401</v>
      </c>
      <c r="AM393">
        <v>-2.32901002163999E-3</v>
      </c>
      <c r="AN393">
        <v>-4.1566155232430901E-2</v>
      </c>
      <c r="AO393">
        <v>0.319386618866702</v>
      </c>
      <c r="AP393">
        <v>0.154926648792753</v>
      </c>
      <c r="AQ393">
        <v>-0.190924022808758</v>
      </c>
      <c r="AR393">
        <v>4.2894934267678798E-2</v>
      </c>
      <c r="AS393">
        <v>2.1325067064026398E-2</v>
      </c>
      <c r="AT393">
        <v>-8.30127910376177E-3</v>
      </c>
      <c r="AU393">
        <v>-2.0453794422792299E-2</v>
      </c>
      <c r="AV393">
        <v>5.6131989003915798E-2</v>
      </c>
      <c r="AW393">
        <v>7.1352826307702302E-2</v>
      </c>
      <c r="AX393">
        <v>-0.31035232177600802</v>
      </c>
      <c r="AY393">
        <v>0.24477008882968199</v>
      </c>
      <c r="AZ393">
        <v>3.6130417538515799E-2</v>
      </c>
      <c r="BA393">
        <v>-0.21532706323341699</v>
      </c>
      <c r="BB393">
        <v>-4.6320924684550797E-2</v>
      </c>
      <c r="BD393">
        <v>7.8164717524487101E-2</v>
      </c>
      <c r="BE393">
        <v>3.06871725115343E-2</v>
      </c>
      <c r="BF393">
        <v>8.5719759590574499E-2</v>
      </c>
      <c r="BG393">
        <v>0.17792395992728399</v>
      </c>
      <c r="BH393">
        <v>-2.6616536797519099E-2</v>
      </c>
      <c r="BI393">
        <v>5.4874841589480597E-2</v>
      </c>
      <c r="BJ393">
        <v>-0.20510235708570701</v>
      </c>
      <c r="BK393">
        <v>-8.8235317161888802E-2</v>
      </c>
      <c r="BL393">
        <v>5.0853903303504904E-3</v>
      </c>
      <c r="BM393">
        <v>-0.16460282467960499</v>
      </c>
      <c r="BN393">
        <v>6.6418362621334395E-2</v>
      </c>
      <c r="BO393">
        <v>-7.7666277138632694E-2</v>
      </c>
      <c r="BP393">
        <v>0.12333082431723601</v>
      </c>
      <c r="BQ393">
        <v>2.7129795125801999E-2</v>
      </c>
      <c r="BR393">
        <v>-9.3586730145034394E-2</v>
      </c>
      <c r="BS393">
        <v>-7.2117031777452203E-3</v>
      </c>
      <c r="BT393">
        <v>0.15496828855248199</v>
      </c>
      <c r="BU393">
        <v>5.9359101578593303E-2</v>
      </c>
      <c r="BV393">
        <v>3.8873068842804101E-2</v>
      </c>
      <c r="BW393">
        <v>-0.14504250357276799</v>
      </c>
      <c r="BX393">
        <v>-0.15005994600869599</v>
      </c>
      <c r="BY393">
        <v>-5.7026411650440402E-2</v>
      </c>
      <c r="BZ393">
        <v>2.54288721407647E-2</v>
      </c>
      <c r="CA393">
        <v>0.29151964754419202</v>
      </c>
      <c r="CC393">
        <v>-6.9631180849682997E-3</v>
      </c>
      <c r="CD393">
        <v>0.27058114119427001</v>
      </c>
      <c r="CE393">
        <v>3.17013651510933E-2</v>
      </c>
      <c r="CF393">
        <v>6.3946107547962996E-2</v>
      </c>
      <c r="CG393">
        <v>-0.15668301975893001</v>
      </c>
      <c r="CH393">
        <v>0.184930431350949</v>
      </c>
      <c r="CI393">
        <v>5.7848042706609697E-2</v>
      </c>
      <c r="CJ393">
        <v>-8.2021050911862403E-2</v>
      </c>
      <c r="CK393">
        <v>-9.5432325633737505E-2</v>
      </c>
      <c r="CL393">
        <v>-0.150743354060978</v>
      </c>
      <c r="CM393">
        <v>0.11814303543360399</v>
      </c>
      <c r="CN393">
        <v>-0.22005789187460301</v>
      </c>
      <c r="CO393">
        <v>0.20117760450375499</v>
      </c>
      <c r="CP393">
        <v>-8.2761468820535797E-2</v>
      </c>
      <c r="CR393">
        <v>3.7315020745154498E-2</v>
      </c>
      <c r="CS393">
        <v>0.22393735252990199</v>
      </c>
      <c r="CT393">
        <v>-6.6855275690613798E-3</v>
      </c>
      <c r="CU393">
        <v>2.53372199949808E-2</v>
      </c>
      <c r="CV393">
        <v>-7.5158111030759797E-2</v>
      </c>
      <c r="CW393">
        <v>-4.23433934884088E-2</v>
      </c>
      <c r="CX393">
        <v>0.17581527681613801</v>
      </c>
      <c r="CY393">
        <v>-0.39592934717802603</v>
      </c>
      <c r="CZ393">
        <v>0.40089790654746998</v>
      </c>
      <c r="DA393">
        <v>-5.3674430910177803E-2</v>
      </c>
      <c r="DB393">
        <v>-9.53473953813955E-2</v>
      </c>
      <c r="DC393">
        <v>-8.3694115983235007E-2</v>
      </c>
      <c r="DD393">
        <v>2.2501384592033E-3</v>
      </c>
      <c r="DE393">
        <v>0.24408800818491699</v>
      </c>
      <c r="DF393">
        <v>0.14503261554637001</v>
      </c>
      <c r="DG393">
        <v>-7.7048544062563507E-2</v>
      </c>
      <c r="DH393">
        <v>0.14615311374654999</v>
      </c>
      <c r="DI393">
        <v>-2.7585956559050798E-3</v>
      </c>
      <c r="DJ393">
        <v>5.1260546206321998E-2</v>
      </c>
      <c r="DK393">
        <v>-0.36400473281901202</v>
      </c>
      <c r="DL393">
        <v>0.30321034864755297</v>
      </c>
      <c r="DM393">
        <v>7.3633222200442106E-2</v>
      </c>
      <c r="DN393">
        <v>6.5797745264717404E-3</v>
      </c>
      <c r="DO393">
        <v>1.5742390314699199E-2</v>
      </c>
      <c r="DP393">
        <v>-1.5413645542139399E-2</v>
      </c>
      <c r="DQ393">
        <v>0.14160830014588999</v>
      </c>
      <c r="DR393">
        <v>-0.14143274047455601</v>
      </c>
      <c r="DS393">
        <v>6.6689531013253103E-2</v>
      </c>
      <c r="DT393">
        <v>0.193145743651257</v>
      </c>
      <c r="DU393">
        <v>9.1937892830174006E-2</v>
      </c>
      <c r="DV393">
        <v>1.8925452604889901E-2</v>
      </c>
      <c r="DW393">
        <v>0.10384827546658899</v>
      </c>
      <c r="DX393">
        <v>-3.5801010653813102E-2</v>
      </c>
      <c r="DY393">
        <v>-5.8058942431671298E-2</v>
      </c>
      <c r="DZ393">
        <v>2.0700892127933902E-2</v>
      </c>
      <c r="EA393">
        <v>2.4925975958467499E-2</v>
      </c>
      <c r="EB393">
        <v>0.13401265805441701</v>
      </c>
      <c r="EC393">
        <v>-4.6300303438329103E-3</v>
      </c>
      <c r="EE393">
        <v>-2.4752001900196802E-2</v>
      </c>
      <c r="EF393">
        <v>1.3526725342671899E-2</v>
      </c>
      <c r="EG393">
        <v>-7.5933442622044794E-2</v>
      </c>
      <c r="EH393">
        <v>-4.7615297262382202E-3</v>
      </c>
      <c r="EJ393">
        <v>0.17680929558991901</v>
      </c>
      <c r="EK393">
        <v>-3.2575164459558402E-2</v>
      </c>
      <c r="EL393">
        <v>-0.36279480164012101</v>
      </c>
      <c r="EM393">
        <v>6.1504703808168401E-2</v>
      </c>
      <c r="EN393">
        <v>0.21768003934994301</v>
      </c>
      <c r="EO393">
        <v>1.0203611600445601E-2</v>
      </c>
      <c r="EP393">
        <v>-4.1032993885892197E-2</v>
      </c>
      <c r="EQ393">
        <v>0.17922132210514999</v>
      </c>
      <c r="ER393">
        <v>0.10301525053364501</v>
      </c>
      <c r="ES393">
        <v>9.8889756918651997E-2</v>
      </c>
      <c r="ET393">
        <v>0.15451208382728501</v>
      </c>
      <c r="EU393">
        <v>0.13903132185077999</v>
      </c>
      <c r="EV393">
        <v>1.23114414236625E-2</v>
      </c>
      <c r="EW393">
        <v>-9.67524579209567E-2</v>
      </c>
      <c r="EX393">
        <v>-0.20353302688818101</v>
      </c>
      <c r="EY393">
        <v>-4.5257083002070396E-3</v>
      </c>
      <c r="EZ393">
        <v>7.7790531031496399E-2</v>
      </c>
      <c r="FA393">
        <v>-0.17266887753066801</v>
      </c>
      <c r="FB393">
        <v>9.5417702686972902E-2</v>
      </c>
      <c r="FC393">
        <v>1.9254674043622799E-3</v>
      </c>
      <c r="FD393">
        <v>0.28334843882476002</v>
      </c>
      <c r="FE393">
        <v>3.2179035770241201E-3</v>
      </c>
      <c r="FF393">
        <v>0.189314012277464</v>
      </c>
      <c r="FG393">
        <v>0.18906221084762401</v>
      </c>
      <c r="FH393">
        <v>0.21606447753583799</v>
      </c>
      <c r="FI393">
        <v>0.20111162903049301</v>
      </c>
      <c r="FJ393">
        <v>7.0655092713423099E-3</v>
      </c>
      <c r="FK393">
        <v>-0.18943798895634201</v>
      </c>
      <c r="FL393">
        <v>2.4325171216332798E-2</v>
      </c>
      <c r="FM393">
        <v>4.9506362302054199E-2</v>
      </c>
      <c r="FP393">
        <v>0.106504267569107</v>
      </c>
      <c r="FQ393">
        <v>0.182250816760643</v>
      </c>
      <c r="FR393">
        <v>3.2858758459042299E-2</v>
      </c>
      <c r="FS393">
        <v>-8.9625886266731E-2</v>
      </c>
      <c r="FT393">
        <v>-7.5744134846900096E-2</v>
      </c>
      <c r="FU393">
        <v>7.7689458157692598E-2</v>
      </c>
      <c r="FV393">
        <v>-0.100377140370256</v>
      </c>
      <c r="FW393">
        <v>-0.10249236311210599</v>
      </c>
      <c r="FX393">
        <v>0.43252784926153298</v>
      </c>
      <c r="FY393">
        <v>-1.8961453133670099E-2</v>
      </c>
      <c r="FZ393">
        <v>-4.3159931828995503E-2</v>
      </c>
      <c r="GA393">
        <v>-0.104205363459187</v>
      </c>
      <c r="GB393">
        <v>0.30827983355265998</v>
      </c>
      <c r="GC393">
        <v>-0.44281792188485303</v>
      </c>
      <c r="GD393">
        <v>-1.1000253198290001E-2</v>
      </c>
      <c r="GE393">
        <v>-0.16934637815211301</v>
      </c>
      <c r="GF393">
        <v>0.20242077425791599</v>
      </c>
      <c r="GG393">
        <v>-0.12738349969367799</v>
      </c>
      <c r="GH393">
        <v>-0.227531724794972</v>
      </c>
      <c r="GI393">
        <v>0.18311632411496201</v>
      </c>
      <c r="GJ393">
        <v>2.7308426615490999E-2</v>
      </c>
      <c r="GK393">
        <v>-0.38554962929993097</v>
      </c>
      <c r="GL393">
        <v>0.116376621008385</v>
      </c>
      <c r="GM393">
        <v>-0.15565288058496701</v>
      </c>
      <c r="GN393">
        <v>-0.18162289397878301</v>
      </c>
      <c r="GO393">
        <v>-7.2657217970117901E-3</v>
      </c>
      <c r="GP393">
        <v>1.9366903870832201E-3</v>
      </c>
      <c r="GQ393">
        <v>-2.3961631177371601E-2</v>
      </c>
      <c r="GR393">
        <v>-7.3014726240217001E-2</v>
      </c>
      <c r="GS393">
        <v>-3.8583563218708199E-2</v>
      </c>
      <c r="GT393">
        <v>0.30754600502405099</v>
      </c>
      <c r="GU393">
        <v>1.00948273029644E-4</v>
      </c>
      <c r="GW393">
        <v>2.9330682446015999E-2</v>
      </c>
      <c r="GX393">
        <v>1.8565547907201101E-2</v>
      </c>
      <c r="GY393">
        <v>0.17885237521113601</v>
      </c>
      <c r="GZ393">
        <v>0.15557382193947</v>
      </c>
      <c r="HA393">
        <v>0.136218895386264</v>
      </c>
      <c r="HB393">
        <v>4.1867466279654798E-3</v>
      </c>
      <c r="HC393">
        <v>2.63549678493291E-2</v>
      </c>
      <c r="HD393">
        <v>3.3688691110000897E-2</v>
      </c>
      <c r="HE393">
        <v>0.18909591417468599</v>
      </c>
      <c r="HF393">
        <v>4.7924649879860198E-2</v>
      </c>
      <c r="HG393">
        <v>-0.20353196050564301</v>
      </c>
      <c r="HH393">
        <v>-2.36180979300116E-2</v>
      </c>
      <c r="HJ393">
        <v>-8.6333627223211806E-2</v>
      </c>
      <c r="HK393">
        <v>0.27133280327689102</v>
      </c>
      <c r="HL393">
        <v>-9.8887384228873998E-2</v>
      </c>
      <c r="HM393">
        <v>7.5695064151659594E-2</v>
      </c>
      <c r="HN393">
        <v>0.175497601776442</v>
      </c>
      <c r="HO393">
        <v>2.79070116448565E-2</v>
      </c>
      <c r="HP393">
        <v>-0.16690645134076501</v>
      </c>
      <c r="HQ393">
        <v>0.229181822760438</v>
      </c>
      <c r="HR393">
        <v>-2.18671433685813E-2</v>
      </c>
      <c r="HS393">
        <v>5.0252837172592997E-2</v>
      </c>
      <c r="HT393">
        <v>1.4330762314784799E-2</v>
      </c>
      <c r="HU393">
        <v>0.118423152889591</v>
      </c>
      <c r="HV393">
        <v>0.14424804248847101</v>
      </c>
      <c r="HW393">
        <v>2.9590868143713998E-2</v>
      </c>
      <c r="HX393">
        <v>-0.38821734824523402</v>
      </c>
      <c r="HY393">
        <v>9.0756704230443602E-2</v>
      </c>
      <c r="HZ393">
        <v>0.1023869132041</v>
      </c>
      <c r="IA393">
        <v>5.5264699403778601E-2</v>
      </c>
      <c r="IB393">
        <v>6.3045575188880307E-2</v>
      </c>
      <c r="IC393">
        <v>-0.27917802426600202</v>
      </c>
      <c r="ID393">
        <v>0.148159335003584</v>
      </c>
      <c r="IE393">
        <v>-0.14342367967401501</v>
      </c>
      <c r="IF393">
        <v>-4.9842802127386697E-2</v>
      </c>
      <c r="IG393">
        <v>9.3379883401212296E-2</v>
      </c>
      <c r="IH393">
        <v>0.14451525657932501</v>
      </c>
      <c r="II393">
        <v>0.104387887949997</v>
      </c>
      <c r="IJ393">
        <v>0.122991571333841</v>
      </c>
      <c r="IK393">
        <v>0.206368257931899</v>
      </c>
      <c r="IL393">
        <v>-6.3997088273026706E-2</v>
      </c>
      <c r="IM393">
        <v>0.194263734556444</v>
      </c>
      <c r="IO393">
        <v>6.1034509963064899E-2</v>
      </c>
      <c r="IP393">
        <v>-3.5762354582402602E-2</v>
      </c>
      <c r="IQ393">
        <v>9.3161884797154898E-2</v>
      </c>
      <c r="IR393">
        <v>-4.2563195529510302E-2</v>
      </c>
      <c r="IS393">
        <v>-8.9155470868718098E-2</v>
      </c>
      <c r="IT393">
        <v>6.1704308791377102E-2</v>
      </c>
      <c r="IU393">
        <v>0.154255561574246</v>
      </c>
      <c r="IV393">
        <v>-0.12215261504025</v>
      </c>
      <c r="IW393">
        <v>9.2062134172010701E-2</v>
      </c>
      <c r="IX393">
        <v>4.2013062011392301E-2</v>
      </c>
      <c r="IY393">
        <v>0.34157875670644</v>
      </c>
      <c r="IZ393">
        <v>8.4779140343016507E-2</v>
      </c>
      <c r="JA393">
        <v>5.9974937721563003E-2</v>
      </c>
      <c r="JB393">
        <v>3.46249698850443E-2</v>
      </c>
      <c r="JC393">
        <v>-4.9904931347555199E-2</v>
      </c>
      <c r="JD393">
        <v>-3.7966307263559401E-2</v>
      </c>
      <c r="JE393">
        <v>2.9916135281382601E-2</v>
      </c>
      <c r="JF393">
        <v>0.14728614078194399</v>
      </c>
      <c r="JG393">
        <v>0.119731676022639</v>
      </c>
      <c r="JH393">
        <v>-0.232347303244751</v>
      </c>
      <c r="JI393">
        <v>0.25825062821240902</v>
      </c>
      <c r="JJ393">
        <v>0.10507848492125001</v>
      </c>
      <c r="JK393">
        <v>-0.23422602171194701</v>
      </c>
      <c r="JL393">
        <v>0.154275664317538</v>
      </c>
      <c r="JM393">
        <v>-0.108347830428102</v>
      </c>
    </row>
    <row r="394" spans="1:273" x14ac:dyDescent="0.25">
      <c r="A394" s="30">
        <v>44389</v>
      </c>
      <c r="B394" s="31" t="s">
        <v>1801</v>
      </c>
      <c r="C394" s="23" t="s">
        <v>1730</v>
      </c>
      <c r="D394" s="23" t="s">
        <v>1900</v>
      </c>
      <c r="E394" s="32">
        <v>15.940693</v>
      </c>
      <c r="F394" s="37">
        <v>-2502.8200000000002</v>
      </c>
      <c r="G394" s="16" t="str">
        <f>VLOOKUP(C394,dFundos!$A$1:$B$28,2,FALSE)</f>
        <v>08935364000175</v>
      </c>
      <c r="H394" s="13"/>
      <c r="I394">
        <f>_xll.ECONOMATICA(G394,"VOLATILITY","1Y",A394)</f>
        <v>0.189977085071177</v>
      </c>
      <c r="J394">
        <f>_xll.ECONOMATICA(G394,"NAV","1D",A394)</f>
        <v>161.60757400002299</v>
      </c>
      <c r="K394">
        <f>_xll.ECONOMATICA(G394,"NAV","1D",A394+1)</f>
        <v>161.63383299997099</v>
      </c>
      <c r="L394" s="6"/>
      <c r="M394">
        <v>6.9602303483406996E-3</v>
      </c>
      <c r="N394">
        <v>7.0612237323075498E-3</v>
      </c>
      <c r="O394">
        <v>7.0374058850575204E-3</v>
      </c>
      <c r="P394">
        <v>7.0400616095866999E-3</v>
      </c>
      <c r="Q394">
        <v>7.0591009716736196E-3</v>
      </c>
      <c r="R394">
        <v>7.0573427365161496E-3</v>
      </c>
      <c r="S394">
        <v>7.12111232132884E-3</v>
      </c>
      <c r="T394">
        <v>7.0298809077939898E-3</v>
      </c>
      <c r="U394">
        <v>6.8120412834105099E-3</v>
      </c>
      <c r="V394">
        <v>7.1315886088996203E-3</v>
      </c>
      <c r="W394">
        <v>7.1140726504381703E-3</v>
      </c>
      <c r="X394">
        <v>6.6814873207476904E-3</v>
      </c>
      <c r="Y394">
        <v>7.08286042936379E-3</v>
      </c>
      <c r="Z394">
        <v>7.0326073910109699E-3</v>
      </c>
      <c r="AA394">
        <v>7.02581546647707E-3</v>
      </c>
      <c r="AB394">
        <v>7.0864007284399096E-3</v>
      </c>
      <c r="AC394">
        <v>7.0443427830468898E-3</v>
      </c>
      <c r="AD394">
        <v>7.0451058491016703E-3</v>
      </c>
      <c r="AE394">
        <v>7.0660140409017896E-3</v>
      </c>
      <c r="AF394">
        <v>6.07405127084348E-3</v>
      </c>
      <c r="AG394">
        <v>6.15362405369524E-3</v>
      </c>
      <c r="AH394">
        <v>6.1570219259010602E-3</v>
      </c>
      <c r="AI394">
        <v>6.0968515754211703E-3</v>
      </c>
      <c r="AJ394">
        <v>6.1782948250765904E-3</v>
      </c>
      <c r="AK394">
        <v>6.1539993112091898E-3</v>
      </c>
      <c r="AL394">
        <v>6.1737571741105101E-3</v>
      </c>
      <c r="AM394">
        <v>6.0286532971076702E-3</v>
      </c>
      <c r="AN394">
        <v>6.0459071391960597E-3</v>
      </c>
      <c r="AO394">
        <v>6.0115673477412201E-3</v>
      </c>
      <c r="AP394">
        <v>6.1779217503499196E-3</v>
      </c>
      <c r="AQ394">
        <v>5.6755363402771798E-3</v>
      </c>
      <c r="AR394">
        <v>5.8318455558037403E-3</v>
      </c>
      <c r="AS394">
        <v>6.0428512369981001E-3</v>
      </c>
      <c r="AT394">
        <v>6.0311647757771399E-3</v>
      </c>
      <c r="AU394">
        <v>6.0194803154445297E-3</v>
      </c>
      <c r="AV394">
        <v>5.8468018323765102E-3</v>
      </c>
      <c r="AW394">
        <v>5.8835623349295903E-3</v>
      </c>
      <c r="AX394">
        <v>6.0448221120168498E-3</v>
      </c>
      <c r="AY394">
        <v>5.9539128415053702E-3</v>
      </c>
      <c r="AZ394">
        <v>6.12897711107507E-3</v>
      </c>
      <c r="BB394">
        <v>6.0820773796876901E-3</v>
      </c>
      <c r="BC394">
        <v>6.11879895586753E-3</v>
      </c>
      <c r="BD394">
        <v>5.9518382840906296E-3</v>
      </c>
      <c r="BE394">
        <v>3.8739963201805902E-3</v>
      </c>
      <c r="BF394">
        <v>-4.9342352212988804E-4</v>
      </c>
      <c r="BG394">
        <v>-1.861190321506E-3</v>
      </c>
      <c r="BH394">
        <v>-7.7107885772420602E-3</v>
      </c>
      <c r="BI394">
        <v>-3.4800862522388299E-3</v>
      </c>
      <c r="BJ394">
        <v>2.0418556232471002E-3</v>
      </c>
      <c r="BK394">
        <v>-2.1587405171885599E-3</v>
      </c>
      <c r="BL394">
        <v>2.6918831281363999E-3</v>
      </c>
      <c r="BM394">
        <v>2.2498810722027E-3</v>
      </c>
      <c r="BN394">
        <v>3.3882606658153198E-4</v>
      </c>
      <c r="BO394">
        <v>7.7948589023435499E-4</v>
      </c>
      <c r="BP394">
        <v>-9.6869234766927496E-3</v>
      </c>
      <c r="BQ394">
        <v>-1.03045908872446E-2</v>
      </c>
      <c r="BR394">
        <v>-7.10223002897692E-3</v>
      </c>
      <c r="BS394">
        <v>-1.95356639778765E-2</v>
      </c>
      <c r="BT394">
        <v>-4.0210993211076101E-2</v>
      </c>
      <c r="BU394">
        <v>-6.9233286831149599E-2</v>
      </c>
      <c r="BV394">
        <v>-6.0063983255531597E-2</v>
      </c>
      <c r="BW394">
        <v>4.4576909203897204E-3</v>
      </c>
      <c r="BX394">
        <v>8.9225439296569693E-3</v>
      </c>
      <c r="BY394">
        <v>4.67327252408722E-2</v>
      </c>
      <c r="CA394">
        <v>0.12025323230773199</v>
      </c>
      <c r="CB394">
        <v>5.7612933051132097E-2</v>
      </c>
      <c r="CC394">
        <v>1.4255103815230499E-2</v>
      </c>
      <c r="CD394">
        <v>7.7737746323691698E-3</v>
      </c>
      <c r="CE394">
        <v>-8.8966387920663692E-3</v>
      </c>
      <c r="CF394">
        <v>1.62779177117045E-2</v>
      </c>
      <c r="CG394">
        <v>6.6554939621710201E-3</v>
      </c>
      <c r="CH394">
        <v>5.9181129472563E-4</v>
      </c>
      <c r="CI394">
        <v>1.18110292532947E-3</v>
      </c>
      <c r="CJ394">
        <v>4.1834418880171099E-3</v>
      </c>
      <c r="CK394">
        <v>6.1960596212884403E-3</v>
      </c>
      <c r="CL394">
        <v>9.2416892584879003E-3</v>
      </c>
      <c r="CM394">
        <v>5.9024014262831796E-3</v>
      </c>
      <c r="CN394">
        <v>4.2652805859688704E-3</v>
      </c>
      <c r="CP394">
        <v>5.5011043514241499E-3</v>
      </c>
      <c r="CQ394">
        <v>6.3944700741558301E-3</v>
      </c>
      <c r="CR394">
        <v>7.8610153650515695E-3</v>
      </c>
      <c r="CS394">
        <v>4.8589035941404299E-3</v>
      </c>
      <c r="CT394">
        <v>5.4231470130616799E-3</v>
      </c>
      <c r="CU394">
        <v>4.3008616557926897E-3</v>
      </c>
      <c r="CV394">
        <v>5.1802750022034204E-3</v>
      </c>
      <c r="CW394">
        <v>-3.0134578992146999E-4</v>
      </c>
      <c r="CX394">
        <v>6.2780545704299595E-4</v>
      </c>
      <c r="CY394">
        <v>2.3548831450170798E-3</v>
      </c>
      <c r="CZ394">
        <v>4.5087637772667196E-3</v>
      </c>
      <c r="DA394">
        <v>5.8996731240768003E-3</v>
      </c>
      <c r="DB394">
        <v>4.3287662265356604E-3</v>
      </c>
      <c r="DC394">
        <v>6.36481872788863E-3</v>
      </c>
      <c r="DD394">
        <v>6.4240406572935197E-3</v>
      </c>
      <c r="DE394">
        <v>7.7510314440587501E-3</v>
      </c>
      <c r="DF394">
        <v>7.1109416239778503E-3</v>
      </c>
      <c r="DG394">
        <v>6.1748030930175403E-3</v>
      </c>
      <c r="DH394">
        <v>7.2367483880952897E-3</v>
      </c>
      <c r="DI394">
        <v>6.3320889239548697E-3</v>
      </c>
      <c r="DJ394">
        <v>7.9353141700266895E-3</v>
      </c>
      <c r="DK394">
        <v>6.2370834712055503E-3</v>
      </c>
      <c r="DL394">
        <v>7.2980992626980896E-3</v>
      </c>
      <c r="DM394">
        <v>7.6356609497452198E-3</v>
      </c>
      <c r="DN394">
        <v>7.9022713180165703E-3</v>
      </c>
      <c r="DO394">
        <v>1.1404988254071199E-2</v>
      </c>
      <c r="DP394">
        <v>9.4628347142133896E-3</v>
      </c>
      <c r="DQ394">
        <v>6.3587491240468799E-3</v>
      </c>
      <c r="DR394">
        <v>1.06607769339462E-2</v>
      </c>
      <c r="DS394">
        <v>8.2403290434740501E-3</v>
      </c>
      <c r="DT394">
        <v>1.04199227280333E-2</v>
      </c>
      <c r="DU394">
        <v>1.2282970237720301E-2</v>
      </c>
      <c r="DV394">
        <v>5.3297382692107896E-3</v>
      </c>
      <c r="DW394">
        <v>9.3196509624249302E-3</v>
      </c>
      <c r="DX394">
        <v>9.5180546850315295E-3</v>
      </c>
      <c r="DY394">
        <v>1.0194483365921801E-2</v>
      </c>
      <c r="DZ394">
        <v>1.46041295010946E-2</v>
      </c>
      <c r="EA394">
        <v>1.07989630123484E-2</v>
      </c>
      <c r="EC394">
        <v>6.27736662863754E-3</v>
      </c>
      <c r="ED394">
        <v>1.09073513158364E-2</v>
      </c>
      <c r="EE394">
        <v>1.02072655863594E-2</v>
      </c>
      <c r="EF394">
        <v>8.2750628280337003E-3</v>
      </c>
      <c r="EH394">
        <v>6.3321063862531403E-3</v>
      </c>
      <c r="EI394">
        <v>8.3915601862827299E-3</v>
      </c>
      <c r="EJ394">
        <v>9.2065902208560094E-3</v>
      </c>
      <c r="EK394">
        <v>9.1919710030197201E-3</v>
      </c>
      <c r="EL394">
        <v>8.1333078924217296E-3</v>
      </c>
      <c r="EM394">
        <v>9.1891268311883306E-3</v>
      </c>
      <c r="EN394">
        <v>7.52923497202573E-3</v>
      </c>
      <c r="EO394">
        <v>6.1475884649553302E-3</v>
      </c>
      <c r="EP394">
        <v>5.9563615650404201E-3</v>
      </c>
      <c r="EQ394">
        <v>6.9064401031937502E-3</v>
      </c>
      <c r="ER394">
        <v>6.82775644236244E-3</v>
      </c>
      <c r="ES394">
        <v>6.47507149551529E-3</v>
      </c>
      <c r="ET394">
        <v>7.8734272392466699E-3</v>
      </c>
      <c r="EU394">
        <v>2.3731016335659699E-2</v>
      </c>
      <c r="EV394">
        <v>5.5157863243948703E-3</v>
      </c>
      <c r="EW394">
        <v>4.54058008472202E-3</v>
      </c>
      <c r="EX394">
        <v>6.2699806221644403E-3</v>
      </c>
      <c r="EY394">
        <v>6.8779756475123603E-3</v>
      </c>
      <c r="EZ394">
        <v>5.93903605476953E-3</v>
      </c>
      <c r="FA394">
        <v>5.7354965974809602E-3</v>
      </c>
      <c r="FB394">
        <v>4.7861831262707702E-3</v>
      </c>
      <c r="FC394">
        <v>1.84536784217926E-3</v>
      </c>
      <c r="FD394">
        <v>5.7210349041270101E-3</v>
      </c>
      <c r="FE394">
        <v>2.3227874407894E-3</v>
      </c>
      <c r="FF394">
        <v>3.7041219911770899E-3</v>
      </c>
      <c r="FG394">
        <v>5.3409636166179596E-3</v>
      </c>
      <c r="FH394">
        <v>4.90692418679828E-3</v>
      </c>
      <c r="FI394">
        <v>3.0492557925754201E-3</v>
      </c>
      <c r="FJ394">
        <v>3.1472811315325102E-3</v>
      </c>
      <c r="FK394">
        <v>4.2052000935655096E-3</v>
      </c>
      <c r="FN394">
        <v>2.8089731131331099E-3</v>
      </c>
      <c r="FO394">
        <v>4.3548794565140296E-3</v>
      </c>
      <c r="FP394">
        <v>4.0841230656951701E-3</v>
      </c>
      <c r="FQ394">
        <v>3.0692155633005301E-3</v>
      </c>
      <c r="FR394">
        <v>3.8001620850991501E-3</v>
      </c>
      <c r="FS394">
        <v>-1.18336620289483E-3</v>
      </c>
      <c r="FT394">
        <v>2.2942831492400702E-3</v>
      </c>
      <c r="FU394">
        <v>4.5309803681448102E-3</v>
      </c>
      <c r="FV394">
        <v>6.4250536524923501E-3</v>
      </c>
      <c r="FW394">
        <v>9.2596295871771907E-3</v>
      </c>
      <c r="FX394">
        <v>8.8945927927852608E-3</v>
      </c>
      <c r="FY394">
        <v>9.9824945209547895E-3</v>
      </c>
      <c r="FZ394">
        <v>6.6695294663077203E-3</v>
      </c>
      <c r="GA394">
        <v>7.4241106631234297E-3</v>
      </c>
      <c r="GB394">
        <v>6.8740362621611002E-3</v>
      </c>
      <c r="GC394">
        <v>6.12364110565977E-3</v>
      </c>
      <c r="GD394">
        <v>5.2291579777374898E-3</v>
      </c>
      <c r="GE394">
        <v>3.10736213577911E-3</v>
      </c>
      <c r="GF394">
        <v>3.7746691305073901E-3</v>
      </c>
      <c r="GG394">
        <v>2.52904537774157E-3</v>
      </c>
      <c r="GH394">
        <v>1.4795570677961199E-3</v>
      </c>
      <c r="GI394">
        <v>4.5422353650792502E-3</v>
      </c>
      <c r="GJ394">
        <v>6.5496109527885E-3</v>
      </c>
      <c r="GK394">
        <v>1.3634558126796001E-2</v>
      </c>
      <c r="GL394">
        <v>1.1894519047927999E-2</v>
      </c>
      <c r="GM394">
        <v>1.08253587313811E-2</v>
      </c>
      <c r="GN394">
        <v>8.0842892202781496E-3</v>
      </c>
      <c r="GO394">
        <v>7.6007139796274697E-3</v>
      </c>
      <c r="GP394">
        <v>9.4424613052979094E-3</v>
      </c>
      <c r="GQ394">
        <v>6.6880123995360901E-3</v>
      </c>
      <c r="GR394">
        <v>8.5108795246924308E-3</v>
      </c>
      <c r="GS394">
        <v>1.05503720988054E-2</v>
      </c>
      <c r="GU394">
        <v>6.9532183260889698E-3</v>
      </c>
      <c r="GV394">
        <v>7.7671822509728398E-3</v>
      </c>
      <c r="GW394">
        <v>5.7056762670981698E-3</v>
      </c>
      <c r="GX394">
        <v>2.3307760784518901E-3</v>
      </c>
      <c r="GY394">
        <v>5.96397894696565E-3</v>
      </c>
      <c r="GZ394">
        <v>7.6975318734184804E-3</v>
      </c>
      <c r="HA394">
        <v>1.8615795852383601E-3</v>
      </c>
      <c r="HB394">
        <v>4.6706947614438797E-3</v>
      </c>
      <c r="HC394">
        <v>3.5009874409297499E-3</v>
      </c>
      <c r="HD394">
        <v>6.4232388467644298E-3</v>
      </c>
      <c r="HE394">
        <v>4.8757130571175401E-3</v>
      </c>
      <c r="HF394">
        <v>8.7754817286622693E-3</v>
      </c>
      <c r="HH394">
        <v>7.2010099756880698E-3</v>
      </c>
      <c r="HI394">
        <v>6.3884574046824101E-3</v>
      </c>
      <c r="HJ394">
        <v>1.8782149709295501E-3</v>
      </c>
      <c r="HK394">
        <v>6.5281385104754E-3</v>
      </c>
      <c r="HL394">
        <v>4.9680651500239002E-3</v>
      </c>
      <c r="HM394">
        <v>5.6868530009524E-3</v>
      </c>
      <c r="HN394">
        <v>7.39927963877562E-3</v>
      </c>
      <c r="HO394">
        <v>7.2716404247330502E-3</v>
      </c>
      <c r="HP394">
        <v>5.9423522543511397E-3</v>
      </c>
      <c r="HQ394">
        <v>7.9141522292047704E-3</v>
      </c>
      <c r="HR394">
        <v>6.0847884014947297E-3</v>
      </c>
      <c r="HS394">
        <v>1.14114758616779E-2</v>
      </c>
      <c r="HT394">
        <v>1.25709948406438E-2</v>
      </c>
      <c r="HU394">
        <v>1.35376818434452E-2</v>
      </c>
      <c r="HV394">
        <v>1.7004951587296101E-2</v>
      </c>
      <c r="HW394">
        <v>1.44647927299957E-2</v>
      </c>
      <c r="HX394">
        <v>1.40967296829331E-2</v>
      </c>
      <c r="HY394">
        <v>1.5062437705637401E-2</v>
      </c>
      <c r="HZ394">
        <v>1.3693778237211501E-2</v>
      </c>
      <c r="IA394">
        <v>1.65082994499244E-2</v>
      </c>
      <c r="IB394">
        <v>1.62779117090395E-2</v>
      </c>
      <c r="IC394">
        <v>1.3242114073364101E-2</v>
      </c>
      <c r="ID394">
        <v>1.4958523388486401E-2</v>
      </c>
      <c r="IE394">
        <v>1.3556096746469799E-2</v>
      </c>
      <c r="IF394">
        <v>1.2652838449866999E-2</v>
      </c>
      <c r="IG394">
        <v>1.12333891593153E-2</v>
      </c>
      <c r="IH394">
        <v>9.2817945187562093E-3</v>
      </c>
      <c r="II394">
        <v>1.17108545964584E-2</v>
      </c>
      <c r="IJ394">
        <v>1.3539478641178E-2</v>
      </c>
      <c r="IK394">
        <v>1.28722263980308E-2</v>
      </c>
      <c r="IM394">
        <v>1.5369763605121999E-2</v>
      </c>
      <c r="IN394">
        <v>1.5146279110922501E-2</v>
      </c>
      <c r="IO394">
        <v>1.3140520422894E-2</v>
      </c>
      <c r="IP394">
        <v>1.2501072524173699E-2</v>
      </c>
      <c r="IQ394">
        <v>1.26398283100571E-2</v>
      </c>
      <c r="IR394">
        <v>1.15785265734303E-2</v>
      </c>
      <c r="IS394">
        <v>1.20371452794643E-2</v>
      </c>
      <c r="IT394">
        <v>1.23516085295705E-2</v>
      </c>
      <c r="IU394">
        <v>1.1795908903877699E-2</v>
      </c>
      <c r="IV394">
        <v>1.18385733003379E-2</v>
      </c>
      <c r="IW394">
        <v>1.7386291983711999E-2</v>
      </c>
      <c r="IX394">
        <v>1.5577514022879799E-2</v>
      </c>
      <c r="IY394">
        <v>1.6190350834222E-2</v>
      </c>
      <c r="IZ394">
        <v>1.5965105194482E-2</v>
      </c>
      <c r="JA394">
        <v>1.5951396380842201E-2</v>
      </c>
      <c r="JB394">
        <v>1.4671803364763E-2</v>
      </c>
      <c r="JC394">
        <v>1.4344857299875001E-2</v>
      </c>
      <c r="JD394">
        <v>1.5145991710596701E-2</v>
      </c>
      <c r="JE394">
        <v>1.48809649545001E-2</v>
      </c>
      <c r="JF394">
        <v>1.59865257955971E-2</v>
      </c>
      <c r="JG394">
        <v>1.5213359802146401E-2</v>
      </c>
      <c r="JH394">
        <v>1.55015291966265E-2</v>
      </c>
      <c r="JI394">
        <v>1.45720770888147E-2</v>
      </c>
      <c r="JJ394">
        <v>1.6012646483432001E-2</v>
      </c>
      <c r="JK394">
        <v>1.75094995938707E-2</v>
      </c>
      <c r="JL394">
        <v>1.5712648382759702E-2</v>
      </c>
      <c r="JM394">
        <v>1.5129673920455399E-2</v>
      </c>
    </row>
    <row r="395" spans="1:273" x14ac:dyDescent="0.25">
      <c r="A395" s="29">
        <v>44389</v>
      </c>
      <c r="B395" s="31" t="s">
        <v>2325</v>
      </c>
      <c r="C395" s="24" t="s">
        <v>1743</v>
      </c>
      <c r="D395" s="24" t="s">
        <v>1899</v>
      </c>
      <c r="E395" s="34">
        <v>66.902646000000004</v>
      </c>
      <c r="F395" s="38">
        <v>10000</v>
      </c>
      <c r="G395" s="16">
        <f>VLOOKUP(C395,dFundos!$A$1:$B$28,2,FALSE)</f>
        <v>25079957000104</v>
      </c>
      <c r="H395" s="13"/>
      <c r="I395">
        <f>_xll.ECONOMATICA(G395,"VOLATILITY","1Y",A395)</f>
        <v>5.3137762680489704</v>
      </c>
      <c r="J395">
        <f>_xll.ECONOMATICA(G395,"NAV","1D",A395)</f>
        <v>148.51718299998899</v>
      </c>
      <c r="K395">
        <f>_xll.ECONOMATICA(G395,"NAV","1D",A395+1)</f>
        <v>149.47091799997699</v>
      </c>
      <c r="L395" s="6"/>
      <c r="M395">
        <v>0.23194863479147901</v>
      </c>
      <c r="N395">
        <v>0.157939584460109</v>
      </c>
      <c r="O395">
        <v>-0.59726811186919804</v>
      </c>
      <c r="P395">
        <v>0.14685923433717099</v>
      </c>
      <c r="Q395">
        <v>0.82251467210880902</v>
      </c>
      <c r="R395">
        <v>0.69283034717955205</v>
      </c>
      <c r="S395">
        <v>-9.1177451304247398E-2</v>
      </c>
      <c r="T395">
        <v>0.26299656219634898</v>
      </c>
      <c r="U395">
        <v>-0.140879582886555</v>
      </c>
      <c r="V395">
        <v>-0.114784603829321</v>
      </c>
      <c r="W395">
        <v>0.39177063063107198</v>
      </c>
      <c r="X395">
        <v>0.23251798302226201</v>
      </c>
      <c r="Y395">
        <v>6.3226501151802894E-2</v>
      </c>
      <c r="Z395">
        <v>-6.7293170923221596E-2</v>
      </c>
      <c r="AA395">
        <v>0.34942815036629299</v>
      </c>
      <c r="AB395">
        <v>-0.111156126695278</v>
      </c>
      <c r="AC395">
        <v>-0.117153097107803</v>
      </c>
      <c r="AD395">
        <v>-7.9000591176736606E-2</v>
      </c>
      <c r="AE395">
        <v>3.63790539267939E-2</v>
      </c>
      <c r="AF395">
        <v>-6.6299485933995997E-2</v>
      </c>
      <c r="AG395">
        <v>0.262928011943586</v>
      </c>
      <c r="AH395">
        <v>-0.16709735891708999</v>
      </c>
      <c r="AI395">
        <v>4.8068557771330199E-2</v>
      </c>
      <c r="AJ395">
        <v>-0.22565464196304699</v>
      </c>
      <c r="AK395">
        <v>0.39942852617968999</v>
      </c>
      <c r="AL395">
        <v>-3.8112110178190099E-2</v>
      </c>
      <c r="AM395">
        <v>0.21688491087843401</v>
      </c>
      <c r="AN395">
        <v>-6.5217016526730696E-3</v>
      </c>
      <c r="AO395">
        <v>6.4420633680129E-2</v>
      </c>
      <c r="AP395">
        <v>-0.28643198484132898</v>
      </c>
      <c r="AQ395">
        <v>6.4785990616655895E-2</v>
      </c>
      <c r="AR395">
        <v>3.8868229239596999E-2</v>
      </c>
      <c r="AS395">
        <v>-0.53245510953274799</v>
      </c>
      <c r="AT395">
        <v>0.117040764962439</v>
      </c>
      <c r="AU395">
        <v>0.406848284546868</v>
      </c>
      <c r="AV395">
        <v>-0.498272423737944</v>
      </c>
      <c r="AW395">
        <v>0.386041608726373</v>
      </c>
      <c r="AX395">
        <v>-8.8270095147891005E-3</v>
      </c>
      <c r="AY395">
        <v>-9.1626798257493605E-2</v>
      </c>
      <c r="AZ395">
        <v>2.5472363086009898E-2</v>
      </c>
      <c r="BB395">
        <v>0.17474622673034901</v>
      </c>
      <c r="BC395">
        <v>-1.0326252322556699E-2</v>
      </c>
      <c r="BD395">
        <v>-0.22079422024035</v>
      </c>
      <c r="BE395">
        <v>2.4005483101063901E-2</v>
      </c>
      <c r="BF395">
        <v>-5.90989692682342E-2</v>
      </c>
      <c r="BG395">
        <v>0.103993174707284</v>
      </c>
      <c r="BH395">
        <v>-0.232131635038968</v>
      </c>
      <c r="BI395">
        <v>0.27745824827434301</v>
      </c>
      <c r="BJ395">
        <v>-0.20837782703893001</v>
      </c>
      <c r="BK395">
        <v>-0.161058144476556</v>
      </c>
      <c r="BL395">
        <v>0.14278433191066101</v>
      </c>
      <c r="BM395">
        <v>-0.42054837240357301</v>
      </c>
      <c r="BN395">
        <v>0.20969224788132099</v>
      </c>
      <c r="BO395">
        <v>0.15518829550273899</v>
      </c>
      <c r="BP395">
        <v>-0.41883362155203901</v>
      </c>
      <c r="BQ395">
        <v>-0.17280867223235</v>
      </c>
      <c r="BR395">
        <v>0.15349904042523099</v>
      </c>
      <c r="BS395">
        <v>3.6803273360419601E-2</v>
      </c>
      <c r="BT395">
        <v>-0.60029541373296502</v>
      </c>
      <c r="BU395">
        <v>0.14916062682459599</v>
      </c>
      <c r="BV395">
        <v>-0.18240861209051201</v>
      </c>
      <c r="BW395">
        <v>-0.27613701104200999</v>
      </c>
      <c r="BX395">
        <v>0.40644725595484499</v>
      </c>
      <c r="BY395">
        <v>-0.25668317866802698</v>
      </c>
      <c r="CA395">
        <v>-0.110079136265995</v>
      </c>
      <c r="CB395">
        <v>0.28964806915610097</v>
      </c>
      <c r="CC395">
        <v>6.7226630017103203E-2</v>
      </c>
      <c r="CD395">
        <v>0.16808907603262899</v>
      </c>
      <c r="CE395">
        <v>-0.23372178011413799</v>
      </c>
      <c r="CF395">
        <v>-0.261201899047592</v>
      </c>
      <c r="CG395">
        <v>-0.13351813358895001</v>
      </c>
      <c r="CH395">
        <v>0.27930896212637901</v>
      </c>
      <c r="CI395">
        <v>-0.50724255406748897</v>
      </c>
      <c r="CJ395">
        <v>2.3155643066274899E-2</v>
      </c>
      <c r="CK395">
        <v>-0.69755999347762598</v>
      </c>
      <c r="CL395">
        <v>2.8343748817860601E-2</v>
      </c>
      <c r="CM395">
        <v>-0.145759622773767</v>
      </c>
      <c r="CN395">
        <v>-0.51054634359388695</v>
      </c>
      <c r="CP395">
        <v>0.414804302999983</v>
      </c>
      <c r="CQ395">
        <v>0.87022953284758797</v>
      </c>
      <c r="CR395">
        <v>0.36438926290429702</v>
      </c>
      <c r="CS395">
        <v>0.282760672416771</v>
      </c>
      <c r="CT395">
        <v>0.44327317591523802</v>
      </c>
      <c r="CU395">
        <v>-5.4204908792598899E-2</v>
      </c>
      <c r="CV395">
        <v>-0.34287414036953101</v>
      </c>
      <c r="CW395">
        <v>-0.29718151081397098</v>
      </c>
      <c r="CX395">
        <v>2.96727037493838E-2</v>
      </c>
      <c r="CY395">
        <v>0.228888056335563</v>
      </c>
      <c r="CZ395">
        <v>0.39052805714163702</v>
      </c>
      <c r="DA395">
        <v>0.421570105027058</v>
      </c>
      <c r="DB395">
        <v>0.25763407957128898</v>
      </c>
      <c r="DC395">
        <v>-3.1505411971011199E-2</v>
      </c>
      <c r="DD395">
        <v>-0.73671895124789399</v>
      </c>
      <c r="DE395">
        <v>5.5016827354847898E-2</v>
      </c>
      <c r="DF395">
        <v>0.44460707485995998</v>
      </c>
      <c r="DG395">
        <v>0.424218367516005</v>
      </c>
      <c r="DH395">
        <v>-4.1801506085903398E-2</v>
      </c>
      <c r="DI395">
        <v>6.8760173053306103E-2</v>
      </c>
      <c r="DJ395">
        <v>-0.50579968246893303</v>
      </c>
      <c r="DK395">
        <v>0.38984313832770601</v>
      </c>
      <c r="DL395">
        <v>0.16118486219056599</v>
      </c>
      <c r="DM395">
        <v>0.13897783101128899</v>
      </c>
      <c r="DN395">
        <v>-6.2734487164561897E-2</v>
      </c>
      <c r="DO395">
        <v>0.29501186581910599</v>
      </c>
      <c r="DP395">
        <v>-0.373098533236771</v>
      </c>
      <c r="DQ395">
        <v>0.116299952605914</v>
      </c>
      <c r="DR395">
        <v>0.63485802184004603</v>
      </c>
      <c r="DS395">
        <v>2.2448371055361301E-2</v>
      </c>
      <c r="DT395">
        <v>0.476001844435814</v>
      </c>
      <c r="DU395">
        <v>9.0438867482589599E-2</v>
      </c>
      <c r="DV395">
        <v>-9.80428679213219E-2</v>
      </c>
      <c r="DW395">
        <v>-0.347517958562094</v>
      </c>
      <c r="DX395">
        <v>-0.114871796540683</v>
      </c>
      <c r="DY395">
        <v>-0.13738698971792501</v>
      </c>
      <c r="DZ395">
        <v>0.11971172698395099</v>
      </c>
      <c r="EA395">
        <v>-4.4381080442690299E-3</v>
      </c>
      <c r="EC395">
        <v>0.59149238368263501</v>
      </c>
      <c r="ED395">
        <v>0.241670821924345</v>
      </c>
      <c r="EE395">
        <v>0.204233862859837</v>
      </c>
      <c r="EF395">
        <v>-4.4623340727412098E-3</v>
      </c>
      <c r="EH395">
        <v>-0.73007672399398904</v>
      </c>
      <c r="EI395">
        <v>-0.28437338760340902</v>
      </c>
      <c r="EJ395">
        <v>-0.61373961234494301</v>
      </c>
      <c r="EK395">
        <v>-5.7047494919970597E-2</v>
      </c>
      <c r="EL395">
        <v>0.60125004220026301</v>
      </c>
      <c r="EM395">
        <v>-9.5772569056862294E-2</v>
      </c>
      <c r="EN395">
        <v>0.23514255135523901</v>
      </c>
      <c r="EO395">
        <v>0.21202116731728901</v>
      </c>
      <c r="EP395">
        <v>-0.47335193812614301</v>
      </c>
      <c r="EQ395">
        <v>0.26422590726724599</v>
      </c>
      <c r="ER395">
        <v>-0.41936535208151299</v>
      </c>
      <c r="ES395">
        <v>0.271051616982732</v>
      </c>
      <c r="ET395">
        <v>0.34470990485715403</v>
      </c>
      <c r="EU395">
        <v>-6.3081951884669293E-2</v>
      </c>
      <c r="EV395">
        <v>0.26846717373700801</v>
      </c>
      <c r="EW395">
        <v>-4.7396340960403904E-3</v>
      </c>
      <c r="EX395">
        <v>-0.40358704773097998</v>
      </c>
      <c r="EY395">
        <v>-0.30522798824677</v>
      </c>
      <c r="EZ395">
        <v>0.55274409623962095</v>
      </c>
      <c r="FA395">
        <v>-0.20090110001547101</v>
      </c>
      <c r="FB395">
        <v>0.41696265798236698</v>
      </c>
      <c r="FC395">
        <v>0.54069146772235399</v>
      </c>
      <c r="FD395">
        <v>9.2333935208444004E-2</v>
      </c>
      <c r="FE395">
        <v>-4.1091495677392197E-2</v>
      </c>
      <c r="FF395">
        <v>0.112436757808609</v>
      </c>
      <c r="FG395">
        <v>0.32832412380230402</v>
      </c>
      <c r="FH395">
        <v>-5.0924313654832102E-3</v>
      </c>
      <c r="FI395">
        <v>-0.105482373510313</v>
      </c>
      <c r="FJ395">
        <v>0.81126903187396204</v>
      </c>
      <c r="FK395">
        <v>-9.7379601629654602E-2</v>
      </c>
      <c r="FN395">
        <v>-0.339880091542</v>
      </c>
      <c r="FO395">
        <v>0.14505388116958801</v>
      </c>
      <c r="FP395">
        <v>0.39142837813415099</v>
      </c>
      <c r="FQ395">
        <v>0.50116072670789402</v>
      </c>
      <c r="FR395">
        <v>-2.36662628594786E-2</v>
      </c>
      <c r="FS395">
        <v>0.23097894663806101</v>
      </c>
      <c r="FT395">
        <v>-0.58946105573340901</v>
      </c>
      <c r="FU395">
        <v>-0.71860335146993704</v>
      </c>
      <c r="FV395">
        <v>0.343849473574664</v>
      </c>
      <c r="FW395">
        <v>-4.0602095850772499E-2</v>
      </c>
      <c r="FX395">
        <v>-0.23258630189957299</v>
      </c>
      <c r="FY395">
        <v>0.27939736010012001</v>
      </c>
      <c r="FZ395">
        <v>0.25332616278319597</v>
      </c>
      <c r="GA395">
        <v>-1.13925292462227</v>
      </c>
      <c r="GB395">
        <v>-7.2026360612653703E-2</v>
      </c>
      <c r="GC395">
        <v>0.45238816292112499</v>
      </c>
      <c r="GD395">
        <v>0.60625683090620397</v>
      </c>
      <c r="GE395">
        <v>-7.8927964659669697E-2</v>
      </c>
      <c r="GF395">
        <v>-9.6401539849466603E-2</v>
      </c>
      <c r="GG395">
        <v>0.223430752885179</v>
      </c>
      <c r="GH395">
        <v>0.19568046900531</v>
      </c>
      <c r="GI395">
        <v>-0.62628981522720995</v>
      </c>
      <c r="GJ395">
        <v>0.228298456750053</v>
      </c>
      <c r="GK395">
        <v>-9.4898236420704093E-2</v>
      </c>
      <c r="GL395">
        <v>6.0378439229680199E-3</v>
      </c>
      <c r="GM395">
        <v>0.53102977071830504</v>
      </c>
      <c r="GN395">
        <v>0.21465780082507999</v>
      </c>
      <c r="GO395">
        <v>4.0544027251598898E-2</v>
      </c>
      <c r="GP395">
        <v>0.51360431443754395</v>
      </c>
      <c r="GQ395">
        <v>9.9555480119306594E-3</v>
      </c>
      <c r="GR395">
        <v>0.72328669320995698</v>
      </c>
      <c r="GS395">
        <v>-0.20593004546753901</v>
      </c>
      <c r="GU395">
        <v>0.75388428631413296</v>
      </c>
      <c r="GV395">
        <v>-0.21862311068616699</v>
      </c>
      <c r="GW395">
        <v>1.17074050649535E-2</v>
      </c>
      <c r="GX395">
        <v>0.20726387519971501</v>
      </c>
      <c r="GY395">
        <v>0.26711020818766001</v>
      </c>
      <c r="GZ395">
        <v>7.4258201857446707E-2</v>
      </c>
      <c r="HA395">
        <v>0.67637256815942204</v>
      </c>
      <c r="HB395">
        <v>-0.52798014403379101</v>
      </c>
      <c r="HC395">
        <v>0.26825138047570402</v>
      </c>
      <c r="HD395">
        <v>-0.57234058122048703</v>
      </c>
      <c r="HE395">
        <v>0.97279791334585797</v>
      </c>
      <c r="HF395">
        <v>-1.52419665937487E-2</v>
      </c>
      <c r="HH395">
        <v>-0.270777508922038</v>
      </c>
      <c r="HI395">
        <v>8.9506415497453404E-2</v>
      </c>
      <c r="HJ395">
        <v>-0.249269160030963</v>
      </c>
      <c r="HK395">
        <v>-0.406425714209036</v>
      </c>
      <c r="HL395">
        <v>0.33541547909408098</v>
      </c>
      <c r="HM395">
        <v>-0.12748322124025399</v>
      </c>
      <c r="HN395">
        <v>-0.121124618635804</v>
      </c>
      <c r="HO395">
        <v>0.120299714581051</v>
      </c>
      <c r="HP395">
        <v>-0.49877970232046198</v>
      </c>
      <c r="HQ395">
        <v>0.57483317850710602</v>
      </c>
      <c r="HR395">
        <v>-0.13616325068141999</v>
      </c>
      <c r="HS395">
        <v>0.98538081965671198</v>
      </c>
      <c r="HT395">
        <v>7.4110857349296594E-2</v>
      </c>
      <c r="HU395">
        <v>6.8991606894996896E-3</v>
      </c>
      <c r="HV395">
        <v>-0.102572365813103</v>
      </c>
      <c r="HW395">
        <v>6.7274262437422294E-2</v>
      </c>
      <c r="HX395">
        <v>-0.12143409867349</v>
      </c>
      <c r="HY395">
        <v>9.2949008285359E-2</v>
      </c>
      <c r="HZ395">
        <v>-0.18170358680436</v>
      </c>
      <c r="IA395">
        <v>-0.12944924683324599</v>
      </c>
      <c r="IB395">
        <v>0.29992240251885999</v>
      </c>
      <c r="IC395">
        <v>6.9967395575076793E-2</v>
      </c>
      <c r="ID395">
        <v>0.45354257508734003</v>
      </c>
      <c r="IE395">
        <v>0.21344867072912199</v>
      </c>
      <c r="IF395">
        <v>-0.47703412910777798</v>
      </c>
      <c r="IG395">
        <v>0.438971249241149</v>
      </c>
      <c r="IH395">
        <v>-0.102129650167626</v>
      </c>
      <c r="II395">
        <v>0.117374804722203</v>
      </c>
      <c r="IJ395">
        <v>-3.8529210360138698E-2</v>
      </c>
      <c r="IK395">
        <v>-8.5009371196065303E-2</v>
      </c>
      <c r="IM395">
        <v>-0.54818183534734999</v>
      </c>
      <c r="IN395">
        <v>3.2195557832892498E-2</v>
      </c>
      <c r="IO395">
        <v>-0.38691030422341999</v>
      </c>
      <c r="IP395">
        <v>0.36900539507769298</v>
      </c>
      <c r="IQ395">
        <v>0.63660867945145605</v>
      </c>
      <c r="IR395">
        <v>-8.2541277879499803E-2</v>
      </c>
      <c r="IS395">
        <v>0.273558835397125</v>
      </c>
      <c r="IT395">
        <v>2.2160774460644499E-2</v>
      </c>
      <c r="IU395">
        <v>8.22009866169537E-2</v>
      </c>
      <c r="IV395">
        <v>0.36590409181371802</v>
      </c>
      <c r="IW395">
        <v>0.59667779405572197</v>
      </c>
      <c r="IX395">
        <v>6.9905053351249094E-2</v>
      </c>
      <c r="IY395">
        <v>0.168400770417065</v>
      </c>
      <c r="IZ395">
        <v>0.11154662333865401</v>
      </c>
      <c r="JA395">
        <v>0.25279105066147201</v>
      </c>
      <c r="JB395">
        <v>0.47385994439537199</v>
      </c>
      <c r="JC395">
        <v>0.31915641611703899</v>
      </c>
      <c r="JD395">
        <v>0.25644067154644301</v>
      </c>
      <c r="JE395">
        <v>-1.5893369527475401E-2</v>
      </c>
      <c r="JF395">
        <v>0.17442122498323401</v>
      </c>
      <c r="JG395">
        <v>-8.3895352599938605E-2</v>
      </c>
      <c r="JH395">
        <v>-0.31217596288115601</v>
      </c>
      <c r="JI395">
        <v>5.7044659661187297E-2</v>
      </c>
      <c r="JJ395">
        <v>0.33526649276609499</v>
      </c>
      <c r="JK395">
        <v>-0.20894741846859699</v>
      </c>
      <c r="JL395">
        <v>8.7084050392149896E-3</v>
      </c>
      <c r="JM395">
        <v>0.18865533547796101</v>
      </c>
    </row>
    <row r="396" spans="1:273" x14ac:dyDescent="0.25">
      <c r="A396" s="30">
        <v>44389</v>
      </c>
      <c r="B396" s="31" t="s">
        <v>2325</v>
      </c>
      <c r="C396" s="23" t="s">
        <v>1733</v>
      </c>
      <c r="D396" s="23" t="s">
        <v>1899</v>
      </c>
      <c r="E396" s="32">
        <v>71.818695000000005</v>
      </c>
      <c r="F396" s="37">
        <v>15000</v>
      </c>
      <c r="G396" s="16">
        <f>VLOOKUP(C396,dFundos!$A$1:$B$28,2,FALSE)</f>
        <v>19391009000107</v>
      </c>
      <c r="H396" s="13"/>
      <c r="I396">
        <f>_xll.ECONOMATICA(G396,"VOLATILITY","1Y",A396)</f>
        <v>3.4960338791861401</v>
      </c>
      <c r="J396">
        <f>_xll.ECONOMATICA(G396,"NAV","1D",A396)</f>
        <v>208.85926700010901</v>
      </c>
      <c r="K396">
        <f>_xll.ECONOMATICA(G396,"NAV","1D",A396+1)</f>
        <v>209.254627000075</v>
      </c>
      <c r="L396" s="6"/>
      <c r="M396">
        <v>0.419039741973393</v>
      </c>
      <c r="N396">
        <v>-0.13009249478272999</v>
      </c>
      <c r="O396">
        <v>0.17784377050702499</v>
      </c>
      <c r="P396">
        <v>-7.7308495747274702E-3</v>
      </c>
      <c r="Q396">
        <v>-1.6892818348423998E-2</v>
      </c>
      <c r="R396">
        <v>0.22590567259612701</v>
      </c>
      <c r="S396">
        <v>-0.15772475471749201</v>
      </c>
      <c r="T396">
        <v>0.33483313600299902</v>
      </c>
      <c r="U396">
        <v>-0.19154692326992501</v>
      </c>
      <c r="V396">
        <v>-6.3800764564803103E-2</v>
      </c>
      <c r="W396">
        <v>2.9479984732461201E-3</v>
      </c>
      <c r="X396">
        <v>-1.4401580392586801E-2</v>
      </c>
      <c r="Y396">
        <v>-0.28822738786402602</v>
      </c>
      <c r="Z396">
        <v>0.150504050543532</v>
      </c>
      <c r="AA396">
        <v>0.223021947749658</v>
      </c>
      <c r="AB396">
        <v>0.19717131617653599</v>
      </c>
      <c r="AC396">
        <v>-2.7067271639680299E-2</v>
      </c>
      <c r="AD396">
        <v>0.12002532639598899</v>
      </c>
      <c r="AE396">
        <v>-0.39344598180832702</v>
      </c>
      <c r="AF396">
        <v>-0.10516160455154</v>
      </c>
      <c r="AG396">
        <v>0.39438736057490997</v>
      </c>
      <c r="AH396">
        <v>0.27268289031781001</v>
      </c>
      <c r="AI396">
        <v>-3.3973107747442603E-2</v>
      </c>
      <c r="AJ396">
        <v>0.396121512676473</v>
      </c>
      <c r="AK396">
        <v>-0.469759254974633</v>
      </c>
      <c r="AL396">
        <v>0.21883572571823601</v>
      </c>
      <c r="AM396">
        <v>0.23473618384741701</v>
      </c>
      <c r="AN396">
        <v>0.24569083307142101</v>
      </c>
      <c r="AO396">
        <v>-8.1376549496781095E-2</v>
      </c>
      <c r="AP396">
        <v>2.0688802942458999E-2</v>
      </c>
      <c r="AQ396">
        <v>9.8907795654667993E-2</v>
      </c>
      <c r="AR396">
        <v>-8.0640698797651601E-3</v>
      </c>
      <c r="AS396">
        <v>-5.0924381594086299E-2</v>
      </c>
      <c r="AT396">
        <v>2.6738318410934901E-2</v>
      </c>
      <c r="AU396">
        <v>0.15476820535695901</v>
      </c>
      <c r="AV396">
        <v>-0.13845419907738701</v>
      </c>
      <c r="AW396">
        <v>-0.13613548353532701</v>
      </c>
      <c r="AX396">
        <v>0.24190771582652801</v>
      </c>
      <c r="AY396">
        <v>-0.305282267981966</v>
      </c>
      <c r="AZ396">
        <v>0.13286017965583599</v>
      </c>
      <c r="BB396">
        <v>0.113588042586343</v>
      </c>
      <c r="BC396">
        <v>4.5343947567744201E-2</v>
      </c>
      <c r="BD396">
        <v>-4.3509778424777303E-2</v>
      </c>
      <c r="BE396">
        <v>0.148119403274904</v>
      </c>
      <c r="BF396">
        <v>-6.4446885517099905E-4</v>
      </c>
      <c r="BG396">
        <v>-0.26477172723389197</v>
      </c>
      <c r="BH396">
        <v>0.12813670618925199</v>
      </c>
      <c r="BI396">
        <v>-7.8952676813059994E-2</v>
      </c>
      <c r="BJ396">
        <v>-5.9606435843306799E-2</v>
      </c>
      <c r="BK396">
        <v>1.93920814126614E-2</v>
      </c>
      <c r="BL396">
        <v>-8.2666574326140094E-2</v>
      </c>
      <c r="BM396">
        <v>-0.20597897455445499</v>
      </c>
      <c r="BN396">
        <v>-3.3262288525293102E-2</v>
      </c>
      <c r="BO396">
        <v>-5.3375977222458501E-2</v>
      </c>
      <c r="BP396">
        <v>-2.3367232552118401E-2</v>
      </c>
      <c r="BQ396">
        <v>-0.30687384733028</v>
      </c>
      <c r="BR396">
        <v>0.145982697722502</v>
      </c>
      <c r="BS396">
        <v>-5.1928115772170699E-2</v>
      </c>
      <c r="BT396">
        <v>8.6394489699159693E-2</v>
      </c>
      <c r="BU396">
        <v>-0.29513228628275101</v>
      </c>
      <c r="BV396">
        <v>0.11144872696604601</v>
      </c>
      <c r="BW396">
        <v>-5.9147812862647697E-2</v>
      </c>
      <c r="BX396">
        <v>-0.19254994149377999</v>
      </c>
      <c r="BY396">
        <v>6.2972991509013795E-2</v>
      </c>
      <c r="CA396">
        <v>0.28616991967283001</v>
      </c>
      <c r="CB396">
        <v>7.0423667602881296E-2</v>
      </c>
      <c r="CC396">
        <v>0.15745977507322101</v>
      </c>
      <c r="CD396">
        <v>9.9551298262667808E-3</v>
      </c>
      <c r="CE396">
        <v>-0.111941102477431</v>
      </c>
      <c r="CF396">
        <v>0.147917495087313</v>
      </c>
      <c r="CG396">
        <v>0.14748089870408901</v>
      </c>
      <c r="CH396">
        <v>-6.7558031787484693E-2</v>
      </c>
      <c r="CI396">
        <v>-0.26347615785198297</v>
      </c>
      <c r="CJ396">
        <v>-8.8550803138787201E-2</v>
      </c>
      <c r="CK396">
        <v>2.7228274120716399E-2</v>
      </c>
      <c r="CL396">
        <v>-1.8510832796891901E-2</v>
      </c>
      <c r="CM396">
        <v>-0.18707302006078</v>
      </c>
      <c r="CN396">
        <v>7.7073114880477104E-3</v>
      </c>
      <c r="CP396">
        <v>5.7702978483575897E-2</v>
      </c>
      <c r="CQ396">
        <v>-0.21826798638358</v>
      </c>
      <c r="CR396">
        <v>-0.155273389282229</v>
      </c>
      <c r="CS396">
        <v>0.275724199491378</v>
      </c>
      <c r="CT396">
        <v>-0.67051350488327399</v>
      </c>
      <c r="CU396">
        <v>-0.21915286852163299</v>
      </c>
      <c r="CV396">
        <v>-0.12759108876707601</v>
      </c>
      <c r="CW396">
        <v>-0.62299833534780202</v>
      </c>
      <c r="CX396">
        <v>-2.3775108093104801E-2</v>
      </c>
      <c r="CY396">
        <v>-0.169687951256492</v>
      </c>
      <c r="CZ396">
        <v>-0.27076398309873201</v>
      </c>
      <c r="DA396">
        <v>5.9245737247692901E-2</v>
      </c>
      <c r="DB396">
        <v>0.24494832832715499</v>
      </c>
      <c r="DC396">
        <v>0.12765637893608101</v>
      </c>
      <c r="DD396">
        <v>3.39711892593186E-2</v>
      </c>
      <c r="DE396">
        <v>0.117289808986243</v>
      </c>
      <c r="DF396">
        <v>0.26023838508990599</v>
      </c>
      <c r="DG396">
        <v>-8.4666199927596594E-2</v>
      </c>
      <c r="DH396">
        <v>5.5053951655281697E-4</v>
      </c>
      <c r="DI396">
        <v>0.183517485675111</v>
      </c>
      <c r="DJ396">
        <v>0.113435807179485</v>
      </c>
      <c r="DK396">
        <v>0.238722188259999</v>
      </c>
      <c r="DL396">
        <v>-0.33768537277865102</v>
      </c>
      <c r="DM396">
        <v>6.8896770608262201E-2</v>
      </c>
      <c r="DN396">
        <v>-0.35752375943047798</v>
      </c>
      <c r="DO396">
        <v>0.20784170101251201</v>
      </c>
      <c r="DP396">
        <v>-9.4055876888887696E-2</v>
      </c>
      <c r="DQ396">
        <v>0.317376494422206</v>
      </c>
      <c r="DR396">
        <v>9.6236118042725097E-2</v>
      </c>
      <c r="DS396">
        <v>-8.5171882528811693E-2</v>
      </c>
      <c r="DT396">
        <v>0.184086840272357</v>
      </c>
      <c r="DU396">
        <v>-0.14639113642260801</v>
      </c>
      <c r="DV396">
        <v>0.109301892916847</v>
      </c>
      <c r="DW396">
        <v>4.5205166497908102E-2</v>
      </c>
      <c r="DX396">
        <v>7.5803586332767695E-2</v>
      </c>
      <c r="DY396">
        <v>0.104515260500193</v>
      </c>
      <c r="DZ396">
        <v>8.9232277423434397E-2</v>
      </c>
      <c r="EA396">
        <v>-1.1832878954010099E-3</v>
      </c>
      <c r="EC396">
        <v>-0.175629479235795</v>
      </c>
      <c r="ED396">
        <v>8.0683590567787206E-2</v>
      </c>
      <c r="EE396">
        <v>0.35663868929987103</v>
      </c>
      <c r="EF396">
        <v>1.8327658654016001E-2</v>
      </c>
      <c r="EH396">
        <v>0.226419937098399</v>
      </c>
      <c r="EI396">
        <v>6.7543190380092696E-2</v>
      </c>
      <c r="EJ396">
        <v>-0.230602800911583</v>
      </c>
      <c r="EK396">
        <v>-0.31841081163293</v>
      </c>
      <c r="EL396">
        <v>0.13593634903372701</v>
      </c>
      <c r="EM396">
        <v>0.34813146066881001</v>
      </c>
      <c r="EN396">
        <v>-0.37223085928417299</v>
      </c>
      <c r="EO396">
        <v>-0.15705933865319799</v>
      </c>
      <c r="EP396">
        <v>-0.48752365182736002</v>
      </c>
      <c r="EQ396">
        <v>6.98726322298171E-2</v>
      </c>
      <c r="ER396">
        <v>-7.8787298480165205E-2</v>
      </c>
      <c r="ES396">
        <v>1.57201560796238E-2</v>
      </c>
      <c r="ET396">
        <v>0.17214157087437301</v>
      </c>
      <c r="EU396">
        <v>0.47718199130031302</v>
      </c>
      <c r="EV396">
        <v>0.155610154797614</v>
      </c>
      <c r="EW396">
        <v>2.03988020075485E-4</v>
      </c>
      <c r="EX396">
        <v>-0.39331156303887799</v>
      </c>
      <c r="EY396">
        <v>2.9246702069940501E-2</v>
      </c>
      <c r="EZ396">
        <v>0.17097824911616</v>
      </c>
      <c r="FA396">
        <v>0.32742083330958799</v>
      </c>
      <c r="FB396">
        <v>0.64292616953025605</v>
      </c>
      <c r="FC396">
        <v>0.30112969307083398</v>
      </c>
      <c r="FD396">
        <v>3.1958912586560501E-2</v>
      </c>
      <c r="FE396">
        <v>0.54705440034012998</v>
      </c>
      <c r="FF396">
        <v>0.71041769278963296</v>
      </c>
      <c r="FG396">
        <v>5.2206250984454501E-3</v>
      </c>
      <c r="FH396">
        <v>-5.9960709677398E-2</v>
      </c>
      <c r="FI396">
        <v>-0.117587411477871</v>
      </c>
      <c r="FJ396">
        <v>5.6645258155185697E-4</v>
      </c>
      <c r="FK396">
        <v>8.86014331626939E-3</v>
      </c>
      <c r="FN396">
        <v>0.46624985334347002</v>
      </c>
      <c r="FO396">
        <v>0.30595504413213298</v>
      </c>
      <c r="FP396">
        <v>0.35725463403650798</v>
      </c>
      <c r="FQ396">
        <v>0.31803639576537501</v>
      </c>
      <c r="FR396">
        <v>-0.39929170052346302</v>
      </c>
      <c r="FS396">
        <v>0.441279320330068</v>
      </c>
      <c r="FT396">
        <v>-3.4047424378513803E-2</v>
      </c>
      <c r="FU396">
        <v>-4.21889764766092E-2</v>
      </c>
      <c r="FV396">
        <v>0.321927366712771</v>
      </c>
      <c r="FW396">
        <v>-0.36421173817871</v>
      </c>
      <c r="FX396">
        <v>-0.24066920341283499</v>
      </c>
      <c r="FY396">
        <v>-0.31444085980183401</v>
      </c>
      <c r="FZ396">
        <v>-0.19155659292664501</v>
      </c>
      <c r="GA396">
        <v>-0.16394738267990799</v>
      </c>
      <c r="GB396">
        <v>-3.6638961319113199E-2</v>
      </c>
      <c r="GC396">
        <v>-0.71428362753067598</v>
      </c>
      <c r="GD396">
        <v>0.228631319623673</v>
      </c>
      <c r="GE396">
        <v>-0.19269269851065501</v>
      </c>
      <c r="GF396">
        <v>5.5176777823362499E-2</v>
      </c>
      <c r="GG396">
        <v>0.52672004549094698</v>
      </c>
      <c r="GH396">
        <v>5.7298942738270901E-2</v>
      </c>
      <c r="GI396">
        <v>-0.25545205280650402</v>
      </c>
      <c r="GJ396">
        <v>-5.0190143429063E-2</v>
      </c>
      <c r="GK396">
        <v>0.12980706305825199</v>
      </c>
      <c r="GL396">
        <v>0.32947087020147597</v>
      </c>
      <c r="GM396">
        <v>-0.471273378570913</v>
      </c>
      <c r="GN396">
        <v>-0.15538353372903699</v>
      </c>
      <c r="GO396">
        <v>-3.30744554048579E-2</v>
      </c>
      <c r="GP396">
        <v>8.8197738114104099E-2</v>
      </c>
      <c r="GQ396">
        <v>-0.21563934378718799</v>
      </c>
      <c r="GR396">
        <v>-0.12518689327407601</v>
      </c>
      <c r="GS396">
        <v>5.3061256585351699E-2</v>
      </c>
      <c r="GU396">
        <v>-1.8722492313827401E-3</v>
      </c>
      <c r="GV396">
        <v>3.4668389889702701E-2</v>
      </c>
      <c r="GW396">
        <v>0.30906531828804901</v>
      </c>
      <c r="GX396">
        <v>0.15105544862308301</v>
      </c>
      <c r="GY396">
        <v>0.112472681757936</v>
      </c>
      <c r="GZ396">
        <v>0.19730596759472999</v>
      </c>
      <c r="HA396">
        <v>5.2840811076748699E-2</v>
      </c>
      <c r="HB396">
        <v>4.77995179608115E-2</v>
      </c>
      <c r="HC396">
        <v>0.128955033324019</v>
      </c>
      <c r="HD396">
        <v>0.245045366136765</v>
      </c>
      <c r="HE396">
        <v>0.27733400092984101</v>
      </c>
      <c r="HF396">
        <v>-5.8825415089813801E-2</v>
      </c>
      <c r="HH396">
        <v>-1.50978664350987E-2</v>
      </c>
      <c r="HI396">
        <v>-9.5461839555355296E-2</v>
      </c>
      <c r="HJ396">
        <v>0.25385009284946097</v>
      </c>
      <c r="HK396">
        <v>0.28105750043323502</v>
      </c>
      <c r="HL396">
        <v>-0.29922541643827599</v>
      </c>
      <c r="HM396">
        <v>0.26417192530061601</v>
      </c>
      <c r="HN396">
        <v>0.10640712989697899</v>
      </c>
      <c r="HO396">
        <v>-6.8791785088251303E-2</v>
      </c>
      <c r="HP396">
        <v>0.35496107284416201</v>
      </c>
      <c r="HQ396">
        <v>0.24435856375930601</v>
      </c>
      <c r="HR396">
        <v>-9.8582805640035104E-2</v>
      </c>
      <c r="HS396">
        <v>-0.100914021186327</v>
      </c>
      <c r="HT396">
        <v>-0.18154607842007001</v>
      </c>
      <c r="HU396">
        <v>7.2667722270125495E-2</v>
      </c>
      <c r="HV396">
        <v>5.9973388306389097E-2</v>
      </c>
      <c r="HW396">
        <v>-0.102072487970872</v>
      </c>
      <c r="HX396">
        <v>-5.9081896324642003E-3</v>
      </c>
      <c r="HY396">
        <v>0.21446991268021501</v>
      </c>
      <c r="HZ396">
        <v>-0.114427614880697</v>
      </c>
      <c r="IA396">
        <v>-0.100738461060246</v>
      </c>
      <c r="IB396">
        <v>1.4658904729003599E-2</v>
      </c>
      <c r="IC396">
        <v>-1.06229073026043E-2</v>
      </c>
      <c r="ID396">
        <v>-0.170865321706515</v>
      </c>
      <c r="IE396">
        <v>0.264719175720529</v>
      </c>
      <c r="IF396">
        <v>0.114093657248304</v>
      </c>
      <c r="IG396">
        <v>0.40596269773232102</v>
      </c>
      <c r="IH396">
        <v>0.112785893543332</v>
      </c>
      <c r="II396">
        <v>3.8365387990779702E-2</v>
      </c>
      <c r="IJ396">
        <v>-0.55460707808379095</v>
      </c>
      <c r="IK396">
        <v>-0.101014175925229</v>
      </c>
      <c r="IM396">
        <v>0.19657010616356299</v>
      </c>
      <c r="IN396">
        <v>-0.196924058673176</v>
      </c>
      <c r="IO396">
        <v>7.7952622268639998E-2</v>
      </c>
      <c r="IP396">
        <v>8.8554349531477797E-2</v>
      </c>
      <c r="IQ396">
        <v>-7.4370836955495206E-5</v>
      </c>
      <c r="IR396">
        <v>1.0550942715781299E-2</v>
      </c>
      <c r="IS396">
        <v>0.235644291205972</v>
      </c>
      <c r="IT396">
        <v>0.19063412073592201</v>
      </c>
      <c r="IU396">
        <v>0.13620785593957399</v>
      </c>
      <c r="IV396">
        <v>9.0108677977696103E-2</v>
      </c>
      <c r="IW396">
        <v>0.112694154631754</v>
      </c>
      <c r="IX396">
        <v>0.38514635089086402</v>
      </c>
      <c r="IY396">
        <v>6.5712383729987806E-2</v>
      </c>
      <c r="IZ396">
        <v>8.0208134750137106E-2</v>
      </c>
      <c r="JA396">
        <v>-0.11284180418442701</v>
      </c>
      <c r="JB396">
        <v>-2.0133167618041601E-2</v>
      </c>
      <c r="JC396">
        <v>-2.9645184531546E-2</v>
      </c>
      <c r="JD396">
        <v>-2.0570892684190802E-2</v>
      </c>
      <c r="JE396">
        <v>0.131537372180901</v>
      </c>
      <c r="JF396">
        <v>-0.1315700307714</v>
      </c>
      <c r="JG396">
        <v>9.4614239060320002E-2</v>
      </c>
      <c r="JH396">
        <v>5.6163029876188403E-2</v>
      </c>
      <c r="JI396">
        <v>-5.3145337005844298E-2</v>
      </c>
      <c r="JJ396">
        <v>-8.7529903339600396E-2</v>
      </c>
      <c r="JK396">
        <v>4.7572498624504099E-2</v>
      </c>
      <c r="JL396">
        <v>-7.5624976852850495E-2</v>
      </c>
      <c r="JM396">
        <v>0.40864432903617898</v>
      </c>
    </row>
    <row r="397" spans="1:273" x14ac:dyDescent="0.25">
      <c r="A397" s="29">
        <v>44389</v>
      </c>
      <c r="B397" s="31" t="s">
        <v>2325</v>
      </c>
      <c r="C397" s="24" t="s">
        <v>1734</v>
      </c>
      <c r="D397" s="24" t="s">
        <v>1899</v>
      </c>
      <c r="E397" s="34">
        <v>135.39856</v>
      </c>
      <c r="F397" s="38">
        <v>20000</v>
      </c>
      <c r="G397" s="16">
        <f>VLOOKUP(C397,dFundos!$A$1:$B$28,2,FALSE)</f>
        <v>25079578000106</v>
      </c>
      <c r="H397" s="13"/>
      <c r="I397">
        <f>_xll.ECONOMATICA(G397,"VOLATILITY","1Y",A397)</f>
        <v>2.3634636466777001</v>
      </c>
      <c r="J397">
        <f>_xll.ECONOMATICA(G397,"NAV","1D",A397)</f>
        <v>147.71205800003401</v>
      </c>
      <c r="K397">
        <f>_xll.ECONOMATICA(G397,"NAV","1D",A397+1)</f>
        <v>147.897666000063</v>
      </c>
      <c r="L397" s="6"/>
      <c r="M397">
        <v>7.3480682294757599E-2</v>
      </c>
      <c r="N397">
        <v>0.15105589700397101</v>
      </c>
      <c r="O397">
        <v>-7.0151152795006097E-2</v>
      </c>
      <c r="P397">
        <v>-0.16136159356392499</v>
      </c>
      <c r="Q397">
        <v>0.24679863963683599</v>
      </c>
      <c r="R397">
        <v>0.36176144567434698</v>
      </c>
      <c r="S397">
        <v>-4.3076048041257302E-2</v>
      </c>
      <c r="T397">
        <v>0.20008319715998399</v>
      </c>
      <c r="U397">
        <v>-8.3006068689428503E-2</v>
      </c>
      <c r="V397">
        <v>-0.282936714029347</v>
      </c>
      <c r="W397">
        <v>3.6336803714220899E-2</v>
      </c>
      <c r="X397">
        <v>0.146483210119186</v>
      </c>
      <c r="Y397">
        <v>5.0329285841144197E-2</v>
      </c>
      <c r="Z397">
        <v>-0.153830540330091</v>
      </c>
      <c r="AA397">
        <v>-0.22170450965859301</v>
      </c>
      <c r="AB397">
        <v>0.16670341483404599</v>
      </c>
      <c r="AC397">
        <v>-8.8807668271328993E-2</v>
      </c>
      <c r="AD397">
        <v>0.13249526346044099</v>
      </c>
      <c r="AE397">
        <v>2.76013266557129E-2</v>
      </c>
      <c r="AF397">
        <v>-0.18148459948861301</v>
      </c>
      <c r="AG397">
        <v>4.3861737322003998E-2</v>
      </c>
      <c r="AH397">
        <v>-6.3540799601469198E-3</v>
      </c>
      <c r="AI397">
        <v>-5.81036630137532E-2</v>
      </c>
      <c r="AJ397">
        <v>0.38590292078879401</v>
      </c>
      <c r="AK397">
        <v>-2.32901002163999E-3</v>
      </c>
      <c r="AL397">
        <v>-4.1566155232430901E-2</v>
      </c>
      <c r="AM397">
        <v>0.319386618866702</v>
      </c>
      <c r="AN397">
        <v>0.154926648792753</v>
      </c>
      <c r="AO397">
        <v>-0.190924022808758</v>
      </c>
      <c r="AP397">
        <v>4.2894934267678798E-2</v>
      </c>
      <c r="AQ397">
        <v>2.1325067064026398E-2</v>
      </c>
      <c r="AR397">
        <v>-8.30127910376177E-3</v>
      </c>
      <c r="AS397">
        <v>-2.0453794422792299E-2</v>
      </c>
      <c r="AT397">
        <v>5.6131989003915798E-2</v>
      </c>
      <c r="AU397">
        <v>7.1352826307702302E-2</v>
      </c>
      <c r="AV397">
        <v>-0.31035232177600802</v>
      </c>
      <c r="AW397">
        <v>0.24477008882968199</v>
      </c>
      <c r="AX397">
        <v>3.6130417538515799E-2</v>
      </c>
      <c r="AY397">
        <v>-0.21532706323341699</v>
      </c>
      <c r="AZ397">
        <v>-4.6320924684550797E-2</v>
      </c>
      <c r="BB397">
        <v>7.8164717524487101E-2</v>
      </c>
      <c r="BC397">
        <v>3.06871725115343E-2</v>
      </c>
      <c r="BD397">
        <v>8.5719759590574499E-2</v>
      </c>
      <c r="BE397">
        <v>0.17792395992728399</v>
      </c>
      <c r="BF397">
        <v>-2.6616536797519099E-2</v>
      </c>
      <c r="BG397">
        <v>5.4874841589480597E-2</v>
      </c>
      <c r="BH397">
        <v>-0.20510235708570701</v>
      </c>
      <c r="BI397">
        <v>-8.8235317161888802E-2</v>
      </c>
      <c r="BJ397">
        <v>5.0853903303504904E-3</v>
      </c>
      <c r="BK397">
        <v>-0.16460282467960499</v>
      </c>
      <c r="BL397">
        <v>6.6418362621334395E-2</v>
      </c>
      <c r="BM397">
        <v>-7.7666277138632694E-2</v>
      </c>
      <c r="BN397">
        <v>0.12333082431723601</v>
      </c>
      <c r="BO397">
        <v>2.7129795125801999E-2</v>
      </c>
      <c r="BP397">
        <v>-9.3586730145034394E-2</v>
      </c>
      <c r="BQ397">
        <v>-7.2117031777452203E-3</v>
      </c>
      <c r="BR397">
        <v>0.15496828855248199</v>
      </c>
      <c r="BS397">
        <v>5.9359101578593303E-2</v>
      </c>
      <c r="BT397">
        <v>3.8873068842804101E-2</v>
      </c>
      <c r="BU397">
        <v>-0.14504250357276799</v>
      </c>
      <c r="BV397">
        <v>-0.15005994600869599</v>
      </c>
      <c r="BW397">
        <v>-5.7026411650440402E-2</v>
      </c>
      <c r="BX397">
        <v>2.54288721407647E-2</v>
      </c>
      <c r="BY397">
        <v>0.29151964754419202</v>
      </c>
      <c r="CA397">
        <v>-6.9631180849682997E-3</v>
      </c>
      <c r="CB397">
        <v>0.27058114119427001</v>
      </c>
      <c r="CC397">
        <v>3.17013651510933E-2</v>
      </c>
      <c r="CD397">
        <v>6.3946107547962996E-2</v>
      </c>
      <c r="CE397">
        <v>-0.15668301975893001</v>
      </c>
      <c r="CF397">
        <v>0.184930431350949</v>
      </c>
      <c r="CG397">
        <v>5.7848042706609697E-2</v>
      </c>
      <c r="CH397">
        <v>-8.2021050911862403E-2</v>
      </c>
      <c r="CI397">
        <v>-9.5432325633737505E-2</v>
      </c>
      <c r="CJ397">
        <v>-0.150743354060978</v>
      </c>
      <c r="CK397">
        <v>0.11814303543360399</v>
      </c>
      <c r="CL397">
        <v>-0.22005789187460301</v>
      </c>
      <c r="CM397">
        <v>0.20117760450375499</v>
      </c>
      <c r="CN397">
        <v>-8.2761468820535797E-2</v>
      </c>
      <c r="CP397">
        <v>3.7315020745154498E-2</v>
      </c>
      <c r="CQ397">
        <v>0.22393735252990199</v>
      </c>
      <c r="CR397">
        <v>-6.6855275690613798E-3</v>
      </c>
      <c r="CS397">
        <v>2.53372199949808E-2</v>
      </c>
      <c r="CT397">
        <v>-7.5158111030759797E-2</v>
      </c>
      <c r="CU397">
        <v>-4.23433934884088E-2</v>
      </c>
      <c r="CV397">
        <v>0.17581527681613801</v>
      </c>
      <c r="CW397">
        <v>-0.39592934717802603</v>
      </c>
      <c r="CX397">
        <v>0.40089790654746998</v>
      </c>
      <c r="CY397">
        <v>-5.3674430910177803E-2</v>
      </c>
      <c r="CZ397">
        <v>-9.53473953813955E-2</v>
      </c>
      <c r="DA397">
        <v>-8.3694115983235007E-2</v>
      </c>
      <c r="DB397">
        <v>2.2501384592033E-3</v>
      </c>
      <c r="DC397">
        <v>0.24408800818491699</v>
      </c>
      <c r="DD397">
        <v>0.14503261554637001</v>
      </c>
      <c r="DE397">
        <v>-7.7048544062563507E-2</v>
      </c>
      <c r="DF397">
        <v>0.14615311374654999</v>
      </c>
      <c r="DG397">
        <v>-2.7585956559050798E-3</v>
      </c>
      <c r="DH397">
        <v>5.1260546206321998E-2</v>
      </c>
      <c r="DI397">
        <v>-0.36400473281901202</v>
      </c>
      <c r="DJ397">
        <v>0.30321034864755297</v>
      </c>
      <c r="DK397">
        <v>7.3633222200442106E-2</v>
      </c>
      <c r="DL397">
        <v>6.5797745264717404E-3</v>
      </c>
      <c r="DM397">
        <v>1.5742390314699199E-2</v>
      </c>
      <c r="DN397">
        <v>-1.5413645542139399E-2</v>
      </c>
      <c r="DO397">
        <v>0.14160830014588999</v>
      </c>
      <c r="DP397">
        <v>-0.14143274047455601</v>
      </c>
      <c r="DQ397">
        <v>6.6689531013253103E-2</v>
      </c>
      <c r="DR397">
        <v>0.193145743651257</v>
      </c>
      <c r="DS397">
        <v>9.1937892830174006E-2</v>
      </c>
      <c r="DT397">
        <v>1.8925452604889901E-2</v>
      </c>
      <c r="DU397">
        <v>0.10384827546658899</v>
      </c>
      <c r="DV397">
        <v>-3.5801010653813102E-2</v>
      </c>
      <c r="DW397">
        <v>-5.8058942431671298E-2</v>
      </c>
      <c r="DX397">
        <v>2.0700892127933902E-2</v>
      </c>
      <c r="DY397">
        <v>2.4925975958467499E-2</v>
      </c>
      <c r="DZ397">
        <v>0.13401265805441701</v>
      </c>
      <c r="EA397">
        <v>-4.6300303438329103E-3</v>
      </c>
      <c r="EC397">
        <v>-2.4752001900196802E-2</v>
      </c>
      <c r="ED397">
        <v>1.3526725342671899E-2</v>
      </c>
      <c r="EE397">
        <v>-7.5933442622044794E-2</v>
      </c>
      <c r="EF397">
        <v>-4.7615297262382202E-3</v>
      </c>
      <c r="EH397">
        <v>0.17680929558991901</v>
      </c>
      <c r="EI397">
        <v>-3.2575164459558402E-2</v>
      </c>
      <c r="EJ397">
        <v>-0.36279480164012101</v>
      </c>
      <c r="EK397">
        <v>6.1504703808168401E-2</v>
      </c>
      <c r="EL397">
        <v>0.21768003934994301</v>
      </c>
      <c r="EM397">
        <v>1.0203611600445601E-2</v>
      </c>
      <c r="EN397">
        <v>-4.1032993885892197E-2</v>
      </c>
      <c r="EO397">
        <v>0.17922132210514999</v>
      </c>
      <c r="EP397">
        <v>0.10301525053364501</v>
      </c>
      <c r="EQ397">
        <v>9.8889756918651997E-2</v>
      </c>
      <c r="ER397">
        <v>0.15451208382728501</v>
      </c>
      <c r="ES397">
        <v>0.13903132185077999</v>
      </c>
      <c r="ET397">
        <v>1.23114414236625E-2</v>
      </c>
      <c r="EU397">
        <v>-9.67524579209567E-2</v>
      </c>
      <c r="EV397">
        <v>-0.20353302688818101</v>
      </c>
      <c r="EW397">
        <v>-4.5257083002070396E-3</v>
      </c>
      <c r="EX397">
        <v>7.7790531031496399E-2</v>
      </c>
      <c r="EY397">
        <v>-0.17266887753066801</v>
      </c>
      <c r="EZ397">
        <v>9.5417702686972902E-2</v>
      </c>
      <c r="FA397">
        <v>1.9254674043622799E-3</v>
      </c>
      <c r="FB397">
        <v>0.28334843882476002</v>
      </c>
      <c r="FC397">
        <v>3.2179035770241201E-3</v>
      </c>
      <c r="FD397">
        <v>0.189314012277464</v>
      </c>
      <c r="FE397">
        <v>0.18906221084762401</v>
      </c>
      <c r="FF397">
        <v>0.21606447753583799</v>
      </c>
      <c r="FG397">
        <v>0.20111162903049301</v>
      </c>
      <c r="FH397">
        <v>7.0655092713423099E-3</v>
      </c>
      <c r="FI397">
        <v>-0.18943798895634201</v>
      </c>
      <c r="FJ397">
        <v>2.4325171216332798E-2</v>
      </c>
      <c r="FK397">
        <v>4.9506362302054199E-2</v>
      </c>
      <c r="FN397">
        <v>0.106504267569107</v>
      </c>
      <c r="FO397">
        <v>0.182250816760643</v>
      </c>
      <c r="FP397">
        <v>3.2858758459042299E-2</v>
      </c>
      <c r="FQ397">
        <v>-8.9625886266731E-2</v>
      </c>
      <c r="FR397">
        <v>-7.5744134846900096E-2</v>
      </c>
      <c r="FS397">
        <v>7.7689458157692598E-2</v>
      </c>
      <c r="FT397">
        <v>-0.100377140370256</v>
      </c>
      <c r="FU397">
        <v>-0.10249236311210599</v>
      </c>
      <c r="FV397">
        <v>0.43252784926153298</v>
      </c>
      <c r="FW397">
        <v>-1.8961453133670099E-2</v>
      </c>
      <c r="FX397">
        <v>-4.3159931828995503E-2</v>
      </c>
      <c r="FY397">
        <v>-0.104205363459187</v>
      </c>
      <c r="FZ397">
        <v>0.30827983355265998</v>
      </c>
      <c r="GA397">
        <v>-0.44281792188485303</v>
      </c>
      <c r="GB397">
        <v>-1.1000253198290001E-2</v>
      </c>
      <c r="GC397">
        <v>-0.16934637815211301</v>
      </c>
      <c r="GD397">
        <v>0.20242077425791599</v>
      </c>
      <c r="GE397">
        <v>-0.12738349969367799</v>
      </c>
      <c r="GF397">
        <v>-0.227531724794972</v>
      </c>
      <c r="GG397">
        <v>0.18311632411496201</v>
      </c>
      <c r="GH397">
        <v>2.7308426615490999E-2</v>
      </c>
      <c r="GI397">
        <v>-0.38554962929993097</v>
      </c>
      <c r="GJ397">
        <v>0.116376621008385</v>
      </c>
      <c r="GK397">
        <v>-0.15565288058496701</v>
      </c>
      <c r="GL397">
        <v>-0.18162289397878301</v>
      </c>
      <c r="GM397">
        <v>-7.2657217970117901E-3</v>
      </c>
      <c r="GN397">
        <v>1.9366903870832201E-3</v>
      </c>
      <c r="GO397">
        <v>-2.3961631177371601E-2</v>
      </c>
      <c r="GP397">
        <v>-7.3014726240217001E-2</v>
      </c>
      <c r="GQ397">
        <v>-3.8583563218708199E-2</v>
      </c>
      <c r="GR397">
        <v>0.30754600502405099</v>
      </c>
      <c r="GS397">
        <v>1.00948273029644E-4</v>
      </c>
      <c r="GU397">
        <v>2.9330682446015999E-2</v>
      </c>
      <c r="GV397">
        <v>1.8565547907201101E-2</v>
      </c>
      <c r="GW397">
        <v>0.17885237521113601</v>
      </c>
      <c r="GX397">
        <v>0.15557382193947</v>
      </c>
      <c r="GY397">
        <v>0.136218895386264</v>
      </c>
      <c r="GZ397">
        <v>4.1867466279654798E-3</v>
      </c>
      <c r="HA397">
        <v>2.63549678493291E-2</v>
      </c>
      <c r="HB397">
        <v>3.3688691110000897E-2</v>
      </c>
      <c r="HC397">
        <v>0.18909591417468599</v>
      </c>
      <c r="HD397">
        <v>4.7924649879860198E-2</v>
      </c>
      <c r="HE397">
        <v>-0.20353196050564301</v>
      </c>
      <c r="HF397">
        <v>-2.36180979300116E-2</v>
      </c>
      <c r="HH397">
        <v>-8.6333627223211806E-2</v>
      </c>
      <c r="HI397">
        <v>0.27133280327689102</v>
      </c>
      <c r="HJ397">
        <v>-9.8887384228873998E-2</v>
      </c>
      <c r="HK397">
        <v>7.5695064151659594E-2</v>
      </c>
      <c r="HL397">
        <v>0.175497601776442</v>
      </c>
      <c r="HM397">
        <v>2.79070116448565E-2</v>
      </c>
      <c r="HN397">
        <v>-0.16690645134076501</v>
      </c>
      <c r="HO397">
        <v>0.229181822760438</v>
      </c>
      <c r="HP397">
        <v>-2.18671433685813E-2</v>
      </c>
      <c r="HQ397">
        <v>5.0252837172592997E-2</v>
      </c>
      <c r="HR397">
        <v>1.4330762314784799E-2</v>
      </c>
      <c r="HS397">
        <v>0.118423152889591</v>
      </c>
      <c r="HT397">
        <v>0.14424804248847101</v>
      </c>
      <c r="HU397">
        <v>2.9590868143713998E-2</v>
      </c>
      <c r="HV397">
        <v>-0.38821734824523402</v>
      </c>
      <c r="HW397">
        <v>9.0756704230443602E-2</v>
      </c>
      <c r="HX397">
        <v>0.1023869132041</v>
      </c>
      <c r="HY397">
        <v>5.5264699403778601E-2</v>
      </c>
      <c r="HZ397">
        <v>6.3045575188880307E-2</v>
      </c>
      <c r="IA397">
        <v>-0.27917802426600202</v>
      </c>
      <c r="IB397">
        <v>0.148159335003584</v>
      </c>
      <c r="IC397">
        <v>-0.14342367967401501</v>
      </c>
      <c r="ID397">
        <v>-4.9842802127386697E-2</v>
      </c>
      <c r="IE397">
        <v>9.3379883401212296E-2</v>
      </c>
      <c r="IF397">
        <v>0.14451525657932501</v>
      </c>
      <c r="IG397">
        <v>0.104387887949997</v>
      </c>
      <c r="IH397">
        <v>0.122991571333841</v>
      </c>
      <c r="II397">
        <v>0.206368257931899</v>
      </c>
      <c r="IJ397">
        <v>-6.3997088273026706E-2</v>
      </c>
      <c r="IK397">
        <v>0.194263734556444</v>
      </c>
      <c r="IM397">
        <v>6.1034509963064899E-2</v>
      </c>
      <c r="IN397">
        <v>-3.5762354582402602E-2</v>
      </c>
      <c r="IO397">
        <v>9.3161884797154898E-2</v>
      </c>
      <c r="IP397">
        <v>-4.2563195529510302E-2</v>
      </c>
      <c r="IQ397">
        <v>-8.9155470868718098E-2</v>
      </c>
      <c r="IR397">
        <v>6.1704308791377102E-2</v>
      </c>
      <c r="IS397">
        <v>0.154255561574246</v>
      </c>
      <c r="IT397">
        <v>-0.12215261504025</v>
      </c>
      <c r="IU397">
        <v>9.2062134172010701E-2</v>
      </c>
      <c r="IV397">
        <v>4.2013062011392301E-2</v>
      </c>
      <c r="IW397">
        <v>0.34157875670644</v>
      </c>
      <c r="IX397">
        <v>8.4779140343016507E-2</v>
      </c>
      <c r="IY397">
        <v>5.9974937721563003E-2</v>
      </c>
      <c r="IZ397">
        <v>3.46249698850443E-2</v>
      </c>
      <c r="JA397">
        <v>-4.9904931347555199E-2</v>
      </c>
      <c r="JB397">
        <v>-3.7966307263559401E-2</v>
      </c>
      <c r="JC397">
        <v>2.9916135281382601E-2</v>
      </c>
      <c r="JD397">
        <v>0.14728614078194399</v>
      </c>
      <c r="JE397">
        <v>0.119731676022639</v>
      </c>
      <c r="JF397">
        <v>-0.232347303244751</v>
      </c>
      <c r="JG397">
        <v>0.25825062821240902</v>
      </c>
      <c r="JH397">
        <v>0.10507848492125001</v>
      </c>
      <c r="JI397">
        <v>-0.23422602171194701</v>
      </c>
      <c r="JJ397">
        <v>0.154275664317538</v>
      </c>
      <c r="JK397">
        <v>-0.108347830428102</v>
      </c>
      <c r="JL397">
        <v>-2.5563539566064702E-3</v>
      </c>
      <c r="JM397">
        <v>0.16285136571241299</v>
      </c>
    </row>
    <row r="398" spans="1:273" x14ac:dyDescent="0.25">
      <c r="A398" s="30">
        <v>44389</v>
      </c>
      <c r="B398" s="31" t="s">
        <v>2325</v>
      </c>
      <c r="C398" s="23" t="s">
        <v>1742</v>
      </c>
      <c r="D398" s="23" t="s">
        <v>1899</v>
      </c>
      <c r="E398" s="32">
        <v>199.64966799999999</v>
      </c>
      <c r="F398" s="37">
        <v>65000</v>
      </c>
      <c r="G398" s="16">
        <f>VLOOKUP(C398,dFundos!$A$1:$B$28,2,FALSE)</f>
        <v>20394372000157</v>
      </c>
      <c r="H398" s="13"/>
      <c r="I398">
        <f>_xll.ECONOMATICA(G398,"VOLATILITY","1Y",A398)</f>
        <v>14.8043097180489</v>
      </c>
      <c r="J398">
        <f>_xll.ECONOMATICA(G398,"NAV","1D",A398)</f>
        <v>326.85182400001202</v>
      </c>
      <c r="K398">
        <f>_xll.ECONOMATICA(G398,"NAV","1D",A398+1)</f>
        <v>325.57028699992202</v>
      </c>
      <c r="L398" s="6"/>
      <c r="M398">
        <v>-0.932189287323126</v>
      </c>
      <c r="N398">
        <v>1.0940410149487401</v>
      </c>
      <c r="O398">
        <v>1.13039023908641</v>
      </c>
      <c r="P398">
        <v>-0.72836727822505098</v>
      </c>
      <c r="Q398">
        <v>0.56318688548344698</v>
      </c>
      <c r="R398">
        <v>0.94515001492254702</v>
      </c>
      <c r="S398">
        <v>0.24612862453068399</v>
      </c>
      <c r="T398">
        <v>0.56457392693118902</v>
      </c>
      <c r="U398">
        <v>-1.3245768189335601</v>
      </c>
      <c r="V398">
        <v>-0.75889672780249395</v>
      </c>
      <c r="W398">
        <v>0.86087118379509797</v>
      </c>
      <c r="X398">
        <v>-0.57927227326217701</v>
      </c>
      <c r="Y398">
        <v>1.2076773082298999</v>
      </c>
      <c r="Z398">
        <v>0.64706498560553904</v>
      </c>
      <c r="AA398">
        <v>-0.12161646582171701</v>
      </c>
      <c r="AB398">
        <v>0.61273438041098405</v>
      </c>
      <c r="AC398">
        <v>0.32044304516603</v>
      </c>
      <c r="AD398">
        <v>0.51311487113707699</v>
      </c>
      <c r="AE398">
        <v>0.78167601823224697</v>
      </c>
      <c r="AF398">
        <v>2.3051606513035901E-2</v>
      </c>
      <c r="AG398">
        <v>0.29506644132197801</v>
      </c>
      <c r="AH398">
        <v>-0.48846591216715801</v>
      </c>
      <c r="AI398">
        <v>0.95108891382551497</v>
      </c>
      <c r="AJ398">
        <v>0.117619835145888</v>
      </c>
      <c r="AK398">
        <v>-0.31405754725710699</v>
      </c>
      <c r="AL398">
        <v>0.53963295795256305</v>
      </c>
      <c r="AM398">
        <v>0.245387788891094</v>
      </c>
      <c r="AN398">
        <v>-0.50207556741952397</v>
      </c>
      <c r="AO398">
        <v>0.23564877956232499</v>
      </c>
      <c r="AP398">
        <v>0.34358926204731699</v>
      </c>
      <c r="AQ398">
        <v>1.0747605569122201</v>
      </c>
      <c r="AR398">
        <v>0.51101424396620099</v>
      </c>
      <c r="AS398">
        <v>1.0771661372928101</v>
      </c>
      <c r="AT398">
        <v>0.18167256421293099</v>
      </c>
      <c r="AU398">
        <v>0.50597813024069205</v>
      </c>
      <c r="AV398">
        <v>-0.422636907842389</v>
      </c>
      <c r="AW398">
        <v>1.0232814856863099</v>
      </c>
      <c r="AX398">
        <v>1.3096476388454901</v>
      </c>
      <c r="AY398">
        <v>-3.1076493887667298</v>
      </c>
      <c r="AZ398">
        <v>-1.3070879427687001</v>
      </c>
      <c r="BB398">
        <v>-2.39104953916467</v>
      </c>
      <c r="BC398">
        <v>1.88858466826787</v>
      </c>
      <c r="BD398">
        <v>-1.72659823556387</v>
      </c>
      <c r="BE398">
        <v>-0.21314178593456701</v>
      </c>
      <c r="BF398">
        <v>1.2005074699118301</v>
      </c>
      <c r="BG398">
        <v>0.620814690410043</v>
      </c>
      <c r="BH398">
        <v>-0.47791134193175799</v>
      </c>
      <c r="BI398">
        <v>-0.90668341263153696</v>
      </c>
      <c r="BJ398">
        <v>-1.1827657801404701</v>
      </c>
      <c r="BK398">
        <v>-1.07956098190698</v>
      </c>
      <c r="BL398">
        <v>0.68113929119135697</v>
      </c>
      <c r="BM398">
        <v>-2.0796971573872698</v>
      </c>
      <c r="BN398">
        <v>0.166537053701177</v>
      </c>
      <c r="BO398">
        <v>1.2823087607102901</v>
      </c>
      <c r="BP398">
        <v>1.7393104548318701</v>
      </c>
      <c r="BQ398">
        <v>-0.39635291877857498</v>
      </c>
      <c r="BR398">
        <v>0.186268893776287</v>
      </c>
      <c r="BS398">
        <v>0.63296902171714498</v>
      </c>
      <c r="BT398">
        <v>-1.00278702520882</v>
      </c>
      <c r="BU398">
        <v>1.4093861256697</v>
      </c>
      <c r="BV398">
        <v>-1.6093076941615401</v>
      </c>
      <c r="BW398">
        <v>2.2090911697887301</v>
      </c>
      <c r="BX398">
        <v>1.1991277231572901</v>
      </c>
      <c r="BY398">
        <v>1.1520828251377699</v>
      </c>
      <c r="CA398">
        <v>0.74495954977464895</v>
      </c>
      <c r="CB398">
        <v>-0.65916978337554599</v>
      </c>
      <c r="CC398">
        <v>-0.14812412900937499</v>
      </c>
      <c r="CD398">
        <v>-0.391239813325228</v>
      </c>
      <c r="CE398">
        <v>-1.1000034168318999</v>
      </c>
      <c r="CF398">
        <v>0.273932440359204</v>
      </c>
      <c r="CG398">
        <v>-4.31326079706196E-3</v>
      </c>
      <c r="CH398">
        <v>0.46864563119015701</v>
      </c>
      <c r="CI398">
        <v>6.4929576547001502E-2</v>
      </c>
      <c r="CJ398">
        <v>-1.65795925558996</v>
      </c>
      <c r="CK398">
        <v>-0.30524944941134902</v>
      </c>
      <c r="CL398">
        <v>-3.3022053014065</v>
      </c>
      <c r="CM398">
        <v>0.41927586989913801</v>
      </c>
      <c r="CN398">
        <v>-0.633453409500362</v>
      </c>
      <c r="CP398">
        <v>3.3151100771647202</v>
      </c>
      <c r="CQ398">
        <v>1.6756084656663</v>
      </c>
      <c r="CR398">
        <v>1.9868665192916499</v>
      </c>
      <c r="CS398">
        <v>-2.98994375953043E-2</v>
      </c>
      <c r="CT398">
        <v>1.41937156968197</v>
      </c>
      <c r="CU398">
        <v>-0.277249502505583</v>
      </c>
      <c r="CV398">
        <v>0.62700272155780101</v>
      </c>
      <c r="CW398">
        <v>-1.0928466854238601</v>
      </c>
      <c r="CX398">
        <v>1.59175165845227</v>
      </c>
      <c r="CY398">
        <v>0.93179146642796695</v>
      </c>
      <c r="CZ398">
        <v>-0.27785600759671097</v>
      </c>
      <c r="DA398">
        <v>-1.0794949306728101</v>
      </c>
      <c r="DB398">
        <v>0.27548164107429302</v>
      </c>
      <c r="DC398">
        <v>-0.68882596660841999</v>
      </c>
      <c r="DD398">
        <v>0.44056230235582899</v>
      </c>
      <c r="DE398">
        <v>1.7538023677843699</v>
      </c>
      <c r="DF398">
        <v>-0.161938931887562</v>
      </c>
      <c r="DG398">
        <v>-0.321366237949405</v>
      </c>
      <c r="DH398">
        <v>0.51924388717452497</v>
      </c>
      <c r="DI398">
        <v>-0.45887936694270998</v>
      </c>
      <c r="DJ398">
        <v>1.1932107152461</v>
      </c>
      <c r="DK398">
        <v>8.9382814803684596E-2</v>
      </c>
      <c r="DL398">
        <v>-6.8631787416961701E-2</v>
      </c>
      <c r="DM398">
        <v>0.93262385835259898</v>
      </c>
      <c r="DN398">
        <v>-0.19377055868972101</v>
      </c>
      <c r="DO398">
        <v>0.27295638392388399</v>
      </c>
      <c r="DP398">
        <v>-0.67403853354335297</v>
      </c>
      <c r="DQ398">
        <v>-3.5936330277763801E-2</v>
      </c>
      <c r="DR398">
        <v>-0.37172405009187098</v>
      </c>
      <c r="DS398">
        <v>-0.65050688117480604</v>
      </c>
      <c r="DT398">
        <v>1.5122175344004101</v>
      </c>
      <c r="DU398">
        <v>0.34200917816633603</v>
      </c>
      <c r="DV398">
        <v>0.381882198234962</v>
      </c>
      <c r="DW398">
        <v>-0.43782544298664999</v>
      </c>
      <c r="DX398">
        <v>-0.54028460326662797</v>
      </c>
      <c r="DY398">
        <v>-0.142502120615973</v>
      </c>
      <c r="DZ398">
        <v>0.276898323318164</v>
      </c>
      <c r="EA398">
        <v>6.1937062127981302E-4</v>
      </c>
      <c r="EC398">
        <v>1.21327804772591</v>
      </c>
      <c r="ED398">
        <v>-0.163652280753013</v>
      </c>
      <c r="EE398">
        <v>5.5342010455206002E-2</v>
      </c>
      <c r="EF398">
        <v>6.3565548771293801E-4</v>
      </c>
      <c r="EH398">
        <v>-1.0072174289234701</v>
      </c>
      <c r="EI398">
        <v>0.70465748030983399</v>
      </c>
      <c r="EJ398">
        <v>0.59200160558248205</v>
      </c>
      <c r="EK398">
        <v>1.56267190795916</v>
      </c>
      <c r="EL398">
        <v>0.50214861876156602</v>
      </c>
      <c r="EM398">
        <v>-0.65693970645952504</v>
      </c>
      <c r="EN398">
        <v>0.29565376771643098</v>
      </c>
      <c r="EO398">
        <v>0.19208917856303701</v>
      </c>
      <c r="EP398">
        <v>-0.45451122714439401</v>
      </c>
      <c r="EQ398">
        <v>-0.905959007013735</v>
      </c>
      <c r="ER398">
        <v>0.1022365731842</v>
      </c>
      <c r="ES398">
        <v>0.77614207148144498</v>
      </c>
      <c r="ET398">
        <v>1.5171886167081501</v>
      </c>
      <c r="EU398">
        <v>3.80963945644908E-2</v>
      </c>
      <c r="EV398">
        <v>-0.34912790570160701</v>
      </c>
      <c r="EW398">
        <v>5.0291582738282202E-4</v>
      </c>
      <c r="EX398">
        <v>0.54486689095938301</v>
      </c>
      <c r="EY398">
        <v>-2.75865545891065</v>
      </c>
      <c r="EZ398">
        <v>0.96628878181945799</v>
      </c>
      <c r="FA398">
        <v>-1.79600293377007</v>
      </c>
      <c r="FB398">
        <v>1.41591253432125</v>
      </c>
      <c r="FC398">
        <v>1.3440185392028099</v>
      </c>
      <c r="FD398">
        <v>8.6985190500854501E-2</v>
      </c>
      <c r="FE398">
        <v>0.78065024445095299</v>
      </c>
      <c r="FF398">
        <v>0.582301503345661</v>
      </c>
      <c r="FG398">
        <v>0.55402681591658598</v>
      </c>
      <c r="FH398">
        <v>1.7901999308378401E-2</v>
      </c>
      <c r="FI398">
        <v>-7.7092360152164502E-2</v>
      </c>
      <c r="FJ398">
        <v>0.216105004074052</v>
      </c>
      <c r="FK398">
        <v>0.53859473937336599</v>
      </c>
      <c r="FN398">
        <v>-0.17201813407155001</v>
      </c>
      <c r="FO398">
        <v>-0.469468531446182</v>
      </c>
      <c r="FP398">
        <v>-0.10528311531743401</v>
      </c>
      <c r="FQ398">
        <v>-0.81117712770719697</v>
      </c>
      <c r="FR398">
        <v>0.19663280218082901</v>
      </c>
      <c r="FS398">
        <v>1.0847714544070199</v>
      </c>
      <c r="FT398">
        <v>-2.4167668058907998</v>
      </c>
      <c r="FU398">
        <v>-0.19444098506937699</v>
      </c>
      <c r="FV398">
        <v>1.94588476515491</v>
      </c>
      <c r="FW398">
        <v>-0.53376756013676596</v>
      </c>
      <c r="FX398">
        <v>-1.4089897485973799</v>
      </c>
      <c r="FY398">
        <v>-1.28369222084075</v>
      </c>
      <c r="FZ398">
        <v>1.9326949421156301</v>
      </c>
      <c r="GA398">
        <v>-0.47930318505677899</v>
      </c>
      <c r="GB398">
        <v>1.33010841927899</v>
      </c>
      <c r="GC398">
        <v>1.8252459005452699</v>
      </c>
      <c r="GD398">
        <v>-0.31656244300393199</v>
      </c>
      <c r="GE398">
        <v>0.129548576296656</v>
      </c>
      <c r="GF398">
        <v>0.63808300819800901</v>
      </c>
      <c r="GG398">
        <v>-6.3886374846333603E-3</v>
      </c>
      <c r="GH398">
        <v>1.0149244189960899E-2</v>
      </c>
      <c r="GI398">
        <v>-1.1701438163981901</v>
      </c>
      <c r="GJ398">
        <v>-0.27415126760388397</v>
      </c>
      <c r="GK398">
        <v>0.70801024812681101</v>
      </c>
      <c r="GL398">
        <v>-0.794324163598503</v>
      </c>
      <c r="GM398">
        <v>-0.40035071042439102</v>
      </c>
      <c r="GN398">
        <v>0.41665763546916401</v>
      </c>
      <c r="GO398">
        <v>1.62255931663822</v>
      </c>
      <c r="GP398">
        <v>6.2033936956140699E-2</v>
      </c>
      <c r="GQ398">
        <v>-0.46306480635394098</v>
      </c>
      <c r="GR398">
        <v>0.542311538083595</v>
      </c>
      <c r="GS398">
        <v>1.13258105993737</v>
      </c>
      <c r="GU398">
        <v>1.39165233431413</v>
      </c>
      <c r="GV398">
        <v>-2.43879144363746E-2</v>
      </c>
      <c r="GW398">
        <v>6.9450714181584799E-2</v>
      </c>
      <c r="GX398">
        <v>0.66754891686286999</v>
      </c>
      <c r="GY398">
        <v>0.35070101621386102</v>
      </c>
      <c r="GZ398">
        <v>0.22034122812328899</v>
      </c>
      <c r="HA398">
        <v>0.152441518912383</v>
      </c>
      <c r="HB398">
        <v>-0.16073012375272799</v>
      </c>
      <c r="HC398">
        <v>0.96869450844678795</v>
      </c>
      <c r="HD398">
        <v>0.19820614143100099</v>
      </c>
      <c r="HE398">
        <v>-0.36043731251993399</v>
      </c>
      <c r="HF398">
        <v>-0.83392640999591106</v>
      </c>
      <c r="HH398">
        <v>0.22254840205278001</v>
      </c>
      <c r="HI398">
        <v>0.87619746591371905</v>
      </c>
      <c r="HJ398">
        <v>0.31758435998199303</v>
      </c>
      <c r="HK398">
        <v>-0.14082705383771099</v>
      </c>
      <c r="HL398">
        <v>0.24578180345997699</v>
      </c>
      <c r="HM398">
        <v>0.36339165217213998</v>
      </c>
      <c r="HN398">
        <v>-0.46069905210970302</v>
      </c>
      <c r="HO398">
        <v>1.2702662752417399E-2</v>
      </c>
      <c r="HP398">
        <v>-0.55601836156711204</v>
      </c>
      <c r="HQ398">
        <v>-5.8805744629353296E-4</v>
      </c>
      <c r="HR398">
        <v>0.93700601810269302</v>
      </c>
      <c r="HS398">
        <v>0.69915012409182997</v>
      </c>
      <c r="HT398">
        <v>-1.1961522398451101</v>
      </c>
      <c r="HU398">
        <v>-0.77936959614817203</v>
      </c>
      <c r="HV398">
        <v>-2.13953962484084</v>
      </c>
      <c r="HW398">
        <v>1.3773544078503599</v>
      </c>
      <c r="HX398">
        <v>1.5012437605037099</v>
      </c>
      <c r="HY398">
        <v>-0.25623281726439001</v>
      </c>
      <c r="HZ398">
        <v>-1.08531411260628</v>
      </c>
      <c r="IA398">
        <v>-0.203951458661322</v>
      </c>
      <c r="IB398">
        <v>1.1508637280712699</v>
      </c>
      <c r="IC398">
        <v>-0.102151052578847</v>
      </c>
      <c r="ID398">
        <v>1.2240397938512599</v>
      </c>
      <c r="IE398">
        <v>-0.26174598151556</v>
      </c>
      <c r="IF398">
        <v>2.8586893859028399E-2</v>
      </c>
      <c r="IG398">
        <v>0.43358972925489098</v>
      </c>
      <c r="IH398">
        <v>-9.3522268798551494E-2</v>
      </c>
      <c r="II398">
        <v>-0.25499332959952897</v>
      </c>
      <c r="IJ398">
        <v>0.123878421072732</v>
      </c>
      <c r="IK398">
        <v>0.24234297125076401</v>
      </c>
      <c r="IM398">
        <v>0.492779967316892</v>
      </c>
      <c r="IN398">
        <v>4.2375497105240398E-2</v>
      </c>
      <c r="IO398">
        <v>-0.16903803616514801</v>
      </c>
      <c r="IP398">
        <v>-0.164800950915378</v>
      </c>
      <c r="IQ398">
        <v>0.46555468688893598</v>
      </c>
      <c r="IR398">
        <v>0.14798075244471001</v>
      </c>
      <c r="IS398">
        <v>0.30674793397338401</v>
      </c>
      <c r="IT398">
        <v>-0.19799836363745299</v>
      </c>
      <c r="IU398">
        <v>-0.79504724653816095</v>
      </c>
      <c r="IV398">
        <v>7.63835640100297E-2</v>
      </c>
      <c r="IW398">
        <v>-1.5341310208896199</v>
      </c>
      <c r="IX398">
        <v>1.78922280410916</v>
      </c>
      <c r="IY398">
        <v>0.51050862202828295</v>
      </c>
      <c r="IZ398">
        <v>-0.20058751515534801</v>
      </c>
      <c r="JA398">
        <v>0.77442038418666903</v>
      </c>
      <c r="JB398">
        <v>0.23250732574524599</v>
      </c>
      <c r="JC398">
        <v>0.29999259040778298</v>
      </c>
      <c r="JD398">
        <v>5.5449424326070598E-2</v>
      </c>
      <c r="JE398">
        <v>0.13367794526857299</v>
      </c>
      <c r="JF398">
        <v>0.32588628146186199</v>
      </c>
      <c r="JG398">
        <v>0.74397324478923099</v>
      </c>
      <c r="JH398">
        <v>-7.8279796980495996E-3</v>
      </c>
      <c r="JI398">
        <v>-0.21567398434854099</v>
      </c>
      <c r="JJ398">
        <v>0.42195777914457699</v>
      </c>
      <c r="JK398">
        <v>-0.83363939320406599</v>
      </c>
      <c r="JL398">
        <v>9.6682484581833705E-3</v>
      </c>
      <c r="JM398">
        <v>1.6006152738555099</v>
      </c>
    </row>
    <row r="399" spans="1:273" x14ac:dyDescent="0.25">
      <c r="A399" s="29">
        <v>44389</v>
      </c>
      <c r="B399" s="31" t="s">
        <v>2325</v>
      </c>
      <c r="C399" s="24" t="s">
        <v>1732</v>
      </c>
      <c r="D399" s="24" t="s">
        <v>1899</v>
      </c>
      <c r="E399" s="34">
        <v>26.373811</v>
      </c>
      <c r="F399" s="38">
        <v>4500</v>
      </c>
      <c r="G399" s="16">
        <f>VLOOKUP(C399,dFundos!$A$1:$B$28,2,FALSE)</f>
        <v>32666326000149</v>
      </c>
      <c r="H399" s="13"/>
      <c r="I399">
        <f>_xll.ECONOMATICA(G399,"VOLATILITY","1Y",A399)</f>
        <v>18.0076339154039</v>
      </c>
      <c r="J399">
        <f>_xll.ECONOMATICA(G399,"NAV","1D",A399)</f>
        <v>170.06467300001501</v>
      </c>
      <c r="K399">
        <f>_xll.ECONOMATICA(G399,"NAV","1D",A399+1)</f>
        <v>170.623801999958</v>
      </c>
      <c r="L399" s="6"/>
      <c r="M399">
        <v>-1.48991306559765</v>
      </c>
      <c r="N399">
        <v>0.53371380727185203</v>
      </c>
      <c r="O399">
        <v>0.70372227837651702</v>
      </c>
      <c r="P399">
        <v>-0.93111491632953403</v>
      </c>
      <c r="Q399">
        <v>2.5358094859257099</v>
      </c>
      <c r="R399">
        <v>1.6942643605943899</v>
      </c>
      <c r="S399">
        <v>-0.62889001492294505</v>
      </c>
      <c r="T399">
        <v>-0.159620040813024</v>
      </c>
      <c r="U399">
        <v>-1.7773085975932199</v>
      </c>
      <c r="V399">
        <v>-0.73618383812572596</v>
      </c>
      <c r="W399">
        <v>4.5046817831462197E-3</v>
      </c>
      <c r="X399">
        <v>-3.79611082280462E-2</v>
      </c>
      <c r="Y399">
        <v>1.45943870720657</v>
      </c>
      <c r="Z399">
        <v>0.45984902917553</v>
      </c>
      <c r="AA399">
        <v>-1.5758210171043201</v>
      </c>
      <c r="AB399">
        <v>0.16819543361634701</v>
      </c>
      <c r="AC399">
        <v>-1.3654242234224501</v>
      </c>
      <c r="AD399">
        <v>1.03306702731061</v>
      </c>
      <c r="AE399">
        <v>1.24341383925639</v>
      </c>
      <c r="AF399">
        <v>-0.71021197209120102</v>
      </c>
      <c r="AG399">
        <v>-0.69969796395525896</v>
      </c>
      <c r="AH399">
        <v>-0.402006474905647</v>
      </c>
      <c r="AI399">
        <v>-0.67972719689350902</v>
      </c>
      <c r="AJ399">
        <v>-0.29925162216386503</v>
      </c>
      <c r="AK399">
        <v>1.2845308559917601</v>
      </c>
      <c r="AL399">
        <v>-1.93036695318369</v>
      </c>
      <c r="AM399">
        <v>2.58096641773591</v>
      </c>
      <c r="AN399">
        <v>-0.88567939592394396</v>
      </c>
      <c r="AO399">
        <v>0.15406054153572801</v>
      </c>
      <c r="AP399">
        <v>0.80151816855504898</v>
      </c>
      <c r="AQ399">
        <v>0.309273019593093</v>
      </c>
      <c r="AR399">
        <v>0.33449892689532101</v>
      </c>
      <c r="AS399">
        <v>-1.2419977520948999</v>
      </c>
      <c r="AT399">
        <v>0.31161904917098598</v>
      </c>
      <c r="AU399">
        <v>1.9285983069494299</v>
      </c>
      <c r="AV399">
        <v>-1.83528113484499</v>
      </c>
      <c r="AW399">
        <v>1.8861552001908399</v>
      </c>
      <c r="AX399">
        <v>-0.102233439611155</v>
      </c>
      <c r="AY399">
        <v>-1.1445878223639701</v>
      </c>
      <c r="AZ399">
        <v>0.27653648321574997</v>
      </c>
      <c r="BB399">
        <v>-0.509651724587457</v>
      </c>
      <c r="BC399">
        <v>0.98004978644894403</v>
      </c>
      <c r="BD399">
        <v>-2.0095697489523401</v>
      </c>
      <c r="BE399">
        <v>-0.52418259219848595</v>
      </c>
      <c r="BF399">
        <v>2.21560575846524</v>
      </c>
      <c r="BG399">
        <v>-0.16213844619414899</v>
      </c>
      <c r="BH399">
        <v>-0.28361196182231702</v>
      </c>
      <c r="BI399">
        <v>-0.59924726310782706</v>
      </c>
      <c r="BJ399">
        <v>-1.6969124534625699</v>
      </c>
      <c r="BK399">
        <v>-1.1833714735985299</v>
      </c>
      <c r="BL399">
        <v>0.17996560636674999</v>
      </c>
      <c r="BM399">
        <v>-1.5812251546776701</v>
      </c>
      <c r="BN399">
        <v>1.2925304754389799</v>
      </c>
      <c r="BO399">
        <v>6.2967681333247996E-2</v>
      </c>
      <c r="BP399">
        <v>-2.5427798199416398</v>
      </c>
      <c r="BQ399">
        <v>-0.86255026635626597</v>
      </c>
      <c r="BR399">
        <v>1.42012563974276</v>
      </c>
      <c r="BS399">
        <v>1.2989403086976401</v>
      </c>
      <c r="BT399">
        <v>-1.4420016151234401</v>
      </c>
      <c r="BU399">
        <v>1.25712114167982</v>
      </c>
      <c r="BV399">
        <v>-0.33222690744878502</v>
      </c>
      <c r="BW399">
        <v>-0.38173989187271201</v>
      </c>
      <c r="BX399">
        <v>1.9670046382088899</v>
      </c>
      <c r="BY399">
        <v>0.186791586020263</v>
      </c>
      <c r="CA399">
        <v>1.27839848300937</v>
      </c>
      <c r="CB399">
        <v>1.02438148060173</v>
      </c>
      <c r="CC399">
        <v>0.202223282576597</v>
      </c>
      <c r="CD399">
        <v>-0.506292362479144</v>
      </c>
      <c r="CE399">
        <v>-0.20653825094996101</v>
      </c>
      <c r="CF399">
        <v>1.58368775209965</v>
      </c>
      <c r="CG399">
        <v>0.27876058502442902</v>
      </c>
      <c r="CH399">
        <v>0.51231971883680705</v>
      </c>
      <c r="CI399">
        <v>-1.0122089392098099</v>
      </c>
      <c r="CJ399">
        <v>-0.39206066767292203</v>
      </c>
      <c r="CK399">
        <v>-1.00104397743053</v>
      </c>
      <c r="CL399">
        <v>-3.6803821110879702</v>
      </c>
      <c r="CM399">
        <v>1.35200065815297</v>
      </c>
      <c r="CN399">
        <v>-2.3522561044046602</v>
      </c>
      <c r="CP399">
        <v>0.93414498278434599</v>
      </c>
      <c r="CQ399">
        <v>2.6640550120646398</v>
      </c>
      <c r="CR399">
        <v>2.36946293953224</v>
      </c>
      <c r="CS399">
        <v>0.686466485967685</v>
      </c>
      <c r="CT399">
        <v>1.30879374210053</v>
      </c>
      <c r="CU399">
        <v>0.44147756107122399</v>
      </c>
      <c r="CV399">
        <v>0.16921532478591</v>
      </c>
      <c r="CW399">
        <v>-1.97944749070302</v>
      </c>
      <c r="CX399">
        <v>2.2679064388285002</v>
      </c>
      <c r="CY399">
        <v>0.97043000514531697</v>
      </c>
      <c r="CZ399">
        <v>-8.4183326453057802E-2</v>
      </c>
      <c r="DA399">
        <v>-1.0334257153772299</v>
      </c>
      <c r="DB399">
        <v>0.47706233508506601</v>
      </c>
      <c r="DC399">
        <v>-0.44558360914379602</v>
      </c>
      <c r="DD399">
        <v>0.17473464449722101</v>
      </c>
      <c r="DE399">
        <v>1.54891515412601</v>
      </c>
      <c r="DF399">
        <v>0.81505724665475998</v>
      </c>
      <c r="DG399">
        <v>8.5255262274586102E-2</v>
      </c>
      <c r="DH399">
        <v>0.38193762247829</v>
      </c>
      <c r="DI399">
        <v>-1.0788871546537799</v>
      </c>
      <c r="DJ399">
        <v>0.83391661628411395</v>
      </c>
      <c r="DK399">
        <v>0.50314109321334399</v>
      </c>
      <c r="DL399">
        <v>0.63650092015450399</v>
      </c>
      <c r="DM399">
        <v>0.104405435922672</v>
      </c>
      <c r="DN399">
        <v>-0.21800197928314399</v>
      </c>
      <c r="DO399">
        <v>0.42962653624272201</v>
      </c>
      <c r="DP399">
        <v>-1.0493385742847701</v>
      </c>
      <c r="DQ399">
        <v>0.93896873040648599</v>
      </c>
      <c r="DR399">
        <v>0.434209300510702</v>
      </c>
      <c r="DS399">
        <v>0.67350288936722802</v>
      </c>
      <c r="DT399">
        <v>1.5027459805423899</v>
      </c>
      <c r="DU399">
        <v>1.1454894902271899</v>
      </c>
      <c r="DV399">
        <v>0.15888564685155901</v>
      </c>
      <c r="DW399">
        <v>-0.51914578471041795</v>
      </c>
      <c r="DX399">
        <v>-1.36842740603242</v>
      </c>
      <c r="DY399">
        <v>0.67444954383972799</v>
      </c>
      <c r="DZ399">
        <v>0.54945683823461899</v>
      </c>
      <c r="EA399">
        <v>-6.4772631958476302E-3</v>
      </c>
      <c r="EC399">
        <v>0.649728757525736</v>
      </c>
      <c r="ED399">
        <v>0.23381723221973499</v>
      </c>
      <c r="EE399">
        <v>0.26401088616694302</v>
      </c>
      <c r="EF399">
        <v>-6.71727530061617E-3</v>
      </c>
      <c r="EH399">
        <v>-0.923382176279119</v>
      </c>
      <c r="EI399">
        <v>-0.59195411949985999</v>
      </c>
      <c r="EJ399">
        <v>-3.29077977785346</v>
      </c>
      <c r="EK399">
        <v>0.87787711236160204</v>
      </c>
      <c r="EL399">
        <v>2.9460100644428202</v>
      </c>
      <c r="EM399">
        <v>-1.3338227448912201</v>
      </c>
      <c r="EN399">
        <v>2.4658070651639701</v>
      </c>
      <c r="EO399">
        <v>-0.68853301081617202</v>
      </c>
      <c r="EP399">
        <v>0.595519640410203</v>
      </c>
      <c r="EQ399">
        <v>-0.384553916774166</v>
      </c>
      <c r="ER399">
        <v>0.81303391616529597</v>
      </c>
      <c r="ES399">
        <v>-0.25701049071358301</v>
      </c>
      <c r="ET399">
        <v>0.69833382185606796</v>
      </c>
      <c r="EU399">
        <v>-0.187435302177619</v>
      </c>
      <c r="EV399">
        <v>-0.48257245143759098</v>
      </c>
      <c r="EW399">
        <v>-6.7240216594655101E-3</v>
      </c>
      <c r="EX399">
        <v>-0.37560564296654803</v>
      </c>
      <c r="EY399">
        <v>-0.88657563001106598</v>
      </c>
      <c r="EZ399">
        <v>2.4328843082912499</v>
      </c>
      <c r="FA399">
        <v>-1.63309985791784</v>
      </c>
      <c r="FB399">
        <v>1.54263763342897</v>
      </c>
      <c r="FC399">
        <v>0.74365326599945503</v>
      </c>
      <c r="FD399">
        <v>1.963037587484</v>
      </c>
      <c r="FE399">
        <v>0.47252374188246898</v>
      </c>
      <c r="FF399">
        <v>1.31439961642172</v>
      </c>
      <c r="FG399">
        <v>-0.163255680308794</v>
      </c>
      <c r="FH399">
        <v>-0.16581533718635899</v>
      </c>
      <c r="FI399">
        <v>-1.2018684328722899</v>
      </c>
      <c r="FJ399">
        <v>1.1821268137282499</v>
      </c>
      <c r="FK399">
        <v>-1.6291707106574901E-2</v>
      </c>
      <c r="FN399">
        <v>0.39054231274349099</v>
      </c>
      <c r="FO399">
        <v>-0.88750781114868005</v>
      </c>
      <c r="FP399">
        <v>0.20318834176578099</v>
      </c>
      <c r="FQ399">
        <v>-2.5091354003052402</v>
      </c>
      <c r="FR399">
        <v>0.97032853882410597</v>
      </c>
      <c r="FS399">
        <v>0.23167021208791999</v>
      </c>
      <c r="FT399">
        <v>-2.4230692809396701</v>
      </c>
      <c r="FU399">
        <v>-1.58375869532392</v>
      </c>
      <c r="FV399">
        <v>0.69509874556388196</v>
      </c>
      <c r="FW399">
        <v>0.39237747623701602</v>
      </c>
      <c r="FX399">
        <v>-5.26671032275772E-2</v>
      </c>
      <c r="FY399">
        <v>0.324350241862703</v>
      </c>
      <c r="FZ399">
        <v>2.1688747860025601</v>
      </c>
      <c r="GA399">
        <v>-4.2535763442210701</v>
      </c>
      <c r="GB399">
        <v>-4.7523416924377698E-2</v>
      </c>
      <c r="GC399">
        <v>0.722871228208533</v>
      </c>
      <c r="GD399">
        <v>2.3755445936330899</v>
      </c>
      <c r="GE399">
        <v>-0.33823145195128701</v>
      </c>
      <c r="GF399">
        <v>0.15532802299276199</v>
      </c>
      <c r="GG399">
        <v>-0.20931758526785399</v>
      </c>
      <c r="GH399">
        <v>1.51704633262852</v>
      </c>
      <c r="GI399">
        <v>-2.60603319466099</v>
      </c>
      <c r="GJ399">
        <v>1.2043688637277199</v>
      </c>
      <c r="GK399">
        <v>-0.79249269219872098</v>
      </c>
      <c r="GL399">
        <v>-0.92136517096150805</v>
      </c>
      <c r="GM399">
        <v>-1.8286618528691201</v>
      </c>
      <c r="GN399">
        <v>1.5956165989336999</v>
      </c>
      <c r="GO399">
        <v>-0.41387318478882701</v>
      </c>
      <c r="GP399">
        <v>-0.38593011449847803</v>
      </c>
      <c r="GQ399">
        <v>1.2217509420224799</v>
      </c>
      <c r="GR399">
        <v>0.42142172733292699</v>
      </c>
      <c r="GS399">
        <v>-0.38769408092775798</v>
      </c>
      <c r="GU399">
        <v>1.4574307122529699</v>
      </c>
      <c r="GV399">
        <v>1.0452421829541001</v>
      </c>
      <c r="GW399">
        <v>0.25887749980029201</v>
      </c>
      <c r="GX399">
        <v>0.98050579072150901</v>
      </c>
      <c r="GY399">
        <v>1.02060977951623E-2</v>
      </c>
      <c r="GZ399">
        <v>0.64367957820650201</v>
      </c>
      <c r="HA399">
        <v>0.48656770104571501</v>
      </c>
      <c r="HB399">
        <v>-0.23060864259605299</v>
      </c>
      <c r="HC399">
        <v>0.71697561979817703</v>
      </c>
      <c r="HD399">
        <v>-0.19559431675588701</v>
      </c>
      <c r="HE399">
        <v>-0.107456357818592</v>
      </c>
      <c r="HF399">
        <v>-0.40893576488088001</v>
      </c>
      <c r="HH399">
        <v>-1.2943349469423999</v>
      </c>
      <c r="HI399">
        <v>1.04533214816911</v>
      </c>
      <c r="HJ399">
        <v>0.129019077030534</v>
      </c>
      <c r="HK399">
        <v>-0.71594904857192898</v>
      </c>
      <c r="HL399">
        <v>0.75946838242089099</v>
      </c>
      <c r="HM399">
        <v>-0.44208001227161697</v>
      </c>
      <c r="HN399">
        <v>6.4676471993152504E-2</v>
      </c>
      <c r="HO399">
        <v>0.69899021509627302</v>
      </c>
      <c r="HP399">
        <v>-1.0255641313960999</v>
      </c>
      <c r="HQ399">
        <v>1.19020243491832</v>
      </c>
      <c r="HR399">
        <v>1.59100134624168E-2</v>
      </c>
      <c r="HS399">
        <v>1.83425327868463</v>
      </c>
      <c r="HT399">
        <v>-0.26622750092428799</v>
      </c>
      <c r="HU399">
        <v>9.7530445964366705E-2</v>
      </c>
      <c r="HV399">
        <v>-1.92296851100764</v>
      </c>
      <c r="HW399">
        <v>1.6406610478952599</v>
      </c>
      <c r="HX399">
        <v>0.55535189076181302</v>
      </c>
      <c r="HY399">
        <v>0.472136474854778</v>
      </c>
      <c r="HZ399">
        <v>-0.40258641047330501</v>
      </c>
      <c r="IA399">
        <v>-6.1995449414098402E-2</v>
      </c>
      <c r="IB399">
        <v>0.21901009331486401</v>
      </c>
      <c r="IC399">
        <v>-6.5155154698004494E-2</v>
      </c>
      <c r="ID399">
        <v>0.85627195130655298</v>
      </c>
      <c r="IE399">
        <v>3.92149595427327E-2</v>
      </c>
      <c r="IF399">
        <v>0.16478066809213501</v>
      </c>
      <c r="IG399">
        <v>0.16894775017135499</v>
      </c>
      <c r="IH399">
        <v>0.62055686812527699</v>
      </c>
      <c r="II399">
        <v>0.24409602156083601</v>
      </c>
      <c r="IJ399">
        <v>0.51678208328667097</v>
      </c>
      <c r="IK399">
        <v>0.72797116008587204</v>
      </c>
      <c r="IM399">
        <v>0.85482995091297198</v>
      </c>
      <c r="IN399">
        <v>0.58010046395793302</v>
      </c>
      <c r="IO399">
        <v>-0.59761315969808504</v>
      </c>
      <c r="IP399">
        <v>-0.20276796694815899</v>
      </c>
      <c r="IQ399">
        <v>7.1805383777245907E-2</v>
      </c>
      <c r="IR399">
        <v>-0.40506636369173099</v>
      </c>
      <c r="IS399">
        <v>0.86510892033402298</v>
      </c>
      <c r="IT399">
        <v>-0.29157889875932602</v>
      </c>
      <c r="IU399">
        <v>-0.57513377460054504</v>
      </c>
      <c r="IV399">
        <v>0.52827592298854098</v>
      </c>
      <c r="IW399">
        <v>0.39374600582959801</v>
      </c>
      <c r="IX399">
        <v>0.53723414512205603</v>
      </c>
      <c r="IY399">
        <v>0.173516819995712</v>
      </c>
      <c r="IZ399">
        <v>-0.35333870064278</v>
      </c>
      <c r="JA399">
        <v>1.0353512088840899</v>
      </c>
      <c r="JB399">
        <v>-1.01258187478379</v>
      </c>
      <c r="JC399">
        <v>0.60943404041608995</v>
      </c>
      <c r="JD399">
        <v>2.0363944531709401E-2</v>
      </c>
      <c r="JE399">
        <v>-0.33668456362647697</v>
      </c>
      <c r="JF399">
        <v>-0.18155017196477299</v>
      </c>
      <c r="JG399">
        <v>1.4883875648592899</v>
      </c>
      <c r="JH399">
        <v>-0.10620687098708</v>
      </c>
      <c r="JI399">
        <v>-1.1474184134385701</v>
      </c>
      <c r="JJ399">
        <v>1.59544975667814</v>
      </c>
      <c r="JK399">
        <v>-0.70790707950436604</v>
      </c>
      <c r="JL399">
        <v>-5.4984923735901196E-3</v>
      </c>
      <c r="JM399">
        <v>1.09737513521395</v>
      </c>
    </row>
    <row r="400" spans="1:273" x14ac:dyDescent="0.25">
      <c r="A400" s="30">
        <v>44389</v>
      </c>
      <c r="B400" s="31" t="s">
        <v>2325</v>
      </c>
      <c r="C400" s="23" t="s">
        <v>1739</v>
      </c>
      <c r="D400" s="23" t="s">
        <v>1899</v>
      </c>
      <c r="E400" s="32">
        <v>15.899024000000001</v>
      </c>
      <c r="F400" s="37">
        <v>10000</v>
      </c>
      <c r="G400" s="16">
        <f>VLOOKUP(C400,dFundos!$A$1:$B$28,2,FALSE)</f>
        <v>19436835000117</v>
      </c>
      <c r="H400" s="13"/>
      <c r="I400">
        <f>_xll.ECONOMATICA(G400,"VOLATILITY","1Y",A400)</f>
        <v>21.007405222771901</v>
      </c>
      <c r="J400">
        <f>_xll.ECONOMATICA(G400,"NAV","1D",A400)</f>
        <v>630.97214899957203</v>
      </c>
      <c r="K400">
        <f>_xll.ECONOMATICA(G400,"NAV","1D",A400+1)</f>
        <v>628.96941099967796</v>
      </c>
      <c r="L400" s="6"/>
      <c r="M400">
        <v>-0.74719536141856202</v>
      </c>
      <c r="N400">
        <v>0.92172030435904195</v>
      </c>
      <c r="O400">
        <v>1.0434670293761901</v>
      </c>
      <c r="P400">
        <v>-1.5772773856042499</v>
      </c>
      <c r="Q400">
        <v>1.28708233642101</v>
      </c>
      <c r="R400">
        <v>0.84763069789914902</v>
      </c>
      <c r="S400">
        <v>-3.21802875396315</v>
      </c>
      <c r="T400">
        <v>-0.82578364535947901</v>
      </c>
      <c r="U400">
        <v>-0.23176444228738499</v>
      </c>
      <c r="V400">
        <v>-0.32049389683379598</v>
      </c>
      <c r="W400">
        <v>0.40947878260340098</v>
      </c>
      <c r="X400">
        <v>-1.32353080116445</v>
      </c>
      <c r="Y400">
        <v>1.1706028491971701</v>
      </c>
      <c r="Z400">
        <v>0.21955449083179701</v>
      </c>
      <c r="AA400">
        <v>2.1866398550628201</v>
      </c>
      <c r="AB400">
        <v>2.92431673115061</v>
      </c>
      <c r="AC400">
        <v>0.16635726387903599</v>
      </c>
      <c r="AD400">
        <v>0.50795775296137402</v>
      </c>
      <c r="AE400">
        <v>2.3118014791179999</v>
      </c>
      <c r="AF400">
        <v>0.79219418166758304</v>
      </c>
      <c r="AG400">
        <v>0.41454290185356502</v>
      </c>
      <c r="AH400">
        <v>-2.0037714530190001</v>
      </c>
      <c r="AI400">
        <v>2.6638099750925899</v>
      </c>
      <c r="AJ400">
        <v>-1.38729776072068</v>
      </c>
      <c r="AK400">
        <v>0.82024485564034</v>
      </c>
      <c r="AL400">
        <v>2.2637015790678601</v>
      </c>
      <c r="AM400">
        <v>6.5797892602859107E-2</v>
      </c>
      <c r="AN400">
        <v>0.59967500783386596</v>
      </c>
      <c r="AO400">
        <v>1.5838471999813899</v>
      </c>
      <c r="AP400">
        <v>1.2553116288472701</v>
      </c>
      <c r="AQ400">
        <v>0.73167503105651099</v>
      </c>
      <c r="AR400">
        <v>-0.65658299390634101</v>
      </c>
      <c r="AS400">
        <v>4.2694141317042504</v>
      </c>
      <c r="AT400">
        <v>-0.92877430552107398</v>
      </c>
      <c r="AU400">
        <v>-2.18233374607735</v>
      </c>
      <c r="AV400">
        <v>0.85752372433489699</v>
      </c>
      <c r="AW400">
        <v>-0.42129086186832898</v>
      </c>
      <c r="AX400">
        <v>0.93195251556608105</v>
      </c>
      <c r="AY400">
        <v>-5.4662812443930298</v>
      </c>
      <c r="AZ400">
        <v>-1.08156894948479</v>
      </c>
      <c r="BB400">
        <v>-1.93223141832277</v>
      </c>
      <c r="BC400">
        <v>1.00074127458356</v>
      </c>
      <c r="BD400">
        <v>-1.53597274784261</v>
      </c>
      <c r="BE400">
        <v>9.0866466780425995E-2</v>
      </c>
      <c r="BF400">
        <v>-3.0238047565944701E-2</v>
      </c>
      <c r="BG400">
        <v>1.0303414775989901</v>
      </c>
      <c r="BH400">
        <v>-1.83275347690142</v>
      </c>
      <c r="BI400">
        <v>-1.07344123916846</v>
      </c>
      <c r="BJ400">
        <v>0.89068128363578603</v>
      </c>
      <c r="BK400">
        <v>0.256852741040348</v>
      </c>
      <c r="BL400">
        <v>2.6860387783017399</v>
      </c>
      <c r="BM400">
        <v>-0.73472862850394405</v>
      </c>
      <c r="BN400">
        <v>-0.62954208042356197</v>
      </c>
      <c r="BO400">
        <v>2.2879627142174299</v>
      </c>
      <c r="BP400">
        <v>2.97322729602456</v>
      </c>
      <c r="BQ400">
        <v>-0.18651463797141299</v>
      </c>
      <c r="BR400">
        <v>0.47134471442404902</v>
      </c>
      <c r="BS400">
        <v>1.2650993847273599</v>
      </c>
      <c r="BT400">
        <v>-1.43914310710898</v>
      </c>
      <c r="BU400">
        <v>3.1338360349764102E-2</v>
      </c>
      <c r="BV400">
        <v>-1.1647848350548899</v>
      </c>
      <c r="BW400">
        <v>2.0262638201529599</v>
      </c>
      <c r="BX400">
        <v>0.44954124568903397</v>
      </c>
      <c r="BY400">
        <v>0.232453504941077</v>
      </c>
      <c r="CA400">
        <v>2.49667650878109</v>
      </c>
      <c r="CB400">
        <v>-0.62924743433541197</v>
      </c>
      <c r="CC400">
        <v>-0.36936001852154698</v>
      </c>
      <c r="CD400">
        <v>0.30873517152940599</v>
      </c>
      <c r="CE400">
        <v>-2.3373821236418699</v>
      </c>
      <c r="CF400">
        <v>0.362557622611348</v>
      </c>
      <c r="CG400">
        <v>0.546331972327607</v>
      </c>
      <c r="CH400">
        <v>-6.0534084150276599E-2</v>
      </c>
      <c r="CI400">
        <v>0.81229088154941598</v>
      </c>
      <c r="CJ400">
        <v>-1.9202834265343001</v>
      </c>
      <c r="CK400">
        <v>1.18528623024758</v>
      </c>
      <c r="CL400">
        <v>-3.06642666264452</v>
      </c>
      <c r="CM400">
        <v>1.64141716595623</v>
      </c>
      <c r="CN400">
        <v>-1.6763631855610599</v>
      </c>
      <c r="CP400">
        <v>2.5300113380581002</v>
      </c>
      <c r="CQ400">
        <v>1.62766104913317</v>
      </c>
      <c r="CR400">
        <v>0.38042509640945399</v>
      </c>
      <c r="CS400">
        <v>-2.7437930161795498</v>
      </c>
      <c r="CT400">
        <v>1.5603220219418299</v>
      </c>
      <c r="CU400">
        <v>-2.3846260392929302</v>
      </c>
      <c r="CV400">
        <v>1.3934077394878801</v>
      </c>
      <c r="CW400">
        <v>3.9459625622839702E-2</v>
      </c>
      <c r="CX400">
        <v>1.49128931388987</v>
      </c>
      <c r="CY400">
        <v>-2.4247810233646298E-2</v>
      </c>
      <c r="CZ400">
        <v>-1.33777264600212</v>
      </c>
      <c r="DA400">
        <v>-1.40757141680297</v>
      </c>
      <c r="DB400">
        <v>-0.19887226635546501</v>
      </c>
      <c r="DC400">
        <v>0.66233606521564103</v>
      </c>
      <c r="DD400">
        <v>0.96418511384399597</v>
      </c>
      <c r="DE400">
        <v>0.449127142201178</v>
      </c>
      <c r="DF400">
        <v>-1.1258289699981101</v>
      </c>
      <c r="DG400">
        <v>-0.14914763032720699</v>
      </c>
      <c r="DH400">
        <v>0.56626326022524198</v>
      </c>
      <c r="DI400">
        <v>0.218552884871315</v>
      </c>
      <c r="DJ400">
        <v>-0.78974821608426304</v>
      </c>
      <c r="DK400">
        <v>0.12408562342898199</v>
      </c>
      <c r="DL400">
        <v>-1.95536760902542</v>
      </c>
      <c r="DM400">
        <v>9.6475320606259601E-2</v>
      </c>
      <c r="DN400">
        <v>-0.74562311019690197</v>
      </c>
      <c r="DO400">
        <v>0.85328375480457896</v>
      </c>
      <c r="DP400">
        <v>6.6394701025274103E-2</v>
      </c>
      <c r="DQ400">
        <v>-2.5147544421088202</v>
      </c>
      <c r="DR400">
        <v>0.52187599721946798</v>
      </c>
      <c r="DS400">
        <v>1.1314133458654401</v>
      </c>
      <c r="DT400">
        <v>0.204585925166612</v>
      </c>
      <c r="DU400">
        <v>1.0478060317836899</v>
      </c>
      <c r="DV400">
        <v>-0.242702494142577</v>
      </c>
      <c r="DW400">
        <v>-0.51195444248151001</v>
      </c>
      <c r="DX400">
        <v>0.61094098346074999</v>
      </c>
      <c r="DY400">
        <v>0.59658213122020198</v>
      </c>
      <c r="DZ400">
        <v>0.80481703753321199</v>
      </c>
      <c r="EA400">
        <v>-7.70674696468632E-3</v>
      </c>
      <c r="EC400">
        <v>2.50752206429752</v>
      </c>
      <c r="ED400">
        <v>-1.1849055748825801</v>
      </c>
      <c r="EE400">
        <v>-0.22669077179671099</v>
      </c>
      <c r="EF400">
        <v>-7.6920737228647297E-3</v>
      </c>
      <c r="EH400">
        <v>-0.25515181050650398</v>
      </c>
      <c r="EI400">
        <v>0.98000114794558602</v>
      </c>
      <c r="EJ400">
        <v>-0.31145954390012798</v>
      </c>
      <c r="EK400">
        <v>3.37231223729759</v>
      </c>
      <c r="EL400">
        <v>0.86147812926356004</v>
      </c>
      <c r="EM400">
        <v>0.23407459029840499</v>
      </c>
      <c r="EN400">
        <v>-2.4418283885097498</v>
      </c>
      <c r="EO400">
        <v>-0.26494972516957199</v>
      </c>
      <c r="EP400">
        <v>-2.4918021056691901</v>
      </c>
      <c r="EQ400">
        <v>0.72829950950108502</v>
      </c>
      <c r="ER400">
        <v>-0.16178208970814001</v>
      </c>
      <c r="ES400">
        <v>1.89646536691725</v>
      </c>
      <c r="ET400">
        <v>1.74145754481287</v>
      </c>
      <c r="EU400">
        <v>1.28522521226841</v>
      </c>
      <c r="EV400">
        <v>1.53694036253</v>
      </c>
      <c r="EW400">
        <v>-7.8295311141118908E-3</v>
      </c>
      <c r="EX400">
        <v>-1.3531729808164501</v>
      </c>
      <c r="EY400">
        <v>-2.1869396208785501</v>
      </c>
      <c r="EZ400">
        <v>2.6852825589230598</v>
      </c>
      <c r="FA400">
        <v>-1.9750242968257199</v>
      </c>
      <c r="FB400">
        <v>1.4615929298088299</v>
      </c>
      <c r="FC400">
        <v>1.10926368506625E-2</v>
      </c>
      <c r="FD400">
        <v>0.47564562755724199</v>
      </c>
      <c r="FE400">
        <v>1.77485388830974</v>
      </c>
      <c r="FF400">
        <v>-0.62581437068729395</v>
      </c>
      <c r="FG400">
        <v>0.53400726355903305</v>
      </c>
      <c r="FH400">
        <v>0.48601112303003902</v>
      </c>
      <c r="FI400">
        <v>2.0920314273098501E-2</v>
      </c>
      <c r="FJ400">
        <v>0.21937272413197201</v>
      </c>
      <c r="FK400">
        <v>-9.26270906347781E-2</v>
      </c>
      <c r="FN400">
        <v>0.65949025702138897</v>
      </c>
      <c r="FO400">
        <v>4.7547878239129197E-2</v>
      </c>
      <c r="FP400">
        <v>-0.98434278179411205</v>
      </c>
      <c r="FQ400">
        <v>-0.18964869768751699</v>
      </c>
      <c r="FR400">
        <v>-0.53607079989887996</v>
      </c>
      <c r="FS400">
        <v>0.69225503666530097</v>
      </c>
      <c r="FT400">
        <v>-0.98159544213558503</v>
      </c>
      <c r="FU400">
        <v>1.37983528020413</v>
      </c>
      <c r="FV400">
        <v>1.9091329742877901</v>
      </c>
      <c r="FW400">
        <v>0.479613710922422</v>
      </c>
      <c r="FX400">
        <v>-0.70638839788443897</v>
      </c>
      <c r="FY400">
        <v>-3.1623429824321598</v>
      </c>
      <c r="FZ400">
        <v>2.3416406604155799</v>
      </c>
      <c r="GA400">
        <v>0.90983512691309398</v>
      </c>
      <c r="GB400">
        <v>2.1857393172467701</v>
      </c>
      <c r="GC400">
        <v>-1.3002494369175099</v>
      </c>
      <c r="GD400">
        <v>-1.33206298050936</v>
      </c>
      <c r="GE400">
        <v>-0.18273928299095099</v>
      </c>
      <c r="GF400">
        <v>1.8623136173118799</v>
      </c>
      <c r="GG400">
        <v>0.19894407832907701</v>
      </c>
      <c r="GH400">
        <v>-0.306626518431585</v>
      </c>
      <c r="GI400">
        <v>-2.5267583692766502</v>
      </c>
      <c r="GJ400">
        <v>-1.2577177475577599</v>
      </c>
      <c r="GK400">
        <v>1.44057431625697</v>
      </c>
      <c r="GL400">
        <v>-0.78185416214182601</v>
      </c>
      <c r="GM400">
        <v>0.80935713212966198</v>
      </c>
      <c r="GN400">
        <v>1.2956261040017101</v>
      </c>
      <c r="GO400">
        <v>2.7048149600886999</v>
      </c>
      <c r="GP400">
        <v>0.58066057699761597</v>
      </c>
      <c r="GQ400">
        <v>-1.0134288128028901</v>
      </c>
      <c r="GR400">
        <v>-0.97357829345128299</v>
      </c>
      <c r="GS400">
        <v>2.63742018469202</v>
      </c>
      <c r="GU400">
        <v>1.1321261301418399</v>
      </c>
      <c r="GV400">
        <v>-1.0522641624447699</v>
      </c>
      <c r="GW400">
        <v>0.93083552874304598</v>
      </c>
      <c r="GX400">
        <v>-0.26230369012409899</v>
      </c>
      <c r="GY400">
        <v>2.2514093734571401</v>
      </c>
      <c r="GZ400">
        <v>0.89057830282399697</v>
      </c>
      <c r="HA400">
        <v>-0.25675745191620097</v>
      </c>
      <c r="HB400">
        <v>-0.69763861929459403</v>
      </c>
      <c r="HC400">
        <v>3.4768746081681498E-2</v>
      </c>
      <c r="HD400">
        <v>-0.19425840064286601</v>
      </c>
      <c r="HE400">
        <v>-0.99676115178226599</v>
      </c>
      <c r="HF400">
        <v>-0.74438233086766603</v>
      </c>
      <c r="HH400">
        <v>-1.6565474522394701</v>
      </c>
      <c r="HI400">
        <v>1.5075743389388701</v>
      </c>
      <c r="HJ400">
        <v>-0.225991079605592</v>
      </c>
      <c r="HK400">
        <v>-5.9258285182295402E-2</v>
      </c>
      <c r="HL400">
        <v>-1.54532068054323</v>
      </c>
      <c r="HM400">
        <v>0.62253517080534904</v>
      </c>
      <c r="HN400">
        <v>0.363766842565383</v>
      </c>
      <c r="HO400">
        <v>-0.44703677212964998</v>
      </c>
      <c r="HP400">
        <v>-0.56422954203299003</v>
      </c>
      <c r="HQ400">
        <v>-1.54253410928504</v>
      </c>
      <c r="HR400">
        <v>-0.26667100064514698</v>
      </c>
      <c r="HS400">
        <v>-0.12827463879148099</v>
      </c>
      <c r="HT400">
        <v>-1.58006424871928</v>
      </c>
      <c r="HU400">
        <v>-0.717510039976332</v>
      </c>
      <c r="HV400">
        <v>-1.60304439177708</v>
      </c>
      <c r="HW400">
        <v>1.4025523345480899</v>
      </c>
      <c r="HX400">
        <v>1.1963378936343401</v>
      </c>
      <c r="HY400">
        <v>-0.66069155709556104</v>
      </c>
      <c r="HZ400">
        <v>-0.92982951273370396</v>
      </c>
      <c r="IA400">
        <v>1.0519103649130599</v>
      </c>
      <c r="IB400">
        <v>0.69474343345064005</v>
      </c>
      <c r="IC400">
        <v>0.85523173893307103</v>
      </c>
      <c r="ID400">
        <v>1.0251530038658501</v>
      </c>
      <c r="IE400">
        <v>0.126147181072156</v>
      </c>
      <c r="IF400">
        <v>-1.4287723479355899E-2</v>
      </c>
      <c r="IG400">
        <v>-0.97056343502117703</v>
      </c>
      <c r="IH400">
        <v>-0.40251984628412202</v>
      </c>
      <c r="II400">
        <v>5.3415440561366302E-3</v>
      </c>
      <c r="IJ400">
        <v>-1.2576569918564899</v>
      </c>
      <c r="IK400">
        <v>-1.0358171128245901</v>
      </c>
      <c r="IM400">
        <v>-0.156063800022821</v>
      </c>
      <c r="IN400">
        <v>-6.2435456766252201E-2</v>
      </c>
      <c r="IO400">
        <v>-0.104799557175284</v>
      </c>
      <c r="IP400">
        <v>0.282752216844528</v>
      </c>
      <c r="IQ400">
        <v>0.79976657889346803</v>
      </c>
      <c r="IR400">
        <v>0.86371958786912695</v>
      </c>
      <c r="IS400">
        <v>-8.1460819728817996E-2</v>
      </c>
      <c r="IT400">
        <v>-0.84220941862440701</v>
      </c>
      <c r="IU400">
        <v>-0.215391082019778</v>
      </c>
      <c r="IV400">
        <v>0.12237029895914001</v>
      </c>
      <c r="IW400">
        <v>-0.65003889176296104</v>
      </c>
      <c r="IX400">
        <v>0.50238253552379297</v>
      </c>
      <c r="IY400">
        <v>0.21267825468385099</v>
      </c>
      <c r="IZ400">
        <v>-0.33101777853517</v>
      </c>
      <c r="JA400">
        <v>-0.34988851712114399</v>
      </c>
      <c r="JB400">
        <v>0.97731733421824196</v>
      </c>
      <c r="JC400">
        <v>3.4322838837397299E-2</v>
      </c>
      <c r="JD400">
        <v>0.25438355805818003</v>
      </c>
      <c r="JE400">
        <v>0.77388816189341003</v>
      </c>
      <c r="JF400">
        <v>1.0828807575307999</v>
      </c>
      <c r="JG400">
        <v>1.30364065134927</v>
      </c>
      <c r="JH400">
        <v>0.65548144521017104</v>
      </c>
      <c r="JI400">
        <v>2.0159797208180001</v>
      </c>
      <c r="JJ400">
        <v>0.71888613147166303</v>
      </c>
      <c r="JK400">
        <v>-0.42076740146512698</v>
      </c>
      <c r="JL400">
        <v>-4.9160267735714998E-3</v>
      </c>
      <c r="JM400">
        <v>0.34380784982204199</v>
      </c>
    </row>
    <row r="401" spans="1:273" x14ac:dyDescent="0.25">
      <c r="A401" s="29">
        <v>44389</v>
      </c>
      <c r="B401" s="31" t="s">
        <v>1712</v>
      </c>
      <c r="C401" s="24" t="s">
        <v>1743</v>
      </c>
      <c r="D401" s="24" t="s">
        <v>1899</v>
      </c>
      <c r="E401" s="34">
        <v>669.02646500000003</v>
      </c>
      <c r="F401" s="38">
        <v>100000</v>
      </c>
      <c r="G401" s="16">
        <f>VLOOKUP(C401,dFundos!$A$1:$B$28,2,FALSE)</f>
        <v>25079957000104</v>
      </c>
      <c r="H401" s="13"/>
      <c r="I401">
        <f>_xll.ECONOMATICA(G401,"VOLATILITY","1Y",A401)</f>
        <v>5.3137762680489704</v>
      </c>
      <c r="J401">
        <f>_xll.ECONOMATICA(G401,"NAV","1D",A401)</f>
        <v>148.51718299998899</v>
      </c>
      <c r="K401">
        <f>_xll.ECONOMATICA(G401,"NAV","1D",A401+1)</f>
        <v>149.47091799997699</v>
      </c>
      <c r="L401" s="6"/>
      <c r="M401">
        <v>0.23194863479147901</v>
      </c>
      <c r="N401">
        <v>0.157939584460109</v>
      </c>
      <c r="O401">
        <v>-0.59726811186919804</v>
      </c>
      <c r="P401">
        <v>0.14685923433717099</v>
      </c>
      <c r="Q401">
        <v>0.82251467210880902</v>
      </c>
      <c r="R401">
        <v>0.69283034717955205</v>
      </c>
      <c r="S401">
        <v>-9.1177451304247398E-2</v>
      </c>
      <c r="T401">
        <v>0.26299656219634898</v>
      </c>
      <c r="U401">
        <v>-0.140879582886555</v>
      </c>
      <c r="V401">
        <v>-0.114784603829321</v>
      </c>
      <c r="W401">
        <v>0.39177063063107198</v>
      </c>
      <c r="X401">
        <v>0.23251798302226201</v>
      </c>
      <c r="Y401">
        <v>6.3226501151802894E-2</v>
      </c>
      <c r="Z401">
        <v>-6.7293170923221596E-2</v>
      </c>
      <c r="AA401">
        <v>0.34942815036629299</v>
      </c>
      <c r="AB401">
        <v>-0.111156126695278</v>
      </c>
      <c r="AC401">
        <v>-0.117153097107803</v>
      </c>
      <c r="AD401">
        <v>-7.9000591176736606E-2</v>
      </c>
      <c r="AE401">
        <v>3.63790539267939E-2</v>
      </c>
      <c r="AF401">
        <v>-6.6299485933995997E-2</v>
      </c>
      <c r="AG401">
        <v>0.262928011943586</v>
      </c>
      <c r="AH401">
        <v>-0.16709735891708999</v>
      </c>
      <c r="AI401">
        <v>4.8068557771330199E-2</v>
      </c>
      <c r="AJ401">
        <v>-0.22565464196304699</v>
      </c>
      <c r="AK401">
        <v>0.39942852617968999</v>
      </c>
      <c r="AL401">
        <v>-3.8112110178190099E-2</v>
      </c>
      <c r="AM401">
        <v>0.21688491087843401</v>
      </c>
      <c r="AN401">
        <v>-6.5217016526730696E-3</v>
      </c>
      <c r="AO401">
        <v>6.4420633680129E-2</v>
      </c>
      <c r="AP401">
        <v>-0.28643198484132898</v>
      </c>
      <c r="AQ401">
        <v>6.4785990616655895E-2</v>
      </c>
      <c r="AR401">
        <v>3.8868229239596999E-2</v>
      </c>
      <c r="AS401">
        <v>-0.53245510953274799</v>
      </c>
      <c r="AT401">
        <v>0.117040764962439</v>
      </c>
      <c r="AU401">
        <v>0.406848284546868</v>
      </c>
      <c r="AV401">
        <v>-0.498272423737944</v>
      </c>
      <c r="AW401">
        <v>0.386041608726373</v>
      </c>
      <c r="AX401">
        <v>-8.8270095147891005E-3</v>
      </c>
      <c r="AY401">
        <v>-9.1626798257493605E-2</v>
      </c>
      <c r="AZ401">
        <v>2.5472363086009898E-2</v>
      </c>
      <c r="BB401">
        <v>0.17474622673034901</v>
      </c>
      <c r="BC401">
        <v>-1.0326252322556699E-2</v>
      </c>
      <c r="BD401">
        <v>-0.22079422024035</v>
      </c>
      <c r="BE401">
        <v>2.4005483101063901E-2</v>
      </c>
      <c r="BF401">
        <v>-5.90989692682342E-2</v>
      </c>
      <c r="BG401">
        <v>0.103993174707284</v>
      </c>
      <c r="BH401">
        <v>-0.232131635038968</v>
      </c>
      <c r="BI401">
        <v>0.27745824827434301</v>
      </c>
      <c r="BJ401">
        <v>-0.20837782703893001</v>
      </c>
      <c r="BK401">
        <v>-0.161058144476556</v>
      </c>
      <c r="BL401">
        <v>0.14278433191066101</v>
      </c>
      <c r="BM401">
        <v>-0.42054837240357301</v>
      </c>
      <c r="BN401">
        <v>0.20969224788132099</v>
      </c>
      <c r="BO401">
        <v>0.15518829550273899</v>
      </c>
      <c r="BP401">
        <v>-0.41883362155203901</v>
      </c>
      <c r="BQ401">
        <v>-0.17280867223235</v>
      </c>
      <c r="BR401">
        <v>0.15349904042523099</v>
      </c>
      <c r="BS401">
        <v>3.6803273360419601E-2</v>
      </c>
      <c r="BT401">
        <v>-0.60029541373296502</v>
      </c>
      <c r="BU401">
        <v>0.14916062682459599</v>
      </c>
      <c r="BV401">
        <v>-0.18240861209051201</v>
      </c>
      <c r="BW401">
        <v>-0.27613701104200999</v>
      </c>
      <c r="BX401">
        <v>0.40644725595484499</v>
      </c>
      <c r="BY401">
        <v>-0.25668317866802698</v>
      </c>
      <c r="CA401">
        <v>-0.110079136265995</v>
      </c>
      <c r="CB401">
        <v>0.28964806915610097</v>
      </c>
      <c r="CC401">
        <v>6.7226630017103203E-2</v>
      </c>
      <c r="CD401">
        <v>0.16808907603262899</v>
      </c>
      <c r="CE401">
        <v>-0.23372178011413799</v>
      </c>
      <c r="CF401">
        <v>-0.261201899047592</v>
      </c>
      <c r="CG401">
        <v>-0.13351813358895001</v>
      </c>
      <c r="CH401">
        <v>0.27930896212637901</v>
      </c>
      <c r="CI401">
        <v>-0.50724255406748897</v>
      </c>
      <c r="CJ401">
        <v>2.3155643066274899E-2</v>
      </c>
      <c r="CK401">
        <v>-0.69755999347762598</v>
      </c>
      <c r="CL401">
        <v>2.8343748817860601E-2</v>
      </c>
      <c r="CM401">
        <v>-0.145759622773767</v>
      </c>
      <c r="CN401">
        <v>-0.51054634359388695</v>
      </c>
      <c r="CP401">
        <v>0.414804302999983</v>
      </c>
      <c r="CQ401">
        <v>0.87022953284758797</v>
      </c>
      <c r="CR401">
        <v>0.36438926290429702</v>
      </c>
      <c r="CS401">
        <v>0.282760672416771</v>
      </c>
      <c r="CT401">
        <v>0.44327317591523802</v>
      </c>
      <c r="CU401">
        <v>-5.4204908792598899E-2</v>
      </c>
      <c r="CV401">
        <v>-0.34287414036953101</v>
      </c>
      <c r="CW401">
        <v>-0.29718151081397098</v>
      </c>
      <c r="CX401">
        <v>2.96727037493838E-2</v>
      </c>
      <c r="CY401">
        <v>0.228888056335563</v>
      </c>
      <c r="CZ401">
        <v>0.39052805714163702</v>
      </c>
      <c r="DA401">
        <v>0.421570105027058</v>
      </c>
      <c r="DB401">
        <v>0.25763407957128898</v>
      </c>
      <c r="DC401">
        <v>-3.1505411971011199E-2</v>
      </c>
      <c r="DD401">
        <v>-0.73671895124789399</v>
      </c>
      <c r="DE401">
        <v>5.5016827354847898E-2</v>
      </c>
      <c r="DF401">
        <v>0.44460707485995998</v>
      </c>
      <c r="DG401">
        <v>0.424218367516005</v>
      </c>
      <c r="DH401">
        <v>-4.1801506085903398E-2</v>
      </c>
      <c r="DI401">
        <v>6.8760173053306103E-2</v>
      </c>
      <c r="DJ401">
        <v>-0.50579968246893303</v>
      </c>
      <c r="DK401">
        <v>0.38984313832770601</v>
      </c>
      <c r="DL401">
        <v>0.16118486219056599</v>
      </c>
      <c r="DM401">
        <v>0.13897783101128899</v>
      </c>
      <c r="DN401">
        <v>-6.2734487164561897E-2</v>
      </c>
      <c r="DO401">
        <v>0.29501186581910599</v>
      </c>
      <c r="DP401">
        <v>-0.373098533236771</v>
      </c>
      <c r="DQ401">
        <v>0.116299952605914</v>
      </c>
      <c r="DR401">
        <v>0.63485802184004603</v>
      </c>
      <c r="DS401">
        <v>2.2448371055361301E-2</v>
      </c>
      <c r="DT401">
        <v>0.476001844435814</v>
      </c>
      <c r="DU401">
        <v>9.0438867482589599E-2</v>
      </c>
      <c r="DV401">
        <v>-9.80428679213219E-2</v>
      </c>
      <c r="DW401">
        <v>-0.347517958562094</v>
      </c>
      <c r="DX401">
        <v>-0.114871796540683</v>
      </c>
      <c r="DY401">
        <v>-0.13738698971792501</v>
      </c>
      <c r="DZ401">
        <v>0.11971172698395099</v>
      </c>
      <c r="EA401">
        <v>-4.4381080442690299E-3</v>
      </c>
      <c r="EC401">
        <v>0.59149238368263501</v>
      </c>
      <c r="ED401">
        <v>0.241670821924345</v>
      </c>
      <c r="EE401">
        <v>0.204233862859837</v>
      </c>
      <c r="EF401">
        <v>-4.4623340727412098E-3</v>
      </c>
      <c r="EH401">
        <v>-0.73007672399398904</v>
      </c>
      <c r="EI401">
        <v>-0.28437338760340902</v>
      </c>
      <c r="EJ401">
        <v>-0.61373961234494301</v>
      </c>
      <c r="EK401">
        <v>-5.7047494919970597E-2</v>
      </c>
      <c r="EL401">
        <v>0.60125004220026301</v>
      </c>
      <c r="EM401">
        <v>-9.5772569056862294E-2</v>
      </c>
      <c r="EN401">
        <v>0.23514255135523901</v>
      </c>
      <c r="EO401">
        <v>0.21202116731728901</v>
      </c>
      <c r="EP401">
        <v>-0.47335193812614301</v>
      </c>
      <c r="EQ401">
        <v>0.26422590726724599</v>
      </c>
      <c r="ER401">
        <v>-0.41936535208151299</v>
      </c>
      <c r="ES401">
        <v>0.271051616982732</v>
      </c>
      <c r="ET401">
        <v>0.34470990485715403</v>
      </c>
      <c r="EU401">
        <v>-6.3081951884669293E-2</v>
      </c>
      <c r="EV401">
        <v>0.26846717373700801</v>
      </c>
      <c r="EW401">
        <v>-4.7396340960403904E-3</v>
      </c>
      <c r="EX401">
        <v>-0.40358704773097998</v>
      </c>
      <c r="EY401">
        <v>-0.30522798824677</v>
      </c>
      <c r="EZ401">
        <v>0.55274409623962095</v>
      </c>
      <c r="FA401">
        <v>-0.20090110001547101</v>
      </c>
      <c r="FB401">
        <v>0.41696265798236698</v>
      </c>
      <c r="FC401">
        <v>0.54069146772235399</v>
      </c>
      <c r="FD401">
        <v>9.2333935208444004E-2</v>
      </c>
      <c r="FE401">
        <v>-4.1091495677392197E-2</v>
      </c>
      <c r="FF401">
        <v>0.112436757808609</v>
      </c>
      <c r="FG401">
        <v>0.32832412380230402</v>
      </c>
      <c r="FH401">
        <v>-5.0924313654832102E-3</v>
      </c>
      <c r="FI401">
        <v>-0.105482373510313</v>
      </c>
      <c r="FJ401">
        <v>0.81126903187396204</v>
      </c>
      <c r="FK401">
        <v>-9.7379601629654602E-2</v>
      </c>
      <c r="FN401">
        <v>-0.339880091542</v>
      </c>
      <c r="FO401">
        <v>0.14505388116958801</v>
      </c>
      <c r="FP401">
        <v>0.39142837813415099</v>
      </c>
      <c r="FQ401">
        <v>0.50116072670789402</v>
      </c>
      <c r="FR401">
        <v>-2.36662628594786E-2</v>
      </c>
      <c r="FS401">
        <v>0.23097894663806101</v>
      </c>
      <c r="FT401">
        <v>-0.58946105573340901</v>
      </c>
      <c r="FU401">
        <v>-0.71860335146993704</v>
      </c>
      <c r="FV401">
        <v>0.343849473574664</v>
      </c>
      <c r="FW401">
        <v>-4.0602095850772499E-2</v>
      </c>
      <c r="FX401">
        <v>-0.23258630189957299</v>
      </c>
      <c r="FY401">
        <v>0.27939736010012001</v>
      </c>
      <c r="FZ401">
        <v>0.25332616278319597</v>
      </c>
      <c r="GA401">
        <v>-1.13925292462227</v>
      </c>
      <c r="GB401">
        <v>-7.2026360612653703E-2</v>
      </c>
      <c r="GC401">
        <v>0.45238816292112499</v>
      </c>
      <c r="GD401">
        <v>0.60625683090620397</v>
      </c>
      <c r="GE401">
        <v>-7.8927964659669697E-2</v>
      </c>
      <c r="GF401">
        <v>-9.6401539849466603E-2</v>
      </c>
      <c r="GG401">
        <v>0.223430752885179</v>
      </c>
      <c r="GH401">
        <v>0.19568046900531</v>
      </c>
      <c r="GI401">
        <v>-0.62628981522720995</v>
      </c>
      <c r="GJ401">
        <v>0.228298456750053</v>
      </c>
      <c r="GK401">
        <v>-9.4898236420704093E-2</v>
      </c>
      <c r="GL401">
        <v>6.0378439229680199E-3</v>
      </c>
      <c r="GM401">
        <v>0.53102977071830504</v>
      </c>
      <c r="GN401">
        <v>0.21465780082507999</v>
      </c>
      <c r="GO401">
        <v>4.0544027251598898E-2</v>
      </c>
      <c r="GP401">
        <v>0.51360431443754395</v>
      </c>
      <c r="GQ401">
        <v>9.9555480119306594E-3</v>
      </c>
      <c r="GR401">
        <v>0.72328669320995698</v>
      </c>
      <c r="GS401">
        <v>-0.20593004546753901</v>
      </c>
      <c r="GU401">
        <v>0.75388428631413296</v>
      </c>
      <c r="GV401">
        <v>-0.21862311068616699</v>
      </c>
      <c r="GW401">
        <v>1.17074050649535E-2</v>
      </c>
      <c r="GX401">
        <v>0.20726387519971501</v>
      </c>
      <c r="GY401">
        <v>0.26711020818766001</v>
      </c>
      <c r="GZ401">
        <v>7.4258201857446707E-2</v>
      </c>
      <c r="HA401">
        <v>0.67637256815942204</v>
      </c>
      <c r="HB401">
        <v>-0.52798014403379101</v>
      </c>
      <c r="HC401">
        <v>0.26825138047570402</v>
      </c>
      <c r="HD401">
        <v>-0.57234058122048703</v>
      </c>
      <c r="HE401">
        <v>0.97279791334585797</v>
      </c>
      <c r="HF401">
        <v>-1.52419665937487E-2</v>
      </c>
      <c r="HH401">
        <v>-0.270777508922038</v>
      </c>
      <c r="HI401">
        <v>8.9506415497453404E-2</v>
      </c>
      <c r="HJ401">
        <v>-0.249269160030963</v>
      </c>
      <c r="HK401">
        <v>-0.406425714209036</v>
      </c>
      <c r="HL401">
        <v>0.33541547909408098</v>
      </c>
      <c r="HM401">
        <v>-0.12748322124025399</v>
      </c>
      <c r="HN401">
        <v>-0.121124618635804</v>
      </c>
      <c r="HO401">
        <v>0.120299714581051</v>
      </c>
      <c r="HP401">
        <v>-0.49877970232046198</v>
      </c>
      <c r="HQ401">
        <v>0.57483317850710602</v>
      </c>
      <c r="HR401">
        <v>-0.13616325068141999</v>
      </c>
      <c r="HS401">
        <v>0.98538081965671198</v>
      </c>
      <c r="HT401">
        <v>7.4110857349296594E-2</v>
      </c>
      <c r="HU401">
        <v>6.8991606894996896E-3</v>
      </c>
      <c r="HV401">
        <v>-0.102572365813103</v>
      </c>
      <c r="HW401">
        <v>6.7274262437422294E-2</v>
      </c>
      <c r="HX401">
        <v>-0.12143409867349</v>
      </c>
      <c r="HY401">
        <v>9.2949008285359E-2</v>
      </c>
      <c r="HZ401">
        <v>-0.18170358680436</v>
      </c>
      <c r="IA401">
        <v>-0.12944924683324599</v>
      </c>
      <c r="IB401">
        <v>0.29992240251885999</v>
      </c>
      <c r="IC401">
        <v>6.9967395575076793E-2</v>
      </c>
      <c r="ID401">
        <v>0.45354257508734003</v>
      </c>
      <c r="IE401">
        <v>0.21344867072912199</v>
      </c>
      <c r="IF401">
        <v>-0.47703412910777798</v>
      </c>
      <c r="IG401">
        <v>0.438971249241149</v>
      </c>
      <c r="IH401">
        <v>-0.102129650167626</v>
      </c>
      <c r="II401">
        <v>0.117374804722203</v>
      </c>
      <c r="IJ401">
        <v>-3.8529210360138698E-2</v>
      </c>
      <c r="IK401">
        <v>-8.5009371196065303E-2</v>
      </c>
      <c r="IM401">
        <v>-0.54818183534734999</v>
      </c>
      <c r="IN401">
        <v>3.2195557832892498E-2</v>
      </c>
      <c r="IO401">
        <v>-0.38691030422341999</v>
      </c>
      <c r="IP401">
        <v>0.36900539507769298</v>
      </c>
      <c r="IQ401">
        <v>0.63660867945145605</v>
      </c>
      <c r="IR401">
        <v>-8.2541277879499803E-2</v>
      </c>
      <c r="IS401">
        <v>0.273558835397125</v>
      </c>
      <c r="IT401">
        <v>2.2160774460644499E-2</v>
      </c>
      <c r="IU401">
        <v>8.22009866169537E-2</v>
      </c>
      <c r="IV401">
        <v>0.36590409181371802</v>
      </c>
      <c r="IW401">
        <v>0.59667779405572197</v>
      </c>
      <c r="IX401">
        <v>6.9905053351249094E-2</v>
      </c>
      <c r="IY401">
        <v>0.168400770417065</v>
      </c>
      <c r="IZ401">
        <v>0.11154662333865401</v>
      </c>
      <c r="JA401">
        <v>0.25279105066147201</v>
      </c>
      <c r="JB401">
        <v>0.47385994439537199</v>
      </c>
      <c r="JC401">
        <v>0.31915641611703899</v>
      </c>
      <c r="JD401">
        <v>0.25644067154644301</v>
      </c>
      <c r="JE401">
        <v>-1.5893369527475401E-2</v>
      </c>
      <c r="JF401">
        <v>0.17442122498323401</v>
      </c>
      <c r="JG401">
        <v>-8.3895352599938605E-2</v>
      </c>
      <c r="JH401">
        <v>-0.31217596288115601</v>
      </c>
      <c r="JI401">
        <v>5.7044659661187297E-2</v>
      </c>
      <c r="JJ401">
        <v>0.33526649276609499</v>
      </c>
      <c r="JK401">
        <v>-0.20894741846859699</v>
      </c>
      <c r="JL401">
        <v>8.7084050392149896E-3</v>
      </c>
      <c r="JM401">
        <v>0.18865533547796101</v>
      </c>
    </row>
    <row r="402" spans="1:273" x14ac:dyDescent="0.25">
      <c r="A402" s="30">
        <v>44389</v>
      </c>
      <c r="B402" s="31" t="s">
        <v>1712</v>
      </c>
      <c r="C402" s="23" t="s">
        <v>1734</v>
      </c>
      <c r="D402" s="23" t="s">
        <v>1899</v>
      </c>
      <c r="E402" s="32">
        <v>1015.489202</v>
      </c>
      <c r="F402" s="37">
        <v>150000</v>
      </c>
      <c r="G402" s="16">
        <f>VLOOKUP(C402,dFundos!$A$1:$B$28,2,FALSE)</f>
        <v>25079578000106</v>
      </c>
      <c r="H402" s="13"/>
      <c r="I402">
        <f>_xll.ECONOMATICA(G402,"VOLATILITY","1Y",A402)</f>
        <v>2.3634636466777001</v>
      </c>
      <c r="J402">
        <f>_xll.ECONOMATICA(G402,"NAV","1D",A402)</f>
        <v>147.71205800003401</v>
      </c>
      <c r="K402">
        <f>_xll.ECONOMATICA(G402,"NAV","1D",A402+1)</f>
        <v>147.897666000063</v>
      </c>
      <c r="L402" s="6"/>
      <c r="M402">
        <v>7.3480682294757599E-2</v>
      </c>
      <c r="N402">
        <v>0.15105589700397101</v>
      </c>
      <c r="O402">
        <v>-7.0151152795006097E-2</v>
      </c>
      <c r="P402">
        <v>-0.16136159356392499</v>
      </c>
      <c r="Q402">
        <v>0.24679863963683599</v>
      </c>
      <c r="R402">
        <v>0.36176144567434698</v>
      </c>
      <c r="S402">
        <v>-4.3076048041257302E-2</v>
      </c>
      <c r="T402">
        <v>0.20008319715998399</v>
      </c>
      <c r="U402">
        <v>-8.3006068689428503E-2</v>
      </c>
      <c r="V402">
        <v>-0.282936714029347</v>
      </c>
      <c r="W402">
        <v>3.6336803714220899E-2</v>
      </c>
      <c r="X402">
        <v>0.146483210119186</v>
      </c>
      <c r="Y402">
        <v>5.0329285841144197E-2</v>
      </c>
      <c r="Z402">
        <v>-0.153830540330091</v>
      </c>
      <c r="AA402">
        <v>-0.22170450965859301</v>
      </c>
      <c r="AB402">
        <v>0.16670341483404599</v>
      </c>
      <c r="AC402">
        <v>-8.8807668271328993E-2</v>
      </c>
      <c r="AD402">
        <v>0.13249526346044099</v>
      </c>
      <c r="AE402">
        <v>2.76013266557129E-2</v>
      </c>
      <c r="AF402">
        <v>-0.18148459948861301</v>
      </c>
      <c r="AG402">
        <v>4.3861737322003998E-2</v>
      </c>
      <c r="AH402">
        <v>-6.3540799601469198E-3</v>
      </c>
      <c r="AI402">
        <v>-5.81036630137532E-2</v>
      </c>
      <c r="AJ402">
        <v>0.38590292078879401</v>
      </c>
      <c r="AK402">
        <v>-2.32901002163999E-3</v>
      </c>
      <c r="AL402">
        <v>-4.1566155232430901E-2</v>
      </c>
      <c r="AM402">
        <v>0.319386618866702</v>
      </c>
      <c r="AN402">
        <v>0.154926648792753</v>
      </c>
      <c r="AO402">
        <v>-0.190924022808758</v>
      </c>
      <c r="AP402">
        <v>4.2894934267678798E-2</v>
      </c>
      <c r="AQ402">
        <v>2.1325067064026398E-2</v>
      </c>
      <c r="AR402">
        <v>-8.30127910376177E-3</v>
      </c>
      <c r="AS402">
        <v>-2.0453794422792299E-2</v>
      </c>
      <c r="AT402">
        <v>5.6131989003915798E-2</v>
      </c>
      <c r="AU402">
        <v>7.1352826307702302E-2</v>
      </c>
      <c r="AV402">
        <v>-0.31035232177600802</v>
      </c>
      <c r="AW402">
        <v>0.24477008882968199</v>
      </c>
      <c r="AX402">
        <v>3.6130417538515799E-2</v>
      </c>
      <c r="AY402">
        <v>-0.21532706323341699</v>
      </c>
      <c r="AZ402">
        <v>-4.6320924684550797E-2</v>
      </c>
      <c r="BB402">
        <v>7.8164717524487101E-2</v>
      </c>
      <c r="BC402">
        <v>3.06871725115343E-2</v>
      </c>
      <c r="BD402">
        <v>8.5719759590574499E-2</v>
      </c>
      <c r="BE402">
        <v>0.17792395992728399</v>
      </c>
      <c r="BF402">
        <v>-2.6616536797519099E-2</v>
      </c>
      <c r="BG402">
        <v>5.4874841589480597E-2</v>
      </c>
      <c r="BH402">
        <v>-0.20510235708570701</v>
      </c>
      <c r="BI402">
        <v>-8.8235317161888802E-2</v>
      </c>
      <c r="BJ402">
        <v>5.0853903303504904E-3</v>
      </c>
      <c r="BK402">
        <v>-0.16460282467960499</v>
      </c>
      <c r="BL402">
        <v>6.6418362621334395E-2</v>
      </c>
      <c r="BM402">
        <v>-7.7666277138632694E-2</v>
      </c>
      <c r="BN402">
        <v>0.12333082431723601</v>
      </c>
      <c r="BO402">
        <v>2.7129795125801999E-2</v>
      </c>
      <c r="BP402">
        <v>-9.3586730145034394E-2</v>
      </c>
      <c r="BQ402">
        <v>-7.2117031777452203E-3</v>
      </c>
      <c r="BR402">
        <v>0.15496828855248199</v>
      </c>
      <c r="BS402">
        <v>5.9359101578593303E-2</v>
      </c>
      <c r="BT402">
        <v>3.8873068842804101E-2</v>
      </c>
      <c r="BU402">
        <v>-0.14504250357276799</v>
      </c>
      <c r="BV402">
        <v>-0.15005994600869599</v>
      </c>
      <c r="BW402">
        <v>-5.7026411650440402E-2</v>
      </c>
      <c r="BX402">
        <v>2.54288721407647E-2</v>
      </c>
      <c r="BY402">
        <v>0.29151964754419202</v>
      </c>
      <c r="CA402">
        <v>-6.9631180849682997E-3</v>
      </c>
      <c r="CB402">
        <v>0.27058114119427001</v>
      </c>
      <c r="CC402">
        <v>3.17013651510933E-2</v>
      </c>
      <c r="CD402">
        <v>6.3946107547962996E-2</v>
      </c>
      <c r="CE402">
        <v>-0.15668301975893001</v>
      </c>
      <c r="CF402">
        <v>0.184930431350949</v>
      </c>
      <c r="CG402">
        <v>5.7848042706609697E-2</v>
      </c>
      <c r="CH402">
        <v>-8.2021050911862403E-2</v>
      </c>
      <c r="CI402">
        <v>-9.5432325633737505E-2</v>
      </c>
      <c r="CJ402">
        <v>-0.150743354060978</v>
      </c>
      <c r="CK402">
        <v>0.11814303543360399</v>
      </c>
      <c r="CL402">
        <v>-0.22005789187460301</v>
      </c>
      <c r="CM402">
        <v>0.20117760450375499</v>
      </c>
      <c r="CN402">
        <v>-8.2761468820535797E-2</v>
      </c>
      <c r="CP402">
        <v>3.7315020745154498E-2</v>
      </c>
      <c r="CQ402">
        <v>0.22393735252990199</v>
      </c>
      <c r="CR402">
        <v>-6.6855275690613798E-3</v>
      </c>
      <c r="CS402">
        <v>2.53372199949808E-2</v>
      </c>
      <c r="CT402">
        <v>-7.5158111030759797E-2</v>
      </c>
      <c r="CU402">
        <v>-4.23433934884088E-2</v>
      </c>
      <c r="CV402">
        <v>0.17581527681613801</v>
      </c>
      <c r="CW402">
        <v>-0.39592934717802603</v>
      </c>
      <c r="CX402">
        <v>0.40089790654746998</v>
      </c>
      <c r="CY402">
        <v>-5.3674430910177803E-2</v>
      </c>
      <c r="CZ402">
        <v>-9.53473953813955E-2</v>
      </c>
      <c r="DA402">
        <v>-8.3694115983235007E-2</v>
      </c>
      <c r="DB402">
        <v>2.2501384592033E-3</v>
      </c>
      <c r="DC402">
        <v>0.24408800818491699</v>
      </c>
      <c r="DD402">
        <v>0.14503261554637001</v>
      </c>
      <c r="DE402">
        <v>-7.7048544062563507E-2</v>
      </c>
      <c r="DF402">
        <v>0.14615311374654999</v>
      </c>
      <c r="DG402">
        <v>-2.7585956559050798E-3</v>
      </c>
      <c r="DH402">
        <v>5.1260546206321998E-2</v>
      </c>
      <c r="DI402">
        <v>-0.36400473281901202</v>
      </c>
      <c r="DJ402">
        <v>0.30321034864755297</v>
      </c>
      <c r="DK402">
        <v>7.3633222200442106E-2</v>
      </c>
      <c r="DL402">
        <v>6.5797745264717404E-3</v>
      </c>
      <c r="DM402">
        <v>1.5742390314699199E-2</v>
      </c>
      <c r="DN402">
        <v>-1.5413645542139399E-2</v>
      </c>
      <c r="DO402">
        <v>0.14160830014588999</v>
      </c>
      <c r="DP402">
        <v>-0.14143274047455601</v>
      </c>
      <c r="DQ402">
        <v>6.6689531013253103E-2</v>
      </c>
      <c r="DR402">
        <v>0.193145743651257</v>
      </c>
      <c r="DS402">
        <v>9.1937892830174006E-2</v>
      </c>
      <c r="DT402">
        <v>1.8925452604889901E-2</v>
      </c>
      <c r="DU402">
        <v>0.10384827546658899</v>
      </c>
      <c r="DV402">
        <v>-3.5801010653813102E-2</v>
      </c>
      <c r="DW402">
        <v>-5.8058942431671298E-2</v>
      </c>
      <c r="DX402">
        <v>2.0700892127933902E-2</v>
      </c>
      <c r="DY402">
        <v>2.4925975958467499E-2</v>
      </c>
      <c r="DZ402">
        <v>0.13401265805441701</v>
      </c>
      <c r="EA402">
        <v>-4.6300303438329103E-3</v>
      </c>
      <c r="EC402">
        <v>-2.4752001900196802E-2</v>
      </c>
      <c r="ED402">
        <v>1.3526725342671899E-2</v>
      </c>
      <c r="EE402">
        <v>-7.5933442622044794E-2</v>
      </c>
      <c r="EF402">
        <v>-4.7615297262382202E-3</v>
      </c>
      <c r="EH402">
        <v>0.17680929558991901</v>
      </c>
      <c r="EI402">
        <v>-3.2575164459558402E-2</v>
      </c>
      <c r="EJ402">
        <v>-0.36279480164012101</v>
      </c>
      <c r="EK402">
        <v>6.1504703808168401E-2</v>
      </c>
      <c r="EL402">
        <v>0.21768003934994301</v>
      </c>
      <c r="EM402">
        <v>1.0203611600445601E-2</v>
      </c>
      <c r="EN402">
        <v>-4.1032993885892197E-2</v>
      </c>
      <c r="EO402">
        <v>0.17922132210514999</v>
      </c>
      <c r="EP402">
        <v>0.10301525053364501</v>
      </c>
      <c r="EQ402">
        <v>9.8889756918651997E-2</v>
      </c>
      <c r="ER402">
        <v>0.15451208382728501</v>
      </c>
      <c r="ES402">
        <v>0.13903132185077999</v>
      </c>
      <c r="ET402">
        <v>1.23114414236625E-2</v>
      </c>
      <c r="EU402">
        <v>-9.67524579209567E-2</v>
      </c>
      <c r="EV402">
        <v>-0.20353302688818101</v>
      </c>
      <c r="EW402">
        <v>-4.5257083002070396E-3</v>
      </c>
      <c r="EX402">
        <v>7.7790531031496399E-2</v>
      </c>
      <c r="EY402">
        <v>-0.17266887753066801</v>
      </c>
      <c r="EZ402">
        <v>9.5417702686972902E-2</v>
      </c>
      <c r="FA402">
        <v>1.9254674043622799E-3</v>
      </c>
      <c r="FB402">
        <v>0.28334843882476002</v>
      </c>
      <c r="FC402">
        <v>3.2179035770241201E-3</v>
      </c>
      <c r="FD402">
        <v>0.189314012277464</v>
      </c>
      <c r="FE402">
        <v>0.18906221084762401</v>
      </c>
      <c r="FF402">
        <v>0.21606447753583799</v>
      </c>
      <c r="FG402">
        <v>0.20111162903049301</v>
      </c>
      <c r="FH402">
        <v>7.0655092713423099E-3</v>
      </c>
      <c r="FI402">
        <v>-0.18943798895634201</v>
      </c>
      <c r="FJ402">
        <v>2.4325171216332798E-2</v>
      </c>
      <c r="FK402">
        <v>4.9506362302054199E-2</v>
      </c>
      <c r="FN402">
        <v>0.106504267569107</v>
      </c>
      <c r="FO402">
        <v>0.182250816760643</v>
      </c>
      <c r="FP402">
        <v>3.2858758459042299E-2</v>
      </c>
      <c r="FQ402">
        <v>-8.9625886266731E-2</v>
      </c>
      <c r="FR402">
        <v>-7.5744134846900096E-2</v>
      </c>
      <c r="FS402">
        <v>7.7689458157692598E-2</v>
      </c>
      <c r="FT402">
        <v>-0.100377140370256</v>
      </c>
      <c r="FU402">
        <v>-0.10249236311210599</v>
      </c>
      <c r="FV402">
        <v>0.43252784926153298</v>
      </c>
      <c r="FW402">
        <v>-1.8961453133670099E-2</v>
      </c>
      <c r="FX402">
        <v>-4.3159931828995503E-2</v>
      </c>
      <c r="FY402">
        <v>-0.104205363459187</v>
      </c>
      <c r="FZ402">
        <v>0.30827983355265998</v>
      </c>
      <c r="GA402">
        <v>-0.44281792188485303</v>
      </c>
      <c r="GB402">
        <v>-1.1000253198290001E-2</v>
      </c>
      <c r="GC402">
        <v>-0.16934637815211301</v>
      </c>
      <c r="GD402">
        <v>0.20242077425791599</v>
      </c>
      <c r="GE402">
        <v>-0.12738349969367799</v>
      </c>
      <c r="GF402">
        <v>-0.227531724794972</v>
      </c>
      <c r="GG402">
        <v>0.18311632411496201</v>
      </c>
      <c r="GH402">
        <v>2.7308426615490999E-2</v>
      </c>
      <c r="GI402">
        <v>-0.38554962929993097</v>
      </c>
      <c r="GJ402">
        <v>0.116376621008385</v>
      </c>
      <c r="GK402">
        <v>-0.15565288058496701</v>
      </c>
      <c r="GL402">
        <v>-0.18162289397878301</v>
      </c>
      <c r="GM402">
        <v>-7.2657217970117901E-3</v>
      </c>
      <c r="GN402">
        <v>1.9366903870832201E-3</v>
      </c>
      <c r="GO402">
        <v>-2.3961631177371601E-2</v>
      </c>
      <c r="GP402">
        <v>-7.3014726240217001E-2</v>
      </c>
      <c r="GQ402">
        <v>-3.8583563218708199E-2</v>
      </c>
      <c r="GR402">
        <v>0.30754600502405099</v>
      </c>
      <c r="GS402">
        <v>1.00948273029644E-4</v>
      </c>
      <c r="GU402">
        <v>2.9330682446015999E-2</v>
      </c>
      <c r="GV402">
        <v>1.8565547907201101E-2</v>
      </c>
      <c r="GW402">
        <v>0.17885237521113601</v>
      </c>
      <c r="GX402">
        <v>0.15557382193947</v>
      </c>
      <c r="GY402">
        <v>0.136218895386264</v>
      </c>
      <c r="GZ402">
        <v>4.1867466279654798E-3</v>
      </c>
      <c r="HA402">
        <v>2.63549678493291E-2</v>
      </c>
      <c r="HB402">
        <v>3.3688691110000897E-2</v>
      </c>
      <c r="HC402">
        <v>0.18909591417468599</v>
      </c>
      <c r="HD402">
        <v>4.7924649879860198E-2</v>
      </c>
      <c r="HE402">
        <v>-0.20353196050564301</v>
      </c>
      <c r="HF402">
        <v>-2.36180979300116E-2</v>
      </c>
      <c r="HH402">
        <v>-8.6333627223211806E-2</v>
      </c>
      <c r="HI402">
        <v>0.27133280327689102</v>
      </c>
      <c r="HJ402">
        <v>-9.8887384228873998E-2</v>
      </c>
      <c r="HK402">
        <v>7.5695064151659594E-2</v>
      </c>
      <c r="HL402">
        <v>0.175497601776442</v>
      </c>
      <c r="HM402">
        <v>2.79070116448565E-2</v>
      </c>
      <c r="HN402">
        <v>-0.16690645134076501</v>
      </c>
      <c r="HO402">
        <v>0.229181822760438</v>
      </c>
      <c r="HP402">
        <v>-2.18671433685813E-2</v>
      </c>
      <c r="HQ402">
        <v>5.0252837172592997E-2</v>
      </c>
      <c r="HR402">
        <v>1.4330762314784799E-2</v>
      </c>
      <c r="HS402">
        <v>0.118423152889591</v>
      </c>
      <c r="HT402">
        <v>0.14424804248847101</v>
      </c>
      <c r="HU402">
        <v>2.9590868143713998E-2</v>
      </c>
      <c r="HV402">
        <v>-0.38821734824523402</v>
      </c>
      <c r="HW402">
        <v>9.0756704230443602E-2</v>
      </c>
      <c r="HX402">
        <v>0.1023869132041</v>
      </c>
      <c r="HY402">
        <v>5.5264699403778601E-2</v>
      </c>
      <c r="HZ402">
        <v>6.3045575188880307E-2</v>
      </c>
      <c r="IA402">
        <v>-0.27917802426600202</v>
      </c>
      <c r="IB402">
        <v>0.148159335003584</v>
      </c>
      <c r="IC402">
        <v>-0.14342367967401501</v>
      </c>
      <c r="ID402">
        <v>-4.9842802127386697E-2</v>
      </c>
      <c r="IE402">
        <v>9.3379883401212296E-2</v>
      </c>
      <c r="IF402">
        <v>0.14451525657932501</v>
      </c>
      <c r="IG402">
        <v>0.104387887949997</v>
      </c>
      <c r="IH402">
        <v>0.122991571333841</v>
      </c>
      <c r="II402">
        <v>0.206368257931899</v>
      </c>
      <c r="IJ402">
        <v>-6.3997088273026706E-2</v>
      </c>
      <c r="IK402">
        <v>0.194263734556444</v>
      </c>
      <c r="IM402">
        <v>6.1034509963064899E-2</v>
      </c>
      <c r="IN402">
        <v>-3.5762354582402602E-2</v>
      </c>
      <c r="IO402">
        <v>9.3161884797154898E-2</v>
      </c>
      <c r="IP402">
        <v>-4.2563195529510302E-2</v>
      </c>
      <c r="IQ402">
        <v>-8.9155470868718098E-2</v>
      </c>
      <c r="IR402">
        <v>6.1704308791377102E-2</v>
      </c>
      <c r="IS402">
        <v>0.154255561574246</v>
      </c>
      <c r="IT402">
        <v>-0.12215261504025</v>
      </c>
      <c r="IU402">
        <v>9.2062134172010701E-2</v>
      </c>
      <c r="IV402">
        <v>4.2013062011392301E-2</v>
      </c>
      <c r="IW402">
        <v>0.34157875670644</v>
      </c>
      <c r="IX402">
        <v>8.4779140343016507E-2</v>
      </c>
      <c r="IY402">
        <v>5.9974937721563003E-2</v>
      </c>
      <c r="IZ402">
        <v>3.46249698850443E-2</v>
      </c>
      <c r="JA402">
        <v>-4.9904931347555199E-2</v>
      </c>
      <c r="JB402">
        <v>-3.7966307263559401E-2</v>
      </c>
      <c r="JC402">
        <v>2.9916135281382601E-2</v>
      </c>
      <c r="JD402">
        <v>0.14728614078194399</v>
      </c>
      <c r="JE402">
        <v>0.119731676022639</v>
      </c>
      <c r="JF402">
        <v>-0.232347303244751</v>
      </c>
      <c r="JG402">
        <v>0.25825062821240902</v>
      </c>
      <c r="JH402">
        <v>0.10507848492125001</v>
      </c>
      <c r="JI402">
        <v>-0.23422602171194701</v>
      </c>
      <c r="JJ402">
        <v>0.154275664317538</v>
      </c>
      <c r="JK402">
        <v>-0.108347830428102</v>
      </c>
      <c r="JL402">
        <v>-2.5563539566064702E-3</v>
      </c>
      <c r="JM402">
        <v>0.16285136571241299</v>
      </c>
    </row>
    <row r="403" spans="1:273" x14ac:dyDescent="0.25">
      <c r="A403" s="29">
        <v>44389</v>
      </c>
      <c r="B403" s="31" t="s">
        <v>1712</v>
      </c>
      <c r="C403" s="24" t="s">
        <v>1742</v>
      </c>
      <c r="D403" s="24" t="s">
        <v>1899</v>
      </c>
      <c r="E403" s="34">
        <v>153.57666800000001</v>
      </c>
      <c r="F403" s="38">
        <v>50000</v>
      </c>
      <c r="G403" s="16">
        <f>VLOOKUP(C403,dFundos!$A$1:$B$28,2,FALSE)</f>
        <v>20394372000157</v>
      </c>
      <c r="H403" s="13"/>
      <c r="I403">
        <f>_xll.ECONOMATICA(G403,"VOLATILITY","1Y",A403)</f>
        <v>14.8043097180489</v>
      </c>
      <c r="J403">
        <f>_xll.ECONOMATICA(G403,"NAV","1D",A403)</f>
        <v>326.85182400001202</v>
      </c>
      <c r="K403">
        <f>_xll.ECONOMATICA(G403,"NAV","1D",A403+1)</f>
        <v>325.57028699992202</v>
      </c>
      <c r="L403" s="6"/>
      <c r="M403">
        <v>-0.932189287323126</v>
      </c>
      <c r="N403">
        <v>1.0940410149487401</v>
      </c>
      <c r="O403">
        <v>1.13039023908641</v>
      </c>
      <c r="P403">
        <v>-0.72836727822505098</v>
      </c>
      <c r="Q403">
        <v>0.56318688548344698</v>
      </c>
      <c r="R403">
        <v>0.94515001492254702</v>
      </c>
      <c r="S403">
        <v>0.24612862453068399</v>
      </c>
      <c r="T403">
        <v>0.56457392693118902</v>
      </c>
      <c r="U403">
        <v>-1.3245768189335601</v>
      </c>
      <c r="V403">
        <v>-0.75889672780249395</v>
      </c>
      <c r="W403">
        <v>0.86087118379509797</v>
      </c>
      <c r="X403">
        <v>-0.57927227326217701</v>
      </c>
      <c r="Y403">
        <v>1.2076773082298999</v>
      </c>
      <c r="Z403">
        <v>0.64706498560553904</v>
      </c>
      <c r="AA403">
        <v>-0.12161646582171701</v>
      </c>
      <c r="AB403">
        <v>0.61273438041098405</v>
      </c>
      <c r="AC403">
        <v>0.32044304516603</v>
      </c>
      <c r="AD403">
        <v>0.51311487113707699</v>
      </c>
      <c r="AE403">
        <v>0.78167601823224697</v>
      </c>
      <c r="AF403">
        <v>2.3051606513035901E-2</v>
      </c>
      <c r="AG403">
        <v>0.29506644132197801</v>
      </c>
      <c r="AH403">
        <v>-0.48846591216715801</v>
      </c>
      <c r="AI403">
        <v>0.95108891382551497</v>
      </c>
      <c r="AJ403">
        <v>0.117619835145888</v>
      </c>
      <c r="AK403">
        <v>-0.31405754725710699</v>
      </c>
      <c r="AL403">
        <v>0.53963295795256305</v>
      </c>
      <c r="AM403">
        <v>0.245387788891094</v>
      </c>
      <c r="AN403">
        <v>-0.50207556741952397</v>
      </c>
      <c r="AO403">
        <v>0.23564877956232499</v>
      </c>
      <c r="AP403">
        <v>0.34358926204731699</v>
      </c>
      <c r="AQ403">
        <v>1.0747605569122201</v>
      </c>
      <c r="AR403">
        <v>0.51101424396620099</v>
      </c>
      <c r="AS403">
        <v>1.0771661372928101</v>
      </c>
      <c r="AT403">
        <v>0.18167256421293099</v>
      </c>
      <c r="AU403">
        <v>0.50597813024069205</v>
      </c>
      <c r="AV403">
        <v>-0.422636907842389</v>
      </c>
      <c r="AW403">
        <v>1.0232814856863099</v>
      </c>
      <c r="AX403">
        <v>1.3096476388454901</v>
      </c>
      <c r="AY403">
        <v>-3.1076493887667298</v>
      </c>
      <c r="AZ403">
        <v>-1.3070879427687001</v>
      </c>
      <c r="BB403">
        <v>-2.39104953916467</v>
      </c>
      <c r="BC403">
        <v>1.88858466826787</v>
      </c>
      <c r="BD403">
        <v>-1.72659823556387</v>
      </c>
      <c r="BE403">
        <v>-0.21314178593456701</v>
      </c>
      <c r="BF403">
        <v>1.2005074699118301</v>
      </c>
      <c r="BG403">
        <v>0.620814690410043</v>
      </c>
      <c r="BH403">
        <v>-0.47791134193175799</v>
      </c>
      <c r="BI403">
        <v>-0.90668341263153696</v>
      </c>
      <c r="BJ403">
        <v>-1.1827657801404701</v>
      </c>
      <c r="BK403">
        <v>-1.07956098190698</v>
      </c>
      <c r="BL403">
        <v>0.68113929119135697</v>
      </c>
      <c r="BM403">
        <v>-2.0796971573872698</v>
      </c>
      <c r="BN403">
        <v>0.166537053701177</v>
      </c>
      <c r="BO403">
        <v>1.2823087607102901</v>
      </c>
      <c r="BP403">
        <v>1.7393104548318701</v>
      </c>
      <c r="BQ403">
        <v>-0.39635291877857498</v>
      </c>
      <c r="BR403">
        <v>0.186268893776287</v>
      </c>
      <c r="BS403">
        <v>0.63296902171714498</v>
      </c>
      <c r="BT403">
        <v>-1.00278702520882</v>
      </c>
      <c r="BU403">
        <v>1.4093861256697</v>
      </c>
      <c r="BV403">
        <v>-1.6093076941615401</v>
      </c>
      <c r="BW403">
        <v>2.2090911697887301</v>
      </c>
      <c r="BX403">
        <v>1.1991277231572901</v>
      </c>
      <c r="BY403">
        <v>1.1520828251377699</v>
      </c>
      <c r="CA403">
        <v>0.74495954977464895</v>
      </c>
      <c r="CB403">
        <v>-0.65916978337554599</v>
      </c>
      <c r="CC403">
        <v>-0.14812412900937499</v>
      </c>
      <c r="CD403">
        <v>-0.391239813325228</v>
      </c>
      <c r="CE403">
        <v>-1.1000034168318999</v>
      </c>
      <c r="CF403">
        <v>0.273932440359204</v>
      </c>
      <c r="CG403">
        <v>-4.31326079706196E-3</v>
      </c>
      <c r="CH403">
        <v>0.46864563119015701</v>
      </c>
      <c r="CI403">
        <v>6.4929576547001502E-2</v>
      </c>
      <c r="CJ403">
        <v>-1.65795925558996</v>
      </c>
      <c r="CK403">
        <v>-0.30524944941134902</v>
      </c>
      <c r="CL403">
        <v>-3.3022053014065</v>
      </c>
      <c r="CM403">
        <v>0.41927586989913801</v>
      </c>
      <c r="CN403">
        <v>-0.633453409500362</v>
      </c>
      <c r="CP403">
        <v>3.3151100771647202</v>
      </c>
      <c r="CQ403">
        <v>1.6756084656663</v>
      </c>
      <c r="CR403">
        <v>1.9868665192916499</v>
      </c>
      <c r="CS403">
        <v>-2.98994375953043E-2</v>
      </c>
      <c r="CT403">
        <v>1.41937156968197</v>
      </c>
      <c r="CU403">
        <v>-0.277249502505583</v>
      </c>
      <c r="CV403">
        <v>0.62700272155780101</v>
      </c>
      <c r="CW403">
        <v>-1.0928466854238601</v>
      </c>
      <c r="CX403">
        <v>1.59175165845227</v>
      </c>
      <c r="CY403">
        <v>0.93179146642796695</v>
      </c>
      <c r="CZ403">
        <v>-0.27785600759671097</v>
      </c>
      <c r="DA403">
        <v>-1.0794949306728101</v>
      </c>
      <c r="DB403">
        <v>0.27548164107429302</v>
      </c>
      <c r="DC403">
        <v>-0.68882596660841999</v>
      </c>
      <c r="DD403">
        <v>0.44056230235582899</v>
      </c>
      <c r="DE403">
        <v>1.7538023677843699</v>
      </c>
      <c r="DF403">
        <v>-0.161938931887562</v>
      </c>
      <c r="DG403">
        <v>-0.321366237949405</v>
      </c>
      <c r="DH403">
        <v>0.51924388717452497</v>
      </c>
      <c r="DI403">
        <v>-0.45887936694270998</v>
      </c>
      <c r="DJ403">
        <v>1.1932107152461</v>
      </c>
      <c r="DK403">
        <v>8.9382814803684596E-2</v>
      </c>
      <c r="DL403">
        <v>-6.8631787416961701E-2</v>
      </c>
      <c r="DM403">
        <v>0.93262385835259898</v>
      </c>
      <c r="DN403">
        <v>-0.19377055868972101</v>
      </c>
      <c r="DO403">
        <v>0.27295638392388399</v>
      </c>
      <c r="DP403">
        <v>-0.67403853354335297</v>
      </c>
      <c r="DQ403">
        <v>-3.5936330277763801E-2</v>
      </c>
      <c r="DR403">
        <v>-0.37172405009187098</v>
      </c>
      <c r="DS403">
        <v>-0.65050688117480604</v>
      </c>
      <c r="DT403">
        <v>1.5122175344004101</v>
      </c>
      <c r="DU403">
        <v>0.34200917816633603</v>
      </c>
      <c r="DV403">
        <v>0.381882198234962</v>
      </c>
      <c r="DW403">
        <v>-0.43782544298664999</v>
      </c>
      <c r="DX403">
        <v>-0.54028460326662797</v>
      </c>
      <c r="DY403">
        <v>-0.142502120615973</v>
      </c>
      <c r="DZ403">
        <v>0.276898323318164</v>
      </c>
      <c r="EA403">
        <v>6.1937062127981302E-4</v>
      </c>
      <c r="EC403">
        <v>1.21327804772591</v>
      </c>
      <c r="ED403">
        <v>-0.163652280753013</v>
      </c>
      <c r="EE403">
        <v>5.5342010455206002E-2</v>
      </c>
      <c r="EF403">
        <v>6.3565548771293801E-4</v>
      </c>
      <c r="EH403">
        <v>-1.0072174289234701</v>
      </c>
      <c r="EI403">
        <v>0.70465748030983399</v>
      </c>
      <c r="EJ403">
        <v>0.59200160558248205</v>
      </c>
      <c r="EK403">
        <v>1.56267190795916</v>
      </c>
      <c r="EL403">
        <v>0.50214861876156602</v>
      </c>
      <c r="EM403">
        <v>-0.65693970645952504</v>
      </c>
      <c r="EN403">
        <v>0.29565376771643098</v>
      </c>
      <c r="EO403">
        <v>0.19208917856303701</v>
      </c>
      <c r="EP403">
        <v>-0.45451122714439401</v>
      </c>
      <c r="EQ403">
        <v>-0.905959007013735</v>
      </c>
      <c r="ER403">
        <v>0.1022365731842</v>
      </c>
      <c r="ES403">
        <v>0.77614207148144498</v>
      </c>
      <c r="ET403">
        <v>1.5171886167081501</v>
      </c>
      <c r="EU403">
        <v>3.80963945644908E-2</v>
      </c>
      <c r="EV403">
        <v>-0.34912790570160701</v>
      </c>
      <c r="EW403">
        <v>5.0291582738282202E-4</v>
      </c>
      <c r="EX403">
        <v>0.54486689095938301</v>
      </c>
      <c r="EY403">
        <v>-2.75865545891065</v>
      </c>
      <c r="EZ403">
        <v>0.96628878181945799</v>
      </c>
      <c r="FA403">
        <v>-1.79600293377007</v>
      </c>
      <c r="FB403">
        <v>1.41591253432125</v>
      </c>
      <c r="FC403">
        <v>1.3440185392028099</v>
      </c>
      <c r="FD403">
        <v>8.6985190500854501E-2</v>
      </c>
      <c r="FE403">
        <v>0.78065024445095299</v>
      </c>
      <c r="FF403">
        <v>0.582301503345661</v>
      </c>
      <c r="FG403">
        <v>0.55402681591658598</v>
      </c>
      <c r="FH403">
        <v>1.7901999308378401E-2</v>
      </c>
      <c r="FI403">
        <v>-7.7092360152164502E-2</v>
      </c>
      <c r="FJ403">
        <v>0.216105004074052</v>
      </c>
      <c r="FK403">
        <v>0.53859473937336599</v>
      </c>
      <c r="FN403">
        <v>-0.17201813407155001</v>
      </c>
      <c r="FO403">
        <v>-0.469468531446182</v>
      </c>
      <c r="FP403">
        <v>-0.10528311531743401</v>
      </c>
      <c r="FQ403">
        <v>-0.81117712770719697</v>
      </c>
      <c r="FR403">
        <v>0.19663280218082901</v>
      </c>
      <c r="FS403">
        <v>1.0847714544070199</v>
      </c>
      <c r="FT403">
        <v>-2.4167668058907998</v>
      </c>
      <c r="FU403">
        <v>-0.19444098506937699</v>
      </c>
      <c r="FV403">
        <v>1.94588476515491</v>
      </c>
      <c r="FW403">
        <v>-0.53376756013676596</v>
      </c>
      <c r="FX403">
        <v>-1.4089897485973799</v>
      </c>
      <c r="FY403">
        <v>-1.28369222084075</v>
      </c>
      <c r="FZ403">
        <v>1.9326949421156301</v>
      </c>
      <c r="GA403">
        <v>-0.47930318505677899</v>
      </c>
      <c r="GB403">
        <v>1.33010841927899</v>
      </c>
      <c r="GC403">
        <v>1.8252459005452699</v>
      </c>
      <c r="GD403">
        <v>-0.31656244300393199</v>
      </c>
      <c r="GE403">
        <v>0.129548576296656</v>
      </c>
      <c r="GF403">
        <v>0.63808300819800901</v>
      </c>
      <c r="GG403">
        <v>-6.3886374846333603E-3</v>
      </c>
      <c r="GH403">
        <v>1.0149244189960899E-2</v>
      </c>
      <c r="GI403">
        <v>-1.1701438163981901</v>
      </c>
      <c r="GJ403">
        <v>-0.27415126760388397</v>
      </c>
      <c r="GK403">
        <v>0.70801024812681101</v>
      </c>
      <c r="GL403">
        <v>-0.794324163598503</v>
      </c>
      <c r="GM403">
        <v>-0.40035071042439102</v>
      </c>
      <c r="GN403">
        <v>0.41665763546916401</v>
      </c>
      <c r="GO403">
        <v>1.62255931663822</v>
      </c>
      <c r="GP403">
        <v>6.2033936956140699E-2</v>
      </c>
      <c r="GQ403">
        <v>-0.46306480635394098</v>
      </c>
      <c r="GR403">
        <v>0.542311538083595</v>
      </c>
      <c r="GS403">
        <v>1.13258105993737</v>
      </c>
      <c r="GU403">
        <v>1.39165233431413</v>
      </c>
      <c r="GV403">
        <v>-2.43879144363746E-2</v>
      </c>
      <c r="GW403">
        <v>6.9450714181584799E-2</v>
      </c>
      <c r="GX403">
        <v>0.66754891686286999</v>
      </c>
      <c r="GY403">
        <v>0.35070101621386102</v>
      </c>
      <c r="GZ403">
        <v>0.22034122812328899</v>
      </c>
      <c r="HA403">
        <v>0.152441518912383</v>
      </c>
      <c r="HB403">
        <v>-0.16073012375272799</v>
      </c>
      <c r="HC403">
        <v>0.96869450844678795</v>
      </c>
      <c r="HD403">
        <v>0.19820614143100099</v>
      </c>
      <c r="HE403">
        <v>-0.36043731251993399</v>
      </c>
      <c r="HF403">
        <v>-0.83392640999591106</v>
      </c>
      <c r="HH403">
        <v>0.22254840205278001</v>
      </c>
      <c r="HI403">
        <v>0.87619746591371905</v>
      </c>
      <c r="HJ403">
        <v>0.31758435998199303</v>
      </c>
      <c r="HK403">
        <v>-0.14082705383771099</v>
      </c>
      <c r="HL403">
        <v>0.24578180345997699</v>
      </c>
      <c r="HM403">
        <v>0.36339165217213998</v>
      </c>
      <c r="HN403">
        <v>-0.46069905210970302</v>
      </c>
      <c r="HO403">
        <v>1.2702662752417399E-2</v>
      </c>
      <c r="HP403">
        <v>-0.55601836156711204</v>
      </c>
      <c r="HQ403">
        <v>-5.8805744629353296E-4</v>
      </c>
      <c r="HR403">
        <v>0.93700601810269302</v>
      </c>
      <c r="HS403">
        <v>0.69915012409182997</v>
      </c>
      <c r="HT403">
        <v>-1.1961522398451101</v>
      </c>
      <c r="HU403">
        <v>-0.77936959614817203</v>
      </c>
      <c r="HV403">
        <v>-2.13953962484084</v>
      </c>
      <c r="HW403">
        <v>1.3773544078503599</v>
      </c>
      <c r="HX403">
        <v>1.5012437605037099</v>
      </c>
      <c r="HY403">
        <v>-0.25623281726439001</v>
      </c>
      <c r="HZ403">
        <v>-1.08531411260628</v>
      </c>
      <c r="IA403">
        <v>-0.203951458661322</v>
      </c>
      <c r="IB403">
        <v>1.1508637280712699</v>
      </c>
      <c r="IC403">
        <v>-0.102151052578847</v>
      </c>
      <c r="ID403">
        <v>1.2240397938512599</v>
      </c>
      <c r="IE403">
        <v>-0.26174598151556</v>
      </c>
      <c r="IF403">
        <v>2.8586893859028399E-2</v>
      </c>
      <c r="IG403">
        <v>0.43358972925489098</v>
      </c>
      <c r="IH403">
        <v>-9.3522268798551494E-2</v>
      </c>
      <c r="II403">
        <v>-0.25499332959952897</v>
      </c>
      <c r="IJ403">
        <v>0.123878421072732</v>
      </c>
      <c r="IK403">
        <v>0.24234297125076401</v>
      </c>
      <c r="IM403">
        <v>0.492779967316892</v>
      </c>
      <c r="IN403">
        <v>4.2375497105240398E-2</v>
      </c>
      <c r="IO403">
        <v>-0.16903803616514801</v>
      </c>
      <c r="IP403">
        <v>-0.164800950915378</v>
      </c>
      <c r="IQ403">
        <v>0.46555468688893598</v>
      </c>
      <c r="IR403">
        <v>0.14798075244471001</v>
      </c>
      <c r="IS403">
        <v>0.30674793397338401</v>
      </c>
      <c r="IT403">
        <v>-0.19799836363745299</v>
      </c>
      <c r="IU403">
        <v>-0.79504724653816095</v>
      </c>
      <c r="IV403">
        <v>7.63835640100297E-2</v>
      </c>
      <c r="IW403">
        <v>-1.5341310208896199</v>
      </c>
      <c r="IX403">
        <v>1.78922280410916</v>
      </c>
      <c r="IY403">
        <v>0.51050862202828295</v>
      </c>
      <c r="IZ403">
        <v>-0.20058751515534801</v>
      </c>
      <c r="JA403">
        <v>0.77442038418666903</v>
      </c>
      <c r="JB403">
        <v>0.23250732574524599</v>
      </c>
      <c r="JC403">
        <v>0.29999259040778298</v>
      </c>
      <c r="JD403">
        <v>5.5449424326070598E-2</v>
      </c>
      <c r="JE403">
        <v>0.13367794526857299</v>
      </c>
      <c r="JF403">
        <v>0.32588628146186199</v>
      </c>
      <c r="JG403">
        <v>0.74397324478923099</v>
      </c>
      <c r="JH403">
        <v>-7.8279796980495996E-3</v>
      </c>
      <c r="JI403">
        <v>-0.21567398434854099</v>
      </c>
      <c r="JJ403">
        <v>0.42195777914457699</v>
      </c>
      <c r="JK403">
        <v>-0.83363939320406599</v>
      </c>
      <c r="JL403">
        <v>9.6682484581833705E-3</v>
      </c>
      <c r="JM403">
        <v>1.6006152738555099</v>
      </c>
    </row>
    <row r="404" spans="1:273" x14ac:dyDescent="0.25">
      <c r="A404" s="30">
        <v>44389</v>
      </c>
      <c r="B404" s="31" t="s">
        <v>1712</v>
      </c>
      <c r="C404" s="23" t="s">
        <v>1730</v>
      </c>
      <c r="D404" s="23" t="s">
        <v>1899</v>
      </c>
      <c r="E404" s="32">
        <v>1237.5657590000001</v>
      </c>
      <c r="F404" s="37">
        <v>200000</v>
      </c>
      <c r="G404" s="16" t="str">
        <f>VLOOKUP(C404,dFundos!$A$1:$B$28,2,FALSE)</f>
        <v>08935364000175</v>
      </c>
      <c r="H404" s="13"/>
      <c r="I404">
        <f>_xll.ECONOMATICA(G404,"VOLATILITY","1Y",A404)</f>
        <v>0.189977085071177</v>
      </c>
      <c r="J404">
        <f>_xll.ECONOMATICA(G404,"NAV","1D",A404)</f>
        <v>161.60757400002299</v>
      </c>
      <c r="K404">
        <f>_xll.ECONOMATICA(G404,"NAV","1D",A404+1)</f>
        <v>161.63383299997099</v>
      </c>
      <c r="L404" s="6"/>
      <c r="M404">
        <v>6.9602303483406996E-3</v>
      </c>
      <c r="N404">
        <v>7.0612237323075498E-3</v>
      </c>
      <c r="O404">
        <v>7.0374058850575204E-3</v>
      </c>
      <c r="P404">
        <v>7.0400616095866999E-3</v>
      </c>
      <c r="Q404">
        <v>7.0591009716736196E-3</v>
      </c>
      <c r="R404">
        <v>7.0573427365161496E-3</v>
      </c>
      <c r="S404">
        <v>7.12111232132884E-3</v>
      </c>
      <c r="T404">
        <v>7.0298809077939898E-3</v>
      </c>
      <c r="U404">
        <v>6.8120412834105099E-3</v>
      </c>
      <c r="V404">
        <v>7.1315886088996203E-3</v>
      </c>
      <c r="W404">
        <v>7.1140726504381703E-3</v>
      </c>
      <c r="X404">
        <v>6.6814873207476904E-3</v>
      </c>
      <c r="Y404">
        <v>7.08286042936379E-3</v>
      </c>
      <c r="Z404">
        <v>7.0326073910109699E-3</v>
      </c>
      <c r="AA404">
        <v>7.02581546647707E-3</v>
      </c>
      <c r="AB404">
        <v>7.0864007284399096E-3</v>
      </c>
      <c r="AC404">
        <v>7.0443427830468898E-3</v>
      </c>
      <c r="AD404">
        <v>7.0451058491016703E-3</v>
      </c>
      <c r="AE404">
        <v>7.0660140409017896E-3</v>
      </c>
      <c r="AF404">
        <v>6.07405127084348E-3</v>
      </c>
      <c r="AG404">
        <v>6.15362405369524E-3</v>
      </c>
      <c r="AH404">
        <v>6.1570219259010602E-3</v>
      </c>
      <c r="AI404">
        <v>6.0968515754211703E-3</v>
      </c>
      <c r="AJ404">
        <v>6.1782948250765904E-3</v>
      </c>
      <c r="AK404">
        <v>6.1539993112091898E-3</v>
      </c>
      <c r="AL404">
        <v>6.1737571741105101E-3</v>
      </c>
      <c r="AM404">
        <v>6.0286532971076702E-3</v>
      </c>
      <c r="AN404">
        <v>6.0459071391960597E-3</v>
      </c>
      <c r="AO404">
        <v>6.0115673477412201E-3</v>
      </c>
      <c r="AP404">
        <v>6.1779217503499196E-3</v>
      </c>
      <c r="AQ404">
        <v>5.6755363402771798E-3</v>
      </c>
      <c r="AR404">
        <v>5.8318455558037403E-3</v>
      </c>
      <c r="AS404">
        <v>6.0428512369981001E-3</v>
      </c>
      <c r="AT404">
        <v>6.0311647757771399E-3</v>
      </c>
      <c r="AU404">
        <v>6.0194803154445297E-3</v>
      </c>
      <c r="AV404">
        <v>5.8468018323765102E-3</v>
      </c>
      <c r="AW404">
        <v>5.8835623349295903E-3</v>
      </c>
      <c r="AX404">
        <v>6.0448221120168498E-3</v>
      </c>
      <c r="AY404">
        <v>5.9539128415053702E-3</v>
      </c>
      <c r="AZ404">
        <v>6.12897711107507E-3</v>
      </c>
      <c r="BB404">
        <v>6.0820773796876901E-3</v>
      </c>
      <c r="BC404">
        <v>6.11879895586753E-3</v>
      </c>
      <c r="BD404">
        <v>5.9518382840906296E-3</v>
      </c>
      <c r="BE404">
        <v>3.8739963201805902E-3</v>
      </c>
      <c r="BF404">
        <v>-4.9342352212988804E-4</v>
      </c>
      <c r="BG404">
        <v>-1.861190321506E-3</v>
      </c>
      <c r="BH404">
        <v>-7.7107885772420602E-3</v>
      </c>
      <c r="BI404">
        <v>-3.4800862522388299E-3</v>
      </c>
      <c r="BJ404">
        <v>2.0418556232471002E-3</v>
      </c>
      <c r="BK404">
        <v>-2.1587405171885599E-3</v>
      </c>
      <c r="BL404">
        <v>2.6918831281363999E-3</v>
      </c>
      <c r="BM404">
        <v>2.2498810722027E-3</v>
      </c>
      <c r="BN404">
        <v>3.3882606658153198E-4</v>
      </c>
      <c r="BO404">
        <v>7.7948589023435499E-4</v>
      </c>
      <c r="BP404">
        <v>-9.6869234766927496E-3</v>
      </c>
      <c r="BQ404">
        <v>-1.03045908872446E-2</v>
      </c>
      <c r="BR404">
        <v>-7.10223002897692E-3</v>
      </c>
      <c r="BS404">
        <v>-1.95356639778765E-2</v>
      </c>
      <c r="BT404">
        <v>-4.0210993211076101E-2</v>
      </c>
      <c r="BU404">
        <v>-6.9233286831149599E-2</v>
      </c>
      <c r="BV404">
        <v>-6.0063983255531597E-2</v>
      </c>
      <c r="BW404">
        <v>4.4576909203897204E-3</v>
      </c>
      <c r="BX404">
        <v>8.9225439296569693E-3</v>
      </c>
      <c r="BY404">
        <v>4.67327252408722E-2</v>
      </c>
      <c r="CA404">
        <v>0.12025323230773199</v>
      </c>
      <c r="CB404">
        <v>5.7612933051132097E-2</v>
      </c>
      <c r="CC404">
        <v>1.4255103815230499E-2</v>
      </c>
      <c r="CD404">
        <v>7.7737746323691698E-3</v>
      </c>
      <c r="CE404">
        <v>-8.8966387920663692E-3</v>
      </c>
      <c r="CF404">
        <v>1.62779177117045E-2</v>
      </c>
      <c r="CG404">
        <v>6.6554939621710201E-3</v>
      </c>
      <c r="CH404">
        <v>5.9181129472563E-4</v>
      </c>
      <c r="CI404">
        <v>1.18110292532947E-3</v>
      </c>
      <c r="CJ404">
        <v>4.1834418880171099E-3</v>
      </c>
      <c r="CK404">
        <v>6.1960596212884403E-3</v>
      </c>
      <c r="CL404">
        <v>9.2416892584879003E-3</v>
      </c>
      <c r="CM404">
        <v>5.9024014262831796E-3</v>
      </c>
      <c r="CN404">
        <v>4.2652805859688704E-3</v>
      </c>
      <c r="CP404">
        <v>5.5011043514241499E-3</v>
      </c>
      <c r="CQ404">
        <v>6.3944700741558301E-3</v>
      </c>
      <c r="CR404">
        <v>7.8610153650515695E-3</v>
      </c>
      <c r="CS404">
        <v>4.8589035941404299E-3</v>
      </c>
      <c r="CT404">
        <v>5.4231470130616799E-3</v>
      </c>
      <c r="CU404">
        <v>4.3008616557926897E-3</v>
      </c>
      <c r="CV404">
        <v>5.1802750022034204E-3</v>
      </c>
      <c r="CW404">
        <v>-3.0134578992146999E-4</v>
      </c>
      <c r="CX404">
        <v>6.2780545704299595E-4</v>
      </c>
      <c r="CY404">
        <v>2.3548831450170798E-3</v>
      </c>
      <c r="CZ404">
        <v>4.5087637772667196E-3</v>
      </c>
      <c r="DA404">
        <v>5.8996731240768003E-3</v>
      </c>
      <c r="DB404">
        <v>4.3287662265356604E-3</v>
      </c>
      <c r="DC404">
        <v>6.36481872788863E-3</v>
      </c>
      <c r="DD404">
        <v>6.4240406572935197E-3</v>
      </c>
      <c r="DE404">
        <v>7.7510314440587501E-3</v>
      </c>
      <c r="DF404">
        <v>7.1109416239778503E-3</v>
      </c>
      <c r="DG404">
        <v>6.1748030930175403E-3</v>
      </c>
      <c r="DH404">
        <v>7.2367483880952897E-3</v>
      </c>
      <c r="DI404">
        <v>6.3320889239548697E-3</v>
      </c>
      <c r="DJ404">
        <v>7.9353141700266895E-3</v>
      </c>
      <c r="DK404">
        <v>6.2370834712055503E-3</v>
      </c>
      <c r="DL404">
        <v>7.2980992626980896E-3</v>
      </c>
      <c r="DM404">
        <v>7.6356609497452198E-3</v>
      </c>
      <c r="DN404">
        <v>7.9022713180165703E-3</v>
      </c>
      <c r="DO404">
        <v>1.1404988254071199E-2</v>
      </c>
      <c r="DP404">
        <v>9.4628347142133896E-3</v>
      </c>
      <c r="DQ404">
        <v>6.3587491240468799E-3</v>
      </c>
      <c r="DR404">
        <v>1.06607769339462E-2</v>
      </c>
      <c r="DS404">
        <v>8.2403290434740501E-3</v>
      </c>
      <c r="DT404">
        <v>1.04199227280333E-2</v>
      </c>
      <c r="DU404">
        <v>1.2282970237720301E-2</v>
      </c>
      <c r="DV404">
        <v>5.3297382692107896E-3</v>
      </c>
      <c r="DW404">
        <v>9.3196509624249302E-3</v>
      </c>
      <c r="DX404">
        <v>9.5180546850315295E-3</v>
      </c>
      <c r="DY404">
        <v>1.0194483365921801E-2</v>
      </c>
      <c r="DZ404">
        <v>1.46041295010946E-2</v>
      </c>
      <c r="EA404">
        <v>1.07989630123484E-2</v>
      </c>
      <c r="EC404">
        <v>6.27736662863754E-3</v>
      </c>
      <c r="ED404">
        <v>1.09073513158364E-2</v>
      </c>
      <c r="EE404">
        <v>1.02072655863594E-2</v>
      </c>
      <c r="EF404">
        <v>8.2750628280337003E-3</v>
      </c>
      <c r="EH404">
        <v>6.3321063862531403E-3</v>
      </c>
      <c r="EI404">
        <v>8.3915601862827299E-3</v>
      </c>
      <c r="EJ404">
        <v>9.2065902208560094E-3</v>
      </c>
      <c r="EK404">
        <v>9.1919710030197201E-3</v>
      </c>
      <c r="EL404">
        <v>8.1333078924217296E-3</v>
      </c>
      <c r="EM404">
        <v>9.1891268311883306E-3</v>
      </c>
      <c r="EN404">
        <v>7.52923497202573E-3</v>
      </c>
      <c r="EO404">
        <v>6.1475884649553302E-3</v>
      </c>
      <c r="EP404">
        <v>5.9563615650404201E-3</v>
      </c>
      <c r="EQ404">
        <v>6.9064401031937502E-3</v>
      </c>
      <c r="ER404">
        <v>6.82775644236244E-3</v>
      </c>
      <c r="ES404">
        <v>6.47507149551529E-3</v>
      </c>
      <c r="ET404">
        <v>7.8734272392466699E-3</v>
      </c>
      <c r="EU404">
        <v>2.3731016335659699E-2</v>
      </c>
      <c r="EV404">
        <v>5.5157863243948703E-3</v>
      </c>
      <c r="EW404">
        <v>4.54058008472202E-3</v>
      </c>
      <c r="EX404">
        <v>6.2699806221644403E-3</v>
      </c>
      <c r="EY404">
        <v>6.8779756475123603E-3</v>
      </c>
      <c r="EZ404">
        <v>5.93903605476953E-3</v>
      </c>
      <c r="FA404">
        <v>5.7354965974809602E-3</v>
      </c>
      <c r="FB404">
        <v>4.7861831262707702E-3</v>
      </c>
      <c r="FC404">
        <v>1.84536784217926E-3</v>
      </c>
      <c r="FD404">
        <v>5.7210349041270101E-3</v>
      </c>
      <c r="FE404">
        <v>2.3227874407894E-3</v>
      </c>
      <c r="FF404">
        <v>3.7041219911770899E-3</v>
      </c>
      <c r="FG404">
        <v>5.3409636166179596E-3</v>
      </c>
      <c r="FH404">
        <v>4.90692418679828E-3</v>
      </c>
      <c r="FI404">
        <v>3.0492557925754201E-3</v>
      </c>
      <c r="FJ404">
        <v>3.1472811315325102E-3</v>
      </c>
      <c r="FK404">
        <v>4.2052000935655096E-3</v>
      </c>
      <c r="FN404">
        <v>2.8089731131331099E-3</v>
      </c>
      <c r="FO404">
        <v>4.3548794565140296E-3</v>
      </c>
      <c r="FP404">
        <v>4.0841230656951701E-3</v>
      </c>
      <c r="FQ404">
        <v>3.0692155633005301E-3</v>
      </c>
      <c r="FR404">
        <v>3.8001620850991501E-3</v>
      </c>
      <c r="FS404">
        <v>-1.18336620289483E-3</v>
      </c>
      <c r="FT404">
        <v>2.2942831492400702E-3</v>
      </c>
      <c r="FU404">
        <v>4.5309803681448102E-3</v>
      </c>
      <c r="FV404">
        <v>6.4250536524923501E-3</v>
      </c>
      <c r="FW404">
        <v>9.2596295871771907E-3</v>
      </c>
      <c r="FX404">
        <v>8.8945927927852608E-3</v>
      </c>
      <c r="FY404">
        <v>9.9824945209547895E-3</v>
      </c>
      <c r="FZ404">
        <v>6.6695294663077203E-3</v>
      </c>
      <c r="GA404">
        <v>7.4241106631234297E-3</v>
      </c>
      <c r="GB404">
        <v>6.8740362621611002E-3</v>
      </c>
      <c r="GC404">
        <v>6.12364110565977E-3</v>
      </c>
      <c r="GD404">
        <v>5.2291579777374898E-3</v>
      </c>
      <c r="GE404">
        <v>3.10736213577911E-3</v>
      </c>
      <c r="GF404">
        <v>3.7746691305073901E-3</v>
      </c>
      <c r="GG404">
        <v>2.52904537774157E-3</v>
      </c>
      <c r="GH404">
        <v>1.4795570677961199E-3</v>
      </c>
      <c r="GI404">
        <v>4.5422353650792502E-3</v>
      </c>
      <c r="GJ404">
        <v>6.5496109527885E-3</v>
      </c>
      <c r="GK404">
        <v>1.3634558126796001E-2</v>
      </c>
      <c r="GL404">
        <v>1.1894519047927999E-2</v>
      </c>
      <c r="GM404">
        <v>1.08253587313811E-2</v>
      </c>
      <c r="GN404">
        <v>8.0842892202781496E-3</v>
      </c>
      <c r="GO404">
        <v>7.6007139796274697E-3</v>
      </c>
      <c r="GP404">
        <v>9.4424613052979094E-3</v>
      </c>
      <c r="GQ404">
        <v>6.6880123995360901E-3</v>
      </c>
      <c r="GR404">
        <v>8.5108795246924308E-3</v>
      </c>
      <c r="GS404">
        <v>1.05503720988054E-2</v>
      </c>
      <c r="GU404">
        <v>6.9532183260889698E-3</v>
      </c>
      <c r="GV404">
        <v>7.7671822509728398E-3</v>
      </c>
      <c r="GW404">
        <v>5.7056762670981698E-3</v>
      </c>
      <c r="GX404">
        <v>2.3307760784518901E-3</v>
      </c>
      <c r="GY404">
        <v>5.96397894696565E-3</v>
      </c>
      <c r="GZ404">
        <v>7.6975318734184804E-3</v>
      </c>
      <c r="HA404">
        <v>1.8615795852383601E-3</v>
      </c>
      <c r="HB404">
        <v>4.6706947614438797E-3</v>
      </c>
      <c r="HC404">
        <v>3.5009874409297499E-3</v>
      </c>
      <c r="HD404">
        <v>6.4232388467644298E-3</v>
      </c>
      <c r="HE404">
        <v>4.8757130571175401E-3</v>
      </c>
      <c r="HF404">
        <v>8.7754817286622693E-3</v>
      </c>
      <c r="HH404">
        <v>7.2010099756880698E-3</v>
      </c>
      <c r="HI404">
        <v>6.3884574046824101E-3</v>
      </c>
      <c r="HJ404">
        <v>1.8782149709295501E-3</v>
      </c>
      <c r="HK404">
        <v>6.5281385104754E-3</v>
      </c>
      <c r="HL404">
        <v>4.9680651500239002E-3</v>
      </c>
      <c r="HM404">
        <v>5.6868530009524E-3</v>
      </c>
      <c r="HN404">
        <v>7.39927963877562E-3</v>
      </c>
      <c r="HO404">
        <v>7.2716404247330502E-3</v>
      </c>
      <c r="HP404">
        <v>5.9423522543511397E-3</v>
      </c>
      <c r="HQ404">
        <v>7.9141522292047704E-3</v>
      </c>
      <c r="HR404">
        <v>6.0847884014947297E-3</v>
      </c>
      <c r="HS404">
        <v>1.14114758616779E-2</v>
      </c>
      <c r="HT404">
        <v>1.25709948406438E-2</v>
      </c>
      <c r="HU404">
        <v>1.35376818434452E-2</v>
      </c>
      <c r="HV404">
        <v>1.7004951587296101E-2</v>
      </c>
      <c r="HW404">
        <v>1.44647927299957E-2</v>
      </c>
      <c r="HX404">
        <v>1.40967296829331E-2</v>
      </c>
      <c r="HY404">
        <v>1.5062437705637401E-2</v>
      </c>
      <c r="HZ404">
        <v>1.3693778237211501E-2</v>
      </c>
      <c r="IA404">
        <v>1.65082994499244E-2</v>
      </c>
      <c r="IB404">
        <v>1.62779117090395E-2</v>
      </c>
      <c r="IC404">
        <v>1.3242114073364101E-2</v>
      </c>
      <c r="ID404">
        <v>1.4958523388486401E-2</v>
      </c>
      <c r="IE404">
        <v>1.3556096746469799E-2</v>
      </c>
      <c r="IF404">
        <v>1.2652838449866999E-2</v>
      </c>
      <c r="IG404">
        <v>1.12333891593153E-2</v>
      </c>
      <c r="IH404">
        <v>9.2817945187562093E-3</v>
      </c>
      <c r="II404">
        <v>1.17108545964584E-2</v>
      </c>
      <c r="IJ404">
        <v>1.3539478641178E-2</v>
      </c>
      <c r="IK404">
        <v>1.28722263980308E-2</v>
      </c>
      <c r="IM404">
        <v>1.5369763605121999E-2</v>
      </c>
      <c r="IN404">
        <v>1.5146279110922501E-2</v>
      </c>
      <c r="IO404">
        <v>1.3140520422894E-2</v>
      </c>
      <c r="IP404">
        <v>1.2501072524173699E-2</v>
      </c>
      <c r="IQ404">
        <v>1.26398283100571E-2</v>
      </c>
      <c r="IR404">
        <v>1.15785265734303E-2</v>
      </c>
      <c r="IS404">
        <v>1.20371452794643E-2</v>
      </c>
      <c r="IT404">
        <v>1.23516085295705E-2</v>
      </c>
      <c r="IU404">
        <v>1.1795908903877699E-2</v>
      </c>
      <c r="IV404">
        <v>1.18385733003379E-2</v>
      </c>
      <c r="IW404">
        <v>1.7386291983711999E-2</v>
      </c>
      <c r="IX404">
        <v>1.5577514022879799E-2</v>
      </c>
      <c r="IY404">
        <v>1.6190350834222E-2</v>
      </c>
      <c r="IZ404">
        <v>1.5965105194482E-2</v>
      </c>
      <c r="JA404">
        <v>1.5951396380842201E-2</v>
      </c>
      <c r="JB404">
        <v>1.4671803364763E-2</v>
      </c>
      <c r="JC404">
        <v>1.4344857299875001E-2</v>
      </c>
      <c r="JD404">
        <v>1.5145991710596701E-2</v>
      </c>
      <c r="JE404">
        <v>1.48809649545001E-2</v>
      </c>
      <c r="JF404">
        <v>1.59865257955971E-2</v>
      </c>
      <c r="JG404">
        <v>1.5213359802146401E-2</v>
      </c>
      <c r="JH404">
        <v>1.55015291966265E-2</v>
      </c>
      <c r="JI404">
        <v>1.45720770888147E-2</v>
      </c>
      <c r="JJ404">
        <v>1.6012646483432001E-2</v>
      </c>
      <c r="JK404">
        <v>1.75094995938707E-2</v>
      </c>
      <c r="JL404">
        <v>1.5712648382759702E-2</v>
      </c>
      <c r="JM404">
        <v>1.5129673920455399E-2</v>
      </c>
    </row>
    <row r="405" spans="1:273" x14ac:dyDescent="0.25">
      <c r="A405" s="29">
        <v>44389</v>
      </c>
      <c r="B405" s="31" t="s">
        <v>1712</v>
      </c>
      <c r="C405" s="24" t="s">
        <v>1732</v>
      </c>
      <c r="D405" s="24" t="s">
        <v>1899</v>
      </c>
      <c r="E405" s="34">
        <v>293.04235</v>
      </c>
      <c r="F405" s="38">
        <v>50000</v>
      </c>
      <c r="G405" s="16">
        <f>VLOOKUP(C405,dFundos!$A$1:$B$28,2,FALSE)</f>
        <v>32666326000149</v>
      </c>
      <c r="H405" s="13"/>
      <c r="I405">
        <f>_xll.ECONOMATICA(G405,"VOLATILITY","1Y",A405)</f>
        <v>18.0076339154039</v>
      </c>
      <c r="J405">
        <f>_xll.ECONOMATICA(G405,"NAV","1D",A405)</f>
        <v>170.06467300001501</v>
      </c>
      <c r="K405">
        <f>_xll.ECONOMATICA(G405,"NAV","1D",A405+1)</f>
        <v>170.623801999958</v>
      </c>
      <c r="L405" s="6"/>
      <c r="M405">
        <v>-1.48991306559765</v>
      </c>
      <c r="N405">
        <v>0.53371380727185203</v>
      </c>
      <c r="O405">
        <v>0.70372227837651702</v>
      </c>
      <c r="P405">
        <v>-0.93111491632953403</v>
      </c>
      <c r="Q405">
        <v>2.5358094859257099</v>
      </c>
      <c r="R405">
        <v>1.6942643605943899</v>
      </c>
      <c r="S405">
        <v>-0.62889001492294505</v>
      </c>
      <c r="T405">
        <v>-0.159620040813024</v>
      </c>
      <c r="U405">
        <v>-1.7773085975932199</v>
      </c>
      <c r="V405">
        <v>-0.73618383812572596</v>
      </c>
      <c r="W405">
        <v>4.5046817831462197E-3</v>
      </c>
      <c r="X405">
        <v>-3.79611082280462E-2</v>
      </c>
      <c r="Y405">
        <v>1.45943870720657</v>
      </c>
      <c r="Z405">
        <v>0.45984902917553</v>
      </c>
      <c r="AA405">
        <v>-1.5758210171043201</v>
      </c>
      <c r="AB405">
        <v>0.16819543361634701</v>
      </c>
      <c r="AC405">
        <v>-1.3654242234224501</v>
      </c>
      <c r="AD405">
        <v>1.03306702731061</v>
      </c>
      <c r="AE405">
        <v>1.24341383925639</v>
      </c>
      <c r="AF405">
        <v>-0.71021197209120102</v>
      </c>
      <c r="AG405">
        <v>-0.69969796395525896</v>
      </c>
      <c r="AH405">
        <v>-0.402006474905647</v>
      </c>
      <c r="AI405">
        <v>-0.67972719689350902</v>
      </c>
      <c r="AJ405">
        <v>-0.29925162216386503</v>
      </c>
      <c r="AK405">
        <v>1.2845308559917601</v>
      </c>
      <c r="AL405">
        <v>-1.93036695318369</v>
      </c>
      <c r="AM405">
        <v>2.58096641773591</v>
      </c>
      <c r="AN405">
        <v>-0.88567939592394396</v>
      </c>
      <c r="AO405">
        <v>0.15406054153572801</v>
      </c>
      <c r="AP405">
        <v>0.80151816855504898</v>
      </c>
      <c r="AQ405">
        <v>0.309273019593093</v>
      </c>
      <c r="AR405">
        <v>0.33449892689532101</v>
      </c>
      <c r="AS405">
        <v>-1.2419977520948999</v>
      </c>
      <c r="AT405">
        <v>0.31161904917098598</v>
      </c>
      <c r="AU405">
        <v>1.9285983069494299</v>
      </c>
      <c r="AV405">
        <v>-1.83528113484499</v>
      </c>
      <c r="AW405">
        <v>1.8861552001908399</v>
      </c>
      <c r="AX405">
        <v>-0.102233439611155</v>
      </c>
      <c r="AY405">
        <v>-1.1445878223639701</v>
      </c>
      <c r="AZ405">
        <v>0.27653648321574997</v>
      </c>
      <c r="BB405">
        <v>-0.509651724587457</v>
      </c>
      <c r="BC405">
        <v>0.98004978644894403</v>
      </c>
      <c r="BD405">
        <v>-2.0095697489523401</v>
      </c>
      <c r="BE405">
        <v>-0.52418259219848595</v>
      </c>
      <c r="BF405">
        <v>2.21560575846524</v>
      </c>
      <c r="BG405">
        <v>-0.16213844619414899</v>
      </c>
      <c r="BH405">
        <v>-0.28361196182231702</v>
      </c>
      <c r="BI405">
        <v>-0.59924726310782706</v>
      </c>
      <c r="BJ405">
        <v>-1.6969124534625699</v>
      </c>
      <c r="BK405">
        <v>-1.1833714735985299</v>
      </c>
      <c r="BL405">
        <v>0.17996560636674999</v>
      </c>
      <c r="BM405">
        <v>-1.5812251546776701</v>
      </c>
      <c r="BN405">
        <v>1.2925304754389799</v>
      </c>
      <c r="BO405">
        <v>6.2967681333247996E-2</v>
      </c>
      <c r="BP405">
        <v>-2.5427798199416398</v>
      </c>
      <c r="BQ405">
        <v>-0.86255026635626597</v>
      </c>
      <c r="BR405">
        <v>1.42012563974276</v>
      </c>
      <c r="BS405">
        <v>1.2989403086976401</v>
      </c>
      <c r="BT405">
        <v>-1.4420016151234401</v>
      </c>
      <c r="BU405">
        <v>1.25712114167982</v>
      </c>
      <c r="BV405">
        <v>-0.33222690744878502</v>
      </c>
      <c r="BW405">
        <v>-0.38173989187271201</v>
      </c>
      <c r="BX405">
        <v>1.9670046382088899</v>
      </c>
      <c r="BY405">
        <v>0.186791586020263</v>
      </c>
      <c r="CA405">
        <v>1.27839848300937</v>
      </c>
      <c r="CB405">
        <v>1.02438148060173</v>
      </c>
      <c r="CC405">
        <v>0.202223282576597</v>
      </c>
      <c r="CD405">
        <v>-0.506292362479144</v>
      </c>
      <c r="CE405">
        <v>-0.20653825094996101</v>
      </c>
      <c r="CF405">
        <v>1.58368775209965</v>
      </c>
      <c r="CG405">
        <v>0.27876058502442902</v>
      </c>
      <c r="CH405">
        <v>0.51231971883680705</v>
      </c>
      <c r="CI405">
        <v>-1.0122089392098099</v>
      </c>
      <c r="CJ405">
        <v>-0.39206066767292203</v>
      </c>
      <c r="CK405">
        <v>-1.00104397743053</v>
      </c>
      <c r="CL405">
        <v>-3.6803821110879702</v>
      </c>
      <c r="CM405">
        <v>1.35200065815297</v>
      </c>
      <c r="CN405">
        <v>-2.3522561044046602</v>
      </c>
      <c r="CP405">
        <v>0.93414498278434599</v>
      </c>
      <c r="CQ405">
        <v>2.6640550120646398</v>
      </c>
      <c r="CR405">
        <v>2.36946293953224</v>
      </c>
      <c r="CS405">
        <v>0.686466485967685</v>
      </c>
      <c r="CT405">
        <v>1.30879374210053</v>
      </c>
      <c r="CU405">
        <v>0.44147756107122399</v>
      </c>
      <c r="CV405">
        <v>0.16921532478591</v>
      </c>
      <c r="CW405">
        <v>-1.97944749070302</v>
      </c>
      <c r="CX405">
        <v>2.2679064388285002</v>
      </c>
      <c r="CY405">
        <v>0.97043000514531697</v>
      </c>
      <c r="CZ405">
        <v>-8.4183326453057802E-2</v>
      </c>
      <c r="DA405">
        <v>-1.0334257153772299</v>
      </c>
      <c r="DB405">
        <v>0.47706233508506601</v>
      </c>
      <c r="DC405">
        <v>-0.44558360914379602</v>
      </c>
      <c r="DD405">
        <v>0.17473464449722101</v>
      </c>
      <c r="DE405">
        <v>1.54891515412601</v>
      </c>
      <c r="DF405">
        <v>0.81505724665475998</v>
      </c>
      <c r="DG405">
        <v>8.5255262274586102E-2</v>
      </c>
      <c r="DH405">
        <v>0.38193762247829</v>
      </c>
      <c r="DI405">
        <v>-1.0788871546537799</v>
      </c>
      <c r="DJ405">
        <v>0.83391661628411395</v>
      </c>
      <c r="DK405">
        <v>0.50314109321334399</v>
      </c>
      <c r="DL405">
        <v>0.63650092015450399</v>
      </c>
      <c r="DM405">
        <v>0.104405435922672</v>
      </c>
      <c r="DN405">
        <v>-0.21800197928314399</v>
      </c>
      <c r="DO405">
        <v>0.42962653624272201</v>
      </c>
      <c r="DP405">
        <v>-1.0493385742847701</v>
      </c>
      <c r="DQ405">
        <v>0.93896873040648599</v>
      </c>
      <c r="DR405">
        <v>0.434209300510702</v>
      </c>
      <c r="DS405">
        <v>0.67350288936722802</v>
      </c>
      <c r="DT405">
        <v>1.5027459805423899</v>
      </c>
      <c r="DU405">
        <v>1.1454894902271899</v>
      </c>
      <c r="DV405">
        <v>0.15888564685155901</v>
      </c>
      <c r="DW405">
        <v>-0.51914578471041795</v>
      </c>
      <c r="DX405">
        <v>-1.36842740603242</v>
      </c>
      <c r="DY405">
        <v>0.67444954383972799</v>
      </c>
      <c r="DZ405">
        <v>0.54945683823461899</v>
      </c>
      <c r="EA405">
        <v>-6.4772631958476302E-3</v>
      </c>
      <c r="EC405">
        <v>0.649728757525736</v>
      </c>
      <c r="ED405">
        <v>0.23381723221973499</v>
      </c>
      <c r="EE405">
        <v>0.26401088616694302</v>
      </c>
      <c r="EF405">
        <v>-6.71727530061617E-3</v>
      </c>
      <c r="EH405">
        <v>-0.923382176279119</v>
      </c>
      <c r="EI405">
        <v>-0.59195411949985999</v>
      </c>
      <c r="EJ405">
        <v>-3.29077977785346</v>
      </c>
      <c r="EK405">
        <v>0.87787711236160204</v>
      </c>
      <c r="EL405">
        <v>2.9460100644428202</v>
      </c>
      <c r="EM405">
        <v>-1.3338227448912201</v>
      </c>
      <c r="EN405">
        <v>2.4658070651639701</v>
      </c>
      <c r="EO405">
        <v>-0.68853301081617202</v>
      </c>
      <c r="EP405">
        <v>0.595519640410203</v>
      </c>
      <c r="EQ405">
        <v>-0.384553916774166</v>
      </c>
      <c r="ER405">
        <v>0.81303391616529597</v>
      </c>
      <c r="ES405">
        <v>-0.25701049071358301</v>
      </c>
      <c r="ET405">
        <v>0.69833382185606796</v>
      </c>
      <c r="EU405">
        <v>-0.187435302177619</v>
      </c>
      <c r="EV405">
        <v>-0.48257245143759098</v>
      </c>
      <c r="EW405">
        <v>-6.7240216594655101E-3</v>
      </c>
      <c r="EX405">
        <v>-0.37560564296654803</v>
      </c>
      <c r="EY405">
        <v>-0.88657563001106598</v>
      </c>
      <c r="EZ405">
        <v>2.4328843082912499</v>
      </c>
      <c r="FA405">
        <v>-1.63309985791784</v>
      </c>
      <c r="FB405">
        <v>1.54263763342897</v>
      </c>
      <c r="FC405">
        <v>0.74365326599945503</v>
      </c>
      <c r="FD405">
        <v>1.963037587484</v>
      </c>
      <c r="FE405">
        <v>0.47252374188246898</v>
      </c>
      <c r="FF405">
        <v>1.31439961642172</v>
      </c>
      <c r="FG405">
        <v>-0.163255680308794</v>
      </c>
      <c r="FH405">
        <v>-0.16581533718635899</v>
      </c>
      <c r="FI405">
        <v>-1.2018684328722899</v>
      </c>
      <c r="FJ405">
        <v>1.1821268137282499</v>
      </c>
      <c r="FK405">
        <v>-1.6291707106574901E-2</v>
      </c>
      <c r="FN405">
        <v>0.39054231274349099</v>
      </c>
      <c r="FO405">
        <v>-0.88750781114868005</v>
      </c>
      <c r="FP405">
        <v>0.20318834176578099</v>
      </c>
      <c r="FQ405">
        <v>-2.5091354003052402</v>
      </c>
      <c r="FR405">
        <v>0.97032853882410597</v>
      </c>
      <c r="FS405">
        <v>0.23167021208791999</v>
      </c>
      <c r="FT405">
        <v>-2.4230692809396701</v>
      </c>
      <c r="FU405">
        <v>-1.58375869532392</v>
      </c>
      <c r="FV405">
        <v>0.69509874556388196</v>
      </c>
      <c r="FW405">
        <v>0.39237747623701602</v>
      </c>
      <c r="FX405">
        <v>-5.26671032275772E-2</v>
      </c>
      <c r="FY405">
        <v>0.324350241862703</v>
      </c>
      <c r="FZ405">
        <v>2.1688747860025601</v>
      </c>
      <c r="GA405">
        <v>-4.2535763442210701</v>
      </c>
      <c r="GB405">
        <v>-4.7523416924377698E-2</v>
      </c>
      <c r="GC405">
        <v>0.722871228208533</v>
      </c>
      <c r="GD405">
        <v>2.3755445936330899</v>
      </c>
      <c r="GE405">
        <v>-0.33823145195128701</v>
      </c>
      <c r="GF405">
        <v>0.15532802299276199</v>
      </c>
      <c r="GG405">
        <v>-0.20931758526785399</v>
      </c>
      <c r="GH405">
        <v>1.51704633262852</v>
      </c>
      <c r="GI405">
        <v>-2.60603319466099</v>
      </c>
      <c r="GJ405">
        <v>1.2043688637277199</v>
      </c>
      <c r="GK405">
        <v>-0.79249269219872098</v>
      </c>
      <c r="GL405">
        <v>-0.92136517096150805</v>
      </c>
      <c r="GM405">
        <v>-1.8286618528691201</v>
      </c>
      <c r="GN405">
        <v>1.5956165989336999</v>
      </c>
      <c r="GO405">
        <v>-0.41387318478882701</v>
      </c>
      <c r="GP405">
        <v>-0.38593011449847803</v>
      </c>
      <c r="GQ405">
        <v>1.2217509420224799</v>
      </c>
      <c r="GR405">
        <v>0.42142172733292699</v>
      </c>
      <c r="GS405">
        <v>-0.38769408092775798</v>
      </c>
      <c r="GU405">
        <v>1.4574307122529699</v>
      </c>
      <c r="GV405">
        <v>1.0452421829541001</v>
      </c>
      <c r="GW405">
        <v>0.25887749980029201</v>
      </c>
      <c r="GX405">
        <v>0.98050579072150901</v>
      </c>
      <c r="GY405">
        <v>1.02060977951623E-2</v>
      </c>
      <c r="GZ405">
        <v>0.64367957820650201</v>
      </c>
      <c r="HA405">
        <v>0.48656770104571501</v>
      </c>
      <c r="HB405">
        <v>-0.23060864259605299</v>
      </c>
      <c r="HC405">
        <v>0.71697561979817703</v>
      </c>
      <c r="HD405">
        <v>-0.19559431675588701</v>
      </c>
      <c r="HE405">
        <v>-0.107456357818592</v>
      </c>
      <c r="HF405">
        <v>-0.40893576488088001</v>
      </c>
      <c r="HH405">
        <v>-1.2943349469423999</v>
      </c>
      <c r="HI405">
        <v>1.04533214816911</v>
      </c>
      <c r="HJ405">
        <v>0.129019077030534</v>
      </c>
      <c r="HK405">
        <v>-0.71594904857192898</v>
      </c>
      <c r="HL405">
        <v>0.75946838242089099</v>
      </c>
      <c r="HM405">
        <v>-0.44208001227161697</v>
      </c>
      <c r="HN405">
        <v>6.4676471993152504E-2</v>
      </c>
      <c r="HO405">
        <v>0.69899021509627302</v>
      </c>
      <c r="HP405">
        <v>-1.0255641313960999</v>
      </c>
      <c r="HQ405">
        <v>1.19020243491832</v>
      </c>
      <c r="HR405">
        <v>1.59100134624168E-2</v>
      </c>
      <c r="HS405">
        <v>1.83425327868463</v>
      </c>
      <c r="HT405">
        <v>-0.26622750092428799</v>
      </c>
      <c r="HU405">
        <v>9.7530445964366705E-2</v>
      </c>
      <c r="HV405">
        <v>-1.92296851100764</v>
      </c>
      <c r="HW405">
        <v>1.6406610478952599</v>
      </c>
      <c r="HX405">
        <v>0.55535189076181302</v>
      </c>
      <c r="HY405">
        <v>0.472136474854778</v>
      </c>
      <c r="HZ405">
        <v>-0.40258641047330501</v>
      </c>
      <c r="IA405">
        <v>-6.1995449414098402E-2</v>
      </c>
      <c r="IB405">
        <v>0.21901009331486401</v>
      </c>
      <c r="IC405">
        <v>-6.5155154698004494E-2</v>
      </c>
      <c r="ID405">
        <v>0.85627195130655298</v>
      </c>
      <c r="IE405">
        <v>3.92149595427327E-2</v>
      </c>
      <c r="IF405">
        <v>0.16478066809213501</v>
      </c>
      <c r="IG405">
        <v>0.16894775017135499</v>
      </c>
      <c r="IH405">
        <v>0.62055686812527699</v>
      </c>
      <c r="II405">
        <v>0.24409602156083601</v>
      </c>
      <c r="IJ405">
        <v>0.51678208328667097</v>
      </c>
      <c r="IK405">
        <v>0.72797116008587204</v>
      </c>
      <c r="IM405">
        <v>0.85482995091297198</v>
      </c>
      <c r="IN405">
        <v>0.58010046395793302</v>
      </c>
      <c r="IO405">
        <v>-0.59761315969808504</v>
      </c>
      <c r="IP405">
        <v>-0.20276796694815899</v>
      </c>
      <c r="IQ405">
        <v>7.1805383777245907E-2</v>
      </c>
      <c r="IR405">
        <v>-0.40506636369173099</v>
      </c>
      <c r="IS405">
        <v>0.86510892033402298</v>
      </c>
      <c r="IT405">
        <v>-0.29157889875932602</v>
      </c>
      <c r="IU405">
        <v>-0.57513377460054504</v>
      </c>
      <c r="IV405">
        <v>0.52827592298854098</v>
      </c>
      <c r="IW405">
        <v>0.39374600582959801</v>
      </c>
      <c r="IX405">
        <v>0.53723414512205603</v>
      </c>
      <c r="IY405">
        <v>0.173516819995712</v>
      </c>
      <c r="IZ405">
        <v>-0.35333870064278</v>
      </c>
      <c r="JA405">
        <v>1.0353512088840899</v>
      </c>
      <c r="JB405">
        <v>-1.01258187478379</v>
      </c>
      <c r="JC405">
        <v>0.60943404041608995</v>
      </c>
      <c r="JD405">
        <v>2.0363944531709401E-2</v>
      </c>
      <c r="JE405">
        <v>-0.33668456362647697</v>
      </c>
      <c r="JF405">
        <v>-0.18155017196477299</v>
      </c>
      <c r="JG405">
        <v>1.4883875648592899</v>
      </c>
      <c r="JH405">
        <v>-0.10620687098708</v>
      </c>
      <c r="JI405">
        <v>-1.1474184134385701</v>
      </c>
      <c r="JJ405">
        <v>1.59544975667814</v>
      </c>
      <c r="JK405">
        <v>-0.70790707950436604</v>
      </c>
      <c r="JL405">
        <v>-5.4984923735901196E-3</v>
      </c>
      <c r="JM405">
        <v>1.09737513521395</v>
      </c>
    </row>
    <row r="406" spans="1:273" x14ac:dyDescent="0.25">
      <c r="A406" s="30">
        <v>44389</v>
      </c>
      <c r="B406" s="31" t="s">
        <v>1712</v>
      </c>
      <c r="C406" s="23" t="s">
        <v>1735</v>
      </c>
      <c r="D406" s="23" t="s">
        <v>1899</v>
      </c>
      <c r="E406" s="32">
        <v>97.862572999999998</v>
      </c>
      <c r="F406" s="37">
        <v>50000</v>
      </c>
      <c r="G406" s="16">
        <f>VLOOKUP(C406,dFundos!$A$1:$B$28,2,FALSE)</f>
        <v>18770648000102</v>
      </c>
      <c r="H406" s="13"/>
      <c r="I406">
        <f>_xll.ECONOMATICA(G406,"VOLATILITY","1Y",A406)</f>
        <v>19.976059990527599</v>
      </c>
      <c r="J406">
        <f>_xll.ECONOMATICA(G406,"NAV","1D",A406)</f>
        <v>513.56674200017005</v>
      </c>
      <c r="K406">
        <f>_xll.ECONOMATICA(G406,"NAV","1D",A406+1)</f>
        <v>510.92055300017802</v>
      </c>
      <c r="L406" s="6"/>
      <c r="M406">
        <v>-0.378932929379516</v>
      </c>
      <c r="N406">
        <v>0.78816569221089605</v>
      </c>
      <c r="O406">
        <v>1.1878344483193399</v>
      </c>
      <c r="P406">
        <v>-1.5394974793707701</v>
      </c>
      <c r="Q406">
        <v>1.06904821677745</v>
      </c>
      <c r="R406">
        <v>0.54911935385462096</v>
      </c>
      <c r="S406">
        <v>-2.8179439950690699</v>
      </c>
      <c r="T406">
        <v>-0.77267278602448597</v>
      </c>
      <c r="U406">
        <v>3.1686961483501398E-2</v>
      </c>
      <c r="V406">
        <v>-0.39181382026072198</v>
      </c>
      <c r="W406">
        <v>0.31480504931096198</v>
      </c>
      <c r="X406">
        <v>-1.1543864904524499</v>
      </c>
      <c r="Y406">
        <v>1.26256551102415</v>
      </c>
      <c r="Z406">
        <v>-8.9180949180445196E-2</v>
      </c>
      <c r="AA406">
        <v>1.90197271112993</v>
      </c>
      <c r="AB406">
        <v>2.8737577411448001</v>
      </c>
      <c r="AC406">
        <v>4.7965157136786701E-2</v>
      </c>
      <c r="AD406">
        <v>0.55209915299201395</v>
      </c>
      <c r="AE406">
        <v>2.0172911075860598</v>
      </c>
      <c r="AF406">
        <v>1.0788366567794601</v>
      </c>
      <c r="AG406">
        <v>0.66193968086736299</v>
      </c>
      <c r="AH406">
        <v>-1.7171860941743899</v>
      </c>
      <c r="AI406">
        <v>2.4763668678133399</v>
      </c>
      <c r="AJ406">
        <v>-1.46146654506083</v>
      </c>
      <c r="AK406">
        <v>0.84012998577236397</v>
      </c>
      <c r="AL406">
        <v>1.9412215113334199</v>
      </c>
      <c r="AM406">
        <v>-0.20055749109815199</v>
      </c>
      <c r="AN406">
        <v>0.56794996526150499</v>
      </c>
      <c r="AO406">
        <v>1.2990642433578601</v>
      </c>
      <c r="AP406">
        <v>1.13118704848603</v>
      </c>
      <c r="AQ406">
        <v>0.84784290556854103</v>
      </c>
      <c r="AR406">
        <v>-0.69108940842852495</v>
      </c>
      <c r="AS406">
        <v>3.59545211049408</v>
      </c>
      <c r="AT406">
        <v>-0.64837475247259102</v>
      </c>
      <c r="AU406">
        <v>-2.19548636159743</v>
      </c>
      <c r="AV406">
        <v>0.62723219325562196</v>
      </c>
      <c r="AW406">
        <v>-0.59260151710986997</v>
      </c>
      <c r="AX406">
        <v>1.04297376419709</v>
      </c>
      <c r="AY406">
        <v>-5.06140416746348</v>
      </c>
      <c r="AZ406">
        <v>-0.60955976114200905</v>
      </c>
      <c r="BB406">
        <v>-1.91779611759557</v>
      </c>
      <c r="BC406">
        <v>0.84238273466326097</v>
      </c>
      <c r="BD406">
        <v>-1.5118993355827099</v>
      </c>
      <c r="BE406">
        <v>0.35488526355038602</v>
      </c>
      <c r="BF406">
        <v>-6.8432160787779098E-2</v>
      </c>
      <c r="BG406">
        <v>0.55751026338839405</v>
      </c>
      <c r="BH406">
        <v>-1.5533603886979099</v>
      </c>
      <c r="BI406">
        <v>-0.89595175277281702</v>
      </c>
      <c r="BJ406">
        <v>0.98145273623231299</v>
      </c>
      <c r="BK406">
        <v>-6.1505195662903099E-2</v>
      </c>
      <c r="BL406">
        <v>2.3933558451972199</v>
      </c>
      <c r="BM406">
        <v>-0.61703660740022304</v>
      </c>
      <c r="BN406">
        <v>-0.69287627047742695</v>
      </c>
      <c r="BO406">
        <v>2.1463312712512601</v>
      </c>
      <c r="BP406">
        <v>3.0534689863998201</v>
      </c>
      <c r="BQ406">
        <v>-0.31962290586307102</v>
      </c>
      <c r="BR406">
        <v>0.55005783924570995</v>
      </c>
      <c r="BS406">
        <v>1.1084685042078499</v>
      </c>
      <c r="BT406">
        <v>-1.16644194076798</v>
      </c>
      <c r="BU406">
        <v>5.2461545419646399E-2</v>
      </c>
      <c r="BV406">
        <v>-1.0728040112553601</v>
      </c>
      <c r="BW406">
        <v>2.07387589362042</v>
      </c>
      <c r="BX406">
        <v>0.44773883764719402</v>
      </c>
      <c r="BY406">
        <v>3.5476743141771301E-2</v>
      </c>
      <c r="CA406">
        <v>2.1816115231558801</v>
      </c>
      <c r="CB406">
        <v>-0.63424230474993204</v>
      </c>
      <c r="CC406">
        <v>-0.19607222639024299</v>
      </c>
      <c r="CD406">
        <v>0.45357436247286398</v>
      </c>
      <c r="CE406">
        <v>-2.27108276803847</v>
      </c>
      <c r="CF406">
        <v>0.31967998293111999</v>
      </c>
      <c r="CG406">
        <v>0.32771679434517897</v>
      </c>
      <c r="CH406">
        <v>0.24630727293697399</v>
      </c>
      <c r="CI406">
        <v>0.78797241694701403</v>
      </c>
      <c r="CJ406">
        <v>-1.8534150588493501</v>
      </c>
      <c r="CK406">
        <v>0.74960413239750801</v>
      </c>
      <c r="CL406">
        <v>-2.7991814798951999</v>
      </c>
      <c r="CM406">
        <v>1.4982879138187899</v>
      </c>
      <c r="CN406">
        <v>-1.3686818167116099</v>
      </c>
      <c r="CP406">
        <v>2.9077430841425702</v>
      </c>
      <c r="CQ406">
        <v>0.91647057834052204</v>
      </c>
      <c r="CR406">
        <v>0.39143257472460402</v>
      </c>
      <c r="CS406">
        <v>-2.9096214820128798</v>
      </c>
      <c r="CT406">
        <v>2.6597200667310998</v>
      </c>
      <c r="CU406">
        <v>-2.1112909348630602</v>
      </c>
      <c r="CV406">
        <v>1.1316004060063301</v>
      </c>
      <c r="CW406">
        <v>-0.14470338337559999</v>
      </c>
      <c r="CX406">
        <v>1.68680509996193</v>
      </c>
      <c r="CY406">
        <v>-4.0295432063430801E-2</v>
      </c>
      <c r="CZ406">
        <v>-1.3733232357481</v>
      </c>
      <c r="DA406">
        <v>-1.34775139094927</v>
      </c>
      <c r="DB406">
        <v>-0.33967133085752699</v>
      </c>
      <c r="DC406">
        <v>0.70738225294917401</v>
      </c>
      <c r="DD406">
        <v>1.3784823031528499</v>
      </c>
      <c r="DE406">
        <v>0.68979289007984301</v>
      </c>
      <c r="DF406">
        <v>-1.15033062957082</v>
      </c>
      <c r="DG406">
        <v>-0.114203045177419</v>
      </c>
      <c r="DH406">
        <v>0.54439105224446405</v>
      </c>
      <c r="DI406">
        <v>-6.53080550364393E-2</v>
      </c>
      <c r="DJ406">
        <v>-0.92776442734248099</v>
      </c>
      <c r="DK406">
        <v>0.393566421371361</v>
      </c>
      <c r="DL406">
        <v>-1.8588448685477501</v>
      </c>
      <c r="DM406">
        <v>0.308510374088655</v>
      </c>
      <c r="DN406">
        <v>-0.921240870047768</v>
      </c>
      <c r="DO406">
        <v>0.92099220037198404</v>
      </c>
      <c r="DP406">
        <v>0.26804822791746102</v>
      </c>
      <c r="DQ406">
        <v>-2.55715882994991</v>
      </c>
      <c r="DR406">
        <v>0.36149002098682098</v>
      </c>
      <c r="DS406">
        <v>0.892358096643875</v>
      </c>
      <c r="DT406">
        <v>0.26218230614176702</v>
      </c>
      <c r="DU406">
        <v>0.87026260425773205</v>
      </c>
      <c r="DV406">
        <v>-0.26861410988203699</v>
      </c>
      <c r="DW406">
        <v>-0.507684243530093</v>
      </c>
      <c r="DX406">
        <v>0.94481983105652001</v>
      </c>
      <c r="DY406">
        <v>0.43143408056494098</v>
      </c>
      <c r="DZ406">
        <v>1.0903779357249701</v>
      </c>
      <c r="EA406">
        <v>-9.7956521130981907E-3</v>
      </c>
      <c r="EC406">
        <v>2.1709019960326299</v>
      </c>
      <c r="ED406">
        <v>-1.2563548665639199</v>
      </c>
      <c r="EE406">
        <v>-0.15835510512261</v>
      </c>
      <c r="EF406">
        <v>-7.7354419772745998E-3</v>
      </c>
      <c r="EH406">
        <v>-0.18695743438001999</v>
      </c>
      <c r="EI406">
        <v>1.0206755650870001</v>
      </c>
      <c r="EJ406">
        <v>0.44835044027422599</v>
      </c>
      <c r="EK406">
        <v>3.4264253868968799</v>
      </c>
      <c r="EL406">
        <v>0.62865794279787202</v>
      </c>
      <c r="EM406">
        <v>0.54925796848692698</v>
      </c>
      <c r="EN406">
        <v>-2.0967678196029702</v>
      </c>
      <c r="EO406">
        <v>-0.474285678228625</v>
      </c>
      <c r="EP406">
        <v>-2.10221898078089</v>
      </c>
      <c r="EQ406">
        <v>0.49116230111394499</v>
      </c>
      <c r="ER406">
        <v>-0.158413348526665</v>
      </c>
      <c r="ES406">
        <v>1.7521596650112801</v>
      </c>
      <c r="ET406">
        <v>1.11243603878393</v>
      </c>
      <c r="EU406">
        <v>1.06100293505733</v>
      </c>
      <c r="EV406">
        <v>1.3589272464741999</v>
      </c>
      <c r="EW406">
        <v>-7.87995941209374E-3</v>
      </c>
      <c r="EX406">
        <v>-1.5184725829385599</v>
      </c>
      <c r="EY406">
        <v>-2.0895732494864201</v>
      </c>
      <c r="EZ406">
        <v>2.6482069837584299</v>
      </c>
      <c r="FA406">
        <v>-1.92278463437106</v>
      </c>
      <c r="FB406">
        <v>1.26528070213681</v>
      </c>
      <c r="FC406">
        <v>0.17804239469114699</v>
      </c>
      <c r="FD406">
        <v>0.49448118425061699</v>
      </c>
      <c r="FE406">
        <v>1.9311490530526501</v>
      </c>
      <c r="FF406">
        <v>-0.72970711516973097</v>
      </c>
      <c r="FG406">
        <v>0.58946945555362595</v>
      </c>
      <c r="FH406">
        <v>0.386478974178317</v>
      </c>
      <c r="FI406">
        <v>0.101303335577541</v>
      </c>
      <c r="FJ406">
        <v>0.10574020470812701</v>
      </c>
      <c r="FK406">
        <v>9.7854410705622299E-2</v>
      </c>
      <c r="FN406">
        <v>0.87643813130853199</v>
      </c>
      <c r="FO406">
        <v>0.120377730490873</v>
      </c>
      <c r="FP406">
        <v>-0.64281881759598003</v>
      </c>
      <c r="FQ406">
        <v>7.5758914135803906E-2</v>
      </c>
      <c r="FR406">
        <v>-0.344937296085845</v>
      </c>
      <c r="FS406">
        <v>1.0379219751484901</v>
      </c>
      <c r="FT406">
        <v>-0.81687974616215797</v>
      </c>
      <c r="FU406">
        <v>0.94184294484875897</v>
      </c>
      <c r="FV406">
        <v>2.0310126479671502</v>
      </c>
      <c r="FW406">
        <v>0.55294783542194603</v>
      </c>
      <c r="FX406">
        <v>6.3144381419988294E-2</v>
      </c>
      <c r="FY406">
        <v>-3.1983592873984898</v>
      </c>
      <c r="FZ406">
        <v>2.21613250323571</v>
      </c>
      <c r="GA406">
        <v>1.38617086176964</v>
      </c>
      <c r="GB406">
        <v>1.67050675390783</v>
      </c>
      <c r="GC406">
        <v>-1.0530586418099099</v>
      </c>
      <c r="GD406">
        <v>-1.6374905496377301</v>
      </c>
      <c r="GE406">
        <v>0.166866415020195</v>
      </c>
      <c r="GF406">
        <v>1.86007511638309</v>
      </c>
      <c r="GG406">
        <v>-4.6472306166833698E-2</v>
      </c>
      <c r="GH406">
        <v>-0.179481723625941</v>
      </c>
      <c r="GI406">
        <v>-1.93880096285284</v>
      </c>
      <c r="GJ406">
        <v>-1.5102827601367601</v>
      </c>
      <c r="GK406">
        <v>0.99916643957840301</v>
      </c>
      <c r="GL406">
        <v>-1.06408900874158</v>
      </c>
      <c r="GM406">
        <v>1.1157624687257299</v>
      </c>
      <c r="GN406">
        <v>1.5166358525675601</v>
      </c>
      <c r="GO406">
        <v>2.7834311073092999</v>
      </c>
      <c r="GP406">
        <v>0.42517489109741302</v>
      </c>
      <c r="GQ406">
        <v>-0.86548408917224195</v>
      </c>
      <c r="GR406">
        <v>-1.1932218437323201</v>
      </c>
      <c r="GS406">
        <v>2.4675467249835501</v>
      </c>
      <c r="GU406">
        <v>0.88585596895427399</v>
      </c>
      <c r="GV406">
        <v>-1.1493902253278101</v>
      </c>
      <c r="GW406">
        <v>0.93265301093197195</v>
      </c>
      <c r="GX406">
        <v>-0.39795215889171198</v>
      </c>
      <c r="GY406">
        <v>2.3794742386598999</v>
      </c>
      <c r="GZ406">
        <v>0.91785832846653603</v>
      </c>
      <c r="HA406">
        <v>-0.45447031216099298</v>
      </c>
      <c r="HB406">
        <v>-0.54479714672197599</v>
      </c>
      <c r="HC406">
        <v>-0.21132452602614599</v>
      </c>
      <c r="HD406">
        <v>-0.15267001772372199</v>
      </c>
      <c r="HE406">
        <v>-0.88361260377496398</v>
      </c>
      <c r="HF406">
        <v>-0.95532637615178795</v>
      </c>
      <c r="HH406">
        <v>-1.54011062995778</v>
      </c>
      <c r="HI406">
        <v>1.5203604074486099</v>
      </c>
      <c r="HJ406">
        <v>-0.28241965037523198</v>
      </c>
      <c r="HK406">
        <v>3.1839278017287101E-2</v>
      </c>
      <c r="HL406">
        <v>-1.5221696125081501</v>
      </c>
      <c r="HM406">
        <v>0.485623298845894</v>
      </c>
      <c r="HN406">
        <v>0.41464793011982698</v>
      </c>
      <c r="HO406">
        <v>-0.203826200686308</v>
      </c>
      <c r="HP406">
        <v>-0.26909052103292203</v>
      </c>
      <c r="HQ406">
        <v>-1.2063640295309599</v>
      </c>
      <c r="HR406">
        <v>-0.28731794873237998</v>
      </c>
      <c r="HS406">
        <v>-0.15124859401112201</v>
      </c>
      <c r="HT406">
        <v>-1.20802817064032</v>
      </c>
      <c r="HU406">
        <v>-0.83584431122290004</v>
      </c>
      <c r="HV406">
        <v>-1.41829643325764</v>
      </c>
      <c r="HW406">
        <v>1.54334192175156</v>
      </c>
      <c r="HX406">
        <v>1.11396698193857</v>
      </c>
      <c r="HY406">
        <v>-0.43913251292906402</v>
      </c>
      <c r="HZ406">
        <v>-1.0389367343122999</v>
      </c>
      <c r="IA406">
        <v>0.93258226388570598</v>
      </c>
      <c r="IB406">
        <v>0.461448065289005</v>
      </c>
      <c r="IC406">
        <v>1.0514369872908</v>
      </c>
      <c r="ID406">
        <v>0.80145174451899903</v>
      </c>
      <c r="IE406">
        <v>-0.13038615279583601</v>
      </c>
      <c r="IF406">
        <v>-9.1615577002812601E-2</v>
      </c>
      <c r="IG406">
        <v>-0.72978474636329305</v>
      </c>
      <c r="IH406">
        <v>-0.40831795895428502</v>
      </c>
      <c r="II406">
        <v>2.9584724507003599E-2</v>
      </c>
      <c r="IJ406">
        <v>-1.1105599824986701</v>
      </c>
      <c r="IK406">
        <v>-1.03175816602743</v>
      </c>
      <c r="IM406">
        <v>-0.199529008568788</v>
      </c>
      <c r="IN406">
        <v>-0.17095051043725101</v>
      </c>
      <c r="IO406">
        <v>-7.0315286211553002E-2</v>
      </c>
      <c r="IP406">
        <v>0.20638807363866399</v>
      </c>
      <c r="IQ406">
        <v>0.532240623033431</v>
      </c>
      <c r="IR406">
        <v>0.80423682848049804</v>
      </c>
      <c r="IS406">
        <v>-0.44837960076620198</v>
      </c>
      <c r="IT406">
        <v>-0.83218458212286395</v>
      </c>
      <c r="IU406">
        <v>-0.19080796819252999</v>
      </c>
      <c r="IV406">
        <v>-0.46621697183582</v>
      </c>
      <c r="IW406">
        <v>-0.77173644403956099</v>
      </c>
      <c r="IX406">
        <v>0.64382927957922198</v>
      </c>
      <c r="IY406">
        <v>4.6620568718935801E-2</v>
      </c>
      <c r="IZ406">
        <v>-0.34649701310627301</v>
      </c>
      <c r="JA406">
        <v>-0.25131340225925702</v>
      </c>
      <c r="JB406">
        <v>1.0691916248106299</v>
      </c>
      <c r="JC406">
        <v>-0.105553570938355</v>
      </c>
      <c r="JD406">
        <v>9.6235627643181901E-2</v>
      </c>
      <c r="JE406">
        <v>0.97833804320544004</v>
      </c>
      <c r="JF406">
        <v>1.15166121959192</v>
      </c>
      <c r="JG406">
        <v>1.05267639410158</v>
      </c>
      <c r="JH406">
        <v>0.67511987381294603</v>
      </c>
      <c r="JI406">
        <v>1.61254879822081</v>
      </c>
      <c r="JJ406">
        <v>0.71592477452213599</v>
      </c>
      <c r="JK406">
        <v>-0.53204190853648503</v>
      </c>
      <c r="JL406">
        <v>-4.9202930313185797E-3</v>
      </c>
      <c r="JM406">
        <v>0.61408009041770095</v>
      </c>
    </row>
    <row r="407" spans="1:273" x14ac:dyDescent="0.25">
      <c r="A407" s="29">
        <v>44389</v>
      </c>
      <c r="B407" s="31" t="s">
        <v>1791</v>
      </c>
      <c r="C407" s="24" t="s">
        <v>1737</v>
      </c>
      <c r="D407" s="24" t="s">
        <v>1899</v>
      </c>
      <c r="E407" s="34">
        <v>184.93561299999999</v>
      </c>
      <c r="F407" s="38">
        <v>41000</v>
      </c>
      <c r="G407" s="16">
        <f>VLOOKUP(C407,dFundos!$A$1:$B$28,2,FALSE)</f>
        <v>15674503000110</v>
      </c>
      <c r="H407" s="13"/>
      <c r="I407">
        <f>_xll.ECONOMATICA(G407,"VOLATILITY","1Y",A407)</f>
        <v>2.2775522315460002</v>
      </c>
      <c r="J407">
        <f>_xll.ECONOMATICA(G407,"NAV","1D",A407)</f>
        <v>221.69877999997701</v>
      </c>
      <c r="K407">
        <f>_xll.ECONOMATICA(G407,"NAV","1D",A407+1)</f>
        <v>221.920519999927</v>
      </c>
      <c r="L407" s="6"/>
      <c r="M407">
        <v>-0.23739918988212599</v>
      </c>
      <c r="N407">
        <v>4.6753967944823699E-2</v>
      </c>
      <c r="O407">
        <v>0.10442402817716399</v>
      </c>
      <c r="P407">
        <v>-0.24769535148152499</v>
      </c>
      <c r="Q407">
        <v>0.21521169473999199</v>
      </c>
      <c r="R407">
        <v>0.50437701156624803</v>
      </c>
      <c r="S407">
        <v>-0.21335767914934001</v>
      </c>
      <c r="T407">
        <v>8.2309424033155706E-2</v>
      </c>
      <c r="U407">
        <v>-0.37717001514465698</v>
      </c>
      <c r="V407">
        <v>-0.132918993313069</v>
      </c>
      <c r="W407">
        <v>0.149211385360104</v>
      </c>
      <c r="X407">
        <v>-4.8622876056469998E-2</v>
      </c>
      <c r="Y407">
        <v>0.109360260830726</v>
      </c>
      <c r="Z407">
        <v>4.3710985846701099E-2</v>
      </c>
      <c r="AA407">
        <v>4.17559173001791E-2</v>
      </c>
      <c r="AB407">
        <v>0.12752024140354501</v>
      </c>
      <c r="AC407">
        <v>1.22147972433595E-2</v>
      </c>
      <c r="AD407">
        <v>9.8384807643014896E-2</v>
      </c>
      <c r="AE407">
        <v>0.17002052190946401</v>
      </c>
      <c r="AF407">
        <v>-0.25850412130239397</v>
      </c>
      <c r="AG407">
        <v>-3.4535777012933998E-2</v>
      </c>
      <c r="AH407">
        <v>-0.30165729976943101</v>
      </c>
      <c r="AI407">
        <v>0.20563665402733</v>
      </c>
      <c r="AJ407">
        <v>5.5951213289517902E-2</v>
      </c>
      <c r="AK407">
        <v>-1.0114005999639601E-2</v>
      </c>
      <c r="AL407">
        <v>3.7151384094613597E-2</v>
      </c>
      <c r="AM407">
        <v>0.25042595370905502</v>
      </c>
      <c r="AN407">
        <v>-1.29806574477698E-2</v>
      </c>
      <c r="AO407">
        <v>0.15594152155245</v>
      </c>
      <c r="AP407">
        <v>0.15164155083766701</v>
      </c>
      <c r="AQ407">
        <v>9.52447348026908E-2</v>
      </c>
      <c r="AR407">
        <v>8.9244600167148705E-2</v>
      </c>
      <c r="AS407">
        <v>0.32991781481541699</v>
      </c>
      <c r="AT407">
        <v>-8.8305114513787003E-2</v>
      </c>
      <c r="AU407">
        <v>-1.1699340393533901E-2</v>
      </c>
      <c r="AV407">
        <v>0.13301662183948801</v>
      </c>
      <c r="AW407">
        <v>0.25580854635336397</v>
      </c>
      <c r="AX407">
        <v>-2.9569677826657401E-2</v>
      </c>
      <c r="AY407">
        <v>-1.02955970842231</v>
      </c>
      <c r="AZ407">
        <v>-0.17785310219551301</v>
      </c>
      <c r="BB407">
        <v>-0.28128067406214502</v>
      </c>
      <c r="BC407">
        <v>0.15359712888312099</v>
      </c>
      <c r="BD407">
        <v>-0.170270089802216</v>
      </c>
      <c r="BE407">
        <v>-1.1643080142675899E-3</v>
      </c>
      <c r="BF407">
        <v>8.6399666724901195E-2</v>
      </c>
      <c r="BG407">
        <v>6.9618310044461396E-2</v>
      </c>
      <c r="BH407">
        <v>-6.6229741423740093E-2</v>
      </c>
      <c r="BI407">
        <v>-0.135678070728318</v>
      </c>
      <c r="BJ407">
        <v>7.1290784580924096E-2</v>
      </c>
      <c r="BK407">
        <v>4.2876265797531198E-2</v>
      </c>
      <c r="BL407">
        <v>3.4219468761875801E-2</v>
      </c>
      <c r="BM407">
        <v>-5.1333994906599401E-2</v>
      </c>
      <c r="BN407">
        <v>-6.6593955125426901E-2</v>
      </c>
      <c r="BO407">
        <v>6.9556974449369605E-2</v>
      </c>
      <c r="BP407">
        <v>0.18496428929211101</v>
      </c>
      <c r="BQ407">
        <v>2.26437086894293E-2</v>
      </c>
      <c r="BR407">
        <v>6.9671475284849294E-2</v>
      </c>
      <c r="BS407">
        <v>7.7440079621737797E-3</v>
      </c>
      <c r="BT407">
        <v>1.70251083545736E-2</v>
      </c>
      <c r="BU407">
        <v>-4.5800281077390502E-2</v>
      </c>
      <c r="BV407">
        <v>-3.2540140273340498E-2</v>
      </c>
      <c r="BW407">
        <v>8.4605499068857198E-2</v>
      </c>
      <c r="BX407">
        <v>-2.9014832580287499E-2</v>
      </c>
      <c r="BY407">
        <v>0.116678757513</v>
      </c>
      <c r="CA407">
        <v>0.108465359153342</v>
      </c>
      <c r="CB407">
        <v>-1.2676186634053E-2</v>
      </c>
      <c r="CC407">
        <v>6.7943853355245706E-2</v>
      </c>
      <c r="CD407">
        <v>5.7274274331575697E-2</v>
      </c>
      <c r="CE407">
        <v>-0.18120728736903399</v>
      </c>
      <c r="CF407">
        <v>7.3356597386009498E-2</v>
      </c>
      <c r="CG407">
        <v>6.5863414783962099E-2</v>
      </c>
      <c r="CH407">
        <v>1.8879209164879299E-2</v>
      </c>
      <c r="CI407">
        <v>0.144773323154368</v>
      </c>
      <c r="CJ407">
        <v>-0.13574945996879301</v>
      </c>
      <c r="CK407">
        <v>7.2345671833318206E-2</v>
      </c>
      <c r="CL407">
        <v>-0.18083646637023801</v>
      </c>
      <c r="CM407">
        <v>0.10370918553235201</v>
      </c>
      <c r="CN407">
        <v>-0.18638120609466599</v>
      </c>
      <c r="CP407">
        <v>3.5810130066238302E-2</v>
      </c>
      <c r="CQ407">
        <v>8.0297237218474003E-3</v>
      </c>
      <c r="CR407">
        <v>0.12971088726772001</v>
      </c>
      <c r="CS407">
        <v>-8.0802825232240097E-2</v>
      </c>
      <c r="CT407">
        <v>-0.29112935353623498</v>
      </c>
      <c r="CU407">
        <v>-0.15680312517361</v>
      </c>
      <c r="CV407">
        <v>0.19819974222627901</v>
      </c>
      <c r="CW407">
        <v>-9.9785680049535599E-2</v>
      </c>
      <c r="CX407">
        <v>5.9487067119334797E-2</v>
      </c>
      <c r="CY407">
        <v>-2.14808618693496E-2</v>
      </c>
      <c r="CZ407">
        <v>-7.7315045200521099E-2</v>
      </c>
      <c r="DA407">
        <v>-2.9530964911828099E-2</v>
      </c>
      <c r="DB407">
        <v>7.8409805246337796E-2</v>
      </c>
      <c r="DC407">
        <v>3.9508366899099201E-2</v>
      </c>
      <c r="DD407">
        <v>0.11960789252043499</v>
      </c>
      <c r="DE407">
        <v>0.14767403463338299</v>
      </c>
      <c r="DF407">
        <v>3.22341633363976E-2</v>
      </c>
      <c r="DG407">
        <v>-5.2687110564875198E-2</v>
      </c>
      <c r="DH407">
        <v>-6.6764537223207299E-3</v>
      </c>
      <c r="DI407">
        <v>-4.6213178029574899E-2</v>
      </c>
      <c r="DJ407">
        <v>-8.6664857553841998E-2</v>
      </c>
      <c r="DK407">
        <v>5.6258741096826303E-4</v>
      </c>
      <c r="DL407">
        <v>-0.111451420980302</v>
      </c>
      <c r="DM407">
        <v>0.166391383754672</v>
      </c>
      <c r="DN407">
        <v>-6.5252534113824395E-2</v>
      </c>
      <c r="DO407">
        <v>6.0705735268129501E-2</v>
      </c>
      <c r="DP407">
        <v>-0.13461990192809001</v>
      </c>
      <c r="DQ407">
        <v>0.152569045530981</v>
      </c>
      <c r="DR407">
        <v>-6.0676974771922701E-2</v>
      </c>
      <c r="DS407">
        <v>-6.6611330839805305E-2</v>
      </c>
      <c r="DT407">
        <v>0.187439494038699</v>
      </c>
      <c r="DU407">
        <v>0.173345603980124</v>
      </c>
      <c r="DV407">
        <v>7.9127643220999702E-2</v>
      </c>
      <c r="DW407">
        <v>6.78950054862071E-3</v>
      </c>
      <c r="DX407">
        <v>-0.127372786664637</v>
      </c>
      <c r="DY407">
        <v>0.10765008537418901</v>
      </c>
      <c r="DZ407">
        <v>6.4675379690015702E-2</v>
      </c>
      <c r="EA407">
        <v>8.0440728197572805E-3</v>
      </c>
      <c r="EC407">
        <v>0.109474241253338</v>
      </c>
      <c r="ED407">
        <v>2.4235537421191101E-2</v>
      </c>
      <c r="EE407">
        <v>2.2408521726902102E-2</v>
      </c>
      <c r="EF407">
        <v>-2.0980266253900499E-2</v>
      </c>
      <c r="EH407">
        <v>-1.85731159945135E-2</v>
      </c>
      <c r="EI407">
        <v>8.66661126565305E-2</v>
      </c>
      <c r="EJ407">
        <v>-4.2239912727381999E-2</v>
      </c>
      <c r="EK407">
        <v>0.48957746494124899</v>
      </c>
      <c r="EL407">
        <v>0.36646195494540701</v>
      </c>
      <c r="EM407">
        <v>-3.1015275089885101E-2</v>
      </c>
      <c r="EN407">
        <v>1.40021669722046E-2</v>
      </c>
      <c r="EO407">
        <v>-9.61257503149682E-2</v>
      </c>
      <c r="EP407">
        <v>8.7147739577631E-2</v>
      </c>
      <c r="EQ407">
        <v>-0.336892686209467</v>
      </c>
      <c r="ER407">
        <v>8.3163049748691306E-2</v>
      </c>
      <c r="ES407">
        <v>1.9658161181723699E-2</v>
      </c>
      <c r="ET407">
        <v>-2.9383572382357701E-2</v>
      </c>
      <c r="EU407">
        <v>5.5890036855998901E-2</v>
      </c>
      <c r="EV407">
        <v>0.10428162786411101</v>
      </c>
      <c r="EW407">
        <v>-7.2192512561741806E-2</v>
      </c>
      <c r="EX407">
        <v>-0.16354614635929501</v>
      </c>
      <c r="EY407">
        <v>-0.37363097417255597</v>
      </c>
      <c r="EZ407">
        <v>0.16733493939682401</v>
      </c>
      <c r="FA407">
        <v>-0.36089418381379801</v>
      </c>
      <c r="FB407">
        <v>0.29816492897225499</v>
      </c>
      <c r="FC407">
        <v>-4.6223868594097398E-2</v>
      </c>
      <c r="FD407">
        <v>0.1378486311296</v>
      </c>
      <c r="FE407">
        <v>0.15502717942581501</v>
      </c>
      <c r="FF407">
        <v>0.25411170572624497</v>
      </c>
      <c r="FG407">
        <v>7.32623830117518E-3</v>
      </c>
      <c r="FH407">
        <v>6.1210044805193303E-3</v>
      </c>
      <c r="FI407">
        <v>-0.259459372136917</v>
      </c>
      <c r="FJ407">
        <v>9.2638512069243006E-2</v>
      </c>
      <c r="FK407">
        <v>0.105580478339107</v>
      </c>
      <c r="FN407">
        <v>0.20970610476069901</v>
      </c>
      <c r="FO407">
        <v>-0.114272912560409</v>
      </c>
      <c r="FP407">
        <v>0.17407647665095299</v>
      </c>
      <c r="FQ407">
        <v>-0.105683132187551</v>
      </c>
      <c r="FR407">
        <v>-0.133120624559524</v>
      </c>
      <c r="FS407">
        <v>5.3340461454354199E-2</v>
      </c>
      <c r="FT407">
        <v>-0.197307544658543</v>
      </c>
      <c r="FU407">
        <v>-2.0345599386928401E-2</v>
      </c>
      <c r="FV407">
        <v>0.26288291774108102</v>
      </c>
      <c r="FW407">
        <v>2.6174991944572E-3</v>
      </c>
      <c r="FX407">
        <v>-4.1222608160751399E-2</v>
      </c>
      <c r="FY407">
        <v>-0.17629397498239999</v>
      </c>
      <c r="FZ407">
        <v>0.12524411686172199</v>
      </c>
      <c r="GA407">
        <v>-0.189800325915712</v>
      </c>
      <c r="GB407">
        <v>3.44401121765259E-2</v>
      </c>
      <c r="GC407">
        <v>-4.9250856409344103E-2</v>
      </c>
      <c r="GD407">
        <v>8.3731254562735599E-2</v>
      </c>
      <c r="GE407">
        <v>1.1934211033803901E-2</v>
      </c>
      <c r="GF407">
        <v>-4.6400487917708198E-3</v>
      </c>
      <c r="GG407">
        <v>1.2296223212615601E-2</v>
      </c>
      <c r="GH407">
        <v>5.4388908029068303E-2</v>
      </c>
      <c r="GI407">
        <v>-5.5576616978214602E-2</v>
      </c>
      <c r="GJ407">
        <v>-4.5722678623860702E-2</v>
      </c>
      <c r="GK407">
        <v>-4.3963989901385503E-2</v>
      </c>
      <c r="GL407">
        <v>-9.4904116576799397E-2</v>
      </c>
      <c r="GM407">
        <v>-2.0218874669808401E-2</v>
      </c>
      <c r="GN407">
        <v>3.71777437976561E-2</v>
      </c>
      <c r="GO407">
        <v>0.118864522119111</v>
      </c>
      <c r="GP407">
        <v>7.9341879063576898E-2</v>
      </c>
      <c r="GQ407">
        <v>-6.0236678291403202E-2</v>
      </c>
      <c r="GR407">
        <v>-1.25570043564949E-2</v>
      </c>
      <c r="GS407">
        <v>3.3787276879593299E-2</v>
      </c>
      <c r="GU407">
        <v>6.0109412879683098E-2</v>
      </c>
      <c r="GV407">
        <v>-3.0010553109605102E-2</v>
      </c>
      <c r="GW407">
        <v>9.8393645021133097E-2</v>
      </c>
      <c r="GX407">
        <v>-4.1024220081453698E-2</v>
      </c>
      <c r="GY407">
        <v>0.121918883451144</v>
      </c>
      <c r="GZ407">
        <v>5.9606704235193299E-2</v>
      </c>
      <c r="HA407">
        <v>5.43080263014417E-2</v>
      </c>
      <c r="HB407">
        <v>1.8113673650077499E-2</v>
      </c>
      <c r="HC407">
        <v>-3.3506920317449798E-2</v>
      </c>
      <c r="HD407">
        <v>-8.5155935266811901E-3</v>
      </c>
      <c r="HE407">
        <v>-9.8386845911591095E-2</v>
      </c>
      <c r="HF407">
        <v>-6.7357777061261004E-2</v>
      </c>
      <c r="HH407">
        <v>-7.1221199505089303E-2</v>
      </c>
      <c r="HI407">
        <v>0.12883091385447201</v>
      </c>
      <c r="HJ407">
        <v>6.8100127282377798E-2</v>
      </c>
      <c r="HK407">
        <v>5.5469399922003497E-2</v>
      </c>
      <c r="HL407">
        <v>-1.0404282329545799E-2</v>
      </c>
      <c r="HM407">
        <v>4.0302054912899603E-3</v>
      </c>
      <c r="HN407">
        <v>-7.5210266277281307E-2</v>
      </c>
      <c r="HO407">
        <v>1.9255096594861201E-2</v>
      </c>
      <c r="HP407">
        <v>2.3191274340206298E-2</v>
      </c>
      <c r="HQ407">
        <v>5.5259729197132401E-2</v>
      </c>
      <c r="HR407">
        <v>0.14143222379061601</v>
      </c>
      <c r="HS407">
        <v>0.10765989536594101</v>
      </c>
      <c r="HT407">
        <v>-7.9939014085539398E-2</v>
      </c>
      <c r="HU407">
        <v>-4.1960006092267597E-2</v>
      </c>
      <c r="HV407">
        <v>-0.13078103911539099</v>
      </c>
      <c r="HW407">
        <v>-6.6031813184963498E-2</v>
      </c>
      <c r="HX407">
        <v>-2.19472358367057E-2</v>
      </c>
      <c r="HY407">
        <v>7.0797423359181294E-2</v>
      </c>
      <c r="HZ407">
        <v>5.1096329480060397E-2</v>
      </c>
      <c r="IA407">
        <v>-7.1327997557091294E-2</v>
      </c>
      <c r="IB407">
        <v>-5.7090177142527003E-2</v>
      </c>
      <c r="IC407">
        <v>-5.0747568366205101E-2</v>
      </c>
      <c r="ID407">
        <v>0.123362171325425</v>
      </c>
      <c r="IE407">
        <v>-0.21280333585309599</v>
      </c>
      <c r="IF407">
        <v>3.5325817952980301E-2</v>
      </c>
      <c r="IG407">
        <v>2.4584263883298302E-3</v>
      </c>
      <c r="IH407">
        <v>-3.69208555639489E-4</v>
      </c>
      <c r="II407">
        <v>0.16081445974123201</v>
      </c>
      <c r="IJ407">
        <v>8.4765160318056601E-2</v>
      </c>
      <c r="IK407">
        <v>-3.6959887438570101E-2</v>
      </c>
      <c r="IM407">
        <v>-0.102029190202302</v>
      </c>
      <c r="IN407">
        <v>-1.6712770502636001E-2</v>
      </c>
      <c r="IO407">
        <v>-9.5976503962447196E-2</v>
      </c>
      <c r="IP407">
        <v>6.8567627931770403E-2</v>
      </c>
      <c r="IQ407">
        <v>7.7020338176225805E-2</v>
      </c>
      <c r="IR407">
        <v>3.7255544339132002E-2</v>
      </c>
      <c r="IS407">
        <v>4.1960946145991301E-2</v>
      </c>
      <c r="IT407">
        <v>-1.1438641831773601E-2</v>
      </c>
      <c r="IU407">
        <v>-2.2592023742618001E-2</v>
      </c>
      <c r="IV407">
        <v>-5.4148537492437802E-2</v>
      </c>
      <c r="IW407">
        <v>4.4273817002249402E-2</v>
      </c>
      <c r="IX407">
        <v>9.8498678926262101E-2</v>
      </c>
      <c r="IY407">
        <v>2.68784162472002E-2</v>
      </c>
      <c r="IZ407">
        <v>4.4344411435304201E-3</v>
      </c>
      <c r="JA407">
        <v>6.4809336254256805E-2</v>
      </c>
      <c r="JB407">
        <v>-1.9130912187392799E-2</v>
      </c>
      <c r="JC407">
        <v>-1.1306546457490199E-2</v>
      </c>
      <c r="JD407">
        <v>-1.64158969710115E-2</v>
      </c>
      <c r="JE407">
        <v>3.3844046811282197E-2</v>
      </c>
      <c r="JF407">
        <v>3.1648259209759999E-2</v>
      </c>
      <c r="JG407">
        <v>0.13351417637750301</v>
      </c>
      <c r="JH407">
        <v>4.7667078251834E-2</v>
      </c>
      <c r="JI407">
        <v>-6.6365035218041199E-2</v>
      </c>
      <c r="JJ407">
        <v>-6.0037172897864401E-2</v>
      </c>
      <c r="JK407">
        <v>-9.9858647627115701E-2</v>
      </c>
      <c r="JL407">
        <v>0.119028931658249</v>
      </c>
      <c r="JM407">
        <v>9.4166238341131206E-2</v>
      </c>
    </row>
    <row r="408" spans="1:273" x14ac:dyDescent="0.25">
      <c r="A408" s="30">
        <v>44389</v>
      </c>
      <c r="B408" s="31" t="s">
        <v>1791</v>
      </c>
      <c r="C408" s="23" t="s">
        <v>1733</v>
      </c>
      <c r="D408" s="23" t="s">
        <v>1899</v>
      </c>
      <c r="E408" s="32">
        <v>196.30443299999999</v>
      </c>
      <c r="F408" s="37">
        <v>41000</v>
      </c>
      <c r="G408" s="16">
        <f>VLOOKUP(C408,dFundos!$A$1:$B$28,2,FALSE)</f>
        <v>19391009000107</v>
      </c>
      <c r="H408" s="13"/>
      <c r="I408">
        <f>_xll.ECONOMATICA(G408,"VOLATILITY","1Y",A408)</f>
        <v>3.4960338791861401</v>
      </c>
      <c r="J408">
        <f>_xll.ECONOMATICA(G408,"NAV","1D",A408)</f>
        <v>208.85926700010901</v>
      </c>
      <c r="K408">
        <f>_xll.ECONOMATICA(G408,"NAV","1D",A408+1)</f>
        <v>209.254627000075</v>
      </c>
      <c r="L408" s="6"/>
      <c r="M408">
        <v>0.419039741973393</v>
      </c>
      <c r="N408">
        <v>-0.13009249478272999</v>
      </c>
      <c r="O408">
        <v>0.17784377050702499</v>
      </c>
      <c r="P408">
        <v>-7.7308495747274702E-3</v>
      </c>
      <c r="Q408">
        <v>-1.6892818348423998E-2</v>
      </c>
      <c r="R408">
        <v>0.22590567259612701</v>
      </c>
      <c r="S408">
        <v>-0.15772475471749201</v>
      </c>
      <c r="T408">
        <v>0.33483313600299902</v>
      </c>
      <c r="U408">
        <v>-0.19154692326992501</v>
      </c>
      <c r="V408">
        <v>-6.3800764564803103E-2</v>
      </c>
      <c r="W408">
        <v>2.9479984732461201E-3</v>
      </c>
      <c r="X408">
        <v>-1.4401580392586801E-2</v>
      </c>
      <c r="Y408">
        <v>-0.28822738786402602</v>
      </c>
      <c r="Z408">
        <v>0.150504050543532</v>
      </c>
      <c r="AA408">
        <v>0.223021947749658</v>
      </c>
      <c r="AB408">
        <v>0.19717131617653599</v>
      </c>
      <c r="AC408">
        <v>-2.7067271639680299E-2</v>
      </c>
      <c r="AD408">
        <v>0.12002532639598899</v>
      </c>
      <c r="AE408">
        <v>-0.39344598180832702</v>
      </c>
      <c r="AF408">
        <v>-0.10516160455154</v>
      </c>
      <c r="AG408">
        <v>0.39438736057490997</v>
      </c>
      <c r="AH408">
        <v>0.27268289031781001</v>
      </c>
      <c r="AI408">
        <v>-3.3973107747442603E-2</v>
      </c>
      <c r="AJ408">
        <v>0.396121512676473</v>
      </c>
      <c r="AK408">
        <v>-0.469759254974633</v>
      </c>
      <c r="AL408">
        <v>0.21883572571823601</v>
      </c>
      <c r="AM408">
        <v>0.23473618384741701</v>
      </c>
      <c r="AN408">
        <v>0.24569083307142101</v>
      </c>
      <c r="AO408">
        <v>-8.1376549496781095E-2</v>
      </c>
      <c r="AP408">
        <v>2.0688802942458999E-2</v>
      </c>
      <c r="AQ408">
        <v>9.8907795654667993E-2</v>
      </c>
      <c r="AR408">
        <v>-8.0640698797651601E-3</v>
      </c>
      <c r="AS408">
        <v>-5.0924381594086299E-2</v>
      </c>
      <c r="AT408">
        <v>2.6738318410934901E-2</v>
      </c>
      <c r="AU408">
        <v>0.15476820535695901</v>
      </c>
      <c r="AV408">
        <v>-0.13845419907738701</v>
      </c>
      <c r="AW408">
        <v>-0.13613548353532701</v>
      </c>
      <c r="AX408">
        <v>0.24190771582652801</v>
      </c>
      <c r="AY408">
        <v>-0.305282267981966</v>
      </c>
      <c r="AZ408">
        <v>0.13286017965583599</v>
      </c>
      <c r="BB408">
        <v>0.113588042586343</v>
      </c>
      <c r="BC408">
        <v>4.5343947567744201E-2</v>
      </c>
      <c r="BD408">
        <v>-4.3509778424777303E-2</v>
      </c>
      <c r="BE408">
        <v>0.148119403274904</v>
      </c>
      <c r="BF408">
        <v>-6.4446885517099905E-4</v>
      </c>
      <c r="BG408">
        <v>-0.26477172723389197</v>
      </c>
      <c r="BH408">
        <v>0.12813670618925199</v>
      </c>
      <c r="BI408">
        <v>-7.8952676813059994E-2</v>
      </c>
      <c r="BJ408">
        <v>-5.9606435843306799E-2</v>
      </c>
      <c r="BK408">
        <v>1.93920814126614E-2</v>
      </c>
      <c r="BL408">
        <v>-8.2666574326140094E-2</v>
      </c>
      <c r="BM408">
        <v>-0.20597897455445499</v>
      </c>
      <c r="BN408">
        <v>-3.3262288525293102E-2</v>
      </c>
      <c r="BO408">
        <v>-5.3375977222458501E-2</v>
      </c>
      <c r="BP408">
        <v>-2.3367232552118401E-2</v>
      </c>
      <c r="BQ408">
        <v>-0.30687384733028</v>
      </c>
      <c r="BR408">
        <v>0.145982697722502</v>
      </c>
      <c r="BS408">
        <v>-5.1928115772170699E-2</v>
      </c>
      <c r="BT408">
        <v>8.6394489699159693E-2</v>
      </c>
      <c r="BU408">
        <v>-0.29513228628275101</v>
      </c>
      <c r="BV408">
        <v>0.11144872696604601</v>
      </c>
      <c r="BW408">
        <v>-5.9147812862647697E-2</v>
      </c>
      <c r="BX408">
        <v>-0.19254994149377999</v>
      </c>
      <c r="BY408">
        <v>6.2972991509013795E-2</v>
      </c>
      <c r="CA408">
        <v>0.28616991967283001</v>
      </c>
      <c r="CB408">
        <v>7.0423667602881296E-2</v>
      </c>
      <c r="CC408">
        <v>0.15745977507322101</v>
      </c>
      <c r="CD408">
        <v>9.9551298262667808E-3</v>
      </c>
      <c r="CE408">
        <v>-0.111941102477431</v>
      </c>
      <c r="CF408">
        <v>0.147917495087313</v>
      </c>
      <c r="CG408">
        <v>0.14748089870408901</v>
      </c>
      <c r="CH408">
        <v>-6.7558031787484693E-2</v>
      </c>
      <c r="CI408">
        <v>-0.26347615785198297</v>
      </c>
      <c r="CJ408">
        <v>-8.8550803138787201E-2</v>
      </c>
      <c r="CK408">
        <v>2.7228274120716399E-2</v>
      </c>
      <c r="CL408">
        <v>-1.8510832796891901E-2</v>
      </c>
      <c r="CM408">
        <v>-0.18707302006078</v>
      </c>
      <c r="CN408">
        <v>7.7073114880477104E-3</v>
      </c>
      <c r="CP408">
        <v>5.7702978483575897E-2</v>
      </c>
      <c r="CQ408">
        <v>-0.21826798638358</v>
      </c>
      <c r="CR408">
        <v>-0.155273389282229</v>
      </c>
      <c r="CS408">
        <v>0.275724199491378</v>
      </c>
      <c r="CT408">
        <v>-0.67051350488327399</v>
      </c>
      <c r="CU408">
        <v>-0.21915286852163299</v>
      </c>
      <c r="CV408">
        <v>-0.12759108876707601</v>
      </c>
      <c r="CW408">
        <v>-0.62299833534780202</v>
      </c>
      <c r="CX408">
        <v>-2.3775108093104801E-2</v>
      </c>
      <c r="CY408">
        <v>-0.169687951256492</v>
      </c>
      <c r="CZ408">
        <v>-0.27076398309873201</v>
      </c>
      <c r="DA408">
        <v>5.9245737247692901E-2</v>
      </c>
      <c r="DB408">
        <v>0.24494832832715499</v>
      </c>
      <c r="DC408">
        <v>0.12765637893608101</v>
      </c>
      <c r="DD408">
        <v>3.39711892593186E-2</v>
      </c>
      <c r="DE408">
        <v>0.117289808986243</v>
      </c>
      <c r="DF408">
        <v>0.26023838508990599</v>
      </c>
      <c r="DG408">
        <v>-8.4666199927596594E-2</v>
      </c>
      <c r="DH408">
        <v>5.5053951655281697E-4</v>
      </c>
      <c r="DI408">
        <v>0.183517485675111</v>
      </c>
      <c r="DJ408">
        <v>0.113435807179485</v>
      </c>
      <c r="DK408">
        <v>0.238722188259999</v>
      </c>
      <c r="DL408">
        <v>-0.33768537277865102</v>
      </c>
      <c r="DM408">
        <v>6.8896770608262201E-2</v>
      </c>
      <c r="DN408">
        <v>-0.35752375943047798</v>
      </c>
      <c r="DO408">
        <v>0.20784170101251201</v>
      </c>
      <c r="DP408">
        <v>-9.4055876888887696E-2</v>
      </c>
      <c r="DQ408">
        <v>0.317376494422206</v>
      </c>
      <c r="DR408">
        <v>9.6236118042725097E-2</v>
      </c>
      <c r="DS408">
        <v>-8.5171882528811693E-2</v>
      </c>
      <c r="DT408">
        <v>0.184086840272357</v>
      </c>
      <c r="DU408">
        <v>-0.14639113642260801</v>
      </c>
      <c r="DV408">
        <v>0.109301892916847</v>
      </c>
      <c r="DW408">
        <v>4.5205166497908102E-2</v>
      </c>
      <c r="DX408">
        <v>7.5803586332767695E-2</v>
      </c>
      <c r="DY408">
        <v>0.104515260500193</v>
      </c>
      <c r="DZ408">
        <v>8.9232277423434397E-2</v>
      </c>
      <c r="EA408">
        <v>-1.1832878954010099E-3</v>
      </c>
      <c r="EC408">
        <v>-0.175629479235795</v>
      </c>
      <c r="ED408">
        <v>8.0683590567787206E-2</v>
      </c>
      <c r="EE408">
        <v>0.35663868929987103</v>
      </c>
      <c r="EF408">
        <v>1.8327658654016001E-2</v>
      </c>
      <c r="EH408">
        <v>0.226419937098399</v>
      </c>
      <c r="EI408">
        <v>6.7543190380092696E-2</v>
      </c>
      <c r="EJ408">
        <v>-0.230602800911583</v>
      </c>
      <c r="EK408">
        <v>-0.31841081163293</v>
      </c>
      <c r="EL408">
        <v>0.13593634903372701</v>
      </c>
      <c r="EM408">
        <v>0.34813146066881001</v>
      </c>
      <c r="EN408">
        <v>-0.37223085928417299</v>
      </c>
      <c r="EO408">
        <v>-0.15705933865319799</v>
      </c>
      <c r="EP408">
        <v>-0.48752365182736002</v>
      </c>
      <c r="EQ408">
        <v>6.98726322298171E-2</v>
      </c>
      <c r="ER408">
        <v>-7.8787298480165205E-2</v>
      </c>
      <c r="ES408">
        <v>1.57201560796238E-2</v>
      </c>
      <c r="ET408">
        <v>0.17214157087437301</v>
      </c>
      <c r="EU408">
        <v>0.47718199130031302</v>
      </c>
      <c r="EV408">
        <v>0.155610154797614</v>
      </c>
      <c r="EW408">
        <v>2.03988020075485E-4</v>
      </c>
      <c r="EX408">
        <v>-0.39331156303887799</v>
      </c>
      <c r="EY408">
        <v>2.9246702069940501E-2</v>
      </c>
      <c r="EZ408">
        <v>0.17097824911616</v>
      </c>
      <c r="FA408">
        <v>0.32742083330958799</v>
      </c>
      <c r="FB408">
        <v>0.64292616953025605</v>
      </c>
      <c r="FC408">
        <v>0.30112969307083398</v>
      </c>
      <c r="FD408">
        <v>3.1958912586560501E-2</v>
      </c>
      <c r="FE408">
        <v>0.54705440034012998</v>
      </c>
      <c r="FF408">
        <v>0.71041769278963296</v>
      </c>
      <c r="FG408">
        <v>5.2206250984454501E-3</v>
      </c>
      <c r="FH408">
        <v>-5.9960709677398E-2</v>
      </c>
      <c r="FI408">
        <v>-0.117587411477871</v>
      </c>
      <c r="FJ408">
        <v>5.6645258155185697E-4</v>
      </c>
      <c r="FK408">
        <v>8.86014331626939E-3</v>
      </c>
      <c r="FN408">
        <v>0.46624985334347002</v>
      </c>
      <c r="FO408">
        <v>0.30595504413213298</v>
      </c>
      <c r="FP408">
        <v>0.35725463403650798</v>
      </c>
      <c r="FQ408">
        <v>0.31803639576537501</v>
      </c>
      <c r="FR408">
        <v>-0.39929170052346302</v>
      </c>
      <c r="FS408">
        <v>0.441279320330068</v>
      </c>
      <c r="FT408">
        <v>-3.4047424378513803E-2</v>
      </c>
      <c r="FU408">
        <v>-4.21889764766092E-2</v>
      </c>
      <c r="FV408">
        <v>0.321927366712771</v>
      </c>
      <c r="FW408">
        <v>-0.36421173817871</v>
      </c>
      <c r="FX408">
        <v>-0.24066920341283499</v>
      </c>
      <c r="FY408">
        <v>-0.31444085980183401</v>
      </c>
      <c r="FZ408">
        <v>-0.19155659292664501</v>
      </c>
      <c r="GA408">
        <v>-0.16394738267990799</v>
      </c>
      <c r="GB408">
        <v>-3.6638961319113199E-2</v>
      </c>
      <c r="GC408">
        <v>-0.71428362753067598</v>
      </c>
      <c r="GD408">
        <v>0.228631319623673</v>
      </c>
      <c r="GE408">
        <v>-0.19269269851065501</v>
      </c>
      <c r="GF408">
        <v>5.5176777823362499E-2</v>
      </c>
      <c r="GG408">
        <v>0.52672004549094698</v>
      </c>
      <c r="GH408">
        <v>5.7298942738270901E-2</v>
      </c>
      <c r="GI408">
        <v>-0.25545205280650402</v>
      </c>
      <c r="GJ408">
        <v>-5.0190143429063E-2</v>
      </c>
      <c r="GK408">
        <v>0.12980706305825199</v>
      </c>
      <c r="GL408">
        <v>0.32947087020147597</v>
      </c>
      <c r="GM408">
        <v>-0.471273378570913</v>
      </c>
      <c r="GN408">
        <v>-0.15538353372903699</v>
      </c>
      <c r="GO408">
        <v>-3.30744554048579E-2</v>
      </c>
      <c r="GP408">
        <v>8.8197738114104099E-2</v>
      </c>
      <c r="GQ408">
        <v>-0.21563934378718799</v>
      </c>
      <c r="GR408">
        <v>-0.12518689327407601</v>
      </c>
      <c r="GS408">
        <v>5.3061256585351699E-2</v>
      </c>
      <c r="GU408">
        <v>-1.8722492313827401E-3</v>
      </c>
      <c r="GV408">
        <v>3.4668389889702701E-2</v>
      </c>
      <c r="GW408">
        <v>0.30906531828804901</v>
      </c>
      <c r="GX408">
        <v>0.15105544862308301</v>
      </c>
      <c r="GY408">
        <v>0.112472681757936</v>
      </c>
      <c r="GZ408">
        <v>0.19730596759472999</v>
      </c>
      <c r="HA408">
        <v>5.2840811076748699E-2</v>
      </c>
      <c r="HB408">
        <v>4.77995179608115E-2</v>
      </c>
      <c r="HC408">
        <v>0.128955033324019</v>
      </c>
      <c r="HD408">
        <v>0.245045366136765</v>
      </c>
      <c r="HE408">
        <v>0.27733400092984101</v>
      </c>
      <c r="HF408">
        <v>-5.8825415089813801E-2</v>
      </c>
      <c r="HH408">
        <v>-1.50978664350987E-2</v>
      </c>
      <c r="HI408">
        <v>-9.5461839555355296E-2</v>
      </c>
      <c r="HJ408">
        <v>0.25385009284946097</v>
      </c>
      <c r="HK408">
        <v>0.28105750043323502</v>
      </c>
      <c r="HL408">
        <v>-0.29922541643827599</v>
      </c>
      <c r="HM408">
        <v>0.26417192530061601</v>
      </c>
      <c r="HN408">
        <v>0.10640712989697899</v>
      </c>
      <c r="HO408">
        <v>-6.8791785088251303E-2</v>
      </c>
      <c r="HP408">
        <v>0.35496107284416201</v>
      </c>
      <c r="HQ408">
        <v>0.24435856375930601</v>
      </c>
      <c r="HR408">
        <v>-9.8582805640035104E-2</v>
      </c>
      <c r="HS408">
        <v>-0.100914021186327</v>
      </c>
      <c r="HT408">
        <v>-0.18154607842007001</v>
      </c>
      <c r="HU408">
        <v>7.2667722270125495E-2</v>
      </c>
      <c r="HV408">
        <v>5.9973388306389097E-2</v>
      </c>
      <c r="HW408">
        <v>-0.102072487970872</v>
      </c>
      <c r="HX408">
        <v>-5.9081896324642003E-3</v>
      </c>
      <c r="HY408">
        <v>0.21446991268021501</v>
      </c>
      <c r="HZ408">
        <v>-0.114427614880697</v>
      </c>
      <c r="IA408">
        <v>-0.100738461060246</v>
      </c>
      <c r="IB408">
        <v>1.4658904729003599E-2</v>
      </c>
      <c r="IC408">
        <v>-1.06229073026043E-2</v>
      </c>
      <c r="ID408">
        <v>-0.170865321706515</v>
      </c>
      <c r="IE408">
        <v>0.264719175720529</v>
      </c>
      <c r="IF408">
        <v>0.114093657248304</v>
      </c>
      <c r="IG408">
        <v>0.40596269773232102</v>
      </c>
      <c r="IH408">
        <v>0.112785893543332</v>
      </c>
      <c r="II408">
        <v>3.8365387990779702E-2</v>
      </c>
      <c r="IJ408">
        <v>-0.55460707808379095</v>
      </c>
      <c r="IK408">
        <v>-0.101014175925229</v>
      </c>
      <c r="IM408">
        <v>0.19657010616356299</v>
      </c>
      <c r="IN408">
        <v>-0.196924058673176</v>
      </c>
      <c r="IO408">
        <v>7.7952622268639998E-2</v>
      </c>
      <c r="IP408">
        <v>8.8554349531477797E-2</v>
      </c>
      <c r="IQ408">
        <v>-7.4370836955495206E-5</v>
      </c>
      <c r="IR408">
        <v>1.0550942715781299E-2</v>
      </c>
      <c r="IS408">
        <v>0.235644291205972</v>
      </c>
      <c r="IT408">
        <v>0.19063412073592201</v>
      </c>
      <c r="IU408">
        <v>0.13620785593957399</v>
      </c>
      <c r="IV408">
        <v>9.0108677977696103E-2</v>
      </c>
      <c r="IW408">
        <v>0.112694154631754</v>
      </c>
      <c r="IX408">
        <v>0.38514635089086402</v>
      </c>
      <c r="IY408">
        <v>6.5712383729987806E-2</v>
      </c>
      <c r="IZ408">
        <v>8.0208134750137106E-2</v>
      </c>
      <c r="JA408">
        <v>-0.11284180418442701</v>
      </c>
      <c r="JB408">
        <v>-2.0133167618041601E-2</v>
      </c>
      <c r="JC408">
        <v>-2.9645184531546E-2</v>
      </c>
      <c r="JD408">
        <v>-2.0570892684190802E-2</v>
      </c>
      <c r="JE408">
        <v>0.131537372180901</v>
      </c>
      <c r="JF408">
        <v>-0.1315700307714</v>
      </c>
      <c r="JG408">
        <v>9.4614239060320002E-2</v>
      </c>
      <c r="JH408">
        <v>5.6163029876188403E-2</v>
      </c>
      <c r="JI408">
        <v>-5.3145337005844298E-2</v>
      </c>
      <c r="JJ408">
        <v>-8.7529903339600396E-2</v>
      </c>
      <c r="JK408">
        <v>4.7572498624504099E-2</v>
      </c>
      <c r="JL408">
        <v>-7.5624976852850495E-2</v>
      </c>
      <c r="JM408">
        <v>0.40864432903617898</v>
      </c>
    </row>
    <row r="409" spans="1:273" x14ac:dyDescent="0.25">
      <c r="A409" s="29">
        <v>44389</v>
      </c>
      <c r="B409" s="31" t="s">
        <v>1791</v>
      </c>
      <c r="C409" s="24" t="s">
        <v>1734</v>
      </c>
      <c r="D409" s="24" t="s">
        <v>1899</v>
      </c>
      <c r="E409" s="34">
        <v>831.04170099999999</v>
      </c>
      <c r="F409" s="38">
        <v>122754.88</v>
      </c>
      <c r="G409" s="16">
        <f>VLOOKUP(C409,dFundos!$A$1:$B$28,2,FALSE)</f>
        <v>25079578000106</v>
      </c>
      <c r="H409" s="13"/>
      <c r="I409">
        <f>_xll.ECONOMATICA(G409,"VOLATILITY","1Y",A409)</f>
        <v>2.3634636466777001</v>
      </c>
      <c r="J409">
        <f>_xll.ECONOMATICA(G409,"NAV","1D",A409)</f>
        <v>147.71205800003401</v>
      </c>
      <c r="K409">
        <f>_xll.ECONOMATICA(G409,"NAV","1D",A409+1)</f>
        <v>147.897666000063</v>
      </c>
      <c r="L409" s="6"/>
      <c r="M409">
        <v>7.3480682294757599E-2</v>
      </c>
      <c r="N409">
        <v>0.15105589700397101</v>
      </c>
      <c r="O409">
        <v>-7.0151152795006097E-2</v>
      </c>
      <c r="P409">
        <v>-0.16136159356392499</v>
      </c>
      <c r="Q409">
        <v>0.24679863963683599</v>
      </c>
      <c r="R409">
        <v>0.36176144567434698</v>
      </c>
      <c r="S409">
        <v>-4.3076048041257302E-2</v>
      </c>
      <c r="T409">
        <v>0.20008319715998399</v>
      </c>
      <c r="U409">
        <v>-8.3006068689428503E-2</v>
      </c>
      <c r="V409">
        <v>-0.282936714029347</v>
      </c>
      <c r="W409">
        <v>3.6336803714220899E-2</v>
      </c>
      <c r="X409">
        <v>0.146483210119186</v>
      </c>
      <c r="Y409">
        <v>5.0329285841144197E-2</v>
      </c>
      <c r="Z409">
        <v>-0.153830540330091</v>
      </c>
      <c r="AA409">
        <v>-0.22170450965859301</v>
      </c>
      <c r="AB409">
        <v>0.16670341483404599</v>
      </c>
      <c r="AC409">
        <v>-8.8807668271328993E-2</v>
      </c>
      <c r="AD409">
        <v>0.13249526346044099</v>
      </c>
      <c r="AE409">
        <v>2.76013266557129E-2</v>
      </c>
      <c r="AF409">
        <v>-0.18148459948861301</v>
      </c>
      <c r="AG409">
        <v>4.3861737322003998E-2</v>
      </c>
      <c r="AH409">
        <v>-6.3540799601469198E-3</v>
      </c>
      <c r="AI409">
        <v>-5.81036630137532E-2</v>
      </c>
      <c r="AJ409">
        <v>0.38590292078879401</v>
      </c>
      <c r="AK409">
        <v>-2.32901002163999E-3</v>
      </c>
      <c r="AL409">
        <v>-4.1566155232430901E-2</v>
      </c>
      <c r="AM409">
        <v>0.319386618866702</v>
      </c>
      <c r="AN409">
        <v>0.154926648792753</v>
      </c>
      <c r="AO409">
        <v>-0.190924022808758</v>
      </c>
      <c r="AP409">
        <v>4.2894934267678798E-2</v>
      </c>
      <c r="AQ409">
        <v>2.1325067064026398E-2</v>
      </c>
      <c r="AR409">
        <v>-8.30127910376177E-3</v>
      </c>
      <c r="AS409">
        <v>-2.0453794422792299E-2</v>
      </c>
      <c r="AT409">
        <v>5.6131989003915798E-2</v>
      </c>
      <c r="AU409">
        <v>7.1352826307702302E-2</v>
      </c>
      <c r="AV409">
        <v>-0.31035232177600802</v>
      </c>
      <c r="AW409">
        <v>0.24477008882968199</v>
      </c>
      <c r="AX409">
        <v>3.6130417538515799E-2</v>
      </c>
      <c r="AY409">
        <v>-0.21532706323341699</v>
      </c>
      <c r="AZ409">
        <v>-4.6320924684550797E-2</v>
      </c>
      <c r="BB409">
        <v>7.8164717524487101E-2</v>
      </c>
      <c r="BC409">
        <v>3.06871725115343E-2</v>
      </c>
      <c r="BD409">
        <v>8.5719759590574499E-2</v>
      </c>
      <c r="BE409">
        <v>0.17792395992728399</v>
      </c>
      <c r="BF409">
        <v>-2.6616536797519099E-2</v>
      </c>
      <c r="BG409">
        <v>5.4874841589480597E-2</v>
      </c>
      <c r="BH409">
        <v>-0.20510235708570701</v>
      </c>
      <c r="BI409">
        <v>-8.8235317161888802E-2</v>
      </c>
      <c r="BJ409">
        <v>5.0853903303504904E-3</v>
      </c>
      <c r="BK409">
        <v>-0.16460282467960499</v>
      </c>
      <c r="BL409">
        <v>6.6418362621334395E-2</v>
      </c>
      <c r="BM409">
        <v>-7.7666277138632694E-2</v>
      </c>
      <c r="BN409">
        <v>0.12333082431723601</v>
      </c>
      <c r="BO409">
        <v>2.7129795125801999E-2</v>
      </c>
      <c r="BP409">
        <v>-9.3586730145034394E-2</v>
      </c>
      <c r="BQ409">
        <v>-7.2117031777452203E-3</v>
      </c>
      <c r="BR409">
        <v>0.15496828855248199</v>
      </c>
      <c r="BS409">
        <v>5.9359101578593303E-2</v>
      </c>
      <c r="BT409">
        <v>3.8873068842804101E-2</v>
      </c>
      <c r="BU409">
        <v>-0.14504250357276799</v>
      </c>
      <c r="BV409">
        <v>-0.15005994600869599</v>
      </c>
      <c r="BW409">
        <v>-5.7026411650440402E-2</v>
      </c>
      <c r="BX409">
        <v>2.54288721407647E-2</v>
      </c>
      <c r="BY409">
        <v>0.29151964754419202</v>
      </c>
      <c r="CA409">
        <v>-6.9631180849682997E-3</v>
      </c>
      <c r="CB409">
        <v>0.27058114119427001</v>
      </c>
      <c r="CC409">
        <v>3.17013651510933E-2</v>
      </c>
      <c r="CD409">
        <v>6.3946107547962996E-2</v>
      </c>
      <c r="CE409">
        <v>-0.15668301975893001</v>
      </c>
      <c r="CF409">
        <v>0.184930431350949</v>
      </c>
      <c r="CG409">
        <v>5.7848042706609697E-2</v>
      </c>
      <c r="CH409">
        <v>-8.2021050911862403E-2</v>
      </c>
      <c r="CI409">
        <v>-9.5432325633737505E-2</v>
      </c>
      <c r="CJ409">
        <v>-0.150743354060978</v>
      </c>
      <c r="CK409">
        <v>0.11814303543360399</v>
      </c>
      <c r="CL409">
        <v>-0.22005789187460301</v>
      </c>
      <c r="CM409">
        <v>0.20117760450375499</v>
      </c>
      <c r="CN409">
        <v>-8.2761468820535797E-2</v>
      </c>
      <c r="CP409">
        <v>3.7315020745154498E-2</v>
      </c>
      <c r="CQ409">
        <v>0.22393735252990199</v>
      </c>
      <c r="CR409">
        <v>-6.6855275690613798E-3</v>
      </c>
      <c r="CS409">
        <v>2.53372199949808E-2</v>
      </c>
      <c r="CT409">
        <v>-7.5158111030759797E-2</v>
      </c>
      <c r="CU409">
        <v>-4.23433934884088E-2</v>
      </c>
      <c r="CV409">
        <v>0.17581527681613801</v>
      </c>
      <c r="CW409">
        <v>-0.39592934717802603</v>
      </c>
      <c r="CX409">
        <v>0.40089790654746998</v>
      </c>
      <c r="CY409">
        <v>-5.3674430910177803E-2</v>
      </c>
      <c r="CZ409">
        <v>-9.53473953813955E-2</v>
      </c>
      <c r="DA409">
        <v>-8.3694115983235007E-2</v>
      </c>
      <c r="DB409">
        <v>2.2501384592033E-3</v>
      </c>
      <c r="DC409">
        <v>0.24408800818491699</v>
      </c>
      <c r="DD409">
        <v>0.14503261554637001</v>
      </c>
      <c r="DE409">
        <v>-7.7048544062563507E-2</v>
      </c>
      <c r="DF409">
        <v>0.14615311374654999</v>
      </c>
      <c r="DG409">
        <v>-2.7585956559050798E-3</v>
      </c>
      <c r="DH409">
        <v>5.1260546206321998E-2</v>
      </c>
      <c r="DI409">
        <v>-0.36400473281901202</v>
      </c>
      <c r="DJ409">
        <v>0.30321034864755297</v>
      </c>
      <c r="DK409">
        <v>7.3633222200442106E-2</v>
      </c>
      <c r="DL409">
        <v>6.5797745264717404E-3</v>
      </c>
      <c r="DM409">
        <v>1.5742390314699199E-2</v>
      </c>
      <c r="DN409">
        <v>-1.5413645542139399E-2</v>
      </c>
      <c r="DO409">
        <v>0.14160830014588999</v>
      </c>
      <c r="DP409">
        <v>-0.14143274047455601</v>
      </c>
      <c r="DQ409">
        <v>6.6689531013253103E-2</v>
      </c>
      <c r="DR409">
        <v>0.193145743651257</v>
      </c>
      <c r="DS409">
        <v>9.1937892830174006E-2</v>
      </c>
      <c r="DT409">
        <v>1.8925452604889901E-2</v>
      </c>
      <c r="DU409">
        <v>0.10384827546658899</v>
      </c>
      <c r="DV409">
        <v>-3.5801010653813102E-2</v>
      </c>
      <c r="DW409">
        <v>-5.8058942431671298E-2</v>
      </c>
      <c r="DX409">
        <v>2.0700892127933902E-2</v>
      </c>
      <c r="DY409">
        <v>2.4925975958467499E-2</v>
      </c>
      <c r="DZ409">
        <v>0.13401265805441701</v>
      </c>
      <c r="EA409">
        <v>-4.6300303438329103E-3</v>
      </c>
      <c r="EC409">
        <v>-2.4752001900196802E-2</v>
      </c>
      <c r="ED409">
        <v>1.3526725342671899E-2</v>
      </c>
      <c r="EE409">
        <v>-7.5933442622044794E-2</v>
      </c>
      <c r="EF409">
        <v>-4.7615297262382202E-3</v>
      </c>
      <c r="EH409">
        <v>0.17680929558991901</v>
      </c>
      <c r="EI409">
        <v>-3.2575164459558402E-2</v>
      </c>
      <c r="EJ409">
        <v>-0.36279480164012101</v>
      </c>
      <c r="EK409">
        <v>6.1504703808168401E-2</v>
      </c>
      <c r="EL409">
        <v>0.21768003934994301</v>
      </c>
      <c r="EM409">
        <v>1.0203611600445601E-2</v>
      </c>
      <c r="EN409">
        <v>-4.1032993885892197E-2</v>
      </c>
      <c r="EO409">
        <v>0.17922132210514999</v>
      </c>
      <c r="EP409">
        <v>0.10301525053364501</v>
      </c>
      <c r="EQ409">
        <v>9.8889756918651997E-2</v>
      </c>
      <c r="ER409">
        <v>0.15451208382728501</v>
      </c>
      <c r="ES409">
        <v>0.13903132185077999</v>
      </c>
      <c r="ET409">
        <v>1.23114414236625E-2</v>
      </c>
      <c r="EU409">
        <v>-9.67524579209567E-2</v>
      </c>
      <c r="EV409">
        <v>-0.20353302688818101</v>
      </c>
      <c r="EW409">
        <v>-4.5257083002070396E-3</v>
      </c>
      <c r="EX409">
        <v>7.7790531031496399E-2</v>
      </c>
      <c r="EY409">
        <v>-0.17266887753066801</v>
      </c>
      <c r="EZ409">
        <v>9.5417702686972902E-2</v>
      </c>
      <c r="FA409">
        <v>1.9254674043622799E-3</v>
      </c>
      <c r="FB409">
        <v>0.28334843882476002</v>
      </c>
      <c r="FC409">
        <v>3.2179035770241201E-3</v>
      </c>
      <c r="FD409">
        <v>0.189314012277464</v>
      </c>
      <c r="FE409">
        <v>0.18906221084762401</v>
      </c>
      <c r="FF409">
        <v>0.21606447753583799</v>
      </c>
      <c r="FG409">
        <v>0.20111162903049301</v>
      </c>
      <c r="FH409">
        <v>7.0655092713423099E-3</v>
      </c>
      <c r="FI409">
        <v>-0.18943798895634201</v>
      </c>
      <c r="FJ409">
        <v>2.4325171216332798E-2</v>
      </c>
      <c r="FK409">
        <v>4.9506362302054199E-2</v>
      </c>
      <c r="FN409">
        <v>0.106504267569107</v>
      </c>
      <c r="FO409">
        <v>0.182250816760643</v>
      </c>
      <c r="FP409">
        <v>3.2858758459042299E-2</v>
      </c>
      <c r="FQ409">
        <v>-8.9625886266731E-2</v>
      </c>
      <c r="FR409">
        <v>-7.5744134846900096E-2</v>
      </c>
      <c r="FS409">
        <v>7.7689458157692598E-2</v>
      </c>
      <c r="FT409">
        <v>-0.100377140370256</v>
      </c>
      <c r="FU409">
        <v>-0.10249236311210599</v>
      </c>
      <c r="FV409">
        <v>0.43252784926153298</v>
      </c>
      <c r="FW409">
        <v>-1.8961453133670099E-2</v>
      </c>
      <c r="FX409">
        <v>-4.3159931828995503E-2</v>
      </c>
      <c r="FY409">
        <v>-0.104205363459187</v>
      </c>
      <c r="FZ409">
        <v>0.30827983355265998</v>
      </c>
      <c r="GA409">
        <v>-0.44281792188485303</v>
      </c>
      <c r="GB409">
        <v>-1.1000253198290001E-2</v>
      </c>
      <c r="GC409">
        <v>-0.16934637815211301</v>
      </c>
      <c r="GD409">
        <v>0.20242077425791599</v>
      </c>
      <c r="GE409">
        <v>-0.12738349969367799</v>
      </c>
      <c r="GF409">
        <v>-0.227531724794972</v>
      </c>
      <c r="GG409">
        <v>0.18311632411496201</v>
      </c>
      <c r="GH409">
        <v>2.7308426615490999E-2</v>
      </c>
      <c r="GI409">
        <v>-0.38554962929993097</v>
      </c>
      <c r="GJ409">
        <v>0.116376621008385</v>
      </c>
      <c r="GK409">
        <v>-0.15565288058496701</v>
      </c>
      <c r="GL409">
        <v>-0.18162289397878301</v>
      </c>
      <c r="GM409">
        <v>-7.2657217970117901E-3</v>
      </c>
      <c r="GN409">
        <v>1.9366903870832201E-3</v>
      </c>
      <c r="GO409">
        <v>-2.3961631177371601E-2</v>
      </c>
      <c r="GP409">
        <v>-7.3014726240217001E-2</v>
      </c>
      <c r="GQ409">
        <v>-3.8583563218708199E-2</v>
      </c>
      <c r="GR409">
        <v>0.30754600502405099</v>
      </c>
      <c r="GS409">
        <v>1.00948273029644E-4</v>
      </c>
      <c r="GU409">
        <v>2.9330682446015999E-2</v>
      </c>
      <c r="GV409">
        <v>1.8565547907201101E-2</v>
      </c>
      <c r="GW409">
        <v>0.17885237521113601</v>
      </c>
      <c r="GX409">
        <v>0.15557382193947</v>
      </c>
      <c r="GY409">
        <v>0.136218895386264</v>
      </c>
      <c r="GZ409">
        <v>4.1867466279654798E-3</v>
      </c>
      <c r="HA409">
        <v>2.63549678493291E-2</v>
      </c>
      <c r="HB409">
        <v>3.3688691110000897E-2</v>
      </c>
      <c r="HC409">
        <v>0.18909591417468599</v>
      </c>
      <c r="HD409">
        <v>4.7924649879860198E-2</v>
      </c>
      <c r="HE409">
        <v>-0.20353196050564301</v>
      </c>
      <c r="HF409">
        <v>-2.36180979300116E-2</v>
      </c>
      <c r="HH409">
        <v>-8.6333627223211806E-2</v>
      </c>
      <c r="HI409">
        <v>0.27133280327689102</v>
      </c>
      <c r="HJ409">
        <v>-9.8887384228873998E-2</v>
      </c>
      <c r="HK409">
        <v>7.5695064151659594E-2</v>
      </c>
      <c r="HL409">
        <v>0.175497601776442</v>
      </c>
      <c r="HM409">
        <v>2.79070116448565E-2</v>
      </c>
      <c r="HN409">
        <v>-0.16690645134076501</v>
      </c>
      <c r="HO409">
        <v>0.229181822760438</v>
      </c>
      <c r="HP409">
        <v>-2.18671433685813E-2</v>
      </c>
      <c r="HQ409">
        <v>5.0252837172592997E-2</v>
      </c>
      <c r="HR409">
        <v>1.4330762314784799E-2</v>
      </c>
      <c r="HS409">
        <v>0.118423152889591</v>
      </c>
      <c r="HT409">
        <v>0.14424804248847101</v>
      </c>
      <c r="HU409">
        <v>2.9590868143713998E-2</v>
      </c>
      <c r="HV409">
        <v>-0.38821734824523402</v>
      </c>
      <c r="HW409">
        <v>9.0756704230443602E-2</v>
      </c>
      <c r="HX409">
        <v>0.1023869132041</v>
      </c>
      <c r="HY409">
        <v>5.5264699403778601E-2</v>
      </c>
      <c r="HZ409">
        <v>6.3045575188880307E-2</v>
      </c>
      <c r="IA409">
        <v>-0.27917802426600202</v>
      </c>
      <c r="IB409">
        <v>0.148159335003584</v>
      </c>
      <c r="IC409">
        <v>-0.14342367967401501</v>
      </c>
      <c r="ID409">
        <v>-4.9842802127386697E-2</v>
      </c>
      <c r="IE409">
        <v>9.3379883401212296E-2</v>
      </c>
      <c r="IF409">
        <v>0.14451525657932501</v>
      </c>
      <c r="IG409">
        <v>0.104387887949997</v>
      </c>
      <c r="IH409">
        <v>0.122991571333841</v>
      </c>
      <c r="II409">
        <v>0.206368257931899</v>
      </c>
      <c r="IJ409">
        <v>-6.3997088273026706E-2</v>
      </c>
      <c r="IK409">
        <v>0.194263734556444</v>
      </c>
      <c r="IM409">
        <v>6.1034509963064899E-2</v>
      </c>
      <c r="IN409">
        <v>-3.5762354582402602E-2</v>
      </c>
      <c r="IO409">
        <v>9.3161884797154898E-2</v>
      </c>
      <c r="IP409">
        <v>-4.2563195529510302E-2</v>
      </c>
      <c r="IQ409">
        <v>-8.9155470868718098E-2</v>
      </c>
      <c r="IR409">
        <v>6.1704308791377102E-2</v>
      </c>
      <c r="IS409">
        <v>0.154255561574246</v>
      </c>
      <c r="IT409">
        <v>-0.12215261504025</v>
      </c>
      <c r="IU409">
        <v>9.2062134172010701E-2</v>
      </c>
      <c r="IV409">
        <v>4.2013062011392301E-2</v>
      </c>
      <c r="IW409">
        <v>0.34157875670644</v>
      </c>
      <c r="IX409">
        <v>8.4779140343016507E-2</v>
      </c>
      <c r="IY409">
        <v>5.9974937721563003E-2</v>
      </c>
      <c r="IZ409">
        <v>3.46249698850443E-2</v>
      </c>
      <c r="JA409">
        <v>-4.9904931347555199E-2</v>
      </c>
      <c r="JB409">
        <v>-3.7966307263559401E-2</v>
      </c>
      <c r="JC409">
        <v>2.9916135281382601E-2</v>
      </c>
      <c r="JD409">
        <v>0.14728614078194399</v>
      </c>
      <c r="JE409">
        <v>0.119731676022639</v>
      </c>
      <c r="JF409">
        <v>-0.232347303244751</v>
      </c>
      <c r="JG409">
        <v>0.25825062821240902</v>
      </c>
      <c r="JH409">
        <v>0.10507848492125001</v>
      </c>
      <c r="JI409">
        <v>-0.23422602171194701</v>
      </c>
      <c r="JJ409">
        <v>0.154275664317538</v>
      </c>
      <c r="JK409">
        <v>-0.108347830428102</v>
      </c>
      <c r="JL409">
        <v>-2.5563539566064702E-3</v>
      </c>
      <c r="JM409">
        <v>0.16285136571241299</v>
      </c>
    </row>
    <row r="410" spans="1:273" x14ac:dyDescent="0.25">
      <c r="A410" s="30">
        <v>44389</v>
      </c>
      <c r="B410" s="31" t="s">
        <v>1791</v>
      </c>
      <c r="C410" s="23" t="s">
        <v>1732</v>
      </c>
      <c r="D410" s="23" t="s">
        <v>1899</v>
      </c>
      <c r="E410" s="32">
        <v>240.29472699999999</v>
      </c>
      <c r="F410" s="37">
        <v>41000</v>
      </c>
      <c r="G410" s="16">
        <f>VLOOKUP(C410,dFundos!$A$1:$B$28,2,FALSE)</f>
        <v>32666326000149</v>
      </c>
      <c r="H410" s="13"/>
      <c r="I410">
        <f>_xll.ECONOMATICA(G410,"VOLATILITY","1Y",A410)</f>
        <v>18.0076339154039</v>
      </c>
      <c r="J410">
        <f>_xll.ECONOMATICA(G410,"NAV","1D",A410)</f>
        <v>170.06467300001501</v>
      </c>
      <c r="K410">
        <f>_xll.ECONOMATICA(G410,"NAV","1D",A410+1)</f>
        <v>170.623801999958</v>
      </c>
      <c r="L410" s="6"/>
      <c r="M410">
        <v>-1.48991306559765</v>
      </c>
      <c r="N410">
        <v>0.53371380727185203</v>
      </c>
      <c r="O410">
        <v>0.70372227837651702</v>
      </c>
      <c r="P410">
        <v>-0.93111491632953403</v>
      </c>
      <c r="Q410">
        <v>2.5358094859257099</v>
      </c>
      <c r="R410">
        <v>1.6942643605943899</v>
      </c>
      <c r="S410">
        <v>-0.62889001492294505</v>
      </c>
      <c r="T410">
        <v>-0.159620040813024</v>
      </c>
      <c r="U410">
        <v>-1.7773085975932199</v>
      </c>
      <c r="V410">
        <v>-0.73618383812572596</v>
      </c>
      <c r="W410">
        <v>4.5046817831462197E-3</v>
      </c>
      <c r="X410">
        <v>-3.79611082280462E-2</v>
      </c>
      <c r="Y410">
        <v>1.45943870720657</v>
      </c>
      <c r="Z410">
        <v>0.45984902917553</v>
      </c>
      <c r="AA410">
        <v>-1.5758210171043201</v>
      </c>
      <c r="AB410">
        <v>0.16819543361634701</v>
      </c>
      <c r="AC410">
        <v>-1.3654242234224501</v>
      </c>
      <c r="AD410">
        <v>1.03306702731061</v>
      </c>
      <c r="AE410">
        <v>1.24341383925639</v>
      </c>
      <c r="AF410">
        <v>-0.71021197209120102</v>
      </c>
      <c r="AG410">
        <v>-0.69969796395525896</v>
      </c>
      <c r="AH410">
        <v>-0.402006474905647</v>
      </c>
      <c r="AI410">
        <v>-0.67972719689350902</v>
      </c>
      <c r="AJ410">
        <v>-0.29925162216386503</v>
      </c>
      <c r="AK410">
        <v>1.2845308559917601</v>
      </c>
      <c r="AL410">
        <v>-1.93036695318369</v>
      </c>
      <c r="AM410">
        <v>2.58096641773591</v>
      </c>
      <c r="AN410">
        <v>-0.88567939592394396</v>
      </c>
      <c r="AO410">
        <v>0.15406054153572801</v>
      </c>
      <c r="AP410">
        <v>0.80151816855504898</v>
      </c>
      <c r="AQ410">
        <v>0.309273019593093</v>
      </c>
      <c r="AR410">
        <v>0.33449892689532101</v>
      </c>
      <c r="AS410">
        <v>-1.2419977520948999</v>
      </c>
      <c r="AT410">
        <v>0.31161904917098598</v>
      </c>
      <c r="AU410">
        <v>1.9285983069494299</v>
      </c>
      <c r="AV410">
        <v>-1.83528113484499</v>
      </c>
      <c r="AW410">
        <v>1.8861552001908399</v>
      </c>
      <c r="AX410">
        <v>-0.102233439611155</v>
      </c>
      <c r="AY410">
        <v>-1.1445878223639701</v>
      </c>
      <c r="AZ410">
        <v>0.27653648321574997</v>
      </c>
      <c r="BB410">
        <v>-0.509651724587457</v>
      </c>
      <c r="BC410">
        <v>0.98004978644894403</v>
      </c>
      <c r="BD410">
        <v>-2.0095697489523401</v>
      </c>
      <c r="BE410">
        <v>-0.52418259219848595</v>
      </c>
      <c r="BF410">
        <v>2.21560575846524</v>
      </c>
      <c r="BG410">
        <v>-0.16213844619414899</v>
      </c>
      <c r="BH410">
        <v>-0.28361196182231702</v>
      </c>
      <c r="BI410">
        <v>-0.59924726310782706</v>
      </c>
      <c r="BJ410">
        <v>-1.6969124534625699</v>
      </c>
      <c r="BK410">
        <v>-1.1833714735985299</v>
      </c>
      <c r="BL410">
        <v>0.17996560636674999</v>
      </c>
      <c r="BM410">
        <v>-1.5812251546776701</v>
      </c>
      <c r="BN410">
        <v>1.2925304754389799</v>
      </c>
      <c r="BO410">
        <v>6.2967681333247996E-2</v>
      </c>
      <c r="BP410">
        <v>-2.5427798199416398</v>
      </c>
      <c r="BQ410">
        <v>-0.86255026635626597</v>
      </c>
      <c r="BR410">
        <v>1.42012563974276</v>
      </c>
      <c r="BS410">
        <v>1.2989403086976401</v>
      </c>
      <c r="BT410">
        <v>-1.4420016151234401</v>
      </c>
      <c r="BU410">
        <v>1.25712114167982</v>
      </c>
      <c r="BV410">
        <v>-0.33222690744878502</v>
      </c>
      <c r="BW410">
        <v>-0.38173989187271201</v>
      </c>
      <c r="BX410">
        <v>1.9670046382088899</v>
      </c>
      <c r="BY410">
        <v>0.186791586020263</v>
      </c>
      <c r="CA410">
        <v>1.27839848300937</v>
      </c>
      <c r="CB410">
        <v>1.02438148060173</v>
      </c>
      <c r="CC410">
        <v>0.202223282576597</v>
      </c>
      <c r="CD410">
        <v>-0.506292362479144</v>
      </c>
      <c r="CE410">
        <v>-0.20653825094996101</v>
      </c>
      <c r="CF410">
        <v>1.58368775209965</v>
      </c>
      <c r="CG410">
        <v>0.27876058502442902</v>
      </c>
      <c r="CH410">
        <v>0.51231971883680705</v>
      </c>
      <c r="CI410">
        <v>-1.0122089392098099</v>
      </c>
      <c r="CJ410">
        <v>-0.39206066767292203</v>
      </c>
      <c r="CK410">
        <v>-1.00104397743053</v>
      </c>
      <c r="CL410">
        <v>-3.6803821110879702</v>
      </c>
      <c r="CM410">
        <v>1.35200065815297</v>
      </c>
      <c r="CN410">
        <v>-2.3522561044046602</v>
      </c>
      <c r="CP410">
        <v>0.93414498278434599</v>
      </c>
      <c r="CQ410">
        <v>2.6640550120646398</v>
      </c>
      <c r="CR410">
        <v>2.36946293953224</v>
      </c>
      <c r="CS410">
        <v>0.686466485967685</v>
      </c>
      <c r="CT410">
        <v>1.30879374210053</v>
      </c>
      <c r="CU410">
        <v>0.44147756107122399</v>
      </c>
      <c r="CV410">
        <v>0.16921532478591</v>
      </c>
      <c r="CW410">
        <v>-1.97944749070302</v>
      </c>
      <c r="CX410">
        <v>2.2679064388285002</v>
      </c>
      <c r="CY410">
        <v>0.97043000514531697</v>
      </c>
      <c r="CZ410">
        <v>-8.4183326453057802E-2</v>
      </c>
      <c r="DA410">
        <v>-1.0334257153772299</v>
      </c>
      <c r="DB410">
        <v>0.47706233508506601</v>
      </c>
      <c r="DC410">
        <v>-0.44558360914379602</v>
      </c>
      <c r="DD410">
        <v>0.17473464449722101</v>
      </c>
      <c r="DE410">
        <v>1.54891515412601</v>
      </c>
      <c r="DF410">
        <v>0.81505724665475998</v>
      </c>
      <c r="DG410">
        <v>8.5255262274586102E-2</v>
      </c>
      <c r="DH410">
        <v>0.38193762247829</v>
      </c>
      <c r="DI410">
        <v>-1.0788871546537799</v>
      </c>
      <c r="DJ410">
        <v>0.83391661628411395</v>
      </c>
      <c r="DK410">
        <v>0.50314109321334399</v>
      </c>
      <c r="DL410">
        <v>0.63650092015450399</v>
      </c>
      <c r="DM410">
        <v>0.104405435922672</v>
      </c>
      <c r="DN410">
        <v>-0.21800197928314399</v>
      </c>
      <c r="DO410">
        <v>0.42962653624272201</v>
      </c>
      <c r="DP410">
        <v>-1.0493385742847701</v>
      </c>
      <c r="DQ410">
        <v>0.93896873040648599</v>
      </c>
      <c r="DR410">
        <v>0.434209300510702</v>
      </c>
      <c r="DS410">
        <v>0.67350288936722802</v>
      </c>
      <c r="DT410">
        <v>1.5027459805423899</v>
      </c>
      <c r="DU410">
        <v>1.1454894902271899</v>
      </c>
      <c r="DV410">
        <v>0.15888564685155901</v>
      </c>
      <c r="DW410">
        <v>-0.51914578471041795</v>
      </c>
      <c r="DX410">
        <v>-1.36842740603242</v>
      </c>
      <c r="DY410">
        <v>0.67444954383972799</v>
      </c>
      <c r="DZ410">
        <v>0.54945683823461899</v>
      </c>
      <c r="EA410">
        <v>-6.4772631958476302E-3</v>
      </c>
      <c r="EC410">
        <v>0.649728757525736</v>
      </c>
      <c r="ED410">
        <v>0.23381723221973499</v>
      </c>
      <c r="EE410">
        <v>0.26401088616694302</v>
      </c>
      <c r="EF410">
        <v>-6.71727530061617E-3</v>
      </c>
      <c r="EH410">
        <v>-0.923382176279119</v>
      </c>
      <c r="EI410">
        <v>-0.59195411949985999</v>
      </c>
      <c r="EJ410">
        <v>-3.29077977785346</v>
      </c>
      <c r="EK410">
        <v>0.87787711236160204</v>
      </c>
      <c r="EL410">
        <v>2.9460100644428202</v>
      </c>
      <c r="EM410">
        <v>-1.3338227448912201</v>
      </c>
      <c r="EN410">
        <v>2.4658070651639701</v>
      </c>
      <c r="EO410">
        <v>-0.68853301081617202</v>
      </c>
      <c r="EP410">
        <v>0.595519640410203</v>
      </c>
      <c r="EQ410">
        <v>-0.384553916774166</v>
      </c>
      <c r="ER410">
        <v>0.81303391616529597</v>
      </c>
      <c r="ES410">
        <v>-0.25701049071358301</v>
      </c>
      <c r="ET410">
        <v>0.69833382185606796</v>
      </c>
      <c r="EU410">
        <v>-0.187435302177619</v>
      </c>
      <c r="EV410">
        <v>-0.48257245143759098</v>
      </c>
      <c r="EW410">
        <v>-6.7240216594655101E-3</v>
      </c>
      <c r="EX410">
        <v>-0.37560564296654803</v>
      </c>
      <c r="EY410">
        <v>-0.88657563001106598</v>
      </c>
      <c r="EZ410">
        <v>2.4328843082912499</v>
      </c>
      <c r="FA410">
        <v>-1.63309985791784</v>
      </c>
      <c r="FB410">
        <v>1.54263763342897</v>
      </c>
      <c r="FC410">
        <v>0.74365326599945503</v>
      </c>
      <c r="FD410">
        <v>1.963037587484</v>
      </c>
      <c r="FE410">
        <v>0.47252374188246898</v>
      </c>
      <c r="FF410">
        <v>1.31439961642172</v>
      </c>
      <c r="FG410">
        <v>-0.163255680308794</v>
      </c>
      <c r="FH410">
        <v>-0.16581533718635899</v>
      </c>
      <c r="FI410">
        <v>-1.2018684328722899</v>
      </c>
      <c r="FJ410">
        <v>1.1821268137282499</v>
      </c>
      <c r="FK410">
        <v>-1.6291707106574901E-2</v>
      </c>
      <c r="FN410">
        <v>0.39054231274349099</v>
      </c>
      <c r="FO410">
        <v>-0.88750781114868005</v>
      </c>
      <c r="FP410">
        <v>0.20318834176578099</v>
      </c>
      <c r="FQ410">
        <v>-2.5091354003052402</v>
      </c>
      <c r="FR410">
        <v>0.97032853882410597</v>
      </c>
      <c r="FS410">
        <v>0.23167021208791999</v>
      </c>
      <c r="FT410">
        <v>-2.4230692809396701</v>
      </c>
      <c r="FU410">
        <v>-1.58375869532392</v>
      </c>
      <c r="FV410">
        <v>0.69509874556388196</v>
      </c>
      <c r="FW410">
        <v>0.39237747623701602</v>
      </c>
      <c r="FX410">
        <v>-5.26671032275772E-2</v>
      </c>
      <c r="FY410">
        <v>0.324350241862703</v>
      </c>
      <c r="FZ410">
        <v>2.1688747860025601</v>
      </c>
      <c r="GA410">
        <v>-4.2535763442210701</v>
      </c>
      <c r="GB410">
        <v>-4.7523416924377698E-2</v>
      </c>
      <c r="GC410">
        <v>0.722871228208533</v>
      </c>
      <c r="GD410">
        <v>2.3755445936330899</v>
      </c>
      <c r="GE410">
        <v>-0.33823145195128701</v>
      </c>
      <c r="GF410">
        <v>0.15532802299276199</v>
      </c>
      <c r="GG410">
        <v>-0.20931758526785399</v>
      </c>
      <c r="GH410">
        <v>1.51704633262852</v>
      </c>
      <c r="GI410">
        <v>-2.60603319466099</v>
      </c>
      <c r="GJ410">
        <v>1.2043688637277199</v>
      </c>
      <c r="GK410">
        <v>-0.79249269219872098</v>
      </c>
      <c r="GL410">
        <v>-0.92136517096150805</v>
      </c>
      <c r="GM410">
        <v>-1.8286618528691201</v>
      </c>
      <c r="GN410">
        <v>1.5956165989336999</v>
      </c>
      <c r="GO410">
        <v>-0.41387318478882701</v>
      </c>
      <c r="GP410">
        <v>-0.38593011449847803</v>
      </c>
      <c r="GQ410">
        <v>1.2217509420224799</v>
      </c>
      <c r="GR410">
        <v>0.42142172733292699</v>
      </c>
      <c r="GS410">
        <v>-0.38769408092775798</v>
      </c>
      <c r="GU410">
        <v>1.4574307122529699</v>
      </c>
      <c r="GV410">
        <v>1.0452421829541001</v>
      </c>
      <c r="GW410">
        <v>0.25887749980029201</v>
      </c>
      <c r="GX410">
        <v>0.98050579072150901</v>
      </c>
      <c r="GY410">
        <v>1.02060977951623E-2</v>
      </c>
      <c r="GZ410">
        <v>0.64367957820650201</v>
      </c>
      <c r="HA410">
        <v>0.48656770104571501</v>
      </c>
      <c r="HB410">
        <v>-0.23060864259605299</v>
      </c>
      <c r="HC410">
        <v>0.71697561979817703</v>
      </c>
      <c r="HD410">
        <v>-0.19559431675588701</v>
      </c>
      <c r="HE410">
        <v>-0.107456357818592</v>
      </c>
      <c r="HF410">
        <v>-0.40893576488088001</v>
      </c>
      <c r="HH410">
        <v>-1.2943349469423999</v>
      </c>
      <c r="HI410">
        <v>1.04533214816911</v>
      </c>
      <c r="HJ410">
        <v>0.129019077030534</v>
      </c>
      <c r="HK410">
        <v>-0.71594904857192898</v>
      </c>
      <c r="HL410">
        <v>0.75946838242089099</v>
      </c>
      <c r="HM410">
        <v>-0.44208001227161697</v>
      </c>
      <c r="HN410">
        <v>6.4676471993152504E-2</v>
      </c>
      <c r="HO410">
        <v>0.69899021509627302</v>
      </c>
      <c r="HP410">
        <v>-1.0255641313960999</v>
      </c>
      <c r="HQ410">
        <v>1.19020243491832</v>
      </c>
      <c r="HR410">
        <v>1.59100134624168E-2</v>
      </c>
      <c r="HS410">
        <v>1.83425327868463</v>
      </c>
      <c r="HT410">
        <v>-0.26622750092428799</v>
      </c>
      <c r="HU410">
        <v>9.7530445964366705E-2</v>
      </c>
      <c r="HV410">
        <v>-1.92296851100764</v>
      </c>
      <c r="HW410">
        <v>1.6406610478952599</v>
      </c>
      <c r="HX410">
        <v>0.55535189076181302</v>
      </c>
      <c r="HY410">
        <v>0.472136474854778</v>
      </c>
      <c r="HZ410">
        <v>-0.40258641047330501</v>
      </c>
      <c r="IA410">
        <v>-6.1995449414098402E-2</v>
      </c>
      <c r="IB410">
        <v>0.21901009331486401</v>
      </c>
      <c r="IC410">
        <v>-6.5155154698004494E-2</v>
      </c>
      <c r="ID410">
        <v>0.85627195130655298</v>
      </c>
      <c r="IE410">
        <v>3.92149595427327E-2</v>
      </c>
      <c r="IF410">
        <v>0.16478066809213501</v>
      </c>
      <c r="IG410">
        <v>0.16894775017135499</v>
      </c>
      <c r="IH410">
        <v>0.62055686812527699</v>
      </c>
      <c r="II410">
        <v>0.24409602156083601</v>
      </c>
      <c r="IJ410">
        <v>0.51678208328667097</v>
      </c>
      <c r="IK410">
        <v>0.72797116008587204</v>
      </c>
      <c r="IM410">
        <v>0.85482995091297198</v>
      </c>
      <c r="IN410">
        <v>0.58010046395793302</v>
      </c>
      <c r="IO410">
        <v>-0.59761315969808504</v>
      </c>
      <c r="IP410">
        <v>-0.20276796694815899</v>
      </c>
      <c r="IQ410">
        <v>7.1805383777245907E-2</v>
      </c>
      <c r="IR410">
        <v>-0.40506636369173099</v>
      </c>
      <c r="IS410">
        <v>0.86510892033402298</v>
      </c>
      <c r="IT410">
        <v>-0.29157889875932602</v>
      </c>
      <c r="IU410">
        <v>-0.57513377460054504</v>
      </c>
      <c r="IV410">
        <v>0.52827592298854098</v>
      </c>
      <c r="IW410">
        <v>0.39374600582959801</v>
      </c>
      <c r="IX410">
        <v>0.53723414512205603</v>
      </c>
      <c r="IY410">
        <v>0.173516819995712</v>
      </c>
      <c r="IZ410">
        <v>-0.35333870064278</v>
      </c>
      <c r="JA410">
        <v>1.0353512088840899</v>
      </c>
      <c r="JB410">
        <v>-1.01258187478379</v>
      </c>
      <c r="JC410">
        <v>0.60943404041608995</v>
      </c>
      <c r="JD410">
        <v>2.0363944531709401E-2</v>
      </c>
      <c r="JE410">
        <v>-0.33668456362647697</v>
      </c>
      <c r="JF410">
        <v>-0.18155017196477299</v>
      </c>
      <c r="JG410">
        <v>1.4883875648592899</v>
      </c>
      <c r="JH410">
        <v>-0.10620687098708</v>
      </c>
      <c r="JI410">
        <v>-1.1474184134385701</v>
      </c>
      <c r="JJ410">
        <v>1.59544975667814</v>
      </c>
      <c r="JK410">
        <v>-0.70790707950436604</v>
      </c>
      <c r="JL410">
        <v>-5.4984923735901196E-3</v>
      </c>
      <c r="JM410">
        <v>1.09737513521395</v>
      </c>
    </row>
    <row r="411" spans="1:273" x14ac:dyDescent="0.25">
      <c r="A411" s="29">
        <v>44389</v>
      </c>
      <c r="B411" s="31" t="s">
        <v>1791</v>
      </c>
      <c r="C411" s="24" t="s">
        <v>1739</v>
      </c>
      <c r="D411" s="24" t="s">
        <v>1899</v>
      </c>
      <c r="E411" s="34">
        <v>65.185998999999995</v>
      </c>
      <c r="F411" s="38">
        <v>41000</v>
      </c>
      <c r="G411" s="16">
        <f>VLOOKUP(C411,dFundos!$A$1:$B$28,2,FALSE)</f>
        <v>19436835000117</v>
      </c>
      <c r="H411" s="13"/>
      <c r="I411">
        <f>_xll.ECONOMATICA(G411,"VOLATILITY","1Y",A411)</f>
        <v>21.007405222771901</v>
      </c>
      <c r="J411">
        <f>_xll.ECONOMATICA(G411,"NAV","1D",A411)</f>
        <v>630.97214899957203</v>
      </c>
      <c r="K411">
        <f>_xll.ECONOMATICA(G411,"NAV","1D",A411+1)</f>
        <v>628.96941099967796</v>
      </c>
      <c r="L411" s="6"/>
      <c r="M411">
        <v>-0.74719536141856202</v>
      </c>
      <c r="N411">
        <v>0.92172030435904195</v>
      </c>
      <c r="O411">
        <v>1.0434670293761901</v>
      </c>
      <c r="P411">
        <v>-1.5772773856042499</v>
      </c>
      <c r="Q411">
        <v>1.28708233642101</v>
      </c>
      <c r="R411">
        <v>0.84763069789914902</v>
      </c>
      <c r="S411">
        <v>-3.21802875396315</v>
      </c>
      <c r="T411">
        <v>-0.82578364535947901</v>
      </c>
      <c r="U411">
        <v>-0.23176444228738499</v>
      </c>
      <c r="V411">
        <v>-0.32049389683379598</v>
      </c>
      <c r="W411">
        <v>0.40947878260340098</v>
      </c>
      <c r="X411">
        <v>-1.32353080116445</v>
      </c>
      <c r="Y411">
        <v>1.1706028491971701</v>
      </c>
      <c r="Z411">
        <v>0.21955449083179701</v>
      </c>
      <c r="AA411">
        <v>2.1866398550628201</v>
      </c>
      <c r="AB411">
        <v>2.92431673115061</v>
      </c>
      <c r="AC411">
        <v>0.16635726387903599</v>
      </c>
      <c r="AD411">
        <v>0.50795775296137402</v>
      </c>
      <c r="AE411">
        <v>2.3118014791179999</v>
      </c>
      <c r="AF411">
        <v>0.79219418166758304</v>
      </c>
      <c r="AG411">
        <v>0.41454290185356502</v>
      </c>
      <c r="AH411">
        <v>-2.0037714530190001</v>
      </c>
      <c r="AI411">
        <v>2.6638099750925899</v>
      </c>
      <c r="AJ411">
        <v>-1.38729776072068</v>
      </c>
      <c r="AK411">
        <v>0.82024485564034</v>
      </c>
      <c r="AL411">
        <v>2.2637015790678601</v>
      </c>
      <c r="AM411">
        <v>6.5797892602859107E-2</v>
      </c>
      <c r="AN411">
        <v>0.59967500783386596</v>
      </c>
      <c r="AO411">
        <v>1.5838471999813899</v>
      </c>
      <c r="AP411">
        <v>1.2553116288472701</v>
      </c>
      <c r="AQ411">
        <v>0.73167503105651099</v>
      </c>
      <c r="AR411">
        <v>-0.65658299390634101</v>
      </c>
      <c r="AS411">
        <v>4.2694141317042504</v>
      </c>
      <c r="AT411">
        <v>-0.92877430552107398</v>
      </c>
      <c r="AU411">
        <v>-2.18233374607735</v>
      </c>
      <c r="AV411">
        <v>0.85752372433489699</v>
      </c>
      <c r="AW411">
        <v>-0.42129086186832898</v>
      </c>
      <c r="AX411">
        <v>0.93195251556608105</v>
      </c>
      <c r="AY411">
        <v>-5.4662812443930298</v>
      </c>
      <c r="AZ411">
        <v>-1.08156894948479</v>
      </c>
      <c r="BB411">
        <v>-1.93223141832277</v>
      </c>
      <c r="BC411">
        <v>1.00074127458356</v>
      </c>
      <c r="BD411">
        <v>-1.53597274784261</v>
      </c>
      <c r="BE411">
        <v>9.0866466780425995E-2</v>
      </c>
      <c r="BF411">
        <v>-3.0238047565944701E-2</v>
      </c>
      <c r="BG411">
        <v>1.0303414775989901</v>
      </c>
      <c r="BH411">
        <v>-1.83275347690142</v>
      </c>
      <c r="BI411">
        <v>-1.07344123916846</v>
      </c>
      <c r="BJ411">
        <v>0.89068128363578603</v>
      </c>
      <c r="BK411">
        <v>0.256852741040348</v>
      </c>
      <c r="BL411">
        <v>2.6860387783017399</v>
      </c>
      <c r="BM411">
        <v>-0.73472862850394405</v>
      </c>
      <c r="BN411">
        <v>-0.62954208042356197</v>
      </c>
      <c r="BO411">
        <v>2.2879627142174299</v>
      </c>
      <c r="BP411">
        <v>2.97322729602456</v>
      </c>
      <c r="BQ411">
        <v>-0.18651463797141299</v>
      </c>
      <c r="BR411">
        <v>0.47134471442404902</v>
      </c>
      <c r="BS411">
        <v>1.2650993847273599</v>
      </c>
      <c r="BT411">
        <v>-1.43914310710898</v>
      </c>
      <c r="BU411">
        <v>3.1338360349764102E-2</v>
      </c>
      <c r="BV411">
        <v>-1.1647848350548899</v>
      </c>
      <c r="BW411">
        <v>2.0262638201529599</v>
      </c>
      <c r="BX411">
        <v>0.44954124568903397</v>
      </c>
      <c r="BY411">
        <v>0.232453504941077</v>
      </c>
      <c r="CA411">
        <v>2.49667650878109</v>
      </c>
      <c r="CB411">
        <v>-0.62924743433541197</v>
      </c>
      <c r="CC411">
        <v>-0.36936001852154698</v>
      </c>
      <c r="CD411">
        <v>0.30873517152940599</v>
      </c>
      <c r="CE411">
        <v>-2.3373821236418699</v>
      </c>
      <c r="CF411">
        <v>0.362557622611348</v>
      </c>
      <c r="CG411">
        <v>0.546331972327607</v>
      </c>
      <c r="CH411">
        <v>-6.0534084150276599E-2</v>
      </c>
      <c r="CI411">
        <v>0.81229088154941598</v>
      </c>
      <c r="CJ411">
        <v>-1.9202834265343001</v>
      </c>
      <c r="CK411">
        <v>1.18528623024758</v>
      </c>
      <c r="CL411">
        <v>-3.06642666264452</v>
      </c>
      <c r="CM411">
        <v>1.64141716595623</v>
      </c>
      <c r="CN411">
        <v>-1.6763631855610599</v>
      </c>
      <c r="CP411">
        <v>2.5300113380581002</v>
      </c>
      <c r="CQ411">
        <v>1.62766104913317</v>
      </c>
      <c r="CR411">
        <v>0.38042509640945399</v>
      </c>
      <c r="CS411">
        <v>-2.7437930161795498</v>
      </c>
      <c r="CT411">
        <v>1.5603220219418299</v>
      </c>
      <c r="CU411">
        <v>-2.3846260392929302</v>
      </c>
      <c r="CV411">
        <v>1.3934077394878801</v>
      </c>
      <c r="CW411">
        <v>3.9459625622839702E-2</v>
      </c>
      <c r="CX411">
        <v>1.49128931388987</v>
      </c>
      <c r="CY411">
        <v>-2.4247810233646298E-2</v>
      </c>
      <c r="CZ411">
        <v>-1.33777264600212</v>
      </c>
      <c r="DA411">
        <v>-1.40757141680297</v>
      </c>
      <c r="DB411">
        <v>-0.19887226635546501</v>
      </c>
      <c r="DC411">
        <v>0.66233606521564103</v>
      </c>
      <c r="DD411">
        <v>0.96418511384399597</v>
      </c>
      <c r="DE411">
        <v>0.449127142201178</v>
      </c>
      <c r="DF411">
        <v>-1.1258289699981101</v>
      </c>
      <c r="DG411">
        <v>-0.14914763032720699</v>
      </c>
      <c r="DH411">
        <v>0.56626326022524198</v>
      </c>
      <c r="DI411">
        <v>0.218552884871315</v>
      </c>
      <c r="DJ411">
        <v>-0.78974821608426304</v>
      </c>
      <c r="DK411">
        <v>0.12408562342898199</v>
      </c>
      <c r="DL411">
        <v>-1.95536760902542</v>
      </c>
      <c r="DM411">
        <v>9.6475320606259601E-2</v>
      </c>
      <c r="DN411">
        <v>-0.74562311019690197</v>
      </c>
      <c r="DO411">
        <v>0.85328375480457896</v>
      </c>
      <c r="DP411">
        <v>6.6394701025274103E-2</v>
      </c>
      <c r="DQ411">
        <v>-2.5147544421088202</v>
      </c>
      <c r="DR411">
        <v>0.52187599721946798</v>
      </c>
      <c r="DS411">
        <v>1.1314133458654401</v>
      </c>
      <c r="DT411">
        <v>0.204585925166612</v>
      </c>
      <c r="DU411">
        <v>1.0478060317836899</v>
      </c>
      <c r="DV411">
        <v>-0.242702494142577</v>
      </c>
      <c r="DW411">
        <v>-0.51195444248151001</v>
      </c>
      <c r="DX411">
        <v>0.61094098346074999</v>
      </c>
      <c r="DY411">
        <v>0.59658213122020198</v>
      </c>
      <c r="DZ411">
        <v>0.80481703753321199</v>
      </c>
      <c r="EA411">
        <v>-7.70674696468632E-3</v>
      </c>
      <c r="EC411">
        <v>2.50752206429752</v>
      </c>
      <c r="ED411">
        <v>-1.1849055748825801</v>
      </c>
      <c r="EE411">
        <v>-0.22669077179671099</v>
      </c>
      <c r="EF411">
        <v>-7.6920737228647297E-3</v>
      </c>
      <c r="EH411">
        <v>-0.25515181050650398</v>
      </c>
      <c r="EI411">
        <v>0.98000114794558602</v>
      </c>
      <c r="EJ411">
        <v>-0.31145954390012798</v>
      </c>
      <c r="EK411">
        <v>3.37231223729759</v>
      </c>
      <c r="EL411">
        <v>0.86147812926356004</v>
      </c>
      <c r="EM411">
        <v>0.23407459029840499</v>
      </c>
      <c r="EN411">
        <v>-2.4418283885097498</v>
      </c>
      <c r="EO411">
        <v>-0.26494972516957199</v>
      </c>
      <c r="EP411">
        <v>-2.4918021056691901</v>
      </c>
      <c r="EQ411">
        <v>0.72829950950108502</v>
      </c>
      <c r="ER411">
        <v>-0.16178208970814001</v>
      </c>
      <c r="ES411">
        <v>1.89646536691725</v>
      </c>
      <c r="ET411">
        <v>1.74145754481287</v>
      </c>
      <c r="EU411">
        <v>1.28522521226841</v>
      </c>
      <c r="EV411">
        <v>1.53694036253</v>
      </c>
      <c r="EW411">
        <v>-7.8295311141118908E-3</v>
      </c>
      <c r="EX411">
        <v>-1.3531729808164501</v>
      </c>
      <c r="EY411">
        <v>-2.1869396208785501</v>
      </c>
      <c r="EZ411">
        <v>2.6852825589230598</v>
      </c>
      <c r="FA411">
        <v>-1.9750242968257199</v>
      </c>
      <c r="FB411">
        <v>1.4615929298088299</v>
      </c>
      <c r="FC411">
        <v>1.10926368506625E-2</v>
      </c>
      <c r="FD411">
        <v>0.47564562755724199</v>
      </c>
      <c r="FE411">
        <v>1.77485388830974</v>
      </c>
      <c r="FF411">
        <v>-0.62581437068729395</v>
      </c>
      <c r="FG411">
        <v>0.53400726355903305</v>
      </c>
      <c r="FH411">
        <v>0.48601112303003902</v>
      </c>
      <c r="FI411">
        <v>2.0920314273098501E-2</v>
      </c>
      <c r="FJ411">
        <v>0.21937272413197201</v>
      </c>
      <c r="FK411">
        <v>-9.26270906347781E-2</v>
      </c>
      <c r="FN411">
        <v>0.65949025702138897</v>
      </c>
      <c r="FO411">
        <v>4.7547878239129197E-2</v>
      </c>
      <c r="FP411">
        <v>-0.98434278179411205</v>
      </c>
      <c r="FQ411">
        <v>-0.18964869768751699</v>
      </c>
      <c r="FR411">
        <v>-0.53607079989887996</v>
      </c>
      <c r="FS411">
        <v>0.69225503666530097</v>
      </c>
      <c r="FT411">
        <v>-0.98159544213558503</v>
      </c>
      <c r="FU411">
        <v>1.37983528020413</v>
      </c>
      <c r="FV411">
        <v>1.9091329742877901</v>
      </c>
      <c r="FW411">
        <v>0.479613710922422</v>
      </c>
      <c r="FX411">
        <v>-0.70638839788443897</v>
      </c>
      <c r="FY411">
        <v>-3.1623429824321598</v>
      </c>
      <c r="FZ411">
        <v>2.3416406604155799</v>
      </c>
      <c r="GA411">
        <v>0.90983512691309398</v>
      </c>
      <c r="GB411">
        <v>2.1857393172467701</v>
      </c>
      <c r="GC411">
        <v>-1.3002494369175099</v>
      </c>
      <c r="GD411">
        <v>-1.33206298050936</v>
      </c>
      <c r="GE411">
        <v>-0.18273928299095099</v>
      </c>
      <c r="GF411">
        <v>1.8623136173118799</v>
      </c>
      <c r="GG411">
        <v>0.19894407832907701</v>
      </c>
      <c r="GH411">
        <v>-0.306626518431585</v>
      </c>
      <c r="GI411">
        <v>-2.5267583692766502</v>
      </c>
      <c r="GJ411">
        <v>-1.2577177475577599</v>
      </c>
      <c r="GK411">
        <v>1.44057431625697</v>
      </c>
      <c r="GL411">
        <v>-0.78185416214182601</v>
      </c>
      <c r="GM411">
        <v>0.80935713212966198</v>
      </c>
      <c r="GN411">
        <v>1.2956261040017101</v>
      </c>
      <c r="GO411">
        <v>2.7048149600886999</v>
      </c>
      <c r="GP411">
        <v>0.58066057699761597</v>
      </c>
      <c r="GQ411">
        <v>-1.0134288128028901</v>
      </c>
      <c r="GR411">
        <v>-0.97357829345128299</v>
      </c>
      <c r="GS411">
        <v>2.63742018469202</v>
      </c>
      <c r="GU411">
        <v>1.1321261301418399</v>
      </c>
      <c r="GV411">
        <v>-1.0522641624447699</v>
      </c>
      <c r="GW411">
        <v>0.93083552874304598</v>
      </c>
      <c r="GX411">
        <v>-0.26230369012409899</v>
      </c>
      <c r="GY411">
        <v>2.2514093734571401</v>
      </c>
      <c r="GZ411">
        <v>0.89057830282399697</v>
      </c>
      <c r="HA411">
        <v>-0.25675745191620097</v>
      </c>
      <c r="HB411">
        <v>-0.69763861929459403</v>
      </c>
      <c r="HC411">
        <v>3.4768746081681498E-2</v>
      </c>
      <c r="HD411">
        <v>-0.19425840064286601</v>
      </c>
      <c r="HE411">
        <v>-0.99676115178226599</v>
      </c>
      <c r="HF411">
        <v>-0.74438233086766603</v>
      </c>
      <c r="HH411">
        <v>-1.6565474522394701</v>
      </c>
      <c r="HI411">
        <v>1.5075743389388701</v>
      </c>
      <c r="HJ411">
        <v>-0.225991079605592</v>
      </c>
      <c r="HK411">
        <v>-5.9258285182295402E-2</v>
      </c>
      <c r="HL411">
        <v>-1.54532068054323</v>
      </c>
      <c r="HM411">
        <v>0.62253517080534904</v>
      </c>
      <c r="HN411">
        <v>0.363766842565383</v>
      </c>
      <c r="HO411">
        <v>-0.44703677212964998</v>
      </c>
      <c r="HP411">
        <v>-0.56422954203299003</v>
      </c>
      <c r="HQ411">
        <v>-1.54253410928504</v>
      </c>
      <c r="HR411">
        <v>-0.26667100064514698</v>
      </c>
      <c r="HS411">
        <v>-0.12827463879148099</v>
      </c>
      <c r="HT411">
        <v>-1.58006424871928</v>
      </c>
      <c r="HU411">
        <v>-0.717510039976332</v>
      </c>
      <c r="HV411">
        <v>-1.60304439177708</v>
      </c>
      <c r="HW411">
        <v>1.4025523345480899</v>
      </c>
      <c r="HX411">
        <v>1.1963378936343401</v>
      </c>
      <c r="HY411">
        <v>-0.66069155709556104</v>
      </c>
      <c r="HZ411">
        <v>-0.92982951273370396</v>
      </c>
      <c r="IA411">
        <v>1.0519103649130599</v>
      </c>
      <c r="IB411">
        <v>0.69474343345064005</v>
      </c>
      <c r="IC411">
        <v>0.85523173893307103</v>
      </c>
      <c r="ID411">
        <v>1.0251530038658501</v>
      </c>
      <c r="IE411">
        <v>0.126147181072156</v>
      </c>
      <c r="IF411">
        <v>-1.4287723479355899E-2</v>
      </c>
      <c r="IG411">
        <v>-0.97056343502117703</v>
      </c>
      <c r="IH411">
        <v>-0.40251984628412202</v>
      </c>
      <c r="II411">
        <v>5.3415440561366302E-3</v>
      </c>
      <c r="IJ411">
        <v>-1.2576569918564899</v>
      </c>
      <c r="IK411">
        <v>-1.0358171128245901</v>
      </c>
      <c r="IM411">
        <v>-0.156063800022821</v>
      </c>
      <c r="IN411">
        <v>-6.2435456766252201E-2</v>
      </c>
      <c r="IO411">
        <v>-0.104799557175284</v>
      </c>
      <c r="IP411">
        <v>0.282752216844528</v>
      </c>
      <c r="IQ411">
        <v>0.79976657889346803</v>
      </c>
      <c r="IR411">
        <v>0.86371958786912695</v>
      </c>
      <c r="IS411">
        <v>-8.1460819728817996E-2</v>
      </c>
      <c r="IT411">
        <v>-0.84220941862440701</v>
      </c>
      <c r="IU411">
        <v>-0.215391082019778</v>
      </c>
      <c r="IV411">
        <v>0.12237029895914001</v>
      </c>
      <c r="IW411">
        <v>-0.65003889176296104</v>
      </c>
      <c r="IX411">
        <v>0.50238253552379297</v>
      </c>
      <c r="IY411">
        <v>0.21267825468385099</v>
      </c>
      <c r="IZ411">
        <v>-0.33101777853517</v>
      </c>
      <c r="JA411">
        <v>-0.34988851712114399</v>
      </c>
      <c r="JB411">
        <v>0.97731733421824196</v>
      </c>
      <c r="JC411">
        <v>3.4322838837397299E-2</v>
      </c>
      <c r="JD411">
        <v>0.25438355805818003</v>
      </c>
      <c r="JE411">
        <v>0.77388816189341003</v>
      </c>
      <c r="JF411">
        <v>1.0828807575307999</v>
      </c>
      <c r="JG411">
        <v>1.30364065134927</v>
      </c>
      <c r="JH411">
        <v>0.65548144521017104</v>
      </c>
      <c r="JI411">
        <v>2.0159797208180001</v>
      </c>
      <c r="JJ411">
        <v>0.71888613147166303</v>
      </c>
      <c r="JK411">
        <v>-0.42076740146512698</v>
      </c>
      <c r="JL411">
        <v>-4.9160267735714998E-3</v>
      </c>
      <c r="JM411">
        <v>0.34380784982204199</v>
      </c>
    </row>
    <row r="412" spans="1:273" x14ac:dyDescent="0.25">
      <c r="A412" s="30">
        <v>44389</v>
      </c>
      <c r="B412" s="31" t="s">
        <v>2364</v>
      </c>
      <c r="C412" s="23" t="s">
        <v>1743</v>
      </c>
      <c r="D412" s="23" t="s">
        <v>1899</v>
      </c>
      <c r="E412" s="32">
        <v>51.515037</v>
      </c>
      <c r="F412" s="37">
        <v>7700</v>
      </c>
      <c r="G412" s="16">
        <f>VLOOKUP(C412,dFundos!$A$1:$B$28,2,FALSE)</f>
        <v>25079957000104</v>
      </c>
      <c r="H412" s="13"/>
      <c r="I412">
        <f>_xll.ECONOMATICA(G412,"VOLATILITY","1Y",A412)</f>
        <v>5.3137762680489704</v>
      </c>
      <c r="J412">
        <f>_xll.ECONOMATICA(G412,"NAV","1D",A412)</f>
        <v>148.51718299998899</v>
      </c>
      <c r="K412">
        <f>_xll.ECONOMATICA(G412,"NAV","1D",A412+1)</f>
        <v>149.47091799997699</v>
      </c>
      <c r="L412" s="6"/>
      <c r="M412">
        <v>0.23194863479147901</v>
      </c>
      <c r="N412">
        <v>0.157939584460109</v>
      </c>
      <c r="O412">
        <v>-0.59726811186919804</v>
      </c>
      <c r="P412">
        <v>0.14685923433717099</v>
      </c>
      <c r="Q412">
        <v>0.82251467210880902</v>
      </c>
      <c r="R412">
        <v>0.69283034717955205</v>
      </c>
      <c r="S412">
        <v>-9.1177451304247398E-2</v>
      </c>
      <c r="T412">
        <v>0.26299656219634898</v>
      </c>
      <c r="U412">
        <v>-0.140879582886555</v>
      </c>
      <c r="V412">
        <v>-0.114784603829321</v>
      </c>
      <c r="W412">
        <v>0.39177063063107198</v>
      </c>
      <c r="X412">
        <v>0.23251798302226201</v>
      </c>
      <c r="Y412">
        <v>6.3226501151802894E-2</v>
      </c>
      <c r="Z412">
        <v>-6.7293170923221596E-2</v>
      </c>
      <c r="AA412">
        <v>0.34942815036629299</v>
      </c>
      <c r="AB412">
        <v>-0.111156126695278</v>
      </c>
      <c r="AC412">
        <v>-0.117153097107803</v>
      </c>
      <c r="AD412">
        <v>-7.9000591176736606E-2</v>
      </c>
      <c r="AE412">
        <v>3.63790539267939E-2</v>
      </c>
      <c r="AF412">
        <v>-6.6299485933995997E-2</v>
      </c>
      <c r="AG412">
        <v>0.262928011943586</v>
      </c>
      <c r="AH412">
        <v>-0.16709735891708999</v>
      </c>
      <c r="AI412">
        <v>4.8068557771330199E-2</v>
      </c>
      <c r="AJ412">
        <v>-0.22565464196304699</v>
      </c>
      <c r="AK412">
        <v>0.39942852617968999</v>
      </c>
      <c r="AL412">
        <v>-3.8112110178190099E-2</v>
      </c>
      <c r="AM412">
        <v>0.21688491087843401</v>
      </c>
      <c r="AN412">
        <v>-6.5217016526730696E-3</v>
      </c>
      <c r="AO412">
        <v>6.4420633680129E-2</v>
      </c>
      <c r="AP412">
        <v>-0.28643198484132898</v>
      </c>
      <c r="AQ412">
        <v>6.4785990616655895E-2</v>
      </c>
      <c r="AR412">
        <v>3.8868229239596999E-2</v>
      </c>
      <c r="AS412">
        <v>-0.53245510953274799</v>
      </c>
      <c r="AT412">
        <v>0.117040764962439</v>
      </c>
      <c r="AU412">
        <v>0.406848284546868</v>
      </c>
      <c r="AV412">
        <v>-0.498272423737944</v>
      </c>
      <c r="AW412">
        <v>0.386041608726373</v>
      </c>
      <c r="AX412">
        <v>-8.8270095147891005E-3</v>
      </c>
      <c r="AY412">
        <v>-9.1626798257493605E-2</v>
      </c>
      <c r="AZ412">
        <v>2.5472363086009898E-2</v>
      </c>
      <c r="BB412">
        <v>0.17474622673034901</v>
      </c>
      <c r="BC412">
        <v>-1.0326252322556699E-2</v>
      </c>
      <c r="BD412">
        <v>-0.22079422024035</v>
      </c>
      <c r="BE412">
        <v>2.4005483101063901E-2</v>
      </c>
      <c r="BF412">
        <v>-5.90989692682342E-2</v>
      </c>
      <c r="BG412">
        <v>0.103993174707284</v>
      </c>
      <c r="BH412">
        <v>-0.232131635038968</v>
      </c>
      <c r="BI412">
        <v>0.27745824827434301</v>
      </c>
      <c r="BJ412">
        <v>-0.20837782703893001</v>
      </c>
      <c r="BK412">
        <v>-0.161058144476556</v>
      </c>
      <c r="BL412">
        <v>0.14278433191066101</v>
      </c>
      <c r="BM412">
        <v>-0.42054837240357301</v>
      </c>
      <c r="BN412">
        <v>0.20969224788132099</v>
      </c>
      <c r="BO412">
        <v>0.15518829550273899</v>
      </c>
      <c r="BP412">
        <v>-0.41883362155203901</v>
      </c>
      <c r="BQ412">
        <v>-0.17280867223235</v>
      </c>
      <c r="BR412">
        <v>0.15349904042523099</v>
      </c>
      <c r="BS412">
        <v>3.6803273360419601E-2</v>
      </c>
      <c r="BT412">
        <v>-0.60029541373296502</v>
      </c>
      <c r="BU412">
        <v>0.14916062682459599</v>
      </c>
      <c r="BV412">
        <v>-0.18240861209051201</v>
      </c>
      <c r="BW412">
        <v>-0.27613701104200999</v>
      </c>
      <c r="BX412">
        <v>0.40644725595484499</v>
      </c>
      <c r="BY412">
        <v>-0.25668317866802698</v>
      </c>
      <c r="CA412">
        <v>-0.110079136265995</v>
      </c>
      <c r="CB412">
        <v>0.28964806915610097</v>
      </c>
      <c r="CC412">
        <v>6.7226630017103203E-2</v>
      </c>
      <c r="CD412">
        <v>0.16808907603262899</v>
      </c>
      <c r="CE412">
        <v>-0.23372178011413799</v>
      </c>
      <c r="CF412">
        <v>-0.261201899047592</v>
      </c>
      <c r="CG412">
        <v>-0.13351813358895001</v>
      </c>
      <c r="CH412">
        <v>0.27930896212637901</v>
      </c>
      <c r="CI412">
        <v>-0.50724255406748897</v>
      </c>
      <c r="CJ412">
        <v>2.3155643066274899E-2</v>
      </c>
      <c r="CK412">
        <v>-0.69755999347762598</v>
      </c>
      <c r="CL412">
        <v>2.8343748817860601E-2</v>
      </c>
      <c r="CM412">
        <v>-0.145759622773767</v>
      </c>
      <c r="CN412">
        <v>-0.51054634359388695</v>
      </c>
      <c r="CP412">
        <v>0.414804302999983</v>
      </c>
      <c r="CQ412">
        <v>0.87022953284758797</v>
      </c>
      <c r="CR412">
        <v>0.36438926290429702</v>
      </c>
      <c r="CS412">
        <v>0.282760672416771</v>
      </c>
      <c r="CT412">
        <v>0.44327317591523802</v>
      </c>
      <c r="CU412">
        <v>-5.4204908792598899E-2</v>
      </c>
      <c r="CV412">
        <v>-0.34287414036953101</v>
      </c>
      <c r="CW412">
        <v>-0.29718151081397098</v>
      </c>
      <c r="CX412">
        <v>2.96727037493838E-2</v>
      </c>
      <c r="CY412">
        <v>0.228888056335563</v>
      </c>
      <c r="CZ412">
        <v>0.39052805714163702</v>
      </c>
      <c r="DA412">
        <v>0.421570105027058</v>
      </c>
      <c r="DB412">
        <v>0.25763407957128898</v>
      </c>
      <c r="DC412">
        <v>-3.1505411971011199E-2</v>
      </c>
      <c r="DD412">
        <v>-0.73671895124789399</v>
      </c>
      <c r="DE412">
        <v>5.5016827354847898E-2</v>
      </c>
      <c r="DF412">
        <v>0.44460707485995998</v>
      </c>
      <c r="DG412">
        <v>0.424218367516005</v>
      </c>
      <c r="DH412">
        <v>-4.1801506085903398E-2</v>
      </c>
      <c r="DI412">
        <v>6.8760173053306103E-2</v>
      </c>
      <c r="DJ412">
        <v>-0.50579968246893303</v>
      </c>
      <c r="DK412">
        <v>0.38984313832770601</v>
      </c>
      <c r="DL412">
        <v>0.16118486219056599</v>
      </c>
      <c r="DM412">
        <v>0.13897783101128899</v>
      </c>
      <c r="DN412">
        <v>-6.2734487164561897E-2</v>
      </c>
      <c r="DO412">
        <v>0.29501186581910599</v>
      </c>
      <c r="DP412">
        <v>-0.373098533236771</v>
      </c>
      <c r="DQ412">
        <v>0.116299952605914</v>
      </c>
      <c r="DR412">
        <v>0.63485802184004603</v>
      </c>
      <c r="DS412">
        <v>2.2448371055361301E-2</v>
      </c>
      <c r="DT412">
        <v>0.476001844435814</v>
      </c>
      <c r="DU412">
        <v>9.0438867482589599E-2</v>
      </c>
      <c r="DV412">
        <v>-9.80428679213219E-2</v>
      </c>
      <c r="DW412">
        <v>-0.347517958562094</v>
      </c>
      <c r="DX412">
        <v>-0.114871796540683</v>
      </c>
      <c r="DY412">
        <v>-0.13738698971792501</v>
      </c>
      <c r="DZ412">
        <v>0.11971172698395099</v>
      </c>
      <c r="EA412">
        <v>-4.4381080442690299E-3</v>
      </c>
      <c r="EC412">
        <v>0.59149238368263501</v>
      </c>
      <c r="ED412">
        <v>0.241670821924345</v>
      </c>
      <c r="EE412">
        <v>0.204233862859837</v>
      </c>
      <c r="EF412">
        <v>-4.4623340727412098E-3</v>
      </c>
      <c r="EH412">
        <v>-0.73007672399398904</v>
      </c>
      <c r="EI412">
        <v>-0.28437338760340902</v>
      </c>
      <c r="EJ412">
        <v>-0.61373961234494301</v>
      </c>
      <c r="EK412">
        <v>-5.7047494919970597E-2</v>
      </c>
      <c r="EL412">
        <v>0.60125004220026301</v>
      </c>
      <c r="EM412">
        <v>-9.5772569056862294E-2</v>
      </c>
      <c r="EN412">
        <v>0.23514255135523901</v>
      </c>
      <c r="EO412">
        <v>0.21202116731728901</v>
      </c>
      <c r="EP412">
        <v>-0.47335193812614301</v>
      </c>
      <c r="EQ412">
        <v>0.26422590726724599</v>
      </c>
      <c r="ER412">
        <v>-0.41936535208151299</v>
      </c>
      <c r="ES412">
        <v>0.271051616982732</v>
      </c>
      <c r="ET412">
        <v>0.34470990485715403</v>
      </c>
      <c r="EU412">
        <v>-6.3081951884669293E-2</v>
      </c>
      <c r="EV412">
        <v>0.26846717373700801</v>
      </c>
      <c r="EW412">
        <v>-4.7396340960403904E-3</v>
      </c>
      <c r="EX412">
        <v>-0.40358704773097998</v>
      </c>
      <c r="EY412">
        <v>-0.30522798824677</v>
      </c>
      <c r="EZ412">
        <v>0.55274409623962095</v>
      </c>
      <c r="FA412">
        <v>-0.20090110001547101</v>
      </c>
      <c r="FB412">
        <v>0.41696265798236698</v>
      </c>
      <c r="FC412">
        <v>0.54069146772235399</v>
      </c>
      <c r="FD412">
        <v>9.2333935208444004E-2</v>
      </c>
      <c r="FE412">
        <v>-4.1091495677392197E-2</v>
      </c>
      <c r="FF412">
        <v>0.112436757808609</v>
      </c>
      <c r="FG412">
        <v>0.32832412380230402</v>
      </c>
      <c r="FH412">
        <v>-5.0924313654832102E-3</v>
      </c>
      <c r="FI412">
        <v>-0.105482373510313</v>
      </c>
      <c r="FJ412">
        <v>0.81126903187396204</v>
      </c>
      <c r="FK412">
        <v>-9.7379601629654602E-2</v>
      </c>
      <c r="FN412">
        <v>-0.339880091542</v>
      </c>
      <c r="FO412">
        <v>0.14505388116958801</v>
      </c>
      <c r="FP412">
        <v>0.39142837813415099</v>
      </c>
      <c r="FQ412">
        <v>0.50116072670789402</v>
      </c>
      <c r="FR412">
        <v>-2.36662628594786E-2</v>
      </c>
      <c r="FS412">
        <v>0.23097894663806101</v>
      </c>
      <c r="FT412">
        <v>-0.58946105573340901</v>
      </c>
      <c r="FU412">
        <v>-0.71860335146993704</v>
      </c>
      <c r="FV412">
        <v>0.343849473574664</v>
      </c>
      <c r="FW412">
        <v>-4.0602095850772499E-2</v>
      </c>
      <c r="FX412">
        <v>-0.23258630189957299</v>
      </c>
      <c r="FY412">
        <v>0.27939736010012001</v>
      </c>
      <c r="FZ412">
        <v>0.25332616278319597</v>
      </c>
      <c r="GA412">
        <v>-1.13925292462227</v>
      </c>
      <c r="GB412">
        <v>-7.2026360612653703E-2</v>
      </c>
      <c r="GC412">
        <v>0.45238816292112499</v>
      </c>
      <c r="GD412">
        <v>0.60625683090620397</v>
      </c>
      <c r="GE412">
        <v>-7.8927964659669697E-2</v>
      </c>
      <c r="GF412">
        <v>-9.6401539849466603E-2</v>
      </c>
      <c r="GG412">
        <v>0.223430752885179</v>
      </c>
      <c r="GH412">
        <v>0.19568046900531</v>
      </c>
      <c r="GI412">
        <v>-0.62628981522720995</v>
      </c>
      <c r="GJ412">
        <v>0.228298456750053</v>
      </c>
      <c r="GK412">
        <v>-9.4898236420704093E-2</v>
      </c>
      <c r="GL412">
        <v>6.0378439229680199E-3</v>
      </c>
      <c r="GM412">
        <v>0.53102977071830504</v>
      </c>
      <c r="GN412">
        <v>0.21465780082507999</v>
      </c>
      <c r="GO412">
        <v>4.0544027251598898E-2</v>
      </c>
      <c r="GP412">
        <v>0.51360431443754395</v>
      </c>
      <c r="GQ412">
        <v>9.9555480119306594E-3</v>
      </c>
      <c r="GR412">
        <v>0.72328669320995698</v>
      </c>
      <c r="GS412">
        <v>-0.20593004546753901</v>
      </c>
      <c r="GU412">
        <v>0.75388428631413296</v>
      </c>
      <c r="GV412">
        <v>-0.21862311068616699</v>
      </c>
      <c r="GW412">
        <v>1.17074050649535E-2</v>
      </c>
      <c r="GX412">
        <v>0.20726387519971501</v>
      </c>
      <c r="GY412">
        <v>0.26711020818766001</v>
      </c>
      <c r="GZ412">
        <v>7.4258201857446707E-2</v>
      </c>
      <c r="HA412">
        <v>0.67637256815942204</v>
      </c>
      <c r="HB412">
        <v>-0.52798014403379101</v>
      </c>
      <c r="HC412">
        <v>0.26825138047570402</v>
      </c>
      <c r="HD412">
        <v>-0.57234058122048703</v>
      </c>
      <c r="HE412">
        <v>0.97279791334585797</v>
      </c>
      <c r="HF412">
        <v>-1.52419665937487E-2</v>
      </c>
      <c r="HH412">
        <v>-0.270777508922038</v>
      </c>
      <c r="HI412">
        <v>8.9506415497453404E-2</v>
      </c>
      <c r="HJ412">
        <v>-0.249269160030963</v>
      </c>
      <c r="HK412">
        <v>-0.406425714209036</v>
      </c>
      <c r="HL412">
        <v>0.33541547909408098</v>
      </c>
      <c r="HM412">
        <v>-0.12748322124025399</v>
      </c>
      <c r="HN412">
        <v>-0.121124618635804</v>
      </c>
      <c r="HO412">
        <v>0.120299714581051</v>
      </c>
      <c r="HP412">
        <v>-0.49877970232046198</v>
      </c>
      <c r="HQ412">
        <v>0.57483317850710602</v>
      </c>
      <c r="HR412">
        <v>-0.13616325068141999</v>
      </c>
      <c r="HS412">
        <v>0.98538081965671198</v>
      </c>
      <c r="HT412">
        <v>7.4110857349296594E-2</v>
      </c>
      <c r="HU412">
        <v>6.8991606894996896E-3</v>
      </c>
      <c r="HV412">
        <v>-0.102572365813103</v>
      </c>
      <c r="HW412">
        <v>6.7274262437422294E-2</v>
      </c>
      <c r="HX412">
        <v>-0.12143409867349</v>
      </c>
      <c r="HY412">
        <v>9.2949008285359E-2</v>
      </c>
      <c r="HZ412">
        <v>-0.18170358680436</v>
      </c>
      <c r="IA412">
        <v>-0.12944924683324599</v>
      </c>
      <c r="IB412">
        <v>0.29992240251885999</v>
      </c>
      <c r="IC412">
        <v>6.9967395575076793E-2</v>
      </c>
      <c r="ID412">
        <v>0.45354257508734003</v>
      </c>
      <c r="IE412">
        <v>0.21344867072912199</v>
      </c>
      <c r="IF412">
        <v>-0.47703412910777798</v>
      </c>
      <c r="IG412">
        <v>0.438971249241149</v>
      </c>
      <c r="IH412">
        <v>-0.102129650167626</v>
      </c>
      <c r="II412">
        <v>0.117374804722203</v>
      </c>
      <c r="IJ412">
        <v>-3.8529210360138698E-2</v>
      </c>
      <c r="IK412">
        <v>-8.5009371196065303E-2</v>
      </c>
      <c r="IM412">
        <v>-0.54818183534734999</v>
      </c>
      <c r="IN412">
        <v>3.2195557832892498E-2</v>
      </c>
      <c r="IO412">
        <v>-0.38691030422341999</v>
      </c>
      <c r="IP412">
        <v>0.36900539507769298</v>
      </c>
      <c r="IQ412">
        <v>0.63660867945145605</v>
      </c>
      <c r="IR412">
        <v>-8.2541277879499803E-2</v>
      </c>
      <c r="IS412">
        <v>0.273558835397125</v>
      </c>
      <c r="IT412">
        <v>2.2160774460644499E-2</v>
      </c>
      <c r="IU412">
        <v>8.22009866169537E-2</v>
      </c>
      <c r="IV412">
        <v>0.36590409181371802</v>
      </c>
      <c r="IW412">
        <v>0.59667779405572197</v>
      </c>
      <c r="IX412">
        <v>6.9905053351249094E-2</v>
      </c>
      <c r="IY412">
        <v>0.168400770417065</v>
      </c>
      <c r="IZ412">
        <v>0.11154662333865401</v>
      </c>
      <c r="JA412">
        <v>0.25279105066147201</v>
      </c>
      <c r="JB412">
        <v>0.47385994439537199</v>
      </c>
      <c r="JC412">
        <v>0.31915641611703899</v>
      </c>
      <c r="JD412">
        <v>0.25644067154644301</v>
      </c>
      <c r="JE412">
        <v>-1.5893369527475401E-2</v>
      </c>
      <c r="JF412">
        <v>0.17442122498323401</v>
      </c>
      <c r="JG412">
        <v>-8.3895352599938605E-2</v>
      </c>
      <c r="JH412">
        <v>-0.31217596288115601</v>
      </c>
      <c r="JI412">
        <v>5.7044659661187297E-2</v>
      </c>
      <c r="JJ412">
        <v>0.33526649276609499</v>
      </c>
      <c r="JK412">
        <v>-0.20894741846859699</v>
      </c>
      <c r="JL412">
        <v>8.7084050392149896E-3</v>
      </c>
      <c r="JM412">
        <v>0.18865533547796101</v>
      </c>
    </row>
    <row r="413" spans="1:273" x14ac:dyDescent="0.25">
      <c r="A413" s="29">
        <v>44389</v>
      </c>
      <c r="B413" s="31" t="s">
        <v>2364</v>
      </c>
      <c r="C413" s="24" t="s">
        <v>1733</v>
      </c>
      <c r="D413" s="24" t="s">
        <v>1899</v>
      </c>
      <c r="E413" s="34">
        <v>73.733860000000007</v>
      </c>
      <c r="F413" s="38">
        <v>15400</v>
      </c>
      <c r="G413" s="16">
        <f>VLOOKUP(C413,dFundos!$A$1:$B$28,2,FALSE)</f>
        <v>19391009000107</v>
      </c>
      <c r="H413" s="13"/>
      <c r="I413">
        <f>_xll.ECONOMATICA(G413,"VOLATILITY","1Y",A413)</f>
        <v>3.4960338791861401</v>
      </c>
      <c r="J413">
        <f>_xll.ECONOMATICA(G413,"NAV","1D",A413)</f>
        <v>208.85926700010901</v>
      </c>
      <c r="K413">
        <f>_xll.ECONOMATICA(G413,"NAV","1D",A413+1)</f>
        <v>209.254627000075</v>
      </c>
      <c r="L413" s="6"/>
      <c r="M413">
        <v>0.419039741973393</v>
      </c>
      <c r="N413">
        <v>-0.13009249478272999</v>
      </c>
      <c r="O413">
        <v>0.17784377050702499</v>
      </c>
      <c r="P413">
        <v>-7.7308495747274702E-3</v>
      </c>
      <c r="Q413">
        <v>-1.6892818348423998E-2</v>
      </c>
      <c r="R413">
        <v>0.22590567259612701</v>
      </c>
      <c r="S413">
        <v>-0.15772475471749201</v>
      </c>
      <c r="T413">
        <v>0.33483313600299902</v>
      </c>
      <c r="U413">
        <v>-0.19154692326992501</v>
      </c>
      <c r="V413">
        <v>-6.3800764564803103E-2</v>
      </c>
      <c r="W413">
        <v>2.9479984732461201E-3</v>
      </c>
      <c r="X413">
        <v>-1.4401580392586801E-2</v>
      </c>
      <c r="Y413">
        <v>-0.28822738786402602</v>
      </c>
      <c r="Z413">
        <v>0.150504050543532</v>
      </c>
      <c r="AA413">
        <v>0.223021947749658</v>
      </c>
      <c r="AB413">
        <v>0.19717131617653599</v>
      </c>
      <c r="AC413">
        <v>-2.7067271639680299E-2</v>
      </c>
      <c r="AD413">
        <v>0.12002532639598899</v>
      </c>
      <c r="AE413">
        <v>-0.39344598180832702</v>
      </c>
      <c r="AF413">
        <v>-0.10516160455154</v>
      </c>
      <c r="AG413">
        <v>0.39438736057490997</v>
      </c>
      <c r="AH413">
        <v>0.27268289031781001</v>
      </c>
      <c r="AI413">
        <v>-3.3973107747442603E-2</v>
      </c>
      <c r="AJ413">
        <v>0.396121512676473</v>
      </c>
      <c r="AK413">
        <v>-0.469759254974633</v>
      </c>
      <c r="AL413">
        <v>0.21883572571823601</v>
      </c>
      <c r="AM413">
        <v>0.23473618384741701</v>
      </c>
      <c r="AN413">
        <v>0.24569083307142101</v>
      </c>
      <c r="AO413">
        <v>-8.1376549496781095E-2</v>
      </c>
      <c r="AP413">
        <v>2.0688802942458999E-2</v>
      </c>
      <c r="AQ413">
        <v>9.8907795654667993E-2</v>
      </c>
      <c r="AR413">
        <v>-8.0640698797651601E-3</v>
      </c>
      <c r="AS413">
        <v>-5.0924381594086299E-2</v>
      </c>
      <c r="AT413">
        <v>2.6738318410934901E-2</v>
      </c>
      <c r="AU413">
        <v>0.15476820535695901</v>
      </c>
      <c r="AV413">
        <v>-0.13845419907738701</v>
      </c>
      <c r="AW413">
        <v>-0.13613548353532701</v>
      </c>
      <c r="AX413">
        <v>0.24190771582652801</v>
      </c>
      <c r="AY413">
        <v>-0.305282267981966</v>
      </c>
      <c r="AZ413">
        <v>0.13286017965583599</v>
      </c>
      <c r="BB413">
        <v>0.113588042586343</v>
      </c>
      <c r="BC413">
        <v>4.5343947567744201E-2</v>
      </c>
      <c r="BD413">
        <v>-4.3509778424777303E-2</v>
      </c>
      <c r="BE413">
        <v>0.148119403274904</v>
      </c>
      <c r="BF413">
        <v>-6.4446885517099905E-4</v>
      </c>
      <c r="BG413">
        <v>-0.26477172723389197</v>
      </c>
      <c r="BH413">
        <v>0.12813670618925199</v>
      </c>
      <c r="BI413">
        <v>-7.8952676813059994E-2</v>
      </c>
      <c r="BJ413">
        <v>-5.9606435843306799E-2</v>
      </c>
      <c r="BK413">
        <v>1.93920814126614E-2</v>
      </c>
      <c r="BL413">
        <v>-8.2666574326140094E-2</v>
      </c>
      <c r="BM413">
        <v>-0.20597897455445499</v>
      </c>
      <c r="BN413">
        <v>-3.3262288525293102E-2</v>
      </c>
      <c r="BO413">
        <v>-5.3375977222458501E-2</v>
      </c>
      <c r="BP413">
        <v>-2.3367232552118401E-2</v>
      </c>
      <c r="BQ413">
        <v>-0.30687384733028</v>
      </c>
      <c r="BR413">
        <v>0.145982697722502</v>
      </c>
      <c r="BS413">
        <v>-5.1928115772170699E-2</v>
      </c>
      <c r="BT413">
        <v>8.6394489699159693E-2</v>
      </c>
      <c r="BU413">
        <v>-0.29513228628275101</v>
      </c>
      <c r="BV413">
        <v>0.11144872696604601</v>
      </c>
      <c r="BW413">
        <v>-5.9147812862647697E-2</v>
      </c>
      <c r="BX413">
        <v>-0.19254994149377999</v>
      </c>
      <c r="BY413">
        <v>6.2972991509013795E-2</v>
      </c>
      <c r="CA413">
        <v>0.28616991967283001</v>
      </c>
      <c r="CB413">
        <v>7.0423667602881296E-2</v>
      </c>
      <c r="CC413">
        <v>0.15745977507322101</v>
      </c>
      <c r="CD413">
        <v>9.9551298262667808E-3</v>
      </c>
      <c r="CE413">
        <v>-0.111941102477431</v>
      </c>
      <c r="CF413">
        <v>0.147917495087313</v>
      </c>
      <c r="CG413">
        <v>0.14748089870408901</v>
      </c>
      <c r="CH413">
        <v>-6.7558031787484693E-2</v>
      </c>
      <c r="CI413">
        <v>-0.26347615785198297</v>
      </c>
      <c r="CJ413">
        <v>-8.8550803138787201E-2</v>
      </c>
      <c r="CK413">
        <v>2.7228274120716399E-2</v>
      </c>
      <c r="CL413">
        <v>-1.8510832796891901E-2</v>
      </c>
      <c r="CM413">
        <v>-0.18707302006078</v>
      </c>
      <c r="CN413">
        <v>7.7073114880477104E-3</v>
      </c>
      <c r="CP413">
        <v>5.7702978483575897E-2</v>
      </c>
      <c r="CQ413">
        <v>-0.21826798638358</v>
      </c>
      <c r="CR413">
        <v>-0.155273389282229</v>
      </c>
      <c r="CS413">
        <v>0.275724199491378</v>
      </c>
      <c r="CT413">
        <v>-0.67051350488327399</v>
      </c>
      <c r="CU413">
        <v>-0.21915286852163299</v>
      </c>
      <c r="CV413">
        <v>-0.12759108876707601</v>
      </c>
      <c r="CW413">
        <v>-0.62299833534780202</v>
      </c>
      <c r="CX413">
        <v>-2.3775108093104801E-2</v>
      </c>
      <c r="CY413">
        <v>-0.169687951256492</v>
      </c>
      <c r="CZ413">
        <v>-0.27076398309873201</v>
      </c>
      <c r="DA413">
        <v>5.9245737247692901E-2</v>
      </c>
      <c r="DB413">
        <v>0.24494832832715499</v>
      </c>
      <c r="DC413">
        <v>0.12765637893608101</v>
      </c>
      <c r="DD413">
        <v>3.39711892593186E-2</v>
      </c>
      <c r="DE413">
        <v>0.117289808986243</v>
      </c>
      <c r="DF413">
        <v>0.26023838508990599</v>
      </c>
      <c r="DG413">
        <v>-8.4666199927596594E-2</v>
      </c>
      <c r="DH413">
        <v>5.5053951655281697E-4</v>
      </c>
      <c r="DI413">
        <v>0.183517485675111</v>
      </c>
      <c r="DJ413">
        <v>0.113435807179485</v>
      </c>
      <c r="DK413">
        <v>0.238722188259999</v>
      </c>
      <c r="DL413">
        <v>-0.33768537277865102</v>
      </c>
      <c r="DM413">
        <v>6.8896770608262201E-2</v>
      </c>
      <c r="DN413">
        <v>-0.35752375943047798</v>
      </c>
      <c r="DO413">
        <v>0.20784170101251201</v>
      </c>
      <c r="DP413">
        <v>-9.4055876888887696E-2</v>
      </c>
      <c r="DQ413">
        <v>0.317376494422206</v>
      </c>
      <c r="DR413">
        <v>9.6236118042725097E-2</v>
      </c>
      <c r="DS413">
        <v>-8.5171882528811693E-2</v>
      </c>
      <c r="DT413">
        <v>0.184086840272357</v>
      </c>
      <c r="DU413">
        <v>-0.14639113642260801</v>
      </c>
      <c r="DV413">
        <v>0.109301892916847</v>
      </c>
      <c r="DW413">
        <v>4.5205166497908102E-2</v>
      </c>
      <c r="DX413">
        <v>7.5803586332767695E-2</v>
      </c>
      <c r="DY413">
        <v>0.104515260500193</v>
      </c>
      <c r="DZ413">
        <v>8.9232277423434397E-2</v>
      </c>
      <c r="EA413">
        <v>-1.1832878954010099E-3</v>
      </c>
      <c r="EC413">
        <v>-0.175629479235795</v>
      </c>
      <c r="ED413">
        <v>8.0683590567787206E-2</v>
      </c>
      <c r="EE413">
        <v>0.35663868929987103</v>
      </c>
      <c r="EF413">
        <v>1.8327658654016001E-2</v>
      </c>
      <c r="EH413">
        <v>0.226419937098399</v>
      </c>
      <c r="EI413">
        <v>6.7543190380092696E-2</v>
      </c>
      <c r="EJ413">
        <v>-0.230602800911583</v>
      </c>
      <c r="EK413">
        <v>-0.31841081163293</v>
      </c>
      <c r="EL413">
        <v>0.13593634903372701</v>
      </c>
      <c r="EM413">
        <v>0.34813146066881001</v>
      </c>
      <c r="EN413">
        <v>-0.37223085928417299</v>
      </c>
      <c r="EO413">
        <v>-0.15705933865319799</v>
      </c>
      <c r="EP413">
        <v>-0.48752365182736002</v>
      </c>
      <c r="EQ413">
        <v>6.98726322298171E-2</v>
      </c>
      <c r="ER413">
        <v>-7.8787298480165205E-2</v>
      </c>
      <c r="ES413">
        <v>1.57201560796238E-2</v>
      </c>
      <c r="ET413">
        <v>0.17214157087437301</v>
      </c>
      <c r="EU413">
        <v>0.47718199130031302</v>
      </c>
      <c r="EV413">
        <v>0.155610154797614</v>
      </c>
      <c r="EW413">
        <v>2.03988020075485E-4</v>
      </c>
      <c r="EX413">
        <v>-0.39331156303887799</v>
      </c>
      <c r="EY413">
        <v>2.9246702069940501E-2</v>
      </c>
      <c r="EZ413">
        <v>0.17097824911616</v>
      </c>
      <c r="FA413">
        <v>0.32742083330958799</v>
      </c>
      <c r="FB413">
        <v>0.64292616953025605</v>
      </c>
      <c r="FC413">
        <v>0.30112969307083398</v>
      </c>
      <c r="FD413">
        <v>3.1958912586560501E-2</v>
      </c>
      <c r="FE413">
        <v>0.54705440034012998</v>
      </c>
      <c r="FF413">
        <v>0.71041769278963296</v>
      </c>
      <c r="FG413">
        <v>5.2206250984454501E-3</v>
      </c>
      <c r="FH413">
        <v>-5.9960709677398E-2</v>
      </c>
      <c r="FI413">
        <v>-0.117587411477871</v>
      </c>
      <c r="FJ413">
        <v>5.6645258155185697E-4</v>
      </c>
      <c r="FK413">
        <v>8.86014331626939E-3</v>
      </c>
      <c r="FN413">
        <v>0.46624985334347002</v>
      </c>
      <c r="FO413">
        <v>0.30595504413213298</v>
      </c>
      <c r="FP413">
        <v>0.35725463403650798</v>
      </c>
      <c r="FQ413">
        <v>0.31803639576537501</v>
      </c>
      <c r="FR413">
        <v>-0.39929170052346302</v>
      </c>
      <c r="FS413">
        <v>0.441279320330068</v>
      </c>
      <c r="FT413">
        <v>-3.4047424378513803E-2</v>
      </c>
      <c r="FU413">
        <v>-4.21889764766092E-2</v>
      </c>
      <c r="FV413">
        <v>0.321927366712771</v>
      </c>
      <c r="FW413">
        <v>-0.36421173817871</v>
      </c>
      <c r="FX413">
        <v>-0.24066920341283499</v>
      </c>
      <c r="FY413">
        <v>-0.31444085980183401</v>
      </c>
      <c r="FZ413">
        <v>-0.19155659292664501</v>
      </c>
      <c r="GA413">
        <v>-0.16394738267990799</v>
      </c>
      <c r="GB413">
        <v>-3.6638961319113199E-2</v>
      </c>
      <c r="GC413">
        <v>-0.71428362753067598</v>
      </c>
      <c r="GD413">
        <v>0.228631319623673</v>
      </c>
      <c r="GE413">
        <v>-0.19269269851065501</v>
      </c>
      <c r="GF413">
        <v>5.5176777823362499E-2</v>
      </c>
      <c r="GG413">
        <v>0.52672004549094698</v>
      </c>
      <c r="GH413">
        <v>5.7298942738270901E-2</v>
      </c>
      <c r="GI413">
        <v>-0.25545205280650402</v>
      </c>
      <c r="GJ413">
        <v>-5.0190143429063E-2</v>
      </c>
      <c r="GK413">
        <v>0.12980706305825199</v>
      </c>
      <c r="GL413">
        <v>0.32947087020147597</v>
      </c>
      <c r="GM413">
        <v>-0.471273378570913</v>
      </c>
      <c r="GN413">
        <v>-0.15538353372903699</v>
      </c>
      <c r="GO413">
        <v>-3.30744554048579E-2</v>
      </c>
      <c r="GP413">
        <v>8.8197738114104099E-2</v>
      </c>
      <c r="GQ413">
        <v>-0.21563934378718799</v>
      </c>
      <c r="GR413">
        <v>-0.12518689327407601</v>
      </c>
      <c r="GS413">
        <v>5.3061256585351699E-2</v>
      </c>
      <c r="GU413">
        <v>-1.8722492313827401E-3</v>
      </c>
      <c r="GV413">
        <v>3.4668389889702701E-2</v>
      </c>
      <c r="GW413">
        <v>0.30906531828804901</v>
      </c>
      <c r="GX413">
        <v>0.15105544862308301</v>
      </c>
      <c r="GY413">
        <v>0.112472681757936</v>
      </c>
      <c r="GZ413">
        <v>0.19730596759472999</v>
      </c>
      <c r="HA413">
        <v>5.2840811076748699E-2</v>
      </c>
      <c r="HB413">
        <v>4.77995179608115E-2</v>
      </c>
      <c r="HC413">
        <v>0.128955033324019</v>
      </c>
      <c r="HD413">
        <v>0.245045366136765</v>
      </c>
      <c r="HE413">
        <v>0.27733400092984101</v>
      </c>
      <c r="HF413">
        <v>-5.8825415089813801E-2</v>
      </c>
      <c r="HH413">
        <v>-1.50978664350987E-2</v>
      </c>
      <c r="HI413">
        <v>-9.5461839555355296E-2</v>
      </c>
      <c r="HJ413">
        <v>0.25385009284946097</v>
      </c>
      <c r="HK413">
        <v>0.28105750043323502</v>
      </c>
      <c r="HL413">
        <v>-0.29922541643827599</v>
      </c>
      <c r="HM413">
        <v>0.26417192530061601</v>
      </c>
      <c r="HN413">
        <v>0.10640712989697899</v>
      </c>
      <c r="HO413">
        <v>-6.8791785088251303E-2</v>
      </c>
      <c r="HP413">
        <v>0.35496107284416201</v>
      </c>
      <c r="HQ413">
        <v>0.24435856375930601</v>
      </c>
      <c r="HR413">
        <v>-9.8582805640035104E-2</v>
      </c>
      <c r="HS413">
        <v>-0.100914021186327</v>
      </c>
      <c r="HT413">
        <v>-0.18154607842007001</v>
      </c>
      <c r="HU413">
        <v>7.2667722270125495E-2</v>
      </c>
      <c r="HV413">
        <v>5.9973388306389097E-2</v>
      </c>
      <c r="HW413">
        <v>-0.102072487970872</v>
      </c>
      <c r="HX413">
        <v>-5.9081896324642003E-3</v>
      </c>
      <c r="HY413">
        <v>0.21446991268021501</v>
      </c>
      <c r="HZ413">
        <v>-0.114427614880697</v>
      </c>
      <c r="IA413">
        <v>-0.100738461060246</v>
      </c>
      <c r="IB413">
        <v>1.4658904729003599E-2</v>
      </c>
      <c r="IC413">
        <v>-1.06229073026043E-2</v>
      </c>
      <c r="ID413">
        <v>-0.170865321706515</v>
      </c>
      <c r="IE413">
        <v>0.264719175720529</v>
      </c>
      <c r="IF413">
        <v>0.114093657248304</v>
      </c>
      <c r="IG413">
        <v>0.40596269773232102</v>
      </c>
      <c r="IH413">
        <v>0.112785893543332</v>
      </c>
      <c r="II413">
        <v>3.8365387990779702E-2</v>
      </c>
      <c r="IJ413">
        <v>-0.55460707808379095</v>
      </c>
      <c r="IK413">
        <v>-0.101014175925229</v>
      </c>
      <c r="IM413">
        <v>0.19657010616356299</v>
      </c>
      <c r="IN413">
        <v>-0.196924058673176</v>
      </c>
      <c r="IO413">
        <v>7.7952622268639998E-2</v>
      </c>
      <c r="IP413">
        <v>8.8554349531477797E-2</v>
      </c>
      <c r="IQ413">
        <v>-7.4370836955495206E-5</v>
      </c>
      <c r="IR413">
        <v>1.0550942715781299E-2</v>
      </c>
      <c r="IS413">
        <v>0.235644291205972</v>
      </c>
      <c r="IT413">
        <v>0.19063412073592201</v>
      </c>
      <c r="IU413">
        <v>0.13620785593957399</v>
      </c>
      <c r="IV413">
        <v>9.0108677977696103E-2</v>
      </c>
      <c r="IW413">
        <v>0.112694154631754</v>
      </c>
      <c r="IX413">
        <v>0.38514635089086402</v>
      </c>
      <c r="IY413">
        <v>6.5712383729987806E-2</v>
      </c>
      <c r="IZ413">
        <v>8.0208134750137106E-2</v>
      </c>
      <c r="JA413">
        <v>-0.11284180418442701</v>
      </c>
      <c r="JB413">
        <v>-2.0133167618041601E-2</v>
      </c>
      <c r="JC413">
        <v>-2.9645184531546E-2</v>
      </c>
      <c r="JD413">
        <v>-2.0570892684190802E-2</v>
      </c>
      <c r="JE413">
        <v>0.131537372180901</v>
      </c>
      <c r="JF413">
        <v>-0.1315700307714</v>
      </c>
      <c r="JG413">
        <v>9.4614239060320002E-2</v>
      </c>
      <c r="JH413">
        <v>5.6163029876188403E-2</v>
      </c>
      <c r="JI413">
        <v>-5.3145337005844298E-2</v>
      </c>
      <c r="JJ413">
        <v>-8.7529903339600396E-2</v>
      </c>
      <c r="JK413">
        <v>4.7572498624504099E-2</v>
      </c>
      <c r="JL413">
        <v>-7.5624976852850495E-2</v>
      </c>
      <c r="JM413">
        <v>0.40864432903617898</v>
      </c>
    </row>
    <row r="414" spans="1:273" x14ac:dyDescent="0.25">
      <c r="A414" s="30">
        <v>44389</v>
      </c>
      <c r="B414" s="31" t="s">
        <v>2364</v>
      </c>
      <c r="C414" s="23" t="s">
        <v>1734</v>
      </c>
      <c r="D414" s="23" t="s">
        <v>1899</v>
      </c>
      <c r="E414" s="32">
        <v>156.38533699999999</v>
      </c>
      <c r="F414" s="37">
        <v>23100</v>
      </c>
      <c r="G414" s="16">
        <f>VLOOKUP(C414,dFundos!$A$1:$B$28,2,FALSE)</f>
        <v>25079578000106</v>
      </c>
      <c r="H414" s="13"/>
      <c r="I414">
        <f>_xll.ECONOMATICA(G414,"VOLATILITY","1Y",A414)</f>
        <v>2.3634636466777001</v>
      </c>
      <c r="J414">
        <f>_xll.ECONOMATICA(G414,"NAV","1D",A414)</f>
        <v>147.71205800003401</v>
      </c>
      <c r="K414">
        <f>_xll.ECONOMATICA(G414,"NAV","1D",A414+1)</f>
        <v>147.897666000063</v>
      </c>
      <c r="L414" s="6"/>
      <c r="M414">
        <v>7.3480682294757599E-2</v>
      </c>
      <c r="N414">
        <v>0.15105589700397101</v>
      </c>
      <c r="O414">
        <v>-7.0151152795006097E-2</v>
      </c>
      <c r="P414">
        <v>-0.16136159356392499</v>
      </c>
      <c r="Q414">
        <v>0.24679863963683599</v>
      </c>
      <c r="R414">
        <v>0.36176144567434698</v>
      </c>
      <c r="S414">
        <v>-4.3076048041257302E-2</v>
      </c>
      <c r="T414">
        <v>0.20008319715998399</v>
      </c>
      <c r="U414">
        <v>-8.3006068689428503E-2</v>
      </c>
      <c r="V414">
        <v>-0.282936714029347</v>
      </c>
      <c r="W414">
        <v>3.6336803714220899E-2</v>
      </c>
      <c r="X414">
        <v>0.146483210119186</v>
      </c>
      <c r="Y414">
        <v>5.0329285841144197E-2</v>
      </c>
      <c r="Z414">
        <v>-0.153830540330091</v>
      </c>
      <c r="AA414">
        <v>-0.22170450965859301</v>
      </c>
      <c r="AB414">
        <v>0.16670341483404599</v>
      </c>
      <c r="AC414">
        <v>-8.8807668271328993E-2</v>
      </c>
      <c r="AD414">
        <v>0.13249526346044099</v>
      </c>
      <c r="AE414">
        <v>2.76013266557129E-2</v>
      </c>
      <c r="AF414">
        <v>-0.18148459948861301</v>
      </c>
      <c r="AG414">
        <v>4.3861737322003998E-2</v>
      </c>
      <c r="AH414">
        <v>-6.3540799601469198E-3</v>
      </c>
      <c r="AI414">
        <v>-5.81036630137532E-2</v>
      </c>
      <c r="AJ414">
        <v>0.38590292078879401</v>
      </c>
      <c r="AK414">
        <v>-2.32901002163999E-3</v>
      </c>
      <c r="AL414">
        <v>-4.1566155232430901E-2</v>
      </c>
      <c r="AM414">
        <v>0.319386618866702</v>
      </c>
      <c r="AN414">
        <v>0.154926648792753</v>
      </c>
      <c r="AO414">
        <v>-0.190924022808758</v>
      </c>
      <c r="AP414">
        <v>4.2894934267678798E-2</v>
      </c>
      <c r="AQ414">
        <v>2.1325067064026398E-2</v>
      </c>
      <c r="AR414">
        <v>-8.30127910376177E-3</v>
      </c>
      <c r="AS414">
        <v>-2.0453794422792299E-2</v>
      </c>
      <c r="AT414">
        <v>5.6131989003915798E-2</v>
      </c>
      <c r="AU414">
        <v>7.1352826307702302E-2</v>
      </c>
      <c r="AV414">
        <v>-0.31035232177600802</v>
      </c>
      <c r="AW414">
        <v>0.24477008882968199</v>
      </c>
      <c r="AX414">
        <v>3.6130417538515799E-2</v>
      </c>
      <c r="AY414">
        <v>-0.21532706323341699</v>
      </c>
      <c r="AZ414">
        <v>-4.6320924684550797E-2</v>
      </c>
      <c r="BB414">
        <v>7.8164717524487101E-2</v>
      </c>
      <c r="BC414">
        <v>3.06871725115343E-2</v>
      </c>
      <c r="BD414">
        <v>8.5719759590574499E-2</v>
      </c>
      <c r="BE414">
        <v>0.17792395992728399</v>
      </c>
      <c r="BF414">
        <v>-2.6616536797519099E-2</v>
      </c>
      <c r="BG414">
        <v>5.4874841589480597E-2</v>
      </c>
      <c r="BH414">
        <v>-0.20510235708570701</v>
      </c>
      <c r="BI414">
        <v>-8.8235317161888802E-2</v>
      </c>
      <c r="BJ414">
        <v>5.0853903303504904E-3</v>
      </c>
      <c r="BK414">
        <v>-0.16460282467960499</v>
      </c>
      <c r="BL414">
        <v>6.6418362621334395E-2</v>
      </c>
      <c r="BM414">
        <v>-7.7666277138632694E-2</v>
      </c>
      <c r="BN414">
        <v>0.12333082431723601</v>
      </c>
      <c r="BO414">
        <v>2.7129795125801999E-2</v>
      </c>
      <c r="BP414">
        <v>-9.3586730145034394E-2</v>
      </c>
      <c r="BQ414">
        <v>-7.2117031777452203E-3</v>
      </c>
      <c r="BR414">
        <v>0.15496828855248199</v>
      </c>
      <c r="BS414">
        <v>5.9359101578593303E-2</v>
      </c>
      <c r="BT414">
        <v>3.8873068842804101E-2</v>
      </c>
      <c r="BU414">
        <v>-0.14504250357276799</v>
      </c>
      <c r="BV414">
        <v>-0.15005994600869599</v>
      </c>
      <c r="BW414">
        <v>-5.7026411650440402E-2</v>
      </c>
      <c r="BX414">
        <v>2.54288721407647E-2</v>
      </c>
      <c r="BY414">
        <v>0.29151964754419202</v>
      </c>
      <c r="CA414">
        <v>-6.9631180849682997E-3</v>
      </c>
      <c r="CB414">
        <v>0.27058114119427001</v>
      </c>
      <c r="CC414">
        <v>3.17013651510933E-2</v>
      </c>
      <c r="CD414">
        <v>6.3946107547962996E-2</v>
      </c>
      <c r="CE414">
        <v>-0.15668301975893001</v>
      </c>
      <c r="CF414">
        <v>0.184930431350949</v>
      </c>
      <c r="CG414">
        <v>5.7848042706609697E-2</v>
      </c>
      <c r="CH414">
        <v>-8.2021050911862403E-2</v>
      </c>
      <c r="CI414">
        <v>-9.5432325633737505E-2</v>
      </c>
      <c r="CJ414">
        <v>-0.150743354060978</v>
      </c>
      <c r="CK414">
        <v>0.11814303543360399</v>
      </c>
      <c r="CL414">
        <v>-0.22005789187460301</v>
      </c>
      <c r="CM414">
        <v>0.20117760450375499</v>
      </c>
      <c r="CN414">
        <v>-8.2761468820535797E-2</v>
      </c>
      <c r="CP414">
        <v>3.7315020745154498E-2</v>
      </c>
      <c r="CQ414">
        <v>0.22393735252990199</v>
      </c>
      <c r="CR414">
        <v>-6.6855275690613798E-3</v>
      </c>
      <c r="CS414">
        <v>2.53372199949808E-2</v>
      </c>
      <c r="CT414">
        <v>-7.5158111030759797E-2</v>
      </c>
      <c r="CU414">
        <v>-4.23433934884088E-2</v>
      </c>
      <c r="CV414">
        <v>0.17581527681613801</v>
      </c>
      <c r="CW414">
        <v>-0.39592934717802603</v>
      </c>
      <c r="CX414">
        <v>0.40089790654746998</v>
      </c>
      <c r="CY414">
        <v>-5.3674430910177803E-2</v>
      </c>
      <c r="CZ414">
        <v>-9.53473953813955E-2</v>
      </c>
      <c r="DA414">
        <v>-8.3694115983235007E-2</v>
      </c>
      <c r="DB414">
        <v>2.2501384592033E-3</v>
      </c>
      <c r="DC414">
        <v>0.24408800818491699</v>
      </c>
      <c r="DD414">
        <v>0.14503261554637001</v>
      </c>
      <c r="DE414">
        <v>-7.7048544062563507E-2</v>
      </c>
      <c r="DF414">
        <v>0.14615311374654999</v>
      </c>
      <c r="DG414">
        <v>-2.7585956559050798E-3</v>
      </c>
      <c r="DH414">
        <v>5.1260546206321998E-2</v>
      </c>
      <c r="DI414">
        <v>-0.36400473281901202</v>
      </c>
      <c r="DJ414">
        <v>0.30321034864755297</v>
      </c>
      <c r="DK414">
        <v>7.3633222200442106E-2</v>
      </c>
      <c r="DL414">
        <v>6.5797745264717404E-3</v>
      </c>
      <c r="DM414">
        <v>1.5742390314699199E-2</v>
      </c>
      <c r="DN414">
        <v>-1.5413645542139399E-2</v>
      </c>
      <c r="DO414">
        <v>0.14160830014588999</v>
      </c>
      <c r="DP414">
        <v>-0.14143274047455601</v>
      </c>
      <c r="DQ414">
        <v>6.6689531013253103E-2</v>
      </c>
      <c r="DR414">
        <v>0.193145743651257</v>
      </c>
      <c r="DS414">
        <v>9.1937892830174006E-2</v>
      </c>
      <c r="DT414">
        <v>1.8925452604889901E-2</v>
      </c>
      <c r="DU414">
        <v>0.10384827546658899</v>
      </c>
      <c r="DV414">
        <v>-3.5801010653813102E-2</v>
      </c>
      <c r="DW414">
        <v>-5.8058942431671298E-2</v>
      </c>
      <c r="DX414">
        <v>2.0700892127933902E-2</v>
      </c>
      <c r="DY414">
        <v>2.4925975958467499E-2</v>
      </c>
      <c r="DZ414">
        <v>0.13401265805441701</v>
      </c>
      <c r="EA414">
        <v>-4.6300303438329103E-3</v>
      </c>
      <c r="EC414">
        <v>-2.4752001900196802E-2</v>
      </c>
      <c r="ED414">
        <v>1.3526725342671899E-2</v>
      </c>
      <c r="EE414">
        <v>-7.5933442622044794E-2</v>
      </c>
      <c r="EF414">
        <v>-4.7615297262382202E-3</v>
      </c>
      <c r="EH414">
        <v>0.17680929558991901</v>
      </c>
      <c r="EI414">
        <v>-3.2575164459558402E-2</v>
      </c>
      <c r="EJ414">
        <v>-0.36279480164012101</v>
      </c>
      <c r="EK414">
        <v>6.1504703808168401E-2</v>
      </c>
      <c r="EL414">
        <v>0.21768003934994301</v>
      </c>
      <c r="EM414">
        <v>1.0203611600445601E-2</v>
      </c>
      <c r="EN414">
        <v>-4.1032993885892197E-2</v>
      </c>
      <c r="EO414">
        <v>0.17922132210514999</v>
      </c>
      <c r="EP414">
        <v>0.10301525053364501</v>
      </c>
      <c r="EQ414">
        <v>9.8889756918651997E-2</v>
      </c>
      <c r="ER414">
        <v>0.15451208382728501</v>
      </c>
      <c r="ES414">
        <v>0.13903132185077999</v>
      </c>
      <c r="ET414">
        <v>1.23114414236625E-2</v>
      </c>
      <c r="EU414">
        <v>-9.67524579209567E-2</v>
      </c>
      <c r="EV414">
        <v>-0.20353302688818101</v>
      </c>
      <c r="EW414">
        <v>-4.5257083002070396E-3</v>
      </c>
      <c r="EX414">
        <v>7.7790531031496399E-2</v>
      </c>
      <c r="EY414">
        <v>-0.17266887753066801</v>
      </c>
      <c r="EZ414">
        <v>9.5417702686972902E-2</v>
      </c>
      <c r="FA414">
        <v>1.9254674043622799E-3</v>
      </c>
      <c r="FB414">
        <v>0.28334843882476002</v>
      </c>
      <c r="FC414">
        <v>3.2179035770241201E-3</v>
      </c>
      <c r="FD414">
        <v>0.189314012277464</v>
      </c>
      <c r="FE414">
        <v>0.18906221084762401</v>
      </c>
      <c r="FF414">
        <v>0.21606447753583799</v>
      </c>
      <c r="FG414">
        <v>0.20111162903049301</v>
      </c>
      <c r="FH414">
        <v>7.0655092713423099E-3</v>
      </c>
      <c r="FI414">
        <v>-0.18943798895634201</v>
      </c>
      <c r="FJ414">
        <v>2.4325171216332798E-2</v>
      </c>
      <c r="FK414">
        <v>4.9506362302054199E-2</v>
      </c>
      <c r="FN414">
        <v>0.106504267569107</v>
      </c>
      <c r="FO414">
        <v>0.182250816760643</v>
      </c>
      <c r="FP414">
        <v>3.2858758459042299E-2</v>
      </c>
      <c r="FQ414">
        <v>-8.9625886266731E-2</v>
      </c>
      <c r="FR414">
        <v>-7.5744134846900096E-2</v>
      </c>
      <c r="FS414">
        <v>7.7689458157692598E-2</v>
      </c>
      <c r="FT414">
        <v>-0.100377140370256</v>
      </c>
      <c r="FU414">
        <v>-0.10249236311210599</v>
      </c>
      <c r="FV414">
        <v>0.43252784926153298</v>
      </c>
      <c r="FW414">
        <v>-1.8961453133670099E-2</v>
      </c>
      <c r="FX414">
        <v>-4.3159931828995503E-2</v>
      </c>
      <c r="FY414">
        <v>-0.104205363459187</v>
      </c>
      <c r="FZ414">
        <v>0.30827983355265998</v>
      </c>
      <c r="GA414">
        <v>-0.44281792188485303</v>
      </c>
      <c r="GB414">
        <v>-1.1000253198290001E-2</v>
      </c>
      <c r="GC414">
        <v>-0.16934637815211301</v>
      </c>
      <c r="GD414">
        <v>0.20242077425791599</v>
      </c>
      <c r="GE414">
        <v>-0.12738349969367799</v>
      </c>
      <c r="GF414">
        <v>-0.227531724794972</v>
      </c>
      <c r="GG414">
        <v>0.18311632411496201</v>
      </c>
      <c r="GH414">
        <v>2.7308426615490999E-2</v>
      </c>
      <c r="GI414">
        <v>-0.38554962929993097</v>
      </c>
      <c r="GJ414">
        <v>0.116376621008385</v>
      </c>
      <c r="GK414">
        <v>-0.15565288058496701</v>
      </c>
      <c r="GL414">
        <v>-0.18162289397878301</v>
      </c>
      <c r="GM414">
        <v>-7.2657217970117901E-3</v>
      </c>
      <c r="GN414">
        <v>1.9366903870832201E-3</v>
      </c>
      <c r="GO414">
        <v>-2.3961631177371601E-2</v>
      </c>
      <c r="GP414">
        <v>-7.3014726240217001E-2</v>
      </c>
      <c r="GQ414">
        <v>-3.8583563218708199E-2</v>
      </c>
      <c r="GR414">
        <v>0.30754600502405099</v>
      </c>
      <c r="GS414">
        <v>1.00948273029644E-4</v>
      </c>
      <c r="GU414">
        <v>2.9330682446015999E-2</v>
      </c>
      <c r="GV414">
        <v>1.8565547907201101E-2</v>
      </c>
      <c r="GW414">
        <v>0.17885237521113601</v>
      </c>
      <c r="GX414">
        <v>0.15557382193947</v>
      </c>
      <c r="GY414">
        <v>0.136218895386264</v>
      </c>
      <c r="GZ414">
        <v>4.1867466279654798E-3</v>
      </c>
      <c r="HA414">
        <v>2.63549678493291E-2</v>
      </c>
      <c r="HB414">
        <v>3.3688691110000897E-2</v>
      </c>
      <c r="HC414">
        <v>0.18909591417468599</v>
      </c>
      <c r="HD414">
        <v>4.7924649879860198E-2</v>
      </c>
      <c r="HE414">
        <v>-0.20353196050564301</v>
      </c>
      <c r="HF414">
        <v>-2.36180979300116E-2</v>
      </c>
      <c r="HH414">
        <v>-8.6333627223211806E-2</v>
      </c>
      <c r="HI414">
        <v>0.27133280327689102</v>
      </c>
      <c r="HJ414">
        <v>-9.8887384228873998E-2</v>
      </c>
      <c r="HK414">
        <v>7.5695064151659594E-2</v>
      </c>
      <c r="HL414">
        <v>0.175497601776442</v>
      </c>
      <c r="HM414">
        <v>2.79070116448565E-2</v>
      </c>
      <c r="HN414">
        <v>-0.16690645134076501</v>
      </c>
      <c r="HO414">
        <v>0.229181822760438</v>
      </c>
      <c r="HP414">
        <v>-2.18671433685813E-2</v>
      </c>
      <c r="HQ414">
        <v>5.0252837172592997E-2</v>
      </c>
      <c r="HR414">
        <v>1.4330762314784799E-2</v>
      </c>
      <c r="HS414">
        <v>0.118423152889591</v>
      </c>
      <c r="HT414">
        <v>0.14424804248847101</v>
      </c>
      <c r="HU414">
        <v>2.9590868143713998E-2</v>
      </c>
      <c r="HV414">
        <v>-0.38821734824523402</v>
      </c>
      <c r="HW414">
        <v>9.0756704230443602E-2</v>
      </c>
      <c r="HX414">
        <v>0.1023869132041</v>
      </c>
      <c r="HY414">
        <v>5.5264699403778601E-2</v>
      </c>
      <c r="HZ414">
        <v>6.3045575188880307E-2</v>
      </c>
      <c r="IA414">
        <v>-0.27917802426600202</v>
      </c>
      <c r="IB414">
        <v>0.148159335003584</v>
      </c>
      <c r="IC414">
        <v>-0.14342367967401501</v>
      </c>
      <c r="ID414">
        <v>-4.9842802127386697E-2</v>
      </c>
      <c r="IE414">
        <v>9.3379883401212296E-2</v>
      </c>
      <c r="IF414">
        <v>0.14451525657932501</v>
      </c>
      <c r="IG414">
        <v>0.104387887949997</v>
      </c>
      <c r="IH414">
        <v>0.122991571333841</v>
      </c>
      <c r="II414">
        <v>0.206368257931899</v>
      </c>
      <c r="IJ414">
        <v>-6.3997088273026706E-2</v>
      </c>
      <c r="IK414">
        <v>0.194263734556444</v>
      </c>
      <c r="IM414">
        <v>6.1034509963064899E-2</v>
      </c>
      <c r="IN414">
        <v>-3.5762354582402602E-2</v>
      </c>
      <c r="IO414">
        <v>9.3161884797154898E-2</v>
      </c>
      <c r="IP414">
        <v>-4.2563195529510302E-2</v>
      </c>
      <c r="IQ414">
        <v>-8.9155470868718098E-2</v>
      </c>
      <c r="IR414">
        <v>6.1704308791377102E-2</v>
      </c>
      <c r="IS414">
        <v>0.154255561574246</v>
      </c>
      <c r="IT414">
        <v>-0.12215261504025</v>
      </c>
      <c r="IU414">
        <v>9.2062134172010701E-2</v>
      </c>
      <c r="IV414">
        <v>4.2013062011392301E-2</v>
      </c>
      <c r="IW414">
        <v>0.34157875670644</v>
      </c>
      <c r="IX414">
        <v>8.4779140343016507E-2</v>
      </c>
      <c r="IY414">
        <v>5.9974937721563003E-2</v>
      </c>
      <c r="IZ414">
        <v>3.46249698850443E-2</v>
      </c>
      <c r="JA414">
        <v>-4.9904931347555199E-2</v>
      </c>
      <c r="JB414">
        <v>-3.7966307263559401E-2</v>
      </c>
      <c r="JC414">
        <v>2.9916135281382601E-2</v>
      </c>
      <c r="JD414">
        <v>0.14728614078194399</v>
      </c>
      <c r="JE414">
        <v>0.119731676022639</v>
      </c>
      <c r="JF414">
        <v>-0.232347303244751</v>
      </c>
      <c r="JG414">
        <v>0.25825062821240902</v>
      </c>
      <c r="JH414">
        <v>0.10507848492125001</v>
      </c>
      <c r="JI414">
        <v>-0.23422602171194701</v>
      </c>
      <c r="JJ414">
        <v>0.154275664317538</v>
      </c>
      <c r="JK414">
        <v>-0.108347830428102</v>
      </c>
      <c r="JL414">
        <v>-2.5563539566064702E-3</v>
      </c>
      <c r="JM414">
        <v>0.16285136571241299</v>
      </c>
    </row>
    <row r="415" spans="1:273" x14ac:dyDescent="0.25">
      <c r="A415" s="29">
        <v>44389</v>
      </c>
      <c r="B415" s="31" t="s">
        <v>2364</v>
      </c>
      <c r="C415" s="24" t="s">
        <v>1732</v>
      </c>
      <c r="D415" s="24" t="s">
        <v>1899</v>
      </c>
      <c r="E415" s="34">
        <v>67.692781999999994</v>
      </c>
      <c r="F415" s="38">
        <v>11550</v>
      </c>
      <c r="G415" s="16">
        <f>VLOOKUP(C415,dFundos!$A$1:$B$28,2,FALSE)</f>
        <v>32666326000149</v>
      </c>
      <c r="H415" s="13"/>
      <c r="I415">
        <f>_xll.ECONOMATICA(G415,"VOLATILITY","1Y",A415)</f>
        <v>18.0076339154039</v>
      </c>
      <c r="J415">
        <f>_xll.ECONOMATICA(G415,"NAV","1D",A415)</f>
        <v>170.06467300001501</v>
      </c>
      <c r="K415">
        <f>_xll.ECONOMATICA(G415,"NAV","1D",A415+1)</f>
        <v>170.623801999958</v>
      </c>
      <c r="L415" s="6"/>
      <c r="M415">
        <v>-1.48991306559765</v>
      </c>
      <c r="N415">
        <v>0.53371380727185203</v>
      </c>
      <c r="O415">
        <v>0.70372227837651702</v>
      </c>
      <c r="P415">
        <v>-0.93111491632953403</v>
      </c>
      <c r="Q415">
        <v>2.5358094859257099</v>
      </c>
      <c r="R415">
        <v>1.6942643605943899</v>
      </c>
      <c r="S415">
        <v>-0.62889001492294505</v>
      </c>
      <c r="T415">
        <v>-0.159620040813024</v>
      </c>
      <c r="U415">
        <v>-1.7773085975932199</v>
      </c>
      <c r="V415">
        <v>-0.73618383812572596</v>
      </c>
      <c r="W415">
        <v>4.5046817831462197E-3</v>
      </c>
      <c r="X415">
        <v>-3.79611082280462E-2</v>
      </c>
      <c r="Y415">
        <v>1.45943870720657</v>
      </c>
      <c r="Z415">
        <v>0.45984902917553</v>
      </c>
      <c r="AA415">
        <v>-1.5758210171043201</v>
      </c>
      <c r="AB415">
        <v>0.16819543361634701</v>
      </c>
      <c r="AC415">
        <v>-1.3654242234224501</v>
      </c>
      <c r="AD415">
        <v>1.03306702731061</v>
      </c>
      <c r="AE415">
        <v>1.24341383925639</v>
      </c>
      <c r="AF415">
        <v>-0.71021197209120102</v>
      </c>
      <c r="AG415">
        <v>-0.69969796395525896</v>
      </c>
      <c r="AH415">
        <v>-0.402006474905647</v>
      </c>
      <c r="AI415">
        <v>-0.67972719689350902</v>
      </c>
      <c r="AJ415">
        <v>-0.29925162216386503</v>
      </c>
      <c r="AK415">
        <v>1.2845308559917601</v>
      </c>
      <c r="AL415">
        <v>-1.93036695318369</v>
      </c>
      <c r="AM415">
        <v>2.58096641773591</v>
      </c>
      <c r="AN415">
        <v>-0.88567939592394396</v>
      </c>
      <c r="AO415">
        <v>0.15406054153572801</v>
      </c>
      <c r="AP415">
        <v>0.80151816855504898</v>
      </c>
      <c r="AQ415">
        <v>0.309273019593093</v>
      </c>
      <c r="AR415">
        <v>0.33449892689532101</v>
      </c>
      <c r="AS415">
        <v>-1.2419977520948999</v>
      </c>
      <c r="AT415">
        <v>0.31161904917098598</v>
      </c>
      <c r="AU415">
        <v>1.9285983069494299</v>
      </c>
      <c r="AV415">
        <v>-1.83528113484499</v>
      </c>
      <c r="AW415">
        <v>1.8861552001908399</v>
      </c>
      <c r="AX415">
        <v>-0.102233439611155</v>
      </c>
      <c r="AY415">
        <v>-1.1445878223639701</v>
      </c>
      <c r="AZ415">
        <v>0.27653648321574997</v>
      </c>
      <c r="BB415">
        <v>-0.509651724587457</v>
      </c>
      <c r="BC415">
        <v>0.98004978644894403</v>
      </c>
      <c r="BD415">
        <v>-2.0095697489523401</v>
      </c>
      <c r="BE415">
        <v>-0.52418259219848595</v>
      </c>
      <c r="BF415">
        <v>2.21560575846524</v>
      </c>
      <c r="BG415">
        <v>-0.16213844619414899</v>
      </c>
      <c r="BH415">
        <v>-0.28361196182231702</v>
      </c>
      <c r="BI415">
        <v>-0.59924726310782706</v>
      </c>
      <c r="BJ415">
        <v>-1.6969124534625699</v>
      </c>
      <c r="BK415">
        <v>-1.1833714735985299</v>
      </c>
      <c r="BL415">
        <v>0.17996560636674999</v>
      </c>
      <c r="BM415">
        <v>-1.5812251546776701</v>
      </c>
      <c r="BN415">
        <v>1.2925304754389799</v>
      </c>
      <c r="BO415">
        <v>6.2967681333247996E-2</v>
      </c>
      <c r="BP415">
        <v>-2.5427798199416398</v>
      </c>
      <c r="BQ415">
        <v>-0.86255026635626597</v>
      </c>
      <c r="BR415">
        <v>1.42012563974276</v>
      </c>
      <c r="BS415">
        <v>1.2989403086976401</v>
      </c>
      <c r="BT415">
        <v>-1.4420016151234401</v>
      </c>
      <c r="BU415">
        <v>1.25712114167982</v>
      </c>
      <c r="BV415">
        <v>-0.33222690744878502</v>
      </c>
      <c r="BW415">
        <v>-0.38173989187271201</v>
      </c>
      <c r="BX415">
        <v>1.9670046382088899</v>
      </c>
      <c r="BY415">
        <v>0.186791586020263</v>
      </c>
      <c r="CA415">
        <v>1.27839848300937</v>
      </c>
      <c r="CB415">
        <v>1.02438148060173</v>
      </c>
      <c r="CC415">
        <v>0.202223282576597</v>
      </c>
      <c r="CD415">
        <v>-0.506292362479144</v>
      </c>
      <c r="CE415">
        <v>-0.20653825094996101</v>
      </c>
      <c r="CF415">
        <v>1.58368775209965</v>
      </c>
      <c r="CG415">
        <v>0.27876058502442902</v>
      </c>
      <c r="CH415">
        <v>0.51231971883680705</v>
      </c>
      <c r="CI415">
        <v>-1.0122089392098099</v>
      </c>
      <c r="CJ415">
        <v>-0.39206066767292203</v>
      </c>
      <c r="CK415">
        <v>-1.00104397743053</v>
      </c>
      <c r="CL415">
        <v>-3.6803821110879702</v>
      </c>
      <c r="CM415">
        <v>1.35200065815297</v>
      </c>
      <c r="CN415">
        <v>-2.3522561044046602</v>
      </c>
      <c r="CP415">
        <v>0.93414498278434599</v>
      </c>
      <c r="CQ415">
        <v>2.6640550120646398</v>
      </c>
      <c r="CR415">
        <v>2.36946293953224</v>
      </c>
      <c r="CS415">
        <v>0.686466485967685</v>
      </c>
      <c r="CT415">
        <v>1.30879374210053</v>
      </c>
      <c r="CU415">
        <v>0.44147756107122399</v>
      </c>
      <c r="CV415">
        <v>0.16921532478591</v>
      </c>
      <c r="CW415">
        <v>-1.97944749070302</v>
      </c>
      <c r="CX415">
        <v>2.2679064388285002</v>
      </c>
      <c r="CY415">
        <v>0.97043000514531697</v>
      </c>
      <c r="CZ415">
        <v>-8.4183326453057802E-2</v>
      </c>
      <c r="DA415">
        <v>-1.0334257153772299</v>
      </c>
      <c r="DB415">
        <v>0.47706233508506601</v>
      </c>
      <c r="DC415">
        <v>-0.44558360914379602</v>
      </c>
      <c r="DD415">
        <v>0.17473464449722101</v>
      </c>
      <c r="DE415">
        <v>1.54891515412601</v>
      </c>
      <c r="DF415">
        <v>0.81505724665475998</v>
      </c>
      <c r="DG415">
        <v>8.5255262274586102E-2</v>
      </c>
      <c r="DH415">
        <v>0.38193762247829</v>
      </c>
      <c r="DI415">
        <v>-1.0788871546537799</v>
      </c>
      <c r="DJ415">
        <v>0.83391661628411395</v>
      </c>
      <c r="DK415">
        <v>0.50314109321334399</v>
      </c>
      <c r="DL415">
        <v>0.63650092015450399</v>
      </c>
      <c r="DM415">
        <v>0.104405435922672</v>
      </c>
      <c r="DN415">
        <v>-0.21800197928314399</v>
      </c>
      <c r="DO415">
        <v>0.42962653624272201</v>
      </c>
      <c r="DP415">
        <v>-1.0493385742847701</v>
      </c>
      <c r="DQ415">
        <v>0.93896873040648599</v>
      </c>
      <c r="DR415">
        <v>0.434209300510702</v>
      </c>
      <c r="DS415">
        <v>0.67350288936722802</v>
      </c>
      <c r="DT415">
        <v>1.5027459805423899</v>
      </c>
      <c r="DU415">
        <v>1.1454894902271899</v>
      </c>
      <c r="DV415">
        <v>0.15888564685155901</v>
      </c>
      <c r="DW415">
        <v>-0.51914578471041795</v>
      </c>
      <c r="DX415">
        <v>-1.36842740603242</v>
      </c>
      <c r="DY415">
        <v>0.67444954383972799</v>
      </c>
      <c r="DZ415">
        <v>0.54945683823461899</v>
      </c>
      <c r="EA415">
        <v>-6.4772631958476302E-3</v>
      </c>
      <c r="EC415">
        <v>0.649728757525736</v>
      </c>
      <c r="ED415">
        <v>0.23381723221973499</v>
      </c>
      <c r="EE415">
        <v>0.26401088616694302</v>
      </c>
      <c r="EF415">
        <v>-6.71727530061617E-3</v>
      </c>
      <c r="EH415">
        <v>-0.923382176279119</v>
      </c>
      <c r="EI415">
        <v>-0.59195411949985999</v>
      </c>
      <c r="EJ415">
        <v>-3.29077977785346</v>
      </c>
      <c r="EK415">
        <v>0.87787711236160204</v>
      </c>
      <c r="EL415">
        <v>2.9460100644428202</v>
      </c>
      <c r="EM415">
        <v>-1.3338227448912201</v>
      </c>
      <c r="EN415">
        <v>2.4658070651639701</v>
      </c>
      <c r="EO415">
        <v>-0.68853301081617202</v>
      </c>
      <c r="EP415">
        <v>0.595519640410203</v>
      </c>
      <c r="EQ415">
        <v>-0.384553916774166</v>
      </c>
      <c r="ER415">
        <v>0.81303391616529597</v>
      </c>
      <c r="ES415">
        <v>-0.25701049071358301</v>
      </c>
      <c r="ET415">
        <v>0.69833382185606796</v>
      </c>
      <c r="EU415">
        <v>-0.187435302177619</v>
      </c>
      <c r="EV415">
        <v>-0.48257245143759098</v>
      </c>
      <c r="EW415">
        <v>-6.7240216594655101E-3</v>
      </c>
      <c r="EX415">
        <v>-0.37560564296654803</v>
      </c>
      <c r="EY415">
        <v>-0.88657563001106598</v>
      </c>
      <c r="EZ415">
        <v>2.4328843082912499</v>
      </c>
      <c r="FA415">
        <v>-1.63309985791784</v>
      </c>
      <c r="FB415">
        <v>1.54263763342897</v>
      </c>
      <c r="FC415">
        <v>0.74365326599945503</v>
      </c>
      <c r="FD415">
        <v>1.963037587484</v>
      </c>
      <c r="FE415">
        <v>0.47252374188246898</v>
      </c>
      <c r="FF415">
        <v>1.31439961642172</v>
      </c>
      <c r="FG415">
        <v>-0.163255680308794</v>
      </c>
      <c r="FH415">
        <v>-0.16581533718635899</v>
      </c>
      <c r="FI415">
        <v>-1.2018684328722899</v>
      </c>
      <c r="FJ415">
        <v>1.1821268137282499</v>
      </c>
      <c r="FK415">
        <v>-1.6291707106574901E-2</v>
      </c>
      <c r="FN415">
        <v>0.39054231274349099</v>
      </c>
      <c r="FO415">
        <v>-0.88750781114868005</v>
      </c>
      <c r="FP415">
        <v>0.20318834176578099</v>
      </c>
      <c r="FQ415">
        <v>-2.5091354003052402</v>
      </c>
      <c r="FR415">
        <v>0.97032853882410597</v>
      </c>
      <c r="FS415">
        <v>0.23167021208791999</v>
      </c>
      <c r="FT415">
        <v>-2.4230692809396701</v>
      </c>
      <c r="FU415">
        <v>-1.58375869532392</v>
      </c>
      <c r="FV415">
        <v>0.69509874556388196</v>
      </c>
      <c r="FW415">
        <v>0.39237747623701602</v>
      </c>
      <c r="FX415">
        <v>-5.26671032275772E-2</v>
      </c>
      <c r="FY415">
        <v>0.324350241862703</v>
      </c>
      <c r="FZ415">
        <v>2.1688747860025601</v>
      </c>
      <c r="GA415">
        <v>-4.2535763442210701</v>
      </c>
      <c r="GB415">
        <v>-4.7523416924377698E-2</v>
      </c>
      <c r="GC415">
        <v>0.722871228208533</v>
      </c>
      <c r="GD415">
        <v>2.3755445936330899</v>
      </c>
      <c r="GE415">
        <v>-0.33823145195128701</v>
      </c>
      <c r="GF415">
        <v>0.15532802299276199</v>
      </c>
      <c r="GG415">
        <v>-0.20931758526785399</v>
      </c>
      <c r="GH415">
        <v>1.51704633262852</v>
      </c>
      <c r="GI415">
        <v>-2.60603319466099</v>
      </c>
      <c r="GJ415">
        <v>1.2043688637277199</v>
      </c>
      <c r="GK415">
        <v>-0.79249269219872098</v>
      </c>
      <c r="GL415">
        <v>-0.92136517096150805</v>
      </c>
      <c r="GM415">
        <v>-1.8286618528691201</v>
      </c>
      <c r="GN415">
        <v>1.5956165989336999</v>
      </c>
      <c r="GO415">
        <v>-0.41387318478882701</v>
      </c>
      <c r="GP415">
        <v>-0.38593011449847803</v>
      </c>
      <c r="GQ415">
        <v>1.2217509420224799</v>
      </c>
      <c r="GR415">
        <v>0.42142172733292699</v>
      </c>
      <c r="GS415">
        <v>-0.38769408092775798</v>
      </c>
      <c r="GU415">
        <v>1.4574307122529699</v>
      </c>
      <c r="GV415">
        <v>1.0452421829541001</v>
      </c>
      <c r="GW415">
        <v>0.25887749980029201</v>
      </c>
      <c r="GX415">
        <v>0.98050579072150901</v>
      </c>
      <c r="GY415">
        <v>1.02060977951623E-2</v>
      </c>
      <c r="GZ415">
        <v>0.64367957820650201</v>
      </c>
      <c r="HA415">
        <v>0.48656770104571501</v>
      </c>
      <c r="HB415">
        <v>-0.23060864259605299</v>
      </c>
      <c r="HC415">
        <v>0.71697561979817703</v>
      </c>
      <c r="HD415">
        <v>-0.19559431675588701</v>
      </c>
      <c r="HE415">
        <v>-0.107456357818592</v>
      </c>
      <c r="HF415">
        <v>-0.40893576488088001</v>
      </c>
      <c r="HH415">
        <v>-1.2943349469423999</v>
      </c>
      <c r="HI415">
        <v>1.04533214816911</v>
      </c>
      <c r="HJ415">
        <v>0.129019077030534</v>
      </c>
      <c r="HK415">
        <v>-0.71594904857192898</v>
      </c>
      <c r="HL415">
        <v>0.75946838242089099</v>
      </c>
      <c r="HM415">
        <v>-0.44208001227161697</v>
      </c>
      <c r="HN415">
        <v>6.4676471993152504E-2</v>
      </c>
      <c r="HO415">
        <v>0.69899021509627302</v>
      </c>
      <c r="HP415">
        <v>-1.0255641313960999</v>
      </c>
      <c r="HQ415">
        <v>1.19020243491832</v>
      </c>
      <c r="HR415">
        <v>1.59100134624168E-2</v>
      </c>
      <c r="HS415">
        <v>1.83425327868463</v>
      </c>
      <c r="HT415">
        <v>-0.26622750092428799</v>
      </c>
      <c r="HU415">
        <v>9.7530445964366705E-2</v>
      </c>
      <c r="HV415">
        <v>-1.92296851100764</v>
      </c>
      <c r="HW415">
        <v>1.6406610478952599</v>
      </c>
      <c r="HX415">
        <v>0.55535189076181302</v>
      </c>
      <c r="HY415">
        <v>0.472136474854778</v>
      </c>
      <c r="HZ415">
        <v>-0.40258641047330501</v>
      </c>
      <c r="IA415">
        <v>-6.1995449414098402E-2</v>
      </c>
      <c r="IB415">
        <v>0.21901009331486401</v>
      </c>
      <c r="IC415">
        <v>-6.5155154698004494E-2</v>
      </c>
      <c r="ID415">
        <v>0.85627195130655298</v>
      </c>
      <c r="IE415">
        <v>3.92149595427327E-2</v>
      </c>
      <c r="IF415">
        <v>0.16478066809213501</v>
      </c>
      <c r="IG415">
        <v>0.16894775017135499</v>
      </c>
      <c r="IH415">
        <v>0.62055686812527699</v>
      </c>
      <c r="II415">
        <v>0.24409602156083601</v>
      </c>
      <c r="IJ415">
        <v>0.51678208328667097</v>
      </c>
      <c r="IK415">
        <v>0.72797116008587204</v>
      </c>
      <c r="IM415">
        <v>0.85482995091297198</v>
      </c>
      <c r="IN415">
        <v>0.58010046395793302</v>
      </c>
      <c r="IO415">
        <v>-0.59761315969808504</v>
      </c>
      <c r="IP415">
        <v>-0.20276796694815899</v>
      </c>
      <c r="IQ415">
        <v>7.1805383777245907E-2</v>
      </c>
      <c r="IR415">
        <v>-0.40506636369173099</v>
      </c>
      <c r="IS415">
        <v>0.86510892033402298</v>
      </c>
      <c r="IT415">
        <v>-0.29157889875932602</v>
      </c>
      <c r="IU415">
        <v>-0.57513377460054504</v>
      </c>
      <c r="IV415">
        <v>0.52827592298854098</v>
      </c>
      <c r="IW415">
        <v>0.39374600582959801</v>
      </c>
      <c r="IX415">
        <v>0.53723414512205603</v>
      </c>
      <c r="IY415">
        <v>0.173516819995712</v>
      </c>
      <c r="IZ415">
        <v>-0.35333870064278</v>
      </c>
      <c r="JA415">
        <v>1.0353512088840899</v>
      </c>
      <c r="JB415">
        <v>-1.01258187478379</v>
      </c>
      <c r="JC415">
        <v>0.60943404041608995</v>
      </c>
      <c r="JD415">
        <v>2.0363944531709401E-2</v>
      </c>
      <c r="JE415">
        <v>-0.33668456362647697</v>
      </c>
      <c r="JF415">
        <v>-0.18155017196477299</v>
      </c>
      <c r="JG415">
        <v>1.4883875648592899</v>
      </c>
      <c r="JH415">
        <v>-0.10620687098708</v>
      </c>
      <c r="JI415">
        <v>-1.1474184134385701</v>
      </c>
      <c r="JJ415">
        <v>1.59544975667814</v>
      </c>
      <c r="JK415">
        <v>-0.70790707950436604</v>
      </c>
      <c r="JL415">
        <v>-5.4984923735901196E-3</v>
      </c>
      <c r="JM415">
        <v>1.09737513521395</v>
      </c>
    </row>
    <row r="416" spans="1:273" x14ac:dyDescent="0.25">
      <c r="A416" s="30">
        <v>44389</v>
      </c>
      <c r="B416" s="31" t="s">
        <v>2364</v>
      </c>
      <c r="C416" s="23" t="s">
        <v>1735</v>
      </c>
      <c r="D416" s="23" t="s">
        <v>1899</v>
      </c>
      <c r="E416" s="32">
        <v>7.5354179999999999</v>
      </c>
      <c r="F416" s="37">
        <v>3850</v>
      </c>
      <c r="G416" s="16">
        <f>VLOOKUP(C416,dFundos!$A$1:$B$28,2,FALSE)</f>
        <v>18770648000102</v>
      </c>
      <c r="H416" s="13"/>
      <c r="I416">
        <f>_xll.ECONOMATICA(G416,"VOLATILITY","1Y",A416)</f>
        <v>19.976059990527599</v>
      </c>
      <c r="J416">
        <f>_xll.ECONOMATICA(G416,"NAV","1D",A416)</f>
        <v>513.56674200017005</v>
      </c>
      <c r="K416">
        <f>_xll.ECONOMATICA(G416,"NAV","1D",A416+1)</f>
        <v>510.92055300017802</v>
      </c>
      <c r="L416" s="6"/>
      <c r="M416">
        <v>-0.378932929379516</v>
      </c>
      <c r="N416">
        <v>0.78816569221089605</v>
      </c>
      <c r="O416">
        <v>1.1878344483193399</v>
      </c>
      <c r="P416">
        <v>-1.5394974793707701</v>
      </c>
      <c r="Q416">
        <v>1.06904821677745</v>
      </c>
      <c r="R416">
        <v>0.54911935385462096</v>
      </c>
      <c r="S416">
        <v>-2.8179439950690699</v>
      </c>
      <c r="T416">
        <v>-0.77267278602448597</v>
      </c>
      <c r="U416">
        <v>3.1686961483501398E-2</v>
      </c>
      <c r="V416">
        <v>-0.39181382026072198</v>
      </c>
      <c r="W416">
        <v>0.31480504931096198</v>
      </c>
      <c r="X416">
        <v>-1.1543864904524499</v>
      </c>
      <c r="Y416">
        <v>1.26256551102415</v>
      </c>
      <c r="Z416">
        <v>-8.9180949180445196E-2</v>
      </c>
      <c r="AA416">
        <v>1.90197271112993</v>
      </c>
      <c r="AB416">
        <v>2.8737577411448001</v>
      </c>
      <c r="AC416">
        <v>4.7965157136786701E-2</v>
      </c>
      <c r="AD416">
        <v>0.55209915299201395</v>
      </c>
      <c r="AE416">
        <v>2.0172911075860598</v>
      </c>
      <c r="AF416">
        <v>1.0788366567794601</v>
      </c>
      <c r="AG416">
        <v>0.66193968086736299</v>
      </c>
      <c r="AH416">
        <v>-1.7171860941743899</v>
      </c>
      <c r="AI416">
        <v>2.4763668678133399</v>
      </c>
      <c r="AJ416">
        <v>-1.46146654506083</v>
      </c>
      <c r="AK416">
        <v>0.84012998577236397</v>
      </c>
      <c r="AL416">
        <v>1.9412215113334199</v>
      </c>
      <c r="AM416">
        <v>-0.20055749109815199</v>
      </c>
      <c r="AN416">
        <v>0.56794996526150499</v>
      </c>
      <c r="AO416">
        <v>1.2990642433578601</v>
      </c>
      <c r="AP416">
        <v>1.13118704848603</v>
      </c>
      <c r="AQ416">
        <v>0.84784290556854103</v>
      </c>
      <c r="AR416">
        <v>-0.69108940842852495</v>
      </c>
      <c r="AS416">
        <v>3.59545211049408</v>
      </c>
      <c r="AT416">
        <v>-0.64837475247259102</v>
      </c>
      <c r="AU416">
        <v>-2.19548636159743</v>
      </c>
      <c r="AV416">
        <v>0.62723219325562196</v>
      </c>
      <c r="AW416">
        <v>-0.59260151710986997</v>
      </c>
      <c r="AX416">
        <v>1.04297376419709</v>
      </c>
      <c r="AY416">
        <v>-5.06140416746348</v>
      </c>
      <c r="AZ416">
        <v>-0.60955976114200905</v>
      </c>
      <c r="BB416">
        <v>-1.91779611759557</v>
      </c>
      <c r="BC416">
        <v>0.84238273466326097</v>
      </c>
      <c r="BD416">
        <v>-1.5118993355827099</v>
      </c>
      <c r="BE416">
        <v>0.35488526355038602</v>
      </c>
      <c r="BF416">
        <v>-6.8432160787779098E-2</v>
      </c>
      <c r="BG416">
        <v>0.55751026338839405</v>
      </c>
      <c r="BH416">
        <v>-1.5533603886979099</v>
      </c>
      <c r="BI416">
        <v>-0.89595175277281702</v>
      </c>
      <c r="BJ416">
        <v>0.98145273623231299</v>
      </c>
      <c r="BK416">
        <v>-6.1505195662903099E-2</v>
      </c>
      <c r="BL416">
        <v>2.3933558451972199</v>
      </c>
      <c r="BM416">
        <v>-0.61703660740022304</v>
      </c>
      <c r="BN416">
        <v>-0.69287627047742695</v>
      </c>
      <c r="BO416">
        <v>2.1463312712512601</v>
      </c>
      <c r="BP416">
        <v>3.0534689863998201</v>
      </c>
      <c r="BQ416">
        <v>-0.31962290586307102</v>
      </c>
      <c r="BR416">
        <v>0.55005783924570995</v>
      </c>
      <c r="BS416">
        <v>1.1084685042078499</v>
      </c>
      <c r="BT416">
        <v>-1.16644194076798</v>
      </c>
      <c r="BU416">
        <v>5.2461545419646399E-2</v>
      </c>
      <c r="BV416">
        <v>-1.0728040112553601</v>
      </c>
      <c r="BW416">
        <v>2.07387589362042</v>
      </c>
      <c r="BX416">
        <v>0.44773883764719402</v>
      </c>
      <c r="BY416">
        <v>3.5476743141771301E-2</v>
      </c>
      <c r="CA416">
        <v>2.1816115231558801</v>
      </c>
      <c r="CB416">
        <v>-0.63424230474993204</v>
      </c>
      <c r="CC416">
        <v>-0.19607222639024299</v>
      </c>
      <c r="CD416">
        <v>0.45357436247286398</v>
      </c>
      <c r="CE416">
        <v>-2.27108276803847</v>
      </c>
      <c r="CF416">
        <v>0.31967998293111999</v>
      </c>
      <c r="CG416">
        <v>0.32771679434517897</v>
      </c>
      <c r="CH416">
        <v>0.24630727293697399</v>
      </c>
      <c r="CI416">
        <v>0.78797241694701403</v>
      </c>
      <c r="CJ416">
        <v>-1.8534150588493501</v>
      </c>
      <c r="CK416">
        <v>0.74960413239750801</v>
      </c>
      <c r="CL416">
        <v>-2.7991814798951999</v>
      </c>
      <c r="CM416">
        <v>1.4982879138187899</v>
      </c>
      <c r="CN416">
        <v>-1.3686818167116099</v>
      </c>
      <c r="CP416">
        <v>2.9077430841425702</v>
      </c>
      <c r="CQ416">
        <v>0.91647057834052204</v>
      </c>
      <c r="CR416">
        <v>0.39143257472460402</v>
      </c>
      <c r="CS416">
        <v>-2.9096214820128798</v>
      </c>
      <c r="CT416">
        <v>2.6597200667310998</v>
      </c>
      <c r="CU416">
        <v>-2.1112909348630602</v>
      </c>
      <c r="CV416">
        <v>1.1316004060063301</v>
      </c>
      <c r="CW416">
        <v>-0.14470338337559999</v>
      </c>
      <c r="CX416">
        <v>1.68680509996193</v>
      </c>
      <c r="CY416">
        <v>-4.0295432063430801E-2</v>
      </c>
      <c r="CZ416">
        <v>-1.3733232357481</v>
      </c>
      <c r="DA416">
        <v>-1.34775139094927</v>
      </c>
      <c r="DB416">
        <v>-0.33967133085752699</v>
      </c>
      <c r="DC416">
        <v>0.70738225294917401</v>
      </c>
      <c r="DD416">
        <v>1.3784823031528499</v>
      </c>
      <c r="DE416">
        <v>0.68979289007984301</v>
      </c>
      <c r="DF416">
        <v>-1.15033062957082</v>
      </c>
      <c r="DG416">
        <v>-0.114203045177419</v>
      </c>
      <c r="DH416">
        <v>0.54439105224446405</v>
      </c>
      <c r="DI416">
        <v>-6.53080550364393E-2</v>
      </c>
      <c r="DJ416">
        <v>-0.92776442734248099</v>
      </c>
      <c r="DK416">
        <v>0.393566421371361</v>
      </c>
      <c r="DL416">
        <v>-1.8588448685477501</v>
      </c>
      <c r="DM416">
        <v>0.308510374088655</v>
      </c>
      <c r="DN416">
        <v>-0.921240870047768</v>
      </c>
      <c r="DO416">
        <v>0.92099220037198404</v>
      </c>
      <c r="DP416">
        <v>0.26804822791746102</v>
      </c>
      <c r="DQ416">
        <v>-2.55715882994991</v>
      </c>
      <c r="DR416">
        <v>0.36149002098682098</v>
      </c>
      <c r="DS416">
        <v>0.892358096643875</v>
      </c>
      <c r="DT416">
        <v>0.26218230614176702</v>
      </c>
      <c r="DU416">
        <v>0.87026260425773205</v>
      </c>
      <c r="DV416">
        <v>-0.26861410988203699</v>
      </c>
      <c r="DW416">
        <v>-0.507684243530093</v>
      </c>
      <c r="DX416">
        <v>0.94481983105652001</v>
      </c>
      <c r="DY416">
        <v>0.43143408056494098</v>
      </c>
      <c r="DZ416">
        <v>1.0903779357249701</v>
      </c>
      <c r="EA416">
        <v>-9.7956521130981907E-3</v>
      </c>
      <c r="EC416">
        <v>2.1709019960326299</v>
      </c>
      <c r="ED416">
        <v>-1.2563548665639199</v>
      </c>
      <c r="EE416">
        <v>-0.15835510512261</v>
      </c>
      <c r="EF416">
        <v>-7.7354419772745998E-3</v>
      </c>
      <c r="EH416">
        <v>-0.18695743438001999</v>
      </c>
      <c r="EI416">
        <v>1.0206755650870001</v>
      </c>
      <c r="EJ416">
        <v>0.44835044027422599</v>
      </c>
      <c r="EK416">
        <v>3.4264253868968799</v>
      </c>
      <c r="EL416">
        <v>0.62865794279787202</v>
      </c>
      <c r="EM416">
        <v>0.54925796848692698</v>
      </c>
      <c r="EN416">
        <v>-2.0967678196029702</v>
      </c>
      <c r="EO416">
        <v>-0.474285678228625</v>
      </c>
      <c r="EP416">
        <v>-2.10221898078089</v>
      </c>
      <c r="EQ416">
        <v>0.49116230111394499</v>
      </c>
      <c r="ER416">
        <v>-0.158413348526665</v>
      </c>
      <c r="ES416">
        <v>1.7521596650112801</v>
      </c>
      <c r="ET416">
        <v>1.11243603878393</v>
      </c>
      <c r="EU416">
        <v>1.06100293505733</v>
      </c>
      <c r="EV416">
        <v>1.3589272464741999</v>
      </c>
      <c r="EW416">
        <v>-7.87995941209374E-3</v>
      </c>
      <c r="EX416">
        <v>-1.5184725829385599</v>
      </c>
      <c r="EY416">
        <v>-2.0895732494864201</v>
      </c>
      <c r="EZ416">
        <v>2.6482069837584299</v>
      </c>
      <c r="FA416">
        <v>-1.92278463437106</v>
      </c>
      <c r="FB416">
        <v>1.26528070213681</v>
      </c>
      <c r="FC416">
        <v>0.17804239469114699</v>
      </c>
      <c r="FD416">
        <v>0.49448118425061699</v>
      </c>
      <c r="FE416">
        <v>1.9311490530526501</v>
      </c>
      <c r="FF416">
        <v>-0.72970711516973097</v>
      </c>
      <c r="FG416">
        <v>0.58946945555362595</v>
      </c>
      <c r="FH416">
        <v>0.386478974178317</v>
      </c>
      <c r="FI416">
        <v>0.101303335577541</v>
      </c>
      <c r="FJ416">
        <v>0.10574020470812701</v>
      </c>
      <c r="FK416">
        <v>9.7854410705622299E-2</v>
      </c>
      <c r="FN416">
        <v>0.87643813130853199</v>
      </c>
      <c r="FO416">
        <v>0.120377730490873</v>
      </c>
      <c r="FP416">
        <v>-0.64281881759598003</v>
      </c>
      <c r="FQ416">
        <v>7.5758914135803906E-2</v>
      </c>
      <c r="FR416">
        <v>-0.344937296085845</v>
      </c>
      <c r="FS416">
        <v>1.0379219751484901</v>
      </c>
      <c r="FT416">
        <v>-0.81687974616215797</v>
      </c>
      <c r="FU416">
        <v>0.94184294484875897</v>
      </c>
      <c r="FV416">
        <v>2.0310126479671502</v>
      </c>
      <c r="FW416">
        <v>0.55294783542194603</v>
      </c>
      <c r="FX416">
        <v>6.3144381419988294E-2</v>
      </c>
      <c r="FY416">
        <v>-3.1983592873984898</v>
      </c>
      <c r="FZ416">
        <v>2.21613250323571</v>
      </c>
      <c r="GA416">
        <v>1.38617086176964</v>
      </c>
      <c r="GB416">
        <v>1.67050675390783</v>
      </c>
      <c r="GC416">
        <v>-1.0530586418099099</v>
      </c>
      <c r="GD416">
        <v>-1.6374905496377301</v>
      </c>
      <c r="GE416">
        <v>0.166866415020195</v>
      </c>
      <c r="GF416">
        <v>1.86007511638309</v>
      </c>
      <c r="GG416">
        <v>-4.6472306166833698E-2</v>
      </c>
      <c r="GH416">
        <v>-0.179481723625941</v>
      </c>
      <c r="GI416">
        <v>-1.93880096285284</v>
      </c>
      <c r="GJ416">
        <v>-1.5102827601367601</v>
      </c>
      <c r="GK416">
        <v>0.99916643957840301</v>
      </c>
      <c r="GL416">
        <v>-1.06408900874158</v>
      </c>
      <c r="GM416">
        <v>1.1157624687257299</v>
      </c>
      <c r="GN416">
        <v>1.5166358525675601</v>
      </c>
      <c r="GO416">
        <v>2.7834311073092999</v>
      </c>
      <c r="GP416">
        <v>0.42517489109741302</v>
      </c>
      <c r="GQ416">
        <v>-0.86548408917224195</v>
      </c>
      <c r="GR416">
        <v>-1.1932218437323201</v>
      </c>
      <c r="GS416">
        <v>2.4675467249835501</v>
      </c>
      <c r="GU416">
        <v>0.88585596895427399</v>
      </c>
      <c r="GV416">
        <v>-1.1493902253278101</v>
      </c>
      <c r="GW416">
        <v>0.93265301093197195</v>
      </c>
      <c r="GX416">
        <v>-0.39795215889171198</v>
      </c>
      <c r="GY416">
        <v>2.3794742386598999</v>
      </c>
      <c r="GZ416">
        <v>0.91785832846653603</v>
      </c>
      <c r="HA416">
        <v>-0.45447031216099298</v>
      </c>
      <c r="HB416">
        <v>-0.54479714672197599</v>
      </c>
      <c r="HC416">
        <v>-0.21132452602614599</v>
      </c>
      <c r="HD416">
        <v>-0.15267001772372199</v>
      </c>
      <c r="HE416">
        <v>-0.88361260377496398</v>
      </c>
      <c r="HF416">
        <v>-0.95532637615178795</v>
      </c>
      <c r="HH416">
        <v>-1.54011062995778</v>
      </c>
      <c r="HI416">
        <v>1.5203604074486099</v>
      </c>
      <c r="HJ416">
        <v>-0.28241965037523198</v>
      </c>
      <c r="HK416">
        <v>3.1839278017287101E-2</v>
      </c>
      <c r="HL416">
        <v>-1.5221696125081501</v>
      </c>
      <c r="HM416">
        <v>0.485623298845894</v>
      </c>
      <c r="HN416">
        <v>0.41464793011982698</v>
      </c>
      <c r="HO416">
        <v>-0.203826200686308</v>
      </c>
      <c r="HP416">
        <v>-0.26909052103292203</v>
      </c>
      <c r="HQ416">
        <v>-1.2063640295309599</v>
      </c>
      <c r="HR416">
        <v>-0.28731794873237998</v>
      </c>
      <c r="HS416">
        <v>-0.15124859401112201</v>
      </c>
      <c r="HT416">
        <v>-1.20802817064032</v>
      </c>
      <c r="HU416">
        <v>-0.83584431122290004</v>
      </c>
      <c r="HV416">
        <v>-1.41829643325764</v>
      </c>
      <c r="HW416">
        <v>1.54334192175156</v>
      </c>
      <c r="HX416">
        <v>1.11396698193857</v>
      </c>
      <c r="HY416">
        <v>-0.43913251292906402</v>
      </c>
      <c r="HZ416">
        <v>-1.0389367343122999</v>
      </c>
      <c r="IA416">
        <v>0.93258226388570598</v>
      </c>
      <c r="IB416">
        <v>0.461448065289005</v>
      </c>
      <c r="IC416">
        <v>1.0514369872908</v>
      </c>
      <c r="ID416">
        <v>0.80145174451899903</v>
      </c>
      <c r="IE416">
        <v>-0.13038615279583601</v>
      </c>
      <c r="IF416">
        <v>-9.1615577002812601E-2</v>
      </c>
      <c r="IG416">
        <v>-0.72978474636329305</v>
      </c>
      <c r="IH416">
        <v>-0.40831795895428502</v>
      </c>
      <c r="II416">
        <v>2.9584724507003599E-2</v>
      </c>
      <c r="IJ416">
        <v>-1.1105599824986701</v>
      </c>
      <c r="IK416">
        <v>-1.03175816602743</v>
      </c>
      <c r="IM416">
        <v>-0.199529008568788</v>
      </c>
      <c r="IN416">
        <v>-0.17095051043725101</v>
      </c>
      <c r="IO416">
        <v>-7.0315286211553002E-2</v>
      </c>
      <c r="IP416">
        <v>0.20638807363866399</v>
      </c>
      <c r="IQ416">
        <v>0.532240623033431</v>
      </c>
      <c r="IR416">
        <v>0.80423682848049804</v>
      </c>
      <c r="IS416">
        <v>-0.44837960076620198</v>
      </c>
      <c r="IT416">
        <v>-0.83218458212286395</v>
      </c>
      <c r="IU416">
        <v>-0.19080796819252999</v>
      </c>
      <c r="IV416">
        <v>-0.46621697183582</v>
      </c>
      <c r="IW416">
        <v>-0.77173644403956099</v>
      </c>
      <c r="IX416">
        <v>0.64382927957922198</v>
      </c>
      <c r="IY416">
        <v>4.6620568718935801E-2</v>
      </c>
      <c r="IZ416">
        <v>-0.34649701310627301</v>
      </c>
      <c r="JA416">
        <v>-0.25131340225925702</v>
      </c>
      <c r="JB416">
        <v>1.0691916248106299</v>
      </c>
      <c r="JC416">
        <v>-0.105553570938355</v>
      </c>
      <c r="JD416">
        <v>9.6235627643181901E-2</v>
      </c>
      <c r="JE416">
        <v>0.97833804320544004</v>
      </c>
      <c r="JF416">
        <v>1.15166121959192</v>
      </c>
      <c r="JG416">
        <v>1.05267639410158</v>
      </c>
      <c r="JH416">
        <v>0.67511987381294603</v>
      </c>
      <c r="JI416">
        <v>1.61254879822081</v>
      </c>
      <c r="JJ416">
        <v>0.71592477452213599</v>
      </c>
      <c r="JK416">
        <v>-0.53204190853648503</v>
      </c>
      <c r="JL416">
        <v>-4.9202930313185797E-3</v>
      </c>
      <c r="JM416">
        <v>0.61408009041770095</v>
      </c>
    </row>
    <row r="417" spans="1:273" x14ac:dyDescent="0.25">
      <c r="A417" s="29">
        <v>44390</v>
      </c>
      <c r="B417" s="31" t="s">
        <v>1801</v>
      </c>
      <c r="C417" s="24" t="s">
        <v>1731</v>
      </c>
      <c r="D417" s="24" t="s">
        <v>1900</v>
      </c>
      <c r="E417" s="34">
        <v>74.01473</v>
      </c>
      <c r="F417" s="38">
        <v>-20021.71</v>
      </c>
      <c r="G417" s="16" t="str">
        <f>VLOOKUP(C417,dFundos!$A$1:$B$28,2,FALSE)</f>
        <v>03593195000119</v>
      </c>
      <c r="H417" s="13"/>
      <c r="I417">
        <f>_xll.ECONOMATICA(G417,"VOLATILITY","1Y",A417)</f>
        <v>0.273831184890241</v>
      </c>
      <c r="J417">
        <f>_xll.ECONOMATICA(G417,"NAV","1D",A417)</f>
        <v>386.08624899992702</v>
      </c>
      <c r="K417">
        <f>_xll.ECONOMATICA(G417,"NAV","1D",A417+1)</f>
        <v>386.15518199978402</v>
      </c>
      <c r="L417" s="6"/>
      <c r="M417">
        <v>2.2141152476251601E-2</v>
      </c>
      <c r="N417">
        <v>2.0279704222048198E-2</v>
      </c>
      <c r="O417">
        <v>1.2441337639756999E-2</v>
      </c>
      <c r="P417">
        <v>2.4477077022311299E-2</v>
      </c>
      <c r="Q417">
        <v>8.40198918012902E-2</v>
      </c>
      <c r="R417">
        <v>1.99245332623832E-2</v>
      </c>
      <c r="S417">
        <v>-4.74052649224177E-3</v>
      </c>
      <c r="T417">
        <v>1.3966652477392901E-2</v>
      </c>
      <c r="U417">
        <v>1.7734559878590499E-2</v>
      </c>
      <c r="V417">
        <v>6.96027789672371E-2</v>
      </c>
      <c r="W417">
        <v>4.2633536759240101E-2</v>
      </c>
      <c r="X417">
        <v>2.2261040248849898E-2</v>
      </c>
      <c r="Y417">
        <v>2.4025633501878502E-2</v>
      </c>
      <c r="Z417">
        <v>5.94496779740439E-2</v>
      </c>
      <c r="AA417">
        <v>3.1410298288392403E-2</v>
      </c>
      <c r="AB417">
        <v>2.2281621568254199E-2</v>
      </c>
      <c r="AC417">
        <v>-8.9767354438663495E-3</v>
      </c>
      <c r="AD417">
        <v>8.3788592746714095E-3</v>
      </c>
      <c r="AE417">
        <v>5.5220625836227603E-2</v>
      </c>
      <c r="AF417">
        <v>1.6749484530009798E-2</v>
      </c>
      <c r="AG417">
        <v>1.16897706902819E-2</v>
      </c>
      <c r="AH417">
        <v>6.9707677539554399E-3</v>
      </c>
      <c r="AI417">
        <v>-1.05279348645126E-2</v>
      </c>
      <c r="AJ417">
        <v>-3.6915173041052198E-3</v>
      </c>
      <c r="AK417">
        <v>1.53610288180062E-2</v>
      </c>
      <c r="AL417">
        <v>1.60759936989052E-3</v>
      </c>
      <c r="AM417">
        <v>5.9294377388141598E-2</v>
      </c>
      <c r="AN417">
        <v>8.0985926615539904E-3</v>
      </c>
      <c r="AO417">
        <v>2.8442078109946999E-2</v>
      </c>
      <c r="AP417">
        <v>3.0262175823736501E-2</v>
      </c>
      <c r="AQ417">
        <v>3.0067414263612601E-2</v>
      </c>
      <c r="AR417">
        <v>1.61037454745383E-2</v>
      </c>
      <c r="AS417">
        <v>-1.4012705105415101E-2</v>
      </c>
      <c r="AT417">
        <v>1.27976225485327E-2</v>
      </c>
      <c r="AU417">
        <v>4.2741844663396499E-2</v>
      </c>
      <c r="AV417">
        <v>9.7269467005389708E-3</v>
      </c>
      <c r="AW417">
        <v>3.8772435800638001E-2</v>
      </c>
      <c r="AX417">
        <v>1.8303947399544999E-2</v>
      </c>
      <c r="AY417">
        <v>2.8857666620751801E-2</v>
      </c>
      <c r="BA417">
        <v>3.7506258740904699E-2</v>
      </c>
      <c r="BB417">
        <v>-9.1878523562627396E-3</v>
      </c>
      <c r="BC417">
        <v>3.0959358082327498E-2</v>
      </c>
      <c r="BD417">
        <v>-2.8808969545934802E-3</v>
      </c>
      <c r="BE417">
        <v>2.8439208836061901E-2</v>
      </c>
      <c r="BF417">
        <v>2.5976018332585199E-2</v>
      </c>
      <c r="BG417">
        <v>-3.7033631997473999E-3</v>
      </c>
      <c r="BH417">
        <v>-8.1782955021480997E-4</v>
      </c>
      <c r="BI417">
        <v>3.79662698833272E-2</v>
      </c>
      <c r="BJ417">
        <v>-1.6383934962504999E-2</v>
      </c>
      <c r="BK417">
        <v>3.00079558655852E-2</v>
      </c>
      <c r="BL417">
        <v>4.83950580019155E-2</v>
      </c>
      <c r="BM417">
        <v>1.20949825941352E-3</v>
      </c>
      <c r="BN417">
        <v>4.7294898286054397E-2</v>
      </c>
      <c r="BO417">
        <v>1.04510660094093E-2</v>
      </c>
      <c r="BP417">
        <v>-3.9181794636533603E-2</v>
      </c>
      <c r="BQ417">
        <v>-8.2129198744951299E-3</v>
      </c>
      <c r="BR417">
        <v>3.9430115612049101E-2</v>
      </c>
      <c r="BS417">
        <v>3.90009317925433E-3</v>
      </c>
      <c r="BT417">
        <v>-3.2052415917860302E-2</v>
      </c>
      <c r="BU417">
        <v>4.1599443284212598E-2</v>
      </c>
      <c r="BV417">
        <v>6.6296683144173602E-3</v>
      </c>
      <c r="BW417">
        <v>1.3284088345244501E-2</v>
      </c>
      <c r="BX417">
        <v>3.7114212864253197E-2</v>
      </c>
      <c r="BZ417">
        <v>2.2976064792601399E-2</v>
      </c>
      <c r="CA417">
        <v>3.5181979728804401E-2</v>
      </c>
      <c r="CB417">
        <v>1.02240204796544E-2</v>
      </c>
      <c r="CC417">
        <v>-1.32648543512914E-2</v>
      </c>
      <c r="CD417">
        <v>-5.8471995544095998E-3</v>
      </c>
      <c r="CE417">
        <v>3.15570936436416E-2</v>
      </c>
      <c r="CF417">
        <v>3.1202913123706801E-2</v>
      </c>
      <c r="CG417">
        <v>-1.3111663974996199E-3</v>
      </c>
      <c r="CH417">
        <v>1.3135826520738201E-3</v>
      </c>
      <c r="CI417">
        <v>-2.55961325819953E-2</v>
      </c>
      <c r="CJ417">
        <v>1.67386488101329E-2</v>
      </c>
      <c r="CK417">
        <v>1.1376889415259901E-2</v>
      </c>
      <c r="CL417">
        <v>2.2000600438332198E-3</v>
      </c>
      <c r="CM417">
        <v>2.8421037313819401E-2</v>
      </c>
      <c r="CO417">
        <v>3.0057053663767901E-4</v>
      </c>
      <c r="CP417">
        <v>3.8549103919649501E-3</v>
      </c>
      <c r="CQ417">
        <v>3.5150353687640697E-2</v>
      </c>
      <c r="CR417">
        <v>2.1499918875633701E-2</v>
      </c>
      <c r="CS417">
        <v>3.7503725434362402E-2</v>
      </c>
      <c r="CT417">
        <v>2.6159072149312099E-2</v>
      </c>
      <c r="CU417">
        <v>3.6036894016433499E-3</v>
      </c>
      <c r="CV417">
        <v>-1.40264986839611E-2</v>
      </c>
      <c r="CW417">
        <v>7.5501453466131404E-3</v>
      </c>
      <c r="CX417">
        <v>4.4476411312643897E-2</v>
      </c>
      <c r="CY417">
        <v>2.46018920734059E-2</v>
      </c>
      <c r="CZ417">
        <v>4.6481328354275299E-2</v>
      </c>
      <c r="DA417">
        <v>9.5295474238810095E-3</v>
      </c>
      <c r="DB417">
        <v>9.9531325759016891E-3</v>
      </c>
      <c r="DC417">
        <v>4.4534141125041104E-3</v>
      </c>
      <c r="DD417">
        <v>-3.5347202356206301E-3</v>
      </c>
      <c r="DE417">
        <v>2.4179669162549499E-2</v>
      </c>
      <c r="DF417">
        <v>1.4226836356101599E-2</v>
      </c>
      <c r="DG417">
        <v>2.23555542106624E-2</v>
      </c>
      <c r="DH417">
        <v>2.4544283405702999E-2</v>
      </c>
      <c r="DI417">
        <v>5.1012393669225297E-4</v>
      </c>
      <c r="DJ417">
        <v>4.2559677240205901E-2</v>
      </c>
      <c r="DK417">
        <v>3.7766892819490701E-2</v>
      </c>
      <c r="DL417">
        <v>4.0232736864709302E-2</v>
      </c>
      <c r="DM417">
        <v>4.77944413432851E-3</v>
      </c>
      <c r="DN417">
        <v>1.4848721184535001E-2</v>
      </c>
      <c r="DO417">
        <v>5.6291970395250203E-3</v>
      </c>
      <c r="DP417">
        <v>5.0508249842096103E-3</v>
      </c>
      <c r="DQ417">
        <v>2.3061652245814902E-2</v>
      </c>
      <c r="DR417">
        <v>2.2151853409013701E-2</v>
      </c>
      <c r="DS417">
        <v>6.2483417423209201E-3</v>
      </c>
      <c r="DT417">
        <v>2.2915162116987599E-2</v>
      </c>
      <c r="DU417">
        <v>-8.7254155914706592E-3</v>
      </c>
      <c r="DV417">
        <v>-7.5547196502157004E-3</v>
      </c>
      <c r="DW417">
        <v>2.4860830308171E-2</v>
      </c>
      <c r="DX417">
        <v>4.9282236432191002E-3</v>
      </c>
      <c r="DY417">
        <v>1.7697496150503901E-2</v>
      </c>
      <c r="DZ417">
        <v>2.5255339096474899E-2</v>
      </c>
      <c r="EB417">
        <v>1.0118385944224401E-2</v>
      </c>
      <c r="EC417">
        <v>5.6950704674818596E-3</v>
      </c>
      <c r="ED417">
        <v>1.49545006934204E-2</v>
      </c>
      <c r="EE417">
        <v>2.09039983019466E-2</v>
      </c>
      <c r="EG417">
        <v>5.7271114201284902E-3</v>
      </c>
      <c r="EH417">
        <v>1.20643813716015E-2</v>
      </c>
      <c r="EI417">
        <v>-4.2055912672367404E-3</v>
      </c>
      <c r="EJ417">
        <v>-7.7541949394799303E-3</v>
      </c>
      <c r="EK417">
        <v>-1.4208569336915401E-2</v>
      </c>
      <c r="EL417">
        <v>3.6632867704611302E-3</v>
      </c>
      <c r="EM417">
        <v>-1.1821607586171E-2</v>
      </c>
      <c r="EN417">
        <v>1.90355573067791E-2</v>
      </c>
      <c r="EO417">
        <v>-1.50837429828243E-2</v>
      </c>
      <c r="EP417">
        <v>5.1222794354544E-2</v>
      </c>
      <c r="EQ417">
        <v>7.6432535934145597E-3</v>
      </c>
      <c r="ER417">
        <v>1.7558298532094299E-2</v>
      </c>
      <c r="ES417">
        <v>1.04336259028059E-2</v>
      </c>
      <c r="ET417">
        <v>1.1253186858084499E-2</v>
      </c>
      <c r="EU417">
        <v>6.6168169723823701E-3</v>
      </c>
      <c r="EV417">
        <v>-3.7354963751568002E-3</v>
      </c>
      <c r="EW417">
        <v>8.7008820628398098E-3</v>
      </c>
      <c r="EX417">
        <v>2.8534792181744699E-2</v>
      </c>
      <c r="EY417">
        <v>1.6856838374224001E-2</v>
      </c>
      <c r="EZ417">
        <v>2.7992736977466799E-2</v>
      </c>
      <c r="FA417">
        <v>2.62357973042526E-2</v>
      </c>
      <c r="FB417">
        <v>1.09765915112803E-2</v>
      </c>
      <c r="FC417">
        <v>2.24179966608062E-2</v>
      </c>
      <c r="FD417">
        <v>2.4058052804321099E-2</v>
      </c>
      <c r="FE417">
        <v>3.6204193747835199E-3</v>
      </c>
      <c r="FF417">
        <v>7.0961767050903299E-3</v>
      </c>
      <c r="FG417">
        <v>1.52538101247046E-2</v>
      </c>
      <c r="FH417">
        <v>6.67046206217492E-3</v>
      </c>
      <c r="FI417">
        <v>2.5228045706171501E-2</v>
      </c>
      <c r="FJ417">
        <v>1.9377589342184399E-2</v>
      </c>
      <c r="FM417">
        <v>1.03070891782409E-2</v>
      </c>
      <c r="FN417">
        <v>-2.9913406251580502E-3</v>
      </c>
      <c r="FO417">
        <v>2.3242733914230498E-2</v>
      </c>
      <c r="FP417">
        <v>3.0318737117340801E-3</v>
      </c>
      <c r="FQ417">
        <v>-9.6066632977454003E-4</v>
      </c>
      <c r="FR417">
        <v>2.58314405073179E-2</v>
      </c>
      <c r="FS417">
        <v>-2.8027187909174201E-3</v>
      </c>
      <c r="FT417">
        <v>-3.8771459912823E-3</v>
      </c>
      <c r="FU417">
        <v>0.100437159380817</v>
      </c>
      <c r="FV417">
        <v>5.7008022849913704E-3</v>
      </c>
      <c r="FW417">
        <v>1.0778073919937001E-2</v>
      </c>
      <c r="FX417">
        <v>7.0381878686021099E-3</v>
      </c>
      <c r="FY417">
        <v>6.1175206246843999E-2</v>
      </c>
      <c r="FZ417">
        <v>3.9591568383912097E-2</v>
      </c>
      <c r="GA417">
        <v>-1.5334960608015501E-2</v>
      </c>
      <c r="GB417">
        <v>5.8963960327673703E-3</v>
      </c>
      <c r="GC417">
        <v>9.1051866547786596E-3</v>
      </c>
      <c r="GD417">
        <v>8.3243752669659409E-3</v>
      </c>
      <c r="GE417">
        <v>9.8248594440519792E-3</v>
      </c>
      <c r="GF417">
        <v>2.1021519023634E-2</v>
      </c>
      <c r="GG417">
        <v>3.1126609064813199E-2</v>
      </c>
      <c r="GH417">
        <v>2.3920099920360399E-2</v>
      </c>
      <c r="GI417">
        <v>1.0828265294549101E-2</v>
      </c>
      <c r="GJ417">
        <v>1.5619016448909E-2</v>
      </c>
      <c r="GK417">
        <v>9.2158195911906694E-3</v>
      </c>
      <c r="GL417">
        <v>1.7023064901877698E-2</v>
      </c>
      <c r="GM417">
        <v>8.0289904872188293E-3</v>
      </c>
      <c r="GN417">
        <v>2.82071623587399E-2</v>
      </c>
      <c r="GO417">
        <v>1.8534614355303299E-2</v>
      </c>
      <c r="GP417">
        <v>1.14902975838049E-2</v>
      </c>
      <c r="GQ417">
        <v>3.4389756183372797E-2</v>
      </c>
      <c r="GR417">
        <v>1.8391736557532599E-2</v>
      </c>
      <c r="GT417">
        <v>1.18953530545696E-2</v>
      </c>
      <c r="GU417">
        <v>1.3921513891546101E-2</v>
      </c>
      <c r="GV417">
        <v>1.3196160944062301E-2</v>
      </c>
      <c r="GW417">
        <v>5.9481106291059396E-3</v>
      </c>
      <c r="GX417">
        <v>2.9367966999416201E-2</v>
      </c>
      <c r="GY417">
        <v>1.0498326628294301E-2</v>
      </c>
      <c r="GZ417">
        <v>1.9764215539907998E-2</v>
      </c>
      <c r="HA417">
        <v>9.1666137450374698E-3</v>
      </c>
      <c r="HB417">
        <v>2.7857924033014601E-2</v>
      </c>
      <c r="HC417">
        <v>2.3824374147807199E-2</v>
      </c>
      <c r="HD417">
        <v>2.5838449801085499E-2</v>
      </c>
      <c r="HE417">
        <v>1.9974153292423601E-2</v>
      </c>
      <c r="HG417">
        <v>6.5151689341291803E-3</v>
      </c>
      <c r="HH417">
        <v>2.6353234534326499E-2</v>
      </c>
      <c r="HI417">
        <v>2.1492861924343701E-2</v>
      </c>
      <c r="HJ417">
        <v>6.09246128078667E-2</v>
      </c>
      <c r="HK417">
        <v>1.0529679821047499E-2</v>
      </c>
      <c r="HL417">
        <v>1.8159137835027699E-2</v>
      </c>
      <c r="HM417">
        <v>1.43846484206733E-2</v>
      </c>
      <c r="HN417">
        <v>8.8098593550967105E-3</v>
      </c>
      <c r="HO417">
        <v>1.7230287630809499E-2</v>
      </c>
      <c r="HP417">
        <v>8.1942269389401207E-3</v>
      </c>
      <c r="HQ417">
        <v>2.6372190222900799E-2</v>
      </c>
      <c r="HR417">
        <v>1.7367920918331899E-2</v>
      </c>
      <c r="HS417">
        <v>2.90164709440432E-2</v>
      </c>
      <c r="HT417">
        <v>1.47771555930376E-2</v>
      </c>
      <c r="HU417">
        <v>3.6546334740705802E-2</v>
      </c>
      <c r="HV417">
        <v>8.7977516159298795E-3</v>
      </c>
      <c r="HW417">
        <v>2.3438948119292001E-2</v>
      </c>
      <c r="HX417">
        <v>1.25330818264047E-2</v>
      </c>
      <c r="HY417">
        <v>1.8861179160012401E-2</v>
      </c>
      <c r="HZ417">
        <v>1.3533034325519101E-2</v>
      </c>
      <c r="IA417">
        <v>1.4468714834947599E-2</v>
      </c>
      <c r="IB417">
        <v>2.13150740819401E-2</v>
      </c>
      <c r="IC417">
        <v>1.08094633105793E-2</v>
      </c>
      <c r="ID417">
        <v>1.6350462101399899E-2</v>
      </c>
      <c r="IE417">
        <v>3.86890123991179E-2</v>
      </c>
      <c r="IF417">
        <v>1.6858593880897398E-2</v>
      </c>
      <c r="IG417">
        <v>1.32815366669092E-2</v>
      </c>
      <c r="IH417">
        <v>1.1850484952446999E-2</v>
      </c>
      <c r="II417">
        <v>7.7309901826083703E-3</v>
      </c>
      <c r="IJ417">
        <v>1.06641815364128E-2</v>
      </c>
      <c r="IL417">
        <v>2.5921182714228101E-2</v>
      </c>
      <c r="IM417">
        <v>4.1471369877399397E-2</v>
      </c>
      <c r="IN417">
        <v>1.00831955933245E-2</v>
      </c>
      <c r="IO417">
        <v>1.5570480900351E-2</v>
      </c>
      <c r="IP417">
        <v>1.29754615045385E-2</v>
      </c>
      <c r="IQ417">
        <v>1.3813069926982301E-2</v>
      </c>
      <c r="IR417">
        <v>1.0512970220588599E-2</v>
      </c>
      <c r="IS417">
        <v>1.7095854491344702E-2</v>
      </c>
      <c r="IT417">
        <v>2.0307281192799599E-2</v>
      </c>
      <c r="IU417">
        <v>1.8643285511643602E-2</v>
      </c>
      <c r="IV417">
        <v>1.5844852532609401E-2</v>
      </c>
      <c r="IW417">
        <v>1.1739562432922001E-2</v>
      </c>
      <c r="IX417">
        <v>2.6173909282079001E-2</v>
      </c>
      <c r="IY417">
        <v>1.04935768831638E-2</v>
      </c>
      <c r="IZ417">
        <v>1.75149889400927E-2</v>
      </c>
      <c r="JA417">
        <v>2.1431012828543299E-2</v>
      </c>
      <c r="JB417">
        <v>2.6753041674965099E-2</v>
      </c>
      <c r="JC417">
        <v>2.8091849162592601E-2</v>
      </c>
      <c r="JD417">
        <v>2.3004934882919801E-2</v>
      </c>
      <c r="JE417">
        <v>1.5843691835471001E-2</v>
      </c>
      <c r="JF417">
        <v>1.4393411402124899E-2</v>
      </c>
      <c r="JG417">
        <v>1.99207057448803E-2</v>
      </c>
      <c r="JH417">
        <v>1.6712616161385099E-2</v>
      </c>
      <c r="JI417">
        <v>1.23894660646329E-2</v>
      </c>
      <c r="JJ417">
        <v>2.1521869530261001E-2</v>
      </c>
      <c r="JK417">
        <v>1.57025671796873E-2</v>
      </c>
      <c r="JL417">
        <v>1.71241332282079E-2</v>
      </c>
      <c r="JM417">
        <v>1.90711376490071E-2</v>
      </c>
    </row>
    <row r="418" spans="1:273" x14ac:dyDescent="0.25">
      <c r="A418" s="30">
        <v>44390</v>
      </c>
      <c r="B418" s="31" t="s">
        <v>1712</v>
      </c>
      <c r="C418" s="23" t="s">
        <v>1733</v>
      </c>
      <c r="D418" s="23" t="s">
        <v>1899</v>
      </c>
      <c r="E418" s="32">
        <v>238.943342</v>
      </c>
      <c r="F418" s="37">
        <v>50000</v>
      </c>
      <c r="G418" s="16">
        <f>VLOOKUP(C418,dFundos!$A$1:$B$28,2,FALSE)</f>
        <v>19391009000107</v>
      </c>
      <c r="H418" s="13"/>
      <c r="I418">
        <f>_xll.ECONOMATICA(G418,"VOLATILITY","1Y",A418)</f>
        <v>3.47766227812463</v>
      </c>
      <c r="J418">
        <f>_xll.ECONOMATICA(G418,"NAV","1D",A418)</f>
        <v>209.254627000075</v>
      </c>
      <c r="K418">
        <f>_xll.ECONOMATICA(G418,"NAV","1D",A418+1)</f>
        <v>210.09165200008999</v>
      </c>
      <c r="L418" s="6"/>
      <c r="M418">
        <v>-0.13009249478272999</v>
      </c>
      <c r="N418">
        <v>0.17784377050702499</v>
      </c>
      <c r="O418">
        <v>-7.7308495747274702E-3</v>
      </c>
      <c r="P418">
        <v>-1.6892818348423998E-2</v>
      </c>
      <c r="Q418">
        <v>0.22590567259612701</v>
      </c>
      <c r="R418">
        <v>-0.15772475471749201</v>
      </c>
      <c r="S418">
        <v>0.33483313600299902</v>
      </c>
      <c r="T418">
        <v>-0.19154692326992501</v>
      </c>
      <c r="U418">
        <v>-6.3800764564803103E-2</v>
      </c>
      <c r="V418">
        <v>2.9479984732461201E-3</v>
      </c>
      <c r="W418">
        <v>-1.4401580392586801E-2</v>
      </c>
      <c r="X418">
        <v>-0.28822738786402602</v>
      </c>
      <c r="Y418">
        <v>0.150504050543532</v>
      </c>
      <c r="Z418">
        <v>0.223021947749658</v>
      </c>
      <c r="AA418">
        <v>0.19717131617653599</v>
      </c>
      <c r="AB418">
        <v>-2.7067271639680299E-2</v>
      </c>
      <c r="AC418">
        <v>0.12002532639598899</v>
      </c>
      <c r="AD418">
        <v>-0.39344598180832702</v>
      </c>
      <c r="AE418">
        <v>-0.10516160455154</v>
      </c>
      <c r="AF418">
        <v>0.39438736057490997</v>
      </c>
      <c r="AG418">
        <v>0.27268289031781001</v>
      </c>
      <c r="AH418">
        <v>-3.3973107747442603E-2</v>
      </c>
      <c r="AI418">
        <v>0.396121512676473</v>
      </c>
      <c r="AJ418">
        <v>-0.469759254974633</v>
      </c>
      <c r="AK418">
        <v>0.21883572571823601</v>
      </c>
      <c r="AL418">
        <v>0.23473618384741701</v>
      </c>
      <c r="AM418">
        <v>0.24569083307142101</v>
      </c>
      <c r="AN418">
        <v>-8.1376549496781095E-2</v>
      </c>
      <c r="AO418">
        <v>2.0688802942458999E-2</v>
      </c>
      <c r="AP418">
        <v>9.8907795654667993E-2</v>
      </c>
      <c r="AQ418">
        <v>-8.0640698797651601E-3</v>
      </c>
      <c r="AR418">
        <v>-5.0924381594086299E-2</v>
      </c>
      <c r="AS418">
        <v>2.6738318410934901E-2</v>
      </c>
      <c r="AT418">
        <v>0.15476820535695901</v>
      </c>
      <c r="AU418">
        <v>-0.13845419907738701</v>
      </c>
      <c r="AV418">
        <v>-0.13613548353532701</v>
      </c>
      <c r="AW418">
        <v>0.24190771582652801</v>
      </c>
      <c r="AX418">
        <v>-0.305282267981966</v>
      </c>
      <c r="AY418">
        <v>0.13286017965583599</v>
      </c>
      <c r="BA418">
        <v>0.113588042586343</v>
      </c>
      <c r="BB418">
        <v>4.5343947567744201E-2</v>
      </c>
      <c r="BC418">
        <v>-4.3509778424777303E-2</v>
      </c>
      <c r="BD418">
        <v>0.148119403274904</v>
      </c>
      <c r="BE418">
        <v>-6.4446885517099905E-4</v>
      </c>
      <c r="BF418">
        <v>-0.26477172723389197</v>
      </c>
      <c r="BG418">
        <v>0.12813670618925199</v>
      </c>
      <c r="BH418">
        <v>-7.8952676813059994E-2</v>
      </c>
      <c r="BI418">
        <v>-5.9606435843306799E-2</v>
      </c>
      <c r="BJ418">
        <v>1.93920814126614E-2</v>
      </c>
      <c r="BK418">
        <v>-8.2666574326140094E-2</v>
      </c>
      <c r="BL418">
        <v>-0.20597897455445499</v>
      </c>
      <c r="BM418">
        <v>-3.3262288525293102E-2</v>
      </c>
      <c r="BN418">
        <v>-5.3375977222458501E-2</v>
      </c>
      <c r="BO418">
        <v>-2.3367232552118401E-2</v>
      </c>
      <c r="BP418">
        <v>-0.30687384733028</v>
      </c>
      <c r="BQ418">
        <v>0.145982697722502</v>
      </c>
      <c r="BR418">
        <v>-5.1928115772170699E-2</v>
      </c>
      <c r="BS418">
        <v>8.6394489699159693E-2</v>
      </c>
      <c r="BT418">
        <v>-0.29513228628275101</v>
      </c>
      <c r="BU418">
        <v>0.11144872696604601</v>
      </c>
      <c r="BV418">
        <v>-5.9147812862647697E-2</v>
      </c>
      <c r="BW418">
        <v>-0.19254994149377999</v>
      </c>
      <c r="BX418">
        <v>6.2972991509013795E-2</v>
      </c>
      <c r="BZ418">
        <v>0.28616991967283001</v>
      </c>
      <c r="CA418">
        <v>7.0423667602881296E-2</v>
      </c>
      <c r="CB418">
        <v>0.15745977507322101</v>
      </c>
      <c r="CC418">
        <v>9.9551298262667808E-3</v>
      </c>
      <c r="CD418">
        <v>-0.111941102477431</v>
      </c>
      <c r="CE418">
        <v>0.147917495087313</v>
      </c>
      <c r="CF418">
        <v>0.14748089870408901</v>
      </c>
      <c r="CG418">
        <v>-6.7558031787484693E-2</v>
      </c>
      <c r="CH418">
        <v>-0.26347615785198297</v>
      </c>
      <c r="CI418">
        <v>-8.8550803138787201E-2</v>
      </c>
      <c r="CJ418">
        <v>2.7228274120716399E-2</v>
      </c>
      <c r="CK418">
        <v>-1.8510832796891901E-2</v>
      </c>
      <c r="CL418">
        <v>-0.18707302006078</v>
      </c>
      <c r="CM418">
        <v>7.7073114880477104E-3</v>
      </c>
      <c r="CO418">
        <v>5.7702978483575897E-2</v>
      </c>
      <c r="CP418">
        <v>-0.21826798638358</v>
      </c>
      <c r="CQ418">
        <v>-0.155273389282229</v>
      </c>
      <c r="CR418">
        <v>0.275724199491378</v>
      </c>
      <c r="CS418">
        <v>-0.67051350488327399</v>
      </c>
      <c r="CT418">
        <v>-0.21915286852163299</v>
      </c>
      <c r="CU418">
        <v>-0.12759108876707601</v>
      </c>
      <c r="CV418">
        <v>-0.62299833534780202</v>
      </c>
      <c r="CW418">
        <v>-2.3775108093104801E-2</v>
      </c>
      <c r="CX418">
        <v>-0.169687951256492</v>
      </c>
      <c r="CY418">
        <v>-0.27076398309873201</v>
      </c>
      <c r="CZ418">
        <v>5.9245737247692901E-2</v>
      </c>
      <c r="DA418">
        <v>0.24494832832715499</v>
      </c>
      <c r="DB418">
        <v>0.12765637893608101</v>
      </c>
      <c r="DC418">
        <v>3.39711892593186E-2</v>
      </c>
      <c r="DD418">
        <v>0.117289808986243</v>
      </c>
      <c r="DE418">
        <v>0.26023838508990599</v>
      </c>
      <c r="DF418">
        <v>-8.4666199927596594E-2</v>
      </c>
      <c r="DG418">
        <v>5.5053951655281697E-4</v>
      </c>
      <c r="DH418">
        <v>0.183517485675111</v>
      </c>
      <c r="DI418">
        <v>0.113435807179485</v>
      </c>
      <c r="DJ418">
        <v>0.238722188259999</v>
      </c>
      <c r="DK418">
        <v>-0.33768537277865102</v>
      </c>
      <c r="DL418">
        <v>6.8896770608262201E-2</v>
      </c>
      <c r="DM418">
        <v>-0.35752375943047798</v>
      </c>
      <c r="DN418">
        <v>0.20784170101251201</v>
      </c>
      <c r="DO418">
        <v>-9.4055876888887696E-2</v>
      </c>
      <c r="DP418">
        <v>0.317376494422206</v>
      </c>
      <c r="DQ418">
        <v>9.6236118042725097E-2</v>
      </c>
      <c r="DR418">
        <v>-8.5171882528811693E-2</v>
      </c>
      <c r="DS418">
        <v>0.184086840272357</v>
      </c>
      <c r="DT418">
        <v>-0.14639113642260801</v>
      </c>
      <c r="DU418">
        <v>0.109301892916847</v>
      </c>
      <c r="DV418">
        <v>4.5205166497908102E-2</v>
      </c>
      <c r="DW418">
        <v>7.5803586332767695E-2</v>
      </c>
      <c r="DX418">
        <v>0.104515260500193</v>
      </c>
      <c r="DY418">
        <v>8.9232277423434397E-2</v>
      </c>
      <c r="DZ418">
        <v>-1.1832878954010099E-3</v>
      </c>
      <c r="EB418">
        <v>-0.175629479235795</v>
      </c>
      <c r="EC418">
        <v>8.0683590567787206E-2</v>
      </c>
      <c r="ED418">
        <v>0.35663868929987103</v>
      </c>
      <c r="EE418">
        <v>1.8327658654016001E-2</v>
      </c>
      <c r="EG418">
        <v>0.226419937098399</v>
      </c>
      <c r="EH418">
        <v>6.7543190380092696E-2</v>
      </c>
      <c r="EI418">
        <v>-0.230602800911583</v>
      </c>
      <c r="EJ418">
        <v>-0.31841081163293</v>
      </c>
      <c r="EK418">
        <v>0.13593634903372701</v>
      </c>
      <c r="EL418">
        <v>0.34813146066881001</v>
      </c>
      <c r="EM418">
        <v>-0.37223085928417299</v>
      </c>
      <c r="EN418">
        <v>-0.15705933865319799</v>
      </c>
      <c r="EO418">
        <v>-0.48752365182736002</v>
      </c>
      <c r="EP418">
        <v>6.98726322298171E-2</v>
      </c>
      <c r="EQ418">
        <v>-7.8787298480165205E-2</v>
      </c>
      <c r="ER418">
        <v>1.57201560796238E-2</v>
      </c>
      <c r="ES418">
        <v>0.17214157087437301</v>
      </c>
      <c r="ET418">
        <v>0.47718199130031302</v>
      </c>
      <c r="EU418">
        <v>0.155610154797614</v>
      </c>
      <c r="EV418">
        <v>2.03988020075485E-4</v>
      </c>
      <c r="EW418">
        <v>-0.39331156303887799</v>
      </c>
      <c r="EX418">
        <v>2.9246702069940501E-2</v>
      </c>
      <c r="EY418">
        <v>0.17097824911616</v>
      </c>
      <c r="EZ418">
        <v>0.32742083330958799</v>
      </c>
      <c r="FA418">
        <v>0.64292616953025605</v>
      </c>
      <c r="FB418">
        <v>0.30112969307083398</v>
      </c>
      <c r="FC418">
        <v>3.1958912586560501E-2</v>
      </c>
      <c r="FD418">
        <v>0.54705440034012998</v>
      </c>
      <c r="FE418">
        <v>0.71041769278963296</v>
      </c>
      <c r="FF418">
        <v>5.2206250984454501E-3</v>
      </c>
      <c r="FG418">
        <v>-5.9960709677398E-2</v>
      </c>
      <c r="FH418">
        <v>-0.117587411477871</v>
      </c>
      <c r="FI418">
        <v>5.6645258155185697E-4</v>
      </c>
      <c r="FJ418">
        <v>8.86014331626939E-3</v>
      </c>
      <c r="FM418">
        <v>0.46624985334347002</v>
      </c>
      <c r="FN418">
        <v>0.30595504413213298</v>
      </c>
      <c r="FO418">
        <v>0.35725463403650798</v>
      </c>
      <c r="FP418">
        <v>0.31803639576537501</v>
      </c>
      <c r="FQ418">
        <v>-0.39929170052346302</v>
      </c>
      <c r="FR418">
        <v>0.441279320330068</v>
      </c>
      <c r="FS418">
        <v>-3.4047424378513803E-2</v>
      </c>
      <c r="FT418">
        <v>-4.21889764766092E-2</v>
      </c>
      <c r="FU418">
        <v>0.321927366712771</v>
      </c>
      <c r="FV418">
        <v>-0.36421173817871</v>
      </c>
      <c r="FW418">
        <v>-0.24066920341283499</v>
      </c>
      <c r="FX418">
        <v>-0.31444085980183401</v>
      </c>
      <c r="FY418">
        <v>-0.19155659292664501</v>
      </c>
      <c r="FZ418">
        <v>-0.16394738267990799</v>
      </c>
      <c r="GA418">
        <v>-3.6638961319113199E-2</v>
      </c>
      <c r="GB418">
        <v>-0.71428362753067598</v>
      </c>
      <c r="GC418">
        <v>0.228631319623673</v>
      </c>
      <c r="GD418">
        <v>-0.19269269851065501</v>
      </c>
      <c r="GE418">
        <v>5.5176777823362499E-2</v>
      </c>
      <c r="GF418">
        <v>0.52672004549094698</v>
      </c>
      <c r="GG418">
        <v>5.7298942738270901E-2</v>
      </c>
      <c r="GH418">
        <v>-0.25545205280650402</v>
      </c>
      <c r="GI418">
        <v>-5.0190143429063E-2</v>
      </c>
      <c r="GJ418">
        <v>0.12980706305825199</v>
      </c>
      <c r="GK418">
        <v>0.32947087020147597</v>
      </c>
      <c r="GL418">
        <v>-0.471273378570913</v>
      </c>
      <c r="GM418">
        <v>-0.15538353372903699</v>
      </c>
      <c r="GN418">
        <v>-3.30744554048579E-2</v>
      </c>
      <c r="GO418">
        <v>8.8197738114104099E-2</v>
      </c>
      <c r="GP418">
        <v>-0.21563934378718799</v>
      </c>
      <c r="GQ418">
        <v>-0.12518689327407601</v>
      </c>
      <c r="GR418">
        <v>5.3061256585351699E-2</v>
      </c>
      <c r="GT418">
        <v>-1.8722492313827401E-3</v>
      </c>
      <c r="GU418">
        <v>3.4668389889702701E-2</v>
      </c>
      <c r="GV418">
        <v>0.30906531828804901</v>
      </c>
      <c r="GW418">
        <v>0.15105544862308301</v>
      </c>
      <c r="GX418">
        <v>0.112472681757936</v>
      </c>
      <c r="GY418">
        <v>0.19730596759472999</v>
      </c>
      <c r="GZ418">
        <v>5.2840811076748699E-2</v>
      </c>
      <c r="HA418">
        <v>4.77995179608115E-2</v>
      </c>
      <c r="HB418">
        <v>0.128955033324019</v>
      </c>
      <c r="HC418">
        <v>0.245045366136765</v>
      </c>
      <c r="HD418">
        <v>0.27733400092984101</v>
      </c>
      <c r="HE418">
        <v>-5.8825415089813801E-2</v>
      </c>
      <c r="HG418">
        <v>-1.50978664350987E-2</v>
      </c>
      <c r="HH418">
        <v>-9.5461839555355296E-2</v>
      </c>
      <c r="HI418">
        <v>0.25385009284946097</v>
      </c>
      <c r="HJ418">
        <v>0.28105750043323502</v>
      </c>
      <c r="HK418">
        <v>-0.29922541643827599</v>
      </c>
      <c r="HL418">
        <v>0.26417192530061601</v>
      </c>
      <c r="HM418">
        <v>0.10640712989697899</v>
      </c>
      <c r="HN418">
        <v>-6.8791785088251303E-2</v>
      </c>
      <c r="HO418">
        <v>0.35496107284416201</v>
      </c>
      <c r="HP418">
        <v>0.24435856375930601</v>
      </c>
      <c r="HQ418">
        <v>-9.8582805640035104E-2</v>
      </c>
      <c r="HR418">
        <v>-0.100914021186327</v>
      </c>
      <c r="HS418">
        <v>-0.18154607842007001</v>
      </c>
      <c r="HT418">
        <v>7.2667722270125495E-2</v>
      </c>
      <c r="HU418">
        <v>5.9973388306389097E-2</v>
      </c>
      <c r="HV418">
        <v>-0.102072487970872</v>
      </c>
      <c r="HW418">
        <v>-5.9081896324642003E-3</v>
      </c>
      <c r="HX418">
        <v>0.21446991268021501</v>
      </c>
      <c r="HY418">
        <v>-0.114427614880697</v>
      </c>
      <c r="HZ418">
        <v>-0.100738461060246</v>
      </c>
      <c r="IA418">
        <v>1.4658904729003599E-2</v>
      </c>
      <c r="IB418">
        <v>-1.06229073026043E-2</v>
      </c>
      <c r="IC418">
        <v>-0.170865321706515</v>
      </c>
      <c r="ID418">
        <v>0.264719175720529</v>
      </c>
      <c r="IE418">
        <v>0.114093657248304</v>
      </c>
      <c r="IF418">
        <v>0.40596269773232102</v>
      </c>
      <c r="IG418">
        <v>0.112785893543332</v>
      </c>
      <c r="IH418">
        <v>3.8365387990779702E-2</v>
      </c>
      <c r="II418">
        <v>-0.55460707808379095</v>
      </c>
      <c r="IJ418">
        <v>-0.101014175925229</v>
      </c>
      <c r="IL418">
        <v>0.19657010616356299</v>
      </c>
      <c r="IM418">
        <v>-0.196924058673176</v>
      </c>
      <c r="IN418">
        <v>7.7952622268639998E-2</v>
      </c>
      <c r="IO418">
        <v>8.8554349531477797E-2</v>
      </c>
      <c r="IP418">
        <v>-7.4370836955495206E-5</v>
      </c>
      <c r="IQ418">
        <v>1.0550942715781299E-2</v>
      </c>
      <c r="IR418">
        <v>0.235644291205972</v>
      </c>
      <c r="IS418">
        <v>0.19063412073592201</v>
      </c>
      <c r="IT418">
        <v>0.13620785593957399</v>
      </c>
      <c r="IU418">
        <v>9.0108677977696103E-2</v>
      </c>
      <c r="IV418">
        <v>0.112694154631754</v>
      </c>
      <c r="IW418">
        <v>0.38514635089086402</v>
      </c>
      <c r="IX418">
        <v>6.5712383729987806E-2</v>
      </c>
      <c r="IY418">
        <v>8.0208134750137106E-2</v>
      </c>
      <c r="IZ418">
        <v>-0.11284180418442701</v>
      </c>
      <c r="JA418">
        <v>-2.0133167618041601E-2</v>
      </c>
      <c r="JB418">
        <v>-2.9645184531546E-2</v>
      </c>
      <c r="JC418">
        <v>-2.0570892684190802E-2</v>
      </c>
      <c r="JD418">
        <v>0.131537372180901</v>
      </c>
      <c r="JE418">
        <v>-0.1315700307714</v>
      </c>
      <c r="JF418">
        <v>9.4614239060320002E-2</v>
      </c>
      <c r="JG418">
        <v>5.6163029876188403E-2</v>
      </c>
      <c r="JH418">
        <v>-5.3145337005844298E-2</v>
      </c>
      <c r="JI418">
        <v>-8.7529903339600396E-2</v>
      </c>
      <c r="JJ418">
        <v>4.7572498624504099E-2</v>
      </c>
      <c r="JK418">
        <v>-7.5624976852850495E-2</v>
      </c>
      <c r="JL418">
        <v>0.40864432903617898</v>
      </c>
      <c r="JM418">
        <v>0.189294928350137</v>
      </c>
    </row>
    <row r="419" spans="1:273" x14ac:dyDescent="0.25">
      <c r="A419" s="29">
        <v>44390</v>
      </c>
      <c r="B419" s="31" t="s">
        <v>1712</v>
      </c>
      <c r="C419" s="24" t="s">
        <v>1746</v>
      </c>
      <c r="D419" s="24" t="s">
        <v>1899</v>
      </c>
      <c r="E419" s="34">
        <v>383.863069</v>
      </c>
      <c r="F419" s="38">
        <v>50000</v>
      </c>
      <c r="G419" s="16">
        <f>VLOOKUP(C419,dFundos!$A$1:$B$28,2,FALSE)</f>
        <v>36400343000190</v>
      </c>
      <c r="H419" s="13"/>
      <c r="I419">
        <f>_xll.ECONOMATICA(G419,"VOLATILITY","1Y",A419)</f>
        <v>18.1039682166593</v>
      </c>
      <c r="J419">
        <f>_xll.ECONOMATICA(G419,"NAV","1D",A419)</f>
        <v>130.13743899995501</v>
      </c>
      <c r="K419">
        <f>_xll.ECONOMATICA(G419,"NAV","1D",A419+1)</f>
        <v>130.254781000083</v>
      </c>
      <c r="L419" s="6"/>
      <c r="M419">
        <v>0.68806361141469097</v>
      </c>
      <c r="N419">
        <v>1.1742266186047301</v>
      </c>
      <c r="O419">
        <v>-0.92958885543339398</v>
      </c>
      <c r="P419">
        <v>2.3353173306531998</v>
      </c>
      <c r="Q419">
        <v>2.0090606434678202</v>
      </c>
      <c r="R419">
        <v>-0.97716016625781799</v>
      </c>
      <c r="S419">
        <v>9.8868896748172105E-2</v>
      </c>
      <c r="T419">
        <v>-1.5617827822097801</v>
      </c>
      <c r="U419">
        <v>-0.31357560346805302</v>
      </c>
      <c r="V419">
        <v>1.3749084570008601</v>
      </c>
      <c r="W419">
        <v>-0.39493212525485399</v>
      </c>
      <c r="X419">
        <v>1.68172223657166</v>
      </c>
      <c r="Y419">
        <v>0.93295173501246598</v>
      </c>
      <c r="Z419">
        <v>-0.77213383538037295</v>
      </c>
      <c r="AA419">
        <v>0.29552520336437699</v>
      </c>
      <c r="AB419">
        <v>-1.0200273774899</v>
      </c>
      <c r="AC419">
        <v>1.41645232743031</v>
      </c>
      <c r="AD419">
        <v>1.3060232724456</v>
      </c>
      <c r="AE419">
        <v>-0.955802628322999</v>
      </c>
      <c r="AF419">
        <v>-0.59520003451325498</v>
      </c>
      <c r="AG419">
        <v>-0.86832175902600295</v>
      </c>
      <c r="AH419">
        <v>-0.24414394047198601</v>
      </c>
      <c r="AI419">
        <v>-0.88754320395310105</v>
      </c>
      <c r="AJ419">
        <v>1.1402362024455199</v>
      </c>
      <c r="AK419">
        <v>-1.22039694897467</v>
      </c>
      <c r="AL419">
        <v>2.25670426971192</v>
      </c>
      <c r="AM419">
        <v>-0.85957241108189897</v>
      </c>
      <c r="AN419">
        <v>0.59222504260105802</v>
      </c>
      <c r="AO419">
        <v>9.5901013992261098E-4</v>
      </c>
      <c r="AP419">
        <v>0.547380469834025</v>
      </c>
      <c r="AQ419">
        <v>0.16272025641228499</v>
      </c>
      <c r="AR419">
        <v>-0.70239008709904704</v>
      </c>
      <c r="AS419">
        <v>4.5748829143121797E-2</v>
      </c>
      <c r="AT419">
        <v>0.82901235728058997</v>
      </c>
      <c r="AU419">
        <v>-1.69191747218065</v>
      </c>
      <c r="AV419">
        <v>2.0281855990106101</v>
      </c>
      <c r="AW419">
        <v>-0.42267721864845997</v>
      </c>
      <c r="AX419">
        <v>-2.07854412610686</v>
      </c>
      <c r="AY419">
        <v>0.113426805728523</v>
      </c>
      <c r="BA419">
        <v>-0.75533168865149503</v>
      </c>
      <c r="BB419">
        <v>1.30682574072125</v>
      </c>
      <c r="BC419">
        <v>-2.07046132127289</v>
      </c>
      <c r="BD419">
        <v>-0.37641861199517701</v>
      </c>
      <c r="BE419">
        <v>1.64894215668028</v>
      </c>
      <c r="BF419">
        <v>-2.32222422710038E-2</v>
      </c>
      <c r="BG419">
        <v>-0.53382886126200901</v>
      </c>
      <c r="BH419">
        <v>-0.29673671879209002</v>
      </c>
      <c r="BI419">
        <v>-0.42186931532341998</v>
      </c>
      <c r="BJ419">
        <v>-0.71138323082777799</v>
      </c>
      <c r="BK419">
        <v>0.89030779563472595</v>
      </c>
      <c r="BL419">
        <v>-0.835853759235761</v>
      </c>
      <c r="BM419">
        <v>0.65486398543725999</v>
      </c>
      <c r="BN419">
        <v>0.37831301815458601</v>
      </c>
      <c r="BO419">
        <v>-1.8534318734964501</v>
      </c>
      <c r="BP419">
        <v>-0.52754964835912699</v>
      </c>
      <c r="BQ419">
        <v>0.96257146633433899</v>
      </c>
      <c r="BR419">
        <v>0.99750144254357997</v>
      </c>
      <c r="BS419">
        <v>-1.5463153926248201</v>
      </c>
      <c r="BT419">
        <v>1.15625848611671</v>
      </c>
      <c r="BU419">
        <v>-0.35787353035630098</v>
      </c>
      <c r="BV419">
        <v>0.42866860221693098</v>
      </c>
      <c r="BW419">
        <v>1.1625435861788</v>
      </c>
      <c r="BX419">
        <v>0.194163910236966</v>
      </c>
      <c r="BZ419">
        <v>0.94988339842530001</v>
      </c>
      <c r="CA419">
        <v>0.68186497992428496</v>
      </c>
      <c r="CB419">
        <v>0.12967986040166599</v>
      </c>
      <c r="CC419">
        <v>-0.29409986445898501</v>
      </c>
      <c r="CD419">
        <v>2.55760194704635E-2</v>
      </c>
      <c r="CE419">
        <v>1.53475841307227</v>
      </c>
      <c r="CF419">
        <v>-4.15321210311959E-4</v>
      </c>
      <c r="CG419">
        <v>0.14699123221362201</v>
      </c>
      <c r="CH419">
        <v>-0.34369549930488602</v>
      </c>
      <c r="CI419">
        <v>-0.60387221965356697</v>
      </c>
      <c r="CJ419">
        <v>-0.274915484806115</v>
      </c>
      <c r="CK419">
        <v>-2.4014195617382899</v>
      </c>
      <c r="CL419">
        <v>0.92545364968827903</v>
      </c>
      <c r="CM419">
        <v>-2.50645337882816</v>
      </c>
      <c r="CO419">
        <v>1.4528950136082099</v>
      </c>
      <c r="CP419">
        <v>2.1894285795497099</v>
      </c>
      <c r="CQ419">
        <v>2.87641491413524</v>
      </c>
      <c r="CR419">
        <v>0.246617119410075</v>
      </c>
      <c r="CS419">
        <v>-0.25922928261934403</v>
      </c>
      <c r="CT419">
        <v>-0.629222010502417</v>
      </c>
      <c r="CU419">
        <v>0.48175080282817401</v>
      </c>
      <c r="CV419">
        <v>-1.3394087341112</v>
      </c>
      <c r="CW419">
        <v>1.79865447080374</v>
      </c>
      <c r="CX419">
        <v>0.68445667693595202</v>
      </c>
      <c r="CY419">
        <v>2.5706474480102801E-2</v>
      </c>
      <c r="CZ419">
        <v>-0.89273792527819795</v>
      </c>
      <c r="DA419">
        <v>0.68084902250120605</v>
      </c>
      <c r="DB419">
        <v>-2.75091330877331E-2</v>
      </c>
      <c r="DC419">
        <v>1.1842192523545201</v>
      </c>
      <c r="DD419">
        <v>0.68085933598922599</v>
      </c>
      <c r="DE419">
        <v>0.85151781531749304</v>
      </c>
      <c r="DF419">
        <v>0.28404270324244901</v>
      </c>
      <c r="DG419">
        <v>0.80525821031187705</v>
      </c>
      <c r="DH419">
        <v>-1.0097265368131001</v>
      </c>
      <c r="DI419">
        <v>0.14785240582568801</v>
      </c>
      <c r="DJ419">
        <v>0.15509438580920701</v>
      </c>
      <c r="DK419">
        <v>0.16468514859298</v>
      </c>
      <c r="DL419">
        <v>0.95931397208914904</v>
      </c>
      <c r="DM419">
        <v>-0.87062066459111498</v>
      </c>
      <c r="DN419">
        <v>0.71316087141895002</v>
      </c>
      <c r="DO419">
        <v>-1.11375830592806</v>
      </c>
      <c r="DP419">
        <v>0.53705275731772395</v>
      </c>
      <c r="DQ419">
        <v>0.41244818730774602</v>
      </c>
      <c r="DR419">
        <v>0.39194529417727603</v>
      </c>
      <c r="DS419">
        <v>1.4372580488270601</v>
      </c>
      <c r="DT419">
        <v>1.31873957452626</v>
      </c>
      <c r="DU419">
        <v>0.583015171287116</v>
      </c>
      <c r="DV419">
        <v>-8.7822266777948202E-2</v>
      </c>
      <c r="DW419">
        <v>-1.0219798272373699</v>
      </c>
      <c r="DX419">
        <v>0.62374233821174097</v>
      </c>
      <c r="DY419">
        <v>0.69931930920574803</v>
      </c>
      <c r="DZ419">
        <v>0.120558429807716</v>
      </c>
      <c r="EB419">
        <v>0.74159788127872195</v>
      </c>
      <c r="EC419">
        <v>7.9938351518649101E-2</v>
      </c>
      <c r="ED419">
        <v>0.36410778902791202</v>
      </c>
      <c r="EE419">
        <v>-0.104479720175732</v>
      </c>
      <c r="EG419">
        <v>-0.334172403836419</v>
      </c>
      <c r="EH419">
        <v>1.0656800259312101E-2</v>
      </c>
      <c r="EI419">
        <v>-2.9444666321069199</v>
      </c>
      <c r="EJ419">
        <v>2.0396125210027098</v>
      </c>
      <c r="EK419">
        <v>4.1084605341893603</v>
      </c>
      <c r="EL419">
        <v>-0.35397402943999601</v>
      </c>
      <c r="EM419">
        <v>0.97056759714177998</v>
      </c>
      <c r="EN419">
        <v>-0.44578885181181199</v>
      </c>
      <c r="EO419">
        <v>0.76760612137149997</v>
      </c>
      <c r="EP419">
        <v>-1.15917691236973</v>
      </c>
      <c r="EQ419">
        <v>0.79486759805149598</v>
      </c>
      <c r="ER419">
        <v>0.29352003602980398</v>
      </c>
      <c r="ES419">
        <v>-0.16243400277744499</v>
      </c>
      <c r="ET419">
        <v>-0.91717445329777503</v>
      </c>
      <c r="EU419">
        <v>-0.27112912766824598</v>
      </c>
      <c r="EV419">
        <v>-0.39502027384514798</v>
      </c>
      <c r="EW419">
        <v>-0.53239608114381598</v>
      </c>
      <c r="EX419">
        <v>-1.49466804314216</v>
      </c>
      <c r="EY419">
        <v>2.7248300237261001</v>
      </c>
      <c r="EZ419">
        <v>-2.4629410248053301</v>
      </c>
      <c r="FA419">
        <v>2.0561110102789799</v>
      </c>
      <c r="FB419">
        <v>1.1508291840073099</v>
      </c>
      <c r="FC419">
        <v>1.1092820484918799</v>
      </c>
      <c r="FD419">
        <v>0.23865843686508001</v>
      </c>
      <c r="FE419">
        <v>0.68324748190207196</v>
      </c>
      <c r="FF419">
        <v>0.33579473947611399</v>
      </c>
      <c r="FG419">
        <v>-0.40799404296194602</v>
      </c>
      <c r="FH419">
        <v>-1.11779090684649</v>
      </c>
      <c r="FI419">
        <v>1.1265589751928899</v>
      </c>
      <c r="FJ419">
        <v>5.4544492013519602E-2</v>
      </c>
      <c r="FM419">
        <v>0.124800435878569</v>
      </c>
      <c r="FN419">
        <v>-0.99202829487694499</v>
      </c>
      <c r="FO419">
        <v>0.37047301702841701</v>
      </c>
      <c r="FP419">
        <v>-2.98341034167606</v>
      </c>
      <c r="FQ419">
        <v>0.421896110856324</v>
      </c>
      <c r="FR419">
        <v>-0.142422577391699</v>
      </c>
      <c r="FS419">
        <v>-2.4749415753831299</v>
      </c>
      <c r="FT419">
        <v>-1.27962348888104</v>
      </c>
      <c r="FU419">
        <v>1.11249281781056</v>
      </c>
      <c r="FV419">
        <v>2.73954259682796E-2</v>
      </c>
      <c r="FW419">
        <v>-0.82427689494579703</v>
      </c>
      <c r="FX419">
        <v>-0.105475170312275</v>
      </c>
      <c r="FY419">
        <v>1.4754496547539</v>
      </c>
      <c r="FZ419">
        <v>-5.0299641456149402</v>
      </c>
      <c r="GA419">
        <v>0.80768065981828796</v>
      </c>
      <c r="GB419">
        <v>0.42155265909968898</v>
      </c>
      <c r="GC419">
        <v>2.8980730519833702</v>
      </c>
      <c r="GD419">
        <v>-0.69278036544346799</v>
      </c>
      <c r="GE419">
        <v>0.932684747021995</v>
      </c>
      <c r="GF419">
        <v>-0.83644184487638995</v>
      </c>
      <c r="GG419">
        <v>1.4912784110492801</v>
      </c>
      <c r="GH419">
        <v>-2.9068556102174599</v>
      </c>
      <c r="GI419">
        <v>1.7158446356916099</v>
      </c>
      <c r="GJ419">
        <v>-0.60775763859055598</v>
      </c>
      <c r="GK419">
        <v>-0.76063650776632097</v>
      </c>
      <c r="GL419">
        <v>-2.1289235308358898</v>
      </c>
      <c r="GM419">
        <v>1.95672610916517</v>
      </c>
      <c r="GN419">
        <v>5.9939673337794402E-2</v>
      </c>
      <c r="GO419">
        <v>-0.638022110160819</v>
      </c>
      <c r="GP419">
        <v>1.6172609568457099</v>
      </c>
      <c r="GQ419">
        <v>0.12543414632091299</v>
      </c>
      <c r="GR419">
        <v>0.22081240658735601</v>
      </c>
      <c r="GT419">
        <v>1.04019410609908</v>
      </c>
      <c r="GU419">
        <v>0.81634072230372101</v>
      </c>
      <c r="GV419">
        <v>-9.2213758944126298E-2</v>
      </c>
      <c r="GW419">
        <v>1.0522544336709001</v>
      </c>
      <c r="GX419">
        <v>-3.3371344306942802E-2</v>
      </c>
      <c r="GY419">
        <v>0.70529940785490897</v>
      </c>
      <c r="GZ419">
        <v>0.21758068414783299</v>
      </c>
      <c r="HA419">
        <v>-0.29830799676346897</v>
      </c>
      <c r="HB419">
        <v>0.4488275570111</v>
      </c>
      <c r="HC419">
        <v>0.46893455473764301</v>
      </c>
      <c r="HD419">
        <v>-0.96612956649551096</v>
      </c>
      <c r="HE419">
        <v>-0.63369600802616299</v>
      </c>
      <c r="HG419">
        <v>-0.96631740498196494</v>
      </c>
      <c r="HH419">
        <v>1.19169231420528</v>
      </c>
      <c r="HI419">
        <v>0.25425518142583298</v>
      </c>
      <c r="HJ419">
        <v>-0.59177701614316902</v>
      </c>
      <c r="HK419">
        <v>0.70732568219682401</v>
      </c>
      <c r="HL419">
        <v>-0.30250312775024202</v>
      </c>
      <c r="HM419">
        <v>-0.37336155901357398</v>
      </c>
      <c r="HN419">
        <v>0.28145789710833902</v>
      </c>
      <c r="HO419">
        <v>-1.21922141861432</v>
      </c>
      <c r="HP419">
        <v>1.0073307754282701</v>
      </c>
      <c r="HQ419">
        <v>-0.74267897653044201</v>
      </c>
      <c r="HR419">
        <v>2.0204991667924301</v>
      </c>
      <c r="HS419">
        <v>-1.4739267438017101</v>
      </c>
      <c r="HT419">
        <v>0.39912669417390101</v>
      </c>
      <c r="HU419">
        <v>-3.4142458092901502</v>
      </c>
      <c r="HV419">
        <v>0.97663654923962895</v>
      </c>
      <c r="HW419">
        <v>1.4213931879567101</v>
      </c>
      <c r="HX419">
        <v>0.695916681979725</v>
      </c>
      <c r="HY419">
        <v>-0.13209273110987901</v>
      </c>
      <c r="HZ419">
        <v>-0.45918918121969898</v>
      </c>
      <c r="IA419">
        <v>0.94499488604924398</v>
      </c>
      <c r="IB419">
        <v>-0.18764550550258699</v>
      </c>
      <c r="IC419">
        <v>1.7504053676020701</v>
      </c>
      <c r="ID419">
        <v>-0.39490110220867802</v>
      </c>
      <c r="IE419">
        <v>0.49716287921910401</v>
      </c>
      <c r="IF419">
        <v>0.148894842823211</v>
      </c>
      <c r="IG419">
        <v>0.57100898393400701</v>
      </c>
      <c r="IH419">
        <v>0.77308274612732897</v>
      </c>
      <c r="II419">
        <v>0.64088662311405598</v>
      </c>
      <c r="IJ419">
        <v>-0.10024999264715</v>
      </c>
      <c r="IL419">
        <v>0.25828700290730899</v>
      </c>
      <c r="IM419">
        <v>0.29927238574600801</v>
      </c>
      <c r="IN419">
        <v>-0.55551224722876202</v>
      </c>
      <c r="IO419">
        <v>-0.100824207584083</v>
      </c>
      <c r="IP419">
        <v>0.39831251706345899</v>
      </c>
      <c r="IQ419">
        <v>-0.45008690240138099</v>
      </c>
      <c r="IR419">
        <v>0.92643328152917104</v>
      </c>
      <c r="IS419">
        <v>-6.1468945386877701E-2</v>
      </c>
      <c r="IT419">
        <v>-0.233402594312793</v>
      </c>
      <c r="IU419">
        <v>2.0648557074309799E-2</v>
      </c>
      <c r="IV419">
        <v>0.29777278141409602</v>
      </c>
      <c r="IW419">
        <v>0.34286544469068803</v>
      </c>
      <c r="IX419">
        <v>3.6670309054898098E-2</v>
      </c>
      <c r="IY419">
        <v>-7.7837363824073705E-2</v>
      </c>
      <c r="IZ419">
        <v>0.58205773329973498</v>
      </c>
      <c r="JA419">
        <v>-1.1708817201906601</v>
      </c>
      <c r="JB419">
        <v>0.53978907162672796</v>
      </c>
      <c r="JC419">
        <v>-8.3418584563332801E-2</v>
      </c>
      <c r="JD419">
        <v>-0.30034920800971998</v>
      </c>
      <c r="JE419">
        <v>-0.61728334785584604</v>
      </c>
      <c r="JF419">
        <v>1.57754183346697</v>
      </c>
      <c r="JG419">
        <v>-0.208055279199471</v>
      </c>
      <c r="JH419">
        <v>-1.0276855066877</v>
      </c>
      <c r="JI419">
        <v>1.2579187759911299</v>
      </c>
      <c r="JJ419">
        <v>-1.1227976807276701</v>
      </c>
      <c r="JK419">
        <v>0.184152728252229</v>
      </c>
      <c r="JL419">
        <v>1.0620849832776</v>
      </c>
      <c r="JM419">
        <v>0.58311064094596099</v>
      </c>
    </row>
    <row r="420" spans="1:273" x14ac:dyDescent="0.25">
      <c r="A420" s="30">
        <v>44390</v>
      </c>
      <c r="B420" s="31" t="s">
        <v>1809</v>
      </c>
      <c r="C420" s="23" t="s">
        <v>1746</v>
      </c>
      <c r="D420" s="23" t="s">
        <v>1899</v>
      </c>
      <c r="E420" s="32">
        <v>84.449875000000006</v>
      </c>
      <c r="F420" s="37">
        <v>11000</v>
      </c>
      <c r="G420" s="16">
        <f>VLOOKUP(C420,dFundos!$A$1:$B$28,2,FALSE)</f>
        <v>36400343000190</v>
      </c>
      <c r="H420" s="13"/>
      <c r="I420">
        <f>_xll.ECONOMATICA(G420,"VOLATILITY","1Y",A420)</f>
        <v>18.1039682166593</v>
      </c>
      <c r="J420">
        <f>_xll.ECONOMATICA(G420,"NAV","1D",A420)</f>
        <v>130.13743899995501</v>
      </c>
      <c r="K420">
        <f>_xll.ECONOMATICA(G420,"NAV","1D",A420+1)</f>
        <v>130.254781000083</v>
      </c>
      <c r="L420" s="6"/>
      <c r="M420">
        <v>0.68806361141469097</v>
      </c>
      <c r="N420">
        <v>1.1742266186047301</v>
      </c>
      <c r="O420">
        <v>-0.92958885543339398</v>
      </c>
      <c r="P420">
        <v>2.3353173306531998</v>
      </c>
      <c r="Q420">
        <v>2.0090606434678202</v>
      </c>
      <c r="R420">
        <v>-0.97716016625781799</v>
      </c>
      <c r="S420">
        <v>9.8868896748172105E-2</v>
      </c>
      <c r="T420">
        <v>-1.5617827822097801</v>
      </c>
      <c r="U420">
        <v>-0.31357560346805302</v>
      </c>
      <c r="V420">
        <v>1.3749084570008601</v>
      </c>
      <c r="W420">
        <v>-0.39493212525485399</v>
      </c>
      <c r="X420">
        <v>1.68172223657166</v>
      </c>
      <c r="Y420">
        <v>0.93295173501246598</v>
      </c>
      <c r="Z420">
        <v>-0.77213383538037295</v>
      </c>
      <c r="AA420">
        <v>0.29552520336437699</v>
      </c>
      <c r="AB420">
        <v>-1.0200273774899</v>
      </c>
      <c r="AC420">
        <v>1.41645232743031</v>
      </c>
      <c r="AD420">
        <v>1.3060232724456</v>
      </c>
      <c r="AE420">
        <v>-0.955802628322999</v>
      </c>
      <c r="AF420">
        <v>-0.59520003451325498</v>
      </c>
      <c r="AG420">
        <v>-0.86832175902600295</v>
      </c>
      <c r="AH420">
        <v>-0.24414394047198601</v>
      </c>
      <c r="AI420">
        <v>-0.88754320395310105</v>
      </c>
      <c r="AJ420">
        <v>1.1402362024455199</v>
      </c>
      <c r="AK420">
        <v>-1.22039694897467</v>
      </c>
      <c r="AL420">
        <v>2.25670426971192</v>
      </c>
      <c r="AM420">
        <v>-0.85957241108189897</v>
      </c>
      <c r="AN420">
        <v>0.59222504260105802</v>
      </c>
      <c r="AO420">
        <v>9.5901013992261098E-4</v>
      </c>
      <c r="AP420">
        <v>0.547380469834025</v>
      </c>
      <c r="AQ420">
        <v>0.16272025641228499</v>
      </c>
      <c r="AR420">
        <v>-0.70239008709904704</v>
      </c>
      <c r="AS420">
        <v>4.5748829143121797E-2</v>
      </c>
      <c r="AT420">
        <v>0.82901235728058997</v>
      </c>
      <c r="AU420">
        <v>-1.69191747218065</v>
      </c>
      <c r="AV420">
        <v>2.0281855990106101</v>
      </c>
      <c r="AW420">
        <v>-0.42267721864845997</v>
      </c>
      <c r="AX420">
        <v>-2.07854412610686</v>
      </c>
      <c r="AY420">
        <v>0.113426805728523</v>
      </c>
      <c r="BA420">
        <v>-0.75533168865149503</v>
      </c>
      <c r="BB420">
        <v>1.30682574072125</v>
      </c>
      <c r="BC420">
        <v>-2.07046132127289</v>
      </c>
      <c r="BD420">
        <v>-0.37641861199517701</v>
      </c>
      <c r="BE420">
        <v>1.64894215668028</v>
      </c>
      <c r="BF420">
        <v>-2.32222422710038E-2</v>
      </c>
      <c r="BG420">
        <v>-0.53382886126200901</v>
      </c>
      <c r="BH420">
        <v>-0.29673671879209002</v>
      </c>
      <c r="BI420">
        <v>-0.42186931532341998</v>
      </c>
      <c r="BJ420">
        <v>-0.71138323082777799</v>
      </c>
      <c r="BK420">
        <v>0.89030779563472595</v>
      </c>
      <c r="BL420">
        <v>-0.835853759235761</v>
      </c>
      <c r="BM420">
        <v>0.65486398543725999</v>
      </c>
      <c r="BN420">
        <v>0.37831301815458601</v>
      </c>
      <c r="BO420">
        <v>-1.8534318734964501</v>
      </c>
      <c r="BP420">
        <v>-0.52754964835912699</v>
      </c>
      <c r="BQ420">
        <v>0.96257146633433899</v>
      </c>
      <c r="BR420">
        <v>0.99750144254357997</v>
      </c>
      <c r="BS420">
        <v>-1.5463153926248201</v>
      </c>
      <c r="BT420">
        <v>1.15625848611671</v>
      </c>
      <c r="BU420">
        <v>-0.35787353035630098</v>
      </c>
      <c r="BV420">
        <v>0.42866860221693098</v>
      </c>
      <c r="BW420">
        <v>1.1625435861788</v>
      </c>
      <c r="BX420">
        <v>0.194163910236966</v>
      </c>
      <c r="BZ420">
        <v>0.94988339842530001</v>
      </c>
      <c r="CA420">
        <v>0.68186497992428496</v>
      </c>
      <c r="CB420">
        <v>0.12967986040166599</v>
      </c>
      <c r="CC420">
        <v>-0.29409986445898501</v>
      </c>
      <c r="CD420">
        <v>2.55760194704635E-2</v>
      </c>
      <c r="CE420">
        <v>1.53475841307227</v>
      </c>
      <c r="CF420">
        <v>-4.15321210311959E-4</v>
      </c>
      <c r="CG420">
        <v>0.14699123221362201</v>
      </c>
      <c r="CH420">
        <v>-0.34369549930488602</v>
      </c>
      <c r="CI420">
        <v>-0.60387221965356697</v>
      </c>
      <c r="CJ420">
        <v>-0.274915484806115</v>
      </c>
      <c r="CK420">
        <v>-2.4014195617382899</v>
      </c>
      <c r="CL420">
        <v>0.92545364968827903</v>
      </c>
      <c r="CM420">
        <v>-2.50645337882816</v>
      </c>
      <c r="CO420">
        <v>1.4528950136082099</v>
      </c>
      <c r="CP420">
        <v>2.1894285795497099</v>
      </c>
      <c r="CQ420">
        <v>2.87641491413524</v>
      </c>
      <c r="CR420">
        <v>0.246617119410075</v>
      </c>
      <c r="CS420">
        <v>-0.25922928261934403</v>
      </c>
      <c r="CT420">
        <v>-0.629222010502417</v>
      </c>
      <c r="CU420">
        <v>0.48175080282817401</v>
      </c>
      <c r="CV420">
        <v>-1.3394087341112</v>
      </c>
      <c r="CW420">
        <v>1.79865447080374</v>
      </c>
      <c r="CX420">
        <v>0.68445667693595202</v>
      </c>
      <c r="CY420">
        <v>2.5706474480102801E-2</v>
      </c>
      <c r="CZ420">
        <v>-0.89273792527819795</v>
      </c>
      <c r="DA420">
        <v>0.68084902250120605</v>
      </c>
      <c r="DB420">
        <v>-2.75091330877331E-2</v>
      </c>
      <c r="DC420">
        <v>1.1842192523545201</v>
      </c>
      <c r="DD420">
        <v>0.68085933598922599</v>
      </c>
      <c r="DE420">
        <v>0.85151781531749304</v>
      </c>
      <c r="DF420">
        <v>0.28404270324244901</v>
      </c>
      <c r="DG420">
        <v>0.80525821031187705</v>
      </c>
      <c r="DH420">
        <v>-1.0097265368131001</v>
      </c>
      <c r="DI420">
        <v>0.14785240582568801</v>
      </c>
      <c r="DJ420">
        <v>0.15509438580920701</v>
      </c>
      <c r="DK420">
        <v>0.16468514859298</v>
      </c>
      <c r="DL420">
        <v>0.95931397208914904</v>
      </c>
      <c r="DM420">
        <v>-0.87062066459111498</v>
      </c>
      <c r="DN420">
        <v>0.71316087141895002</v>
      </c>
      <c r="DO420">
        <v>-1.11375830592806</v>
      </c>
      <c r="DP420">
        <v>0.53705275731772395</v>
      </c>
      <c r="DQ420">
        <v>0.41244818730774602</v>
      </c>
      <c r="DR420">
        <v>0.39194529417727603</v>
      </c>
      <c r="DS420">
        <v>1.4372580488270601</v>
      </c>
      <c r="DT420">
        <v>1.31873957452626</v>
      </c>
      <c r="DU420">
        <v>0.583015171287116</v>
      </c>
      <c r="DV420">
        <v>-8.7822266777948202E-2</v>
      </c>
      <c r="DW420">
        <v>-1.0219798272373699</v>
      </c>
      <c r="DX420">
        <v>0.62374233821174097</v>
      </c>
      <c r="DY420">
        <v>0.69931930920574803</v>
      </c>
      <c r="DZ420">
        <v>0.120558429807716</v>
      </c>
      <c r="EB420">
        <v>0.74159788127872195</v>
      </c>
      <c r="EC420">
        <v>7.9938351518649101E-2</v>
      </c>
      <c r="ED420">
        <v>0.36410778902791202</v>
      </c>
      <c r="EE420">
        <v>-0.104479720175732</v>
      </c>
      <c r="EG420">
        <v>-0.334172403836419</v>
      </c>
      <c r="EH420">
        <v>1.0656800259312101E-2</v>
      </c>
      <c r="EI420">
        <v>-2.9444666321069199</v>
      </c>
      <c r="EJ420">
        <v>2.0396125210027098</v>
      </c>
      <c r="EK420">
        <v>4.1084605341893603</v>
      </c>
      <c r="EL420">
        <v>-0.35397402943999601</v>
      </c>
      <c r="EM420">
        <v>0.97056759714177998</v>
      </c>
      <c r="EN420">
        <v>-0.44578885181181199</v>
      </c>
      <c r="EO420">
        <v>0.76760612137149997</v>
      </c>
      <c r="EP420">
        <v>-1.15917691236973</v>
      </c>
      <c r="EQ420">
        <v>0.79486759805149598</v>
      </c>
      <c r="ER420">
        <v>0.29352003602980398</v>
      </c>
      <c r="ES420">
        <v>-0.16243400277744499</v>
      </c>
      <c r="ET420">
        <v>-0.91717445329777503</v>
      </c>
      <c r="EU420">
        <v>-0.27112912766824598</v>
      </c>
      <c r="EV420">
        <v>-0.39502027384514798</v>
      </c>
      <c r="EW420">
        <v>-0.53239608114381598</v>
      </c>
      <c r="EX420">
        <v>-1.49466804314216</v>
      </c>
      <c r="EY420">
        <v>2.7248300237261001</v>
      </c>
      <c r="EZ420">
        <v>-2.4629410248053301</v>
      </c>
      <c r="FA420">
        <v>2.0561110102789799</v>
      </c>
      <c r="FB420">
        <v>1.1508291840073099</v>
      </c>
      <c r="FC420">
        <v>1.1092820484918799</v>
      </c>
      <c r="FD420">
        <v>0.23865843686508001</v>
      </c>
      <c r="FE420">
        <v>0.68324748190207196</v>
      </c>
      <c r="FF420">
        <v>0.33579473947611399</v>
      </c>
      <c r="FG420">
        <v>-0.40799404296194602</v>
      </c>
      <c r="FH420">
        <v>-1.11779090684649</v>
      </c>
      <c r="FI420">
        <v>1.1265589751928899</v>
      </c>
      <c r="FJ420">
        <v>5.4544492013519602E-2</v>
      </c>
      <c r="FM420">
        <v>0.124800435878569</v>
      </c>
      <c r="FN420">
        <v>-0.99202829487694499</v>
      </c>
      <c r="FO420">
        <v>0.37047301702841701</v>
      </c>
      <c r="FP420">
        <v>-2.98341034167606</v>
      </c>
      <c r="FQ420">
        <v>0.421896110856324</v>
      </c>
      <c r="FR420">
        <v>-0.142422577391699</v>
      </c>
      <c r="FS420">
        <v>-2.4749415753831299</v>
      </c>
      <c r="FT420">
        <v>-1.27962348888104</v>
      </c>
      <c r="FU420">
        <v>1.11249281781056</v>
      </c>
      <c r="FV420">
        <v>2.73954259682796E-2</v>
      </c>
      <c r="FW420">
        <v>-0.82427689494579703</v>
      </c>
      <c r="FX420">
        <v>-0.105475170312275</v>
      </c>
      <c r="FY420">
        <v>1.4754496547539</v>
      </c>
      <c r="FZ420">
        <v>-5.0299641456149402</v>
      </c>
      <c r="GA420">
        <v>0.80768065981828796</v>
      </c>
      <c r="GB420">
        <v>0.42155265909968898</v>
      </c>
      <c r="GC420">
        <v>2.8980730519833702</v>
      </c>
      <c r="GD420">
        <v>-0.69278036544346799</v>
      </c>
      <c r="GE420">
        <v>0.932684747021995</v>
      </c>
      <c r="GF420">
        <v>-0.83644184487638995</v>
      </c>
      <c r="GG420">
        <v>1.4912784110492801</v>
      </c>
      <c r="GH420">
        <v>-2.9068556102174599</v>
      </c>
      <c r="GI420">
        <v>1.7158446356916099</v>
      </c>
      <c r="GJ420">
        <v>-0.60775763859055598</v>
      </c>
      <c r="GK420">
        <v>-0.76063650776632097</v>
      </c>
      <c r="GL420">
        <v>-2.1289235308358898</v>
      </c>
      <c r="GM420">
        <v>1.95672610916517</v>
      </c>
      <c r="GN420">
        <v>5.9939673337794402E-2</v>
      </c>
      <c r="GO420">
        <v>-0.638022110160819</v>
      </c>
      <c r="GP420">
        <v>1.6172609568457099</v>
      </c>
      <c r="GQ420">
        <v>0.12543414632091299</v>
      </c>
      <c r="GR420">
        <v>0.22081240658735601</v>
      </c>
      <c r="GT420">
        <v>1.04019410609908</v>
      </c>
      <c r="GU420">
        <v>0.81634072230372101</v>
      </c>
      <c r="GV420">
        <v>-9.2213758944126298E-2</v>
      </c>
      <c r="GW420">
        <v>1.0522544336709001</v>
      </c>
      <c r="GX420">
        <v>-3.3371344306942802E-2</v>
      </c>
      <c r="GY420">
        <v>0.70529940785490897</v>
      </c>
      <c r="GZ420">
        <v>0.21758068414783299</v>
      </c>
      <c r="HA420">
        <v>-0.29830799676346897</v>
      </c>
      <c r="HB420">
        <v>0.4488275570111</v>
      </c>
      <c r="HC420">
        <v>0.46893455473764301</v>
      </c>
      <c r="HD420">
        <v>-0.96612956649551096</v>
      </c>
      <c r="HE420">
        <v>-0.63369600802616299</v>
      </c>
      <c r="HG420">
        <v>-0.96631740498196494</v>
      </c>
      <c r="HH420">
        <v>1.19169231420528</v>
      </c>
      <c r="HI420">
        <v>0.25425518142583298</v>
      </c>
      <c r="HJ420">
        <v>-0.59177701614316902</v>
      </c>
      <c r="HK420">
        <v>0.70732568219682401</v>
      </c>
      <c r="HL420">
        <v>-0.30250312775024202</v>
      </c>
      <c r="HM420">
        <v>-0.37336155901357398</v>
      </c>
      <c r="HN420">
        <v>0.28145789710833902</v>
      </c>
      <c r="HO420">
        <v>-1.21922141861432</v>
      </c>
      <c r="HP420">
        <v>1.0073307754282701</v>
      </c>
      <c r="HQ420">
        <v>-0.74267897653044201</v>
      </c>
      <c r="HR420">
        <v>2.0204991667924301</v>
      </c>
      <c r="HS420">
        <v>-1.4739267438017101</v>
      </c>
      <c r="HT420">
        <v>0.39912669417390101</v>
      </c>
      <c r="HU420">
        <v>-3.4142458092901502</v>
      </c>
      <c r="HV420">
        <v>0.97663654923962895</v>
      </c>
      <c r="HW420">
        <v>1.4213931879567101</v>
      </c>
      <c r="HX420">
        <v>0.695916681979725</v>
      </c>
      <c r="HY420">
        <v>-0.13209273110987901</v>
      </c>
      <c r="HZ420">
        <v>-0.45918918121969898</v>
      </c>
      <c r="IA420">
        <v>0.94499488604924398</v>
      </c>
      <c r="IB420">
        <v>-0.18764550550258699</v>
      </c>
      <c r="IC420">
        <v>1.7504053676020701</v>
      </c>
      <c r="ID420">
        <v>-0.39490110220867802</v>
      </c>
      <c r="IE420">
        <v>0.49716287921910401</v>
      </c>
      <c r="IF420">
        <v>0.148894842823211</v>
      </c>
      <c r="IG420">
        <v>0.57100898393400701</v>
      </c>
      <c r="IH420">
        <v>0.77308274612732897</v>
      </c>
      <c r="II420">
        <v>0.64088662311405598</v>
      </c>
      <c r="IJ420">
        <v>-0.10024999264715</v>
      </c>
      <c r="IL420">
        <v>0.25828700290730899</v>
      </c>
      <c r="IM420">
        <v>0.29927238574600801</v>
      </c>
      <c r="IN420">
        <v>-0.55551224722876202</v>
      </c>
      <c r="IO420">
        <v>-0.100824207584083</v>
      </c>
      <c r="IP420">
        <v>0.39831251706345899</v>
      </c>
      <c r="IQ420">
        <v>-0.45008690240138099</v>
      </c>
      <c r="IR420">
        <v>0.92643328152917104</v>
      </c>
      <c r="IS420">
        <v>-6.1468945386877701E-2</v>
      </c>
      <c r="IT420">
        <v>-0.233402594312793</v>
      </c>
      <c r="IU420">
        <v>2.0648557074309799E-2</v>
      </c>
      <c r="IV420">
        <v>0.29777278141409602</v>
      </c>
      <c r="IW420">
        <v>0.34286544469068803</v>
      </c>
      <c r="IX420">
        <v>3.6670309054898098E-2</v>
      </c>
      <c r="IY420">
        <v>-7.7837363824073705E-2</v>
      </c>
      <c r="IZ420">
        <v>0.58205773329973498</v>
      </c>
      <c r="JA420">
        <v>-1.1708817201906601</v>
      </c>
      <c r="JB420">
        <v>0.53978907162672796</v>
      </c>
      <c r="JC420">
        <v>-8.3418584563332801E-2</v>
      </c>
      <c r="JD420">
        <v>-0.30034920800971998</v>
      </c>
      <c r="JE420">
        <v>-0.61728334785584604</v>
      </c>
      <c r="JF420">
        <v>1.57754183346697</v>
      </c>
      <c r="JG420">
        <v>-0.208055279199471</v>
      </c>
      <c r="JH420">
        <v>-1.0276855066877</v>
      </c>
      <c r="JI420">
        <v>1.2579187759911299</v>
      </c>
      <c r="JJ420">
        <v>-1.1227976807276701</v>
      </c>
      <c r="JK420">
        <v>0.184152728252229</v>
      </c>
      <c r="JL420">
        <v>1.0620849832776</v>
      </c>
      <c r="JM420">
        <v>0.58311064094596099</v>
      </c>
    </row>
    <row r="421" spans="1:273" x14ac:dyDescent="0.25">
      <c r="A421" s="29">
        <v>44390</v>
      </c>
      <c r="B421" s="31" t="s">
        <v>1811</v>
      </c>
      <c r="C421" s="24" t="s">
        <v>1732</v>
      </c>
      <c r="D421" s="24" t="s">
        <v>1899</v>
      </c>
      <c r="E421" s="34">
        <v>12.680961</v>
      </c>
      <c r="F421" s="38">
        <v>2175</v>
      </c>
      <c r="G421" s="16">
        <f>VLOOKUP(C421,dFundos!$A$1:$B$28,2,FALSE)</f>
        <v>32666326000149</v>
      </c>
      <c r="H421" s="13"/>
      <c r="I421">
        <f>_xll.ECONOMATICA(G421,"VOLATILITY","1Y",A421)</f>
        <v>17.9370017811598</v>
      </c>
      <c r="J421">
        <f>_xll.ECONOMATICA(G421,"NAV","1D",A421)</f>
        <v>170.623801999958</v>
      </c>
      <c r="K421">
        <f>_xll.ECONOMATICA(G421,"NAV","1D",A421+1)</f>
        <v>171.51695899991299</v>
      </c>
      <c r="L421" s="6"/>
      <c r="M421">
        <v>0.53371380727185203</v>
      </c>
      <c r="N421">
        <v>0.70372227837651702</v>
      </c>
      <c r="O421">
        <v>-0.93111491632953403</v>
      </c>
      <c r="P421">
        <v>2.5358094859257099</v>
      </c>
      <c r="Q421">
        <v>1.6942643605943899</v>
      </c>
      <c r="R421">
        <v>-0.62889001492294505</v>
      </c>
      <c r="S421">
        <v>-0.159620040813024</v>
      </c>
      <c r="T421">
        <v>-1.7773085975932199</v>
      </c>
      <c r="U421">
        <v>-0.73618383812572596</v>
      </c>
      <c r="V421">
        <v>4.5046817831462197E-3</v>
      </c>
      <c r="W421">
        <v>-3.79611082280462E-2</v>
      </c>
      <c r="X421">
        <v>1.45943870720657</v>
      </c>
      <c r="Y421">
        <v>0.45984902917553</v>
      </c>
      <c r="Z421">
        <v>-1.5758210171043201</v>
      </c>
      <c r="AA421">
        <v>0.16819543361634701</v>
      </c>
      <c r="AB421">
        <v>-1.3654242234224501</v>
      </c>
      <c r="AC421">
        <v>1.03306702731061</v>
      </c>
      <c r="AD421">
        <v>1.24341383925639</v>
      </c>
      <c r="AE421">
        <v>-0.71021197209120102</v>
      </c>
      <c r="AF421">
        <v>-0.69969796395525896</v>
      </c>
      <c r="AG421">
        <v>-0.402006474905647</v>
      </c>
      <c r="AH421">
        <v>-0.67972719689350902</v>
      </c>
      <c r="AI421">
        <v>-0.29925162216386503</v>
      </c>
      <c r="AJ421">
        <v>1.2845308559917601</v>
      </c>
      <c r="AK421">
        <v>-1.93036695318369</v>
      </c>
      <c r="AL421">
        <v>2.58096641773591</v>
      </c>
      <c r="AM421">
        <v>-0.88567939592394396</v>
      </c>
      <c r="AN421">
        <v>0.15406054153572801</v>
      </c>
      <c r="AO421">
        <v>0.80151816855504898</v>
      </c>
      <c r="AP421">
        <v>0.309273019593093</v>
      </c>
      <c r="AQ421">
        <v>0.33449892689532101</v>
      </c>
      <c r="AR421">
        <v>-1.2419977520948999</v>
      </c>
      <c r="AS421">
        <v>0.31161904917098598</v>
      </c>
      <c r="AT421">
        <v>1.9285983069494299</v>
      </c>
      <c r="AU421">
        <v>-1.83528113484499</v>
      </c>
      <c r="AV421">
        <v>1.8861552001908399</v>
      </c>
      <c r="AW421">
        <v>-0.102233439611155</v>
      </c>
      <c r="AX421">
        <v>-1.1445878223639701</v>
      </c>
      <c r="AY421">
        <v>0.27653648321574997</v>
      </c>
      <c r="BA421">
        <v>-0.509651724587457</v>
      </c>
      <c r="BB421">
        <v>0.98004978644894403</v>
      </c>
      <c r="BC421">
        <v>-2.0095697489523401</v>
      </c>
      <c r="BD421">
        <v>-0.52418259219848595</v>
      </c>
      <c r="BE421">
        <v>2.21560575846524</v>
      </c>
      <c r="BF421">
        <v>-0.16213844619414899</v>
      </c>
      <c r="BG421">
        <v>-0.28361196182231702</v>
      </c>
      <c r="BH421">
        <v>-0.59924726310782706</v>
      </c>
      <c r="BI421">
        <v>-1.6969124534625699</v>
      </c>
      <c r="BJ421">
        <v>-1.1833714735985299</v>
      </c>
      <c r="BK421">
        <v>0.17996560636674999</v>
      </c>
      <c r="BL421">
        <v>-1.5812251546776701</v>
      </c>
      <c r="BM421">
        <v>1.2925304754389799</v>
      </c>
      <c r="BN421">
        <v>6.2967681333247996E-2</v>
      </c>
      <c r="BO421">
        <v>-2.5427798199416398</v>
      </c>
      <c r="BP421">
        <v>-0.86255026635626597</v>
      </c>
      <c r="BQ421">
        <v>1.42012563974276</v>
      </c>
      <c r="BR421">
        <v>1.2989403086976401</v>
      </c>
      <c r="BS421">
        <v>-1.4420016151234401</v>
      </c>
      <c r="BT421">
        <v>1.25712114167982</v>
      </c>
      <c r="BU421">
        <v>-0.33222690744878502</v>
      </c>
      <c r="BV421">
        <v>-0.38173989187271201</v>
      </c>
      <c r="BW421">
        <v>1.9670046382088899</v>
      </c>
      <c r="BX421">
        <v>0.186791586020263</v>
      </c>
      <c r="BZ421">
        <v>1.27839848300937</v>
      </c>
      <c r="CA421">
        <v>1.02438148060173</v>
      </c>
      <c r="CB421">
        <v>0.202223282576597</v>
      </c>
      <c r="CC421">
        <v>-0.506292362479144</v>
      </c>
      <c r="CD421">
        <v>-0.20653825094996101</v>
      </c>
      <c r="CE421">
        <v>1.58368775209965</v>
      </c>
      <c r="CF421">
        <v>0.27876058502442902</v>
      </c>
      <c r="CG421">
        <v>0.51231971883680705</v>
      </c>
      <c r="CH421">
        <v>-1.0122089392098099</v>
      </c>
      <c r="CI421">
        <v>-0.39206066767292203</v>
      </c>
      <c r="CJ421">
        <v>-1.00104397743053</v>
      </c>
      <c r="CK421">
        <v>-3.6803821110879702</v>
      </c>
      <c r="CL421">
        <v>1.35200065815297</v>
      </c>
      <c r="CM421">
        <v>-2.3522561044046602</v>
      </c>
      <c r="CO421">
        <v>0.93414498278434599</v>
      </c>
      <c r="CP421">
        <v>2.6640550120646398</v>
      </c>
      <c r="CQ421">
        <v>2.36946293953224</v>
      </c>
      <c r="CR421">
        <v>0.686466485967685</v>
      </c>
      <c r="CS421">
        <v>1.30879374210053</v>
      </c>
      <c r="CT421">
        <v>0.44147756107122399</v>
      </c>
      <c r="CU421">
        <v>0.16921532478591</v>
      </c>
      <c r="CV421">
        <v>-1.97944749070302</v>
      </c>
      <c r="CW421">
        <v>2.2679064388285002</v>
      </c>
      <c r="CX421">
        <v>0.97043000514531697</v>
      </c>
      <c r="CY421">
        <v>-8.4183326453057802E-2</v>
      </c>
      <c r="CZ421">
        <v>-1.0334257153772299</v>
      </c>
      <c r="DA421">
        <v>0.47706233508506601</v>
      </c>
      <c r="DB421">
        <v>-0.44558360914379602</v>
      </c>
      <c r="DC421">
        <v>0.17473464449722101</v>
      </c>
      <c r="DD421">
        <v>1.54891515412601</v>
      </c>
      <c r="DE421">
        <v>0.81505724665475998</v>
      </c>
      <c r="DF421">
        <v>8.5255262274586102E-2</v>
      </c>
      <c r="DG421">
        <v>0.38193762247829</v>
      </c>
      <c r="DH421">
        <v>-1.0788871546537799</v>
      </c>
      <c r="DI421">
        <v>0.83391661628411395</v>
      </c>
      <c r="DJ421">
        <v>0.50314109321334399</v>
      </c>
      <c r="DK421">
        <v>0.63650092015450399</v>
      </c>
      <c r="DL421">
        <v>0.104405435922672</v>
      </c>
      <c r="DM421">
        <v>-0.21800197928314399</v>
      </c>
      <c r="DN421">
        <v>0.42962653624272201</v>
      </c>
      <c r="DO421">
        <v>-1.0493385742847701</v>
      </c>
      <c r="DP421">
        <v>0.93896873040648599</v>
      </c>
      <c r="DQ421">
        <v>0.434209300510702</v>
      </c>
      <c r="DR421">
        <v>0.67350288936722802</v>
      </c>
      <c r="DS421">
        <v>1.5027459805423899</v>
      </c>
      <c r="DT421">
        <v>1.1454894902271899</v>
      </c>
      <c r="DU421">
        <v>0.15888564685155901</v>
      </c>
      <c r="DV421">
        <v>-0.51914578471041795</v>
      </c>
      <c r="DW421">
        <v>-1.36842740603242</v>
      </c>
      <c r="DX421">
        <v>0.67444954383972799</v>
      </c>
      <c r="DY421">
        <v>0.54945683823461899</v>
      </c>
      <c r="DZ421">
        <v>-6.4772631958476302E-3</v>
      </c>
      <c r="EB421">
        <v>0.649728757525736</v>
      </c>
      <c r="EC421">
        <v>0.23381723221973499</v>
      </c>
      <c r="ED421">
        <v>0.26401088616694302</v>
      </c>
      <c r="EE421">
        <v>-6.71727530061617E-3</v>
      </c>
      <c r="EG421">
        <v>-0.923382176279119</v>
      </c>
      <c r="EH421">
        <v>-0.59195411949985999</v>
      </c>
      <c r="EI421">
        <v>-3.29077977785346</v>
      </c>
      <c r="EJ421">
        <v>0.87787711236160204</v>
      </c>
      <c r="EK421">
        <v>2.9460100644428202</v>
      </c>
      <c r="EL421">
        <v>-1.3338227448912201</v>
      </c>
      <c r="EM421">
        <v>2.4658070651639701</v>
      </c>
      <c r="EN421">
        <v>-0.68853301081617202</v>
      </c>
      <c r="EO421">
        <v>0.595519640410203</v>
      </c>
      <c r="EP421">
        <v>-0.384553916774166</v>
      </c>
      <c r="EQ421">
        <v>0.81303391616529597</v>
      </c>
      <c r="ER421">
        <v>-0.25701049071358301</v>
      </c>
      <c r="ES421">
        <v>0.69833382185606796</v>
      </c>
      <c r="ET421">
        <v>-0.187435302177619</v>
      </c>
      <c r="EU421">
        <v>-0.48257245143759098</v>
      </c>
      <c r="EV421">
        <v>-6.7240216594655101E-3</v>
      </c>
      <c r="EW421">
        <v>-0.37560564296654803</v>
      </c>
      <c r="EX421">
        <v>-0.88657563001106598</v>
      </c>
      <c r="EY421">
        <v>2.4328843082912499</v>
      </c>
      <c r="EZ421">
        <v>-1.63309985791784</v>
      </c>
      <c r="FA421">
        <v>1.54263763342897</v>
      </c>
      <c r="FB421">
        <v>0.74365326599945503</v>
      </c>
      <c r="FC421">
        <v>1.963037587484</v>
      </c>
      <c r="FD421">
        <v>0.47252374188246898</v>
      </c>
      <c r="FE421">
        <v>1.31439961642172</v>
      </c>
      <c r="FF421">
        <v>-0.163255680308794</v>
      </c>
      <c r="FG421">
        <v>-0.16581533718635899</v>
      </c>
      <c r="FH421">
        <v>-1.2018684328722899</v>
      </c>
      <c r="FI421">
        <v>1.1821268137282499</v>
      </c>
      <c r="FJ421">
        <v>-1.6291707106574901E-2</v>
      </c>
      <c r="FM421">
        <v>0.39054231274349099</v>
      </c>
      <c r="FN421">
        <v>-0.88750781114868005</v>
      </c>
      <c r="FO421">
        <v>0.20318834176578099</v>
      </c>
      <c r="FP421">
        <v>-2.5091354003052402</v>
      </c>
      <c r="FQ421">
        <v>0.97032853882410597</v>
      </c>
      <c r="FR421">
        <v>0.23167021208791999</v>
      </c>
      <c r="FS421">
        <v>-2.4230692809396701</v>
      </c>
      <c r="FT421">
        <v>-1.58375869532392</v>
      </c>
      <c r="FU421">
        <v>0.69509874556388196</v>
      </c>
      <c r="FV421">
        <v>0.39237747623701602</v>
      </c>
      <c r="FW421">
        <v>-5.26671032275772E-2</v>
      </c>
      <c r="FX421">
        <v>0.324350241862703</v>
      </c>
      <c r="FY421">
        <v>2.1688747860025601</v>
      </c>
      <c r="FZ421">
        <v>-4.2535763442210701</v>
      </c>
      <c r="GA421">
        <v>-4.7523416924377698E-2</v>
      </c>
      <c r="GB421">
        <v>0.722871228208533</v>
      </c>
      <c r="GC421">
        <v>2.3755445936330899</v>
      </c>
      <c r="GD421">
        <v>-0.33823145195128701</v>
      </c>
      <c r="GE421">
        <v>0.15532802299276199</v>
      </c>
      <c r="GF421">
        <v>-0.20931758526785399</v>
      </c>
      <c r="GG421">
        <v>1.51704633262852</v>
      </c>
      <c r="GH421">
        <v>-2.60603319466099</v>
      </c>
      <c r="GI421">
        <v>1.2043688637277199</v>
      </c>
      <c r="GJ421">
        <v>-0.79249269219872098</v>
      </c>
      <c r="GK421">
        <v>-0.92136517096150805</v>
      </c>
      <c r="GL421">
        <v>-1.8286618528691201</v>
      </c>
      <c r="GM421">
        <v>1.5956165989336999</v>
      </c>
      <c r="GN421">
        <v>-0.41387318478882701</v>
      </c>
      <c r="GO421">
        <v>-0.38593011449847803</v>
      </c>
      <c r="GP421">
        <v>1.2217509420224799</v>
      </c>
      <c r="GQ421">
        <v>0.42142172733292699</v>
      </c>
      <c r="GR421">
        <v>-0.38769408092775798</v>
      </c>
      <c r="GT421">
        <v>1.4574307122529699</v>
      </c>
      <c r="GU421">
        <v>1.0452421829541001</v>
      </c>
      <c r="GV421">
        <v>0.25887749980029201</v>
      </c>
      <c r="GW421">
        <v>0.98050579072150901</v>
      </c>
      <c r="GX421">
        <v>1.02060977951623E-2</v>
      </c>
      <c r="GY421">
        <v>0.64367957820650201</v>
      </c>
      <c r="GZ421">
        <v>0.48656770104571501</v>
      </c>
      <c r="HA421">
        <v>-0.23060864259605299</v>
      </c>
      <c r="HB421">
        <v>0.71697561979817703</v>
      </c>
      <c r="HC421">
        <v>-0.19559431675588701</v>
      </c>
      <c r="HD421">
        <v>-0.107456357818592</v>
      </c>
      <c r="HE421">
        <v>-0.40893576488088001</v>
      </c>
      <c r="HG421">
        <v>-1.2943349469423999</v>
      </c>
      <c r="HH421">
        <v>1.04533214816911</v>
      </c>
      <c r="HI421">
        <v>0.129019077030534</v>
      </c>
      <c r="HJ421">
        <v>-0.71594904857192898</v>
      </c>
      <c r="HK421">
        <v>0.75946838242089099</v>
      </c>
      <c r="HL421">
        <v>-0.44208001227161697</v>
      </c>
      <c r="HM421">
        <v>6.4676471993152504E-2</v>
      </c>
      <c r="HN421">
        <v>0.69899021509627302</v>
      </c>
      <c r="HO421">
        <v>-1.0255641313960999</v>
      </c>
      <c r="HP421">
        <v>1.19020243491832</v>
      </c>
      <c r="HQ421">
        <v>1.59100134624168E-2</v>
      </c>
      <c r="HR421">
        <v>1.83425327868463</v>
      </c>
      <c r="HS421">
        <v>-0.26622750092428799</v>
      </c>
      <c r="HT421">
        <v>9.7530445964366705E-2</v>
      </c>
      <c r="HU421">
        <v>-1.92296851100764</v>
      </c>
      <c r="HV421">
        <v>1.6406610478952599</v>
      </c>
      <c r="HW421">
        <v>0.55535189076181302</v>
      </c>
      <c r="HX421">
        <v>0.472136474854778</v>
      </c>
      <c r="HY421">
        <v>-0.40258641047330501</v>
      </c>
      <c r="HZ421">
        <v>-6.1995449414098402E-2</v>
      </c>
      <c r="IA421">
        <v>0.21901009331486401</v>
      </c>
      <c r="IB421">
        <v>-6.5155154698004494E-2</v>
      </c>
      <c r="IC421">
        <v>0.85627195130655298</v>
      </c>
      <c r="ID421">
        <v>3.92149595427327E-2</v>
      </c>
      <c r="IE421">
        <v>0.16478066809213501</v>
      </c>
      <c r="IF421">
        <v>0.16894775017135499</v>
      </c>
      <c r="IG421">
        <v>0.62055686812527699</v>
      </c>
      <c r="IH421">
        <v>0.24409602156083601</v>
      </c>
      <c r="II421">
        <v>0.51678208328667097</v>
      </c>
      <c r="IJ421">
        <v>0.72797116008587204</v>
      </c>
      <c r="IL421">
        <v>0.85482995091297198</v>
      </c>
      <c r="IM421">
        <v>0.58010046395793302</v>
      </c>
      <c r="IN421">
        <v>-0.59761315969808504</v>
      </c>
      <c r="IO421">
        <v>-0.20276796694815899</v>
      </c>
      <c r="IP421">
        <v>7.1805383777245907E-2</v>
      </c>
      <c r="IQ421">
        <v>-0.40506636369173099</v>
      </c>
      <c r="IR421">
        <v>0.86510892033402298</v>
      </c>
      <c r="IS421">
        <v>-0.29157889875932602</v>
      </c>
      <c r="IT421">
        <v>-0.57513377460054504</v>
      </c>
      <c r="IU421">
        <v>0.52827592298854098</v>
      </c>
      <c r="IV421">
        <v>0.39374600582959801</v>
      </c>
      <c r="IW421">
        <v>0.53723414512205603</v>
      </c>
      <c r="IX421">
        <v>0.173516819995712</v>
      </c>
      <c r="IY421">
        <v>-0.35333870064278</v>
      </c>
      <c r="IZ421">
        <v>1.0353512088840899</v>
      </c>
      <c r="JA421">
        <v>-1.01258187478379</v>
      </c>
      <c r="JB421">
        <v>0.60943404041608995</v>
      </c>
      <c r="JC421">
        <v>2.0363944531709401E-2</v>
      </c>
      <c r="JD421">
        <v>-0.33668456362647697</v>
      </c>
      <c r="JE421">
        <v>-0.18155017196477299</v>
      </c>
      <c r="JF421">
        <v>1.4883875648592899</v>
      </c>
      <c r="JG421">
        <v>-0.10620687098708</v>
      </c>
      <c r="JH421">
        <v>-1.1474184134385701</v>
      </c>
      <c r="JI421">
        <v>1.59544975667814</v>
      </c>
      <c r="JJ421">
        <v>-0.70790707950436604</v>
      </c>
      <c r="JK421">
        <v>-5.4984923735901196E-3</v>
      </c>
      <c r="JL421">
        <v>1.09737513521395</v>
      </c>
      <c r="JM421">
        <v>0.32877433623070801</v>
      </c>
    </row>
    <row r="422" spans="1:273" x14ac:dyDescent="0.25">
      <c r="A422" s="30">
        <v>44391</v>
      </c>
      <c r="B422" s="31" t="s">
        <v>1884</v>
      </c>
      <c r="C422" s="23" t="s">
        <v>1745</v>
      </c>
      <c r="D422" s="23" t="s">
        <v>1899</v>
      </c>
      <c r="E422" s="32">
        <v>54.074818999999998</v>
      </c>
      <c r="F422" s="37">
        <v>8000</v>
      </c>
      <c r="G422" s="16">
        <f>VLOOKUP(C422,dFundos!$A$1:$B$28,2,FALSE)</f>
        <v>26111809000184</v>
      </c>
      <c r="H422" s="13"/>
      <c r="I422">
        <f>_xll.ECONOMATICA(G422,"VOLATILITY","1Y",A422)</f>
        <v>5.7842427819196001</v>
      </c>
      <c r="J422">
        <f>_xll.ECONOMATICA(G422,"NAV","1D",A422)</f>
        <v>148.20258300006401</v>
      </c>
      <c r="K422">
        <f>_xll.ECONOMATICA(G422,"NAV","1D",A422+1)</f>
        <v>147.94316500006201</v>
      </c>
      <c r="L422" s="6"/>
      <c r="M422">
        <v>0.35925722004321903</v>
      </c>
      <c r="N422">
        <v>-0.39027549792081101</v>
      </c>
      <c r="O422">
        <v>0.73227495049650304</v>
      </c>
      <c r="P422">
        <v>0.42710415418696401</v>
      </c>
      <c r="Q422">
        <v>-0.15939336944939</v>
      </c>
      <c r="R422">
        <v>2.6981566043105001E-2</v>
      </c>
      <c r="S422">
        <v>-0.42177244304184602</v>
      </c>
      <c r="T422">
        <v>-3.0737852648599101E-2</v>
      </c>
      <c r="U422">
        <v>0.42890382901532598</v>
      </c>
      <c r="V422">
        <v>-7.93865812738659E-2</v>
      </c>
      <c r="W422">
        <v>0.36687490937765699</v>
      </c>
      <c r="X422">
        <v>0.12300686394155499</v>
      </c>
      <c r="Y422">
        <v>-0.21621597361445299</v>
      </c>
      <c r="Z422">
        <v>1.8720194930210699E-2</v>
      </c>
      <c r="AA422">
        <v>-0.233437885981402</v>
      </c>
      <c r="AB422">
        <v>0.47708671645523298</v>
      </c>
      <c r="AC422">
        <v>0.41340676143590799</v>
      </c>
      <c r="AD422">
        <v>-0.30117080350464698</v>
      </c>
      <c r="AE422">
        <v>-0.125220489735511</v>
      </c>
      <c r="AF422">
        <v>-0.29554572738561502</v>
      </c>
      <c r="AG422">
        <v>4.6137747631291902E-3</v>
      </c>
      <c r="AH422">
        <v>-0.26191562328676798</v>
      </c>
      <c r="AI422">
        <v>0.26707702108978998</v>
      </c>
      <c r="AJ422">
        <v>-0.29706617333431501</v>
      </c>
      <c r="AK422">
        <v>0.61300836314330798</v>
      </c>
      <c r="AL422">
        <v>-0.343921349940501</v>
      </c>
      <c r="AM422">
        <v>0.15396396884170799</v>
      </c>
      <c r="AN422">
        <v>-3.5155992463842302E-2</v>
      </c>
      <c r="AO422">
        <v>0.14959765958337801</v>
      </c>
      <c r="AP422">
        <v>8.1801777196233202E-2</v>
      </c>
      <c r="AQ422">
        <v>-0.16130831072587201</v>
      </c>
      <c r="AR422">
        <v>-2.6159145818382998E-2</v>
      </c>
      <c r="AS422">
        <v>0.33665004029899098</v>
      </c>
      <c r="AT422">
        <v>-0.49569235161470698</v>
      </c>
      <c r="AU422">
        <v>0.54163814093044504</v>
      </c>
      <c r="AV422">
        <v>-0.102840983254282</v>
      </c>
      <c r="AW422">
        <v>-0.538490628969157</v>
      </c>
      <c r="AX422">
        <v>8.6537156857957598E-2</v>
      </c>
      <c r="AZ422">
        <v>-0.31262196162060701</v>
      </c>
      <c r="BA422">
        <v>0.35067385615548102</v>
      </c>
      <c r="BB422">
        <v>-0.61234453960423696</v>
      </c>
      <c r="BC422">
        <v>-7.27486517462239E-2</v>
      </c>
      <c r="BD422">
        <v>0.49992263629974298</v>
      </c>
      <c r="BE422">
        <v>2.1238402405288102E-2</v>
      </c>
      <c r="BF422">
        <v>-0.15186653290584201</v>
      </c>
      <c r="BG422">
        <v>-9.7006963642343194E-2</v>
      </c>
      <c r="BH422">
        <v>-0.38958164923315097</v>
      </c>
      <c r="BI422">
        <v>-0.48731756578490598</v>
      </c>
      <c r="BJ422">
        <v>0.28285077041800799</v>
      </c>
      <c r="BK422">
        <v>-0.438137869969069</v>
      </c>
      <c r="BL422">
        <v>0.19219274490751601</v>
      </c>
      <c r="BM422">
        <v>9.8458725005912101E-2</v>
      </c>
      <c r="BN422">
        <v>-0.54149476673046604</v>
      </c>
      <c r="BO422">
        <v>-0.19492818319122299</v>
      </c>
      <c r="BP422">
        <v>0.25775513495318603</v>
      </c>
      <c r="BQ422">
        <v>0.35816524941765199</v>
      </c>
      <c r="BR422">
        <v>-0.57600268746682604</v>
      </c>
      <c r="BS422">
        <v>0.424254622703302</v>
      </c>
      <c r="BT422">
        <v>-0.274513985004887</v>
      </c>
      <c r="BU422">
        <v>0.15868170630710701</v>
      </c>
      <c r="BV422">
        <v>0.38389990477298902</v>
      </c>
      <c r="BW422">
        <v>0.20008878491353199</v>
      </c>
      <c r="BY422">
        <v>0.29445876261888798</v>
      </c>
      <c r="BZ422">
        <v>0.20110656550969</v>
      </c>
      <c r="CA422">
        <v>-2.26547398597177E-2</v>
      </c>
      <c r="CB422">
        <v>-2.4639494131406502E-2</v>
      </c>
      <c r="CC422">
        <v>-6.9486197753576603E-2</v>
      </c>
      <c r="CD422">
        <v>0.48846317349671198</v>
      </c>
      <c r="CE422">
        <v>7.7566358231706503E-2</v>
      </c>
      <c r="CF422">
        <v>1.7348155779473001E-2</v>
      </c>
      <c r="CG422">
        <v>-8.3472429196263007E-2</v>
      </c>
      <c r="CH422">
        <v>-0.285753313528403</v>
      </c>
      <c r="CI422">
        <v>-0.14184612637109201</v>
      </c>
      <c r="CJ422">
        <v>-1.1761081743316</v>
      </c>
      <c r="CK422">
        <v>0.45547454519692099</v>
      </c>
      <c r="CL422">
        <v>-0.84827663131363795</v>
      </c>
      <c r="CN422">
        <v>0.50552094235172296</v>
      </c>
      <c r="CO422">
        <v>0.76552774571609905</v>
      </c>
      <c r="CP422">
        <v>1.0788306957692799</v>
      </c>
      <c r="CQ422">
        <v>0.151112083949556</v>
      </c>
      <c r="CR422">
        <v>-0.19396882289584</v>
      </c>
      <c r="CS422">
        <v>-0.139164261508995</v>
      </c>
      <c r="CT422">
        <v>7.4193899672536603E-2</v>
      </c>
      <c r="CU422">
        <v>-0.60119899844721703</v>
      </c>
      <c r="CV422">
        <v>0.60151506859256199</v>
      </c>
      <c r="CW422">
        <v>0.225873685121769</v>
      </c>
      <c r="CX422">
        <v>4.0046423418971203E-2</v>
      </c>
      <c r="CY422">
        <v>-0.22031644903108799</v>
      </c>
      <c r="CZ422">
        <v>0.15571921067021299</v>
      </c>
      <c r="DA422">
        <v>-1.83784468390513E-2</v>
      </c>
      <c r="DB422">
        <v>0.30099379491730399</v>
      </c>
      <c r="DC422">
        <v>0.36916774151905002</v>
      </c>
      <c r="DD422">
        <v>0.21129922697582501</v>
      </c>
      <c r="DE422">
        <v>0.115390706741891</v>
      </c>
      <c r="DF422">
        <v>0.249965266084473</v>
      </c>
      <c r="DG422">
        <v>-0.28001399468848798</v>
      </c>
      <c r="DH422">
        <v>0.23541194113931899</v>
      </c>
      <c r="DI422">
        <v>9.6603131896699806E-2</v>
      </c>
      <c r="DJ422">
        <v>0.13118801234668401</v>
      </c>
      <c r="DK422">
        <v>0.31705809087725401</v>
      </c>
      <c r="DL422">
        <v>-0.17250304117624199</v>
      </c>
      <c r="DM422">
        <v>0.108685375198547</v>
      </c>
      <c r="DN422">
        <v>-0.34013628182947298</v>
      </c>
      <c r="DO422">
        <v>0.19119785774819301</v>
      </c>
      <c r="DP422">
        <v>8.3550178896985003E-2</v>
      </c>
      <c r="DQ422">
        <v>5.4944025214354E-2</v>
      </c>
      <c r="DR422">
        <v>0.51065856168861501</v>
      </c>
      <c r="DS422">
        <v>0.34322147148486698</v>
      </c>
      <c r="DT422">
        <v>0.22770123250666099</v>
      </c>
      <c r="DU422">
        <v>-2.8313782877376101E-2</v>
      </c>
      <c r="DV422">
        <v>-0.35018075204789101</v>
      </c>
      <c r="DW422">
        <v>7.6805844037153306E-2</v>
      </c>
      <c r="DX422">
        <v>0.30131573821563501</v>
      </c>
      <c r="DY422">
        <v>4.6564054719056003E-2</v>
      </c>
      <c r="EA422">
        <v>0.24098508274619199</v>
      </c>
      <c r="EB422">
        <v>0.12001299855910499</v>
      </c>
      <c r="EC422">
        <v>0.20423871355887999</v>
      </c>
      <c r="ED422">
        <v>-1.1480697048682501E-2</v>
      </c>
      <c r="EF422">
        <v>-0.111369740807277</v>
      </c>
      <c r="EG422">
        <v>0.13795181512250601</v>
      </c>
      <c r="EH422">
        <v>-0.59034382793470297</v>
      </c>
      <c r="EI422">
        <v>0.50921317779284403</v>
      </c>
      <c r="EJ422">
        <v>0.94448531199304897</v>
      </c>
      <c r="EK422">
        <v>-0.29236298514661002</v>
      </c>
      <c r="EL422">
        <v>0.35036175122513702</v>
      </c>
      <c r="EM422">
        <v>-0.180333186926873</v>
      </c>
      <c r="EN422">
        <v>0.31938361207721799</v>
      </c>
      <c r="EO422">
        <v>-0.42974592815880902</v>
      </c>
      <c r="EP422">
        <v>0.15417896611324999</v>
      </c>
      <c r="EQ422">
        <v>0.10116423454746799</v>
      </c>
      <c r="ER422">
        <v>7.3624077049316797E-2</v>
      </c>
      <c r="ES422">
        <v>-0.241805043242493</v>
      </c>
      <c r="ET422">
        <v>-0.193624378971435</v>
      </c>
      <c r="EU422">
        <v>-0.11841540090244999</v>
      </c>
      <c r="EV422">
        <v>-0.15229747587</v>
      </c>
      <c r="EW422">
        <v>-0.59129154551555996</v>
      </c>
      <c r="EX422">
        <v>0.72973291426023901</v>
      </c>
      <c r="EY422">
        <v>-0.75518565390666503</v>
      </c>
      <c r="EZ422">
        <v>0.70922635750321195</v>
      </c>
      <c r="FA422">
        <v>0.46790314900135899</v>
      </c>
      <c r="FB422">
        <v>0.37892241398367299</v>
      </c>
      <c r="FC422">
        <v>7.7546374450321295E-2</v>
      </c>
      <c r="FD422">
        <v>0.40326708385691701</v>
      </c>
      <c r="FE422">
        <v>0.20928290050505899</v>
      </c>
      <c r="FF422">
        <v>-0.12560317227325901</v>
      </c>
      <c r="FG422">
        <v>-0.32092578203446498</v>
      </c>
      <c r="FH422">
        <v>0.36689934750029402</v>
      </c>
      <c r="FI422">
        <v>8.88847722308128E-2</v>
      </c>
      <c r="FL422">
        <v>0.181227378743642</v>
      </c>
      <c r="FM422">
        <v>-0.26617338789947098</v>
      </c>
      <c r="FN422">
        <v>0.165356138495554</v>
      </c>
      <c r="FO422">
        <v>-0.97311476311006095</v>
      </c>
      <c r="FP422">
        <v>0.173084076050145</v>
      </c>
      <c r="FQ422">
        <v>7.8644395580340601E-2</v>
      </c>
      <c r="FR422">
        <v>-0.88230993860633999</v>
      </c>
      <c r="FS422">
        <v>-0.54969472521406704</v>
      </c>
      <c r="FT422">
        <v>0.41377143697900498</v>
      </c>
      <c r="FU422">
        <v>-5.49665798644128E-2</v>
      </c>
      <c r="FV422">
        <v>-0.26387473135400802</v>
      </c>
      <c r="FW422">
        <v>-2.5011139223352099E-2</v>
      </c>
      <c r="FX422">
        <v>0.54966671632428199</v>
      </c>
      <c r="FY422">
        <v>-1.3057027958893701</v>
      </c>
      <c r="FZ422">
        <v>0.218101594327891</v>
      </c>
      <c r="GA422">
        <v>-3.6037869904248503E-2</v>
      </c>
      <c r="GB422">
        <v>0.93440144064516095</v>
      </c>
      <c r="GC422">
        <v>-0.129878280313278</v>
      </c>
      <c r="GD422">
        <v>0.14843090812064499</v>
      </c>
      <c r="GE422">
        <v>-0.15105126067283001</v>
      </c>
      <c r="GF422">
        <v>0.49292392777715599</v>
      </c>
      <c r="GG422">
        <v>-0.86559197161477597</v>
      </c>
      <c r="GH422">
        <v>0.41402224032935903</v>
      </c>
      <c r="GI422">
        <v>-0.217542933933146</v>
      </c>
      <c r="GJ422">
        <v>-0.34593036916703601</v>
      </c>
      <c r="GK422">
        <v>-0.54377242013288196</v>
      </c>
      <c r="GL422">
        <v>0.50153755673818501</v>
      </c>
      <c r="GM422">
        <v>0.14903611790941801</v>
      </c>
      <c r="GN422">
        <v>-9.8908596919500297E-2</v>
      </c>
      <c r="GO422">
        <v>0.43010350673284797</v>
      </c>
      <c r="GP422">
        <v>0.146463752935233</v>
      </c>
      <c r="GQ422">
        <v>0.111393657789449</v>
      </c>
      <c r="GS422">
        <v>0.41271925565524697</v>
      </c>
      <c r="GT422">
        <v>0.19552817411749901</v>
      </c>
      <c r="GU422">
        <v>-3.3565038847882499E-2</v>
      </c>
      <c r="GV422">
        <v>0.32135212495631998</v>
      </c>
      <c r="GW422">
        <v>2.73820814982173E-2</v>
      </c>
      <c r="GX422">
        <v>0.166589125910832</v>
      </c>
      <c r="GY422">
        <v>4.0305252332473201E-2</v>
      </c>
      <c r="GZ422">
        <v>-8.6496569656446795E-2</v>
      </c>
      <c r="HA422">
        <v>0.138910521854996</v>
      </c>
      <c r="HB422">
        <v>0.19097946751571701</v>
      </c>
      <c r="HC422">
        <v>-0.13656223036377901</v>
      </c>
      <c r="HD422">
        <v>-0.27932127086387498</v>
      </c>
      <c r="HF422">
        <v>-0.39290447566600101</v>
      </c>
      <c r="HG422">
        <v>0.56528768254793205</v>
      </c>
      <c r="HH422">
        <v>0.117096560097707</v>
      </c>
      <c r="HI422">
        <v>-0.14363032087203501</v>
      </c>
      <c r="HJ422">
        <v>0.233662673053914</v>
      </c>
      <c r="HK422">
        <v>1.37855427965405E-2</v>
      </c>
      <c r="HL422">
        <v>-0.161641718932515</v>
      </c>
      <c r="HM422">
        <v>4.2510434286668897E-2</v>
      </c>
      <c r="HN422">
        <v>-0.54689415601387703</v>
      </c>
      <c r="HO422">
        <v>0.43488605588208901</v>
      </c>
      <c r="HP422">
        <v>-0.19724441499420201</v>
      </c>
      <c r="HQ422">
        <v>0.75363765445217701</v>
      </c>
      <c r="HR422">
        <v>-0.46396179677685701</v>
      </c>
      <c r="HS422">
        <v>0.12785178223566601</v>
      </c>
      <c r="HT422">
        <v>-1.3154726657376199</v>
      </c>
      <c r="HU422">
        <v>0.23094835869415001</v>
      </c>
      <c r="HV422">
        <v>0.52135496098344403</v>
      </c>
      <c r="HW422">
        <v>0.32050009194790602</v>
      </c>
      <c r="HX422">
        <v>-9.8876981610374101E-2</v>
      </c>
      <c r="HY422">
        <v>-0.24265135143650701</v>
      </c>
      <c r="HZ422">
        <v>0.38700843615515601</v>
      </c>
      <c r="IA422">
        <v>-1.4267011829360901E-2</v>
      </c>
      <c r="IB422">
        <v>0.56600233147037204</v>
      </c>
      <c r="IC422">
        <v>-0.17182713199872501</v>
      </c>
      <c r="ID422">
        <v>0.17112519362854101</v>
      </c>
      <c r="IE422">
        <v>0.13744289426540501</v>
      </c>
      <c r="IF422">
        <v>0.18043834024865599</v>
      </c>
      <c r="IG422">
        <v>0.25018753258336801</v>
      </c>
      <c r="IH422">
        <v>0.33151253774121903</v>
      </c>
      <c r="II422">
        <v>-3.02144243505609E-2</v>
      </c>
      <c r="IK422">
        <v>0.113524617881922</v>
      </c>
      <c r="IL422">
        <v>0.113895471804426</v>
      </c>
      <c r="IM422">
        <v>-0.208947961436934</v>
      </c>
      <c r="IN422">
        <v>-2.8977106921956899E-2</v>
      </c>
      <c r="IO422">
        <v>9.2167525690456401E-2</v>
      </c>
      <c r="IP422">
        <v>-0.149018470074225</v>
      </c>
      <c r="IQ422">
        <v>0.35003182529180799</v>
      </c>
      <c r="IR422">
        <v>-3.6893718970532098E-3</v>
      </c>
      <c r="IS422">
        <v>-8.8498655350122093E-2</v>
      </c>
      <c r="IT422">
        <v>-9.9311021858738996E-2</v>
      </c>
      <c r="IU422">
        <v>-1.4224896494852099E-2</v>
      </c>
      <c r="IV422">
        <v>0.26458957308932401</v>
      </c>
      <c r="IW422">
        <v>7.5432985431689303E-2</v>
      </c>
      <c r="IX422">
        <v>5.4325295423041098E-2</v>
      </c>
      <c r="IY422">
        <v>0.23476163532905001</v>
      </c>
      <c r="IZ422">
        <v>-0.25540666010783802</v>
      </c>
      <c r="JA422">
        <v>0.16143368229677399</v>
      </c>
      <c r="JB422">
        <v>2.3505665558332101E-2</v>
      </c>
      <c r="JC422">
        <v>-0.122985923007946</v>
      </c>
      <c r="JD422">
        <v>-0.18620428763824701</v>
      </c>
      <c r="JE422">
        <v>0.47064348873391298</v>
      </c>
      <c r="JF422">
        <v>-8.1444489933346603E-2</v>
      </c>
      <c r="JG422">
        <v>-0.46477482555928901</v>
      </c>
      <c r="JH422">
        <v>0.28162960261397502</v>
      </c>
      <c r="JI422">
        <v>-0.37736901967946301</v>
      </c>
      <c r="JJ422">
        <v>0.13659450596605899</v>
      </c>
      <c r="JK422">
        <v>0.34103944926755497</v>
      </c>
      <c r="JL422">
        <v>0.181196066841949</v>
      </c>
      <c r="JM422">
        <v>3.8273085192486199E-2</v>
      </c>
    </row>
    <row r="423" spans="1:273" x14ac:dyDescent="0.25">
      <c r="A423" s="29">
        <v>44391</v>
      </c>
      <c r="B423" s="31" t="s">
        <v>1884</v>
      </c>
      <c r="C423" s="24" t="s">
        <v>1734</v>
      </c>
      <c r="D423" s="24" t="s">
        <v>1899</v>
      </c>
      <c r="E423" s="34">
        <v>72.670235000000005</v>
      </c>
      <c r="F423" s="38">
        <v>10757.07</v>
      </c>
      <c r="G423" s="16">
        <f>VLOOKUP(C423,dFundos!$A$1:$B$28,2,FALSE)</f>
        <v>25079578000106</v>
      </c>
      <c r="H423" s="13"/>
      <c r="I423">
        <f>_xll.ECONOMATICA(G423,"VOLATILITY","1Y",A423)</f>
        <v>2.3625443832897899</v>
      </c>
      <c r="J423">
        <f>_xll.ECONOMATICA(G423,"NAV","1D",A423)</f>
        <v>148.02580399997501</v>
      </c>
      <c r="K423">
        <f>_xll.ECONOMATICA(G423,"NAV","1D",A423+1)</f>
        <v>148.00970800011399</v>
      </c>
      <c r="L423" s="6"/>
      <c r="M423">
        <v>-7.0151152795006097E-2</v>
      </c>
      <c r="N423">
        <v>-0.16136159356392499</v>
      </c>
      <c r="O423">
        <v>0.24679863963683599</v>
      </c>
      <c r="P423">
        <v>0.36176144567434698</v>
      </c>
      <c r="Q423">
        <v>-4.3076048041257302E-2</v>
      </c>
      <c r="R423">
        <v>0.20008319715998399</v>
      </c>
      <c r="S423">
        <v>-8.3006068689428503E-2</v>
      </c>
      <c r="T423">
        <v>-0.282936714029347</v>
      </c>
      <c r="U423">
        <v>3.6336803714220899E-2</v>
      </c>
      <c r="V423">
        <v>0.146483210119186</v>
      </c>
      <c r="W423">
        <v>5.0329285841144197E-2</v>
      </c>
      <c r="X423">
        <v>-0.153830540330091</v>
      </c>
      <c r="Y423">
        <v>-0.22170450965859301</v>
      </c>
      <c r="Z423">
        <v>0.16670341483404599</v>
      </c>
      <c r="AA423">
        <v>-8.8807668271328993E-2</v>
      </c>
      <c r="AB423">
        <v>0.13249526346044099</v>
      </c>
      <c r="AC423">
        <v>2.76013266557129E-2</v>
      </c>
      <c r="AD423">
        <v>-0.18148459948861301</v>
      </c>
      <c r="AE423">
        <v>4.3861737322003998E-2</v>
      </c>
      <c r="AF423">
        <v>-6.3540799601469198E-3</v>
      </c>
      <c r="AG423">
        <v>-5.81036630137532E-2</v>
      </c>
      <c r="AH423">
        <v>0.38590292078879401</v>
      </c>
      <c r="AI423">
        <v>-2.32901002163999E-3</v>
      </c>
      <c r="AJ423">
        <v>-4.1566155232430901E-2</v>
      </c>
      <c r="AK423">
        <v>0.319386618866702</v>
      </c>
      <c r="AL423">
        <v>0.154926648792753</v>
      </c>
      <c r="AM423">
        <v>-0.190924022808758</v>
      </c>
      <c r="AN423">
        <v>4.2894934267678798E-2</v>
      </c>
      <c r="AO423">
        <v>2.1325067064026398E-2</v>
      </c>
      <c r="AP423">
        <v>-8.30127910376177E-3</v>
      </c>
      <c r="AQ423">
        <v>-2.0453794422792299E-2</v>
      </c>
      <c r="AR423">
        <v>5.6131989003915798E-2</v>
      </c>
      <c r="AS423">
        <v>7.1352826307702302E-2</v>
      </c>
      <c r="AT423">
        <v>-0.31035232177600802</v>
      </c>
      <c r="AU423">
        <v>0.24477008882968199</v>
      </c>
      <c r="AV423">
        <v>3.6130417538515799E-2</v>
      </c>
      <c r="AW423">
        <v>-0.21532706323341699</v>
      </c>
      <c r="AX423">
        <v>-4.6320924684550797E-2</v>
      </c>
      <c r="AZ423">
        <v>7.8164717524487101E-2</v>
      </c>
      <c r="BA423">
        <v>3.06871725115343E-2</v>
      </c>
      <c r="BB423">
        <v>8.5719759590574499E-2</v>
      </c>
      <c r="BC423">
        <v>0.17792395992728399</v>
      </c>
      <c r="BD423">
        <v>-2.6616536797519099E-2</v>
      </c>
      <c r="BE423">
        <v>5.4874841589480597E-2</v>
      </c>
      <c r="BF423">
        <v>-0.20510235708570701</v>
      </c>
      <c r="BG423">
        <v>-8.8235317161888802E-2</v>
      </c>
      <c r="BH423">
        <v>5.0853903303504904E-3</v>
      </c>
      <c r="BI423">
        <v>-0.16460282467960499</v>
      </c>
      <c r="BJ423">
        <v>6.6418362621334395E-2</v>
      </c>
      <c r="BK423">
        <v>-7.7666277138632694E-2</v>
      </c>
      <c r="BL423">
        <v>0.12333082431723601</v>
      </c>
      <c r="BM423">
        <v>2.7129795125801999E-2</v>
      </c>
      <c r="BN423">
        <v>-9.3586730145034394E-2</v>
      </c>
      <c r="BO423">
        <v>-7.2117031777452203E-3</v>
      </c>
      <c r="BP423">
        <v>0.15496828855248199</v>
      </c>
      <c r="BQ423">
        <v>5.9359101578593303E-2</v>
      </c>
      <c r="BR423">
        <v>3.8873068842804101E-2</v>
      </c>
      <c r="BS423">
        <v>-0.14504250357276799</v>
      </c>
      <c r="BT423">
        <v>-0.15005994600869599</v>
      </c>
      <c r="BU423">
        <v>-5.7026411650440402E-2</v>
      </c>
      <c r="BV423">
        <v>2.54288721407647E-2</v>
      </c>
      <c r="BW423">
        <v>0.29151964754419202</v>
      </c>
      <c r="BY423">
        <v>-6.9631180849682997E-3</v>
      </c>
      <c r="BZ423">
        <v>0.27058114119427001</v>
      </c>
      <c r="CA423">
        <v>3.17013651510933E-2</v>
      </c>
      <c r="CB423">
        <v>6.3946107547962996E-2</v>
      </c>
      <c r="CC423">
        <v>-0.15668301975893001</v>
      </c>
      <c r="CD423">
        <v>0.184930431350949</v>
      </c>
      <c r="CE423">
        <v>5.7848042706609697E-2</v>
      </c>
      <c r="CF423">
        <v>-8.2021050911862403E-2</v>
      </c>
      <c r="CG423">
        <v>-9.5432325633737505E-2</v>
      </c>
      <c r="CH423">
        <v>-0.150743354060978</v>
      </c>
      <c r="CI423">
        <v>0.11814303543360399</v>
      </c>
      <c r="CJ423">
        <v>-0.22005789187460301</v>
      </c>
      <c r="CK423">
        <v>0.20117760450375499</v>
      </c>
      <c r="CL423">
        <v>-8.2761468820535797E-2</v>
      </c>
      <c r="CN423">
        <v>3.7315020745154498E-2</v>
      </c>
      <c r="CO423">
        <v>0.22393735252990199</v>
      </c>
      <c r="CP423">
        <v>-6.6855275690613798E-3</v>
      </c>
      <c r="CQ423">
        <v>2.53372199949808E-2</v>
      </c>
      <c r="CR423">
        <v>-7.5158111030759797E-2</v>
      </c>
      <c r="CS423">
        <v>-4.23433934884088E-2</v>
      </c>
      <c r="CT423">
        <v>0.17581527681613801</v>
      </c>
      <c r="CU423">
        <v>-0.39592934717802603</v>
      </c>
      <c r="CV423">
        <v>0.40089790654746998</v>
      </c>
      <c r="CW423">
        <v>-5.3674430910177803E-2</v>
      </c>
      <c r="CX423">
        <v>-9.53473953813955E-2</v>
      </c>
      <c r="CY423">
        <v>-8.3694115983235007E-2</v>
      </c>
      <c r="CZ423">
        <v>2.2501384592033E-3</v>
      </c>
      <c r="DA423">
        <v>0.24408800818491699</v>
      </c>
      <c r="DB423">
        <v>0.14503261554637001</v>
      </c>
      <c r="DC423">
        <v>-7.7048544062563507E-2</v>
      </c>
      <c r="DD423">
        <v>0.14615311374654999</v>
      </c>
      <c r="DE423">
        <v>-2.7585956559050798E-3</v>
      </c>
      <c r="DF423">
        <v>5.1260546206321998E-2</v>
      </c>
      <c r="DG423">
        <v>-0.36400473281901202</v>
      </c>
      <c r="DH423">
        <v>0.30321034864755297</v>
      </c>
      <c r="DI423">
        <v>7.3633222200442106E-2</v>
      </c>
      <c r="DJ423">
        <v>6.5797745264717404E-3</v>
      </c>
      <c r="DK423">
        <v>1.5742390314699199E-2</v>
      </c>
      <c r="DL423">
        <v>-1.5413645542139399E-2</v>
      </c>
      <c r="DM423">
        <v>0.14160830014588999</v>
      </c>
      <c r="DN423">
        <v>-0.14143274047455601</v>
      </c>
      <c r="DO423">
        <v>6.6689531013253103E-2</v>
      </c>
      <c r="DP423">
        <v>0.193145743651257</v>
      </c>
      <c r="DQ423">
        <v>9.1937892830174006E-2</v>
      </c>
      <c r="DR423">
        <v>1.8925452604889901E-2</v>
      </c>
      <c r="DS423">
        <v>0.10384827546658899</v>
      </c>
      <c r="DT423">
        <v>-3.5801010653813102E-2</v>
      </c>
      <c r="DU423">
        <v>-5.8058942431671298E-2</v>
      </c>
      <c r="DV423">
        <v>2.0700892127933902E-2</v>
      </c>
      <c r="DW423">
        <v>2.4925975958467499E-2</v>
      </c>
      <c r="DX423">
        <v>0.13401265805441701</v>
      </c>
      <c r="DY423">
        <v>-4.6300303438329103E-3</v>
      </c>
      <c r="EA423">
        <v>-2.4752001900196802E-2</v>
      </c>
      <c r="EB423">
        <v>1.3526725342671899E-2</v>
      </c>
      <c r="EC423">
        <v>-7.5933442622044794E-2</v>
      </c>
      <c r="ED423">
        <v>-4.7615297262382202E-3</v>
      </c>
      <c r="EF423">
        <v>0.17680929558991901</v>
      </c>
      <c r="EG423">
        <v>-3.2575164459558402E-2</v>
      </c>
      <c r="EH423">
        <v>-0.36279480164012101</v>
      </c>
      <c r="EI423">
        <v>6.1504703808168401E-2</v>
      </c>
      <c r="EJ423">
        <v>0.21768003934994301</v>
      </c>
      <c r="EK423">
        <v>1.0203611600445601E-2</v>
      </c>
      <c r="EL423">
        <v>-4.1032993885892197E-2</v>
      </c>
      <c r="EM423">
        <v>0.17922132210514999</v>
      </c>
      <c r="EN423">
        <v>0.10301525053364501</v>
      </c>
      <c r="EO423">
        <v>9.8889756918651997E-2</v>
      </c>
      <c r="EP423">
        <v>0.15451208382728501</v>
      </c>
      <c r="EQ423">
        <v>0.13903132185077999</v>
      </c>
      <c r="ER423">
        <v>1.23114414236625E-2</v>
      </c>
      <c r="ES423">
        <v>-9.67524579209567E-2</v>
      </c>
      <c r="ET423">
        <v>-0.20353302688818101</v>
      </c>
      <c r="EU423">
        <v>-4.5257083002070396E-3</v>
      </c>
      <c r="EV423">
        <v>7.7790531031496399E-2</v>
      </c>
      <c r="EW423">
        <v>-0.17266887753066801</v>
      </c>
      <c r="EX423">
        <v>9.5417702686972902E-2</v>
      </c>
      <c r="EY423">
        <v>1.9254674043622799E-3</v>
      </c>
      <c r="EZ423">
        <v>0.28334843882476002</v>
      </c>
      <c r="FA423">
        <v>3.2179035770241201E-3</v>
      </c>
      <c r="FB423">
        <v>0.189314012277464</v>
      </c>
      <c r="FC423">
        <v>0.18906221084762401</v>
      </c>
      <c r="FD423">
        <v>0.21606447753583799</v>
      </c>
      <c r="FE423">
        <v>0.20111162903049301</v>
      </c>
      <c r="FF423">
        <v>7.0655092713423099E-3</v>
      </c>
      <c r="FG423">
        <v>-0.18943798895634201</v>
      </c>
      <c r="FH423">
        <v>2.4325171216332798E-2</v>
      </c>
      <c r="FI423">
        <v>4.9506362302054199E-2</v>
      </c>
      <c r="FL423">
        <v>0.106504267569107</v>
      </c>
      <c r="FM423">
        <v>0.182250816760643</v>
      </c>
      <c r="FN423">
        <v>3.2858758459042299E-2</v>
      </c>
      <c r="FO423">
        <v>-8.9625886266731E-2</v>
      </c>
      <c r="FP423">
        <v>-7.5744134846900096E-2</v>
      </c>
      <c r="FQ423">
        <v>7.7689458157692598E-2</v>
      </c>
      <c r="FR423">
        <v>-0.100377140370256</v>
      </c>
      <c r="FS423">
        <v>-0.10249236311210599</v>
      </c>
      <c r="FT423">
        <v>0.43252784926153298</v>
      </c>
      <c r="FU423">
        <v>-1.8961453133670099E-2</v>
      </c>
      <c r="FV423">
        <v>-4.3159931828995503E-2</v>
      </c>
      <c r="FW423">
        <v>-0.104205363459187</v>
      </c>
      <c r="FX423">
        <v>0.30827983355265998</v>
      </c>
      <c r="FY423">
        <v>-0.44281792188485303</v>
      </c>
      <c r="FZ423">
        <v>-1.1000253198290001E-2</v>
      </c>
      <c r="GA423">
        <v>-0.16934637815211301</v>
      </c>
      <c r="GB423">
        <v>0.20242077425791599</v>
      </c>
      <c r="GC423">
        <v>-0.12738349969367799</v>
      </c>
      <c r="GD423">
        <v>-0.227531724794972</v>
      </c>
      <c r="GE423">
        <v>0.18311632411496201</v>
      </c>
      <c r="GF423">
        <v>2.7308426615490999E-2</v>
      </c>
      <c r="GG423">
        <v>-0.38554962929993097</v>
      </c>
      <c r="GH423">
        <v>0.116376621008385</v>
      </c>
      <c r="GI423">
        <v>-0.15565288058496701</v>
      </c>
      <c r="GJ423">
        <v>-0.18162289397878301</v>
      </c>
      <c r="GK423">
        <v>-7.2657217970117901E-3</v>
      </c>
      <c r="GL423">
        <v>1.9366903870832201E-3</v>
      </c>
      <c r="GM423">
        <v>-2.3961631177371601E-2</v>
      </c>
      <c r="GN423">
        <v>-7.3014726240217001E-2</v>
      </c>
      <c r="GO423">
        <v>-3.8583563218708199E-2</v>
      </c>
      <c r="GP423">
        <v>0.30754600502405099</v>
      </c>
      <c r="GQ423">
        <v>1.00948273029644E-4</v>
      </c>
      <c r="GS423">
        <v>2.9330682446015999E-2</v>
      </c>
      <c r="GT423">
        <v>1.8565547907201101E-2</v>
      </c>
      <c r="GU423">
        <v>0.17885237521113601</v>
      </c>
      <c r="GV423">
        <v>0.15557382193947</v>
      </c>
      <c r="GW423">
        <v>0.136218895386264</v>
      </c>
      <c r="GX423">
        <v>4.1867466279654798E-3</v>
      </c>
      <c r="GY423">
        <v>2.63549678493291E-2</v>
      </c>
      <c r="GZ423">
        <v>3.3688691110000897E-2</v>
      </c>
      <c r="HA423">
        <v>0.18909591417468599</v>
      </c>
      <c r="HB423">
        <v>4.7924649879860198E-2</v>
      </c>
      <c r="HC423">
        <v>-0.20353196050564301</v>
      </c>
      <c r="HD423">
        <v>-2.36180979300116E-2</v>
      </c>
      <c r="HF423">
        <v>-8.6333627223211806E-2</v>
      </c>
      <c r="HG423">
        <v>0.27133280327689102</v>
      </c>
      <c r="HH423">
        <v>-9.8887384228873998E-2</v>
      </c>
      <c r="HI423">
        <v>7.5695064151659594E-2</v>
      </c>
      <c r="HJ423">
        <v>0.175497601776442</v>
      </c>
      <c r="HK423">
        <v>2.79070116448565E-2</v>
      </c>
      <c r="HL423">
        <v>-0.16690645134076501</v>
      </c>
      <c r="HM423">
        <v>0.229181822760438</v>
      </c>
      <c r="HN423">
        <v>-2.18671433685813E-2</v>
      </c>
      <c r="HO423">
        <v>5.0252837172592997E-2</v>
      </c>
      <c r="HP423">
        <v>1.4330762314784799E-2</v>
      </c>
      <c r="HQ423">
        <v>0.118423152889591</v>
      </c>
      <c r="HR423">
        <v>0.14424804248847101</v>
      </c>
      <c r="HS423">
        <v>2.9590868143713998E-2</v>
      </c>
      <c r="HT423">
        <v>-0.38821734824523402</v>
      </c>
      <c r="HU423">
        <v>9.0756704230443602E-2</v>
      </c>
      <c r="HV423">
        <v>0.1023869132041</v>
      </c>
      <c r="HW423">
        <v>5.5264699403778601E-2</v>
      </c>
      <c r="HX423">
        <v>6.3045575188880307E-2</v>
      </c>
      <c r="HY423">
        <v>-0.27917802426600202</v>
      </c>
      <c r="HZ423">
        <v>0.148159335003584</v>
      </c>
      <c r="IA423">
        <v>-0.14342367967401501</v>
      </c>
      <c r="IB423">
        <v>-4.9842802127386697E-2</v>
      </c>
      <c r="IC423">
        <v>9.3379883401212296E-2</v>
      </c>
      <c r="ID423">
        <v>0.14451525657932501</v>
      </c>
      <c r="IE423">
        <v>0.104387887949997</v>
      </c>
      <c r="IF423">
        <v>0.122991571333841</v>
      </c>
      <c r="IG423">
        <v>0.206368257931899</v>
      </c>
      <c r="IH423">
        <v>-6.3997088273026706E-2</v>
      </c>
      <c r="II423">
        <v>0.194263734556444</v>
      </c>
      <c r="IK423">
        <v>6.1034509963064899E-2</v>
      </c>
      <c r="IL423">
        <v>-3.5762354582402602E-2</v>
      </c>
      <c r="IM423">
        <v>9.3161884797154898E-2</v>
      </c>
      <c r="IN423">
        <v>-4.2563195529510302E-2</v>
      </c>
      <c r="IO423">
        <v>-8.9155470868718098E-2</v>
      </c>
      <c r="IP423">
        <v>6.1704308791377102E-2</v>
      </c>
      <c r="IQ423">
        <v>0.154255561574246</v>
      </c>
      <c r="IR423">
        <v>-0.12215261504025</v>
      </c>
      <c r="IS423">
        <v>9.2062134172010701E-2</v>
      </c>
      <c r="IT423">
        <v>4.2013062011392301E-2</v>
      </c>
      <c r="IU423">
        <v>0.34157875670644</v>
      </c>
      <c r="IV423">
        <v>8.4779140343016507E-2</v>
      </c>
      <c r="IW423">
        <v>5.9974937721563003E-2</v>
      </c>
      <c r="IX423">
        <v>3.46249698850443E-2</v>
      </c>
      <c r="IY423">
        <v>-4.9904931347555199E-2</v>
      </c>
      <c r="IZ423">
        <v>-3.7966307263559401E-2</v>
      </c>
      <c r="JA423">
        <v>2.9916135281382601E-2</v>
      </c>
      <c r="JB423">
        <v>0.14728614078194399</v>
      </c>
      <c r="JC423">
        <v>0.119731676022639</v>
      </c>
      <c r="JD423">
        <v>-0.232347303244751</v>
      </c>
      <c r="JE423">
        <v>0.25825062821240902</v>
      </c>
      <c r="JF423">
        <v>0.10507848492125001</v>
      </c>
      <c r="JG423">
        <v>-0.23422602171194701</v>
      </c>
      <c r="JH423">
        <v>0.154275664317538</v>
      </c>
      <c r="JI423">
        <v>-0.108347830428102</v>
      </c>
      <c r="JJ423">
        <v>-2.5563539566064702E-3</v>
      </c>
      <c r="JK423">
        <v>0.16285136571241299</v>
      </c>
      <c r="JL423">
        <v>0.12565527995320699</v>
      </c>
      <c r="JM423">
        <v>8.6639636356267105E-2</v>
      </c>
    </row>
    <row r="424" spans="1:273" x14ac:dyDescent="0.25">
      <c r="A424" s="30">
        <v>44391</v>
      </c>
      <c r="B424" s="31" t="s">
        <v>1884</v>
      </c>
      <c r="C424" s="23" t="s">
        <v>1742</v>
      </c>
      <c r="D424" s="23" t="s">
        <v>1899</v>
      </c>
      <c r="E424" s="32">
        <v>18.406552000000001</v>
      </c>
      <c r="F424" s="37">
        <v>5976.15</v>
      </c>
      <c r="G424" s="16">
        <f>VLOOKUP(C424,dFundos!$A$1:$B$28,2,FALSE)</f>
        <v>20394372000157</v>
      </c>
      <c r="H424" s="13"/>
      <c r="I424">
        <f>_xll.ECONOMATICA(G424,"VOLATILITY","1Y",A424)</f>
        <v>14.743645792230399</v>
      </c>
      <c r="J424">
        <f>_xll.ECONOMATICA(G424,"NAV","1D",A424)</f>
        <v>326.12167999986599</v>
      </c>
      <c r="K424">
        <f>_xll.ECONOMATICA(G424,"NAV","1D",A424+1)</f>
        <v>324.67513799993299</v>
      </c>
      <c r="L424" s="6"/>
      <c r="M424">
        <v>1.13039023908641</v>
      </c>
      <c r="N424">
        <v>-0.72836727822505098</v>
      </c>
      <c r="O424">
        <v>0.56318688548344698</v>
      </c>
      <c r="P424">
        <v>0.94515001492254702</v>
      </c>
      <c r="Q424">
        <v>0.24612862453068399</v>
      </c>
      <c r="R424">
        <v>0.56457392693118902</v>
      </c>
      <c r="S424">
        <v>-1.3245768189335601</v>
      </c>
      <c r="T424">
        <v>-0.75889672780249395</v>
      </c>
      <c r="U424">
        <v>0.86087118379509797</v>
      </c>
      <c r="V424">
        <v>-0.57927227326217701</v>
      </c>
      <c r="W424">
        <v>1.2076773082298999</v>
      </c>
      <c r="X424">
        <v>0.64706498560553904</v>
      </c>
      <c r="Y424">
        <v>-0.12161646582171701</v>
      </c>
      <c r="Z424">
        <v>0.61273438041098405</v>
      </c>
      <c r="AA424">
        <v>0.32044304516603</v>
      </c>
      <c r="AB424">
        <v>0.51311487113707699</v>
      </c>
      <c r="AC424">
        <v>0.78167601823224697</v>
      </c>
      <c r="AD424">
        <v>2.3051606513035901E-2</v>
      </c>
      <c r="AE424">
        <v>0.29506644132197801</v>
      </c>
      <c r="AF424">
        <v>-0.48846591216715801</v>
      </c>
      <c r="AG424">
        <v>0.95108891382551497</v>
      </c>
      <c r="AH424">
        <v>0.117619835145888</v>
      </c>
      <c r="AI424">
        <v>-0.31405754725710699</v>
      </c>
      <c r="AJ424">
        <v>0.53963295795256305</v>
      </c>
      <c r="AK424">
        <v>0.245387788891094</v>
      </c>
      <c r="AL424">
        <v>-0.50207556741952397</v>
      </c>
      <c r="AM424">
        <v>0.23564877956232499</v>
      </c>
      <c r="AN424">
        <v>0.34358926204731699</v>
      </c>
      <c r="AO424">
        <v>1.0747605569122201</v>
      </c>
      <c r="AP424">
        <v>0.51101424396620099</v>
      </c>
      <c r="AQ424">
        <v>1.0771661372928101</v>
      </c>
      <c r="AR424">
        <v>0.18167256421293099</v>
      </c>
      <c r="AS424">
        <v>0.50597813024069205</v>
      </c>
      <c r="AT424">
        <v>-0.422636907842389</v>
      </c>
      <c r="AU424">
        <v>1.0232814856863099</v>
      </c>
      <c r="AV424">
        <v>1.3096476388454901</v>
      </c>
      <c r="AW424">
        <v>-3.1076493887667298</v>
      </c>
      <c r="AX424">
        <v>-1.3070879427687001</v>
      </c>
      <c r="AZ424">
        <v>-2.39104953916467</v>
      </c>
      <c r="BA424">
        <v>1.88858466826787</v>
      </c>
      <c r="BB424">
        <v>-1.72659823556387</v>
      </c>
      <c r="BC424">
        <v>-0.21314178593456701</v>
      </c>
      <c r="BD424">
        <v>1.2005074699118301</v>
      </c>
      <c r="BE424">
        <v>0.620814690410043</v>
      </c>
      <c r="BF424">
        <v>-0.47791134193175799</v>
      </c>
      <c r="BG424">
        <v>-0.90668341263153696</v>
      </c>
      <c r="BH424">
        <v>-1.1827657801404701</v>
      </c>
      <c r="BI424">
        <v>-1.07956098190698</v>
      </c>
      <c r="BJ424">
        <v>0.68113929119135697</v>
      </c>
      <c r="BK424">
        <v>-2.0796971573872698</v>
      </c>
      <c r="BL424">
        <v>0.166537053701177</v>
      </c>
      <c r="BM424">
        <v>1.2823087607102901</v>
      </c>
      <c r="BN424">
        <v>1.7393104548318701</v>
      </c>
      <c r="BO424">
        <v>-0.39635291877857498</v>
      </c>
      <c r="BP424">
        <v>0.186268893776287</v>
      </c>
      <c r="BQ424">
        <v>0.63296902171714498</v>
      </c>
      <c r="BR424">
        <v>-1.00278702520882</v>
      </c>
      <c r="BS424">
        <v>1.4093861256697</v>
      </c>
      <c r="BT424">
        <v>-1.6093076941615401</v>
      </c>
      <c r="BU424">
        <v>2.2090911697887301</v>
      </c>
      <c r="BV424">
        <v>1.1991277231572901</v>
      </c>
      <c r="BW424">
        <v>1.1520828251377699</v>
      </c>
      <c r="BY424">
        <v>0.74495954977464895</v>
      </c>
      <c r="BZ424">
        <v>-0.65916978337554599</v>
      </c>
      <c r="CA424">
        <v>-0.14812412900937499</v>
      </c>
      <c r="CB424">
        <v>-0.391239813325228</v>
      </c>
      <c r="CC424">
        <v>-1.1000034168318999</v>
      </c>
      <c r="CD424">
        <v>0.273932440359204</v>
      </c>
      <c r="CE424">
        <v>-4.31326079706196E-3</v>
      </c>
      <c r="CF424">
        <v>0.46864563119015701</v>
      </c>
      <c r="CG424">
        <v>6.4929576547001502E-2</v>
      </c>
      <c r="CH424">
        <v>-1.65795925558996</v>
      </c>
      <c r="CI424">
        <v>-0.30524944941134902</v>
      </c>
      <c r="CJ424">
        <v>-3.3022053014065</v>
      </c>
      <c r="CK424">
        <v>0.41927586989913801</v>
      </c>
      <c r="CL424">
        <v>-0.633453409500362</v>
      </c>
      <c r="CN424">
        <v>3.3151100771647202</v>
      </c>
      <c r="CO424">
        <v>1.6756084656663</v>
      </c>
      <c r="CP424">
        <v>1.9868665192916499</v>
      </c>
      <c r="CQ424">
        <v>-2.98994375953043E-2</v>
      </c>
      <c r="CR424">
        <v>1.41937156968197</v>
      </c>
      <c r="CS424">
        <v>-0.277249502505583</v>
      </c>
      <c r="CT424">
        <v>0.62700272155780101</v>
      </c>
      <c r="CU424">
        <v>-1.0928466854238601</v>
      </c>
      <c r="CV424">
        <v>1.59175165845227</v>
      </c>
      <c r="CW424">
        <v>0.93179146642796695</v>
      </c>
      <c r="CX424">
        <v>-0.27785600759671097</v>
      </c>
      <c r="CY424">
        <v>-1.0794949306728101</v>
      </c>
      <c r="CZ424">
        <v>0.27548164107429302</v>
      </c>
      <c r="DA424">
        <v>-0.68882596660841999</v>
      </c>
      <c r="DB424">
        <v>0.44056230235582899</v>
      </c>
      <c r="DC424">
        <v>1.7538023677843699</v>
      </c>
      <c r="DD424">
        <v>-0.161938931887562</v>
      </c>
      <c r="DE424">
        <v>-0.321366237949405</v>
      </c>
      <c r="DF424">
        <v>0.51924388717452497</v>
      </c>
      <c r="DG424">
        <v>-0.45887936694270998</v>
      </c>
      <c r="DH424">
        <v>1.1932107152461</v>
      </c>
      <c r="DI424">
        <v>8.9382814803684596E-2</v>
      </c>
      <c r="DJ424">
        <v>-6.8631787416961701E-2</v>
      </c>
      <c r="DK424">
        <v>0.93262385835259898</v>
      </c>
      <c r="DL424">
        <v>-0.19377055868972101</v>
      </c>
      <c r="DM424">
        <v>0.27295638392388399</v>
      </c>
      <c r="DN424">
        <v>-0.67403853354335297</v>
      </c>
      <c r="DO424">
        <v>-3.5936330277763801E-2</v>
      </c>
      <c r="DP424">
        <v>-0.37172405009187098</v>
      </c>
      <c r="DQ424">
        <v>-0.65050688117480604</v>
      </c>
      <c r="DR424">
        <v>1.5122175344004101</v>
      </c>
      <c r="DS424">
        <v>0.34200917816633603</v>
      </c>
      <c r="DT424">
        <v>0.381882198234962</v>
      </c>
      <c r="DU424">
        <v>-0.43782544298664999</v>
      </c>
      <c r="DV424">
        <v>-0.54028460326662797</v>
      </c>
      <c r="DW424">
        <v>-0.142502120615973</v>
      </c>
      <c r="DX424">
        <v>0.276898323318164</v>
      </c>
      <c r="DY424">
        <v>6.1937062127981302E-4</v>
      </c>
      <c r="EA424">
        <v>1.21327804772591</v>
      </c>
      <c r="EB424">
        <v>-0.163652280753013</v>
      </c>
      <c r="EC424">
        <v>5.5342010455206002E-2</v>
      </c>
      <c r="ED424">
        <v>6.3565548771293801E-4</v>
      </c>
      <c r="EF424">
        <v>-1.0072174289234701</v>
      </c>
      <c r="EG424">
        <v>0.70465748030983399</v>
      </c>
      <c r="EH424">
        <v>0.59200160558248205</v>
      </c>
      <c r="EI424">
        <v>1.56267190795916</v>
      </c>
      <c r="EJ424">
        <v>0.50214861876156602</v>
      </c>
      <c r="EK424">
        <v>-0.65693970645952504</v>
      </c>
      <c r="EL424">
        <v>0.29565376771643098</v>
      </c>
      <c r="EM424">
        <v>0.19208917856303701</v>
      </c>
      <c r="EN424">
        <v>-0.45451122714439401</v>
      </c>
      <c r="EO424">
        <v>-0.905959007013735</v>
      </c>
      <c r="EP424">
        <v>0.1022365731842</v>
      </c>
      <c r="EQ424">
        <v>0.77614207148144498</v>
      </c>
      <c r="ER424">
        <v>1.5171886167081501</v>
      </c>
      <c r="ES424">
        <v>3.80963945644908E-2</v>
      </c>
      <c r="ET424">
        <v>-0.34912790570160701</v>
      </c>
      <c r="EU424">
        <v>5.0291582738282202E-4</v>
      </c>
      <c r="EV424">
        <v>0.54486689095938301</v>
      </c>
      <c r="EW424">
        <v>-2.75865545891065</v>
      </c>
      <c r="EX424">
        <v>0.96628878181945799</v>
      </c>
      <c r="EY424">
        <v>-1.79600293377007</v>
      </c>
      <c r="EZ424">
        <v>1.41591253432125</v>
      </c>
      <c r="FA424">
        <v>1.3440185392028099</v>
      </c>
      <c r="FB424">
        <v>8.6985190500854501E-2</v>
      </c>
      <c r="FC424">
        <v>0.78065024445095299</v>
      </c>
      <c r="FD424">
        <v>0.582301503345661</v>
      </c>
      <c r="FE424">
        <v>0.55402681591658598</v>
      </c>
      <c r="FF424">
        <v>1.7901999308378401E-2</v>
      </c>
      <c r="FG424">
        <v>-7.7092360152164502E-2</v>
      </c>
      <c r="FH424">
        <v>0.216105004074052</v>
      </c>
      <c r="FI424">
        <v>0.53859473937336599</v>
      </c>
      <c r="FL424">
        <v>-0.17201813407155001</v>
      </c>
      <c r="FM424">
        <v>-0.469468531446182</v>
      </c>
      <c r="FN424">
        <v>-0.10528311531743401</v>
      </c>
      <c r="FO424">
        <v>-0.81117712770719697</v>
      </c>
      <c r="FP424">
        <v>0.19663280218082901</v>
      </c>
      <c r="FQ424">
        <v>1.0847714544070199</v>
      </c>
      <c r="FR424">
        <v>-2.4167668058907998</v>
      </c>
      <c r="FS424">
        <v>-0.19444098506937699</v>
      </c>
      <c r="FT424">
        <v>1.94588476515491</v>
      </c>
      <c r="FU424">
        <v>-0.53376756013676596</v>
      </c>
      <c r="FV424">
        <v>-1.4089897485973799</v>
      </c>
      <c r="FW424">
        <v>-1.28369222084075</v>
      </c>
      <c r="FX424">
        <v>1.9326949421156301</v>
      </c>
      <c r="FY424">
        <v>-0.47930318505677899</v>
      </c>
      <c r="FZ424">
        <v>1.33010841927899</v>
      </c>
      <c r="GA424">
        <v>1.8252459005452699</v>
      </c>
      <c r="GB424">
        <v>-0.31656244300393199</v>
      </c>
      <c r="GC424">
        <v>0.129548576296656</v>
      </c>
      <c r="GD424">
        <v>0.63808300819800901</v>
      </c>
      <c r="GE424">
        <v>-6.3886374846333603E-3</v>
      </c>
      <c r="GF424">
        <v>1.0149244189960899E-2</v>
      </c>
      <c r="GG424">
        <v>-1.1701438163981901</v>
      </c>
      <c r="GH424">
        <v>-0.27415126760388397</v>
      </c>
      <c r="GI424">
        <v>0.70801024812681101</v>
      </c>
      <c r="GJ424">
        <v>-0.794324163598503</v>
      </c>
      <c r="GK424">
        <v>-0.40035071042439102</v>
      </c>
      <c r="GL424">
        <v>0.41665763546916401</v>
      </c>
      <c r="GM424">
        <v>1.62255931663822</v>
      </c>
      <c r="GN424">
        <v>6.2033936956140699E-2</v>
      </c>
      <c r="GO424">
        <v>-0.46306480635394098</v>
      </c>
      <c r="GP424">
        <v>0.542311538083595</v>
      </c>
      <c r="GQ424">
        <v>1.13258105993737</v>
      </c>
      <c r="GS424">
        <v>1.39165233431413</v>
      </c>
      <c r="GT424">
        <v>-2.43879144363746E-2</v>
      </c>
      <c r="GU424">
        <v>6.9450714181584799E-2</v>
      </c>
      <c r="GV424">
        <v>0.66754891686286999</v>
      </c>
      <c r="GW424">
        <v>0.35070101621386102</v>
      </c>
      <c r="GX424">
        <v>0.22034122812328899</v>
      </c>
      <c r="GY424">
        <v>0.152441518912383</v>
      </c>
      <c r="GZ424">
        <v>-0.16073012375272799</v>
      </c>
      <c r="HA424">
        <v>0.96869450844678795</v>
      </c>
      <c r="HB424">
        <v>0.19820614143100099</v>
      </c>
      <c r="HC424">
        <v>-0.36043731251993399</v>
      </c>
      <c r="HD424">
        <v>-0.83392640999591106</v>
      </c>
      <c r="HF424">
        <v>0.22254840205278001</v>
      </c>
      <c r="HG424">
        <v>0.87619746591371905</v>
      </c>
      <c r="HH424">
        <v>0.31758435998199303</v>
      </c>
      <c r="HI424">
        <v>-0.14082705383771099</v>
      </c>
      <c r="HJ424">
        <v>0.24578180345997699</v>
      </c>
      <c r="HK424">
        <v>0.36339165217213998</v>
      </c>
      <c r="HL424">
        <v>-0.46069905210970302</v>
      </c>
      <c r="HM424">
        <v>1.2702662752417399E-2</v>
      </c>
      <c r="HN424">
        <v>-0.55601836156711204</v>
      </c>
      <c r="HO424">
        <v>-5.8805744629353296E-4</v>
      </c>
      <c r="HP424">
        <v>0.93700601810269302</v>
      </c>
      <c r="HQ424">
        <v>0.69915012409182997</v>
      </c>
      <c r="HR424">
        <v>-1.1961522398451101</v>
      </c>
      <c r="HS424">
        <v>-0.77936959614817203</v>
      </c>
      <c r="HT424">
        <v>-2.13953962484084</v>
      </c>
      <c r="HU424">
        <v>1.3773544078503599</v>
      </c>
      <c r="HV424">
        <v>1.5012437605037099</v>
      </c>
      <c r="HW424">
        <v>-0.25623281726439001</v>
      </c>
      <c r="HX424">
        <v>-1.08531411260628</v>
      </c>
      <c r="HY424">
        <v>-0.203951458661322</v>
      </c>
      <c r="HZ424">
        <v>1.1508637280712699</v>
      </c>
      <c r="IA424">
        <v>-0.102151052578847</v>
      </c>
      <c r="IB424">
        <v>1.2240397938512599</v>
      </c>
      <c r="IC424">
        <v>-0.26174598151556</v>
      </c>
      <c r="ID424">
        <v>2.8586893859028399E-2</v>
      </c>
      <c r="IE424">
        <v>0.43358972925489098</v>
      </c>
      <c r="IF424">
        <v>-9.3522268798551494E-2</v>
      </c>
      <c r="IG424">
        <v>-0.25499332959952897</v>
      </c>
      <c r="IH424">
        <v>0.123878421072732</v>
      </c>
      <c r="II424">
        <v>0.24234297125076401</v>
      </c>
      <c r="IK424">
        <v>0.492779967316892</v>
      </c>
      <c r="IL424">
        <v>4.2375497105240398E-2</v>
      </c>
      <c r="IM424">
        <v>-0.16903803616514801</v>
      </c>
      <c r="IN424">
        <v>-0.164800950915378</v>
      </c>
      <c r="IO424">
        <v>0.46555468688893598</v>
      </c>
      <c r="IP424">
        <v>0.14798075244471001</v>
      </c>
      <c r="IQ424">
        <v>0.30674793397338401</v>
      </c>
      <c r="IR424">
        <v>-0.19799836363745299</v>
      </c>
      <c r="IS424">
        <v>-0.79504724653816095</v>
      </c>
      <c r="IT424">
        <v>7.63835640100297E-2</v>
      </c>
      <c r="IU424">
        <v>-1.5341310208896199</v>
      </c>
      <c r="IV424">
        <v>1.78922280410916</v>
      </c>
      <c r="IW424">
        <v>0.51050862202828295</v>
      </c>
      <c r="IX424">
        <v>-0.20058751515534801</v>
      </c>
      <c r="IY424">
        <v>0.77442038418666903</v>
      </c>
      <c r="IZ424">
        <v>0.23250732574524599</v>
      </c>
      <c r="JA424">
        <v>0.29999259040778298</v>
      </c>
      <c r="JB424">
        <v>5.5449424326070598E-2</v>
      </c>
      <c r="JC424">
        <v>0.13367794526857299</v>
      </c>
      <c r="JD424">
        <v>0.32588628146186199</v>
      </c>
      <c r="JE424">
        <v>0.74397324478923099</v>
      </c>
      <c r="JF424">
        <v>-7.8279796980495996E-3</v>
      </c>
      <c r="JG424">
        <v>-0.21567398434854099</v>
      </c>
      <c r="JH424">
        <v>0.42195777914457699</v>
      </c>
      <c r="JI424">
        <v>-0.83363939320406599</v>
      </c>
      <c r="JJ424">
        <v>9.6682484581833705E-3</v>
      </c>
      <c r="JK424">
        <v>1.6006152738555099</v>
      </c>
      <c r="JL424">
        <v>-0.39208500793392898</v>
      </c>
      <c r="JM424">
        <v>0.16936219981289499</v>
      </c>
    </row>
    <row r="425" spans="1:273" x14ac:dyDescent="0.25">
      <c r="A425" s="29">
        <v>44391</v>
      </c>
      <c r="B425" s="31" t="s">
        <v>1884</v>
      </c>
      <c r="C425" s="24" t="s">
        <v>1730</v>
      </c>
      <c r="D425" s="24" t="s">
        <v>1899</v>
      </c>
      <c r="E425" s="34">
        <v>82.682848000000007</v>
      </c>
      <c r="F425" s="38">
        <v>13366.61</v>
      </c>
      <c r="G425" s="16" t="str">
        <f>VLOOKUP(C425,dFundos!$A$1:$B$28,2,FALSE)</f>
        <v>08935364000175</v>
      </c>
      <c r="H425" s="13"/>
      <c r="I425">
        <f>_xll.ECONOMATICA(G425,"VOLATILITY","1Y",A425)</f>
        <v>0.19042195568567899</v>
      </c>
      <c r="J425">
        <f>_xll.ECONOMATICA(G425,"NAV","1D",A425)</f>
        <v>161.66121800011001</v>
      </c>
      <c r="K425">
        <f>_xll.ECONOMATICA(G425,"NAV","1D",A425+1)</f>
        <v>161.68827200005799</v>
      </c>
      <c r="L425" s="6"/>
      <c r="M425">
        <v>7.0374058850575204E-3</v>
      </c>
      <c r="N425">
        <v>7.0400616095866999E-3</v>
      </c>
      <c r="O425">
        <v>7.0591009716736196E-3</v>
      </c>
      <c r="P425">
        <v>7.0573427365161496E-3</v>
      </c>
      <c r="Q425">
        <v>7.12111232132884E-3</v>
      </c>
      <c r="R425">
        <v>7.0298809077939898E-3</v>
      </c>
      <c r="S425">
        <v>6.8120412834105099E-3</v>
      </c>
      <c r="T425">
        <v>7.1315886088996203E-3</v>
      </c>
      <c r="U425">
        <v>7.1140726504381703E-3</v>
      </c>
      <c r="V425">
        <v>6.6814873207476904E-3</v>
      </c>
      <c r="W425">
        <v>7.08286042936379E-3</v>
      </c>
      <c r="X425">
        <v>7.0326073910109699E-3</v>
      </c>
      <c r="Y425">
        <v>7.02581546647707E-3</v>
      </c>
      <c r="Z425">
        <v>7.0864007284399096E-3</v>
      </c>
      <c r="AA425">
        <v>7.0443427830468898E-3</v>
      </c>
      <c r="AB425">
        <v>7.0451058491016703E-3</v>
      </c>
      <c r="AC425">
        <v>7.0660140409017896E-3</v>
      </c>
      <c r="AD425">
        <v>6.07405127084348E-3</v>
      </c>
      <c r="AE425">
        <v>6.15362405369524E-3</v>
      </c>
      <c r="AF425">
        <v>6.1570219259010602E-3</v>
      </c>
      <c r="AG425">
        <v>6.0968515754211703E-3</v>
      </c>
      <c r="AH425">
        <v>6.1782948250765904E-3</v>
      </c>
      <c r="AI425">
        <v>6.1539993112091898E-3</v>
      </c>
      <c r="AJ425">
        <v>6.1737571741105101E-3</v>
      </c>
      <c r="AK425">
        <v>6.0286532971076702E-3</v>
      </c>
      <c r="AL425">
        <v>6.0459071391960597E-3</v>
      </c>
      <c r="AM425">
        <v>6.0115673477412201E-3</v>
      </c>
      <c r="AN425">
        <v>6.1779217503499196E-3</v>
      </c>
      <c r="AO425">
        <v>5.6755363402771798E-3</v>
      </c>
      <c r="AP425">
        <v>5.8318455558037403E-3</v>
      </c>
      <c r="AQ425">
        <v>6.0428512369981001E-3</v>
      </c>
      <c r="AR425">
        <v>6.0311647757771399E-3</v>
      </c>
      <c r="AS425">
        <v>6.0194803154445297E-3</v>
      </c>
      <c r="AT425">
        <v>5.8468018323765102E-3</v>
      </c>
      <c r="AU425">
        <v>5.8835623349295903E-3</v>
      </c>
      <c r="AV425">
        <v>6.0448221120168498E-3</v>
      </c>
      <c r="AW425">
        <v>5.9539128415053702E-3</v>
      </c>
      <c r="AX425">
        <v>6.12897711107507E-3</v>
      </c>
      <c r="AZ425">
        <v>6.0820773796876901E-3</v>
      </c>
      <c r="BA425">
        <v>6.11879895586753E-3</v>
      </c>
      <c r="BB425">
        <v>5.9518382840906296E-3</v>
      </c>
      <c r="BC425">
        <v>3.8739963201805902E-3</v>
      </c>
      <c r="BD425">
        <v>-4.9342352212988804E-4</v>
      </c>
      <c r="BE425">
        <v>-1.861190321506E-3</v>
      </c>
      <c r="BF425">
        <v>-7.7107885772420602E-3</v>
      </c>
      <c r="BG425">
        <v>-3.4800862522388299E-3</v>
      </c>
      <c r="BH425">
        <v>2.0418556232471002E-3</v>
      </c>
      <c r="BI425">
        <v>-2.1587405171885599E-3</v>
      </c>
      <c r="BJ425">
        <v>2.6918831281363999E-3</v>
      </c>
      <c r="BK425">
        <v>2.2498810722027E-3</v>
      </c>
      <c r="BL425">
        <v>3.3882606658153198E-4</v>
      </c>
      <c r="BM425">
        <v>7.7948589023435499E-4</v>
      </c>
      <c r="BN425">
        <v>-9.6869234766927496E-3</v>
      </c>
      <c r="BO425">
        <v>-1.03045908872446E-2</v>
      </c>
      <c r="BP425">
        <v>-7.10223002897692E-3</v>
      </c>
      <c r="BQ425">
        <v>-1.95356639778765E-2</v>
      </c>
      <c r="BR425">
        <v>-4.0210993211076101E-2</v>
      </c>
      <c r="BS425">
        <v>-6.9233286831149599E-2</v>
      </c>
      <c r="BT425">
        <v>-6.0063983255531597E-2</v>
      </c>
      <c r="BU425">
        <v>4.4576909203897204E-3</v>
      </c>
      <c r="BV425">
        <v>8.9225439296569693E-3</v>
      </c>
      <c r="BW425">
        <v>4.67327252408722E-2</v>
      </c>
      <c r="BY425">
        <v>0.12025323230773199</v>
      </c>
      <c r="BZ425">
        <v>5.7612933051132097E-2</v>
      </c>
      <c r="CA425">
        <v>1.4255103815230499E-2</v>
      </c>
      <c r="CB425">
        <v>7.7737746323691698E-3</v>
      </c>
      <c r="CC425">
        <v>-8.8966387920663692E-3</v>
      </c>
      <c r="CD425">
        <v>1.62779177117045E-2</v>
      </c>
      <c r="CE425">
        <v>6.6554939621710201E-3</v>
      </c>
      <c r="CF425">
        <v>5.9181129472563E-4</v>
      </c>
      <c r="CG425">
        <v>1.18110292532947E-3</v>
      </c>
      <c r="CH425">
        <v>4.1834418880171099E-3</v>
      </c>
      <c r="CI425">
        <v>6.1960596212884403E-3</v>
      </c>
      <c r="CJ425">
        <v>9.2416892584879003E-3</v>
      </c>
      <c r="CK425">
        <v>5.9024014262831796E-3</v>
      </c>
      <c r="CL425">
        <v>4.2652805859688704E-3</v>
      </c>
      <c r="CN425">
        <v>5.5011043514241499E-3</v>
      </c>
      <c r="CO425">
        <v>6.3944700741558301E-3</v>
      </c>
      <c r="CP425">
        <v>7.8610153650515695E-3</v>
      </c>
      <c r="CQ425">
        <v>4.8589035941404299E-3</v>
      </c>
      <c r="CR425">
        <v>5.4231470130616799E-3</v>
      </c>
      <c r="CS425">
        <v>4.3008616557926897E-3</v>
      </c>
      <c r="CT425">
        <v>5.1802750022034204E-3</v>
      </c>
      <c r="CU425">
        <v>-3.0134578992146999E-4</v>
      </c>
      <c r="CV425">
        <v>6.2780545704299595E-4</v>
      </c>
      <c r="CW425">
        <v>2.3548831450170798E-3</v>
      </c>
      <c r="CX425">
        <v>4.5087637772667196E-3</v>
      </c>
      <c r="CY425">
        <v>5.8996731240768003E-3</v>
      </c>
      <c r="CZ425">
        <v>4.3287662265356604E-3</v>
      </c>
      <c r="DA425">
        <v>6.36481872788863E-3</v>
      </c>
      <c r="DB425">
        <v>6.4240406572935197E-3</v>
      </c>
      <c r="DC425">
        <v>7.7510314440587501E-3</v>
      </c>
      <c r="DD425">
        <v>7.1109416239778503E-3</v>
      </c>
      <c r="DE425">
        <v>6.1748030930175403E-3</v>
      </c>
      <c r="DF425">
        <v>7.2367483880952897E-3</v>
      </c>
      <c r="DG425">
        <v>6.3320889239548697E-3</v>
      </c>
      <c r="DH425">
        <v>7.9353141700266895E-3</v>
      </c>
      <c r="DI425">
        <v>6.2370834712055503E-3</v>
      </c>
      <c r="DJ425">
        <v>7.2980992626980896E-3</v>
      </c>
      <c r="DK425">
        <v>7.6356609497452198E-3</v>
      </c>
      <c r="DL425">
        <v>7.9022713180165703E-3</v>
      </c>
      <c r="DM425">
        <v>1.1404988254071199E-2</v>
      </c>
      <c r="DN425">
        <v>9.4628347142133896E-3</v>
      </c>
      <c r="DO425">
        <v>6.3587491240468799E-3</v>
      </c>
      <c r="DP425">
        <v>1.06607769339462E-2</v>
      </c>
      <c r="DQ425">
        <v>8.2403290434740501E-3</v>
      </c>
      <c r="DR425">
        <v>1.04199227280333E-2</v>
      </c>
      <c r="DS425">
        <v>1.2282970237720301E-2</v>
      </c>
      <c r="DT425">
        <v>5.3297382692107896E-3</v>
      </c>
      <c r="DU425">
        <v>9.3196509624249302E-3</v>
      </c>
      <c r="DV425">
        <v>9.5180546850315295E-3</v>
      </c>
      <c r="DW425">
        <v>1.0194483365921801E-2</v>
      </c>
      <c r="DX425">
        <v>1.46041295010946E-2</v>
      </c>
      <c r="DY425">
        <v>1.07989630123484E-2</v>
      </c>
      <c r="EA425">
        <v>6.27736662863754E-3</v>
      </c>
      <c r="EB425">
        <v>1.09073513158364E-2</v>
      </c>
      <c r="EC425">
        <v>1.02072655863594E-2</v>
      </c>
      <c r="ED425">
        <v>8.2750628280337003E-3</v>
      </c>
      <c r="EF425">
        <v>6.3321063862531403E-3</v>
      </c>
      <c r="EG425">
        <v>8.3915601862827299E-3</v>
      </c>
      <c r="EH425">
        <v>9.2065902208560094E-3</v>
      </c>
      <c r="EI425">
        <v>9.1919710030197201E-3</v>
      </c>
      <c r="EJ425">
        <v>8.1333078924217296E-3</v>
      </c>
      <c r="EK425">
        <v>9.1891268311883306E-3</v>
      </c>
      <c r="EL425">
        <v>7.52923497202573E-3</v>
      </c>
      <c r="EM425">
        <v>6.1475884649553302E-3</v>
      </c>
      <c r="EN425">
        <v>5.9563615650404201E-3</v>
      </c>
      <c r="EO425">
        <v>6.9064401031937502E-3</v>
      </c>
      <c r="EP425">
        <v>6.82775644236244E-3</v>
      </c>
      <c r="EQ425">
        <v>6.47507149551529E-3</v>
      </c>
      <c r="ER425">
        <v>7.8734272392466699E-3</v>
      </c>
      <c r="ES425">
        <v>2.3731016335659699E-2</v>
      </c>
      <c r="ET425">
        <v>5.5157863243948703E-3</v>
      </c>
      <c r="EU425">
        <v>4.54058008472202E-3</v>
      </c>
      <c r="EV425">
        <v>6.2699806221644403E-3</v>
      </c>
      <c r="EW425">
        <v>6.8779756475123603E-3</v>
      </c>
      <c r="EX425">
        <v>5.93903605476953E-3</v>
      </c>
      <c r="EY425">
        <v>5.7354965974809602E-3</v>
      </c>
      <c r="EZ425">
        <v>4.7861831262707702E-3</v>
      </c>
      <c r="FA425">
        <v>1.84536784217926E-3</v>
      </c>
      <c r="FB425">
        <v>5.7210349041270101E-3</v>
      </c>
      <c r="FC425">
        <v>2.3227874407894E-3</v>
      </c>
      <c r="FD425">
        <v>3.7041219911770899E-3</v>
      </c>
      <c r="FE425">
        <v>5.3409636166179596E-3</v>
      </c>
      <c r="FF425">
        <v>4.90692418679828E-3</v>
      </c>
      <c r="FG425">
        <v>3.0492557925754201E-3</v>
      </c>
      <c r="FH425">
        <v>3.1472811315325102E-3</v>
      </c>
      <c r="FI425">
        <v>4.2052000935655096E-3</v>
      </c>
      <c r="FL425">
        <v>2.8089731131331099E-3</v>
      </c>
      <c r="FM425">
        <v>4.3548794565140296E-3</v>
      </c>
      <c r="FN425">
        <v>4.0841230656951701E-3</v>
      </c>
      <c r="FO425">
        <v>3.0692155633005301E-3</v>
      </c>
      <c r="FP425">
        <v>3.8001620850991501E-3</v>
      </c>
      <c r="FQ425">
        <v>-1.18336620289483E-3</v>
      </c>
      <c r="FR425">
        <v>2.2942831492400702E-3</v>
      </c>
      <c r="FS425">
        <v>4.5309803681448102E-3</v>
      </c>
      <c r="FT425">
        <v>6.4250536524923501E-3</v>
      </c>
      <c r="FU425">
        <v>9.2596295871771907E-3</v>
      </c>
      <c r="FV425">
        <v>8.8945927927852608E-3</v>
      </c>
      <c r="FW425">
        <v>9.9824945209547895E-3</v>
      </c>
      <c r="FX425">
        <v>6.6695294663077203E-3</v>
      </c>
      <c r="FY425">
        <v>7.4241106631234297E-3</v>
      </c>
      <c r="FZ425">
        <v>6.8740362621611002E-3</v>
      </c>
      <c r="GA425">
        <v>6.12364110565977E-3</v>
      </c>
      <c r="GB425">
        <v>5.2291579777374898E-3</v>
      </c>
      <c r="GC425">
        <v>3.10736213577911E-3</v>
      </c>
      <c r="GD425">
        <v>3.7746691305073901E-3</v>
      </c>
      <c r="GE425">
        <v>2.52904537774157E-3</v>
      </c>
      <c r="GF425">
        <v>1.4795570677961199E-3</v>
      </c>
      <c r="GG425">
        <v>4.5422353650792502E-3</v>
      </c>
      <c r="GH425">
        <v>6.5496109527885E-3</v>
      </c>
      <c r="GI425">
        <v>1.3634558126796001E-2</v>
      </c>
      <c r="GJ425">
        <v>1.1894519047927999E-2</v>
      </c>
      <c r="GK425">
        <v>1.08253587313811E-2</v>
      </c>
      <c r="GL425">
        <v>8.0842892202781496E-3</v>
      </c>
      <c r="GM425">
        <v>7.6007139796274697E-3</v>
      </c>
      <c r="GN425">
        <v>9.4424613052979094E-3</v>
      </c>
      <c r="GO425">
        <v>6.6880123995360901E-3</v>
      </c>
      <c r="GP425">
        <v>8.5108795246924308E-3</v>
      </c>
      <c r="GQ425">
        <v>1.05503720988054E-2</v>
      </c>
      <c r="GS425">
        <v>6.9532183260889698E-3</v>
      </c>
      <c r="GT425">
        <v>7.7671822509728398E-3</v>
      </c>
      <c r="GU425">
        <v>5.7056762670981698E-3</v>
      </c>
      <c r="GV425">
        <v>2.3307760784518901E-3</v>
      </c>
      <c r="GW425">
        <v>5.96397894696565E-3</v>
      </c>
      <c r="GX425">
        <v>7.6975318734184804E-3</v>
      </c>
      <c r="GY425">
        <v>1.8615795852383601E-3</v>
      </c>
      <c r="GZ425">
        <v>4.6706947614438797E-3</v>
      </c>
      <c r="HA425">
        <v>3.5009874409297499E-3</v>
      </c>
      <c r="HB425">
        <v>6.4232388467644298E-3</v>
      </c>
      <c r="HC425">
        <v>4.8757130571175401E-3</v>
      </c>
      <c r="HD425">
        <v>8.7754817286622693E-3</v>
      </c>
      <c r="HF425">
        <v>7.2010099756880698E-3</v>
      </c>
      <c r="HG425">
        <v>6.3884574046824101E-3</v>
      </c>
      <c r="HH425">
        <v>1.8782149709295501E-3</v>
      </c>
      <c r="HI425">
        <v>6.5281385104754E-3</v>
      </c>
      <c r="HJ425">
        <v>4.9680651500239002E-3</v>
      </c>
      <c r="HK425">
        <v>5.6868530009524E-3</v>
      </c>
      <c r="HL425">
        <v>7.39927963877562E-3</v>
      </c>
      <c r="HM425">
        <v>7.2716404247330502E-3</v>
      </c>
      <c r="HN425">
        <v>5.9423522543511397E-3</v>
      </c>
      <c r="HO425">
        <v>7.9141522292047704E-3</v>
      </c>
      <c r="HP425">
        <v>6.0847884014947297E-3</v>
      </c>
      <c r="HQ425">
        <v>1.14114758616779E-2</v>
      </c>
      <c r="HR425">
        <v>1.25709948406438E-2</v>
      </c>
      <c r="HS425">
        <v>1.35376818434452E-2</v>
      </c>
      <c r="HT425">
        <v>1.7004951587296101E-2</v>
      </c>
      <c r="HU425">
        <v>1.44647927299957E-2</v>
      </c>
      <c r="HV425">
        <v>1.40967296829331E-2</v>
      </c>
      <c r="HW425">
        <v>1.5062437705637401E-2</v>
      </c>
      <c r="HX425">
        <v>1.3693778237211501E-2</v>
      </c>
      <c r="HY425">
        <v>1.65082994499244E-2</v>
      </c>
      <c r="HZ425">
        <v>1.62779117090395E-2</v>
      </c>
      <c r="IA425">
        <v>1.3242114073364101E-2</v>
      </c>
      <c r="IB425">
        <v>1.4958523388486401E-2</v>
      </c>
      <c r="IC425">
        <v>1.3556096746469799E-2</v>
      </c>
      <c r="ID425">
        <v>1.2652838449866999E-2</v>
      </c>
      <c r="IE425">
        <v>1.12333891593153E-2</v>
      </c>
      <c r="IF425">
        <v>9.2817945187562093E-3</v>
      </c>
      <c r="IG425">
        <v>1.17108545964584E-2</v>
      </c>
      <c r="IH425">
        <v>1.3539478641178E-2</v>
      </c>
      <c r="II425">
        <v>1.28722263980308E-2</v>
      </c>
      <c r="IK425">
        <v>1.5369763605121999E-2</v>
      </c>
      <c r="IL425">
        <v>1.5146279110922501E-2</v>
      </c>
      <c r="IM425">
        <v>1.3140520422894E-2</v>
      </c>
      <c r="IN425">
        <v>1.2501072524173699E-2</v>
      </c>
      <c r="IO425">
        <v>1.26398283100571E-2</v>
      </c>
      <c r="IP425">
        <v>1.15785265734303E-2</v>
      </c>
      <c r="IQ425">
        <v>1.20371452794643E-2</v>
      </c>
      <c r="IR425">
        <v>1.23516085295705E-2</v>
      </c>
      <c r="IS425">
        <v>1.1795908903877699E-2</v>
      </c>
      <c r="IT425">
        <v>1.18385733003379E-2</v>
      </c>
      <c r="IU425">
        <v>1.7386291983711999E-2</v>
      </c>
      <c r="IV425">
        <v>1.5577514022879799E-2</v>
      </c>
      <c r="IW425">
        <v>1.6190350834222E-2</v>
      </c>
      <c r="IX425">
        <v>1.5965105194482E-2</v>
      </c>
      <c r="IY425">
        <v>1.5951396380842201E-2</v>
      </c>
      <c r="IZ425">
        <v>1.4671803364763E-2</v>
      </c>
      <c r="JA425">
        <v>1.4344857299875001E-2</v>
      </c>
      <c r="JB425">
        <v>1.5145991710596701E-2</v>
      </c>
      <c r="JC425">
        <v>1.48809649545001E-2</v>
      </c>
      <c r="JD425">
        <v>1.59865257955971E-2</v>
      </c>
      <c r="JE425">
        <v>1.5213359802146401E-2</v>
      </c>
      <c r="JF425">
        <v>1.55015291966265E-2</v>
      </c>
      <c r="JG425">
        <v>1.45720770888147E-2</v>
      </c>
      <c r="JH425">
        <v>1.6012646483432001E-2</v>
      </c>
      <c r="JI425">
        <v>1.75094995938707E-2</v>
      </c>
      <c r="JJ425">
        <v>1.5712648382759702E-2</v>
      </c>
      <c r="JK425">
        <v>1.5129673920455399E-2</v>
      </c>
      <c r="JL425">
        <v>1.6248619613179499E-2</v>
      </c>
      <c r="JM425">
        <v>1.6942616275628101E-2</v>
      </c>
    </row>
    <row r="426" spans="1:273" x14ac:dyDescent="0.25">
      <c r="A426" s="30">
        <v>44391</v>
      </c>
      <c r="B426" s="31" t="s">
        <v>1884</v>
      </c>
      <c r="C426" s="23" t="s">
        <v>1739</v>
      </c>
      <c r="D426" s="23" t="s">
        <v>1899</v>
      </c>
      <c r="E426" s="32">
        <v>9.5870569999999997</v>
      </c>
      <c r="F426" s="37">
        <v>5976.15</v>
      </c>
      <c r="G426" s="16">
        <f>VLOOKUP(C426,dFundos!$A$1:$B$28,2,FALSE)</f>
        <v>19436835000117</v>
      </c>
      <c r="H426" s="13"/>
      <c r="I426">
        <f>_xll.ECONOMATICA(G426,"VOLATILITY","1Y",A426)</f>
        <v>21.012842448515599</v>
      </c>
      <c r="J426">
        <f>_xll.ECONOMATICA(G426,"NAV","1D",A426)</f>
        <v>622.14858799986496</v>
      </c>
      <c r="K426">
        <f>_xll.ECONOMATICA(G426,"NAV","1D",A426+1)</f>
        <v>623.35601300001099</v>
      </c>
      <c r="L426" s="6"/>
      <c r="M426">
        <v>1.0434670293761901</v>
      </c>
      <c r="N426">
        <v>-1.5772773856042499</v>
      </c>
      <c r="O426">
        <v>1.28708233642101</v>
      </c>
      <c r="P426">
        <v>0.84763069789914902</v>
      </c>
      <c r="Q426">
        <v>-3.21802875396315</v>
      </c>
      <c r="R426">
        <v>-0.82578364535947901</v>
      </c>
      <c r="S426">
        <v>-0.23176444228738499</v>
      </c>
      <c r="T426">
        <v>-0.32049389683379598</v>
      </c>
      <c r="U426">
        <v>0.40947878260340098</v>
      </c>
      <c r="V426">
        <v>-1.32353080116445</v>
      </c>
      <c r="W426">
        <v>1.1706028491971701</v>
      </c>
      <c r="X426">
        <v>0.21955449083179701</v>
      </c>
      <c r="Y426">
        <v>2.1866398550628201</v>
      </c>
      <c r="Z426">
        <v>2.92431673115061</v>
      </c>
      <c r="AA426">
        <v>0.16635726387903599</v>
      </c>
      <c r="AB426">
        <v>0.50795775296137402</v>
      </c>
      <c r="AC426">
        <v>2.3118014791179999</v>
      </c>
      <c r="AD426">
        <v>0.79219418166758304</v>
      </c>
      <c r="AE426">
        <v>0.41454290185356502</v>
      </c>
      <c r="AF426">
        <v>-2.0037714530190001</v>
      </c>
      <c r="AG426">
        <v>2.6638099750925899</v>
      </c>
      <c r="AH426">
        <v>-1.38729776072068</v>
      </c>
      <c r="AI426">
        <v>0.82024485564034</v>
      </c>
      <c r="AJ426">
        <v>2.2637015790678601</v>
      </c>
      <c r="AK426">
        <v>6.5797892602859107E-2</v>
      </c>
      <c r="AL426">
        <v>0.59967500783386596</v>
      </c>
      <c r="AM426">
        <v>1.5838471999813899</v>
      </c>
      <c r="AN426">
        <v>1.2553116288472701</v>
      </c>
      <c r="AO426">
        <v>0.73167503105651099</v>
      </c>
      <c r="AP426">
        <v>-0.65658299390634101</v>
      </c>
      <c r="AQ426">
        <v>4.2694141317042504</v>
      </c>
      <c r="AR426">
        <v>-0.92877430552107398</v>
      </c>
      <c r="AS426">
        <v>-2.18233374607735</v>
      </c>
      <c r="AT426">
        <v>0.85752372433489699</v>
      </c>
      <c r="AU426">
        <v>-0.42129086186832898</v>
      </c>
      <c r="AV426">
        <v>0.93195251556608105</v>
      </c>
      <c r="AW426">
        <v>-5.4662812443930298</v>
      </c>
      <c r="AX426">
        <v>-1.08156894948479</v>
      </c>
      <c r="AZ426">
        <v>-1.93223141832277</v>
      </c>
      <c r="BA426">
        <v>1.00074127458356</v>
      </c>
      <c r="BB426">
        <v>-1.53597274784261</v>
      </c>
      <c r="BC426">
        <v>9.0866466780425995E-2</v>
      </c>
      <c r="BD426">
        <v>-3.0238047565944701E-2</v>
      </c>
      <c r="BE426">
        <v>1.0303414775989901</v>
      </c>
      <c r="BF426">
        <v>-1.83275347690142</v>
      </c>
      <c r="BG426">
        <v>-1.07344123916846</v>
      </c>
      <c r="BH426">
        <v>0.89068128363578603</v>
      </c>
      <c r="BI426">
        <v>0.256852741040348</v>
      </c>
      <c r="BJ426">
        <v>2.6860387783017399</v>
      </c>
      <c r="BK426">
        <v>-0.73472862850394405</v>
      </c>
      <c r="BL426">
        <v>-0.62954208042356197</v>
      </c>
      <c r="BM426">
        <v>2.2879627142174299</v>
      </c>
      <c r="BN426">
        <v>2.97322729602456</v>
      </c>
      <c r="BO426">
        <v>-0.18651463797141299</v>
      </c>
      <c r="BP426">
        <v>0.47134471442404902</v>
      </c>
      <c r="BQ426">
        <v>1.2650993847273599</v>
      </c>
      <c r="BR426">
        <v>-1.43914310710898</v>
      </c>
      <c r="BS426">
        <v>3.1338360349764102E-2</v>
      </c>
      <c r="BT426">
        <v>-1.1647848350548899</v>
      </c>
      <c r="BU426">
        <v>2.0262638201529599</v>
      </c>
      <c r="BV426">
        <v>0.44954124568903397</v>
      </c>
      <c r="BW426">
        <v>0.232453504941077</v>
      </c>
      <c r="BY426">
        <v>2.49667650878109</v>
      </c>
      <c r="BZ426">
        <v>-0.62924743433541197</v>
      </c>
      <c r="CA426">
        <v>-0.36936001852154698</v>
      </c>
      <c r="CB426">
        <v>0.30873517152940599</v>
      </c>
      <c r="CC426">
        <v>-2.3373821236418699</v>
      </c>
      <c r="CD426">
        <v>0.362557622611348</v>
      </c>
      <c r="CE426">
        <v>0.546331972327607</v>
      </c>
      <c r="CF426">
        <v>-6.0534084150276599E-2</v>
      </c>
      <c r="CG426">
        <v>0.81229088154941598</v>
      </c>
      <c r="CH426">
        <v>-1.9202834265343001</v>
      </c>
      <c r="CI426">
        <v>1.18528623024758</v>
      </c>
      <c r="CJ426">
        <v>-3.06642666264452</v>
      </c>
      <c r="CK426">
        <v>1.64141716595623</v>
      </c>
      <c r="CL426">
        <v>-1.6763631855610599</v>
      </c>
      <c r="CN426">
        <v>2.5300113380581002</v>
      </c>
      <c r="CO426">
        <v>1.62766104913317</v>
      </c>
      <c r="CP426">
        <v>0.38042509640945399</v>
      </c>
      <c r="CQ426">
        <v>-2.7437930161795498</v>
      </c>
      <c r="CR426">
        <v>1.5603220219418299</v>
      </c>
      <c r="CS426">
        <v>-2.3846260392929302</v>
      </c>
      <c r="CT426">
        <v>1.3934077394878801</v>
      </c>
      <c r="CU426">
        <v>3.9459625622839702E-2</v>
      </c>
      <c r="CV426">
        <v>1.49128931388987</v>
      </c>
      <c r="CW426">
        <v>-2.4247810233646298E-2</v>
      </c>
      <c r="CX426">
        <v>-1.33777264600212</v>
      </c>
      <c r="CY426">
        <v>-1.40757141680297</v>
      </c>
      <c r="CZ426">
        <v>-0.19887226635546501</v>
      </c>
      <c r="DA426">
        <v>0.66233606521564103</v>
      </c>
      <c r="DB426">
        <v>0.96418511384399597</v>
      </c>
      <c r="DC426">
        <v>0.449127142201178</v>
      </c>
      <c r="DD426">
        <v>-1.1258289699981101</v>
      </c>
      <c r="DE426">
        <v>-0.14914763032720699</v>
      </c>
      <c r="DF426">
        <v>0.56626326022524198</v>
      </c>
      <c r="DG426">
        <v>0.218552884871315</v>
      </c>
      <c r="DH426">
        <v>-0.78974821608426304</v>
      </c>
      <c r="DI426">
        <v>0.12408562342898199</v>
      </c>
      <c r="DJ426">
        <v>-1.95536760902542</v>
      </c>
      <c r="DK426">
        <v>9.6475320606259601E-2</v>
      </c>
      <c r="DL426">
        <v>-0.74562311019690197</v>
      </c>
      <c r="DM426">
        <v>0.85328375480457896</v>
      </c>
      <c r="DN426">
        <v>6.6394701025274103E-2</v>
      </c>
      <c r="DO426">
        <v>-2.5147544421088202</v>
      </c>
      <c r="DP426">
        <v>0.52187599721946798</v>
      </c>
      <c r="DQ426">
        <v>1.1314133458654401</v>
      </c>
      <c r="DR426">
        <v>0.204585925166612</v>
      </c>
      <c r="DS426">
        <v>1.0478060317836899</v>
      </c>
      <c r="DT426">
        <v>-0.242702494142577</v>
      </c>
      <c r="DU426">
        <v>-0.51195444248151001</v>
      </c>
      <c r="DV426">
        <v>0.61094098346074999</v>
      </c>
      <c r="DW426">
        <v>0.59658213122020198</v>
      </c>
      <c r="DX426">
        <v>0.80481703753321199</v>
      </c>
      <c r="DY426">
        <v>-7.70674696468632E-3</v>
      </c>
      <c r="EA426">
        <v>2.50752206429752</v>
      </c>
      <c r="EB426">
        <v>-1.1849055748825801</v>
      </c>
      <c r="EC426">
        <v>-0.22669077179671099</v>
      </c>
      <c r="ED426">
        <v>-7.6920737228647297E-3</v>
      </c>
      <c r="EF426">
        <v>-0.25515181050650398</v>
      </c>
      <c r="EG426">
        <v>0.98000114794558602</v>
      </c>
      <c r="EH426">
        <v>-0.31145954390012798</v>
      </c>
      <c r="EI426">
        <v>3.37231223729759</v>
      </c>
      <c r="EJ426">
        <v>0.86147812926356004</v>
      </c>
      <c r="EK426">
        <v>0.23407459029840499</v>
      </c>
      <c r="EL426">
        <v>-2.4418283885097498</v>
      </c>
      <c r="EM426">
        <v>-0.26494972516957199</v>
      </c>
      <c r="EN426">
        <v>-2.4918021056691901</v>
      </c>
      <c r="EO426">
        <v>0.72829950950108502</v>
      </c>
      <c r="EP426">
        <v>-0.16178208970814001</v>
      </c>
      <c r="EQ426">
        <v>1.89646536691725</v>
      </c>
      <c r="ER426">
        <v>1.74145754481287</v>
      </c>
      <c r="ES426">
        <v>1.28522521226841</v>
      </c>
      <c r="ET426">
        <v>1.53694036253</v>
      </c>
      <c r="EU426">
        <v>-7.8295311141118908E-3</v>
      </c>
      <c r="EV426">
        <v>-1.3531729808164501</v>
      </c>
      <c r="EW426">
        <v>-2.1869396208785501</v>
      </c>
      <c r="EX426">
        <v>2.6852825589230598</v>
      </c>
      <c r="EY426">
        <v>-1.9750242968257199</v>
      </c>
      <c r="EZ426">
        <v>1.4615929298088299</v>
      </c>
      <c r="FA426">
        <v>1.10926368506625E-2</v>
      </c>
      <c r="FB426">
        <v>0.47564562755724199</v>
      </c>
      <c r="FC426">
        <v>1.77485388830974</v>
      </c>
      <c r="FD426">
        <v>-0.62581437068729395</v>
      </c>
      <c r="FE426">
        <v>0.53400726355903305</v>
      </c>
      <c r="FF426">
        <v>0.48601112303003902</v>
      </c>
      <c r="FG426">
        <v>2.0920314273098501E-2</v>
      </c>
      <c r="FH426">
        <v>0.21937272413197201</v>
      </c>
      <c r="FI426">
        <v>-9.26270906347781E-2</v>
      </c>
      <c r="FL426">
        <v>0.65949025702138897</v>
      </c>
      <c r="FM426">
        <v>4.7547878239129197E-2</v>
      </c>
      <c r="FN426">
        <v>-0.98434278179411205</v>
      </c>
      <c r="FO426">
        <v>-0.18964869768751699</v>
      </c>
      <c r="FP426">
        <v>-0.53607079989887996</v>
      </c>
      <c r="FQ426">
        <v>0.69225503666530097</v>
      </c>
      <c r="FR426">
        <v>-0.98159544213558503</v>
      </c>
      <c r="FS426">
        <v>1.37983528020413</v>
      </c>
      <c r="FT426">
        <v>1.9091329742877901</v>
      </c>
      <c r="FU426">
        <v>0.479613710922422</v>
      </c>
      <c r="FV426">
        <v>-0.70638839788443897</v>
      </c>
      <c r="FW426">
        <v>-3.1623429824321598</v>
      </c>
      <c r="FX426">
        <v>2.3416406604155799</v>
      </c>
      <c r="FY426">
        <v>0.90983512691309398</v>
      </c>
      <c r="FZ426">
        <v>2.1857393172467701</v>
      </c>
      <c r="GA426">
        <v>-1.3002494369175099</v>
      </c>
      <c r="GB426">
        <v>-1.33206298050936</v>
      </c>
      <c r="GC426">
        <v>-0.18273928299095099</v>
      </c>
      <c r="GD426">
        <v>1.8623136173118799</v>
      </c>
      <c r="GE426">
        <v>0.19894407832907701</v>
      </c>
      <c r="GF426">
        <v>-0.306626518431585</v>
      </c>
      <c r="GG426">
        <v>-2.5267583692766502</v>
      </c>
      <c r="GH426">
        <v>-1.2577177475577599</v>
      </c>
      <c r="GI426">
        <v>1.44057431625697</v>
      </c>
      <c r="GJ426">
        <v>-0.78185416214182601</v>
      </c>
      <c r="GK426">
        <v>0.80935713212966198</v>
      </c>
      <c r="GL426">
        <v>1.2956261040017101</v>
      </c>
      <c r="GM426">
        <v>2.7048149600886999</v>
      </c>
      <c r="GN426">
        <v>0.58066057699761597</v>
      </c>
      <c r="GO426">
        <v>-1.0134288128028901</v>
      </c>
      <c r="GP426">
        <v>-0.97357829345128299</v>
      </c>
      <c r="GQ426">
        <v>2.63742018469202</v>
      </c>
      <c r="GS426">
        <v>1.1321261301418399</v>
      </c>
      <c r="GT426">
        <v>-1.0522641624447699</v>
      </c>
      <c r="GU426">
        <v>0.93083552874304598</v>
      </c>
      <c r="GV426">
        <v>-0.26230369012409899</v>
      </c>
      <c r="GW426">
        <v>2.2514093734571401</v>
      </c>
      <c r="GX426">
        <v>0.89057830282399697</v>
      </c>
      <c r="GY426">
        <v>-0.25675745191620097</v>
      </c>
      <c r="GZ426">
        <v>-0.69763861929459403</v>
      </c>
      <c r="HA426">
        <v>3.4768746081681498E-2</v>
      </c>
      <c r="HB426">
        <v>-0.19425840064286601</v>
      </c>
      <c r="HC426">
        <v>-0.99676115178226599</v>
      </c>
      <c r="HD426">
        <v>-0.74438233086766603</v>
      </c>
      <c r="HF426">
        <v>-1.6565474522394701</v>
      </c>
      <c r="HG426">
        <v>1.5075743389388701</v>
      </c>
      <c r="HH426">
        <v>-0.225991079605592</v>
      </c>
      <c r="HI426">
        <v>-5.9258285182295402E-2</v>
      </c>
      <c r="HJ426">
        <v>-1.54532068054323</v>
      </c>
      <c r="HK426">
        <v>0.62253517080534904</v>
      </c>
      <c r="HL426">
        <v>0.363766842565383</v>
      </c>
      <c r="HM426">
        <v>-0.44703677212964998</v>
      </c>
      <c r="HN426">
        <v>-0.56422954203299003</v>
      </c>
      <c r="HO426">
        <v>-1.54253410928504</v>
      </c>
      <c r="HP426">
        <v>-0.26667100064514698</v>
      </c>
      <c r="HQ426">
        <v>-0.12827463879148099</v>
      </c>
      <c r="HR426">
        <v>-1.58006424871928</v>
      </c>
      <c r="HS426">
        <v>-0.717510039976332</v>
      </c>
      <c r="HT426">
        <v>-1.60304439177708</v>
      </c>
      <c r="HU426">
        <v>1.4025523345480899</v>
      </c>
      <c r="HV426">
        <v>1.1963378936343401</v>
      </c>
      <c r="HW426">
        <v>-0.66069155709556104</v>
      </c>
      <c r="HX426">
        <v>-0.92982951273370396</v>
      </c>
      <c r="HY426">
        <v>1.0519103649130599</v>
      </c>
      <c r="HZ426">
        <v>0.69474343345064005</v>
      </c>
      <c r="IA426">
        <v>0.85523173893307103</v>
      </c>
      <c r="IB426">
        <v>1.0251530038658501</v>
      </c>
      <c r="IC426">
        <v>0.126147181072156</v>
      </c>
      <c r="ID426">
        <v>-1.4287723479355899E-2</v>
      </c>
      <c r="IE426">
        <v>-0.97056343502117703</v>
      </c>
      <c r="IF426">
        <v>-0.40251984628412202</v>
      </c>
      <c r="IG426">
        <v>5.3415440561366302E-3</v>
      </c>
      <c r="IH426">
        <v>-1.2576569918564899</v>
      </c>
      <c r="II426">
        <v>-1.0358171128245901</v>
      </c>
      <c r="IK426">
        <v>-0.156063800022821</v>
      </c>
      <c r="IL426">
        <v>-6.2435456766252201E-2</v>
      </c>
      <c r="IM426">
        <v>-0.104799557175284</v>
      </c>
      <c r="IN426">
        <v>0.282752216844528</v>
      </c>
      <c r="IO426">
        <v>0.79976657889346803</v>
      </c>
      <c r="IP426">
        <v>0.86371958786912695</v>
      </c>
      <c r="IQ426">
        <v>-8.1460819728817996E-2</v>
      </c>
      <c r="IR426">
        <v>-0.84220941862440701</v>
      </c>
      <c r="IS426">
        <v>-0.215391082019778</v>
      </c>
      <c r="IT426">
        <v>0.12237029895914001</v>
      </c>
      <c r="IU426">
        <v>-0.65003889176296104</v>
      </c>
      <c r="IV426">
        <v>0.50238253552379297</v>
      </c>
      <c r="IW426">
        <v>0.21267825468385099</v>
      </c>
      <c r="IX426">
        <v>-0.33101777853517</v>
      </c>
      <c r="IY426">
        <v>-0.34988851712114399</v>
      </c>
      <c r="IZ426">
        <v>0.97731733421824196</v>
      </c>
      <c r="JA426">
        <v>3.4322838837397299E-2</v>
      </c>
      <c r="JB426">
        <v>0.25438355805818003</v>
      </c>
      <c r="JC426">
        <v>0.77388816189341003</v>
      </c>
      <c r="JD426">
        <v>1.0828807575307999</v>
      </c>
      <c r="JE426">
        <v>1.30364065134927</v>
      </c>
      <c r="JF426">
        <v>0.65548144521017104</v>
      </c>
      <c r="JG426">
        <v>2.0159797208180001</v>
      </c>
      <c r="JH426">
        <v>0.71888613147166303</v>
      </c>
      <c r="JI426">
        <v>-0.42076740146512698</v>
      </c>
      <c r="JJ426">
        <v>-4.9160267735714998E-3</v>
      </c>
      <c r="JK426">
        <v>0.34380784982204199</v>
      </c>
      <c r="JL426">
        <v>-0.31740513477416199</v>
      </c>
      <c r="JM426">
        <v>-1.08444431170938</v>
      </c>
    </row>
    <row r="427" spans="1:273" x14ac:dyDescent="0.25">
      <c r="A427" s="29">
        <v>44391</v>
      </c>
      <c r="B427" s="31" t="s">
        <v>2326</v>
      </c>
      <c r="C427" s="24" t="s">
        <v>1743</v>
      </c>
      <c r="D427" s="24" t="s">
        <v>1899</v>
      </c>
      <c r="E427" s="34">
        <v>33.564442</v>
      </c>
      <c r="F427" s="38">
        <v>5000</v>
      </c>
      <c r="G427" s="16">
        <f>VLOOKUP(C427,dFundos!$A$1:$B$28,2,FALSE)</f>
        <v>25079957000104</v>
      </c>
      <c r="H427" s="13"/>
      <c r="I427">
        <f>_xll.ECONOMATICA(G427,"VOLATILITY","1Y",A427)</f>
        <v>5.3579268051253202</v>
      </c>
      <c r="J427">
        <f>_xll.ECONOMATICA(G427,"NAV","1D",A427)</f>
        <v>148.93828299990901</v>
      </c>
      <c r="K427">
        <f>_xll.ECONOMATICA(G427,"NAV","1D",A427+1)</f>
        <v>148.96717100008399</v>
      </c>
      <c r="L427" s="6"/>
      <c r="M427">
        <v>-0.59726811186919804</v>
      </c>
      <c r="N427">
        <v>0.14685923433717099</v>
      </c>
      <c r="O427">
        <v>0.82251467210880902</v>
      </c>
      <c r="P427">
        <v>0.69283034717955205</v>
      </c>
      <c r="Q427">
        <v>-9.1177451304247398E-2</v>
      </c>
      <c r="R427">
        <v>0.26299656219634898</v>
      </c>
      <c r="S427">
        <v>-0.140879582886555</v>
      </c>
      <c r="T427">
        <v>-0.114784603829321</v>
      </c>
      <c r="U427">
        <v>0.39177063063107198</v>
      </c>
      <c r="V427">
        <v>0.23251798302226201</v>
      </c>
      <c r="W427">
        <v>6.3226501151802894E-2</v>
      </c>
      <c r="X427">
        <v>-6.7293170923221596E-2</v>
      </c>
      <c r="Y427">
        <v>0.34942815036629299</v>
      </c>
      <c r="Z427">
        <v>-0.111156126695278</v>
      </c>
      <c r="AA427">
        <v>-0.117153097107803</v>
      </c>
      <c r="AB427">
        <v>-7.9000591176736606E-2</v>
      </c>
      <c r="AC427">
        <v>3.63790539267939E-2</v>
      </c>
      <c r="AD427">
        <v>-6.6299485933995997E-2</v>
      </c>
      <c r="AE427">
        <v>0.262928011943586</v>
      </c>
      <c r="AF427">
        <v>-0.16709735891708999</v>
      </c>
      <c r="AG427">
        <v>4.8068557771330199E-2</v>
      </c>
      <c r="AH427">
        <v>-0.22565464196304699</v>
      </c>
      <c r="AI427">
        <v>0.39942852617968999</v>
      </c>
      <c r="AJ427">
        <v>-3.8112110178190099E-2</v>
      </c>
      <c r="AK427">
        <v>0.21688491087843401</v>
      </c>
      <c r="AL427">
        <v>-6.5217016526730696E-3</v>
      </c>
      <c r="AM427">
        <v>6.4420633680129E-2</v>
      </c>
      <c r="AN427">
        <v>-0.28643198484132898</v>
      </c>
      <c r="AO427">
        <v>6.4785990616655895E-2</v>
      </c>
      <c r="AP427">
        <v>3.8868229239596999E-2</v>
      </c>
      <c r="AQ427">
        <v>-0.53245510953274799</v>
      </c>
      <c r="AR427">
        <v>0.117040764962439</v>
      </c>
      <c r="AS427">
        <v>0.406848284546868</v>
      </c>
      <c r="AT427">
        <v>-0.498272423737944</v>
      </c>
      <c r="AU427">
        <v>0.386041608726373</v>
      </c>
      <c r="AV427">
        <v>-8.8270095147891005E-3</v>
      </c>
      <c r="AW427">
        <v>-9.1626798257493605E-2</v>
      </c>
      <c r="AX427">
        <v>2.5472363086009898E-2</v>
      </c>
      <c r="AZ427">
        <v>0.17474622673034901</v>
      </c>
      <c r="BA427">
        <v>-1.0326252322556699E-2</v>
      </c>
      <c r="BB427">
        <v>-0.22079422024035</v>
      </c>
      <c r="BC427">
        <v>2.4005483101063901E-2</v>
      </c>
      <c r="BD427">
        <v>-5.90989692682342E-2</v>
      </c>
      <c r="BE427">
        <v>0.103993174707284</v>
      </c>
      <c r="BF427">
        <v>-0.232131635038968</v>
      </c>
      <c r="BG427">
        <v>0.27745824827434301</v>
      </c>
      <c r="BH427">
        <v>-0.20837782703893001</v>
      </c>
      <c r="BI427">
        <v>-0.161058144476556</v>
      </c>
      <c r="BJ427">
        <v>0.14278433191066101</v>
      </c>
      <c r="BK427">
        <v>-0.42054837240357301</v>
      </c>
      <c r="BL427">
        <v>0.20969224788132099</v>
      </c>
      <c r="BM427">
        <v>0.15518829550273899</v>
      </c>
      <c r="BN427">
        <v>-0.41883362155203901</v>
      </c>
      <c r="BO427">
        <v>-0.17280867223235</v>
      </c>
      <c r="BP427">
        <v>0.15349904042523099</v>
      </c>
      <c r="BQ427">
        <v>3.6803273360419601E-2</v>
      </c>
      <c r="BR427">
        <v>-0.60029541373296502</v>
      </c>
      <c r="BS427">
        <v>0.14916062682459599</v>
      </c>
      <c r="BT427">
        <v>-0.18240861209051201</v>
      </c>
      <c r="BU427">
        <v>-0.27613701104200999</v>
      </c>
      <c r="BV427">
        <v>0.40644725595484499</v>
      </c>
      <c r="BW427">
        <v>-0.25668317866802698</v>
      </c>
      <c r="BY427">
        <v>-0.110079136265995</v>
      </c>
      <c r="BZ427">
        <v>0.28964806915610097</v>
      </c>
      <c r="CA427">
        <v>6.7226630017103203E-2</v>
      </c>
      <c r="CB427">
        <v>0.16808907603262899</v>
      </c>
      <c r="CC427">
        <v>-0.23372178011413799</v>
      </c>
      <c r="CD427">
        <v>-0.261201899047592</v>
      </c>
      <c r="CE427">
        <v>-0.13351813358895001</v>
      </c>
      <c r="CF427">
        <v>0.27930896212637901</v>
      </c>
      <c r="CG427">
        <v>-0.50724255406748897</v>
      </c>
      <c r="CH427">
        <v>2.3155643066274899E-2</v>
      </c>
      <c r="CI427">
        <v>-0.69755999347762598</v>
      </c>
      <c r="CJ427">
        <v>2.8343748817860601E-2</v>
      </c>
      <c r="CK427">
        <v>-0.145759622773767</v>
      </c>
      <c r="CL427">
        <v>-0.51054634359388695</v>
      </c>
      <c r="CN427">
        <v>0.414804302999983</v>
      </c>
      <c r="CO427">
        <v>0.87022953284758797</v>
      </c>
      <c r="CP427">
        <v>0.36438926290429702</v>
      </c>
      <c r="CQ427">
        <v>0.282760672416771</v>
      </c>
      <c r="CR427">
        <v>0.44327317591523802</v>
      </c>
      <c r="CS427">
        <v>-5.4204908792598899E-2</v>
      </c>
      <c r="CT427">
        <v>-0.34287414036953101</v>
      </c>
      <c r="CU427">
        <v>-0.29718151081397098</v>
      </c>
      <c r="CV427">
        <v>2.96727037493838E-2</v>
      </c>
      <c r="CW427">
        <v>0.228888056335563</v>
      </c>
      <c r="CX427">
        <v>0.39052805714163702</v>
      </c>
      <c r="CY427">
        <v>0.421570105027058</v>
      </c>
      <c r="CZ427">
        <v>0.25763407957128898</v>
      </c>
      <c r="DA427">
        <v>-3.1505411971011199E-2</v>
      </c>
      <c r="DB427">
        <v>-0.73671895124789399</v>
      </c>
      <c r="DC427">
        <v>5.5016827354847898E-2</v>
      </c>
      <c r="DD427">
        <v>0.44460707485995998</v>
      </c>
      <c r="DE427">
        <v>0.424218367516005</v>
      </c>
      <c r="DF427">
        <v>-4.1801506085903398E-2</v>
      </c>
      <c r="DG427">
        <v>6.8760173053306103E-2</v>
      </c>
      <c r="DH427">
        <v>-0.50579968246893303</v>
      </c>
      <c r="DI427">
        <v>0.38984313832770601</v>
      </c>
      <c r="DJ427">
        <v>0.16118486219056599</v>
      </c>
      <c r="DK427">
        <v>0.13897783101128899</v>
      </c>
      <c r="DL427">
        <v>-6.2734487164561897E-2</v>
      </c>
      <c r="DM427">
        <v>0.29501186581910599</v>
      </c>
      <c r="DN427">
        <v>-0.373098533236771</v>
      </c>
      <c r="DO427">
        <v>0.116299952605914</v>
      </c>
      <c r="DP427">
        <v>0.63485802184004603</v>
      </c>
      <c r="DQ427">
        <v>2.2448371055361301E-2</v>
      </c>
      <c r="DR427">
        <v>0.476001844435814</v>
      </c>
      <c r="DS427">
        <v>9.0438867482589599E-2</v>
      </c>
      <c r="DT427">
        <v>-9.80428679213219E-2</v>
      </c>
      <c r="DU427">
        <v>-0.347517958562094</v>
      </c>
      <c r="DV427">
        <v>-0.114871796540683</v>
      </c>
      <c r="DW427">
        <v>-0.13738698971792501</v>
      </c>
      <c r="DX427">
        <v>0.11971172698395099</v>
      </c>
      <c r="DY427">
        <v>-4.4381080442690299E-3</v>
      </c>
      <c r="EA427">
        <v>0.59149238368263501</v>
      </c>
      <c r="EB427">
        <v>0.241670821924345</v>
      </c>
      <c r="EC427">
        <v>0.204233862859837</v>
      </c>
      <c r="ED427">
        <v>-4.4623340727412098E-3</v>
      </c>
      <c r="EF427">
        <v>-0.73007672399398904</v>
      </c>
      <c r="EG427">
        <v>-0.28437338760340902</v>
      </c>
      <c r="EH427">
        <v>-0.61373961234494301</v>
      </c>
      <c r="EI427">
        <v>-5.7047494919970597E-2</v>
      </c>
      <c r="EJ427">
        <v>0.60125004220026301</v>
      </c>
      <c r="EK427">
        <v>-9.5772569056862294E-2</v>
      </c>
      <c r="EL427">
        <v>0.23514255135523901</v>
      </c>
      <c r="EM427">
        <v>0.21202116731728901</v>
      </c>
      <c r="EN427">
        <v>-0.47335193812614301</v>
      </c>
      <c r="EO427">
        <v>0.26422590726724599</v>
      </c>
      <c r="EP427">
        <v>-0.41936535208151299</v>
      </c>
      <c r="EQ427">
        <v>0.271051616982732</v>
      </c>
      <c r="ER427">
        <v>0.34470990485715403</v>
      </c>
      <c r="ES427">
        <v>-6.3081951884669293E-2</v>
      </c>
      <c r="ET427">
        <v>0.26846717373700801</v>
      </c>
      <c r="EU427">
        <v>-4.7396340960403904E-3</v>
      </c>
      <c r="EV427">
        <v>-0.40358704773097998</v>
      </c>
      <c r="EW427">
        <v>-0.30522798824677</v>
      </c>
      <c r="EX427">
        <v>0.55274409623962095</v>
      </c>
      <c r="EY427">
        <v>-0.20090110001547101</v>
      </c>
      <c r="EZ427">
        <v>0.41696265798236698</v>
      </c>
      <c r="FA427">
        <v>0.54069146772235399</v>
      </c>
      <c r="FB427">
        <v>9.2333935208444004E-2</v>
      </c>
      <c r="FC427">
        <v>-4.1091495677392197E-2</v>
      </c>
      <c r="FD427">
        <v>0.112436757808609</v>
      </c>
      <c r="FE427">
        <v>0.32832412380230402</v>
      </c>
      <c r="FF427">
        <v>-5.0924313654832102E-3</v>
      </c>
      <c r="FG427">
        <v>-0.105482373510313</v>
      </c>
      <c r="FH427">
        <v>0.81126903187396204</v>
      </c>
      <c r="FI427">
        <v>-9.7379601629654602E-2</v>
      </c>
      <c r="FL427">
        <v>-0.339880091542</v>
      </c>
      <c r="FM427">
        <v>0.14505388116958801</v>
      </c>
      <c r="FN427">
        <v>0.39142837813415099</v>
      </c>
      <c r="FO427">
        <v>0.50116072670789402</v>
      </c>
      <c r="FP427">
        <v>-2.36662628594786E-2</v>
      </c>
      <c r="FQ427">
        <v>0.23097894663806101</v>
      </c>
      <c r="FR427">
        <v>-0.58946105573340901</v>
      </c>
      <c r="FS427">
        <v>-0.71860335146993704</v>
      </c>
      <c r="FT427">
        <v>0.343849473574664</v>
      </c>
      <c r="FU427">
        <v>-4.0602095850772499E-2</v>
      </c>
      <c r="FV427">
        <v>-0.23258630189957299</v>
      </c>
      <c r="FW427">
        <v>0.27939736010012001</v>
      </c>
      <c r="FX427">
        <v>0.25332616278319597</v>
      </c>
      <c r="FY427">
        <v>-1.13925292462227</v>
      </c>
      <c r="FZ427">
        <v>-7.2026360612653703E-2</v>
      </c>
      <c r="GA427">
        <v>0.45238816292112499</v>
      </c>
      <c r="GB427">
        <v>0.60625683090620397</v>
      </c>
      <c r="GC427">
        <v>-7.8927964659669697E-2</v>
      </c>
      <c r="GD427">
        <v>-9.6401539849466603E-2</v>
      </c>
      <c r="GE427">
        <v>0.223430752885179</v>
      </c>
      <c r="GF427">
        <v>0.19568046900531</v>
      </c>
      <c r="GG427">
        <v>-0.62628981522720995</v>
      </c>
      <c r="GH427">
        <v>0.228298456750053</v>
      </c>
      <c r="GI427">
        <v>-9.4898236420704093E-2</v>
      </c>
      <c r="GJ427">
        <v>6.0378439229680199E-3</v>
      </c>
      <c r="GK427">
        <v>0.53102977071830504</v>
      </c>
      <c r="GL427">
        <v>0.21465780082507999</v>
      </c>
      <c r="GM427">
        <v>4.0544027251598898E-2</v>
      </c>
      <c r="GN427">
        <v>0.51360431443754395</v>
      </c>
      <c r="GO427">
        <v>9.9555480119306594E-3</v>
      </c>
      <c r="GP427">
        <v>0.72328669320995698</v>
      </c>
      <c r="GQ427">
        <v>-0.20593004546753901</v>
      </c>
      <c r="GS427">
        <v>0.75388428631413296</v>
      </c>
      <c r="GT427">
        <v>-0.21862311068616699</v>
      </c>
      <c r="GU427">
        <v>1.17074050649535E-2</v>
      </c>
      <c r="GV427">
        <v>0.20726387519971501</v>
      </c>
      <c r="GW427">
        <v>0.26711020818766001</v>
      </c>
      <c r="GX427">
        <v>7.4258201857446707E-2</v>
      </c>
      <c r="GY427">
        <v>0.67637256815942204</v>
      </c>
      <c r="GZ427">
        <v>-0.52798014403379101</v>
      </c>
      <c r="HA427">
        <v>0.26825138047570402</v>
      </c>
      <c r="HB427">
        <v>-0.57234058122048703</v>
      </c>
      <c r="HC427">
        <v>0.97279791334585797</v>
      </c>
      <c r="HD427">
        <v>-1.52419665937487E-2</v>
      </c>
      <c r="HF427">
        <v>-0.270777508922038</v>
      </c>
      <c r="HG427">
        <v>8.9506415497453404E-2</v>
      </c>
      <c r="HH427">
        <v>-0.249269160030963</v>
      </c>
      <c r="HI427">
        <v>-0.406425714209036</v>
      </c>
      <c r="HJ427">
        <v>0.33541547909408098</v>
      </c>
      <c r="HK427">
        <v>-0.12748322124025399</v>
      </c>
      <c r="HL427">
        <v>-0.121124618635804</v>
      </c>
      <c r="HM427">
        <v>0.120299714581051</v>
      </c>
      <c r="HN427">
        <v>-0.49877970232046198</v>
      </c>
      <c r="HO427">
        <v>0.57483317850710602</v>
      </c>
      <c r="HP427">
        <v>-0.13616325068141999</v>
      </c>
      <c r="HQ427">
        <v>0.98538081965671198</v>
      </c>
      <c r="HR427">
        <v>7.4110857349296594E-2</v>
      </c>
      <c r="HS427">
        <v>6.8991606894996896E-3</v>
      </c>
      <c r="HT427">
        <v>-0.102572365813103</v>
      </c>
      <c r="HU427">
        <v>6.7274262437422294E-2</v>
      </c>
      <c r="HV427">
        <v>-0.12143409867349</v>
      </c>
      <c r="HW427">
        <v>9.2949008285359E-2</v>
      </c>
      <c r="HX427">
        <v>-0.18170358680436</v>
      </c>
      <c r="HY427">
        <v>-0.12944924683324599</v>
      </c>
      <c r="HZ427">
        <v>0.29992240251885999</v>
      </c>
      <c r="IA427">
        <v>6.9967395575076793E-2</v>
      </c>
      <c r="IB427">
        <v>0.45354257508734003</v>
      </c>
      <c r="IC427">
        <v>0.21344867072912199</v>
      </c>
      <c r="ID427">
        <v>-0.47703412910777798</v>
      </c>
      <c r="IE427">
        <v>0.438971249241149</v>
      </c>
      <c r="IF427">
        <v>-0.102129650167626</v>
      </c>
      <c r="IG427">
        <v>0.117374804722203</v>
      </c>
      <c r="IH427">
        <v>-3.8529210360138698E-2</v>
      </c>
      <c r="II427">
        <v>-8.5009371196065303E-2</v>
      </c>
      <c r="IK427">
        <v>-0.54818183534734999</v>
      </c>
      <c r="IL427">
        <v>3.2195557832892498E-2</v>
      </c>
      <c r="IM427">
        <v>-0.38691030422341999</v>
      </c>
      <c r="IN427">
        <v>0.36900539507769298</v>
      </c>
      <c r="IO427">
        <v>0.63660867945145605</v>
      </c>
      <c r="IP427">
        <v>-8.2541277879499803E-2</v>
      </c>
      <c r="IQ427">
        <v>0.273558835397125</v>
      </c>
      <c r="IR427">
        <v>2.2160774460644499E-2</v>
      </c>
      <c r="IS427">
        <v>8.22009866169537E-2</v>
      </c>
      <c r="IT427">
        <v>0.36590409181371802</v>
      </c>
      <c r="IU427">
        <v>0.59667779405572197</v>
      </c>
      <c r="IV427">
        <v>6.9905053351249094E-2</v>
      </c>
      <c r="IW427">
        <v>0.168400770417065</v>
      </c>
      <c r="IX427">
        <v>0.11154662333865401</v>
      </c>
      <c r="IY427">
        <v>0.25279105066147201</v>
      </c>
      <c r="IZ427">
        <v>0.47385994439537199</v>
      </c>
      <c r="JA427">
        <v>0.31915641611703899</v>
      </c>
      <c r="JB427">
        <v>0.25644067154644301</v>
      </c>
      <c r="JC427">
        <v>-1.5893369527475401E-2</v>
      </c>
      <c r="JD427">
        <v>0.17442122498323401</v>
      </c>
      <c r="JE427">
        <v>-8.3895352599938605E-2</v>
      </c>
      <c r="JF427">
        <v>-0.31217596288115601</v>
      </c>
      <c r="JG427">
        <v>5.7044659661187297E-2</v>
      </c>
      <c r="JH427">
        <v>0.33526649276609499</v>
      </c>
      <c r="JI427">
        <v>-0.20894741846859699</v>
      </c>
      <c r="JJ427">
        <v>8.7084050392149896E-3</v>
      </c>
      <c r="JK427">
        <v>0.18865533547796101</v>
      </c>
      <c r="JL427">
        <v>0.64217148537863999</v>
      </c>
      <c r="JM427">
        <v>-0.35634691166706001</v>
      </c>
    </row>
    <row r="428" spans="1:273" x14ac:dyDescent="0.25">
      <c r="A428" s="30">
        <v>44391</v>
      </c>
      <c r="B428" s="31" t="s">
        <v>2326</v>
      </c>
      <c r="C428" s="23" t="s">
        <v>1733</v>
      </c>
      <c r="D428" s="23" t="s">
        <v>1899</v>
      </c>
      <c r="E428" s="32">
        <v>47.598272999999999</v>
      </c>
      <c r="F428" s="37">
        <v>10000</v>
      </c>
      <c r="G428" s="16">
        <f>VLOOKUP(C428,dFundos!$A$1:$B$28,2,FALSE)</f>
        <v>19391009000107</v>
      </c>
      <c r="H428" s="13"/>
      <c r="I428">
        <f>_xll.ECONOMATICA(G428,"VOLATILITY","1Y",A428)</f>
        <v>3.49425678577609</v>
      </c>
      <c r="J428">
        <f>_xll.ECONOMATICA(G428,"NAV","1D",A428)</f>
        <v>210.09165200008999</v>
      </c>
      <c r="K428">
        <f>_xll.ECONOMATICA(G428,"NAV","1D",A428+1)</f>
        <v>210.96028400002999</v>
      </c>
      <c r="L428" s="6"/>
      <c r="M428">
        <v>0.17784377050702499</v>
      </c>
      <c r="N428">
        <v>-7.7308495747274702E-3</v>
      </c>
      <c r="O428">
        <v>-1.6892818348423998E-2</v>
      </c>
      <c r="P428">
        <v>0.22590567259612701</v>
      </c>
      <c r="Q428">
        <v>-0.15772475471749201</v>
      </c>
      <c r="R428">
        <v>0.33483313600299902</v>
      </c>
      <c r="S428">
        <v>-0.19154692326992501</v>
      </c>
      <c r="T428">
        <v>-6.3800764564803103E-2</v>
      </c>
      <c r="U428">
        <v>2.9479984732461201E-3</v>
      </c>
      <c r="V428">
        <v>-1.4401580392586801E-2</v>
      </c>
      <c r="W428">
        <v>-0.28822738786402602</v>
      </c>
      <c r="X428">
        <v>0.150504050543532</v>
      </c>
      <c r="Y428">
        <v>0.223021947749658</v>
      </c>
      <c r="Z428">
        <v>0.19717131617653599</v>
      </c>
      <c r="AA428">
        <v>-2.7067271639680299E-2</v>
      </c>
      <c r="AB428">
        <v>0.12002532639598899</v>
      </c>
      <c r="AC428">
        <v>-0.39344598180832702</v>
      </c>
      <c r="AD428">
        <v>-0.10516160455154</v>
      </c>
      <c r="AE428">
        <v>0.39438736057490997</v>
      </c>
      <c r="AF428">
        <v>0.27268289031781001</v>
      </c>
      <c r="AG428">
        <v>-3.3973107747442603E-2</v>
      </c>
      <c r="AH428">
        <v>0.396121512676473</v>
      </c>
      <c r="AI428">
        <v>-0.469759254974633</v>
      </c>
      <c r="AJ428">
        <v>0.21883572571823601</v>
      </c>
      <c r="AK428">
        <v>0.23473618384741701</v>
      </c>
      <c r="AL428">
        <v>0.24569083307142101</v>
      </c>
      <c r="AM428">
        <v>-8.1376549496781095E-2</v>
      </c>
      <c r="AN428">
        <v>2.0688802942458999E-2</v>
      </c>
      <c r="AO428">
        <v>9.8907795654667993E-2</v>
      </c>
      <c r="AP428">
        <v>-8.0640698797651601E-3</v>
      </c>
      <c r="AQ428">
        <v>-5.0924381594086299E-2</v>
      </c>
      <c r="AR428">
        <v>2.6738318410934901E-2</v>
      </c>
      <c r="AS428">
        <v>0.15476820535695901</v>
      </c>
      <c r="AT428">
        <v>-0.13845419907738701</v>
      </c>
      <c r="AU428">
        <v>-0.13613548353532701</v>
      </c>
      <c r="AV428">
        <v>0.24190771582652801</v>
      </c>
      <c r="AW428">
        <v>-0.305282267981966</v>
      </c>
      <c r="AX428">
        <v>0.13286017965583599</v>
      </c>
      <c r="AZ428">
        <v>0.113588042586343</v>
      </c>
      <c r="BA428">
        <v>4.5343947567744201E-2</v>
      </c>
      <c r="BB428">
        <v>-4.3509778424777303E-2</v>
      </c>
      <c r="BC428">
        <v>0.148119403274904</v>
      </c>
      <c r="BD428">
        <v>-6.4446885517099905E-4</v>
      </c>
      <c r="BE428">
        <v>-0.26477172723389197</v>
      </c>
      <c r="BF428">
        <v>0.12813670618925199</v>
      </c>
      <c r="BG428">
        <v>-7.8952676813059994E-2</v>
      </c>
      <c r="BH428">
        <v>-5.9606435843306799E-2</v>
      </c>
      <c r="BI428">
        <v>1.93920814126614E-2</v>
      </c>
      <c r="BJ428">
        <v>-8.2666574326140094E-2</v>
      </c>
      <c r="BK428">
        <v>-0.20597897455445499</v>
      </c>
      <c r="BL428">
        <v>-3.3262288525293102E-2</v>
      </c>
      <c r="BM428">
        <v>-5.3375977222458501E-2</v>
      </c>
      <c r="BN428">
        <v>-2.3367232552118401E-2</v>
      </c>
      <c r="BO428">
        <v>-0.30687384733028</v>
      </c>
      <c r="BP428">
        <v>0.145982697722502</v>
      </c>
      <c r="BQ428">
        <v>-5.1928115772170699E-2</v>
      </c>
      <c r="BR428">
        <v>8.6394489699159693E-2</v>
      </c>
      <c r="BS428">
        <v>-0.29513228628275101</v>
      </c>
      <c r="BT428">
        <v>0.11144872696604601</v>
      </c>
      <c r="BU428">
        <v>-5.9147812862647697E-2</v>
      </c>
      <c r="BV428">
        <v>-0.19254994149377999</v>
      </c>
      <c r="BW428">
        <v>6.2972991509013795E-2</v>
      </c>
      <c r="BY428">
        <v>0.28616991967283001</v>
      </c>
      <c r="BZ428">
        <v>7.0423667602881296E-2</v>
      </c>
      <c r="CA428">
        <v>0.15745977507322101</v>
      </c>
      <c r="CB428">
        <v>9.9551298262667808E-3</v>
      </c>
      <c r="CC428">
        <v>-0.111941102477431</v>
      </c>
      <c r="CD428">
        <v>0.147917495087313</v>
      </c>
      <c r="CE428">
        <v>0.14748089870408901</v>
      </c>
      <c r="CF428">
        <v>-6.7558031787484693E-2</v>
      </c>
      <c r="CG428">
        <v>-0.26347615785198297</v>
      </c>
      <c r="CH428">
        <v>-8.8550803138787201E-2</v>
      </c>
      <c r="CI428">
        <v>2.7228274120716399E-2</v>
      </c>
      <c r="CJ428">
        <v>-1.8510832796891901E-2</v>
      </c>
      <c r="CK428">
        <v>-0.18707302006078</v>
      </c>
      <c r="CL428">
        <v>7.7073114880477104E-3</v>
      </c>
      <c r="CN428">
        <v>5.7702978483575897E-2</v>
      </c>
      <c r="CO428">
        <v>-0.21826798638358</v>
      </c>
      <c r="CP428">
        <v>-0.155273389282229</v>
      </c>
      <c r="CQ428">
        <v>0.275724199491378</v>
      </c>
      <c r="CR428">
        <v>-0.67051350488327399</v>
      </c>
      <c r="CS428">
        <v>-0.21915286852163299</v>
      </c>
      <c r="CT428">
        <v>-0.12759108876707601</v>
      </c>
      <c r="CU428">
        <v>-0.62299833534780202</v>
      </c>
      <c r="CV428">
        <v>-2.3775108093104801E-2</v>
      </c>
      <c r="CW428">
        <v>-0.169687951256492</v>
      </c>
      <c r="CX428">
        <v>-0.27076398309873201</v>
      </c>
      <c r="CY428">
        <v>5.9245737247692901E-2</v>
      </c>
      <c r="CZ428">
        <v>0.24494832832715499</v>
      </c>
      <c r="DA428">
        <v>0.12765637893608101</v>
      </c>
      <c r="DB428">
        <v>3.39711892593186E-2</v>
      </c>
      <c r="DC428">
        <v>0.117289808986243</v>
      </c>
      <c r="DD428">
        <v>0.26023838508990599</v>
      </c>
      <c r="DE428">
        <v>-8.4666199927596594E-2</v>
      </c>
      <c r="DF428">
        <v>5.5053951655281697E-4</v>
      </c>
      <c r="DG428">
        <v>0.183517485675111</v>
      </c>
      <c r="DH428">
        <v>0.113435807179485</v>
      </c>
      <c r="DI428">
        <v>0.238722188259999</v>
      </c>
      <c r="DJ428">
        <v>-0.33768537277865102</v>
      </c>
      <c r="DK428">
        <v>6.8896770608262201E-2</v>
      </c>
      <c r="DL428">
        <v>-0.35752375943047798</v>
      </c>
      <c r="DM428">
        <v>0.20784170101251201</v>
      </c>
      <c r="DN428">
        <v>-9.4055876888887696E-2</v>
      </c>
      <c r="DO428">
        <v>0.317376494422206</v>
      </c>
      <c r="DP428">
        <v>9.6236118042725097E-2</v>
      </c>
      <c r="DQ428">
        <v>-8.5171882528811693E-2</v>
      </c>
      <c r="DR428">
        <v>0.184086840272357</v>
      </c>
      <c r="DS428">
        <v>-0.14639113642260801</v>
      </c>
      <c r="DT428">
        <v>0.109301892916847</v>
      </c>
      <c r="DU428">
        <v>4.5205166497908102E-2</v>
      </c>
      <c r="DV428">
        <v>7.5803586332767695E-2</v>
      </c>
      <c r="DW428">
        <v>0.104515260500193</v>
      </c>
      <c r="DX428">
        <v>8.9232277423434397E-2</v>
      </c>
      <c r="DY428">
        <v>-1.1832878954010099E-3</v>
      </c>
      <c r="EA428">
        <v>-0.175629479235795</v>
      </c>
      <c r="EB428">
        <v>8.0683590567787206E-2</v>
      </c>
      <c r="EC428">
        <v>0.35663868929987103</v>
      </c>
      <c r="ED428">
        <v>1.8327658654016001E-2</v>
      </c>
      <c r="EF428">
        <v>0.226419937098399</v>
      </c>
      <c r="EG428">
        <v>6.7543190380092696E-2</v>
      </c>
      <c r="EH428">
        <v>-0.230602800911583</v>
      </c>
      <c r="EI428">
        <v>-0.31841081163293</v>
      </c>
      <c r="EJ428">
        <v>0.13593634903372701</v>
      </c>
      <c r="EK428">
        <v>0.34813146066881001</v>
      </c>
      <c r="EL428">
        <v>-0.37223085928417299</v>
      </c>
      <c r="EM428">
        <v>-0.15705933865319799</v>
      </c>
      <c r="EN428">
        <v>-0.48752365182736002</v>
      </c>
      <c r="EO428">
        <v>6.98726322298171E-2</v>
      </c>
      <c r="EP428">
        <v>-7.8787298480165205E-2</v>
      </c>
      <c r="EQ428">
        <v>1.57201560796238E-2</v>
      </c>
      <c r="ER428">
        <v>0.17214157087437301</v>
      </c>
      <c r="ES428">
        <v>0.47718199130031302</v>
      </c>
      <c r="ET428">
        <v>0.155610154797614</v>
      </c>
      <c r="EU428">
        <v>2.03988020075485E-4</v>
      </c>
      <c r="EV428">
        <v>-0.39331156303887799</v>
      </c>
      <c r="EW428">
        <v>2.9246702069940501E-2</v>
      </c>
      <c r="EX428">
        <v>0.17097824911616</v>
      </c>
      <c r="EY428">
        <v>0.32742083330958799</v>
      </c>
      <c r="EZ428">
        <v>0.64292616953025605</v>
      </c>
      <c r="FA428">
        <v>0.30112969307083398</v>
      </c>
      <c r="FB428">
        <v>3.1958912586560501E-2</v>
      </c>
      <c r="FC428">
        <v>0.54705440034012998</v>
      </c>
      <c r="FD428">
        <v>0.71041769278963296</v>
      </c>
      <c r="FE428">
        <v>5.2206250984454501E-3</v>
      </c>
      <c r="FF428">
        <v>-5.9960709677398E-2</v>
      </c>
      <c r="FG428">
        <v>-0.117587411477871</v>
      </c>
      <c r="FH428">
        <v>5.6645258155185697E-4</v>
      </c>
      <c r="FI428">
        <v>8.86014331626939E-3</v>
      </c>
      <c r="FL428">
        <v>0.46624985334347002</v>
      </c>
      <c r="FM428">
        <v>0.30595504413213298</v>
      </c>
      <c r="FN428">
        <v>0.35725463403650798</v>
      </c>
      <c r="FO428">
        <v>0.31803639576537501</v>
      </c>
      <c r="FP428">
        <v>-0.39929170052346302</v>
      </c>
      <c r="FQ428">
        <v>0.441279320330068</v>
      </c>
      <c r="FR428">
        <v>-3.4047424378513803E-2</v>
      </c>
      <c r="FS428">
        <v>-4.21889764766092E-2</v>
      </c>
      <c r="FT428">
        <v>0.321927366712771</v>
      </c>
      <c r="FU428">
        <v>-0.36421173817871</v>
      </c>
      <c r="FV428">
        <v>-0.24066920341283499</v>
      </c>
      <c r="FW428">
        <v>-0.31444085980183401</v>
      </c>
      <c r="FX428">
        <v>-0.19155659292664501</v>
      </c>
      <c r="FY428">
        <v>-0.16394738267990799</v>
      </c>
      <c r="FZ428">
        <v>-3.6638961319113199E-2</v>
      </c>
      <c r="GA428">
        <v>-0.71428362753067598</v>
      </c>
      <c r="GB428">
        <v>0.228631319623673</v>
      </c>
      <c r="GC428">
        <v>-0.19269269851065501</v>
      </c>
      <c r="GD428">
        <v>5.5176777823362499E-2</v>
      </c>
      <c r="GE428">
        <v>0.52672004549094698</v>
      </c>
      <c r="GF428">
        <v>5.7298942738270901E-2</v>
      </c>
      <c r="GG428">
        <v>-0.25545205280650402</v>
      </c>
      <c r="GH428">
        <v>-5.0190143429063E-2</v>
      </c>
      <c r="GI428">
        <v>0.12980706305825199</v>
      </c>
      <c r="GJ428">
        <v>0.32947087020147597</v>
      </c>
      <c r="GK428">
        <v>-0.471273378570913</v>
      </c>
      <c r="GL428">
        <v>-0.15538353372903699</v>
      </c>
      <c r="GM428">
        <v>-3.30744554048579E-2</v>
      </c>
      <c r="GN428">
        <v>8.8197738114104099E-2</v>
      </c>
      <c r="GO428">
        <v>-0.21563934378718799</v>
      </c>
      <c r="GP428">
        <v>-0.12518689327407601</v>
      </c>
      <c r="GQ428">
        <v>5.3061256585351699E-2</v>
      </c>
      <c r="GS428">
        <v>-1.8722492313827401E-3</v>
      </c>
      <c r="GT428">
        <v>3.4668389889702701E-2</v>
      </c>
      <c r="GU428">
        <v>0.30906531828804901</v>
      </c>
      <c r="GV428">
        <v>0.15105544862308301</v>
      </c>
      <c r="GW428">
        <v>0.112472681757936</v>
      </c>
      <c r="GX428">
        <v>0.19730596759472999</v>
      </c>
      <c r="GY428">
        <v>5.2840811076748699E-2</v>
      </c>
      <c r="GZ428">
        <v>4.77995179608115E-2</v>
      </c>
      <c r="HA428">
        <v>0.128955033324019</v>
      </c>
      <c r="HB428">
        <v>0.245045366136765</v>
      </c>
      <c r="HC428">
        <v>0.27733400092984101</v>
      </c>
      <c r="HD428">
        <v>-5.8825415089813801E-2</v>
      </c>
      <c r="HF428">
        <v>-1.50978664350987E-2</v>
      </c>
      <c r="HG428">
        <v>-9.5461839555355296E-2</v>
      </c>
      <c r="HH428">
        <v>0.25385009284946097</v>
      </c>
      <c r="HI428">
        <v>0.28105750043323502</v>
      </c>
      <c r="HJ428">
        <v>-0.29922541643827599</v>
      </c>
      <c r="HK428">
        <v>0.26417192530061601</v>
      </c>
      <c r="HL428">
        <v>0.10640712989697899</v>
      </c>
      <c r="HM428">
        <v>-6.8791785088251303E-2</v>
      </c>
      <c r="HN428">
        <v>0.35496107284416201</v>
      </c>
      <c r="HO428">
        <v>0.24435856375930601</v>
      </c>
      <c r="HP428">
        <v>-9.8582805640035104E-2</v>
      </c>
      <c r="HQ428">
        <v>-0.100914021186327</v>
      </c>
      <c r="HR428">
        <v>-0.18154607842007001</v>
      </c>
      <c r="HS428">
        <v>7.2667722270125495E-2</v>
      </c>
      <c r="HT428">
        <v>5.9973388306389097E-2</v>
      </c>
      <c r="HU428">
        <v>-0.102072487970872</v>
      </c>
      <c r="HV428">
        <v>-5.9081896324642003E-3</v>
      </c>
      <c r="HW428">
        <v>0.21446991268021501</v>
      </c>
      <c r="HX428">
        <v>-0.114427614880697</v>
      </c>
      <c r="HY428">
        <v>-0.100738461060246</v>
      </c>
      <c r="HZ428">
        <v>1.4658904729003599E-2</v>
      </c>
      <c r="IA428">
        <v>-1.06229073026043E-2</v>
      </c>
      <c r="IB428">
        <v>-0.170865321706515</v>
      </c>
      <c r="IC428">
        <v>0.264719175720529</v>
      </c>
      <c r="ID428">
        <v>0.114093657248304</v>
      </c>
      <c r="IE428">
        <v>0.40596269773232102</v>
      </c>
      <c r="IF428">
        <v>0.112785893543332</v>
      </c>
      <c r="IG428">
        <v>3.8365387990779702E-2</v>
      </c>
      <c r="IH428">
        <v>-0.55460707808379095</v>
      </c>
      <c r="II428">
        <v>-0.101014175925229</v>
      </c>
      <c r="IK428">
        <v>0.19657010616356299</v>
      </c>
      <c r="IL428">
        <v>-0.196924058673176</v>
      </c>
      <c r="IM428">
        <v>7.7952622268639998E-2</v>
      </c>
      <c r="IN428">
        <v>8.8554349531477797E-2</v>
      </c>
      <c r="IO428">
        <v>-7.4370836955495206E-5</v>
      </c>
      <c r="IP428">
        <v>1.0550942715781299E-2</v>
      </c>
      <c r="IQ428">
        <v>0.235644291205972</v>
      </c>
      <c r="IR428">
        <v>0.19063412073592201</v>
      </c>
      <c r="IS428">
        <v>0.13620785593957399</v>
      </c>
      <c r="IT428">
        <v>9.0108677977696103E-2</v>
      </c>
      <c r="IU428">
        <v>0.112694154631754</v>
      </c>
      <c r="IV428">
        <v>0.38514635089086402</v>
      </c>
      <c r="IW428">
        <v>6.5712383729987806E-2</v>
      </c>
      <c r="IX428">
        <v>8.0208134750137106E-2</v>
      </c>
      <c r="IY428">
        <v>-0.11284180418442701</v>
      </c>
      <c r="IZ428">
        <v>-2.0133167618041601E-2</v>
      </c>
      <c r="JA428">
        <v>-2.9645184531546E-2</v>
      </c>
      <c r="JB428">
        <v>-2.0570892684190802E-2</v>
      </c>
      <c r="JC428">
        <v>0.131537372180901</v>
      </c>
      <c r="JD428">
        <v>-0.1315700307714</v>
      </c>
      <c r="JE428">
        <v>9.4614239060320002E-2</v>
      </c>
      <c r="JF428">
        <v>5.6163029876188403E-2</v>
      </c>
      <c r="JG428">
        <v>-5.3145337005844298E-2</v>
      </c>
      <c r="JH428">
        <v>-8.7529903339600396E-2</v>
      </c>
      <c r="JI428">
        <v>4.7572498624504099E-2</v>
      </c>
      <c r="JJ428">
        <v>-7.5624976852850495E-2</v>
      </c>
      <c r="JK428">
        <v>0.40864432903617898</v>
      </c>
      <c r="JL428">
        <v>0.189294928350137</v>
      </c>
      <c r="JM428">
        <v>0.40000310236791797</v>
      </c>
    </row>
    <row r="429" spans="1:273" x14ac:dyDescent="0.25">
      <c r="A429" s="29">
        <v>44391</v>
      </c>
      <c r="B429" s="31" t="s">
        <v>2326</v>
      </c>
      <c r="C429" s="24" t="s">
        <v>1734</v>
      </c>
      <c r="D429" s="24" t="s">
        <v>1899</v>
      </c>
      <c r="E429" s="34">
        <v>84.444736000000006</v>
      </c>
      <c r="F429" s="38">
        <v>12500</v>
      </c>
      <c r="G429" s="16">
        <f>VLOOKUP(C429,dFundos!$A$1:$B$28,2,FALSE)</f>
        <v>25079578000106</v>
      </c>
      <c r="H429" s="13"/>
      <c r="I429">
        <f>_xll.ECONOMATICA(G429,"VOLATILITY","1Y",A429)</f>
        <v>2.3625443832897899</v>
      </c>
      <c r="J429">
        <f>_xll.ECONOMATICA(G429,"NAV","1D",A429)</f>
        <v>148.02580399997501</v>
      </c>
      <c r="K429">
        <f>_xll.ECONOMATICA(G429,"NAV","1D",A429+1)</f>
        <v>148.00970800011399</v>
      </c>
      <c r="L429" s="6"/>
      <c r="M429">
        <v>-7.0151152795006097E-2</v>
      </c>
      <c r="N429">
        <v>-0.16136159356392499</v>
      </c>
      <c r="O429">
        <v>0.24679863963683599</v>
      </c>
      <c r="P429">
        <v>0.36176144567434698</v>
      </c>
      <c r="Q429">
        <v>-4.3076048041257302E-2</v>
      </c>
      <c r="R429">
        <v>0.20008319715998399</v>
      </c>
      <c r="S429">
        <v>-8.3006068689428503E-2</v>
      </c>
      <c r="T429">
        <v>-0.282936714029347</v>
      </c>
      <c r="U429">
        <v>3.6336803714220899E-2</v>
      </c>
      <c r="V429">
        <v>0.146483210119186</v>
      </c>
      <c r="W429">
        <v>5.0329285841144197E-2</v>
      </c>
      <c r="X429">
        <v>-0.153830540330091</v>
      </c>
      <c r="Y429">
        <v>-0.22170450965859301</v>
      </c>
      <c r="Z429">
        <v>0.16670341483404599</v>
      </c>
      <c r="AA429">
        <v>-8.8807668271328993E-2</v>
      </c>
      <c r="AB429">
        <v>0.13249526346044099</v>
      </c>
      <c r="AC429">
        <v>2.76013266557129E-2</v>
      </c>
      <c r="AD429">
        <v>-0.18148459948861301</v>
      </c>
      <c r="AE429">
        <v>4.3861737322003998E-2</v>
      </c>
      <c r="AF429">
        <v>-6.3540799601469198E-3</v>
      </c>
      <c r="AG429">
        <v>-5.81036630137532E-2</v>
      </c>
      <c r="AH429">
        <v>0.38590292078879401</v>
      </c>
      <c r="AI429">
        <v>-2.32901002163999E-3</v>
      </c>
      <c r="AJ429">
        <v>-4.1566155232430901E-2</v>
      </c>
      <c r="AK429">
        <v>0.319386618866702</v>
      </c>
      <c r="AL429">
        <v>0.154926648792753</v>
      </c>
      <c r="AM429">
        <v>-0.190924022808758</v>
      </c>
      <c r="AN429">
        <v>4.2894934267678798E-2</v>
      </c>
      <c r="AO429">
        <v>2.1325067064026398E-2</v>
      </c>
      <c r="AP429">
        <v>-8.30127910376177E-3</v>
      </c>
      <c r="AQ429">
        <v>-2.0453794422792299E-2</v>
      </c>
      <c r="AR429">
        <v>5.6131989003915798E-2</v>
      </c>
      <c r="AS429">
        <v>7.1352826307702302E-2</v>
      </c>
      <c r="AT429">
        <v>-0.31035232177600802</v>
      </c>
      <c r="AU429">
        <v>0.24477008882968199</v>
      </c>
      <c r="AV429">
        <v>3.6130417538515799E-2</v>
      </c>
      <c r="AW429">
        <v>-0.21532706323341699</v>
      </c>
      <c r="AX429">
        <v>-4.6320924684550797E-2</v>
      </c>
      <c r="AZ429">
        <v>7.8164717524487101E-2</v>
      </c>
      <c r="BA429">
        <v>3.06871725115343E-2</v>
      </c>
      <c r="BB429">
        <v>8.5719759590574499E-2</v>
      </c>
      <c r="BC429">
        <v>0.17792395992728399</v>
      </c>
      <c r="BD429">
        <v>-2.6616536797519099E-2</v>
      </c>
      <c r="BE429">
        <v>5.4874841589480597E-2</v>
      </c>
      <c r="BF429">
        <v>-0.20510235708570701</v>
      </c>
      <c r="BG429">
        <v>-8.8235317161888802E-2</v>
      </c>
      <c r="BH429">
        <v>5.0853903303504904E-3</v>
      </c>
      <c r="BI429">
        <v>-0.16460282467960499</v>
      </c>
      <c r="BJ429">
        <v>6.6418362621334395E-2</v>
      </c>
      <c r="BK429">
        <v>-7.7666277138632694E-2</v>
      </c>
      <c r="BL429">
        <v>0.12333082431723601</v>
      </c>
      <c r="BM429">
        <v>2.7129795125801999E-2</v>
      </c>
      <c r="BN429">
        <v>-9.3586730145034394E-2</v>
      </c>
      <c r="BO429">
        <v>-7.2117031777452203E-3</v>
      </c>
      <c r="BP429">
        <v>0.15496828855248199</v>
      </c>
      <c r="BQ429">
        <v>5.9359101578593303E-2</v>
      </c>
      <c r="BR429">
        <v>3.8873068842804101E-2</v>
      </c>
      <c r="BS429">
        <v>-0.14504250357276799</v>
      </c>
      <c r="BT429">
        <v>-0.15005994600869599</v>
      </c>
      <c r="BU429">
        <v>-5.7026411650440402E-2</v>
      </c>
      <c r="BV429">
        <v>2.54288721407647E-2</v>
      </c>
      <c r="BW429">
        <v>0.29151964754419202</v>
      </c>
      <c r="BY429">
        <v>-6.9631180849682997E-3</v>
      </c>
      <c r="BZ429">
        <v>0.27058114119427001</v>
      </c>
      <c r="CA429">
        <v>3.17013651510933E-2</v>
      </c>
      <c r="CB429">
        <v>6.3946107547962996E-2</v>
      </c>
      <c r="CC429">
        <v>-0.15668301975893001</v>
      </c>
      <c r="CD429">
        <v>0.184930431350949</v>
      </c>
      <c r="CE429">
        <v>5.7848042706609697E-2</v>
      </c>
      <c r="CF429">
        <v>-8.2021050911862403E-2</v>
      </c>
      <c r="CG429">
        <v>-9.5432325633737505E-2</v>
      </c>
      <c r="CH429">
        <v>-0.150743354060978</v>
      </c>
      <c r="CI429">
        <v>0.11814303543360399</v>
      </c>
      <c r="CJ429">
        <v>-0.22005789187460301</v>
      </c>
      <c r="CK429">
        <v>0.20117760450375499</v>
      </c>
      <c r="CL429">
        <v>-8.2761468820535797E-2</v>
      </c>
      <c r="CN429">
        <v>3.7315020745154498E-2</v>
      </c>
      <c r="CO429">
        <v>0.22393735252990199</v>
      </c>
      <c r="CP429">
        <v>-6.6855275690613798E-3</v>
      </c>
      <c r="CQ429">
        <v>2.53372199949808E-2</v>
      </c>
      <c r="CR429">
        <v>-7.5158111030759797E-2</v>
      </c>
      <c r="CS429">
        <v>-4.23433934884088E-2</v>
      </c>
      <c r="CT429">
        <v>0.17581527681613801</v>
      </c>
      <c r="CU429">
        <v>-0.39592934717802603</v>
      </c>
      <c r="CV429">
        <v>0.40089790654746998</v>
      </c>
      <c r="CW429">
        <v>-5.3674430910177803E-2</v>
      </c>
      <c r="CX429">
        <v>-9.53473953813955E-2</v>
      </c>
      <c r="CY429">
        <v>-8.3694115983235007E-2</v>
      </c>
      <c r="CZ429">
        <v>2.2501384592033E-3</v>
      </c>
      <c r="DA429">
        <v>0.24408800818491699</v>
      </c>
      <c r="DB429">
        <v>0.14503261554637001</v>
      </c>
      <c r="DC429">
        <v>-7.7048544062563507E-2</v>
      </c>
      <c r="DD429">
        <v>0.14615311374654999</v>
      </c>
      <c r="DE429">
        <v>-2.7585956559050798E-3</v>
      </c>
      <c r="DF429">
        <v>5.1260546206321998E-2</v>
      </c>
      <c r="DG429">
        <v>-0.36400473281901202</v>
      </c>
      <c r="DH429">
        <v>0.30321034864755297</v>
      </c>
      <c r="DI429">
        <v>7.3633222200442106E-2</v>
      </c>
      <c r="DJ429">
        <v>6.5797745264717404E-3</v>
      </c>
      <c r="DK429">
        <v>1.5742390314699199E-2</v>
      </c>
      <c r="DL429">
        <v>-1.5413645542139399E-2</v>
      </c>
      <c r="DM429">
        <v>0.14160830014588999</v>
      </c>
      <c r="DN429">
        <v>-0.14143274047455601</v>
      </c>
      <c r="DO429">
        <v>6.6689531013253103E-2</v>
      </c>
      <c r="DP429">
        <v>0.193145743651257</v>
      </c>
      <c r="DQ429">
        <v>9.1937892830174006E-2</v>
      </c>
      <c r="DR429">
        <v>1.8925452604889901E-2</v>
      </c>
      <c r="DS429">
        <v>0.10384827546658899</v>
      </c>
      <c r="DT429">
        <v>-3.5801010653813102E-2</v>
      </c>
      <c r="DU429">
        <v>-5.8058942431671298E-2</v>
      </c>
      <c r="DV429">
        <v>2.0700892127933902E-2</v>
      </c>
      <c r="DW429">
        <v>2.4925975958467499E-2</v>
      </c>
      <c r="DX429">
        <v>0.13401265805441701</v>
      </c>
      <c r="DY429">
        <v>-4.6300303438329103E-3</v>
      </c>
      <c r="EA429">
        <v>-2.4752001900196802E-2</v>
      </c>
      <c r="EB429">
        <v>1.3526725342671899E-2</v>
      </c>
      <c r="EC429">
        <v>-7.5933442622044794E-2</v>
      </c>
      <c r="ED429">
        <v>-4.7615297262382202E-3</v>
      </c>
      <c r="EF429">
        <v>0.17680929558991901</v>
      </c>
      <c r="EG429">
        <v>-3.2575164459558402E-2</v>
      </c>
      <c r="EH429">
        <v>-0.36279480164012101</v>
      </c>
      <c r="EI429">
        <v>6.1504703808168401E-2</v>
      </c>
      <c r="EJ429">
        <v>0.21768003934994301</v>
      </c>
      <c r="EK429">
        <v>1.0203611600445601E-2</v>
      </c>
      <c r="EL429">
        <v>-4.1032993885892197E-2</v>
      </c>
      <c r="EM429">
        <v>0.17922132210514999</v>
      </c>
      <c r="EN429">
        <v>0.10301525053364501</v>
      </c>
      <c r="EO429">
        <v>9.8889756918651997E-2</v>
      </c>
      <c r="EP429">
        <v>0.15451208382728501</v>
      </c>
      <c r="EQ429">
        <v>0.13903132185077999</v>
      </c>
      <c r="ER429">
        <v>1.23114414236625E-2</v>
      </c>
      <c r="ES429">
        <v>-9.67524579209567E-2</v>
      </c>
      <c r="ET429">
        <v>-0.20353302688818101</v>
      </c>
      <c r="EU429">
        <v>-4.5257083002070396E-3</v>
      </c>
      <c r="EV429">
        <v>7.7790531031496399E-2</v>
      </c>
      <c r="EW429">
        <v>-0.17266887753066801</v>
      </c>
      <c r="EX429">
        <v>9.5417702686972902E-2</v>
      </c>
      <c r="EY429">
        <v>1.9254674043622799E-3</v>
      </c>
      <c r="EZ429">
        <v>0.28334843882476002</v>
      </c>
      <c r="FA429">
        <v>3.2179035770241201E-3</v>
      </c>
      <c r="FB429">
        <v>0.189314012277464</v>
      </c>
      <c r="FC429">
        <v>0.18906221084762401</v>
      </c>
      <c r="FD429">
        <v>0.21606447753583799</v>
      </c>
      <c r="FE429">
        <v>0.20111162903049301</v>
      </c>
      <c r="FF429">
        <v>7.0655092713423099E-3</v>
      </c>
      <c r="FG429">
        <v>-0.18943798895634201</v>
      </c>
      <c r="FH429">
        <v>2.4325171216332798E-2</v>
      </c>
      <c r="FI429">
        <v>4.9506362302054199E-2</v>
      </c>
      <c r="FL429">
        <v>0.106504267569107</v>
      </c>
      <c r="FM429">
        <v>0.182250816760643</v>
      </c>
      <c r="FN429">
        <v>3.2858758459042299E-2</v>
      </c>
      <c r="FO429">
        <v>-8.9625886266731E-2</v>
      </c>
      <c r="FP429">
        <v>-7.5744134846900096E-2</v>
      </c>
      <c r="FQ429">
        <v>7.7689458157692598E-2</v>
      </c>
      <c r="FR429">
        <v>-0.100377140370256</v>
      </c>
      <c r="FS429">
        <v>-0.10249236311210599</v>
      </c>
      <c r="FT429">
        <v>0.43252784926153298</v>
      </c>
      <c r="FU429">
        <v>-1.8961453133670099E-2</v>
      </c>
      <c r="FV429">
        <v>-4.3159931828995503E-2</v>
      </c>
      <c r="FW429">
        <v>-0.104205363459187</v>
      </c>
      <c r="FX429">
        <v>0.30827983355265998</v>
      </c>
      <c r="FY429">
        <v>-0.44281792188485303</v>
      </c>
      <c r="FZ429">
        <v>-1.1000253198290001E-2</v>
      </c>
      <c r="GA429">
        <v>-0.16934637815211301</v>
      </c>
      <c r="GB429">
        <v>0.20242077425791599</v>
      </c>
      <c r="GC429">
        <v>-0.12738349969367799</v>
      </c>
      <c r="GD429">
        <v>-0.227531724794972</v>
      </c>
      <c r="GE429">
        <v>0.18311632411496201</v>
      </c>
      <c r="GF429">
        <v>2.7308426615490999E-2</v>
      </c>
      <c r="GG429">
        <v>-0.38554962929993097</v>
      </c>
      <c r="GH429">
        <v>0.116376621008385</v>
      </c>
      <c r="GI429">
        <v>-0.15565288058496701</v>
      </c>
      <c r="GJ429">
        <v>-0.18162289397878301</v>
      </c>
      <c r="GK429">
        <v>-7.2657217970117901E-3</v>
      </c>
      <c r="GL429">
        <v>1.9366903870832201E-3</v>
      </c>
      <c r="GM429">
        <v>-2.3961631177371601E-2</v>
      </c>
      <c r="GN429">
        <v>-7.3014726240217001E-2</v>
      </c>
      <c r="GO429">
        <v>-3.8583563218708199E-2</v>
      </c>
      <c r="GP429">
        <v>0.30754600502405099</v>
      </c>
      <c r="GQ429">
        <v>1.00948273029644E-4</v>
      </c>
      <c r="GS429">
        <v>2.9330682446015999E-2</v>
      </c>
      <c r="GT429">
        <v>1.8565547907201101E-2</v>
      </c>
      <c r="GU429">
        <v>0.17885237521113601</v>
      </c>
      <c r="GV429">
        <v>0.15557382193947</v>
      </c>
      <c r="GW429">
        <v>0.136218895386264</v>
      </c>
      <c r="GX429">
        <v>4.1867466279654798E-3</v>
      </c>
      <c r="GY429">
        <v>2.63549678493291E-2</v>
      </c>
      <c r="GZ429">
        <v>3.3688691110000897E-2</v>
      </c>
      <c r="HA429">
        <v>0.18909591417468599</v>
      </c>
      <c r="HB429">
        <v>4.7924649879860198E-2</v>
      </c>
      <c r="HC429">
        <v>-0.20353196050564301</v>
      </c>
      <c r="HD429">
        <v>-2.36180979300116E-2</v>
      </c>
      <c r="HF429">
        <v>-8.6333627223211806E-2</v>
      </c>
      <c r="HG429">
        <v>0.27133280327689102</v>
      </c>
      <c r="HH429">
        <v>-9.8887384228873998E-2</v>
      </c>
      <c r="HI429">
        <v>7.5695064151659594E-2</v>
      </c>
      <c r="HJ429">
        <v>0.175497601776442</v>
      </c>
      <c r="HK429">
        <v>2.79070116448565E-2</v>
      </c>
      <c r="HL429">
        <v>-0.16690645134076501</v>
      </c>
      <c r="HM429">
        <v>0.229181822760438</v>
      </c>
      <c r="HN429">
        <v>-2.18671433685813E-2</v>
      </c>
      <c r="HO429">
        <v>5.0252837172592997E-2</v>
      </c>
      <c r="HP429">
        <v>1.4330762314784799E-2</v>
      </c>
      <c r="HQ429">
        <v>0.118423152889591</v>
      </c>
      <c r="HR429">
        <v>0.14424804248847101</v>
      </c>
      <c r="HS429">
        <v>2.9590868143713998E-2</v>
      </c>
      <c r="HT429">
        <v>-0.38821734824523402</v>
      </c>
      <c r="HU429">
        <v>9.0756704230443602E-2</v>
      </c>
      <c r="HV429">
        <v>0.1023869132041</v>
      </c>
      <c r="HW429">
        <v>5.5264699403778601E-2</v>
      </c>
      <c r="HX429">
        <v>6.3045575188880307E-2</v>
      </c>
      <c r="HY429">
        <v>-0.27917802426600202</v>
      </c>
      <c r="HZ429">
        <v>0.148159335003584</v>
      </c>
      <c r="IA429">
        <v>-0.14342367967401501</v>
      </c>
      <c r="IB429">
        <v>-4.9842802127386697E-2</v>
      </c>
      <c r="IC429">
        <v>9.3379883401212296E-2</v>
      </c>
      <c r="ID429">
        <v>0.14451525657932501</v>
      </c>
      <c r="IE429">
        <v>0.104387887949997</v>
      </c>
      <c r="IF429">
        <v>0.122991571333841</v>
      </c>
      <c r="IG429">
        <v>0.206368257931899</v>
      </c>
      <c r="IH429">
        <v>-6.3997088273026706E-2</v>
      </c>
      <c r="II429">
        <v>0.194263734556444</v>
      </c>
      <c r="IK429">
        <v>6.1034509963064899E-2</v>
      </c>
      <c r="IL429">
        <v>-3.5762354582402602E-2</v>
      </c>
      <c r="IM429">
        <v>9.3161884797154898E-2</v>
      </c>
      <c r="IN429">
        <v>-4.2563195529510302E-2</v>
      </c>
      <c r="IO429">
        <v>-8.9155470868718098E-2</v>
      </c>
      <c r="IP429">
        <v>6.1704308791377102E-2</v>
      </c>
      <c r="IQ429">
        <v>0.154255561574246</v>
      </c>
      <c r="IR429">
        <v>-0.12215261504025</v>
      </c>
      <c r="IS429">
        <v>9.2062134172010701E-2</v>
      </c>
      <c r="IT429">
        <v>4.2013062011392301E-2</v>
      </c>
      <c r="IU429">
        <v>0.34157875670644</v>
      </c>
      <c r="IV429">
        <v>8.4779140343016507E-2</v>
      </c>
      <c r="IW429">
        <v>5.9974937721563003E-2</v>
      </c>
      <c r="IX429">
        <v>3.46249698850443E-2</v>
      </c>
      <c r="IY429">
        <v>-4.9904931347555199E-2</v>
      </c>
      <c r="IZ429">
        <v>-3.7966307263559401E-2</v>
      </c>
      <c r="JA429">
        <v>2.9916135281382601E-2</v>
      </c>
      <c r="JB429">
        <v>0.14728614078194399</v>
      </c>
      <c r="JC429">
        <v>0.119731676022639</v>
      </c>
      <c r="JD429">
        <v>-0.232347303244751</v>
      </c>
      <c r="JE429">
        <v>0.25825062821240902</v>
      </c>
      <c r="JF429">
        <v>0.10507848492125001</v>
      </c>
      <c r="JG429">
        <v>-0.23422602171194701</v>
      </c>
      <c r="JH429">
        <v>0.154275664317538</v>
      </c>
      <c r="JI429">
        <v>-0.108347830428102</v>
      </c>
      <c r="JJ429">
        <v>-2.5563539566064702E-3</v>
      </c>
      <c r="JK429">
        <v>0.16285136571241299</v>
      </c>
      <c r="JL429">
        <v>0.12565527995320699</v>
      </c>
      <c r="JM429">
        <v>8.6639636356267105E-2</v>
      </c>
    </row>
    <row r="430" spans="1:273" x14ac:dyDescent="0.25">
      <c r="A430" s="30">
        <v>44391</v>
      </c>
      <c r="B430" s="31" t="s">
        <v>2326</v>
      </c>
      <c r="C430" s="23" t="s">
        <v>1732</v>
      </c>
      <c r="D430" s="23" t="s">
        <v>1899</v>
      </c>
      <c r="E430" s="32">
        <v>29.253050999999999</v>
      </c>
      <c r="F430" s="37">
        <v>5000</v>
      </c>
      <c r="G430" s="16">
        <f>VLOOKUP(C430,dFundos!$A$1:$B$28,2,FALSE)</f>
        <v>32666326000149</v>
      </c>
      <c r="H430" s="13"/>
      <c r="I430">
        <f>_xll.ECONOMATICA(G430,"VOLATILITY","1Y",A430)</f>
        <v>17.9367627804168</v>
      </c>
      <c r="J430">
        <f>_xll.ECONOMATICA(G430,"NAV","1D",A430)</f>
        <v>171.51695899991299</v>
      </c>
      <c r="K430">
        <f>_xll.ECONOMATICA(G430,"NAV","1D",A430+1)</f>
        <v>170.92233700002501</v>
      </c>
      <c r="L430" s="6"/>
      <c r="M430">
        <v>0.70372227837651702</v>
      </c>
      <c r="N430">
        <v>-0.93111491632953403</v>
      </c>
      <c r="O430">
        <v>2.5358094859257099</v>
      </c>
      <c r="P430">
        <v>1.6942643605943899</v>
      </c>
      <c r="Q430">
        <v>-0.62889001492294505</v>
      </c>
      <c r="R430">
        <v>-0.159620040813024</v>
      </c>
      <c r="S430">
        <v>-1.7773085975932199</v>
      </c>
      <c r="T430">
        <v>-0.73618383812572596</v>
      </c>
      <c r="U430">
        <v>4.5046817831462197E-3</v>
      </c>
      <c r="V430">
        <v>-3.79611082280462E-2</v>
      </c>
      <c r="W430">
        <v>1.45943870720657</v>
      </c>
      <c r="X430">
        <v>0.45984902917553</v>
      </c>
      <c r="Y430">
        <v>-1.5758210171043201</v>
      </c>
      <c r="Z430">
        <v>0.16819543361634701</v>
      </c>
      <c r="AA430">
        <v>-1.3654242234224501</v>
      </c>
      <c r="AB430">
        <v>1.03306702731061</v>
      </c>
      <c r="AC430">
        <v>1.24341383925639</v>
      </c>
      <c r="AD430">
        <v>-0.71021197209120102</v>
      </c>
      <c r="AE430">
        <v>-0.69969796395525896</v>
      </c>
      <c r="AF430">
        <v>-0.402006474905647</v>
      </c>
      <c r="AG430">
        <v>-0.67972719689350902</v>
      </c>
      <c r="AH430">
        <v>-0.29925162216386503</v>
      </c>
      <c r="AI430">
        <v>1.2845308559917601</v>
      </c>
      <c r="AJ430">
        <v>-1.93036695318369</v>
      </c>
      <c r="AK430">
        <v>2.58096641773591</v>
      </c>
      <c r="AL430">
        <v>-0.88567939592394396</v>
      </c>
      <c r="AM430">
        <v>0.15406054153572801</v>
      </c>
      <c r="AN430">
        <v>0.80151816855504898</v>
      </c>
      <c r="AO430">
        <v>0.309273019593093</v>
      </c>
      <c r="AP430">
        <v>0.33449892689532101</v>
      </c>
      <c r="AQ430">
        <v>-1.2419977520948999</v>
      </c>
      <c r="AR430">
        <v>0.31161904917098598</v>
      </c>
      <c r="AS430">
        <v>1.9285983069494299</v>
      </c>
      <c r="AT430">
        <v>-1.83528113484499</v>
      </c>
      <c r="AU430">
        <v>1.8861552001908399</v>
      </c>
      <c r="AV430">
        <v>-0.102233439611155</v>
      </c>
      <c r="AW430">
        <v>-1.1445878223639701</v>
      </c>
      <c r="AX430">
        <v>0.27653648321574997</v>
      </c>
      <c r="AZ430">
        <v>-0.509651724587457</v>
      </c>
      <c r="BA430">
        <v>0.98004978644894403</v>
      </c>
      <c r="BB430">
        <v>-2.0095697489523401</v>
      </c>
      <c r="BC430">
        <v>-0.52418259219848595</v>
      </c>
      <c r="BD430">
        <v>2.21560575846524</v>
      </c>
      <c r="BE430">
        <v>-0.16213844619414899</v>
      </c>
      <c r="BF430">
        <v>-0.28361196182231702</v>
      </c>
      <c r="BG430">
        <v>-0.59924726310782706</v>
      </c>
      <c r="BH430">
        <v>-1.6969124534625699</v>
      </c>
      <c r="BI430">
        <v>-1.1833714735985299</v>
      </c>
      <c r="BJ430">
        <v>0.17996560636674999</v>
      </c>
      <c r="BK430">
        <v>-1.5812251546776701</v>
      </c>
      <c r="BL430">
        <v>1.2925304754389799</v>
      </c>
      <c r="BM430">
        <v>6.2967681333247996E-2</v>
      </c>
      <c r="BN430">
        <v>-2.5427798199416398</v>
      </c>
      <c r="BO430">
        <v>-0.86255026635626597</v>
      </c>
      <c r="BP430">
        <v>1.42012563974276</v>
      </c>
      <c r="BQ430">
        <v>1.2989403086976401</v>
      </c>
      <c r="BR430">
        <v>-1.4420016151234401</v>
      </c>
      <c r="BS430">
        <v>1.25712114167982</v>
      </c>
      <c r="BT430">
        <v>-0.33222690744878502</v>
      </c>
      <c r="BU430">
        <v>-0.38173989187271201</v>
      </c>
      <c r="BV430">
        <v>1.9670046382088899</v>
      </c>
      <c r="BW430">
        <v>0.186791586020263</v>
      </c>
      <c r="BY430">
        <v>1.27839848300937</v>
      </c>
      <c r="BZ430">
        <v>1.02438148060173</v>
      </c>
      <c r="CA430">
        <v>0.202223282576597</v>
      </c>
      <c r="CB430">
        <v>-0.506292362479144</v>
      </c>
      <c r="CC430">
        <v>-0.20653825094996101</v>
      </c>
      <c r="CD430">
        <v>1.58368775209965</v>
      </c>
      <c r="CE430">
        <v>0.27876058502442902</v>
      </c>
      <c r="CF430">
        <v>0.51231971883680705</v>
      </c>
      <c r="CG430">
        <v>-1.0122089392098099</v>
      </c>
      <c r="CH430">
        <v>-0.39206066767292203</v>
      </c>
      <c r="CI430">
        <v>-1.00104397743053</v>
      </c>
      <c r="CJ430">
        <v>-3.6803821110879702</v>
      </c>
      <c r="CK430">
        <v>1.35200065815297</v>
      </c>
      <c r="CL430">
        <v>-2.3522561044046602</v>
      </c>
      <c r="CN430">
        <v>0.93414498278434599</v>
      </c>
      <c r="CO430">
        <v>2.6640550120646398</v>
      </c>
      <c r="CP430">
        <v>2.36946293953224</v>
      </c>
      <c r="CQ430">
        <v>0.686466485967685</v>
      </c>
      <c r="CR430">
        <v>1.30879374210053</v>
      </c>
      <c r="CS430">
        <v>0.44147756107122399</v>
      </c>
      <c r="CT430">
        <v>0.16921532478591</v>
      </c>
      <c r="CU430">
        <v>-1.97944749070302</v>
      </c>
      <c r="CV430">
        <v>2.2679064388285002</v>
      </c>
      <c r="CW430">
        <v>0.97043000514531697</v>
      </c>
      <c r="CX430">
        <v>-8.4183326453057802E-2</v>
      </c>
      <c r="CY430">
        <v>-1.0334257153772299</v>
      </c>
      <c r="CZ430">
        <v>0.47706233508506601</v>
      </c>
      <c r="DA430">
        <v>-0.44558360914379602</v>
      </c>
      <c r="DB430">
        <v>0.17473464449722101</v>
      </c>
      <c r="DC430">
        <v>1.54891515412601</v>
      </c>
      <c r="DD430">
        <v>0.81505724665475998</v>
      </c>
      <c r="DE430">
        <v>8.5255262274586102E-2</v>
      </c>
      <c r="DF430">
        <v>0.38193762247829</v>
      </c>
      <c r="DG430">
        <v>-1.0788871546537799</v>
      </c>
      <c r="DH430">
        <v>0.83391661628411395</v>
      </c>
      <c r="DI430">
        <v>0.50314109321334399</v>
      </c>
      <c r="DJ430">
        <v>0.63650092015450399</v>
      </c>
      <c r="DK430">
        <v>0.104405435922672</v>
      </c>
      <c r="DL430">
        <v>-0.21800197928314399</v>
      </c>
      <c r="DM430">
        <v>0.42962653624272201</v>
      </c>
      <c r="DN430">
        <v>-1.0493385742847701</v>
      </c>
      <c r="DO430">
        <v>0.93896873040648599</v>
      </c>
      <c r="DP430">
        <v>0.434209300510702</v>
      </c>
      <c r="DQ430">
        <v>0.67350288936722802</v>
      </c>
      <c r="DR430">
        <v>1.5027459805423899</v>
      </c>
      <c r="DS430">
        <v>1.1454894902271899</v>
      </c>
      <c r="DT430">
        <v>0.15888564685155901</v>
      </c>
      <c r="DU430">
        <v>-0.51914578471041795</v>
      </c>
      <c r="DV430">
        <v>-1.36842740603242</v>
      </c>
      <c r="DW430">
        <v>0.67444954383972799</v>
      </c>
      <c r="DX430">
        <v>0.54945683823461899</v>
      </c>
      <c r="DY430">
        <v>-6.4772631958476302E-3</v>
      </c>
      <c r="EA430">
        <v>0.649728757525736</v>
      </c>
      <c r="EB430">
        <v>0.23381723221973499</v>
      </c>
      <c r="EC430">
        <v>0.26401088616694302</v>
      </c>
      <c r="ED430">
        <v>-6.71727530061617E-3</v>
      </c>
      <c r="EF430">
        <v>-0.923382176279119</v>
      </c>
      <c r="EG430">
        <v>-0.59195411949985999</v>
      </c>
      <c r="EH430">
        <v>-3.29077977785346</v>
      </c>
      <c r="EI430">
        <v>0.87787711236160204</v>
      </c>
      <c r="EJ430">
        <v>2.9460100644428202</v>
      </c>
      <c r="EK430">
        <v>-1.3338227448912201</v>
      </c>
      <c r="EL430">
        <v>2.4658070651639701</v>
      </c>
      <c r="EM430">
        <v>-0.68853301081617202</v>
      </c>
      <c r="EN430">
        <v>0.595519640410203</v>
      </c>
      <c r="EO430">
        <v>-0.384553916774166</v>
      </c>
      <c r="EP430">
        <v>0.81303391616529597</v>
      </c>
      <c r="EQ430">
        <v>-0.25701049071358301</v>
      </c>
      <c r="ER430">
        <v>0.69833382185606796</v>
      </c>
      <c r="ES430">
        <v>-0.187435302177619</v>
      </c>
      <c r="ET430">
        <v>-0.48257245143759098</v>
      </c>
      <c r="EU430">
        <v>-6.7240216594655101E-3</v>
      </c>
      <c r="EV430">
        <v>-0.37560564296654803</v>
      </c>
      <c r="EW430">
        <v>-0.88657563001106598</v>
      </c>
      <c r="EX430">
        <v>2.4328843082912499</v>
      </c>
      <c r="EY430">
        <v>-1.63309985791784</v>
      </c>
      <c r="EZ430">
        <v>1.54263763342897</v>
      </c>
      <c r="FA430">
        <v>0.74365326599945503</v>
      </c>
      <c r="FB430">
        <v>1.963037587484</v>
      </c>
      <c r="FC430">
        <v>0.47252374188246898</v>
      </c>
      <c r="FD430">
        <v>1.31439961642172</v>
      </c>
      <c r="FE430">
        <v>-0.163255680308794</v>
      </c>
      <c r="FF430">
        <v>-0.16581533718635899</v>
      </c>
      <c r="FG430">
        <v>-1.2018684328722899</v>
      </c>
      <c r="FH430">
        <v>1.1821268137282499</v>
      </c>
      <c r="FI430">
        <v>-1.6291707106574901E-2</v>
      </c>
      <c r="FL430">
        <v>0.39054231274349099</v>
      </c>
      <c r="FM430">
        <v>-0.88750781114868005</v>
      </c>
      <c r="FN430">
        <v>0.20318834176578099</v>
      </c>
      <c r="FO430">
        <v>-2.5091354003052402</v>
      </c>
      <c r="FP430">
        <v>0.97032853882410597</v>
      </c>
      <c r="FQ430">
        <v>0.23167021208791999</v>
      </c>
      <c r="FR430">
        <v>-2.4230692809396701</v>
      </c>
      <c r="FS430">
        <v>-1.58375869532392</v>
      </c>
      <c r="FT430">
        <v>0.69509874556388196</v>
      </c>
      <c r="FU430">
        <v>0.39237747623701602</v>
      </c>
      <c r="FV430">
        <v>-5.26671032275772E-2</v>
      </c>
      <c r="FW430">
        <v>0.324350241862703</v>
      </c>
      <c r="FX430">
        <v>2.1688747860025601</v>
      </c>
      <c r="FY430">
        <v>-4.2535763442210701</v>
      </c>
      <c r="FZ430">
        <v>-4.7523416924377698E-2</v>
      </c>
      <c r="GA430">
        <v>0.722871228208533</v>
      </c>
      <c r="GB430">
        <v>2.3755445936330899</v>
      </c>
      <c r="GC430">
        <v>-0.33823145195128701</v>
      </c>
      <c r="GD430">
        <v>0.15532802299276199</v>
      </c>
      <c r="GE430">
        <v>-0.20931758526785399</v>
      </c>
      <c r="GF430">
        <v>1.51704633262852</v>
      </c>
      <c r="GG430">
        <v>-2.60603319466099</v>
      </c>
      <c r="GH430">
        <v>1.2043688637277199</v>
      </c>
      <c r="GI430">
        <v>-0.79249269219872098</v>
      </c>
      <c r="GJ430">
        <v>-0.92136517096150805</v>
      </c>
      <c r="GK430">
        <v>-1.8286618528691201</v>
      </c>
      <c r="GL430">
        <v>1.5956165989336999</v>
      </c>
      <c r="GM430">
        <v>-0.41387318478882701</v>
      </c>
      <c r="GN430">
        <v>-0.38593011449847803</v>
      </c>
      <c r="GO430">
        <v>1.2217509420224799</v>
      </c>
      <c r="GP430">
        <v>0.42142172733292699</v>
      </c>
      <c r="GQ430">
        <v>-0.38769408092775798</v>
      </c>
      <c r="GS430">
        <v>1.4574307122529699</v>
      </c>
      <c r="GT430">
        <v>1.0452421829541001</v>
      </c>
      <c r="GU430">
        <v>0.25887749980029201</v>
      </c>
      <c r="GV430">
        <v>0.98050579072150901</v>
      </c>
      <c r="GW430">
        <v>1.02060977951623E-2</v>
      </c>
      <c r="GX430">
        <v>0.64367957820650201</v>
      </c>
      <c r="GY430">
        <v>0.48656770104571501</v>
      </c>
      <c r="GZ430">
        <v>-0.23060864259605299</v>
      </c>
      <c r="HA430">
        <v>0.71697561979817703</v>
      </c>
      <c r="HB430">
        <v>-0.19559431675588701</v>
      </c>
      <c r="HC430">
        <v>-0.107456357818592</v>
      </c>
      <c r="HD430">
        <v>-0.40893576488088001</v>
      </c>
      <c r="HF430">
        <v>-1.2943349469423999</v>
      </c>
      <c r="HG430">
        <v>1.04533214816911</v>
      </c>
      <c r="HH430">
        <v>0.129019077030534</v>
      </c>
      <c r="HI430">
        <v>-0.71594904857192898</v>
      </c>
      <c r="HJ430">
        <v>0.75946838242089099</v>
      </c>
      <c r="HK430">
        <v>-0.44208001227161697</v>
      </c>
      <c r="HL430">
        <v>6.4676471993152504E-2</v>
      </c>
      <c r="HM430">
        <v>0.69899021509627302</v>
      </c>
      <c r="HN430">
        <v>-1.0255641313960999</v>
      </c>
      <c r="HO430">
        <v>1.19020243491832</v>
      </c>
      <c r="HP430">
        <v>1.59100134624168E-2</v>
      </c>
      <c r="HQ430">
        <v>1.83425327868463</v>
      </c>
      <c r="HR430">
        <v>-0.26622750092428799</v>
      </c>
      <c r="HS430">
        <v>9.7530445964366705E-2</v>
      </c>
      <c r="HT430">
        <v>-1.92296851100764</v>
      </c>
      <c r="HU430">
        <v>1.6406610478952599</v>
      </c>
      <c r="HV430">
        <v>0.55535189076181302</v>
      </c>
      <c r="HW430">
        <v>0.472136474854778</v>
      </c>
      <c r="HX430">
        <v>-0.40258641047330501</v>
      </c>
      <c r="HY430">
        <v>-6.1995449414098402E-2</v>
      </c>
      <c r="HZ430">
        <v>0.21901009331486401</v>
      </c>
      <c r="IA430">
        <v>-6.5155154698004494E-2</v>
      </c>
      <c r="IB430">
        <v>0.85627195130655298</v>
      </c>
      <c r="IC430">
        <v>3.92149595427327E-2</v>
      </c>
      <c r="ID430">
        <v>0.16478066809213501</v>
      </c>
      <c r="IE430">
        <v>0.16894775017135499</v>
      </c>
      <c r="IF430">
        <v>0.62055686812527699</v>
      </c>
      <c r="IG430">
        <v>0.24409602156083601</v>
      </c>
      <c r="IH430">
        <v>0.51678208328667097</v>
      </c>
      <c r="II430">
        <v>0.72797116008587204</v>
      </c>
      <c r="IK430">
        <v>0.85482995091297198</v>
      </c>
      <c r="IL430">
        <v>0.58010046395793302</v>
      </c>
      <c r="IM430">
        <v>-0.59761315969808504</v>
      </c>
      <c r="IN430">
        <v>-0.20276796694815899</v>
      </c>
      <c r="IO430">
        <v>7.1805383777245907E-2</v>
      </c>
      <c r="IP430">
        <v>-0.40506636369173099</v>
      </c>
      <c r="IQ430">
        <v>0.86510892033402298</v>
      </c>
      <c r="IR430">
        <v>-0.29157889875932602</v>
      </c>
      <c r="IS430">
        <v>-0.57513377460054504</v>
      </c>
      <c r="IT430">
        <v>0.52827592298854098</v>
      </c>
      <c r="IU430">
        <v>0.39374600582959801</v>
      </c>
      <c r="IV430">
        <v>0.53723414512205603</v>
      </c>
      <c r="IW430">
        <v>0.173516819995712</v>
      </c>
      <c r="IX430">
        <v>-0.35333870064278</v>
      </c>
      <c r="IY430">
        <v>1.0353512088840899</v>
      </c>
      <c r="IZ430">
        <v>-1.01258187478379</v>
      </c>
      <c r="JA430">
        <v>0.60943404041608995</v>
      </c>
      <c r="JB430">
        <v>2.0363944531709401E-2</v>
      </c>
      <c r="JC430">
        <v>-0.33668456362647697</v>
      </c>
      <c r="JD430">
        <v>-0.18155017196477299</v>
      </c>
      <c r="JE430">
        <v>1.4883875648592899</v>
      </c>
      <c r="JF430">
        <v>-0.10620687098708</v>
      </c>
      <c r="JG430">
        <v>-1.1474184134385701</v>
      </c>
      <c r="JH430">
        <v>1.59544975667814</v>
      </c>
      <c r="JI430">
        <v>-0.70790707950436604</v>
      </c>
      <c r="JJ430">
        <v>-5.4984923735901196E-3</v>
      </c>
      <c r="JK430">
        <v>1.09737513521395</v>
      </c>
      <c r="JL430">
        <v>0.32877433623070801</v>
      </c>
      <c r="JM430">
        <v>0.52346565335028605</v>
      </c>
    </row>
    <row r="431" spans="1:273" x14ac:dyDescent="0.25">
      <c r="A431" s="29">
        <v>44391</v>
      </c>
      <c r="B431" s="31" t="s">
        <v>2326</v>
      </c>
      <c r="C431" s="24" t="s">
        <v>1746</v>
      </c>
      <c r="D431" s="24" t="s">
        <v>1899</v>
      </c>
      <c r="E431" s="34">
        <v>38.499423999999998</v>
      </c>
      <c r="F431" s="38">
        <v>5000</v>
      </c>
      <c r="G431" s="16">
        <f>VLOOKUP(C431,dFundos!$A$1:$B$28,2,FALSE)</f>
        <v>36400343000190</v>
      </c>
      <c r="H431" s="13"/>
      <c r="I431">
        <f>_xll.ECONOMATICA(G431,"VOLATILITY","1Y",A431)</f>
        <v>18.094340123265301</v>
      </c>
      <c r="J431">
        <f>_xll.ECONOMATICA(G431,"NAV","1D",A431)</f>
        <v>130.254781000083</v>
      </c>
      <c r="K431">
        <f>_xll.ECONOMATICA(G431,"NAV","1D",A431+1)</f>
        <v>129.87206700001801</v>
      </c>
      <c r="L431" s="6"/>
      <c r="M431">
        <v>1.1742266186047301</v>
      </c>
      <c r="N431">
        <v>-0.92958885543339398</v>
      </c>
      <c r="O431">
        <v>2.3353173306531998</v>
      </c>
      <c r="P431">
        <v>2.0090606434678202</v>
      </c>
      <c r="Q431">
        <v>-0.97716016625781799</v>
      </c>
      <c r="R431">
        <v>9.8868896748172105E-2</v>
      </c>
      <c r="S431">
        <v>-1.5617827822097801</v>
      </c>
      <c r="T431">
        <v>-0.31357560346805302</v>
      </c>
      <c r="U431">
        <v>1.3749084570008601</v>
      </c>
      <c r="V431">
        <v>-0.39493212525485399</v>
      </c>
      <c r="W431">
        <v>1.68172223657166</v>
      </c>
      <c r="X431">
        <v>0.93295173501246598</v>
      </c>
      <c r="Y431">
        <v>-0.77213383538037295</v>
      </c>
      <c r="Z431">
        <v>0.29552520336437699</v>
      </c>
      <c r="AA431">
        <v>-1.0200273774899</v>
      </c>
      <c r="AB431">
        <v>1.41645232743031</v>
      </c>
      <c r="AC431">
        <v>1.3060232724456</v>
      </c>
      <c r="AD431">
        <v>-0.955802628322999</v>
      </c>
      <c r="AE431">
        <v>-0.59520003451325498</v>
      </c>
      <c r="AF431">
        <v>-0.86832175902600295</v>
      </c>
      <c r="AG431">
        <v>-0.24414394047198601</v>
      </c>
      <c r="AH431">
        <v>-0.88754320395310105</v>
      </c>
      <c r="AI431">
        <v>1.1402362024455199</v>
      </c>
      <c r="AJ431">
        <v>-1.22039694897467</v>
      </c>
      <c r="AK431">
        <v>2.25670426971192</v>
      </c>
      <c r="AL431">
        <v>-0.85957241108189897</v>
      </c>
      <c r="AM431">
        <v>0.59222504260105802</v>
      </c>
      <c r="AN431">
        <v>9.5901013992261098E-4</v>
      </c>
      <c r="AO431">
        <v>0.547380469834025</v>
      </c>
      <c r="AP431">
        <v>0.16272025641228499</v>
      </c>
      <c r="AQ431">
        <v>-0.70239008709904704</v>
      </c>
      <c r="AR431">
        <v>4.5748829143121797E-2</v>
      </c>
      <c r="AS431">
        <v>0.82901235728058997</v>
      </c>
      <c r="AT431">
        <v>-1.69191747218065</v>
      </c>
      <c r="AU431">
        <v>2.0281855990106101</v>
      </c>
      <c r="AV431">
        <v>-0.42267721864845997</v>
      </c>
      <c r="AW431">
        <v>-2.07854412610686</v>
      </c>
      <c r="AX431">
        <v>0.113426805728523</v>
      </c>
      <c r="AZ431">
        <v>-0.75533168865149503</v>
      </c>
      <c r="BA431">
        <v>1.30682574072125</v>
      </c>
      <c r="BB431">
        <v>-2.07046132127289</v>
      </c>
      <c r="BC431">
        <v>-0.37641861199517701</v>
      </c>
      <c r="BD431">
        <v>1.64894215668028</v>
      </c>
      <c r="BE431">
        <v>-2.32222422710038E-2</v>
      </c>
      <c r="BF431">
        <v>-0.53382886126200901</v>
      </c>
      <c r="BG431">
        <v>-0.29673671879209002</v>
      </c>
      <c r="BH431">
        <v>-0.42186931532341998</v>
      </c>
      <c r="BI431">
        <v>-0.71138323082777799</v>
      </c>
      <c r="BJ431">
        <v>0.89030779563472595</v>
      </c>
      <c r="BK431">
        <v>-0.835853759235761</v>
      </c>
      <c r="BL431">
        <v>0.65486398543725999</v>
      </c>
      <c r="BM431">
        <v>0.37831301815458601</v>
      </c>
      <c r="BN431">
        <v>-1.8534318734964501</v>
      </c>
      <c r="BO431">
        <v>-0.52754964835912699</v>
      </c>
      <c r="BP431">
        <v>0.96257146633433899</v>
      </c>
      <c r="BQ431">
        <v>0.99750144254357997</v>
      </c>
      <c r="BR431">
        <v>-1.5463153926248201</v>
      </c>
      <c r="BS431">
        <v>1.15625848611671</v>
      </c>
      <c r="BT431">
        <v>-0.35787353035630098</v>
      </c>
      <c r="BU431">
        <v>0.42866860221693098</v>
      </c>
      <c r="BV431">
        <v>1.1625435861788</v>
      </c>
      <c r="BW431">
        <v>0.194163910236966</v>
      </c>
      <c r="BY431">
        <v>0.94988339842530001</v>
      </c>
      <c r="BZ431">
        <v>0.68186497992428496</v>
      </c>
      <c r="CA431">
        <v>0.12967986040166599</v>
      </c>
      <c r="CB431">
        <v>-0.29409986445898501</v>
      </c>
      <c r="CC431">
        <v>2.55760194704635E-2</v>
      </c>
      <c r="CD431">
        <v>1.53475841307227</v>
      </c>
      <c r="CE431">
        <v>-4.15321210311959E-4</v>
      </c>
      <c r="CF431">
        <v>0.14699123221362201</v>
      </c>
      <c r="CG431">
        <v>-0.34369549930488602</v>
      </c>
      <c r="CH431">
        <v>-0.60387221965356697</v>
      </c>
      <c r="CI431">
        <v>-0.274915484806115</v>
      </c>
      <c r="CJ431">
        <v>-2.4014195617382899</v>
      </c>
      <c r="CK431">
        <v>0.92545364968827903</v>
      </c>
      <c r="CL431">
        <v>-2.50645337882816</v>
      </c>
      <c r="CN431">
        <v>1.4528950136082099</v>
      </c>
      <c r="CO431">
        <v>2.1894285795497099</v>
      </c>
      <c r="CP431">
        <v>2.87641491413524</v>
      </c>
      <c r="CQ431">
        <v>0.246617119410075</v>
      </c>
      <c r="CR431">
        <v>-0.25922928261934403</v>
      </c>
      <c r="CS431">
        <v>-0.629222010502417</v>
      </c>
      <c r="CT431">
        <v>0.48175080282817401</v>
      </c>
      <c r="CU431">
        <v>-1.3394087341112</v>
      </c>
      <c r="CV431">
        <v>1.79865447080374</v>
      </c>
      <c r="CW431">
        <v>0.68445667693595202</v>
      </c>
      <c r="CX431">
        <v>2.5706474480102801E-2</v>
      </c>
      <c r="CY431">
        <v>-0.89273792527819795</v>
      </c>
      <c r="CZ431">
        <v>0.68084902250120605</v>
      </c>
      <c r="DA431">
        <v>-2.75091330877331E-2</v>
      </c>
      <c r="DB431">
        <v>1.1842192523545201</v>
      </c>
      <c r="DC431">
        <v>0.68085933598922599</v>
      </c>
      <c r="DD431">
        <v>0.85151781531749304</v>
      </c>
      <c r="DE431">
        <v>0.28404270324244901</v>
      </c>
      <c r="DF431">
        <v>0.80525821031187705</v>
      </c>
      <c r="DG431">
        <v>-1.0097265368131001</v>
      </c>
      <c r="DH431">
        <v>0.14785240582568801</v>
      </c>
      <c r="DI431">
        <v>0.15509438580920701</v>
      </c>
      <c r="DJ431">
        <v>0.16468514859298</v>
      </c>
      <c r="DK431">
        <v>0.95931397208914904</v>
      </c>
      <c r="DL431">
        <v>-0.87062066459111498</v>
      </c>
      <c r="DM431">
        <v>0.71316087141895002</v>
      </c>
      <c r="DN431">
        <v>-1.11375830592806</v>
      </c>
      <c r="DO431">
        <v>0.53705275731772395</v>
      </c>
      <c r="DP431">
        <v>0.41244818730774602</v>
      </c>
      <c r="DQ431">
        <v>0.39194529417727603</v>
      </c>
      <c r="DR431">
        <v>1.4372580488270601</v>
      </c>
      <c r="DS431">
        <v>1.31873957452626</v>
      </c>
      <c r="DT431">
        <v>0.583015171287116</v>
      </c>
      <c r="DU431">
        <v>-8.7822266777948202E-2</v>
      </c>
      <c r="DV431">
        <v>-1.0219798272373699</v>
      </c>
      <c r="DW431">
        <v>0.62374233821174097</v>
      </c>
      <c r="DX431">
        <v>0.69931930920574803</v>
      </c>
      <c r="DY431">
        <v>0.120558429807716</v>
      </c>
      <c r="EA431">
        <v>0.74159788127872195</v>
      </c>
      <c r="EB431">
        <v>7.9938351518649101E-2</v>
      </c>
      <c r="EC431">
        <v>0.36410778902791202</v>
      </c>
      <c r="ED431">
        <v>-0.104479720175732</v>
      </c>
      <c r="EF431">
        <v>-0.334172403836419</v>
      </c>
      <c r="EG431">
        <v>1.0656800259312101E-2</v>
      </c>
      <c r="EH431">
        <v>-2.9444666321069199</v>
      </c>
      <c r="EI431">
        <v>2.0396125210027098</v>
      </c>
      <c r="EJ431">
        <v>4.1084605341893603</v>
      </c>
      <c r="EK431">
        <v>-0.35397402943999601</v>
      </c>
      <c r="EL431">
        <v>0.97056759714177998</v>
      </c>
      <c r="EM431">
        <v>-0.44578885181181199</v>
      </c>
      <c r="EN431">
        <v>0.76760612137149997</v>
      </c>
      <c r="EO431">
        <v>-1.15917691236973</v>
      </c>
      <c r="EP431">
        <v>0.79486759805149598</v>
      </c>
      <c r="EQ431">
        <v>0.29352003602980398</v>
      </c>
      <c r="ER431">
        <v>-0.16243400277744499</v>
      </c>
      <c r="ES431">
        <v>-0.91717445329777503</v>
      </c>
      <c r="ET431">
        <v>-0.27112912766824598</v>
      </c>
      <c r="EU431">
        <v>-0.39502027384514798</v>
      </c>
      <c r="EV431">
        <v>-0.53239608114381598</v>
      </c>
      <c r="EW431">
        <v>-1.49466804314216</v>
      </c>
      <c r="EX431">
        <v>2.7248300237261001</v>
      </c>
      <c r="EY431">
        <v>-2.4629410248053301</v>
      </c>
      <c r="EZ431">
        <v>2.0561110102789799</v>
      </c>
      <c r="FA431">
        <v>1.1508291840073099</v>
      </c>
      <c r="FB431">
        <v>1.1092820484918799</v>
      </c>
      <c r="FC431">
        <v>0.23865843686508001</v>
      </c>
      <c r="FD431">
        <v>0.68324748190207196</v>
      </c>
      <c r="FE431">
        <v>0.33579473947611399</v>
      </c>
      <c r="FF431">
        <v>-0.40799404296194602</v>
      </c>
      <c r="FG431">
        <v>-1.11779090684649</v>
      </c>
      <c r="FH431">
        <v>1.1265589751928899</v>
      </c>
      <c r="FI431">
        <v>5.4544492013519602E-2</v>
      </c>
      <c r="FL431">
        <v>0.124800435878569</v>
      </c>
      <c r="FM431">
        <v>-0.99202829487694499</v>
      </c>
      <c r="FN431">
        <v>0.37047301702841701</v>
      </c>
      <c r="FO431">
        <v>-2.98341034167606</v>
      </c>
      <c r="FP431">
        <v>0.421896110856324</v>
      </c>
      <c r="FQ431">
        <v>-0.142422577391699</v>
      </c>
      <c r="FR431">
        <v>-2.4749415753831299</v>
      </c>
      <c r="FS431">
        <v>-1.27962348888104</v>
      </c>
      <c r="FT431">
        <v>1.11249281781056</v>
      </c>
      <c r="FU431">
        <v>2.73954259682796E-2</v>
      </c>
      <c r="FV431">
        <v>-0.82427689494579703</v>
      </c>
      <c r="FW431">
        <v>-0.105475170312275</v>
      </c>
      <c r="FX431">
        <v>1.4754496547539</v>
      </c>
      <c r="FY431">
        <v>-5.0299641456149402</v>
      </c>
      <c r="FZ431">
        <v>0.80768065981828796</v>
      </c>
      <c r="GA431">
        <v>0.42155265909968898</v>
      </c>
      <c r="GB431">
        <v>2.8980730519833702</v>
      </c>
      <c r="GC431">
        <v>-0.69278036544346799</v>
      </c>
      <c r="GD431">
        <v>0.932684747021995</v>
      </c>
      <c r="GE431">
        <v>-0.83644184487638995</v>
      </c>
      <c r="GF431">
        <v>1.4912784110492801</v>
      </c>
      <c r="GG431">
        <v>-2.9068556102174599</v>
      </c>
      <c r="GH431">
        <v>1.7158446356916099</v>
      </c>
      <c r="GI431">
        <v>-0.60775763859055598</v>
      </c>
      <c r="GJ431">
        <v>-0.76063650776632097</v>
      </c>
      <c r="GK431">
        <v>-2.1289235308358898</v>
      </c>
      <c r="GL431">
        <v>1.95672610916517</v>
      </c>
      <c r="GM431">
        <v>5.9939673337794402E-2</v>
      </c>
      <c r="GN431">
        <v>-0.638022110160819</v>
      </c>
      <c r="GO431">
        <v>1.6172609568457099</v>
      </c>
      <c r="GP431">
        <v>0.12543414632091299</v>
      </c>
      <c r="GQ431">
        <v>0.22081240658735601</v>
      </c>
      <c r="GS431">
        <v>1.04019410609908</v>
      </c>
      <c r="GT431">
        <v>0.81634072230372101</v>
      </c>
      <c r="GU431">
        <v>-9.2213758944126298E-2</v>
      </c>
      <c r="GV431">
        <v>1.0522544336709001</v>
      </c>
      <c r="GW431">
        <v>-3.3371344306942802E-2</v>
      </c>
      <c r="GX431">
        <v>0.70529940785490897</v>
      </c>
      <c r="GY431">
        <v>0.21758068414783299</v>
      </c>
      <c r="GZ431">
        <v>-0.29830799676346897</v>
      </c>
      <c r="HA431">
        <v>0.4488275570111</v>
      </c>
      <c r="HB431">
        <v>0.46893455473764301</v>
      </c>
      <c r="HC431">
        <v>-0.96612956649551096</v>
      </c>
      <c r="HD431">
        <v>-0.63369600802616299</v>
      </c>
      <c r="HF431">
        <v>-0.96631740498196494</v>
      </c>
      <c r="HG431">
        <v>1.19169231420528</v>
      </c>
      <c r="HH431">
        <v>0.25425518142583298</v>
      </c>
      <c r="HI431">
        <v>-0.59177701614316902</v>
      </c>
      <c r="HJ431">
        <v>0.70732568219682401</v>
      </c>
      <c r="HK431">
        <v>-0.30250312775024202</v>
      </c>
      <c r="HL431">
        <v>-0.37336155901357398</v>
      </c>
      <c r="HM431">
        <v>0.28145789710833902</v>
      </c>
      <c r="HN431">
        <v>-1.21922141861432</v>
      </c>
      <c r="HO431">
        <v>1.0073307754282701</v>
      </c>
      <c r="HP431">
        <v>-0.74267897653044201</v>
      </c>
      <c r="HQ431">
        <v>2.0204991667924301</v>
      </c>
      <c r="HR431">
        <v>-1.4739267438017101</v>
      </c>
      <c r="HS431">
        <v>0.39912669417390101</v>
      </c>
      <c r="HT431">
        <v>-3.4142458092901502</v>
      </c>
      <c r="HU431">
        <v>0.97663654923962895</v>
      </c>
      <c r="HV431">
        <v>1.4213931879567101</v>
      </c>
      <c r="HW431">
        <v>0.695916681979725</v>
      </c>
      <c r="HX431">
        <v>-0.13209273110987901</v>
      </c>
      <c r="HY431">
        <v>-0.45918918121969898</v>
      </c>
      <c r="HZ431">
        <v>0.94499488604924398</v>
      </c>
      <c r="IA431">
        <v>-0.18764550550258699</v>
      </c>
      <c r="IB431">
        <v>1.7504053676020701</v>
      </c>
      <c r="IC431">
        <v>-0.39490110220867802</v>
      </c>
      <c r="ID431">
        <v>0.49716287921910401</v>
      </c>
      <c r="IE431">
        <v>0.148894842823211</v>
      </c>
      <c r="IF431">
        <v>0.57100898393400701</v>
      </c>
      <c r="IG431">
        <v>0.77308274612732897</v>
      </c>
      <c r="IH431">
        <v>0.64088662311405598</v>
      </c>
      <c r="II431">
        <v>-0.10024999264715</v>
      </c>
      <c r="IK431">
        <v>0.25828700290730899</v>
      </c>
      <c r="IL431">
        <v>0.29927238574600801</v>
      </c>
      <c r="IM431">
        <v>-0.55551224722876202</v>
      </c>
      <c r="IN431">
        <v>-0.100824207584083</v>
      </c>
      <c r="IO431">
        <v>0.39831251706345899</v>
      </c>
      <c r="IP431">
        <v>-0.45008690240138099</v>
      </c>
      <c r="IQ431">
        <v>0.92643328152917104</v>
      </c>
      <c r="IR431">
        <v>-6.1468945386877701E-2</v>
      </c>
      <c r="IS431">
        <v>-0.233402594312793</v>
      </c>
      <c r="IT431">
        <v>2.0648557074309799E-2</v>
      </c>
      <c r="IU431">
        <v>0.29777278141409602</v>
      </c>
      <c r="IV431">
        <v>0.34286544469068803</v>
      </c>
      <c r="IW431">
        <v>3.6670309054898098E-2</v>
      </c>
      <c r="IX431">
        <v>-7.7837363824073705E-2</v>
      </c>
      <c r="IY431">
        <v>0.58205773329973498</v>
      </c>
      <c r="IZ431">
        <v>-1.1708817201906601</v>
      </c>
      <c r="JA431">
        <v>0.53978907162672796</v>
      </c>
      <c r="JB431">
        <v>-8.3418584563332801E-2</v>
      </c>
      <c r="JC431">
        <v>-0.30034920800971998</v>
      </c>
      <c r="JD431">
        <v>-0.61728334785584604</v>
      </c>
      <c r="JE431">
        <v>1.57754183346697</v>
      </c>
      <c r="JF431">
        <v>-0.208055279199471</v>
      </c>
      <c r="JG431">
        <v>-1.0276855066877</v>
      </c>
      <c r="JH431">
        <v>1.2579187759911299</v>
      </c>
      <c r="JI431">
        <v>-1.1227976807276701</v>
      </c>
      <c r="JJ431">
        <v>0.184152728252229</v>
      </c>
      <c r="JK431">
        <v>1.0620849832776</v>
      </c>
      <c r="JL431">
        <v>0.58311064094596099</v>
      </c>
      <c r="JM431">
        <v>9.0167749658576199E-2</v>
      </c>
    </row>
    <row r="432" spans="1:273" x14ac:dyDescent="0.25">
      <c r="A432" s="30">
        <v>44391</v>
      </c>
      <c r="B432" s="31" t="s">
        <v>2326</v>
      </c>
      <c r="C432" s="23" t="s">
        <v>1735</v>
      </c>
      <c r="D432" s="23" t="s">
        <v>1899</v>
      </c>
      <c r="E432" s="32">
        <v>4.9345280000000002</v>
      </c>
      <c r="F432" s="37">
        <v>2500</v>
      </c>
      <c r="G432" s="16">
        <f>VLOOKUP(C432,dFundos!$A$1:$B$28,2,FALSE)</f>
        <v>18770648000102</v>
      </c>
      <c r="H432" s="13"/>
      <c r="I432">
        <f>_xll.ECONOMATICA(G432,"VOLATILITY","1Y",A432)</f>
        <v>20.013374214468101</v>
      </c>
      <c r="J432">
        <f>_xll.ECONOMATICA(G432,"NAV","1D",A432)</f>
        <v>504.70465200021903</v>
      </c>
      <c r="K432">
        <f>_xll.ECONOMATICA(G432,"NAV","1D",A432+1)</f>
        <v>506.63402399979498</v>
      </c>
      <c r="L432" s="6"/>
      <c r="M432">
        <v>1.1878344483193399</v>
      </c>
      <c r="N432">
        <v>-1.5394974793707701</v>
      </c>
      <c r="O432">
        <v>1.06904821677745</v>
      </c>
      <c r="P432">
        <v>0.54911935385462096</v>
      </c>
      <c r="Q432">
        <v>-2.8179439950690699</v>
      </c>
      <c r="R432">
        <v>-0.77267278602448597</v>
      </c>
      <c r="S432">
        <v>3.1686961483501398E-2</v>
      </c>
      <c r="T432">
        <v>-0.39181382026072198</v>
      </c>
      <c r="U432">
        <v>0.31480504931096198</v>
      </c>
      <c r="V432">
        <v>-1.1543864904524499</v>
      </c>
      <c r="W432">
        <v>1.26256551102415</v>
      </c>
      <c r="X432">
        <v>-8.9180949180445196E-2</v>
      </c>
      <c r="Y432">
        <v>1.90197271112993</v>
      </c>
      <c r="Z432">
        <v>2.8737577411448001</v>
      </c>
      <c r="AA432">
        <v>4.7965157136786701E-2</v>
      </c>
      <c r="AB432">
        <v>0.55209915299201395</v>
      </c>
      <c r="AC432">
        <v>2.0172911075860598</v>
      </c>
      <c r="AD432">
        <v>1.0788366567794601</v>
      </c>
      <c r="AE432">
        <v>0.66193968086736299</v>
      </c>
      <c r="AF432">
        <v>-1.7171860941743899</v>
      </c>
      <c r="AG432">
        <v>2.4763668678133399</v>
      </c>
      <c r="AH432">
        <v>-1.46146654506083</v>
      </c>
      <c r="AI432">
        <v>0.84012998577236397</v>
      </c>
      <c r="AJ432">
        <v>1.9412215113334199</v>
      </c>
      <c r="AK432">
        <v>-0.20055749109815199</v>
      </c>
      <c r="AL432">
        <v>0.56794996526150499</v>
      </c>
      <c r="AM432">
        <v>1.2990642433578601</v>
      </c>
      <c r="AN432">
        <v>1.13118704848603</v>
      </c>
      <c r="AO432">
        <v>0.84784290556854103</v>
      </c>
      <c r="AP432">
        <v>-0.69108940842852495</v>
      </c>
      <c r="AQ432">
        <v>3.59545211049408</v>
      </c>
      <c r="AR432">
        <v>-0.64837475247259102</v>
      </c>
      <c r="AS432">
        <v>-2.19548636159743</v>
      </c>
      <c r="AT432">
        <v>0.62723219325562196</v>
      </c>
      <c r="AU432">
        <v>-0.59260151710986997</v>
      </c>
      <c r="AV432">
        <v>1.04297376419709</v>
      </c>
      <c r="AW432">
        <v>-5.06140416746348</v>
      </c>
      <c r="AX432">
        <v>-0.60955976114200905</v>
      </c>
      <c r="AZ432">
        <v>-1.91779611759557</v>
      </c>
      <c r="BA432">
        <v>0.84238273466326097</v>
      </c>
      <c r="BB432">
        <v>-1.5118993355827099</v>
      </c>
      <c r="BC432">
        <v>0.35488526355038602</v>
      </c>
      <c r="BD432">
        <v>-6.8432160787779098E-2</v>
      </c>
      <c r="BE432">
        <v>0.55751026338839405</v>
      </c>
      <c r="BF432">
        <v>-1.5533603886979099</v>
      </c>
      <c r="BG432">
        <v>-0.89595175277281702</v>
      </c>
      <c r="BH432">
        <v>0.98145273623231299</v>
      </c>
      <c r="BI432">
        <v>-6.1505195662903099E-2</v>
      </c>
      <c r="BJ432">
        <v>2.3933558451972199</v>
      </c>
      <c r="BK432">
        <v>-0.61703660740022304</v>
      </c>
      <c r="BL432">
        <v>-0.69287627047742695</v>
      </c>
      <c r="BM432">
        <v>2.1463312712512601</v>
      </c>
      <c r="BN432">
        <v>3.0534689863998201</v>
      </c>
      <c r="BO432">
        <v>-0.31962290586307102</v>
      </c>
      <c r="BP432">
        <v>0.55005783924570995</v>
      </c>
      <c r="BQ432">
        <v>1.1084685042078499</v>
      </c>
      <c r="BR432">
        <v>-1.16644194076798</v>
      </c>
      <c r="BS432">
        <v>5.2461545419646399E-2</v>
      </c>
      <c r="BT432">
        <v>-1.0728040112553601</v>
      </c>
      <c r="BU432">
        <v>2.07387589362042</v>
      </c>
      <c r="BV432">
        <v>0.44773883764719402</v>
      </c>
      <c r="BW432">
        <v>3.5476743141771301E-2</v>
      </c>
      <c r="BY432">
        <v>2.1816115231558801</v>
      </c>
      <c r="BZ432">
        <v>-0.63424230474993204</v>
      </c>
      <c r="CA432">
        <v>-0.19607222639024299</v>
      </c>
      <c r="CB432">
        <v>0.45357436247286398</v>
      </c>
      <c r="CC432">
        <v>-2.27108276803847</v>
      </c>
      <c r="CD432">
        <v>0.31967998293111999</v>
      </c>
      <c r="CE432">
        <v>0.32771679434517897</v>
      </c>
      <c r="CF432">
        <v>0.24630727293697399</v>
      </c>
      <c r="CG432">
        <v>0.78797241694701403</v>
      </c>
      <c r="CH432">
        <v>-1.8534150588493501</v>
      </c>
      <c r="CI432">
        <v>0.74960413239750801</v>
      </c>
      <c r="CJ432">
        <v>-2.7991814798951999</v>
      </c>
      <c r="CK432">
        <v>1.4982879138187899</v>
      </c>
      <c r="CL432">
        <v>-1.3686818167116099</v>
      </c>
      <c r="CN432">
        <v>2.9077430841425702</v>
      </c>
      <c r="CO432">
        <v>0.91647057834052204</v>
      </c>
      <c r="CP432">
        <v>0.39143257472460402</v>
      </c>
      <c r="CQ432">
        <v>-2.9096214820128798</v>
      </c>
      <c r="CR432">
        <v>2.6597200667310998</v>
      </c>
      <c r="CS432">
        <v>-2.1112909348630602</v>
      </c>
      <c r="CT432">
        <v>1.1316004060063301</v>
      </c>
      <c r="CU432">
        <v>-0.14470338337559999</v>
      </c>
      <c r="CV432">
        <v>1.68680509996193</v>
      </c>
      <c r="CW432">
        <v>-4.0295432063430801E-2</v>
      </c>
      <c r="CX432">
        <v>-1.3733232357481</v>
      </c>
      <c r="CY432">
        <v>-1.34775139094927</v>
      </c>
      <c r="CZ432">
        <v>-0.33967133085752699</v>
      </c>
      <c r="DA432">
        <v>0.70738225294917401</v>
      </c>
      <c r="DB432">
        <v>1.3784823031528499</v>
      </c>
      <c r="DC432">
        <v>0.68979289007984301</v>
      </c>
      <c r="DD432">
        <v>-1.15033062957082</v>
      </c>
      <c r="DE432">
        <v>-0.114203045177419</v>
      </c>
      <c r="DF432">
        <v>0.54439105224446405</v>
      </c>
      <c r="DG432">
        <v>-6.53080550364393E-2</v>
      </c>
      <c r="DH432">
        <v>-0.92776442734248099</v>
      </c>
      <c r="DI432">
        <v>0.393566421371361</v>
      </c>
      <c r="DJ432">
        <v>-1.8588448685477501</v>
      </c>
      <c r="DK432">
        <v>0.308510374088655</v>
      </c>
      <c r="DL432">
        <v>-0.921240870047768</v>
      </c>
      <c r="DM432">
        <v>0.92099220037198404</v>
      </c>
      <c r="DN432">
        <v>0.26804822791746102</v>
      </c>
      <c r="DO432">
        <v>-2.55715882994991</v>
      </c>
      <c r="DP432">
        <v>0.36149002098682098</v>
      </c>
      <c r="DQ432">
        <v>0.892358096643875</v>
      </c>
      <c r="DR432">
        <v>0.26218230614176702</v>
      </c>
      <c r="DS432">
        <v>0.87026260425773205</v>
      </c>
      <c r="DT432">
        <v>-0.26861410988203699</v>
      </c>
      <c r="DU432">
        <v>-0.507684243530093</v>
      </c>
      <c r="DV432">
        <v>0.94481983105652001</v>
      </c>
      <c r="DW432">
        <v>0.43143408056494098</v>
      </c>
      <c r="DX432">
        <v>1.0903779357249701</v>
      </c>
      <c r="DY432">
        <v>-9.7956521130981907E-3</v>
      </c>
      <c r="EA432">
        <v>2.1709019960326299</v>
      </c>
      <c r="EB432">
        <v>-1.2563548665639199</v>
      </c>
      <c r="EC432">
        <v>-0.15835510512261</v>
      </c>
      <c r="ED432">
        <v>-7.7354419772745998E-3</v>
      </c>
      <c r="EF432">
        <v>-0.18695743438001999</v>
      </c>
      <c r="EG432">
        <v>1.0206755650870001</v>
      </c>
      <c r="EH432">
        <v>0.44835044027422599</v>
      </c>
      <c r="EI432">
        <v>3.4264253868968799</v>
      </c>
      <c r="EJ432">
        <v>0.62865794279787202</v>
      </c>
      <c r="EK432">
        <v>0.54925796848692698</v>
      </c>
      <c r="EL432">
        <v>-2.0967678196029702</v>
      </c>
      <c r="EM432">
        <v>-0.474285678228625</v>
      </c>
      <c r="EN432">
        <v>-2.10221898078089</v>
      </c>
      <c r="EO432">
        <v>0.49116230111394499</v>
      </c>
      <c r="EP432">
        <v>-0.158413348526665</v>
      </c>
      <c r="EQ432">
        <v>1.7521596650112801</v>
      </c>
      <c r="ER432">
        <v>1.11243603878393</v>
      </c>
      <c r="ES432">
        <v>1.06100293505733</v>
      </c>
      <c r="ET432">
        <v>1.3589272464741999</v>
      </c>
      <c r="EU432">
        <v>-7.87995941209374E-3</v>
      </c>
      <c r="EV432">
        <v>-1.5184725829385599</v>
      </c>
      <c r="EW432">
        <v>-2.0895732494864201</v>
      </c>
      <c r="EX432">
        <v>2.6482069837584299</v>
      </c>
      <c r="EY432">
        <v>-1.92278463437106</v>
      </c>
      <c r="EZ432">
        <v>1.26528070213681</v>
      </c>
      <c r="FA432">
        <v>0.17804239469114699</v>
      </c>
      <c r="FB432">
        <v>0.49448118425061699</v>
      </c>
      <c r="FC432">
        <v>1.9311490530526501</v>
      </c>
      <c r="FD432">
        <v>-0.72970711516973097</v>
      </c>
      <c r="FE432">
        <v>0.58946945555362595</v>
      </c>
      <c r="FF432">
        <v>0.386478974178317</v>
      </c>
      <c r="FG432">
        <v>0.101303335577541</v>
      </c>
      <c r="FH432">
        <v>0.10574020470812701</v>
      </c>
      <c r="FI432">
        <v>9.7854410705622299E-2</v>
      </c>
      <c r="FL432">
        <v>0.87643813130853199</v>
      </c>
      <c r="FM432">
        <v>0.120377730490873</v>
      </c>
      <c r="FN432">
        <v>-0.64281881759598003</v>
      </c>
      <c r="FO432">
        <v>7.5758914135803906E-2</v>
      </c>
      <c r="FP432">
        <v>-0.344937296085845</v>
      </c>
      <c r="FQ432">
        <v>1.0379219751484901</v>
      </c>
      <c r="FR432">
        <v>-0.81687974616215797</v>
      </c>
      <c r="FS432">
        <v>0.94184294484875897</v>
      </c>
      <c r="FT432">
        <v>2.0310126479671502</v>
      </c>
      <c r="FU432">
        <v>0.55294783542194603</v>
      </c>
      <c r="FV432">
        <v>6.3144381419988294E-2</v>
      </c>
      <c r="FW432">
        <v>-3.1983592873984898</v>
      </c>
      <c r="FX432">
        <v>2.21613250323571</v>
      </c>
      <c r="FY432">
        <v>1.38617086176964</v>
      </c>
      <c r="FZ432">
        <v>1.67050675390783</v>
      </c>
      <c r="GA432">
        <v>-1.0530586418099099</v>
      </c>
      <c r="GB432">
        <v>-1.6374905496377301</v>
      </c>
      <c r="GC432">
        <v>0.166866415020195</v>
      </c>
      <c r="GD432">
        <v>1.86007511638309</v>
      </c>
      <c r="GE432">
        <v>-4.6472306166833698E-2</v>
      </c>
      <c r="GF432">
        <v>-0.179481723625941</v>
      </c>
      <c r="GG432">
        <v>-1.93880096285284</v>
      </c>
      <c r="GH432">
        <v>-1.5102827601367601</v>
      </c>
      <c r="GI432">
        <v>0.99916643957840301</v>
      </c>
      <c r="GJ432">
        <v>-1.06408900874158</v>
      </c>
      <c r="GK432">
        <v>1.1157624687257299</v>
      </c>
      <c r="GL432">
        <v>1.5166358525675601</v>
      </c>
      <c r="GM432">
        <v>2.7834311073092999</v>
      </c>
      <c r="GN432">
        <v>0.42517489109741302</v>
      </c>
      <c r="GO432">
        <v>-0.86548408917224195</v>
      </c>
      <c r="GP432">
        <v>-1.1932218437323201</v>
      </c>
      <c r="GQ432">
        <v>2.4675467249835501</v>
      </c>
      <c r="GS432">
        <v>0.88585596895427399</v>
      </c>
      <c r="GT432">
        <v>-1.1493902253278101</v>
      </c>
      <c r="GU432">
        <v>0.93265301093197195</v>
      </c>
      <c r="GV432">
        <v>-0.39795215889171198</v>
      </c>
      <c r="GW432">
        <v>2.3794742386598999</v>
      </c>
      <c r="GX432">
        <v>0.91785832846653603</v>
      </c>
      <c r="GY432">
        <v>-0.45447031216099298</v>
      </c>
      <c r="GZ432">
        <v>-0.54479714672197599</v>
      </c>
      <c r="HA432">
        <v>-0.21132452602614599</v>
      </c>
      <c r="HB432">
        <v>-0.15267001772372199</v>
      </c>
      <c r="HC432">
        <v>-0.88361260377496398</v>
      </c>
      <c r="HD432">
        <v>-0.95532637615178795</v>
      </c>
      <c r="HF432">
        <v>-1.54011062995778</v>
      </c>
      <c r="HG432">
        <v>1.5203604074486099</v>
      </c>
      <c r="HH432">
        <v>-0.28241965037523198</v>
      </c>
      <c r="HI432">
        <v>3.1839278017287101E-2</v>
      </c>
      <c r="HJ432">
        <v>-1.5221696125081501</v>
      </c>
      <c r="HK432">
        <v>0.485623298845894</v>
      </c>
      <c r="HL432">
        <v>0.41464793011982698</v>
      </c>
      <c r="HM432">
        <v>-0.203826200686308</v>
      </c>
      <c r="HN432">
        <v>-0.26909052103292203</v>
      </c>
      <c r="HO432">
        <v>-1.2063640295309599</v>
      </c>
      <c r="HP432">
        <v>-0.28731794873237998</v>
      </c>
      <c r="HQ432">
        <v>-0.15124859401112201</v>
      </c>
      <c r="HR432">
        <v>-1.20802817064032</v>
      </c>
      <c r="HS432">
        <v>-0.83584431122290004</v>
      </c>
      <c r="HT432">
        <v>-1.41829643325764</v>
      </c>
      <c r="HU432">
        <v>1.54334192175156</v>
      </c>
      <c r="HV432">
        <v>1.11396698193857</v>
      </c>
      <c r="HW432">
        <v>-0.43913251292906402</v>
      </c>
      <c r="HX432">
        <v>-1.0389367343122999</v>
      </c>
      <c r="HY432">
        <v>0.93258226388570598</v>
      </c>
      <c r="HZ432">
        <v>0.461448065289005</v>
      </c>
      <c r="IA432">
        <v>1.0514369872908</v>
      </c>
      <c r="IB432">
        <v>0.80145174451899903</v>
      </c>
      <c r="IC432">
        <v>-0.13038615279583601</v>
      </c>
      <c r="ID432">
        <v>-9.1615577002812601E-2</v>
      </c>
      <c r="IE432">
        <v>-0.72978474636329305</v>
      </c>
      <c r="IF432">
        <v>-0.40831795895428502</v>
      </c>
      <c r="IG432">
        <v>2.9584724507003599E-2</v>
      </c>
      <c r="IH432">
        <v>-1.1105599824986701</v>
      </c>
      <c r="II432">
        <v>-1.03175816602743</v>
      </c>
      <c r="IK432">
        <v>-0.199529008568788</v>
      </c>
      <c r="IL432">
        <v>-0.17095051043725101</v>
      </c>
      <c r="IM432">
        <v>-7.0315286211553002E-2</v>
      </c>
      <c r="IN432">
        <v>0.20638807363866399</v>
      </c>
      <c r="IO432">
        <v>0.532240623033431</v>
      </c>
      <c r="IP432">
        <v>0.80423682848049804</v>
      </c>
      <c r="IQ432">
        <v>-0.44837960076620198</v>
      </c>
      <c r="IR432">
        <v>-0.83218458212286395</v>
      </c>
      <c r="IS432">
        <v>-0.19080796819252999</v>
      </c>
      <c r="IT432">
        <v>-0.46621697183582</v>
      </c>
      <c r="IU432">
        <v>-0.77173644403956099</v>
      </c>
      <c r="IV432">
        <v>0.64382927957922198</v>
      </c>
      <c r="IW432">
        <v>4.6620568718935801E-2</v>
      </c>
      <c r="IX432">
        <v>-0.34649701310627301</v>
      </c>
      <c r="IY432">
        <v>-0.25131340225925702</v>
      </c>
      <c r="IZ432">
        <v>1.0691916248106299</v>
      </c>
      <c r="JA432">
        <v>-0.105553570938355</v>
      </c>
      <c r="JB432">
        <v>9.6235627643181901E-2</v>
      </c>
      <c r="JC432">
        <v>0.97833804320544004</v>
      </c>
      <c r="JD432">
        <v>1.15166121959192</v>
      </c>
      <c r="JE432">
        <v>1.05267639410158</v>
      </c>
      <c r="JF432">
        <v>0.67511987381294603</v>
      </c>
      <c r="JG432">
        <v>1.61254879822081</v>
      </c>
      <c r="JH432">
        <v>0.71592477452213599</v>
      </c>
      <c r="JI432">
        <v>-0.53204190853648503</v>
      </c>
      <c r="JJ432">
        <v>-4.9202930313185797E-3</v>
      </c>
      <c r="JK432">
        <v>0.61408009041770095</v>
      </c>
      <c r="JL432">
        <v>-0.515257080223819</v>
      </c>
      <c r="JM432">
        <v>-1.2166081328359699</v>
      </c>
    </row>
    <row r="433" spans="1:273" x14ac:dyDescent="0.25">
      <c r="A433" s="29">
        <v>44392</v>
      </c>
      <c r="B433" s="31" t="s">
        <v>1849</v>
      </c>
      <c r="C433" s="24" t="s">
        <v>1740</v>
      </c>
      <c r="D433" s="24" t="s">
        <v>1900</v>
      </c>
      <c r="E433" s="34">
        <v>0</v>
      </c>
      <c r="F433" s="38">
        <v>-47177.54</v>
      </c>
      <c r="G433" s="16">
        <f>VLOOKUP(C433,dFundos!$A$1:$B$28,2,FALSE)</f>
        <v>19107923000175</v>
      </c>
      <c r="H433" s="13"/>
      <c r="I433">
        <f>_xll.ECONOMATICA(G433,"VOLATILITY","1Y",A433)</f>
        <v>20.163291857024898</v>
      </c>
      <c r="J433">
        <f>_xll.ECONOMATICA(G433,"NAV","1D",A433)</f>
        <v>531.22004299983405</v>
      </c>
      <c r="K433">
        <f>_xll.ECONOMATICA(G433,"NAV","1D",A433+1)</f>
        <v>524.86749299988196</v>
      </c>
      <c r="L433" s="6"/>
      <c r="M433">
        <v>-1.76575759915067</v>
      </c>
      <c r="N433">
        <v>1.79323091451806</v>
      </c>
      <c r="O433">
        <v>3.9525196007161902E-2</v>
      </c>
      <c r="P433">
        <v>-2.8252708126274202</v>
      </c>
      <c r="Q433">
        <v>-0.95121956310322298</v>
      </c>
      <c r="R433">
        <v>0.51750892162090201</v>
      </c>
      <c r="S433">
        <v>-0.69685100615970397</v>
      </c>
      <c r="T433">
        <v>0.32077986961667199</v>
      </c>
      <c r="U433">
        <v>-1.03713897615307</v>
      </c>
      <c r="V433">
        <v>1.4395174992387201</v>
      </c>
      <c r="W433">
        <v>-0.14066550347706699</v>
      </c>
      <c r="X433">
        <v>1.6715974301405401</v>
      </c>
      <c r="Y433">
        <v>2.8151614254966302</v>
      </c>
      <c r="Z433">
        <v>0.121280874918739</v>
      </c>
      <c r="AA433">
        <v>0.29053532216494199</v>
      </c>
      <c r="AB433">
        <v>1.84118115685123</v>
      </c>
      <c r="AC433">
        <v>1.33836841796438</v>
      </c>
      <c r="AD433">
        <v>0.84807658695353905</v>
      </c>
      <c r="AE433">
        <v>-1.75679650974416</v>
      </c>
      <c r="AF433">
        <v>2.3292144071092502</v>
      </c>
      <c r="AG433">
        <v>-1.62254419992678</v>
      </c>
      <c r="AH433">
        <v>0.83637668794835895</v>
      </c>
      <c r="AI433">
        <v>2.04683161227877</v>
      </c>
      <c r="AJ433">
        <v>-0.43585766361502498</v>
      </c>
      <c r="AK433">
        <v>0.79658872491563704</v>
      </c>
      <c r="AL433">
        <v>0.61092898467904899</v>
      </c>
      <c r="AM433">
        <v>1.10159335763456</v>
      </c>
      <c r="AN433">
        <v>0.84541263840947101</v>
      </c>
      <c r="AO433">
        <v>-0.86883106978348201</v>
      </c>
      <c r="AP433">
        <v>2.8145100424808298</v>
      </c>
      <c r="AQ433">
        <v>-0.75329907467676105</v>
      </c>
      <c r="AR433">
        <v>-2.3179202172286799</v>
      </c>
      <c r="AS433">
        <v>0.89009187813644497</v>
      </c>
      <c r="AT433">
        <v>-0.860067818302923</v>
      </c>
      <c r="AU433">
        <v>1.2300424783461501</v>
      </c>
      <c r="AV433">
        <v>-4.8269766183730098</v>
      </c>
      <c r="AW433">
        <v>-0.84274541368358802</v>
      </c>
      <c r="AY433">
        <v>-1.44764754104472</v>
      </c>
      <c r="AZ433">
        <v>0.67665916994883402</v>
      </c>
      <c r="BA433">
        <v>-1.42773158395357</v>
      </c>
      <c r="BB433">
        <v>0.23624671412108</v>
      </c>
      <c r="BC433">
        <v>0.35268499359517602</v>
      </c>
      <c r="BD433">
        <v>0.74707272233354205</v>
      </c>
      <c r="BE433">
        <v>-1.3410648452918399</v>
      </c>
      <c r="BF433">
        <v>-0.72561630058771698</v>
      </c>
      <c r="BG433">
        <v>1.2089984131307601</v>
      </c>
      <c r="BH433">
        <v>-0.40797952296998102</v>
      </c>
      <c r="BI433">
        <v>1.97407161922456</v>
      </c>
      <c r="BJ433">
        <v>-0.25270918949900101</v>
      </c>
      <c r="BK433">
        <v>-0.88633236073292199</v>
      </c>
      <c r="BL433">
        <v>2.2096645572673901</v>
      </c>
      <c r="BM433">
        <v>3.1661394586990399</v>
      </c>
      <c r="BN433">
        <v>-0.27466141182230802</v>
      </c>
      <c r="BO433">
        <v>0.37231885016808502</v>
      </c>
      <c r="BP433">
        <v>0.72441229112882899</v>
      </c>
      <c r="BQ433">
        <v>-0.71377335361830796</v>
      </c>
      <c r="BR433">
        <v>-5.4858708972460597E-2</v>
      </c>
      <c r="BS433">
        <v>-0.57493861131661095</v>
      </c>
      <c r="BT433">
        <v>1.86721115260298</v>
      </c>
      <c r="BU433">
        <v>0.597911195109191</v>
      </c>
      <c r="BV433">
        <v>-5.2364820112416097E-2</v>
      </c>
      <c r="BX433">
        <v>1.76631032682053</v>
      </c>
      <c r="BY433">
        <v>-0.37038006512375399</v>
      </c>
      <c r="BZ433">
        <v>-7.9948935035645305E-2</v>
      </c>
      <c r="CA433">
        <v>0.34538675772637401</v>
      </c>
      <c r="CB433">
        <v>-1.9561849851925199</v>
      </c>
      <c r="CC433">
        <v>0.121086089529854</v>
      </c>
      <c r="CD433">
        <v>0.436118840843847</v>
      </c>
      <c r="CE433">
        <v>0.28269743288547</v>
      </c>
      <c r="CF433">
        <v>0.48983983160724198</v>
      </c>
      <c r="CG433">
        <v>-1.6372844787838401</v>
      </c>
      <c r="CH433">
        <v>0.56001337325142198</v>
      </c>
      <c r="CI433">
        <v>-2.50820350556751</v>
      </c>
      <c r="CJ433">
        <v>1.57923450497037</v>
      </c>
      <c r="CK433">
        <v>-1.38554461427702</v>
      </c>
      <c r="CM433">
        <v>3.02672115867608</v>
      </c>
      <c r="CN433">
        <v>0.53698101692134503</v>
      </c>
      <c r="CO433">
        <v>0.31953035031619897</v>
      </c>
      <c r="CP433">
        <v>-2.7118749441797299</v>
      </c>
      <c r="CQ433">
        <v>1.16753260626865</v>
      </c>
      <c r="CR433">
        <v>-0.737310937438451</v>
      </c>
      <c r="CS433">
        <v>1.3411778689260201</v>
      </c>
      <c r="CT433">
        <v>-0.207236766527785</v>
      </c>
      <c r="CU433">
        <v>1.8172669768318901</v>
      </c>
      <c r="CV433">
        <v>0.35514290884748301</v>
      </c>
      <c r="CW433">
        <v>-1.7419178398085899</v>
      </c>
      <c r="CX433">
        <v>-2.0136928610554601</v>
      </c>
      <c r="CY433">
        <v>0.31205666582536701</v>
      </c>
      <c r="CZ433">
        <v>0.58515530927252302</v>
      </c>
      <c r="DA433">
        <v>1.76137224771082</v>
      </c>
      <c r="DB433">
        <v>0.40265410589199702</v>
      </c>
      <c r="DC433">
        <v>-1.28982609303421</v>
      </c>
      <c r="DD433">
        <v>-0.34374013075648702</v>
      </c>
      <c r="DE433">
        <v>0.77099067348172001</v>
      </c>
      <c r="DF433">
        <v>9.6987596225517295E-2</v>
      </c>
      <c r="DG433">
        <v>-1.4053316112949701</v>
      </c>
      <c r="DH433">
        <v>0.53907219516986504</v>
      </c>
      <c r="DI433">
        <v>-2.1461034712956502</v>
      </c>
      <c r="DJ433">
        <v>0.71785766976972798</v>
      </c>
      <c r="DK433">
        <v>-1.0346336991460701</v>
      </c>
      <c r="DL433">
        <v>0.94031559110590002</v>
      </c>
      <c r="DM433">
        <v>0.54770131137047395</v>
      </c>
      <c r="DN433">
        <v>-2.75151457954053</v>
      </c>
      <c r="DO433">
        <v>0.13665809146914401</v>
      </c>
      <c r="DP433">
        <v>0.63545086904923698</v>
      </c>
      <c r="DQ433">
        <v>0.66669932639342699</v>
      </c>
      <c r="DR433">
        <v>0.74340388928249002</v>
      </c>
      <c r="DS433">
        <v>-0.17756990382622501</v>
      </c>
      <c r="DT433">
        <v>-3.7619581416947802E-2</v>
      </c>
      <c r="DU433">
        <v>3.09187680613832E-2</v>
      </c>
      <c r="DV433">
        <v>0.62051662062003698</v>
      </c>
      <c r="DW433">
        <v>0.87541787524969505</v>
      </c>
      <c r="DX433">
        <v>-4.33296609116951E-3</v>
      </c>
      <c r="DZ433">
        <v>2.4460187029035301</v>
      </c>
      <c r="EA433">
        <v>-1.48509885775638</v>
      </c>
      <c r="EB433">
        <v>-0.203779760431644</v>
      </c>
      <c r="EC433">
        <v>-3.3965724469453601E-3</v>
      </c>
      <c r="EE433">
        <v>0.48311300361092402</v>
      </c>
      <c r="EF433">
        <v>1.03590516064287</v>
      </c>
      <c r="EG433">
        <v>0.46167863019945798</v>
      </c>
      <c r="EH433">
        <v>4.0727902563958196</v>
      </c>
      <c r="EI433">
        <v>1.20133948839793</v>
      </c>
      <c r="EJ433">
        <v>0.30773455582675502</v>
      </c>
      <c r="EK433">
        <v>-2.1712093134738102</v>
      </c>
      <c r="EL433">
        <v>-0.764682261979033</v>
      </c>
      <c r="EM433">
        <v>-2.34167549915583</v>
      </c>
      <c r="EN433">
        <v>0.97642160744726403</v>
      </c>
      <c r="EO433">
        <v>0.20520026973826999</v>
      </c>
      <c r="EP433">
        <v>1.65317803548533</v>
      </c>
      <c r="EQ433">
        <v>0.855514209797548</v>
      </c>
      <c r="ER433">
        <v>0.92750115582020998</v>
      </c>
      <c r="ES433">
        <v>1.54673429169634</v>
      </c>
      <c r="ET433">
        <v>-3.4577286896819701E-3</v>
      </c>
      <c r="EU433">
        <v>-1.9697630944392599</v>
      </c>
      <c r="EV433">
        <v>-1.7541131215693899</v>
      </c>
      <c r="EW433">
        <v>1.7893128837386001</v>
      </c>
      <c r="EX433">
        <v>-1.20687706130411</v>
      </c>
      <c r="EY433">
        <v>1.30962514122075</v>
      </c>
      <c r="EZ433">
        <v>-0.56470678582627398</v>
      </c>
      <c r="FA433">
        <v>0.47224017107510002</v>
      </c>
      <c r="FB433">
        <v>2.3759208974297499</v>
      </c>
      <c r="FC433">
        <v>-1.0373263905421499</v>
      </c>
      <c r="FD433">
        <v>0.75091715189046204</v>
      </c>
      <c r="FE433">
        <v>0.11480152461445001</v>
      </c>
      <c r="FF433">
        <v>-5.3293323344405501E-2</v>
      </c>
      <c r="FG433">
        <v>0.45982163373992102</v>
      </c>
      <c r="FH433">
        <v>0.15963238220138001</v>
      </c>
      <c r="FK433">
        <v>0.69353880062408302</v>
      </c>
      <c r="FL433">
        <v>-0.153909043183376</v>
      </c>
      <c r="FM433">
        <v>-0.68702022153956899</v>
      </c>
      <c r="FN433">
        <v>-0.181582058121421</v>
      </c>
      <c r="FO433">
        <v>8.67371001731954E-2</v>
      </c>
      <c r="FP433">
        <v>0.87952877383941097</v>
      </c>
      <c r="FQ433">
        <v>-0.84511392424246901</v>
      </c>
      <c r="FR433">
        <v>0.84912440997868499</v>
      </c>
      <c r="FS433">
        <v>2.5832158313278302</v>
      </c>
      <c r="FT433">
        <v>0.42561401060083898</v>
      </c>
      <c r="FU433">
        <v>9.0007085236720699E-2</v>
      </c>
      <c r="FV433">
        <v>-2.9405423798380101</v>
      </c>
      <c r="FW433">
        <v>2.6576829992336601</v>
      </c>
      <c r="FX433">
        <v>0.97939280658465599</v>
      </c>
      <c r="FY433">
        <v>1.6553285535337601</v>
      </c>
      <c r="FZ433">
        <v>-1.3788528941404401</v>
      </c>
      <c r="GA433">
        <v>-1.4374093419974101</v>
      </c>
      <c r="GB433">
        <v>0.55051889794413</v>
      </c>
      <c r="GC433">
        <v>1.7859906709418301</v>
      </c>
      <c r="GD433">
        <v>-0.34793081385942098</v>
      </c>
      <c r="GE433">
        <v>-0.31726214456284701</v>
      </c>
      <c r="GF433">
        <v>-2.0685331280219499</v>
      </c>
      <c r="GG433">
        <v>-1.56460378520933</v>
      </c>
      <c r="GH433">
        <v>1.26965170529729</v>
      </c>
      <c r="GI433">
        <v>-1.0627717178977001</v>
      </c>
      <c r="GJ433">
        <v>1.4890886939610899</v>
      </c>
      <c r="GK433">
        <v>1.86130965466873</v>
      </c>
      <c r="GL433">
        <v>3.0438757530646399</v>
      </c>
      <c r="GM433">
        <v>0.39601301104994502</v>
      </c>
      <c r="GN433">
        <v>-0.923255503585096</v>
      </c>
      <c r="GO433">
        <v>-1.4493828700324201</v>
      </c>
      <c r="GP433">
        <v>2.3654254520806699</v>
      </c>
      <c r="GR433">
        <v>0.71857002858450902</v>
      </c>
      <c r="GS433">
        <v>-1.2916106186821701</v>
      </c>
      <c r="GT433">
        <v>0.77395492571668001</v>
      </c>
      <c r="GU433">
        <v>-0.70035014732639</v>
      </c>
      <c r="GV433">
        <v>2.6919255396933299</v>
      </c>
      <c r="GW433">
        <v>0.96986855423892804</v>
      </c>
      <c r="GX433">
        <v>-0.36413418765732802</v>
      </c>
      <c r="GY433">
        <v>-0.43881714600502197</v>
      </c>
      <c r="GZ433">
        <v>-0.32162343468371501</v>
      </c>
      <c r="HA433">
        <v>-0.26280717020199501</v>
      </c>
      <c r="HB433">
        <v>-0.96586665667928195</v>
      </c>
      <c r="HC433">
        <v>-0.60206100379218697</v>
      </c>
      <c r="HE433">
        <v>-1.6620299386886499</v>
      </c>
      <c r="HF433">
        <v>1.5466443133846</v>
      </c>
      <c r="HG433">
        <v>-0.49423955797465202</v>
      </c>
      <c r="HH433">
        <v>5.1831719065376099E-2</v>
      </c>
      <c r="HI433">
        <v>-1.8714538324275101</v>
      </c>
      <c r="HJ433">
        <v>0.40281532619701499</v>
      </c>
      <c r="HK433">
        <v>0.63502878383587802</v>
      </c>
      <c r="HL433">
        <v>1.0401436702522899E-2</v>
      </c>
      <c r="HM433">
        <v>-0.15395671207443201</v>
      </c>
      <c r="HN433">
        <v>-1.3616010944133401</v>
      </c>
      <c r="HO433">
        <v>-0.672036492687766</v>
      </c>
      <c r="HP433">
        <v>-0.29068542125969499</v>
      </c>
      <c r="HQ433">
        <v>-0.74231822227375199</v>
      </c>
      <c r="HR433">
        <v>-1.0745602620772801</v>
      </c>
      <c r="HS433">
        <v>-1.1498597940772</v>
      </c>
      <c r="HT433">
        <v>1.47270487050264</v>
      </c>
      <c r="HU433">
        <v>0.91375283409433905</v>
      </c>
      <c r="HV433">
        <v>-0.45462084608516301</v>
      </c>
      <c r="HW433">
        <v>-0.89962980491691302</v>
      </c>
      <c r="HX433">
        <v>0.93808055607951202</v>
      </c>
      <c r="HY433">
        <v>0.28468303935369499</v>
      </c>
      <c r="HZ433">
        <v>1.2981619127458499</v>
      </c>
      <c r="IA433">
        <v>0.419799106202845</v>
      </c>
      <c r="IB433">
        <v>-6.7259160277899396E-2</v>
      </c>
      <c r="IC433">
        <v>-0.112819249534368</v>
      </c>
      <c r="ID433">
        <v>-1.14340017653376</v>
      </c>
      <c r="IE433">
        <v>-0.53532533120232995</v>
      </c>
      <c r="IF433">
        <v>0.102729300670035</v>
      </c>
      <c r="IG433">
        <v>-1.29954810845447</v>
      </c>
      <c r="IH433">
        <v>-1.3447277969135001</v>
      </c>
      <c r="IJ433">
        <v>-0.216503878982621</v>
      </c>
      <c r="IK433">
        <v>-0.18286176064066201</v>
      </c>
      <c r="IL433">
        <v>5.7608228962635601E-2</v>
      </c>
      <c r="IM433">
        <v>0.33128570212284097</v>
      </c>
      <c r="IN433">
        <v>0.67029495839960895</v>
      </c>
      <c r="IO433">
        <v>0.95768119408603503</v>
      </c>
      <c r="IP433">
        <v>-0.66186787726110197</v>
      </c>
      <c r="IQ433">
        <v>-0.782762064227427</v>
      </c>
      <c r="IR433">
        <v>-0.132860921712563</v>
      </c>
      <c r="IS433">
        <v>-0.77683512981821001</v>
      </c>
      <c r="IT433">
        <v>-0.69647342752432495</v>
      </c>
      <c r="IU433">
        <v>0.58730411856231501</v>
      </c>
      <c r="IV433">
        <v>-0.18179139351559601</v>
      </c>
      <c r="IW433">
        <v>-0.39544742448924802</v>
      </c>
      <c r="IX433">
        <v>-0.57726961867956605</v>
      </c>
      <c r="IY433">
        <v>1.2483983013226001</v>
      </c>
      <c r="IZ433">
        <v>-0.33096953857238998</v>
      </c>
      <c r="JA433">
        <v>0.159184927360911</v>
      </c>
      <c r="JB433">
        <v>1.0840859738891599</v>
      </c>
      <c r="JC433">
        <v>1.4068382848563501</v>
      </c>
      <c r="JD433">
        <v>1.0029313149061601</v>
      </c>
      <c r="JE433">
        <v>0.79957278976507995</v>
      </c>
      <c r="JF433">
        <v>2.0854684367804999</v>
      </c>
      <c r="JG433">
        <v>0.99945140318595804</v>
      </c>
      <c r="JH433">
        <v>-0.43197481854804198</v>
      </c>
      <c r="JI433">
        <v>6.0472433688119097E-3</v>
      </c>
      <c r="JJ433">
        <v>8.6269429993990301E-2</v>
      </c>
      <c r="JK433">
        <v>-0.60998913622825102</v>
      </c>
      <c r="JL433">
        <v>-1.6089153771645199</v>
      </c>
      <c r="JM433">
        <v>0.68273605611466304</v>
      </c>
    </row>
    <row r="434" spans="1:273" x14ac:dyDescent="0.25">
      <c r="A434" s="30">
        <v>44392</v>
      </c>
      <c r="B434" s="31" t="s">
        <v>1849</v>
      </c>
      <c r="C434" s="23" t="s">
        <v>1735</v>
      </c>
      <c r="D434" s="23" t="s">
        <v>1900</v>
      </c>
      <c r="E434" s="32">
        <v>38.296823000000003</v>
      </c>
      <c r="F434" s="37">
        <v>-19685.59</v>
      </c>
      <c r="G434" s="16">
        <f>VLOOKUP(C434,dFundos!$A$1:$B$28,2,FALSE)</f>
        <v>18770648000102</v>
      </c>
      <c r="H434" s="13"/>
      <c r="I434">
        <f>_xll.ECONOMATICA(G434,"VOLATILITY","1Y",A434)</f>
        <v>19.9862957177684</v>
      </c>
      <c r="J434">
        <f>_xll.ECONOMATICA(G434,"NAV","1D",A434)</f>
        <v>506.63402399979498</v>
      </c>
      <c r="K434">
        <f>_xll.ECONOMATICA(G434,"NAV","1D",A434+1)</f>
        <v>499.58620300004299</v>
      </c>
      <c r="L434" s="6"/>
      <c r="M434">
        <v>-1.5394974793707701</v>
      </c>
      <c r="N434">
        <v>1.06904821677745</v>
      </c>
      <c r="O434">
        <v>0.54911935385462096</v>
      </c>
      <c r="P434">
        <v>-2.8179439950690699</v>
      </c>
      <c r="Q434">
        <v>-0.77267278602448597</v>
      </c>
      <c r="R434">
        <v>3.1686961483501398E-2</v>
      </c>
      <c r="S434">
        <v>-0.39181382026072198</v>
      </c>
      <c r="T434">
        <v>0.31480504931096198</v>
      </c>
      <c r="U434">
        <v>-1.1543864904524499</v>
      </c>
      <c r="V434">
        <v>1.26256551102415</v>
      </c>
      <c r="W434">
        <v>-8.9180949180445196E-2</v>
      </c>
      <c r="X434">
        <v>1.90197271112993</v>
      </c>
      <c r="Y434">
        <v>2.8737577411448001</v>
      </c>
      <c r="Z434">
        <v>4.7965157136786701E-2</v>
      </c>
      <c r="AA434">
        <v>0.55209915299201395</v>
      </c>
      <c r="AB434">
        <v>2.0172911075860598</v>
      </c>
      <c r="AC434">
        <v>1.0788366567794601</v>
      </c>
      <c r="AD434">
        <v>0.66193968086736299</v>
      </c>
      <c r="AE434">
        <v>-1.7171860941743899</v>
      </c>
      <c r="AF434">
        <v>2.4763668678133399</v>
      </c>
      <c r="AG434">
        <v>-1.46146654506083</v>
      </c>
      <c r="AH434">
        <v>0.84012998577236397</v>
      </c>
      <c r="AI434">
        <v>1.9412215113334199</v>
      </c>
      <c r="AJ434">
        <v>-0.20055749109815199</v>
      </c>
      <c r="AK434">
        <v>0.56794996526150499</v>
      </c>
      <c r="AL434">
        <v>1.2990642433578601</v>
      </c>
      <c r="AM434">
        <v>1.13118704848603</v>
      </c>
      <c r="AN434">
        <v>0.84784290556854103</v>
      </c>
      <c r="AO434">
        <v>-0.69108940842852495</v>
      </c>
      <c r="AP434">
        <v>3.59545211049408</v>
      </c>
      <c r="AQ434">
        <v>-0.64837475247259102</v>
      </c>
      <c r="AR434">
        <v>-2.19548636159743</v>
      </c>
      <c r="AS434">
        <v>0.62723219325562196</v>
      </c>
      <c r="AT434">
        <v>-0.59260151710986997</v>
      </c>
      <c r="AU434">
        <v>1.04297376419709</v>
      </c>
      <c r="AV434">
        <v>-5.06140416746348</v>
      </c>
      <c r="AW434">
        <v>-0.60955976114200905</v>
      </c>
      <c r="AY434">
        <v>-1.91779611759557</v>
      </c>
      <c r="AZ434">
        <v>0.84238273466326097</v>
      </c>
      <c r="BA434">
        <v>-1.5118993355827099</v>
      </c>
      <c r="BB434">
        <v>0.35488526355038602</v>
      </c>
      <c r="BC434">
        <v>-6.8432160787779098E-2</v>
      </c>
      <c r="BD434">
        <v>0.55751026338839405</v>
      </c>
      <c r="BE434">
        <v>-1.5533603886979099</v>
      </c>
      <c r="BF434">
        <v>-0.89595175277281702</v>
      </c>
      <c r="BG434">
        <v>0.98145273623231299</v>
      </c>
      <c r="BH434">
        <v>-6.1505195662903099E-2</v>
      </c>
      <c r="BI434">
        <v>2.3933558451972199</v>
      </c>
      <c r="BJ434">
        <v>-0.61703660740022304</v>
      </c>
      <c r="BK434">
        <v>-0.69287627047742695</v>
      </c>
      <c r="BL434">
        <v>2.1463312712512601</v>
      </c>
      <c r="BM434">
        <v>3.0534689863998201</v>
      </c>
      <c r="BN434">
        <v>-0.31962290586307102</v>
      </c>
      <c r="BO434">
        <v>0.55005783924570995</v>
      </c>
      <c r="BP434">
        <v>1.1084685042078499</v>
      </c>
      <c r="BQ434">
        <v>-1.16644194076798</v>
      </c>
      <c r="BR434">
        <v>5.2461545419646399E-2</v>
      </c>
      <c r="BS434">
        <v>-1.0728040112553601</v>
      </c>
      <c r="BT434">
        <v>2.07387589362042</v>
      </c>
      <c r="BU434">
        <v>0.44773883764719402</v>
      </c>
      <c r="BV434">
        <v>3.5476743141771301E-2</v>
      </c>
      <c r="BX434">
        <v>2.1816115231558801</v>
      </c>
      <c r="BY434">
        <v>-0.63424230474993204</v>
      </c>
      <c r="BZ434">
        <v>-0.19607222639024299</v>
      </c>
      <c r="CA434">
        <v>0.45357436247286398</v>
      </c>
      <c r="CB434">
        <v>-2.27108276803847</v>
      </c>
      <c r="CC434">
        <v>0.31967998293111999</v>
      </c>
      <c r="CD434">
        <v>0.32771679434517897</v>
      </c>
      <c r="CE434">
        <v>0.24630727293697399</v>
      </c>
      <c r="CF434">
        <v>0.78797241694701403</v>
      </c>
      <c r="CG434">
        <v>-1.8534150588493501</v>
      </c>
      <c r="CH434">
        <v>0.74960413239750801</v>
      </c>
      <c r="CI434">
        <v>-2.7991814798951999</v>
      </c>
      <c r="CJ434">
        <v>1.4982879138187899</v>
      </c>
      <c r="CK434">
        <v>-1.3686818167116099</v>
      </c>
      <c r="CM434">
        <v>2.9077430841425702</v>
      </c>
      <c r="CN434">
        <v>0.91647057834052204</v>
      </c>
      <c r="CO434">
        <v>0.39143257472460402</v>
      </c>
      <c r="CP434">
        <v>-2.9096214820128798</v>
      </c>
      <c r="CQ434">
        <v>2.6597200667310998</v>
      </c>
      <c r="CR434">
        <v>-2.1112909348630602</v>
      </c>
      <c r="CS434">
        <v>1.1316004060063301</v>
      </c>
      <c r="CT434">
        <v>-0.14470338337559999</v>
      </c>
      <c r="CU434">
        <v>1.68680509996193</v>
      </c>
      <c r="CV434">
        <v>-4.0295432063430801E-2</v>
      </c>
      <c r="CW434">
        <v>-1.3733232357481</v>
      </c>
      <c r="CX434">
        <v>-1.34775139094927</v>
      </c>
      <c r="CY434">
        <v>-0.33967133085752699</v>
      </c>
      <c r="CZ434">
        <v>0.70738225294917401</v>
      </c>
      <c r="DA434">
        <v>1.3784823031528499</v>
      </c>
      <c r="DB434">
        <v>0.68979289007984301</v>
      </c>
      <c r="DC434">
        <v>-1.15033062957082</v>
      </c>
      <c r="DD434">
        <v>-0.114203045177419</v>
      </c>
      <c r="DE434">
        <v>0.54439105224446405</v>
      </c>
      <c r="DF434">
        <v>-6.53080550364393E-2</v>
      </c>
      <c r="DG434">
        <v>-0.92776442734248099</v>
      </c>
      <c r="DH434">
        <v>0.393566421371361</v>
      </c>
      <c r="DI434">
        <v>-1.8588448685477501</v>
      </c>
      <c r="DJ434">
        <v>0.308510374088655</v>
      </c>
      <c r="DK434">
        <v>-0.921240870047768</v>
      </c>
      <c r="DL434">
        <v>0.92099220037198404</v>
      </c>
      <c r="DM434">
        <v>0.26804822791746102</v>
      </c>
      <c r="DN434">
        <v>-2.55715882994991</v>
      </c>
      <c r="DO434">
        <v>0.36149002098682098</v>
      </c>
      <c r="DP434">
        <v>0.892358096643875</v>
      </c>
      <c r="DQ434">
        <v>0.26218230614176702</v>
      </c>
      <c r="DR434">
        <v>0.87026260425773205</v>
      </c>
      <c r="DS434">
        <v>-0.26861410988203699</v>
      </c>
      <c r="DT434">
        <v>-0.507684243530093</v>
      </c>
      <c r="DU434">
        <v>0.94481983105652001</v>
      </c>
      <c r="DV434">
        <v>0.43143408056494098</v>
      </c>
      <c r="DW434">
        <v>1.0903779357249701</v>
      </c>
      <c r="DX434">
        <v>-9.7956521130981907E-3</v>
      </c>
      <c r="DZ434">
        <v>2.1709019960326299</v>
      </c>
      <c r="EA434">
        <v>-1.2563548665639199</v>
      </c>
      <c r="EB434">
        <v>-0.15835510512261</v>
      </c>
      <c r="EC434">
        <v>-7.7354419772745998E-3</v>
      </c>
      <c r="EE434">
        <v>-0.18695743438001999</v>
      </c>
      <c r="EF434">
        <v>1.0206755650870001</v>
      </c>
      <c r="EG434">
        <v>0.44835044027422599</v>
      </c>
      <c r="EH434">
        <v>3.4264253868968799</v>
      </c>
      <c r="EI434">
        <v>0.62865794279787202</v>
      </c>
      <c r="EJ434">
        <v>0.54925796848692698</v>
      </c>
      <c r="EK434">
        <v>-2.0967678196029702</v>
      </c>
      <c r="EL434">
        <v>-0.474285678228625</v>
      </c>
      <c r="EM434">
        <v>-2.10221898078089</v>
      </c>
      <c r="EN434">
        <v>0.49116230111394499</v>
      </c>
      <c r="EO434">
        <v>-0.158413348526665</v>
      </c>
      <c r="EP434">
        <v>1.7521596650112801</v>
      </c>
      <c r="EQ434">
        <v>1.11243603878393</v>
      </c>
      <c r="ER434">
        <v>1.06100293505733</v>
      </c>
      <c r="ES434">
        <v>1.3589272464741999</v>
      </c>
      <c r="ET434">
        <v>-7.87995941209374E-3</v>
      </c>
      <c r="EU434">
        <v>-1.5184725829385599</v>
      </c>
      <c r="EV434">
        <v>-2.0895732494864201</v>
      </c>
      <c r="EW434">
        <v>2.6482069837584299</v>
      </c>
      <c r="EX434">
        <v>-1.92278463437106</v>
      </c>
      <c r="EY434">
        <v>1.26528070213681</v>
      </c>
      <c r="EZ434">
        <v>0.17804239469114699</v>
      </c>
      <c r="FA434">
        <v>0.49448118425061699</v>
      </c>
      <c r="FB434">
        <v>1.9311490530526501</v>
      </c>
      <c r="FC434">
        <v>-0.72970711516973097</v>
      </c>
      <c r="FD434">
        <v>0.58946945555362595</v>
      </c>
      <c r="FE434">
        <v>0.386478974178317</v>
      </c>
      <c r="FF434">
        <v>0.101303335577541</v>
      </c>
      <c r="FG434">
        <v>0.10574020470812701</v>
      </c>
      <c r="FH434">
        <v>9.7854410705622299E-2</v>
      </c>
      <c r="FK434">
        <v>0.87643813130853199</v>
      </c>
      <c r="FL434">
        <v>0.120377730490873</v>
      </c>
      <c r="FM434">
        <v>-0.64281881759598003</v>
      </c>
      <c r="FN434">
        <v>7.5758914135803906E-2</v>
      </c>
      <c r="FO434">
        <v>-0.344937296085845</v>
      </c>
      <c r="FP434">
        <v>1.0379219751484901</v>
      </c>
      <c r="FQ434">
        <v>-0.81687974616215797</v>
      </c>
      <c r="FR434">
        <v>0.94184294484875897</v>
      </c>
      <c r="FS434">
        <v>2.0310126479671502</v>
      </c>
      <c r="FT434">
        <v>0.55294783542194603</v>
      </c>
      <c r="FU434">
        <v>6.3144381419988294E-2</v>
      </c>
      <c r="FV434">
        <v>-3.1983592873984898</v>
      </c>
      <c r="FW434">
        <v>2.21613250323571</v>
      </c>
      <c r="FX434">
        <v>1.38617086176964</v>
      </c>
      <c r="FY434">
        <v>1.67050675390783</v>
      </c>
      <c r="FZ434">
        <v>-1.0530586418099099</v>
      </c>
      <c r="GA434">
        <v>-1.6374905496377301</v>
      </c>
      <c r="GB434">
        <v>0.166866415020195</v>
      </c>
      <c r="GC434">
        <v>1.86007511638309</v>
      </c>
      <c r="GD434">
        <v>-4.6472306166833698E-2</v>
      </c>
      <c r="GE434">
        <v>-0.179481723625941</v>
      </c>
      <c r="GF434">
        <v>-1.93880096285284</v>
      </c>
      <c r="GG434">
        <v>-1.5102827601367601</v>
      </c>
      <c r="GH434">
        <v>0.99916643957840301</v>
      </c>
      <c r="GI434">
        <v>-1.06408900874158</v>
      </c>
      <c r="GJ434">
        <v>1.1157624687257299</v>
      </c>
      <c r="GK434">
        <v>1.5166358525675601</v>
      </c>
      <c r="GL434">
        <v>2.7834311073092999</v>
      </c>
      <c r="GM434">
        <v>0.42517489109741302</v>
      </c>
      <c r="GN434">
        <v>-0.86548408917224195</v>
      </c>
      <c r="GO434">
        <v>-1.1932218437323201</v>
      </c>
      <c r="GP434">
        <v>2.4675467249835501</v>
      </c>
      <c r="GR434">
        <v>0.88585596895427399</v>
      </c>
      <c r="GS434">
        <v>-1.1493902253278101</v>
      </c>
      <c r="GT434">
        <v>0.93265301093197195</v>
      </c>
      <c r="GU434">
        <v>-0.39795215889171198</v>
      </c>
      <c r="GV434">
        <v>2.3794742386598999</v>
      </c>
      <c r="GW434">
        <v>0.91785832846653603</v>
      </c>
      <c r="GX434">
        <v>-0.45447031216099298</v>
      </c>
      <c r="GY434">
        <v>-0.54479714672197599</v>
      </c>
      <c r="GZ434">
        <v>-0.21132452602614599</v>
      </c>
      <c r="HA434">
        <v>-0.15267001772372199</v>
      </c>
      <c r="HB434">
        <v>-0.88361260377496398</v>
      </c>
      <c r="HC434">
        <v>-0.95532637615178795</v>
      </c>
      <c r="HE434">
        <v>-1.54011062995778</v>
      </c>
      <c r="HF434">
        <v>1.5203604074486099</v>
      </c>
      <c r="HG434">
        <v>-0.28241965037523198</v>
      </c>
      <c r="HH434">
        <v>3.1839278017287101E-2</v>
      </c>
      <c r="HI434">
        <v>-1.5221696125081501</v>
      </c>
      <c r="HJ434">
        <v>0.485623298845894</v>
      </c>
      <c r="HK434">
        <v>0.41464793011982698</v>
      </c>
      <c r="HL434">
        <v>-0.203826200686308</v>
      </c>
      <c r="HM434">
        <v>-0.26909052103292203</v>
      </c>
      <c r="HN434">
        <v>-1.2063640295309599</v>
      </c>
      <c r="HO434">
        <v>-0.28731794873237998</v>
      </c>
      <c r="HP434">
        <v>-0.15124859401112201</v>
      </c>
      <c r="HQ434">
        <v>-1.20802817064032</v>
      </c>
      <c r="HR434">
        <v>-0.83584431122290004</v>
      </c>
      <c r="HS434">
        <v>-1.41829643325764</v>
      </c>
      <c r="HT434">
        <v>1.54334192175156</v>
      </c>
      <c r="HU434">
        <v>1.11396698193857</v>
      </c>
      <c r="HV434">
        <v>-0.43913251292906402</v>
      </c>
      <c r="HW434">
        <v>-1.0389367343122999</v>
      </c>
      <c r="HX434">
        <v>0.93258226388570598</v>
      </c>
      <c r="HY434">
        <v>0.461448065289005</v>
      </c>
      <c r="HZ434">
        <v>1.0514369872908</v>
      </c>
      <c r="IA434">
        <v>0.80145174451899903</v>
      </c>
      <c r="IB434">
        <v>-0.13038615279583601</v>
      </c>
      <c r="IC434">
        <v>-9.1615577002812601E-2</v>
      </c>
      <c r="ID434">
        <v>-0.72978474636329305</v>
      </c>
      <c r="IE434">
        <v>-0.40831795895428502</v>
      </c>
      <c r="IF434">
        <v>2.9584724507003599E-2</v>
      </c>
      <c r="IG434">
        <v>-1.1105599824986701</v>
      </c>
      <c r="IH434">
        <v>-1.03175816602743</v>
      </c>
      <c r="IJ434">
        <v>-0.199529008568788</v>
      </c>
      <c r="IK434">
        <v>-0.17095051043725101</v>
      </c>
      <c r="IL434">
        <v>-7.0315286211553002E-2</v>
      </c>
      <c r="IM434">
        <v>0.20638807363866399</v>
      </c>
      <c r="IN434">
        <v>0.532240623033431</v>
      </c>
      <c r="IO434">
        <v>0.80423682848049804</v>
      </c>
      <c r="IP434">
        <v>-0.44837960076620198</v>
      </c>
      <c r="IQ434">
        <v>-0.83218458212286395</v>
      </c>
      <c r="IR434">
        <v>-0.19080796819252999</v>
      </c>
      <c r="IS434">
        <v>-0.46621697183582</v>
      </c>
      <c r="IT434">
        <v>-0.77173644403956099</v>
      </c>
      <c r="IU434">
        <v>0.64382927957922198</v>
      </c>
      <c r="IV434">
        <v>4.6620568718935801E-2</v>
      </c>
      <c r="IW434">
        <v>-0.34649701310627301</v>
      </c>
      <c r="IX434">
        <v>-0.25131340225925702</v>
      </c>
      <c r="IY434">
        <v>1.0691916248106299</v>
      </c>
      <c r="IZ434">
        <v>-0.105553570938355</v>
      </c>
      <c r="JA434">
        <v>9.6235627643181901E-2</v>
      </c>
      <c r="JB434">
        <v>0.97833804320544004</v>
      </c>
      <c r="JC434">
        <v>1.15166121959192</v>
      </c>
      <c r="JD434">
        <v>1.05267639410158</v>
      </c>
      <c r="JE434">
        <v>0.67511987381294603</v>
      </c>
      <c r="JF434">
        <v>1.61254879822081</v>
      </c>
      <c r="JG434">
        <v>0.71592477452213599</v>
      </c>
      <c r="JH434">
        <v>-0.53204190853648503</v>
      </c>
      <c r="JI434">
        <v>-4.9202930313185797E-3</v>
      </c>
      <c r="JJ434">
        <v>0.61408009041770095</v>
      </c>
      <c r="JK434">
        <v>-0.515257080223819</v>
      </c>
      <c r="JL434">
        <v>-1.2166081328359699</v>
      </c>
      <c r="JM434">
        <v>0.38227743534662301</v>
      </c>
    </row>
    <row r="435" spans="1:273" x14ac:dyDescent="0.25">
      <c r="A435" s="29">
        <v>44392</v>
      </c>
      <c r="B435" s="31" t="s">
        <v>1718</v>
      </c>
      <c r="C435" s="24" t="s">
        <v>1735</v>
      </c>
      <c r="D435" s="24" t="s">
        <v>1900</v>
      </c>
      <c r="E435" s="34">
        <v>42.844935</v>
      </c>
      <c r="F435" s="38">
        <v>-1203.22</v>
      </c>
      <c r="G435" s="16">
        <f>VLOOKUP(C435,dFundos!$A$1:$B$28,2,FALSE)</f>
        <v>18770648000102</v>
      </c>
      <c r="H435" s="13"/>
      <c r="I435">
        <f>_xll.ECONOMATICA(G435,"VOLATILITY","1Y",A435)</f>
        <v>19.9862957177684</v>
      </c>
      <c r="J435">
        <f>_xll.ECONOMATICA(G435,"NAV","1D",A435)</f>
        <v>506.63402399979498</v>
      </c>
      <c r="K435">
        <f>_xll.ECONOMATICA(G435,"NAV","1D",A435+1)</f>
        <v>499.58620300004299</v>
      </c>
      <c r="L435" s="6"/>
      <c r="M435">
        <v>-1.5394974793707701</v>
      </c>
      <c r="N435">
        <v>1.06904821677745</v>
      </c>
      <c r="O435">
        <v>0.54911935385462096</v>
      </c>
      <c r="P435">
        <v>-2.8179439950690699</v>
      </c>
      <c r="Q435">
        <v>-0.77267278602448597</v>
      </c>
      <c r="R435">
        <v>3.1686961483501398E-2</v>
      </c>
      <c r="S435">
        <v>-0.39181382026072198</v>
      </c>
      <c r="T435">
        <v>0.31480504931096198</v>
      </c>
      <c r="U435">
        <v>-1.1543864904524499</v>
      </c>
      <c r="V435">
        <v>1.26256551102415</v>
      </c>
      <c r="W435">
        <v>-8.9180949180445196E-2</v>
      </c>
      <c r="X435">
        <v>1.90197271112993</v>
      </c>
      <c r="Y435">
        <v>2.8737577411448001</v>
      </c>
      <c r="Z435">
        <v>4.7965157136786701E-2</v>
      </c>
      <c r="AA435">
        <v>0.55209915299201395</v>
      </c>
      <c r="AB435">
        <v>2.0172911075860598</v>
      </c>
      <c r="AC435">
        <v>1.0788366567794601</v>
      </c>
      <c r="AD435">
        <v>0.66193968086736299</v>
      </c>
      <c r="AE435">
        <v>-1.7171860941743899</v>
      </c>
      <c r="AF435">
        <v>2.4763668678133399</v>
      </c>
      <c r="AG435">
        <v>-1.46146654506083</v>
      </c>
      <c r="AH435">
        <v>0.84012998577236397</v>
      </c>
      <c r="AI435">
        <v>1.9412215113334199</v>
      </c>
      <c r="AJ435">
        <v>-0.20055749109815199</v>
      </c>
      <c r="AK435">
        <v>0.56794996526150499</v>
      </c>
      <c r="AL435">
        <v>1.2990642433578601</v>
      </c>
      <c r="AM435">
        <v>1.13118704848603</v>
      </c>
      <c r="AN435">
        <v>0.84784290556854103</v>
      </c>
      <c r="AO435">
        <v>-0.69108940842852495</v>
      </c>
      <c r="AP435">
        <v>3.59545211049408</v>
      </c>
      <c r="AQ435">
        <v>-0.64837475247259102</v>
      </c>
      <c r="AR435">
        <v>-2.19548636159743</v>
      </c>
      <c r="AS435">
        <v>0.62723219325562196</v>
      </c>
      <c r="AT435">
        <v>-0.59260151710986997</v>
      </c>
      <c r="AU435">
        <v>1.04297376419709</v>
      </c>
      <c r="AV435">
        <v>-5.06140416746348</v>
      </c>
      <c r="AW435">
        <v>-0.60955976114200905</v>
      </c>
      <c r="AY435">
        <v>-1.91779611759557</v>
      </c>
      <c r="AZ435">
        <v>0.84238273466326097</v>
      </c>
      <c r="BA435">
        <v>-1.5118993355827099</v>
      </c>
      <c r="BB435">
        <v>0.35488526355038602</v>
      </c>
      <c r="BC435">
        <v>-6.8432160787779098E-2</v>
      </c>
      <c r="BD435">
        <v>0.55751026338839405</v>
      </c>
      <c r="BE435">
        <v>-1.5533603886979099</v>
      </c>
      <c r="BF435">
        <v>-0.89595175277281702</v>
      </c>
      <c r="BG435">
        <v>0.98145273623231299</v>
      </c>
      <c r="BH435">
        <v>-6.1505195662903099E-2</v>
      </c>
      <c r="BI435">
        <v>2.3933558451972199</v>
      </c>
      <c r="BJ435">
        <v>-0.61703660740022304</v>
      </c>
      <c r="BK435">
        <v>-0.69287627047742695</v>
      </c>
      <c r="BL435">
        <v>2.1463312712512601</v>
      </c>
      <c r="BM435">
        <v>3.0534689863998201</v>
      </c>
      <c r="BN435">
        <v>-0.31962290586307102</v>
      </c>
      <c r="BO435">
        <v>0.55005783924570995</v>
      </c>
      <c r="BP435">
        <v>1.1084685042078499</v>
      </c>
      <c r="BQ435">
        <v>-1.16644194076798</v>
      </c>
      <c r="BR435">
        <v>5.2461545419646399E-2</v>
      </c>
      <c r="BS435">
        <v>-1.0728040112553601</v>
      </c>
      <c r="BT435">
        <v>2.07387589362042</v>
      </c>
      <c r="BU435">
        <v>0.44773883764719402</v>
      </c>
      <c r="BV435">
        <v>3.5476743141771301E-2</v>
      </c>
      <c r="BX435">
        <v>2.1816115231558801</v>
      </c>
      <c r="BY435">
        <v>-0.63424230474993204</v>
      </c>
      <c r="BZ435">
        <v>-0.19607222639024299</v>
      </c>
      <c r="CA435">
        <v>0.45357436247286398</v>
      </c>
      <c r="CB435">
        <v>-2.27108276803847</v>
      </c>
      <c r="CC435">
        <v>0.31967998293111999</v>
      </c>
      <c r="CD435">
        <v>0.32771679434517897</v>
      </c>
      <c r="CE435">
        <v>0.24630727293697399</v>
      </c>
      <c r="CF435">
        <v>0.78797241694701403</v>
      </c>
      <c r="CG435">
        <v>-1.8534150588493501</v>
      </c>
      <c r="CH435">
        <v>0.74960413239750801</v>
      </c>
      <c r="CI435">
        <v>-2.7991814798951999</v>
      </c>
      <c r="CJ435">
        <v>1.4982879138187899</v>
      </c>
      <c r="CK435">
        <v>-1.3686818167116099</v>
      </c>
      <c r="CM435">
        <v>2.9077430841425702</v>
      </c>
      <c r="CN435">
        <v>0.91647057834052204</v>
      </c>
      <c r="CO435">
        <v>0.39143257472460402</v>
      </c>
      <c r="CP435">
        <v>-2.9096214820128798</v>
      </c>
      <c r="CQ435">
        <v>2.6597200667310998</v>
      </c>
      <c r="CR435">
        <v>-2.1112909348630602</v>
      </c>
      <c r="CS435">
        <v>1.1316004060063301</v>
      </c>
      <c r="CT435">
        <v>-0.14470338337559999</v>
      </c>
      <c r="CU435">
        <v>1.68680509996193</v>
      </c>
      <c r="CV435">
        <v>-4.0295432063430801E-2</v>
      </c>
      <c r="CW435">
        <v>-1.3733232357481</v>
      </c>
      <c r="CX435">
        <v>-1.34775139094927</v>
      </c>
      <c r="CY435">
        <v>-0.33967133085752699</v>
      </c>
      <c r="CZ435">
        <v>0.70738225294917401</v>
      </c>
      <c r="DA435">
        <v>1.3784823031528499</v>
      </c>
      <c r="DB435">
        <v>0.68979289007984301</v>
      </c>
      <c r="DC435">
        <v>-1.15033062957082</v>
      </c>
      <c r="DD435">
        <v>-0.114203045177419</v>
      </c>
      <c r="DE435">
        <v>0.54439105224446405</v>
      </c>
      <c r="DF435">
        <v>-6.53080550364393E-2</v>
      </c>
      <c r="DG435">
        <v>-0.92776442734248099</v>
      </c>
      <c r="DH435">
        <v>0.393566421371361</v>
      </c>
      <c r="DI435">
        <v>-1.8588448685477501</v>
      </c>
      <c r="DJ435">
        <v>0.308510374088655</v>
      </c>
      <c r="DK435">
        <v>-0.921240870047768</v>
      </c>
      <c r="DL435">
        <v>0.92099220037198404</v>
      </c>
      <c r="DM435">
        <v>0.26804822791746102</v>
      </c>
      <c r="DN435">
        <v>-2.55715882994991</v>
      </c>
      <c r="DO435">
        <v>0.36149002098682098</v>
      </c>
      <c r="DP435">
        <v>0.892358096643875</v>
      </c>
      <c r="DQ435">
        <v>0.26218230614176702</v>
      </c>
      <c r="DR435">
        <v>0.87026260425773205</v>
      </c>
      <c r="DS435">
        <v>-0.26861410988203699</v>
      </c>
      <c r="DT435">
        <v>-0.507684243530093</v>
      </c>
      <c r="DU435">
        <v>0.94481983105652001</v>
      </c>
      <c r="DV435">
        <v>0.43143408056494098</v>
      </c>
      <c r="DW435">
        <v>1.0903779357249701</v>
      </c>
      <c r="DX435">
        <v>-9.7956521130981907E-3</v>
      </c>
      <c r="DZ435">
        <v>2.1709019960326299</v>
      </c>
      <c r="EA435">
        <v>-1.2563548665639199</v>
      </c>
      <c r="EB435">
        <v>-0.15835510512261</v>
      </c>
      <c r="EC435">
        <v>-7.7354419772745998E-3</v>
      </c>
      <c r="EE435">
        <v>-0.18695743438001999</v>
      </c>
      <c r="EF435">
        <v>1.0206755650870001</v>
      </c>
      <c r="EG435">
        <v>0.44835044027422599</v>
      </c>
      <c r="EH435">
        <v>3.4264253868968799</v>
      </c>
      <c r="EI435">
        <v>0.62865794279787202</v>
      </c>
      <c r="EJ435">
        <v>0.54925796848692698</v>
      </c>
      <c r="EK435">
        <v>-2.0967678196029702</v>
      </c>
      <c r="EL435">
        <v>-0.474285678228625</v>
      </c>
      <c r="EM435">
        <v>-2.10221898078089</v>
      </c>
      <c r="EN435">
        <v>0.49116230111394499</v>
      </c>
      <c r="EO435">
        <v>-0.158413348526665</v>
      </c>
      <c r="EP435">
        <v>1.7521596650112801</v>
      </c>
      <c r="EQ435">
        <v>1.11243603878393</v>
      </c>
      <c r="ER435">
        <v>1.06100293505733</v>
      </c>
      <c r="ES435">
        <v>1.3589272464741999</v>
      </c>
      <c r="ET435">
        <v>-7.87995941209374E-3</v>
      </c>
      <c r="EU435">
        <v>-1.5184725829385599</v>
      </c>
      <c r="EV435">
        <v>-2.0895732494864201</v>
      </c>
      <c r="EW435">
        <v>2.6482069837584299</v>
      </c>
      <c r="EX435">
        <v>-1.92278463437106</v>
      </c>
      <c r="EY435">
        <v>1.26528070213681</v>
      </c>
      <c r="EZ435">
        <v>0.17804239469114699</v>
      </c>
      <c r="FA435">
        <v>0.49448118425061699</v>
      </c>
      <c r="FB435">
        <v>1.9311490530526501</v>
      </c>
      <c r="FC435">
        <v>-0.72970711516973097</v>
      </c>
      <c r="FD435">
        <v>0.58946945555362595</v>
      </c>
      <c r="FE435">
        <v>0.386478974178317</v>
      </c>
      <c r="FF435">
        <v>0.101303335577541</v>
      </c>
      <c r="FG435">
        <v>0.10574020470812701</v>
      </c>
      <c r="FH435">
        <v>9.7854410705622299E-2</v>
      </c>
      <c r="FK435">
        <v>0.87643813130853199</v>
      </c>
      <c r="FL435">
        <v>0.120377730490873</v>
      </c>
      <c r="FM435">
        <v>-0.64281881759598003</v>
      </c>
      <c r="FN435">
        <v>7.5758914135803906E-2</v>
      </c>
      <c r="FO435">
        <v>-0.344937296085845</v>
      </c>
      <c r="FP435">
        <v>1.0379219751484901</v>
      </c>
      <c r="FQ435">
        <v>-0.81687974616215797</v>
      </c>
      <c r="FR435">
        <v>0.94184294484875897</v>
      </c>
      <c r="FS435">
        <v>2.0310126479671502</v>
      </c>
      <c r="FT435">
        <v>0.55294783542194603</v>
      </c>
      <c r="FU435">
        <v>6.3144381419988294E-2</v>
      </c>
      <c r="FV435">
        <v>-3.1983592873984898</v>
      </c>
      <c r="FW435">
        <v>2.21613250323571</v>
      </c>
      <c r="FX435">
        <v>1.38617086176964</v>
      </c>
      <c r="FY435">
        <v>1.67050675390783</v>
      </c>
      <c r="FZ435">
        <v>-1.0530586418099099</v>
      </c>
      <c r="GA435">
        <v>-1.6374905496377301</v>
      </c>
      <c r="GB435">
        <v>0.166866415020195</v>
      </c>
      <c r="GC435">
        <v>1.86007511638309</v>
      </c>
      <c r="GD435">
        <v>-4.6472306166833698E-2</v>
      </c>
      <c r="GE435">
        <v>-0.179481723625941</v>
      </c>
      <c r="GF435">
        <v>-1.93880096285284</v>
      </c>
      <c r="GG435">
        <v>-1.5102827601367601</v>
      </c>
      <c r="GH435">
        <v>0.99916643957840301</v>
      </c>
      <c r="GI435">
        <v>-1.06408900874158</v>
      </c>
      <c r="GJ435">
        <v>1.1157624687257299</v>
      </c>
      <c r="GK435">
        <v>1.5166358525675601</v>
      </c>
      <c r="GL435">
        <v>2.7834311073092999</v>
      </c>
      <c r="GM435">
        <v>0.42517489109741302</v>
      </c>
      <c r="GN435">
        <v>-0.86548408917224195</v>
      </c>
      <c r="GO435">
        <v>-1.1932218437323201</v>
      </c>
      <c r="GP435">
        <v>2.4675467249835501</v>
      </c>
      <c r="GR435">
        <v>0.88585596895427399</v>
      </c>
      <c r="GS435">
        <v>-1.1493902253278101</v>
      </c>
      <c r="GT435">
        <v>0.93265301093197195</v>
      </c>
      <c r="GU435">
        <v>-0.39795215889171198</v>
      </c>
      <c r="GV435">
        <v>2.3794742386598999</v>
      </c>
      <c r="GW435">
        <v>0.91785832846653603</v>
      </c>
      <c r="GX435">
        <v>-0.45447031216099298</v>
      </c>
      <c r="GY435">
        <v>-0.54479714672197599</v>
      </c>
      <c r="GZ435">
        <v>-0.21132452602614599</v>
      </c>
      <c r="HA435">
        <v>-0.15267001772372199</v>
      </c>
      <c r="HB435">
        <v>-0.88361260377496398</v>
      </c>
      <c r="HC435">
        <v>-0.95532637615178795</v>
      </c>
      <c r="HE435">
        <v>-1.54011062995778</v>
      </c>
      <c r="HF435">
        <v>1.5203604074486099</v>
      </c>
      <c r="HG435">
        <v>-0.28241965037523198</v>
      </c>
      <c r="HH435">
        <v>3.1839278017287101E-2</v>
      </c>
      <c r="HI435">
        <v>-1.5221696125081501</v>
      </c>
      <c r="HJ435">
        <v>0.485623298845894</v>
      </c>
      <c r="HK435">
        <v>0.41464793011982698</v>
      </c>
      <c r="HL435">
        <v>-0.203826200686308</v>
      </c>
      <c r="HM435">
        <v>-0.26909052103292203</v>
      </c>
      <c r="HN435">
        <v>-1.2063640295309599</v>
      </c>
      <c r="HO435">
        <v>-0.28731794873237998</v>
      </c>
      <c r="HP435">
        <v>-0.15124859401112201</v>
      </c>
      <c r="HQ435">
        <v>-1.20802817064032</v>
      </c>
      <c r="HR435">
        <v>-0.83584431122290004</v>
      </c>
      <c r="HS435">
        <v>-1.41829643325764</v>
      </c>
      <c r="HT435">
        <v>1.54334192175156</v>
      </c>
      <c r="HU435">
        <v>1.11396698193857</v>
      </c>
      <c r="HV435">
        <v>-0.43913251292906402</v>
      </c>
      <c r="HW435">
        <v>-1.0389367343122999</v>
      </c>
      <c r="HX435">
        <v>0.93258226388570598</v>
      </c>
      <c r="HY435">
        <v>0.461448065289005</v>
      </c>
      <c r="HZ435">
        <v>1.0514369872908</v>
      </c>
      <c r="IA435">
        <v>0.80145174451899903</v>
      </c>
      <c r="IB435">
        <v>-0.13038615279583601</v>
      </c>
      <c r="IC435">
        <v>-9.1615577002812601E-2</v>
      </c>
      <c r="ID435">
        <v>-0.72978474636329305</v>
      </c>
      <c r="IE435">
        <v>-0.40831795895428502</v>
      </c>
      <c r="IF435">
        <v>2.9584724507003599E-2</v>
      </c>
      <c r="IG435">
        <v>-1.1105599824986701</v>
      </c>
      <c r="IH435">
        <v>-1.03175816602743</v>
      </c>
      <c r="IJ435">
        <v>-0.199529008568788</v>
      </c>
      <c r="IK435">
        <v>-0.17095051043725101</v>
      </c>
      <c r="IL435">
        <v>-7.0315286211553002E-2</v>
      </c>
      <c r="IM435">
        <v>0.20638807363866399</v>
      </c>
      <c r="IN435">
        <v>0.532240623033431</v>
      </c>
      <c r="IO435">
        <v>0.80423682848049804</v>
      </c>
      <c r="IP435">
        <v>-0.44837960076620198</v>
      </c>
      <c r="IQ435">
        <v>-0.83218458212286395</v>
      </c>
      <c r="IR435">
        <v>-0.19080796819252999</v>
      </c>
      <c r="IS435">
        <v>-0.46621697183582</v>
      </c>
      <c r="IT435">
        <v>-0.77173644403956099</v>
      </c>
      <c r="IU435">
        <v>0.64382927957922198</v>
      </c>
      <c r="IV435">
        <v>4.6620568718935801E-2</v>
      </c>
      <c r="IW435">
        <v>-0.34649701310627301</v>
      </c>
      <c r="IX435">
        <v>-0.25131340225925702</v>
      </c>
      <c r="IY435">
        <v>1.0691916248106299</v>
      </c>
      <c r="IZ435">
        <v>-0.105553570938355</v>
      </c>
      <c r="JA435">
        <v>9.6235627643181901E-2</v>
      </c>
      <c r="JB435">
        <v>0.97833804320544004</v>
      </c>
      <c r="JC435">
        <v>1.15166121959192</v>
      </c>
      <c r="JD435">
        <v>1.05267639410158</v>
      </c>
      <c r="JE435">
        <v>0.67511987381294603</v>
      </c>
      <c r="JF435">
        <v>1.61254879822081</v>
      </c>
      <c r="JG435">
        <v>0.71592477452213599</v>
      </c>
      <c r="JH435">
        <v>-0.53204190853648503</v>
      </c>
      <c r="JI435">
        <v>-4.9202930313185797E-3</v>
      </c>
      <c r="JJ435">
        <v>0.61408009041770095</v>
      </c>
      <c r="JK435">
        <v>-0.515257080223819</v>
      </c>
      <c r="JL435">
        <v>-1.2166081328359699</v>
      </c>
      <c r="JM435">
        <v>0.38227743534662301</v>
      </c>
    </row>
    <row r="436" spans="1:273" x14ac:dyDescent="0.25">
      <c r="A436" s="30">
        <v>44392</v>
      </c>
      <c r="B436" s="31" t="s">
        <v>1884</v>
      </c>
      <c r="C436" s="23" t="s">
        <v>1743</v>
      </c>
      <c r="D436" s="23" t="s">
        <v>1899</v>
      </c>
      <c r="E436" s="32">
        <v>48.099732000000003</v>
      </c>
      <c r="F436" s="37">
        <v>7171.38</v>
      </c>
      <c r="G436" s="16">
        <f>VLOOKUP(C436,dFundos!$A$1:$B$28,2,FALSE)</f>
        <v>25079957000104</v>
      </c>
      <c r="H436" s="13"/>
      <c r="I436">
        <f>_xll.ECONOMATICA(G436,"VOLATILITY","1Y",A436)</f>
        <v>5.3182530259800798</v>
      </c>
      <c r="J436">
        <f>_xll.ECONOMATICA(G436,"NAV","1D",A436)</f>
        <v>148.96717100008399</v>
      </c>
      <c r="K436">
        <f>_xll.ECONOMATICA(G436,"NAV","1D",A436+1)</f>
        <v>149.09396900003799</v>
      </c>
      <c r="L436" s="6"/>
      <c r="M436">
        <v>0.14685923433717099</v>
      </c>
      <c r="N436">
        <v>0.82251467210880902</v>
      </c>
      <c r="O436">
        <v>0.69283034717955205</v>
      </c>
      <c r="P436">
        <v>-9.1177451304247398E-2</v>
      </c>
      <c r="Q436">
        <v>0.26299656219634898</v>
      </c>
      <c r="R436">
        <v>-0.140879582886555</v>
      </c>
      <c r="S436">
        <v>-0.114784603829321</v>
      </c>
      <c r="T436">
        <v>0.39177063063107198</v>
      </c>
      <c r="U436">
        <v>0.23251798302226201</v>
      </c>
      <c r="V436">
        <v>6.3226501151802894E-2</v>
      </c>
      <c r="W436">
        <v>-6.7293170923221596E-2</v>
      </c>
      <c r="X436">
        <v>0.34942815036629299</v>
      </c>
      <c r="Y436">
        <v>-0.111156126695278</v>
      </c>
      <c r="Z436">
        <v>-0.117153097107803</v>
      </c>
      <c r="AA436">
        <v>-7.9000591176736606E-2</v>
      </c>
      <c r="AB436">
        <v>3.63790539267939E-2</v>
      </c>
      <c r="AC436">
        <v>-6.6299485933995997E-2</v>
      </c>
      <c r="AD436">
        <v>0.262928011943586</v>
      </c>
      <c r="AE436">
        <v>-0.16709735891708999</v>
      </c>
      <c r="AF436">
        <v>4.8068557771330199E-2</v>
      </c>
      <c r="AG436">
        <v>-0.22565464196304699</v>
      </c>
      <c r="AH436">
        <v>0.39942852617968999</v>
      </c>
      <c r="AI436">
        <v>-3.8112110178190099E-2</v>
      </c>
      <c r="AJ436">
        <v>0.21688491087843401</v>
      </c>
      <c r="AK436">
        <v>-6.5217016526730696E-3</v>
      </c>
      <c r="AL436">
        <v>6.4420633680129E-2</v>
      </c>
      <c r="AM436">
        <v>-0.28643198484132898</v>
      </c>
      <c r="AN436">
        <v>6.4785990616655895E-2</v>
      </c>
      <c r="AO436">
        <v>3.8868229239596999E-2</v>
      </c>
      <c r="AP436">
        <v>-0.53245510953274799</v>
      </c>
      <c r="AQ436">
        <v>0.117040764962439</v>
      </c>
      <c r="AR436">
        <v>0.406848284546868</v>
      </c>
      <c r="AS436">
        <v>-0.498272423737944</v>
      </c>
      <c r="AT436">
        <v>0.386041608726373</v>
      </c>
      <c r="AU436">
        <v>-8.8270095147891005E-3</v>
      </c>
      <c r="AV436">
        <v>-9.1626798257493605E-2</v>
      </c>
      <c r="AW436">
        <v>2.5472363086009898E-2</v>
      </c>
      <c r="AY436">
        <v>0.17474622673034901</v>
      </c>
      <c r="AZ436">
        <v>-1.0326252322556699E-2</v>
      </c>
      <c r="BA436">
        <v>-0.22079422024035</v>
      </c>
      <c r="BB436">
        <v>2.4005483101063901E-2</v>
      </c>
      <c r="BC436">
        <v>-5.90989692682342E-2</v>
      </c>
      <c r="BD436">
        <v>0.103993174707284</v>
      </c>
      <c r="BE436">
        <v>-0.232131635038968</v>
      </c>
      <c r="BF436">
        <v>0.27745824827434301</v>
      </c>
      <c r="BG436">
        <v>-0.20837782703893001</v>
      </c>
      <c r="BH436">
        <v>-0.161058144476556</v>
      </c>
      <c r="BI436">
        <v>0.14278433191066101</v>
      </c>
      <c r="BJ436">
        <v>-0.42054837240357301</v>
      </c>
      <c r="BK436">
        <v>0.20969224788132099</v>
      </c>
      <c r="BL436">
        <v>0.15518829550273899</v>
      </c>
      <c r="BM436">
        <v>-0.41883362155203901</v>
      </c>
      <c r="BN436">
        <v>-0.17280867223235</v>
      </c>
      <c r="BO436">
        <v>0.15349904042523099</v>
      </c>
      <c r="BP436">
        <v>3.6803273360419601E-2</v>
      </c>
      <c r="BQ436">
        <v>-0.60029541373296502</v>
      </c>
      <c r="BR436">
        <v>0.14916062682459599</v>
      </c>
      <c r="BS436">
        <v>-0.18240861209051201</v>
      </c>
      <c r="BT436">
        <v>-0.27613701104200999</v>
      </c>
      <c r="BU436">
        <v>0.40644725595484499</v>
      </c>
      <c r="BV436">
        <v>-0.25668317866802698</v>
      </c>
      <c r="BX436">
        <v>-0.110079136265995</v>
      </c>
      <c r="BY436">
        <v>0.28964806915610097</v>
      </c>
      <c r="BZ436">
        <v>6.7226630017103203E-2</v>
      </c>
      <c r="CA436">
        <v>0.16808907603262899</v>
      </c>
      <c r="CB436">
        <v>-0.23372178011413799</v>
      </c>
      <c r="CC436">
        <v>-0.261201899047592</v>
      </c>
      <c r="CD436">
        <v>-0.13351813358895001</v>
      </c>
      <c r="CE436">
        <v>0.27930896212637901</v>
      </c>
      <c r="CF436">
        <v>-0.50724255406748897</v>
      </c>
      <c r="CG436">
        <v>2.3155643066274899E-2</v>
      </c>
      <c r="CH436">
        <v>-0.69755999347762598</v>
      </c>
      <c r="CI436">
        <v>2.8343748817860601E-2</v>
      </c>
      <c r="CJ436">
        <v>-0.145759622773767</v>
      </c>
      <c r="CK436">
        <v>-0.51054634359388695</v>
      </c>
      <c r="CM436">
        <v>0.414804302999983</v>
      </c>
      <c r="CN436">
        <v>0.87022953284758797</v>
      </c>
      <c r="CO436">
        <v>0.36438926290429702</v>
      </c>
      <c r="CP436">
        <v>0.282760672416771</v>
      </c>
      <c r="CQ436">
        <v>0.44327317591523802</v>
      </c>
      <c r="CR436">
        <v>-5.4204908792598899E-2</v>
      </c>
      <c r="CS436">
        <v>-0.34287414036953101</v>
      </c>
      <c r="CT436">
        <v>-0.29718151081397098</v>
      </c>
      <c r="CU436">
        <v>2.96727037493838E-2</v>
      </c>
      <c r="CV436">
        <v>0.228888056335563</v>
      </c>
      <c r="CW436">
        <v>0.39052805714163702</v>
      </c>
      <c r="CX436">
        <v>0.421570105027058</v>
      </c>
      <c r="CY436">
        <v>0.25763407957128898</v>
      </c>
      <c r="CZ436">
        <v>-3.1505411971011199E-2</v>
      </c>
      <c r="DA436">
        <v>-0.73671895124789399</v>
      </c>
      <c r="DB436">
        <v>5.5016827354847898E-2</v>
      </c>
      <c r="DC436">
        <v>0.44460707485995998</v>
      </c>
      <c r="DD436">
        <v>0.424218367516005</v>
      </c>
      <c r="DE436">
        <v>-4.1801506085903398E-2</v>
      </c>
      <c r="DF436">
        <v>6.8760173053306103E-2</v>
      </c>
      <c r="DG436">
        <v>-0.50579968246893303</v>
      </c>
      <c r="DH436">
        <v>0.38984313832770601</v>
      </c>
      <c r="DI436">
        <v>0.16118486219056599</v>
      </c>
      <c r="DJ436">
        <v>0.13897783101128899</v>
      </c>
      <c r="DK436">
        <v>-6.2734487164561897E-2</v>
      </c>
      <c r="DL436">
        <v>0.29501186581910599</v>
      </c>
      <c r="DM436">
        <v>-0.373098533236771</v>
      </c>
      <c r="DN436">
        <v>0.116299952605914</v>
      </c>
      <c r="DO436">
        <v>0.63485802184004603</v>
      </c>
      <c r="DP436">
        <v>2.2448371055361301E-2</v>
      </c>
      <c r="DQ436">
        <v>0.476001844435814</v>
      </c>
      <c r="DR436">
        <v>9.0438867482589599E-2</v>
      </c>
      <c r="DS436">
        <v>-9.80428679213219E-2</v>
      </c>
      <c r="DT436">
        <v>-0.347517958562094</v>
      </c>
      <c r="DU436">
        <v>-0.114871796540683</v>
      </c>
      <c r="DV436">
        <v>-0.13738698971792501</v>
      </c>
      <c r="DW436">
        <v>0.11971172698395099</v>
      </c>
      <c r="DX436">
        <v>-4.4381080442690299E-3</v>
      </c>
      <c r="DZ436">
        <v>0.59149238368263501</v>
      </c>
      <c r="EA436">
        <v>0.241670821924345</v>
      </c>
      <c r="EB436">
        <v>0.204233862859837</v>
      </c>
      <c r="EC436">
        <v>-4.4623340727412098E-3</v>
      </c>
      <c r="EE436">
        <v>-0.73007672399398904</v>
      </c>
      <c r="EF436">
        <v>-0.28437338760340902</v>
      </c>
      <c r="EG436">
        <v>-0.61373961234494301</v>
      </c>
      <c r="EH436">
        <v>-5.7047494919970597E-2</v>
      </c>
      <c r="EI436">
        <v>0.60125004220026301</v>
      </c>
      <c r="EJ436">
        <v>-9.5772569056862294E-2</v>
      </c>
      <c r="EK436">
        <v>0.23514255135523901</v>
      </c>
      <c r="EL436">
        <v>0.21202116731728901</v>
      </c>
      <c r="EM436">
        <v>-0.47335193812614301</v>
      </c>
      <c r="EN436">
        <v>0.26422590726724599</v>
      </c>
      <c r="EO436">
        <v>-0.41936535208151299</v>
      </c>
      <c r="EP436">
        <v>0.271051616982732</v>
      </c>
      <c r="EQ436">
        <v>0.34470990485715403</v>
      </c>
      <c r="ER436">
        <v>-6.3081951884669293E-2</v>
      </c>
      <c r="ES436">
        <v>0.26846717373700801</v>
      </c>
      <c r="ET436">
        <v>-4.7396340960403904E-3</v>
      </c>
      <c r="EU436">
        <v>-0.40358704773097998</v>
      </c>
      <c r="EV436">
        <v>-0.30522798824677</v>
      </c>
      <c r="EW436">
        <v>0.55274409623962095</v>
      </c>
      <c r="EX436">
        <v>-0.20090110001547101</v>
      </c>
      <c r="EY436">
        <v>0.41696265798236698</v>
      </c>
      <c r="EZ436">
        <v>0.54069146772235399</v>
      </c>
      <c r="FA436">
        <v>9.2333935208444004E-2</v>
      </c>
      <c r="FB436">
        <v>-4.1091495677392197E-2</v>
      </c>
      <c r="FC436">
        <v>0.112436757808609</v>
      </c>
      <c r="FD436">
        <v>0.32832412380230402</v>
      </c>
      <c r="FE436">
        <v>-5.0924313654832102E-3</v>
      </c>
      <c r="FF436">
        <v>-0.105482373510313</v>
      </c>
      <c r="FG436">
        <v>0.81126903187396204</v>
      </c>
      <c r="FH436">
        <v>-9.7379601629654602E-2</v>
      </c>
      <c r="FK436">
        <v>-0.339880091542</v>
      </c>
      <c r="FL436">
        <v>0.14505388116958801</v>
      </c>
      <c r="FM436">
        <v>0.39142837813415099</v>
      </c>
      <c r="FN436">
        <v>0.50116072670789402</v>
      </c>
      <c r="FO436">
        <v>-2.36662628594786E-2</v>
      </c>
      <c r="FP436">
        <v>0.23097894663806101</v>
      </c>
      <c r="FQ436">
        <v>-0.58946105573340901</v>
      </c>
      <c r="FR436">
        <v>-0.71860335146993704</v>
      </c>
      <c r="FS436">
        <v>0.343849473574664</v>
      </c>
      <c r="FT436">
        <v>-4.0602095850772499E-2</v>
      </c>
      <c r="FU436">
        <v>-0.23258630189957299</v>
      </c>
      <c r="FV436">
        <v>0.27939736010012001</v>
      </c>
      <c r="FW436">
        <v>0.25332616278319597</v>
      </c>
      <c r="FX436">
        <v>-1.13925292462227</v>
      </c>
      <c r="FY436">
        <v>-7.2026360612653703E-2</v>
      </c>
      <c r="FZ436">
        <v>0.45238816292112499</v>
      </c>
      <c r="GA436">
        <v>0.60625683090620397</v>
      </c>
      <c r="GB436">
        <v>-7.8927964659669697E-2</v>
      </c>
      <c r="GC436">
        <v>-9.6401539849466603E-2</v>
      </c>
      <c r="GD436">
        <v>0.223430752885179</v>
      </c>
      <c r="GE436">
        <v>0.19568046900531</v>
      </c>
      <c r="GF436">
        <v>-0.62628981522720995</v>
      </c>
      <c r="GG436">
        <v>0.228298456750053</v>
      </c>
      <c r="GH436">
        <v>-9.4898236420704093E-2</v>
      </c>
      <c r="GI436">
        <v>6.0378439229680199E-3</v>
      </c>
      <c r="GJ436">
        <v>0.53102977071830504</v>
      </c>
      <c r="GK436">
        <v>0.21465780082507999</v>
      </c>
      <c r="GL436">
        <v>4.0544027251598898E-2</v>
      </c>
      <c r="GM436">
        <v>0.51360431443754395</v>
      </c>
      <c r="GN436">
        <v>9.9555480119306594E-3</v>
      </c>
      <c r="GO436">
        <v>0.72328669320995698</v>
      </c>
      <c r="GP436">
        <v>-0.20593004546753901</v>
      </c>
      <c r="GR436">
        <v>0.75388428631413296</v>
      </c>
      <c r="GS436">
        <v>-0.21862311068616699</v>
      </c>
      <c r="GT436">
        <v>1.17074050649535E-2</v>
      </c>
      <c r="GU436">
        <v>0.20726387519971501</v>
      </c>
      <c r="GV436">
        <v>0.26711020818766001</v>
      </c>
      <c r="GW436">
        <v>7.4258201857446707E-2</v>
      </c>
      <c r="GX436">
        <v>0.67637256815942204</v>
      </c>
      <c r="GY436">
        <v>-0.52798014403379101</v>
      </c>
      <c r="GZ436">
        <v>0.26825138047570402</v>
      </c>
      <c r="HA436">
        <v>-0.57234058122048703</v>
      </c>
      <c r="HB436">
        <v>0.97279791334585797</v>
      </c>
      <c r="HC436">
        <v>-1.52419665937487E-2</v>
      </c>
      <c r="HE436">
        <v>-0.270777508922038</v>
      </c>
      <c r="HF436">
        <v>8.9506415497453404E-2</v>
      </c>
      <c r="HG436">
        <v>-0.249269160030963</v>
      </c>
      <c r="HH436">
        <v>-0.406425714209036</v>
      </c>
      <c r="HI436">
        <v>0.33541547909408098</v>
      </c>
      <c r="HJ436">
        <v>-0.12748322124025399</v>
      </c>
      <c r="HK436">
        <v>-0.121124618635804</v>
      </c>
      <c r="HL436">
        <v>0.120299714581051</v>
      </c>
      <c r="HM436">
        <v>-0.49877970232046198</v>
      </c>
      <c r="HN436">
        <v>0.57483317850710602</v>
      </c>
      <c r="HO436">
        <v>-0.13616325068141999</v>
      </c>
      <c r="HP436">
        <v>0.98538081965671198</v>
      </c>
      <c r="HQ436">
        <v>7.4110857349296594E-2</v>
      </c>
      <c r="HR436">
        <v>6.8991606894996896E-3</v>
      </c>
      <c r="HS436">
        <v>-0.102572365813103</v>
      </c>
      <c r="HT436">
        <v>6.7274262437422294E-2</v>
      </c>
      <c r="HU436">
        <v>-0.12143409867349</v>
      </c>
      <c r="HV436">
        <v>9.2949008285359E-2</v>
      </c>
      <c r="HW436">
        <v>-0.18170358680436</v>
      </c>
      <c r="HX436">
        <v>-0.12944924683324599</v>
      </c>
      <c r="HY436">
        <v>0.29992240251885999</v>
      </c>
      <c r="HZ436">
        <v>6.9967395575076793E-2</v>
      </c>
      <c r="IA436">
        <v>0.45354257508734003</v>
      </c>
      <c r="IB436">
        <v>0.21344867072912199</v>
      </c>
      <c r="IC436">
        <v>-0.47703412910777798</v>
      </c>
      <c r="ID436">
        <v>0.438971249241149</v>
      </c>
      <c r="IE436">
        <v>-0.102129650167626</v>
      </c>
      <c r="IF436">
        <v>0.117374804722203</v>
      </c>
      <c r="IG436">
        <v>-3.8529210360138698E-2</v>
      </c>
      <c r="IH436">
        <v>-8.5009371196065303E-2</v>
      </c>
      <c r="IJ436">
        <v>-0.54818183534734999</v>
      </c>
      <c r="IK436">
        <v>3.2195557832892498E-2</v>
      </c>
      <c r="IL436">
        <v>-0.38691030422341999</v>
      </c>
      <c r="IM436">
        <v>0.36900539507769298</v>
      </c>
      <c r="IN436">
        <v>0.63660867945145605</v>
      </c>
      <c r="IO436">
        <v>-8.2541277879499803E-2</v>
      </c>
      <c r="IP436">
        <v>0.273558835397125</v>
      </c>
      <c r="IQ436">
        <v>2.2160774460644499E-2</v>
      </c>
      <c r="IR436">
        <v>8.22009866169537E-2</v>
      </c>
      <c r="IS436">
        <v>0.36590409181371802</v>
      </c>
      <c r="IT436">
        <v>0.59667779405572197</v>
      </c>
      <c r="IU436">
        <v>6.9905053351249094E-2</v>
      </c>
      <c r="IV436">
        <v>0.168400770417065</v>
      </c>
      <c r="IW436">
        <v>0.11154662333865401</v>
      </c>
      <c r="IX436">
        <v>0.25279105066147201</v>
      </c>
      <c r="IY436">
        <v>0.47385994439537199</v>
      </c>
      <c r="IZ436">
        <v>0.31915641611703899</v>
      </c>
      <c r="JA436">
        <v>0.25644067154644301</v>
      </c>
      <c r="JB436">
        <v>-1.5893369527475401E-2</v>
      </c>
      <c r="JC436">
        <v>0.17442122498323401</v>
      </c>
      <c r="JD436">
        <v>-8.3895352599938605E-2</v>
      </c>
      <c r="JE436">
        <v>-0.31217596288115601</v>
      </c>
      <c r="JF436">
        <v>5.7044659661187297E-2</v>
      </c>
      <c r="JG436">
        <v>0.33526649276609499</v>
      </c>
      <c r="JH436">
        <v>-0.20894741846859699</v>
      </c>
      <c r="JI436">
        <v>8.7084050392149896E-3</v>
      </c>
      <c r="JJ436">
        <v>0.18865533547796101</v>
      </c>
      <c r="JK436">
        <v>0.64217148537863999</v>
      </c>
      <c r="JL436">
        <v>-0.35634691166706001</v>
      </c>
      <c r="JM436">
        <v>1.93959534954047E-2</v>
      </c>
    </row>
    <row r="437" spans="1:273" x14ac:dyDescent="0.25">
      <c r="A437" s="29">
        <v>44392</v>
      </c>
      <c r="B437" s="31" t="s">
        <v>1884</v>
      </c>
      <c r="C437" s="24" t="s">
        <v>1733</v>
      </c>
      <c r="D437" s="24" t="s">
        <v>1899</v>
      </c>
      <c r="E437" s="34">
        <v>47.402287000000001</v>
      </c>
      <c r="F437" s="38">
        <v>10000</v>
      </c>
      <c r="G437" s="16">
        <f>VLOOKUP(C437,dFundos!$A$1:$B$28,2,FALSE)</f>
        <v>19391009000107</v>
      </c>
      <c r="H437" s="13"/>
      <c r="I437">
        <f>_xll.ECONOMATICA(G437,"VOLATILITY","1Y",A437)</f>
        <v>3.5122958592473901</v>
      </c>
      <c r="J437">
        <f>_xll.ECONOMATICA(G437,"NAV","1D",A437)</f>
        <v>210.96028400002999</v>
      </c>
      <c r="K437">
        <f>_xll.ECONOMATICA(G437,"NAV","1D",A437+1)</f>
        <v>211.18719399999799</v>
      </c>
      <c r="L437" s="6"/>
      <c r="M437">
        <v>-7.7308495747274702E-3</v>
      </c>
      <c r="N437">
        <v>-1.6892818348423998E-2</v>
      </c>
      <c r="O437">
        <v>0.22590567259612701</v>
      </c>
      <c r="P437">
        <v>-0.15772475471749201</v>
      </c>
      <c r="Q437">
        <v>0.33483313600299902</v>
      </c>
      <c r="R437">
        <v>-0.19154692326992501</v>
      </c>
      <c r="S437">
        <v>-6.3800764564803103E-2</v>
      </c>
      <c r="T437">
        <v>2.9479984732461201E-3</v>
      </c>
      <c r="U437">
        <v>-1.4401580392586801E-2</v>
      </c>
      <c r="V437">
        <v>-0.28822738786402602</v>
      </c>
      <c r="W437">
        <v>0.150504050543532</v>
      </c>
      <c r="X437">
        <v>0.223021947749658</v>
      </c>
      <c r="Y437">
        <v>0.19717131617653599</v>
      </c>
      <c r="Z437">
        <v>-2.7067271639680299E-2</v>
      </c>
      <c r="AA437">
        <v>0.12002532639598899</v>
      </c>
      <c r="AB437">
        <v>-0.39344598180832702</v>
      </c>
      <c r="AC437">
        <v>-0.10516160455154</v>
      </c>
      <c r="AD437">
        <v>0.39438736057490997</v>
      </c>
      <c r="AE437">
        <v>0.27268289031781001</v>
      </c>
      <c r="AF437">
        <v>-3.3973107747442603E-2</v>
      </c>
      <c r="AG437">
        <v>0.396121512676473</v>
      </c>
      <c r="AH437">
        <v>-0.469759254974633</v>
      </c>
      <c r="AI437">
        <v>0.21883572571823601</v>
      </c>
      <c r="AJ437">
        <v>0.23473618384741701</v>
      </c>
      <c r="AK437">
        <v>0.24569083307142101</v>
      </c>
      <c r="AL437">
        <v>-8.1376549496781095E-2</v>
      </c>
      <c r="AM437">
        <v>2.0688802942458999E-2</v>
      </c>
      <c r="AN437">
        <v>9.8907795654667993E-2</v>
      </c>
      <c r="AO437">
        <v>-8.0640698797651601E-3</v>
      </c>
      <c r="AP437">
        <v>-5.0924381594086299E-2</v>
      </c>
      <c r="AQ437">
        <v>2.6738318410934901E-2</v>
      </c>
      <c r="AR437">
        <v>0.15476820535695901</v>
      </c>
      <c r="AS437">
        <v>-0.13845419907738701</v>
      </c>
      <c r="AT437">
        <v>-0.13613548353532701</v>
      </c>
      <c r="AU437">
        <v>0.24190771582652801</v>
      </c>
      <c r="AV437">
        <v>-0.305282267981966</v>
      </c>
      <c r="AW437">
        <v>0.13286017965583599</v>
      </c>
      <c r="AY437">
        <v>0.113588042586343</v>
      </c>
      <c r="AZ437">
        <v>4.5343947567744201E-2</v>
      </c>
      <c r="BA437">
        <v>-4.3509778424777303E-2</v>
      </c>
      <c r="BB437">
        <v>0.148119403274904</v>
      </c>
      <c r="BC437">
        <v>-6.4446885517099905E-4</v>
      </c>
      <c r="BD437">
        <v>-0.26477172723389197</v>
      </c>
      <c r="BE437">
        <v>0.12813670618925199</v>
      </c>
      <c r="BF437">
        <v>-7.8952676813059994E-2</v>
      </c>
      <c r="BG437">
        <v>-5.9606435843306799E-2</v>
      </c>
      <c r="BH437">
        <v>1.93920814126614E-2</v>
      </c>
      <c r="BI437">
        <v>-8.2666574326140094E-2</v>
      </c>
      <c r="BJ437">
        <v>-0.20597897455445499</v>
      </c>
      <c r="BK437">
        <v>-3.3262288525293102E-2</v>
      </c>
      <c r="BL437">
        <v>-5.3375977222458501E-2</v>
      </c>
      <c r="BM437">
        <v>-2.3367232552118401E-2</v>
      </c>
      <c r="BN437">
        <v>-0.30687384733028</v>
      </c>
      <c r="BO437">
        <v>0.145982697722502</v>
      </c>
      <c r="BP437">
        <v>-5.1928115772170699E-2</v>
      </c>
      <c r="BQ437">
        <v>8.6394489699159693E-2</v>
      </c>
      <c r="BR437">
        <v>-0.29513228628275101</v>
      </c>
      <c r="BS437">
        <v>0.11144872696604601</v>
      </c>
      <c r="BT437">
        <v>-5.9147812862647697E-2</v>
      </c>
      <c r="BU437">
        <v>-0.19254994149377999</v>
      </c>
      <c r="BV437">
        <v>6.2972991509013795E-2</v>
      </c>
      <c r="BX437">
        <v>0.28616991967283001</v>
      </c>
      <c r="BY437">
        <v>7.0423667602881296E-2</v>
      </c>
      <c r="BZ437">
        <v>0.15745977507322101</v>
      </c>
      <c r="CA437">
        <v>9.9551298262667808E-3</v>
      </c>
      <c r="CB437">
        <v>-0.111941102477431</v>
      </c>
      <c r="CC437">
        <v>0.147917495087313</v>
      </c>
      <c r="CD437">
        <v>0.14748089870408901</v>
      </c>
      <c r="CE437">
        <v>-6.7558031787484693E-2</v>
      </c>
      <c r="CF437">
        <v>-0.26347615785198297</v>
      </c>
      <c r="CG437">
        <v>-8.8550803138787201E-2</v>
      </c>
      <c r="CH437">
        <v>2.7228274120716399E-2</v>
      </c>
      <c r="CI437">
        <v>-1.8510832796891901E-2</v>
      </c>
      <c r="CJ437">
        <v>-0.18707302006078</v>
      </c>
      <c r="CK437">
        <v>7.7073114880477104E-3</v>
      </c>
      <c r="CM437">
        <v>5.7702978483575897E-2</v>
      </c>
      <c r="CN437">
        <v>-0.21826798638358</v>
      </c>
      <c r="CO437">
        <v>-0.155273389282229</v>
      </c>
      <c r="CP437">
        <v>0.275724199491378</v>
      </c>
      <c r="CQ437">
        <v>-0.67051350488327399</v>
      </c>
      <c r="CR437">
        <v>-0.21915286852163299</v>
      </c>
      <c r="CS437">
        <v>-0.12759108876707601</v>
      </c>
      <c r="CT437">
        <v>-0.62299833534780202</v>
      </c>
      <c r="CU437">
        <v>-2.3775108093104801E-2</v>
      </c>
      <c r="CV437">
        <v>-0.169687951256492</v>
      </c>
      <c r="CW437">
        <v>-0.27076398309873201</v>
      </c>
      <c r="CX437">
        <v>5.9245737247692901E-2</v>
      </c>
      <c r="CY437">
        <v>0.24494832832715499</v>
      </c>
      <c r="CZ437">
        <v>0.12765637893608101</v>
      </c>
      <c r="DA437">
        <v>3.39711892593186E-2</v>
      </c>
      <c r="DB437">
        <v>0.117289808986243</v>
      </c>
      <c r="DC437">
        <v>0.26023838508990599</v>
      </c>
      <c r="DD437">
        <v>-8.4666199927596594E-2</v>
      </c>
      <c r="DE437">
        <v>5.5053951655281697E-4</v>
      </c>
      <c r="DF437">
        <v>0.183517485675111</v>
      </c>
      <c r="DG437">
        <v>0.113435807179485</v>
      </c>
      <c r="DH437">
        <v>0.238722188259999</v>
      </c>
      <c r="DI437">
        <v>-0.33768537277865102</v>
      </c>
      <c r="DJ437">
        <v>6.8896770608262201E-2</v>
      </c>
      <c r="DK437">
        <v>-0.35752375943047798</v>
      </c>
      <c r="DL437">
        <v>0.20784170101251201</v>
      </c>
      <c r="DM437">
        <v>-9.4055876888887696E-2</v>
      </c>
      <c r="DN437">
        <v>0.317376494422206</v>
      </c>
      <c r="DO437">
        <v>9.6236118042725097E-2</v>
      </c>
      <c r="DP437">
        <v>-8.5171882528811693E-2</v>
      </c>
      <c r="DQ437">
        <v>0.184086840272357</v>
      </c>
      <c r="DR437">
        <v>-0.14639113642260801</v>
      </c>
      <c r="DS437">
        <v>0.109301892916847</v>
      </c>
      <c r="DT437">
        <v>4.5205166497908102E-2</v>
      </c>
      <c r="DU437">
        <v>7.5803586332767695E-2</v>
      </c>
      <c r="DV437">
        <v>0.104515260500193</v>
      </c>
      <c r="DW437">
        <v>8.9232277423434397E-2</v>
      </c>
      <c r="DX437">
        <v>-1.1832878954010099E-3</v>
      </c>
      <c r="DZ437">
        <v>-0.175629479235795</v>
      </c>
      <c r="EA437">
        <v>8.0683590567787206E-2</v>
      </c>
      <c r="EB437">
        <v>0.35663868929987103</v>
      </c>
      <c r="EC437">
        <v>1.8327658654016001E-2</v>
      </c>
      <c r="EE437">
        <v>0.226419937098399</v>
      </c>
      <c r="EF437">
        <v>6.7543190380092696E-2</v>
      </c>
      <c r="EG437">
        <v>-0.230602800911583</v>
      </c>
      <c r="EH437">
        <v>-0.31841081163293</v>
      </c>
      <c r="EI437">
        <v>0.13593634903372701</v>
      </c>
      <c r="EJ437">
        <v>0.34813146066881001</v>
      </c>
      <c r="EK437">
        <v>-0.37223085928417299</v>
      </c>
      <c r="EL437">
        <v>-0.15705933865319799</v>
      </c>
      <c r="EM437">
        <v>-0.48752365182736002</v>
      </c>
      <c r="EN437">
        <v>6.98726322298171E-2</v>
      </c>
      <c r="EO437">
        <v>-7.8787298480165205E-2</v>
      </c>
      <c r="EP437">
        <v>1.57201560796238E-2</v>
      </c>
      <c r="EQ437">
        <v>0.17214157087437301</v>
      </c>
      <c r="ER437">
        <v>0.47718199130031302</v>
      </c>
      <c r="ES437">
        <v>0.155610154797614</v>
      </c>
      <c r="ET437">
        <v>2.03988020075485E-4</v>
      </c>
      <c r="EU437">
        <v>-0.39331156303887799</v>
      </c>
      <c r="EV437">
        <v>2.9246702069940501E-2</v>
      </c>
      <c r="EW437">
        <v>0.17097824911616</v>
      </c>
      <c r="EX437">
        <v>0.32742083330958799</v>
      </c>
      <c r="EY437">
        <v>0.64292616953025605</v>
      </c>
      <c r="EZ437">
        <v>0.30112969307083398</v>
      </c>
      <c r="FA437">
        <v>3.1958912586560501E-2</v>
      </c>
      <c r="FB437">
        <v>0.54705440034012998</v>
      </c>
      <c r="FC437">
        <v>0.71041769278963296</v>
      </c>
      <c r="FD437">
        <v>5.2206250984454501E-3</v>
      </c>
      <c r="FE437">
        <v>-5.9960709677398E-2</v>
      </c>
      <c r="FF437">
        <v>-0.117587411477871</v>
      </c>
      <c r="FG437">
        <v>5.6645258155185697E-4</v>
      </c>
      <c r="FH437">
        <v>8.86014331626939E-3</v>
      </c>
      <c r="FK437">
        <v>0.46624985334347002</v>
      </c>
      <c r="FL437">
        <v>0.30595504413213298</v>
      </c>
      <c r="FM437">
        <v>0.35725463403650798</v>
      </c>
      <c r="FN437">
        <v>0.31803639576537501</v>
      </c>
      <c r="FO437">
        <v>-0.39929170052346302</v>
      </c>
      <c r="FP437">
        <v>0.441279320330068</v>
      </c>
      <c r="FQ437">
        <v>-3.4047424378513803E-2</v>
      </c>
      <c r="FR437">
        <v>-4.21889764766092E-2</v>
      </c>
      <c r="FS437">
        <v>0.321927366712771</v>
      </c>
      <c r="FT437">
        <v>-0.36421173817871</v>
      </c>
      <c r="FU437">
        <v>-0.24066920341283499</v>
      </c>
      <c r="FV437">
        <v>-0.31444085980183401</v>
      </c>
      <c r="FW437">
        <v>-0.19155659292664501</v>
      </c>
      <c r="FX437">
        <v>-0.16394738267990799</v>
      </c>
      <c r="FY437">
        <v>-3.6638961319113199E-2</v>
      </c>
      <c r="FZ437">
        <v>-0.71428362753067598</v>
      </c>
      <c r="GA437">
        <v>0.228631319623673</v>
      </c>
      <c r="GB437">
        <v>-0.19269269851065501</v>
      </c>
      <c r="GC437">
        <v>5.5176777823362499E-2</v>
      </c>
      <c r="GD437">
        <v>0.52672004549094698</v>
      </c>
      <c r="GE437">
        <v>5.7298942738270901E-2</v>
      </c>
      <c r="GF437">
        <v>-0.25545205280650402</v>
      </c>
      <c r="GG437">
        <v>-5.0190143429063E-2</v>
      </c>
      <c r="GH437">
        <v>0.12980706305825199</v>
      </c>
      <c r="GI437">
        <v>0.32947087020147597</v>
      </c>
      <c r="GJ437">
        <v>-0.471273378570913</v>
      </c>
      <c r="GK437">
        <v>-0.15538353372903699</v>
      </c>
      <c r="GL437">
        <v>-3.30744554048579E-2</v>
      </c>
      <c r="GM437">
        <v>8.8197738114104099E-2</v>
      </c>
      <c r="GN437">
        <v>-0.21563934378718799</v>
      </c>
      <c r="GO437">
        <v>-0.12518689327407601</v>
      </c>
      <c r="GP437">
        <v>5.3061256585351699E-2</v>
      </c>
      <c r="GR437">
        <v>-1.8722492313827401E-3</v>
      </c>
      <c r="GS437">
        <v>3.4668389889702701E-2</v>
      </c>
      <c r="GT437">
        <v>0.30906531828804901</v>
      </c>
      <c r="GU437">
        <v>0.15105544862308301</v>
      </c>
      <c r="GV437">
        <v>0.112472681757936</v>
      </c>
      <c r="GW437">
        <v>0.19730596759472999</v>
      </c>
      <c r="GX437">
        <v>5.2840811076748699E-2</v>
      </c>
      <c r="GY437">
        <v>4.77995179608115E-2</v>
      </c>
      <c r="GZ437">
        <v>0.128955033324019</v>
      </c>
      <c r="HA437">
        <v>0.245045366136765</v>
      </c>
      <c r="HB437">
        <v>0.27733400092984101</v>
      </c>
      <c r="HC437">
        <v>-5.8825415089813801E-2</v>
      </c>
      <c r="HE437">
        <v>-1.50978664350987E-2</v>
      </c>
      <c r="HF437">
        <v>-9.5461839555355296E-2</v>
      </c>
      <c r="HG437">
        <v>0.25385009284946097</v>
      </c>
      <c r="HH437">
        <v>0.28105750043323502</v>
      </c>
      <c r="HI437">
        <v>-0.29922541643827599</v>
      </c>
      <c r="HJ437">
        <v>0.26417192530061601</v>
      </c>
      <c r="HK437">
        <v>0.10640712989697899</v>
      </c>
      <c r="HL437">
        <v>-6.8791785088251303E-2</v>
      </c>
      <c r="HM437">
        <v>0.35496107284416201</v>
      </c>
      <c r="HN437">
        <v>0.24435856375930601</v>
      </c>
      <c r="HO437">
        <v>-9.8582805640035104E-2</v>
      </c>
      <c r="HP437">
        <v>-0.100914021186327</v>
      </c>
      <c r="HQ437">
        <v>-0.18154607842007001</v>
      </c>
      <c r="HR437">
        <v>7.2667722270125495E-2</v>
      </c>
      <c r="HS437">
        <v>5.9973388306389097E-2</v>
      </c>
      <c r="HT437">
        <v>-0.102072487970872</v>
      </c>
      <c r="HU437">
        <v>-5.9081896324642003E-3</v>
      </c>
      <c r="HV437">
        <v>0.21446991268021501</v>
      </c>
      <c r="HW437">
        <v>-0.114427614880697</v>
      </c>
      <c r="HX437">
        <v>-0.100738461060246</v>
      </c>
      <c r="HY437">
        <v>1.4658904729003599E-2</v>
      </c>
      <c r="HZ437">
        <v>-1.06229073026043E-2</v>
      </c>
      <c r="IA437">
        <v>-0.170865321706515</v>
      </c>
      <c r="IB437">
        <v>0.264719175720529</v>
      </c>
      <c r="IC437">
        <v>0.114093657248304</v>
      </c>
      <c r="ID437">
        <v>0.40596269773232102</v>
      </c>
      <c r="IE437">
        <v>0.112785893543332</v>
      </c>
      <c r="IF437">
        <v>3.8365387990779702E-2</v>
      </c>
      <c r="IG437">
        <v>-0.55460707808379095</v>
      </c>
      <c r="IH437">
        <v>-0.101014175925229</v>
      </c>
      <c r="IJ437">
        <v>0.19657010616356299</v>
      </c>
      <c r="IK437">
        <v>-0.196924058673176</v>
      </c>
      <c r="IL437">
        <v>7.7952622268639998E-2</v>
      </c>
      <c r="IM437">
        <v>8.8554349531477797E-2</v>
      </c>
      <c r="IN437">
        <v>-7.4370836955495206E-5</v>
      </c>
      <c r="IO437">
        <v>1.0550942715781299E-2</v>
      </c>
      <c r="IP437">
        <v>0.235644291205972</v>
      </c>
      <c r="IQ437">
        <v>0.19063412073592201</v>
      </c>
      <c r="IR437">
        <v>0.13620785593957399</v>
      </c>
      <c r="IS437">
        <v>9.0108677977696103E-2</v>
      </c>
      <c r="IT437">
        <v>0.112694154631754</v>
      </c>
      <c r="IU437">
        <v>0.38514635089086402</v>
      </c>
      <c r="IV437">
        <v>6.5712383729987806E-2</v>
      </c>
      <c r="IW437">
        <v>8.0208134750137106E-2</v>
      </c>
      <c r="IX437">
        <v>-0.11284180418442701</v>
      </c>
      <c r="IY437">
        <v>-2.0133167618041601E-2</v>
      </c>
      <c r="IZ437">
        <v>-2.9645184531546E-2</v>
      </c>
      <c r="JA437">
        <v>-2.0570892684190802E-2</v>
      </c>
      <c r="JB437">
        <v>0.131537372180901</v>
      </c>
      <c r="JC437">
        <v>-0.1315700307714</v>
      </c>
      <c r="JD437">
        <v>9.4614239060320002E-2</v>
      </c>
      <c r="JE437">
        <v>5.6163029876188403E-2</v>
      </c>
      <c r="JF437">
        <v>-5.3145337005844298E-2</v>
      </c>
      <c r="JG437">
        <v>-8.7529903339600396E-2</v>
      </c>
      <c r="JH437">
        <v>4.7572498624504099E-2</v>
      </c>
      <c r="JI437">
        <v>-7.5624976852850495E-2</v>
      </c>
      <c r="JJ437">
        <v>0.40864432903617898</v>
      </c>
      <c r="JK437">
        <v>0.189294928350137</v>
      </c>
      <c r="JL437">
        <v>0.40000310236791797</v>
      </c>
      <c r="JM437">
        <v>0.41345383870066099</v>
      </c>
    </row>
    <row r="438" spans="1:273" x14ac:dyDescent="0.25">
      <c r="A438" s="30">
        <v>44392</v>
      </c>
      <c r="B438" s="31" t="s">
        <v>2364</v>
      </c>
      <c r="C438" s="23" t="s">
        <v>1745</v>
      </c>
      <c r="D438" s="23" t="s">
        <v>1899</v>
      </c>
      <c r="E438" s="32">
        <v>104.29225</v>
      </c>
      <c r="F438" s="37">
        <v>15400</v>
      </c>
      <c r="G438" s="16">
        <f>VLOOKUP(C438,dFundos!$A$1:$B$28,2,FALSE)</f>
        <v>26111809000184</v>
      </c>
      <c r="H438" s="13"/>
      <c r="I438">
        <f>_xll.ECONOMATICA(G438,"VOLATILITY","1Y",A438)</f>
        <v>5.77874494097341</v>
      </c>
      <c r="J438">
        <f>_xll.ECONOMATICA(G438,"NAV","1D",A438)</f>
        <v>147.94316500006201</v>
      </c>
      <c r="K438">
        <f>_xll.ECONOMATICA(G438,"NAV","1D",A438+1)</f>
        <v>147.661978000076</v>
      </c>
      <c r="L438" s="6"/>
      <c r="M438">
        <v>-0.39027549792081101</v>
      </c>
      <c r="N438">
        <v>0.73227495049650304</v>
      </c>
      <c r="O438">
        <v>0.42710415418696401</v>
      </c>
      <c r="P438">
        <v>-0.15939336944939</v>
      </c>
      <c r="Q438">
        <v>2.6981566043105001E-2</v>
      </c>
      <c r="R438">
        <v>-0.42177244304184602</v>
      </c>
      <c r="S438">
        <v>-3.0737852648599101E-2</v>
      </c>
      <c r="T438">
        <v>0.42890382901532598</v>
      </c>
      <c r="U438">
        <v>-7.93865812738659E-2</v>
      </c>
      <c r="V438">
        <v>0.36687490937765699</v>
      </c>
      <c r="W438">
        <v>0.12300686394155499</v>
      </c>
      <c r="X438">
        <v>-0.21621597361445299</v>
      </c>
      <c r="Y438">
        <v>1.8720194930210699E-2</v>
      </c>
      <c r="Z438">
        <v>-0.233437885981402</v>
      </c>
      <c r="AA438">
        <v>0.47708671645523298</v>
      </c>
      <c r="AB438">
        <v>0.41340676143590799</v>
      </c>
      <c r="AC438">
        <v>-0.30117080350464698</v>
      </c>
      <c r="AD438">
        <v>-0.125220489735511</v>
      </c>
      <c r="AE438">
        <v>-0.29554572738561502</v>
      </c>
      <c r="AF438">
        <v>4.6137747631291902E-3</v>
      </c>
      <c r="AG438">
        <v>-0.26191562328676798</v>
      </c>
      <c r="AH438">
        <v>0.26707702108978998</v>
      </c>
      <c r="AI438">
        <v>-0.29706617333431501</v>
      </c>
      <c r="AJ438">
        <v>0.61300836314330798</v>
      </c>
      <c r="AK438">
        <v>-0.343921349940501</v>
      </c>
      <c r="AL438">
        <v>0.15396396884170799</v>
      </c>
      <c r="AM438">
        <v>-3.5155992463842302E-2</v>
      </c>
      <c r="AN438">
        <v>0.14959765958337801</v>
      </c>
      <c r="AO438">
        <v>8.1801777196233202E-2</v>
      </c>
      <c r="AP438">
        <v>-0.16130831072587201</v>
      </c>
      <c r="AQ438">
        <v>-2.6159145818382998E-2</v>
      </c>
      <c r="AR438">
        <v>0.33665004029899098</v>
      </c>
      <c r="AS438">
        <v>-0.49569235161470698</v>
      </c>
      <c r="AT438">
        <v>0.54163814093044504</v>
      </c>
      <c r="AU438">
        <v>-0.102840983254282</v>
      </c>
      <c r="AV438">
        <v>-0.538490628969157</v>
      </c>
      <c r="AW438">
        <v>8.6537156857957598E-2</v>
      </c>
      <c r="AY438">
        <v>-0.31262196162060701</v>
      </c>
      <c r="AZ438">
        <v>0.35067385615548102</v>
      </c>
      <c r="BA438">
        <v>-0.61234453960423696</v>
      </c>
      <c r="BB438">
        <v>-7.27486517462239E-2</v>
      </c>
      <c r="BC438">
        <v>0.49992263629974298</v>
      </c>
      <c r="BD438">
        <v>2.1238402405288102E-2</v>
      </c>
      <c r="BE438">
        <v>-0.15186653290584201</v>
      </c>
      <c r="BF438">
        <v>-9.7006963642343194E-2</v>
      </c>
      <c r="BG438">
        <v>-0.38958164923315097</v>
      </c>
      <c r="BH438">
        <v>-0.48731756578490598</v>
      </c>
      <c r="BI438">
        <v>0.28285077041800799</v>
      </c>
      <c r="BJ438">
        <v>-0.438137869969069</v>
      </c>
      <c r="BK438">
        <v>0.19219274490751601</v>
      </c>
      <c r="BL438">
        <v>9.8458725005912101E-2</v>
      </c>
      <c r="BM438">
        <v>-0.54149476673046604</v>
      </c>
      <c r="BN438">
        <v>-0.19492818319122299</v>
      </c>
      <c r="BO438">
        <v>0.25775513495318603</v>
      </c>
      <c r="BP438">
        <v>0.35816524941765199</v>
      </c>
      <c r="BQ438">
        <v>-0.57600268746682604</v>
      </c>
      <c r="BR438">
        <v>0.424254622703302</v>
      </c>
      <c r="BS438">
        <v>-0.274513985004887</v>
      </c>
      <c r="BT438">
        <v>0.15868170630710701</v>
      </c>
      <c r="BU438">
        <v>0.38389990477298902</v>
      </c>
      <c r="BV438">
        <v>0.20008878491353199</v>
      </c>
      <c r="BX438">
        <v>0.29445876261888798</v>
      </c>
      <c r="BY438">
        <v>0.20110656550969</v>
      </c>
      <c r="BZ438">
        <v>-2.26547398597177E-2</v>
      </c>
      <c r="CA438">
        <v>-2.4639494131406502E-2</v>
      </c>
      <c r="CB438">
        <v>-6.9486197753576603E-2</v>
      </c>
      <c r="CC438">
        <v>0.48846317349671198</v>
      </c>
      <c r="CD438">
        <v>7.7566358231706503E-2</v>
      </c>
      <c r="CE438">
        <v>1.7348155779473001E-2</v>
      </c>
      <c r="CF438">
        <v>-8.3472429196263007E-2</v>
      </c>
      <c r="CG438">
        <v>-0.285753313528403</v>
      </c>
      <c r="CH438">
        <v>-0.14184612637109201</v>
      </c>
      <c r="CI438">
        <v>-1.1761081743316</v>
      </c>
      <c r="CJ438">
        <v>0.45547454519692099</v>
      </c>
      <c r="CK438">
        <v>-0.84827663131363795</v>
      </c>
      <c r="CM438">
        <v>0.50552094235172296</v>
      </c>
      <c r="CN438">
        <v>0.76552774571609905</v>
      </c>
      <c r="CO438">
        <v>1.0788306957692799</v>
      </c>
      <c r="CP438">
        <v>0.151112083949556</v>
      </c>
      <c r="CQ438">
        <v>-0.19396882289584</v>
      </c>
      <c r="CR438">
        <v>-0.139164261508995</v>
      </c>
      <c r="CS438">
        <v>7.4193899672536603E-2</v>
      </c>
      <c r="CT438">
        <v>-0.60119899844721703</v>
      </c>
      <c r="CU438">
        <v>0.60151506859256199</v>
      </c>
      <c r="CV438">
        <v>0.225873685121769</v>
      </c>
      <c r="CW438">
        <v>4.0046423418971203E-2</v>
      </c>
      <c r="CX438">
        <v>-0.22031644903108799</v>
      </c>
      <c r="CY438">
        <v>0.15571921067021299</v>
      </c>
      <c r="CZ438">
        <v>-1.83784468390513E-2</v>
      </c>
      <c r="DA438">
        <v>0.30099379491730399</v>
      </c>
      <c r="DB438">
        <v>0.36916774151905002</v>
      </c>
      <c r="DC438">
        <v>0.21129922697582501</v>
      </c>
      <c r="DD438">
        <v>0.115390706741891</v>
      </c>
      <c r="DE438">
        <v>0.249965266084473</v>
      </c>
      <c r="DF438">
        <v>-0.28001399468848798</v>
      </c>
      <c r="DG438">
        <v>0.23541194113931899</v>
      </c>
      <c r="DH438">
        <v>9.6603131896699806E-2</v>
      </c>
      <c r="DI438">
        <v>0.13118801234668401</v>
      </c>
      <c r="DJ438">
        <v>0.31705809087725401</v>
      </c>
      <c r="DK438">
        <v>-0.17250304117624199</v>
      </c>
      <c r="DL438">
        <v>0.108685375198547</v>
      </c>
      <c r="DM438">
        <v>-0.34013628182947298</v>
      </c>
      <c r="DN438">
        <v>0.19119785774819301</v>
      </c>
      <c r="DO438">
        <v>8.3550178896985003E-2</v>
      </c>
      <c r="DP438">
        <v>5.4944025214354E-2</v>
      </c>
      <c r="DQ438">
        <v>0.51065856168861501</v>
      </c>
      <c r="DR438">
        <v>0.34322147148486698</v>
      </c>
      <c r="DS438">
        <v>0.22770123250666099</v>
      </c>
      <c r="DT438">
        <v>-2.8313782877376101E-2</v>
      </c>
      <c r="DU438">
        <v>-0.35018075204789101</v>
      </c>
      <c r="DV438">
        <v>7.6805844037153306E-2</v>
      </c>
      <c r="DW438">
        <v>0.30131573821563501</v>
      </c>
      <c r="DX438">
        <v>4.6564054719056003E-2</v>
      </c>
      <c r="DZ438">
        <v>0.24098508274619199</v>
      </c>
      <c r="EA438">
        <v>0.12001299855910499</v>
      </c>
      <c r="EB438">
        <v>0.20423871355887999</v>
      </c>
      <c r="EC438">
        <v>-1.1480697048682501E-2</v>
      </c>
      <c r="EE438">
        <v>-0.111369740807277</v>
      </c>
      <c r="EF438">
        <v>0.13795181512250601</v>
      </c>
      <c r="EG438">
        <v>-0.59034382793470297</v>
      </c>
      <c r="EH438">
        <v>0.50921317779284403</v>
      </c>
      <c r="EI438">
        <v>0.94448531199304897</v>
      </c>
      <c r="EJ438">
        <v>-0.29236298514661002</v>
      </c>
      <c r="EK438">
        <v>0.35036175122513702</v>
      </c>
      <c r="EL438">
        <v>-0.180333186926873</v>
      </c>
      <c r="EM438">
        <v>0.31938361207721799</v>
      </c>
      <c r="EN438">
        <v>-0.42974592815880902</v>
      </c>
      <c r="EO438">
        <v>0.15417896611324999</v>
      </c>
      <c r="EP438">
        <v>0.10116423454746799</v>
      </c>
      <c r="EQ438">
        <v>7.3624077049316797E-2</v>
      </c>
      <c r="ER438">
        <v>-0.241805043242493</v>
      </c>
      <c r="ES438">
        <v>-0.193624378971435</v>
      </c>
      <c r="ET438">
        <v>-0.11841540090244999</v>
      </c>
      <c r="EU438">
        <v>-0.15229747587</v>
      </c>
      <c r="EV438">
        <v>-0.59129154551555996</v>
      </c>
      <c r="EW438">
        <v>0.72973291426023901</v>
      </c>
      <c r="EX438">
        <v>-0.75518565390666503</v>
      </c>
      <c r="EY438">
        <v>0.70922635750321195</v>
      </c>
      <c r="EZ438">
        <v>0.46790314900135899</v>
      </c>
      <c r="FA438">
        <v>0.37892241398367299</v>
      </c>
      <c r="FB438">
        <v>7.7546374450321295E-2</v>
      </c>
      <c r="FC438">
        <v>0.40326708385691701</v>
      </c>
      <c r="FD438">
        <v>0.20928290050505899</v>
      </c>
      <c r="FE438">
        <v>-0.12560317227325901</v>
      </c>
      <c r="FF438">
        <v>-0.32092578203446498</v>
      </c>
      <c r="FG438">
        <v>0.36689934750029402</v>
      </c>
      <c r="FH438">
        <v>8.88847722308128E-2</v>
      </c>
      <c r="FK438">
        <v>0.181227378743642</v>
      </c>
      <c r="FL438">
        <v>-0.26617338789947098</v>
      </c>
      <c r="FM438">
        <v>0.165356138495554</v>
      </c>
      <c r="FN438">
        <v>-0.97311476311006095</v>
      </c>
      <c r="FO438">
        <v>0.173084076050145</v>
      </c>
      <c r="FP438">
        <v>7.8644395580340601E-2</v>
      </c>
      <c r="FQ438">
        <v>-0.88230993860633999</v>
      </c>
      <c r="FR438">
        <v>-0.54969472521406704</v>
      </c>
      <c r="FS438">
        <v>0.41377143697900498</v>
      </c>
      <c r="FT438">
        <v>-5.49665798644128E-2</v>
      </c>
      <c r="FU438">
        <v>-0.26387473135400802</v>
      </c>
      <c r="FV438">
        <v>-2.5011139223352099E-2</v>
      </c>
      <c r="FW438">
        <v>0.54966671632428199</v>
      </c>
      <c r="FX438">
        <v>-1.3057027958893701</v>
      </c>
      <c r="FY438">
        <v>0.218101594327891</v>
      </c>
      <c r="FZ438">
        <v>-3.6037869904248503E-2</v>
      </c>
      <c r="GA438">
        <v>0.93440144064516095</v>
      </c>
      <c r="GB438">
        <v>-0.129878280313278</v>
      </c>
      <c r="GC438">
        <v>0.14843090812064499</v>
      </c>
      <c r="GD438">
        <v>-0.15105126067283001</v>
      </c>
      <c r="GE438">
        <v>0.49292392777715599</v>
      </c>
      <c r="GF438">
        <v>-0.86559197161477597</v>
      </c>
      <c r="GG438">
        <v>0.41402224032935903</v>
      </c>
      <c r="GH438">
        <v>-0.217542933933146</v>
      </c>
      <c r="GI438">
        <v>-0.34593036916703601</v>
      </c>
      <c r="GJ438">
        <v>-0.54377242013288196</v>
      </c>
      <c r="GK438">
        <v>0.50153755673818501</v>
      </c>
      <c r="GL438">
        <v>0.14903611790941801</v>
      </c>
      <c r="GM438">
        <v>-9.8908596919500297E-2</v>
      </c>
      <c r="GN438">
        <v>0.43010350673284797</v>
      </c>
      <c r="GO438">
        <v>0.146463752935233</v>
      </c>
      <c r="GP438">
        <v>0.111393657789449</v>
      </c>
      <c r="GR438">
        <v>0.41271925565524697</v>
      </c>
      <c r="GS438">
        <v>0.19552817411749901</v>
      </c>
      <c r="GT438">
        <v>-3.3565038847882499E-2</v>
      </c>
      <c r="GU438">
        <v>0.32135212495631998</v>
      </c>
      <c r="GV438">
        <v>2.73820814982173E-2</v>
      </c>
      <c r="GW438">
        <v>0.166589125910832</v>
      </c>
      <c r="GX438">
        <v>4.0305252332473201E-2</v>
      </c>
      <c r="GY438">
        <v>-8.6496569656446795E-2</v>
      </c>
      <c r="GZ438">
        <v>0.138910521854996</v>
      </c>
      <c r="HA438">
        <v>0.19097946751571701</v>
      </c>
      <c r="HB438">
        <v>-0.13656223036377901</v>
      </c>
      <c r="HC438">
        <v>-0.27932127086387498</v>
      </c>
      <c r="HE438">
        <v>-0.39290447566600101</v>
      </c>
      <c r="HF438">
        <v>0.56528768254793205</v>
      </c>
      <c r="HG438">
        <v>0.117096560097707</v>
      </c>
      <c r="HH438">
        <v>-0.14363032087203501</v>
      </c>
      <c r="HI438">
        <v>0.233662673053914</v>
      </c>
      <c r="HJ438">
        <v>1.37855427965405E-2</v>
      </c>
      <c r="HK438">
        <v>-0.161641718932515</v>
      </c>
      <c r="HL438">
        <v>4.2510434286668897E-2</v>
      </c>
      <c r="HM438">
        <v>-0.54689415601387703</v>
      </c>
      <c r="HN438">
        <v>0.43488605588208901</v>
      </c>
      <c r="HO438">
        <v>-0.19724441499420201</v>
      </c>
      <c r="HP438">
        <v>0.75363765445217701</v>
      </c>
      <c r="HQ438">
        <v>-0.46396179677685701</v>
      </c>
      <c r="HR438">
        <v>0.12785178223566601</v>
      </c>
      <c r="HS438">
        <v>-1.3154726657376199</v>
      </c>
      <c r="HT438">
        <v>0.23094835869415001</v>
      </c>
      <c r="HU438">
        <v>0.52135496098344403</v>
      </c>
      <c r="HV438">
        <v>0.32050009194790602</v>
      </c>
      <c r="HW438">
        <v>-9.8876981610374101E-2</v>
      </c>
      <c r="HX438">
        <v>-0.24265135143650701</v>
      </c>
      <c r="HY438">
        <v>0.38700843615515601</v>
      </c>
      <c r="HZ438">
        <v>-1.4267011829360901E-2</v>
      </c>
      <c r="IA438">
        <v>0.56600233147037204</v>
      </c>
      <c r="IB438">
        <v>-0.17182713199872501</v>
      </c>
      <c r="IC438">
        <v>0.17112519362854101</v>
      </c>
      <c r="ID438">
        <v>0.13744289426540501</v>
      </c>
      <c r="IE438">
        <v>0.18043834024865599</v>
      </c>
      <c r="IF438">
        <v>0.25018753258336801</v>
      </c>
      <c r="IG438">
        <v>0.33151253774121903</v>
      </c>
      <c r="IH438">
        <v>-3.02144243505609E-2</v>
      </c>
      <c r="IJ438">
        <v>0.113524617881922</v>
      </c>
      <c r="IK438">
        <v>0.113895471804426</v>
      </c>
      <c r="IL438">
        <v>-0.208947961436934</v>
      </c>
      <c r="IM438">
        <v>-2.8977106921956899E-2</v>
      </c>
      <c r="IN438">
        <v>9.2167525690456401E-2</v>
      </c>
      <c r="IO438">
        <v>-0.149018470074225</v>
      </c>
      <c r="IP438">
        <v>0.35003182529180799</v>
      </c>
      <c r="IQ438">
        <v>-3.6893718970532098E-3</v>
      </c>
      <c r="IR438">
        <v>-8.8498655350122093E-2</v>
      </c>
      <c r="IS438">
        <v>-9.9311021858738996E-2</v>
      </c>
      <c r="IT438">
        <v>-1.4224896494852099E-2</v>
      </c>
      <c r="IU438">
        <v>0.26458957308932401</v>
      </c>
      <c r="IV438">
        <v>7.5432985431689303E-2</v>
      </c>
      <c r="IW438">
        <v>5.4325295423041098E-2</v>
      </c>
      <c r="IX438">
        <v>0.23476163532905001</v>
      </c>
      <c r="IY438">
        <v>-0.25540666010783802</v>
      </c>
      <c r="IZ438">
        <v>0.16143368229677399</v>
      </c>
      <c r="JA438">
        <v>2.3505665558332101E-2</v>
      </c>
      <c r="JB438">
        <v>-0.122985923007946</v>
      </c>
      <c r="JC438">
        <v>-0.18620428763824701</v>
      </c>
      <c r="JD438">
        <v>0.47064348873391298</v>
      </c>
      <c r="JE438">
        <v>-8.1444489933346603E-2</v>
      </c>
      <c r="JF438">
        <v>-0.46477482555928901</v>
      </c>
      <c r="JG438">
        <v>0.28162960261397502</v>
      </c>
      <c r="JH438">
        <v>-0.37736901967946301</v>
      </c>
      <c r="JI438">
        <v>0.13659450596605899</v>
      </c>
      <c r="JJ438">
        <v>0.34103944926755497</v>
      </c>
      <c r="JK438">
        <v>0.181196066841949</v>
      </c>
      <c r="JL438">
        <v>3.8273085192486199E-2</v>
      </c>
      <c r="JM438">
        <v>-0.17504283305243001</v>
      </c>
    </row>
    <row r="439" spans="1:273" x14ac:dyDescent="0.25">
      <c r="A439" s="29">
        <v>44392</v>
      </c>
      <c r="B439" s="31" t="s">
        <v>2339</v>
      </c>
      <c r="C439" s="24" t="s">
        <v>1745</v>
      </c>
      <c r="D439" s="24" t="s">
        <v>1899</v>
      </c>
      <c r="E439" s="34">
        <v>20.847275</v>
      </c>
      <c r="F439" s="38">
        <v>3078.35</v>
      </c>
      <c r="G439" s="16">
        <f>VLOOKUP(C439,dFundos!$A$1:$B$28,2,FALSE)</f>
        <v>26111809000184</v>
      </c>
      <c r="H439" s="13"/>
      <c r="I439">
        <f>_xll.ECONOMATICA(G439,"VOLATILITY","1Y",A439)</f>
        <v>5.77874494097341</v>
      </c>
      <c r="J439">
        <f>_xll.ECONOMATICA(G439,"NAV","1D",A439)</f>
        <v>147.94316500006201</v>
      </c>
      <c r="K439">
        <f>_xll.ECONOMATICA(G439,"NAV","1D",A439+1)</f>
        <v>147.661978000076</v>
      </c>
      <c r="L439" s="6"/>
      <c r="M439">
        <v>-0.39027549792081101</v>
      </c>
      <c r="N439">
        <v>0.73227495049650304</v>
      </c>
      <c r="O439">
        <v>0.42710415418696401</v>
      </c>
      <c r="P439">
        <v>-0.15939336944939</v>
      </c>
      <c r="Q439">
        <v>2.6981566043105001E-2</v>
      </c>
      <c r="R439">
        <v>-0.42177244304184602</v>
      </c>
      <c r="S439">
        <v>-3.0737852648599101E-2</v>
      </c>
      <c r="T439">
        <v>0.42890382901532598</v>
      </c>
      <c r="U439">
        <v>-7.93865812738659E-2</v>
      </c>
      <c r="V439">
        <v>0.36687490937765699</v>
      </c>
      <c r="W439">
        <v>0.12300686394155499</v>
      </c>
      <c r="X439">
        <v>-0.21621597361445299</v>
      </c>
      <c r="Y439">
        <v>1.8720194930210699E-2</v>
      </c>
      <c r="Z439">
        <v>-0.233437885981402</v>
      </c>
      <c r="AA439">
        <v>0.47708671645523298</v>
      </c>
      <c r="AB439">
        <v>0.41340676143590799</v>
      </c>
      <c r="AC439">
        <v>-0.30117080350464698</v>
      </c>
      <c r="AD439">
        <v>-0.125220489735511</v>
      </c>
      <c r="AE439">
        <v>-0.29554572738561502</v>
      </c>
      <c r="AF439">
        <v>4.6137747631291902E-3</v>
      </c>
      <c r="AG439">
        <v>-0.26191562328676798</v>
      </c>
      <c r="AH439">
        <v>0.26707702108978998</v>
      </c>
      <c r="AI439">
        <v>-0.29706617333431501</v>
      </c>
      <c r="AJ439">
        <v>0.61300836314330798</v>
      </c>
      <c r="AK439">
        <v>-0.343921349940501</v>
      </c>
      <c r="AL439">
        <v>0.15396396884170799</v>
      </c>
      <c r="AM439">
        <v>-3.5155992463842302E-2</v>
      </c>
      <c r="AN439">
        <v>0.14959765958337801</v>
      </c>
      <c r="AO439">
        <v>8.1801777196233202E-2</v>
      </c>
      <c r="AP439">
        <v>-0.16130831072587201</v>
      </c>
      <c r="AQ439">
        <v>-2.6159145818382998E-2</v>
      </c>
      <c r="AR439">
        <v>0.33665004029899098</v>
      </c>
      <c r="AS439">
        <v>-0.49569235161470698</v>
      </c>
      <c r="AT439">
        <v>0.54163814093044504</v>
      </c>
      <c r="AU439">
        <v>-0.102840983254282</v>
      </c>
      <c r="AV439">
        <v>-0.538490628969157</v>
      </c>
      <c r="AW439">
        <v>8.6537156857957598E-2</v>
      </c>
      <c r="AY439">
        <v>-0.31262196162060701</v>
      </c>
      <c r="AZ439">
        <v>0.35067385615548102</v>
      </c>
      <c r="BA439">
        <v>-0.61234453960423696</v>
      </c>
      <c r="BB439">
        <v>-7.27486517462239E-2</v>
      </c>
      <c r="BC439">
        <v>0.49992263629974298</v>
      </c>
      <c r="BD439">
        <v>2.1238402405288102E-2</v>
      </c>
      <c r="BE439">
        <v>-0.15186653290584201</v>
      </c>
      <c r="BF439">
        <v>-9.7006963642343194E-2</v>
      </c>
      <c r="BG439">
        <v>-0.38958164923315097</v>
      </c>
      <c r="BH439">
        <v>-0.48731756578490598</v>
      </c>
      <c r="BI439">
        <v>0.28285077041800799</v>
      </c>
      <c r="BJ439">
        <v>-0.438137869969069</v>
      </c>
      <c r="BK439">
        <v>0.19219274490751601</v>
      </c>
      <c r="BL439">
        <v>9.8458725005912101E-2</v>
      </c>
      <c r="BM439">
        <v>-0.54149476673046604</v>
      </c>
      <c r="BN439">
        <v>-0.19492818319122299</v>
      </c>
      <c r="BO439">
        <v>0.25775513495318603</v>
      </c>
      <c r="BP439">
        <v>0.35816524941765199</v>
      </c>
      <c r="BQ439">
        <v>-0.57600268746682604</v>
      </c>
      <c r="BR439">
        <v>0.424254622703302</v>
      </c>
      <c r="BS439">
        <v>-0.274513985004887</v>
      </c>
      <c r="BT439">
        <v>0.15868170630710701</v>
      </c>
      <c r="BU439">
        <v>0.38389990477298902</v>
      </c>
      <c r="BV439">
        <v>0.20008878491353199</v>
      </c>
      <c r="BX439">
        <v>0.29445876261888798</v>
      </c>
      <c r="BY439">
        <v>0.20110656550969</v>
      </c>
      <c r="BZ439">
        <v>-2.26547398597177E-2</v>
      </c>
      <c r="CA439">
        <v>-2.4639494131406502E-2</v>
      </c>
      <c r="CB439">
        <v>-6.9486197753576603E-2</v>
      </c>
      <c r="CC439">
        <v>0.48846317349671198</v>
      </c>
      <c r="CD439">
        <v>7.7566358231706503E-2</v>
      </c>
      <c r="CE439">
        <v>1.7348155779473001E-2</v>
      </c>
      <c r="CF439">
        <v>-8.3472429196263007E-2</v>
      </c>
      <c r="CG439">
        <v>-0.285753313528403</v>
      </c>
      <c r="CH439">
        <v>-0.14184612637109201</v>
      </c>
      <c r="CI439">
        <v>-1.1761081743316</v>
      </c>
      <c r="CJ439">
        <v>0.45547454519692099</v>
      </c>
      <c r="CK439">
        <v>-0.84827663131363795</v>
      </c>
      <c r="CM439">
        <v>0.50552094235172296</v>
      </c>
      <c r="CN439">
        <v>0.76552774571609905</v>
      </c>
      <c r="CO439">
        <v>1.0788306957692799</v>
      </c>
      <c r="CP439">
        <v>0.151112083949556</v>
      </c>
      <c r="CQ439">
        <v>-0.19396882289584</v>
      </c>
      <c r="CR439">
        <v>-0.139164261508995</v>
      </c>
      <c r="CS439">
        <v>7.4193899672536603E-2</v>
      </c>
      <c r="CT439">
        <v>-0.60119899844721703</v>
      </c>
      <c r="CU439">
        <v>0.60151506859256199</v>
      </c>
      <c r="CV439">
        <v>0.225873685121769</v>
      </c>
      <c r="CW439">
        <v>4.0046423418971203E-2</v>
      </c>
      <c r="CX439">
        <v>-0.22031644903108799</v>
      </c>
      <c r="CY439">
        <v>0.15571921067021299</v>
      </c>
      <c r="CZ439">
        <v>-1.83784468390513E-2</v>
      </c>
      <c r="DA439">
        <v>0.30099379491730399</v>
      </c>
      <c r="DB439">
        <v>0.36916774151905002</v>
      </c>
      <c r="DC439">
        <v>0.21129922697582501</v>
      </c>
      <c r="DD439">
        <v>0.115390706741891</v>
      </c>
      <c r="DE439">
        <v>0.249965266084473</v>
      </c>
      <c r="DF439">
        <v>-0.28001399468848798</v>
      </c>
      <c r="DG439">
        <v>0.23541194113931899</v>
      </c>
      <c r="DH439">
        <v>9.6603131896699806E-2</v>
      </c>
      <c r="DI439">
        <v>0.13118801234668401</v>
      </c>
      <c r="DJ439">
        <v>0.31705809087725401</v>
      </c>
      <c r="DK439">
        <v>-0.17250304117624199</v>
      </c>
      <c r="DL439">
        <v>0.108685375198547</v>
      </c>
      <c r="DM439">
        <v>-0.34013628182947298</v>
      </c>
      <c r="DN439">
        <v>0.19119785774819301</v>
      </c>
      <c r="DO439">
        <v>8.3550178896985003E-2</v>
      </c>
      <c r="DP439">
        <v>5.4944025214354E-2</v>
      </c>
      <c r="DQ439">
        <v>0.51065856168861501</v>
      </c>
      <c r="DR439">
        <v>0.34322147148486698</v>
      </c>
      <c r="DS439">
        <v>0.22770123250666099</v>
      </c>
      <c r="DT439">
        <v>-2.8313782877376101E-2</v>
      </c>
      <c r="DU439">
        <v>-0.35018075204789101</v>
      </c>
      <c r="DV439">
        <v>7.6805844037153306E-2</v>
      </c>
      <c r="DW439">
        <v>0.30131573821563501</v>
      </c>
      <c r="DX439">
        <v>4.6564054719056003E-2</v>
      </c>
      <c r="DZ439">
        <v>0.24098508274619199</v>
      </c>
      <c r="EA439">
        <v>0.12001299855910499</v>
      </c>
      <c r="EB439">
        <v>0.20423871355887999</v>
      </c>
      <c r="EC439">
        <v>-1.1480697048682501E-2</v>
      </c>
      <c r="EE439">
        <v>-0.111369740807277</v>
      </c>
      <c r="EF439">
        <v>0.13795181512250601</v>
      </c>
      <c r="EG439">
        <v>-0.59034382793470297</v>
      </c>
      <c r="EH439">
        <v>0.50921317779284403</v>
      </c>
      <c r="EI439">
        <v>0.94448531199304897</v>
      </c>
      <c r="EJ439">
        <v>-0.29236298514661002</v>
      </c>
      <c r="EK439">
        <v>0.35036175122513702</v>
      </c>
      <c r="EL439">
        <v>-0.180333186926873</v>
      </c>
      <c r="EM439">
        <v>0.31938361207721799</v>
      </c>
      <c r="EN439">
        <v>-0.42974592815880902</v>
      </c>
      <c r="EO439">
        <v>0.15417896611324999</v>
      </c>
      <c r="EP439">
        <v>0.10116423454746799</v>
      </c>
      <c r="EQ439">
        <v>7.3624077049316797E-2</v>
      </c>
      <c r="ER439">
        <v>-0.241805043242493</v>
      </c>
      <c r="ES439">
        <v>-0.193624378971435</v>
      </c>
      <c r="ET439">
        <v>-0.11841540090244999</v>
      </c>
      <c r="EU439">
        <v>-0.15229747587</v>
      </c>
      <c r="EV439">
        <v>-0.59129154551555996</v>
      </c>
      <c r="EW439">
        <v>0.72973291426023901</v>
      </c>
      <c r="EX439">
        <v>-0.75518565390666503</v>
      </c>
      <c r="EY439">
        <v>0.70922635750321195</v>
      </c>
      <c r="EZ439">
        <v>0.46790314900135899</v>
      </c>
      <c r="FA439">
        <v>0.37892241398367299</v>
      </c>
      <c r="FB439">
        <v>7.7546374450321295E-2</v>
      </c>
      <c r="FC439">
        <v>0.40326708385691701</v>
      </c>
      <c r="FD439">
        <v>0.20928290050505899</v>
      </c>
      <c r="FE439">
        <v>-0.12560317227325901</v>
      </c>
      <c r="FF439">
        <v>-0.32092578203446498</v>
      </c>
      <c r="FG439">
        <v>0.36689934750029402</v>
      </c>
      <c r="FH439">
        <v>8.88847722308128E-2</v>
      </c>
      <c r="FK439">
        <v>0.181227378743642</v>
      </c>
      <c r="FL439">
        <v>-0.26617338789947098</v>
      </c>
      <c r="FM439">
        <v>0.165356138495554</v>
      </c>
      <c r="FN439">
        <v>-0.97311476311006095</v>
      </c>
      <c r="FO439">
        <v>0.173084076050145</v>
      </c>
      <c r="FP439">
        <v>7.8644395580340601E-2</v>
      </c>
      <c r="FQ439">
        <v>-0.88230993860633999</v>
      </c>
      <c r="FR439">
        <v>-0.54969472521406704</v>
      </c>
      <c r="FS439">
        <v>0.41377143697900498</v>
      </c>
      <c r="FT439">
        <v>-5.49665798644128E-2</v>
      </c>
      <c r="FU439">
        <v>-0.26387473135400802</v>
      </c>
      <c r="FV439">
        <v>-2.5011139223352099E-2</v>
      </c>
      <c r="FW439">
        <v>0.54966671632428199</v>
      </c>
      <c r="FX439">
        <v>-1.3057027958893701</v>
      </c>
      <c r="FY439">
        <v>0.218101594327891</v>
      </c>
      <c r="FZ439">
        <v>-3.6037869904248503E-2</v>
      </c>
      <c r="GA439">
        <v>0.93440144064516095</v>
      </c>
      <c r="GB439">
        <v>-0.129878280313278</v>
      </c>
      <c r="GC439">
        <v>0.14843090812064499</v>
      </c>
      <c r="GD439">
        <v>-0.15105126067283001</v>
      </c>
      <c r="GE439">
        <v>0.49292392777715599</v>
      </c>
      <c r="GF439">
        <v>-0.86559197161477597</v>
      </c>
      <c r="GG439">
        <v>0.41402224032935903</v>
      </c>
      <c r="GH439">
        <v>-0.217542933933146</v>
      </c>
      <c r="GI439">
        <v>-0.34593036916703601</v>
      </c>
      <c r="GJ439">
        <v>-0.54377242013288196</v>
      </c>
      <c r="GK439">
        <v>0.50153755673818501</v>
      </c>
      <c r="GL439">
        <v>0.14903611790941801</v>
      </c>
      <c r="GM439">
        <v>-9.8908596919500297E-2</v>
      </c>
      <c r="GN439">
        <v>0.43010350673284797</v>
      </c>
      <c r="GO439">
        <v>0.146463752935233</v>
      </c>
      <c r="GP439">
        <v>0.111393657789449</v>
      </c>
      <c r="GR439">
        <v>0.41271925565524697</v>
      </c>
      <c r="GS439">
        <v>0.19552817411749901</v>
      </c>
      <c r="GT439">
        <v>-3.3565038847882499E-2</v>
      </c>
      <c r="GU439">
        <v>0.32135212495631998</v>
      </c>
      <c r="GV439">
        <v>2.73820814982173E-2</v>
      </c>
      <c r="GW439">
        <v>0.166589125910832</v>
      </c>
      <c r="GX439">
        <v>4.0305252332473201E-2</v>
      </c>
      <c r="GY439">
        <v>-8.6496569656446795E-2</v>
      </c>
      <c r="GZ439">
        <v>0.138910521854996</v>
      </c>
      <c r="HA439">
        <v>0.19097946751571701</v>
      </c>
      <c r="HB439">
        <v>-0.13656223036377901</v>
      </c>
      <c r="HC439">
        <v>-0.27932127086387498</v>
      </c>
      <c r="HE439">
        <v>-0.39290447566600101</v>
      </c>
      <c r="HF439">
        <v>0.56528768254793205</v>
      </c>
      <c r="HG439">
        <v>0.117096560097707</v>
      </c>
      <c r="HH439">
        <v>-0.14363032087203501</v>
      </c>
      <c r="HI439">
        <v>0.233662673053914</v>
      </c>
      <c r="HJ439">
        <v>1.37855427965405E-2</v>
      </c>
      <c r="HK439">
        <v>-0.161641718932515</v>
      </c>
      <c r="HL439">
        <v>4.2510434286668897E-2</v>
      </c>
      <c r="HM439">
        <v>-0.54689415601387703</v>
      </c>
      <c r="HN439">
        <v>0.43488605588208901</v>
      </c>
      <c r="HO439">
        <v>-0.19724441499420201</v>
      </c>
      <c r="HP439">
        <v>0.75363765445217701</v>
      </c>
      <c r="HQ439">
        <v>-0.46396179677685701</v>
      </c>
      <c r="HR439">
        <v>0.12785178223566601</v>
      </c>
      <c r="HS439">
        <v>-1.3154726657376199</v>
      </c>
      <c r="HT439">
        <v>0.23094835869415001</v>
      </c>
      <c r="HU439">
        <v>0.52135496098344403</v>
      </c>
      <c r="HV439">
        <v>0.32050009194790602</v>
      </c>
      <c r="HW439">
        <v>-9.8876981610374101E-2</v>
      </c>
      <c r="HX439">
        <v>-0.24265135143650701</v>
      </c>
      <c r="HY439">
        <v>0.38700843615515601</v>
      </c>
      <c r="HZ439">
        <v>-1.4267011829360901E-2</v>
      </c>
      <c r="IA439">
        <v>0.56600233147037204</v>
      </c>
      <c r="IB439">
        <v>-0.17182713199872501</v>
      </c>
      <c r="IC439">
        <v>0.17112519362854101</v>
      </c>
      <c r="ID439">
        <v>0.13744289426540501</v>
      </c>
      <c r="IE439">
        <v>0.18043834024865599</v>
      </c>
      <c r="IF439">
        <v>0.25018753258336801</v>
      </c>
      <c r="IG439">
        <v>0.33151253774121903</v>
      </c>
      <c r="IH439">
        <v>-3.02144243505609E-2</v>
      </c>
      <c r="IJ439">
        <v>0.113524617881922</v>
      </c>
      <c r="IK439">
        <v>0.113895471804426</v>
      </c>
      <c r="IL439">
        <v>-0.208947961436934</v>
      </c>
      <c r="IM439">
        <v>-2.8977106921956899E-2</v>
      </c>
      <c r="IN439">
        <v>9.2167525690456401E-2</v>
      </c>
      <c r="IO439">
        <v>-0.149018470074225</v>
      </c>
      <c r="IP439">
        <v>0.35003182529180799</v>
      </c>
      <c r="IQ439">
        <v>-3.6893718970532098E-3</v>
      </c>
      <c r="IR439">
        <v>-8.8498655350122093E-2</v>
      </c>
      <c r="IS439">
        <v>-9.9311021858738996E-2</v>
      </c>
      <c r="IT439">
        <v>-1.4224896494852099E-2</v>
      </c>
      <c r="IU439">
        <v>0.26458957308932401</v>
      </c>
      <c r="IV439">
        <v>7.5432985431689303E-2</v>
      </c>
      <c r="IW439">
        <v>5.4325295423041098E-2</v>
      </c>
      <c r="IX439">
        <v>0.23476163532905001</v>
      </c>
      <c r="IY439">
        <v>-0.25540666010783802</v>
      </c>
      <c r="IZ439">
        <v>0.16143368229677399</v>
      </c>
      <c r="JA439">
        <v>2.3505665558332101E-2</v>
      </c>
      <c r="JB439">
        <v>-0.122985923007946</v>
      </c>
      <c r="JC439">
        <v>-0.18620428763824701</v>
      </c>
      <c r="JD439">
        <v>0.47064348873391298</v>
      </c>
      <c r="JE439">
        <v>-8.1444489933346603E-2</v>
      </c>
      <c r="JF439">
        <v>-0.46477482555928901</v>
      </c>
      <c r="JG439">
        <v>0.28162960261397502</v>
      </c>
      <c r="JH439">
        <v>-0.37736901967946301</v>
      </c>
      <c r="JI439">
        <v>0.13659450596605899</v>
      </c>
      <c r="JJ439">
        <v>0.34103944926755497</v>
      </c>
      <c r="JK439">
        <v>0.181196066841949</v>
      </c>
      <c r="JL439">
        <v>3.8273085192486199E-2</v>
      </c>
      <c r="JM439">
        <v>-0.17504283305243001</v>
      </c>
    </row>
    <row r="440" spans="1:273" x14ac:dyDescent="0.25">
      <c r="A440" s="30">
        <v>44392</v>
      </c>
      <c r="B440" s="31" t="s">
        <v>2339</v>
      </c>
      <c r="C440" s="23" t="s">
        <v>1734</v>
      </c>
      <c r="D440" s="23" t="s">
        <v>1899</v>
      </c>
      <c r="E440" s="32">
        <v>52.154077999999998</v>
      </c>
      <c r="F440" s="37">
        <v>7719.31</v>
      </c>
      <c r="G440" s="16">
        <f>VLOOKUP(C440,dFundos!$A$1:$B$28,2,FALSE)</f>
        <v>25079578000106</v>
      </c>
      <c r="H440" s="13"/>
      <c r="I440">
        <f>_xll.ECONOMATICA(G440,"VOLATILITY","1Y",A440)</f>
        <v>2.3609195924473201</v>
      </c>
      <c r="J440">
        <f>_xll.ECONOMATICA(G440,"NAV","1D",A440)</f>
        <v>148.00970800011399</v>
      </c>
      <c r="K440">
        <f>_xll.ECONOMATICA(G440,"NAV","1D",A440+1)</f>
        <v>147.98090200009801</v>
      </c>
      <c r="L440" s="6"/>
      <c r="M440">
        <v>-0.16136159356392499</v>
      </c>
      <c r="N440">
        <v>0.24679863963683599</v>
      </c>
      <c r="O440">
        <v>0.36176144567434698</v>
      </c>
      <c r="P440">
        <v>-4.3076048041257302E-2</v>
      </c>
      <c r="Q440">
        <v>0.20008319715998399</v>
      </c>
      <c r="R440">
        <v>-8.3006068689428503E-2</v>
      </c>
      <c r="S440">
        <v>-0.282936714029347</v>
      </c>
      <c r="T440">
        <v>3.6336803714220899E-2</v>
      </c>
      <c r="U440">
        <v>0.146483210119186</v>
      </c>
      <c r="V440">
        <v>5.0329285841144197E-2</v>
      </c>
      <c r="W440">
        <v>-0.153830540330091</v>
      </c>
      <c r="X440">
        <v>-0.22170450965859301</v>
      </c>
      <c r="Y440">
        <v>0.16670341483404599</v>
      </c>
      <c r="Z440">
        <v>-8.8807668271328993E-2</v>
      </c>
      <c r="AA440">
        <v>0.13249526346044099</v>
      </c>
      <c r="AB440">
        <v>2.76013266557129E-2</v>
      </c>
      <c r="AC440">
        <v>-0.18148459948861301</v>
      </c>
      <c r="AD440">
        <v>4.3861737322003998E-2</v>
      </c>
      <c r="AE440">
        <v>-6.3540799601469198E-3</v>
      </c>
      <c r="AF440">
        <v>-5.81036630137532E-2</v>
      </c>
      <c r="AG440">
        <v>0.38590292078879401</v>
      </c>
      <c r="AH440">
        <v>-2.32901002163999E-3</v>
      </c>
      <c r="AI440">
        <v>-4.1566155232430901E-2</v>
      </c>
      <c r="AJ440">
        <v>0.319386618866702</v>
      </c>
      <c r="AK440">
        <v>0.154926648792753</v>
      </c>
      <c r="AL440">
        <v>-0.190924022808758</v>
      </c>
      <c r="AM440">
        <v>4.2894934267678798E-2</v>
      </c>
      <c r="AN440">
        <v>2.1325067064026398E-2</v>
      </c>
      <c r="AO440">
        <v>-8.30127910376177E-3</v>
      </c>
      <c r="AP440">
        <v>-2.0453794422792299E-2</v>
      </c>
      <c r="AQ440">
        <v>5.6131989003915798E-2</v>
      </c>
      <c r="AR440">
        <v>7.1352826307702302E-2</v>
      </c>
      <c r="AS440">
        <v>-0.31035232177600802</v>
      </c>
      <c r="AT440">
        <v>0.24477008882968199</v>
      </c>
      <c r="AU440">
        <v>3.6130417538515799E-2</v>
      </c>
      <c r="AV440">
        <v>-0.21532706323341699</v>
      </c>
      <c r="AW440">
        <v>-4.6320924684550797E-2</v>
      </c>
      <c r="AY440">
        <v>7.8164717524487101E-2</v>
      </c>
      <c r="AZ440">
        <v>3.06871725115343E-2</v>
      </c>
      <c r="BA440">
        <v>8.5719759590574499E-2</v>
      </c>
      <c r="BB440">
        <v>0.17792395992728399</v>
      </c>
      <c r="BC440">
        <v>-2.6616536797519099E-2</v>
      </c>
      <c r="BD440">
        <v>5.4874841589480597E-2</v>
      </c>
      <c r="BE440">
        <v>-0.20510235708570701</v>
      </c>
      <c r="BF440">
        <v>-8.8235317161888802E-2</v>
      </c>
      <c r="BG440">
        <v>5.0853903303504904E-3</v>
      </c>
      <c r="BH440">
        <v>-0.16460282467960499</v>
      </c>
      <c r="BI440">
        <v>6.6418362621334395E-2</v>
      </c>
      <c r="BJ440">
        <v>-7.7666277138632694E-2</v>
      </c>
      <c r="BK440">
        <v>0.12333082431723601</v>
      </c>
      <c r="BL440">
        <v>2.7129795125801999E-2</v>
      </c>
      <c r="BM440">
        <v>-9.3586730145034394E-2</v>
      </c>
      <c r="BN440">
        <v>-7.2117031777452203E-3</v>
      </c>
      <c r="BO440">
        <v>0.15496828855248199</v>
      </c>
      <c r="BP440">
        <v>5.9359101578593303E-2</v>
      </c>
      <c r="BQ440">
        <v>3.8873068842804101E-2</v>
      </c>
      <c r="BR440">
        <v>-0.14504250357276799</v>
      </c>
      <c r="BS440">
        <v>-0.15005994600869599</v>
      </c>
      <c r="BT440">
        <v>-5.7026411650440402E-2</v>
      </c>
      <c r="BU440">
        <v>2.54288721407647E-2</v>
      </c>
      <c r="BV440">
        <v>0.29151964754419202</v>
      </c>
      <c r="BX440">
        <v>-6.9631180849682997E-3</v>
      </c>
      <c r="BY440">
        <v>0.27058114119427001</v>
      </c>
      <c r="BZ440">
        <v>3.17013651510933E-2</v>
      </c>
      <c r="CA440">
        <v>6.3946107547962996E-2</v>
      </c>
      <c r="CB440">
        <v>-0.15668301975893001</v>
      </c>
      <c r="CC440">
        <v>0.184930431350949</v>
      </c>
      <c r="CD440">
        <v>5.7848042706609697E-2</v>
      </c>
      <c r="CE440">
        <v>-8.2021050911862403E-2</v>
      </c>
      <c r="CF440">
        <v>-9.5432325633737505E-2</v>
      </c>
      <c r="CG440">
        <v>-0.150743354060978</v>
      </c>
      <c r="CH440">
        <v>0.11814303543360399</v>
      </c>
      <c r="CI440">
        <v>-0.22005789187460301</v>
      </c>
      <c r="CJ440">
        <v>0.20117760450375499</v>
      </c>
      <c r="CK440">
        <v>-8.2761468820535797E-2</v>
      </c>
      <c r="CM440">
        <v>3.7315020745154498E-2</v>
      </c>
      <c r="CN440">
        <v>0.22393735252990199</v>
      </c>
      <c r="CO440">
        <v>-6.6855275690613798E-3</v>
      </c>
      <c r="CP440">
        <v>2.53372199949808E-2</v>
      </c>
      <c r="CQ440">
        <v>-7.5158111030759797E-2</v>
      </c>
      <c r="CR440">
        <v>-4.23433934884088E-2</v>
      </c>
      <c r="CS440">
        <v>0.17581527681613801</v>
      </c>
      <c r="CT440">
        <v>-0.39592934717802603</v>
      </c>
      <c r="CU440">
        <v>0.40089790654746998</v>
      </c>
      <c r="CV440">
        <v>-5.3674430910177803E-2</v>
      </c>
      <c r="CW440">
        <v>-9.53473953813955E-2</v>
      </c>
      <c r="CX440">
        <v>-8.3694115983235007E-2</v>
      </c>
      <c r="CY440">
        <v>2.2501384592033E-3</v>
      </c>
      <c r="CZ440">
        <v>0.24408800818491699</v>
      </c>
      <c r="DA440">
        <v>0.14503261554637001</v>
      </c>
      <c r="DB440">
        <v>-7.7048544062563507E-2</v>
      </c>
      <c r="DC440">
        <v>0.14615311374654999</v>
      </c>
      <c r="DD440">
        <v>-2.7585956559050798E-3</v>
      </c>
      <c r="DE440">
        <v>5.1260546206321998E-2</v>
      </c>
      <c r="DF440">
        <v>-0.36400473281901202</v>
      </c>
      <c r="DG440">
        <v>0.30321034864755297</v>
      </c>
      <c r="DH440">
        <v>7.3633222200442106E-2</v>
      </c>
      <c r="DI440">
        <v>6.5797745264717404E-3</v>
      </c>
      <c r="DJ440">
        <v>1.5742390314699199E-2</v>
      </c>
      <c r="DK440">
        <v>-1.5413645542139399E-2</v>
      </c>
      <c r="DL440">
        <v>0.14160830014588999</v>
      </c>
      <c r="DM440">
        <v>-0.14143274047455601</v>
      </c>
      <c r="DN440">
        <v>6.6689531013253103E-2</v>
      </c>
      <c r="DO440">
        <v>0.193145743651257</v>
      </c>
      <c r="DP440">
        <v>9.1937892830174006E-2</v>
      </c>
      <c r="DQ440">
        <v>1.8925452604889901E-2</v>
      </c>
      <c r="DR440">
        <v>0.10384827546658899</v>
      </c>
      <c r="DS440">
        <v>-3.5801010653813102E-2</v>
      </c>
      <c r="DT440">
        <v>-5.8058942431671298E-2</v>
      </c>
      <c r="DU440">
        <v>2.0700892127933902E-2</v>
      </c>
      <c r="DV440">
        <v>2.4925975958467499E-2</v>
      </c>
      <c r="DW440">
        <v>0.13401265805441701</v>
      </c>
      <c r="DX440">
        <v>-4.6300303438329103E-3</v>
      </c>
      <c r="DZ440">
        <v>-2.4752001900196802E-2</v>
      </c>
      <c r="EA440">
        <v>1.3526725342671899E-2</v>
      </c>
      <c r="EB440">
        <v>-7.5933442622044794E-2</v>
      </c>
      <c r="EC440">
        <v>-4.7615297262382202E-3</v>
      </c>
      <c r="EE440">
        <v>0.17680929558991901</v>
      </c>
      <c r="EF440">
        <v>-3.2575164459558402E-2</v>
      </c>
      <c r="EG440">
        <v>-0.36279480164012101</v>
      </c>
      <c r="EH440">
        <v>6.1504703808168401E-2</v>
      </c>
      <c r="EI440">
        <v>0.21768003934994301</v>
      </c>
      <c r="EJ440">
        <v>1.0203611600445601E-2</v>
      </c>
      <c r="EK440">
        <v>-4.1032993885892197E-2</v>
      </c>
      <c r="EL440">
        <v>0.17922132210514999</v>
      </c>
      <c r="EM440">
        <v>0.10301525053364501</v>
      </c>
      <c r="EN440">
        <v>9.8889756918651997E-2</v>
      </c>
      <c r="EO440">
        <v>0.15451208382728501</v>
      </c>
      <c r="EP440">
        <v>0.13903132185077999</v>
      </c>
      <c r="EQ440">
        <v>1.23114414236625E-2</v>
      </c>
      <c r="ER440">
        <v>-9.67524579209567E-2</v>
      </c>
      <c r="ES440">
        <v>-0.20353302688818101</v>
      </c>
      <c r="ET440">
        <v>-4.5257083002070396E-3</v>
      </c>
      <c r="EU440">
        <v>7.7790531031496399E-2</v>
      </c>
      <c r="EV440">
        <v>-0.17266887753066801</v>
      </c>
      <c r="EW440">
        <v>9.5417702686972902E-2</v>
      </c>
      <c r="EX440">
        <v>1.9254674043622799E-3</v>
      </c>
      <c r="EY440">
        <v>0.28334843882476002</v>
      </c>
      <c r="EZ440">
        <v>3.2179035770241201E-3</v>
      </c>
      <c r="FA440">
        <v>0.189314012277464</v>
      </c>
      <c r="FB440">
        <v>0.18906221084762401</v>
      </c>
      <c r="FC440">
        <v>0.21606447753583799</v>
      </c>
      <c r="FD440">
        <v>0.20111162903049301</v>
      </c>
      <c r="FE440">
        <v>7.0655092713423099E-3</v>
      </c>
      <c r="FF440">
        <v>-0.18943798895634201</v>
      </c>
      <c r="FG440">
        <v>2.4325171216332798E-2</v>
      </c>
      <c r="FH440">
        <v>4.9506362302054199E-2</v>
      </c>
      <c r="FK440">
        <v>0.106504267569107</v>
      </c>
      <c r="FL440">
        <v>0.182250816760643</v>
      </c>
      <c r="FM440">
        <v>3.2858758459042299E-2</v>
      </c>
      <c r="FN440">
        <v>-8.9625886266731E-2</v>
      </c>
      <c r="FO440">
        <v>-7.5744134846900096E-2</v>
      </c>
      <c r="FP440">
        <v>7.7689458157692598E-2</v>
      </c>
      <c r="FQ440">
        <v>-0.100377140370256</v>
      </c>
      <c r="FR440">
        <v>-0.10249236311210599</v>
      </c>
      <c r="FS440">
        <v>0.43252784926153298</v>
      </c>
      <c r="FT440">
        <v>-1.8961453133670099E-2</v>
      </c>
      <c r="FU440">
        <v>-4.3159931828995503E-2</v>
      </c>
      <c r="FV440">
        <v>-0.104205363459187</v>
      </c>
      <c r="FW440">
        <v>0.30827983355265998</v>
      </c>
      <c r="FX440">
        <v>-0.44281792188485303</v>
      </c>
      <c r="FY440">
        <v>-1.1000253198290001E-2</v>
      </c>
      <c r="FZ440">
        <v>-0.16934637815211301</v>
      </c>
      <c r="GA440">
        <v>0.20242077425791599</v>
      </c>
      <c r="GB440">
        <v>-0.12738349969367799</v>
      </c>
      <c r="GC440">
        <v>-0.227531724794972</v>
      </c>
      <c r="GD440">
        <v>0.18311632411496201</v>
      </c>
      <c r="GE440">
        <v>2.7308426615490999E-2</v>
      </c>
      <c r="GF440">
        <v>-0.38554962929993097</v>
      </c>
      <c r="GG440">
        <v>0.116376621008385</v>
      </c>
      <c r="GH440">
        <v>-0.15565288058496701</v>
      </c>
      <c r="GI440">
        <v>-0.18162289397878301</v>
      </c>
      <c r="GJ440">
        <v>-7.2657217970117901E-3</v>
      </c>
      <c r="GK440">
        <v>1.9366903870832201E-3</v>
      </c>
      <c r="GL440">
        <v>-2.3961631177371601E-2</v>
      </c>
      <c r="GM440">
        <v>-7.3014726240217001E-2</v>
      </c>
      <c r="GN440">
        <v>-3.8583563218708199E-2</v>
      </c>
      <c r="GO440">
        <v>0.30754600502405099</v>
      </c>
      <c r="GP440">
        <v>1.00948273029644E-4</v>
      </c>
      <c r="GR440">
        <v>2.9330682446015999E-2</v>
      </c>
      <c r="GS440">
        <v>1.8565547907201101E-2</v>
      </c>
      <c r="GT440">
        <v>0.17885237521113601</v>
      </c>
      <c r="GU440">
        <v>0.15557382193947</v>
      </c>
      <c r="GV440">
        <v>0.136218895386264</v>
      </c>
      <c r="GW440">
        <v>4.1867466279654798E-3</v>
      </c>
      <c r="GX440">
        <v>2.63549678493291E-2</v>
      </c>
      <c r="GY440">
        <v>3.3688691110000897E-2</v>
      </c>
      <c r="GZ440">
        <v>0.18909591417468599</v>
      </c>
      <c r="HA440">
        <v>4.7924649879860198E-2</v>
      </c>
      <c r="HB440">
        <v>-0.20353196050564301</v>
      </c>
      <c r="HC440">
        <v>-2.36180979300116E-2</v>
      </c>
      <c r="HE440">
        <v>-8.6333627223211806E-2</v>
      </c>
      <c r="HF440">
        <v>0.27133280327689102</v>
      </c>
      <c r="HG440">
        <v>-9.8887384228873998E-2</v>
      </c>
      <c r="HH440">
        <v>7.5695064151659594E-2</v>
      </c>
      <c r="HI440">
        <v>0.175497601776442</v>
      </c>
      <c r="HJ440">
        <v>2.79070116448565E-2</v>
      </c>
      <c r="HK440">
        <v>-0.16690645134076501</v>
      </c>
      <c r="HL440">
        <v>0.229181822760438</v>
      </c>
      <c r="HM440">
        <v>-2.18671433685813E-2</v>
      </c>
      <c r="HN440">
        <v>5.0252837172592997E-2</v>
      </c>
      <c r="HO440">
        <v>1.4330762314784799E-2</v>
      </c>
      <c r="HP440">
        <v>0.118423152889591</v>
      </c>
      <c r="HQ440">
        <v>0.14424804248847101</v>
      </c>
      <c r="HR440">
        <v>2.9590868143713998E-2</v>
      </c>
      <c r="HS440">
        <v>-0.38821734824523402</v>
      </c>
      <c r="HT440">
        <v>9.0756704230443602E-2</v>
      </c>
      <c r="HU440">
        <v>0.1023869132041</v>
      </c>
      <c r="HV440">
        <v>5.5264699403778601E-2</v>
      </c>
      <c r="HW440">
        <v>6.3045575188880307E-2</v>
      </c>
      <c r="HX440">
        <v>-0.27917802426600202</v>
      </c>
      <c r="HY440">
        <v>0.148159335003584</v>
      </c>
      <c r="HZ440">
        <v>-0.14342367967401501</v>
      </c>
      <c r="IA440">
        <v>-4.9842802127386697E-2</v>
      </c>
      <c r="IB440">
        <v>9.3379883401212296E-2</v>
      </c>
      <c r="IC440">
        <v>0.14451525657932501</v>
      </c>
      <c r="ID440">
        <v>0.104387887949997</v>
      </c>
      <c r="IE440">
        <v>0.122991571333841</v>
      </c>
      <c r="IF440">
        <v>0.206368257931899</v>
      </c>
      <c r="IG440">
        <v>-6.3997088273026706E-2</v>
      </c>
      <c r="IH440">
        <v>0.194263734556444</v>
      </c>
      <c r="IJ440">
        <v>6.1034509963064899E-2</v>
      </c>
      <c r="IK440">
        <v>-3.5762354582402602E-2</v>
      </c>
      <c r="IL440">
        <v>9.3161884797154898E-2</v>
      </c>
      <c r="IM440">
        <v>-4.2563195529510302E-2</v>
      </c>
      <c r="IN440">
        <v>-8.9155470868718098E-2</v>
      </c>
      <c r="IO440">
        <v>6.1704308791377102E-2</v>
      </c>
      <c r="IP440">
        <v>0.154255561574246</v>
      </c>
      <c r="IQ440">
        <v>-0.12215261504025</v>
      </c>
      <c r="IR440">
        <v>9.2062134172010701E-2</v>
      </c>
      <c r="IS440">
        <v>4.2013062011392301E-2</v>
      </c>
      <c r="IT440">
        <v>0.34157875670644</v>
      </c>
      <c r="IU440">
        <v>8.4779140343016507E-2</v>
      </c>
      <c r="IV440">
        <v>5.9974937721563003E-2</v>
      </c>
      <c r="IW440">
        <v>3.46249698850443E-2</v>
      </c>
      <c r="IX440">
        <v>-4.9904931347555199E-2</v>
      </c>
      <c r="IY440">
        <v>-3.7966307263559401E-2</v>
      </c>
      <c r="IZ440">
        <v>2.9916135281382601E-2</v>
      </c>
      <c r="JA440">
        <v>0.14728614078194399</v>
      </c>
      <c r="JB440">
        <v>0.119731676022639</v>
      </c>
      <c r="JC440">
        <v>-0.232347303244751</v>
      </c>
      <c r="JD440">
        <v>0.25825062821240902</v>
      </c>
      <c r="JE440">
        <v>0.10507848492125001</v>
      </c>
      <c r="JF440">
        <v>-0.23422602171194701</v>
      </c>
      <c r="JG440">
        <v>0.154275664317538</v>
      </c>
      <c r="JH440">
        <v>-0.108347830428102</v>
      </c>
      <c r="JI440">
        <v>-2.5563539566064702E-3</v>
      </c>
      <c r="JJ440">
        <v>0.16285136571241299</v>
      </c>
      <c r="JK440">
        <v>0.12565527995320699</v>
      </c>
      <c r="JL440">
        <v>8.6639636356267105E-2</v>
      </c>
      <c r="JM440">
        <v>-1.0873779683606701E-2</v>
      </c>
    </row>
    <row r="441" spans="1:273" x14ac:dyDescent="0.25">
      <c r="A441" s="29">
        <v>44392</v>
      </c>
      <c r="B441" s="31" t="s">
        <v>2339</v>
      </c>
      <c r="C441" s="24" t="s">
        <v>1732</v>
      </c>
      <c r="D441" s="24" t="s">
        <v>1899</v>
      </c>
      <c r="E441" s="34">
        <v>9.4823979999999999</v>
      </c>
      <c r="F441" s="38">
        <v>1613.07</v>
      </c>
      <c r="G441" s="16">
        <f>VLOOKUP(C441,dFundos!$A$1:$B$28,2,FALSE)</f>
        <v>32666326000149</v>
      </c>
      <c r="H441" s="13"/>
      <c r="I441">
        <f>_xll.ECONOMATICA(G441,"VOLATILITY","1Y",A441)</f>
        <v>17.9326098223682</v>
      </c>
      <c r="J441">
        <f>_xll.ECONOMATICA(G441,"NAV","1D",A441)</f>
        <v>170.92233700002501</v>
      </c>
      <c r="K441">
        <f>_xll.ECONOMATICA(G441,"NAV","1D",A441+1)</f>
        <v>170.11202599993001</v>
      </c>
      <c r="L441" s="6"/>
      <c r="M441">
        <v>-0.93111491632953403</v>
      </c>
      <c r="N441">
        <v>2.5358094859257099</v>
      </c>
      <c r="O441">
        <v>1.6942643605943899</v>
      </c>
      <c r="P441">
        <v>-0.62889001492294505</v>
      </c>
      <c r="Q441">
        <v>-0.159620040813024</v>
      </c>
      <c r="R441">
        <v>-1.7773085975932199</v>
      </c>
      <c r="S441">
        <v>-0.73618383812572596</v>
      </c>
      <c r="T441">
        <v>4.5046817831462197E-3</v>
      </c>
      <c r="U441">
        <v>-3.79611082280462E-2</v>
      </c>
      <c r="V441">
        <v>1.45943870720657</v>
      </c>
      <c r="W441">
        <v>0.45984902917553</v>
      </c>
      <c r="X441">
        <v>-1.5758210171043201</v>
      </c>
      <c r="Y441">
        <v>0.16819543361634701</v>
      </c>
      <c r="Z441">
        <v>-1.3654242234224501</v>
      </c>
      <c r="AA441">
        <v>1.03306702731061</v>
      </c>
      <c r="AB441">
        <v>1.24341383925639</v>
      </c>
      <c r="AC441">
        <v>-0.71021197209120102</v>
      </c>
      <c r="AD441">
        <v>-0.69969796395525896</v>
      </c>
      <c r="AE441">
        <v>-0.402006474905647</v>
      </c>
      <c r="AF441">
        <v>-0.67972719689350902</v>
      </c>
      <c r="AG441">
        <v>-0.29925162216386503</v>
      </c>
      <c r="AH441">
        <v>1.2845308559917601</v>
      </c>
      <c r="AI441">
        <v>-1.93036695318369</v>
      </c>
      <c r="AJ441">
        <v>2.58096641773591</v>
      </c>
      <c r="AK441">
        <v>-0.88567939592394396</v>
      </c>
      <c r="AL441">
        <v>0.15406054153572801</v>
      </c>
      <c r="AM441">
        <v>0.80151816855504898</v>
      </c>
      <c r="AN441">
        <v>0.309273019593093</v>
      </c>
      <c r="AO441">
        <v>0.33449892689532101</v>
      </c>
      <c r="AP441">
        <v>-1.2419977520948999</v>
      </c>
      <c r="AQ441">
        <v>0.31161904917098598</v>
      </c>
      <c r="AR441">
        <v>1.9285983069494299</v>
      </c>
      <c r="AS441">
        <v>-1.83528113484499</v>
      </c>
      <c r="AT441">
        <v>1.8861552001908399</v>
      </c>
      <c r="AU441">
        <v>-0.102233439611155</v>
      </c>
      <c r="AV441">
        <v>-1.1445878223639701</v>
      </c>
      <c r="AW441">
        <v>0.27653648321574997</v>
      </c>
      <c r="AY441">
        <v>-0.509651724587457</v>
      </c>
      <c r="AZ441">
        <v>0.98004978644894403</v>
      </c>
      <c r="BA441">
        <v>-2.0095697489523401</v>
      </c>
      <c r="BB441">
        <v>-0.52418259219848595</v>
      </c>
      <c r="BC441">
        <v>2.21560575846524</v>
      </c>
      <c r="BD441">
        <v>-0.16213844619414899</v>
      </c>
      <c r="BE441">
        <v>-0.28361196182231702</v>
      </c>
      <c r="BF441">
        <v>-0.59924726310782706</v>
      </c>
      <c r="BG441">
        <v>-1.6969124534625699</v>
      </c>
      <c r="BH441">
        <v>-1.1833714735985299</v>
      </c>
      <c r="BI441">
        <v>0.17996560636674999</v>
      </c>
      <c r="BJ441">
        <v>-1.5812251546776701</v>
      </c>
      <c r="BK441">
        <v>1.2925304754389799</v>
      </c>
      <c r="BL441">
        <v>6.2967681333247996E-2</v>
      </c>
      <c r="BM441">
        <v>-2.5427798199416398</v>
      </c>
      <c r="BN441">
        <v>-0.86255026635626597</v>
      </c>
      <c r="BO441">
        <v>1.42012563974276</v>
      </c>
      <c r="BP441">
        <v>1.2989403086976401</v>
      </c>
      <c r="BQ441">
        <v>-1.4420016151234401</v>
      </c>
      <c r="BR441">
        <v>1.25712114167982</v>
      </c>
      <c r="BS441">
        <v>-0.33222690744878502</v>
      </c>
      <c r="BT441">
        <v>-0.38173989187271201</v>
      </c>
      <c r="BU441">
        <v>1.9670046382088899</v>
      </c>
      <c r="BV441">
        <v>0.186791586020263</v>
      </c>
      <c r="BX441">
        <v>1.27839848300937</v>
      </c>
      <c r="BY441">
        <v>1.02438148060173</v>
      </c>
      <c r="BZ441">
        <v>0.202223282576597</v>
      </c>
      <c r="CA441">
        <v>-0.506292362479144</v>
      </c>
      <c r="CB441">
        <v>-0.20653825094996101</v>
      </c>
      <c r="CC441">
        <v>1.58368775209965</v>
      </c>
      <c r="CD441">
        <v>0.27876058502442902</v>
      </c>
      <c r="CE441">
        <v>0.51231971883680705</v>
      </c>
      <c r="CF441">
        <v>-1.0122089392098099</v>
      </c>
      <c r="CG441">
        <v>-0.39206066767292203</v>
      </c>
      <c r="CH441">
        <v>-1.00104397743053</v>
      </c>
      <c r="CI441">
        <v>-3.6803821110879702</v>
      </c>
      <c r="CJ441">
        <v>1.35200065815297</v>
      </c>
      <c r="CK441">
        <v>-2.3522561044046602</v>
      </c>
      <c r="CM441">
        <v>0.93414498278434599</v>
      </c>
      <c r="CN441">
        <v>2.6640550120646398</v>
      </c>
      <c r="CO441">
        <v>2.36946293953224</v>
      </c>
      <c r="CP441">
        <v>0.686466485967685</v>
      </c>
      <c r="CQ441">
        <v>1.30879374210053</v>
      </c>
      <c r="CR441">
        <v>0.44147756107122399</v>
      </c>
      <c r="CS441">
        <v>0.16921532478591</v>
      </c>
      <c r="CT441">
        <v>-1.97944749070302</v>
      </c>
      <c r="CU441">
        <v>2.2679064388285002</v>
      </c>
      <c r="CV441">
        <v>0.97043000514531697</v>
      </c>
      <c r="CW441">
        <v>-8.4183326453057802E-2</v>
      </c>
      <c r="CX441">
        <v>-1.0334257153772299</v>
      </c>
      <c r="CY441">
        <v>0.47706233508506601</v>
      </c>
      <c r="CZ441">
        <v>-0.44558360914379602</v>
      </c>
      <c r="DA441">
        <v>0.17473464449722101</v>
      </c>
      <c r="DB441">
        <v>1.54891515412601</v>
      </c>
      <c r="DC441">
        <v>0.81505724665475998</v>
      </c>
      <c r="DD441">
        <v>8.5255262274586102E-2</v>
      </c>
      <c r="DE441">
        <v>0.38193762247829</v>
      </c>
      <c r="DF441">
        <v>-1.0788871546537799</v>
      </c>
      <c r="DG441">
        <v>0.83391661628411395</v>
      </c>
      <c r="DH441">
        <v>0.50314109321334399</v>
      </c>
      <c r="DI441">
        <v>0.63650092015450399</v>
      </c>
      <c r="DJ441">
        <v>0.104405435922672</v>
      </c>
      <c r="DK441">
        <v>-0.21800197928314399</v>
      </c>
      <c r="DL441">
        <v>0.42962653624272201</v>
      </c>
      <c r="DM441">
        <v>-1.0493385742847701</v>
      </c>
      <c r="DN441">
        <v>0.93896873040648599</v>
      </c>
      <c r="DO441">
        <v>0.434209300510702</v>
      </c>
      <c r="DP441">
        <v>0.67350288936722802</v>
      </c>
      <c r="DQ441">
        <v>1.5027459805423899</v>
      </c>
      <c r="DR441">
        <v>1.1454894902271899</v>
      </c>
      <c r="DS441">
        <v>0.15888564685155901</v>
      </c>
      <c r="DT441">
        <v>-0.51914578471041795</v>
      </c>
      <c r="DU441">
        <v>-1.36842740603242</v>
      </c>
      <c r="DV441">
        <v>0.67444954383972799</v>
      </c>
      <c r="DW441">
        <v>0.54945683823461899</v>
      </c>
      <c r="DX441">
        <v>-6.4772631958476302E-3</v>
      </c>
      <c r="DZ441">
        <v>0.649728757525736</v>
      </c>
      <c r="EA441">
        <v>0.23381723221973499</v>
      </c>
      <c r="EB441">
        <v>0.26401088616694302</v>
      </c>
      <c r="EC441">
        <v>-6.71727530061617E-3</v>
      </c>
      <c r="EE441">
        <v>-0.923382176279119</v>
      </c>
      <c r="EF441">
        <v>-0.59195411949985999</v>
      </c>
      <c r="EG441">
        <v>-3.29077977785346</v>
      </c>
      <c r="EH441">
        <v>0.87787711236160204</v>
      </c>
      <c r="EI441">
        <v>2.9460100644428202</v>
      </c>
      <c r="EJ441">
        <v>-1.3338227448912201</v>
      </c>
      <c r="EK441">
        <v>2.4658070651639701</v>
      </c>
      <c r="EL441">
        <v>-0.68853301081617202</v>
      </c>
      <c r="EM441">
        <v>0.595519640410203</v>
      </c>
      <c r="EN441">
        <v>-0.384553916774166</v>
      </c>
      <c r="EO441">
        <v>0.81303391616529597</v>
      </c>
      <c r="EP441">
        <v>-0.25701049071358301</v>
      </c>
      <c r="EQ441">
        <v>0.69833382185606796</v>
      </c>
      <c r="ER441">
        <v>-0.187435302177619</v>
      </c>
      <c r="ES441">
        <v>-0.48257245143759098</v>
      </c>
      <c r="ET441">
        <v>-6.7240216594655101E-3</v>
      </c>
      <c r="EU441">
        <v>-0.37560564296654803</v>
      </c>
      <c r="EV441">
        <v>-0.88657563001106598</v>
      </c>
      <c r="EW441">
        <v>2.4328843082912499</v>
      </c>
      <c r="EX441">
        <v>-1.63309985791784</v>
      </c>
      <c r="EY441">
        <v>1.54263763342897</v>
      </c>
      <c r="EZ441">
        <v>0.74365326599945503</v>
      </c>
      <c r="FA441">
        <v>1.963037587484</v>
      </c>
      <c r="FB441">
        <v>0.47252374188246898</v>
      </c>
      <c r="FC441">
        <v>1.31439961642172</v>
      </c>
      <c r="FD441">
        <v>-0.163255680308794</v>
      </c>
      <c r="FE441">
        <v>-0.16581533718635899</v>
      </c>
      <c r="FF441">
        <v>-1.2018684328722899</v>
      </c>
      <c r="FG441">
        <v>1.1821268137282499</v>
      </c>
      <c r="FH441">
        <v>-1.6291707106574901E-2</v>
      </c>
      <c r="FK441">
        <v>0.39054231274349099</v>
      </c>
      <c r="FL441">
        <v>-0.88750781114868005</v>
      </c>
      <c r="FM441">
        <v>0.20318834176578099</v>
      </c>
      <c r="FN441">
        <v>-2.5091354003052402</v>
      </c>
      <c r="FO441">
        <v>0.97032853882410597</v>
      </c>
      <c r="FP441">
        <v>0.23167021208791999</v>
      </c>
      <c r="FQ441">
        <v>-2.4230692809396701</v>
      </c>
      <c r="FR441">
        <v>-1.58375869532392</v>
      </c>
      <c r="FS441">
        <v>0.69509874556388196</v>
      </c>
      <c r="FT441">
        <v>0.39237747623701602</v>
      </c>
      <c r="FU441">
        <v>-5.26671032275772E-2</v>
      </c>
      <c r="FV441">
        <v>0.324350241862703</v>
      </c>
      <c r="FW441">
        <v>2.1688747860025601</v>
      </c>
      <c r="FX441">
        <v>-4.2535763442210701</v>
      </c>
      <c r="FY441">
        <v>-4.7523416924377698E-2</v>
      </c>
      <c r="FZ441">
        <v>0.722871228208533</v>
      </c>
      <c r="GA441">
        <v>2.3755445936330899</v>
      </c>
      <c r="GB441">
        <v>-0.33823145195128701</v>
      </c>
      <c r="GC441">
        <v>0.15532802299276199</v>
      </c>
      <c r="GD441">
        <v>-0.20931758526785399</v>
      </c>
      <c r="GE441">
        <v>1.51704633262852</v>
      </c>
      <c r="GF441">
        <v>-2.60603319466099</v>
      </c>
      <c r="GG441">
        <v>1.2043688637277199</v>
      </c>
      <c r="GH441">
        <v>-0.79249269219872098</v>
      </c>
      <c r="GI441">
        <v>-0.92136517096150805</v>
      </c>
      <c r="GJ441">
        <v>-1.8286618528691201</v>
      </c>
      <c r="GK441">
        <v>1.5956165989336999</v>
      </c>
      <c r="GL441">
        <v>-0.41387318478882701</v>
      </c>
      <c r="GM441">
        <v>-0.38593011449847803</v>
      </c>
      <c r="GN441">
        <v>1.2217509420224799</v>
      </c>
      <c r="GO441">
        <v>0.42142172733292699</v>
      </c>
      <c r="GP441">
        <v>-0.38769408092775798</v>
      </c>
      <c r="GR441">
        <v>1.4574307122529699</v>
      </c>
      <c r="GS441">
        <v>1.0452421829541001</v>
      </c>
      <c r="GT441">
        <v>0.25887749980029201</v>
      </c>
      <c r="GU441">
        <v>0.98050579072150901</v>
      </c>
      <c r="GV441">
        <v>1.02060977951623E-2</v>
      </c>
      <c r="GW441">
        <v>0.64367957820650201</v>
      </c>
      <c r="GX441">
        <v>0.48656770104571501</v>
      </c>
      <c r="GY441">
        <v>-0.23060864259605299</v>
      </c>
      <c r="GZ441">
        <v>0.71697561979817703</v>
      </c>
      <c r="HA441">
        <v>-0.19559431675588701</v>
      </c>
      <c r="HB441">
        <v>-0.107456357818592</v>
      </c>
      <c r="HC441">
        <v>-0.40893576488088001</v>
      </c>
      <c r="HE441">
        <v>-1.2943349469423999</v>
      </c>
      <c r="HF441">
        <v>1.04533214816911</v>
      </c>
      <c r="HG441">
        <v>0.129019077030534</v>
      </c>
      <c r="HH441">
        <v>-0.71594904857192898</v>
      </c>
      <c r="HI441">
        <v>0.75946838242089099</v>
      </c>
      <c r="HJ441">
        <v>-0.44208001227161697</v>
      </c>
      <c r="HK441">
        <v>6.4676471993152504E-2</v>
      </c>
      <c r="HL441">
        <v>0.69899021509627302</v>
      </c>
      <c r="HM441">
        <v>-1.0255641313960999</v>
      </c>
      <c r="HN441">
        <v>1.19020243491832</v>
      </c>
      <c r="HO441">
        <v>1.59100134624168E-2</v>
      </c>
      <c r="HP441">
        <v>1.83425327868463</v>
      </c>
      <c r="HQ441">
        <v>-0.26622750092428799</v>
      </c>
      <c r="HR441">
        <v>9.7530445964366705E-2</v>
      </c>
      <c r="HS441">
        <v>-1.92296851100764</v>
      </c>
      <c r="HT441">
        <v>1.6406610478952599</v>
      </c>
      <c r="HU441">
        <v>0.55535189076181302</v>
      </c>
      <c r="HV441">
        <v>0.472136474854778</v>
      </c>
      <c r="HW441">
        <v>-0.40258641047330501</v>
      </c>
      <c r="HX441">
        <v>-6.1995449414098402E-2</v>
      </c>
      <c r="HY441">
        <v>0.21901009331486401</v>
      </c>
      <c r="HZ441">
        <v>-6.5155154698004494E-2</v>
      </c>
      <c r="IA441">
        <v>0.85627195130655298</v>
      </c>
      <c r="IB441">
        <v>3.92149595427327E-2</v>
      </c>
      <c r="IC441">
        <v>0.16478066809213501</v>
      </c>
      <c r="ID441">
        <v>0.16894775017135499</v>
      </c>
      <c r="IE441">
        <v>0.62055686812527699</v>
      </c>
      <c r="IF441">
        <v>0.24409602156083601</v>
      </c>
      <c r="IG441">
        <v>0.51678208328667097</v>
      </c>
      <c r="IH441">
        <v>0.72797116008587204</v>
      </c>
      <c r="IJ441">
        <v>0.85482995091297198</v>
      </c>
      <c r="IK441">
        <v>0.58010046395793302</v>
      </c>
      <c r="IL441">
        <v>-0.59761315969808504</v>
      </c>
      <c r="IM441">
        <v>-0.20276796694815899</v>
      </c>
      <c r="IN441">
        <v>7.1805383777245907E-2</v>
      </c>
      <c r="IO441">
        <v>-0.40506636369173099</v>
      </c>
      <c r="IP441">
        <v>0.86510892033402298</v>
      </c>
      <c r="IQ441">
        <v>-0.29157889875932602</v>
      </c>
      <c r="IR441">
        <v>-0.57513377460054504</v>
      </c>
      <c r="IS441">
        <v>0.52827592298854098</v>
      </c>
      <c r="IT441">
        <v>0.39374600582959801</v>
      </c>
      <c r="IU441">
        <v>0.53723414512205603</v>
      </c>
      <c r="IV441">
        <v>0.173516819995712</v>
      </c>
      <c r="IW441">
        <v>-0.35333870064278</v>
      </c>
      <c r="IX441">
        <v>1.0353512088840899</v>
      </c>
      <c r="IY441">
        <v>-1.01258187478379</v>
      </c>
      <c r="IZ441">
        <v>0.60943404041608995</v>
      </c>
      <c r="JA441">
        <v>2.0363944531709401E-2</v>
      </c>
      <c r="JB441">
        <v>-0.33668456362647697</v>
      </c>
      <c r="JC441">
        <v>-0.18155017196477299</v>
      </c>
      <c r="JD441">
        <v>1.4883875648592899</v>
      </c>
      <c r="JE441">
        <v>-0.10620687098708</v>
      </c>
      <c r="JF441">
        <v>-1.1474184134385701</v>
      </c>
      <c r="JG441">
        <v>1.59544975667814</v>
      </c>
      <c r="JH441">
        <v>-0.70790707950436604</v>
      </c>
      <c r="JI441">
        <v>-5.4984923735901196E-3</v>
      </c>
      <c r="JJ441">
        <v>1.09737513521395</v>
      </c>
      <c r="JK441">
        <v>0.32877433623070801</v>
      </c>
      <c r="JL441">
        <v>0.52346565335028605</v>
      </c>
      <c r="JM441">
        <v>-0.34668408497964298</v>
      </c>
    </row>
    <row r="442" spans="1:273" x14ac:dyDescent="0.25">
      <c r="A442" s="30">
        <v>44393</v>
      </c>
      <c r="B442" s="31" t="s">
        <v>1849</v>
      </c>
      <c r="C442" s="23" t="s">
        <v>1742</v>
      </c>
      <c r="D442" s="23" t="s">
        <v>1899</v>
      </c>
      <c r="E442" s="32">
        <v>148.02780799999999</v>
      </c>
      <c r="F442" s="37">
        <v>46976.6</v>
      </c>
      <c r="G442" s="16">
        <f>VLOOKUP(C442,dFundos!$A$1:$B$28,2,FALSE)</f>
        <v>20394372000157</v>
      </c>
      <c r="H442" s="13"/>
      <c r="I442">
        <f>_xll.ECONOMATICA(G442,"VOLATILITY","1Y",A442)</f>
        <v>14.7201612387144</v>
      </c>
      <c r="J442">
        <f>_xll.ECONOMATICA(G442,"NAV","1D",A442)</f>
        <v>322.308397999965</v>
      </c>
      <c r="K442">
        <f>_xll.ECONOMATICA(G442,"NAV","1D",A442+1)</f>
        <v>322.308397999965</v>
      </c>
      <c r="L442" s="6"/>
      <c r="M442">
        <v>0.56318688548344698</v>
      </c>
      <c r="N442">
        <v>0.94515001492254702</v>
      </c>
      <c r="O442">
        <v>0.24612862453068399</v>
      </c>
      <c r="P442">
        <v>0.56457392693118902</v>
      </c>
      <c r="Q442">
        <v>-1.3245768189335601</v>
      </c>
      <c r="R442">
        <v>-0.75889672780249395</v>
      </c>
      <c r="S442">
        <v>0.86087118379509797</v>
      </c>
      <c r="T442">
        <v>-0.57927227326217701</v>
      </c>
      <c r="U442">
        <v>1.2076773082298999</v>
      </c>
      <c r="V442">
        <v>0.64706498560553904</v>
      </c>
      <c r="W442">
        <v>-0.12161646582171701</v>
      </c>
      <c r="X442">
        <v>0.61273438041098405</v>
      </c>
      <c r="Y442">
        <v>0.32044304516603</v>
      </c>
      <c r="Z442">
        <v>0.51311487113707699</v>
      </c>
      <c r="AA442">
        <v>0.78167601823224697</v>
      </c>
      <c r="AB442">
        <v>2.3051606513035901E-2</v>
      </c>
      <c r="AC442">
        <v>0.29506644132197801</v>
      </c>
      <c r="AD442">
        <v>-0.48846591216715801</v>
      </c>
      <c r="AE442">
        <v>0.95108891382551497</v>
      </c>
      <c r="AF442">
        <v>0.117619835145888</v>
      </c>
      <c r="AG442">
        <v>-0.31405754725710699</v>
      </c>
      <c r="AH442">
        <v>0.53963295795256305</v>
      </c>
      <c r="AI442">
        <v>0.245387788891094</v>
      </c>
      <c r="AJ442">
        <v>-0.50207556741952397</v>
      </c>
      <c r="AK442">
        <v>0.23564877956232499</v>
      </c>
      <c r="AL442">
        <v>0.34358926204731699</v>
      </c>
      <c r="AM442">
        <v>1.0747605569122201</v>
      </c>
      <c r="AN442">
        <v>0.51101424396620099</v>
      </c>
      <c r="AO442">
        <v>1.0771661372928101</v>
      </c>
      <c r="AP442">
        <v>0.18167256421293099</v>
      </c>
      <c r="AQ442">
        <v>0.50597813024069205</v>
      </c>
      <c r="AR442">
        <v>-0.422636907842389</v>
      </c>
      <c r="AS442">
        <v>1.0232814856863099</v>
      </c>
      <c r="AT442">
        <v>1.3096476388454901</v>
      </c>
      <c r="AU442">
        <v>-3.1076493887667298</v>
      </c>
      <c r="AV442">
        <v>-1.3070879427687001</v>
      </c>
      <c r="AX442">
        <v>-2.39104953916467</v>
      </c>
      <c r="AY442">
        <v>1.88858466826787</v>
      </c>
      <c r="AZ442">
        <v>-1.72659823556387</v>
      </c>
      <c r="BA442">
        <v>-0.21314178593456701</v>
      </c>
      <c r="BB442">
        <v>1.2005074699118301</v>
      </c>
      <c r="BC442">
        <v>0.620814690410043</v>
      </c>
      <c r="BD442">
        <v>-0.47791134193175799</v>
      </c>
      <c r="BE442">
        <v>-0.90668341263153696</v>
      </c>
      <c r="BF442">
        <v>-1.1827657801404701</v>
      </c>
      <c r="BG442">
        <v>-1.07956098190698</v>
      </c>
      <c r="BH442">
        <v>0.68113929119135697</v>
      </c>
      <c r="BI442">
        <v>-2.0796971573872698</v>
      </c>
      <c r="BJ442">
        <v>0.166537053701177</v>
      </c>
      <c r="BK442">
        <v>1.2823087607102901</v>
      </c>
      <c r="BL442">
        <v>1.7393104548318701</v>
      </c>
      <c r="BM442">
        <v>-0.39635291877857498</v>
      </c>
      <c r="BN442">
        <v>0.186268893776287</v>
      </c>
      <c r="BO442">
        <v>0.63296902171714498</v>
      </c>
      <c r="BP442">
        <v>-1.00278702520882</v>
      </c>
      <c r="BQ442">
        <v>1.4093861256697</v>
      </c>
      <c r="BR442">
        <v>-1.6093076941615401</v>
      </c>
      <c r="BS442">
        <v>2.2090911697887301</v>
      </c>
      <c r="BT442">
        <v>1.1991277231572901</v>
      </c>
      <c r="BU442">
        <v>1.1520828251377699</v>
      </c>
      <c r="BW442">
        <v>0.74495954977464895</v>
      </c>
      <c r="BX442">
        <v>-0.65916978337554599</v>
      </c>
      <c r="BY442">
        <v>-0.14812412900937499</v>
      </c>
      <c r="BZ442">
        <v>-0.391239813325228</v>
      </c>
      <c r="CA442">
        <v>-1.1000034168318999</v>
      </c>
      <c r="CB442">
        <v>0.273932440359204</v>
      </c>
      <c r="CC442">
        <v>-4.31326079706196E-3</v>
      </c>
      <c r="CD442">
        <v>0.46864563119015701</v>
      </c>
      <c r="CE442">
        <v>6.4929576547001502E-2</v>
      </c>
      <c r="CF442">
        <v>-1.65795925558996</v>
      </c>
      <c r="CG442">
        <v>-0.30524944941134902</v>
      </c>
      <c r="CH442">
        <v>-3.3022053014065</v>
      </c>
      <c r="CI442">
        <v>0.41927586989913801</v>
      </c>
      <c r="CJ442">
        <v>-0.633453409500362</v>
      </c>
      <c r="CL442">
        <v>3.3151100771647202</v>
      </c>
      <c r="CM442">
        <v>1.6756084656663</v>
      </c>
      <c r="CN442">
        <v>1.9868665192916499</v>
      </c>
      <c r="CO442">
        <v>-2.98994375953043E-2</v>
      </c>
      <c r="CP442">
        <v>1.41937156968197</v>
      </c>
      <c r="CQ442">
        <v>-0.277249502505583</v>
      </c>
      <c r="CR442">
        <v>0.62700272155780101</v>
      </c>
      <c r="CS442">
        <v>-1.0928466854238601</v>
      </c>
      <c r="CT442">
        <v>1.59175165845227</v>
      </c>
      <c r="CU442">
        <v>0.93179146642796695</v>
      </c>
      <c r="CV442">
        <v>-0.27785600759671097</v>
      </c>
      <c r="CW442">
        <v>-1.0794949306728101</v>
      </c>
      <c r="CX442">
        <v>0.27548164107429302</v>
      </c>
      <c r="CY442">
        <v>-0.68882596660841999</v>
      </c>
      <c r="CZ442">
        <v>0.44056230235582899</v>
      </c>
      <c r="DA442">
        <v>1.7538023677843699</v>
      </c>
      <c r="DB442">
        <v>-0.161938931887562</v>
      </c>
      <c r="DC442">
        <v>-0.321366237949405</v>
      </c>
      <c r="DD442">
        <v>0.51924388717452497</v>
      </c>
      <c r="DE442">
        <v>-0.45887936694270998</v>
      </c>
      <c r="DF442">
        <v>1.1932107152461</v>
      </c>
      <c r="DG442">
        <v>8.9382814803684596E-2</v>
      </c>
      <c r="DH442">
        <v>-6.8631787416961701E-2</v>
      </c>
      <c r="DI442">
        <v>0.93262385835259898</v>
      </c>
      <c r="DJ442">
        <v>-0.19377055868972101</v>
      </c>
      <c r="DK442">
        <v>0.27295638392388399</v>
      </c>
      <c r="DL442">
        <v>-0.67403853354335297</v>
      </c>
      <c r="DM442">
        <v>-3.5936330277763801E-2</v>
      </c>
      <c r="DN442">
        <v>-0.37172405009187098</v>
      </c>
      <c r="DO442">
        <v>-0.65050688117480604</v>
      </c>
      <c r="DP442">
        <v>1.5122175344004101</v>
      </c>
      <c r="DQ442">
        <v>0.34200917816633603</v>
      </c>
      <c r="DR442">
        <v>0.381882198234962</v>
      </c>
      <c r="DS442">
        <v>-0.43782544298664999</v>
      </c>
      <c r="DT442">
        <v>-0.54028460326662797</v>
      </c>
      <c r="DU442">
        <v>-0.142502120615973</v>
      </c>
      <c r="DV442">
        <v>0.276898323318164</v>
      </c>
      <c r="DW442">
        <v>6.1937062127981302E-4</v>
      </c>
      <c r="DY442">
        <v>1.21327804772591</v>
      </c>
      <c r="DZ442">
        <v>-0.163652280753013</v>
      </c>
      <c r="EA442">
        <v>5.5342010455206002E-2</v>
      </c>
      <c r="EB442">
        <v>6.3565548771293801E-4</v>
      </c>
      <c r="ED442">
        <v>-1.0072174289234701</v>
      </c>
      <c r="EE442">
        <v>0.70465748030983399</v>
      </c>
      <c r="EF442">
        <v>0.59200160558248205</v>
      </c>
      <c r="EG442">
        <v>1.56267190795916</v>
      </c>
      <c r="EH442">
        <v>0.50214861876156602</v>
      </c>
      <c r="EI442">
        <v>-0.65693970645952504</v>
      </c>
      <c r="EJ442">
        <v>0.29565376771643098</v>
      </c>
      <c r="EK442">
        <v>0.19208917856303701</v>
      </c>
      <c r="EL442">
        <v>-0.45451122714439401</v>
      </c>
      <c r="EM442">
        <v>-0.905959007013735</v>
      </c>
      <c r="EN442">
        <v>0.1022365731842</v>
      </c>
      <c r="EO442">
        <v>0.77614207148144498</v>
      </c>
      <c r="EP442">
        <v>1.5171886167081501</v>
      </c>
      <c r="EQ442">
        <v>3.80963945644908E-2</v>
      </c>
      <c r="ER442">
        <v>-0.34912790570160701</v>
      </c>
      <c r="ES442">
        <v>5.0291582738282202E-4</v>
      </c>
      <c r="ET442">
        <v>0.54486689095938301</v>
      </c>
      <c r="EU442">
        <v>-2.75865545891065</v>
      </c>
      <c r="EV442">
        <v>0.96628878181945799</v>
      </c>
      <c r="EW442">
        <v>-1.79600293377007</v>
      </c>
      <c r="EX442">
        <v>1.41591253432125</v>
      </c>
      <c r="EY442">
        <v>1.3440185392028099</v>
      </c>
      <c r="EZ442">
        <v>8.6985190500854501E-2</v>
      </c>
      <c r="FA442">
        <v>0.78065024445095299</v>
      </c>
      <c r="FB442">
        <v>0.582301503345661</v>
      </c>
      <c r="FC442">
        <v>0.55402681591658598</v>
      </c>
      <c r="FD442">
        <v>1.7901999308378401E-2</v>
      </c>
      <c r="FE442">
        <v>-7.7092360152164502E-2</v>
      </c>
      <c r="FF442">
        <v>0.216105004074052</v>
      </c>
      <c r="FG442">
        <v>0.53859473937336599</v>
      </c>
      <c r="FJ442">
        <v>-0.17201813407155001</v>
      </c>
      <c r="FK442">
        <v>-0.469468531446182</v>
      </c>
      <c r="FL442">
        <v>-0.10528311531743401</v>
      </c>
      <c r="FM442">
        <v>-0.81117712770719697</v>
      </c>
      <c r="FN442">
        <v>0.19663280218082901</v>
      </c>
      <c r="FO442">
        <v>1.0847714544070199</v>
      </c>
      <c r="FP442">
        <v>-2.4167668058907998</v>
      </c>
      <c r="FQ442">
        <v>-0.19444098506937699</v>
      </c>
      <c r="FR442">
        <v>1.94588476515491</v>
      </c>
      <c r="FS442">
        <v>-0.53376756013676596</v>
      </c>
      <c r="FT442">
        <v>-1.4089897485973799</v>
      </c>
      <c r="FU442">
        <v>-1.28369222084075</v>
      </c>
      <c r="FV442">
        <v>1.9326949421156301</v>
      </c>
      <c r="FW442">
        <v>-0.47930318505677899</v>
      </c>
      <c r="FX442">
        <v>1.33010841927899</v>
      </c>
      <c r="FY442">
        <v>1.8252459005452699</v>
      </c>
      <c r="FZ442">
        <v>-0.31656244300393199</v>
      </c>
      <c r="GA442">
        <v>0.129548576296656</v>
      </c>
      <c r="GB442">
        <v>0.63808300819800901</v>
      </c>
      <c r="GC442">
        <v>-6.3886374846333603E-3</v>
      </c>
      <c r="GD442">
        <v>1.0149244189960899E-2</v>
      </c>
      <c r="GE442">
        <v>-1.1701438163981901</v>
      </c>
      <c r="GF442">
        <v>-0.27415126760388397</v>
      </c>
      <c r="GG442">
        <v>0.70801024812681101</v>
      </c>
      <c r="GH442">
        <v>-0.794324163598503</v>
      </c>
      <c r="GI442">
        <v>-0.40035071042439102</v>
      </c>
      <c r="GJ442">
        <v>0.41665763546916401</v>
      </c>
      <c r="GK442">
        <v>1.62255931663822</v>
      </c>
      <c r="GL442">
        <v>6.2033936956140699E-2</v>
      </c>
      <c r="GM442">
        <v>-0.46306480635394098</v>
      </c>
      <c r="GN442">
        <v>0.542311538083595</v>
      </c>
      <c r="GO442">
        <v>1.13258105993737</v>
      </c>
      <c r="GQ442">
        <v>1.39165233431413</v>
      </c>
      <c r="GR442">
        <v>-2.43879144363746E-2</v>
      </c>
      <c r="GS442">
        <v>6.9450714181584799E-2</v>
      </c>
      <c r="GT442">
        <v>0.66754891686286999</v>
      </c>
      <c r="GU442">
        <v>0.35070101621386102</v>
      </c>
      <c r="GV442">
        <v>0.22034122812328899</v>
      </c>
      <c r="GW442">
        <v>0.152441518912383</v>
      </c>
      <c r="GX442">
        <v>-0.16073012375272799</v>
      </c>
      <c r="GY442">
        <v>0.96869450844678795</v>
      </c>
      <c r="GZ442">
        <v>0.19820614143100099</v>
      </c>
      <c r="HA442">
        <v>-0.36043731251993399</v>
      </c>
      <c r="HB442">
        <v>-0.83392640999591106</v>
      </c>
      <c r="HD442">
        <v>0.22254840205278001</v>
      </c>
      <c r="HE442">
        <v>0.87619746591371905</v>
      </c>
      <c r="HF442">
        <v>0.31758435998199303</v>
      </c>
      <c r="HG442">
        <v>-0.14082705383771099</v>
      </c>
      <c r="HH442">
        <v>0.24578180345997699</v>
      </c>
      <c r="HI442">
        <v>0.36339165217213998</v>
      </c>
      <c r="HJ442">
        <v>-0.46069905210970302</v>
      </c>
      <c r="HK442">
        <v>1.2702662752417399E-2</v>
      </c>
      <c r="HL442">
        <v>-0.55601836156711204</v>
      </c>
      <c r="HM442">
        <v>-5.8805744629353296E-4</v>
      </c>
      <c r="HN442">
        <v>0.93700601810269302</v>
      </c>
      <c r="HO442">
        <v>0.69915012409182997</v>
      </c>
      <c r="HP442">
        <v>-1.1961522398451101</v>
      </c>
      <c r="HQ442">
        <v>-0.77936959614817203</v>
      </c>
      <c r="HR442">
        <v>-2.13953962484084</v>
      </c>
      <c r="HS442">
        <v>1.3773544078503599</v>
      </c>
      <c r="HT442">
        <v>1.5012437605037099</v>
      </c>
      <c r="HU442">
        <v>-0.25623281726439001</v>
      </c>
      <c r="HV442">
        <v>-1.08531411260628</v>
      </c>
      <c r="HW442">
        <v>-0.203951458661322</v>
      </c>
      <c r="HX442">
        <v>1.1508637280712699</v>
      </c>
      <c r="HY442">
        <v>-0.102151052578847</v>
      </c>
      <c r="HZ442">
        <v>1.2240397938512599</v>
      </c>
      <c r="IA442">
        <v>-0.26174598151556</v>
      </c>
      <c r="IB442">
        <v>2.8586893859028399E-2</v>
      </c>
      <c r="IC442">
        <v>0.43358972925489098</v>
      </c>
      <c r="ID442">
        <v>-9.3522268798551494E-2</v>
      </c>
      <c r="IE442">
        <v>-0.25499332959952897</v>
      </c>
      <c r="IF442">
        <v>0.123878421072732</v>
      </c>
      <c r="IG442">
        <v>0.24234297125076401</v>
      </c>
      <c r="II442">
        <v>0.492779967316892</v>
      </c>
      <c r="IJ442">
        <v>4.2375497105240398E-2</v>
      </c>
      <c r="IK442">
        <v>-0.16903803616514801</v>
      </c>
      <c r="IL442">
        <v>-0.164800950915378</v>
      </c>
      <c r="IM442">
        <v>0.46555468688893598</v>
      </c>
      <c r="IN442">
        <v>0.14798075244471001</v>
      </c>
      <c r="IO442">
        <v>0.30674793397338401</v>
      </c>
      <c r="IP442">
        <v>-0.19799836363745299</v>
      </c>
      <c r="IQ442">
        <v>-0.79504724653816095</v>
      </c>
      <c r="IR442">
        <v>7.63835640100297E-2</v>
      </c>
      <c r="IS442">
        <v>-1.5341310208896199</v>
      </c>
      <c r="IT442">
        <v>1.78922280410916</v>
      </c>
      <c r="IU442">
        <v>0.51050862202828295</v>
      </c>
      <c r="IV442">
        <v>-0.20058751515534801</v>
      </c>
      <c r="IW442">
        <v>0.77442038418666903</v>
      </c>
      <c r="IX442">
        <v>0.23250732574524599</v>
      </c>
      <c r="IY442">
        <v>0.29999259040778298</v>
      </c>
      <c r="IZ442">
        <v>5.5449424326070598E-2</v>
      </c>
      <c r="JA442">
        <v>0.13367794526857299</v>
      </c>
      <c r="JB442">
        <v>0.32588628146186199</v>
      </c>
      <c r="JC442">
        <v>0.74397324478923099</v>
      </c>
      <c r="JD442">
        <v>-7.8279796980495996E-3</v>
      </c>
      <c r="JE442">
        <v>-0.21567398434854099</v>
      </c>
      <c r="JF442">
        <v>0.42195777914457699</v>
      </c>
      <c r="JG442">
        <v>-0.83363939320406599</v>
      </c>
      <c r="JH442">
        <v>9.6682484581833705E-3</v>
      </c>
      <c r="JI442">
        <v>1.6006152738555099</v>
      </c>
      <c r="JJ442">
        <v>-0.39208500793392898</v>
      </c>
      <c r="JK442">
        <v>0.16936219981289499</v>
      </c>
      <c r="JL442">
        <v>-0.44355898080539202</v>
      </c>
      <c r="JM442">
        <v>-0.72895633911684898</v>
      </c>
    </row>
    <row r="443" spans="1:273" x14ac:dyDescent="0.25">
      <c r="A443" s="29">
        <v>44393</v>
      </c>
      <c r="B443" s="31" t="s">
        <v>1828</v>
      </c>
      <c r="C443" s="24" t="s">
        <v>1743</v>
      </c>
      <c r="D443" s="24" t="s">
        <v>1899</v>
      </c>
      <c r="E443" s="34">
        <v>6.726013</v>
      </c>
      <c r="F443" s="38">
        <v>1000</v>
      </c>
      <c r="G443" s="16">
        <f>VLOOKUP(C443,dFundos!$A$1:$B$28,2,FALSE)</f>
        <v>25079957000104</v>
      </c>
      <c r="H443" s="13"/>
      <c r="I443">
        <f>_xll.ECONOMATICA(G443,"VOLATILITY","1Y",A443)</f>
        <v>5.31751300405449</v>
      </c>
      <c r="J443">
        <f>_xll.ECONOMATICA(G443,"NAV","1D",A443)</f>
        <v>149.09396900003799</v>
      </c>
      <c r="K443">
        <f>_xll.ECONOMATICA(G443,"NAV","1D",A443+1)</f>
        <v>149.09396900003799</v>
      </c>
      <c r="L443" s="6"/>
      <c r="M443">
        <v>0.82251467210880902</v>
      </c>
      <c r="N443">
        <v>0.69283034717955205</v>
      </c>
      <c r="O443">
        <v>-9.1177451304247398E-2</v>
      </c>
      <c r="P443">
        <v>0.26299656219634898</v>
      </c>
      <c r="Q443">
        <v>-0.140879582886555</v>
      </c>
      <c r="R443">
        <v>-0.114784603829321</v>
      </c>
      <c r="S443">
        <v>0.39177063063107198</v>
      </c>
      <c r="T443">
        <v>0.23251798302226201</v>
      </c>
      <c r="U443">
        <v>6.3226501151802894E-2</v>
      </c>
      <c r="V443">
        <v>-6.7293170923221596E-2</v>
      </c>
      <c r="W443">
        <v>0.34942815036629299</v>
      </c>
      <c r="X443">
        <v>-0.111156126695278</v>
      </c>
      <c r="Y443">
        <v>-0.117153097107803</v>
      </c>
      <c r="Z443">
        <v>-7.9000591176736606E-2</v>
      </c>
      <c r="AA443">
        <v>3.63790539267939E-2</v>
      </c>
      <c r="AB443">
        <v>-6.6299485933995997E-2</v>
      </c>
      <c r="AC443">
        <v>0.262928011943586</v>
      </c>
      <c r="AD443">
        <v>-0.16709735891708999</v>
      </c>
      <c r="AE443">
        <v>4.8068557771330199E-2</v>
      </c>
      <c r="AF443">
        <v>-0.22565464196304699</v>
      </c>
      <c r="AG443">
        <v>0.39942852617968999</v>
      </c>
      <c r="AH443">
        <v>-3.8112110178190099E-2</v>
      </c>
      <c r="AI443">
        <v>0.21688491087843401</v>
      </c>
      <c r="AJ443">
        <v>-6.5217016526730696E-3</v>
      </c>
      <c r="AK443">
        <v>6.4420633680129E-2</v>
      </c>
      <c r="AL443">
        <v>-0.28643198484132898</v>
      </c>
      <c r="AM443">
        <v>6.4785990616655895E-2</v>
      </c>
      <c r="AN443">
        <v>3.8868229239596999E-2</v>
      </c>
      <c r="AO443">
        <v>-0.53245510953274799</v>
      </c>
      <c r="AP443">
        <v>0.117040764962439</v>
      </c>
      <c r="AQ443">
        <v>0.406848284546868</v>
      </c>
      <c r="AR443">
        <v>-0.498272423737944</v>
      </c>
      <c r="AS443">
        <v>0.386041608726373</v>
      </c>
      <c r="AT443">
        <v>-8.8270095147891005E-3</v>
      </c>
      <c r="AU443">
        <v>-9.1626798257493605E-2</v>
      </c>
      <c r="AV443">
        <v>2.5472363086009898E-2</v>
      </c>
      <c r="AX443">
        <v>0.17474622673034901</v>
      </c>
      <c r="AY443">
        <v>-1.0326252322556699E-2</v>
      </c>
      <c r="AZ443">
        <v>-0.22079422024035</v>
      </c>
      <c r="BA443">
        <v>2.4005483101063901E-2</v>
      </c>
      <c r="BB443">
        <v>-5.90989692682342E-2</v>
      </c>
      <c r="BC443">
        <v>0.103993174707284</v>
      </c>
      <c r="BD443">
        <v>-0.232131635038968</v>
      </c>
      <c r="BE443">
        <v>0.27745824827434301</v>
      </c>
      <c r="BF443">
        <v>-0.20837782703893001</v>
      </c>
      <c r="BG443">
        <v>-0.161058144476556</v>
      </c>
      <c r="BH443">
        <v>0.14278433191066101</v>
      </c>
      <c r="BI443">
        <v>-0.42054837240357301</v>
      </c>
      <c r="BJ443">
        <v>0.20969224788132099</v>
      </c>
      <c r="BK443">
        <v>0.15518829550273899</v>
      </c>
      <c r="BL443">
        <v>-0.41883362155203901</v>
      </c>
      <c r="BM443">
        <v>-0.17280867223235</v>
      </c>
      <c r="BN443">
        <v>0.15349904042523099</v>
      </c>
      <c r="BO443">
        <v>3.6803273360419601E-2</v>
      </c>
      <c r="BP443">
        <v>-0.60029541373296502</v>
      </c>
      <c r="BQ443">
        <v>0.14916062682459599</v>
      </c>
      <c r="BR443">
        <v>-0.18240861209051201</v>
      </c>
      <c r="BS443">
        <v>-0.27613701104200999</v>
      </c>
      <c r="BT443">
        <v>0.40644725595484499</v>
      </c>
      <c r="BU443">
        <v>-0.25668317866802698</v>
      </c>
      <c r="BW443">
        <v>-0.110079136265995</v>
      </c>
      <c r="BX443">
        <v>0.28964806915610097</v>
      </c>
      <c r="BY443">
        <v>6.7226630017103203E-2</v>
      </c>
      <c r="BZ443">
        <v>0.16808907603262899</v>
      </c>
      <c r="CA443">
        <v>-0.23372178011413799</v>
      </c>
      <c r="CB443">
        <v>-0.261201899047592</v>
      </c>
      <c r="CC443">
        <v>-0.13351813358895001</v>
      </c>
      <c r="CD443">
        <v>0.27930896212637901</v>
      </c>
      <c r="CE443">
        <v>-0.50724255406748897</v>
      </c>
      <c r="CF443">
        <v>2.3155643066274899E-2</v>
      </c>
      <c r="CG443">
        <v>-0.69755999347762598</v>
      </c>
      <c r="CH443">
        <v>2.8343748817860601E-2</v>
      </c>
      <c r="CI443">
        <v>-0.145759622773767</v>
      </c>
      <c r="CJ443">
        <v>-0.51054634359388695</v>
      </c>
      <c r="CL443">
        <v>0.414804302999983</v>
      </c>
      <c r="CM443">
        <v>0.87022953284758797</v>
      </c>
      <c r="CN443">
        <v>0.36438926290429702</v>
      </c>
      <c r="CO443">
        <v>0.282760672416771</v>
      </c>
      <c r="CP443">
        <v>0.44327317591523802</v>
      </c>
      <c r="CQ443">
        <v>-5.4204908792598899E-2</v>
      </c>
      <c r="CR443">
        <v>-0.34287414036953101</v>
      </c>
      <c r="CS443">
        <v>-0.29718151081397098</v>
      </c>
      <c r="CT443">
        <v>2.96727037493838E-2</v>
      </c>
      <c r="CU443">
        <v>0.228888056335563</v>
      </c>
      <c r="CV443">
        <v>0.39052805714163702</v>
      </c>
      <c r="CW443">
        <v>0.421570105027058</v>
      </c>
      <c r="CX443">
        <v>0.25763407957128898</v>
      </c>
      <c r="CY443">
        <v>-3.1505411971011199E-2</v>
      </c>
      <c r="CZ443">
        <v>-0.73671895124789399</v>
      </c>
      <c r="DA443">
        <v>5.5016827354847898E-2</v>
      </c>
      <c r="DB443">
        <v>0.44460707485995998</v>
      </c>
      <c r="DC443">
        <v>0.424218367516005</v>
      </c>
      <c r="DD443">
        <v>-4.1801506085903398E-2</v>
      </c>
      <c r="DE443">
        <v>6.8760173053306103E-2</v>
      </c>
      <c r="DF443">
        <v>-0.50579968246893303</v>
      </c>
      <c r="DG443">
        <v>0.38984313832770601</v>
      </c>
      <c r="DH443">
        <v>0.16118486219056599</v>
      </c>
      <c r="DI443">
        <v>0.13897783101128899</v>
      </c>
      <c r="DJ443">
        <v>-6.2734487164561897E-2</v>
      </c>
      <c r="DK443">
        <v>0.29501186581910599</v>
      </c>
      <c r="DL443">
        <v>-0.373098533236771</v>
      </c>
      <c r="DM443">
        <v>0.116299952605914</v>
      </c>
      <c r="DN443">
        <v>0.63485802184004603</v>
      </c>
      <c r="DO443">
        <v>2.2448371055361301E-2</v>
      </c>
      <c r="DP443">
        <v>0.476001844435814</v>
      </c>
      <c r="DQ443">
        <v>9.0438867482589599E-2</v>
      </c>
      <c r="DR443">
        <v>-9.80428679213219E-2</v>
      </c>
      <c r="DS443">
        <v>-0.347517958562094</v>
      </c>
      <c r="DT443">
        <v>-0.114871796540683</v>
      </c>
      <c r="DU443">
        <v>-0.13738698971792501</v>
      </c>
      <c r="DV443">
        <v>0.11971172698395099</v>
      </c>
      <c r="DW443">
        <v>-4.4381080442690299E-3</v>
      </c>
      <c r="DY443">
        <v>0.59149238368263501</v>
      </c>
      <c r="DZ443">
        <v>0.241670821924345</v>
      </c>
      <c r="EA443">
        <v>0.204233862859837</v>
      </c>
      <c r="EB443">
        <v>-4.4623340727412098E-3</v>
      </c>
      <c r="ED443">
        <v>-0.73007672399398904</v>
      </c>
      <c r="EE443">
        <v>-0.28437338760340902</v>
      </c>
      <c r="EF443">
        <v>-0.61373961234494301</v>
      </c>
      <c r="EG443">
        <v>-5.7047494919970597E-2</v>
      </c>
      <c r="EH443">
        <v>0.60125004220026301</v>
      </c>
      <c r="EI443">
        <v>-9.5772569056862294E-2</v>
      </c>
      <c r="EJ443">
        <v>0.23514255135523901</v>
      </c>
      <c r="EK443">
        <v>0.21202116731728901</v>
      </c>
      <c r="EL443">
        <v>-0.47335193812614301</v>
      </c>
      <c r="EM443">
        <v>0.26422590726724599</v>
      </c>
      <c r="EN443">
        <v>-0.41936535208151299</v>
      </c>
      <c r="EO443">
        <v>0.271051616982732</v>
      </c>
      <c r="EP443">
        <v>0.34470990485715403</v>
      </c>
      <c r="EQ443">
        <v>-6.3081951884669293E-2</v>
      </c>
      <c r="ER443">
        <v>0.26846717373700801</v>
      </c>
      <c r="ES443">
        <v>-4.7396340960403904E-3</v>
      </c>
      <c r="ET443">
        <v>-0.40358704773097998</v>
      </c>
      <c r="EU443">
        <v>-0.30522798824677</v>
      </c>
      <c r="EV443">
        <v>0.55274409623962095</v>
      </c>
      <c r="EW443">
        <v>-0.20090110001547101</v>
      </c>
      <c r="EX443">
        <v>0.41696265798236698</v>
      </c>
      <c r="EY443">
        <v>0.54069146772235399</v>
      </c>
      <c r="EZ443">
        <v>9.2333935208444004E-2</v>
      </c>
      <c r="FA443">
        <v>-4.1091495677392197E-2</v>
      </c>
      <c r="FB443">
        <v>0.112436757808609</v>
      </c>
      <c r="FC443">
        <v>0.32832412380230402</v>
      </c>
      <c r="FD443">
        <v>-5.0924313654832102E-3</v>
      </c>
      <c r="FE443">
        <v>-0.105482373510313</v>
      </c>
      <c r="FF443">
        <v>0.81126903187396204</v>
      </c>
      <c r="FG443">
        <v>-9.7379601629654602E-2</v>
      </c>
      <c r="FJ443">
        <v>-0.339880091542</v>
      </c>
      <c r="FK443">
        <v>0.14505388116958801</v>
      </c>
      <c r="FL443">
        <v>0.39142837813415099</v>
      </c>
      <c r="FM443">
        <v>0.50116072670789402</v>
      </c>
      <c r="FN443">
        <v>-2.36662628594786E-2</v>
      </c>
      <c r="FO443">
        <v>0.23097894663806101</v>
      </c>
      <c r="FP443">
        <v>-0.58946105573340901</v>
      </c>
      <c r="FQ443">
        <v>-0.71860335146993704</v>
      </c>
      <c r="FR443">
        <v>0.343849473574664</v>
      </c>
      <c r="FS443">
        <v>-4.0602095850772499E-2</v>
      </c>
      <c r="FT443">
        <v>-0.23258630189957299</v>
      </c>
      <c r="FU443">
        <v>0.27939736010012001</v>
      </c>
      <c r="FV443">
        <v>0.25332616278319597</v>
      </c>
      <c r="FW443">
        <v>-1.13925292462227</v>
      </c>
      <c r="FX443">
        <v>-7.2026360612653703E-2</v>
      </c>
      <c r="FY443">
        <v>0.45238816292112499</v>
      </c>
      <c r="FZ443">
        <v>0.60625683090620397</v>
      </c>
      <c r="GA443">
        <v>-7.8927964659669697E-2</v>
      </c>
      <c r="GB443">
        <v>-9.6401539849466603E-2</v>
      </c>
      <c r="GC443">
        <v>0.223430752885179</v>
      </c>
      <c r="GD443">
        <v>0.19568046900531</v>
      </c>
      <c r="GE443">
        <v>-0.62628981522720995</v>
      </c>
      <c r="GF443">
        <v>0.228298456750053</v>
      </c>
      <c r="GG443">
        <v>-9.4898236420704093E-2</v>
      </c>
      <c r="GH443">
        <v>6.0378439229680199E-3</v>
      </c>
      <c r="GI443">
        <v>0.53102977071830504</v>
      </c>
      <c r="GJ443">
        <v>0.21465780082507999</v>
      </c>
      <c r="GK443">
        <v>4.0544027251598898E-2</v>
      </c>
      <c r="GL443">
        <v>0.51360431443754395</v>
      </c>
      <c r="GM443">
        <v>9.9555480119306594E-3</v>
      </c>
      <c r="GN443">
        <v>0.72328669320995698</v>
      </c>
      <c r="GO443">
        <v>-0.20593004546753901</v>
      </c>
      <c r="GQ443">
        <v>0.75388428631413296</v>
      </c>
      <c r="GR443">
        <v>-0.21862311068616699</v>
      </c>
      <c r="GS443">
        <v>1.17074050649535E-2</v>
      </c>
      <c r="GT443">
        <v>0.20726387519971501</v>
      </c>
      <c r="GU443">
        <v>0.26711020818766001</v>
      </c>
      <c r="GV443">
        <v>7.4258201857446707E-2</v>
      </c>
      <c r="GW443">
        <v>0.67637256815942204</v>
      </c>
      <c r="GX443">
        <v>-0.52798014403379101</v>
      </c>
      <c r="GY443">
        <v>0.26825138047570402</v>
      </c>
      <c r="GZ443">
        <v>-0.57234058122048703</v>
      </c>
      <c r="HA443">
        <v>0.97279791334585797</v>
      </c>
      <c r="HB443">
        <v>-1.52419665937487E-2</v>
      </c>
      <c r="HD443">
        <v>-0.270777508922038</v>
      </c>
      <c r="HE443">
        <v>8.9506415497453404E-2</v>
      </c>
      <c r="HF443">
        <v>-0.249269160030963</v>
      </c>
      <c r="HG443">
        <v>-0.406425714209036</v>
      </c>
      <c r="HH443">
        <v>0.33541547909408098</v>
      </c>
      <c r="HI443">
        <v>-0.12748322124025399</v>
      </c>
      <c r="HJ443">
        <v>-0.121124618635804</v>
      </c>
      <c r="HK443">
        <v>0.120299714581051</v>
      </c>
      <c r="HL443">
        <v>-0.49877970232046198</v>
      </c>
      <c r="HM443">
        <v>0.57483317850710602</v>
      </c>
      <c r="HN443">
        <v>-0.13616325068141999</v>
      </c>
      <c r="HO443">
        <v>0.98538081965671198</v>
      </c>
      <c r="HP443">
        <v>7.4110857349296594E-2</v>
      </c>
      <c r="HQ443">
        <v>6.8991606894996896E-3</v>
      </c>
      <c r="HR443">
        <v>-0.102572365813103</v>
      </c>
      <c r="HS443">
        <v>6.7274262437422294E-2</v>
      </c>
      <c r="HT443">
        <v>-0.12143409867349</v>
      </c>
      <c r="HU443">
        <v>9.2949008285359E-2</v>
      </c>
      <c r="HV443">
        <v>-0.18170358680436</v>
      </c>
      <c r="HW443">
        <v>-0.12944924683324599</v>
      </c>
      <c r="HX443">
        <v>0.29992240251885999</v>
      </c>
      <c r="HY443">
        <v>6.9967395575076793E-2</v>
      </c>
      <c r="HZ443">
        <v>0.45354257508734003</v>
      </c>
      <c r="IA443">
        <v>0.21344867072912199</v>
      </c>
      <c r="IB443">
        <v>-0.47703412910777798</v>
      </c>
      <c r="IC443">
        <v>0.438971249241149</v>
      </c>
      <c r="ID443">
        <v>-0.102129650167626</v>
      </c>
      <c r="IE443">
        <v>0.117374804722203</v>
      </c>
      <c r="IF443">
        <v>-3.8529210360138698E-2</v>
      </c>
      <c r="IG443">
        <v>-8.5009371196065303E-2</v>
      </c>
      <c r="II443">
        <v>-0.54818183534734999</v>
      </c>
      <c r="IJ443">
        <v>3.2195557832892498E-2</v>
      </c>
      <c r="IK443">
        <v>-0.38691030422341999</v>
      </c>
      <c r="IL443">
        <v>0.36900539507769298</v>
      </c>
      <c r="IM443">
        <v>0.63660867945145605</v>
      </c>
      <c r="IN443">
        <v>-8.2541277879499803E-2</v>
      </c>
      <c r="IO443">
        <v>0.273558835397125</v>
      </c>
      <c r="IP443">
        <v>2.2160774460644499E-2</v>
      </c>
      <c r="IQ443">
        <v>8.22009866169537E-2</v>
      </c>
      <c r="IR443">
        <v>0.36590409181371802</v>
      </c>
      <c r="IS443">
        <v>0.59667779405572197</v>
      </c>
      <c r="IT443">
        <v>6.9905053351249094E-2</v>
      </c>
      <c r="IU443">
        <v>0.168400770417065</v>
      </c>
      <c r="IV443">
        <v>0.11154662333865401</v>
      </c>
      <c r="IW443">
        <v>0.25279105066147201</v>
      </c>
      <c r="IX443">
        <v>0.47385994439537199</v>
      </c>
      <c r="IY443">
        <v>0.31915641611703899</v>
      </c>
      <c r="IZ443">
        <v>0.25644067154644301</v>
      </c>
      <c r="JA443">
        <v>-1.5893369527475401E-2</v>
      </c>
      <c r="JB443">
        <v>0.17442122498323401</v>
      </c>
      <c r="JC443">
        <v>-8.3895352599938605E-2</v>
      </c>
      <c r="JD443">
        <v>-0.31217596288115601</v>
      </c>
      <c r="JE443">
        <v>5.7044659661187297E-2</v>
      </c>
      <c r="JF443">
        <v>0.33526649276609499</v>
      </c>
      <c r="JG443">
        <v>-0.20894741846859699</v>
      </c>
      <c r="JH443">
        <v>8.7084050392149896E-3</v>
      </c>
      <c r="JI443">
        <v>0.18865533547796101</v>
      </c>
      <c r="JJ443">
        <v>0.64217148537863999</v>
      </c>
      <c r="JK443">
        <v>-0.35634691166706001</v>
      </c>
      <c r="JL443">
        <v>1.93959534954047E-2</v>
      </c>
      <c r="JM443">
        <v>8.5118082824919797E-2</v>
      </c>
    </row>
    <row r="444" spans="1:273" x14ac:dyDescent="0.25">
      <c r="A444" s="30">
        <v>44393</v>
      </c>
      <c r="B444" s="31" t="s">
        <v>1828</v>
      </c>
      <c r="C444" s="23" t="s">
        <v>1746</v>
      </c>
      <c r="D444" s="23" t="s">
        <v>1899</v>
      </c>
      <c r="E444" s="32">
        <v>7.8225199999999999</v>
      </c>
      <c r="F444" s="37">
        <v>1000</v>
      </c>
      <c r="G444" s="16">
        <f>VLOOKUP(C444,dFundos!$A$1:$B$28,2,FALSE)</f>
        <v>36400343000190</v>
      </c>
      <c r="H444" s="13"/>
      <c r="I444">
        <f>_xll.ECONOMATICA(G444,"VOLATILITY","1Y",A444)</f>
        <v>18.045725797099301</v>
      </c>
      <c r="J444">
        <f>_xll.ECONOMATICA(G444,"NAV","1D",A444)</f>
        <v>129.273083999986</v>
      </c>
      <c r="K444">
        <f>_xll.ECONOMATICA(G444,"NAV","1D",A444+1)</f>
        <v>129.273083999986</v>
      </c>
      <c r="L444" s="6"/>
      <c r="M444">
        <v>2.3353173306531998</v>
      </c>
      <c r="N444">
        <v>2.0090606434678202</v>
      </c>
      <c r="O444">
        <v>-0.97716016625781799</v>
      </c>
      <c r="P444">
        <v>9.8868896748172105E-2</v>
      </c>
      <c r="Q444">
        <v>-1.5617827822097801</v>
      </c>
      <c r="R444">
        <v>-0.31357560346805302</v>
      </c>
      <c r="S444">
        <v>1.3749084570008601</v>
      </c>
      <c r="T444">
        <v>-0.39493212525485399</v>
      </c>
      <c r="U444">
        <v>1.68172223657166</v>
      </c>
      <c r="V444">
        <v>0.93295173501246598</v>
      </c>
      <c r="W444">
        <v>-0.77213383538037295</v>
      </c>
      <c r="X444">
        <v>0.29552520336437699</v>
      </c>
      <c r="Y444">
        <v>-1.0200273774899</v>
      </c>
      <c r="Z444">
        <v>1.41645232743031</v>
      </c>
      <c r="AA444">
        <v>1.3060232724456</v>
      </c>
      <c r="AB444">
        <v>-0.955802628322999</v>
      </c>
      <c r="AC444">
        <v>-0.59520003451325498</v>
      </c>
      <c r="AD444">
        <v>-0.86832175902600295</v>
      </c>
      <c r="AE444">
        <v>-0.24414394047198601</v>
      </c>
      <c r="AF444">
        <v>-0.88754320395310105</v>
      </c>
      <c r="AG444">
        <v>1.1402362024455199</v>
      </c>
      <c r="AH444">
        <v>-1.22039694897467</v>
      </c>
      <c r="AI444">
        <v>2.25670426971192</v>
      </c>
      <c r="AJ444">
        <v>-0.85957241108189897</v>
      </c>
      <c r="AK444">
        <v>0.59222504260105802</v>
      </c>
      <c r="AL444">
        <v>9.5901013992261098E-4</v>
      </c>
      <c r="AM444">
        <v>0.547380469834025</v>
      </c>
      <c r="AN444">
        <v>0.16272025641228499</v>
      </c>
      <c r="AO444">
        <v>-0.70239008709904704</v>
      </c>
      <c r="AP444">
        <v>4.5748829143121797E-2</v>
      </c>
      <c r="AQ444">
        <v>0.82901235728058997</v>
      </c>
      <c r="AR444">
        <v>-1.69191747218065</v>
      </c>
      <c r="AS444">
        <v>2.0281855990106101</v>
      </c>
      <c r="AT444">
        <v>-0.42267721864845997</v>
      </c>
      <c r="AU444">
        <v>-2.07854412610686</v>
      </c>
      <c r="AV444">
        <v>0.113426805728523</v>
      </c>
      <c r="AX444">
        <v>-0.75533168865149503</v>
      </c>
      <c r="AY444">
        <v>1.30682574072125</v>
      </c>
      <c r="AZ444">
        <v>-2.07046132127289</v>
      </c>
      <c r="BA444">
        <v>-0.37641861199517701</v>
      </c>
      <c r="BB444">
        <v>1.64894215668028</v>
      </c>
      <c r="BC444">
        <v>-2.32222422710038E-2</v>
      </c>
      <c r="BD444">
        <v>-0.53382886126200901</v>
      </c>
      <c r="BE444">
        <v>-0.29673671879209002</v>
      </c>
      <c r="BF444">
        <v>-0.42186931532341998</v>
      </c>
      <c r="BG444">
        <v>-0.71138323082777799</v>
      </c>
      <c r="BH444">
        <v>0.89030779563472595</v>
      </c>
      <c r="BI444">
        <v>-0.835853759235761</v>
      </c>
      <c r="BJ444">
        <v>0.65486398543725999</v>
      </c>
      <c r="BK444">
        <v>0.37831301815458601</v>
      </c>
      <c r="BL444">
        <v>-1.8534318734964501</v>
      </c>
      <c r="BM444">
        <v>-0.52754964835912699</v>
      </c>
      <c r="BN444">
        <v>0.96257146633433899</v>
      </c>
      <c r="BO444">
        <v>0.99750144254357997</v>
      </c>
      <c r="BP444">
        <v>-1.5463153926248201</v>
      </c>
      <c r="BQ444">
        <v>1.15625848611671</v>
      </c>
      <c r="BR444">
        <v>-0.35787353035630098</v>
      </c>
      <c r="BS444">
        <v>0.42866860221693098</v>
      </c>
      <c r="BT444">
        <v>1.1625435861788</v>
      </c>
      <c r="BU444">
        <v>0.194163910236966</v>
      </c>
      <c r="BW444">
        <v>0.94988339842530001</v>
      </c>
      <c r="BX444">
        <v>0.68186497992428496</v>
      </c>
      <c r="BY444">
        <v>0.12967986040166599</v>
      </c>
      <c r="BZ444">
        <v>-0.29409986445898501</v>
      </c>
      <c r="CA444">
        <v>2.55760194704635E-2</v>
      </c>
      <c r="CB444">
        <v>1.53475841307227</v>
      </c>
      <c r="CC444">
        <v>-4.15321210311959E-4</v>
      </c>
      <c r="CD444">
        <v>0.14699123221362201</v>
      </c>
      <c r="CE444">
        <v>-0.34369549930488602</v>
      </c>
      <c r="CF444">
        <v>-0.60387221965356697</v>
      </c>
      <c r="CG444">
        <v>-0.274915484806115</v>
      </c>
      <c r="CH444">
        <v>-2.4014195617382899</v>
      </c>
      <c r="CI444">
        <v>0.92545364968827903</v>
      </c>
      <c r="CJ444">
        <v>-2.50645337882816</v>
      </c>
      <c r="CL444">
        <v>1.4528950136082099</v>
      </c>
      <c r="CM444">
        <v>2.1894285795497099</v>
      </c>
      <c r="CN444">
        <v>2.87641491413524</v>
      </c>
      <c r="CO444">
        <v>0.246617119410075</v>
      </c>
      <c r="CP444">
        <v>-0.25922928261934403</v>
      </c>
      <c r="CQ444">
        <v>-0.629222010502417</v>
      </c>
      <c r="CR444">
        <v>0.48175080282817401</v>
      </c>
      <c r="CS444">
        <v>-1.3394087341112</v>
      </c>
      <c r="CT444">
        <v>1.79865447080374</v>
      </c>
      <c r="CU444">
        <v>0.68445667693595202</v>
      </c>
      <c r="CV444">
        <v>2.5706474480102801E-2</v>
      </c>
      <c r="CW444">
        <v>-0.89273792527819795</v>
      </c>
      <c r="CX444">
        <v>0.68084902250120605</v>
      </c>
      <c r="CY444">
        <v>-2.75091330877331E-2</v>
      </c>
      <c r="CZ444">
        <v>1.1842192523545201</v>
      </c>
      <c r="DA444">
        <v>0.68085933598922599</v>
      </c>
      <c r="DB444">
        <v>0.85151781531749304</v>
      </c>
      <c r="DC444">
        <v>0.28404270324244901</v>
      </c>
      <c r="DD444">
        <v>0.80525821031187705</v>
      </c>
      <c r="DE444">
        <v>-1.0097265368131001</v>
      </c>
      <c r="DF444">
        <v>0.14785240582568801</v>
      </c>
      <c r="DG444">
        <v>0.15509438580920701</v>
      </c>
      <c r="DH444">
        <v>0.16468514859298</v>
      </c>
      <c r="DI444">
        <v>0.95931397208914904</v>
      </c>
      <c r="DJ444">
        <v>-0.87062066459111498</v>
      </c>
      <c r="DK444">
        <v>0.71316087141895002</v>
      </c>
      <c r="DL444">
        <v>-1.11375830592806</v>
      </c>
      <c r="DM444">
        <v>0.53705275731772395</v>
      </c>
      <c r="DN444">
        <v>0.41244818730774602</v>
      </c>
      <c r="DO444">
        <v>0.39194529417727603</v>
      </c>
      <c r="DP444">
        <v>1.4372580488270601</v>
      </c>
      <c r="DQ444">
        <v>1.31873957452626</v>
      </c>
      <c r="DR444">
        <v>0.583015171287116</v>
      </c>
      <c r="DS444">
        <v>-8.7822266777948202E-2</v>
      </c>
      <c r="DT444">
        <v>-1.0219798272373699</v>
      </c>
      <c r="DU444">
        <v>0.62374233821174097</v>
      </c>
      <c r="DV444">
        <v>0.69931930920574803</v>
      </c>
      <c r="DW444">
        <v>0.120558429807716</v>
      </c>
      <c r="DY444">
        <v>0.74159788127872195</v>
      </c>
      <c r="DZ444">
        <v>7.9938351518649101E-2</v>
      </c>
      <c r="EA444">
        <v>0.36410778902791202</v>
      </c>
      <c r="EB444">
        <v>-0.104479720175732</v>
      </c>
      <c r="ED444">
        <v>-0.334172403836419</v>
      </c>
      <c r="EE444">
        <v>1.0656800259312101E-2</v>
      </c>
      <c r="EF444">
        <v>-2.9444666321069199</v>
      </c>
      <c r="EG444">
        <v>2.0396125210027098</v>
      </c>
      <c r="EH444">
        <v>4.1084605341893603</v>
      </c>
      <c r="EI444">
        <v>-0.35397402943999601</v>
      </c>
      <c r="EJ444">
        <v>0.97056759714177998</v>
      </c>
      <c r="EK444">
        <v>-0.44578885181181199</v>
      </c>
      <c r="EL444">
        <v>0.76760612137149997</v>
      </c>
      <c r="EM444">
        <v>-1.15917691236973</v>
      </c>
      <c r="EN444">
        <v>0.79486759805149598</v>
      </c>
      <c r="EO444">
        <v>0.29352003602980398</v>
      </c>
      <c r="EP444">
        <v>-0.16243400277744499</v>
      </c>
      <c r="EQ444">
        <v>-0.91717445329777503</v>
      </c>
      <c r="ER444">
        <v>-0.27112912766824598</v>
      </c>
      <c r="ES444">
        <v>-0.39502027384514798</v>
      </c>
      <c r="ET444">
        <v>-0.53239608114381598</v>
      </c>
      <c r="EU444">
        <v>-1.49466804314216</v>
      </c>
      <c r="EV444">
        <v>2.7248300237261001</v>
      </c>
      <c r="EW444">
        <v>-2.4629410248053301</v>
      </c>
      <c r="EX444">
        <v>2.0561110102789799</v>
      </c>
      <c r="EY444">
        <v>1.1508291840073099</v>
      </c>
      <c r="EZ444">
        <v>1.1092820484918799</v>
      </c>
      <c r="FA444">
        <v>0.23865843686508001</v>
      </c>
      <c r="FB444">
        <v>0.68324748190207196</v>
      </c>
      <c r="FC444">
        <v>0.33579473947611399</v>
      </c>
      <c r="FD444">
        <v>-0.40799404296194602</v>
      </c>
      <c r="FE444">
        <v>-1.11779090684649</v>
      </c>
      <c r="FF444">
        <v>1.1265589751928899</v>
      </c>
      <c r="FG444">
        <v>5.4544492013519602E-2</v>
      </c>
      <c r="FJ444">
        <v>0.124800435878569</v>
      </c>
      <c r="FK444">
        <v>-0.99202829487694499</v>
      </c>
      <c r="FL444">
        <v>0.37047301702841701</v>
      </c>
      <c r="FM444">
        <v>-2.98341034167606</v>
      </c>
      <c r="FN444">
        <v>0.421896110856324</v>
      </c>
      <c r="FO444">
        <v>-0.142422577391699</v>
      </c>
      <c r="FP444">
        <v>-2.4749415753831299</v>
      </c>
      <c r="FQ444">
        <v>-1.27962348888104</v>
      </c>
      <c r="FR444">
        <v>1.11249281781056</v>
      </c>
      <c r="FS444">
        <v>2.73954259682796E-2</v>
      </c>
      <c r="FT444">
        <v>-0.82427689494579703</v>
      </c>
      <c r="FU444">
        <v>-0.105475170312275</v>
      </c>
      <c r="FV444">
        <v>1.4754496547539</v>
      </c>
      <c r="FW444">
        <v>-5.0299641456149402</v>
      </c>
      <c r="FX444">
        <v>0.80768065981828796</v>
      </c>
      <c r="FY444">
        <v>0.42155265909968898</v>
      </c>
      <c r="FZ444">
        <v>2.8980730519833702</v>
      </c>
      <c r="GA444">
        <v>-0.69278036544346799</v>
      </c>
      <c r="GB444">
        <v>0.932684747021995</v>
      </c>
      <c r="GC444">
        <v>-0.83644184487638995</v>
      </c>
      <c r="GD444">
        <v>1.4912784110492801</v>
      </c>
      <c r="GE444">
        <v>-2.9068556102174599</v>
      </c>
      <c r="GF444">
        <v>1.7158446356916099</v>
      </c>
      <c r="GG444">
        <v>-0.60775763859055598</v>
      </c>
      <c r="GH444">
        <v>-0.76063650776632097</v>
      </c>
      <c r="GI444">
        <v>-2.1289235308358898</v>
      </c>
      <c r="GJ444">
        <v>1.95672610916517</v>
      </c>
      <c r="GK444">
        <v>5.9939673337794402E-2</v>
      </c>
      <c r="GL444">
        <v>-0.638022110160819</v>
      </c>
      <c r="GM444">
        <v>1.6172609568457099</v>
      </c>
      <c r="GN444">
        <v>0.12543414632091299</v>
      </c>
      <c r="GO444">
        <v>0.22081240658735601</v>
      </c>
      <c r="GQ444">
        <v>1.04019410609908</v>
      </c>
      <c r="GR444">
        <v>0.81634072230372101</v>
      </c>
      <c r="GS444">
        <v>-9.2213758944126298E-2</v>
      </c>
      <c r="GT444">
        <v>1.0522544336709001</v>
      </c>
      <c r="GU444">
        <v>-3.3371344306942802E-2</v>
      </c>
      <c r="GV444">
        <v>0.70529940785490897</v>
      </c>
      <c r="GW444">
        <v>0.21758068414783299</v>
      </c>
      <c r="GX444">
        <v>-0.29830799676346897</v>
      </c>
      <c r="GY444">
        <v>0.4488275570111</v>
      </c>
      <c r="GZ444">
        <v>0.46893455473764301</v>
      </c>
      <c r="HA444">
        <v>-0.96612956649551096</v>
      </c>
      <c r="HB444">
        <v>-0.63369600802616299</v>
      </c>
      <c r="HD444">
        <v>-0.96631740498196494</v>
      </c>
      <c r="HE444">
        <v>1.19169231420528</v>
      </c>
      <c r="HF444">
        <v>0.25425518142583298</v>
      </c>
      <c r="HG444">
        <v>-0.59177701614316902</v>
      </c>
      <c r="HH444">
        <v>0.70732568219682401</v>
      </c>
      <c r="HI444">
        <v>-0.30250312775024202</v>
      </c>
      <c r="HJ444">
        <v>-0.37336155901357398</v>
      </c>
      <c r="HK444">
        <v>0.28145789710833902</v>
      </c>
      <c r="HL444">
        <v>-1.21922141861432</v>
      </c>
      <c r="HM444">
        <v>1.0073307754282701</v>
      </c>
      <c r="HN444">
        <v>-0.74267897653044201</v>
      </c>
      <c r="HO444">
        <v>2.0204991667924301</v>
      </c>
      <c r="HP444">
        <v>-1.4739267438017101</v>
      </c>
      <c r="HQ444">
        <v>0.39912669417390101</v>
      </c>
      <c r="HR444">
        <v>-3.4142458092901502</v>
      </c>
      <c r="HS444">
        <v>0.97663654923962895</v>
      </c>
      <c r="HT444">
        <v>1.4213931879567101</v>
      </c>
      <c r="HU444">
        <v>0.695916681979725</v>
      </c>
      <c r="HV444">
        <v>-0.13209273110987901</v>
      </c>
      <c r="HW444">
        <v>-0.45918918121969898</v>
      </c>
      <c r="HX444">
        <v>0.94499488604924398</v>
      </c>
      <c r="HY444">
        <v>-0.18764550550258699</v>
      </c>
      <c r="HZ444">
        <v>1.7504053676020701</v>
      </c>
      <c r="IA444">
        <v>-0.39490110220867802</v>
      </c>
      <c r="IB444">
        <v>0.49716287921910401</v>
      </c>
      <c r="IC444">
        <v>0.148894842823211</v>
      </c>
      <c r="ID444">
        <v>0.57100898393400701</v>
      </c>
      <c r="IE444">
        <v>0.77308274612732897</v>
      </c>
      <c r="IF444">
        <v>0.64088662311405598</v>
      </c>
      <c r="IG444">
        <v>-0.10024999264715</v>
      </c>
      <c r="II444">
        <v>0.25828700290730899</v>
      </c>
      <c r="IJ444">
        <v>0.29927238574600801</v>
      </c>
      <c r="IK444">
        <v>-0.55551224722876202</v>
      </c>
      <c r="IL444">
        <v>-0.100824207584083</v>
      </c>
      <c r="IM444">
        <v>0.39831251706345899</v>
      </c>
      <c r="IN444">
        <v>-0.45008690240138099</v>
      </c>
      <c r="IO444">
        <v>0.92643328152917104</v>
      </c>
      <c r="IP444">
        <v>-6.1468945386877701E-2</v>
      </c>
      <c r="IQ444">
        <v>-0.233402594312793</v>
      </c>
      <c r="IR444">
        <v>2.0648557074309799E-2</v>
      </c>
      <c r="IS444">
        <v>0.29777278141409602</v>
      </c>
      <c r="IT444">
        <v>0.34286544469068803</v>
      </c>
      <c r="IU444">
        <v>3.6670309054898098E-2</v>
      </c>
      <c r="IV444">
        <v>-7.7837363824073705E-2</v>
      </c>
      <c r="IW444">
        <v>0.58205773329973498</v>
      </c>
      <c r="IX444">
        <v>-1.1708817201906601</v>
      </c>
      <c r="IY444">
        <v>0.53978907162672796</v>
      </c>
      <c r="IZ444">
        <v>-8.3418584563332801E-2</v>
      </c>
      <c r="JA444">
        <v>-0.30034920800971998</v>
      </c>
      <c r="JB444">
        <v>-0.61728334785584604</v>
      </c>
      <c r="JC444">
        <v>1.57754183346697</v>
      </c>
      <c r="JD444">
        <v>-0.208055279199471</v>
      </c>
      <c r="JE444">
        <v>-1.0276855066877</v>
      </c>
      <c r="JF444">
        <v>1.2579187759911299</v>
      </c>
      <c r="JG444">
        <v>-1.1227976807276701</v>
      </c>
      <c r="JH444">
        <v>0.184152728252229</v>
      </c>
      <c r="JI444">
        <v>1.0620849832776</v>
      </c>
      <c r="JJ444">
        <v>0.58311064094596099</v>
      </c>
      <c r="JK444">
        <v>9.0167749658576199E-2</v>
      </c>
      <c r="JL444">
        <v>-0.29381954127529802</v>
      </c>
      <c r="JM444">
        <v>-0.46121003069856698</v>
      </c>
    </row>
    <row r="445" spans="1:273" x14ac:dyDescent="0.25">
      <c r="A445" s="29">
        <v>44393</v>
      </c>
      <c r="B445" s="31" t="s">
        <v>1859</v>
      </c>
      <c r="C445" s="24" t="s">
        <v>1734</v>
      </c>
      <c r="D445" s="24" t="s">
        <v>1899</v>
      </c>
      <c r="E445" s="34">
        <v>39.734856999999998</v>
      </c>
      <c r="F445" s="38">
        <v>5880</v>
      </c>
      <c r="G445" s="16">
        <f>VLOOKUP(C445,dFundos!$A$1:$B$28,2,FALSE)</f>
        <v>25079578000106</v>
      </c>
      <c r="H445" s="13"/>
      <c r="I445">
        <f>_xll.ECONOMATICA(G445,"VOLATILITY","1Y",A445)</f>
        <v>2.3539753848053802</v>
      </c>
      <c r="J445">
        <f>_xll.ECONOMATICA(G445,"NAV","1D",A445)</f>
        <v>147.98090200009801</v>
      </c>
      <c r="K445">
        <f>_xll.ECONOMATICA(G445,"NAV","1D",A445+1)</f>
        <v>147.98090200009801</v>
      </c>
      <c r="L445" s="6"/>
      <c r="M445">
        <v>0.24679863963683599</v>
      </c>
      <c r="N445">
        <v>0.36176144567434698</v>
      </c>
      <c r="O445">
        <v>-4.3076048041257302E-2</v>
      </c>
      <c r="P445">
        <v>0.20008319715998399</v>
      </c>
      <c r="Q445">
        <v>-8.3006068689428503E-2</v>
      </c>
      <c r="R445">
        <v>-0.282936714029347</v>
      </c>
      <c r="S445">
        <v>3.6336803714220899E-2</v>
      </c>
      <c r="T445">
        <v>0.146483210119186</v>
      </c>
      <c r="U445">
        <v>5.0329285841144197E-2</v>
      </c>
      <c r="V445">
        <v>-0.153830540330091</v>
      </c>
      <c r="W445">
        <v>-0.22170450965859301</v>
      </c>
      <c r="X445">
        <v>0.16670341483404599</v>
      </c>
      <c r="Y445">
        <v>-8.8807668271328993E-2</v>
      </c>
      <c r="Z445">
        <v>0.13249526346044099</v>
      </c>
      <c r="AA445">
        <v>2.76013266557129E-2</v>
      </c>
      <c r="AB445">
        <v>-0.18148459948861301</v>
      </c>
      <c r="AC445">
        <v>4.3861737322003998E-2</v>
      </c>
      <c r="AD445">
        <v>-6.3540799601469198E-3</v>
      </c>
      <c r="AE445">
        <v>-5.81036630137532E-2</v>
      </c>
      <c r="AF445">
        <v>0.38590292078879401</v>
      </c>
      <c r="AG445">
        <v>-2.32901002163999E-3</v>
      </c>
      <c r="AH445">
        <v>-4.1566155232430901E-2</v>
      </c>
      <c r="AI445">
        <v>0.319386618866702</v>
      </c>
      <c r="AJ445">
        <v>0.154926648792753</v>
      </c>
      <c r="AK445">
        <v>-0.190924022808758</v>
      </c>
      <c r="AL445">
        <v>4.2894934267678798E-2</v>
      </c>
      <c r="AM445">
        <v>2.1325067064026398E-2</v>
      </c>
      <c r="AN445">
        <v>-8.30127910376177E-3</v>
      </c>
      <c r="AO445">
        <v>-2.0453794422792299E-2</v>
      </c>
      <c r="AP445">
        <v>5.6131989003915798E-2</v>
      </c>
      <c r="AQ445">
        <v>7.1352826307702302E-2</v>
      </c>
      <c r="AR445">
        <v>-0.31035232177600802</v>
      </c>
      <c r="AS445">
        <v>0.24477008882968199</v>
      </c>
      <c r="AT445">
        <v>3.6130417538515799E-2</v>
      </c>
      <c r="AU445">
        <v>-0.21532706323341699</v>
      </c>
      <c r="AV445">
        <v>-4.6320924684550797E-2</v>
      </c>
      <c r="AX445">
        <v>7.8164717524487101E-2</v>
      </c>
      <c r="AY445">
        <v>3.06871725115343E-2</v>
      </c>
      <c r="AZ445">
        <v>8.5719759590574499E-2</v>
      </c>
      <c r="BA445">
        <v>0.17792395992728399</v>
      </c>
      <c r="BB445">
        <v>-2.6616536797519099E-2</v>
      </c>
      <c r="BC445">
        <v>5.4874841589480597E-2</v>
      </c>
      <c r="BD445">
        <v>-0.20510235708570701</v>
      </c>
      <c r="BE445">
        <v>-8.8235317161888802E-2</v>
      </c>
      <c r="BF445">
        <v>5.0853903303504904E-3</v>
      </c>
      <c r="BG445">
        <v>-0.16460282467960499</v>
      </c>
      <c r="BH445">
        <v>6.6418362621334395E-2</v>
      </c>
      <c r="BI445">
        <v>-7.7666277138632694E-2</v>
      </c>
      <c r="BJ445">
        <v>0.12333082431723601</v>
      </c>
      <c r="BK445">
        <v>2.7129795125801999E-2</v>
      </c>
      <c r="BL445">
        <v>-9.3586730145034394E-2</v>
      </c>
      <c r="BM445">
        <v>-7.2117031777452203E-3</v>
      </c>
      <c r="BN445">
        <v>0.15496828855248199</v>
      </c>
      <c r="BO445">
        <v>5.9359101578593303E-2</v>
      </c>
      <c r="BP445">
        <v>3.8873068842804101E-2</v>
      </c>
      <c r="BQ445">
        <v>-0.14504250357276799</v>
      </c>
      <c r="BR445">
        <v>-0.15005994600869599</v>
      </c>
      <c r="BS445">
        <v>-5.7026411650440402E-2</v>
      </c>
      <c r="BT445">
        <v>2.54288721407647E-2</v>
      </c>
      <c r="BU445">
        <v>0.29151964754419202</v>
      </c>
      <c r="BW445">
        <v>-6.9631180849682997E-3</v>
      </c>
      <c r="BX445">
        <v>0.27058114119427001</v>
      </c>
      <c r="BY445">
        <v>3.17013651510933E-2</v>
      </c>
      <c r="BZ445">
        <v>6.3946107547962996E-2</v>
      </c>
      <c r="CA445">
        <v>-0.15668301975893001</v>
      </c>
      <c r="CB445">
        <v>0.184930431350949</v>
      </c>
      <c r="CC445">
        <v>5.7848042706609697E-2</v>
      </c>
      <c r="CD445">
        <v>-8.2021050911862403E-2</v>
      </c>
      <c r="CE445">
        <v>-9.5432325633737505E-2</v>
      </c>
      <c r="CF445">
        <v>-0.150743354060978</v>
      </c>
      <c r="CG445">
        <v>0.11814303543360399</v>
      </c>
      <c r="CH445">
        <v>-0.22005789187460301</v>
      </c>
      <c r="CI445">
        <v>0.20117760450375499</v>
      </c>
      <c r="CJ445">
        <v>-8.2761468820535797E-2</v>
      </c>
      <c r="CL445">
        <v>3.7315020745154498E-2</v>
      </c>
      <c r="CM445">
        <v>0.22393735252990199</v>
      </c>
      <c r="CN445">
        <v>-6.6855275690613798E-3</v>
      </c>
      <c r="CO445">
        <v>2.53372199949808E-2</v>
      </c>
      <c r="CP445">
        <v>-7.5158111030759797E-2</v>
      </c>
      <c r="CQ445">
        <v>-4.23433934884088E-2</v>
      </c>
      <c r="CR445">
        <v>0.17581527681613801</v>
      </c>
      <c r="CS445">
        <v>-0.39592934717802603</v>
      </c>
      <c r="CT445">
        <v>0.40089790654746998</v>
      </c>
      <c r="CU445">
        <v>-5.3674430910177803E-2</v>
      </c>
      <c r="CV445">
        <v>-9.53473953813955E-2</v>
      </c>
      <c r="CW445">
        <v>-8.3694115983235007E-2</v>
      </c>
      <c r="CX445">
        <v>2.2501384592033E-3</v>
      </c>
      <c r="CY445">
        <v>0.24408800818491699</v>
      </c>
      <c r="CZ445">
        <v>0.14503261554637001</v>
      </c>
      <c r="DA445">
        <v>-7.7048544062563507E-2</v>
      </c>
      <c r="DB445">
        <v>0.14615311374654999</v>
      </c>
      <c r="DC445">
        <v>-2.7585956559050798E-3</v>
      </c>
      <c r="DD445">
        <v>5.1260546206321998E-2</v>
      </c>
      <c r="DE445">
        <v>-0.36400473281901202</v>
      </c>
      <c r="DF445">
        <v>0.30321034864755297</v>
      </c>
      <c r="DG445">
        <v>7.3633222200442106E-2</v>
      </c>
      <c r="DH445">
        <v>6.5797745264717404E-3</v>
      </c>
      <c r="DI445">
        <v>1.5742390314699199E-2</v>
      </c>
      <c r="DJ445">
        <v>-1.5413645542139399E-2</v>
      </c>
      <c r="DK445">
        <v>0.14160830014588999</v>
      </c>
      <c r="DL445">
        <v>-0.14143274047455601</v>
      </c>
      <c r="DM445">
        <v>6.6689531013253103E-2</v>
      </c>
      <c r="DN445">
        <v>0.193145743651257</v>
      </c>
      <c r="DO445">
        <v>9.1937892830174006E-2</v>
      </c>
      <c r="DP445">
        <v>1.8925452604889901E-2</v>
      </c>
      <c r="DQ445">
        <v>0.10384827546658899</v>
      </c>
      <c r="DR445">
        <v>-3.5801010653813102E-2</v>
      </c>
      <c r="DS445">
        <v>-5.8058942431671298E-2</v>
      </c>
      <c r="DT445">
        <v>2.0700892127933902E-2</v>
      </c>
      <c r="DU445">
        <v>2.4925975958467499E-2</v>
      </c>
      <c r="DV445">
        <v>0.13401265805441701</v>
      </c>
      <c r="DW445">
        <v>-4.6300303438329103E-3</v>
      </c>
      <c r="DY445">
        <v>-2.4752001900196802E-2</v>
      </c>
      <c r="DZ445">
        <v>1.3526725342671899E-2</v>
      </c>
      <c r="EA445">
        <v>-7.5933442622044794E-2</v>
      </c>
      <c r="EB445">
        <v>-4.7615297262382202E-3</v>
      </c>
      <c r="ED445">
        <v>0.17680929558991901</v>
      </c>
      <c r="EE445">
        <v>-3.2575164459558402E-2</v>
      </c>
      <c r="EF445">
        <v>-0.36279480164012101</v>
      </c>
      <c r="EG445">
        <v>6.1504703808168401E-2</v>
      </c>
      <c r="EH445">
        <v>0.21768003934994301</v>
      </c>
      <c r="EI445">
        <v>1.0203611600445601E-2</v>
      </c>
      <c r="EJ445">
        <v>-4.1032993885892197E-2</v>
      </c>
      <c r="EK445">
        <v>0.17922132210514999</v>
      </c>
      <c r="EL445">
        <v>0.10301525053364501</v>
      </c>
      <c r="EM445">
        <v>9.8889756918651997E-2</v>
      </c>
      <c r="EN445">
        <v>0.15451208382728501</v>
      </c>
      <c r="EO445">
        <v>0.13903132185077999</v>
      </c>
      <c r="EP445">
        <v>1.23114414236625E-2</v>
      </c>
      <c r="EQ445">
        <v>-9.67524579209567E-2</v>
      </c>
      <c r="ER445">
        <v>-0.20353302688818101</v>
      </c>
      <c r="ES445">
        <v>-4.5257083002070396E-3</v>
      </c>
      <c r="ET445">
        <v>7.7790531031496399E-2</v>
      </c>
      <c r="EU445">
        <v>-0.17266887753066801</v>
      </c>
      <c r="EV445">
        <v>9.5417702686972902E-2</v>
      </c>
      <c r="EW445">
        <v>1.9254674043622799E-3</v>
      </c>
      <c r="EX445">
        <v>0.28334843882476002</v>
      </c>
      <c r="EY445">
        <v>3.2179035770241201E-3</v>
      </c>
      <c r="EZ445">
        <v>0.189314012277464</v>
      </c>
      <c r="FA445">
        <v>0.18906221084762401</v>
      </c>
      <c r="FB445">
        <v>0.21606447753583799</v>
      </c>
      <c r="FC445">
        <v>0.20111162903049301</v>
      </c>
      <c r="FD445">
        <v>7.0655092713423099E-3</v>
      </c>
      <c r="FE445">
        <v>-0.18943798895634201</v>
      </c>
      <c r="FF445">
        <v>2.4325171216332798E-2</v>
      </c>
      <c r="FG445">
        <v>4.9506362302054199E-2</v>
      </c>
      <c r="FJ445">
        <v>0.106504267569107</v>
      </c>
      <c r="FK445">
        <v>0.182250816760643</v>
      </c>
      <c r="FL445">
        <v>3.2858758459042299E-2</v>
      </c>
      <c r="FM445">
        <v>-8.9625886266731E-2</v>
      </c>
      <c r="FN445">
        <v>-7.5744134846900096E-2</v>
      </c>
      <c r="FO445">
        <v>7.7689458157692598E-2</v>
      </c>
      <c r="FP445">
        <v>-0.100377140370256</v>
      </c>
      <c r="FQ445">
        <v>-0.10249236311210599</v>
      </c>
      <c r="FR445">
        <v>0.43252784926153298</v>
      </c>
      <c r="FS445">
        <v>-1.8961453133670099E-2</v>
      </c>
      <c r="FT445">
        <v>-4.3159931828995503E-2</v>
      </c>
      <c r="FU445">
        <v>-0.104205363459187</v>
      </c>
      <c r="FV445">
        <v>0.30827983355265998</v>
      </c>
      <c r="FW445">
        <v>-0.44281792188485303</v>
      </c>
      <c r="FX445">
        <v>-1.1000253198290001E-2</v>
      </c>
      <c r="FY445">
        <v>-0.16934637815211301</v>
      </c>
      <c r="FZ445">
        <v>0.20242077425791599</v>
      </c>
      <c r="GA445">
        <v>-0.12738349969367799</v>
      </c>
      <c r="GB445">
        <v>-0.227531724794972</v>
      </c>
      <c r="GC445">
        <v>0.18311632411496201</v>
      </c>
      <c r="GD445">
        <v>2.7308426615490999E-2</v>
      </c>
      <c r="GE445">
        <v>-0.38554962929993097</v>
      </c>
      <c r="GF445">
        <v>0.116376621008385</v>
      </c>
      <c r="GG445">
        <v>-0.15565288058496701</v>
      </c>
      <c r="GH445">
        <v>-0.18162289397878301</v>
      </c>
      <c r="GI445">
        <v>-7.2657217970117901E-3</v>
      </c>
      <c r="GJ445">
        <v>1.9366903870832201E-3</v>
      </c>
      <c r="GK445">
        <v>-2.3961631177371601E-2</v>
      </c>
      <c r="GL445">
        <v>-7.3014726240217001E-2</v>
      </c>
      <c r="GM445">
        <v>-3.8583563218708199E-2</v>
      </c>
      <c r="GN445">
        <v>0.30754600502405099</v>
      </c>
      <c r="GO445">
        <v>1.00948273029644E-4</v>
      </c>
      <c r="GQ445">
        <v>2.9330682446015999E-2</v>
      </c>
      <c r="GR445">
        <v>1.8565547907201101E-2</v>
      </c>
      <c r="GS445">
        <v>0.17885237521113601</v>
      </c>
      <c r="GT445">
        <v>0.15557382193947</v>
      </c>
      <c r="GU445">
        <v>0.136218895386264</v>
      </c>
      <c r="GV445">
        <v>4.1867466279654798E-3</v>
      </c>
      <c r="GW445">
        <v>2.63549678493291E-2</v>
      </c>
      <c r="GX445">
        <v>3.3688691110000897E-2</v>
      </c>
      <c r="GY445">
        <v>0.18909591417468599</v>
      </c>
      <c r="GZ445">
        <v>4.7924649879860198E-2</v>
      </c>
      <c r="HA445">
        <v>-0.20353196050564301</v>
      </c>
      <c r="HB445">
        <v>-2.36180979300116E-2</v>
      </c>
      <c r="HD445">
        <v>-8.6333627223211806E-2</v>
      </c>
      <c r="HE445">
        <v>0.27133280327689102</v>
      </c>
      <c r="HF445">
        <v>-9.8887384228873998E-2</v>
      </c>
      <c r="HG445">
        <v>7.5695064151659594E-2</v>
      </c>
      <c r="HH445">
        <v>0.175497601776442</v>
      </c>
      <c r="HI445">
        <v>2.79070116448565E-2</v>
      </c>
      <c r="HJ445">
        <v>-0.16690645134076501</v>
      </c>
      <c r="HK445">
        <v>0.229181822760438</v>
      </c>
      <c r="HL445">
        <v>-2.18671433685813E-2</v>
      </c>
      <c r="HM445">
        <v>5.0252837172592997E-2</v>
      </c>
      <c r="HN445">
        <v>1.4330762314784799E-2</v>
      </c>
      <c r="HO445">
        <v>0.118423152889591</v>
      </c>
      <c r="HP445">
        <v>0.14424804248847101</v>
      </c>
      <c r="HQ445">
        <v>2.9590868143713998E-2</v>
      </c>
      <c r="HR445">
        <v>-0.38821734824523402</v>
      </c>
      <c r="HS445">
        <v>9.0756704230443602E-2</v>
      </c>
      <c r="HT445">
        <v>0.1023869132041</v>
      </c>
      <c r="HU445">
        <v>5.5264699403778601E-2</v>
      </c>
      <c r="HV445">
        <v>6.3045575188880307E-2</v>
      </c>
      <c r="HW445">
        <v>-0.27917802426600202</v>
      </c>
      <c r="HX445">
        <v>0.148159335003584</v>
      </c>
      <c r="HY445">
        <v>-0.14342367967401501</v>
      </c>
      <c r="HZ445">
        <v>-4.9842802127386697E-2</v>
      </c>
      <c r="IA445">
        <v>9.3379883401212296E-2</v>
      </c>
      <c r="IB445">
        <v>0.14451525657932501</v>
      </c>
      <c r="IC445">
        <v>0.104387887949997</v>
      </c>
      <c r="ID445">
        <v>0.122991571333841</v>
      </c>
      <c r="IE445">
        <v>0.206368257931899</v>
      </c>
      <c r="IF445">
        <v>-6.3997088273026706E-2</v>
      </c>
      <c r="IG445">
        <v>0.194263734556444</v>
      </c>
      <c r="II445">
        <v>6.1034509963064899E-2</v>
      </c>
      <c r="IJ445">
        <v>-3.5762354582402602E-2</v>
      </c>
      <c r="IK445">
        <v>9.3161884797154898E-2</v>
      </c>
      <c r="IL445">
        <v>-4.2563195529510302E-2</v>
      </c>
      <c r="IM445">
        <v>-8.9155470868718098E-2</v>
      </c>
      <c r="IN445">
        <v>6.1704308791377102E-2</v>
      </c>
      <c r="IO445">
        <v>0.154255561574246</v>
      </c>
      <c r="IP445">
        <v>-0.12215261504025</v>
      </c>
      <c r="IQ445">
        <v>9.2062134172010701E-2</v>
      </c>
      <c r="IR445">
        <v>4.2013062011392301E-2</v>
      </c>
      <c r="IS445">
        <v>0.34157875670644</v>
      </c>
      <c r="IT445">
        <v>8.4779140343016507E-2</v>
      </c>
      <c r="IU445">
        <v>5.9974937721563003E-2</v>
      </c>
      <c r="IV445">
        <v>3.46249698850443E-2</v>
      </c>
      <c r="IW445">
        <v>-4.9904931347555199E-2</v>
      </c>
      <c r="IX445">
        <v>-3.7966307263559401E-2</v>
      </c>
      <c r="IY445">
        <v>2.9916135281382601E-2</v>
      </c>
      <c r="IZ445">
        <v>0.14728614078194399</v>
      </c>
      <c r="JA445">
        <v>0.119731676022639</v>
      </c>
      <c r="JB445">
        <v>-0.232347303244751</v>
      </c>
      <c r="JC445">
        <v>0.25825062821240902</v>
      </c>
      <c r="JD445">
        <v>0.10507848492125001</v>
      </c>
      <c r="JE445">
        <v>-0.23422602171194701</v>
      </c>
      <c r="JF445">
        <v>0.154275664317538</v>
      </c>
      <c r="JG445">
        <v>-0.108347830428102</v>
      </c>
      <c r="JH445">
        <v>-2.5563539566064702E-3</v>
      </c>
      <c r="JI445">
        <v>0.16285136571241299</v>
      </c>
      <c r="JJ445">
        <v>0.12565527995320699</v>
      </c>
      <c r="JK445">
        <v>8.6639636356267105E-2</v>
      </c>
      <c r="JL445">
        <v>-1.0873779683606701E-2</v>
      </c>
      <c r="JM445">
        <v>-1.9462236923573101E-2</v>
      </c>
    </row>
    <row r="446" spans="1:273" x14ac:dyDescent="0.25">
      <c r="A446" s="30">
        <v>44393</v>
      </c>
      <c r="B446" s="31" t="s">
        <v>1859</v>
      </c>
      <c r="C446" s="23" t="s">
        <v>1742</v>
      </c>
      <c r="D446" s="23" t="s">
        <v>1899</v>
      </c>
      <c r="E446" s="32">
        <v>15.755483</v>
      </c>
      <c r="F446" s="37">
        <v>5000</v>
      </c>
      <c r="G446" s="16">
        <f>VLOOKUP(C446,dFundos!$A$1:$B$28,2,FALSE)</f>
        <v>20394372000157</v>
      </c>
      <c r="H446" s="13"/>
      <c r="I446">
        <f>_xll.ECONOMATICA(G446,"VOLATILITY","1Y",A446)</f>
        <v>14.7201612387144</v>
      </c>
      <c r="J446">
        <f>_xll.ECONOMATICA(G446,"NAV","1D",A446)</f>
        <v>322.308397999965</v>
      </c>
      <c r="K446">
        <f>_xll.ECONOMATICA(G446,"NAV","1D",A446+1)</f>
        <v>322.308397999965</v>
      </c>
      <c r="L446" s="6"/>
      <c r="M446">
        <v>0.56318688548344698</v>
      </c>
      <c r="N446">
        <v>0.94515001492254702</v>
      </c>
      <c r="O446">
        <v>0.24612862453068399</v>
      </c>
      <c r="P446">
        <v>0.56457392693118902</v>
      </c>
      <c r="Q446">
        <v>-1.3245768189335601</v>
      </c>
      <c r="R446">
        <v>-0.75889672780249395</v>
      </c>
      <c r="S446">
        <v>0.86087118379509797</v>
      </c>
      <c r="T446">
        <v>-0.57927227326217701</v>
      </c>
      <c r="U446">
        <v>1.2076773082298999</v>
      </c>
      <c r="V446">
        <v>0.64706498560553904</v>
      </c>
      <c r="W446">
        <v>-0.12161646582171701</v>
      </c>
      <c r="X446">
        <v>0.61273438041098405</v>
      </c>
      <c r="Y446">
        <v>0.32044304516603</v>
      </c>
      <c r="Z446">
        <v>0.51311487113707699</v>
      </c>
      <c r="AA446">
        <v>0.78167601823224697</v>
      </c>
      <c r="AB446">
        <v>2.3051606513035901E-2</v>
      </c>
      <c r="AC446">
        <v>0.29506644132197801</v>
      </c>
      <c r="AD446">
        <v>-0.48846591216715801</v>
      </c>
      <c r="AE446">
        <v>0.95108891382551497</v>
      </c>
      <c r="AF446">
        <v>0.117619835145888</v>
      </c>
      <c r="AG446">
        <v>-0.31405754725710699</v>
      </c>
      <c r="AH446">
        <v>0.53963295795256305</v>
      </c>
      <c r="AI446">
        <v>0.245387788891094</v>
      </c>
      <c r="AJ446">
        <v>-0.50207556741952397</v>
      </c>
      <c r="AK446">
        <v>0.23564877956232499</v>
      </c>
      <c r="AL446">
        <v>0.34358926204731699</v>
      </c>
      <c r="AM446">
        <v>1.0747605569122201</v>
      </c>
      <c r="AN446">
        <v>0.51101424396620099</v>
      </c>
      <c r="AO446">
        <v>1.0771661372928101</v>
      </c>
      <c r="AP446">
        <v>0.18167256421293099</v>
      </c>
      <c r="AQ446">
        <v>0.50597813024069205</v>
      </c>
      <c r="AR446">
        <v>-0.422636907842389</v>
      </c>
      <c r="AS446">
        <v>1.0232814856863099</v>
      </c>
      <c r="AT446">
        <v>1.3096476388454901</v>
      </c>
      <c r="AU446">
        <v>-3.1076493887667298</v>
      </c>
      <c r="AV446">
        <v>-1.3070879427687001</v>
      </c>
      <c r="AX446">
        <v>-2.39104953916467</v>
      </c>
      <c r="AY446">
        <v>1.88858466826787</v>
      </c>
      <c r="AZ446">
        <v>-1.72659823556387</v>
      </c>
      <c r="BA446">
        <v>-0.21314178593456701</v>
      </c>
      <c r="BB446">
        <v>1.2005074699118301</v>
      </c>
      <c r="BC446">
        <v>0.620814690410043</v>
      </c>
      <c r="BD446">
        <v>-0.47791134193175799</v>
      </c>
      <c r="BE446">
        <v>-0.90668341263153696</v>
      </c>
      <c r="BF446">
        <v>-1.1827657801404701</v>
      </c>
      <c r="BG446">
        <v>-1.07956098190698</v>
      </c>
      <c r="BH446">
        <v>0.68113929119135697</v>
      </c>
      <c r="BI446">
        <v>-2.0796971573872698</v>
      </c>
      <c r="BJ446">
        <v>0.166537053701177</v>
      </c>
      <c r="BK446">
        <v>1.2823087607102901</v>
      </c>
      <c r="BL446">
        <v>1.7393104548318701</v>
      </c>
      <c r="BM446">
        <v>-0.39635291877857498</v>
      </c>
      <c r="BN446">
        <v>0.186268893776287</v>
      </c>
      <c r="BO446">
        <v>0.63296902171714498</v>
      </c>
      <c r="BP446">
        <v>-1.00278702520882</v>
      </c>
      <c r="BQ446">
        <v>1.4093861256697</v>
      </c>
      <c r="BR446">
        <v>-1.6093076941615401</v>
      </c>
      <c r="BS446">
        <v>2.2090911697887301</v>
      </c>
      <c r="BT446">
        <v>1.1991277231572901</v>
      </c>
      <c r="BU446">
        <v>1.1520828251377699</v>
      </c>
      <c r="BW446">
        <v>0.74495954977464895</v>
      </c>
      <c r="BX446">
        <v>-0.65916978337554599</v>
      </c>
      <c r="BY446">
        <v>-0.14812412900937499</v>
      </c>
      <c r="BZ446">
        <v>-0.391239813325228</v>
      </c>
      <c r="CA446">
        <v>-1.1000034168318999</v>
      </c>
      <c r="CB446">
        <v>0.273932440359204</v>
      </c>
      <c r="CC446">
        <v>-4.31326079706196E-3</v>
      </c>
      <c r="CD446">
        <v>0.46864563119015701</v>
      </c>
      <c r="CE446">
        <v>6.4929576547001502E-2</v>
      </c>
      <c r="CF446">
        <v>-1.65795925558996</v>
      </c>
      <c r="CG446">
        <v>-0.30524944941134902</v>
      </c>
      <c r="CH446">
        <v>-3.3022053014065</v>
      </c>
      <c r="CI446">
        <v>0.41927586989913801</v>
      </c>
      <c r="CJ446">
        <v>-0.633453409500362</v>
      </c>
      <c r="CL446">
        <v>3.3151100771647202</v>
      </c>
      <c r="CM446">
        <v>1.6756084656663</v>
      </c>
      <c r="CN446">
        <v>1.9868665192916499</v>
      </c>
      <c r="CO446">
        <v>-2.98994375953043E-2</v>
      </c>
      <c r="CP446">
        <v>1.41937156968197</v>
      </c>
      <c r="CQ446">
        <v>-0.277249502505583</v>
      </c>
      <c r="CR446">
        <v>0.62700272155780101</v>
      </c>
      <c r="CS446">
        <v>-1.0928466854238601</v>
      </c>
      <c r="CT446">
        <v>1.59175165845227</v>
      </c>
      <c r="CU446">
        <v>0.93179146642796695</v>
      </c>
      <c r="CV446">
        <v>-0.27785600759671097</v>
      </c>
      <c r="CW446">
        <v>-1.0794949306728101</v>
      </c>
      <c r="CX446">
        <v>0.27548164107429302</v>
      </c>
      <c r="CY446">
        <v>-0.68882596660841999</v>
      </c>
      <c r="CZ446">
        <v>0.44056230235582899</v>
      </c>
      <c r="DA446">
        <v>1.7538023677843699</v>
      </c>
      <c r="DB446">
        <v>-0.161938931887562</v>
      </c>
      <c r="DC446">
        <v>-0.321366237949405</v>
      </c>
      <c r="DD446">
        <v>0.51924388717452497</v>
      </c>
      <c r="DE446">
        <v>-0.45887936694270998</v>
      </c>
      <c r="DF446">
        <v>1.1932107152461</v>
      </c>
      <c r="DG446">
        <v>8.9382814803684596E-2</v>
      </c>
      <c r="DH446">
        <v>-6.8631787416961701E-2</v>
      </c>
      <c r="DI446">
        <v>0.93262385835259898</v>
      </c>
      <c r="DJ446">
        <v>-0.19377055868972101</v>
      </c>
      <c r="DK446">
        <v>0.27295638392388399</v>
      </c>
      <c r="DL446">
        <v>-0.67403853354335297</v>
      </c>
      <c r="DM446">
        <v>-3.5936330277763801E-2</v>
      </c>
      <c r="DN446">
        <v>-0.37172405009187098</v>
      </c>
      <c r="DO446">
        <v>-0.65050688117480604</v>
      </c>
      <c r="DP446">
        <v>1.5122175344004101</v>
      </c>
      <c r="DQ446">
        <v>0.34200917816633603</v>
      </c>
      <c r="DR446">
        <v>0.381882198234962</v>
      </c>
      <c r="DS446">
        <v>-0.43782544298664999</v>
      </c>
      <c r="DT446">
        <v>-0.54028460326662797</v>
      </c>
      <c r="DU446">
        <v>-0.142502120615973</v>
      </c>
      <c r="DV446">
        <v>0.276898323318164</v>
      </c>
      <c r="DW446">
        <v>6.1937062127981302E-4</v>
      </c>
      <c r="DY446">
        <v>1.21327804772591</v>
      </c>
      <c r="DZ446">
        <v>-0.163652280753013</v>
      </c>
      <c r="EA446">
        <v>5.5342010455206002E-2</v>
      </c>
      <c r="EB446">
        <v>6.3565548771293801E-4</v>
      </c>
      <c r="ED446">
        <v>-1.0072174289234701</v>
      </c>
      <c r="EE446">
        <v>0.70465748030983399</v>
      </c>
      <c r="EF446">
        <v>0.59200160558248205</v>
      </c>
      <c r="EG446">
        <v>1.56267190795916</v>
      </c>
      <c r="EH446">
        <v>0.50214861876156602</v>
      </c>
      <c r="EI446">
        <v>-0.65693970645952504</v>
      </c>
      <c r="EJ446">
        <v>0.29565376771643098</v>
      </c>
      <c r="EK446">
        <v>0.19208917856303701</v>
      </c>
      <c r="EL446">
        <v>-0.45451122714439401</v>
      </c>
      <c r="EM446">
        <v>-0.905959007013735</v>
      </c>
      <c r="EN446">
        <v>0.1022365731842</v>
      </c>
      <c r="EO446">
        <v>0.77614207148144498</v>
      </c>
      <c r="EP446">
        <v>1.5171886167081501</v>
      </c>
      <c r="EQ446">
        <v>3.80963945644908E-2</v>
      </c>
      <c r="ER446">
        <v>-0.34912790570160701</v>
      </c>
      <c r="ES446">
        <v>5.0291582738282202E-4</v>
      </c>
      <c r="ET446">
        <v>0.54486689095938301</v>
      </c>
      <c r="EU446">
        <v>-2.75865545891065</v>
      </c>
      <c r="EV446">
        <v>0.96628878181945799</v>
      </c>
      <c r="EW446">
        <v>-1.79600293377007</v>
      </c>
      <c r="EX446">
        <v>1.41591253432125</v>
      </c>
      <c r="EY446">
        <v>1.3440185392028099</v>
      </c>
      <c r="EZ446">
        <v>8.6985190500854501E-2</v>
      </c>
      <c r="FA446">
        <v>0.78065024445095299</v>
      </c>
      <c r="FB446">
        <v>0.582301503345661</v>
      </c>
      <c r="FC446">
        <v>0.55402681591658598</v>
      </c>
      <c r="FD446">
        <v>1.7901999308378401E-2</v>
      </c>
      <c r="FE446">
        <v>-7.7092360152164502E-2</v>
      </c>
      <c r="FF446">
        <v>0.216105004074052</v>
      </c>
      <c r="FG446">
        <v>0.53859473937336599</v>
      </c>
      <c r="FJ446">
        <v>-0.17201813407155001</v>
      </c>
      <c r="FK446">
        <v>-0.469468531446182</v>
      </c>
      <c r="FL446">
        <v>-0.10528311531743401</v>
      </c>
      <c r="FM446">
        <v>-0.81117712770719697</v>
      </c>
      <c r="FN446">
        <v>0.19663280218082901</v>
      </c>
      <c r="FO446">
        <v>1.0847714544070199</v>
      </c>
      <c r="FP446">
        <v>-2.4167668058907998</v>
      </c>
      <c r="FQ446">
        <v>-0.19444098506937699</v>
      </c>
      <c r="FR446">
        <v>1.94588476515491</v>
      </c>
      <c r="FS446">
        <v>-0.53376756013676596</v>
      </c>
      <c r="FT446">
        <v>-1.4089897485973799</v>
      </c>
      <c r="FU446">
        <v>-1.28369222084075</v>
      </c>
      <c r="FV446">
        <v>1.9326949421156301</v>
      </c>
      <c r="FW446">
        <v>-0.47930318505677899</v>
      </c>
      <c r="FX446">
        <v>1.33010841927899</v>
      </c>
      <c r="FY446">
        <v>1.8252459005452699</v>
      </c>
      <c r="FZ446">
        <v>-0.31656244300393199</v>
      </c>
      <c r="GA446">
        <v>0.129548576296656</v>
      </c>
      <c r="GB446">
        <v>0.63808300819800901</v>
      </c>
      <c r="GC446">
        <v>-6.3886374846333603E-3</v>
      </c>
      <c r="GD446">
        <v>1.0149244189960899E-2</v>
      </c>
      <c r="GE446">
        <v>-1.1701438163981901</v>
      </c>
      <c r="GF446">
        <v>-0.27415126760388397</v>
      </c>
      <c r="GG446">
        <v>0.70801024812681101</v>
      </c>
      <c r="GH446">
        <v>-0.794324163598503</v>
      </c>
      <c r="GI446">
        <v>-0.40035071042439102</v>
      </c>
      <c r="GJ446">
        <v>0.41665763546916401</v>
      </c>
      <c r="GK446">
        <v>1.62255931663822</v>
      </c>
      <c r="GL446">
        <v>6.2033936956140699E-2</v>
      </c>
      <c r="GM446">
        <v>-0.46306480635394098</v>
      </c>
      <c r="GN446">
        <v>0.542311538083595</v>
      </c>
      <c r="GO446">
        <v>1.13258105993737</v>
      </c>
      <c r="GQ446">
        <v>1.39165233431413</v>
      </c>
      <c r="GR446">
        <v>-2.43879144363746E-2</v>
      </c>
      <c r="GS446">
        <v>6.9450714181584799E-2</v>
      </c>
      <c r="GT446">
        <v>0.66754891686286999</v>
      </c>
      <c r="GU446">
        <v>0.35070101621386102</v>
      </c>
      <c r="GV446">
        <v>0.22034122812328899</v>
      </c>
      <c r="GW446">
        <v>0.152441518912383</v>
      </c>
      <c r="GX446">
        <v>-0.16073012375272799</v>
      </c>
      <c r="GY446">
        <v>0.96869450844678795</v>
      </c>
      <c r="GZ446">
        <v>0.19820614143100099</v>
      </c>
      <c r="HA446">
        <v>-0.36043731251993399</v>
      </c>
      <c r="HB446">
        <v>-0.83392640999591106</v>
      </c>
      <c r="HD446">
        <v>0.22254840205278001</v>
      </c>
      <c r="HE446">
        <v>0.87619746591371905</v>
      </c>
      <c r="HF446">
        <v>0.31758435998199303</v>
      </c>
      <c r="HG446">
        <v>-0.14082705383771099</v>
      </c>
      <c r="HH446">
        <v>0.24578180345997699</v>
      </c>
      <c r="HI446">
        <v>0.36339165217213998</v>
      </c>
      <c r="HJ446">
        <v>-0.46069905210970302</v>
      </c>
      <c r="HK446">
        <v>1.2702662752417399E-2</v>
      </c>
      <c r="HL446">
        <v>-0.55601836156711204</v>
      </c>
      <c r="HM446">
        <v>-5.8805744629353296E-4</v>
      </c>
      <c r="HN446">
        <v>0.93700601810269302</v>
      </c>
      <c r="HO446">
        <v>0.69915012409182997</v>
      </c>
      <c r="HP446">
        <v>-1.1961522398451101</v>
      </c>
      <c r="HQ446">
        <v>-0.77936959614817203</v>
      </c>
      <c r="HR446">
        <v>-2.13953962484084</v>
      </c>
      <c r="HS446">
        <v>1.3773544078503599</v>
      </c>
      <c r="HT446">
        <v>1.5012437605037099</v>
      </c>
      <c r="HU446">
        <v>-0.25623281726439001</v>
      </c>
      <c r="HV446">
        <v>-1.08531411260628</v>
      </c>
      <c r="HW446">
        <v>-0.203951458661322</v>
      </c>
      <c r="HX446">
        <v>1.1508637280712699</v>
      </c>
      <c r="HY446">
        <v>-0.102151052578847</v>
      </c>
      <c r="HZ446">
        <v>1.2240397938512599</v>
      </c>
      <c r="IA446">
        <v>-0.26174598151556</v>
      </c>
      <c r="IB446">
        <v>2.8586893859028399E-2</v>
      </c>
      <c r="IC446">
        <v>0.43358972925489098</v>
      </c>
      <c r="ID446">
        <v>-9.3522268798551494E-2</v>
      </c>
      <c r="IE446">
        <v>-0.25499332959952897</v>
      </c>
      <c r="IF446">
        <v>0.123878421072732</v>
      </c>
      <c r="IG446">
        <v>0.24234297125076401</v>
      </c>
      <c r="II446">
        <v>0.492779967316892</v>
      </c>
      <c r="IJ446">
        <v>4.2375497105240398E-2</v>
      </c>
      <c r="IK446">
        <v>-0.16903803616514801</v>
      </c>
      <c r="IL446">
        <v>-0.164800950915378</v>
      </c>
      <c r="IM446">
        <v>0.46555468688893598</v>
      </c>
      <c r="IN446">
        <v>0.14798075244471001</v>
      </c>
      <c r="IO446">
        <v>0.30674793397338401</v>
      </c>
      <c r="IP446">
        <v>-0.19799836363745299</v>
      </c>
      <c r="IQ446">
        <v>-0.79504724653816095</v>
      </c>
      <c r="IR446">
        <v>7.63835640100297E-2</v>
      </c>
      <c r="IS446">
        <v>-1.5341310208896199</v>
      </c>
      <c r="IT446">
        <v>1.78922280410916</v>
      </c>
      <c r="IU446">
        <v>0.51050862202828295</v>
      </c>
      <c r="IV446">
        <v>-0.20058751515534801</v>
      </c>
      <c r="IW446">
        <v>0.77442038418666903</v>
      </c>
      <c r="IX446">
        <v>0.23250732574524599</v>
      </c>
      <c r="IY446">
        <v>0.29999259040778298</v>
      </c>
      <c r="IZ446">
        <v>5.5449424326070598E-2</v>
      </c>
      <c r="JA446">
        <v>0.13367794526857299</v>
      </c>
      <c r="JB446">
        <v>0.32588628146186199</v>
      </c>
      <c r="JC446">
        <v>0.74397324478923099</v>
      </c>
      <c r="JD446">
        <v>-7.8279796980495996E-3</v>
      </c>
      <c r="JE446">
        <v>-0.21567398434854099</v>
      </c>
      <c r="JF446">
        <v>0.42195777914457699</v>
      </c>
      <c r="JG446">
        <v>-0.83363939320406599</v>
      </c>
      <c r="JH446">
        <v>9.6682484581833705E-3</v>
      </c>
      <c r="JI446">
        <v>1.6006152738555099</v>
      </c>
      <c r="JJ446">
        <v>-0.39208500793392898</v>
      </c>
      <c r="JK446">
        <v>0.16936219981289499</v>
      </c>
      <c r="JL446">
        <v>-0.44355898080539202</v>
      </c>
      <c r="JM446">
        <v>-0.72895633911684898</v>
      </c>
    </row>
    <row r="447" spans="1:273" x14ac:dyDescent="0.25">
      <c r="A447" s="29">
        <v>44393</v>
      </c>
      <c r="B447" s="31" t="s">
        <v>1859</v>
      </c>
      <c r="C447" s="24" t="s">
        <v>1735</v>
      </c>
      <c r="D447" s="24" t="s">
        <v>1899</v>
      </c>
      <c r="E447" s="34">
        <v>3.9867110000000001</v>
      </c>
      <c r="F447" s="38">
        <v>2000</v>
      </c>
      <c r="G447" s="16">
        <f>VLOOKUP(C447,dFundos!$A$1:$B$28,2,FALSE)</f>
        <v>18770648000102</v>
      </c>
      <c r="H447" s="13"/>
      <c r="I447">
        <f>_xll.ECONOMATICA(G447,"VOLATILITY","1Y",A447)</f>
        <v>19.974330287979701</v>
      </c>
      <c r="J447">
        <f>_xll.ECONOMATICA(G447,"NAV","1D",A447)</f>
        <v>499.58620300004299</v>
      </c>
      <c r="K447">
        <f>_xll.ECONOMATICA(G447,"NAV","1D",A447+1)</f>
        <v>499.58620300004299</v>
      </c>
      <c r="L447" s="6"/>
      <c r="M447">
        <v>1.06904821677745</v>
      </c>
      <c r="N447">
        <v>0.54911935385462096</v>
      </c>
      <c r="O447">
        <v>-2.8179439950690699</v>
      </c>
      <c r="P447">
        <v>-0.77267278602448597</v>
      </c>
      <c r="Q447">
        <v>3.1686961483501398E-2</v>
      </c>
      <c r="R447">
        <v>-0.39181382026072198</v>
      </c>
      <c r="S447">
        <v>0.31480504931096198</v>
      </c>
      <c r="T447">
        <v>-1.1543864904524499</v>
      </c>
      <c r="U447">
        <v>1.26256551102415</v>
      </c>
      <c r="V447">
        <v>-8.9180949180445196E-2</v>
      </c>
      <c r="W447">
        <v>1.90197271112993</v>
      </c>
      <c r="X447">
        <v>2.8737577411448001</v>
      </c>
      <c r="Y447">
        <v>4.7965157136786701E-2</v>
      </c>
      <c r="Z447">
        <v>0.55209915299201395</v>
      </c>
      <c r="AA447">
        <v>2.0172911075860598</v>
      </c>
      <c r="AB447">
        <v>1.0788366567794601</v>
      </c>
      <c r="AC447">
        <v>0.66193968086736299</v>
      </c>
      <c r="AD447">
        <v>-1.7171860941743899</v>
      </c>
      <c r="AE447">
        <v>2.4763668678133399</v>
      </c>
      <c r="AF447">
        <v>-1.46146654506083</v>
      </c>
      <c r="AG447">
        <v>0.84012998577236397</v>
      </c>
      <c r="AH447">
        <v>1.9412215113334199</v>
      </c>
      <c r="AI447">
        <v>-0.20055749109815199</v>
      </c>
      <c r="AJ447">
        <v>0.56794996526150499</v>
      </c>
      <c r="AK447">
        <v>1.2990642433578601</v>
      </c>
      <c r="AL447">
        <v>1.13118704848603</v>
      </c>
      <c r="AM447">
        <v>0.84784290556854103</v>
      </c>
      <c r="AN447">
        <v>-0.69108940842852495</v>
      </c>
      <c r="AO447">
        <v>3.59545211049408</v>
      </c>
      <c r="AP447">
        <v>-0.64837475247259102</v>
      </c>
      <c r="AQ447">
        <v>-2.19548636159743</v>
      </c>
      <c r="AR447">
        <v>0.62723219325562196</v>
      </c>
      <c r="AS447">
        <v>-0.59260151710986997</v>
      </c>
      <c r="AT447">
        <v>1.04297376419709</v>
      </c>
      <c r="AU447">
        <v>-5.06140416746348</v>
      </c>
      <c r="AV447">
        <v>-0.60955976114200905</v>
      </c>
      <c r="AX447">
        <v>-1.91779611759557</v>
      </c>
      <c r="AY447">
        <v>0.84238273466326097</v>
      </c>
      <c r="AZ447">
        <v>-1.5118993355827099</v>
      </c>
      <c r="BA447">
        <v>0.35488526355038602</v>
      </c>
      <c r="BB447">
        <v>-6.8432160787779098E-2</v>
      </c>
      <c r="BC447">
        <v>0.55751026338839405</v>
      </c>
      <c r="BD447">
        <v>-1.5533603886979099</v>
      </c>
      <c r="BE447">
        <v>-0.89595175277281702</v>
      </c>
      <c r="BF447">
        <v>0.98145273623231299</v>
      </c>
      <c r="BG447">
        <v>-6.1505195662903099E-2</v>
      </c>
      <c r="BH447">
        <v>2.3933558451972199</v>
      </c>
      <c r="BI447">
        <v>-0.61703660740022304</v>
      </c>
      <c r="BJ447">
        <v>-0.69287627047742695</v>
      </c>
      <c r="BK447">
        <v>2.1463312712512601</v>
      </c>
      <c r="BL447">
        <v>3.0534689863998201</v>
      </c>
      <c r="BM447">
        <v>-0.31962290586307102</v>
      </c>
      <c r="BN447">
        <v>0.55005783924570995</v>
      </c>
      <c r="BO447">
        <v>1.1084685042078499</v>
      </c>
      <c r="BP447">
        <v>-1.16644194076798</v>
      </c>
      <c r="BQ447">
        <v>5.2461545419646399E-2</v>
      </c>
      <c r="BR447">
        <v>-1.0728040112553601</v>
      </c>
      <c r="BS447">
        <v>2.07387589362042</v>
      </c>
      <c r="BT447">
        <v>0.44773883764719402</v>
      </c>
      <c r="BU447">
        <v>3.5476743141771301E-2</v>
      </c>
      <c r="BW447">
        <v>2.1816115231558801</v>
      </c>
      <c r="BX447">
        <v>-0.63424230474993204</v>
      </c>
      <c r="BY447">
        <v>-0.19607222639024299</v>
      </c>
      <c r="BZ447">
        <v>0.45357436247286398</v>
      </c>
      <c r="CA447">
        <v>-2.27108276803847</v>
      </c>
      <c r="CB447">
        <v>0.31967998293111999</v>
      </c>
      <c r="CC447">
        <v>0.32771679434517897</v>
      </c>
      <c r="CD447">
        <v>0.24630727293697399</v>
      </c>
      <c r="CE447">
        <v>0.78797241694701403</v>
      </c>
      <c r="CF447">
        <v>-1.8534150588493501</v>
      </c>
      <c r="CG447">
        <v>0.74960413239750801</v>
      </c>
      <c r="CH447">
        <v>-2.7991814798951999</v>
      </c>
      <c r="CI447">
        <v>1.4982879138187899</v>
      </c>
      <c r="CJ447">
        <v>-1.3686818167116099</v>
      </c>
      <c r="CL447">
        <v>2.9077430841425702</v>
      </c>
      <c r="CM447">
        <v>0.91647057834052204</v>
      </c>
      <c r="CN447">
        <v>0.39143257472460402</v>
      </c>
      <c r="CO447">
        <v>-2.9096214820128798</v>
      </c>
      <c r="CP447">
        <v>2.6597200667310998</v>
      </c>
      <c r="CQ447">
        <v>-2.1112909348630602</v>
      </c>
      <c r="CR447">
        <v>1.1316004060063301</v>
      </c>
      <c r="CS447">
        <v>-0.14470338337559999</v>
      </c>
      <c r="CT447">
        <v>1.68680509996193</v>
      </c>
      <c r="CU447">
        <v>-4.0295432063430801E-2</v>
      </c>
      <c r="CV447">
        <v>-1.3733232357481</v>
      </c>
      <c r="CW447">
        <v>-1.34775139094927</v>
      </c>
      <c r="CX447">
        <v>-0.33967133085752699</v>
      </c>
      <c r="CY447">
        <v>0.70738225294917401</v>
      </c>
      <c r="CZ447">
        <v>1.3784823031528499</v>
      </c>
      <c r="DA447">
        <v>0.68979289007984301</v>
      </c>
      <c r="DB447">
        <v>-1.15033062957082</v>
      </c>
      <c r="DC447">
        <v>-0.114203045177419</v>
      </c>
      <c r="DD447">
        <v>0.54439105224446405</v>
      </c>
      <c r="DE447">
        <v>-6.53080550364393E-2</v>
      </c>
      <c r="DF447">
        <v>-0.92776442734248099</v>
      </c>
      <c r="DG447">
        <v>0.393566421371361</v>
      </c>
      <c r="DH447">
        <v>-1.8588448685477501</v>
      </c>
      <c r="DI447">
        <v>0.308510374088655</v>
      </c>
      <c r="DJ447">
        <v>-0.921240870047768</v>
      </c>
      <c r="DK447">
        <v>0.92099220037198404</v>
      </c>
      <c r="DL447">
        <v>0.26804822791746102</v>
      </c>
      <c r="DM447">
        <v>-2.55715882994991</v>
      </c>
      <c r="DN447">
        <v>0.36149002098682098</v>
      </c>
      <c r="DO447">
        <v>0.892358096643875</v>
      </c>
      <c r="DP447">
        <v>0.26218230614176702</v>
      </c>
      <c r="DQ447">
        <v>0.87026260425773205</v>
      </c>
      <c r="DR447">
        <v>-0.26861410988203699</v>
      </c>
      <c r="DS447">
        <v>-0.507684243530093</v>
      </c>
      <c r="DT447">
        <v>0.94481983105652001</v>
      </c>
      <c r="DU447">
        <v>0.43143408056494098</v>
      </c>
      <c r="DV447">
        <v>1.0903779357249701</v>
      </c>
      <c r="DW447">
        <v>-9.7956521130981907E-3</v>
      </c>
      <c r="DY447">
        <v>2.1709019960326299</v>
      </c>
      <c r="DZ447">
        <v>-1.2563548665639199</v>
      </c>
      <c r="EA447">
        <v>-0.15835510512261</v>
      </c>
      <c r="EB447">
        <v>-7.7354419772745998E-3</v>
      </c>
      <c r="ED447">
        <v>-0.18695743438001999</v>
      </c>
      <c r="EE447">
        <v>1.0206755650870001</v>
      </c>
      <c r="EF447">
        <v>0.44835044027422599</v>
      </c>
      <c r="EG447">
        <v>3.4264253868968799</v>
      </c>
      <c r="EH447">
        <v>0.62865794279787202</v>
      </c>
      <c r="EI447">
        <v>0.54925796848692698</v>
      </c>
      <c r="EJ447">
        <v>-2.0967678196029702</v>
      </c>
      <c r="EK447">
        <v>-0.474285678228625</v>
      </c>
      <c r="EL447">
        <v>-2.10221898078089</v>
      </c>
      <c r="EM447">
        <v>0.49116230111394499</v>
      </c>
      <c r="EN447">
        <v>-0.158413348526665</v>
      </c>
      <c r="EO447">
        <v>1.7521596650112801</v>
      </c>
      <c r="EP447">
        <v>1.11243603878393</v>
      </c>
      <c r="EQ447">
        <v>1.06100293505733</v>
      </c>
      <c r="ER447">
        <v>1.3589272464741999</v>
      </c>
      <c r="ES447">
        <v>-7.87995941209374E-3</v>
      </c>
      <c r="ET447">
        <v>-1.5184725829385599</v>
      </c>
      <c r="EU447">
        <v>-2.0895732494864201</v>
      </c>
      <c r="EV447">
        <v>2.6482069837584299</v>
      </c>
      <c r="EW447">
        <v>-1.92278463437106</v>
      </c>
      <c r="EX447">
        <v>1.26528070213681</v>
      </c>
      <c r="EY447">
        <v>0.17804239469114699</v>
      </c>
      <c r="EZ447">
        <v>0.49448118425061699</v>
      </c>
      <c r="FA447">
        <v>1.9311490530526501</v>
      </c>
      <c r="FB447">
        <v>-0.72970711516973097</v>
      </c>
      <c r="FC447">
        <v>0.58946945555362595</v>
      </c>
      <c r="FD447">
        <v>0.386478974178317</v>
      </c>
      <c r="FE447">
        <v>0.101303335577541</v>
      </c>
      <c r="FF447">
        <v>0.10574020470812701</v>
      </c>
      <c r="FG447">
        <v>9.7854410705622299E-2</v>
      </c>
      <c r="FJ447">
        <v>0.87643813130853199</v>
      </c>
      <c r="FK447">
        <v>0.120377730490873</v>
      </c>
      <c r="FL447">
        <v>-0.64281881759598003</v>
      </c>
      <c r="FM447">
        <v>7.5758914135803906E-2</v>
      </c>
      <c r="FN447">
        <v>-0.344937296085845</v>
      </c>
      <c r="FO447">
        <v>1.0379219751484901</v>
      </c>
      <c r="FP447">
        <v>-0.81687974616215797</v>
      </c>
      <c r="FQ447">
        <v>0.94184294484875897</v>
      </c>
      <c r="FR447">
        <v>2.0310126479671502</v>
      </c>
      <c r="FS447">
        <v>0.55294783542194603</v>
      </c>
      <c r="FT447">
        <v>6.3144381419988294E-2</v>
      </c>
      <c r="FU447">
        <v>-3.1983592873984898</v>
      </c>
      <c r="FV447">
        <v>2.21613250323571</v>
      </c>
      <c r="FW447">
        <v>1.38617086176964</v>
      </c>
      <c r="FX447">
        <v>1.67050675390783</v>
      </c>
      <c r="FY447">
        <v>-1.0530586418099099</v>
      </c>
      <c r="FZ447">
        <v>-1.6374905496377301</v>
      </c>
      <c r="GA447">
        <v>0.166866415020195</v>
      </c>
      <c r="GB447">
        <v>1.86007511638309</v>
      </c>
      <c r="GC447">
        <v>-4.6472306166833698E-2</v>
      </c>
      <c r="GD447">
        <v>-0.179481723625941</v>
      </c>
      <c r="GE447">
        <v>-1.93880096285284</v>
      </c>
      <c r="GF447">
        <v>-1.5102827601367601</v>
      </c>
      <c r="GG447">
        <v>0.99916643957840301</v>
      </c>
      <c r="GH447">
        <v>-1.06408900874158</v>
      </c>
      <c r="GI447">
        <v>1.1157624687257299</v>
      </c>
      <c r="GJ447">
        <v>1.5166358525675601</v>
      </c>
      <c r="GK447">
        <v>2.7834311073092999</v>
      </c>
      <c r="GL447">
        <v>0.42517489109741302</v>
      </c>
      <c r="GM447">
        <v>-0.86548408917224195</v>
      </c>
      <c r="GN447">
        <v>-1.1932218437323201</v>
      </c>
      <c r="GO447">
        <v>2.4675467249835501</v>
      </c>
      <c r="GQ447">
        <v>0.88585596895427399</v>
      </c>
      <c r="GR447">
        <v>-1.1493902253278101</v>
      </c>
      <c r="GS447">
        <v>0.93265301093197195</v>
      </c>
      <c r="GT447">
        <v>-0.39795215889171198</v>
      </c>
      <c r="GU447">
        <v>2.3794742386598999</v>
      </c>
      <c r="GV447">
        <v>0.91785832846653603</v>
      </c>
      <c r="GW447">
        <v>-0.45447031216099298</v>
      </c>
      <c r="GX447">
        <v>-0.54479714672197599</v>
      </c>
      <c r="GY447">
        <v>-0.21132452602614599</v>
      </c>
      <c r="GZ447">
        <v>-0.15267001772372199</v>
      </c>
      <c r="HA447">
        <v>-0.88361260377496398</v>
      </c>
      <c r="HB447">
        <v>-0.95532637615178795</v>
      </c>
      <c r="HD447">
        <v>-1.54011062995778</v>
      </c>
      <c r="HE447">
        <v>1.5203604074486099</v>
      </c>
      <c r="HF447">
        <v>-0.28241965037523198</v>
      </c>
      <c r="HG447">
        <v>3.1839278017287101E-2</v>
      </c>
      <c r="HH447">
        <v>-1.5221696125081501</v>
      </c>
      <c r="HI447">
        <v>0.485623298845894</v>
      </c>
      <c r="HJ447">
        <v>0.41464793011982698</v>
      </c>
      <c r="HK447">
        <v>-0.203826200686308</v>
      </c>
      <c r="HL447">
        <v>-0.26909052103292203</v>
      </c>
      <c r="HM447">
        <v>-1.2063640295309599</v>
      </c>
      <c r="HN447">
        <v>-0.28731794873237998</v>
      </c>
      <c r="HO447">
        <v>-0.15124859401112201</v>
      </c>
      <c r="HP447">
        <v>-1.20802817064032</v>
      </c>
      <c r="HQ447">
        <v>-0.83584431122290004</v>
      </c>
      <c r="HR447">
        <v>-1.41829643325764</v>
      </c>
      <c r="HS447">
        <v>1.54334192175156</v>
      </c>
      <c r="HT447">
        <v>1.11396698193857</v>
      </c>
      <c r="HU447">
        <v>-0.43913251292906402</v>
      </c>
      <c r="HV447">
        <v>-1.0389367343122999</v>
      </c>
      <c r="HW447">
        <v>0.93258226388570598</v>
      </c>
      <c r="HX447">
        <v>0.461448065289005</v>
      </c>
      <c r="HY447">
        <v>1.0514369872908</v>
      </c>
      <c r="HZ447">
        <v>0.80145174451899903</v>
      </c>
      <c r="IA447">
        <v>-0.13038615279583601</v>
      </c>
      <c r="IB447">
        <v>-9.1615577002812601E-2</v>
      </c>
      <c r="IC447">
        <v>-0.72978474636329305</v>
      </c>
      <c r="ID447">
        <v>-0.40831795895428502</v>
      </c>
      <c r="IE447">
        <v>2.9584724507003599E-2</v>
      </c>
      <c r="IF447">
        <v>-1.1105599824986701</v>
      </c>
      <c r="IG447">
        <v>-1.03175816602743</v>
      </c>
      <c r="II447">
        <v>-0.199529008568788</v>
      </c>
      <c r="IJ447">
        <v>-0.17095051043725101</v>
      </c>
      <c r="IK447">
        <v>-7.0315286211553002E-2</v>
      </c>
      <c r="IL447">
        <v>0.20638807363866399</v>
      </c>
      <c r="IM447">
        <v>0.532240623033431</v>
      </c>
      <c r="IN447">
        <v>0.80423682848049804</v>
      </c>
      <c r="IO447">
        <v>-0.44837960076620198</v>
      </c>
      <c r="IP447">
        <v>-0.83218458212286395</v>
      </c>
      <c r="IQ447">
        <v>-0.19080796819252999</v>
      </c>
      <c r="IR447">
        <v>-0.46621697183582</v>
      </c>
      <c r="IS447">
        <v>-0.77173644403956099</v>
      </c>
      <c r="IT447">
        <v>0.64382927957922198</v>
      </c>
      <c r="IU447">
        <v>4.6620568718935801E-2</v>
      </c>
      <c r="IV447">
        <v>-0.34649701310627301</v>
      </c>
      <c r="IW447">
        <v>-0.25131340225925702</v>
      </c>
      <c r="IX447">
        <v>1.0691916248106299</v>
      </c>
      <c r="IY447">
        <v>-0.105553570938355</v>
      </c>
      <c r="IZ447">
        <v>9.6235627643181901E-2</v>
      </c>
      <c r="JA447">
        <v>0.97833804320544004</v>
      </c>
      <c r="JB447">
        <v>1.15166121959192</v>
      </c>
      <c r="JC447">
        <v>1.05267639410158</v>
      </c>
      <c r="JD447">
        <v>0.67511987381294603</v>
      </c>
      <c r="JE447">
        <v>1.61254879822081</v>
      </c>
      <c r="JF447">
        <v>0.71592477452213599</v>
      </c>
      <c r="JG447">
        <v>-0.53204190853648503</v>
      </c>
      <c r="JH447">
        <v>-4.9202930313185797E-3</v>
      </c>
      <c r="JI447">
        <v>0.61408009041770095</v>
      </c>
      <c r="JJ447">
        <v>-0.515257080223819</v>
      </c>
      <c r="JK447">
        <v>-1.2166081328359699</v>
      </c>
      <c r="JL447">
        <v>0.38227743534662301</v>
      </c>
      <c r="JM447">
        <v>-1.3911069264395299</v>
      </c>
    </row>
    <row r="448" spans="1:273" x14ac:dyDescent="0.25">
      <c r="A448" s="30">
        <v>44393</v>
      </c>
      <c r="B448" s="31" t="s">
        <v>1863</v>
      </c>
      <c r="C448" s="23" t="s">
        <v>1752</v>
      </c>
      <c r="D448" s="23" t="s">
        <v>1899</v>
      </c>
      <c r="E448" s="32">
        <v>59.835984000000003</v>
      </c>
      <c r="F448" s="37">
        <v>10000</v>
      </c>
      <c r="G448" s="16">
        <f>VLOOKUP(C448,dFundos!$A$1:$B$28,2,FALSE)</f>
        <v>19226446000167</v>
      </c>
      <c r="H448" s="13"/>
      <c r="I448">
        <f>_xll.ECONOMATICA(G448,"VOLATILITY","1Y",A448)</f>
        <v>5.4572437622846302</v>
      </c>
      <c r="J448">
        <f>_xll.ECONOMATICA(G448,"NAV","1D",A448)</f>
        <v>167.906496000011</v>
      </c>
      <c r="K448">
        <f>_xll.ECONOMATICA(G448,"NAV","1D",A448+1)</f>
        <v>167.906496000011</v>
      </c>
      <c r="L448" s="6"/>
      <c r="M448">
        <v>0.51491015692590703</v>
      </c>
      <c r="N448">
        <v>0.38492990279337402</v>
      </c>
      <c r="O448">
        <v>4.6598943663411801E-2</v>
      </c>
      <c r="P448">
        <v>-8.0628623527445598E-2</v>
      </c>
      <c r="Q448">
        <v>-0.45290429397937298</v>
      </c>
      <c r="R448">
        <v>-4.2795445551746497E-2</v>
      </c>
      <c r="S448">
        <v>0.49301538329018502</v>
      </c>
      <c r="T448">
        <v>-0.160333944586455</v>
      </c>
      <c r="U448">
        <v>0.43109713715239201</v>
      </c>
      <c r="V448">
        <v>-2.9947784059913801E-2</v>
      </c>
      <c r="W448">
        <v>-0.36780533564524398</v>
      </c>
      <c r="X448">
        <v>0.15660474036849301</v>
      </c>
      <c r="Y448">
        <v>-0.25308941649200301</v>
      </c>
      <c r="Z448">
        <v>0.42653048967622498</v>
      </c>
      <c r="AA448">
        <v>0.423753110590042</v>
      </c>
      <c r="AB448">
        <v>-0.23284681356017201</v>
      </c>
      <c r="AC448">
        <v>0.15102545366971801</v>
      </c>
      <c r="AD448">
        <v>-0.42466066697670601</v>
      </c>
      <c r="AE448">
        <v>0.26949624552798901</v>
      </c>
      <c r="AF448">
        <v>-0.52960530920245197</v>
      </c>
      <c r="AG448">
        <v>0.46212848483264701</v>
      </c>
      <c r="AH448">
        <v>-7.9670276136312196E-2</v>
      </c>
      <c r="AI448">
        <v>0.47612632042728398</v>
      </c>
      <c r="AJ448">
        <v>-0.242795416033914</v>
      </c>
      <c r="AK448">
        <v>0.26859880308620598</v>
      </c>
      <c r="AL448">
        <v>4.3859886500285897E-2</v>
      </c>
      <c r="AM448">
        <v>0.26237959918944398</v>
      </c>
      <c r="AN448">
        <v>-0.13144753102096701</v>
      </c>
      <c r="AO448">
        <v>-0.125345423202816</v>
      </c>
      <c r="AP448">
        <v>-8.6221606397884898E-2</v>
      </c>
      <c r="AQ448">
        <v>0.20664526218752099</v>
      </c>
      <c r="AR448">
        <v>-0.47963969745978802</v>
      </c>
      <c r="AS448">
        <v>0.495514253088913</v>
      </c>
      <c r="AT448">
        <v>-7.8520224269595901E-2</v>
      </c>
      <c r="AU448">
        <v>-0.63794370680625401</v>
      </c>
      <c r="AV448">
        <v>7.3846367740770802E-2</v>
      </c>
      <c r="AX448">
        <v>-0.50073277343472</v>
      </c>
      <c r="AY448">
        <v>0.34688680552790202</v>
      </c>
      <c r="AZ448">
        <v>-0.66519250094643201</v>
      </c>
      <c r="BA448">
        <v>-8.73938423865184E-2</v>
      </c>
      <c r="BB448">
        <v>0.53321937484724902</v>
      </c>
      <c r="BC448">
        <v>0.16314549557137101</v>
      </c>
      <c r="BD448">
        <v>-0.30927022753530797</v>
      </c>
      <c r="BE448">
        <v>0.106368519846001</v>
      </c>
      <c r="BF448">
        <v>-0.50649509275899596</v>
      </c>
      <c r="BG448">
        <v>-0.50957187704625495</v>
      </c>
      <c r="BH448">
        <v>-2.5363147869939002E-3</v>
      </c>
      <c r="BI448">
        <v>-0.69415615853358803</v>
      </c>
      <c r="BJ448">
        <v>0.24408627486991499</v>
      </c>
      <c r="BK448">
        <v>0.19059113456023599</v>
      </c>
      <c r="BL448">
        <v>-0.39300061735048097</v>
      </c>
      <c r="BM448">
        <v>-0.371613359493494</v>
      </c>
      <c r="BN448">
        <v>0.24607902469142601</v>
      </c>
      <c r="BO448">
        <v>0.30159473571984602</v>
      </c>
      <c r="BP448">
        <v>-0.601614381776017</v>
      </c>
      <c r="BQ448">
        <v>0.65153055402333804</v>
      </c>
      <c r="BR448">
        <v>-0.191591871316632</v>
      </c>
      <c r="BS448">
        <v>0.18017735656030701</v>
      </c>
      <c r="BT448">
        <v>0.57936711618822301</v>
      </c>
      <c r="BU448">
        <v>-1.5872377298364899E-2</v>
      </c>
      <c r="BW448">
        <v>0.318003469510586</v>
      </c>
      <c r="BX448">
        <v>0.11644119003904101</v>
      </c>
      <c r="BY448">
        <v>1.27945178974187E-2</v>
      </c>
      <c r="BZ448">
        <v>3.8094098999863497E-2</v>
      </c>
      <c r="CA448">
        <v>-0.10161265918213799</v>
      </c>
      <c r="CB448">
        <v>0.40615579982841199</v>
      </c>
      <c r="CC448">
        <v>1.19370959509979E-2</v>
      </c>
      <c r="CD448">
        <v>0.35804249419015799</v>
      </c>
      <c r="CE448">
        <v>-0.13020126434639701</v>
      </c>
      <c r="CF448">
        <v>-0.25446441095482403</v>
      </c>
      <c r="CG448">
        <v>-0.32792242163850499</v>
      </c>
      <c r="CH448">
        <v>-1.0733493778388901</v>
      </c>
      <c r="CI448">
        <v>0.407295677177899</v>
      </c>
      <c r="CJ448">
        <v>-0.42505863584665299</v>
      </c>
      <c r="CL448">
        <v>0.70503606766578697</v>
      </c>
      <c r="CM448">
        <v>0.161557876162988</v>
      </c>
      <c r="CN448">
        <v>0.53936484837322496</v>
      </c>
      <c r="CO448">
        <v>-0.19294821331641299</v>
      </c>
      <c r="CP448">
        <v>0.36305003977758998</v>
      </c>
      <c r="CQ448">
        <v>5.5804552903282498E-2</v>
      </c>
      <c r="CR448">
        <v>0.10649171690602099</v>
      </c>
      <c r="CS448">
        <v>-0.50563480435812402</v>
      </c>
      <c r="CT448">
        <v>0.72151736858359095</v>
      </c>
      <c r="CU448">
        <v>0.517999117073487</v>
      </c>
      <c r="CV448">
        <v>-5.1582236665126402E-3</v>
      </c>
      <c r="CW448">
        <v>-0.40686569527679201</v>
      </c>
      <c r="CX448">
        <v>0.12422580002748899</v>
      </c>
      <c r="CY448">
        <v>-2.83884205600771E-2</v>
      </c>
      <c r="CZ448">
        <v>0.44660223320533998</v>
      </c>
      <c r="DA448">
        <v>0.61642849777854303</v>
      </c>
      <c r="DB448">
        <v>-1.07012831904285E-2</v>
      </c>
      <c r="DC448">
        <v>0.163661601982312</v>
      </c>
      <c r="DD448">
        <v>0.30023814597370801</v>
      </c>
      <c r="DE448">
        <v>-0.174332894312101</v>
      </c>
      <c r="DF448">
        <v>0.44514862947835399</v>
      </c>
      <c r="DG448">
        <v>-1.4444186399487099E-2</v>
      </c>
      <c r="DH448">
        <v>-0.20138398149356401</v>
      </c>
      <c r="DI448">
        <v>0.37071430597279698</v>
      </c>
      <c r="DJ448">
        <v>-7.9742265552340499E-2</v>
      </c>
      <c r="DK448">
        <v>0.14965981026762201</v>
      </c>
      <c r="DL448">
        <v>-0.29165260993977399</v>
      </c>
      <c r="DM448">
        <v>0.13421471267065499</v>
      </c>
      <c r="DN448">
        <v>1.3879309881303901E-2</v>
      </c>
      <c r="DO448">
        <v>5.4274847752822097E-2</v>
      </c>
      <c r="DP448">
        <v>0.580404798893142</v>
      </c>
      <c r="DQ448">
        <v>0.34073720144078801</v>
      </c>
      <c r="DR448">
        <v>0.137158060897491</v>
      </c>
      <c r="DS448">
        <v>-4.2093563752132503E-2</v>
      </c>
      <c r="DT448">
        <v>-0.33974023490372901</v>
      </c>
      <c r="DU448">
        <v>0.20486930607148701</v>
      </c>
      <c r="DV448">
        <v>9.9813540873583406E-2</v>
      </c>
      <c r="DW448">
        <v>-1.18292882689275E-3</v>
      </c>
      <c r="DY448">
        <v>0.285233127760876</v>
      </c>
      <c r="DZ448">
        <v>-4.9164351275976501E-2</v>
      </c>
      <c r="EA448">
        <v>0.175277358357562</v>
      </c>
      <c r="EB448">
        <v>-9.0998000814579395E-4</v>
      </c>
      <c r="ED448">
        <v>-0.245239667947317</v>
      </c>
      <c r="EE448">
        <v>0.32433668548037498</v>
      </c>
      <c r="EF448">
        <v>-0.24574780472903501</v>
      </c>
      <c r="EG448">
        <v>1.04505930721643</v>
      </c>
      <c r="EH448">
        <v>0.44923599889443699</v>
      </c>
      <c r="EI448">
        <v>-0.44495706652014599</v>
      </c>
      <c r="EJ448">
        <v>8.3973806977155604E-2</v>
      </c>
      <c r="EK448">
        <v>-0.163612205778918</v>
      </c>
      <c r="EL448">
        <v>5.2982595479989E-2</v>
      </c>
      <c r="EM448">
        <v>-0.36009417208333599</v>
      </c>
      <c r="EN448">
        <v>0.12442108509276301</v>
      </c>
      <c r="EO448">
        <v>0.41880950193444699</v>
      </c>
      <c r="EP448">
        <v>0.28505567115644198</v>
      </c>
      <c r="EQ448">
        <v>-9.4920817900856509E-3</v>
      </c>
      <c r="ER448">
        <v>-7.19583711543237E-2</v>
      </c>
      <c r="ES448">
        <v>-6.1326554714469196E-4</v>
      </c>
      <c r="ET448">
        <v>-2.4671732353454E-2</v>
      </c>
      <c r="EU448">
        <v>-0.83284639131306903</v>
      </c>
      <c r="EV448">
        <v>0.47825432757235797</v>
      </c>
      <c r="EW448">
        <v>-0.79695542308400003</v>
      </c>
      <c r="EX448">
        <v>0.89968632182717601</v>
      </c>
      <c r="EY448">
        <v>0.35057241166214198</v>
      </c>
      <c r="EZ448">
        <v>0.22605216763622599</v>
      </c>
      <c r="FA448">
        <v>0.27496688962855798</v>
      </c>
      <c r="FB448">
        <v>0.22399909703381099</v>
      </c>
      <c r="FC448">
        <v>0.19768421425396801</v>
      </c>
      <c r="FD448">
        <v>7.4527937613311196E-2</v>
      </c>
      <c r="FE448">
        <v>-0.122355420899112</v>
      </c>
      <c r="FF448">
        <v>0.31996119723771699</v>
      </c>
      <c r="FG448">
        <v>0.20899461069347999</v>
      </c>
      <c r="FJ448">
        <v>0.222238305104838</v>
      </c>
      <c r="FK448">
        <v>-0.32908173925534401</v>
      </c>
      <c r="FL448">
        <v>-2.0615499852283399E-2</v>
      </c>
      <c r="FM448">
        <v>-1.2015603548206899</v>
      </c>
      <c r="FN448">
        <v>0.560097302513896</v>
      </c>
      <c r="FO448">
        <v>0.44049069856555401</v>
      </c>
      <c r="FP448">
        <v>-1.09604755161854</v>
      </c>
      <c r="FQ448">
        <v>-0.53768696407132699</v>
      </c>
      <c r="FR448">
        <v>0.59889663898502499</v>
      </c>
      <c r="FS448">
        <v>-0.32329675113942402</v>
      </c>
      <c r="FT448">
        <v>-0.33994323403021598</v>
      </c>
      <c r="FU448">
        <v>-2.3458527539332901E-2</v>
      </c>
      <c r="FV448">
        <v>0.55148486790130802</v>
      </c>
      <c r="FW448">
        <v>-0.60111506290923</v>
      </c>
      <c r="FX448">
        <v>0.77336387057584899</v>
      </c>
      <c r="FY448">
        <v>-3.6810574329138E-2</v>
      </c>
      <c r="FZ448">
        <v>0.66045195198967099</v>
      </c>
      <c r="GA448">
        <v>-2.7751587822422201E-2</v>
      </c>
      <c r="GB448">
        <v>0.15125638692552501</v>
      </c>
      <c r="GC448">
        <v>-8.6106434446264798E-2</v>
      </c>
      <c r="GD448">
        <v>0.54504552153957797</v>
      </c>
      <c r="GE448">
        <v>-0.60719189314113498</v>
      </c>
      <c r="GF448">
        <v>0.12090910167898999</v>
      </c>
      <c r="GG448">
        <v>-0.21675672805940799</v>
      </c>
      <c r="GH448">
        <v>-0.59223418929832405</v>
      </c>
      <c r="GI448">
        <v>-0.16665386292515899</v>
      </c>
      <c r="GJ448">
        <v>0.27809726016130298</v>
      </c>
      <c r="GK448">
        <v>0.33396761282347098</v>
      </c>
      <c r="GL448">
        <v>5.1291690760990598E-2</v>
      </c>
      <c r="GM448">
        <v>9.2422207853815094E-2</v>
      </c>
      <c r="GN448">
        <v>-1.28609250168665E-2</v>
      </c>
      <c r="GO448">
        <v>3.9208936686918598E-2</v>
      </c>
      <c r="GQ448">
        <v>0.338954364997335</v>
      </c>
      <c r="GR448">
        <v>6.1267529054020997E-2</v>
      </c>
      <c r="GS448">
        <v>1.49328830957529E-2</v>
      </c>
      <c r="GT448">
        <v>0.20295217254897599</v>
      </c>
      <c r="GU448">
        <v>1.8427840223011999E-2</v>
      </c>
      <c r="GV448">
        <v>0.158594118147448</v>
      </c>
      <c r="GW448">
        <v>3.4677706025831902E-2</v>
      </c>
      <c r="GX448">
        <v>5.76203799937502E-2</v>
      </c>
      <c r="GY448">
        <v>0.256246832395846</v>
      </c>
      <c r="GZ448">
        <v>-0.17705438895063699</v>
      </c>
      <c r="HA448">
        <v>0.19166036017850299</v>
      </c>
      <c r="HB448">
        <v>-0.264049324960069</v>
      </c>
      <c r="HD448">
        <v>2.7268059056950698E-3</v>
      </c>
      <c r="HE448">
        <v>0.32106497656059202</v>
      </c>
      <c r="HF448">
        <v>0.108901120074734</v>
      </c>
      <c r="HG448">
        <v>-0.20483145144680701</v>
      </c>
      <c r="HH448">
        <v>-3.51875769410981E-3</v>
      </c>
      <c r="HI448">
        <v>-9.57018241933838E-2</v>
      </c>
      <c r="HJ448">
        <v>-0.22605561362070101</v>
      </c>
      <c r="HK448">
        <v>-8.8056684944604099E-2</v>
      </c>
      <c r="HL448">
        <v>-0.38589078403674598</v>
      </c>
      <c r="HM448">
        <v>0.526178094332863</v>
      </c>
      <c r="HN448">
        <v>-5.0210283097840099E-2</v>
      </c>
      <c r="HO448">
        <v>0.37522497823374601</v>
      </c>
      <c r="HP448">
        <v>-0.133832176197757</v>
      </c>
      <c r="HQ448">
        <v>-6.8365131937753204E-2</v>
      </c>
      <c r="HR448">
        <v>-0.62739066815993305</v>
      </c>
      <c r="HS448">
        <v>-0.117193021560524</v>
      </c>
      <c r="HT448">
        <v>0.40804321870382398</v>
      </c>
      <c r="HU448">
        <v>0.15109611304069401</v>
      </c>
      <c r="HV448">
        <v>5.4491700575454202E-2</v>
      </c>
      <c r="HW448">
        <v>2.3555989173473799E-3</v>
      </c>
      <c r="HX448">
        <v>0.19912670504709201</v>
      </c>
      <c r="HY448">
        <v>0.392997899689362</v>
      </c>
      <c r="HZ448">
        <v>4.00706547225127E-2</v>
      </c>
      <c r="IA448">
        <v>-3.0462845006695698E-2</v>
      </c>
      <c r="IB448">
        <v>4.12061448514578E-2</v>
      </c>
      <c r="IC448">
        <v>6.4164860123128206E-2</v>
      </c>
      <c r="ID448">
        <v>2.9257124333526001E-2</v>
      </c>
      <c r="IE448">
        <v>7.2319702667300603E-2</v>
      </c>
      <c r="IF448">
        <v>0.38399746081267899</v>
      </c>
      <c r="IG448">
        <v>0.23495019941037801</v>
      </c>
      <c r="II448">
        <v>-0.11181842046425999</v>
      </c>
      <c r="IJ448">
        <v>0.11016364023817</v>
      </c>
      <c r="IK448">
        <v>-0.24846575297487999</v>
      </c>
      <c r="IL448">
        <v>4.3366563659219502E-2</v>
      </c>
      <c r="IM448">
        <v>4.7560992788930903E-2</v>
      </c>
      <c r="IN448">
        <v>0.12216885843372401</v>
      </c>
      <c r="IO448">
        <v>0.16188745812541999</v>
      </c>
      <c r="IP448">
        <v>-8.1501238128112205E-2</v>
      </c>
      <c r="IQ448">
        <v>-0.102629282991984</v>
      </c>
      <c r="IR448">
        <v>-0.32843670023794402</v>
      </c>
      <c r="IS448">
        <v>-8.2342542646074393E-2</v>
      </c>
      <c r="IT448">
        <v>0.35844203193846602</v>
      </c>
      <c r="IU448">
        <v>0.111960909998743</v>
      </c>
      <c r="IV448">
        <v>6.4382435266452404E-2</v>
      </c>
      <c r="IW448">
        <v>0.263800159154925</v>
      </c>
      <c r="IX448">
        <v>-0.20322799564382901</v>
      </c>
      <c r="IY448">
        <v>5.5815478663134903E-2</v>
      </c>
      <c r="IZ448">
        <v>-2.1505818949663102E-3</v>
      </c>
      <c r="JA448">
        <v>-9.4122826340026194E-2</v>
      </c>
      <c r="JB448">
        <v>0.176174671287299</v>
      </c>
      <c r="JC448">
        <v>0.20214797568769399</v>
      </c>
      <c r="JD448">
        <v>1.30507307403605E-2</v>
      </c>
      <c r="JE448">
        <v>-0.377645296430273</v>
      </c>
      <c r="JF448">
        <v>0.17073411163437399</v>
      </c>
      <c r="JG448">
        <v>-0.32531070355616998</v>
      </c>
      <c r="JH448">
        <v>3.9970509533304704E-3</v>
      </c>
      <c r="JI448">
        <v>0.40038372771960001</v>
      </c>
      <c r="JJ448">
        <v>-6.9961479402991203E-2</v>
      </c>
      <c r="JK448">
        <v>-0.12237020009706601</v>
      </c>
      <c r="JL448">
        <v>-0.276103898522706</v>
      </c>
      <c r="JM448">
        <v>-0.33104365575127298</v>
      </c>
    </row>
    <row r="449" spans="1:273" x14ac:dyDescent="0.25">
      <c r="A449" s="29">
        <v>44393</v>
      </c>
      <c r="B449" s="31" t="s">
        <v>1795</v>
      </c>
      <c r="C449" s="24" t="s">
        <v>1743</v>
      </c>
      <c r="D449" s="24" t="s">
        <v>1899</v>
      </c>
      <c r="E449" s="34">
        <v>54.088514000000004</v>
      </c>
      <c r="F449" s="38">
        <v>8041.69</v>
      </c>
      <c r="G449" s="16">
        <f>VLOOKUP(C449,dFundos!$A$1:$B$28,2,FALSE)</f>
        <v>25079957000104</v>
      </c>
      <c r="H449" s="13"/>
      <c r="I449">
        <f>_xll.ECONOMATICA(G449,"VOLATILITY","1Y",A449)</f>
        <v>5.31751300405449</v>
      </c>
      <c r="J449">
        <f>_xll.ECONOMATICA(G449,"NAV","1D",A449)</f>
        <v>149.09396900003799</v>
      </c>
      <c r="K449">
        <f>_xll.ECONOMATICA(G449,"NAV","1D",A449+1)</f>
        <v>149.09396900003799</v>
      </c>
      <c r="L449" s="6"/>
      <c r="M449">
        <v>0.82251467210880902</v>
      </c>
      <c r="N449">
        <v>0.69283034717955205</v>
      </c>
      <c r="O449">
        <v>-9.1177451304247398E-2</v>
      </c>
      <c r="P449">
        <v>0.26299656219634898</v>
      </c>
      <c r="Q449">
        <v>-0.140879582886555</v>
      </c>
      <c r="R449">
        <v>-0.114784603829321</v>
      </c>
      <c r="S449">
        <v>0.39177063063107198</v>
      </c>
      <c r="T449">
        <v>0.23251798302226201</v>
      </c>
      <c r="U449">
        <v>6.3226501151802894E-2</v>
      </c>
      <c r="V449">
        <v>-6.7293170923221596E-2</v>
      </c>
      <c r="W449">
        <v>0.34942815036629299</v>
      </c>
      <c r="X449">
        <v>-0.111156126695278</v>
      </c>
      <c r="Y449">
        <v>-0.117153097107803</v>
      </c>
      <c r="Z449">
        <v>-7.9000591176736606E-2</v>
      </c>
      <c r="AA449">
        <v>3.63790539267939E-2</v>
      </c>
      <c r="AB449">
        <v>-6.6299485933995997E-2</v>
      </c>
      <c r="AC449">
        <v>0.262928011943586</v>
      </c>
      <c r="AD449">
        <v>-0.16709735891708999</v>
      </c>
      <c r="AE449">
        <v>4.8068557771330199E-2</v>
      </c>
      <c r="AF449">
        <v>-0.22565464196304699</v>
      </c>
      <c r="AG449">
        <v>0.39942852617968999</v>
      </c>
      <c r="AH449">
        <v>-3.8112110178190099E-2</v>
      </c>
      <c r="AI449">
        <v>0.21688491087843401</v>
      </c>
      <c r="AJ449">
        <v>-6.5217016526730696E-3</v>
      </c>
      <c r="AK449">
        <v>6.4420633680129E-2</v>
      </c>
      <c r="AL449">
        <v>-0.28643198484132898</v>
      </c>
      <c r="AM449">
        <v>6.4785990616655895E-2</v>
      </c>
      <c r="AN449">
        <v>3.8868229239596999E-2</v>
      </c>
      <c r="AO449">
        <v>-0.53245510953274799</v>
      </c>
      <c r="AP449">
        <v>0.117040764962439</v>
      </c>
      <c r="AQ449">
        <v>0.406848284546868</v>
      </c>
      <c r="AR449">
        <v>-0.498272423737944</v>
      </c>
      <c r="AS449">
        <v>0.386041608726373</v>
      </c>
      <c r="AT449">
        <v>-8.8270095147891005E-3</v>
      </c>
      <c r="AU449">
        <v>-9.1626798257493605E-2</v>
      </c>
      <c r="AV449">
        <v>2.5472363086009898E-2</v>
      </c>
      <c r="AX449">
        <v>0.17474622673034901</v>
      </c>
      <c r="AY449">
        <v>-1.0326252322556699E-2</v>
      </c>
      <c r="AZ449">
        <v>-0.22079422024035</v>
      </c>
      <c r="BA449">
        <v>2.4005483101063901E-2</v>
      </c>
      <c r="BB449">
        <v>-5.90989692682342E-2</v>
      </c>
      <c r="BC449">
        <v>0.103993174707284</v>
      </c>
      <c r="BD449">
        <v>-0.232131635038968</v>
      </c>
      <c r="BE449">
        <v>0.27745824827434301</v>
      </c>
      <c r="BF449">
        <v>-0.20837782703893001</v>
      </c>
      <c r="BG449">
        <v>-0.161058144476556</v>
      </c>
      <c r="BH449">
        <v>0.14278433191066101</v>
      </c>
      <c r="BI449">
        <v>-0.42054837240357301</v>
      </c>
      <c r="BJ449">
        <v>0.20969224788132099</v>
      </c>
      <c r="BK449">
        <v>0.15518829550273899</v>
      </c>
      <c r="BL449">
        <v>-0.41883362155203901</v>
      </c>
      <c r="BM449">
        <v>-0.17280867223235</v>
      </c>
      <c r="BN449">
        <v>0.15349904042523099</v>
      </c>
      <c r="BO449">
        <v>3.6803273360419601E-2</v>
      </c>
      <c r="BP449">
        <v>-0.60029541373296502</v>
      </c>
      <c r="BQ449">
        <v>0.14916062682459599</v>
      </c>
      <c r="BR449">
        <v>-0.18240861209051201</v>
      </c>
      <c r="BS449">
        <v>-0.27613701104200999</v>
      </c>
      <c r="BT449">
        <v>0.40644725595484499</v>
      </c>
      <c r="BU449">
        <v>-0.25668317866802698</v>
      </c>
      <c r="BW449">
        <v>-0.110079136265995</v>
      </c>
      <c r="BX449">
        <v>0.28964806915610097</v>
      </c>
      <c r="BY449">
        <v>6.7226630017103203E-2</v>
      </c>
      <c r="BZ449">
        <v>0.16808907603262899</v>
      </c>
      <c r="CA449">
        <v>-0.23372178011413799</v>
      </c>
      <c r="CB449">
        <v>-0.261201899047592</v>
      </c>
      <c r="CC449">
        <v>-0.13351813358895001</v>
      </c>
      <c r="CD449">
        <v>0.27930896212637901</v>
      </c>
      <c r="CE449">
        <v>-0.50724255406748897</v>
      </c>
      <c r="CF449">
        <v>2.3155643066274899E-2</v>
      </c>
      <c r="CG449">
        <v>-0.69755999347762598</v>
      </c>
      <c r="CH449">
        <v>2.8343748817860601E-2</v>
      </c>
      <c r="CI449">
        <v>-0.145759622773767</v>
      </c>
      <c r="CJ449">
        <v>-0.51054634359388695</v>
      </c>
      <c r="CL449">
        <v>0.414804302999983</v>
      </c>
      <c r="CM449">
        <v>0.87022953284758797</v>
      </c>
      <c r="CN449">
        <v>0.36438926290429702</v>
      </c>
      <c r="CO449">
        <v>0.282760672416771</v>
      </c>
      <c r="CP449">
        <v>0.44327317591523802</v>
      </c>
      <c r="CQ449">
        <v>-5.4204908792598899E-2</v>
      </c>
      <c r="CR449">
        <v>-0.34287414036953101</v>
      </c>
      <c r="CS449">
        <v>-0.29718151081397098</v>
      </c>
      <c r="CT449">
        <v>2.96727037493838E-2</v>
      </c>
      <c r="CU449">
        <v>0.228888056335563</v>
      </c>
      <c r="CV449">
        <v>0.39052805714163702</v>
      </c>
      <c r="CW449">
        <v>0.421570105027058</v>
      </c>
      <c r="CX449">
        <v>0.25763407957128898</v>
      </c>
      <c r="CY449">
        <v>-3.1505411971011199E-2</v>
      </c>
      <c r="CZ449">
        <v>-0.73671895124789399</v>
      </c>
      <c r="DA449">
        <v>5.5016827354847898E-2</v>
      </c>
      <c r="DB449">
        <v>0.44460707485995998</v>
      </c>
      <c r="DC449">
        <v>0.424218367516005</v>
      </c>
      <c r="DD449">
        <v>-4.1801506085903398E-2</v>
      </c>
      <c r="DE449">
        <v>6.8760173053306103E-2</v>
      </c>
      <c r="DF449">
        <v>-0.50579968246893303</v>
      </c>
      <c r="DG449">
        <v>0.38984313832770601</v>
      </c>
      <c r="DH449">
        <v>0.16118486219056599</v>
      </c>
      <c r="DI449">
        <v>0.13897783101128899</v>
      </c>
      <c r="DJ449">
        <v>-6.2734487164561897E-2</v>
      </c>
      <c r="DK449">
        <v>0.29501186581910599</v>
      </c>
      <c r="DL449">
        <v>-0.373098533236771</v>
      </c>
      <c r="DM449">
        <v>0.116299952605914</v>
      </c>
      <c r="DN449">
        <v>0.63485802184004603</v>
      </c>
      <c r="DO449">
        <v>2.2448371055361301E-2</v>
      </c>
      <c r="DP449">
        <v>0.476001844435814</v>
      </c>
      <c r="DQ449">
        <v>9.0438867482589599E-2</v>
      </c>
      <c r="DR449">
        <v>-9.80428679213219E-2</v>
      </c>
      <c r="DS449">
        <v>-0.347517958562094</v>
      </c>
      <c r="DT449">
        <v>-0.114871796540683</v>
      </c>
      <c r="DU449">
        <v>-0.13738698971792501</v>
      </c>
      <c r="DV449">
        <v>0.11971172698395099</v>
      </c>
      <c r="DW449">
        <v>-4.4381080442690299E-3</v>
      </c>
      <c r="DY449">
        <v>0.59149238368263501</v>
      </c>
      <c r="DZ449">
        <v>0.241670821924345</v>
      </c>
      <c r="EA449">
        <v>0.204233862859837</v>
      </c>
      <c r="EB449">
        <v>-4.4623340727412098E-3</v>
      </c>
      <c r="ED449">
        <v>-0.73007672399398904</v>
      </c>
      <c r="EE449">
        <v>-0.28437338760340902</v>
      </c>
      <c r="EF449">
        <v>-0.61373961234494301</v>
      </c>
      <c r="EG449">
        <v>-5.7047494919970597E-2</v>
      </c>
      <c r="EH449">
        <v>0.60125004220026301</v>
      </c>
      <c r="EI449">
        <v>-9.5772569056862294E-2</v>
      </c>
      <c r="EJ449">
        <v>0.23514255135523901</v>
      </c>
      <c r="EK449">
        <v>0.21202116731728901</v>
      </c>
      <c r="EL449">
        <v>-0.47335193812614301</v>
      </c>
      <c r="EM449">
        <v>0.26422590726724599</v>
      </c>
      <c r="EN449">
        <v>-0.41936535208151299</v>
      </c>
      <c r="EO449">
        <v>0.271051616982732</v>
      </c>
      <c r="EP449">
        <v>0.34470990485715403</v>
      </c>
      <c r="EQ449">
        <v>-6.3081951884669293E-2</v>
      </c>
      <c r="ER449">
        <v>0.26846717373700801</v>
      </c>
      <c r="ES449">
        <v>-4.7396340960403904E-3</v>
      </c>
      <c r="ET449">
        <v>-0.40358704773097998</v>
      </c>
      <c r="EU449">
        <v>-0.30522798824677</v>
      </c>
      <c r="EV449">
        <v>0.55274409623962095</v>
      </c>
      <c r="EW449">
        <v>-0.20090110001547101</v>
      </c>
      <c r="EX449">
        <v>0.41696265798236698</v>
      </c>
      <c r="EY449">
        <v>0.54069146772235399</v>
      </c>
      <c r="EZ449">
        <v>9.2333935208444004E-2</v>
      </c>
      <c r="FA449">
        <v>-4.1091495677392197E-2</v>
      </c>
      <c r="FB449">
        <v>0.112436757808609</v>
      </c>
      <c r="FC449">
        <v>0.32832412380230402</v>
      </c>
      <c r="FD449">
        <v>-5.0924313654832102E-3</v>
      </c>
      <c r="FE449">
        <v>-0.105482373510313</v>
      </c>
      <c r="FF449">
        <v>0.81126903187396204</v>
      </c>
      <c r="FG449">
        <v>-9.7379601629654602E-2</v>
      </c>
      <c r="FJ449">
        <v>-0.339880091542</v>
      </c>
      <c r="FK449">
        <v>0.14505388116958801</v>
      </c>
      <c r="FL449">
        <v>0.39142837813415099</v>
      </c>
      <c r="FM449">
        <v>0.50116072670789402</v>
      </c>
      <c r="FN449">
        <v>-2.36662628594786E-2</v>
      </c>
      <c r="FO449">
        <v>0.23097894663806101</v>
      </c>
      <c r="FP449">
        <v>-0.58946105573340901</v>
      </c>
      <c r="FQ449">
        <v>-0.71860335146993704</v>
      </c>
      <c r="FR449">
        <v>0.343849473574664</v>
      </c>
      <c r="FS449">
        <v>-4.0602095850772499E-2</v>
      </c>
      <c r="FT449">
        <v>-0.23258630189957299</v>
      </c>
      <c r="FU449">
        <v>0.27939736010012001</v>
      </c>
      <c r="FV449">
        <v>0.25332616278319597</v>
      </c>
      <c r="FW449">
        <v>-1.13925292462227</v>
      </c>
      <c r="FX449">
        <v>-7.2026360612653703E-2</v>
      </c>
      <c r="FY449">
        <v>0.45238816292112499</v>
      </c>
      <c r="FZ449">
        <v>0.60625683090620397</v>
      </c>
      <c r="GA449">
        <v>-7.8927964659669697E-2</v>
      </c>
      <c r="GB449">
        <v>-9.6401539849466603E-2</v>
      </c>
      <c r="GC449">
        <v>0.223430752885179</v>
      </c>
      <c r="GD449">
        <v>0.19568046900531</v>
      </c>
      <c r="GE449">
        <v>-0.62628981522720995</v>
      </c>
      <c r="GF449">
        <v>0.228298456750053</v>
      </c>
      <c r="GG449">
        <v>-9.4898236420704093E-2</v>
      </c>
      <c r="GH449">
        <v>6.0378439229680199E-3</v>
      </c>
      <c r="GI449">
        <v>0.53102977071830504</v>
      </c>
      <c r="GJ449">
        <v>0.21465780082507999</v>
      </c>
      <c r="GK449">
        <v>4.0544027251598898E-2</v>
      </c>
      <c r="GL449">
        <v>0.51360431443754395</v>
      </c>
      <c r="GM449">
        <v>9.9555480119306594E-3</v>
      </c>
      <c r="GN449">
        <v>0.72328669320995698</v>
      </c>
      <c r="GO449">
        <v>-0.20593004546753901</v>
      </c>
      <c r="GQ449">
        <v>0.75388428631413296</v>
      </c>
      <c r="GR449">
        <v>-0.21862311068616699</v>
      </c>
      <c r="GS449">
        <v>1.17074050649535E-2</v>
      </c>
      <c r="GT449">
        <v>0.20726387519971501</v>
      </c>
      <c r="GU449">
        <v>0.26711020818766001</v>
      </c>
      <c r="GV449">
        <v>7.4258201857446707E-2</v>
      </c>
      <c r="GW449">
        <v>0.67637256815942204</v>
      </c>
      <c r="GX449">
        <v>-0.52798014403379101</v>
      </c>
      <c r="GY449">
        <v>0.26825138047570402</v>
      </c>
      <c r="GZ449">
        <v>-0.57234058122048703</v>
      </c>
      <c r="HA449">
        <v>0.97279791334585797</v>
      </c>
      <c r="HB449">
        <v>-1.52419665937487E-2</v>
      </c>
      <c r="HD449">
        <v>-0.270777508922038</v>
      </c>
      <c r="HE449">
        <v>8.9506415497453404E-2</v>
      </c>
      <c r="HF449">
        <v>-0.249269160030963</v>
      </c>
      <c r="HG449">
        <v>-0.406425714209036</v>
      </c>
      <c r="HH449">
        <v>0.33541547909408098</v>
      </c>
      <c r="HI449">
        <v>-0.12748322124025399</v>
      </c>
      <c r="HJ449">
        <v>-0.121124618635804</v>
      </c>
      <c r="HK449">
        <v>0.120299714581051</v>
      </c>
      <c r="HL449">
        <v>-0.49877970232046198</v>
      </c>
      <c r="HM449">
        <v>0.57483317850710602</v>
      </c>
      <c r="HN449">
        <v>-0.13616325068141999</v>
      </c>
      <c r="HO449">
        <v>0.98538081965671198</v>
      </c>
      <c r="HP449">
        <v>7.4110857349296594E-2</v>
      </c>
      <c r="HQ449">
        <v>6.8991606894996896E-3</v>
      </c>
      <c r="HR449">
        <v>-0.102572365813103</v>
      </c>
      <c r="HS449">
        <v>6.7274262437422294E-2</v>
      </c>
      <c r="HT449">
        <v>-0.12143409867349</v>
      </c>
      <c r="HU449">
        <v>9.2949008285359E-2</v>
      </c>
      <c r="HV449">
        <v>-0.18170358680436</v>
      </c>
      <c r="HW449">
        <v>-0.12944924683324599</v>
      </c>
      <c r="HX449">
        <v>0.29992240251885999</v>
      </c>
      <c r="HY449">
        <v>6.9967395575076793E-2</v>
      </c>
      <c r="HZ449">
        <v>0.45354257508734003</v>
      </c>
      <c r="IA449">
        <v>0.21344867072912199</v>
      </c>
      <c r="IB449">
        <v>-0.47703412910777798</v>
      </c>
      <c r="IC449">
        <v>0.438971249241149</v>
      </c>
      <c r="ID449">
        <v>-0.102129650167626</v>
      </c>
      <c r="IE449">
        <v>0.117374804722203</v>
      </c>
      <c r="IF449">
        <v>-3.8529210360138698E-2</v>
      </c>
      <c r="IG449">
        <v>-8.5009371196065303E-2</v>
      </c>
      <c r="II449">
        <v>-0.54818183534734999</v>
      </c>
      <c r="IJ449">
        <v>3.2195557832892498E-2</v>
      </c>
      <c r="IK449">
        <v>-0.38691030422341999</v>
      </c>
      <c r="IL449">
        <v>0.36900539507769298</v>
      </c>
      <c r="IM449">
        <v>0.63660867945145605</v>
      </c>
      <c r="IN449">
        <v>-8.2541277879499803E-2</v>
      </c>
      <c r="IO449">
        <v>0.273558835397125</v>
      </c>
      <c r="IP449">
        <v>2.2160774460644499E-2</v>
      </c>
      <c r="IQ449">
        <v>8.22009866169537E-2</v>
      </c>
      <c r="IR449">
        <v>0.36590409181371802</v>
      </c>
      <c r="IS449">
        <v>0.59667779405572197</v>
      </c>
      <c r="IT449">
        <v>6.9905053351249094E-2</v>
      </c>
      <c r="IU449">
        <v>0.168400770417065</v>
      </c>
      <c r="IV449">
        <v>0.11154662333865401</v>
      </c>
      <c r="IW449">
        <v>0.25279105066147201</v>
      </c>
      <c r="IX449">
        <v>0.47385994439537199</v>
      </c>
      <c r="IY449">
        <v>0.31915641611703899</v>
      </c>
      <c r="IZ449">
        <v>0.25644067154644301</v>
      </c>
      <c r="JA449">
        <v>-1.5893369527475401E-2</v>
      </c>
      <c r="JB449">
        <v>0.17442122498323401</v>
      </c>
      <c r="JC449">
        <v>-8.3895352599938605E-2</v>
      </c>
      <c r="JD449">
        <v>-0.31217596288115601</v>
      </c>
      <c r="JE449">
        <v>5.7044659661187297E-2</v>
      </c>
      <c r="JF449">
        <v>0.33526649276609499</v>
      </c>
      <c r="JG449">
        <v>-0.20894741846859699</v>
      </c>
      <c r="JH449">
        <v>8.7084050392149896E-3</v>
      </c>
      <c r="JI449">
        <v>0.18865533547796101</v>
      </c>
      <c r="JJ449">
        <v>0.64217148537863999</v>
      </c>
      <c r="JK449">
        <v>-0.35634691166706001</v>
      </c>
      <c r="JL449">
        <v>1.93959534954047E-2</v>
      </c>
      <c r="JM449">
        <v>8.5118082824919797E-2</v>
      </c>
    </row>
    <row r="450" spans="1:273" x14ac:dyDescent="0.25">
      <c r="A450" s="30">
        <v>44393</v>
      </c>
      <c r="B450" s="31" t="s">
        <v>1795</v>
      </c>
      <c r="C450" s="23" t="s">
        <v>1733</v>
      </c>
      <c r="D450" s="23" t="s">
        <v>1899</v>
      </c>
      <c r="E450" s="32">
        <v>236.75677899999999</v>
      </c>
      <c r="F450" s="37">
        <v>50000</v>
      </c>
      <c r="G450" s="16">
        <f>VLOOKUP(C450,dFundos!$A$1:$B$28,2,FALSE)</f>
        <v>19391009000107</v>
      </c>
      <c r="H450" s="13"/>
      <c r="I450">
        <f>_xll.ECONOMATICA(G450,"VOLATILITY","1Y",A450)</f>
        <v>3.5130201955798799</v>
      </c>
      <c r="J450">
        <f>_xll.ECONOMATICA(G450,"NAV","1D",A450)</f>
        <v>211.18719399999799</v>
      </c>
      <c r="K450">
        <f>_xll.ECONOMATICA(G450,"NAV","1D",A450+1)</f>
        <v>211.18719399999799</v>
      </c>
      <c r="L450" s="6"/>
      <c r="M450">
        <v>-1.6892818348423998E-2</v>
      </c>
      <c r="N450">
        <v>0.22590567259612701</v>
      </c>
      <c r="O450">
        <v>-0.15772475471749201</v>
      </c>
      <c r="P450">
        <v>0.33483313600299902</v>
      </c>
      <c r="Q450">
        <v>-0.19154692326992501</v>
      </c>
      <c r="R450">
        <v>-6.3800764564803103E-2</v>
      </c>
      <c r="S450">
        <v>2.9479984732461201E-3</v>
      </c>
      <c r="T450">
        <v>-1.4401580392586801E-2</v>
      </c>
      <c r="U450">
        <v>-0.28822738786402602</v>
      </c>
      <c r="V450">
        <v>0.150504050543532</v>
      </c>
      <c r="W450">
        <v>0.223021947749658</v>
      </c>
      <c r="X450">
        <v>0.19717131617653599</v>
      </c>
      <c r="Y450">
        <v>-2.7067271639680299E-2</v>
      </c>
      <c r="Z450">
        <v>0.12002532639598899</v>
      </c>
      <c r="AA450">
        <v>-0.39344598180832702</v>
      </c>
      <c r="AB450">
        <v>-0.10516160455154</v>
      </c>
      <c r="AC450">
        <v>0.39438736057490997</v>
      </c>
      <c r="AD450">
        <v>0.27268289031781001</v>
      </c>
      <c r="AE450">
        <v>-3.3973107747442603E-2</v>
      </c>
      <c r="AF450">
        <v>0.396121512676473</v>
      </c>
      <c r="AG450">
        <v>-0.469759254974633</v>
      </c>
      <c r="AH450">
        <v>0.21883572571823601</v>
      </c>
      <c r="AI450">
        <v>0.23473618384741701</v>
      </c>
      <c r="AJ450">
        <v>0.24569083307142101</v>
      </c>
      <c r="AK450">
        <v>-8.1376549496781095E-2</v>
      </c>
      <c r="AL450">
        <v>2.0688802942458999E-2</v>
      </c>
      <c r="AM450">
        <v>9.8907795654667993E-2</v>
      </c>
      <c r="AN450">
        <v>-8.0640698797651601E-3</v>
      </c>
      <c r="AO450">
        <v>-5.0924381594086299E-2</v>
      </c>
      <c r="AP450">
        <v>2.6738318410934901E-2</v>
      </c>
      <c r="AQ450">
        <v>0.15476820535695901</v>
      </c>
      <c r="AR450">
        <v>-0.13845419907738701</v>
      </c>
      <c r="AS450">
        <v>-0.13613548353532701</v>
      </c>
      <c r="AT450">
        <v>0.24190771582652801</v>
      </c>
      <c r="AU450">
        <v>-0.305282267981966</v>
      </c>
      <c r="AV450">
        <v>0.13286017965583599</v>
      </c>
      <c r="AX450">
        <v>0.113588042586343</v>
      </c>
      <c r="AY450">
        <v>4.5343947567744201E-2</v>
      </c>
      <c r="AZ450">
        <v>-4.3509778424777303E-2</v>
      </c>
      <c r="BA450">
        <v>0.148119403274904</v>
      </c>
      <c r="BB450">
        <v>-6.4446885517099905E-4</v>
      </c>
      <c r="BC450">
        <v>-0.26477172723389197</v>
      </c>
      <c r="BD450">
        <v>0.12813670618925199</v>
      </c>
      <c r="BE450">
        <v>-7.8952676813059994E-2</v>
      </c>
      <c r="BF450">
        <v>-5.9606435843306799E-2</v>
      </c>
      <c r="BG450">
        <v>1.93920814126614E-2</v>
      </c>
      <c r="BH450">
        <v>-8.2666574326140094E-2</v>
      </c>
      <c r="BI450">
        <v>-0.20597897455445499</v>
      </c>
      <c r="BJ450">
        <v>-3.3262288525293102E-2</v>
      </c>
      <c r="BK450">
        <v>-5.3375977222458501E-2</v>
      </c>
      <c r="BL450">
        <v>-2.3367232552118401E-2</v>
      </c>
      <c r="BM450">
        <v>-0.30687384733028</v>
      </c>
      <c r="BN450">
        <v>0.145982697722502</v>
      </c>
      <c r="BO450">
        <v>-5.1928115772170699E-2</v>
      </c>
      <c r="BP450">
        <v>8.6394489699159693E-2</v>
      </c>
      <c r="BQ450">
        <v>-0.29513228628275101</v>
      </c>
      <c r="BR450">
        <v>0.11144872696604601</v>
      </c>
      <c r="BS450">
        <v>-5.9147812862647697E-2</v>
      </c>
      <c r="BT450">
        <v>-0.19254994149377999</v>
      </c>
      <c r="BU450">
        <v>6.2972991509013795E-2</v>
      </c>
      <c r="BW450">
        <v>0.28616991967283001</v>
      </c>
      <c r="BX450">
        <v>7.0423667602881296E-2</v>
      </c>
      <c r="BY450">
        <v>0.15745977507322101</v>
      </c>
      <c r="BZ450">
        <v>9.9551298262667808E-3</v>
      </c>
      <c r="CA450">
        <v>-0.111941102477431</v>
      </c>
      <c r="CB450">
        <v>0.147917495087313</v>
      </c>
      <c r="CC450">
        <v>0.14748089870408901</v>
      </c>
      <c r="CD450">
        <v>-6.7558031787484693E-2</v>
      </c>
      <c r="CE450">
        <v>-0.26347615785198297</v>
      </c>
      <c r="CF450">
        <v>-8.8550803138787201E-2</v>
      </c>
      <c r="CG450">
        <v>2.7228274120716399E-2</v>
      </c>
      <c r="CH450">
        <v>-1.8510832796891901E-2</v>
      </c>
      <c r="CI450">
        <v>-0.18707302006078</v>
      </c>
      <c r="CJ450">
        <v>7.7073114880477104E-3</v>
      </c>
      <c r="CL450">
        <v>5.7702978483575897E-2</v>
      </c>
      <c r="CM450">
        <v>-0.21826798638358</v>
      </c>
      <c r="CN450">
        <v>-0.155273389282229</v>
      </c>
      <c r="CO450">
        <v>0.275724199491378</v>
      </c>
      <c r="CP450">
        <v>-0.67051350488327399</v>
      </c>
      <c r="CQ450">
        <v>-0.21915286852163299</v>
      </c>
      <c r="CR450">
        <v>-0.12759108876707601</v>
      </c>
      <c r="CS450">
        <v>-0.62299833534780202</v>
      </c>
      <c r="CT450">
        <v>-2.3775108093104801E-2</v>
      </c>
      <c r="CU450">
        <v>-0.169687951256492</v>
      </c>
      <c r="CV450">
        <v>-0.27076398309873201</v>
      </c>
      <c r="CW450">
        <v>5.9245737247692901E-2</v>
      </c>
      <c r="CX450">
        <v>0.24494832832715499</v>
      </c>
      <c r="CY450">
        <v>0.12765637893608101</v>
      </c>
      <c r="CZ450">
        <v>3.39711892593186E-2</v>
      </c>
      <c r="DA450">
        <v>0.117289808986243</v>
      </c>
      <c r="DB450">
        <v>0.26023838508990599</v>
      </c>
      <c r="DC450">
        <v>-8.4666199927596594E-2</v>
      </c>
      <c r="DD450">
        <v>5.5053951655281697E-4</v>
      </c>
      <c r="DE450">
        <v>0.183517485675111</v>
      </c>
      <c r="DF450">
        <v>0.113435807179485</v>
      </c>
      <c r="DG450">
        <v>0.238722188259999</v>
      </c>
      <c r="DH450">
        <v>-0.33768537277865102</v>
      </c>
      <c r="DI450">
        <v>6.8896770608262201E-2</v>
      </c>
      <c r="DJ450">
        <v>-0.35752375943047798</v>
      </c>
      <c r="DK450">
        <v>0.20784170101251201</v>
      </c>
      <c r="DL450">
        <v>-9.4055876888887696E-2</v>
      </c>
      <c r="DM450">
        <v>0.317376494422206</v>
      </c>
      <c r="DN450">
        <v>9.6236118042725097E-2</v>
      </c>
      <c r="DO450">
        <v>-8.5171882528811693E-2</v>
      </c>
      <c r="DP450">
        <v>0.184086840272357</v>
      </c>
      <c r="DQ450">
        <v>-0.14639113642260801</v>
      </c>
      <c r="DR450">
        <v>0.109301892916847</v>
      </c>
      <c r="DS450">
        <v>4.5205166497908102E-2</v>
      </c>
      <c r="DT450">
        <v>7.5803586332767695E-2</v>
      </c>
      <c r="DU450">
        <v>0.104515260500193</v>
      </c>
      <c r="DV450">
        <v>8.9232277423434397E-2</v>
      </c>
      <c r="DW450">
        <v>-1.1832878954010099E-3</v>
      </c>
      <c r="DY450">
        <v>-0.175629479235795</v>
      </c>
      <c r="DZ450">
        <v>8.0683590567787206E-2</v>
      </c>
      <c r="EA450">
        <v>0.35663868929987103</v>
      </c>
      <c r="EB450">
        <v>1.8327658654016001E-2</v>
      </c>
      <c r="ED450">
        <v>0.226419937098399</v>
      </c>
      <c r="EE450">
        <v>6.7543190380092696E-2</v>
      </c>
      <c r="EF450">
        <v>-0.230602800911583</v>
      </c>
      <c r="EG450">
        <v>-0.31841081163293</v>
      </c>
      <c r="EH450">
        <v>0.13593634903372701</v>
      </c>
      <c r="EI450">
        <v>0.34813146066881001</v>
      </c>
      <c r="EJ450">
        <v>-0.37223085928417299</v>
      </c>
      <c r="EK450">
        <v>-0.15705933865319799</v>
      </c>
      <c r="EL450">
        <v>-0.48752365182736002</v>
      </c>
      <c r="EM450">
        <v>6.98726322298171E-2</v>
      </c>
      <c r="EN450">
        <v>-7.8787298480165205E-2</v>
      </c>
      <c r="EO450">
        <v>1.57201560796238E-2</v>
      </c>
      <c r="EP450">
        <v>0.17214157087437301</v>
      </c>
      <c r="EQ450">
        <v>0.47718199130031302</v>
      </c>
      <c r="ER450">
        <v>0.155610154797614</v>
      </c>
      <c r="ES450">
        <v>2.03988020075485E-4</v>
      </c>
      <c r="ET450">
        <v>-0.39331156303887799</v>
      </c>
      <c r="EU450">
        <v>2.9246702069940501E-2</v>
      </c>
      <c r="EV450">
        <v>0.17097824911616</v>
      </c>
      <c r="EW450">
        <v>0.32742083330958799</v>
      </c>
      <c r="EX450">
        <v>0.64292616953025605</v>
      </c>
      <c r="EY450">
        <v>0.30112969307083398</v>
      </c>
      <c r="EZ450">
        <v>3.1958912586560501E-2</v>
      </c>
      <c r="FA450">
        <v>0.54705440034012998</v>
      </c>
      <c r="FB450">
        <v>0.71041769278963296</v>
      </c>
      <c r="FC450">
        <v>5.2206250984454501E-3</v>
      </c>
      <c r="FD450">
        <v>-5.9960709677398E-2</v>
      </c>
      <c r="FE450">
        <v>-0.117587411477871</v>
      </c>
      <c r="FF450">
        <v>5.6645258155185697E-4</v>
      </c>
      <c r="FG450">
        <v>8.86014331626939E-3</v>
      </c>
      <c r="FJ450">
        <v>0.46624985334347002</v>
      </c>
      <c r="FK450">
        <v>0.30595504413213298</v>
      </c>
      <c r="FL450">
        <v>0.35725463403650798</v>
      </c>
      <c r="FM450">
        <v>0.31803639576537501</v>
      </c>
      <c r="FN450">
        <v>-0.39929170052346302</v>
      </c>
      <c r="FO450">
        <v>0.441279320330068</v>
      </c>
      <c r="FP450">
        <v>-3.4047424378513803E-2</v>
      </c>
      <c r="FQ450">
        <v>-4.21889764766092E-2</v>
      </c>
      <c r="FR450">
        <v>0.321927366712771</v>
      </c>
      <c r="FS450">
        <v>-0.36421173817871</v>
      </c>
      <c r="FT450">
        <v>-0.24066920341283499</v>
      </c>
      <c r="FU450">
        <v>-0.31444085980183401</v>
      </c>
      <c r="FV450">
        <v>-0.19155659292664501</v>
      </c>
      <c r="FW450">
        <v>-0.16394738267990799</v>
      </c>
      <c r="FX450">
        <v>-3.6638961319113199E-2</v>
      </c>
      <c r="FY450">
        <v>-0.71428362753067598</v>
      </c>
      <c r="FZ450">
        <v>0.228631319623673</v>
      </c>
      <c r="GA450">
        <v>-0.19269269851065501</v>
      </c>
      <c r="GB450">
        <v>5.5176777823362499E-2</v>
      </c>
      <c r="GC450">
        <v>0.52672004549094698</v>
      </c>
      <c r="GD450">
        <v>5.7298942738270901E-2</v>
      </c>
      <c r="GE450">
        <v>-0.25545205280650402</v>
      </c>
      <c r="GF450">
        <v>-5.0190143429063E-2</v>
      </c>
      <c r="GG450">
        <v>0.12980706305825199</v>
      </c>
      <c r="GH450">
        <v>0.32947087020147597</v>
      </c>
      <c r="GI450">
        <v>-0.471273378570913</v>
      </c>
      <c r="GJ450">
        <v>-0.15538353372903699</v>
      </c>
      <c r="GK450">
        <v>-3.30744554048579E-2</v>
      </c>
      <c r="GL450">
        <v>8.8197738114104099E-2</v>
      </c>
      <c r="GM450">
        <v>-0.21563934378718799</v>
      </c>
      <c r="GN450">
        <v>-0.12518689327407601</v>
      </c>
      <c r="GO450">
        <v>5.3061256585351699E-2</v>
      </c>
      <c r="GQ450">
        <v>-1.8722492313827401E-3</v>
      </c>
      <c r="GR450">
        <v>3.4668389889702701E-2</v>
      </c>
      <c r="GS450">
        <v>0.30906531828804901</v>
      </c>
      <c r="GT450">
        <v>0.15105544862308301</v>
      </c>
      <c r="GU450">
        <v>0.112472681757936</v>
      </c>
      <c r="GV450">
        <v>0.19730596759472999</v>
      </c>
      <c r="GW450">
        <v>5.2840811076748699E-2</v>
      </c>
      <c r="GX450">
        <v>4.77995179608115E-2</v>
      </c>
      <c r="GY450">
        <v>0.128955033324019</v>
      </c>
      <c r="GZ450">
        <v>0.245045366136765</v>
      </c>
      <c r="HA450">
        <v>0.27733400092984101</v>
      </c>
      <c r="HB450">
        <v>-5.8825415089813801E-2</v>
      </c>
      <c r="HD450">
        <v>-1.50978664350987E-2</v>
      </c>
      <c r="HE450">
        <v>-9.5461839555355296E-2</v>
      </c>
      <c r="HF450">
        <v>0.25385009284946097</v>
      </c>
      <c r="HG450">
        <v>0.28105750043323502</v>
      </c>
      <c r="HH450">
        <v>-0.29922541643827599</v>
      </c>
      <c r="HI450">
        <v>0.26417192530061601</v>
      </c>
      <c r="HJ450">
        <v>0.10640712989697899</v>
      </c>
      <c r="HK450">
        <v>-6.8791785088251303E-2</v>
      </c>
      <c r="HL450">
        <v>0.35496107284416201</v>
      </c>
      <c r="HM450">
        <v>0.24435856375930601</v>
      </c>
      <c r="HN450">
        <v>-9.8582805640035104E-2</v>
      </c>
      <c r="HO450">
        <v>-0.100914021186327</v>
      </c>
      <c r="HP450">
        <v>-0.18154607842007001</v>
      </c>
      <c r="HQ450">
        <v>7.2667722270125495E-2</v>
      </c>
      <c r="HR450">
        <v>5.9973388306389097E-2</v>
      </c>
      <c r="HS450">
        <v>-0.102072487970872</v>
      </c>
      <c r="HT450">
        <v>-5.9081896324642003E-3</v>
      </c>
      <c r="HU450">
        <v>0.21446991268021501</v>
      </c>
      <c r="HV450">
        <v>-0.114427614880697</v>
      </c>
      <c r="HW450">
        <v>-0.100738461060246</v>
      </c>
      <c r="HX450">
        <v>1.4658904729003599E-2</v>
      </c>
      <c r="HY450">
        <v>-1.06229073026043E-2</v>
      </c>
      <c r="HZ450">
        <v>-0.170865321706515</v>
      </c>
      <c r="IA450">
        <v>0.264719175720529</v>
      </c>
      <c r="IB450">
        <v>0.114093657248304</v>
      </c>
      <c r="IC450">
        <v>0.40596269773232102</v>
      </c>
      <c r="ID450">
        <v>0.112785893543332</v>
      </c>
      <c r="IE450">
        <v>3.8365387990779702E-2</v>
      </c>
      <c r="IF450">
        <v>-0.55460707808379095</v>
      </c>
      <c r="IG450">
        <v>-0.101014175925229</v>
      </c>
      <c r="II450">
        <v>0.19657010616356299</v>
      </c>
      <c r="IJ450">
        <v>-0.196924058673176</v>
      </c>
      <c r="IK450">
        <v>7.7952622268639998E-2</v>
      </c>
      <c r="IL450">
        <v>8.8554349531477797E-2</v>
      </c>
      <c r="IM450">
        <v>-7.4370836955495206E-5</v>
      </c>
      <c r="IN450">
        <v>1.0550942715781299E-2</v>
      </c>
      <c r="IO450">
        <v>0.235644291205972</v>
      </c>
      <c r="IP450">
        <v>0.19063412073592201</v>
      </c>
      <c r="IQ450">
        <v>0.13620785593957399</v>
      </c>
      <c r="IR450">
        <v>9.0108677977696103E-2</v>
      </c>
      <c r="IS450">
        <v>0.112694154631754</v>
      </c>
      <c r="IT450">
        <v>0.38514635089086402</v>
      </c>
      <c r="IU450">
        <v>6.5712383729987806E-2</v>
      </c>
      <c r="IV450">
        <v>8.0208134750137106E-2</v>
      </c>
      <c r="IW450">
        <v>-0.11284180418442701</v>
      </c>
      <c r="IX450">
        <v>-2.0133167618041601E-2</v>
      </c>
      <c r="IY450">
        <v>-2.9645184531546E-2</v>
      </c>
      <c r="IZ450">
        <v>-2.0570892684190802E-2</v>
      </c>
      <c r="JA450">
        <v>0.131537372180901</v>
      </c>
      <c r="JB450">
        <v>-0.1315700307714</v>
      </c>
      <c r="JC450">
        <v>9.4614239060320002E-2</v>
      </c>
      <c r="JD450">
        <v>5.6163029876188403E-2</v>
      </c>
      <c r="JE450">
        <v>-5.3145337005844298E-2</v>
      </c>
      <c r="JF450">
        <v>-8.7529903339600396E-2</v>
      </c>
      <c r="JG450">
        <v>4.7572498624504099E-2</v>
      </c>
      <c r="JH450">
        <v>-7.5624976852850495E-2</v>
      </c>
      <c r="JI450">
        <v>0.40864432903617898</v>
      </c>
      <c r="JJ450">
        <v>0.189294928350137</v>
      </c>
      <c r="JK450">
        <v>0.40000310236791797</v>
      </c>
      <c r="JL450">
        <v>0.41345383870066099</v>
      </c>
      <c r="JM450">
        <v>0.10756053015939</v>
      </c>
    </row>
    <row r="451" spans="1:273" x14ac:dyDescent="0.25">
      <c r="A451" s="29">
        <v>44393</v>
      </c>
      <c r="B451" s="31" t="s">
        <v>1795</v>
      </c>
      <c r="C451" s="24" t="s">
        <v>1734</v>
      </c>
      <c r="D451" s="24" t="s">
        <v>1899</v>
      </c>
      <c r="E451" s="34">
        <v>543.42769099999998</v>
      </c>
      <c r="F451" s="38">
        <v>80416.92</v>
      </c>
      <c r="G451" s="16">
        <f>VLOOKUP(C451,dFundos!$A$1:$B$28,2,FALSE)</f>
        <v>25079578000106</v>
      </c>
      <c r="H451" s="13"/>
      <c r="I451">
        <f>_xll.ECONOMATICA(G451,"VOLATILITY","1Y",A451)</f>
        <v>2.3539753848053802</v>
      </c>
      <c r="J451">
        <f>_xll.ECONOMATICA(G451,"NAV","1D",A451)</f>
        <v>147.98090200009801</v>
      </c>
      <c r="K451">
        <f>_xll.ECONOMATICA(G451,"NAV","1D",A451+1)</f>
        <v>147.98090200009801</v>
      </c>
      <c r="L451" s="6"/>
      <c r="M451">
        <v>0.24679863963683599</v>
      </c>
      <c r="N451">
        <v>0.36176144567434698</v>
      </c>
      <c r="O451">
        <v>-4.3076048041257302E-2</v>
      </c>
      <c r="P451">
        <v>0.20008319715998399</v>
      </c>
      <c r="Q451">
        <v>-8.3006068689428503E-2</v>
      </c>
      <c r="R451">
        <v>-0.282936714029347</v>
      </c>
      <c r="S451">
        <v>3.6336803714220899E-2</v>
      </c>
      <c r="T451">
        <v>0.146483210119186</v>
      </c>
      <c r="U451">
        <v>5.0329285841144197E-2</v>
      </c>
      <c r="V451">
        <v>-0.153830540330091</v>
      </c>
      <c r="W451">
        <v>-0.22170450965859301</v>
      </c>
      <c r="X451">
        <v>0.16670341483404599</v>
      </c>
      <c r="Y451">
        <v>-8.8807668271328993E-2</v>
      </c>
      <c r="Z451">
        <v>0.13249526346044099</v>
      </c>
      <c r="AA451">
        <v>2.76013266557129E-2</v>
      </c>
      <c r="AB451">
        <v>-0.18148459948861301</v>
      </c>
      <c r="AC451">
        <v>4.3861737322003998E-2</v>
      </c>
      <c r="AD451">
        <v>-6.3540799601469198E-3</v>
      </c>
      <c r="AE451">
        <v>-5.81036630137532E-2</v>
      </c>
      <c r="AF451">
        <v>0.38590292078879401</v>
      </c>
      <c r="AG451">
        <v>-2.32901002163999E-3</v>
      </c>
      <c r="AH451">
        <v>-4.1566155232430901E-2</v>
      </c>
      <c r="AI451">
        <v>0.319386618866702</v>
      </c>
      <c r="AJ451">
        <v>0.154926648792753</v>
      </c>
      <c r="AK451">
        <v>-0.190924022808758</v>
      </c>
      <c r="AL451">
        <v>4.2894934267678798E-2</v>
      </c>
      <c r="AM451">
        <v>2.1325067064026398E-2</v>
      </c>
      <c r="AN451">
        <v>-8.30127910376177E-3</v>
      </c>
      <c r="AO451">
        <v>-2.0453794422792299E-2</v>
      </c>
      <c r="AP451">
        <v>5.6131989003915798E-2</v>
      </c>
      <c r="AQ451">
        <v>7.1352826307702302E-2</v>
      </c>
      <c r="AR451">
        <v>-0.31035232177600802</v>
      </c>
      <c r="AS451">
        <v>0.24477008882968199</v>
      </c>
      <c r="AT451">
        <v>3.6130417538515799E-2</v>
      </c>
      <c r="AU451">
        <v>-0.21532706323341699</v>
      </c>
      <c r="AV451">
        <v>-4.6320924684550797E-2</v>
      </c>
      <c r="AX451">
        <v>7.8164717524487101E-2</v>
      </c>
      <c r="AY451">
        <v>3.06871725115343E-2</v>
      </c>
      <c r="AZ451">
        <v>8.5719759590574499E-2</v>
      </c>
      <c r="BA451">
        <v>0.17792395992728399</v>
      </c>
      <c r="BB451">
        <v>-2.6616536797519099E-2</v>
      </c>
      <c r="BC451">
        <v>5.4874841589480597E-2</v>
      </c>
      <c r="BD451">
        <v>-0.20510235708570701</v>
      </c>
      <c r="BE451">
        <v>-8.8235317161888802E-2</v>
      </c>
      <c r="BF451">
        <v>5.0853903303504904E-3</v>
      </c>
      <c r="BG451">
        <v>-0.16460282467960499</v>
      </c>
      <c r="BH451">
        <v>6.6418362621334395E-2</v>
      </c>
      <c r="BI451">
        <v>-7.7666277138632694E-2</v>
      </c>
      <c r="BJ451">
        <v>0.12333082431723601</v>
      </c>
      <c r="BK451">
        <v>2.7129795125801999E-2</v>
      </c>
      <c r="BL451">
        <v>-9.3586730145034394E-2</v>
      </c>
      <c r="BM451">
        <v>-7.2117031777452203E-3</v>
      </c>
      <c r="BN451">
        <v>0.15496828855248199</v>
      </c>
      <c r="BO451">
        <v>5.9359101578593303E-2</v>
      </c>
      <c r="BP451">
        <v>3.8873068842804101E-2</v>
      </c>
      <c r="BQ451">
        <v>-0.14504250357276799</v>
      </c>
      <c r="BR451">
        <v>-0.15005994600869599</v>
      </c>
      <c r="BS451">
        <v>-5.7026411650440402E-2</v>
      </c>
      <c r="BT451">
        <v>2.54288721407647E-2</v>
      </c>
      <c r="BU451">
        <v>0.29151964754419202</v>
      </c>
      <c r="BW451">
        <v>-6.9631180849682997E-3</v>
      </c>
      <c r="BX451">
        <v>0.27058114119427001</v>
      </c>
      <c r="BY451">
        <v>3.17013651510933E-2</v>
      </c>
      <c r="BZ451">
        <v>6.3946107547962996E-2</v>
      </c>
      <c r="CA451">
        <v>-0.15668301975893001</v>
      </c>
      <c r="CB451">
        <v>0.184930431350949</v>
      </c>
      <c r="CC451">
        <v>5.7848042706609697E-2</v>
      </c>
      <c r="CD451">
        <v>-8.2021050911862403E-2</v>
      </c>
      <c r="CE451">
        <v>-9.5432325633737505E-2</v>
      </c>
      <c r="CF451">
        <v>-0.150743354060978</v>
      </c>
      <c r="CG451">
        <v>0.11814303543360399</v>
      </c>
      <c r="CH451">
        <v>-0.22005789187460301</v>
      </c>
      <c r="CI451">
        <v>0.20117760450375499</v>
      </c>
      <c r="CJ451">
        <v>-8.2761468820535797E-2</v>
      </c>
      <c r="CL451">
        <v>3.7315020745154498E-2</v>
      </c>
      <c r="CM451">
        <v>0.22393735252990199</v>
      </c>
      <c r="CN451">
        <v>-6.6855275690613798E-3</v>
      </c>
      <c r="CO451">
        <v>2.53372199949808E-2</v>
      </c>
      <c r="CP451">
        <v>-7.5158111030759797E-2</v>
      </c>
      <c r="CQ451">
        <v>-4.23433934884088E-2</v>
      </c>
      <c r="CR451">
        <v>0.17581527681613801</v>
      </c>
      <c r="CS451">
        <v>-0.39592934717802603</v>
      </c>
      <c r="CT451">
        <v>0.40089790654746998</v>
      </c>
      <c r="CU451">
        <v>-5.3674430910177803E-2</v>
      </c>
      <c r="CV451">
        <v>-9.53473953813955E-2</v>
      </c>
      <c r="CW451">
        <v>-8.3694115983235007E-2</v>
      </c>
      <c r="CX451">
        <v>2.2501384592033E-3</v>
      </c>
      <c r="CY451">
        <v>0.24408800818491699</v>
      </c>
      <c r="CZ451">
        <v>0.14503261554637001</v>
      </c>
      <c r="DA451">
        <v>-7.7048544062563507E-2</v>
      </c>
      <c r="DB451">
        <v>0.14615311374654999</v>
      </c>
      <c r="DC451">
        <v>-2.7585956559050798E-3</v>
      </c>
      <c r="DD451">
        <v>5.1260546206321998E-2</v>
      </c>
      <c r="DE451">
        <v>-0.36400473281901202</v>
      </c>
      <c r="DF451">
        <v>0.30321034864755297</v>
      </c>
      <c r="DG451">
        <v>7.3633222200442106E-2</v>
      </c>
      <c r="DH451">
        <v>6.5797745264717404E-3</v>
      </c>
      <c r="DI451">
        <v>1.5742390314699199E-2</v>
      </c>
      <c r="DJ451">
        <v>-1.5413645542139399E-2</v>
      </c>
      <c r="DK451">
        <v>0.14160830014588999</v>
      </c>
      <c r="DL451">
        <v>-0.14143274047455601</v>
      </c>
      <c r="DM451">
        <v>6.6689531013253103E-2</v>
      </c>
      <c r="DN451">
        <v>0.193145743651257</v>
      </c>
      <c r="DO451">
        <v>9.1937892830174006E-2</v>
      </c>
      <c r="DP451">
        <v>1.8925452604889901E-2</v>
      </c>
      <c r="DQ451">
        <v>0.10384827546658899</v>
      </c>
      <c r="DR451">
        <v>-3.5801010653813102E-2</v>
      </c>
      <c r="DS451">
        <v>-5.8058942431671298E-2</v>
      </c>
      <c r="DT451">
        <v>2.0700892127933902E-2</v>
      </c>
      <c r="DU451">
        <v>2.4925975958467499E-2</v>
      </c>
      <c r="DV451">
        <v>0.13401265805441701</v>
      </c>
      <c r="DW451">
        <v>-4.6300303438329103E-3</v>
      </c>
      <c r="DY451">
        <v>-2.4752001900196802E-2</v>
      </c>
      <c r="DZ451">
        <v>1.3526725342671899E-2</v>
      </c>
      <c r="EA451">
        <v>-7.5933442622044794E-2</v>
      </c>
      <c r="EB451">
        <v>-4.7615297262382202E-3</v>
      </c>
      <c r="ED451">
        <v>0.17680929558991901</v>
      </c>
      <c r="EE451">
        <v>-3.2575164459558402E-2</v>
      </c>
      <c r="EF451">
        <v>-0.36279480164012101</v>
      </c>
      <c r="EG451">
        <v>6.1504703808168401E-2</v>
      </c>
      <c r="EH451">
        <v>0.21768003934994301</v>
      </c>
      <c r="EI451">
        <v>1.0203611600445601E-2</v>
      </c>
      <c r="EJ451">
        <v>-4.1032993885892197E-2</v>
      </c>
      <c r="EK451">
        <v>0.17922132210514999</v>
      </c>
      <c r="EL451">
        <v>0.10301525053364501</v>
      </c>
      <c r="EM451">
        <v>9.8889756918651997E-2</v>
      </c>
      <c r="EN451">
        <v>0.15451208382728501</v>
      </c>
      <c r="EO451">
        <v>0.13903132185077999</v>
      </c>
      <c r="EP451">
        <v>1.23114414236625E-2</v>
      </c>
      <c r="EQ451">
        <v>-9.67524579209567E-2</v>
      </c>
      <c r="ER451">
        <v>-0.20353302688818101</v>
      </c>
      <c r="ES451">
        <v>-4.5257083002070396E-3</v>
      </c>
      <c r="ET451">
        <v>7.7790531031496399E-2</v>
      </c>
      <c r="EU451">
        <v>-0.17266887753066801</v>
      </c>
      <c r="EV451">
        <v>9.5417702686972902E-2</v>
      </c>
      <c r="EW451">
        <v>1.9254674043622799E-3</v>
      </c>
      <c r="EX451">
        <v>0.28334843882476002</v>
      </c>
      <c r="EY451">
        <v>3.2179035770241201E-3</v>
      </c>
      <c r="EZ451">
        <v>0.189314012277464</v>
      </c>
      <c r="FA451">
        <v>0.18906221084762401</v>
      </c>
      <c r="FB451">
        <v>0.21606447753583799</v>
      </c>
      <c r="FC451">
        <v>0.20111162903049301</v>
      </c>
      <c r="FD451">
        <v>7.0655092713423099E-3</v>
      </c>
      <c r="FE451">
        <v>-0.18943798895634201</v>
      </c>
      <c r="FF451">
        <v>2.4325171216332798E-2</v>
      </c>
      <c r="FG451">
        <v>4.9506362302054199E-2</v>
      </c>
      <c r="FJ451">
        <v>0.106504267569107</v>
      </c>
      <c r="FK451">
        <v>0.182250816760643</v>
      </c>
      <c r="FL451">
        <v>3.2858758459042299E-2</v>
      </c>
      <c r="FM451">
        <v>-8.9625886266731E-2</v>
      </c>
      <c r="FN451">
        <v>-7.5744134846900096E-2</v>
      </c>
      <c r="FO451">
        <v>7.7689458157692598E-2</v>
      </c>
      <c r="FP451">
        <v>-0.100377140370256</v>
      </c>
      <c r="FQ451">
        <v>-0.10249236311210599</v>
      </c>
      <c r="FR451">
        <v>0.43252784926153298</v>
      </c>
      <c r="FS451">
        <v>-1.8961453133670099E-2</v>
      </c>
      <c r="FT451">
        <v>-4.3159931828995503E-2</v>
      </c>
      <c r="FU451">
        <v>-0.104205363459187</v>
      </c>
      <c r="FV451">
        <v>0.30827983355265998</v>
      </c>
      <c r="FW451">
        <v>-0.44281792188485303</v>
      </c>
      <c r="FX451">
        <v>-1.1000253198290001E-2</v>
      </c>
      <c r="FY451">
        <v>-0.16934637815211301</v>
      </c>
      <c r="FZ451">
        <v>0.20242077425791599</v>
      </c>
      <c r="GA451">
        <v>-0.12738349969367799</v>
      </c>
      <c r="GB451">
        <v>-0.227531724794972</v>
      </c>
      <c r="GC451">
        <v>0.18311632411496201</v>
      </c>
      <c r="GD451">
        <v>2.7308426615490999E-2</v>
      </c>
      <c r="GE451">
        <v>-0.38554962929993097</v>
      </c>
      <c r="GF451">
        <v>0.116376621008385</v>
      </c>
      <c r="GG451">
        <v>-0.15565288058496701</v>
      </c>
      <c r="GH451">
        <v>-0.18162289397878301</v>
      </c>
      <c r="GI451">
        <v>-7.2657217970117901E-3</v>
      </c>
      <c r="GJ451">
        <v>1.9366903870832201E-3</v>
      </c>
      <c r="GK451">
        <v>-2.3961631177371601E-2</v>
      </c>
      <c r="GL451">
        <v>-7.3014726240217001E-2</v>
      </c>
      <c r="GM451">
        <v>-3.8583563218708199E-2</v>
      </c>
      <c r="GN451">
        <v>0.30754600502405099</v>
      </c>
      <c r="GO451">
        <v>1.00948273029644E-4</v>
      </c>
      <c r="GQ451">
        <v>2.9330682446015999E-2</v>
      </c>
      <c r="GR451">
        <v>1.8565547907201101E-2</v>
      </c>
      <c r="GS451">
        <v>0.17885237521113601</v>
      </c>
      <c r="GT451">
        <v>0.15557382193947</v>
      </c>
      <c r="GU451">
        <v>0.136218895386264</v>
      </c>
      <c r="GV451">
        <v>4.1867466279654798E-3</v>
      </c>
      <c r="GW451">
        <v>2.63549678493291E-2</v>
      </c>
      <c r="GX451">
        <v>3.3688691110000897E-2</v>
      </c>
      <c r="GY451">
        <v>0.18909591417468599</v>
      </c>
      <c r="GZ451">
        <v>4.7924649879860198E-2</v>
      </c>
      <c r="HA451">
        <v>-0.20353196050564301</v>
      </c>
      <c r="HB451">
        <v>-2.36180979300116E-2</v>
      </c>
      <c r="HD451">
        <v>-8.6333627223211806E-2</v>
      </c>
      <c r="HE451">
        <v>0.27133280327689102</v>
      </c>
      <c r="HF451">
        <v>-9.8887384228873998E-2</v>
      </c>
      <c r="HG451">
        <v>7.5695064151659594E-2</v>
      </c>
      <c r="HH451">
        <v>0.175497601776442</v>
      </c>
      <c r="HI451">
        <v>2.79070116448565E-2</v>
      </c>
      <c r="HJ451">
        <v>-0.16690645134076501</v>
      </c>
      <c r="HK451">
        <v>0.229181822760438</v>
      </c>
      <c r="HL451">
        <v>-2.18671433685813E-2</v>
      </c>
      <c r="HM451">
        <v>5.0252837172592997E-2</v>
      </c>
      <c r="HN451">
        <v>1.4330762314784799E-2</v>
      </c>
      <c r="HO451">
        <v>0.118423152889591</v>
      </c>
      <c r="HP451">
        <v>0.14424804248847101</v>
      </c>
      <c r="HQ451">
        <v>2.9590868143713998E-2</v>
      </c>
      <c r="HR451">
        <v>-0.38821734824523402</v>
      </c>
      <c r="HS451">
        <v>9.0756704230443602E-2</v>
      </c>
      <c r="HT451">
        <v>0.1023869132041</v>
      </c>
      <c r="HU451">
        <v>5.5264699403778601E-2</v>
      </c>
      <c r="HV451">
        <v>6.3045575188880307E-2</v>
      </c>
      <c r="HW451">
        <v>-0.27917802426600202</v>
      </c>
      <c r="HX451">
        <v>0.148159335003584</v>
      </c>
      <c r="HY451">
        <v>-0.14342367967401501</v>
      </c>
      <c r="HZ451">
        <v>-4.9842802127386697E-2</v>
      </c>
      <c r="IA451">
        <v>9.3379883401212296E-2</v>
      </c>
      <c r="IB451">
        <v>0.14451525657932501</v>
      </c>
      <c r="IC451">
        <v>0.104387887949997</v>
      </c>
      <c r="ID451">
        <v>0.122991571333841</v>
      </c>
      <c r="IE451">
        <v>0.206368257931899</v>
      </c>
      <c r="IF451">
        <v>-6.3997088273026706E-2</v>
      </c>
      <c r="IG451">
        <v>0.194263734556444</v>
      </c>
      <c r="II451">
        <v>6.1034509963064899E-2</v>
      </c>
      <c r="IJ451">
        <v>-3.5762354582402602E-2</v>
      </c>
      <c r="IK451">
        <v>9.3161884797154898E-2</v>
      </c>
      <c r="IL451">
        <v>-4.2563195529510302E-2</v>
      </c>
      <c r="IM451">
        <v>-8.9155470868718098E-2</v>
      </c>
      <c r="IN451">
        <v>6.1704308791377102E-2</v>
      </c>
      <c r="IO451">
        <v>0.154255561574246</v>
      </c>
      <c r="IP451">
        <v>-0.12215261504025</v>
      </c>
      <c r="IQ451">
        <v>9.2062134172010701E-2</v>
      </c>
      <c r="IR451">
        <v>4.2013062011392301E-2</v>
      </c>
      <c r="IS451">
        <v>0.34157875670644</v>
      </c>
      <c r="IT451">
        <v>8.4779140343016507E-2</v>
      </c>
      <c r="IU451">
        <v>5.9974937721563003E-2</v>
      </c>
      <c r="IV451">
        <v>3.46249698850443E-2</v>
      </c>
      <c r="IW451">
        <v>-4.9904931347555199E-2</v>
      </c>
      <c r="IX451">
        <v>-3.7966307263559401E-2</v>
      </c>
      <c r="IY451">
        <v>2.9916135281382601E-2</v>
      </c>
      <c r="IZ451">
        <v>0.14728614078194399</v>
      </c>
      <c r="JA451">
        <v>0.119731676022639</v>
      </c>
      <c r="JB451">
        <v>-0.232347303244751</v>
      </c>
      <c r="JC451">
        <v>0.25825062821240902</v>
      </c>
      <c r="JD451">
        <v>0.10507848492125001</v>
      </c>
      <c r="JE451">
        <v>-0.23422602171194701</v>
      </c>
      <c r="JF451">
        <v>0.154275664317538</v>
      </c>
      <c r="JG451">
        <v>-0.108347830428102</v>
      </c>
      <c r="JH451">
        <v>-2.5563539566064702E-3</v>
      </c>
      <c r="JI451">
        <v>0.16285136571241299</v>
      </c>
      <c r="JJ451">
        <v>0.12565527995320699</v>
      </c>
      <c r="JK451">
        <v>8.6639636356267105E-2</v>
      </c>
      <c r="JL451">
        <v>-1.0873779683606701E-2</v>
      </c>
      <c r="JM451">
        <v>-1.9462236923573101E-2</v>
      </c>
    </row>
    <row r="452" spans="1:273" x14ac:dyDescent="0.25">
      <c r="A452" s="30">
        <v>44393</v>
      </c>
      <c r="B452" s="31" t="s">
        <v>1795</v>
      </c>
      <c r="C452" s="23" t="s">
        <v>1732</v>
      </c>
      <c r="D452" s="23" t="s">
        <v>1899</v>
      </c>
      <c r="E452" s="32">
        <v>96.034084000000007</v>
      </c>
      <c r="F452" s="37">
        <v>16083.38</v>
      </c>
      <c r="G452" s="16">
        <f>VLOOKUP(C452,dFundos!$A$1:$B$28,2,FALSE)</f>
        <v>32666326000149</v>
      </c>
      <c r="H452" s="13"/>
      <c r="I452">
        <f>_xll.ECONOMATICA(G452,"VOLATILITY","1Y",A452)</f>
        <v>17.911714488116601</v>
      </c>
      <c r="J452">
        <f>_xll.ECONOMATICA(G452,"NAV","1D",A452)</f>
        <v>170.11202599993001</v>
      </c>
      <c r="K452">
        <f>_xll.ECONOMATICA(G452,"NAV","1D",A452+1)</f>
        <v>170.11202599993001</v>
      </c>
      <c r="L452" s="6"/>
      <c r="M452">
        <v>2.5358094859257099</v>
      </c>
      <c r="N452">
        <v>1.6942643605943899</v>
      </c>
      <c r="O452">
        <v>-0.62889001492294505</v>
      </c>
      <c r="P452">
        <v>-0.159620040813024</v>
      </c>
      <c r="Q452">
        <v>-1.7773085975932199</v>
      </c>
      <c r="R452">
        <v>-0.73618383812572596</v>
      </c>
      <c r="S452">
        <v>4.5046817831462197E-3</v>
      </c>
      <c r="T452">
        <v>-3.79611082280462E-2</v>
      </c>
      <c r="U452">
        <v>1.45943870720657</v>
      </c>
      <c r="V452">
        <v>0.45984902917553</v>
      </c>
      <c r="W452">
        <v>-1.5758210171043201</v>
      </c>
      <c r="X452">
        <v>0.16819543361634701</v>
      </c>
      <c r="Y452">
        <v>-1.3654242234224501</v>
      </c>
      <c r="Z452">
        <v>1.03306702731061</v>
      </c>
      <c r="AA452">
        <v>1.24341383925639</v>
      </c>
      <c r="AB452">
        <v>-0.71021197209120102</v>
      </c>
      <c r="AC452">
        <v>-0.69969796395525896</v>
      </c>
      <c r="AD452">
        <v>-0.402006474905647</v>
      </c>
      <c r="AE452">
        <v>-0.67972719689350902</v>
      </c>
      <c r="AF452">
        <v>-0.29925162216386503</v>
      </c>
      <c r="AG452">
        <v>1.2845308559917601</v>
      </c>
      <c r="AH452">
        <v>-1.93036695318369</v>
      </c>
      <c r="AI452">
        <v>2.58096641773591</v>
      </c>
      <c r="AJ452">
        <v>-0.88567939592394396</v>
      </c>
      <c r="AK452">
        <v>0.15406054153572801</v>
      </c>
      <c r="AL452">
        <v>0.80151816855504898</v>
      </c>
      <c r="AM452">
        <v>0.309273019593093</v>
      </c>
      <c r="AN452">
        <v>0.33449892689532101</v>
      </c>
      <c r="AO452">
        <v>-1.2419977520948999</v>
      </c>
      <c r="AP452">
        <v>0.31161904917098598</v>
      </c>
      <c r="AQ452">
        <v>1.9285983069494299</v>
      </c>
      <c r="AR452">
        <v>-1.83528113484499</v>
      </c>
      <c r="AS452">
        <v>1.8861552001908399</v>
      </c>
      <c r="AT452">
        <v>-0.102233439611155</v>
      </c>
      <c r="AU452">
        <v>-1.1445878223639701</v>
      </c>
      <c r="AV452">
        <v>0.27653648321574997</v>
      </c>
      <c r="AX452">
        <v>-0.509651724587457</v>
      </c>
      <c r="AY452">
        <v>0.98004978644894403</v>
      </c>
      <c r="AZ452">
        <v>-2.0095697489523401</v>
      </c>
      <c r="BA452">
        <v>-0.52418259219848595</v>
      </c>
      <c r="BB452">
        <v>2.21560575846524</v>
      </c>
      <c r="BC452">
        <v>-0.16213844619414899</v>
      </c>
      <c r="BD452">
        <v>-0.28361196182231702</v>
      </c>
      <c r="BE452">
        <v>-0.59924726310782706</v>
      </c>
      <c r="BF452">
        <v>-1.6969124534625699</v>
      </c>
      <c r="BG452">
        <v>-1.1833714735985299</v>
      </c>
      <c r="BH452">
        <v>0.17996560636674999</v>
      </c>
      <c r="BI452">
        <v>-1.5812251546776701</v>
      </c>
      <c r="BJ452">
        <v>1.2925304754389799</v>
      </c>
      <c r="BK452">
        <v>6.2967681333247996E-2</v>
      </c>
      <c r="BL452">
        <v>-2.5427798199416398</v>
      </c>
      <c r="BM452">
        <v>-0.86255026635626597</v>
      </c>
      <c r="BN452">
        <v>1.42012563974276</v>
      </c>
      <c r="BO452">
        <v>1.2989403086976401</v>
      </c>
      <c r="BP452">
        <v>-1.4420016151234401</v>
      </c>
      <c r="BQ452">
        <v>1.25712114167982</v>
      </c>
      <c r="BR452">
        <v>-0.33222690744878502</v>
      </c>
      <c r="BS452">
        <v>-0.38173989187271201</v>
      </c>
      <c r="BT452">
        <v>1.9670046382088899</v>
      </c>
      <c r="BU452">
        <v>0.186791586020263</v>
      </c>
      <c r="BW452">
        <v>1.27839848300937</v>
      </c>
      <c r="BX452">
        <v>1.02438148060173</v>
      </c>
      <c r="BY452">
        <v>0.202223282576597</v>
      </c>
      <c r="BZ452">
        <v>-0.506292362479144</v>
      </c>
      <c r="CA452">
        <v>-0.20653825094996101</v>
      </c>
      <c r="CB452">
        <v>1.58368775209965</v>
      </c>
      <c r="CC452">
        <v>0.27876058502442902</v>
      </c>
      <c r="CD452">
        <v>0.51231971883680705</v>
      </c>
      <c r="CE452">
        <v>-1.0122089392098099</v>
      </c>
      <c r="CF452">
        <v>-0.39206066767292203</v>
      </c>
      <c r="CG452">
        <v>-1.00104397743053</v>
      </c>
      <c r="CH452">
        <v>-3.6803821110879702</v>
      </c>
      <c r="CI452">
        <v>1.35200065815297</v>
      </c>
      <c r="CJ452">
        <v>-2.3522561044046602</v>
      </c>
      <c r="CL452">
        <v>0.93414498278434599</v>
      </c>
      <c r="CM452">
        <v>2.6640550120646398</v>
      </c>
      <c r="CN452">
        <v>2.36946293953224</v>
      </c>
      <c r="CO452">
        <v>0.686466485967685</v>
      </c>
      <c r="CP452">
        <v>1.30879374210053</v>
      </c>
      <c r="CQ452">
        <v>0.44147756107122399</v>
      </c>
      <c r="CR452">
        <v>0.16921532478591</v>
      </c>
      <c r="CS452">
        <v>-1.97944749070302</v>
      </c>
      <c r="CT452">
        <v>2.2679064388285002</v>
      </c>
      <c r="CU452">
        <v>0.97043000514531697</v>
      </c>
      <c r="CV452">
        <v>-8.4183326453057802E-2</v>
      </c>
      <c r="CW452">
        <v>-1.0334257153772299</v>
      </c>
      <c r="CX452">
        <v>0.47706233508506601</v>
      </c>
      <c r="CY452">
        <v>-0.44558360914379602</v>
      </c>
      <c r="CZ452">
        <v>0.17473464449722101</v>
      </c>
      <c r="DA452">
        <v>1.54891515412601</v>
      </c>
      <c r="DB452">
        <v>0.81505724665475998</v>
      </c>
      <c r="DC452">
        <v>8.5255262274586102E-2</v>
      </c>
      <c r="DD452">
        <v>0.38193762247829</v>
      </c>
      <c r="DE452">
        <v>-1.0788871546537799</v>
      </c>
      <c r="DF452">
        <v>0.83391661628411395</v>
      </c>
      <c r="DG452">
        <v>0.50314109321334399</v>
      </c>
      <c r="DH452">
        <v>0.63650092015450399</v>
      </c>
      <c r="DI452">
        <v>0.104405435922672</v>
      </c>
      <c r="DJ452">
        <v>-0.21800197928314399</v>
      </c>
      <c r="DK452">
        <v>0.42962653624272201</v>
      </c>
      <c r="DL452">
        <v>-1.0493385742847701</v>
      </c>
      <c r="DM452">
        <v>0.93896873040648599</v>
      </c>
      <c r="DN452">
        <v>0.434209300510702</v>
      </c>
      <c r="DO452">
        <v>0.67350288936722802</v>
      </c>
      <c r="DP452">
        <v>1.5027459805423899</v>
      </c>
      <c r="DQ452">
        <v>1.1454894902271899</v>
      </c>
      <c r="DR452">
        <v>0.15888564685155901</v>
      </c>
      <c r="DS452">
        <v>-0.51914578471041795</v>
      </c>
      <c r="DT452">
        <v>-1.36842740603242</v>
      </c>
      <c r="DU452">
        <v>0.67444954383972799</v>
      </c>
      <c r="DV452">
        <v>0.54945683823461899</v>
      </c>
      <c r="DW452">
        <v>-6.4772631958476302E-3</v>
      </c>
      <c r="DY452">
        <v>0.649728757525736</v>
      </c>
      <c r="DZ452">
        <v>0.23381723221973499</v>
      </c>
      <c r="EA452">
        <v>0.26401088616694302</v>
      </c>
      <c r="EB452">
        <v>-6.71727530061617E-3</v>
      </c>
      <c r="ED452">
        <v>-0.923382176279119</v>
      </c>
      <c r="EE452">
        <v>-0.59195411949985999</v>
      </c>
      <c r="EF452">
        <v>-3.29077977785346</v>
      </c>
      <c r="EG452">
        <v>0.87787711236160204</v>
      </c>
      <c r="EH452">
        <v>2.9460100644428202</v>
      </c>
      <c r="EI452">
        <v>-1.3338227448912201</v>
      </c>
      <c r="EJ452">
        <v>2.4658070651639701</v>
      </c>
      <c r="EK452">
        <v>-0.68853301081617202</v>
      </c>
      <c r="EL452">
        <v>0.595519640410203</v>
      </c>
      <c r="EM452">
        <v>-0.384553916774166</v>
      </c>
      <c r="EN452">
        <v>0.81303391616529597</v>
      </c>
      <c r="EO452">
        <v>-0.25701049071358301</v>
      </c>
      <c r="EP452">
        <v>0.69833382185606796</v>
      </c>
      <c r="EQ452">
        <v>-0.187435302177619</v>
      </c>
      <c r="ER452">
        <v>-0.48257245143759098</v>
      </c>
      <c r="ES452">
        <v>-6.7240216594655101E-3</v>
      </c>
      <c r="ET452">
        <v>-0.37560564296654803</v>
      </c>
      <c r="EU452">
        <v>-0.88657563001106598</v>
      </c>
      <c r="EV452">
        <v>2.4328843082912499</v>
      </c>
      <c r="EW452">
        <v>-1.63309985791784</v>
      </c>
      <c r="EX452">
        <v>1.54263763342897</v>
      </c>
      <c r="EY452">
        <v>0.74365326599945503</v>
      </c>
      <c r="EZ452">
        <v>1.963037587484</v>
      </c>
      <c r="FA452">
        <v>0.47252374188246898</v>
      </c>
      <c r="FB452">
        <v>1.31439961642172</v>
      </c>
      <c r="FC452">
        <v>-0.163255680308794</v>
      </c>
      <c r="FD452">
        <v>-0.16581533718635899</v>
      </c>
      <c r="FE452">
        <v>-1.2018684328722899</v>
      </c>
      <c r="FF452">
        <v>1.1821268137282499</v>
      </c>
      <c r="FG452">
        <v>-1.6291707106574901E-2</v>
      </c>
      <c r="FJ452">
        <v>0.39054231274349099</v>
      </c>
      <c r="FK452">
        <v>-0.88750781114868005</v>
      </c>
      <c r="FL452">
        <v>0.20318834176578099</v>
      </c>
      <c r="FM452">
        <v>-2.5091354003052402</v>
      </c>
      <c r="FN452">
        <v>0.97032853882410597</v>
      </c>
      <c r="FO452">
        <v>0.23167021208791999</v>
      </c>
      <c r="FP452">
        <v>-2.4230692809396701</v>
      </c>
      <c r="FQ452">
        <v>-1.58375869532392</v>
      </c>
      <c r="FR452">
        <v>0.69509874556388196</v>
      </c>
      <c r="FS452">
        <v>0.39237747623701602</v>
      </c>
      <c r="FT452">
        <v>-5.26671032275772E-2</v>
      </c>
      <c r="FU452">
        <v>0.324350241862703</v>
      </c>
      <c r="FV452">
        <v>2.1688747860025601</v>
      </c>
      <c r="FW452">
        <v>-4.2535763442210701</v>
      </c>
      <c r="FX452">
        <v>-4.7523416924377698E-2</v>
      </c>
      <c r="FY452">
        <v>0.722871228208533</v>
      </c>
      <c r="FZ452">
        <v>2.3755445936330899</v>
      </c>
      <c r="GA452">
        <v>-0.33823145195128701</v>
      </c>
      <c r="GB452">
        <v>0.15532802299276199</v>
      </c>
      <c r="GC452">
        <v>-0.20931758526785399</v>
      </c>
      <c r="GD452">
        <v>1.51704633262852</v>
      </c>
      <c r="GE452">
        <v>-2.60603319466099</v>
      </c>
      <c r="GF452">
        <v>1.2043688637277199</v>
      </c>
      <c r="GG452">
        <v>-0.79249269219872098</v>
      </c>
      <c r="GH452">
        <v>-0.92136517096150805</v>
      </c>
      <c r="GI452">
        <v>-1.8286618528691201</v>
      </c>
      <c r="GJ452">
        <v>1.5956165989336999</v>
      </c>
      <c r="GK452">
        <v>-0.41387318478882701</v>
      </c>
      <c r="GL452">
        <v>-0.38593011449847803</v>
      </c>
      <c r="GM452">
        <v>1.2217509420224799</v>
      </c>
      <c r="GN452">
        <v>0.42142172733292699</v>
      </c>
      <c r="GO452">
        <v>-0.38769408092775798</v>
      </c>
      <c r="GQ452">
        <v>1.4574307122529699</v>
      </c>
      <c r="GR452">
        <v>1.0452421829541001</v>
      </c>
      <c r="GS452">
        <v>0.25887749980029201</v>
      </c>
      <c r="GT452">
        <v>0.98050579072150901</v>
      </c>
      <c r="GU452">
        <v>1.02060977951623E-2</v>
      </c>
      <c r="GV452">
        <v>0.64367957820650201</v>
      </c>
      <c r="GW452">
        <v>0.48656770104571501</v>
      </c>
      <c r="GX452">
        <v>-0.23060864259605299</v>
      </c>
      <c r="GY452">
        <v>0.71697561979817703</v>
      </c>
      <c r="GZ452">
        <v>-0.19559431675588701</v>
      </c>
      <c r="HA452">
        <v>-0.107456357818592</v>
      </c>
      <c r="HB452">
        <v>-0.40893576488088001</v>
      </c>
      <c r="HD452">
        <v>-1.2943349469423999</v>
      </c>
      <c r="HE452">
        <v>1.04533214816911</v>
      </c>
      <c r="HF452">
        <v>0.129019077030534</v>
      </c>
      <c r="HG452">
        <v>-0.71594904857192898</v>
      </c>
      <c r="HH452">
        <v>0.75946838242089099</v>
      </c>
      <c r="HI452">
        <v>-0.44208001227161697</v>
      </c>
      <c r="HJ452">
        <v>6.4676471993152504E-2</v>
      </c>
      <c r="HK452">
        <v>0.69899021509627302</v>
      </c>
      <c r="HL452">
        <v>-1.0255641313960999</v>
      </c>
      <c r="HM452">
        <v>1.19020243491832</v>
      </c>
      <c r="HN452">
        <v>1.59100134624168E-2</v>
      </c>
      <c r="HO452">
        <v>1.83425327868463</v>
      </c>
      <c r="HP452">
        <v>-0.26622750092428799</v>
      </c>
      <c r="HQ452">
        <v>9.7530445964366705E-2</v>
      </c>
      <c r="HR452">
        <v>-1.92296851100764</v>
      </c>
      <c r="HS452">
        <v>1.6406610478952599</v>
      </c>
      <c r="HT452">
        <v>0.55535189076181302</v>
      </c>
      <c r="HU452">
        <v>0.472136474854778</v>
      </c>
      <c r="HV452">
        <v>-0.40258641047330501</v>
      </c>
      <c r="HW452">
        <v>-6.1995449414098402E-2</v>
      </c>
      <c r="HX452">
        <v>0.21901009331486401</v>
      </c>
      <c r="HY452">
        <v>-6.5155154698004494E-2</v>
      </c>
      <c r="HZ452">
        <v>0.85627195130655298</v>
      </c>
      <c r="IA452">
        <v>3.92149595427327E-2</v>
      </c>
      <c r="IB452">
        <v>0.16478066809213501</v>
      </c>
      <c r="IC452">
        <v>0.16894775017135499</v>
      </c>
      <c r="ID452">
        <v>0.62055686812527699</v>
      </c>
      <c r="IE452">
        <v>0.24409602156083601</v>
      </c>
      <c r="IF452">
        <v>0.51678208328667097</v>
      </c>
      <c r="IG452">
        <v>0.72797116008587204</v>
      </c>
      <c r="II452">
        <v>0.85482995091297198</v>
      </c>
      <c r="IJ452">
        <v>0.58010046395793302</v>
      </c>
      <c r="IK452">
        <v>-0.59761315969808504</v>
      </c>
      <c r="IL452">
        <v>-0.20276796694815899</v>
      </c>
      <c r="IM452">
        <v>7.1805383777245907E-2</v>
      </c>
      <c r="IN452">
        <v>-0.40506636369173099</v>
      </c>
      <c r="IO452">
        <v>0.86510892033402298</v>
      </c>
      <c r="IP452">
        <v>-0.29157889875932602</v>
      </c>
      <c r="IQ452">
        <v>-0.57513377460054504</v>
      </c>
      <c r="IR452">
        <v>0.52827592298854098</v>
      </c>
      <c r="IS452">
        <v>0.39374600582959801</v>
      </c>
      <c r="IT452">
        <v>0.53723414512205603</v>
      </c>
      <c r="IU452">
        <v>0.173516819995712</v>
      </c>
      <c r="IV452">
        <v>-0.35333870064278</v>
      </c>
      <c r="IW452">
        <v>1.0353512088840899</v>
      </c>
      <c r="IX452">
        <v>-1.01258187478379</v>
      </c>
      <c r="IY452">
        <v>0.60943404041608995</v>
      </c>
      <c r="IZ452">
        <v>2.0363944531709401E-2</v>
      </c>
      <c r="JA452">
        <v>-0.33668456362647697</v>
      </c>
      <c r="JB452">
        <v>-0.18155017196477299</v>
      </c>
      <c r="JC452">
        <v>1.4883875648592899</v>
      </c>
      <c r="JD452">
        <v>-0.10620687098708</v>
      </c>
      <c r="JE452">
        <v>-1.1474184134385701</v>
      </c>
      <c r="JF452">
        <v>1.59544975667814</v>
      </c>
      <c r="JG452">
        <v>-0.70790707950436604</v>
      </c>
      <c r="JH452">
        <v>-5.4984923735901196E-3</v>
      </c>
      <c r="JI452">
        <v>1.09737513521395</v>
      </c>
      <c r="JJ452">
        <v>0.32877433623070801</v>
      </c>
      <c r="JK452">
        <v>0.52346565335028605</v>
      </c>
      <c r="JL452">
        <v>-0.34668408497964298</v>
      </c>
      <c r="JM452">
        <v>-0.474081395259418</v>
      </c>
    </row>
    <row r="453" spans="1:273" x14ac:dyDescent="0.25">
      <c r="A453" s="29">
        <v>44393</v>
      </c>
      <c r="B453" s="31" t="s">
        <v>1795</v>
      </c>
      <c r="C453" s="24" t="s">
        <v>1746</v>
      </c>
      <c r="D453" s="24" t="s">
        <v>1899</v>
      </c>
      <c r="E453" s="34">
        <v>251.625182</v>
      </c>
      <c r="F453" s="38">
        <v>32166.76</v>
      </c>
      <c r="G453" s="16">
        <f>VLOOKUP(C453,dFundos!$A$1:$B$28,2,FALSE)</f>
        <v>36400343000190</v>
      </c>
      <c r="H453" s="13"/>
      <c r="I453">
        <f>_xll.ECONOMATICA(G453,"VOLATILITY","1Y",A453)</f>
        <v>18.045725797099301</v>
      </c>
      <c r="J453">
        <f>_xll.ECONOMATICA(G453,"NAV","1D",A453)</f>
        <v>129.273083999986</v>
      </c>
      <c r="K453">
        <f>_xll.ECONOMATICA(G453,"NAV","1D",A453+1)</f>
        <v>129.273083999986</v>
      </c>
      <c r="L453" s="6"/>
      <c r="M453">
        <v>2.3353173306531998</v>
      </c>
      <c r="N453">
        <v>2.0090606434678202</v>
      </c>
      <c r="O453">
        <v>-0.97716016625781799</v>
      </c>
      <c r="P453">
        <v>9.8868896748172105E-2</v>
      </c>
      <c r="Q453">
        <v>-1.5617827822097801</v>
      </c>
      <c r="R453">
        <v>-0.31357560346805302</v>
      </c>
      <c r="S453">
        <v>1.3749084570008601</v>
      </c>
      <c r="T453">
        <v>-0.39493212525485399</v>
      </c>
      <c r="U453">
        <v>1.68172223657166</v>
      </c>
      <c r="V453">
        <v>0.93295173501246598</v>
      </c>
      <c r="W453">
        <v>-0.77213383538037295</v>
      </c>
      <c r="X453">
        <v>0.29552520336437699</v>
      </c>
      <c r="Y453">
        <v>-1.0200273774899</v>
      </c>
      <c r="Z453">
        <v>1.41645232743031</v>
      </c>
      <c r="AA453">
        <v>1.3060232724456</v>
      </c>
      <c r="AB453">
        <v>-0.955802628322999</v>
      </c>
      <c r="AC453">
        <v>-0.59520003451325498</v>
      </c>
      <c r="AD453">
        <v>-0.86832175902600295</v>
      </c>
      <c r="AE453">
        <v>-0.24414394047198601</v>
      </c>
      <c r="AF453">
        <v>-0.88754320395310105</v>
      </c>
      <c r="AG453">
        <v>1.1402362024455199</v>
      </c>
      <c r="AH453">
        <v>-1.22039694897467</v>
      </c>
      <c r="AI453">
        <v>2.25670426971192</v>
      </c>
      <c r="AJ453">
        <v>-0.85957241108189897</v>
      </c>
      <c r="AK453">
        <v>0.59222504260105802</v>
      </c>
      <c r="AL453">
        <v>9.5901013992261098E-4</v>
      </c>
      <c r="AM453">
        <v>0.547380469834025</v>
      </c>
      <c r="AN453">
        <v>0.16272025641228499</v>
      </c>
      <c r="AO453">
        <v>-0.70239008709904704</v>
      </c>
      <c r="AP453">
        <v>4.5748829143121797E-2</v>
      </c>
      <c r="AQ453">
        <v>0.82901235728058997</v>
      </c>
      <c r="AR453">
        <v>-1.69191747218065</v>
      </c>
      <c r="AS453">
        <v>2.0281855990106101</v>
      </c>
      <c r="AT453">
        <v>-0.42267721864845997</v>
      </c>
      <c r="AU453">
        <v>-2.07854412610686</v>
      </c>
      <c r="AV453">
        <v>0.113426805728523</v>
      </c>
      <c r="AX453">
        <v>-0.75533168865149503</v>
      </c>
      <c r="AY453">
        <v>1.30682574072125</v>
      </c>
      <c r="AZ453">
        <v>-2.07046132127289</v>
      </c>
      <c r="BA453">
        <v>-0.37641861199517701</v>
      </c>
      <c r="BB453">
        <v>1.64894215668028</v>
      </c>
      <c r="BC453">
        <v>-2.32222422710038E-2</v>
      </c>
      <c r="BD453">
        <v>-0.53382886126200901</v>
      </c>
      <c r="BE453">
        <v>-0.29673671879209002</v>
      </c>
      <c r="BF453">
        <v>-0.42186931532341998</v>
      </c>
      <c r="BG453">
        <v>-0.71138323082777799</v>
      </c>
      <c r="BH453">
        <v>0.89030779563472595</v>
      </c>
      <c r="BI453">
        <v>-0.835853759235761</v>
      </c>
      <c r="BJ453">
        <v>0.65486398543725999</v>
      </c>
      <c r="BK453">
        <v>0.37831301815458601</v>
      </c>
      <c r="BL453">
        <v>-1.8534318734964501</v>
      </c>
      <c r="BM453">
        <v>-0.52754964835912699</v>
      </c>
      <c r="BN453">
        <v>0.96257146633433899</v>
      </c>
      <c r="BO453">
        <v>0.99750144254357997</v>
      </c>
      <c r="BP453">
        <v>-1.5463153926248201</v>
      </c>
      <c r="BQ453">
        <v>1.15625848611671</v>
      </c>
      <c r="BR453">
        <v>-0.35787353035630098</v>
      </c>
      <c r="BS453">
        <v>0.42866860221693098</v>
      </c>
      <c r="BT453">
        <v>1.1625435861788</v>
      </c>
      <c r="BU453">
        <v>0.194163910236966</v>
      </c>
      <c r="BW453">
        <v>0.94988339842530001</v>
      </c>
      <c r="BX453">
        <v>0.68186497992428496</v>
      </c>
      <c r="BY453">
        <v>0.12967986040166599</v>
      </c>
      <c r="BZ453">
        <v>-0.29409986445898501</v>
      </c>
      <c r="CA453">
        <v>2.55760194704635E-2</v>
      </c>
      <c r="CB453">
        <v>1.53475841307227</v>
      </c>
      <c r="CC453">
        <v>-4.15321210311959E-4</v>
      </c>
      <c r="CD453">
        <v>0.14699123221362201</v>
      </c>
      <c r="CE453">
        <v>-0.34369549930488602</v>
      </c>
      <c r="CF453">
        <v>-0.60387221965356697</v>
      </c>
      <c r="CG453">
        <v>-0.274915484806115</v>
      </c>
      <c r="CH453">
        <v>-2.4014195617382899</v>
      </c>
      <c r="CI453">
        <v>0.92545364968827903</v>
      </c>
      <c r="CJ453">
        <v>-2.50645337882816</v>
      </c>
      <c r="CL453">
        <v>1.4528950136082099</v>
      </c>
      <c r="CM453">
        <v>2.1894285795497099</v>
      </c>
      <c r="CN453">
        <v>2.87641491413524</v>
      </c>
      <c r="CO453">
        <v>0.246617119410075</v>
      </c>
      <c r="CP453">
        <v>-0.25922928261934403</v>
      </c>
      <c r="CQ453">
        <v>-0.629222010502417</v>
      </c>
      <c r="CR453">
        <v>0.48175080282817401</v>
      </c>
      <c r="CS453">
        <v>-1.3394087341112</v>
      </c>
      <c r="CT453">
        <v>1.79865447080374</v>
      </c>
      <c r="CU453">
        <v>0.68445667693595202</v>
      </c>
      <c r="CV453">
        <v>2.5706474480102801E-2</v>
      </c>
      <c r="CW453">
        <v>-0.89273792527819795</v>
      </c>
      <c r="CX453">
        <v>0.68084902250120605</v>
      </c>
      <c r="CY453">
        <v>-2.75091330877331E-2</v>
      </c>
      <c r="CZ453">
        <v>1.1842192523545201</v>
      </c>
      <c r="DA453">
        <v>0.68085933598922599</v>
      </c>
      <c r="DB453">
        <v>0.85151781531749304</v>
      </c>
      <c r="DC453">
        <v>0.28404270324244901</v>
      </c>
      <c r="DD453">
        <v>0.80525821031187705</v>
      </c>
      <c r="DE453">
        <v>-1.0097265368131001</v>
      </c>
      <c r="DF453">
        <v>0.14785240582568801</v>
      </c>
      <c r="DG453">
        <v>0.15509438580920701</v>
      </c>
      <c r="DH453">
        <v>0.16468514859298</v>
      </c>
      <c r="DI453">
        <v>0.95931397208914904</v>
      </c>
      <c r="DJ453">
        <v>-0.87062066459111498</v>
      </c>
      <c r="DK453">
        <v>0.71316087141895002</v>
      </c>
      <c r="DL453">
        <v>-1.11375830592806</v>
      </c>
      <c r="DM453">
        <v>0.53705275731772395</v>
      </c>
      <c r="DN453">
        <v>0.41244818730774602</v>
      </c>
      <c r="DO453">
        <v>0.39194529417727603</v>
      </c>
      <c r="DP453">
        <v>1.4372580488270601</v>
      </c>
      <c r="DQ453">
        <v>1.31873957452626</v>
      </c>
      <c r="DR453">
        <v>0.583015171287116</v>
      </c>
      <c r="DS453">
        <v>-8.7822266777948202E-2</v>
      </c>
      <c r="DT453">
        <v>-1.0219798272373699</v>
      </c>
      <c r="DU453">
        <v>0.62374233821174097</v>
      </c>
      <c r="DV453">
        <v>0.69931930920574803</v>
      </c>
      <c r="DW453">
        <v>0.120558429807716</v>
      </c>
      <c r="DY453">
        <v>0.74159788127872195</v>
      </c>
      <c r="DZ453">
        <v>7.9938351518649101E-2</v>
      </c>
      <c r="EA453">
        <v>0.36410778902791202</v>
      </c>
      <c r="EB453">
        <v>-0.104479720175732</v>
      </c>
      <c r="ED453">
        <v>-0.334172403836419</v>
      </c>
      <c r="EE453">
        <v>1.0656800259312101E-2</v>
      </c>
      <c r="EF453">
        <v>-2.9444666321069199</v>
      </c>
      <c r="EG453">
        <v>2.0396125210027098</v>
      </c>
      <c r="EH453">
        <v>4.1084605341893603</v>
      </c>
      <c r="EI453">
        <v>-0.35397402943999601</v>
      </c>
      <c r="EJ453">
        <v>0.97056759714177998</v>
      </c>
      <c r="EK453">
        <v>-0.44578885181181199</v>
      </c>
      <c r="EL453">
        <v>0.76760612137149997</v>
      </c>
      <c r="EM453">
        <v>-1.15917691236973</v>
      </c>
      <c r="EN453">
        <v>0.79486759805149598</v>
      </c>
      <c r="EO453">
        <v>0.29352003602980398</v>
      </c>
      <c r="EP453">
        <v>-0.16243400277744499</v>
      </c>
      <c r="EQ453">
        <v>-0.91717445329777503</v>
      </c>
      <c r="ER453">
        <v>-0.27112912766824598</v>
      </c>
      <c r="ES453">
        <v>-0.39502027384514798</v>
      </c>
      <c r="ET453">
        <v>-0.53239608114381598</v>
      </c>
      <c r="EU453">
        <v>-1.49466804314216</v>
      </c>
      <c r="EV453">
        <v>2.7248300237261001</v>
      </c>
      <c r="EW453">
        <v>-2.4629410248053301</v>
      </c>
      <c r="EX453">
        <v>2.0561110102789799</v>
      </c>
      <c r="EY453">
        <v>1.1508291840073099</v>
      </c>
      <c r="EZ453">
        <v>1.1092820484918799</v>
      </c>
      <c r="FA453">
        <v>0.23865843686508001</v>
      </c>
      <c r="FB453">
        <v>0.68324748190207196</v>
      </c>
      <c r="FC453">
        <v>0.33579473947611399</v>
      </c>
      <c r="FD453">
        <v>-0.40799404296194602</v>
      </c>
      <c r="FE453">
        <v>-1.11779090684649</v>
      </c>
      <c r="FF453">
        <v>1.1265589751928899</v>
      </c>
      <c r="FG453">
        <v>5.4544492013519602E-2</v>
      </c>
      <c r="FJ453">
        <v>0.124800435878569</v>
      </c>
      <c r="FK453">
        <v>-0.99202829487694499</v>
      </c>
      <c r="FL453">
        <v>0.37047301702841701</v>
      </c>
      <c r="FM453">
        <v>-2.98341034167606</v>
      </c>
      <c r="FN453">
        <v>0.421896110856324</v>
      </c>
      <c r="FO453">
        <v>-0.142422577391699</v>
      </c>
      <c r="FP453">
        <v>-2.4749415753831299</v>
      </c>
      <c r="FQ453">
        <v>-1.27962348888104</v>
      </c>
      <c r="FR453">
        <v>1.11249281781056</v>
      </c>
      <c r="FS453">
        <v>2.73954259682796E-2</v>
      </c>
      <c r="FT453">
        <v>-0.82427689494579703</v>
      </c>
      <c r="FU453">
        <v>-0.105475170312275</v>
      </c>
      <c r="FV453">
        <v>1.4754496547539</v>
      </c>
      <c r="FW453">
        <v>-5.0299641456149402</v>
      </c>
      <c r="FX453">
        <v>0.80768065981828796</v>
      </c>
      <c r="FY453">
        <v>0.42155265909968898</v>
      </c>
      <c r="FZ453">
        <v>2.8980730519833702</v>
      </c>
      <c r="GA453">
        <v>-0.69278036544346799</v>
      </c>
      <c r="GB453">
        <v>0.932684747021995</v>
      </c>
      <c r="GC453">
        <v>-0.83644184487638995</v>
      </c>
      <c r="GD453">
        <v>1.4912784110492801</v>
      </c>
      <c r="GE453">
        <v>-2.9068556102174599</v>
      </c>
      <c r="GF453">
        <v>1.7158446356916099</v>
      </c>
      <c r="GG453">
        <v>-0.60775763859055598</v>
      </c>
      <c r="GH453">
        <v>-0.76063650776632097</v>
      </c>
      <c r="GI453">
        <v>-2.1289235308358898</v>
      </c>
      <c r="GJ453">
        <v>1.95672610916517</v>
      </c>
      <c r="GK453">
        <v>5.9939673337794402E-2</v>
      </c>
      <c r="GL453">
        <v>-0.638022110160819</v>
      </c>
      <c r="GM453">
        <v>1.6172609568457099</v>
      </c>
      <c r="GN453">
        <v>0.12543414632091299</v>
      </c>
      <c r="GO453">
        <v>0.22081240658735601</v>
      </c>
      <c r="GQ453">
        <v>1.04019410609908</v>
      </c>
      <c r="GR453">
        <v>0.81634072230372101</v>
      </c>
      <c r="GS453">
        <v>-9.2213758944126298E-2</v>
      </c>
      <c r="GT453">
        <v>1.0522544336709001</v>
      </c>
      <c r="GU453">
        <v>-3.3371344306942802E-2</v>
      </c>
      <c r="GV453">
        <v>0.70529940785490897</v>
      </c>
      <c r="GW453">
        <v>0.21758068414783299</v>
      </c>
      <c r="GX453">
        <v>-0.29830799676346897</v>
      </c>
      <c r="GY453">
        <v>0.4488275570111</v>
      </c>
      <c r="GZ453">
        <v>0.46893455473764301</v>
      </c>
      <c r="HA453">
        <v>-0.96612956649551096</v>
      </c>
      <c r="HB453">
        <v>-0.63369600802616299</v>
      </c>
      <c r="HD453">
        <v>-0.96631740498196494</v>
      </c>
      <c r="HE453">
        <v>1.19169231420528</v>
      </c>
      <c r="HF453">
        <v>0.25425518142583298</v>
      </c>
      <c r="HG453">
        <v>-0.59177701614316902</v>
      </c>
      <c r="HH453">
        <v>0.70732568219682401</v>
      </c>
      <c r="HI453">
        <v>-0.30250312775024202</v>
      </c>
      <c r="HJ453">
        <v>-0.37336155901357398</v>
      </c>
      <c r="HK453">
        <v>0.28145789710833902</v>
      </c>
      <c r="HL453">
        <v>-1.21922141861432</v>
      </c>
      <c r="HM453">
        <v>1.0073307754282701</v>
      </c>
      <c r="HN453">
        <v>-0.74267897653044201</v>
      </c>
      <c r="HO453">
        <v>2.0204991667924301</v>
      </c>
      <c r="HP453">
        <v>-1.4739267438017101</v>
      </c>
      <c r="HQ453">
        <v>0.39912669417390101</v>
      </c>
      <c r="HR453">
        <v>-3.4142458092901502</v>
      </c>
      <c r="HS453">
        <v>0.97663654923962895</v>
      </c>
      <c r="HT453">
        <v>1.4213931879567101</v>
      </c>
      <c r="HU453">
        <v>0.695916681979725</v>
      </c>
      <c r="HV453">
        <v>-0.13209273110987901</v>
      </c>
      <c r="HW453">
        <v>-0.45918918121969898</v>
      </c>
      <c r="HX453">
        <v>0.94499488604924398</v>
      </c>
      <c r="HY453">
        <v>-0.18764550550258699</v>
      </c>
      <c r="HZ453">
        <v>1.7504053676020701</v>
      </c>
      <c r="IA453">
        <v>-0.39490110220867802</v>
      </c>
      <c r="IB453">
        <v>0.49716287921910401</v>
      </c>
      <c r="IC453">
        <v>0.148894842823211</v>
      </c>
      <c r="ID453">
        <v>0.57100898393400701</v>
      </c>
      <c r="IE453">
        <v>0.77308274612732897</v>
      </c>
      <c r="IF453">
        <v>0.64088662311405598</v>
      </c>
      <c r="IG453">
        <v>-0.10024999264715</v>
      </c>
      <c r="II453">
        <v>0.25828700290730899</v>
      </c>
      <c r="IJ453">
        <v>0.29927238574600801</v>
      </c>
      <c r="IK453">
        <v>-0.55551224722876202</v>
      </c>
      <c r="IL453">
        <v>-0.100824207584083</v>
      </c>
      <c r="IM453">
        <v>0.39831251706345899</v>
      </c>
      <c r="IN453">
        <v>-0.45008690240138099</v>
      </c>
      <c r="IO453">
        <v>0.92643328152917104</v>
      </c>
      <c r="IP453">
        <v>-6.1468945386877701E-2</v>
      </c>
      <c r="IQ453">
        <v>-0.233402594312793</v>
      </c>
      <c r="IR453">
        <v>2.0648557074309799E-2</v>
      </c>
      <c r="IS453">
        <v>0.29777278141409602</v>
      </c>
      <c r="IT453">
        <v>0.34286544469068803</v>
      </c>
      <c r="IU453">
        <v>3.6670309054898098E-2</v>
      </c>
      <c r="IV453">
        <v>-7.7837363824073705E-2</v>
      </c>
      <c r="IW453">
        <v>0.58205773329973498</v>
      </c>
      <c r="IX453">
        <v>-1.1708817201906601</v>
      </c>
      <c r="IY453">
        <v>0.53978907162672796</v>
      </c>
      <c r="IZ453">
        <v>-8.3418584563332801E-2</v>
      </c>
      <c r="JA453">
        <v>-0.30034920800971998</v>
      </c>
      <c r="JB453">
        <v>-0.61728334785584604</v>
      </c>
      <c r="JC453">
        <v>1.57754183346697</v>
      </c>
      <c r="JD453">
        <v>-0.208055279199471</v>
      </c>
      <c r="JE453">
        <v>-1.0276855066877</v>
      </c>
      <c r="JF453">
        <v>1.2579187759911299</v>
      </c>
      <c r="JG453">
        <v>-1.1227976807276701</v>
      </c>
      <c r="JH453">
        <v>0.184152728252229</v>
      </c>
      <c r="JI453">
        <v>1.0620849832776</v>
      </c>
      <c r="JJ453">
        <v>0.58311064094596099</v>
      </c>
      <c r="JK453">
        <v>9.0167749658576199E-2</v>
      </c>
      <c r="JL453">
        <v>-0.29381954127529802</v>
      </c>
      <c r="JM453">
        <v>-0.46121003069856698</v>
      </c>
    </row>
    <row r="454" spans="1:273" x14ac:dyDescent="0.25">
      <c r="A454" s="30">
        <v>44393</v>
      </c>
      <c r="B454" s="31" t="s">
        <v>1795</v>
      </c>
      <c r="C454" s="23" t="s">
        <v>1735</v>
      </c>
      <c r="D454" s="23" t="s">
        <v>1899</v>
      </c>
      <c r="E454" s="32">
        <v>16.029948000000001</v>
      </c>
      <c r="F454" s="37">
        <v>8041.69</v>
      </c>
      <c r="G454" s="16">
        <f>VLOOKUP(C454,dFundos!$A$1:$B$28,2,FALSE)</f>
        <v>18770648000102</v>
      </c>
      <c r="H454" s="13"/>
      <c r="I454">
        <f>_xll.ECONOMATICA(G454,"VOLATILITY","1Y",A454)</f>
        <v>19.974330287979701</v>
      </c>
      <c r="J454">
        <f>_xll.ECONOMATICA(G454,"NAV","1D",A454)</f>
        <v>499.58620300004299</v>
      </c>
      <c r="K454">
        <f>_xll.ECONOMATICA(G454,"NAV","1D",A454+1)</f>
        <v>499.58620300004299</v>
      </c>
      <c r="L454" s="6"/>
      <c r="M454">
        <v>1.06904821677745</v>
      </c>
      <c r="N454">
        <v>0.54911935385462096</v>
      </c>
      <c r="O454">
        <v>-2.8179439950690699</v>
      </c>
      <c r="P454">
        <v>-0.77267278602448597</v>
      </c>
      <c r="Q454">
        <v>3.1686961483501398E-2</v>
      </c>
      <c r="R454">
        <v>-0.39181382026072198</v>
      </c>
      <c r="S454">
        <v>0.31480504931096198</v>
      </c>
      <c r="T454">
        <v>-1.1543864904524499</v>
      </c>
      <c r="U454">
        <v>1.26256551102415</v>
      </c>
      <c r="V454">
        <v>-8.9180949180445196E-2</v>
      </c>
      <c r="W454">
        <v>1.90197271112993</v>
      </c>
      <c r="X454">
        <v>2.8737577411448001</v>
      </c>
      <c r="Y454">
        <v>4.7965157136786701E-2</v>
      </c>
      <c r="Z454">
        <v>0.55209915299201395</v>
      </c>
      <c r="AA454">
        <v>2.0172911075860598</v>
      </c>
      <c r="AB454">
        <v>1.0788366567794601</v>
      </c>
      <c r="AC454">
        <v>0.66193968086736299</v>
      </c>
      <c r="AD454">
        <v>-1.7171860941743899</v>
      </c>
      <c r="AE454">
        <v>2.4763668678133399</v>
      </c>
      <c r="AF454">
        <v>-1.46146654506083</v>
      </c>
      <c r="AG454">
        <v>0.84012998577236397</v>
      </c>
      <c r="AH454">
        <v>1.9412215113334199</v>
      </c>
      <c r="AI454">
        <v>-0.20055749109815199</v>
      </c>
      <c r="AJ454">
        <v>0.56794996526150499</v>
      </c>
      <c r="AK454">
        <v>1.2990642433578601</v>
      </c>
      <c r="AL454">
        <v>1.13118704848603</v>
      </c>
      <c r="AM454">
        <v>0.84784290556854103</v>
      </c>
      <c r="AN454">
        <v>-0.69108940842852495</v>
      </c>
      <c r="AO454">
        <v>3.59545211049408</v>
      </c>
      <c r="AP454">
        <v>-0.64837475247259102</v>
      </c>
      <c r="AQ454">
        <v>-2.19548636159743</v>
      </c>
      <c r="AR454">
        <v>0.62723219325562196</v>
      </c>
      <c r="AS454">
        <v>-0.59260151710986997</v>
      </c>
      <c r="AT454">
        <v>1.04297376419709</v>
      </c>
      <c r="AU454">
        <v>-5.06140416746348</v>
      </c>
      <c r="AV454">
        <v>-0.60955976114200905</v>
      </c>
      <c r="AX454">
        <v>-1.91779611759557</v>
      </c>
      <c r="AY454">
        <v>0.84238273466326097</v>
      </c>
      <c r="AZ454">
        <v>-1.5118993355827099</v>
      </c>
      <c r="BA454">
        <v>0.35488526355038602</v>
      </c>
      <c r="BB454">
        <v>-6.8432160787779098E-2</v>
      </c>
      <c r="BC454">
        <v>0.55751026338839405</v>
      </c>
      <c r="BD454">
        <v>-1.5533603886979099</v>
      </c>
      <c r="BE454">
        <v>-0.89595175277281702</v>
      </c>
      <c r="BF454">
        <v>0.98145273623231299</v>
      </c>
      <c r="BG454">
        <v>-6.1505195662903099E-2</v>
      </c>
      <c r="BH454">
        <v>2.3933558451972199</v>
      </c>
      <c r="BI454">
        <v>-0.61703660740022304</v>
      </c>
      <c r="BJ454">
        <v>-0.69287627047742695</v>
      </c>
      <c r="BK454">
        <v>2.1463312712512601</v>
      </c>
      <c r="BL454">
        <v>3.0534689863998201</v>
      </c>
      <c r="BM454">
        <v>-0.31962290586307102</v>
      </c>
      <c r="BN454">
        <v>0.55005783924570995</v>
      </c>
      <c r="BO454">
        <v>1.1084685042078499</v>
      </c>
      <c r="BP454">
        <v>-1.16644194076798</v>
      </c>
      <c r="BQ454">
        <v>5.2461545419646399E-2</v>
      </c>
      <c r="BR454">
        <v>-1.0728040112553601</v>
      </c>
      <c r="BS454">
        <v>2.07387589362042</v>
      </c>
      <c r="BT454">
        <v>0.44773883764719402</v>
      </c>
      <c r="BU454">
        <v>3.5476743141771301E-2</v>
      </c>
      <c r="BW454">
        <v>2.1816115231558801</v>
      </c>
      <c r="BX454">
        <v>-0.63424230474993204</v>
      </c>
      <c r="BY454">
        <v>-0.19607222639024299</v>
      </c>
      <c r="BZ454">
        <v>0.45357436247286398</v>
      </c>
      <c r="CA454">
        <v>-2.27108276803847</v>
      </c>
      <c r="CB454">
        <v>0.31967998293111999</v>
      </c>
      <c r="CC454">
        <v>0.32771679434517897</v>
      </c>
      <c r="CD454">
        <v>0.24630727293697399</v>
      </c>
      <c r="CE454">
        <v>0.78797241694701403</v>
      </c>
      <c r="CF454">
        <v>-1.8534150588493501</v>
      </c>
      <c r="CG454">
        <v>0.74960413239750801</v>
      </c>
      <c r="CH454">
        <v>-2.7991814798951999</v>
      </c>
      <c r="CI454">
        <v>1.4982879138187899</v>
      </c>
      <c r="CJ454">
        <v>-1.3686818167116099</v>
      </c>
      <c r="CL454">
        <v>2.9077430841425702</v>
      </c>
      <c r="CM454">
        <v>0.91647057834052204</v>
      </c>
      <c r="CN454">
        <v>0.39143257472460402</v>
      </c>
      <c r="CO454">
        <v>-2.9096214820128798</v>
      </c>
      <c r="CP454">
        <v>2.6597200667310998</v>
      </c>
      <c r="CQ454">
        <v>-2.1112909348630602</v>
      </c>
      <c r="CR454">
        <v>1.1316004060063301</v>
      </c>
      <c r="CS454">
        <v>-0.14470338337559999</v>
      </c>
      <c r="CT454">
        <v>1.68680509996193</v>
      </c>
      <c r="CU454">
        <v>-4.0295432063430801E-2</v>
      </c>
      <c r="CV454">
        <v>-1.3733232357481</v>
      </c>
      <c r="CW454">
        <v>-1.34775139094927</v>
      </c>
      <c r="CX454">
        <v>-0.33967133085752699</v>
      </c>
      <c r="CY454">
        <v>0.70738225294917401</v>
      </c>
      <c r="CZ454">
        <v>1.3784823031528499</v>
      </c>
      <c r="DA454">
        <v>0.68979289007984301</v>
      </c>
      <c r="DB454">
        <v>-1.15033062957082</v>
      </c>
      <c r="DC454">
        <v>-0.114203045177419</v>
      </c>
      <c r="DD454">
        <v>0.54439105224446405</v>
      </c>
      <c r="DE454">
        <v>-6.53080550364393E-2</v>
      </c>
      <c r="DF454">
        <v>-0.92776442734248099</v>
      </c>
      <c r="DG454">
        <v>0.393566421371361</v>
      </c>
      <c r="DH454">
        <v>-1.8588448685477501</v>
      </c>
      <c r="DI454">
        <v>0.308510374088655</v>
      </c>
      <c r="DJ454">
        <v>-0.921240870047768</v>
      </c>
      <c r="DK454">
        <v>0.92099220037198404</v>
      </c>
      <c r="DL454">
        <v>0.26804822791746102</v>
      </c>
      <c r="DM454">
        <v>-2.55715882994991</v>
      </c>
      <c r="DN454">
        <v>0.36149002098682098</v>
      </c>
      <c r="DO454">
        <v>0.892358096643875</v>
      </c>
      <c r="DP454">
        <v>0.26218230614176702</v>
      </c>
      <c r="DQ454">
        <v>0.87026260425773205</v>
      </c>
      <c r="DR454">
        <v>-0.26861410988203699</v>
      </c>
      <c r="DS454">
        <v>-0.507684243530093</v>
      </c>
      <c r="DT454">
        <v>0.94481983105652001</v>
      </c>
      <c r="DU454">
        <v>0.43143408056494098</v>
      </c>
      <c r="DV454">
        <v>1.0903779357249701</v>
      </c>
      <c r="DW454">
        <v>-9.7956521130981907E-3</v>
      </c>
      <c r="DY454">
        <v>2.1709019960326299</v>
      </c>
      <c r="DZ454">
        <v>-1.2563548665639199</v>
      </c>
      <c r="EA454">
        <v>-0.15835510512261</v>
      </c>
      <c r="EB454">
        <v>-7.7354419772745998E-3</v>
      </c>
      <c r="ED454">
        <v>-0.18695743438001999</v>
      </c>
      <c r="EE454">
        <v>1.0206755650870001</v>
      </c>
      <c r="EF454">
        <v>0.44835044027422599</v>
      </c>
      <c r="EG454">
        <v>3.4264253868968799</v>
      </c>
      <c r="EH454">
        <v>0.62865794279787202</v>
      </c>
      <c r="EI454">
        <v>0.54925796848692698</v>
      </c>
      <c r="EJ454">
        <v>-2.0967678196029702</v>
      </c>
      <c r="EK454">
        <v>-0.474285678228625</v>
      </c>
      <c r="EL454">
        <v>-2.10221898078089</v>
      </c>
      <c r="EM454">
        <v>0.49116230111394499</v>
      </c>
      <c r="EN454">
        <v>-0.158413348526665</v>
      </c>
      <c r="EO454">
        <v>1.7521596650112801</v>
      </c>
      <c r="EP454">
        <v>1.11243603878393</v>
      </c>
      <c r="EQ454">
        <v>1.06100293505733</v>
      </c>
      <c r="ER454">
        <v>1.3589272464741999</v>
      </c>
      <c r="ES454">
        <v>-7.87995941209374E-3</v>
      </c>
      <c r="ET454">
        <v>-1.5184725829385599</v>
      </c>
      <c r="EU454">
        <v>-2.0895732494864201</v>
      </c>
      <c r="EV454">
        <v>2.6482069837584299</v>
      </c>
      <c r="EW454">
        <v>-1.92278463437106</v>
      </c>
      <c r="EX454">
        <v>1.26528070213681</v>
      </c>
      <c r="EY454">
        <v>0.17804239469114699</v>
      </c>
      <c r="EZ454">
        <v>0.49448118425061699</v>
      </c>
      <c r="FA454">
        <v>1.9311490530526501</v>
      </c>
      <c r="FB454">
        <v>-0.72970711516973097</v>
      </c>
      <c r="FC454">
        <v>0.58946945555362595</v>
      </c>
      <c r="FD454">
        <v>0.386478974178317</v>
      </c>
      <c r="FE454">
        <v>0.101303335577541</v>
      </c>
      <c r="FF454">
        <v>0.10574020470812701</v>
      </c>
      <c r="FG454">
        <v>9.7854410705622299E-2</v>
      </c>
      <c r="FJ454">
        <v>0.87643813130853199</v>
      </c>
      <c r="FK454">
        <v>0.120377730490873</v>
      </c>
      <c r="FL454">
        <v>-0.64281881759598003</v>
      </c>
      <c r="FM454">
        <v>7.5758914135803906E-2</v>
      </c>
      <c r="FN454">
        <v>-0.344937296085845</v>
      </c>
      <c r="FO454">
        <v>1.0379219751484901</v>
      </c>
      <c r="FP454">
        <v>-0.81687974616215797</v>
      </c>
      <c r="FQ454">
        <v>0.94184294484875897</v>
      </c>
      <c r="FR454">
        <v>2.0310126479671502</v>
      </c>
      <c r="FS454">
        <v>0.55294783542194603</v>
      </c>
      <c r="FT454">
        <v>6.3144381419988294E-2</v>
      </c>
      <c r="FU454">
        <v>-3.1983592873984898</v>
      </c>
      <c r="FV454">
        <v>2.21613250323571</v>
      </c>
      <c r="FW454">
        <v>1.38617086176964</v>
      </c>
      <c r="FX454">
        <v>1.67050675390783</v>
      </c>
      <c r="FY454">
        <v>-1.0530586418099099</v>
      </c>
      <c r="FZ454">
        <v>-1.6374905496377301</v>
      </c>
      <c r="GA454">
        <v>0.166866415020195</v>
      </c>
      <c r="GB454">
        <v>1.86007511638309</v>
      </c>
      <c r="GC454">
        <v>-4.6472306166833698E-2</v>
      </c>
      <c r="GD454">
        <v>-0.179481723625941</v>
      </c>
      <c r="GE454">
        <v>-1.93880096285284</v>
      </c>
      <c r="GF454">
        <v>-1.5102827601367601</v>
      </c>
      <c r="GG454">
        <v>0.99916643957840301</v>
      </c>
      <c r="GH454">
        <v>-1.06408900874158</v>
      </c>
      <c r="GI454">
        <v>1.1157624687257299</v>
      </c>
      <c r="GJ454">
        <v>1.5166358525675601</v>
      </c>
      <c r="GK454">
        <v>2.7834311073092999</v>
      </c>
      <c r="GL454">
        <v>0.42517489109741302</v>
      </c>
      <c r="GM454">
        <v>-0.86548408917224195</v>
      </c>
      <c r="GN454">
        <v>-1.1932218437323201</v>
      </c>
      <c r="GO454">
        <v>2.4675467249835501</v>
      </c>
      <c r="GQ454">
        <v>0.88585596895427399</v>
      </c>
      <c r="GR454">
        <v>-1.1493902253278101</v>
      </c>
      <c r="GS454">
        <v>0.93265301093197195</v>
      </c>
      <c r="GT454">
        <v>-0.39795215889171198</v>
      </c>
      <c r="GU454">
        <v>2.3794742386598999</v>
      </c>
      <c r="GV454">
        <v>0.91785832846653603</v>
      </c>
      <c r="GW454">
        <v>-0.45447031216099298</v>
      </c>
      <c r="GX454">
        <v>-0.54479714672197599</v>
      </c>
      <c r="GY454">
        <v>-0.21132452602614599</v>
      </c>
      <c r="GZ454">
        <v>-0.15267001772372199</v>
      </c>
      <c r="HA454">
        <v>-0.88361260377496398</v>
      </c>
      <c r="HB454">
        <v>-0.95532637615178795</v>
      </c>
      <c r="HD454">
        <v>-1.54011062995778</v>
      </c>
      <c r="HE454">
        <v>1.5203604074486099</v>
      </c>
      <c r="HF454">
        <v>-0.28241965037523198</v>
      </c>
      <c r="HG454">
        <v>3.1839278017287101E-2</v>
      </c>
      <c r="HH454">
        <v>-1.5221696125081501</v>
      </c>
      <c r="HI454">
        <v>0.485623298845894</v>
      </c>
      <c r="HJ454">
        <v>0.41464793011982698</v>
      </c>
      <c r="HK454">
        <v>-0.203826200686308</v>
      </c>
      <c r="HL454">
        <v>-0.26909052103292203</v>
      </c>
      <c r="HM454">
        <v>-1.2063640295309599</v>
      </c>
      <c r="HN454">
        <v>-0.28731794873237998</v>
      </c>
      <c r="HO454">
        <v>-0.15124859401112201</v>
      </c>
      <c r="HP454">
        <v>-1.20802817064032</v>
      </c>
      <c r="HQ454">
        <v>-0.83584431122290004</v>
      </c>
      <c r="HR454">
        <v>-1.41829643325764</v>
      </c>
      <c r="HS454">
        <v>1.54334192175156</v>
      </c>
      <c r="HT454">
        <v>1.11396698193857</v>
      </c>
      <c r="HU454">
        <v>-0.43913251292906402</v>
      </c>
      <c r="HV454">
        <v>-1.0389367343122999</v>
      </c>
      <c r="HW454">
        <v>0.93258226388570598</v>
      </c>
      <c r="HX454">
        <v>0.461448065289005</v>
      </c>
      <c r="HY454">
        <v>1.0514369872908</v>
      </c>
      <c r="HZ454">
        <v>0.80145174451899903</v>
      </c>
      <c r="IA454">
        <v>-0.13038615279583601</v>
      </c>
      <c r="IB454">
        <v>-9.1615577002812601E-2</v>
      </c>
      <c r="IC454">
        <v>-0.72978474636329305</v>
      </c>
      <c r="ID454">
        <v>-0.40831795895428502</v>
      </c>
      <c r="IE454">
        <v>2.9584724507003599E-2</v>
      </c>
      <c r="IF454">
        <v>-1.1105599824986701</v>
      </c>
      <c r="IG454">
        <v>-1.03175816602743</v>
      </c>
      <c r="II454">
        <v>-0.199529008568788</v>
      </c>
      <c r="IJ454">
        <v>-0.17095051043725101</v>
      </c>
      <c r="IK454">
        <v>-7.0315286211553002E-2</v>
      </c>
      <c r="IL454">
        <v>0.20638807363866399</v>
      </c>
      <c r="IM454">
        <v>0.532240623033431</v>
      </c>
      <c r="IN454">
        <v>0.80423682848049804</v>
      </c>
      <c r="IO454">
        <v>-0.44837960076620198</v>
      </c>
      <c r="IP454">
        <v>-0.83218458212286395</v>
      </c>
      <c r="IQ454">
        <v>-0.19080796819252999</v>
      </c>
      <c r="IR454">
        <v>-0.46621697183582</v>
      </c>
      <c r="IS454">
        <v>-0.77173644403956099</v>
      </c>
      <c r="IT454">
        <v>0.64382927957922198</v>
      </c>
      <c r="IU454">
        <v>4.6620568718935801E-2</v>
      </c>
      <c r="IV454">
        <v>-0.34649701310627301</v>
      </c>
      <c r="IW454">
        <v>-0.25131340225925702</v>
      </c>
      <c r="IX454">
        <v>1.0691916248106299</v>
      </c>
      <c r="IY454">
        <v>-0.105553570938355</v>
      </c>
      <c r="IZ454">
        <v>9.6235627643181901E-2</v>
      </c>
      <c r="JA454">
        <v>0.97833804320544004</v>
      </c>
      <c r="JB454">
        <v>1.15166121959192</v>
      </c>
      <c r="JC454">
        <v>1.05267639410158</v>
      </c>
      <c r="JD454">
        <v>0.67511987381294603</v>
      </c>
      <c r="JE454">
        <v>1.61254879822081</v>
      </c>
      <c r="JF454">
        <v>0.71592477452213599</v>
      </c>
      <c r="JG454">
        <v>-0.53204190853648503</v>
      </c>
      <c r="JH454">
        <v>-4.9202930313185797E-3</v>
      </c>
      <c r="JI454">
        <v>0.61408009041770095</v>
      </c>
      <c r="JJ454">
        <v>-0.515257080223819</v>
      </c>
      <c r="JK454">
        <v>-1.2166081328359699</v>
      </c>
      <c r="JL454">
        <v>0.38227743534662301</v>
      </c>
      <c r="JM454">
        <v>-1.3911069264395299</v>
      </c>
    </row>
    <row r="455" spans="1:273" x14ac:dyDescent="0.25">
      <c r="A455" s="29">
        <v>44393</v>
      </c>
      <c r="B455" s="31" t="s">
        <v>1884</v>
      </c>
      <c r="C455" s="24" t="s">
        <v>1730</v>
      </c>
      <c r="D455" s="24" t="s">
        <v>1900</v>
      </c>
      <c r="E455" s="34">
        <v>67.985785000000007</v>
      </c>
      <c r="F455" s="38">
        <v>-2376.75</v>
      </c>
      <c r="G455" s="16" t="str">
        <f>VLOOKUP(C455,dFundos!$A$1:$B$28,2,FALSE)</f>
        <v>08935364000175</v>
      </c>
      <c r="H455" s="13"/>
      <c r="I455">
        <f>_xll.ECONOMATICA(G455,"VOLATILITY","1Y",A455)</f>
        <v>0.19089085325094901</v>
      </c>
      <c r="J455">
        <f>_xll.ECONOMATICA(G455,"NAV","1D",A455)</f>
        <v>161.715979000088</v>
      </c>
      <c r="K455">
        <f>_xll.ECONOMATICA(G455,"NAV","1D",A455+1)</f>
        <v>161.715979000088</v>
      </c>
      <c r="L455" s="6"/>
      <c r="M455">
        <v>7.0591009716736196E-3</v>
      </c>
      <c r="N455">
        <v>7.0573427365161496E-3</v>
      </c>
      <c r="O455">
        <v>7.12111232132884E-3</v>
      </c>
      <c r="P455">
        <v>7.0298809077939898E-3</v>
      </c>
      <c r="Q455">
        <v>6.8120412834105099E-3</v>
      </c>
      <c r="R455">
        <v>7.1315886088996203E-3</v>
      </c>
      <c r="S455">
        <v>7.1140726504381703E-3</v>
      </c>
      <c r="T455">
        <v>6.6814873207476904E-3</v>
      </c>
      <c r="U455">
        <v>7.08286042936379E-3</v>
      </c>
      <c r="V455">
        <v>7.0326073910109699E-3</v>
      </c>
      <c r="W455">
        <v>7.02581546647707E-3</v>
      </c>
      <c r="X455">
        <v>7.0864007284399096E-3</v>
      </c>
      <c r="Y455">
        <v>7.0443427830468898E-3</v>
      </c>
      <c r="Z455">
        <v>7.0451058491016703E-3</v>
      </c>
      <c r="AA455">
        <v>7.0660140409017896E-3</v>
      </c>
      <c r="AB455">
        <v>6.07405127084348E-3</v>
      </c>
      <c r="AC455">
        <v>6.15362405369524E-3</v>
      </c>
      <c r="AD455">
        <v>6.1570219259010602E-3</v>
      </c>
      <c r="AE455">
        <v>6.0968515754211703E-3</v>
      </c>
      <c r="AF455">
        <v>6.1782948250765904E-3</v>
      </c>
      <c r="AG455">
        <v>6.1539993112091898E-3</v>
      </c>
      <c r="AH455">
        <v>6.1737571741105101E-3</v>
      </c>
      <c r="AI455">
        <v>6.0286532971076702E-3</v>
      </c>
      <c r="AJ455">
        <v>6.0459071391960597E-3</v>
      </c>
      <c r="AK455">
        <v>6.0115673477412201E-3</v>
      </c>
      <c r="AL455">
        <v>6.1779217503499196E-3</v>
      </c>
      <c r="AM455">
        <v>5.6755363402771798E-3</v>
      </c>
      <c r="AN455">
        <v>5.8318455558037403E-3</v>
      </c>
      <c r="AO455">
        <v>6.0428512369981001E-3</v>
      </c>
      <c r="AP455">
        <v>6.0311647757771399E-3</v>
      </c>
      <c r="AQ455">
        <v>6.0194803154445297E-3</v>
      </c>
      <c r="AR455">
        <v>5.8468018323765102E-3</v>
      </c>
      <c r="AS455">
        <v>5.8835623349295903E-3</v>
      </c>
      <c r="AT455">
        <v>6.0448221120168498E-3</v>
      </c>
      <c r="AU455">
        <v>5.9539128415053702E-3</v>
      </c>
      <c r="AV455">
        <v>6.12897711107507E-3</v>
      </c>
      <c r="AX455">
        <v>6.0820773796876901E-3</v>
      </c>
      <c r="AY455">
        <v>6.11879895586753E-3</v>
      </c>
      <c r="AZ455">
        <v>5.9518382840906296E-3</v>
      </c>
      <c r="BA455">
        <v>3.8739963201805902E-3</v>
      </c>
      <c r="BB455">
        <v>-4.9342352212988804E-4</v>
      </c>
      <c r="BC455">
        <v>-1.861190321506E-3</v>
      </c>
      <c r="BD455">
        <v>-7.7107885772420602E-3</v>
      </c>
      <c r="BE455">
        <v>-3.4800862522388299E-3</v>
      </c>
      <c r="BF455">
        <v>2.0418556232471002E-3</v>
      </c>
      <c r="BG455">
        <v>-2.1587405171885599E-3</v>
      </c>
      <c r="BH455">
        <v>2.6918831281363999E-3</v>
      </c>
      <c r="BI455">
        <v>2.2498810722027E-3</v>
      </c>
      <c r="BJ455">
        <v>3.3882606658153198E-4</v>
      </c>
      <c r="BK455">
        <v>7.7948589023435499E-4</v>
      </c>
      <c r="BL455">
        <v>-9.6869234766927496E-3</v>
      </c>
      <c r="BM455">
        <v>-1.03045908872446E-2</v>
      </c>
      <c r="BN455">
        <v>-7.10223002897692E-3</v>
      </c>
      <c r="BO455">
        <v>-1.95356639778765E-2</v>
      </c>
      <c r="BP455">
        <v>-4.0210993211076101E-2</v>
      </c>
      <c r="BQ455">
        <v>-6.9233286831149599E-2</v>
      </c>
      <c r="BR455">
        <v>-6.0063983255531597E-2</v>
      </c>
      <c r="BS455">
        <v>4.4576909203897204E-3</v>
      </c>
      <c r="BT455">
        <v>8.9225439296569693E-3</v>
      </c>
      <c r="BU455">
        <v>4.67327252408722E-2</v>
      </c>
      <c r="BW455">
        <v>0.12025323230773199</v>
      </c>
      <c r="BX455">
        <v>5.7612933051132097E-2</v>
      </c>
      <c r="BY455">
        <v>1.4255103815230499E-2</v>
      </c>
      <c r="BZ455">
        <v>7.7737746323691698E-3</v>
      </c>
      <c r="CA455">
        <v>-8.8966387920663692E-3</v>
      </c>
      <c r="CB455">
        <v>1.62779177117045E-2</v>
      </c>
      <c r="CC455">
        <v>6.6554939621710201E-3</v>
      </c>
      <c r="CD455">
        <v>5.9181129472563E-4</v>
      </c>
      <c r="CE455">
        <v>1.18110292532947E-3</v>
      </c>
      <c r="CF455">
        <v>4.1834418880171099E-3</v>
      </c>
      <c r="CG455">
        <v>6.1960596212884403E-3</v>
      </c>
      <c r="CH455">
        <v>9.2416892584879003E-3</v>
      </c>
      <c r="CI455">
        <v>5.9024014262831796E-3</v>
      </c>
      <c r="CJ455">
        <v>4.2652805859688704E-3</v>
      </c>
      <c r="CL455">
        <v>5.5011043514241499E-3</v>
      </c>
      <c r="CM455">
        <v>6.3944700741558301E-3</v>
      </c>
      <c r="CN455">
        <v>7.8610153650515695E-3</v>
      </c>
      <c r="CO455">
        <v>4.8589035941404299E-3</v>
      </c>
      <c r="CP455">
        <v>5.4231470130616799E-3</v>
      </c>
      <c r="CQ455">
        <v>4.3008616557926897E-3</v>
      </c>
      <c r="CR455">
        <v>5.1802750022034204E-3</v>
      </c>
      <c r="CS455">
        <v>-3.0134578992146999E-4</v>
      </c>
      <c r="CT455">
        <v>6.2780545704299595E-4</v>
      </c>
      <c r="CU455">
        <v>2.3548831450170798E-3</v>
      </c>
      <c r="CV455">
        <v>4.5087637772667196E-3</v>
      </c>
      <c r="CW455">
        <v>5.8996731240768003E-3</v>
      </c>
      <c r="CX455">
        <v>4.3287662265356604E-3</v>
      </c>
      <c r="CY455">
        <v>6.36481872788863E-3</v>
      </c>
      <c r="CZ455">
        <v>6.4240406572935197E-3</v>
      </c>
      <c r="DA455">
        <v>7.7510314440587501E-3</v>
      </c>
      <c r="DB455">
        <v>7.1109416239778503E-3</v>
      </c>
      <c r="DC455">
        <v>6.1748030930175403E-3</v>
      </c>
      <c r="DD455">
        <v>7.2367483880952897E-3</v>
      </c>
      <c r="DE455">
        <v>6.3320889239548697E-3</v>
      </c>
      <c r="DF455">
        <v>7.9353141700266895E-3</v>
      </c>
      <c r="DG455">
        <v>6.2370834712055503E-3</v>
      </c>
      <c r="DH455">
        <v>7.2980992626980896E-3</v>
      </c>
      <c r="DI455">
        <v>7.6356609497452198E-3</v>
      </c>
      <c r="DJ455">
        <v>7.9022713180165703E-3</v>
      </c>
      <c r="DK455">
        <v>1.1404988254071199E-2</v>
      </c>
      <c r="DL455">
        <v>9.4628347142133896E-3</v>
      </c>
      <c r="DM455">
        <v>6.3587491240468799E-3</v>
      </c>
      <c r="DN455">
        <v>1.06607769339462E-2</v>
      </c>
      <c r="DO455">
        <v>8.2403290434740501E-3</v>
      </c>
      <c r="DP455">
        <v>1.04199227280333E-2</v>
      </c>
      <c r="DQ455">
        <v>1.2282970237720301E-2</v>
      </c>
      <c r="DR455">
        <v>5.3297382692107896E-3</v>
      </c>
      <c r="DS455">
        <v>9.3196509624249302E-3</v>
      </c>
      <c r="DT455">
        <v>9.5180546850315295E-3</v>
      </c>
      <c r="DU455">
        <v>1.0194483365921801E-2</v>
      </c>
      <c r="DV455">
        <v>1.46041295010946E-2</v>
      </c>
      <c r="DW455">
        <v>1.07989630123484E-2</v>
      </c>
      <c r="DY455">
        <v>6.27736662863754E-3</v>
      </c>
      <c r="DZ455">
        <v>1.09073513158364E-2</v>
      </c>
      <c r="EA455">
        <v>1.02072655863594E-2</v>
      </c>
      <c r="EB455">
        <v>8.2750628280337003E-3</v>
      </c>
      <c r="ED455">
        <v>6.3321063862531403E-3</v>
      </c>
      <c r="EE455">
        <v>8.3915601862827299E-3</v>
      </c>
      <c r="EF455">
        <v>9.2065902208560094E-3</v>
      </c>
      <c r="EG455">
        <v>9.1919710030197201E-3</v>
      </c>
      <c r="EH455">
        <v>8.1333078924217296E-3</v>
      </c>
      <c r="EI455">
        <v>9.1891268311883306E-3</v>
      </c>
      <c r="EJ455">
        <v>7.52923497202573E-3</v>
      </c>
      <c r="EK455">
        <v>6.1475884649553302E-3</v>
      </c>
      <c r="EL455">
        <v>5.9563615650404201E-3</v>
      </c>
      <c r="EM455">
        <v>6.9064401031937502E-3</v>
      </c>
      <c r="EN455">
        <v>6.82775644236244E-3</v>
      </c>
      <c r="EO455">
        <v>6.47507149551529E-3</v>
      </c>
      <c r="EP455">
        <v>7.8734272392466699E-3</v>
      </c>
      <c r="EQ455">
        <v>2.3731016335659699E-2</v>
      </c>
      <c r="ER455">
        <v>5.5157863243948703E-3</v>
      </c>
      <c r="ES455">
        <v>4.54058008472202E-3</v>
      </c>
      <c r="ET455">
        <v>6.2699806221644403E-3</v>
      </c>
      <c r="EU455">
        <v>6.8779756475123603E-3</v>
      </c>
      <c r="EV455">
        <v>5.93903605476953E-3</v>
      </c>
      <c r="EW455">
        <v>5.7354965974809602E-3</v>
      </c>
      <c r="EX455">
        <v>4.7861831262707702E-3</v>
      </c>
      <c r="EY455">
        <v>1.84536784217926E-3</v>
      </c>
      <c r="EZ455">
        <v>5.7210349041270101E-3</v>
      </c>
      <c r="FA455">
        <v>2.3227874407894E-3</v>
      </c>
      <c r="FB455">
        <v>3.7041219911770899E-3</v>
      </c>
      <c r="FC455">
        <v>5.3409636166179596E-3</v>
      </c>
      <c r="FD455">
        <v>4.90692418679828E-3</v>
      </c>
      <c r="FE455">
        <v>3.0492557925754201E-3</v>
      </c>
      <c r="FF455">
        <v>3.1472811315325102E-3</v>
      </c>
      <c r="FG455">
        <v>4.2052000935655096E-3</v>
      </c>
      <c r="FJ455">
        <v>2.8089731131331099E-3</v>
      </c>
      <c r="FK455">
        <v>4.3548794565140296E-3</v>
      </c>
      <c r="FL455">
        <v>4.0841230656951701E-3</v>
      </c>
      <c r="FM455">
        <v>3.0692155633005301E-3</v>
      </c>
      <c r="FN455">
        <v>3.8001620850991501E-3</v>
      </c>
      <c r="FO455">
        <v>-1.18336620289483E-3</v>
      </c>
      <c r="FP455">
        <v>2.2942831492400702E-3</v>
      </c>
      <c r="FQ455">
        <v>4.5309803681448102E-3</v>
      </c>
      <c r="FR455">
        <v>6.4250536524923501E-3</v>
      </c>
      <c r="FS455">
        <v>9.2596295871771907E-3</v>
      </c>
      <c r="FT455">
        <v>8.8945927927852608E-3</v>
      </c>
      <c r="FU455">
        <v>9.9824945209547895E-3</v>
      </c>
      <c r="FV455">
        <v>6.6695294663077203E-3</v>
      </c>
      <c r="FW455">
        <v>7.4241106631234297E-3</v>
      </c>
      <c r="FX455">
        <v>6.8740362621611002E-3</v>
      </c>
      <c r="FY455">
        <v>6.12364110565977E-3</v>
      </c>
      <c r="FZ455">
        <v>5.2291579777374898E-3</v>
      </c>
      <c r="GA455">
        <v>3.10736213577911E-3</v>
      </c>
      <c r="GB455">
        <v>3.7746691305073901E-3</v>
      </c>
      <c r="GC455">
        <v>2.52904537774157E-3</v>
      </c>
      <c r="GD455">
        <v>1.4795570677961199E-3</v>
      </c>
      <c r="GE455">
        <v>4.5422353650792502E-3</v>
      </c>
      <c r="GF455">
        <v>6.5496109527885E-3</v>
      </c>
      <c r="GG455">
        <v>1.3634558126796001E-2</v>
      </c>
      <c r="GH455">
        <v>1.1894519047927999E-2</v>
      </c>
      <c r="GI455">
        <v>1.08253587313811E-2</v>
      </c>
      <c r="GJ455">
        <v>8.0842892202781496E-3</v>
      </c>
      <c r="GK455">
        <v>7.6007139796274697E-3</v>
      </c>
      <c r="GL455">
        <v>9.4424613052979094E-3</v>
      </c>
      <c r="GM455">
        <v>6.6880123995360901E-3</v>
      </c>
      <c r="GN455">
        <v>8.5108795246924308E-3</v>
      </c>
      <c r="GO455">
        <v>1.05503720988054E-2</v>
      </c>
      <c r="GQ455">
        <v>6.9532183260889698E-3</v>
      </c>
      <c r="GR455">
        <v>7.7671822509728398E-3</v>
      </c>
      <c r="GS455">
        <v>5.7056762670981698E-3</v>
      </c>
      <c r="GT455">
        <v>2.3307760784518901E-3</v>
      </c>
      <c r="GU455">
        <v>5.96397894696565E-3</v>
      </c>
      <c r="GV455">
        <v>7.6975318734184804E-3</v>
      </c>
      <c r="GW455">
        <v>1.8615795852383601E-3</v>
      </c>
      <c r="GX455">
        <v>4.6706947614438797E-3</v>
      </c>
      <c r="GY455">
        <v>3.5009874409297499E-3</v>
      </c>
      <c r="GZ455">
        <v>6.4232388467644298E-3</v>
      </c>
      <c r="HA455">
        <v>4.8757130571175401E-3</v>
      </c>
      <c r="HB455">
        <v>8.7754817286622693E-3</v>
      </c>
      <c r="HD455">
        <v>7.2010099756880698E-3</v>
      </c>
      <c r="HE455">
        <v>6.3884574046824101E-3</v>
      </c>
      <c r="HF455">
        <v>1.8782149709295501E-3</v>
      </c>
      <c r="HG455">
        <v>6.5281385104754E-3</v>
      </c>
      <c r="HH455">
        <v>4.9680651500239002E-3</v>
      </c>
      <c r="HI455">
        <v>5.6868530009524E-3</v>
      </c>
      <c r="HJ455">
        <v>7.39927963877562E-3</v>
      </c>
      <c r="HK455">
        <v>7.2716404247330502E-3</v>
      </c>
      <c r="HL455">
        <v>5.9423522543511397E-3</v>
      </c>
      <c r="HM455">
        <v>7.9141522292047704E-3</v>
      </c>
      <c r="HN455">
        <v>6.0847884014947297E-3</v>
      </c>
      <c r="HO455">
        <v>1.14114758616779E-2</v>
      </c>
      <c r="HP455">
        <v>1.25709948406438E-2</v>
      </c>
      <c r="HQ455">
        <v>1.35376818434452E-2</v>
      </c>
      <c r="HR455">
        <v>1.7004951587296101E-2</v>
      </c>
      <c r="HS455">
        <v>1.44647927299957E-2</v>
      </c>
      <c r="HT455">
        <v>1.40967296829331E-2</v>
      </c>
      <c r="HU455">
        <v>1.5062437705637401E-2</v>
      </c>
      <c r="HV455">
        <v>1.3693778237211501E-2</v>
      </c>
      <c r="HW455">
        <v>1.65082994499244E-2</v>
      </c>
      <c r="HX455">
        <v>1.62779117090395E-2</v>
      </c>
      <c r="HY455">
        <v>1.3242114073364101E-2</v>
      </c>
      <c r="HZ455">
        <v>1.4958523388486401E-2</v>
      </c>
      <c r="IA455">
        <v>1.3556096746469799E-2</v>
      </c>
      <c r="IB455">
        <v>1.2652838449866999E-2</v>
      </c>
      <c r="IC455">
        <v>1.12333891593153E-2</v>
      </c>
      <c r="ID455">
        <v>9.2817945187562093E-3</v>
      </c>
      <c r="IE455">
        <v>1.17108545964584E-2</v>
      </c>
      <c r="IF455">
        <v>1.3539478641178E-2</v>
      </c>
      <c r="IG455">
        <v>1.28722263980308E-2</v>
      </c>
      <c r="II455">
        <v>1.5369763605121999E-2</v>
      </c>
      <c r="IJ455">
        <v>1.5146279110922501E-2</v>
      </c>
      <c r="IK455">
        <v>1.3140520422894E-2</v>
      </c>
      <c r="IL455">
        <v>1.2501072524173699E-2</v>
      </c>
      <c r="IM455">
        <v>1.26398283100571E-2</v>
      </c>
      <c r="IN455">
        <v>1.15785265734303E-2</v>
      </c>
      <c r="IO455">
        <v>1.20371452794643E-2</v>
      </c>
      <c r="IP455">
        <v>1.23516085295705E-2</v>
      </c>
      <c r="IQ455">
        <v>1.1795908903877699E-2</v>
      </c>
      <c r="IR455">
        <v>1.18385733003379E-2</v>
      </c>
      <c r="IS455">
        <v>1.7386291983711999E-2</v>
      </c>
      <c r="IT455">
        <v>1.5577514022879799E-2</v>
      </c>
      <c r="IU455">
        <v>1.6190350834222E-2</v>
      </c>
      <c r="IV455">
        <v>1.5965105194482E-2</v>
      </c>
      <c r="IW455">
        <v>1.5951396380842201E-2</v>
      </c>
      <c r="IX455">
        <v>1.4671803364763E-2</v>
      </c>
      <c r="IY455">
        <v>1.4344857299875001E-2</v>
      </c>
      <c r="IZ455">
        <v>1.5145991710596701E-2</v>
      </c>
      <c r="JA455">
        <v>1.48809649545001E-2</v>
      </c>
      <c r="JB455">
        <v>1.59865257955971E-2</v>
      </c>
      <c r="JC455">
        <v>1.5213359802146401E-2</v>
      </c>
      <c r="JD455">
        <v>1.55015291966265E-2</v>
      </c>
      <c r="JE455">
        <v>1.45720770888147E-2</v>
      </c>
      <c r="JF455">
        <v>1.6012646483432001E-2</v>
      </c>
      <c r="JG455">
        <v>1.75094995938707E-2</v>
      </c>
      <c r="JH455">
        <v>1.5712648382759702E-2</v>
      </c>
      <c r="JI455">
        <v>1.5129673920455399E-2</v>
      </c>
      <c r="JJ455">
        <v>1.6248619613179499E-2</v>
      </c>
      <c r="JK455">
        <v>1.6942616275628101E-2</v>
      </c>
      <c r="JL455">
        <v>1.67349970070063E-2</v>
      </c>
      <c r="JM455">
        <v>1.7136060523625901E-2</v>
      </c>
    </row>
    <row r="456" spans="1:273" x14ac:dyDescent="0.25">
      <c r="A456" s="30">
        <v>44393</v>
      </c>
      <c r="B456" s="31" t="s">
        <v>2328</v>
      </c>
      <c r="C456" s="23" t="s">
        <v>1743</v>
      </c>
      <c r="D456" s="23" t="s">
        <v>1899</v>
      </c>
      <c r="E456" s="32">
        <v>80.712160999999995</v>
      </c>
      <c r="F456" s="37">
        <v>12000</v>
      </c>
      <c r="G456" s="16">
        <f>VLOOKUP(C456,dFundos!$A$1:$B$28,2,FALSE)</f>
        <v>25079957000104</v>
      </c>
      <c r="H456" s="13"/>
      <c r="I456">
        <f>_xll.ECONOMATICA(G456,"VOLATILITY","1Y",A456)</f>
        <v>5.31751300405449</v>
      </c>
      <c r="J456">
        <f>_xll.ECONOMATICA(G456,"NAV","1D",A456)</f>
        <v>149.09396900003799</v>
      </c>
      <c r="K456">
        <f>_xll.ECONOMATICA(G456,"NAV","1D",A456+1)</f>
        <v>149.09396900003799</v>
      </c>
      <c r="L456" s="6"/>
      <c r="M456">
        <v>0.82251467210880902</v>
      </c>
      <c r="N456">
        <v>0.69283034717955205</v>
      </c>
      <c r="O456">
        <v>-9.1177451304247398E-2</v>
      </c>
      <c r="P456">
        <v>0.26299656219634898</v>
      </c>
      <c r="Q456">
        <v>-0.140879582886555</v>
      </c>
      <c r="R456">
        <v>-0.114784603829321</v>
      </c>
      <c r="S456">
        <v>0.39177063063107198</v>
      </c>
      <c r="T456">
        <v>0.23251798302226201</v>
      </c>
      <c r="U456">
        <v>6.3226501151802894E-2</v>
      </c>
      <c r="V456">
        <v>-6.7293170923221596E-2</v>
      </c>
      <c r="W456">
        <v>0.34942815036629299</v>
      </c>
      <c r="X456">
        <v>-0.111156126695278</v>
      </c>
      <c r="Y456">
        <v>-0.117153097107803</v>
      </c>
      <c r="Z456">
        <v>-7.9000591176736606E-2</v>
      </c>
      <c r="AA456">
        <v>3.63790539267939E-2</v>
      </c>
      <c r="AB456">
        <v>-6.6299485933995997E-2</v>
      </c>
      <c r="AC456">
        <v>0.262928011943586</v>
      </c>
      <c r="AD456">
        <v>-0.16709735891708999</v>
      </c>
      <c r="AE456">
        <v>4.8068557771330199E-2</v>
      </c>
      <c r="AF456">
        <v>-0.22565464196304699</v>
      </c>
      <c r="AG456">
        <v>0.39942852617968999</v>
      </c>
      <c r="AH456">
        <v>-3.8112110178190099E-2</v>
      </c>
      <c r="AI456">
        <v>0.21688491087843401</v>
      </c>
      <c r="AJ456">
        <v>-6.5217016526730696E-3</v>
      </c>
      <c r="AK456">
        <v>6.4420633680129E-2</v>
      </c>
      <c r="AL456">
        <v>-0.28643198484132898</v>
      </c>
      <c r="AM456">
        <v>6.4785990616655895E-2</v>
      </c>
      <c r="AN456">
        <v>3.8868229239596999E-2</v>
      </c>
      <c r="AO456">
        <v>-0.53245510953274799</v>
      </c>
      <c r="AP456">
        <v>0.117040764962439</v>
      </c>
      <c r="AQ456">
        <v>0.406848284546868</v>
      </c>
      <c r="AR456">
        <v>-0.498272423737944</v>
      </c>
      <c r="AS456">
        <v>0.386041608726373</v>
      </c>
      <c r="AT456">
        <v>-8.8270095147891005E-3</v>
      </c>
      <c r="AU456">
        <v>-9.1626798257493605E-2</v>
      </c>
      <c r="AV456">
        <v>2.5472363086009898E-2</v>
      </c>
      <c r="AX456">
        <v>0.17474622673034901</v>
      </c>
      <c r="AY456">
        <v>-1.0326252322556699E-2</v>
      </c>
      <c r="AZ456">
        <v>-0.22079422024035</v>
      </c>
      <c r="BA456">
        <v>2.4005483101063901E-2</v>
      </c>
      <c r="BB456">
        <v>-5.90989692682342E-2</v>
      </c>
      <c r="BC456">
        <v>0.103993174707284</v>
      </c>
      <c r="BD456">
        <v>-0.232131635038968</v>
      </c>
      <c r="BE456">
        <v>0.27745824827434301</v>
      </c>
      <c r="BF456">
        <v>-0.20837782703893001</v>
      </c>
      <c r="BG456">
        <v>-0.161058144476556</v>
      </c>
      <c r="BH456">
        <v>0.14278433191066101</v>
      </c>
      <c r="BI456">
        <v>-0.42054837240357301</v>
      </c>
      <c r="BJ456">
        <v>0.20969224788132099</v>
      </c>
      <c r="BK456">
        <v>0.15518829550273899</v>
      </c>
      <c r="BL456">
        <v>-0.41883362155203901</v>
      </c>
      <c r="BM456">
        <v>-0.17280867223235</v>
      </c>
      <c r="BN456">
        <v>0.15349904042523099</v>
      </c>
      <c r="BO456">
        <v>3.6803273360419601E-2</v>
      </c>
      <c r="BP456">
        <v>-0.60029541373296502</v>
      </c>
      <c r="BQ456">
        <v>0.14916062682459599</v>
      </c>
      <c r="BR456">
        <v>-0.18240861209051201</v>
      </c>
      <c r="BS456">
        <v>-0.27613701104200999</v>
      </c>
      <c r="BT456">
        <v>0.40644725595484499</v>
      </c>
      <c r="BU456">
        <v>-0.25668317866802698</v>
      </c>
      <c r="BW456">
        <v>-0.110079136265995</v>
      </c>
      <c r="BX456">
        <v>0.28964806915610097</v>
      </c>
      <c r="BY456">
        <v>6.7226630017103203E-2</v>
      </c>
      <c r="BZ456">
        <v>0.16808907603262899</v>
      </c>
      <c r="CA456">
        <v>-0.23372178011413799</v>
      </c>
      <c r="CB456">
        <v>-0.261201899047592</v>
      </c>
      <c r="CC456">
        <v>-0.13351813358895001</v>
      </c>
      <c r="CD456">
        <v>0.27930896212637901</v>
      </c>
      <c r="CE456">
        <v>-0.50724255406748897</v>
      </c>
      <c r="CF456">
        <v>2.3155643066274899E-2</v>
      </c>
      <c r="CG456">
        <v>-0.69755999347762598</v>
      </c>
      <c r="CH456">
        <v>2.8343748817860601E-2</v>
      </c>
      <c r="CI456">
        <v>-0.145759622773767</v>
      </c>
      <c r="CJ456">
        <v>-0.51054634359388695</v>
      </c>
      <c r="CL456">
        <v>0.414804302999983</v>
      </c>
      <c r="CM456">
        <v>0.87022953284758797</v>
      </c>
      <c r="CN456">
        <v>0.36438926290429702</v>
      </c>
      <c r="CO456">
        <v>0.282760672416771</v>
      </c>
      <c r="CP456">
        <v>0.44327317591523802</v>
      </c>
      <c r="CQ456">
        <v>-5.4204908792598899E-2</v>
      </c>
      <c r="CR456">
        <v>-0.34287414036953101</v>
      </c>
      <c r="CS456">
        <v>-0.29718151081397098</v>
      </c>
      <c r="CT456">
        <v>2.96727037493838E-2</v>
      </c>
      <c r="CU456">
        <v>0.228888056335563</v>
      </c>
      <c r="CV456">
        <v>0.39052805714163702</v>
      </c>
      <c r="CW456">
        <v>0.421570105027058</v>
      </c>
      <c r="CX456">
        <v>0.25763407957128898</v>
      </c>
      <c r="CY456">
        <v>-3.1505411971011199E-2</v>
      </c>
      <c r="CZ456">
        <v>-0.73671895124789399</v>
      </c>
      <c r="DA456">
        <v>5.5016827354847898E-2</v>
      </c>
      <c r="DB456">
        <v>0.44460707485995998</v>
      </c>
      <c r="DC456">
        <v>0.424218367516005</v>
      </c>
      <c r="DD456">
        <v>-4.1801506085903398E-2</v>
      </c>
      <c r="DE456">
        <v>6.8760173053306103E-2</v>
      </c>
      <c r="DF456">
        <v>-0.50579968246893303</v>
      </c>
      <c r="DG456">
        <v>0.38984313832770601</v>
      </c>
      <c r="DH456">
        <v>0.16118486219056599</v>
      </c>
      <c r="DI456">
        <v>0.13897783101128899</v>
      </c>
      <c r="DJ456">
        <v>-6.2734487164561897E-2</v>
      </c>
      <c r="DK456">
        <v>0.29501186581910599</v>
      </c>
      <c r="DL456">
        <v>-0.373098533236771</v>
      </c>
      <c r="DM456">
        <v>0.116299952605914</v>
      </c>
      <c r="DN456">
        <v>0.63485802184004603</v>
      </c>
      <c r="DO456">
        <v>2.2448371055361301E-2</v>
      </c>
      <c r="DP456">
        <v>0.476001844435814</v>
      </c>
      <c r="DQ456">
        <v>9.0438867482589599E-2</v>
      </c>
      <c r="DR456">
        <v>-9.80428679213219E-2</v>
      </c>
      <c r="DS456">
        <v>-0.347517958562094</v>
      </c>
      <c r="DT456">
        <v>-0.114871796540683</v>
      </c>
      <c r="DU456">
        <v>-0.13738698971792501</v>
      </c>
      <c r="DV456">
        <v>0.11971172698395099</v>
      </c>
      <c r="DW456">
        <v>-4.4381080442690299E-3</v>
      </c>
      <c r="DY456">
        <v>0.59149238368263501</v>
      </c>
      <c r="DZ456">
        <v>0.241670821924345</v>
      </c>
      <c r="EA456">
        <v>0.204233862859837</v>
      </c>
      <c r="EB456">
        <v>-4.4623340727412098E-3</v>
      </c>
      <c r="ED456">
        <v>-0.73007672399398904</v>
      </c>
      <c r="EE456">
        <v>-0.28437338760340902</v>
      </c>
      <c r="EF456">
        <v>-0.61373961234494301</v>
      </c>
      <c r="EG456">
        <v>-5.7047494919970597E-2</v>
      </c>
      <c r="EH456">
        <v>0.60125004220026301</v>
      </c>
      <c r="EI456">
        <v>-9.5772569056862294E-2</v>
      </c>
      <c r="EJ456">
        <v>0.23514255135523901</v>
      </c>
      <c r="EK456">
        <v>0.21202116731728901</v>
      </c>
      <c r="EL456">
        <v>-0.47335193812614301</v>
      </c>
      <c r="EM456">
        <v>0.26422590726724599</v>
      </c>
      <c r="EN456">
        <v>-0.41936535208151299</v>
      </c>
      <c r="EO456">
        <v>0.271051616982732</v>
      </c>
      <c r="EP456">
        <v>0.34470990485715403</v>
      </c>
      <c r="EQ456">
        <v>-6.3081951884669293E-2</v>
      </c>
      <c r="ER456">
        <v>0.26846717373700801</v>
      </c>
      <c r="ES456">
        <v>-4.7396340960403904E-3</v>
      </c>
      <c r="ET456">
        <v>-0.40358704773097998</v>
      </c>
      <c r="EU456">
        <v>-0.30522798824677</v>
      </c>
      <c r="EV456">
        <v>0.55274409623962095</v>
      </c>
      <c r="EW456">
        <v>-0.20090110001547101</v>
      </c>
      <c r="EX456">
        <v>0.41696265798236698</v>
      </c>
      <c r="EY456">
        <v>0.54069146772235399</v>
      </c>
      <c r="EZ456">
        <v>9.2333935208444004E-2</v>
      </c>
      <c r="FA456">
        <v>-4.1091495677392197E-2</v>
      </c>
      <c r="FB456">
        <v>0.112436757808609</v>
      </c>
      <c r="FC456">
        <v>0.32832412380230402</v>
      </c>
      <c r="FD456">
        <v>-5.0924313654832102E-3</v>
      </c>
      <c r="FE456">
        <v>-0.105482373510313</v>
      </c>
      <c r="FF456">
        <v>0.81126903187396204</v>
      </c>
      <c r="FG456">
        <v>-9.7379601629654602E-2</v>
      </c>
      <c r="FJ456">
        <v>-0.339880091542</v>
      </c>
      <c r="FK456">
        <v>0.14505388116958801</v>
      </c>
      <c r="FL456">
        <v>0.39142837813415099</v>
      </c>
      <c r="FM456">
        <v>0.50116072670789402</v>
      </c>
      <c r="FN456">
        <v>-2.36662628594786E-2</v>
      </c>
      <c r="FO456">
        <v>0.23097894663806101</v>
      </c>
      <c r="FP456">
        <v>-0.58946105573340901</v>
      </c>
      <c r="FQ456">
        <v>-0.71860335146993704</v>
      </c>
      <c r="FR456">
        <v>0.343849473574664</v>
      </c>
      <c r="FS456">
        <v>-4.0602095850772499E-2</v>
      </c>
      <c r="FT456">
        <v>-0.23258630189957299</v>
      </c>
      <c r="FU456">
        <v>0.27939736010012001</v>
      </c>
      <c r="FV456">
        <v>0.25332616278319597</v>
      </c>
      <c r="FW456">
        <v>-1.13925292462227</v>
      </c>
      <c r="FX456">
        <v>-7.2026360612653703E-2</v>
      </c>
      <c r="FY456">
        <v>0.45238816292112499</v>
      </c>
      <c r="FZ456">
        <v>0.60625683090620397</v>
      </c>
      <c r="GA456">
        <v>-7.8927964659669697E-2</v>
      </c>
      <c r="GB456">
        <v>-9.6401539849466603E-2</v>
      </c>
      <c r="GC456">
        <v>0.223430752885179</v>
      </c>
      <c r="GD456">
        <v>0.19568046900531</v>
      </c>
      <c r="GE456">
        <v>-0.62628981522720995</v>
      </c>
      <c r="GF456">
        <v>0.228298456750053</v>
      </c>
      <c r="GG456">
        <v>-9.4898236420704093E-2</v>
      </c>
      <c r="GH456">
        <v>6.0378439229680199E-3</v>
      </c>
      <c r="GI456">
        <v>0.53102977071830504</v>
      </c>
      <c r="GJ456">
        <v>0.21465780082507999</v>
      </c>
      <c r="GK456">
        <v>4.0544027251598898E-2</v>
      </c>
      <c r="GL456">
        <v>0.51360431443754395</v>
      </c>
      <c r="GM456">
        <v>9.9555480119306594E-3</v>
      </c>
      <c r="GN456">
        <v>0.72328669320995698</v>
      </c>
      <c r="GO456">
        <v>-0.20593004546753901</v>
      </c>
      <c r="GQ456">
        <v>0.75388428631413296</v>
      </c>
      <c r="GR456">
        <v>-0.21862311068616699</v>
      </c>
      <c r="GS456">
        <v>1.17074050649535E-2</v>
      </c>
      <c r="GT456">
        <v>0.20726387519971501</v>
      </c>
      <c r="GU456">
        <v>0.26711020818766001</v>
      </c>
      <c r="GV456">
        <v>7.4258201857446707E-2</v>
      </c>
      <c r="GW456">
        <v>0.67637256815942204</v>
      </c>
      <c r="GX456">
        <v>-0.52798014403379101</v>
      </c>
      <c r="GY456">
        <v>0.26825138047570402</v>
      </c>
      <c r="GZ456">
        <v>-0.57234058122048703</v>
      </c>
      <c r="HA456">
        <v>0.97279791334585797</v>
      </c>
      <c r="HB456">
        <v>-1.52419665937487E-2</v>
      </c>
      <c r="HD456">
        <v>-0.270777508922038</v>
      </c>
      <c r="HE456">
        <v>8.9506415497453404E-2</v>
      </c>
      <c r="HF456">
        <v>-0.249269160030963</v>
      </c>
      <c r="HG456">
        <v>-0.406425714209036</v>
      </c>
      <c r="HH456">
        <v>0.33541547909408098</v>
      </c>
      <c r="HI456">
        <v>-0.12748322124025399</v>
      </c>
      <c r="HJ456">
        <v>-0.121124618635804</v>
      </c>
      <c r="HK456">
        <v>0.120299714581051</v>
      </c>
      <c r="HL456">
        <v>-0.49877970232046198</v>
      </c>
      <c r="HM456">
        <v>0.57483317850710602</v>
      </c>
      <c r="HN456">
        <v>-0.13616325068141999</v>
      </c>
      <c r="HO456">
        <v>0.98538081965671198</v>
      </c>
      <c r="HP456">
        <v>7.4110857349296594E-2</v>
      </c>
      <c r="HQ456">
        <v>6.8991606894996896E-3</v>
      </c>
      <c r="HR456">
        <v>-0.102572365813103</v>
      </c>
      <c r="HS456">
        <v>6.7274262437422294E-2</v>
      </c>
      <c r="HT456">
        <v>-0.12143409867349</v>
      </c>
      <c r="HU456">
        <v>9.2949008285359E-2</v>
      </c>
      <c r="HV456">
        <v>-0.18170358680436</v>
      </c>
      <c r="HW456">
        <v>-0.12944924683324599</v>
      </c>
      <c r="HX456">
        <v>0.29992240251885999</v>
      </c>
      <c r="HY456">
        <v>6.9967395575076793E-2</v>
      </c>
      <c r="HZ456">
        <v>0.45354257508734003</v>
      </c>
      <c r="IA456">
        <v>0.21344867072912199</v>
      </c>
      <c r="IB456">
        <v>-0.47703412910777798</v>
      </c>
      <c r="IC456">
        <v>0.438971249241149</v>
      </c>
      <c r="ID456">
        <v>-0.102129650167626</v>
      </c>
      <c r="IE456">
        <v>0.117374804722203</v>
      </c>
      <c r="IF456">
        <v>-3.8529210360138698E-2</v>
      </c>
      <c r="IG456">
        <v>-8.5009371196065303E-2</v>
      </c>
      <c r="II456">
        <v>-0.54818183534734999</v>
      </c>
      <c r="IJ456">
        <v>3.2195557832892498E-2</v>
      </c>
      <c r="IK456">
        <v>-0.38691030422341999</v>
      </c>
      <c r="IL456">
        <v>0.36900539507769298</v>
      </c>
      <c r="IM456">
        <v>0.63660867945145605</v>
      </c>
      <c r="IN456">
        <v>-8.2541277879499803E-2</v>
      </c>
      <c r="IO456">
        <v>0.273558835397125</v>
      </c>
      <c r="IP456">
        <v>2.2160774460644499E-2</v>
      </c>
      <c r="IQ456">
        <v>8.22009866169537E-2</v>
      </c>
      <c r="IR456">
        <v>0.36590409181371802</v>
      </c>
      <c r="IS456">
        <v>0.59667779405572197</v>
      </c>
      <c r="IT456">
        <v>6.9905053351249094E-2</v>
      </c>
      <c r="IU456">
        <v>0.168400770417065</v>
      </c>
      <c r="IV456">
        <v>0.11154662333865401</v>
      </c>
      <c r="IW456">
        <v>0.25279105066147201</v>
      </c>
      <c r="IX456">
        <v>0.47385994439537199</v>
      </c>
      <c r="IY456">
        <v>0.31915641611703899</v>
      </c>
      <c r="IZ456">
        <v>0.25644067154644301</v>
      </c>
      <c r="JA456">
        <v>-1.5893369527475401E-2</v>
      </c>
      <c r="JB456">
        <v>0.17442122498323401</v>
      </c>
      <c r="JC456">
        <v>-8.3895352599938605E-2</v>
      </c>
      <c r="JD456">
        <v>-0.31217596288115601</v>
      </c>
      <c r="JE456">
        <v>5.7044659661187297E-2</v>
      </c>
      <c r="JF456">
        <v>0.33526649276609499</v>
      </c>
      <c r="JG456">
        <v>-0.20894741846859699</v>
      </c>
      <c r="JH456">
        <v>8.7084050392149896E-3</v>
      </c>
      <c r="JI456">
        <v>0.18865533547796101</v>
      </c>
      <c r="JJ456">
        <v>0.64217148537863999</v>
      </c>
      <c r="JK456">
        <v>-0.35634691166706001</v>
      </c>
      <c r="JL456">
        <v>1.93959534954047E-2</v>
      </c>
      <c r="JM456">
        <v>8.5118082824919797E-2</v>
      </c>
    </row>
    <row r="457" spans="1:273" x14ac:dyDescent="0.25">
      <c r="A457" s="29">
        <v>44393</v>
      </c>
      <c r="B457" s="31" t="s">
        <v>2328</v>
      </c>
      <c r="C457" s="24" t="s">
        <v>1733</v>
      </c>
      <c r="D457" s="24" t="s">
        <v>1899</v>
      </c>
      <c r="E457" s="34">
        <v>56.821626999999999</v>
      </c>
      <c r="F457" s="38">
        <v>12000</v>
      </c>
      <c r="G457" s="16">
        <f>VLOOKUP(C457,dFundos!$A$1:$B$28,2,FALSE)</f>
        <v>19391009000107</v>
      </c>
      <c r="H457" s="13"/>
      <c r="I457">
        <f>_xll.ECONOMATICA(G457,"VOLATILITY","1Y",A457)</f>
        <v>3.5130201955798799</v>
      </c>
      <c r="J457">
        <f>_xll.ECONOMATICA(G457,"NAV","1D",A457)</f>
        <v>211.18719399999799</v>
      </c>
      <c r="K457">
        <f>_xll.ECONOMATICA(G457,"NAV","1D",A457+1)</f>
        <v>211.18719399999799</v>
      </c>
      <c r="L457" s="6"/>
      <c r="M457">
        <v>-1.6892818348423998E-2</v>
      </c>
      <c r="N457">
        <v>0.22590567259612701</v>
      </c>
      <c r="O457">
        <v>-0.15772475471749201</v>
      </c>
      <c r="P457">
        <v>0.33483313600299902</v>
      </c>
      <c r="Q457">
        <v>-0.19154692326992501</v>
      </c>
      <c r="R457">
        <v>-6.3800764564803103E-2</v>
      </c>
      <c r="S457">
        <v>2.9479984732461201E-3</v>
      </c>
      <c r="T457">
        <v>-1.4401580392586801E-2</v>
      </c>
      <c r="U457">
        <v>-0.28822738786402602</v>
      </c>
      <c r="V457">
        <v>0.150504050543532</v>
      </c>
      <c r="W457">
        <v>0.223021947749658</v>
      </c>
      <c r="X457">
        <v>0.19717131617653599</v>
      </c>
      <c r="Y457">
        <v>-2.7067271639680299E-2</v>
      </c>
      <c r="Z457">
        <v>0.12002532639598899</v>
      </c>
      <c r="AA457">
        <v>-0.39344598180832702</v>
      </c>
      <c r="AB457">
        <v>-0.10516160455154</v>
      </c>
      <c r="AC457">
        <v>0.39438736057490997</v>
      </c>
      <c r="AD457">
        <v>0.27268289031781001</v>
      </c>
      <c r="AE457">
        <v>-3.3973107747442603E-2</v>
      </c>
      <c r="AF457">
        <v>0.396121512676473</v>
      </c>
      <c r="AG457">
        <v>-0.469759254974633</v>
      </c>
      <c r="AH457">
        <v>0.21883572571823601</v>
      </c>
      <c r="AI457">
        <v>0.23473618384741701</v>
      </c>
      <c r="AJ457">
        <v>0.24569083307142101</v>
      </c>
      <c r="AK457">
        <v>-8.1376549496781095E-2</v>
      </c>
      <c r="AL457">
        <v>2.0688802942458999E-2</v>
      </c>
      <c r="AM457">
        <v>9.8907795654667993E-2</v>
      </c>
      <c r="AN457">
        <v>-8.0640698797651601E-3</v>
      </c>
      <c r="AO457">
        <v>-5.0924381594086299E-2</v>
      </c>
      <c r="AP457">
        <v>2.6738318410934901E-2</v>
      </c>
      <c r="AQ457">
        <v>0.15476820535695901</v>
      </c>
      <c r="AR457">
        <v>-0.13845419907738701</v>
      </c>
      <c r="AS457">
        <v>-0.13613548353532701</v>
      </c>
      <c r="AT457">
        <v>0.24190771582652801</v>
      </c>
      <c r="AU457">
        <v>-0.305282267981966</v>
      </c>
      <c r="AV457">
        <v>0.13286017965583599</v>
      </c>
      <c r="AX457">
        <v>0.113588042586343</v>
      </c>
      <c r="AY457">
        <v>4.5343947567744201E-2</v>
      </c>
      <c r="AZ457">
        <v>-4.3509778424777303E-2</v>
      </c>
      <c r="BA457">
        <v>0.148119403274904</v>
      </c>
      <c r="BB457">
        <v>-6.4446885517099905E-4</v>
      </c>
      <c r="BC457">
        <v>-0.26477172723389197</v>
      </c>
      <c r="BD457">
        <v>0.12813670618925199</v>
      </c>
      <c r="BE457">
        <v>-7.8952676813059994E-2</v>
      </c>
      <c r="BF457">
        <v>-5.9606435843306799E-2</v>
      </c>
      <c r="BG457">
        <v>1.93920814126614E-2</v>
      </c>
      <c r="BH457">
        <v>-8.2666574326140094E-2</v>
      </c>
      <c r="BI457">
        <v>-0.20597897455445499</v>
      </c>
      <c r="BJ457">
        <v>-3.3262288525293102E-2</v>
      </c>
      <c r="BK457">
        <v>-5.3375977222458501E-2</v>
      </c>
      <c r="BL457">
        <v>-2.3367232552118401E-2</v>
      </c>
      <c r="BM457">
        <v>-0.30687384733028</v>
      </c>
      <c r="BN457">
        <v>0.145982697722502</v>
      </c>
      <c r="BO457">
        <v>-5.1928115772170699E-2</v>
      </c>
      <c r="BP457">
        <v>8.6394489699159693E-2</v>
      </c>
      <c r="BQ457">
        <v>-0.29513228628275101</v>
      </c>
      <c r="BR457">
        <v>0.11144872696604601</v>
      </c>
      <c r="BS457">
        <v>-5.9147812862647697E-2</v>
      </c>
      <c r="BT457">
        <v>-0.19254994149377999</v>
      </c>
      <c r="BU457">
        <v>6.2972991509013795E-2</v>
      </c>
      <c r="BW457">
        <v>0.28616991967283001</v>
      </c>
      <c r="BX457">
        <v>7.0423667602881296E-2</v>
      </c>
      <c r="BY457">
        <v>0.15745977507322101</v>
      </c>
      <c r="BZ457">
        <v>9.9551298262667808E-3</v>
      </c>
      <c r="CA457">
        <v>-0.111941102477431</v>
      </c>
      <c r="CB457">
        <v>0.147917495087313</v>
      </c>
      <c r="CC457">
        <v>0.14748089870408901</v>
      </c>
      <c r="CD457">
        <v>-6.7558031787484693E-2</v>
      </c>
      <c r="CE457">
        <v>-0.26347615785198297</v>
      </c>
      <c r="CF457">
        <v>-8.8550803138787201E-2</v>
      </c>
      <c r="CG457">
        <v>2.7228274120716399E-2</v>
      </c>
      <c r="CH457">
        <v>-1.8510832796891901E-2</v>
      </c>
      <c r="CI457">
        <v>-0.18707302006078</v>
      </c>
      <c r="CJ457">
        <v>7.7073114880477104E-3</v>
      </c>
      <c r="CL457">
        <v>5.7702978483575897E-2</v>
      </c>
      <c r="CM457">
        <v>-0.21826798638358</v>
      </c>
      <c r="CN457">
        <v>-0.155273389282229</v>
      </c>
      <c r="CO457">
        <v>0.275724199491378</v>
      </c>
      <c r="CP457">
        <v>-0.67051350488327399</v>
      </c>
      <c r="CQ457">
        <v>-0.21915286852163299</v>
      </c>
      <c r="CR457">
        <v>-0.12759108876707601</v>
      </c>
      <c r="CS457">
        <v>-0.62299833534780202</v>
      </c>
      <c r="CT457">
        <v>-2.3775108093104801E-2</v>
      </c>
      <c r="CU457">
        <v>-0.169687951256492</v>
      </c>
      <c r="CV457">
        <v>-0.27076398309873201</v>
      </c>
      <c r="CW457">
        <v>5.9245737247692901E-2</v>
      </c>
      <c r="CX457">
        <v>0.24494832832715499</v>
      </c>
      <c r="CY457">
        <v>0.12765637893608101</v>
      </c>
      <c r="CZ457">
        <v>3.39711892593186E-2</v>
      </c>
      <c r="DA457">
        <v>0.117289808986243</v>
      </c>
      <c r="DB457">
        <v>0.26023838508990599</v>
      </c>
      <c r="DC457">
        <v>-8.4666199927596594E-2</v>
      </c>
      <c r="DD457">
        <v>5.5053951655281697E-4</v>
      </c>
      <c r="DE457">
        <v>0.183517485675111</v>
      </c>
      <c r="DF457">
        <v>0.113435807179485</v>
      </c>
      <c r="DG457">
        <v>0.238722188259999</v>
      </c>
      <c r="DH457">
        <v>-0.33768537277865102</v>
      </c>
      <c r="DI457">
        <v>6.8896770608262201E-2</v>
      </c>
      <c r="DJ457">
        <v>-0.35752375943047798</v>
      </c>
      <c r="DK457">
        <v>0.20784170101251201</v>
      </c>
      <c r="DL457">
        <v>-9.4055876888887696E-2</v>
      </c>
      <c r="DM457">
        <v>0.317376494422206</v>
      </c>
      <c r="DN457">
        <v>9.6236118042725097E-2</v>
      </c>
      <c r="DO457">
        <v>-8.5171882528811693E-2</v>
      </c>
      <c r="DP457">
        <v>0.184086840272357</v>
      </c>
      <c r="DQ457">
        <v>-0.14639113642260801</v>
      </c>
      <c r="DR457">
        <v>0.109301892916847</v>
      </c>
      <c r="DS457">
        <v>4.5205166497908102E-2</v>
      </c>
      <c r="DT457">
        <v>7.5803586332767695E-2</v>
      </c>
      <c r="DU457">
        <v>0.104515260500193</v>
      </c>
      <c r="DV457">
        <v>8.9232277423434397E-2</v>
      </c>
      <c r="DW457">
        <v>-1.1832878954010099E-3</v>
      </c>
      <c r="DY457">
        <v>-0.175629479235795</v>
      </c>
      <c r="DZ457">
        <v>8.0683590567787206E-2</v>
      </c>
      <c r="EA457">
        <v>0.35663868929987103</v>
      </c>
      <c r="EB457">
        <v>1.8327658654016001E-2</v>
      </c>
      <c r="ED457">
        <v>0.226419937098399</v>
      </c>
      <c r="EE457">
        <v>6.7543190380092696E-2</v>
      </c>
      <c r="EF457">
        <v>-0.230602800911583</v>
      </c>
      <c r="EG457">
        <v>-0.31841081163293</v>
      </c>
      <c r="EH457">
        <v>0.13593634903372701</v>
      </c>
      <c r="EI457">
        <v>0.34813146066881001</v>
      </c>
      <c r="EJ457">
        <v>-0.37223085928417299</v>
      </c>
      <c r="EK457">
        <v>-0.15705933865319799</v>
      </c>
      <c r="EL457">
        <v>-0.48752365182736002</v>
      </c>
      <c r="EM457">
        <v>6.98726322298171E-2</v>
      </c>
      <c r="EN457">
        <v>-7.8787298480165205E-2</v>
      </c>
      <c r="EO457">
        <v>1.57201560796238E-2</v>
      </c>
      <c r="EP457">
        <v>0.17214157087437301</v>
      </c>
      <c r="EQ457">
        <v>0.47718199130031302</v>
      </c>
      <c r="ER457">
        <v>0.155610154797614</v>
      </c>
      <c r="ES457">
        <v>2.03988020075485E-4</v>
      </c>
      <c r="ET457">
        <v>-0.39331156303887799</v>
      </c>
      <c r="EU457">
        <v>2.9246702069940501E-2</v>
      </c>
      <c r="EV457">
        <v>0.17097824911616</v>
      </c>
      <c r="EW457">
        <v>0.32742083330958799</v>
      </c>
      <c r="EX457">
        <v>0.64292616953025605</v>
      </c>
      <c r="EY457">
        <v>0.30112969307083398</v>
      </c>
      <c r="EZ457">
        <v>3.1958912586560501E-2</v>
      </c>
      <c r="FA457">
        <v>0.54705440034012998</v>
      </c>
      <c r="FB457">
        <v>0.71041769278963296</v>
      </c>
      <c r="FC457">
        <v>5.2206250984454501E-3</v>
      </c>
      <c r="FD457">
        <v>-5.9960709677398E-2</v>
      </c>
      <c r="FE457">
        <v>-0.117587411477871</v>
      </c>
      <c r="FF457">
        <v>5.6645258155185697E-4</v>
      </c>
      <c r="FG457">
        <v>8.86014331626939E-3</v>
      </c>
      <c r="FJ457">
        <v>0.46624985334347002</v>
      </c>
      <c r="FK457">
        <v>0.30595504413213298</v>
      </c>
      <c r="FL457">
        <v>0.35725463403650798</v>
      </c>
      <c r="FM457">
        <v>0.31803639576537501</v>
      </c>
      <c r="FN457">
        <v>-0.39929170052346302</v>
      </c>
      <c r="FO457">
        <v>0.441279320330068</v>
      </c>
      <c r="FP457">
        <v>-3.4047424378513803E-2</v>
      </c>
      <c r="FQ457">
        <v>-4.21889764766092E-2</v>
      </c>
      <c r="FR457">
        <v>0.321927366712771</v>
      </c>
      <c r="FS457">
        <v>-0.36421173817871</v>
      </c>
      <c r="FT457">
        <v>-0.24066920341283499</v>
      </c>
      <c r="FU457">
        <v>-0.31444085980183401</v>
      </c>
      <c r="FV457">
        <v>-0.19155659292664501</v>
      </c>
      <c r="FW457">
        <v>-0.16394738267990799</v>
      </c>
      <c r="FX457">
        <v>-3.6638961319113199E-2</v>
      </c>
      <c r="FY457">
        <v>-0.71428362753067598</v>
      </c>
      <c r="FZ457">
        <v>0.228631319623673</v>
      </c>
      <c r="GA457">
        <v>-0.19269269851065501</v>
      </c>
      <c r="GB457">
        <v>5.5176777823362499E-2</v>
      </c>
      <c r="GC457">
        <v>0.52672004549094698</v>
      </c>
      <c r="GD457">
        <v>5.7298942738270901E-2</v>
      </c>
      <c r="GE457">
        <v>-0.25545205280650402</v>
      </c>
      <c r="GF457">
        <v>-5.0190143429063E-2</v>
      </c>
      <c r="GG457">
        <v>0.12980706305825199</v>
      </c>
      <c r="GH457">
        <v>0.32947087020147597</v>
      </c>
      <c r="GI457">
        <v>-0.471273378570913</v>
      </c>
      <c r="GJ457">
        <v>-0.15538353372903699</v>
      </c>
      <c r="GK457">
        <v>-3.30744554048579E-2</v>
      </c>
      <c r="GL457">
        <v>8.8197738114104099E-2</v>
      </c>
      <c r="GM457">
        <v>-0.21563934378718799</v>
      </c>
      <c r="GN457">
        <v>-0.12518689327407601</v>
      </c>
      <c r="GO457">
        <v>5.3061256585351699E-2</v>
      </c>
      <c r="GQ457">
        <v>-1.8722492313827401E-3</v>
      </c>
      <c r="GR457">
        <v>3.4668389889702701E-2</v>
      </c>
      <c r="GS457">
        <v>0.30906531828804901</v>
      </c>
      <c r="GT457">
        <v>0.15105544862308301</v>
      </c>
      <c r="GU457">
        <v>0.112472681757936</v>
      </c>
      <c r="GV457">
        <v>0.19730596759472999</v>
      </c>
      <c r="GW457">
        <v>5.2840811076748699E-2</v>
      </c>
      <c r="GX457">
        <v>4.77995179608115E-2</v>
      </c>
      <c r="GY457">
        <v>0.128955033324019</v>
      </c>
      <c r="GZ457">
        <v>0.245045366136765</v>
      </c>
      <c r="HA457">
        <v>0.27733400092984101</v>
      </c>
      <c r="HB457">
        <v>-5.8825415089813801E-2</v>
      </c>
      <c r="HD457">
        <v>-1.50978664350987E-2</v>
      </c>
      <c r="HE457">
        <v>-9.5461839555355296E-2</v>
      </c>
      <c r="HF457">
        <v>0.25385009284946097</v>
      </c>
      <c r="HG457">
        <v>0.28105750043323502</v>
      </c>
      <c r="HH457">
        <v>-0.29922541643827599</v>
      </c>
      <c r="HI457">
        <v>0.26417192530061601</v>
      </c>
      <c r="HJ457">
        <v>0.10640712989697899</v>
      </c>
      <c r="HK457">
        <v>-6.8791785088251303E-2</v>
      </c>
      <c r="HL457">
        <v>0.35496107284416201</v>
      </c>
      <c r="HM457">
        <v>0.24435856375930601</v>
      </c>
      <c r="HN457">
        <v>-9.8582805640035104E-2</v>
      </c>
      <c r="HO457">
        <v>-0.100914021186327</v>
      </c>
      <c r="HP457">
        <v>-0.18154607842007001</v>
      </c>
      <c r="HQ457">
        <v>7.2667722270125495E-2</v>
      </c>
      <c r="HR457">
        <v>5.9973388306389097E-2</v>
      </c>
      <c r="HS457">
        <v>-0.102072487970872</v>
      </c>
      <c r="HT457">
        <v>-5.9081896324642003E-3</v>
      </c>
      <c r="HU457">
        <v>0.21446991268021501</v>
      </c>
      <c r="HV457">
        <v>-0.114427614880697</v>
      </c>
      <c r="HW457">
        <v>-0.100738461060246</v>
      </c>
      <c r="HX457">
        <v>1.4658904729003599E-2</v>
      </c>
      <c r="HY457">
        <v>-1.06229073026043E-2</v>
      </c>
      <c r="HZ457">
        <v>-0.170865321706515</v>
      </c>
      <c r="IA457">
        <v>0.264719175720529</v>
      </c>
      <c r="IB457">
        <v>0.114093657248304</v>
      </c>
      <c r="IC457">
        <v>0.40596269773232102</v>
      </c>
      <c r="ID457">
        <v>0.112785893543332</v>
      </c>
      <c r="IE457">
        <v>3.8365387990779702E-2</v>
      </c>
      <c r="IF457">
        <v>-0.55460707808379095</v>
      </c>
      <c r="IG457">
        <v>-0.101014175925229</v>
      </c>
      <c r="II457">
        <v>0.19657010616356299</v>
      </c>
      <c r="IJ457">
        <v>-0.196924058673176</v>
      </c>
      <c r="IK457">
        <v>7.7952622268639998E-2</v>
      </c>
      <c r="IL457">
        <v>8.8554349531477797E-2</v>
      </c>
      <c r="IM457">
        <v>-7.4370836955495206E-5</v>
      </c>
      <c r="IN457">
        <v>1.0550942715781299E-2</v>
      </c>
      <c r="IO457">
        <v>0.235644291205972</v>
      </c>
      <c r="IP457">
        <v>0.19063412073592201</v>
      </c>
      <c r="IQ457">
        <v>0.13620785593957399</v>
      </c>
      <c r="IR457">
        <v>9.0108677977696103E-2</v>
      </c>
      <c r="IS457">
        <v>0.112694154631754</v>
      </c>
      <c r="IT457">
        <v>0.38514635089086402</v>
      </c>
      <c r="IU457">
        <v>6.5712383729987806E-2</v>
      </c>
      <c r="IV457">
        <v>8.0208134750137106E-2</v>
      </c>
      <c r="IW457">
        <v>-0.11284180418442701</v>
      </c>
      <c r="IX457">
        <v>-2.0133167618041601E-2</v>
      </c>
      <c r="IY457">
        <v>-2.9645184531546E-2</v>
      </c>
      <c r="IZ457">
        <v>-2.0570892684190802E-2</v>
      </c>
      <c r="JA457">
        <v>0.131537372180901</v>
      </c>
      <c r="JB457">
        <v>-0.1315700307714</v>
      </c>
      <c r="JC457">
        <v>9.4614239060320002E-2</v>
      </c>
      <c r="JD457">
        <v>5.6163029876188403E-2</v>
      </c>
      <c r="JE457">
        <v>-5.3145337005844298E-2</v>
      </c>
      <c r="JF457">
        <v>-8.7529903339600396E-2</v>
      </c>
      <c r="JG457">
        <v>4.7572498624504099E-2</v>
      </c>
      <c r="JH457">
        <v>-7.5624976852850495E-2</v>
      </c>
      <c r="JI457">
        <v>0.40864432903617898</v>
      </c>
      <c r="JJ457">
        <v>0.189294928350137</v>
      </c>
      <c r="JK457">
        <v>0.40000310236791797</v>
      </c>
      <c r="JL457">
        <v>0.41345383870066099</v>
      </c>
      <c r="JM457">
        <v>0.10756053015939</v>
      </c>
    </row>
    <row r="458" spans="1:273" x14ac:dyDescent="0.25">
      <c r="A458" s="30">
        <v>44393</v>
      </c>
      <c r="B458" s="31" t="s">
        <v>2328</v>
      </c>
      <c r="C458" s="23" t="s">
        <v>1734</v>
      </c>
      <c r="D458" s="23" t="s">
        <v>1899</v>
      </c>
      <c r="E458" s="32">
        <v>135.15257500000001</v>
      </c>
      <c r="F458" s="37">
        <v>20000</v>
      </c>
      <c r="G458" s="16">
        <f>VLOOKUP(C458,dFundos!$A$1:$B$28,2,FALSE)</f>
        <v>25079578000106</v>
      </c>
      <c r="H458" s="13"/>
      <c r="I458">
        <f>_xll.ECONOMATICA(G458,"VOLATILITY","1Y",A458)</f>
        <v>2.3539753848053802</v>
      </c>
      <c r="J458">
        <f>_xll.ECONOMATICA(G458,"NAV","1D",A458)</f>
        <v>147.98090200009801</v>
      </c>
      <c r="K458">
        <f>_xll.ECONOMATICA(G458,"NAV","1D",A458+1)</f>
        <v>147.98090200009801</v>
      </c>
      <c r="L458" s="6"/>
      <c r="M458">
        <v>0.24679863963683599</v>
      </c>
      <c r="N458">
        <v>0.36176144567434698</v>
      </c>
      <c r="O458">
        <v>-4.3076048041257302E-2</v>
      </c>
      <c r="P458">
        <v>0.20008319715998399</v>
      </c>
      <c r="Q458">
        <v>-8.3006068689428503E-2</v>
      </c>
      <c r="R458">
        <v>-0.282936714029347</v>
      </c>
      <c r="S458">
        <v>3.6336803714220899E-2</v>
      </c>
      <c r="T458">
        <v>0.146483210119186</v>
      </c>
      <c r="U458">
        <v>5.0329285841144197E-2</v>
      </c>
      <c r="V458">
        <v>-0.153830540330091</v>
      </c>
      <c r="W458">
        <v>-0.22170450965859301</v>
      </c>
      <c r="X458">
        <v>0.16670341483404599</v>
      </c>
      <c r="Y458">
        <v>-8.8807668271328993E-2</v>
      </c>
      <c r="Z458">
        <v>0.13249526346044099</v>
      </c>
      <c r="AA458">
        <v>2.76013266557129E-2</v>
      </c>
      <c r="AB458">
        <v>-0.18148459948861301</v>
      </c>
      <c r="AC458">
        <v>4.3861737322003998E-2</v>
      </c>
      <c r="AD458">
        <v>-6.3540799601469198E-3</v>
      </c>
      <c r="AE458">
        <v>-5.81036630137532E-2</v>
      </c>
      <c r="AF458">
        <v>0.38590292078879401</v>
      </c>
      <c r="AG458">
        <v>-2.32901002163999E-3</v>
      </c>
      <c r="AH458">
        <v>-4.1566155232430901E-2</v>
      </c>
      <c r="AI458">
        <v>0.319386618866702</v>
      </c>
      <c r="AJ458">
        <v>0.154926648792753</v>
      </c>
      <c r="AK458">
        <v>-0.190924022808758</v>
      </c>
      <c r="AL458">
        <v>4.2894934267678798E-2</v>
      </c>
      <c r="AM458">
        <v>2.1325067064026398E-2</v>
      </c>
      <c r="AN458">
        <v>-8.30127910376177E-3</v>
      </c>
      <c r="AO458">
        <v>-2.0453794422792299E-2</v>
      </c>
      <c r="AP458">
        <v>5.6131989003915798E-2</v>
      </c>
      <c r="AQ458">
        <v>7.1352826307702302E-2</v>
      </c>
      <c r="AR458">
        <v>-0.31035232177600802</v>
      </c>
      <c r="AS458">
        <v>0.24477008882968199</v>
      </c>
      <c r="AT458">
        <v>3.6130417538515799E-2</v>
      </c>
      <c r="AU458">
        <v>-0.21532706323341699</v>
      </c>
      <c r="AV458">
        <v>-4.6320924684550797E-2</v>
      </c>
      <c r="AX458">
        <v>7.8164717524487101E-2</v>
      </c>
      <c r="AY458">
        <v>3.06871725115343E-2</v>
      </c>
      <c r="AZ458">
        <v>8.5719759590574499E-2</v>
      </c>
      <c r="BA458">
        <v>0.17792395992728399</v>
      </c>
      <c r="BB458">
        <v>-2.6616536797519099E-2</v>
      </c>
      <c r="BC458">
        <v>5.4874841589480597E-2</v>
      </c>
      <c r="BD458">
        <v>-0.20510235708570701</v>
      </c>
      <c r="BE458">
        <v>-8.8235317161888802E-2</v>
      </c>
      <c r="BF458">
        <v>5.0853903303504904E-3</v>
      </c>
      <c r="BG458">
        <v>-0.16460282467960499</v>
      </c>
      <c r="BH458">
        <v>6.6418362621334395E-2</v>
      </c>
      <c r="BI458">
        <v>-7.7666277138632694E-2</v>
      </c>
      <c r="BJ458">
        <v>0.12333082431723601</v>
      </c>
      <c r="BK458">
        <v>2.7129795125801999E-2</v>
      </c>
      <c r="BL458">
        <v>-9.3586730145034394E-2</v>
      </c>
      <c r="BM458">
        <v>-7.2117031777452203E-3</v>
      </c>
      <c r="BN458">
        <v>0.15496828855248199</v>
      </c>
      <c r="BO458">
        <v>5.9359101578593303E-2</v>
      </c>
      <c r="BP458">
        <v>3.8873068842804101E-2</v>
      </c>
      <c r="BQ458">
        <v>-0.14504250357276799</v>
      </c>
      <c r="BR458">
        <v>-0.15005994600869599</v>
      </c>
      <c r="BS458">
        <v>-5.7026411650440402E-2</v>
      </c>
      <c r="BT458">
        <v>2.54288721407647E-2</v>
      </c>
      <c r="BU458">
        <v>0.29151964754419202</v>
      </c>
      <c r="BW458">
        <v>-6.9631180849682997E-3</v>
      </c>
      <c r="BX458">
        <v>0.27058114119427001</v>
      </c>
      <c r="BY458">
        <v>3.17013651510933E-2</v>
      </c>
      <c r="BZ458">
        <v>6.3946107547962996E-2</v>
      </c>
      <c r="CA458">
        <v>-0.15668301975893001</v>
      </c>
      <c r="CB458">
        <v>0.184930431350949</v>
      </c>
      <c r="CC458">
        <v>5.7848042706609697E-2</v>
      </c>
      <c r="CD458">
        <v>-8.2021050911862403E-2</v>
      </c>
      <c r="CE458">
        <v>-9.5432325633737505E-2</v>
      </c>
      <c r="CF458">
        <v>-0.150743354060978</v>
      </c>
      <c r="CG458">
        <v>0.11814303543360399</v>
      </c>
      <c r="CH458">
        <v>-0.22005789187460301</v>
      </c>
      <c r="CI458">
        <v>0.20117760450375499</v>
      </c>
      <c r="CJ458">
        <v>-8.2761468820535797E-2</v>
      </c>
      <c r="CL458">
        <v>3.7315020745154498E-2</v>
      </c>
      <c r="CM458">
        <v>0.22393735252990199</v>
      </c>
      <c r="CN458">
        <v>-6.6855275690613798E-3</v>
      </c>
      <c r="CO458">
        <v>2.53372199949808E-2</v>
      </c>
      <c r="CP458">
        <v>-7.5158111030759797E-2</v>
      </c>
      <c r="CQ458">
        <v>-4.23433934884088E-2</v>
      </c>
      <c r="CR458">
        <v>0.17581527681613801</v>
      </c>
      <c r="CS458">
        <v>-0.39592934717802603</v>
      </c>
      <c r="CT458">
        <v>0.40089790654746998</v>
      </c>
      <c r="CU458">
        <v>-5.3674430910177803E-2</v>
      </c>
      <c r="CV458">
        <v>-9.53473953813955E-2</v>
      </c>
      <c r="CW458">
        <v>-8.3694115983235007E-2</v>
      </c>
      <c r="CX458">
        <v>2.2501384592033E-3</v>
      </c>
      <c r="CY458">
        <v>0.24408800818491699</v>
      </c>
      <c r="CZ458">
        <v>0.14503261554637001</v>
      </c>
      <c r="DA458">
        <v>-7.7048544062563507E-2</v>
      </c>
      <c r="DB458">
        <v>0.14615311374654999</v>
      </c>
      <c r="DC458">
        <v>-2.7585956559050798E-3</v>
      </c>
      <c r="DD458">
        <v>5.1260546206321998E-2</v>
      </c>
      <c r="DE458">
        <v>-0.36400473281901202</v>
      </c>
      <c r="DF458">
        <v>0.30321034864755297</v>
      </c>
      <c r="DG458">
        <v>7.3633222200442106E-2</v>
      </c>
      <c r="DH458">
        <v>6.5797745264717404E-3</v>
      </c>
      <c r="DI458">
        <v>1.5742390314699199E-2</v>
      </c>
      <c r="DJ458">
        <v>-1.5413645542139399E-2</v>
      </c>
      <c r="DK458">
        <v>0.14160830014588999</v>
      </c>
      <c r="DL458">
        <v>-0.14143274047455601</v>
      </c>
      <c r="DM458">
        <v>6.6689531013253103E-2</v>
      </c>
      <c r="DN458">
        <v>0.193145743651257</v>
      </c>
      <c r="DO458">
        <v>9.1937892830174006E-2</v>
      </c>
      <c r="DP458">
        <v>1.8925452604889901E-2</v>
      </c>
      <c r="DQ458">
        <v>0.10384827546658899</v>
      </c>
      <c r="DR458">
        <v>-3.5801010653813102E-2</v>
      </c>
      <c r="DS458">
        <v>-5.8058942431671298E-2</v>
      </c>
      <c r="DT458">
        <v>2.0700892127933902E-2</v>
      </c>
      <c r="DU458">
        <v>2.4925975958467499E-2</v>
      </c>
      <c r="DV458">
        <v>0.13401265805441701</v>
      </c>
      <c r="DW458">
        <v>-4.6300303438329103E-3</v>
      </c>
      <c r="DY458">
        <v>-2.4752001900196802E-2</v>
      </c>
      <c r="DZ458">
        <v>1.3526725342671899E-2</v>
      </c>
      <c r="EA458">
        <v>-7.5933442622044794E-2</v>
      </c>
      <c r="EB458">
        <v>-4.7615297262382202E-3</v>
      </c>
      <c r="ED458">
        <v>0.17680929558991901</v>
      </c>
      <c r="EE458">
        <v>-3.2575164459558402E-2</v>
      </c>
      <c r="EF458">
        <v>-0.36279480164012101</v>
      </c>
      <c r="EG458">
        <v>6.1504703808168401E-2</v>
      </c>
      <c r="EH458">
        <v>0.21768003934994301</v>
      </c>
      <c r="EI458">
        <v>1.0203611600445601E-2</v>
      </c>
      <c r="EJ458">
        <v>-4.1032993885892197E-2</v>
      </c>
      <c r="EK458">
        <v>0.17922132210514999</v>
      </c>
      <c r="EL458">
        <v>0.10301525053364501</v>
      </c>
      <c r="EM458">
        <v>9.8889756918651997E-2</v>
      </c>
      <c r="EN458">
        <v>0.15451208382728501</v>
      </c>
      <c r="EO458">
        <v>0.13903132185077999</v>
      </c>
      <c r="EP458">
        <v>1.23114414236625E-2</v>
      </c>
      <c r="EQ458">
        <v>-9.67524579209567E-2</v>
      </c>
      <c r="ER458">
        <v>-0.20353302688818101</v>
      </c>
      <c r="ES458">
        <v>-4.5257083002070396E-3</v>
      </c>
      <c r="ET458">
        <v>7.7790531031496399E-2</v>
      </c>
      <c r="EU458">
        <v>-0.17266887753066801</v>
      </c>
      <c r="EV458">
        <v>9.5417702686972902E-2</v>
      </c>
      <c r="EW458">
        <v>1.9254674043622799E-3</v>
      </c>
      <c r="EX458">
        <v>0.28334843882476002</v>
      </c>
      <c r="EY458">
        <v>3.2179035770241201E-3</v>
      </c>
      <c r="EZ458">
        <v>0.189314012277464</v>
      </c>
      <c r="FA458">
        <v>0.18906221084762401</v>
      </c>
      <c r="FB458">
        <v>0.21606447753583799</v>
      </c>
      <c r="FC458">
        <v>0.20111162903049301</v>
      </c>
      <c r="FD458">
        <v>7.0655092713423099E-3</v>
      </c>
      <c r="FE458">
        <v>-0.18943798895634201</v>
      </c>
      <c r="FF458">
        <v>2.4325171216332798E-2</v>
      </c>
      <c r="FG458">
        <v>4.9506362302054199E-2</v>
      </c>
      <c r="FJ458">
        <v>0.106504267569107</v>
      </c>
      <c r="FK458">
        <v>0.182250816760643</v>
      </c>
      <c r="FL458">
        <v>3.2858758459042299E-2</v>
      </c>
      <c r="FM458">
        <v>-8.9625886266731E-2</v>
      </c>
      <c r="FN458">
        <v>-7.5744134846900096E-2</v>
      </c>
      <c r="FO458">
        <v>7.7689458157692598E-2</v>
      </c>
      <c r="FP458">
        <v>-0.100377140370256</v>
      </c>
      <c r="FQ458">
        <v>-0.10249236311210599</v>
      </c>
      <c r="FR458">
        <v>0.43252784926153298</v>
      </c>
      <c r="FS458">
        <v>-1.8961453133670099E-2</v>
      </c>
      <c r="FT458">
        <v>-4.3159931828995503E-2</v>
      </c>
      <c r="FU458">
        <v>-0.104205363459187</v>
      </c>
      <c r="FV458">
        <v>0.30827983355265998</v>
      </c>
      <c r="FW458">
        <v>-0.44281792188485303</v>
      </c>
      <c r="FX458">
        <v>-1.1000253198290001E-2</v>
      </c>
      <c r="FY458">
        <v>-0.16934637815211301</v>
      </c>
      <c r="FZ458">
        <v>0.20242077425791599</v>
      </c>
      <c r="GA458">
        <v>-0.12738349969367799</v>
      </c>
      <c r="GB458">
        <v>-0.227531724794972</v>
      </c>
      <c r="GC458">
        <v>0.18311632411496201</v>
      </c>
      <c r="GD458">
        <v>2.7308426615490999E-2</v>
      </c>
      <c r="GE458">
        <v>-0.38554962929993097</v>
      </c>
      <c r="GF458">
        <v>0.116376621008385</v>
      </c>
      <c r="GG458">
        <v>-0.15565288058496701</v>
      </c>
      <c r="GH458">
        <v>-0.18162289397878301</v>
      </c>
      <c r="GI458">
        <v>-7.2657217970117901E-3</v>
      </c>
      <c r="GJ458">
        <v>1.9366903870832201E-3</v>
      </c>
      <c r="GK458">
        <v>-2.3961631177371601E-2</v>
      </c>
      <c r="GL458">
        <v>-7.3014726240217001E-2</v>
      </c>
      <c r="GM458">
        <v>-3.8583563218708199E-2</v>
      </c>
      <c r="GN458">
        <v>0.30754600502405099</v>
      </c>
      <c r="GO458">
        <v>1.00948273029644E-4</v>
      </c>
      <c r="GQ458">
        <v>2.9330682446015999E-2</v>
      </c>
      <c r="GR458">
        <v>1.8565547907201101E-2</v>
      </c>
      <c r="GS458">
        <v>0.17885237521113601</v>
      </c>
      <c r="GT458">
        <v>0.15557382193947</v>
      </c>
      <c r="GU458">
        <v>0.136218895386264</v>
      </c>
      <c r="GV458">
        <v>4.1867466279654798E-3</v>
      </c>
      <c r="GW458">
        <v>2.63549678493291E-2</v>
      </c>
      <c r="GX458">
        <v>3.3688691110000897E-2</v>
      </c>
      <c r="GY458">
        <v>0.18909591417468599</v>
      </c>
      <c r="GZ458">
        <v>4.7924649879860198E-2</v>
      </c>
      <c r="HA458">
        <v>-0.20353196050564301</v>
      </c>
      <c r="HB458">
        <v>-2.36180979300116E-2</v>
      </c>
      <c r="HD458">
        <v>-8.6333627223211806E-2</v>
      </c>
      <c r="HE458">
        <v>0.27133280327689102</v>
      </c>
      <c r="HF458">
        <v>-9.8887384228873998E-2</v>
      </c>
      <c r="HG458">
        <v>7.5695064151659594E-2</v>
      </c>
      <c r="HH458">
        <v>0.175497601776442</v>
      </c>
      <c r="HI458">
        <v>2.79070116448565E-2</v>
      </c>
      <c r="HJ458">
        <v>-0.16690645134076501</v>
      </c>
      <c r="HK458">
        <v>0.229181822760438</v>
      </c>
      <c r="HL458">
        <v>-2.18671433685813E-2</v>
      </c>
      <c r="HM458">
        <v>5.0252837172592997E-2</v>
      </c>
      <c r="HN458">
        <v>1.4330762314784799E-2</v>
      </c>
      <c r="HO458">
        <v>0.118423152889591</v>
      </c>
      <c r="HP458">
        <v>0.14424804248847101</v>
      </c>
      <c r="HQ458">
        <v>2.9590868143713998E-2</v>
      </c>
      <c r="HR458">
        <v>-0.38821734824523402</v>
      </c>
      <c r="HS458">
        <v>9.0756704230443602E-2</v>
      </c>
      <c r="HT458">
        <v>0.1023869132041</v>
      </c>
      <c r="HU458">
        <v>5.5264699403778601E-2</v>
      </c>
      <c r="HV458">
        <v>6.3045575188880307E-2</v>
      </c>
      <c r="HW458">
        <v>-0.27917802426600202</v>
      </c>
      <c r="HX458">
        <v>0.148159335003584</v>
      </c>
      <c r="HY458">
        <v>-0.14342367967401501</v>
      </c>
      <c r="HZ458">
        <v>-4.9842802127386697E-2</v>
      </c>
      <c r="IA458">
        <v>9.3379883401212296E-2</v>
      </c>
      <c r="IB458">
        <v>0.14451525657932501</v>
      </c>
      <c r="IC458">
        <v>0.104387887949997</v>
      </c>
      <c r="ID458">
        <v>0.122991571333841</v>
      </c>
      <c r="IE458">
        <v>0.206368257931899</v>
      </c>
      <c r="IF458">
        <v>-6.3997088273026706E-2</v>
      </c>
      <c r="IG458">
        <v>0.194263734556444</v>
      </c>
      <c r="II458">
        <v>6.1034509963064899E-2</v>
      </c>
      <c r="IJ458">
        <v>-3.5762354582402602E-2</v>
      </c>
      <c r="IK458">
        <v>9.3161884797154898E-2</v>
      </c>
      <c r="IL458">
        <v>-4.2563195529510302E-2</v>
      </c>
      <c r="IM458">
        <v>-8.9155470868718098E-2</v>
      </c>
      <c r="IN458">
        <v>6.1704308791377102E-2</v>
      </c>
      <c r="IO458">
        <v>0.154255561574246</v>
      </c>
      <c r="IP458">
        <v>-0.12215261504025</v>
      </c>
      <c r="IQ458">
        <v>9.2062134172010701E-2</v>
      </c>
      <c r="IR458">
        <v>4.2013062011392301E-2</v>
      </c>
      <c r="IS458">
        <v>0.34157875670644</v>
      </c>
      <c r="IT458">
        <v>8.4779140343016507E-2</v>
      </c>
      <c r="IU458">
        <v>5.9974937721563003E-2</v>
      </c>
      <c r="IV458">
        <v>3.46249698850443E-2</v>
      </c>
      <c r="IW458">
        <v>-4.9904931347555199E-2</v>
      </c>
      <c r="IX458">
        <v>-3.7966307263559401E-2</v>
      </c>
      <c r="IY458">
        <v>2.9916135281382601E-2</v>
      </c>
      <c r="IZ458">
        <v>0.14728614078194399</v>
      </c>
      <c r="JA458">
        <v>0.119731676022639</v>
      </c>
      <c r="JB458">
        <v>-0.232347303244751</v>
      </c>
      <c r="JC458">
        <v>0.25825062821240902</v>
      </c>
      <c r="JD458">
        <v>0.10507848492125001</v>
      </c>
      <c r="JE458">
        <v>-0.23422602171194701</v>
      </c>
      <c r="JF458">
        <v>0.154275664317538</v>
      </c>
      <c r="JG458">
        <v>-0.108347830428102</v>
      </c>
      <c r="JH458">
        <v>-2.5563539566064702E-3</v>
      </c>
      <c r="JI458">
        <v>0.16285136571241299</v>
      </c>
      <c r="JJ458">
        <v>0.12565527995320699</v>
      </c>
      <c r="JK458">
        <v>8.6639636356267105E-2</v>
      </c>
      <c r="JL458">
        <v>-1.0873779683606701E-2</v>
      </c>
      <c r="JM458">
        <v>-1.9462236923573101E-2</v>
      </c>
    </row>
    <row r="459" spans="1:273" x14ac:dyDescent="0.25">
      <c r="A459" s="29">
        <v>44393</v>
      </c>
      <c r="B459" s="31" t="s">
        <v>2328</v>
      </c>
      <c r="C459" s="24" t="s">
        <v>1732</v>
      </c>
      <c r="D459" s="24" t="s">
        <v>1899</v>
      </c>
      <c r="E459" s="34">
        <v>47.76811</v>
      </c>
      <c r="F459" s="38">
        <v>8000</v>
      </c>
      <c r="G459" s="16">
        <f>VLOOKUP(C459,dFundos!$A$1:$B$28,2,FALSE)</f>
        <v>32666326000149</v>
      </c>
      <c r="H459" s="13"/>
      <c r="I459">
        <f>_xll.ECONOMATICA(G459,"VOLATILITY","1Y",A459)</f>
        <v>17.911714488116601</v>
      </c>
      <c r="J459">
        <f>_xll.ECONOMATICA(G459,"NAV","1D",A459)</f>
        <v>170.11202599993001</v>
      </c>
      <c r="K459">
        <f>_xll.ECONOMATICA(G459,"NAV","1D",A459+1)</f>
        <v>170.11202599993001</v>
      </c>
      <c r="L459" s="6"/>
      <c r="M459">
        <v>2.5358094859257099</v>
      </c>
      <c r="N459">
        <v>1.6942643605943899</v>
      </c>
      <c r="O459">
        <v>-0.62889001492294505</v>
      </c>
      <c r="P459">
        <v>-0.159620040813024</v>
      </c>
      <c r="Q459">
        <v>-1.7773085975932199</v>
      </c>
      <c r="R459">
        <v>-0.73618383812572596</v>
      </c>
      <c r="S459">
        <v>4.5046817831462197E-3</v>
      </c>
      <c r="T459">
        <v>-3.79611082280462E-2</v>
      </c>
      <c r="U459">
        <v>1.45943870720657</v>
      </c>
      <c r="V459">
        <v>0.45984902917553</v>
      </c>
      <c r="W459">
        <v>-1.5758210171043201</v>
      </c>
      <c r="X459">
        <v>0.16819543361634701</v>
      </c>
      <c r="Y459">
        <v>-1.3654242234224501</v>
      </c>
      <c r="Z459">
        <v>1.03306702731061</v>
      </c>
      <c r="AA459">
        <v>1.24341383925639</v>
      </c>
      <c r="AB459">
        <v>-0.71021197209120102</v>
      </c>
      <c r="AC459">
        <v>-0.69969796395525896</v>
      </c>
      <c r="AD459">
        <v>-0.402006474905647</v>
      </c>
      <c r="AE459">
        <v>-0.67972719689350902</v>
      </c>
      <c r="AF459">
        <v>-0.29925162216386503</v>
      </c>
      <c r="AG459">
        <v>1.2845308559917601</v>
      </c>
      <c r="AH459">
        <v>-1.93036695318369</v>
      </c>
      <c r="AI459">
        <v>2.58096641773591</v>
      </c>
      <c r="AJ459">
        <v>-0.88567939592394396</v>
      </c>
      <c r="AK459">
        <v>0.15406054153572801</v>
      </c>
      <c r="AL459">
        <v>0.80151816855504898</v>
      </c>
      <c r="AM459">
        <v>0.309273019593093</v>
      </c>
      <c r="AN459">
        <v>0.33449892689532101</v>
      </c>
      <c r="AO459">
        <v>-1.2419977520948999</v>
      </c>
      <c r="AP459">
        <v>0.31161904917098598</v>
      </c>
      <c r="AQ459">
        <v>1.9285983069494299</v>
      </c>
      <c r="AR459">
        <v>-1.83528113484499</v>
      </c>
      <c r="AS459">
        <v>1.8861552001908399</v>
      </c>
      <c r="AT459">
        <v>-0.102233439611155</v>
      </c>
      <c r="AU459">
        <v>-1.1445878223639701</v>
      </c>
      <c r="AV459">
        <v>0.27653648321574997</v>
      </c>
      <c r="AX459">
        <v>-0.509651724587457</v>
      </c>
      <c r="AY459">
        <v>0.98004978644894403</v>
      </c>
      <c r="AZ459">
        <v>-2.0095697489523401</v>
      </c>
      <c r="BA459">
        <v>-0.52418259219848595</v>
      </c>
      <c r="BB459">
        <v>2.21560575846524</v>
      </c>
      <c r="BC459">
        <v>-0.16213844619414899</v>
      </c>
      <c r="BD459">
        <v>-0.28361196182231702</v>
      </c>
      <c r="BE459">
        <v>-0.59924726310782706</v>
      </c>
      <c r="BF459">
        <v>-1.6969124534625699</v>
      </c>
      <c r="BG459">
        <v>-1.1833714735985299</v>
      </c>
      <c r="BH459">
        <v>0.17996560636674999</v>
      </c>
      <c r="BI459">
        <v>-1.5812251546776701</v>
      </c>
      <c r="BJ459">
        <v>1.2925304754389799</v>
      </c>
      <c r="BK459">
        <v>6.2967681333247996E-2</v>
      </c>
      <c r="BL459">
        <v>-2.5427798199416398</v>
      </c>
      <c r="BM459">
        <v>-0.86255026635626597</v>
      </c>
      <c r="BN459">
        <v>1.42012563974276</v>
      </c>
      <c r="BO459">
        <v>1.2989403086976401</v>
      </c>
      <c r="BP459">
        <v>-1.4420016151234401</v>
      </c>
      <c r="BQ459">
        <v>1.25712114167982</v>
      </c>
      <c r="BR459">
        <v>-0.33222690744878502</v>
      </c>
      <c r="BS459">
        <v>-0.38173989187271201</v>
      </c>
      <c r="BT459">
        <v>1.9670046382088899</v>
      </c>
      <c r="BU459">
        <v>0.186791586020263</v>
      </c>
      <c r="BW459">
        <v>1.27839848300937</v>
      </c>
      <c r="BX459">
        <v>1.02438148060173</v>
      </c>
      <c r="BY459">
        <v>0.202223282576597</v>
      </c>
      <c r="BZ459">
        <v>-0.506292362479144</v>
      </c>
      <c r="CA459">
        <v>-0.20653825094996101</v>
      </c>
      <c r="CB459">
        <v>1.58368775209965</v>
      </c>
      <c r="CC459">
        <v>0.27876058502442902</v>
      </c>
      <c r="CD459">
        <v>0.51231971883680705</v>
      </c>
      <c r="CE459">
        <v>-1.0122089392098099</v>
      </c>
      <c r="CF459">
        <v>-0.39206066767292203</v>
      </c>
      <c r="CG459">
        <v>-1.00104397743053</v>
      </c>
      <c r="CH459">
        <v>-3.6803821110879702</v>
      </c>
      <c r="CI459">
        <v>1.35200065815297</v>
      </c>
      <c r="CJ459">
        <v>-2.3522561044046602</v>
      </c>
      <c r="CL459">
        <v>0.93414498278434599</v>
      </c>
      <c r="CM459">
        <v>2.6640550120646398</v>
      </c>
      <c r="CN459">
        <v>2.36946293953224</v>
      </c>
      <c r="CO459">
        <v>0.686466485967685</v>
      </c>
      <c r="CP459">
        <v>1.30879374210053</v>
      </c>
      <c r="CQ459">
        <v>0.44147756107122399</v>
      </c>
      <c r="CR459">
        <v>0.16921532478591</v>
      </c>
      <c r="CS459">
        <v>-1.97944749070302</v>
      </c>
      <c r="CT459">
        <v>2.2679064388285002</v>
      </c>
      <c r="CU459">
        <v>0.97043000514531697</v>
      </c>
      <c r="CV459">
        <v>-8.4183326453057802E-2</v>
      </c>
      <c r="CW459">
        <v>-1.0334257153772299</v>
      </c>
      <c r="CX459">
        <v>0.47706233508506601</v>
      </c>
      <c r="CY459">
        <v>-0.44558360914379602</v>
      </c>
      <c r="CZ459">
        <v>0.17473464449722101</v>
      </c>
      <c r="DA459">
        <v>1.54891515412601</v>
      </c>
      <c r="DB459">
        <v>0.81505724665475998</v>
      </c>
      <c r="DC459">
        <v>8.5255262274586102E-2</v>
      </c>
      <c r="DD459">
        <v>0.38193762247829</v>
      </c>
      <c r="DE459">
        <v>-1.0788871546537799</v>
      </c>
      <c r="DF459">
        <v>0.83391661628411395</v>
      </c>
      <c r="DG459">
        <v>0.50314109321334399</v>
      </c>
      <c r="DH459">
        <v>0.63650092015450399</v>
      </c>
      <c r="DI459">
        <v>0.104405435922672</v>
      </c>
      <c r="DJ459">
        <v>-0.21800197928314399</v>
      </c>
      <c r="DK459">
        <v>0.42962653624272201</v>
      </c>
      <c r="DL459">
        <v>-1.0493385742847701</v>
      </c>
      <c r="DM459">
        <v>0.93896873040648599</v>
      </c>
      <c r="DN459">
        <v>0.434209300510702</v>
      </c>
      <c r="DO459">
        <v>0.67350288936722802</v>
      </c>
      <c r="DP459">
        <v>1.5027459805423899</v>
      </c>
      <c r="DQ459">
        <v>1.1454894902271899</v>
      </c>
      <c r="DR459">
        <v>0.15888564685155901</v>
      </c>
      <c r="DS459">
        <v>-0.51914578471041795</v>
      </c>
      <c r="DT459">
        <v>-1.36842740603242</v>
      </c>
      <c r="DU459">
        <v>0.67444954383972799</v>
      </c>
      <c r="DV459">
        <v>0.54945683823461899</v>
      </c>
      <c r="DW459">
        <v>-6.4772631958476302E-3</v>
      </c>
      <c r="DY459">
        <v>0.649728757525736</v>
      </c>
      <c r="DZ459">
        <v>0.23381723221973499</v>
      </c>
      <c r="EA459">
        <v>0.26401088616694302</v>
      </c>
      <c r="EB459">
        <v>-6.71727530061617E-3</v>
      </c>
      <c r="ED459">
        <v>-0.923382176279119</v>
      </c>
      <c r="EE459">
        <v>-0.59195411949985999</v>
      </c>
      <c r="EF459">
        <v>-3.29077977785346</v>
      </c>
      <c r="EG459">
        <v>0.87787711236160204</v>
      </c>
      <c r="EH459">
        <v>2.9460100644428202</v>
      </c>
      <c r="EI459">
        <v>-1.3338227448912201</v>
      </c>
      <c r="EJ459">
        <v>2.4658070651639701</v>
      </c>
      <c r="EK459">
        <v>-0.68853301081617202</v>
      </c>
      <c r="EL459">
        <v>0.595519640410203</v>
      </c>
      <c r="EM459">
        <v>-0.384553916774166</v>
      </c>
      <c r="EN459">
        <v>0.81303391616529597</v>
      </c>
      <c r="EO459">
        <v>-0.25701049071358301</v>
      </c>
      <c r="EP459">
        <v>0.69833382185606796</v>
      </c>
      <c r="EQ459">
        <v>-0.187435302177619</v>
      </c>
      <c r="ER459">
        <v>-0.48257245143759098</v>
      </c>
      <c r="ES459">
        <v>-6.7240216594655101E-3</v>
      </c>
      <c r="ET459">
        <v>-0.37560564296654803</v>
      </c>
      <c r="EU459">
        <v>-0.88657563001106598</v>
      </c>
      <c r="EV459">
        <v>2.4328843082912499</v>
      </c>
      <c r="EW459">
        <v>-1.63309985791784</v>
      </c>
      <c r="EX459">
        <v>1.54263763342897</v>
      </c>
      <c r="EY459">
        <v>0.74365326599945503</v>
      </c>
      <c r="EZ459">
        <v>1.963037587484</v>
      </c>
      <c r="FA459">
        <v>0.47252374188246898</v>
      </c>
      <c r="FB459">
        <v>1.31439961642172</v>
      </c>
      <c r="FC459">
        <v>-0.163255680308794</v>
      </c>
      <c r="FD459">
        <v>-0.16581533718635899</v>
      </c>
      <c r="FE459">
        <v>-1.2018684328722899</v>
      </c>
      <c r="FF459">
        <v>1.1821268137282499</v>
      </c>
      <c r="FG459">
        <v>-1.6291707106574901E-2</v>
      </c>
      <c r="FJ459">
        <v>0.39054231274349099</v>
      </c>
      <c r="FK459">
        <v>-0.88750781114868005</v>
      </c>
      <c r="FL459">
        <v>0.20318834176578099</v>
      </c>
      <c r="FM459">
        <v>-2.5091354003052402</v>
      </c>
      <c r="FN459">
        <v>0.97032853882410597</v>
      </c>
      <c r="FO459">
        <v>0.23167021208791999</v>
      </c>
      <c r="FP459">
        <v>-2.4230692809396701</v>
      </c>
      <c r="FQ459">
        <v>-1.58375869532392</v>
      </c>
      <c r="FR459">
        <v>0.69509874556388196</v>
      </c>
      <c r="FS459">
        <v>0.39237747623701602</v>
      </c>
      <c r="FT459">
        <v>-5.26671032275772E-2</v>
      </c>
      <c r="FU459">
        <v>0.324350241862703</v>
      </c>
      <c r="FV459">
        <v>2.1688747860025601</v>
      </c>
      <c r="FW459">
        <v>-4.2535763442210701</v>
      </c>
      <c r="FX459">
        <v>-4.7523416924377698E-2</v>
      </c>
      <c r="FY459">
        <v>0.722871228208533</v>
      </c>
      <c r="FZ459">
        <v>2.3755445936330899</v>
      </c>
      <c r="GA459">
        <v>-0.33823145195128701</v>
      </c>
      <c r="GB459">
        <v>0.15532802299276199</v>
      </c>
      <c r="GC459">
        <v>-0.20931758526785399</v>
      </c>
      <c r="GD459">
        <v>1.51704633262852</v>
      </c>
      <c r="GE459">
        <v>-2.60603319466099</v>
      </c>
      <c r="GF459">
        <v>1.2043688637277199</v>
      </c>
      <c r="GG459">
        <v>-0.79249269219872098</v>
      </c>
      <c r="GH459">
        <v>-0.92136517096150805</v>
      </c>
      <c r="GI459">
        <v>-1.8286618528691201</v>
      </c>
      <c r="GJ459">
        <v>1.5956165989336999</v>
      </c>
      <c r="GK459">
        <v>-0.41387318478882701</v>
      </c>
      <c r="GL459">
        <v>-0.38593011449847803</v>
      </c>
      <c r="GM459">
        <v>1.2217509420224799</v>
      </c>
      <c r="GN459">
        <v>0.42142172733292699</v>
      </c>
      <c r="GO459">
        <v>-0.38769408092775798</v>
      </c>
      <c r="GQ459">
        <v>1.4574307122529699</v>
      </c>
      <c r="GR459">
        <v>1.0452421829541001</v>
      </c>
      <c r="GS459">
        <v>0.25887749980029201</v>
      </c>
      <c r="GT459">
        <v>0.98050579072150901</v>
      </c>
      <c r="GU459">
        <v>1.02060977951623E-2</v>
      </c>
      <c r="GV459">
        <v>0.64367957820650201</v>
      </c>
      <c r="GW459">
        <v>0.48656770104571501</v>
      </c>
      <c r="GX459">
        <v>-0.23060864259605299</v>
      </c>
      <c r="GY459">
        <v>0.71697561979817703</v>
      </c>
      <c r="GZ459">
        <v>-0.19559431675588701</v>
      </c>
      <c r="HA459">
        <v>-0.107456357818592</v>
      </c>
      <c r="HB459">
        <v>-0.40893576488088001</v>
      </c>
      <c r="HD459">
        <v>-1.2943349469423999</v>
      </c>
      <c r="HE459">
        <v>1.04533214816911</v>
      </c>
      <c r="HF459">
        <v>0.129019077030534</v>
      </c>
      <c r="HG459">
        <v>-0.71594904857192898</v>
      </c>
      <c r="HH459">
        <v>0.75946838242089099</v>
      </c>
      <c r="HI459">
        <v>-0.44208001227161697</v>
      </c>
      <c r="HJ459">
        <v>6.4676471993152504E-2</v>
      </c>
      <c r="HK459">
        <v>0.69899021509627302</v>
      </c>
      <c r="HL459">
        <v>-1.0255641313960999</v>
      </c>
      <c r="HM459">
        <v>1.19020243491832</v>
      </c>
      <c r="HN459">
        <v>1.59100134624168E-2</v>
      </c>
      <c r="HO459">
        <v>1.83425327868463</v>
      </c>
      <c r="HP459">
        <v>-0.26622750092428799</v>
      </c>
      <c r="HQ459">
        <v>9.7530445964366705E-2</v>
      </c>
      <c r="HR459">
        <v>-1.92296851100764</v>
      </c>
      <c r="HS459">
        <v>1.6406610478952599</v>
      </c>
      <c r="HT459">
        <v>0.55535189076181302</v>
      </c>
      <c r="HU459">
        <v>0.472136474854778</v>
      </c>
      <c r="HV459">
        <v>-0.40258641047330501</v>
      </c>
      <c r="HW459">
        <v>-6.1995449414098402E-2</v>
      </c>
      <c r="HX459">
        <v>0.21901009331486401</v>
      </c>
      <c r="HY459">
        <v>-6.5155154698004494E-2</v>
      </c>
      <c r="HZ459">
        <v>0.85627195130655298</v>
      </c>
      <c r="IA459">
        <v>3.92149595427327E-2</v>
      </c>
      <c r="IB459">
        <v>0.16478066809213501</v>
      </c>
      <c r="IC459">
        <v>0.16894775017135499</v>
      </c>
      <c r="ID459">
        <v>0.62055686812527699</v>
      </c>
      <c r="IE459">
        <v>0.24409602156083601</v>
      </c>
      <c r="IF459">
        <v>0.51678208328667097</v>
      </c>
      <c r="IG459">
        <v>0.72797116008587204</v>
      </c>
      <c r="II459">
        <v>0.85482995091297198</v>
      </c>
      <c r="IJ459">
        <v>0.58010046395793302</v>
      </c>
      <c r="IK459">
        <v>-0.59761315969808504</v>
      </c>
      <c r="IL459">
        <v>-0.20276796694815899</v>
      </c>
      <c r="IM459">
        <v>7.1805383777245907E-2</v>
      </c>
      <c r="IN459">
        <v>-0.40506636369173099</v>
      </c>
      <c r="IO459">
        <v>0.86510892033402298</v>
      </c>
      <c r="IP459">
        <v>-0.29157889875932602</v>
      </c>
      <c r="IQ459">
        <v>-0.57513377460054504</v>
      </c>
      <c r="IR459">
        <v>0.52827592298854098</v>
      </c>
      <c r="IS459">
        <v>0.39374600582959801</v>
      </c>
      <c r="IT459">
        <v>0.53723414512205603</v>
      </c>
      <c r="IU459">
        <v>0.173516819995712</v>
      </c>
      <c r="IV459">
        <v>-0.35333870064278</v>
      </c>
      <c r="IW459">
        <v>1.0353512088840899</v>
      </c>
      <c r="IX459">
        <v>-1.01258187478379</v>
      </c>
      <c r="IY459">
        <v>0.60943404041608995</v>
      </c>
      <c r="IZ459">
        <v>2.0363944531709401E-2</v>
      </c>
      <c r="JA459">
        <v>-0.33668456362647697</v>
      </c>
      <c r="JB459">
        <v>-0.18155017196477299</v>
      </c>
      <c r="JC459">
        <v>1.4883875648592899</v>
      </c>
      <c r="JD459">
        <v>-0.10620687098708</v>
      </c>
      <c r="JE459">
        <v>-1.1474184134385701</v>
      </c>
      <c r="JF459">
        <v>1.59544975667814</v>
      </c>
      <c r="JG459">
        <v>-0.70790707950436604</v>
      </c>
      <c r="JH459">
        <v>-5.4984923735901196E-3</v>
      </c>
      <c r="JI459">
        <v>1.09737513521395</v>
      </c>
      <c r="JJ459">
        <v>0.32877433623070801</v>
      </c>
      <c r="JK459">
        <v>0.52346565335028605</v>
      </c>
      <c r="JL459">
        <v>-0.34668408497964298</v>
      </c>
      <c r="JM459">
        <v>-0.474081395259418</v>
      </c>
    </row>
    <row r="460" spans="1:273" x14ac:dyDescent="0.25">
      <c r="A460" s="30">
        <v>44393</v>
      </c>
      <c r="B460" s="31" t="s">
        <v>2328</v>
      </c>
      <c r="C460" s="23" t="s">
        <v>1735</v>
      </c>
      <c r="D460" s="23" t="s">
        <v>1899</v>
      </c>
      <c r="E460" s="32">
        <v>7.9734220000000002</v>
      </c>
      <c r="F460" s="37">
        <v>4000</v>
      </c>
      <c r="G460" s="16">
        <f>VLOOKUP(C460,dFundos!$A$1:$B$28,2,FALSE)</f>
        <v>18770648000102</v>
      </c>
      <c r="H460" s="13"/>
      <c r="I460">
        <f>_xll.ECONOMATICA(G460,"VOLATILITY","1Y",A460)</f>
        <v>19.974330287979701</v>
      </c>
      <c r="J460">
        <f>_xll.ECONOMATICA(G460,"NAV","1D",A460)</f>
        <v>499.58620300004299</v>
      </c>
      <c r="K460">
        <f>_xll.ECONOMATICA(G460,"NAV","1D",A460+1)</f>
        <v>499.58620300004299</v>
      </c>
      <c r="L460" s="6"/>
      <c r="M460">
        <v>1.06904821677745</v>
      </c>
      <c r="N460">
        <v>0.54911935385462096</v>
      </c>
      <c r="O460">
        <v>-2.8179439950690699</v>
      </c>
      <c r="P460">
        <v>-0.77267278602448597</v>
      </c>
      <c r="Q460">
        <v>3.1686961483501398E-2</v>
      </c>
      <c r="R460">
        <v>-0.39181382026072198</v>
      </c>
      <c r="S460">
        <v>0.31480504931096198</v>
      </c>
      <c r="T460">
        <v>-1.1543864904524499</v>
      </c>
      <c r="U460">
        <v>1.26256551102415</v>
      </c>
      <c r="V460">
        <v>-8.9180949180445196E-2</v>
      </c>
      <c r="W460">
        <v>1.90197271112993</v>
      </c>
      <c r="X460">
        <v>2.8737577411448001</v>
      </c>
      <c r="Y460">
        <v>4.7965157136786701E-2</v>
      </c>
      <c r="Z460">
        <v>0.55209915299201395</v>
      </c>
      <c r="AA460">
        <v>2.0172911075860598</v>
      </c>
      <c r="AB460">
        <v>1.0788366567794601</v>
      </c>
      <c r="AC460">
        <v>0.66193968086736299</v>
      </c>
      <c r="AD460">
        <v>-1.7171860941743899</v>
      </c>
      <c r="AE460">
        <v>2.4763668678133399</v>
      </c>
      <c r="AF460">
        <v>-1.46146654506083</v>
      </c>
      <c r="AG460">
        <v>0.84012998577236397</v>
      </c>
      <c r="AH460">
        <v>1.9412215113334199</v>
      </c>
      <c r="AI460">
        <v>-0.20055749109815199</v>
      </c>
      <c r="AJ460">
        <v>0.56794996526150499</v>
      </c>
      <c r="AK460">
        <v>1.2990642433578601</v>
      </c>
      <c r="AL460">
        <v>1.13118704848603</v>
      </c>
      <c r="AM460">
        <v>0.84784290556854103</v>
      </c>
      <c r="AN460">
        <v>-0.69108940842852495</v>
      </c>
      <c r="AO460">
        <v>3.59545211049408</v>
      </c>
      <c r="AP460">
        <v>-0.64837475247259102</v>
      </c>
      <c r="AQ460">
        <v>-2.19548636159743</v>
      </c>
      <c r="AR460">
        <v>0.62723219325562196</v>
      </c>
      <c r="AS460">
        <v>-0.59260151710986997</v>
      </c>
      <c r="AT460">
        <v>1.04297376419709</v>
      </c>
      <c r="AU460">
        <v>-5.06140416746348</v>
      </c>
      <c r="AV460">
        <v>-0.60955976114200905</v>
      </c>
      <c r="AX460">
        <v>-1.91779611759557</v>
      </c>
      <c r="AY460">
        <v>0.84238273466326097</v>
      </c>
      <c r="AZ460">
        <v>-1.5118993355827099</v>
      </c>
      <c r="BA460">
        <v>0.35488526355038602</v>
      </c>
      <c r="BB460">
        <v>-6.8432160787779098E-2</v>
      </c>
      <c r="BC460">
        <v>0.55751026338839405</v>
      </c>
      <c r="BD460">
        <v>-1.5533603886979099</v>
      </c>
      <c r="BE460">
        <v>-0.89595175277281702</v>
      </c>
      <c r="BF460">
        <v>0.98145273623231299</v>
      </c>
      <c r="BG460">
        <v>-6.1505195662903099E-2</v>
      </c>
      <c r="BH460">
        <v>2.3933558451972199</v>
      </c>
      <c r="BI460">
        <v>-0.61703660740022304</v>
      </c>
      <c r="BJ460">
        <v>-0.69287627047742695</v>
      </c>
      <c r="BK460">
        <v>2.1463312712512601</v>
      </c>
      <c r="BL460">
        <v>3.0534689863998201</v>
      </c>
      <c r="BM460">
        <v>-0.31962290586307102</v>
      </c>
      <c r="BN460">
        <v>0.55005783924570995</v>
      </c>
      <c r="BO460">
        <v>1.1084685042078499</v>
      </c>
      <c r="BP460">
        <v>-1.16644194076798</v>
      </c>
      <c r="BQ460">
        <v>5.2461545419646399E-2</v>
      </c>
      <c r="BR460">
        <v>-1.0728040112553601</v>
      </c>
      <c r="BS460">
        <v>2.07387589362042</v>
      </c>
      <c r="BT460">
        <v>0.44773883764719402</v>
      </c>
      <c r="BU460">
        <v>3.5476743141771301E-2</v>
      </c>
      <c r="BW460">
        <v>2.1816115231558801</v>
      </c>
      <c r="BX460">
        <v>-0.63424230474993204</v>
      </c>
      <c r="BY460">
        <v>-0.19607222639024299</v>
      </c>
      <c r="BZ460">
        <v>0.45357436247286398</v>
      </c>
      <c r="CA460">
        <v>-2.27108276803847</v>
      </c>
      <c r="CB460">
        <v>0.31967998293111999</v>
      </c>
      <c r="CC460">
        <v>0.32771679434517897</v>
      </c>
      <c r="CD460">
        <v>0.24630727293697399</v>
      </c>
      <c r="CE460">
        <v>0.78797241694701403</v>
      </c>
      <c r="CF460">
        <v>-1.8534150588493501</v>
      </c>
      <c r="CG460">
        <v>0.74960413239750801</v>
      </c>
      <c r="CH460">
        <v>-2.7991814798951999</v>
      </c>
      <c r="CI460">
        <v>1.4982879138187899</v>
      </c>
      <c r="CJ460">
        <v>-1.3686818167116099</v>
      </c>
      <c r="CL460">
        <v>2.9077430841425702</v>
      </c>
      <c r="CM460">
        <v>0.91647057834052204</v>
      </c>
      <c r="CN460">
        <v>0.39143257472460402</v>
      </c>
      <c r="CO460">
        <v>-2.9096214820128798</v>
      </c>
      <c r="CP460">
        <v>2.6597200667310998</v>
      </c>
      <c r="CQ460">
        <v>-2.1112909348630602</v>
      </c>
      <c r="CR460">
        <v>1.1316004060063301</v>
      </c>
      <c r="CS460">
        <v>-0.14470338337559999</v>
      </c>
      <c r="CT460">
        <v>1.68680509996193</v>
      </c>
      <c r="CU460">
        <v>-4.0295432063430801E-2</v>
      </c>
      <c r="CV460">
        <v>-1.3733232357481</v>
      </c>
      <c r="CW460">
        <v>-1.34775139094927</v>
      </c>
      <c r="CX460">
        <v>-0.33967133085752699</v>
      </c>
      <c r="CY460">
        <v>0.70738225294917401</v>
      </c>
      <c r="CZ460">
        <v>1.3784823031528499</v>
      </c>
      <c r="DA460">
        <v>0.68979289007984301</v>
      </c>
      <c r="DB460">
        <v>-1.15033062957082</v>
      </c>
      <c r="DC460">
        <v>-0.114203045177419</v>
      </c>
      <c r="DD460">
        <v>0.54439105224446405</v>
      </c>
      <c r="DE460">
        <v>-6.53080550364393E-2</v>
      </c>
      <c r="DF460">
        <v>-0.92776442734248099</v>
      </c>
      <c r="DG460">
        <v>0.393566421371361</v>
      </c>
      <c r="DH460">
        <v>-1.8588448685477501</v>
      </c>
      <c r="DI460">
        <v>0.308510374088655</v>
      </c>
      <c r="DJ460">
        <v>-0.921240870047768</v>
      </c>
      <c r="DK460">
        <v>0.92099220037198404</v>
      </c>
      <c r="DL460">
        <v>0.26804822791746102</v>
      </c>
      <c r="DM460">
        <v>-2.55715882994991</v>
      </c>
      <c r="DN460">
        <v>0.36149002098682098</v>
      </c>
      <c r="DO460">
        <v>0.892358096643875</v>
      </c>
      <c r="DP460">
        <v>0.26218230614176702</v>
      </c>
      <c r="DQ460">
        <v>0.87026260425773205</v>
      </c>
      <c r="DR460">
        <v>-0.26861410988203699</v>
      </c>
      <c r="DS460">
        <v>-0.507684243530093</v>
      </c>
      <c r="DT460">
        <v>0.94481983105652001</v>
      </c>
      <c r="DU460">
        <v>0.43143408056494098</v>
      </c>
      <c r="DV460">
        <v>1.0903779357249701</v>
      </c>
      <c r="DW460">
        <v>-9.7956521130981907E-3</v>
      </c>
      <c r="DY460">
        <v>2.1709019960326299</v>
      </c>
      <c r="DZ460">
        <v>-1.2563548665639199</v>
      </c>
      <c r="EA460">
        <v>-0.15835510512261</v>
      </c>
      <c r="EB460">
        <v>-7.7354419772745998E-3</v>
      </c>
      <c r="ED460">
        <v>-0.18695743438001999</v>
      </c>
      <c r="EE460">
        <v>1.0206755650870001</v>
      </c>
      <c r="EF460">
        <v>0.44835044027422599</v>
      </c>
      <c r="EG460">
        <v>3.4264253868968799</v>
      </c>
      <c r="EH460">
        <v>0.62865794279787202</v>
      </c>
      <c r="EI460">
        <v>0.54925796848692698</v>
      </c>
      <c r="EJ460">
        <v>-2.0967678196029702</v>
      </c>
      <c r="EK460">
        <v>-0.474285678228625</v>
      </c>
      <c r="EL460">
        <v>-2.10221898078089</v>
      </c>
      <c r="EM460">
        <v>0.49116230111394499</v>
      </c>
      <c r="EN460">
        <v>-0.158413348526665</v>
      </c>
      <c r="EO460">
        <v>1.7521596650112801</v>
      </c>
      <c r="EP460">
        <v>1.11243603878393</v>
      </c>
      <c r="EQ460">
        <v>1.06100293505733</v>
      </c>
      <c r="ER460">
        <v>1.3589272464741999</v>
      </c>
      <c r="ES460">
        <v>-7.87995941209374E-3</v>
      </c>
      <c r="ET460">
        <v>-1.5184725829385599</v>
      </c>
      <c r="EU460">
        <v>-2.0895732494864201</v>
      </c>
      <c r="EV460">
        <v>2.6482069837584299</v>
      </c>
      <c r="EW460">
        <v>-1.92278463437106</v>
      </c>
      <c r="EX460">
        <v>1.26528070213681</v>
      </c>
      <c r="EY460">
        <v>0.17804239469114699</v>
      </c>
      <c r="EZ460">
        <v>0.49448118425061699</v>
      </c>
      <c r="FA460">
        <v>1.9311490530526501</v>
      </c>
      <c r="FB460">
        <v>-0.72970711516973097</v>
      </c>
      <c r="FC460">
        <v>0.58946945555362595</v>
      </c>
      <c r="FD460">
        <v>0.386478974178317</v>
      </c>
      <c r="FE460">
        <v>0.101303335577541</v>
      </c>
      <c r="FF460">
        <v>0.10574020470812701</v>
      </c>
      <c r="FG460">
        <v>9.7854410705622299E-2</v>
      </c>
      <c r="FJ460">
        <v>0.87643813130853199</v>
      </c>
      <c r="FK460">
        <v>0.120377730490873</v>
      </c>
      <c r="FL460">
        <v>-0.64281881759598003</v>
      </c>
      <c r="FM460">
        <v>7.5758914135803906E-2</v>
      </c>
      <c r="FN460">
        <v>-0.344937296085845</v>
      </c>
      <c r="FO460">
        <v>1.0379219751484901</v>
      </c>
      <c r="FP460">
        <v>-0.81687974616215797</v>
      </c>
      <c r="FQ460">
        <v>0.94184294484875897</v>
      </c>
      <c r="FR460">
        <v>2.0310126479671502</v>
      </c>
      <c r="FS460">
        <v>0.55294783542194603</v>
      </c>
      <c r="FT460">
        <v>6.3144381419988294E-2</v>
      </c>
      <c r="FU460">
        <v>-3.1983592873984898</v>
      </c>
      <c r="FV460">
        <v>2.21613250323571</v>
      </c>
      <c r="FW460">
        <v>1.38617086176964</v>
      </c>
      <c r="FX460">
        <v>1.67050675390783</v>
      </c>
      <c r="FY460">
        <v>-1.0530586418099099</v>
      </c>
      <c r="FZ460">
        <v>-1.6374905496377301</v>
      </c>
      <c r="GA460">
        <v>0.166866415020195</v>
      </c>
      <c r="GB460">
        <v>1.86007511638309</v>
      </c>
      <c r="GC460">
        <v>-4.6472306166833698E-2</v>
      </c>
      <c r="GD460">
        <v>-0.179481723625941</v>
      </c>
      <c r="GE460">
        <v>-1.93880096285284</v>
      </c>
      <c r="GF460">
        <v>-1.5102827601367601</v>
      </c>
      <c r="GG460">
        <v>0.99916643957840301</v>
      </c>
      <c r="GH460">
        <v>-1.06408900874158</v>
      </c>
      <c r="GI460">
        <v>1.1157624687257299</v>
      </c>
      <c r="GJ460">
        <v>1.5166358525675601</v>
      </c>
      <c r="GK460">
        <v>2.7834311073092999</v>
      </c>
      <c r="GL460">
        <v>0.42517489109741302</v>
      </c>
      <c r="GM460">
        <v>-0.86548408917224195</v>
      </c>
      <c r="GN460">
        <v>-1.1932218437323201</v>
      </c>
      <c r="GO460">
        <v>2.4675467249835501</v>
      </c>
      <c r="GQ460">
        <v>0.88585596895427399</v>
      </c>
      <c r="GR460">
        <v>-1.1493902253278101</v>
      </c>
      <c r="GS460">
        <v>0.93265301093197195</v>
      </c>
      <c r="GT460">
        <v>-0.39795215889171198</v>
      </c>
      <c r="GU460">
        <v>2.3794742386598999</v>
      </c>
      <c r="GV460">
        <v>0.91785832846653603</v>
      </c>
      <c r="GW460">
        <v>-0.45447031216099298</v>
      </c>
      <c r="GX460">
        <v>-0.54479714672197599</v>
      </c>
      <c r="GY460">
        <v>-0.21132452602614599</v>
      </c>
      <c r="GZ460">
        <v>-0.15267001772372199</v>
      </c>
      <c r="HA460">
        <v>-0.88361260377496398</v>
      </c>
      <c r="HB460">
        <v>-0.95532637615178795</v>
      </c>
      <c r="HD460">
        <v>-1.54011062995778</v>
      </c>
      <c r="HE460">
        <v>1.5203604074486099</v>
      </c>
      <c r="HF460">
        <v>-0.28241965037523198</v>
      </c>
      <c r="HG460">
        <v>3.1839278017287101E-2</v>
      </c>
      <c r="HH460">
        <v>-1.5221696125081501</v>
      </c>
      <c r="HI460">
        <v>0.485623298845894</v>
      </c>
      <c r="HJ460">
        <v>0.41464793011982698</v>
      </c>
      <c r="HK460">
        <v>-0.203826200686308</v>
      </c>
      <c r="HL460">
        <v>-0.26909052103292203</v>
      </c>
      <c r="HM460">
        <v>-1.2063640295309599</v>
      </c>
      <c r="HN460">
        <v>-0.28731794873237998</v>
      </c>
      <c r="HO460">
        <v>-0.15124859401112201</v>
      </c>
      <c r="HP460">
        <v>-1.20802817064032</v>
      </c>
      <c r="HQ460">
        <v>-0.83584431122290004</v>
      </c>
      <c r="HR460">
        <v>-1.41829643325764</v>
      </c>
      <c r="HS460">
        <v>1.54334192175156</v>
      </c>
      <c r="HT460">
        <v>1.11396698193857</v>
      </c>
      <c r="HU460">
        <v>-0.43913251292906402</v>
      </c>
      <c r="HV460">
        <v>-1.0389367343122999</v>
      </c>
      <c r="HW460">
        <v>0.93258226388570598</v>
      </c>
      <c r="HX460">
        <v>0.461448065289005</v>
      </c>
      <c r="HY460">
        <v>1.0514369872908</v>
      </c>
      <c r="HZ460">
        <v>0.80145174451899903</v>
      </c>
      <c r="IA460">
        <v>-0.13038615279583601</v>
      </c>
      <c r="IB460">
        <v>-9.1615577002812601E-2</v>
      </c>
      <c r="IC460">
        <v>-0.72978474636329305</v>
      </c>
      <c r="ID460">
        <v>-0.40831795895428502</v>
      </c>
      <c r="IE460">
        <v>2.9584724507003599E-2</v>
      </c>
      <c r="IF460">
        <v>-1.1105599824986701</v>
      </c>
      <c r="IG460">
        <v>-1.03175816602743</v>
      </c>
      <c r="II460">
        <v>-0.199529008568788</v>
      </c>
      <c r="IJ460">
        <v>-0.17095051043725101</v>
      </c>
      <c r="IK460">
        <v>-7.0315286211553002E-2</v>
      </c>
      <c r="IL460">
        <v>0.20638807363866399</v>
      </c>
      <c r="IM460">
        <v>0.532240623033431</v>
      </c>
      <c r="IN460">
        <v>0.80423682848049804</v>
      </c>
      <c r="IO460">
        <v>-0.44837960076620198</v>
      </c>
      <c r="IP460">
        <v>-0.83218458212286395</v>
      </c>
      <c r="IQ460">
        <v>-0.19080796819252999</v>
      </c>
      <c r="IR460">
        <v>-0.46621697183582</v>
      </c>
      <c r="IS460">
        <v>-0.77173644403956099</v>
      </c>
      <c r="IT460">
        <v>0.64382927957922198</v>
      </c>
      <c r="IU460">
        <v>4.6620568718935801E-2</v>
      </c>
      <c r="IV460">
        <v>-0.34649701310627301</v>
      </c>
      <c r="IW460">
        <v>-0.25131340225925702</v>
      </c>
      <c r="IX460">
        <v>1.0691916248106299</v>
      </c>
      <c r="IY460">
        <v>-0.105553570938355</v>
      </c>
      <c r="IZ460">
        <v>9.6235627643181901E-2</v>
      </c>
      <c r="JA460">
        <v>0.97833804320544004</v>
      </c>
      <c r="JB460">
        <v>1.15166121959192</v>
      </c>
      <c r="JC460">
        <v>1.05267639410158</v>
      </c>
      <c r="JD460">
        <v>0.67511987381294603</v>
      </c>
      <c r="JE460">
        <v>1.61254879822081</v>
      </c>
      <c r="JF460">
        <v>0.71592477452213599</v>
      </c>
      <c r="JG460">
        <v>-0.53204190853648503</v>
      </c>
      <c r="JH460">
        <v>-4.9202930313185797E-3</v>
      </c>
      <c r="JI460">
        <v>0.61408009041770095</v>
      </c>
      <c r="JJ460">
        <v>-0.515257080223819</v>
      </c>
      <c r="JK460">
        <v>-1.2166081328359699</v>
      </c>
      <c r="JL460">
        <v>0.38227743534662301</v>
      </c>
      <c r="JM460">
        <v>-1.3911069264395299</v>
      </c>
    </row>
    <row r="461" spans="1:273" x14ac:dyDescent="0.25">
      <c r="A461" s="29">
        <v>44393</v>
      </c>
      <c r="B461" s="31" t="s">
        <v>2334</v>
      </c>
      <c r="C461" s="24" t="s">
        <v>1743</v>
      </c>
      <c r="D461" s="24" t="s">
        <v>1899</v>
      </c>
      <c r="E461" s="34">
        <v>114.34222800000001</v>
      </c>
      <c r="F461" s="38">
        <v>17000</v>
      </c>
      <c r="G461" s="16">
        <f>VLOOKUP(C461,dFundos!$A$1:$B$28,2,FALSE)</f>
        <v>25079957000104</v>
      </c>
      <c r="H461" s="13"/>
      <c r="I461">
        <f>_xll.ECONOMATICA(G461,"VOLATILITY","1Y",A461)</f>
        <v>5.31751300405449</v>
      </c>
      <c r="J461">
        <f>_xll.ECONOMATICA(G461,"NAV","1D",A461)</f>
        <v>149.09396900003799</v>
      </c>
      <c r="K461">
        <f>_xll.ECONOMATICA(G461,"NAV","1D",A461+1)</f>
        <v>149.09396900003799</v>
      </c>
      <c r="L461" s="6"/>
      <c r="M461">
        <v>0.82251467210880902</v>
      </c>
      <c r="N461">
        <v>0.69283034717955205</v>
      </c>
      <c r="O461">
        <v>-9.1177451304247398E-2</v>
      </c>
      <c r="P461">
        <v>0.26299656219634898</v>
      </c>
      <c r="Q461">
        <v>-0.140879582886555</v>
      </c>
      <c r="R461">
        <v>-0.114784603829321</v>
      </c>
      <c r="S461">
        <v>0.39177063063107198</v>
      </c>
      <c r="T461">
        <v>0.23251798302226201</v>
      </c>
      <c r="U461">
        <v>6.3226501151802894E-2</v>
      </c>
      <c r="V461">
        <v>-6.7293170923221596E-2</v>
      </c>
      <c r="W461">
        <v>0.34942815036629299</v>
      </c>
      <c r="X461">
        <v>-0.111156126695278</v>
      </c>
      <c r="Y461">
        <v>-0.117153097107803</v>
      </c>
      <c r="Z461">
        <v>-7.9000591176736606E-2</v>
      </c>
      <c r="AA461">
        <v>3.63790539267939E-2</v>
      </c>
      <c r="AB461">
        <v>-6.6299485933995997E-2</v>
      </c>
      <c r="AC461">
        <v>0.262928011943586</v>
      </c>
      <c r="AD461">
        <v>-0.16709735891708999</v>
      </c>
      <c r="AE461">
        <v>4.8068557771330199E-2</v>
      </c>
      <c r="AF461">
        <v>-0.22565464196304699</v>
      </c>
      <c r="AG461">
        <v>0.39942852617968999</v>
      </c>
      <c r="AH461">
        <v>-3.8112110178190099E-2</v>
      </c>
      <c r="AI461">
        <v>0.21688491087843401</v>
      </c>
      <c r="AJ461">
        <v>-6.5217016526730696E-3</v>
      </c>
      <c r="AK461">
        <v>6.4420633680129E-2</v>
      </c>
      <c r="AL461">
        <v>-0.28643198484132898</v>
      </c>
      <c r="AM461">
        <v>6.4785990616655895E-2</v>
      </c>
      <c r="AN461">
        <v>3.8868229239596999E-2</v>
      </c>
      <c r="AO461">
        <v>-0.53245510953274799</v>
      </c>
      <c r="AP461">
        <v>0.117040764962439</v>
      </c>
      <c r="AQ461">
        <v>0.406848284546868</v>
      </c>
      <c r="AR461">
        <v>-0.498272423737944</v>
      </c>
      <c r="AS461">
        <v>0.386041608726373</v>
      </c>
      <c r="AT461">
        <v>-8.8270095147891005E-3</v>
      </c>
      <c r="AU461">
        <v>-9.1626798257493605E-2</v>
      </c>
      <c r="AV461">
        <v>2.5472363086009898E-2</v>
      </c>
      <c r="AX461">
        <v>0.17474622673034901</v>
      </c>
      <c r="AY461">
        <v>-1.0326252322556699E-2</v>
      </c>
      <c r="AZ461">
        <v>-0.22079422024035</v>
      </c>
      <c r="BA461">
        <v>2.4005483101063901E-2</v>
      </c>
      <c r="BB461">
        <v>-5.90989692682342E-2</v>
      </c>
      <c r="BC461">
        <v>0.103993174707284</v>
      </c>
      <c r="BD461">
        <v>-0.232131635038968</v>
      </c>
      <c r="BE461">
        <v>0.27745824827434301</v>
      </c>
      <c r="BF461">
        <v>-0.20837782703893001</v>
      </c>
      <c r="BG461">
        <v>-0.161058144476556</v>
      </c>
      <c r="BH461">
        <v>0.14278433191066101</v>
      </c>
      <c r="BI461">
        <v>-0.42054837240357301</v>
      </c>
      <c r="BJ461">
        <v>0.20969224788132099</v>
      </c>
      <c r="BK461">
        <v>0.15518829550273899</v>
      </c>
      <c r="BL461">
        <v>-0.41883362155203901</v>
      </c>
      <c r="BM461">
        <v>-0.17280867223235</v>
      </c>
      <c r="BN461">
        <v>0.15349904042523099</v>
      </c>
      <c r="BO461">
        <v>3.6803273360419601E-2</v>
      </c>
      <c r="BP461">
        <v>-0.60029541373296502</v>
      </c>
      <c r="BQ461">
        <v>0.14916062682459599</v>
      </c>
      <c r="BR461">
        <v>-0.18240861209051201</v>
      </c>
      <c r="BS461">
        <v>-0.27613701104200999</v>
      </c>
      <c r="BT461">
        <v>0.40644725595484499</v>
      </c>
      <c r="BU461">
        <v>-0.25668317866802698</v>
      </c>
      <c r="BW461">
        <v>-0.110079136265995</v>
      </c>
      <c r="BX461">
        <v>0.28964806915610097</v>
      </c>
      <c r="BY461">
        <v>6.7226630017103203E-2</v>
      </c>
      <c r="BZ461">
        <v>0.16808907603262899</v>
      </c>
      <c r="CA461">
        <v>-0.23372178011413799</v>
      </c>
      <c r="CB461">
        <v>-0.261201899047592</v>
      </c>
      <c r="CC461">
        <v>-0.13351813358895001</v>
      </c>
      <c r="CD461">
        <v>0.27930896212637901</v>
      </c>
      <c r="CE461">
        <v>-0.50724255406748897</v>
      </c>
      <c r="CF461">
        <v>2.3155643066274899E-2</v>
      </c>
      <c r="CG461">
        <v>-0.69755999347762598</v>
      </c>
      <c r="CH461">
        <v>2.8343748817860601E-2</v>
      </c>
      <c r="CI461">
        <v>-0.145759622773767</v>
      </c>
      <c r="CJ461">
        <v>-0.51054634359388695</v>
      </c>
      <c r="CL461">
        <v>0.414804302999983</v>
      </c>
      <c r="CM461">
        <v>0.87022953284758797</v>
      </c>
      <c r="CN461">
        <v>0.36438926290429702</v>
      </c>
      <c r="CO461">
        <v>0.282760672416771</v>
      </c>
      <c r="CP461">
        <v>0.44327317591523802</v>
      </c>
      <c r="CQ461">
        <v>-5.4204908792598899E-2</v>
      </c>
      <c r="CR461">
        <v>-0.34287414036953101</v>
      </c>
      <c r="CS461">
        <v>-0.29718151081397098</v>
      </c>
      <c r="CT461">
        <v>2.96727037493838E-2</v>
      </c>
      <c r="CU461">
        <v>0.228888056335563</v>
      </c>
      <c r="CV461">
        <v>0.39052805714163702</v>
      </c>
      <c r="CW461">
        <v>0.421570105027058</v>
      </c>
      <c r="CX461">
        <v>0.25763407957128898</v>
      </c>
      <c r="CY461">
        <v>-3.1505411971011199E-2</v>
      </c>
      <c r="CZ461">
        <v>-0.73671895124789399</v>
      </c>
      <c r="DA461">
        <v>5.5016827354847898E-2</v>
      </c>
      <c r="DB461">
        <v>0.44460707485995998</v>
      </c>
      <c r="DC461">
        <v>0.424218367516005</v>
      </c>
      <c r="DD461">
        <v>-4.1801506085903398E-2</v>
      </c>
      <c r="DE461">
        <v>6.8760173053306103E-2</v>
      </c>
      <c r="DF461">
        <v>-0.50579968246893303</v>
      </c>
      <c r="DG461">
        <v>0.38984313832770601</v>
      </c>
      <c r="DH461">
        <v>0.16118486219056599</v>
      </c>
      <c r="DI461">
        <v>0.13897783101128899</v>
      </c>
      <c r="DJ461">
        <v>-6.2734487164561897E-2</v>
      </c>
      <c r="DK461">
        <v>0.29501186581910599</v>
      </c>
      <c r="DL461">
        <v>-0.373098533236771</v>
      </c>
      <c r="DM461">
        <v>0.116299952605914</v>
      </c>
      <c r="DN461">
        <v>0.63485802184004603</v>
      </c>
      <c r="DO461">
        <v>2.2448371055361301E-2</v>
      </c>
      <c r="DP461">
        <v>0.476001844435814</v>
      </c>
      <c r="DQ461">
        <v>9.0438867482589599E-2</v>
      </c>
      <c r="DR461">
        <v>-9.80428679213219E-2</v>
      </c>
      <c r="DS461">
        <v>-0.347517958562094</v>
      </c>
      <c r="DT461">
        <v>-0.114871796540683</v>
      </c>
      <c r="DU461">
        <v>-0.13738698971792501</v>
      </c>
      <c r="DV461">
        <v>0.11971172698395099</v>
      </c>
      <c r="DW461">
        <v>-4.4381080442690299E-3</v>
      </c>
      <c r="DY461">
        <v>0.59149238368263501</v>
      </c>
      <c r="DZ461">
        <v>0.241670821924345</v>
      </c>
      <c r="EA461">
        <v>0.204233862859837</v>
      </c>
      <c r="EB461">
        <v>-4.4623340727412098E-3</v>
      </c>
      <c r="ED461">
        <v>-0.73007672399398904</v>
      </c>
      <c r="EE461">
        <v>-0.28437338760340902</v>
      </c>
      <c r="EF461">
        <v>-0.61373961234494301</v>
      </c>
      <c r="EG461">
        <v>-5.7047494919970597E-2</v>
      </c>
      <c r="EH461">
        <v>0.60125004220026301</v>
      </c>
      <c r="EI461">
        <v>-9.5772569056862294E-2</v>
      </c>
      <c r="EJ461">
        <v>0.23514255135523901</v>
      </c>
      <c r="EK461">
        <v>0.21202116731728901</v>
      </c>
      <c r="EL461">
        <v>-0.47335193812614301</v>
      </c>
      <c r="EM461">
        <v>0.26422590726724599</v>
      </c>
      <c r="EN461">
        <v>-0.41936535208151299</v>
      </c>
      <c r="EO461">
        <v>0.271051616982732</v>
      </c>
      <c r="EP461">
        <v>0.34470990485715403</v>
      </c>
      <c r="EQ461">
        <v>-6.3081951884669293E-2</v>
      </c>
      <c r="ER461">
        <v>0.26846717373700801</v>
      </c>
      <c r="ES461">
        <v>-4.7396340960403904E-3</v>
      </c>
      <c r="ET461">
        <v>-0.40358704773097998</v>
      </c>
      <c r="EU461">
        <v>-0.30522798824677</v>
      </c>
      <c r="EV461">
        <v>0.55274409623962095</v>
      </c>
      <c r="EW461">
        <v>-0.20090110001547101</v>
      </c>
      <c r="EX461">
        <v>0.41696265798236698</v>
      </c>
      <c r="EY461">
        <v>0.54069146772235399</v>
      </c>
      <c r="EZ461">
        <v>9.2333935208444004E-2</v>
      </c>
      <c r="FA461">
        <v>-4.1091495677392197E-2</v>
      </c>
      <c r="FB461">
        <v>0.112436757808609</v>
      </c>
      <c r="FC461">
        <v>0.32832412380230402</v>
      </c>
      <c r="FD461">
        <v>-5.0924313654832102E-3</v>
      </c>
      <c r="FE461">
        <v>-0.105482373510313</v>
      </c>
      <c r="FF461">
        <v>0.81126903187396204</v>
      </c>
      <c r="FG461">
        <v>-9.7379601629654602E-2</v>
      </c>
      <c r="FJ461">
        <v>-0.339880091542</v>
      </c>
      <c r="FK461">
        <v>0.14505388116958801</v>
      </c>
      <c r="FL461">
        <v>0.39142837813415099</v>
      </c>
      <c r="FM461">
        <v>0.50116072670789402</v>
      </c>
      <c r="FN461">
        <v>-2.36662628594786E-2</v>
      </c>
      <c r="FO461">
        <v>0.23097894663806101</v>
      </c>
      <c r="FP461">
        <v>-0.58946105573340901</v>
      </c>
      <c r="FQ461">
        <v>-0.71860335146993704</v>
      </c>
      <c r="FR461">
        <v>0.343849473574664</v>
      </c>
      <c r="FS461">
        <v>-4.0602095850772499E-2</v>
      </c>
      <c r="FT461">
        <v>-0.23258630189957299</v>
      </c>
      <c r="FU461">
        <v>0.27939736010012001</v>
      </c>
      <c r="FV461">
        <v>0.25332616278319597</v>
      </c>
      <c r="FW461">
        <v>-1.13925292462227</v>
      </c>
      <c r="FX461">
        <v>-7.2026360612653703E-2</v>
      </c>
      <c r="FY461">
        <v>0.45238816292112499</v>
      </c>
      <c r="FZ461">
        <v>0.60625683090620397</v>
      </c>
      <c r="GA461">
        <v>-7.8927964659669697E-2</v>
      </c>
      <c r="GB461">
        <v>-9.6401539849466603E-2</v>
      </c>
      <c r="GC461">
        <v>0.223430752885179</v>
      </c>
      <c r="GD461">
        <v>0.19568046900531</v>
      </c>
      <c r="GE461">
        <v>-0.62628981522720995</v>
      </c>
      <c r="GF461">
        <v>0.228298456750053</v>
      </c>
      <c r="GG461">
        <v>-9.4898236420704093E-2</v>
      </c>
      <c r="GH461">
        <v>6.0378439229680199E-3</v>
      </c>
      <c r="GI461">
        <v>0.53102977071830504</v>
      </c>
      <c r="GJ461">
        <v>0.21465780082507999</v>
      </c>
      <c r="GK461">
        <v>4.0544027251598898E-2</v>
      </c>
      <c r="GL461">
        <v>0.51360431443754395</v>
      </c>
      <c r="GM461">
        <v>9.9555480119306594E-3</v>
      </c>
      <c r="GN461">
        <v>0.72328669320995698</v>
      </c>
      <c r="GO461">
        <v>-0.20593004546753901</v>
      </c>
      <c r="GQ461">
        <v>0.75388428631413296</v>
      </c>
      <c r="GR461">
        <v>-0.21862311068616699</v>
      </c>
      <c r="GS461">
        <v>1.17074050649535E-2</v>
      </c>
      <c r="GT461">
        <v>0.20726387519971501</v>
      </c>
      <c r="GU461">
        <v>0.26711020818766001</v>
      </c>
      <c r="GV461">
        <v>7.4258201857446707E-2</v>
      </c>
      <c r="GW461">
        <v>0.67637256815942204</v>
      </c>
      <c r="GX461">
        <v>-0.52798014403379101</v>
      </c>
      <c r="GY461">
        <v>0.26825138047570402</v>
      </c>
      <c r="GZ461">
        <v>-0.57234058122048703</v>
      </c>
      <c r="HA461">
        <v>0.97279791334585797</v>
      </c>
      <c r="HB461">
        <v>-1.52419665937487E-2</v>
      </c>
      <c r="HD461">
        <v>-0.270777508922038</v>
      </c>
      <c r="HE461">
        <v>8.9506415497453404E-2</v>
      </c>
      <c r="HF461">
        <v>-0.249269160030963</v>
      </c>
      <c r="HG461">
        <v>-0.406425714209036</v>
      </c>
      <c r="HH461">
        <v>0.33541547909408098</v>
      </c>
      <c r="HI461">
        <v>-0.12748322124025399</v>
      </c>
      <c r="HJ461">
        <v>-0.121124618635804</v>
      </c>
      <c r="HK461">
        <v>0.120299714581051</v>
      </c>
      <c r="HL461">
        <v>-0.49877970232046198</v>
      </c>
      <c r="HM461">
        <v>0.57483317850710602</v>
      </c>
      <c r="HN461">
        <v>-0.13616325068141999</v>
      </c>
      <c r="HO461">
        <v>0.98538081965671198</v>
      </c>
      <c r="HP461">
        <v>7.4110857349296594E-2</v>
      </c>
      <c r="HQ461">
        <v>6.8991606894996896E-3</v>
      </c>
      <c r="HR461">
        <v>-0.102572365813103</v>
      </c>
      <c r="HS461">
        <v>6.7274262437422294E-2</v>
      </c>
      <c r="HT461">
        <v>-0.12143409867349</v>
      </c>
      <c r="HU461">
        <v>9.2949008285359E-2</v>
      </c>
      <c r="HV461">
        <v>-0.18170358680436</v>
      </c>
      <c r="HW461">
        <v>-0.12944924683324599</v>
      </c>
      <c r="HX461">
        <v>0.29992240251885999</v>
      </c>
      <c r="HY461">
        <v>6.9967395575076793E-2</v>
      </c>
      <c r="HZ461">
        <v>0.45354257508734003</v>
      </c>
      <c r="IA461">
        <v>0.21344867072912199</v>
      </c>
      <c r="IB461">
        <v>-0.47703412910777798</v>
      </c>
      <c r="IC461">
        <v>0.438971249241149</v>
      </c>
      <c r="ID461">
        <v>-0.102129650167626</v>
      </c>
      <c r="IE461">
        <v>0.117374804722203</v>
      </c>
      <c r="IF461">
        <v>-3.8529210360138698E-2</v>
      </c>
      <c r="IG461">
        <v>-8.5009371196065303E-2</v>
      </c>
      <c r="II461">
        <v>-0.54818183534734999</v>
      </c>
      <c r="IJ461">
        <v>3.2195557832892498E-2</v>
      </c>
      <c r="IK461">
        <v>-0.38691030422341999</v>
      </c>
      <c r="IL461">
        <v>0.36900539507769298</v>
      </c>
      <c r="IM461">
        <v>0.63660867945145605</v>
      </c>
      <c r="IN461">
        <v>-8.2541277879499803E-2</v>
      </c>
      <c r="IO461">
        <v>0.273558835397125</v>
      </c>
      <c r="IP461">
        <v>2.2160774460644499E-2</v>
      </c>
      <c r="IQ461">
        <v>8.22009866169537E-2</v>
      </c>
      <c r="IR461">
        <v>0.36590409181371802</v>
      </c>
      <c r="IS461">
        <v>0.59667779405572197</v>
      </c>
      <c r="IT461">
        <v>6.9905053351249094E-2</v>
      </c>
      <c r="IU461">
        <v>0.168400770417065</v>
      </c>
      <c r="IV461">
        <v>0.11154662333865401</v>
      </c>
      <c r="IW461">
        <v>0.25279105066147201</v>
      </c>
      <c r="IX461">
        <v>0.47385994439537199</v>
      </c>
      <c r="IY461">
        <v>0.31915641611703899</v>
      </c>
      <c r="IZ461">
        <v>0.25644067154644301</v>
      </c>
      <c r="JA461">
        <v>-1.5893369527475401E-2</v>
      </c>
      <c r="JB461">
        <v>0.17442122498323401</v>
      </c>
      <c r="JC461">
        <v>-8.3895352599938605E-2</v>
      </c>
      <c r="JD461">
        <v>-0.31217596288115601</v>
      </c>
      <c r="JE461">
        <v>5.7044659661187297E-2</v>
      </c>
      <c r="JF461">
        <v>0.33526649276609499</v>
      </c>
      <c r="JG461">
        <v>-0.20894741846859699</v>
      </c>
      <c r="JH461">
        <v>8.7084050392149896E-3</v>
      </c>
      <c r="JI461">
        <v>0.18865533547796101</v>
      </c>
      <c r="JJ461">
        <v>0.64217148537863999</v>
      </c>
      <c r="JK461">
        <v>-0.35634691166706001</v>
      </c>
      <c r="JL461">
        <v>1.93959534954047E-2</v>
      </c>
      <c r="JM461">
        <v>8.5118082824919797E-2</v>
      </c>
    </row>
    <row r="462" spans="1:273" x14ac:dyDescent="0.25">
      <c r="A462" s="30">
        <v>44393</v>
      </c>
      <c r="B462" s="31" t="s">
        <v>2334</v>
      </c>
      <c r="C462" s="23" t="s">
        <v>1733</v>
      </c>
      <c r="D462" s="23" t="s">
        <v>1899</v>
      </c>
      <c r="E462" s="32">
        <v>160.99460999999999</v>
      </c>
      <c r="F462" s="37">
        <v>34000</v>
      </c>
      <c r="G462" s="16">
        <f>VLOOKUP(C462,dFundos!$A$1:$B$28,2,FALSE)</f>
        <v>19391009000107</v>
      </c>
      <c r="H462" s="13"/>
      <c r="I462">
        <f>_xll.ECONOMATICA(G462,"VOLATILITY","1Y",A462)</f>
        <v>3.5130201955798799</v>
      </c>
      <c r="J462">
        <f>_xll.ECONOMATICA(G462,"NAV","1D",A462)</f>
        <v>211.18719399999799</v>
      </c>
      <c r="K462">
        <f>_xll.ECONOMATICA(G462,"NAV","1D",A462+1)</f>
        <v>211.18719399999799</v>
      </c>
      <c r="L462" s="6"/>
      <c r="M462">
        <v>-1.6892818348423998E-2</v>
      </c>
      <c r="N462">
        <v>0.22590567259612701</v>
      </c>
      <c r="O462">
        <v>-0.15772475471749201</v>
      </c>
      <c r="P462">
        <v>0.33483313600299902</v>
      </c>
      <c r="Q462">
        <v>-0.19154692326992501</v>
      </c>
      <c r="R462">
        <v>-6.3800764564803103E-2</v>
      </c>
      <c r="S462">
        <v>2.9479984732461201E-3</v>
      </c>
      <c r="T462">
        <v>-1.4401580392586801E-2</v>
      </c>
      <c r="U462">
        <v>-0.28822738786402602</v>
      </c>
      <c r="V462">
        <v>0.150504050543532</v>
      </c>
      <c r="W462">
        <v>0.223021947749658</v>
      </c>
      <c r="X462">
        <v>0.19717131617653599</v>
      </c>
      <c r="Y462">
        <v>-2.7067271639680299E-2</v>
      </c>
      <c r="Z462">
        <v>0.12002532639598899</v>
      </c>
      <c r="AA462">
        <v>-0.39344598180832702</v>
      </c>
      <c r="AB462">
        <v>-0.10516160455154</v>
      </c>
      <c r="AC462">
        <v>0.39438736057490997</v>
      </c>
      <c r="AD462">
        <v>0.27268289031781001</v>
      </c>
      <c r="AE462">
        <v>-3.3973107747442603E-2</v>
      </c>
      <c r="AF462">
        <v>0.396121512676473</v>
      </c>
      <c r="AG462">
        <v>-0.469759254974633</v>
      </c>
      <c r="AH462">
        <v>0.21883572571823601</v>
      </c>
      <c r="AI462">
        <v>0.23473618384741701</v>
      </c>
      <c r="AJ462">
        <v>0.24569083307142101</v>
      </c>
      <c r="AK462">
        <v>-8.1376549496781095E-2</v>
      </c>
      <c r="AL462">
        <v>2.0688802942458999E-2</v>
      </c>
      <c r="AM462">
        <v>9.8907795654667993E-2</v>
      </c>
      <c r="AN462">
        <v>-8.0640698797651601E-3</v>
      </c>
      <c r="AO462">
        <v>-5.0924381594086299E-2</v>
      </c>
      <c r="AP462">
        <v>2.6738318410934901E-2</v>
      </c>
      <c r="AQ462">
        <v>0.15476820535695901</v>
      </c>
      <c r="AR462">
        <v>-0.13845419907738701</v>
      </c>
      <c r="AS462">
        <v>-0.13613548353532701</v>
      </c>
      <c r="AT462">
        <v>0.24190771582652801</v>
      </c>
      <c r="AU462">
        <v>-0.305282267981966</v>
      </c>
      <c r="AV462">
        <v>0.13286017965583599</v>
      </c>
      <c r="AX462">
        <v>0.113588042586343</v>
      </c>
      <c r="AY462">
        <v>4.5343947567744201E-2</v>
      </c>
      <c r="AZ462">
        <v>-4.3509778424777303E-2</v>
      </c>
      <c r="BA462">
        <v>0.148119403274904</v>
      </c>
      <c r="BB462">
        <v>-6.4446885517099905E-4</v>
      </c>
      <c r="BC462">
        <v>-0.26477172723389197</v>
      </c>
      <c r="BD462">
        <v>0.12813670618925199</v>
      </c>
      <c r="BE462">
        <v>-7.8952676813059994E-2</v>
      </c>
      <c r="BF462">
        <v>-5.9606435843306799E-2</v>
      </c>
      <c r="BG462">
        <v>1.93920814126614E-2</v>
      </c>
      <c r="BH462">
        <v>-8.2666574326140094E-2</v>
      </c>
      <c r="BI462">
        <v>-0.20597897455445499</v>
      </c>
      <c r="BJ462">
        <v>-3.3262288525293102E-2</v>
      </c>
      <c r="BK462">
        <v>-5.3375977222458501E-2</v>
      </c>
      <c r="BL462">
        <v>-2.3367232552118401E-2</v>
      </c>
      <c r="BM462">
        <v>-0.30687384733028</v>
      </c>
      <c r="BN462">
        <v>0.145982697722502</v>
      </c>
      <c r="BO462">
        <v>-5.1928115772170699E-2</v>
      </c>
      <c r="BP462">
        <v>8.6394489699159693E-2</v>
      </c>
      <c r="BQ462">
        <v>-0.29513228628275101</v>
      </c>
      <c r="BR462">
        <v>0.11144872696604601</v>
      </c>
      <c r="BS462">
        <v>-5.9147812862647697E-2</v>
      </c>
      <c r="BT462">
        <v>-0.19254994149377999</v>
      </c>
      <c r="BU462">
        <v>6.2972991509013795E-2</v>
      </c>
      <c r="BW462">
        <v>0.28616991967283001</v>
      </c>
      <c r="BX462">
        <v>7.0423667602881296E-2</v>
      </c>
      <c r="BY462">
        <v>0.15745977507322101</v>
      </c>
      <c r="BZ462">
        <v>9.9551298262667808E-3</v>
      </c>
      <c r="CA462">
        <v>-0.111941102477431</v>
      </c>
      <c r="CB462">
        <v>0.147917495087313</v>
      </c>
      <c r="CC462">
        <v>0.14748089870408901</v>
      </c>
      <c r="CD462">
        <v>-6.7558031787484693E-2</v>
      </c>
      <c r="CE462">
        <v>-0.26347615785198297</v>
      </c>
      <c r="CF462">
        <v>-8.8550803138787201E-2</v>
      </c>
      <c r="CG462">
        <v>2.7228274120716399E-2</v>
      </c>
      <c r="CH462">
        <v>-1.8510832796891901E-2</v>
      </c>
      <c r="CI462">
        <v>-0.18707302006078</v>
      </c>
      <c r="CJ462">
        <v>7.7073114880477104E-3</v>
      </c>
      <c r="CL462">
        <v>5.7702978483575897E-2</v>
      </c>
      <c r="CM462">
        <v>-0.21826798638358</v>
      </c>
      <c r="CN462">
        <v>-0.155273389282229</v>
      </c>
      <c r="CO462">
        <v>0.275724199491378</v>
      </c>
      <c r="CP462">
        <v>-0.67051350488327399</v>
      </c>
      <c r="CQ462">
        <v>-0.21915286852163299</v>
      </c>
      <c r="CR462">
        <v>-0.12759108876707601</v>
      </c>
      <c r="CS462">
        <v>-0.62299833534780202</v>
      </c>
      <c r="CT462">
        <v>-2.3775108093104801E-2</v>
      </c>
      <c r="CU462">
        <v>-0.169687951256492</v>
      </c>
      <c r="CV462">
        <v>-0.27076398309873201</v>
      </c>
      <c r="CW462">
        <v>5.9245737247692901E-2</v>
      </c>
      <c r="CX462">
        <v>0.24494832832715499</v>
      </c>
      <c r="CY462">
        <v>0.12765637893608101</v>
      </c>
      <c r="CZ462">
        <v>3.39711892593186E-2</v>
      </c>
      <c r="DA462">
        <v>0.117289808986243</v>
      </c>
      <c r="DB462">
        <v>0.26023838508990599</v>
      </c>
      <c r="DC462">
        <v>-8.4666199927596594E-2</v>
      </c>
      <c r="DD462">
        <v>5.5053951655281697E-4</v>
      </c>
      <c r="DE462">
        <v>0.183517485675111</v>
      </c>
      <c r="DF462">
        <v>0.113435807179485</v>
      </c>
      <c r="DG462">
        <v>0.238722188259999</v>
      </c>
      <c r="DH462">
        <v>-0.33768537277865102</v>
      </c>
      <c r="DI462">
        <v>6.8896770608262201E-2</v>
      </c>
      <c r="DJ462">
        <v>-0.35752375943047798</v>
      </c>
      <c r="DK462">
        <v>0.20784170101251201</v>
      </c>
      <c r="DL462">
        <v>-9.4055876888887696E-2</v>
      </c>
      <c r="DM462">
        <v>0.317376494422206</v>
      </c>
      <c r="DN462">
        <v>9.6236118042725097E-2</v>
      </c>
      <c r="DO462">
        <v>-8.5171882528811693E-2</v>
      </c>
      <c r="DP462">
        <v>0.184086840272357</v>
      </c>
      <c r="DQ462">
        <v>-0.14639113642260801</v>
      </c>
      <c r="DR462">
        <v>0.109301892916847</v>
      </c>
      <c r="DS462">
        <v>4.5205166497908102E-2</v>
      </c>
      <c r="DT462">
        <v>7.5803586332767695E-2</v>
      </c>
      <c r="DU462">
        <v>0.104515260500193</v>
      </c>
      <c r="DV462">
        <v>8.9232277423434397E-2</v>
      </c>
      <c r="DW462">
        <v>-1.1832878954010099E-3</v>
      </c>
      <c r="DY462">
        <v>-0.175629479235795</v>
      </c>
      <c r="DZ462">
        <v>8.0683590567787206E-2</v>
      </c>
      <c r="EA462">
        <v>0.35663868929987103</v>
      </c>
      <c r="EB462">
        <v>1.8327658654016001E-2</v>
      </c>
      <c r="ED462">
        <v>0.226419937098399</v>
      </c>
      <c r="EE462">
        <v>6.7543190380092696E-2</v>
      </c>
      <c r="EF462">
        <v>-0.230602800911583</v>
      </c>
      <c r="EG462">
        <v>-0.31841081163293</v>
      </c>
      <c r="EH462">
        <v>0.13593634903372701</v>
      </c>
      <c r="EI462">
        <v>0.34813146066881001</v>
      </c>
      <c r="EJ462">
        <v>-0.37223085928417299</v>
      </c>
      <c r="EK462">
        <v>-0.15705933865319799</v>
      </c>
      <c r="EL462">
        <v>-0.48752365182736002</v>
      </c>
      <c r="EM462">
        <v>6.98726322298171E-2</v>
      </c>
      <c r="EN462">
        <v>-7.8787298480165205E-2</v>
      </c>
      <c r="EO462">
        <v>1.57201560796238E-2</v>
      </c>
      <c r="EP462">
        <v>0.17214157087437301</v>
      </c>
      <c r="EQ462">
        <v>0.47718199130031302</v>
      </c>
      <c r="ER462">
        <v>0.155610154797614</v>
      </c>
      <c r="ES462">
        <v>2.03988020075485E-4</v>
      </c>
      <c r="ET462">
        <v>-0.39331156303887799</v>
      </c>
      <c r="EU462">
        <v>2.9246702069940501E-2</v>
      </c>
      <c r="EV462">
        <v>0.17097824911616</v>
      </c>
      <c r="EW462">
        <v>0.32742083330958799</v>
      </c>
      <c r="EX462">
        <v>0.64292616953025605</v>
      </c>
      <c r="EY462">
        <v>0.30112969307083398</v>
      </c>
      <c r="EZ462">
        <v>3.1958912586560501E-2</v>
      </c>
      <c r="FA462">
        <v>0.54705440034012998</v>
      </c>
      <c r="FB462">
        <v>0.71041769278963296</v>
      </c>
      <c r="FC462">
        <v>5.2206250984454501E-3</v>
      </c>
      <c r="FD462">
        <v>-5.9960709677398E-2</v>
      </c>
      <c r="FE462">
        <v>-0.117587411477871</v>
      </c>
      <c r="FF462">
        <v>5.6645258155185697E-4</v>
      </c>
      <c r="FG462">
        <v>8.86014331626939E-3</v>
      </c>
      <c r="FJ462">
        <v>0.46624985334347002</v>
      </c>
      <c r="FK462">
        <v>0.30595504413213298</v>
      </c>
      <c r="FL462">
        <v>0.35725463403650798</v>
      </c>
      <c r="FM462">
        <v>0.31803639576537501</v>
      </c>
      <c r="FN462">
        <v>-0.39929170052346302</v>
      </c>
      <c r="FO462">
        <v>0.441279320330068</v>
      </c>
      <c r="FP462">
        <v>-3.4047424378513803E-2</v>
      </c>
      <c r="FQ462">
        <v>-4.21889764766092E-2</v>
      </c>
      <c r="FR462">
        <v>0.321927366712771</v>
      </c>
      <c r="FS462">
        <v>-0.36421173817871</v>
      </c>
      <c r="FT462">
        <v>-0.24066920341283499</v>
      </c>
      <c r="FU462">
        <v>-0.31444085980183401</v>
      </c>
      <c r="FV462">
        <v>-0.19155659292664501</v>
      </c>
      <c r="FW462">
        <v>-0.16394738267990799</v>
      </c>
      <c r="FX462">
        <v>-3.6638961319113199E-2</v>
      </c>
      <c r="FY462">
        <v>-0.71428362753067598</v>
      </c>
      <c r="FZ462">
        <v>0.228631319623673</v>
      </c>
      <c r="GA462">
        <v>-0.19269269851065501</v>
      </c>
      <c r="GB462">
        <v>5.5176777823362499E-2</v>
      </c>
      <c r="GC462">
        <v>0.52672004549094698</v>
      </c>
      <c r="GD462">
        <v>5.7298942738270901E-2</v>
      </c>
      <c r="GE462">
        <v>-0.25545205280650402</v>
      </c>
      <c r="GF462">
        <v>-5.0190143429063E-2</v>
      </c>
      <c r="GG462">
        <v>0.12980706305825199</v>
      </c>
      <c r="GH462">
        <v>0.32947087020147597</v>
      </c>
      <c r="GI462">
        <v>-0.471273378570913</v>
      </c>
      <c r="GJ462">
        <v>-0.15538353372903699</v>
      </c>
      <c r="GK462">
        <v>-3.30744554048579E-2</v>
      </c>
      <c r="GL462">
        <v>8.8197738114104099E-2</v>
      </c>
      <c r="GM462">
        <v>-0.21563934378718799</v>
      </c>
      <c r="GN462">
        <v>-0.12518689327407601</v>
      </c>
      <c r="GO462">
        <v>5.3061256585351699E-2</v>
      </c>
      <c r="GQ462">
        <v>-1.8722492313827401E-3</v>
      </c>
      <c r="GR462">
        <v>3.4668389889702701E-2</v>
      </c>
      <c r="GS462">
        <v>0.30906531828804901</v>
      </c>
      <c r="GT462">
        <v>0.15105544862308301</v>
      </c>
      <c r="GU462">
        <v>0.112472681757936</v>
      </c>
      <c r="GV462">
        <v>0.19730596759472999</v>
      </c>
      <c r="GW462">
        <v>5.2840811076748699E-2</v>
      </c>
      <c r="GX462">
        <v>4.77995179608115E-2</v>
      </c>
      <c r="GY462">
        <v>0.128955033324019</v>
      </c>
      <c r="GZ462">
        <v>0.245045366136765</v>
      </c>
      <c r="HA462">
        <v>0.27733400092984101</v>
      </c>
      <c r="HB462">
        <v>-5.8825415089813801E-2</v>
      </c>
      <c r="HD462">
        <v>-1.50978664350987E-2</v>
      </c>
      <c r="HE462">
        <v>-9.5461839555355296E-2</v>
      </c>
      <c r="HF462">
        <v>0.25385009284946097</v>
      </c>
      <c r="HG462">
        <v>0.28105750043323502</v>
      </c>
      <c r="HH462">
        <v>-0.29922541643827599</v>
      </c>
      <c r="HI462">
        <v>0.26417192530061601</v>
      </c>
      <c r="HJ462">
        <v>0.10640712989697899</v>
      </c>
      <c r="HK462">
        <v>-6.8791785088251303E-2</v>
      </c>
      <c r="HL462">
        <v>0.35496107284416201</v>
      </c>
      <c r="HM462">
        <v>0.24435856375930601</v>
      </c>
      <c r="HN462">
        <v>-9.8582805640035104E-2</v>
      </c>
      <c r="HO462">
        <v>-0.100914021186327</v>
      </c>
      <c r="HP462">
        <v>-0.18154607842007001</v>
      </c>
      <c r="HQ462">
        <v>7.2667722270125495E-2</v>
      </c>
      <c r="HR462">
        <v>5.9973388306389097E-2</v>
      </c>
      <c r="HS462">
        <v>-0.102072487970872</v>
      </c>
      <c r="HT462">
        <v>-5.9081896324642003E-3</v>
      </c>
      <c r="HU462">
        <v>0.21446991268021501</v>
      </c>
      <c r="HV462">
        <v>-0.114427614880697</v>
      </c>
      <c r="HW462">
        <v>-0.100738461060246</v>
      </c>
      <c r="HX462">
        <v>1.4658904729003599E-2</v>
      </c>
      <c r="HY462">
        <v>-1.06229073026043E-2</v>
      </c>
      <c r="HZ462">
        <v>-0.170865321706515</v>
      </c>
      <c r="IA462">
        <v>0.264719175720529</v>
      </c>
      <c r="IB462">
        <v>0.114093657248304</v>
      </c>
      <c r="IC462">
        <v>0.40596269773232102</v>
      </c>
      <c r="ID462">
        <v>0.112785893543332</v>
      </c>
      <c r="IE462">
        <v>3.8365387990779702E-2</v>
      </c>
      <c r="IF462">
        <v>-0.55460707808379095</v>
      </c>
      <c r="IG462">
        <v>-0.101014175925229</v>
      </c>
      <c r="II462">
        <v>0.19657010616356299</v>
      </c>
      <c r="IJ462">
        <v>-0.196924058673176</v>
      </c>
      <c r="IK462">
        <v>7.7952622268639998E-2</v>
      </c>
      <c r="IL462">
        <v>8.8554349531477797E-2</v>
      </c>
      <c r="IM462">
        <v>-7.4370836955495206E-5</v>
      </c>
      <c r="IN462">
        <v>1.0550942715781299E-2</v>
      </c>
      <c r="IO462">
        <v>0.235644291205972</v>
      </c>
      <c r="IP462">
        <v>0.19063412073592201</v>
      </c>
      <c r="IQ462">
        <v>0.13620785593957399</v>
      </c>
      <c r="IR462">
        <v>9.0108677977696103E-2</v>
      </c>
      <c r="IS462">
        <v>0.112694154631754</v>
      </c>
      <c r="IT462">
        <v>0.38514635089086402</v>
      </c>
      <c r="IU462">
        <v>6.5712383729987806E-2</v>
      </c>
      <c r="IV462">
        <v>8.0208134750137106E-2</v>
      </c>
      <c r="IW462">
        <v>-0.11284180418442701</v>
      </c>
      <c r="IX462">
        <v>-2.0133167618041601E-2</v>
      </c>
      <c r="IY462">
        <v>-2.9645184531546E-2</v>
      </c>
      <c r="IZ462">
        <v>-2.0570892684190802E-2</v>
      </c>
      <c r="JA462">
        <v>0.131537372180901</v>
      </c>
      <c r="JB462">
        <v>-0.1315700307714</v>
      </c>
      <c r="JC462">
        <v>9.4614239060320002E-2</v>
      </c>
      <c r="JD462">
        <v>5.6163029876188403E-2</v>
      </c>
      <c r="JE462">
        <v>-5.3145337005844298E-2</v>
      </c>
      <c r="JF462">
        <v>-8.7529903339600396E-2</v>
      </c>
      <c r="JG462">
        <v>4.7572498624504099E-2</v>
      </c>
      <c r="JH462">
        <v>-7.5624976852850495E-2</v>
      </c>
      <c r="JI462">
        <v>0.40864432903617898</v>
      </c>
      <c r="JJ462">
        <v>0.189294928350137</v>
      </c>
      <c r="JK462">
        <v>0.40000310236791797</v>
      </c>
      <c r="JL462">
        <v>0.41345383870066099</v>
      </c>
      <c r="JM462">
        <v>0.10756053015939</v>
      </c>
    </row>
    <row r="463" spans="1:273" x14ac:dyDescent="0.25">
      <c r="A463" s="29">
        <v>44393</v>
      </c>
      <c r="B463" s="31" t="s">
        <v>2334</v>
      </c>
      <c r="C463" s="24" t="s">
        <v>1745</v>
      </c>
      <c r="D463" s="24" t="s">
        <v>1899</v>
      </c>
      <c r="E463" s="34">
        <v>289.71521799999999</v>
      </c>
      <c r="F463" s="38">
        <v>42500</v>
      </c>
      <c r="G463" s="16">
        <f>VLOOKUP(C463,dFundos!$A$1:$B$28,2,FALSE)</f>
        <v>26111809000184</v>
      </c>
      <c r="H463" s="13"/>
      <c r="I463">
        <f>_xll.ECONOMATICA(G463,"VOLATILITY","1Y",A463)</f>
        <v>5.7674876644305204</v>
      </c>
      <c r="J463">
        <f>_xll.ECONOMATICA(G463,"NAV","1D",A463)</f>
        <v>147.661978000076</v>
      </c>
      <c r="K463">
        <f>_xll.ECONOMATICA(G463,"NAV","1D",A463+1)</f>
        <v>147.661978000076</v>
      </c>
      <c r="L463" s="6"/>
      <c r="M463">
        <v>0.73227495049650304</v>
      </c>
      <c r="N463">
        <v>0.42710415418696401</v>
      </c>
      <c r="O463">
        <v>-0.15939336944939</v>
      </c>
      <c r="P463">
        <v>2.6981566043105001E-2</v>
      </c>
      <c r="Q463">
        <v>-0.42177244304184602</v>
      </c>
      <c r="R463">
        <v>-3.0737852648599101E-2</v>
      </c>
      <c r="S463">
        <v>0.42890382901532598</v>
      </c>
      <c r="T463">
        <v>-7.93865812738659E-2</v>
      </c>
      <c r="U463">
        <v>0.36687490937765699</v>
      </c>
      <c r="V463">
        <v>0.12300686394155499</v>
      </c>
      <c r="W463">
        <v>-0.21621597361445299</v>
      </c>
      <c r="X463">
        <v>1.8720194930210699E-2</v>
      </c>
      <c r="Y463">
        <v>-0.233437885981402</v>
      </c>
      <c r="Z463">
        <v>0.47708671645523298</v>
      </c>
      <c r="AA463">
        <v>0.41340676143590799</v>
      </c>
      <c r="AB463">
        <v>-0.30117080350464698</v>
      </c>
      <c r="AC463">
        <v>-0.125220489735511</v>
      </c>
      <c r="AD463">
        <v>-0.29554572738561502</v>
      </c>
      <c r="AE463">
        <v>4.6137747631291902E-3</v>
      </c>
      <c r="AF463">
        <v>-0.26191562328676798</v>
      </c>
      <c r="AG463">
        <v>0.26707702108978998</v>
      </c>
      <c r="AH463">
        <v>-0.29706617333431501</v>
      </c>
      <c r="AI463">
        <v>0.61300836314330798</v>
      </c>
      <c r="AJ463">
        <v>-0.343921349940501</v>
      </c>
      <c r="AK463">
        <v>0.15396396884170799</v>
      </c>
      <c r="AL463">
        <v>-3.5155992463842302E-2</v>
      </c>
      <c r="AM463">
        <v>0.14959765958337801</v>
      </c>
      <c r="AN463">
        <v>8.1801777196233202E-2</v>
      </c>
      <c r="AO463">
        <v>-0.16130831072587201</v>
      </c>
      <c r="AP463">
        <v>-2.6159145818382998E-2</v>
      </c>
      <c r="AQ463">
        <v>0.33665004029899098</v>
      </c>
      <c r="AR463">
        <v>-0.49569235161470698</v>
      </c>
      <c r="AS463">
        <v>0.54163814093044504</v>
      </c>
      <c r="AT463">
        <v>-0.102840983254282</v>
      </c>
      <c r="AU463">
        <v>-0.538490628969157</v>
      </c>
      <c r="AV463">
        <v>8.6537156857957598E-2</v>
      </c>
      <c r="AX463">
        <v>-0.31262196162060701</v>
      </c>
      <c r="AY463">
        <v>0.35067385615548102</v>
      </c>
      <c r="AZ463">
        <v>-0.61234453960423696</v>
      </c>
      <c r="BA463">
        <v>-7.27486517462239E-2</v>
      </c>
      <c r="BB463">
        <v>0.49992263629974298</v>
      </c>
      <c r="BC463">
        <v>2.1238402405288102E-2</v>
      </c>
      <c r="BD463">
        <v>-0.15186653290584201</v>
      </c>
      <c r="BE463">
        <v>-9.7006963642343194E-2</v>
      </c>
      <c r="BF463">
        <v>-0.38958164923315097</v>
      </c>
      <c r="BG463">
        <v>-0.48731756578490598</v>
      </c>
      <c r="BH463">
        <v>0.28285077041800799</v>
      </c>
      <c r="BI463">
        <v>-0.438137869969069</v>
      </c>
      <c r="BJ463">
        <v>0.19219274490751601</v>
      </c>
      <c r="BK463">
        <v>9.8458725005912101E-2</v>
      </c>
      <c r="BL463">
        <v>-0.54149476673046604</v>
      </c>
      <c r="BM463">
        <v>-0.19492818319122299</v>
      </c>
      <c r="BN463">
        <v>0.25775513495318603</v>
      </c>
      <c r="BO463">
        <v>0.35816524941765199</v>
      </c>
      <c r="BP463">
        <v>-0.57600268746682604</v>
      </c>
      <c r="BQ463">
        <v>0.424254622703302</v>
      </c>
      <c r="BR463">
        <v>-0.274513985004887</v>
      </c>
      <c r="BS463">
        <v>0.15868170630710701</v>
      </c>
      <c r="BT463">
        <v>0.38389990477298902</v>
      </c>
      <c r="BU463">
        <v>0.20008878491353199</v>
      </c>
      <c r="BW463">
        <v>0.29445876261888798</v>
      </c>
      <c r="BX463">
        <v>0.20110656550969</v>
      </c>
      <c r="BY463">
        <v>-2.26547398597177E-2</v>
      </c>
      <c r="BZ463">
        <v>-2.4639494131406502E-2</v>
      </c>
      <c r="CA463">
        <v>-6.9486197753576603E-2</v>
      </c>
      <c r="CB463">
        <v>0.48846317349671198</v>
      </c>
      <c r="CC463">
        <v>7.7566358231706503E-2</v>
      </c>
      <c r="CD463">
        <v>1.7348155779473001E-2</v>
      </c>
      <c r="CE463">
        <v>-8.3472429196263007E-2</v>
      </c>
      <c r="CF463">
        <v>-0.285753313528403</v>
      </c>
      <c r="CG463">
        <v>-0.14184612637109201</v>
      </c>
      <c r="CH463">
        <v>-1.1761081743316</v>
      </c>
      <c r="CI463">
        <v>0.45547454519692099</v>
      </c>
      <c r="CJ463">
        <v>-0.84827663131363795</v>
      </c>
      <c r="CL463">
        <v>0.50552094235172296</v>
      </c>
      <c r="CM463">
        <v>0.76552774571609905</v>
      </c>
      <c r="CN463">
        <v>1.0788306957692799</v>
      </c>
      <c r="CO463">
        <v>0.151112083949556</v>
      </c>
      <c r="CP463">
        <v>-0.19396882289584</v>
      </c>
      <c r="CQ463">
        <v>-0.139164261508995</v>
      </c>
      <c r="CR463">
        <v>7.4193899672536603E-2</v>
      </c>
      <c r="CS463">
        <v>-0.60119899844721703</v>
      </c>
      <c r="CT463">
        <v>0.60151506859256199</v>
      </c>
      <c r="CU463">
        <v>0.225873685121769</v>
      </c>
      <c r="CV463">
        <v>4.0046423418971203E-2</v>
      </c>
      <c r="CW463">
        <v>-0.22031644903108799</v>
      </c>
      <c r="CX463">
        <v>0.15571921067021299</v>
      </c>
      <c r="CY463">
        <v>-1.83784468390513E-2</v>
      </c>
      <c r="CZ463">
        <v>0.30099379491730399</v>
      </c>
      <c r="DA463">
        <v>0.36916774151905002</v>
      </c>
      <c r="DB463">
        <v>0.21129922697582501</v>
      </c>
      <c r="DC463">
        <v>0.115390706741891</v>
      </c>
      <c r="DD463">
        <v>0.249965266084473</v>
      </c>
      <c r="DE463">
        <v>-0.28001399468848798</v>
      </c>
      <c r="DF463">
        <v>0.23541194113931899</v>
      </c>
      <c r="DG463">
        <v>9.6603131896699806E-2</v>
      </c>
      <c r="DH463">
        <v>0.13118801234668401</v>
      </c>
      <c r="DI463">
        <v>0.31705809087725401</v>
      </c>
      <c r="DJ463">
        <v>-0.17250304117624199</v>
      </c>
      <c r="DK463">
        <v>0.108685375198547</v>
      </c>
      <c r="DL463">
        <v>-0.34013628182947298</v>
      </c>
      <c r="DM463">
        <v>0.19119785774819301</v>
      </c>
      <c r="DN463">
        <v>8.3550178896985003E-2</v>
      </c>
      <c r="DO463">
        <v>5.4944025214354E-2</v>
      </c>
      <c r="DP463">
        <v>0.51065856168861501</v>
      </c>
      <c r="DQ463">
        <v>0.34322147148486698</v>
      </c>
      <c r="DR463">
        <v>0.22770123250666099</v>
      </c>
      <c r="DS463">
        <v>-2.8313782877376101E-2</v>
      </c>
      <c r="DT463">
        <v>-0.35018075204789101</v>
      </c>
      <c r="DU463">
        <v>7.6805844037153306E-2</v>
      </c>
      <c r="DV463">
        <v>0.30131573821563501</v>
      </c>
      <c r="DW463">
        <v>4.6564054719056003E-2</v>
      </c>
      <c r="DY463">
        <v>0.24098508274619199</v>
      </c>
      <c r="DZ463">
        <v>0.12001299855910499</v>
      </c>
      <c r="EA463">
        <v>0.20423871355887999</v>
      </c>
      <c r="EB463">
        <v>-1.1480697048682501E-2</v>
      </c>
      <c r="ED463">
        <v>-0.111369740807277</v>
      </c>
      <c r="EE463">
        <v>0.13795181512250601</v>
      </c>
      <c r="EF463">
        <v>-0.59034382793470297</v>
      </c>
      <c r="EG463">
        <v>0.50921317779284403</v>
      </c>
      <c r="EH463">
        <v>0.94448531199304897</v>
      </c>
      <c r="EI463">
        <v>-0.29236298514661002</v>
      </c>
      <c r="EJ463">
        <v>0.35036175122513702</v>
      </c>
      <c r="EK463">
        <v>-0.180333186926873</v>
      </c>
      <c r="EL463">
        <v>0.31938361207721799</v>
      </c>
      <c r="EM463">
        <v>-0.42974592815880902</v>
      </c>
      <c r="EN463">
        <v>0.15417896611324999</v>
      </c>
      <c r="EO463">
        <v>0.10116423454746799</v>
      </c>
      <c r="EP463">
        <v>7.3624077049316797E-2</v>
      </c>
      <c r="EQ463">
        <v>-0.241805043242493</v>
      </c>
      <c r="ER463">
        <v>-0.193624378971435</v>
      </c>
      <c r="ES463">
        <v>-0.11841540090244999</v>
      </c>
      <c r="ET463">
        <v>-0.15229747587</v>
      </c>
      <c r="EU463">
        <v>-0.59129154551555996</v>
      </c>
      <c r="EV463">
        <v>0.72973291426023901</v>
      </c>
      <c r="EW463">
        <v>-0.75518565390666503</v>
      </c>
      <c r="EX463">
        <v>0.70922635750321195</v>
      </c>
      <c r="EY463">
        <v>0.46790314900135899</v>
      </c>
      <c r="EZ463">
        <v>0.37892241398367299</v>
      </c>
      <c r="FA463">
        <v>7.7546374450321295E-2</v>
      </c>
      <c r="FB463">
        <v>0.40326708385691701</v>
      </c>
      <c r="FC463">
        <v>0.20928290050505899</v>
      </c>
      <c r="FD463">
        <v>-0.12560317227325901</v>
      </c>
      <c r="FE463">
        <v>-0.32092578203446498</v>
      </c>
      <c r="FF463">
        <v>0.36689934750029402</v>
      </c>
      <c r="FG463">
        <v>8.88847722308128E-2</v>
      </c>
      <c r="FJ463">
        <v>0.181227378743642</v>
      </c>
      <c r="FK463">
        <v>-0.26617338789947098</v>
      </c>
      <c r="FL463">
        <v>0.165356138495554</v>
      </c>
      <c r="FM463">
        <v>-0.97311476311006095</v>
      </c>
      <c r="FN463">
        <v>0.173084076050145</v>
      </c>
      <c r="FO463">
        <v>7.8644395580340601E-2</v>
      </c>
      <c r="FP463">
        <v>-0.88230993860633999</v>
      </c>
      <c r="FQ463">
        <v>-0.54969472521406704</v>
      </c>
      <c r="FR463">
        <v>0.41377143697900498</v>
      </c>
      <c r="FS463">
        <v>-5.49665798644128E-2</v>
      </c>
      <c r="FT463">
        <v>-0.26387473135400802</v>
      </c>
      <c r="FU463">
        <v>-2.5011139223352099E-2</v>
      </c>
      <c r="FV463">
        <v>0.54966671632428199</v>
      </c>
      <c r="FW463">
        <v>-1.3057027958893701</v>
      </c>
      <c r="FX463">
        <v>0.218101594327891</v>
      </c>
      <c r="FY463">
        <v>-3.6037869904248503E-2</v>
      </c>
      <c r="FZ463">
        <v>0.93440144064516095</v>
      </c>
      <c r="GA463">
        <v>-0.129878280313278</v>
      </c>
      <c r="GB463">
        <v>0.14843090812064499</v>
      </c>
      <c r="GC463">
        <v>-0.15105126067283001</v>
      </c>
      <c r="GD463">
        <v>0.49292392777715599</v>
      </c>
      <c r="GE463">
        <v>-0.86559197161477597</v>
      </c>
      <c r="GF463">
        <v>0.41402224032935903</v>
      </c>
      <c r="GG463">
        <v>-0.217542933933146</v>
      </c>
      <c r="GH463">
        <v>-0.34593036916703601</v>
      </c>
      <c r="GI463">
        <v>-0.54377242013288196</v>
      </c>
      <c r="GJ463">
        <v>0.50153755673818501</v>
      </c>
      <c r="GK463">
        <v>0.14903611790941801</v>
      </c>
      <c r="GL463">
        <v>-9.8908596919500297E-2</v>
      </c>
      <c r="GM463">
        <v>0.43010350673284797</v>
      </c>
      <c r="GN463">
        <v>0.146463752935233</v>
      </c>
      <c r="GO463">
        <v>0.111393657789449</v>
      </c>
      <c r="GQ463">
        <v>0.41271925565524697</v>
      </c>
      <c r="GR463">
        <v>0.19552817411749901</v>
      </c>
      <c r="GS463">
        <v>-3.3565038847882499E-2</v>
      </c>
      <c r="GT463">
        <v>0.32135212495631998</v>
      </c>
      <c r="GU463">
        <v>2.73820814982173E-2</v>
      </c>
      <c r="GV463">
        <v>0.166589125910832</v>
      </c>
      <c r="GW463">
        <v>4.0305252332473201E-2</v>
      </c>
      <c r="GX463">
        <v>-8.6496569656446795E-2</v>
      </c>
      <c r="GY463">
        <v>0.138910521854996</v>
      </c>
      <c r="GZ463">
        <v>0.19097946751571701</v>
      </c>
      <c r="HA463">
        <v>-0.13656223036377901</v>
      </c>
      <c r="HB463">
        <v>-0.27932127086387498</v>
      </c>
      <c r="HD463">
        <v>-0.39290447566600101</v>
      </c>
      <c r="HE463">
        <v>0.56528768254793205</v>
      </c>
      <c r="HF463">
        <v>0.117096560097707</v>
      </c>
      <c r="HG463">
        <v>-0.14363032087203501</v>
      </c>
      <c r="HH463">
        <v>0.233662673053914</v>
      </c>
      <c r="HI463">
        <v>1.37855427965405E-2</v>
      </c>
      <c r="HJ463">
        <v>-0.161641718932515</v>
      </c>
      <c r="HK463">
        <v>4.2510434286668897E-2</v>
      </c>
      <c r="HL463">
        <v>-0.54689415601387703</v>
      </c>
      <c r="HM463">
        <v>0.43488605588208901</v>
      </c>
      <c r="HN463">
        <v>-0.19724441499420201</v>
      </c>
      <c r="HO463">
        <v>0.75363765445217701</v>
      </c>
      <c r="HP463">
        <v>-0.46396179677685701</v>
      </c>
      <c r="HQ463">
        <v>0.12785178223566601</v>
      </c>
      <c r="HR463">
        <v>-1.3154726657376199</v>
      </c>
      <c r="HS463">
        <v>0.23094835869415001</v>
      </c>
      <c r="HT463">
        <v>0.52135496098344403</v>
      </c>
      <c r="HU463">
        <v>0.32050009194790602</v>
      </c>
      <c r="HV463">
        <v>-9.8876981610374101E-2</v>
      </c>
      <c r="HW463">
        <v>-0.24265135143650701</v>
      </c>
      <c r="HX463">
        <v>0.38700843615515601</v>
      </c>
      <c r="HY463">
        <v>-1.4267011829360901E-2</v>
      </c>
      <c r="HZ463">
        <v>0.56600233147037204</v>
      </c>
      <c r="IA463">
        <v>-0.17182713199872501</v>
      </c>
      <c r="IB463">
        <v>0.17112519362854101</v>
      </c>
      <c r="IC463">
        <v>0.13744289426540501</v>
      </c>
      <c r="ID463">
        <v>0.18043834024865599</v>
      </c>
      <c r="IE463">
        <v>0.25018753258336801</v>
      </c>
      <c r="IF463">
        <v>0.33151253774121903</v>
      </c>
      <c r="IG463">
        <v>-3.02144243505609E-2</v>
      </c>
      <c r="II463">
        <v>0.113524617881922</v>
      </c>
      <c r="IJ463">
        <v>0.113895471804426</v>
      </c>
      <c r="IK463">
        <v>-0.208947961436934</v>
      </c>
      <c r="IL463">
        <v>-2.8977106921956899E-2</v>
      </c>
      <c r="IM463">
        <v>9.2167525690456401E-2</v>
      </c>
      <c r="IN463">
        <v>-0.149018470074225</v>
      </c>
      <c r="IO463">
        <v>0.35003182529180799</v>
      </c>
      <c r="IP463">
        <v>-3.6893718970532098E-3</v>
      </c>
      <c r="IQ463">
        <v>-8.8498655350122093E-2</v>
      </c>
      <c r="IR463">
        <v>-9.9311021858738996E-2</v>
      </c>
      <c r="IS463">
        <v>-1.4224896494852099E-2</v>
      </c>
      <c r="IT463">
        <v>0.26458957308932401</v>
      </c>
      <c r="IU463">
        <v>7.5432985431689303E-2</v>
      </c>
      <c r="IV463">
        <v>5.4325295423041098E-2</v>
      </c>
      <c r="IW463">
        <v>0.23476163532905001</v>
      </c>
      <c r="IX463">
        <v>-0.25540666010783802</v>
      </c>
      <c r="IY463">
        <v>0.16143368229677399</v>
      </c>
      <c r="IZ463">
        <v>2.3505665558332101E-2</v>
      </c>
      <c r="JA463">
        <v>-0.122985923007946</v>
      </c>
      <c r="JB463">
        <v>-0.18620428763824701</v>
      </c>
      <c r="JC463">
        <v>0.47064348873391298</v>
      </c>
      <c r="JD463">
        <v>-8.1444489933346603E-2</v>
      </c>
      <c r="JE463">
        <v>-0.46477482555928901</v>
      </c>
      <c r="JF463">
        <v>0.28162960261397502</v>
      </c>
      <c r="JG463">
        <v>-0.37736901967946301</v>
      </c>
      <c r="JH463">
        <v>0.13659450596605899</v>
      </c>
      <c r="JI463">
        <v>0.34103944926755497</v>
      </c>
      <c r="JJ463">
        <v>0.181196066841949</v>
      </c>
      <c r="JK463">
        <v>3.8273085192486199E-2</v>
      </c>
      <c r="JL463">
        <v>-0.17504283305243001</v>
      </c>
      <c r="JM463">
        <v>-0.190064204707596</v>
      </c>
    </row>
    <row r="464" spans="1:273" x14ac:dyDescent="0.25">
      <c r="A464" s="30">
        <v>44393</v>
      </c>
      <c r="B464" s="31" t="s">
        <v>2334</v>
      </c>
      <c r="C464" s="23" t="s">
        <v>1734</v>
      </c>
      <c r="D464" s="23" t="s">
        <v>1899</v>
      </c>
      <c r="E464" s="32">
        <v>287.19922200000002</v>
      </c>
      <c r="F464" s="37">
        <v>42500</v>
      </c>
      <c r="G464" s="16">
        <f>VLOOKUP(C464,dFundos!$A$1:$B$28,2,FALSE)</f>
        <v>25079578000106</v>
      </c>
      <c r="H464" s="13"/>
      <c r="I464">
        <f>_xll.ECONOMATICA(G464,"VOLATILITY","1Y",A464)</f>
        <v>2.3539753848053802</v>
      </c>
      <c r="J464">
        <f>_xll.ECONOMATICA(G464,"NAV","1D",A464)</f>
        <v>147.98090200009801</v>
      </c>
      <c r="K464">
        <f>_xll.ECONOMATICA(G464,"NAV","1D",A464+1)</f>
        <v>147.98090200009801</v>
      </c>
      <c r="L464" s="6"/>
      <c r="M464">
        <v>0.24679863963683599</v>
      </c>
      <c r="N464">
        <v>0.36176144567434698</v>
      </c>
      <c r="O464">
        <v>-4.3076048041257302E-2</v>
      </c>
      <c r="P464">
        <v>0.20008319715998399</v>
      </c>
      <c r="Q464">
        <v>-8.3006068689428503E-2</v>
      </c>
      <c r="R464">
        <v>-0.282936714029347</v>
      </c>
      <c r="S464">
        <v>3.6336803714220899E-2</v>
      </c>
      <c r="T464">
        <v>0.146483210119186</v>
      </c>
      <c r="U464">
        <v>5.0329285841144197E-2</v>
      </c>
      <c r="V464">
        <v>-0.153830540330091</v>
      </c>
      <c r="W464">
        <v>-0.22170450965859301</v>
      </c>
      <c r="X464">
        <v>0.16670341483404599</v>
      </c>
      <c r="Y464">
        <v>-8.8807668271328993E-2</v>
      </c>
      <c r="Z464">
        <v>0.13249526346044099</v>
      </c>
      <c r="AA464">
        <v>2.76013266557129E-2</v>
      </c>
      <c r="AB464">
        <v>-0.18148459948861301</v>
      </c>
      <c r="AC464">
        <v>4.3861737322003998E-2</v>
      </c>
      <c r="AD464">
        <v>-6.3540799601469198E-3</v>
      </c>
      <c r="AE464">
        <v>-5.81036630137532E-2</v>
      </c>
      <c r="AF464">
        <v>0.38590292078879401</v>
      </c>
      <c r="AG464">
        <v>-2.32901002163999E-3</v>
      </c>
      <c r="AH464">
        <v>-4.1566155232430901E-2</v>
      </c>
      <c r="AI464">
        <v>0.319386618866702</v>
      </c>
      <c r="AJ464">
        <v>0.154926648792753</v>
      </c>
      <c r="AK464">
        <v>-0.190924022808758</v>
      </c>
      <c r="AL464">
        <v>4.2894934267678798E-2</v>
      </c>
      <c r="AM464">
        <v>2.1325067064026398E-2</v>
      </c>
      <c r="AN464">
        <v>-8.30127910376177E-3</v>
      </c>
      <c r="AO464">
        <v>-2.0453794422792299E-2</v>
      </c>
      <c r="AP464">
        <v>5.6131989003915798E-2</v>
      </c>
      <c r="AQ464">
        <v>7.1352826307702302E-2</v>
      </c>
      <c r="AR464">
        <v>-0.31035232177600802</v>
      </c>
      <c r="AS464">
        <v>0.24477008882968199</v>
      </c>
      <c r="AT464">
        <v>3.6130417538515799E-2</v>
      </c>
      <c r="AU464">
        <v>-0.21532706323341699</v>
      </c>
      <c r="AV464">
        <v>-4.6320924684550797E-2</v>
      </c>
      <c r="AX464">
        <v>7.8164717524487101E-2</v>
      </c>
      <c r="AY464">
        <v>3.06871725115343E-2</v>
      </c>
      <c r="AZ464">
        <v>8.5719759590574499E-2</v>
      </c>
      <c r="BA464">
        <v>0.17792395992728399</v>
      </c>
      <c r="BB464">
        <v>-2.6616536797519099E-2</v>
      </c>
      <c r="BC464">
        <v>5.4874841589480597E-2</v>
      </c>
      <c r="BD464">
        <v>-0.20510235708570701</v>
      </c>
      <c r="BE464">
        <v>-8.8235317161888802E-2</v>
      </c>
      <c r="BF464">
        <v>5.0853903303504904E-3</v>
      </c>
      <c r="BG464">
        <v>-0.16460282467960499</v>
      </c>
      <c r="BH464">
        <v>6.6418362621334395E-2</v>
      </c>
      <c r="BI464">
        <v>-7.7666277138632694E-2</v>
      </c>
      <c r="BJ464">
        <v>0.12333082431723601</v>
      </c>
      <c r="BK464">
        <v>2.7129795125801999E-2</v>
      </c>
      <c r="BL464">
        <v>-9.3586730145034394E-2</v>
      </c>
      <c r="BM464">
        <v>-7.2117031777452203E-3</v>
      </c>
      <c r="BN464">
        <v>0.15496828855248199</v>
      </c>
      <c r="BO464">
        <v>5.9359101578593303E-2</v>
      </c>
      <c r="BP464">
        <v>3.8873068842804101E-2</v>
      </c>
      <c r="BQ464">
        <v>-0.14504250357276799</v>
      </c>
      <c r="BR464">
        <v>-0.15005994600869599</v>
      </c>
      <c r="BS464">
        <v>-5.7026411650440402E-2</v>
      </c>
      <c r="BT464">
        <v>2.54288721407647E-2</v>
      </c>
      <c r="BU464">
        <v>0.29151964754419202</v>
      </c>
      <c r="BW464">
        <v>-6.9631180849682997E-3</v>
      </c>
      <c r="BX464">
        <v>0.27058114119427001</v>
      </c>
      <c r="BY464">
        <v>3.17013651510933E-2</v>
      </c>
      <c r="BZ464">
        <v>6.3946107547962996E-2</v>
      </c>
      <c r="CA464">
        <v>-0.15668301975893001</v>
      </c>
      <c r="CB464">
        <v>0.184930431350949</v>
      </c>
      <c r="CC464">
        <v>5.7848042706609697E-2</v>
      </c>
      <c r="CD464">
        <v>-8.2021050911862403E-2</v>
      </c>
      <c r="CE464">
        <v>-9.5432325633737505E-2</v>
      </c>
      <c r="CF464">
        <v>-0.150743354060978</v>
      </c>
      <c r="CG464">
        <v>0.11814303543360399</v>
      </c>
      <c r="CH464">
        <v>-0.22005789187460301</v>
      </c>
      <c r="CI464">
        <v>0.20117760450375499</v>
      </c>
      <c r="CJ464">
        <v>-8.2761468820535797E-2</v>
      </c>
      <c r="CL464">
        <v>3.7315020745154498E-2</v>
      </c>
      <c r="CM464">
        <v>0.22393735252990199</v>
      </c>
      <c r="CN464">
        <v>-6.6855275690613798E-3</v>
      </c>
      <c r="CO464">
        <v>2.53372199949808E-2</v>
      </c>
      <c r="CP464">
        <v>-7.5158111030759797E-2</v>
      </c>
      <c r="CQ464">
        <v>-4.23433934884088E-2</v>
      </c>
      <c r="CR464">
        <v>0.17581527681613801</v>
      </c>
      <c r="CS464">
        <v>-0.39592934717802603</v>
      </c>
      <c r="CT464">
        <v>0.40089790654746998</v>
      </c>
      <c r="CU464">
        <v>-5.3674430910177803E-2</v>
      </c>
      <c r="CV464">
        <v>-9.53473953813955E-2</v>
      </c>
      <c r="CW464">
        <v>-8.3694115983235007E-2</v>
      </c>
      <c r="CX464">
        <v>2.2501384592033E-3</v>
      </c>
      <c r="CY464">
        <v>0.24408800818491699</v>
      </c>
      <c r="CZ464">
        <v>0.14503261554637001</v>
      </c>
      <c r="DA464">
        <v>-7.7048544062563507E-2</v>
      </c>
      <c r="DB464">
        <v>0.14615311374654999</v>
      </c>
      <c r="DC464">
        <v>-2.7585956559050798E-3</v>
      </c>
      <c r="DD464">
        <v>5.1260546206321998E-2</v>
      </c>
      <c r="DE464">
        <v>-0.36400473281901202</v>
      </c>
      <c r="DF464">
        <v>0.30321034864755297</v>
      </c>
      <c r="DG464">
        <v>7.3633222200442106E-2</v>
      </c>
      <c r="DH464">
        <v>6.5797745264717404E-3</v>
      </c>
      <c r="DI464">
        <v>1.5742390314699199E-2</v>
      </c>
      <c r="DJ464">
        <v>-1.5413645542139399E-2</v>
      </c>
      <c r="DK464">
        <v>0.14160830014588999</v>
      </c>
      <c r="DL464">
        <v>-0.14143274047455601</v>
      </c>
      <c r="DM464">
        <v>6.6689531013253103E-2</v>
      </c>
      <c r="DN464">
        <v>0.193145743651257</v>
      </c>
      <c r="DO464">
        <v>9.1937892830174006E-2</v>
      </c>
      <c r="DP464">
        <v>1.8925452604889901E-2</v>
      </c>
      <c r="DQ464">
        <v>0.10384827546658899</v>
      </c>
      <c r="DR464">
        <v>-3.5801010653813102E-2</v>
      </c>
      <c r="DS464">
        <v>-5.8058942431671298E-2</v>
      </c>
      <c r="DT464">
        <v>2.0700892127933902E-2</v>
      </c>
      <c r="DU464">
        <v>2.4925975958467499E-2</v>
      </c>
      <c r="DV464">
        <v>0.13401265805441701</v>
      </c>
      <c r="DW464">
        <v>-4.6300303438329103E-3</v>
      </c>
      <c r="DY464">
        <v>-2.4752001900196802E-2</v>
      </c>
      <c r="DZ464">
        <v>1.3526725342671899E-2</v>
      </c>
      <c r="EA464">
        <v>-7.5933442622044794E-2</v>
      </c>
      <c r="EB464">
        <v>-4.7615297262382202E-3</v>
      </c>
      <c r="ED464">
        <v>0.17680929558991901</v>
      </c>
      <c r="EE464">
        <v>-3.2575164459558402E-2</v>
      </c>
      <c r="EF464">
        <v>-0.36279480164012101</v>
      </c>
      <c r="EG464">
        <v>6.1504703808168401E-2</v>
      </c>
      <c r="EH464">
        <v>0.21768003934994301</v>
      </c>
      <c r="EI464">
        <v>1.0203611600445601E-2</v>
      </c>
      <c r="EJ464">
        <v>-4.1032993885892197E-2</v>
      </c>
      <c r="EK464">
        <v>0.17922132210514999</v>
      </c>
      <c r="EL464">
        <v>0.10301525053364501</v>
      </c>
      <c r="EM464">
        <v>9.8889756918651997E-2</v>
      </c>
      <c r="EN464">
        <v>0.15451208382728501</v>
      </c>
      <c r="EO464">
        <v>0.13903132185077999</v>
      </c>
      <c r="EP464">
        <v>1.23114414236625E-2</v>
      </c>
      <c r="EQ464">
        <v>-9.67524579209567E-2</v>
      </c>
      <c r="ER464">
        <v>-0.20353302688818101</v>
      </c>
      <c r="ES464">
        <v>-4.5257083002070396E-3</v>
      </c>
      <c r="ET464">
        <v>7.7790531031496399E-2</v>
      </c>
      <c r="EU464">
        <v>-0.17266887753066801</v>
      </c>
      <c r="EV464">
        <v>9.5417702686972902E-2</v>
      </c>
      <c r="EW464">
        <v>1.9254674043622799E-3</v>
      </c>
      <c r="EX464">
        <v>0.28334843882476002</v>
      </c>
      <c r="EY464">
        <v>3.2179035770241201E-3</v>
      </c>
      <c r="EZ464">
        <v>0.189314012277464</v>
      </c>
      <c r="FA464">
        <v>0.18906221084762401</v>
      </c>
      <c r="FB464">
        <v>0.21606447753583799</v>
      </c>
      <c r="FC464">
        <v>0.20111162903049301</v>
      </c>
      <c r="FD464">
        <v>7.0655092713423099E-3</v>
      </c>
      <c r="FE464">
        <v>-0.18943798895634201</v>
      </c>
      <c r="FF464">
        <v>2.4325171216332798E-2</v>
      </c>
      <c r="FG464">
        <v>4.9506362302054199E-2</v>
      </c>
      <c r="FJ464">
        <v>0.106504267569107</v>
      </c>
      <c r="FK464">
        <v>0.182250816760643</v>
      </c>
      <c r="FL464">
        <v>3.2858758459042299E-2</v>
      </c>
      <c r="FM464">
        <v>-8.9625886266731E-2</v>
      </c>
      <c r="FN464">
        <v>-7.5744134846900096E-2</v>
      </c>
      <c r="FO464">
        <v>7.7689458157692598E-2</v>
      </c>
      <c r="FP464">
        <v>-0.100377140370256</v>
      </c>
      <c r="FQ464">
        <v>-0.10249236311210599</v>
      </c>
      <c r="FR464">
        <v>0.43252784926153298</v>
      </c>
      <c r="FS464">
        <v>-1.8961453133670099E-2</v>
      </c>
      <c r="FT464">
        <v>-4.3159931828995503E-2</v>
      </c>
      <c r="FU464">
        <v>-0.104205363459187</v>
      </c>
      <c r="FV464">
        <v>0.30827983355265998</v>
      </c>
      <c r="FW464">
        <v>-0.44281792188485303</v>
      </c>
      <c r="FX464">
        <v>-1.1000253198290001E-2</v>
      </c>
      <c r="FY464">
        <v>-0.16934637815211301</v>
      </c>
      <c r="FZ464">
        <v>0.20242077425791599</v>
      </c>
      <c r="GA464">
        <v>-0.12738349969367799</v>
      </c>
      <c r="GB464">
        <v>-0.227531724794972</v>
      </c>
      <c r="GC464">
        <v>0.18311632411496201</v>
      </c>
      <c r="GD464">
        <v>2.7308426615490999E-2</v>
      </c>
      <c r="GE464">
        <v>-0.38554962929993097</v>
      </c>
      <c r="GF464">
        <v>0.116376621008385</v>
      </c>
      <c r="GG464">
        <v>-0.15565288058496701</v>
      </c>
      <c r="GH464">
        <v>-0.18162289397878301</v>
      </c>
      <c r="GI464">
        <v>-7.2657217970117901E-3</v>
      </c>
      <c r="GJ464">
        <v>1.9366903870832201E-3</v>
      </c>
      <c r="GK464">
        <v>-2.3961631177371601E-2</v>
      </c>
      <c r="GL464">
        <v>-7.3014726240217001E-2</v>
      </c>
      <c r="GM464">
        <v>-3.8583563218708199E-2</v>
      </c>
      <c r="GN464">
        <v>0.30754600502405099</v>
      </c>
      <c r="GO464">
        <v>1.00948273029644E-4</v>
      </c>
      <c r="GQ464">
        <v>2.9330682446015999E-2</v>
      </c>
      <c r="GR464">
        <v>1.8565547907201101E-2</v>
      </c>
      <c r="GS464">
        <v>0.17885237521113601</v>
      </c>
      <c r="GT464">
        <v>0.15557382193947</v>
      </c>
      <c r="GU464">
        <v>0.136218895386264</v>
      </c>
      <c r="GV464">
        <v>4.1867466279654798E-3</v>
      </c>
      <c r="GW464">
        <v>2.63549678493291E-2</v>
      </c>
      <c r="GX464">
        <v>3.3688691110000897E-2</v>
      </c>
      <c r="GY464">
        <v>0.18909591417468599</v>
      </c>
      <c r="GZ464">
        <v>4.7924649879860198E-2</v>
      </c>
      <c r="HA464">
        <v>-0.20353196050564301</v>
      </c>
      <c r="HB464">
        <v>-2.36180979300116E-2</v>
      </c>
      <c r="HD464">
        <v>-8.6333627223211806E-2</v>
      </c>
      <c r="HE464">
        <v>0.27133280327689102</v>
      </c>
      <c r="HF464">
        <v>-9.8887384228873998E-2</v>
      </c>
      <c r="HG464">
        <v>7.5695064151659594E-2</v>
      </c>
      <c r="HH464">
        <v>0.175497601776442</v>
      </c>
      <c r="HI464">
        <v>2.79070116448565E-2</v>
      </c>
      <c r="HJ464">
        <v>-0.16690645134076501</v>
      </c>
      <c r="HK464">
        <v>0.229181822760438</v>
      </c>
      <c r="HL464">
        <v>-2.18671433685813E-2</v>
      </c>
      <c r="HM464">
        <v>5.0252837172592997E-2</v>
      </c>
      <c r="HN464">
        <v>1.4330762314784799E-2</v>
      </c>
      <c r="HO464">
        <v>0.118423152889591</v>
      </c>
      <c r="HP464">
        <v>0.14424804248847101</v>
      </c>
      <c r="HQ464">
        <v>2.9590868143713998E-2</v>
      </c>
      <c r="HR464">
        <v>-0.38821734824523402</v>
      </c>
      <c r="HS464">
        <v>9.0756704230443602E-2</v>
      </c>
      <c r="HT464">
        <v>0.1023869132041</v>
      </c>
      <c r="HU464">
        <v>5.5264699403778601E-2</v>
      </c>
      <c r="HV464">
        <v>6.3045575188880307E-2</v>
      </c>
      <c r="HW464">
        <v>-0.27917802426600202</v>
      </c>
      <c r="HX464">
        <v>0.148159335003584</v>
      </c>
      <c r="HY464">
        <v>-0.14342367967401501</v>
      </c>
      <c r="HZ464">
        <v>-4.9842802127386697E-2</v>
      </c>
      <c r="IA464">
        <v>9.3379883401212296E-2</v>
      </c>
      <c r="IB464">
        <v>0.14451525657932501</v>
      </c>
      <c r="IC464">
        <v>0.104387887949997</v>
      </c>
      <c r="ID464">
        <v>0.122991571333841</v>
      </c>
      <c r="IE464">
        <v>0.206368257931899</v>
      </c>
      <c r="IF464">
        <v>-6.3997088273026706E-2</v>
      </c>
      <c r="IG464">
        <v>0.194263734556444</v>
      </c>
      <c r="II464">
        <v>6.1034509963064899E-2</v>
      </c>
      <c r="IJ464">
        <v>-3.5762354582402602E-2</v>
      </c>
      <c r="IK464">
        <v>9.3161884797154898E-2</v>
      </c>
      <c r="IL464">
        <v>-4.2563195529510302E-2</v>
      </c>
      <c r="IM464">
        <v>-8.9155470868718098E-2</v>
      </c>
      <c r="IN464">
        <v>6.1704308791377102E-2</v>
      </c>
      <c r="IO464">
        <v>0.154255561574246</v>
      </c>
      <c r="IP464">
        <v>-0.12215261504025</v>
      </c>
      <c r="IQ464">
        <v>9.2062134172010701E-2</v>
      </c>
      <c r="IR464">
        <v>4.2013062011392301E-2</v>
      </c>
      <c r="IS464">
        <v>0.34157875670644</v>
      </c>
      <c r="IT464">
        <v>8.4779140343016507E-2</v>
      </c>
      <c r="IU464">
        <v>5.9974937721563003E-2</v>
      </c>
      <c r="IV464">
        <v>3.46249698850443E-2</v>
      </c>
      <c r="IW464">
        <v>-4.9904931347555199E-2</v>
      </c>
      <c r="IX464">
        <v>-3.7966307263559401E-2</v>
      </c>
      <c r="IY464">
        <v>2.9916135281382601E-2</v>
      </c>
      <c r="IZ464">
        <v>0.14728614078194399</v>
      </c>
      <c r="JA464">
        <v>0.119731676022639</v>
      </c>
      <c r="JB464">
        <v>-0.232347303244751</v>
      </c>
      <c r="JC464">
        <v>0.25825062821240902</v>
      </c>
      <c r="JD464">
        <v>0.10507848492125001</v>
      </c>
      <c r="JE464">
        <v>-0.23422602171194701</v>
      </c>
      <c r="JF464">
        <v>0.154275664317538</v>
      </c>
      <c r="JG464">
        <v>-0.108347830428102</v>
      </c>
      <c r="JH464">
        <v>-2.5563539566064702E-3</v>
      </c>
      <c r="JI464">
        <v>0.16285136571241299</v>
      </c>
      <c r="JJ464">
        <v>0.12565527995320699</v>
      </c>
      <c r="JK464">
        <v>8.6639636356267105E-2</v>
      </c>
      <c r="JL464">
        <v>-1.0873779683606701E-2</v>
      </c>
      <c r="JM464">
        <v>-1.9462236923573101E-2</v>
      </c>
    </row>
    <row r="465" spans="1:273" x14ac:dyDescent="0.25">
      <c r="A465" s="29">
        <v>44396</v>
      </c>
      <c r="B465" s="31" t="s">
        <v>2324</v>
      </c>
      <c r="C465" s="24" t="s">
        <v>1730</v>
      </c>
      <c r="D465" s="24" t="s">
        <v>1899</v>
      </c>
      <c r="E465" s="34">
        <v>309.13237700000002</v>
      </c>
      <c r="F465" s="38">
        <v>50000</v>
      </c>
      <c r="G465" s="16" t="str">
        <f>VLOOKUP(C465,dFundos!$A$1:$B$28,2,FALSE)</f>
        <v>08935364000175</v>
      </c>
      <c r="H465" s="13"/>
      <c r="I465">
        <f>_xll.ECONOMATICA(G465,"VOLATILITY","1Y",A465)</f>
        <v>0.19111091128115701</v>
      </c>
      <c r="J465">
        <f>_xll.ECONOMATICA(G465,"NAV","1D",A465)</f>
        <v>161.743006000062</v>
      </c>
      <c r="K465">
        <f>_xll.ECONOMATICA(G465,"NAV","1D",A465+1)</f>
        <v>161.770441999892</v>
      </c>
      <c r="L465" s="6"/>
      <c r="M465">
        <v>7.0573427365161496E-3</v>
      </c>
      <c r="N465">
        <v>7.12111232132884E-3</v>
      </c>
      <c r="O465">
        <v>7.0298809077939898E-3</v>
      </c>
      <c r="P465">
        <v>6.8120412834105099E-3</v>
      </c>
      <c r="Q465">
        <v>7.1315886088996203E-3</v>
      </c>
      <c r="R465">
        <v>7.1140726504381703E-3</v>
      </c>
      <c r="S465">
        <v>6.6814873207476904E-3</v>
      </c>
      <c r="T465">
        <v>7.08286042936379E-3</v>
      </c>
      <c r="U465">
        <v>7.0326073910109699E-3</v>
      </c>
      <c r="V465">
        <v>7.02581546647707E-3</v>
      </c>
      <c r="W465">
        <v>7.0864007284399096E-3</v>
      </c>
      <c r="X465">
        <v>7.0443427830468898E-3</v>
      </c>
      <c r="Y465">
        <v>7.0451058491016703E-3</v>
      </c>
      <c r="Z465">
        <v>7.0660140409017896E-3</v>
      </c>
      <c r="AA465">
        <v>6.07405127084348E-3</v>
      </c>
      <c r="AB465">
        <v>6.15362405369524E-3</v>
      </c>
      <c r="AC465">
        <v>6.1570219259010602E-3</v>
      </c>
      <c r="AD465">
        <v>6.0968515754211703E-3</v>
      </c>
      <c r="AE465">
        <v>6.1782948250765904E-3</v>
      </c>
      <c r="AF465">
        <v>6.1539993112091898E-3</v>
      </c>
      <c r="AG465">
        <v>6.1737571741105101E-3</v>
      </c>
      <c r="AH465">
        <v>6.0286532971076702E-3</v>
      </c>
      <c r="AI465">
        <v>6.0459071391960597E-3</v>
      </c>
      <c r="AJ465">
        <v>6.0115673477412201E-3</v>
      </c>
      <c r="AK465">
        <v>6.1779217503499196E-3</v>
      </c>
      <c r="AL465">
        <v>5.6755363402771798E-3</v>
      </c>
      <c r="AM465">
        <v>5.8318455558037403E-3</v>
      </c>
      <c r="AN465">
        <v>6.0428512369981001E-3</v>
      </c>
      <c r="AO465">
        <v>6.0311647757771399E-3</v>
      </c>
      <c r="AP465">
        <v>6.0194803154445297E-3</v>
      </c>
      <c r="AQ465">
        <v>5.8468018323765102E-3</v>
      </c>
      <c r="AR465">
        <v>5.8835623349295903E-3</v>
      </c>
      <c r="AS465">
        <v>6.0448221120168498E-3</v>
      </c>
      <c r="AT465">
        <v>5.9539128415053702E-3</v>
      </c>
      <c r="AU465">
        <v>6.12897711107507E-3</v>
      </c>
      <c r="AW465">
        <v>6.0820773796876901E-3</v>
      </c>
      <c r="AX465">
        <v>6.11879895586753E-3</v>
      </c>
      <c r="AY465">
        <v>5.9518382840906296E-3</v>
      </c>
      <c r="AZ465">
        <v>3.8739963201805902E-3</v>
      </c>
      <c r="BA465">
        <v>-4.9342352212988804E-4</v>
      </c>
      <c r="BB465">
        <v>-1.861190321506E-3</v>
      </c>
      <c r="BC465">
        <v>-7.7107885772420602E-3</v>
      </c>
      <c r="BD465">
        <v>-3.4800862522388299E-3</v>
      </c>
      <c r="BE465">
        <v>2.0418556232471002E-3</v>
      </c>
      <c r="BF465">
        <v>-2.1587405171885599E-3</v>
      </c>
      <c r="BG465">
        <v>2.6918831281363999E-3</v>
      </c>
      <c r="BH465">
        <v>2.2498810722027E-3</v>
      </c>
      <c r="BI465">
        <v>3.3882606658153198E-4</v>
      </c>
      <c r="BJ465">
        <v>7.7948589023435499E-4</v>
      </c>
      <c r="BK465">
        <v>-9.6869234766927496E-3</v>
      </c>
      <c r="BL465">
        <v>-1.03045908872446E-2</v>
      </c>
      <c r="BM465">
        <v>-7.10223002897692E-3</v>
      </c>
      <c r="BN465">
        <v>-1.95356639778765E-2</v>
      </c>
      <c r="BO465">
        <v>-4.0210993211076101E-2</v>
      </c>
      <c r="BP465">
        <v>-6.9233286831149599E-2</v>
      </c>
      <c r="BQ465">
        <v>-6.0063983255531597E-2</v>
      </c>
      <c r="BR465">
        <v>4.4576909203897204E-3</v>
      </c>
      <c r="BS465">
        <v>8.9225439296569693E-3</v>
      </c>
      <c r="BT465">
        <v>4.67327252408722E-2</v>
      </c>
      <c r="BV465">
        <v>0.12025323230773199</v>
      </c>
      <c r="BW465">
        <v>5.7612933051132097E-2</v>
      </c>
      <c r="BX465">
        <v>1.4255103815230499E-2</v>
      </c>
      <c r="BY465">
        <v>7.7737746323691698E-3</v>
      </c>
      <c r="BZ465">
        <v>-8.8966387920663692E-3</v>
      </c>
      <c r="CA465">
        <v>1.62779177117045E-2</v>
      </c>
      <c r="CB465">
        <v>6.6554939621710201E-3</v>
      </c>
      <c r="CC465">
        <v>5.9181129472563E-4</v>
      </c>
      <c r="CD465">
        <v>1.18110292532947E-3</v>
      </c>
      <c r="CE465">
        <v>4.1834418880171099E-3</v>
      </c>
      <c r="CF465">
        <v>6.1960596212884403E-3</v>
      </c>
      <c r="CG465">
        <v>9.2416892584879003E-3</v>
      </c>
      <c r="CH465">
        <v>5.9024014262831796E-3</v>
      </c>
      <c r="CI465">
        <v>4.2652805859688704E-3</v>
      </c>
      <c r="CK465">
        <v>5.5011043514241499E-3</v>
      </c>
      <c r="CL465">
        <v>6.3944700741558301E-3</v>
      </c>
      <c r="CM465">
        <v>7.8610153650515695E-3</v>
      </c>
      <c r="CN465">
        <v>4.8589035941404299E-3</v>
      </c>
      <c r="CO465">
        <v>5.4231470130616799E-3</v>
      </c>
      <c r="CP465">
        <v>4.3008616557926897E-3</v>
      </c>
      <c r="CQ465">
        <v>5.1802750022034204E-3</v>
      </c>
      <c r="CR465">
        <v>-3.0134578992146999E-4</v>
      </c>
      <c r="CS465">
        <v>6.2780545704299595E-4</v>
      </c>
      <c r="CT465">
        <v>2.3548831450170798E-3</v>
      </c>
      <c r="CU465">
        <v>4.5087637772667196E-3</v>
      </c>
      <c r="CV465">
        <v>5.8996731240768003E-3</v>
      </c>
      <c r="CW465">
        <v>4.3287662265356604E-3</v>
      </c>
      <c r="CX465">
        <v>6.36481872788863E-3</v>
      </c>
      <c r="CY465">
        <v>6.4240406572935197E-3</v>
      </c>
      <c r="CZ465">
        <v>7.7510314440587501E-3</v>
      </c>
      <c r="DA465">
        <v>7.1109416239778503E-3</v>
      </c>
      <c r="DB465">
        <v>6.1748030930175403E-3</v>
      </c>
      <c r="DC465">
        <v>7.2367483880952897E-3</v>
      </c>
      <c r="DD465">
        <v>6.3320889239548697E-3</v>
      </c>
      <c r="DE465">
        <v>7.9353141700266895E-3</v>
      </c>
      <c r="DF465">
        <v>6.2370834712055503E-3</v>
      </c>
      <c r="DG465">
        <v>7.2980992626980896E-3</v>
      </c>
      <c r="DH465">
        <v>7.6356609497452198E-3</v>
      </c>
      <c r="DI465">
        <v>7.9022713180165703E-3</v>
      </c>
      <c r="DJ465">
        <v>1.1404988254071199E-2</v>
      </c>
      <c r="DK465">
        <v>9.4628347142133896E-3</v>
      </c>
      <c r="DL465">
        <v>6.3587491240468799E-3</v>
      </c>
      <c r="DM465">
        <v>1.06607769339462E-2</v>
      </c>
      <c r="DN465">
        <v>8.2403290434740501E-3</v>
      </c>
      <c r="DO465">
        <v>1.04199227280333E-2</v>
      </c>
      <c r="DP465">
        <v>1.2282970237720301E-2</v>
      </c>
      <c r="DQ465">
        <v>5.3297382692107896E-3</v>
      </c>
      <c r="DR465">
        <v>9.3196509624249302E-3</v>
      </c>
      <c r="DS465">
        <v>9.5180546850315295E-3</v>
      </c>
      <c r="DT465">
        <v>1.0194483365921801E-2</v>
      </c>
      <c r="DU465">
        <v>1.46041295010946E-2</v>
      </c>
      <c r="DV465">
        <v>1.07989630123484E-2</v>
      </c>
      <c r="DX465">
        <v>6.27736662863754E-3</v>
      </c>
      <c r="DY465">
        <v>1.09073513158364E-2</v>
      </c>
      <c r="DZ465">
        <v>1.02072655863594E-2</v>
      </c>
      <c r="EA465">
        <v>8.2750628280337003E-3</v>
      </c>
      <c r="EC465">
        <v>6.3321063862531403E-3</v>
      </c>
      <c r="ED465">
        <v>8.3915601862827299E-3</v>
      </c>
      <c r="EE465">
        <v>9.2065902208560094E-3</v>
      </c>
      <c r="EF465">
        <v>9.1919710030197201E-3</v>
      </c>
      <c r="EG465">
        <v>8.1333078924217296E-3</v>
      </c>
      <c r="EH465">
        <v>9.1891268311883306E-3</v>
      </c>
      <c r="EI465">
        <v>7.52923497202573E-3</v>
      </c>
      <c r="EJ465">
        <v>6.1475884649553302E-3</v>
      </c>
      <c r="EK465">
        <v>5.9563615650404201E-3</v>
      </c>
      <c r="EL465">
        <v>6.9064401031937502E-3</v>
      </c>
      <c r="EM465">
        <v>6.82775644236244E-3</v>
      </c>
      <c r="EN465">
        <v>6.47507149551529E-3</v>
      </c>
      <c r="EO465">
        <v>7.8734272392466699E-3</v>
      </c>
      <c r="EP465">
        <v>2.3731016335659699E-2</v>
      </c>
      <c r="EQ465">
        <v>5.5157863243948703E-3</v>
      </c>
      <c r="ER465">
        <v>4.54058008472202E-3</v>
      </c>
      <c r="ES465">
        <v>6.2699806221644403E-3</v>
      </c>
      <c r="ET465">
        <v>6.8779756475123603E-3</v>
      </c>
      <c r="EU465">
        <v>5.93903605476953E-3</v>
      </c>
      <c r="EV465">
        <v>5.7354965974809602E-3</v>
      </c>
      <c r="EW465">
        <v>4.7861831262707702E-3</v>
      </c>
      <c r="EX465">
        <v>1.84536784217926E-3</v>
      </c>
      <c r="EY465">
        <v>5.7210349041270101E-3</v>
      </c>
      <c r="EZ465">
        <v>2.3227874407894E-3</v>
      </c>
      <c r="FA465">
        <v>3.7041219911770899E-3</v>
      </c>
      <c r="FB465">
        <v>5.3409636166179596E-3</v>
      </c>
      <c r="FC465">
        <v>4.90692418679828E-3</v>
      </c>
      <c r="FD465">
        <v>3.0492557925754201E-3</v>
      </c>
      <c r="FE465">
        <v>3.1472811315325102E-3</v>
      </c>
      <c r="FF465">
        <v>4.2052000935655096E-3</v>
      </c>
      <c r="FI465">
        <v>2.8089731131331099E-3</v>
      </c>
      <c r="FJ465">
        <v>4.3548794565140296E-3</v>
      </c>
      <c r="FK465">
        <v>4.0841230656951701E-3</v>
      </c>
      <c r="FL465">
        <v>3.0692155633005301E-3</v>
      </c>
      <c r="FM465">
        <v>3.8001620850991501E-3</v>
      </c>
      <c r="FN465">
        <v>-1.18336620289483E-3</v>
      </c>
      <c r="FO465">
        <v>2.2942831492400702E-3</v>
      </c>
      <c r="FP465">
        <v>4.5309803681448102E-3</v>
      </c>
      <c r="FQ465">
        <v>6.4250536524923501E-3</v>
      </c>
      <c r="FR465">
        <v>9.2596295871771907E-3</v>
      </c>
      <c r="FS465">
        <v>8.8945927927852608E-3</v>
      </c>
      <c r="FT465">
        <v>9.9824945209547895E-3</v>
      </c>
      <c r="FU465">
        <v>6.6695294663077203E-3</v>
      </c>
      <c r="FV465">
        <v>7.4241106631234297E-3</v>
      </c>
      <c r="FW465">
        <v>6.8740362621611002E-3</v>
      </c>
      <c r="FX465">
        <v>6.12364110565977E-3</v>
      </c>
      <c r="FY465">
        <v>5.2291579777374898E-3</v>
      </c>
      <c r="FZ465">
        <v>3.10736213577911E-3</v>
      </c>
      <c r="GA465">
        <v>3.7746691305073901E-3</v>
      </c>
      <c r="GB465">
        <v>2.52904537774157E-3</v>
      </c>
      <c r="GC465">
        <v>1.4795570677961199E-3</v>
      </c>
      <c r="GD465">
        <v>4.5422353650792502E-3</v>
      </c>
      <c r="GE465">
        <v>6.5496109527885E-3</v>
      </c>
      <c r="GF465">
        <v>1.3634558126796001E-2</v>
      </c>
      <c r="GG465">
        <v>1.1894519047927999E-2</v>
      </c>
      <c r="GH465">
        <v>1.08253587313811E-2</v>
      </c>
      <c r="GI465">
        <v>8.0842892202781496E-3</v>
      </c>
      <c r="GJ465">
        <v>7.6007139796274697E-3</v>
      </c>
      <c r="GK465">
        <v>9.4424613052979094E-3</v>
      </c>
      <c r="GL465">
        <v>6.6880123995360901E-3</v>
      </c>
      <c r="GM465">
        <v>8.5108795246924308E-3</v>
      </c>
      <c r="GN465">
        <v>1.05503720988054E-2</v>
      </c>
      <c r="GP465">
        <v>6.9532183260889698E-3</v>
      </c>
      <c r="GQ465">
        <v>7.7671822509728398E-3</v>
      </c>
      <c r="GR465">
        <v>5.7056762670981698E-3</v>
      </c>
      <c r="GS465">
        <v>2.3307760784518901E-3</v>
      </c>
      <c r="GT465">
        <v>5.96397894696565E-3</v>
      </c>
      <c r="GU465">
        <v>7.6975318734184804E-3</v>
      </c>
      <c r="GV465">
        <v>1.8615795852383601E-3</v>
      </c>
      <c r="GW465">
        <v>4.6706947614438797E-3</v>
      </c>
      <c r="GX465">
        <v>3.5009874409297499E-3</v>
      </c>
      <c r="GY465">
        <v>6.4232388467644298E-3</v>
      </c>
      <c r="GZ465">
        <v>4.8757130571175401E-3</v>
      </c>
      <c r="HA465">
        <v>8.7754817286622693E-3</v>
      </c>
      <c r="HC465">
        <v>7.2010099756880698E-3</v>
      </c>
      <c r="HD465">
        <v>6.3884574046824101E-3</v>
      </c>
      <c r="HE465">
        <v>1.8782149709295501E-3</v>
      </c>
      <c r="HF465">
        <v>6.5281385104754E-3</v>
      </c>
      <c r="HG465">
        <v>4.9680651500239002E-3</v>
      </c>
      <c r="HH465">
        <v>5.6868530009524E-3</v>
      </c>
      <c r="HI465">
        <v>7.39927963877562E-3</v>
      </c>
      <c r="HJ465">
        <v>7.2716404247330502E-3</v>
      </c>
      <c r="HK465">
        <v>5.9423522543511397E-3</v>
      </c>
      <c r="HL465">
        <v>7.9141522292047704E-3</v>
      </c>
      <c r="HM465">
        <v>6.0847884014947297E-3</v>
      </c>
      <c r="HN465">
        <v>1.14114758616779E-2</v>
      </c>
      <c r="HO465">
        <v>1.25709948406438E-2</v>
      </c>
      <c r="HP465">
        <v>1.35376818434452E-2</v>
      </c>
      <c r="HQ465">
        <v>1.7004951587296101E-2</v>
      </c>
      <c r="HR465">
        <v>1.44647927299957E-2</v>
      </c>
      <c r="HS465">
        <v>1.40967296829331E-2</v>
      </c>
      <c r="HT465">
        <v>1.5062437705637401E-2</v>
      </c>
      <c r="HU465">
        <v>1.3693778237211501E-2</v>
      </c>
      <c r="HV465">
        <v>1.65082994499244E-2</v>
      </c>
      <c r="HW465">
        <v>1.62779117090395E-2</v>
      </c>
      <c r="HX465">
        <v>1.3242114073364101E-2</v>
      </c>
      <c r="HY465">
        <v>1.4958523388486401E-2</v>
      </c>
      <c r="HZ465">
        <v>1.3556096746469799E-2</v>
      </c>
      <c r="IA465">
        <v>1.2652838449866999E-2</v>
      </c>
      <c r="IB465">
        <v>1.12333891593153E-2</v>
      </c>
      <c r="IC465">
        <v>9.2817945187562093E-3</v>
      </c>
      <c r="ID465">
        <v>1.17108545964584E-2</v>
      </c>
      <c r="IE465">
        <v>1.3539478641178E-2</v>
      </c>
      <c r="IF465">
        <v>1.28722263980308E-2</v>
      </c>
      <c r="IH465">
        <v>1.5369763605121999E-2</v>
      </c>
      <c r="II465">
        <v>1.5146279110922501E-2</v>
      </c>
      <c r="IJ465">
        <v>1.3140520422894E-2</v>
      </c>
      <c r="IK465">
        <v>1.2501072524173699E-2</v>
      </c>
      <c r="IL465">
        <v>1.26398283100571E-2</v>
      </c>
      <c r="IM465">
        <v>1.15785265734303E-2</v>
      </c>
      <c r="IN465">
        <v>1.20371452794643E-2</v>
      </c>
      <c r="IO465">
        <v>1.23516085295705E-2</v>
      </c>
      <c r="IP465">
        <v>1.1795908903877699E-2</v>
      </c>
      <c r="IQ465">
        <v>1.18385733003379E-2</v>
      </c>
      <c r="IR465">
        <v>1.7386291983711999E-2</v>
      </c>
      <c r="IS465">
        <v>1.5577514022879799E-2</v>
      </c>
      <c r="IT465">
        <v>1.6190350834222E-2</v>
      </c>
      <c r="IU465">
        <v>1.5965105194482E-2</v>
      </c>
      <c r="IV465">
        <v>1.5951396380842201E-2</v>
      </c>
      <c r="IW465">
        <v>1.4671803364763E-2</v>
      </c>
      <c r="IX465">
        <v>1.4344857299875001E-2</v>
      </c>
      <c r="IY465">
        <v>1.5145991710596701E-2</v>
      </c>
      <c r="IZ465">
        <v>1.48809649545001E-2</v>
      </c>
      <c r="JA465">
        <v>1.59865257955971E-2</v>
      </c>
      <c r="JB465">
        <v>1.5213359802146401E-2</v>
      </c>
      <c r="JC465">
        <v>1.55015291966265E-2</v>
      </c>
      <c r="JD465">
        <v>1.45720770888147E-2</v>
      </c>
      <c r="JE465">
        <v>1.6012646483432001E-2</v>
      </c>
      <c r="JF465">
        <v>1.75094995938707E-2</v>
      </c>
      <c r="JG465">
        <v>1.5712648382759702E-2</v>
      </c>
      <c r="JH465">
        <v>1.5129673920455399E-2</v>
      </c>
      <c r="JI465">
        <v>1.6248619613179499E-2</v>
      </c>
      <c r="JJ465">
        <v>1.6942616275628101E-2</v>
      </c>
      <c r="JK465">
        <v>1.67349970070063E-2</v>
      </c>
      <c r="JL465">
        <v>1.7136060523625901E-2</v>
      </c>
      <c r="JM465">
        <v>1.6712634169380201E-2</v>
      </c>
    </row>
    <row r="466" spans="1:273" x14ac:dyDescent="0.25">
      <c r="A466" s="30">
        <v>44396</v>
      </c>
      <c r="B466" s="31" t="s">
        <v>2309</v>
      </c>
      <c r="C466" s="23" t="s">
        <v>1732</v>
      </c>
      <c r="D466" s="23" t="s">
        <v>1899</v>
      </c>
      <c r="E466" s="32">
        <v>11.871936</v>
      </c>
      <c r="F466" s="37">
        <v>2000</v>
      </c>
      <c r="G466" s="16">
        <f>VLOOKUP(C466,dFundos!$A$1:$B$28,2,FALSE)</f>
        <v>32666326000149</v>
      </c>
      <c r="H466" s="13"/>
      <c r="I466">
        <f>_xll.ECONOMATICA(G466,"VOLATILITY","1Y",A466)</f>
        <v>17.8264363812632</v>
      </c>
      <c r="J466">
        <f>_xll.ECONOMATICA(G466,"NAV","1D",A466)</f>
        <v>167.47574699995999</v>
      </c>
      <c r="K466">
        <f>_xll.ECONOMATICA(G466,"NAV","1D",A466+1)</f>
        <v>168.46451999992101</v>
      </c>
      <c r="L466" s="6"/>
      <c r="M466">
        <v>1.6942643605943899</v>
      </c>
      <c r="N466">
        <v>-0.62889001492294505</v>
      </c>
      <c r="O466">
        <v>-0.159620040813024</v>
      </c>
      <c r="P466">
        <v>-1.7773085975932199</v>
      </c>
      <c r="Q466">
        <v>-0.73618383812572596</v>
      </c>
      <c r="R466">
        <v>4.5046817831462197E-3</v>
      </c>
      <c r="S466">
        <v>-3.79611082280462E-2</v>
      </c>
      <c r="T466">
        <v>1.45943870720657</v>
      </c>
      <c r="U466">
        <v>0.45984902917553</v>
      </c>
      <c r="V466">
        <v>-1.5758210171043201</v>
      </c>
      <c r="W466">
        <v>0.16819543361634701</v>
      </c>
      <c r="X466">
        <v>-1.3654242234224501</v>
      </c>
      <c r="Y466">
        <v>1.03306702731061</v>
      </c>
      <c r="Z466">
        <v>1.24341383925639</v>
      </c>
      <c r="AA466">
        <v>-0.71021197209120102</v>
      </c>
      <c r="AB466">
        <v>-0.69969796395525896</v>
      </c>
      <c r="AC466">
        <v>-0.402006474905647</v>
      </c>
      <c r="AD466">
        <v>-0.67972719689350902</v>
      </c>
      <c r="AE466">
        <v>-0.29925162216386503</v>
      </c>
      <c r="AF466">
        <v>1.2845308559917601</v>
      </c>
      <c r="AG466">
        <v>-1.93036695318369</v>
      </c>
      <c r="AH466">
        <v>2.58096641773591</v>
      </c>
      <c r="AI466">
        <v>-0.88567939592394396</v>
      </c>
      <c r="AJ466">
        <v>0.15406054153572801</v>
      </c>
      <c r="AK466">
        <v>0.80151816855504898</v>
      </c>
      <c r="AL466">
        <v>0.309273019593093</v>
      </c>
      <c r="AM466">
        <v>0.33449892689532101</v>
      </c>
      <c r="AN466">
        <v>-1.2419977520948999</v>
      </c>
      <c r="AO466">
        <v>0.31161904917098598</v>
      </c>
      <c r="AP466">
        <v>1.9285983069494299</v>
      </c>
      <c r="AQ466">
        <v>-1.83528113484499</v>
      </c>
      <c r="AR466">
        <v>1.8861552001908399</v>
      </c>
      <c r="AS466">
        <v>-0.102233439611155</v>
      </c>
      <c r="AT466">
        <v>-1.1445878223639701</v>
      </c>
      <c r="AU466">
        <v>0.27653648321574997</v>
      </c>
      <c r="AW466">
        <v>-0.509651724587457</v>
      </c>
      <c r="AX466">
        <v>0.98004978644894403</v>
      </c>
      <c r="AY466">
        <v>-2.0095697489523401</v>
      </c>
      <c r="AZ466">
        <v>-0.52418259219848595</v>
      </c>
      <c r="BA466">
        <v>2.21560575846524</v>
      </c>
      <c r="BB466">
        <v>-0.16213844619414899</v>
      </c>
      <c r="BC466">
        <v>-0.28361196182231702</v>
      </c>
      <c r="BD466">
        <v>-0.59924726310782706</v>
      </c>
      <c r="BE466">
        <v>-1.6969124534625699</v>
      </c>
      <c r="BF466">
        <v>-1.1833714735985299</v>
      </c>
      <c r="BG466">
        <v>0.17996560636674999</v>
      </c>
      <c r="BH466">
        <v>-1.5812251546776701</v>
      </c>
      <c r="BI466">
        <v>1.2925304754389799</v>
      </c>
      <c r="BJ466">
        <v>6.2967681333247996E-2</v>
      </c>
      <c r="BK466">
        <v>-2.5427798199416398</v>
      </c>
      <c r="BL466">
        <v>-0.86255026635626597</v>
      </c>
      <c r="BM466">
        <v>1.42012563974276</v>
      </c>
      <c r="BN466">
        <v>1.2989403086976401</v>
      </c>
      <c r="BO466">
        <v>-1.4420016151234401</v>
      </c>
      <c r="BP466">
        <v>1.25712114167982</v>
      </c>
      <c r="BQ466">
        <v>-0.33222690744878502</v>
      </c>
      <c r="BR466">
        <v>-0.38173989187271201</v>
      </c>
      <c r="BS466">
        <v>1.9670046382088899</v>
      </c>
      <c r="BT466">
        <v>0.186791586020263</v>
      </c>
      <c r="BV466">
        <v>1.27839848300937</v>
      </c>
      <c r="BW466">
        <v>1.02438148060173</v>
      </c>
      <c r="BX466">
        <v>0.202223282576597</v>
      </c>
      <c r="BY466">
        <v>-0.506292362479144</v>
      </c>
      <c r="BZ466">
        <v>-0.20653825094996101</v>
      </c>
      <c r="CA466">
        <v>1.58368775209965</v>
      </c>
      <c r="CB466">
        <v>0.27876058502442902</v>
      </c>
      <c r="CC466">
        <v>0.51231971883680705</v>
      </c>
      <c r="CD466">
        <v>-1.0122089392098099</v>
      </c>
      <c r="CE466">
        <v>-0.39206066767292203</v>
      </c>
      <c r="CF466">
        <v>-1.00104397743053</v>
      </c>
      <c r="CG466">
        <v>-3.6803821110879702</v>
      </c>
      <c r="CH466">
        <v>1.35200065815297</v>
      </c>
      <c r="CI466">
        <v>-2.3522561044046602</v>
      </c>
      <c r="CK466">
        <v>0.93414498278434599</v>
      </c>
      <c r="CL466">
        <v>2.6640550120646398</v>
      </c>
      <c r="CM466">
        <v>2.36946293953224</v>
      </c>
      <c r="CN466">
        <v>0.686466485967685</v>
      </c>
      <c r="CO466">
        <v>1.30879374210053</v>
      </c>
      <c r="CP466">
        <v>0.44147756107122399</v>
      </c>
      <c r="CQ466">
        <v>0.16921532478591</v>
      </c>
      <c r="CR466">
        <v>-1.97944749070302</v>
      </c>
      <c r="CS466">
        <v>2.2679064388285002</v>
      </c>
      <c r="CT466">
        <v>0.97043000514531697</v>
      </c>
      <c r="CU466">
        <v>-8.4183326453057802E-2</v>
      </c>
      <c r="CV466">
        <v>-1.0334257153772299</v>
      </c>
      <c r="CW466">
        <v>0.47706233508506601</v>
      </c>
      <c r="CX466">
        <v>-0.44558360914379602</v>
      </c>
      <c r="CY466">
        <v>0.17473464449722101</v>
      </c>
      <c r="CZ466">
        <v>1.54891515412601</v>
      </c>
      <c r="DA466">
        <v>0.81505724665475998</v>
      </c>
      <c r="DB466">
        <v>8.5255262274586102E-2</v>
      </c>
      <c r="DC466">
        <v>0.38193762247829</v>
      </c>
      <c r="DD466">
        <v>-1.0788871546537799</v>
      </c>
      <c r="DE466">
        <v>0.83391661628411395</v>
      </c>
      <c r="DF466">
        <v>0.50314109321334399</v>
      </c>
      <c r="DG466">
        <v>0.63650092015450399</v>
      </c>
      <c r="DH466">
        <v>0.104405435922672</v>
      </c>
      <c r="DI466">
        <v>-0.21800197928314399</v>
      </c>
      <c r="DJ466">
        <v>0.42962653624272201</v>
      </c>
      <c r="DK466">
        <v>-1.0493385742847701</v>
      </c>
      <c r="DL466">
        <v>0.93896873040648599</v>
      </c>
      <c r="DM466">
        <v>0.434209300510702</v>
      </c>
      <c r="DN466">
        <v>0.67350288936722802</v>
      </c>
      <c r="DO466">
        <v>1.5027459805423899</v>
      </c>
      <c r="DP466">
        <v>1.1454894902271899</v>
      </c>
      <c r="DQ466">
        <v>0.15888564685155901</v>
      </c>
      <c r="DR466">
        <v>-0.51914578471041795</v>
      </c>
      <c r="DS466">
        <v>-1.36842740603242</v>
      </c>
      <c r="DT466">
        <v>0.67444954383972799</v>
      </c>
      <c r="DU466">
        <v>0.54945683823461899</v>
      </c>
      <c r="DV466">
        <v>-6.4772631958476302E-3</v>
      </c>
      <c r="DX466">
        <v>0.649728757525736</v>
      </c>
      <c r="DY466">
        <v>0.23381723221973499</v>
      </c>
      <c r="DZ466">
        <v>0.26401088616694302</v>
      </c>
      <c r="EA466">
        <v>-6.71727530061617E-3</v>
      </c>
      <c r="EC466">
        <v>-0.923382176279119</v>
      </c>
      <c r="ED466">
        <v>-0.59195411949985999</v>
      </c>
      <c r="EE466">
        <v>-3.29077977785346</v>
      </c>
      <c r="EF466">
        <v>0.87787711236160204</v>
      </c>
      <c r="EG466">
        <v>2.9460100644428202</v>
      </c>
      <c r="EH466">
        <v>-1.3338227448912201</v>
      </c>
      <c r="EI466">
        <v>2.4658070651639701</v>
      </c>
      <c r="EJ466">
        <v>-0.68853301081617202</v>
      </c>
      <c r="EK466">
        <v>0.595519640410203</v>
      </c>
      <c r="EL466">
        <v>-0.384553916774166</v>
      </c>
      <c r="EM466">
        <v>0.81303391616529597</v>
      </c>
      <c r="EN466">
        <v>-0.25701049071358301</v>
      </c>
      <c r="EO466">
        <v>0.69833382185606796</v>
      </c>
      <c r="EP466">
        <v>-0.187435302177619</v>
      </c>
      <c r="EQ466">
        <v>-0.48257245143759098</v>
      </c>
      <c r="ER466">
        <v>-6.7240216594655101E-3</v>
      </c>
      <c r="ES466">
        <v>-0.37560564296654803</v>
      </c>
      <c r="ET466">
        <v>-0.88657563001106598</v>
      </c>
      <c r="EU466">
        <v>2.4328843082912499</v>
      </c>
      <c r="EV466">
        <v>-1.63309985791784</v>
      </c>
      <c r="EW466">
        <v>1.54263763342897</v>
      </c>
      <c r="EX466">
        <v>0.74365326599945503</v>
      </c>
      <c r="EY466">
        <v>1.963037587484</v>
      </c>
      <c r="EZ466">
        <v>0.47252374188246898</v>
      </c>
      <c r="FA466">
        <v>1.31439961642172</v>
      </c>
      <c r="FB466">
        <v>-0.163255680308794</v>
      </c>
      <c r="FC466">
        <v>-0.16581533718635899</v>
      </c>
      <c r="FD466">
        <v>-1.2018684328722899</v>
      </c>
      <c r="FE466">
        <v>1.1821268137282499</v>
      </c>
      <c r="FF466">
        <v>-1.6291707106574901E-2</v>
      </c>
      <c r="FI466">
        <v>0.39054231274349099</v>
      </c>
      <c r="FJ466">
        <v>-0.88750781114868005</v>
      </c>
      <c r="FK466">
        <v>0.20318834176578099</v>
      </c>
      <c r="FL466">
        <v>-2.5091354003052402</v>
      </c>
      <c r="FM466">
        <v>0.97032853882410597</v>
      </c>
      <c r="FN466">
        <v>0.23167021208791999</v>
      </c>
      <c r="FO466">
        <v>-2.4230692809396701</v>
      </c>
      <c r="FP466">
        <v>-1.58375869532392</v>
      </c>
      <c r="FQ466">
        <v>0.69509874556388196</v>
      </c>
      <c r="FR466">
        <v>0.39237747623701602</v>
      </c>
      <c r="FS466">
        <v>-5.26671032275772E-2</v>
      </c>
      <c r="FT466">
        <v>0.324350241862703</v>
      </c>
      <c r="FU466">
        <v>2.1688747860025601</v>
      </c>
      <c r="FV466">
        <v>-4.2535763442210701</v>
      </c>
      <c r="FW466">
        <v>-4.7523416924377698E-2</v>
      </c>
      <c r="FX466">
        <v>0.722871228208533</v>
      </c>
      <c r="FY466">
        <v>2.3755445936330899</v>
      </c>
      <c r="FZ466">
        <v>-0.33823145195128701</v>
      </c>
      <c r="GA466">
        <v>0.15532802299276199</v>
      </c>
      <c r="GB466">
        <v>-0.20931758526785399</v>
      </c>
      <c r="GC466">
        <v>1.51704633262852</v>
      </c>
      <c r="GD466">
        <v>-2.60603319466099</v>
      </c>
      <c r="GE466">
        <v>1.2043688637277199</v>
      </c>
      <c r="GF466">
        <v>-0.79249269219872098</v>
      </c>
      <c r="GG466">
        <v>-0.92136517096150805</v>
      </c>
      <c r="GH466">
        <v>-1.8286618528691201</v>
      </c>
      <c r="GI466">
        <v>1.5956165989336999</v>
      </c>
      <c r="GJ466">
        <v>-0.41387318478882701</v>
      </c>
      <c r="GK466">
        <v>-0.38593011449847803</v>
      </c>
      <c r="GL466">
        <v>1.2217509420224799</v>
      </c>
      <c r="GM466">
        <v>0.42142172733292699</v>
      </c>
      <c r="GN466">
        <v>-0.38769408092775798</v>
      </c>
      <c r="GP466">
        <v>1.4574307122529699</v>
      </c>
      <c r="GQ466">
        <v>1.0452421829541001</v>
      </c>
      <c r="GR466">
        <v>0.25887749980029201</v>
      </c>
      <c r="GS466">
        <v>0.98050579072150901</v>
      </c>
      <c r="GT466">
        <v>1.02060977951623E-2</v>
      </c>
      <c r="GU466">
        <v>0.64367957820650201</v>
      </c>
      <c r="GV466">
        <v>0.48656770104571501</v>
      </c>
      <c r="GW466">
        <v>-0.23060864259605299</v>
      </c>
      <c r="GX466">
        <v>0.71697561979817703</v>
      </c>
      <c r="GY466">
        <v>-0.19559431675588701</v>
      </c>
      <c r="GZ466">
        <v>-0.107456357818592</v>
      </c>
      <c r="HA466">
        <v>-0.40893576488088001</v>
      </c>
      <c r="HC466">
        <v>-1.2943349469423999</v>
      </c>
      <c r="HD466">
        <v>1.04533214816911</v>
      </c>
      <c r="HE466">
        <v>0.129019077030534</v>
      </c>
      <c r="HF466">
        <v>-0.71594904857192898</v>
      </c>
      <c r="HG466">
        <v>0.75946838242089099</v>
      </c>
      <c r="HH466">
        <v>-0.44208001227161697</v>
      </c>
      <c r="HI466">
        <v>6.4676471993152504E-2</v>
      </c>
      <c r="HJ466">
        <v>0.69899021509627302</v>
      </c>
      <c r="HK466">
        <v>-1.0255641313960999</v>
      </c>
      <c r="HL466">
        <v>1.19020243491832</v>
      </c>
      <c r="HM466">
        <v>1.59100134624168E-2</v>
      </c>
      <c r="HN466">
        <v>1.83425327868463</v>
      </c>
      <c r="HO466">
        <v>-0.26622750092428799</v>
      </c>
      <c r="HP466">
        <v>9.7530445964366705E-2</v>
      </c>
      <c r="HQ466">
        <v>-1.92296851100764</v>
      </c>
      <c r="HR466">
        <v>1.6406610478952599</v>
      </c>
      <c r="HS466">
        <v>0.55535189076181302</v>
      </c>
      <c r="HT466">
        <v>0.472136474854778</v>
      </c>
      <c r="HU466">
        <v>-0.40258641047330501</v>
      </c>
      <c r="HV466">
        <v>-6.1995449414098402E-2</v>
      </c>
      <c r="HW466">
        <v>0.21901009331486401</v>
      </c>
      <c r="HX466">
        <v>-6.5155154698004494E-2</v>
      </c>
      <c r="HY466">
        <v>0.85627195130655298</v>
      </c>
      <c r="HZ466">
        <v>3.92149595427327E-2</v>
      </c>
      <c r="IA466">
        <v>0.16478066809213501</v>
      </c>
      <c r="IB466">
        <v>0.16894775017135499</v>
      </c>
      <c r="IC466">
        <v>0.62055686812527699</v>
      </c>
      <c r="ID466">
        <v>0.24409602156083601</v>
      </c>
      <c r="IE466">
        <v>0.51678208328667097</v>
      </c>
      <c r="IF466">
        <v>0.72797116008587204</v>
      </c>
      <c r="IH466">
        <v>0.85482995091297198</v>
      </c>
      <c r="II466">
        <v>0.58010046395793302</v>
      </c>
      <c r="IJ466">
        <v>-0.59761315969808504</v>
      </c>
      <c r="IK466">
        <v>-0.20276796694815899</v>
      </c>
      <c r="IL466">
        <v>7.1805383777245907E-2</v>
      </c>
      <c r="IM466">
        <v>-0.40506636369173099</v>
      </c>
      <c r="IN466">
        <v>0.86510892033402298</v>
      </c>
      <c r="IO466">
        <v>-0.29157889875932602</v>
      </c>
      <c r="IP466">
        <v>-0.57513377460054504</v>
      </c>
      <c r="IQ466">
        <v>0.52827592298854098</v>
      </c>
      <c r="IR466">
        <v>0.39374600582959801</v>
      </c>
      <c r="IS466">
        <v>0.53723414512205603</v>
      </c>
      <c r="IT466">
        <v>0.173516819995712</v>
      </c>
      <c r="IU466">
        <v>-0.35333870064278</v>
      </c>
      <c r="IV466">
        <v>1.0353512088840899</v>
      </c>
      <c r="IW466">
        <v>-1.01258187478379</v>
      </c>
      <c r="IX466">
        <v>0.60943404041608995</v>
      </c>
      <c r="IY466">
        <v>2.0363944531709401E-2</v>
      </c>
      <c r="IZ466">
        <v>-0.33668456362647697</v>
      </c>
      <c r="JA466">
        <v>-0.18155017196477299</v>
      </c>
      <c r="JB466">
        <v>1.4883875648592899</v>
      </c>
      <c r="JC466">
        <v>-0.10620687098708</v>
      </c>
      <c r="JD466">
        <v>-1.1474184134385701</v>
      </c>
      <c r="JE466">
        <v>1.59544975667814</v>
      </c>
      <c r="JF466">
        <v>-0.70790707950436604</v>
      </c>
      <c r="JG466">
        <v>-5.4984923735901196E-3</v>
      </c>
      <c r="JH466">
        <v>1.09737513521395</v>
      </c>
      <c r="JI466">
        <v>0.32877433623070801</v>
      </c>
      <c r="JJ466">
        <v>0.52346565335028605</v>
      </c>
      <c r="JK466">
        <v>-0.34668408497964298</v>
      </c>
      <c r="JL466">
        <v>-0.474081395259418</v>
      </c>
      <c r="JM466">
        <v>-1.54973111657455</v>
      </c>
    </row>
    <row r="467" spans="1:273" x14ac:dyDescent="0.25">
      <c r="A467" s="29">
        <v>44396</v>
      </c>
      <c r="B467" s="31" t="s">
        <v>1714</v>
      </c>
      <c r="C467" s="24" t="s">
        <v>1732</v>
      </c>
      <c r="D467" s="24" t="s">
        <v>1899</v>
      </c>
      <c r="E467" s="34">
        <v>29.679839999999999</v>
      </c>
      <c r="F467" s="38">
        <v>5000</v>
      </c>
      <c r="G467" s="16">
        <f>VLOOKUP(C467,dFundos!$A$1:$B$28,2,FALSE)</f>
        <v>32666326000149</v>
      </c>
      <c r="H467" s="13"/>
      <c r="I467">
        <f>_xll.ECONOMATICA(G467,"VOLATILITY","1Y",A467)</f>
        <v>17.8264363812632</v>
      </c>
      <c r="J467">
        <f>_xll.ECONOMATICA(G467,"NAV","1D",A467)</f>
        <v>167.47574699995999</v>
      </c>
      <c r="K467">
        <f>_xll.ECONOMATICA(G467,"NAV","1D",A467+1)</f>
        <v>168.46451999992101</v>
      </c>
      <c r="L467" s="6"/>
      <c r="M467">
        <v>1.6942643605943899</v>
      </c>
      <c r="N467">
        <v>-0.62889001492294505</v>
      </c>
      <c r="O467">
        <v>-0.159620040813024</v>
      </c>
      <c r="P467">
        <v>-1.7773085975932199</v>
      </c>
      <c r="Q467">
        <v>-0.73618383812572596</v>
      </c>
      <c r="R467">
        <v>4.5046817831462197E-3</v>
      </c>
      <c r="S467">
        <v>-3.79611082280462E-2</v>
      </c>
      <c r="T467">
        <v>1.45943870720657</v>
      </c>
      <c r="U467">
        <v>0.45984902917553</v>
      </c>
      <c r="V467">
        <v>-1.5758210171043201</v>
      </c>
      <c r="W467">
        <v>0.16819543361634701</v>
      </c>
      <c r="X467">
        <v>-1.3654242234224501</v>
      </c>
      <c r="Y467">
        <v>1.03306702731061</v>
      </c>
      <c r="Z467">
        <v>1.24341383925639</v>
      </c>
      <c r="AA467">
        <v>-0.71021197209120102</v>
      </c>
      <c r="AB467">
        <v>-0.69969796395525896</v>
      </c>
      <c r="AC467">
        <v>-0.402006474905647</v>
      </c>
      <c r="AD467">
        <v>-0.67972719689350902</v>
      </c>
      <c r="AE467">
        <v>-0.29925162216386503</v>
      </c>
      <c r="AF467">
        <v>1.2845308559917601</v>
      </c>
      <c r="AG467">
        <v>-1.93036695318369</v>
      </c>
      <c r="AH467">
        <v>2.58096641773591</v>
      </c>
      <c r="AI467">
        <v>-0.88567939592394396</v>
      </c>
      <c r="AJ467">
        <v>0.15406054153572801</v>
      </c>
      <c r="AK467">
        <v>0.80151816855504898</v>
      </c>
      <c r="AL467">
        <v>0.309273019593093</v>
      </c>
      <c r="AM467">
        <v>0.33449892689532101</v>
      </c>
      <c r="AN467">
        <v>-1.2419977520948999</v>
      </c>
      <c r="AO467">
        <v>0.31161904917098598</v>
      </c>
      <c r="AP467">
        <v>1.9285983069494299</v>
      </c>
      <c r="AQ467">
        <v>-1.83528113484499</v>
      </c>
      <c r="AR467">
        <v>1.8861552001908399</v>
      </c>
      <c r="AS467">
        <v>-0.102233439611155</v>
      </c>
      <c r="AT467">
        <v>-1.1445878223639701</v>
      </c>
      <c r="AU467">
        <v>0.27653648321574997</v>
      </c>
      <c r="AW467">
        <v>-0.509651724587457</v>
      </c>
      <c r="AX467">
        <v>0.98004978644894403</v>
      </c>
      <c r="AY467">
        <v>-2.0095697489523401</v>
      </c>
      <c r="AZ467">
        <v>-0.52418259219848595</v>
      </c>
      <c r="BA467">
        <v>2.21560575846524</v>
      </c>
      <c r="BB467">
        <v>-0.16213844619414899</v>
      </c>
      <c r="BC467">
        <v>-0.28361196182231702</v>
      </c>
      <c r="BD467">
        <v>-0.59924726310782706</v>
      </c>
      <c r="BE467">
        <v>-1.6969124534625699</v>
      </c>
      <c r="BF467">
        <v>-1.1833714735985299</v>
      </c>
      <c r="BG467">
        <v>0.17996560636674999</v>
      </c>
      <c r="BH467">
        <v>-1.5812251546776701</v>
      </c>
      <c r="BI467">
        <v>1.2925304754389799</v>
      </c>
      <c r="BJ467">
        <v>6.2967681333247996E-2</v>
      </c>
      <c r="BK467">
        <v>-2.5427798199416398</v>
      </c>
      <c r="BL467">
        <v>-0.86255026635626597</v>
      </c>
      <c r="BM467">
        <v>1.42012563974276</v>
      </c>
      <c r="BN467">
        <v>1.2989403086976401</v>
      </c>
      <c r="BO467">
        <v>-1.4420016151234401</v>
      </c>
      <c r="BP467">
        <v>1.25712114167982</v>
      </c>
      <c r="BQ467">
        <v>-0.33222690744878502</v>
      </c>
      <c r="BR467">
        <v>-0.38173989187271201</v>
      </c>
      <c r="BS467">
        <v>1.9670046382088899</v>
      </c>
      <c r="BT467">
        <v>0.186791586020263</v>
      </c>
      <c r="BV467">
        <v>1.27839848300937</v>
      </c>
      <c r="BW467">
        <v>1.02438148060173</v>
      </c>
      <c r="BX467">
        <v>0.202223282576597</v>
      </c>
      <c r="BY467">
        <v>-0.506292362479144</v>
      </c>
      <c r="BZ467">
        <v>-0.20653825094996101</v>
      </c>
      <c r="CA467">
        <v>1.58368775209965</v>
      </c>
      <c r="CB467">
        <v>0.27876058502442902</v>
      </c>
      <c r="CC467">
        <v>0.51231971883680705</v>
      </c>
      <c r="CD467">
        <v>-1.0122089392098099</v>
      </c>
      <c r="CE467">
        <v>-0.39206066767292203</v>
      </c>
      <c r="CF467">
        <v>-1.00104397743053</v>
      </c>
      <c r="CG467">
        <v>-3.6803821110879702</v>
      </c>
      <c r="CH467">
        <v>1.35200065815297</v>
      </c>
      <c r="CI467">
        <v>-2.3522561044046602</v>
      </c>
      <c r="CK467">
        <v>0.93414498278434599</v>
      </c>
      <c r="CL467">
        <v>2.6640550120646398</v>
      </c>
      <c r="CM467">
        <v>2.36946293953224</v>
      </c>
      <c r="CN467">
        <v>0.686466485967685</v>
      </c>
      <c r="CO467">
        <v>1.30879374210053</v>
      </c>
      <c r="CP467">
        <v>0.44147756107122399</v>
      </c>
      <c r="CQ467">
        <v>0.16921532478591</v>
      </c>
      <c r="CR467">
        <v>-1.97944749070302</v>
      </c>
      <c r="CS467">
        <v>2.2679064388285002</v>
      </c>
      <c r="CT467">
        <v>0.97043000514531697</v>
      </c>
      <c r="CU467">
        <v>-8.4183326453057802E-2</v>
      </c>
      <c r="CV467">
        <v>-1.0334257153772299</v>
      </c>
      <c r="CW467">
        <v>0.47706233508506601</v>
      </c>
      <c r="CX467">
        <v>-0.44558360914379602</v>
      </c>
      <c r="CY467">
        <v>0.17473464449722101</v>
      </c>
      <c r="CZ467">
        <v>1.54891515412601</v>
      </c>
      <c r="DA467">
        <v>0.81505724665475998</v>
      </c>
      <c r="DB467">
        <v>8.5255262274586102E-2</v>
      </c>
      <c r="DC467">
        <v>0.38193762247829</v>
      </c>
      <c r="DD467">
        <v>-1.0788871546537799</v>
      </c>
      <c r="DE467">
        <v>0.83391661628411395</v>
      </c>
      <c r="DF467">
        <v>0.50314109321334399</v>
      </c>
      <c r="DG467">
        <v>0.63650092015450399</v>
      </c>
      <c r="DH467">
        <v>0.104405435922672</v>
      </c>
      <c r="DI467">
        <v>-0.21800197928314399</v>
      </c>
      <c r="DJ467">
        <v>0.42962653624272201</v>
      </c>
      <c r="DK467">
        <v>-1.0493385742847701</v>
      </c>
      <c r="DL467">
        <v>0.93896873040648599</v>
      </c>
      <c r="DM467">
        <v>0.434209300510702</v>
      </c>
      <c r="DN467">
        <v>0.67350288936722802</v>
      </c>
      <c r="DO467">
        <v>1.5027459805423899</v>
      </c>
      <c r="DP467">
        <v>1.1454894902271899</v>
      </c>
      <c r="DQ467">
        <v>0.15888564685155901</v>
      </c>
      <c r="DR467">
        <v>-0.51914578471041795</v>
      </c>
      <c r="DS467">
        <v>-1.36842740603242</v>
      </c>
      <c r="DT467">
        <v>0.67444954383972799</v>
      </c>
      <c r="DU467">
        <v>0.54945683823461899</v>
      </c>
      <c r="DV467">
        <v>-6.4772631958476302E-3</v>
      </c>
      <c r="DX467">
        <v>0.649728757525736</v>
      </c>
      <c r="DY467">
        <v>0.23381723221973499</v>
      </c>
      <c r="DZ467">
        <v>0.26401088616694302</v>
      </c>
      <c r="EA467">
        <v>-6.71727530061617E-3</v>
      </c>
      <c r="EC467">
        <v>-0.923382176279119</v>
      </c>
      <c r="ED467">
        <v>-0.59195411949985999</v>
      </c>
      <c r="EE467">
        <v>-3.29077977785346</v>
      </c>
      <c r="EF467">
        <v>0.87787711236160204</v>
      </c>
      <c r="EG467">
        <v>2.9460100644428202</v>
      </c>
      <c r="EH467">
        <v>-1.3338227448912201</v>
      </c>
      <c r="EI467">
        <v>2.4658070651639701</v>
      </c>
      <c r="EJ467">
        <v>-0.68853301081617202</v>
      </c>
      <c r="EK467">
        <v>0.595519640410203</v>
      </c>
      <c r="EL467">
        <v>-0.384553916774166</v>
      </c>
      <c r="EM467">
        <v>0.81303391616529597</v>
      </c>
      <c r="EN467">
        <v>-0.25701049071358301</v>
      </c>
      <c r="EO467">
        <v>0.69833382185606796</v>
      </c>
      <c r="EP467">
        <v>-0.187435302177619</v>
      </c>
      <c r="EQ467">
        <v>-0.48257245143759098</v>
      </c>
      <c r="ER467">
        <v>-6.7240216594655101E-3</v>
      </c>
      <c r="ES467">
        <v>-0.37560564296654803</v>
      </c>
      <c r="ET467">
        <v>-0.88657563001106598</v>
      </c>
      <c r="EU467">
        <v>2.4328843082912499</v>
      </c>
      <c r="EV467">
        <v>-1.63309985791784</v>
      </c>
      <c r="EW467">
        <v>1.54263763342897</v>
      </c>
      <c r="EX467">
        <v>0.74365326599945503</v>
      </c>
      <c r="EY467">
        <v>1.963037587484</v>
      </c>
      <c r="EZ467">
        <v>0.47252374188246898</v>
      </c>
      <c r="FA467">
        <v>1.31439961642172</v>
      </c>
      <c r="FB467">
        <v>-0.163255680308794</v>
      </c>
      <c r="FC467">
        <v>-0.16581533718635899</v>
      </c>
      <c r="FD467">
        <v>-1.2018684328722899</v>
      </c>
      <c r="FE467">
        <v>1.1821268137282499</v>
      </c>
      <c r="FF467">
        <v>-1.6291707106574901E-2</v>
      </c>
      <c r="FI467">
        <v>0.39054231274349099</v>
      </c>
      <c r="FJ467">
        <v>-0.88750781114868005</v>
      </c>
      <c r="FK467">
        <v>0.20318834176578099</v>
      </c>
      <c r="FL467">
        <v>-2.5091354003052402</v>
      </c>
      <c r="FM467">
        <v>0.97032853882410597</v>
      </c>
      <c r="FN467">
        <v>0.23167021208791999</v>
      </c>
      <c r="FO467">
        <v>-2.4230692809396701</v>
      </c>
      <c r="FP467">
        <v>-1.58375869532392</v>
      </c>
      <c r="FQ467">
        <v>0.69509874556388196</v>
      </c>
      <c r="FR467">
        <v>0.39237747623701602</v>
      </c>
      <c r="FS467">
        <v>-5.26671032275772E-2</v>
      </c>
      <c r="FT467">
        <v>0.324350241862703</v>
      </c>
      <c r="FU467">
        <v>2.1688747860025601</v>
      </c>
      <c r="FV467">
        <v>-4.2535763442210701</v>
      </c>
      <c r="FW467">
        <v>-4.7523416924377698E-2</v>
      </c>
      <c r="FX467">
        <v>0.722871228208533</v>
      </c>
      <c r="FY467">
        <v>2.3755445936330899</v>
      </c>
      <c r="FZ467">
        <v>-0.33823145195128701</v>
      </c>
      <c r="GA467">
        <v>0.15532802299276199</v>
      </c>
      <c r="GB467">
        <v>-0.20931758526785399</v>
      </c>
      <c r="GC467">
        <v>1.51704633262852</v>
      </c>
      <c r="GD467">
        <v>-2.60603319466099</v>
      </c>
      <c r="GE467">
        <v>1.2043688637277199</v>
      </c>
      <c r="GF467">
        <v>-0.79249269219872098</v>
      </c>
      <c r="GG467">
        <v>-0.92136517096150805</v>
      </c>
      <c r="GH467">
        <v>-1.8286618528691201</v>
      </c>
      <c r="GI467">
        <v>1.5956165989336999</v>
      </c>
      <c r="GJ467">
        <v>-0.41387318478882701</v>
      </c>
      <c r="GK467">
        <v>-0.38593011449847803</v>
      </c>
      <c r="GL467">
        <v>1.2217509420224799</v>
      </c>
      <c r="GM467">
        <v>0.42142172733292699</v>
      </c>
      <c r="GN467">
        <v>-0.38769408092775798</v>
      </c>
      <c r="GP467">
        <v>1.4574307122529699</v>
      </c>
      <c r="GQ467">
        <v>1.0452421829541001</v>
      </c>
      <c r="GR467">
        <v>0.25887749980029201</v>
      </c>
      <c r="GS467">
        <v>0.98050579072150901</v>
      </c>
      <c r="GT467">
        <v>1.02060977951623E-2</v>
      </c>
      <c r="GU467">
        <v>0.64367957820650201</v>
      </c>
      <c r="GV467">
        <v>0.48656770104571501</v>
      </c>
      <c r="GW467">
        <v>-0.23060864259605299</v>
      </c>
      <c r="GX467">
        <v>0.71697561979817703</v>
      </c>
      <c r="GY467">
        <v>-0.19559431675588701</v>
      </c>
      <c r="GZ467">
        <v>-0.107456357818592</v>
      </c>
      <c r="HA467">
        <v>-0.40893576488088001</v>
      </c>
      <c r="HC467">
        <v>-1.2943349469423999</v>
      </c>
      <c r="HD467">
        <v>1.04533214816911</v>
      </c>
      <c r="HE467">
        <v>0.129019077030534</v>
      </c>
      <c r="HF467">
        <v>-0.71594904857192898</v>
      </c>
      <c r="HG467">
        <v>0.75946838242089099</v>
      </c>
      <c r="HH467">
        <v>-0.44208001227161697</v>
      </c>
      <c r="HI467">
        <v>6.4676471993152504E-2</v>
      </c>
      <c r="HJ467">
        <v>0.69899021509627302</v>
      </c>
      <c r="HK467">
        <v>-1.0255641313960999</v>
      </c>
      <c r="HL467">
        <v>1.19020243491832</v>
      </c>
      <c r="HM467">
        <v>1.59100134624168E-2</v>
      </c>
      <c r="HN467">
        <v>1.83425327868463</v>
      </c>
      <c r="HO467">
        <v>-0.26622750092428799</v>
      </c>
      <c r="HP467">
        <v>9.7530445964366705E-2</v>
      </c>
      <c r="HQ467">
        <v>-1.92296851100764</v>
      </c>
      <c r="HR467">
        <v>1.6406610478952599</v>
      </c>
      <c r="HS467">
        <v>0.55535189076181302</v>
      </c>
      <c r="HT467">
        <v>0.472136474854778</v>
      </c>
      <c r="HU467">
        <v>-0.40258641047330501</v>
      </c>
      <c r="HV467">
        <v>-6.1995449414098402E-2</v>
      </c>
      <c r="HW467">
        <v>0.21901009331486401</v>
      </c>
      <c r="HX467">
        <v>-6.5155154698004494E-2</v>
      </c>
      <c r="HY467">
        <v>0.85627195130655298</v>
      </c>
      <c r="HZ467">
        <v>3.92149595427327E-2</v>
      </c>
      <c r="IA467">
        <v>0.16478066809213501</v>
      </c>
      <c r="IB467">
        <v>0.16894775017135499</v>
      </c>
      <c r="IC467">
        <v>0.62055686812527699</v>
      </c>
      <c r="ID467">
        <v>0.24409602156083601</v>
      </c>
      <c r="IE467">
        <v>0.51678208328667097</v>
      </c>
      <c r="IF467">
        <v>0.72797116008587204</v>
      </c>
      <c r="IH467">
        <v>0.85482995091297198</v>
      </c>
      <c r="II467">
        <v>0.58010046395793302</v>
      </c>
      <c r="IJ467">
        <v>-0.59761315969808504</v>
      </c>
      <c r="IK467">
        <v>-0.20276796694815899</v>
      </c>
      <c r="IL467">
        <v>7.1805383777245907E-2</v>
      </c>
      <c r="IM467">
        <v>-0.40506636369173099</v>
      </c>
      <c r="IN467">
        <v>0.86510892033402298</v>
      </c>
      <c r="IO467">
        <v>-0.29157889875932602</v>
      </c>
      <c r="IP467">
        <v>-0.57513377460054504</v>
      </c>
      <c r="IQ467">
        <v>0.52827592298854098</v>
      </c>
      <c r="IR467">
        <v>0.39374600582959801</v>
      </c>
      <c r="IS467">
        <v>0.53723414512205603</v>
      </c>
      <c r="IT467">
        <v>0.173516819995712</v>
      </c>
      <c r="IU467">
        <v>-0.35333870064278</v>
      </c>
      <c r="IV467">
        <v>1.0353512088840899</v>
      </c>
      <c r="IW467">
        <v>-1.01258187478379</v>
      </c>
      <c r="IX467">
        <v>0.60943404041608995</v>
      </c>
      <c r="IY467">
        <v>2.0363944531709401E-2</v>
      </c>
      <c r="IZ467">
        <v>-0.33668456362647697</v>
      </c>
      <c r="JA467">
        <v>-0.18155017196477299</v>
      </c>
      <c r="JB467">
        <v>1.4883875648592899</v>
      </c>
      <c r="JC467">
        <v>-0.10620687098708</v>
      </c>
      <c r="JD467">
        <v>-1.1474184134385701</v>
      </c>
      <c r="JE467">
        <v>1.59544975667814</v>
      </c>
      <c r="JF467">
        <v>-0.70790707950436604</v>
      </c>
      <c r="JG467">
        <v>-5.4984923735901196E-3</v>
      </c>
      <c r="JH467">
        <v>1.09737513521395</v>
      </c>
      <c r="JI467">
        <v>0.32877433623070801</v>
      </c>
      <c r="JJ467">
        <v>0.52346565335028605</v>
      </c>
      <c r="JK467">
        <v>-0.34668408497964298</v>
      </c>
      <c r="JL467">
        <v>-0.474081395259418</v>
      </c>
      <c r="JM467">
        <v>-1.54973111657455</v>
      </c>
    </row>
    <row r="468" spans="1:273" x14ac:dyDescent="0.25">
      <c r="A468" s="30">
        <v>44396</v>
      </c>
      <c r="B468" s="31" t="s">
        <v>1901</v>
      </c>
      <c r="C468" s="23" t="s">
        <v>1732</v>
      </c>
      <c r="D468" s="23" t="s">
        <v>1899</v>
      </c>
      <c r="E468" s="32">
        <v>16.620709999999999</v>
      </c>
      <c r="F468" s="37">
        <v>2800</v>
      </c>
      <c r="G468" s="16">
        <f>VLOOKUP(C468,dFundos!$A$1:$B$28,2,FALSE)</f>
        <v>32666326000149</v>
      </c>
      <c r="H468" s="13"/>
      <c r="I468">
        <f>_xll.ECONOMATICA(G468,"VOLATILITY","1Y",A468)</f>
        <v>17.8264363812632</v>
      </c>
      <c r="J468">
        <f>_xll.ECONOMATICA(G468,"NAV","1D",A468)</f>
        <v>167.47574699995999</v>
      </c>
      <c r="K468">
        <f>_xll.ECONOMATICA(G468,"NAV","1D",A468+1)</f>
        <v>168.46451999992101</v>
      </c>
      <c r="L468" s="6"/>
      <c r="M468">
        <v>1.6942643605943899</v>
      </c>
      <c r="N468">
        <v>-0.62889001492294505</v>
      </c>
      <c r="O468">
        <v>-0.159620040813024</v>
      </c>
      <c r="P468">
        <v>-1.7773085975932199</v>
      </c>
      <c r="Q468">
        <v>-0.73618383812572596</v>
      </c>
      <c r="R468">
        <v>4.5046817831462197E-3</v>
      </c>
      <c r="S468">
        <v>-3.79611082280462E-2</v>
      </c>
      <c r="T468">
        <v>1.45943870720657</v>
      </c>
      <c r="U468">
        <v>0.45984902917553</v>
      </c>
      <c r="V468">
        <v>-1.5758210171043201</v>
      </c>
      <c r="W468">
        <v>0.16819543361634701</v>
      </c>
      <c r="X468">
        <v>-1.3654242234224501</v>
      </c>
      <c r="Y468">
        <v>1.03306702731061</v>
      </c>
      <c r="Z468">
        <v>1.24341383925639</v>
      </c>
      <c r="AA468">
        <v>-0.71021197209120102</v>
      </c>
      <c r="AB468">
        <v>-0.69969796395525896</v>
      </c>
      <c r="AC468">
        <v>-0.402006474905647</v>
      </c>
      <c r="AD468">
        <v>-0.67972719689350902</v>
      </c>
      <c r="AE468">
        <v>-0.29925162216386503</v>
      </c>
      <c r="AF468">
        <v>1.2845308559917601</v>
      </c>
      <c r="AG468">
        <v>-1.93036695318369</v>
      </c>
      <c r="AH468">
        <v>2.58096641773591</v>
      </c>
      <c r="AI468">
        <v>-0.88567939592394396</v>
      </c>
      <c r="AJ468">
        <v>0.15406054153572801</v>
      </c>
      <c r="AK468">
        <v>0.80151816855504898</v>
      </c>
      <c r="AL468">
        <v>0.309273019593093</v>
      </c>
      <c r="AM468">
        <v>0.33449892689532101</v>
      </c>
      <c r="AN468">
        <v>-1.2419977520948999</v>
      </c>
      <c r="AO468">
        <v>0.31161904917098598</v>
      </c>
      <c r="AP468">
        <v>1.9285983069494299</v>
      </c>
      <c r="AQ468">
        <v>-1.83528113484499</v>
      </c>
      <c r="AR468">
        <v>1.8861552001908399</v>
      </c>
      <c r="AS468">
        <v>-0.102233439611155</v>
      </c>
      <c r="AT468">
        <v>-1.1445878223639701</v>
      </c>
      <c r="AU468">
        <v>0.27653648321574997</v>
      </c>
      <c r="AW468">
        <v>-0.509651724587457</v>
      </c>
      <c r="AX468">
        <v>0.98004978644894403</v>
      </c>
      <c r="AY468">
        <v>-2.0095697489523401</v>
      </c>
      <c r="AZ468">
        <v>-0.52418259219848595</v>
      </c>
      <c r="BA468">
        <v>2.21560575846524</v>
      </c>
      <c r="BB468">
        <v>-0.16213844619414899</v>
      </c>
      <c r="BC468">
        <v>-0.28361196182231702</v>
      </c>
      <c r="BD468">
        <v>-0.59924726310782706</v>
      </c>
      <c r="BE468">
        <v>-1.6969124534625699</v>
      </c>
      <c r="BF468">
        <v>-1.1833714735985299</v>
      </c>
      <c r="BG468">
        <v>0.17996560636674999</v>
      </c>
      <c r="BH468">
        <v>-1.5812251546776701</v>
      </c>
      <c r="BI468">
        <v>1.2925304754389799</v>
      </c>
      <c r="BJ468">
        <v>6.2967681333247996E-2</v>
      </c>
      <c r="BK468">
        <v>-2.5427798199416398</v>
      </c>
      <c r="BL468">
        <v>-0.86255026635626597</v>
      </c>
      <c r="BM468">
        <v>1.42012563974276</v>
      </c>
      <c r="BN468">
        <v>1.2989403086976401</v>
      </c>
      <c r="BO468">
        <v>-1.4420016151234401</v>
      </c>
      <c r="BP468">
        <v>1.25712114167982</v>
      </c>
      <c r="BQ468">
        <v>-0.33222690744878502</v>
      </c>
      <c r="BR468">
        <v>-0.38173989187271201</v>
      </c>
      <c r="BS468">
        <v>1.9670046382088899</v>
      </c>
      <c r="BT468">
        <v>0.186791586020263</v>
      </c>
      <c r="BV468">
        <v>1.27839848300937</v>
      </c>
      <c r="BW468">
        <v>1.02438148060173</v>
      </c>
      <c r="BX468">
        <v>0.202223282576597</v>
      </c>
      <c r="BY468">
        <v>-0.506292362479144</v>
      </c>
      <c r="BZ468">
        <v>-0.20653825094996101</v>
      </c>
      <c r="CA468">
        <v>1.58368775209965</v>
      </c>
      <c r="CB468">
        <v>0.27876058502442902</v>
      </c>
      <c r="CC468">
        <v>0.51231971883680705</v>
      </c>
      <c r="CD468">
        <v>-1.0122089392098099</v>
      </c>
      <c r="CE468">
        <v>-0.39206066767292203</v>
      </c>
      <c r="CF468">
        <v>-1.00104397743053</v>
      </c>
      <c r="CG468">
        <v>-3.6803821110879702</v>
      </c>
      <c r="CH468">
        <v>1.35200065815297</v>
      </c>
      <c r="CI468">
        <v>-2.3522561044046602</v>
      </c>
      <c r="CK468">
        <v>0.93414498278434599</v>
      </c>
      <c r="CL468">
        <v>2.6640550120646398</v>
      </c>
      <c r="CM468">
        <v>2.36946293953224</v>
      </c>
      <c r="CN468">
        <v>0.686466485967685</v>
      </c>
      <c r="CO468">
        <v>1.30879374210053</v>
      </c>
      <c r="CP468">
        <v>0.44147756107122399</v>
      </c>
      <c r="CQ468">
        <v>0.16921532478591</v>
      </c>
      <c r="CR468">
        <v>-1.97944749070302</v>
      </c>
      <c r="CS468">
        <v>2.2679064388285002</v>
      </c>
      <c r="CT468">
        <v>0.97043000514531697</v>
      </c>
      <c r="CU468">
        <v>-8.4183326453057802E-2</v>
      </c>
      <c r="CV468">
        <v>-1.0334257153772299</v>
      </c>
      <c r="CW468">
        <v>0.47706233508506601</v>
      </c>
      <c r="CX468">
        <v>-0.44558360914379602</v>
      </c>
      <c r="CY468">
        <v>0.17473464449722101</v>
      </c>
      <c r="CZ468">
        <v>1.54891515412601</v>
      </c>
      <c r="DA468">
        <v>0.81505724665475998</v>
      </c>
      <c r="DB468">
        <v>8.5255262274586102E-2</v>
      </c>
      <c r="DC468">
        <v>0.38193762247829</v>
      </c>
      <c r="DD468">
        <v>-1.0788871546537799</v>
      </c>
      <c r="DE468">
        <v>0.83391661628411395</v>
      </c>
      <c r="DF468">
        <v>0.50314109321334399</v>
      </c>
      <c r="DG468">
        <v>0.63650092015450399</v>
      </c>
      <c r="DH468">
        <v>0.104405435922672</v>
      </c>
      <c r="DI468">
        <v>-0.21800197928314399</v>
      </c>
      <c r="DJ468">
        <v>0.42962653624272201</v>
      </c>
      <c r="DK468">
        <v>-1.0493385742847701</v>
      </c>
      <c r="DL468">
        <v>0.93896873040648599</v>
      </c>
      <c r="DM468">
        <v>0.434209300510702</v>
      </c>
      <c r="DN468">
        <v>0.67350288936722802</v>
      </c>
      <c r="DO468">
        <v>1.5027459805423899</v>
      </c>
      <c r="DP468">
        <v>1.1454894902271899</v>
      </c>
      <c r="DQ468">
        <v>0.15888564685155901</v>
      </c>
      <c r="DR468">
        <v>-0.51914578471041795</v>
      </c>
      <c r="DS468">
        <v>-1.36842740603242</v>
      </c>
      <c r="DT468">
        <v>0.67444954383972799</v>
      </c>
      <c r="DU468">
        <v>0.54945683823461899</v>
      </c>
      <c r="DV468">
        <v>-6.4772631958476302E-3</v>
      </c>
      <c r="DX468">
        <v>0.649728757525736</v>
      </c>
      <c r="DY468">
        <v>0.23381723221973499</v>
      </c>
      <c r="DZ468">
        <v>0.26401088616694302</v>
      </c>
      <c r="EA468">
        <v>-6.71727530061617E-3</v>
      </c>
      <c r="EC468">
        <v>-0.923382176279119</v>
      </c>
      <c r="ED468">
        <v>-0.59195411949985999</v>
      </c>
      <c r="EE468">
        <v>-3.29077977785346</v>
      </c>
      <c r="EF468">
        <v>0.87787711236160204</v>
      </c>
      <c r="EG468">
        <v>2.9460100644428202</v>
      </c>
      <c r="EH468">
        <v>-1.3338227448912201</v>
      </c>
      <c r="EI468">
        <v>2.4658070651639701</v>
      </c>
      <c r="EJ468">
        <v>-0.68853301081617202</v>
      </c>
      <c r="EK468">
        <v>0.595519640410203</v>
      </c>
      <c r="EL468">
        <v>-0.384553916774166</v>
      </c>
      <c r="EM468">
        <v>0.81303391616529597</v>
      </c>
      <c r="EN468">
        <v>-0.25701049071358301</v>
      </c>
      <c r="EO468">
        <v>0.69833382185606796</v>
      </c>
      <c r="EP468">
        <v>-0.187435302177619</v>
      </c>
      <c r="EQ468">
        <v>-0.48257245143759098</v>
      </c>
      <c r="ER468">
        <v>-6.7240216594655101E-3</v>
      </c>
      <c r="ES468">
        <v>-0.37560564296654803</v>
      </c>
      <c r="ET468">
        <v>-0.88657563001106598</v>
      </c>
      <c r="EU468">
        <v>2.4328843082912499</v>
      </c>
      <c r="EV468">
        <v>-1.63309985791784</v>
      </c>
      <c r="EW468">
        <v>1.54263763342897</v>
      </c>
      <c r="EX468">
        <v>0.74365326599945503</v>
      </c>
      <c r="EY468">
        <v>1.963037587484</v>
      </c>
      <c r="EZ468">
        <v>0.47252374188246898</v>
      </c>
      <c r="FA468">
        <v>1.31439961642172</v>
      </c>
      <c r="FB468">
        <v>-0.163255680308794</v>
      </c>
      <c r="FC468">
        <v>-0.16581533718635899</v>
      </c>
      <c r="FD468">
        <v>-1.2018684328722899</v>
      </c>
      <c r="FE468">
        <v>1.1821268137282499</v>
      </c>
      <c r="FF468">
        <v>-1.6291707106574901E-2</v>
      </c>
      <c r="FI468">
        <v>0.39054231274349099</v>
      </c>
      <c r="FJ468">
        <v>-0.88750781114868005</v>
      </c>
      <c r="FK468">
        <v>0.20318834176578099</v>
      </c>
      <c r="FL468">
        <v>-2.5091354003052402</v>
      </c>
      <c r="FM468">
        <v>0.97032853882410597</v>
      </c>
      <c r="FN468">
        <v>0.23167021208791999</v>
      </c>
      <c r="FO468">
        <v>-2.4230692809396701</v>
      </c>
      <c r="FP468">
        <v>-1.58375869532392</v>
      </c>
      <c r="FQ468">
        <v>0.69509874556388196</v>
      </c>
      <c r="FR468">
        <v>0.39237747623701602</v>
      </c>
      <c r="FS468">
        <v>-5.26671032275772E-2</v>
      </c>
      <c r="FT468">
        <v>0.324350241862703</v>
      </c>
      <c r="FU468">
        <v>2.1688747860025601</v>
      </c>
      <c r="FV468">
        <v>-4.2535763442210701</v>
      </c>
      <c r="FW468">
        <v>-4.7523416924377698E-2</v>
      </c>
      <c r="FX468">
        <v>0.722871228208533</v>
      </c>
      <c r="FY468">
        <v>2.3755445936330899</v>
      </c>
      <c r="FZ468">
        <v>-0.33823145195128701</v>
      </c>
      <c r="GA468">
        <v>0.15532802299276199</v>
      </c>
      <c r="GB468">
        <v>-0.20931758526785399</v>
      </c>
      <c r="GC468">
        <v>1.51704633262852</v>
      </c>
      <c r="GD468">
        <v>-2.60603319466099</v>
      </c>
      <c r="GE468">
        <v>1.2043688637277199</v>
      </c>
      <c r="GF468">
        <v>-0.79249269219872098</v>
      </c>
      <c r="GG468">
        <v>-0.92136517096150805</v>
      </c>
      <c r="GH468">
        <v>-1.8286618528691201</v>
      </c>
      <c r="GI468">
        <v>1.5956165989336999</v>
      </c>
      <c r="GJ468">
        <v>-0.41387318478882701</v>
      </c>
      <c r="GK468">
        <v>-0.38593011449847803</v>
      </c>
      <c r="GL468">
        <v>1.2217509420224799</v>
      </c>
      <c r="GM468">
        <v>0.42142172733292699</v>
      </c>
      <c r="GN468">
        <v>-0.38769408092775798</v>
      </c>
      <c r="GP468">
        <v>1.4574307122529699</v>
      </c>
      <c r="GQ468">
        <v>1.0452421829541001</v>
      </c>
      <c r="GR468">
        <v>0.25887749980029201</v>
      </c>
      <c r="GS468">
        <v>0.98050579072150901</v>
      </c>
      <c r="GT468">
        <v>1.02060977951623E-2</v>
      </c>
      <c r="GU468">
        <v>0.64367957820650201</v>
      </c>
      <c r="GV468">
        <v>0.48656770104571501</v>
      </c>
      <c r="GW468">
        <v>-0.23060864259605299</v>
      </c>
      <c r="GX468">
        <v>0.71697561979817703</v>
      </c>
      <c r="GY468">
        <v>-0.19559431675588701</v>
      </c>
      <c r="GZ468">
        <v>-0.107456357818592</v>
      </c>
      <c r="HA468">
        <v>-0.40893576488088001</v>
      </c>
      <c r="HC468">
        <v>-1.2943349469423999</v>
      </c>
      <c r="HD468">
        <v>1.04533214816911</v>
      </c>
      <c r="HE468">
        <v>0.129019077030534</v>
      </c>
      <c r="HF468">
        <v>-0.71594904857192898</v>
      </c>
      <c r="HG468">
        <v>0.75946838242089099</v>
      </c>
      <c r="HH468">
        <v>-0.44208001227161697</v>
      </c>
      <c r="HI468">
        <v>6.4676471993152504E-2</v>
      </c>
      <c r="HJ468">
        <v>0.69899021509627302</v>
      </c>
      <c r="HK468">
        <v>-1.0255641313960999</v>
      </c>
      <c r="HL468">
        <v>1.19020243491832</v>
      </c>
      <c r="HM468">
        <v>1.59100134624168E-2</v>
      </c>
      <c r="HN468">
        <v>1.83425327868463</v>
      </c>
      <c r="HO468">
        <v>-0.26622750092428799</v>
      </c>
      <c r="HP468">
        <v>9.7530445964366705E-2</v>
      </c>
      <c r="HQ468">
        <v>-1.92296851100764</v>
      </c>
      <c r="HR468">
        <v>1.6406610478952599</v>
      </c>
      <c r="HS468">
        <v>0.55535189076181302</v>
      </c>
      <c r="HT468">
        <v>0.472136474854778</v>
      </c>
      <c r="HU468">
        <v>-0.40258641047330501</v>
      </c>
      <c r="HV468">
        <v>-6.1995449414098402E-2</v>
      </c>
      <c r="HW468">
        <v>0.21901009331486401</v>
      </c>
      <c r="HX468">
        <v>-6.5155154698004494E-2</v>
      </c>
      <c r="HY468">
        <v>0.85627195130655298</v>
      </c>
      <c r="HZ468">
        <v>3.92149595427327E-2</v>
      </c>
      <c r="IA468">
        <v>0.16478066809213501</v>
      </c>
      <c r="IB468">
        <v>0.16894775017135499</v>
      </c>
      <c r="IC468">
        <v>0.62055686812527699</v>
      </c>
      <c r="ID468">
        <v>0.24409602156083601</v>
      </c>
      <c r="IE468">
        <v>0.51678208328667097</v>
      </c>
      <c r="IF468">
        <v>0.72797116008587204</v>
      </c>
      <c r="IH468">
        <v>0.85482995091297198</v>
      </c>
      <c r="II468">
        <v>0.58010046395793302</v>
      </c>
      <c r="IJ468">
        <v>-0.59761315969808504</v>
      </c>
      <c r="IK468">
        <v>-0.20276796694815899</v>
      </c>
      <c r="IL468">
        <v>7.1805383777245907E-2</v>
      </c>
      <c r="IM468">
        <v>-0.40506636369173099</v>
      </c>
      <c r="IN468">
        <v>0.86510892033402298</v>
      </c>
      <c r="IO468">
        <v>-0.29157889875932602</v>
      </c>
      <c r="IP468">
        <v>-0.57513377460054504</v>
      </c>
      <c r="IQ468">
        <v>0.52827592298854098</v>
      </c>
      <c r="IR468">
        <v>0.39374600582959801</v>
      </c>
      <c r="IS468">
        <v>0.53723414512205603</v>
      </c>
      <c r="IT468">
        <v>0.173516819995712</v>
      </c>
      <c r="IU468">
        <v>-0.35333870064278</v>
      </c>
      <c r="IV468">
        <v>1.0353512088840899</v>
      </c>
      <c r="IW468">
        <v>-1.01258187478379</v>
      </c>
      <c r="IX468">
        <v>0.60943404041608995</v>
      </c>
      <c r="IY468">
        <v>2.0363944531709401E-2</v>
      </c>
      <c r="IZ468">
        <v>-0.33668456362647697</v>
      </c>
      <c r="JA468">
        <v>-0.18155017196477299</v>
      </c>
      <c r="JB468">
        <v>1.4883875648592899</v>
      </c>
      <c r="JC468">
        <v>-0.10620687098708</v>
      </c>
      <c r="JD468">
        <v>-1.1474184134385701</v>
      </c>
      <c r="JE468">
        <v>1.59544975667814</v>
      </c>
      <c r="JF468">
        <v>-0.70790707950436604</v>
      </c>
      <c r="JG468">
        <v>-5.4984923735901196E-3</v>
      </c>
      <c r="JH468">
        <v>1.09737513521395</v>
      </c>
      <c r="JI468">
        <v>0.32877433623070801</v>
      </c>
      <c r="JJ468">
        <v>0.52346565335028605</v>
      </c>
      <c r="JK468">
        <v>-0.34668408497964298</v>
      </c>
      <c r="JL468">
        <v>-0.474081395259418</v>
      </c>
      <c r="JM468">
        <v>-1.54973111657455</v>
      </c>
    </row>
    <row r="469" spans="1:273" x14ac:dyDescent="0.25">
      <c r="A469" s="29">
        <v>44396</v>
      </c>
      <c r="B469" s="31" t="s">
        <v>1795</v>
      </c>
      <c r="C469" s="24" t="s">
        <v>1733</v>
      </c>
      <c r="D469" s="24" t="s">
        <v>1899</v>
      </c>
      <c r="E469" s="34">
        <v>8.2907399999999996</v>
      </c>
      <c r="F469" s="38">
        <v>1750</v>
      </c>
      <c r="G469" s="16">
        <f>VLOOKUP(C469,dFundos!$A$1:$B$28,2,FALSE)</f>
        <v>19391009000107</v>
      </c>
      <c r="H469" s="13"/>
      <c r="I469">
        <f>_xll.ECONOMATICA(G469,"VOLATILITY","1Y",A469)</f>
        <v>3.5136315763775201</v>
      </c>
      <c r="J469">
        <f>_xll.ECONOMATICA(G469,"NAV","1D",A469)</f>
        <v>211.078853999963</v>
      </c>
      <c r="K469">
        <f>_xll.ECONOMATICA(G469,"NAV","1D",A469+1)</f>
        <v>211.20404099999001</v>
      </c>
      <c r="L469" s="6"/>
      <c r="M469">
        <v>0.22590567259612701</v>
      </c>
      <c r="N469">
        <v>-0.15772475471749201</v>
      </c>
      <c r="O469">
        <v>0.33483313600299902</v>
      </c>
      <c r="P469">
        <v>-0.19154692326992501</v>
      </c>
      <c r="Q469">
        <v>-6.3800764564803103E-2</v>
      </c>
      <c r="R469">
        <v>2.9479984732461201E-3</v>
      </c>
      <c r="S469">
        <v>-1.4401580392586801E-2</v>
      </c>
      <c r="T469">
        <v>-0.28822738786402602</v>
      </c>
      <c r="U469">
        <v>0.150504050543532</v>
      </c>
      <c r="V469">
        <v>0.223021947749658</v>
      </c>
      <c r="W469">
        <v>0.19717131617653599</v>
      </c>
      <c r="X469">
        <v>-2.7067271639680299E-2</v>
      </c>
      <c r="Y469">
        <v>0.12002532639598899</v>
      </c>
      <c r="Z469">
        <v>-0.39344598180832702</v>
      </c>
      <c r="AA469">
        <v>-0.10516160455154</v>
      </c>
      <c r="AB469">
        <v>0.39438736057490997</v>
      </c>
      <c r="AC469">
        <v>0.27268289031781001</v>
      </c>
      <c r="AD469">
        <v>-3.3973107747442603E-2</v>
      </c>
      <c r="AE469">
        <v>0.396121512676473</v>
      </c>
      <c r="AF469">
        <v>-0.469759254974633</v>
      </c>
      <c r="AG469">
        <v>0.21883572571823601</v>
      </c>
      <c r="AH469">
        <v>0.23473618384741701</v>
      </c>
      <c r="AI469">
        <v>0.24569083307142101</v>
      </c>
      <c r="AJ469">
        <v>-8.1376549496781095E-2</v>
      </c>
      <c r="AK469">
        <v>2.0688802942458999E-2</v>
      </c>
      <c r="AL469">
        <v>9.8907795654667993E-2</v>
      </c>
      <c r="AM469">
        <v>-8.0640698797651601E-3</v>
      </c>
      <c r="AN469">
        <v>-5.0924381594086299E-2</v>
      </c>
      <c r="AO469">
        <v>2.6738318410934901E-2</v>
      </c>
      <c r="AP469">
        <v>0.15476820535695901</v>
      </c>
      <c r="AQ469">
        <v>-0.13845419907738701</v>
      </c>
      <c r="AR469">
        <v>-0.13613548353532701</v>
      </c>
      <c r="AS469">
        <v>0.24190771582652801</v>
      </c>
      <c r="AT469">
        <v>-0.305282267981966</v>
      </c>
      <c r="AU469">
        <v>0.13286017965583599</v>
      </c>
      <c r="AW469">
        <v>0.113588042586343</v>
      </c>
      <c r="AX469">
        <v>4.5343947567744201E-2</v>
      </c>
      <c r="AY469">
        <v>-4.3509778424777303E-2</v>
      </c>
      <c r="AZ469">
        <v>0.148119403274904</v>
      </c>
      <c r="BA469">
        <v>-6.4446885517099905E-4</v>
      </c>
      <c r="BB469">
        <v>-0.26477172723389197</v>
      </c>
      <c r="BC469">
        <v>0.12813670618925199</v>
      </c>
      <c r="BD469">
        <v>-7.8952676813059994E-2</v>
      </c>
      <c r="BE469">
        <v>-5.9606435843306799E-2</v>
      </c>
      <c r="BF469">
        <v>1.93920814126614E-2</v>
      </c>
      <c r="BG469">
        <v>-8.2666574326140094E-2</v>
      </c>
      <c r="BH469">
        <v>-0.20597897455445499</v>
      </c>
      <c r="BI469">
        <v>-3.3262288525293102E-2</v>
      </c>
      <c r="BJ469">
        <v>-5.3375977222458501E-2</v>
      </c>
      <c r="BK469">
        <v>-2.3367232552118401E-2</v>
      </c>
      <c r="BL469">
        <v>-0.30687384733028</v>
      </c>
      <c r="BM469">
        <v>0.145982697722502</v>
      </c>
      <c r="BN469">
        <v>-5.1928115772170699E-2</v>
      </c>
      <c r="BO469">
        <v>8.6394489699159693E-2</v>
      </c>
      <c r="BP469">
        <v>-0.29513228628275101</v>
      </c>
      <c r="BQ469">
        <v>0.11144872696604601</v>
      </c>
      <c r="BR469">
        <v>-5.9147812862647697E-2</v>
      </c>
      <c r="BS469">
        <v>-0.19254994149377999</v>
      </c>
      <c r="BT469">
        <v>6.2972991509013795E-2</v>
      </c>
      <c r="BV469">
        <v>0.28616991967283001</v>
      </c>
      <c r="BW469">
        <v>7.0423667602881296E-2</v>
      </c>
      <c r="BX469">
        <v>0.15745977507322101</v>
      </c>
      <c r="BY469">
        <v>9.9551298262667808E-3</v>
      </c>
      <c r="BZ469">
        <v>-0.111941102477431</v>
      </c>
      <c r="CA469">
        <v>0.147917495087313</v>
      </c>
      <c r="CB469">
        <v>0.14748089870408901</v>
      </c>
      <c r="CC469">
        <v>-6.7558031787484693E-2</v>
      </c>
      <c r="CD469">
        <v>-0.26347615785198297</v>
      </c>
      <c r="CE469">
        <v>-8.8550803138787201E-2</v>
      </c>
      <c r="CF469">
        <v>2.7228274120716399E-2</v>
      </c>
      <c r="CG469">
        <v>-1.8510832796891901E-2</v>
      </c>
      <c r="CH469">
        <v>-0.18707302006078</v>
      </c>
      <c r="CI469">
        <v>7.7073114880477104E-3</v>
      </c>
      <c r="CK469">
        <v>5.7702978483575897E-2</v>
      </c>
      <c r="CL469">
        <v>-0.21826798638358</v>
      </c>
      <c r="CM469">
        <v>-0.155273389282229</v>
      </c>
      <c r="CN469">
        <v>0.275724199491378</v>
      </c>
      <c r="CO469">
        <v>-0.67051350488327399</v>
      </c>
      <c r="CP469">
        <v>-0.21915286852163299</v>
      </c>
      <c r="CQ469">
        <v>-0.12759108876707601</v>
      </c>
      <c r="CR469">
        <v>-0.62299833534780202</v>
      </c>
      <c r="CS469">
        <v>-2.3775108093104801E-2</v>
      </c>
      <c r="CT469">
        <v>-0.169687951256492</v>
      </c>
      <c r="CU469">
        <v>-0.27076398309873201</v>
      </c>
      <c r="CV469">
        <v>5.9245737247692901E-2</v>
      </c>
      <c r="CW469">
        <v>0.24494832832715499</v>
      </c>
      <c r="CX469">
        <v>0.12765637893608101</v>
      </c>
      <c r="CY469">
        <v>3.39711892593186E-2</v>
      </c>
      <c r="CZ469">
        <v>0.117289808986243</v>
      </c>
      <c r="DA469">
        <v>0.26023838508990599</v>
      </c>
      <c r="DB469">
        <v>-8.4666199927596594E-2</v>
      </c>
      <c r="DC469">
        <v>5.5053951655281697E-4</v>
      </c>
      <c r="DD469">
        <v>0.183517485675111</v>
      </c>
      <c r="DE469">
        <v>0.113435807179485</v>
      </c>
      <c r="DF469">
        <v>0.238722188259999</v>
      </c>
      <c r="DG469">
        <v>-0.33768537277865102</v>
      </c>
      <c r="DH469">
        <v>6.8896770608262201E-2</v>
      </c>
      <c r="DI469">
        <v>-0.35752375943047798</v>
      </c>
      <c r="DJ469">
        <v>0.20784170101251201</v>
      </c>
      <c r="DK469">
        <v>-9.4055876888887696E-2</v>
      </c>
      <c r="DL469">
        <v>0.317376494422206</v>
      </c>
      <c r="DM469">
        <v>9.6236118042725097E-2</v>
      </c>
      <c r="DN469">
        <v>-8.5171882528811693E-2</v>
      </c>
      <c r="DO469">
        <v>0.184086840272357</v>
      </c>
      <c r="DP469">
        <v>-0.14639113642260801</v>
      </c>
      <c r="DQ469">
        <v>0.109301892916847</v>
      </c>
      <c r="DR469">
        <v>4.5205166497908102E-2</v>
      </c>
      <c r="DS469">
        <v>7.5803586332767695E-2</v>
      </c>
      <c r="DT469">
        <v>0.104515260500193</v>
      </c>
      <c r="DU469">
        <v>8.9232277423434397E-2</v>
      </c>
      <c r="DV469">
        <v>-1.1832878954010099E-3</v>
      </c>
      <c r="DX469">
        <v>-0.175629479235795</v>
      </c>
      <c r="DY469">
        <v>8.0683590567787206E-2</v>
      </c>
      <c r="DZ469">
        <v>0.35663868929987103</v>
      </c>
      <c r="EA469">
        <v>1.8327658654016001E-2</v>
      </c>
      <c r="EC469">
        <v>0.226419937098399</v>
      </c>
      <c r="ED469">
        <v>6.7543190380092696E-2</v>
      </c>
      <c r="EE469">
        <v>-0.230602800911583</v>
      </c>
      <c r="EF469">
        <v>-0.31841081163293</v>
      </c>
      <c r="EG469">
        <v>0.13593634903372701</v>
      </c>
      <c r="EH469">
        <v>0.34813146066881001</v>
      </c>
      <c r="EI469">
        <v>-0.37223085928417299</v>
      </c>
      <c r="EJ469">
        <v>-0.15705933865319799</v>
      </c>
      <c r="EK469">
        <v>-0.48752365182736002</v>
      </c>
      <c r="EL469">
        <v>6.98726322298171E-2</v>
      </c>
      <c r="EM469">
        <v>-7.8787298480165205E-2</v>
      </c>
      <c r="EN469">
        <v>1.57201560796238E-2</v>
      </c>
      <c r="EO469">
        <v>0.17214157087437301</v>
      </c>
      <c r="EP469">
        <v>0.47718199130031302</v>
      </c>
      <c r="EQ469">
        <v>0.155610154797614</v>
      </c>
      <c r="ER469">
        <v>2.03988020075485E-4</v>
      </c>
      <c r="ES469">
        <v>-0.39331156303887799</v>
      </c>
      <c r="ET469">
        <v>2.9246702069940501E-2</v>
      </c>
      <c r="EU469">
        <v>0.17097824911616</v>
      </c>
      <c r="EV469">
        <v>0.32742083330958799</v>
      </c>
      <c r="EW469">
        <v>0.64292616953025605</v>
      </c>
      <c r="EX469">
        <v>0.30112969307083398</v>
      </c>
      <c r="EY469">
        <v>3.1958912586560501E-2</v>
      </c>
      <c r="EZ469">
        <v>0.54705440034012998</v>
      </c>
      <c r="FA469">
        <v>0.71041769278963296</v>
      </c>
      <c r="FB469">
        <v>5.2206250984454501E-3</v>
      </c>
      <c r="FC469">
        <v>-5.9960709677398E-2</v>
      </c>
      <c r="FD469">
        <v>-0.117587411477871</v>
      </c>
      <c r="FE469">
        <v>5.6645258155185697E-4</v>
      </c>
      <c r="FF469">
        <v>8.86014331626939E-3</v>
      </c>
      <c r="FI469">
        <v>0.46624985334347002</v>
      </c>
      <c r="FJ469">
        <v>0.30595504413213298</v>
      </c>
      <c r="FK469">
        <v>0.35725463403650798</v>
      </c>
      <c r="FL469">
        <v>0.31803639576537501</v>
      </c>
      <c r="FM469">
        <v>-0.39929170052346302</v>
      </c>
      <c r="FN469">
        <v>0.441279320330068</v>
      </c>
      <c r="FO469">
        <v>-3.4047424378513803E-2</v>
      </c>
      <c r="FP469">
        <v>-4.21889764766092E-2</v>
      </c>
      <c r="FQ469">
        <v>0.321927366712771</v>
      </c>
      <c r="FR469">
        <v>-0.36421173817871</v>
      </c>
      <c r="FS469">
        <v>-0.24066920341283499</v>
      </c>
      <c r="FT469">
        <v>-0.31444085980183401</v>
      </c>
      <c r="FU469">
        <v>-0.19155659292664501</v>
      </c>
      <c r="FV469">
        <v>-0.16394738267990799</v>
      </c>
      <c r="FW469">
        <v>-3.6638961319113199E-2</v>
      </c>
      <c r="FX469">
        <v>-0.71428362753067598</v>
      </c>
      <c r="FY469">
        <v>0.228631319623673</v>
      </c>
      <c r="FZ469">
        <v>-0.19269269851065501</v>
      </c>
      <c r="GA469">
        <v>5.5176777823362499E-2</v>
      </c>
      <c r="GB469">
        <v>0.52672004549094698</v>
      </c>
      <c r="GC469">
        <v>5.7298942738270901E-2</v>
      </c>
      <c r="GD469">
        <v>-0.25545205280650402</v>
      </c>
      <c r="GE469">
        <v>-5.0190143429063E-2</v>
      </c>
      <c r="GF469">
        <v>0.12980706305825199</v>
      </c>
      <c r="GG469">
        <v>0.32947087020147597</v>
      </c>
      <c r="GH469">
        <v>-0.471273378570913</v>
      </c>
      <c r="GI469">
        <v>-0.15538353372903699</v>
      </c>
      <c r="GJ469">
        <v>-3.30744554048579E-2</v>
      </c>
      <c r="GK469">
        <v>8.8197738114104099E-2</v>
      </c>
      <c r="GL469">
        <v>-0.21563934378718799</v>
      </c>
      <c r="GM469">
        <v>-0.12518689327407601</v>
      </c>
      <c r="GN469">
        <v>5.3061256585351699E-2</v>
      </c>
      <c r="GP469">
        <v>-1.8722492313827401E-3</v>
      </c>
      <c r="GQ469">
        <v>3.4668389889702701E-2</v>
      </c>
      <c r="GR469">
        <v>0.30906531828804901</v>
      </c>
      <c r="GS469">
        <v>0.15105544862308301</v>
      </c>
      <c r="GT469">
        <v>0.112472681757936</v>
      </c>
      <c r="GU469">
        <v>0.19730596759472999</v>
      </c>
      <c r="GV469">
        <v>5.2840811076748699E-2</v>
      </c>
      <c r="GW469">
        <v>4.77995179608115E-2</v>
      </c>
      <c r="GX469">
        <v>0.128955033324019</v>
      </c>
      <c r="GY469">
        <v>0.245045366136765</v>
      </c>
      <c r="GZ469">
        <v>0.27733400092984101</v>
      </c>
      <c r="HA469">
        <v>-5.8825415089813801E-2</v>
      </c>
      <c r="HC469">
        <v>-1.50978664350987E-2</v>
      </c>
      <c r="HD469">
        <v>-9.5461839555355296E-2</v>
      </c>
      <c r="HE469">
        <v>0.25385009284946097</v>
      </c>
      <c r="HF469">
        <v>0.28105750043323502</v>
      </c>
      <c r="HG469">
        <v>-0.29922541643827599</v>
      </c>
      <c r="HH469">
        <v>0.26417192530061601</v>
      </c>
      <c r="HI469">
        <v>0.10640712989697899</v>
      </c>
      <c r="HJ469">
        <v>-6.8791785088251303E-2</v>
      </c>
      <c r="HK469">
        <v>0.35496107284416201</v>
      </c>
      <c r="HL469">
        <v>0.24435856375930601</v>
      </c>
      <c r="HM469">
        <v>-9.8582805640035104E-2</v>
      </c>
      <c r="HN469">
        <v>-0.100914021186327</v>
      </c>
      <c r="HO469">
        <v>-0.18154607842007001</v>
      </c>
      <c r="HP469">
        <v>7.2667722270125495E-2</v>
      </c>
      <c r="HQ469">
        <v>5.9973388306389097E-2</v>
      </c>
      <c r="HR469">
        <v>-0.102072487970872</v>
      </c>
      <c r="HS469">
        <v>-5.9081896324642003E-3</v>
      </c>
      <c r="HT469">
        <v>0.21446991268021501</v>
      </c>
      <c r="HU469">
        <v>-0.114427614880697</v>
      </c>
      <c r="HV469">
        <v>-0.100738461060246</v>
      </c>
      <c r="HW469">
        <v>1.4658904729003599E-2</v>
      </c>
      <c r="HX469">
        <v>-1.06229073026043E-2</v>
      </c>
      <c r="HY469">
        <v>-0.170865321706515</v>
      </c>
      <c r="HZ469">
        <v>0.264719175720529</v>
      </c>
      <c r="IA469">
        <v>0.114093657248304</v>
      </c>
      <c r="IB469">
        <v>0.40596269773232102</v>
      </c>
      <c r="IC469">
        <v>0.112785893543332</v>
      </c>
      <c r="ID469">
        <v>3.8365387990779702E-2</v>
      </c>
      <c r="IE469">
        <v>-0.55460707808379095</v>
      </c>
      <c r="IF469">
        <v>-0.101014175925229</v>
      </c>
      <c r="IH469">
        <v>0.19657010616356299</v>
      </c>
      <c r="II469">
        <v>-0.196924058673176</v>
      </c>
      <c r="IJ469">
        <v>7.7952622268639998E-2</v>
      </c>
      <c r="IK469">
        <v>8.8554349531477797E-2</v>
      </c>
      <c r="IL469">
        <v>-7.4370836955495206E-5</v>
      </c>
      <c r="IM469">
        <v>1.0550942715781299E-2</v>
      </c>
      <c r="IN469">
        <v>0.235644291205972</v>
      </c>
      <c r="IO469">
        <v>0.19063412073592201</v>
      </c>
      <c r="IP469">
        <v>0.13620785593957399</v>
      </c>
      <c r="IQ469">
        <v>9.0108677977696103E-2</v>
      </c>
      <c r="IR469">
        <v>0.112694154631754</v>
      </c>
      <c r="IS469">
        <v>0.38514635089086402</v>
      </c>
      <c r="IT469">
        <v>6.5712383729987806E-2</v>
      </c>
      <c r="IU469">
        <v>8.0208134750137106E-2</v>
      </c>
      <c r="IV469">
        <v>-0.11284180418442701</v>
      </c>
      <c r="IW469">
        <v>-2.0133167618041601E-2</v>
      </c>
      <c r="IX469">
        <v>-2.9645184531546E-2</v>
      </c>
      <c r="IY469">
        <v>-2.0570892684190802E-2</v>
      </c>
      <c r="IZ469">
        <v>0.131537372180901</v>
      </c>
      <c r="JA469">
        <v>-0.1315700307714</v>
      </c>
      <c r="JB469">
        <v>9.4614239060320002E-2</v>
      </c>
      <c r="JC469">
        <v>5.6163029876188403E-2</v>
      </c>
      <c r="JD469">
        <v>-5.3145337005844298E-2</v>
      </c>
      <c r="JE469">
        <v>-8.7529903339600396E-2</v>
      </c>
      <c r="JF469">
        <v>4.7572498624504099E-2</v>
      </c>
      <c r="JG469">
        <v>-7.5624976852850495E-2</v>
      </c>
      <c r="JH469">
        <v>0.40864432903617898</v>
      </c>
      <c r="JI469">
        <v>0.189294928350137</v>
      </c>
      <c r="JJ469">
        <v>0.40000310236791797</v>
      </c>
      <c r="JK469">
        <v>0.41345383870066099</v>
      </c>
      <c r="JL469">
        <v>0.10756053015939</v>
      </c>
      <c r="JM469">
        <v>-5.13004591084609E-2</v>
      </c>
    </row>
    <row r="470" spans="1:273" x14ac:dyDescent="0.25">
      <c r="A470" s="30">
        <v>44396</v>
      </c>
      <c r="B470" s="31" t="s">
        <v>2328</v>
      </c>
      <c r="C470" s="23" t="s">
        <v>1746</v>
      </c>
      <c r="D470" s="23" t="s">
        <v>1899</v>
      </c>
      <c r="E470" s="32">
        <v>62.386977999999999</v>
      </c>
      <c r="F470" s="37">
        <v>8000</v>
      </c>
      <c r="G470" s="16">
        <f>VLOOKUP(C470,dFundos!$A$1:$B$28,2,FALSE)</f>
        <v>36400343000190</v>
      </c>
      <c r="H470" s="13"/>
      <c r="I470">
        <f>_xll.ECONOMATICA(G470,"VOLATILITY","1Y",A470)</f>
        <v>17.948097305605199</v>
      </c>
      <c r="J470">
        <f>_xll.ECONOMATICA(G470,"NAV","1D",A470)</f>
        <v>127.836011999985</v>
      </c>
      <c r="K470">
        <f>_xll.ECONOMATICA(G470,"NAV","1D",A470+1)</f>
        <v>128.231886999914</v>
      </c>
      <c r="L470" s="6"/>
      <c r="M470">
        <v>2.0090606434678202</v>
      </c>
      <c r="N470">
        <v>-0.97716016625781799</v>
      </c>
      <c r="O470">
        <v>9.8868896748172105E-2</v>
      </c>
      <c r="P470">
        <v>-1.5617827822097801</v>
      </c>
      <c r="Q470">
        <v>-0.31357560346805302</v>
      </c>
      <c r="R470">
        <v>1.3749084570008601</v>
      </c>
      <c r="S470">
        <v>-0.39493212525485399</v>
      </c>
      <c r="T470">
        <v>1.68172223657166</v>
      </c>
      <c r="U470">
        <v>0.93295173501246598</v>
      </c>
      <c r="V470">
        <v>-0.77213383538037295</v>
      </c>
      <c r="W470">
        <v>0.29552520336437699</v>
      </c>
      <c r="X470">
        <v>-1.0200273774899</v>
      </c>
      <c r="Y470">
        <v>1.41645232743031</v>
      </c>
      <c r="Z470">
        <v>1.3060232724456</v>
      </c>
      <c r="AA470">
        <v>-0.955802628322999</v>
      </c>
      <c r="AB470">
        <v>-0.59520003451325498</v>
      </c>
      <c r="AC470">
        <v>-0.86832175902600295</v>
      </c>
      <c r="AD470">
        <v>-0.24414394047198601</v>
      </c>
      <c r="AE470">
        <v>-0.88754320395310105</v>
      </c>
      <c r="AF470">
        <v>1.1402362024455199</v>
      </c>
      <c r="AG470">
        <v>-1.22039694897467</v>
      </c>
      <c r="AH470">
        <v>2.25670426971192</v>
      </c>
      <c r="AI470">
        <v>-0.85957241108189897</v>
      </c>
      <c r="AJ470">
        <v>0.59222504260105802</v>
      </c>
      <c r="AK470">
        <v>9.5901013992261098E-4</v>
      </c>
      <c r="AL470">
        <v>0.547380469834025</v>
      </c>
      <c r="AM470">
        <v>0.16272025641228499</v>
      </c>
      <c r="AN470">
        <v>-0.70239008709904704</v>
      </c>
      <c r="AO470">
        <v>4.5748829143121797E-2</v>
      </c>
      <c r="AP470">
        <v>0.82901235728058997</v>
      </c>
      <c r="AQ470">
        <v>-1.69191747218065</v>
      </c>
      <c r="AR470">
        <v>2.0281855990106101</v>
      </c>
      <c r="AS470">
        <v>-0.42267721864845997</v>
      </c>
      <c r="AT470">
        <v>-2.07854412610686</v>
      </c>
      <c r="AU470">
        <v>0.113426805728523</v>
      </c>
      <c r="AW470">
        <v>-0.75533168865149503</v>
      </c>
      <c r="AX470">
        <v>1.30682574072125</v>
      </c>
      <c r="AY470">
        <v>-2.07046132127289</v>
      </c>
      <c r="AZ470">
        <v>-0.37641861199517701</v>
      </c>
      <c r="BA470">
        <v>1.64894215668028</v>
      </c>
      <c r="BB470">
        <v>-2.32222422710038E-2</v>
      </c>
      <c r="BC470">
        <v>-0.53382886126200901</v>
      </c>
      <c r="BD470">
        <v>-0.29673671879209002</v>
      </c>
      <c r="BE470">
        <v>-0.42186931532341998</v>
      </c>
      <c r="BF470">
        <v>-0.71138323082777799</v>
      </c>
      <c r="BG470">
        <v>0.89030779563472595</v>
      </c>
      <c r="BH470">
        <v>-0.835853759235761</v>
      </c>
      <c r="BI470">
        <v>0.65486398543725999</v>
      </c>
      <c r="BJ470">
        <v>0.37831301815458601</v>
      </c>
      <c r="BK470">
        <v>-1.8534318734964501</v>
      </c>
      <c r="BL470">
        <v>-0.52754964835912699</v>
      </c>
      <c r="BM470">
        <v>0.96257146633433899</v>
      </c>
      <c r="BN470">
        <v>0.99750144254357997</v>
      </c>
      <c r="BO470">
        <v>-1.5463153926248201</v>
      </c>
      <c r="BP470">
        <v>1.15625848611671</v>
      </c>
      <c r="BQ470">
        <v>-0.35787353035630098</v>
      </c>
      <c r="BR470">
        <v>0.42866860221693098</v>
      </c>
      <c r="BS470">
        <v>1.1625435861788</v>
      </c>
      <c r="BT470">
        <v>0.194163910236966</v>
      </c>
      <c r="BV470">
        <v>0.94988339842530001</v>
      </c>
      <c r="BW470">
        <v>0.68186497992428496</v>
      </c>
      <c r="BX470">
        <v>0.12967986040166599</v>
      </c>
      <c r="BY470">
        <v>-0.29409986445898501</v>
      </c>
      <c r="BZ470">
        <v>2.55760194704635E-2</v>
      </c>
      <c r="CA470">
        <v>1.53475841307227</v>
      </c>
      <c r="CB470">
        <v>-4.15321210311959E-4</v>
      </c>
      <c r="CC470">
        <v>0.14699123221362201</v>
      </c>
      <c r="CD470">
        <v>-0.34369549930488602</v>
      </c>
      <c r="CE470">
        <v>-0.60387221965356697</v>
      </c>
      <c r="CF470">
        <v>-0.274915484806115</v>
      </c>
      <c r="CG470">
        <v>-2.4014195617382899</v>
      </c>
      <c r="CH470">
        <v>0.92545364968827903</v>
      </c>
      <c r="CI470">
        <v>-2.50645337882816</v>
      </c>
      <c r="CK470">
        <v>1.4528950136082099</v>
      </c>
      <c r="CL470">
        <v>2.1894285795497099</v>
      </c>
      <c r="CM470">
        <v>2.87641491413524</v>
      </c>
      <c r="CN470">
        <v>0.246617119410075</v>
      </c>
      <c r="CO470">
        <v>-0.25922928261934403</v>
      </c>
      <c r="CP470">
        <v>-0.629222010502417</v>
      </c>
      <c r="CQ470">
        <v>0.48175080282817401</v>
      </c>
      <c r="CR470">
        <v>-1.3394087341112</v>
      </c>
      <c r="CS470">
        <v>1.79865447080374</v>
      </c>
      <c r="CT470">
        <v>0.68445667693595202</v>
      </c>
      <c r="CU470">
        <v>2.5706474480102801E-2</v>
      </c>
      <c r="CV470">
        <v>-0.89273792527819795</v>
      </c>
      <c r="CW470">
        <v>0.68084902250120605</v>
      </c>
      <c r="CX470">
        <v>-2.75091330877331E-2</v>
      </c>
      <c r="CY470">
        <v>1.1842192523545201</v>
      </c>
      <c r="CZ470">
        <v>0.68085933598922599</v>
      </c>
      <c r="DA470">
        <v>0.85151781531749304</v>
      </c>
      <c r="DB470">
        <v>0.28404270324244901</v>
      </c>
      <c r="DC470">
        <v>0.80525821031187705</v>
      </c>
      <c r="DD470">
        <v>-1.0097265368131001</v>
      </c>
      <c r="DE470">
        <v>0.14785240582568801</v>
      </c>
      <c r="DF470">
        <v>0.15509438580920701</v>
      </c>
      <c r="DG470">
        <v>0.16468514859298</v>
      </c>
      <c r="DH470">
        <v>0.95931397208914904</v>
      </c>
      <c r="DI470">
        <v>-0.87062066459111498</v>
      </c>
      <c r="DJ470">
        <v>0.71316087141895002</v>
      </c>
      <c r="DK470">
        <v>-1.11375830592806</v>
      </c>
      <c r="DL470">
        <v>0.53705275731772395</v>
      </c>
      <c r="DM470">
        <v>0.41244818730774602</v>
      </c>
      <c r="DN470">
        <v>0.39194529417727603</v>
      </c>
      <c r="DO470">
        <v>1.4372580488270601</v>
      </c>
      <c r="DP470">
        <v>1.31873957452626</v>
      </c>
      <c r="DQ470">
        <v>0.583015171287116</v>
      </c>
      <c r="DR470">
        <v>-8.7822266777948202E-2</v>
      </c>
      <c r="DS470">
        <v>-1.0219798272373699</v>
      </c>
      <c r="DT470">
        <v>0.62374233821174097</v>
      </c>
      <c r="DU470">
        <v>0.69931930920574803</v>
      </c>
      <c r="DV470">
        <v>0.120558429807716</v>
      </c>
      <c r="DX470">
        <v>0.74159788127872195</v>
      </c>
      <c r="DY470">
        <v>7.9938351518649101E-2</v>
      </c>
      <c r="DZ470">
        <v>0.36410778902791202</v>
      </c>
      <c r="EA470">
        <v>-0.104479720175732</v>
      </c>
      <c r="EC470">
        <v>-0.334172403836419</v>
      </c>
      <c r="ED470">
        <v>1.0656800259312101E-2</v>
      </c>
      <c r="EE470">
        <v>-2.9444666321069199</v>
      </c>
      <c r="EF470">
        <v>2.0396125210027098</v>
      </c>
      <c r="EG470">
        <v>4.1084605341893603</v>
      </c>
      <c r="EH470">
        <v>-0.35397402943999601</v>
      </c>
      <c r="EI470">
        <v>0.97056759714177998</v>
      </c>
      <c r="EJ470">
        <v>-0.44578885181181199</v>
      </c>
      <c r="EK470">
        <v>0.76760612137149997</v>
      </c>
      <c r="EL470">
        <v>-1.15917691236973</v>
      </c>
      <c r="EM470">
        <v>0.79486759805149598</v>
      </c>
      <c r="EN470">
        <v>0.29352003602980398</v>
      </c>
      <c r="EO470">
        <v>-0.16243400277744499</v>
      </c>
      <c r="EP470">
        <v>-0.91717445329777503</v>
      </c>
      <c r="EQ470">
        <v>-0.27112912766824598</v>
      </c>
      <c r="ER470">
        <v>-0.39502027384514798</v>
      </c>
      <c r="ES470">
        <v>-0.53239608114381598</v>
      </c>
      <c r="ET470">
        <v>-1.49466804314216</v>
      </c>
      <c r="EU470">
        <v>2.7248300237261001</v>
      </c>
      <c r="EV470">
        <v>-2.4629410248053301</v>
      </c>
      <c r="EW470">
        <v>2.0561110102789799</v>
      </c>
      <c r="EX470">
        <v>1.1508291840073099</v>
      </c>
      <c r="EY470">
        <v>1.1092820484918799</v>
      </c>
      <c r="EZ470">
        <v>0.23865843686508001</v>
      </c>
      <c r="FA470">
        <v>0.68324748190207196</v>
      </c>
      <c r="FB470">
        <v>0.33579473947611399</v>
      </c>
      <c r="FC470">
        <v>-0.40799404296194602</v>
      </c>
      <c r="FD470">
        <v>-1.11779090684649</v>
      </c>
      <c r="FE470">
        <v>1.1265589751928899</v>
      </c>
      <c r="FF470">
        <v>5.4544492013519602E-2</v>
      </c>
      <c r="FI470">
        <v>0.124800435878569</v>
      </c>
      <c r="FJ470">
        <v>-0.99202829487694499</v>
      </c>
      <c r="FK470">
        <v>0.37047301702841701</v>
      </c>
      <c r="FL470">
        <v>-2.98341034167606</v>
      </c>
      <c r="FM470">
        <v>0.421896110856324</v>
      </c>
      <c r="FN470">
        <v>-0.142422577391699</v>
      </c>
      <c r="FO470">
        <v>-2.4749415753831299</v>
      </c>
      <c r="FP470">
        <v>-1.27962348888104</v>
      </c>
      <c r="FQ470">
        <v>1.11249281781056</v>
      </c>
      <c r="FR470">
        <v>2.73954259682796E-2</v>
      </c>
      <c r="FS470">
        <v>-0.82427689494579703</v>
      </c>
      <c r="FT470">
        <v>-0.105475170312275</v>
      </c>
      <c r="FU470">
        <v>1.4754496547539</v>
      </c>
      <c r="FV470">
        <v>-5.0299641456149402</v>
      </c>
      <c r="FW470">
        <v>0.80768065981828796</v>
      </c>
      <c r="FX470">
        <v>0.42155265909968898</v>
      </c>
      <c r="FY470">
        <v>2.8980730519833702</v>
      </c>
      <c r="FZ470">
        <v>-0.69278036544346799</v>
      </c>
      <c r="GA470">
        <v>0.932684747021995</v>
      </c>
      <c r="GB470">
        <v>-0.83644184487638995</v>
      </c>
      <c r="GC470">
        <v>1.4912784110492801</v>
      </c>
      <c r="GD470">
        <v>-2.9068556102174599</v>
      </c>
      <c r="GE470">
        <v>1.7158446356916099</v>
      </c>
      <c r="GF470">
        <v>-0.60775763859055598</v>
      </c>
      <c r="GG470">
        <v>-0.76063650776632097</v>
      </c>
      <c r="GH470">
        <v>-2.1289235308358898</v>
      </c>
      <c r="GI470">
        <v>1.95672610916517</v>
      </c>
      <c r="GJ470">
        <v>5.9939673337794402E-2</v>
      </c>
      <c r="GK470">
        <v>-0.638022110160819</v>
      </c>
      <c r="GL470">
        <v>1.6172609568457099</v>
      </c>
      <c r="GM470">
        <v>0.12543414632091299</v>
      </c>
      <c r="GN470">
        <v>0.22081240658735601</v>
      </c>
      <c r="GP470">
        <v>1.04019410609908</v>
      </c>
      <c r="GQ470">
        <v>0.81634072230372101</v>
      </c>
      <c r="GR470">
        <v>-9.2213758944126298E-2</v>
      </c>
      <c r="GS470">
        <v>1.0522544336709001</v>
      </c>
      <c r="GT470">
        <v>-3.3371344306942802E-2</v>
      </c>
      <c r="GU470">
        <v>0.70529940785490897</v>
      </c>
      <c r="GV470">
        <v>0.21758068414783299</v>
      </c>
      <c r="GW470">
        <v>-0.29830799676346897</v>
      </c>
      <c r="GX470">
        <v>0.4488275570111</v>
      </c>
      <c r="GY470">
        <v>0.46893455473764301</v>
      </c>
      <c r="GZ470">
        <v>-0.96612956649551096</v>
      </c>
      <c r="HA470">
        <v>-0.63369600802616299</v>
      </c>
      <c r="HC470">
        <v>-0.96631740498196494</v>
      </c>
      <c r="HD470">
        <v>1.19169231420528</v>
      </c>
      <c r="HE470">
        <v>0.25425518142583298</v>
      </c>
      <c r="HF470">
        <v>-0.59177701614316902</v>
      </c>
      <c r="HG470">
        <v>0.70732568219682401</v>
      </c>
      <c r="HH470">
        <v>-0.30250312775024202</v>
      </c>
      <c r="HI470">
        <v>-0.37336155901357398</v>
      </c>
      <c r="HJ470">
        <v>0.28145789710833902</v>
      </c>
      <c r="HK470">
        <v>-1.21922141861432</v>
      </c>
      <c r="HL470">
        <v>1.0073307754282701</v>
      </c>
      <c r="HM470">
        <v>-0.74267897653044201</v>
      </c>
      <c r="HN470">
        <v>2.0204991667924301</v>
      </c>
      <c r="HO470">
        <v>-1.4739267438017101</v>
      </c>
      <c r="HP470">
        <v>0.39912669417390101</v>
      </c>
      <c r="HQ470">
        <v>-3.4142458092901502</v>
      </c>
      <c r="HR470">
        <v>0.97663654923962895</v>
      </c>
      <c r="HS470">
        <v>1.4213931879567101</v>
      </c>
      <c r="HT470">
        <v>0.695916681979725</v>
      </c>
      <c r="HU470">
        <v>-0.13209273110987901</v>
      </c>
      <c r="HV470">
        <v>-0.45918918121969898</v>
      </c>
      <c r="HW470">
        <v>0.94499488604924398</v>
      </c>
      <c r="HX470">
        <v>-0.18764550550258699</v>
      </c>
      <c r="HY470">
        <v>1.7504053676020701</v>
      </c>
      <c r="HZ470">
        <v>-0.39490110220867802</v>
      </c>
      <c r="IA470">
        <v>0.49716287921910401</v>
      </c>
      <c r="IB470">
        <v>0.148894842823211</v>
      </c>
      <c r="IC470">
        <v>0.57100898393400701</v>
      </c>
      <c r="ID470">
        <v>0.77308274612732897</v>
      </c>
      <c r="IE470">
        <v>0.64088662311405598</v>
      </c>
      <c r="IF470">
        <v>-0.10024999264715</v>
      </c>
      <c r="IH470">
        <v>0.25828700290730899</v>
      </c>
      <c r="II470">
        <v>0.29927238574600801</v>
      </c>
      <c r="IJ470">
        <v>-0.55551224722876202</v>
      </c>
      <c r="IK470">
        <v>-0.100824207584083</v>
      </c>
      <c r="IL470">
        <v>0.39831251706345899</v>
      </c>
      <c r="IM470">
        <v>-0.45008690240138099</v>
      </c>
      <c r="IN470">
        <v>0.92643328152917104</v>
      </c>
      <c r="IO470">
        <v>-6.1468945386877701E-2</v>
      </c>
      <c r="IP470">
        <v>-0.233402594312793</v>
      </c>
      <c r="IQ470">
        <v>2.0648557074309799E-2</v>
      </c>
      <c r="IR470">
        <v>0.29777278141409602</v>
      </c>
      <c r="IS470">
        <v>0.34286544469068803</v>
      </c>
      <c r="IT470">
        <v>3.6670309054898098E-2</v>
      </c>
      <c r="IU470">
        <v>-7.7837363824073705E-2</v>
      </c>
      <c r="IV470">
        <v>0.58205773329973498</v>
      </c>
      <c r="IW470">
        <v>-1.1708817201906601</v>
      </c>
      <c r="IX470">
        <v>0.53978907162672796</v>
      </c>
      <c r="IY470">
        <v>-8.3418584563332801E-2</v>
      </c>
      <c r="IZ470">
        <v>-0.30034920800971998</v>
      </c>
      <c r="JA470">
        <v>-0.61728334785584604</v>
      </c>
      <c r="JB470">
        <v>1.57754183346697</v>
      </c>
      <c r="JC470">
        <v>-0.208055279199471</v>
      </c>
      <c r="JD470">
        <v>-1.0276855066877</v>
      </c>
      <c r="JE470">
        <v>1.2579187759911299</v>
      </c>
      <c r="JF470">
        <v>-1.1227976807276701</v>
      </c>
      <c r="JG470">
        <v>0.184152728252229</v>
      </c>
      <c r="JH470">
        <v>1.0620849832776</v>
      </c>
      <c r="JI470">
        <v>0.58311064094596099</v>
      </c>
      <c r="JJ470">
        <v>9.0167749658576199E-2</v>
      </c>
      <c r="JK470">
        <v>-0.29381954127529802</v>
      </c>
      <c r="JL470">
        <v>-0.46121003069856698</v>
      </c>
      <c r="JM470">
        <v>-1.11165600410459</v>
      </c>
    </row>
    <row r="471" spans="1:273" x14ac:dyDescent="0.25">
      <c r="A471" s="29">
        <v>44396</v>
      </c>
      <c r="B471" s="31" t="s">
        <v>2332</v>
      </c>
      <c r="C471" s="24" t="s">
        <v>1733</v>
      </c>
      <c r="D471" s="24" t="s">
        <v>1899</v>
      </c>
      <c r="E471" s="34">
        <v>47.375658999999999</v>
      </c>
      <c r="F471" s="38">
        <v>10000</v>
      </c>
      <c r="G471" s="16">
        <f>VLOOKUP(C471,dFundos!$A$1:$B$28,2,FALSE)</f>
        <v>19391009000107</v>
      </c>
      <c r="H471" s="13"/>
      <c r="I471">
        <f>_xll.ECONOMATICA(G471,"VOLATILITY","1Y",A471)</f>
        <v>3.5136315763775201</v>
      </c>
      <c r="J471">
        <f>_xll.ECONOMATICA(G471,"NAV","1D",A471)</f>
        <v>211.078853999963</v>
      </c>
      <c r="K471">
        <f>_xll.ECONOMATICA(G471,"NAV","1D",A471+1)</f>
        <v>211.20404099999001</v>
      </c>
      <c r="L471" s="6"/>
      <c r="M471">
        <v>0.22590567259612701</v>
      </c>
      <c r="N471">
        <v>-0.15772475471749201</v>
      </c>
      <c r="O471">
        <v>0.33483313600299902</v>
      </c>
      <c r="P471">
        <v>-0.19154692326992501</v>
      </c>
      <c r="Q471">
        <v>-6.3800764564803103E-2</v>
      </c>
      <c r="R471">
        <v>2.9479984732461201E-3</v>
      </c>
      <c r="S471">
        <v>-1.4401580392586801E-2</v>
      </c>
      <c r="T471">
        <v>-0.28822738786402602</v>
      </c>
      <c r="U471">
        <v>0.150504050543532</v>
      </c>
      <c r="V471">
        <v>0.223021947749658</v>
      </c>
      <c r="W471">
        <v>0.19717131617653599</v>
      </c>
      <c r="X471">
        <v>-2.7067271639680299E-2</v>
      </c>
      <c r="Y471">
        <v>0.12002532639598899</v>
      </c>
      <c r="Z471">
        <v>-0.39344598180832702</v>
      </c>
      <c r="AA471">
        <v>-0.10516160455154</v>
      </c>
      <c r="AB471">
        <v>0.39438736057490997</v>
      </c>
      <c r="AC471">
        <v>0.27268289031781001</v>
      </c>
      <c r="AD471">
        <v>-3.3973107747442603E-2</v>
      </c>
      <c r="AE471">
        <v>0.396121512676473</v>
      </c>
      <c r="AF471">
        <v>-0.469759254974633</v>
      </c>
      <c r="AG471">
        <v>0.21883572571823601</v>
      </c>
      <c r="AH471">
        <v>0.23473618384741701</v>
      </c>
      <c r="AI471">
        <v>0.24569083307142101</v>
      </c>
      <c r="AJ471">
        <v>-8.1376549496781095E-2</v>
      </c>
      <c r="AK471">
        <v>2.0688802942458999E-2</v>
      </c>
      <c r="AL471">
        <v>9.8907795654667993E-2</v>
      </c>
      <c r="AM471">
        <v>-8.0640698797651601E-3</v>
      </c>
      <c r="AN471">
        <v>-5.0924381594086299E-2</v>
      </c>
      <c r="AO471">
        <v>2.6738318410934901E-2</v>
      </c>
      <c r="AP471">
        <v>0.15476820535695901</v>
      </c>
      <c r="AQ471">
        <v>-0.13845419907738701</v>
      </c>
      <c r="AR471">
        <v>-0.13613548353532701</v>
      </c>
      <c r="AS471">
        <v>0.24190771582652801</v>
      </c>
      <c r="AT471">
        <v>-0.305282267981966</v>
      </c>
      <c r="AU471">
        <v>0.13286017965583599</v>
      </c>
      <c r="AW471">
        <v>0.113588042586343</v>
      </c>
      <c r="AX471">
        <v>4.5343947567744201E-2</v>
      </c>
      <c r="AY471">
        <v>-4.3509778424777303E-2</v>
      </c>
      <c r="AZ471">
        <v>0.148119403274904</v>
      </c>
      <c r="BA471">
        <v>-6.4446885517099905E-4</v>
      </c>
      <c r="BB471">
        <v>-0.26477172723389197</v>
      </c>
      <c r="BC471">
        <v>0.12813670618925199</v>
      </c>
      <c r="BD471">
        <v>-7.8952676813059994E-2</v>
      </c>
      <c r="BE471">
        <v>-5.9606435843306799E-2</v>
      </c>
      <c r="BF471">
        <v>1.93920814126614E-2</v>
      </c>
      <c r="BG471">
        <v>-8.2666574326140094E-2</v>
      </c>
      <c r="BH471">
        <v>-0.20597897455445499</v>
      </c>
      <c r="BI471">
        <v>-3.3262288525293102E-2</v>
      </c>
      <c r="BJ471">
        <v>-5.3375977222458501E-2</v>
      </c>
      <c r="BK471">
        <v>-2.3367232552118401E-2</v>
      </c>
      <c r="BL471">
        <v>-0.30687384733028</v>
      </c>
      <c r="BM471">
        <v>0.145982697722502</v>
      </c>
      <c r="BN471">
        <v>-5.1928115772170699E-2</v>
      </c>
      <c r="BO471">
        <v>8.6394489699159693E-2</v>
      </c>
      <c r="BP471">
        <v>-0.29513228628275101</v>
      </c>
      <c r="BQ471">
        <v>0.11144872696604601</v>
      </c>
      <c r="BR471">
        <v>-5.9147812862647697E-2</v>
      </c>
      <c r="BS471">
        <v>-0.19254994149377999</v>
      </c>
      <c r="BT471">
        <v>6.2972991509013795E-2</v>
      </c>
      <c r="BV471">
        <v>0.28616991967283001</v>
      </c>
      <c r="BW471">
        <v>7.0423667602881296E-2</v>
      </c>
      <c r="BX471">
        <v>0.15745977507322101</v>
      </c>
      <c r="BY471">
        <v>9.9551298262667808E-3</v>
      </c>
      <c r="BZ471">
        <v>-0.111941102477431</v>
      </c>
      <c r="CA471">
        <v>0.147917495087313</v>
      </c>
      <c r="CB471">
        <v>0.14748089870408901</v>
      </c>
      <c r="CC471">
        <v>-6.7558031787484693E-2</v>
      </c>
      <c r="CD471">
        <v>-0.26347615785198297</v>
      </c>
      <c r="CE471">
        <v>-8.8550803138787201E-2</v>
      </c>
      <c r="CF471">
        <v>2.7228274120716399E-2</v>
      </c>
      <c r="CG471">
        <v>-1.8510832796891901E-2</v>
      </c>
      <c r="CH471">
        <v>-0.18707302006078</v>
      </c>
      <c r="CI471">
        <v>7.7073114880477104E-3</v>
      </c>
      <c r="CK471">
        <v>5.7702978483575897E-2</v>
      </c>
      <c r="CL471">
        <v>-0.21826798638358</v>
      </c>
      <c r="CM471">
        <v>-0.155273389282229</v>
      </c>
      <c r="CN471">
        <v>0.275724199491378</v>
      </c>
      <c r="CO471">
        <v>-0.67051350488327399</v>
      </c>
      <c r="CP471">
        <v>-0.21915286852163299</v>
      </c>
      <c r="CQ471">
        <v>-0.12759108876707601</v>
      </c>
      <c r="CR471">
        <v>-0.62299833534780202</v>
      </c>
      <c r="CS471">
        <v>-2.3775108093104801E-2</v>
      </c>
      <c r="CT471">
        <v>-0.169687951256492</v>
      </c>
      <c r="CU471">
        <v>-0.27076398309873201</v>
      </c>
      <c r="CV471">
        <v>5.9245737247692901E-2</v>
      </c>
      <c r="CW471">
        <v>0.24494832832715499</v>
      </c>
      <c r="CX471">
        <v>0.12765637893608101</v>
      </c>
      <c r="CY471">
        <v>3.39711892593186E-2</v>
      </c>
      <c r="CZ471">
        <v>0.117289808986243</v>
      </c>
      <c r="DA471">
        <v>0.26023838508990599</v>
      </c>
      <c r="DB471">
        <v>-8.4666199927596594E-2</v>
      </c>
      <c r="DC471">
        <v>5.5053951655281697E-4</v>
      </c>
      <c r="DD471">
        <v>0.183517485675111</v>
      </c>
      <c r="DE471">
        <v>0.113435807179485</v>
      </c>
      <c r="DF471">
        <v>0.238722188259999</v>
      </c>
      <c r="DG471">
        <v>-0.33768537277865102</v>
      </c>
      <c r="DH471">
        <v>6.8896770608262201E-2</v>
      </c>
      <c r="DI471">
        <v>-0.35752375943047798</v>
      </c>
      <c r="DJ471">
        <v>0.20784170101251201</v>
      </c>
      <c r="DK471">
        <v>-9.4055876888887696E-2</v>
      </c>
      <c r="DL471">
        <v>0.317376494422206</v>
      </c>
      <c r="DM471">
        <v>9.6236118042725097E-2</v>
      </c>
      <c r="DN471">
        <v>-8.5171882528811693E-2</v>
      </c>
      <c r="DO471">
        <v>0.184086840272357</v>
      </c>
      <c r="DP471">
        <v>-0.14639113642260801</v>
      </c>
      <c r="DQ471">
        <v>0.109301892916847</v>
      </c>
      <c r="DR471">
        <v>4.5205166497908102E-2</v>
      </c>
      <c r="DS471">
        <v>7.5803586332767695E-2</v>
      </c>
      <c r="DT471">
        <v>0.104515260500193</v>
      </c>
      <c r="DU471">
        <v>8.9232277423434397E-2</v>
      </c>
      <c r="DV471">
        <v>-1.1832878954010099E-3</v>
      </c>
      <c r="DX471">
        <v>-0.175629479235795</v>
      </c>
      <c r="DY471">
        <v>8.0683590567787206E-2</v>
      </c>
      <c r="DZ471">
        <v>0.35663868929987103</v>
      </c>
      <c r="EA471">
        <v>1.8327658654016001E-2</v>
      </c>
      <c r="EC471">
        <v>0.226419937098399</v>
      </c>
      <c r="ED471">
        <v>6.7543190380092696E-2</v>
      </c>
      <c r="EE471">
        <v>-0.230602800911583</v>
      </c>
      <c r="EF471">
        <v>-0.31841081163293</v>
      </c>
      <c r="EG471">
        <v>0.13593634903372701</v>
      </c>
      <c r="EH471">
        <v>0.34813146066881001</v>
      </c>
      <c r="EI471">
        <v>-0.37223085928417299</v>
      </c>
      <c r="EJ471">
        <v>-0.15705933865319799</v>
      </c>
      <c r="EK471">
        <v>-0.48752365182736002</v>
      </c>
      <c r="EL471">
        <v>6.98726322298171E-2</v>
      </c>
      <c r="EM471">
        <v>-7.8787298480165205E-2</v>
      </c>
      <c r="EN471">
        <v>1.57201560796238E-2</v>
      </c>
      <c r="EO471">
        <v>0.17214157087437301</v>
      </c>
      <c r="EP471">
        <v>0.47718199130031302</v>
      </c>
      <c r="EQ471">
        <v>0.155610154797614</v>
      </c>
      <c r="ER471">
        <v>2.03988020075485E-4</v>
      </c>
      <c r="ES471">
        <v>-0.39331156303887799</v>
      </c>
      <c r="ET471">
        <v>2.9246702069940501E-2</v>
      </c>
      <c r="EU471">
        <v>0.17097824911616</v>
      </c>
      <c r="EV471">
        <v>0.32742083330958799</v>
      </c>
      <c r="EW471">
        <v>0.64292616953025605</v>
      </c>
      <c r="EX471">
        <v>0.30112969307083398</v>
      </c>
      <c r="EY471">
        <v>3.1958912586560501E-2</v>
      </c>
      <c r="EZ471">
        <v>0.54705440034012998</v>
      </c>
      <c r="FA471">
        <v>0.71041769278963296</v>
      </c>
      <c r="FB471">
        <v>5.2206250984454501E-3</v>
      </c>
      <c r="FC471">
        <v>-5.9960709677398E-2</v>
      </c>
      <c r="FD471">
        <v>-0.117587411477871</v>
      </c>
      <c r="FE471">
        <v>5.6645258155185697E-4</v>
      </c>
      <c r="FF471">
        <v>8.86014331626939E-3</v>
      </c>
      <c r="FI471">
        <v>0.46624985334347002</v>
      </c>
      <c r="FJ471">
        <v>0.30595504413213298</v>
      </c>
      <c r="FK471">
        <v>0.35725463403650798</v>
      </c>
      <c r="FL471">
        <v>0.31803639576537501</v>
      </c>
      <c r="FM471">
        <v>-0.39929170052346302</v>
      </c>
      <c r="FN471">
        <v>0.441279320330068</v>
      </c>
      <c r="FO471">
        <v>-3.4047424378513803E-2</v>
      </c>
      <c r="FP471">
        <v>-4.21889764766092E-2</v>
      </c>
      <c r="FQ471">
        <v>0.321927366712771</v>
      </c>
      <c r="FR471">
        <v>-0.36421173817871</v>
      </c>
      <c r="FS471">
        <v>-0.24066920341283499</v>
      </c>
      <c r="FT471">
        <v>-0.31444085980183401</v>
      </c>
      <c r="FU471">
        <v>-0.19155659292664501</v>
      </c>
      <c r="FV471">
        <v>-0.16394738267990799</v>
      </c>
      <c r="FW471">
        <v>-3.6638961319113199E-2</v>
      </c>
      <c r="FX471">
        <v>-0.71428362753067598</v>
      </c>
      <c r="FY471">
        <v>0.228631319623673</v>
      </c>
      <c r="FZ471">
        <v>-0.19269269851065501</v>
      </c>
      <c r="GA471">
        <v>5.5176777823362499E-2</v>
      </c>
      <c r="GB471">
        <v>0.52672004549094698</v>
      </c>
      <c r="GC471">
        <v>5.7298942738270901E-2</v>
      </c>
      <c r="GD471">
        <v>-0.25545205280650402</v>
      </c>
      <c r="GE471">
        <v>-5.0190143429063E-2</v>
      </c>
      <c r="GF471">
        <v>0.12980706305825199</v>
      </c>
      <c r="GG471">
        <v>0.32947087020147597</v>
      </c>
      <c r="GH471">
        <v>-0.471273378570913</v>
      </c>
      <c r="GI471">
        <v>-0.15538353372903699</v>
      </c>
      <c r="GJ471">
        <v>-3.30744554048579E-2</v>
      </c>
      <c r="GK471">
        <v>8.8197738114104099E-2</v>
      </c>
      <c r="GL471">
        <v>-0.21563934378718799</v>
      </c>
      <c r="GM471">
        <v>-0.12518689327407601</v>
      </c>
      <c r="GN471">
        <v>5.3061256585351699E-2</v>
      </c>
      <c r="GP471">
        <v>-1.8722492313827401E-3</v>
      </c>
      <c r="GQ471">
        <v>3.4668389889702701E-2</v>
      </c>
      <c r="GR471">
        <v>0.30906531828804901</v>
      </c>
      <c r="GS471">
        <v>0.15105544862308301</v>
      </c>
      <c r="GT471">
        <v>0.112472681757936</v>
      </c>
      <c r="GU471">
        <v>0.19730596759472999</v>
      </c>
      <c r="GV471">
        <v>5.2840811076748699E-2</v>
      </c>
      <c r="GW471">
        <v>4.77995179608115E-2</v>
      </c>
      <c r="GX471">
        <v>0.128955033324019</v>
      </c>
      <c r="GY471">
        <v>0.245045366136765</v>
      </c>
      <c r="GZ471">
        <v>0.27733400092984101</v>
      </c>
      <c r="HA471">
        <v>-5.8825415089813801E-2</v>
      </c>
      <c r="HC471">
        <v>-1.50978664350987E-2</v>
      </c>
      <c r="HD471">
        <v>-9.5461839555355296E-2</v>
      </c>
      <c r="HE471">
        <v>0.25385009284946097</v>
      </c>
      <c r="HF471">
        <v>0.28105750043323502</v>
      </c>
      <c r="HG471">
        <v>-0.29922541643827599</v>
      </c>
      <c r="HH471">
        <v>0.26417192530061601</v>
      </c>
      <c r="HI471">
        <v>0.10640712989697899</v>
      </c>
      <c r="HJ471">
        <v>-6.8791785088251303E-2</v>
      </c>
      <c r="HK471">
        <v>0.35496107284416201</v>
      </c>
      <c r="HL471">
        <v>0.24435856375930601</v>
      </c>
      <c r="HM471">
        <v>-9.8582805640035104E-2</v>
      </c>
      <c r="HN471">
        <v>-0.100914021186327</v>
      </c>
      <c r="HO471">
        <v>-0.18154607842007001</v>
      </c>
      <c r="HP471">
        <v>7.2667722270125495E-2</v>
      </c>
      <c r="HQ471">
        <v>5.9973388306389097E-2</v>
      </c>
      <c r="HR471">
        <v>-0.102072487970872</v>
      </c>
      <c r="HS471">
        <v>-5.9081896324642003E-3</v>
      </c>
      <c r="HT471">
        <v>0.21446991268021501</v>
      </c>
      <c r="HU471">
        <v>-0.114427614880697</v>
      </c>
      <c r="HV471">
        <v>-0.100738461060246</v>
      </c>
      <c r="HW471">
        <v>1.4658904729003599E-2</v>
      </c>
      <c r="HX471">
        <v>-1.06229073026043E-2</v>
      </c>
      <c r="HY471">
        <v>-0.170865321706515</v>
      </c>
      <c r="HZ471">
        <v>0.264719175720529</v>
      </c>
      <c r="IA471">
        <v>0.114093657248304</v>
      </c>
      <c r="IB471">
        <v>0.40596269773232102</v>
      </c>
      <c r="IC471">
        <v>0.112785893543332</v>
      </c>
      <c r="ID471">
        <v>3.8365387990779702E-2</v>
      </c>
      <c r="IE471">
        <v>-0.55460707808379095</v>
      </c>
      <c r="IF471">
        <v>-0.101014175925229</v>
      </c>
      <c r="IH471">
        <v>0.19657010616356299</v>
      </c>
      <c r="II471">
        <v>-0.196924058673176</v>
      </c>
      <c r="IJ471">
        <v>7.7952622268639998E-2</v>
      </c>
      <c r="IK471">
        <v>8.8554349531477797E-2</v>
      </c>
      <c r="IL471">
        <v>-7.4370836955495206E-5</v>
      </c>
      <c r="IM471">
        <v>1.0550942715781299E-2</v>
      </c>
      <c r="IN471">
        <v>0.235644291205972</v>
      </c>
      <c r="IO471">
        <v>0.19063412073592201</v>
      </c>
      <c r="IP471">
        <v>0.13620785593957399</v>
      </c>
      <c r="IQ471">
        <v>9.0108677977696103E-2</v>
      </c>
      <c r="IR471">
        <v>0.112694154631754</v>
      </c>
      <c r="IS471">
        <v>0.38514635089086402</v>
      </c>
      <c r="IT471">
        <v>6.5712383729987806E-2</v>
      </c>
      <c r="IU471">
        <v>8.0208134750137106E-2</v>
      </c>
      <c r="IV471">
        <v>-0.11284180418442701</v>
      </c>
      <c r="IW471">
        <v>-2.0133167618041601E-2</v>
      </c>
      <c r="IX471">
        <v>-2.9645184531546E-2</v>
      </c>
      <c r="IY471">
        <v>-2.0570892684190802E-2</v>
      </c>
      <c r="IZ471">
        <v>0.131537372180901</v>
      </c>
      <c r="JA471">
        <v>-0.1315700307714</v>
      </c>
      <c r="JB471">
        <v>9.4614239060320002E-2</v>
      </c>
      <c r="JC471">
        <v>5.6163029876188403E-2</v>
      </c>
      <c r="JD471">
        <v>-5.3145337005844298E-2</v>
      </c>
      <c r="JE471">
        <v>-8.7529903339600396E-2</v>
      </c>
      <c r="JF471">
        <v>4.7572498624504099E-2</v>
      </c>
      <c r="JG471">
        <v>-7.5624976852850495E-2</v>
      </c>
      <c r="JH471">
        <v>0.40864432903617898</v>
      </c>
      <c r="JI471">
        <v>0.189294928350137</v>
      </c>
      <c r="JJ471">
        <v>0.40000310236791797</v>
      </c>
      <c r="JK471">
        <v>0.41345383870066099</v>
      </c>
      <c r="JL471">
        <v>0.10756053015939</v>
      </c>
      <c r="JM471">
        <v>-5.13004591084609E-2</v>
      </c>
    </row>
    <row r="472" spans="1:273" x14ac:dyDescent="0.25">
      <c r="A472" s="30">
        <v>44396</v>
      </c>
      <c r="B472" s="31" t="s">
        <v>2332</v>
      </c>
      <c r="C472" s="23" t="s">
        <v>1745</v>
      </c>
      <c r="D472" s="23" t="s">
        <v>1899</v>
      </c>
      <c r="E472" s="32">
        <v>101.96150400000001</v>
      </c>
      <c r="F472" s="37">
        <v>15000</v>
      </c>
      <c r="G472" s="16">
        <f>VLOOKUP(C472,dFundos!$A$1:$B$28,2,FALSE)</f>
        <v>26111809000184</v>
      </c>
      <c r="H472" s="13"/>
      <c r="I472">
        <f>_xll.ECONOMATICA(G472,"VOLATILITY","1Y",A472)</f>
        <v>5.7657531464137701</v>
      </c>
      <c r="J472">
        <f>_xll.ECONOMATICA(G472,"NAV","1D",A472)</f>
        <v>146.69577999995099</v>
      </c>
      <c r="K472">
        <f>_xll.ECONOMATICA(G472,"NAV","1D",A472+1)</f>
        <v>147.11434499989301</v>
      </c>
      <c r="L472" s="6"/>
      <c r="M472">
        <v>0.42710415418696401</v>
      </c>
      <c r="N472">
        <v>-0.15939336944939</v>
      </c>
      <c r="O472">
        <v>2.6981566043105001E-2</v>
      </c>
      <c r="P472">
        <v>-0.42177244304184602</v>
      </c>
      <c r="Q472">
        <v>-3.0737852648599101E-2</v>
      </c>
      <c r="R472">
        <v>0.42890382901532598</v>
      </c>
      <c r="S472">
        <v>-7.93865812738659E-2</v>
      </c>
      <c r="T472">
        <v>0.36687490937765699</v>
      </c>
      <c r="U472">
        <v>0.12300686394155499</v>
      </c>
      <c r="V472">
        <v>-0.21621597361445299</v>
      </c>
      <c r="W472">
        <v>1.8720194930210699E-2</v>
      </c>
      <c r="X472">
        <v>-0.233437885981402</v>
      </c>
      <c r="Y472">
        <v>0.47708671645523298</v>
      </c>
      <c r="Z472">
        <v>0.41340676143590799</v>
      </c>
      <c r="AA472">
        <v>-0.30117080350464698</v>
      </c>
      <c r="AB472">
        <v>-0.125220489735511</v>
      </c>
      <c r="AC472">
        <v>-0.29554572738561502</v>
      </c>
      <c r="AD472">
        <v>4.6137747631291902E-3</v>
      </c>
      <c r="AE472">
        <v>-0.26191562328676798</v>
      </c>
      <c r="AF472">
        <v>0.26707702108978998</v>
      </c>
      <c r="AG472">
        <v>-0.29706617333431501</v>
      </c>
      <c r="AH472">
        <v>0.61300836314330798</v>
      </c>
      <c r="AI472">
        <v>-0.343921349940501</v>
      </c>
      <c r="AJ472">
        <v>0.15396396884170799</v>
      </c>
      <c r="AK472">
        <v>-3.5155992463842302E-2</v>
      </c>
      <c r="AL472">
        <v>0.14959765958337801</v>
      </c>
      <c r="AM472">
        <v>8.1801777196233202E-2</v>
      </c>
      <c r="AN472">
        <v>-0.16130831072587201</v>
      </c>
      <c r="AO472">
        <v>-2.6159145818382998E-2</v>
      </c>
      <c r="AP472">
        <v>0.33665004029899098</v>
      </c>
      <c r="AQ472">
        <v>-0.49569235161470698</v>
      </c>
      <c r="AR472">
        <v>0.54163814093044504</v>
      </c>
      <c r="AS472">
        <v>-0.102840983254282</v>
      </c>
      <c r="AT472">
        <v>-0.538490628969157</v>
      </c>
      <c r="AU472">
        <v>8.6537156857957598E-2</v>
      </c>
      <c r="AW472">
        <v>-0.31262196162060701</v>
      </c>
      <c r="AX472">
        <v>0.35067385615548102</v>
      </c>
      <c r="AY472">
        <v>-0.61234453960423696</v>
      </c>
      <c r="AZ472">
        <v>-7.27486517462239E-2</v>
      </c>
      <c r="BA472">
        <v>0.49992263629974298</v>
      </c>
      <c r="BB472">
        <v>2.1238402405288102E-2</v>
      </c>
      <c r="BC472">
        <v>-0.15186653290584201</v>
      </c>
      <c r="BD472">
        <v>-9.7006963642343194E-2</v>
      </c>
      <c r="BE472">
        <v>-0.38958164923315097</v>
      </c>
      <c r="BF472">
        <v>-0.48731756578490598</v>
      </c>
      <c r="BG472">
        <v>0.28285077041800799</v>
      </c>
      <c r="BH472">
        <v>-0.438137869969069</v>
      </c>
      <c r="BI472">
        <v>0.19219274490751601</v>
      </c>
      <c r="BJ472">
        <v>9.8458725005912101E-2</v>
      </c>
      <c r="BK472">
        <v>-0.54149476673046604</v>
      </c>
      <c r="BL472">
        <v>-0.19492818319122299</v>
      </c>
      <c r="BM472">
        <v>0.25775513495318603</v>
      </c>
      <c r="BN472">
        <v>0.35816524941765199</v>
      </c>
      <c r="BO472">
        <v>-0.57600268746682604</v>
      </c>
      <c r="BP472">
        <v>0.424254622703302</v>
      </c>
      <c r="BQ472">
        <v>-0.274513985004887</v>
      </c>
      <c r="BR472">
        <v>0.15868170630710701</v>
      </c>
      <c r="BS472">
        <v>0.38389990477298902</v>
      </c>
      <c r="BT472">
        <v>0.20008878491353199</v>
      </c>
      <c r="BV472">
        <v>0.29445876261888798</v>
      </c>
      <c r="BW472">
        <v>0.20110656550969</v>
      </c>
      <c r="BX472">
        <v>-2.26547398597177E-2</v>
      </c>
      <c r="BY472">
        <v>-2.4639494131406502E-2</v>
      </c>
      <c r="BZ472">
        <v>-6.9486197753576603E-2</v>
      </c>
      <c r="CA472">
        <v>0.48846317349671198</v>
      </c>
      <c r="CB472">
        <v>7.7566358231706503E-2</v>
      </c>
      <c r="CC472">
        <v>1.7348155779473001E-2</v>
      </c>
      <c r="CD472">
        <v>-8.3472429196263007E-2</v>
      </c>
      <c r="CE472">
        <v>-0.285753313528403</v>
      </c>
      <c r="CF472">
        <v>-0.14184612637109201</v>
      </c>
      <c r="CG472">
        <v>-1.1761081743316</v>
      </c>
      <c r="CH472">
        <v>0.45547454519692099</v>
      </c>
      <c r="CI472">
        <v>-0.84827663131363795</v>
      </c>
      <c r="CK472">
        <v>0.50552094235172296</v>
      </c>
      <c r="CL472">
        <v>0.76552774571609905</v>
      </c>
      <c r="CM472">
        <v>1.0788306957692799</v>
      </c>
      <c r="CN472">
        <v>0.151112083949556</v>
      </c>
      <c r="CO472">
        <v>-0.19396882289584</v>
      </c>
      <c r="CP472">
        <v>-0.139164261508995</v>
      </c>
      <c r="CQ472">
        <v>7.4193899672536603E-2</v>
      </c>
      <c r="CR472">
        <v>-0.60119899844721703</v>
      </c>
      <c r="CS472">
        <v>0.60151506859256199</v>
      </c>
      <c r="CT472">
        <v>0.225873685121769</v>
      </c>
      <c r="CU472">
        <v>4.0046423418971203E-2</v>
      </c>
      <c r="CV472">
        <v>-0.22031644903108799</v>
      </c>
      <c r="CW472">
        <v>0.15571921067021299</v>
      </c>
      <c r="CX472">
        <v>-1.83784468390513E-2</v>
      </c>
      <c r="CY472">
        <v>0.30099379491730399</v>
      </c>
      <c r="CZ472">
        <v>0.36916774151905002</v>
      </c>
      <c r="DA472">
        <v>0.21129922697582501</v>
      </c>
      <c r="DB472">
        <v>0.115390706741891</v>
      </c>
      <c r="DC472">
        <v>0.249965266084473</v>
      </c>
      <c r="DD472">
        <v>-0.28001399468848798</v>
      </c>
      <c r="DE472">
        <v>0.23541194113931899</v>
      </c>
      <c r="DF472">
        <v>9.6603131896699806E-2</v>
      </c>
      <c r="DG472">
        <v>0.13118801234668401</v>
      </c>
      <c r="DH472">
        <v>0.31705809087725401</v>
      </c>
      <c r="DI472">
        <v>-0.17250304117624199</v>
      </c>
      <c r="DJ472">
        <v>0.108685375198547</v>
      </c>
      <c r="DK472">
        <v>-0.34013628182947298</v>
      </c>
      <c r="DL472">
        <v>0.19119785774819301</v>
      </c>
      <c r="DM472">
        <v>8.3550178896985003E-2</v>
      </c>
      <c r="DN472">
        <v>5.4944025214354E-2</v>
      </c>
      <c r="DO472">
        <v>0.51065856168861501</v>
      </c>
      <c r="DP472">
        <v>0.34322147148486698</v>
      </c>
      <c r="DQ472">
        <v>0.22770123250666099</v>
      </c>
      <c r="DR472">
        <v>-2.8313782877376101E-2</v>
      </c>
      <c r="DS472">
        <v>-0.35018075204789101</v>
      </c>
      <c r="DT472">
        <v>7.6805844037153306E-2</v>
      </c>
      <c r="DU472">
        <v>0.30131573821563501</v>
      </c>
      <c r="DV472">
        <v>4.6564054719056003E-2</v>
      </c>
      <c r="DX472">
        <v>0.24098508274619199</v>
      </c>
      <c r="DY472">
        <v>0.12001299855910499</v>
      </c>
      <c r="DZ472">
        <v>0.20423871355887999</v>
      </c>
      <c r="EA472">
        <v>-1.1480697048682501E-2</v>
      </c>
      <c r="EC472">
        <v>-0.111369740807277</v>
      </c>
      <c r="ED472">
        <v>0.13795181512250601</v>
      </c>
      <c r="EE472">
        <v>-0.59034382793470297</v>
      </c>
      <c r="EF472">
        <v>0.50921317779284403</v>
      </c>
      <c r="EG472">
        <v>0.94448531199304897</v>
      </c>
      <c r="EH472">
        <v>-0.29236298514661002</v>
      </c>
      <c r="EI472">
        <v>0.35036175122513702</v>
      </c>
      <c r="EJ472">
        <v>-0.180333186926873</v>
      </c>
      <c r="EK472">
        <v>0.31938361207721799</v>
      </c>
      <c r="EL472">
        <v>-0.42974592815880902</v>
      </c>
      <c r="EM472">
        <v>0.15417896611324999</v>
      </c>
      <c r="EN472">
        <v>0.10116423454746799</v>
      </c>
      <c r="EO472">
        <v>7.3624077049316797E-2</v>
      </c>
      <c r="EP472">
        <v>-0.241805043242493</v>
      </c>
      <c r="EQ472">
        <v>-0.193624378971435</v>
      </c>
      <c r="ER472">
        <v>-0.11841540090244999</v>
      </c>
      <c r="ES472">
        <v>-0.15229747587</v>
      </c>
      <c r="ET472">
        <v>-0.59129154551555996</v>
      </c>
      <c r="EU472">
        <v>0.72973291426023901</v>
      </c>
      <c r="EV472">
        <v>-0.75518565390666503</v>
      </c>
      <c r="EW472">
        <v>0.70922635750321195</v>
      </c>
      <c r="EX472">
        <v>0.46790314900135899</v>
      </c>
      <c r="EY472">
        <v>0.37892241398367299</v>
      </c>
      <c r="EZ472">
        <v>7.7546374450321295E-2</v>
      </c>
      <c r="FA472">
        <v>0.40326708385691701</v>
      </c>
      <c r="FB472">
        <v>0.20928290050505899</v>
      </c>
      <c r="FC472">
        <v>-0.12560317227325901</v>
      </c>
      <c r="FD472">
        <v>-0.32092578203446498</v>
      </c>
      <c r="FE472">
        <v>0.36689934750029402</v>
      </c>
      <c r="FF472">
        <v>8.88847722308128E-2</v>
      </c>
      <c r="FI472">
        <v>0.181227378743642</v>
      </c>
      <c r="FJ472">
        <v>-0.26617338789947098</v>
      </c>
      <c r="FK472">
        <v>0.165356138495554</v>
      </c>
      <c r="FL472">
        <v>-0.97311476311006095</v>
      </c>
      <c r="FM472">
        <v>0.173084076050145</v>
      </c>
      <c r="FN472">
        <v>7.8644395580340601E-2</v>
      </c>
      <c r="FO472">
        <v>-0.88230993860633999</v>
      </c>
      <c r="FP472">
        <v>-0.54969472521406704</v>
      </c>
      <c r="FQ472">
        <v>0.41377143697900498</v>
      </c>
      <c r="FR472">
        <v>-5.49665798644128E-2</v>
      </c>
      <c r="FS472">
        <v>-0.26387473135400802</v>
      </c>
      <c r="FT472">
        <v>-2.5011139223352099E-2</v>
      </c>
      <c r="FU472">
        <v>0.54966671632428199</v>
      </c>
      <c r="FV472">
        <v>-1.3057027958893701</v>
      </c>
      <c r="FW472">
        <v>0.218101594327891</v>
      </c>
      <c r="FX472">
        <v>-3.6037869904248503E-2</v>
      </c>
      <c r="FY472">
        <v>0.93440144064516095</v>
      </c>
      <c r="FZ472">
        <v>-0.129878280313278</v>
      </c>
      <c r="GA472">
        <v>0.14843090812064499</v>
      </c>
      <c r="GB472">
        <v>-0.15105126067283001</v>
      </c>
      <c r="GC472">
        <v>0.49292392777715599</v>
      </c>
      <c r="GD472">
        <v>-0.86559197161477597</v>
      </c>
      <c r="GE472">
        <v>0.41402224032935903</v>
      </c>
      <c r="GF472">
        <v>-0.217542933933146</v>
      </c>
      <c r="GG472">
        <v>-0.34593036916703601</v>
      </c>
      <c r="GH472">
        <v>-0.54377242013288196</v>
      </c>
      <c r="GI472">
        <v>0.50153755673818501</v>
      </c>
      <c r="GJ472">
        <v>0.14903611790941801</v>
      </c>
      <c r="GK472">
        <v>-9.8908596919500297E-2</v>
      </c>
      <c r="GL472">
        <v>0.43010350673284797</v>
      </c>
      <c r="GM472">
        <v>0.146463752935233</v>
      </c>
      <c r="GN472">
        <v>0.111393657789449</v>
      </c>
      <c r="GP472">
        <v>0.41271925565524697</v>
      </c>
      <c r="GQ472">
        <v>0.19552817411749901</v>
      </c>
      <c r="GR472">
        <v>-3.3565038847882499E-2</v>
      </c>
      <c r="GS472">
        <v>0.32135212495631998</v>
      </c>
      <c r="GT472">
        <v>2.73820814982173E-2</v>
      </c>
      <c r="GU472">
        <v>0.166589125910832</v>
      </c>
      <c r="GV472">
        <v>4.0305252332473201E-2</v>
      </c>
      <c r="GW472">
        <v>-8.6496569656446795E-2</v>
      </c>
      <c r="GX472">
        <v>0.138910521854996</v>
      </c>
      <c r="GY472">
        <v>0.19097946751571701</v>
      </c>
      <c r="GZ472">
        <v>-0.13656223036377901</v>
      </c>
      <c r="HA472">
        <v>-0.27932127086387498</v>
      </c>
      <c r="HC472">
        <v>-0.39290447566600101</v>
      </c>
      <c r="HD472">
        <v>0.56528768254793205</v>
      </c>
      <c r="HE472">
        <v>0.117096560097707</v>
      </c>
      <c r="HF472">
        <v>-0.14363032087203501</v>
      </c>
      <c r="HG472">
        <v>0.233662673053914</v>
      </c>
      <c r="HH472">
        <v>1.37855427965405E-2</v>
      </c>
      <c r="HI472">
        <v>-0.161641718932515</v>
      </c>
      <c r="HJ472">
        <v>4.2510434286668897E-2</v>
      </c>
      <c r="HK472">
        <v>-0.54689415601387703</v>
      </c>
      <c r="HL472">
        <v>0.43488605588208901</v>
      </c>
      <c r="HM472">
        <v>-0.19724441499420201</v>
      </c>
      <c r="HN472">
        <v>0.75363765445217701</v>
      </c>
      <c r="HO472">
        <v>-0.46396179677685701</v>
      </c>
      <c r="HP472">
        <v>0.12785178223566601</v>
      </c>
      <c r="HQ472">
        <v>-1.3154726657376199</v>
      </c>
      <c r="HR472">
        <v>0.23094835869415001</v>
      </c>
      <c r="HS472">
        <v>0.52135496098344403</v>
      </c>
      <c r="HT472">
        <v>0.32050009194790602</v>
      </c>
      <c r="HU472">
        <v>-9.8876981610374101E-2</v>
      </c>
      <c r="HV472">
        <v>-0.24265135143650701</v>
      </c>
      <c r="HW472">
        <v>0.38700843615515601</v>
      </c>
      <c r="HX472">
        <v>-1.4267011829360901E-2</v>
      </c>
      <c r="HY472">
        <v>0.56600233147037204</v>
      </c>
      <c r="HZ472">
        <v>-0.17182713199872501</v>
      </c>
      <c r="IA472">
        <v>0.17112519362854101</v>
      </c>
      <c r="IB472">
        <v>0.13744289426540501</v>
      </c>
      <c r="IC472">
        <v>0.18043834024865599</v>
      </c>
      <c r="ID472">
        <v>0.25018753258336801</v>
      </c>
      <c r="IE472">
        <v>0.33151253774121903</v>
      </c>
      <c r="IF472">
        <v>-3.02144243505609E-2</v>
      </c>
      <c r="IH472">
        <v>0.113524617881922</v>
      </c>
      <c r="II472">
        <v>0.113895471804426</v>
      </c>
      <c r="IJ472">
        <v>-0.208947961436934</v>
      </c>
      <c r="IK472">
        <v>-2.8977106921956899E-2</v>
      </c>
      <c r="IL472">
        <v>9.2167525690456401E-2</v>
      </c>
      <c r="IM472">
        <v>-0.149018470074225</v>
      </c>
      <c r="IN472">
        <v>0.35003182529180799</v>
      </c>
      <c r="IO472">
        <v>-3.6893718970532098E-3</v>
      </c>
      <c r="IP472">
        <v>-8.8498655350122093E-2</v>
      </c>
      <c r="IQ472">
        <v>-9.9311021858738996E-2</v>
      </c>
      <c r="IR472">
        <v>-1.4224896494852099E-2</v>
      </c>
      <c r="IS472">
        <v>0.26458957308932401</v>
      </c>
      <c r="IT472">
        <v>7.5432985431689303E-2</v>
      </c>
      <c r="IU472">
        <v>5.4325295423041098E-2</v>
      </c>
      <c r="IV472">
        <v>0.23476163532905001</v>
      </c>
      <c r="IW472">
        <v>-0.25540666010783802</v>
      </c>
      <c r="IX472">
        <v>0.16143368229677399</v>
      </c>
      <c r="IY472">
        <v>2.3505665558332101E-2</v>
      </c>
      <c r="IZ472">
        <v>-0.122985923007946</v>
      </c>
      <c r="JA472">
        <v>-0.18620428763824701</v>
      </c>
      <c r="JB472">
        <v>0.47064348873391298</v>
      </c>
      <c r="JC472">
        <v>-8.1444489933346603E-2</v>
      </c>
      <c r="JD472">
        <v>-0.46477482555928901</v>
      </c>
      <c r="JE472">
        <v>0.28162960261397502</v>
      </c>
      <c r="JF472">
        <v>-0.37736901967946301</v>
      </c>
      <c r="JG472">
        <v>0.13659450596605899</v>
      </c>
      <c r="JH472">
        <v>0.34103944926755497</v>
      </c>
      <c r="JI472">
        <v>0.181196066841949</v>
      </c>
      <c r="JJ472">
        <v>3.8273085192486199E-2</v>
      </c>
      <c r="JK472">
        <v>-0.17504283305243001</v>
      </c>
      <c r="JL472">
        <v>-0.190064204707596</v>
      </c>
      <c r="JM472">
        <v>-0.65433093423052902</v>
      </c>
    </row>
    <row r="473" spans="1:273" x14ac:dyDescent="0.25">
      <c r="A473" s="29">
        <v>44396</v>
      </c>
      <c r="B473" s="31" t="s">
        <v>2332</v>
      </c>
      <c r="C473" s="24" t="s">
        <v>1734</v>
      </c>
      <c r="D473" s="24" t="s">
        <v>1899</v>
      </c>
      <c r="E473" s="34">
        <v>67.667698999999999</v>
      </c>
      <c r="F473" s="38">
        <v>10000</v>
      </c>
      <c r="G473" s="16">
        <f>VLOOKUP(C473,dFundos!$A$1:$B$28,2,FALSE)</f>
        <v>25079578000106</v>
      </c>
      <c r="H473" s="13"/>
      <c r="I473">
        <f>_xll.ECONOMATICA(G473,"VOLATILITY","1Y",A473)</f>
        <v>2.34879204945537</v>
      </c>
      <c r="J473">
        <f>_xll.ECONOMATICA(G473,"NAV","1D",A473)</f>
        <v>147.78099499992101</v>
      </c>
      <c r="K473">
        <f>_xll.ECONOMATICA(G473,"NAV","1D",A473+1)</f>
        <v>147.94491599989101</v>
      </c>
      <c r="L473" s="6"/>
      <c r="M473">
        <v>0.36176144567434698</v>
      </c>
      <c r="N473">
        <v>-4.3076048041257302E-2</v>
      </c>
      <c r="O473">
        <v>0.20008319715998399</v>
      </c>
      <c r="P473">
        <v>-8.3006068689428503E-2</v>
      </c>
      <c r="Q473">
        <v>-0.282936714029347</v>
      </c>
      <c r="R473">
        <v>3.6336803714220899E-2</v>
      </c>
      <c r="S473">
        <v>0.146483210119186</v>
      </c>
      <c r="T473">
        <v>5.0329285841144197E-2</v>
      </c>
      <c r="U473">
        <v>-0.153830540330091</v>
      </c>
      <c r="V473">
        <v>-0.22170450965859301</v>
      </c>
      <c r="W473">
        <v>0.16670341483404599</v>
      </c>
      <c r="X473">
        <v>-8.8807668271328993E-2</v>
      </c>
      <c r="Y473">
        <v>0.13249526346044099</v>
      </c>
      <c r="Z473">
        <v>2.76013266557129E-2</v>
      </c>
      <c r="AA473">
        <v>-0.18148459948861301</v>
      </c>
      <c r="AB473">
        <v>4.3861737322003998E-2</v>
      </c>
      <c r="AC473">
        <v>-6.3540799601469198E-3</v>
      </c>
      <c r="AD473">
        <v>-5.81036630137532E-2</v>
      </c>
      <c r="AE473">
        <v>0.38590292078879401</v>
      </c>
      <c r="AF473">
        <v>-2.32901002163999E-3</v>
      </c>
      <c r="AG473">
        <v>-4.1566155232430901E-2</v>
      </c>
      <c r="AH473">
        <v>0.319386618866702</v>
      </c>
      <c r="AI473">
        <v>0.154926648792753</v>
      </c>
      <c r="AJ473">
        <v>-0.190924022808758</v>
      </c>
      <c r="AK473">
        <v>4.2894934267678798E-2</v>
      </c>
      <c r="AL473">
        <v>2.1325067064026398E-2</v>
      </c>
      <c r="AM473">
        <v>-8.30127910376177E-3</v>
      </c>
      <c r="AN473">
        <v>-2.0453794422792299E-2</v>
      </c>
      <c r="AO473">
        <v>5.6131989003915798E-2</v>
      </c>
      <c r="AP473">
        <v>7.1352826307702302E-2</v>
      </c>
      <c r="AQ473">
        <v>-0.31035232177600802</v>
      </c>
      <c r="AR473">
        <v>0.24477008882968199</v>
      </c>
      <c r="AS473">
        <v>3.6130417538515799E-2</v>
      </c>
      <c r="AT473">
        <v>-0.21532706323341699</v>
      </c>
      <c r="AU473">
        <v>-4.6320924684550797E-2</v>
      </c>
      <c r="AW473">
        <v>7.8164717524487101E-2</v>
      </c>
      <c r="AX473">
        <v>3.06871725115343E-2</v>
      </c>
      <c r="AY473">
        <v>8.5719759590574499E-2</v>
      </c>
      <c r="AZ473">
        <v>0.17792395992728399</v>
      </c>
      <c r="BA473">
        <v>-2.6616536797519099E-2</v>
      </c>
      <c r="BB473">
        <v>5.4874841589480597E-2</v>
      </c>
      <c r="BC473">
        <v>-0.20510235708570701</v>
      </c>
      <c r="BD473">
        <v>-8.8235317161888802E-2</v>
      </c>
      <c r="BE473">
        <v>5.0853903303504904E-3</v>
      </c>
      <c r="BF473">
        <v>-0.16460282467960499</v>
      </c>
      <c r="BG473">
        <v>6.6418362621334395E-2</v>
      </c>
      <c r="BH473">
        <v>-7.7666277138632694E-2</v>
      </c>
      <c r="BI473">
        <v>0.12333082431723601</v>
      </c>
      <c r="BJ473">
        <v>2.7129795125801999E-2</v>
      </c>
      <c r="BK473">
        <v>-9.3586730145034394E-2</v>
      </c>
      <c r="BL473">
        <v>-7.2117031777452203E-3</v>
      </c>
      <c r="BM473">
        <v>0.15496828855248199</v>
      </c>
      <c r="BN473">
        <v>5.9359101578593303E-2</v>
      </c>
      <c r="BO473">
        <v>3.8873068842804101E-2</v>
      </c>
      <c r="BP473">
        <v>-0.14504250357276799</v>
      </c>
      <c r="BQ473">
        <v>-0.15005994600869599</v>
      </c>
      <c r="BR473">
        <v>-5.7026411650440402E-2</v>
      </c>
      <c r="BS473">
        <v>2.54288721407647E-2</v>
      </c>
      <c r="BT473">
        <v>0.29151964754419202</v>
      </c>
      <c r="BV473">
        <v>-6.9631180849682997E-3</v>
      </c>
      <c r="BW473">
        <v>0.27058114119427001</v>
      </c>
      <c r="BX473">
        <v>3.17013651510933E-2</v>
      </c>
      <c r="BY473">
        <v>6.3946107547962996E-2</v>
      </c>
      <c r="BZ473">
        <v>-0.15668301975893001</v>
      </c>
      <c r="CA473">
        <v>0.184930431350949</v>
      </c>
      <c r="CB473">
        <v>5.7848042706609697E-2</v>
      </c>
      <c r="CC473">
        <v>-8.2021050911862403E-2</v>
      </c>
      <c r="CD473">
        <v>-9.5432325633737505E-2</v>
      </c>
      <c r="CE473">
        <v>-0.150743354060978</v>
      </c>
      <c r="CF473">
        <v>0.11814303543360399</v>
      </c>
      <c r="CG473">
        <v>-0.22005789187460301</v>
      </c>
      <c r="CH473">
        <v>0.20117760450375499</v>
      </c>
      <c r="CI473">
        <v>-8.2761468820535797E-2</v>
      </c>
      <c r="CK473">
        <v>3.7315020745154498E-2</v>
      </c>
      <c r="CL473">
        <v>0.22393735252990199</v>
      </c>
      <c r="CM473">
        <v>-6.6855275690613798E-3</v>
      </c>
      <c r="CN473">
        <v>2.53372199949808E-2</v>
      </c>
      <c r="CO473">
        <v>-7.5158111030759797E-2</v>
      </c>
      <c r="CP473">
        <v>-4.23433934884088E-2</v>
      </c>
      <c r="CQ473">
        <v>0.17581527681613801</v>
      </c>
      <c r="CR473">
        <v>-0.39592934717802603</v>
      </c>
      <c r="CS473">
        <v>0.40089790654746998</v>
      </c>
      <c r="CT473">
        <v>-5.3674430910177803E-2</v>
      </c>
      <c r="CU473">
        <v>-9.53473953813955E-2</v>
      </c>
      <c r="CV473">
        <v>-8.3694115983235007E-2</v>
      </c>
      <c r="CW473">
        <v>2.2501384592033E-3</v>
      </c>
      <c r="CX473">
        <v>0.24408800818491699</v>
      </c>
      <c r="CY473">
        <v>0.14503261554637001</v>
      </c>
      <c r="CZ473">
        <v>-7.7048544062563507E-2</v>
      </c>
      <c r="DA473">
        <v>0.14615311374654999</v>
      </c>
      <c r="DB473">
        <v>-2.7585956559050798E-3</v>
      </c>
      <c r="DC473">
        <v>5.1260546206321998E-2</v>
      </c>
      <c r="DD473">
        <v>-0.36400473281901202</v>
      </c>
      <c r="DE473">
        <v>0.30321034864755297</v>
      </c>
      <c r="DF473">
        <v>7.3633222200442106E-2</v>
      </c>
      <c r="DG473">
        <v>6.5797745264717404E-3</v>
      </c>
      <c r="DH473">
        <v>1.5742390314699199E-2</v>
      </c>
      <c r="DI473">
        <v>-1.5413645542139399E-2</v>
      </c>
      <c r="DJ473">
        <v>0.14160830014588999</v>
      </c>
      <c r="DK473">
        <v>-0.14143274047455601</v>
      </c>
      <c r="DL473">
        <v>6.6689531013253103E-2</v>
      </c>
      <c r="DM473">
        <v>0.193145743651257</v>
      </c>
      <c r="DN473">
        <v>9.1937892830174006E-2</v>
      </c>
      <c r="DO473">
        <v>1.8925452604889901E-2</v>
      </c>
      <c r="DP473">
        <v>0.10384827546658899</v>
      </c>
      <c r="DQ473">
        <v>-3.5801010653813102E-2</v>
      </c>
      <c r="DR473">
        <v>-5.8058942431671298E-2</v>
      </c>
      <c r="DS473">
        <v>2.0700892127933902E-2</v>
      </c>
      <c r="DT473">
        <v>2.4925975958467499E-2</v>
      </c>
      <c r="DU473">
        <v>0.13401265805441701</v>
      </c>
      <c r="DV473">
        <v>-4.6300303438329103E-3</v>
      </c>
      <c r="DX473">
        <v>-2.4752001900196802E-2</v>
      </c>
      <c r="DY473">
        <v>1.3526725342671899E-2</v>
      </c>
      <c r="DZ473">
        <v>-7.5933442622044794E-2</v>
      </c>
      <c r="EA473">
        <v>-4.7615297262382202E-3</v>
      </c>
      <c r="EC473">
        <v>0.17680929558991901</v>
      </c>
      <c r="ED473">
        <v>-3.2575164459558402E-2</v>
      </c>
      <c r="EE473">
        <v>-0.36279480164012101</v>
      </c>
      <c r="EF473">
        <v>6.1504703808168401E-2</v>
      </c>
      <c r="EG473">
        <v>0.21768003934994301</v>
      </c>
      <c r="EH473">
        <v>1.0203611600445601E-2</v>
      </c>
      <c r="EI473">
        <v>-4.1032993885892197E-2</v>
      </c>
      <c r="EJ473">
        <v>0.17922132210514999</v>
      </c>
      <c r="EK473">
        <v>0.10301525053364501</v>
      </c>
      <c r="EL473">
        <v>9.8889756918651997E-2</v>
      </c>
      <c r="EM473">
        <v>0.15451208382728501</v>
      </c>
      <c r="EN473">
        <v>0.13903132185077999</v>
      </c>
      <c r="EO473">
        <v>1.23114414236625E-2</v>
      </c>
      <c r="EP473">
        <v>-9.67524579209567E-2</v>
      </c>
      <c r="EQ473">
        <v>-0.20353302688818101</v>
      </c>
      <c r="ER473">
        <v>-4.5257083002070396E-3</v>
      </c>
      <c r="ES473">
        <v>7.7790531031496399E-2</v>
      </c>
      <c r="ET473">
        <v>-0.17266887753066801</v>
      </c>
      <c r="EU473">
        <v>9.5417702686972902E-2</v>
      </c>
      <c r="EV473">
        <v>1.9254674043622799E-3</v>
      </c>
      <c r="EW473">
        <v>0.28334843882476002</v>
      </c>
      <c r="EX473">
        <v>3.2179035770241201E-3</v>
      </c>
      <c r="EY473">
        <v>0.189314012277464</v>
      </c>
      <c r="EZ473">
        <v>0.18906221084762401</v>
      </c>
      <c r="FA473">
        <v>0.21606447753583799</v>
      </c>
      <c r="FB473">
        <v>0.20111162903049301</v>
      </c>
      <c r="FC473">
        <v>7.0655092713423099E-3</v>
      </c>
      <c r="FD473">
        <v>-0.18943798895634201</v>
      </c>
      <c r="FE473">
        <v>2.4325171216332798E-2</v>
      </c>
      <c r="FF473">
        <v>4.9506362302054199E-2</v>
      </c>
      <c r="FI473">
        <v>0.106504267569107</v>
      </c>
      <c r="FJ473">
        <v>0.182250816760643</v>
      </c>
      <c r="FK473">
        <v>3.2858758459042299E-2</v>
      </c>
      <c r="FL473">
        <v>-8.9625886266731E-2</v>
      </c>
      <c r="FM473">
        <v>-7.5744134846900096E-2</v>
      </c>
      <c r="FN473">
        <v>7.7689458157692598E-2</v>
      </c>
      <c r="FO473">
        <v>-0.100377140370256</v>
      </c>
      <c r="FP473">
        <v>-0.10249236311210599</v>
      </c>
      <c r="FQ473">
        <v>0.43252784926153298</v>
      </c>
      <c r="FR473">
        <v>-1.8961453133670099E-2</v>
      </c>
      <c r="FS473">
        <v>-4.3159931828995503E-2</v>
      </c>
      <c r="FT473">
        <v>-0.104205363459187</v>
      </c>
      <c r="FU473">
        <v>0.30827983355265998</v>
      </c>
      <c r="FV473">
        <v>-0.44281792188485303</v>
      </c>
      <c r="FW473">
        <v>-1.1000253198290001E-2</v>
      </c>
      <c r="FX473">
        <v>-0.16934637815211301</v>
      </c>
      <c r="FY473">
        <v>0.20242077425791599</v>
      </c>
      <c r="FZ473">
        <v>-0.12738349969367799</v>
      </c>
      <c r="GA473">
        <v>-0.227531724794972</v>
      </c>
      <c r="GB473">
        <v>0.18311632411496201</v>
      </c>
      <c r="GC473">
        <v>2.7308426615490999E-2</v>
      </c>
      <c r="GD473">
        <v>-0.38554962929993097</v>
      </c>
      <c r="GE473">
        <v>0.116376621008385</v>
      </c>
      <c r="GF473">
        <v>-0.15565288058496701</v>
      </c>
      <c r="GG473">
        <v>-0.18162289397878301</v>
      </c>
      <c r="GH473">
        <v>-7.2657217970117901E-3</v>
      </c>
      <c r="GI473">
        <v>1.9366903870832201E-3</v>
      </c>
      <c r="GJ473">
        <v>-2.3961631177371601E-2</v>
      </c>
      <c r="GK473">
        <v>-7.3014726240217001E-2</v>
      </c>
      <c r="GL473">
        <v>-3.8583563218708199E-2</v>
      </c>
      <c r="GM473">
        <v>0.30754600502405099</v>
      </c>
      <c r="GN473">
        <v>1.00948273029644E-4</v>
      </c>
      <c r="GP473">
        <v>2.9330682446015999E-2</v>
      </c>
      <c r="GQ473">
        <v>1.8565547907201101E-2</v>
      </c>
      <c r="GR473">
        <v>0.17885237521113601</v>
      </c>
      <c r="GS473">
        <v>0.15557382193947</v>
      </c>
      <c r="GT473">
        <v>0.136218895386264</v>
      </c>
      <c r="GU473">
        <v>4.1867466279654798E-3</v>
      </c>
      <c r="GV473">
        <v>2.63549678493291E-2</v>
      </c>
      <c r="GW473">
        <v>3.3688691110000897E-2</v>
      </c>
      <c r="GX473">
        <v>0.18909591417468599</v>
      </c>
      <c r="GY473">
        <v>4.7924649879860198E-2</v>
      </c>
      <c r="GZ473">
        <v>-0.20353196050564301</v>
      </c>
      <c r="HA473">
        <v>-2.36180979300116E-2</v>
      </c>
      <c r="HC473">
        <v>-8.6333627223211806E-2</v>
      </c>
      <c r="HD473">
        <v>0.27133280327689102</v>
      </c>
      <c r="HE473">
        <v>-9.8887384228873998E-2</v>
      </c>
      <c r="HF473">
        <v>7.5695064151659594E-2</v>
      </c>
      <c r="HG473">
        <v>0.175497601776442</v>
      </c>
      <c r="HH473">
        <v>2.79070116448565E-2</v>
      </c>
      <c r="HI473">
        <v>-0.16690645134076501</v>
      </c>
      <c r="HJ473">
        <v>0.229181822760438</v>
      </c>
      <c r="HK473">
        <v>-2.18671433685813E-2</v>
      </c>
      <c r="HL473">
        <v>5.0252837172592997E-2</v>
      </c>
      <c r="HM473">
        <v>1.4330762314784799E-2</v>
      </c>
      <c r="HN473">
        <v>0.118423152889591</v>
      </c>
      <c r="HO473">
        <v>0.14424804248847101</v>
      </c>
      <c r="HP473">
        <v>2.9590868143713998E-2</v>
      </c>
      <c r="HQ473">
        <v>-0.38821734824523402</v>
      </c>
      <c r="HR473">
        <v>9.0756704230443602E-2</v>
      </c>
      <c r="HS473">
        <v>0.1023869132041</v>
      </c>
      <c r="HT473">
        <v>5.5264699403778601E-2</v>
      </c>
      <c r="HU473">
        <v>6.3045575188880307E-2</v>
      </c>
      <c r="HV473">
        <v>-0.27917802426600202</v>
      </c>
      <c r="HW473">
        <v>0.148159335003584</v>
      </c>
      <c r="HX473">
        <v>-0.14342367967401501</v>
      </c>
      <c r="HY473">
        <v>-4.9842802127386697E-2</v>
      </c>
      <c r="HZ473">
        <v>9.3379883401212296E-2</v>
      </c>
      <c r="IA473">
        <v>0.14451525657932501</v>
      </c>
      <c r="IB473">
        <v>0.104387887949997</v>
      </c>
      <c r="IC473">
        <v>0.122991571333841</v>
      </c>
      <c r="ID473">
        <v>0.206368257931899</v>
      </c>
      <c r="IE473">
        <v>-6.3997088273026706E-2</v>
      </c>
      <c r="IF473">
        <v>0.194263734556444</v>
      </c>
      <c r="IH473">
        <v>6.1034509963064899E-2</v>
      </c>
      <c r="II473">
        <v>-3.5762354582402602E-2</v>
      </c>
      <c r="IJ473">
        <v>9.3161884797154898E-2</v>
      </c>
      <c r="IK473">
        <v>-4.2563195529510302E-2</v>
      </c>
      <c r="IL473">
        <v>-8.9155470868718098E-2</v>
      </c>
      <c r="IM473">
        <v>6.1704308791377102E-2</v>
      </c>
      <c r="IN473">
        <v>0.154255561574246</v>
      </c>
      <c r="IO473">
        <v>-0.12215261504025</v>
      </c>
      <c r="IP473">
        <v>9.2062134172010701E-2</v>
      </c>
      <c r="IQ473">
        <v>4.2013062011392301E-2</v>
      </c>
      <c r="IR473">
        <v>0.34157875670644</v>
      </c>
      <c r="IS473">
        <v>8.4779140343016507E-2</v>
      </c>
      <c r="IT473">
        <v>5.9974937721563003E-2</v>
      </c>
      <c r="IU473">
        <v>3.46249698850443E-2</v>
      </c>
      <c r="IV473">
        <v>-4.9904931347555199E-2</v>
      </c>
      <c r="IW473">
        <v>-3.7966307263559401E-2</v>
      </c>
      <c r="IX473">
        <v>2.9916135281382601E-2</v>
      </c>
      <c r="IY473">
        <v>0.14728614078194399</v>
      </c>
      <c r="IZ473">
        <v>0.119731676022639</v>
      </c>
      <c r="JA473">
        <v>-0.232347303244751</v>
      </c>
      <c r="JB473">
        <v>0.25825062821240902</v>
      </c>
      <c r="JC473">
        <v>0.10507848492125001</v>
      </c>
      <c r="JD473">
        <v>-0.23422602171194701</v>
      </c>
      <c r="JE473">
        <v>0.154275664317538</v>
      </c>
      <c r="JF473">
        <v>-0.108347830428102</v>
      </c>
      <c r="JG473">
        <v>-2.5563539566064702E-3</v>
      </c>
      <c r="JH473">
        <v>0.16285136571241299</v>
      </c>
      <c r="JI473">
        <v>0.12565527995320699</v>
      </c>
      <c r="JJ473">
        <v>8.6639636356267105E-2</v>
      </c>
      <c r="JK473">
        <v>-1.0873779683606701E-2</v>
      </c>
      <c r="JL473">
        <v>-1.9462236923573101E-2</v>
      </c>
      <c r="JM473">
        <v>-0.13508972942872799</v>
      </c>
    </row>
    <row r="474" spans="1:273" x14ac:dyDescent="0.25">
      <c r="A474" s="30">
        <v>44397</v>
      </c>
      <c r="B474" s="31" t="s">
        <v>1849</v>
      </c>
      <c r="C474" s="23" t="s">
        <v>1746</v>
      </c>
      <c r="D474" s="23" t="s">
        <v>1899</v>
      </c>
      <c r="E474" s="32">
        <v>303.90312399999999</v>
      </c>
      <c r="F474" s="37">
        <v>39091.199999999997</v>
      </c>
      <c r="G474" s="16">
        <f>VLOOKUP(C474,dFundos!$A$1:$B$28,2,FALSE)</f>
        <v>36400343000190</v>
      </c>
      <c r="H474" s="13"/>
      <c r="I474">
        <f>_xll.ECONOMATICA(G474,"VOLATILITY","1Y",A474)</f>
        <v>17.846808068832601</v>
      </c>
      <c r="J474">
        <f>_xll.ECONOMATICA(G474,"NAV","1D",A474)</f>
        <v>128.231886999914</v>
      </c>
      <c r="K474">
        <f>_xll.ECONOMATICA(G474,"NAV","1D",A474+1)</f>
        <v>128.63046399992899</v>
      </c>
      <c r="L474" s="6"/>
      <c r="M474">
        <v>-0.97716016625781799</v>
      </c>
      <c r="N474">
        <v>9.8868896748172105E-2</v>
      </c>
      <c r="O474">
        <v>-1.5617827822097801</v>
      </c>
      <c r="P474">
        <v>-0.31357560346805302</v>
      </c>
      <c r="Q474">
        <v>1.3749084570008601</v>
      </c>
      <c r="R474">
        <v>-0.39493212525485399</v>
      </c>
      <c r="S474">
        <v>1.68172223657166</v>
      </c>
      <c r="T474">
        <v>0.93295173501246598</v>
      </c>
      <c r="U474">
        <v>-0.77213383538037295</v>
      </c>
      <c r="V474">
        <v>0.29552520336437699</v>
      </c>
      <c r="W474">
        <v>-1.0200273774899</v>
      </c>
      <c r="X474">
        <v>1.41645232743031</v>
      </c>
      <c r="Y474">
        <v>1.3060232724456</v>
      </c>
      <c r="Z474">
        <v>-0.955802628322999</v>
      </c>
      <c r="AA474">
        <v>-0.59520003451325498</v>
      </c>
      <c r="AB474">
        <v>-0.86832175902600295</v>
      </c>
      <c r="AC474">
        <v>-0.24414394047198601</v>
      </c>
      <c r="AD474">
        <v>-0.88754320395310105</v>
      </c>
      <c r="AE474">
        <v>1.1402362024455199</v>
      </c>
      <c r="AF474">
        <v>-1.22039694897467</v>
      </c>
      <c r="AG474">
        <v>2.25670426971192</v>
      </c>
      <c r="AH474">
        <v>-0.85957241108189897</v>
      </c>
      <c r="AI474">
        <v>0.59222504260105802</v>
      </c>
      <c r="AJ474">
        <v>9.5901013992261098E-4</v>
      </c>
      <c r="AK474">
        <v>0.547380469834025</v>
      </c>
      <c r="AL474">
        <v>0.16272025641228499</v>
      </c>
      <c r="AM474">
        <v>-0.70239008709904704</v>
      </c>
      <c r="AN474">
        <v>4.5748829143121797E-2</v>
      </c>
      <c r="AO474">
        <v>0.82901235728058997</v>
      </c>
      <c r="AP474">
        <v>-1.69191747218065</v>
      </c>
      <c r="AQ474">
        <v>2.0281855990106101</v>
      </c>
      <c r="AR474">
        <v>-0.42267721864845997</v>
      </c>
      <c r="AS474">
        <v>-2.07854412610686</v>
      </c>
      <c r="AT474">
        <v>0.113426805728523</v>
      </c>
      <c r="AV474">
        <v>-0.75533168865149503</v>
      </c>
      <c r="AW474">
        <v>1.30682574072125</v>
      </c>
      <c r="AX474">
        <v>-2.07046132127289</v>
      </c>
      <c r="AY474">
        <v>-0.37641861199517701</v>
      </c>
      <c r="AZ474">
        <v>1.64894215668028</v>
      </c>
      <c r="BA474">
        <v>-2.32222422710038E-2</v>
      </c>
      <c r="BB474">
        <v>-0.53382886126200901</v>
      </c>
      <c r="BC474">
        <v>-0.29673671879209002</v>
      </c>
      <c r="BD474">
        <v>-0.42186931532341998</v>
      </c>
      <c r="BE474">
        <v>-0.71138323082777799</v>
      </c>
      <c r="BF474">
        <v>0.89030779563472595</v>
      </c>
      <c r="BG474">
        <v>-0.835853759235761</v>
      </c>
      <c r="BH474">
        <v>0.65486398543725999</v>
      </c>
      <c r="BI474">
        <v>0.37831301815458601</v>
      </c>
      <c r="BJ474">
        <v>-1.8534318734964501</v>
      </c>
      <c r="BK474">
        <v>-0.52754964835912699</v>
      </c>
      <c r="BL474">
        <v>0.96257146633433899</v>
      </c>
      <c r="BM474">
        <v>0.99750144254357997</v>
      </c>
      <c r="BN474">
        <v>-1.5463153926248201</v>
      </c>
      <c r="BO474">
        <v>1.15625848611671</v>
      </c>
      <c r="BP474">
        <v>-0.35787353035630098</v>
      </c>
      <c r="BQ474">
        <v>0.42866860221693098</v>
      </c>
      <c r="BR474">
        <v>1.1625435861788</v>
      </c>
      <c r="BS474">
        <v>0.194163910236966</v>
      </c>
      <c r="BU474">
        <v>0.94988339842530001</v>
      </c>
      <c r="BV474">
        <v>0.68186497992428496</v>
      </c>
      <c r="BW474">
        <v>0.12967986040166599</v>
      </c>
      <c r="BX474">
        <v>-0.29409986445898501</v>
      </c>
      <c r="BY474">
        <v>2.55760194704635E-2</v>
      </c>
      <c r="BZ474">
        <v>1.53475841307227</v>
      </c>
      <c r="CA474">
        <v>-4.15321210311959E-4</v>
      </c>
      <c r="CB474">
        <v>0.14699123221362201</v>
      </c>
      <c r="CC474">
        <v>-0.34369549930488602</v>
      </c>
      <c r="CD474">
        <v>-0.60387221965356697</v>
      </c>
      <c r="CE474">
        <v>-0.274915484806115</v>
      </c>
      <c r="CF474">
        <v>-2.4014195617382899</v>
      </c>
      <c r="CG474">
        <v>0.92545364968827903</v>
      </c>
      <c r="CH474">
        <v>-2.50645337882816</v>
      </c>
      <c r="CJ474">
        <v>1.4528950136082099</v>
      </c>
      <c r="CK474">
        <v>2.1894285795497099</v>
      </c>
      <c r="CL474">
        <v>2.87641491413524</v>
      </c>
      <c r="CM474">
        <v>0.246617119410075</v>
      </c>
      <c r="CN474">
        <v>-0.25922928261934403</v>
      </c>
      <c r="CO474">
        <v>-0.629222010502417</v>
      </c>
      <c r="CP474">
        <v>0.48175080282817401</v>
      </c>
      <c r="CQ474">
        <v>-1.3394087341112</v>
      </c>
      <c r="CR474">
        <v>1.79865447080374</v>
      </c>
      <c r="CS474">
        <v>0.68445667693595202</v>
      </c>
      <c r="CT474">
        <v>2.5706474480102801E-2</v>
      </c>
      <c r="CU474">
        <v>-0.89273792527819795</v>
      </c>
      <c r="CV474">
        <v>0.68084902250120605</v>
      </c>
      <c r="CW474">
        <v>-2.75091330877331E-2</v>
      </c>
      <c r="CX474">
        <v>1.1842192523545201</v>
      </c>
      <c r="CY474">
        <v>0.68085933598922599</v>
      </c>
      <c r="CZ474">
        <v>0.85151781531749304</v>
      </c>
      <c r="DA474">
        <v>0.28404270324244901</v>
      </c>
      <c r="DB474">
        <v>0.80525821031187705</v>
      </c>
      <c r="DC474">
        <v>-1.0097265368131001</v>
      </c>
      <c r="DD474">
        <v>0.14785240582568801</v>
      </c>
      <c r="DE474">
        <v>0.15509438580920701</v>
      </c>
      <c r="DF474">
        <v>0.16468514859298</v>
      </c>
      <c r="DG474">
        <v>0.95931397208914904</v>
      </c>
      <c r="DH474">
        <v>-0.87062066459111498</v>
      </c>
      <c r="DI474">
        <v>0.71316087141895002</v>
      </c>
      <c r="DJ474">
        <v>-1.11375830592806</v>
      </c>
      <c r="DK474">
        <v>0.53705275731772395</v>
      </c>
      <c r="DL474">
        <v>0.41244818730774602</v>
      </c>
      <c r="DM474">
        <v>0.39194529417727603</v>
      </c>
      <c r="DN474">
        <v>1.4372580488270601</v>
      </c>
      <c r="DO474">
        <v>1.31873957452626</v>
      </c>
      <c r="DP474">
        <v>0.583015171287116</v>
      </c>
      <c r="DQ474">
        <v>-8.7822266777948202E-2</v>
      </c>
      <c r="DR474">
        <v>-1.0219798272373699</v>
      </c>
      <c r="DS474">
        <v>0.62374233821174097</v>
      </c>
      <c r="DT474">
        <v>0.69931930920574803</v>
      </c>
      <c r="DU474">
        <v>0.120558429807716</v>
      </c>
      <c r="DW474">
        <v>0.74159788127872195</v>
      </c>
      <c r="DX474">
        <v>7.9938351518649101E-2</v>
      </c>
      <c r="DY474">
        <v>0.36410778902791202</v>
      </c>
      <c r="DZ474">
        <v>-0.104479720175732</v>
      </c>
      <c r="EB474">
        <v>-0.334172403836419</v>
      </c>
      <c r="EC474">
        <v>1.0656800259312101E-2</v>
      </c>
      <c r="ED474">
        <v>-2.9444666321069199</v>
      </c>
      <c r="EE474">
        <v>2.0396125210027098</v>
      </c>
      <c r="EF474">
        <v>4.1084605341893603</v>
      </c>
      <c r="EG474">
        <v>-0.35397402943999601</v>
      </c>
      <c r="EH474">
        <v>0.97056759714177998</v>
      </c>
      <c r="EI474">
        <v>-0.44578885181181199</v>
      </c>
      <c r="EJ474">
        <v>0.76760612137149997</v>
      </c>
      <c r="EK474">
        <v>-1.15917691236973</v>
      </c>
      <c r="EL474">
        <v>0.79486759805149598</v>
      </c>
      <c r="EM474">
        <v>0.29352003602980398</v>
      </c>
      <c r="EN474">
        <v>-0.16243400277744499</v>
      </c>
      <c r="EO474">
        <v>-0.91717445329777503</v>
      </c>
      <c r="EP474">
        <v>-0.27112912766824598</v>
      </c>
      <c r="EQ474">
        <v>-0.39502027384514798</v>
      </c>
      <c r="ER474">
        <v>-0.53239608114381598</v>
      </c>
      <c r="ES474">
        <v>-1.49466804314216</v>
      </c>
      <c r="ET474">
        <v>2.7248300237261001</v>
      </c>
      <c r="EU474">
        <v>-2.4629410248053301</v>
      </c>
      <c r="EV474">
        <v>2.0561110102789799</v>
      </c>
      <c r="EW474">
        <v>1.1508291840073099</v>
      </c>
      <c r="EX474">
        <v>1.1092820484918799</v>
      </c>
      <c r="EY474">
        <v>0.23865843686508001</v>
      </c>
      <c r="EZ474">
        <v>0.68324748190207196</v>
      </c>
      <c r="FA474">
        <v>0.33579473947611399</v>
      </c>
      <c r="FB474">
        <v>-0.40799404296194602</v>
      </c>
      <c r="FC474">
        <v>-1.11779090684649</v>
      </c>
      <c r="FD474">
        <v>1.1265589751928899</v>
      </c>
      <c r="FE474">
        <v>5.4544492013519602E-2</v>
      </c>
      <c r="FH474">
        <v>0.124800435878569</v>
      </c>
      <c r="FI474">
        <v>-0.99202829487694499</v>
      </c>
      <c r="FJ474">
        <v>0.37047301702841701</v>
      </c>
      <c r="FK474">
        <v>-2.98341034167606</v>
      </c>
      <c r="FL474">
        <v>0.421896110856324</v>
      </c>
      <c r="FM474">
        <v>-0.142422577391699</v>
      </c>
      <c r="FN474">
        <v>-2.4749415753831299</v>
      </c>
      <c r="FO474">
        <v>-1.27962348888104</v>
      </c>
      <c r="FP474">
        <v>1.11249281781056</v>
      </c>
      <c r="FQ474">
        <v>2.73954259682796E-2</v>
      </c>
      <c r="FR474">
        <v>-0.82427689494579703</v>
      </c>
      <c r="FS474">
        <v>-0.105475170312275</v>
      </c>
      <c r="FT474">
        <v>1.4754496547539</v>
      </c>
      <c r="FU474">
        <v>-5.0299641456149402</v>
      </c>
      <c r="FV474">
        <v>0.80768065981828796</v>
      </c>
      <c r="FW474">
        <v>0.42155265909968898</v>
      </c>
      <c r="FX474">
        <v>2.8980730519833702</v>
      </c>
      <c r="FY474">
        <v>-0.69278036544346799</v>
      </c>
      <c r="FZ474">
        <v>0.932684747021995</v>
      </c>
      <c r="GA474">
        <v>-0.83644184487638995</v>
      </c>
      <c r="GB474">
        <v>1.4912784110492801</v>
      </c>
      <c r="GC474">
        <v>-2.9068556102174599</v>
      </c>
      <c r="GD474">
        <v>1.7158446356916099</v>
      </c>
      <c r="GE474">
        <v>-0.60775763859055598</v>
      </c>
      <c r="GF474">
        <v>-0.76063650776632097</v>
      </c>
      <c r="GG474">
        <v>-2.1289235308358898</v>
      </c>
      <c r="GH474">
        <v>1.95672610916517</v>
      </c>
      <c r="GI474">
        <v>5.9939673337794402E-2</v>
      </c>
      <c r="GJ474">
        <v>-0.638022110160819</v>
      </c>
      <c r="GK474">
        <v>1.6172609568457099</v>
      </c>
      <c r="GL474">
        <v>0.12543414632091299</v>
      </c>
      <c r="GM474">
        <v>0.22081240658735601</v>
      </c>
      <c r="GO474">
        <v>1.04019410609908</v>
      </c>
      <c r="GP474">
        <v>0.81634072230372101</v>
      </c>
      <c r="GQ474">
        <v>-9.2213758944126298E-2</v>
      </c>
      <c r="GR474">
        <v>1.0522544336709001</v>
      </c>
      <c r="GS474">
        <v>-3.3371344306942802E-2</v>
      </c>
      <c r="GT474">
        <v>0.70529940785490897</v>
      </c>
      <c r="GU474">
        <v>0.21758068414783299</v>
      </c>
      <c r="GV474">
        <v>-0.29830799676346897</v>
      </c>
      <c r="GW474">
        <v>0.4488275570111</v>
      </c>
      <c r="GX474">
        <v>0.46893455473764301</v>
      </c>
      <c r="GY474">
        <v>-0.96612956649551096</v>
      </c>
      <c r="GZ474">
        <v>-0.63369600802616299</v>
      </c>
      <c r="HB474">
        <v>-0.96631740498196494</v>
      </c>
      <c r="HC474">
        <v>1.19169231420528</v>
      </c>
      <c r="HD474">
        <v>0.25425518142583298</v>
      </c>
      <c r="HE474">
        <v>-0.59177701614316902</v>
      </c>
      <c r="HF474">
        <v>0.70732568219682401</v>
      </c>
      <c r="HG474">
        <v>-0.30250312775024202</v>
      </c>
      <c r="HH474">
        <v>-0.37336155901357398</v>
      </c>
      <c r="HI474">
        <v>0.28145789710833902</v>
      </c>
      <c r="HJ474">
        <v>-1.21922141861432</v>
      </c>
      <c r="HK474">
        <v>1.0073307754282701</v>
      </c>
      <c r="HL474">
        <v>-0.74267897653044201</v>
      </c>
      <c r="HM474">
        <v>2.0204991667924301</v>
      </c>
      <c r="HN474">
        <v>-1.4739267438017101</v>
      </c>
      <c r="HO474">
        <v>0.39912669417390101</v>
      </c>
      <c r="HP474">
        <v>-3.4142458092901502</v>
      </c>
      <c r="HQ474">
        <v>0.97663654923962895</v>
      </c>
      <c r="HR474">
        <v>1.4213931879567101</v>
      </c>
      <c r="HS474">
        <v>0.695916681979725</v>
      </c>
      <c r="HT474">
        <v>-0.13209273110987901</v>
      </c>
      <c r="HU474">
        <v>-0.45918918121969898</v>
      </c>
      <c r="HV474">
        <v>0.94499488604924398</v>
      </c>
      <c r="HW474">
        <v>-0.18764550550258699</v>
      </c>
      <c r="HX474">
        <v>1.7504053676020701</v>
      </c>
      <c r="HY474">
        <v>-0.39490110220867802</v>
      </c>
      <c r="HZ474">
        <v>0.49716287921910401</v>
      </c>
      <c r="IA474">
        <v>0.148894842823211</v>
      </c>
      <c r="IB474">
        <v>0.57100898393400701</v>
      </c>
      <c r="IC474">
        <v>0.77308274612732897</v>
      </c>
      <c r="ID474">
        <v>0.64088662311405598</v>
      </c>
      <c r="IE474">
        <v>-0.10024999264715</v>
      </c>
      <c r="IG474">
        <v>0.25828700290730899</v>
      </c>
      <c r="IH474">
        <v>0.29927238574600801</v>
      </c>
      <c r="II474">
        <v>-0.55551224722876202</v>
      </c>
      <c r="IJ474">
        <v>-0.100824207584083</v>
      </c>
      <c r="IK474">
        <v>0.39831251706345899</v>
      </c>
      <c r="IL474">
        <v>-0.45008690240138099</v>
      </c>
      <c r="IM474">
        <v>0.92643328152917104</v>
      </c>
      <c r="IN474">
        <v>-6.1468945386877701E-2</v>
      </c>
      <c r="IO474">
        <v>-0.233402594312793</v>
      </c>
      <c r="IP474">
        <v>2.0648557074309799E-2</v>
      </c>
      <c r="IQ474">
        <v>0.29777278141409602</v>
      </c>
      <c r="IR474">
        <v>0.34286544469068803</v>
      </c>
      <c r="IS474">
        <v>3.6670309054898098E-2</v>
      </c>
      <c r="IT474">
        <v>-7.7837363824073705E-2</v>
      </c>
      <c r="IU474">
        <v>0.58205773329973498</v>
      </c>
      <c r="IV474">
        <v>-1.1708817201906601</v>
      </c>
      <c r="IW474">
        <v>0.53978907162672796</v>
      </c>
      <c r="IX474">
        <v>-8.3418584563332801E-2</v>
      </c>
      <c r="IY474">
        <v>-0.30034920800971998</v>
      </c>
      <c r="IZ474">
        <v>-0.61728334785584604</v>
      </c>
      <c r="JA474">
        <v>1.57754183346697</v>
      </c>
      <c r="JB474">
        <v>-0.208055279199471</v>
      </c>
      <c r="JC474">
        <v>-1.0276855066877</v>
      </c>
      <c r="JD474">
        <v>1.2579187759911299</v>
      </c>
      <c r="JE474">
        <v>-1.1227976807276701</v>
      </c>
      <c r="JF474">
        <v>0.184152728252229</v>
      </c>
      <c r="JG474">
        <v>1.0620849832776</v>
      </c>
      <c r="JH474">
        <v>0.58311064094596099</v>
      </c>
      <c r="JI474">
        <v>9.0167749658576199E-2</v>
      </c>
      <c r="JJ474">
        <v>-0.29381954127529802</v>
      </c>
      <c r="JK474">
        <v>-0.46121003069856698</v>
      </c>
      <c r="JL474">
        <v>-1.11165600410459</v>
      </c>
      <c r="JM474">
        <v>0.30967408456490397</v>
      </c>
    </row>
    <row r="475" spans="1:273" x14ac:dyDescent="0.25">
      <c r="A475" s="29">
        <v>44397</v>
      </c>
      <c r="B475" s="31" t="s">
        <v>1859</v>
      </c>
      <c r="C475" s="24" t="s">
        <v>1743</v>
      </c>
      <c r="D475" s="24" t="s">
        <v>1899</v>
      </c>
      <c r="E475" s="34">
        <v>20.184338</v>
      </c>
      <c r="F475" s="38">
        <v>3000</v>
      </c>
      <c r="G475" s="16">
        <f>VLOOKUP(C475,dFundos!$A$1:$B$28,2,FALSE)</f>
        <v>25079957000104</v>
      </c>
      <c r="H475" s="13"/>
      <c r="I475">
        <f>_xll.ECONOMATICA(G475,"VOLATILITY","1Y",A475)</f>
        <v>5.2322093573966404</v>
      </c>
      <c r="J475">
        <f>_xll.ECONOMATICA(G475,"NAV","1D",A475)</f>
        <v>148.70921400003101</v>
      </c>
      <c r="K475">
        <f>_xll.ECONOMATICA(G475,"NAV","1D",A475+1)</f>
        <v>148.630088000093</v>
      </c>
      <c r="L475" s="6"/>
      <c r="M475">
        <v>-9.1177451304247398E-2</v>
      </c>
      <c r="N475">
        <v>0.26299656219634898</v>
      </c>
      <c r="O475">
        <v>-0.140879582886555</v>
      </c>
      <c r="P475">
        <v>-0.114784603829321</v>
      </c>
      <c r="Q475">
        <v>0.39177063063107198</v>
      </c>
      <c r="R475">
        <v>0.23251798302226201</v>
      </c>
      <c r="S475">
        <v>6.3226501151802894E-2</v>
      </c>
      <c r="T475">
        <v>-6.7293170923221596E-2</v>
      </c>
      <c r="U475">
        <v>0.34942815036629299</v>
      </c>
      <c r="V475">
        <v>-0.111156126695278</v>
      </c>
      <c r="W475">
        <v>-0.117153097107803</v>
      </c>
      <c r="X475">
        <v>-7.9000591176736606E-2</v>
      </c>
      <c r="Y475">
        <v>3.63790539267939E-2</v>
      </c>
      <c r="Z475">
        <v>-6.6299485933995997E-2</v>
      </c>
      <c r="AA475">
        <v>0.262928011943586</v>
      </c>
      <c r="AB475">
        <v>-0.16709735891708999</v>
      </c>
      <c r="AC475">
        <v>4.8068557771330199E-2</v>
      </c>
      <c r="AD475">
        <v>-0.22565464196304699</v>
      </c>
      <c r="AE475">
        <v>0.39942852617968999</v>
      </c>
      <c r="AF475">
        <v>-3.8112110178190099E-2</v>
      </c>
      <c r="AG475">
        <v>0.21688491087843401</v>
      </c>
      <c r="AH475">
        <v>-6.5217016526730696E-3</v>
      </c>
      <c r="AI475">
        <v>6.4420633680129E-2</v>
      </c>
      <c r="AJ475">
        <v>-0.28643198484132898</v>
      </c>
      <c r="AK475">
        <v>6.4785990616655895E-2</v>
      </c>
      <c r="AL475">
        <v>3.8868229239596999E-2</v>
      </c>
      <c r="AM475">
        <v>-0.53245510953274799</v>
      </c>
      <c r="AN475">
        <v>0.117040764962439</v>
      </c>
      <c r="AO475">
        <v>0.406848284546868</v>
      </c>
      <c r="AP475">
        <v>-0.498272423737944</v>
      </c>
      <c r="AQ475">
        <v>0.386041608726373</v>
      </c>
      <c r="AR475">
        <v>-8.8270095147891005E-3</v>
      </c>
      <c r="AS475">
        <v>-9.1626798257493605E-2</v>
      </c>
      <c r="AT475">
        <v>2.5472363086009898E-2</v>
      </c>
      <c r="AV475">
        <v>0.17474622673034901</v>
      </c>
      <c r="AW475">
        <v>-1.0326252322556699E-2</v>
      </c>
      <c r="AX475">
        <v>-0.22079422024035</v>
      </c>
      <c r="AY475">
        <v>2.4005483101063901E-2</v>
      </c>
      <c r="AZ475">
        <v>-5.90989692682342E-2</v>
      </c>
      <c r="BA475">
        <v>0.103993174707284</v>
      </c>
      <c r="BB475">
        <v>-0.232131635038968</v>
      </c>
      <c r="BC475">
        <v>0.27745824827434301</v>
      </c>
      <c r="BD475">
        <v>-0.20837782703893001</v>
      </c>
      <c r="BE475">
        <v>-0.161058144476556</v>
      </c>
      <c r="BF475">
        <v>0.14278433191066101</v>
      </c>
      <c r="BG475">
        <v>-0.42054837240357301</v>
      </c>
      <c r="BH475">
        <v>0.20969224788132099</v>
      </c>
      <c r="BI475">
        <v>0.15518829550273899</v>
      </c>
      <c r="BJ475">
        <v>-0.41883362155203901</v>
      </c>
      <c r="BK475">
        <v>-0.17280867223235</v>
      </c>
      <c r="BL475">
        <v>0.15349904042523099</v>
      </c>
      <c r="BM475">
        <v>3.6803273360419601E-2</v>
      </c>
      <c r="BN475">
        <v>-0.60029541373296502</v>
      </c>
      <c r="BO475">
        <v>0.14916062682459599</v>
      </c>
      <c r="BP475">
        <v>-0.18240861209051201</v>
      </c>
      <c r="BQ475">
        <v>-0.27613701104200999</v>
      </c>
      <c r="BR475">
        <v>0.40644725595484499</v>
      </c>
      <c r="BS475">
        <v>-0.25668317866802698</v>
      </c>
      <c r="BU475">
        <v>-0.110079136265995</v>
      </c>
      <c r="BV475">
        <v>0.28964806915610097</v>
      </c>
      <c r="BW475">
        <v>6.7226630017103203E-2</v>
      </c>
      <c r="BX475">
        <v>0.16808907603262899</v>
      </c>
      <c r="BY475">
        <v>-0.23372178011413799</v>
      </c>
      <c r="BZ475">
        <v>-0.261201899047592</v>
      </c>
      <c r="CA475">
        <v>-0.13351813358895001</v>
      </c>
      <c r="CB475">
        <v>0.27930896212637901</v>
      </c>
      <c r="CC475">
        <v>-0.50724255406748897</v>
      </c>
      <c r="CD475">
        <v>2.3155643066274899E-2</v>
      </c>
      <c r="CE475">
        <v>-0.69755999347762598</v>
      </c>
      <c r="CF475">
        <v>2.8343748817860601E-2</v>
      </c>
      <c r="CG475">
        <v>-0.145759622773767</v>
      </c>
      <c r="CH475">
        <v>-0.51054634359388695</v>
      </c>
      <c r="CJ475">
        <v>0.414804302999983</v>
      </c>
      <c r="CK475">
        <v>0.87022953284758797</v>
      </c>
      <c r="CL475">
        <v>0.36438926290429702</v>
      </c>
      <c r="CM475">
        <v>0.282760672416771</v>
      </c>
      <c r="CN475">
        <v>0.44327317591523802</v>
      </c>
      <c r="CO475">
        <v>-5.4204908792598899E-2</v>
      </c>
      <c r="CP475">
        <v>-0.34287414036953101</v>
      </c>
      <c r="CQ475">
        <v>-0.29718151081397098</v>
      </c>
      <c r="CR475">
        <v>2.96727037493838E-2</v>
      </c>
      <c r="CS475">
        <v>0.228888056335563</v>
      </c>
      <c r="CT475">
        <v>0.39052805714163702</v>
      </c>
      <c r="CU475">
        <v>0.421570105027058</v>
      </c>
      <c r="CV475">
        <v>0.25763407957128898</v>
      </c>
      <c r="CW475">
        <v>-3.1505411971011199E-2</v>
      </c>
      <c r="CX475">
        <v>-0.73671895124789399</v>
      </c>
      <c r="CY475">
        <v>5.5016827354847898E-2</v>
      </c>
      <c r="CZ475">
        <v>0.44460707485995998</v>
      </c>
      <c r="DA475">
        <v>0.424218367516005</v>
      </c>
      <c r="DB475">
        <v>-4.1801506085903398E-2</v>
      </c>
      <c r="DC475">
        <v>6.8760173053306103E-2</v>
      </c>
      <c r="DD475">
        <v>-0.50579968246893303</v>
      </c>
      <c r="DE475">
        <v>0.38984313832770601</v>
      </c>
      <c r="DF475">
        <v>0.16118486219056599</v>
      </c>
      <c r="DG475">
        <v>0.13897783101128899</v>
      </c>
      <c r="DH475">
        <v>-6.2734487164561897E-2</v>
      </c>
      <c r="DI475">
        <v>0.29501186581910599</v>
      </c>
      <c r="DJ475">
        <v>-0.373098533236771</v>
      </c>
      <c r="DK475">
        <v>0.116299952605914</v>
      </c>
      <c r="DL475">
        <v>0.63485802184004603</v>
      </c>
      <c r="DM475">
        <v>2.2448371055361301E-2</v>
      </c>
      <c r="DN475">
        <v>0.476001844435814</v>
      </c>
      <c r="DO475">
        <v>9.0438867482589599E-2</v>
      </c>
      <c r="DP475">
        <v>-9.80428679213219E-2</v>
      </c>
      <c r="DQ475">
        <v>-0.347517958562094</v>
      </c>
      <c r="DR475">
        <v>-0.114871796540683</v>
      </c>
      <c r="DS475">
        <v>-0.13738698971792501</v>
      </c>
      <c r="DT475">
        <v>0.11971172698395099</v>
      </c>
      <c r="DU475">
        <v>-4.4381080442690299E-3</v>
      </c>
      <c r="DW475">
        <v>0.59149238368263501</v>
      </c>
      <c r="DX475">
        <v>0.241670821924345</v>
      </c>
      <c r="DY475">
        <v>0.204233862859837</v>
      </c>
      <c r="DZ475">
        <v>-4.4623340727412098E-3</v>
      </c>
      <c r="EB475">
        <v>-0.73007672399398904</v>
      </c>
      <c r="EC475">
        <v>-0.28437338760340902</v>
      </c>
      <c r="ED475">
        <v>-0.61373961234494301</v>
      </c>
      <c r="EE475">
        <v>-5.7047494919970597E-2</v>
      </c>
      <c r="EF475">
        <v>0.60125004220026301</v>
      </c>
      <c r="EG475">
        <v>-9.5772569056862294E-2</v>
      </c>
      <c r="EH475">
        <v>0.23514255135523901</v>
      </c>
      <c r="EI475">
        <v>0.21202116731728901</v>
      </c>
      <c r="EJ475">
        <v>-0.47335193812614301</v>
      </c>
      <c r="EK475">
        <v>0.26422590726724599</v>
      </c>
      <c r="EL475">
        <v>-0.41936535208151299</v>
      </c>
      <c r="EM475">
        <v>0.271051616982732</v>
      </c>
      <c r="EN475">
        <v>0.34470990485715403</v>
      </c>
      <c r="EO475">
        <v>-6.3081951884669293E-2</v>
      </c>
      <c r="EP475">
        <v>0.26846717373700801</v>
      </c>
      <c r="EQ475">
        <v>-4.7396340960403904E-3</v>
      </c>
      <c r="ER475">
        <v>-0.40358704773097998</v>
      </c>
      <c r="ES475">
        <v>-0.30522798824677</v>
      </c>
      <c r="ET475">
        <v>0.55274409623962095</v>
      </c>
      <c r="EU475">
        <v>-0.20090110001547101</v>
      </c>
      <c r="EV475">
        <v>0.41696265798236698</v>
      </c>
      <c r="EW475">
        <v>0.54069146772235399</v>
      </c>
      <c r="EX475">
        <v>9.2333935208444004E-2</v>
      </c>
      <c r="EY475">
        <v>-4.1091495677392197E-2</v>
      </c>
      <c r="EZ475">
        <v>0.112436757808609</v>
      </c>
      <c r="FA475">
        <v>0.32832412380230402</v>
      </c>
      <c r="FB475">
        <v>-5.0924313654832102E-3</v>
      </c>
      <c r="FC475">
        <v>-0.105482373510313</v>
      </c>
      <c r="FD475">
        <v>0.81126903187396204</v>
      </c>
      <c r="FE475">
        <v>-9.7379601629654602E-2</v>
      </c>
      <c r="FH475">
        <v>-0.339880091542</v>
      </c>
      <c r="FI475">
        <v>0.14505388116958801</v>
      </c>
      <c r="FJ475">
        <v>0.39142837813415099</v>
      </c>
      <c r="FK475">
        <v>0.50116072670789402</v>
      </c>
      <c r="FL475">
        <v>-2.36662628594786E-2</v>
      </c>
      <c r="FM475">
        <v>0.23097894663806101</v>
      </c>
      <c r="FN475">
        <v>-0.58946105573340901</v>
      </c>
      <c r="FO475">
        <v>-0.71860335146993704</v>
      </c>
      <c r="FP475">
        <v>0.343849473574664</v>
      </c>
      <c r="FQ475">
        <v>-4.0602095850772499E-2</v>
      </c>
      <c r="FR475">
        <v>-0.23258630189957299</v>
      </c>
      <c r="FS475">
        <v>0.27939736010012001</v>
      </c>
      <c r="FT475">
        <v>0.25332616278319597</v>
      </c>
      <c r="FU475">
        <v>-1.13925292462227</v>
      </c>
      <c r="FV475">
        <v>-7.2026360612653703E-2</v>
      </c>
      <c r="FW475">
        <v>0.45238816292112499</v>
      </c>
      <c r="FX475">
        <v>0.60625683090620397</v>
      </c>
      <c r="FY475">
        <v>-7.8927964659669697E-2</v>
      </c>
      <c r="FZ475">
        <v>-9.6401539849466603E-2</v>
      </c>
      <c r="GA475">
        <v>0.223430752885179</v>
      </c>
      <c r="GB475">
        <v>0.19568046900531</v>
      </c>
      <c r="GC475">
        <v>-0.62628981522720995</v>
      </c>
      <c r="GD475">
        <v>0.228298456750053</v>
      </c>
      <c r="GE475">
        <v>-9.4898236420704093E-2</v>
      </c>
      <c r="GF475">
        <v>6.0378439229680199E-3</v>
      </c>
      <c r="GG475">
        <v>0.53102977071830504</v>
      </c>
      <c r="GH475">
        <v>0.21465780082507999</v>
      </c>
      <c r="GI475">
        <v>4.0544027251598898E-2</v>
      </c>
      <c r="GJ475">
        <v>0.51360431443754395</v>
      </c>
      <c r="GK475">
        <v>9.9555480119306594E-3</v>
      </c>
      <c r="GL475">
        <v>0.72328669320995698</v>
      </c>
      <c r="GM475">
        <v>-0.20593004546753901</v>
      </c>
      <c r="GO475">
        <v>0.75388428631413296</v>
      </c>
      <c r="GP475">
        <v>-0.21862311068616699</v>
      </c>
      <c r="GQ475">
        <v>1.17074050649535E-2</v>
      </c>
      <c r="GR475">
        <v>0.20726387519971501</v>
      </c>
      <c r="GS475">
        <v>0.26711020818766001</v>
      </c>
      <c r="GT475">
        <v>7.4258201857446707E-2</v>
      </c>
      <c r="GU475">
        <v>0.67637256815942204</v>
      </c>
      <c r="GV475">
        <v>-0.52798014403379101</v>
      </c>
      <c r="GW475">
        <v>0.26825138047570402</v>
      </c>
      <c r="GX475">
        <v>-0.57234058122048703</v>
      </c>
      <c r="GY475">
        <v>0.97279791334585797</v>
      </c>
      <c r="GZ475">
        <v>-1.52419665937487E-2</v>
      </c>
      <c r="HB475">
        <v>-0.270777508922038</v>
      </c>
      <c r="HC475">
        <v>8.9506415497453404E-2</v>
      </c>
      <c r="HD475">
        <v>-0.249269160030963</v>
      </c>
      <c r="HE475">
        <v>-0.406425714209036</v>
      </c>
      <c r="HF475">
        <v>0.33541547909408098</v>
      </c>
      <c r="HG475">
        <v>-0.12748322124025399</v>
      </c>
      <c r="HH475">
        <v>-0.121124618635804</v>
      </c>
      <c r="HI475">
        <v>0.120299714581051</v>
      </c>
      <c r="HJ475">
        <v>-0.49877970232046198</v>
      </c>
      <c r="HK475">
        <v>0.57483317850710602</v>
      </c>
      <c r="HL475">
        <v>-0.13616325068141999</v>
      </c>
      <c r="HM475">
        <v>0.98538081965671198</v>
      </c>
      <c r="HN475">
        <v>7.4110857349296594E-2</v>
      </c>
      <c r="HO475">
        <v>6.8991606894996896E-3</v>
      </c>
      <c r="HP475">
        <v>-0.102572365813103</v>
      </c>
      <c r="HQ475">
        <v>6.7274262437422294E-2</v>
      </c>
      <c r="HR475">
        <v>-0.12143409867349</v>
      </c>
      <c r="HS475">
        <v>9.2949008285359E-2</v>
      </c>
      <c r="HT475">
        <v>-0.18170358680436</v>
      </c>
      <c r="HU475">
        <v>-0.12944924683324599</v>
      </c>
      <c r="HV475">
        <v>0.29992240251885999</v>
      </c>
      <c r="HW475">
        <v>6.9967395575076793E-2</v>
      </c>
      <c r="HX475">
        <v>0.45354257508734003</v>
      </c>
      <c r="HY475">
        <v>0.21344867072912199</v>
      </c>
      <c r="HZ475">
        <v>-0.47703412910777798</v>
      </c>
      <c r="IA475">
        <v>0.438971249241149</v>
      </c>
      <c r="IB475">
        <v>-0.102129650167626</v>
      </c>
      <c r="IC475">
        <v>0.117374804722203</v>
      </c>
      <c r="ID475">
        <v>-3.8529210360138698E-2</v>
      </c>
      <c r="IE475">
        <v>-8.5009371196065303E-2</v>
      </c>
      <c r="IG475">
        <v>-0.54818183534734999</v>
      </c>
      <c r="IH475">
        <v>3.2195557832892498E-2</v>
      </c>
      <c r="II475">
        <v>-0.38691030422341999</v>
      </c>
      <c r="IJ475">
        <v>0.36900539507769298</v>
      </c>
      <c r="IK475">
        <v>0.63660867945145605</v>
      </c>
      <c r="IL475">
        <v>-8.2541277879499803E-2</v>
      </c>
      <c r="IM475">
        <v>0.273558835397125</v>
      </c>
      <c r="IN475">
        <v>2.2160774460644499E-2</v>
      </c>
      <c r="IO475">
        <v>8.22009866169537E-2</v>
      </c>
      <c r="IP475">
        <v>0.36590409181371802</v>
      </c>
      <c r="IQ475">
        <v>0.59667779405572197</v>
      </c>
      <c r="IR475">
        <v>6.9905053351249094E-2</v>
      </c>
      <c r="IS475">
        <v>0.168400770417065</v>
      </c>
      <c r="IT475">
        <v>0.11154662333865401</v>
      </c>
      <c r="IU475">
        <v>0.25279105066147201</v>
      </c>
      <c r="IV475">
        <v>0.47385994439537199</v>
      </c>
      <c r="IW475">
        <v>0.31915641611703899</v>
      </c>
      <c r="IX475">
        <v>0.25644067154644301</v>
      </c>
      <c r="IY475">
        <v>-1.5893369527475401E-2</v>
      </c>
      <c r="IZ475">
        <v>0.17442122498323401</v>
      </c>
      <c r="JA475">
        <v>-8.3895352599938605E-2</v>
      </c>
      <c r="JB475">
        <v>-0.31217596288115601</v>
      </c>
      <c r="JC475">
        <v>5.7044659661187297E-2</v>
      </c>
      <c r="JD475">
        <v>0.33526649276609499</v>
      </c>
      <c r="JE475">
        <v>-0.20894741846859699</v>
      </c>
      <c r="JF475">
        <v>8.7084050392149896E-3</v>
      </c>
      <c r="JG475">
        <v>0.18865533547796101</v>
      </c>
      <c r="JH475">
        <v>0.64217148537863999</v>
      </c>
      <c r="JI475">
        <v>-0.35634691166706001</v>
      </c>
      <c r="JJ475">
        <v>1.93959534954047E-2</v>
      </c>
      <c r="JK475">
        <v>8.5118082824919797E-2</v>
      </c>
      <c r="JL475">
        <v>-0.280017362820217</v>
      </c>
      <c r="JM475">
        <v>2.20169324165909E-2</v>
      </c>
    </row>
    <row r="476" spans="1:273" x14ac:dyDescent="0.25">
      <c r="A476" s="30">
        <v>44397</v>
      </c>
      <c r="B476" s="31" t="s">
        <v>1859</v>
      </c>
      <c r="C476" s="23" t="s">
        <v>1744</v>
      </c>
      <c r="D476" s="23" t="s">
        <v>1899</v>
      </c>
      <c r="E476" s="32">
        <v>14.984567</v>
      </c>
      <c r="F476" s="37">
        <v>2900</v>
      </c>
      <c r="G476" s="16">
        <f>VLOOKUP(C476,dFundos!$A$1:$B$28,2,FALSE)</f>
        <v>27783036000145</v>
      </c>
      <c r="H476" s="13"/>
      <c r="I476">
        <f>_xll.ECONOMATICA(G476,"VOLATILITY","1Y",A476)</f>
        <v>19.515259755134998</v>
      </c>
      <c r="J476">
        <f>_xll.ECONOMATICA(G476,"NAV","1D",A476)</f>
        <v>193.53244300000401</v>
      </c>
      <c r="K476">
        <f>_xll.ECONOMATICA(G476,"NAV","1D",A476+1)</f>
        <v>194.15847199992299</v>
      </c>
      <c r="L476" s="6"/>
      <c r="M476">
        <v>-1.1348638343406501</v>
      </c>
      <c r="N476">
        <v>-6.8052097140025594E-2</v>
      </c>
      <c r="O476">
        <v>-1.5851522405682801</v>
      </c>
      <c r="P476">
        <v>-0.51667803900272702</v>
      </c>
      <c r="Q476">
        <v>1.20260683161177</v>
      </c>
      <c r="R476">
        <v>-0.32834691710377201</v>
      </c>
      <c r="S476">
        <v>1.5000341520135401</v>
      </c>
      <c r="T476">
        <v>1.13731588044175</v>
      </c>
      <c r="U476">
        <v>-1.0341623730710101</v>
      </c>
      <c r="V476">
        <v>0.11948253504670001</v>
      </c>
      <c r="W476">
        <v>-1.3127356795848799</v>
      </c>
      <c r="X476">
        <v>1.6741948062190199</v>
      </c>
      <c r="Y476">
        <v>1.34565022908646</v>
      </c>
      <c r="Z476">
        <v>-1.03640525694573</v>
      </c>
      <c r="AA476">
        <v>-0.72066209249896895</v>
      </c>
      <c r="AB476">
        <v>-1.140396793744</v>
      </c>
      <c r="AC476">
        <v>-0.11129794329463</v>
      </c>
      <c r="AD476">
        <v>-1.0398552493825299</v>
      </c>
      <c r="AE476">
        <v>1.3939476359155401</v>
      </c>
      <c r="AF476">
        <v>-1.91580830369276</v>
      </c>
      <c r="AG476">
        <v>3.02993198438344</v>
      </c>
      <c r="AH476">
        <v>-1.1000380502082401</v>
      </c>
      <c r="AI476">
        <v>1.0839600017789099</v>
      </c>
      <c r="AJ476">
        <v>-8.1051623419625698E-2</v>
      </c>
      <c r="AK476">
        <v>0.36270372620492702</v>
      </c>
      <c r="AL476">
        <v>0.24052951175690401</v>
      </c>
      <c r="AM476">
        <v>-0.74435575288589495</v>
      </c>
      <c r="AN476">
        <v>-0.360021581582259</v>
      </c>
      <c r="AO476">
        <v>0.90896941837854695</v>
      </c>
      <c r="AP476">
        <v>-2.2532584762302599</v>
      </c>
      <c r="AQ476">
        <v>2.21393098981935</v>
      </c>
      <c r="AR476">
        <v>-0.90673020940812399</v>
      </c>
      <c r="AS476">
        <v>-2.3859754550357999</v>
      </c>
      <c r="AT476">
        <v>0.23034696041577299</v>
      </c>
      <c r="AV476">
        <v>-0.97237963927909699</v>
      </c>
      <c r="AW476">
        <v>1.5097450153916701</v>
      </c>
      <c r="AX476">
        <v>-2.4389518712268901</v>
      </c>
      <c r="AY476">
        <v>-0.39872252336863301</v>
      </c>
      <c r="AZ476">
        <v>2.2003649324687999</v>
      </c>
      <c r="BA476">
        <v>-0.186640802530746</v>
      </c>
      <c r="BB476">
        <v>-0.41046460819416097</v>
      </c>
      <c r="BC476">
        <v>-0.243198544012557</v>
      </c>
      <c r="BD476">
        <v>-1.1045131103856001</v>
      </c>
      <c r="BE476">
        <v>-0.93336660147542705</v>
      </c>
      <c r="BF476">
        <v>0.83318113465793397</v>
      </c>
      <c r="BG476">
        <v>-0.73925811084336601</v>
      </c>
      <c r="BH476">
        <v>0.73431616892776197</v>
      </c>
      <c r="BI476">
        <v>0.39358807262033202</v>
      </c>
      <c r="BJ476">
        <v>-2.2674607306726098</v>
      </c>
      <c r="BK476">
        <v>-0.990778112372936</v>
      </c>
      <c r="BL476">
        <v>1.2598722189068201</v>
      </c>
      <c r="BM476">
        <v>1.1493407262605599</v>
      </c>
      <c r="BN476">
        <v>-1.7528832760945099</v>
      </c>
      <c r="BO476">
        <v>1.2665937307247099</v>
      </c>
      <c r="BP476">
        <v>-0.77192752951304999</v>
      </c>
      <c r="BQ476">
        <v>0.18781593862513499</v>
      </c>
      <c r="BR476">
        <v>1.4368592483151601</v>
      </c>
      <c r="BS476">
        <v>2.3342346867138999E-2</v>
      </c>
      <c r="BU476">
        <v>0.67700284471356997</v>
      </c>
      <c r="BV476">
        <v>1.20317535747745</v>
      </c>
      <c r="BW476">
        <v>0.41535892523825202</v>
      </c>
      <c r="BX476">
        <v>-0.35642521179397602</v>
      </c>
      <c r="BY476">
        <v>0.50431330655555895</v>
      </c>
      <c r="BZ476">
        <v>1.7152258587884699</v>
      </c>
      <c r="CA476">
        <v>0.16796505351521801</v>
      </c>
      <c r="CB476">
        <v>-0.13190194258641</v>
      </c>
      <c r="CC476">
        <v>-0.51625789383251697</v>
      </c>
      <c r="CD476">
        <v>-0.83397758662613297</v>
      </c>
      <c r="CE476">
        <v>-0.35964439011877403</v>
      </c>
      <c r="CF476">
        <v>-3.2720594833335799</v>
      </c>
      <c r="CG476">
        <v>1.54413897853374</v>
      </c>
      <c r="CH476">
        <v>-2.6861355463552199</v>
      </c>
      <c r="CJ476">
        <v>1.53090918374801</v>
      </c>
      <c r="CK476">
        <v>2.9432431732857398</v>
      </c>
      <c r="CL476">
        <v>4.1528128775098603</v>
      </c>
      <c r="CM476">
        <v>0.38627571739198202</v>
      </c>
      <c r="CN476">
        <v>-0.567972081444168</v>
      </c>
      <c r="CO476">
        <v>-0.50382493027427699</v>
      </c>
      <c r="CP476">
        <v>0.43990429021505401</v>
      </c>
      <c r="CQ476">
        <v>-1.61474085243754</v>
      </c>
      <c r="CR476">
        <v>2.4208212540543199</v>
      </c>
      <c r="CS476">
        <v>1.1154649162563099</v>
      </c>
      <c r="CT476">
        <v>-0.18295273675903401</v>
      </c>
      <c r="CU476">
        <v>-1.0434964693558899</v>
      </c>
      <c r="CV476">
        <v>0.28177176627650602</v>
      </c>
      <c r="CW476">
        <v>-1.32489342831832E-2</v>
      </c>
      <c r="CX476">
        <v>0.86134525008674201</v>
      </c>
      <c r="CY476">
        <v>1.07516427615337</v>
      </c>
      <c r="CZ476">
        <v>0.898860876986873</v>
      </c>
      <c r="DA476">
        <v>0.69511143865383895</v>
      </c>
      <c r="DB476">
        <v>0.60131982099846903</v>
      </c>
      <c r="DC476">
        <v>-1.10037075919536</v>
      </c>
      <c r="DD476">
        <v>0.44686780656775199</v>
      </c>
      <c r="DE476">
        <v>0.23602326073159899</v>
      </c>
      <c r="DF476">
        <v>0.247822015080601</v>
      </c>
      <c r="DG476">
        <v>1.3226481203673801</v>
      </c>
      <c r="DH476">
        <v>-1.1053974350943501</v>
      </c>
      <c r="DI476">
        <v>0.65324771840096196</v>
      </c>
      <c r="DJ476">
        <v>-1.49032368190092</v>
      </c>
      <c r="DK476">
        <v>0.76359085851436204</v>
      </c>
      <c r="DL476">
        <v>0.27827721405628802</v>
      </c>
      <c r="DM476">
        <v>0.33997412574535701</v>
      </c>
      <c r="DN476">
        <v>1.75281433330383</v>
      </c>
      <c r="DO476">
        <v>1.3602904553408699</v>
      </c>
      <c r="DP476">
        <v>0.66334021521470299</v>
      </c>
      <c r="DQ476">
        <v>-0.12828002691094301</v>
      </c>
      <c r="DR476">
        <v>-1.4587024004868001</v>
      </c>
      <c r="DS476">
        <v>0.81206321756326405</v>
      </c>
      <c r="DT476">
        <v>0.49738084271666599</v>
      </c>
      <c r="DU476">
        <v>4.77297686302336E-2</v>
      </c>
      <c r="DW476">
        <v>1.42086574760469</v>
      </c>
      <c r="DX476">
        <v>0.21977729156788001</v>
      </c>
      <c r="DY476">
        <v>0.76463725690700801</v>
      </c>
      <c r="DZ476">
        <v>-0.11188569469595699</v>
      </c>
      <c r="EB476">
        <v>-0.37990646487742202</v>
      </c>
      <c r="EC476">
        <v>-0.25226972184100299</v>
      </c>
      <c r="ED476">
        <v>-3.1256009363460202</v>
      </c>
      <c r="EE476">
        <v>1.8482544859580201</v>
      </c>
      <c r="EF476">
        <v>3.8118967204354699</v>
      </c>
      <c r="EG476">
        <v>-0.73962983342426003</v>
      </c>
      <c r="EH476">
        <v>1.7194420328451101</v>
      </c>
      <c r="EI476">
        <v>-2.3082433835952501E-2</v>
      </c>
      <c r="EJ476">
        <v>0.82366342649038404</v>
      </c>
      <c r="EK476">
        <v>-1.1813736148724301</v>
      </c>
      <c r="EL476">
        <v>0.81486178751219995</v>
      </c>
      <c r="EM476">
        <v>0.238795524455782</v>
      </c>
      <c r="EN476">
        <v>-0.18199809201178099</v>
      </c>
      <c r="EO476">
        <v>-1.0143155115656599</v>
      </c>
      <c r="EP476">
        <v>-0.60965678676438995</v>
      </c>
      <c r="EQ476">
        <v>-0.42057310947711801</v>
      </c>
      <c r="ER476">
        <v>-0.15435131172125699</v>
      </c>
      <c r="ES476">
        <v>-1.24057473512948</v>
      </c>
      <c r="ET476">
        <v>3.0806035849309401</v>
      </c>
      <c r="EU476">
        <v>-2.6569062495582298</v>
      </c>
      <c r="EV476">
        <v>1.8781776016112399</v>
      </c>
      <c r="EW476">
        <v>1.04029742287821</v>
      </c>
      <c r="EX476">
        <v>1.14225025681662</v>
      </c>
      <c r="EY476">
        <v>-5.9503515331016396E-3</v>
      </c>
      <c r="EZ476">
        <v>0.61948299553478103</v>
      </c>
      <c r="FA476">
        <v>0.946843844394607</v>
      </c>
      <c r="FB476">
        <v>-0.49494160821268501</v>
      </c>
      <c r="FC476">
        <v>-1.27076588132695</v>
      </c>
      <c r="FD476">
        <v>1.81880479140091</v>
      </c>
      <c r="FE476">
        <v>-0.12988229836992099</v>
      </c>
      <c r="FH476">
        <v>0.289213825271872</v>
      </c>
      <c r="FI476">
        <v>-0.91056597011629503</v>
      </c>
      <c r="FJ476">
        <v>0.69678062791354001</v>
      </c>
      <c r="FK476">
        <v>-3.6465025385950902</v>
      </c>
      <c r="FL476">
        <v>0.438076162936341</v>
      </c>
      <c r="FM476">
        <v>-0.121670342014113</v>
      </c>
      <c r="FN476">
        <v>-2.6054319847389702</v>
      </c>
      <c r="FO476">
        <v>-1.59021646113615</v>
      </c>
      <c r="FP476">
        <v>0.64110017101484096</v>
      </c>
      <c r="FQ476">
        <v>0.24605849157524101</v>
      </c>
      <c r="FR476">
        <v>-0.76061215322624798</v>
      </c>
      <c r="FS476">
        <v>0.65105920457426703</v>
      </c>
      <c r="FT476">
        <v>1.8484997424820899</v>
      </c>
      <c r="FU476">
        <v>-4.3336187819513698</v>
      </c>
      <c r="FV476">
        <v>0.73295241745654505</v>
      </c>
      <c r="FW476">
        <v>0.34861482581618503</v>
      </c>
      <c r="FX476">
        <v>2.1067923518785401</v>
      </c>
      <c r="FY476">
        <v>-0.52564330317181895</v>
      </c>
      <c r="FZ476">
        <v>0.58277323623769905</v>
      </c>
      <c r="GA476">
        <v>-0.773777418908139</v>
      </c>
      <c r="GB476">
        <v>2.09210086231906</v>
      </c>
      <c r="GC476">
        <v>-2.5907034999363501</v>
      </c>
      <c r="GD476">
        <v>1.7822060519392799</v>
      </c>
      <c r="GE476">
        <v>-0.543879701035621</v>
      </c>
      <c r="GF476">
        <v>-0.95010902559806698</v>
      </c>
      <c r="GG476">
        <v>-1.60041074022956</v>
      </c>
      <c r="GH476">
        <v>1.3507917117749499</v>
      </c>
      <c r="GI476">
        <v>-0.128085610958806</v>
      </c>
      <c r="GJ476">
        <v>-0.68094316175120195</v>
      </c>
      <c r="GK476">
        <v>1.5364709466666699</v>
      </c>
      <c r="GL476">
        <v>-0.18077304384860299</v>
      </c>
      <c r="GM476">
        <v>0.18197501103713901</v>
      </c>
      <c r="GO476">
        <v>0.87927490894799099</v>
      </c>
      <c r="GP476">
        <v>0.76474763991427597</v>
      </c>
      <c r="GQ476">
        <v>-0.31359710310425698</v>
      </c>
      <c r="GR476">
        <v>1.27852070636436</v>
      </c>
      <c r="GS476">
        <v>1.7112250134232499E-2</v>
      </c>
      <c r="GT476">
        <v>0.37118551808816802</v>
      </c>
      <c r="GU476">
        <v>0.312098527501803</v>
      </c>
      <c r="GV476">
        <v>-0.36647271936089998</v>
      </c>
      <c r="GW476">
        <v>0.26979609974660002</v>
      </c>
      <c r="GX476">
        <v>3.8898309685464497E-2</v>
      </c>
      <c r="GY476">
        <v>-0.57775761697484995</v>
      </c>
      <c r="GZ476">
        <v>-0.10885257042900801</v>
      </c>
      <c r="HB476">
        <v>-1.2046156156429799</v>
      </c>
      <c r="HC476">
        <v>1.1755361379982801</v>
      </c>
      <c r="HD476">
        <v>-2.05616461244063E-3</v>
      </c>
      <c r="HE476">
        <v>-0.68126308178761996</v>
      </c>
      <c r="HF476">
        <v>0.66162382518086804</v>
      </c>
      <c r="HG476">
        <v>-0.27180964780200201</v>
      </c>
      <c r="HH476">
        <v>-0.20601200621967999</v>
      </c>
      <c r="HI476">
        <v>0.62112052837619602</v>
      </c>
      <c r="HJ476">
        <v>-1.4762932381017899</v>
      </c>
      <c r="HK476">
        <v>0.97301732675987296</v>
      </c>
      <c r="HL476">
        <v>-1.29533924819043</v>
      </c>
      <c r="HM476">
        <v>1.9250544810347501</v>
      </c>
      <c r="HN476">
        <v>-1.07367662112665</v>
      </c>
      <c r="HO476">
        <v>-0.33673161578917599</v>
      </c>
      <c r="HP476">
        <v>-3.5527444165381898</v>
      </c>
      <c r="HQ476">
        <v>1.0143784165848</v>
      </c>
      <c r="HR476">
        <v>1.12005371465784</v>
      </c>
      <c r="HS476">
        <v>0.66246190162928498</v>
      </c>
      <c r="HT476">
        <v>-0.30286714563771999</v>
      </c>
      <c r="HU476">
        <v>-0.74769516513697498</v>
      </c>
      <c r="HV476">
        <v>0.86677347808290495</v>
      </c>
      <c r="HW476">
        <v>-0.25401523416803701</v>
      </c>
      <c r="HX476">
        <v>1.8126525601473999</v>
      </c>
      <c r="HY476">
        <v>-0.39485395736846801</v>
      </c>
      <c r="HZ476">
        <v>0.225726342614507</v>
      </c>
      <c r="IA476">
        <v>0.21679437068087301</v>
      </c>
      <c r="IB476">
        <v>0.31043272520037102</v>
      </c>
      <c r="IC476">
        <v>1.0325354698579801</v>
      </c>
      <c r="ID476">
        <v>0.75105405485373899</v>
      </c>
      <c r="IE476">
        <v>-0.42226815639878601</v>
      </c>
      <c r="IG476">
        <v>0.35896834287996199</v>
      </c>
      <c r="IH476">
        <v>0.92124693874211505</v>
      </c>
      <c r="II476">
        <v>-0.56771973377180995</v>
      </c>
      <c r="IJ476">
        <v>3.1232904075295699E-2</v>
      </c>
      <c r="IK476">
        <v>0.68924635925213795</v>
      </c>
      <c r="IL476">
        <v>-0.348638225023024</v>
      </c>
      <c r="IM476">
        <v>0.86670987366232999</v>
      </c>
      <c r="IN476">
        <v>8.3921485929749906E-2</v>
      </c>
      <c r="IO476">
        <v>-9.3360784376272904E-2</v>
      </c>
      <c r="IP476">
        <v>0.38751595438952802</v>
      </c>
      <c r="IQ476">
        <v>0.320665388971975</v>
      </c>
      <c r="IR476">
        <v>0.33475479540356901</v>
      </c>
      <c r="IS476">
        <v>-7.5531082256929893E-2</v>
      </c>
      <c r="IT476">
        <v>-0.166157649346133</v>
      </c>
      <c r="IU476">
        <v>0.34963108810188698</v>
      </c>
      <c r="IV476">
        <v>-1.3823986500938199</v>
      </c>
      <c r="IW476">
        <v>0.73385446503380103</v>
      </c>
      <c r="IX476">
        <v>-8.6348867625929398E-3</v>
      </c>
      <c r="IY476">
        <v>-0.408119781332061</v>
      </c>
      <c r="IZ476">
        <v>-0.86766981912660401</v>
      </c>
      <c r="JA476">
        <v>1.4870003975374899</v>
      </c>
      <c r="JB476">
        <v>0.16642845330352399</v>
      </c>
      <c r="JC476">
        <v>-0.93032553468219703</v>
      </c>
      <c r="JD476">
        <v>1.6284531651763201</v>
      </c>
      <c r="JE476">
        <v>-1.0007257387769599</v>
      </c>
      <c r="JF476">
        <v>0.17097372256102999</v>
      </c>
      <c r="JG476">
        <v>1.08203749332461</v>
      </c>
      <c r="JH476">
        <v>0.54656409647577697</v>
      </c>
      <c r="JI476">
        <v>0.285484605228703</v>
      </c>
      <c r="JJ476">
        <v>-0.30443276355072202</v>
      </c>
      <c r="JK476">
        <v>-0.56167453276430002</v>
      </c>
      <c r="JL476">
        <v>-0.75317695245757899</v>
      </c>
      <c r="JM476">
        <v>0.55068900801415999</v>
      </c>
    </row>
    <row r="477" spans="1:273" x14ac:dyDescent="0.25">
      <c r="A477" s="29">
        <v>44397</v>
      </c>
      <c r="B477" s="31" t="s">
        <v>1859</v>
      </c>
      <c r="C477" s="24" t="s">
        <v>1749</v>
      </c>
      <c r="D477" s="24" t="s">
        <v>1899</v>
      </c>
      <c r="E477" s="34">
        <v>10.370877</v>
      </c>
      <c r="F477" s="38">
        <v>1220</v>
      </c>
      <c r="G477" s="16">
        <f>VLOOKUP(C477,dFundos!$A$1:$B$28,2,FALSE)</f>
        <v>35591469000127</v>
      </c>
      <c r="H477" s="13"/>
      <c r="I477">
        <f>_xll.ECONOMATICA(G477,"VOLATILITY","1Y",A477)</f>
        <v>23.4417184955091</v>
      </c>
      <c r="J477">
        <f>_xll.ECONOMATICA(G477,"NAV","1D",A477)</f>
        <v>117.62238800001801</v>
      </c>
      <c r="K477">
        <f>_xll.ECONOMATICA(G477,"NAV","1D",A477+1)</f>
        <v>117.63710099994201</v>
      </c>
      <c r="L477" s="6"/>
      <c r="M477">
        <v>-0.52537978244799899</v>
      </c>
      <c r="N477">
        <v>-0.375504549992911</v>
      </c>
      <c r="O477">
        <v>-1.6548489239539801</v>
      </c>
      <c r="P477">
        <v>-1.1123217034764801</v>
      </c>
      <c r="Q477">
        <v>-0.28098502898501498</v>
      </c>
      <c r="R477">
        <v>8.3055531285935999E-2</v>
      </c>
      <c r="S477">
        <v>1.7943164793905499</v>
      </c>
      <c r="T477">
        <v>0.33078249325626502</v>
      </c>
      <c r="U477">
        <v>-1.4530390812978999</v>
      </c>
      <c r="V477">
        <v>0.21697768788726501</v>
      </c>
      <c r="W477">
        <v>-1.6129200042087199</v>
      </c>
      <c r="X477">
        <v>1.3607447343019901</v>
      </c>
      <c r="Y477">
        <v>1.5626231896021601</v>
      </c>
      <c r="Z477">
        <v>-0.90215430082025705</v>
      </c>
      <c r="AA477">
        <v>-0.48836545174708601</v>
      </c>
      <c r="AB477">
        <v>-3.8249067074502797E-2</v>
      </c>
      <c r="AC477">
        <v>-0.91974263750671503</v>
      </c>
      <c r="AD477">
        <v>-0.42211884920107001</v>
      </c>
      <c r="AE477">
        <v>1.0326561146939599</v>
      </c>
      <c r="AF477">
        <v>-2.0146810926234999</v>
      </c>
      <c r="AG477">
        <v>2.8405024113453701</v>
      </c>
      <c r="AH477">
        <v>-1.0793340090458501</v>
      </c>
      <c r="AI477">
        <v>0.41820731457846699</v>
      </c>
      <c r="AJ477">
        <v>0.91892662221653199</v>
      </c>
      <c r="AK477">
        <v>0.61043412260914898</v>
      </c>
      <c r="AL477">
        <v>0.11013648709194999</v>
      </c>
      <c r="AM477">
        <v>-1.75712967557047</v>
      </c>
      <c r="AN477">
        <v>0.26595921408443202</v>
      </c>
      <c r="AO477">
        <v>2.2421022948037699</v>
      </c>
      <c r="AP477">
        <v>-2.3735369116366201</v>
      </c>
      <c r="AQ477">
        <v>2.6415787262521899</v>
      </c>
      <c r="AR477">
        <v>-0.20827839553021499</v>
      </c>
      <c r="AS477">
        <v>-1.1525606358191001</v>
      </c>
      <c r="AT477">
        <v>0.50595636494108498</v>
      </c>
      <c r="AV477">
        <v>-0.81078115808850304</v>
      </c>
      <c r="AW477">
        <v>1.0068516950923401</v>
      </c>
      <c r="AX477">
        <v>-2.3467153831916199</v>
      </c>
      <c r="AY477">
        <v>-0.48938925010588702</v>
      </c>
      <c r="AZ477">
        <v>2.47070510267804</v>
      </c>
      <c r="BA477">
        <v>-0.31052538097355897</v>
      </c>
      <c r="BB477">
        <v>-0.32929296266956998</v>
      </c>
      <c r="BC477">
        <v>-0.57433125803072504</v>
      </c>
      <c r="BD477">
        <v>-2.2060718683860601</v>
      </c>
      <c r="BE477">
        <v>-1.2888158702480701</v>
      </c>
      <c r="BF477">
        <v>0.45196078008302698</v>
      </c>
      <c r="BG477">
        <v>-2.3050902739669299</v>
      </c>
      <c r="BH477">
        <v>1.5777122860527</v>
      </c>
      <c r="BI477">
        <v>2.62574776570546E-2</v>
      </c>
      <c r="BJ477">
        <v>-3.1346312405730701</v>
      </c>
      <c r="BK477">
        <v>-1.27828472013789</v>
      </c>
      <c r="BL477">
        <v>1.4797440779147999</v>
      </c>
      <c r="BM477">
        <v>2.1818582317791901</v>
      </c>
      <c r="BN477">
        <v>-1.72783663392693</v>
      </c>
      <c r="BO477">
        <v>1.5509633602050601</v>
      </c>
      <c r="BP477">
        <v>-1.0187631232838599E-3</v>
      </c>
      <c r="BQ477">
        <v>-0.47685264507890701</v>
      </c>
      <c r="BR477">
        <v>2.4659007545778899</v>
      </c>
      <c r="BS477">
        <v>0.44610326876863798</v>
      </c>
      <c r="BU477">
        <v>1.18297179378715</v>
      </c>
      <c r="BV477">
        <v>0.81627640338410901</v>
      </c>
      <c r="BW477">
        <v>0.27007171538571101</v>
      </c>
      <c r="BX477">
        <v>-0.646384272386058</v>
      </c>
      <c r="BY477">
        <v>-2.53477792284684E-3</v>
      </c>
      <c r="BZ477">
        <v>2.1639068767399299</v>
      </c>
      <c r="CA477">
        <v>0.48887991033552702</v>
      </c>
      <c r="CB477">
        <v>2.85687325231265E-2</v>
      </c>
      <c r="CC477">
        <v>-0.52344498271850204</v>
      </c>
      <c r="CD477">
        <v>-0.644022210053663</v>
      </c>
      <c r="CE477">
        <v>-1.1647361227915101</v>
      </c>
      <c r="CF477">
        <v>-3.4294670244889902</v>
      </c>
      <c r="CG477">
        <v>1.25816885683889</v>
      </c>
      <c r="CH477">
        <v>-2.65542754250419</v>
      </c>
      <c r="CJ477">
        <v>8.7014918608474504E-2</v>
      </c>
      <c r="CK477">
        <v>4.1702340047777398</v>
      </c>
      <c r="CL477">
        <v>2.8809153955080502</v>
      </c>
      <c r="CM477">
        <v>1.19671020893293</v>
      </c>
      <c r="CN477">
        <v>1.97689839005761</v>
      </c>
      <c r="CO477">
        <v>0.62839611600793399</v>
      </c>
      <c r="CP477">
        <v>0.23599955948157</v>
      </c>
      <c r="CQ477">
        <v>-2.7559104390093099</v>
      </c>
      <c r="CR477">
        <v>2.4290140492667001</v>
      </c>
      <c r="CS477">
        <v>1.3341362617211401</v>
      </c>
      <c r="CT477">
        <v>0.10269321992382199</v>
      </c>
      <c r="CU477">
        <v>-0.89264416301375604</v>
      </c>
      <c r="CV477">
        <v>0.413896442114492</v>
      </c>
      <c r="CW477">
        <v>-0.44326399511192</v>
      </c>
      <c r="CX477">
        <v>-0.32676609071131701</v>
      </c>
      <c r="CY477">
        <v>1.5152807027334301</v>
      </c>
      <c r="CZ477">
        <v>1.16151135116525</v>
      </c>
      <c r="DA477">
        <v>-0.28013701949021202</v>
      </c>
      <c r="DB477">
        <v>0.32698199138394601</v>
      </c>
      <c r="DC477">
        <v>-0.95352707039637596</v>
      </c>
      <c r="DD477">
        <v>0.30579872764064903</v>
      </c>
      <c r="DE477">
        <v>0.87122435052151603</v>
      </c>
      <c r="DF477">
        <v>0.981284875160782</v>
      </c>
      <c r="DG477">
        <v>-0.95709403103683099</v>
      </c>
      <c r="DH477">
        <v>-0.285139413063007</v>
      </c>
      <c r="DI477">
        <v>0.66836350233643305</v>
      </c>
      <c r="DJ477">
        <v>-1.0975273636177001</v>
      </c>
      <c r="DK477">
        <v>0.127272885947605</v>
      </c>
      <c r="DL477">
        <v>0.526797703605553</v>
      </c>
      <c r="DM477">
        <v>1.05948486070702</v>
      </c>
      <c r="DN477">
        <v>1.1242120212045801</v>
      </c>
      <c r="DO477">
        <v>1.19582495135546</v>
      </c>
      <c r="DP477">
        <v>-0.34734549444692697</v>
      </c>
      <c r="DQ477">
        <v>-0.52662006219179602</v>
      </c>
      <c r="DR477">
        <v>-1.24318877187761</v>
      </c>
      <c r="DS477">
        <v>0.28822561180277301</v>
      </c>
      <c r="DT477">
        <v>0.89878520975617004</v>
      </c>
      <c r="DU477">
        <v>5.8785652981896398E-2</v>
      </c>
      <c r="DW477">
        <v>0.93197243350004999</v>
      </c>
      <c r="DX477">
        <v>0.25866597607091502</v>
      </c>
      <c r="DY477">
        <v>0.32016627228585998</v>
      </c>
      <c r="DZ477">
        <v>6.6180758221889804E-2</v>
      </c>
      <c r="EB477">
        <v>-1.1707732425748001</v>
      </c>
      <c r="EC477">
        <v>-0.79457014589934305</v>
      </c>
      <c r="ED477">
        <v>-4.31409138291201</v>
      </c>
      <c r="EE477">
        <v>-0.383892655099771</v>
      </c>
      <c r="EF477">
        <v>3.1669754091126401</v>
      </c>
      <c r="EG477">
        <v>-0.77267970318644097</v>
      </c>
      <c r="EH477">
        <v>2.1702919488234298</v>
      </c>
      <c r="EI477">
        <v>-0.34745779994409498</v>
      </c>
      <c r="EJ477">
        <v>0.56972265210788497</v>
      </c>
      <c r="EK477">
        <v>0.261360869808414</v>
      </c>
      <c r="EL477">
        <v>0.38416369861806698</v>
      </c>
      <c r="EM477">
        <v>0.482160823594313</v>
      </c>
      <c r="EN477">
        <v>0.61579290686495403</v>
      </c>
      <c r="EO477">
        <v>-0.40777121375867897</v>
      </c>
      <c r="EP477">
        <v>-0.84294280741232797</v>
      </c>
      <c r="EQ477">
        <v>2.7957493330177399E-2</v>
      </c>
      <c r="ER477">
        <v>-0.28567817780640298</v>
      </c>
      <c r="ES477">
        <v>-0.47015246454975601</v>
      </c>
      <c r="ET477">
        <v>2.93349786861654</v>
      </c>
      <c r="EU477">
        <v>-1.88512970589727</v>
      </c>
      <c r="EV477">
        <v>2.4687416644155702</v>
      </c>
      <c r="EW477">
        <v>1.1833782107714801</v>
      </c>
      <c r="EX477">
        <v>1.9463800093944901</v>
      </c>
      <c r="EY477">
        <v>0.22248491804930401</v>
      </c>
      <c r="EZ477">
        <v>1.3242104780147199</v>
      </c>
      <c r="FA477">
        <v>-0.15484707500945699</v>
      </c>
      <c r="FB477">
        <v>-0.49978755960182802</v>
      </c>
      <c r="FC477">
        <v>-1.1966969364039</v>
      </c>
      <c r="FD477">
        <v>1.2525809623184601</v>
      </c>
      <c r="FE477">
        <v>0.22229464466363399</v>
      </c>
      <c r="FH477">
        <v>0.88433367818652198</v>
      </c>
      <c r="FI477">
        <v>-1.04338047904093</v>
      </c>
      <c r="FJ477">
        <v>-0.41154115642712003</v>
      </c>
      <c r="FK477">
        <v>-5.79715538042365</v>
      </c>
      <c r="FL477">
        <v>2.4674670443346298</v>
      </c>
      <c r="FM477">
        <v>0.48161420290853102</v>
      </c>
      <c r="FN477">
        <v>-3.9120400616411599</v>
      </c>
      <c r="FO477">
        <v>-2.4512559606591799</v>
      </c>
      <c r="FP477">
        <v>0.58225645952916205</v>
      </c>
      <c r="FQ477">
        <v>1.10685700728936</v>
      </c>
      <c r="FR477">
        <v>-3.10930179693969E-2</v>
      </c>
      <c r="FS477">
        <v>1.27159679632314</v>
      </c>
      <c r="FT477">
        <v>3.51933540314349</v>
      </c>
      <c r="FU477">
        <v>-6.9829948748520101</v>
      </c>
      <c r="FV477">
        <v>0.160412073455518</v>
      </c>
      <c r="FW477">
        <v>2.4867592004738999</v>
      </c>
      <c r="FX477">
        <v>3.8264017111941899</v>
      </c>
      <c r="FY477">
        <v>-0.78896919239923602</v>
      </c>
      <c r="FZ477">
        <v>0.48994641092576802</v>
      </c>
      <c r="GA477">
        <v>-0.43521349280126698</v>
      </c>
      <c r="GB477">
        <v>2.2721003058904898</v>
      </c>
      <c r="GC477">
        <v>-3.7983993774105298</v>
      </c>
      <c r="GD477">
        <v>1.7704763651636299</v>
      </c>
      <c r="GE477">
        <v>-1.2139483313149</v>
      </c>
      <c r="GF477">
        <v>-1.88289958759924</v>
      </c>
      <c r="GG477">
        <v>-3.0647094695268602</v>
      </c>
      <c r="GH477">
        <v>2.7870615700521699</v>
      </c>
      <c r="GI477">
        <v>-0.35874711493306699</v>
      </c>
      <c r="GJ477">
        <v>-0.37269169270075497</v>
      </c>
      <c r="GK477">
        <v>1.5276022162652201</v>
      </c>
      <c r="GL477">
        <v>0.56227982040582003</v>
      </c>
      <c r="GM477">
        <v>-0.76326010494085506</v>
      </c>
      <c r="GO477">
        <v>2.2926143637960199</v>
      </c>
      <c r="GP477">
        <v>0.96884798622340895</v>
      </c>
      <c r="GQ477">
        <v>0.32353424176108098</v>
      </c>
      <c r="GR477">
        <v>1.5064276934936101</v>
      </c>
      <c r="GS477">
        <v>-3.7393132060969898E-2</v>
      </c>
      <c r="GT477">
        <v>0.87044044521462605</v>
      </c>
      <c r="GU477">
        <v>0.53157728088990597</v>
      </c>
      <c r="GV477">
        <v>-3.19497530654189E-3</v>
      </c>
      <c r="GW477">
        <v>0.83800478005287005</v>
      </c>
      <c r="GX477">
        <v>-0.133463566362479</v>
      </c>
      <c r="GY477">
        <v>-0.19019463870790801</v>
      </c>
      <c r="GZ477">
        <v>-0.34083259133694799</v>
      </c>
      <c r="HB477">
        <v>-1.3315964397406801</v>
      </c>
      <c r="HC477">
        <v>1.1481687393825299</v>
      </c>
      <c r="HD477">
        <v>-3.3007887304847799E-2</v>
      </c>
      <c r="HE477">
        <v>-0.970245073949627</v>
      </c>
      <c r="HF477">
        <v>1.2213275304020501</v>
      </c>
      <c r="HG477">
        <v>-0.73265615255877503</v>
      </c>
      <c r="HH477">
        <v>8.2526468213472995E-2</v>
      </c>
      <c r="HI477">
        <v>1.0787580988107901</v>
      </c>
      <c r="HJ477">
        <v>-1.5105872525055</v>
      </c>
      <c r="HK477">
        <v>1.60889057206077</v>
      </c>
      <c r="HL477">
        <v>-0.38638566147710701</v>
      </c>
      <c r="HM477">
        <v>2.7431872260422101</v>
      </c>
      <c r="HN477">
        <v>-0.69752384197272499</v>
      </c>
      <c r="HO477">
        <v>-4.2937946909660199E-2</v>
      </c>
      <c r="HP477">
        <v>-2.7191575425604202</v>
      </c>
      <c r="HQ477">
        <v>2.49224067647447</v>
      </c>
      <c r="HR477">
        <v>1.3615173624202701</v>
      </c>
      <c r="HS477">
        <v>0.67924441100331001</v>
      </c>
      <c r="HT477">
        <v>-0.40623489057907097</v>
      </c>
      <c r="HU477">
        <v>9.5631022122688605E-2</v>
      </c>
      <c r="HV477">
        <v>0.64075117552420102</v>
      </c>
      <c r="HW477">
        <v>0.14458814002864501</v>
      </c>
      <c r="HX477">
        <v>1.1633630738288001</v>
      </c>
      <c r="HY477">
        <v>0.14634418566856799</v>
      </c>
      <c r="HZ477">
        <v>0.46671068794239501</v>
      </c>
      <c r="IA477">
        <v>5.8109173369302901E-2</v>
      </c>
      <c r="IB477">
        <v>0.64394092987640805</v>
      </c>
      <c r="IC477">
        <v>0.20425503498700001</v>
      </c>
      <c r="ID477">
        <v>-8.5284742453950499E-2</v>
      </c>
      <c r="IE477">
        <v>0.33043791263480699</v>
      </c>
      <c r="IG477">
        <v>0.80788771774678003</v>
      </c>
      <c r="IH477">
        <v>0.51611301951197697</v>
      </c>
      <c r="II477">
        <v>-0.38367120259863402</v>
      </c>
      <c r="IJ477">
        <v>-0.132279852914508</v>
      </c>
      <c r="IK477">
        <v>0.34091891375283001</v>
      </c>
      <c r="IL477">
        <v>-0.48024098214227701</v>
      </c>
      <c r="IM477">
        <v>1.20379648178641</v>
      </c>
      <c r="IN477">
        <v>-0.40116426544045702</v>
      </c>
      <c r="IO477">
        <v>-4.9437597226642503E-2</v>
      </c>
      <c r="IP477">
        <v>0.90277719409641599</v>
      </c>
      <c r="IQ477">
        <v>0.60780597123084601</v>
      </c>
      <c r="IR477">
        <v>0.39757449412718399</v>
      </c>
      <c r="IS477">
        <v>0.25179764197673599</v>
      </c>
      <c r="IT477">
        <v>-0.180935563093954</v>
      </c>
      <c r="IU477">
        <v>0.82987523037445499</v>
      </c>
      <c r="IV477">
        <v>-0.98294039262327704</v>
      </c>
      <c r="IW477">
        <v>0.713215782161569</v>
      </c>
      <c r="IX477">
        <v>0.15790513607498699</v>
      </c>
      <c r="IY477">
        <v>-0.25955173514375901</v>
      </c>
      <c r="IZ477">
        <v>-0.34897774876299098</v>
      </c>
      <c r="JA477">
        <v>1.5499682851441301</v>
      </c>
      <c r="JB477">
        <v>-9.4325317149923597E-3</v>
      </c>
      <c r="JC477">
        <v>-1.1881779028044499</v>
      </c>
      <c r="JD477">
        <v>1.8375102064965201</v>
      </c>
      <c r="JE477">
        <v>-0.82158314608022898</v>
      </c>
      <c r="JF477">
        <v>3.1835431946092299E-2</v>
      </c>
      <c r="JG477">
        <v>1.27849068558135</v>
      </c>
      <c r="JH477">
        <v>0.67424788157950399</v>
      </c>
      <c r="JI477">
        <v>0.280277396814199</v>
      </c>
      <c r="JJ477">
        <v>-0.25728412138050799</v>
      </c>
      <c r="JK477">
        <v>-0.262796176502889</v>
      </c>
      <c r="JL477">
        <v>-1.4973156690757601</v>
      </c>
      <c r="JM477">
        <v>0.48019966470747</v>
      </c>
    </row>
    <row r="478" spans="1:273" x14ac:dyDescent="0.25">
      <c r="A478" s="30">
        <v>44397</v>
      </c>
      <c r="B478" s="31" t="s">
        <v>2311</v>
      </c>
      <c r="C478" s="23" t="s">
        <v>1743</v>
      </c>
      <c r="D478" s="23" t="s">
        <v>1899</v>
      </c>
      <c r="E478" s="32">
        <v>20.184338</v>
      </c>
      <c r="F478" s="37">
        <v>3000</v>
      </c>
      <c r="G478" s="16">
        <f>VLOOKUP(C478,dFundos!$A$1:$B$28,2,FALSE)</f>
        <v>25079957000104</v>
      </c>
      <c r="H478" s="13"/>
      <c r="I478">
        <f>_xll.ECONOMATICA(G478,"VOLATILITY","1Y",A478)</f>
        <v>5.2322093573966404</v>
      </c>
      <c r="J478">
        <f>_xll.ECONOMATICA(G478,"NAV","1D",A478)</f>
        <v>148.70921400003101</v>
      </c>
      <c r="K478">
        <f>_xll.ECONOMATICA(G478,"NAV","1D",A478+1)</f>
        <v>148.630088000093</v>
      </c>
      <c r="L478" s="6"/>
      <c r="M478">
        <v>-9.1177451304247398E-2</v>
      </c>
      <c r="N478">
        <v>0.26299656219634898</v>
      </c>
      <c r="O478">
        <v>-0.140879582886555</v>
      </c>
      <c r="P478">
        <v>-0.114784603829321</v>
      </c>
      <c r="Q478">
        <v>0.39177063063107198</v>
      </c>
      <c r="R478">
        <v>0.23251798302226201</v>
      </c>
      <c r="S478">
        <v>6.3226501151802894E-2</v>
      </c>
      <c r="T478">
        <v>-6.7293170923221596E-2</v>
      </c>
      <c r="U478">
        <v>0.34942815036629299</v>
      </c>
      <c r="V478">
        <v>-0.111156126695278</v>
      </c>
      <c r="W478">
        <v>-0.117153097107803</v>
      </c>
      <c r="X478">
        <v>-7.9000591176736606E-2</v>
      </c>
      <c r="Y478">
        <v>3.63790539267939E-2</v>
      </c>
      <c r="Z478">
        <v>-6.6299485933995997E-2</v>
      </c>
      <c r="AA478">
        <v>0.262928011943586</v>
      </c>
      <c r="AB478">
        <v>-0.16709735891708999</v>
      </c>
      <c r="AC478">
        <v>4.8068557771330199E-2</v>
      </c>
      <c r="AD478">
        <v>-0.22565464196304699</v>
      </c>
      <c r="AE478">
        <v>0.39942852617968999</v>
      </c>
      <c r="AF478">
        <v>-3.8112110178190099E-2</v>
      </c>
      <c r="AG478">
        <v>0.21688491087843401</v>
      </c>
      <c r="AH478">
        <v>-6.5217016526730696E-3</v>
      </c>
      <c r="AI478">
        <v>6.4420633680129E-2</v>
      </c>
      <c r="AJ478">
        <v>-0.28643198484132898</v>
      </c>
      <c r="AK478">
        <v>6.4785990616655895E-2</v>
      </c>
      <c r="AL478">
        <v>3.8868229239596999E-2</v>
      </c>
      <c r="AM478">
        <v>-0.53245510953274799</v>
      </c>
      <c r="AN478">
        <v>0.117040764962439</v>
      </c>
      <c r="AO478">
        <v>0.406848284546868</v>
      </c>
      <c r="AP478">
        <v>-0.498272423737944</v>
      </c>
      <c r="AQ478">
        <v>0.386041608726373</v>
      </c>
      <c r="AR478">
        <v>-8.8270095147891005E-3</v>
      </c>
      <c r="AS478">
        <v>-9.1626798257493605E-2</v>
      </c>
      <c r="AT478">
        <v>2.5472363086009898E-2</v>
      </c>
      <c r="AV478">
        <v>0.17474622673034901</v>
      </c>
      <c r="AW478">
        <v>-1.0326252322556699E-2</v>
      </c>
      <c r="AX478">
        <v>-0.22079422024035</v>
      </c>
      <c r="AY478">
        <v>2.4005483101063901E-2</v>
      </c>
      <c r="AZ478">
        <v>-5.90989692682342E-2</v>
      </c>
      <c r="BA478">
        <v>0.103993174707284</v>
      </c>
      <c r="BB478">
        <v>-0.232131635038968</v>
      </c>
      <c r="BC478">
        <v>0.27745824827434301</v>
      </c>
      <c r="BD478">
        <v>-0.20837782703893001</v>
      </c>
      <c r="BE478">
        <v>-0.161058144476556</v>
      </c>
      <c r="BF478">
        <v>0.14278433191066101</v>
      </c>
      <c r="BG478">
        <v>-0.42054837240357301</v>
      </c>
      <c r="BH478">
        <v>0.20969224788132099</v>
      </c>
      <c r="BI478">
        <v>0.15518829550273899</v>
      </c>
      <c r="BJ478">
        <v>-0.41883362155203901</v>
      </c>
      <c r="BK478">
        <v>-0.17280867223235</v>
      </c>
      <c r="BL478">
        <v>0.15349904042523099</v>
      </c>
      <c r="BM478">
        <v>3.6803273360419601E-2</v>
      </c>
      <c r="BN478">
        <v>-0.60029541373296502</v>
      </c>
      <c r="BO478">
        <v>0.14916062682459599</v>
      </c>
      <c r="BP478">
        <v>-0.18240861209051201</v>
      </c>
      <c r="BQ478">
        <v>-0.27613701104200999</v>
      </c>
      <c r="BR478">
        <v>0.40644725595484499</v>
      </c>
      <c r="BS478">
        <v>-0.25668317866802698</v>
      </c>
      <c r="BU478">
        <v>-0.110079136265995</v>
      </c>
      <c r="BV478">
        <v>0.28964806915610097</v>
      </c>
      <c r="BW478">
        <v>6.7226630017103203E-2</v>
      </c>
      <c r="BX478">
        <v>0.16808907603262899</v>
      </c>
      <c r="BY478">
        <v>-0.23372178011413799</v>
      </c>
      <c r="BZ478">
        <v>-0.261201899047592</v>
      </c>
      <c r="CA478">
        <v>-0.13351813358895001</v>
      </c>
      <c r="CB478">
        <v>0.27930896212637901</v>
      </c>
      <c r="CC478">
        <v>-0.50724255406748897</v>
      </c>
      <c r="CD478">
        <v>2.3155643066274899E-2</v>
      </c>
      <c r="CE478">
        <v>-0.69755999347762598</v>
      </c>
      <c r="CF478">
        <v>2.8343748817860601E-2</v>
      </c>
      <c r="CG478">
        <v>-0.145759622773767</v>
      </c>
      <c r="CH478">
        <v>-0.51054634359388695</v>
      </c>
      <c r="CJ478">
        <v>0.414804302999983</v>
      </c>
      <c r="CK478">
        <v>0.87022953284758797</v>
      </c>
      <c r="CL478">
        <v>0.36438926290429702</v>
      </c>
      <c r="CM478">
        <v>0.282760672416771</v>
      </c>
      <c r="CN478">
        <v>0.44327317591523802</v>
      </c>
      <c r="CO478">
        <v>-5.4204908792598899E-2</v>
      </c>
      <c r="CP478">
        <v>-0.34287414036953101</v>
      </c>
      <c r="CQ478">
        <v>-0.29718151081397098</v>
      </c>
      <c r="CR478">
        <v>2.96727037493838E-2</v>
      </c>
      <c r="CS478">
        <v>0.228888056335563</v>
      </c>
      <c r="CT478">
        <v>0.39052805714163702</v>
      </c>
      <c r="CU478">
        <v>0.421570105027058</v>
      </c>
      <c r="CV478">
        <v>0.25763407957128898</v>
      </c>
      <c r="CW478">
        <v>-3.1505411971011199E-2</v>
      </c>
      <c r="CX478">
        <v>-0.73671895124789399</v>
      </c>
      <c r="CY478">
        <v>5.5016827354847898E-2</v>
      </c>
      <c r="CZ478">
        <v>0.44460707485995998</v>
      </c>
      <c r="DA478">
        <v>0.424218367516005</v>
      </c>
      <c r="DB478">
        <v>-4.1801506085903398E-2</v>
      </c>
      <c r="DC478">
        <v>6.8760173053306103E-2</v>
      </c>
      <c r="DD478">
        <v>-0.50579968246893303</v>
      </c>
      <c r="DE478">
        <v>0.38984313832770601</v>
      </c>
      <c r="DF478">
        <v>0.16118486219056599</v>
      </c>
      <c r="DG478">
        <v>0.13897783101128899</v>
      </c>
      <c r="DH478">
        <v>-6.2734487164561897E-2</v>
      </c>
      <c r="DI478">
        <v>0.29501186581910599</v>
      </c>
      <c r="DJ478">
        <v>-0.373098533236771</v>
      </c>
      <c r="DK478">
        <v>0.116299952605914</v>
      </c>
      <c r="DL478">
        <v>0.63485802184004603</v>
      </c>
      <c r="DM478">
        <v>2.2448371055361301E-2</v>
      </c>
      <c r="DN478">
        <v>0.476001844435814</v>
      </c>
      <c r="DO478">
        <v>9.0438867482589599E-2</v>
      </c>
      <c r="DP478">
        <v>-9.80428679213219E-2</v>
      </c>
      <c r="DQ478">
        <v>-0.347517958562094</v>
      </c>
      <c r="DR478">
        <v>-0.114871796540683</v>
      </c>
      <c r="DS478">
        <v>-0.13738698971792501</v>
      </c>
      <c r="DT478">
        <v>0.11971172698395099</v>
      </c>
      <c r="DU478">
        <v>-4.4381080442690299E-3</v>
      </c>
      <c r="DW478">
        <v>0.59149238368263501</v>
      </c>
      <c r="DX478">
        <v>0.241670821924345</v>
      </c>
      <c r="DY478">
        <v>0.204233862859837</v>
      </c>
      <c r="DZ478">
        <v>-4.4623340727412098E-3</v>
      </c>
      <c r="EB478">
        <v>-0.73007672399398904</v>
      </c>
      <c r="EC478">
        <v>-0.28437338760340902</v>
      </c>
      <c r="ED478">
        <v>-0.61373961234494301</v>
      </c>
      <c r="EE478">
        <v>-5.7047494919970597E-2</v>
      </c>
      <c r="EF478">
        <v>0.60125004220026301</v>
      </c>
      <c r="EG478">
        <v>-9.5772569056862294E-2</v>
      </c>
      <c r="EH478">
        <v>0.23514255135523901</v>
      </c>
      <c r="EI478">
        <v>0.21202116731728901</v>
      </c>
      <c r="EJ478">
        <v>-0.47335193812614301</v>
      </c>
      <c r="EK478">
        <v>0.26422590726724599</v>
      </c>
      <c r="EL478">
        <v>-0.41936535208151299</v>
      </c>
      <c r="EM478">
        <v>0.271051616982732</v>
      </c>
      <c r="EN478">
        <v>0.34470990485715403</v>
      </c>
      <c r="EO478">
        <v>-6.3081951884669293E-2</v>
      </c>
      <c r="EP478">
        <v>0.26846717373700801</v>
      </c>
      <c r="EQ478">
        <v>-4.7396340960403904E-3</v>
      </c>
      <c r="ER478">
        <v>-0.40358704773097998</v>
      </c>
      <c r="ES478">
        <v>-0.30522798824677</v>
      </c>
      <c r="ET478">
        <v>0.55274409623962095</v>
      </c>
      <c r="EU478">
        <v>-0.20090110001547101</v>
      </c>
      <c r="EV478">
        <v>0.41696265798236698</v>
      </c>
      <c r="EW478">
        <v>0.54069146772235399</v>
      </c>
      <c r="EX478">
        <v>9.2333935208444004E-2</v>
      </c>
      <c r="EY478">
        <v>-4.1091495677392197E-2</v>
      </c>
      <c r="EZ478">
        <v>0.112436757808609</v>
      </c>
      <c r="FA478">
        <v>0.32832412380230402</v>
      </c>
      <c r="FB478">
        <v>-5.0924313654832102E-3</v>
      </c>
      <c r="FC478">
        <v>-0.105482373510313</v>
      </c>
      <c r="FD478">
        <v>0.81126903187396204</v>
      </c>
      <c r="FE478">
        <v>-9.7379601629654602E-2</v>
      </c>
      <c r="FH478">
        <v>-0.339880091542</v>
      </c>
      <c r="FI478">
        <v>0.14505388116958801</v>
      </c>
      <c r="FJ478">
        <v>0.39142837813415099</v>
      </c>
      <c r="FK478">
        <v>0.50116072670789402</v>
      </c>
      <c r="FL478">
        <v>-2.36662628594786E-2</v>
      </c>
      <c r="FM478">
        <v>0.23097894663806101</v>
      </c>
      <c r="FN478">
        <v>-0.58946105573340901</v>
      </c>
      <c r="FO478">
        <v>-0.71860335146993704</v>
      </c>
      <c r="FP478">
        <v>0.343849473574664</v>
      </c>
      <c r="FQ478">
        <v>-4.0602095850772499E-2</v>
      </c>
      <c r="FR478">
        <v>-0.23258630189957299</v>
      </c>
      <c r="FS478">
        <v>0.27939736010012001</v>
      </c>
      <c r="FT478">
        <v>0.25332616278319597</v>
      </c>
      <c r="FU478">
        <v>-1.13925292462227</v>
      </c>
      <c r="FV478">
        <v>-7.2026360612653703E-2</v>
      </c>
      <c r="FW478">
        <v>0.45238816292112499</v>
      </c>
      <c r="FX478">
        <v>0.60625683090620397</v>
      </c>
      <c r="FY478">
        <v>-7.8927964659669697E-2</v>
      </c>
      <c r="FZ478">
        <v>-9.6401539849466603E-2</v>
      </c>
      <c r="GA478">
        <v>0.223430752885179</v>
      </c>
      <c r="GB478">
        <v>0.19568046900531</v>
      </c>
      <c r="GC478">
        <v>-0.62628981522720995</v>
      </c>
      <c r="GD478">
        <v>0.228298456750053</v>
      </c>
      <c r="GE478">
        <v>-9.4898236420704093E-2</v>
      </c>
      <c r="GF478">
        <v>6.0378439229680199E-3</v>
      </c>
      <c r="GG478">
        <v>0.53102977071830504</v>
      </c>
      <c r="GH478">
        <v>0.21465780082507999</v>
      </c>
      <c r="GI478">
        <v>4.0544027251598898E-2</v>
      </c>
      <c r="GJ478">
        <v>0.51360431443754395</v>
      </c>
      <c r="GK478">
        <v>9.9555480119306594E-3</v>
      </c>
      <c r="GL478">
        <v>0.72328669320995698</v>
      </c>
      <c r="GM478">
        <v>-0.20593004546753901</v>
      </c>
      <c r="GO478">
        <v>0.75388428631413296</v>
      </c>
      <c r="GP478">
        <v>-0.21862311068616699</v>
      </c>
      <c r="GQ478">
        <v>1.17074050649535E-2</v>
      </c>
      <c r="GR478">
        <v>0.20726387519971501</v>
      </c>
      <c r="GS478">
        <v>0.26711020818766001</v>
      </c>
      <c r="GT478">
        <v>7.4258201857446707E-2</v>
      </c>
      <c r="GU478">
        <v>0.67637256815942204</v>
      </c>
      <c r="GV478">
        <v>-0.52798014403379101</v>
      </c>
      <c r="GW478">
        <v>0.26825138047570402</v>
      </c>
      <c r="GX478">
        <v>-0.57234058122048703</v>
      </c>
      <c r="GY478">
        <v>0.97279791334585797</v>
      </c>
      <c r="GZ478">
        <v>-1.52419665937487E-2</v>
      </c>
      <c r="HB478">
        <v>-0.270777508922038</v>
      </c>
      <c r="HC478">
        <v>8.9506415497453404E-2</v>
      </c>
      <c r="HD478">
        <v>-0.249269160030963</v>
      </c>
      <c r="HE478">
        <v>-0.406425714209036</v>
      </c>
      <c r="HF478">
        <v>0.33541547909408098</v>
      </c>
      <c r="HG478">
        <v>-0.12748322124025399</v>
      </c>
      <c r="HH478">
        <v>-0.121124618635804</v>
      </c>
      <c r="HI478">
        <v>0.120299714581051</v>
      </c>
      <c r="HJ478">
        <v>-0.49877970232046198</v>
      </c>
      <c r="HK478">
        <v>0.57483317850710602</v>
      </c>
      <c r="HL478">
        <v>-0.13616325068141999</v>
      </c>
      <c r="HM478">
        <v>0.98538081965671198</v>
      </c>
      <c r="HN478">
        <v>7.4110857349296594E-2</v>
      </c>
      <c r="HO478">
        <v>6.8991606894996896E-3</v>
      </c>
      <c r="HP478">
        <v>-0.102572365813103</v>
      </c>
      <c r="HQ478">
        <v>6.7274262437422294E-2</v>
      </c>
      <c r="HR478">
        <v>-0.12143409867349</v>
      </c>
      <c r="HS478">
        <v>9.2949008285359E-2</v>
      </c>
      <c r="HT478">
        <v>-0.18170358680436</v>
      </c>
      <c r="HU478">
        <v>-0.12944924683324599</v>
      </c>
      <c r="HV478">
        <v>0.29992240251885999</v>
      </c>
      <c r="HW478">
        <v>6.9967395575076793E-2</v>
      </c>
      <c r="HX478">
        <v>0.45354257508734003</v>
      </c>
      <c r="HY478">
        <v>0.21344867072912199</v>
      </c>
      <c r="HZ478">
        <v>-0.47703412910777798</v>
      </c>
      <c r="IA478">
        <v>0.438971249241149</v>
      </c>
      <c r="IB478">
        <v>-0.102129650167626</v>
      </c>
      <c r="IC478">
        <v>0.117374804722203</v>
      </c>
      <c r="ID478">
        <v>-3.8529210360138698E-2</v>
      </c>
      <c r="IE478">
        <v>-8.5009371196065303E-2</v>
      </c>
      <c r="IG478">
        <v>-0.54818183534734999</v>
      </c>
      <c r="IH478">
        <v>3.2195557832892498E-2</v>
      </c>
      <c r="II478">
        <v>-0.38691030422341999</v>
      </c>
      <c r="IJ478">
        <v>0.36900539507769298</v>
      </c>
      <c r="IK478">
        <v>0.63660867945145605</v>
      </c>
      <c r="IL478">
        <v>-8.2541277879499803E-2</v>
      </c>
      <c r="IM478">
        <v>0.273558835397125</v>
      </c>
      <c r="IN478">
        <v>2.2160774460644499E-2</v>
      </c>
      <c r="IO478">
        <v>8.22009866169537E-2</v>
      </c>
      <c r="IP478">
        <v>0.36590409181371802</v>
      </c>
      <c r="IQ478">
        <v>0.59667779405572197</v>
      </c>
      <c r="IR478">
        <v>6.9905053351249094E-2</v>
      </c>
      <c r="IS478">
        <v>0.168400770417065</v>
      </c>
      <c r="IT478">
        <v>0.11154662333865401</v>
      </c>
      <c r="IU478">
        <v>0.25279105066147201</v>
      </c>
      <c r="IV478">
        <v>0.47385994439537199</v>
      </c>
      <c r="IW478">
        <v>0.31915641611703899</v>
      </c>
      <c r="IX478">
        <v>0.25644067154644301</v>
      </c>
      <c r="IY478">
        <v>-1.5893369527475401E-2</v>
      </c>
      <c r="IZ478">
        <v>0.17442122498323401</v>
      </c>
      <c r="JA478">
        <v>-8.3895352599938605E-2</v>
      </c>
      <c r="JB478">
        <v>-0.31217596288115601</v>
      </c>
      <c r="JC478">
        <v>5.7044659661187297E-2</v>
      </c>
      <c r="JD478">
        <v>0.33526649276609499</v>
      </c>
      <c r="JE478">
        <v>-0.20894741846859699</v>
      </c>
      <c r="JF478">
        <v>8.7084050392149896E-3</v>
      </c>
      <c r="JG478">
        <v>0.18865533547796101</v>
      </c>
      <c r="JH478">
        <v>0.64217148537863999</v>
      </c>
      <c r="JI478">
        <v>-0.35634691166706001</v>
      </c>
      <c r="JJ478">
        <v>1.93959534954047E-2</v>
      </c>
      <c r="JK478">
        <v>8.5118082824919797E-2</v>
      </c>
      <c r="JL478">
        <v>-0.280017362820217</v>
      </c>
      <c r="JM478">
        <v>2.20169324165909E-2</v>
      </c>
    </row>
    <row r="479" spans="1:273" x14ac:dyDescent="0.25">
      <c r="A479" s="29">
        <v>44397</v>
      </c>
      <c r="B479" s="31" t="s">
        <v>2311</v>
      </c>
      <c r="C479" s="24" t="s">
        <v>1734</v>
      </c>
      <c r="D479" s="24" t="s">
        <v>1899</v>
      </c>
      <c r="E479" s="34">
        <v>23.627848</v>
      </c>
      <c r="F479" s="38">
        <v>3495.62</v>
      </c>
      <c r="G479" s="16">
        <f>VLOOKUP(C479,dFundos!$A$1:$B$28,2,FALSE)</f>
        <v>25079578000106</v>
      </c>
      <c r="H479" s="13"/>
      <c r="I479">
        <f>_xll.ECONOMATICA(G479,"VOLATILITY","1Y",A479)</f>
        <v>2.3258538638256101</v>
      </c>
      <c r="J479">
        <f>_xll.ECONOMATICA(G479,"NAV","1D",A479)</f>
        <v>147.94491599989101</v>
      </c>
      <c r="K479">
        <f>_xll.ECONOMATICA(G479,"NAV","1D",A479+1)</f>
        <v>147.80052400007801</v>
      </c>
      <c r="L479" s="6"/>
      <c r="M479">
        <v>-4.3076048041257302E-2</v>
      </c>
      <c r="N479">
        <v>0.20008319715998399</v>
      </c>
      <c r="O479">
        <v>-8.3006068689428503E-2</v>
      </c>
      <c r="P479">
        <v>-0.282936714029347</v>
      </c>
      <c r="Q479">
        <v>3.6336803714220899E-2</v>
      </c>
      <c r="R479">
        <v>0.146483210119186</v>
      </c>
      <c r="S479">
        <v>5.0329285841144197E-2</v>
      </c>
      <c r="T479">
        <v>-0.153830540330091</v>
      </c>
      <c r="U479">
        <v>-0.22170450965859301</v>
      </c>
      <c r="V479">
        <v>0.16670341483404599</v>
      </c>
      <c r="W479">
        <v>-8.8807668271328993E-2</v>
      </c>
      <c r="X479">
        <v>0.13249526346044099</v>
      </c>
      <c r="Y479">
        <v>2.76013266557129E-2</v>
      </c>
      <c r="Z479">
        <v>-0.18148459948861301</v>
      </c>
      <c r="AA479">
        <v>4.3861737322003998E-2</v>
      </c>
      <c r="AB479">
        <v>-6.3540799601469198E-3</v>
      </c>
      <c r="AC479">
        <v>-5.81036630137532E-2</v>
      </c>
      <c r="AD479">
        <v>0.38590292078879401</v>
      </c>
      <c r="AE479">
        <v>-2.32901002163999E-3</v>
      </c>
      <c r="AF479">
        <v>-4.1566155232430901E-2</v>
      </c>
      <c r="AG479">
        <v>0.319386618866702</v>
      </c>
      <c r="AH479">
        <v>0.154926648792753</v>
      </c>
      <c r="AI479">
        <v>-0.190924022808758</v>
      </c>
      <c r="AJ479">
        <v>4.2894934267678798E-2</v>
      </c>
      <c r="AK479">
        <v>2.1325067064026398E-2</v>
      </c>
      <c r="AL479">
        <v>-8.30127910376177E-3</v>
      </c>
      <c r="AM479">
        <v>-2.0453794422792299E-2</v>
      </c>
      <c r="AN479">
        <v>5.6131989003915798E-2</v>
      </c>
      <c r="AO479">
        <v>7.1352826307702302E-2</v>
      </c>
      <c r="AP479">
        <v>-0.31035232177600802</v>
      </c>
      <c r="AQ479">
        <v>0.24477008882968199</v>
      </c>
      <c r="AR479">
        <v>3.6130417538515799E-2</v>
      </c>
      <c r="AS479">
        <v>-0.21532706323341699</v>
      </c>
      <c r="AT479">
        <v>-4.6320924684550797E-2</v>
      </c>
      <c r="AV479">
        <v>7.8164717524487101E-2</v>
      </c>
      <c r="AW479">
        <v>3.06871725115343E-2</v>
      </c>
      <c r="AX479">
        <v>8.5719759590574499E-2</v>
      </c>
      <c r="AY479">
        <v>0.17792395992728399</v>
      </c>
      <c r="AZ479">
        <v>-2.6616536797519099E-2</v>
      </c>
      <c r="BA479">
        <v>5.4874841589480597E-2</v>
      </c>
      <c r="BB479">
        <v>-0.20510235708570701</v>
      </c>
      <c r="BC479">
        <v>-8.8235317161888802E-2</v>
      </c>
      <c r="BD479">
        <v>5.0853903303504904E-3</v>
      </c>
      <c r="BE479">
        <v>-0.16460282467960499</v>
      </c>
      <c r="BF479">
        <v>6.6418362621334395E-2</v>
      </c>
      <c r="BG479">
        <v>-7.7666277138632694E-2</v>
      </c>
      <c r="BH479">
        <v>0.12333082431723601</v>
      </c>
      <c r="BI479">
        <v>2.7129795125801999E-2</v>
      </c>
      <c r="BJ479">
        <v>-9.3586730145034394E-2</v>
      </c>
      <c r="BK479">
        <v>-7.2117031777452203E-3</v>
      </c>
      <c r="BL479">
        <v>0.15496828855248199</v>
      </c>
      <c r="BM479">
        <v>5.9359101578593303E-2</v>
      </c>
      <c r="BN479">
        <v>3.8873068842804101E-2</v>
      </c>
      <c r="BO479">
        <v>-0.14504250357276799</v>
      </c>
      <c r="BP479">
        <v>-0.15005994600869599</v>
      </c>
      <c r="BQ479">
        <v>-5.7026411650440402E-2</v>
      </c>
      <c r="BR479">
        <v>2.54288721407647E-2</v>
      </c>
      <c r="BS479">
        <v>0.29151964754419202</v>
      </c>
      <c r="BU479">
        <v>-6.9631180849682997E-3</v>
      </c>
      <c r="BV479">
        <v>0.27058114119427001</v>
      </c>
      <c r="BW479">
        <v>3.17013651510933E-2</v>
      </c>
      <c r="BX479">
        <v>6.3946107547962996E-2</v>
      </c>
      <c r="BY479">
        <v>-0.15668301975893001</v>
      </c>
      <c r="BZ479">
        <v>0.184930431350949</v>
      </c>
      <c r="CA479">
        <v>5.7848042706609697E-2</v>
      </c>
      <c r="CB479">
        <v>-8.2021050911862403E-2</v>
      </c>
      <c r="CC479">
        <v>-9.5432325633737505E-2</v>
      </c>
      <c r="CD479">
        <v>-0.150743354060978</v>
      </c>
      <c r="CE479">
        <v>0.11814303543360399</v>
      </c>
      <c r="CF479">
        <v>-0.22005789187460301</v>
      </c>
      <c r="CG479">
        <v>0.20117760450375499</v>
      </c>
      <c r="CH479">
        <v>-8.2761468820535797E-2</v>
      </c>
      <c r="CJ479">
        <v>3.7315020745154498E-2</v>
      </c>
      <c r="CK479">
        <v>0.22393735252990199</v>
      </c>
      <c r="CL479">
        <v>-6.6855275690613798E-3</v>
      </c>
      <c r="CM479">
        <v>2.53372199949808E-2</v>
      </c>
      <c r="CN479">
        <v>-7.5158111030759797E-2</v>
      </c>
      <c r="CO479">
        <v>-4.23433934884088E-2</v>
      </c>
      <c r="CP479">
        <v>0.17581527681613801</v>
      </c>
      <c r="CQ479">
        <v>-0.39592934717802603</v>
      </c>
      <c r="CR479">
        <v>0.40089790654746998</v>
      </c>
      <c r="CS479">
        <v>-5.3674430910177803E-2</v>
      </c>
      <c r="CT479">
        <v>-9.53473953813955E-2</v>
      </c>
      <c r="CU479">
        <v>-8.3694115983235007E-2</v>
      </c>
      <c r="CV479">
        <v>2.2501384592033E-3</v>
      </c>
      <c r="CW479">
        <v>0.24408800818491699</v>
      </c>
      <c r="CX479">
        <v>0.14503261554637001</v>
      </c>
      <c r="CY479">
        <v>-7.7048544062563507E-2</v>
      </c>
      <c r="CZ479">
        <v>0.14615311374654999</v>
      </c>
      <c r="DA479">
        <v>-2.7585956559050798E-3</v>
      </c>
      <c r="DB479">
        <v>5.1260546206321998E-2</v>
      </c>
      <c r="DC479">
        <v>-0.36400473281901202</v>
      </c>
      <c r="DD479">
        <v>0.30321034864755297</v>
      </c>
      <c r="DE479">
        <v>7.3633222200442106E-2</v>
      </c>
      <c r="DF479">
        <v>6.5797745264717404E-3</v>
      </c>
      <c r="DG479">
        <v>1.5742390314699199E-2</v>
      </c>
      <c r="DH479">
        <v>-1.5413645542139399E-2</v>
      </c>
      <c r="DI479">
        <v>0.14160830014588999</v>
      </c>
      <c r="DJ479">
        <v>-0.14143274047455601</v>
      </c>
      <c r="DK479">
        <v>6.6689531013253103E-2</v>
      </c>
      <c r="DL479">
        <v>0.193145743651257</v>
      </c>
      <c r="DM479">
        <v>9.1937892830174006E-2</v>
      </c>
      <c r="DN479">
        <v>1.8925452604889901E-2</v>
      </c>
      <c r="DO479">
        <v>0.10384827546658899</v>
      </c>
      <c r="DP479">
        <v>-3.5801010653813102E-2</v>
      </c>
      <c r="DQ479">
        <v>-5.8058942431671298E-2</v>
      </c>
      <c r="DR479">
        <v>2.0700892127933902E-2</v>
      </c>
      <c r="DS479">
        <v>2.4925975958467499E-2</v>
      </c>
      <c r="DT479">
        <v>0.13401265805441701</v>
      </c>
      <c r="DU479">
        <v>-4.6300303438329103E-3</v>
      </c>
      <c r="DW479">
        <v>-2.4752001900196802E-2</v>
      </c>
      <c r="DX479">
        <v>1.3526725342671899E-2</v>
      </c>
      <c r="DY479">
        <v>-7.5933442622044794E-2</v>
      </c>
      <c r="DZ479">
        <v>-4.7615297262382202E-3</v>
      </c>
      <c r="EB479">
        <v>0.17680929558991901</v>
      </c>
      <c r="EC479">
        <v>-3.2575164459558402E-2</v>
      </c>
      <c r="ED479">
        <v>-0.36279480164012101</v>
      </c>
      <c r="EE479">
        <v>6.1504703808168401E-2</v>
      </c>
      <c r="EF479">
        <v>0.21768003934994301</v>
      </c>
      <c r="EG479">
        <v>1.0203611600445601E-2</v>
      </c>
      <c r="EH479">
        <v>-4.1032993885892197E-2</v>
      </c>
      <c r="EI479">
        <v>0.17922132210514999</v>
      </c>
      <c r="EJ479">
        <v>0.10301525053364501</v>
      </c>
      <c r="EK479">
        <v>9.8889756918651997E-2</v>
      </c>
      <c r="EL479">
        <v>0.15451208382728501</v>
      </c>
      <c r="EM479">
        <v>0.13903132185077999</v>
      </c>
      <c r="EN479">
        <v>1.23114414236625E-2</v>
      </c>
      <c r="EO479">
        <v>-9.67524579209567E-2</v>
      </c>
      <c r="EP479">
        <v>-0.20353302688818101</v>
      </c>
      <c r="EQ479">
        <v>-4.5257083002070396E-3</v>
      </c>
      <c r="ER479">
        <v>7.7790531031496399E-2</v>
      </c>
      <c r="ES479">
        <v>-0.17266887753066801</v>
      </c>
      <c r="ET479">
        <v>9.5417702686972902E-2</v>
      </c>
      <c r="EU479">
        <v>1.9254674043622799E-3</v>
      </c>
      <c r="EV479">
        <v>0.28334843882476002</v>
      </c>
      <c r="EW479">
        <v>3.2179035770241201E-3</v>
      </c>
      <c r="EX479">
        <v>0.189314012277464</v>
      </c>
      <c r="EY479">
        <v>0.18906221084762401</v>
      </c>
      <c r="EZ479">
        <v>0.21606447753583799</v>
      </c>
      <c r="FA479">
        <v>0.20111162903049301</v>
      </c>
      <c r="FB479">
        <v>7.0655092713423099E-3</v>
      </c>
      <c r="FC479">
        <v>-0.18943798895634201</v>
      </c>
      <c r="FD479">
        <v>2.4325171216332798E-2</v>
      </c>
      <c r="FE479">
        <v>4.9506362302054199E-2</v>
      </c>
      <c r="FH479">
        <v>0.106504267569107</v>
      </c>
      <c r="FI479">
        <v>0.182250816760643</v>
      </c>
      <c r="FJ479">
        <v>3.2858758459042299E-2</v>
      </c>
      <c r="FK479">
        <v>-8.9625886266731E-2</v>
      </c>
      <c r="FL479">
        <v>-7.5744134846900096E-2</v>
      </c>
      <c r="FM479">
        <v>7.7689458157692598E-2</v>
      </c>
      <c r="FN479">
        <v>-0.100377140370256</v>
      </c>
      <c r="FO479">
        <v>-0.10249236311210599</v>
      </c>
      <c r="FP479">
        <v>0.43252784926153298</v>
      </c>
      <c r="FQ479">
        <v>-1.8961453133670099E-2</v>
      </c>
      <c r="FR479">
        <v>-4.3159931828995503E-2</v>
      </c>
      <c r="FS479">
        <v>-0.104205363459187</v>
      </c>
      <c r="FT479">
        <v>0.30827983355265998</v>
      </c>
      <c r="FU479">
        <v>-0.44281792188485303</v>
      </c>
      <c r="FV479">
        <v>-1.1000253198290001E-2</v>
      </c>
      <c r="FW479">
        <v>-0.16934637815211301</v>
      </c>
      <c r="FX479">
        <v>0.20242077425791599</v>
      </c>
      <c r="FY479">
        <v>-0.12738349969367799</v>
      </c>
      <c r="FZ479">
        <v>-0.227531724794972</v>
      </c>
      <c r="GA479">
        <v>0.18311632411496201</v>
      </c>
      <c r="GB479">
        <v>2.7308426615490999E-2</v>
      </c>
      <c r="GC479">
        <v>-0.38554962929993097</v>
      </c>
      <c r="GD479">
        <v>0.116376621008385</v>
      </c>
      <c r="GE479">
        <v>-0.15565288058496701</v>
      </c>
      <c r="GF479">
        <v>-0.18162289397878301</v>
      </c>
      <c r="GG479">
        <v>-7.2657217970117901E-3</v>
      </c>
      <c r="GH479">
        <v>1.9366903870832201E-3</v>
      </c>
      <c r="GI479">
        <v>-2.3961631177371601E-2</v>
      </c>
      <c r="GJ479">
        <v>-7.3014726240217001E-2</v>
      </c>
      <c r="GK479">
        <v>-3.8583563218708199E-2</v>
      </c>
      <c r="GL479">
        <v>0.30754600502405099</v>
      </c>
      <c r="GM479">
        <v>1.00948273029644E-4</v>
      </c>
      <c r="GO479">
        <v>2.9330682446015999E-2</v>
      </c>
      <c r="GP479">
        <v>1.8565547907201101E-2</v>
      </c>
      <c r="GQ479">
        <v>0.17885237521113601</v>
      </c>
      <c r="GR479">
        <v>0.15557382193947</v>
      </c>
      <c r="GS479">
        <v>0.136218895386264</v>
      </c>
      <c r="GT479">
        <v>4.1867466279654798E-3</v>
      </c>
      <c r="GU479">
        <v>2.63549678493291E-2</v>
      </c>
      <c r="GV479">
        <v>3.3688691110000897E-2</v>
      </c>
      <c r="GW479">
        <v>0.18909591417468599</v>
      </c>
      <c r="GX479">
        <v>4.7924649879860198E-2</v>
      </c>
      <c r="GY479">
        <v>-0.20353196050564301</v>
      </c>
      <c r="GZ479">
        <v>-2.36180979300116E-2</v>
      </c>
      <c r="HB479">
        <v>-8.6333627223211806E-2</v>
      </c>
      <c r="HC479">
        <v>0.27133280327689102</v>
      </c>
      <c r="HD479">
        <v>-9.8887384228873998E-2</v>
      </c>
      <c r="HE479">
        <v>7.5695064151659594E-2</v>
      </c>
      <c r="HF479">
        <v>0.175497601776442</v>
      </c>
      <c r="HG479">
        <v>2.79070116448565E-2</v>
      </c>
      <c r="HH479">
        <v>-0.16690645134076501</v>
      </c>
      <c r="HI479">
        <v>0.229181822760438</v>
      </c>
      <c r="HJ479">
        <v>-2.18671433685813E-2</v>
      </c>
      <c r="HK479">
        <v>5.0252837172592997E-2</v>
      </c>
      <c r="HL479">
        <v>1.4330762314784799E-2</v>
      </c>
      <c r="HM479">
        <v>0.118423152889591</v>
      </c>
      <c r="HN479">
        <v>0.14424804248847101</v>
      </c>
      <c r="HO479">
        <v>2.9590868143713998E-2</v>
      </c>
      <c r="HP479">
        <v>-0.38821734824523402</v>
      </c>
      <c r="HQ479">
        <v>9.0756704230443602E-2</v>
      </c>
      <c r="HR479">
        <v>0.1023869132041</v>
      </c>
      <c r="HS479">
        <v>5.5264699403778601E-2</v>
      </c>
      <c r="HT479">
        <v>6.3045575188880307E-2</v>
      </c>
      <c r="HU479">
        <v>-0.27917802426600202</v>
      </c>
      <c r="HV479">
        <v>0.148159335003584</v>
      </c>
      <c r="HW479">
        <v>-0.14342367967401501</v>
      </c>
      <c r="HX479">
        <v>-4.9842802127386697E-2</v>
      </c>
      <c r="HY479">
        <v>9.3379883401212296E-2</v>
      </c>
      <c r="HZ479">
        <v>0.14451525657932501</v>
      </c>
      <c r="IA479">
        <v>0.104387887949997</v>
      </c>
      <c r="IB479">
        <v>0.122991571333841</v>
      </c>
      <c r="IC479">
        <v>0.206368257931899</v>
      </c>
      <c r="ID479">
        <v>-6.3997088273026706E-2</v>
      </c>
      <c r="IE479">
        <v>0.194263734556444</v>
      </c>
      <c r="IG479">
        <v>6.1034509963064899E-2</v>
      </c>
      <c r="IH479">
        <v>-3.5762354582402602E-2</v>
      </c>
      <c r="II479">
        <v>9.3161884797154898E-2</v>
      </c>
      <c r="IJ479">
        <v>-4.2563195529510302E-2</v>
      </c>
      <c r="IK479">
        <v>-8.9155470868718098E-2</v>
      </c>
      <c r="IL479">
        <v>6.1704308791377102E-2</v>
      </c>
      <c r="IM479">
        <v>0.154255561574246</v>
      </c>
      <c r="IN479">
        <v>-0.12215261504025</v>
      </c>
      <c r="IO479">
        <v>9.2062134172010701E-2</v>
      </c>
      <c r="IP479">
        <v>4.2013062011392301E-2</v>
      </c>
      <c r="IQ479">
        <v>0.34157875670644</v>
      </c>
      <c r="IR479">
        <v>8.4779140343016507E-2</v>
      </c>
      <c r="IS479">
        <v>5.9974937721563003E-2</v>
      </c>
      <c r="IT479">
        <v>3.46249698850443E-2</v>
      </c>
      <c r="IU479">
        <v>-4.9904931347555199E-2</v>
      </c>
      <c r="IV479">
        <v>-3.7966307263559401E-2</v>
      </c>
      <c r="IW479">
        <v>2.9916135281382601E-2</v>
      </c>
      <c r="IX479">
        <v>0.14728614078194399</v>
      </c>
      <c r="IY479">
        <v>0.119731676022639</v>
      </c>
      <c r="IZ479">
        <v>-0.232347303244751</v>
      </c>
      <c r="JA479">
        <v>0.25825062821240902</v>
      </c>
      <c r="JB479">
        <v>0.10507848492125001</v>
      </c>
      <c r="JC479">
        <v>-0.23422602171194701</v>
      </c>
      <c r="JD479">
        <v>0.154275664317538</v>
      </c>
      <c r="JE479">
        <v>-0.108347830428102</v>
      </c>
      <c r="JF479">
        <v>-2.5563539566064702E-3</v>
      </c>
      <c r="JG479">
        <v>0.16285136571241299</v>
      </c>
      <c r="JH479">
        <v>0.12565527995320699</v>
      </c>
      <c r="JI479">
        <v>8.6639636356267105E-2</v>
      </c>
      <c r="JJ479">
        <v>-1.0873779683606701E-2</v>
      </c>
      <c r="JK479">
        <v>-1.9462236923573101E-2</v>
      </c>
      <c r="JL479">
        <v>-0.13508972942872799</v>
      </c>
      <c r="JM479">
        <v>0.110921570194478</v>
      </c>
    </row>
    <row r="480" spans="1:273" x14ac:dyDescent="0.25">
      <c r="A480" s="30">
        <v>44397</v>
      </c>
      <c r="B480" s="31" t="s">
        <v>2315</v>
      </c>
      <c r="C480" s="23" t="s">
        <v>1734</v>
      </c>
      <c r="D480" s="23" t="s">
        <v>1899</v>
      </c>
      <c r="E480" s="32">
        <v>241.137045</v>
      </c>
      <c r="F480" s="37">
        <v>35675</v>
      </c>
      <c r="G480" s="16">
        <f>VLOOKUP(C480,dFundos!$A$1:$B$28,2,FALSE)</f>
        <v>25079578000106</v>
      </c>
      <c r="H480" s="13"/>
      <c r="I480">
        <f>_xll.ECONOMATICA(G480,"VOLATILITY","1Y",A480)</f>
        <v>2.3258538638256101</v>
      </c>
      <c r="J480">
        <f>_xll.ECONOMATICA(G480,"NAV","1D",A480)</f>
        <v>147.94491599989101</v>
      </c>
      <c r="K480">
        <f>_xll.ECONOMATICA(G480,"NAV","1D",A480+1)</f>
        <v>147.80052400007801</v>
      </c>
      <c r="L480" s="6"/>
      <c r="M480">
        <v>-4.3076048041257302E-2</v>
      </c>
      <c r="N480">
        <v>0.20008319715998399</v>
      </c>
      <c r="O480">
        <v>-8.3006068689428503E-2</v>
      </c>
      <c r="P480">
        <v>-0.282936714029347</v>
      </c>
      <c r="Q480">
        <v>3.6336803714220899E-2</v>
      </c>
      <c r="R480">
        <v>0.146483210119186</v>
      </c>
      <c r="S480">
        <v>5.0329285841144197E-2</v>
      </c>
      <c r="T480">
        <v>-0.153830540330091</v>
      </c>
      <c r="U480">
        <v>-0.22170450965859301</v>
      </c>
      <c r="V480">
        <v>0.16670341483404599</v>
      </c>
      <c r="W480">
        <v>-8.8807668271328993E-2</v>
      </c>
      <c r="X480">
        <v>0.13249526346044099</v>
      </c>
      <c r="Y480">
        <v>2.76013266557129E-2</v>
      </c>
      <c r="Z480">
        <v>-0.18148459948861301</v>
      </c>
      <c r="AA480">
        <v>4.3861737322003998E-2</v>
      </c>
      <c r="AB480">
        <v>-6.3540799601469198E-3</v>
      </c>
      <c r="AC480">
        <v>-5.81036630137532E-2</v>
      </c>
      <c r="AD480">
        <v>0.38590292078879401</v>
      </c>
      <c r="AE480">
        <v>-2.32901002163999E-3</v>
      </c>
      <c r="AF480">
        <v>-4.1566155232430901E-2</v>
      </c>
      <c r="AG480">
        <v>0.319386618866702</v>
      </c>
      <c r="AH480">
        <v>0.154926648792753</v>
      </c>
      <c r="AI480">
        <v>-0.190924022808758</v>
      </c>
      <c r="AJ480">
        <v>4.2894934267678798E-2</v>
      </c>
      <c r="AK480">
        <v>2.1325067064026398E-2</v>
      </c>
      <c r="AL480">
        <v>-8.30127910376177E-3</v>
      </c>
      <c r="AM480">
        <v>-2.0453794422792299E-2</v>
      </c>
      <c r="AN480">
        <v>5.6131989003915798E-2</v>
      </c>
      <c r="AO480">
        <v>7.1352826307702302E-2</v>
      </c>
      <c r="AP480">
        <v>-0.31035232177600802</v>
      </c>
      <c r="AQ480">
        <v>0.24477008882968199</v>
      </c>
      <c r="AR480">
        <v>3.6130417538515799E-2</v>
      </c>
      <c r="AS480">
        <v>-0.21532706323341699</v>
      </c>
      <c r="AT480">
        <v>-4.6320924684550797E-2</v>
      </c>
      <c r="AV480">
        <v>7.8164717524487101E-2</v>
      </c>
      <c r="AW480">
        <v>3.06871725115343E-2</v>
      </c>
      <c r="AX480">
        <v>8.5719759590574499E-2</v>
      </c>
      <c r="AY480">
        <v>0.17792395992728399</v>
      </c>
      <c r="AZ480">
        <v>-2.6616536797519099E-2</v>
      </c>
      <c r="BA480">
        <v>5.4874841589480597E-2</v>
      </c>
      <c r="BB480">
        <v>-0.20510235708570701</v>
      </c>
      <c r="BC480">
        <v>-8.8235317161888802E-2</v>
      </c>
      <c r="BD480">
        <v>5.0853903303504904E-3</v>
      </c>
      <c r="BE480">
        <v>-0.16460282467960499</v>
      </c>
      <c r="BF480">
        <v>6.6418362621334395E-2</v>
      </c>
      <c r="BG480">
        <v>-7.7666277138632694E-2</v>
      </c>
      <c r="BH480">
        <v>0.12333082431723601</v>
      </c>
      <c r="BI480">
        <v>2.7129795125801999E-2</v>
      </c>
      <c r="BJ480">
        <v>-9.3586730145034394E-2</v>
      </c>
      <c r="BK480">
        <v>-7.2117031777452203E-3</v>
      </c>
      <c r="BL480">
        <v>0.15496828855248199</v>
      </c>
      <c r="BM480">
        <v>5.9359101578593303E-2</v>
      </c>
      <c r="BN480">
        <v>3.8873068842804101E-2</v>
      </c>
      <c r="BO480">
        <v>-0.14504250357276799</v>
      </c>
      <c r="BP480">
        <v>-0.15005994600869599</v>
      </c>
      <c r="BQ480">
        <v>-5.7026411650440402E-2</v>
      </c>
      <c r="BR480">
        <v>2.54288721407647E-2</v>
      </c>
      <c r="BS480">
        <v>0.29151964754419202</v>
      </c>
      <c r="BU480">
        <v>-6.9631180849682997E-3</v>
      </c>
      <c r="BV480">
        <v>0.27058114119427001</v>
      </c>
      <c r="BW480">
        <v>3.17013651510933E-2</v>
      </c>
      <c r="BX480">
        <v>6.3946107547962996E-2</v>
      </c>
      <c r="BY480">
        <v>-0.15668301975893001</v>
      </c>
      <c r="BZ480">
        <v>0.184930431350949</v>
      </c>
      <c r="CA480">
        <v>5.7848042706609697E-2</v>
      </c>
      <c r="CB480">
        <v>-8.2021050911862403E-2</v>
      </c>
      <c r="CC480">
        <v>-9.5432325633737505E-2</v>
      </c>
      <c r="CD480">
        <v>-0.150743354060978</v>
      </c>
      <c r="CE480">
        <v>0.11814303543360399</v>
      </c>
      <c r="CF480">
        <v>-0.22005789187460301</v>
      </c>
      <c r="CG480">
        <v>0.20117760450375499</v>
      </c>
      <c r="CH480">
        <v>-8.2761468820535797E-2</v>
      </c>
      <c r="CJ480">
        <v>3.7315020745154498E-2</v>
      </c>
      <c r="CK480">
        <v>0.22393735252990199</v>
      </c>
      <c r="CL480">
        <v>-6.6855275690613798E-3</v>
      </c>
      <c r="CM480">
        <v>2.53372199949808E-2</v>
      </c>
      <c r="CN480">
        <v>-7.5158111030759797E-2</v>
      </c>
      <c r="CO480">
        <v>-4.23433934884088E-2</v>
      </c>
      <c r="CP480">
        <v>0.17581527681613801</v>
      </c>
      <c r="CQ480">
        <v>-0.39592934717802603</v>
      </c>
      <c r="CR480">
        <v>0.40089790654746998</v>
      </c>
      <c r="CS480">
        <v>-5.3674430910177803E-2</v>
      </c>
      <c r="CT480">
        <v>-9.53473953813955E-2</v>
      </c>
      <c r="CU480">
        <v>-8.3694115983235007E-2</v>
      </c>
      <c r="CV480">
        <v>2.2501384592033E-3</v>
      </c>
      <c r="CW480">
        <v>0.24408800818491699</v>
      </c>
      <c r="CX480">
        <v>0.14503261554637001</v>
      </c>
      <c r="CY480">
        <v>-7.7048544062563507E-2</v>
      </c>
      <c r="CZ480">
        <v>0.14615311374654999</v>
      </c>
      <c r="DA480">
        <v>-2.7585956559050798E-3</v>
      </c>
      <c r="DB480">
        <v>5.1260546206321998E-2</v>
      </c>
      <c r="DC480">
        <v>-0.36400473281901202</v>
      </c>
      <c r="DD480">
        <v>0.30321034864755297</v>
      </c>
      <c r="DE480">
        <v>7.3633222200442106E-2</v>
      </c>
      <c r="DF480">
        <v>6.5797745264717404E-3</v>
      </c>
      <c r="DG480">
        <v>1.5742390314699199E-2</v>
      </c>
      <c r="DH480">
        <v>-1.5413645542139399E-2</v>
      </c>
      <c r="DI480">
        <v>0.14160830014588999</v>
      </c>
      <c r="DJ480">
        <v>-0.14143274047455601</v>
      </c>
      <c r="DK480">
        <v>6.6689531013253103E-2</v>
      </c>
      <c r="DL480">
        <v>0.193145743651257</v>
      </c>
      <c r="DM480">
        <v>9.1937892830174006E-2</v>
      </c>
      <c r="DN480">
        <v>1.8925452604889901E-2</v>
      </c>
      <c r="DO480">
        <v>0.10384827546658899</v>
      </c>
      <c r="DP480">
        <v>-3.5801010653813102E-2</v>
      </c>
      <c r="DQ480">
        <v>-5.8058942431671298E-2</v>
      </c>
      <c r="DR480">
        <v>2.0700892127933902E-2</v>
      </c>
      <c r="DS480">
        <v>2.4925975958467499E-2</v>
      </c>
      <c r="DT480">
        <v>0.13401265805441701</v>
      </c>
      <c r="DU480">
        <v>-4.6300303438329103E-3</v>
      </c>
      <c r="DW480">
        <v>-2.4752001900196802E-2</v>
      </c>
      <c r="DX480">
        <v>1.3526725342671899E-2</v>
      </c>
      <c r="DY480">
        <v>-7.5933442622044794E-2</v>
      </c>
      <c r="DZ480">
        <v>-4.7615297262382202E-3</v>
      </c>
      <c r="EB480">
        <v>0.17680929558991901</v>
      </c>
      <c r="EC480">
        <v>-3.2575164459558402E-2</v>
      </c>
      <c r="ED480">
        <v>-0.36279480164012101</v>
      </c>
      <c r="EE480">
        <v>6.1504703808168401E-2</v>
      </c>
      <c r="EF480">
        <v>0.21768003934994301</v>
      </c>
      <c r="EG480">
        <v>1.0203611600445601E-2</v>
      </c>
      <c r="EH480">
        <v>-4.1032993885892197E-2</v>
      </c>
      <c r="EI480">
        <v>0.17922132210514999</v>
      </c>
      <c r="EJ480">
        <v>0.10301525053364501</v>
      </c>
      <c r="EK480">
        <v>9.8889756918651997E-2</v>
      </c>
      <c r="EL480">
        <v>0.15451208382728501</v>
      </c>
      <c r="EM480">
        <v>0.13903132185077999</v>
      </c>
      <c r="EN480">
        <v>1.23114414236625E-2</v>
      </c>
      <c r="EO480">
        <v>-9.67524579209567E-2</v>
      </c>
      <c r="EP480">
        <v>-0.20353302688818101</v>
      </c>
      <c r="EQ480">
        <v>-4.5257083002070396E-3</v>
      </c>
      <c r="ER480">
        <v>7.7790531031496399E-2</v>
      </c>
      <c r="ES480">
        <v>-0.17266887753066801</v>
      </c>
      <c r="ET480">
        <v>9.5417702686972902E-2</v>
      </c>
      <c r="EU480">
        <v>1.9254674043622799E-3</v>
      </c>
      <c r="EV480">
        <v>0.28334843882476002</v>
      </c>
      <c r="EW480">
        <v>3.2179035770241201E-3</v>
      </c>
      <c r="EX480">
        <v>0.189314012277464</v>
      </c>
      <c r="EY480">
        <v>0.18906221084762401</v>
      </c>
      <c r="EZ480">
        <v>0.21606447753583799</v>
      </c>
      <c r="FA480">
        <v>0.20111162903049301</v>
      </c>
      <c r="FB480">
        <v>7.0655092713423099E-3</v>
      </c>
      <c r="FC480">
        <v>-0.18943798895634201</v>
      </c>
      <c r="FD480">
        <v>2.4325171216332798E-2</v>
      </c>
      <c r="FE480">
        <v>4.9506362302054199E-2</v>
      </c>
      <c r="FH480">
        <v>0.106504267569107</v>
      </c>
      <c r="FI480">
        <v>0.182250816760643</v>
      </c>
      <c r="FJ480">
        <v>3.2858758459042299E-2</v>
      </c>
      <c r="FK480">
        <v>-8.9625886266731E-2</v>
      </c>
      <c r="FL480">
        <v>-7.5744134846900096E-2</v>
      </c>
      <c r="FM480">
        <v>7.7689458157692598E-2</v>
      </c>
      <c r="FN480">
        <v>-0.100377140370256</v>
      </c>
      <c r="FO480">
        <v>-0.10249236311210599</v>
      </c>
      <c r="FP480">
        <v>0.43252784926153298</v>
      </c>
      <c r="FQ480">
        <v>-1.8961453133670099E-2</v>
      </c>
      <c r="FR480">
        <v>-4.3159931828995503E-2</v>
      </c>
      <c r="FS480">
        <v>-0.104205363459187</v>
      </c>
      <c r="FT480">
        <v>0.30827983355265998</v>
      </c>
      <c r="FU480">
        <v>-0.44281792188485303</v>
      </c>
      <c r="FV480">
        <v>-1.1000253198290001E-2</v>
      </c>
      <c r="FW480">
        <v>-0.16934637815211301</v>
      </c>
      <c r="FX480">
        <v>0.20242077425791599</v>
      </c>
      <c r="FY480">
        <v>-0.12738349969367799</v>
      </c>
      <c r="FZ480">
        <v>-0.227531724794972</v>
      </c>
      <c r="GA480">
        <v>0.18311632411496201</v>
      </c>
      <c r="GB480">
        <v>2.7308426615490999E-2</v>
      </c>
      <c r="GC480">
        <v>-0.38554962929993097</v>
      </c>
      <c r="GD480">
        <v>0.116376621008385</v>
      </c>
      <c r="GE480">
        <v>-0.15565288058496701</v>
      </c>
      <c r="GF480">
        <v>-0.18162289397878301</v>
      </c>
      <c r="GG480">
        <v>-7.2657217970117901E-3</v>
      </c>
      <c r="GH480">
        <v>1.9366903870832201E-3</v>
      </c>
      <c r="GI480">
        <v>-2.3961631177371601E-2</v>
      </c>
      <c r="GJ480">
        <v>-7.3014726240217001E-2</v>
      </c>
      <c r="GK480">
        <v>-3.8583563218708199E-2</v>
      </c>
      <c r="GL480">
        <v>0.30754600502405099</v>
      </c>
      <c r="GM480">
        <v>1.00948273029644E-4</v>
      </c>
      <c r="GO480">
        <v>2.9330682446015999E-2</v>
      </c>
      <c r="GP480">
        <v>1.8565547907201101E-2</v>
      </c>
      <c r="GQ480">
        <v>0.17885237521113601</v>
      </c>
      <c r="GR480">
        <v>0.15557382193947</v>
      </c>
      <c r="GS480">
        <v>0.136218895386264</v>
      </c>
      <c r="GT480">
        <v>4.1867466279654798E-3</v>
      </c>
      <c r="GU480">
        <v>2.63549678493291E-2</v>
      </c>
      <c r="GV480">
        <v>3.3688691110000897E-2</v>
      </c>
      <c r="GW480">
        <v>0.18909591417468599</v>
      </c>
      <c r="GX480">
        <v>4.7924649879860198E-2</v>
      </c>
      <c r="GY480">
        <v>-0.20353196050564301</v>
      </c>
      <c r="GZ480">
        <v>-2.36180979300116E-2</v>
      </c>
      <c r="HB480">
        <v>-8.6333627223211806E-2</v>
      </c>
      <c r="HC480">
        <v>0.27133280327689102</v>
      </c>
      <c r="HD480">
        <v>-9.8887384228873998E-2</v>
      </c>
      <c r="HE480">
        <v>7.5695064151659594E-2</v>
      </c>
      <c r="HF480">
        <v>0.175497601776442</v>
      </c>
      <c r="HG480">
        <v>2.79070116448565E-2</v>
      </c>
      <c r="HH480">
        <v>-0.16690645134076501</v>
      </c>
      <c r="HI480">
        <v>0.229181822760438</v>
      </c>
      <c r="HJ480">
        <v>-2.18671433685813E-2</v>
      </c>
      <c r="HK480">
        <v>5.0252837172592997E-2</v>
      </c>
      <c r="HL480">
        <v>1.4330762314784799E-2</v>
      </c>
      <c r="HM480">
        <v>0.118423152889591</v>
      </c>
      <c r="HN480">
        <v>0.14424804248847101</v>
      </c>
      <c r="HO480">
        <v>2.9590868143713998E-2</v>
      </c>
      <c r="HP480">
        <v>-0.38821734824523402</v>
      </c>
      <c r="HQ480">
        <v>9.0756704230443602E-2</v>
      </c>
      <c r="HR480">
        <v>0.1023869132041</v>
      </c>
      <c r="HS480">
        <v>5.5264699403778601E-2</v>
      </c>
      <c r="HT480">
        <v>6.3045575188880307E-2</v>
      </c>
      <c r="HU480">
        <v>-0.27917802426600202</v>
      </c>
      <c r="HV480">
        <v>0.148159335003584</v>
      </c>
      <c r="HW480">
        <v>-0.14342367967401501</v>
      </c>
      <c r="HX480">
        <v>-4.9842802127386697E-2</v>
      </c>
      <c r="HY480">
        <v>9.3379883401212296E-2</v>
      </c>
      <c r="HZ480">
        <v>0.14451525657932501</v>
      </c>
      <c r="IA480">
        <v>0.104387887949997</v>
      </c>
      <c r="IB480">
        <v>0.122991571333841</v>
      </c>
      <c r="IC480">
        <v>0.206368257931899</v>
      </c>
      <c r="ID480">
        <v>-6.3997088273026706E-2</v>
      </c>
      <c r="IE480">
        <v>0.194263734556444</v>
      </c>
      <c r="IG480">
        <v>6.1034509963064899E-2</v>
      </c>
      <c r="IH480">
        <v>-3.5762354582402602E-2</v>
      </c>
      <c r="II480">
        <v>9.3161884797154898E-2</v>
      </c>
      <c r="IJ480">
        <v>-4.2563195529510302E-2</v>
      </c>
      <c r="IK480">
        <v>-8.9155470868718098E-2</v>
      </c>
      <c r="IL480">
        <v>6.1704308791377102E-2</v>
      </c>
      <c r="IM480">
        <v>0.154255561574246</v>
      </c>
      <c r="IN480">
        <v>-0.12215261504025</v>
      </c>
      <c r="IO480">
        <v>9.2062134172010701E-2</v>
      </c>
      <c r="IP480">
        <v>4.2013062011392301E-2</v>
      </c>
      <c r="IQ480">
        <v>0.34157875670644</v>
      </c>
      <c r="IR480">
        <v>8.4779140343016507E-2</v>
      </c>
      <c r="IS480">
        <v>5.9974937721563003E-2</v>
      </c>
      <c r="IT480">
        <v>3.46249698850443E-2</v>
      </c>
      <c r="IU480">
        <v>-4.9904931347555199E-2</v>
      </c>
      <c r="IV480">
        <v>-3.7966307263559401E-2</v>
      </c>
      <c r="IW480">
        <v>2.9916135281382601E-2</v>
      </c>
      <c r="IX480">
        <v>0.14728614078194399</v>
      </c>
      <c r="IY480">
        <v>0.119731676022639</v>
      </c>
      <c r="IZ480">
        <v>-0.232347303244751</v>
      </c>
      <c r="JA480">
        <v>0.25825062821240902</v>
      </c>
      <c r="JB480">
        <v>0.10507848492125001</v>
      </c>
      <c r="JC480">
        <v>-0.23422602171194701</v>
      </c>
      <c r="JD480">
        <v>0.154275664317538</v>
      </c>
      <c r="JE480">
        <v>-0.108347830428102</v>
      </c>
      <c r="JF480">
        <v>-2.5563539566064702E-3</v>
      </c>
      <c r="JG480">
        <v>0.16285136571241299</v>
      </c>
      <c r="JH480">
        <v>0.12565527995320699</v>
      </c>
      <c r="JI480">
        <v>8.6639636356267105E-2</v>
      </c>
      <c r="JJ480">
        <v>-1.0873779683606701E-2</v>
      </c>
      <c r="JK480">
        <v>-1.9462236923573101E-2</v>
      </c>
      <c r="JL480">
        <v>-0.13508972942872799</v>
      </c>
      <c r="JM480">
        <v>0.110921570194478</v>
      </c>
    </row>
    <row r="481" spans="1:273" x14ac:dyDescent="0.25">
      <c r="A481" s="29">
        <v>44397</v>
      </c>
      <c r="B481" s="31" t="s">
        <v>2315</v>
      </c>
      <c r="C481" s="24" t="s">
        <v>1746</v>
      </c>
      <c r="D481" s="24" t="s">
        <v>1899</v>
      </c>
      <c r="E481" s="34">
        <v>546.52683200000001</v>
      </c>
      <c r="F481" s="38">
        <v>70300</v>
      </c>
      <c r="G481" s="16">
        <f>VLOOKUP(C481,dFundos!$A$1:$B$28,2,FALSE)</f>
        <v>36400343000190</v>
      </c>
      <c r="H481" s="13"/>
      <c r="I481">
        <f>_xll.ECONOMATICA(G481,"VOLATILITY","1Y",A481)</f>
        <v>17.846808068832601</v>
      </c>
      <c r="J481">
        <f>_xll.ECONOMATICA(G481,"NAV","1D",A481)</f>
        <v>128.231886999914</v>
      </c>
      <c r="K481">
        <f>_xll.ECONOMATICA(G481,"NAV","1D",A481+1)</f>
        <v>128.63046399992899</v>
      </c>
      <c r="L481" s="6"/>
      <c r="M481">
        <v>-0.97716016625781799</v>
      </c>
      <c r="N481">
        <v>9.8868896748172105E-2</v>
      </c>
      <c r="O481">
        <v>-1.5617827822097801</v>
      </c>
      <c r="P481">
        <v>-0.31357560346805302</v>
      </c>
      <c r="Q481">
        <v>1.3749084570008601</v>
      </c>
      <c r="R481">
        <v>-0.39493212525485399</v>
      </c>
      <c r="S481">
        <v>1.68172223657166</v>
      </c>
      <c r="T481">
        <v>0.93295173501246598</v>
      </c>
      <c r="U481">
        <v>-0.77213383538037295</v>
      </c>
      <c r="V481">
        <v>0.29552520336437699</v>
      </c>
      <c r="W481">
        <v>-1.0200273774899</v>
      </c>
      <c r="X481">
        <v>1.41645232743031</v>
      </c>
      <c r="Y481">
        <v>1.3060232724456</v>
      </c>
      <c r="Z481">
        <v>-0.955802628322999</v>
      </c>
      <c r="AA481">
        <v>-0.59520003451325498</v>
      </c>
      <c r="AB481">
        <v>-0.86832175902600295</v>
      </c>
      <c r="AC481">
        <v>-0.24414394047198601</v>
      </c>
      <c r="AD481">
        <v>-0.88754320395310105</v>
      </c>
      <c r="AE481">
        <v>1.1402362024455199</v>
      </c>
      <c r="AF481">
        <v>-1.22039694897467</v>
      </c>
      <c r="AG481">
        <v>2.25670426971192</v>
      </c>
      <c r="AH481">
        <v>-0.85957241108189897</v>
      </c>
      <c r="AI481">
        <v>0.59222504260105802</v>
      </c>
      <c r="AJ481">
        <v>9.5901013992261098E-4</v>
      </c>
      <c r="AK481">
        <v>0.547380469834025</v>
      </c>
      <c r="AL481">
        <v>0.16272025641228499</v>
      </c>
      <c r="AM481">
        <v>-0.70239008709904704</v>
      </c>
      <c r="AN481">
        <v>4.5748829143121797E-2</v>
      </c>
      <c r="AO481">
        <v>0.82901235728058997</v>
      </c>
      <c r="AP481">
        <v>-1.69191747218065</v>
      </c>
      <c r="AQ481">
        <v>2.0281855990106101</v>
      </c>
      <c r="AR481">
        <v>-0.42267721864845997</v>
      </c>
      <c r="AS481">
        <v>-2.07854412610686</v>
      </c>
      <c r="AT481">
        <v>0.113426805728523</v>
      </c>
      <c r="AV481">
        <v>-0.75533168865149503</v>
      </c>
      <c r="AW481">
        <v>1.30682574072125</v>
      </c>
      <c r="AX481">
        <v>-2.07046132127289</v>
      </c>
      <c r="AY481">
        <v>-0.37641861199517701</v>
      </c>
      <c r="AZ481">
        <v>1.64894215668028</v>
      </c>
      <c r="BA481">
        <v>-2.32222422710038E-2</v>
      </c>
      <c r="BB481">
        <v>-0.53382886126200901</v>
      </c>
      <c r="BC481">
        <v>-0.29673671879209002</v>
      </c>
      <c r="BD481">
        <v>-0.42186931532341998</v>
      </c>
      <c r="BE481">
        <v>-0.71138323082777799</v>
      </c>
      <c r="BF481">
        <v>0.89030779563472595</v>
      </c>
      <c r="BG481">
        <v>-0.835853759235761</v>
      </c>
      <c r="BH481">
        <v>0.65486398543725999</v>
      </c>
      <c r="BI481">
        <v>0.37831301815458601</v>
      </c>
      <c r="BJ481">
        <v>-1.8534318734964501</v>
      </c>
      <c r="BK481">
        <v>-0.52754964835912699</v>
      </c>
      <c r="BL481">
        <v>0.96257146633433899</v>
      </c>
      <c r="BM481">
        <v>0.99750144254357997</v>
      </c>
      <c r="BN481">
        <v>-1.5463153926248201</v>
      </c>
      <c r="BO481">
        <v>1.15625848611671</v>
      </c>
      <c r="BP481">
        <v>-0.35787353035630098</v>
      </c>
      <c r="BQ481">
        <v>0.42866860221693098</v>
      </c>
      <c r="BR481">
        <v>1.1625435861788</v>
      </c>
      <c r="BS481">
        <v>0.194163910236966</v>
      </c>
      <c r="BU481">
        <v>0.94988339842530001</v>
      </c>
      <c r="BV481">
        <v>0.68186497992428496</v>
      </c>
      <c r="BW481">
        <v>0.12967986040166599</v>
      </c>
      <c r="BX481">
        <v>-0.29409986445898501</v>
      </c>
      <c r="BY481">
        <v>2.55760194704635E-2</v>
      </c>
      <c r="BZ481">
        <v>1.53475841307227</v>
      </c>
      <c r="CA481">
        <v>-4.15321210311959E-4</v>
      </c>
      <c r="CB481">
        <v>0.14699123221362201</v>
      </c>
      <c r="CC481">
        <v>-0.34369549930488602</v>
      </c>
      <c r="CD481">
        <v>-0.60387221965356697</v>
      </c>
      <c r="CE481">
        <v>-0.274915484806115</v>
      </c>
      <c r="CF481">
        <v>-2.4014195617382899</v>
      </c>
      <c r="CG481">
        <v>0.92545364968827903</v>
      </c>
      <c r="CH481">
        <v>-2.50645337882816</v>
      </c>
      <c r="CJ481">
        <v>1.4528950136082099</v>
      </c>
      <c r="CK481">
        <v>2.1894285795497099</v>
      </c>
      <c r="CL481">
        <v>2.87641491413524</v>
      </c>
      <c r="CM481">
        <v>0.246617119410075</v>
      </c>
      <c r="CN481">
        <v>-0.25922928261934403</v>
      </c>
      <c r="CO481">
        <v>-0.629222010502417</v>
      </c>
      <c r="CP481">
        <v>0.48175080282817401</v>
      </c>
      <c r="CQ481">
        <v>-1.3394087341112</v>
      </c>
      <c r="CR481">
        <v>1.79865447080374</v>
      </c>
      <c r="CS481">
        <v>0.68445667693595202</v>
      </c>
      <c r="CT481">
        <v>2.5706474480102801E-2</v>
      </c>
      <c r="CU481">
        <v>-0.89273792527819795</v>
      </c>
      <c r="CV481">
        <v>0.68084902250120605</v>
      </c>
      <c r="CW481">
        <v>-2.75091330877331E-2</v>
      </c>
      <c r="CX481">
        <v>1.1842192523545201</v>
      </c>
      <c r="CY481">
        <v>0.68085933598922599</v>
      </c>
      <c r="CZ481">
        <v>0.85151781531749304</v>
      </c>
      <c r="DA481">
        <v>0.28404270324244901</v>
      </c>
      <c r="DB481">
        <v>0.80525821031187705</v>
      </c>
      <c r="DC481">
        <v>-1.0097265368131001</v>
      </c>
      <c r="DD481">
        <v>0.14785240582568801</v>
      </c>
      <c r="DE481">
        <v>0.15509438580920701</v>
      </c>
      <c r="DF481">
        <v>0.16468514859298</v>
      </c>
      <c r="DG481">
        <v>0.95931397208914904</v>
      </c>
      <c r="DH481">
        <v>-0.87062066459111498</v>
      </c>
      <c r="DI481">
        <v>0.71316087141895002</v>
      </c>
      <c r="DJ481">
        <v>-1.11375830592806</v>
      </c>
      <c r="DK481">
        <v>0.53705275731772395</v>
      </c>
      <c r="DL481">
        <v>0.41244818730774602</v>
      </c>
      <c r="DM481">
        <v>0.39194529417727603</v>
      </c>
      <c r="DN481">
        <v>1.4372580488270601</v>
      </c>
      <c r="DO481">
        <v>1.31873957452626</v>
      </c>
      <c r="DP481">
        <v>0.583015171287116</v>
      </c>
      <c r="DQ481">
        <v>-8.7822266777948202E-2</v>
      </c>
      <c r="DR481">
        <v>-1.0219798272373699</v>
      </c>
      <c r="DS481">
        <v>0.62374233821174097</v>
      </c>
      <c r="DT481">
        <v>0.69931930920574803</v>
      </c>
      <c r="DU481">
        <v>0.120558429807716</v>
      </c>
      <c r="DW481">
        <v>0.74159788127872195</v>
      </c>
      <c r="DX481">
        <v>7.9938351518649101E-2</v>
      </c>
      <c r="DY481">
        <v>0.36410778902791202</v>
      </c>
      <c r="DZ481">
        <v>-0.104479720175732</v>
      </c>
      <c r="EB481">
        <v>-0.334172403836419</v>
      </c>
      <c r="EC481">
        <v>1.0656800259312101E-2</v>
      </c>
      <c r="ED481">
        <v>-2.9444666321069199</v>
      </c>
      <c r="EE481">
        <v>2.0396125210027098</v>
      </c>
      <c r="EF481">
        <v>4.1084605341893603</v>
      </c>
      <c r="EG481">
        <v>-0.35397402943999601</v>
      </c>
      <c r="EH481">
        <v>0.97056759714177998</v>
      </c>
      <c r="EI481">
        <v>-0.44578885181181199</v>
      </c>
      <c r="EJ481">
        <v>0.76760612137149997</v>
      </c>
      <c r="EK481">
        <v>-1.15917691236973</v>
      </c>
      <c r="EL481">
        <v>0.79486759805149598</v>
      </c>
      <c r="EM481">
        <v>0.29352003602980398</v>
      </c>
      <c r="EN481">
        <v>-0.16243400277744499</v>
      </c>
      <c r="EO481">
        <v>-0.91717445329777503</v>
      </c>
      <c r="EP481">
        <v>-0.27112912766824598</v>
      </c>
      <c r="EQ481">
        <v>-0.39502027384514798</v>
      </c>
      <c r="ER481">
        <v>-0.53239608114381598</v>
      </c>
      <c r="ES481">
        <v>-1.49466804314216</v>
      </c>
      <c r="ET481">
        <v>2.7248300237261001</v>
      </c>
      <c r="EU481">
        <v>-2.4629410248053301</v>
      </c>
      <c r="EV481">
        <v>2.0561110102789799</v>
      </c>
      <c r="EW481">
        <v>1.1508291840073099</v>
      </c>
      <c r="EX481">
        <v>1.1092820484918799</v>
      </c>
      <c r="EY481">
        <v>0.23865843686508001</v>
      </c>
      <c r="EZ481">
        <v>0.68324748190207196</v>
      </c>
      <c r="FA481">
        <v>0.33579473947611399</v>
      </c>
      <c r="FB481">
        <v>-0.40799404296194602</v>
      </c>
      <c r="FC481">
        <v>-1.11779090684649</v>
      </c>
      <c r="FD481">
        <v>1.1265589751928899</v>
      </c>
      <c r="FE481">
        <v>5.4544492013519602E-2</v>
      </c>
      <c r="FH481">
        <v>0.124800435878569</v>
      </c>
      <c r="FI481">
        <v>-0.99202829487694499</v>
      </c>
      <c r="FJ481">
        <v>0.37047301702841701</v>
      </c>
      <c r="FK481">
        <v>-2.98341034167606</v>
      </c>
      <c r="FL481">
        <v>0.421896110856324</v>
      </c>
      <c r="FM481">
        <v>-0.142422577391699</v>
      </c>
      <c r="FN481">
        <v>-2.4749415753831299</v>
      </c>
      <c r="FO481">
        <v>-1.27962348888104</v>
      </c>
      <c r="FP481">
        <v>1.11249281781056</v>
      </c>
      <c r="FQ481">
        <v>2.73954259682796E-2</v>
      </c>
      <c r="FR481">
        <v>-0.82427689494579703</v>
      </c>
      <c r="FS481">
        <v>-0.105475170312275</v>
      </c>
      <c r="FT481">
        <v>1.4754496547539</v>
      </c>
      <c r="FU481">
        <v>-5.0299641456149402</v>
      </c>
      <c r="FV481">
        <v>0.80768065981828796</v>
      </c>
      <c r="FW481">
        <v>0.42155265909968898</v>
      </c>
      <c r="FX481">
        <v>2.8980730519833702</v>
      </c>
      <c r="FY481">
        <v>-0.69278036544346799</v>
      </c>
      <c r="FZ481">
        <v>0.932684747021995</v>
      </c>
      <c r="GA481">
        <v>-0.83644184487638995</v>
      </c>
      <c r="GB481">
        <v>1.4912784110492801</v>
      </c>
      <c r="GC481">
        <v>-2.9068556102174599</v>
      </c>
      <c r="GD481">
        <v>1.7158446356916099</v>
      </c>
      <c r="GE481">
        <v>-0.60775763859055598</v>
      </c>
      <c r="GF481">
        <v>-0.76063650776632097</v>
      </c>
      <c r="GG481">
        <v>-2.1289235308358898</v>
      </c>
      <c r="GH481">
        <v>1.95672610916517</v>
      </c>
      <c r="GI481">
        <v>5.9939673337794402E-2</v>
      </c>
      <c r="GJ481">
        <v>-0.638022110160819</v>
      </c>
      <c r="GK481">
        <v>1.6172609568457099</v>
      </c>
      <c r="GL481">
        <v>0.12543414632091299</v>
      </c>
      <c r="GM481">
        <v>0.22081240658735601</v>
      </c>
      <c r="GO481">
        <v>1.04019410609908</v>
      </c>
      <c r="GP481">
        <v>0.81634072230372101</v>
      </c>
      <c r="GQ481">
        <v>-9.2213758944126298E-2</v>
      </c>
      <c r="GR481">
        <v>1.0522544336709001</v>
      </c>
      <c r="GS481">
        <v>-3.3371344306942802E-2</v>
      </c>
      <c r="GT481">
        <v>0.70529940785490897</v>
      </c>
      <c r="GU481">
        <v>0.21758068414783299</v>
      </c>
      <c r="GV481">
        <v>-0.29830799676346897</v>
      </c>
      <c r="GW481">
        <v>0.4488275570111</v>
      </c>
      <c r="GX481">
        <v>0.46893455473764301</v>
      </c>
      <c r="GY481">
        <v>-0.96612956649551096</v>
      </c>
      <c r="GZ481">
        <v>-0.63369600802616299</v>
      </c>
      <c r="HB481">
        <v>-0.96631740498196494</v>
      </c>
      <c r="HC481">
        <v>1.19169231420528</v>
      </c>
      <c r="HD481">
        <v>0.25425518142583298</v>
      </c>
      <c r="HE481">
        <v>-0.59177701614316902</v>
      </c>
      <c r="HF481">
        <v>0.70732568219682401</v>
      </c>
      <c r="HG481">
        <v>-0.30250312775024202</v>
      </c>
      <c r="HH481">
        <v>-0.37336155901357398</v>
      </c>
      <c r="HI481">
        <v>0.28145789710833902</v>
      </c>
      <c r="HJ481">
        <v>-1.21922141861432</v>
      </c>
      <c r="HK481">
        <v>1.0073307754282701</v>
      </c>
      <c r="HL481">
        <v>-0.74267897653044201</v>
      </c>
      <c r="HM481">
        <v>2.0204991667924301</v>
      </c>
      <c r="HN481">
        <v>-1.4739267438017101</v>
      </c>
      <c r="HO481">
        <v>0.39912669417390101</v>
      </c>
      <c r="HP481">
        <v>-3.4142458092901502</v>
      </c>
      <c r="HQ481">
        <v>0.97663654923962895</v>
      </c>
      <c r="HR481">
        <v>1.4213931879567101</v>
      </c>
      <c r="HS481">
        <v>0.695916681979725</v>
      </c>
      <c r="HT481">
        <v>-0.13209273110987901</v>
      </c>
      <c r="HU481">
        <v>-0.45918918121969898</v>
      </c>
      <c r="HV481">
        <v>0.94499488604924398</v>
      </c>
      <c r="HW481">
        <v>-0.18764550550258699</v>
      </c>
      <c r="HX481">
        <v>1.7504053676020701</v>
      </c>
      <c r="HY481">
        <v>-0.39490110220867802</v>
      </c>
      <c r="HZ481">
        <v>0.49716287921910401</v>
      </c>
      <c r="IA481">
        <v>0.148894842823211</v>
      </c>
      <c r="IB481">
        <v>0.57100898393400701</v>
      </c>
      <c r="IC481">
        <v>0.77308274612732897</v>
      </c>
      <c r="ID481">
        <v>0.64088662311405598</v>
      </c>
      <c r="IE481">
        <v>-0.10024999264715</v>
      </c>
      <c r="IG481">
        <v>0.25828700290730899</v>
      </c>
      <c r="IH481">
        <v>0.29927238574600801</v>
      </c>
      <c r="II481">
        <v>-0.55551224722876202</v>
      </c>
      <c r="IJ481">
        <v>-0.100824207584083</v>
      </c>
      <c r="IK481">
        <v>0.39831251706345899</v>
      </c>
      <c r="IL481">
        <v>-0.45008690240138099</v>
      </c>
      <c r="IM481">
        <v>0.92643328152917104</v>
      </c>
      <c r="IN481">
        <v>-6.1468945386877701E-2</v>
      </c>
      <c r="IO481">
        <v>-0.233402594312793</v>
      </c>
      <c r="IP481">
        <v>2.0648557074309799E-2</v>
      </c>
      <c r="IQ481">
        <v>0.29777278141409602</v>
      </c>
      <c r="IR481">
        <v>0.34286544469068803</v>
      </c>
      <c r="IS481">
        <v>3.6670309054898098E-2</v>
      </c>
      <c r="IT481">
        <v>-7.7837363824073705E-2</v>
      </c>
      <c r="IU481">
        <v>0.58205773329973498</v>
      </c>
      <c r="IV481">
        <v>-1.1708817201906601</v>
      </c>
      <c r="IW481">
        <v>0.53978907162672796</v>
      </c>
      <c r="IX481">
        <v>-8.3418584563332801E-2</v>
      </c>
      <c r="IY481">
        <v>-0.30034920800971998</v>
      </c>
      <c r="IZ481">
        <v>-0.61728334785584604</v>
      </c>
      <c r="JA481">
        <v>1.57754183346697</v>
      </c>
      <c r="JB481">
        <v>-0.208055279199471</v>
      </c>
      <c r="JC481">
        <v>-1.0276855066877</v>
      </c>
      <c r="JD481">
        <v>1.2579187759911299</v>
      </c>
      <c r="JE481">
        <v>-1.1227976807276701</v>
      </c>
      <c r="JF481">
        <v>0.184152728252229</v>
      </c>
      <c r="JG481">
        <v>1.0620849832776</v>
      </c>
      <c r="JH481">
        <v>0.58311064094596099</v>
      </c>
      <c r="JI481">
        <v>9.0167749658576199E-2</v>
      </c>
      <c r="JJ481">
        <v>-0.29381954127529802</v>
      </c>
      <c r="JK481">
        <v>-0.46121003069856698</v>
      </c>
      <c r="JL481">
        <v>-1.11165600410459</v>
      </c>
      <c r="JM481">
        <v>0.30967408456490397</v>
      </c>
    </row>
    <row r="482" spans="1:273" x14ac:dyDescent="0.25">
      <c r="A482" s="30">
        <v>44397</v>
      </c>
      <c r="B482" s="31" t="s">
        <v>2315</v>
      </c>
      <c r="C482" s="23" t="s">
        <v>1735</v>
      </c>
      <c r="D482" s="23" t="s">
        <v>1899</v>
      </c>
      <c r="E482" s="32">
        <v>115.091723</v>
      </c>
      <c r="F482" s="37">
        <v>58830</v>
      </c>
      <c r="G482" s="16">
        <f>VLOOKUP(C482,dFundos!$A$1:$B$28,2,FALSE)</f>
        <v>18770648000102</v>
      </c>
      <c r="H482" s="13"/>
      <c r="I482">
        <f>_xll.ECONOMATICA(G482,"VOLATILITY","1Y",A482)</f>
        <v>19.9715218324563</v>
      </c>
      <c r="J482">
        <f>_xll.ECONOMATICA(G482,"NAV","1D",A482)</f>
        <v>506.997035000008</v>
      </c>
      <c r="K482">
        <f>_xll.ECONOMATICA(G482,"NAV","1D",A482+1)</f>
        <v>511.15752100013202</v>
      </c>
      <c r="L482" s="6"/>
      <c r="M482">
        <v>-2.8179439950690699</v>
      </c>
      <c r="N482">
        <v>-0.77267278602448597</v>
      </c>
      <c r="O482">
        <v>3.1686961483501398E-2</v>
      </c>
      <c r="P482">
        <v>-0.39181382026072198</v>
      </c>
      <c r="Q482">
        <v>0.31480504931096198</v>
      </c>
      <c r="R482">
        <v>-1.1543864904524499</v>
      </c>
      <c r="S482">
        <v>1.26256551102415</v>
      </c>
      <c r="T482">
        <v>-8.9180949180445196E-2</v>
      </c>
      <c r="U482">
        <v>1.90197271112993</v>
      </c>
      <c r="V482">
        <v>2.8737577411448001</v>
      </c>
      <c r="W482">
        <v>4.7965157136786701E-2</v>
      </c>
      <c r="X482">
        <v>0.55209915299201395</v>
      </c>
      <c r="Y482">
        <v>2.0172911075860598</v>
      </c>
      <c r="Z482">
        <v>1.0788366567794601</v>
      </c>
      <c r="AA482">
        <v>0.66193968086736299</v>
      </c>
      <c r="AB482">
        <v>-1.7171860941743899</v>
      </c>
      <c r="AC482">
        <v>2.4763668678133399</v>
      </c>
      <c r="AD482">
        <v>-1.46146654506083</v>
      </c>
      <c r="AE482">
        <v>0.84012998577236397</v>
      </c>
      <c r="AF482">
        <v>1.9412215113334199</v>
      </c>
      <c r="AG482">
        <v>-0.20055749109815199</v>
      </c>
      <c r="AH482">
        <v>0.56794996526150499</v>
      </c>
      <c r="AI482">
        <v>1.2990642433578601</v>
      </c>
      <c r="AJ482">
        <v>1.13118704848603</v>
      </c>
      <c r="AK482">
        <v>0.84784290556854103</v>
      </c>
      <c r="AL482">
        <v>-0.69108940842852495</v>
      </c>
      <c r="AM482">
        <v>3.59545211049408</v>
      </c>
      <c r="AN482">
        <v>-0.64837475247259102</v>
      </c>
      <c r="AO482">
        <v>-2.19548636159743</v>
      </c>
      <c r="AP482">
        <v>0.62723219325562196</v>
      </c>
      <c r="AQ482">
        <v>-0.59260151710986997</v>
      </c>
      <c r="AR482">
        <v>1.04297376419709</v>
      </c>
      <c r="AS482">
        <v>-5.06140416746348</v>
      </c>
      <c r="AT482">
        <v>-0.60955976114200905</v>
      </c>
      <c r="AV482">
        <v>-1.91779611759557</v>
      </c>
      <c r="AW482">
        <v>0.84238273466326097</v>
      </c>
      <c r="AX482">
        <v>-1.5118993355827099</v>
      </c>
      <c r="AY482">
        <v>0.35488526355038602</v>
      </c>
      <c r="AZ482">
        <v>-6.8432160787779098E-2</v>
      </c>
      <c r="BA482">
        <v>0.55751026338839405</v>
      </c>
      <c r="BB482">
        <v>-1.5533603886979099</v>
      </c>
      <c r="BC482">
        <v>-0.89595175277281702</v>
      </c>
      <c r="BD482">
        <v>0.98145273623231299</v>
      </c>
      <c r="BE482">
        <v>-6.1505195662903099E-2</v>
      </c>
      <c r="BF482">
        <v>2.3933558451972199</v>
      </c>
      <c r="BG482">
        <v>-0.61703660740022304</v>
      </c>
      <c r="BH482">
        <v>-0.69287627047742695</v>
      </c>
      <c r="BI482">
        <v>2.1463312712512601</v>
      </c>
      <c r="BJ482">
        <v>3.0534689863998201</v>
      </c>
      <c r="BK482">
        <v>-0.31962290586307102</v>
      </c>
      <c r="BL482">
        <v>0.55005783924570995</v>
      </c>
      <c r="BM482">
        <v>1.1084685042078499</v>
      </c>
      <c r="BN482">
        <v>-1.16644194076798</v>
      </c>
      <c r="BO482">
        <v>5.2461545419646399E-2</v>
      </c>
      <c r="BP482">
        <v>-1.0728040112553601</v>
      </c>
      <c r="BQ482">
        <v>2.07387589362042</v>
      </c>
      <c r="BR482">
        <v>0.44773883764719402</v>
      </c>
      <c r="BS482">
        <v>3.5476743141771301E-2</v>
      </c>
      <c r="BU482">
        <v>2.1816115231558801</v>
      </c>
      <c r="BV482">
        <v>-0.63424230474993204</v>
      </c>
      <c r="BW482">
        <v>-0.19607222639024299</v>
      </c>
      <c r="BX482">
        <v>0.45357436247286398</v>
      </c>
      <c r="BY482">
        <v>-2.27108276803847</v>
      </c>
      <c r="BZ482">
        <v>0.31967998293111999</v>
      </c>
      <c r="CA482">
        <v>0.32771679434517897</v>
      </c>
      <c r="CB482">
        <v>0.24630727293697399</v>
      </c>
      <c r="CC482">
        <v>0.78797241694701403</v>
      </c>
      <c r="CD482">
        <v>-1.8534150588493501</v>
      </c>
      <c r="CE482">
        <v>0.74960413239750801</v>
      </c>
      <c r="CF482">
        <v>-2.7991814798951999</v>
      </c>
      <c r="CG482">
        <v>1.4982879138187899</v>
      </c>
      <c r="CH482">
        <v>-1.3686818167116099</v>
      </c>
      <c r="CJ482">
        <v>2.9077430841425702</v>
      </c>
      <c r="CK482">
        <v>0.91647057834052204</v>
      </c>
      <c r="CL482">
        <v>0.39143257472460402</v>
      </c>
      <c r="CM482">
        <v>-2.9096214820128798</v>
      </c>
      <c r="CN482">
        <v>2.6597200667310998</v>
      </c>
      <c r="CO482">
        <v>-2.1112909348630602</v>
      </c>
      <c r="CP482">
        <v>1.1316004060063301</v>
      </c>
      <c r="CQ482">
        <v>-0.14470338337559999</v>
      </c>
      <c r="CR482">
        <v>1.68680509996193</v>
      </c>
      <c r="CS482">
        <v>-4.0295432063430801E-2</v>
      </c>
      <c r="CT482">
        <v>-1.3733232357481</v>
      </c>
      <c r="CU482">
        <v>-1.34775139094927</v>
      </c>
      <c r="CV482">
        <v>-0.33967133085752699</v>
      </c>
      <c r="CW482">
        <v>0.70738225294917401</v>
      </c>
      <c r="CX482">
        <v>1.3784823031528499</v>
      </c>
      <c r="CY482">
        <v>0.68979289007984301</v>
      </c>
      <c r="CZ482">
        <v>-1.15033062957082</v>
      </c>
      <c r="DA482">
        <v>-0.114203045177419</v>
      </c>
      <c r="DB482">
        <v>0.54439105224446405</v>
      </c>
      <c r="DC482">
        <v>-6.53080550364393E-2</v>
      </c>
      <c r="DD482">
        <v>-0.92776442734248099</v>
      </c>
      <c r="DE482">
        <v>0.393566421371361</v>
      </c>
      <c r="DF482">
        <v>-1.8588448685477501</v>
      </c>
      <c r="DG482">
        <v>0.308510374088655</v>
      </c>
      <c r="DH482">
        <v>-0.921240870047768</v>
      </c>
      <c r="DI482">
        <v>0.92099220037198404</v>
      </c>
      <c r="DJ482">
        <v>0.26804822791746102</v>
      </c>
      <c r="DK482">
        <v>-2.55715882994991</v>
      </c>
      <c r="DL482">
        <v>0.36149002098682098</v>
      </c>
      <c r="DM482">
        <v>0.892358096643875</v>
      </c>
      <c r="DN482">
        <v>0.26218230614176702</v>
      </c>
      <c r="DO482">
        <v>0.87026260425773205</v>
      </c>
      <c r="DP482">
        <v>-0.26861410988203699</v>
      </c>
      <c r="DQ482">
        <v>-0.507684243530093</v>
      </c>
      <c r="DR482">
        <v>0.94481983105652001</v>
      </c>
      <c r="DS482">
        <v>0.43143408056494098</v>
      </c>
      <c r="DT482">
        <v>1.0903779357249701</v>
      </c>
      <c r="DU482">
        <v>-9.7956521130981907E-3</v>
      </c>
      <c r="DW482">
        <v>2.1709019960326299</v>
      </c>
      <c r="DX482">
        <v>-1.2563548665639199</v>
      </c>
      <c r="DY482">
        <v>-0.15835510512261</v>
      </c>
      <c r="DZ482">
        <v>-7.7354419772745998E-3</v>
      </c>
      <c r="EB482">
        <v>-0.18695743438001999</v>
      </c>
      <c r="EC482">
        <v>1.0206755650870001</v>
      </c>
      <c r="ED482">
        <v>0.44835044027422599</v>
      </c>
      <c r="EE482">
        <v>3.4264253868968799</v>
      </c>
      <c r="EF482">
        <v>0.62865794279787202</v>
      </c>
      <c r="EG482">
        <v>0.54925796848692698</v>
      </c>
      <c r="EH482">
        <v>-2.0967678196029702</v>
      </c>
      <c r="EI482">
        <v>-0.474285678228625</v>
      </c>
      <c r="EJ482">
        <v>-2.10221898078089</v>
      </c>
      <c r="EK482">
        <v>0.49116230111394499</v>
      </c>
      <c r="EL482">
        <v>-0.158413348526665</v>
      </c>
      <c r="EM482">
        <v>1.7521596650112801</v>
      </c>
      <c r="EN482">
        <v>1.11243603878393</v>
      </c>
      <c r="EO482">
        <v>1.06100293505733</v>
      </c>
      <c r="EP482">
        <v>1.3589272464741999</v>
      </c>
      <c r="EQ482">
        <v>-7.87995941209374E-3</v>
      </c>
      <c r="ER482">
        <v>-1.5184725829385599</v>
      </c>
      <c r="ES482">
        <v>-2.0895732494864201</v>
      </c>
      <c r="ET482">
        <v>2.6482069837584299</v>
      </c>
      <c r="EU482">
        <v>-1.92278463437106</v>
      </c>
      <c r="EV482">
        <v>1.26528070213681</v>
      </c>
      <c r="EW482">
        <v>0.17804239469114699</v>
      </c>
      <c r="EX482">
        <v>0.49448118425061699</v>
      </c>
      <c r="EY482">
        <v>1.9311490530526501</v>
      </c>
      <c r="EZ482">
        <v>-0.72970711516973097</v>
      </c>
      <c r="FA482">
        <v>0.58946945555362595</v>
      </c>
      <c r="FB482">
        <v>0.386478974178317</v>
      </c>
      <c r="FC482">
        <v>0.101303335577541</v>
      </c>
      <c r="FD482">
        <v>0.10574020470812701</v>
      </c>
      <c r="FE482">
        <v>9.7854410705622299E-2</v>
      </c>
      <c r="FH482">
        <v>0.87643813130853199</v>
      </c>
      <c r="FI482">
        <v>0.120377730490873</v>
      </c>
      <c r="FJ482">
        <v>-0.64281881759598003</v>
      </c>
      <c r="FK482">
        <v>7.5758914135803906E-2</v>
      </c>
      <c r="FL482">
        <v>-0.344937296085845</v>
      </c>
      <c r="FM482">
        <v>1.0379219751484901</v>
      </c>
      <c r="FN482">
        <v>-0.81687974616215797</v>
      </c>
      <c r="FO482">
        <v>0.94184294484875897</v>
      </c>
      <c r="FP482">
        <v>2.0310126479671502</v>
      </c>
      <c r="FQ482">
        <v>0.55294783542194603</v>
      </c>
      <c r="FR482">
        <v>6.3144381419988294E-2</v>
      </c>
      <c r="FS482">
        <v>-3.1983592873984898</v>
      </c>
      <c r="FT482">
        <v>2.21613250323571</v>
      </c>
      <c r="FU482">
        <v>1.38617086176964</v>
      </c>
      <c r="FV482">
        <v>1.67050675390783</v>
      </c>
      <c r="FW482">
        <v>-1.0530586418099099</v>
      </c>
      <c r="FX482">
        <v>-1.6374905496377301</v>
      </c>
      <c r="FY482">
        <v>0.166866415020195</v>
      </c>
      <c r="FZ482">
        <v>1.86007511638309</v>
      </c>
      <c r="GA482">
        <v>-4.6472306166833698E-2</v>
      </c>
      <c r="GB482">
        <v>-0.179481723625941</v>
      </c>
      <c r="GC482">
        <v>-1.93880096285284</v>
      </c>
      <c r="GD482">
        <v>-1.5102827601367601</v>
      </c>
      <c r="GE482">
        <v>0.99916643957840301</v>
      </c>
      <c r="GF482">
        <v>-1.06408900874158</v>
      </c>
      <c r="GG482">
        <v>1.1157624687257299</v>
      </c>
      <c r="GH482">
        <v>1.5166358525675601</v>
      </c>
      <c r="GI482">
        <v>2.7834311073092999</v>
      </c>
      <c r="GJ482">
        <v>0.42517489109741302</v>
      </c>
      <c r="GK482">
        <v>-0.86548408917224195</v>
      </c>
      <c r="GL482">
        <v>-1.1932218437323201</v>
      </c>
      <c r="GM482">
        <v>2.4675467249835501</v>
      </c>
      <c r="GO482">
        <v>0.88585596895427399</v>
      </c>
      <c r="GP482">
        <v>-1.1493902253278101</v>
      </c>
      <c r="GQ482">
        <v>0.93265301093197195</v>
      </c>
      <c r="GR482">
        <v>-0.39795215889171198</v>
      </c>
      <c r="GS482">
        <v>2.3794742386598999</v>
      </c>
      <c r="GT482">
        <v>0.91785832846653603</v>
      </c>
      <c r="GU482">
        <v>-0.45447031216099298</v>
      </c>
      <c r="GV482">
        <v>-0.54479714672197599</v>
      </c>
      <c r="GW482">
        <v>-0.21132452602614599</v>
      </c>
      <c r="GX482">
        <v>-0.15267001772372199</v>
      </c>
      <c r="GY482">
        <v>-0.88361260377496398</v>
      </c>
      <c r="GZ482">
        <v>-0.95532637615178795</v>
      </c>
      <c r="HB482">
        <v>-1.54011062995778</v>
      </c>
      <c r="HC482">
        <v>1.5203604074486099</v>
      </c>
      <c r="HD482">
        <v>-0.28241965037523198</v>
      </c>
      <c r="HE482">
        <v>3.1839278017287101E-2</v>
      </c>
      <c r="HF482">
        <v>-1.5221696125081501</v>
      </c>
      <c r="HG482">
        <v>0.485623298845894</v>
      </c>
      <c r="HH482">
        <v>0.41464793011982698</v>
      </c>
      <c r="HI482">
        <v>-0.203826200686308</v>
      </c>
      <c r="HJ482">
        <v>-0.26909052103292203</v>
      </c>
      <c r="HK482">
        <v>-1.2063640295309599</v>
      </c>
      <c r="HL482">
        <v>-0.28731794873237998</v>
      </c>
      <c r="HM482">
        <v>-0.15124859401112201</v>
      </c>
      <c r="HN482">
        <v>-1.20802817064032</v>
      </c>
      <c r="HO482">
        <v>-0.83584431122290004</v>
      </c>
      <c r="HP482">
        <v>-1.41829643325764</v>
      </c>
      <c r="HQ482">
        <v>1.54334192175156</v>
      </c>
      <c r="HR482">
        <v>1.11396698193857</v>
      </c>
      <c r="HS482">
        <v>-0.43913251292906402</v>
      </c>
      <c r="HT482">
        <v>-1.0389367343122999</v>
      </c>
      <c r="HU482">
        <v>0.93258226388570598</v>
      </c>
      <c r="HV482">
        <v>0.461448065289005</v>
      </c>
      <c r="HW482">
        <v>1.0514369872908</v>
      </c>
      <c r="HX482">
        <v>0.80145174451899903</v>
      </c>
      <c r="HY482">
        <v>-0.13038615279583601</v>
      </c>
      <c r="HZ482">
        <v>-9.1615577002812601E-2</v>
      </c>
      <c r="IA482">
        <v>-0.72978474636329305</v>
      </c>
      <c r="IB482">
        <v>-0.40831795895428502</v>
      </c>
      <c r="IC482">
        <v>2.9584724507003599E-2</v>
      </c>
      <c r="ID482">
        <v>-1.1105599824986701</v>
      </c>
      <c r="IE482">
        <v>-1.03175816602743</v>
      </c>
      <c r="IG482">
        <v>-0.199529008568788</v>
      </c>
      <c r="IH482">
        <v>-0.17095051043725101</v>
      </c>
      <c r="II482">
        <v>-7.0315286211553002E-2</v>
      </c>
      <c r="IJ482">
        <v>0.20638807363866399</v>
      </c>
      <c r="IK482">
        <v>0.532240623033431</v>
      </c>
      <c r="IL482">
        <v>0.80423682848049804</v>
      </c>
      <c r="IM482">
        <v>-0.44837960076620198</v>
      </c>
      <c r="IN482">
        <v>-0.83218458212286395</v>
      </c>
      <c r="IO482">
        <v>-0.19080796819252999</v>
      </c>
      <c r="IP482">
        <v>-0.46621697183582</v>
      </c>
      <c r="IQ482">
        <v>-0.77173644403956099</v>
      </c>
      <c r="IR482">
        <v>0.64382927957922198</v>
      </c>
      <c r="IS482">
        <v>4.6620568718935801E-2</v>
      </c>
      <c r="IT482">
        <v>-0.34649701310627301</v>
      </c>
      <c r="IU482">
        <v>-0.25131340225925702</v>
      </c>
      <c r="IV482">
        <v>1.0691916248106299</v>
      </c>
      <c r="IW482">
        <v>-0.105553570938355</v>
      </c>
      <c r="IX482">
        <v>9.6235627643181901E-2</v>
      </c>
      <c r="IY482">
        <v>0.97833804320544004</v>
      </c>
      <c r="IZ482">
        <v>1.15166121959192</v>
      </c>
      <c r="JA482">
        <v>1.05267639410158</v>
      </c>
      <c r="JB482">
        <v>0.67511987381294603</v>
      </c>
      <c r="JC482">
        <v>1.61254879822081</v>
      </c>
      <c r="JD482">
        <v>0.71592477452213599</v>
      </c>
      <c r="JE482">
        <v>-0.53204190853648503</v>
      </c>
      <c r="JF482">
        <v>-4.9202930313185797E-3</v>
      </c>
      <c r="JG482">
        <v>0.61408009041770095</v>
      </c>
      <c r="JH482">
        <v>-0.515257080223819</v>
      </c>
      <c r="JI482">
        <v>-1.2166081328359699</v>
      </c>
      <c r="JJ482">
        <v>0.38227743534662301</v>
      </c>
      <c r="JK482">
        <v>-1.3911069264395299</v>
      </c>
      <c r="JL482">
        <v>0.416424630566326</v>
      </c>
      <c r="JM482">
        <v>1.0625447195707201</v>
      </c>
    </row>
    <row r="483" spans="1:273" x14ac:dyDescent="0.25">
      <c r="A483" s="29">
        <v>44397</v>
      </c>
      <c r="B483" s="31" t="s">
        <v>2315</v>
      </c>
      <c r="C483" s="24" t="s">
        <v>1751</v>
      </c>
      <c r="D483" s="24" t="s">
        <v>1899</v>
      </c>
      <c r="E483" s="34">
        <v>753.44878500000004</v>
      </c>
      <c r="F483" s="38">
        <v>91020</v>
      </c>
      <c r="G483" s="16">
        <f>VLOOKUP(C483,dFundos!$A$1:$B$28,2,FALSE)</f>
        <v>32398936000109</v>
      </c>
      <c r="H483" s="13"/>
      <c r="I483">
        <f>_xll.ECONOMATICA(G483,"VOLATILITY","1Y",A483)</f>
        <v>3.7631599296837499</v>
      </c>
      <c r="J483">
        <f>_xll.ECONOMATICA(G483,"NAV","1D",A483)</f>
        <v>120.706080000033</v>
      </c>
      <c r="K483">
        <f>_xll.ECONOMATICA(G483,"NAV","1D",A483+1)</f>
        <v>120.80449500004799</v>
      </c>
      <c r="L483" s="6"/>
      <c r="M483">
        <v>0.129035347890749</v>
      </c>
      <c r="N483">
        <v>0.20475919645832599</v>
      </c>
      <c r="O483">
        <v>-0.109427705865528</v>
      </c>
      <c r="P483">
        <v>5.3026852401671903E-2</v>
      </c>
      <c r="Q483">
        <v>0.40139822849596402</v>
      </c>
      <c r="R483">
        <v>-5.1870248717023101E-2</v>
      </c>
      <c r="S483">
        <v>-0.111331332573172</v>
      </c>
      <c r="T483">
        <v>0.34635433476069</v>
      </c>
      <c r="U483">
        <v>0.11073620426032001</v>
      </c>
      <c r="V483">
        <v>8.4667811825056602E-2</v>
      </c>
      <c r="W483">
        <v>-8.14804390756763E-2</v>
      </c>
      <c r="X483">
        <v>-6.3207414132193704E-2</v>
      </c>
      <c r="Y483">
        <v>0.42213784108753299</v>
      </c>
      <c r="Z483">
        <v>-0.10690445733416699</v>
      </c>
      <c r="AA483">
        <v>-0.105138891831302</v>
      </c>
      <c r="AB483">
        <v>-7.2615218959981603E-2</v>
      </c>
      <c r="AC483">
        <v>-0.32500576025995498</v>
      </c>
      <c r="AD483">
        <v>-0.12083947021892499</v>
      </c>
      <c r="AE483">
        <v>-3.3429617360525299E-3</v>
      </c>
      <c r="AF483">
        <v>-0.19466786470729899</v>
      </c>
      <c r="AG483">
        <v>0.40034643971012002</v>
      </c>
      <c r="AH483">
        <v>-0.25241967014153499</v>
      </c>
      <c r="AI483">
        <v>0.11592654682317501</v>
      </c>
      <c r="AJ483">
        <v>8.0064334179041893E-2</v>
      </c>
      <c r="AK483">
        <v>9.6197658058372298E-2</v>
      </c>
      <c r="AL483">
        <v>0.11758510081563101</v>
      </c>
      <c r="AM483">
        <v>-0.29736850037807</v>
      </c>
      <c r="AN483">
        <v>2.4326933635165901E-2</v>
      </c>
      <c r="AO483">
        <v>0.35788230907201102</v>
      </c>
      <c r="AP483">
        <v>-7.3118888303724802E-2</v>
      </c>
      <c r="AQ483">
        <v>0.11719070098479301</v>
      </c>
      <c r="AR483">
        <v>7.4888132076011997E-3</v>
      </c>
      <c r="AS483">
        <v>0.26346796748839602</v>
      </c>
      <c r="AT483">
        <v>0.14311650484160099</v>
      </c>
      <c r="AV483">
        <v>-0.239388583577238</v>
      </c>
      <c r="AW483">
        <v>7.2017813727143207E-2</v>
      </c>
      <c r="AX483">
        <v>-0.30283987098300702</v>
      </c>
      <c r="AY483">
        <v>6.2820457969792201E-2</v>
      </c>
      <c r="AZ483">
        <v>0.151368263504992</v>
      </c>
      <c r="BA483">
        <v>-7.0301917730830596E-2</v>
      </c>
      <c r="BB483">
        <v>-0.162500881560845</v>
      </c>
      <c r="BC483">
        <v>0.114231500447204</v>
      </c>
      <c r="BD483">
        <v>-0.73238754321209898</v>
      </c>
      <c r="BE483">
        <v>-0.310367598831363</v>
      </c>
      <c r="BF483">
        <v>0.40996089082909698</v>
      </c>
      <c r="BG483">
        <v>-0.21221319548203599</v>
      </c>
      <c r="BH483">
        <v>0.483146689657588</v>
      </c>
      <c r="BI483">
        <v>6.8085046223131896E-3</v>
      </c>
      <c r="BJ483">
        <v>-0.80056699944179899</v>
      </c>
      <c r="BK483">
        <v>0.12922625646751801</v>
      </c>
      <c r="BL483">
        <v>0.367721205475391</v>
      </c>
      <c r="BM483">
        <v>9.1268971482349998E-2</v>
      </c>
      <c r="BN483">
        <v>-0.36143815841569399</v>
      </c>
      <c r="BO483">
        <v>0.33817441399150999</v>
      </c>
      <c r="BP483">
        <v>2.44022248807596E-3</v>
      </c>
      <c r="BQ483">
        <v>-7.25989315469633E-2</v>
      </c>
      <c r="BR483">
        <v>0.28217793988005702</v>
      </c>
      <c r="BS483">
        <v>0.31199695313262099</v>
      </c>
      <c r="BU483">
        <v>-1.17900255645509E-2</v>
      </c>
      <c r="BV483">
        <v>0.119342846119252</v>
      </c>
      <c r="BW483">
        <v>-0.31365909590022101</v>
      </c>
      <c r="BX483">
        <v>7.7591739682247904E-2</v>
      </c>
      <c r="BY483">
        <v>0.26799063853104599</v>
      </c>
      <c r="BZ483">
        <v>0.24598887939646399</v>
      </c>
      <c r="CA483">
        <v>0.17335489392280601</v>
      </c>
      <c r="CB483">
        <v>-5.6690350174903897E-2</v>
      </c>
      <c r="CC483">
        <v>-0.19000764614247601</v>
      </c>
      <c r="CD483">
        <v>4.2913442121061997E-2</v>
      </c>
      <c r="CE483">
        <v>-0.156657428124163</v>
      </c>
      <c r="CF483">
        <v>7.4692792622954599E-2</v>
      </c>
      <c r="CG483">
        <v>0.141661258930981</v>
      </c>
      <c r="CH483">
        <v>-7.93080251241918E-2</v>
      </c>
      <c r="CJ483">
        <v>4.8679568135412403E-2</v>
      </c>
      <c r="CK483">
        <v>0.28553282718348799</v>
      </c>
      <c r="CL483">
        <v>0.26354035544500198</v>
      </c>
      <c r="CM483">
        <v>0.27092543132312102</v>
      </c>
      <c r="CN483">
        <v>0.24199442905228399</v>
      </c>
      <c r="CO483">
        <v>-0.15046733769850101</v>
      </c>
      <c r="CP483">
        <v>-0.22255353660511901</v>
      </c>
      <c r="CQ483">
        <v>-9.6001613655971596E-2</v>
      </c>
      <c r="CR483">
        <v>0.16880212278920201</v>
      </c>
      <c r="CS483">
        <v>0.22864429447508899</v>
      </c>
      <c r="CT483">
        <v>5.6699547712924001E-2</v>
      </c>
      <c r="CU483">
        <v>-0.21713910309699699</v>
      </c>
      <c r="CV483">
        <v>8.0962768151948694E-2</v>
      </c>
      <c r="CW483">
        <v>-0.117992781633802</v>
      </c>
      <c r="CX483">
        <v>-0.166026843180589</v>
      </c>
      <c r="CY483">
        <v>0.21742464086855801</v>
      </c>
      <c r="CZ483">
        <v>0.14298048099590199</v>
      </c>
      <c r="DA483">
        <v>0.18962842714245201</v>
      </c>
      <c r="DB483">
        <v>0.34816987354133699</v>
      </c>
      <c r="DC483">
        <v>6.5776228439062799E-3</v>
      </c>
      <c r="DD483">
        <v>0.39009138909023</v>
      </c>
      <c r="DE483">
        <v>0.22531743525178199</v>
      </c>
      <c r="DF483">
        <v>0.58506391251285095</v>
      </c>
      <c r="DG483">
        <v>5.9663913270924199E-2</v>
      </c>
      <c r="DH483">
        <v>3.3942943082365701E-2</v>
      </c>
      <c r="DI483">
        <v>0.180457781607402</v>
      </c>
      <c r="DJ483">
        <v>2.9798783725709699E-2</v>
      </c>
      <c r="DK483">
        <v>0.12949107349413699</v>
      </c>
      <c r="DL483">
        <v>0.486071912200714</v>
      </c>
      <c r="DM483">
        <v>-2.70893983724818E-2</v>
      </c>
      <c r="DN483">
        <v>0.174480558234791</v>
      </c>
      <c r="DO483">
        <v>-2.4040094922384E-2</v>
      </c>
      <c r="DP483">
        <v>0.10747965243354</v>
      </c>
      <c r="DQ483">
        <v>9.7230430583294905E-2</v>
      </c>
      <c r="DR483">
        <v>3.6419730531633797E-2</v>
      </c>
      <c r="DS483">
        <v>7.8184007179515902E-2</v>
      </c>
      <c r="DT483">
        <v>0.30080610722507101</v>
      </c>
      <c r="DU483">
        <v>6.2966869154479396E-2</v>
      </c>
      <c r="DW483">
        <v>-7.2060570255416706E-2</v>
      </c>
      <c r="DX483">
        <v>0.31539317114948101</v>
      </c>
      <c r="DY483">
        <v>0.155471531797957</v>
      </c>
      <c r="DZ483">
        <v>6.3223596407624399E-2</v>
      </c>
      <c r="EB483">
        <v>8.1275491538690403E-3</v>
      </c>
      <c r="EC483">
        <v>-7.2506977812736295E-2</v>
      </c>
      <c r="ED483">
        <v>-2.3213895565277198E-2</v>
      </c>
      <c r="EE483">
        <v>-0.33663894973869901</v>
      </c>
      <c r="EF483">
        <v>2.1703276070184099E-2</v>
      </c>
      <c r="EG483">
        <v>-0.50362588208372505</v>
      </c>
      <c r="EH483">
        <v>0.40494095246685902</v>
      </c>
      <c r="EI483">
        <v>-0.21436573333630801</v>
      </c>
      <c r="EJ483">
        <v>0.35002971490030199</v>
      </c>
      <c r="EK483">
        <v>-2.8778395062545298E-4</v>
      </c>
      <c r="EL483">
        <v>8.0531637286185301E-2</v>
      </c>
      <c r="EM483">
        <v>-8.5162108280201196E-2</v>
      </c>
      <c r="EN483">
        <v>6.7904082061431795E-2</v>
      </c>
      <c r="EO483">
        <v>-0.21152387398615199</v>
      </c>
      <c r="EP483">
        <v>-0.29822870601492502</v>
      </c>
      <c r="EQ483">
        <v>2.35125655308366E-2</v>
      </c>
      <c r="ER483">
        <v>0.29514066773117498</v>
      </c>
      <c r="ES483">
        <v>0.19133667992719</v>
      </c>
      <c r="ET483">
        <v>0.32343147177016401</v>
      </c>
      <c r="EU483">
        <v>0.333616306670592</v>
      </c>
      <c r="EV483">
        <v>2.0035763009218499E-2</v>
      </c>
      <c r="EW483">
        <v>0.323242732883955</v>
      </c>
      <c r="EX483">
        <v>0.15026277305878499</v>
      </c>
      <c r="EY483">
        <v>-0.17346025879305699</v>
      </c>
      <c r="EZ483">
        <v>8.3429473306750896E-3</v>
      </c>
      <c r="FA483">
        <v>-1.2241762851772401E-2</v>
      </c>
      <c r="FB483">
        <v>-0.27511714270076498</v>
      </c>
      <c r="FC483">
        <v>0.28492873552750098</v>
      </c>
      <c r="FD483">
        <v>-1.17618218610005E-2</v>
      </c>
      <c r="FE483">
        <v>2.3721968318568499E-4</v>
      </c>
      <c r="FH483">
        <v>-0.156234723453963</v>
      </c>
      <c r="FI483">
        <v>8.8810239503800403E-2</v>
      </c>
      <c r="FJ483">
        <v>-8.7191447892109905E-2</v>
      </c>
      <c r="FK483">
        <v>-0.44631462515099002</v>
      </c>
      <c r="FL483">
        <v>5.0303350326430497E-2</v>
      </c>
      <c r="FM483">
        <v>-0.22245783957259799</v>
      </c>
      <c r="FN483">
        <v>-0.37135063275854902</v>
      </c>
      <c r="FO483">
        <v>-0.312011627102038</v>
      </c>
      <c r="FP483">
        <v>-0.20293649413361001</v>
      </c>
      <c r="FQ483">
        <v>-0.14297083062047</v>
      </c>
      <c r="FR483">
        <v>-2.17040182178607E-2</v>
      </c>
      <c r="FS483">
        <v>0.90398112733964797</v>
      </c>
      <c r="FT483">
        <v>0.84972600961918898</v>
      </c>
      <c r="FU483">
        <v>-0.49546532627573497</v>
      </c>
      <c r="FV483">
        <v>-0.13513706617231899</v>
      </c>
      <c r="FW483">
        <v>0.18156606874981701</v>
      </c>
      <c r="FX483">
        <v>0.21127477975824099</v>
      </c>
      <c r="FY483">
        <v>-0.18550106615293799</v>
      </c>
      <c r="FZ483">
        <v>-6.7382192355580602E-3</v>
      </c>
      <c r="GA483">
        <v>3.2525101960345602E-2</v>
      </c>
      <c r="GB483">
        <v>0.132794561613991</v>
      </c>
      <c r="GC483">
        <v>-0.32468249391968101</v>
      </c>
      <c r="GD483">
        <v>-0.437799172414088</v>
      </c>
      <c r="GE483">
        <v>-0.17615881506571901</v>
      </c>
      <c r="GF483">
        <v>-0.175345725983789</v>
      </c>
      <c r="GG483">
        <v>-0.14043756646060501</v>
      </c>
      <c r="GH483">
        <v>0.118642076267861</v>
      </c>
      <c r="GI483">
        <v>0.23863225687819101</v>
      </c>
      <c r="GJ483">
        <v>-0.10874412364501</v>
      </c>
      <c r="GK483">
        <v>0.19604162516770901</v>
      </c>
      <c r="GL483">
        <v>6.2538495149056003E-2</v>
      </c>
      <c r="GM483">
        <v>9.7129608548129891E-3</v>
      </c>
      <c r="GO483">
        <v>-4.58318867458729E-2</v>
      </c>
      <c r="GP483">
        <v>-0.128808808858594</v>
      </c>
      <c r="GQ483">
        <v>1.3693276378035101E-2</v>
      </c>
      <c r="GR483">
        <v>0.53779236186528601</v>
      </c>
      <c r="GS483">
        <v>-0.455090560990357</v>
      </c>
      <c r="GT483">
        <v>-0.13314217503648301</v>
      </c>
      <c r="GU483">
        <v>-0.36177971751385501</v>
      </c>
      <c r="GV483">
        <v>0.29980554791109199</v>
      </c>
      <c r="GW483">
        <v>0.32102657623909198</v>
      </c>
      <c r="GX483">
        <v>0.34517910098657001</v>
      </c>
      <c r="GY483">
        <v>0.278949943094631</v>
      </c>
      <c r="GZ483">
        <v>-0.29071512844893699</v>
      </c>
      <c r="HB483">
        <v>0.51513919770513905</v>
      </c>
      <c r="HC483">
        <v>0.31057291762408601</v>
      </c>
      <c r="HD483">
        <v>0.15648006865376399</v>
      </c>
      <c r="HE483">
        <v>0.23515132888860499</v>
      </c>
      <c r="HF483">
        <v>0.21318444032658601</v>
      </c>
      <c r="HG483">
        <v>0.15131487398321</v>
      </c>
      <c r="HH483">
        <v>-0.22845175490147099</v>
      </c>
      <c r="HI483">
        <v>-3.7338476249715299E-2</v>
      </c>
      <c r="HJ483">
        <v>-0.29482687787094602</v>
      </c>
      <c r="HK483">
        <v>5.5305122623394702E-2</v>
      </c>
      <c r="HL483">
        <v>0.19702376957866399</v>
      </c>
      <c r="HM483">
        <v>0.115196840306453</v>
      </c>
      <c r="HN483">
        <v>6.4186320923909093E-2</v>
      </c>
      <c r="HO483">
        <v>0.36425440466700798</v>
      </c>
      <c r="HP483">
        <v>-0.261242477154155</v>
      </c>
      <c r="HQ483">
        <v>-5.0074291721102799E-3</v>
      </c>
      <c r="HR483">
        <v>5.3460503659152898E-2</v>
      </c>
      <c r="HS483">
        <v>0.31505907591054</v>
      </c>
      <c r="HT483">
        <v>-0.27822299898616598</v>
      </c>
      <c r="HU483">
        <v>-6.43028534796031E-2</v>
      </c>
      <c r="HV483">
        <v>0.25893051606544798</v>
      </c>
      <c r="HW483">
        <v>5.2110089563939303E-2</v>
      </c>
      <c r="HX483">
        <v>-0.134967587928259</v>
      </c>
      <c r="HY483">
        <v>-0.11671115698845801</v>
      </c>
      <c r="HZ483">
        <v>3.6683191137854003E-2</v>
      </c>
      <c r="IA483">
        <v>0.23149552162067299</v>
      </c>
      <c r="IB483">
        <v>0.32109255917021101</v>
      </c>
      <c r="IC483">
        <v>-5.9918094575550598E-2</v>
      </c>
      <c r="ID483">
        <v>0.18007575308729401</v>
      </c>
      <c r="IE483">
        <v>0.24644113454996799</v>
      </c>
      <c r="IG483">
        <v>0.18433287004882001</v>
      </c>
      <c r="IH483">
        <v>-0.150969346759666</v>
      </c>
      <c r="II483">
        <v>0.103484802457388</v>
      </c>
      <c r="IJ483">
        <v>6.8245212787587703E-2</v>
      </c>
      <c r="IK483">
        <v>-0.20178708600724299</v>
      </c>
      <c r="IL483">
        <v>-9.5139144468703293E-2</v>
      </c>
      <c r="IM483">
        <v>3.9225661203090602E-2</v>
      </c>
      <c r="IN483">
        <v>-3.48319676959363E-2</v>
      </c>
      <c r="IO483">
        <v>5.0254555389983597E-3</v>
      </c>
      <c r="IP483">
        <v>-0.63218756649803298</v>
      </c>
      <c r="IQ483">
        <v>-0.12756399319187001</v>
      </c>
      <c r="IR483">
        <v>0.27178758391528401</v>
      </c>
      <c r="IS483">
        <v>-0.34863921009673499</v>
      </c>
      <c r="IT483">
        <v>0.18776475335471299</v>
      </c>
      <c r="IU483">
        <v>0.283006083918735</v>
      </c>
      <c r="IV483">
        <v>0.10487038598512299</v>
      </c>
      <c r="IW483">
        <v>0.25214875258825498</v>
      </c>
      <c r="IX483">
        <v>3.5096570354653502E-2</v>
      </c>
      <c r="IY483">
        <v>-1.5763617648190099E-2</v>
      </c>
      <c r="IZ483">
        <v>-4.0212373005488203E-2</v>
      </c>
      <c r="JA483">
        <v>0.17485199823568101</v>
      </c>
      <c r="JB483">
        <v>1.8612176063470501E-2</v>
      </c>
      <c r="JC483">
        <v>-0.15609738848070301</v>
      </c>
      <c r="JD483">
        <v>0.18172048421547499</v>
      </c>
      <c r="JE483">
        <v>-4.3192587145313197E-2</v>
      </c>
      <c r="JF483">
        <v>2.9128584901627601E-2</v>
      </c>
      <c r="JG483">
        <v>-0.126926362645463</v>
      </c>
      <c r="JH483">
        <v>1.99826426978689E-2</v>
      </c>
      <c r="JI483">
        <v>0.27610967226792099</v>
      </c>
      <c r="JJ483">
        <v>6.5343410824425505E-2</v>
      </c>
      <c r="JK483">
        <v>0.18904492189904001</v>
      </c>
      <c r="JL483">
        <v>1.1645545055216601E-2</v>
      </c>
      <c r="JM483">
        <v>0.20135556387685899</v>
      </c>
    </row>
    <row r="484" spans="1:273" x14ac:dyDescent="0.25">
      <c r="A484" s="30">
        <v>44397</v>
      </c>
      <c r="B484" s="31" t="s">
        <v>2315</v>
      </c>
      <c r="C484" s="23" t="s">
        <v>1739</v>
      </c>
      <c r="D484" s="23" t="s">
        <v>1899</v>
      </c>
      <c r="E484" s="32">
        <v>92.304681000000002</v>
      </c>
      <c r="F484" s="37">
        <v>58090</v>
      </c>
      <c r="G484" s="16">
        <f>VLOOKUP(C484,dFundos!$A$1:$B$28,2,FALSE)</f>
        <v>19436835000117</v>
      </c>
      <c r="H484" s="13"/>
      <c r="I484">
        <f>_xll.ECONOMATICA(G484,"VOLATILITY","1Y",A484)</f>
        <v>20.945719610695999</v>
      </c>
      <c r="J484">
        <f>_xll.ECONOMATICA(G484,"NAV","1D",A484)</f>
        <v>625.01008800044701</v>
      </c>
      <c r="K484">
        <f>_xll.ECONOMATICA(G484,"NAV","1D",A484+1)</f>
        <v>629.32885800022598</v>
      </c>
      <c r="L484" s="6"/>
      <c r="M484">
        <v>-3.21802875396315</v>
      </c>
      <c r="N484">
        <v>-0.82578364535947901</v>
      </c>
      <c r="O484">
        <v>-0.23176444228738499</v>
      </c>
      <c r="P484">
        <v>-0.32049389683379598</v>
      </c>
      <c r="Q484">
        <v>0.40947878260340098</v>
      </c>
      <c r="R484">
        <v>-1.32353080116445</v>
      </c>
      <c r="S484">
        <v>1.1706028491971701</v>
      </c>
      <c r="T484">
        <v>0.21955449083179701</v>
      </c>
      <c r="U484">
        <v>2.1866398550628201</v>
      </c>
      <c r="V484">
        <v>2.92431673115061</v>
      </c>
      <c r="W484">
        <v>0.16635726387903599</v>
      </c>
      <c r="X484">
        <v>0.50795775296137402</v>
      </c>
      <c r="Y484">
        <v>2.3118014791179999</v>
      </c>
      <c r="Z484">
        <v>0.79219418166758304</v>
      </c>
      <c r="AA484">
        <v>0.41454290185356502</v>
      </c>
      <c r="AB484">
        <v>-2.0037714530190001</v>
      </c>
      <c r="AC484">
        <v>2.6638099750925899</v>
      </c>
      <c r="AD484">
        <v>-1.38729776072068</v>
      </c>
      <c r="AE484">
        <v>0.82024485564034</v>
      </c>
      <c r="AF484">
        <v>2.2637015790678601</v>
      </c>
      <c r="AG484">
        <v>6.5797892602859107E-2</v>
      </c>
      <c r="AH484">
        <v>0.59967500783386596</v>
      </c>
      <c r="AI484">
        <v>1.5838471999813899</v>
      </c>
      <c r="AJ484">
        <v>1.2553116288472701</v>
      </c>
      <c r="AK484">
        <v>0.73167503105651099</v>
      </c>
      <c r="AL484">
        <v>-0.65658299390634101</v>
      </c>
      <c r="AM484">
        <v>4.2694141317042504</v>
      </c>
      <c r="AN484">
        <v>-0.92877430552107398</v>
      </c>
      <c r="AO484">
        <v>-2.18233374607735</v>
      </c>
      <c r="AP484">
        <v>0.85752372433489699</v>
      </c>
      <c r="AQ484">
        <v>-0.42129086186832898</v>
      </c>
      <c r="AR484">
        <v>0.93195251556608105</v>
      </c>
      <c r="AS484">
        <v>-5.4662812443930298</v>
      </c>
      <c r="AT484">
        <v>-1.08156894948479</v>
      </c>
      <c r="AV484">
        <v>-1.93223141832277</v>
      </c>
      <c r="AW484">
        <v>1.00074127458356</v>
      </c>
      <c r="AX484">
        <v>-1.53597274784261</v>
      </c>
      <c r="AY484">
        <v>9.0866466780425995E-2</v>
      </c>
      <c r="AZ484">
        <v>-3.0238047565944701E-2</v>
      </c>
      <c r="BA484">
        <v>1.0303414775989901</v>
      </c>
      <c r="BB484">
        <v>-1.83275347690142</v>
      </c>
      <c r="BC484">
        <v>-1.07344123916846</v>
      </c>
      <c r="BD484">
        <v>0.89068128363578603</v>
      </c>
      <c r="BE484">
        <v>0.256852741040348</v>
      </c>
      <c r="BF484">
        <v>2.6860387783017399</v>
      </c>
      <c r="BG484">
        <v>-0.73472862850394405</v>
      </c>
      <c r="BH484">
        <v>-0.62954208042356197</v>
      </c>
      <c r="BI484">
        <v>2.2879627142174299</v>
      </c>
      <c r="BJ484">
        <v>2.97322729602456</v>
      </c>
      <c r="BK484">
        <v>-0.18651463797141299</v>
      </c>
      <c r="BL484">
        <v>0.47134471442404902</v>
      </c>
      <c r="BM484">
        <v>1.2650993847273599</v>
      </c>
      <c r="BN484">
        <v>-1.43914310710898</v>
      </c>
      <c r="BO484">
        <v>3.1338360349764102E-2</v>
      </c>
      <c r="BP484">
        <v>-1.1647848350548899</v>
      </c>
      <c r="BQ484">
        <v>2.0262638201529599</v>
      </c>
      <c r="BR484">
        <v>0.44954124568903397</v>
      </c>
      <c r="BS484">
        <v>0.232453504941077</v>
      </c>
      <c r="BU484">
        <v>2.49667650878109</v>
      </c>
      <c r="BV484">
        <v>-0.62924743433541197</v>
      </c>
      <c r="BW484">
        <v>-0.36936001852154698</v>
      </c>
      <c r="BX484">
        <v>0.30873517152940599</v>
      </c>
      <c r="BY484">
        <v>-2.3373821236418699</v>
      </c>
      <c r="BZ484">
        <v>0.362557622611348</v>
      </c>
      <c r="CA484">
        <v>0.546331972327607</v>
      </c>
      <c r="CB484">
        <v>-6.0534084150276599E-2</v>
      </c>
      <c r="CC484">
        <v>0.81229088154941598</v>
      </c>
      <c r="CD484">
        <v>-1.9202834265343001</v>
      </c>
      <c r="CE484">
        <v>1.18528623024758</v>
      </c>
      <c r="CF484">
        <v>-3.06642666264452</v>
      </c>
      <c r="CG484">
        <v>1.64141716595623</v>
      </c>
      <c r="CH484">
        <v>-1.6763631855610599</v>
      </c>
      <c r="CJ484">
        <v>2.5300113380581002</v>
      </c>
      <c r="CK484">
        <v>1.62766104913317</v>
      </c>
      <c r="CL484">
        <v>0.38042509640945399</v>
      </c>
      <c r="CM484">
        <v>-2.7437930161795498</v>
      </c>
      <c r="CN484">
        <v>1.5603220219418299</v>
      </c>
      <c r="CO484">
        <v>-2.3846260392929302</v>
      </c>
      <c r="CP484">
        <v>1.3934077394878801</v>
      </c>
      <c r="CQ484">
        <v>3.9459625622839702E-2</v>
      </c>
      <c r="CR484">
        <v>1.49128931388987</v>
      </c>
      <c r="CS484">
        <v>-2.4247810233646298E-2</v>
      </c>
      <c r="CT484">
        <v>-1.33777264600212</v>
      </c>
      <c r="CU484">
        <v>-1.40757141680297</v>
      </c>
      <c r="CV484">
        <v>-0.19887226635546501</v>
      </c>
      <c r="CW484">
        <v>0.66233606521564103</v>
      </c>
      <c r="CX484">
        <v>0.96418511384399597</v>
      </c>
      <c r="CY484">
        <v>0.449127142201178</v>
      </c>
      <c r="CZ484">
        <v>-1.1258289699981101</v>
      </c>
      <c r="DA484">
        <v>-0.14914763032720699</v>
      </c>
      <c r="DB484">
        <v>0.56626326022524198</v>
      </c>
      <c r="DC484">
        <v>0.218552884871315</v>
      </c>
      <c r="DD484">
        <v>-0.78974821608426304</v>
      </c>
      <c r="DE484">
        <v>0.12408562342898199</v>
      </c>
      <c r="DF484">
        <v>-1.95536760902542</v>
      </c>
      <c r="DG484">
        <v>9.6475320606259601E-2</v>
      </c>
      <c r="DH484">
        <v>-0.74562311019690197</v>
      </c>
      <c r="DI484">
        <v>0.85328375480457896</v>
      </c>
      <c r="DJ484">
        <v>6.6394701025274103E-2</v>
      </c>
      <c r="DK484">
        <v>-2.5147544421088202</v>
      </c>
      <c r="DL484">
        <v>0.52187599721946798</v>
      </c>
      <c r="DM484">
        <v>1.1314133458654401</v>
      </c>
      <c r="DN484">
        <v>0.204585925166612</v>
      </c>
      <c r="DO484">
        <v>1.0478060317836899</v>
      </c>
      <c r="DP484">
        <v>-0.242702494142577</v>
      </c>
      <c r="DQ484">
        <v>-0.51195444248151001</v>
      </c>
      <c r="DR484">
        <v>0.61094098346074999</v>
      </c>
      <c r="DS484">
        <v>0.59658213122020198</v>
      </c>
      <c r="DT484">
        <v>0.80481703753321199</v>
      </c>
      <c r="DU484">
        <v>-7.70674696468632E-3</v>
      </c>
      <c r="DW484">
        <v>2.50752206429752</v>
      </c>
      <c r="DX484">
        <v>-1.1849055748825801</v>
      </c>
      <c r="DY484">
        <v>-0.22669077179671099</v>
      </c>
      <c r="DZ484">
        <v>-7.6920737228647297E-3</v>
      </c>
      <c r="EB484">
        <v>-0.25515181050650398</v>
      </c>
      <c r="EC484">
        <v>0.98000114794558602</v>
      </c>
      <c r="ED484">
        <v>-0.31145954390012798</v>
      </c>
      <c r="EE484">
        <v>3.37231223729759</v>
      </c>
      <c r="EF484">
        <v>0.86147812926356004</v>
      </c>
      <c r="EG484">
        <v>0.23407459029840499</v>
      </c>
      <c r="EH484">
        <v>-2.4418283885097498</v>
      </c>
      <c r="EI484">
        <v>-0.26494972516957199</v>
      </c>
      <c r="EJ484">
        <v>-2.4918021056691901</v>
      </c>
      <c r="EK484">
        <v>0.72829950950108502</v>
      </c>
      <c r="EL484">
        <v>-0.16178208970814001</v>
      </c>
      <c r="EM484">
        <v>1.89646536691725</v>
      </c>
      <c r="EN484">
        <v>1.74145754481287</v>
      </c>
      <c r="EO484">
        <v>1.28522521226841</v>
      </c>
      <c r="EP484">
        <v>1.53694036253</v>
      </c>
      <c r="EQ484">
        <v>-7.8295311141118908E-3</v>
      </c>
      <c r="ER484">
        <v>-1.3531729808164501</v>
      </c>
      <c r="ES484">
        <v>-2.1869396208785501</v>
      </c>
      <c r="ET484">
        <v>2.6852825589230598</v>
      </c>
      <c r="EU484">
        <v>-1.9750242968257199</v>
      </c>
      <c r="EV484">
        <v>1.4615929298088299</v>
      </c>
      <c r="EW484">
        <v>1.10926368506625E-2</v>
      </c>
      <c r="EX484">
        <v>0.47564562755724199</v>
      </c>
      <c r="EY484">
        <v>1.77485388830974</v>
      </c>
      <c r="EZ484">
        <v>-0.62581437068729395</v>
      </c>
      <c r="FA484">
        <v>0.53400726355903305</v>
      </c>
      <c r="FB484">
        <v>0.48601112303003902</v>
      </c>
      <c r="FC484">
        <v>2.0920314273098501E-2</v>
      </c>
      <c r="FD484">
        <v>0.21937272413197201</v>
      </c>
      <c r="FE484">
        <v>-9.26270906347781E-2</v>
      </c>
      <c r="FH484">
        <v>0.65949025702138897</v>
      </c>
      <c r="FI484">
        <v>4.7547878239129197E-2</v>
      </c>
      <c r="FJ484">
        <v>-0.98434278179411205</v>
      </c>
      <c r="FK484">
        <v>-0.18964869768751699</v>
      </c>
      <c r="FL484">
        <v>-0.53607079989887996</v>
      </c>
      <c r="FM484">
        <v>0.69225503666530097</v>
      </c>
      <c r="FN484">
        <v>-0.98159544213558503</v>
      </c>
      <c r="FO484">
        <v>1.37983528020413</v>
      </c>
      <c r="FP484">
        <v>1.9091329742877901</v>
      </c>
      <c r="FQ484">
        <v>0.479613710922422</v>
      </c>
      <c r="FR484">
        <v>-0.70638839788443897</v>
      </c>
      <c r="FS484">
        <v>-3.1623429824321598</v>
      </c>
      <c r="FT484">
        <v>2.3416406604155799</v>
      </c>
      <c r="FU484">
        <v>0.90983512691309398</v>
      </c>
      <c r="FV484">
        <v>2.1857393172467701</v>
      </c>
      <c r="FW484">
        <v>-1.3002494369175099</v>
      </c>
      <c r="FX484">
        <v>-1.33206298050936</v>
      </c>
      <c r="FY484">
        <v>-0.18273928299095099</v>
      </c>
      <c r="FZ484">
        <v>1.8623136173118799</v>
      </c>
      <c r="GA484">
        <v>0.19894407832907701</v>
      </c>
      <c r="GB484">
        <v>-0.306626518431585</v>
      </c>
      <c r="GC484">
        <v>-2.5267583692766502</v>
      </c>
      <c r="GD484">
        <v>-1.2577177475577599</v>
      </c>
      <c r="GE484">
        <v>1.44057431625697</v>
      </c>
      <c r="GF484">
        <v>-0.78185416214182601</v>
      </c>
      <c r="GG484">
        <v>0.80935713212966198</v>
      </c>
      <c r="GH484">
        <v>1.2956261040017101</v>
      </c>
      <c r="GI484">
        <v>2.7048149600886999</v>
      </c>
      <c r="GJ484">
        <v>0.58066057699761597</v>
      </c>
      <c r="GK484">
        <v>-1.0134288128028901</v>
      </c>
      <c r="GL484">
        <v>-0.97357829345128299</v>
      </c>
      <c r="GM484">
        <v>2.63742018469202</v>
      </c>
      <c r="GO484">
        <v>1.1321261301418399</v>
      </c>
      <c r="GP484">
        <v>-1.0522641624447699</v>
      </c>
      <c r="GQ484">
        <v>0.93083552874304598</v>
      </c>
      <c r="GR484">
        <v>-0.26230369012409899</v>
      </c>
      <c r="GS484">
        <v>2.2514093734571401</v>
      </c>
      <c r="GT484">
        <v>0.89057830282399697</v>
      </c>
      <c r="GU484">
        <v>-0.25675745191620097</v>
      </c>
      <c r="GV484">
        <v>-0.69763861929459403</v>
      </c>
      <c r="GW484">
        <v>3.4768746081681498E-2</v>
      </c>
      <c r="GX484">
        <v>-0.19425840064286601</v>
      </c>
      <c r="GY484">
        <v>-0.99676115178226599</v>
      </c>
      <c r="GZ484">
        <v>-0.74438233086766603</v>
      </c>
      <c r="HB484">
        <v>-1.6565474522394701</v>
      </c>
      <c r="HC484">
        <v>1.5075743389388701</v>
      </c>
      <c r="HD484">
        <v>-0.225991079605592</v>
      </c>
      <c r="HE484">
        <v>-5.9258285182295402E-2</v>
      </c>
      <c r="HF484">
        <v>-1.54532068054323</v>
      </c>
      <c r="HG484">
        <v>0.62253517080534904</v>
      </c>
      <c r="HH484">
        <v>0.363766842565383</v>
      </c>
      <c r="HI484">
        <v>-0.44703677212964998</v>
      </c>
      <c r="HJ484">
        <v>-0.56422954203299003</v>
      </c>
      <c r="HK484">
        <v>-1.54253410928504</v>
      </c>
      <c r="HL484">
        <v>-0.26667100064514698</v>
      </c>
      <c r="HM484">
        <v>-0.12827463879148099</v>
      </c>
      <c r="HN484">
        <v>-1.58006424871928</v>
      </c>
      <c r="HO484">
        <v>-0.717510039976332</v>
      </c>
      <c r="HP484">
        <v>-1.60304439177708</v>
      </c>
      <c r="HQ484">
        <v>1.4025523345480899</v>
      </c>
      <c r="HR484">
        <v>1.1963378936343401</v>
      </c>
      <c r="HS484">
        <v>-0.66069155709556104</v>
      </c>
      <c r="HT484">
        <v>-0.92982951273370396</v>
      </c>
      <c r="HU484">
        <v>1.0519103649130599</v>
      </c>
      <c r="HV484">
        <v>0.69474343345064005</v>
      </c>
      <c r="HW484">
        <v>0.85523173893307103</v>
      </c>
      <c r="HX484">
        <v>1.0251530038658501</v>
      </c>
      <c r="HY484">
        <v>0.126147181072156</v>
      </c>
      <c r="HZ484">
        <v>-1.4287723479355899E-2</v>
      </c>
      <c r="IA484">
        <v>-0.97056343502117703</v>
      </c>
      <c r="IB484">
        <v>-0.40251984628412202</v>
      </c>
      <c r="IC484">
        <v>5.3415440561366302E-3</v>
      </c>
      <c r="ID484">
        <v>-1.2576569918564899</v>
      </c>
      <c r="IE484">
        <v>-1.0358171128245901</v>
      </c>
      <c r="IG484">
        <v>-0.156063800022821</v>
      </c>
      <c r="IH484">
        <v>-6.2435456766252201E-2</v>
      </c>
      <c r="II484">
        <v>-0.104799557175284</v>
      </c>
      <c r="IJ484">
        <v>0.282752216844528</v>
      </c>
      <c r="IK484">
        <v>0.79976657889346803</v>
      </c>
      <c r="IL484">
        <v>0.86371958786912695</v>
      </c>
      <c r="IM484">
        <v>-8.1460819728817996E-2</v>
      </c>
      <c r="IN484">
        <v>-0.84220941862440701</v>
      </c>
      <c r="IO484">
        <v>-0.215391082019778</v>
      </c>
      <c r="IP484">
        <v>0.12237029895914001</v>
      </c>
      <c r="IQ484">
        <v>-0.65003889176296104</v>
      </c>
      <c r="IR484">
        <v>0.50238253552379297</v>
      </c>
      <c r="IS484">
        <v>0.21267825468385099</v>
      </c>
      <c r="IT484">
        <v>-0.33101777853517</v>
      </c>
      <c r="IU484">
        <v>-0.34988851712114399</v>
      </c>
      <c r="IV484">
        <v>0.97731733421824196</v>
      </c>
      <c r="IW484">
        <v>3.4322838837397299E-2</v>
      </c>
      <c r="IX484">
        <v>0.25438355805818003</v>
      </c>
      <c r="IY484">
        <v>0.77388816189341003</v>
      </c>
      <c r="IZ484">
        <v>1.0828807575307999</v>
      </c>
      <c r="JA484">
        <v>1.30364065134927</v>
      </c>
      <c r="JB484">
        <v>0.65548144521017104</v>
      </c>
      <c r="JC484">
        <v>2.0159797208180001</v>
      </c>
      <c r="JD484">
        <v>0.71888613147166303</v>
      </c>
      <c r="JE484">
        <v>-0.42076740146512698</v>
      </c>
      <c r="JF484">
        <v>-4.9160267735714998E-3</v>
      </c>
      <c r="JG484">
        <v>0.34380784982204199</v>
      </c>
      <c r="JH484">
        <v>-0.31740513477416199</v>
      </c>
      <c r="JI484">
        <v>-1.08444431170938</v>
      </c>
      <c r="JJ484">
        <v>0.194073413149454</v>
      </c>
      <c r="JK484">
        <v>-1.2769713990564899</v>
      </c>
      <c r="JL484">
        <v>0.65969919032795599</v>
      </c>
      <c r="JM484">
        <v>0.89665669838723305</v>
      </c>
    </row>
    <row r="485" spans="1:273" x14ac:dyDescent="0.25">
      <c r="A485" s="29">
        <v>44397</v>
      </c>
      <c r="B485" s="31" t="s">
        <v>2319</v>
      </c>
      <c r="C485" s="24" t="s">
        <v>1733</v>
      </c>
      <c r="D485" s="24" t="s">
        <v>1899</v>
      </c>
      <c r="E485" s="34">
        <v>47.347577999999999</v>
      </c>
      <c r="F485" s="38">
        <v>10000</v>
      </c>
      <c r="G485" s="16">
        <f>VLOOKUP(C485,dFundos!$A$1:$B$28,2,FALSE)</f>
        <v>19391009000107</v>
      </c>
      <c r="H485" s="13"/>
      <c r="I485">
        <f>_xll.ECONOMATICA(G485,"VOLATILITY","1Y",A485)</f>
        <v>3.5081694597138302</v>
      </c>
      <c r="J485">
        <f>_xll.ECONOMATICA(G485,"NAV","1D",A485)</f>
        <v>211.20404099999001</v>
      </c>
      <c r="K485">
        <f>_xll.ECONOMATICA(G485,"NAV","1D",A485+1)</f>
        <v>211.22406899998899</v>
      </c>
      <c r="L485" s="6"/>
      <c r="M485">
        <v>-0.15772475471749201</v>
      </c>
      <c r="N485">
        <v>0.33483313600299902</v>
      </c>
      <c r="O485">
        <v>-0.19154692326992501</v>
      </c>
      <c r="P485">
        <v>-6.3800764564803103E-2</v>
      </c>
      <c r="Q485">
        <v>2.9479984732461201E-3</v>
      </c>
      <c r="R485">
        <v>-1.4401580392586801E-2</v>
      </c>
      <c r="S485">
        <v>-0.28822738786402602</v>
      </c>
      <c r="T485">
        <v>0.150504050543532</v>
      </c>
      <c r="U485">
        <v>0.223021947749658</v>
      </c>
      <c r="V485">
        <v>0.19717131617653599</v>
      </c>
      <c r="W485">
        <v>-2.7067271639680299E-2</v>
      </c>
      <c r="X485">
        <v>0.12002532639598899</v>
      </c>
      <c r="Y485">
        <v>-0.39344598180832702</v>
      </c>
      <c r="Z485">
        <v>-0.10516160455154</v>
      </c>
      <c r="AA485">
        <v>0.39438736057490997</v>
      </c>
      <c r="AB485">
        <v>0.27268289031781001</v>
      </c>
      <c r="AC485">
        <v>-3.3973107747442603E-2</v>
      </c>
      <c r="AD485">
        <v>0.396121512676473</v>
      </c>
      <c r="AE485">
        <v>-0.469759254974633</v>
      </c>
      <c r="AF485">
        <v>0.21883572571823601</v>
      </c>
      <c r="AG485">
        <v>0.23473618384741701</v>
      </c>
      <c r="AH485">
        <v>0.24569083307142101</v>
      </c>
      <c r="AI485">
        <v>-8.1376549496781095E-2</v>
      </c>
      <c r="AJ485">
        <v>2.0688802942458999E-2</v>
      </c>
      <c r="AK485">
        <v>9.8907795654667993E-2</v>
      </c>
      <c r="AL485">
        <v>-8.0640698797651601E-3</v>
      </c>
      <c r="AM485">
        <v>-5.0924381594086299E-2</v>
      </c>
      <c r="AN485">
        <v>2.6738318410934901E-2</v>
      </c>
      <c r="AO485">
        <v>0.15476820535695901</v>
      </c>
      <c r="AP485">
        <v>-0.13845419907738701</v>
      </c>
      <c r="AQ485">
        <v>-0.13613548353532701</v>
      </c>
      <c r="AR485">
        <v>0.24190771582652801</v>
      </c>
      <c r="AS485">
        <v>-0.305282267981966</v>
      </c>
      <c r="AT485">
        <v>0.13286017965583599</v>
      </c>
      <c r="AV485">
        <v>0.113588042586343</v>
      </c>
      <c r="AW485">
        <v>4.5343947567744201E-2</v>
      </c>
      <c r="AX485">
        <v>-4.3509778424777303E-2</v>
      </c>
      <c r="AY485">
        <v>0.148119403274904</v>
      </c>
      <c r="AZ485">
        <v>-6.4446885517099905E-4</v>
      </c>
      <c r="BA485">
        <v>-0.26477172723389197</v>
      </c>
      <c r="BB485">
        <v>0.12813670618925199</v>
      </c>
      <c r="BC485">
        <v>-7.8952676813059994E-2</v>
      </c>
      <c r="BD485">
        <v>-5.9606435843306799E-2</v>
      </c>
      <c r="BE485">
        <v>1.93920814126614E-2</v>
      </c>
      <c r="BF485">
        <v>-8.2666574326140094E-2</v>
      </c>
      <c r="BG485">
        <v>-0.20597897455445499</v>
      </c>
      <c r="BH485">
        <v>-3.3262288525293102E-2</v>
      </c>
      <c r="BI485">
        <v>-5.3375977222458501E-2</v>
      </c>
      <c r="BJ485">
        <v>-2.3367232552118401E-2</v>
      </c>
      <c r="BK485">
        <v>-0.30687384733028</v>
      </c>
      <c r="BL485">
        <v>0.145982697722502</v>
      </c>
      <c r="BM485">
        <v>-5.1928115772170699E-2</v>
      </c>
      <c r="BN485">
        <v>8.6394489699159693E-2</v>
      </c>
      <c r="BO485">
        <v>-0.29513228628275101</v>
      </c>
      <c r="BP485">
        <v>0.11144872696604601</v>
      </c>
      <c r="BQ485">
        <v>-5.9147812862647697E-2</v>
      </c>
      <c r="BR485">
        <v>-0.19254994149377999</v>
      </c>
      <c r="BS485">
        <v>6.2972991509013795E-2</v>
      </c>
      <c r="BU485">
        <v>0.28616991967283001</v>
      </c>
      <c r="BV485">
        <v>7.0423667602881296E-2</v>
      </c>
      <c r="BW485">
        <v>0.15745977507322101</v>
      </c>
      <c r="BX485">
        <v>9.9551298262667808E-3</v>
      </c>
      <c r="BY485">
        <v>-0.111941102477431</v>
      </c>
      <c r="BZ485">
        <v>0.147917495087313</v>
      </c>
      <c r="CA485">
        <v>0.14748089870408901</v>
      </c>
      <c r="CB485">
        <v>-6.7558031787484693E-2</v>
      </c>
      <c r="CC485">
        <v>-0.26347615785198297</v>
      </c>
      <c r="CD485">
        <v>-8.8550803138787201E-2</v>
      </c>
      <c r="CE485">
        <v>2.7228274120716399E-2</v>
      </c>
      <c r="CF485">
        <v>-1.8510832796891901E-2</v>
      </c>
      <c r="CG485">
        <v>-0.18707302006078</v>
      </c>
      <c r="CH485">
        <v>7.7073114880477104E-3</v>
      </c>
      <c r="CJ485">
        <v>5.7702978483575897E-2</v>
      </c>
      <c r="CK485">
        <v>-0.21826798638358</v>
      </c>
      <c r="CL485">
        <v>-0.155273389282229</v>
      </c>
      <c r="CM485">
        <v>0.275724199491378</v>
      </c>
      <c r="CN485">
        <v>-0.67051350488327399</v>
      </c>
      <c r="CO485">
        <v>-0.21915286852163299</v>
      </c>
      <c r="CP485">
        <v>-0.12759108876707601</v>
      </c>
      <c r="CQ485">
        <v>-0.62299833534780202</v>
      </c>
      <c r="CR485">
        <v>-2.3775108093104801E-2</v>
      </c>
      <c r="CS485">
        <v>-0.169687951256492</v>
      </c>
      <c r="CT485">
        <v>-0.27076398309873201</v>
      </c>
      <c r="CU485">
        <v>5.9245737247692901E-2</v>
      </c>
      <c r="CV485">
        <v>0.24494832832715499</v>
      </c>
      <c r="CW485">
        <v>0.12765637893608101</v>
      </c>
      <c r="CX485">
        <v>3.39711892593186E-2</v>
      </c>
      <c r="CY485">
        <v>0.117289808986243</v>
      </c>
      <c r="CZ485">
        <v>0.26023838508990599</v>
      </c>
      <c r="DA485">
        <v>-8.4666199927596594E-2</v>
      </c>
      <c r="DB485">
        <v>5.5053951655281697E-4</v>
      </c>
      <c r="DC485">
        <v>0.183517485675111</v>
      </c>
      <c r="DD485">
        <v>0.113435807179485</v>
      </c>
      <c r="DE485">
        <v>0.238722188259999</v>
      </c>
      <c r="DF485">
        <v>-0.33768537277865102</v>
      </c>
      <c r="DG485">
        <v>6.8896770608262201E-2</v>
      </c>
      <c r="DH485">
        <v>-0.35752375943047798</v>
      </c>
      <c r="DI485">
        <v>0.20784170101251201</v>
      </c>
      <c r="DJ485">
        <v>-9.4055876888887696E-2</v>
      </c>
      <c r="DK485">
        <v>0.317376494422206</v>
      </c>
      <c r="DL485">
        <v>9.6236118042725097E-2</v>
      </c>
      <c r="DM485">
        <v>-8.5171882528811693E-2</v>
      </c>
      <c r="DN485">
        <v>0.184086840272357</v>
      </c>
      <c r="DO485">
        <v>-0.14639113642260801</v>
      </c>
      <c r="DP485">
        <v>0.109301892916847</v>
      </c>
      <c r="DQ485">
        <v>4.5205166497908102E-2</v>
      </c>
      <c r="DR485">
        <v>7.5803586332767695E-2</v>
      </c>
      <c r="DS485">
        <v>0.104515260500193</v>
      </c>
      <c r="DT485">
        <v>8.9232277423434397E-2</v>
      </c>
      <c r="DU485">
        <v>-1.1832878954010099E-3</v>
      </c>
      <c r="DW485">
        <v>-0.175629479235795</v>
      </c>
      <c r="DX485">
        <v>8.0683590567787206E-2</v>
      </c>
      <c r="DY485">
        <v>0.35663868929987103</v>
      </c>
      <c r="DZ485">
        <v>1.8327658654016001E-2</v>
      </c>
      <c r="EB485">
        <v>0.226419937098399</v>
      </c>
      <c r="EC485">
        <v>6.7543190380092696E-2</v>
      </c>
      <c r="ED485">
        <v>-0.230602800911583</v>
      </c>
      <c r="EE485">
        <v>-0.31841081163293</v>
      </c>
      <c r="EF485">
        <v>0.13593634903372701</v>
      </c>
      <c r="EG485">
        <v>0.34813146066881001</v>
      </c>
      <c r="EH485">
        <v>-0.37223085928417299</v>
      </c>
      <c r="EI485">
        <v>-0.15705933865319799</v>
      </c>
      <c r="EJ485">
        <v>-0.48752365182736002</v>
      </c>
      <c r="EK485">
        <v>6.98726322298171E-2</v>
      </c>
      <c r="EL485">
        <v>-7.8787298480165205E-2</v>
      </c>
      <c r="EM485">
        <v>1.57201560796238E-2</v>
      </c>
      <c r="EN485">
        <v>0.17214157087437301</v>
      </c>
      <c r="EO485">
        <v>0.47718199130031302</v>
      </c>
      <c r="EP485">
        <v>0.155610154797614</v>
      </c>
      <c r="EQ485">
        <v>2.03988020075485E-4</v>
      </c>
      <c r="ER485">
        <v>-0.39331156303887799</v>
      </c>
      <c r="ES485">
        <v>2.9246702069940501E-2</v>
      </c>
      <c r="ET485">
        <v>0.17097824911616</v>
      </c>
      <c r="EU485">
        <v>0.32742083330958799</v>
      </c>
      <c r="EV485">
        <v>0.64292616953025605</v>
      </c>
      <c r="EW485">
        <v>0.30112969307083398</v>
      </c>
      <c r="EX485">
        <v>3.1958912586560501E-2</v>
      </c>
      <c r="EY485">
        <v>0.54705440034012998</v>
      </c>
      <c r="EZ485">
        <v>0.71041769278963296</v>
      </c>
      <c r="FA485">
        <v>5.2206250984454501E-3</v>
      </c>
      <c r="FB485">
        <v>-5.9960709677398E-2</v>
      </c>
      <c r="FC485">
        <v>-0.117587411477871</v>
      </c>
      <c r="FD485">
        <v>5.6645258155185697E-4</v>
      </c>
      <c r="FE485">
        <v>8.86014331626939E-3</v>
      </c>
      <c r="FH485">
        <v>0.46624985334347002</v>
      </c>
      <c r="FI485">
        <v>0.30595504413213298</v>
      </c>
      <c r="FJ485">
        <v>0.35725463403650798</v>
      </c>
      <c r="FK485">
        <v>0.31803639576537501</v>
      </c>
      <c r="FL485">
        <v>-0.39929170052346302</v>
      </c>
      <c r="FM485">
        <v>0.441279320330068</v>
      </c>
      <c r="FN485">
        <v>-3.4047424378513803E-2</v>
      </c>
      <c r="FO485">
        <v>-4.21889764766092E-2</v>
      </c>
      <c r="FP485">
        <v>0.321927366712771</v>
      </c>
      <c r="FQ485">
        <v>-0.36421173817871</v>
      </c>
      <c r="FR485">
        <v>-0.24066920341283499</v>
      </c>
      <c r="FS485">
        <v>-0.31444085980183401</v>
      </c>
      <c r="FT485">
        <v>-0.19155659292664501</v>
      </c>
      <c r="FU485">
        <v>-0.16394738267990799</v>
      </c>
      <c r="FV485">
        <v>-3.6638961319113199E-2</v>
      </c>
      <c r="FW485">
        <v>-0.71428362753067598</v>
      </c>
      <c r="FX485">
        <v>0.228631319623673</v>
      </c>
      <c r="FY485">
        <v>-0.19269269851065501</v>
      </c>
      <c r="FZ485">
        <v>5.5176777823362499E-2</v>
      </c>
      <c r="GA485">
        <v>0.52672004549094698</v>
      </c>
      <c r="GB485">
        <v>5.7298942738270901E-2</v>
      </c>
      <c r="GC485">
        <v>-0.25545205280650402</v>
      </c>
      <c r="GD485">
        <v>-5.0190143429063E-2</v>
      </c>
      <c r="GE485">
        <v>0.12980706305825199</v>
      </c>
      <c r="GF485">
        <v>0.32947087020147597</v>
      </c>
      <c r="GG485">
        <v>-0.471273378570913</v>
      </c>
      <c r="GH485">
        <v>-0.15538353372903699</v>
      </c>
      <c r="GI485">
        <v>-3.30744554048579E-2</v>
      </c>
      <c r="GJ485">
        <v>8.8197738114104099E-2</v>
      </c>
      <c r="GK485">
        <v>-0.21563934378718799</v>
      </c>
      <c r="GL485">
        <v>-0.12518689327407601</v>
      </c>
      <c r="GM485">
        <v>5.3061256585351699E-2</v>
      </c>
      <c r="GO485">
        <v>-1.8722492313827401E-3</v>
      </c>
      <c r="GP485">
        <v>3.4668389889702701E-2</v>
      </c>
      <c r="GQ485">
        <v>0.30906531828804901</v>
      </c>
      <c r="GR485">
        <v>0.15105544862308301</v>
      </c>
      <c r="GS485">
        <v>0.112472681757936</v>
      </c>
      <c r="GT485">
        <v>0.19730596759472999</v>
      </c>
      <c r="GU485">
        <v>5.2840811076748699E-2</v>
      </c>
      <c r="GV485">
        <v>4.77995179608115E-2</v>
      </c>
      <c r="GW485">
        <v>0.128955033324019</v>
      </c>
      <c r="GX485">
        <v>0.245045366136765</v>
      </c>
      <c r="GY485">
        <v>0.27733400092984101</v>
      </c>
      <c r="GZ485">
        <v>-5.8825415089813801E-2</v>
      </c>
      <c r="HB485">
        <v>-1.50978664350987E-2</v>
      </c>
      <c r="HC485">
        <v>-9.5461839555355296E-2</v>
      </c>
      <c r="HD485">
        <v>0.25385009284946097</v>
      </c>
      <c r="HE485">
        <v>0.28105750043323502</v>
      </c>
      <c r="HF485">
        <v>-0.29922541643827599</v>
      </c>
      <c r="HG485">
        <v>0.26417192530061601</v>
      </c>
      <c r="HH485">
        <v>0.10640712989697899</v>
      </c>
      <c r="HI485">
        <v>-6.8791785088251303E-2</v>
      </c>
      <c r="HJ485">
        <v>0.35496107284416201</v>
      </c>
      <c r="HK485">
        <v>0.24435856375930601</v>
      </c>
      <c r="HL485">
        <v>-9.8582805640035104E-2</v>
      </c>
      <c r="HM485">
        <v>-0.100914021186327</v>
      </c>
      <c r="HN485">
        <v>-0.18154607842007001</v>
      </c>
      <c r="HO485">
        <v>7.2667722270125495E-2</v>
      </c>
      <c r="HP485">
        <v>5.9973388306389097E-2</v>
      </c>
      <c r="HQ485">
        <v>-0.102072487970872</v>
      </c>
      <c r="HR485">
        <v>-5.9081896324642003E-3</v>
      </c>
      <c r="HS485">
        <v>0.21446991268021501</v>
      </c>
      <c r="HT485">
        <v>-0.114427614880697</v>
      </c>
      <c r="HU485">
        <v>-0.100738461060246</v>
      </c>
      <c r="HV485">
        <v>1.4658904729003599E-2</v>
      </c>
      <c r="HW485">
        <v>-1.06229073026043E-2</v>
      </c>
      <c r="HX485">
        <v>-0.170865321706515</v>
      </c>
      <c r="HY485">
        <v>0.264719175720529</v>
      </c>
      <c r="HZ485">
        <v>0.114093657248304</v>
      </c>
      <c r="IA485">
        <v>0.40596269773232102</v>
      </c>
      <c r="IB485">
        <v>0.112785893543332</v>
      </c>
      <c r="IC485">
        <v>3.8365387990779702E-2</v>
      </c>
      <c r="ID485">
        <v>-0.55460707808379095</v>
      </c>
      <c r="IE485">
        <v>-0.101014175925229</v>
      </c>
      <c r="IG485">
        <v>0.19657010616356299</v>
      </c>
      <c r="IH485">
        <v>-0.196924058673176</v>
      </c>
      <c r="II485">
        <v>7.7952622268639998E-2</v>
      </c>
      <c r="IJ485">
        <v>8.8554349531477797E-2</v>
      </c>
      <c r="IK485">
        <v>-7.4370836955495206E-5</v>
      </c>
      <c r="IL485">
        <v>1.0550942715781299E-2</v>
      </c>
      <c r="IM485">
        <v>0.235644291205972</v>
      </c>
      <c r="IN485">
        <v>0.19063412073592201</v>
      </c>
      <c r="IO485">
        <v>0.13620785593957399</v>
      </c>
      <c r="IP485">
        <v>9.0108677977696103E-2</v>
      </c>
      <c r="IQ485">
        <v>0.112694154631754</v>
      </c>
      <c r="IR485">
        <v>0.38514635089086402</v>
      </c>
      <c r="IS485">
        <v>6.5712383729987806E-2</v>
      </c>
      <c r="IT485">
        <v>8.0208134750137106E-2</v>
      </c>
      <c r="IU485">
        <v>-0.11284180418442701</v>
      </c>
      <c r="IV485">
        <v>-2.0133167618041601E-2</v>
      </c>
      <c r="IW485">
        <v>-2.9645184531546E-2</v>
      </c>
      <c r="IX485">
        <v>-2.0570892684190802E-2</v>
      </c>
      <c r="IY485">
        <v>0.131537372180901</v>
      </c>
      <c r="IZ485">
        <v>-0.1315700307714</v>
      </c>
      <c r="JA485">
        <v>9.4614239060320002E-2</v>
      </c>
      <c r="JB485">
        <v>5.6163029876188403E-2</v>
      </c>
      <c r="JC485">
        <v>-5.3145337005844298E-2</v>
      </c>
      <c r="JD485">
        <v>-8.7529903339600396E-2</v>
      </c>
      <c r="JE485">
        <v>4.7572498624504099E-2</v>
      </c>
      <c r="JF485">
        <v>-7.5624976852850495E-2</v>
      </c>
      <c r="JG485">
        <v>0.40864432903617898</v>
      </c>
      <c r="JH485">
        <v>0.189294928350137</v>
      </c>
      <c r="JI485">
        <v>0.40000310236791797</v>
      </c>
      <c r="JJ485">
        <v>0.41345383870066099</v>
      </c>
      <c r="JK485">
        <v>0.10756053015939</v>
      </c>
      <c r="JL485">
        <v>-5.13004591084609E-2</v>
      </c>
      <c r="JM485">
        <v>5.9308167328708798E-2</v>
      </c>
    </row>
    <row r="486" spans="1:273" x14ac:dyDescent="0.25">
      <c r="A486" s="30">
        <v>44397</v>
      </c>
      <c r="B486" s="31" t="s">
        <v>2319</v>
      </c>
      <c r="C486" s="23" t="s">
        <v>1745</v>
      </c>
      <c r="D486" s="23" t="s">
        <v>1899</v>
      </c>
      <c r="E486" s="32">
        <v>54.269022999999997</v>
      </c>
      <c r="F486" s="37">
        <v>8000</v>
      </c>
      <c r="G486" s="16">
        <f>VLOOKUP(C486,dFundos!$A$1:$B$28,2,FALSE)</f>
        <v>26111809000184</v>
      </c>
      <c r="H486" s="13"/>
      <c r="I486">
        <f>_xll.ECONOMATICA(G486,"VOLATILITY","1Y",A486)</f>
        <v>5.7576486311518202</v>
      </c>
      <c r="J486">
        <f>_xll.ECONOMATICA(G486,"NAV","1D",A486)</f>
        <v>147.11434499989301</v>
      </c>
      <c r="K486">
        <f>_xll.ECONOMATICA(G486,"NAV","1D",A486+1)</f>
        <v>147.41374400001999</v>
      </c>
      <c r="L486" s="6"/>
      <c r="M486">
        <v>-0.15939336944939</v>
      </c>
      <c r="N486">
        <v>2.6981566043105001E-2</v>
      </c>
      <c r="O486">
        <v>-0.42177244304184602</v>
      </c>
      <c r="P486">
        <v>-3.0737852648599101E-2</v>
      </c>
      <c r="Q486">
        <v>0.42890382901532598</v>
      </c>
      <c r="R486">
        <v>-7.93865812738659E-2</v>
      </c>
      <c r="S486">
        <v>0.36687490937765699</v>
      </c>
      <c r="T486">
        <v>0.12300686394155499</v>
      </c>
      <c r="U486">
        <v>-0.21621597361445299</v>
      </c>
      <c r="V486">
        <v>1.8720194930210699E-2</v>
      </c>
      <c r="W486">
        <v>-0.233437885981402</v>
      </c>
      <c r="X486">
        <v>0.47708671645523298</v>
      </c>
      <c r="Y486">
        <v>0.41340676143590799</v>
      </c>
      <c r="Z486">
        <v>-0.30117080350464698</v>
      </c>
      <c r="AA486">
        <v>-0.125220489735511</v>
      </c>
      <c r="AB486">
        <v>-0.29554572738561502</v>
      </c>
      <c r="AC486">
        <v>4.6137747631291902E-3</v>
      </c>
      <c r="AD486">
        <v>-0.26191562328676798</v>
      </c>
      <c r="AE486">
        <v>0.26707702108978998</v>
      </c>
      <c r="AF486">
        <v>-0.29706617333431501</v>
      </c>
      <c r="AG486">
        <v>0.61300836314330798</v>
      </c>
      <c r="AH486">
        <v>-0.343921349940501</v>
      </c>
      <c r="AI486">
        <v>0.15396396884170799</v>
      </c>
      <c r="AJ486">
        <v>-3.5155992463842302E-2</v>
      </c>
      <c r="AK486">
        <v>0.14959765958337801</v>
      </c>
      <c r="AL486">
        <v>8.1801777196233202E-2</v>
      </c>
      <c r="AM486">
        <v>-0.16130831072587201</v>
      </c>
      <c r="AN486">
        <v>-2.6159145818382998E-2</v>
      </c>
      <c r="AO486">
        <v>0.33665004029899098</v>
      </c>
      <c r="AP486">
        <v>-0.49569235161470698</v>
      </c>
      <c r="AQ486">
        <v>0.54163814093044504</v>
      </c>
      <c r="AR486">
        <v>-0.102840983254282</v>
      </c>
      <c r="AS486">
        <v>-0.538490628969157</v>
      </c>
      <c r="AT486">
        <v>8.6537156857957598E-2</v>
      </c>
      <c r="AV486">
        <v>-0.31262196162060701</v>
      </c>
      <c r="AW486">
        <v>0.35067385615548102</v>
      </c>
      <c r="AX486">
        <v>-0.61234453960423696</v>
      </c>
      <c r="AY486">
        <v>-7.27486517462239E-2</v>
      </c>
      <c r="AZ486">
        <v>0.49992263629974298</v>
      </c>
      <c r="BA486">
        <v>2.1238402405288102E-2</v>
      </c>
      <c r="BB486">
        <v>-0.15186653290584201</v>
      </c>
      <c r="BC486">
        <v>-9.7006963642343194E-2</v>
      </c>
      <c r="BD486">
        <v>-0.38958164923315097</v>
      </c>
      <c r="BE486">
        <v>-0.48731756578490598</v>
      </c>
      <c r="BF486">
        <v>0.28285077041800799</v>
      </c>
      <c r="BG486">
        <v>-0.438137869969069</v>
      </c>
      <c r="BH486">
        <v>0.19219274490751601</v>
      </c>
      <c r="BI486">
        <v>9.8458725005912101E-2</v>
      </c>
      <c r="BJ486">
        <v>-0.54149476673046604</v>
      </c>
      <c r="BK486">
        <v>-0.19492818319122299</v>
      </c>
      <c r="BL486">
        <v>0.25775513495318603</v>
      </c>
      <c r="BM486">
        <v>0.35816524941765199</v>
      </c>
      <c r="BN486">
        <v>-0.57600268746682604</v>
      </c>
      <c r="BO486">
        <v>0.424254622703302</v>
      </c>
      <c r="BP486">
        <v>-0.274513985004887</v>
      </c>
      <c r="BQ486">
        <v>0.15868170630710701</v>
      </c>
      <c r="BR486">
        <v>0.38389990477298902</v>
      </c>
      <c r="BS486">
        <v>0.20008878491353199</v>
      </c>
      <c r="BU486">
        <v>0.29445876261888798</v>
      </c>
      <c r="BV486">
        <v>0.20110656550969</v>
      </c>
      <c r="BW486">
        <v>-2.26547398597177E-2</v>
      </c>
      <c r="BX486">
        <v>-2.4639494131406502E-2</v>
      </c>
      <c r="BY486">
        <v>-6.9486197753576603E-2</v>
      </c>
      <c r="BZ486">
        <v>0.48846317349671198</v>
      </c>
      <c r="CA486">
        <v>7.7566358231706503E-2</v>
      </c>
      <c r="CB486">
        <v>1.7348155779473001E-2</v>
      </c>
      <c r="CC486">
        <v>-8.3472429196263007E-2</v>
      </c>
      <c r="CD486">
        <v>-0.285753313528403</v>
      </c>
      <c r="CE486">
        <v>-0.14184612637109201</v>
      </c>
      <c r="CF486">
        <v>-1.1761081743316</v>
      </c>
      <c r="CG486">
        <v>0.45547454519692099</v>
      </c>
      <c r="CH486">
        <v>-0.84827663131363795</v>
      </c>
      <c r="CJ486">
        <v>0.50552094235172296</v>
      </c>
      <c r="CK486">
        <v>0.76552774571609905</v>
      </c>
      <c r="CL486">
        <v>1.0788306957692799</v>
      </c>
      <c r="CM486">
        <v>0.151112083949556</v>
      </c>
      <c r="CN486">
        <v>-0.19396882289584</v>
      </c>
      <c r="CO486">
        <v>-0.139164261508995</v>
      </c>
      <c r="CP486">
        <v>7.4193899672536603E-2</v>
      </c>
      <c r="CQ486">
        <v>-0.60119899844721703</v>
      </c>
      <c r="CR486">
        <v>0.60151506859256199</v>
      </c>
      <c r="CS486">
        <v>0.225873685121769</v>
      </c>
      <c r="CT486">
        <v>4.0046423418971203E-2</v>
      </c>
      <c r="CU486">
        <v>-0.22031644903108799</v>
      </c>
      <c r="CV486">
        <v>0.15571921067021299</v>
      </c>
      <c r="CW486">
        <v>-1.83784468390513E-2</v>
      </c>
      <c r="CX486">
        <v>0.30099379491730399</v>
      </c>
      <c r="CY486">
        <v>0.36916774151905002</v>
      </c>
      <c r="CZ486">
        <v>0.21129922697582501</v>
      </c>
      <c r="DA486">
        <v>0.115390706741891</v>
      </c>
      <c r="DB486">
        <v>0.249965266084473</v>
      </c>
      <c r="DC486">
        <v>-0.28001399468848798</v>
      </c>
      <c r="DD486">
        <v>0.23541194113931899</v>
      </c>
      <c r="DE486">
        <v>9.6603131896699806E-2</v>
      </c>
      <c r="DF486">
        <v>0.13118801234668401</v>
      </c>
      <c r="DG486">
        <v>0.31705809087725401</v>
      </c>
      <c r="DH486">
        <v>-0.17250304117624199</v>
      </c>
      <c r="DI486">
        <v>0.108685375198547</v>
      </c>
      <c r="DJ486">
        <v>-0.34013628182947298</v>
      </c>
      <c r="DK486">
        <v>0.19119785774819301</v>
      </c>
      <c r="DL486">
        <v>8.3550178896985003E-2</v>
      </c>
      <c r="DM486">
        <v>5.4944025214354E-2</v>
      </c>
      <c r="DN486">
        <v>0.51065856168861501</v>
      </c>
      <c r="DO486">
        <v>0.34322147148486698</v>
      </c>
      <c r="DP486">
        <v>0.22770123250666099</v>
      </c>
      <c r="DQ486">
        <v>-2.8313782877376101E-2</v>
      </c>
      <c r="DR486">
        <v>-0.35018075204789101</v>
      </c>
      <c r="DS486">
        <v>7.6805844037153306E-2</v>
      </c>
      <c r="DT486">
        <v>0.30131573821563501</v>
      </c>
      <c r="DU486">
        <v>4.6564054719056003E-2</v>
      </c>
      <c r="DW486">
        <v>0.24098508274619199</v>
      </c>
      <c r="DX486">
        <v>0.12001299855910499</v>
      </c>
      <c r="DY486">
        <v>0.20423871355887999</v>
      </c>
      <c r="DZ486">
        <v>-1.1480697048682501E-2</v>
      </c>
      <c r="EB486">
        <v>-0.111369740807277</v>
      </c>
      <c r="EC486">
        <v>0.13795181512250601</v>
      </c>
      <c r="ED486">
        <v>-0.59034382793470297</v>
      </c>
      <c r="EE486">
        <v>0.50921317779284403</v>
      </c>
      <c r="EF486">
        <v>0.94448531199304897</v>
      </c>
      <c r="EG486">
        <v>-0.29236298514661002</v>
      </c>
      <c r="EH486">
        <v>0.35036175122513702</v>
      </c>
      <c r="EI486">
        <v>-0.180333186926873</v>
      </c>
      <c r="EJ486">
        <v>0.31938361207721799</v>
      </c>
      <c r="EK486">
        <v>-0.42974592815880902</v>
      </c>
      <c r="EL486">
        <v>0.15417896611324999</v>
      </c>
      <c r="EM486">
        <v>0.10116423454746799</v>
      </c>
      <c r="EN486">
        <v>7.3624077049316797E-2</v>
      </c>
      <c r="EO486">
        <v>-0.241805043242493</v>
      </c>
      <c r="EP486">
        <v>-0.193624378971435</v>
      </c>
      <c r="EQ486">
        <v>-0.11841540090244999</v>
      </c>
      <c r="ER486">
        <v>-0.15229747587</v>
      </c>
      <c r="ES486">
        <v>-0.59129154551555996</v>
      </c>
      <c r="ET486">
        <v>0.72973291426023901</v>
      </c>
      <c r="EU486">
        <v>-0.75518565390666503</v>
      </c>
      <c r="EV486">
        <v>0.70922635750321195</v>
      </c>
      <c r="EW486">
        <v>0.46790314900135899</v>
      </c>
      <c r="EX486">
        <v>0.37892241398367299</v>
      </c>
      <c r="EY486">
        <v>7.7546374450321295E-2</v>
      </c>
      <c r="EZ486">
        <v>0.40326708385691701</v>
      </c>
      <c r="FA486">
        <v>0.20928290050505899</v>
      </c>
      <c r="FB486">
        <v>-0.12560317227325901</v>
      </c>
      <c r="FC486">
        <v>-0.32092578203446498</v>
      </c>
      <c r="FD486">
        <v>0.36689934750029402</v>
      </c>
      <c r="FE486">
        <v>8.88847722308128E-2</v>
      </c>
      <c r="FH486">
        <v>0.181227378743642</v>
      </c>
      <c r="FI486">
        <v>-0.26617338789947098</v>
      </c>
      <c r="FJ486">
        <v>0.165356138495554</v>
      </c>
      <c r="FK486">
        <v>-0.97311476311006095</v>
      </c>
      <c r="FL486">
        <v>0.173084076050145</v>
      </c>
      <c r="FM486">
        <v>7.8644395580340601E-2</v>
      </c>
      <c r="FN486">
        <v>-0.88230993860633999</v>
      </c>
      <c r="FO486">
        <v>-0.54969472521406704</v>
      </c>
      <c r="FP486">
        <v>0.41377143697900498</v>
      </c>
      <c r="FQ486">
        <v>-5.49665798644128E-2</v>
      </c>
      <c r="FR486">
        <v>-0.26387473135400802</v>
      </c>
      <c r="FS486">
        <v>-2.5011139223352099E-2</v>
      </c>
      <c r="FT486">
        <v>0.54966671632428199</v>
      </c>
      <c r="FU486">
        <v>-1.3057027958893701</v>
      </c>
      <c r="FV486">
        <v>0.218101594327891</v>
      </c>
      <c r="FW486">
        <v>-3.6037869904248503E-2</v>
      </c>
      <c r="FX486">
        <v>0.93440144064516095</v>
      </c>
      <c r="FY486">
        <v>-0.129878280313278</v>
      </c>
      <c r="FZ486">
        <v>0.14843090812064499</v>
      </c>
      <c r="GA486">
        <v>-0.15105126067283001</v>
      </c>
      <c r="GB486">
        <v>0.49292392777715599</v>
      </c>
      <c r="GC486">
        <v>-0.86559197161477597</v>
      </c>
      <c r="GD486">
        <v>0.41402224032935903</v>
      </c>
      <c r="GE486">
        <v>-0.217542933933146</v>
      </c>
      <c r="GF486">
        <v>-0.34593036916703601</v>
      </c>
      <c r="GG486">
        <v>-0.54377242013288196</v>
      </c>
      <c r="GH486">
        <v>0.50153755673818501</v>
      </c>
      <c r="GI486">
        <v>0.14903611790941801</v>
      </c>
      <c r="GJ486">
        <v>-9.8908596919500297E-2</v>
      </c>
      <c r="GK486">
        <v>0.43010350673284797</v>
      </c>
      <c r="GL486">
        <v>0.146463752935233</v>
      </c>
      <c r="GM486">
        <v>0.111393657789449</v>
      </c>
      <c r="GO486">
        <v>0.41271925565524697</v>
      </c>
      <c r="GP486">
        <v>0.19552817411749901</v>
      </c>
      <c r="GQ486">
        <v>-3.3565038847882499E-2</v>
      </c>
      <c r="GR486">
        <v>0.32135212495631998</v>
      </c>
      <c r="GS486">
        <v>2.73820814982173E-2</v>
      </c>
      <c r="GT486">
        <v>0.166589125910832</v>
      </c>
      <c r="GU486">
        <v>4.0305252332473201E-2</v>
      </c>
      <c r="GV486">
        <v>-8.6496569656446795E-2</v>
      </c>
      <c r="GW486">
        <v>0.138910521854996</v>
      </c>
      <c r="GX486">
        <v>0.19097946751571701</v>
      </c>
      <c r="GY486">
        <v>-0.13656223036377901</v>
      </c>
      <c r="GZ486">
        <v>-0.27932127086387498</v>
      </c>
      <c r="HB486">
        <v>-0.39290447566600101</v>
      </c>
      <c r="HC486">
        <v>0.56528768254793205</v>
      </c>
      <c r="HD486">
        <v>0.117096560097707</v>
      </c>
      <c r="HE486">
        <v>-0.14363032087203501</v>
      </c>
      <c r="HF486">
        <v>0.233662673053914</v>
      </c>
      <c r="HG486">
        <v>1.37855427965405E-2</v>
      </c>
      <c r="HH486">
        <v>-0.161641718932515</v>
      </c>
      <c r="HI486">
        <v>4.2510434286668897E-2</v>
      </c>
      <c r="HJ486">
        <v>-0.54689415601387703</v>
      </c>
      <c r="HK486">
        <v>0.43488605588208901</v>
      </c>
      <c r="HL486">
        <v>-0.19724441499420201</v>
      </c>
      <c r="HM486">
        <v>0.75363765445217701</v>
      </c>
      <c r="HN486">
        <v>-0.46396179677685701</v>
      </c>
      <c r="HO486">
        <v>0.12785178223566601</v>
      </c>
      <c r="HP486">
        <v>-1.3154726657376199</v>
      </c>
      <c r="HQ486">
        <v>0.23094835869415001</v>
      </c>
      <c r="HR486">
        <v>0.52135496098344403</v>
      </c>
      <c r="HS486">
        <v>0.32050009194790602</v>
      </c>
      <c r="HT486">
        <v>-9.8876981610374101E-2</v>
      </c>
      <c r="HU486">
        <v>-0.24265135143650701</v>
      </c>
      <c r="HV486">
        <v>0.38700843615515601</v>
      </c>
      <c r="HW486">
        <v>-1.4267011829360901E-2</v>
      </c>
      <c r="HX486">
        <v>0.56600233147037204</v>
      </c>
      <c r="HY486">
        <v>-0.17182713199872501</v>
      </c>
      <c r="HZ486">
        <v>0.17112519362854101</v>
      </c>
      <c r="IA486">
        <v>0.13744289426540501</v>
      </c>
      <c r="IB486">
        <v>0.18043834024865599</v>
      </c>
      <c r="IC486">
        <v>0.25018753258336801</v>
      </c>
      <c r="ID486">
        <v>0.33151253774121903</v>
      </c>
      <c r="IE486">
        <v>-3.02144243505609E-2</v>
      </c>
      <c r="IG486">
        <v>0.113524617881922</v>
      </c>
      <c r="IH486">
        <v>0.113895471804426</v>
      </c>
      <c r="II486">
        <v>-0.208947961436934</v>
      </c>
      <c r="IJ486">
        <v>-2.8977106921956899E-2</v>
      </c>
      <c r="IK486">
        <v>9.2167525690456401E-2</v>
      </c>
      <c r="IL486">
        <v>-0.149018470074225</v>
      </c>
      <c r="IM486">
        <v>0.35003182529180799</v>
      </c>
      <c r="IN486">
        <v>-3.6893718970532098E-3</v>
      </c>
      <c r="IO486">
        <v>-8.8498655350122093E-2</v>
      </c>
      <c r="IP486">
        <v>-9.9311021858738996E-2</v>
      </c>
      <c r="IQ486">
        <v>-1.4224896494852099E-2</v>
      </c>
      <c r="IR486">
        <v>0.26458957308932401</v>
      </c>
      <c r="IS486">
        <v>7.5432985431689303E-2</v>
      </c>
      <c r="IT486">
        <v>5.4325295423041098E-2</v>
      </c>
      <c r="IU486">
        <v>0.23476163532905001</v>
      </c>
      <c r="IV486">
        <v>-0.25540666010783802</v>
      </c>
      <c r="IW486">
        <v>0.16143368229677399</v>
      </c>
      <c r="IX486">
        <v>2.3505665558332101E-2</v>
      </c>
      <c r="IY486">
        <v>-0.122985923007946</v>
      </c>
      <c r="IZ486">
        <v>-0.18620428763824701</v>
      </c>
      <c r="JA486">
        <v>0.47064348873391298</v>
      </c>
      <c r="JB486">
        <v>-8.1444489933346603E-2</v>
      </c>
      <c r="JC486">
        <v>-0.46477482555928901</v>
      </c>
      <c r="JD486">
        <v>0.28162960261397502</v>
      </c>
      <c r="JE486">
        <v>-0.37736901967946301</v>
      </c>
      <c r="JF486">
        <v>0.13659450596605899</v>
      </c>
      <c r="JG486">
        <v>0.34103944926755497</v>
      </c>
      <c r="JH486">
        <v>0.181196066841949</v>
      </c>
      <c r="JI486">
        <v>3.8273085192486199E-2</v>
      </c>
      <c r="JJ486">
        <v>-0.17504283305243001</v>
      </c>
      <c r="JK486">
        <v>-0.190064204707596</v>
      </c>
      <c r="JL486">
        <v>-0.65433093423052902</v>
      </c>
      <c r="JM486">
        <v>0.28532858959806601</v>
      </c>
    </row>
    <row r="487" spans="1:273" x14ac:dyDescent="0.25">
      <c r="A487" s="29">
        <v>44397</v>
      </c>
      <c r="B487" s="31" t="s">
        <v>2319</v>
      </c>
      <c r="C487" s="24" t="s">
        <v>1734</v>
      </c>
      <c r="D487" s="24" t="s">
        <v>1899</v>
      </c>
      <c r="E487" s="34">
        <v>54.074179000000001</v>
      </c>
      <c r="F487" s="38">
        <v>8000</v>
      </c>
      <c r="G487" s="16">
        <f>VLOOKUP(C487,dFundos!$A$1:$B$28,2,FALSE)</f>
        <v>25079578000106</v>
      </c>
      <c r="H487" s="13"/>
      <c r="I487">
        <f>_xll.ECONOMATICA(G487,"VOLATILITY","1Y",A487)</f>
        <v>2.3258538638256101</v>
      </c>
      <c r="J487">
        <f>_xll.ECONOMATICA(G487,"NAV","1D",A487)</f>
        <v>147.94491599989101</v>
      </c>
      <c r="K487">
        <f>_xll.ECONOMATICA(G487,"NAV","1D",A487+1)</f>
        <v>147.80052400007801</v>
      </c>
      <c r="L487" s="6"/>
      <c r="M487">
        <v>-4.3076048041257302E-2</v>
      </c>
      <c r="N487">
        <v>0.20008319715998399</v>
      </c>
      <c r="O487">
        <v>-8.3006068689428503E-2</v>
      </c>
      <c r="P487">
        <v>-0.282936714029347</v>
      </c>
      <c r="Q487">
        <v>3.6336803714220899E-2</v>
      </c>
      <c r="R487">
        <v>0.146483210119186</v>
      </c>
      <c r="S487">
        <v>5.0329285841144197E-2</v>
      </c>
      <c r="T487">
        <v>-0.153830540330091</v>
      </c>
      <c r="U487">
        <v>-0.22170450965859301</v>
      </c>
      <c r="V487">
        <v>0.16670341483404599</v>
      </c>
      <c r="W487">
        <v>-8.8807668271328993E-2</v>
      </c>
      <c r="X487">
        <v>0.13249526346044099</v>
      </c>
      <c r="Y487">
        <v>2.76013266557129E-2</v>
      </c>
      <c r="Z487">
        <v>-0.18148459948861301</v>
      </c>
      <c r="AA487">
        <v>4.3861737322003998E-2</v>
      </c>
      <c r="AB487">
        <v>-6.3540799601469198E-3</v>
      </c>
      <c r="AC487">
        <v>-5.81036630137532E-2</v>
      </c>
      <c r="AD487">
        <v>0.38590292078879401</v>
      </c>
      <c r="AE487">
        <v>-2.32901002163999E-3</v>
      </c>
      <c r="AF487">
        <v>-4.1566155232430901E-2</v>
      </c>
      <c r="AG487">
        <v>0.319386618866702</v>
      </c>
      <c r="AH487">
        <v>0.154926648792753</v>
      </c>
      <c r="AI487">
        <v>-0.190924022808758</v>
      </c>
      <c r="AJ487">
        <v>4.2894934267678798E-2</v>
      </c>
      <c r="AK487">
        <v>2.1325067064026398E-2</v>
      </c>
      <c r="AL487">
        <v>-8.30127910376177E-3</v>
      </c>
      <c r="AM487">
        <v>-2.0453794422792299E-2</v>
      </c>
      <c r="AN487">
        <v>5.6131989003915798E-2</v>
      </c>
      <c r="AO487">
        <v>7.1352826307702302E-2</v>
      </c>
      <c r="AP487">
        <v>-0.31035232177600802</v>
      </c>
      <c r="AQ487">
        <v>0.24477008882968199</v>
      </c>
      <c r="AR487">
        <v>3.6130417538515799E-2</v>
      </c>
      <c r="AS487">
        <v>-0.21532706323341699</v>
      </c>
      <c r="AT487">
        <v>-4.6320924684550797E-2</v>
      </c>
      <c r="AV487">
        <v>7.8164717524487101E-2</v>
      </c>
      <c r="AW487">
        <v>3.06871725115343E-2</v>
      </c>
      <c r="AX487">
        <v>8.5719759590574499E-2</v>
      </c>
      <c r="AY487">
        <v>0.17792395992728399</v>
      </c>
      <c r="AZ487">
        <v>-2.6616536797519099E-2</v>
      </c>
      <c r="BA487">
        <v>5.4874841589480597E-2</v>
      </c>
      <c r="BB487">
        <v>-0.20510235708570701</v>
      </c>
      <c r="BC487">
        <v>-8.8235317161888802E-2</v>
      </c>
      <c r="BD487">
        <v>5.0853903303504904E-3</v>
      </c>
      <c r="BE487">
        <v>-0.16460282467960499</v>
      </c>
      <c r="BF487">
        <v>6.6418362621334395E-2</v>
      </c>
      <c r="BG487">
        <v>-7.7666277138632694E-2</v>
      </c>
      <c r="BH487">
        <v>0.12333082431723601</v>
      </c>
      <c r="BI487">
        <v>2.7129795125801999E-2</v>
      </c>
      <c r="BJ487">
        <v>-9.3586730145034394E-2</v>
      </c>
      <c r="BK487">
        <v>-7.2117031777452203E-3</v>
      </c>
      <c r="BL487">
        <v>0.15496828855248199</v>
      </c>
      <c r="BM487">
        <v>5.9359101578593303E-2</v>
      </c>
      <c r="BN487">
        <v>3.8873068842804101E-2</v>
      </c>
      <c r="BO487">
        <v>-0.14504250357276799</v>
      </c>
      <c r="BP487">
        <v>-0.15005994600869599</v>
      </c>
      <c r="BQ487">
        <v>-5.7026411650440402E-2</v>
      </c>
      <c r="BR487">
        <v>2.54288721407647E-2</v>
      </c>
      <c r="BS487">
        <v>0.29151964754419202</v>
      </c>
      <c r="BU487">
        <v>-6.9631180849682997E-3</v>
      </c>
      <c r="BV487">
        <v>0.27058114119427001</v>
      </c>
      <c r="BW487">
        <v>3.17013651510933E-2</v>
      </c>
      <c r="BX487">
        <v>6.3946107547962996E-2</v>
      </c>
      <c r="BY487">
        <v>-0.15668301975893001</v>
      </c>
      <c r="BZ487">
        <v>0.184930431350949</v>
      </c>
      <c r="CA487">
        <v>5.7848042706609697E-2</v>
      </c>
      <c r="CB487">
        <v>-8.2021050911862403E-2</v>
      </c>
      <c r="CC487">
        <v>-9.5432325633737505E-2</v>
      </c>
      <c r="CD487">
        <v>-0.150743354060978</v>
      </c>
      <c r="CE487">
        <v>0.11814303543360399</v>
      </c>
      <c r="CF487">
        <v>-0.22005789187460301</v>
      </c>
      <c r="CG487">
        <v>0.20117760450375499</v>
      </c>
      <c r="CH487">
        <v>-8.2761468820535797E-2</v>
      </c>
      <c r="CJ487">
        <v>3.7315020745154498E-2</v>
      </c>
      <c r="CK487">
        <v>0.22393735252990199</v>
      </c>
      <c r="CL487">
        <v>-6.6855275690613798E-3</v>
      </c>
      <c r="CM487">
        <v>2.53372199949808E-2</v>
      </c>
      <c r="CN487">
        <v>-7.5158111030759797E-2</v>
      </c>
      <c r="CO487">
        <v>-4.23433934884088E-2</v>
      </c>
      <c r="CP487">
        <v>0.17581527681613801</v>
      </c>
      <c r="CQ487">
        <v>-0.39592934717802603</v>
      </c>
      <c r="CR487">
        <v>0.40089790654746998</v>
      </c>
      <c r="CS487">
        <v>-5.3674430910177803E-2</v>
      </c>
      <c r="CT487">
        <v>-9.53473953813955E-2</v>
      </c>
      <c r="CU487">
        <v>-8.3694115983235007E-2</v>
      </c>
      <c r="CV487">
        <v>2.2501384592033E-3</v>
      </c>
      <c r="CW487">
        <v>0.24408800818491699</v>
      </c>
      <c r="CX487">
        <v>0.14503261554637001</v>
      </c>
      <c r="CY487">
        <v>-7.7048544062563507E-2</v>
      </c>
      <c r="CZ487">
        <v>0.14615311374654999</v>
      </c>
      <c r="DA487">
        <v>-2.7585956559050798E-3</v>
      </c>
      <c r="DB487">
        <v>5.1260546206321998E-2</v>
      </c>
      <c r="DC487">
        <v>-0.36400473281901202</v>
      </c>
      <c r="DD487">
        <v>0.30321034864755297</v>
      </c>
      <c r="DE487">
        <v>7.3633222200442106E-2</v>
      </c>
      <c r="DF487">
        <v>6.5797745264717404E-3</v>
      </c>
      <c r="DG487">
        <v>1.5742390314699199E-2</v>
      </c>
      <c r="DH487">
        <v>-1.5413645542139399E-2</v>
      </c>
      <c r="DI487">
        <v>0.14160830014588999</v>
      </c>
      <c r="DJ487">
        <v>-0.14143274047455601</v>
      </c>
      <c r="DK487">
        <v>6.6689531013253103E-2</v>
      </c>
      <c r="DL487">
        <v>0.193145743651257</v>
      </c>
      <c r="DM487">
        <v>9.1937892830174006E-2</v>
      </c>
      <c r="DN487">
        <v>1.8925452604889901E-2</v>
      </c>
      <c r="DO487">
        <v>0.10384827546658899</v>
      </c>
      <c r="DP487">
        <v>-3.5801010653813102E-2</v>
      </c>
      <c r="DQ487">
        <v>-5.8058942431671298E-2</v>
      </c>
      <c r="DR487">
        <v>2.0700892127933902E-2</v>
      </c>
      <c r="DS487">
        <v>2.4925975958467499E-2</v>
      </c>
      <c r="DT487">
        <v>0.13401265805441701</v>
      </c>
      <c r="DU487">
        <v>-4.6300303438329103E-3</v>
      </c>
      <c r="DW487">
        <v>-2.4752001900196802E-2</v>
      </c>
      <c r="DX487">
        <v>1.3526725342671899E-2</v>
      </c>
      <c r="DY487">
        <v>-7.5933442622044794E-2</v>
      </c>
      <c r="DZ487">
        <v>-4.7615297262382202E-3</v>
      </c>
      <c r="EB487">
        <v>0.17680929558991901</v>
      </c>
      <c r="EC487">
        <v>-3.2575164459558402E-2</v>
      </c>
      <c r="ED487">
        <v>-0.36279480164012101</v>
      </c>
      <c r="EE487">
        <v>6.1504703808168401E-2</v>
      </c>
      <c r="EF487">
        <v>0.21768003934994301</v>
      </c>
      <c r="EG487">
        <v>1.0203611600445601E-2</v>
      </c>
      <c r="EH487">
        <v>-4.1032993885892197E-2</v>
      </c>
      <c r="EI487">
        <v>0.17922132210514999</v>
      </c>
      <c r="EJ487">
        <v>0.10301525053364501</v>
      </c>
      <c r="EK487">
        <v>9.8889756918651997E-2</v>
      </c>
      <c r="EL487">
        <v>0.15451208382728501</v>
      </c>
      <c r="EM487">
        <v>0.13903132185077999</v>
      </c>
      <c r="EN487">
        <v>1.23114414236625E-2</v>
      </c>
      <c r="EO487">
        <v>-9.67524579209567E-2</v>
      </c>
      <c r="EP487">
        <v>-0.20353302688818101</v>
      </c>
      <c r="EQ487">
        <v>-4.5257083002070396E-3</v>
      </c>
      <c r="ER487">
        <v>7.7790531031496399E-2</v>
      </c>
      <c r="ES487">
        <v>-0.17266887753066801</v>
      </c>
      <c r="ET487">
        <v>9.5417702686972902E-2</v>
      </c>
      <c r="EU487">
        <v>1.9254674043622799E-3</v>
      </c>
      <c r="EV487">
        <v>0.28334843882476002</v>
      </c>
      <c r="EW487">
        <v>3.2179035770241201E-3</v>
      </c>
      <c r="EX487">
        <v>0.189314012277464</v>
      </c>
      <c r="EY487">
        <v>0.18906221084762401</v>
      </c>
      <c r="EZ487">
        <v>0.21606447753583799</v>
      </c>
      <c r="FA487">
        <v>0.20111162903049301</v>
      </c>
      <c r="FB487">
        <v>7.0655092713423099E-3</v>
      </c>
      <c r="FC487">
        <v>-0.18943798895634201</v>
      </c>
      <c r="FD487">
        <v>2.4325171216332798E-2</v>
      </c>
      <c r="FE487">
        <v>4.9506362302054199E-2</v>
      </c>
      <c r="FH487">
        <v>0.106504267569107</v>
      </c>
      <c r="FI487">
        <v>0.182250816760643</v>
      </c>
      <c r="FJ487">
        <v>3.2858758459042299E-2</v>
      </c>
      <c r="FK487">
        <v>-8.9625886266731E-2</v>
      </c>
      <c r="FL487">
        <v>-7.5744134846900096E-2</v>
      </c>
      <c r="FM487">
        <v>7.7689458157692598E-2</v>
      </c>
      <c r="FN487">
        <v>-0.100377140370256</v>
      </c>
      <c r="FO487">
        <v>-0.10249236311210599</v>
      </c>
      <c r="FP487">
        <v>0.43252784926153298</v>
      </c>
      <c r="FQ487">
        <v>-1.8961453133670099E-2</v>
      </c>
      <c r="FR487">
        <v>-4.3159931828995503E-2</v>
      </c>
      <c r="FS487">
        <v>-0.104205363459187</v>
      </c>
      <c r="FT487">
        <v>0.30827983355265998</v>
      </c>
      <c r="FU487">
        <v>-0.44281792188485303</v>
      </c>
      <c r="FV487">
        <v>-1.1000253198290001E-2</v>
      </c>
      <c r="FW487">
        <v>-0.16934637815211301</v>
      </c>
      <c r="FX487">
        <v>0.20242077425791599</v>
      </c>
      <c r="FY487">
        <v>-0.12738349969367799</v>
      </c>
      <c r="FZ487">
        <v>-0.227531724794972</v>
      </c>
      <c r="GA487">
        <v>0.18311632411496201</v>
      </c>
      <c r="GB487">
        <v>2.7308426615490999E-2</v>
      </c>
      <c r="GC487">
        <v>-0.38554962929993097</v>
      </c>
      <c r="GD487">
        <v>0.116376621008385</v>
      </c>
      <c r="GE487">
        <v>-0.15565288058496701</v>
      </c>
      <c r="GF487">
        <v>-0.18162289397878301</v>
      </c>
      <c r="GG487">
        <v>-7.2657217970117901E-3</v>
      </c>
      <c r="GH487">
        <v>1.9366903870832201E-3</v>
      </c>
      <c r="GI487">
        <v>-2.3961631177371601E-2</v>
      </c>
      <c r="GJ487">
        <v>-7.3014726240217001E-2</v>
      </c>
      <c r="GK487">
        <v>-3.8583563218708199E-2</v>
      </c>
      <c r="GL487">
        <v>0.30754600502405099</v>
      </c>
      <c r="GM487">
        <v>1.00948273029644E-4</v>
      </c>
      <c r="GO487">
        <v>2.9330682446015999E-2</v>
      </c>
      <c r="GP487">
        <v>1.8565547907201101E-2</v>
      </c>
      <c r="GQ487">
        <v>0.17885237521113601</v>
      </c>
      <c r="GR487">
        <v>0.15557382193947</v>
      </c>
      <c r="GS487">
        <v>0.136218895386264</v>
      </c>
      <c r="GT487">
        <v>4.1867466279654798E-3</v>
      </c>
      <c r="GU487">
        <v>2.63549678493291E-2</v>
      </c>
      <c r="GV487">
        <v>3.3688691110000897E-2</v>
      </c>
      <c r="GW487">
        <v>0.18909591417468599</v>
      </c>
      <c r="GX487">
        <v>4.7924649879860198E-2</v>
      </c>
      <c r="GY487">
        <v>-0.20353196050564301</v>
      </c>
      <c r="GZ487">
        <v>-2.36180979300116E-2</v>
      </c>
      <c r="HB487">
        <v>-8.6333627223211806E-2</v>
      </c>
      <c r="HC487">
        <v>0.27133280327689102</v>
      </c>
      <c r="HD487">
        <v>-9.8887384228873998E-2</v>
      </c>
      <c r="HE487">
        <v>7.5695064151659594E-2</v>
      </c>
      <c r="HF487">
        <v>0.175497601776442</v>
      </c>
      <c r="HG487">
        <v>2.79070116448565E-2</v>
      </c>
      <c r="HH487">
        <v>-0.16690645134076501</v>
      </c>
      <c r="HI487">
        <v>0.229181822760438</v>
      </c>
      <c r="HJ487">
        <v>-2.18671433685813E-2</v>
      </c>
      <c r="HK487">
        <v>5.0252837172592997E-2</v>
      </c>
      <c r="HL487">
        <v>1.4330762314784799E-2</v>
      </c>
      <c r="HM487">
        <v>0.118423152889591</v>
      </c>
      <c r="HN487">
        <v>0.14424804248847101</v>
      </c>
      <c r="HO487">
        <v>2.9590868143713998E-2</v>
      </c>
      <c r="HP487">
        <v>-0.38821734824523402</v>
      </c>
      <c r="HQ487">
        <v>9.0756704230443602E-2</v>
      </c>
      <c r="HR487">
        <v>0.1023869132041</v>
      </c>
      <c r="HS487">
        <v>5.5264699403778601E-2</v>
      </c>
      <c r="HT487">
        <v>6.3045575188880307E-2</v>
      </c>
      <c r="HU487">
        <v>-0.27917802426600202</v>
      </c>
      <c r="HV487">
        <v>0.148159335003584</v>
      </c>
      <c r="HW487">
        <v>-0.14342367967401501</v>
      </c>
      <c r="HX487">
        <v>-4.9842802127386697E-2</v>
      </c>
      <c r="HY487">
        <v>9.3379883401212296E-2</v>
      </c>
      <c r="HZ487">
        <v>0.14451525657932501</v>
      </c>
      <c r="IA487">
        <v>0.104387887949997</v>
      </c>
      <c r="IB487">
        <v>0.122991571333841</v>
      </c>
      <c r="IC487">
        <v>0.206368257931899</v>
      </c>
      <c r="ID487">
        <v>-6.3997088273026706E-2</v>
      </c>
      <c r="IE487">
        <v>0.194263734556444</v>
      </c>
      <c r="IG487">
        <v>6.1034509963064899E-2</v>
      </c>
      <c r="IH487">
        <v>-3.5762354582402602E-2</v>
      </c>
      <c r="II487">
        <v>9.3161884797154898E-2</v>
      </c>
      <c r="IJ487">
        <v>-4.2563195529510302E-2</v>
      </c>
      <c r="IK487">
        <v>-8.9155470868718098E-2</v>
      </c>
      <c r="IL487">
        <v>6.1704308791377102E-2</v>
      </c>
      <c r="IM487">
        <v>0.154255561574246</v>
      </c>
      <c r="IN487">
        <v>-0.12215261504025</v>
      </c>
      <c r="IO487">
        <v>9.2062134172010701E-2</v>
      </c>
      <c r="IP487">
        <v>4.2013062011392301E-2</v>
      </c>
      <c r="IQ487">
        <v>0.34157875670644</v>
      </c>
      <c r="IR487">
        <v>8.4779140343016507E-2</v>
      </c>
      <c r="IS487">
        <v>5.9974937721563003E-2</v>
      </c>
      <c r="IT487">
        <v>3.46249698850443E-2</v>
      </c>
      <c r="IU487">
        <v>-4.9904931347555199E-2</v>
      </c>
      <c r="IV487">
        <v>-3.7966307263559401E-2</v>
      </c>
      <c r="IW487">
        <v>2.9916135281382601E-2</v>
      </c>
      <c r="IX487">
        <v>0.14728614078194399</v>
      </c>
      <c r="IY487">
        <v>0.119731676022639</v>
      </c>
      <c r="IZ487">
        <v>-0.232347303244751</v>
      </c>
      <c r="JA487">
        <v>0.25825062821240902</v>
      </c>
      <c r="JB487">
        <v>0.10507848492125001</v>
      </c>
      <c r="JC487">
        <v>-0.23422602171194701</v>
      </c>
      <c r="JD487">
        <v>0.154275664317538</v>
      </c>
      <c r="JE487">
        <v>-0.108347830428102</v>
      </c>
      <c r="JF487">
        <v>-2.5563539566064702E-3</v>
      </c>
      <c r="JG487">
        <v>0.16285136571241299</v>
      </c>
      <c r="JH487">
        <v>0.12565527995320699</v>
      </c>
      <c r="JI487">
        <v>8.6639636356267105E-2</v>
      </c>
      <c r="JJ487">
        <v>-1.0873779683606701E-2</v>
      </c>
      <c r="JK487">
        <v>-1.9462236923573101E-2</v>
      </c>
      <c r="JL487">
        <v>-0.13508972942872799</v>
      </c>
      <c r="JM487">
        <v>0.110921570194478</v>
      </c>
    </row>
    <row r="488" spans="1:273" x14ac:dyDescent="0.25">
      <c r="A488" s="30">
        <v>44397</v>
      </c>
      <c r="B488" s="31" t="s">
        <v>2319</v>
      </c>
      <c r="C488" s="23" t="s">
        <v>1732</v>
      </c>
      <c r="D488" s="23" t="s">
        <v>1899</v>
      </c>
      <c r="E488" s="32">
        <v>17.79954</v>
      </c>
      <c r="F488" s="37">
        <v>3000</v>
      </c>
      <c r="G488" s="16">
        <f>VLOOKUP(C488,dFundos!$A$1:$B$28,2,FALSE)</f>
        <v>32666326000149</v>
      </c>
      <c r="H488" s="13"/>
      <c r="I488">
        <f>_xll.ECONOMATICA(G488,"VOLATILITY","1Y",A488)</f>
        <v>17.761977333633698</v>
      </c>
      <c r="J488">
        <f>_xll.ECONOMATICA(G488,"NAV","1D",A488)</f>
        <v>168.46451999992101</v>
      </c>
      <c r="K488">
        <f>_xll.ECONOMATICA(G488,"NAV","1D",A488+1)</f>
        <v>168.54367800010399</v>
      </c>
      <c r="L488" s="6"/>
      <c r="M488">
        <v>-0.62889001492294505</v>
      </c>
      <c r="N488">
        <v>-0.159620040813024</v>
      </c>
      <c r="O488">
        <v>-1.7773085975932199</v>
      </c>
      <c r="P488">
        <v>-0.73618383812572596</v>
      </c>
      <c r="Q488">
        <v>4.5046817831462197E-3</v>
      </c>
      <c r="R488">
        <v>-3.79611082280462E-2</v>
      </c>
      <c r="S488">
        <v>1.45943870720657</v>
      </c>
      <c r="T488">
        <v>0.45984902917553</v>
      </c>
      <c r="U488">
        <v>-1.5758210171043201</v>
      </c>
      <c r="V488">
        <v>0.16819543361634701</v>
      </c>
      <c r="W488">
        <v>-1.3654242234224501</v>
      </c>
      <c r="X488">
        <v>1.03306702731061</v>
      </c>
      <c r="Y488">
        <v>1.24341383925639</v>
      </c>
      <c r="Z488">
        <v>-0.71021197209120102</v>
      </c>
      <c r="AA488">
        <v>-0.69969796395525896</v>
      </c>
      <c r="AB488">
        <v>-0.402006474905647</v>
      </c>
      <c r="AC488">
        <v>-0.67972719689350902</v>
      </c>
      <c r="AD488">
        <v>-0.29925162216386503</v>
      </c>
      <c r="AE488">
        <v>1.2845308559917601</v>
      </c>
      <c r="AF488">
        <v>-1.93036695318369</v>
      </c>
      <c r="AG488">
        <v>2.58096641773591</v>
      </c>
      <c r="AH488">
        <v>-0.88567939592394396</v>
      </c>
      <c r="AI488">
        <v>0.15406054153572801</v>
      </c>
      <c r="AJ488">
        <v>0.80151816855504898</v>
      </c>
      <c r="AK488">
        <v>0.309273019593093</v>
      </c>
      <c r="AL488">
        <v>0.33449892689532101</v>
      </c>
      <c r="AM488">
        <v>-1.2419977520948999</v>
      </c>
      <c r="AN488">
        <v>0.31161904917098598</v>
      </c>
      <c r="AO488">
        <v>1.9285983069494299</v>
      </c>
      <c r="AP488">
        <v>-1.83528113484499</v>
      </c>
      <c r="AQ488">
        <v>1.8861552001908399</v>
      </c>
      <c r="AR488">
        <v>-0.102233439611155</v>
      </c>
      <c r="AS488">
        <v>-1.1445878223639701</v>
      </c>
      <c r="AT488">
        <v>0.27653648321574997</v>
      </c>
      <c r="AV488">
        <v>-0.509651724587457</v>
      </c>
      <c r="AW488">
        <v>0.98004978644894403</v>
      </c>
      <c r="AX488">
        <v>-2.0095697489523401</v>
      </c>
      <c r="AY488">
        <v>-0.52418259219848595</v>
      </c>
      <c r="AZ488">
        <v>2.21560575846524</v>
      </c>
      <c r="BA488">
        <v>-0.16213844619414899</v>
      </c>
      <c r="BB488">
        <v>-0.28361196182231702</v>
      </c>
      <c r="BC488">
        <v>-0.59924726310782706</v>
      </c>
      <c r="BD488">
        <v>-1.6969124534625699</v>
      </c>
      <c r="BE488">
        <v>-1.1833714735985299</v>
      </c>
      <c r="BF488">
        <v>0.17996560636674999</v>
      </c>
      <c r="BG488">
        <v>-1.5812251546776701</v>
      </c>
      <c r="BH488">
        <v>1.2925304754389799</v>
      </c>
      <c r="BI488">
        <v>6.2967681333247996E-2</v>
      </c>
      <c r="BJ488">
        <v>-2.5427798199416398</v>
      </c>
      <c r="BK488">
        <v>-0.86255026635626597</v>
      </c>
      <c r="BL488">
        <v>1.42012563974276</v>
      </c>
      <c r="BM488">
        <v>1.2989403086976401</v>
      </c>
      <c r="BN488">
        <v>-1.4420016151234401</v>
      </c>
      <c r="BO488">
        <v>1.25712114167982</v>
      </c>
      <c r="BP488">
        <v>-0.33222690744878502</v>
      </c>
      <c r="BQ488">
        <v>-0.38173989187271201</v>
      </c>
      <c r="BR488">
        <v>1.9670046382088899</v>
      </c>
      <c r="BS488">
        <v>0.186791586020263</v>
      </c>
      <c r="BU488">
        <v>1.27839848300937</v>
      </c>
      <c r="BV488">
        <v>1.02438148060173</v>
      </c>
      <c r="BW488">
        <v>0.202223282576597</v>
      </c>
      <c r="BX488">
        <v>-0.506292362479144</v>
      </c>
      <c r="BY488">
        <v>-0.20653825094996101</v>
      </c>
      <c r="BZ488">
        <v>1.58368775209965</v>
      </c>
      <c r="CA488">
        <v>0.27876058502442902</v>
      </c>
      <c r="CB488">
        <v>0.51231971883680705</v>
      </c>
      <c r="CC488">
        <v>-1.0122089392098099</v>
      </c>
      <c r="CD488">
        <v>-0.39206066767292203</v>
      </c>
      <c r="CE488">
        <v>-1.00104397743053</v>
      </c>
      <c r="CF488">
        <v>-3.6803821110879702</v>
      </c>
      <c r="CG488">
        <v>1.35200065815297</v>
      </c>
      <c r="CH488">
        <v>-2.3522561044046602</v>
      </c>
      <c r="CJ488">
        <v>0.93414498278434599</v>
      </c>
      <c r="CK488">
        <v>2.6640550120646398</v>
      </c>
      <c r="CL488">
        <v>2.36946293953224</v>
      </c>
      <c r="CM488">
        <v>0.686466485967685</v>
      </c>
      <c r="CN488">
        <v>1.30879374210053</v>
      </c>
      <c r="CO488">
        <v>0.44147756107122399</v>
      </c>
      <c r="CP488">
        <v>0.16921532478591</v>
      </c>
      <c r="CQ488">
        <v>-1.97944749070302</v>
      </c>
      <c r="CR488">
        <v>2.2679064388285002</v>
      </c>
      <c r="CS488">
        <v>0.97043000514531697</v>
      </c>
      <c r="CT488">
        <v>-8.4183326453057802E-2</v>
      </c>
      <c r="CU488">
        <v>-1.0334257153772299</v>
      </c>
      <c r="CV488">
        <v>0.47706233508506601</v>
      </c>
      <c r="CW488">
        <v>-0.44558360914379602</v>
      </c>
      <c r="CX488">
        <v>0.17473464449722101</v>
      </c>
      <c r="CY488">
        <v>1.54891515412601</v>
      </c>
      <c r="CZ488">
        <v>0.81505724665475998</v>
      </c>
      <c r="DA488">
        <v>8.5255262274586102E-2</v>
      </c>
      <c r="DB488">
        <v>0.38193762247829</v>
      </c>
      <c r="DC488">
        <v>-1.0788871546537799</v>
      </c>
      <c r="DD488">
        <v>0.83391661628411395</v>
      </c>
      <c r="DE488">
        <v>0.50314109321334399</v>
      </c>
      <c r="DF488">
        <v>0.63650092015450399</v>
      </c>
      <c r="DG488">
        <v>0.104405435922672</v>
      </c>
      <c r="DH488">
        <v>-0.21800197928314399</v>
      </c>
      <c r="DI488">
        <v>0.42962653624272201</v>
      </c>
      <c r="DJ488">
        <v>-1.0493385742847701</v>
      </c>
      <c r="DK488">
        <v>0.93896873040648599</v>
      </c>
      <c r="DL488">
        <v>0.434209300510702</v>
      </c>
      <c r="DM488">
        <v>0.67350288936722802</v>
      </c>
      <c r="DN488">
        <v>1.5027459805423899</v>
      </c>
      <c r="DO488">
        <v>1.1454894902271899</v>
      </c>
      <c r="DP488">
        <v>0.15888564685155901</v>
      </c>
      <c r="DQ488">
        <v>-0.51914578471041795</v>
      </c>
      <c r="DR488">
        <v>-1.36842740603242</v>
      </c>
      <c r="DS488">
        <v>0.67444954383972799</v>
      </c>
      <c r="DT488">
        <v>0.54945683823461899</v>
      </c>
      <c r="DU488">
        <v>-6.4772631958476302E-3</v>
      </c>
      <c r="DW488">
        <v>0.649728757525736</v>
      </c>
      <c r="DX488">
        <v>0.23381723221973499</v>
      </c>
      <c r="DY488">
        <v>0.26401088616694302</v>
      </c>
      <c r="DZ488">
        <v>-6.71727530061617E-3</v>
      </c>
      <c r="EB488">
        <v>-0.923382176279119</v>
      </c>
      <c r="EC488">
        <v>-0.59195411949985999</v>
      </c>
      <c r="ED488">
        <v>-3.29077977785346</v>
      </c>
      <c r="EE488">
        <v>0.87787711236160204</v>
      </c>
      <c r="EF488">
        <v>2.9460100644428202</v>
      </c>
      <c r="EG488">
        <v>-1.3338227448912201</v>
      </c>
      <c r="EH488">
        <v>2.4658070651639701</v>
      </c>
      <c r="EI488">
        <v>-0.68853301081617202</v>
      </c>
      <c r="EJ488">
        <v>0.595519640410203</v>
      </c>
      <c r="EK488">
        <v>-0.384553916774166</v>
      </c>
      <c r="EL488">
        <v>0.81303391616529597</v>
      </c>
      <c r="EM488">
        <v>-0.25701049071358301</v>
      </c>
      <c r="EN488">
        <v>0.69833382185606796</v>
      </c>
      <c r="EO488">
        <v>-0.187435302177619</v>
      </c>
      <c r="EP488">
        <v>-0.48257245143759098</v>
      </c>
      <c r="EQ488">
        <v>-6.7240216594655101E-3</v>
      </c>
      <c r="ER488">
        <v>-0.37560564296654803</v>
      </c>
      <c r="ES488">
        <v>-0.88657563001106598</v>
      </c>
      <c r="ET488">
        <v>2.4328843082912499</v>
      </c>
      <c r="EU488">
        <v>-1.63309985791784</v>
      </c>
      <c r="EV488">
        <v>1.54263763342897</v>
      </c>
      <c r="EW488">
        <v>0.74365326599945503</v>
      </c>
      <c r="EX488">
        <v>1.963037587484</v>
      </c>
      <c r="EY488">
        <v>0.47252374188246898</v>
      </c>
      <c r="EZ488">
        <v>1.31439961642172</v>
      </c>
      <c r="FA488">
        <v>-0.163255680308794</v>
      </c>
      <c r="FB488">
        <v>-0.16581533718635899</v>
      </c>
      <c r="FC488">
        <v>-1.2018684328722899</v>
      </c>
      <c r="FD488">
        <v>1.1821268137282499</v>
      </c>
      <c r="FE488">
        <v>-1.6291707106574901E-2</v>
      </c>
      <c r="FH488">
        <v>0.39054231274349099</v>
      </c>
      <c r="FI488">
        <v>-0.88750781114868005</v>
      </c>
      <c r="FJ488">
        <v>0.20318834176578099</v>
      </c>
      <c r="FK488">
        <v>-2.5091354003052402</v>
      </c>
      <c r="FL488">
        <v>0.97032853882410597</v>
      </c>
      <c r="FM488">
        <v>0.23167021208791999</v>
      </c>
      <c r="FN488">
        <v>-2.4230692809396701</v>
      </c>
      <c r="FO488">
        <v>-1.58375869532392</v>
      </c>
      <c r="FP488">
        <v>0.69509874556388196</v>
      </c>
      <c r="FQ488">
        <v>0.39237747623701602</v>
      </c>
      <c r="FR488">
        <v>-5.26671032275772E-2</v>
      </c>
      <c r="FS488">
        <v>0.324350241862703</v>
      </c>
      <c r="FT488">
        <v>2.1688747860025601</v>
      </c>
      <c r="FU488">
        <v>-4.2535763442210701</v>
      </c>
      <c r="FV488">
        <v>-4.7523416924377698E-2</v>
      </c>
      <c r="FW488">
        <v>0.722871228208533</v>
      </c>
      <c r="FX488">
        <v>2.3755445936330899</v>
      </c>
      <c r="FY488">
        <v>-0.33823145195128701</v>
      </c>
      <c r="FZ488">
        <v>0.15532802299276199</v>
      </c>
      <c r="GA488">
        <v>-0.20931758526785399</v>
      </c>
      <c r="GB488">
        <v>1.51704633262852</v>
      </c>
      <c r="GC488">
        <v>-2.60603319466099</v>
      </c>
      <c r="GD488">
        <v>1.2043688637277199</v>
      </c>
      <c r="GE488">
        <v>-0.79249269219872098</v>
      </c>
      <c r="GF488">
        <v>-0.92136517096150805</v>
      </c>
      <c r="GG488">
        <v>-1.8286618528691201</v>
      </c>
      <c r="GH488">
        <v>1.5956165989336999</v>
      </c>
      <c r="GI488">
        <v>-0.41387318478882701</v>
      </c>
      <c r="GJ488">
        <v>-0.38593011449847803</v>
      </c>
      <c r="GK488">
        <v>1.2217509420224799</v>
      </c>
      <c r="GL488">
        <v>0.42142172733292699</v>
      </c>
      <c r="GM488">
        <v>-0.38769408092775798</v>
      </c>
      <c r="GO488">
        <v>1.4574307122529699</v>
      </c>
      <c r="GP488">
        <v>1.0452421829541001</v>
      </c>
      <c r="GQ488">
        <v>0.25887749980029201</v>
      </c>
      <c r="GR488">
        <v>0.98050579072150901</v>
      </c>
      <c r="GS488">
        <v>1.02060977951623E-2</v>
      </c>
      <c r="GT488">
        <v>0.64367957820650201</v>
      </c>
      <c r="GU488">
        <v>0.48656770104571501</v>
      </c>
      <c r="GV488">
        <v>-0.23060864259605299</v>
      </c>
      <c r="GW488">
        <v>0.71697561979817703</v>
      </c>
      <c r="GX488">
        <v>-0.19559431675588701</v>
      </c>
      <c r="GY488">
        <v>-0.107456357818592</v>
      </c>
      <c r="GZ488">
        <v>-0.40893576488088001</v>
      </c>
      <c r="HB488">
        <v>-1.2943349469423999</v>
      </c>
      <c r="HC488">
        <v>1.04533214816911</v>
      </c>
      <c r="HD488">
        <v>0.129019077030534</v>
      </c>
      <c r="HE488">
        <v>-0.71594904857192898</v>
      </c>
      <c r="HF488">
        <v>0.75946838242089099</v>
      </c>
      <c r="HG488">
        <v>-0.44208001227161697</v>
      </c>
      <c r="HH488">
        <v>6.4676471993152504E-2</v>
      </c>
      <c r="HI488">
        <v>0.69899021509627302</v>
      </c>
      <c r="HJ488">
        <v>-1.0255641313960999</v>
      </c>
      <c r="HK488">
        <v>1.19020243491832</v>
      </c>
      <c r="HL488">
        <v>1.59100134624168E-2</v>
      </c>
      <c r="HM488">
        <v>1.83425327868463</v>
      </c>
      <c r="HN488">
        <v>-0.26622750092428799</v>
      </c>
      <c r="HO488">
        <v>9.7530445964366705E-2</v>
      </c>
      <c r="HP488">
        <v>-1.92296851100764</v>
      </c>
      <c r="HQ488">
        <v>1.6406610478952599</v>
      </c>
      <c r="HR488">
        <v>0.55535189076181302</v>
      </c>
      <c r="HS488">
        <v>0.472136474854778</v>
      </c>
      <c r="HT488">
        <v>-0.40258641047330501</v>
      </c>
      <c r="HU488">
        <v>-6.1995449414098402E-2</v>
      </c>
      <c r="HV488">
        <v>0.21901009331486401</v>
      </c>
      <c r="HW488">
        <v>-6.5155154698004494E-2</v>
      </c>
      <c r="HX488">
        <v>0.85627195130655298</v>
      </c>
      <c r="HY488">
        <v>3.92149595427327E-2</v>
      </c>
      <c r="HZ488">
        <v>0.16478066809213501</v>
      </c>
      <c r="IA488">
        <v>0.16894775017135499</v>
      </c>
      <c r="IB488">
        <v>0.62055686812527699</v>
      </c>
      <c r="IC488">
        <v>0.24409602156083601</v>
      </c>
      <c r="ID488">
        <v>0.51678208328667097</v>
      </c>
      <c r="IE488">
        <v>0.72797116008587204</v>
      </c>
      <c r="IG488">
        <v>0.85482995091297198</v>
      </c>
      <c r="IH488">
        <v>0.58010046395793302</v>
      </c>
      <c r="II488">
        <v>-0.59761315969808504</v>
      </c>
      <c r="IJ488">
        <v>-0.20276796694815899</v>
      </c>
      <c r="IK488">
        <v>7.1805383777245907E-2</v>
      </c>
      <c r="IL488">
        <v>-0.40506636369173099</v>
      </c>
      <c r="IM488">
        <v>0.86510892033402298</v>
      </c>
      <c r="IN488">
        <v>-0.29157889875932602</v>
      </c>
      <c r="IO488">
        <v>-0.57513377460054504</v>
      </c>
      <c r="IP488">
        <v>0.52827592298854098</v>
      </c>
      <c r="IQ488">
        <v>0.39374600582959801</v>
      </c>
      <c r="IR488">
        <v>0.53723414512205603</v>
      </c>
      <c r="IS488">
        <v>0.173516819995712</v>
      </c>
      <c r="IT488">
        <v>-0.35333870064278</v>
      </c>
      <c r="IU488">
        <v>1.0353512088840899</v>
      </c>
      <c r="IV488">
        <v>-1.01258187478379</v>
      </c>
      <c r="IW488">
        <v>0.60943404041608995</v>
      </c>
      <c r="IX488">
        <v>2.0363944531709401E-2</v>
      </c>
      <c r="IY488">
        <v>-0.33668456362647697</v>
      </c>
      <c r="IZ488">
        <v>-0.18155017196477299</v>
      </c>
      <c r="JA488">
        <v>1.4883875648592899</v>
      </c>
      <c r="JB488">
        <v>-0.10620687098708</v>
      </c>
      <c r="JC488">
        <v>-1.1474184134385701</v>
      </c>
      <c r="JD488">
        <v>1.59544975667814</v>
      </c>
      <c r="JE488">
        <v>-0.70790707950436604</v>
      </c>
      <c r="JF488">
        <v>-5.4984923735901196E-3</v>
      </c>
      <c r="JG488">
        <v>1.09737513521395</v>
      </c>
      <c r="JH488">
        <v>0.32877433623070801</v>
      </c>
      <c r="JI488">
        <v>0.52346565335028605</v>
      </c>
      <c r="JJ488">
        <v>-0.34668408497964298</v>
      </c>
      <c r="JK488">
        <v>-0.474081395259418</v>
      </c>
      <c r="JL488">
        <v>-1.54973111657455</v>
      </c>
      <c r="JM488">
        <v>0.59039772477262897</v>
      </c>
    </row>
    <row r="489" spans="1:273" x14ac:dyDescent="0.25">
      <c r="A489" s="29">
        <v>44397</v>
      </c>
      <c r="B489" s="31" t="s">
        <v>2319</v>
      </c>
      <c r="C489" s="24" t="s">
        <v>1735</v>
      </c>
      <c r="D489" s="24" t="s">
        <v>1899</v>
      </c>
      <c r="E489" s="34">
        <v>5.8690319999999998</v>
      </c>
      <c r="F489" s="38">
        <v>3000</v>
      </c>
      <c r="G489" s="16">
        <f>VLOOKUP(C489,dFundos!$A$1:$B$28,2,FALSE)</f>
        <v>18770648000102</v>
      </c>
      <c r="H489" s="13"/>
      <c r="I489">
        <f>_xll.ECONOMATICA(G489,"VOLATILITY","1Y",A489)</f>
        <v>19.9715218324563</v>
      </c>
      <c r="J489">
        <f>_xll.ECONOMATICA(G489,"NAV","1D",A489)</f>
        <v>506.997035000008</v>
      </c>
      <c r="K489">
        <f>_xll.ECONOMATICA(G489,"NAV","1D",A489+1)</f>
        <v>511.15752100013202</v>
      </c>
      <c r="L489" s="6"/>
      <c r="M489">
        <v>-2.8179439950690699</v>
      </c>
      <c r="N489">
        <v>-0.77267278602448597</v>
      </c>
      <c r="O489">
        <v>3.1686961483501398E-2</v>
      </c>
      <c r="P489">
        <v>-0.39181382026072198</v>
      </c>
      <c r="Q489">
        <v>0.31480504931096198</v>
      </c>
      <c r="R489">
        <v>-1.1543864904524499</v>
      </c>
      <c r="S489">
        <v>1.26256551102415</v>
      </c>
      <c r="T489">
        <v>-8.9180949180445196E-2</v>
      </c>
      <c r="U489">
        <v>1.90197271112993</v>
      </c>
      <c r="V489">
        <v>2.8737577411448001</v>
      </c>
      <c r="W489">
        <v>4.7965157136786701E-2</v>
      </c>
      <c r="X489">
        <v>0.55209915299201395</v>
      </c>
      <c r="Y489">
        <v>2.0172911075860598</v>
      </c>
      <c r="Z489">
        <v>1.0788366567794601</v>
      </c>
      <c r="AA489">
        <v>0.66193968086736299</v>
      </c>
      <c r="AB489">
        <v>-1.7171860941743899</v>
      </c>
      <c r="AC489">
        <v>2.4763668678133399</v>
      </c>
      <c r="AD489">
        <v>-1.46146654506083</v>
      </c>
      <c r="AE489">
        <v>0.84012998577236397</v>
      </c>
      <c r="AF489">
        <v>1.9412215113334199</v>
      </c>
      <c r="AG489">
        <v>-0.20055749109815199</v>
      </c>
      <c r="AH489">
        <v>0.56794996526150499</v>
      </c>
      <c r="AI489">
        <v>1.2990642433578601</v>
      </c>
      <c r="AJ489">
        <v>1.13118704848603</v>
      </c>
      <c r="AK489">
        <v>0.84784290556854103</v>
      </c>
      <c r="AL489">
        <v>-0.69108940842852495</v>
      </c>
      <c r="AM489">
        <v>3.59545211049408</v>
      </c>
      <c r="AN489">
        <v>-0.64837475247259102</v>
      </c>
      <c r="AO489">
        <v>-2.19548636159743</v>
      </c>
      <c r="AP489">
        <v>0.62723219325562196</v>
      </c>
      <c r="AQ489">
        <v>-0.59260151710986997</v>
      </c>
      <c r="AR489">
        <v>1.04297376419709</v>
      </c>
      <c r="AS489">
        <v>-5.06140416746348</v>
      </c>
      <c r="AT489">
        <v>-0.60955976114200905</v>
      </c>
      <c r="AV489">
        <v>-1.91779611759557</v>
      </c>
      <c r="AW489">
        <v>0.84238273466326097</v>
      </c>
      <c r="AX489">
        <v>-1.5118993355827099</v>
      </c>
      <c r="AY489">
        <v>0.35488526355038602</v>
      </c>
      <c r="AZ489">
        <v>-6.8432160787779098E-2</v>
      </c>
      <c r="BA489">
        <v>0.55751026338839405</v>
      </c>
      <c r="BB489">
        <v>-1.5533603886979099</v>
      </c>
      <c r="BC489">
        <v>-0.89595175277281702</v>
      </c>
      <c r="BD489">
        <v>0.98145273623231299</v>
      </c>
      <c r="BE489">
        <v>-6.1505195662903099E-2</v>
      </c>
      <c r="BF489">
        <v>2.3933558451972199</v>
      </c>
      <c r="BG489">
        <v>-0.61703660740022304</v>
      </c>
      <c r="BH489">
        <v>-0.69287627047742695</v>
      </c>
      <c r="BI489">
        <v>2.1463312712512601</v>
      </c>
      <c r="BJ489">
        <v>3.0534689863998201</v>
      </c>
      <c r="BK489">
        <v>-0.31962290586307102</v>
      </c>
      <c r="BL489">
        <v>0.55005783924570995</v>
      </c>
      <c r="BM489">
        <v>1.1084685042078499</v>
      </c>
      <c r="BN489">
        <v>-1.16644194076798</v>
      </c>
      <c r="BO489">
        <v>5.2461545419646399E-2</v>
      </c>
      <c r="BP489">
        <v>-1.0728040112553601</v>
      </c>
      <c r="BQ489">
        <v>2.07387589362042</v>
      </c>
      <c r="BR489">
        <v>0.44773883764719402</v>
      </c>
      <c r="BS489">
        <v>3.5476743141771301E-2</v>
      </c>
      <c r="BU489">
        <v>2.1816115231558801</v>
      </c>
      <c r="BV489">
        <v>-0.63424230474993204</v>
      </c>
      <c r="BW489">
        <v>-0.19607222639024299</v>
      </c>
      <c r="BX489">
        <v>0.45357436247286398</v>
      </c>
      <c r="BY489">
        <v>-2.27108276803847</v>
      </c>
      <c r="BZ489">
        <v>0.31967998293111999</v>
      </c>
      <c r="CA489">
        <v>0.32771679434517897</v>
      </c>
      <c r="CB489">
        <v>0.24630727293697399</v>
      </c>
      <c r="CC489">
        <v>0.78797241694701403</v>
      </c>
      <c r="CD489">
        <v>-1.8534150588493501</v>
      </c>
      <c r="CE489">
        <v>0.74960413239750801</v>
      </c>
      <c r="CF489">
        <v>-2.7991814798951999</v>
      </c>
      <c r="CG489">
        <v>1.4982879138187899</v>
      </c>
      <c r="CH489">
        <v>-1.3686818167116099</v>
      </c>
      <c r="CJ489">
        <v>2.9077430841425702</v>
      </c>
      <c r="CK489">
        <v>0.91647057834052204</v>
      </c>
      <c r="CL489">
        <v>0.39143257472460402</v>
      </c>
      <c r="CM489">
        <v>-2.9096214820128798</v>
      </c>
      <c r="CN489">
        <v>2.6597200667310998</v>
      </c>
      <c r="CO489">
        <v>-2.1112909348630602</v>
      </c>
      <c r="CP489">
        <v>1.1316004060063301</v>
      </c>
      <c r="CQ489">
        <v>-0.14470338337559999</v>
      </c>
      <c r="CR489">
        <v>1.68680509996193</v>
      </c>
      <c r="CS489">
        <v>-4.0295432063430801E-2</v>
      </c>
      <c r="CT489">
        <v>-1.3733232357481</v>
      </c>
      <c r="CU489">
        <v>-1.34775139094927</v>
      </c>
      <c r="CV489">
        <v>-0.33967133085752699</v>
      </c>
      <c r="CW489">
        <v>0.70738225294917401</v>
      </c>
      <c r="CX489">
        <v>1.3784823031528499</v>
      </c>
      <c r="CY489">
        <v>0.68979289007984301</v>
      </c>
      <c r="CZ489">
        <v>-1.15033062957082</v>
      </c>
      <c r="DA489">
        <v>-0.114203045177419</v>
      </c>
      <c r="DB489">
        <v>0.54439105224446405</v>
      </c>
      <c r="DC489">
        <v>-6.53080550364393E-2</v>
      </c>
      <c r="DD489">
        <v>-0.92776442734248099</v>
      </c>
      <c r="DE489">
        <v>0.393566421371361</v>
      </c>
      <c r="DF489">
        <v>-1.8588448685477501</v>
      </c>
      <c r="DG489">
        <v>0.308510374088655</v>
      </c>
      <c r="DH489">
        <v>-0.921240870047768</v>
      </c>
      <c r="DI489">
        <v>0.92099220037198404</v>
      </c>
      <c r="DJ489">
        <v>0.26804822791746102</v>
      </c>
      <c r="DK489">
        <v>-2.55715882994991</v>
      </c>
      <c r="DL489">
        <v>0.36149002098682098</v>
      </c>
      <c r="DM489">
        <v>0.892358096643875</v>
      </c>
      <c r="DN489">
        <v>0.26218230614176702</v>
      </c>
      <c r="DO489">
        <v>0.87026260425773205</v>
      </c>
      <c r="DP489">
        <v>-0.26861410988203699</v>
      </c>
      <c r="DQ489">
        <v>-0.507684243530093</v>
      </c>
      <c r="DR489">
        <v>0.94481983105652001</v>
      </c>
      <c r="DS489">
        <v>0.43143408056494098</v>
      </c>
      <c r="DT489">
        <v>1.0903779357249701</v>
      </c>
      <c r="DU489">
        <v>-9.7956521130981907E-3</v>
      </c>
      <c r="DW489">
        <v>2.1709019960326299</v>
      </c>
      <c r="DX489">
        <v>-1.2563548665639199</v>
      </c>
      <c r="DY489">
        <v>-0.15835510512261</v>
      </c>
      <c r="DZ489">
        <v>-7.7354419772745998E-3</v>
      </c>
      <c r="EB489">
        <v>-0.18695743438001999</v>
      </c>
      <c r="EC489">
        <v>1.0206755650870001</v>
      </c>
      <c r="ED489">
        <v>0.44835044027422599</v>
      </c>
      <c r="EE489">
        <v>3.4264253868968799</v>
      </c>
      <c r="EF489">
        <v>0.62865794279787202</v>
      </c>
      <c r="EG489">
        <v>0.54925796848692698</v>
      </c>
      <c r="EH489">
        <v>-2.0967678196029702</v>
      </c>
      <c r="EI489">
        <v>-0.474285678228625</v>
      </c>
      <c r="EJ489">
        <v>-2.10221898078089</v>
      </c>
      <c r="EK489">
        <v>0.49116230111394499</v>
      </c>
      <c r="EL489">
        <v>-0.158413348526665</v>
      </c>
      <c r="EM489">
        <v>1.7521596650112801</v>
      </c>
      <c r="EN489">
        <v>1.11243603878393</v>
      </c>
      <c r="EO489">
        <v>1.06100293505733</v>
      </c>
      <c r="EP489">
        <v>1.3589272464741999</v>
      </c>
      <c r="EQ489">
        <v>-7.87995941209374E-3</v>
      </c>
      <c r="ER489">
        <v>-1.5184725829385599</v>
      </c>
      <c r="ES489">
        <v>-2.0895732494864201</v>
      </c>
      <c r="ET489">
        <v>2.6482069837584299</v>
      </c>
      <c r="EU489">
        <v>-1.92278463437106</v>
      </c>
      <c r="EV489">
        <v>1.26528070213681</v>
      </c>
      <c r="EW489">
        <v>0.17804239469114699</v>
      </c>
      <c r="EX489">
        <v>0.49448118425061699</v>
      </c>
      <c r="EY489">
        <v>1.9311490530526501</v>
      </c>
      <c r="EZ489">
        <v>-0.72970711516973097</v>
      </c>
      <c r="FA489">
        <v>0.58946945555362595</v>
      </c>
      <c r="FB489">
        <v>0.386478974178317</v>
      </c>
      <c r="FC489">
        <v>0.101303335577541</v>
      </c>
      <c r="FD489">
        <v>0.10574020470812701</v>
      </c>
      <c r="FE489">
        <v>9.7854410705622299E-2</v>
      </c>
      <c r="FH489">
        <v>0.87643813130853199</v>
      </c>
      <c r="FI489">
        <v>0.120377730490873</v>
      </c>
      <c r="FJ489">
        <v>-0.64281881759598003</v>
      </c>
      <c r="FK489">
        <v>7.5758914135803906E-2</v>
      </c>
      <c r="FL489">
        <v>-0.344937296085845</v>
      </c>
      <c r="FM489">
        <v>1.0379219751484901</v>
      </c>
      <c r="FN489">
        <v>-0.81687974616215797</v>
      </c>
      <c r="FO489">
        <v>0.94184294484875897</v>
      </c>
      <c r="FP489">
        <v>2.0310126479671502</v>
      </c>
      <c r="FQ489">
        <v>0.55294783542194603</v>
      </c>
      <c r="FR489">
        <v>6.3144381419988294E-2</v>
      </c>
      <c r="FS489">
        <v>-3.1983592873984898</v>
      </c>
      <c r="FT489">
        <v>2.21613250323571</v>
      </c>
      <c r="FU489">
        <v>1.38617086176964</v>
      </c>
      <c r="FV489">
        <v>1.67050675390783</v>
      </c>
      <c r="FW489">
        <v>-1.0530586418099099</v>
      </c>
      <c r="FX489">
        <v>-1.6374905496377301</v>
      </c>
      <c r="FY489">
        <v>0.166866415020195</v>
      </c>
      <c r="FZ489">
        <v>1.86007511638309</v>
      </c>
      <c r="GA489">
        <v>-4.6472306166833698E-2</v>
      </c>
      <c r="GB489">
        <v>-0.179481723625941</v>
      </c>
      <c r="GC489">
        <v>-1.93880096285284</v>
      </c>
      <c r="GD489">
        <v>-1.5102827601367601</v>
      </c>
      <c r="GE489">
        <v>0.99916643957840301</v>
      </c>
      <c r="GF489">
        <v>-1.06408900874158</v>
      </c>
      <c r="GG489">
        <v>1.1157624687257299</v>
      </c>
      <c r="GH489">
        <v>1.5166358525675601</v>
      </c>
      <c r="GI489">
        <v>2.7834311073092999</v>
      </c>
      <c r="GJ489">
        <v>0.42517489109741302</v>
      </c>
      <c r="GK489">
        <v>-0.86548408917224195</v>
      </c>
      <c r="GL489">
        <v>-1.1932218437323201</v>
      </c>
      <c r="GM489">
        <v>2.4675467249835501</v>
      </c>
      <c r="GO489">
        <v>0.88585596895427399</v>
      </c>
      <c r="GP489">
        <v>-1.1493902253278101</v>
      </c>
      <c r="GQ489">
        <v>0.93265301093197195</v>
      </c>
      <c r="GR489">
        <v>-0.39795215889171198</v>
      </c>
      <c r="GS489">
        <v>2.3794742386598999</v>
      </c>
      <c r="GT489">
        <v>0.91785832846653603</v>
      </c>
      <c r="GU489">
        <v>-0.45447031216099298</v>
      </c>
      <c r="GV489">
        <v>-0.54479714672197599</v>
      </c>
      <c r="GW489">
        <v>-0.21132452602614599</v>
      </c>
      <c r="GX489">
        <v>-0.15267001772372199</v>
      </c>
      <c r="GY489">
        <v>-0.88361260377496398</v>
      </c>
      <c r="GZ489">
        <v>-0.95532637615178795</v>
      </c>
      <c r="HB489">
        <v>-1.54011062995778</v>
      </c>
      <c r="HC489">
        <v>1.5203604074486099</v>
      </c>
      <c r="HD489">
        <v>-0.28241965037523198</v>
      </c>
      <c r="HE489">
        <v>3.1839278017287101E-2</v>
      </c>
      <c r="HF489">
        <v>-1.5221696125081501</v>
      </c>
      <c r="HG489">
        <v>0.485623298845894</v>
      </c>
      <c r="HH489">
        <v>0.41464793011982698</v>
      </c>
      <c r="HI489">
        <v>-0.203826200686308</v>
      </c>
      <c r="HJ489">
        <v>-0.26909052103292203</v>
      </c>
      <c r="HK489">
        <v>-1.2063640295309599</v>
      </c>
      <c r="HL489">
        <v>-0.28731794873237998</v>
      </c>
      <c r="HM489">
        <v>-0.15124859401112201</v>
      </c>
      <c r="HN489">
        <v>-1.20802817064032</v>
      </c>
      <c r="HO489">
        <v>-0.83584431122290004</v>
      </c>
      <c r="HP489">
        <v>-1.41829643325764</v>
      </c>
      <c r="HQ489">
        <v>1.54334192175156</v>
      </c>
      <c r="HR489">
        <v>1.11396698193857</v>
      </c>
      <c r="HS489">
        <v>-0.43913251292906402</v>
      </c>
      <c r="HT489">
        <v>-1.0389367343122999</v>
      </c>
      <c r="HU489">
        <v>0.93258226388570598</v>
      </c>
      <c r="HV489">
        <v>0.461448065289005</v>
      </c>
      <c r="HW489">
        <v>1.0514369872908</v>
      </c>
      <c r="HX489">
        <v>0.80145174451899903</v>
      </c>
      <c r="HY489">
        <v>-0.13038615279583601</v>
      </c>
      <c r="HZ489">
        <v>-9.1615577002812601E-2</v>
      </c>
      <c r="IA489">
        <v>-0.72978474636329305</v>
      </c>
      <c r="IB489">
        <v>-0.40831795895428502</v>
      </c>
      <c r="IC489">
        <v>2.9584724507003599E-2</v>
      </c>
      <c r="ID489">
        <v>-1.1105599824986701</v>
      </c>
      <c r="IE489">
        <v>-1.03175816602743</v>
      </c>
      <c r="IG489">
        <v>-0.199529008568788</v>
      </c>
      <c r="IH489">
        <v>-0.17095051043725101</v>
      </c>
      <c r="II489">
        <v>-7.0315286211553002E-2</v>
      </c>
      <c r="IJ489">
        <v>0.20638807363866399</v>
      </c>
      <c r="IK489">
        <v>0.532240623033431</v>
      </c>
      <c r="IL489">
        <v>0.80423682848049804</v>
      </c>
      <c r="IM489">
        <v>-0.44837960076620198</v>
      </c>
      <c r="IN489">
        <v>-0.83218458212286395</v>
      </c>
      <c r="IO489">
        <v>-0.19080796819252999</v>
      </c>
      <c r="IP489">
        <v>-0.46621697183582</v>
      </c>
      <c r="IQ489">
        <v>-0.77173644403956099</v>
      </c>
      <c r="IR489">
        <v>0.64382927957922198</v>
      </c>
      <c r="IS489">
        <v>4.6620568718935801E-2</v>
      </c>
      <c r="IT489">
        <v>-0.34649701310627301</v>
      </c>
      <c r="IU489">
        <v>-0.25131340225925702</v>
      </c>
      <c r="IV489">
        <v>1.0691916248106299</v>
      </c>
      <c r="IW489">
        <v>-0.105553570938355</v>
      </c>
      <c r="IX489">
        <v>9.6235627643181901E-2</v>
      </c>
      <c r="IY489">
        <v>0.97833804320544004</v>
      </c>
      <c r="IZ489">
        <v>1.15166121959192</v>
      </c>
      <c r="JA489">
        <v>1.05267639410158</v>
      </c>
      <c r="JB489">
        <v>0.67511987381294603</v>
      </c>
      <c r="JC489">
        <v>1.61254879822081</v>
      </c>
      <c r="JD489">
        <v>0.71592477452213599</v>
      </c>
      <c r="JE489">
        <v>-0.53204190853648503</v>
      </c>
      <c r="JF489">
        <v>-4.9202930313185797E-3</v>
      </c>
      <c r="JG489">
        <v>0.61408009041770095</v>
      </c>
      <c r="JH489">
        <v>-0.515257080223819</v>
      </c>
      <c r="JI489">
        <v>-1.2166081328359699</v>
      </c>
      <c r="JJ489">
        <v>0.38227743534662301</v>
      </c>
      <c r="JK489">
        <v>-1.3911069264395299</v>
      </c>
      <c r="JL489">
        <v>0.416424630566326</v>
      </c>
      <c r="JM489">
        <v>1.0625447195707201</v>
      </c>
    </row>
    <row r="490" spans="1:273" x14ac:dyDescent="0.25">
      <c r="A490" s="30">
        <v>44397</v>
      </c>
      <c r="B490" s="31" t="s">
        <v>2332</v>
      </c>
      <c r="C490" s="23" t="s">
        <v>1732</v>
      </c>
      <c r="D490" s="23" t="s">
        <v>1899</v>
      </c>
      <c r="E490" s="32">
        <v>29.665900000000001</v>
      </c>
      <c r="F490" s="37">
        <v>5000</v>
      </c>
      <c r="G490" s="16">
        <f>VLOOKUP(C490,dFundos!$A$1:$B$28,2,FALSE)</f>
        <v>32666326000149</v>
      </c>
      <c r="H490" s="13"/>
      <c r="I490">
        <f>_xll.ECONOMATICA(G490,"VOLATILITY","1Y",A490)</f>
        <v>17.761977333633698</v>
      </c>
      <c r="J490">
        <f>_xll.ECONOMATICA(G490,"NAV","1D",A490)</f>
        <v>168.46451999992101</v>
      </c>
      <c r="K490">
        <f>_xll.ECONOMATICA(G490,"NAV","1D",A490+1)</f>
        <v>168.54367800010399</v>
      </c>
      <c r="L490" s="6"/>
      <c r="M490">
        <v>-0.62889001492294505</v>
      </c>
      <c r="N490">
        <v>-0.159620040813024</v>
      </c>
      <c r="O490">
        <v>-1.7773085975932199</v>
      </c>
      <c r="P490">
        <v>-0.73618383812572596</v>
      </c>
      <c r="Q490">
        <v>4.5046817831462197E-3</v>
      </c>
      <c r="R490">
        <v>-3.79611082280462E-2</v>
      </c>
      <c r="S490">
        <v>1.45943870720657</v>
      </c>
      <c r="T490">
        <v>0.45984902917553</v>
      </c>
      <c r="U490">
        <v>-1.5758210171043201</v>
      </c>
      <c r="V490">
        <v>0.16819543361634701</v>
      </c>
      <c r="W490">
        <v>-1.3654242234224501</v>
      </c>
      <c r="X490">
        <v>1.03306702731061</v>
      </c>
      <c r="Y490">
        <v>1.24341383925639</v>
      </c>
      <c r="Z490">
        <v>-0.71021197209120102</v>
      </c>
      <c r="AA490">
        <v>-0.69969796395525896</v>
      </c>
      <c r="AB490">
        <v>-0.402006474905647</v>
      </c>
      <c r="AC490">
        <v>-0.67972719689350902</v>
      </c>
      <c r="AD490">
        <v>-0.29925162216386503</v>
      </c>
      <c r="AE490">
        <v>1.2845308559917601</v>
      </c>
      <c r="AF490">
        <v>-1.93036695318369</v>
      </c>
      <c r="AG490">
        <v>2.58096641773591</v>
      </c>
      <c r="AH490">
        <v>-0.88567939592394396</v>
      </c>
      <c r="AI490">
        <v>0.15406054153572801</v>
      </c>
      <c r="AJ490">
        <v>0.80151816855504898</v>
      </c>
      <c r="AK490">
        <v>0.309273019593093</v>
      </c>
      <c r="AL490">
        <v>0.33449892689532101</v>
      </c>
      <c r="AM490">
        <v>-1.2419977520948999</v>
      </c>
      <c r="AN490">
        <v>0.31161904917098598</v>
      </c>
      <c r="AO490">
        <v>1.9285983069494299</v>
      </c>
      <c r="AP490">
        <v>-1.83528113484499</v>
      </c>
      <c r="AQ490">
        <v>1.8861552001908399</v>
      </c>
      <c r="AR490">
        <v>-0.102233439611155</v>
      </c>
      <c r="AS490">
        <v>-1.1445878223639701</v>
      </c>
      <c r="AT490">
        <v>0.27653648321574997</v>
      </c>
      <c r="AV490">
        <v>-0.509651724587457</v>
      </c>
      <c r="AW490">
        <v>0.98004978644894403</v>
      </c>
      <c r="AX490">
        <v>-2.0095697489523401</v>
      </c>
      <c r="AY490">
        <v>-0.52418259219848595</v>
      </c>
      <c r="AZ490">
        <v>2.21560575846524</v>
      </c>
      <c r="BA490">
        <v>-0.16213844619414899</v>
      </c>
      <c r="BB490">
        <v>-0.28361196182231702</v>
      </c>
      <c r="BC490">
        <v>-0.59924726310782706</v>
      </c>
      <c r="BD490">
        <v>-1.6969124534625699</v>
      </c>
      <c r="BE490">
        <v>-1.1833714735985299</v>
      </c>
      <c r="BF490">
        <v>0.17996560636674999</v>
      </c>
      <c r="BG490">
        <v>-1.5812251546776701</v>
      </c>
      <c r="BH490">
        <v>1.2925304754389799</v>
      </c>
      <c r="BI490">
        <v>6.2967681333247996E-2</v>
      </c>
      <c r="BJ490">
        <v>-2.5427798199416398</v>
      </c>
      <c r="BK490">
        <v>-0.86255026635626597</v>
      </c>
      <c r="BL490">
        <v>1.42012563974276</v>
      </c>
      <c r="BM490">
        <v>1.2989403086976401</v>
      </c>
      <c r="BN490">
        <v>-1.4420016151234401</v>
      </c>
      <c r="BO490">
        <v>1.25712114167982</v>
      </c>
      <c r="BP490">
        <v>-0.33222690744878502</v>
      </c>
      <c r="BQ490">
        <v>-0.38173989187271201</v>
      </c>
      <c r="BR490">
        <v>1.9670046382088899</v>
      </c>
      <c r="BS490">
        <v>0.186791586020263</v>
      </c>
      <c r="BU490">
        <v>1.27839848300937</v>
      </c>
      <c r="BV490">
        <v>1.02438148060173</v>
      </c>
      <c r="BW490">
        <v>0.202223282576597</v>
      </c>
      <c r="BX490">
        <v>-0.506292362479144</v>
      </c>
      <c r="BY490">
        <v>-0.20653825094996101</v>
      </c>
      <c r="BZ490">
        <v>1.58368775209965</v>
      </c>
      <c r="CA490">
        <v>0.27876058502442902</v>
      </c>
      <c r="CB490">
        <v>0.51231971883680705</v>
      </c>
      <c r="CC490">
        <v>-1.0122089392098099</v>
      </c>
      <c r="CD490">
        <v>-0.39206066767292203</v>
      </c>
      <c r="CE490">
        <v>-1.00104397743053</v>
      </c>
      <c r="CF490">
        <v>-3.6803821110879702</v>
      </c>
      <c r="CG490">
        <v>1.35200065815297</v>
      </c>
      <c r="CH490">
        <v>-2.3522561044046602</v>
      </c>
      <c r="CJ490">
        <v>0.93414498278434599</v>
      </c>
      <c r="CK490">
        <v>2.6640550120646398</v>
      </c>
      <c r="CL490">
        <v>2.36946293953224</v>
      </c>
      <c r="CM490">
        <v>0.686466485967685</v>
      </c>
      <c r="CN490">
        <v>1.30879374210053</v>
      </c>
      <c r="CO490">
        <v>0.44147756107122399</v>
      </c>
      <c r="CP490">
        <v>0.16921532478591</v>
      </c>
      <c r="CQ490">
        <v>-1.97944749070302</v>
      </c>
      <c r="CR490">
        <v>2.2679064388285002</v>
      </c>
      <c r="CS490">
        <v>0.97043000514531697</v>
      </c>
      <c r="CT490">
        <v>-8.4183326453057802E-2</v>
      </c>
      <c r="CU490">
        <v>-1.0334257153772299</v>
      </c>
      <c r="CV490">
        <v>0.47706233508506601</v>
      </c>
      <c r="CW490">
        <v>-0.44558360914379602</v>
      </c>
      <c r="CX490">
        <v>0.17473464449722101</v>
      </c>
      <c r="CY490">
        <v>1.54891515412601</v>
      </c>
      <c r="CZ490">
        <v>0.81505724665475998</v>
      </c>
      <c r="DA490">
        <v>8.5255262274586102E-2</v>
      </c>
      <c r="DB490">
        <v>0.38193762247829</v>
      </c>
      <c r="DC490">
        <v>-1.0788871546537799</v>
      </c>
      <c r="DD490">
        <v>0.83391661628411395</v>
      </c>
      <c r="DE490">
        <v>0.50314109321334399</v>
      </c>
      <c r="DF490">
        <v>0.63650092015450399</v>
      </c>
      <c r="DG490">
        <v>0.104405435922672</v>
      </c>
      <c r="DH490">
        <v>-0.21800197928314399</v>
      </c>
      <c r="DI490">
        <v>0.42962653624272201</v>
      </c>
      <c r="DJ490">
        <v>-1.0493385742847701</v>
      </c>
      <c r="DK490">
        <v>0.93896873040648599</v>
      </c>
      <c r="DL490">
        <v>0.434209300510702</v>
      </c>
      <c r="DM490">
        <v>0.67350288936722802</v>
      </c>
      <c r="DN490">
        <v>1.5027459805423899</v>
      </c>
      <c r="DO490">
        <v>1.1454894902271899</v>
      </c>
      <c r="DP490">
        <v>0.15888564685155901</v>
      </c>
      <c r="DQ490">
        <v>-0.51914578471041795</v>
      </c>
      <c r="DR490">
        <v>-1.36842740603242</v>
      </c>
      <c r="DS490">
        <v>0.67444954383972799</v>
      </c>
      <c r="DT490">
        <v>0.54945683823461899</v>
      </c>
      <c r="DU490">
        <v>-6.4772631958476302E-3</v>
      </c>
      <c r="DW490">
        <v>0.649728757525736</v>
      </c>
      <c r="DX490">
        <v>0.23381723221973499</v>
      </c>
      <c r="DY490">
        <v>0.26401088616694302</v>
      </c>
      <c r="DZ490">
        <v>-6.71727530061617E-3</v>
      </c>
      <c r="EB490">
        <v>-0.923382176279119</v>
      </c>
      <c r="EC490">
        <v>-0.59195411949985999</v>
      </c>
      <c r="ED490">
        <v>-3.29077977785346</v>
      </c>
      <c r="EE490">
        <v>0.87787711236160204</v>
      </c>
      <c r="EF490">
        <v>2.9460100644428202</v>
      </c>
      <c r="EG490">
        <v>-1.3338227448912201</v>
      </c>
      <c r="EH490">
        <v>2.4658070651639701</v>
      </c>
      <c r="EI490">
        <v>-0.68853301081617202</v>
      </c>
      <c r="EJ490">
        <v>0.595519640410203</v>
      </c>
      <c r="EK490">
        <v>-0.384553916774166</v>
      </c>
      <c r="EL490">
        <v>0.81303391616529597</v>
      </c>
      <c r="EM490">
        <v>-0.25701049071358301</v>
      </c>
      <c r="EN490">
        <v>0.69833382185606796</v>
      </c>
      <c r="EO490">
        <v>-0.187435302177619</v>
      </c>
      <c r="EP490">
        <v>-0.48257245143759098</v>
      </c>
      <c r="EQ490">
        <v>-6.7240216594655101E-3</v>
      </c>
      <c r="ER490">
        <v>-0.37560564296654803</v>
      </c>
      <c r="ES490">
        <v>-0.88657563001106598</v>
      </c>
      <c r="ET490">
        <v>2.4328843082912499</v>
      </c>
      <c r="EU490">
        <v>-1.63309985791784</v>
      </c>
      <c r="EV490">
        <v>1.54263763342897</v>
      </c>
      <c r="EW490">
        <v>0.74365326599945503</v>
      </c>
      <c r="EX490">
        <v>1.963037587484</v>
      </c>
      <c r="EY490">
        <v>0.47252374188246898</v>
      </c>
      <c r="EZ490">
        <v>1.31439961642172</v>
      </c>
      <c r="FA490">
        <v>-0.163255680308794</v>
      </c>
      <c r="FB490">
        <v>-0.16581533718635899</v>
      </c>
      <c r="FC490">
        <v>-1.2018684328722899</v>
      </c>
      <c r="FD490">
        <v>1.1821268137282499</v>
      </c>
      <c r="FE490">
        <v>-1.6291707106574901E-2</v>
      </c>
      <c r="FH490">
        <v>0.39054231274349099</v>
      </c>
      <c r="FI490">
        <v>-0.88750781114868005</v>
      </c>
      <c r="FJ490">
        <v>0.20318834176578099</v>
      </c>
      <c r="FK490">
        <v>-2.5091354003052402</v>
      </c>
      <c r="FL490">
        <v>0.97032853882410597</v>
      </c>
      <c r="FM490">
        <v>0.23167021208791999</v>
      </c>
      <c r="FN490">
        <v>-2.4230692809396701</v>
      </c>
      <c r="FO490">
        <v>-1.58375869532392</v>
      </c>
      <c r="FP490">
        <v>0.69509874556388196</v>
      </c>
      <c r="FQ490">
        <v>0.39237747623701602</v>
      </c>
      <c r="FR490">
        <v>-5.26671032275772E-2</v>
      </c>
      <c r="FS490">
        <v>0.324350241862703</v>
      </c>
      <c r="FT490">
        <v>2.1688747860025601</v>
      </c>
      <c r="FU490">
        <v>-4.2535763442210701</v>
      </c>
      <c r="FV490">
        <v>-4.7523416924377698E-2</v>
      </c>
      <c r="FW490">
        <v>0.722871228208533</v>
      </c>
      <c r="FX490">
        <v>2.3755445936330899</v>
      </c>
      <c r="FY490">
        <v>-0.33823145195128701</v>
      </c>
      <c r="FZ490">
        <v>0.15532802299276199</v>
      </c>
      <c r="GA490">
        <v>-0.20931758526785399</v>
      </c>
      <c r="GB490">
        <v>1.51704633262852</v>
      </c>
      <c r="GC490">
        <v>-2.60603319466099</v>
      </c>
      <c r="GD490">
        <v>1.2043688637277199</v>
      </c>
      <c r="GE490">
        <v>-0.79249269219872098</v>
      </c>
      <c r="GF490">
        <v>-0.92136517096150805</v>
      </c>
      <c r="GG490">
        <v>-1.8286618528691201</v>
      </c>
      <c r="GH490">
        <v>1.5956165989336999</v>
      </c>
      <c r="GI490">
        <v>-0.41387318478882701</v>
      </c>
      <c r="GJ490">
        <v>-0.38593011449847803</v>
      </c>
      <c r="GK490">
        <v>1.2217509420224799</v>
      </c>
      <c r="GL490">
        <v>0.42142172733292699</v>
      </c>
      <c r="GM490">
        <v>-0.38769408092775798</v>
      </c>
      <c r="GO490">
        <v>1.4574307122529699</v>
      </c>
      <c r="GP490">
        <v>1.0452421829541001</v>
      </c>
      <c r="GQ490">
        <v>0.25887749980029201</v>
      </c>
      <c r="GR490">
        <v>0.98050579072150901</v>
      </c>
      <c r="GS490">
        <v>1.02060977951623E-2</v>
      </c>
      <c r="GT490">
        <v>0.64367957820650201</v>
      </c>
      <c r="GU490">
        <v>0.48656770104571501</v>
      </c>
      <c r="GV490">
        <v>-0.23060864259605299</v>
      </c>
      <c r="GW490">
        <v>0.71697561979817703</v>
      </c>
      <c r="GX490">
        <v>-0.19559431675588701</v>
      </c>
      <c r="GY490">
        <v>-0.107456357818592</v>
      </c>
      <c r="GZ490">
        <v>-0.40893576488088001</v>
      </c>
      <c r="HB490">
        <v>-1.2943349469423999</v>
      </c>
      <c r="HC490">
        <v>1.04533214816911</v>
      </c>
      <c r="HD490">
        <v>0.129019077030534</v>
      </c>
      <c r="HE490">
        <v>-0.71594904857192898</v>
      </c>
      <c r="HF490">
        <v>0.75946838242089099</v>
      </c>
      <c r="HG490">
        <v>-0.44208001227161697</v>
      </c>
      <c r="HH490">
        <v>6.4676471993152504E-2</v>
      </c>
      <c r="HI490">
        <v>0.69899021509627302</v>
      </c>
      <c r="HJ490">
        <v>-1.0255641313960999</v>
      </c>
      <c r="HK490">
        <v>1.19020243491832</v>
      </c>
      <c r="HL490">
        <v>1.59100134624168E-2</v>
      </c>
      <c r="HM490">
        <v>1.83425327868463</v>
      </c>
      <c r="HN490">
        <v>-0.26622750092428799</v>
      </c>
      <c r="HO490">
        <v>9.7530445964366705E-2</v>
      </c>
      <c r="HP490">
        <v>-1.92296851100764</v>
      </c>
      <c r="HQ490">
        <v>1.6406610478952599</v>
      </c>
      <c r="HR490">
        <v>0.55535189076181302</v>
      </c>
      <c r="HS490">
        <v>0.472136474854778</v>
      </c>
      <c r="HT490">
        <v>-0.40258641047330501</v>
      </c>
      <c r="HU490">
        <v>-6.1995449414098402E-2</v>
      </c>
      <c r="HV490">
        <v>0.21901009331486401</v>
      </c>
      <c r="HW490">
        <v>-6.5155154698004494E-2</v>
      </c>
      <c r="HX490">
        <v>0.85627195130655298</v>
      </c>
      <c r="HY490">
        <v>3.92149595427327E-2</v>
      </c>
      <c r="HZ490">
        <v>0.16478066809213501</v>
      </c>
      <c r="IA490">
        <v>0.16894775017135499</v>
      </c>
      <c r="IB490">
        <v>0.62055686812527699</v>
      </c>
      <c r="IC490">
        <v>0.24409602156083601</v>
      </c>
      <c r="ID490">
        <v>0.51678208328667097</v>
      </c>
      <c r="IE490">
        <v>0.72797116008587204</v>
      </c>
      <c r="IG490">
        <v>0.85482995091297198</v>
      </c>
      <c r="IH490">
        <v>0.58010046395793302</v>
      </c>
      <c r="II490">
        <v>-0.59761315969808504</v>
      </c>
      <c r="IJ490">
        <v>-0.20276796694815899</v>
      </c>
      <c r="IK490">
        <v>7.1805383777245907E-2</v>
      </c>
      <c r="IL490">
        <v>-0.40506636369173099</v>
      </c>
      <c r="IM490">
        <v>0.86510892033402298</v>
      </c>
      <c r="IN490">
        <v>-0.29157889875932602</v>
      </c>
      <c r="IO490">
        <v>-0.57513377460054504</v>
      </c>
      <c r="IP490">
        <v>0.52827592298854098</v>
      </c>
      <c r="IQ490">
        <v>0.39374600582959801</v>
      </c>
      <c r="IR490">
        <v>0.53723414512205603</v>
      </c>
      <c r="IS490">
        <v>0.173516819995712</v>
      </c>
      <c r="IT490">
        <v>-0.35333870064278</v>
      </c>
      <c r="IU490">
        <v>1.0353512088840899</v>
      </c>
      <c r="IV490">
        <v>-1.01258187478379</v>
      </c>
      <c r="IW490">
        <v>0.60943404041608995</v>
      </c>
      <c r="IX490">
        <v>2.0363944531709401E-2</v>
      </c>
      <c r="IY490">
        <v>-0.33668456362647697</v>
      </c>
      <c r="IZ490">
        <v>-0.18155017196477299</v>
      </c>
      <c r="JA490">
        <v>1.4883875648592899</v>
      </c>
      <c r="JB490">
        <v>-0.10620687098708</v>
      </c>
      <c r="JC490">
        <v>-1.1474184134385701</v>
      </c>
      <c r="JD490">
        <v>1.59544975667814</v>
      </c>
      <c r="JE490">
        <v>-0.70790707950436604</v>
      </c>
      <c r="JF490">
        <v>-5.4984923735901196E-3</v>
      </c>
      <c r="JG490">
        <v>1.09737513521395</v>
      </c>
      <c r="JH490">
        <v>0.32877433623070801</v>
      </c>
      <c r="JI490">
        <v>0.52346565335028605</v>
      </c>
      <c r="JJ490">
        <v>-0.34668408497964298</v>
      </c>
      <c r="JK490">
        <v>-0.474081395259418</v>
      </c>
      <c r="JL490">
        <v>-1.54973111657455</v>
      </c>
      <c r="JM490">
        <v>0.59039772477262897</v>
      </c>
    </row>
    <row r="491" spans="1:273" x14ac:dyDescent="0.25">
      <c r="A491" s="29">
        <v>44397</v>
      </c>
      <c r="B491" s="31" t="s">
        <v>2332</v>
      </c>
      <c r="C491" s="24" t="s">
        <v>1739</v>
      </c>
      <c r="D491" s="24" t="s">
        <v>1899</v>
      </c>
      <c r="E491" s="34">
        <v>7.9449709999999998</v>
      </c>
      <c r="F491" s="38">
        <v>5000</v>
      </c>
      <c r="G491" s="16">
        <f>VLOOKUP(C491,dFundos!$A$1:$B$28,2,FALSE)</f>
        <v>19436835000117</v>
      </c>
      <c r="H491" s="13"/>
      <c r="I491">
        <f>_xll.ECONOMATICA(G491,"VOLATILITY","1Y",A491)</f>
        <v>20.945719610695999</v>
      </c>
      <c r="J491">
        <f>_xll.ECONOMATICA(G491,"NAV","1D",A491)</f>
        <v>625.01008800044701</v>
      </c>
      <c r="K491">
        <f>_xll.ECONOMATICA(G491,"NAV","1D",A491+1)</f>
        <v>629.32885800022598</v>
      </c>
      <c r="L491" s="6"/>
      <c r="M491">
        <v>-3.21802875396315</v>
      </c>
      <c r="N491">
        <v>-0.82578364535947901</v>
      </c>
      <c r="O491">
        <v>-0.23176444228738499</v>
      </c>
      <c r="P491">
        <v>-0.32049389683379598</v>
      </c>
      <c r="Q491">
        <v>0.40947878260340098</v>
      </c>
      <c r="R491">
        <v>-1.32353080116445</v>
      </c>
      <c r="S491">
        <v>1.1706028491971701</v>
      </c>
      <c r="T491">
        <v>0.21955449083179701</v>
      </c>
      <c r="U491">
        <v>2.1866398550628201</v>
      </c>
      <c r="V491">
        <v>2.92431673115061</v>
      </c>
      <c r="W491">
        <v>0.16635726387903599</v>
      </c>
      <c r="X491">
        <v>0.50795775296137402</v>
      </c>
      <c r="Y491">
        <v>2.3118014791179999</v>
      </c>
      <c r="Z491">
        <v>0.79219418166758304</v>
      </c>
      <c r="AA491">
        <v>0.41454290185356502</v>
      </c>
      <c r="AB491">
        <v>-2.0037714530190001</v>
      </c>
      <c r="AC491">
        <v>2.6638099750925899</v>
      </c>
      <c r="AD491">
        <v>-1.38729776072068</v>
      </c>
      <c r="AE491">
        <v>0.82024485564034</v>
      </c>
      <c r="AF491">
        <v>2.2637015790678601</v>
      </c>
      <c r="AG491">
        <v>6.5797892602859107E-2</v>
      </c>
      <c r="AH491">
        <v>0.59967500783386596</v>
      </c>
      <c r="AI491">
        <v>1.5838471999813899</v>
      </c>
      <c r="AJ491">
        <v>1.2553116288472701</v>
      </c>
      <c r="AK491">
        <v>0.73167503105651099</v>
      </c>
      <c r="AL491">
        <v>-0.65658299390634101</v>
      </c>
      <c r="AM491">
        <v>4.2694141317042504</v>
      </c>
      <c r="AN491">
        <v>-0.92877430552107398</v>
      </c>
      <c r="AO491">
        <v>-2.18233374607735</v>
      </c>
      <c r="AP491">
        <v>0.85752372433489699</v>
      </c>
      <c r="AQ491">
        <v>-0.42129086186832898</v>
      </c>
      <c r="AR491">
        <v>0.93195251556608105</v>
      </c>
      <c r="AS491">
        <v>-5.4662812443930298</v>
      </c>
      <c r="AT491">
        <v>-1.08156894948479</v>
      </c>
      <c r="AV491">
        <v>-1.93223141832277</v>
      </c>
      <c r="AW491">
        <v>1.00074127458356</v>
      </c>
      <c r="AX491">
        <v>-1.53597274784261</v>
      </c>
      <c r="AY491">
        <v>9.0866466780425995E-2</v>
      </c>
      <c r="AZ491">
        <v>-3.0238047565944701E-2</v>
      </c>
      <c r="BA491">
        <v>1.0303414775989901</v>
      </c>
      <c r="BB491">
        <v>-1.83275347690142</v>
      </c>
      <c r="BC491">
        <v>-1.07344123916846</v>
      </c>
      <c r="BD491">
        <v>0.89068128363578603</v>
      </c>
      <c r="BE491">
        <v>0.256852741040348</v>
      </c>
      <c r="BF491">
        <v>2.6860387783017399</v>
      </c>
      <c r="BG491">
        <v>-0.73472862850394405</v>
      </c>
      <c r="BH491">
        <v>-0.62954208042356197</v>
      </c>
      <c r="BI491">
        <v>2.2879627142174299</v>
      </c>
      <c r="BJ491">
        <v>2.97322729602456</v>
      </c>
      <c r="BK491">
        <v>-0.18651463797141299</v>
      </c>
      <c r="BL491">
        <v>0.47134471442404902</v>
      </c>
      <c r="BM491">
        <v>1.2650993847273599</v>
      </c>
      <c r="BN491">
        <v>-1.43914310710898</v>
      </c>
      <c r="BO491">
        <v>3.1338360349764102E-2</v>
      </c>
      <c r="BP491">
        <v>-1.1647848350548899</v>
      </c>
      <c r="BQ491">
        <v>2.0262638201529599</v>
      </c>
      <c r="BR491">
        <v>0.44954124568903397</v>
      </c>
      <c r="BS491">
        <v>0.232453504941077</v>
      </c>
      <c r="BU491">
        <v>2.49667650878109</v>
      </c>
      <c r="BV491">
        <v>-0.62924743433541197</v>
      </c>
      <c r="BW491">
        <v>-0.36936001852154698</v>
      </c>
      <c r="BX491">
        <v>0.30873517152940599</v>
      </c>
      <c r="BY491">
        <v>-2.3373821236418699</v>
      </c>
      <c r="BZ491">
        <v>0.362557622611348</v>
      </c>
      <c r="CA491">
        <v>0.546331972327607</v>
      </c>
      <c r="CB491">
        <v>-6.0534084150276599E-2</v>
      </c>
      <c r="CC491">
        <v>0.81229088154941598</v>
      </c>
      <c r="CD491">
        <v>-1.9202834265343001</v>
      </c>
      <c r="CE491">
        <v>1.18528623024758</v>
      </c>
      <c r="CF491">
        <v>-3.06642666264452</v>
      </c>
      <c r="CG491">
        <v>1.64141716595623</v>
      </c>
      <c r="CH491">
        <v>-1.6763631855610599</v>
      </c>
      <c r="CJ491">
        <v>2.5300113380581002</v>
      </c>
      <c r="CK491">
        <v>1.62766104913317</v>
      </c>
      <c r="CL491">
        <v>0.38042509640945399</v>
      </c>
      <c r="CM491">
        <v>-2.7437930161795498</v>
      </c>
      <c r="CN491">
        <v>1.5603220219418299</v>
      </c>
      <c r="CO491">
        <v>-2.3846260392929302</v>
      </c>
      <c r="CP491">
        <v>1.3934077394878801</v>
      </c>
      <c r="CQ491">
        <v>3.9459625622839702E-2</v>
      </c>
      <c r="CR491">
        <v>1.49128931388987</v>
      </c>
      <c r="CS491">
        <v>-2.4247810233646298E-2</v>
      </c>
      <c r="CT491">
        <v>-1.33777264600212</v>
      </c>
      <c r="CU491">
        <v>-1.40757141680297</v>
      </c>
      <c r="CV491">
        <v>-0.19887226635546501</v>
      </c>
      <c r="CW491">
        <v>0.66233606521564103</v>
      </c>
      <c r="CX491">
        <v>0.96418511384399597</v>
      </c>
      <c r="CY491">
        <v>0.449127142201178</v>
      </c>
      <c r="CZ491">
        <v>-1.1258289699981101</v>
      </c>
      <c r="DA491">
        <v>-0.14914763032720699</v>
      </c>
      <c r="DB491">
        <v>0.56626326022524198</v>
      </c>
      <c r="DC491">
        <v>0.218552884871315</v>
      </c>
      <c r="DD491">
        <v>-0.78974821608426304</v>
      </c>
      <c r="DE491">
        <v>0.12408562342898199</v>
      </c>
      <c r="DF491">
        <v>-1.95536760902542</v>
      </c>
      <c r="DG491">
        <v>9.6475320606259601E-2</v>
      </c>
      <c r="DH491">
        <v>-0.74562311019690197</v>
      </c>
      <c r="DI491">
        <v>0.85328375480457896</v>
      </c>
      <c r="DJ491">
        <v>6.6394701025274103E-2</v>
      </c>
      <c r="DK491">
        <v>-2.5147544421088202</v>
      </c>
      <c r="DL491">
        <v>0.52187599721946798</v>
      </c>
      <c r="DM491">
        <v>1.1314133458654401</v>
      </c>
      <c r="DN491">
        <v>0.204585925166612</v>
      </c>
      <c r="DO491">
        <v>1.0478060317836899</v>
      </c>
      <c r="DP491">
        <v>-0.242702494142577</v>
      </c>
      <c r="DQ491">
        <v>-0.51195444248151001</v>
      </c>
      <c r="DR491">
        <v>0.61094098346074999</v>
      </c>
      <c r="DS491">
        <v>0.59658213122020198</v>
      </c>
      <c r="DT491">
        <v>0.80481703753321199</v>
      </c>
      <c r="DU491">
        <v>-7.70674696468632E-3</v>
      </c>
      <c r="DW491">
        <v>2.50752206429752</v>
      </c>
      <c r="DX491">
        <v>-1.1849055748825801</v>
      </c>
      <c r="DY491">
        <v>-0.22669077179671099</v>
      </c>
      <c r="DZ491">
        <v>-7.6920737228647297E-3</v>
      </c>
      <c r="EB491">
        <v>-0.25515181050650398</v>
      </c>
      <c r="EC491">
        <v>0.98000114794558602</v>
      </c>
      <c r="ED491">
        <v>-0.31145954390012798</v>
      </c>
      <c r="EE491">
        <v>3.37231223729759</v>
      </c>
      <c r="EF491">
        <v>0.86147812926356004</v>
      </c>
      <c r="EG491">
        <v>0.23407459029840499</v>
      </c>
      <c r="EH491">
        <v>-2.4418283885097498</v>
      </c>
      <c r="EI491">
        <v>-0.26494972516957199</v>
      </c>
      <c r="EJ491">
        <v>-2.4918021056691901</v>
      </c>
      <c r="EK491">
        <v>0.72829950950108502</v>
      </c>
      <c r="EL491">
        <v>-0.16178208970814001</v>
      </c>
      <c r="EM491">
        <v>1.89646536691725</v>
      </c>
      <c r="EN491">
        <v>1.74145754481287</v>
      </c>
      <c r="EO491">
        <v>1.28522521226841</v>
      </c>
      <c r="EP491">
        <v>1.53694036253</v>
      </c>
      <c r="EQ491">
        <v>-7.8295311141118908E-3</v>
      </c>
      <c r="ER491">
        <v>-1.3531729808164501</v>
      </c>
      <c r="ES491">
        <v>-2.1869396208785501</v>
      </c>
      <c r="ET491">
        <v>2.6852825589230598</v>
      </c>
      <c r="EU491">
        <v>-1.9750242968257199</v>
      </c>
      <c r="EV491">
        <v>1.4615929298088299</v>
      </c>
      <c r="EW491">
        <v>1.10926368506625E-2</v>
      </c>
      <c r="EX491">
        <v>0.47564562755724199</v>
      </c>
      <c r="EY491">
        <v>1.77485388830974</v>
      </c>
      <c r="EZ491">
        <v>-0.62581437068729395</v>
      </c>
      <c r="FA491">
        <v>0.53400726355903305</v>
      </c>
      <c r="FB491">
        <v>0.48601112303003902</v>
      </c>
      <c r="FC491">
        <v>2.0920314273098501E-2</v>
      </c>
      <c r="FD491">
        <v>0.21937272413197201</v>
      </c>
      <c r="FE491">
        <v>-9.26270906347781E-2</v>
      </c>
      <c r="FH491">
        <v>0.65949025702138897</v>
      </c>
      <c r="FI491">
        <v>4.7547878239129197E-2</v>
      </c>
      <c r="FJ491">
        <v>-0.98434278179411205</v>
      </c>
      <c r="FK491">
        <v>-0.18964869768751699</v>
      </c>
      <c r="FL491">
        <v>-0.53607079989887996</v>
      </c>
      <c r="FM491">
        <v>0.69225503666530097</v>
      </c>
      <c r="FN491">
        <v>-0.98159544213558503</v>
      </c>
      <c r="FO491">
        <v>1.37983528020413</v>
      </c>
      <c r="FP491">
        <v>1.9091329742877901</v>
      </c>
      <c r="FQ491">
        <v>0.479613710922422</v>
      </c>
      <c r="FR491">
        <v>-0.70638839788443897</v>
      </c>
      <c r="FS491">
        <v>-3.1623429824321598</v>
      </c>
      <c r="FT491">
        <v>2.3416406604155799</v>
      </c>
      <c r="FU491">
        <v>0.90983512691309398</v>
      </c>
      <c r="FV491">
        <v>2.1857393172467701</v>
      </c>
      <c r="FW491">
        <v>-1.3002494369175099</v>
      </c>
      <c r="FX491">
        <v>-1.33206298050936</v>
      </c>
      <c r="FY491">
        <v>-0.18273928299095099</v>
      </c>
      <c r="FZ491">
        <v>1.8623136173118799</v>
      </c>
      <c r="GA491">
        <v>0.19894407832907701</v>
      </c>
      <c r="GB491">
        <v>-0.306626518431585</v>
      </c>
      <c r="GC491">
        <v>-2.5267583692766502</v>
      </c>
      <c r="GD491">
        <v>-1.2577177475577599</v>
      </c>
      <c r="GE491">
        <v>1.44057431625697</v>
      </c>
      <c r="GF491">
        <v>-0.78185416214182601</v>
      </c>
      <c r="GG491">
        <v>0.80935713212966198</v>
      </c>
      <c r="GH491">
        <v>1.2956261040017101</v>
      </c>
      <c r="GI491">
        <v>2.7048149600886999</v>
      </c>
      <c r="GJ491">
        <v>0.58066057699761597</v>
      </c>
      <c r="GK491">
        <v>-1.0134288128028901</v>
      </c>
      <c r="GL491">
        <v>-0.97357829345128299</v>
      </c>
      <c r="GM491">
        <v>2.63742018469202</v>
      </c>
      <c r="GO491">
        <v>1.1321261301418399</v>
      </c>
      <c r="GP491">
        <v>-1.0522641624447699</v>
      </c>
      <c r="GQ491">
        <v>0.93083552874304598</v>
      </c>
      <c r="GR491">
        <v>-0.26230369012409899</v>
      </c>
      <c r="GS491">
        <v>2.2514093734571401</v>
      </c>
      <c r="GT491">
        <v>0.89057830282399697</v>
      </c>
      <c r="GU491">
        <v>-0.25675745191620097</v>
      </c>
      <c r="GV491">
        <v>-0.69763861929459403</v>
      </c>
      <c r="GW491">
        <v>3.4768746081681498E-2</v>
      </c>
      <c r="GX491">
        <v>-0.19425840064286601</v>
      </c>
      <c r="GY491">
        <v>-0.99676115178226599</v>
      </c>
      <c r="GZ491">
        <v>-0.74438233086766603</v>
      </c>
      <c r="HB491">
        <v>-1.6565474522394701</v>
      </c>
      <c r="HC491">
        <v>1.5075743389388701</v>
      </c>
      <c r="HD491">
        <v>-0.225991079605592</v>
      </c>
      <c r="HE491">
        <v>-5.9258285182295402E-2</v>
      </c>
      <c r="HF491">
        <v>-1.54532068054323</v>
      </c>
      <c r="HG491">
        <v>0.62253517080534904</v>
      </c>
      <c r="HH491">
        <v>0.363766842565383</v>
      </c>
      <c r="HI491">
        <v>-0.44703677212964998</v>
      </c>
      <c r="HJ491">
        <v>-0.56422954203299003</v>
      </c>
      <c r="HK491">
        <v>-1.54253410928504</v>
      </c>
      <c r="HL491">
        <v>-0.26667100064514698</v>
      </c>
      <c r="HM491">
        <v>-0.12827463879148099</v>
      </c>
      <c r="HN491">
        <v>-1.58006424871928</v>
      </c>
      <c r="HO491">
        <v>-0.717510039976332</v>
      </c>
      <c r="HP491">
        <v>-1.60304439177708</v>
      </c>
      <c r="HQ491">
        <v>1.4025523345480899</v>
      </c>
      <c r="HR491">
        <v>1.1963378936343401</v>
      </c>
      <c r="HS491">
        <v>-0.66069155709556104</v>
      </c>
      <c r="HT491">
        <v>-0.92982951273370396</v>
      </c>
      <c r="HU491">
        <v>1.0519103649130599</v>
      </c>
      <c r="HV491">
        <v>0.69474343345064005</v>
      </c>
      <c r="HW491">
        <v>0.85523173893307103</v>
      </c>
      <c r="HX491">
        <v>1.0251530038658501</v>
      </c>
      <c r="HY491">
        <v>0.126147181072156</v>
      </c>
      <c r="HZ491">
        <v>-1.4287723479355899E-2</v>
      </c>
      <c r="IA491">
        <v>-0.97056343502117703</v>
      </c>
      <c r="IB491">
        <v>-0.40251984628412202</v>
      </c>
      <c r="IC491">
        <v>5.3415440561366302E-3</v>
      </c>
      <c r="ID491">
        <v>-1.2576569918564899</v>
      </c>
      <c r="IE491">
        <v>-1.0358171128245901</v>
      </c>
      <c r="IG491">
        <v>-0.156063800022821</v>
      </c>
      <c r="IH491">
        <v>-6.2435456766252201E-2</v>
      </c>
      <c r="II491">
        <v>-0.104799557175284</v>
      </c>
      <c r="IJ491">
        <v>0.282752216844528</v>
      </c>
      <c r="IK491">
        <v>0.79976657889346803</v>
      </c>
      <c r="IL491">
        <v>0.86371958786912695</v>
      </c>
      <c r="IM491">
        <v>-8.1460819728817996E-2</v>
      </c>
      <c r="IN491">
        <v>-0.84220941862440701</v>
      </c>
      <c r="IO491">
        <v>-0.215391082019778</v>
      </c>
      <c r="IP491">
        <v>0.12237029895914001</v>
      </c>
      <c r="IQ491">
        <v>-0.65003889176296104</v>
      </c>
      <c r="IR491">
        <v>0.50238253552379297</v>
      </c>
      <c r="IS491">
        <v>0.21267825468385099</v>
      </c>
      <c r="IT491">
        <v>-0.33101777853517</v>
      </c>
      <c r="IU491">
        <v>-0.34988851712114399</v>
      </c>
      <c r="IV491">
        <v>0.97731733421824196</v>
      </c>
      <c r="IW491">
        <v>3.4322838837397299E-2</v>
      </c>
      <c r="IX491">
        <v>0.25438355805818003</v>
      </c>
      <c r="IY491">
        <v>0.77388816189341003</v>
      </c>
      <c r="IZ491">
        <v>1.0828807575307999</v>
      </c>
      <c r="JA491">
        <v>1.30364065134927</v>
      </c>
      <c r="JB491">
        <v>0.65548144521017104</v>
      </c>
      <c r="JC491">
        <v>2.0159797208180001</v>
      </c>
      <c r="JD491">
        <v>0.71888613147166303</v>
      </c>
      <c r="JE491">
        <v>-0.42076740146512698</v>
      </c>
      <c r="JF491">
        <v>-4.9160267735714998E-3</v>
      </c>
      <c r="JG491">
        <v>0.34380784982204199</v>
      </c>
      <c r="JH491">
        <v>-0.31740513477416199</v>
      </c>
      <c r="JI491">
        <v>-1.08444431170938</v>
      </c>
      <c r="JJ491">
        <v>0.194073413149454</v>
      </c>
      <c r="JK491">
        <v>-1.2769713990564899</v>
      </c>
      <c r="JL491">
        <v>0.65969919032795599</v>
      </c>
      <c r="JM491">
        <v>0.89665669838723305</v>
      </c>
    </row>
    <row r="492" spans="1:273" x14ac:dyDescent="0.25">
      <c r="A492" s="30">
        <v>44398</v>
      </c>
      <c r="B492" s="31" t="s">
        <v>2314</v>
      </c>
      <c r="C492" s="23" t="s">
        <v>1743</v>
      </c>
      <c r="D492" s="23" t="s">
        <v>1899</v>
      </c>
      <c r="E492" s="32">
        <v>11.232756</v>
      </c>
      <c r="F492" s="37">
        <v>1673.23</v>
      </c>
      <c r="G492" s="16">
        <f>VLOOKUP(C492,dFundos!$A$1:$B$28,2,FALSE)</f>
        <v>25079957000104</v>
      </c>
      <c r="H492" s="13"/>
      <c r="I492">
        <f>_xll.ECONOMATICA(G492,"VOLATILITY","1Y",A492)</f>
        <v>5.2313527007863696</v>
      </c>
      <c r="J492">
        <f>_xll.ECONOMATICA(G492,"NAV","1D",A492)</f>
        <v>148.630088000093</v>
      </c>
      <c r="K492">
        <f>_xll.ECONOMATICA(G492,"NAV","1D",A492+1)</f>
        <v>148.959878999973</v>
      </c>
      <c r="L492" s="6"/>
      <c r="M492">
        <v>0.26299656219634898</v>
      </c>
      <c r="N492">
        <v>-0.140879582886555</v>
      </c>
      <c r="O492">
        <v>-0.114784603829321</v>
      </c>
      <c r="P492">
        <v>0.39177063063107198</v>
      </c>
      <c r="Q492">
        <v>0.23251798302226201</v>
      </c>
      <c r="R492">
        <v>6.3226501151802894E-2</v>
      </c>
      <c r="S492">
        <v>-6.7293170923221596E-2</v>
      </c>
      <c r="T492">
        <v>0.34942815036629299</v>
      </c>
      <c r="U492">
        <v>-0.111156126695278</v>
      </c>
      <c r="V492">
        <v>-0.117153097107803</v>
      </c>
      <c r="W492">
        <v>-7.9000591176736606E-2</v>
      </c>
      <c r="X492">
        <v>3.63790539267939E-2</v>
      </c>
      <c r="Y492">
        <v>-6.6299485933995997E-2</v>
      </c>
      <c r="Z492">
        <v>0.262928011943586</v>
      </c>
      <c r="AA492">
        <v>-0.16709735891708999</v>
      </c>
      <c r="AB492">
        <v>4.8068557771330199E-2</v>
      </c>
      <c r="AC492">
        <v>-0.22565464196304699</v>
      </c>
      <c r="AD492">
        <v>0.39942852617968999</v>
      </c>
      <c r="AE492">
        <v>-3.8112110178190099E-2</v>
      </c>
      <c r="AF492">
        <v>0.21688491087843401</v>
      </c>
      <c r="AG492">
        <v>-6.5217016526730696E-3</v>
      </c>
      <c r="AH492">
        <v>6.4420633680129E-2</v>
      </c>
      <c r="AI492">
        <v>-0.28643198484132898</v>
      </c>
      <c r="AJ492">
        <v>6.4785990616655895E-2</v>
      </c>
      <c r="AK492">
        <v>3.8868229239596999E-2</v>
      </c>
      <c r="AL492">
        <v>-0.53245510953274799</v>
      </c>
      <c r="AM492">
        <v>0.117040764962439</v>
      </c>
      <c r="AN492">
        <v>0.406848284546868</v>
      </c>
      <c r="AO492">
        <v>-0.498272423737944</v>
      </c>
      <c r="AP492">
        <v>0.386041608726373</v>
      </c>
      <c r="AQ492">
        <v>-8.8270095147891005E-3</v>
      </c>
      <c r="AR492">
        <v>-9.1626798257493605E-2</v>
      </c>
      <c r="AS492">
        <v>2.5472363086009898E-2</v>
      </c>
      <c r="AU492">
        <v>0.17474622673034901</v>
      </c>
      <c r="AV492">
        <v>-1.0326252322556699E-2</v>
      </c>
      <c r="AW492">
        <v>-0.22079422024035</v>
      </c>
      <c r="AX492">
        <v>2.4005483101063901E-2</v>
      </c>
      <c r="AY492">
        <v>-5.90989692682342E-2</v>
      </c>
      <c r="AZ492">
        <v>0.103993174707284</v>
      </c>
      <c r="BA492">
        <v>-0.232131635038968</v>
      </c>
      <c r="BB492">
        <v>0.27745824827434301</v>
      </c>
      <c r="BC492">
        <v>-0.20837782703893001</v>
      </c>
      <c r="BD492">
        <v>-0.161058144476556</v>
      </c>
      <c r="BE492">
        <v>0.14278433191066101</v>
      </c>
      <c r="BF492">
        <v>-0.42054837240357301</v>
      </c>
      <c r="BG492">
        <v>0.20969224788132099</v>
      </c>
      <c r="BH492">
        <v>0.15518829550273899</v>
      </c>
      <c r="BI492">
        <v>-0.41883362155203901</v>
      </c>
      <c r="BJ492">
        <v>-0.17280867223235</v>
      </c>
      <c r="BK492">
        <v>0.15349904042523099</v>
      </c>
      <c r="BL492">
        <v>3.6803273360419601E-2</v>
      </c>
      <c r="BM492">
        <v>-0.60029541373296502</v>
      </c>
      <c r="BN492">
        <v>0.14916062682459599</v>
      </c>
      <c r="BO492">
        <v>-0.18240861209051201</v>
      </c>
      <c r="BP492">
        <v>-0.27613701104200999</v>
      </c>
      <c r="BQ492">
        <v>0.40644725595484499</v>
      </c>
      <c r="BR492">
        <v>-0.25668317866802698</v>
      </c>
      <c r="BT492">
        <v>-0.110079136265995</v>
      </c>
      <c r="BU492">
        <v>0.28964806915610097</v>
      </c>
      <c r="BV492">
        <v>6.7226630017103203E-2</v>
      </c>
      <c r="BW492">
        <v>0.16808907603262899</v>
      </c>
      <c r="BX492">
        <v>-0.23372178011413799</v>
      </c>
      <c r="BY492">
        <v>-0.261201899047592</v>
      </c>
      <c r="BZ492">
        <v>-0.13351813358895001</v>
      </c>
      <c r="CA492">
        <v>0.27930896212637901</v>
      </c>
      <c r="CB492">
        <v>-0.50724255406748897</v>
      </c>
      <c r="CC492">
        <v>2.3155643066274899E-2</v>
      </c>
      <c r="CD492">
        <v>-0.69755999347762598</v>
      </c>
      <c r="CE492">
        <v>2.8343748817860601E-2</v>
      </c>
      <c r="CF492">
        <v>-0.145759622773767</v>
      </c>
      <c r="CG492">
        <v>-0.51054634359388695</v>
      </c>
      <c r="CI492">
        <v>0.414804302999983</v>
      </c>
      <c r="CJ492">
        <v>0.87022953284758797</v>
      </c>
      <c r="CK492">
        <v>0.36438926290429702</v>
      </c>
      <c r="CL492">
        <v>0.282760672416771</v>
      </c>
      <c r="CM492">
        <v>0.44327317591523802</v>
      </c>
      <c r="CN492">
        <v>-5.4204908792598899E-2</v>
      </c>
      <c r="CO492">
        <v>-0.34287414036953101</v>
      </c>
      <c r="CP492">
        <v>-0.29718151081397098</v>
      </c>
      <c r="CQ492">
        <v>2.96727037493838E-2</v>
      </c>
      <c r="CR492">
        <v>0.228888056335563</v>
      </c>
      <c r="CS492">
        <v>0.39052805714163702</v>
      </c>
      <c r="CT492">
        <v>0.421570105027058</v>
      </c>
      <c r="CU492">
        <v>0.25763407957128898</v>
      </c>
      <c r="CV492">
        <v>-3.1505411971011199E-2</v>
      </c>
      <c r="CW492">
        <v>-0.73671895124789399</v>
      </c>
      <c r="CX492">
        <v>5.5016827354847898E-2</v>
      </c>
      <c r="CY492">
        <v>0.44460707485995998</v>
      </c>
      <c r="CZ492">
        <v>0.424218367516005</v>
      </c>
      <c r="DA492">
        <v>-4.1801506085903398E-2</v>
      </c>
      <c r="DB492">
        <v>6.8760173053306103E-2</v>
      </c>
      <c r="DC492">
        <v>-0.50579968246893303</v>
      </c>
      <c r="DD492">
        <v>0.38984313832770601</v>
      </c>
      <c r="DE492">
        <v>0.16118486219056599</v>
      </c>
      <c r="DF492">
        <v>0.13897783101128899</v>
      </c>
      <c r="DG492">
        <v>-6.2734487164561897E-2</v>
      </c>
      <c r="DH492">
        <v>0.29501186581910599</v>
      </c>
      <c r="DI492">
        <v>-0.373098533236771</v>
      </c>
      <c r="DJ492">
        <v>0.116299952605914</v>
      </c>
      <c r="DK492">
        <v>0.63485802184004603</v>
      </c>
      <c r="DL492">
        <v>2.2448371055361301E-2</v>
      </c>
      <c r="DM492">
        <v>0.476001844435814</v>
      </c>
      <c r="DN492">
        <v>9.0438867482589599E-2</v>
      </c>
      <c r="DO492">
        <v>-9.80428679213219E-2</v>
      </c>
      <c r="DP492">
        <v>-0.347517958562094</v>
      </c>
      <c r="DQ492">
        <v>-0.114871796540683</v>
      </c>
      <c r="DR492">
        <v>-0.13738698971792501</v>
      </c>
      <c r="DS492">
        <v>0.11971172698395099</v>
      </c>
      <c r="DT492">
        <v>-4.4381080442690299E-3</v>
      </c>
      <c r="DV492">
        <v>0.59149238368263501</v>
      </c>
      <c r="DW492">
        <v>0.241670821924345</v>
      </c>
      <c r="DX492">
        <v>0.204233862859837</v>
      </c>
      <c r="DY492">
        <v>-4.4623340727412098E-3</v>
      </c>
      <c r="EA492">
        <v>-0.73007672399398904</v>
      </c>
      <c r="EB492">
        <v>-0.28437338760340902</v>
      </c>
      <c r="EC492">
        <v>-0.61373961234494301</v>
      </c>
      <c r="ED492">
        <v>-5.7047494919970597E-2</v>
      </c>
      <c r="EE492">
        <v>0.60125004220026301</v>
      </c>
      <c r="EF492">
        <v>-9.5772569056862294E-2</v>
      </c>
      <c r="EG492">
        <v>0.23514255135523901</v>
      </c>
      <c r="EH492">
        <v>0.21202116731728901</v>
      </c>
      <c r="EI492">
        <v>-0.47335193812614301</v>
      </c>
      <c r="EJ492">
        <v>0.26422590726724599</v>
      </c>
      <c r="EK492">
        <v>-0.41936535208151299</v>
      </c>
      <c r="EL492">
        <v>0.271051616982732</v>
      </c>
      <c r="EM492">
        <v>0.34470990485715403</v>
      </c>
      <c r="EN492">
        <v>-6.3081951884669293E-2</v>
      </c>
      <c r="EO492">
        <v>0.26846717373700801</v>
      </c>
      <c r="EP492">
        <v>-4.7396340960403904E-3</v>
      </c>
      <c r="EQ492">
        <v>-0.40358704773097998</v>
      </c>
      <c r="ER492">
        <v>-0.30522798824677</v>
      </c>
      <c r="ES492">
        <v>0.55274409623962095</v>
      </c>
      <c r="ET492">
        <v>-0.20090110001547101</v>
      </c>
      <c r="EU492">
        <v>0.41696265798236698</v>
      </c>
      <c r="EV492">
        <v>0.54069146772235399</v>
      </c>
      <c r="EW492">
        <v>9.2333935208444004E-2</v>
      </c>
      <c r="EX492">
        <v>-4.1091495677392197E-2</v>
      </c>
      <c r="EY492">
        <v>0.112436757808609</v>
      </c>
      <c r="EZ492">
        <v>0.32832412380230402</v>
      </c>
      <c r="FA492">
        <v>-5.0924313654832102E-3</v>
      </c>
      <c r="FB492">
        <v>-0.105482373510313</v>
      </c>
      <c r="FC492">
        <v>0.81126903187396204</v>
      </c>
      <c r="FD492">
        <v>-9.7379601629654602E-2</v>
      </c>
      <c r="FG492">
        <v>-0.339880091542</v>
      </c>
      <c r="FH492">
        <v>0.14505388116958801</v>
      </c>
      <c r="FI492">
        <v>0.39142837813415099</v>
      </c>
      <c r="FJ492">
        <v>0.50116072670789402</v>
      </c>
      <c r="FK492">
        <v>-2.36662628594786E-2</v>
      </c>
      <c r="FL492">
        <v>0.23097894663806101</v>
      </c>
      <c r="FM492">
        <v>-0.58946105573340901</v>
      </c>
      <c r="FN492">
        <v>-0.71860335146993704</v>
      </c>
      <c r="FO492">
        <v>0.343849473574664</v>
      </c>
      <c r="FP492">
        <v>-4.0602095850772499E-2</v>
      </c>
      <c r="FQ492">
        <v>-0.23258630189957299</v>
      </c>
      <c r="FR492">
        <v>0.27939736010012001</v>
      </c>
      <c r="FS492">
        <v>0.25332616278319597</v>
      </c>
      <c r="FT492">
        <v>-1.13925292462227</v>
      </c>
      <c r="FU492">
        <v>-7.2026360612653703E-2</v>
      </c>
      <c r="FV492">
        <v>0.45238816292112499</v>
      </c>
      <c r="FW492">
        <v>0.60625683090620397</v>
      </c>
      <c r="FX492">
        <v>-7.8927964659669697E-2</v>
      </c>
      <c r="FY492">
        <v>-9.6401539849466603E-2</v>
      </c>
      <c r="FZ492">
        <v>0.223430752885179</v>
      </c>
      <c r="GA492">
        <v>0.19568046900531</v>
      </c>
      <c r="GB492">
        <v>-0.62628981522720995</v>
      </c>
      <c r="GC492">
        <v>0.228298456750053</v>
      </c>
      <c r="GD492">
        <v>-9.4898236420704093E-2</v>
      </c>
      <c r="GE492">
        <v>6.0378439229680199E-3</v>
      </c>
      <c r="GF492">
        <v>0.53102977071830504</v>
      </c>
      <c r="GG492">
        <v>0.21465780082507999</v>
      </c>
      <c r="GH492">
        <v>4.0544027251598898E-2</v>
      </c>
      <c r="GI492">
        <v>0.51360431443754395</v>
      </c>
      <c r="GJ492">
        <v>9.9555480119306594E-3</v>
      </c>
      <c r="GK492">
        <v>0.72328669320995698</v>
      </c>
      <c r="GL492">
        <v>-0.20593004546753901</v>
      </c>
      <c r="GN492">
        <v>0.75388428631413296</v>
      </c>
      <c r="GO492">
        <v>-0.21862311068616699</v>
      </c>
      <c r="GP492">
        <v>1.17074050649535E-2</v>
      </c>
      <c r="GQ492">
        <v>0.20726387519971501</v>
      </c>
      <c r="GR492">
        <v>0.26711020818766001</v>
      </c>
      <c r="GS492">
        <v>7.4258201857446707E-2</v>
      </c>
      <c r="GT492">
        <v>0.67637256815942204</v>
      </c>
      <c r="GU492">
        <v>-0.52798014403379101</v>
      </c>
      <c r="GV492">
        <v>0.26825138047570402</v>
      </c>
      <c r="GW492">
        <v>-0.57234058122048703</v>
      </c>
      <c r="GX492">
        <v>0.97279791334585797</v>
      </c>
      <c r="GY492">
        <v>-1.52419665937487E-2</v>
      </c>
      <c r="HA492">
        <v>-0.270777508922038</v>
      </c>
      <c r="HB492">
        <v>8.9506415497453404E-2</v>
      </c>
      <c r="HC492">
        <v>-0.249269160030963</v>
      </c>
      <c r="HD492">
        <v>-0.406425714209036</v>
      </c>
      <c r="HE492">
        <v>0.33541547909408098</v>
      </c>
      <c r="HF492">
        <v>-0.12748322124025399</v>
      </c>
      <c r="HG492">
        <v>-0.121124618635804</v>
      </c>
      <c r="HH492">
        <v>0.120299714581051</v>
      </c>
      <c r="HI492">
        <v>-0.49877970232046198</v>
      </c>
      <c r="HJ492">
        <v>0.57483317850710602</v>
      </c>
      <c r="HK492">
        <v>-0.13616325068141999</v>
      </c>
      <c r="HL492">
        <v>0.98538081965671198</v>
      </c>
      <c r="HM492">
        <v>7.4110857349296594E-2</v>
      </c>
      <c r="HN492">
        <v>6.8991606894996896E-3</v>
      </c>
      <c r="HO492">
        <v>-0.102572365813103</v>
      </c>
      <c r="HP492">
        <v>6.7274262437422294E-2</v>
      </c>
      <c r="HQ492">
        <v>-0.12143409867349</v>
      </c>
      <c r="HR492">
        <v>9.2949008285359E-2</v>
      </c>
      <c r="HS492">
        <v>-0.18170358680436</v>
      </c>
      <c r="HT492">
        <v>-0.12944924683324599</v>
      </c>
      <c r="HU492">
        <v>0.29992240251885999</v>
      </c>
      <c r="HV492">
        <v>6.9967395575076793E-2</v>
      </c>
      <c r="HW492">
        <v>0.45354257508734003</v>
      </c>
      <c r="HX492">
        <v>0.21344867072912199</v>
      </c>
      <c r="HY492">
        <v>-0.47703412910777798</v>
      </c>
      <c r="HZ492">
        <v>0.438971249241149</v>
      </c>
      <c r="IA492">
        <v>-0.102129650167626</v>
      </c>
      <c r="IB492">
        <v>0.117374804722203</v>
      </c>
      <c r="IC492">
        <v>-3.8529210360138698E-2</v>
      </c>
      <c r="ID492">
        <v>-8.5009371196065303E-2</v>
      </c>
      <c r="IF492">
        <v>-0.54818183534734999</v>
      </c>
      <c r="IG492">
        <v>3.2195557832892498E-2</v>
      </c>
      <c r="IH492">
        <v>-0.38691030422341999</v>
      </c>
      <c r="II492">
        <v>0.36900539507769298</v>
      </c>
      <c r="IJ492">
        <v>0.63660867945145605</v>
      </c>
      <c r="IK492">
        <v>-8.2541277879499803E-2</v>
      </c>
      <c r="IL492">
        <v>0.273558835397125</v>
      </c>
      <c r="IM492">
        <v>2.2160774460644499E-2</v>
      </c>
      <c r="IN492">
        <v>8.22009866169537E-2</v>
      </c>
      <c r="IO492">
        <v>0.36590409181371802</v>
      </c>
      <c r="IP492">
        <v>0.59667779405572197</v>
      </c>
      <c r="IQ492">
        <v>6.9905053351249094E-2</v>
      </c>
      <c r="IR492">
        <v>0.168400770417065</v>
      </c>
      <c r="IS492">
        <v>0.11154662333865401</v>
      </c>
      <c r="IT492">
        <v>0.25279105066147201</v>
      </c>
      <c r="IU492">
        <v>0.47385994439537199</v>
      </c>
      <c r="IV492">
        <v>0.31915641611703899</v>
      </c>
      <c r="IW492">
        <v>0.25644067154644301</v>
      </c>
      <c r="IX492">
        <v>-1.5893369527475401E-2</v>
      </c>
      <c r="IY492">
        <v>0.17442122498323401</v>
      </c>
      <c r="IZ492">
        <v>-8.3895352599938605E-2</v>
      </c>
      <c r="JA492">
        <v>-0.31217596288115601</v>
      </c>
      <c r="JB492">
        <v>5.7044659661187297E-2</v>
      </c>
      <c r="JC492">
        <v>0.33526649276609499</v>
      </c>
      <c r="JD492">
        <v>-0.20894741846859699</v>
      </c>
      <c r="JE492">
        <v>8.7084050392149896E-3</v>
      </c>
      <c r="JF492">
        <v>0.18865533547796101</v>
      </c>
      <c r="JG492">
        <v>0.64217148537863999</v>
      </c>
      <c r="JH492">
        <v>-0.35634691166706001</v>
      </c>
      <c r="JI492">
        <v>1.93959534954047E-2</v>
      </c>
      <c r="JJ492">
        <v>8.5118082824919797E-2</v>
      </c>
      <c r="JK492">
        <v>-0.280017362820217</v>
      </c>
      <c r="JL492">
        <v>2.20169324165909E-2</v>
      </c>
      <c r="JM492">
        <v>-5.3208538884064203E-2</v>
      </c>
    </row>
    <row r="493" spans="1:273" x14ac:dyDescent="0.25">
      <c r="A493" s="29">
        <v>44398</v>
      </c>
      <c r="B493" s="31" t="s">
        <v>2314</v>
      </c>
      <c r="C493" s="24" t="s">
        <v>1734</v>
      </c>
      <c r="D493" s="24" t="s">
        <v>1899</v>
      </c>
      <c r="E493" s="34">
        <v>113.2088</v>
      </c>
      <c r="F493" s="38">
        <v>16732.32</v>
      </c>
      <c r="G493" s="16">
        <f>VLOOKUP(C493,dFundos!$A$1:$B$28,2,FALSE)</f>
        <v>25079578000106</v>
      </c>
      <c r="H493" s="13"/>
      <c r="I493">
        <f>_xll.ECONOMATICA(G493,"VOLATILITY","1Y",A493)</f>
        <v>2.32802786981483</v>
      </c>
      <c r="J493">
        <f>_xll.ECONOMATICA(G493,"NAV","1D",A493)</f>
        <v>147.80052400007801</v>
      </c>
      <c r="K493">
        <f>_xll.ECONOMATICA(G493,"NAV","1D",A493+1)</f>
        <v>148.00351800001201</v>
      </c>
      <c r="L493" s="6"/>
      <c r="M493">
        <v>0.20008319715998399</v>
      </c>
      <c r="N493">
        <v>-8.3006068689428503E-2</v>
      </c>
      <c r="O493">
        <v>-0.282936714029347</v>
      </c>
      <c r="P493">
        <v>3.6336803714220899E-2</v>
      </c>
      <c r="Q493">
        <v>0.146483210119186</v>
      </c>
      <c r="R493">
        <v>5.0329285841144197E-2</v>
      </c>
      <c r="S493">
        <v>-0.153830540330091</v>
      </c>
      <c r="T493">
        <v>-0.22170450965859301</v>
      </c>
      <c r="U493">
        <v>0.16670341483404599</v>
      </c>
      <c r="V493">
        <v>-8.8807668271328993E-2</v>
      </c>
      <c r="W493">
        <v>0.13249526346044099</v>
      </c>
      <c r="X493">
        <v>2.76013266557129E-2</v>
      </c>
      <c r="Y493">
        <v>-0.18148459948861301</v>
      </c>
      <c r="Z493">
        <v>4.3861737322003998E-2</v>
      </c>
      <c r="AA493">
        <v>-6.3540799601469198E-3</v>
      </c>
      <c r="AB493">
        <v>-5.81036630137532E-2</v>
      </c>
      <c r="AC493">
        <v>0.38590292078879401</v>
      </c>
      <c r="AD493">
        <v>-2.32901002163999E-3</v>
      </c>
      <c r="AE493">
        <v>-4.1566155232430901E-2</v>
      </c>
      <c r="AF493">
        <v>0.319386618866702</v>
      </c>
      <c r="AG493">
        <v>0.154926648792753</v>
      </c>
      <c r="AH493">
        <v>-0.190924022808758</v>
      </c>
      <c r="AI493">
        <v>4.2894934267678798E-2</v>
      </c>
      <c r="AJ493">
        <v>2.1325067064026398E-2</v>
      </c>
      <c r="AK493">
        <v>-8.30127910376177E-3</v>
      </c>
      <c r="AL493">
        <v>-2.0453794422792299E-2</v>
      </c>
      <c r="AM493">
        <v>5.6131989003915798E-2</v>
      </c>
      <c r="AN493">
        <v>7.1352826307702302E-2</v>
      </c>
      <c r="AO493">
        <v>-0.31035232177600802</v>
      </c>
      <c r="AP493">
        <v>0.24477008882968199</v>
      </c>
      <c r="AQ493">
        <v>3.6130417538515799E-2</v>
      </c>
      <c r="AR493">
        <v>-0.21532706323341699</v>
      </c>
      <c r="AS493">
        <v>-4.6320924684550797E-2</v>
      </c>
      <c r="AU493">
        <v>7.8164717524487101E-2</v>
      </c>
      <c r="AV493">
        <v>3.06871725115343E-2</v>
      </c>
      <c r="AW493">
        <v>8.5719759590574499E-2</v>
      </c>
      <c r="AX493">
        <v>0.17792395992728399</v>
      </c>
      <c r="AY493">
        <v>-2.6616536797519099E-2</v>
      </c>
      <c r="AZ493">
        <v>5.4874841589480597E-2</v>
      </c>
      <c r="BA493">
        <v>-0.20510235708570701</v>
      </c>
      <c r="BB493">
        <v>-8.8235317161888802E-2</v>
      </c>
      <c r="BC493">
        <v>5.0853903303504904E-3</v>
      </c>
      <c r="BD493">
        <v>-0.16460282467960499</v>
      </c>
      <c r="BE493">
        <v>6.6418362621334395E-2</v>
      </c>
      <c r="BF493">
        <v>-7.7666277138632694E-2</v>
      </c>
      <c r="BG493">
        <v>0.12333082431723601</v>
      </c>
      <c r="BH493">
        <v>2.7129795125801999E-2</v>
      </c>
      <c r="BI493">
        <v>-9.3586730145034394E-2</v>
      </c>
      <c r="BJ493">
        <v>-7.2117031777452203E-3</v>
      </c>
      <c r="BK493">
        <v>0.15496828855248199</v>
      </c>
      <c r="BL493">
        <v>5.9359101578593303E-2</v>
      </c>
      <c r="BM493">
        <v>3.8873068842804101E-2</v>
      </c>
      <c r="BN493">
        <v>-0.14504250357276799</v>
      </c>
      <c r="BO493">
        <v>-0.15005994600869599</v>
      </c>
      <c r="BP493">
        <v>-5.7026411650440402E-2</v>
      </c>
      <c r="BQ493">
        <v>2.54288721407647E-2</v>
      </c>
      <c r="BR493">
        <v>0.29151964754419202</v>
      </c>
      <c r="BT493">
        <v>-6.9631180849682997E-3</v>
      </c>
      <c r="BU493">
        <v>0.27058114119427001</v>
      </c>
      <c r="BV493">
        <v>3.17013651510933E-2</v>
      </c>
      <c r="BW493">
        <v>6.3946107547962996E-2</v>
      </c>
      <c r="BX493">
        <v>-0.15668301975893001</v>
      </c>
      <c r="BY493">
        <v>0.184930431350949</v>
      </c>
      <c r="BZ493">
        <v>5.7848042706609697E-2</v>
      </c>
      <c r="CA493">
        <v>-8.2021050911862403E-2</v>
      </c>
      <c r="CB493">
        <v>-9.5432325633737505E-2</v>
      </c>
      <c r="CC493">
        <v>-0.150743354060978</v>
      </c>
      <c r="CD493">
        <v>0.11814303543360399</v>
      </c>
      <c r="CE493">
        <v>-0.22005789187460301</v>
      </c>
      <c r="CF493">
        <v>0.20117760450375499</v>
      </c>
      <c r="CG493">
        <v>-8.2761468820535797E-2</v>
      </c>
      <c r="CI493">
        <v>3.7315020745154498E-2</v>
      </c>
      <c r="CJ493">
        <v>0.22393735252990199</v>
      </c>
      <c r="CK493">
        <v>-6.6855275690613798E-3</v>
      </c>
      <c r="CL493">
        <v>2.53372199949808E-2</v>
      </c>
      <c r="CM493">
        <v>-7.5158111030759797E-2</v>
      </c>
      <c r="CN493">
        <v>-4.23433934884088E-2</v>
      </c>
      <c r="CO493">
        <v>0.17581527681613801</v>
      </c>
      <c r="CP493">
        <v>-0.39592934717802603</v>
      </c>
      <c r="CQ493">
        <v>0.40089790654746998</v>
      </c>
      <c r="CR493">
        <v>-5.3674430910177803E-2</v>
      </c>
      <c r="CS493">
        <v>-9.53473953813955E-2</v>
      </c>
      <c r="CT493">
        <v>-8.3694115983235007E-2</v>
      </c>
      <c r="CU493">
        <v>2.2501384592033E-3</v>
      </c>
      <c r="CV493">
        <v>0.24408800818491699</v>
      </c>
      <c r="CW493">
        <v>0.14503261554637001</v>
      </c>
      <c r="CX493">
        <v>-7.7048544062563507E-2</v>
      </c>
      <c r="CY493">
        <v>0.14615311374654999</v>
      </c>
      <c r="CZ493">
        <v>-2.7585956559050798E-3</v>
      </c>
      <c r="DA493">
        <v>5.1260546206321998E-2</v>
      </c>
      <c r="DB493">
        <v>-0.36400473281901202</v>
      </c>
      <c r="DC493">
        <v>0.30321034864755297</v>
      </c>
      <c r="DD493">
        <v>7.3633222200442106E-2</v>
      </c>
      <c r="DE493">
        <v>6.5797745264717404E-3</v>
      </c>
      <c r="DF493">
        <v>1.5742390314699199E-2</v>
      </c>
      <c r="DG493">
        <v>-1.5413645542139399E-2</v>
      </c>
      <c r="DH493">
        <v>0.14160830014588999</v>
      </c>
      <c r="DI493">
        <v>-0.14143274047455601</v>
      </c>
      <c r="DJ493">
        <v>6.6689531013253103E-2</v>
      </c>
      <c r="DK493">
        <v>0.193145743651257</v>
      </c>
      <c r="DL493">
        <v>9.1937892830174006E-2</v>
      </c>
      <c r="DM493">
        <v>1.8925452604889901E-2</v>
      </c>
      <c r="DN493">
        <v>0.10384827546658899</v>
      </c>
      <c r="DO493">
        <v>-3.5801010653813102E-2</v>
      </c>
      <c r="DP493">
        <v>-5.8058942431671298E-2</v>
      </c>
      <c r="DQ493">
        <v>2.0700892127933902E-2</v>
      </c>
      <c r="DR493">
        <v>2.4925975958467499E-2</v>
      </c>
      <c r="DS493">
        <v>0.13401265805441701</v>
      </c>
      <c r="DT493">
        <v>-4.6300303438329103E-3</v>
      </c>
      <c r="DV493">
        <v>-2.4752001900196802E-2</v>
      </c>
      <c r="DW493">
        <v>1.3526725342671899E-2</v>
      </c>
      <c r="DX493">
        <v>-7.5933442622044794E-2</v>
      </c>
      <c r="DY493">
        <v>-4.7615297262382202E-3</v>
      </c>
      <c r="EA493">
        <v>0.17680929558991901</v>
      </c>
      <c r="EB493">
        <v>-3.2575164459558402E-2</v>
      </c>
      <c r="EC493">
        <v>-0.36279480164012101</v>
      </c>
      <c r="ED493">
        <v>6.1504703808168401E-2</v>
      </c>
      <c r="EE493">
        <v>0.21768003934994301</v>
      </c>
      <c r="EF493">
        <v>1.0203611600445601E-2</v>
      </c>
      <c r="EG493">
        <v>-4.1032993885892197E-2</v>
      </c>
      <c r="EH493">
        <v>0.17922132210514999</v>
      </c>
      <c r="EI493">
        <v>0.10301525053364501</v>
      </c>
      <c r="EJ493">
        <v>9.8889756918651997E-2</v>
      </c>
      <c r="EK493">
        <v>0.15451208382728501</v>
      </c>
      <c r="EL493">
        <v>0.13903132185077999</v>
      </c>
      <c r="EM493">
        <v>1.23114414236625E-2</v>
      </c>
      <c r="EN493">
        <v>-9.67524579209567E-2</v>
      </c>
      <c r="EO493">
        <v>-0.20353302688818101</v>
      </c>
      <c r="EP493">
        <v>-4.5257083002070396E-3</v>
      </c>
      <c r="EQ493">
        <v>7.7790531031496399E-2</v>
      </c>
      <c r="ER493">
        <v>-0.17266887753066801</v>
      </c>
      <c r="ES493">
        <v>9.5417702686972902E-2</v>
      </c>
      <c r="ET493">
        <v>1.9254674043622799E-3</v>
      </c>
      <c r="EU493">
        <v>0.28334843882476002</v>
      </c>
      <c r="EV493">
        <v>3.2179035770241201E-3</v>
      </c>
      <c r="EW493">
        <v>0.189314012277464</v>
      </c>
      <c r="EX493">
        <v>0.18906221084762401</v>
      </c>
      <c r="EY493">
        <v>0.21606447753583799</v>
      </c>
      <c r="EZ493">
        <v>0.20111162903049301</v>
      </c>
      <c r="FA493">
        <v>7.0655092713423099E-3</v>
      </c>
      <c r="FB493">
        <v>-0.18943798895634201</v>
      </c>
      <c r="FC493">
        <v>2.4325171216332798E-2</v>
      </c>
      <c r="FD493">
        <v>4.9506362302054199E-2</v>
      </c>
      <c r="FG493">
        <v>0.106504267569107</v>
      </c>
      <c r="FH493">
        <v>0.182250816760643</v>
      </c>
      <c r="FI493">
        <v>3.2858758459042299E-2</v>
      </c>
      <c r="FJ493">
        <v>-8.9625886266731E-2</v>
      </c>
      <c r="FK493">
        <v>-7.5744134846900096E-2</v>
      </c>
      <c r="FL493">
        <v>7.7689458157692598E-2</v>
      </c>
      <c r="FM493">
        <v>-0.100377140370256</v>
      </c>
      <c r="FN493">
        <v>-0.10249236311210599</v>
      </c>
      <c r="FO493">
        <v>0.43252784926153298</v>
      </c>
      <c r="FP493">
        <v>-1.8961453133670099E-2</v>
      </c>
      <c r="FQ493">
        <v>-4.3159931828995503E-2</v>
      </c>
      <c r="FR493">
        <v>-0.104205363459187</v>
      </c>
      <c r="FS493">
        <v>0.30827983355265998</v>
      </c>
      <c r="FT493">
        <v>-0.44281792188485303</v>
      </c>
      <c r="FU493">
        <v>-1.1000253198290001E-2</v>
      </c>
      <c r="FV493">
        <v>-0.16934637815211301</v>
      </c>
      <c r="FW493">
        <v>0.20242077425791599</v>
      </c>
      <c r="FX493">
        <v>-0.12738349969367799</v>
      </c>
      <c r="FY493">
        <v>-0.227531724794972</v>
      </c>
      <c r="FZ493">
        <v>0.18311632411496201</v>
      </c>
      <c r="GA493">
        <v>2.7308426615490999E-2</v>
      </c>
      <c r="GB493">
        <v>-0.38554962929993097</v>
      </c>
      <c r="GC493">
        <v>0.116376621008385</v>
      </c>
      <c r="GD493">
        <v>-0.15565288058496701</v>
      </c>
      <c r="GE493">
        <v>-0.18162289397878301</v>
      </c>
      <c r="GF493">
        <v>-7.2657217970117901E-3</v>
      </c>
      <c r="GG493">
        <v>1.9366903870832201E-3</v>
      </c>
      <c r="GH493">
        <v>-2.3961631177371601E-2</v>
      </c>
      <c r="GI493">
        <v>-7.3014726240217001E-2</v>
      </c>
      <c r="GJ493">
        <v>-3.8583563218708199E-2</v>
      </c>
      <c r="GK493">
        <v>0.30754600502405099</v>
      </c>
      <c r="GL493">
        <v>1.00948273029644E-4</v>
      </c>
      <c r="GN493">
        <v>2.9330682446015999E-2</v>
      </c>
      <c r="GO493">
        <v>1.8565547907201101E-2</v>
      </c>
      <c r="GP493">
        <v>0.17885237521113601</v>
      </c>
      <c r="GQ493">
        <v>0.15557382193947</v>
      </c>
      <c r="GR493">
        <v>0.136218895386264</v>
      </c>
      <c r="GS493">
        <v>4.1867466279654798E-3</v>
      </c>
      <c r="GT493">
        <v>2.63549678493291E-2</v>
      </c>
      <c r="GU493">
        <v>3.3688691110000897E-2</v>
      </c>
      <c r="GV493">
        <v>0.18909591417468599</v>
      </c>
      <c r="GW493">
        <v>4.7924649879860198E-2</v>
      </c>
      <c r="GX493">
        <v>-0.20353196050564301</v>
      </c>
      <c r="GY493">
        <v>-2.36180979300116E-2</v>
      </c>
      <c r="HA493">
        <v>-8.6333627223211806E-2</v>
      </c>
      <c r="HB493">
        <v>0.27133280327689102</v>
      </c>
      <c r="HC493">
        <v>-9.8887384228873998E-2</v>
      </c>
      <c r="HD493">
        <v>7.5695064151659594E-2</v>
      </c>
      <c r="HE493">
        <v>0.175497601776442</v>
      </c>
      <c r="HF493">
        <v>2.79070116448565E-2</v>
      </c>
      <c r="HG493">
        <v>-0.16690645134076501</v>
      </c>
      <c r="HH493">
        <v>0.229181822760438</v>
      </c>
      <c r="HI493">
        <v>-2.18671433685813E-2</v>
      </c>
      <c r="HJ493">
        <v>5.0252837172592997E-2</v>
      </c>
      <c r="HK493">
        <v>1.4330762314784799E-2</v>
      </c>
      <c r="HL493">
        <v>0.118423152889591</v>
      </c>
      <c r="HM493">
        <v>0.14424804248847101</v>
      </c>
      <c r="HN493">
        <v>2.9590868143713998E-2</v>
      </c>
      <c r="HO493">
        <v>-0.38821734824523402</v>
      </c>
      <c r="HP493">
        <v>9.0756704230443602E-2</v>
      </c>
      <c r="HQ493">
        <v>0.1023869132041</v>
      </c>
      <c r="HR493">
        <v>5.5264699403778601E-2</v>
      </c>
      <c r="HS493">
        <v>6.3045575188880307E-2</v>
      </c>
      <c r="HT493">
        <v>-0.27917802426600202</v>
      </c>
      <c r="HU493">
        <v>0.148159335003584</v>
      </c>
      <c r="HV493">
        <v>-0.14342367967401501</v>
      </c>
      <c r="HW493">
        <v>-4.9842802127386697E-2</v>
      </c>
      <c r="HX493">
        <v>9.3379883401212296E-2</v>
      </c>
      <c r="HY493">
        <v>0.14451525657932501</v>
      </c>
      <c r="HZ493">
        <v>0.104387887949997</v>
      </c>
      <c r="IA493">
        <v>0.122991571333841</v>
      </c>
      <c r="IB493">
        <v>0.206368257931899</v>
      </c>
      <c r="IC493">
        <v>-6.3997088273026706E-2</v>
      </c>
      <c r="ID493">
        <v>0.194263734556444</v>
      </c>
      <c r="IF493">
        <v>6.1034509963064899E-2</v>
      </c>
      <c r="IG493">
        <v>-3.5762354582402602E-2</v>
      </c>
      <c r="IH493">
        <v>9.3161884797154898E-2</v>
      </c>
      <c r="II493">
        <v>-4.2563195529510302E-2</v>
      </c>
      <c r="IJ493">
        <v>-8.9155470868718098E-2</v>
      </c>
      <c r="IK493">
        <v>6.1704308791377102E-2</v>
      </c>
      <c r="IL493">
        <v>0.154255561574246</v>
      </c>
      <c r="IM493">
        <v>-0.12215261504025</v>
      </c>
      <c r="IN493">
        <v>9.2062134172010701E-2</v>
      </c>
      <c r="IO493">
        <v>4.2013062011392301E-2</v>
      </c>
      <c r="IP493">
        <v>0.34157875670644</v>
      </c>
      <c r="IQ493">
        <v>8.4779140343016507E-2</v>
      </c>
      <c r="IR493">
        <v>5.9974937721563003E-2</v>
      </c>
      <c r="IS493">
        <v>3.46249698850443E-2</v>
      </c>
      <c r="IT493">
        <v>-4.9904931347555199E-2</v>
      </c>
      <c r="IU493">
        <v>-3.7966307263559401E-2</v>
      </c>
      <c r="IV493">
        <v>2.9916135281382601E-2</v>
      </c>
      <c r="IW493">
        <v>0.14728614078194399</v>
      </c>
      <c r="IX493">
        <v>0.119731676022639</v>
      </c>
      <c r="IY493">
        <v>-0.232347303244751</v>
      </c>
      <c r="IZ493">
        <v>0.25825062821240902</v>
      </c>
      <c r="JA493">
        <v>0.10507848492125001</v>
      </c>
      <c r="JB493">
        <v>-0.23422602171194701</v>
      </c>
      <c r="JC493">
        <v>0.154275664317538</v>
      </c>
      <c r="JD493">
        <v>-0.108347830428102</v>
      </c>
      <c r="JE493">
        <v>-2.5563539566064702E-3</v>
      </c>
      <c r="JF493">
        <v>0.16285136571241299</v>
      </c>
      <c r="JG493">
        <v>0.12565527995320699</v>
      </c>
      <c r="JH493">
        <v>8.6639636356267105E-2</v>
      </c>
      <c r="JI493">
        <v>-1.0873779683606701E-2</v>
      </c>
      <c r="JJ493">
        <v>-1.9462236923573101E-2</v>
      </c>
      <c r="JK493">
        <v>-0.13508972942872799</v>
      </c>
      <c r="JL493">
        <v>0.110921570194478</v>
      </c>
      <c r="JM493">
        <v>-9.7598487172945197E-2</v>
      </c>
    </row>
    <row r="494" spans="1:273" x14ac:dyDescent="0.25">
      <c r="A494" s="30">
        <v>44398</v>
      </c>
      <c r="B494" s="31" t="s">
        <v>2314</v>
      </c>
      <c r="C494" s="23" t="s">
        <v>1732</v>
      </c>
      <c r="D494" s="23" t="s">
        <v>1899</v>
      </c>
      <c r="E494" s="32">
        <v>19.700735000000002</v>
      </c>
      <c r="F494" s="37">
        <v>3346.46</v>
      </c>
      <c r="G494" s="16">
        <f>VLOOKUP(C494,dFundos!$A$1:$B$28,2,FALSE)</f>
        <v>32666326000149</v>
      </c>
      <c r="H494" s="13"/>
      <c r="I494">
        <f>_xll.ECONOMATICA(G494,"VOLATILITY","1Y",A494)</f>
        <v>17.747460258135099</v>
      </c>
      <c r="J494">
        <f>_xll.ECONOMATICA(G494,"NAV","1D",A494)</f>
        <v>168.54367800010399</v>
      </c>
      <c r="K494">
        <f>_xll.ECONOMATICA(G494,"NAV","1D",A494+1)</f>
        <v>169.86471999995399</v>
      </c>
      <c r="L494" s="6"/>
      <c r="M494">
        <v>-0.159620040813024</v>
      </c>
      <c r="N494">
        <v>-1.7773085975932199</v>
      </c>
      <c r="O494">
        <v>-0.73618383812572596</v>
      </c>
      <c r="P494">
        <v>4.5046817831462197E-3</v>
      </c>
      <c r="Q494">
        <v>-3.79611082280462E-2</v>
      </c>
      <c r="R494">
        <v>1.45943870720657</v>
      </c>
      <c r="S494">
        <v>0.45984902917553</v>
      </c>
      <c r="T494">
        <v>-1.5758210171043201</v>
      </c>
      <c r="U494">
        <v>0.16819543361634701</v>
      </c>
      <c r="V494">
        <v>-1.3654242234224501</v>
      </c>
      <c r="W494">
        <v>1.03306702731061</v>
      </c>
      <c r="X494">
        <v>1.24341383925639</v>
      </c>
      <c r="Y494">
        <v>-0.71021197209120102</v>
      </c>
      <c r="Z494">
        <v>-0.69969796395525896</v>
      </c>
      <c r="AA494">
        <v>-0.402006474905647</v>
      </c>
      <c r="AB494">
        <v>-0.67972719689350902</v>
      </c>
      <c r="AC494">
        <v>-0.29925162216386503</v>
      </c>
      <c r="AD494">
        <v>1.2845308559917601</v>
      </c>
      <c r="AE494">
        <v>-1.93036695318369</v>
      </c>
      <c r="AF494">
        <v>2.58096641773591</v>
      </c>
      <c r="AG494">
        <v>-0.88567939592394396</v>
      </c>
      <c r="AH494">
        <v>0.15406054153572801</v>
      </c>
      <c r="AI494">
        <v>0.80151816855504898</v>
      </c>
      <c r="AJ494">
        <v>0.309273019593093</v>
      </c>
      <c r="AK494">
        <v>0.33449892689532101</v>
      </c>
      <c r="AL494">
        <v>-1.2419977520948999</v>
      </c>
      <c r="AM494">
        <v>0.31161904917098598</v>
      </c>
      <c r="AN494">
        <v>1.9285983069494299</v>
      </c>
      <c r="AO494">
        <v>-1.83528113484499</v>
      </c>
      <c r="AP494">
        <v>1.8861552001908399</v>
      </c>
      <c r="AQ494">
        <v>-0.102233439611155</v>
      </c>
      <c r="AR494">
        <v>-1.1445878223639701</v>
      </c>
      <c r="AS494">
        <v>0.27653648321574997</v>
      </c>
      <c r="AU494">
        <v>-0.509651724587457</v>
      </c>
      <c r="AV494">
        <v>0.98004978644894403</v>
      </c>
      <c r="AW494">
        <v>-2.0095697489523401</v>
      </c>
      <c r="AX494">
        <v>-0.52418259219848595</v>
      </c>
      <c r="AY494">
        <v>2.21560575846524</v>
      </c>
      <c r="AZ494">
        <v>-0.16213844619414899</v>
      </c>
      <c r="BA494">
        <v>-0.28361196182231702</v>
      </c>
      <c r="BB494">
        <v>-0.59924726310782706</v>
      </c>
      <c r="BC494">
        <v>-1.6969124534625699</v>
      </c>
      <c r="BD494">
        <v>-1.1833714735985299</v>
      </c>
      <c r="BE494">
        <v>0.17996560636674999</v>
      </c>
      <c r="BF494">
        <v>-1.5812251546776701</v>
      </c>
      <c r="BG494">
        <v>1.2925304754389799</v>
      </c>
      <c r="BH494">
        <v>6.2967681333247996E-2</v>
      </c>
      <c r="BI494">
        <v>-2.5427798199416398</v>
      </c>
      <c r="BJ494">
        <v>-0.86255026635626597</v>
      </c>
      <c r="BK494">
        <v>1.42012563974276</v>
      </c>
      <c r="BL494">
        <v>1.2989403086976401</v>
      </c>
      <c r="BM494">
        <v>-1.4420016151234401</v>
      </c>
      <c r="BN494">
        <v>1.25712114167982</v>
      </c>
      <c r="BO494">
        <v>-0.33222690744878502</v>
      </c>
      <c r="BP494">
        <v>-0.38173989187271201</v>
      </c>
      <c r="BQ494">
        <v>1.9670046382088899</v>
      </c>
      <c r="BR494">
        <v>0.186791586020263</v>
      </c>
      <c r="BT494">
        <v>1.27839848300937</v>
      </c>
      <c r="BU494">
        <v>1.02438148060173</v>
      </c>
      <c r="BV494">
        <v>0.202223282576597</v>
      </c>
      <c r="BW494">
        <v>-0.506292362479144</v>
      </c>
      <c r="BX494">
        <v>-0.20653825094996101</v>
      </c>
      <c r="BY494">
        <v>1.58368775209965</v>
      </c>
      <c r="BZ494">
        <v>0.27876058502442902</v>
      </c>
      <c r="CA494">
        <v>0.51231971883680705</v>
      </c>
      <c r="CB494">
        <v>-1.0122089392098099</v>
      </c>
      <c r="CC494">
        <v>-0.39206066767292203</v>
      </c>
      <c r="CD494">
        <v>-1.00104397743053</v>
      </c>
      <c r="CE494">
        <v>-3.6803821110879702</v>
      </c>
      <c r="CF494">
        <v>1.35200065815297</v>
      </c>
      <c r="CG494">
        <v>-2.3522561044046602</v>
      </c>
      <c r="CI494">
        <v>0.93414498278434599</v>
      </c>
      <c r="CJ494">
        <v>2.6640550120646398</v>
      </c>
      <c r="CK494">
        <v>2.36946293953224</v>
      </c>
      <c r="CL494">
        <v>0.686466485967685</v>
      </c>
      <c r="CM494">
        <v>1.30879374210053</v>
      </c>
      <c r="CN494">
        <v>0.44147756107122399</v>
      </c>
      <c r="CO494">
        <v>0.16921532478591</v>
      </c>
      <c r="CP494">
        <v>-1.97944749070302</v>
      </c>
      <c r="CQ494">
        <v>2.2679064388285002</v>
      </c>
      <c r="CR494">
        <v>0.97043000514531697</v>
      </c>
      <c r="CS494">
        <v>-8.4183326453057802E-2</v>
      </c>
      <c r="CT494">
        <v>-1.0334257153772299</v>
      </c>
      <c r="CU494">
        <v>0.47706233508506601</v>
      </c>
      <c r="CV494">
        <v>-0.44558360914379602</v>
      </c>
      <c r="CW494">
        <v>0.17473464449722101</v>
      </c>
      <c r="CX494">
        <v>1.54891515412601</v>
      </c>
      <c r="CY494">
        <v>0.81505724665475998</v>
      </c>
      <c r="CZ494">
        <v>8.5255262274586102E-2</v>
      </c>
      <c r="DA494">
        <v>0.38193762247829</v>
      </c>
      <c r="DB494">
        <v>-1.0788871546537799</v>
      </c>
      <c r="DC494">
        <v>0.83391661628411395</v>
      </c>
      <c r="DD494">
        <v>0.50314109321334399</v>
      </c>
      <c r="DE494">
        <v>0.63650092015450399</v>
      </c>
      <c r="DF494">
        <v>0.104405435922672</v>
      </c>
      <c r="DG494">
        <v>-0.21800197928314399</v>
      </c>
      <c r="DH494">
        <v>0.42962653624272201</v>
      </c>
      <c r="DI494">
        <v>-1.0493385742847701</v>
      </c>
      <c r="DJ494">
        <v>0.93896873040648599</v>
      </c>
      <c r="DK494">
        <v>0.434209300510702</v>
      </c>
      <c r="DL494">
        <v>0.67350288936722802</v>
      </c>
      <c r="DM494">
        <v>1.5027459805423899</v>
      </c>
      <c r="DN494">
        <v>1.1454894902271899</v>
      </c>
      <c r="DO494">
        <v>0.15888564685155901</v>
      </c>
      <c r="DP494">
        <v>-0.51914578471041795</v>
      </c>
      <c r="DQ494">
        <v>-1.36842740603242</v>
      </c>
      <c r="DR494">
        <v>0.67444954383972799</v>
      </c>
      <c r="DS494">
        <v>0.54945683823461899</v>
      </c>
      <c r="DT494">
        <v>-6.4772631958476302E-3</v>
      </c>
      <c r="DV494">
        <v>0.649728757525736</v>
      </c>
      <c r="DW494">
        <v>0.23381723221973499</v>
      </c>
      <c r="DX494">
        <v>0.26401088616694302</v>
      </c>
      <c r="DY494">
        <v>-6.71727530061617E-3</v>
      </c>
      <c r="EA494">
        <v>-0.923382176279119</v>
      </c>
      <c r="EB494">
        <v>-0.59195411949985999</v>
      </c>
      <c r="EC494">
        <v>-3.29077977785346</v>
      </c>
      <c r="ED494">
        <v>0.87787711236160204</v>
      </c>
      <c r="EE494">
        <v>2.9460100644428202</v>
      </c>
      <c r="EF494">
        <v>-1.3338227448912201</v>
      </c>
      <c r="EG494">
        <v>2.4658070651639701</v>
      </c>
      <c r="EH494">
        <v>-0.68853301081617202</v>
      </c>
      <c r="EI494">
        <v>0.595519640410203</v>
      </c>
      <c r="EJ494">
        <v>-0.384553916774166</v>
      </c>
      <c r="EK494">
        <v>0.81303391616529597</v>
      </c>
      <c r="EL494">
        <v>-0.25701049071358301</v>
      </c>
      <c r="EM494">
        <v>0.69833382185606796</v>
      </c>
      <c r="EN494">
        <v>-0.187435302177619</v>
      </c>
      <c r="EO494">
        <v>-0.48257245143759098</v>
      </c>
      <c r="EP494">
        <v>-6.7240216594655101E-3</v>
      </c>
      <c r="EQ494">
        <v>-0.37560564296654803</v>
      </c>
      <c r="ER494">
        <v>-0.88657563001106598</v>
      </c>
      <c r="ES494">
        <v>2.4328843082912499</v>
      </c>
      <c r="ET494">
        <v>-1.63309985791784</v>
      </c>
      <c r="EU494">
        <v>1.54263763342897</v>
      </c>
      <c r="EV494">
        <v>0.74365326599945503</v>
      </c>
      <c r="EW494">
        <v>1.963037587484</v>
      </c>
      <c r="EX494">
        <v>0.47252374188246898</v>
      </c>
      <c r="EY494">
        <v>1.31439961642172</v>
      </c>
      <c r="EZ494">
        <v>-0.163255680308794</v>
      </c>
      <c r="FA494">
        <v>-0.16581533718635899</v>
      </c>
      <c r="FB494">
        <v>-1.2018684328722899</v>
      </c>
      <c r="FC494">
        <v>1.1821268137282499</v>
      </c>
      <c r="FD494">
        <v>-1.6291707106574901E-2</v>
      </c>
      <c r="FG494">
        <v>0.39054231274349099</v>
      </c>
      <c r="FH494">
        <v>-0.88750781114868005</v>
      </c>
      <c r="FI494">
        <v>0.20318834176578099</v>
      </c>
      <c r="FJ494">
        <v>-2.5091354003052402</v>
      </c>
      <c r="FK494">
        <v>0.97032853882410597</v>
      </c>
      <c r="FL494">
        <v>0.23167021208791999</v>
      </c>
      <c r="FM494">
        <v>-2.4230692809396701</v>
      </c>
      <c r="FN494">
        <v>-1.58375869532392</v>
      </c>
      <c r="FO494">
        <v>0.69509874556388196</v>
      </c>
      <c r="FP494">
        <v>0.39237747623701602</v>
      </c>
      <c r="FQ494">
        <v>-5.26671032275772E-2</v>
      </c>
      <c r="FR494">
        <v>0.324350241862703</v>
      </c>
      <c r="FS494">
        <v>2.1688747860025601</v>
      </c>
      <c r="FT494">
        <v>-4.2535763442210701</v>
      </c>
      <c r="FU494">
        <v>-4.7523416924377698E-2</v>
      </c>
      <c r="FV494">
        <v>0.722871228208533</v>
      </c>
      <c r="FW494">
        <v>2.3755445936330899</v>
      </c>
      <c r="FX494">
        <v>-0.33823145195128701</v>
      </c>
      <c r="FY494">
        <v>0.15532802299276199</v>
      </c>
      <c r="FZ494">
        <v>-0.20931758526785399</v>
      </c>
      <c r="GA494">
        <v>1.51704633262852</v>
      </c>
      <c r="GB494">
        <v>-2.60603319466099</v>
      </c>
      <c r="GC494">
        <v>1.2043688637277199</v>
      </c>
      <c r="GD494">
        <v>-0.79249269219872098</v>
      </c>
      <c r="GE494">
        <v>-0.92136517096150805</v>
      </c>
      <c r="GF494">
        <v>-1.8286618528691201</v>
      </c>
      <c r="GG494">
        <v>1.5956165989336999</v>
      </c>
      <c r="GH494">
        <v>-0.41387318478882701</v>
      </c>
      <c r="GI494">
        <v>-0.38593011449847803</v>
      </c>
      <c r="GJ494">
        <v>1.2217509420224799</v>
      </c>
      <c r="GK494">
        <v>0.42142172733292699</v>
      </c>
      <c r="GL494">
        <v>-0.38769408092775798</v>
      </c>
      <c r="GN494">
        <v>1.4574307122529699</v>
      </c>
      <c r="GO494">
        <v>1.0452421829541001</v>
      </c>
      <c r="GP494">
        <v>0.25887749980029201</v>
      </c>
      <c r="GQ494">
        <v>0.98050579072150901</v>
      </c>
      <c r="GR494">
        <v>1.02060977951623E-2</v>
      </c>
      <c r="GS494">
        <v>0.64367957820650201</v>
      </c>
      <c r="GT494">
        <v>0.48656770104571501</v>
      </c>
      <c r="GU494">
        <v>-0.23060864259605299</v>
      </c>
      <c r="GV494">
        <v>0.71697561979817703</v>
      </c>
      <c r="GW494">
        <v>-0.19559431675588701</v>
      </c>
      <c r="GX494">
        <v>-0.107456357818592</v>
      </c>
      <c r="GY494">
        <v>-0.40893576488088001</v>
      </c>
      <c r="HA494">
        <v>-1.2943349469423999</v>
      </c>
      <c r="HB494">
        <v>1.04533214816911</v>
      </c>
      <c r="HC494">
        <v>0.129019077030534</v>
      </c>
      <c r="HD494">
        <v>-0.71594904857192898</v>
      </c>
      <c r="HE494">
        <v>0.75946838242089099</v>
      </c>
      <c r="HF494">
        <v>-0.44208001227161697</v>
      </c>
      <c r="HG494">
        <v>6.4676471993152504E-2</v>
      </c>
      <c r="HH494">
        <v>0.69899021509627302</v>
      </c>
      <c r="HI494">
        <v>-1.0255641313960999</v>
      </c>
      <c r="HJ494">
        <v>1.19020243491832</v>
      </c>
      <c r="HK494">
        <v>1.59100134624168E-2</v>
      </c>
      <c r="HL494">
        <v>1.83425327868463</v>
      </c>
      <c r="HM494">
        <v>-0.26622750092428799</v>
      </c>
      <c r="HN494">
        <v>9.7530445964366705E-2</v>
      </c>
      <c r="HO494">
        <v>-1.92296851100764</v>
      </c>
      <c r="HP494">
        <v>1.6406610478952599</v>
      </c>
      <c r="HQ494">
        <v>0.55535189076181302</v>
      </c>
      <c r="HR494">
        <v>0.472136474854778</v>
      </c>
      <c r="HS494">
        <v>-0.40258641047330501</v>
      </c>
      <c r="HT494">
        <v>-6.1995449414098402E-2</v>
      </c>
      <c r="HU494">
        <v>0.21901009331486401</v>
      </c>
      <c r="HV494">
        <v>-6.5155154698004494E-2</v>
      </c>
      <c r="HW494">
        <v>0.85627195130655298</v>
      </c>
      <c r="HX494">
        <v>3.92149595427327E-2</v>
      </c>
      <c r="HY494">
        <v>0.16478066809213501</v>
      </c>
      <c r="HZ494">
        <v>0.16894775017135499</v>
      </c>
      <c r="IA494">
        <v>0.62055686812527699</v>
      </c>
      <c r="IB494">
        <v>0.24409602156083601</v>
      </c>
      <c r="IC494">
        <v>0.51678208328667097</v>
      </c>
      <c r="ID494">
        <v>0.72797116008587204</v>
      </c>
      <c r="IF494">
        <v>0.85482995091297198</v>
      </c>
      <c r="IG494">
        <v>0.58010046395793302</v>
      </c>
      <c r="IH494">
        <v>-0.59761315969808504</v>
      </c>
      <c r="II494">
        <v>-0.20276796694815899</v>
      </c>
      <c r="IJ494">
        <v>7.1805383777245907E-2</v>
      </c>
      <c r="IK494">
        <v>-0.40506636369173099</v>
      </c>
      <c r="IL494">
        <v>0.86510892033402298</v>
      </c>
      <c r="IM494">
        <v>-0.29157889875932602</v>
      </c>
      <c r="IN494">
        <v>-0.57513377460054504</v>
      </c>
      <c r="IO494">
        <v>0.52827592298854098</v>
      </c>
      <c r="IP494">
        <v>0.39374600582959801</v>
      </c>
      <c r="IQ494">
        <v>0.53723414512205603</v>
      </c>
      <c r="IR494">
        <v>0.173516819995712</v>
      </c>
      <c r="IS494">
        <v>-0.35333870064278</v>
      </c>
      <c r="IT494">
        <v>1.0353512088840899</v>
      </c>
      <c r="IU494">
        <v>-1.01258187478379</v>
      </c>
      <c r="IV494">
        <v>0.60943404041608995</v>
      </c>
      <c r="IW494">
        <v>2.0363944531709401E-2</v>
      </c>
      <c r="IX494">
        <v>-0.33668456362647697</v>
      </c>
      <c r="IY494">
        <v>-0.18155017196477299</v>
      </c>
      <c r="IZ494">
        <v>1.4883875648592899</v>
      </c>
      <c r="JA494">
        <v>-0.10620687098708</v>
      </c>
      <c r="JB494">
        <v>-1.1474184134385701</v>
      </c>
      <c r="JC494">
        <v>1.59544975667814</v>
      </c>
      <c r="JD494">
        <v>-0.70790707950436604</v>
      </c>
      <c r="JE494">
        <v>-5.4984923735901196E-3</v>
      </c>
      <c r="JF494">
        <v>1.09737513521395</v>
      </c>
      <c r="JG494">
        <v>0.32877433623070801</v>
      </c>
      <c r="JH494">
        <v>0.52346565335028605</v>
      </c>
      <c r="JI494">
        <v>-0.34668408497964298</v>
      </c>
      <c r="JJ494">
        <v>-0.474081395259418</v>
      </c>
      <c r="JK494">
        <v>-1.54973111657455</v>
      </c>
      <c r="JL494">
        <v>0.59039772477262897</v>
      </c>
      <c r="JM494">
        <v>4.6987935638753697E-2</v>
      </c>
    </row>
    <row r="495" spans="1:273" x14ac:dyDescent="0.25">
      <c r="A495" s="29">
        <v>44398</v>
      </c>
      <c r="B495" s="31" t="s">
        <v>2314</v>
      </c>
      <c r="C495" s="24" t="s">
        <v>1746</v>
      </c>
      <c r="D495" s="24" t="s">
        <v>1899</v>
      </c>
      <c r="E495" s="34">
        <v>51.629145999999999</v>
      </c>
      <c r="F495" s="38">
        <v>6692.92</v>
      </c>
      <c r="G495" s="16">
        <f>VLOOKUP(C495,dFundos!$A$1:$B$28,2,FALSE)</f>
        <v>36400343000190</v>
      </c>
      <c r="H495" s="13"/>
      <c r="I495">
        <f>_xll.ECONOMATICA(G495,"VOLATILITY","1Y",A495)</f>
        <v>17.817019936366702</v>
      </c>
      <c r="J495">
        <f>_xll.ECONOMATICA(G495,"NAV","1D",A495)</f>
        <v>128.63046399992899</v>
      </c>
      <c r="K495">
        <f>_xll.ECONOMATICA(G495,"NAV","1D",A495+1)</f>
        <v>129.63452799990799</v>
      </c>
      <c r="L495" s="6"/>
      <c r="M495">
        <v>9.8868896748172105E-2</v>
      </c>
      <c r="N495">
        <v>-1.5617827822097801</v>
      </c>
      <c r="O495">
        <v>-0.31357560346805302</v>
      </c>
      <c r="P495">
        <v>1.3749084570008601</v>
      </c>
      <c r="Q495">
        <v>-0.39493212525485399</v>
      </c>
      <c r="R495">
        <v>1.68172223657166</v>
      </c>
      <c r="S495">
        <v>0.93295173501246598</v>
      </c>
      <c r="T495">
        <v>-0.77213383538037295</v>
      </c>
      <c r="U495">
        <v>0.29552520336437699</v>
      </c>
      <c r="V495">
        <v>-1.0200273774899</v>
      </c>
      <c r="W495">
        <v>1.41645232743031</v>
      </c>
      <c r="X495">
        <v>1.3060232724456</v>
      </c>
      <c r="Y495">
        <v>-0.955802628322999</v>
      </c>
      <c r="Z495">
        <v>-0.59520003451325498</v>
      </c>
      <c r="AA495">
        <v>-0.86832175902600295</v>
      </c>
      <c r="AB495">
        <v>-0.24414394047198601</v>
      </c>
      <c r="AC495">
        <v>-0.88754320395310105</v>
      </c>
      <c r="AD495">
        <v>1.1402362024455199</v>
      </c>
      <c r="AE495">
        <v>-1.22039694897467</v>
      </c>
      <c r="AF495">
        <v>2.25670426971192</v>
      </c>
      <c r="AG495">
        <v>-0.85957241108189897</v>
      </c>
      <c r="AH495">
        <v>0.59222504260105802</v>
      </c>
      <c r="AI495">
        <v>9.5901013992261098E-4</v>
      </c>
      <c r="AJ495">
        <v>0.547380469834025</v>
      </c>
      <c r="AK495">
        <v>0.16272025641228499</v>
      </c>
      <c r="AL495">
        <v>-0.70239008709904704</v>
      </c>
      <c r="AM495">
        <v>4.5748829143121797E-2</v>
      </c>
      <c r="AN495">
        <v>0.82901235728058997</v>
      </c>
      <c r="AO495">
        <v>-1.69191747218065</v>
      </c>
      <c r="AP495">
        <v>2.0281855990106101</v>
      </c>
      <c r="AQ495">
        <v>-0.42267721864845997</v>
      </c>
      <c r="AR495">
        <v>-2.07854412610686</v>
      </c>
      <c r="AS495">
        <v>0.113426805728523</v>
      </c>
      <c r="AU495">
        <v>-0.75533168865149503</v>
      </c>
      <c r="AV495">
        <v>1.30682574072125</v>
      </c>
      <c r="AW495">
        <v>-2.07046132127289</v>
      </c>
      <c r="AX495">
        <v>-0.37641861199517701</v>
      </c>
      <c r="AY495">
        <v>1.64894215668028</v>
      </c>
      <c r="AZ495">
        <v>-2.32222422710038E-2</v>
      </c>
      <c r="BA495">
        <v>-0.53382886126200901</v>
      </c>
      <c r="BB495">
        <v>-0.29673671879209002</v>
      </c>
      <c r="BC495">
        <v>-0.42186931532341998</v>
      </c>
      <c r="BD495">
        <v>-0.71138323082777799</v>
      </c>
      <c r="BE495">
        <v>0.89030779563472595</v>
      </c>
      <c r="BF495">
        <v>-0.835853759235761</v>
      </c>
      <c r="BG495">
        <v>0.65486398543725999</v>
      </c>
      <c r="BH495">
        <v>0.37831301815458601</v>
      </c>
      <c r="BI495">
        <v>-1.8534318734964501</v>
      </c>
      <c r="BJ495">
        <v>-0.52754964835912699</v>
      </c>
      <c r="BK495">
        <v>0.96257146633433899</v>
      </c>
      <c r="BL495">
        <v>0.99750144254357997</v>
      </c>
      <c r="BM495">
        <v>-1.5463153926248201</v>
      </c>
      <c r="BN495">
        <v>1.15625848611671</v>
      </c>
      <c r="BO495">
        <v>-0.35787353035630098</v>
      </c>
      <c r="BP495">
        <v>0.42866860221693098</v>
      </c>
      <c r="BQ495">
        <v>1.1625435861788</v>
      </c>
      <c r="BR495">
        <v>0.194163910236966</v>
      </c>
      <c r="BT495">
        <v>0.94988339842530001</v>
      </c>
      <c r="BU495">
        <v>0.68186497992428496</v>
      </c>
      <c r="BV495">
        <v>0.12967986040166599</v>
      </c>
      <c r="BW495">
        <v>-0.29409986445898501</v>
      </c>
      <c r="BX495">
        <v>2.55760194704635E-2</v>
      </c>
      <c r="BY495">
        <v>1.53475841307227</v>
      </c>
      <c r="BZ495">
        <v>-4.15321210311959E-4</v>
      </c>
      <c r="CA495">
        <v>0.14699123221362201</v>
      </c>
      <c r="CB495">
        <v>-0.34369549930488602</v>
      </c>
      <c r="CC495">
        <v>-0.60387221965356697</v>
      </c>
      <c r="CD495">
        <v>-0.274915484806115</v>
      </c>
      <c r="CE495">
        <v>-2.4014195617382899</v>
      </c>
      <c r="CF495">
        <v>0.92545364968827903</v>
      </c>
      <c r="CG495">
        <v>-2.50645337882816</v>
      </c>
      <c r="CI495">
        <v>1.4528950136082099</v>
      </c>
      <c r="CJ495">
        <v>2.1894285795497099</v>
      </c>
      <c r="CK495">
        <v>2.87641491413524</v>
      </c>
      <c r="CL495">
        <v>0.246617119410075</v>
      </c>
      <c r="CM495">
        <v>-0.25922928261934403</v>
      </c>
      <c r="CN495">
        <v>-0.629222010502417</v>
      </c>
      <c r="CO495">
        <v>0.48175080282817401</v>
      </c>
      <c r="CP495">
        <v>-1.3394087341112</v>
      </c>
      <c r="CQ495">
        <v>1.79865447080374</v>
      </c>
      <c r="CR495">
        <v>0.68445667693595202</v>
      </c>
      <c r="CS495">
        <v>2.5706474480102801E-2</v>
      </c>
      <c r="CT495">
        <v>-0.89273792527819795</v>
      </c>
      <c r="CU495">
        <v>0.68084902250120605</v>
      </c>
      <c r="CV495">
        <v>-2.75091330877331E-2</v>
      </c>
      <c r="CW495">
        <v>1.1842192523545201</v>
      </c>
      <c r="CX495">
        <v>0.68085933598922599</v>
      </c>
      <c r="CY495">
        <v>0.85151781531749304</v>
      </c>
      <c r="CZ495">
        <v>0.28404270324244901</v>
      </c>
      <c r="DA495">
        <v>0.80525821031187705</v>
      </c>
      <c r="DB495">
        <v>-1.0097265368131001</v>
      </c>
      <c r="DC495">
        <v>0.14785240582568801</v>
      </c>
      <c r="DD495">
        <v>0.15509438580920701</v>
      </c>
      <c r="DE495">
        <v>0.16468514859298</v>
      </c>
      <c r="DF495">
        <v>0.95931397208914904</v>
      </c>
      <c r="DG495">
        <v>-0.87062066459111498</v>
      </c>
      <c r="DH495">
        <v>0.71316087141895002</v>
      </c>
      <c r="DI495">
        <v>-1.11375830592806</v>
      </c>
      <c r="DJ495">
        <v>0.53705275731772395</v>
      </c>
      <c r="DK495">
        <v>0.41244818730774602</v>
      </c>
      <c r="DL495">
        <v>0.39194529417727603</v>
      </c>
      <c r="DM495">
        <v>1.4372580488270601</v>
      </c>
      <c r="DN495">
        <v>1.31873957452626</v>
      </c>
      <c r="DO495">
        <v>0.583015171287116</v>
      </c>
      <c r="DP495">
        <v>-8.7822266777948202E-2</v>
      </c>
      <c r="DQ495">
        <v>-1.0219798272373699</v>
      </c>
      <c r="DR495">
        <v>0.62374233821174097</v>
      </c>
      <c r="DS495">
        <v>0.69931930920574803</v>
      </c>
      <c r="DT495">
        <v>0.120558429807716</v>
      </c>
      <c r="DV495">
        <v>0.74159788127872195</v>
      </c>
      <c r="DW495">
        <v>7.9938351518649101E-2</v>
      </c>
      <c r="DX495">
        <v>0.36410778902791202</v>
      </c>
      <c r="DY495">
        <v>-0.104479720175732</v>
      </c>
      <c r="EA495">
        <v>-0.334172403836419</v>
      </c>
      <c r="EB495">
        <v>1.0656800259312101E-2</v>
      </c>
      <c r="EC495">
        <v>-2.9444666321069199</v>
      </c>
      <c r="ED495">
        <v>2.0396125210027098</v>
      </c>
      <c r="EE495">
        <v>4.1084605341893603</v>
      </c>
      <c r="EF495">
        <v>-0.35397402943999601</v>
      </c>
      <c r="EG495">
        <v>0.97056759714177998</v>
      </c>
      <c r="EH495">
        <v>-0.44578885181181199</v>
      </c>
      <c r="EI495">
        <v>0.76760612137149997</v>
      </c>
      <c r="EJ495">
        <v>-1.15917691236973</v>
      </c>
      <c r="EK495">
        <v>0.79486759805149598</v>
      </c>
      <c r="EL495">
        <v>0.29352003602980398</v>
      </c>
      <c r="EM495">
        <v>-0.16243400277744499</v>
      </c>
      <c r="EN495">
        <v>-0.91717445329777503</v>
      </c>
      <c r="EO495">
        <v>-0.27112912766824598</v>
      </c>
      <c r="EP495">
        <v>-0.39502027384514798</v>
      </c>
      <c r="EQ495">
        <v>-0.53239608114381598</v>
      </c>
      <c r="ER495">
        <v>-1.49466804314216</v>
      </c>
      <c r="ES495">
        <v>2.7248300237261001</v>
      </c>
      <c r="ET495">
        <v>-2.4629410248053301</v>
      </c>
      <c r="EU495">
        <v>2.0561110102789799</v>
      </c>
      <c r="EV495">
        <v>1.1508291840073099</v>
      </c>
      <c r="EW495">
        <v>1.1092820484918799</v>
      </c>
      <c r="EX495">
        <v>0.23865843686508001</v>
      </c>
      <c r="EY495">
        <v>0.68324748190207196</v>
      </c>
      <c r="EZ495">
        <v>0.33579473947611399</v>
      </c>
      <c r="FA495">
        <v>-0.40799404296194602</v>
      </c>
      <c r="FB495">
        <v>-1.11779090684649</v>
      </c>
      <c r="FC495">
        <v>1.1265589751928899</v>
      </c>
      <c r="FD495">
        <v>5.4544492013519602E-2</v>
      </c>
      <c r="FG495">
        <v>0.124800435878569</v>
      </c>
      <c r="FH495">
        <v>-0.99202829487694499</v>
      </c>
      <c r="FI495">
        <v>0.37047301702841701</v>
      </c>
      <c r="FJ495">
        <v>-2.98341034167606</v>
      </c>
      <c r="FK495">
        <v>0.421896110856324</v>
      </c>
      <c r="FL495">
        <v>-0.142422577391699</v>
      </c>
      <c r="FM495">
        <v>-2.4749415753831299</v>
      </c>
      <c r="FN495">
        <v>-1.27962348888104</v>
      </c>
      <c r="FO495">
        <v>1.11249281781056</v>
      </c>
      <c r="FP495">
        <v>2.73954259682796E-2</v>
      </c>
      <c r="FQ495">
        <v>-0.82427689494579703</v>
      </c>
      <c r="FR495">
        <v>-0.105475170312275</v>
      </c>
      <c r="FS495">
        <v>1.4754496547539</v>
      </c>
      <c r="FT495">
        <v>-5.0299641456149402</v>
      </c>
      <c r="FU495">
        <v>0.80768065981828796</v>
      </c>
      <c r="FV495">
        <v>0.42155265909968898</v>
      </c>
      <c r="FW495">
        <v>2.8980730519833702</v>
      </c>
      <c r="FX495">
        <v>-0.69278036544346799</v>
      </c>
      <c r="FY495">
        <v>0.932684747021995</v>
      </c>
      <c r="FZ495">
        <v>-0.83644184487638995</v>
      </c>
      <c r="GA495">
        <v>1.4912784110492801</v>
      </c>
      <c r="GB495">
        <v>-2.9068556102174599</v>
      </c>
      <c r="GC495">
        <v>1.7158446356916099</v>
      </c>
      <c r="GD495">
        <v>-0.60775763859055598</v>
      </c>
      <c r="GE495">
        <v>-0.76063650776632097</v>
      </c>
      <c r="GF495">
        <v>-2.1289235308358898</v>
      </c>
      <c r="GG495">
        <v>1.95672610916517</v>
      </c>
      <c r="GH495">
        <v>5.9939673337794402E-2</v>
      </c>
      <c r="GI495">
        <v>-0.638022110160819</v>
      </c>
      <c r="GJ495">
        <v>1.6172609568457099</v>
      </c>
      <c r="GK495">
        <v>0.12543414632091299</v>
      </c>
      <c r="GL495">
        <v>0.22081240658735601</v>
      </c>
      <c r="GN495">
        <v>1.04019410609908</v>
      </c>
      <c r="GO495">
        <v>0.81634072230372101</v>
      </c>
      <c r="GP495">
        <v>-9.2213758944126298E-2</v>
      </c>
      <c r="GQ495">
        <v>1.0522544336709001</v>
      </c>
      <c r="GR495">
        <v>-3.3371344306942802E-2</v>
      </c>
      <c r="GS495">
        <v>0.70529940785490897</v>
      </c>
      <c r="GT495">
        <v>0.21758068414783299</v>
      </c>
      <c r="GU495">
        <v>-0.29830799676346897</v>
      </c>
      <c r="GV495">
        <v>0.4488275570111</v>
      </c>
      <c r="GW495">
        <v>0.46893455473764301</v>
      </c>
      <c r="GX495">
        <v>-0.96612956649551096</v>
      </c>
      <c r="GY495">
        <v>-0.63369600802616299</v>
      </c>
      <c r="HA495">
        <v>-0.96631740498196494</v>
      </c>
      <c r="HB495">
        <v>1.19169231420528</v>
      </c>
      <c r="HC495">
        <v>0.25425518142583298</v>
      </c>
      <c r="HD495">
        <v>-0.59177701614316902</v>
      </c>
      <c r="HE495">
        <v>0.70732568219682401</v>
      </c>
      <c r="HF495">
        <v>-0.30250312775024202</v>
      </c>
      <c r="HG495">
        <v>-0.37336155901357398</v>
      </c>
      <c r="HH495">
        <v>0.28145789710833902</v>
      </c>
      <c r="HI495">
        <v>-1.21922141861432</v>
      </c>
      <c r="HJ495">
        <v>1.0073307754282701</v>
      </c>
      <c r="HK495">
        <v>-0.74267897653044201</v>
      </c>
      <c r="HL495">
        <v>2.0204991667924301</v>
      </c>
      <c r="HM495">
        <v>-1.4739267438017101</v>
      </c>
      <c r="HN495">
        <v>0.39912669417390101</v>
      </c>
      <c r="HO495">
        <v>-3.4142458092901502</v>
      </c>
      <c r="HP495">
        <v>0.97663654923962895</v>
      </c>
      <c r="HQ495">
        <v>1.4213931879567101</v>
      </c>
      <c r="HR495">
        <v>0.695916681979725</v>
      </c>
      <c r="HS495">
        <v>-0.13209273110987901</v>
      </c>
      <c r="HT495">
        <v>-0.45918918121969898</v>
      </c>
      <c r="HU495">
        <v>0.94499488604924398</v>
      </c>
      <c r="HV495">
        <v>-0.18764550550258699</v>
      </c>
      <c r="HW495">
        <v>1.7504053676020701</v>
      </c>
      <c r="HX495">
        <v>-0.39490110220867802</v>
      </c>
      <c r="HY495">
        <v>0.49716287921910401</v>
      </c>
      <c r="HZ495">
        <v>0.148894842823211</v>
      </c>
      <c r="IA495">
        <v>0.57100898393400701</v>
      </c>
      <c r="IB495">
        <v>0.77308274612732897</v>
      </c>
      <c r="IC495">
        <v>0.64088662311405598</v>
      </c>
      <c r="ID495">
        <v>-0.10024999264715</v>
      </c>
      <c r="IF495">
        <v>0.25828700290730899</v>
      </c>
      <c r="IG495">
        <v>0.29927238574600801</v>
      </c>
      <c r="IH495">
        <v>-0.55551224722876202</v>
      </c>
      <c r="II495">
        <v>-0.100824207584083</v>
      </c>
      <c r="IJ495">
        <v>0.39831251706345899</v>
      </c>
      <c r="IK495">
        <v>-0.45008690240138099</v>
      </c>
      <c r="IL495">
        <v>0.92643328152917104</v>
      </c>
      <c r="IM495">
        <v>-6.1468945386877701E-2</v>
      </c>
      <c r="IN495">
        <v>-0.233402594312793</v>
      </c>
      <c r="IO495">
        <v>2.0648557074309799E-2</v>
      </c>
      <c r="IP495">
        <v>0.29777278141409602</v>
      </c>
      <c r="IQ495">
        <v>0.34286544469068803</v>
      </c>
      <c r="IR495">
        <v>3.6670309054898098E-2</v>
      </c>
      <c r="IS495">
        <v>-7.7837363824073705E-2</v>
      </c>
      <c r="IT495">
        <v>0.58205773329973498</v>
      </c>
      <c r="IU495">
        <v>-1.1708817201906601</v>
      </c>
      <c r="IV495">
        <v>0.53978907162672796</v>
      </c>
      <c r="IW495">
        <v>-8.3418584563332801E-2</v>
      </c>
      <c r="IX495">
        <v>-0.30034920800971998</v>
      </c>
      <c r="IY495">
        <v>-0.61728334785584604</v>
      </c>
      <c r="IZ495">
        <v>1.57754183346697</v>
      </c>
      <c r="JA495">
        <v>-0.208055279199471</v>
      </c>
      <c r="JB495">
        <v>-1.0276855066877</v>
      </c>
      <c r="JC495">
        <v>1.2579187759911299</v>
      </c>
      <c r="JD495">
        <v>-1.1227976807276701</v>
      </c>
      <c r="JE495">
        <v>0.184152728252229</v>
      </c>
      <c r="JF495">
        <v>1.0620849832776</v>
      </c>
      <c r="JG495">
        <v>0.58311064094596099</v>
      </c>
      <c r="JH495">
        <v>9.0167749658576199E-2</v>
      </c>
      <c r="JI495">
        <v>-0.29381954127529802</v>
      </c>
      <c r="JJ495">
        <v>-0.46121003069856698</v>
      </c>
      <c r="JK495">
        <v>-1.11165600410459</v>
      </c>
      <c r="JL495">
        <v>0.30967408456490397</v>
      </c>
      <c r="JM495">
        <v>0.31082518507901102</v>
      </c>
    </row>
    <row r="496" spans="1:273" x14ac:dyDescent="0.25">
      <c r="A496" s="30">
        <v>44398</v>
      </c>
      <c r="B496" s="31" t="s">
        <v>2314</v>
      </c>
      <c r="C496" s="23" t="s">
        <v>1735</v>
      </c>
      <c r="D496" s="23" t="s">
        <v>1899</v>
      </c>
      <c r="E496" s="32">
        <v>3.2628430000000002</v>
      </c>
      <c r="F496" s="37">
        <v>1673.23</v>
      </c>
      <c r="G496" s="16">
        <f>VLOOKUP(C496,dFundos!$A$1:$B$28,2,FALSE)</f>
        <v>18770648000102</v>
      </c>
      <c r="H496" s="13"/>
      <c r="I496">
        <f>_xll.ECONOMATICA(G496,"VOLATILITY","1Y",A496)</f>
        <v>19.761119810311399</v>
      </c>
      <c r="J496">
        <f>_xll.ECONOMATICA(G496,"NAV","1D",A496)</f>
        <v>511.15752100013202</v>
      </c>
      <c r="K496">
        <f>_xll.ECONOMATICA(G496,"NAV","1D",A496+1)</f>
        <v>512.81350800022506</v>
      </c>
      <c r="L496" s="6"/>
      <c r="M496">
        <v>-0.77267278602448597</v>
      </c>
      <c r="N496">
        <v>3.1686961483501398E-2</v>
      </c>
      <c r="O496">
        <v>-0.39181382026072198</v>
      </c>
      <c r="P496">
        <v>0.31480504931096198</v>
      </c>
      <c r="Q496">
        <v>-1.1543864904524499</v>
      </c>
      <c r="R496">
        <v>1.26256551102415</v>
      </c>
      <c r="S496">
        <v>-8.9180949180445196E-2</v>
      </c>
      <c r="T496">
        <v>1.90197271112993</v>
      </c>
      <c r="U496">
        <v>2.8737577411448001</v>
      </c>
      <c r="V496">
        <v>4.7965157136786701E-2</v>
      </c>
      <c r="W496">
        <v>0.55209915299201395</v>
      </c>
      <c r="X496">
        <v>2.0172911075860598</v>
      </c>
      <c r="Y496">
        <v>1.0788366567794601</v>
      </c>
      <c r="Z496">
        <v>0.66193968086736299</v>
      </c>
      <c r="AA496">
        <v>-1.7171860941743899</v>
      </c>
      <c r="AB496">
        <v>2.4763668678133399</v>
      </c>
      <c r="AC496">
        <v>-1.46146654506083</v>
      </c>
      <c r="AD496">
        <v>0.84012998577236397</v>
      </c>
      <c r="AE496">
        <v>1.9412215113334199</v>
      </c>
      <c r="AF496">
        <v>-0.20055749109815199</v>
      </c>
      <c r="AG496">
        <v>0.56794996526150499</v>
      </c>
      <c r="AH496">
        <v>1.2990642433578601</v>
      </c>
      <c r="AI496">
        <v>1.13118704848603</v>
      </c>
      <c r="AJ496">
        <v>0.84784290556854103</v>
      </c>
      <c r="AK496">
        <v>-0.69108940842852495</v>
      </c>
      <c r="AL496">
        <v>3.59545211049408</v>
      </c>
      <c r="AM496">
        <v>-0.64837475247259102</v>
      </c>
      <c r="AN496">
        <v>-2.19548636159743</v>
      </c>
      <c r="AO496">
        <v>0.62723219325562196</v>
      </c>
      <c r="AP496">
        <v>-0.59260151710986997</v>
      </c>
      <c r="AQ496">
        <v>1.04297376419709</v>
      </c>
      <c r="AR496">
        <v>-5.06140416746348</v>
      </c>
      <c r="AS496">
        <v>-0.60955976114200905</v>
      </c>
      <c r="AU496">
        <v>-1.91779611759557</v>
      </c>
      <c r="AV496">
        <v>0.84238273466326097</v>
      </c>
      <c r="AW496">
        <v>-1.5118993355827099</v>
      </c>
      <c r="AX496">
        <v>0.35488526355038602</v>
      </c>
      <c r="AY496">
        <v>-6.8432160787779098E-2</v>
      </c>
      <c r="AZ496">
        <v>0.55751026338839405</v>
      </c>
      <c r="BA496">
        <v>-1.5533603886979099</v>
      </c>
      <c r="BB496">
        <v>-0.89595175277281702</v>
      </c>
      <c r="BC496">
        <v>0.98145273623231299</v>
      </c>
      <c r="BD496">
        <v>-6.1505195662903099E-2</v>
      </c>
      <c r="BE496">
        <v>2.3933558451972199</v>
      </c>
      <c r="BF496">
        <v>-0.61703660740022304</v>
      </c>
      <c r="BG496">
        <v>-0.69287627047742695</v>
      </c>
      <c r="BH496">
        <v>2.1463312712512601</v>
      </c>
      <c r="BI496">
        <v>3.0534689863998201</v>
      </c>
      <c r="BJ496">
        <v>-0.31962290586307102</v>
      </c>
      <c r="BK496">
        <v>0.55005783924570995</v>
      </c>
      <c r="BL496">
        <v>1.1084685042078499</v>
      </c>
      <c r="BM496">
        <v>-1.16644194076798</v>
      </c>
      <c r="BN496">
        <v>5.2461545419646399E-2</v>
      </c>
      <c r="BO496">
        <v>-1.0728040112553601</v>
      </c>
      <c r="BP496">
        <v>2.07387589362042</v>
      </c>
      <c r="BQ496">
        <v>0.44773883764719402</v>
      </c>
      <c r="BR496">
        <v>3.5476743141771301E-2</v>
      </c>
      <c r="BT496">
        <v>2.1816115231558801</v>
      </c>
      <c r="BU496">
        <v>-0.63424230474993204</v>
      </c>
      <c r="BV496">
        <v>-0.19607222639024299</v>
      </c>
      <c r="BW496">
        <v>0.45357436247286398</v>
      </c>
      <c r="BX496">
        <v>-2.27108276803847</v>
      </c>
      <c r="BY496">
        <v>0.31967998293111999</v>
      </c>
      <c r="BZ496">
        <v>0.32771679434517897</v>
      </c>
      <c r="CA496">
        <v>0.24630727293697399</v>
      </c>
      <c r="CB496">
        <v>0.78797241694701403</v>
      </c>
      <c r="CC496">
        <v>-1.8534150588493501</v>
      </c>
      <c r="CD496">
        <v>0.74960413239750801</v>
      </c>
      <c r="CE496">
        <v>-2.7991814798951999</v>
      </c>
      <c r="CF496">
        <v>1.4982879138187899</v>
      </c>
      <c r="CG496">
        <v>-1.3686818167116099</v>
      </c>
      <c r="CI496">
        <v>2.9077430841425702</v>
      </c>
      <c r="CJ496">
        <v>0.91647057834052204</v>
      </c>
      <c r="CK496">
        <v>0.39143257472460402</v>
      </c>
      <c r="CL496">
        <v>-2.9096214820128798</v>
      </c>
      <c r="CM496">
        <v>2.6597200667310998</v>
      </c>
      <c r="CN496">
        <v>-2.1112909348630602</v>
      </c>
      <c r="CO496">
        <v>1.1316004060063301</v>
      </c>
      <c r="CP496">
        <v>-0.14470338337559999</v>
      </c>
      <c r="CQ496">
        <v>1.68680509996193</v>
      </c>
      <c r="CR496">
        <v>-4.0295432063430801E-2</v>
      </c>
      <c r="CS496">
        <v>-1.3733232357481</v>
      </c>
      <c r="CT496">
        <v>-1.34775139094927</v>
      </c>
      <c r="CU496">
        <v>-0.33967133085752699</v>
      </c>
      <c r="CV496">
        <v>0.70738225294917401</v>
      </c>
      <c r="CW496">
        <v>1.3784823031528499</v>
      </c>
      <c r="CX496">
        <v>0.68979289007984301</v>
      </c>
      <c r="CY496">
        <v>-1.15033062957082</v>
      </c>
      <c r="CZ496">
        <v>-0.114203045177419</v>
      </c>
      <c r="DA496">
        <v>0.54439105224446405</v>
      </c>
      <c r="DB496">
        <v>-6.53080550364393E-2</v>
      </c>
      <c r="DC496">
        <v>-0.92776442734248099</v>
      </c>
      <c r="DD496">
        <v>0.393566421371361</v>
      </c>
      <c r="DE496">
        <v>-1.8588448685477501</v>
      </c>
      <c r="DF496">
        <v>0.308510374088655</v>
      </c>
      <c r="DG496">
        <v>-0.921240870047768</v>
      </c>
      <c r="DH496">
        <v>0.92099220037198404</v>
      </c>
      <c r="DI496">
        <v>0.26804822791746102</v>
      </c>
      <c r="DJ496">
        <v>-2.55715882994991</v>
      </c>
      <c r="DK496">
        <v>0.36149002098682098</v>
      </c>
      <c r="DL496">
        <v>0.892358096643875</v>
      </c>
      <c r="DM496">
        <v>0.26218230614176702</v>
      </c>
      <c r="DN496">
        <v>0.87026260425773205</v>
      </c>
      <c r="DO496">
        <v>-0.26861410988203699</v>
      </c>
      <c r="DP496">
        <v>-0.507684243530093</v>
      </c>
      <c r="DQ496">
        <v>0.94481983105652001</v>
      </c>
      <c r="DR496">
        <v>0.43143408056494098</v>
      </c>
      <c r="DS496">
        <v>1.0903779357249701</v>
      </c>
      <c r="DT496">
        <v>-9.7956521130981907E-3</v>
      </c>
      <c r="DV496">
        <v>2.1709019960326299</v>
      </c>
      <c r="DW496">
        <v>-1.2563548665639199</v>
      </c>
      <c r="DX496">
        <v>-0.15835510512261</v>
      </c>
      <c r="DY496">
        <v>-7.7354419772745998E-3</v>
      </c>
      <c r="EA496">
        <v>-0.18695743438001999</v>
      </c>
      <c r="EB496">
        <v>1.0206755650870001</v>
      </c>
      <c r="EC496">
        <v>0.44835044027422599</v>
      </c>
      <c r="ED496">
        <v>3.4264253868968799</v>
      </c>
      <c r="EE496">
        <v>0.62865794279787202</v>
      </c>
      <c r="EF496">
        <v>0.54925796848692698</v>
      </c>
      <c r="EG496">
        <v>-2.0967678196029702</v>
      </c>
      <c r="EH496">
        <v>-0.474285678228625</v>
      </c>
      <c r="EI496">
        <v>-2.10221898078089</v>
      </c>
      <c r="EJ496">
        <v>0.49116230111394499</v>
      </c>
      <c r="EK496">
        <v>-0.158413348526665</v>
      </c>
      <c r="EL496">
        <v>1.7521596650112801</v>
      </c>
      <c r="EM496">
        <v>1.11243603878393</v>
      </c>
      <c r="EN496">
        <v>1.06100293505733</v>
      </c>
      <c r="EO496">
        <v>1.3589272464741999</v>
      </c>
      <c r="EP496">
        <v>-7.87995941209374E-3</v>
      </c>
      <c r="EQ496">
        <v>-1.5184725829385599</v>
      </c>
      <c r="ER496">
        <v>-2.0895732494864201</v>
      </c>
      <c r="ES496">
        <v>2.6482069837584299</v>
      </c>
      <c r="ET496">
        <v>-1.92278463437106</v>
      </c>
      <c r="EU496">
        <v>1.26528070213681</v>
      </c>
      <c r="EV496">
        <v>0.17804239469114699</v>
      </c>
      <c r="EW496">
        <v>0.49448118425061699</v>
      </c>
      <c r="EX496">
        <v>1.9311490530526501</v>
      </c>
      <c r="EY496">
        <v>-0.72970711516973097</v>
      </c>
      <c r="EZ496">
        <v>0.58946945555362595</v>
      </c>
      <c r="FA496">
        <v>0.386478974178317</v>
      </c>
      <c r="FB496">
        <v>0.101303335577541</v>
      </c>
      <c r="FC496">
        <v>0.10574020470812701</v>
      </c>
      <c r="FD496">
        <v>9.7854410705622299E-2</v>
      </c>
      <c r="FG496">
        <v>0.87643813130853199</v>
      </c>
      <c r="FH496">
        <v>0.120377730490873</v>
      </c>
      <c r="FI496">
        <v>-0.64281881759598003</v>
      </c>
      <c r="FJ496">
        <v>7.5758914135803906E-2</v>
      </c>
      <c r="FK496">
        <v>-0.344937296085845</v>
      </c>
      <c r="FL496">
        <v>1.0379219751484901</v>
      </c>
      <c r="FM496">
        <v>-0.81687974616215797</v>
      </c>
      <c r="FN496">
        <v>0.94184294484875897</v>
      </c>
      <c r="FO496">
        <v>2.0310126479671502</v>
      </c>
      <c r="FP496">
        <v>0.55294783542194603</v>
      </c>
      <c r="FQ496">
        <v>6.3144381419988294E-2</v>
      </c>
      <c r="FR496">
        <v>-3.1983592873984898</v>
      </c>
      <c r="FS496">
        <v>2.21613250323571</v>
      </c>
      <c r="FT496">
        <v>1.38617086176964</v>
      </c>
      <c r="FU496">
        <v>1.67050675390783</v>
      </c>
      <c r="FV496">
        <v>-1.0530586418099099</v>
      </c>
      <c r="FW496">
        <v>-1.6374905496377301</v>
      </c>
      <c r="FX496">
        <v>0.166866415020195</v>
      </c>
      <c r="FY496">
        <v>1.86007511638309</v>
      </c>
      <c r="FZ496">
        <v>-4.6472306166833698E-2</v>
      </c>
      <c r="GA496">
        <v>-0.179481723625941</v>
      </c>
      <c r="GB496">
        <v>-1.93880096285284</v>
      </c>
      <c r="GC496">
        <v>-1.5102827601367601</v>
      </c>
      <c r="GD496">
        <v>0.99916643957840301</v>
      </c>
      <c r="GE496">
        <v>-1.06408900874158</v>
      </c>
      <c r="GF496">
        <v>1.1157624687257299</v>
      </c>
      <c r="GG496">
        <v>1.5166358525675601</v>
      </c>
      <c r="GH496">
        <v>2.7834311073092999</v>
      </c>
      <c r="GI496">
        <v>0.42517489109741302</v>
      </c>
      <c r="GJ496">
        <v>-0.86548408917224195</v>
      </c>
      <c r="GK496">
        <v>-1.1932218437323201</v>
      </c>
      <c r="GL496">
        <v>2.4675467249835501</v>
      </c>
      <c r="GN496">
        <v>0.88585596895427399</v>
      </c>
      <c r="GO496">
        <v>-1.1493902253278101</v>
      </c>
      <c r="GP496">
        <v>0.93265301093197195</v>
      </c>
      <c r="GQ496">
        <v>-0.39795215889171198</v>
      </c>
      <c r="GR496">
        <v>2.3794742386598999</v>
      </c>
      <c r="GS496">
        <v>0.91785832846653603</v>
      </c>
      <c r="GT496">
        <v>-0.45447031216099298</v>
      </c>
      <c r="GU496">
        <v>-0.54479714672197599</v>
      </c>
      <c r="GV496">
        <v>-0.21132452602614599</v>
      </c>
      <c r="GW496">
        <v>-0.15267001772372199</v>
      </c>
      <c r="GX496">
        <v>-0.88361260377496398</v>
      </c>
      <c r="GY496">
        <v>-0.95532637615178795</v>
      </c>
      <c r="HA496">
        <v>-1.54011062995778</v>
      </c>
      <c r="HB496">
        <v>1.5203604074486099</v>
      </c>
      <c r="HC496">
        <v>-0.28241965037523198</v>
      </c>
      <c r="HD496">
        <v>3.1839278017287101E-2</v>
      </c>
      <c r="HE496">
        <v>-1.5221696125081501</v>
      </c>
      <c r="HF496">
        <v>0.485623298845894</v>
      </c>
      <c r="HG496">
        <v>0.41464793011982698</v>
      </c>
      <c r="HH496">
        <v>-0.203826200686308</v>
      </c>
      <c r="HI496">
        <v>-0.26909052103292203</v>
      </c>
      <c r="HJ496">
        <v>-1.2063640295309599</v>
      </c>
      <c r="HK496">
        <v>-0.28731794873237998</v>
      </c>
      <c r="HL496">
        <v>-0.15124859401112201</v>
      </c>
      <c r="HM496">
        <v>-1.20802817064032</v>
      </c>
      <c r="HN496">
        <v>-0.83584431122290004</v>
      </c>
      <c r="HO496">
        <v>-1.41829643325764</v>
      </c>
      <c r="HP496">
        <v>1.54334192175156</v>
      </c>
      <c r="HQ496">
        <v>1.11396698193857</v>
      </c>
      <c r="HR496">
        <v>-0.43913251292906402</v>
      </c>
      <c r="HS496">
        <v>-1.0389367343122999</v>
      </c>
      <c r="HT496">
        <v>0.93258226388570598</v>
      </c>
      <c r="HU496">
        <v>0.461448065289005</v>
      </c>
      <c r="HV496">
        <v>1.0514369872908</v>
      </c>
      <c r="HW496">
        <v>0.80145174451899903</v>
      </c>
      <c r="HX496">
        <v>-0.13038615279583601</v>
      </c>
      <c r="HY496">
        <v>-9.1615577002812601E-2</v>
      </c>
      <c r="HZ496">
        <v>-0.72978474636329305</v>
      </c>
      <c r="IA496">
        <v>-0.40831795895428502</v>
      </c>
      <c r="IB496">
        <v>2.9584724507003599E-2</v>
      </c>
      <c r="IC496">
        <v>-1.1105599824986701</v>
      </c>
      <c r="ID496">
        <v>-1.03175816602743</v>
      </c>
      <c r="IF496">
        <v>-0.199529008568788</v>
      </c>
      <c r="IG496">
        <v>-0.17095051043725101</v>
      </c>
      <c r="IH496">
        <v>-7.0315286211553002E-2</v>
      </c>
      <c r="II496">
        <v>0.20638807363866399</v>
      </c>
      <c r="IJ496">
        <v>0.532240623033431</v>
      </c>
      <c r="IK496">
        <v>0.80423682848049804</v>
      </c>
      <c r="IL496">
        <v>-0.44837960076620198</v>
      </c>
      <c r="IM496">
        <v>-0.83218458212286395</v>
      </c>
      <c r="IN496">
        <v>-0.19080796819252999</v>
      </c>
      <c r="IO496">
        <v>-0.46621697183582</v>
      </c>
      <c r="IP496">
        <v>-0.77173644403956099</v>
      </c>
      <c r="IQ496">
        <v>0.64382927957922198</v>
      </c>
      <c r="IR496">
        <v>4.6620568718935801E-2</v>
      </c>
      <c r="IS496">
        <v>-0.34649701310627301</v>
      </c>
      <c r="IT496">
        <v>-0.25131340225925702</v>
      </c>
      <c r="IU496">
        <v>1.0691916248106299</v>
      </c>
      <c r="IV496">
        <v>-0.105553570938355</v>
      </c>
      <c r="IW496">
        <v>9.6235627643181901E-2</v>
      </c>
      <c r="IX496">
        <v>0.97833804320544004</v>
      </c>
      <c r="IY496">
        <v>1.15166121959192</v>
      </c>
      <c r="IZ496">
        <v>1.05267639410158</v>
      </c>
      <c r="JA496">
        <v>0.67511987381294603</v>
      </c>
      <c r="JB496">
        <v>1.61254879822081</v>
      </c>
      <c r="JC496">
        <v>0.71592477452213599</v>
      </c>
      <c r="JD496">
        <v>-0.53204190853648503</v>
      </c>
      <c r="JE496">
        <v>-4.9202930313185797E-3</v>
      </c>
      <c r="JF496">
        <v>0.61408009041770095</v>
      </c>
      <c r="JG496">
        <v>-0.515257080223819</v>
      </c>
      <c r="JH496">
        <v>-1.2166081328359699</v>
      </c>
      <c r="JI496">
        <v>0.38227743534662301</v>
      </c>
      <c r="JJ496">
        <v>-1.3911069264395299</v>
      </c>
      <c r="JK496">
        <v>0.416424630566326</v>
      </c>
      <c r="JL496">
        <v>1.0625447195707201</v>
      </c>
      <c r="JM496">
        <v>0.82061347766284598</v>
      </c>
    </row>
    <row r="497" spans="1:273" x14ac:dyDescent="0.25">
      <c r="A497" s="29">
        <v>44398</v>
      </c>
      <c r="B497" s="31" t="s">
        <v>1892</v>
      </c>
      <c r="C497" s="24" t="s">
        <v>1743</v>
      </c>
      <c r="D497" s="24" t="s">
        <v>1899</v>
      </c>
      <c r="E497" s="34">
        <v>9.4871850000000002</v>
      </c>
      <c r="F497" s="38">
        <v>1413.21</v>
      </c>
      <c r="G497" s="16">
        <f>VLOOKUP(C497,dFundos!$A$1:$B$28,2,FALSE)</f>
        <v>25079957000104</v>
      </c>
      <c r="H497" s="13"/>
      <c r="I497">
        <f>_xll.ECONOMATICA(G497,"VOLATILITY","1Y",A497)</f>
        <v>5.2313527007863696</v>
      </c>
      <c r="J497">
        <f>_xll.ECONOMATICA(G497,"NAV","1D",A497)</f>
        <v>148.630088000093</v>
      </c>
      <c r="K497">
        <f>_xll.ECONOMATICA(G497,"NAV","1D",A497+1)</f>
        <v>148.959878999973</v>
      </c>
      <c r="L497" s="6"/>
      <c r="M497">
        <v>0.26299656219634898</v>
      </c>
      <c r="N497">
        <v>-0.140879582886555</v>
      </c>
      <c r="O497">
        <v>-0.114784603829321</v>
      </c>
      <c r="P497">
        <v>0.39177063063107198</v>
      </c>
      <c r="Q497">
        <v>0.23251798302226201</v>
      </c>
      <c r="R497">
        <v>6.3226501151802894E-2</v>
      </c>
      <c r="S497">
        <v>-6.7293170923221596E-2</v>
      </c>
      <c r="T497">
        <v>0.34942815036629299</v>
      </c>
      <c r="U497">
        <v>-0.111156126695278</v>
      </c>
      <c r="V497">
        <v>-0.117153097107803</v>
      </c>
      <c r="W497">
        <v>-7.9000591176736606E-2</v>
      </c>
      <c r="X497">
        <v>3.63790539267939E-2</v>
      </c>
      <c r="Y497">
        <v>-6.6299485933995997E-2</v>
      </c>
      <c r="Z497">
        <v>0.262928011943586</v>
      </c>
      <c r="AA497">
        <v>-0.16709735891708999</v>
      </c>
      <c r="AB497">
        <v>4.8068557771330199E-2</v>
      </c>
      <c r="AC497">
        <v>-0.22565464196304699</v>
      </c>
      <c r="AD497">
        <v>0.39942852617968999</v>
      </c>
      <c r="AE497">
        <v>-3.8112110178190099E-2</v>
      </c>
      <c r="AF497">
        <v>0.21688491087843401</v>
      </c>
      <c r="AG497">
        <v>-6.5217016526730696E-3</v>
      </c>
      <c r="AH497">
        <v>6.4420633680129E-2</v>
      </c>
      <c r="AI497">
        <v>-0.28643198484132898</v>
      </c>
      <c r="AJ497">
        <v>6.4785990616655895E-2</v>
      </c>
      <c r="AK497">
        <v>3.8868229239596999E-2</v>
      </c>
      <c r="AL497">
        <v>-0.53245510953274799</v>
      </c>
      <c r="AM497">
        <v>0.117040764962439</v>
      </c>
      <c r="AN497">
        <v>0.406848284546868</v>
      </c>
      <c r="AO497">
        <v>-0.498272423737944</v>
      </c>
      <c r="AP497">
        <v>0.386041608726373</v>
      </c>
      <c r="AQ497">
        <v>-8.8270095147891005E-3</v>
      </c>
      <c r="AR497">
        <v>-9.1626798257493605E-2</v>
      </c>
      <c r="AS497">
        <v>2.5472363086009898E-2</v>
      </c>
      <c r="AU497">
        <v>0.17474622673034901</v>
      </c>
      <c r="AV497">
        <v>-1.0326252322556699E-2</v>
      </c>
      <c r="AW497">
        <v>-0.22079422024035</v>
      </c>
      <c r="AX497">
        <v>2.4005483101063901E-2</v>
      </c>
      <c r="AY497">
        <v>-5.90989692682342E-2</v>
      </c>
      <c r="AZ497">
        <v>0.103993174707284</v>
      </c>
      <c r="BA497">
        <v>-0.232131635038968</v>
      </c>
      <c r="BB497">
        <v>0.27745824827434301</v>
      </c>
      <c r="BC497">
        <v>-0.20837782703893001</v>
      </c>
      <c r="BD497">
        <v>-0.161058144476556</v>
      </c>
      <c r="BE497">
        <v>0.14278433191066101</v>
      </c>
      <c r="BF497">
        <v>-0.42054837240357301</v>
      </c>
      <c r="BG497">
        <v>0.20969224788132099</v>
      </c>
      <c r="BH497">
        <v>0.15518829550273899</v>
      </c>
      <c r="BI497">
        <v>-0.41883362155203901</v>
      </c>
      <c r="BJ497">
        <v>-0.17280867223235</v>
      </c>
      <c r="BK497">
        <v>0.15349904042523099</v>
      </c>
      <c r="BL497">
        <v>3.6803273360419601E-2</v>
      </c>
      <c r="BM497">
        <v>-0.60029541373296502</v>
      </c>
      <c r="BN497">
        <v>0.14916062682459599</v>
      </c>
      <c r="BO497">
        <v>-0.18240861209051201</v>
      </c>
      <c r="BP497">
        <v>-0.27613701104200999</v>
      </c>
      <c r="BQ497">
        <v>0.40644725595484499</v>
      </c>
      <c r="BR497">
        <v>-0.25668317866802698</v>
      </c>
      <c r="BT497">
        <v>-0.110079136265995</v>
      </c>
      <c r="BU497">
        <v>0.28964806915610097</v>
      </c>
      <c r="BV497">
        <v>6.7226630017103203E-2</v>
      </c>
      <c r="BW497">
        <v>0.16808907603262899</v>
      </c>
      <c r="BX497">
        <v>-0.23372178011413799</v>
      </c>
      <c r="BY497">
        <v>-0.261201899047592</v>
      </c>
      <c r="BZ497">
        <v>-0.13351813358895001</v>
      </c>
      <c r="CA497">
        <v>0.27930896212637901</v>
      </c>
      <c r="CB497">
        <v>-0.50724255406748897</v>
      </c>
      <c r="CC497">
        <v>2.3155643066274899E-2</v>
      </c>
      <c r="CD497">
        <v>-0.69755999347762598</v>
      </c>
      <c r="CE497">
        <v>2.8343748817860601E-2</v>
      </c>
      <c r="CF497">
        <v>-0.145759622773767</v>
      </c>
      <c r="CG497">
        <v>-0.51054634359388695</v>
      </c>
      <c r="CI497">
        <v>0.414804302999983</v>
      </c>
      <c r="CJ497">
        <v>0.87022953284758797</v>
      </c>
      <c r="CK497">
        <v>0.36438926290429702</v>
      </c>
      <c r="CL497">
        <v>0.282760672416771</v>
      </c>
      <c r="CM497">
        <v>0.44327317591523802</v>
      </c>
      <c r="CN497">
        <v>-5.4204908792598899E-2</v>
      </c>
      <c r="CO497">
        <v>-0.34287414036953101</v>
      </c>
      <c r="CP497">
        <v>-0.29718151081397098</v>
      </c>
      <c r="CQ497">
        <v>2.96727037493838E-2</v>
      </c>
      <c r="CR497">
        <v>0.228888056335563</v>
      </c>
      <c r="CS497">
        <v>0.39052805714163702</v>
      </c>
      <c r="CT497">
        <v>0.421570105027058</v>
      </c>
      <c r="CU497">
        <v>0.25763407957128898</v>
      </c>
      <c r="CV497">
        <v>-3.1505411971011199E-2</v>
      </c>
      <c r="CW497">
        <v>-0.73671895124789399</v>
      </c>
      <c r="CX497">
        <v>5.5016827354847898E-2</v>
      </c>
      <c r="CY497">
        <v>0.44460707485995998</v>
      </c>
      <c r="CZ497">
        <v>0.424218367516005</v>
      </c>
      <c r="DA497">
        <v>-4.1801506085903398E-2</v>
      </c>
      <c r="DB497">
        <v>6.8760173053306103E-2</v>
      </c>
      <c r="DC497">
        <v>-0.50579968246893303</v>
      </c>
      <c r="DD497">
        <v>0.38984313832770601</v>
      </c>
      <c r="DE497">
        <v>0.16118486219056599</v>
      </c>
      <c r="DF497">
        <v>0.13897783101128899</v>
      </c>
      <c r="DG497">
        <v>-6.2734487164561897E-2</v>
      </c>
      <c r="DH497">
        <v>0.29501186581910599</v>
      </c>
      <c r="DI497">
        <v>-0.373098533236771</v>
      </c>
      <c r="DJ497">
        <v>0.116299952605914</v>
      </c>
      <c r="DK497">
        <v>0.63485802184004603</v>
      </c>
      <c r="DL497">
        <v>2.2448371055361301E-2</v>
      </c>
      <c r="DM497">
        <v>0.476001844435814</v>
      </c>
      <c r="DN497">
        <v>9.0438867482589599E-2</v>
      </c>
      <c r="DO497">
        <v>-9.80428679213219E-2</v>
      </c>
      <c r="DP497">
        <v>-0.347517958562094</v>
      </c>
      <c r="DQ497">
        <v>-0.114871796540683</v>
      </c>
      <c r="DR497">
        <v>-0.13738698971792501</v>
      </c>
      <c r="DS497">
        <v>0.11971172698395099</v>
      </c>
      <c r="DT497">
        <v>-4.4381080442690299E-3</v>
      </c>
      <c r="DV497">
        <v>0.59149238368263501</v>
      </c>
      <c r="DW497">
        <v>0.241670821924345</v>
      </c>
      <c r="DX497">
        <v>0.204233862859837</v>
      </c>
      <c r="DY497">
        <v>-4.4623340727412098E-3</v>
      </c>
      <c r="EA497">
        <v>-0.73007672399398904</v>
      </c>
      <c r="EB497">
        <v>-0.28437338760340902</v>
      </c>
      <c r="EC497">
        <v>-0.61373961234494301</v>
      </c>
      <c r="ED497">
        <v>-5.7047494919970597E-2</v>
      </c>
      <c r="EE497">
        <v>0.60125004220026301</v>
      </c>
      <c r="EF497">
        <v>-9.5772569056862294E-2</v>
      </c>
      <c r="EG497">
        <v>0.23514255135523901</v>
      </c>
      <c r="EH497">
        <v>0.21202116731728901</v>
      </c>
      <c r="EI497">
        <v>-0.47335193812614301</v>
      </c>
      <c r="EJ497">
        <v>0.26422590726724599</v>
      </c>
      <c r="EK497">
        <v>-0.41936535208151299</v>
      </c>
      <c r="EL497">
        <v>0.271051616982732</v>
      </c>
      <c r="EM497">
        <v>0.34470990485715403</v>
      </c>
      <c r="EN497">
        <v>-6.3081951884669293E-2</v>
      </c>
      <c r="EO497">
        <v>0.26846717373700801</v>
      </c>
      <c r="EP497">
        <v>-4.7396340960403904E-3</v>
      </c>
      <c r="EQ497">
        <v>-0.40358704773097998</v>
      </c>
      <c r="ER497">
        <v>-0.30522798824677</v>
      </c>
      <c r="ES497">
        <v>0.55274409623962095</v>
      </c>
      <c r="ET497">
        <v>-0.20090110001547101</v>
      </c>
      <c r="EU497">
        <v>0.41696265798236698</v>
      </c>
      <c r="EV497">
        <v>0.54069146772235399</v>
      </c>
      <c r="EW497">
        <v>9.2333935208444004E-2</v>
      </c>
      <c r="EX497">
        <v>-4.1091495677392197E-2</v>
      </c>
      <c r="EY497">
        <v>0.112436757808609</v>
      </c>
      <c r="EZ497">
        <v>0.32832412380230402</v>
      </c>
      <c r="FA497">
        <v>-5.0924313654832102E-3</v>
      </c>
      <c r="FB497">
        <v>-0.105482373510313</v>
      </c>
      <c r="FC497">
        <v>0.81126903187396204</v>
      </c>
      <c r="FD497">
        <v>-9.7379601629654602E-2</v>
      </c>
      <c r="FG497">
        <v>-0.339880091542</v>
      </c>
      <c r="FH497">
        <v>0.14505388116958801</v>
      </c>
      <c r="FI497">
        <v>0.39142837813415099</v>
      </c>
      <c r="FJ497">
        <v>0.50116072670789402</v>
      </c>
      <c r="FK497">
        <v>-2.36662628594786E-2</v>
      </c>
      <c r="FL497">
        <v>0.23097894663806101</v>
      </c>
      <c r="FM497">
        <v>-0.58946105573340901</v>
      </c>
      <c r="FN497">
        <v>-0.71860335146993704</v>
      </c>
      <c r="FO497">
        <v>0.343849473574664</v>
      </c>
      <c r="FP497">
        <v>-4.0602095850772499E-2</v>
      </c>
      <c r="FQ497">
        <v>-0.23258630189957299</v>
      </c>
      <c r="FR497">
        <v>0.27939736010012001</v>
      </c>
      <c r="FS497">
        <v>0.25332616278319597</v>
      </c>
      <c r="FT497">
        <v>-1.13925292462227</v>
      </c>
      <c r="FU497">
        <v>-7.2026360612653703E-2</v>
      </c>
      <c r="FV497">
        <v>0.45238816292112499</v>
      </c>
      <c r="FW497">
        <v>0.60625683090620397</v>
      </c>
      <c r="FX497">
        <v>-7.8927964659669697E-2</v>
      </c>
      <c r="FY497">
        <v>-9.6401539849466603E-2</v>
      </c>
      <c r="FZ497">
        <v>0.223430752885179</v>
      </c>
      <c r="GA497">
        <v>0.19568046900531</v>
      </c>
      <c r="GB497">
        <v>-0.62628981522720995</v>
      </c>
      <c r="GC497">
        <v>0.228298456750053</v>
      </c>
      <c r="GD497">
        <v>-9.4898236420704093E-2</v>
      </c>
      <c r="GE497">
        <v>6.0378439229680199E-3</v>
      </c>
      <c r="GF497">
        <v>0.53102977071830504</v>
      </c>
      <c r="GG497">
        <v>0.21465780082507999</v>
      </c>
      <c r="GH497">
        <v>4.0544027251598898E-2</v>
      </c>
      <c r="GI497">
        <v>0.51360431443754395</v>
      </c>
      <c r="GJ497">
        <v>9.9555480119306594E-3</v>
      </c>
      <c r="GK497">
        <v>0.72328669320995698</v>
      </c>
      <c r="GL497">
        <v>-0.20593004546753901</v>
      </c>
      <c r="GN497">
        <v>0.75388428631413296</v>
      </c>
      <c r="GO497">
        <v>-0.21862311068616699</v>
      </c>
      <c r="GP497">
        <v>1.17074050649535E-2</v>
      </c>
      <c r="GQ497">
        <v>0.20726387519971501</v>
      </c>
      <c r="GR497">
        <v>0.26711020818766001</v>
      </c>
      <c r="GS497">
        <v>7.4258201857446707E-2</v>
      </c>
      <c r="GT497">
        <v>0.67637256815942204</v>
      </c>
      <c r="GU497">
        <v>-0.52798014403379101</v>
      </c>
      <c r="GV497">
        <v>0.26825138047570402</v>
      </c>
      <c r="GW497">
        <v>-0.57234058122048703</v>
      </c>
      <c r="GX497">
        <v>0.97279791334585797</v>
      </c>
      <c r="GY497">
        <v>-1.52419665937487E-2</v>
      </c>
      <c r="HA497">
        <v>-0.270777508922038</v>
      </c>
      <c r="HB497">
        <v>8.9506415497453404E-2</v>
      </c>
      <c r="HC497">
        <v>-0.249269160030963</v>
      </c>
      <c r="HD497">
        <v>-0.406425714209036</v>
      </c>
      <c r="HE497">
        <v>0.33541547909408098</v>
      </c>
      <c r="HF497">
        <v>-0.12748322124025399</v>
      </c>
      <c r="HG497">
        <v>-0.121124618635804</v>
      </c>
      <c r="HH497">
        <v>0.120299714581051</v>
      </c>
      <c r="HI497">
        <v>-0.49877970232046198</v>
      </c>
      <c r="HJ497">
        <v>0.57483317850710602</v>
      </c>
      <c r="HK497">
        <v>-0.13616325068141999</v>
      </c>
      <c r="HL497">
        <v>0.98538081965671198</v>
      </c>
      <c r="HM497">
        <v>7.4110857349296594E-2</v>
      </c>
      <c r="HN497">
        <v>6.8991606894996896E-3</v>
      </c>
      <c r="HO497">
        <v>-0.102572365813103</v>
      </c>
      <c r="HP497">
        <v>6.7274262437422294E-2</v>
      </c>
      <c r="HQ497">
        <v>-0.12143409867349</v>
      </c>
      <c r="HR497">
        <v>9.2949008285359E-2</v>
      </c>
      <c r="HS497">
        <v>-0.18170358680436</v>
      </c>
      <c r="HT497">
        <v>-0.12944924683324599</v>
      </c>
      <c r="HU497">
        <v>0.29992240251885999</v>
      </c>
      <c r="HV497">
        <v>6.9967395575076793E-2</v>
      </c>
      <c r="HW497">
        <v>0.45354257508734003</v>
      </c>
      <c r="HX497">
        <v>0.21344867072912199</v>
      </c>
      <c r="HY497">
        <v>-0.47703412910777798</v>
      </c>
      <c r="HZ497">
        <v>0.438971249241149</v>
      </c>
      <c r="IA497">
        <v>-0.102129650167626</v>
      </c>
      <c r="IB497">
        <v>0.117374804722203</v>
      </c>
      <c r="IC497">
        <v>-3.8529210360138698E-2</v>
      </c>
      <c r="ID497">
        <v>-8.5009371196065303E-2</v>
      </c>
      <c r="IF497">
        <v>-0.54818183534734999</v>
      </c>
      <c r="IG497">
        <v>3.2195557832892498E-2</v>
      </c>
      <c r="IH497">
        <v>-0.38691030422341999</v>
      </c>
      <c r="II497">
        <v>0.36900539507769298</v>
      </c>
      <c r="IJ497">
        <v>0.63660867945145605</v>
      </c>
      <c r="IK497">
        <v>-8.2541277879499803E-2</v>
      </c>
      <c r="IL497">
        <v>0.273558835397125</v>
      </c>
      <c r="IM497">
        <v>2.2160774460644499E-2</v>
      </c>
      <c r="IN497">
        <v>8.22009866169537E-2</v>
      </c>
      <c r="IO497">
        <v>0.36590409181371802</v>
      </c>
      <c r="IP497">
        <v>0.59667779405572197</v>
      </c>
      <c r="IQ497">
        <v>6.9905053351249094E-2</v>
      </c>
      <c r="IR497">
        <v>0.168400770417065</v>
      </c>
      <c r="IS497">
        <v>0.11154662333865401</v>
      </c>
      <c r="IT497">
        <v>0.25279105066147201</v>
      </c>
      <c r="IU497">
        <v>0.47385994439537199</v>
      </c>
      <c r="IV497">
        <v>0.31915641611703899</v>
      </c>
      <c r="IW497">
        <v>0.25644067154644301</v>
      </c>
      <c r="IX497">
        <v>-1.5893369527475401E-2</v>
      </c>
      <c r="IY497">
        <v>0.17442122498323401</v>
      </c>
      <c r="IZ497">
        <v>-8.3895352599938605E-2</v>
      </c>
      <c r="JA497">
        <v>-0.31217596288115601</v>
      </c>
      <c r="JB497">
        <v>5.7044659661187297E-2</v>
      </c>
      <c r="JC497">
        <v>0.33526649276609499</v>
      </c>
      <c r="JD497">
        <v>-0.20894741846859699</v>
      </c>
      <c r="JE497">
        <v>8.7084050392149896E-3</v>
      </c>
      <c r="JF497">
        <v>0.18865533547796101</v>
      </c>
      <c r="JG497">
        <v>0.64217148537863999</v>
      </c>
      <c r="JH497">
        <v>-0.35634691166706001</v>
      </c>
      <c r="JI497">
        <v>1.93959534954047E-2</v>
      </c>
      <c r="JJ497">
        <v>8.5118082824919797E-2</v>
      </c>
      <c r="JK497">
        <v>-0.280017362820217</v>
      </c>
      <c r="JL497">
        <v>2.20169324165909E-2</v>
      </c>
      <c r="JM497">
        <v>-5.3208538884064203E-2</v>
      </c>
    </row>
    <row r="498" spans="1:273" x14ac:dyDescent="0.25">
      <c r="A498" s="30">
        <v>44398</v>
      </c>
      <c r="B498" s="31" t="s">
        <v>1892</v>
      </c>
      <c r="C498" s="23" t="s">
        <v>1734</v>
      </c>
      <c r="D498" s="23" t="s">
        <v>1899</v>
      </c>
      <c r="E498" s="32">
        <v>46.308157000000001</v>
      </c>
      <c r="F498" s="37">
        <v>6844.37</v>
      </c>
      <c r="G498" s="16">
        <f>VLOOKUP(C498,dFundos!$A$1:$B$28,2,FALSE)</f>
        <v>25079578000106</v>
      </c>
      <c r="H498" s="13"/>
      <c r="I498">
        <f>_xll.ECONOMATICA(G498,"VOLATILITY","1Y",A498)</f>
        <v>2.32802786981483</v>
      </c>
      <c r="J498">
        <f>_xll.ECONOMATICA(G498,"NAV","1D",A498)</f>
        <v>147.80052400007801</v>
      </c>
      <c r="K498">
        <f>_xll.ECONOMATICA(G498,"NAV","1D",A498+1)</f>
        <v>148.00351800001201</v>
      </c>
      <c r="L498" s="6"/>
      <c r="M498">
        <v>0.20008319715998399</v>
      </c>
      <c r="N498">
        <v>-8.3006068689428503E-2</v>
      </c>
      <c r="O498">
        <v>-0.282936714029347</v>
      </c>
      <c r="P498">
        <v>3.6336803714220899E-2</v>
      </c>
      <c r="Q498">
        <v>0.146483210119186</v>
      </c>
      <c r="R498">
        <v>5.0329285841144197E-2</v>
      </c>
      <c r="S498">
        <v>-0.153830540330091</v>
      </c>
      <c r="T498">
        <v>-0.22170450965859301</v>
      </c>
      <c r="U498">
        <v>0.16670341483404599</v>
      </c>
      <c r="V498">
        <v>-8.8807668271328993E-2</v>
      </c>
      <c r="W498">
        <v>0.13249526346044099</v>
      </c>
      <c r="X498">
        <v>2.76013266557129E-2</v>
      </c>
      <c r="Y498">
        <v>-0.18148459948861301</v>
      </c>
      <c r="Z498">
        <v>4.3861737322003998E-2</v>
      </c>
      <c r="AA498">
        <v>-6.3540799601469198E-3</v>
      </c>
      <c r="AB498">
        <v>-5.81036630137532E-2</v>
      </c>
      <c r="AC498">
        <v>0.38590292078879401</v>
      </c>
      <c r="AD498">
        <v>-2.32901002163999E-3</v>
      </c>
      <c r="AE498">
        <v>-4.1566155232430901E-2</v>
      </c>
      <c r="AF498">
        <v>0.319386618866702</v>
      </c>
      <c r="AG498">
        <v>0.154926648792753</v>
      </c>
      <c r="AH498">
        <v>-0.190924022808758</v>
      </c>
      <c r="AI498">
        <v>4.2894934267678798E-2</v>
      </c>
      <c r="AJ498">
        <v>2.1325067064026398E-2</v>
      </c>
      <c r="AK498">
        <v>-8.30127910376177E-3</v>
      </c>
      <c r="AL498">
        <v>-2.0453794422792299E-2</v>
      </c>
      <c r="AM498">
        <v>5.6131989003915798E-2</v>
      </c>
      <c r="AN498">
        <v>7.1352826307702302E-2</v>
      </c>
      <c r="AO498">
        <v>-0.31035232177600802</v>
      </c>
      <c r="AP498">
        <v>0.24477008882968199</v>
      </c>
      <c r="AQ498">
        <v>3.6130417538515799E-2</v>
      </c>
      <c r="AR498">
        <v>-0.21532706323341699</v>
      </c>
      <c r="AS498">
        <v>-4.6320924684550797E-2</v>
      </c>
      <c r="AU498">
        <v>7.8164717524487101E-2</v>
      </c>
      <c r="AV498">
        <v>3.06871725115343E-2</v>
      </c>
      <c r="AW498">
        <v>8.5719759590574499E-2</v>
      </c>
      <c r="AX498">
        <v>0.17792395992728399</v>
      </c>
      <c r="AY498">
        <v>-2.6616536797519099E-2</v>
      </c>
      <c r="AZ498">
        <v>5.4874841589480597E-2</v>
      </c>
      <c r="BA498">
        <v>-0.20510235708570701</v>
      </c>
      <c r="BB498">
        <v>-8.8235317161888802E-2</v>
      </c>
      <c r="BC498">
        <v>5.0853903303504904E-3</v>
      </c>
      <c r="BD498">
        <v>-0.16460282467960499</v>
      </c>
      <c r="BE498">
        <v>6.6418362621334395E-2</v>
      </c>
      <c r="BF498">
        <v>-7.7666277138632694E-2</v>
      </c>
      <c r="BG498">
        <v>0.12333082431723601</v>
      </c>
      <c r="BH498">
        <v>2.7129795125801999E-2</v>
      </c>
      <c r="BI498">
        <v>-9.3586730145034394E-2</v>
      </c>
      <c r="BJ498">
        <v>-7.2117031777452203E-3</v>
      </c>
      <c r="BK498">
        <v>0.15496828855248199</v>
      </c>
      <c r="BL498">
        <v>5.9359101578593303E-2</v>
      </c>
      <c r="BM498">
        <v>3.8873068842804101E-2</v>
      </c>
      <c r="BN498">
        <v>-0.14504250357276799</v>
      </c>
      <c r="BO498">
        <v>-0.15005994600869599</v>
      </c>
      <c r="BP498">
        <v>-5.7026411650440402E-2</v>
      </c>
      <c r="BQ498">
        <v>2.54288721407647E-2</v>
      </c>
      <c r="BR498">
        <v>0.29151964754419202</v>
      </c>
      <c r="BT498">
        <v>-6.9631180849682997E-3</v>
      </c>
      <c r="BU498">
        <v>0.27058114119427001</v>
      </c>
      <c r="BV498">
        <v>3.17013651510933E-2</v>
      </c>
      <c r="BW498">
        <v>6.3946107547962996E-2</v>
      </c>
      <c r="BX498">
        <v>-0.15668301975893001</v>
      </c>
      <c r="BY498">
        <v>0.184930431350949</v>
      </c>
      <c r="BZ498">
        <v>5.7848042706609697E-2</v>
      </c>
      <c r="CA498">
        <v>-8.2021050911862403E-2</v>
      </c>
      <c r="CB498">
        <v>-9.5432325633737505E-2</v>
      </c>
      <c r="CC498">
        <v>-0.150743354060978</v>
      </c>
      <c r="CD498">
        <v>0.11814303543360399</v>
      </c>
      <c r="CE498">
        <v>-0.22005789187460301</v>
      </c>
      <c r="CF498">
        <v>0.20117760450375499</v>
      </c>
      <c r="CG498">
        <v>-8.2761468820535797E-2</v>
      </c>
      <c r="CI498">
        <v>3.7315020745154498E-2</v>
      </c>
      <c r="CJ498">
        <v>0.22393735252990199</v>
      </c>
      <c r="CK498">
        <v>-6.6855275690613798E-3</v>
      </c>
      <c r="CL498">
        <v>2.53372199949808E-2</v>
      </c>
      <c r="CM498">
        <v>-7.5158111030759797E-2</v>
      </c>
      <c r="CN498">
        <v>-4.23433934884088E-2</v>
      </c>
      <c r="CO498">
        <v>0.17581527681613801</v>
      </c>
      <c r="CP498">
        <v>-0.39592934717802603</v>
      </c>
      <c r="CQ498">
        <v>0.40089790654746998</v>
      </c>
      <c r="CR498">
        <v>-5.3674430910177803E-2</v>
      </c>
      <c r="CS498">
        <v>-9.53473953813955E-2</v>
      </c>
      <c r="CT498">
        <v>-8.3694115983235007E-2</v>
      </c>
      <c r="CU498">
        <v>2.2501384592033E-3</v>
      </c>
      <c r="CV498">
        <v>0.24408800818491699</v>
      </c>
      <c r="CW498">
        <v>0.14503261554637001</v>
      </c>
      <c r="CX498">
        <v>-7.7048544062563507E-2</v>
      </c>
      <c r="CY498">
        <v>0.14615311374654999</v>
      </c>
      <c r="CZ498">
        <v>-2.7585956559050798E-3</v>
      </c>
      <c r="DA498">
        <v>5.1260546206321998E-2</v>
      </c>
      <c r="DB498">
        <v>-0.36400473281901202</v>
      </c>
      <c r="DC498">
        <v>0.30321034864755297</v>
      </c>
      <c r="DD498">
        <v>7.3633222200442106E-2</v>
      </c>
      <c r="DE498">
        <v>6.5797745264717404E-3</v>
      </c>
      <c r="DF498">
        <v>1.5742390314699199E-2</v>
      </c>
      <c r="DG498">
        <v>-1.5413645542139399E-2</v>
      </c>
      <c r="DH498">
        <v>0.14160830014588999</v>
      </c>
      <c r="DI498">
        <v>-0.14143274047455601</v>
      </c>
      <c r="DJ498">
        <v>6.6689531013253103E-2</v>
      </c>
      <c r="DK498">
        <v>0.193145743651257</v>
      </c>
      <c r="DL498">
        <v>9.1937892830174006E-2</v>
      </c>
      <c r="DM498">
        <v>1.8925452604889901E-2</v>
      </c>
      <c r="DN498">
        <v>0.10384827546658899</v>
      </c>
      <c r="DO498">
        <v>-3.5801010653813102E-2</v>
      </c>
      <c r="DP498">
        <v>-5.8058942431671298E-2</v>
      </c>
      <c r="DQ498">
        <v>2.0700892127933902E-2</v>
      </c>
      <c r="DR498">
        <v>2.4925975958467499E-2</v>
      </c>
      <c r="DS498">
        <v>0.13401265805441701</v>
      </c>
      <c r="DT498">
        <v>-4.6300303438329103E-3</v>
      </c>
      <c r="DV498">
        <v>-2.4752001900196802E-2</v>
      </c>
      <c r="DW498">
        <v>1.3526725342671899E-2</v>
      </c>
      <c r="DX498">
        <v>-7.5933442622044794E-2</v>
      </c>
      <c r="DY498">
        <v>-4.7615297262382202E-3</v>
      </c>
      <c r="EA498">
        <v>0.17680929558991901</v>
      </c>
      <c r="EB498">
        <v>-3.2575164459558402E-2</v>
      </c>
      <c r="EC498">
        <v>-0.36279480164012101</v>
      </c>
      <c r="ED498">
        <v>6.1504703808168401E-2</v>
      </c>
      <c r="EE498">
        <v>0.21768003934994301</v>
      </c>
      <c r="EF498">
        <v>1.0203611600445601E-2</v>
      </c>
      <c r="EG498">
        <v>-4.1032993885892197E-2</v>
      </c>
      <c r="EH498">
        <v>0.17922132210514999</v>
      </c>
      <c r="EI498">
        <v>0.10301525053364501</v>
      </c>
      <c r="EJ498">
        <v>9.8889756918651997E-2</v>
      </c>
      <c r="EK498">
        <v>0.15451208382728501</v>
      </c>
      <c r="EL498">
        <v>0.13903132185077999</v>
      </c>
      <c r="EM498">
        <v>1.23114414236625E-2</v>
      </c>
      <c r="EN498">
        <v>-9.67524579209567E-2</v>
      </c>
      <c r="EO498">
        <v>-0.20353302688818101</v>
      </c>
      <c r="EP498">
        <v>-4.5257083002070396E-3</v>
      </c>
      <c r="EQ498">
        <v>7.7790531031496399E-2</v>
      </c>
      <c r="ER498">
        <v>-0.17266887753066801</v>
      </c>
      <c r="ES498">
        <v>9.5417702686972902E-2</v>
      </c>
      <c r="ET498">
        <v>1.9254674043622799E-3</v>
      </c>
      <c r="EU498">
        <v>0.28334843882476002</v>
      </c>
      <c r="EV498">
        <v>3.2179035770241201E-3</v>
      </c>
      <c r="EW498">
        <v>0.189314012277464</v>
      </c>
      <c r="EX498">
        <v>0.18906221084762401</v>
      </c>
      <c r="EY498">
        <v>0.21606447753583799</v>
      </c>
      <c r="EZ498">
        <v>0.20111162903049301</v>
      </c>
      <c r="FA498">
        <v>7.0655092713423099E-3</v>
      </c>
      <c r="FB498">
        <v>-0.18943798895634201</v>
      </c>
      <c r="FC498">
        <v>2.4325171216332798E-2</v>
      </c>
      <c r="FD498">
        <v>4.9506362302054199E-2</v>
      </c>
      <c r="FG498">
        <v>0.106504267569107</v>
      </c>
      <c r="FH498">
        <v>0.182250816760643</v>
      </c>
      <c r="FI498">
        <v>3.2858758459042299E-2</v>
      </c>
      <c r="FJ498">
        <v>-8.9625886266731E-2</v>
      </c>
      <c r="FK498">
        <v>-7.5744134846900096E-2</v>
      </c>
      <c r="FL498">
        <v>7.7689458157692598E-2</v>
      </c>
      <c r="FM498">
        <v>-0.100377140370256</v>
      </c>
      <c r="FN498">
        <v>-0.10249236311210599</v>
      </c>
      <c r="FO498">
        <v>0.43252784926153298</v>
      </c>
      <c r="FP498">
        <v>-1.8961453133670099E-2</v>
      </c>
      <c r="FQ498">
        <v>-4.3159931828995503E-2</v>
      </c>
      <c r="FR498">
        <v>-0.104205363459187</v>
      </c>
      <c r="FS498">
        <v>0.30827983355265998</v>
      </c>
      <c r="FT498">
        <v>-0.44281792188485303</v>
      </c>
      <c r="FU498">
        <v>-1.1000253198290001E-2</v>
      </c>
      <c r="FV498">
        <v>-0.16934637815211301</v>
      </c>
      <c r="FW498">
        <v>0.20242077425791599</v>
      </c>
      <c r="FX498">
        <v>-0.12738349969367799</v>
      </c>
      <c r="FY498">
        <v>-0.227531724794972</v>
      </c>
      <c r="FZ498">
        <v>0.18311632411496201</v>
      </c>
      <c r="GA498">
        <v>2.7308426615490999E-2</v>
      </c>
      <c r="GB498">
        <v>-0.38554962929993097</v>
      </c>
      <c r="GC498">
        <v>0.116376621008385</v>
      </c>
      <c r="GD498">
        <v>-0.15565288058496701</v>
      </c>
      <c r="GE498">
        <v>-0.18162289397878301</v>
      </c>
      <c r="GF498">
        <v>-7.2657217970117901E-3</v>
      </c>
      <c r="GG498">
        <v>1.9366903870832201E-3</v>
      </c>
      <c r="GH498">
        <v>-2.3961631177371601E-2</v>
      </c>
      <c r="GI498">
        <v>-7.3014726240217001E-2</v>
      </c>
      <c r="GJ498">
        <v>-3.8583563218708199E-2</v>
      </c>
      <c r="GK498">
        <v>0.30754600502405099</v>
      </c>
      <c r="GL498">
        <v>1.00948273029644E-4</v>
      </c>
      <c r="GN498">
        <v>2.9330682446015999E-2</v>
      </c>
      <c r="GO498">
        <v>1.8565547907201101E-2</v>
      </c>
      <c r="GP498">
        <v>0.17885237521113601</v>
      </c>
      <c r="GQ498">
        <v>0.15557382193947</v>
      </c>
      <c r="GR498">
        <v>0.136218895386264</v>
      </c>
      <c r="GS498">
        <v>4.1867466279654798E-3</v>
      </c>
      <c r="GT498">
        <v>2.63549678493291E-2</v>
      </c>
      <c r="GU498">
        <v>3.3688691110000897E-2</v>
      </c>
      <c r="GV498">
        <v>0.18909591417468599</v>
      </c>
      <c r="GW498">
        <v>4.7924649879860198E-2</v>
      </c>
      <c r="GX498">
        <v>-0.20353196050564301</v>
      </c>
      <c r="GY498">
        <v>-2.36180979300116E-2</v>
      </c>
      <c r="HA498">
        <v>-8.6333627223211806E-2</v>
      </c>
      <c r="HB498">
        <v>0.27133280327689102</v>
      </c>
      <c r="HC498">
        <v>-9.8887384228873998E-2</v>
      </c>
      <c r="HD498">
        <v>7.5695064151659594E-2</v>
      </c>
      <c r="HE498">
        <v>0.175497601776442</v>
      </c>
      <c r="HF498">
        <v>2.79070116448565E-2</v>
      </c>
      <c r="HG498">
        <v>-0.16690645134076501</v>
      </c>
      <c r="HH498">
        <v>0.229181822760438</v>
      </c>
      <c r="HI498">
        <v>-2.18671433685813E-2</v>
      </c>
      <c r="HJ498">
        <v>5.0252837172592997E-2</v>
      </c>
      <c r="HK498">
        <v>1.4330762314784799E-2</v>
      </c>
      <c r="HL498">
        <v>0.118423152889591</v>
      </c>
      <c r="HM498">
        <v>0.14424804248847101</v>
      </c>
      <c r="HN498">
        <v>2.9590868143713998E-2</v>
      </c>
      <c r="HO498">
        <v>-0.38821734824523402</v>
      </c>
      <c r="HP498">
        <v>9.0756704230443602E-2</v>
      </c>
      <c r="HQ498">
        <v>0.1023869132041</v>
      </c>
      <c r="HR498">
        <v>5.5264699403778601E-2</v>
      </c>
      <c r="HS498">
        <v>6.3045575188880307E-2</v>
      </c>
      <c r="HT498">
        <v>-0.27917802426600202</v>
      </c>
      <c r="HU498">
        <v>0.148159335003584</v>
      </c>
      <c r="HV498">
        <v>-0.14342367967401501</v>
      </c>
      <c r="HW498">
        <v>-4.9842802127386697E-2</v>
      </c>
      <c r="HX498">
        <v>9.3379883401212296E-2</v>
      </c>
      <c r="HY498">
        <v>0.14451525657932501</v>
      </c>
      <c r="HZ498">
        <v>0.104387887949997</v>
      </c>
      <c r="IA498">
        <v>0.122991571333841</v>
      </c>
      <c r="IB498">
        <v>0.206368257931899</v>
      </c>
      <c r="IC498">
        <v>-6.3997088273026706E-2</v>
      </c>
      <c r="ID498">
        <v>0.194263734556444</v>
      </c>
      <c r="IF498">
        <v>6.1034509963064899E-2</v>
      </c>
      <c r="IG498">
        <v>-3.5762354582402602E-2</v>
      </c>
      <c r="IH498">
        <v>9.3161884797154898E-2</v>
      </c>
      <c r="II498">
        <v>-4.2563195529510302E-2</v>
      </c>
      <c r="IJ498">
        <v>-8.9155470868718098E-2</v>
      </c>
      <c r="IK498">
        <v>6.1704308791377102E-2</v>
      </c>
      <c r="IL498">
        <v>0.154255561574246</v>
      </c>
      <c r="IM498">
        <v>-0.12215261504025</v>
      </c>
      <c r="IN498">
        <v>9.2062134172010701E-2</v>
      </c>
      <c r="IO498">
        <v>4.2013062011392301E-2</v>
      </c>
      <c r="IP498">
        <v>0.34157875670644</v>
      </c>
      <c r="IQ498">
        <v>8.4779140343016507E-2</v>
      </c>
      <c r="IR498">
        <v>5.9974937721563003E-2</v>
      </c>
      <c r="IS498">
        <v>3.46249698850443E-2</v>
      </c>
      <c r="IT498">
        <v>-4.9904931347555199E-2</v>
      </c>
      <c r="IU498">
        <v>-3.7966307263559401E-2</v>
      </c>
      <c r="IV498">
        <v>2.9916135281382601E-2</v>
      </c>
      <c r="IW498">
        <v>0.14728614078194399</v>
      </c>
      <c r="IX498">
        <v>0.119731676022639</v>
      </c>
      <c r="IY498">
        <v>-0.232347303244751</v>
      </c>
      <c r="IZ498">
        <v>0.25825062821240902</v>
      </c>
      <c r="JA498">
        <v>0.10507848492125001</v>
      </c>
      <c r="JB498">
        <v>-0.23422602171194701</v>
      </c>
      <c r="JC498">
        <v>0.154275664317538</v>
      </c>
      <c r="JD498">
        <v>-0.108347830428102</v>
      </c>
      <c r="JE498">
        <v>-2.5563539566064702E-3</v>
      </c>
      <c r="JF498">
        <v>0.16285136571241299</v>
      </c>
      <c r="JG498">
        <v>0.12565527995320699</v>
      </c>
      <c r="JH498">
        <v>8.6639636356267105E-2</v>
      </c>
      <c r="JI498">
        <v>-1.0873779683606701E-2</v>
      </c>
      <c r="JJ498">
        <v>-1.9462236923573101E-2</v>
      </c>
      <c r="JK498">
        <v>-0.13508972942872799</v>
      </c>
      <c r="JL498">
        <v>0.110921570194478</v>
      </c>
      <c r="JM498">
        <v>-9.7598487172945197E-2</v>
      </c>
    </row>
    <row r="499" spans="1:273" x14ac:dyDescent="0.25">
      <c r="A499" s="29">
        <v>44398</v>
      </c>
      <c r="B499" s="31" t="s">
        <v>1892</v>
      </c>
      <c r="C499" s="24" t="s">
        <v>1732</v>
      </c>
      <c r="D499" s="24" t="s">
        <v>1899</v>
      </c>
      <c r="E499" s="34">
        <v>8.7274740000000008</v>
      </c>
      <c r="F499" s="38">
        <v>1482.49</v>
      </c>
      <c r="G499" s="16">
        <f>VLOOKUP(C499,dFundos!$A$1:$B$28,2,FALSE)</f>
        <v>32666326000149</v>
      </c>
      <c r="H499" s="13"/>
      <c r="I499">
        <f>_xll.ECONOMATICA(G499,"VOLATILITY","1Y",A499)</f>
        <v>17.747460258135099</v>
      </c>
      <c r="J499">
        <f>_xll.ECONOMATICA(G499,"NAV","1D",A499)</f>
        <v>168.54367800010399</v>
      </c>
      <c r="K499">
        <f>_xll.ECONOMATICA(G499,"NAV","1D",A499+1)</f>
        <v>169.86471999995399</v>
      </c>
      <c r="L499" s="6"/>
      <c r="M499">
        <v>-0.159620040813024</v>
      </c>
      <c r="N499">
        <v>-1.7773085975932199</v>
      </c>
      <c r="O499">
        <v>-0.73618383812572596</v>
      </c>
      <c r="P499">
        <v>4.5046817831462197E-3</v>
      </c>
      <c r="Q499">
        <v>-3.79611082280462E-2</v>
      </c>
      <c r="R499">
        <v>1.45943870720657</v>
      </c>
      <c r="S499">
        <v>0.45984902917553</v>
      </c>
      <c r="T499">
        <v>-1.5758210171043201</v>
      </c>
      <c r="U499">
        <v>0.16819543361634701</v>
      </c>
      <c r="V499">
        <v>-1.3654242234224501</v>
      </c>
      <c r="W499">
        <v>1.03306702731061</v>
      </c>
      <c r="X499">
        <v>1.24341383925639</v>
      </c>
      <c r="Y499">
        <v>-0.71021197209120102</v>
      </c>
      <c r="Z499">
        <v>-0.69969796395525896</v>
      </c>
      <c r="AA499">
        <v>-0.402006474905647</v>
      </c>
      <c r="AB499">
        <v>-0.67972719689350902</v>
      </c>
      <c r="AC499">
        <v>-0.29925162216386503</v>
      </c>
      <c r="AD499">
        <v>1.2845308559917601</v>
      </c>
      <c r="AE499">
        <v>-1.93036695318369</v>
      </c>
      <c r="AF499">
        <v>2.58096641773591</v>
      </c>
      <c r="AG499">
        <v>-0.88567939592394396</v>
      </c>
      <c r="AH499">
        <v>0.15406054153572801</v>
      </c>
      <c r="AI499">
        <v>0.80151816855504898</v>
      </c>
      <c r="AJ499">
        <v>0.309273019593093</v>
      </c>
      <c r="AK499">
        <v>0.33449892689532101</v>
      </c>
      <c r="AL499">
        <v>-1.2419977520948999</v>
      </c>
      <c r="AM499">
        <v>0.31161904917098598</v>
      </c>
      <c r="AN499">
        <v>1.9285983069494299</v>
      </c>
      <c r="AO499">
        <v>-1.83528113484499</v>
      </c>
      <c r="AP499">
        <v>1.8861552001908399</v>
      </c>
      <c r="AQ499">
        <v>-0.102233439611155</v>
      </c>
      <c r="AR499">
        <v>-1.1445878223639701</v>
      </c>
      <c r="AS499">
        <v>0.27653648321574997</v>
      </c>
      <c r="AU499">
        <v>-0.509651724587457</v>
      </c>
      <c r="AV499">
        <v>0.98004978644894403</v>
      </c>
      <c r="AW499">
        <v>-2.0095697489523401</v>
      </c>
      <c r="AX499">
        <v>-0.52418259219848595</v>
      </c>
      <c r="AY499">
        <v>2.21560575846524</v>
      </c>
      <c r="AZ499">
        <v>-0.16213844619414899</v>
      </c>
      <c r="BA499">
        <v>-0.28361196182231702</v>
      </c>
      <c r="BB499">
        <v>-0.59924726310782706</v>
      </c>
      <c r="BC499">
        <v>-1.6969124534625699</v>
      </c>
      <c r="BD499">
        <v>-1.1833714735985299</v>
      </c>
      <c r="BE499">
        <v>0.17996560636674999</v>
      </c>
      <c r="BF499">
        <v>-1.5812251546776701</v>
      </c>
      <c r="BG499">
        <v>1.2925304754389799</v>
      </c>
      <c r="BH499">
        <v>6.2967681333247996E-2</v>
      </c>
      <c r="BI499">
        <v>-2.5427798199416398</v>
      </c>
      <c r="BJ499">
        <v>-0.86255026635626597</v>
      </c>
      <c r="BK499">
        <v>1.42012563974276</v>
      </c>
      <c r="BL499">
        <v>1.2989403086976401</v>
      </c>
      <c r="BM499">
        <v>-1.4420016151234401</v>
      </c>
      <c r="BN499">
        <v>1.25712114167982</v>
      </c>
      <c r="BO499">
        <v>-0.33222690744878502</v>
      </c>
      <c r="BP499">
        <v>-0.38173989187271201</v>
      </c>
      <c r="BQ499">
        <v>1.9670046382088899</v>
      </c>
      <c r="BR499">
        <v>0.186791586020263</v>
      </c>
      <c r="BT499">
        <v>1.27839848300937</v>
      </c>
      <c r="BU499">
        <v>1.02438148060173</v>
      </c>
      <c r="BV499">
        <v>0.202223282576597</v>
      </c>
      <c r="BW499">
        <v>-0.506292362479144</v>
      </c>
      <c r="BX499">
        <v>-0.20653825094996101</v>
      </c>
      <c r="BY499">
        <v>1.58368775209965</v>
      </c>
      <c r="BZ499">
        <v>0.27876058502442902</v>
      </c>
      <c r="CA499">
        <v>0.51231971883680705</v>
      </c>
      <c r="CB499">
        <v>-1.0122089392098099</v>
      </c>
      <c r="CC499">
        <v>-0.39206066767292203</v>
      </c>
      <c r="CD499">
        <v>-1.00104397743053</v>
      </c>
      <c r="CE499">
        <v>-3.6803821110879702</v>
      </c>
      <c r="CF499">
        <v>1.35200065815297</v>
      </c>
      <c r="CG499">
        <v>-2.3522561044046602</v>
      </c>
      <c r="CI499">
        <v>0.93414498278434599</v>
      </c>
      <c r="CJ499">
        <v>2.6640550120646398</v>
      </c>
      <c r="CK499">
        <v>2.36946293953224</v>
      </c>
      <c r="CL499">
        <v>0.686466485967685</v>
      </c>
      <c r="CM499">
        <v>1.30879374210053</v>
      </c>
      <c r="CN499">
        <v>0.44147756107122399</v>
      </c>
      <c r="CO499">
        <v>0.16921532478591</v>
      </c>
      <c r="CP499">
        <v>-1.97944749070302</v>
      </c>
      <c r="CQ499">
        <v>2.2679064388285002</v>
      </c>
      <c r="CR499">
        <v>0.97043000514531697</v>
      </c>
      <c r="CS499">
        <v>-8.4183326453057802E-2</v>
      </c>
      <c r="CT499">
        <v>-1.0334257153772299</v>
      </c>
      <c r="CU499">
        <v>0.47706233508506601</v>
      </c>
      <c r="CV499">
        <v>-0.44558360914379602</v>
      </c>
      <c r="CW499">
        <v>0.17473464449722101</v>
      </c>
      <c r="CX499">
        <v>1.54891515412601</v>
      </c>
      <c r="CY499">
        <v>0.81505724665475998</v>
      </c>
      <c r="CZ499">
        <v>8.5255262274586102E-2</v>
      </c>
      <c r="DA499">
        <v>0.38193762247829</v>
      </c>
      <c r="DB499">
        <v>-1.0788871546537799</v>
      </c>
      <c r="DC499">
        <v>0.83391661628411395</v>
      </c>
      <c r="DD499">
        <v>0.50314109321334399</v>
      </c>
      <c r="DE499">
        <v>0.63650092015450399</v>
      </c>
      <c r="DF499">
        <v>0.104405435922672</v>
      </c>
      <c r="DG499">
        <v>-0.21800197928314399</v>
      </c>
      <c r="DH499">
        <v>0.42962653624272201</v>
      </c>
      <c r="DI499">
        <v>-1.0493385742847701</v>
      </c>
      <c r="DJ499">
        <v>0.93896873040648599</v>
      </c>
      <c r="DK499">
        <v>0.434209300510702</v>
      </c>
      <c r="DL499">
        <v>0.67350288936722802</v>
      </c>
      <c r="DM499">
        <v>1.5027459805423899</v>
      </c>
      <c r="DN499">
        <v>1.1454894902271899</v>
      </c>
      <c r="DO499">
        <v>0.15888564685155901</v>
      </c>
      <c r="DP499">
        <v>-0.51914578471041795</v>
      </c>
      <c r="DQ499">
        <v>-1.36842740603242</v>
      </c>
      <c r="DR499">
        <v>0.67444954383972799</v>
      </c>
      <c r="DS499">
        <v>0.54945683823461899</v>
      </c>
      <c r="DT499">
        <v>-6.4772631958476302E-3</v>
      </c>
      <c r="DV499">
        <v>0.649728757525736</v>
      </c>
      <c r="DW499">
        <v>0.23381723221973499</v>
      </c>
      <c r="DX499">
        <v>0.26401088616694302</v>
      </c>
      <c r="DY499">
        <v>-6.71727530061617E-3</v>
      </c>
      <c r="EA499">
        <v>-0.923382176279119</v>
      </c>
      <c r="EB499">
        <v>-0.59195411949985999</v>
      </c>
      <c r="EC499">
        <v>-3.29077977785346</v>
      </c>
      <c r="ED499">
        <v>0.87787711236160204</v>
      </c>
      <c r="EE499">
        <v>2.9460100644428202</v>
      </c>
      <c r="EF499">
        <v>-1.3338227448912201</v>
      </c>
      <c r="EG499">
        <v>2.4658070651639701</v>
      </c>
      <c r="EH499">
        <v>-0.68853301081617202</v>
      </c>
      <c r="EI499">
        <v>0.595519640410203</v>
      </c>
      <c r="EJ499">
        <v>-0.384553916774166</v>
      </c>
      <c r="EK499">
        <v>0.81303391616529597</v>
      </c>
      <c r="EL499">
        <v>-0.25701049071358301</v>
      </c>
      <c r="EM499">
        <v>0.69833382185606796</v>
      </c>
      <c r="EN499">
        <v>-0.187435302177619</v>
      </c>
      <c r="EO499">
        <v>-0.48257245143759098</v>
      </c>
      <c r="EP499">
        <v>-6.7240216594655101E-3</v>
      </c>
      <c r="EQ499">
        <v>-0.37560564296654803</v>
      </c>
      <c r="ER499">
        <v>-0.88657563001106598</v>
      </c>
      <c r="ES499">
        <v>2.4328843082912499</v>
      </c>
      <c r="ET499">
        <v>-1.63309985791784</v>
      </c>
      <c r="EU499">
        <v>1.54263763342897</v>
      </c>
      <c r="EV499">
        <v>0.74365326599945503</v>
      </c>
      <c r="EW499">
        <v>1.963037587484</v>
      </c>
      <c r="EX499">
        <v>0.47252374188246898</v>
      </c>
      <c r="EY499">
        <v>1.31439961642172</v>
      </c>
      <c r="EZ499">
        <v>-0.163255680308794</v>
      </c>
      <c r="FA499">
        <v>-0.16581533718635899</v>
      </c>
      <c r="FB499">
        <v>-1.2018684328722899</v>
      </c>
      <c r="FC499">
        <v>1.1821268137282499</v>
      </c>
      <c r="FD499">
        <v>-1.6291707106574901E-2</v>
      </c>
      <c r="FG499">
        <v>0.39054231274349099</v>
      </c>
      <c r="FH499">
        <v>-0.88750781114868005</v>
      </c>
      <c r="FI499">
        <v>0.20318834176578099</v>
      </c>
      <c r="FJ499">
        <v>-2.5091354003052402</v>
      </c>
      <c r="FK499">
        <v>0.97032853882410597</v>
      </c>
      <c r="FL499">
        <v>0.23167021208791999</v>
      </c>
      <c r="FM499">
        <v>-2.4230692809396701</v>
      </c>
      <c r="FN499">
        <v>-1.58375869532392</v>
      </c>
      <c r="FO499">
        <v>0.69509874556388196</v>
      </c>
      <c r="FP499">
        <v>0.39237747623701602</v>
      </c>
      <c r="FQ499">
        <v>-5.26671032275772E-2</v>
      </c>
      <c r="FR499">
        <v>0.324350241862703</v>
      </c>
      <c r="FS499">
        <v>2.1688747860025601</v>
      </c>
      <c r="FT499">
        <v>-4.2535763442210701</v>
      </c>
      <c r="FU499">
        <v>-4.7523416924377698E-2</v>
      </c>
      <c r="FV499">
        <v>0.722871228208533</v>
      </c>
      <c r="FW499">
        <v>2.3755445936330899</v>
      </c>
      <c r="FX499">
        <v>-0.33823145195128701</v>
      </c>
      <c r="FY499">
        <v>0.15532802299276199</v>
      </c>
      <c r="FZ499">
        <v>-0.20931758526785399</v>
      </c>
      <c r="GA499">
        <v>1.51704633262852</v>
      </c>
      <c r="GB499">
        <v>-2.60603319466099</v>
      </c>
      <c r="GC499">
        <v>1.2043688637277199</v>
      </c>
      <c r="GD499">
        <v>-0.79249269219872098</v>
      </c>
      <c r="GE499">
        <v>-0.92136517096150805</v>
      </c>
      <c r="GF499">
        <v>-1.8286618528691201</v>
      </c>
      <c r="GG499">
        <v>1.5956165989336999</v>
      </c>
      <c r="GH499">
        <v>-0.41387318478882701</v>
      </c>
      <c r="GI499">
        <v>-0.38593011449847803</v>
      </c>
      <c r="GJ499">
        <v>1.2217509420224799</v>
      </c>
      <c r="GK499">
        <v>0.42142172733292699</v>
      </c>
      <c r="GL499">
        <v>-0.38769408092775798</v>
      </c>
      <c r="GN499">
        <v>1.4574307122529699</v>
      </c>
      <c r="GO499">
        <v>1.0452421829541001</v>
      </c>
      <c r="GP499">
        <v>0.25887749980029201</v>
      </c>
      <c r="GQ499">
        <v>0.98050579072150901</v>
      </c>
      <c r="GR499">
        <v>1.02060977951623E-2</v>
      </c>
      <c r="GS499">
        <v>0.64367957820650201</v>
      </c>
      <c r="GT499">
        <v>0.48656770104571501</v>
      </c>
      <c r="GU499">
        <v>-0.23060864259605299</v>
      </c>
      <c r="GV499">
        <v>0.71697561979817703</v>
      </c>
      <c r="GW499">
        <v>-0.19559431675588701</v>
      </c>
      <c r="GX499">
        <v>-0.107456357818592</v>
      </c>
      <c r="GY499">
        <v>-0.40893576488088001</v>
      </c>
      <c r="HA499">
        <v>-1.2943349469423999</v>
      </c>
      <c r="HB499">
        <v>1.04533214816911</v>
      </c>
      <c r="HC499">
        <v>0.129019077030534</v>
      </c>
      <c r="HD499">
        <v>-0.71594904857192898</v>
      </c>
      <c r="HE499">
        <v>0.75946838242089099</v>
      </c>
      <c r="HF499">
        <v>-0.44208001227161697</v>
      </c>
      <c r="HG499">
        <v>6.4676471993152504E-2</v>
      </c>
      <c r="HH499">
        <v>0.69899021509627302</v>
      </c>
      <c r="HI499">
        <v>-1.0255641313960999</v>
      </c>
      <c r="HJ499">
        <v>1.19020243491832</v>
      </c>
      <c r="HK499">
        <v>1.59100134624168E-2</v>
      </c>
      <c r="HL499">
        <v>1.83425327868463</v>
      </c>
      <c r="HM499">
        <v>-0.26622750092428799</v>
      </c>
      <c r="HN499">
        <v>9.7530445964366705E-2</v>
      </c>
      <c r="HO499">
        <v>-1.92296851100764</v>
      </c>
      <c r="HP499">
        <v>1.6406610478952599</v>
      </c>
      <c r="HQ499">
        <v>0.55535189076181302</v>
      </c>
      <c r="HR499">
        <v>0.472136474854778</v>
      </c>
      <c r="HS499">
        <v>-0.40258641047330501</v>
      </c>
      <c r="HT499">
        <v>-6.1995449414098402E-2</v>
      </c>
      <c r="HU499">
        <v>0.21901009331486401</v>
      </c>
      <c r="HV499">
        <v>-6.5155154698004494E-2</v>
      </c>
      <c r="HW499">
        <v>0.85627195130655298</v>
      </c>
      <c r="HX499">
        <v>3.92149595427327E-2</v>
      </c>
      <c r="HY499">
        <v>0.16478066809213501</v>
      </c>
      <c r="HZ499">
        <v>0.16894775017135499</v>
      </c>
      <c r="IA499">
        <v>0.62055686812527699</v>
      </c>
      <c r="IB499">
        <v>0.24409602156083601</v>
      </c>
      <c r="IC499">
        <v>0.51678208328667097</v>
      </c>
      <c r="ID499">
        <v>0.72797116008587204</v>
      </c>
      <c r="IF499">
        <v>0.85482995091297198</v>
      </c>
      <c r="IG499">
        <v>0.58010046395793302</v>
      </c>
      <c r="IH499">
        <v>-0.59761315969808504</v>
      </c>
      <c r="II499">
        <v>-0.20276796694815899</v>
      </c>
      <c r="IJ499">
        <v>7.1805383777245907E-2</v>
      </c>
      <c r="IK499">
        <v>-0.40506636369173099</v>
      </c>
      <c r="IL499">
        <v>0.86510892033402298</v>
      </c>
      <c r="IM499">
        <v>-0.29157889875932602</v>
      </c>
      <c r="IN499">
        <v>-0.57513377460054504</v>
      </c>
      <c r="IO499">
        <v>0.52827592298854098</v>
      </c>
      <c r="IP499">
        <v>0.39374600582959801</v>
      </c>
      <c r="IQ499">
        <v>0.53723414512205603</v>
      </c>
      <c r="IR499">
        <v>0.173516819995712</v>
      </c>
      <c r="IS499">
        <v>-0.35333870064278</v>
      </c>
      <c r="IT499">
        <v>1.0353512088840899</v>
      </c>
      <c r="IU499">
        <v>-1.01258187478379</v>
      </c>
      <c r="IV499">
        <v>0.60943404041608995</v>
      </c>
      <c r="IW499">
        <v>2.0363944531709401E-2</v>
      </c>
      <c r="IX499">
        <v>-0.33668456362647697</v>
      </c>
      <c r="IY499">
        <v>-0.18155017196477299</v>
      </c>
      <c r="IZ499">
        <v>1.4883875648592899</v>
      </c>
      <c r="JA499">
        <v>-0.10620687098708</v>
      </c>
      <c r="JB499">
        <v>-1.1474184134385701</v>
      </c>
      <c r="JC499">
        <v>1.59544975667814</v>
      </c>
      <c r="JD499">
        <v>-0.70790707950436604</v>
      </c>
      <c r="JE499">
        <v>-5.4984923735901196E-3</v>
      </c>
      <c r="JF499">
        <v>1.09737513521395</v>
      </c>
      <c r="JG499">
        <v>0.32877433623070801</v>
      </c>
      <c r="JH499">
        <v>0.52346565335028605</v>
      </c>
      <c r="JI499">
        <v>-0.34668408497964298</v>
      </c>
      <c r="JJ499">
        <v>-0.474081395259418</v>
      </c>
      <c r="JK499">
        <v>-1.54973111657455</v>
      </c>
      <c r="JL499">
        <v>0.59039772477262897</v>
      </c>
      <c r="JM499">
        <v>4.6987935638753697E-2</v>
      </c>
    </row>
    <row r="500" spans="1:273" x14ac:dyDescent="0.25">
      <c r="A500" s="30">
        <v>44398</v>
      </c>
      <c r="B500" s="31" t="s">
        <v>1892</v>
      </c>
      <c r="C500" s="23" t="s">
        <v>1746</v>
      </c>
      <c r="D500" s="23" t="s">
        <v>1899</v>
      </c>
      <c r="E500" s="32">
        <v>21.161799999999999</v>
      </c>
      <c r="F500" s="37">
        <v>2743.3</v>
      </c>
      <c r="G500" s="16">
        <f>VLOOKUP(C500,dFundos!$A$1:$B$28,2,FALSE)</f>
        <v>36400343000190</v>
      </c>
      <c r="H500" s="13"/>
      <c r="I500">
        <f>_xll.ECONOMATICA(G500,"VOLATILITY","1Y",A500)</f>
        <v>17.817019936366702</v>
      </c>
      <c r="J500">
        <f>_xll.ECONOMATICA(G500,"NAV","1D",A500)</f>
        <v>128.63046399992899</v>
      </c>
      <c r="K500">
        <f>_xll.ECONOMATICA(G500,"NAV","1D",A500+1)</f>
        <v>129.63452799990799</v>
      </c>
      <c r="L500" s="6"/>
      <c r="M500">
        <v>9.8868896748172105E-2</v>
      </c>
      <c r="N500">
        <v>-1.5617827822097801</v>
      </c>
      <c r="O500">
        <v>-0.31357560346805302</v>
      </c>
      <c r="P500">
        <v>1.3749084570008601</v>
      </c>
      <c r="Q500">
        <v>-0.39493212525485399</v>
      </c>
      <c r="R500">
        <v>1.68172223657166</v>
      </c>
      <c r="S500">
        <v>0.93295173501246598</v>
      </c>
      <c r="T500">
        <v>-0.77213383538037295</v>
      </c>
      <c r="U500">
        <v>0.29552520336437699</v>
      </c>
      <c r="V500">
        <v>-1.0200273774899</v>
      </c>
      <c r="W500">
        <v>1.41645232743031</v>
      </c>
      <c r="X500">
        <v>1.3060232724456</v>
      </c>
      <c r="Y500">
        <v>-0.955802628322999</v>
      </c>
      <c r="Z500">
        <v>-0.59520003451325498</v>
      </c>
      <c r="AA500">
        <v>-0.86832175902600295</v>
      </c>
      <c r="AB500">
        <v>-0.24414394047198601</v>
      </c>
      <c r="AC500">
        <v>-0.88754320395310105</v>
      </c>
      <c r="AD500">
        <v>1.1402362024455199</v>
      </c>
      <c r="AE500">
        <v>-1.22039694897467</v>
      </c>
      <c r="AF500">
        <v>2.25670426971192</v>
      </c>
      <c r="AG500">
        <v>-0.85957241108189897</v>
      </c>
      <c r="AH500">
        <v>0.59222504260105802</v>
      </c>
      <c r="AI500">
        <v>9.5901013992261098E-4</v>
      </c>
      <c r="AJ500">
        <v>0.547380469834025</v>
      </c>
      <c r="AK500">
        <v>0.16272025641228499</v>
      </c>
      <c r="AL500">
        <v>-0.70239008709904704</v>
      </c>
      <c r="AM500">
        <v>4.5748829143121797E-2</v>
      </c>
      <c r="AN500">
        <v>0.82901235728058997</v>
      </c>
      <c r="AO500">
        <v>-1.69191747218065</v>
      </c>
      <c r="AP500">
        <v>2.0281855990106101</v>
      </c>
      <c r="AQ500">
        <v>-0.42267721864845997</v>
      </c>
      <c r="AR500">
        <v>-2.07854412610686</v>
      </c>
      <c r="AS500">
        <v>0.113426805728523</v>
      </c>
      <c r="AU500">
        <v>-0.75533168865149503</v>
      </c>
      <c r="AV500">
        <v>1.30682574072125</v>
      </c>
      <c r="AW500">
        <v>-2.07046132127289</v>
      </c>
      <c r="AX500">
        <v>-0.37641861199517701</v>
      </c>
      <c r="AY500">
        <v>1.64894215668028</v>
      </c>
      <c r="AZ500">
        <v>-2.32222422710038E-2</v>
      </c>
      <c r="BA500">
        <v>-0.53382886126200901</v>
      </c>
      <c r="BB500">
        <v>-0.29673671879209002</v>
      </c>
      <c r="BC500">
        <v>-0.42186931532341998</v>
      </c>
      <c r="BD500">
        <v>-0.71138323082777799</v>
      </c>
      <c r="BE500">
        <v>0.89030779563472595</v>
      </c>
      <c r="BF500">
        <v>-0.835853759235761</v>
      </c>
      <c r="BG500">
        <v>0.65486398543725999</v>
      </c>
      <c r="BH500">
        <v>0.37831301815458601</v>
      </c>
      <c r="BI500">
        <v>-1.8534318734964501</v>
      </c>
      <c r="BJ500">
        <v>-0.52754964835912699</v>
      </c>
      <c r="BK500">
        <v>0.96257146633433899</v>
      </c>
      <c r="BL500">
        <v>0.99750144254357997</v>
      </c>
      <c r="BM500">
        <v>-1.5463153926248201</v>
      </c>
      <c r="BN500">
        <v>1.15625848611671</v>
      </c>
      <c r="BO500">
        <v>-0.35787353035630098</v>
      </c>
      <c r="BP500">
        <v>0.42866860221693098</v>
      </c>
      <c r="BQ500">
        <v>1.1625435861788</v>
      </c>
      <c r="BR500">
        <v>0.194163910236966</v>
      </c>
      <c r="BT500">
        <v>0.94988339842530001</v>
      </c>
      <c r="BU500">
        <v>0.68186497992428496</v>
      </c>
      <c r="BV500">
        <v>0.12967986040166599</v>
      </c>
      <c r="BW500">
        <v>-0.29409986445898501</v>
      </c>
      <c r="BX500">
        <v>2.55760194704635E-2</v>
      </c>
      <c r="BY500">
        <v>1.53475841307227</v>
      </c>
      <c r="BZ500">
        <v>-4.15321210311959E-4</v>
      </c>
      <c r="CA500">
        <v>0.14699123221362201</v>
      </c>
      <c r="CB500">
        <v>-0.34369549930488602</v>
      </c>
      <c r="CC500">
        <v>-0.60387221965356697</v>
      </c>
      <c r="CD500">
        <v>-0.274915484806115</v>
      </c>
      <c r="CE500">
        <v>-2.4014195617382899</v>
      </c>
      <c r="CF500">
        <v>0.92545364968827903</v>
      </c>
      <c r="CG500">
        <v>-2.50645337882816</v>
      </c>
      <c r="CI500">
        <v>1.4528950136082099</v>
      </c>
      <c r="CJ500">
        <v>2.1894285795497099</v>
      </c>
      <c r="CK500">
        <v>2.87641491413524</v>
      </c>
      <c r="CL500">
        <v>0.246617119410075</v>
      </c>
      <c r="CM500">
        <v>-0.25922928261934403</v>
      </c>
      <c r="CN500">
        <v>-0.629222010502417</v>
      </c>
      <c r="CO500">
        <v>0.48175080282817401</v>
      </c>
      <c r="CP500">
        <v>-1.3394087341112</v>
      </c>
      <c r="CQ500">
        <v>1.79865447080374</v>
      </c>
      <c r="CR500">
        <v>0.68445667693595202</v>
      </c>
      <c r="CS500">
        <v>2.5706474480102801E-2</v>
      </c>
      <c r="CT500">
        <v>-0.89273792527819795</v>
      </c>
      <c r="CU500">
        <v>0.68084902250120605</v>
      </c>
      <c r="CV500">
        <v>-2.75091330877331E-2</v>
      </c>
      <c r="CW500">
        <v>1.1842192523545201</v>
      </c>
      <c r="CX500">
        <v>0.68085933598922599</v>
      </c>
      <c r="CY500">
        <v>0.85151781531749304</v>
      </c>
      <c r="CZ500">
        <v>0.28404270324244901</v>
      </c>
      <c r="DA500">
        <v>0.80525821031187705</v>
      </c>
      <c r="DB500">
        <v>-1.0097265368131001</v>
      </c>
      <c r="DC500">
        <v>0.14785240582568801</v>
      </c>
      <c r="DD500">
        <v>0.15509438580920701</v>
      </c>
      <c r="DE500">
        <v>0.16468514859298</v>
      </c>
      <c r="DF500">
        <v>0.95931397208914904</v>
      </c>
      <c r="DG500">
        <v>-0.87062066459111498</v>
      </c>
      <c r="DH500">
        <v>0.71316087141895002</v>
      </c>
      <c r="DI500">
        <v>-1.11375830592806</v>
      </c>
      <c r="DJ500">
        <v>0.53705275731772395</v>
      </c>
      <c r="DK500">
        <v>0.41244818730774602</v>
      </c>
      <c r="DL500">
        <v>0.39194529417727603</v>
      </c>
      <c r="DM500">
        <v>1.4372580488270601</v>
      </c>
      <c r="DN500">
        <v>1.31873957452626</v>
      </c>
      <c r="DO500">
        <v>0.583015171287116</v>
      </c>
      <c r="DP500">
        <v>-8.7822266777948202E-2</v>
      </c>
      <c r="DQ500">
        <v>-1.0219798272373699</v>
      </c>
      <c r="DR500">
        <v>0.62374233821174097</v>
      </c>
      <c r="DS500">
        <v>0.69931930920574803</v>
      </c>
      <c r="DT500">
        <v>0.120558429807716</v>
      </c>
      <c r="DV500">
        <v>0.74159788127872195</v>
      </c>
      <c r="DW500">
        <v>7.9938351518649101E-2</v>
      </c>
      <c r="DX500">
        <v>0.36410778902791202</v>
      </c>
      <c r="DY500">
        <v>-0.104479720175732</v>
      </c>
      <c r="EA500">
        <v>-0.334172403836419</v>
      </c>
      <c r="EB500">
        <v>1.0656800259312101E-2</v>
      </c>
      <c r="EC500">
        <v>-2.9444666321069199</v>
      </c>
      <c r="ED500">
        <v>2.0396125210027098</v>
      </c>
      <c r="EE500">
        <v>4.1084605341893603</v>
      </c>
      <c r="EF500">
        <v>-0.35397402943999601</v>
      </c>
      <c r="EG500">
        <v>0.97056759714177998</v>
      </c>
      <c r="EH500">
        <v>-0.44578885181181199</v>
      </c>
      <c r="EI500">
        <v>0.76760612137149997</v>
      </c>
      <c r="EJ500">
        <v>-1.15917691236973</v>
      </c>
      <c r="EK500">
        <v>0.79486759805149598</v>
      </c>
      <c r="EL500">
        <v>0.29352003602980398</v>
      </c>
      <c r="EM500">
        <v>-0.16243400277744499</v>
      </c>
      <c r="EN500">
        <v>-0.91717445329777503</v>
      </c>
      <c r="EO500">
        <v>-0.27112912766824598</v>
      </c>
      <c r="EP500">
        <v>-0.39502027384514798</v>
      </c>
      <c r="EQ500">
        <v>-0.53239608114381598</v>
      </c>
      <c r="ER500">
        <v>-1.49466804314216</v>
      </c>
      <c r="ES500">
        <v>2.7248300237261001</v>
      </c>
      <c r="ET500">
        <v>-2.4629410248053301</v>
      </c>
      <c r="EU500">
        <v>2.0561110102789799</v>
      </c>
      <c r="EV500">
        <v>1.1508291840073099</v>
      </c>
      <c r="EW500">
        <v>1.1092820484918799</v>
      </c>
      <c r="EX500">
        <v>0.23865843686508001</v>
      </c>
      <c r="EY500">
        <v>0.68324748190207196</v>
      </c>
      <c r="EZ500">
        <v>0.33579473947611399</v>
      </c>
      <c r="FA500">
        <v>-0.40799404296194602</v>
      </c>
      <c r="FB500">
        <v>-1.11779090684649</v>
      </c>
      <c r="FC500">
        <v>1.1265589751928899</v>
      </c>
      <c r="FD500">
        <v>5.4544492013519602E-2</v>
      </c>
      <c r="FG500">
        <v>0.124800435878569</v>
      </c>
      <c r="FH500">
        <v>-0.99202829487694499</v>
      </c>
      <c r="FI500">
        <v>0.37047301702841701</v>
      </c>
      <c r="FJ500">
        <v>-2.98341034167606</v>
      </c>
      <c r="FK500">
        <v>0.421896110856324</v>
      </c>
      <c r="FL500">
        <v>-0.142422577391699</v>
      </c>
      <c r="FM500">
        <v>-2.4749415753831299</v>
      </c>
      <c r="FN500">
        <v>-1.27962348888104</v>
      </c>
      <c r="FO500">
        <v>1.11249281781056</v>
      </c>
      <c r="FP500">
        <v>2.73954259682796E-2</v>
      </c>
      <c r="FQ500">
        <v>-0.82427689494579703</v>
      </c>
      <c r="FR500">
        <v>-0.105475170312275</v>
      </c>
      <c r="FS500">
        <v>1.4754496547539</v>
      </c>
      <c r="FT500">
        <v>-5.0299641456149402</v>
      </c>
      <c r="FU500">
        <v>0.80768065981828796</v>
      </c>
      <c r="FV500">
        <v>0.42155265909968898</v>
      </c>
      <c r="FW500">
        <v>2.8980730519833702</v>
      </c>
      <c r="FX500">
        <v>-0.69278036544346799</v>
      </c>
      <c r="FY500">
        <v>0.932684747021995</v>
      </c>
      <c r="FZ500">
        <v>-0.83644184487638995</v>
      </c>
      <c r="GA500">
        <v>1.4912784110492801</v>
      </c>
      <c r="GB500">
        <v>-2.9068556102174599</v>
      </c>
      <c r="GC500">
        <v>1.7158446356916099</v>
      </c>
      <c r="GD500">
        <v>-0.60775763859055598</v>
      </c>
      <c r="GE500">
        <v>-0.76063650776632097</v>
      </c>
      <c r="GF500">
        <v>-2.1289235308358898</v>
      </c>
      <c r="GG500">
        <v>1.95672610916517</v>
      </c>
      <c r="GH500">
        <v>5.9939673337794402E-2</v>
      </c>
      <c r="GI500">
        <v>-0.638022110160819</v>
      </c>
      <c r="GJ500">
        <v>1.6172609568457099</v>
      </c>
      <c r="GK500">
        <v>0.12543414632091299</v>
      </c>
      <c r="GL500">
        <v>0.22081240658735601</v>
      </c>
      <c r="GN500">
        <v>1.04019410609908</v>
      </c>
      <c r="GO500">
        <v>0.81634072230372101</v>
      </c>
      <c r="GP500">
        <v>-9.2213758944126298E-2</v>
      </c>
      <c r="GQ500">
        <v>1.0522544336709001</v>
      </c>
      <c r="GR500">
        <v>-3.3371344306942802E-2</v>
      </c>
      <c r="GS500">
        <v>0.70529940785490897</v>
      </c>
      <c r="GT500">
        <v>0.21758068414783299</v>
      </c>
      <c r="GU500">
        <v>-0.29830799676346897</v>
      </c>
      <c r="GV500">
        <v>0.4488275570111</v>
      </c>
      <c r="GW500">
        <v>0.46893455473764301</v>
      </c>
      <c r="GX500">
        <v>-0.96612956649551096</v>
      </c>
      <c r="GY500">
        <v>-0.63369600802616299</v>
      </c>
      <c r="HA500">
        <v>-0.96631740498196494</v>
      </c>
      <c r="HB500">
        <v>1.19169231420528</v>
      </c>
      <c r="HC500">
        <v>0.25425518142583298</v>
      </c>
      <c r="HD500">
        <v>-0.59177701614316902</v>
      </c>
      <c r="HE500">
        <v>0.70732568219682401</v>
      </c>
      <c r="HF500">
        <v>-0.30250312775024202</v>
      </c>
      <c r="HG500">
        <v>-0.37336155901357398</v>
      </c>
      <c r="HH500">
        <v>0.28145789710833902</v>
      </c>
      <c r="HI500">
        <v>-1.21922141861432</v>
      </c>
      <c r="HJ500">
        <v>1.0073307754282701</v>
      </c>
      <c r="HK500">
        <v>-0.74267897653044201</v>
      </c>
      <c r="HL500">
        <v>2.0204991667924301</v>
      </c>
      <c r="HM500">
        <v>-1.4739267438017101</v>
      </c>
      <c r="HN500">
        <v>0.39912669417390101</v>
      </c>
      <c r="HO500">
        <v>-3.4142458092901502</v>
      </c>
      <c r="HP500">
        <v>0.97663654923962895</v>
      </c>
      <c r="HQ500">
        <v>1.4213931879567101</v>
      </c>
      <c r="HR500">
        <v>0.695916681979725</v>
      </c>
      <c r="HS500">
        <v>-0.13209273110987901</v>
      </c>
      <c r="HT500">
        <v>-0.45918918121969898</v>
      </c>
      <c r="HU500">
        <v>0.94499488604924398</v>
      </c>
      <c r="HV500">
        <v>-0.18764550550258699</v>
      </c>
      <c r="HW500">
        <v>1.7504053676020701</v>
      </c>
      <c r="HX500">
        <v>-0.39490110220867802</v>
      </c>
      <c r="HY500">
        <v>0.49716287921910401</v>
      </c>
      <c r="HZ500">
        <v>0.148894842823211</v>
      </c>
      <c r="IA500">
        <v>0.57100898393400701</v>
      </c>
      <c r="IB500">
        <v>0.77308274612732897</v>
      </c>
      <c r="IC500">
        <v>0.64088662311405598</v>
      </c>
      <c r="ID500">
        <v>-0.10024999264715</v>
      </c>
      <c r="IF500">
        <v>0.25828700290730899</v>
      </c>
      <c r="IG500">
        <v>0.29927238574600801</v>
      </c>
      <c r="IH500">
        <v>-0.55551224722876202</v>
      </c>
      <c r="II500">
        <v>-0.100824207584083</v>
      </c>
      <c r="IJ500">
        <v>0.39831251706345899</v>
      </c>
      <c r="IK500">
        <v>-0.45008690240138099</v>
      </c>
      <c r="IL500">
        <v>0.92643328152917104</v>
      </c>
      <c r="IM500">
        <v>-6.1468945386877701E-2</v>
      </c>
      <c r="IN500">
        <v>-0.233402594312793</v>
      </c>
      <c r="IO500">
        <v>2.0648557074309799E-2</v>
      </c>
      <c r="IP500">
        <v>0.29777278141409602</v>
      </c>
      <c r="IQ500">
        <v>0.34286544469068803</v>
      </c>
      <c r="IR500">
        <v>3.6670309054898098E-2</v>
      </c>
      <c r="IS500">
        <v>-7.7837363824073705E-2</v>
      </c>
      <c r="IT500">
        <v>0.58205773329973498</v>
      </c>
      <c r="IU500">
        <v>-1.1708817201906601</v>
      </c>
      <c r="IV500">
        <v>0.53978907162672796</v>
      </c>
      <c r="IW500">
        <v>-8.3418584563332801E-2</v>
      </c>
      <c r="IX500">
        <v>-0.30034920800971998</v>
      </c>
      <c r="IY500">
        <v>-0.61728334785584604</v>
      </c>
      <c r="IZ500">
        <v>1.57754183346697</v>
      </c>
      <c r="JA500">
        <v>-0.208055279199471</v>
      </c>
      <c r="JB500">
        <v>-1.0276855066877</v>
      </c>
      <c r="JC500">
        <v>1.2579187759911299</v>
      </c>
      <c r="JD500">
        <v>-1.1227976807276701</v>
      </c>
      <c r="JE500">
        <v>0.184152728252229</v>
      </c>
      <c r="JF500">
        <v>1.0620849832776</v>
      </c>
      <c r="JG500">
        <v>0.58311064094596099</v>
      </c>
      <c r="JH500">
        <v>9.0167749658576199E-2</v>
      </c>
      <c r="JI500">
        <v>-0.29381954127529802</v>
      </c>
      <c r="JJ500">
        <v>-0.46121003069856698</v>
      </c>
      <c r="JK500">
        <v>-1.11165600410459</v>
      </c>
      <c r="JL500">
        <v>0.30967408456490397</v>
      </c>
      <c r="JM500">
        <v>0.31082518507901102</v>
      </c>
    </row>
    <row r="501" spans="1:273" x14ac:dyDescent="0.25">
      <c r="A501" s="29">
        <v>44398</v>
      </c>
      <c r="B501" s="31" t="s">
        <v>1903</v>
      </c>
      <c r="C501" s="24" t="s">
        <v>1743</v>
      </c>
      <c r="D501" s="24" t="s">
        <v>1899</v>
      </c>
      <c r="E501" s="34">
        <v>201.396511</v>
      </c>
      <c r="F501" s="38">
        <v>30000</v>
      </c>
      <c r="G501" s="16">
        <f>VLOOKUP(C501,dFundos!$A$1:$B$28,2,FALSE)</f>
        <v>25079957000104</v>
      </c>
      <c r="H501" s="13"/>
      <c r="I501">
        <f>_xll.ECONOMATICA(G501,"VOLATILITY","1Y",A501)</f>
        <v>5.2313527007863696</v>
      </c>
      <c r="J501">
        <f>_xll.ECONOMATICA(G501,"NAV","1D",A501)</f>
        <v>148.630088000093</v>
      </c>
      <c r="K501">
        <f>_xll.ECONOMATICA(G501,"NAV","1D",A501+1)</f>
        <v>148.959878999973</v>
      </c>
      <c r="L501" s="6"/>
      <c r="M501">
        <v>0.26299656219634898</v>
      </c>
      <c r="N501">
        <v>-0.140879582886555</v>
      </c>
      <c r="O501">
        <v>-0.114784603829321</v>
      </c>
      <c r="P501">
        <v>0.39177063063107198</v>
      </c>
      <c r="Q501">
        <v>0.23251798302226201</v>
      </c>
      <c r="R501">
        <v>6.3226501151802894E-2</v>
      </c>
      <c r="S501">
        <v>-6.7293170923221596E-2</v>
      </c>
      <c r="T501">
        <v>0.34942815036629299</v>
      </c>
      <c r="U501">
        <v>-0.111156126695278</v>
      </c>
      <c r="V501">
        <v>-0.117153097107803</v>
      </c>
      <c r="W501">
        <v>-7.9000591176736606E-2</v>
      </c>
      <c r="X501">
        <v>3.63790539267939E-2</v>
      </c>
      <c r="Y501">
        <v>-6.6299485933995997E-2</v>
      </c>
      <c r="Z501">
        <v>0.262928011943586</v>
      </c>
      <c r="AA501">
        <v>-0.16709735891708999</v>
      </c>
      <c r="AB501">
        <v>4.8068557771330199E-2</v>
      </c>
      <c r="AC501">
        <v>-0.22565464196304699</v>
      </c>
      <c r="AD501">
        <v>0.39942852617968999</v>
      </c>
      <c r="AE501">
        <v>-3.8112110178190099E-2</v>
      </c>
      <c r="AF501">
        <v>0.21688491087843401</v>
      </c>
      <c r="AG501">
        <v>-6.5217016526730696E-3</v>
      </c>
      <c r="AH501">
        <v>6.4420633680129E-2</v>
      </c>
      <c r="AI501">
        <v>-0.28643198484132898</v>
      </c>
      <c r="AJ501">
        <v>6.4785990616655895E-2</v>
      </c>
      <c r="AK501">
        <v>3.8868229239596999E-2</v>
      </c>
      <c r="AL501">
        <v>-0.53245510953274799</v>
      </c>
      <c r="AM501">
        <v>0.117040764962439</v>
      </c>
      <c r="AN501">
        <v>0.406848284546868</v>
      </c>
      <c r="AO501">
        <v>-0.498272423737944</v>
      </c>
      <c r="AP501">
        <v>0.386041608726373</v>
      </c>
      <c r="AQ501">
        <v>-8.8270095147891005E-3</v>
      </c>
      <c r="AR501">
        <v>-9.1626798257493605E-2</v>
      </c>
      <c r="AS501">
        <v>2.5472363086009898E-2</v>
      </c>
      <c r="AU501">
        <v>0.17474622673034901</v>
      </c>
      <c r="AV501">
        <v>-1.0326252322556699E-2</v>
      </c>
      <c r="AW501">
        <v>-0.22079422024035</v>
      </c>
      <c r="AX501">
        <v>2.4005483101063901E-2</v>
      </c>
      <c r="AY501">
        <v>-5.90989692682342E-2</v>
      </c>
      <c r="AZ501">
        <v>0.103993174707284</v>
      </c>
      <c r="BA501">
        <v>-0.232131635038968</v>
      </c>
      <c r="BB501">
        <v>0.27745824827434301</v>
      </c>
      <c r="BC501">
        <v>-0.20837782703893001</v>
      </c>
      <c r="BD501">
        <v>-0.161058144476556</v>
      </c>
      <c r="BE501">
        <v>0.14278433191066101</v>
      </c>
      <c r="BF501">
        <v>-0.42054837240357301</v>
      </c>
      <c r="BG501">
        <v>0.20969224788132099</v>
      </c>
      <c r="BH501">
        <v>0.15518829550273899</v>
      </c>
      <c r="BI501">
        <v>-0.41883362155203901</v>
      </c>
      <c r="BJ501">
        <v>-0.17280867223235</v>
      </c>
      <c r="BK501">
        <v>0.15349904042523099</v>
      </c>
      <c r="BL501">
        <v>3.6803273360419601E-2</v>
      </c>
      <c r="BM501">
        <v>-0.60029541373296502</v>
      </c>
      <c r="BN501">
        <v>0.14916062682459599</v>
      </c>
      <c r="BO501">
        <v>-0.18240861209051201</v>
      </c>
      <c r="BP501">
        <v>-0.27613701104200999</v>
      </c>
      <c r="BQ501">
        <v>0.40644725595484499</v>
      </c>
      <c r="BR501">
        <v>-0.25668317866802698</v>
      </c>
      <c r="BT501">
        <v>-0.110079136265995</v>
      </c>
      <c r="BU501">
        <v>0.28964806915610097</v>
      </c>
      <c r="BV501">
        <v>6.7226630017103203E-2</v>
      </c>
      <c r="BW501">
        <v>0.16808907603262899</v>
      </c>
      <c r="BX501">
        <v>-0.23372178011413799</v>
      </c>
      <c r="BY501">
        <v>-0.261201899047592</v>
      </c>
      <c r="BZ501">
        <v>-0.13351813358895001</v>
      </c>
      <c r="CA501">
        <v>0.27930896212637901</v>
      </c>
      <c r="CB501">
        <v>-0.50724255406748897</v>
      </c>
      <c r="CC501">
        <v>2.3155643066274899E-2</v>
      </c>
      <c r="CD501">
        <v>-0.69755999347762598</v>
      </c>
      <c r="CE501">
        <v>2.8343748817860601E-2</v>
      </c>
      <c r="CF501">
        <v>-0.145759622773767</v>
      </c>
      <c r="CG501">
        <v>-0.51054634359388695</v>
      </c>
      <c r="CI501">
        <v>0.414804302999983</v>
      </c>
      <c r="CJ501">
        <v>0.87022953284758797</v>
      </c>
      <c r="CK501">
        <v>0.36438926290429702</v>
      </c>
      <c r="CL501">
        <v>0.282760672416771</v>
      </c>
      <c r="CM501">
        <v>0.44327317591523802</v>
      </c>
      <c r="CN501">
        <v>-5.4204908792598899E-2</v>
      </c>
      <c r="CO501">
        <v>-0.34287414036953101</v>
      </c>
      <c r="CP501">
        <v>-0.29718151081397098</v>
      </c>
      <c r="CQ501">
        <v>2.96727037493838E-2</v>
      </c>
      <c r="CR501">
        <v>0.228888056335563</v>
      </c>
      <c r="CS501">
        <v>0.39052805714163702</v>
      </c>
      <c r="CT501">
        <v>0.421570105027058</v>
      </c>
      <c r="CU501">
        <v>0.25763407957128898</v>
      </c>
      <c r="CV501">
        <v>-3.1505411971011199E-2</v>
      </c>
      <c r="CW501">
        <v>-0.73671895124789399</v>
      </c>
      <c r="CX501">
        <v>5.5016827354847898E-2</v>
      </c>
      <c r="CY501">
        <v>0.44460707485995998</v>
      </c>
      <c r="CZ501">
        <v>0.424218367516005</v>
      </c>
      <c r="DA501">
        <v>-4.1801506085903398E-2</v>
      </c>
      <c r="DB501">
        <v>6.8760173053306103E-2</v>
      </c>
      <c r="DC501">
        <v>-0.50579968246893303</v>
      </c>
      <c r="DD501">
        <v>0.38984313832770601</v>
      </c>
      <c r="DE501">
        <v>0.16118486219056599</v>
      </c>
      <c r="DF501">
        <v>0.13897783101128899</v>
      </c>
      <c r="DG501">
        <v>-6.2734487164561897E-2</v>
      </c>
      <c r="DH501">
        <v>0.29501186581910599</v>
      </c>
      <c r="DI501">
        <v>-0.373098533236771</v>
      </c>
      <c r="DJ501">
        <v>0.116299952605914</v>
      </c>
      <c r="DK501">
        <v>0.63485802184004603</v>
      </c>
      <c r="DL501">
        <v>2.2448371055361301E-2</v>
      </c>
      <c r="DM501">
        <v>0.476001844435814</v>
      </c>
      <c r="DN501">
        <v>9.0438867482589599E-2</v>
      </c>
      <c r="DO501">
        <v>-9.80428679213219E-2</v>
      </c>
      <c r="DP501">
        <v>-0.347517958562094</v>
      </c>
      <c r="DQ501">
        <v>-0.114871796540683</v>
      </c>
      <c r="DR501">
        <v>-0.13738698971792501</v>
      </c>
      <c r="DS501">
        <v>0.11971172698395099</v>
      </c>
      <c r="DT501">
        <v>-4.4381080442690299E-3</v>
      </c>
      <c r="DV501">
        <v>0.59149238368263501</v>
      </c>
      <c r="DW501">
        <v>0.241670821924345</v>
      </c>
      <c r="DX501">
        <v>0.204233862859837</v>
      </c>
      <c r="DY501">
        <v>-4.4623340727412098E-3</v>
      </c>
      <c r="EA501">
        <v>-0.73007672399398904</v>
      </c>
      <c r="EB501">
        <v>-0.28437338760340902</v>
      </c>
      <c r="EC501">
        <v>-0.61373961234494301</v>
      </c>
      <c r="ED501">
        <v>-5.7047494919970597E-2</v>
      </c>
      <c r="EE501">
        <v>0.60125004220026301</v>
      </c>
      <c r="EF501">
        <v>-9.5772569056862294E-2</v>
      </c>
      <c r="EG501">
        <v>0.23514255135523901</v>
      </c>
      <c r="EH501">
        <v>0.21202116731728901</v>
      </c>
      <c r="EI501">
        <v>-0.47335193812614301</v>
      </c>
      <c r="EJ501">
        <v>0.26422590726724599</v>
      </c>
      <c r="EK501">
        <v>-0.41936535208151299</v>
      </c>
      <c r="EL501">
        <v>0.271051616982732</v>
      </c>
      <c r="EM501">
        <v>0.34470990485715403</v>
      </c>
      <c r="EN501">
        <v>-6.3081951884669293E-2</v>
      </c>
      <c r="EO501">
        <v>0.26846717373700801</v>
      </c>
      <c r="EP501">
        <v>-4.7396340960403904E-3</v>
      </c>
      <c r="EQ501">
        <v>-0.40358704773097998</v>
      </c>
      <c r="ER501">
        <v>-0.30522798824677</v>
      </c>
      <c r="ES501">
        <v>0.55274409623962095</v>
      </c>
      <c r="ET501">
        <v>-0.20090110001547101</v>
      </c>
      <c r="EU501">
        <v>0.41696265798236698</v>
      </c>
      <c r="EV501">
        <v>0.54069146772235399</v>
      </c>
      <c r="EW501">
        <v>9.2333935208444004E-2</v>
      </c>
      <c r="EX501">
        <v>-4.1091495677392197E-2</v>
      </c>
      <c r="EY501">
        <v>0.112436757808609</v>
      </c>
      <c r="EZ501">
        <v>0.32832412380230402</v>
      </c>
      <c r="FA501">
        <v>-5.0924313654832102E-3</v>
      </c>
      <c r="FB501">
        <v>-0.105482373510313</v>
      </c>
      <c r="FC501">
        <v>0.81126903187396204</v>
      </c>
      <c r="FD501">
        <v>-9.7379601629654602E-2</v>
      </c>
      <c r="FG501">
        <v>-0.339880091542</v>
      </c>
      <c r="FH501">
        <v>0.14505388116958801</v>
      </c>
      <c r="FI501">
        <v>0.39142837813415099</v>
      </c>
      <c r="FJ501">
        <v>0.50116072670789402</v>
      </c>
      <c r="FK501">
        <v>-2.36662628594786E-2</v>
      </c>
      <c r="FL501">
        <v>0.23097894663806101</v>
      </c>
      <c r="FM501">
        <v>-0.58946105573340901</v>
      </c>
      <c r="FN501">
        <v>-0.71860335146993704</v>
      </c>
      <c r="FO501">
        <v>0.343849473574664</v>
      </c>
      <c r="FP501">
        <v>-4.0602095850772499E-2</v>
      </c>
      <c r="FQ501">
        <v>-0.23258630189957299</v>
      </c>
      <c r="FR501">
        <v>0.27939736010012001</v>
      </c>
      <c r="FS501">
        <v>0.25332616278319597</v>
      </c>
      <c r="FT501">
        <v>-1.13925292462227</v>
      </c>
      <c r="FU501">
        <v>-7.2026360612653703E-2</v>
      </c>
      <c r="FV501">
        <v>0.45238816292112499</v>
      </c>
      <c r="FW501">
        <v>0.60625683090620397</v>
      </c>
      <c r="FX501">
        <v>-7.8927964659669697E-2</v>
      </c>
      <c r="FY501">
        <v>-9.6401539849466603E-2</v>
      </c>
      <c r="FZ501">
        <v>0.223430752885179</v>
      </c>
      <c r="GA501">
        <v>0.19568046900531</v>
      </c>
      <c r="GB501">
        <v>-0.62628981522720995</v>
      </c>
      <c r="GC501">
        <v>0.228298456750053</v>
      </c>
      <c r="GD501">
        <v>-9.4898236420704093E-2</v>
      </c>
      <c r="GE501">
        <v>6.0378439229680199E-3</v>
      </c>
      <c r="GF501">
        <v>0.53102977071830504</v>
      </c>
      <c r="GG501">
        <v>0.21465780082507999</v>
      </c>
      <c r="GH501">
        <v>4.0544027251598898E-2</v>
      </c>
      <c r="GI501">
        <v>0.51360431443754395</v>
      </c>
      <c r="GJ501">
        <v>9.9555480119306594E-3</v>
      </c>
      <c r="GK501">
        <v>0.72328669320995698</v>
      </c>
      <c r="GL501">
        <v>-0.20593004546753901</v>
      </c>
      <c r="GN501">
        <v>0.75388428631413296</v>
      </c>
      <c r="GO501">
        <v>-0.21862311068616699</v>
      </c>
      <c r="GP501">
        <v>1.17074050649535E-2</v>
      </c>
      <c r="GQ501">
        <v>0.20726387519971501</v>
      </c>
      <c r="GR501">
        <v>0.26711020818766001</v>
      </c>
      <c r="GS501">
        <v>7.4258201857446707E-2</v>
      </c>
      <c r="GT501">
        <v>0.67637256815942204</v>
      </c>
      <c r="GU501">
        <v>-0.52798014403379101</v>
      </c>
      <c r="GV501">
        <v>0.26825138047570402</v>
      </c>
      <c r="GW501">
        <v>-0.57234058122048703</v>
      </c>
      <c r="GX501">
        <v>0.97279791334585797</v>
      </c>
      <c r="GY501">
        <v>-1.52419665937487E-2</v>
      </c>
      <c r="HA501">
        <v>-0.270777508922038</v>
      </c>
      <c r="HB501">
        <v>8.9506415497453404E-2</v>
      </c>
      <c r="HC501">
        <v>-0.249269160030963</v>
      </c>
      <c r="HD501">
        <v>-0.406425714209036</v>
      </c>
      <c r="HE501">
        <v>0.33541547909408098</v>
      </c>
      <c r="HF501">
        <v>-0.12748322124025399</v>
      </c>
      <c r="HG501">
        <v>-0.121124618635804</v>
      </c>
      <c r="HH501">
        <v>0.120299714581051</v>
      </c>
      <c r="HI501">
        <v>-0.49877970232046198</v>
      </c>
      <c r="HJ501">
        <v>0.57483317850710602</v>
      </c>
      <c r="HK501">
        <v>-0.13616325068141999</v>
      </c>
      <c r="HL501">
        <v>0.98538081965671198</v>
      </c>
      <c r="HM501">
        <v>7.4110857349296594E-2</v>
      </c>
      <c r="HN501">
        <v>6.8991606894996896E-3</v>
      </c>
      <c r="HO501">
        <v>-0.102572365813103</v>
      </c>
      <c r="HP501">
        <v>6.7274262437422294E-2</v>
      </c>
      <c r="HQ501">
        <v>-0.12143409867349</v>
      </c>
      <c r="HR501">
        <v>9.2949008285359E-2</v>
      </c>
      <c r="HS501">
        <v>-0.18170358680436</v>
      </c>
      <c r="HT501">
        <v>-0.12944924683324599</v>
      </c>
      <c r="HU501">
        <v>0.29992240251885999</v>
      </c>
      <c r="HV501">
        <v>6.9967395575076793E-2</v>
      </c>
      <c r="HW501">
        <v>0.45354257508734003</v>
      </c>
      <c r="HX501">
        <v>0.21344867072912199</v>
      </c>
      <c r="HY501">
        <v>-0.47703412910777798</v>
      </c>
      <c r="HZ501">
        <v>0.438971249241149</v>
      </c>
      <c r="IA501">
        <v>-0.102129650167626</v>
      </c>
      <c r="IB501">
        <v>0.117374804722203</v>
      </c>
      <c r="IC501">
        <v>-3.8529210360138698E-2</v>
      </c>
      <c r="ID501">
        <v>-8.5009371196065303E-2</v>
      </c>
      <c r="IF501">
        <v>-0.54818183534734999</v>
      </c>
      <c r="IG501">
        <v>3.2195557832892498E-2</v>
      </c>
      <c r="IH501">
        <v>-0.38691030422341999</v>
      </c>
      <c r="II501">
        <v>0.36900539507769298</v>
      </c>
      <c r="IJ501">
        <v>0.63660867945145605</v>
      </c>
      <c r="IK501">
        <v>-8.2541277879499803E-2</v>
      </c>
      <c r="IL501">
        <v>0.273558835397125</v>
      </c>
      <c r="IM501">
        <v>2.2160774460644499E-2</v>
      </c>
      <c r="IN501">
        <v>8.22009866169537E-2</v>
      </c>
      <c r="IO501">
        <v>0.36590409181371802</v>
      </c>
      <c r="IP501">
        <v>0.59667779405572197</v>
      </c>
      <c r="IQ501">
        <v>6.9905053351249094E-2</v>
      </c>
      <c r="IR501">
        <v>0.168400770417065</v>
      </c>
      <c r="IS501">
        <v>0.11154662333865401</v>
      </c>
      <c r="IT501">
        <v>0.25279105066147201</v>
      </c>
      <c r="IU501">
        <v>0.47385994439537199</v>
      </c>
      <c r="IV501">
        <v>0.31915641611703899</v>
      </c>
      <c r="IW501">
        <v>0.25644067154644301</v>
      </c>
      <c r="IX501">
        <v>-1.5893369527475401E-2</v>
      </c>
      <c r="IY501">
        <v>0.17442122498323401</v>
      </c>
      <c r="IZ501">
        <v>-8.3895352599938605E-2</v>
      </c>
      <c r="JA501">
        <v>-0.31217596288115601</v>
      </c>
      <c r="JB501">
        <v>5.7044659661187297E-2</v>
      </c>
      <c r="JC501">
        <v>0.33526649276609499</v>
      </c>
      <c r="JD501">
        <v>-0.20894741846859699</v>
      </c>
      <c r="JE501">
        <v>8.7084050392149896E-3</v>
      </c>
      <c r="JF501">
        <v>0.18865533547796101</v>
      </c>
      <c r="JG501">
        <v>0.64217148537863999</v>
      </c>
      <c r="JH501">
        <v>-0.35634691166706001</v>
      </c>
      <c r="JI501">
        <v>1.93959534954047E-2</v>
      </c>
      <c r="JJ501">
        <v>8.5118082824919797E-2</v>
      </c>
      <c r="JK501">
        <v>-0.280017362820217</v>
      </c>
      <c r="JL501">
        <v>2.20169324165909E-2</v>
      </c>
      <c r="JM501">
        <v>-5.3208538884064203E-2</v>
      </c>
    </row>
    <row r="502" spans="1:273" x14ac:dyDescent="0.25">
      <c r="A502" s="30">
        <v>44398</v>
      </c>
      <c r="B502" s="31" t="s">
        <v>1903</v>
      </c>
      <c r="C502" s="23" t="s">
        <v>1733</v>
      </c>
      <c r="D502" s="23" t="s">
        <v>1899</v>
      </c>
      <c r="E502" s="32">
        <v>284.058536</v>
      </c>
      <c r="F502" s="37">
        <v>60000</v>
      </c>
      <c r="G502" s="16">
        <f>VLOOKUP(C502,dFundos!$A$1:$B$28,2,FALSE)</f>
        <v>19391009000107</v>
      </c>
      <c r="H502" s="13"/>
      <c r="I502">
        <f>_xll.ECONOMATICA(G502,"VOLATILITY","1Y",A502)</f>
        <v>3.5032891793598502</v>
      </c>
      <c r="J502">
        <f>_xll.ECONOMATICA(G502,"NAV","1D",A502)</f>
        <v>211.22406899998899</v>
      </c>
      <c r="K502">
        <f>_xll.ECONOMATICA(G502,"NAV","1D",A502+1)</f>
        <v>212.42148800007999</v>
      </c>
      <c r="L502" s="6"/>
      <c r="M502">
        <v>0.33483313600299902</v>
      </c>
      <c r="N502">
        <v>-0.19154692326992501</v>
      </c>
      <c r="O502">
        <v>-6.3800764564803103E-2</v>
      </c>
      <c r="P502">
        <v>2.9479984732461201E-3</v>
      </c>
      <c r="Q502">
        <v>-1.4401580392586801E-2</v>
      </c>
      <c r="R502">
        <v>-0.28822738786402602</v>
      </c>
      <c r="S502">
        <v>0.150504050543532</v>
      </c>
      <c r="T502">
        <v>0.223021947749658</v>
      </c>
      <c r="U502">
        <v>0.19717131617653599</v>
      </c>
      <c r="V502">
        <v>-2.7067271639680299E-2</v>
      </c>
      <c r="W502">
        <v>0.12002532639598899</v>
      </c>
      <c r="X502">
        <v>-0.39344598180832702</v>
      </c>
      <c r="Y502">
        <v>-0.10516160455154</v>
      </c>
      <c r="Z502">
        <v>0.39438736057490997</v>
      </c>
      <c r="AA502">
        <v>0.27268289031781001</v>
      </c>
      <c r="AB502">
        <v>-3.3973107747442603E-2</v>
      </c>
      <c r="AC502">
        <v>0.396121512676473</v>
      </c>
      <c r="AD502">
        <v>-0.469759254974633</v>
      </c>
      <c r="AE502">
        <v>0.21883572571823601</v>
      </c>
      <c r="AF502">
        <v>0.23473618384741701</v>
      </c>
      <c r="AG502">
        <v>0.24569083307142101</v>
      </c>
      <c r="AH502">
        <v>-8.1376549496781095E-2</v>
      </c>
      <c r="AI502">
        <v>2.0688802942458999E-2</v>
      </c>
      <c r="AJ502">
        <v>9.8907795654667993E-2</v>
      </c>
      <c r="AK502">
        <v>-8.0640698797651601E-3</v>
      </c>
      <c r="AL502">
        <v>-5.0924381594086299E-2</v>
      </c>
      <c r="AM502">
        <v>2.6738318410934901E-2</v>
      </c>
      <c r="AN502">
        <v>0.15476820535695901</v>
      </c>
      <c r="AO502">
        <v>-0.13845419907738701</v>
      </c>
      <c r="AP502">
        <v>-0.13613548353532701</v>
      </c>
      <c r="AQ502">
        <v>0.24190771582652801</v>
      </c>
      <c r="AR502">
        <v>-0.305282267981966</v>
      </c>
      <c r="AS502">
        <v>0.13286017965583599</v>
      </c>
      <c r="AU502">
        <v>0.113588042586343</v>
      </c>
      <c r="AV502">
        <v>4.5343947567744201E-2</v>
      </c>
      <c r="AW502">
        <v>-4.3509778424777303E-2</v>
      </c>
      <c r="AX502">
        <v>0.148119403274904</v>
      </c>
      <c r="AY502">
        <v>-6.4446885517099905E-4</v>
      </c>
      <c r="AZ502">
        <v>-0.26477172723389197</v>
      </c>
      <c r="BA502">
        <v>0.12813670618925199</v>
      </c>
      <c r="BB502">
        <v>-7.8952676813059994E-2</v>
      </c>
      <c r="BC502">
        <v>-5.9606435843306799E-2</v>
      </c>
      <c r="BD502">
        <v>1.93920814126614E-2</v>
      </c>
      <c r="BE502">
        <v>-8.2666574326140094E-2</v>
      </c>
      <c r="BF502">
        <v>-0.20597897455445499</v>
      </c>
      <c r="BG502">
        <v>-3.3262288525293102E-2</v>
      </c>
      <c r="BH502">
        <v>-5.3375977222458501E-2</v>
      </c>
      <c r="BI502">
        <v>-2.3367232552118401E-2</v>
      </c>
      <c r="BJ502">
        <v>-0.30687384733028</v>
      </c>
      <c r="BK502">
        <v>0.145982697722502</v>
      </c>
      <c r="BL502">
        <v>-5.1928115772170699E-2</v>
      </c>
      <c r="BM502">
        <v>8.6394489699159693E-2</v>
      </c>
      <c r="BN502">
        <v>-0.29513228628275101</v>
      </c>
      <c r="BO502">
        <v>0.11144872696604601</v>
      </c>
      <c r="BP502">
        <v>-5.9147812862647697E-2</v>
      </c>
      <c r="BQ502">
        <v>-0.19254994149377999</v>
      </c>
      <c r="BR502">
        <v>6.2972991509013795E-2</v>
      </c>
      <c r="BT502">
        <v>0.28616991967283001</v>
      </c>
      <c r="BU502">
        <v>7.0423667602881296E-2</v>
      </c>
      <c r="BV502">
        <v>0.15745977507322101</v>
      </c>
      <c r="BW502">
        <v>9.9551298262667808E-3</v>
      </c>
      <c r="BX502">
        <v>-0.111941102477431</v>
      </c>
      <c r="BY502">
        <v>0.147917495087313</v>
      </c>
      <c r="BZ502">
        <v>0.14748089870408901</v>
      </c>
      <c r="CA502">
        <v>-6.7558031787484693E-2</v>
      </c>
      <c r="CB502">
        <v>-0.26347615785198297</v>
      </c>
      <c r="CC502">
        <v>-8.8550803138787201E-2</v>
      </c>
      <c r="CD502">
        <v>2.7228274120716399E-2</v>
      </c>
      <c r="CE502">
        <v>-1.8510832796891901E-2</v>
      </c>
      <c r="CF502">
        <v>-0.18707302006078</v>
      </c>
      <c r="CG502">
        <v>7.7073114880477104E-3</v>
      </c>
      <c r="CI502">
        <v>5.7702978483575897E-2</v>
      </c>
      <c r="CJ502">
        <v>-0.21826798638358</v>
      </c>
      <c r="CK502">
        <v>-0.155273389282229</v>
      </c>
      <c r="CL502">
        <v>0.275724199491378</v>
      </c>
      <c r="CM502">
        <v>-0.67051350488327399</v>
      </c>
      <c r="CN502">
        <v>-0.21915286852163299</v>
      </c>
      <c r="CO502">
        <v>-0.12759108876707601</v>
      </c>
      <c r="CP502">
        <v>-0.62299833534780202</v>
      </c>
      <c r="CQ502">
        <v>-2.3775108093104801E-2</v>
      </c>
      <c r="CR502">
        <v>-0.169687951256492</v>
      </c>
      <c r="CS502">
        <v>-0.27076398309873201</v>
      </c>
      <c r="CT502">
        <v>5.9245737247692901E-2</v>
      </c>
      <c r="CU502">
        <v>0.24494832832715499</v>
      </c>
      <c r="CV502">
        <v>0.12765637893608101</v>
      </c>
      <c r="CW502">
        <v>3.39711892593186E-2</v>
      </c>
      <c r="CX502">
        <v>0.117289808986243</v>
      </c>
      <c r="CY502">
        <v>0.26023838508990599</v>
      </c>
      <c r="CZ502">
        <v>-8.4666199927596594E-2</v>
      </c>
      <c r="DA502">
        <v>5.5053951655281697E-4</v>
      </c>
      <c r="DB502">
        <v>0.183517485675111</v>
      </c>
      <c r="DC502">
        <v>0.113435807179485</v>
      </c>
      <c r="DD502">
        <v>0.238722188259999</v>
      </c>
      <c r="DE502">
        <v>-0.33768537277865102</v>
      </c>
      <c r="DF502">
        <v>6.8896770608262201E-2</v>
      </c>
      <c r="DG502">
        <v>-0.35752375943047798</v>
      </c>
      <c r="DH502">
        <v>0.20784170101251201</v>
      </c>
      <c r="DI502">
        <v>-9.4055876888887696E-2</v>
      </c>
      <c r="DJ502">
        <v>0.317376494422206</v>
      </c>
      <c r="DK502">
        <v>9.6236118042725097E-2</v>
      </c>
      <c r="DL502">
        <v>-8.5171882528811693E-2</v>
      </c>
      <c r="DM502">
        <v>0.184086840272357</v>
      </c>
      <c r="DN502">
        <v>-0.14639113642260801</v>
      </c>
      <c r="DO502">
        <v>0.109301892916847</v>
      </c>
      <c r="DP502">
        <v>4.5205166497908102E-2</v>
      </c>
      <c r="DQ502">
        <v>7.5803586332767695E-2</v>
      </c>
      <c r="DR502">
        <v>0.104515260500193</v>
      </c>
      <c r="DS502">
        <v>8.9232277423434397E-2</v>
      </c>
      <c r="DT502">
        <v>-1.1832878954010099E-3</v>
      </c>
      <c r="DV502">
        <v>-0.175629479235795</v>
      </c>
      <c r="DW502">
        <v>8.0683590567787206E-2</v>
      </c>
      <c r="DX502">
        <v>0.35663868929987103</v>
      </c>
      <c r="DY502">
        <v>1.8327658654016001E-2</v>
      </c>
      <c r="EA502">
        <v>0.226419937098399</v>
      </c>
      <c r="EB502">
        <v>6.7543190380092696E-2</v>
      </c>
      <c r="EC502">
        <v>-0.230602800911583</v>
      </c>
      <c r="ED502">
        <v>-0.31841081163293</v>
      </c>
      <c r="EE502">
        <v>0.13593634903372701</v>
      </c>
      <c r="EF502">
        <v>0.34813146066881001</v>
      </c>
      <c r="EG502">
        <v>-0.37223085928417299</v>
      </c>
      <c r="EH502">
        <v>-0.15705933865319799</v>
      </c>
      <c r="EI502">
        <v>-0.48752365182736002</v>
      </c>
      <c r="EJ502">
        <v>6.98726322298171E-2</v>
      </c>
      <c r="EK502">
        <v>-7.8787298480165205E-2</v>
      </c>
      <c r="EL502">
        <v>1.57201560796238E-2</v>
      </c>
      <c r="EM502">
        <v>0.17214157087437301</v>
      </c>
      <c r="EN502">
        <v>0.47718199130031302</v>
      </c>
      <c r="EO502">
        <v>0.155610154797614</v>
      </c>
      <c r="EP502">
        <v>2.03988020075485E-4</v>
      </c>
      <c r="EQ502">
        <v>-0.39331156303887799</v>
      </c>
      <c r="ER502">
        <v>2.9246702069940501E-2</v>
      </c>
      <c r="ES502">
        <v>0.17097824911616</v>
      </c>
      <c r="ET502">
        <v>0.32742083330958799</v>
      </c>
      <c r="EU502">
        <v>0.64292616953025605</v>
      </c>
      <c r="EV502">
        <v>0.30112969307083398</v>
      </c>
      <c r="EW502">
        <v>3.1958912586560501E-2</v>
      </c>
      <c r="EX502">
        <v>0.54705440034012998</v>
      </c>
      <c r="EY502">
        <v>0.71041769278963296</v>
      </c>
      <c r="EZ502">
        <v>5.2206250984454501E-3</v>
      </c>
      <c r="FA502">
        <v>-5.9960709677398E-2</v>
      </c>
      <c r="FB502">
        <v>-0.117587411477871</v>
      </c>
      <c r="FC502">
        <v>5.6645258155185697E-4</v>
      </c>
      <c r="FD502">
        <v>8.86014331626939E-3</v>
      </c>
      <c r="FG502">
        <v>0.46624985334347002</v>
      </c>
      <c r="FH502">
        <v>0.30595504413213298</v>
      </c>
      <c r="FI502">
        <v>0.35725463403650798</v>
      </c>
      <c r="FJ502">
        <v>0.31803639576537501</v>
      </c>
      <c r="FK502">
        <v>-0.39929170052346302</v>
      </c>
      <c r="FL502">
        <v>0.441279320330068</v>
      </c>
      <c r="FM502">
        <v>-3.4047424378513803E-2</v>
      </c>
      <c r="FN502">
        <v>-4.21889764766092E-2</v>
      </c>
      <c r="FO502">
        <v>0.321927366712771</v>
      </c>
      <c r="FP502">
        <v>-0.36421173817871</v>
      </c>
      <c r="FQ502">
        <v>-0.24066920341283499</v>
      </c>
      <c r="FR502">
        <v>-0.31444085980183401</v>
      </c>
      <c r="FS502">
        <v>-0.19155659292664501</v>
      </c>
      <c r="FT502">
        <v>-0.16394738267990799</v>
      </c>
      <c r="FU502">
        <v>-3.6638961319113199E-2</v>
      </c>
      <c r="FV502">
        <v>-0.71428362753067598</v>
      </c>
      <c r="FW502">
        <v>0.228631319623673</v>
      </c>
      <c r="FX502">
        <v>-0.19269269851065501</v>
      </c>
      <c r="FY502">
        <v>5.5176777823362499E-2</v>
      </c>
      <c r="FZ502">
        <v>0.52672004549094698</v>
      </c>
      <c r="GA502">
        <v>5.7298942738270901E-2</v>
      </c>
      <c r="GB502">
        <v>-0.25545205280650402</v>
      </c>
      <c r="GC502">
        <v>-5.0190143429063E-2</v>
      </c>
      <c r="GD502">
        <v>0.12980706305825199</v>
      </c>
      <c r="GE502">
        <v>0.32947087020147597</v>
      </c>
      <c r="GF502">
        <v>-0.471273378570913</v>
      </c>
      <c r="GG502">
        <v>-0.15538353372903699</v>
      </c>
      <c r="GH502">
        <v>-3.30744554048579E-2</v>
      </c>
      <c r="GI502">
        <v>8.8197738114104099E-2</v>
      </c>
      <c r="GJ502">
        <v>-0.21563934378718799</v>
      </c>
      <c r="GK502">
        <v>-0.12518689327407601</v>
      </c>
      <c r="GL502">
        <v>5.3061256585351699E-2</v>
      </c>
      <c r="GN502">
        <v>-1.8722492313827401E-3</v>
      </c>
      <c r="GO502">
        <v>3.4668389889702701E-2</v>
      </c>
      <c r="GP502">
        <v>0.30906531828804901</v>
      </c>
      <c r="GQ502">
        <v>0.15105544862308301</v>
      </c>
      <c r="GR502">
        <v>0.112472681757936</v>
      </c>
      <c r="GS502">
        <v>0.19730596759472999</v>
      </c>
      <c r="GT502">
        <v>5.2840811076748699E-2</v>
      </c>
      <c r="GU502">
        <v>4.77995179608115E-2</v>
      </c>
      <c r="GV502">
        <v>0.128955033324019</v>
      </c>
      <c r="GW502">
        <v>0.245045366136765</v>
      </c>
      <c r="GX502">
        <v>0.27733400092984101</v>
      </c>
      <c r="GY502">
        <v>-5.8825415089813801E-2</v>
      </c>
      <c r="HA502">
        <v>-1.50978664350987E-2</v>
      </c>
      <c r="HB502">
        <v>-9.5461839555355296E-2</v>
      </c>
      <c r="HC502">
        <v>0.25385009284946097</v>
      </c>
      <c r="HD502">
        <v>0.28105750043323502</v>
      </c>
      <c r="HE502">
        <v>-0.29922541643827599</v>
      </c>
      <c r="HF502">
        <v>0.26417192530061601</v>
      </c>
      <c r="HG502">
        <v>0.10640712989697899</v>
      </c>
      <c r="HH502">
        <v>-6.8791785088251303E-2</v>
      </c>
      <c r="HI502">
        <v>0.35496107284416201</v>
      </c>
      <c r="HJ502">
        <v>0.24435856375930601</v>
      </c>
      <c r="HK502">
        <v>-9.8582805640035104E-2</v>
      </c>
      <c r="HL502">
        <v>-0.100914021186327</v>
      </c>
      <c r="HM502">
        <v>-0.18154607842007001</v>
      </c>
      <c r="HN502">
        <v>7.2667722270125495E-2</v>
      </c>
      <c r="HO502">
        <v>5.9973388306389097E-2</v>
      </c>
      <c r="HP502">
        <v>-0.102072487970872</v>
      </c>
      <c r="HQ502">
        <v>-5.9081896324642003E-3</v>
      </c>
      <c r="HR502">
        <v>0.21446991268021501</v>
      </c>
      <c r="HS502">
        <v>-0.114427614880697</v>
      </c>
      <c r="HT502">
        <v>-0.100738461060246</v>
      </c>
      <c r="HU502">
        <v>1.4658904729003599E-2</v>
      </c>
      <c r="HV502">
        <v>-1.06229073026043E-2</v>
      </c>
      <c r="HW502">
        <v>-0.170865321706515</v>
      </c>
      <c r="HX502">
        <v>0.264719175720529</v>
      </c>
      <c r="HY502">
        <v>0.114093657248304</v>
      </c>
      <c r="HZ502">
        <v>0.40596269773232102</v>
      </c>
      <c r="IA502">
        <v>0.112785893543332</v>
      </c>
      <c r="IB502">
        <v>3.8365387990779702E-2</v>
      </c>
      <c r="IC502">
        <v>-0.55460707808379095</v>
      </c>
      <c r="ID502">
        <v>-0.101014175925229</v>
      </c>
      <c r="IF502">
        <v>0.19657010616356299</v>
      </c>
      <c r="IG502">
        <v>-0.196924058673176</v>
      </c>
      <c r="IH502">
        <v>7.7952622268639998E-2</v>
      </c>
      <c r="II502">
        <v>8.8554349531477797E-2</v>
      </c>
      <c r="IJ502">
        <v>-7.4370836955495206E-5</v>
      </c>
      <c r="IK502">
        <v>1.0550942715781299E-2</v>
      </c>
      <c r="IL502">
        <v>0.235644291205972</v>
      </c>
      <c r="IM502">
        <v>0.19063412073592201</v>
      </c>
      <c r="IN502">
        <v>0.13620785593957399</v>
      </c>
      <c r="IO502">
        <v>9.0108677977696103E-2</v>
      </c>
      <c r="IP502">
        <v>0.112694154631754</v>
      </c>
      <c r="IQ502">
        <v>0.38514635089086402</v>
      </c>
      <c r="IR502">
        <v>6.5712383729987806E-2</v>
      </c>
      <c r="IS502">
        <v>8.0208134750137106E-2</v>
      </c>
      <c r="IT502">
        <v>-0.11284180418442701</v>
      </c>
      <c r="IU502">
        <v>-2.0133167618041601E-2</v>
      </c>
      <c r="IV502">
        <v>-2.9645184531546E-2</v>
      </c>
      <c r="IW502">
        <v>-2.0570892684190802E-2</v>
      </c>
      <c r="IX502">
        <v>0.131537372180901</v>
      </c>
      <c r="IY502">
        <v>-0.1315700307714</v>
      </c>
      <c r="IZ502">
        <v>9.4614239060320002E-2</v>
      </c>
      <c r="JA502">
        <v>5.6163029876188403E-2</v>
      </c>
      <c r="JB502">
        <v>-5.3145337005844298E-2</v>
      </c>
      <c r="JC502">
        <v>-8.7529903339600396E-2</v>
      </c>
      <c r="JD502">
        <v>4.7572498624504099E-2</v>
      </c>
      <c r="JE502">
        <v>-7.5624976852850495E-2</v>
      </c>
      <c r="JF502">
        <v>0.40864432903617898</v>
      </c>
      <c r="JG502">
        <v>0.189294928350137</v>
      </c>
      <c r="JH502">
        <v>0.40000310236791797</v>
      </c>
      <c r="JI502">
        <v>0.41345383870066099</v>
      </c>
      <c r="JJ502">
        <v>0.10756053015939</v>
      </c>
      <c r="JK502">
        <v>-5.13004591084609E-2</v>
      </c>
      <c r="JL502">
        <v>5.9308167328708798E-2</v>
      </c>
      <c r="JM502">
        <v>9.4827730208635296E-3</v>
      </c>
    </row>
    <row r="503" spans="1:273" x14ac:dyDescent="0.25">
      <c r="A503" s="29">
        <v>44398</v>
      </c>
      <c r="B503" s="31" t="s">
        <v>1903</v>
      </c>
      <c r="C503" s="24" t="s">
        <v>1745</v>
      </c>
      <c r="D503" s="24" t="s">
        <v>1899</v>
      </c>
      <c r="E503" s="34">
        <v>405.88434799999999</v>
      </c>
      <c r="F503" s="38">
        <v>60000</v>
      </c>
      <c r="G503" s="16">
        <f>VLOOKUP(C503,dFundos!$A$1:$B$28,2,FALSE)</f>
        <v>26111809000184</v>
      </c>
      <c r="H503" s="13"/>
      <c r="I503">
        <f>_xll.ECONOMATICA(G503,"VOLATILITY","1Y",A503)</f>
        <v>5.7573398422100599</v>
      </c>
      <c r="J503">
        <f>_xll.ECONOMATICA(G503,"NAV","1D",A503)</f>
        <v>147.41374400001999</v>
      </c>
      <c r="K503">
        <f>_xll.ECONOMATICA(G503,"NAV","1D",A503+1)</f>
        <v>147.825359999901</v>
      </c>
      <c r="L503" s="6"/>
      <c r="M503">
        <v>2.6981566043105001E-2</v>
      </c>
      <c r="N503">
        <v>-0.42177244304184602</v>
      </c>
      <c r="O503">
        <v>-3.0737852648599101E-2</v>
      </c>
      <c r="P503">
        <v>0.42890382901532598</v>
      </c>
      <c r="Q503">
        <v>-7.93865812738659E-2</v>
      </c>
      <c r="R503">
        <v>0.36687490937765699</v>
      </c>
      <c r="S503">
        <v>0.12300686394155499</v>
      </c>
      <c r="T503">
        <v>-0.21621597361445299</v>
      </c>
      <c r="U503">
        <v>1.8720194930210699E-2</v>
      </c>
      <c r="V503">
        <v>-0.233437885981402</v>
      </c>
      <c r="W503">
        <v>0.47708671645523298</v>
      </c>
      <c r="X503">
        <v>0.41340676143590799</v>
      </c>
      <c r="Y503">
        <v>-0.30117080350464698</v>
      </c>
      <c r="Z503">
        <v>-0.125220489735511</v>
      </c>
      <c r="AA503">
        <v>-0.29554572738561502</v>
      </c>
      <c r="AB503">
        <v>4.6137747631291902E-3</v>
      </c>
      <c r="AC503">
        <v>-0.26191562328676798</v>
      </c>
      <c r="AD503">
        <v>0.26707702108978998</v>
      </c>
      <c r="AE503">
        <v>-0.29706617333431501</v>
      </c>
      <c r="AF503">
        <v>0.61300836314330798</v>
      </c>
      <c r="AG503">
        <v>-0.343921349940501</v>
      </c>
      <c r="AH503">
        <v>0.15396396884170799</v>
      </c>
      <c r="AI503">
        <v>-3.5155992463842302E-2</v>
      </c>
      <c r="AJ503">
        <v>0.14959765958337801</v>
      </c>
      <c r="AK503">
        <v>8.1801777196233202E-2</v>
      </c>
      <c r="AL503">
        <v>-0.16130831072587201</v>
      </c>
      <c r="AM503">
        <v>-2.6159145818382998E-2</v>
      </c>
      <c r="AN503">
        <v>0.33665004029899098</v>
      </c>
      <c r="AO503">
        <v>-0.49569235161470698</v>
      </c>
      <c r="AP503">
        <v>0.54163814093044504</v>
      </c>
      <c r="AQ503">
        <v>-0.102840983254282</v>
      </c>
      <c r="AR503">
        <v>-0.538490628969157</v>
      </c>
      <c r="AS503">
        <v>8.6537156857957598E-2</v>
      </c>
      <c r="AU503">
        <v>-0.31262196162060701</v>
      </c>
      <c r="AV503">
        <v>0.35067385615548102</v>
      </c>
      <c r="AW503">
        <v>-0.61234453960423696</v>
      </c>
      <c r="AX503">
        <v>-7.27486517462239E-2</v>
      </c>
      <c r="AY503">
        <v>0.49992263629974298</v>
      </c>
      <c r="AZ503">
        <v>2.1238402405288102E-2</v>
      </c>
      <c r="BA503">
        <v>-0.15186653290584201</v>
      </c>
      <c r="BB503">
        <v>-9.7006963642343194E-2</v>
      </c>
      <c r="BC503">
        <v>-0.38958164923315097</v>
      </c>
      <c r="BD503">
        <v>-0.48731756578490598</v>
      </c>
      <c r="BE503">
        <v>0.28285077041800799</v>
      </c>
      <c r="BF503">
        <v>-0.438137869969069</v>
      </c>
      <c r="BG503">
        <v>0.19219274490751601</v>
      </c>
      <c r="BH503">
        <v>9.8458725005912101E-2</v>
      </c>
      <c r="BI503">
        <v>-0.54149476673046604</v>
      </c>
      <c r="BJ503">
        <v>-0.19492818319122299</v>
      </c>
      <c r="BK503">
        <v>0.25775513495318603</v>
      </c>
      <c r="BL503">
        <v>0.35816524941765199</v>
      </c>
      <c r="BM503">
        <v>-0.57600268746682604</v>
      </c>
      <c r="BN503">
        <v>0.424254622703302</v>
      </c>
      <c r="BO503">
        <v>-0.274513985004887</v>
      </c>
      <c r="BP503">
        <v>0.15868170630710701</v>
      </c>
      <c r="BQ503">
        <v>0.38389990477298902</v>
      </c>
      <c r="BR503">
        <v>0.20008878491353199</v>
      </c>
      <c r="BT503">
        <v>0.29445876261888798</v>
      </c>
      <c r="BU503">
        <v>0.20110656550969</v>
      </c>
      <c r="BV503">
        <v>-2.26547398597177E-2</v>
      </c>
      <c r="BW503">
        <v>-2.4639494131406502E-2</v>
      </c>
      <c r="BX503">
        <v>-6.9486197753576603E-2</v>
      </c>
      <c r="BY503">
        <v>0.48846317349671198</v>
      </c>
      <c r="BZ503">
        <v>7.7566358231706503E-2</v>
      </c>
      <c r="CA503">
        <v>1.7348155779473001E-2</v>
      </c>
      <c r="CB503">
        <v>-8.3472429196263007E-2</v>
      </c>
      <c r="CC503">
        <v>-0.285753313528403</v>
      </c>
      <c r="CD503">
        <v>-0.14184612637109201</v>
      </c>
      <c r="CE503">
        <v>-1.1761081743316</v>
      </c>
      <c r="CF503">
        <v>0.45547454519692099</v>
      </c>
      <c r="CG503">
        <v>-0.84827663131363795</v>
      </c>
      <c r="CI503">
        <v>0.50552094235172296</v>
      </c>
      <c r="CJ503">
        <v>0.76552774571609905</v>
      </c>
      <c r="CK503">
        <v>1.0788306957692799</v>
      </c>
      <c r="CL503">
        <v>0.151112083949556</v>
      </c>
      <c r="CM503">
        <v>-0.19396882289584</v>
      </c>
      <c r="CN503">
        <v>-0.139164261508995</v>
      </c>
      <c r="CO503">
        <v>7.4193899672536603E-2</v>
      </c>
      <c r="CP503">
        <v>-0.60119899844721703</v>
      </c>
      <c r="CQ503">
        <v>0.60151506859256199</v>
      </c>
      <c r="CR503">
        <v>0.225873685121769</v>
      </c>
      <c r="CS503">
        <v>4.0046423418971203E-2</v>
      </c>
      <c r="CT503">
        <v>-0.22031644903108799</v>
      </c>
      <c r="CU503">
        <v>0.15571921067021299</v>
      </c>
      <c r="CV503">
        <v>-1.83784468390513E-2</v>
      </c>
      <c r="CW503">
        <v>0.30099379491730399</v>
      </c>
      <c r="CX503">
        <v>0.36916774151905002</v>
      </c>
      <c r="CY503">
        <v>0.21129922697582501</v>
      </c>
      <c r="CZ503">
        <v>0.115390706741891</v>
      </c>
      <c r="DA503">
        <v>0.249965266084473</v>
      </c>
      <c r="DB503">
        <v>-0.28001399468848798</v>
      </c>
      <c r="DC503">
        <v>0.23541194113931899</v>
      </c>
      <c r="DD503">
        <v>9.6603131896699806E-2</v>
      </c>
      <c r="DE503">
        <v>0.13118801234668401</v>
      </c>
      <c r="DF503">
        <v>0.31705809087725401</v>
      </c>
      <c r="DG503">
        <v>-0.17250304117624199</v>
      </c>
      <c r="DH503">
        <v>0.108685375198547</v>
      </c>
      <c r="DI503">
        <v>-0.34013628182947298</v>
      </c>
      <c r="DJ503">
        <v>0.19119785774819301</v>
      </c>
      <c r="DK503">
        <v>8.3550178896985003E-2</v>
      </c>
      <c r="DL503">
        <v>5.4944025214354E-2</v>
      </c>
      <c r="DM503">
        <v>0.51065856168861501</v>
      </c>
      <c r="DN503">
        <v>0.34322147148486698</v>
      </c>
      <c r="DO503">
        <v>0.22770123250666099</v>
      </c>
      <c r="DP503">
        <v>-2.8313782877376101E-2</v>
      </c>
      <c r="DQ503">
        <v>-0.35018075204789101</v>
      </c>
      <c r="DR503">
        <v>7.6805844037153306E-2</v>
      </c>
      <c r="DS503">
        <v>0.30131573821563501</v>
      </c>
      <c r="DT503">
        <v>4.6564054719056003E-2</v>
      </c>
      <c r="DV503">
        <v>0.24098508274619199</v>
      </c>
      <c r="DW503">
        <v>0.12001299855910499</v>
      </c>
      <c r="DX503">
        <v>0.20423871355887999</v>
      </c>
      <c r="DY503">
        <v>-1.1480697048682501E-2</v>
      </c>
      <c r="EA503">
        <v>-0.111369740807277</v>
      </c>
      <c r="EB503">
        <v>0.13795181512250601</v>
      </c>
      <c r="EC503">
        <v>-0.59034382793470297</v>
      </c>
      <c r="ED503">
        <v>0.50921317779284403</v>
      </c>
      <c r="EE503">
        <v>0.94448531199304897</v>
      </c>
      <c r="EF503">
        <v>-0.29236298514661002</v>
      </c>
      <c r="EG503">
        <v>0.35036175122513702</v>
      </c>
      <c r="EH503">
        <v>-0.180333186926873</v>
      </c>
      <c r="EI503">
        <v>0.31938361207721799</v>
      </c>
      <c r="EJ503">
        <v>-0.42974592815880902</v>
      </c>
      <c r="EK503">
        <v>0.15417896611324999</v>
      </c>
      <c r="EL503">
        <v>0.10116423454746799</v>
      </c>
      <c r="EM503">
        <v>7.3624077049316797E-2</v>
      </c>
      <c r="EN503">
        <v>-0.241805043242493</v>
      </c>
      <c r="EO503">
        <v>-0.193624378971435</v>
      </c>
      <c r="EP503">
        <v>-0.11841540090244999</v>
      </c>
      <c r="EQ503">
        <v>-0.15229747587</v>
      </c>
      <c r="ER503">
        <v>-0.59129154551555996</v>
      </c>
      <c r="ES503">
        <v>0.72973291426023901</v>
      </c>
      <c r="ET503">
        <v>-0.75518565390666503</v>
      </c>
      <c r="EU503">
        <v>0.70922635750321195</v>
      </c>
      <c r="EV503">
        <v>0.46790314900135899</v>
      </c>
      <c r="EW503">
        <v>0.37892241398367299</v>
      </c>
      <c r="EX503">
        <v>7.7546374450321295E-2</v>
      </c>
      <c r="EY503">
        <v>0.40326708385691701</v>
      </c>
      <c r="EZ503">
        <v>0.20928290050505899</v>
      </c>
      <c r="FA503">
        <v>-0.12560317227325901</v>
      </c>
      <c r="FB503">
        <v>-0.32092578203446498</v>
      </c>
      <c r="FC503">
        <v>0.36689934750029402</v>
      </c>
      <c r="FD503">
        <v>8.88847722308128E-2</v>
      </c>
      <c r="FG503">
        <v>0.181227378743642</v>
      </c>
      <c r="FH503">
        <v>-0.26617338789947098</v>
      </c>
      <c r="FI503">
        <v>0.165356138495554</v>
      </c>
      <c r="FJ503">
        <v>-0.97311476311006095</v>
      </c>
      <c r="FK503">
        <v>0.173084076050145</v>
      </c>
      <c r="FL503">
        <v>7.8644395580340601E-2</v>
      </c>
      <c r="FM503">
        <v>-0.88230993860633999</v>
      </c>
      <c r="FN503">
        <v>-0.54969472521406704</v>
      </c>
      <c r="FO503">
        <v>0.41377143697900498</v>
      </c>
      <c r="FP503">
        <v>-5.49665798644128E-2</v>
      </c>
      <c r="FQ503">
        <v>-0.26387473135400802</v>
      </c>
      <c r="FR503">
        <v>-2.5011139223352099E-2</v>
      </c>
      <c r="FS503">
        <v>0.54966671632428199</v>
      </c>
      <c r="FT503">
        <v>-1.3057027958893701</v>
      </c>
      <c r="FU503">
        <v>0.218101594327891</v>
      </c>
      <c r="FV503">
        <v>-3.6037869904248503E-2</v>
      </c>
      <c r="FW503">
        <v>0.93440144064516095</v>
      </c>
      <c r="FX503">
        <v>-0.129878280313278</v>
      </c>
      <c r="FY503">
        <v>0.14843090812064499</v>
      </c>
      <c r="FZ503">
        <v>-0.15105126067283001</v>
      </c>
      <c r="GA503">
        <v>0.49292392777715599</v>
      </c>
      <c r="GB503">
        <v>-0.86559197161477597</v>
      </c>
      <c r="GC503">
        <v>0.41402224032935903</v>
      </c>
      <c r="GD503">
        <v>-0.217542933933146</v>
      </c>
      <c r="GE503">
        <v>-0.34593036916703601</v>
      </c>
      <c r="GF503">
        <v>-0.54377242013288196</v>
      </c>
      <c r="GG503">
        <v>0.50153755673818501</v>
      </c>
      <c r="GH503">
        <v>0.14903611790941801</v>
      </c>
      <c r="GI503">
        <v>-9.8908596919500297E-2</v>
      </c>
      <c r="GJ503">
        <v>0.43010350673284797</v>
      </c>
      <c r="GK503">
        <v>0.146463752935233</v>
      </c>
      <c r="GL503">
        <v>0.111393657789449</v>
      </c>
      <c r="GN503">
        <v>0.41271925565524697</v>
      </c>
      <c r="GO503">
        <v>0.19552817411749901</v>
      </c>
      <c r="GP503">
        <v>-3.3565038847882499E-2</v>
      </c>
      <c r="GQ503">
        <v>0.32135212495631998</v>
      </c>
      <c r="GR503">
        <v>2.73820814982173E-2</v>
      </c>
      <c r="GS503">
        <v>0.166589125910832</v>
      </c>
      <c r="GT503">
        <v>4.0305252332473201E-2</v>
      </c>
      <c r="GU503">
        <v>-8.6496569656446795E-2</v>
      </c>
      <c r="GV503">
        <v>0.138910521854996</v>
      </c>
      <c r="GW503">
        <v>0.19097946751571701</v>
      </c>
      <c r="GX503">
        <v>-0.13656223036377901</v>
      </c>
      <c r="GY503">
        <v>-0.27932127086387498</v>
      </c>
      <c r="HA503">
        <v>-0.39290447566600101</v>
      </c>
      <c r="HB503">
        <v>0.56528768254793205</v>
      </c>
      <c r="HC503">
        <v>0.117096560097707</v>
      </c>
      <c r="HD503">
        <v>-0.14363032087203501</v>
      </c>
      <c r="HE503">
        <v>0.233662673053914</v>
      </c>
      <c r="HF503">
        <v>1.37855427965405E-2</v>
      </c>
      <c r="HG503">
        <v>-0.161641718932515</v>
      </c>
      <c r="HH503">
        <v>4.2510434286668897E-2</v>
      </c>
      <c r="HI503">
        <v>-0.54689415601387703</v>
      </c>
      <c r="HJ503">
        <v>0.43488605588208901</v>
      </c>
      <c r="HK503">
        <v>-0.19724441499420201</v>
      </c>
      <c r="HL503">
        <v>0.75363765445217701</v>
      </c>
      <c r="HM503">
        <v>-0.46396179677685701</v>
      </c>
      <c r="HN503">
        <v>0.12785178223566601</v>
      </c>
      <c r="HO503">
        <v>-1.3154726657376199</v>
      </c>
      <c r="HP503">
        <v>0.23094835869415001</v>
      </c>
      <c r="HQ503">
        <v>0.52135496098344403</v>
      </c>
      <c r="HR503">
        <v>0.32050009194790602</v>
      </c>
      <c r="HS503">
        <v>-9.8876981610374101E-2</v>
      </c>
      <c r="HT503">
        <v>-0.24265135143650701</v>
      </c>
      <c r="HU503">
        <v>0.38700843615515601</v>
      </c>
      <c r="HV503">
        <v>-1.4267011829360901E-2</v>
      </c>
      <c r="HW503">
        <v>0.56600233147037204</v>
      </c>
      <c r="HX503">
        <v>-0.17182713199872501</v>
      </c>
      <c r="HY503">
        <v>0.17112519362854101</v>
      </c>
      <c r="HZ503">
        <v>0.13744289426540501</v>
      </c>
      <c r="IA503">
        <v>0.18043834024865599</v>
      </c>
      <c r="IB503">
        <v>0.25018753258336801</v>
      </c>
      <c r="IC503">
        <v>0.33151253774121903</v>
      </c>
      <c r="ID503">
        <v>-3.02144243505609E-2</v>
      </c>
      <c r="IF503">
        <v>0.113524617881922</v>
      </c>
      <c r="IG503">
        <v>0.113895471804426</v>
      </c>
      <c r="IH503">
        <v>-0.208947961436934</v>
      </c>
      <c r="II503">
        <v>-2.8977106921956899E-2</v>
      </c>
      <c r="IJ503">
        <v>9.2167525690456401E-2</v>
      </c>
      <c r="IK503">
        <v>-0.149018470074225</v>
      </c>
      <c r="IL503">
        <v>0.35003182529180799</v>
      </c>
      <c r="IM503">
        <v>-3.6893718970532098E-3</v>
      </c>
      <c r="IN503">
        <v>-8.8498655350122093E-2</v>
      </c>
      <c r="IO503">
        <v>-9.9311021858738996E-2</v>
      </c>
      <c r="IP503">
        <v>-1.4224896494852099E-2</v>
      </c>
      <c r="IQ503">
        <v>0.26458957308932401</v>
      </c>
      <c r="IR503">
        <v>7.5432985431689303E-2</v>
      </c>
      <c r="IS503">
        <v>5.4325295423041098E-2</v>
      </c>
      <c r="IT503">
        <v>0.23476163532905001</v>
      </c>
      <c r="IU503">
        <v>-0.25540666010783802</v>
      </c>
      <c r="IV503">
        <v>0.16143368229677399</v>
      </c>
      <c r="IW503">
        <v>2.3505665558332101E-2</v>
      </c>
      <c r="IX503">
        <v>-0.122985923007946</v>
      </c>
      <c r="IY503">
        <v>-0.18620428763824701</v>
      </c>
      <c r="IZ503">
        <v>0.47064348873391298</v>
      </c>
      <c r="JA503">
        <v>-8.1444489933346603E-2</v>
      </c>
      <c r="JB503">
        <v>-0.46477482555928901</v>
      </c>
      <c r="JC503">
        <v>0.28162960261397502</v>
      </c>
      <c r="JD503">
        <v>-0.37736901967946301</v>
      </c>
      <c r="JE503">
        <v>0.13659450596605899</v>
      </c>
      <c r="JF503">
        <v>0.34103944926755497</v>
      </c>
      <c r="JG503">
        <v>0.181196066841949</v>
      </c>
      <c r="JH503">
        <v>3.8273085192486199E-2</v>
      </c>
      <c r="JI503">
        <v>-0.17504283305243001</v>
      </c>
      <c r="JJ503">
        <v>-0.190064204707596</v>
      </c>
      <c r="JK503">
        <v>-0.65433093423052902</v>
      </c>
      <c r="JL503">
        <v>0.28532858959806601</v>
      </c>
      <c r="JM503">
        <v>0.20351448401925201</v>
      </c>
    </row>
    <row r="504" spans="1:273" x14ac:dyDescent="0.25">
      <c r="A504" s="30">
        <v>44398</v>
      </c>
      <c r="B504" s="31" t="s">
        <v>1903</v>
      </c>
      <c r="C504" s="23" t="s">
        <v>1734</v>
      </c>
      <c r="D504" s="23" t="s">
        <v>1899</v>
      </c>
      <c r="E504" s="32">
        <v>608.92882799999995</v>
      </c>
      <c r="F504" s="37">
        <v>90000</v>
      </c>
      <c r="G504" s="16">
        <f>VLOOKUP(C504,dFundos!$A$1:$B$28,2,FALSE)</f>
        <v>25079578000106</v>
      </c>
      <c r="H504" s="13"/>
      <c r="I504">
        <f>_xll.ECONOMATICA(G504,"VOLATILITY","1Y",A504)</f>
        <v>2.32802786981483</v>
      </c>
      <c r="J504">
        <f>_xll.ECONOMATICA(G504,"NAV","1D",A504)</f>
        <v>147.80052400007801</v>
      </c>
      <c r="K504">
        <f>_xll.ECONOMATICA(G504,"NAV","1D",A504+1)</f>
        <v>148.00351800001201</v>
      </c>
      <c r="L504" s="6"/>
      <c r="M504">
        <v>0.20008319715998399</v>
      </c>
      <c r="N504">
        <v>-8.3006068689428503E-2</v>
      </c>
      <c r="O504">
        <v>-0.282936714029347</v>
      </c>
      <c r="P504">
        <v>3.6336803714220899E-2</v>
      </c>
      <c r="Q504">
        <v>0.146483210119186</v>
      </c>
      <c r="R504">
        <v>5.0329285841144197E-2</v>
      </c>
      <c r="S504">
        <v>-0.153830540330091</v>
      </c>
      <c r="T504">
        <v>-0.22170450965859301</v>
      </c>
      <c r="U504">
        <v>0.16670341483404599</v>
      </c>
      <c r="V504">
        <v>-8.8807668271328993E-2</v>
      </c>
      <c r="W504">
        <v>0.13249526346044099</v>
      </c>
      <c r="X504">
        <v>2.76013266557129E-2</v>
      </c>
      <c r="Y504">
        <v>-0.18148459948861301</v>
      </c>
      <c r="Z504">
        <v>4.3861737322003998E-2</v>
      </c>
      <c r="AA504">
        <v>-6.3540799601469198E-3</v>
      </c>
      <c r="AB504">
        <v>-5.81036630137532E-2</v>
      </c>
      <c r="AC504">
        <v>0.38590292078879401</v>
      </c>
      <c r="AD504">
        <v>-2.32901002163999E-3</v>
      </c>
      <c r="AE504">
        <v>-4.1566155232430901E-2</v>
      </c>
      <c r="AF504">
        <v>0.319386618866702</v>
      </c>
      <c r="AG504">
        <v>0.154926648792753</v>
      </c>
      <c r="AH504">
        <v>-0.190924022808758</v>
      </c>
      <c r="AI504">
        <v>4.2894934267678798E-2</v>
      </c>
      <c r="AJ504">
        <v>2.1325067064026398E-2</v>
      </c>
      <c r="AK504">
        <v>-8.30127910376177E-3</v>
      </c>
      <c r="AL504">
        <v>-2.0453794422792299E-2</v>
      </c>
      <c r="AM504">
        <v>5.6131989003915798E-2</v>
      </c>
      <c r="AN504">
        <v>7.1352826307702302E-2</v>
      </c>
      <c r="AO504">
        <v>-0.31035232177600802</v>
      </c>
      <c r="AP504">
        <v>0.24477008882968199</v>
      </c>
      <c r="AQ504">
        <v>3.6130417538515799E-2</v>
      </c>
      <c r="AR504">
        <v>-0.21532706323341699</v>
      </c>
      <c r="AS504">
        <v>-4.6320924684550797E-2</v>
      </c>
      <c r="AU504">
        <v>7.8164717524487101E-2</v>
      </c>
      <c r="AV504">
        <v>3.06871725115343E-2</v>
      </c>
      <c r="AW504">
        <v>8.5719759590574499E-2</v>
      </c>
      <c r="AX504">
        <v>0.17792395992728399</v>
      </c>
      <c r="AY504">
        <v>-2.6616536797519099E-2</v>
      </c>
      <c r="AZ504">
        <v>5.4874841589480597E-2</v>
      </c>
      <c r="BA504">
        <v>-0.20510235708570701</v>
      </c>
      <c r="BB504">
        <v>-8.8235317161888802E-2</v>
      </c>
      <c r="BC504">
        <v>5.0853903303504904E-3</v>
      </c>
      <c r="BD504">
        <v>-0.16460282467960499</v>
      </c>
      <c r="BE504">
        <v>6.6418362621334395E-2</v>
      </c>
      <c r="BF504">
        <v>-7.7666277138632694E-2</v>
      </c>
      <c r="BG504">
        <v>0.12333082431723601</v>
      </c>
      <c r="BH504">
        <v>2.7129795125801999E-2</v>
      </c>
      <c r="BI504">
        <v>-9.3586730145034394E-2</v>
      </c>
      <c r="BJ504">
        <v>-7.2117031777452203E-3</v>
      </c>
      <c r="BK504">
        <v>0.15496828855248199</v>
      </c>
      <c r="BL504">
        <v>5.9359101578593303E-2</v>
      </c>
      <c r="BM504">
        <v>3.8873068842804101E-2</v>
      </c>
      <c r="BN504">
        <v>-0.14504250357276799</v>
      </c>
      <c r="BO504">
        <v>-0.15005994600869599</v>
      </c>
      <c r="BP504">
        <v>-5.7026411650440402E-2</v>
      </c>
      <c r="BQ504">
        <v>2.54288721407647E-2</v>
      </c>
      <c r="BR504">
        <v>0.29151964754419202</v>
      </c>
      <c r="BT504">
        <v>-6.9631180849682997E-3</v>
      </c>
      <c r="BU504">
        <v>0.27058114119427001</v>
      </c>
      <c r="BV504">
        <v>3.17013651510933E-2</v>
      </c>
      <c r="BW504">
        <v>6.3946107547962996E-2</v>
      </c>
      <c r="BX504">
        <v>-0.15668301975893001</v>
      </c>
      <c r="BY504">
        <v>0.184930431350949</v>
      </c>
      <c r="BZ504">
        <v>5.7848042706609697E-2</v>
      </c>
      <c r="CA504">
        <v>-8.2021050911862403E-2</v>
      </c>
      <c r="CB504">
        <v>-9.5432325633737505E-2</v>
      </c>
      <c r="CC504">
        <v>-0.150743354060978</v>
      </c>
      <c r="CD504">
        <v>0.11814303543360399</v>
      </c>
      <c r="CE504">
        <v>-0.22005789187460301</v>
      </c>
      <c r="CF504">
        <v>0.20117760450375499</v>
      </c>
      <c r="CG504">
        <v>-8.2761468820535797E-2</v>
      </c>
      <c r="CI504">
        <v>3.7315020745154498E-2</v>
      </c>
      <c r="CJ504">
        <v>0.22393735252990199</v>
      </c>
      <c r="CK504">
        <v>-6.6855275690613798E-3</v>
      </c>
      <c r="CL504">
        <v>2.53372199949808E-2</v>
      </c>
      <c r="CM504">
        <v>-7.5158111030759797E-2</v>
      </c>
      <c r="CN504">
        <v>-4.23433934884088E-2</v>
      </c>
      <c r="CO504">
        <v>0.17581527681613801</v>
      </c>
      <c r="CP504">
        <v>-0.39592934717802603</v>
      </c>
      <c r="CQ504">
        <v>0.40089790654746998</v>
      </c>
      <c r="CR504">
        <v>-5.3674430910177803E-2</v>
      </c>
      <c r="CS504">
        <v>-9.53473953813955E-2</v>
      </c>
      <c r="CT504">
        <v>-8.3694115983235007E-2</v>
      </c>
      <c r="CU504">
        <v>2.2501384592033E-3</v>
      </c>
      <c r="CV504">
        <v>0.24408800818491699</v>
      </c>
      <c r="CW504">
        <v>0.14503261554637001</v>
      </c>
      <c r="CX504">
        <v>-7.7048544062563507E-2</v>
      </c>
      <c r="CY504">
        <v>0.14615311374654999</v>
      </c>
      <c r="CZ504">
        <v>-2.7585956559050798E-3</v>
      </c>
      <c r="DA504">
        <v>5.1260546206321998E-2</v>
      </c>
      <c r="DB504">
        <v>-0.36400473281901202</v>
      </c>
      <c r="DC504">
        <v>0.30321034864755297</v>
      </c>
      <c r="DD504">
        <v>7.3633222200442106E-2</v>
      </c>
      <c r="DE504">
        <v>6.5797745264717404E-3</v>
      </c>
      <c r="DF504">
        <v>1.5742390314699199E-2</v>
      </c>
      <c r="DG504">
        <v>-1.5413645542139399E-2</v>
      </c>
      <c r="DH504">
        <v>0.14160830014588999</v>
      </c>
      <c r="DI504">
        <v>-0.14143274047455601</v>
      </c>
      <c r="DJ504">
        <v>6.6689531013253103E-2</v>
      </c>
      <c r="DK504">
        <v>0.193145743651257</v>
      </c>
      <c r="DL504">
        <v>9.1937892830174006E-2</v>
      </c>
      <c r="DM504">
        <v>1.8925452604889901E-2</v>
      </c>
      <c r="DN504">
        <v>0.10384827546658899</v>
      </c>
      <c r="DO504">
        <v>-3.5801010653813102E-2</v>
      </c>
      <c r="DP504">
        <v>-5.8058942431671298E-2</v>
      </c>
      <c r="DQ504">
        <v>2.0700892127933902E-2</v>
      </c>
      <c r="DR504">
        <v>2.4925975958467499E-2</v>
      </c>
      <c r="DS504">
        <v>0.13401265805441701</v>
      </c>
      <c r="DT504">
        <v>-4.6300303438329103E-3</v>
      </c>
      <c r="DV504">
        <v>-2.4752001900196802E-2</v>
      </c>
      <c r="DW504">
        <v>1.3526725342671899E-2</v>
      </c>
      <c r="DX504">
        <v>-7.5933442622044794E-2</v>
      </c>
      <c r="DY504">
        <v>-4.7615297262382202E-3</v>
      </c>
      <c r="EA504">
        <v>0.17680929558991901</v>
      </c>
      <c r="EB504">
        <v>-3.2575164459558402E-2</v>
      </c>
      <c r="EC504">
        <v>-0.36279480164012101</v>
      </c>
      <c r="ED504">
        <v>6.1504703808168401E-2</v>
      </c>
      <c r="EE504">
        <v>0.21768003934994301</v>
      </c>
      <c r="EF504">
        <v>1.0203611600445601E-2</v>
      </c>
      <c r="EG504">
        <v>-4.1032993885892197E-2</v>
      </c>
      <c r="EH504">
        <v>0.17922132210514999</v>
      </c>
      <c r="EI504">
        <v>0.10301525053364501</v>
      </c>
      <c r="EJ504">
        <v>9.8889756918651997E-2</v>
      </c>
      <c r="EK504">
        <v>0.15451208382728501</v>
      </c>
      <c r="EL504">
        <v>0.13903132185077999</v>
      </c>
      <c r="EM504">
        <v>1.23114414236625E-2</v>
      </c>
      <c r="EN504">
        <v>-9.67524579209567E-2</v>
      </c>
      <c r="EO504">
        <v>-0.20353302688818101</v>
      </c>
      <c r="EP504">
        <v>-4.5257083002070396E-3</v>
      </c>
      <c r="EQ504">
        <v>7.7790531031496399E-2</v>
      </c>
      <c r="ER504">
        <v>-0.17266887753066801</v>
      </c>
      <c r="ES504">
        <v>9.5417702686972902E-2</v>
      </c>
      <c r="ET504">
        <v>1.9254674043622799E-3</v>
      </c>
      <c r="EU504">
        <v>0.28334843882476002</v>
      </c>
      <c r="EV504">
        <v>3.2179035770241201E-3</v>
      </c>
      <c r="EW504">
        <v>0.189314012277464</v>
      </c>
      <c r="EX504">
        <v>0.18906221084762401</v>
      </c>
      <c r="EY504">
        <v>0.21606447753583799</v>
      </c>
      <c r="EZ504">
        <v>0.20111162903049301</v>
      </c>
      <c r="FA504">
        <v>7.0655092713423099E-3</v>
      </c>
      <c r="FB504">
        <v>-0.18943798895634201</v>
      </c>
      <c r="FC504">
        <v>2.4325171216332798E-2</v>
      </c>
      <c r="FD504">
        <v>4.9506362302054199E-2</v>
      </c>
      <c r="FG504">
        <v>0.106504267569107</v>
      </c>
      <c r="FH504">
        <v>0.182250816760643</v>
      </c>
      <c r="FI504">
        <v>3.2858758459042299E-2</v>
      </c>
      <c r="FJ504">
        <v>-8.9625886266731E-2</v>
      </c>
      <c r="FK504">
        <v>-7.5744134846900096E-2</v>
      </c>
      <c r="FL504">
        <v>7.7689458157692598E-2</v>
      </c>
      <c r="FM504">
        <v>-0.100377140370256</v>
      </c>
      <c r="FN504">
        <v>-0.10249236311210599</v>
      </c>
      <c r="FO504">
        <v>0.43252784926153298</v>
      </c>
      <c r="FP504">
        <v>-1.8961453133670099E-2</v>
      </c>
      <c r="FQ504">
        <v>-4.3159931828995503E-2</v>
      </c>
      <c r="FR504">
        <v>-0.104205363459187</v>
      </c>
      <c r="FS504">
        <v>0.30827983355265998</v>
      </c>
      <c r="FT504">
        <v>-0.44281792188485303</v>
      </c>
      <c r="FU504">
        <v>-1.1000253198290001E-2</v>
      </c>
      <c r="FV504">
        <v>-0.16934637815211301</v>
      </c>
      <c r="FW504">
        <v>0.20242077425791599</v>
      </c>
      <c r="FX504">
        <v>-0.12738349969367799</v>
      </c>
      <c r="FY504">
        <v>-0.227531724794972</v>
      </c>
      <c r="FZ504">
        <v>0.18311632411496201</v>
      </c>
      <c r="GA504">
        <v>2.7308426615490999E-2</v>
      </c>
      <c r="GB504">
        <v>-0.38554962929993097</v>
      </c>
      <c r="GC504">
        <v>0.116376621008385</v>
      </c>
      <c r="GD504">
        <v>-0.15565288058496701</v>
      </c>
      <c r="GE504">
        <v>-0.18162289397878301</v>
      </c>
      <c r="GF504">
        <v>-7.2657217970117901E-3</v>
      </c>
      <c r="GG504">
        <v>1.9366903870832201E-3</v>
      </c>
      <c r="GH504">
        <v>-2.3961631177371601E-2</v>
      </c>
      <c r="GI504">
        <v>-7.3014726240217001E-2</v>
      </c>
      <c r="GJ504">
        <v>-3.8583563218708199E-2</v>
      </c>
      <c r="GK504">
        <v>0.30754600502405099</v>
      </c>
      <c r="GL504">
        <v>1.00948273029644E-4</v>
      </c>
      <c r="GN504">
        <v>2.9330682446015999E-2</v>
      </c>
      <c r="GO504">
        <v>1.8565547907201101E-2</v>
      </c>
      <c r="GP504">
        <v>0.17885237521113601</v>
      </c>
      <c r="GQ504">
        <v>0.15557382193947</v>
      </c>
      <c r="GR504">
        <v>0.136218895386264</v>
      </c>
      <c r="GS504">
        <v>4.1867466279654798E-3</v>
      </c>
      <c r="GT504">
        <v>2.63549678493291E-2</v>
      </c>
      <c r="GU504">
        <v>3.3688691110000897E-2</v>
      </c>
      <c r="GV504">
        <v>0.18909591417468599</v>
      </c>
      <c r="GW504">
        <v>4.7924649879860198E-2</v>
      </c>
      <c r="GX504">
        <v>-0.20353196050564301</v>
      </c>
      <c r="GY504">
        <v>-2.36180979300116E-2</v>
      </c>
      <c r="HA504">
        <v>-8.6333627223211806E-2</v>
      </c>
      <c r="HB504">
        <v>0.27133280327689102</v>
      </c>
      <c r="HC504">
        <v>-9.8887384228873998E-2</v>
      </c>
      <c r="HD504">
        <v>7.5695064151659594E-2</v>
      </c>
      <c r="HE504">
        <v>0.175497601776442</v>
      </c>
      <c r="HF504">
        <v>2.79070116448565E-2</v>
      </c>
      <c r="HG504">
        <v>-0.16690645134076501</v>
      </c>
      <c r="HH504">
        <v>0.229181822760438</v>
      </c>
      <c r="HI504">
        <v>-2.18671433685813E-2</v>
      </c>
      <c r="HJ504">
        <v>5.0252837172592997E-2</v>
      </c>
      <c r="HK504">
        <v>1.4330762314784799E-2</v>
      </c>
      <c r="HL504">
        <v>0.118423152889591</v>
      </c>
      <c r="HM504">
        <v>0.14424804248847101</v>
      </c>
      <c r="HN504">
        <v>2.9590868143713998E-2</v>
      </c>
      <c r="HO504">
        <v>-0.38821734824523402</v>
      </c>
      <c r="HP504">
        <v>9.0756704230443602E-2</v>
      </c>
      <c r="HQ504">
        <v>0.1023869132041</v>
      </c>
      <c r="HR504">
        <v>5.5264699403778601E-2</v>
      </c>
      <c r="HS504">
        <v>6.3045575188880307E-2</v>
      </c>
      <c r="HT504">
        <v>-0.27917802426600202</v>
      </c>
      <c r="HU504">
        <v>0.148159335003584</v>
      </c>
      <c r="HV504">
        <v>-0.14342367967401501</v>
      </c>
      <c r="HW504">
        <v>-4.9842802127386697E-2</v>
      </c>
      <c r="HX504">
        <v>9.3379883401212296E-2</v>
      </c>
      <c r="HY504">
        <v>0.14451525657932501</v>
      </c>
      <c r="HZ504">
        <v>0.104387887949997</v>
      </c>
      <c r="IA504">
        <v>0.122991571333841</v>
      </c>
      <c r="IB504">
        <v>0.206368257931899</v>
      </c>
      <c r="IC504">
        <v>-6.3997088273026706E-2</v>
      </c>
      <c r="ID504">
        <v>0.194263734556444</v>
      </c>
      <c r="IF504">
        <v>6.1034509963064899E-2</v>
      </c>
      <c r="IG504">
        <v>-3.5762354582402602E-2</v>
      </c>
      <c r="IH504">
        <v>9.3161884797154898E-2</v>
      </c>
      <c r="II504">
        <v>-4.2563195529510302E-2</v>
      </c>
      <c r="IJ504">
        <v>-8.9155470868718098E-2</v>
      </c>
      <c r="IK504">
        <v>6.1704308791377102E-2</v>
      </c>
      <c r="IL504">
        <v>0.154255561574246</v>
      </c>
      <c r="IM504">
        <v>-0.12215261504025</v>
      </c>
      <c r="IN504">
        <v>9.2062134172010701E-2</v>
      </c>
      <c r="IO504">
        <v>4.2013062011392301E-2</v>
      </c>
      <c r="IP504">
        <v>0.34157875670644</v>
      </c>
      <c r="IQ504">
        <v>8.4779140343016507E-2</v>
      </c>
      <c r="IR504">
        <v>5.9974937721563003E-2</v>
      </c>
      <c r="IS504">
        <v>3.46249698850443E-2</v>
      </c>
      <c r="IT504">
        <v>-4.9904931347555199E-2</v>
      </c>
      <c r="IU504">
        <v>-3.7966307263559401E-2</v>
      </c>
      <c r="IV504">
        <v>2.9916135281382601E-2</v>
      </c>
      <c r="IW504">
        <v>0.14728614078194399</v>
      </c>
      <c r="IX504">
        <v>0.119731676022639</v>
      </c>
      <c r="IY504">
        <v>-0.232347303244751</v>
      </c>
      <c r="IZ504">
        <v>0.25825062821240902</v>
      </c>
      <c r="JA504">
        <v>0.10507848492125001</v>
      </c>
      <c r="JB504">
        <v>-0.23422602171194701</v>
      </c>
      <c r="JC504">
        <v>0.154275664317538</v>
      </c>
      <c r="JD504">
        <v>-0.108347830428102</v>
      </c>
      <c r="JE504">
        <v>-2.5563539566064702E-3</v>
      </c>
      <c r="JF504">
        <v>0.16285136571241299</v>
      </c>
      <c r="JG504">
        <v>0.12565527995320699</v>
      </c>
      <c r="JH504">
        <v>8.6639636356267105E-2</v>
      </c>
      <c r="JI504">
        <v>-1.0873779683606701E-2</v>
      </c>
      <c r="JJ504">
        <v>-1.9462236923573101E-2</v>
      </c>
      <c r="JK504">
        <v>-0.13508972942872799</v>
      </c>
      <c r="JL504">
        <v>0.110921570194478</v>
      </c>
      <c r="JM504">
        <v>-9.7598487172945197E-2</v>
      </c>
    </row>
    <row r="505" spans="1:273" x14ac:dyDescent="0.25">
      <c r="A505" s="29">
        <v>44398</v>
      </c>
      <c r="B505" s="31" t="s">
        <v>1903</v>
      </c>
      <c r="C505" s="24" t="s">
        <v>1732</v>
      </c>
      <c r="D505" s="24" t="s">
        <v>1899</v>
      </c>
      <c r="E505" s="34">
        <v>264.91669300000001</v>
      </c>
      <c r="F505" s="38">
        <v>45000</v>
      </c>
      <c r="G505" s="16">
        <f>VLOOKUP(C505,dFundos!$A$1:$B$28,2,FALSE)</f>
        <v>32666326000149</v>
      </c>
      <c r="H505" s="13"/>
      <c r="I505">
        <f>_xll.ECONOMATICA(G505,"VOLATILITY","1Y",A505)</f>
        <v>17.747460258135099</v>
      </c>
      <c r="J505">
        <f>_xll.ECONOMATICA(G505,"NAV","1D",A505)</f>
        <v>168.54367800010399</v>
      </c>
      <c r="K505">
        <f>_xll.ECONOMATICA(G505,"NAV","1D",A505+1)</f>
        <v>169.86471999995399</v>
      </c>
      <c r="L505" s="6"/>
      <c r="M505">
        <v>-0.159620040813024</v>
      </c>
      <c r="N505">
        <v>-1.7773085975932199</v>
      </c>
      <c r="O505">
        <v>-0.73618383812572596</v>
      </c>
      <c r="P505">
        <v>4.5046817831462197E-3</v>
      </c>
      <c r="Q505">
        <v>-3.79611082280462E-2</v>
      </c>
      <c r="R505">
        <v>1.45943870720657</v>
      </c>
      <c r="S505">
        <v>0.45984902917553</v>
      </c>
      <c r="T505">
        <v>-1.5758210171043201</v>
      </c>
      <c r="U505">
        <v>0.16819543361634701</v>
      </c>
      <c r="V505">
        <v>-1.3654242234224501</v>
      </c>
      <c r="W505">
        <v>1.03306702731061</v>
      </c>
      <c r="X505">
        <v>1.24341383925639</v>
      </c>
      <c r="Y505">
        <v>-0.71021197209120102</v>
      </c>
      <c r="Z505">
        <v>-0.69969796395525896</v>
      </c>
      <c r="AA505">
        <v>-0.402006474905647</v>
      </c>
      <c r="AB505">
        <v>-0.67972719689350902</v>
      </c>
      <c r="AC505">
        <v>-0.29925162216386503</v>
      </c>
      <c r="AD505">
        <v>1.2845308559917601</v>
      </c>
      <c r="AE505">
        <v>-1.93036695318369</v>
      </c>
      <c r="AF505">
        <v>2.58096641773591</v>
      </c>
      <c r="AG505">
        <v>-0.88567939592394396</v>
      </c>
      <c r="AH505">
        <v>0.15406054153572801</v>
      </c>
      <c r="AI505">
        <v>0.80151816855504898</v>
      </c>
      <c r="AJ505">
        <v>0.309273019593093</v>
      </c>
      <c r="AK505">
        <v>0.33449892689532101</v>
      </c>
      <c r="AL505">
        <v>-1.2419977520948999</v>
      </c>
      <c r="AM505">
        <v>0.31161904917098598</v>
      </c>
      <c r="AN505">
        <v>1.9285983069494299</v>
      </c>
      <c r="AO505">
        <v>-1.83528113484499</v>
      </c>
      <c r="AP505">
        <v>1.8861552001908399</v>
      </c>
      <c r="AQ505">
        <v>-0.102233439611155</v>
      </c>
      <c r="AR505">
        <v>-1.1445878223639701</v>
      </c>
      <c r="AS505">
        <v>0.27653648321574997</v>
      </c>
      <c r="AU505">
        <v>-0.509651724587457</v>
      </c>
      <c r="AV505">
        <v>0.98004978644894403</v>
      </c>
      <c r="AW505">
        <v>-2.0095697489523401</v>
      </c>
      <c r="AX505">
        <v>-0.52418259219848595</v>
      </c>
      <c r="AY505">
        <v>2.21560575846524</v>
      </c>
      <c r="AZ505">
        <v>-0.16213844619414899</v>
      </c>
      <c r="BA505">
        <v>-0.28361196182231702</v>
      </c>
      <c r="BB505">
        <v>-0.59924726310782706</v>
      </c>
      <c r="BC505">
        <v>-1.6969124534625699</v>
      </c>
      <c r="BD505">
        <v>-1.1833714735985299</v>
      </c>
      <c r="BE505">
        <v>0.17996560636674999</v>
      </c>
      <c r="BF505">
        <v>-1.5812251546776701</v>
      </c>
      <c r="BG505">
        <v>1.2925304754389799</v>
      </c>
      <c r="BH505">
        <v>6.2967681333247996E-2</v>
      </c>
      <c r="BI505">
        <v>-2.5427798199416398</v>
      </c>
      <c r="BJ505">
        <v>-0.86255026635626597</v>
      </c>
      <c r="BK505">
        <v>1.42012563974276</v>
      </c>
      <c r="BL505">
        <v>1.2989403086976401</v>
      </c>
      <c r="BM505">
        <v>-1.4420016151234401</v>
      </c>
      <c r="BN505">
        <v>1.25712114167982</v>
      </c>
      <c r="BO505">
        <v>-0.33222690744878502</v>
      </c>
      <c r="BP505">
        <v>-0.38173989187271201</v>
      </c>
      <c r="BQ505">
        <v>1.9670046382088899</v>
      </c>
      <c r="BR505">
        <v>0.186791586020263</v>
      </c>
      <c r="BT505">
        <v>1.27839848300937</v>
      </c>
      <c r="BU505">
        <v>1.02438148060173</v>
      </c>
      <c r="BV505">
        <v>0.202223282576597</v>
      </c>
      <c r="BW505">
        <v>-0.506292362479144</v>
      </c>
      <c r="BX505">
        <v>-0.20653825094996101</v>
      </c>
      <c r="BY505">
        <v>1.58368775209965</v>
      </c>
      <c r="BZ505">
        <v>0.27876058502442902</v>
      </c>
      <c r="CA505">
        <v>0.51231971883680705</v>
      </c>
      <c r="CB505">
        <v>-1.0122089392098099</v>
      </c>
      <c r="CC505">
        <v>-0.39206066767292203</v>
      </c>
      <c r="CD505">
        <v>-1.00104397743053</v>
      </c>
      <c r="CE505">
        <v>-3.6803821110879702</v>
      </c>
      <c r="CF505">
        <v>1.35200065815297</v>
      </c>
      <c r="CG505">
        <v>-2.3522561044046602</v>
      </c>
      <c r="CI505">
        <v>0.93414498278434599</v>
      </c>
      <c r="CJ505">
        <v>2.6640550120646398</v>
      </c>
      <c r="CK505">
        <v>2.36946293953224</v>
      </c>
      <c r="CL505">
        <v>0.686466485967685</v>
      </c>
      <c r="CM505">
        <v>1.30879374210053</v>
      </c>
      <c r="CN505">
        <v>0.44147756107122399</v>
      </c>
      <c r="CO505">
        <v>0.16921532478591</v>
      </c>
      <c r="CP505">
        <v>-1.97944749070302</v>
      </c>
      <c r="CQ505">
        <v>2.2679064388285002</v>
      </c>
      <c r="CR505">
        <v>0.97043000514531697</v>
      </c>
      <c r="CS505">
        <v>-8.4183326453057802E-2</v>
      </c>
      <c r="CT505">
        <v>-1.0334257153772299</v>
      </c>
      <c r="CU505">
        <v>0.47706233508506601</v>
      </c>
      <c r="CV505">
        <v>-0.44558360914379602</v>
      </c>
      <c r="CW505">
        <v>0.17473464449722101</v>
      </c>
      <c r="CX505">
        <v>1.54891515412601</v>
      </c>
      <c r="CY505">
        <v>0.81505724665475998</v>
      </c>
      <c r="CZ505">
        <v>8.5255262274586102E-2</v>
      </c>
      <c r="DA505">
        <v>0.38193762247829</v>
      </c>
      <c r="DB505">
        <v>-1.0788871546537799</v>
      </c>
      <c r="DC505">
        <v>0.83391661628411395</v>
      </c>
      <c r="DD505">
        <v>0.50314109321334399</v>
      </c>
      <c r="DE505">
        <v>0.63650092015450399</v>
      </c>
      <c r="DF505">
        <v>0.104405435922672</v>
      </c>
      <c r="DG505">
        <v>-0.21800197928314399</v>
      </c>
      <c r="DH505">
        <v>0.42962653624272201</v>
      </c>
      <c r="DI505">
        <v>-1.0493385742847701</v>
      </c>
      <c r="DJ505">
        <v>0.93896873040648599</v>
      </c>
      <c r="DK505">
        <v>0.434209300510702</v>
      </c>
      <c r="DL505">
        <v>0.67350288936722802</v>
      </c>
      <c r="DM505">
        <v>1.5027459805423899</v>
      </c>
      <c r="DN505">
        <v>1.1454894902271899</v>
      </c>
      <c r="DO505">
        <v>0.15888564685155901</v>
      </c>
      <c r="DP505">
        <v>-0.51914578471041795</v>
      </c>
      <c r="DQ505">
        <v>-1.36842740603242</v>
      </c>
      <c r="DR505">
        <v>0.67444954383972799</v>
      </c>
      <c r="DS505">
        <v>0.54945683823461899</v>
      </c>
      <c r="DT505">
        <v>-6.4772631958476302E-3</v>
      </c>
      <c r="DV505">
        <v>0.649728757525736</v>
      </c>
      <c r="DW505">
        <v>0.23381723221973499</v>
      </c>
      <c r="DX505">
        <v>0.26401088616694302</v>
      </c>
      <c r="DY505">
        <v>-6.71727530061617E-3</v>
      </c>
      <c r="EA505">
        <v>-0.923382176279119</v>
      </c>
      <c r="EB505">
        <v>-0.59195411949985999</v>
      </c>
      <c r="EC505">
        <v>-3.29077977785346</v>
      </c>
      <c r="ED505">
        <v>0.87787711236160204</v>
      </c>
      <c r="EE505">
        <v>2.9460100644428202</v>
      </c>
      <c r="EF505">
        <v>-1.3338227448912201</v>
      </c>
      <c r="EG505">
        <v>2.4658070651639701</v>
      </c>
      <c r="EH505">
        <v>-0.68853301081617202</v>
      </c>
      <c r="EI505">
        <v>0.595519640410203</v>
      </c>
      <c r="EJ505">
        <v>-0.384553916774166</v>
      </c>
      <c r="EK505">
        <v>0.81303391616529597</v>
      </c>
      <c r="EL505">
        <v>-0.25701049071358301</v>
      </c>
      <c r="EM505">
        <v>0.69833382185606796</v>
      </c>
      <c r="EN505">
        <v>-0.187435302177619</v>
      </c>
      <c r="EO505">
        <v>-0.48257245143759098</v>
      </c>
      <c r="EP505">
        <v>-6.7240216594655101E-3</v>
      </c>
      <c r="EQ505">
        <v>-0.37560564296654803</v>
      </c>
      <c r="ER505">
        <v>-0.88657563001106598</v>
      </c>
      <c r="ES505">
        <v>2.4328843082912499</v>
      </c>
      <c r="ET505">
        <v>-1.63309985791784</v>
      </c>
      <c r="EU505">
        <v>1.54263763342897</v>
      </c>
      <c r="EV505">
        <v>0.74365326599945503</v>
      </c>
      <c r="EW505">
        <v>1.963037587484</v>
      </c>
      <c r="EX505">
        <v>0.47252374188246898</v>
      </c>
      <c r="EY505">
        <v>1.31439961642172</v>
      </c>
      <c r="EZ505">
        <v>-0.163255680308794</v>
      </c>
      <c r="FA505">
        <v>-0.16581533718635899</v>
      </c>
      <c r="FB505">
        <v>-1.2018684328722899</v>
      </c>
      <c r="FC505">
        <v>1.1821268137282499</v>
      </c>
      <c r="FD505">
        <v>-1.6291707106574901E-2</v>
      </c>
      <c r="FG505">
        <v>0.39054231274349099</v>
      </c>
      <c r="FH505">
        <v>-0.88750781114868005</v>
      </c>
      <c r="FI505">
        <v>0.20318834176578099</v>
      </c>
      <c r="FJ505">
        <v>-2.5091354003052402</v>
      </c>
      <c r="FK505">
        <v>0.97032853882410597</v>
      </c>
      <c r="FL505">
        <v>0.23167021208791999</v>
      </c>
      <c r="FM505">
        <v>-2.4230692809396701</v>
      </c>
      <c r="FN505">
        <v>-1.58375869532392</v>
      </c>
      <c r="FO505">
        <v>0.69509874556388196</v>
      </c>
      <c r="FP505">
        <v>0.39237747623701602</v>
      </c>
      <c r="FQ505">
        <v>-5.26671032275772E-2</v>
      </c>
      <c r="FR505">
        <v>0.324350241862703</v>
      </c>
      <c r="FS505">
        <v>2.1688747860025601</v>
      </c>
      <c r="FT505">
        <v>-4.2535763442210701</v>
      </c>
      <c r="FU505">
        <v>-4.7523416924377698E-2</v>
      </c>
      <c r="FV505">
        <v>0.722871228208533</v>
      </c>
      <c r="FW505">
        <v>2.3755445936330899</v>
      </c>
      <c r="FX505">
        <v>-0.33823145195128701</v>
      </c>
      <c r="FY505">
        <v>0.15532802299276199</v>
      </c>
      <c r="FZ505">
        <v>-0.20931758526785399</v>
      </c>
      <c r="GA505">
        <v>1.51704633262852</v>
      </c>
      <c r="GB505">
        <v>-2.60603319466099</v>
      </c>
      <c r="GC505">
        <v>1.2043688637277199</v>
      </c>
      <c r="GD505">
        <v>-0.79249269219872098</v>
      </c>
      <c r="GE505">
        <v>-0.92136517096150805</v>
      </c>
      <c r="GF505">
        <v>-1.8286618528691201</v>
      </c>
      <c r="GG505">
        <v>1.5956165989336999</v>
      </c>
      <c r="GH505">
        <v>-0.41387318478882701</v>
      </c>
      <c r="GI505">
        <v>-0.38593011449847803</v>
      </c>
      <c r="GJ505">
        <v>1.2217509420224799</v>
      </c>
      <c r="GK505">
        <v>0.42142172733292699</v>
      </c>
      <c r="GL505">
        <v>-0.38769408092775798</v>
      </c>
      <c r="GN505">
        <v>1.4574307122529699</v>
      </c>
      <c r="GO505">
        <v>1.0452421829541001</v>
      </c>
      <c r="GP505">
        <v>0.25887749980029201</v>
      </c>
      <c r="GQ505">
        <v>0.98050579072150901</v>
      </c>
      <c r="GR505">
        <v>1.02060977951623E-2</v>
      </c>
      <c r="GS505">
        <v>0.64367957820650201</v>
      </c>
      <c r="GT505">
        <v>0.48656770104571501</v>
      </c>
      <c r="GU505">
        <v>-0.23060864259605299</v>
      </c>
      <c r="GV505">
        <v>0.71697561979817703</v>
      </c>
      <c r="GW505">
        <v>-0.19559431675588701</v>
      </c>
      <c r="GX505">
        <v>-0.107456357818592</v>
      </c>
      <c r="GY505">
        <v>-0.40893576488088001</v>
      </c>
      <c r="HA505">
        <v>-1.2943349469423999</v>
      </c>
      <c r="HB505">
        <v>1.04533214816911</v>
      </c>
      <c r="HC505">
        <v>0.129019077030534</v>
      </c>
      <c r="HD505">
        <v>-0.71594904857192898</v>
      </c>
      <c r="HE505">
        <v>0.75946838242089099</v>
      </c>
      <c r="HF505">
        <v>-0.44208001227161697</v>
      </c>
      <c r="HG505">
        <v>6.4676471993152504E-2</v>
      </c>
      <c r="HH505">
        <v>0.69899021509627302</v>
      </c>
      <c r="HI505">
        <v>-1.0255641313960999</v>
      </c>
      <c r="HJ505">
        <v>1.19020243491832</v>
      </c>
      <c r="HK505">
        <v>1.59100134624168E-2</v>
      </c>
      <c r="HL505">
        <v>1.83425327868463</v>
      </c>
      <c r="HM505">
        <v>-0.26622750092428799</v>
      </c>
      <c r="HN505">
        <v>9.7530445964366705E-2</v>
      </c>
      <c r="HO505">
        <v>-1.92296851100764</v>
      </c>
      <c r="HP505">
        <v>1.6406610478952599</v>
      </c>
      <c r="HQ505">
        <v>0.55535189076181302</v>
      </c>
      <c r="HR505">
        <v>0.472136474854778</v>
      </c>
      <c r="HS505">
        <v>-0.40258641047330501</v>
      </c>
      <c r="HT505">
        <v>-6.1995449414098402E-2</v>
      </c>
      <c r="HU505">
        <v>0.21901009331486401</v>
      </c>
      <c r="HV505">
        <v>-6.5155154698004494E-2</v>
      </c>
      <c r="HW505">
        <v>0.85627195130655298</v>
      </c>
      <c r="HX505">
        <v>3.92149595427327E-2</v>
      </c>
      <c r="HY505">
        <v>0.16478066809213501</v>
      </c>
      <c r="HZ505">
        <v>0.16894775017135499</v>
      </c>
      <c r="IA505">
        <v>0.62055686812527699</v>
      </c>
      <c r="IB505">
        <v>0.24409602156083601</v>
      </c>
      <c r="IC505">
        <v>0.51678208328667097</v>
      </c>
      <c r="ID505">
        <v>0.72797116008587204</v>
      </c>
      <c r="IF505">
        <v>0.85482995091297198</v>
      </c>
      <c r="IG505">
        <v>0.58010046395793302</v>
      </c>
      <c r="IH505">
        <v>-0.59761315969808504</v>
      </c>
      <c r="II505">
        <v>-0.20276796694815899</v>
      </c>
      <c r="IJ505">
        <v>7.1805383777245907E-2</v>
      </c>
      <c r="IK505">
        <v>-0.40506636369173099</v>
      </c>
      <c r="IL505">
        <v>0.86510892033402298</v>
      </c>
      <c r="IM505">
        <v>-0.29157889875932602</v>
      </c>
      <c r="IN505">
        <v>-0.57513377460054504</v>
      </c>
      <c r="IO505">
        <v>0.52827592298854098</v>
      </c>
      <c r="IP505">
        <v>0.39374600582959801</v>
      </c>
      <c r="IQ505">
        <v>0.53723414512205603</v>
      </c>
      <c r="IR505">
        <v>0.173516819995712</v>
      </c>
      <c r="IS505">
        <v>-0.35333870064278</v>
      </c>
      <c r="IT505">
        <v>1.0353512088840899</v>
      </c>
      <c r="IU505">
        <v>-1.01258187478379</v>
      </c>
      <c r="IV505">
        <v>0.60943404041608995</v>
      </c>
      <c r="IW505">
        <v>2.0363944531709401E-2</v>
      </c>
      <c r="IX505">
        <v>-0.33668456362647697</v>
      </c>
      <c r="IY505">
        <v>-0.18155017196477299</v>
      </c>
      <c r="IZ505">
        <v>1.4883875648592899</v>
      </c>
      <c r="JA505">
        <v>-0.10620687098708</v>
      </c>
      <c r="JB505">
        <v>-1.1474184134385701</v>
      </c>
      <c r="JC505">
        <v>1.59544975667814</v>
      </c>
      <c r="JD505">
        <v>-0.70790707950436604</v>
      </c>
      <c r="JE505">
        <v>-5.4984923735901196E-3</v>
      </c>
      <c r="JF505">
        <v>1.09737513521395</v>
      </c>
      <c r="JG505">
        <v>0.32877433623070801</v>
      </c>
      <c r="JH505">
        <v>0.52346565335028605</v>
      </c>
      <c r="JI505">
        <v>-0.34668408497964298</v>
      </c>
      <c r="JJ505">
        <v>-0.474081395259418</v>
      </c>
      <c r="JK505">
        <v>-1.54973111657455</v>
      </c>
      <c r="JL505">
        <v>0.59039772477262897</v>
      </c>
      <c r="JM505">
        <v>4.6987935638753697E-2</v>
      </c>
    </row>
    <row r="506" spans="1:273" x14ac:dyDescent="0.25">
      <c r="A506" s="30">
        <v>44398</v>
      </c>
      <c r="B506" s="31" t="s">
        <v>1903</v>
      </c>
      <c r="C506" s="23" t="s">
        <v>1735</v>
      </c>
      <c r="D506" s="23" t="s">
        <v>1899</v>
      </c>
      <c r="E506" s="32">
        <v>29.250399000000002</v>
      </c>
      <c r="F506" s="37">
        <v>15000</v>
      </c>
      <c r="G506" s="16">
        <f>VLOOKUP(C506,dFundos!$A$1:$B$28,2,FALSE)</f>
        <v>18770648000102</v>
      </c>
      <c r="H506" s="13"/>
      <c r="I506">
        <f>_xll.ECONOMATICA(G506,"VOLATILITY","1Y",A506)</f>
        <v>19.761119810311399</v>
      </c>
      <c r="J506">
        <f>_xll.ECONOMATICA(G506,"NAV","1D",A506)</f>
        <v>511.15752100013202</v>
      </c>
      <c r="K506">
        <f>_xll.ECONOMATICA(G506,"NAV","1D",A506+1)</f>
        <v>512.81350800022506</v>
      </c>
      <c r="L506" s="6"/>
      <c r="M506">
        <v>-0.77267278602448597</v>
      </c>
      <c r="N506">
        <v>3.1686961483501398E-2</v>
      </c>
      <c r="O506">
        <v>-0.39181382026072198</v>
      </c>
      <c r="P506">
        <v>0.31480504931096198</v>
      </c>
      <c r="Q506">
        <v>-1.1543864904524499</v>
      </c>
      <c r="R506">
        <v>1.26256551102415</v>
      </c>
      <c r="S506">
        <v>-8.9180949180445196E-2</v>
      </c>
      <c r="T506">
        <v>1.90197271112993</v>
      </c>
      <c r="U506">
        <v>2.8737577411448001</v>
      </c>
      <c r="V506">
        <v>4.7965157136786701E-2</v>
      </c>
      <c r="W506">
        <v>0.55209915299201395</v>
      </c>
      <c r="X506">
        <v>2.0172911075860598</v>
      </c>
      <c r="Y506">
        <v>1.0788366567794601</v>
      </c>
      <c r="Z506">
        <v>0.66193968086736299</v>
      </c>
      <c r="AA506">
        <v>-1.7171860941743899</v>
      </c>
      <c r="AB506">
        <v>2.4763668678133399</v>
      </c>
      <c r="AC506">
        <v>-1.46146654506083</v>
      </c>
      <c r="AD506">
        <v>0.84012998577236397</v>
      </c>
      <c r="AE506">
        <v>1.9412215113334199</v>
      </c>
      <c r="AF506">
        <v>-0.20055749109815199</v>
      </c>
      <c r="AG506">
        <v>0.56794996526150499</v>
      </c>
      <c r="AH506">
        <v>1.2990642433578601</v>
      </c>
      <c r="AI506">
        <v>1.13118704848603</v>
      </c>
      <c r="AJ506">
        <v>0.84784290556854103</v>
      </c>
      <c r="AK506">
        <v>-0.69108940842852495</v>
      </c>
      <c r="AL506">
        <v>3.59545211049408</v>
      </c>
      <c r="AM506">
        <v>-0.64837475247259102</v>
      </c>
      <c r="AN506">
        <v>-2.19548636159743</v>
      </c>
      <c r="AO506">
        <v>0.62723219325562196</v>
      </c>
      <c r="AP506">
        <v>-0.59260151710986997</v>
      </c>
      <c r="AQ506">
        <v>1.04297376419709</v>
      </c>
      <c r="AR506">
        <v>-5.06140416746348</v>
      </c>
      <c r="AS506">
        <v>-0.60955976114200905</v>
      </c>
      <c r="AU506">
        <v>-1.91779611759557</v>
      </c>
      <c r="AV506">
        <v>0.84238273466326097</v>
      </c>
      <c r="AW506">
        <v>-1.5118993355827099</v>
      </c>
      <c r="AX506">
        <v>0.35488526355038602</v>
      </c>
      <c r="AY506">
        <v>-6.8432160787779098E-2</v>
      </c>
      <c r="AZ506">
        <v>0.55751026338839405</v>
      </c>
      <c r="BA506">
        <v>-1.5533603886979099</v>
      </c>
      <c r="BB506">
        <v>-0.89595175277281702</v>
      </c>
      <c r="BC506">
        <v>0.98145273623231299</v>
      </c>
      <c r="BD506">
        <v>-6.1505195662903099E-2</v>
      </c>
      <c r="BE506">
        <v>2.3933558451972199</v>
      </c>
      <c r="BF506">
        <v>-0.61703660740022304</v>
      </c>
      <c r="BG506">
        <v>-0.69287627047742695</v>
      </c>
      <c r="BH506">
        <v>2.1463312712512601</v>
      </c>
      <c r="BI506">
        <v>3.0534689863998201</v>
      </c>
      <c r="BJ506">
        <v>-0.31962290586307102</v>
      </c>
      <c r="BK506">
        <v>0.55005783924570995</v>
      </c>
      <c r="BL506">
        <v>1.1084685042078499</v>
      </c>
      <c r="BM506">
        <v>-1.16644194076798</v>
      </c>
      <c r="BN506">
        <v>5.2461545419646399E-2</v>
      </c>
      <c r="BO506">
        <v>-1.0728040112553601</v>
      </c>
      <c r="BP506">
        <v>2.07387589362042</v>
      </c>
      <c r="BQ506">
        <v>0.44773883764719402</v>
      </c>
      <c r="BR506">
        <v>3.5476743141771301E-2</v>
      </c>
      <c r="BT506">
        <v>2.1816115231558801</v>
      </c>
      <c r="BU506">
        <v>-0.63424230474993204</v>
      </c>
      <c r="BV506">
        <v>-0.19607222639024299</v>
      </c>
      <c r="BW506">
        <v>0.45357436247286398</v>
      </c>
      <c r="BX506">
        <v>-2.27108276803847</v>
      </c>
      <c r="BY506">
        <v>0.31967998293111999</v>
      </c>
      <c r="BZ506">
        <v>0.32771679434517897</v>
      </c>
      <c r="CA506">
        <v>0.24630727293697399</v>
      </c>
      <c r="CB506">
        <v>0.78797241694701403</v>
      </c>
      <c r="CC506">
        <v>-1.8534150588493501</v>
      </c>
      <c r="CD506">
        <v>0.74960413239750801</v>
      </c>
      <c r="CE506">
        <v>-2.7991814798951999</v>
      </c>
      <c r="CF506">
        <v>1.4982879138187899</v>
      </c>
      <c r="CG506">
        <v>-1.3686818167116099</v>
      </c>
      <c r="CI506">
        <v>2.9077430841425702</v>
      </c>
      <c r="CJ506">
        <v>0.91647057834052204</v>
      </c>
      <c r="CK506">
        <v>0.39143257472460402</v>
      </c>
      <c r="CL506">
        <v>-2.9096214820128798</v>
      </c>
      <c r="CM506">
        <v>2.6597200667310998</v>
      </c>
      <c r="CN506">
        <v>-2.1112909348630602</v>
      </c>
      <c r="CO506">
        <v>1.1316004060063301</v>
      </c>
      <c r="CP506">
        <v>-0.14470338337559999</v>
      </c>
      <c r="CQ506">
        <v>1.68680509996193</v>
      </c>
      <c r="CR506">
        <v>-4.0295432063430801E-2</v>
      </c>
      <c r="CS506">
        <v>-1.3733232357481</v>
      </c>
      <c r="CT506">
        <v>-1.34775139094927</v>
      </c>
      <c r="CU506">
        <v>-0.33967133085752699</v>
      </c>
      <c r="CV506">
        <v>0.70738225294917401</v>
      </c>
      <c r="CW506">
        <v>1.3784823031528499</v>
      </c>
      <c r="CX506">
        <v>0.68979289007984301</v>
      </c>
      <c r="CY506">
        <v>-1.15033062957082</v>
      </c>
      <c r="CZ506">
        <v>-0.114203045177419</v>
      </c>
      <c r="DA506">
        <v>0.54439105224446405</v>
      </c>
      <c r="DB506">
        <v>-6.53080550364393E-2</v>
      </c>
      <c r="DC506">
        <v>-0.92776442734248099</v>
      </c>
      <c r="DD506">
        <v>0.393566421371361</v>
      </c>
      <c r="DE506">
        <v>-1.8588448685477501</v>
      </c>
      <c r="DF506">
        <v>0.308510374088655</v>
      </c>
      <c r="DG506">
        <v>-0.921240870047768</v>
      </c>
      <c r="DH506">
        <v>0.92099220037198404</v>
      </c>
      <c r="DI506">
        <v>0.26804822791746102</v>
      </c>
      <c r="DJ506">
        <v>-2.55715882994991</v>
      </c>
      <c r="DK506">
        <v>0.36149002098682098</v>
      </c>
      <c r="DL506">
        <v>0.892358096643875</v>
      </c>
      <c r="DM506">
        <v>0.26218230614176702</v>
      </c>
      <c r="DN506">
        <v>0.87026260425773205</v>
      </c>
      <c r="DO506">
        <v>-0.26861410988203699</v>
      </c>
      <c r="DP506">
        <v>-0.507684243530093</v>
      </c>
      <c r="DQ506">
        <v>0.94481983105652001</v>
      </c>
      <c r="DR506">
        <v>0.43143408056494098</v>
      </c>
      <c r="DS506">
        <v>1.0903779357249701</v>
      </c>
      <c r="DT506">
        <v>-9.7956521130981907E-3</v>
      </c>
      <c r="DV506">
        <v>2.1709019960326299</v>
      </c>
      <c r="DW506">
        <v>-1.2563548665639199</v>
      </c>
      <c r="DX506">
        <v>-0.15835510512261</v>
      </c>
      <c r="DY506">
        <v>-7.7354419772745998E-3</v>
      </c>
      <c r="EA506">
        <v>-0.18695743438001999</v>
      </c>
      <c r="EB506">
        <v>1.0206755650870001</v>
      </c>
      <c r="EC506">
        <v>0.44835044027422599</v>
      </c>
      <c r="ED506">
        <v>3.4264253868968799</v>
      </c>
      <c r="EE506">
        <v>0.62865794279787202</v>
      </c>
      <c r="EF506">
        <v>0.54925796848692698</v>
      </c>
      <c r="EG506">
        <v>-2.0967678196029702</v>
      </c>
      <c r="EH506">
        <v>-0.474285678228625</v>
      </c>
      <c r="EI506">
        <v>-2.10221898078089</v>
      </c>
      <c r="EJ506">
        <v>0.49116230111394499</v>
      </c>
      <c r="EK506">
        <v>-0.158413348526665</v>
      </c>
      <c r="EL506">
        <v>1.7521596650112801</v>
      </c>
      <c r="EM506">
        <v>1.11243603878393</v>
      </c>
      <c r="EN506">
        <v>1.06100293505733</v>
      </c>
      <c r="EO506">
        <v>1.3589272464741999</v>
      </c>
      <c r="EP506">
        <v>-7.87995941209374E-3</v>
      </c>
      <c r="EQ506">
        <v>-1.5184725829385599</v>
      </c>
      <c r="ER506">
        <v>-2.0895732494864201</v>
      </c>
      <c r="ES506">
        <v>2.6482069837584299</v>
      </c>
      <c r="ET506">
        <v>-1.92278463437106</v>
      </c>
      <c r="EU506">
        <v>1.26528070213681</v>
      </c>
      <c r="EV506">
        <v>0.17804239469114699</v>
      </c>
      <c r="EW506">
        <v>0.49448118425061699</v>
      </c>
      <c r="EX506">
        <v>1.9311490530526501</v>
      </c>
      <c r="EY506">
        <v>-0.72970711516973097</v>
      </c>
      <c r="EZ506">
        <v>0.58946945555362595</v>
      </c>
      <c r="FA506">
        <v>0.386478974178317</v>
      </c>
      <c r="FB506">
        <v>0.101303335577541</v>
      </c>
      <c r="FC506">
        <v>0.10574020470812701</v>
      </c>
      <c r="FD506">
        <v>9.7854410705622299E-2</v>
      </c>
      <c r="FG506">
        <v>0.87643813130853199</v>
      </c>
      <c r="FH506">
        <v>0.120377730490873</v>
      </c>
      <c r="FI506">
        <v>-0.64281881759598003</v>
      </c>
      <c r="FJ506">
        <v>7.5758914135803906E-2</v>
      </c>
      <c r="FK506">
        <v>-0.344937296085845</v>
      </c>
      <c r="FL506">
        <v>1.0379219751484901</v>
      </c>
      <c r="FM506">
        <v>-0.81687974616215797</v>
      </c>
      <c r="FN506">
        <v>0.94184294484875897</v>
      </c>
      <c r="FO506">
        <v>2.0310126479671502</v>
      </c>
      <c r="FP506">
        <v>0.55294783542194603</v>
      </c>
      <c r="FQ506">
        <v>6.3144381419988294E-2</v>
      </c>
      <c r="FR506">
        <v>-3.1983592873984898</v>
      </c>
      <c r="FS506">
        <v>2.21613250323571</v>
      </c>
      <c r="FT506">
        <v>1.38617086176964</v>
      </c>
      <c r="FU506">
        <v>1.67050675390783</v>
      </c>
      <c r="FV506">
        <v>-1.0530586418099099</v>
      </c>
      <c r="FW506">
        <v>-1.6374905496377301</v>
      </c>
      <c r="FX506">
        <v>0.166866415020195</v>
      </c>
      <c r="FY506">
        <v>1.86007511638309</v>
      </c>
      <c r="FZ506">
        <v>-4.6472306166833698E-2</v>
      </c>
      <c r="GA506">
        <v>-0.179481723625941</v>
      </c>
      <c r="GB506">
        <v>-1.93880096285284</v>
      </c>
      <c r="GC506">
        <v>-1.5102827601367601</v>
      </c>
      <c r="GD506">
        <v>0.99916643957840301</v>
      </c>
      <c r="GE506">
        <v>-1.06408900874158</v>
      </c>
      <c r="GF506">
        <v>1.1157624687257299</v>
      </c>
      <c r="GG506">
        <v>1.5166358525675601</v>
      </c>
      <c r="GH506">
        <v>2.7834311073092999</v>
      </c>
      <c r="GI506">
        <v>0.42517489109741302</v>
      </c>
      <c r="GJ506">
        <v>-0.86548408917224195</v>
      </c>
      <c r="GK506">
        <v>-1.1932218437323201</v>
      </c>
      <c r="GL506">
        <v>2.4675467249835501</v>
      </c>
      <c r="GN506">
        <v>0.88585596895427399</v>
      </c>
      <c r="GO506">
        <v>-1.1493902253278101</v>
      </c>
      <c r="GP506">
        <v>0.93265301093197195</v>
      </c>
      <c r="GQ506">
        <v>-0.39795215889171198</v>
      </c>
      <c r="GR506">
        <v>2.3794742386598999</v>
      </c>
      <c r="GS506">
        <v>0.91785832846653603</v>
      </c>
      <c r="GT506">
        <v>-0.45447031216099298</v>
      </c>
      <c r="GU506">
        <v>-0.54479714672197599</v>
      </c>
      <c r="GV506">
        <v>-0.21132452602614599</v>
      </c>
      <c r="GW506">
        <v>-0.15267001772372199</v>
      </c>
      <c r="GX506">
        <v>-0.88361260377496398</v>
      </c>
      <c r="GY506">
        <v>-0.95532637615178795</v>
      </c>
      <c r="HA506">
        <v>-1.54011062995778</v>
      </c>
      <c r="HB506">
        <v>1.5203604074486099</v>
      </c>
      <c r="HC506">
        <v>-0.28241965037523198</v>
      </c>
      <c r="HD506">
        <v>3.1839278017287101E-2</v>
      </c>
      <c r="HE506">
        <v>-1.5221696125081501</v>
      </c>
      <c r="HF506">
        <v>0.485623298845894</v>
      </c>
      <c r="HG506">
        <v>0.41464793011982698</v>
      </c>
      <c r="HH506">
        <v>-0.203826200686308</v>
      </c>
      <c r="HI506">
        <v>-0.26909052103292203</v>
      </c>
      <c r="HJ506">
        <v>-1.2063640295309599</v>
      </c>
      <c r="HK506">
        <v>-0.28731794873237998</v>
      </c>
      <c r="HL506">
        <v>-0.15124859401112201</v>
      </c>
      <c r="HM506">
        <v>-1.20802817064032</v>
      </c>
      <c r="HN506">
        <v>-0.83584431122290004</v>
      </c>
      <c r="HO506">
        <v>-1.41829643325764</v>
      </c>
      <c r="HP506">
        <v>1.54334192175156</v>
      </c>
      <c r="HQ506">
        <v>1.11396698193857</v>
      </c>
      <c r="HR506">
        <v>-0.43913251292906402</v>
      </c>
      <c r="HS506">
        <v>-1.0389367343122999</v>
      </c>
      <c r="HT506">
        <v>0.93258226388570598</v>
      </c>
      <c r="HU506">
        <v>0.461448065289005</v>
      </c>
      <c r="HV506">
        <v>1.0514369872908</v>
      </c>
      <c r="HW506">
        <v>0.80145174451899903</v>
      </c>
      <c r="HX506">
        <v>-0.13038615279583601</v>
      </c>
      <c r="HY506">
        <v>-9.1615577002812601E-2</v>
      </c>
      <c r="HZ506">
        <v>-0.72978474636329305</v>
      </c>
      <c r="IA506">
        <v>-0.40831795895428502</v>
      </c>
      <c r="IB506">
        <v>2.9584724507003599E-2</v>
      </c>
      <c r="IC506">
        <v>-1.1105599824986701</v>
      </c>
      <c r="ID506">
        <v>-1.03175816602743</v>
      </c>
      <c r="IF506">
        <v>-0.199529008568788</v>
      </c>
      <c r="IG506">
        <v>-0.17095051043725101</v>
      </c>
      <c r="IH506">
        <v>-7.0315286211553002E-2</v>
      </c>
      <c r="II506">
        <v>0.20638807363866399</v>
      </c>
      <c r="IJ506">
        <v>0.532240623033431</v>
      </c>
      <c r="IK506">
        <v>0.80423682848049804</v>
      </c>
      <c r="IL506">
        <v>-0.44837960076620198</v>
      </c>
      <c r="IM506">
        <v>-0.83218458212286395</v>
      </c>
      <c r="IN506">
        <v>-0.19080796819252999</v>
      </c>
      <c r="IO506">
        <v>-0.46621697183582</v>
      </c>
      <c r="IP506">
        <v>-0.77173644403956099</v>
      </c>
      <c r="IQ506">
        <v>0.64382927957922198</v>
      </c>
      <c r="IR506">
        <v>4.6620568718935801E-2</v>
      </c>
      <c r="IS506">
        <v>-0.34649701310627301</v>
      </c>
      <c r="IT506">
        <v>-0.25131340225925702</v>
      </c>
      <c r="IU506">
        <v>1.0691916248106299</v>
      </c>
      <c r="IV506">
        <v>-0.105553570938355</v>
      </c>
      <c r="IW506">
        <v>9.6235627643181901E-2</v>
      </c>
      <c r="IX506">
        <v>0.97833804320544004</v>
      </c>
      <c r="IY506">
        <v>1.15166121959192</v>
      </c>
      <c r="IZ506">
        <v>1.05267639410158</v>
      </c>
      <c r="JA506">
        <v>0.67511987381294603</v>
      </c>
      <c r="JB506">
        <v>1.61254879822081</v>
      </c>
      <c r="JC506">
        <v>0.71592477452213599</v>
      </c>
      <c r="JD506">
        <v>-0.53204190853648503</v>
      </c>
      <c r="JE506">
        <v>-4.9202930313185797E-3</v>
      </c>
      <c r="JF506">
        <v>0.61408009041770095</v>
      </c>
      <c r="JG506">
        <v>-0.515257080223819</v>
      </c>
      <c r="JH506">
        <v>-1.2166081328359699</v>
      </c>
      <c r="JI506">
        <v>0.38227743534662301</v>
      </c>
      <c r="JJ506">
        <v>-1.3911069264395299</v>
      </c>
      <c r="JK506">
        <v>0.416424630566326</v>
      </c>
      <c r="JL506">
        <v>1.0625447195707201</v>
      </c>
      <c r="JM506">
        <v>0.82061347766284598</v>
      </c>
    </row>
    <row r="507" spans="1:273" x14ac:dyDescent="0.25">
      <c r="A507" s="29">
        <v>44399</v>
      </c>
      <c r="B507" s="31" t="s">
        <v>1904</v>
      </c>
      <c r="C507" s="24" t="s">
        <v>1734</v>
      </c>
      <c r="D507" s="24" t="s">
        <v>1899</v>
      </c>
      <c r="E507" s="34">
        <v>212.83277799999999</v>
      </c>
      <c r="F507" s="38">
        <v>31500</v>
      </c>
      <c r="G507" s="16">
        <f>VLOOKUP(C507,dFundos!$A$1:$B$28,2,FALSE)</f>
        <v>25079578000106</v>
      </c>
      <c r="H507" s="13"/>
      <c r="I507">
        <f>_xll.ECONOMATICA(G507,"VOLATILITY","1Y",A507)</f>
        <v>2.32405877223573</v>
      </c>
      <c r="J507">
        <f>_xll.ECONOMATICA(G507,"NAV","1D",A507)</f>
        <v>148.00351800001201</v>
      </c>
      <c r="K507">
        <f>_xll.ECONOMATICA(G507,"NAV","1D",A507+1)</f>
        <v>147.883741999976</v>
      </c>
      <c r="L507" s="6"/>
      <c r="M507">
        <v>-8.3006068689428503E-2</v>
      </c>
      <c r="N507">
        <v>-0.282936714029347</v>
      </c>
      <c r="O507">
        <v>3.6336803714220899E-2</v>
      </c>
      <c r="P507">
        <v>0.146483210119186</v>
      </c>
      <c r="Q507">
        <v>5.0329285841144197E-2</v>
      </c>
      <c r="R507">
        <v>-0.153830540330091</v>
      </c>
      <c r="S507">
        <v>-0.22170450965859301</v>
      </c>
      <c r="T507">
        <v>0.16670341483404599</v>
      </c>
      <c r="U507">
        <v>-8.8807668271328993E-2</v>
      </c>
      <c r="V507">
        <v>0.13249526346044099</v>
      </c>
      <c r="W507">
        <v>2.76013266557129E-2</v>
      </c>
      <c r="X507">
        <v>-0.18148459948861301</v>
      </c>
      <c r="Y507">
        <v>4.3861737322003998E-2</v>
      </c>
      <c r="Z507">
        <v>-6.3540799601469198E-3</v>
      </c>
      <c r="AA507">
        <v>-5.81036630137532E-2</v>
      </c>
      <c r="AB507">
        <v>0.38590292078879401</v>
      </c>
      <c r="AC507">
        <v>-2.32901002163999E-3</v>
      </c>
      <c r="AD507">
        <v>-4.1566155232430901E-2</v>
      </c>
      <c r="AE507">
        <v>0.319386618866702</v>
      </c>
      <c r="AF507">
        <v>0.154926648792753</v>
      </c>
      <c r="AG507">
        <v>-0.190924022808758</v>
      </c>
      <c r="AH507">
        <v>4.2894934267678798E-2</v>
      </c>
      <c r="AI507">
        <v>2.1325067064026398E-2</v>
      </c>
      <c r="AJ507">
        <v>-8.30127910376177E-3</v>
      </c>
      <c r="AK507">
        <v>-2.0453794422792299E-2</v>
      </c>
      <c r="AL507">
        <v>5.6131989003915798E-2</v>
      </c>
      <c r="AM507">
        <v>7.1352826307702302E-2</v>
      </c>
      <c r="AN507">
        <v>-0.31035232177600802</v>
      </c>
      <c r="AO507">
        <v>0.24477008882968199</v>
      </c>
      <c r="AP507">
        <v>3.6130417538515799E-2</v>
      </c>
      <c r="AQ507">
        <v>-0.21532706323341699</v>
      </c>
      <c r="AR507">
        <v>-4.6320924684550797E-2</v>
      </c>
      <c r="AT507">
        <v>7.8164717524487101E-2</v>
      </c>
      <c r="AU507">
        <v>3.06871725115343E-2</v>
      </c>
      <c r="AV507">
        <v>8.5719759590574499E-2</v>
      </c>
      <c r="AW507">
        <v>0.17792395992728399</v>
      </c>
      <c r="AX507">
        <v>-2.6616536797519099E-2</v>
      </c>
      <c r="AY507">
        <v>5.4874841589480597E-2</v>
      </c>
      <c r="AZ507">
        <v>-0.20510235708570701</v>
      </c>
      <c r="BA507">
        <v>-8.8235317161888802E-2</v>
      </c>
      <c r="BB507">
        <v>5.0853903303504904E-3</v>
      </c>
      <c r="BC507">
        <v>-0.16460282467960499</v>
      </c>
      <c r="BD507">
        <v>6.6418362621334395E-2</v>
      </c>
      <c r="BE507">
        <v>-7.7666277138632694E-2</v>
      </c>
      <c r="BF507">
        <v>0.12333082431723601</v>
      </c>
      <c r="BG507">
        <v>2.7129795125801999E-2</v>
      </c>
      <c r="BH507">
        <v>-9.3586730145034394E-2</v>
      </c>
      <c r="BI507">
        <v>-7.2117031777452203E-3</v>
      </c>
      <c r="BJ507">
        <v>0.15496828855248199</v>
      </c>
      <c r="BK507">
        <v>5.9359101578593303E-2</v>
      </c>
      <c r="BL507">
        <v>3.8873068842804101E-2</v>
      </c>
      <c r="BM507">
        <v>-0.14504250357276799</v>
      </c>
      <c r="BN507">
        <v>-0.15005994600869599</v>
      </c>
      <c r="BO507">
        <v>-5.7026411650440402E-2</v>
      </c>
      <c r="BP507">
        <v>2.54288721407647E-2</v>
      </c>
      <c r="BQ507">
        <v>0.29151964754419202</v>
      </c>
      <c r="BS507">
        <v>-6.9631180849682997E-3</v>
      </c>
      <c r="BT507">
        <v>0.27058114119427001</v>
      </c>
      <c r="BU507">
        <v>3.17013651510933E-2</v>
      </c>
      <c r="BV507">
        <v>6.3946107547962996E-2</v>
      </c>
      <c r="BW507">
        <v>-0.15668301975893001</v>
      </c>
      <c r="BX507">
        <v>0.184930431350949</v>
      </c>
      <c r="BY507">
        <v>5.7848042706609697E-2</v>
      </c>
      <c r="BZ507">
        <v>-8.2021050911862403E-2</v>
      </c>
      <c r="CA507">
        <v>-9.5432325633737505E-2</v>
      </c>
      <c r="CB507">
        <v>-0.150743354060978</v>
      </c>
      <c r="CC507">
        <v>0.11814303543360399</v>
      </c>
      <c r="CD507">
        <v>-0.22005789187460301</v>
      </c>
      <c r="CE507">
        <v>0.20117760450375499</v>
      </c>
      <c r="CF507">
        <v>-8.2761468820535797E-2</v>
      </c>
      <c r="CH507">
        <v>3.7315020745154498E-2</v>
      </c>
      <c r="CI507">
        <v>0.22393735252990199</v>
      </c>
      <c r="CJ507">
        <v>-6.6855275690613798E-3</v>
      </c>
      <c r="CK507">
        <v>2.53372199949808E-2</v>
      </c>
      <c r="CL507">
        <v>-7.5158111030759797E-2</v>
      </c>
      <c r="CM507">
        <v>-4.23433934884088E-2</v>
      </c>
      <c r="CN507">
        <v>0.17581527681613801</v>
      </c>
      <c r="CO507">
        <v>-0.39592934717802603</v>
      </c>
      <c r="CP507">
        <v>0.40089790654746998</v>
      </c>
      <c r="CQ507">
        <v>-5.3674430910177803E-2</v>
      </c>
      <c r="CR507">
        <v>-9.53473953813955E-2</v>
      </c>
      <c r="CS507">
        <v>-8.3694115983235007E-2</v>
      </c>
      <c r="CT507">
        <v>2.2501384592033E-3</v>
      </c>
      <c r="CU507">
        <v>0.24408800818491699</v>
      </c>
      <c r="CV507">
        <v>0.14503261554637001</v>
      </c>
      <c r="CW507">
        <v>-7.7048544062563507E-2</v>
      </c>
      <c r="CX507">
        <v>0.14615311374654999</v>
      </c>
      <c r="CY507">
        <v>-2.7585956559050798E-3</v>
      </c>
      <c r="CZ507">
        <v>5.1260546206321998E-2</v>
      </c>
      <c r="DA507">
        <v>-0.36400473281901202</v>
      </c>
      <c r="DB507">
        <v>0.30321034864755297</v>
      </c>
      <c r="DC507">
        <v>7.3633222200442106E-2</v>
      </c>
      <c r="DD507">
        <v>6.5797745264717404E-3</v>
      </c>
      <c r="DE507">
        <v>1.5742390314699199E-2</v>
      </c>
      <c r="DF507">
        <v>-1.5413645542139399E-2</v>
      </c>
      <c r="DG507">
        <v>0.14160830014588999</v>
      </c>
      <c r="DH507">
        <v>-0.14143274047455601</v>
      </c>
      <c r="DI507">
        <v>6.6689531013253103E-2</v>
      </c>
      <c r="DJ507">
        <v>0.193145743651257</v>
      </c>
      <c r="DK507">
        <v>9.1937892830174006E-2</v>
      </c>
      <c r="DL507">
        <v>1.8925452604889901E-2</v>
      </c>
      <c r="DM507">
        <v>0.10384827546658899</v>
      </c>
      <c r="DN507">
        <v>-3.5801010653813102E-2</v>
      </c>
      <c r="DO507">
        <v>-5.8058942431671298E-2</v>
      </c>
      <c r="DP507">
        <v>2.0700892127933902E-2</v>
      </c>
      <c r="DQ507">
        <v>2.4925975958467499E-2</v>
      </c>
      <c r="DR507">
        <v>0.13401265805441701</v>
      </c>
      <c r="DS507">
        <v>-4.6300303438329103E-3</v>
      </c>
      <c r="DU507">
        <v>-2.4752001900196802E-2</v>
      </c>
      <c r="DV507">
        <v>1.3526725342671899E-2</v>
      </c>
      <c r="DW507">
        <v>-7.5933442622044794E-2</v>
      </c>
      <c r="DX507">
        <v>-4.7615297262382202E-3</v>
      </c>
      <c r="DZ507">
        <v>0.17680929558991901</v>
      </c>
      <c r="EA507">
        <v>-3.2575164459558402E-2</v>
      </c>
      <c r="EB507">
        <v>-0.36279480164012101</v>
      </c>
      <c r="EC507">
        <v>6.1504703808168401E-2</v>
      </c>
      <c r="ED507">
        <v>0.21768003934994301</v>
      </c>
      <c r="EE507">
        <v>1.0203611600445601E-2</v>
      </c>
      <c r="EF507">
        <v>-4.1032993885892197E-2</v>
      </c>
      <c r="EG507">
        <v>0.17922132210514999</v>
      </c>
      <c r="EH507">
        <v>0.10301525053364501</v>
      </c>
      <c r="EI507">
        <v>9.8889756918651997E-2</v>
      </c>
      <c r="EJ507">
        <v>0.15451208382728501</v>
      </c>
      <c r="EK507">
        <v>0.13903132185077999</v>
      </c>
      <c r="EL507">
        <v>1.23114414236625E-2</v>
      </c>
      <c r="EM507">
        <v>-9.67524579209567E-2</v>
      </c>
      <c r="EN507">
        <v>-0.20353302688818101</v>
      </c>
      <c r="EO507">
        <v>-4.5257083002070396E-3</v>
      </c>
      <c r="EP507">
        <v>7.7790531031496399E-2</v>
      </c>
      <c r="EQ507">
        <v>-0.17266887753066801</v>
      </c>
      <c r="ER507">
        <v>9.5417702686972902E-2</v>
      </c>
      <c r="ES507">
        <v>1.9254674043622799E-3</v>
      </c>
      <c r="ET507">
        <v>0.28334843882476002</v>
      </c>
      <c r="EU507">
        <v>3.2179035770241201E-3</v>
      </c>
      <c r="EV507">
        <v>0.189314012277464</v>
      </c>
      <c r="EW507">
        <v>0.18906221084762401</v>
      </c>
      <c r="EX507">
        <v>0.21606447753583799</v>
      </c>
      <c r="EY507">
        <v>0.20111162903049301</v>
      </c>
      <c r="EZ507">
        <v>7.0655092713423099E-3</v>
      </c>
      <c r="FA507">
        <v>-0.18943798895634201</v>
      </c>
      <c r="FB507">
        <v>2.4325171216332798E-2</v>
      </c>
      <c r="FC507">
        <v>4.9506362302054199E-2</v>
      </c>
      <c r="FF507">
        <v>0.106504267569107</v>
      </c>
      <c r="FG507">
        <v>0.182250816760643</v>
      </c>
      <c r="FH507">
        <v>3.2858758459042299E-2</v>
      </c>
      <c r="FI507">
        <v>-8.9625886266731E-2</v>
      </c>
      <c r="FJ507">
        <v>-7.5744134846900096E-2</v>
      </c>
      <c r="FK507">
        <v>7.7689458157692598E-2</v>
      </c>
      <c r="FL507">
        <v>-0.100377140370256</v>
      </c>
      <c r="FM507">
        <v>-0.10249236311210599</v>
      </c>
      <c r="FN507">
        <v>0.43252784926153298</v>
      </c>
      <c r="FO507">
        <v>-1.8961453133670099E-2</v>
      </c>
      <c r="FP507">
        <v>-4.3159931828995503E-2</v>
      </c>
      <c r="FQ507">
        <v>-0.104205363459187</v>
      </c>
      <c r="FR507">
        <v>0.30827983355265998</v>
      </c>
      <c r="FS507">
        <v>-0.44281792188485303</v>
      </c>
      <c r="FT507">
        <v>-1.1000253198290001E-2</v>
      </c>
      <c r="FU507">
        <v>-0.16934637815211301</v>
      </c>
      <c r="FV507">
        <v>0.20242077425791599</v>
      </c>
      <c r="FW507">
        <v>-0.12738349969367799</v>
      </c>
      <c r="FX507">
        <v>-0.227531724794972</v>
      </c>
      <c r="FY507">
        <v>0.18311632411496201</v>
      </c>
      <c r="FZ507">
        <v>2.7308426615490999E-2</v>
      </c>
      <c r="GA507">
        <v>-0.38554962929993097</v>
      </c>
      <c r="GB507">
        <v>0.116376621008385</v>
      </c>
      <c r="GC507">
        <v>-0.15565288058496701</v>
      </c>
      <c r="GD507">
        <v>-0.18162289397878301</v>
      </c>
      <c r="GE507">
        <v>-7.2657217970117901E-3</v>
      </c>
      <c r="GF507">
        <v>1.9366903870832201E-3</v>
      </c>
      <c r="GG507">
        <v>-2.3961631177371601E-2</v>
      </c>
      <c r="GH507">
        <v>-7.3014726240217001E-2</v>
      </c>
      <c r="GI507">
        <v>-3.8583563218708199E-2</v>
      </c>
      <c r="GJ507">
        <v>0.30754600502405099</v>
      </c>
      <c r="GK507">
        <v>1.00948273029644E-4</v>
      </c>
      <c r="GM507">
        <v>2.9330682446015999E-2</v>
      </c>
      <c r="GN507">
        <v>1.8565547907201101E-2</v>
      </c>
      <c r="GO507">
        <v>0.17885237521113601</v>
      </c>
      <c r="GP507">
        <v>0.15557382193947</v>
      </c>
      <c r="GQ507">
        <v>0.136218895386264</v>
      </c>
      <c r="GR507">
        <v>4.1867466279654798E-3</v>
      </c>
      <c r="GS507">
        <v>2.63549678493291E-2</v>
      </c>
      <c r="GT507">
        <v>3.3688691110000897E-2</v>
      </c>
      <c r="GU507">
        <v>0.18909591417468599</v>
      </c>
      <c r="GV507">
        <v>4.7924649879860198E-2</v>
      </c>
      <c r="GW507">
        <v>-0.20353196050564301</v>
      </c>
      <c r="GX507">
        <v>-2.36180979300116E-2</v>
      </c>
      <c r="GZ507">
        <v>-8.6333627223211806E-2</v>
      </c>
      <c r="HA507">
        <v>0.27133280327689102</v>
      </c>
      <c r="HB507">
        <v>-9.8887384228873998E-2</v>
      </c>
      <c r="HC507">
        <v>7.5695064151659594E-2</v>
      </c>
      <c r="HD507">
        <v>0.175497601776442</v>
      </c>
      <c r="HE507">
        <v>2.79070116448565E-2</v>
      </c>
      <c r="HF507">
        <v>-0.16690645134076501</v>
      </c>
      <c r="HG507">
        <v>0.229181822760438</v>
      </c>
      <c r="HH507">
        <v>-2.18671433685813E-2</v>
      </c>
      <c r="HI507">
        <v>5.0252837172592997E-2</v>
      </c>
      <c r="HJ507">
        <v>1.4330762314784799E-2</v>
      </c>
      <c r="HK507">
        <v>0.118423152889591</v>
      </c>
      <c r="HL507">
        <v>0.14424804248847101</v>
      </c>
      <c r="HM507">
        <v>2.9590868143713998E-2</v>
      </c>
      <c r="HN507">
        <v>-0.38821734824523402</v>
      </c>
      <c r="HO507">
        <v>9.0756704230443602E-2</v>
      </c>
      <c r="HP507">
        <v>0.1023869132041</v>
      </c>
      <c r="HQ507">
        <v>5.5264699403778601E-2</v>
      </c>
      <c r="HR507">
        <v>6.3045575188880307E-2</v>
      </c>
      <c r="HS507">
        <v>-0.27917802426600202</v>
      </c>
      <c r="HT507">
        <v>0.148159335003584</v>
      </c>
      <c r="HU507">
        <v>-0.14342367967401501</v>
      </c>
      <c r="HV507">
        <v>-4.9842802127386697E-2</v>
      </c>
      <c r="HW507">
        <v>9.3379883401212296E-2</v>
      </c>
      <c r="HX507">
        <v>0.14451525657932501</v>
      </c>
      <c r="HY507">
        <v>0.104387887949997</v>
      </c>
      <c r="HZ507">
        <v>0.122991571333841</v>
      </c>
      <c r="IA507">
        <v>0.206368257931899</v>
      </c>
      <c r="IB507">
        <v>-6.3997088273026706E-2</v>
      </c>
      <c r="IC507">
        <v>0.194263734556444</v>
      </c>
      <c r="IE507">
        <v>6.1034509963064899E-2</v>
      </c>
      <c r="IF507">
        <v>-3.5762354582402602E-2</v>
      </c>
      <c r="IG507">
        <v>9.3161884797154898E-2</v>
      </c>
      <c r="IH507">
        <v>-4.2563195529510302E-2</v>
      </c>
      <c r="II507">
        <v>-8.9155470868718098E-2</v>
      </c>
      <c r="IJ507">
        <v>6.1704308791377102E-2</v>
      </c>
      <c r="IK507">
        <v>0.154255561574246</v>
      </c>
      <c r="IL507">
        <v>-0.12215261504025</v>
      </c>
      <c r="IM507">
        <v>9.2062134172010701E-2</v>
      </c>
      <c r="IN507">
        <v>4.2013062011392301E-2</v>
      </c>
      <c r="IO507">
        <v>0.34157875670644</v>
      </c>
      <c r="IP507">
        <v>8.4779140343016507E-2</v>
      </c>
      <c r="IQ507">
        <v>5.9974937721563003E-2</v>
      </c>
      <c r="IR507">
        <v>3.46249698850443E-2</v>
      </c>
      <c r="IS507">
        <v>-4.9904931347555199E-2</v>
      </c>
      <c r="IT507">
        <v>-3.7966307263559401E-2</v>
      </c>
      <c r="IU507">
        <v>2.9916135281382601E-2</v>
      </c>
      <c r="IV507">
        <v>0.14728614078194399</v>
      </c>
      <c r="IW507">
        <v>0.119731676022639</v>
      </c>
      <c r="IX507">
        <v>-0.232347303244751</v>
      </c>
      <c r="IY507">
        <v>0.25825062821240902</v>
      </c>
      <c r="IZ507">
        <v>0.10507848492125001</v>
      </c>
      <c r="JA507">
        <v>-0.23422602171194701</v>
      </c>
      <c r="JB507">
        <v>0.154275664317538</v>
      </c>
      <c r="JC507">
        <v>-0.108347830428102</v>
      </c>
      <c r="JD507">
        <v>-2.5563539566064702E-3</v>
      </c>
      <c r="JE507">
        <v>0.16285136571241299</v>
      </c>
      <c r="JF507">
        <v>0.12565527995320699</v>
      </c>
      <c r="JG507">
        <v>8.6639636356267105E-2</v>
      </c>
      <c r="JH507">
        <v>-1.0873779683606701E-2</v>
      </c>
      <c r="JI507">
        <v>-1.9462236923573101E-2</v>
      </c>
      <c r="JJ507">
        <v>-0.13508972942872799</v>
      </c>
      <c r="JK507">
        <v>0.110921570194478</v>
      </c>
      <c r="JL507">
        <v>-9.7598487172945197E-2</v>
      </c>
      <c r="JM507">
        <v>0.13734322074014901</v>
      </c>
    </row>
    <row r="508" spans="1:273" x14ac:dyDescent="0.25">
      <c r="A508" s="30">
        <v>44399</v>
      </c>
      <c r="B508" s="31" t="s">
        <v>1886</v>
      </c>
      <c r="C508" s="23" t="s">
        <v>1743</v>
      </c>
      <c r="D508" s="23" t="s">
        <v>1899</v>
      </c>
      <c r="E508" s="32">
        <v>18.755288</v>
      </c>
      <c r="F508" s="37">
        <v>2801.6</v>
      </c>
      <c r="G508" s="16">
        <f>VLOOKUP(C508,dFundos!$A$1:$B$28,2,FALSE)</f>
        <v>25079957000104</v>
      </c>
      <c r="H508" s="13"/>
      <c r="I508">
        <f>_xll.ECONOMATICA(G508,"VOLATILITY","1Y",A508)</f>
        <v>5.2298028718068998</v>
      </c>
      <c r="J508">
        <f>_xll.ECONOMATICA(G508,"NAV","1D",A508)</f>
        <v>148.959878999973</v>
      </c>
      <c r="K508">
        <f>_xll.ECONOMATICA(G508,"NAV","1D",A508+1)</f>
        <v>149.37653400003899</v>
      </c>
      <c r="L508" s="6"/>
      <c r="M508">
        <v>-0.140879582886555</v>
      </c>
      <c r="N508">
        <v>-0.114784603829321</v>
      </c>
      <c r="O508">
        <v>0.39177063063107198</v>
      </c>
      <c r="P508">
        <v>0.23251798302226201</v>
      </c>
      <c r="Q508">
        <v>6.3226501151802894E-2</v>
      </c>
      <c r="R508">
        <v>-6.7293170923221596E-2</v>
      </c>
      <c r="S508">
        <v>0.34942815036629299</v>
      </c>
      <c r="T508">
        <v>-0.111156126695278</v>
      </c>
      <c r="U508">
        <v>-0.117153097107803</v>
      </c>
      <c r="V508">
        <v>-7.9000591176736606E-2</v>
      </c>
      <c r="W508">
        <v>3.63790539267939E-2</v>
      </c>
      <c r="X508">
        <v>-6.6299485933995997E-2</v>
      </c>
      <c r="Y508">
        <v>0.262928011943586</v>
      </c>
      <c r="Z508">
        <v>-0.16709735891708999</v>
      </c>
      <c r="AA508">
        <v>4.8068557771330199E-2</v>
      </c>
      <c r="AB508">
        <v>-0.22565464196304699</v>
      </c>
      <c r="AC508">
        <v>0.39942852617968999</v>
      </c>
      <c r="AD508">
        <v>-3.8112110178190099E-2</v>
      </c>
      <c r="AE508">
        <v>0.21688491087843401</v>
      </c>
      <c r="AF508">
        <v>-6.5217016526730696E-3</v>
      </c>
      <c r="AG508">
        <v>6.4420633680129E-2</v>
      </c>
      <c r="AH508">
        <v>-0.28643198484132898</v>
      </c>
      <c r="AI508">
        <v>6.4785990616655895E-2</v>
      </c>
      <c r="AJ508">
        <v>3.8868229239596999E-2</v>
      </c>
      <c r="AK508">
        <v>-0.53245510953274799</v>
      </c>
      <c r="AL508">
        <v>0.117040764962439</v>
      </c>
      <c r="AM508">
        <v>0.406848284546868</v>
      </c>
      <c r="AN508">
        <v>-0.498272423737944</v>
      </c>
      <c r="AO508">
        <v>0.386041608726373</v>
      </c>
      <c r="AP508">
        <v>-8.8270095147891005E-3</v>
      </c>
      <c r="AQ508">
        <v>-9.1626798257493605E-2</v>
      </c>
      <c r="AR508">
        <v>2.5472363086009898E-2</v>
      </c>
      <c r="AT508">
        <v>0.17474622673034901</v>
      </c>
      <c r="AU508">
        <v>-1.0326252322556699E-2</v>
      </c>
      <c r="AV508">
        <v>-0.22079422024035</v>
      </c>
      <c r="AW508">
        <v>2.4005483101063901E-2</v>
      </c>
      <c r="AX508">
        <v>-5.90989692682342E-2</v>
      </c>
      <c r="AY508">
        <v>0.103993174707284</v>
      </c>
      <c r="AZ508">
        <v>-0.232131635038968</v>
      </c>
      <c r="BA508">
        <v>0.27745824827434301</v>
      </c>
      <c r="BB508">
        <v>-0.20837782703893001</v>
      </c>
      <c r="BC508">
        <v>-0.161058144476556</v>
      </c>
      <c r="BD508">
        <v>0.14278433191066101</v>
      </c>
      <c r="BE508">
        <v>-0.42054837240357301</v>
      </c>
      <c r="BF508">
        <v>0.20969224788132099</v>
      </c>
      <c r="BG508">
        <v>0.15518829550273899</v>
      </c>
      <c r="BH508">
        <v>-0.41883362155203901</v>
      </c>
      <c r="BI508">
        <v>-0.17280867223235</v>
      </c>
      <c r="BJ508">
        <v>0.15349904042523099</v>
      </c>
      <c r="BK508">
        <v>3.6803273360419601E-2</v>
      </c>
      <c r="BL508">
        <v>-0.60029541373296502</v>
      </c>
      <c r="BM508">
        <v>0.14916062682459599</v>
      </c>
      <c r="BN508">
        <v>-0.18240861209051201</v>
      </c>
      <c r="BO508">
        <v>-0.27613701104200999</v>
      </c>
      <c r="BP508">
        <v>0.40644725595484499</v>
      </c>
      <c r="BQ508">
        <v>-0.25668317866802698</v>
      </c>
      <c r="BS508">
        <v>-0.110079136265995</v>
      </c>
      <c r="BT508">
        <v>0.28964806915610097</v>
      </c>
      <c r="BU508">
        <v>6.7226630017103203E-2</v>
      </c>
      <c r="BV508">
        <v>0.16808907603262899</v>
      </c>
      <c r="BW508">
        <v>-0.23372178011413799</v>
      </c>
      <c r="BX508">
        <v>-0.261201899047592</v>
      </c>
      <c r="BY508">
        <v>-0.13351813358895001</v>
      </c>
      <c r="BZ508">
        <v>0.27930896212637901</v>
      </c>
      <c r="CA508">
        <v>-0.50724255406748897</v>
      </c>
      <c r="CB508">
        <v>2.3155643066274899E-2</v>
      </c>
      <c r="CC508">
        <v>-0.69755999347762598</v>
      </c>
      <c r="CD508">
        <v>2.8343748817860601E-2</v>
      </c>
      <c r="CE508">
        <v>-0.145759622773767</v>
      </c>
      <c r="CF508">
        <v>-0.51054634359388695</v>
      </c>
      <c r="CH508">
        <v>0.414804302999983</v>
      </c>
      <c r="CI508">
        <v>0.87022953284758797</v>
      </c>
      <c r="CJ508">
        <v>0.36438926290429702</v>
      </c>
      <c r="CK508">
        <v>0.282760672416771</v>
      </c>
      <c r="CL508">
        <v>0.44327317591523802</v>
      </c>
      <c r="CM508">
        <v>-5.4204908792598899E-2</v>
      </c>
      <c r="CN508">
        <v>-0.34287414036953101</v>
      </c>
      <c r="CO508">
        <v>-0.29718151081397098</v>
      </c>
      <c r="CP508">
        <v>2.96727037493838E-2</v>
      </c>
      <c r="CQ508">
        <v>0.228888056335563</v>
      </c>
      <c r="CR508">
        <v>0.39052805714163702</v>
      </c>
      <c r="CS508">
        <v>0.421570105027058</v>
      </c>
      <c r="CT508">
        <v>0.25763407957128898</v>
      </c>
      <c r="CU508">
        <v>-3.1505411971011199E-2</v>
      </c>
      <c r="CV508">
        <v>-0.73671895124789399</v>
      </c>
      <c r="CW508">
        <v>5.5016827354847898E-2</v>
      </c>
      <c r="CX508">
        <v>0.44460707485995998</v>
      </c>
      <c r="CY508">
        <v>0.424218367516005</v>
      </c>
      <c r="CZ508">
        <v>-4.1801506085903398E-2</v>
      </c>
      <c r="DA508">
        <v>6.8760173053306103E-2</v>
      </c>
      <c r="DB508">
        <v>-0.50579968246893303</v>
      </c>
      <c r="DC508">
        <v>0.38984313832770601</v>
      </c>
      <c r="DD508">
        <v>0.16118486219056599</v>
      </c>
      <c r="DE508">
        <v>0.13897783101128899</v>
      </c>
      <c r="DF508">
        <v>-6.2734487164561897E-2</v>
      </c>
      <c r="DG508">
        <v>0.29501186581910599</v>
      </c>
      <c r="DH508">
        <v>-0.373098533236771</v>
      </c>
      <c r="DI508">
        <v>0.116299952605914</v>
      </c>
      <c r="DJ508">
        <v>0.63485802184004603</v>
      </c>
      <c r="DK508">
        <v>2.2448371055361301E-2</v>
      </c>
      <c r="DL508">
        <v>0.476001844435814</v>
      </c>
      <c r="DM508">
        <v>9.0438867482589599E-2</v>
      </c>
      <c r="DN508">
        <v>-9.80428679213219E-2</v>
      </c>
      <c r="DO508">
        <v>-0.347517958562094</v>
      </c>
      <c r="DP508">
        <v>-0.114871796540683</v>
      </c>
      <c r="DQ508">
        <v>-0.13738698971792501</v>
      </c>
      <c r="DR508">
        <v>0.11971172698395099</v>
      </c>
      <c r="DS508">
        <v>-4.4381080442690299E-3</v>
      </c>
      <c r="DU508">
        <v>0.59149238368263501</v>
      </c>
      <c r="DV508">
        <v>0.241670821924345</v>
      </c>
      <c r="DW508">
        <v>0.204233862859837</v>
      </c>
      <c r="DX508">
        <v>-4.4623340727412098E-3</v>
      </c>
      <c r="DZ508">
        <v>-0.73007672399398904</v>
      </c>
      <c r="EA508">
        <v>-0.28437338760340902</v>
      </c>
      <c r="EB508">
        <v>-0.61373961234494301</v>
      </c>
      <c r="EC508">
        <v>-5.7047494919970597E-2</v>
      </c>
      <c r="ED508">
        <v>0.60125004220026301</v>
      </c>
      <c r="EE508">
        <v>-9.5772569056862294E-2</v>
      </c>
      <c r="EF508">
        <v>0.23514255135523901</v>
      </c>
      <c r="EG508">
        <v>0.21202116731728901</v>
      </c>
      <c r="EH508">
        <v>-0.47335193812614301</v>
      </c>
      <c r="EI508">
        <v>0.26422590726724599</v>
      </c>
      <c r="EJ508">
        <v>-0.41936535208151299</v>
      </c>
      <c r="EK508">
        <v>0.271051616982732</v>
      </c>
      <c r="EL508">
        <v>0.34470990485715403</v>
      </c>
      <c r="EM508">
        <v>-6.3081951884669293E-2</v>
      </c>
      <c r="EN508">
        <v>0.26846717373700801</v>
      </c>
      <c r="EO508">
        <v>-4.7396340960403904E-3</v>
      </c>
      <c r="EP508">
        <v>-0.40358704773097998</v>
      </c>
      <c r="EQ508">
        <v>-0.30522798824677</v>
      </c>
      <c r="ER508">
        <v>0.55274409623962095</v>
      </c>
      <c r="ES508">
        <v>-0.20090110001547101</v>
      </c>
      <c r="ET508">
        <v>0.41696265798236698</v>
      </c>
      <c r="EU508">
        <v>0.54069146772235399</v>
      </c>
      <c r="EV508">
        <v>9.2333935208444004E-2</v>
      </c>
      <c r="EW508">
        <v>-4.1091495677392197E-2</v>
      </c>
      <c r="EX508">
        <v>0.112436757808609</v>
      </c>
      <c r="EY508">
        <v>0.32832412380230402</v>
      </c>
      <c r="EZ508">
        <v>-5.0924313654832102E-3</v>
      </c>
      <c r="FA508">
        <v>-0.105482373510313</v>
      </c>
      <c r="FB508">
        <v>0.81126903187396204</v>
      </c>
      <c r="FC508">
        <v>-9.7379601629654602E-2</v>
      </c>
      <c r="FF508">
        <v>-0.339880091542</v>
      </c>
      <c r="FG508">
        <v>0.14505388116958801</v>
      </c>
      <c r="FH508">
        <v>0.39142837813415099</v>
      </c>
      <c r="FI508">
        <v>0.50116072670789402</v>
      </c>
      <c r="FJ508">
        <v>-2.36662628594786E-2</v>
      </c>
      <c r="FK508">
        <v>0.23097894663806101</v>
      </c>
      <c r="FL508">
        <v>-0.58946105573340901</v>
      </c>
      <c r="FM508">
        <v>-0.71860335146993704</v>
      </c>
      <c r="FN508">
        <v>0.343849473574664</v>
      </c>
      <c r="FO508">
        <v>-4.0602095850772499E-2</v>
      </c>
      <c r="FP508">
        <v>-0.23258630189957299</v>
      </c>
      <c r="FQ508">
        <v>0.27939736010012001</v>
      </c>
      <c r="FR508">
        <v>0.25332616278319597</v>
      </c>
      <c r="FS508">
        <v>-1.13925292462227</v>
      </c>
      <c r="FT508">
        <v>-7.2026360612653703E-2</v>
      </c>
      <c r="FU508">
        <v>0.45238816292112499</v>
      </c>
      <c r="FV508">
        <v>0.60625683090620397</v>
      </c>
      <c r="FW508">
        <v>-7.8927964659669697E-2</v>
      </c>
      <c r="FX508">
        <v>-9.6401539849466603E-2</v>
      </c>
      <c r="FY508">
        <v>0.223430752885179</v>
      </c>
      <c r="FZ508">
        <v>0.19568046900531</v>
      </c>
      <c r="GA508">
        <v>-0.62628981522720995</v>
      </c>
      <c r="GB508">
        <v>0.228298456750053</v>
      </c>
      <c r="GC508">
        <v>-9.4898236420704093E-2</v>
      </c>
      <c r="GD508">
        <v>6.0378439229680199E-3</v>
      </c>
      <c r="GE508">
        <v>0.53102977071830504</v>
      </c>
      <c r="GF508">
        <v>0.21465780082507999</v>
      </c>
      <c r="GG508">
        <v>4.0544027251598898E-2</v>
      </c>
      <c r="GH508">
        <v>0.51360431443754395</v>
      </c>
      <c r="GI508">
        <v>9.9555480119306594E-3</v>
      </c>
      <c r="GJ508">
        <v>0.72328669320995698</v>
      </c>
      <c r="GK508">
        <v>-0.20593004546753901</v>
      </c>
      <c r="GM508">
        <v>0.75388428631413296</v>
      </c>
      <c r="GN508">
        <v>-0.21862311068616699</v>
      </c>
      <c r="GO508">
        <v>1.17074050649535E-2</v>
      </c>
      <c r="GP508">
        <v>0.20726387519971501</v>
      </c>
      <c r="GQ508">
        <v>0.26711020818766001</v>
      </c>
      <c r="GR508">
        <v>7.4258201857446707E-2</v>
      </c>
      <c r="GS508">
        <v>0.67637256815942204</v>
      </c>
      <c r="GT508">
        <v>-0.52798014403379101</v>
      </c>
      <c r="GU508">
        <v>0.26825138047570402</v>
      </c>
      <c r="GV508">
        <v>-0.57234058122048703</v>
      </c>
      <c r="GW508">
        <v>0.97279791334585797</v>
      </c>
      <c r="GX508">
        <v>-1.52419665937487E-2</v>
      </c>
      <c r="GZ508">
        <v>-0.270777508922038</v>
      </c>
      <c r="HA508">
        <v>8.9506415497453404E-2</v>
      </c>
      <c r="HB508">
        <v>-0.249269160030963</v>
      </c>
      <c r="HC508">
        <v>-0.406425714209036</v>
      </c>
      <c r="HD508">
        <v>0.33541547909408098</v>
      </c>
      <c r="HE508">
        <v>-0.12748322124025399</v>
      </c>
      <c r="HF508">
        <v>-0.121124618635804</v>
      </c>
      <c r="HG508">
        <v>0.120299714581051</v>
      </c>
      <c r="HH508">
        <v>-0.49877970232046198</v>
      </c>
      <c r="HI508">
        <v>0.57483317850710602</v>
      </c>
      <c r="HJ508">
        <v>-0.13616325068141999</v>
      </c>
      <c r="HK508">
        <v>0.98538081965671198</v>
      </c>
      <c r="HL508">
        <v>7.4110857349296594E-2</v>
      </c>
      <c r="HM508">
        <v>6.8991606894996896E-3</v>
      </c>
      <c r="HN508">
        <v>-0.102572365813103</v>
      </c>
      <c r="HO508">
        <v>6.7274262437422294E-2</v>
      </c>
      <c r="HP508">
        <v>-0.12143409867349</v>
      </c>
      <c r="HQ508">
        <v>9.2949008285359E-2</v>
      </c>
      <c r="HR508">
        <v>-0.18170358680436</v>
      </c>
      <c r="HS508">
        <v>-0.12944924683324599</v>
      </c>
      <c r="HT508">
        <v>0.29992240251885999</v>
      </c>
      <c r="HU508">
        <v>6.9967395575076793E-2</v>
      </c>
      <c r="HV508">
        <v>0.45354257508734003</v>
      </c>
      <c r="HW508">
        <v>0.21344867072912199</v>
      </c>
      <c r="HX508">
        <v>-0.47703412910777798</v>
      </c>
      <c r="HY508">
        <v>0.438971249241149</v>
      </c>
      <c r="HZ508">
        <v>-0.102129650167626</v>
      </c>
      <c r="IA508">
        <v>0.117374804722203</v>
      </c>
      <c r="IB508">
        <v>-3.8529210360138698E-2</v>
      </c>
      <c r="IC508">
        <v>-8.5009371196065303E-2</v>
      </c>
      <c r="IE508">
        <v>-0.54818183534734999</v>
      </c>
      <c r="IF508">
        <v>3.2195557832892498E-2</v>
      </c>
      <c r="IG508">
        <v>-0.38691030422341999</v>
      </c>
      <c r="IH508">
        <v>0.36900539507769298</v>
      </c>
      <c r="II508">
        <v>0.63660867945145605</v>
      </c>
      <c r="IJ508">
        <v>-8.2541277879499803E-2</v>
      </c>
      <c r="IK508">
        <v>0.273558835397125</v>
      </c>
      <c r="IL508">
        <v>2.2160774460644499E-2</v>
      </c>
      <c r="IM508">
        <v>8.22009866169537E-2</v>
      </c>
      <c r="IN508">
        <v>0.36590409181371802</v>
      </c>
      <c r="IO508">
        <v>0.59667779405572197</v>
      </c>
      <c r="IP508">
        <v>6.9905053351249094E-2</v>
      </c>
      <c r="IQ508">
        <v>0.168400770417065</v>
      </c>
      <c r="IR508">
        <v>0.11154662333865401</v>
      </c>
      <c r="IS508">
        <v>0.25279105066147201</v>
      </c>
      <c r="IT508">
        <v>0.47385994439537199</v>
      </c>
      <c r="IU508">
        <v>0.31915641611703899</v>
      </c>
      <c r="IV508">
        <v>0.25644067154644301</v>
      </c>
      <c r="IW508">
        <v>-1.5893369527475401E-2</v>
      </c>
      <c r="IX508">
        <v>0.17442122498323401</v>
      </c>
      <c r="IY508">
        <v>-8.3895352599938605E-2</v>
      </c>
      <c r="IZ508">
        <v>-0.31217596288115601</v>
      </c>
      <c r="JA508">
        <v>5.7044659661187297E-2</v>
      </c>
      <c r="JB508">
        <v>0.33526649276609499</v>
      </c>
      <c r="JC508">
        <v>-0.20894741846859699</v>
      </c>
      <c r="JD508">
        <v>8.7084050392149896E-3</v>
      </c>
      <c r="JE508">
        <v>0.18865533547796101</v>
      </c>
      <c r="JF508">
        <v>0.64217148537863999</v>
      </c>
      <c r="JG508">
        <v>-0.35634691166706001</v>
      </c>
      <c r="JH508">
        <v>1.93959534954047E-2</v>
      </c>
      <c r="JI508">
        <v>8.5118082824919797E-2</v>
      </c>
      <c r="JJ508">
        <v>-0.280017362820217</v>
      </c>
      <c r="JK508">
        <v>2.20169324165909E-2</v>
      </c>
      <c r="JL508">
        <v>-5.3208538884064203E-2</v>
      </c>
      <c r="JM508">
        <v>0.22188710536283901</v>
      </c>
    </row>
    <row r="509" spans="1:273" x14ac:dyDescent="0.25">
      <c r="A509" s="29">
        <v>44399</v>
      </c>
      <c r="B509" s="31" t="s">
        <v>1886</v>
      </c>
      <c r="C509" s="24" t="s">
        <v>1734</v>
      </c>
      <c r="D509" s="24" t="s">
        <v>1899</v>
      </c>
      <c r="E509" s="34">
        <v>54.398705999999997</v>
      </c>
      <c r="F509" s="38">
        <v>8051.2</v>
      </c>
      <c r="G509" s="16">
        <f>VLOOKUP(C509,dFundos!$A$1:$B$28,2,FALSE)</f>
        <v>25079578000106</v>
      </c>
      <c r="H509" s="13"/>
      <c r="I509">
        <f>_xll.ECONOMATICA(G509,"VOLATILITY","1Y",A509)</f>
        <v>2.32405877223573</v>
      </c>
      <c r="J509">
        <f>_xll.ECONOMATICA(G509,"NAV","1D",A509)</f>
        <v>148.00351800001201</v>
      </c>
      <c r="K509">
        <f>_xll.ECONOMATICA(G509,"NAV","1D",A509+1)</f>
        <v>147.883741999976</v>
      </c>
      <c r="L509" s="6"/>
      <c r="M509">
        <v>-8.3006068689428503E-2</v>
      </c>
      <c r="N509">
        <v>-0.282936714029347</v>
      </c>
      <c r="O509">
        <v>3.6336803714220899E-2</v>
      </c>
      <c r="P509">
        <v>0.146483210119186</v>
      </c>
      <c r="Q509">
        <v>5.0329285841144197E-2</v>
      </c>
      <c r="R509">
        <v>-0.153830540330091</v>
      </c>
      <c r="S509">
        <v>-0.22170450965859301</v>
      </c>
      <c r="T509">
        <v>0.16670341483404599</v>
      </c>
      <c r="U509">
        <v>-8.8807668271328993E-2</v>
      </c>
      <c r="V509">
        <v>0.13249526346044099</v>
      </c>
      <c r="W509">
        <v>2.76013266557129E-2</v>
      </c>
      <c r="X509">
        <v>-0.18148459948861301</v>
      </c>
      <c r="Y509">
        <v>4.3861737322003998E-2</v>
      </c>
      <c r="Z509">
        <v>-6.3540799601469198E-3</v>
      </c>
      <c r="AA509">
        <v>-5.81036630137532E-2</v>
      </c>
      <c r="AB509">
        <v>0.38590292078879401</v>
      </c>
      <c r="AC509">
        <v>-2.32901002163999E-3</v>
      </c>
      <c r="AD509">
        <v>-4.1566155232430901E-2</v>
      </c>
      <c r="AE509">
        <v>0.319386618866702</v>
      </c>
      <c r="AF509">
        <v>0.154926648792753</v>
      </c>
      <c r="AG509">
        <v>-0.190924022808758</v>
      </c>
      <c r="AH509">
        <v>4.2894934267678798E-2</v>
      </c>
      <c r="AI509">
        <v>2.1325067064026398E-2</v>
      </c>
      <c r="AJ509">
        <v>-8.30127910376177E-3</v>
      </c>
      <c r="AK509">
        <v>-2.0453794422792299E-2</v>
      </c>
      <c r="AL509">
        <v>5.6131989003915798E-2</v>
      </c>
      <c r="AM509">
        <v>7.1352826307702302E-2</v>
      </c>
      <c r="AN509">
        <v>-0.31035232177600802</v>
      </c>
      <c r="AO509">
        <v>0.24477008882968199</v>
      </c>
      <c r="AP509">
        <v>3.6130417538515799E-2</v>
      </c>
      <c r="AQ509">
        <v>-0.21532706323341699</v>
      </c>
      <c r="AR509">
        <v>-4.6320924684550797E-2</v>
      </c>
      <c r="AT509">
        <v>7.8164717524487101E-2</v>
      </c>
      <c r="AU509">
        <v>3.06871725115343E-2</v>
      </c>
      <c r="AV509">
        <v>8.5719759590574499E-2</v>
      </c>
      <c r="AW509">
        <v>0.17792395992728399</v>
      </c>
      <c r="AX509">
        <v>-2.6616536797519099E-2</v>
      </c>
      <c r="AY509">
        <v>5.4874841589480597E-2</v>
      </c>
      <c r="AZ509">
        <v>-0.20510235708570701</v>
      </c>
      <c r="BA509">
        <v>-8.8235317161888802E-2</v>
      </c>
      <c r="BB509">
        <v>5.0853903303504904E-3</v>
      </c>
      <c r="BC509">
        <v>-0.16460282467960499</v>
      </c>
      <c r="BD509">
        <v>6.6418362621334395E-2</v>
      </c>
      <c r="BE509">
        <v>-7.7666277138632694E-2</v>
      </c>
      <c r="BF509">
        <v>0.12333082431723601</v>
      </c>
      <c r="BG509">
        <v>2.7129795125801999E-2</v>
      </c>
      <c r="BH509">
        <v>-9.3586730145034394E-2</v>
      </c>
      <c r="BI509">
        <v>-7.2117031777452203E-3</v>
      </c>
      <c r="BJ509">
        <v>0.15496828855248199</v>
      </c>
      <c r="BK509">
        <v>5.9359101578593303E-2</v>
      </c>
      <c r="BL509">
        <v>3.8873068842804101E-2</v>
      </c>
      <c r="BM509">
        <v>-0.14504250357276799</v>
      </c>
      <c r="BN509">
        <v>-0.15005994600869599</v>
      </c>
      <c r="BO509">
        <v>-5.7026411650440402E-2</v>
      </c>
      <c r="BP509">
        <v>2.54288721407647E-2</v>
      </c>
      <c r="BQ509">
        <v>0.29151964754419202</v>
      </c>
      <c r="BS509">
        <v>-6.9631180849682997E-3</v>
      </c>
      <c r="BT509">
        <v>0.27058114119427001</v>
      </c>
      <c r="BU509">
        <v>3.17013651510933E-2</v>
      </c>
      <c r="BV509">
        <v>6.3946107547962996E-2</v>
      </c>
      <c r="BW509">
        <v>-0.15668301975893001</v>
      </c>
      <c r="BX509">
        <v>0.184930431350949</v>
      </c>
      <c r="BY509">
        <v>5.7848042706609697E-2</v>
      </c>
      <c r="BZ509">
        <v>-8.2021050911862403E-2</v>
      </c>
      <c r="CA509">
        <v>-9.5432325633737505E-2</v>
      </c>
      <c r="CB509">
        <v>-0.150743354060978</v>
      </c>
      <c r="CC509">
        <v>0.11814303543360399</v>
      </c>
      <c r="CD509">
        <v>-0.22005789187460301</v>
      </c>
      <c r="CE509">
        <v>0.20117760450375499</v>
      </c>
      <c r="CF509">
        <v>-8.2761468820535797E-2</v>
      </c>
      <c r="CH509">
        <v>3.7315020745154498E-2</v>
      </c>
      <c r="CI509">
        <v>0.22393735252990199</v>
      </c>
      <c r="CJ509">
        <v>-6.6855275690613798E-3</v>
      </c>
      <c r="CK509">
        <v>2.53372199949808E-2</v>
      </c>
      <c r="CL509">
        <v>-7.5158111030759797E-2</v>
      </c>
      <c r="CM509">
        <v>-4.23433934884088E-2</v>
      </c>
      <c r="CN509">
        <v>0.17581527681613801</v>
      </c>
      <c r="CO509">
        <v>-0.39592934717802603</v>
      </c>
      <c r="CP509">
        <v>0.40089790654746998</v>
      </c>
      <c r="CQ509">
        <v>-5.3674430910177803E-2</v>
      </c>
      <c r="CR509">
        <v>-9.53473953813955E-2</v>
      </c>
      <c r="CS509">
        <v>-8.3694115983235007E-2</v>
      </c>
      <c r="CT509">
        <v>2.2501384592033E-3</v>
      </c>
      <c r="CU509">
        <v>0.24408800818491699</v>
      </c>
      <c r="CV509">
        <v>0.14503261554637001</v>
      </c>
      <c r="CW509">
        <v>-7.7048544062563507E-2</v>
      </c>
      <c r="CX509">
        <v>0.14615311374654999</v>
      </c>
      <c r="CY509">
        <v>-2.7585956559050798E-3</v>
      </c>
      <c r="CZ509">
        <v>5.1260546206321998E-2</v>
      </c>
      <c r="DA509">
        <v>-0.36400473281901202</v>
      </c>
      <c r="DB509">
        <v>0.30321034864755297</v>
      </c>
      <c r="DC509">
        <v>7.3633222200442106E-2</v>
      </c>
      <c r="DD509">
        <v>6.5797745264717404E-3</v>
      </c>
      <c r="DE509">
        <v>1.5742390314699199E-2</v>
      </c>
      <c r="DF509">
        <v>-1.5413645542139399E-2</v>
      </c>
      <c r="DG509">
        <v>0.14160830014588999</v>
      </c>
      <c r="DH509">
        <v>-0.14143274047455601</v>
      </c>
      <c r="DI509">
        <v>6.6689531013253103E-2</v>
      </c>
      <c r="DJ509">
        <v>0.193145743651257</v>
      </c>
      <c r="DK509">
        <v>9.1937892830174006E-2</v>
      </c>
      <c r="DL509">
        <v>1.8925452604889901E-2</v>
      </c>
      <c r="DM509">
        <v>0.10384827546658899</v>
      </c>
      <c r="DN509">
        <v>-3.5801010653813102E-2</v>
      </c>
      <c r="DO509">
        <v>-5.8058942431671298E-2</v>
      </c>
      <c r="DP509">
        <v>2.0700892127933902E-2</v>
      </c>
      <c r="DQ509">
        <v>2.4925975958467499E-2</v>
      </c>
      <c r="DR509">
        <v>0.13401265805441701</v>
      </c>
      <c r="DS509">
        <v>-4.6300303438329103E-3</v>
      </c>
      <c r="DU509">
        <v>-2.4752001900196802E-2</v>
      </c>
      <c r="DV509">
        <v>1.3526725342671899E-2</v>
      </c>
      <c r="DW509">
        <v>-7.5933442622044794E-2</v>
      </c>
      <c r="DX509">
        <v>-4.7615297262382202E-3</v>
      </c>
      <c r="DZ509">
        <v>0.17680929558991901</v>
      </c>
      <c r="EA509">
        <v>-3.2575164459558402E-2</v>
      </c>
      <c r="EB509">
        <v>-0.36279480164012101</v>
      </c>
      <c r="EC509">
        <v>6.1504703808168401E-2</v>
      </c>
      <c r="ED509">
        <v>0.21768003934994301</v>
      </c>
      <c r="EE509">
        <v>1.0203611600445601E-2</v>
      </c>
      <c r="EF509">
        <v>-4.1032993885892197E-2</v>
      </c>
      <c r="EG509">
        <v>0.17922132210514999</v>
      </c>
      <c r="EH509">
        <v>0.10301525053364501</v>
      </c>
      <c r="EI509">
        <v>9.8889756918651997E-2</v>
      </c>
      <c r="EJ509">
        <v>0.15451208382728501</v>
      </c>
      <c r="EK509">
        <v>0.13903132185077999</v>
      </c>
      <c r="EL509">
        <v>1.23114414236625E-2</v>
      </c>
      <c r="EM509">
        <v>-9.67524579209567E-2</v>
      </c>
      <c r="EN509">
        <v>-0.20353302688818101</v>
      </c>
      <c r="EO509">
        <v>-4.5257083002070396E-3</v>
      </c>
      <c r="EP509">
        <v>7.7790531031496399E-2</v>
      </c>
      <c r="EQ509">
        <v>-0.17266887753066801</v>
      </c>
      <c r="ER509">
        <v>9.5417702686972902E-2</v>
      </c>
      <c r="ES509">
        <v>1.9254674043622799E-3</v>
      </c>
      <c r="ET509">
        <v>0.28334843882476002</v>
      </c>
      <c r="EU509">
        <v>3.2179035770241201E-3</v>
      </c>
      <c r="EV509">
        <v>0.189314012277464</v>
      </c>
      <c r="EW509">
        <v>0.18906221084762401</v>
      </c>
      <c r="EX509">
        <v>0.21606447753583799</v>
      </c>
      <c r="EY509">
        <v>0.20111162903049301</v>
      </c>
      <c r="EZ509">
        <v>7.0655092713423099E-3</v>
      </c>
      <c r="FA509">
        <v>-0.18943798895634201</v>
      </c>
      <c r="FB509">
        <v>2.4325171216332798E-2</v>
      </c>
      <c r="FC509">
        <v>4.9506362302054199E-2</v>
      </c>
      <c r="FF509">
        <v>0.106504267569107</v>
      </c>
      <c r="FG509">
        <v>0.182250816760643</v>
      </c>
      <c r="FH509">
        <v>3.2858758459042299E-2</v>
      </c>
      <c r="FI509">
        <v>-8.9625886266731E-2</v>
      </c>
      <c r="FJ509">
        <v>-7.5744134846900096E-2</v>
      </c>
      <c r="FK509">
        <v>7.7689458157692598E-2</v>
      </c>
      <c r="FL509">
        <v>-0.100377140370256</v>
      </c>
      <c r="FM509">
        <v>-0.10249236311210599</v>
      </c>
      <c r="FN509">
        <v>0.43252784926153298</v>
      </c>
      <c r="FO509">
        <v>-1.8961453133670099E-2</v>
      </c>
      <c r="FP509">
        <v>-4.3159931828995503E-2</v>
      </c>
      <c r="FQ509">
        <v>-0.104205363459187</v>
      </c>
      <c r="FR509">
        <v>0.30827983355265998</v>
      </c>
      <c r="FS509">
        <v>-0.44281792188485303</v>
      </c>
      <c r="FT509">
        <v>-1.1000253198290001E-2</v>
      </c>
      <c r="FU509">
        <v>-0.16934637815211301</v>
      </c>
      <c r="FV509">
        <v>0.20242077425791599</v>
      </c>
      <c r="FW509">
        <v>-0.12738349969367799</v>
      </c>
      <c r="FX509">
        <v>-0.227531724794972</v>
      </c>
      <c r="FY509">
        <v>0.18311632411496201</v>
      </c>
      <c r="FZ509">
        <v>2.7308426615490999E-2</v>
      </c>
      <c r="GA509">
        <v>-0.38554962929993097</v>
      </c>
      <c r="GB509">
        <v>0.116376621008385</v>
      </c>
      <c r="GC509">
        <v>-0.15565288058496701</v>
      </c>
      <c r="GD509">
        <v>-0.18162289397878301</v>
      </c>
      <c r="GE509">
        <v>-7.2657217970117901E-3</v>
      </c>
      <c r="GF509">
        <v>1.9366903870832201E-3</v>
      </c>
      <c r="GG509">
        <v>-2.3961631177371601E-2</v>
      </c>
      <c r="GH509">
        <v>-7.3014726240217001E-2</v>
      </c>
      <c r="GI509">
        <v>-3.8583563218708199E-2</v>
      </c>
      <c r="GJ509">
        <v>0.30754600502405099</v>
      </c>
      <c r="GK509">
        <v>1.00948273029644E-4</v>
      </c>
      <c r="GM509">
        <v>2.9330682446015999E-2</v>
      </c>
      <c r="GN509">
        <v>1.8565547907201101E-2</v>
      </c>
      <c r="GO509">
        <v>0.17885237521113601</v>
      </c>
      <c r="GP509">
        <v>0.15557382193947</v>
      </c>
      <c r="GQ509">
        <v>0.136218895386264</v>
      </c>
      <c r="GR509">
        <v>4.1867466279654798E-3</v>
      </c>
      <c r="GS509">
        <v>2.63549678493291E-2</v>
      </c>
      <c r="GT509">
        <v>3.3688691110000897E-2</v>
      </c>
      <c r="GU509">
        <v>0.18909591417468599</v>
      </c>
      <c r="GV509">
        <v>4.7924649879860198E-2</v>
      </c>
      <c r="GW509">
        <v>-0.20353196050564301</v>
      </c>
      <c r="GX509">
        <v>-2.36180979300116E-2</v>
      </c>
      <c r="GZ509">
        <v>-8.6333627223211806E-2</v>
      </c>
      <c r="HA509">
        <v>0.27133280327689102</v>
      </c>
      <c r="HB509">
        <v>-9.8887384228873998E-2</v>
      </c>
      <c r="HC509">
        <v>7.5695064151659594E-2</v>
      </c>
      <c r="HD509">
        <v>0.175497601776442</v>
      </c>
      <c r="HE509">
        <v>2.79070116448565E-2</v>
      </c>
      <c r="HF509">
        <v>-0.16690645134076501</v>
      </c>
      <c r="HG509">
        <v>0.229181822760438</v>
      </c>
      <c r="HH509">
        <v>-2.18671433685813E-2</v>
      </c>
      <c r="HI509">
        <v>5.0252837172592997E-2</v>
      </c>
      <c r="HJ509">
        <v>1.4330762314784799E-2</v>
      </c>
      <c r="HK509">
        <v>0.118423152889591</v>
      </c>
      <c r="HL509">
        <v>0.14424804248847101</v>
      </c>
      <c r="HM509">
        <v>2.9590868143713998E-2</v>
      </c>
      <c r="HN509">
        <v>-0.38821734824523402</v>
      </c>
      <c r="HO509">
        <v>9.0756704230443602E-2</v>
      </c>
      <c r="HP509">
        <v>0.1023869132041</v>
      </c>
      <c r="HQ509">
        <v>5.5264699403778601E-2</v>
      </c>
      <c r="HR509">
        <v>6.3045575188880307E-2</v>
      </c>
      <c r="HS509">
        <v>-0.27917802426600202</v>
      </c>
      <c r="HT509">
        <v>0.148159335003584</v>
      </c>
      <c r="HU509">
        <v>-0.14342367967401501</v>
      </c>
      <c r="HV509">
        <v>-4.9842802127386697E-2</v>
      </c>
      <c r="HW509">
        <v>9.3379883401212296E-2</v>
      </c>
      <c r="HX509">
        <v>0.14451525657932501</v>
      </c>
      <c r="HY509">
        <v>0.104387887949997</v>
      </c>
      <c r="HZ509">
        <v>0.122991571333841</v>
      </c>
      <c r="IA509">
        <v>0.206368257931899</v>
      </c>
      <c r="IB509">
        <v>-6.3997088273026706E-2</v>
      </c>
      <c r="IC509">
        <v>0.194263734556444</v>
      </c>
      <c r="IE509">
        <v>6.1034509963064899E-2</v>
      </c>
      <c r="IF509">
        <v>-3.5762354582402602E-2</v>
      </c>
      <c r="IG509">
        <v>9.3161884797154898E-2</v>
      </c>
      <c r="IH509">
        <v>-4.2563195529510302E-2</v>
      </c>
      <c r="II509">
        <v>-8.9155470868718098E-2</v>
      </c>
      <c r="IJ509">
        <v>6.1704308791377102E-2</v>
      </c>
      <c r="IK509">
        <v>0.154255561574246</v>
      </c>
      <c r="IL509">
        <v>-0.12215261504025</v>
      </c>
      <c r="IM509">
        <v>9.2062134172010701E-2</v>
      </c>
      <c r="IN509">
        <v>4.2013062011392301E-2</v>
      </c>
      <c r="IO509">
        <v>0.34157875670644</v>
      </c>
      <c r="IP509">
        <v>8.4779140343016507E-2</v>
      </c>
      <c r="IQ509">
        <v>5.9974937721563003E-2</v>
      </c>
      <c r="IR509">
        <v>3.46249698850443E-2</v>
      </c>
      <c r="IS509">
        <v>-4.9904931347555199E-2</v>
      </c>
      <c r="IT509">
        <v>-3.7966307263559401E-2</v>
      </c>
      <c r="IU509">
        <v>2.9916135281382601E-2</v>
      </c>
      <c r="IV509">
        <v>0.14728614078194399</v>
      </c>
      <c r="IW509">
        <v>0.119731676022639</v>
      </c>
      <c r="IX509">
        <v>-0.232347303244751</v>
      </c>
      <c r="IY509">
        <v>0.25825062821240902</v>
      </c>
      <c r="IZ509">
        <v>0.10507848492125001</v>
      </c>
      <c r="JA509">
        <v>-0.23422602171194701</v>
      </c>
      <c r="JB509">
        <v>0.154275664317538</v>
      </c>
      <c r="JC509">
        <v>-0.108347830428102</v>
      </c>
      <c r="JD509">
        <v>-2.5563539566064702E-3</v>
      </c>
      <c r="JE509">
        <v>0.16285136571241299</v>
      </c>
      <c r="JF509">
        <v>0.12565527995320699</v>
      </c>
      <c r="JG509">
        <v>8.6639636356267105E-2</v>
      </c>
      <c r="JH509">
        <v>-1.0873779683606701E-2</v>
      </c>
      <c r="JI509">
        <v>-1.9462236923573101E-2</v>
      </c>
      <c r="JJ509">
        <v>-0.13508972942872799</v>
      </c>
      <c r="JK509">
        <v>0.110921570194478</v>
      </c>
      <c r="JL509">
        <v>-9.7598487172945197E-2</v>
      </c>
      <c r="JM509">
        <v>0.13734322074014901</v>
      </c>
    </row>
    <row r="510" spans="1:273" x14ac:dyDescent="0.25">
      <c r="A510" s="30">
        <v>44399</v>
      </c>
      <c r="B510" s="31" t="s">
        <v>2317</v>
      </c>
      <c r="C510" s="23" t="s">
        <v>1730</v>
      </c>
      <c r="D510" s="23" t="s">
        <v>1899</v>
      </c>
      <c r="E510" s="32">
        <v>185.37962999999999</v>
      </c>
      <c r="F510" s="37">
        <v>30000</v>
      </c>
      <c r="G510" s="16" t="str">
        <f>VLOOKUP(C510,dFundos!$A$1:$B$28,2,FALSE)</f>
        <v>08935364000175</v>
      </c>
      <c r="H510" s="13"/>
      <c r="I510">
        <f>_xll.ECONOMATICA(G510,"VOLATILITY","1Y",A510)</f>
        <v>0.19195072117190601</v>
      </c>
      <c r="J510">
        <f>_xll.ECONOMATICA(G510,"NAV","1D",A510)</f>
        <v>161.83007799997</v>
      </c>
      <c r="K510">
        <f>_xll.ECONOMATICA(G510,"NAV","1D",A510+1)</f>
        <v>161.858629999915</v>
      </c>
      <c r="L510" s="6"/>
      <c r="M510">
        <v>6.8120412834105099E-3</v>
      </c>
      <c r="N510">
        <v>7.1315886088996203E-3</v>
      </c>
      <c r="O510">
        <v>7.1140726504381703E-3</v>
      </c>
      <c r="P510">
        <v>6.6814873207476904E-3</v>
      </c>
      <c r="Q510">
        <v>7.08286042936379E-3</v>
      </c>
      <c r="R510">
        <v>7.0326073910109699E-3</v>
      </c>
      <c r="S510">
        <v>7.02581546647707E-3</v>
      </c>
      <c r="T510">
        <v>7.0864007284399096E-3</v>
      </c>
      <c r="U510">
        <v>7.0443427830468898E-3</v>
      </c>
      <c r="V510">
        <v>7.0451058491016703E-3</v>
      </c>
      <c r="W510">
        <v>7.0660140409017896E-3</v>
      </c>
      <c r="X510">
        <v>6.07405127084348E-3</v>
      </c>
      <c r="Y510">
        <v>6.15362405369524E-3</v>
      </c>
      <c r="Z510">
        <v>6.1570219259010602E-3</v>
      </c>
      <c r="AA510">
        <v>6.0968515754211703E-3</v>
      </c>
      <c r="AB510">
        <v>6.1782948250765904E-3</v>
      </c>
      <c r="AC510">
        <v>6.1539993112091898E-3</v>
      </c>
      <c r="AD510">
        <v>6.1737571741105101E-3</v>
      </c>
      <c r="AE510">
        <v>6.0286532971076702E-3</v>
      </c>
      <c r="AF510">
        <v>6.0459071391960597E-3</v>
      </c>
      <c r="AG510">
        <v>6.0115673477412201E-3</v>
      </c>
      <c r="AH510">
        <v>6.1779217503499196E-3</v>
      </c>
      <c r="AI510">
        <v>5.6755363402771798E-3</v>
      </c>
      <c r="AJ510">
        <v>5.8318455558037403E-3</v>
      </c>
      <c r="AK510">
        <v>6.0428512369981001E-3</v>
      </c>
      <c r="AL510">
        <v>6.0311647757771399E-3</v>
      </c>
      <c r="AM510">
        <v>6.0194803154445297E-3</v>
      </c>
      <c r="AN510">
        <v>5.8468018323765102E-3</v>
      </c>
      <c r="AO510">
        <v>5.8835623349295903E-3</v>
      </c>
      <c r="AP510">
        <v>6.0448221120168498E-3</v>
      </c>
      <c r="AQ510">
        <v>5.9539128415053702E-3</v>
      </c>
      <c r="AR510">
        <v>6.12897711107507E-3</v>
      </c>
      <c r="AT510">
        <v>6.0820773796876901E-3</v>
      </c>
      <c r="AU510">
        <v>6.11879895586753E-3</v>
      </c>
      <c r="AV510">
        <v>5.9518382840906296E-3</v>
      </c>
      <c r="AW510">
        <v>3.8739963201805902E-3</v>
      </c>
      <c r="AX510">
        <v>-4.9342352212988804E-4</v>
      </c>
      <c r="AY510">
        <v>-1.861190321506E-3</v>
      </c>
      <c r="AZ510">
        <v>-7.7107885772420602E-3</v>
      </c>
      <c r="BA510">
        <v>-3.4800862522388299E-3</v>
      </c>
      <c r="BB510">
        <v>2.0418556232471002E-3</v>
      </c>
      <c r="BC510">
        <v>-2.1587405171885599E-3</v>
      </c>
      <c r="BD510">
        <v>2.6918831281363999E-3</v>
      </c>
      <c r="BE510">
        <v>2.2498810722027E-3</v>
      </c>
      <c r="BF510">
        <v>3.3882606658153198E-4</v>
      </c>
      <c r="BG510">
        <v>7.7948589023435499E-4</v>
      </c>
      <c r="BH510">
        <v>-9.6869234766927496E-3</v>
      </c>
      <c r="BI510">
        <v>-1.03045908872446E-2</v>
      </c>
      <c r="BJ510">
        <v>-7.10223002897692E-3</v>
      </c>
      <c r="BK510">
        <v>-1.95356639778765E-2</v>
      </c>
      <c r="BL510">
        <v>-4.0210993211076101E-2</v>
      </c>
      <c r="BM510">
        <v>-6.9233286831149599E-2</v>
      </c>
      <c r="BN510">
        <v>-6.0063983255531597E-2</v>
      </c>
      <c r="BO510">
        <v>4.4576909203897204E-3</v>
      </c>
      <c r="BP510">
        <v>8.9225439296569693E-3</v>
      </c>
      <c r="BQ510">
        <v>4.67327252408722E-2</v>
      </c>
      <c r="BS510">
        <v>0.12025323230773199</v>
      </c>
      <c r="BT510">
        <v>5.7612933051132097E-2</v>
      </c>
      <c r="BU510">
        <v>1.4255103815230499E-2</v>
      </c>
      <c r="BV510">
        <v>7.7737746323691698E-3</v>
      </c>
      <c r="BW510">
        <v>-8.8966387920663692E-3</v>
      </c>
      <c r="BX510">
        <v>1.62779177117045E-2</v>
      </c>
      <c r="BY510">
        <v>6.6554939621710201E-3</v>
      </c>
      <c r="BZ510">
        <v>5.9181129472563E-4</v>
      </c>
      <c r="CA510">
        <v>1.18110292532947E-3</v>
      </c>
      <c r="CB510">
        <v>4.1834418880171099E-3</v>
      </c>
      <c r="CC510">
        <v>6.1960596212884403E-3</v>
      </c>
      <c r="CD510">
        <v>9.2416892584879003E-3</v>
      </c>
      <c r="CE510">
        <v>5.9024014262831796E-3</v>
      </c>
      <c r="CF510">
        <v>4.2652805859688704E-3</v>
      </c>
      <c r="CH510">
        <v>5.5011043514241499E-3</v>
      </c>
      <c r="CI510">
        <v>6.3944700741558301E-3</v>
      </c>
      <c r="CJ510">
        <v>7.8610153650515695E-3</v>
      </c>
      <c r="CK510">
        <v>4.8589035941404299E-3</v>
      </c>
      <c r="CL510">
        <v>5.4231470130616799E-3</v>
      </c>
      <c r="CM510">
        <v>4.3008616557926897E-3</v>
      </c>
      <c r="CN510">
        <v>5.1802750022034204E-3</v>
      </c>
      <c r="CO510">
        <v>-3.0134578992146999E-4</v>
      </c>
      <c r="CP510">
        <v>6.2780545704299595E-4</v>
      </c>
      <c r="CQ510">
        <v>2.3548831450170798E-3</v>
      </c>
      <c r="CR510">
        <v>4.5087637772667196E-3</v>
      </c>
      <c r="CS510">
        <v>5.8996731240768003E-3</v>
      </c>
      <c r="CT510">
        <v>4.3287662265356604E-3</v>
      </c>
      <c r="CU510">
        <v>6.36481872788863E-3</v>
      </c>
      <c r="CV510">
        <v>6.4240406572935197E-3</v>
      </c>
      <c r="CW510">
        <v>7.7510314440587501E-3</v>
      </c>
      <c r="CX510">
        <v>7.1109416239778503E-3</v>
      </c>
      <c r="CY510">
        <v>6.1748030930175403E-3</v>
      </c>
      <c r="CZ510">
        <v>7.2367483880952897E-3</v>
      </c>
      <c r="DA510">
        <v>6.3320889239548697E-3</v>
      </c>
      <c r="DB510">
        <v>7.9353141700266895E-3</v>
      </c>
      <c r="DC510">
        <v>6.2370834712055503E-3</v>
      </c>
      <c r="DD510">
        <v>7.2980992626980896E-3</v>
      </c>
      <c r="DE510">
        <v>7.6356609497452198E-3</v>
      </c>
      <c r="DF510">
        <v>7.9022713180165703E-3</v>
      </c>
      <c r="DG510">
        <v>1.1404988254071199E-2</v>
      </c>
      <c r="DH510">
        <v>9.4628347142133896E-3</v>
      </c>
      <c r="DI510">
        <v>6.3587491240468799E-3</v>
      </c>
      <c r="DJ510">
        <v>1.06607769339462E-2</v>
      </c>
      <c r="DK510">
        <v>8.2403290434740501E-3</v>
      </c>
      <c r="DL510">
        <v>1.04199227280333E-2</v>
      </c>
      <c r="DM510">
        <v>1.2282970237720301E-2</v>
      </c>
      <c r="DN510">
        <v>5.3297382692107896E-3</v>
      </c>
      <c r="DO510">
        <v>9.3196509624249302E-3</v>
      </c>
      <c r="DP510">
        <v>9.5180546850315295E-3</v>
      </c>
      <c r="DQ510">
        <v>1.0194483365921801E-2</v>
      </c>
      <c r="DR510">
        <v>1.46041295010946E-2</v>
      </c>
      <c r="DS510">
        <v>1.07989630123484E-2</v>
      </c>
      <c r="DU510">
        <v>6.27736662863754E-3</v>
      </c>
      <c r="DV510">
        <v>1.09073513158364E-2</v>
      </c>
      <c r="DW510">
        <v>1.02072655863594E-2</v>
      </c>
      <c r="DX510">
        <v>8.2750628280337003E-3</v>
      </c>
      <c r="DZ510">
        <v>6.3321063862531403E-3</v>
      </c>
      <c r="EA510">
        <v>8.3915601862827299E-3</v>
      </c>
      <c r="EB510">
        <v>9.2065902208560094E-3</v>
      </c>
      <c r="EC510">
        <v>9.1919710030197201E-3</v>
      </c>
      <c r="ED510">
        <v>8.1333078924217296E-3</v>
      </c>
      <c r="EE510">
        <v>9.1891268311883306E-3</v>
      </c>
      <c r="EF510">
        <v>7.52923497202573E-3</v>
      </c>
      <c r="EG510">
        <v>6.1475884649553302E-3</v>
      </c>
      <c r="EH510">
        <v>5.9563615650404201E-3</v>
      </c>
      <c r="EI510">
        <v>6.9064401031937502E-3</v>
      </c>
      <c r="EJ510">
        <v>6.82775644236244E-3</v>
      </c>
      <c r="EK510">
        <v>6.47507149551529E-3</v>
      </c>
      <c r="EL510">
        <v>7.8734272392466699E-3</v>
      </c>
      <c r="EM510">
        <v>2.3731016335659699E-2</v>
      </c>
      <c r="EN510">
        <v>5.5157863243948703E-3</v>
      </c>
      <c r="EO510">
        <v>4.54058008472202E-3</v>
      </c>
      <c r="EP510">
        <v>6.2699806221644403E-3</v>
      </c>
      <c r="EQ510">
        <v>6.8779756475123603E-3</v>
      </c>
      <c r="ER510">
        <v>5.93903605476953E-3</v>
      </c>
      <c r="ES510">
        <v>5.7354965974809602E-3</v>
      </c>
      <c r="ET510">
        <v>4.7861831262707702E-3</v>
      </c>
      <c r="EU510">
        <v>1.84536784217926E-3</v>
      </c>
      <c r="EV510">
        <v>5.7210349041270101E-3</v>
      </c>
      <c r="EW510">
        <v>2.3227874407894E-3</v>
      </c>
      <c r="EX510">
        <v>3.7041219911770899E-3</v>
      </c>
      <c r="EY510">
        <v>5.3409636166179596E-3</v>
      </c>
      <c r="EZ510">
        <v>4.90692418679828E-3</v>
      </c>
      <c r="FA510">
        <v>3.0492557925754201E-3</v>
      </c>
      <c r="FB510">
        <v>3.1472811315325102E-3</v>
      </c>
      <c r="FC510">
        <v>4.2052000935655096E-3</v>
      </c>
      <c r="FF510">
        <v>2.8089731131331099E-3</v>
      </c>
      <c r="FG510">
        <v>4.3548794565140296E-3</v>
      </c>
      <c r="FH510">
        <v>4.0841230656951701E-3</v>
      </c>
      <c r="FI510">
        <v>3.0692155633005301E-3</v>
      </c>
      <c r="FJ510">
        <v>3.8001620850991501E-3</v>
      </c>
      <c r="FK510">
        <v>-1.18336620289483E-3</v>
      </c>
      <c r="FL510">
        <v>2.2942831492400702E-3</v>
      </c>
      <c r="FM510">
        <v>4.5309803681448102E-3</v>
      </c>
      <c r="FN510">
        <v>6.4250536524923501E-3</v>
      </c>
      <c r="FO510">
        <v>9.2596295871771907E-3</v>
      </c>
      <c r="FP510">
        <v>8.8945927927852608E-3</v>
      </c>
      <c r="FQ510">
        <v>9.9824945209547895E-3</v>
      </c>
      <c r="FR510">
        <v>6.6695294663077203E-3</v>
      </c>
      <c r="FS510">
        <v>7.4241106631234297E-3</v>
      </c>
      <c r="FT510">
        <v>6.8740362621611002E-3</v>
      </c>
      <c r="FU510">
        <v>6.12364110565977E-3</v>
      </c>
      <c r="FV510">
        <v>5.2291579777374898E-3</v>
      </c>
      <c r="FW510">
        <v>3.10736213577911E-3</v>
      </c>
      <c r="FX510">
        <v>3.7746691305073901E-3</v>
      </c>
      <c r="FY510">
        <v>2.52904537774157E-3</v>
      </c>
      <c r="FZ510">
        <v>1.4795570677961199E-3</v>
      </c>
      <c r="GA510">
        <v>4.5422353650792502E-3</v>
      </c>
      <c r="GB510">
        <v>6.5496109527885E-3</v>
      </c>
      <c r="GC510">
        <v>1.3634558126796001E-2</v>
      </c>
      <c r="GD510">
        <v>1.1894519047927999E-2</v>
      </c>
      <c r="GE510">
        <v>1.08253587313811E-2</v>
      </c>
      <c r="GF510">
        <v>8.0842892202781496E-3</v>
      </c>
      <c r="GG510">
        <v>7.6007139796274697E-3</v>
      </c>
      <c r="GH510">
        <v>9.4424613052979094E-3</v>
      </c>
      <c r="GI510">
        <v>6.6880123995360901E-3</v>
      </c>
      <c r="GJ510">
        <v>8.5108795246924308E-3</v>
      </c>
      <c r="GK510">
        <v>1.05503720988054E-2</v>
      </c>
      <c r="GM510">
        <v>6.9532183260889698E-3</v>
      </c>
      <c r="GN510">
        <v>7.7671822509728398E-3</v>
      </c>
      <c r="GO510">
        <v>5.7056762670981698E-3</v>
      </c>
      <c r="GP510">
        <v>2.3307760784518901E-3</v>
      </c>
      <c r="GQ510">
        <v>5.96397894696565E-3</v>
      </c>
      <c r="GR510">
        <v>7.6975318734184804E-3</v>
      </c>
      <c r="GS510">
        <v>1.8615795852383601E-3</v>
      </c>
      <c r="GT510">
        <v>4.6706947614438797E-3</v>
      </c>
      <c r="GU510">
        <v>3.5009874409297499E-3</v>
      </c>
      <c r="GV510">
        <v>6.4232388467644298E-3</v>
      </c>
      <c r="GW510">
        <v>4.8757130571175401E-3</v>
      </c>
      <c r="GX510">
        <v>8.7754817286622693E-3</v>
      </c>
      <c r="GZ510">
        <v>7.2010099756880698E-3</v>
      </c>
      <c r="HA510">
        <v>6.3884574046824101E-3</v>
      </c>
      <c r="HB510">
        <v>1.8782149709295501E-3</v>
      </c>
      <c r="HC510">
        <v>6.5281385104754E-3</v>
      </c>
      <c r="HD510">
        <v>4.9680651500239002E-3</v>
      </c>
      <c r="HE510">
        <v>5.6868530009524E-3</v>
      </c>
      <c r="HF510">
        <v>7.39927963877562E-3</v>
      </c>
      <c r="HG510">
        <v>7.2716404247330502E-3</v>
      </c>
      <c r="HH510">
        <v>5.9423522543511397E-3</v>
      </c>
      <c r="HI510">
        <v>7.9141522292047704E-3</v>
      </c>
      <c r="HJ510">
        <v>6.0847884014947297E-3</v>
      </c>
      <c r="HK510">
        <v>1.14114758616779E-2</v>
      </c>
      <c r="HL510">
        <v>1.25709948406438E-2</v>
      </c>
      <c r="HM510">
        <v>1.35376818434452E-2</v>
      </c>
      <c r="HN510">
        <v>1.7004951587296101E-2</v>
      </c>
      <c r="HO510">
        <v>1.44647927299957E-2</v>
      </c>
      <c r="HP510">
        <v>1.40967296829331E-2</v>
      </c>
      <c r="HQ510">
        <v>1.5062437705637401E-2</v>
      </c>
      <c r="HR510">
        <v>1.3693778237211501E-2</v>
      </c>
      <c r="HS510">
        <v>1.65082994499244E-2</v>
      </c>
      <c r="HT510">
        <v>1.62779117090395E-2</v>
      </c>
      <c r="HU510">
        <v>1.3242114073364101E-2</v>
      </c>
      <c r="HV510">
        <v>1.4958523388486401E-2</v>
      </c>
      <c r="HW510">
        <v>1.3556096746469799E-2</v>
      </c>
      <c r="HX510">
        <v>1.2652838449866999E-2</v>
      </c>
      <c r="HY510">
        <v>1.12333891593153E-2</v>
      </c>
      <c r="HZ510">
        <v>9.2817945187562093E-3</v>
      </c>
      <c r="IA510">
        <v>1.17108545964584E-2</v>
      </c>
      <c r="IB510">
        <v>1.3539478641178E-2</v>
      </c>
      <c r="IC510">
        <v>1.28722263980308E-2</v>
      </c>
      <c r="IE510">
        <v>1.5369763605121999E-2</v>
      </c>
      <c r="IF510">
        <v>1.5146279110922501E-2</v>
      </c>
      <c r="IG510">
        <v>1.3140520422894E-2</v>
      </c>
      <c r="IH510">
        <v>1.2501072524173699E-2</v>
      </c>
      <c r="II510">
        <v>1.26398283100571E-2</v>
      </c>
      <c r="IJ510">
        <v>1.15785265734303E-2</v>
      </c>
      <c r="IK510">
        <v>1.20371452794643E-2</v>
      </c>
      <c r="IL510">
        <v>1.23516085295705E-2</v>
      </c>
      <c r="IM510">
        <v>1.1795908903877699E-2</v>
      </c>
      <c r="IN510">
        <v>1.18385733003379E-2</v>
      </c>
      <c r="IO510">
        <v>1.7386291983711999E-2</v>
      </c>
      <c r="IP510">
        <v>1.5577514022879799E-2</v>
      </c>
      <c r="IQ510">
        <v>1.6190350834222E-2</v>
      </c>
      <c r="IR510">
        <v>1.5965105194482E-2</v>
      </c>
      <c r="IS510">
        <v>1.5951396380842201E-2</v>
      </c>
      <c r="IT510">
        <v>1.4671803364763E-2</v>
      </c>
      <c r="IU510">
        <v>1.4344857299875001E-2</v>
      </c>
      <c r="IV510">
        <v>1.5145991710596701E-2</v>
      </c>
      <c r="IW510">
        <v>1.48809649545001E-2</v>
      </c>
      <c r="IX510">
        <v>1.59865257955971E-2</v>
      </c>
      <c r="IY510">
        <v>1.5213359802146401E-2</v>
      </c>
      <c r="IZ510">
        <v>1.55015291966265E-2</v>
      </c>
      <c r="JA510">
        <v>1.45720770888147E-2</v>
      </c>
      <c r="JB510">
        <v>1.6012646483432001E-2</v>
      </c>
      <c r="JC510">
        <v>1.75094995938707E-2</v>
      </c>
      <c r="JD510">
        <v>1.5712648382759702E-2</v>
      </c>
      <c r="JE510">
        <v>1.5129673920455399E-2</v>
      </c>
      <c r="JF510">
        <v>1.6248619613179499E-2</v>
      </c>
      <c r="JG510">
        <v>1.6942616275628101E-2</v>
      </c>
      <c r="JH510">
        <v>1.67349970070063E-2</v>
      </c>
      <c r="JI510">
        <v>1.7136060523625901E-2</v>
      </c>
      <c r="JJ510">
        <v>1.6712634169380201E-2</v>
      </c>
      <c r="JK510">
        <v>1.69627117429627E-2</v>
      </c>
      <c r="JL510">
        <v>1.9204373529646501E-2</v>
      </c>
      <c r="JM510">
        <v>1.7656819363765001E-2</v>
      </c>
    </row>
    <row r="511" spans="1:273" x14ac:dyDescent="0.25">
      <c r="A511" s="29">
        <v>44400</v>
      </c>
      <c r="B511" s="31" t="s">
        <v>1839</v>
      </c>
      <c r="C511" s="24" t="s">
        <v>1743</v>
      </c>
      <c r="D511" s="24" t="s">
        <v>1899</v>
      </c>
      <c r="E511" s="34">
        <v>26.760127000000001</v>
      </c>
      <c r="F511" s="38">
        <v>4000</v>
      </c>
      <c r="G511" s="16">
        <f>VLOOKUP(C511,dFundos!$A$1:$B$28,2,FALSE)</f>
        <v>25079957000104</v>
      </c>
      <c r="H511" s="13"/>
      <c r="I511">
        <f>_xll.ECONOMATICA(G511,"VOLATILITY","1Y",A511)</f>
        <v>5.2316708235812301</v>
      </c>
      <c r="J511">
        <f>_xll.ECONOMATICA(G511,"NAV","1D",A511)</f>
        <v>149.37653400003899</v>
      </c>
      <c r="K511">
        <f>_xll.ECONOMATICA(G511,"NAV","1D",A511+1)</f>
        <v>149.37653400003899</v>
      </c>
      <c r="L511" s="6"/>
      <c r="M511">
        <v>-0.114784603829321</v>
      </c>
      <c r="N511">
        <v>0.39177063063107198</v>
      </c>
      <c r="O511">
        <v>0.23251798302226201</v>
      </c>
      <c r="P511">
        <v>6.3226501151802894E-2</v>
      </c>
      <c r="Q511">
        <v>-6.7293170923221596E-2</v>
      </c>
      <c r="R511">
        <v>0.34942815036629299</v>
      </c>
      <c r="S511">
        <v>-0.111156126695278</v>
      </c>
      <c r="T511">
        <v>-0.117153097107803</v>
      </c>
      <c r="U511">
        <v>-7.9000591176736606E-2</v>
      </c>
      <c r="V511">
        <v>3.63790539267939E-2</v>
      </c>
      <c r="W511">
        <v>-6.6299485933995997E-2</v>
      </c>
      <c r="X511">
        <v>0.262928011943586</v>
      </c>
      <c r="Y511">
        <v>-0.16709735891708999</v>
      </c>
      <c r="Z511">
        <v>4.8068557771330199E-2</v>
      </c>
      <c r="AA511">
        <v>-0.22565464196304699</v>
      </c>
      <c r="AB511">
        <v>0.39942852617968999</v>
      </c>
      <c r="AC511">
        <v>-3.8112110178190099E-2</v>
      </c>
      <c r="AD511">
        <v>0.21688491087843401</v>
      </c>
      <c r="AE511">
        <v>-6.5217016526730696E-3</v>
      </c>
      <c r="AF511">
        <v>6.4420633680129E-2</v>
      </c>
      <c r="AG511">
        <v>-0.28643198484132898</v>
      </c>
      <c r="AH511">
        <v>6.4785990616655895E-2</v>
      </c>
      <c r="AI511">
        <v>3.8868229239596999E-2</v>
      </c>
      <c r="AJ511">
        <v>-0.53245510953274799</v>
      </c>
      <c r="AK511">
        <v>0.117040764962439</v>
      </c>
      <c r="AL511">
        <v>0.406848284546868</v>
      </c>
      <c r="AM511">
        <v>-0.498272423737944</v>
      </c>
      <c r="AN511">
        <v>0.386041608726373</v>
      </c>
      <c r="AO511">
        <v>-8.8270095147891005E-3</v>
      </c>
      <c r="AP511">
        <v>-9.1626798257493605E-2</v>
      </c>
      <c r="AQ511">
        <v>2.5472363086009898E-2</v>
      </c>
      <c r="AS511">
        <v>0.17474622673034901</v>
      </c>
      <c r="AT511">
        <v>-1.0326252322556699E-2</v>
      </c>
      <c r="AU511">
        <v>-0.22079422024035</v>
      </c>
      <c r="AV511">
        <v>2.4005483101063901E-2</v>
      </c>
      <c r="AW511">
        <v>-5.90989692682342E-2</v>
      </c>
      <c r="AX511">
        <v>0.103993174707284</v>
      </c>
      <c r="AY511">
        <v>-0.232131635038968</v>
      </c>
      <c r="AZ511">
        <v>0.27745824827434301</v>
      </c>
      <c r="BA511">
        <v>-0.20837782703893001</v>
      </c>
      <c r="BB511">
        <v>-0.161058144476556</v>
      </c>
      <c r="BC511">
        <v>0.14278433191066101</v>
      </c>
      <c r="BD511">
        <v>-0.42054837240357301</v>
      </c>
      <c r="BE511">
        <v>0.20969224788132099</v>
      </c>
      <c r="BF511">
        <v>0.15518829550273899</v>
      </c>
      <c r="BG511">
        <v>-0.41883362155203901</v>
      </c>
      <c r="BH511">
        <v>-0.17280867223235</v>
      </c>
      <c r="BI511">
        <v>0.15349904042523099</v>
      </c>
      <c r="BJ511">
        <v>3.6803273360419601E-2</v>
      </c>
      <c r="BK511">
        <v>-0.60029541373296502</v>
      </c>
      <c r="BL511">
        <v>0.14916062682459599</v>
      </c>
      <c r="BM511">
        <v>-0.18240861209051201</v>
      </c>
      <c r="BN511">
        <v>-0.27613701104200999</v>
      </c>
      <c r="BO511">
        <v>0.40644725595484499</v>
      </c>
      <c r="BP511">
        <v>-0.25668317866802698</v>
      </c>
      <c r="BR511">
        <v>-0.110079136265995</v>
      </c>
      <c r="BS511">
        <v>0.28964806915610097</v>
      </c>
      <c r="BT511">
        <v>6.7226630017103203E-2</v>
      </c>
      <c r="BU511">
        <v>0.16808907603262899</v>
      </c>
      <c r="BV511">
        <v>-0.23372178011413799</v>
      </c>
      <c r="BW511">
        <v>-0.261201899047592</v>
      </c>
      <c r="BX511">
        <v>-0.13351813358895001</v>
      </c>
      <c r="BY511">
        <v>0.27930896212637901</v>
      </c>
      <c r="BZ511">
        <v>-0.50724255406748897</v>
      </c>
      <c r="CA511">
        <v>2.3155643066274899E-2</v>
      </c>
      <c r="CB511">
        <v>-0.69755999347762598</v>
      </c>
      <c r="CC511">
        <v>2.8343748817860601E-2</v>
      </c>
      <c r="CD511">
        <v>-0.145759622773767</v>
      </c>
      <c r="CE511">
        <v>-0.51054634359388695</v>
      </c>
      <c r="CG511">
        <v>0.414804302999983</v>
      </c>
      <c r="CH511">
        <v>0.87022953284758797</v>
      </c>
      <c r="CI511">
        <v>0.36438926290429702</v>
      </c>
      <c r="CJ511">
        <v>0.282760672416771</v>
      </c>
      <c r="CK511">
        <v>0.44327317591523802</v>
      </c>
      <c r="CL511">
        <v>-5.4204908792598899E-2</v>
      </c>
      <c r="CM511">
        <v>-0.34287414036953101</v>
      </c>
      <c r="CN511">
        <v>-0.29718151081397098</v>
      </c>
      <c r="CO511">
        <v>2.96727037493838E-2</v>
      </c>
      <c r="CP511">
        <v>0.228888056335563</v>
      </c>
      <c r="CQ511">
        <v>0.39052805714163702</v>
      </c>
      <c r="CR511">
        <v>0.421570105027058</v>
      </c>
      <c r="CS511">
        <v>0.25763407957128898</v>
      </c>
      <c r="CT511">
        <v>-3.1505411971011199E-2</v>
      </c>
      <c r="CU511">
        <v>-0.73671895124789399</v>
      </c>
      <c r="CV511">
        <v>5.5016827354847898E-2</v>
      </c>
      <c r="CW511">
        <v>0.44460707485995998</v>
      </c>
      <c r="CX511">
        <v>0.424218367516005</v>
      </c>
      <c r="CY511">
        <v>-4.1801506085903398E-2</v>
      </c>
      <c r="CZ511">
        <v>6.8760173053306103E-2</v>
      </c>
      <c r="DA511">
        <v>-0.50579968246893303</v>
      </c>
      <c r="DB511">
        <v>0.38984313832770601</v>
      </c>
      <c r="DC511">
        <v>0.16118486219056599</v>
      </c>
      <c r="DD511">
        <v>0.13897783101128899</v>
      </c>
      <c r="DE511">
        <v>-6.2734487164561897E-2</v>
      </c>
      <c r="DF511">
        <v>0.29501186581910599</v>
      </c>
      <c r="DG511">
        <v>-0.373098533236771</v>
      </c>
      <c r="DH511">
        <v>0.116299952605914</v>
      </c>
      <c r="DI511">
        <v>0.63485802184004603</v>
      </c>
      <c r="DJ511">
        <v>2.2448371055361301E-2</v>
      </c>
      <c r="DK511">
        <v>0.476001844435814</v>
      </c>
      <c r="DL511">
        <v>9.0438867482589599E-2</v>
      </c>
      <c r="DM511">
        <v>-9.80428679213219E-2</v>
      </c>
      <c r="DN511">
        <v>-0.347517958562094</v>
      </c>
      <c r="DO511">
        <v>-0.114871796540683</v>
      </c>
      <c r="DP511">
        <v>-0.13738698971792501</v>
      </c>
      <c r="DQ511">
        <v>0.11971172698395099</v>
      </c>
      <c r="DR511">
        <v>-4.4381080442690299E-3</v>
      </c>
      <c r="DT511">
        <v>0.59149238368263501</v>
      </c>
      <c r="DU511">
        <v>0.241670821924345</v>
      </c>
      <c r="DV511">
        <v>0.204233862859837</v>
      </c>
      <c r="DW511">
        <v>-4.4623340727412098E-3</v>
      </c>
      <c r="DY511">
        <v>-0.73007672399398904</v>
      </c>
      <c r="DZ511">
        <v>-0.28437338760340902</v>
      </c>
      <c r="EA511">
        <v>-0.61373961234494301</v>
      </c>
      <c r="EB511">
        <v>-5.7047494919970597E-2</v>
      </c>
      <c r="EC511">
        <v>0.60125004220026301</v>
      </c>
      <c r="ED511">
        <v>-9.5772569056862294E-2</v>
      </c>
      <c r="EE511">
        <v>0.23514255135523901</v>
      </c>
      <c r="EF511">
        <v>0.21202116731728901</v>
      </c>
      <c r="EG511">
        <v>-0.47335193812614301</v>
      </c>
      <c r="EH511">
        <v>0.26422590726724599</v>
      </c>
      <c r="EI511">
        <v>-0.41936535208151299</v>
      </c>
      <c r="EJ511">
        <v>0.271051616982732</v>
      </c>
      <c r="EK511">
        <v>0.34470990485715403</v>
      </c>
      <c r="EL511">
        <v>-6.3081951884669293E-2</v>
      </c>
      <c r="EM511">
        <v>0.26846717373700801</v>
      </c>
      <c r="EN511">
        <v>-4.7396340960403904E-3</v>
      </c>
      <c r="EO511">
        <v>-0.40358704773097998</v>
      </c>
      <c r="EP511">
        <v>-0.30522798824677</v>
      </c>
      <c r="EQ511">
        <v>0.55274409623962095</v>
      </c>
      <c r="ER511">
        <v>-0.20090110001547101</v>
      </c>
      <c r="ES511">
        <v>0.41696265798236698</v>
      </c>
      <c r="ET511">
        <v>0.54069146772235399</v>
      </c>
      <c r="EU511">
        <v>9.2333935208444004E-2</v>
      </c>
      <c r="EV511">
        <v>-4.1091495677392197E-2</v>
      </c>
      <c r="EW511">
        <v>0.112436757808609</v>
      </c>
      <c r="EX511">
        <v>0.32832412380230402</v>
      </c>
      <c r="EY511">
        <v>-5.0924313654832102E-3</v>
      </c>
      <c r="EZ511">
        <v>-0.105482373510313</v>
      </c>
      <c r="FA511">
        <v>0.81126903187396204</v>
      </c>
      <c r="FB511">
        <v>-9.7379601629654602E-2</v>
      </c>
      <c r="FE511">
        <v>-0.339880091542</v>
      </c>
      <c r="FF511">
        <v>0.14505388116958801</v>
      </c>
      <c r="FG511">
        <v>0.39142837813415099</v>
      </c>
      <c r="FH511">
        <v>0.50116072670789402</v>
      </c>
      <c r="FI511">
        <v>-2.36662628594786E-2</v>
      </c>
      <c r="FJ511">
        <v>0.23097894663806101</v>
      </c>
      <c r="FK511">
        <v>-0.58946105573340901</v>
      </c>
      <c r="FL511">
        <v>-0.71860335146993704</v>
      </c>
      <c r="FM511">
        <v>0.343849473574664</v>
      </c>
      <c r="FN511">
        <v>-4.0602095850772499E-2</v>
      </c>
      <c r="FO511">
        <v>-0.23258630189957299</v>
      </c>
      <c r="FP511">
        <v>0.27939736010012001</v>
      </c>
      <c r="FQ511">
        <v>0.25332616278319597</v>
      </c>
      <c r="FR511">
        <v>-1.13925292462227</v>
      </c>
      <c r="FS511">
        <v>-7.2026360612653703E-2</v>
      </c>
      <c r="FT511">
        <v>0.45238816292112499</v>
      </c>
      <c r="FU511">
        <v>0.60625683090620397</v>
      </c>
      <c r="FV511">
        <v>-7.8927964659669697E-2</v>
      </c>
      <c r="FW511">
        <v>-9.6401539849466603E-2</v>
      </c>
      <c r="FX511">
        <v>0.223430752885179</v>
      </c>
      <c r="FY511">
        <v>0.19568046900531</v>
      </c>
      <c r="FZ511">
        <v>-0.62628981522720995</v>
      </c>
      <c r="GA511">
        <v>0.228298456750053</v>
      </c>
      <c r="GB511">
        <v>-9.4898236420704093E-2</v>
      </c>
      <c r="GC511">
        <v>6.0378439229680199E-3</v>
      </c>
      <c r="GD511">
        <v>0.53102977071830504</v>
      </c>
      <c r="GE511">
        <v>0.21465780082507999</v>
      </c>
      <c r="GF511">
        <v>4.0544027251598898E-2</v>
      </c>
      <c r="GG511">
        <v>0.51360431443754395</v>
      </c>
      <c r="GH511">
        <v>9.9555480119306594E-3</v>
      </c>
      <c r="GI511">
        <v>0.72328669320995698</v>
      </c>
      <c r="GJ511">
        <v>-0.20593004546753901</v>
      </c>
      <c r="GL511">
        <v>0.75388428631413296</v>
      </c>
      <c r="GM511">
        <v>-0.21862311068616699</v>
      </c>
      <c r="GN511">
        <v>1.17074050649535E-2</v>
      </c>
      <c r="GO511">
        <v>0.20726387519971501</v>
      </c>
      <c r="GP511">
        <v>0.26711020818766001</v>
      </c>
      <c r="GQ511">
        <v>7.4258201857446707E-2</v>
      </c>
      <c r="GR511">
        <v>0.67637256815942204</v>
      </c>
      <c r="GS511">
        <v>-0.52798014403379101</v>
      </c>
      <c r="GT511">
        <v>0.26825138047570402</v>
      </c>
      <c r="GU511">
        <v>-0.57234058122048703</v>
      </c>
      <c r="GV511">
        <v>0.97279791334585797</v>
      </c>
      <c r="GW511">
        <v>-1.52419665937487E-2</v>
      </c>
      <c r="GY511">
        <v>-0.270777508922038</v>
      </c>
      <c r="GZ511">
        <v>8.9506415497453404E-2</v>
      </c>
      <c r="HA511">
        <v>-0.249269160030963</v>
      </c>
      <c r="HB511">
        <v>-0.406425714209036</v>
      </c>
      <c r="HC511">
        <v>0.33541547909408098</v>
      </c>
      <c r="HD511">
        <v>-0.12748322124025399</v>
      </c>
      <c r="HE511">
        <v>-0.121124618635804</v>
      </c>
      <c r="HF511">
        <v>0.120299714581051</v>
      </c>
      <c r="HG511">
        <v>-0.49877970232046198</v>
      </c>
      <c r="HH511">
        <v>0.57483317850710602</v>
      </c>
      <c r="HI511">
        <v>-0.13616325068141999</v>
      </c>
      <c r="HJ511">
        <v>0.98538081965671198</v>
      </c>
      <c r="HK511">
        <v>7.4110857349296594E-2</v>
      </c>
      <c r="HL511">
        <v>6.8991606894996896E-3</v>
      </c>
      <c r="HM511">
        <v>-0.102572365813103</v>
      </c>
      <c r="HN511">
        <v>6.7274262437422294E-2</v>
      </c>
      <c r="HO511">
        <v>-0.12143409867349</v>
      </c>
      <c r="HP511">
        <v>9.2949008285359E-2</v>
      </c>
      <c r="HQ511">
        <v>-0.18170358680436</v>
      </c>
      <c r="HR511">
        <v>-0.12944924683324599</v>
      </c>
      <c r="HS511">
        <v>0.29992240251885999</v>
      </c>
      <c r="HT511">
        <v>6.9967395575076793E-2</v>
      </c>
      <c r="HU511">
        <v>0.45354257508734003</v>
      </c>
      <c r="HV511">
        <v>0.21344867072912199</v>
      </c>
      <c r="HW511">
        <v>-0.47703412910777798</v>
      </c>
      <c r="HX511">
        <v>0.438971249241149</v>
      </c>
      <c r="HY511">
        <v>-0.102129650167626</v>
      </c>
      <c r="HZ511">
        <v>0.117374804722203</v>
      </c>
      <c r="IA511">
        <v>-3.8529210360138698E-2</v>
      </c>
      <c r="IB511">
        <v>-8.5009371196065303E-2</v>
      </c>
      <c r="ID511">
        <v>-0.54818183534734999</v>
      </c>
      <c r="IE511">
        <v>3.2195557832892498E-2</v>
      </c>
      <c r="IF511">
        <v>-0.38691030422341999</v>
      </c>
      <c r="IG511">
        <v>0.36900539507769298</v>
      </c>
      <c r="IH511">
        <v>0.63660867945145605</v>
      </c>
      <c r="II511">
        <v>-8.2541277879499803E-2</v>
      </c>
      <c r="IJ511">
        <v>0.273558835397125</v>
      </c>
      <c r="IK511">
        <v>2.2160774460644499E-2</v>
      </c>
      <c r="IL511">
        <v>8.22009866169537E-2</v>
      </c>
      <c r="IM511">
        <v>0.36590409181371802</v>
      </c>
      <c r="IN511">
        <v>0.59667779405572197</v>
      </c>
      <c r="IO511">
        <v>6.9905053351249094E-2</v>
      </c>
      <c r="IP511">
        <v>0.168400770417065</v>
      </c>
      <c r="IQ511">
        <v>0.11154662333865401</v>
      </c>
      <c r="IR511">
        <v>0.25279105066147201</v>
      </c>
      <c r="IS511">
        <v>0.47385994439537199</v>
      </c>
      <c r="IT511">
        <v>0.31915641611703899</v>
      </c>
      <c r="IU511">
        <v>0.25644067154644301</v>
      </c>
      <c r="IV511">
        <v>-1.5893369527475401E-2</v>
      </c>
      <c r="IW511">
        <v>0.17442122498323401</v>
      </c>
      <c r="IX511">
        <v>-8.3895352599938605E-2</v>
      </c>
      <c r="IY511">
        <v>-0.31217596288115601</v>
      </c>
      <c r="IZ511">
        <v>5.7044659661187297E-2</v>
      </c>
      <c r="JA511">
        <v>0.33526649276609499</v>
      </c>
      <c r="JB511">
        <v>-0.20894741846859699</v>
      </c>
      <c r="JC511">
        <v>8.7084050392149896E-3</v>
      </c>
      <c r="JD511">
        <v>0.18865533547796101</v>
      </c>
      <c r="JE511">
        <v>0.64217148537863999</v>
      </c>
      <c r="JF511">
        <v>-0.35634691166706001</v>
      </c>
      <c r="JG511">
        <v>1.93959534954047E-2</v>
      </c>
      <c r="JH511">
        <v>8.5118082824919797E-2</v>
      </c>
      <c r="JI511">
        <v>-0.280017362820217</v>
      </c>
      <c r="JJ511">
        <v>2.20169324165909E-2</v>
      </c>
      <c r="JK511">
        <v>-5.3208538884064203E-2</v>
      </c>
      <c r="JL511">
        <v>0.22188710536283901</v>
      </c>
      <c r="JM511">
        <v>0.27970954524789698</v>
      </c>
    </row>
    <row r="512" spans="1:273" x14ac:dyDescent="0.25">
      <c r="A512" s="30">
        <v>44400</v>
      </c>
      <c r="B512" s="31" t="s">
        <v>1839</v>
      </c>
      <c r="C512" s="23" t="s">
        <v>1744</v>
      </c>
      <c r="D512" s="23" t="s">
        <v>1899</v>
      </c>
      <c r="E512" s="32">
        <v>10.258286</v>
      </c>
      <c r="F512" s="37">
        <v>2000</v>
      </c>
      <c r="G512" s="16">
        <f>VLOOKUP(C512,dFundos!$A$1:$B$28,2,FALSE)</f>
        <v>27783036000145</v>
      </c>
      <c r="H512" s="13"/>
      <c r="I512">
        <f>_xll.ECONOMATICA(G512,"VOLATILITY","1Y",A512)</f>
        <v>19.423102427856101</v>
      </c>
      <c r="J512">
        <f>_xll.ECONOMATICA(G512,"NAV","1D",A512)</f>
        <v>194.96433599991701</v>
      </c>
      <c r="K512">
        <f>_xll.ECONOMATICA(G512,"NAV","1D",A512+1)</f>
        <v>194.96433599991701</v>
      </c>
      <c r="L512" s="6"/>
      <c r="M512">
        <v>-0.51667803900272702</v>
      </c>
      <c r="N512">
        <v>1.20260683161177</v>
      </c>
      <c r="O512">
        <v>-0.32834691710377201</v>
      </c>
      <c r="P512">
        <v>1.5000341520135401</v>
      </c>
      <c r="Q512">
        <v>1.13731588044175</v>
      </c>
      <c r="R512">
        <v>-1.0341623730710101</v>
      </c>
      <c r="S512">
        <v>0.11948253504670001</v>
      </c>
      <c r="T512">
        <v>-1.3127356795848799</v>
      </c>
      <c r="U512">
        <v>1.6741948062190199</v>
      </c>
      <c r="V512">
        <v>1.34565022908646</v>
      </c>
      <c r="W512">
        <v>-1.03640525694573</v>
      </c>
      <c r="X512">
        <v>-0.72066209249896895</v>
      </c>
      <c r="Y512">
        <v>-1.140396793744</v>
      </c>
      <c r="Z512">
        <v>-0.11129794329463</v>
      </c>
      <c r="AA512">
        <v>-1.0398552493825299</v>
      </c>
      <c r="AB512">
        <v>1.3939476359155401</v>
      </c>
      <c r="AC512">
        <v>-1.91580830369276</v>
      </c>
      <c r="AD512">
        <v>3.02993198438344</v>
      </c>
      <c r="AE512">
        <v>-1.1000380502082401</v>
      </c>
      <c r="AF512">
        <v>1.0839600017789099</v>
      </c>
      <c r="AG512">
        <v>-8.1051623419625698E-2</v>
      </c>
      <c r="AH512">
        <v>0.36270372620492702</v>
      </c>
      <c r="AI512">
        <v>0.24052951175690401</v>
      </c>
      <c r="AJ512">
        <v>-0.74435575288589495</v>
      </c>
      <c r="AK512">
        <v>-0.360021581582259</v>
      </c>
      <c r="AL512">
        <v>0.90896941837854695</v>
      </c>
      <c r="AM512">
        <v>-2.2532584762302599</v>
      </c>
      <c r="AN512">
        <v>2.21393098981935</v>
      </c>
      <c r="AO512">
        <v>-0.90673020940812399</v>
      </c>
      <c r="AP512">
        <v>-2.3859754550357999</v>
      </c>
      <c r="AQ512">
        <v>0.23034696041577299</v>
      </c>
      <c r="AS512">
        <v>-0.97237963927909699</v>
      </c>
      <c r="AT512">
        <v>1.5097450153916701</v>
      </c>
      <c r="AU512">
        <v>-2.4389518712268901</v>
      </c>
      <c r="AV512">
        <v>-0.39872252336863301</v>
      </c>
      <c r="AW512">
        <v>2.2003649324687999</v>
      </c>
      <c r="AX512">
        <v>-0.186640802530746</v>
      </c>
      <c r="AY512">
        <v>-0.41046460819416097</v>
      </c>
      <c r="AZ512">
        <v>-0.243198544012557</v>
      </c>
      <c r="BA512">
        <v>-1.1045131103856001</v>
      </c>
      <c r="BB512">
        <v>-0.93336660147542705</v>
      </c>
      <c r="BC512">
        <v>0.83318113465793397</v>
      </c>
      <c r="BD512">
        <v>-0.73925811084336601</v>
      </c>
      <c r="BE512">
        <v>0.73431616892776197</v>
      </c>
      <c r="BF512">
        <v>0.39358807262033202</v>
      </c>
      <c r="BG512">
        <v>-2.2674607306726098</v>
      </c>
      <c r="BH512">
        <v>-0.990778112372936</v>
      </c>
      <c r="BI512">
        <v>1.2598722189068201</v>
      </c>
      <c r="BJ512">
        <v>1.1493407262605599</v>
      </c>
      <c r="BK512">
        <v>-1.7528832760945099</v>
      </c>
      <c r="BL512">
        <v>1.2665937307247099</v>
      </c>
      <c r="BM512">
        <v>-0.77192752951304999</v>
      </c>
      <c r="BN512">
        <v>0.18781593862513499</v>
      </c>
      <c r="BO512">
        <v>1.4368592483151601</v>
      </c>
      <c r="BP512">
        <v>2.3342346867138999E-2</v>
      </c>
      <c r="BR512">
        <v>0.67700284471356997</v>
      </c>
      <c r="BS512">
        <v>1.20317535747745</v>
      </c>
      <c r="BT512">
        <v>0.41535892523825202</v>
      </c>
      <c r="BU512">
        <v>-0.35642521179397602</v>
      </c>
      <c r="BV512">
        <v>0.50431330655555895</v>
      </c>
      <c r="BW512">
        <v>1.7152258587884699</v>
      </c>
      <c r="BX512">
        <v>0.16796505351521801</v>
      </c>
      <c r="BY512">
        <v>-0.13190194258641</v>
      </c>
      <c r="BZ512">
        <v>-0.51625789383251697</v>
      </c>
      <c r="CA512">
        <v>-0.83397758662613297</v>
      </c>
      <c r="CB512">
        <v>-0.35964439011877403</v>
      </c>
      <c r="CC512">
        <v>-3.2720594833335799</v>
      </c>
      <c r="CD512">
        <v>1.54413897853374</v>
      </c>
      <c r="CE512">
        <v>-2.6861355463552199</v>
      </c>
      <c r="CG512">
        <v>1.53090918374801</v>
      </c>
      <c r="CH512">
        <v>2.9432431732857398</v>
      </c>
      <c r="CI512">
        <v>4.1528128775098603</v>
      </c>
      <c r="CJ512">
        <v>0.38627571739198202</v>
      </c>
      <c r="CK512">
        <v>-0.567972081444168</v>
      </c>
      <c r="CL512">
        <v>-0.50382493027427699</v>
      </c>
      <c r="CM512">
        <v>0.43990429021505401</v>
      </c>
      <c r="CN512">
        <v>-1.61474085243754</v>
      </c>
      <c r="CO512">
        <v>2.4208212540543199</v>
      </c>
      <c r="CP512">
        <v>1.1154649162563099</v>
      </c>
      <c r="CQ512">
        <v>-0.18295273675903401</v>
      </c>
      <c r="CR512">
        <v>-1.0434964693558899</v>
      </c>
      <c r="CS512">
        <v>0.28177176627650602</v>
      </c>
      <c r="CT512">
        <v>-1.32489342831832E-2</v>
      </c>
      <c r="CU512">
        <v>0.86134525008674201</v>
      </c>
      <c r="CV512">
        <v>1.07516427615337</v>
      </c>
      <c r="CW512">
        <v>0.898860876986873</v>
      </c>
      <c r="CX512">
        <v>0.69511143865383895</v>
      </c>
      <c r="CY512">
        <v>0.60131982099846903</v>
      </c>
      <c r="CZ512">
        <v>-1.10037075919536</v>
      </c>
      <c r="DA512">
        <v>0.44686780656775199</v>
      </c>
      <c r="DB512">
        <v>0.23602326073159899</v>
      </c>
      <c r="DC512">
        <v>0.247822015080601</v>
      </c>
      <c r="DD512">
        <v>1.3226481203673801</v>
      </c>
      <c r="DE512">
        <v>-1.1053974350943501</v>
      </c>
      <c r="DF512">
        <v>0.65324771840096196</v>
      </c>
      <c r="DG512">
        <v>-1.49032368190092</v>
      </c>
      <c r="DH512">
        <v>0.76359085851436204</v>
      </c>
      <c r="DI512">
        <v>0.27827721405628802</v>
      </c>
      <c r="DJ512">
        <v>0.33997412574535701</v>
      </c>
      <c r="DK512">
        <v>1.75281433330383</v>
      </c>
      <c r="DL512">
        <v>1.3602904553408699</v>
      </c>
      <c r="DM512">
        <v>0.66334021521470299</v>
      </c>
      <c r="DN512">
        <v>-0.12828002691094301</v>
      </c>
      <c r="DO512">
        <v>-1.4587024004868001</v>
      </c>
      <c r="DP512">
        <v>0.81206321756326405</v>
      </c>
      <c r="DQ512">
        <v>0.49738084271666599</v>
      </c>
      <c r="DR512">
        <v>4.77297686302336E-2</v>
      </c>
      <c r="DT512">
        <v>1.42086574760469</v>
      </c>
      <c r="DU512">
        <v>0.21977729156788001</v>
      </c>
      <c r="DV512">
        <v>0.76463725690700801</v>
      </c>
      <c r="DW512">
        <v>-0.11188569469595699</v>
      </c>
      <c r="DY512">
        <v>-0.37990646487742202</v>
      </c>
      <c r="DZ512">
        <v>-0.25226972184100299</v>
      </c>
      <c r="EA512">
        <v>-3.1256009363460202</v>
      </c>
      <c r="EB512">
        <v>1.8482544859580201</v>
      </c>
      <c r="EC512">
        <v>3.8118967204354699</v>
      </c>
      <c r="ED512">
        <v>-0.73962983342426003</v>
      </c>
      <c r="EE512">
        <v>1.7194420328451101</v>
      </c>
      <c r="EF512">
        <v>-2.3082433835952501E-2</v>
      </c>
      <c r="EG512">
        <v>0.82366342649038404</v>
      </c>
      <c r="EH512">
        <v>-1.1813736148724301</v>
      </c>
      <c r="EI512">
        <v>0.81486178751219995</v>
      </c>
      <c r="EJ512">
        <v>0.238795524455782</v>
      </c>
      <c r="EK512">
        <v>-0.18199809201178099</v>
      </c>
      <c r="EL512">
        <v>-1.0143155115656599</v>
      </c>
      <c r="EM512">
        <v>-0.60965678676438995</v>
      </c>
      <c r="EN512">
        <v>-0.42057310947711801</v>
      </c>
      <c r="EO512">
        <v>-0.15435131172125699</v>
      </c>
      <c r="EP512">
        <v>-1.24057473512948</v>
      </c>
      <c r="EQ512">
        <v>3.0806035849309401</v>
      </c>
      <c r="ER512">
        <v>-2.6569062495582298</v>
      </c>
      <c r="ES512">
        <v>1.8781776016112399</v>
      </c>
      <c r="ET512">
        <v>1.04029742287821</v>
      </c>
      <c r="EU512">
        <v>1.14225025681662</v>
      </c>
      <c r="EV512">
        <v>-5.9503515331016396E-3</v>
      </c>
      <c r="EW512">
        <v>0.61948299553478103</v>
      </c>
      <c r="EX512">
        <v>0.946843844394607</v>
      </c>
      <c r="EY512">
        <v>-0.49494160821268501</v>
      </c>
      <c r="EZ512">
        <v>-1.27076588132695</v>
      </c>
      <c r="FA512">
        <v>1.81880479140091</v>
      </c>
      <c r="FB512">
        <v>-0.12988229836992099</v>
      </c>
      <c r="FE512">
        <v>0.289213825271872</v>
      </c>
      <c r="FF512">
        <v>-0.91056597011629503</v>
      </c>
      <c r="FG512">
        <v>0.69678062791354001</v>
      </c>
      <c r="FH512">
        <v>-3.6465025385950902</v>
      </c>
      <c r="FI512">
        <v>0.438076162936341</v>
      </c>
      <c r="FJ512">
        <v>-0.121670342014113</v>
      </c>
      <c r="FK512">
        <v>-2.6054319847389702</v>
      </c>
      <c r="FL512">
        <v>-1.59021646113615</v>
      </c>
      <c r="FM512">
        <v>0.64110017101484096</v>
      </c>
      <c r="FN512">
        <v>0.24605849157524101</v>
      </c>
      <c r="FO512">
        <v>-0.76061215322624798</v>
      </c>
      <c r="FP512">
        <v>0.65105920457426703</v>
      </c>
      <c r="FQ512">
        <v>1.8484997424820899</v>
      </c>
      <c r="FR512">
        <v>-4.3336187819513698</v>
      </c>
      <c r="FS512">
        <v>0.73295241745654505</v>
      </c>
      <c r="FT512">
        <v>0.34861482581618503</v>
      </c>
      <c r="FU512">
        <v>2.1067923518785401</v>
      </c>
      <c r="FV512">
        <v>-0.52564330317181895</v>
      </c>
      <c r="FW512">
        <v>0.58277323623769905</v>
      </c>
      <c r="FX512">
        <v>-0.773777418908139</v>
      </c>
      <c r="FY512">
        <v>2.09210086231906</v>
      </c>
      <c r="FZ512">
        <v>-2.5907034999363501</v>
      </c>
      <c r="GA512">
        <v>1.7822060519392799</v>
      </c>
      <c r="GB512">
        <v>-0.543879701035621</v>
      </c>
      <c r="GC512">
        <v>-0.95010902559806698</v>
      </c>
      <c r="GD512">
        <v>-1.60041074022956</v>
      </c>
      <c r="GE512">
        <v>1.3507917117749499</v>
      </c>
      <c r="GF512">
        <v>-0.128085610958806</v>
      </c>
      <c r="GG512">
        <v>-0.68094316175120195</v>
      </c>
      <c r="GH512">
        <v>1.5364709466666699</v>
      </c>
      <c r="GI512">
        <v>-0.18077304384860299</v>
      </c>
      <c r="GJ512">
        <v>0.18197501103713901</v>
      </c>
      <c r="GL512">
        <v>0.87927490894799099</v>
      </c>
      <c r="GM512">
        <v>0.76474763991427597</v>
      </c>
      <c r="GN512">
        <v>-0.31359710310425698</v>
      </c>
      <c r="GO512">
        <v>1.27852070636436</v>
      </c>
      <c r="GP512">
        <v>1.7112250134232499E-2</v>
      </c>
      <c r="GQ512">
        <v>0.37118551808816802</v>
      </c>
      <c r="GR512">
        <v>0.312098527501803</v>
      </c>
      <c r="GS512">
        <v>-0.36647271936089998</v>
      </c>
      <c r="GT512">
        <v>0.26979609974660002</v>
      </c>
      <c r="GU512">
        <v>3.8898309685464497E-2</v>
      </c>
      <c r="GV512">
        <v>-0.57775761697484995</v>
      </c>
      <c r="GW512">
        <v>-0.10885257042900801</v>
      </c>
      <c r="GY512">
        <v>-1.2046156156429799</v>
      </c>
      <c r="GZ512">
        <v>1.1755361379982801</v>
      </c>
      <c r="HA512">
        <v>-2.05616461244063E-3</v>
      </c>
      <c r="HB512">
        <v>-0.68126308178761996</v>
      </c>
      <c r="HC512">
        <v>0.66162382518086804</v>
      </c>
      <c r="HD512">
        <v>-0.27180964780200201</v>
      </c>
      <c r="HE512">
        <v>-0.20601200621967999</v>
      </c>
      <c r="HF512">
        <v>0.62112052837619602</v>
      </c>
      <c r="HG512">
        <v>-1.4762932381017899</v>
      </c>
      <c r="HH512">
        <v>0.97301732675987296</v>
      </c>
      <c r="HI512">
        <v>-1.29533924819043</v>
      </c>
      <c r="HJ512">
        <v>1.9250544810347501</v>
      </c>
      <c r="HK512">
        <v>-1.07367662112665</v>
      </c>
      <c r="HL512">
        <v>-0.33673161578917599</v>
      </c>
      <c r="HM512">
        <v>-3.5527444165381898</v>
      </c>
      <c r="HN512">
        <v>1.0143784165848</v>
      </c>
      <c r="HO512">
        <v>1.12005371465784</v>
      </c>
      <c r="HP512">
        <v>0.66246190162928498</v>
      </c>
      <c r="HQ512">
        <v>-0.30286714563771999</v>
      </c>
      <c r="HR512">
        <v>-0.74769516513697498</v>
      </c>
      <c r="HS512">
        <v>0.86677347808290495</v>
      </c>
      <c r="HT512">
        <v>-0.25401523416803701</v>
      </c>
      <c r="HU512">
        <v>1.8126525601473999</v>
      </c>
      <c r="HV512">
        <v>-0.39485395736846801</v>
      </c>
      <c r="HW512">
        <v>0.225726342614507</v>
      </c>
      <c r="HX512">
        <v>0.21679437068087301</v>
      </c>
      <c r="HY512">
        <v>0.31043272520037102</v>
      </c>
      <c r="HZ512">
        <v>1.0325354698579801</v>
      </c>
      <c r="IA512">
        <v>0.75105405485373899</v>
      </c>
      <c r="IB512">
        <v>-0.42226815639878601</v>
      </c>
      <c r="ID512">
        <v>0.35896834287996199</v>
      </c>
      <c r="IE512">
        <v>0.92124693874211505</v>
      </c>
      <c r="IF512">
        <v>-0.56771973377180995</v>
      </c>
      <c r="IG512">
        <v>3.1232904075295699E-2</v>
      </c>
      <c r="IH512">
        <v>0.68924635925213795</v>
      </c>
      <c r="II512">
        <v>-0.348638225023024</v>
      </c>
      <c r="IJ512">
        <v>0.86670987366232999</v>
      </c>
      <c r="IK512">
        <v>8.3921485929749906E-2</v>
      </c>
      <c r="IL512">
        <v>-9.3360784376272904E-2</v>
      </c>
      <c r="IM512">
        <v>0.38751595438952802</v>
      </c>
      <c r="IN512">
        <v>0.320665388971975</v>
      </c>
      <c r="IO512">
        <v>0.33475479540356901</v>
      </c>
      <c r="IP512">
        <v>-7.5531082256929893E-2</v>
      </c>
      <c r="IQ512">
        <v>-0.166157649346133</v>
      </c>
      <c r="IR512">
        <v>0.34963108810188698</v>
      </c>
      <c r="IS512">
        <v>-1.3823986500938199</v>
      </c>
      <c r="IT512">
        <v>0.73385446503380103</v>
      </c>
      <c r="IU512">
        <v>-8.6348867625929398E-3</v>
      </c>
      <c r="IV512">
        <v>-0.408119781332061</v>
      </c>
      <c r="IW512">
        <v>-0.86766981912660401</v>
      </c>
      <c r="IX512">
        <v>1.4870003975374899</v>
      </c>
      <c r="IY512">
        <v>0.16642845330352399</v>
      </c>
      <c r="IZ512">
        <v>-0.93032553468219703</v>
      </c>
      <c r="JA512">
        <v>1.6284531651763201</v>
      </c>
      <c r="JB512">
        <v>-1.0007257387769599</v>
      </c>
      <c r="JC512">
        <v>0.17097372256102999</v>
      </c>
      <c r="JD512">
        <v>1.08203749332461</v>
      </c>
      <c r="JE512">
        <v>0.54656409647577697</v>
      </c>
      <c r="JF512">
        <v>0.285484605228703</v>
      </c>
      <c r="JG512">
        <v>-0.30443276355072202</v>
      </c>
      <c r="JH512">
        <v>-0.56167453276430002</v>
      </c>
      <c r="JI512">
        <v>-0.75317695245757899</v>
      </c>
      <c r="JJ512">
        <v>0.55068900801415999</v>
      </c>
      <c r="JK512">
        <v>0.32347496380680202</v>
      </c>
      <c r="JL512">
        <v>0.77286763989832297</v>
      </c>
      <c r="JM512">
        <v>-0.35506865879142402</v>
      </c>
    </row>
    <row r="513" spans="1:273" x14ac:dyDescent="0.25">
      <c r="A513" s="29">
        <v>44400</v>
      </c>
      <c r="B513" s="31" t="s">
        <v>1839</v>
      </c>
      <c r="C513" s="24" t="s">
        <v>1742</v>
      </c>
      <c r="D513" s="24" t="s">
        <v>1899</v>
      </c>
      <c r="E513" s="34">
        <v>15.161187</v>
      </c>
      <c r="F513" s="38">
        <v>5000</v>
      </c>
      <c r="G513" s="16">
        <f>VLOOKUP(C513,dFundos!$A$1:$B$28,2,FALSE)</f>
        <v>20394372000157</v>
      </c>
      <c r="H513" s="13"/>
      <c r="I513">
        <f>_xll.ECONOMATICA(G513,"VOLATILITY","1Y",A513)</f>
        <v>14.8104948156397</v>
      </c>
      <c r="J513">
        <f>_xll.ECONOMATICA(G513,"NAV","1D",A513)</f>
        <v>328.51243200013403</v>
      </c>
      <c r="K513">
        <f>_xll.ECONOMATICA(G513,"NAV","1D",A513+1)</f>
        <v>328.51243200013403</v>
      </c>
      <c r="L513" s="6"/>
      <c r="M513">
        <v>-0.75889672780249395</v>
      </c>
      <c r="N513">
        <v>0.86087118379509797</v>
      </c>
      <c r="O513">
        <v>-0.57927227326217701</v>
      </c>
      <c r="P513">
        <v>1.2076773082298999</v>
      </c>
      <c r="Q513">
        <v>0.64706498560553904</v>
      </c>
      <c r="R513">
        <v>-0.12161646582171701</v>
      </c>
      <c r="S513">
        <v>0.61273438041098405</v>
      </c>
      <c r="T513">
        <v>0.32044304516603</v>
      </c>
      <c r="U513">
        <v>0.51311487113707699</v>
      </c>
      <c r="V513">
        <v>0.78167601823224697</v>
      </c>
      <c r="W513">
        <v>2.3051606513035901E-2</v>
      </c>
      <c r="X513">
        <v>0.29506644132197801</v>
      </c>
      <c r="Y513">
        <v>-0.48846591216715801</v>
      </c>
      <c r="Z513">
        <v>0.95108891382551497</v>
      </c>
      <c r="AA513">
        <v>0.117619835145888</v>
      </c>
      <c r="AB513">
        <v>-0.31405754725710699</v>
      </c>
      <c r="AC513">
        <v>0.53963295795256305</v>
      </c>
      <c r="AD513">
        <v>0.245387788891094</v>
      </c>
      <c r="AE513">
        <v>-0.50207556741952397</v>
      </c>
      <c r="AF513">
        <v>0.23564877956232499</v>
      </c>
      <c r="AG513">
        <v>0.34358926204731699</v>
      </c>
      <c r="AH513">
        <v>1.0747605569122201</v>
      </c>
      <c r="AI513">
        <v>0.51101424396620099</v>
      </c>
      <c r="AJ513">
        <v>1.0771661372928101</v>
      </c>
      <c r="AK513">
        <v>0.18167256421293099</v>
      </c>
      <c r="AL513">
        <v>0.50597813024069205</v>
      </c>
      <c r="AM513">
        <v>-0.422636907842389</v>
      </c>
      <c r="AN513">
        <v>1.0232814856863099</v>
      </c>
      <c r="AO513">
        <v>1.3096476388454901</v>
      </c>
      <c r="AP513">
        <v>-3.1076493887667298</v>
      </c>
      <c r="AQ513">
        <v>-1.3070879427687001</v>
      </c>
      <c r="AS513">
        <v>-2.39104953916467</v>
      </c>
      <c r="AT513">
        <v>1.88858466826787</v>
      </c>
      <c r="AU513">
        <v>-1.72659823556387</v>
      </c>
      <c r="AV513">
        <v>-0.21314178593456701</v>
      </c>
      <c r="AW513">
        <v>1.2005074699118301</v>
      </c>
      <c r="AX513">
        <v>0.620814690410043</v>
      </c>
      <c r="AY513">
        <v>-0.47791134193175799</v>
      </c>
      <c r="AZ513">
        <v>-0.90668341263153696</v>
      </c>
      <c r="BA513">
        <v>-1.1827657801404701</v>
      </c>
      <c r="BB513">
        <v>-1.07956098190698</v>
      </c>
      <c r="BC513">
        <v>0.68113929119135697</v>
      </c>
      <c r="BD513">
        <v>-2.0796971573872698</v>
      </c>
      <c r="BE513">
        <v>0.166537053701177</v>
      </c>
      <c r="BF513">
        <v>1.2823087607102901</v>
      </c>
      <c r="BG513">
        <v>1.7393104548318701</v>
      </c>
      <c r="BH513">
        <v>-0.39635291877857498</v>
      </c>
      <c r="BI513">
        <v>0.186268893776287</v>
      </c>
      <c r="BJ513">
        <v>0.63296902171714498</v>
      </c>
      <c r="BK513">
        <v>-1.00278702520882</v>
      </c>
      <c r="BL513">
        <v>1.4093861256697</v>
      </c>
      <c r="BM513">
        <v>-1.6093076941615401</v>
      </c>
      <c r="BN513">
        <v>2.2090911697887301</v>
      </c>
      <c r="BO513">
        <v>1.1991277231572901</v>
      </c>
      <c r="BP513">
        <v>1.1520828251377699</v>
      </c>
      <c r="BR513">
        <v>0.74495954977464895</v>
      </c>
      <c r="BS513">
        <v>-0.65916978337554599</v>
      </c>
      <c r="BT513">
        <v>-0.14812412900937499</v>
      </c>
      <c r="BU513">
        <v>-0.391239813325228</v>
      </c>
      <c r="BV513">
        <v>-1.1000034168318999</v>
      </c>
      <c r="BW513">
        <v>0.273932440359204</v>
      </c>
      <c r="BX513">
        <v>-4.31326079706196E-3</v>
      </c>
      <c r="BY513">
        <v>0.46864563119015701</v>
      </c>
      <c r="BZ513">
        <v>6.4929576547001502E-2</v>
      </c>
      <c r="CA513">
        <v>-1.65795925558996</v>
      </c>
      <c r="CB513">
        <v>-0.30524944941134902</v>
      </c>
      <c r="CC513">
        <v>-3.3022053014065</v>
      </c>
      <c r="CD513">
        <v>0.41927586989913801</v>
      </c>
      <c r="CE513">
        <v>-0.633453409500362</v>
      </c>
      <c r="CG513">
        <v>3.3151100771647202</v>
      </c>
      <c r="CH513">
        <v>1.6756084656663</v>
      </c>
      <c r="CI513">
        <v>1.9868665192916499</v>
      </c>
      <c r="CJ513">
        <v>-2.98994375953043E-2</v>
      </c>
      <c r="CK513">
        <v>1.41937156968197</v>
      </c>
      <c r="CL513">
        <v>-0.277249502505583</v>
      </c>
      <c r="CM513">
        <v>0.62700272155780101</v>
      </c>
      <c r="CN513">
        <v>-1.0928466854238601</v>
      </c>
      <c r="CO513">
        <v>1.59175165845227</v>
      </c>
      <c r="CP513">
        <v>0.93179146642796695</v>
      </c>
      <c r="CQ513">
        <v>-0.27785600759671097</v>
      </c>
      <c r="CR513">
        <v>-1.0794949306728101</v>
      </c>
      <c r="CS513">
        <v>0.27548164107429302</v>
      </c>
      <c r="CT513">
        <v>-0.68882596660841999</v>
      </c>
      <c r="CU513">
        <v>0.44056230235582899</v>
      </c>
      <c r="CV513">
        <v>1.7538023677843699</v>
      </c>
      <c r="CW513">
        <v>-0.161938931887562</v>
      </c>
      <c r="CX513">
        <v>-0.321366237949405</v>
      </c>
      <c r="CY513">
        <v>0.51924388717452497</v>
      </c>
      <c r="CZ513">
        <v>-0.45887936694270998</v>
      </c>
      <c r="DA513">
        <v>1.1932107152461</v>
      </c>
      <c r="DB513">
        <v>8.9382814803684596E-2</v>
      </c>
      <c r="DC513">
        <v>-6.8631787416961701E-2</v>
      </c>
      <c r="DD513">
        <v>0.93262385835259898</v>
      </c>
      <c r="DE513">
        <v>-0.19377055868972101</v>
      </c>
      <c r="DF513">
        <v>0.27295638392388399</v>
      </c>
      <c r="DG513">
        <v>-0.67403853354335297</v>
      </c>
      <c r="DH513">
        <v>-3.5936330277763801E-2</v>
      </c>
      <c r="DI513">
        <v>-0.37172405009187098</v>
      </c>
      <c r="DJ513">
        <v>-0.65050688117480604</v>
      </c>
      <c r="DK513">
        <v>1.5122175344004101</v>
      </c>
      <c r="DL513">
        <v>0.34200917816633603</v>
      </c>
      <c r="DM513">
        <v>0.381882198234962</v>
      </c>
      <c r="DN513">
        <v>-0.43782544298664999</v>
      </c>
      <c r="DO513">
        <v>-0.54028460326662797</v>
      </c>
      <c r="DP513">
        <v>-0.142502120615973</v>
      </c>
      <c r="DQ513">
        <v>0.276898323318164</v>
      </c>
      <c r="DR513">
        <v>6.1937062127981302E-4</v>
      </c>
      <c r="DT513">
        <v>1.21327804772591</v>
      </c>
      <c r="DU513">
        <v>-0.163652280753013</v>
      </c>
      <c r="DV513">
        <v>5.5342010455206002E-2</v>
      </c>
      <c r="DW513">
        <v>6.3565548771293801E-4</v>
      </c>
      <c r="DY513">
        <v>-1.0072174289234701</v>
      </c>
      <c r="DZ513">
        <v>0.70465748030983399</v>
      </c>
      <c r="EA513">
        <v>0.59200160558248205</v>
      </c>
      <c r="EB513">
        <v>1.56267190795916</v>
      </c>
      <c r="EC513">
        <v>0.50214861876156602</v>
      </c>
      <c r="ED513">
        <v>-0.65693970645952504</v>
      </c>
      <c r="EE513">
        <v>0.29565376771643098</v>
      </c>
      <c r="EF513">
        <v>0.19208917856303701</v>
      </c>
      <c r="EG513">
        <v>-0.45451122714439401</v>
      </c>
      <c r="EH513">
        <v>-0.905959007013735</v>
      </c>
      <c r="EI513">
        <v>0.1022365731842</v>
      </c>
      <c r="EJ513">
        <v>0.77614207148144498</v>
      </c>
      <c r="EK513">
        <v>1.5171886167081501</v>
      </c>
      <c r="EL513">
        <v>3.80963945644908E-2</v>
      </c>
      <c r="EM513">
        <v>-0.34912790570160701</v>
      </c>
      <c r="EN513">
        <v>5.0291582738282202E-4</v>
      </c>
      <c r="EO513">
        <v>0.54486689095938301</v>
      </c>
      <c r="EP513">
        <v>-2.75865545891065</v>
      </c>
      <c r="EQ513">
        <v>0.96628878181945799</v>
      </c>
      <c r="ER513">
        <v>-1.79600293377007</v>
      </c>
      <c r="ES513">
        <v>1.41591253432125</v>
      </c>
      <c r="ET513">
        <v>1.3440185392028099</v>
      </c>
      <c r="EU513">
        <v>8.6985190500854501E-2</v>
      </c>
      <c r="EV513">
        <v>0.78065024445095299</v>
      </c>
      <c r="EW513">
        <v>0.582301503345661</v>
      </c>
      <c r="EX513">
        <v>0.55402681591658598</v>
      </c>
      <c r="EY513">
        <v>1.7901999308378401E-2</v>
      </c>
      <c r="EZ513">
        <v>-7.7092360152164502E-2</v>
      </c>
      <c r="FA513">
        <v>0.216105004074052</v>
      </c>
      <c r="FB513">
        <v>0.53859473937336599</v>
      </c>
      <c r="FE513">
        <v>-0.17201813407155001</v>
      </c>
      <c r="FF513">
        <v>-0.469468531446182</v>
      </c>
      <c r="FG513">
        <v>-0.10528311531743401</v>
      </c>
      <c r="FH513">
        <v>-0.81117712770719697</v>
      </c>
      <c r="FI513">
        <v>0.19663280218082901</v>
      </c>
      <c r="FJ513">
        <v>1.0847714544070199</v>
      </c>
      <c r="FK513">
        <v>-2.4167668058907998</v>
      </c>
      <c r="FL513">
        <v>-0.19444098506937699</v>
      </c>
      <c r="FM513">
        <v>1.94588476515491</v>
      </c>
      <c r="FN513">
        <v>-0.53376756013676596</v>
      </c>
      <c r="FO513">
        <v>-1.4089897485973799</v>
      </c>
      <c r="FP513">
        <v>-1.28369222084075</v>
      </c>
      <c r="FQ513">
        <v>1.9326949421156301</v>
      </c>
      <c r="FR513">
        <v>-0.47930318505677899</v>
      </c>
      <c r="FS513">
        <v>1.33010841927899</v>
      </c>
      <c r="FT513">
        <v>1.8252459005452699</v>
      </c>
      <c r="FU513">
        <v>-0.31656244300393199</v>
      </c>
      <c r="FV513">
        <v>0.129548576296656</v>
      </c>
      <c r="FW513">
        <v>0.63808300819800901</v>
      </c>
      <c r="FX513">
        <v>-6.3886374846333603E-3</v>
      </c>
      <c r="FY513">
        <v>1.0149244189960899E-2</v>
      </c>
      <c r="FZ513">
        <v>-1.1701438163981901</v>
      </c>
      <c r="GA513">
        <v>-0.27415126760388397</v>
      </c>
      <c r="GB513">
        <v>0.70801024812681101</v>
      </c>
      <c r="GC513">
        <v>-0.794324163598503</v>
      </c>
      <c r="GD513">
        <v>-0.40035071042439102</v>
      </c>
      <c r="GE513">
        <v>0.41665763546916401</v>
      </c>
      <c r="GF513">
        <v>1.62255931663822</v>
      </c>
      <c r="GG513">
        <v>6.2033936956140699E-2</v>
      </c>
      <c r="GH513">
        <v>-0.46306480635394098</v>
      </c>
      <c r="GI513">
        <v>0.542311538083595</v>
      </c>
      <c r="GJ513">
        <v>1.13258105993737</v>
      </c>
      <c r="GL513">
        <v>1.39165233431413</v>
      </c>
      <c r="GM513">
        <v>-2.43879144363746E-2</v>
      </c>
      <c r="GN513">
        <v>6.9450714181584799E-2</v>
      </c>
      <c r="GO513">
        <v>0.66754891686286999</v>
      </c>
      <c r="GP513">
        <v>0.35070101621386102</v>
      </c>
      <c r="GQ513">
        <v>0.22034122812328899</v>
      </c>
      <c r="GR513">
        <v>0.152441518912383</v>
      </c>
      <c r="GS513">
        <v>-0.16073012375272799</v>
      </c>
      <c r="GT513">
        <v>0.96869450844678795</v>
      </c>
      <c r="GU513">
        <v>0.19820614143100099</v>
      </c>
      <c r="GV513">
        <v>-0.36043731251993399</v>
      </c>
      <c r="GW513">
        <v>-0.83392640999591106</v>
      </c>
      <c r="GY513">
        <v>0.22254840205278001</v>
      </c>
      <c r="GZ513">
        <v>0.87619746591371905</v>
      </c>
      <c r="HA513">
        <v>0.31758435998199303</v>
      </c>
      <c r="HB513">
        <v>-0.14082705383771099</v>
      </c>
      <c r="HC513">
        <v>0.24578180345997699</v>
      </c>
      <c r="HD513">
        <v>0.36339165217213998</v>
      </c>
      <c r="HE513">
        <v>-0.46069905210970302</v>
      </c>
      <c r="HF513">
        <v>1.2702662752417399E-2</v>
      </c>
      <c r="HG513">
        <v>-0.55601836156711204</v>
      </c>
      <c r="HH513">
        <v>-5.8805744629353296E-4</v>
      </c>
      <c r="HI513">
        <v>0.93700601810269302</v>
      </c>
      <c r="HJ513">
        <v>0.69915012409182997</v>
      </c>
      <c r="HK513">
        <v>-1.1961522398451101</v>
      </c>
      <c r="HL513">
        <v>-0.77936959614817203</v>
      </c>
      <c r="HM513">
        <v>-2.13953962484084</v>
      </c>
      <c r="HN513">
        <v>1.3773544078503599</v>
      </c>
      <c r="HO513">
        <v>1.5012437605037099</v>
      </c>
      <c r="HP513">
        <v>-0.25623281726439001</v>
      </c>
      <c r="HQ513">
        <v>-1.08531411260628</v>
      </c>
      <c r="HR513">
        <v>-0.203951458661322</v>
      </c>
      <c r="HS513">
        <v>1.1508637280712699</v>
      </c>
      <c r="HT513">
        <v>-0.102151052578847</v>
      </c>
      <c r="HU513">
        <v>1.2240397938512599</v>
      </c>
      <c r="HV513">
        <v>-0.26174598151556</v>
      </c>
      <c r="HW513">
        <v>2.8586893859028399E-2</v>
      </c>
      <c r="HX513">
        <v>0.43358972925489098</v>
      </c>
      <c r="HY513">
        <v>-9.3522268798551494E-2</v>
      </c>
      <c r="HZ513">
        <v>-0.25499332959952897</v>
      </c>
      <c r="IA513">
        <v>0.123878421072732</v>
      </c>
      <c r="IB513">
        <v>0.24234297125076401</v>
      </c>
      <c r="ID513">
        <v>0.492779967316892</v>
      </c>
      <c r="IE513">
        <v>4.2375497105240398E-2</v>
      </c>
      <c r="IF513">
        <v>-0.16903803616514801</v>
      </c>
      <c r="IG513">
        <v>-0.164800950915378</v>
      </c>
      <c r="IH513">
        <v>0.46555468688893598</v>
      </c>
      <c r="II513">
        <v>0.14798075244471001</v>
      </c>
      <c r="IJ513">
        <v>0.30674793397338401</v>
      </c>
      <c r="IK513">
        <v>-0.19799836363745299</v>
      </c>
      <c r="IL513">
        <v>-0.79504724653816095</v>
      </c>
      <c r="IM513">
        <v>7.63835640100297E-2</v>
      </c>
      <c r="IN513">
        <v>-1.5341310208896199</v>
      </c>
      <c r="IO513">
        <v>1.78922280410916</v>
      </c>
      <c r="IP513">
        <v>0.51050862202828295</v>
      </c>
      <c r="IQ513">
        <v>-0.20058751515534801</v>
      </c>
      <c r="IR513">
        <v>0.77442038418666903</v>
      </c>
      <c r="IS513">
        <v>0.23250732574524599</v>
      </c>
      <c r="IT513">
        <v>0.29999259040778298</v>
      </c>
      <c r="IU513">
        <v>5.5449424326070598E-2</v>
      </c>
      <c r="IV513">
        <v>0.13367794526857299</v>
      </c>
      <c r="IW513">
        <v>0.32588628146186199</v>
      </c>
      <c r="IX513">
        <v>0.74397324478923099</v>
      </c>
      <c r="IY513">
        <v>-7.8279796980495996E-3</v>
      </c>
      <c r="IZ513">
        <v>-0.21567398434854099</v>
      </c>
      <c r="JA513">
        <v>0.42195777914457699</v>
      </c>
      <c r="JB513">
        <v>-0.83363939320406599</v>
      </c>
      <c r="JC513">
        <v>9.6682484581833705E-3</v>
      </c>
      <c r="JD513">
        <v>1.6006152738555099</v>
      </c>
      <c r="JE513">
        <v>-0.39208500793392898</v>
      </c>
      <c r="JF513">
        <v>0.16936219981289499</v>
      </c>
      <c r="JG513">
        <v>-0.44355898080539202</v>
      </c>
      <c r="JH513">
        <v>-0.72895633911684898</v>
      </c>
      <c r="JI513">
        <v>-1.5384544834887499</v>
      </c>
      <c r="JJ513">
        <v>1.62373680796009</v>
      </c>
      <c r="JK513">
        <v>0.82506457711133396</v>
      </c>
      <c r="JL513">
        <v>0.38138000509206899</v>
      </c>
      <c r="JM513">
        <v>0.64604379931552103</v>
      </c>
    </row>
    <row r="514" spans="1:273" x14ac:dyDescent="0.25">
      <c r="A514" s="30">
        <v>44400</v>
      </c>
      <c r="B514" s="31" t="s">
        <v>1839</v>
      </c>
      <c r="C514" s="23" t="s">
        <v>1732</v>
      </c>
      <c r="D514" s="23" t="s">
        <v>1899</v>
      </c>
      <c r="E514" s="32">
        <v>11.949342</v>
      </c>
      <c r="F514" s="37">
        <v>2000</v>
      </c>
      <c r="G514" s="16">
        <f>VLOOKUP(C514,dFundos!$A$1:$B$28,2,FALSE)</f>
        <v>32666326000149</v>
      </c>
      <c r="H514" s="13"/>
      <c r="I514">
        <f>_xll.ECONOMATICA(G514,"VOLATILITY","1Y",A514)</f>
        <v>17.686275190295401</v>
      </c>
      <c r="J514">
        <f>_xll.ECONOMATICA(G514,"NAV","1D",A514)</f>
        <v>168.34358100010999</v>
      </c>
      <c r="K514">
        <f>_xll.ECONOMATICA(G514,"NAV","1D",A514+1)</f>
        <v>168.34358100010999</v>
      </c>
      <c r="L514" s="6"/>
      <c r="M514">
        <v>-0.73618383812572596</v>
      </c>
      <c r="N514">
        <v>4.5046817831462197E-3</v>
      </c>
      <c r="O514">
        <v>-3.79611082280462E-2</v>
      </c>
      <c r="P514">
        <v>1.45943870720657</v>
      </c>
      <c r="Q514">
        <v>0.45984902917553</v>
      </c>
      <c r="R514">
        <v>-1.5758210171043201</v>
      </c>
      <c r="S514">
        <v>0.16819543361634701</v>
      </c>
      <c r="T514">
        <v>-1.3654242234224501</v>
      </c>
      <c r="U514">
        <v>1.03306702731061</v>
      </c>
      <c r="V514">
        <v>1.24341383925639</v>
      </c>
      <c r="W514">
        <v>-0.71021197209120102</v>
      </c>
      <c r="X514">
        <v>-0.69969796395525896</v>
      </c>
      <c r="Y514">
        <v>-0.402006474905647</v>
      </c>
      <c r="Z514">
        <v>-0.67972719689350902</v>
      </c>
      <c r="AA514">
        <v>-0.29925162216386503</v>
      </c>
      <c r="AB514">
        <v>1.2845308559917601</v>
      </c>
      <c r="AC514">
        <v>-1.93036695318369</v>
      </c>
      <c r="AD514">
        <v>2.58096641773591</v>
      </c>
      <c r="AE514">
        <v>-0.88567939592394396</v>
      </c>
      <c r="AF514">
        <v>0.15406054153572801</v>
      </c>
      <c r="AG514">
        <v>0.80151816855504898</v>
      </c>
      <c r="AH514">
        <v>0.309273019593093</v>
      </c>
      <c r="AI514">
        <v>0.33449892689532101</v>
      </c>
      <c r="AJ514">
        <v>-1.2419977520948999</v>
      </c>
      <c r="AK514">
        <v>0.31161904917098598</v>
      </c>
      <c r="AL514">
        <v>1.9285983069494299</v>
      </c>
      <c r="AM514">
        <v>-1.83528113484499</v>
      </c>
      <c r="AN514">
        <v>1.8861552001908399</v>
      </c>
      <c r="AO514">
        <v>-0.102233439611155</v>
      </c>
      <c r="AP514">
        <v>-1.1445878223639701</v>
      </c>
      <c r="AQ514">
        <v>0.27653648321574997</v>
      </c>
      <c r="AS514">
        <v>-0.509651724587457</v>
      </c>
      <c r="AT514">
        <v>0.98004978644894403</v>
      </c>
      <c r="AU514">
        <v>-2.0095697489523401</v>
      </c>
      <c r="AV514">
        <v>-0.52418259219848595</v>
      </c>
      <c r="AW514">
        <v>2.21560575846524</v>
      </c>
      <c r="AX514">
        <v>-0.16213844619414899</v>
      </c>
      <c r="AY514">
        <v>-0.28361196182231702</v>
      </c>
      <c r="AZ514">
        <v>-0.59924726310782706</v>
      </c>
      <c r="BA514">
        <v>-1.6969124534625699</v>
      </c>
      <c r="BB514">
        <v>-1.1833714735985299</v>
      </c>
      <c r="BC514">
        <v>0.17996560636674999</v>
      </c>
      <c r="BD514">
        <v>-1.5812251546776701</v>
      </c>
      <c r="BE514">
        <v>1.2925304754389799</v>
      </c>
      <c r="BF514">
        <v>6.2967681333247996E-2</v>
      </c>
      <c r="BG514">
        <v>-2.5427798199416398</v>
      </c>
      <c r="BH514">
        <v>-0.86255026635626597</v>
      </c>
      <c r="BI514">
        <v>1.42012563974276</v>
      </c>
      <c r="BJ514">
        <v>1.2989403086976401</v>
      </c>
      <c r="BK514">
        <v>-1.4420016151234401</v>
      </c>
      <c r="BL514">
        <v>1.25712114167982</v>
      </c>
      <c r="BM514">
        <v>-0.33222690744878502</v>
      </c>
      <c r="BN514">
        <v>-0.38173989187271201</v>
      </c>
      <c r="BO514">
        <v>1.9670046382088899</v>
      </c>
      <c r="BP514">
        <v>0.186791586020263</v>
      </c>
      <c r="BR514">
        <v>1.27839848300937</v>
      </c>
      <c r="BS514">
        <v>1.02438148060173</v>
      </c>
      <c r="BT514">
        <v>0.202223282576597</v>
      </c>
      <c r="BU514">
        <v>-0.506292362479144</v>
      </c>
      <c r="BV514">
        <v>-0.20653825094996101</v>
      </c>
      <c r="BW514">
        <v>1.58368775209965</v>
      </c>
      <c r="BX514">
        <v>0.27876058502442902</v>
      </c>
      <c r="BY514">
        <v>0.51231971883680705</v>
      </c>
      <c r="BZ514">
        <v>-1.0122089392098099</v>
      </c>
      <c r="CA514">
        <v>-0.39206066767292203</v>
      </c>
      <c r="CB514">
        <v>-1.00104397743053</v>
      </c>
      <c r="CC514">
        <v>-3.6803821110879702</v>
      </c>
      <c r="CD514">
        <v>1.35200065815297</v>
      </c>
      <c r="CE514">
        <v>-2.3522561044046602</v>
      </c>
      <c r="CG514">
        <v>0.93414498278434599</v>
      </c>
      <c r="CH514">
        <v>2.6640550120646398</v>
      </c>
      <c r="CI514">
        <v>2.36946293953224</v>
      </c>
      <c r="CJ514">
        <v>0.686466485967685</v>
      </c>
      <c r="CK514">
        <v>1.30879374210053</v>
      </c>
      <c r="CL514">
        <v>0.44147756107122399</v>
      </c>
      <c r="CM514">
        <v>0.16921532478591</v>
      </c>
      <c r="CN514">
        <v>-1.97944749070302</v>
      </c>
      <c r="CO514">
        <v>2.2679064388285002</v>
      </c>
      <c r="CP514">
        <v>0.97043000514531697</v>
      </c>
      <c r="CQ514">
        <v>-8.4183326453057802E-2</v>
      </c>
      <c r="CR514">
        <v>-1.0334257153772299</v>
      </c>
      <c r="CS514">
        <v>0.47706233508506601</v>
      </c>
      <c r="CT514">
        <v>-0.44558360914379602</v>
      </c>
      <c r="CU514">
        <v>0.17473464449722101</v>
      </c>
      <c r="CV514">
        <v>1.54891515412601</v>
      </c>
      <c r="CW514">
        <v>0.81505724665475998</v>
      </c>
      <c r="CX514">
        <v>8.5255262274586102E-2</v>
      </c>
      <c r="CY514">
        <v>0.38193762247829</v>
      </c>
      <c r="CZ514">
        <v>-1.0788871546537799</v>
      </c>
      <c r="DA514">
        <v>0.83391661628411395</v>
      </c>
      <c r="DB514">
        <v>0.50314109321334399</v>
      </c>
      <c r="DC514">
        <v>0.63650092015450399</v>
      </c>
      <c r="DD514">
        <v>0.104405435922672</v>
      </c>
      <c r="DE514">
        <v>-0.21800197928314399</v>
      </c>
      <c r="DF514">
        <v>0.42962653624272201</v>
      </c>
      <c r="DG514">
        <v>-1.0493385742847701</v>
      </c>
      <c r="DH514">
        <v>0.93896873040648599</v>
      </c>
      <c r="DI514">
        <v>0.434209300510702</v>
      </c>
      <c r="DJ514">
        <v>0.67350288936722802</v>
      </c>
      <c r="DK514">
        <v>1.5027459805423899</v>
      </c>
      <c r="DL514">
        <v>1.1454894902271899</v>
      </c>
      <c r="DM514">
        <v>0.15888564685155901</v>
      </c>
      <c r="DN514">
        <v>-0.51914578471041795</v>
      </c>
      <c r="DO514">
        <v>-1.36842740603242</v>
      </c>
      <c r="DP514">
        <v>0.67444954383972799</v>
      </c>
      <c r="DQ514">
        <v>0.54945683823461899</v>
      </c>
      <c r="DR514">
        <v>-6.4772631958476302E-3</v>
      </c>
      <c r="DT514">
        <v>0.649728757525736</v>
      </c>
      <c r="DU514">
        <v>0.23381723221973499</v>
      </c>
      <c r="DV514">
        <v>0.26401088616694302</v>
      </c>
      <c r="DW514">
        <v>-6.71727530061617E-3</v>
      </c>
      <c r="DY514">
        <v>-0.923382176279119</v>
      </c>
      <c r="DZ514">
        <v>-0.59195411949985999</v>
      </c>
      <c r="EA514">
        <v>-3.29077977785346</v>
      </c>
      <c r="EB514">
        <v>0.87787711236160204</v>
      </c>
      <c r="EC514">
        <v>2.9460100644428202</v>
      </c>
      <c r="ED514">
        <v>-1.3338227448912201</v>
      </c>
      <c r="EE514">
        <v>2.4658070651639701</v>
      </c>
      <c r="EF514">
        <v>-0.68853301081617202</v>
      </c>
      <c r="EG514">
        <v>0.595519640410203</v>
      </c>
      <c r="EH514">
        <v>-0.384553916774166</v>
      </c>
      <c r="EI514">
        <v>0.81303391616529597</v>
      </c>
      <c r="EJ514">
        <v>-0.25701049071358301</v>
      </c>
      <c r="EK514">
        <v>0.69833382185606796</v>
      </c>
      <c r="EL514">
        <v>-0.187435302177619</v>
      </c>
      <c r="EM514">
        <v>-0.48257245143759098</v>
      </c>
      <c r="EN514">
        <v>-6.7240216594655101E-3</v>
      </c>
      <c r="EO514">
        <v>-0.37560564296654803</v>
      </c>
      <c r="EP514">
        <v>-0.88657563001106598</v>
      </c>
      <c r="EQ514">
        <v>2.4328843082912499</v>
      </c>
      <c r="ER514">
        <v>-1.63309985791784</v>
      </c>
      <c r="ES514">
        <v>1.54263763342897</v>
      </c>
      <c r="ET514">
        <v>0.74365326599945503</v>
      </c>
      <c r="EU514">
        <v>1.963037587484</v>
      </c>
      <c r="EV514">
        <v>0.47252374188246898</v>
      </c>
      <c r="EW514">
        <v>1.31439961642172</v>
      </c>
      <c r="EX514">
        <v>-0.163255680308794</v>
      </c>
      <c r="EY514">
        <v>-0.16581533718635899</v>
      </c>
      <c r="EZ514">
        <v>-1.2018684328722899</v>
      </c>
      <c r="FA514">
        <v>1.1821268137282499</v>
      </c>
      <c r="FB514">
        <v>-1.6291707106574901E-2</v>
      </c>
      <c r="FE514">
        <v>0.39054231274349099</v>
      </c>
      <c r="FF514">
        <v>-0.88750781114868005</v>
      </c>
      <c r="FG514">
        <v>0.20318834176578099</v>
      </c>
      <c r="FH514">
        <v>-2.5091354003052402</v>
      </c>
      <c r="FI514">
        <v>0.97032853882410597</v>
      </c>
      <c r="FJ514">
        <v>0.23167021208791999</v>
      </c>
      <c r="FK514">
        <v>-2.4230692809396701</v>
      </c>
      <c r="FL514">
        <v>-1.58375869532392</v>
      </c>
      <c r="FM514">
        <v>0.69509874556388196</v>
      </c>
      <c r="FN514">
        <v>0.39237747623701602</v>
      </c>
      <c r="FO514">
        <v>-5.26671032275772E-2</v>
      </c>
      <c r="FP514">
        <v>0.324350241862703</v>
      </c>
      <c r="FQ514">
        <v>2.1688747860025601</v>
      </c>
      <c r="FR514">
        <v>-4.2535763442210701</v>
      </c>
      <c r="FS514">
        <v>-4.7523416924377698E-2</v>
      </c>
      <c r="FT514">
        <v>0.722871228208533</v>
      </c>
      <c r="FU514">
        <v>2.3755445936330899</v>
      </c>
      <c r="FV514">
        <v>-0.33823145195128701</v>
      </c>
      <c r="FW514">
        <v>0.15532802299276199</v>
      </c>
      <c r="FX514">
        <v>-0.20931758526785399</v>
      </c>
      <c r="FY514">
        <v>1.51704633262852</v>
      </c>
      <c r="FZ514">
        <v>-2.60603319466099</v>
      </c>
      <c r="GA514">
        <v>1.2043688637277199</v>
      </c>
      <c r="GB514">
        <v>-0.79249269219872098</v>
      </c>
      <c r="GC514">
        <v>-0.92136517096150805</v>
      </c>
      <c r="GD514">
        <v>-1.8286618528691201</v>
      </c>
      <c r="GE514">
        <v>1.5956165989336999</v>
      </c>
      <c r="GF514">
        <v>-0.41387318478882701</v>
      </c>
      <c r="GG514">
        <v>-0.38593011449847803</v>
      </c>
      <c r="GH514">
        <v>1.2217509420224799</v>
      </c>
      <c r="GI514">
        <v>0.42142172733292699</v>
      </c>
      <c r="GJ514">
        <v>-0.38769408092775798</v>
      </c>
      <c r="GL514">
        <v>1.4574307122529699</v>
      </c>
      <c r="GM514">
        <v>1.0452421829541001</v>
      </c>
      <c r="GN514">
        <v>0.25887749980029201</v>
      </c>
      <c r="GO514">
        <v>0.98050579072150901</v>
      </c>
      <c r="GP514">
        <v>1.02060977951623E-2</v>
      </c>
      <c r="GQ514">
        <v>0.64367957820650201</v>
      </c>
      <c r="GR514">
        <v>0.48656770104571501</v>
      </c>
      <c r="GS514">
        <v>-0.23060864259605299</v>
      </c>
      <c r="GT514">
        <v>0.71697561979817703</v>
      </c>
      <c r="GU514">
        <v>-0.19559431675588701</v>
      </c>
      <c r="GV514">
        <v>-0.107456357818592</v>
      </c>
      <c r="GW514">
        <v>-0.40893576488088001</v>
      </c>
      <c r="GY514">
        <v>-1.2943349469423999</v>
      </c>
      <c r="GZ514">
        <v>1.04533214816911</v>
      </c>
      <c r="HA514">
        <v>0.129019077030534</v>
      </c>
      <c r="HB514">
        <v>-0.71594904857192898</v>
      </c>
      <c r="HC514">
        <v>0.75946838242089099</v>
      </c>
      <c r="HD514">
        <v>-0.44208001227161697</v>
      </c>
      <c r="HE514">
        <v>6.4676471993152504E-2</v>
      </c>
      <c r="HF514">
        <v>0.69899021509627302</v>
      </c>
      <c r="HG514">
        <v>-1.0255641313960999</v>
      </c>
      <c r="HH514">
        <v>1.19020243491832</v>
      </c>
      <c r="HI514">
        <v>1.59100134624168E-2</v>
      </c>
      <c r="HJ514">
        <v>1.83425327868463</v>
      </c>
      <c r="HK514">
        <v>-0.26622750092428799</v>
      </c>
      <c r="HL514">
        <v>9.7530445964366705E-2</v>
      </c>
      <c r="HM514">
        <v>-1.92296851100764</v>
      </c>
      <c r="HN514">
        <v>1.6406610478952599</v>
      </c>
      <c r="HO514">
        <v>0.55535189076181302</v>
      </c>
      <c r="HP514">
        <v>0.472136474854778</v>
      </c>
      <c r="HQ514">
        <v>-0.40258641047330501</v>
      </c>
      <c r="HR514">
        <v>-6.1995449414098402E-2</v>
      </c>
      <c r="HS514">
        <v>0.21901009331486401</v>
      </c>
      <c r="HT514">
        <v>-6.5155154698004494E-2</v>
      </c>
      <c r="HU514">
        <v>0.85627195130655298</v>
      </c>
      <c r="HV514">
        <v>3.92149595427327E-2</v>
      </c>
      <c r="HW514">
        <v>0.16478066809213501</v>
      </c>
      <c r="HX514">
        <v>0.16894775017135499</v>
      </c>
      <c r="HY514">
        <v>0.62055686812527699</v>
      </c>
      <c r="HZ514">
        <v>0.24409602156083601</v>
      </c>
      <c r="IA514">
        <v>0.51678208328667097</v>
      </c>
      <c r="IB514">
        <v>0.72797116008587204</v>
      </c>
      <c r="ID514">
        <v>0.85482995091297198</v>
      </c>
      <c r="IE514">
        <v>0.58010046395793302</v>
      </c>
      <c r="IF514">
        <v>-0.59761315969808504</v>
      </c>
      <c r="IG514">
        <v>-0.20276796694815899</v>
      </c>
      <c r="IH514">
        <v>7.1805383777245907E-2</v>
      </c>
      <c r="II514">
        <v>-0.40506636369173099</v>
      </c>
      <c r="IJ514">
        <v>0.86510892033402298</v>
      </c>
      <c r="IK514">
        <v>-0.29157889875932602</v>
      </c>
      <c r="IL514">
        <v>-0.57513377460054504</v>
      </c>
      <c r="IM514">
        <v>0.52827592298854098</v>
      </c>
      <c r="IN514">
        <v>0.39374600582959801</v>
      </c>
      <c r="IO514">
        <v>0.53723414512205603</v>
      </c>
      <c r="IP514">
        <v>0.173516819995712</v>
      </c>
      <c r="IQ514">
        <v>-0.35333870064278</v>
      </c>
      <c r="IR514">
        <v>1.0353512088840899</v>
      </c>
      <c r="IS514">
        <v>-1.01258187478379</v>
      </c>
      <c r="IT514">
        <v>0.60943404041608995</v>
      </c>
      <c r="IU514">
        <v>2.0363944531709401E-2</v>
      </c>
      <c r="IV514">
        <v>-0.33668456362647697</v>
      </c>
      <c r="IW514">
        <v>-0.18155017196477299</v>
      </c>
      <c r="IX514">
        <v>1.4883875648592899</v>
      </c>
      <c r="IY514">
        <v>-0.10620687098708</v>
      </c>
      <c r="IZ514">
        <v>-1.1474184134385701</v>
      </c>
      <c r="JA514">
        <v>1.59544975667814</v>
      </c>
      <c r="JB514">
        <v>-0.70790707950436604</v>
      </c>
      <c r="JC514">
        <v>-5.4984923735901196E-3</v>
      </c>
      <c r="JD514">
        <v>1.09737513521395</v>
      </c>
      <c r="JE514">
        <v>0.32877433623070801</v>
      </c>
      <c r="JF514">
        <v>0.52346565335028605</v>
      </c>
      <c r="JG514">
        <v>-0.34668408497964298</v>
      </c>
      <c r="JH514">
        <v>-0.474081395259418</v>
      </c>
      <c r="JI514">
        <v>-1.54973111657455</v>
      </c>
      <c r="JJ514">
        <v>0.59039772477262897</v>
      </c>
      <c r="JK514">
        <v>4.6987935638753697E-2</v>
      </c>
      <c r="JL514">
        <v>0.78379801343544397</v>
      </c>
      <c r="JM514">
        <v>-0.89550025450080295</v>
      </c>
    </row>
    <row r="515" spans="1:273" x14ac:dyDescent="0.25">
      <c r="A515" s="29">
        <v>44400</v>
      </c>
      <c r="B515" s="31" t="s">
        <v>1839</v>
      </c>
      <c r="C515" s="24" t="s">
        <v>1739</v>
      </c>
      <c r="D515" s="24" t="s">
        <v>1899</v>
      </c>
      <c r="E515" s="34">
        <v>1.5623899999999999</v>
      </c>
      <c r="F515" s="38">
        <v>1000</v>
      </c>
      <c r="G515" s="16">
        <f>VLOOKUP(C515,dFundos!$A$1:$B$28,2,FALSE)</f>
        <v>19436835000117</v>
      </c>
      <c r="H515" s="13"/>
      <c r="I515">
        <f>_xll.ECONOMATICA(G515,"VOLATILITY","1Y",A515)</f>
        <v>20.703093223681201</v>
      </c>
      <c r="J515">
        <f>_xll.ECONOMATICA(G515,"NAV","1D",A515)</f>
        <v>642.41205400042202</v>
      </c>
      <c r="K515">
        <f>_xll.ECONOMATICA(G515,"NAV","1D",A515+1)</f>
        <v>642.41205400042202</v>
      </c>
      <c r="L515" s="6"/>
      <c r="M515">
        <v>-0.32049389683379598</v>
      </c>
      <c r="N515">
        <v>0.40947878260340098</v>
      </c>
      <c r="O515">
        <v>-1.32353080116445</v>
      </c>
      <c r="P515">
        <v>1.1706028491971701</v>
      </c>
      <c r="Q515">
        <v>0.21955449083179701</v>
      </c>
      <c r="R515">
        <v>2.1866398550628201</v>
      </c>
      <c r="S515">
        <v>2.92431673115061</v>
      </c>
      <c r="T515">
        <v>0.16635726387903599</v>
      </c>
      <c r="U515">
        <v>0.50795775296137402</v>
      </c>
      <c r="V515">
        <v>2.3118014791179999</v>
      </c>
      <c r="W515">
        <v>0.79219418166758304</v>
      </c>
      <c r="X515">
        <v>0.41454290185356502</v>
      </c>
      <c r="Y515">
        <v>-2.0037714530190001</v>
      </c>
      <c r="Z515">
        <v>2.6638099750925899</v>
      </c>
      <c r="AA515">
        <v>-1.38729776072068</v>
      </c>
      <c r="AB515">
        <v>0.82024485564034</v>
      </c>
      <c r="AC515">
        <v>2.2637015790678601</v>
      </c>
      <c r="AD515">
        <v>6.5797892602859107E-2</v>
      </c>
      <c r="AE515">
        <v>0.59967500783386596</v>
      </c>
      <c r="AF515">
        <v>1.5838471999813899</v>
      </c>
      <c r="AG515">
        <v>1.2553116288472701</v>
      </c>
      <c r="AH515">
        <v>0.73167503105651099</v>
      </c>
      <c r="AI515">
        <v>-0.65658299390634101</v>
      </c>
      <c r="AJ515">
        <v>4.2694141317042504</v>
      </c>
      <c r="AK515">
        <v>-0.92877430552107398</v>
      </c>
      <c r="AL515">
        <v>-2.18233374607735</v>
      </c>
      <c r="AM515">
        <v>0.85752372433489699</v>
      </c>
      <c r="AN515">
        <v>-0.42129086186832898</v>
      </c>
      <c r="AO515">
        <v>0.93195251556608105</v>
      </c>
      <c r="AP515">
        <v>-5.4662812443930298</v>
      </c>
      <c r="AQ515">
        <v>-1.08156894948479</v>
      </c>
      <c r="AS515">
        <v>-1.93223141832277</v>
      </c>
      <c r="AT515">
        <v>1.00074127458356</v>
      </c>
      <c r="AU515">
        <v>-1.53597274784261</v>
      </c>
      <c r="AV515">
        <v>9.0866466780425995E-2</v>
      </c>
      <c r="AW515">
        <v>-3.0238047565944701E-2</v>
      </c>
      <c r="AX515">
        <v>1.0303414775989901</v>
      </c>
      <c r="AY515">
        <v>-1.83275347690142</v>
      </c>
      <c r="AZ515">
        <v>-1.07344123916846</v>
      </c>
      <c r="BA515">
        <v>0.89068128363578603</v>
      </c>
      <c r="BB515">
        <v>0.256852741040348</v>
      </c>
      <c r="BC515">
        <v>2.6860387783017399</v>
      </c>
      <c r="BD515">
        <v>-0.73472862850394405</v>
      </c>
      <c r="BE515">
        <v>-0.62954208042356197</v>
      </c>
      <c r="BF515">
        <v>2.2879627142174299</v>
      </c>
      <c r="BG515">
        <v>2.97322729602456</v>
      </c>
      <c r="BH515">
        <v>-0.18651463797141299</v>
      </c>
      <c r="BI515">
        <v>0.47134471442404902</v>
      </c>
      <c r="BJ515">
        <v>1.2650993847273599</v>
      </c>
      <c r="BK515">
        <v>-1.43914310710898</v>
      </c>
      <c r="BL515">
        <v>3.1338360349764102E-2</v>
      </c>
      <c r="BM515">
        <v>-1.1647848350548899</v>
      </c>
      <c r="BN515">
        <v>2.0262638201529599</v>
      </c>
      <c r="BO515">
        <v>0.44954124568903397</v>
      </c>
      <c r="BP515">
        <v>0.232453504941077</v>
      </c>
      <c r="BR515">
        <v>2.49667650878109</v>
      </c>
      <c r="BS515">
        <v>-0.62924743433541197</v>
      </c>
      <c r="BT515">
        <v>-0.36936001852154698</v>
      </c>
      <c r="BU515">
        <v>0.30873517152940599</v>
      </c>
      <c r="BV515">
        <v>-2.3373821236418699</v>
      </c>
      <c r="BW515">
        <v>0.362557622611348</v>
      </c>
      <c r="BX515">
        <v>0.546331972327607</v>
      </c>
      <c r="BY515">
        <v>-6.0534084150276599E-2</v>
      </c>
      <c r="BZ515">
        <v>0.81229088154941598</v>
      </c>
      <c r="CA515">
        <v>-1.9202834265343001</v>
      </c>
      <c r="CB515">
        <v>1.18528623024758</v>
      </c>
      <c r="CC515">
        <v>-3.06642666264452</v>
      </c>
      <c r="CD515">
        <v>1.64141716595623</v>
      </c>
      <c r="CE515">
        <v>-1.6763631855610599</v>
      </c>
      <c r="CG515">
        <v>2.5300113380581002</v>
      </c>
      <c r="CH515">
        <v>1.62766104913317</v>
      </c>
      <c r="CI515">
        <v>0.38042509640945399</v>
      </c>
      <c r="CJ515">
        <v>-2.7437930161795498</v>
      </c>
      <c r="CK515">
        <v>1.5603220219418299</v>
      </c>
      <c r="CL515">
        <v>-2.3846260392929302</v>
      </c>
      <c r="CM515">
        <v>1.3934077394878801</v>
      </c>
      <c r="CN515">
        <v>3.9459625622839702E-2</v>
      </c>
      <c r="CO515">
        <v>1.49128931388987</v>
      </c>
      <c r="CP515">
        <v>-2.4247810233646298E-2</v>
      </c>
      <c r="CQ515">
        <v>-1.33777264600212</v>
      </c>
      <c r="CR515">
        <v>-1.40757141680297</v>
      </c>
      <c r="CS515">
        <v>-0.19887226635546501</v>
      </c>
      <c r="CT515">
        <v>0.66233606521564103</v>
      </c>
      <c r="CU515">
        <v>0.96418511384399597</v>
      </c>
      <c r="CV515">
        <v>0.449127142201178</v>
      </c>
      <c r="CW515">
        <v>-1.1258289699981101</v>
      </c>
      <c r="CX515">
        <v>-0.14914763032720699</v>
      </c>
      <c r="CY515">
        <v>0.56626326022524198</v>
      </c>
      <c r="CZ515">
        <v>0.218552884871315</v>
      </c>
      <c r="DA515">
        <v>-0.78974821608426304</v>
      </c>
      <c r="DB515">
        <v>0.12408562342898199</v>
      </c>
      <c r="DC515">
        <v>-1.95536760902542</v>
      </c>
      <c r="DD515">
        <v>9.6475320606259601E-2</v>
      </c>
      <c r="DE515">
        <v>-0.74562311019690197</v>
      </c>
      <c r="DF515">
        <v>0.85328375480457896</v>
      </c>
      <c r="DG515">
        <v>6.6394701025274103E-2</v>
      </c>
      <c r="DH515">
        <v>-2.5147544421088202</v>
      </c>
      <c r="DI515">
        <v>0.52187599721946798</v>
      </c>
      <c r="DJ515">
        <v>1.1314133458654401</v>
      </c>
      <c r="DK515">
        <v>0.204585925166612</v>
      </c>
      <c r="DL515">
        <v>1.0478060317836899</v>
      </c>
      <c r="DM515">
        <v>-0.242702494142577</v>
      </c>
      <c r="DN515">
        <v>-0.51195444248151001</v>
      </c>
      <c r="DO515">
        <v>0.61094098346074999</v>
      </c>
      <c r="DP515">
        <v>0.59658213122020198</v>
      </c>
      <c r="DQ515">
        <v>0.80481703753321199</v>
      </c>
      <c r="DR515">
        <v>-7.70674696468632E-3</v>
      </c>
      <c r="DT515">
        <v>2.50752206429752</v>
      </c>
      <c r="DU515">
        <v>-1.1849055748825801</v>
      </c>
      <c r="DV515">
        <v>-0.22669077179671099</v>
      </c>
      <c r="DW515">
        <v>-7.6920737228647297E-3</v>
      </c>
      <c r="DY515">
        <v>-0.25515181050650398</v>
      </c>
      <c r="DZ515">
        <v>0.98000114794558602</v>
      </c>
      <c r="EA515">
        <v>-0.31145954390012798</v>
      </c>
      <c r="EB515">
        <v>3.37231223729759</v>
      </c>
      <c r="EC515">
        <v>0.86147812926356004</v>
      </c>
      <c r="ED515">
        <v>0.23407459029840499</v>
      </c>
      <c r="EE515">
        <v>-2.4418283885097498</v>
      </c>
      <c r="EF515">
        <v>-0.26494972516957199</v>
      </c>
      <c r="EG515">
        <v>-2.4918021056691901</v>
      </c>
      <c r="EH515">
        <v>0.72829950950108502</v>
      </c>
      <c r="EI515">
        <v>-0.16178208970814001</v>
      </c>
      <c r="EJ515">
        <v>1.89646536691725</v>
      </c>
      <c r="EK515">
        <v>1.74145754481287</v>
      </c>
      <c r="EL515">
        <v>1.28522521226841</v>
      </c>
      <c r="EM515">
        <v>1.53694036253</v>
      </c>
      <c r="EN515">
        <v>-7.8295311141118908E-3</v>
      </c>
      <c r="EO515">
        <v>-1.3531729808164501</v>
      </c>
      <c r="EP515">
        <v>-2.1869396208785501</v>
      </c>
      <c r="EQ515">
        <v>2.6852825589230598</v>
      </c>
      <c r="ER515">
        <v>-1.9750242968257199</v>
      </c>
      <c r="ES515">
        <v>1.4615929298088299</v>
      </c>
      <c r="ET515">
        <v>1.10926368506625E-2</v>
      </c>
      <c r="EU515">
        <v>0.47564562755724199</v>
      </c>
      <c r="EV515">
        <v>1.77485388830974</v>
      </c>
      <c r="EW515">
        <v>-0.62581437068729395</v>
      </c>
      <c r="EX515">
        <v>0.53400726355903305</v>
      </c>
      <c r="EY515">
        <v>0.48601112303003902</v>
      </c>
      <c r="EZ515">
        <v>2.0920314273098501E-2</v>
      </c>
      <c r="FA515">
        <v>0.21937272413197201</v>
      </c>
      <c r="FB515">
        <v>-9.26270906347781E-2</v>
      </c>
      <c r="FE515">
        <v>0.65949025702138897</v>
      </c>
      <c r="FF515">
        <v>4.7547878239129197E-2</v>
      </c>
      <c r="FG515">
        <v>-0.98434278179411205</v>
      </c>
      <c r="FH515">
        <v>-0.18964869768751699</v>
      </c>
      <c r="FI515">
        <v>-0.53607079989887996</v>
      </c>
      <c r="FJ515">
        <v>0.69225503666530097</v>
      </c>
      <c r="FK515">
        <v>-0.98159544213558503</v>
      </c>
      <c r="FL515">
        <v>1.37983528020413</v>
      </c>
      <c r="FM515">
        <v>1.9091329742877901</v>
      </c>
      <c r="FN515">
        <v>0.479613710922422</v>
      </c>
      <c r="FO515">
        <v>-0.70638839788443897</v>
      </c>
      <c r="FP515">
        <v>-3.1623429824321598</v>
      </c>
      <c r="FQ515">
        <v>2.3416406604155799</v>
      </c>
      <c r="FR515">
        <v>0.90983512691309398</v>
      </c>
      <c r="FS515">
        <v>2.1857393172467701</v>
      </c>
      <c r="FT515">
        <v>-1.3002494369175099</v>
      </c>
      <c r="FU515">
        <v>-1.33206298050936</v>
      </c>
      <c r="FV515">
        <v>-0.18273928299095099</v>
      </c>
      <c r="FW515">
        <v>1.8623136173118799</v>
      </c>
      <c r="FX515">
        <v>0.19894407832907701</v>
      </c>
      <c r="FY515">
        <v>-0.306626518431585</v>
      </c>
      <c r="FZ515">
        <v>-2.5267583692766502</v>
      </c>
      <c r="GA515">
        <v>-1.2577177475577599</v>
      </c>
      <c r="GB515">
        <v>1.44057431625697</v>
      </c>
      <c r="GC515">
        <v>-0.78185416214182601</v>
      </c>
      <c r="GD515">
        <v>0.80935713212966198</v>
      </c>
      <c r="GE515">
        <v>1.2956261040017101</v>
      </c>
      <c r="GF515">
        <v>2.7048149600886999</v>
      </c>
      <c r="GG515">
        <v>0.58066057699761597</v>
      </c>
      <c r="GH515">
        <v>-1.0134288128028901</v>
      </c>
      <c r="GI515">
        <v>-0.97357829345128299</v>
      </c>
      <c r="GJ515">
        <v>2.63742018469202</v>
      </c>
      <c r="GL515">
        <v>1.1321261301418399</v>
      </c>
      <c r="GM515">
        <v>-1.0522641624447699</v>
      </c>
      <c r="GN515">
        <v>0.93083552874304598</v>
      </c>
      <c r="GO515">
        <v>-0.26230369012409899</v>
      </c>
      <c r="GP515">
        <v>2.2514093734571401</v>
      </c>
      <c r="GQ515">
        <v>0.89057830282399697</v>
      </c>
      <c r="GR515">
        <v>-0.25675745191620097</v>
      </c>
      <c r="GS515">
        <v>-0.69763861929459403</v>
      </c>
      <c r="GT515">
        <v>3.4768746081681498E-2</v>
      </c>
      <c r="GU515">
        <v>-0.19425840064286601</v>
      </c>
      <c r="GV515">
        <v>-0.99676115178226599</v>
      </c>
      <c r="GW515">
        <v>-0.74438233086766603</v>
      </c>
      <c r="GY515">
        <v>-1.6565474522394701</v>
      </c>
      <c r="GZ515">
        <v>1.5075743389388701</v>
      </c>
      <c r="HA515">
        <v>-0.225991079605592</v>
      </c>
      <c r="HB515">
        <v>-5.9258285182295402E-2</v>
      </c>
      <c r="HC515">
        <v>-1.54532068054323</v>
      </c>
      <c r="HD515">
        <v>0.62253517080534904</v>
      </c>
      <c r="HE515">
        <v>0.363766842565383</v>
      </c>
      <c r="HF515">
        <v>-0.44703677212964998</v>
      </c>
      <c r="HG515">
        <v>-0.56422954203299003</v>
      </c>
      <c r="HH515">
        <v>-1.54253410928504</v>
      </c>
      <c r="HI515">
        <v>-0.26667100064514698</v>
      </c>
      <c r="HJ515">
        <v>-0.12827463879148099</v>
      </c>
      <c r="HK515">
        <v>-1.58006424871928</v>
      </c>
      <c r="HL515">
        <v>-0.717510039976332</v>
      </c>
      <c r="HM515">
        <v>-1.60304439177708</v>
      </c>
      <c r="HN515">
        <v>1.4025523345480899</v>
      </c>
      <c r="HO515">
        <v>1.1963378936343401</v>
      </c>
      <c r="HP515">
        <v>-0.66069155709556104</v>
      </c>
      <c r="HQ515">
        <v>-0.92982951273370396</v>
      </c>
      <c r="HR515">
        <v>1.0519103649130599</v>
      </c>
      <c r="HS515">
        <v>0.69474343345064005</v>
      </c>
      <c r="HT515">
        <v>0.85523173893307103</v>
      </c>
      <c r="HU515">
        <v>1.0251530038658501</v>
      </c>
      <c r="HV515">
        <v>0.126147181072156</v>
      </c>
      <c r="HW515">
        <v>-1.4287723479355899E-2</v>
      </c>
      <c r="HX515">
        <v>-0.97056343502117703</v>
      </c>
      <c r="HY515">
        <v>-0.40251984628412202</v>
      </c>
      <c r="HZ515">
        <v>5.3415440561366302E-3</v>
      </c>
      <c r="IA515">
        <v>-1.2576569918564899</v>
      </c>
      <c r="IB515">
        <v>-1.0358171128245901</v>
      </c>
      <c r="ID515">
        <v>-0.156063800022821</v>
      </c>
      <c r="IE515">
        <v>-6.2435456766252201E-2</v>
      </c>
      <c r="IF515">
        <v>-0.104799557175284</v>
      </c>
      <c r="IG515">
        <v>0.282752216844528</v>
      </c>
      <c r="IH515">
        <v>0.79976657889346803</v>
      </c>
      <c r="II515">
        <v>0.86371958786912695</v>
      </c>
      <c r="IJ515">
        <v>-8.1460819728817996E-2</v>
      </c>
      <c r="IK515">
        <v>-0.84220941862440701</v>
      </c>
      <c r="IL515">
        <v>-0.215391082019778</v>
      </c>
      <c r="IM515">
        <v>0.12237029895914001</v>
      </c>
      <c r="IN515">
        <v>-0.65003889176296104</v>
      </c>
      <c r="IO515">
        <v>0.50238253552379297</v>
      </c>
      <c r="IP515">
        <v>0.21267825468385099</v>
      </c>
      <c r="IQ515">
        <v>-0.33101777853517</v>
      </c>
      <c r="IR515">
        <v>-0.34988851712114399</v>
      </c>
      <c r="IS515">
        <v>0.97731733421824196</v>
      </c>
      <c r="IT515">
        <v>3.4322838837397299E-2</v>
      </c>
      <c r="IU515">
        <v>0.25438355805818003</v>
      </c>
      <c r="IV515">
        <v>0.77388816189341003</v>
      </c>
      <c r="IW515">
        <v>1.0828807575307999</v>
      </c>
      <c r="IX515">
        <v>1.30364065134927</v>
      </c>
      <c r="IY515">
        <v>0.65548144521017104</v>
      </c>
      <c r="IZ515">
        <v>2.0159797208180001</v>
      </c>
      <c r="JA515">
        <v>0.71888613147166303</v>
      </c>
      <c r="JB515">
        <v>-0.42076740146512698</v>
      </c>
      <c r="JC515">
        <v>-4.9160267735714998E-3</v>
      </c>
      <c r="JD515">
        <v>0.34380784982204199</v>
      </c>
      <c r="JE515">
        <v>-0.31740513477416199</v>
      </c>
      <c r="JF515">
        <v>-1.08444431170938</v>
      </c>
      <c r="JG515">
        <v>0.194073413149454</v>
      </c>
      <c r="JH515">
        <v>-1.2769713990564899</v>
      </c>
      <c r="JI515">
        <v>0.65969919032795599</v>
      </c>
      <c r="JJ515">
        <v>0.89665669838723305</v>
      </c>
      <c r="JK515">
        <v>0.690992046838801</v>
      </c>
      <c r="JL515">
        <v>0.57616522008174798</v>
      </c>
      <c r="JM515">
        <v>1.49413852650468</v>
      </c>
    </row>
    <row r="516" spans="1:273" x14ac:dyDescent="0.25">
      <c r="A516" s="30">
        <v>44400</v>
      </c>
      <c r="B516" s="31" t="s">
        <v>1904</v>
      </c>
      <c r="C516" s="23" t="s">
        <v>1743</v>
      </c>
      <c r="D516" s="23" t="s">
        <v>1899</v>
      </c>
      <c r="E516" s="32">
        <v>70.245334999999997</v>
      </c>
      <c r="F516" s="37">
        <v>10500</v>
      </c>
      <c r="G516" s="16">
        <f>VLOOKUP(C516,dFundos!$A$1:$B$28,2,FALSE)</f>
        <v>25079957000104</v>
      </c>
      <c r="H516" s="13"/>
      <c r="I516">
        <f>_xll.ECONOMATICA(G516,"VOLATILITY","1Y",A516)</f>
        <v>5.2316708235812301</v>
      </c>
      <c r="J516">
        <f>_xll.ECONOMATICA(G516,"NAV","1D",A516)</f>
        <v>149.37653400003899</v>
      </c>
      <c r="K516">
        <f>_xll.ECONOMATICA(G516,"NAV","1D",A516+1)</f>
        <v>149.37653400003899</v>
      </c>
      <c r="L516" s="6"/>
      <c r="M516">
        <v>-0.114784603829321</v>
      </c>
      <c r="N516">
        <v>0.39177063063107198</v>
      </c>
      <c r="O516">
        <v>0.23251798302226201</v>
      </c>
      <c r="P516">
        <v>6.3226501151802894E-2</v>
      </c>
      <c r="Q516">
        <v>-6.7293170923221596E-2</v>
      </c>
      <c r="R516">
        <v>0.34942815036629299</v>
      </c>
      <c r="S516">
        <v>-0.111156126695278</v>
      </c>
      <c r="T516">
        <v>-0.117153097107803</v>
      </c>
      <c r="U516">
        <v>-7.9000591176736606E-2</v>
      </c>
      <c r="V516">
        <v>3.63790539267939E-2</v>
      </c>
      <c r="W516">
        <v>-6.6299485933995997E-2</v>
      </c>
      <c r="X516">
        <v>0.262928011943586</v>
      </c>
      <c r="Y516">
        <v>-0.16709735891708999</v>
      </c>
      <c r="Z516">
        <v>4.8068557771330199E-2</v>
      </c>
      <c r="AA516">
        <v>-0.22565464196304699</v>
      </c>
      <c r="AB516">
        <v>0.39942852617968999</v>
      </c>
      <c r="AC516">
        <v>-3.8112110178190099E-2</v>
      </c>
      <c r="AD516">
        <v>0.21688491087843401</v>
      </c>
      <c r="AE516">
        <v>-6.5217016526730696E-3</v>
      </c>
      <c r="AF516">
        <v>6.4420633680129E-2</v>
      </c>
      <c r="AG516">
        <v>-0.28643198484132898</v>
      </c>
      <c r="AH516">
        <v>6.4785990616655895E-2</v>
      </c>
      <c r="AI516">
        <v>3.8868229239596999E-2</v>
      </c>
      <c r="AJ516">
        <v>-0.53245510953274799</v>
      </c>
      <c r="AK516">
        <v>0.117040764962439</v>
      </c>
      <c r="AL516">
        <v>0.406848284546868</v>
      </c>
      <c r="AM516">
        <v>-0.498272423737944</v>
      </c>
      <c r="AN516">
        <v>0.386041608726373</v>
      </c>
      <c r="AO516">
        <v>-8.8270095147891005E-3</v>
      </c>
      <c r="AP516">
        <v>-9.1626798257493605E-2</v>
      </c>
      <c r="AQ516">
        <v>2.5472363086009898E-2</v>
      </c>
      <c r="AS516">
        <v>0.17474622673034901</v>
      </c>
      <c r="AT516">
        <v>-1.0326252322556699E-2</v>
      </c>
      <c r="AU516">
        <v>-0.22079422024035</v>
      </c>
      <c r="AV516">
        <v>2.4005483101063901E-2</v>
      </c>
      <c r="AW516">
        <v>-5.90989692682342E-2</v>
      </c>
      <c r="AX516">
        <v>0.103993174707284</v>
      </c>
      <c r="AY516">
        <v>-0.232131635038968</v>
      </c>
      <c r="AZ516">
        <v>0.27745824827434301</v>
      </c>
      <c r="BA516">
        <v>-0.20837782703893001</v>
      </c>
      <c r="BB516">
        <v>-0.161058144476556</v>
      </c>
      <c r="BC516">
        <v>0.14278433191066101</v>
      </c>
      <c r="BD516">
        <v>-0.42054837240357301</v>
      </c>
      <c r="BE516">
        <v>0.20969224788132099</v>
      </c>
      <c r="BF516">
        <v>0.15518829550273899</v>
      </c>
      <c r="BG516">
        <v>-0.41883362155203901</v>
      </c>
      <c r="BH516">
        <v>-0.17280867223235</v>
      </c>
      <c r="BI516">
        <v>0.15349904042523099</v>
      </c>
      <c r="BJ516">
        <v>3.6803273360419601E-2</v>
      </c>
      <c r="BK516">
        <v>-0.60029541373296502</v>
      </c>
      <c r="BL516">
        <v>0.14916062682459599</v>
      </c>
      <c r="BM516">
        <v>-0.18240861209051201</v>
      </c>
      <c r="BN516">
        <v>-0.27613701104200999</v>
      </c>
      <c r="BO516">
        <v>0.40644725595484499</v>
      </c>
      <c r="BP516">
        <v>-0.25668317866802698</v>
      </c>
      <c r="BR516">
        <v>-0.110079136265995</v>
      </c>
      <c r="BS516">
        <v>0.28964806915610097</v>
      </c>
      <c r="BT516">
        <v>6.7226630017103203E-2</v>
      </c>
      <c r="BU516">
        <v>0.16808907603262899</v>
      </c>
      <c r="BV516">
        <v>-0.23372178011413799</v>
      </c>
      <c r="BW516">
        <v>-0.261201899047592</v>
      </c>
      <c r="BX516">
        <v>-0.13351813358895001</v>
      </c>
      <c r="BY516">
        <v>0.27930896212637901</v>
      </c>
      <c r="BZ516">
        <v>-0.50724255406748897</v>
      </c>
      <c r="CA516">
        <v>2.3155643066274899E-2</v>
      </c>
      <c r="CB516">
        <v>-0.69755999347762598</v>
      </c>
      <c r="CC516">
        <v>2.8343748817860601E-2</v>
      </c>
      <c r="CD516">
        <v>-0.145759622773767</v>
      </c>
      <c r="CE516">
        <v>-0.51054634359388695</v>
      </c>
      <c r="CG516">
        <v>0.414804302999983</v>
      </c>
      <c r="CH516">
        <v>0.87022953284758797</v>
      </c>
      <c r="CI516">
        <v>0.36438926290429702</v>
      </c>
      <c r="CJ516">
        <v>0.282760672416771</v>
      </c>
      <c r="CK516">
        <v>0.44327317591523802</v>
      </c>
      <c r="CL516">
        <v>-5.4204908792598899E-2</v>
      </c>
      <c r="CM516">
        <v>-0.34287414036953101</v>
      </c>
      <c r="CN516">
        <v>-0.29718151081397098</v>
      </c>
      <c r="CO516">
        <v>2.96727037493838E-2</v>
      </c>
      <c r="CP516">
        <v>0.228888056335563</v>
      </c>
      <c r="CQ516">
        <v>0.39052805714163702</v>
      </c>
      <c r="CR516">
        <v>0.421570105027058</v>
      </c>
      <c r="CS516">
        <v>0.25763407957128898</v>
      </c>
      <c r="CT516">
        <v>-3.1505411971011199E-2</v>
      </c>
      <c r="CU516">
        <v>-0.73671895124789399</v>
      </c>
      <c r="CV516">
        <v>5.5016827354847898E-2</v>
      </c>
      <c r="CW516">
        <v>0.44460707485995998</v>
      </c>
      <c r="CX516">
        <v>0.424218367516005</v>
      </c>
      <c r="CY516">
        <v>-4.1801506085903398E-2</v>
      </c>
      <c r="CZ516">
        <v>6.8760173053306103E-2</v>
      </c>
      <c r="DA516">
        <v>-0.50579968246893303</v>
      </c>
      <c r="DB516">
        <v>0.38984313832770601</v>
      </c>
      <c r="DC516">
        <v>0.16118486219056599</v>
      </c>
      <c r="DD516">
        <v>0.13897783101128899</v>
      </c>
      <c r="DE516">
        <v>-6.2734487164561897E-2</v>
      </c>
      <c r="DF516">
        <v>0.29501186581910599</v>
      </c>
      <c r="DG516">
        <v>-0.373098533236771</v>
      </c>
      <c r="DH516">
        <v>0.116299952605914</v>
      </c>
      <c r="DI516">
        <v>0.63485802184004603</v>
      </c>
      <c r="DJ516">
        <v>2.2448371055361301E-2</v>
      </c>
      <c r="DK516">
        <v>0.476001844435814</v>
      </c>
      <c r="DL516">
        <v>9.0438867482589599E-2</v>
      </c>
      <c r="DM516">
        <v>-9.80428679213219E-2</v>
      </c>
      <c r="DN516">
        <v>-0.347517958562094</v>
      </c>
      <c r="DO516">
        <v>-0.114871796540683</v>
      </c>
      <c r="DP516">
        <v>-0.13738698971792501</v>
      </c>
      <c r="DQ516">
        <v>0.11971172698395099</v>
      </c>
      <c r="DR516">
        <v>-4.4381080442690299E-3</v>
      </c>
      <c r="DT516">
        <v>0.59149238368263501</v>
      </c>
      <c r="DU516">
        <v>0.241670821924345</v>
      </c>
      <c r="DV516">
        <v>0.204233862859837</v>
      </c>
      <c r="DW516">
        <v>-4.4623340727412098E-3</v>
      </c>
      <c r="DY516">
        <v>-0.73007672399398904</v>
      </c>
      <c r="DZ516">
        <v>-0.28437338760340902</v>
      </c>
      <c r="EA516">
        <v>-0.61373961234494301</v>
      </c>
      <c r="EB516">
        <v>-5.7047494919970597E-2</v>
      </c>
      <c r="EC516">
        <v>0.60125004220026301</v>
      </c>
      <c r="ED516">
        <v>-9.5772569056862294E-2</v>
      </c>
      <c r="EE516">
        <v>0.23514255135523901</v>
      </c>
      <c r="EF516">
        <v>0.21202116731728901</v>
      </c>
      <c r="EG516">
        <v>-0.47335193812614301</v>
      </c>
      <c r="EH516">
        <v>0.26422590726724599</v>
      </c>
      <c r="EI516">
        <v>-0.41936535208151299</v>
      </c>
      <c r="EJ516">
        <v>0.271051616982732</v>
      </c>
      <c r="EK516">
        <v>0.34470990485715403</v>
      </c>
      <c r="EL516">
        <v>-6.3081951884669293E-2</v>
      </c>
      <c r="EM516">
        <v>0.26846717373700801</v>
      </c>
      <c r="EN516">
        <v>-4.7396340960403904E-3</v>
      </c>
      <c r="EO516">
        <v>-0.40358704773097998</v>
      </c>
      <c r="EP516">
        <v>-0.30522798824677</v>
      </c>
      <c r="EQ516">
        <v>0.55274409623962095</v>
      </c>
      <c r="ER516">
        <v>-0.20090110001547101</v>
      </c>
      <c r="ES516">
        <v>0.41696265798236698</v>
      </c>
      <c r="ET516">
        <v>0.54069146772235399</v>
      </c>
      <c r="EU516">
        <v>9.2333935208444004E-2</v>
      </c>
      <c r="EV516">
        <v>-4.1091495677392197E-2</v>
      </c>
      <c r="EW516">
        <v>0.112436757808609</v>
      </c>
      <c r="EX516">
        <v>0.32832412380230402</v>
      </c>
      <c r="EY516">
        <v>-5.0924313654832102E-3</v>
      </c>
      <c r="EZ516">
        <v>-0.105482373510313</v>
      </c>
      <c r="FA516">
        <v>0.81126903187396204</v>
      </c>
      <c r="FB516">
        <v>-9.7379601629654602E-2</v>
      </c>
      <c r="FE516">
        <v>-0.339880091542</v>
      </c>
      <c r="FF516">
        <v>0.14505388116958801</v>
      </c>
      <c r="FG516">
        <v>0.39142837813415099</v>
      </c>
      <c r="FH516">
        <v>0.50116072670789402</v>
      </c>
      <c r="FI516">
        <v>-2.36662628594786E-2</v>
      </c>
      <c r="FJ516">
        <v>0.23097894663806101</v>
      </c>
      <c r="FK516">
        <v>-0.58946105573340901</v>
      </c>
      <c r="FL516">
        <v>-0.71860335146993704</v>
      </c>
      <c r="FM516">
        <v>0.343849473574664</v>
      </c>
      <c r="FN516">
        <v>-4.0602095850772499E-2</v>
      </c>
      <c r="FO516">
        <v>-0.23258630189957299</v>
      </c>
      <c r="FP516">
        <v>0.27939736010012001</v>
      </c>
      <c r="FQ516">
        <v>0.25332616278319597</v>
      </c>
      <c r="FR516">
        <v>-1.13925292462227</v>
      </c>
      <c r="FS516">
        <v>-7.2026360612653703E-2</v>
      </c>
      <c r="FT516">
        <v>0.45238816292112499</v>
      </c>
      <c r="FU516">
        <v>0.60625683090620397</v>
      </c>
      <c r="FV516">
        <v>-7.8927964659669697E-2</v>
      </c>
      <c r="FW516">
        <v>-9.6401539849466603E-2</v>
      </c>
      <c r="FX516">
        <v>0.223430752885179</v>
      </c>
      <c r="FY516">
        <v>0.19568046900531</v>
      </c>
      <c r="FZ516">
        <v>-0.62628981522720995</v>
      </c>
      <c r="GA516">
        <v>0.228298456750053</v>
      </c>
      <c r="GB516">
        <v>-9.4898236420704093E-2</v>
      </c>
      <c r="GC516">
        <v>6.0378439229680199E-3</v>
      </c>
      <c r="GD516">
        <v>0.53102977071830504</v>
      </c>
      <c r="GE516">
        <v>0.21465780082507999</v>
      </c>
      <c r="GF516">
        <v>4.0544027251598898E-2</v>
      </c>
      <c r="GG516">
        <v>0.51360431443754395</v>
      </c>
      <c r="GH516">
        <v>9.9555480119306594E-3</v>
      </c>
      <c r="GI516">
        <v>0.72328669320995698</v>
      </c>
      <c r="GJ516">
        <v>-0.20593004546753901</v>
      </c>
      <c r="GL516">
        <v>0.75388428631413296</v>
      </c>
      <c r="GM516">
        <v>-0.21862311068616699</v>
      </c>
      <c r="GN516">
        <v>1.17074050649535E-2</v>
      </c>
      <c r="GO516">
        <v>0.20726387519971501</v>
      </c>
      <c r="GP516">
        <v>0.26711020818766001</v>
      </c>
      <c r="GQ516">
        <v>7.4258201857446707E-2</v>
      </c>
      <c r="GR516">
        <v>0.67637256815942204</v>
      </c>
      <c r="GS516">
        <v>-0.52798014403379101</v>
      </c>
      <c r="GT516">
        <v>0.26825138047570402</v>
      </c>
      <c r="GU516">
        <v>-0.57234058122048703</v>
      </c>
      <c r="GV516">
        <v>0.97279791334585797</v>
      </c>
      <c r="GW516">
        <v>-1.52419665937487E-2</v>
      </c>
      <c r="GY516">
        <v>-0.270777508922038</v>
      </c>
      <c r="GZ516">
        <v>8.9506415497453404E-2</v>
      </c>
      <c r="HA516">
        <v>-0.249269160030963</v>
      </c>
      <c r="HB516">
        <v>-0.406425714209036</v>
      </c>
      <c r="HC516">
        <v>0.33541547909408098</v>
      </c>
      <c r="HD516">
        <v>-0.12748322124025399</v>
      </c>
      <c r="HE516">
        <v>-0.121124618635804</v>
      </c>
      <c r="HF516">
        <v>0.120299714581051</v>
      </c>
      <c r="HG516">
        <v>-0.49877970232046198</v>
      </c>
      <c r="HH516">
        <v>0.57483317850710602</v>
      </c>
      <c r="HI516">
        <v>-0.13616325068141999</v>
      </c>
      <c r="HJ516">
        <v>0.98538081965671198</v>
      </c>
      <c r="HK516">
        <v>7.4110857349296594E-2</v>
      </c>
      <c r="HL516">
        <v>6.8991606894996896E-3</v>
      </c>
      <c r="HM516">
        <v>-0.102572365813103</v>
      </c>
      <c r="HN516">
        <v>6.7274262437422294E-2</v>
      </c>
      <c r="HO516">
        <v>-0.12143409867349</v>
      </c>
      <c r="HP516">
        <v>9.2949008285359E-2</v>
      </c>
      <c r="HQ516">
        <v>-0.18170358680436</v>
      </c>
      <c r="HR516">
        <v>-0.12944924683324599</v>
      </c>
      <c r="HS516">
        <v>0.29992240251885999</v>
      </c>
      <c r="HT516">
        <v>6.9967395575076793E-2</v>
      </c>
      <c r="HU516">
        <v>0.45354257508734003</v>
      </c>
      <c r="HV516">
        <v>0.21344867072912199</v>
      </c>
      <c r="HW516">
        <v>-0.47703412910777798</v>
      </c>
      <c r="HX516">
        <v>0.438971249241149</v>
      </c>
      <c r="HY516">
        <v>-0.102129650167626</v>
      </c>
      <c r="HZ516">
        <v>0.117374804722203</v>
      </c>
      <c r="IA516">
        <v>-3.8529210360138698E-2</v>
      </c>
      <c r="IB516">
        <v>-8.5009371196065303E-2</v>
      </c>
      <c r="ID516">
        <v>-0.54818183534734999</v>
      </c>
      <c r="IE516">
        <v>3.2195557832892498E-2</v>
      </c>
      <c r="IF516">
        <v>-0.38691030422341999</v>
      </c>
      <c r="IG516">
        <v>0.36900539507769298</v>
      </c>
      <c r="IH516">
        <v>0.63660867945145605</v>
      </c>
      <c r="II516">
        <v>-8.2541277879499803E-2</v>
      </c>
      <c r="IJ516">
        <v>0.273558835397125</v>
      </c>
      <c r="IK516">
        <v>2.2160774460644499E-2</v>
      </c>
      <c r="IL516">
        <v>8.22009866169537E-2</v>
      </c>
      <c r="IM516">
        <v>0.36590409181371802</v>
      </c>
      <c r="IN516">
        <v>0.59667779405572197</v>
      </c>
      <c r="IO516">
        <v>6.9905053351249094E-2</v>
      </c>
      <c r="IP516">
        <v>0.168400770417065</v>
      </c>
      <c r="IQ516">
        <v>0.11154662333865401</v>
      </c>
      <c r="IR516">
        <v>0.25279105066147201</v>
      </c>
      <c r="IS516">
        <v>0.47385994439537199</v>
      </c>
      <c r="IT516">
        <v>0.31915641611703899</v>
      </c>
      <c r="IU516">
        <v>0.25644067154644301</v>
      </c>
      <c r="IV516">
        <v>-1.5893369527475401E-2</v>
      </c>
      <c r="IW516">
        <v>0.17442122498323401</v>
      </c>
      <c r="IX516">
        <v>-8.3895352599938605E-2</v>
      </c>
      <c r="IY516">
        <v>-0.31217596288115601</v>
      </c>
      <c r="IZ516">
        <v>5.7044659661187297E-2</v>
      </c>
      <c r="JA516">
        <v>0.33526649276609499</v>
      </c>
      <c r="JB516">
        <v>-0.20894741846859699</v>
      </c>
      <c r="JC516">
        <v>8.7084050392149896E-3</v>
      </c>
      <c r="JD516">
        <v>0.18865533547796101</v>
      </c>
      <c r="JE516">
        <v>0.64217148537863999</v>
      </c>
      <c r="JF516">
        <v>-0.35634691166706001</v>
      </c>
      <c r="JG516">
        <v>1.93959534954047E-2</v>
      </c>
      <c r="JH516">
        <v>8.5118082824919797E-2</v>
      </c>
      <c r="JI516">
        <v>-0.280017362820217</v>
      </c>
      <c r="JJ516">
        <v>2.20169324165909E-2</v>
      </c>
      <c r="JK516">
        <v>-5.3208538884064203E-2</v>
      </c>
      <c r="JL516">
        <v>0.22188710536283901</v>
      </c>
      <c r="JM516">
        <v>0.27970954524789698</v>
      </c>
    </row>
    <row r="517" spans="1:273" x14ac:dyDescent="0.25">
      <c r="A517" s="29">
        <v>44400</v>
      </c>
      <c r="B517" s="31" t="s">
        <v>1904</v>
      </c>
      <c r="C517" s="24" t="s">
        <v>1733</v>
      </c>
      <c r="D517" s="24" t="s">
        <v>1899</v>
      </c>
      <c r="E517" s="34">
        <v>98.958804000000001</v>
      </c>
      <c r="F517" s="38">
        <v>21000</v>
      </c>
      <c r="G517" s="16">
        <f>VLOOKUP(C517,dFundos!$A$1:$B$28,2,FALSE)</f>
        <v>19391009000107</v>
      </c>
      <c r="H517" s="13"/>
      <c r="I517">
        <f>_xll.ECONOMATICA(G517,"VOLATILITY","1Y",A517)</f>
        <v>3.5265020198676198</v>
      </c>
      <c r="J517">
        <f>_xll.ECONOMATICA(G517,"NAV","1D",A517)</f>
        <v>212.20951499999501</v>
      </c>
      <c r="K517">
        <f>_xll.ECONOMATICA(G517,"NAV","1D",A517+1)</f>
        <v>212.20951499999501</v>
      </c>
      <c r="L517" s="6"/>
      <c r="M517">
        <v>-6.3800764564803103E-2</v>
      </c>
      <c r="N517">
        <v>2.9479984732461201E-3</v>
      </c>
      <c r="O517">
        <v>-1.4401580392586801E-2</v>
      </c>
      <c r="P517">
        <v>-0.28822738786402602</v>
      </c>
      <c r="Q517">
        <v>0.150504050543532</v>
      </c>
      <c r="R517">
        <v>0.223021947749658</v>
      </c>
      <c r="S517">
        <v>0.19717131617653599</v>
      </c>
      <c r="T517">
        <v>-2.7067271639680299E-2</v>
      </c>
      <c r="U517">
        <v>0.12002532639598899</v>
      </c>
      <c r="V517">
        <v>-0.39344598180832702</v>
      </c>
      <c r="W517">
        <v>-0.10516160455154</v>
      </c>
      <c r="X517">
        <v>0.39438736057490997</v>
      </c>
      <c r="Y517">
        <v>0.27268289031781001</v>
      </c>
      <c r="Z517">
        <v>-3.3973107747442603E-2</v>
      </c>
      <c r="AA517">
        <v>0.396121512676473</v>
      </c>
      <c r="AB517">
        <v>-0.469759254974633</v>
      </c>
      <c r="AC517">
        <v>0.21883572571823601</v>
      </c>
      <c r="AD517">
        <v>0.23473618384741701</v>
      </c>
      <c r="AE517">
        <v>0.24569083307142101</v>
      </c>
      <c r="AF517">
        <v>-8.1376549496781095E-2</v>
      </c>
      <c r="AG517">
        <v>2.0688802942458999E-2</v>
      </c>
      <c r="AH517">
        <v>9.8907795654667993E-2</v>
      </c>
      <c r="AI517">
        <v>-8.0640698797651601E-3</v>
      </c>
      <c r="AJ517">
        <v>-5.0924381594086299E-2</v>
      </c>
      <c r="AK517">
        <v>2.6738318410934901E-2</v>
      </c>
      <c r="AL517">
        <v>0.15476820535695901</v>
      </c>
      <c r="AM517">
        <v>-0.13845419907738701</v>
      </c>
      <c r="AN517">
        <v>-0.13613548353532701</v>
      </c>
      <c r="AO517">
        <v>0.24190771582652801</v>
      </c>
      <c r="AP517">
        <v>-0.305282267981966</v>
      </c>
      <c r="AQ517">
        <v>0.13286017965583599</v>
      </c>
      <c r="AS517">
        <v>0.113588042586343</v>
      </c>
      <c r="AT517">
        <v>4.5343947567744201E-2</v>
      </c>
      <c r="AU517">
        <v>-4.3509778424777303E-2</v>
      </c>
      <c r="AV517">
        <v>0.148119403274904</v>
      </c>
      <c r="AW517">
        <v>-6.4446885517099905E-4</v>
      </c>
      <c r="AX517">
        <v>-0.26477172723389197</v>
      </c>
      <c r="AY517">
        <v>0.12813670618925199</v>
      </c>
      <c r="AZ517">
        <v>-7.8952676813059994E-2</v>
      </c>
      <c r="BA517">
        <v>-5.9606435843306799E-2</v>
      </c>
      <c r="BB517">
        <v>1.93920814126614E-2</v>
      </c>
      <c r="BC517">
        <v>-8.2666574326140094E-2</v>
      </c>
      <c r="BD517">
        <v>-0.20597897455445499</v>
      </c>
      <c r="BE517">
        <v>-3.3262288525293102E-2</v>
      </c>
      <c r="BF517">
        <v>-5.3375977222458501E-2</v>
      </c>
      <c r="BG517">
        <v>-2.3367232552118401E-2</v>
      </c>
      <c r="BH517">
        <v>-0.30687384733028</v>
      </c>
      <c r="BI517">
        <v>0.145982697722502</v>
      </c>
      <c r="BJ517">
        <v>-5.1928115772170699E-2</v>
      </c>
      <c r="BK517">
        <v>8.6394489699159693E-2</v>
      </c>
      <c r="BL517">
        <v>-0.29513228628275101</v>
      </c>
      <c r="BM517">
        <v>0.11144872696604601</v>
      </c>
      <c r="BN517">
        <v>-5.9147812862647697E-2</v>
      </c>
      <c r="BO517">
        <v>-0.19254994149377999</v>
      </c>
      <c r="BP517">
        <v>6.2972991509013795E-2</v>
      </c>
      <c r="BR517">
        <v>0.28616991967283001</v>
      </c>
      <c r="BS517">
        <v>7.0423667602881296E-2</v>
      </c>
      <c r="BT517">
        <v>0.15745977507322101</v>
      </c>
      <c r="BU517">
        <v>9.9551298262667808E-3</v>
      </c>
      <c r="BV517">
        <v>-0.111941102477431</v>
      </c>
      <c r="BW517">
        <v>0.147917495087313</v>
      </c>
      <c r="BX517">
        <v>0.14748089870408901</v>
      </c>
      <c r="BY517">
        <v>-6.7558031787484693E-2</v>
      </c>
      <c r="BZ517">
        <v>-0.26347615785198297</v>
      </c>
      <c r="CA517">
        <v>-8.8550803138787201E-2</v>
      </c>
      <c r="CB517">
        <v>2.7228274120716399E-2</v>
      </c>
      <c r="CC517">
        <v>-1.8510832796891901E-2</v>
      </c>
      <c r="CD517">
        <v>-0.18707302006078</v>
      </c>
      <c r="CE517">
        <v>7.7073114880477104E-3</v>
      </c>
      <c r="CG517">
        <v>5.7702978483575897E-2</v>
      </c>
      <c r="CH517">
        <v>-0.21826798638358</v>
      </c>
      <c r="CI517">
        <v>-0.155273389282229</v>
      </c>
      <c r="CJ517">
        <v>0.275724199491378</v>
      </c>
      <c r="CK517">
        <v>-0.67051350488327399</v>
      </c>
      <c r="CL517">
        <v>-0.21915286852163299</v>
      </c>
      <c r="CM517">
        <v>-0.12759108876707601</v>
      </c>
      <c r="CN517">
        <v>-0.62299833534780202</v>
      </c>
      <c r="CO517">
        <v>-2.3775108093104801E-2</v>
      </c>
      <c r="CP517">
        <v>-0.169687951256492</v>
      </c>
      <c r="CQ517">
        <v>-0.27076398309873201</v>
      </c>
      <c r="CR517">
        <v>5.9245737247692901E-2</v>
      </c>
      <c r="CS517">
        <v>0.24494832832715499</v>
      </c>
      <c r="CT517">
        <v>0.12765637893608101</v>
      </c>
      <c r="CU517">
        <v>3.39711892593186E-2</v>
      </c>
      <c r="CV517">
        <v>0.117289808986243</v>
      </c>
      <c r="CW517">
        <v>0.26023838508990599</v>
      </c>
      <c r="CX517">
        <v>-8.4666199927596594E-2</v>
      </c>
      <c r="CY517">
        <v>5.5053951655281697E-4</v>
      </c>
      <c r="CZ517">
        <v>0.183517485675111</v>
      </c>
      <c r="DA517">
        <v>0.113435807179485</v>
      </c>
      <c r="DB517">
        <v>0.238722188259999</v>
      </c>
      <c r="DC517">
        <v>-0.33768537277865102</v>
      </c>
      <c r="DD517">
        <v>6.8896770608262201E-2</v>
      </c>
      <c r="DE517">
        <v>-0.35752375943047798</v>
      </c>
      <c r="DF517">
        <v>0.20784170101251201</v>
      </c>
      <c r="DG517">
        <v>-9.4055876888887696E-2</v>
      </c>
      <c r="DH517">
        <v>0.317376494422206</v>
      </c>
      <c r="DI517">
        <v>9.6236118042725097E-2</v>
      </c>
      <c r="DJ517">
        <v>-8.5171882528811693E-2</v>
      </c>
      <c r="DK517">
        <v>0.184086840272357</v>
      </c>
      <c r="DL517">
        <v>-0.14639113642260801</v>
      </c>
      <c r="DM517">
        <v>0.109301892916847</v>
      </c>
      <c r="DN517">
        <v>4.5205166497908102E-2</v>
      </c>
      <c r="DO517">
        <v>7.5803586332767695E-2</v>
      </c>
      <c r="DP517">
        <v>0.104515260500193</v>
      </c>
      <c r="DQ517">
        <v>8.9232277423434397E-2</v>
      </c>
      <c r="DR517">
        <v>-1.1832878954010099E-3</v>
      </c>
      <c r="DT517">
        <v>-0.175629479235795</v>
      </c>
      <c r="DU517">
        <v>8.0683590567787206E-2</v>
      </c>
      <c r="DV517">
        <v>0.35663868929987103</v>
      </c>
      <c r="DW517">
        <v>1.8327658654016001E-2</v>
      </c>
      <c r="DY517">
        <v>0.226419937098399</v>
      </c>
      <c r="DZ517">
        <v>6.7543190380092696E-2</v>
      </c>
      <c r="EA517">
        <v>-0.230602800911583</v>
      </c>
      <c r="EB517">
        <v>-0.31841081163293</v>
      </c>
      <c r="EC517">
        <v>0.13593634903372701</v>
      </c>
      <c r="ED517">
        <v>0.34813146066881001</v>
      </c>
      <c r="EE517">
        <v>-0.37223085928417299</v>
      </c>
      <c r="EF517">
        <v>-0.15705933865319799</v>
      </c>
      <c r="EG517">
        <v>-0.48752365182736002</v>
      </c>
      <c r="EH517">
        <v>6.98726322298171E-2</v>
      </c>
      <c r="EI517">
        <v>-7.8787298480165205E-2</v>
      </c>
      <c r="EJ517">
        <v>1.57201560796238E-2</v>
      </c>
      <c r="EK517">
        <v>0.17214157087437301</v>
      </c>
      <c r="EL517">
        <v>0.47718199130031302</v>
      </c>
      <c r="EM517">
        <v>0.155610154797614</v>
      </c>
      <c r="EN517">
        <v>2.03988020075485E-4</v>
      </c>
      <c r="EO517">
        <v>-0.39331156303887799</v>
      </c>
      <c r="EP517">
        <v>2.9246702069940501E-2</v>
      </c>
      <c r="EQ517">
        <v>0.17097824911616</v>
      </c>
      <c r="ER517">
        <v>0.32742083330958799</v>
      </c>
      <c r="ES517">
        <v>0.64292616953025605</v>
      </c>
      <c r="ET517">
        <v>0.30112969307083398</v>
      </c>
      <c r="EU517">
        <v>3.1958912586560501E-2</v>
      </c>
      <c r="EV517">
        <v>0.54705440034012998</v>
      </c>
      <c r="EW517">
        <v>0.71041769278963296</v>
      </c>
      <c r="EX517">
        <v>5.2206250984454501E-3</v>
      </c>
      <c r="EY517">
        <v>-5.9960709677398E-2</v>
      </c>
      <c r="EZ517">
        <v>-0.117587411477871</v>
      </c>
      <c r="FA517">
        <v>5.6645258155185697E-4</v>
      </c>
      <c r="FB517">
        <v>8.86014331626939E-3</v>
      </c>
      <c r="FE517">
        <v>0.46624985334347002</v>
      </c>
      <c r="FF517">
        <v>0.30595504413213298</v>
      </c>
      <c r="FG517">
        <v>0.35725463403650798</v>
      </c>
      <c r="FH517">
        <v>0.31803639576537501</v>
      </c>
      <c r="FI517">
        <v>-0.39929170052346302</v>
      </c>
      <c r="FJ517">
        <v>0.441279320330068</v>
      </c>
      <c r="FK517">
        <v>-3.4047424378513803E-2</v>
      </c>
      <c r="FL517">
        <v>-4.21889764766092E-2</v>
      </c>
      <c r="FM517">
        <v>0.321927366712771</v>
      </c>
      <c r="FN517">
        <v>-0.36421173817871</v>
      </c>
      <c r="FO517">
        <v>-0.24066920341283499</v>
      </c>
      <c r="FP517">
        <v>-0.31444085980183401</v>
      </c>
      <c r="FQ517">
        <v>-0.19155659292664501</v>
      </c>
      <c r="FR517">
        <v>-0.16394738267990799</v>
      </c>
      <c r="FS517">
        <v>-3.6638961319113199E-2</v>
      </c>
      <c r="FT517">
        <v>-0.71428362753067598</v>
      </c>
      <c r="FU517">
        <v>0.228631319623673</v>
      </c>
      <c r="FV517">
        <v>-0.19269269851065501</v>
      </c>
      <c r="FW517">
        <v>5.5176777823362499E-2</v>
      </c>
      <c r="FX517">
        <v>0.52672004549094698</v>
      </c>
      <c r="FY517">
        <v>5.7298942738270901E-2</v>
      </c>
      <c r="FZ517">
        <v>-0.25545205280650402</v>
      </c>
      <c r="GA517">
        <v>-5.0190143429063E-2</v>
      </c>
      <c r="GB517">
        <v>0.12980706305825199</v>
      </c>
      <c r="GC517">
        <v>0.32947087020147597</v>
      </c>
      <c r="GD517">
        <v>-0.471273378570913</v>
      </c>
      <c r="GE517">
        <v>-0.15538353372903699</v>
      </c>
      <c r="GF517">
        <v>-3.30744554048579E-2</v>
      </c>
      <c r="GG517">
        <v>8.8197738114104099E-2</v>
      </c>
      <c r="GH517">
        <v>-0.21563934378718799</v>
      </c>
      <c r="GI517">
        <v>-0.12518689327407601</v>
      </c>
      <c r="GJ517">
        <v>5.3061256585351699E-2</v>
      </c>
      <c r="GL517">
        <v>-1.8722492313827401E-3</v>
      </c>
      <c r="GM517">
        <v>3.4668389889702701E-2</v>
      </c>
      <c r="GN517">
        <v>0.30906531828804901</v>
      </c>
      <c r="GO517">
        <v>0.15105544862308301</v>
      </c>
      <c r="GP517">
        <v>0.112472681757936</v>
      </c>
      <c r="GQ517">
        <v>0.19730596759472999</v>
      </c>
      <c r="GR517">
        <v>5.2840811076748699E-2</v>
      </c>
      <c r="GS517">
        <v>4.77995179608115E-2</v>
      </c>
      <c r="GT517">
        <v>0.128955033324019</v>
      </c>
      <c r="GU517">
        <v>0.245045366136765</v>
      </c>
      <c r="GV517">
        <v>0.27733400092984101</v>
      </c>
      <c r="GW517">
        <v>-5.8825415089813801E-2</v>
      </c>
      <c r="GY517">
        <v>-1.50978664350987E-2</v>
      </c>
      <c r="GZ517">
        <v>-9.5461839555355296E-2</v>
      </c>
      <c r="HA517">
        <v>0.25385009284946097</v>
      </c>
      <c r="HB517">
        <v>0.28105750043323502</v>
      </c>
      <c r="HC517">
        <v>-0.29922541643827599</v>
      </c>
      <c r="HD517">
        <v>0.26417192530061601</v>
      </c>
      <c r="HE517">
        <v>0.10640712989697899</v>
      </c>
      <c r="HF517">
        <v>-6.8791785088251303E-2</v>
      </c>
      <c r="HG517">
        <v>0.35496107284416201</v>
      </c>
      <c r="HH517">
        <v>0.24435856375930601</v>
      </c>
      <c r="HI517">
        <v>-9.8582805640035104E-2</v>
      </c>
      <c r="HJ517">
        <v>-0.100914021186327</v>
      </c>
      <c r="HK517">
        <v>-0.18154607842007001</v>
      </c>
      <c r="HL517">
        <v>7.2667722270125495E-2</v>
      </c>
      <c r="HM517">
        <v>5.9973388306389097E-2</v>
      </c>
      <c r="HN517">
        <v>-0.102072487970872</v>
      </c>
      <c r="HO517">
        <v>-5.9081896324642003E-3</v>
      </c>
      <c r="HP517">
        <v>0.21446991268021501</v>
      </c>
      <c r="HQ517">
        <v>-0.114427614880697</v>
      </c>
      <c r="HR517">
        <v>-0.100738461060246</v>
      </c>
      <c r="HS517">
        <v>1.4658904729003599E-2</v>
      </c>
      <c r="HT517">
        <v>-1.06229073026043E-2</v>
      </c>
      <c r="HU517">
        <v>-0.170865321706515</v>
      </c>
      <c r="HV517">
        <v>0.264719175720529</v>
      </c>
      <c r="HW517">
        <v>0.114093657248304</v>
      </c>
      <c r="HX517">
        <v>0.40596269773232102</v>
      </c>
      <c r="HY517">
        <v>0.112785893543332</v>
      </c>
      <c r="HZ517">
        <v>3.8365387990779702E-2</v>
      </c>
      <c r="IA517">
        <v>-0.55460707808379095</v>
      </c>
      <c r="IB517">
        <v>-0.101014175925229</v>
      </c>
      <c r="ID517">
        <v>0.19657010616356299</v>
      </c>
      <c r="IE517">
        <v>-0.196924058673176</v>
      </c>
      <c r="IF517">
        <v>7.7952622268639998E-2</v>
      </c>
      <c r="IG517">
        <v>8.8554349531477797E-2</v>
      </c>
      <c r="IH517">
        <v>-7.4370836955495206E-5</v>
      </c>
      <c r="II517">
        <v>1.0550942715781299E-2</v>
      </c>
      <c r="IJ517">
        <v>0.235644291205972</v>
      </c>
      <c r="IK517">
        <v>0.19063412073592201</v>
      </c>
      <c r="IL517">
        <v>0.13620785593957399</v>
      </c>
      <c r="IM517">
        <v>9.0108677977696103E-2</v>
      </c>
      <c r="IN517">
        <v>0.112694154631754</v>
      </c>
      <c r="IO517">
        <v>0.38514635089086402</v>
      </c>
      <c r="IP517">
        <v>6.5712383729987806E-2</v>
      </c>
      <c r="IQ517">
        <v>8.0208134750137106E-2</v>
      </c>
      <c r="IR517">
        <v>-0.11284180418442701</v>
      </c>
      <c r="IS517">
        <v>-2.0133167618041601E-2</v>
      </c>
      <c r="IT517">
        <v>-2.9645184531546E-2</v>
      </c>
      <c r="IU517">
        <v>-2.0570892684190802E-2</v>
      </c>
      <c r="IV517">
        <v>0.131537372180901</v>
      </c>
      <c r="IW517">
        <v>-0.1315700307714</v>
      </c>
      <c r="IX517">
        <v>9.4614239060320002E-2</v>
      </c>
      <c r="IY517">
        <v>5.6163029876188403E-2</v>
      </c>
      <c r="IZ517">
        <v>-5.3145337005844298E-2</v>
      </c>
      <c r="JA517">
        <v>-8.7529903339600396E-2</v>
      </c>
      <c r="JB517">
        <v>4.7572498624504099E-2</v>
      </c>
      <c r="JC517">
        <v>-7.5624976852850495E-2</v>
      </c>
      <c r="JD517">
        <v>0.40864432903617898</v>
      </c>
      <c r="JE517">
        <v>0.189294928350137</v>
      </c>
      <c r="JF517">
        <v>0.40000310236791797</v>
      </c>
      <c r="JG517">
        <v>0.41345383870066099</v>
      </c>
      <c r="JH517">
        <v>0.10756053015939</v>
      </c>
      <c r="JI517">
        <v>-5.13004591084609E-2</v>
      </c>
      <c r="JJ517">
        <v>5.9308167328708798E-2</v>
      </c>
      <c r="JK517">
        <v>9.4827730208635296E-3</v>
      </c>
      <c r="JL517">
        <v>0.56689514876779901</v>
      </c>
      <c r="JM517">
        <v>-9.9788868828909499E-2</v>
      </c>
    </row>
    <row r="518" spans="1:273" x14ac:dyDescent="0.25">
      <c r="A518" s="30">
        <v>44400</v>
      </c>
      <c r="B518" s="31" t="s">
        <v>1904</v>
      </c>
      <c r="C518" s="23" t="s">
        <v>1745</v>
      </c>
      <c r="D518" s="23" t="s">
        <v>1899</v>
      </c>
      <c r="E518" s="32">
        <v>142.299724</v>
      </c>
      <c r="F518" s="37">
        <v>21000</v>
      </c>
      <c r="G518" s="16">
        <f>VLOOKUP(C518,dFundos!$A$1:$B$28,2,FALSE)</f>
        <v>26111809000184</v>
      </c>
      <c r="H518" s="13"/>
      <c r="I518">
        <f>_xll.ECONOMATICA(G518,"VOLATILITY","1Y",A518)</f>
        <v>5.7456481104018202</v>
      </c>
      <c r="J518">
        <f>_xll.ECONOMATICA(G518,"NAV","1D",A518)</f>
        <v>147.74199700006301</v>
      </c>
      <c r="K518">
        <f>_xll.ECONOMATICA(G518,"NAV","1D",A518+1)</f>
        <v>147.74199700006301</v>
      </c>
      <c r="L518" s="6"/>
      <c r="M518">
        <v>-3.0737852648599101E-2</v>
      </c>
      <c r="N518">
        <v>0.42890382901532598</v>
      </c>
      <c r="O518">
        <v>-7.93865812738659E-2</v>
      </c>
      <c r="P518">
        <v>0.36687490937765699</v>
      </c>
      <c r="Q518">
        <v>0.12300686394155499</v>
      </c>
      <c r="R518">
        <v>-0.21621597361445299</v>
      </c>
      <c r="S518">
        <v>1.8720194930210699E-2</v>
      </c>
      <c r="T518">
        <v>-0.233437885981402</v>
      </c>
      <c r="U518">
        <v>0.47708671645523298</v>
      </c>
      <c r="V518">
        <v>0.41340676143590799</v>
      </c>
      <c r="W518">
        <v>-0.30117080350464698</v>
      </c>
      <c r="X518">
        <v>-0.125220489735511</v>
      </c>
      <c r="Y518">
        <v>-0.29554572738561502</v>
      </c>
      <c r="Z518">
        <v>4.6137747631291902E-3</v>
      </c>
      <c r="AA518">
        <v>-0.26191562328676798</v>
      </c>
      <c r="AB518">
        <v>0.26707702108978998</v>
      </c>
      <c r="AC518">
        <v>-0.29706617333431501</v>
      </c>
      <c r="AD518">
        <v>0.61300836314330798</v>
      </c>
      <c r="AE518">
        <v>-0.343921349940501</v>
      </c>
      <c r="AF518">
        <v>0.15396396884170799</v>
      </c>
      <c r="AG518">
        <v>-3.5155992463842302E-2</v>
      </c>
      <c r="AH518">
        <v>0.14959765958337801</v>
      </c>
      <c r="AI518">
        <v>8.1801777196233202E-2</v>
      </c>
      <c r="AJ518">
        <v>-0.16130831072587201</v>
      </c>
      <c r="AK518">
        <v>-2.6159145818382998E-2</v>
      </c>
      <c r="AL518">
        <v>0.33665004029899098</v>
      </c>
      <c r="AM518">
        <v>-0.49569235161470698</v>
      </c>
      <c r="AN518">
        <v>0.54163814093044504</v>
      </c>
      <c r="AO518">
        <v>-0.102840983254282</v>
      </c>
      <c r="AP518">
        <v>-0.538490628969157</v>
      </c>
      <c r="AQ518">
        <v>8.6537156857957598E-2</v>
      </c>
      <c r="AS518">
        <v>-0.31262196162060701</v>
      </c>
      <c r="AT518">
        <v>0.35067385615548102</v>
      </c>
      <c r="AU518">
        <v>-0.61234453960423696</v>
      </c>
      <c r="AV518">
        <v>-7.27486517462239E-2</v>
      </c>
      <c r="AW518">
        <v>0.49992263629974298</v>
      </c>
      <c r="AX518">
        <v>2.1238402405288102E-2</v>
      </c>
      <c r="AY518">
        <v>-0.15186653290584201</v>
      </c>
      <c r="AZ518">
        <v>-9.7006963642343194E-2</v>
      </c>
      <c r="BA518">
        <v>-0.38958164923315097</v>
      </c>
      <c r="BB518">
        <v>-0.48731756578490598</v>
      </c>
      <c r="BC518">
        <v>0.28285077041800799</v>
      </c>
      <c r="BD518">
        <v>-0.438137869969069</v>
      </c>
      <c r="BE518">
        <v>0.19219274490751601</v>
      </c>
      <c r="BF518">
        <v>9.8458725005912101E-2</v>
      </c>
      <c r="BG518">
        <v>-0.54149476673046604</v>
      </c>
      <c r="BH518">
        <v>-0.19492818319122299</v>
      </c>
      <c r="BI518">
        <v>0.25775513495318603</v>
      </c>
      <c r="BJ518">
        <v>0.35816524941765199</v>
      </c>
      <c r="BK518">
        <v>-0.57600268746682604</v>
      </c>
      <c r="BL518">
        <v>0.424254622703302</v>
      </c>
      <c r="BM518">
        <v>-0.274513985004887</v>
      </c>
      <c r="BN518">
        <v>0.15868170630710701</v>
      </c>
      <c r="BO518">
        <v>0.38389990477298902</v>
      </c>
      <c r="BP518">
        <v>0.20008878491353199</v>
      </c>
      <c r="BR518">
        <v>0.29445876261888798</v>
      </c>
      <c r="BS518">
        <v>0.20110656550969</v>
      </c>
      <c r="BT518">
        <v>-2.26547398597177E-2</v>
      </c>
      <c r="BU518">
        <v>-2.4639494131406502E-2</v>
      </c>
      <c r="BV518">
        <v>-6.9486197753576603E-2</v>
      </c>
      <c r="BW518">
        <v>0.48846317349671198</v>
      </c>
      <c r="BX518">
        <v>7.7566358231706503E-2</v>
      </c>
      <c r="BY518">
        <v>1.7348155779473001E-2</v>
      </c>
      <c r="BZ518">
        <v>-8.3472429196263007E-2</v>
      </c>
      <c r="CA518">
        <v>-0.285753313528403</v>
      </c>
      <c r="CB518">
        <v>-0.14184612637109201</v>
      </c>
      <c r="CC518">
        <v>-1.1761081743316</v>
      </c>
      <c r="CD518">
        <v>0.45547454519692099</v>
      </c>
      <c r="CE518">
        <v>-0.84827663131363795</v>
      </c>
      <c r="CG518">
        <v>0.50552094235172296</v>
      </c>
      <c r="CH518">
        <v>0.76552774571609905</v>
      </c>
      <c r="CI518">
        <v>1.0788306957692799</v>
      </c>
      <c r="CJ518">
        <v>0.151112083949556</v>
      </c>
      <c r="CK518">
        <v>-0.19396882289584</v>
      </c>
      <c r="CL518">
        <v>-0.139164261508995</v>
      </c>
      <c r="CM518">
        <v>7.4193899672536603E-2</v>
      </c>
      <c r="CN518">
        <v>-0.60119899844721703</v>
      </c>
      <c r="CO518">
        <v>0.60151506859256199</v>
      </c>
      <c r="CP518">
        <v>0.225873685121769</v>
      </c>
      <c r="CQ518">
        <v>4.0046423418971203E-2</v>
      </c>
      <c r="CR518">
        <v>-0.22031644903108799</v>
      </c>
      <c r="CS518">
        <v>0.15571921067021299</v>
      </c>
      <c r="CT518">
        <v>-1.83784468390513E-2</v>
      </c>
      <c r="CU518">
        <v>0.30099379491730399</v>
      </c>
      <c r="CV518">
        <v>0.36916774151905002</v>
      </c>
      <c r="CW518">
        <v>0.21129922697582501</v>
      </c>
      <c r="CX518">
        <v>0.115390706741891</v>
      </c>
      <c r="CY518">
        <v>0.249965266084473</v>
      </c>
      <c r="CZ518">
        <v>-0.28001399468848798</v>
      </c>
      <c r="DA518">
        <v>0.23541194113931899</v>
      </c>
      <c r="DB518">
        <v>9.6603131896699806E-2</v>
      </c>
      <c r="DC518">
        <v>0.13118801234668401</v>
      </c>
      <c r="DD518">
        <v>0.31705809087725401</v>
      </c>
      <c r="DE518">
        <v>-0.17250304117624199</v>
      </c>
      <c r="DF518">
        <v>0.108685375198547</v>
      </c>
      <c r="DG518">
        <v>-0.34013628182947298</v>
      </c>
      <c r="DH518">
        <v>0.19119785774819301</v>
      </c>
      <c r="DI518">
        <v>8.3550178896985003E-2</v>
      </c>
      <c r="DJ518">
        <v>5.4944025214354E-2</v>
      </c>
      <c r="DK518">
        <v>0.51065856168861501</v>
      </c>
      <c r="DL518">
        <v>0.34322147148486698</v>
      </c>
      <c r="DM518">
        <v>0.22770123250666099</v>
      </c>
      <c r="DN518">
        <v>-2.8313782877376101E-2</v>
      </c>
      <c r="DO518">
        <v>-0.35018075204789101</v>
      </c>
      <c r="DP518">
        <v>7.6805844037153306E-2</v>
      </c>
      <c r="DQ518">
        <v>0.30131573821563501</v>
      </c>
      <c r="DR518">
        <v>4.6564054719056003E-2</v>
      </c>
      <c r="DT518">
        <v>0.24098508274619199</v>
      </c>
      <c r="DU518">
        <v>0.12001299855910499</v>
      </c>
      <c r="DV518">
        <v>0.20423871355887999</v>
      </c>
      <c r="DW518">
        <v>-1.1480697048682501E-2</v>
      </c>
      <c r="DY518">
        <v>-0.111369740807277</v>
      </c>
      <c r="DZ518">
        <v>0.13795181512250601</v>
      </c>
      <c r="EA518">
        <v>-0.59034382793470297</v>
      </c>
      <c r="EB518">
        <v>0.50921317779284403</v>
      </c>
      <c r="EC518">
        <v>0.94448531199304897</v>
      </c>
      <c r="ED518">
        <v>-0.29236298514661002</v>
      </c>
      <c r="EE518">
        <v>0.35036175122513702</v>
      </c>
      <c r="EF518">
        <v>-0.180333186926873</v>
      </c>
      <c r="EG518">
        <v>0.31938361207721799</v>
      </c>
      <c r="EH518">
        <v>-0.42974592815880902</v>
      </c>
      <c r="EI518">
        <v>0.15417896611324999</v>
      </c>
      <c r="EJ518">
        <v>0.10116423454746799</v>
      </c>
      <c r="EK518">
        <v>7.3624077049316797E-2</v>
      </c>
      <c r="EL518">
        <v>-0.241805043242493</v>
      </c>
      <c r="EM518">
        <v>-0.193624378971435</v>
      </c>
      <c r="EN518">
        <v>-0.11841540090244999</v>
      </c>
      <c r="EO518">
        <v>-0.15229747587</v>
      </c>
      <c r="EP518">
        <v>-0.59129154551555996</v>
      </c>
      <c r="EQ518">
        <v>0.72973291426023901</v>
      </c>
      <c r="ER518">
        <v>-0.75518565390666503</v>
      </c>
      <c r="ES518">
        <v>0.70922635750321195</v>
      </c>
      <c r="ET518">
        <v>0.46790314900135899</v>
      </c>
      <c r="EU518">
        <v>0.37892241398367299</v>
      </c>
      <c r="EV518">
        <v>7.7546374450321295E-2</v>
      </c>
      <c r="EW518">
        <v>0.40326708385691701</v>
      </c>
      <c r="EX518">
        <v>0.20928290050505899</v>
      </c>
      <c r="EY518">
        <v>-0.12560317227325901</v>
      </c>
      <c r="EZ518">
        <v>-0.32092578203446498</v>
      </c>
      <c r="FA518">
        <v>0.36689934750029402</v>
      </c>
      <c r="FB518">
        <v>8.88847722308128E-2</v>
      </c>
      <c r="FE518">
        <v>0.181227378743642</v>
      </c>
      <c r="FF518">
        <v>-0.26617338789947098</v>
      </c>
      <c r="FG518">
        <v>0.165356138495554</v>
      </c>
      <c r="FH518">
        <v>-0.97311476311006095</v>
      </c>
      <c r="FI518">
        <v>0.173084076050145</v>
      </c>
      <c r="FJ518">
        <v>7.8644395580340601E-2</v>
      </c>
      <c r="FK518">
        <v>-0.88230993860633999</v>
      </c>
      <c r="FL518">
        <v>-0.54969472521406704</v>
      </c>
      <c r="FM518">
        <v>0.41377143697900498</v>
      </c>
      <c r="FN518">
        <v>-5.49665798644128E-2</v>
      </c>
      <c r="FO518">
        <v>-0.26387473135400802</v>
      </c>
      <c r="FP518">
        <v>-2.5011139223352099E-2</v>
      </c>
      <c r="FQ518">
        <v>0.54966671632428199</v>
      </c>
      <c r="FR518">
        <v>-1.3057027958893701</v>
      </c>
      <c r="FS518">
        <v>0.218101594327891</v>
      </c>
      <c r="FT518">
        <v>-3.6037869904248503E-2</v>
      </c>
      <c r="FU518">
        <v>0.93440144064516095</v>
      </c>
      <c r="FV518">
        <v>-0.129878280313278</v>
      </c>
      <c r="FW518">
        <v>0.14843090812064499</v>
      </c>
      <c r="FX518">
        <v>-0.15105126067283001</v>
      </c>
      <c r="FY518">
        <v>0.49292392777715599</v>
      </c>
      <c r="FZ518">
        <v>-0.86559197161477597</v>
      </c>
      <c r="GA518">
        <v>0.41402224032935903</v>
      </c>
      <c r="GB518">
        <v>-0.217542933933146</v>
      </c>
      <c r="GC518">
        <v>-0.34593036916703601</v>
      </c>
      <c r="GD518">
        <v>-0.54377242013288196</v>
      </c>
      <c r="GE518">
        <v>0.50153755673818501</v>
      </c>
      <c r="GF518">
        <v>0.14903611790941801</v>
      </c>
      <c r="GG518">
        <v>-9.8908596919500297E-2</v>
      </c>
      <c r="GH518">
        <v>0.43010350673284797</v>
      </c>
      <c r="GI518">
        <v>0.146463752935233</v>
      </c>
      <c r="GJ518">
        <v>0.111393657789449</v>
      </c>
      <c r="GL518">
        <v>0.41271925565524697</v>
      </c>
      <c r="GM518">
        <v>0.19552817411749901</v>
      </c>
      <c r="GN518">
        <v>-3.3565038847882499E-2</v>
      </c>
      <c r="GO518">
        <v>0.32135212495631998</v>
      </c>
      <c r="GP518">
        <v>2.73820814982173E-2</v>
      </c>
      <c r="GQ518">
        <v>0.166589125910832</v>
      </c>
      <c r="GR518">
        <v>4.0305252332473201E-2</v>
      </c>
      <c r="GS518">
        <v>-8.6496569656446795E-2</v>
      </c>
      <c r="GT518">
        <v>0.138910521854996</v>
      </c>
      <c r="GU518">
        <v>0.19097946751571701</v>
      </c>
      <c r="GV518">
        <v>-0.13656223036377901</v>
      </c>
      <c r="GW518">
        <v>-0.27932127086387498</v>
      </c>
      <c r="GY518">
        <v>-0.39290447566600101</v>
      </c>
      <c r="GZ518">
        <v>0.56528768254793205</v>
      </c>
      <c r="HA518">
        <v>0.117096560097707</v>
      </c>
      <c r="HB518">
        <v>-0.14363032087203501</v>
      </c>
      <c r="HC518">
        <v>0.233662673053914</v>
      </c>
      <c r="HD518">
        <v>1.37855427965405E-2</v>
      </c>
      <c r="HE518">
        <v>-0.161641718932515</v>
      </c>
      <c r="HF518">
        <v>4.2510434286668897E-2</v>
      </c>
      <c r="HG518">
        <v>-0.54689415601387703</v>
      </c>
      <c r="HH518">
        <v>0.43488605588208901</v>
      </c>
      <c r="HI518">
        <v>-0.19724441499420201</v>
      </c>
      <c r="HJ518">
        <v>0.75363765445217701</v>
      </c>
      <c r="HK518">
        <v>-0.46396179677685701</v>
      </c>
      <c r="HL518">
        <v>0.12785178223566601</v>
      </c>
      <c r="HM518">
        <v>-1.3154726657376199</v>
      </c>
      <c r="HN518">
        <v>0.23094835869415001</v>
      </c>
      <c r="HO518">
        <v>0.52135496098344403</v>
      </c>
      <c r="HP518">
        <v>0.32050009194790602</v>
      </c>
      <c r="HQ518">
        <v>-9.8876981610374101E-2</v>
      </c>
      <c r="HR518">
        <v>-0.24265135143650701</v>
      </c>
      <c r="HS518">
        <v>0.38700843615515601</v>
      </c>
      <c r="HT518">
        <v>-1.4267011829360901E-2</v>
      </c>
      <c r="HU518">
        <v>0.56600233147037204</v>
      </c>
      <c r="HV518">
        <v>-0.17182713199872501</v>
      </c>
      <c r="HW518">
        <v>0.17112519362854101</v>
      </c>
      <c r="HX518">
        <v>0.13744289426540501</v>
      </c>
      <c r="HY518">
        <v>0.18043834024865599</v>
      </c>
      <c r="HZ518">
        <v>0.25018753258336801</v>
      </c>
      <c r="IA518">
        <v>0.33151253774121903</v>
      </c>
      <c r="IB518">
        <v>-3.02144243505609E-2</v>
      </c>
      <c r="ID518">
        <v>0.113524617881922</v>
      </c>
      <c r="IE518">
        <v>0.113895471804426</v>
      </c>
      <c r="IF518">
        <v>-0.208947961436934</v>
      </c>
      <c r="IG518">
        <v>-2.8977106921956899E-2</v>
      </c>
      <c r="IH518">
        <v>9.2167525690456401E-2</v>
      </c>
      <c r="II518">
        <v>-0.149018470074225</v>
      </c>
      <c r="IJ518">
        <v>0.35003182529180799</v>
      </c>
      <c r="IK518">
        <v>-3.6893718970532098E-3</v>
      </c>
      <c r="IL518">
        <v>-8.8498655350122093E-2</v>
      </c>
      <c r="IM518">
        <v>-9.9311021858738996E-2</v>
      </c>
      <c r="IN518">
        <v>-1.4224896494852099E-2</v>
      </c>
      <c r="IO518">
        <v>0.26458957308932401</v>
      </c>
      <c r="IP518">
        <v>7.5432985431689303E-2</v>
      </c>
      <c r="IQ518">
        <v>5.4325295423041098E-2</v>
      </c>
      <c r="IR518">
        <v>0.23476163532905001</v>
      </c>
      <c r="IS518">
        <v>-0.25540666010783802</v>
      </c>
      <c r="IT518">
        <v>0.16143368229677399</v>
      </c>
      <c r="IU518">
        <v>2.3505665558332101E-2</v>
      </c>
      <c r="IV518">
        <v>-0.122985923007946</v>
      </c>
      <c r="IW518">
        <v>-0.18620428763824701</v>
      </c>
      <c r="IX518">
        <v>0.47064348873391298</v>
      </c>
      <c r="IY518">
        <v>-8.1444489933346603E-2</v>
      </c>
      <c r="IZ518">
        <v>-0.46477482555928901</v>
      </c>
      <c r="JA518">
        <v>0.28162960261397502</v>
      </c>
      <c r="JB518">
        <v>-0.37736901967946301</v>
      </c>
      <c r="JC518">
        <v>0.13659450596605899</v>
      </c>
      <c r="JD518">
        <v>0.34103944926755497</v>
      </c>
      <c r="JE518">
        <v>0.181196066841949</v>
      </c>
      <c r="JF518">
        <v>3.8273085192486199E-2</v>
      </c>
      <c r="JG518">
        <v>-0.17504283305243001</v>
      </c>
      <c r="JH518">
        <v>-0.190064204707596</v>
      </c>
      <c r="JI518">
        <v>-0.65433093423052902</v>
      </c>
      <c r="JJ518">
        <v>0.28532858959806601</v>
      </c>
      <c r="JK518">
        <v>0.20351448401925201</v>
      </c>
      <c r="JL518">
        <v>0.27922498175030303</v>
      </c>
      <c r="JM518">
        <v>-5.6392894839518697E-2</v>
      </c>
    </row>
    <row r="519" spans="1:273" x14ac:dyDescent="0.25">
      <c r="A519" s="29">
        <v>44400</v>
      </c>
      <c r="B519" s="31" t="s">
        <v>1905</v>
      </c>
      <c r="C519" s="24" t="s">
        <v>1743</v>
      </c>
      <c r="D519" s="24" t="s">
        <v>1899</v>
      </c>
      <c r="E519" s="34">
        <v>40.140191000000002</v>
      </c>
      <c r="F519" s="38">
        <v>6000</v>
      </c>
      <c r="G519" s="16">
        <f>VLOOKUP(C519,dFundos!$A$1:$B$28,2,FALSE)</f>
        <v>25079957000104</v>
      </c>
      <c r="H519" s="13"/>
      <c r="I519">
        <f>_xll.ECONOMATICA(G519,"VOLATILITY","1Y",A519)</f>
        <v>5.2316708235812301</v>
      </c>
      <c r="J519">
        <f>_xll.ECONOMATICA(G519,"NAV","1D",A519)</f>
        <v>149.37653400003899</v>
      </c>
      <c r="K519">
        <f>_xll.ECONOMATICA(G519,"NAV","1D",A519+1)</f>
        <v>149.37653400003899</v>
      </c>
      <c r="L519" s="6"/>
      <c r="M519">
        <v>-0.114784603829321</v>
      </c>
      <c r="N519">
        <v>0.39177063063107198</v>
      </c>
      <c r="O519">
        <v>0.23251798302226201</v>
      </c>
      <c r="P519">
        <v>6.3226501151802894E-2</v>
      </c>
      <c r="Q519">
        <v>-6.7293170923221596E-2</v>
      </c>
      <c r="R519">
        <v>0.34942815036629299</v>
      </c>
      <c r="S519">
        <v>-0.111156126695278</v>
      </c>
      <c r="T519">
        <v>-0.117153097107803</v>
      </c>
      <c r="U519">
        <v>-7.9000591176736606E-2</v>
      </c>
      <c r="V519">
        <v>3.63790539267939E-2</v>
      </c>
      <c r="W519">
        <v>-6.6299485933995997E-2</v>
      </c>
      <c r="X519">
        <v>0.262928011943586</v>
      </c>
      <c r="Y519">
        <v>-0.16709735891708999</v>
      </c>
      <c r="Z519">
        <v>4.8068557771330199E-2</v>
      </c>
      <c r="AA519">
        <v>-0.22565464196304699</v>
      </c>
      <c r="AB519">
        <v>0.39942852617968999</v>
      </c>
      <c r="AC519">
        <v>-3.8112110178190099E-2</v>
      </c>
      <c r="AD519">
        <v>0.21688491087843401</v>
      </c>
      <c r="AE519">
        <v>-6.5217016526730696E-3</v>
      </c>
      <c r="AF519">
        <v>6.4420633680129E-2</v>
      </c>
      <c r="AG519">
        <v>-0.28643198484132898</v>
      </c>
      <c r="AH519">
        <v>6.4785990616655895E-2</v>
      </c>
      <c r="AI519">
        <v>3.8868229239596999E-2</v>
      </c>
      <c r="AJ519">
        <v>-0.53245510953274799</v>
      </c>
      <c r="AK519">
        <v>0.117040764962439</v>
      </c>
      <c r="AL519">
        <v>0.406848284546868</v>
      </c>
      <c r="AM519">
        <v>-0.498272423737944</v>
      </c>
      <c r="AN519">
        <v>0.386041608726373</v>
      </c>
      <c r="AO519">
        <v>-8.8270095147891005E-3</v>
      </c>
      <c r="AP519">
        <v>-9.1626798257493605E-2</v>
      </c>
      <c r="AQ519">
        <v>2.5472363086009898E-2</v>
      </c>
      <c r="AS519">
        <v>0.17474622673034901</v>
      </c>
      <c r="AT519">
        <v>-1.0326252322556699E-2</v>
      </c>
      <c r="AU519">
        <v>-0.22079422024035</v>
      </c>
      <c r="AV519">
        <v>2.4005483101063901E-2</v>
      </c>
      <c r="AW519">
        <v>-5.90989692682342E-2</v>
      </c>
      <c r="AX519">
        <v>0.103993174707284</v>
      </c>
      <c r="AY519">
        <v>-0.232131635038968</v>
      </c>
      <c r="AZ519">
        <v>0.27745824827434301</v>
      </c>
      <c r="BA519">
        <v>-0.20837782703893001</v>
      </c>
      <c r="BB519">
        <v>-0.161058144476556</v>
      </c>
      <c r="BC519">
        <v>0.14278433191066101</v>
      </c>
      <c r="BD519">
        <v>-0.42054837240357301</v>
      </c>
      <c r="BE519">
        <v>0.20969224788132099</v>
      </c>
      <c r="BF519">
        <v>0.15518829550273899</v>
      </c>
      <c r="BG519">
        <v>-0.41883362155203901</v>
      </c>
      <c r="BH519">
        <v>-0.17280867223235</v>
      </c>
      <c r="BI519">
        <v>0.15349904042523099</v>
      </c>
      <c r="BJ519">
        <v>3.6803273360419601E-2</v>
      </c>
      <c r="BK519">
        <v>-0.60029541373296502</v>
      </c>
      <c r="BL519">
        <v>0.14916062682459599</v>
      </c>
      <c r="BM519">
        <v>-0.18240861209051201</v>
      </c>
      <c r="BN519">
        <v>-0.27613701104200999</v>
      </c>
      <c r="BO519">
        <v>0.40644725595484499</v>
      </c>
      <c r="BP519">
        <v>-0.25668317866802698</v>
      </c>
      <c r="BR519">
        <v>-0.110079136265995</v>
      </c>
      <c r="BS519">
        <v>0.28964806915610097</v>
      </c>
      <c r="BT519">
        <v>6.7226630017103203E-2</v>
      </c>
      <c r="BU519">
        <v>0.16808907603262899</v>
      </c>
      <c r="BV519">
        <v>-0.23372178011413799</v>
      </c>
      <c r="BW519">
        <v>-0.261201899047592</v>
      </c>
      <c r="BX519">
        <v>-0.13351813358895001</v>
      </c>
      <c r="BY519">
        <v>0.27930896212637901</v>
      </c>
      <c r="BZ519">
        <v>-0.50724255406748897</v>
      </c>
      <c r="CA519">
        <v>2.3155643066274899E-2</v>
      </c>
      <c r="CB519">
        <v>-0.69755999347762598</v>
      </c>
      <c r="CC519">
        <v>2.8343748817860601E-2</v>
      </c>
      <c r="CD519">
        <v>-0.145759622773767</v>
      </c>
      <c r="CE519">
        <v>-0.51054634359388695</v>
      </c>
      <c r="CG519">
        <v>0.414804302999983</v>
      </c>
      <c r="CH519">
        <v>0.87022953284758797</v>
      </c>
      <c r="CI519">
        <v>0.36438926290429702</v>
      </c>
      <c r="CJ519">
        <v>0.282760672416771</v>
      </c>
      <c r="CK519">
        <v>0.44327317591523802</v>
      </c>
      <c r="CL519">
        <v>-5.4204908792598899E-2</v>
      </c>
      <c r="CM519">
        <v>-0.34287414036953101</v>
      </c>
      <c r="CN519">
        <v>-0.29718151081397098</v>
      </c>
      <c r="CO519">
        <v>2.96727037493838E-2</v>
      </c>
      <c r="CP519">
        <v>0.228888056335563</v>
      </c>
      <c r="CQ519">
        <v>0.39052805714163702</v>
      </c>
      <c r="CR519">
        <v>0.421570105027058</v>
      </c>
      <c r="CS519">
        <v>0.25763407957128898</v>
      </c>
      <c r="CT519">
        <v>-3.1505411971011199E-2</v>
      </c>
      <c r="CU519">
        <v>-0.73671895124789399</v>
      </c>
      <c r="CV519">
        <v>5.5016827354847898E-2</v>
      </c>
      <c r="CW519">
        <v>0.44460707485995998</v>
      </c>
      <c r="CX519">
        <v>0.424218367516005</v>
      </c>
      <c r="CY519">
        <v>-4.1801506085903398E-2</v>
      </c>
      <c r="CZ519">
        <v>6.8760173053306103E-2</v>
      </c>
      <c r="DA519">
        <v>-0.50579968246893303</v>
      </c>
      <c r="DB519">
        <v>0.38984313832770601</v>
      </c>
      <c r="DC519">
        <v>0.16118486219056599</v>
      </c>
      <c r="DD519">
        <v>0.13897783101128899</v>
      </c>
      <c r="DE519">
        <v>-6.2734487164561897E-2</v>
      </c>
      <c r="DF519">
        <v>0.29501186581910599</v>
      </c>
      <c r="DG519">
        <v>-0.373098533236771</v>
      </c>
      <c r="DH519">
        <v>0.116299952605914</v>
      </c>
      <c r="DI519">
        <v>0.63485802184004603</v>
      </c>
      <c r="DJ519">
        <v>2.2448371055361301E-2</v>
      </c>
      <c r="DK519">
        <v>0.476001844435814</v>
      </c>
      <c r="DL519">
        <v>9.0438867482589599E-2</v>
      </c>
      <c r="DM519">
        <v>-9.80428679213219E-2</v>
      </c>
      <c r="DN519">
        <v>-0.347517958562094</v>
      </c>
      <c r="DO519">
        <v>-0.114871796540683</v>
      </c>
      <c r="DP519">
        <v>-0.13738698971792501</v>
      </c>
      <c r="DQ519">
        <v>0.11971172698395099</v>
      </c>
      <c r="DR519">
        <v>-4.4381080442690299E-3</v>
      </c>
      <c r="DT519">
        <v>0.59149238368263501</v>
      </c>
      <c r="DU519">
        <v>0.241670821924345</v>
      </c>
      <c r="DV519">
        <v>0.204233862859837</v>
      </c>
      <c r="DW519">
        <v>-4.4623340727412098E-3</v>
      </c>
      <c r="DY519">
        <v>-0.73007672399398904</v>
      </c>
      <c r="DZ519">
        <v>-0.28437338760340902</v>
      </c>
      <c r="EA519">
        <v>-0.61373961234494301</v>
      </c>
      <c r="EB519">
        <v>-5.7047494919970597E-2</v>
      </c>
      <c r="EC519">
        <v>0.60125004220026301</v>
      </c>
      <c r="ED519">
        <v>-9.5772569056862294E-2</v>
      </c>
      <c r="EE519">
        <v>0.23514255135523901</v>
      </c>
      <c r="EF519">
        <v>0.21202116731728901</v>
      </c>
      <c r="EG519">
        <v>-0.47335193812614301</v>
      </c>
      <c r="EH519">
        <v>0.26422590726724599</v>
      </c>
      <c r="EI519">
        <v>-0.41936535208151299</v>
      </c>
      <c r="EJ519">
        <v>0.271051616982732</v>
      </c>
      <c r="EK519">
        <v>0.34470990485715403</v>
      </c>
      <c r="EL519">
        <v>-6.3081951884669293E-2</v>
      </c>
      <c r="EM519">
        <v>0.26846717373700801</v>
      </c>
      <c r="EN519">
        <v>-4.7396340960403904E-3</v>
      </c>
      <c r="EO519">
        <v>-0.40358704773097998</v>
      </c>
      <c r="EP519">
        <v>-0.30522798824677</v>
      </c>
      <c r="EQ519">
        <v>0.55274409623962095</v>
      </c>
      <c r="ER519">
        <v>-0.20090110001547101</v>
      </c>
      <c r="ES519">
        <v>0.41696265798236698</v>
      </c>
      <c r="ET519">
        <v>0.54069146772235399</v>
      </c>
      <c r="EU519">
        <v>9.2333935208444004E-2</v>
      </c>
      <c r="EV519">
        <v>-4.1091495677392197E-2</v>
      </c>
      <c r="EW519">
        <v>0.112436757808609</v>
      </c>
      <c r="EX519">
        <v>0.32832412380230402</v>
      </c>
      <c r="EY519">
        <v>-5.0924313654832102E-3</v>
      </c>
      <c r="EZ519">
        <v>-0.105482373510313</v>
      </c>
      <c r="FA519">
        <v>0.81126903187396204</v>
      </c>
      <c r="FB519">
        <v>-9.7379601629654602E-2</v>
      </c>
      <c r="FE519">
        <v>-0.339880091542</v>
      </c>
      <c r="FF519">
        <v>0.14505388116958801</v>
      </c>
      <c r="FG519">
        <v>0.39142837813415099</v>
      </c>
      <c r="FH519">
        <v>0.50116072670789402</v>
      </c>
      <c r="FI519">
        <v>-2.36662628594786E-2</v>
      </c>
      <c r="FJ519">
        <v>0.23097894663806101</v>
      </c>
      <c r="FK519">
        <v>-0.58946105573340901</v>
      </c>
      <c r="FL519">
        <v>-0.71860335146993704</v>
      </c>
      <c r="FM519">
        <v>0.343849473574664</v>
      </c>
      <c r="FN519">
        <v>-4.0602095850772499E-2</v>
      </c>
      <c r="FO519">
        <v>-0.23258630189957299</v>
      </c>
      <c r="FP519">
        <v>0.27939736010012001</v>
      </c>
      <c r="FQ519">
        <v>0.25332616278319597</v>
      </c>
      <c r="FR519">
        <v>-1.13925292462227</v>
      </c>
      <c r="FS519">
        <v>-7.2026360612653703E-2</v>
      </c>
      <c r="FT519">
        <v>0.45238816292112499</v>
      </c>
      <c r="FU519">
        <v>0.60625683090620397</v>
      </c>
      <c r="FV519">
        <v>-7.8927964659669697E-2</v>
      </c>
      <c r="FW519">
        <v>-9.6401539849466603E-2</v>
      </c>
      <c r="FX519">
        <v>0.223430752885179</v>
      </c>
      <c r="FY519">
        <v>0.19568046900531</v>
      </c>
      <c r="FZ519">
        <v>-0.62628981522720995</v>
      </c>
      <c r="GA519">
        <v>0.228298456750053</v>
      </c>
      <c r="GB519">
        <v>-9.4898236420704093E-2</v>
      </c>
      <c r="GC519">
        <v>6.0378439229680199E-3</v>
      </c>
      <c r="GD519">
        <v>0.53102977071830504</v>
      </c>
      <c r="GE519">
        <v>0.21465780082507999</v>
      </c>
      <c r="GF519">
        <v>4.0544027251598898E-2</v>
      </c>
      <c r="GG519">
        <v>0.51360431443754395</v>
      </c>
      <c r="GH519">
        <v>9.9555480119306594E-3</v>
      </c>
      <c r="GI519">
        <v>0.72328669320995698</v>
      </c>
      <c r="GJ519">
        <v>-0.20593004546753901</v>
      </c>
      <c r="GL519">
        <v>0.75388428631413296</v>
      </c>
      <c r="GM519">
        <v>-0.21862311068616699</v>
      </c>
      <c r="GN519">
        <v>1.17074050649535E-2</v>
      </c>
      <c r="GO519">
        <v>0.20726387519971501</v>
      </c>
      <c r="GP519">
        <v>0.26711020818766001</v>
      </c>
      <c r="GQ519">
        <v>7.4258201857446707E-2</v>
      </c>
      <c r="GR519">
        <v>0.67637256815942204</v>
      </c>
      <c r="GS519">
        <v>-0.52798014403379101</v>
      </c>
      <c r="GT519">
        <v>0.26825138047570402</v>
      </c>
      <c r="GU519">
        <v>-0.57234058122048703</v>
      </c>
      <c r="GV519">
        <v>0.97279791334585797</v>
      </c>
      <c r="GW519">
        <v>-1.52419665937487E-2</v>
      </c>
      <c r="GY519">
        <v>-0.270777508922038</v>
      </c>
      <c r="GZ519">
        <v>8.9506415497453404E-2</v>
      </c>
      <c r="HA519">
        <v>-0.249269160030963</v>
      </c>
      <c r="HB519">
        <v>-0.406425714209036</v>
      </c>
      <c r="HC519">
        <v>0.33541547909408098</v>
      </c>
      <c r="HD519">
        <v>-0.12748322124025399</v>
      </c>
      <c r="HE519">
        <v>-0.121124618635804</v>
      </c>
      <c r="HF519">
        <v>0.120299714581051</v>
      </c>
      <c r="HG519">
        <v>-0.49877970232046198</v>
      </c>
      <c r="HH519">
        <v>0.57483317850710602</v>
      </c>
      <c r="HI519">
        <v>-0.13616325068141999</v>
      </c>
      <c r="HJ519">
        <v>0.98538081965671198</v>
      </c>
      <c r="HK519">
        <v>7.4110857349296594E-2</v>
      </c>
      <c r="HL519">
        <v>6.8991606894996896E-3</v>
      </c>
      <c r="HM519">
        <v>-0.102572365813103</v>
      </c>
      <c r="HN519">
        <v>6.7274262437422294E-2</v>
      </c>
      <c r="HO519">
        <v>-0.12143409867349</v>
      </c>
      <c r="HP519">
        <v>9.2949008285359E-2</v>
      </c>
      <c r="HQ519">
        <v>-0.18170358680436</v>
      </c>
      <c r="HR519">
        <v>-0.12944924683324599</v>
      </c>
      <c r="HS519">
        <v>0.29992240251885999</v>
      </c>
      <c r="HT519">
        <v>6.9967395575076793E-2</v>
      </c>
      <c r="HU519">
        <v>0.45354257508734003</v>
      </c>
      <c r="HV519">
        <v>0.21344867072912199</v>
      </c>
      <c r="HW519">
        <v>-0.47703412910777798</v>
      </c>
      <c r="HX519">
        <v>0.438971249241149</v>
      </c>
      <c r="HY519">
        <v>-0.102129650167626</v>
      </c>
      <c r="HZ519">
        <v>0.117374804722203</v>
      </c>
      <c r="IA519">
        <v>-3.8529210360138698E-2</v>
      </c>
      <c r="IB519">
        <v>-8.5009371196065303E-2</v>
      </c>
      <c r="ID519">
        <v>-0.54818183534734999</v>
      </c>
      <c r="IE519">
        <v>3.2195557832892498E-2</v>
      </c>
      <c r="IF519">
        <v>-0.38691030422341999</v>
      </c>
      <c r="IG519">
        <v>0.36900539507769298</v>
      </c>
      <c r="IH519">
        <v>0.63660867945145605</v>
      </c>
      <c r="II519">
        <v>-8.2541277879499803E-2</v>
      </c>
      <c r="IJ519">
        <v>0.273558835397125</v>
      </c>
      <c r="IK519">
        <v>2.2160774460644499E-2</v>
      </c>
      <c r="IL519">
        <v>8.22009866169537E-2</v>
      </c>
      <c r="IM519">
        <v>0.36590409181371802</v>
      </c>
      <c r="IN519">
        <v>0.59667779405572197</v>
      </c>
      <c r="IO519">
        <v>6.9905053351249094E-2</v>
      </c>
      <c r="IP519">
        <v>0.168400770417065</v>
      </c>
      <c r="IQ519">
        <v>0.11154662333865401</v>
      </c>
      <c r="IR519">
        <v>0.25279105066147201</v>
      </c>
      <c r="IS519">
        <v>0.47385994439537199</v>
      </c>
      <c r="IT519">
        <v>0.31915641611703899</v>
      </c>
      <c r="IU519">
        <v>0.25644067154644301</v>
      </c>
      <c r="IV519">
        <v>-1.5893369527475401E-2</v>
      </c>
      <c r="IW519">
        <v>0.17442122498323401</v>
      </c>
      <c r="IX519">
        <v>-8.3895352599938605E-2</v>
      </c>
      <c r="IY519">
        <v>-0.31217596288115601</v>
      </c>
      <c r="IZ519">
        <v>5.7044659661187297E-2</v>
      </c>
      <c r="JA519">
        <v>0.33526649276609499</v>
      </c>
      <c r="JB519">
        <v>-0.20894741846859699</v>
      </c>
      <c r="JC519">
        <v>8.7084050392149896E-3</v>
      </c>
      <c r="JD519">
        <v>0.18865533547796101</v>
      </c>
      <c r="JE519">
        <v>0.64217148537863999</v>
      </c>
      <c r="JF519">
        <v>-0.35634691166706001</v>
      </c>
      <c r="JG519">
        <v>1.93959534954047E-2</v>
      </c>
      <c r="JH519">
        <v>8.5118082824919797E-2</v>
      </c>
      <c r="JI519">
        <v>-0.280017362820217</v>
      </c>
      <c r="JJ519">
        <v>2.20169324165909E-2</v>
      </c>
      <c r="JK519">
        <v>-5.3208538884064203E-2</v>
      </c>
      <c r="JL519">
        <v>0.22188710536283901</v>
      </c>
      <c r="JM519">
        <v>0.27970954524789698</v>
      </c>
    </row>
    <row r="520" spans="1:273" x14ac:dyDescent="0.25">
      <c r="A520" s="30">
        <v>44400</v>
      </c>
      <c r="B520" s="31" t="s">
        <v>1905</v>
      </c>
      <c r="C520" s="23" t="s">
        <v>1733</v>
      </c>
      <c r="D520" s="23" t="s">
        <v>1899</v>
      </c>
      <c r="E520" s="32">
        <v>56.547888</v>
      </c>
      <c r="F520" s="37">
        <v>12000</v>
      </c>
      <c r="G520" s="16">
        <f>VLOOKUP(C520,dFundos!$A$1:$B$28,2,FALSE)</f>
        <v>19391009000107</v>
      </c>
      <c r="H520" s="13"/>
      <c r="I520">
        <f>_xll.ECONOMATICA(G520,"VOLATILITY","1Y",A520)</f>
        <v>3.5265020198676198</v>
      </c>
      <c r="J520">
        <f>_xll.ECONOMATICA(G520,"NAV","1D",A520)</f>
        <v>212.20951499999501</v>
      </c>
      <c r="K520">
        <f>_xll.ECONOMATICA(G520,"NAV","1D",A520+1)</f>
        <v>212.20951499999501</v>
      </c>
      <c r="L520" s="6"/>
      <c r="M520">
        <v>-6.3800764564803103E-2</v>
      </c>
      <c r="N520">
        <v>2.9479984732461201E-3</v>
      </c>
      <c r="O520">
        <v>-1.4401580392586801E-2</v>
      </c>
      <c r="P520">
        <v>-0.28822738786402602</v>
      </c>
      <c r="Q520">
        <v>0.150504050543532</v>
      </c>
      <c r="R520">
        <v>0.223021947749658</v>
      </c>
      <c r="S520">
        <v>0.19717131617653599</v>
      </c>
      <c r="T520">
        <v>-2.7067271639680299E-2</v>
      </c>
      <c r="U520">
        <v>0.12002532639598899</v>
      </c>
      <c r="V520">
        <v>-0.39344598180832702</v>
      </c>
      <c r="W520">
        <v>-0.10516160455154</v>
      </c>
      <c r="X520">
        <v>0.39438736057490997</v>
      </c>
      <c r="Y520">
        <v>0.27268289031781001</v>
      </c>
      <c r="Z520">
        <v>-3.3973107747442603E-2</v>
      </c>
      <c r="AA520">
        <v>0.396121512676473</v>
      </c>
      <c r="AB520">
        <v>-0.469759254974633</v>
      </c>
      <c r="AC520">
        <v>0.21883572571823601</v>
      </c>
      <c r="AD520">
        <v>0.23473618384741701</v>
      </c>
      <c r="AE520">
        <v>0.24569083307142101</v>
      </c>
      <c r="AF520">
        <v>-8.1376549496781095E-2</v>
      </c>
      <c r="AG520">
        <v>2.0688802942458999E-2</v>
      </c>
      <c r="AH520">
        <v>9.8907795654667993E-2</v>
      </c>
      <c r="AI520">
        <v>-8.0640698797651601E-3</v>
      </c>
      <c r="AJ520">
        <v>-5.0924381594086299E-2</v>
      </c>
      <c r="AK520">
        <v>2.6738318410934901E-2</v>
      </c>
      <c r="AL520">
        <v>0.15476820535695901</v>
      </c>
      <c r="AM520">
        <v>-0.13845419907738701</v>
      </c>
      <c r="AN520">
        <v>-0.13613548353532701</v>
      </c>
      <c r="AO520">
        <v>0.24190771582652801</v>
      </c>
      <c r="AP520">
        <v>-0.305282267981966</v>
      </c>
      <c r="AQ520">
        <v>0.13286017965583599</v>
      </c>
      <c r="AS520">
        <v>0.113588042586343</v>
      </c>
      <c r="AT520">
        <v>4.5343947567744201E-2</v>
      </c>
      <c r="AU520">
        <v>-4.3509778424777303E-2</v>
      </c>
      <c r="AV520">
        <v>0.148119403274904</v>
      </c>
      <c r="AW520">
        <v>-6.4446885517099905E-4</v>
      </c>
      <c r="AX520">
        <v>-0.26477172723389197</v>
      </c>
      <c r="AY520">
        <v>0.12813670618925199</v>
      </c>
      <c r="AZ520">
        <v>-7.8952676813059994E-2</v>
      </c>
      <c r="BA520">
        <v>-5.9606435843306799E-2</v>
      </c>
      <c r="BB520">
        <v>1.93920814126614E-2</v>
      </c>
      <c r="BC520">
        <v>-8.2666574326140094E-2</v>
      </c>
      <c r="BD520">
        <v>-0.20597897455445499</v>
      </c>
      <c r="BE520">
        <v>-3.3262288525293102E-2</v>
      </c>
      <c r="BF520">
        <v>-5.3375977222458501E-2</v>
      </c>
      <c r="BG520">
        <v>-2.3367232552118401E-2</v>
      </c>
      <c r="BH520">
        <v>-0.30687384733028</v>
      </c>
      <c r="BI520">
        <v>0.145982697722502</v>
      </c>
      <c r="BJ520">
        <v>-5.1928115772170699E-2</v>
      </c>
      <c r="BK520">
        <v>8.6394489699159693E-2</v>
      </c>
      <c r="BL520">
        <v>-0.29513228628275101</v>
      </c>
      <c r="BM520">
        <v>0.11144872696604601</v>
      </c>
      <c r="BN520">
        <v>-5.9147812862647697E-2</v>
      </c>
      <c r="BO520">
        <v>-0.19254994149377999</v>
      </c>
      <c r="BP520">
        <v>6.2972991509013795E-2</v>
      </c>
      <c r="BR520">
        <v>0.28616991967283001</v>
      </c>
      <c r="BS520">
        <v>7.0423667602881296E-2</v>
      </c>
      <c r="BT520">
        <v>0.15745977507322101</v>
      </c>
      <c r="BU520">
        <v>9.9551298262667808E-3</v>
      </c>
      <c r="BV520">
        <v>-0.111941102477431</v>
      </c>
      <c r="BW520">
        <v>0.147917495087313</v>
      </c>
      <c r="BX520">
        <v>0.14748089870408901</v>
      </c>
      <c r="BY520">
        <v>-6.7558031787484693E-2</v>
      </c>
      <c r="BZ520">
        <v>-0.26347615785198297</v>
      </c>
      <c r="CA520">
        <v>-8.8550803138787201E-2</v>
      </c>
      <c r="CB520">
        <v>2.7228274120716399E-2</v>
      </c>
      <c r="CC520">
        <v>-1.8510832796891901E-2</v>
      </c>
      <c r="CD520">
        <v>-0.18707302006078</v>
      </c>
      <c r="CE520">
        <v>7.7073114880477104E-3</v>
      </c>
      <c r="CG520">
        <v>5.7702978483575897E-2</v>
      </c>
      <c r="CH520">
        <v>-0.21826798638358</v>
      </c>
      <c r="CI520">
        <v>-0.155273389282229</v>
      </c>
      <c r="CJ520">
        <v>0.275724199491378</v>
      </c>
      <c r="CK520">
        <v>-0.67051350488327399</v>
      </c>
      <c r="CL520">
        <v>-0.21915286852163299</v>
      </c>
      <c r="CM520">
        <v>-0.12759108876707601</v>
      </c>
      <c r="CN520">
        <v>-0.62299833534780202</v>
      </c>
      <c r="CO520">
        <v>-2.3775108093104801E-2</v>
      </c>
      <c r="CP520">
        <v>-0.169687951256492</v>
      </c>
      <c r="CQ520">
        <v>-0.27076398309873201</v>
      </c>
      <c r="CR520">
        <v>5.9245737247692901E-2</v>
      </c>
      <c r="CS520">
        <v>0.24494832832715499</v>
      </c>
      <c r="CT520">
        <v>0.12765637893608101</v>
      </c>
      <c r="CU520">
        <v>3.39711892593186E-2</v>
      </c>
      <c r="CV520">
        <v>0.117289808986243</v>
      </c>
      <c r="CW520">
        <v>0.26023838508990599</v>
      </c>
      <c r="CX520">
        <v>-8.4666199927596594E-2</v>
      </c>
      <c r="CY520">
        <v>5.5053951655281697E-4</v>
      </c>
      <c r="CZ520">
        <v>0.183517485675111</v>
      </c>
      <c r="DA520">
        <v>0.113435807179485</v>
      </c>
      <c r="DB520">
        <v>0.238722188259999</v>
      </c>
      <c r="DC520">
        <v>-0.33768537277865102</v>
      </c>
      <c r="DD520">
        <v>6.8896770608262201E-2</v>
      </c>
      <c r="DE520">
        <v>-0.35752375943047798</v>
      </c>
      <c r="DF520">
        <v>0.20784170101251201</v>
      </c>
      <c r="DG520">
        <v>-9.4055876888887696E-2</v>
      </c>
      <c r="DH520">
        <v>0.317376494422206</v>
      </c>
      <c r="DI520">
        <v>9.6236118042725097E-2</v>
      </c>
      <c r="DJ520">
        <v>-8.5171882528811693E-2</v>
      </c>
      <c r="DK520">
        <v>0.184086840272357</v>
      </c>
      <c r="DL520">
        <v>-0.14639113642260801</v>
      </c>
      <c r="DM520">
        <v>0.109301892916847</v>
      </c>
      <c r="DN520">
        <v>4.5205166497908102E-2</v>
      </c>
      <c r="DO520">
        <v>7.5803586332767695E-2</v>
      </c>
      <c r="DP520">
        <v>0.104515260500193</v>
      </c>
      <c r="DQ520">
        <v>8.9232277423434397E-2</v>
      </c>
      <c r="DR520">
        <v>-1.1832878954010099E-3</v>
      </c>
      <c r="DT520">
        <v>-0.175629479235795</v>
      </c>
      <c r="DU520">
        <v>8.0683590567787206E-2</v>
      </c>
      <c r="DV520">
        <v>0.35663868929987103</v>
      </c>
      <c r="DW520">
        <v>1.8327658654016001E-2</v>
      </c>
      <c r="DY520">
        <v>0.226419937098399</v>
      </c>
      <c r="DZ520">
        <v>6.7543190380092696E-2</v>
      </c>
      <c r="EA520">
        <v>-0.230602800911583</v>
      </c>
      <c r="EB520">
        <v>-0.31841081163293</v>
      </c>
      <c r="EC520">
        <v>0.13593634903372701</v>
      </c>
      <c r="ED520">
        <v>0.34813146066881001</v>
      </c>
      <c r="EE520">
        <v>-0.37223085928417299</v>
      </c>
      <c r="EF520">
        <v>-0.15705933865319799</v>
      </c>
      <c r="EG520">
        <v>-0.48752365182736002</v>
      </c>
      <c r="EH520">
        <v>6.98726322298171E-2</v>
      </c>
      <c r="EI520">
        <v>-7.8787298480165205E-2</v>
      </c>
      <c r="EJ520">
        <v>1.57201560796238E-2</v>
      </c>
      <c r="EK520">
        <v>0.17214157087437301</v>
      </c>
      <c r="EL520">
        <v>0.47718199130031302</v>
      </c>
      <c r="EM520">
        <v>0.155610154797614</v>
      </c>
      <c r="EN520">
        <v>2.03988020075485E-4</v>
      </c>
      <c r="EO520">
        <v>-0.39331156303887799</v>
      </c>
      <c r="EP520">
        <v>2.9246702069940501E-2</v>
      </c>
      <c r="EQ520">
        <v>0.17097824911616</v>
      </c>
      <c r="ER520">
        <v>0.32742083330958799</v>
      </c>
      <c r="ES520">
        <v>0.64292616953025605</v>
      </c>
      <c r="ET520">
        <v>0.30112969307083398</v>
      </c>
      <c r="EU520">
        <v>3.1958912586560501E-2</v>
      </c>
      <c r="EV520">
        <v>0.54705440034012998</v>
      </c>
      <c r="EW520">
        <v>0.71041769278963296</v>
      </c>
      <c r="EX520">
        <v>5.2206250984454501E-3</v>
      </c>
      <c r="EY520">
        <v>-5.9960709677398E-2</v>
      </c>
      <c r="EZ520">
        <v>-0.117587411477871</v>
      </c>
      <c r="FA520">
        <v>5.6645258155185697E-4</v>
      </c>
      <c r="FB520">
        <v>8.86014331626939E-3</v>
      </c>
      <c r="FE520">
        <v>0.46624985334347002</v>
      </c>
      <c r="FF520">
        <v>0.30595504413213298</v>
      </c>
      <c r="FG520">
        <v>0.35725463403650798</v>
      </c>
      <c r="FH520">
        <v>0.31803639576537501</v>
      </c>
      <c r="FI520">
        <v>-0.39929170052346302</v>
      </c>
      <c r="FJ520">
        <v>0.441279320330068</v>
      </c>
      <c r="FK520">
        <v>-3.4047424378513803E-2</v>
      </c>
      <c r="FL520">
        <v>-4.21889764766092E-2</v>
      </c>
      <c r="FM520">
        <v>0.321927366712771</v>
      </c>
      <c r="FN520">
        <v>-0.36421173817871</v>
      </c>
      <c r="FO520">
        <v>-0.24066920341283499</v>
      </c>
      <c r="FP520">
        <v>-0.31444085980183401</v>
      </c>
      <c r="FQ520">
        <v>-0.19155659292664501</v>
      </c>
      <c r="FR520">
        <v>-0.16394738267990799</v>
      </c>
      <c r="FS520">
        <v>-3.6638961319113199E-2</v>
      </c>
      <c r="FT520">
        <v>-0.71428362753067598</v>
      </c>
      <c r="FU520">
        <v>0.228631319623673</v>
      </c>
      <c r="FV520">
        <v>-0.19269269851065501</v>
      </c>
      <c r="FW520">
        <v>5.5176777823362499E-2</v>
      </c>
      <c r="FX520">
        <v>0.52672004549094698</v>
      </c>
      <c r="FY520">
        <v>5.7298942738270901E-2</v>
      </c>
      <c r="FZ520">
        <v>-0.25545205280650402</v>
      </c>
      <c r="GA520">
        <v>-5.0190143429063E-2</v>
      </c>
      <c r="GB520">
        <v>0.12980706305825199</v>
      </c>
      <c r="GC520">
        <v>0.32947087020147597</v>
      </c>
      <c r="GD520">
        <v>-0.471273378570913</v>
      </c>
      <c r="GE520">
        <v>-0.15538353372903699</v>
      </c>
      <c r="GF520">
        <v>-3.30744554048579E-2</v>
      </c>
      <c r="GG520">
        <v>8.8197738114104099E-2</v>
      </c>
      <c r="GH520">
        <v>-0.21563934378718799</v>
      </c>
      <c r="GI520">
        <v>-0.12518689327407601</v>
      </c>
      <c r="GJ520">
        <v>5.3061256585351699E-2</v>
      </c>
      <c r="GL520">
        <v>-1.8722492313827401E-3</v>
      </c>
      <c r="GM520">
        <v>3.4668389889702701E-2</v>
      </c>
      <c r="GN520">
        <v>0.30906531828804901</v>
      </c>
      <c r="GO520">
        <v>0.15105544862308301</v>
      </c>
      <c r="GP520">
        <v>0.112472681757936</v>
      </c>
      <c r="GQ520">
        <v>0.19730596759472999</v>
      </c>
      <c r="GR520">
        <v>5.2840811076748699E-2</v>
      </c>
      <c r="GS520">
        <v>4.77995179608115E-2</v>
      </c>
      <c r="GT520">
        <v>0.128955033324019</v>
      </c>
      <c r="GU520">
        <v>0.245045366136765</v>
      </c>
      <c r="GV520">
        <v>0.27733400092984101</v>
      </c>
      <c r="GW520">
        <v>-5.8825415089813801E-2</v>
      </c>
      <c r="GY520">
        <v>-1.50978664350987E-2</v>
      </c>
      <c r="GZ520">
        <v>-9.5461839555355296E-2</v>
      </c>
      <c r="HA520">
        <v>0.25385009284946097</v>
      </c>
      <c r="HB520">
        <v>0.28105750043323502</v>
      </c>
      <c r="HC520">
        <v>-0.29922541643827599</v>
      </c>
      <c r="HD520">
        <v>0.26417192530061601</v>
      </c>
      <c r="HE520">
        <v>0.10640712989697899</v>
      </c>
      <c r="HF520">
        <v>-6.8791785088251303E-2</v>
      </c>
      <c r="HG520">
        <v>0.35496107284416201</v>
      </c>
      <c r="HH520">
        <v>0.24435856375930601</v>
      </c>
      <c r="HI520">
        <v>-9.8582805640035104E-2</v>
      </c>
      <c r="HJ520">
        <v>-0.100914021186327</v>
      </c>
      <c r="HK520">
        <v>-0.18154607842007001</v>
      </c>
      <c r="HL520">
        <v>7.2667722270125495E-2</v>
      </c>
      <c r="HM520">
        <v>5.9973388306389097E-2</v>
      </c>
      <c r="HN520">
        <v>-0.102072487970872</v>
      </c>
      <c r="HO520">
        <v>-5.9081896324642003E-3</v>
      </c>
      <c r="HP520">
        <v>0.21446991268021501</v>
      </c>
      <c r="HQ520">
        <v>-0.114427614880697</v>
      </c>
      <c r="HR520">
        <v>-0.100738461060246</v>
      </c>
      <c r="HS520">
        <v>1.4658904729003599E-2</v>
      </c>
      <c r="HT520">
        <v>-1.06229073026043E-2</v>
      </c>
      <c r="HU520">
        <v>-0.170865321706515</v>
      </c>
      <c r="HV520">
        <v>0.264719175720529</v>
      </c>
      <c r="HW520">
        <v>0.114093657248304</v>
      </c>
      <c r="HX520">
        <v>0.40596269773232102</v>
      </c>
      <c r="HY520">
        <v>0.112785893543332</v>
      </c>
      <c r="HZ520">
        <v>3.8365387990779702E-2</v>
      </c>
      <c r="IA520">
        <v>-0.55460707808379095</v>
      </c>
      <c r="IB520">
        <v>-0.101014175925229</v>
      </c>
      <c r="ID520">
        <v>0.19657010616356299</v>
      </c>
      <c r="IE520">
        <v>-0.196924058673176</v>
      </c>
      <c r="IF520">
        <v>7.7952622268639998E-2</v>
      </c>
      <c r="IG520">
        <v>8.8554349531477797E-2</v>
      </c>
      <c r="IH520">
        <v>-7.4370836955495206E-5</v>
      </c>
      <c r="II520">
        <v>1.0550942715781299E-2</v>
      </c>
      <c r="IJ520">
        <v>0.235644291205972</v>
      </c>
      <c r="IK520">
        <v>0.19063412073592201</v>
      </c>
      <c r="IL520">
        <v>0.13620785593957399</v>
      </c>
      <c r="IM520">
        <v>9.0108677977696103E-2</v>
      </c>
      <c r="IN520">
        <v>0.112694154631754</v>
      </c>
      <c r="IO520">
        <v>0.38514635089086402</v>
      </c>
      <c r="IP520">
        <v>6.5712383729987806E-2</v>
      </c>
      <c r="IQ520">
        <v>8.0208134750137106E-2</v>
      </c>
      <c r="IR520">
        <v>-0.11284180418442701</v>
      </c>
      <c r="IS520">
        <v>-2.0133167618041601E-2</v>
      </c>
      <c r="IT520">
        <v>-2.9645184531546E-2</v>
      </c>
      <c r="IU520">
        <v>-2.0570892684190802E-2</v>
      </c>
      <c r="IV520">
        <v>0.131537372180901</v>
      </c>
      <c r="IW520">
        <v>-0.1315700307714</v>
      </c>
      <c r="IX520">
        <v>9.4614239060320002E-2</v>
      </c>
      <c r="IY520">
        <v>5.6163029876188403E-2</v>
      </c>
      <c r="IZ520">
        <v>-5.3145337005844298E-2</v>
      </c>
      <c r="JA520">
        <v>-8.7529903339600396E-2</v>
      </c>
      <c r="JB520">
        <v>4.7572498624504099E-2</v>
      </c>
      <c r="JC520">
        <v>-7.5624976852850495E-2</v>
      </c>
      <c r="JD520">
        <v>0.40864432903617898</v>
      </c>
      <c r="JE520">
        <v>0.189294928350137</v>
      </c>
      <c r="JF520">
        <v>0.40000310236791797</v>
      </c>
      <c r="JG520">
        <v>0.41345383870066099</v>
      </c>
      <c r="JH520">
        <v>0.10756053015939</v>
      </c>
      <c r="JI520">
        <v>-5.13004591084609E-2</v>
      </c>
      <c r="JJ520">
        <v>5.9308167328708798E-2</v>
      </c>
      <c r="JK520">
        <v>9.4827730208635296E-3</v>
      </c>
      <c r="JL520">
        <v>0.56689514876779901</v>
      </c>
      <c r="JM520">
        <v>-9.9788868828909499E-2</v>
      </c>
    </row>
    <row r="521" spans="1:273" x14ac:dyDescent="0.25">
      <c r="A521" s="29">
        <v>44400</v>
      </c>
      <c r="B521" s="31" t="s">
        <v>1905</v>
      </c>
      <c r="C521" s="24" t="s">
        <v>1745</v>
      </c>
      <c r="D521" s="24" t="s">
        <v>1899</v>
      </c>
      <c r="E521" s="34">
        <v>81.314127999999997</v>
      </c>
      <c r="F521" s="38">
        <v>12000</v>
      </c>
      <c r="G521" s="16">
        <f>VLOOKUP(C521,dFundos!$A$1:$B$28,2,FALSE)</f>
        <v>26111809000184</v>
      </c>
      <c r="H521" s="13"/>
      <c r="I521">
        <f>_xll.ECONOMATICA(G521,"VOLATILITY","1Y",A521)</f>
        <v>5.7456481104018202</v>
      </c>
      <c r="J521">
        <f>_xll.ECONOMATICA(G521,"NAV","1D",A521)</f>
        <v>147.74199700006301</v>
      </c>
      <c r="K521">
        <f>_xll.ECONOMATICA(G521,"NAV","1D",A521+1)</f>
        <v>147.74199700006301</v>
      </c>
      <c r="L521" s="6"/>
      <c r="M521">
        <v>-3.0737852648599101E-2</v>
      </c>
      <c r="N521">
        <v>0.42890382901532598</v>
      </c>
      <c r="O521">
        <v>-7.93865812738659E-2</v>
      </c>
      <c r="P521">
        <v>0.36687490937765699</v>
      </c>
      <c r="Q521">
        <v>0.12300686394155499</v>
      </c>
      <c r="R521">
        <v>-0.21621597361445299</v>
      </c>
      <c r="S521">
        <v>1.8720194930210699E-2</v>
      </c>
      <c r="T521">
        <v>-0.233437885981402</v>
      </c>
      <c r="U521">
        <v>0.47708671645523298</v>
      </c>
      <c r="V521">
        <v>0.41340676143590799</v>
      </c>
      <c r="W521">
        <v>-0.30117080350464698</v>
      </c>
      <c r="X521">
        <v>-0.125220489735511</v>
      </c>
      <c r="Y521">
        <v>-0.29554572738561502</v>
      </c>
      <c r="Z521">
        <v>4.6137747631291902E-3</v>
      </c>
      <c r="AA521">
        <v>-0.26191562328676798</v>
      </c>
      <c r="AB521">
        <v>0.26707702108978998</v>
      </c>
      <c r="AC521">
        <v>-0.29706617333431501</v>
      </c>
      <c r="AD521">
        <v>0.61300836314330798</v>
      </c>
      <c r="AE521">
        <v>-0.343921349940501</v>
      </c>
      <c r="AF521">
        <v>0.15396396884170799</v>
      </c>
      <c r="AG521">
        <v>-3.5155992463842302E-2</v>
      </c>
      <c r="AH521">
        <v>0.14959765958337801</v>
      </c>
      <c r="AI521">
        <v>8.1801777196233202E-2</v>
      </c>
      <c r="AJ521">
        <v>-0.16130831072587201</v>
      </c>
      <c r="AK521">
        <v>-2.6159145818382998E-2</v>
      </c>
      <c r="AL521">
        <v>0.33665004029899098</v>
      </c>
      <c r="AM521">
        <v>-0.49569235161470698</v>
      </c>
      <c r="AN521">
        <v>0.54163814093044504</v>
      </c>
      <c r="AO521">
        <v>-0.102840983254282</v>
      </c>
      <c r="AP521">
        <v>-0.538490628969157</v>
      </c>
      <c r="AQ521">
        <v>8.6537156857957598E-2</v>
      </c>
      <c r="AS521">
        <v>-0.31262196162060701</v>
      </c>
      <c r="AT521">
        <v>0.35067385615548102</v>
      </c>
      <c r="AU521">
        <v>-0.61234453960423696</v>
      </c>
      <c r="AV521">
        <v>-7.27486517462239E-2</v>
      </c>
      <c r="AW521">
        <v>0.49992263629974298</v>
      </c>
      <c r="AX521">
        <v>2.1238402405288102E-2</v>
      </c>
      <c r="AY521">
        <v>-0.15186653290584201</v>
      </c>
      <c r="AZ521">
        <v>-9.7006963642343194E-2</v>
      </c>
      <c r="BA521">
        <v>-0.38958164923315097</v>
      </c>
      <c r="BB521">
        <v>-0.48731756578490598</v>
      </c>
      <c r="BC521">
        <v>0.28285077041800799</v>
      </c>
      <c r="BD521">
        <v>-0.438137869969069</v>
      </c>
      <c r="BE521">
        <v>0.19219274490751601</v>
      </c>
      <c r="BF521">
        <v>9.8458725005912101E-2</v>
      </c>
      <c r="BG521">
        <v>-0.54149476673046604</v>
      </c>
      <c r="BH521">
        <v>-0.19492818319122299</v>
      </c>
      <c r="BI521">
        <v>0.25775513495318603</v>
      </c>
      <c r="BJ521">
        <v>0.35816524941765199</v>
      </c>
      <c r="BK521">
        <v>-0.57600268746682604</v>
      </c>
      <c r="BL521">
        <v>0.424254622703302</v>
      </c>
      <c r="BM521">
        <v>-0.274513985004887</v>
      </c>
      <c r="BN521">
        <v>0.15868170630710701</v>
      </c>
      <c r="BO521">
        <v>0.38389990477298902</v>
      </c>
      <c r="BP521">
        <v>0.20008878491353199</v>
      </c>
      <c r="BR521">
        <v>0.29445876261888798</v>
      </c>
      <c r="BS521">
        <v>0.20110656550969</v>
      </c>
      <c r="BT521">
        <v>-2.26547398597177E-2</v>
      </c>
      <c r="BU521">
        <v>-2.4639494131406502E-2</v>
      </c>
      <c r="BV521">
        <v>-6.9486197753576603E-2</v>
      </c>
      <c r="BW521">
        <v>0.48846317349671198</v>
      </c>
      <c r="BX521">
        <v>7.7566358231706503E-2</v>
      </c>
      <c r="BY521">
        <v>1.7348155779473001E-2</v>
      </c>
      <c r="BZ521">
        <v>-8.3472429196263007E-2</v>
      </c>
      <c r="CA521">
        <v>-0.285753313528403</v>
      </c>
      <c r="CB521">
        <v>-0.14184612637109201</v>
      </c>
      <c r="CC521">
        <v>-1.1761081743316</v>
      </c>
      <c r="CD521">
        <v>0.45547454519692099</v>
      </c>
      <c r="CE521">
        <v>-0.84827663131363795</v>
      </c>
      <c r="CG521">
        <v>0.50552094235172296</v>
      </c>
      <c r="CH521">
        <v>0.76552774571609905</v>
      </c>
      <c r="CI521">
        <v>1.0788306957692799</v>
      </c>
      <c r="CJ521">
        <v>0.151112083949556</v>
      </c>
      <c r="CK521">
        <v>-0.19396882289584</v>
      </c>
      <c r="CL521">
        <v>-0.139164261508995</v>
      </c>
      <c r="CM521">
        <v>7.4193899672536603E-2</v>
      </c>
      <c r="CN521">
        <v>-0.60119899844721703</v>
      </c>
      <c r="CO521">
        <v>0.60151506859256199</v>
      </c>
      <c r="CP521">
        <v>0.225873685121769</v>
      </c>
      <c r="CQ521">
        <v>4.0046423418971203E-2</v>
      </c>
      <c r="CR521">
        <v>-0.22031644903108799</v>
      </c>
      <c r="CS521">
        <v>0.15571921067021299</v>
      </c>
      <c r="CT521">
        <v>-1.83784468390513E-2</v>
      </c>
      <c r="CU521">
        <v>0.30099379491730399</v>
      </c>
      <c r="CV521">
        <v>0.36916774151905002</v>
      </c>
      <c r="CW521">
        <v>0.21129922697582501</v>
      </c>
      <c r="CX521">
        <v>0.115390706741891</v>
      </c>
      <c r="CY521">
        <v>0.249965266084473</v>
      </c>
      <c r="CZ521">
        <v>-0.28001399468848798</v>
      </c>
      <c r="DA521">
        <v>0.23541194113931899</v>
      </c>
      <c r="DB521">
        <v>9.6603131896699806E-2</v>
      </c>
      <c r="DC521">
        <v>0.13118801234668401</v>
      </c>
      <c r="DD521">
        <v>0.31705809087725401</v>
      </c>
      <c r="DE521">
        <v>-0.17250304117624199</v>
      </c>
      <c r="DF521">
        <v>0.108685375198547</v>
      </c>
      <c r="DG521">
        <v>-0.34013628182947298</v>
      </c>
      <c r="DH521">
        <v>0.19119785774819301</v>
      </c>
      <c r="DI521">
        <v>8.3550178896985003E-2</v>
      </c>
      <c r="DJ521">
        <v>5.4944025214354E-2</v>
      </c>
      <c r="DK521">
        <v>0.51065856168861501</v>
      </c>
      <c r="DL521">
        <v>0.34322147148486698</v>
      </c>
      <c r="DM521">
        <v>0.22770123250666099</v>
      </c>
      <c r="DN521">
        <v>-2.8313782877376101E-2</v>
      </c>
      <c r="DO521">
        <v>-0.35018075204789101</v>
      </c>
      <c r="DP521">
        <v>7.6805844037153306E-2</v>
      </c>
      <c r="DQ521">
        <v>0.30131573821563501</v>
      </c>
      <c r="DR521">
        <v>4.6564054719056003E-2</v>
      </c>
      <c r="DT521">
        <v>0.24098508274619199</v>
      </c>
      <c r="DU521">
        <v>0.12001299855910499</v>
      </c>
      <c r="DV521">
        <v>0.20423871355887999</v>
      </c>
      <c r="DW521">
        <v>-1.1480697048682501E-2</v>
      </c>
      <c r="DY521">
        <v>-0.111369740807277</v>
      </c>
      <c r="DZ521">
        <v>0.13795181512250601</v>
      </c>
      <c r="EA521">
        <v>-0.59034382793470297</v>
      </c>
      <c r="EB521">
        <v>0.50921317779284403</v>
      </c>
      <c r="EC521">
        <v>0.94448531199304897</v>
      </c>
      <c r="ED521">
        <v>-0.29236298514661002</v>
      </c>
      <c r="EE521">
        <v>0.35036175122513702</v>
      </c>
      <c r="EF521">
        <v>-0.180333186926873</v>
      </c>
      <c r="EG521">
        <v>0.31938361207721799</v>
      </c>
      <c r="EH521">
        <v>-0.42974592815880902</v>
      </c>
      <c r="EI521">
        <v>0.15417896611324999</v>
      </c>
      <c r="EJ521">
        <v>0.10116423454746799</v>
      </c>
      <c r="EK521">
        <v>7.3624077049316797E-2</v>
      </c>
      <c r="EL521">
        <v>-0.241805043242493</v>
      </c>
      <c r="EM521">
        <v>-0.193624378971435</v>
      </c>
      <c r="EN521">
        <v>-0.11841540090244999</v>
      </c>
      <c r="EO521">
        <v>-0.15229747587</v>
      </c>
      <c r="EP521">
        <v>-0.59129154551555996</v>
      </c>
      <c r="EQ521">
        <v>0.72973291426023901</v>
      </c>
      <c r="ER521">
        <v>-0.75518565390666503</v>
      </c>
      <c r="ES521">
        <v>0.70922635750321195</v>
      </c>
      <c r="ET521">
        <v>0.46790314900135899</v>
      </c>
      <c r="EU521">
        <v>0.37892241398367299</v>
      </c>
      <c r="EV521">
        <v>7.7546374450321295E-2</v>
      </c>
      <c r="EW521">
        <v>0.40326708385691701</v>
      </c>
      <c r="EX521">
        <v>0.20928290050505899</v>
      </c>
      <c r="EY521">
        <v>-0.12560317227325901</v>
      </c>
      <c r="EZ521">
        <v>-0.32092578203446498</v>
      </c>
      <c r="FA521">
        <v>0.36689934750029402</v>
      </c>
      <c r="FB521">
        <v>8.88847722308128E-2</v>
      </c>
      <c r="FE521">
        <v>0.181227378743642</v>
      </c>
      <c r="FF521">
        <v>-0.26617338789947098</v>
      </c>
      <c r="FG521">
        <v>0.165356138495554</v>
      </c>
      <c r="FH521">
        <v>-0.97311476311006095</v>
      </c>
      <c r="FI521">
        <v>0.173084076050145</v>
      </c>
      <c r="FJ521">
        <v>7.8644395580340601E-2</v>
      </c>
      <c r="FK521">
        <v>-0.88230993860633999</v>
      </c>
      <c r="FL521">
        <v>-0.54969472521406704</v>
      </c>
      <c r="FM521">
        <v>0.41377143697900498</v>
      </c>
      <c r="FN521">
        <v>-5.49665798644128E-2</v>
      </c>
      <c r="FO521">
        <v>-0.26387473135400802</v>
      </c>
      <c r="FP521">
        <v>-2.5011139223352099E-2</v>
      </c>
      <c r="FQ521">
        <v>0.54966671632428199</v>
      </c>
      <c r="FR521">
        <v>-1.3057027958893701</v>
      </c>
      <c r="FS521">
        <v>0.218101594327891</v>
      </c>
      <c r="FT521">
        <v>-3.6037869904248503E-2</v>
      </c>
      <c r="FU521">
        <v>0.93440144064516095</v>
      </c>
      <c r="FV521">
        <v>-0.129878280313278</v>
      </c>
      <c r="FW521">
        <v>0.14843090812064499</v>
      </c>
      <c r="FX521">
        <v>-0.15105126067283001</v>
      </c>
      <c r="FY521">
        <v>0.49292392777715599</v>
      </c>
      <c r="FZ521">
        <v>-0.86559197161477597</v>
      </c>
      <c r="GA521">
        <v>0.41402224032935903</v>
      </c>
      <c r="GB521">
        <v>-0.217542933933146</v>
      </c>
      <c r="GC521">
        <v>-0.34593036916703601</v>
      </c>
      <c r="GD521">
        <v>-0.54377242013288196</v>
      </c>
      <c r="GE521">
        <v>0.50153755673818501</v>
      </c>
      <c r="GF521">
        <v>0.14903611790941801</v>
      </c>
      <c r="GG521">
        <v>-9.8908596919500297E-2</v>
      </c>
      <c r="GH521">
        <v>0.43010350673284797</v>
      </c>
      <c r="GI521">
        <v>0.146463752935233</v>
      </c>
      <c r="GJ521">
        <v>0.111393657789449</v>
      </c>
      <c r="GL521">
        <v>0.41271925565524697</v>
      </c>
      <c r="GM521">
        <v>0.19552817411749901</v>
      </c>
      <c r="GN521">
        <v>-3.3565038847882499E-2</v>
      </c>
      <c r="GO521">
        <v>0.32135212495631998</v>
      </c>
      <c r="GP521">
        <v>2.73820814982173E-2</v>
      </c>
      <c r="GQ521">
        <v>0.166589125910832</v>
      </c>
      <c r="GR521">
        <v>4.0305252332473201E-2</v>
      </c>
      <c r="GS521">
        <v>-8.6496569656446795E-2</v>
      </c>
      <c r="GT521">
        <v>0.138910521854996</v>
      </c>
      <c r="GU521">
        <v>0.19097946751571701</v>
      </c>
      <c r="GV521">
        <v>-0.13656223036377901</v>
      </c>
      <c r="GW521">
        <v>-0.27932127086387498</v>
      </c>
      <c r="GY521">
        <v>-0.39290447566600101</v>
      </c>
      <c r="GZ521">
        <v>0.56528768254793205</v>
      </c>
      <c r="HA521">
        <v>0.117096560097707</v>
      </c>
      <c r="HB521">
        <v>-0.14363032087203501</v>
      </c>
      <c r="HC521">
        <v>0.233662673053914</v>
      </c>
      <c r="HD521">
        <v>1.37855427965405E-2</v>
      </c>
      <c r="HE521">
        <v>-0.161641718932515</v>
      </c>
      <c r="HF521">
        <v>4.2510434286668897E-2</v>
      </c>
      <c r="HG521">
        <v>-0.54689415601387703</v>
      </c>
      <c r="HH521">
        <v>0.43488605588208901</v>
      </c>
      <c r="HI521">
        <v>-0.19724441499420201</v>
      </c>
      <c r="HJ521">
        <v>0.75363765445217701</v>
      </c>
      <c r="HK521">
        <v>-0.46396179677685701</v>
      </c>
      <c r="HL521">
        <v>0.12785178223566601</v>
      </c>
      <c r="HM521">
        <v>-1.3154726657376199</v>
      </c>
      <c r="HN521">
        <v>0.23094835869415001</v>
      </c>
      <c r="HO521">
        <v>0.52135496098344403</v>
      </c>
      <c r="HP521">
        <v>0.32050009194790602</v>
      </c>
      <c r="HQ521">
        <v>-9.8876981610374101E-2</v>
      </c>
      <c r="HR521">
        <v>-0.24265135143650701</v>
      </c>
      <c r="HS521">
        <v>0.38700843615515601</v>
      </c>
      <c r="HT521">
        <v>-1.4267011829360901E-2</v>
      </c>
      <c r="HU521">
        <v>0.56600233147037204</v>
      </c>
      <c r="HV521">
        <v>-0.17182713199872501</v>
      </c>
      <c r="HW521">
        <v>0.17112519362854101</v>
      </c>
      <c r="HX521">
        <v>0.13744289426540501</v>
      </c>
      <c r="HY521">
        <v>0.18043834024865599</v>
      </c>
      <c r="HZ521">
        <v>0.25018753258336801</v>
      </c>
      <c r="IA521">
        <v>0.33151253774121903</v>
      </c>
      <c r="IB521">
        <v>-3.02144243505609E-2</v>
      </c>
      <c r="ID521">
        <v>0.113524617881922</v>
      </c>
      <c r="IE521">
        <v>0.113895471804426</v>
      </c>
      <c r="IF521">
        <v>-0.208947961436934</v>
      </c>
      <c r="IG521">
        <v>-2.8977106921956899E-2</v>
      </c>
      <c r="IH521">
        <v>9.2167525690456401E-2</v>
      </c>
      <c r="II521">
        <v>-0.149018470074225</v>
      </c>
      <c r="IJ521">
        <v>0.35003182529180799</v>
      </c>
      <c r="IK521">
        <v>-3.6893718970532098E-3</v>
      </c>
      <c r="IL521">
        <v>-8.8498655350122093E-2</v>
      </c>
      <c r="IM521">
        <v>-9.9311021858738996E-2</v>
      </c>
      <c r="IN521">
        <v>-1.4224896494852099E-2</v>
      </c>
      <c r="IO521">
        <v>0.26458957308932401</v>
      </c>
      <c r="IP521">
        <v>7.5432985431689303E-2</v>
      </c>
      <c r="IQ521">
        <v>5.4325295423041098E-2</v>
      </c>
      <c r="IR521">
        <v>0.23476163532905001</v>
      </c>
      <c r="IS521">
        <v>-0.25540666010783802</v>
      </c>
      <c r="IT521">
        <v>0.16143368229677399</v>
      </c>
      <c r="IU521">
        <v>2.3505665558332101E-2</v>
      </c>
      <c r="IV521">
        <v>-0.122985923007946</v>
      </c>
      <c r="IW521">
        <v>-0.18620428763824701</v>
      </c>
      <c r="IX521">
        <v>0.47064348873391298</v>
      </c>
      <c r="IY521">
        <v>-8.1444489933346603E-2</v>
      </c>
      <c r="IZ521">
        <v>-0.46477482555928901</v>
      </c>
      <c r="JA521">
        <v>0.28162960261397502</v>
      </c>
      <c r="JB521">
        <v>-0.37736901967946301</v>
      </c>
      <c r="JC521">
        <v>0.13659450596605899</v>
      </c>
      <c r="JD521">
        <v>0.34103944926755497</v>
      </c>
      <c r="JE521">
        <v>0.181196066841949</v>
      </c>
      <c r="JF521">
        <v>3.8273085192486199E-2</v>
      </c>
      <c r="JG521">
        <v>-0.17504283305243001</v>
      </c>
      <c r="JH521">
        <v>-0.190064204707596</v>
      </c>
      <c r="JI521">
        <v>-0.65433093423052902</v>
      </c>
      <c r="JJ521">
        <v>0.28532858959806601</v>
      </c>
      <c r="JK521">
        <v>0.20351448401925201</v>
      </c>
      <c r="JL521">
        <v>0.27922498175030303</v>
      </c>
      <c r="JM521">
        <v>-5.6392894839518697E-2</v>
      </c>
    </row>
    <row r="522" spans="1:273" x14ac:dyDescent="0.25">
      <c r="A522" s="30">
        <v>44400</v>
      </c>
      <c r="B522" s="31" t="s">
        <v>1905</v>
      </c>
      <c r="C522" s="23" t="s">
        <v>1734</v>
      </c>
      <c r="D522" s="23" t="s">
        <v>1899</v>
      </c>
      <c r="E522" s="32">
        <v>121.71723299999999</v>
      </c>
      <c r="F522" s="37">
        <v>18000</v>
      </c>
      <c r="G522" s="16">
        <f>VLOOKUP(C522,dFundos!$A$1:$B$28,2,FALSE)</f>
        <v>25079578000106</v>
      </c>
      <c r="H522" s="13"/>
      <c r="I522">
        <f>_xll.ECONOMATICA(G522,"VOLATILITY","1Y",A522)</f>
        <v>2.3239656539699398</v>
      </c>
      <c r="J522">
        <f>_xll.ECONOMATICA(G522,"NAV","1D",A522)</f>
        <v>147.883741999976</v>
      </c>
      <c r="K522">
        <f>_xll.ECONOMATICA(G522,"NAV","1D",A522+1)</f>
        <v>147.883741999976</v>
      </c>
      <c r="L522" s="6"/>
      <c r="M522">
        <v>-0.282936714029347</v>
      </c>
      <c r="N522">
        <v>3.6336803714220899E-2</v>
      </c>
      <c r="O522">
        <v>0.146483210119186</v>
      </c>
      <c r="P522">
        <v>5.0329285841144197E-2</v>
      </c>
      <c r="Q522">
        <v>-0.153830540330091</v>
      </c>
      <c r="R522">
        <v>-0.22170450965859301</v>
      </c>
      <c r="S522">
        <v>0.16670341483404599</v>
      </c>
      <c r="T522">
        <v>-8.8807668271328993E-2</v>
      </c>
      <c r="U522">
        <v>0.13249526346044099</v>
      </c>
      <c r="V522">
        <v>2.76013266557129E-2</v>
      </c>
      <c r="W522">
        <v>-0.18148459948861301</v>
      </c>
      <c r="X522">
        <v>4.3861737322003998E-2</v>
      </c>
      <c r="Y522">
        <v>-6.3540799601469198E-3</v>
      </c>
      <c r="Z522">
        <v>-5.81036630137532E-2</v>
      </c>
      <c r="AA522">
        <v>0.38590292078879401</v>
      </c>
      <c r="AB522">
        <v>-2.32901002163999E-3</v>
      </c>
      <c r="AC522">
        <v>-4.1566155232430901E-2</v>
      </c>
      <c r="AD522">
        <v>0.319386618866702</v>
      </c>
      <c r="AE522">
        <v>0.154926648792753</v>
      </c>
      <c r="AF522">
        <v>-0.190924022808758</v>
      </c>
      <c r="AG522">
        <v>4.2894934267678798E-2</v>
      </c>
      <c r="AH522">
        <v>2.1325067064026398E-2</v>
      </c>
      <c r="AI522">
        <v>-8.30127910376177E-3</v>
      </c>
      <c r="AJ522">
        <v>-2.0453794422792299E-2</v>
      </c>
      <c r="AK522">
        <v>5.6131989003915798E-2</v>
      </c>
      <c r="AL522">
        <v>7.1352826307702302E-2</v>
      </c>
      <c r="AM522">
        <v>-0.31035232177600802</v>
      </c>
      <c r="AN522">
        <v>0.24477008882968199</v>
      </c>
      <c r="AO522">
        <v>3.6130417538515799E-2</v>
      </c>
      <c r="AP522">
        <v>-0.21532706323341699</v>
      </c>
      <c r="AQ522">
        <v>-4.6320924684550797E-2</v>
      </c>
      <c r="AS522">
        <v>7.8164717524487101E-2</v>
      </c>
      <c r="AT522">
        <v>3.06871725115343E-2</v>
      </c>
      <c r="AU522">
        <v>8.5719759590574499E-2</v>
      </c>
      <c r="AV522">
        <v>0.17792395992728399</v>
      </c>
      <c r="AW522">
        <v>-2.6616536797519099E-2</v>
      </c>
      <c r="AX522">
        <v>5.4874841589480597E-2</v>
      </c>
      <c r="AY522">
        <v>-0.20510235708570701</v>
      </c>
      <c r="AZ522">
        <v>-8.8235317161888802E-2</v>
      </c>
      <c r="BA522">
        <v>5.0853903303504904E-3</v>
      </c>
      <c r="BB522">
        <v>-0.16460282467960499</v>
      </c>
      <c r="BC522">
        <v>6.6418362621334395E-2</v>
      </c>
      <c r="BD522">
        <v>-7.7666277138632694E-2</v>
      </c>
      <c r="BE522">
        <v>0.12333082431723601</v>
      </c>
      <c r="BF522">
        <v>2.7129795125801999E-2</v>
      </c>
      <c r="BG522">
        <v>-9.3586730145034394E-2</v>
      </c>
      <c r="BH522">
        <v>-7.2117031777452203E-3</v>
      </c>
      <c r="BI522">
        <v>0.15496828855248199</v>
      </c>
      <c r="BJ522">
        <v>5.9359101578593303E-2</v>
      </c>
      <c r="BK522">
        <v>3.8873068842804101E-2</v>
      </c>
      <c r="BL522">
        <v>-0.14504250357276799</v>
      </c>
      <c r="BM522">
        <v>-0.15005994600869599</v>
      </c>
      <c r="BN522">
        <v>-5.7026411650440402E-2</v>
      </c>
      <c r="BO522">
        <v>2.54288721407647E-2</v>
      </c>
      <c r="BP522">
        <v>0.29151964754419202</v>
      </c>
      <c r="BR522">
        <v>-6.9631180849682997E-3</v>
      </c>
      <c r="BS522">
        <v>0.27058114119427001</v>
      </c>
      <c r="BT522">
        <v>3.17013651510933E-2</v>
      </c>
      <c r="BU522">
        <v>6.3946107547962996E-2</v>
      </c>
      <c r="BV522">
        <v>-0.15668301975893001</v>
      </c>
      <c r="BW522">
        <v>0.184930431350949</v>
      </c>
      <c r="BX522">
        <v>5.7848042706609697E-2</v>
      </c>
      <c r="BY522">
        <v>-8.2021050911862403E-2</v>
      </c>
      <c r="BZ522">
        <v>-9.5432325633737505E-2</v>
      </c>
      <c r="CA522">
        <v>-0.150743354060978</v>
      </c>
      <c r="CB522">
        <v>0.11814303543360399</v>
      </c>
      <c r="CC522">
        <v>-0.22005789187460301</v>
      </c>
      <c r="CD522">
        <v>0.20117760450375499</v>
      </c>
      <c r="CE522">
        <v>-8.2761468820535797E-2</v>
      </c>
      <c r="CG522">
        <v>3.7315020745154498E-2</v>
      </c>
      <c r="CH522">
        <v>0.22393735252990199</v>
      </c>
      <c r="CI522">
        <v>-6.6855275690613798E-3</v>
      </c>
      <c r="CJ522">
        <v>2.53372199949808E-2</v>
      </c>
      <c r="CK522">
        <v>-7.5158111030759797E-2</v>
      </c>
      <c r="CL522">
        <v>-4.23433934884088E-2</v>
      </c>
      <c r="CM522">
        <v>0.17581527681613801</v>
      </c>
      <c r="CN522">
        <v>-0.39592934717802603</v>
      </c>
      <c r="CO522">
        <v>0.40089790654746998</v>
      </c>
      <c r="CP522">
        <v>-5.3674430910177803E-2</v>
      </c>
      <c r="CQ522">
        <v>-9.53473953813955E-2</v>
      </c>
      <c r="CR522">
        <v>-8.3694115983235007E-2</v>
      </c>
      <c r="CS522">
        <v>2.2501384592033E-3</v>
      </c>
      <c r="CT522">
        <v>0.24408800818491699</v>
      </c>
      <c r="CU522">
        <v>0.14503261554637001</v>
      </c>
      <c r="CV522">
        <v>-7.7048544062563507E-2</v>
      </c>
      <c r="CW522">
        <v>0.14615311374654999</v>
      </c>
      <c r="CX522">
        <v>-2.7585956559050798E-3</v>
      </c>
      <c r="CY522">
        <v>5.1260546206321998E-2</v>
      </c>
      <c r="CZ522">
        <v>-0.36400473281901202</v>
      </c>
      <c r="DA522">
        <v>0.30321034864755297</v>
      </c>
      <c r="DB522">
        <v>7.3633222200442106E-2</v>
      </c>
      <c r="DC522">
        <v>6.5797745264717404E-3</v>
      </c>
      <c r="DD522">
        <v>1.5742390314699199E-2</v>
      </c>
      <c r="DE522">
        <v>-1.5413645542139399E-2</v>
      </c>
      <c r="DF522">
        <v>0.14160830014588999</v>
      </c>
      <c r="DG522">
        <v>-0.14143274047455601</v>
      </c>
      <c r="DH522">
        <v>6.6689531013253103E-2</v>
      </c>
      <c r="DI522">
        <v>0.193145743651257</v>
      </c>
      <c r="DJ522">
        <v>9.1937892830174006E-2</v>
      </c>
      <c r="DK522">
        <v>1.8925452604889901E-2</v>
      </c>
      <c r="DL522">
        <v>0.10384827546658899</v>
      </c>
      <c r="DM522">
        <v>-3.5801010653813102E-2</v>
      </c>
      <c r="DN522">
        <v>-5.8058942431671298E-2</v>
      </c>
      <c r="DO522">
        <v>2.0700892127933902E-2</v>
      </c>
      <c r="DP522">
        <v>2.4925975958467499E-2</v>
      </c>
      <c r="DQ522">
        <v>0.13401265805441701</v>
      </c>
      <c r="DR522">
        <v>-4.6300303438329103E-3</v>
      </c>
      <c r="DT522">
        <v>-2.4752001900196802E-2</v>
      </c>
      <c r="DU522">
        <v>1.3526725342671899E-2</v>
      </c>
      <c r="DV522">
        <v>-7.5933442622044794E-2</v>
      </c>
      <c r="DW522">
        <v>-4.7615297262382202E-3</v>
      </c>
      <c r="DY522">
        <v>0.17680929558991901</v>
      </c>
      <c r="DZ522">
        <v>-3.2575164459558402E-2</v>
      </c>
      <c r="EA522">
        <v>-0.36279480164012101</v>
      </c>
      <c r="EB522">
        <v>6.1504703808168401E-2</v>
      </c>
      <c r="EC522">
        <v>0.21768003934994301</v>
      </c>
      <c r="ED522">
        <v>1.0203611600445601E-2</v>
      </c>
      <c r="EE522">
        <v>-4.1032993885892197E-2</v>
      </c>
      <c r="EF522">
        <v>0.17922132210514999</v>
      </c>
      <c r="EG522">
        <v>0.10301525053364501</v>
      </c>
      <c r="EH522">
        <v>9.8889756918651997E-2</v>
      </c>
      <c r="EI522">
        <v>0.15451208382728501</v>
      </c>
      <c r="EJ522">
        <v>0.13903132185077999</v>
      </c>
      <c r="EK522">
        <v>1.23114414236625E-2</v>
      </c>
      <c r="EL522">
        <v>-9.67524579209567E-2</v>
      </c>
      <c r="EM522">
        <v>-0.20353302688818101</v>
      </c>
      <c r="EN522">
        <v>-4.5257083002070396E-3</v>
      </c>
      <c r="EO522">
        <v>7.7790531031496399E-2</v>
      </c>
      <c r="EP522">
        <v>-0.17266887753066801</v>
      </c>
      <c r="EQ522">
        <v>9.5417702686972902E-2</v>
      </c>
      <c r="ER522">
        <v>1.9254674043622799E-3</v>
      </c>
      <c r="ES522">
        <v>0.28334843882476002</v>
      </c>
      <c r="ET522">
        <v>3.2179035770241201E-3</v>
      </c>
      <c r="EU522">
        <v>0.189314012277464</v>
      </c>
      <c r="EV522">
        <v>0.18906221084762401</v>
      </c>
      <c r="EW522">
        <v>0.21606447753583799</v>
      </c>
      <c r="EX522">
        <v>0.20111162903049301</v>
      </c>
      <c r="EY522">
        <v>7.0655092713423099E-3</v>
      </c>
      <c r="EZ522">
        <v>-0.18943798895634201</v>
      </c>
      <c r="FA522">
        <v>2.4325171216332798E-2</v>
      </c>
      <c r="FB522">
        <v>4.9506362302054199E-2</v>
      </c>
      <c r="FE522">
        <v>0.106504267569107</v>
      </c>
      <c r="FF522">
        <v>0.182250816760643</v>
      </c>
      <c r="FG522">
        <v>3.2858758459042299E-2</v>
      </c>
      <c r="FH522">
        <v>-8.9625886266731E-2</v>
      </c>
      <c r="FI522">
        <v>-7.5744134846900096E-2</v>
      </c>
      <c r="FJ522">
        <v>7.7689458157692598E-2</v>
      </c>
      <c r="FK522">
        <v>-0.100377140370256</v>
      </c>
      <c r="FL522">
        <v>-0.10249236311210599</v>
      </c>
      <c r="FM522">
        <v>0.43252784926153298</v>
      </c>
      <c r="FN522">
        <v>-1.8961453133670099E-2</v>
      </c>
      <c r="FO522">
        <v>-4.3159931828995503E-2</v>
      </c>
      <c r="FP522">
        <v>-0.104205363459187</v>
      </c>
      <c r="FQ522">
        <v>0.30827983355265998</v>
      </c>
      <c r="FR522">
        <v>-0.44281792188485303</v>
      </c>
      <c r="FS522">
        <v>-1.1000253198290001E-2</v>
      </c>
      <c r="FT522">
        <v>-0.16934637815211301</v>
      </c>
      <c r="FU522">
        <v>0.20242077425791599</v>
      </c>
      <c r="FV522">
        <v>-0.12738349969367799</v>
      </c>
      <c r="FW522">
        <v>-0.227531724794972</v>
      </c>
      <c r="FX522">
        <v>0.18311632411496201</v>
      </c>
      <c r="FY522">
        <v>2.7308426615490999E-2</v>
      </c>
      <c r="FZ522">
        <v>-0.38554962929993097</v>
      </c>
      <c r="GA522">
        <v>0.116376621008385</v>
      </c>
      <c r="GB522">
        <v>-0.15565288058496701</v>
      </c>
      <c r="GC522">
        <v>-0.18162289397878301</v>
      </c>
      <c r="GD522">
        <v>-7.2657217970117901E-3</v>
      </c>
      <c r="GE522">
        <v>1.9366903870832201E-3</v>
      </c>
      <c r="GF522">
        <v>-2.3961631177371601E-2</v>
      </c>
      <c r="GG522">
        <v>-7.3014726240217001E-2</v>
      </c>
      <c r="GH522">
        <v>-3.8583563218708199E-2</v>
      </c>
      <c r="GI522">
        <v>0.30754600502405099</v>
      </c>
      <c r="GJ522">
        <v>1.00948273029644E-4</v>
      </c>
      <c r="GL522">
        <v>2.9330682446015999E-2</v>
      </c>
      <c r="GM522">
        <v>1.8565547907201101E-2</v>
      </c>
      <c r="GN522">
        <v>0.17885237521113601</v>
      </c>
      <c r="GO522">
        <v>0.15557382193947</v>
      </c>
      <c r="GP522">
        <v>0.136218895386264</v>
      </c>
      <c r="GQ522">
        <v>4.1867466279654798E-3</v>
      </c>
      <c r="GR522">
        <v>2.63549678493291E-2</v>
      </c>
      <c r="GS522">
        <v>3.3688691110000897E-2</v>
      </c>
      <c r="GT522">
        <v>0.18909591417468599</v>
      </c>
      <c r="GU522">
        <v>4.7924649879860198E-2</v>
      </c>
      <c r="GV522">
        <v>-0.20353196050564301</v>
      </c>
      <c r="GW522">
        <v>-2.36180979300116E-2</v>
      </c>
      <c r="GY522">
        <v>-8.6333627223211806E-2</v>
      </c>
      <c r="GZ522">
        <v>0.27133280327689102</v>
      </c>
      <c r="HA522">
        <v>-9.8887384228873998E-2</v>
      </c>
      <c r="HB522">
        <v>7.5695064151659594E-2</v>
      </c>
      <c r="HC522">
        <v>0.175497601776442</v>
      </c>
      <c r="HD522">
        <v>2.79070116448565E-2</v>
      </c>
      <c r="HE522">
        <v>-0.16690645134076501</v>
      </c>
      <c r="HF522">
        <v>0.229181822760438</v>
      </c>
      <c r="HG522">
        <v>-2.18671433685813E-2</v>
      </c>
      <c r="HH522">
        <v>5.0252837172592997E-2</v>
      </c>
      <c r="HI522">
        <v>1.4330762314784799E-2</v>
      </c>
      <c r="HJ522">
        <v>0.118423152889591</v>
      </c>
      <c r="HK522">
        <v>0.14424804248847101</v>
      </c>
      <c r="HL522">
        <v>2.9590868143713998E-2</v>
      </c>
      <c r="HM522">
        <v>-0.38821734824523402</v>
      </c>
      <c r="HN522">
        <v>9.0756704230443602E-2</v>
      </c>
      <c r="HO522">
        <v>0.1023869132041</v>
      </c>
      <c r="HP522">
        <v>5.5264699403778601E-2</v>
      </c>
      <c r="HQ522">
        <v>6.3045575188880307E-2</v>
      </c>
      <c r="HR522">
        <v>-0.27917802426600202</v>
      </c>
      <c r="HS522">
        <v>0.148159335003584</v>
      </c>
      <c r="HT522">
        <v>-0.14342367967401501</v>
      </c>
      <c r="HU522">
        <v>-4.9842802127386697E-2</v>
      </c>
      <c r="HV522">
        <v>9.3379883401212296E-2</v>
      </c>
      <c r="HW522">
        <v>0.14451525657932501</v>
      </c>
      <c r="HX522">
        <v>0.104387887949997</v>
      </c>
      <c r="HY522">
        <v>0.122991571333841</v>
      </c>
      <c r="HZ522">
        <v>0.206368257931899</v>
      </c>
      <c r="IA522">
        <v>-6.3997088273026706E-2</v>
      </c>
      <c r="IB522">
        <v>0.194263734556444</v>
      </c>
      <c r="ID522">
        <v>6.1034509963064899E-2</v>
      </c>
      <c r="IE522">
        <v>-3.5762354582402602E-2</v>
      </c>
      <c r="IF522">
        <v>9.3161884797154898E-2</v>
      </c>
      <c r="IG522">
        <v>-4.2563195529510302E-2</v>
      </c>
      <c r="IH522">
        <v>-8.9155470868718098E-2</v>
      </c>
      <c r="II522">
        <v>6.1704308791377102E-2</v>
      </c>
      <c r="IJ522">
        <v>0.154255561574246</v>
      </c>
      <c r="IK522">
        <v>-0.12215261504025</v>
      </c>
      <c r="IL522">
        <v>9.2062134172010701E-2</v>
      </c>
      <c r="IM522">
        <v>4.2013062011392301E-2</v>
      </c>
      <c r="IN522">
        <v>0.34157875670644</v>
      </c>
      <c r="IO522">
        <v>8.4779140343016507E-2</v>
      </c>
      <c r="IP522">
        <v>5.9974937721563003E-2</v>
      </c>
      <c r="IQ522">
        <v>3.46249698850443E-2</v>
      </c>
      <c r="IR522">
        <v>-4.9904931347555199E-2</v>
      </c>
      <c r="IS522">
        <v>-3.7966307263559401E-2</v>
      </c>
      <c r="IT522">
        <v>2.9916135281382601E-2</v>
      </c>
      <c r="IU522">
        <v>0.14728614078194399</v>
      </c>
      <c r="IV522">
        <v>0.119731676022639</v>
      </c>
      <c r="IW522">
        <v>-0.232347303244751</v>
      </c>
      <c r="IX522">
        <v>0.25825062821240902</v>
      </c>
      <c r="IY522">
        <v>0.10507848492125001</v>
      </c>
      <c r="IZ522">
        <v>-0.23422602171194701</v>
      </c>
      <c r="JA522">
        <v>0.154275664317538</v>
      </c>
      <c r="JB522">
        <v>-0.108347830428102</v>
      </c>
      <c r="JC522">
        <v>-2.5563539566064702E-3</v>
      </c>
      <c r="JD522">
        <v>0.16285136571241299</v>
      </c>
      <c r="JE522">
        <v>0.12565527995320699</v>
      </c>
      <c r="JF522">
        <v>8.6639636356267105E-2</v>
      </c>
      <c r="JG522">
        <v>-1.0873779683606701E-2</v>
      </c>
      <c r="JH522">
        <v>-1.9462236923573101E-2</v>
      </c>
      <c r="JI522">
        <v>-0.13508972942872799</v>
      </c>
      <c r="JJ522">
        <v>0.110921570194478</v>
      </c>
      <c r="JK522">
        <v>-9.7598487172945197E-2</v>
      </c>
      <c r="JL522">
        <v>0.13734322074014901</v>
      </c>
      <c r="JM522">
        <v>-8.0927806084218901E-2</v>
      </c>
    </row>
    <row r="523" spans="1:273" x14ac:dyDescent="0.25">
      <c r="A523" s="29">
        <v>44400</v>
      </c>
      <c r="B523" s="31" t="s">
        <v>1905</v>
      </c>
      <c r="C523" s="24" t="s">
        <v>1732</v>
      </c>
      <c r="D523" s="24" t="s">
        <v>1899</v>
      </c>
      <c r="E523" s="34">
        <v>53.772039999999997</v>
      </c>
      <c r="F523" s="38">
        <v>9000</v>
      </c>
      <c r="G523" s="16">
        <f>VLOOKUP(C523,dFundos!$A$1:$B$28,2,FALSE)</f>
        <v>32666326000149</v>
      </c>
      <c r="H523" s="13"/>
      <c r="I523">
        <f>_xll.ECONOMATICA(G523,"VOLATILITY","1Y",A523)</f>
        <v>17.686275190295401</v>
      </c>
      <c r="J523">
        <f>_xll.ECONOMATICA(G523,"NAV","1D",A523)</f>
        <v>168.34358100010999</v>
      </c>
      <c r="K523">
        <f>_xll.ECONOMATICA(G523,"NAV","1D",A523+1)</f>
        <v>168.34358100010999</v>
      </c>
      <c r="L523" s="6"/>
      <c r="M523">
        <v>-0.73618383812572596</v>
      </c>
      <c r="N523">
        <v>4.5046817831462197E-3</v>
      </c>
      <c r="O523">
        <v>-3.79611082280462E-2</v>
      </c>
      <c r="P523">
        <v>1.45943870720657</v>
      </c>
      <c r="Q523">
        <v>0.45984902917553</v>
      </c>
      <c r="R523">
        <v>-1.5758210171043201</v>
      </c>
      <c r="S523">
        <v>0.16819543361634701</v>
      </c>
      <c r="T523">
        <v>-1.3654242234224501</v>
      </c>
      <c r="U523">
        <v>1.03306702731061</v>
      </c>
      <c r="V523">
        <v>1.24341383925639</v>
      </c>
      <c r="W523">
        <v>-0.71021197209120102</v>
      </c>
      <c r="X523">
        <v>-0.69969796395525896</v>
      </c>
      <c r="Y523">
        <v>-0.402006474905647</v>
      </c>
      <c r="Z523">
        <v>-0.67972719689350902</v>
      </c>
      <c r="AA523">
        <v>-0.29925162216386503</v>
      </c>
      <c r="AB523">
        <v>1.2845308559917601</v>
      </c>
      <c r="AC523">
        <v>-1.93036695318369</v>
      </c>
      <c r="AD523">
        <v>2.58096641773591</v>
      </c>
      <c r="AE523">
        <v>-0.88567939592394396</v>
      </c>
      <c r="AF523">
        <v>0.15406054153572801</v>
      </c>
      <c r="AG523">
        <v>0.80151816855504898</v>
      </c>
      <c r="AH523">
        <v>0.309273019593093</v>
      </c>
      <c r="AI523">
        <v>0.33449892689532101</v>
      </c>
      <c r="AJ523">
        <v>-1.2419977520948999</v>
      </c>
      <c r="AK523">
        <v>0.31161904917098598</v>
      </c>
      <c r="AL523">
        <v>1.9285983069494299</v>
      </c>
      <c r="AM523">
        <v>-1.83528113484499</v>
      </c>
      <c r="AN523">
        <v>1.8861552001908399</v>
      </c>
      <c r="AO523">
        <v>-0.102233439611155</v>
      </c>
      <c r="AP523">
        <v>-1.1445878223639701</v>
      </c>
      <c r="AQ523">
        <v>0.27653648321574997</v>
      </c>
      <c r="AS523">
        <v>-0.509651724587457</v>
      </c>
      <c r="AT523">
        <v>0.98004978644894403</v>
      </c>
      <c r="AU523">
        <v>-2.0095697489523401</v>
      </c>
      <c r="AV523">
        <v>-0.52418259219848595</v>
      </c>
      <c r="AW523">
        <v>2.21560575846524</v>
      </c>
      <c r="AX523">
        <v>-0.16213844619414899</v>
      </c>
      <c r="AY523">
        <v>-0.28361196182231702</v>
      </c>
      <c r="AZ523">
        <v>-0.59924726310782706</v>
      </c>
      <c r="BA523">
        <v>-1.6969124534625699</v>
      </c>
      <c r="BB523">
        <v>-1.1833714735985299</v>
      </c>
      <c r="BC523">
        <v>0.17996560636674999</v>
      </c>
      <c r="BD523">
        <v>-1.5812251546776701</v>
      </c>
      <c r="BE523">
        <v>1.2925304754389799</v>
      </c>
      <c r="BF523">
        <v>6.2967681333247996E-2</v>
      </c>
      <c r="BG523">
        <v>-2.5427798199416398</v>
      </c>
      <c r="BH523">
        <v>-0.86255026635626597</v>
      </c>
      <c r="BI523">
        <v>1.42012563974276</v>
      </c>
      <c r="BJ523">
        <v>1.2989403086976401</v>
      </c>
      <c r="BK523">
        <v>-1.4420016151234401</v>
      </c>
      <c r="BL523">
        <v>1.25712114167982</v>
      </c>
      <c r="BM523">
        <v>-0.33222690744878502</v>
      </c>
      <c r="BN523">
        <v>-0.38173989187271201</v>
      </c>
      <c r="BO523">
        <v>1.9670046382088899</v>
      </c>
      <c r="BP523">
        <v>0.186791586020263</v>
      </c>
      <c r="BR523">
        <v>1.27839848300937</v>
      </c>
      <c r="BS523">
        <v>1.02438148060173</v>
      </c>
      <c r="BT523">
        <v>0.202223282576597</v>
      </c>
      <c r="BU523">
        <v>-0.506292362479144</v>
      </c>
      <c r="BV523">
        <v>-0.20653825094996101</v>
      </c>
      <c r="BW523">
        <v>1.58368775209965</v>
      </c>
      <c r="BX523">
        <v>0.27876058502442902</v>
      </c>
      <c r="BY523">
        <v>0.51231971883680705</v>
      </c>
      <c r="BZ523">
        <v>-1.0122089392098099</v>
      </c>
      <c r="CA523">
        <v>-0.39206066767292203</v>
      </c>
      <c r="CB523">
        <v>-1.00104397743053</v>
      </c>
      <c r="CC523">
        <v>-3.6803821110879702</v>
      </c>
      <c r="CD523">
        <v>1.35200065815297</v>
      </c>
      <c r="CE523">
        <v>-2.3522561044046602</v>
      </c>
      <c r="CG523">
        <v>0.93414498278434599</v>
      </c>
      <c r="CH523">
        <v>2.6640550120646398</v>
      </c>
      <c r="CI523">
        <v>2.36946293953224</v>
      </c>
      <c r="CJ523">
        <v>0.686466485967685</v>
      </c>
      <c r="CK523">
        <v>1.30879374210053</v>
      </c>
      <c r="CL523">
        <v>0.44147756107122399</v>
      </c>
      <c r="CM523">
        <v>0.16921532478591</v>
      </c>
      <c r="CN523">
        <v>-1.97944749070302</v>
      </c>
      <c r="CO523">
        <v>2.2679064388285002</v>
      </c>
      <c r="CP523">
        <v>0.97043000514531697</v>
      </c>
      <c r="CQ523">
        <v>-8.4183326453057802E-2</v>
      </c>
      <c r="CR523">
        <v>-1.0334257153772299</v>
      </c>
      <c r="CS523">
        <v>0.47706233508506601</v>
      </c>
      <c r="CT523">
        <v>-0.44558360914379602</v>
      </c>
      <c r="CU523">
        <v>0.17473464449722101</v>
      </c>
      <c r="CV523">
        <v>1.54891515412601</v>
      </c>
      <c r="CW523">
        <v>0.81505724665475998</v>
      </c>
      <c r="CX523">
        <v>8.5255262274586102E-2</v>
      </c>
      <c r="CY523">
        <v>0.38193762247829</v>
      </c>
      <c r="CZ523">
        <v>-1.0788871546537799</v>
      </c>
      <c r="DA523">
        <v>0.83391661628411395</v>
      </c>
      <c r="DB523">
        <v>0.50314109321334399</v>
      </c>
      <c r="DC523">
        <v>0.63650092015450399</v>
      </c>
      <c r="DD523">
        <v>0.104405435922672</v>
      </c>
      <c r="DE523">
        <v>-0.21800197928314399</v>
      </c>
      <c r="DF523">
        <v>0.42962653624272201</v>
      </c>
      <c r="DG523">
        <v>-1.0493385742847701</v>
      </c>
      <c r="DH523">
        <v>0.93896873040648599</v>
      </c>
      <c r="DI523">
        <v>0.434209300510702</v>
      </c>
      <c r="DJ523">
        <v>0.67350288936722802</v>
      </c>
      <c r="DK523">
        <v>1.5027459805423899</v>
      </c>
      <c r="DL523">
        <v>1.1454894902271899</v>
      </c>
      <c r="DM523">
        <v>0.15888564685155901</v>
      </c>
      <c r="DN523">
        <v>-0.51914578471041795</v>
      </c>
      <c r="DO523">
        <v>-1.36842740603242</v>
      </c>
      <c r="DP523">
        <v>0.67444954383972799</v>
      </c>
      <c r="DQ523">
        <v>0.54945683823461899</v>
      </c>
      <c r="DR523">
        <v>-6.4772631958476302E-3</v>
      </c>
      <c r="DT523">
        <v>0.649728757525736</v>
      </c>
      <c r="DU523">
        <v>0.23381723221973499</v>
      </c>
      <c r="DV523">
        <v>0.26401088616694302</v>
      </c>
      <c r="DW523">
        <v>-6.71727530061617E-3</v>
      </c>
      <c r="DY523">
        <v>-0.923382176279119</v>
      </c>
      <c r="DZ523">
        <v>-0.59195411949985999</v>
      </c>
      <c r="EA523">
        <v>-3.29077977785346</v>
      </c>
      <c r="EB523">
        <v>0.87787711236160204</v>
      </c>
      <c r="EC523">
        <v>2.9460100644428202</v>
      </c>
      <c r="ED523">
        <v>-1.3338227448912201</v>
      </c>
      <c r="EE523">
        <v>2.4658070651639701</v>
      </c>
      <c r="EF523">
        <v>-0.68853301081617202</v>
      </c>
      <c r="EG523">
        <v>0.595519640410203</v>
      </c>
      <c r="EH523">
        <v>-0.384553916774166</v>
      </c>
      <c r="EI523">
        <v>0.81303391616529597</v>
      </c>
      <c r="EJ523">
        <v>-0.25701049071358301</v>
      </c>
      <c r="EK523">
        <v>0.69833382185606796</v>
      </c>
      <c r="EL523">
        <v>-0.187435302177619</v>
      </c>
      <c r="EM523">
        <v>-0.48257245143759098</v>
      </c>
      <c r="EN523">
        <v>-6.7240216594655101E-3</v>
      </c>
      <c r="EO523">
        <v>-0.37560564296654803</v>
      </c>
      <c r="EP523">
        <v>-0.88657563001106598</v>
      </c>
      <c r="EQ523">
        <v>2.4328843082912499</v>
      </c>
      <c r="ER523">
        <v>-1.63309985791784</v>
      </c>
      <c r="ES523">
        <v>1.54263763342897</v>
      </c>
      <c r="ET523">
        <v>0.74365326599945503</v>
      </c>
      <c r="EU523">
        <v>1.963037587484</v>
      </c>
      <c r="EV523">
        <v>0.47252374188246898</v>
      </c>
      <c r="EW523">
        <v>1.31439961642172</v>
      </c>
      <c r="EX523">
        <v>-0.163255680308794</v>
      </c>
      <c r="EY523">
        <v>-0.16581533718635899</v>
      </c>
      <c r="EZ523">
        <v>-1.2018684328722899</v>
      </c>
      <c r="FA523">
        <v>1.1821268137282499</v>
      </c>
      <c r="FB523">
        <v>-1.6291707106574901E-2</v>
      </c>
      <c r="FE523">
        <v>0.39054231274349099</v>
      </c>
      <c r="FF523">
        <v>-0.88750781114868005</v>
      </c>
      <c r="FG523">
        <v>0.20318834176578099</v>
      </c>
      <c r="FH523">
        <v>-2.5091354003052402</v>
      </c>
      <c r="FI523">
        <v>0.97032853882410597</v>
      </c>
      <c r="FJ523">
        <v>0.23167021208791999</v>
      </c>
      <c r="FK523">
        <v>-2.4230692809396701</v>
      </c>
      <c r="FL523">
        <v>-1.58375869532392</v>
      </c>
      <c r="FM523">
        <v>0.69509874556388196</v>
      </c>
      <c r="FN523">
        <v>0.39237747623701602</v>
      </c>
      <c r="FO523">
        <v>-5.26671032275772E-2</v>
      </c>
      <c r="FP523">
        <v>0.324350241862703</v>
      </c>
      <c r="FQ523">
        <v>2.1688747860025601</v>
      </c>
      <c r="FR523">
        <v>-4.2535763442210701</v>
      </c>
      <c r="FS523">
        <v>-4.7523416924377698E-2</v>
      </c>
      <c r="FT523">
        <v>0.722871228208533</v>
      </c>
      <c r="FU523">
        <v>2.3755445936330899</v>
      </c>
      <c r="FV523">
        <v>-0.33823145195128701</v>
      </c>
      <c r="FW523">
        <v>0.15532802299276199</v>
      </c>
      <c r="FX523">
        <v>-0.20931758526785399</v>
      </c>
      <c r="FY523">
        <v>1.51704633262852</v>
      </c>
      <c r="FZ523">
        <v>-2.60603319466099</v>
      </c>
      <c r="GA523">
        <v>1.2043688637277199</v>
      </c>
      <c r="GB523">
        <v>-0.79249269219872098</v>
      </c>
      <c r="GC523">
        <v>-0.92136517096150805</v>
      </c>
      <c r="GD523">
        <v>-1.8286618528691201</v>
      </c>
      <c r="GE523">
        <v>1.5956165989336999</v>
      </c>
      <c r="GF523">
        <v>-0.41387318478882701</v>
      </c>
      <c r="GG523">
        <v>-0.38593011449847803</v>
      </c>
      <c r="GH523">
        <v>1.2217509420224799</v>
      </c>
      <c r="GI523">
        <v>0.42142172733292699</v>
      </c>
      <c r="GJ523">
        <v>-0.38769408092775798</v>
      </c>
      <c r="GL523">
        <v>1.4574307122529699</v>
      </c>
      <c r="GM523">
        <v>1.0452421829541001</v>
      </c>
      <c r="GN523">
        <v>0.25887749980029201</v>
      </c>
      <c r="GO523">
        <v>0.98050579072150901</v>
      </c>
      <c r="GP523">
        <v>1.02060977951623E-2</v>
      </c>
      <c r="GQ523">
        <v>0.64367957820650201</v>
      </c>
      <c r="GR523">
        <v>0.48656770104571501</v>
      </c>
      <c r="GS523">
        <v>-0.23060864259605299</v>
      </c>
      <c r="GT523">
        <v>0.71697561979817703</v>
      </c>
      <c r="GU523">
        <v>-0.19559431675588701</v>
      </c>
      <c r="GV523">
        <v>-0.107456357818592</v>
      </c>
      <c r="GW523">
        <v>-0.40893576488088001</v>
      </c>
      <c r="GY523">
        <v>-1.2943349469423999</v>
      </c>
      <c r="GZ523">
        <v>1.04533214816911</v>
      </c>
      <c r="HA523">
        <v>0.129019077030534</v>
      </c>
      <c r="HB523">
        <v>-0.71594904857192898</v>
      </c>
      <c r="HC523">
        <v>0.75946838242089099</v>
      </c>
      <c r="HD523">
        <v>-0.44208001227161697</v>
      </c>
      <c r="HE523">
        <v>6.4676471993152504E-2</v>
      </c>
      <c r="HF523">
        <v>0.69899021509627302</v>
      </c>
      <c r="HG523">
        <v>-1.0255641313960999</v>
      </c>
      <c r="HH523">
        <v>1.19020243491832</v>
      </c>
      <c r="HI523">
        <v>1.59100134624168E-2</v>
      </c>
      <c r="HJ523">
        <v>1.83425327868463</v>
      </c>
      <c r="HK523">
        <v>-0.26622750092428799</v>
      </c>
      <c r="HL523">
        <v>9.7530445964366705E-2</v>
      </c>
      <c r="HM523">
        <v>-1.92296851100764</v>
      </c>
      <c r="HN523">
        <v>1.6406610478952599</v>
      </c>
      <c r="HO523">
        <v>0.55535189076181302</v>
      </c>
      <c r="HP523">
        <v>0.472136474854778</v>
      </c>
      <c r="HQ523">
        <v>-0.40258641047330501</v>
      </c>
      <c r="HR523">
        <v>-6.1995449414098402E-2</v>
      </c>
      <c r="HS523">
        <v>0.21901009331486401</v>
      </c>
      <c r="HT523">
        <v>-6.5155154698004494E-2</v>
      </c>
      <c r="HU523">
        <v>0.85627195130655298</v>
      </c>
      <c r="HV523">
        <v>3.92149595427327E-2</v>
      </c>
      <c r="HW523">
        <v>0.16478066809213501</v>
      </c>
      <c r="HX523">
        <v>0.16894775017135499</v>
      </c>
      <c r="HY523">
        <v>0.62055686812527699</v>
      </c>
      <c r="HZ523">
        <v>0.24409602156083601</v>
      </c>
      <c r="IA523">
        <v>0.51678208328667097</v>
      </c>
      <c r="IB523">
        <v>0.72797116008587204</v>
      </c>
      <c r="ID523">
        <v>0.85482995091297198</v>
      </c>
      <c r="IE523">
        <v>0.58010046395793302</v>
      </c>
      <c r="IF523">
        <v>-0.59761315969808504</v>
      </c>
      <c r="IG523">
        <v>-0.20276796694815899</v>
      </c>
      <c r="IH523">
        <v>7.1805383777245907E-2</v>
      </c>
      <c r="II523">
        <v>-0.40506636369173099</v>
      </c>
      <c r="IJ523">
        <v>0.86510892033402298</v>
      </c>
      <c r="IK523">
        <v>-0.29157889875932602</v>
      </c>
      <c r="IL523">
        <v>-0.57513377460054504</v>
      </c>
      <c r="IM523">
        <v>0.52827592298854098</v>
      </c>
      <c r="IN523">
        <v>0.39374600582959801</v>
      </c>
      <c r="IO523">
        <v>0.53723414512205603</v>
      </c>
      <c r="IP523">
        <v>0.173516819995712</v>
      </c>
      <c r="IQ523">
        <v>-0.35333870064278</v>
      </c>
      <c r="IR523">
        <v>1.0353512088840899</v>
      </c>
      <c r="IS523">
        <v>-1.01258187478379</v>
      </c>
      <c r="IT523">
        <v>0.60943404041608995</v>
      </c>
      <c r="IU523">
        <v>2.0363944531709401E-2</v>
      </c>
      <c r="IV523">
        <v>-0.33668456362647697</v>
      </c>
      <c r="IW523">
        <v>-0.18155017196477299</v>
      </c>
      <c r="IX523">
        <v>1.4883875648592899</v>
      </c>
      <c r="IY523">
        <v>-0.10620687098708</v>
      </c>
      <c r="IZ523">
        <v>-1.1474184134385701</v>
      </c>
      <c r="JA523">
        <v>1.59544975667814</v>
      </c>
      <c r="JB523">
        <v>-0.70790707950436604</v>
      </c>
      <c r="JC523">
        <v>-5.4984923735901196E-3</v>
      </c>
      <c r="JD523">
        <v>1.09737513521395</v>
      </c>
      <c r="JE523">
        <v>0.32877433623070801</v>
      </c>
      <c r="JF523">
        <v>0.52346565335028605</v>
      </c>
      <c r="JG523">
        <v>-0.34668408497964298</v>
      </c>
      <c r="JH523">
        <v>-0.474081395259418</v>
      </c>
      <c r="JI523">
        <v>-1.54973111657455</v>
      </c>
      <c r="JJ523">
        <v>0.59039772477262897</v>
      </c>
      <c r="JK523">
        <v>4.6987935638753697E-2</v>
      </c>
      <c r="JL523">
        <v>0.78379801343544397</v>
      </c>
      <c r="JM523">
        <v>-0.89550025450080295</v>
      </c>
    </row>
    <row r="524" spans="1:273" x14ac:dyDescent="0.25">
      <c r="A524" s="30">
        <v>44400</v>
      </c>
      <c r="B524" s="31" t="s">
        <v>1905</v>
      </c>
      <c r="C524" s="23" t="s">
        <v>1735</v>
      </c>
      <c r="D524" s="23" t="s">
        <v>1899</v>
      </c>
      <c r="E524" s="32">
        <v>5.8032450000000004</v>
      </c>
      <c r="F524" s="37">
        <v>3000</v>
      </c>
      <c r="G524" s="16">
        <f>VLOOKUP(C524,dFundos!$A$1:$B$28,2,FALSE)</f>
        <v>18770648000102</v>
      </c>
      <c r="H524" s="13"/>
      <c r="I524">
        <f>_xll.ECONOMATICA(G524,"VOLATILITY","1Y",A524)</f>
        <v>19.7676463409443</v>
      </c>
      <c r="J524">
        <f>_xll.ECONOMATICA(G524,"NAV","1D",A524)</f>
        <v>518.69829399976902</v>
      </c>
      <c r="K524">
        <f>_xll.ECONOMATICA(G524,"NAV","1D",A524+1)</f>
        <v>518.69829399976902</v>
      </c>
      <c r="L524" s="6"/>
      <c r="M524">
        <v>-0.39181382026072198</v>
      </c>
      <c r="N524">
        <v>0.31480504931096198</v>
      </c>
      <c r="O524">
        <v>-1.1543864904524499</v>
      </c>
      <c r="P524">
        <v>1.26256551102415</v>
      </c>
      <c r="Q524">
        <v>-8.9180949180445196E-2</v>
      </c>
      <c r="R524">
        <v>1.90197271112993</v>
      </c>
      <c r="S524">
        <v>2.8737577411448001</v>
      </c>
      <c r="T524">
        <v>4.7965157136786701E-2</v>
      </c>
      <c r="U524">
        <v>0.55209915299201395</v>
      </c>
      <c r="V524">
        <v>2.0172911075860598</v>
      </c>
      <c r="W524">
        <v>1.0788366567794601</v>
      </c>
      <c r="X524">
        <v>0.66193968086736299</v>
      </c>
      <c r="Y524">
        <v>-1.7171860941743899</v>
      </c>
      <c r="Z524">
        <v>2.4763668678133399</v>
      </c>
      <c r="AA524">
        <v>-1.46146654506083</v>
      </c>
      <c r="AB524">
        <v>0.84012998577236397</v>
      </c>
      <c r="AC524">
        <v>1.9412215113334199</v>
      </c>
      <c r="AD524">
        <v>-0.20055749109815199</v>
      </c>
      <c r="AE524">
        <v>0.56794996526150499</v>
      </c>
      <c r="AF524">
        <v>1.2990642433578601</v>
      </c>
      <c r="AG524">
        <v>1.13118704848603</v>
      </c>
      <c r="AH524">
        <v>0.84784290556854103</v>
      </c>
      <c r="AI524">
        <v>-0.69108940842852495</v>
      </c>
      <c r="AJ524">
        <v>3.59545211049408</v>
      </c>
      <c r="AK524">
        <v>-0.64837475247259102</v>
      </c>
      <c r="AL524">
        <v>-2.19548636159743</v>
      </c>
      <c r="AM524">
        <v>0.62723219325562196</v>
      </c>
      <c r="AN524">
        <v>-0.59260151710986997</v>
      </c>
      <c r="AO524">
        <v>1.04297376419709</v>
      </c>
      <c r="AP524">
        <v>-5.06140416746348</v>
      </c>
      <c r="AQ524">
        <v>-0.60955976114200905</v>
      </c>
      <c r="AS524">
        <v>-1.91779611759557</v>
      </c>
      <c r="AT524">
        <v>0.84238273466326097</v>
      </c>
      <c r="AU524">
        <v>-1.5118993355827099</v>
      </c>
      <c r="AV524">
        <v>0.35488526355038602</v>
      </c>
      <c r="AW524">
        <v>-6.8432160787779098E-2</v>
      </c>
      <c r="AX524">
        <v>0.55751026338839405</v>
      </c>
      <c r="AY524">
        <v>-1.5533603886979099</v>
      </c>
      <c r="AZ524">
        <v>-0.89595175277281702</v>
      </c>
      <c r="BA524">
        <v>0.98145273623231299</v>
      </c>
      <c r="BB524">
        <v>-6.1505195662903099E-2</v>
      </c>
      <c r="BC524">
        <v>2.3933558451972199</v>
      </c>
      <c r="BD524">
        <v>-0.61703660740022304</v>
      </c>
      <c r="BE524">
        <v>-0.69287627047742695</v>
      </c>
      <c r="BF524">
        <v>2.1463312712512601</v>
      </c>
      <c r="BG524">
        <v>3.0534689863998201</v>
      </c>
      <c r="BH524">
        <v>-0.31962290586307102</v>
      </c>
      <c r="BI524">
        <v>0.55005783924570995</v>
      </c>
      <c r="BJ524">
        <v>1.1084685042078499</v>
      </c>
      <c r="BK524">
        <v>-1.16644194076798</v>
      </c>
      <c r="BL524">
        <v>5.2461545419646399E-2</v>
      </c>
      <c r="BM524">
        <v>-1.0728040112553601</v>
      </c>
      <c r="BN524">
        <v>2.07387589362042</v>
      </c>
      <c r="BO524">
        <v>0.44773883764719402</v>
      </c>
      <c r="BP524">
        <v>3.5476743141771301E-2</v>
      </c>
      <c r="BR524">
        <v>2.1816115231558801</v>
      </c>
      <c r="BS524">
        <v>-0.63424230474993204</v>
      </c>
      <c r="BT524">
        <v>-0.19607222639024299</v>
      </c>
      <c r="BU524">
        <v>0.45357436247286398</v>
      </c>
      <c r="BV524">
        <v>-2.27108276803847</v>
      </c>
      <c r="BW524">
        <v>0.31967998293111999</v>
      </c>
      <c r="BX524">
        <v>0.32771679434517897</v>
      </c>
      <c r="BY524">
        <v>0.24630727293697399</v>
      </c>
      <c r="BZ524">
        <v>0.78797241694701403</v>
      </c>
      <c r="CA524">
        <v>-1.8534150588493501</v>
      </c>
      <c r="CB524">
        <v>0.74960413239750801</v>
      </c>
      <c r="CC524">
        <v>-2.7991814798951999</v>
      </c>
      <c r="CD524">
        <v>1.4982879138187899</v>
      </c>
      <c r="CE524">
        <v>-1.3686818167116099</v>
      </c>
      <c r="CG524">
        <v>2.9077430841425702</v>
      </c>
      <c r="CH524">
        <v>0.91647057834052204</v>
      </c>
      <c r="CI524">
        <v>0.39143257472460402</v>
      </c>
      <c r="CJ524">
        <v>-2.9096214820128798</v>
      </c>
      <c r="CK524">
        <v>2.6597200667310998</v>
      </c>
      <c r="CL524">
        <v>-2.1112909348630602</v>
      </c>
      <c r="CM524">
        <v>1.1316004060063301</v>
      </c>
      <c r="CN524">
        <v>-0.14470338337559999</v>
      </c>
      <c r="CO524">
        <v>1.68680509996193</v>
      </c>
      <c r="CP524">
        <v>-4.0295432063430801E-2</v>
      </c>
      <c r="CQ524">
        <v>-1.3733232357481</v>
      </c>
      <c r="CR524">
        <v>-1.34775139094927</v>
      </c>
      <c r="CS524">
        <v>-0.33967133085752699</v>
      </c>
      <c r="CT524">
        <v>0.70738225294917401</v>
      </c>
      <c r="CU524">
        <v>1.3784823031528499</v>
      </c>
      <c r="CV524">
        <v>0.68979289007984301</v>
      </c>
      <c r="CW524">
        <v>-1.15033062957082</v>
      </c>
      <c r="CX524">
        <v>-0.114203045177419</v>
      </c>
      <c r="CY524">
        <v>0.54439105224446405</v>
      </c>
      <c r="CZ524">
        <v>-6.53080550364393E-2</v>
      </c>
      <c r="DA524">
        <v>-0.92776442734248099</v>
      </c>
      <c r="DB524">
        <v>0.393566421371361</v>
      </c>
      <c r="DC524">
        <v>-1.8588448685477501</v>
      </c>
      <c r="DD524">
        <v>0.308510374088655</v>
      </c>
      <c r="DE524">
        <v>-0.921240870047768</v>
      </c>
      <c r="DF524">
        <v>0.92099220037198404</v>
      </c>
      <c r="DG524">
        <v>0.26804822791746102</v>
      </c>
      <c r="DH524">
        <v>-2.55715882994991</v>
      </c>
      <c r="DI524">
        <v>0.36149002098682098</v>
      </c>
      <c r="DJ524">
        <v>0.892358096643875</v>
      </c>
      <c r="DK524">
        <v>0.26218230614176702</v>
      </c>
      <c r="DL524">
        <v>0.87026260425773205</v>
      </c>
      <c r="DM524">
        <v>-0.26861410988203699</v>
      </c>
      <c r="DN524">
        <v>-0.507684243530093</v>
      </c>
      <c r="DO524">
        <v>0.94481983105652001</v>
      </c>
      <c r="DP524">
        <v>0.43143408056494098</v>
      </c>
      <c r="DQ524">
        <v>1.0903779357249701</v>
      </c>
      <c r="DR524">
        <v>-9.7956521130981907E-3</v>
      </c>
      <c r="DT524">
        <v>2.1709019960326299</v>
      </c>
      <c r="DU524">
        <v>-1.2563548665639199</v>
      </c>
      <c r="DV524">
        <v>-0.15835510512261</v>
      </c>
      <c r="DW524">
        <v>-7.7354419772745998E-3</v>
      </c>
      <c r="DY524">
        <v>-0.18695743438001999</v>
      </c>
      <c r="DZ524">
        <v>1.0206755650870001</v>
      </c>
      <c r="EA524">
        <v>0.44835044027422599</v>
      </c>
      <c r="EB524">
        <v>3.4264253868968799</v>
      </c>
      <c r="EC524">
        <v>0.62865794279787202</v>
      </c>
      <c r="ED524">
        <v>0.54925796848692698</v>
      </c>
      <c r="EE524">
        <v>-2.0967678196029702</v>
      </c>
      <c r="EF524">
        <v>-0.474285678228625</v>
      </c>
      <c r="EG524">
        <v>-2.10221898078089</v>
      </c>
      <c r="EH524">
        <v>0.49116230111394499</v>
      </c>
      <c r="EI524">
        <v>-0.158413348526665</v>
      </c>
      <c r="EJ524">
        <v>1.7521596650112801</v>
      </c>
      <c r="EK524">
        <v>1.11243603878393</v>
      </c>
      <c r="EL524">
        <v>1.06100293505733</v>
      </c>
      <c r="EM524">
        <v>1.3589272464741999</v>
      </c>
      <c r="EN524">
        <v>-7.87995941209374E-3</v>
      </c>
      <c r="EO524">
        <v>-1.5184725829385599</v>
      </c>
      <c r="EP524">
        <v>-2.0895732494864201</v>
      </c>
      <c r="EQ524">
        <v>2.6482069837584299</v>
      </c>
      <c r="ER524">
        <v>-1.92278463437106</v>
      </c>
      <c r="ES524">
        <v>1.26528070213681</v>
      </c>
      <c r="ET524">
        <v>0.17804239469114699</v>
      </c>
      <c r="EU524">
        <v>0.49448118425061699</v>
      </c>
      <c r="EV524">
        <v>1.9311490530526501</v>
      </c>
      <c r="EW524">
        <v>-0.72970711516973097</v>
      </c>
      <c r="EX524">
        <v>0.58946945555362595</v>
      </c>
      <c r="EY524">
        <v>0.386478974178317</v>
      </c>
      <c r="EZ524">
        <v>0.101303335577541</v>
      </c>
      <c r="FA524">
        <v>0.10574020470812701</v>
      </c>
      <c r="FB524">
        <v>9.7854410705622299E-2</v>
      </c>
      <c r="FE524">
        <v>0.87643813130853199</v>
      </c>
      <c r="FF524">
        <v>0.120377730490873</v>
      </c>
      <c r="FG524">
        <v>-0.64281881759598003</v>
      </c>
      <c r="FH524">
        <v>7.5758914135803906E-2</v>
      </c>
      <c r="FI524">
        <v>-0.344937296085845</v>
      </c>
      <c r="FJ524">
        <v>1.0379219751484901</v>
      </c>
      <c r="FK524">
        <v>-0.81687974616215797</v>
      </c>
      <c r="FL524">
        <v>0.94184294484875897</v>
      </c>
      <c r="FM524">
        <v>2.0310126479671502</v>
      </c>
      <c r="FN524">
        <v>0.55294783542194603</v>
      </c>
      <c r="FO524">
        <v>6.3144381419988294E-2</v>
      </c>
      <c r="FP524">
        <v>-3.1983592873984898</v>
      </c>
      <c r="FQ524">
        <v>2.21613250323571</v>
      </c>
      <c r="FR524">
        <v>1.38617086176964</v>
      </c>
      <c r="FS524">
        <v>1.67050675390783</v>
      </c>
      <c r="FT524">
        <v>-1.0530586418099099</v>
      </c>
      <c r="FU524">
        <v>-1.6374905496377301</v>
      </c>
      <c r="FV524">
        <v>0.166866415020195</v>
      </c>
      <c r="FW524">
        <v>1.86007511638309</v>
      </c>
      <c r="FX524">
        <v>-4.6472306166833698E-2</v>
      </c>
      <c r="FY524">
        <v>-0.179481723625941</v>
      </c>
      <c r="FZ524">
        <v>-1.93880096285284</v>
      </c>
      <c r="GA524">
        <v>-1.5102827601367601</v>
      </c>
      <c r="GB524">
        <v>0.99916643957840301</v>
      </c>
      <c r="GC524">
        <v>-1.06408900874158</v>
      </c>
      <c r="GD524">
        <v>1.1157624687257299</v>
      </c>
      <c r="GE524">
        <v>1.5166358525675601</v>
      </c>
      <c r="GF524">
        <v>2.7834311073092999</v>
      </c>
      <c r="GG524">
        <v>0.42517489109741302</v>
      </c>
      <c r="GH524">
        <v>-0.86548408917224195</v>
      </c>
      <c r="GI524">
        <v>-1.1932218437323201</v>
      </c>
      <c r="GJ524">
        <v>2.4675467249835501</v>
      </c>
      <c r="GL524">
        <v>0.88585596895427399</v>
      </c>
      <c r="GM524">
        <v>-1.1493902253278101</v>
      </c>
      <c r="GN524">
        <v>0.93265301093197195</v>
      </c>
      <c r="GO524">
        <v>-0.39795215889171198</v>
      </c>
      <c r="GP524">
        <v>2.3794742386598999</v>
      </c>
      <c r="GQ524">
        <v>0.91785832846653603</v>
      </c>
      <c r="GR524">
        <v>-0.45447031216099298</v>
      </c>
      <c r="GS524">
        <v>-0.54479714672197599</v>
      </c>
      <c r="GT524">
        <v>-0.21132452602614599</v>
      </c>
      <c r="GU524">
        <v>-0.15267001772372199</v>
      </c>
      <c r="GV524">
        <v>-0.88361260377496398</v>
      </c>
      <c r="GW524">
        <v>-0.95532637615178795</v>
      </c>
      <c r="GY524">
        <v>-1.54011062995778</v>
      </c>
      <c r="GZ524">
        <v>1.5203604074486099</v>
      </c>
      <c r="HA524">
        <v>-0.28241965037523198</v>
      </c>
      <c r="HB524">
        <v>3.1839278017287101E-2</v>
      </c>
      <c r="HC524">
        <v>-1.5221696125081501</v>
      </c>
      <c r="HD524">
        <v>0.485623298845894</v>
      </c>
      <c r="HE524">
        <v>0.41464793011982698</v>
      </c>
      <c r="HF524">
        <v>-0.203826200686308</v>
      </c>
      <c r="HG524">
        <v>-0.26909052103292203</v>
      </c>
      <c r="HH524">
        <v>-1.2063640295309599</v>
      </c>
      <c r="HI524">
        <v>-0.28731794873237998</v>
      </c>
      <c r="HJ524">
        <v>-0.15124859401112201</v>
      </c>
      <c r="HK524">
        <v>-1.20802817064032</v>
      </c>
      <c r="HL524">
        <v>-0.83584431122290004</v>
      </c>
      <c r="HM524">
        <v>-1.41829643325764</v>
      </c>
      <c r="HN524">
        <v>1.54334192175156</v>
      </c>
      <c r="HO524">
        <v>1.11396698193857</v>
      </c>
      <c r="HP524">
        <v>-0.43913251292906402</v>
      </c>
      <c r="HQ524">
        <v>-1.0389367343122999</v>
      </c>
      <c r="HR524">
        <v>0.93258226388570598</v>
      </c>
      <c r="HS524">
        <v>0.461448065289005</v>
      </c>
      <c r="HT524">
        <v>1.0514369872908</v>
      </c>
      <c r="HU524">
        <v>0.80145174451899903</v>
      </c>
      <c r="HV524">
        <v>-0.13038615279583601</v>
      </c>
      <c r="HW524">
        <v>-9.1615577002812601E-2</v>
      </c>
      <c r="HX524">
        <v>-0.72978474636329305</v>
      </c>
      <c r="HY524">
        <v>-0.40831795895428502</v>
      </c>
      <c r="HZ524">
        <v>2.9584724507003599E-2</v>
      </c>
      <c r="IA524">
        <v>-1.1105599824986701</v>
      </c>
      <c r="IB524">
        <v>-1.03175816602743</v>
      </c>
      <c r="ID524">
        <v>-0.199529008568788</v>
      </c>
      <c r="IE524">
        <v>-0.17095051043725101</v>
      </c>
      <c r="IF524">
        <v>-7.0315286211553002E-2</v>
      </c>
      <c r="IG524">
        <v>0.20638807363866399</v>
      </c>
      <c r="IH524">
        <v>0.532240623033431</v>
      </c>
      <c r="II524">
        <v>0.80423682848049804</v>
      </c>
      <c r="IJ524">
        <v>-0.44837960076620198</v>
      </c>
      <c r="IK524">
        <v>-0.83218458212286395</v>
      </c>
      <c r="IL524">
        <v>-0.19080796819252999</v>
      </c>
      <c r="IM524">
        <v>-0.46621697183582</v>
      </c>
      <c r="IN524">
        <v>-0.77173644403956099</v>
      </c>
      <c r="IO524">
        <v>0.64382927957922198</v>
      </c>
      <c r="IP524">
        <v>4.6620568718935801E-2</v>
      </c>
      <c r="IQ524">
        <v>-0.34649701310627301</v>
      </c>
      <c r="IR524">
        <v>-0.25131340225925702</v>
      </c>
      <c r="IS524">
        <v>1.0691916248106299</v>
      </c>
      <c r="IT524">
        <v>-0.105553570938355</v>
      </c>
      <c r="IU524">
        <v>9.6235627643181901E-2</v>
      </c>
      <c r="IV524">
        <v>0.97833804320544004</v>
      </c>
      <c r="IW524">
        <v>1.15166121959192</v>
      </c>
      <c r="IX524">
        <v>1.05267639410158</v>
      </c>
      <c r="IY524">
        <v>0.67511987381294603</v>
      </c>
      <c r="IZ524">
        <v>1.61254879822081</v>
      </c>
      <c r="JA524">
        <v>0.71592477452213599</v>
      </c>
      <c r="JB524">
        <v>-0.53204190853648503</v>
      </c>
      <c r="JC524">
        <v>-4.9202930313185797E-3</v>
      </c>
      <c r="JD524">
        <v>0.61408009041770095</v>
      </c>
      <c r="JE524">
        <v>-0.515257080223819</v>
      </c>
      <c r="JF524">
        <v>-1.2166081328359699</v>
      </c>
      <c r="JG524">
        <v>0.38227743534662301</v>
      </c>
      <c r="JH524">
        <v>-1.3911069264395299</v>
      </c>
      <c r="JI524">
        <v>0.416424630566326</v>
      </c>
      <c r="JJ524">
        <v>1.0625447195707201</v>
      </c>
      <c r="JK524">
        <v>0.82061347766284598</v>
      </c>
      <c r="JL524">
        <v>0.32396803962910797</v>
      </c>
      <c r="JM524">
        <v>1.1475489447548199</v>
      </c>
    </row>
    <row r="525" spans="1:273" x14ac:dyDescent="0.25">
      <c r="A525" s="29">
        <v>44400</v>
      </c>
      <c r="B525" s="31" t="s">
        <v>2341</v>
      </c>
      <c r="C525" s="24" t="s">
        <v>1734</v>
      </c>
      <c r="D525" s="24" t="s">
        <v>1899</v>
      </c>
      <c r="E525" s="34">
        <v>46.320169</v>
      </c>
      <c r="F525" s="38">
        <v>6850</v>
      </c>
      <c r="G525" s="16">
        <f>VLOOKUP(C525,dFundos!$A$1:$B$28,2,FALSE)</f>
        <v>25079578000106</v>
      </c>
      <c r="H525" s="13"/>
      <c r="I525">
        <f>_xll.ECONOMATICA(G525,"VOLATILITY","1Y",A525)</f>
        <v>2.3239656539699398</v>
      </c>
      <c r="J525">
        <f>_xll.ECONOMATICA(G525,"NAV","1D",A525)</f>
        <v>147.883741999976</v>
      </c>
      <c r="K525">
        <f>_xll.ECONOMATICA(G525,"NAV","1D",A525+1)</f>
        <v>147.883741999976</v>
      </c>
      <c r="L525" s="6"/>
      <c r="M525">
        <v>-0.282936714029347</v>
      </c>
      <c r="N525">
        <v>3.6336803714220899E-2</v>
      </c>
      <c r="O525">
        <v>0.146483210119186</v>
      </c>
      <c r="P525">
        <v>5.0329285841144197E-2</v>
      </c>
      <c r="Q525">
        <v>-0.153830540330091</v>
      </c>
      <c r="R525">
        <v>-0.22170450965859301</v>
      </c>
      <c r="S525">
        <v>0.16670341483404599</v>
      </c>
      <c r="T525">
        <v>-8.8807668271328993E-2</v>
      </c>
      <c r="U525">
        <v>0.13249526346044099</v>
      </c>
      <c r="V525">
        <v>2.76013266557129E-2</v>
      </c>
      <c r="W525">
        <v>-0.18148459948861301</v>
      </c>
      <c r="X525">
        <v>4.3861737322003998E-2</v>
      </c>
      <c r="Y525">
        <v>-6.3540799601469198E-3</v>
      </c>
      <c r="Z525">
        <v>-5.81036630137532E-2</v>
      </c>
      <c r="AA525">
        <v>0.38590292078879401</v>
      </c>
      <c r="AB525">
        <v>-2.32901002163999E-3</v>
      </c>
      <c r="AC525">
        <v>-4.1566155232430901E-2</v>
      </c>
      <c r="AD525">
        <v>0.319386618866702</v>
      </c>
      <c r="AE525">
        <v>0.154926648792753</v>
      </c>
      <c r="AF525">
        <v>-0.190924022808758</v>
      </c>
      <c r="AG525">
        <v>4.2894934267678798E-2</v>
      </c>
      <c r="AH525">
        <v>2.1325067064026398E-2</v>
      </c>
      <c r="AI525">
        <v>-8.30127910376177E-3</v>
      </c>
      <c r="AJ525">
        <v>-2.0453794422792299E-2</v>
      </c>
      <c r="AK525">
        <v>5.6131989003915798E-2</v>
      </c>
      <c r="AL525">
        <v>7.1352826307702302E-2</v>
      </c>
      <c r="AM525">
        <v>-0.31035232177600802</v>
      </c>
      <c r="AN525">
        <v>0.24477008882968199</v>
      </c>
      <c r="AO525">
        <v>3.6130417538515799E-2</v>
      </c>
      <c r="AP525">
        <v>-0.21532706323341699</v>
      </c>
      <c r="AQ525">
        <v>-4.6320924684550797E-2</v>
      </c>
      <c r="AS525">
        <v>7.8164717524487101E-2</v>
      </c>
      <c r="AT525">
        <v>3.06871725115343E-2</v>
      </c>
      <c r="AU525">
        <v>8.5719759590574499E-2</v>
      </c>
      <c r="AV525">
        <v>0.17792395992728399</v>
      </c>
      <c r="AW525">
        <v>-2.6616536797519099E-2</v>
      </c>
      <c r="AX525">
        <v>5.4874841589480597E-2</v>
      </c>
      <c r="AY525">
        <v>-0.20510235708570701</v>
      </c>
      <c r="AZ525">
        <v>-8.8235317161888802E-2</v>
      </c>
      <c r="BA525">
        <v>5.0853903303504904E-3</v>
      </c>
      <c r="BB525">
        <v>-0.16460282467960499</v>
      </c>
      <c r="BC525">
        <v>6.6418362621334395E-2</v>
      </c>
      <c r="BD525">
        <v>-7.7666277138632694E-2</v>
      </c>
      <c r="BE525">
        <v>0.12333082431723601</v>
      </c>
      <c r="BF525">
        <v>2.7129795125801999E-2</v>
      </c>
      <c r="BG525">
        <v>-9.3586730145034394E-2</v>
      </c>
      <c r="BH525">
        <v>-7.2117031777452203E-3</v>
      </c>
      <c r="BI525">
        <v>0.15496828855248199</v>
      </c>
      <c r="BJ525">
        <v>5.9359101578593303E-2</v>
      </c>
      <c r="BK525">
        <v>3.8873068842804101E-2</v>
      </c>
      <c r="BL525">
        <v>-0.14504250357276799</v>
      </c>
      <c r="BM525">
        <v>-0.15005994600869599</v>
      </c>
      <c r="BN525">
        <v>-5.7026411650440402E-2</v>
      </c>
      <c r="BO525">
        <v>2.54288721407647E-2</v>
      </c>
      <c r="BP525">
        <v>0.29151964754419202</v>
      </c>
      <c r="BR525">
        <v>-6.9631180849682997E-3</v>
      </c>
      <c r="BS525">
        <v>0.27058114119427001</v>
      </c>
      <c r="BT525">
        <v>3.17013651510933E-2</v>
      </c>
      <c r="BU525">
        <v>6.3946107547962996E-2</v>
      </c>
      <c r="BV525">
        <v>-0.15668301975893001</v>
      </c>
      <c r="BW525">
        <v>0.184930431350949</v>
      </c>
      <c r="BX525">
        <v>5.7848042706609697E-2</v>
      </c>
      <c r="BY525">
        <v>-8.2021050911862403E-2</v>
      </c>
      <c r="BZ525">
        <v>-9.5432325633737505E-2</v>
      </c>
      <c r="CA525">
        <v>-0.150743354060978</v>
      </c>
      <c r="CB525">
        <v>0.11814303543360399</v>
      </c>
      <c r="CC525">
        <v>-0.22005789187460301</v>
      </c>
      <c r="CD525">
        <v>0.20117760450375499</v>
      </c>
      <c r="CE525">
        <v>-8.2761468820535797E-2</v>
      </c>
      <c r="CG525">
        <v>3.7315020745154498E-2</v>
      </c>
      <c r="CH525">
        <v>0.22393735252990199</v>
      </c>
      <c r="CI525">
        <v>-6.6855275690613798E-3</v>
      </c>
      <c r="CJ525">
        <v>2.53372199949808E-2</v>
      </c>
      <c r="CK525">
        <v>-7.5158111030759797E-2</v>
      </c>
      <c r="CL525">
        <v>-4.23433934884088E-2</v>
      </c>
      <c r="CM525">
        <v>0.17581527681613801</v>
      </c>
      <c r="CN525">
        <v>-0.39592934717802603</v>
      </c>
      <c r="CO525">
        <v>0.40089790654746998</v>
      </c>
      <c r="CP525">
        <v>-5.3674430910177803E-2</v>
      </c>
      <c r="CQ525">
        <v>-9.53473953813955E-2</v>
      </c>
      <c r="CR525">
        <v>-8.3694115983235007E-2</v>
      </c>
      <c r="CS525">
        <v>2.2501384592033E-3</v>
      </c>
      <c r="CT525">
        <v>0.24408800818491699</v>
      </c>
      <c r="CU525">
        <v>0.14503261554637001</v>
      </c>
      <c r="CV525">
        <v>-7.7048544062563507E-2</v>
      </c>
      <c r="CW525">
        <v>0.14615311374654999</v>
      </c>
      <c r="CX525">
        <v>-2.7585956559050798E-3</v>
      </c>
      <c r="CY525">
        <v>5.1260546206321998E-2</v>
      </c>
      <c r="CZ525">
        <v>-0.36400473281901202</v>
      </c>
      <c r="DA525">
        <v>0.30321034864755297</v>
      </c>
      <c r="DB525">
        <v>7.3633222200442106E-2</v>
      </c>
      <c r="DC525">
        <v>6.5797745264717404E-3</v>
      </c>
      <c r="DD525">
        <v>1.5742390314699199E-2</v>
      </c>
      <c r="DE525">
        <v>-1.5413645542139399E-2</v>
      </c>
      <c r="DF525">
        <v>0.14160830014588999</v>
      </c>
      <c r="DG525">
        <v>-0.14143274047455601</v>
      </c>
      <c r="DH525">
        <v>6.6689531013253103E-2</v>
      </c>
      <c r="DI525">
        <v>0.193145743651257</v>
      </c>
      <c r="DJ525">
        <v>9.1937892830174006E-2</v>
      </c>
      <c r="DK525">
        <v>1.8925452604889901E-2</v>
      </c>
      <c r="DL525">
        <v>0.10384827546658899</v>
      </c>
      <c r="DM525">
        <v>-3.5801010653813102E-2</v>
      </c>
      <c r="DN525">
        <v>-5.8058942431671298E-2</v>
      </c>
      <c r="DO525">
        <v>2.0700892127933902E-2</v>
      </c>
      <c r="DP525">
        <v>2.4925975958467499E-2</v>
      </c>
      <c r="DQ525">
        <v>0.13401265805441701</v>
      </c>
      <c r="DR525">
        <v>-4.6300303438329103E-3</v>
      </c>
      <c r="DT525">
        <v>-2.4752001900196802E-2</v>
      </c>
      <c r="DU525">
        <v>1.3526725342671899E-2</v>
      </c>
      <c r="DV525">
        <v>-7.5933442622044794E-2</v>
      </c>
      <c r="DW525">
        <v>-4.7615297262382202E-3</v>
      </c>
      <c r="DY525">
        <v>0.17680929558991901</v>
      </c>
      <c r="DZ525">
        <v>-3.2575164459558402E-2</v>
      </c>
      <c r="EA525">
        <v>-0.36279480164012101</v>
      </c>
      <c r="EB525">
        <v>6.1504703808168401E-2</v>
      </c>
      <c r="EC525">
        <v>0.21768003934994301</v>
      </c>
      <c r="ED525">
        <v>1.0203611600445601E-2</v>
      </c>
      <c r="EE525">
        <v>-4.1032993885892197E-2</v>
      </c>
      <c r="EF525">
        <v>0.17922132210514999</v>
      </c>
      <c r="EG525">
        <v>0.10301525053364501</v>
      </c>
      <c r="EH525">
        <v>9.8889756918651997E-2</v>
      </c>
      <c r="EI525">
        <v>0.15451208382728501</v>
      </c>
      <c r="EJ525">
        <v>0.13903132185077999</v>
      </c>
      <c r="EK525">
        <v>1.23114414236625E-2</v>
      </c>
      <c r="EL525">
        <v>-9.67524579209567E-2</v>
      </c>
      <c r="EM525">
        <v>-0.20353302688818101</v>
      </c>
      <c r="EN525">
        <v>-4.5257083002070396E-3</v>
      </c>
      <c r="EO525">
        <v>7.7790531031496399E-2</v>
      </c>
      <c r="EP525">
        <v>-0.17266887753066801</v>
      </c>
      <c r="EQ525">
        <v>9.5417702686972902E-2</v>
      </c>
      <c r="ER525">
        <v>1.9254674043622799E-3</v>
      </c>
      <c r="ES525">
        <v>0.28334843882476002</v>
      </c>
      <c r="ET525">
        <v>3.2179035770241201E-3</v>
      </c>
      <c r="EU525">
        <v>0.189314012277464</v>
      </c>
      <c r="EV525">
        <v>0.18906221084762401</v>
      </c>
      <c r="EW525">
        <v>0.21606447753583799</v>
      </c>
      <c r="EX525">
        <v>0.20111162903049301</v>
      </c>
      <c r="EY525">
        <v>7.0655092713423099E-3</v>
      </c>
      <c r="EZ525">
        <v>-0.18943798895634201</v>
      </c>
      <c r="FA525">
        <v>2.4325171216332798E-2</v>
      </c>
      <c r="FB525">
        <v>4.9506362302054199E-2</v>
      </c>
      <c r="FE525">
        <v>0.106504267569107</v>
      </c>
      <c r="FF525">
        <v>0.182250816760643</v>
      </c>
      <c r="FG525">
        <v>3.2858758459042299E-2</v>
      </c>
      <c r="FH525">
        <v>-8.9625886266731E-2</v>
      </c>
      <c r="FI525">
        <v>-7.5744134846900096E-2</v>
      </c>
      <c r="FJ525">
        <v>7.7689458157692598E-2</v>
      </c>
      <c r="FK525">
        <v>-0.100377140370256</v>
      </c>
      <c r="FL525">
        <v>-0.10249236311210599</v>
      </c>
      <c r="FM525">
        <v>0.43252784926153298</v>
      </c>
      <c r="FN525">
        <v>-1.8961453133670099E-2</v>
      </c>
      <c r="FO525">
        <v>-4.3159931828995503E-2</v>
      </c>
      <c r="FP525">
        <v>-0.104205363459187</v>
      </c>
      <c r="FQ525">
        <v>0.30827983355265998</v>
      </c>
      <c r="FR525">
        <v>-0.44281792188485303</v>
      </c>
      <c r="FS525">
        <v>-1.1000253198290001E-2</v>
      </c>
      <c r="FT525">
        <v>-0.16934637815211301</v>
      </c>
      <c r="FU525">
        <v>0.20242077425791599</v>
      </c>
      <c r="FV525">
        <v>-0.12738349969367799</v>
      </c>
      <c r="FW525">
        <v>-0.227531724794972</v>
      </c>
      <c r="FX525">
        <v>0.18311632411496201</v>
      </c>
      <c r="FY525">
        <v>2.7308426615490999E-2</v>
      </c>
      <c r="FZ525">
        <v>-0.38554962929993097</v>
      </c>
      <c r="GA525">
        <v>0.116376621008385</v>
      </c>
      <c r="GB525">
        <v>-0.15565288058496701</v>
      </c>
      <c r="GC525">
        <v>-0.18162289397878301</v>
      </c>
      <c r="GD525">
        <v>-7.2657217970117901E-3</v>
      </c>
      <c r="GE525">
        <v>1.9366903870832201E-3</v>
      </c>
      <c r="GF525">
        <v>-2.3961631177371601E-2</v>
      </c>
      <c r="GG525">
        <v>-7.3014726240217001E-2</v>
      </c>
      <c r="GH525">
        <v>-3.8583563218708199E-2</v>
      </c>
      <c r="GI525">
        <v>0.30754600502405099</v>
      </c>
      <c r="GJ525">
        <v>1.00948273029644E-4</v>
      </c>
      <c r="GL525">
        <v>2.9330682446015999E-2</v>
      </c>
      <c r="GM525">
        <v>1.8565547907201101E-2</v>
      </c>
      <c r="GN525">
        <v>0.17885237521113601</v>
      </c>
      <c r="GO525">
        <v>0.15557382193947</v>
      </c>
      <c r="GP525">
        <v>0.136218895386264</v>
      </c>
      <c r="GQ525">
        <v>4.1867466279654798E-3</v>
      </c>
      <c r="GR525">
        <v>2.63549678493291E-2</v>
      </c>
      <c r="GS525">
        <v>3.3688691110000897E-2</v>
      </c>
      <c r="GT525">
        <v>0.18909591417468599</v>
      </c>
      <c r="GU525">
        <v>4.7924649879860198E-2</v>
      </c>
      <c r="GV525">
        <v>-0.20353196050564301</v>
      </c>
      <c r="GW525">
        <v>-2.36180979300116E-2</v>
      </c>
      <c r="GY525">
        <v>-8.6333627223211806E-2</v>
      </c>
      <c r="GZ525">
        <v>0.27133280327689102</v>
      </c>
      <c r="HA525">
        <v>-9.8887384228873998E-2</v>
      </c>
      <c r="HB525">
        <v>7.5695064151659594E-2</v>
      </c>
      <c r="HC525">
        <v>0.175497601776442</v>
      </c>
      <c r="HD525">
        <v>2.79070116448565E-2</v>
      </c>
      <c r="HE525">
        <v>-0.16690645134076501</v>
      </c>
      <c r="HF525">
        <v>0.229181822760438</v>
      </c>
      <c r="HG525">
        <v>-2.18671433685813E-2</v>
      </c>
      <c r="HH525">
        <v>5.0252837172592997E-2</v>
      </c>
      <c r="HI525">
        <v>1.4330762314784799E-2</v>
      </c>
      <c r="HJ525">
        <v>0.118423152889591</v>
      </c>
      <c r="HK525">
        <v>0.14424804248847101</v>
      </c>
      <c r="HL525">
        <v>2.9590868143713998E-2</v>
      </c>
      <c r="HM525">
        <v>-0.38821734824523402</v>
      </c>
      <c r="HN525">
        <v>9.0756704230443602E-2</v>
      </c>
      <c r="HO525">
        <v>0.1023869132041</v>
      </c>
      <c r="HP525">
        <v>5.5264699403778601E-2</v>
      </c>
      <c r="HQ525">
        <v>6.3045575188880307E-2</v>
      </c>
      <c r="HR525">
        <v>-0.27917802426600202</v>
      </c>
      <c r="HS525">
        <v>0.148159335003584</v>
      </c>
      <c r="HT525">
        <v>-0.14342367967401501</v>
      </c>
      <c r="HU525">
        <v>-4.9842802127386697E-2</v>
      </c>
      <c r="HV525">
        <v>9.3379883401212296E-2</v>
      </c>
      <c r="HW525">
        <v>0.14451525657932501</v>
      </c>
      <c r="HX525">
        <v>0.104387887949997</v>
      </c>
      <c r="HY525">
        <v>0.122991571333841</v>
      </c>
      <c r="HZ525">
        <v>0.206368257931899</v>
      </c>
      <c r="IA525">
        <v>-6.3997088273026706E-2</v>
      </c>
      <c r="IB525">
        <v>0.194263734556444</v>
      </c>
      <c r="ID525">
        <v>6.1034509963064899E-2</v>
      </c>
      <c r="IE525">
        <v>-3.5762354582402602E-2</v>
      </c>
      <c r="IF525">
        <v>9.3161884797154898E-2</v>
      </c>
      <c r="IG525">
        <v>-4.2563195529510302E-2</v>
      </c>
      <c r="IH525">
        <v>-8.9155470868718098E-2</v>
      </c>
      <c r="II525">
        <v>6.1704308791377102E-2</v>
      </c>
      <c r="IJ525">
        <v>0.154255561574246</v>
      </c>
      <c r="IK525">
        <v>-0.12215261504025</v>
      </c>
      <c r="IL525">
        <v>9.2062134172010701E-2</v>
      </c>
      <c r="IM525">
        <v>4.2013062011392301E-2</v>
      </c>
      <c r="IN525">
        <v>0.34157875670644</v>
      </c>
      <c r="IO525">
        <v>8.4779140343016507E-2</v>
      </c>
      <c r="IP525">
        <v>5.9974937721563003E-2</v>
      </c>
      <c r="IQ525">
        <v>3.46249698850443E-2</v>
      </c>
      <c r="IR525">
        <v>-4.9904931347555199E-2</v>
      </c>
      <c r="IS525">
        <v>-3.7966307263559401E-2</v>
      </c>
      <c r="IT525">
        <v>2.9916135281382601E-2</v>
      </c>
      <c r="IU525">
        <v>0.14728614078194399</v>
      </c>
      <c r="IV525">
        <v>0.119731676022639</v>
      </c>
      <c r="IW525">
        <v>-0.232347303244751</v>
      </c>
      <c r="IX525">
        <v>0.25825062821240902</v>
      </c>
      <c r="IY525">
        <v>0.10507848492125001</v>
      </c>
      <c r="IZ525">
        <v>-0.23422602171194701</v>
      </c>
      <c r="JA525">
        <v>0.154275664317538</v>
      </c>
      <c r="JB525">
        <v>-0.108347830428102</v>
      </c>
      <c r="JC525">
        <v>-2.5563539566064702E-3</v>
      </c>
      <c r="JD525">
        <v>0.16285136571241299</v>
      </c>
      <c r="JE525">
        <v>0.12565527995320699</v>
      </c>
      <c r="JF525">
        <v>8.6639636356267105E-2</v>
      </c>
      <c r="JG525">
        <v>-1.0873779683606701E-2</v>
      </c>
      <c r="JH525">
        <v>-1.9462236923573101E-2</v>
      </c>
      <c r="JI525">
        <v>-0.13508972942872799</v>
      </c>
      <c r="JJ525">
        <v>0.110921570194478</v>
      </c>
      <c r="JK525">
        <v>-9.7598487172945197E-2</v>
      </c>
      <c r="JL525">
        <v>0.13734322074014901</v>
      </c>
      <c r="JM525">
        <v>-8.0927806084218901E-2</v>
      </c>
    </row>
    <row r="526" spans="1:273" x14ac:dyDescent="0.25">
      <c r="A526" s="30">
        <v>44400</v>
      </c>
      <c r="B526" s="31" t="s">
        <v>2341</v>
      </c>
      <c r="C526" s="23" t="s">
        <v>1732</v>
      </c>
      <c r="D526" s="23" t="s">
        <v>1899</v>
      </c>
      <c r="E526" s="32">
        <v>6.3928979999999997</v>
      </c>
      <c r="F526" s="37">
        <v>1070</v>
      </c>
      <c r="G526" s="16">
        <f>VLOOKUP(C526,dFundos!$A$1:$B$28,2,FALSE)</f>
        <v>32666326000149</v>
      </c>
      <c r="H526" s="13"/>
      <c r="I526">
        <f>_xll.ECONOMATICA(G526,"VOLATILITY","1Y",A526)</f>
        <v>17.686275190295401</v>
      </c>
      <c r="J526">
        <f>_xll.ECONOMATICA(G526,"NAV","1D",A526)</f>
        <v>168.34358100010999</v>
      </c>
      <c r="K526">
        <f>_xll.ECONOMATICA(G526,"NAV","1D",A526+1)</f>
        <v>168.34358100010999</v>
      </c>
      <c r="L526" s="6"/>
      <c r="M526">
        <v>-0.73618383812572596</v>
      </c>
      <c r="N526">
        <v>4.5046817831462197E-3</v>
      </c>
      <c r="O526">
        <v>-3.79611082280462E-2</v>
      </c>
      <c r="P526">
        <v>1.45943870720657</v>
      </c>
      <c r="Q526">
        <v>0.45984902917553</v>
      </c>
      <c r="R526">
        <v>-1.5758210171043201</v>
      </c>
      <c r="S526">
        <v>0.16819543361634701</v>
      </c>
      <c r="T526">
        <v>-1.3654242234224501</v>
      </c>
      <c r="U526">
        <v>1.03306702731061</v>
      </c>
      <c r="V526">
        <v>1.24341383925639</v>
      </c>
      <c r="W526">
        <v>-0.71021197209120102</v>
      </c>
      <c r="X526">
        <v>-0.69969796395525896</v>
      </c>
      <c r="Y526">
        <v>-0.402006474905647</v>
      </c>
      <c r="Z526">
        <v>-0.67972719689350902</v>
      </c>
      <c r="AA526">
        <v>-0.29925162216386503</v>
      </c>
      <c r="AB526">
        <v>1.2845308559917601</v>
      </c>
      <c r="AC526">
        <v>-1.93036695318369</v>
      </c>
      <c r="AD526">
        <v>2.58096641773591</v>
      </c>
      <c r="AE526">
        <v>-0.88567939592394396</v>
      </c>
      <c r="AF526">
        <v>0.15406054153572801</v>
      </c>
      <c r="AG526">
        <v>0.80151816855504898</v>
      </c>
      <c r="AH526">
        <v>0.309273019593093</v>
      </c>
      <c r="AI526">
        <v>0.33449892689532101</v>
      </c>
      <c r="AJ526">
        <v>-1.2419977520948999</v>
      </c>
      <c r="AK526">
        <v>0.31161904917098598</v>
      </c>
      <c r="AL526">
        <v>1.9285983069494299</v>
      </c>
      <c r="AM526">
        <v>-1.83528113484499</v>
      </c>
      <c r="AN526">
        <v>1.8861552001908399</v>
      </c>
      <c r="AO526">
        <v>-0.102233439611155</v>
      </c>
      <c r="AP526">
        <v>-1.1445878223639701</v>
      </c>
      <c r="AQ526">
        <v>0.27653648321574997</v>
      </c>
      <c r="AS526">
        <v>-0.509651724587457</v>
      </c>
      <c r="AT526">
        <v>0.98004978644894403</v>
      </c>
      <c r="AU526">
        <v>-2.0095697489523401</v>
      </c>
      <c r="AV526">
        <v>-0.52418259219848595</v>
      </c>
      <c r="AW526">
        <v>2.21560575846524</v>
      </c>
      <c r="AX526">
        <v>-0.16213844619414899</v>
      </c>
      <c r="AY526">
        <v>-0.28361196182231702</v>
      </c>
      <c r="AZ526">
        <v>-0.59924726310782706</v>
      </c>
      <c r="BA526">
        <v>-1.6969124534625699</v>
      </c>
      <c r="BB526">
        <v>-1.1833714735985299</v>
      </c>
      <c r="BC526">
        <v>0.17996560636674999</v>
      </c>
      <c r="BD526">
        <v>-1.5812251546776701</v>
      </c>
      <c r="BE526">
        <v>1.2925304754389799</v>
      </c>
      <c r="BF526">
        <v>6.2967681333247996E-2</v>
      </c>
      <c r="BG526">
        <v>-2.5427798199416398</v>
      </c>
      <c r="BH526">
        <v>-0.86255026635626597</v>
      </c>
      <c r="BI526">
        <v>1.42012563974276</v>
      </c>
      <c r="BJ526">
        <v>1.2989403086976401</v>
      </c>
      <c r="BK526">
        <v>-1.4420016151234401</v>
      </c>
      <c r="BL526">
        <v>1.25712114167982</v>
      </c>
      <c r="BM526">
        <v>-0.33222690744878502</v>
      </c>
      <c r="BN526">
        <v>-0.38173989187271201</v>
      </c>
      <c r="BO526">
        <v>1.9670046382088899</v>
      </c>
      <c r="BP526">
        <v>0.186791586020263</v>
      </c>
      <c r="BR526">
        <v>1.27839848300937</v>
      </c>
      <c r="BS526">
        <v>1.02438148060173</v>
      </c>
      <c r="BT526">
        <v>0.202223282576597</v>
      </c>
      <c r="BU526">
        <v>-0.506292362479144</v>
      </c>
      <c r="BV526">
        <v>-0.20653825094996101</v>
      </c>
      <c r="BW526">
        <v>1.58368775209965</v>
      </c>
      <c r="BX526">
        <v>0.27876058502442902</v>
      </c>
      <c r="BY526">
        <v>0.51231971883680705</v>
      </c>
      <c r="BZ526">
        <v>-1.0122089392098099</v>
      </c>
      <c r="CA526">
        <v>-0.39206066767292203</v>
      </c>
      <c r="CB526">
        <v>-1.00104397743053</v>
      </c>
      <c r="CC526">
        <v>-3.6803821110879702</v>
      </c>
      <c r="CD526">
        <v>1.35200065815297</v>
      </c>
      <c r="CE526">
        <v>-2.3522561044046602</v>
      </c>
      <c r="CG526">
        <v>0.93414498278434599</v>
      </c>
      <c r="CH526">
        <v>2.6640550120646398</v>
      </c>
      <c r="CI526">
        <v>2.36946293953224</v>
      </c>
      <c r="CJ526">
        <v>0.686466485967685</v>
      </c>
      <c r="CK526">
        <v>1.30879374210053</v>
      </c>
      <c r="CL526">
        <v>0.44147756107122399</v>
      </c>
      <c r="CM526">
        <v>0.16921532478591</v>
      </c>
      <c r="CN526">
        <v>-1.97944749070302</v>
      </c>
      <c r="CO526">
        <v>2.2679064388285002</v>
      </c>
      <c r="CP526">
        <v>0.97043000514531697</v>
      </c>
      <c r="CQ526">
        <v>-8.4183326453057802E-2</v>
      </c>
      <c r="CR526">
        <v>-1.0334257153772299</v>
      </c>
      <c r="CS526">
        <v>0.47706233508506601</v>
      </c>
      <c r="CT526">
        <v>-0.44558360914379602</v>
      </c>
      <c r="CU526">
        <v>0.17473464449722101</v>
      </c>
      <c r="CV526">
        <v>1.54891515412601</v>
      </c>
      <c r="CW526">
        <v>0.81505724665475998</v>
      </c>
      <c r="CX526">
        <v>8.5255262274586102E-2</v>
      </c>
      <c r="CY526">
        <v>0.38193762247829</v>
      </c>
      <c r="CZ526">
        <v>-1.0788871546537799</v>
      </c>
      <c r="DA526">
        <v>0.83391661628411395</v>
      </c>
      <c r="DB526">
        <v>0.50314109321334399</v>
      </c>
      <c r="DC526">
        <v>0.63650092015450399</v>
      </c>
      <c r="DD526">
        <v>0.104405435922672</v>
      </c>
      <c r="DE526">
        <v>-0.21800197928314399</v>
      </c>
      <c r="DF526">
        <v>0.42962653624272201</v>
      </c>
      <c r="DG526">
        <v>-1.0493385742847701</v>
      </c>
      <c r="DH526">
        <v>0.93896873040648599</v>
      </c>
      <c r="DI526">
        <v>0.434209300510702</v>
      </c>
      <c r="DJ526">
        <v>0.67350288936722802</v>
      </c>
      <c r="DK526">
        <v>1.5027459805423899</v>
      </c>
      <c r="DL526">
        <v>1.1454894902271899</v>
      </c>
      <c r="DM526">
        <v>0.15888564685155901</v>
      </c>
      <c r="DN526">
        <v>-0.51914578471041795</v>
      </c>
      <c r="DO526">
        <v>-1.36842740603242</v>
      </c>
      <c r="DP526">
        <v>0.67444954383972799</v>
      </c>
      <c r="DQ526">
        <v>0.54945683823461899</v>
      </c>
      <c r="DR526">
        <v>-6.4772631958476302E-3</v>
      </c>
      <c r="DT526">
        <v>0.649728757525736</v>
      </c>
      <c r="DU526">
        <v>0.23381723221973499</v>
      </c>
      <c r="DV526">
        <v>0.26401088616694302</v>
      </c>
      <c r="DW526">
        <v>-6.71727530061617E-3</v>
      </c>
      <c r="DY526">
        <v>-0.923382176279119</v>
      </c>
      <c r="DZ526">
        <v>-0.59195411949985999</v>
      </c>
      <c r="EA526">
        <v>-3.29077977785346</v>
      </c>
      <c r="EB526">
        <v>0.87787711236160204</v>
      </c>
      <c r="EC526">
        <v>2.9460100644428202</v>
      </c>
      <c r="ED526">
        <v>-1.3338227448912201</v>
      </c>
      <c r="EE526">
        <v>2.4658070651639701</v>
      </c>
      <c r="EF526">
        <v>-0.68853301081617202</v>
      </c>
      <c r="EG526">
        <v>0.595519640410203</v>
      </c>
      <c r="EH526">
        <v>-0.384553916774166</v>
      </c>
      <c r="EI526">
        <v>0.81303391616529597</v>
      </c>
      <c r="EJ526">
        <v>-0.25701049071358301</v>
      </c>
      <c r="EK526">
        <v>0.69833382185606796</v>
      </c>
      <c r="EL526">
        <v>-0.187435302177619</v>
      </c>
      <c r="EM526">
        <v>-0.48257245143759098</v>
      </c>
      <c r="EN526">
        <v>-6.7240216594655101E-3</v>
      </c>
      <c r="EO526">
        <v>-0.37560564296654803</v>
      </c>
      <c r="EP526">
        <v>-0.88657563001106598</v>
      </c>
      <c r="EQ526">
        <v>2.4328843082912499</v>
      </c>
      <c r="ER526">
        <v>-1.63309985791784</v>
      </c>
      <c r="ES526">
        <v>1.54263763342897</v>
      </c>
      <c r="ET526">
        <v>0.74365326599945503</v>
      </c>
      <c r="EU526">
        <v>1.963037587484</v>
      </c>
      <c r="EV526">
        <v>0.47252374188246898</v>
      </c>
      <c r="EW526">
        <v>1.31439961642172</v>
      </c>
      <c r="EX526">
        <v>-0.163255680308794</v>
      </c>
      <c r="EY526">
        <v>-0.16581533718635899</v>
      </c>
      <c r="EZ526">
        <v>-1.2018684328722899</v>
      </c>
      <c r="FA526">
        <v>1.1821268137282499</v>
      </c>
      <c r="FB526">
        <v>-1.6291707106574901E-2</v>
      </c>
      <c r="FE526">
        <v>0.39054231274349099</v>
      </c>
      <c r="FF526">
        <v>-0.88750781114868005</v>
      </c>
      <c r="FG526">
        <v>0.20318834176578099</v>
      </c>
      <c r="FH526">
        <v>-2.5091354003052402</v>
      </c>
      <c r="FI526">
        <v>0.97032853882410597</v>
      </c>
      <c r="FJ526">
        <v>0.23167021208791999</v>
      </c>
      <c r="FK526">
        <v>-2.4230692809396701</v>
      </c>
      <c r="FL526">
        <v>-1.58375869532392</v>
      </c>
      <c r="FM526">
        <v>0.69509874556388196</v>
      </c>
      <c r="FN526">
        <v>0.39237747623701602</v>
      </c>
      <c r="FO526">
        <v>-5.26671032275772E-2</v>
      </c>
      <c r="FP526">
        <v>0.324350241862703</v>
      </c>
      <c r="FQ526">
        <v>2.1688747860025601</v>
      </c>
      <c r="FR526">
        <v>-4.2535763442210701</v>
      </c>
      <c r="FS526">
        <v>-4.7523416924377698E-2</v>
      </c>
      <c r="FT526">
        <v>0.722871228208533</v>
      </c>
      <c r="FU526">
        <v>2.3755445936330899</v>
      </c>
      <c r="FV526">
        <v>-0.33823145195128701</v>
      </c>
      <c r="FW526">
        <v>0.15532802299276199</v>
      </c>
      <c r="FX526">
        <v>-0.20931758526785399</v>
      </c>
      <c r="FY526">
        <v>1.51704633262852</v>
      </c>
      <c r="FZ526">
        <v>-2.60603319466099</v>
      </c>
      <c r="GA526">
        <v>1.2043688637277199</v>
      </c>
      <c r="GB526">
        <v>-0.79249269219872098</v>
      </c>
      <c r="GC526">
        <v>-0.92136517096150805</v>
      </c>
      <c r="GD526">
        <v>-1.8286618528691201</v>
      </c>
      <c r="GE526">
        <v>1.5956165989336999</v>
      </c>
      <c r="GF526">
        <v>-0.41387318478882701</v>
      </c>
      <c r="GG526">
        <v>-0.38593011449847803</v>
      </c>
      <c r="GH526">
        <v>1.2217509420224799</v>
      </c>
      <c r="GI526">
        <v>0.42142172733292699</v>
      </c>
      <c r="GJ526">
        <v>-0.38769408092775798</v>
      </c>
      <c r="GL526">
        <v>1.4574307122529699</v>
      </c>
      <c r="GM526">
        <v>1.0452421829541001</v>
      </c>
      <c r="GN526">
        <v>0.25887749980029201</v>
      </c>
      <c r="GO526">
        <v>0.98050579072150901</v>
      </c>
      <c r="GP526">
        <v>1.02060977951623E-2</v>
      </c>
      <c r="GQ526">
        <v>0.64367957820650201</v>
      </c>
      <c r="GR526">
        <v>0.48656770104571501</v>
      </c>
      <c r="GS526">
        <v>-0.23060864259605299</v>
      </c>
      <c r="GT526">
        <v>0.71697561979817703</v>
      </c>
      <c r="GU526">
        <v>-0.19559431675588701</v>
      </c>
      <c r="GV526">
        <v>-0.107456357818592</v>
      </c>
      <c r="GW526">
        <v>-0.40893576488088001</v>
      </c>
      <c r="GY526">
        <v>-1.2943349469423999</v>
      </c>
      <c r="GZ526">
        <v>1.04533214816911</v>
      </c>
      <c r="HA526">
        <v>0.129019077030534</v>
      </c>
      <c r="HB526">
        <v>-0.71594904857192898</v>
      </c>
      <c r="HC526">
        <v>0.75946838242089099</v>
      </c>
      <c r="HD526">
        <v>-0.44208001227161697</v>
      </c>
      <c r="HE526">
        <v>6.4676471993152504E-2</v>
      </c>
      <c r="HF526">
        <v>0.69899021509627302</v>
      </c>
      <c r="HG526">
        <v>-1.0255641313960999</v>
      </c>
      <c r="HH526">
        <v>1.19020243491832</v>
      </c>
      <c r="HI526">
        <v>1.59100134624168E-2</v>
      </c>
      <c r="HJ526">
        <v>1.83425327868463</v>
      </c>
      <c r="HK526">
        <v>-0.26622750092428799</v>
      </c>
      <c r="HL526">
        <v>9.7530445964366705E-2</v>
      </c>
      <c r="HM526">
        <v>-1.92296851100764</v>
      </c>
      <c r="HN526">
        <v>1.6406610478952599</v>
      </c>
      <c r="HO526">
        <v>0.55535189076181302</v>
      </c>
      <c r="HP526">
        <v>0.472136474854778</v>
      </c>
      <c r="HQ526">
        <v>-0.40258641047330501</v>
      </c>
      <c r="HR526">
        <v>-6.1995449414098402E-2</v>
      </c>
      <c r="HS526">
        <v>0.21901009331486401</v>
      </c>
      <c r="HT526">
        <v>-6.5155154698004494E-2</v>
      </c>
      <c r="HU526">
        <v>0.85627195130655298</v>
      </c>
      <c r="HV526">
        <v>3.92149595427327E-2</v>
      </c>
      <c r="HW526">
        <v>0.16478066809213501</v>
      </c>
      <c r="HX526">
        <v>0.16894775017135499</v>
      </c>
      <c r="HY526">
        <v>0.62055686812527699</v>
      </c>
      <c r="HZ526">
        <v>0.24409602156083601</v>
      </c>
      <c r="IA526">
        <v>0.51678208328667097</v>
      </c>
      <c r="IB526">
        <v>0.72797116008587204</v>
      </c>
      <c r="ID526">
        <v>0.85482995091297198</v>
      </c>
      <c r="IE526">
        <v>0.58010046395793302</v>
      </c>
      <c r="IF526">
        <v>-0.59761315969808504</v>
      </c>
      <c r="IG526">
        <v>-0.20276796694815899</v>
      </c>
      <c r="IH526">
        <v>7.1805383777245907E-2</v>
      </c>
      <c r="II526">
        <v>-0.40506636369173099</v>
      </c>
      <c r="IJ526">
        <v>0.86510892033402298</v>
      </c>
      <c r="IK526">
        <v>-0.29157889875932602</v>
      </c>
      <c r="IL526">
        <v>-0.57513377460054504</v>
      </c>
      <c r="IM526">
        <v>0.52827592298854098</v>
      </c>
      <c r="IN526">
        <v>0.39374600582959801</v>
      </c>
      <c r="IO526">
        <v>0.53723414512205603</v>
      </c>
      <c r="IP526">
        <v>0.173516819995712</v>
      </c>
      <c r="IQ526">
        <v>-0.35333870064278</v>
      </c>
      <c r="IR526">
        <v>1.0353512088840899</v>
      </c>
      <c r="IS526">
        <v>-1.01258187478379</v>
      </c>
      <c r="IT526">
        <v>0.60943404041608995</v>
      </c>
      <c r="IU526">
        <v>2.0363944531709401E-2</v>
      </c>
      <c r="IV526">
        <v>-0.33668456362647697</v>
      </c>
      <c r="IW526">
        <v>-0.18155017196477299</v>
      </c>
      <c r="IX526">
        <v>1.4883875648592899</v>
      </c>
      <c r="IY526">
        <v>-0.10620687098708</v>
      </c>
      <c r="IZ526">
        <v>-1.1474184134385701</v>
      </c>
      <c r="JA526">
        <v>1.59544975667814</v>
      </c>
      <c r="JB526">
        <v>-0.70790707950436604</v>
      </c>
      <c r="JC526">
        <v>-5.4984923735901196E-3</v>
      </c>
      <c r="JD526">
        <v>1.09737513521395</v>
      </c>
      <c r="JE526">
        <v>0.32877433623070801</v>
      </c>
      <c r="JF526">
        <v>0.52346565335028605</v>
      </c>
      <c r="JG526">
        <v>-0.34668408497964298</v>
      </c>
      <c r="JH526">
        <v>-0.474081395259418</v>
      </c>
      <c r="JI526">
        <v>-1.54973111657455</v>
      </c>
      <c r="JJ526">
        <v>0.59039772477262897</v>
      </c>
      <c r="JK526">
        <v>4.6987935638753697E-2</v>
      </c>
      <c r="JL526">
        <v>0.78379801343544397</v>
      </c>
      <c r="JM526">
        <v>-0.89550025450080295</v>
      </c>
    </row>
    <row r="527" spans="1:273" x14ac:dyDescent="0.25">
      <c r="A527" s="29">
        <v>44400</v>
      </c>
      <c r="B527" s="31" t="s">
        <v>2320</v>
      </c>
      <c r="C527" s="24" t="s">
        <v>1742</v>
      </c>
      <c r="D527" s="24" t="s">
        <v>1899</v>
      </c>
      <c r="E527" s="34">
        <v>19.709544000000001</v>
      </c>
      <c r="F527" s="38">
        <v>6500</v>
      </c>
      <c r="G527" s="16">
        <f>VLOOKUP(C527,dFundos!$A$1:$B$28,2,FALSE)</f>
        <v>20394372000157</v>
      </c>
      <c r="H527" s="13"/>
      <c r="I527">
        <f>_xll.ECONOMATICA(G527,"VOLATILITY","1Y",A527)</f>
        <v>14.8104948156397</v>
      </c>
      <c r="J527">
        <f>_xll.ECONOMATICA(G527,"NAV","1D",A527)</f>
        <v>328.51243200013403</v>
      </c>
      <c r="K527">
        <f>_xll.ECONOMATICA(G527,"NAV","1D",A527+1)</f>
        <v>328.51243200013403</v>
      </c>
      <c r="L527" s="6"/>
      <c r="M527">
        <v>-0.75889672780249395</v>
      </c>
      <c r="N527">
        <v>0.86087118379509797</v>
      </c>
      <c r="O527">
        <v>-0.57927227326217701</v>
      </c>
      <c r="P527">
        <v>1.2076773082298999</v>
      </c>
      <c r="Q527">
        <v>0.64706498560553904</v>
      </c>
      <c r="R527">
        <v>-0.12161646582171701</v>
      </c>
      <c r="S527">
        <v>0.61273438041098405</v>
      </c>
      <c r="T527">
        <v>0.32044304516603</v>
      </c>
      <c r="U527">
        <v>0.51311487113707699</v>
      </c>
      <c r="V527">
        <v>0.78167601823224697</v>
      </c>
      <c r="W527">
        <v>2.3051606513035901E-2</v>
      </c>
      <c r="X527">
        <v>0.29506644132197801</v>
      </c>
      <c r="Y527">
        <v>-0.48846591216715801</v>
      </c>
      <c r="Z527">
        <v>0.95108891382551497</v>
      </c>
      <c r="AA527">
        <v>0.117619835145888</v>
      </c>
      <c r="AB527">
        <v>-0.31405754725710699</v>
      </c>
      <c r="AC527">
        <v>0.53963295795256305</v>
      </c>
      <c r="AD527">
        <v>0.245387788891094</v>
      </c>
      <c r="AE527">
        <v>-0.50207556741952397</v>
      </c>
      <c r="AF527">
        <v>0.23564877956232499</v>
      </c>
      <c r="AG527">
        <v>0.34358926204731699</v>
      </c>
      <c r="AH527">
        <v>1.0747605569122201</v>
      </c>
      <c r="AI527">
        <v>0.51101424396620099</v>
      </c>
      <c r="AJ527">
        <v>1.0771661372928101</v>
      </c>
      <c r="AK527">
        <v>0.18167256421293099</v>
      </c>
      <c r="AL527">
        <v>0.50597813024069205</v>
      </c>
      <c r="AM527">
        <v>-0.422636907842389</v>
      </c>
      <c r="AN527">
        <v>1.0232814856863099</v>
      </c>
      <c r="AO527">
        <v>1.3096476388454901</v>
      </c>
      <c r="AP527">
        <v>-3.1076493887667298</v>
      </c>
      <c r="AQ527">
        <v>-1.3070879427687001</v>
      </c>
      <c r="AS527">
        <v>-2.39104953916467</v>
      </c>
      <c r="AT527">
        <v>1.88858466826787</v>
      </c>
      <c r="AU527">
        <v>-1.72659823556387</v>
      </c>
      <c r="AV527">
        <v>-0.21314178593456701</v>
      </c>
      <c r="AW527">
        <v>1.2005074699118301</v>
      </c>
      <c r="AX527">
        <v>0.620814690410043</v>
      </c>
      <c r="AY527">
        <v>-0.47791134193175799</v>
      </c>
      <c r="AZ527">
        <v>-0.90668341263153696</v>
      </c>
      <c r="BA527">
        <v>-1.1827657801404701</v>
      </c>
      <c r="BB527">
        <v>-1.07956098190698</v>
      </c>
      <c r="BC527">
        <v>0.68113929119135697</v>
      </c>
      <c r="BD527">
        <v>-2.0796971573872698</v>
      </c>
      <c r="BE527">
        <v>0.166537053701177</v>
      </c>
      <c r="BF527">
        <v>1.2823087607102901</v>
      </c>
      <c r="BG527">
        <v>1.7393104548318701</v>
      </c>
      <c r="BH527">
        <v>-0.39635291877857498</v>
      </c>
      <c r="BI527">
        <v>0.186268893776287</v>
      </c>
      <c r="BJ527">
        <v>0.63296902171714498</v>
      </c>
      <c r="BK527">
        <v>-1.00278702520882</v>
      </c>
      <c r="BL527">
        <v>1.4093861256697</v>
      </c>
      <c r="BM527">
        <v>-1.6093076941615401</v>
      </c>
      <c r="BN527">
        <v>2.2090911697887301</v>
      </c>
      <c r="BO527">
        <v>1.1991277231572901</v>
      </c>
      <c r="BP527">
        <v>1.1520828251377699</v>
      </c>
      <c r="BR527">
        <v>0.74495954977464895</v>
      </c>
      <c r="BS527">
        <v>-0.65916978337554599</v>
      </c>
      <c r="BT527">
        <v>-0.14812412900937499</v>
      </c>
      <c r="BU527">
        <v>-0.391239813325228</v>
      </c>
      <c r="BV527">
        <v>-1.1000034168318999</v>
      </c>
      <c r="BW527">
        <v>0.273932440359204</v>
      </c>
      <c r="BX527">
        <v>-4.31326079706196E-3</v>
      </c>
      <c r="BY527">
        <v>0.46864563119015701</v>
      </c>
      <c r="BZ527">
        <v>6.4929576547001502E-2</v>
      </c>
      <c r="CA527">
        <v>-1.65795925558996</v>
      </c>
      <c r="CB527">
        <v>-0.30524944941134902</v>
      </c>
      <c r="CC527">
        <v>-3.3022053014065</v>
      </c>
      <c r="CD527">
        <v>0.41927586989913801</v>
      </c>
      <c r="CE527">
        <v>-0.633453409500362</v>
      </c>
      <c r="CG527">
        <v>3.3151100771647202</v>
      </c>
      <c r="CH527">
        <v>1.6756084656663</v>
      </c>
      <c r="CI527">
        <v>1.9868665192916499</v>
      </c>
      <c r="CJ527">
        <v>-2.98994375953043E-2</v>
      </c>
      <c r="CK527">
        <v>1.41937156968197</v>
      </c>
      <c r="CL527">
        <v>-0.277249502505583</v>
      </c>
      <c r="CM527">
        <v>0.62700272155780101</v>
      </c>
      <c r="CN527">
        <v>-1.0928466854238601</v>
      </c>
      <c r="CO527">
        <v>1.59175165845227</v>
      </c>
      <c r="CP527">
        <v>0.93179146642796695</v>
      </c>
      <c r="CQ527">
        <v>-0.27785600759671097</v>
      </c>
      <c r="CR527">
        <v>-1.0794949306728101</v>
      </c>
      <c r="CS527">
        <v>0.27548164107429302</v>
      </c>
      <c r="CT527">
        <v>-0.68882596660841999</v>
      </c>
      <c r="CU527">
        <v>0.44056230235582899</v>
      </c>
      <c r="CV527">
        <v>1.7538023677843699</v>
      </c>
      <c r="CW527">
        <v>-0.161938931887562</v>
      </c>
      <c r="CX527">
        <v>-0.321366237949405</v>
      </c>
      <c r="CY527">
        <v>0.51924388717452497</v>
      </c>
      <c r="CZ527">
        <v>-0.45887936694270998</v>
      </c>
      <c r="DA527">
        <v>1.1932107152461</v>
      </c>
      <c r="DB527">
        <v>8.9382814803684596E-2</v>
      </c>
      <c r="DC527">
        <v>-6.8631787416961701E-2</v>
      </c>
      <c r="DD527">
        <v>0.93262385835259898</v>
      </c>
      <c r="DE527">
        <v>-0.19377055868972101</v>
      </c>
      <c r="DF527">
        <v>0.27295638392388399</v>
      </c>
      <c r="DG527">
        <v>-0.67403853354335297</v>
      </c>
      <c r="DH527">
        <v>-3.5936330277763801E-2</v>
      </c>
      <c r="DI527">
        <v>-0.37172405009187098</v>
      </c>
      <c r="DJ527">
        <v>-0.65050688117480604</v>
      </c>
      <c r="DK527">
        <v>1.5122175344004101</v>
      </c>
      <c r="DL527">
        <v>0.34200917816633603</v>
      </c>
      <c r="DM527">
        <v>0.381882198234962</v>
      </c>
      <c r="DN527">
        <v>-0.43782544298664999</v>
      </c>
      <c r="DO527">
        <v>-0.54028460326662797</v>
      </c>
      <c r="DP527">
        <v>-0.142502120615973</v>
      </c>
      <c r="DQ527">
        <v>0.276898323318164</v>
      </c>
      <c r="DR527">
        <v>6.1937062127981302E-4</v>
      </c>
      <c r="DT527">
        <v>1.21327804772591</v>
      </c>
      <c r="DU527">
        <v>-0.163652280753013</v>
      </c>
      <c r="DV527">
        <v>5.5342010455206002E-2</v>
      </c>
      <c r="DW527">
        <v>6.3565548771293801E-4</v>
      </c>
      <c r="DY527">
        <v>-1.0072174289234701</v>
      </c>
      <c r="DZ527">
        <v>0.70465748030983399</v>
      </c>
      <c r="EA527">
        <v>0.59200160558248205</v>
      </c>
      <c r="EB527">
        <v>1.56267190795916</v>
      </c>
      <c r="EC527">
        <v>0.50214861876156602</v>
      </c>
      <c r="ED527">
        <v>-0.65693970645952504</v>
      </c>
      <c r="EE527">
        <v>0.29565376771643098</v>
      </c>
      <c r="EF527">
        <v>0.19208917856303701</v>
      </c>
      <c r="EG527">
        <v>-0.45451122714439401</v>
      </c>
      <c r="EH527">
        <v>-0.905959007013735</v>
      </c>
      <c r="EI527">
        <v>0.1022365731842</v>
      </c>
      <c r="EJ527">
        <v>0.77614207148144498</v>
      </c>
      <c r="EK527">
        <v>1.5171886167081501</v>
      </c>
      <c r="EL527">
        <v>3.80963945644908E-2</v>
      </c>
      <c r="EM527">
        <v>-0.34912790570160701</v>
      </c>
      <c r="EN527">
        <v>5.0291582738282202E-4</v>
      </c>
      <c r="EO527">
        <v>0.54486689095938301</v>
      </c>
      <c r="EP527">
        <v>-2.75865545891065</v>
      </c>
      <c r="EQ527">
        <v>0.96628878181945799</v>
      </c>
      <c r="ER527">
        <v>-1.79600293377007</v>
      </c>
      <c r="ES527">
        <v>1.41591253432125</v>
      </c>
      <c r="ET527">
        <v>1.3440185392028099</v>
      </c>
      <c r="EU527">
        <v>8.6985190500854501E-2</v>
      </c>
      <c r="EV527">
        <v>0.78065024445095299</v>
      </c>
      <c r="EW527">
        <v>0.582301503345661</v>
      </c>
      <c r="EX527">
        <v>0.55402681591658598</v>
      </c>
      <c r="EY527">
        <v>1.7901999308378401E-2</v>
      </c>
      <c r="EZ527">
        <v>-7.7092360152164502E-2</v>
      </c>
      <c r="FA527">
        <v>0.216105004074052</v>
      </c>
      <c r="FB527">
        <v>0.53859473937336599</v>
      </c>
      <c r="FE527">
        <v>-0.17201813407155001</v>
      </c>
      <c r="FF527">
        <v>-0.469468531446182</v>
      </c>
      <c r="FG527">
        <v>-0.10528311531743401</v>
      </c>
      <c r="FH527">
        <v>-0.81117712770719697</v>
      </c>
      <c r="FI527">
        <v>0.19663280218082901</v>
      </c>
      <c r="FJ527">
        <v>1.0847714544070199</v>
      </c>
      <c r="FK527">
        <v>-2.4167668058907998</v>
      </c>
      <c r="FL527">
        <v>-0.19444098506937699</v>
      </c>
      <c r="FM527">
        <v>1.94588476515491</v>
      </c>
      <c r="FN527">
        <v>-0.53376756013676596</v>
      </c>
      <c r="FO527">
        <v>-1.4089897485973799</v>
      </c>
      <c r="FP527">
        <v>-1.28369222084075</v>
      </c>
      <c r="FQ527">
        <v>1.9326949421156301</v>
      </c>
      <c r="FR527">
        <v>-0.47930318505677899</v>
      </c>
      <c r="FS527">
        <v>1.33010841927899</v>
      </c>
      <c r="FT527">
        <v>1.8252459005452699</v>
      </c>
      <c r="FU527">
        <v>-0.31656244300393199</v>
      </c>
      <c r="FV527">
        <v>0.129548576296656</v>
      </c>
      <c r="FW527">
        <v>0.63808300819800901</v>
      </c>
      <c r="FX527">
        <v>-6.3886374846333603E-3</v>
      </c>
      <c r="FY527">
        <v>1.0149244189960899E-2</v>
      </c>
      <c r="FZ527">
        <v>-1.1701438163981901</v>
      </c>
      <c r="GA527">
        <v>-0.27415126760388397</v>
      </c>
      <c r="GB527">
        <v>0.70801024812681101</v>
      </c>
      <c r="GC527">
        <v>-0.794324163598503</v>
      </c>
      <c r="GD527">
        <v>-0.40035071042439102</v>
      </c>
      <c r="GE527">
        <v>0.41665763546916401</v>
      </c>
      <c r="GF527">
        <v>1.62255931663822</v>
      </c>
      <c r="GG527">
        <v>6.2033936956140699E-2</v>
      </c>
      <c r="GH527">
        <v>-0.46306480635394098</v>
      </c>
      <c r="GI527">
        <v>0.542311538083595</v>
      </c>
      <c r="GJ527">
        <v>1.13258105993737</v>
      </c>
      <c r="GL527">
        <v>1.39165233431413</v>
      </c>
      <c r="GM527">
        <v>-2.43879144363746E-2</v>
      </c>
      <c r="GN527">
        <v>6.9450714181584799E-2</v>
      </c>
      <c r="GO527">
        <v>0.66754891686286999</v>
      </c>
      <c r="GP527">
        <v>0.35070101621386102</v>
      </c>
      <c r="GQ527">
        <v>0.22034122812328899</v>
      </c>
      <c r="GR527">
        <v>0.152441518912383</v>
      </c>
      <c r="GS527">
        <v>-0.16073012375272799</v>
      </c>
      <c r="GT527">
        <v>0.96869450844678795</v>
      </c>
      <c r="GU527">
        <v>0.19820614143100099</v>
      </c>
      <c r="GV527">
        <v>-0.36043731251993399</v>
      </c>
      <c r="GW527">
        <v>-0.83392640999591106</v>
      </c>
      <c r="GY527">
        <v>0.22254840205278001</v>
      </c>
      <c r="GZ527">
        <v>0.87619746591371905</v>
      </c>
      <c r="HA527">
        <v>0.31758435998199303</v>
      </c>
      <c r="HB527">
        <v>-0.14082705383771099</v>
      </c>
      <c r="HC527">
        <v>0.24578180345997699</v>
      </c>
      <c r="HD527">
        <v>0.36339165217213998</v>
      </c>
      <c r="HE527">
        <v>-0.46069905210970302</v>
      </c>
      <c r="HF527">
        <v>1.2702662752417399E-2</v>
      </c>
      <c r="HG527">
        <v>-0.55601836156711204</v>
      </c>
      <c r="HH527">
        <v>-5.8805744629353296E-4</v>
      </c>
      <c r="HI527">
        <v>0.93700601810269302</v>
      </c>
      <c r="HJ527">
        <v>0.69915012409182997</v>
      </c>
      <c r="HK527">
        <v>-1.1961522398451101</v>
      </c>
      <c r="HL527">
        <v>-0.77936959614817203</v>
      </c>
      <c r="HM527">
        <v>-2.13953962484084</v>
      </c>
      <c r="HN527">
        <v>1.3773544078503599</v>
      </c>
      <c r="HO527">
        <v>1.5012437605037099</v>
      </c>
      <c r="HP527">
        <v>-0.25623281726439001</v>
      </c>
      <c r="HQ527">
        <v>-1.08531411260628</v>
      </c>
      <c r="HR527">
        <v>-0.203951458661322</v>
      </c>
      <c r="HS527">
        <v>1.1508637280712699</v>
      </c>
      <c r="HT527">
        <v>-0.102151052578847</v>
      </c>
      <c r="HU527">
        <v>1.2240397938512599</v>
      </c>
      <c r="HV527">
        <v>-0.26174598151556</v>
      </c>
      <c r="HW527">
        <v>2.8586893859028399E-2</v>
      </c>
      <c r="HX527">
        <v>0.43358972925489098</v>
      </c>
      <c r="HY527">
        <v>-9.3522268798551494E-2</v>
      </c>
      <c r="HZ527">
        <v>-0.25499332959952897</v>
      </c>
      <c r="IA527">
        <v>0.123878421072732</v>
      </c>
      <c r="IB527">
        <v>0.24234297125076401</v>
      </c>
      <c r="ID527">
        <v>0.492779967316892</v>
      </c>
      <c r="IE527">
        <v>4.2375497105240398E-2</v>
      </c>
      <c r="IF527">
        <v>-0.16903803616514801</v>
      </c>
      <c r="IG527">
        <v>-0.164800950915378</v>
      </c>
      <c r="IH527">
        <v>0.46555468688893598</v>
      </c>
      <c r="II527">
        <v>0.14798075244471001</v>
      </c>
      <c r="IJ527">
        <v>0.30674793397338401</v>
      </c>
      <c r="IK527">
        <v>-0.19799836363745299</v>
      </c>
      <c r="IL527">
        <v>-0.79504724653816095</v>
      </c>
      <c r="IM527">
        <v>7.63835640100297E-2</v>
      </c>
      <c r="IN527">
        <v>-1.5341310208896199</v>
      </c>
      <c r="IO527">
        <v>1.78922280410916</v>
      </c>
      <c r="IP527">
        <v>0.51050862202828295</v>
      </c>
      <c r="IQ527">
        <v>-0.20058751515534801</v>
      </c>
      <c r="IR527">
        <v>0.77442038418666903</v>
      </c>
      <c r="IS527">
        <v>0.23250732574524599</v>
      </c>
      <c r="IT527">
        <v>0.29999259040778298</v>
      </c>
      <c r="IU527">
        <v>5.5449424326070598E-2</v>
      </c>
      <c r="IV527">
        <v>0.13367794526857299</v>
      </c>
      <c r="IW527">
        <v>0.32588628146186199</v>
      </c>
      <c r="IX527">
        <v>0.74397324478923099</v>
      </c>
      <c r="IY527">
        <v>-7.8279796980495996E-3</v>
      </c>
      <c r="IZ527">
        <v>-0.21567398434854099</v>
      </c>
      <c r="JA527">
        <v>0.42195777914457699</v>
      </c>
      <c r="JB527">
        <v>-0.83363939320406599</v>
      </c>
      <c r="JC527">
        <v>9.6682484581833705E-3</v>
      </c>
      <c r="JD527">
        <v>1.6006152738555099</v>
      </c>
      <c r="JE527">
        <v>-0.39208500793392898</v>
      </c>
      <c r="JF527">
        <v>0.16936219981289499</v>
      </c>
      <c r="JG527">
        <v>-0.44355898080539202</v>
      </c>
      <c r="JH527">
        <v>-0.72895633911684898</v>
      </c>
      <c r="JI527">
        <v>-1.5384544834887499</v>
      </c>
      <c r="JJ527">
        <v>1.62373680796009</v>
      </c>
      <c r="JK527">
        <v>0.82506457711133396</v>
      </c>
      <c r="JL527">
        <v>0.38138000509206899</v>
      </c>
      <c r="JM527">
        <v>0.64604379931552103</v>
      </c>
    </row>
    <row r="528" spans="1:273" x14ac:dyDescent="0.25">
      <c r="A528" s="30">
        <v>44400</v>
      </c>
      <c r="B528" s="31" t="s">
        <v>2320</v>
      </c>
      <c r="C528" s="23" t="s">
        <v>1732</v>
      </c>
      <c r="D528" s="23" t="s">
        <v>1899</v>
      </c>
      <c r="E528" s="32">
        <v>77.670724000000007</v>
      </c>
      <c r="F528" s="37">
        <v>13000</v>
      </c>
      <c r="G528" s="16">
        <f>VLOOKUP(C528,dFundos!$A$1:$B$28,2,FALSE)</f>
        <v>32666326000149</v>
      </c>
      <c r="H528" s="13"/>
      <c r="I528">
        <f>_xll.ECONOMATICA(G528,"VOLATILITY","1Y",A528)</f>
        <v>17.686275190295401</v>
      </c>
      <c r="J528">
        <f>_xll.ECONOMATICA(G528,"NAV","1D",A528)</f>
        <v>168.34358100010999</v>
      </c>
      <c r="K528">
        <f>_xll.ECONOMATICA(G528,"NAV","1D",A528+1)</f>
        <v>168.34358100010999</v>
      </c>
      <c r="L528" s="6"/>
      <c r="M528">
        <v>-0.73618383812572596</v>
      </c>
      <c r="N528">
        <v>4.5046817831462197E-3</v>
      </c>
      <c r="O528">
        <v>-3.79611082280462E-2</v>
      </c>
      <c r="P528">
        <v>1.45943870720657</v>
      </c>
      <c r="Q528">
        <v>0.45984902917553</v>
      </c>
      <c r="R528">
        <v>-1.5758210171043201</v>
      </c>
      <c r="S528">
        <v>0.16819543361634701</v>
      </c>
      <c r="T528">
        <v>-1.3654242234224501</v>
      </c>
      <c r="U528">
        <v>1.03306702731061</v>
      </c>
      <c r="V528">
        <v>1.24341383925639</v>
      </c>
      <c r="W528">
        <v>-0.71021197209120102</v>
      </c>
      <c r="X528">
        <v>-0.69969796395525896</v>
      </c>
      <c r="Y528">
        <v>-0.402006474905647</v>
      </c>
      <c r="Z528">
        <v>-0.67972719689350902</v>
      </c>
      <c r="AA528">
        <v>-0.29925162216386503</v>
      </c>
      <c r="AB528">
        <v>1.2845308559917601</v>
      </c>
      <c r="AC528">
        <v>-1.93036695318369</v>
      </c>
      <c r="AD528">
        <v>2.58096641773591</v>
      </c>
      <c r="AE528">
        <v>-0.88567939592394396</v>
      </c>
      <c r="AF528">
        <v>0.15406054153572801</v>
      </c>
      <c r="AG528">
        <v>0.80151816855504898</v>
      </c>
      <c r="AH528">
        <v>0.309273019593093</v>
      </c>
      <c r="AI528">
        <v>0.33449892689532101</v>
      </c>
      <c r="AJ528">
        <v>-1.2419977520948999</v>
      </c>
      <c r="AK528">
        <v>0.31161904917098598</v>
      </c>
      <c r="AL528">
        <v>1.9285983069494299</v>
      </c>
      <c r="AM528">
        <v>-1.83528113484499</v>
      </c>
      <c r="AN528">
        <v>1.8861552001908399</v>
      </c>
      <c r="AO528">
        <v>-0.102233439611155</v>
      </c>
      <c r="AP528">
        <v>-1.1445878223639701</v>
      </c>
      <c r="AQ528">
        <v>0.27653648321574997</v>
      </c>
      <c r="AS528">
        <v>-0.509651724587457</v>
      </c>
      <c r="AT528">
        <v>0.98004978644894403</v>
      </c>
      <c r="AU528">
        <v>-2.0095697489523401</v>
      </c>
      <c r="AV528">
        <v>-0.52418259219848595</v>
      </c>
      <c r="AW528">
        <v>2.21560575846524</v>
      </c>
      <c r="AX528">
        <v>-0.16213844619414899</v>
      </c>
      <c r="AY528">
        <v>-0.28361196182231702</v>
      </c>
      <c r="AZ528">
        <v>-0.59924726310782706</v>
      </c>
      <c r="BA528">
        <v>-1.6969124534625699</v>
      </c>
      <c r="BB528">
        <v>-1.1833714735985299</v>
      </c>
      <c r="BC528">
        <v>0.17996560636674999</v>
      </c>
      <c r="BD528">
        <v>-1.5812251546776701</v>
      </c>
      <c r="BE528">
        <v>1.2925304754389799</v>
      </c>
      <c r="BF528">
        <v>6.2967681333247996E-2</v>
      </c>
      <c r="BG528">
        <v>-2.5427798199416398</v>
      </c>
      <c r="BH528">
        <v>-0.86255026635626597</v>
      </c>
      <c r="BI528">
        <v>1.42012563974276</v>
      </c>
      <c r="BJ528">
        <v>1.2989403086976401</v>
      </c>
      <c r="BK528">
        <v>-1.4420016151234401</v>
      </c>
      <c r="BL528">
        <v>1.25712114167982</v>
      </c>
      <c r="BM528">
        <v>-0.33222690744878502</v>
      </c>
      <c r="BN528">
        <v>-0.38173989187271201</v>
      </c>
      <c r="BO528">
        <v>1.9670046382088899</v>
      </c>
      <c r="BP528">
        <v>0.186791586020263</v>
      </c>
      <c r="BR528">
        <v>1.27839848300937</v>
      </c>
      <c r="BS528">
        <v>1.02438148060173</v>
      </c>
      <c r="BT528">
        <v>0.202223282576597</v>
      </c>
      <c r="BU528">
        <v>-0.506292362479144</v>
      </c>
      <c r="BV528">
        <v>-0.20653825094996101</v>
      </c>
      <c r="BW528">
        <v>1.58368775209965</v>
      </c>
      <c r="BX528">
        <v>0.27876058502442902</v>
      </c>
      <c r="BY528">
        <v>0.51231971883680705</v>
      </c>
      <c r="BZ528">
        <v>-1.0122089392098099</v>
      </c>
      <c r="CA528">
        <v>-0.39206066767292203</v>
      </c>
      <c r="CB528">
        <v>-1.00104397743053</v>
      </c>
      <c r="CC528">
        <v>-3.6803821110879702</v>
      </c>
      <c r="CD528">
        <v>1.35200065815297</v>
      </c>
      <c r="CE528">
        <v>-2.3522561044046602</v>
      </c>
      <c r="CG528">
        <v>0.93414498278434599</v>
      </c>
      <c r="CH528">
        <v>2.6640550120646398</v>
      </c>
      <c r="CI528">
        <v>2.36946293953224</v>
      </c>
      <c r="CJ528">
        <v>0.686466485967685</v>
      </c>
      <c r="CK528">
        <v>1.30879374210053</v>
      </c>
      <c r="CL528">
        <v>0.44147756107122399</v>
      </c>
      <c r="CM528">
        <v>0.16921532478591</v>
      </c>
      <c r="CN528">
        <v>-1.97944749070302</v>
      </c>
      <c r="CO528">
        <v>2.2679064388285002</v>
      </c>
      <c r="CP528">
        <v>0.97043000514531697</v>
      </c>
      <c r="CQ528">
        <v>-8.4183326453057802E-2</v>
      </c>
      <c r="CR528">
        <v>-1.0334257153772299</v>
      </c>
      <c r="CS528">
        <v>0.47706233508506601</v>
      </c>
      <c r="CT528">
        <v>-0.44558360914379602</v>
      </c>
      <c r="CU528">
        <v>0.17473464449722101</v>
      </c>
      <c r="CV528">
        <v>1.54891515412601</v>
      </c>
      <c r="CW528">
        <v>0.81505724665475998</v>
      </c>
      <c r="CX528">
        <v>8.5255262274586102E-2</v>
      </c>
      <c r="CY528">
        <v>0.38193762247829</v>
      </c>
      <c r="CZ528">
        <v>-1.0788871546537799</v>
      </c>
      <c r="DA528">
        <v>0.83391661628411395</v>
      </c>
      <c r="DB528">
        <v>0.50314109321334399</v>
      </c>
      <c r="DC528">
        <v>0.63650092015450399</v>
      </c>
      <c r="DD528">
        <v>0.104405435922672</v>
      </c>
      <c r="DE528">
        <v>-0.21800197928314399</v>
      </c>
      <c r="DF528">
        <v>0.42962653624272201</v>
      </c>
      <c r="DG528">
        <v>-1.0493385742847701</v>
      </c>
      <c r="DH528">
        <v>0.93896873040648599</v>
      </c>
      <c r="DI528">
        <v>0.434209300510702</v>
      </c>
      <c r="DJ528">
        <v>0.67350288936722802</v>
      </c>
      <c r="DK528">
        <v>1.5027459805423899</v>
      </c>
      <c r="DL528">
        <v>1.1454894902271899</v>
      </c>
      <c r="DM528">
        <v>0.15888564685155901</v>
      </c>
      <c r="DN528">
        <v>-0.51914578471041795</v>
      </c>
      <c r="DO528">
        <v>-1.36842740603242</v>
      </c>
      <c r="DP528">
        <v>0.67444954383972799</v>
      </c>
      <c r="DQ528">
        <v>0.54945683823461899</v>
      </c>
      <c r="DR528">
        <v>-6.4772631958476302E-3</v>
      </c>
      <c r="DT528">
        <v>0.649728757525736</v>
      </c>
      <c r="DU528">
        <v>0.23381723221973499</v>
      </c>
      <c r="DV528">
        <v>0.26401088616694302</v>
      </c>
      <c r="DW528">
        <v>-6.71727530061617E-3</v>
      </c>
      <c r="DY528">
        <v>-0.923382176279119</v>
      </c>
      <c r="DZ528">
        <v>-0.59195411949985999</v>
      </c>
      <c r="EA528">
        <v>-3.29077977785346</v>
      </c>
      <c r="EB528">
        <v>0.87787711236160204</v>
      </c>
      <c r="EC528">
        <v>2.9460100644428202</v>
      </c>
      <c r="ED528">
        <v>-1.3338227448912201</v>
      </c>
      <c r="EE528">
        <v>2.4658070651639701</v>
      </c>
      <c r="EF528">
        <v>-0.68853301081617202</v>
      </c>
      <c r="EG528">
        <v>0.595519640410203</v>
      </c>
      <c r="EH528">
        <v>-0.384553916774166</v>
      </c>
      <c r="EI528">
        <v>0.81303391616529597</v>
      </c>
      <c r="EJ528">
        <v>-0.25701049071358301</v>
      </c>
      <c r="EK528">
        <v>0.69833382185606796</v>
      </c>
      <c r="EL528">
        <v>-0.187435302177619</v>
      </c>
      <c r="EM528">
        <v>-0.48257245143759098</v>
      </c>
      <c r="EN528">
        <v>-6.7240216594655101E-3</v>
      </c>
      <c r="EO528">
        <v>-0.37560564296654803</v>
      </c>
      <c r="EP528">
        <v>-0.88657563001106598</v>
      </c>
      <c r="EQ528">
        <v>2.4328843082912499</v>
      </c>
      <c r="ER528">
        <v>-1.63309985791784</v>
      </c>
      <c r="ES528">
        <v>1.54263763342897</v>
      </c>
      <c r="ET528">
        <v>0.74365326599945503</v>
      </c>
      <c r="EU528">
        <v>1.963037587484</v>
      </c>
      <c r="EV528">
        <v>0.47252374188246898</v>
      </c>
      <c r="EW528">
        <v>1.31439961642172</v>
      </c>
      <c r="EX528">
        <v>-0.163255680308794</v>
      </c>
      <c r="EY528">
        <v>-0.16581533718635899</v>
      </c>
      <c r="EZ528">
        <v>-1.2018684328722899</v>
      </c>
      <c r="FA528">
        <v>1.1821268137282499</v>
      </c>
      <c r="FB528">
        <v>-1.6291707106574901E-2</v>
      </c>
      <c r="FE528">
        <v>0.39054231274349099</v>
      </c>
      <c r="FF528">
        <v>-0.88750781114868005</v>
      </c>
      <c r="FG528">
        <v>0.20318834176578099</v>
      </c>
      <c r="FH528">
        <v>-2.5091354003052402</v>
      </c>
      <c r="FI528">
        <v>0.97032853882410597</v>
      </c>
      <c r="FJ528">
        <v>0.23167021208791999</v>
      </c>
      <c r="FK528">
        <v>-2.4230692809396701</v>
      </c>
      <c r="FL528">
        <v>-1.58375869532392</v>
      </c>
      <c r="FM528">
        <v>0.69509874556388196</v>
      </c>
      <c r="FN528">
        <v>0.39237747623701602</v>
      </c>
      <c r="FO528">
        <v>-5.26671032275772E-2</v>
      </c>
      <c r="FP528">
        <v>0.324350241862703</v>
      </c>
      <c r="FQ528">
        <v>2.1688747860025601</v>
      </c>
      <c r="FR528">
        <v>-4.2535763442210701</v>
      </c>
      <c r="FS528">
        <v>-4.7523416924377698E-2</v>
      </c>
      <c r="FT528">
        <v>0.722871228208533</v>
      </c>
      <c r="FU528">
        <v>2.3755445936330899</v>
      </c>
      <c r="FV528">
        <v>-0.33823145195128701</v>
      </c>
      <c r="FW528">
        <v>0.15532802299276199</v>
      </c>
      <c r="FX528">
        <v>-0.20931758526785399</v>
      </c>
      <c r="FY528">
        <v>1.51704633262852</v>
      </c>
      <c r="FZ528">
        <v>-2.60603319466099</v>
      </c>
      <c r="GA528">
        <v>1.2043688637277199</v>
      </c>
      <c r="GB528">
        <v>-0.79249269219872098</v>
      </c>
      <c r="GC528">
        <v>-0.92136517096150805</v>
      </c>
      <c r="GD528">
        <v>-1.8286618528691201</v>
      </c>
      <c r="GE528">
        <v>1.5956165989336999</v>
      </c>
      <c r="GF528">
        <v>-0.41387318478882701</v>
      </c>
      <c r="GG528">
        <v>-0.38593011449847803</v>
      </c>
      <c r="GH528">
        <v>1.2217509420224799</v>
      </c>
      <c r="GI528">
        <v>0.42142172733292699</v>
      </c>
      <c r="GJ528">
        <v>-0.38769408092775798</v>
      </c>
      <c r="GL528">
        <v>1.4574307122529699</v>
      </c>
      <c r="GM528">
        <v>1.0452421829541001</v>
      </c>
      <c r="GN528">
        <v>0.25887749980029201</v>
      </c>
      <c r="GO528">
        <v>0.98050579072150901</v>
      </c>
      <c r="GP528">
        <v>1.02060977951623E-2</v>
      </c>
      <c r="GQ528">
        <v>0.64367957820650201</v>
      </c>
      <c r="GR528">
        <v>0.48656770104571501</v>
      </c>
      <c r="GS528">
        <v>-0.23060864259605299</v>
      </c>
      <c r="GT528">
        <v>0.71697561979817703</v>
      </c>
      <c r="GU528">
        <v>-0.19559431675588701</v>
      </c>
      <c r="GV528">
        <v>-0.107456357818592</v>
      </c>
      <c r="GW528">
        <v>-0.40893576488088001</v>
      </c>
      <c r="GY528">
        <v>-1.2943349469423999</v>
      </c>
      <c r="GZ528">
        <v>1.04533214816911</v>
      </c>
      <c r="HA528">
        <v>0.129019077030534</v>
      </c>
      <c r="HB528">
        <v>-0.71594904857192898</v>
      </c>
      <c r="HC528">
        <v>0.75946838242089099</v>
      </c>
      <c r="HD528">
        <v>-0.44208001227161697</v>
      </c>
      <c r="HE528">
        <v>6.4676471993152504E-2</v>
      </c>
      <c r="HF528">
        <v>0.69899021509627302</v>
      </c>
      <c r="HG528">
        <v>-1.0255641313960999</v>
      </c>
      <c r="HH528">
        <v>1.19020243491832</v>
      </c>
      <c r="HI528">
        <v>1.59100134624168E-2</v>
      </c>
      <c r="HJ528">
        <v>1.83425327868463</v>
      </c>
      <c r="HK528">
        <v>-0.26622750092428799</v>
      </c>
      <c r="HL528">
        <v>9.7530445964366705E-2</v>
      </c>
      <c r="HM528">
        <v>-1.92296851100764</v>
      </c>
      <c r="HN528">
        <v>1.6406610478952599</v>
      </c>
      <c r="HO528">
        <v>0.55535189076181302</v>
      </c>
      <c r="HP528">
        <v>0.472136474854778</v>
      </c>
      <c r="HQ528">
        <v>-0.40258641047330501</v>
      </c>
      <c r="HR528">
        <v>-6.1995449414098402E-2</v>
      </c>
      <c r="HS528">
        <v>0.21901009331486401</v>
      </c>
      <c r="HT528">
        <v>-6.5155154698004494E-2</v>
      </c>
      <c r="HU528">
        <v>0.85627195130655298</v>
      </c>
      <c r="HV528">
        <v>3.92149595427327E-2</v>
      </c>
      <c r="HW528">
        <v>0.16478066809213501</v>
      </c>
      <c r="HX528">
        <v>0.16894775017135499</v>
      </c>
      <c r="HY528">
        <v>0.62055686812527699</v>
      </c>
      <c r="HZ528">
        <v>0.24409602156083601</v>
      </c>
      <c r="IA528">
        <v>0.51678208328667097</v>
      </c>
      <c r="IB528">
        <v>0.72797116008587204</v>
      </c>
      <c r="ID528">
        <v>0.85482995091297198</v>
      </c>
      <c r="IE528">
        <v>0.58010046395793302</v>
      </c>
      <c r="IF528">
        <v>-0.59761315969808504</v>
      </c>
      <c r="IG528">
        <v>-0.20276796694815899</v>
      </c>
      <c r="IH528">
        <v>7.1805383777245907E-2</v>
      </c>
      <c r="II528">
        <v>-0.40506636369173099</v>
      </c>
      <c r="IJ528">
        <v>0.86510892033402298</v>
      </c>
      <c r="IK528">
        <v>-0.29157889875932602</v>
      </c>
      <c r="IL528">
        <v>-0.57513377460054504</v>
      </c>
      <c r="IM528">
        <v>0.52827592298854098</v>
      </c>
      <c r="IN528">
        <v>0.39374600582959801</v>
      </c>
      <c r="IO528">
        <v>0.53723414512205603</v>
      </c>
      <c r="IP528">
        <v>0.173516819995712</v>
      </c>
      <c r="IQ528">
        <v>-0.35333870064278</v>
      </c>
      <c r="IR528">
        <v>1.0353512088840899</v>
      </c>
      <c r="IS528">
        <v>-1.01258187478379</v>
      </c>
      <c r="IT528">
        <v>0.60943404041608995</v>
      </c>
      <c r="IU528">
        <v>2.0363944531709401E-2</v>
      </c>
      <c r="IV528">
        <v>-0.33668456362647697</v>
      </c>
      <c r="IW528">
        <v>-0.18155017196477299</v>
      </c>
      <c r="IX528">
        <v>1.4883875648592899</v>
      </c>
      <c r="IY528">
        <v>-0.10620687098708</v>
      </c>
      <c r="IZ528">
        <v>-1.1474184134385701</v>
      </c>
      <c r="JA528">
        <v>1.59544975667814</v>
      </c>
      <c r="JB528">
        <v>-0.70790707950436604</v>
      </c>
      <c r="JC528">
        <v>-5.4984923735901196E-3</v>
      </c>
      <c r="JD528">
        <v>1.09737513521395</v>
      </c>
      <c r="JE528">
        <v>0.32877433623070801</v>
      </c>
      <c r="JF528">
        <v>0.52346565335028605</v>
      </c>
      <c r="JG528">
        <v>-0.34668408497964298</v>
      </c>
      <c r="JH528">
        <v>-0.474081395259418</v>
      </c>
      <c r="JI528">
        <v>-1.54973111657455</v>
      </c>
      <c r="JJ528">
        <v>0.59039772477262897</v>
      </c>
      <c r="JK528">
        <v>4.6987935638753697E-2</v>
      </c>
      <c r="JL528">
        <v>0.78379801343544397</v>
      </c>
      <c r="JM528">
        <v>-0.89550025450080295</v>
      </c>
    </row>
    <row r="529" spans="1:273" x14ac:dyDescent="0.25">
      <c r="A529" s="29">
        <v>44400</v>
      </c>
      <c r="B529" s="31" t="s">
        <v>2320</v>
      </c>
      <c r="C529" s="24" t="s">
        <v>1746</v>
      </c>
      <c r="D529" s="24" t="s">
        <v>1899</v>
      </c>
      <c r="E529" s="34">
        <v>151.86288400000001</v>
      </c>
      <c r="F529" s="38">
        <v>19500</v>
      </c>
      <c r="G529" s="16">
        <f>VLOOKUP(C529,dFundos!$A$1:$B$28,2,FALSE)</f>
        <v>36400343000190</v>
      </c>
      <c r="H529" s="13"/>
      <c r="I529">
        <f>_xll.ECONOMATICA(G529,"VOLATILITY","1Y",A529)</f>
        <v>17.761023339495299</v>
      </c>
      <c r="J529">
        <f>_xll.ECONOMATICA(G529,"NAV","1D",A529)</f>
        <v>129.07246900000601</v>
      </c>
      <c r="K529">
        <f>_xll.ECONOMATICA(G529,"NAV","1D",A529+1)</f>
        <v>129.07246900000601</v>
      </c>
      <c r="L529" s="6"/>
      <c r="M529">
        <v>-0.31357560346805302</v>
      </c>
      <c r="N529">
        <v>1.3749084570008601</v>
      </c>
      <c r="O529">
        <v>-0.39493212525485399</v>
      </c>
      <c r="P529">
        <v>1.68172223657166</v>
      </c>
      <c r="Q529">
        <v>0.93295173501246598</v>
      </c>
      <c r="R529">
        <v>-0.77213383538037295</v>
      </c>
      <c r="S529">
        <v>0.29552520336437699</v>
      </c>
      <c r="T529">
        <v>-1.0200273774899</v>
      </c>
      <c r="U529">
        <v>1.41645232743031</v>
      </c>
      <c r="V529">
        <v>1.3060232724456</v>
      </c>
      <c r="W529">
        <v>-0.955802628322999</v>
      </c>
      <c r="X529">
        <v>-0.59520003451325498</v>
      </c>
      <c r="Y529">
        <v>-0.86832175902600295</v>
      </c>
      <c r="Z529">
        <v>-0.24414394047198601</v>
      </c>
      <c r="AA529">
        <v>-0.88754320395310105</v>
      </c>
      <c r="AB529">
        <v>1.1402362024455199</v>
      </c>
      <c r="AC529">
        <v>-1.22039694897467</v>
      </c>
      <c r="AD529">
        <v>2.25670426971192</v>
      </c>
      <c r="AE529">
        <v>-0.85957241108189897</v>
      </c>
      <c r="AF529">
        <v>0.59222504260105802</v>
      </c>
      <c r="AG529">
        <v>9.5901013992261098E-4</v>
      </c>
      <c r="AH529">
        <v>0.547380469834025</v>
      </c>
      <c r="AI529">
        <v>0.16272025641228499</v>
      </c>
      <c r="AJ529">
        <v>-0.70239008709904704</v>
      </c>
      <c r="AK529">
        <v>4.5748829143121797E-2</v>
      </c>
      <c r="AL529">
        <v>0.82901235728058997</v>
      </c>
      <c r="AM529">
        <v>-1.69191747218065</v>
      </c>
      <c r="AN529">
        <v>2.0281855990106101</v>
      </c>
      <c r="AO529">
        <v>-0.42267721864845997</v>
      </c>
      <c r="AP529">
        <v>-2.07854412610686</v>
      </c>
      <c r="AQ529">
        <v>0.113426805728523</v>
      </c>
      <c r="AS529">
        <v>-0.75533168865149503</v>
      </c>
      <c r="AT529">
        <v>1.30682574072125</v>
      </c>
      <c r="AU529">
        <v>-2.07046132127289</v>
      </c>
      <c r="AV529">
        <v>-0.37641861199517701</v>
      </c>
      <c r="AW529">
        <v>1.64894215668028</v>
      </c>
      <c r="AX529">
        <v>-2.32222422710038E-2</v>
      </c>
      <c r="AY529">
        <v>-0.53382886126200901</v>
      </c>
      <c r="AZ529">
        <v>-0.29673671879209002</v>
      </c>
      <c r="BA529">
        <v>-0.42186931532341998</v>
      </c>
      <c r="BB529">
        <v>-0.71138323082777799</v>
      </c>
      <c r="BC529">
        <v>0.89030779563472595</v>
      </c>
      <c r="BD529">
        <v>-0.835853759235761</v>
      </c>
      <c r="BE529">
        <v>0.65486398543725999</v>
      </c>
      <c r="BF529">
        <v>0.37831301815458601</v>
      </c>
      <c r="BG529">
        <v>-1.8534318734964501</v>
      </c>
      <c r="BH529">
        <v>-0.52754964835912699</v>
      </c>
      <c r="BI529">
        <v>0.96257146633433899</v>
      </c>
      <c r="BJ529">
        <v>0.99750144254357997</v>
      </c>
      <c r="BK529">
        <v>-1.5463153926248201</v>
      </c>
      <c r="BL529">
        <v>1.15625848611671</v>
      </c>
      <c r="BM529">
        <v>-0.35787353035630098</v>
      </c>
      <c r="BN529">
        <v>0.42866860221693098</v>
      </c>
      <c r="BO529">
        <v>1.1625435861788</v>
      </c>
      <c r="BP529">
        <v>0.194163910236966</v>
      </c>
      <c r="BR529">
        <v>0.94988339842530001</v>
      </c>
      <c r="BS529">
        <v>0.68186497992428496</v>
      </c>
      <c r="BT529">
        <v>0.12967986040166599</v>
      </c>
      <c r="BU529">
        <v>-0.29409986445898501</v>
      </c>
      <c r="BV529">
        <v>2.55760194704635E-2</v>
      </c>
      <c r="BW529">
        <v>1.53475841307227</v>
      </c>
      <c r="BX529">
        <v>-4.15321210311959E-4</v>
      </c>
      <c r="BY529">
        <v>0.14699123221362201</v>
      </c>
      <c r="BZ529">
        <v>-0.34369549930488602</v>
      </c>
      <c r="CA529">
        <v>-0.60387221965356697</v>
      </c>
      <c r="CB529">
        <v>-0.274915484806115</v>
      </c>
      <c r="CC529">
        <v>-2.4014195617382899</v>
      </c>
      <c r="CD529">
        <v>0.92545364968827903</v>
      </c>
      <c r="CE529">
        <v>-2.50645337882816</v>
      </c>
      <c r="CG529">
        <v>1.4528950136082099</v>
      </c>
      <c r="CH529">
        <v>2.1894285795497099</v>
      </c>
      <c r="CI529">
        <v>2.87641491413524</v>
      </c>
      <c r="CJ529">
        <v>0.246617119410075</v>
      </c>
      <c r="CK529">
        <v>-0.25922928261934403</v>
      </c>
      <c r="CL529">
        <v>-0.629222010502417</v>
      </c>
      <c r="CM529">
        <v>0.48175080282817401</v>
      </c>
      <c r="CN529">
        <v>-1.3394087341112</v>
      </c>
      <c r="CO529">
        <v>1.79865447080374</v>
      </c>
      <c r="CP529">
        <v>0.68445667693595202</v>
      </c>
      <c r="CQ529">
        <v>2.5706474480102801E-2</v>
      </c>
      <c r="CR529">
        <v>-0.89273792527819795</v>
      </c>
      <c r="CS529">
        <v>0.68084902250120605</v>
      </c>
      <c r="CT529">
        <v>-2.75091330877331E-2</v>
      </c>
      <c r="CU529">
        <v>1.1842192523545201</v>
      </c>
      <c r="CV529">
        <v>0.68085933598922599</v>
      </c>
      <c r="CW529">
        <v>0.85151781531749304</v>
      </c>
      <c r="CX529">
        <v>0.28404270324244901</v>
      </c>
      <c r="CY529">
        <v>0.80525821031187705</v>
      </c>
      <c r="CZ529">
        <v>-1.0097265368131001</v>
      </c>
      <c r="DA529">
        <v>0.14785240582568801</v>
      </c>
      <c r="DB529">
        <v>0.15509438580920701</v>
      </c>
      <c r="DC529">
        <v>0.16468514859298</v>
      </c>
      <c r="DD529">
        <v>0.95931397208914904</v>
      </c>
      <c r="DE529">
        <v>-0.87062066459111498</v>
      </c>
      <c r="DF529">
        <v>0.71316087141895002</v>
      </c>
      <c r="DG529">
        <v>-1.11375830592806</v>
      </c>
      <c r="DH529">
        <v>0.53705275731772395</v>
      </c>
      <c r="DI529">
        <v>0.41244818730774602</v>
      </c>
      <c r="DJ529">
        <v>0.39194529417727603</v>
      </c>
      <c r="DK529">
        <v>1.4372580488270601</v>
      </c>
      <c r="DL529">
        <v>1.31873957452626</v>
      </c>
      <c r="DM529">
        <v>0.583015171287116</v>
      </c>
      <c r="DN529">
        <v>-8.7822266777948202E-2</v>
      </c>
      <c r="DO529">
        <v>-1.0219798272373699</v>
      </c>
      <c r="DP529">
        <v>0.62374233821174097</v>
      </c>
      <c r="DQ529">
        <v>0.69931930920574803</v>
      </c>
      <c r="DR529">
        <v>0.120558429807716</v>
      </c>
      <c r="DT529">
        <v>0.74159788127872195</v>
      </c>
      <c r="DU529">
        <v>7.9938351518649101E-2</v>
      </c>
      <c r="DV529">
        <v>0.36410778902791202</v>
      </c>
      <c r="DW529">
        <v>-0.104479720175732</v>
      </c>
      <c r="DY529">
        <v>-0.334172403836419</v>
      </c>
      <c r="DZ529">
        <v>1.0656800259312101E-2</v>
      </c>
      <c r="EA529">
        <v>-2.9444666321069199</v>
      </c>
      <c r="EB529">
        <v>2.0396125210027098</v>
      </c>
      <c r="EC529">
        <v>4.1084605341893603</v>
      </c>
      <c r="ED529">
        <v>-0.35397402943999601</v>
      </c>
      <c r="EE529">
        <v>0.97056759714177998</v>
      </c>
      <c r="EF529">
        <v>-0.44578885181181199</v>
      </c>
      <c r="EG529">
        <v>0.76760612137149997</v>
      </c>
      <c r="EH529">
        <v>-1.15917691236973</v>
      </c>
      <c r="EI529">
        <v>0.79486759805149598</v>
      </c>
      <c r="EJ529">
        <v>0.29352003602980398</v>
      </c>
      <c r="EK529">
        <v>-0.16243400277744499</v>
      </c>
      <c r="EL529">
        <v>-0.91717445329777503</v>
      </c>
      <c r="EM529">
        <v>-0.27112912766824598</v>
      </c>
      <c r="EN529">
        <v>-0.39502027384514798</v>
      </c>
      <c r="EO529">
        <v>-0.53239608114381598</v>
      </c>
      <c r="EP529">
        <v>-1.49466804314216</v>
      </c>
      <c r="EQ529">
        <v>2.7248300237261001</v>
      </c>
      <c r="ER529">
        <v>-2.4629410248053301</v>
      </c>
      <c r="ES529">
        <v>2.0561110102789799</v>
      </c>
      <c r="ET529">
        <v>1.1508291840073099</v>
      </c>
      <c r="EU529">
        <v>1.1092820484918799</v>
      </c>
      <c r="EV529">
        <v>0.23865843686508001</v>
      </c>
      <c r="EW529">
        <v>0.68324748190207196</v>
      </c>
      <c r="EX529">
        <v>0.33579473947611399</v>
      </c>
      <c r="EY529">
        <v>-0.40799404296194602</v>
      </c>
      <c r="EZ529">
        <v>-1.11779090684649</v>
      </c>
      <c r="FA529">
        <v>1.1265589751928899</v>
      </c>
      <c r="FB529">
        <v>5.4544492013519602E-2</v>
      </c>
      <c r="FE529">
        <v>0.124800435878569</v>
      </c>
      <c r="FF529">
        <v>-0.99202829487694499</v>
      </c>
      <c r="FG529">
        <v>0.37047301702841701</v>
      </c>
      <c r="FH529">
        <v>-2.98341034167606</v>
      </c>
      <c r="FI529">
        <v>0.421896110856324</v>
      </c>
      <c r="FJ529">
        <v>-0.142422577391699</v>
      </c>
      <c r="FK529">
        <v>-2.4749415753831299</v>
      </c>
      <c r="FL529">
        <v>-1.27962348888104</v>
      </c>
      <c r="FM529">
        <v>1.11249281781056</v>
      </c>
      <c r="FN529">
        <v>2.73954259682796E-2</v>
      </c>
      <c r="FO529">
        <v>-0.82427689494579703</v>
      </c>
      <c r="FP529">
        <v>-0.105475170312275</v>
      </c>
      <c r="FQ529">
        <v>1.4754496547539</v>
      </c>
      <c r="FR529">
        <v>-5.0299641456149402</v>
      </c>
      <c r="FS529">
        <v>0.80768065981828796</v>
      </c>
      <c r="FT529">
        <v>0.42155265909968898</v>
      </c>
      <c r="FU529">
        <v>2.8980730519833702</v>
      </c>
      <c r="FV529">
        <v>-0.69278036544346799</v>
      </c>
      <c r="FW529">
        <v>0.932684747021995</v>
      </c>
      <c r="FX529">
        <v>-0.83644184487638995</v>
      </c>
      <c r="FY529">
        <v>1.4912784110492801</v>
      </c>
      <c r="FZ529">
        <v>-2.9068556102174599</v>
      </c>
      <c r="GA529">
        <v>1.7158446356916099</v>
      </c>
      <c r="GB529">
        <v>-0.60775763859055598</v>
      </c>
      <c r="GC529">
        <v>-0.76063650776632097</v>
      </c>
      <c r="GD529">
        <v>-2.1289235308358898</v>
      </c>
      <c r="GE529">
        <v>1.95672610916517</v>
      </c>
      <c r="GF529">
        <v>5.9939673337794402E-2</v>
      </c>
      <c r="GG529">
        <v>-0.638022110160819</v>
      </c>
      <c r="GH529">
        <v>1.6172609568457099</v>
      </c>
      <c r="GI529">
        <v>0.12543414632091299</v>
      </c>
      <c r="GJ529">
        <v>0.22081240658735601</v>
      </c>
      <c r="GL529">
        <v>1.04019410609908</v>
      </c>
      <c r="GM529">
        <v>0.81634072230372101</v>
      </c>
      <c r="GN529">
        <v>-9.2213758944126298E-2</v>
      </c>
      <c r="GO529">
        <v>1.0522544336709001</v>
      </c>
      <c r="GP529">
        <v>-3.3371344306942802E-2</v>
      </c>
      <c r="GQ529">
        <v>0.70529940785490897</v>
      </c>
      <c r="GR529">
        <v>0.21758068414783299</v>
      </c>
      <c r="GS529">
        <v>-0.29830799676346897</v>
      </c>
      <c r="GT529">
        <v>0.4488275570111</v>
      </c>
      <c r="GU529">
        <v>0.46893455473764301</v>
      </c>
      <c r="GV529">
        <v>-0.96612956649551096</v>
      </c>
      <c r="GW529">
        <v>-0.63369600802616299</v>
      </c>
      <c r="GY529">
        <v>-0.96631740498196494</v>
      </c>
      <c r="GZ529">
        <v>1.19169231420528</v>
      </c>
      <c r="HA529">
        <v>0.25425518142583298</v>
      </c>
      <c r="HB529">
        <v>-0.59177701614316902</v>
      </c>
      <c r="HC529">
        <v>0.70732568219682401</v>
      </c>
      <c r="HD529">
        <v>-0.30250312775024202</v>
      </c>
      <c r="HE529">
        <v>-0.37336155901357398</v>
      </c>
      <c r="HF529">
        <v>0.28145789710833902</v>
      </c>
      <c r="HG529">
        <v>-1.21922141861432</v>
      </c>
      <c r="HH529">
        <v>1.0073307754282701</v>
      </c>
      <c r="HI529">
        <v>-0.74267897653044201</v>
      </c>
      <c r="HJ529">
        <v>2.0204991667924301</v>
      </c>
      <c r="HK529">
        <v>-1.4739267438017101</v>
      </c>
      <c r="HL529">
        <v>0.39912669417390101</v>
      </c>
      <c r="HM529">
        <v>-3.4142458092901502</v>
      </c>
      <c r="HN529">
        <v>0.97663654923962895</v>
      </c>
      <c r="HO529">
        <v>1.4213931879567101</v>
      </c>
      <c r="HP529">
        <v>0.695916681979725</v>
      </c>
      <c r="HQ529">
        <v>-0.13209273110987901</v>
      </c>
      <c r="HR529">
        <v>-0.45918918121969898</v>
      </c>
      <c r="HS529">
        <v>0.94499488604924398</v>
      </c>
      <c r="HT529">
        <v>-0.18764550550258699</v>
      </c>
      <c r="HU529">
        <v>1.7504053676020701</v>
      </c>
      <c r="HV529">
        <v>-0.39490110220867802</v>
      </c>
      <c r="HW529">
        <v>0.49716287921910401</v>
      </c>
      <c r="HX529">
        <v>0.148894842823211</v>
      </c>
      <c r="HY529">
        <v>0.57100898393400701</v>
      </c>
      <c r="HZ529">
        <v>0.77308274612732897</v>
      </c>
      <c r="IA529">
        <v>0.64088662311405598</v>
      </c>
      <c r="IB529">
        <v>-0.10024999264715</v>
      </c>
      <c r="ID529">
        <v>0.25828700290730899</v>
      </c>
      <c r="IE529">
        <v>0.29927238574600801</v>
      </c>
      <c r="IF529">
        <v>-0.55551224722876202</v>
      </c>
      <c r="IG529">
        <v>-0.100824207584083</v>
      </c>
      <c r="IH529">
        <v>0.39831251706345899</v>
      </c>
      <c r="II529">
        <v>-0.45008690240138099</v>
      </c>
      <c r="IJ529">
        <v>0.92643328152917104</v>
      </c>
      <c r="IK529">
        <v>-6.1468945386877701E-2</v>
      </c>
      <c r="IL529">
        <v>-0.233402594312793</v>
      </c>
      <c r="IM529">
        <v>2.0648557074309799E-2</v>
      </c>
      <c r="IN529">
        <v>0.29777278141409602</v>
      </c>
      <c r="IO529">
        <v>0.34286544469068803</v>
      </c>
      <c r="IP529">
        <v>3.6670309054898098E-2</v>
      </c>
      <c r="IQ529">
        <v>-7.7837363824073705E-2</v>
      </c>
      <c r="IR529">
        <v>0.58205773329973498</v>
      </c>
      <c r="IS529">
        <v>-1.1708817201906601</v>
      </c>
      <c r="IT529">
        <v>0.53978907162672796</v>
      </c>
      <c r="IU529">
        <v>-8.3418584563332801E-2</v>
      </c>
      <c r="IV529">
        <v>-0.30034920800971998</v>
      </c>
      <c r="IW529">
        <v>-0.61728334785584604</v>
      </c>
      <c r="IX529">
        <v>1.57754183346697</v>
      </c>
      <c r="IY529">
        <v>-0.208055279199471</v>
      </c>
      <c r="IZ529">
        <v>-1.0276855066877</v>
      </c>
      <c r="JA529">
        <v>1.2579187759911299</v>
      </c>
      <c r="JB529">
        <v>-1.1227976807276701</v>
      </c>
      <c r="JC529">
        <v>0.184152728252229</v>
      </c>
      <c r="JD529">
        <v>1.0620849832776</v>
      </c>
      <c r="JE529">
        <v>0.58311064094596099</v>
      </c>
      <c r="JF529">
        <v>9.0167749658576199E-2</v>
      </c>
      <c r="JG529">
        <v>-0.29381954127529802</v>
      </c>
      <c r="JH529">
        <v>-0.46121003069856698</v>
      </c>
      <c r="JI529">
        <v>-1.11165600410459</v>
      </c>
      <c r="JJ529">
        <v>0.30967408456490397</v>
      </c>
      <c r="JK529">
        <v>0.31082518507901102</v>
      </c>
      <c r="JL529">
        <v>0.78058025192149205</v>
      </c>
      <c r="JM529">
        <v>-0.43357198774174299</v>
      </c>
    </row>
    <row r="530" spans="1:273" x14ac:dyDescent="0.25">
      <c r="A530" s="30">
        <v>44400</v>
      </c>
      <c r="B530" s="31" t="s">
        <v>2320</v>
      </c>
      <c r="C530" s="23" t="s">
        <v>1739</v>
      </c>
      <c r="D530" s="23" t="s">
        <v>1899</v>
      </c>
      <c r="E530" s="32">
        <v>10.155536</v>
      </c>
      <c r="F530" s="37">
        <v>6500</v>
      </c>
      <c r="G530" s="16">
        <f>VLOOKUP(C530,dFundos!$A$1:$B$28,2,FALSE)</f>
        <v>19436835000117</v>
      </c>
      <c r="H530" s="13"/>
      <c r="I530">
        <f>_xll.ECONOMATICA(G530,"VOLATILITY","1Y",A530)</f>
        <v>20.703093223681201</v>
      </c>
      <c r="J530">
        <f>_xll.ECONOMATICA(G530,"NAV","1D",A530)</f>
        <v>642.41205400042202</v>
      </c>
      <c r="K530">
        <f>_xll.ECONOMATICA(G530,"NAV","1D",A530+1)</f>
        <v>642.41205400042202</v>
      </c>
      <c r="L530" s="6"/>
      <c r="M530">
        <v>-0.32049389683379598</v>
      </c>
      <c r="N530">
        <v>0.40947878260340098</v>
      </c>
      <c r="O530">
        <v>-1.32353080116445</v>
      </c>
      <c r="P530">
        <v>1.1706028491971701</v>
      </c>
      <c r="Q530">
        <v>0.21955449083179701</v>
      </c>
      <c r="R530">
        <v>2.1866398550628201</v>
      </c>
      <c r="S530">
        <v>2.92431673115061</v>
      </c>
      <c r="T530">
        <v>0.16635726387903599</v>
      </c>
      <c r="U530">
        <v>0.50795775296137402</v>
      </c>
      <c r="V530">
        <v>2.3118014791179999</v>
      </c>
      <c r="W530">
        <v>0.79219418166758304</v>
      </c>
      <c r="X530">
        <v>0.41454290185356502</v>
      </c>
      <c r="Y530">
        <v>-2.0037714530190001</v>
      </c>
      <c r="Z530">
        <v>2.6638099750925899</v>
      </c>
      <c r="AA530">
        <v>-1.38729776072068</v>
      </c>
      <c r="AB530">
        <v>0.82024485564034</v>
      </c>
      <c r="AC530">
        <v>2.2637015790678601</v>
      </c>
      <c r="AD530">
        <v>6.5797892602859107E-2</v>
      </c>
      <c r="AE530">
        <v>0.59967500783386596</v>
      </c>
      <c r="AF530">
        <v>1.5838471999813899</v>
      </c>
      <c r="AG530">
        <v>1.2553116288472701</v>
      </c>
      <c r="AH530">
        <v>0.73167503105651099</v>
      </c>
      <c r="AI530">
        <v>-0.65658299390634101</v>
      </c>
      <c r="AJ530">
        <v>4.2694141317042504</v>
      </c>
      <c r="AK530">
        <v>-0.92877430552107398</v>
      </c>
      <c r="AL530">
        <v>-2.18233374607735</v>
      </c>
      <c r="AM530">
        <v>0.85752372433489699</v>
      </c>
      <c r="AN530">
        <v>-0.42129086186832898</v>
      </c>
      <c r="AO530">
        <v>0.93195251556608105</v>
      </c>
      <c r="AP530">
        <v>-5.4662812443930298</v>
      </c>
      <c r="AQ530">
        <v>-1.08156894948479</v>
      </c>
      <c r="AS530">
        <v>-1.93223141832277</v>
      </c>
      <c r="AT530">
        <v>1.00074127458356</v>
      </c>
      <c r="AU530">
        <v>-1.53597274784261</v>
      </c>
      <c r="AV530">
        <v>9.0866466780425995E-2</v>
      </c>
      <c r="AW530">
        <v>-3.0238047565944701E-2</v>
      </c>
      <c r="AX530">
        <v>1.0303414775989901</v>
      </c>
      <c r="AY530">
        <v>-1.83275347690142</v>
      </c>
      <c r="AZ530">
        <v>-1.07344123916846</v>
      </c>
      <c r="BA530">
        <v>0.89068128363578603</v>
      </c>
      <c r="BB530">
        <v>0.256852741040348</v>
      </c>
      <c r="BC530">
        <v>2.6860387783017399</v>
      </c>
      <c r="BD530">
        <v>-0.73472862850394405</v>
      </c>
      <c r="BE530">
        <v>-0.62954208042356197</v>
      </c>
      <c r="BF530">
        <v>2.2879627142174299</v>
      </c>
      <c r="BG530">
        <v>2.97322729602456</v>
      </c>
      <c r="BH530">
        <v>-0.18651463797141299</v>
      </c>
      <c r="BI530">
        <v>0.47134471442404902</v>
      </c>
      <c r="BJ530">
        <v>1.2650993847273599</v>
      </c>
      <c r="BK530">
        <v>-1.43914310710898</v>
      </c>
      <c r="BL530">
        <v>3.1338360349764102E-2</v>
      </c>
      <c r="BM530">
        <v>-1.1647848350548899</v>
      </c>
      <c r="BN530">
        <v>2.0262638201529599</v>
      </c>
      <c r="BO530">
        <v>0.44954124568903397</v>
      </c>
      <c r="BP530">
        <v>0.232453504941077</v>
      </c>
      <c r="BR530">
        <v>2.49667650878109</v>
      </c>
      <c r="BS530">
        <v>-0.62924743433541197</v>
      </c>
      <c r="BT530">
        <v>-0.36936001852154698</v>
      </c>
      <c r="BU530">
        <v>0.30873517152940599</v>
      </c>
      <c r="BV530">
        <v>-2.3373821236418699</v>
      </c>
      <c r="BW530">
        <v>0.362557622611348</v>
      </c>
      <c r="BX530">
        <v>0.546331972327607</v>
      </c>
      <c r="BY530">
        <v>-6.0534084150276599E-2</v>
      </c>
      <c r="BZ530">
        <v>0.81229088154941598</v>
      </c>
      <c r="CA530">
        <v>-1.9202834265343001</v>
      </c>
      <c r="CB530">
        <v>1.18528623024758</v>
      </c>
      <c r="CC530">
        <v>-3.06642666264452</v>
      </c>
      <c r="CD530">
        <v>1.64141716595623</v>
      </c>
      <c r="CE530">
        <v>-1.6763631855610599</v>
      </c>
      <c r="CG530">
        <v>2.5300113380581002</v>
      </c>
      <c r="CH530">
        <v>1.62766104913317</v>
      </c>
      <c r="CI530">
        <v>0.38042509640945399</v>
      </c>
      <c r="CJ530">
        <v>-2.7437930161795498</v>
      </c>
      <c r="CK530">
        <v>1.5603220219418299</v>
      </c>
      <c r="CL530">
        <v>-2.3846260392929302</v>
      </c>
      <c r="CM530">
        <v>1.3934077394878801</v>
      </c>
      <c r="CN530">
        <v>3.9459625622839702E-2</v>
      </c>
      <c r="CO530">
        <v>1.49128931388987</v>
      </c>
      <c r="CP530">
        <v>-2.4247810233646298E-2</v>
      </c>
      <c r="CQ530">
        <v>-1.33777264600212</v>
      </c>
      <c r="CR530">
        <v>-1.40757141680297</v>
      </c>
      <c r="CS530">
        <v>-0.19887226635546501</v>
      </c>
      <c r="CT530">
        <v>0.66233606521564103</v>
      </c>
      <c r="CU530">
        <v>0.96418511384399597</v>
      </c>
      <c r="CV530">
        <v>0.449127142201178</v>
      </c>
      <c r="CW530">
        <v>-1.1258289699981101</v>
      </c>
      <c r="CX530">
        <v>-0.14914763032720699</v>
      </c>
      <c r="CY530">
        <v>0.56626326022524198</v>
      </c>
      <c r="CZ530">
        <v>0.218552884871315</v>
      </c>
      <c r="DA530">
        <v>-0.78974821608426304</v>
      </c>
      <c r="DB530">
        <v>0.12408562342898199</v>
      </c>
      <c r="DC530">
        <v>-1.95536760902542</v>
      </c>
      <c r="DD530">
        <v>9.6475320606259601E-2</v>
      </c>
      <c r="DE530">
        <v>-0.74562311019690197</v>
      </c>
      <c r="DF530">
        <v>0.85328375480457896</v>
      </c>
      <c r="DG530">
        <v>6.6394701025274103E-2</v>
      </c>
      <c r="DH530">
        <v>-2.5147544421088202</v>
      </c>
      <c r="DI530">
        <v>0.52187599721946798</v>
      </c>
      <c r="DJ530">
        <v>1.1314133458654401</v>
      </c>
      <c r="DK530">
        <v>0.204585925166612</v>
      </c>
      <c r="DL530">
        <v>1.0478060317836899</v>
      </c>
      <c r="DM530">
        <v>-0.242702494142577</v>
      </c>
      <c r="DN530">
        <v>-0.51195444248151001</v>
      </c>
      <c r="DO530">
        <v>0.61094098346074999</v>
      </c>
      <c r="DP530">
        <v>0.59658213122020198</v>
      </c>
      <c r="DQ530">
        <v>0.80481703753321199</v>
      </c>
      <c r="DR530">
        <v>-7.70674696468632E-3</v>
      </c>
      <c r="DT530">
        <v>2.50752206429752</v>
      </c>
      <c r="DU530">
        <v>-1.1849055748825801</v>
      </c>
      <c r="DV530">
        <v>-0.22669077179671099</v>
      </c>
      <c r="DW530">
        <v>-7.6920737228647297E-3</v>
      </c>
      <c r="DY530">
        <v>-0.25515181050650398</v>
      </c>
      <c r="DZ530">
        <v>0.98000114794558602</v>
      </c>
      <c r="EA530">
        <v>-0.31145954390012798</v>
      </c>
      <c r="EB530">
        <v>3.37231223729759</v>
      </c>
      <c r="EC530">
        <v>0.86147812926356004</v>
      </c>
      <c r="ED530">
        <v>0.23407459029840499</v>
      </c>
      <c r="EE530">
        <v>-2.4418283885097498</v>
      </c>
      <c r="EF530">
        <v>-0.26494972516957199</v>
      </c>
      <c r="EG530">
        <v>-2.4918021056691901</v>
      </c>
      <c r="EH530">
        <v>0.72829950950108502</v>
      </c>
      <c r="EI530">
        <v>-0.16178208970814001</v>
      </c>
      <c r="EJ530">
        <v>1.89646536691725</v>
      </c>
      <c r="EK530">
        <v>1.74145754481287</v>
      </c>
      <c r="EL530">
        <v>1.28522521226841</v>
      </c>
      <c r="EM530">
        <v>1.53694036253</v>
      </c>
      <c r="EN530">
        <v>-7.8295311141118908E-3</v>
      </c>
      <c r="EO530">
        <v>-1.3531729808164501</v>
      </c>
      <c r="EP530">
        <v>-2.1869396208785501</v>
      </c>
      <c r="EQ530">
        <v>2.6852825589230598</v>
      </c>
      <c r="ER530">
        <v>-1.9750242968257199</v>
      </c>
      <c r="ES530">
        <v>1.4615929298088299</v>
      </c>
      <c r="ET530">
        <v>1.10926368506625E-2</v>
      </c>
      <c r="EU530">
        <v>0.47564562755724199</v>
      </c>
      <c r="EV530">
        <v>1.77485388830974</v>
      </c>
      <c r="EW530">
        <v>-0.62581437068729395</v>
      </c>
      <c r="EX530">
        <v>0.53400726355903305</v>
      </c>
      <c r="EY530">
        <v>0.48601112303003902</v>
      </c>
      <c r="EZ530">
        <v>2.0920314273098501E-2</v>
      </c>
      <c r="FA530">
        <v>0.21937272413197201</v>
      </c>
      <c r="FB530">
        <v>-9.26270906347781E-2</v>
      </c>
      <c r="FE530">
        <v>0.65949025702138897</v>
      </c>
      <c r="FF530">
        <v>4.7547878239129197E-2</v>
      </c>
      <c r="FG530">
        <v>-0.98434278179411205</v>
      </c>
      <c r="FH530">
        <v>-0.18964869768751699</v>
      </c>
      <c r="FI530">
        <v>-0.53607079989887996</v>
      </c>
      <c r="FJ530">
        <v>0.69225503666530097</v>
      </c>
      <c r="FK530">
        <v>-0.98159544213558503</v>
      </c>
      <c r="FL530">
        <v>1.37983528020413</v>
      </c>
      <c r="FM530">
        <v>1.9091329742877901</v>
      </c>
      <c r="FN530">
        <v>0.479613710922422</v>
      </c>
      <c r="FO530">
        <v>-0.70638839788443897</v>
      </c>
      <c r="FP530">
        <v>-3.1623429824321598</v>
      </c>
      <c r="FQ530">
        <v>2.3416406604155799</v>
      </c>
      <c r="FR530">
        <v>0.90983512691309398</v>
      </c>
      <c r="FS530">
        <v>2.1857393172467701</v>
      </c>
      <c r="FT530">
        <v>-1.3002494369175099</v>
      </c>
      <c r="FU530">
        <v>-1.33206298050936</v>
      </c>
      <c r="FV530">
        <v>-0.18273928299095099</v>
      </c>
      <c r="FW530">
        <v>1.8623136173118799</v>
      </c>
      <c r="FX530">
        <v>0.19894407832907701</v>
      </c>
      <c r="FY530">
        <v>-0.306626518431585</v>
      </c>
      <c r="FZ530">
        <v>-2.5267583692766502</v>
      </c>
      <c r="GA530">
        <v>-1.2577177475577599</v>
      </c>
      <c r="GB530">
        <v>1.44057431625697</v>
      </c>
      <c r="GC530">
        <v>-0.78185416214182601</v>
      </c>
      <c r="GD530">
        <v>0.80935713212966198</v>
      </c>
      <c r="GE530">
        <v>1.2956261040017101</v>
      </c>
      <c r="GF530">
        <v>2.7048149600886999</v>
      </c>
      <c r="GG530">
        <v>0.58066057699761597</v>
      </c>
      <c r="GH530">
        <v>-1.0134288128028901</v>
      </c>
      <c r="GI530">
        <v>-0.97357829345128299</v>
      </c>
      <c r="GJ530">
        <v>2.63742018469202</v>
      </c>
      <c r="GL530">
        <v>1.1321261301418399</v>
      </c>
      <c r="GM530">
        <v>-1.0522641624447699</v>
      </c>
      <c r="GN530">
        <v>0.93083552874304598</v>
      </c>
      <c r="GO530">
        <v>-0.26230369012409899</v>
      </c>
      <c r="GP530">
        <v>2.2514093734571401</v>
      </c>
      <c r="GQ530">
        <v>0.89057830282399697</v>
      </c>
      <c r="GR530">
        <v>-0.25675745191620097</v>
      </c>
      <c r="GS530">
        <v>-0.69763861929459403</v>
      </c>
      <c r="GT530">
        <v>3.4768746081681498E-2</v>
      </c>
      <c r="GU530">
        <v>-0.19425840064286601</v>
      </c>
      <c r="GV530">
        <v>-0.99676115178226599</v>
      </c>
      <c r="GW530">
        <v>-0.74438233086766603</v>
      </c>
      <c r="GY530">
        <v>-1.6565474522394701</v>
      </c>
      <c r="GZ530">
        <v>1.5075743389388701</v>
      </c>
      <c r="HA530">
        <v>-0.225991079605592</v>
      </c>
      <c r="HB530">
        <v>-5.9258285182295402E-2</v>
      </c>
      <c r="HC530">
        <v>-1.54532068054323</v>
      </c>
      <c r="HD530">
        <v>0.62253517080534904</v>
      </c>
      <c r="HE530">
        <v>0.363766842565383</v>
      </c>
      <c r="HF530">
        <v>-0.44703677212964998</v>
      </c>
      <c r="HG530">
        <v>-0.56422954203299003</v>
      </c>
      <c r="HH530">
        <v>-1.54253410928504</v>
      </c>
      <c r="HI530">
        <v>-0.26667100064514698</v>
      </c>
      <c r="HJ530">
        <v>-0.12827463879148099</v>
      </c>
      <c r="HK530">
        <v>-1.58006424871928</v>
      </c>
      <c r="HL530">
        <v>-0.717510039976332</v>
      </c>
      <c r="HM530">
        <v>-1.60304439177708</v>
      </c>
      <c r="HN530">
        <v>1.4025523345480899</v>
      </c>
      <c r="HO530">
        <v>1.1963378936343401</v>
      </c>
      <c r="HP530">
        <v>-0.66069155709556104</v>
      </c>
      <c r="HQ530">
        <v>-0.92982951273370396</v>
      </c>
      <c r="HR530">
        <v>1.0519103649130599</v>
      </c>
      <c r="HS530">
        <v>0.69474343345064005</v>
      </c>
      <c r="HT530">
        <v>0.85523173893307103</v>
      </c>
      <c r="HU530">
        <v>1.0251530038658501</v>
      </c>
      <c r="HV530">
        <v>0.126147181072156</v>
      </c>
      <c r="HW530">
        <v>-1.4287723479355899E-2</v>
      </c>
      <c r="HX530">
        <v>-0.97056343502117703</v>
      </c>
      <c r="HY530">
        <v>-0.40251984628412202</v>
      </c>
      <c r="HZ530">
        <v>5.3415440561366302E-3</v>
      </c>
      <c r="IA530">
        <v>-1.2576569918564899</v>
      </c>
      <c r="IB530">
        <v>-1.0358171128245901</v>
      </c>
      <c r="ID530">
        <v>-0.156063800022821</v>
      </c>
      <c r="IE530">
        <v>-6.2435456766252201E-2</v>
      </c>
      <c r="IF530">
        <v>-0.104799557175284</v>
      </c>
      <c r="IG530">
        <v>0.282752216844528</v>
      </c>
      <c r="IH530">
        <v>0.79976657889346803</v>
      </c>
      <c r="II530">
        <v>0.86371958786912695</v>
      </c>
      <c r="IJ530">
        <v>-8.1460819728817996E-2</v>
      </c>
      <c r="IK530">
        <v>-0.84220941862440701</v>
      </c>
      <c r="IL530">
        <v>-0.215391082019778</v>
      </c>
      <c r="IM530">
        <v>0.12237029895914001</v>
      </c>
      <c r="IN530">
        <v>-0.65003889176296104</v>
      </c>
      <c r="IO530">
        <v>0.50238253552379297</v>
      </c>
      <c r="IP530">
        <v>0.21267825468385099</v>
      </c>
      <c r="IQ530">
        <v>-0.33101777853517</v>
      </c>
      <c r="IR530">
        <v>-0.34988851712114399</v>
      </c>
      <c r="IS530">
        <v>0.97731733421824196</v>
      </c>
      <c r="IT530">
        <v>3.4322838837397299E-2</v>
      </c>
      <c r="IU530">
        <v>0.25438355805818003</v>
      </c>
      <c r="IV530">
        <v>0.77388816189341003</v>
      </c>
      <c r="IW530">
        <v>1.0828807575307999</v>
      </c>
      <c r="IX530">
        <v>1.30364065134927</v>
      </c>
      <c r="IY530">
        <v>0.65548144521017104</v>
      </c>
      <c r="IZ530">
        <v>2.0159797208180001</v>
      </c>
      <c r="JA530">
        <v>0.71888613147166303</v>
      </c>
      <c r="JB530">
        <v>-0.42076740146512698</v>
      </c>
      <c r="JC530">
        <v>-4.9160267735714998E-3</v>
      </c>
      <c r="JD530">
        <v>0.34380784982204199</v>
      </c>
      <c r="JE530">
        <v>-0.31740513477416199</v>
      </c>
      <c r="JF530">
        <v>-1.08444431170938</v>
      </c>
      <c r="JG530">
        <v>0.194073413149454</v>
      </c>
      <c r="JH530">
        <v>-1.2769713990564899</v>
      </c>
      <c r="JI530">
        <v>0.65969919032795599</v>
      </c>
      <c r="JJ530">
        <v>0.89665669838723305</v>
      </c>
      <c r="JK530">
        <v>0.690992046838801</v>
      </c>
      <c r="JL530">
        <v>0.57616522008174798</v>
      </c>
      <c r="JM530">
        <v>1.49413852650468</v>
      </c>
    </row>
    <row r="531" spans="1:273" x14ac:dyDescent="0.25">
      <c r="A531" s="29">
        <v>44400</v>
      </c>
      <c r="B531" s="31" t="s">
        <v>2317</v>
      </c>
      <c r="C531" s="24" t="s">
        <v>1743</v>
      </c>
      <c r="D531" s="24" t="s">
        <v>1899</v>
      </c>
      <c r="E531" s="34">
        <v>54.189258000000002</v>
      </c>
      <c r="F531" s="38">
        <v>8100</v>
      </c>
      <c r="G531" s="16">
        <f>VLOOKUP(C531,dFundos!$A$1:$B$28,2,FALSE)</f>
        <v>25079957000104</v>
      </c>
      <c r="H531" s="13"/>
      <c r="I531">
        <f>_xll.ECONOMATICA(G531,"VOLATILITY","1Y",A531)</f>
        <v>5.2316708235812301</v>
      </c>
      <c r="J531">
        <f>_xll.ECONOMATICA(G531,"NAV","1D",A531)</f>
        <v>149.37653400003899</v>
      </c>
      <c r="K531">
        <f>_xll.ECONOMATICA(G531,"NAV","1D",A531+1)</f>
        <v>149.37653400003899</v>
      </c>
      <c r="L531" s="6"/>
      <c r="M531">
        <v>-0.114784603829321</v>
      </c>
      <c r="N531">
        <v>0.39177063063107198</v>
      </c>
      <c r="O531">
        <v>0.23251798302226201</v>
      </c>
      <c r="P531">
        <v>6.3226501151802894E-2</v>
      </c>
      <c r="Q531">
        <v>-6.7293170923221596E-2</v>
      </c>
      <c r="R531">
        <v>0.34942815036629299</v>
      </c>
      <c r="S531">
        <v>-0.111156126695278</v>
      </c>
      <c r="T531">
        <v>-0.117153097107803</v>
      </c>
      <c r="U531">
        <v>-7.9000591176736606E-2</v>
      </c>
      <c r="V531">
        <v>3.63790539267939E-2</v>
      </c>
      <c r="W531">
        <v>-6.6299485933995997E-2</v>
      </c>
      <c r="X531">
        <v>0.262928011943586</v>
      </c>
      <c r="Y531">
        <v>-0.16709735891708999</v>
      </c>
      <c r="Z531">
        <v>4.8068557771330199E-2</v>
      </c>
      <c r="AA531">
        <v>-0.22565464196304699</v>
      </c>
      <c r="AB531">
        <v>0.39942852617968999</v>
      </c>
      <c r="AC531">
        <v>-3.8112110178190099E-2</v>
      </c>
      <c r="AD531">
        <v>0.21688491087843401</v>
      </c>
      <c r="AE531">
        <v>-6.5217016526730696E-3</v>
      </c>
      <c r="AF531">
        <v>6.4420633680129E-2</v>
      </c>
      <c r="AG531">
        <v>-0.28643198484132898</v>
      </c>
      <c r="AH531">
        <v>6.4785990616655895E-2</v>
      </c>
      <c r="AI531">
        <v>3.8868229239596999E-2</v>
      </c>
      <c r="AJ531">
        <v>-0.53245510953274799</v>
      </c>
      <c r="AK531">
        <v>0.117040764962439</v>
      </c>
      <c r="AL531">
        <v>0.406848284546868</v>
      </c>
      <c r="AM531">
        <v>-0.498272423737944</v>
      </c>
      <c r="AN531">
        <v>0.386041608726373</v>
      </c>
      <c r="AO531">
        <v>-8.8270095147891005E-3</v>
      </c>
      <c r="AP531">
        <v>-9.1626798257493605E-2</v>
      </c>
      <c r="AQ531">
        <v>2.5472363086009898E-2</v>
      </c>
      <c r="AS531">
        <v>0.17474622673034901</v>
      </c>
      <c r="AT531">
        <v>-1.0326252322556699E-2</v>
      </c>
      <c r="AU531">
        <v>-0.22079422024035</v>
      </c>
      <c r="AV531">
        <v>2.4005483101063901E-2</v>
      </c>
      <c r="AW531">
        <v>-5.90989692682342E-2</v>
      </c>
      <c r="AX531">
        <v>0.103993174707284</v>
      </c>
      <c r="AY531">
        <v>-0.232131635038968</v>
      </c>
      <c r="AZ531">
        <v>0.27745824827434301</v>
      </c>
      <c r="BA531">
        <v>-0.20837782703893001</v>
      </c>
      <c r="BB531">
        <v>-0.161058144476556</v>
      </c>
      <c r="BC531">
        <v>0.14278433191066101</v>
      </c>
      <c r="BD531">
        <v>-0.42054837240357301</v>
      </c>
      <c r="BE531">
        <v>0.20969224788132099</v>
      </c>
      <c r="BF531">
        <v>0.15518829550273899</v>
      </c>
      <c r="BG531">
        <v>-0.41883362155203901</v>
      </c>
      <c r="BH531">
        <v>-0.17280867223235</v>
      </c>
      <c r="BI531">
        <v>0.15349904042523099</v>
      </c>
      <c r="BJ531">
        <v>3.6803273360419601E-2</v>
      </c>
      <c r="BK531">
        <v>-0.60029541373296502</v>
      </c>
      <c r="BL531">
        <v>0.14916062682459599</v>
      </c>
      <c r="BM531">
        <v>-0.18240861209051201</v>
      </c>
      <c r="BN531">
        <v>-0.27613701104200999</v>
      </c>
      <c r="BO531">
        <v>0.40644725595484499</v>
      </c>
      <c r="BP531">
        <v>-0.25668317866802698</v>
      </c>
      <c r="BR531">
        <v>-0.110079136265995</v>
      </c>
      <c r="BS531">
        <v>0.28964806915610097</v>
      </c>
      <c r="BT531">
        <v>6.7226630017103203E-2</v>
      </c>
      <c r="BU531">
        <v>0.16808907603262899</v>
      </c>
      <c r="BV531">
        <v>-0.23372178011413799</v>
      </c>
      <c r="BW531">
        <v>-0.261201899047592</v>
      </c>
      <c r="BX531">
        <v>-0.13351813358895001</v>
      </c>
      <c r="BY531">
        <v>0.27930896212637901</v>
      </c>
      <c r="BZ531">
        <v>-0.50724255406748897</v>
      </c>
      <c r="CA531">
        <v>2.3155643066274899E-2</v>
      </c>
      <c r="CB531">
        <v>-0.69755999347762598</v>
      </c>
      <c r="CC531">
        <v>2.8343748817860601E-2</v>
      </c>
      <c r="CD531">
        <v>-0.145759622773767</v>
      </c>
      <c r="CE531">
        <v>-0.51054634359388695</v>
      </c>
      <c r="CG531">
        <v>0.414804302999983</v>
      </c>
      <c r="CH531">
        <v>0.87022953284758797</v>
      </c>
      <c r="CI531">
        <v>0.36438926290429702</v>
      </c>
      <c r="CJ531">
        <v>0.282760672416771</v>
      </c>
      <c r="CK531">
        <v>0.44327317591523802</v>
      </c>
      <c r="CL531">
        <v>-5.4204908792598899E-2</v>
      </c>
      <c r="CM531">
        <v>-0.34287414036953101</v>
      </c>
      <c r="CN531">
        <v>-0.29718151081397098</v>
      </c>
      <c r="CO531">
        <v>2.96727037493838E-2</v>
      </c>
      <c r="CP531">
        <v>0.228888056335563</v>
      </c>
      <c r="CQ531">
        <v>0.39052805714163702</v>
      </c>
      <c r="CR531">
        <v>0.421570105027058</v>
      </c>
      <c r="CS531">
        <v>0.25763407957128898</v>
      </c>
      <c r="CT531">
        <v>-3.1505411971011199E-2</v>
      </c>
      <c r="CU531">
        <v>-0.73671895124789399</v>
      </c>
      <c r="CV531">
        <v>5.5016827354847898E-2</v>
      </c>
      <c r="CW531">
        <v>0.44460707485995998</v>
      </c>
      <c r="CX531">
        <v>0.424218367516005</v>
      </c>
      <c r="CY531">
        <v>-4.1801506085903398E-2</v>
      </c>
      <c r="CZ531">
        <v>6.8760173053306103E-2</v>
      </c>
      <c r="DA531">
        <v>-0.50579968246893303</v>
      </c>
      <c r="DB531">
        <v>0.38984313832770601</v>
      </c>
      <c r="DC531">
        <v>0.16118486219056599</v>
      </c>
      <c r="DD531">
        <v>0.13897783101128899</v>
      </c>
      <c r="DE531">
        <v>-6.2734487164561897E-2</v>
      </c>
      <c r="DF531">
        <v>0.29501186581910599</v>
      </c>
      <c r="DG531">
        <v>-0.373098533236771</v>
      </c>
      <c r="DH531">
        <v>0.116299952605914</v>
      </c>
      <c r="DI531">
        <v>0.63485802184004603</v>
      </c>
      <c r="DJ531">
        <v>2.2448371055361301E-2</v>
      </c>
      <c r="DK531">
        <v>0.476001844435814</v>
      </c>
      <c r="DL531">
        <v>9.0438867482589599E-2</v>
      </c>
      <c r="DM531">
        <v>-9.80428679213219E-2</v>
      </c>
      <c r="DN531">
        <v>-0.347517958562094</v>
      </c>
      <c r="DO531">
        <v>-0.114871796540683</v>
      </c>
      <c r="DP531">
        <v>-0.13738698971792501</v>
      </c>
      <c r="DQ531">
        <v>0.11971172698395099</v>
      </c>
      <c r="DR531">
        <v>-4.4381080442690299E-3</v>
      </c>
      <c r="DT531">
        <v>0.59149238368263501</v>
      </c>
      <c r="DU531">
        <v>0.241670821924345</v>
      </c>
      <c r="DV531">
        <v>0.204233862859837</v>
      </c>
      <c r="DW531">
        <v>-4.4623340727412098E-3</v>
      </c>
      <c r="DY531">
        <v>-0.73007672399398904</v>
      </c>
      <c r="DZ531">
        <v>-0.28437338760340902</v>
      </c>
      <c r="EA531">
        <v>-0.61373961234494301</v>
      </c>
      <c r="EB531">
        <v>-5.7047494919970597E-2</v>
      </c>
      <c r="EC531">
        <v>0.60125004220026301</v>
      </c>
      <c r="ED531">
        <v>-9.5772569056862294E-2</v>
      </c>
      <c r="EE531">
        <v>0.23514255135523901</v>
      </c>
      <c r="EF531">
        <v>0.21202116731728901</v>
      </c>
      <c r="EG531">
        <v>-0.47335193812614301</v>
      </c>
      <c r="EH531">
        <v>0.26422590726724599</v>
      </c>
      <c r="EI531">
        <v>-0.41936535208151299</v>
      </c>
      <c r="EJ531">
        <v>0.271051616982732</v>
      </c>
      <c r="EK531">
        <v>0.34470990485715403</v>
      </c>
      <c r="EL531">
        <v>-6.3081951884669293E-2</v>
      </c>
      <c r="EM531">
        <v>0.26846717373700801</v>
      </c>
      <c r="EN531">
        <v>-4.7396340960403904E-3</v>
      </c>
      <c r="EO531">
        <v>-0.40358704773097998</v>
      </c>
      <c r="EP531">
        <v>-0.30522798824677</v>
      </c>
      <c r="EQ531">
        <v>0.55274409623962095</v>
      </c>
      <c r="ER531">
        <v>-0.20090110001547101</v>
      </c>
      <c r="ES531">
        <v>0.41696265798236698</v>
      </c>
      <c r="ET531">
        <v>0.54069146772235399</v>
      </c>
      <c r="EU531">
        <v>9.2333935208444004E-2</v>
      </c>
      <c r="EV531">
        <v>-4.1091495677392197E-2</v>
      </c>
      <c r="EW531">
        <v>0.112436757808609</v>
      </c>
      <c r="EX531">
        <v>0.32832412380230402</v>
      </c>
      <c r="EY531">
        <v>-5.0924313654832102E-3</v>
      </c>
      <c r="EZ531">
        <v>-0.105482373510313</v>
      </c>
      <c r="FA531">
        <v>0.81126903187396204</v>
      </c>
      <c r="FB531">
        <v>-9.7379601629654602E-2</v>
      </c>
      <c r="FE531">
        <v>-0.339880091542</v>
      </c>
      <c r="FF531">
        <v>0.14505388116958801</v>
      </c>
      <c r="FG531">
        <v>0.39142837813415099</v>
      </c>
      <c r="FH531">
        <v>0.50116072670789402</v>
      </c>
      <c r="FI531">
        <v>-2.36662628594786E-2</v>
      </c>
      <c r="FJ531">
        <v>0.23097894663806101</v>
      </c>
      <c r="FK531">
        <v>-0.58946105573340901</v>
      </c>
      <c r="FL531">
        <v>-0.71860335146993704</v>
      </c>
      <c r="FM531">
        <v>0.343849473574664</v>
      </c>
      <c r="FN531">
        <v>-4.0602095850772499E-2</v>
      </c>
      <c r="FO531">
        <v>-0.23258630189957299</v>
      </c>
      <c r="FP531">
        <v>0.27939736010012001</v>
      </c>
      <c r="FQ531">
        <v>0.25332616278319597</v>
      </c>
      <c r="FR531">
        <v>-1.13925292462227</v>
      </c>
      <c r="FS531">
        <v>-7.2026360612653703E-2</v>
      </c>
      <c r="FT531">
        <v>0.45238816292112499</v>
      </c>
      <c r="FU531">
        <v>0.60625683090620397</v>
      </c>
      <c r="FV531">
        <v>-7.8927964659669697E-2</v>
      </c>
      <c r="FW531">
        <v>-9.6401539849466603E-2</v>
      </c>
      <c r="FX531">
        <v>0.223430752885179</v>
      </c>
      <c r="FY531">
        <v>0.19568046900531</v>
      </c>
      <c r="FZ531">
        <v>-0.62628981522720995</v>
      </c>
      <c r="GA531">
        <v>0.228298456750053</v>
      </c>
      <c r="GB531">
        <v>-9.4898236420704093E-2</v>
      </c>
      <c r="GC531">
        <v>6.0378439229680199E-3</v>
      </c>
      <c r="GD531">
        <v>0.53102977071830504</v>
      </c>
      <c r="GE531">
        <v>0.21465780082507999</v>
      </c>
      <c r="GF531">
        <v>4.0544027251598898E-2</v>
      </c>
      <c r="GG531">
        <v>0.51360431443754395</v>
      </c>
      <c r="GH531">
        <v>9.9555480119306594E-3</v>
      </c>
      <c r="GI531">
        <v>0.72328669320995698</v>
      </c>
      <c r="GJ531">
        <v>-0.20593004546753901</v>
      </c>
      <c r="GL531">
        <v>0.75388428631413296</v>
      </c>
      <c r="GM531">
        <v>-0.21862311068616699</v>
      </c>
      <c r="GN531">
        <v>1.17074050649535E-2</v>
      </c>
      <c r="GO531">
        <v>0.20726387519971501</v>
      </c>
      <c r="GP531">
        <v>0.26711020818766001</v>
      </c>
      <c r="GQ531">
        <v>7.4258201857446707E-2</v>
      </c>
      <c r="GR531">
        <v>0.67637256815942204</v>
      </c>
      <c r="GS531">
        <v>-0.52798014403379101</v>
      </c>
      <c r="GT531">
        <v>0.26825138047570402</v>
      </c>
      <c r="GU531">
        <v>-0.57234058122048703</v>
      </c>
      <c r="GV531">
        <v>0.97279791334585797</v>
      </c>
      <c r="GW531">
        <v>-1.52419665937487E-2</v>
      </c>
      <c r="GY531">
        <v>-0.270777508922038</v>
      </c>
      <c r="GZ531">
        <v>8.9506415497453404E-2</v>
      </c>
      <c r="HA531">
        <v>-0.249269160030963</v>
      </c>
      <c r="HB531">
        <v>-0.406425714209036</v>
      </c>
      <c r="HC531">
        <v>0.33541547909408098</v>
      </c>
      <c r="HD531">
        <v>-0.12748322124025399</v>
      </c>
      <c r="HE531">
        <v>-0.121124618635804</v>
      </c>
      <c r="HF531">
        <v>0.120299714581051</v>
      </c>
      <c r="HG531">
        <v>-0.49877970232046198</v>
      </c>
      <c r="HH531">
        <v>0.57483317850710602</v>
      </c>
      <c r="HI531">
        <v>-0.13616325068141999</v>
      </c>
      <c r="HJ531">
        <v>0.98538081965671198</v>
      </c>
      <c r="HK531">
        <v>7.4110857349296594E-2</v>
      </c>
      <c r="HL531">
        <v>6.8991606894996896E-3</v>
      </c>
      <c r="HM531">
        <v>-0.102572365813103</v>
      </c>
      <c r="HN531">
        <v>6.7274262437422294E-2</v>
      </c>
      <c r="HO531">
        <v>-0.12143409867349</v>
      </c>
      <c r="HP531">
        <v>9.2949008285359E-2</v>
      </c>
      <c r="HQ531">
        <v>-0.18170358680436</v>
      </c>
      <c r="HR531">
        <v>-0.12944924683324599</v>
      </c>
      <c r="HS531">
        <v>0.29992240251885999</v>
      </c>
      <c r="HT531">
        <v>6.9967395575076793E-2</v>
      </c>
      <c r="HU531">
        <v>0.45354257508734003</v>
      </c>
      <c r="HV531">
        <v>0.21344867072912199</v>
      </c>
      <c r="HW531">
        <v>-0.47703412910777798</v>
      </c>
      <c r="HX531">
        <v>0.438971249241149</v>
      </c>
      <c r="HY531">
        <v>-0.102129650167626</v>
      </c>
      <c r="HZ531">
        <v>0.117374804722203</v>
      </c>
      <c r="IA531">
        <v>-3.8529210360138698E-2</v>
      </c>
      <c r="IB531">
        <v>-8.5009371196065303E-2</v>
      </c>
      <c r="ID531">
        <v>-0.54818183534734999</v>
      </c>
      <c r="IE531">
        <v>3.2195557832892498E-2</v>
      </c>
      <c r="IF531">
        <v>-0.38691030422341999</v>
      </c>
      <c r="IG531">
        <v>0.36900539507769298</v>
      </c>
      <c r="IH531">
        <v>0.63660867945145605</v>
      </c>
      <c r="II531">
        <v>-8.2541277879499803E-2</v>
      </c>
      <c r="IJ531">
        <v>0.273558835397125</v>
      </c>
      <c r="IK531">
        <v>2.2160774460644499E-2</v>
      </c>
      <c r="IL531">
        <v>8.22009866169537E-2</v>
      </c>
      <c r="IM531">
        <v>0.36590409181371802</v>
      </c>
      <c r="IN531">
        <v>0.59667779405572197</v>
      </c>
      <c r="IO531">
        <v>6.9905053351249094E-2</v>
      </c>
      <c r="IP531">
        <v>0.168400770417065</v>
      </c>
      <c r="IQ531">
        <v>0.11154662333865401</v>
      </c>
      <c r="IR531">
        <v>0.25279105066147201</v>
      </c>
      <c r="IS531">
        <v>0.47385994439537199</v>
      </c>
      <c r="IT531">
        <v>0.31915641611703899</v>
      </c>
      <c r="IU531">
        <v>0.25644067154644301</v>
      </c>
      <c r="IV531">
        <v>-1.5893369527475401E-2</v>
      </c>
      <c r="IW531">
        <v>0.17442122498323401</v>
      </c>
      <c r="IX531">
        <v>-8.3895352599938605E-2</v>
      </c>
      <c r="IY531">
        <v>-0.31217596288115601</v>
      </c>
      <c r="IZ531">
        <v>5.7044659661187297E-2</v>
      </c>
      <c r="JA531">
        <v>0.33526649276609499</v>
      </c>
      <c r="JB531">
        <v>-0.20894741846859699</v>
      </c>
      <c r="JC531">
        <v>8.7084050392149896E-3</v>
      </c>
      <c r="JD531">
        <v>0.18865533547796101</v>
      </c>
      <c r="JE531">
        <v>0.64217148537863999</v>
      </c>
      <c r="JF531">
        <v>-0.35634691166706001</v>
      </c>
      <c r="JG531">
        <v>1.93959534954047E-2</v>
      </c>
      <c r="JH531">
        <v>8.5118082824919797E-2</v>
      </c>
      <c r="JI531">
        <v>-0.280017362820217</v>
      </c>
      <c r="JJ531">
        <v>2.20169324165909E-2</v>
      </c>
      <c r="JK531">
        <v>-5.3208538884064203E-2</v>
      </c>
      <c r="JL531">
        <v>0.22188710536283901</v>
      </c>
      <c r="JM531">
        <v>0.27970954524789698</v>
      </c>
    </row>
    <row r="532" spans="1:273" x14ac:dyDescent="0.25">
      <c r="A532" s="30">
        <v>44400</v>
      </c>
      <c r="B532" s="31" t="s">
        <v>2317</v>
      </c>
      <c r="C532" s="23" t="s">
        <v>1733</v>
      </c>
      <c r="D532" s="23" t="s">
        <v>1899</v>
      </c>
      <c r="E532" s="32">
        <v>76.339648999999994</v>
      </c>
      <c r="F532" s="37">
        <v>16200</v>
      </c>
      <c r="G532" s="16">
        <f>VLOOKUP(C532,dFundos!$A$1:$B$28,2,FALSE)</f>
        <v>19391009000107</v>
      </c>
      <c r="H532" s="13"/>
      <c r="I532">
        <f>_xll.ECONOMATICA(G532,"VOLATILITY","1Y",A532)</f>
        <v>3.5265020198676198</v>
      </c>
      <c r="J532">
        <f>_xll.ECONOMATICA(G532,"NAV","1D",A532)</f>
        <v>212.20951499999501</v>
      </c>
      <c r="K532">
        <f>_xll.ECONOMATICA(G532,"NAV","1D",A532+1)</f>
        <v>212.20951499999501</v>
      </c>
      <c r="L532" s="6"/>
      <c r="M532">
        <v>-6.3800764564803103E-2</v>
      </c>
      <c r="N532">
        <v>2.9479984732461201E-3</v>
      </c>
      <c r="O532">
        <v>-1.4401580392586801E-2</v>
      </c>
      <c r="P532">
        <v>-0.28822738786402602</v>
      </c>
      <c r="Q532">
        <v>0.150504050543532</v>
      </c>
      <c r="R532">
        <v>0.223021947749658</v>
      </c>
      <c r="S532">
        <v>0.19717131617653599</v>
      </c>
      <c r="T532">
        <v>-2.7067271639680299E-2</v>
      </c>
      <c r="U532">
        <v>0.12002532639598899</v>
      </c>
      <c r="V532">
        <v>-0.39344598180832702</v>
      </c>
      <c r="W532">
        <v>-0.10516160455154</v>
      </c>
      <c r="X532">
        <v>0.39438736057490997</v>
      </c>
      <c r="Y532">
        <v>0.27268289031781001</v>
      </c>
      <c r="Z532">
        <v>-3.3973107747442603E-2</v>
      </c>
      <c r="AA532">
        <v>0.396121512676473</v>
      </c>
      <c r="AB532">
        <v>-0.469759254974633</v>
      </c>
      <c r="AC532">
        <v>0.21883572571823601</v>
      </c>
      <c r="AD532">
        <v>0.23473618384741701</v>
      </c>
      <c r="AE532">
        <v>0.24569083307142101</v>
      </c>
      <c r="AF532">
        <v>-8.1376549496781095E-2</v>
      </c>
      <c r="AG532">
        <v>2.0688802942458999E-2</v>
      </c>
      <c r="AH532">
        <v>9.8907795654667993E-2</v>
      </c>
      <c r="AI532">
        <v>-8.0640698797651601E-3</v>
      </c>
      <c r="AJ532">
        <v>-5.0924381594086299E-2</v>
      </c>
      <c r="AK532">
        <v>2.6738318410934901E-2</v>
      </c>
      <c r="AL532">
        <v>0.15476820535695901</v>
      </c>
      <c r="AM532">
        <v>-0.13845419907738701</v>
      </c>
      <c r="AN532">
        <v>-0.13613548353532701</v>
      </c>
      <c r="AO532">
        <v>0.24190771582652801</v>
      </c>
      <c r="AP532">
        <v>-0.305282267981966</v>
      </c>
      <c r="AQ532">
        <v>0.13286017965583599</v>
      </c>
      <c r="AS532">
        <v>0.113588042586343</v>
      </c>
      <c r="AT532">
        <v>4.5343947567744201E-2</v>
      </c>
      <c r="AU532">
        <v>-4.3509778424777303E-2</v>
      </c>
      <c r="AV532">
        <v>0.148119403274904</v>
      </c>
      <c r="AW532">
        <v>-6.4446885517099905E-4</v>
      </c>
      <c r="AX532">
        <v>-0.26477172723389197</v>
      </c>
      <c r="AY532">
        <v>0.12813670618925199</v>
      </c>
      <c r="AZ532">
        <v>-7.8952676813059994E-2</v>
      </c>
      <c r="BA532">
        <v>-5.9606435843306799E-2</v>
      </c>
      <c r="BB532">
        <v>1.93920814126614E-2</v>
      </c>
      <c r="BC532">
        <v>-8.2666574326140094E-2</v>
      </c>
      <c r="BD532">
        <v>-0.20597897455445499</v>
      </c>
      <c r="BE532">
        <v>-3.3262288525293102E-2</v>
      </c>
      <c r="BF532">
        <v>-5.3375977222458501E-2</v>
      </c>
      <c r="BG532">
        <v>-2.3367232552118401E-2</v>
      </c>
      <c r="BH532">
        <v>-0.30687384733028</v>
      </c>
      <c r="BI532">
        <v>0.145982697722502</v>
      </c>
      <c r="BJ532">
        <v>-5.1928115772170699E-2</v>
      </c>
      <c r="BK532">
        <v>8.6394489699159693E-2</v>
      </c>
      <c r="BL532">
        <v>-0.29513228628275101</v>
      </c>
      <c r="BM532">
        <v>0.11144872696604601</v>
      </c>
      <c r="BN532">
        <v>-5.9147812862647697E-2</v>
      </c>
      <c r="BO532">
        <v>-0.19254994149377999</v>
      </c>
      <c r="BP532">
        <v>6.2972991509013795E-2</v>
      </c>
      <c r="BR532">
        <v>0.28616991967283001</v>
      </c>
      <c r="BS532">
        <v>7.0423667602881296E-2</v>
      </c>
      <c r="BT532">
        <v>0.15745977507322101</v>
      </c>
      <c r="BU532">
        <v>9.9551298262667808E-3</v>
      </c>
      <c r="BV532">
        <v>-0.111941102477431</v>
      </c>
      <c r="BW532">
        <v>0.147917495087313</v>
      </c>
      <c r="BX532">
        <v>0.14748089870408901</v>
      </c>
      <c r="BY532">
        <v>-6.7558031787484693E-2</v>
      </c>
      <c r="BZ532">
        <v>-0.26347615785198297</v>
      </c>
      <c r="CA532">
        <v>-8.8550803138787201E-2</v>
      </c>
      <c r="CB532">
        <v>2.7228274120716399E-2</v>
      </c>
      <c r="CC532">
        <v>-1.8510832796891901E-2</v>
      </c>
      <c r="CD532">
        <v>-0.18707302006078</v>
      </c>
      <c r="CE532">
        <v>7.7073114880477104E-3</v>
      </c>
      <c r="CG532">
        <v>5.7702978483575897E-2</v>
      </c>
      <c r="CH532">
        <v>-0.21826798638358</v>
      </c>
      <c r="CI532">
        <v>-0.155273389282229</v>
      </c>
      <c r="CJ532">
        <v>0.275724199491378</v>
      </c>
      <c r="CK532">
        <v>-0.67051350488327399</v>
      </c>
      <c r="CL532">
        <v>-0.21915286852163299</v>
      </c>
      <c r="CM532">
        <v>-0.12759108876707601</v>
      </c>
      <c r="CN532">
        <v>-0.62299833534780202</v>
      </c>
      <c r="CO532">
        <v>-2.3775108093104801E-2</v>
      </c>
      <c r="CP532">
        <v>-0.169687951256492</v>
      </c>
      <c r="CQ532">
        <v>-0.27076398309873201</v>
      </c>
      <c r="CR532">
        <v>5.9245737247692901E-2</v>
      </c>
      <c r="CS532">
        <v>0.24494832832715499</v>
      </c>
      <c r="CT532">
        <v>0.12765637893608101</v>
      </c>
      <c r="CU532">
        <v>3.39711892593186E-2</v>
      </c>
      <c r="CV532">
        <v>0.117289808986243</v>
      </c>
      <c r="CW532">
        <v>0.26023838508990599</v>
      </c>
      <c r="CX532">
        <v>-8.4666199927596594E-2</v>
      </c>
      <c r="CY532">
        <v>5.5053951655281697E-4</v>
      </c>
      <c r="CZ532">
        <v>0.183517485675111</v>
      </c>
      <c r="DA532">
        <v>0.113435807179485</v>
      </c>
      <c r="DB532">
        <v>0.238722188259999</v>
      </c>
      <c r="DC532">
        <v>-0.33768537277865102</v>
      </c>
      <c r="DD532">
        <v>6.8896770608262201E-2</v>
      </c>
      <c r="DE532">
        <v>-0.35752375943047798</v>
      </c>
      <c r="DF532">
        <v>0.20784170101251201</v>
      </c>
      <c r="DG532">
        <v>-9.4055876888887696E-2</v>
      </c>
      <c r="DH532">
        <v>0.317376494422206</v>
      </c>
      <c r="DI532">
        <v>9.6236118042725097E-2</v>
      </c>
      <c r="DJ532">
        <v>-8.5171882528811693E-2</v>
      </c>
      <c r="DK532">
        <v>0.184086840272357</v>
      </c>
      <c r="DL532">
        <v>-0.14639113642260801</v>
      </c>
      <c r="DM532">
        <v>0.109301892916847</v>
      </c>
      <c r="DN532">
        <v>4.5205166497908102E-2</v>
      </c>
      <c r="DO532">
        <v>7.5803586332767695E-2</v>
      </c>
      <c r="DP532">
        <v>0.104515260500193</v>
      </c>
      <c r="DQ532">
        <v>8.9232277423434397E-2</v>
      </c>
      <c r="DR532">
        <v>-1.1832878954010099E-3</v>
      </c>
      <c r="DT532">
        <v>-0.175629479235795</v>
      </c>
      <c r="DU532">
        <v>8.0683590567787206E-2</v>
      </c>
      <c r="DV532">
        <v>0.35663868929987103</v>
      </c>
      <c r="DW532">
        <v>1.8327658654016001E-2</v>
      </c>
      <c r="DY532">
        <v>0.226419937098399</v>
      </c>
      <c r="DZ532">
        <v>6.7543190380092696E-2</v>
      </c>
      <c r="EA532">
        <v>-0.230602800911583</v>
      </c>
      <c r="EB532">
        <v>-0.31841081163293</v>
      </c>
      <c r="EC532">
        <v>0.13593634903372701</v>
      </c>
      <c r="ED532">
        <v>0.34813146066881001</v>
      </c>
      <c r="EE532">
        <v>-0.37223085928417299</v>
      </c>
      <c r="EF532">
        <v>-0.15705933865319799</v>
      </c>
      <c r="EG532">
        <v>-0.48752365182736002</v>
      </c>
      <c r="EH532">
        <v>6.98726322298171E-2</v>
      </c>
      <c r="EI532">
        <v>-7.8787298480165205E-2</v>
      </c>
      <c r="EJ532">
        <v>1.57201560796238E-2</v>
      </c>
      <c r="EK532">
        <v>0.17214157087437301</v>
      </c>
      <c r="EL532">
        <v>0.47718199130031302</v>
      </c>
      <c r="EM532">
        <v>0.155610154797614</v>
      </c>
      <c r="EN532">
        <v>2.03988020075485E-4</v>
      </c>
      <c r="EO532">
        <v>-0.39331156303887799</v>
      </c>
      <c r="EP532">
        <v>2.9246702069940501E-2</v>
      </c>
      <c r="EQ532">
        <v>0.17097824911616</v>
      </c>
      <c r="ER532">
        <v>0.32742083330958799</v>
      </c>
      <c r="ES532">
        <v>0.64292616953025605</v>
      </c>
      <c r="ET532">
        <v>0.30112969307083398</v>
      </c>
      <c r="EU532">
        <v>3.1958912586560501E-2</v>
      </c>
      <c r="EV532">
        <v>0.54705440034012998</v>
      </c>
      <c r="EW532">
        <v>0.71041769278963296</v>
      </c>
      <c r="EX532">
        <v>5.2206250984454501E-3</v>
      </c>
      <c r="EY532">
        <v>-5.9960709677398E-2</v>
      </c>
      <c r="EZ532">
        <v>-0.117587411477871</v>
      </c>
      <c r="FA532">
        <v>5.6645258155185697E-4</v>
      </c>
      <c r="FB532">
        <v>8.86014331626939E-3</v>
      </c>
      <c r="FE532">
        <v>0.46624985334347002</v>
      </c>
      <c r="FF532">
        <v>0.30595504413213298</v>
      </c>
      <c r="FG532">
        <v>0.35725463403650798</v>
      </c>
      <c r="FH532">
        <v>0.31803639576537501</v>
      </c>
      <c r="FI532">
        <v>-0.39929170052346302</v>
      </c>
      <c r="FJ532">
        <v>0.441279320330068</v>
      </c>
      <c r="FK532">
        <v>-3.4047424378513803E-2</v>
      </c>
      <c r="FL532">
        <v>-4.21889764766092E-2</v>
      </c>
      <c r="FM532">
        <v>0.321927366712771</v>
      </c>
      <c r="FN532">
        <v>-0.36421173817871</v>
      </c>
      <c r="FO532">
        <v>-0.24066920341283499</v>
      </c>
      <c r="FP532">
        <v>-0.31444085980183401</v>
      </c>
      <c r="FQ532">
        <v>-0.19155659292664501</v>
      </c>
      <c r="FR532">
        <v>-0.16394738267990799</v>
      </c>
      <c r="FS532">
        <v>-3.6638961319113199E-2</v>
      </c>
      <c r="FT532">
        <v>-0.71428362753067598</v>
      </c>
      <c r="FU532">
        <v>0.228631319623673</v>
      </c>
      <c r="FV532">
        <v>-0.19269269851065501</v>
      </c>
      <c r="FW532">
        <v>5.5176777823362499E-2</v>
      </c>
      <c r="FX532">
        <v>0.52672004549094698</v>
      </c>
      <c r="FY532">
        <v>5.7298942738270901E-2</v>
      </c>
      <c r="FZ532">
        <v>-0.25545205280650402</v>
      </c>
      <c r="GA532">
        <v>-5.0190143429063E-2</v>
      </c>
      <c r="GB532">
        <v>0.12980706305825199</v>
      </c>
      <c r="GC532">
        <v>0.32947087020147597</v>
      </c>
      <c r="GD532">
        <v>-0.471273378570913</v>
      </c>
      <c r="GE532">
        <v>-0.15538353372903699</v>
      </c>
      <c r="GF532">
        <v>-3.30744554048579E-2</v>
      </c>
      <c r="GG532">
        <v>8.8197738114104099E-2</v>
      </c>
      <c r="GH532">
        <v>-0.21563934378718799</v>
      </c>
      <c r="GI532">
        <v>-0.12518689327407601</v>
      </c>
      <c r="GJ532">
        <v>5.3061256585351699E-2</v>
      </c>
      <c r="GL532">
        <v>-1.8722492313827401E-3</v>
      </c>
      <c r="GM532">
        <v>3.4668389889702701E-2</v>
      </c>
      <c r="GN532">
        <v>0.30906531828804901</v>
      </c>
      <c r="GO532">
        <v>0.15105544862308301</v>
      </c>
      <c r="GP532">
        <v>0.112472681757936</v>
      </c>
      <c r="GQ532">
        <v>0.19730596759472999</v>
      </c>
      <c r="GR532">
        <v>5.2840811076748699E-2</v>
      </c>
      <c r="GS532">
        <v>4.77995179608115E-2</v>
      </c>
      <c r="GT532">
        <v>0.128955033324019</v>
      </c>
      <c r="GU532">
        <v>0.245045366136765</v>
      </c>
      <c r="GV532">
        <v>0.27733400092984101</v>
      </c>
      <c r="GW532">
        <v>-5.8825415089813801E-2</v>
      </c>
      <c r="GY532">
        <v>-1.50978664350987E-2</v>
      </c>
      <c r="GZ532">
        <v>-9.5461839555355296E-2</v>
      </c>
      <c r="HA532">
        <v>0.25385009284946097</v>
      </c>
      <c r="HB532">
        <v>0.28105750043323502</v>
      </c>
      <c r="HC532">
        <v>-0.29922541643827599</v>
      </c>
      <c r="HD532">
        <v>0.26417192530061601</v>
      </c>
      <c r="HE532">
        <v>0.10640712989697899</v>
      </c>
      <c r="HF532">
        <v>-6.8791785088251303E-2</v>
      </c>
      <c r="HG532">
        <v>0.35496107284416201</v>
      </c>
      <c r="HH532">
        <v>0.24435856375930601</v>
      </c>
      <c r="HI532">
        <v>-9.8582805640035104E-2</v>
      </c>
      <c r="HJ532">
        <v>-0.100914021186327</v>
      </c>
      <c r="HK532">
        <v>-0.18154607842007001</v>
      </c>
      <c r="HL532">
        <v>7.2667722270125495E-2</v>
      </c>
      <c r="HM532">
        <v>5.9973388306389097E-2</v>
      </c>
      <c r="HN532">
        <v>-0.102072487970872</v>
      </c>
      <c r="HO532">
        <v>-5.9081896324642003E-3</v>
      </c>
      <c r="HP532">
        <v>0.21446991268021501</v>
      </c>
      <c r="HQ532">
        <v>-0.114427614880697</v>
      </c>
      <c r="HR532">
        <v>-0.100738461060246</v>
      </c>
      <c r="HS532">
        <v>1.4658904729003599E-2</v>
      </c>
      <c r="HT532">
        <v>-1.06229073026043E-2</v>
      </c>
      <c r="HU532">
        <v>-0.170865321706515</v>
      </c>
      <c r="HV532">
        <v>0.264719175720529</v>
      </c>
      <c r="HW532">
        <v>0.114093657248304</v>
      </c>
      <c r="HX532">
        <v>0.40596269773232102</v>
      </c>
      <c r="HY532">
        <v>0.112785893543332</v>
      </c>
      <c r="HZ532">
        <v>3.8365387990779702E-2</v>
      </c>
      <c r="IA532">
        <v>-0.55460707808379095</v>
      </c>
      <c r="IB532">
        <v>-0.101014175925229</v>
      </c>
      <c r="ID532">
        <v>0.19657010616356299</v>
      </c>
      <c r="IE532">
        <v>-0.196924058673176</v>
      </c>
      <c r="IF532">
        <v>7.7952622268639998E-2</v>
      </c>
      <c r="IG532">
        <v>8.8554349531477797E-2</v>
      </c>
      <c r="IH532">
        <v>-7.4370836955495206E-5</v>
      </c>
      <c r="II532">
        <v>1.0550942715781299E-2</v>
      </c>
      <c r="IJ532">
        <v>0.235644291205972</v>
      </c>
      <c r="IK532">
        <v>0.19063412073592201</v>
      </c>
      <c r="IL532">
        <v>0.13620785593957399</v>
      </c>
      <c r="IM532">
        <v>9.0108677977696103E-2</v>
      </c>
      <c r="IN532">
        <v>0.112694154631754</v>
      </c>
      <c r="IO532">
        <v>0.38514635089086402</v>
      </c>
      <c r="IP532">
        <v>6.5712383729987806E-2</v>
      </c>
      <c r="IQ532">
        <v>8.0208134750137106E-2</v>
      </c>
      <c r="IR532">
        <v>-0.11284180418442701</v>
      </c>
      <c r="IS532">
        <v>-2.0133167618041601E-2</v>
      </c>
      <c r="IT532">
        <v>-2.9645184531546E-2</v>
      </c>
      <c r="IU532">
        <v>-2.0570892684190802E-2</v>
      </c>
      <c r="IV532">
        <v>0.131537372180901</v>
      </c>
      <c r="IW532">
        <v>-0.1315700307714</v>
      </c>
      <c r="IX532">
        <v>9.4614239060320002E-2</v>
      </c>
      <c r="IY532">
        <v>5.6163029876188403E-2</v>
      </c>
      <c r="IZ532">
        <v>-5.3145337005844298E-2</v>
      </c>
      <c r="JA532">
        <v>-8.7529903339600396E-2</v>
      </c>
      <c r="JB532">
        <v>4.7572498624504099E-2</v>
      </c>
      <c r="JC532">
        <v>-7.5624976852850495E-2</v>
      </c>
      <c r="JD532">
        <v>0.40864432903617898</v>
      </c>
      <c r="JE532">
        <v>0.189294928350137</v>
      </c>
      <c r="JF532">
        <v>0.40000310236791797</v>
      </c>
      <c r="JG532">
        <v>0.41345383870066099</v>
      </c>
      <c r="JH532">
        <v>0.10756053015939</v>
      </c>
      <c r="JI532">
        <v>-5.13004591084609E-2</v>
      </c>
      <c r="JJ532">
        <v>5.9308167328708798E-2</v>
      </c>
      <c r="JK532">
        <v>9.4827730208635296E-3</v>
      </c>
      <c r="JL532">
        <v>0.56689514876779901</v>
      </c>
      <c r="JM532">
        <v>-9.9788868828909499E-2</v>
      </c>
    </row>
    <row r="533" spans="1:273" x14ac:dyDescent="0.25">
      <c r="A533" s="29">
        <v>44400</v>
      </c>
      <c r="B533" s="31" t="s">
        <v>2317</v>
      </c>
      <c r="C533" s="24" t="s">
        <v>1734</v>
      </c>
      <c r="D533" s="24" t="s">
        <v>1899</v>
      </c>
      <c r="E533" s="34">
        <v>164.318265</v>
      </c>
      <c r="F533" s="38">
        <v>24300</v>
      </c>
      <c r="G533" s="16">
        <f>VLOOKUP(C533,dFundos!$A$1:$B$28,2,FALSE)</f>
        <v>25079578000106</v>
      </c>
      <c r="H533" s="13"/>
      <c r="I533">
        <f>_xll.ECONOMATICA(G533,"VOLATILITY","1Y",A533)</f>
        <v>2.3239656539699398</v>
      </c>
      <c r="J533">
        <f>_xll.ECONOMATICA(G533,"NAV","1D",A533)</f>
        <v>147.883741999976</v>
      </c>
      <c r="K533">
        <f>_xll.ECONOMATICA(G533,"NAV","1D",A533+1)</f>
        <v>147.883741999976</v>
      </c>
      <c r="L533" s="6"/>
      <c r="M533">
        <v>-0.282936714029347</v>
      </c>
      <c r="N533">
        <v>3.6336803714220899E-2</v>
      </c>
      <c r="O533">
        <v>0.146483210119186</v>
      </c>
      <c r="P533">
        <v>5.0329285841144197E-2</v>
      </c>
      <c r="Q533">
        <v>-0.153830540330091</v>
      </c>
      <c r="R533">
        <v>-0.22170450965859301</v>
      </c>
      <c r="S533">
        <v>0.16670341483404599</v>
      </c>
      <c r="T533">
        <v>-8.8807668271328993E-2</v>
      </c>
      <c r="U533">
        <v>0.13249526346044099</v>
      </c>
      <c r="V533">
        <v>2.76013266557129E-2</v>
      </c>
      <c r="W533">
        <v>-0.18148459948861301</v>
      </c>
      <c r="X533">
        <v>4.3861737322003998E-2</v>
      </c>
      <c r="Y533">
        <v>-6.3540799601469198E-3</v>
      </c>
      <c r="Z533">
        <v>-5.81036630137532E-2</v>
      </c>
      <c r="AA533">
        <v>0.38590292078879401</v>
      </c>
      <c r="AB533">
        <v>-2.32901002163999E-3</v>
      </c>
      <c r="AC533">
        <v>-4.1566155232430901E-2</v>
      </c>
      <c r="AD533">
        <v>0.319386618866702</v>
      </c>
      <c r="AE533">
        <v>0.154926648792753</v>
      </c>
      <c r="AF533">
        <v>-0.190924022808758</v>
      </c>
      <c r="AG533">
        <v>4.2894934267678798E-2</v>
      </c>
      <c r="AH533">
        <v>2.1325067064026398E-2</v>
      </c>
      <c r="AI533">
        <v>-8.30127910376177E-3</v>
      </c>
      <c r="AJ533">
        <v>-2.0453794422792299E-2</v>
      </c>
      <c r="AK533">
        <v>5.6131989003915798E-2</v>
      </c>
      <c r="AL533">
        <v>7.1352826307702302E-2</v>
      </c>
      <c r="AM533">
        <v>-0.31035232177600802</v>
      </c>
      <c r="AN533">
        <v>0.24477008882968199</v>
      </c>
      <c r="AO533">
        <v>3.6130417538515799E-2</v>
      </c>
      <c r="AP533">
        <v>-0.21532706323341699</v>
      </c>
      <c r="AQ533">
        <v>-4.6320924684550797E-2</v>
      </c>
      <c r="AS533">
        <v>7.8164717524487101E-2</v>
      </c>
      <c r="AT533">
        <v>3.06871725115343E-2</v>
      </c>
      <c r="AU533">
        <v>8.5719759590574499E-2</v>
      </c>
      <c r="AV533">
        <v>0.17792395992728399</v>
      </c>
      <c r="AW533">
        <v>-2.6616536797519099E-2</v>
      </c>
      <c r="AX533">
        <v>5.4874841589480597E-2</v>
      </c>
      <c r="AY533">
        <v>-0.20510235708570701</v>
      </c>
      <c r="AZ533">
        <v>-8.8235317161888802E-2</v>
      </c>
      <c r="BA533">
        <v>5.0853903303504904E-3</v>
      </c>
      <c r="BB533">
        <v>-0.16460282467960499</v>
      </c>
      <c r="BC533">
        <v>6.6418362621334395E-2</v>
      </c>
      <c r="BD533">
        <v>-7.7666277138632694E-2</v>
      </c>
      <c r="BE533">
        <v>0.12333082431723601</v>
      </c>
      <c r="BF533">
        <v>2.7129795125801999E-2</v>
      </c>
      <c r="BG533">
        <v>-9.3586730145034394E-2</v>
      </c>
      <c r="BH533">
        <v>-7.2117031777452203E-3</v>
      </c>
      <c r="BI533">
        <v>0.15496828855248199</v>
      </c>
      <c r="BJ533">
        <v>5.9359101578593303E-2</v>
      </c>
      <c r="BK533">
        <v>3.8873068842804101E-2</v>
      </c>
      <c r="BL533">
        <v>-0.14504250357276799</v>
      </c>
      <c r="BM533">
        <v>-0.15005994600869599</v>
      </c>
      <c r="BN533">
        <v>-5.7026411650440402E-2</v>
      </c>
      <c r="BO533">
        <v>2.54288721407647E-2</v>
      </c>
      <c r="BP533">
        <v>0.29151964754419202</v>
      </c>
      <c r="BR533">
        <v>-6.9631180849682997E-3</v>
      </c>
      <c r="BS533">
        <v>0.27058114119427001</v>
      </c>
      <c r="BT533">
        <v>3.17013651510933E-2</v>
      </c>
      <c r="BU533">
        <v>6.3946107547962996E-2</v>
      </c>
      <c r="BV533">
        <v>-0.15668301975893001</v>
      </c>
      <c r="BW533">
        <v>0.184930431350949</v>
      </c>
      <c r="BX533">
        <v>5.7848042706609697E-2</v>
      </c>
      <c r="BY533">
        <v>-8.2021050911862403E-2</v>
      </c>
      <c r="BZ533">
        <v>-9.5432325633737505E-2</v>
      </c>
      <c r="CA533">
        <v>-0.150743354060978</v>
      </c>
      <c r="CB533">
        <v>0.11814303543360399</v>
      </c>
      <c r="CC533">
        <v>-0.22005789187460301</v>
      </c>
      <c r="CD533">
        <v>0.20117760450375499</v>
      </c>
      <c r="CE533">
        <v>-8.2761468820535797E-2</v>
      </c>
      <c r="CG533">
        <v>3.7315020745154498E-2</v>
      </c>
      <c r="CH533">
        <v>0.22393735252990199</v>
      </c>
      <c r="CI533">
        <v>-6.6855275690613798E-3</v>
      </c>
      <c r="CJ533">
        <v>2.53372199949808E-2</v>
      </c>
      <c r="CK533">
        <v>-7.5158111030759797E-2</v>
      </c>
      <c r="CL533">
        <v>-4.23433934884088E-2</v>
      </c>
      <c r="CM533">
        <v>0.17581527681613801</v>
      </c>
      <c r="CN533">
        <v>-0.39592934717802603</v>
      </c>
      <c r="CO533">
        <v>0.40089790654746998</v>
      </c>
      <c r="CP533">
        <v>-5.3674430910177803E-2</v>
      </c>
      <c r="CQ533">
        <v>-9.53473953813955E-2</v>
      </c>
      <c r="CR533">
        <v>-8.3694115983235007E-2</v>
      </c>
      <c r="CS533">
        <v>2.2501384592033E-3</v>
      </c>
      <c r="CT533">
        <v>0.24408800818491699</v>
      </c>
      <c r="CU533">
        <v>0.14503261554637001</v>
      </c>
      <c r="CV533">
        <v>-7.7048544062563507E-2</v>
      </c>
      <c r="CW533">
        <v>0.14615311374654999</v>
      </c>
      <c r="CX533">
        <v>-2.7585956559050798E-3</v>
      </c>
      <c r="CY533">
        <v>5.1260546206321998E-2</v>
      </c>
      <c r="CZ533">
        <v>-0.36400473281901202</v>
      </c>
      <c r="DA533">
        <v>0.30321034864755297</v>
      </c>
      <c r="DB533">
        <v>7.3633222200442106E-2</v>
      </c>
      <c r="DC533">
        <v>6.5797745264717404E-3</v>
      </c>
      <c r="DD533">
        <v>1.5742390314699199E-2</v>
      </c>
      <c r="DE533">
        <v>-1.5413645542139399E-2</v>
      </c>
      <c r="DF533">
        <v>0.14160830014588999</v>
      </c>
      <c r="DG533">
        <v>-0.14143274047455601</v>
      </c>
      <c r="DH533">
        <v>6.6689531013253103E-2</v>
      </c>
      <c r="DI533">
        <v>0.193145743651257</v>
      </c>
      <c r="DJ533">
        <v>9.1937892830174006E-2</v>
      </c>
      <c r="DK533">
        <v>1.8925452604889901E-2</v>
      </c>
      <c r="DL533">
        <v>0.10384827546658899</v>
      </c>
      <c r="DM533">
        <v>-3.5801010653813102E-2</v>
      </c>
      <c r="DN533">
        <v>-5.8058942431671298E-2</v>
      </c>
      <c r="DO533">
        <v>2.0700892127933902E-2</v>
      </c>
      <c r="DP533">
        <v>2.4925975958467499E-2</v>
      </c>
      <c r="DQ533">
        <v>0.13401265805441701</v>
      </c>
      <c r="DR533">
        <v>-4.6300303438329103E-3</v>
      </c>
      <c r="DT533">
        <v>-2.4752001900196802E-2</v>
      </c>
      <c r="DU533">
        <v>1.3526725342671899E-2</v>
      </c>
      <c r="DV533">
        <v>-7.5933442622044794E-2</v>
      </c>
      <c r="DW533">
        <v>-4.7615297262382202E-3</v>
      </c>
      <c r="DY533">
        <v>0.17680929558991901</v>
      </c>
      <c r="DZ533">
        <v>-3.2575164459558402E-2</v>
      </c>
      <c r="EA533">
        <v>-0.36279480164012101</v>
      </c>
      <c r="EB533">
        <v>6.1504703808168401E-2</v>
      </c>
      <c r="EC533">
        <v>0.21768003934994301</v>
      </c>
      <c r="ED533">
        <v>1.0203611600445601E-2</v>
      </c>
      <c r="EE533">
        <v>-4.1032993885892197E-2</v>
      </c>
      <c r="EF533">
        <v>0.17922132210514999</v>
      </c>
      <c r="EG533">
        <v>0.10301525053364501</v>
      </c>
      <c r="EH533">
        <v>9.8889756918651997E-2</v>
      </c>
      <c r="EI533">
        <v>0.15451208382728501</v>
      </c>
      <c r="EJ533">
        <v>0.13903132185077999</v>
      </c>
      <c r="EK533">
        <v>1.23114414236625E-2</v>
      </c>
      <c r="EL533">
        <v>-9.67524579209567E-2</v>
      </c>
      <c r="EM533">
        <v>-0.20353302688818101</v>
      </c>
      <c r="EN533">
        <v>-4.5257083002070396E-3</v>
      </c>
      <c r="EO533">
        <v>7.7790531031496399E-2</v>
      </c>
      <c r="EP533">
        <v>-0.17266887753066801</v>
      </c>
      <c r="EQ533">
        <v>9.5417702686972902E-2</v>
      </c>
      <c r="ER533">
        <v>1.9254674043622799E-3</v>
      </c>
      <c r="ES533">
        <v>0.28334843882476002</v>
      </c>
      <c r="ET533">
        <v>3.2179035770241201E-3</v>
      </c>
      <c r="EU533">
        <v>0.189314012277464</v>
      </c>
      <c r="EV533">
        <v>0.18906221084762401</v>
      </c>
      <c r="EW533">
        <v>0.21606447753583799</v>
      </c>
      <c r="EX533">
        <v>0.20111162903049301</v>
      </c>
      <c r="EY533">
        <v>7.0655092713423099E-3</v>
      </c>
      <c r="EZ533">
        <v>-0.18943798895634201</v>
      </c>
      <c r="FA533">
        <v>2.4325171216332798E-2</v>
      </c>
      <c r="FB533">
        <v>4.9506362302054199E-2</v>
      </c>
      <c r="FE533">
        <v>0.106504267569107</v>
      </c>
      <c r="FF533">
        <v>0.182250816760643</v>
      </c>
      <c r="FG533">
        <v>3.2858758459042299E-2</v>
      </c>
      <c r="FH533">
        <v>-8.9625886266731E-2</v>
      </c>
      <c r="FI533">
        <v>-7.5744134846900096E-2</v>
      </c>
      <c r="FJ533">
        <v>7.7689458157692598E-2</v>
      </c>
      <c r="FK533">
        <v>-0.100377140370256</v>
      </c>
      <c r="FL533">
        <v>-0.10249236311210599</v>
      </c>
      <c r="FM533">
        <v>0.43252784926153298</v>
      </c>
      <c r="FN533">
        <v>-1.8961453133670099E-2</v>
      </c>
      <c r="FO533">
        <v>-4.3159931828995503E-2</v>
      </c>
      <c r="FP533">
        <v>-0.104205363459187</v>
      </c>
      <c r="FQ533">
        <v>0.30827983355265998</v>
      </c>
      <c r="FR533">
        <v>-0.44281792188485303</v>
      </c>
      <c r="FS533">
        <v>-1.1000253198290001E-2</v>
      </c>
      <c r="FT533">
        <v>-0.16934637815211301</v>
      </c>
      <c r="FU533">
        <v>0.20242077425791599</v>
      </c>
      <c r="FV533">
        <v>-0.12738349969367799</v>
      </c>
      <c r="FW533">
        <v>-0.227531724794972</v>
      </c>
      <c r="FX533">
        <v>0.18311632411496201</v>
      </c>
      <c r="FY533">
        <v>2.7308426615490999E-2</v>
      </c>
      <c r="FZ533">
        <v>-0.38554962929993097</v>
      </c>
      <c r="GA533">
        <v>0.116376621008385</v>
      </c>
      <c r="GB533">
        <v>-0.15565288058496701</v>
      </c>
      <c r="GC533">
        <v>-0.18162289397878301</v>
      </c>
      <c r="GD533">
        <v>-7.2657217970117901E-3</v>
      </c>
      <c r="GE533">
        <v>1.9366903870832201E-3</v>
      </c>
      <c r="GF533">
        <v>-2.3961631177371601E-2</v>
      </c>
      <c r="GG533">
        <v>-7.3014726240217001E-2</v>
      </c>
      <c r="GH533">
        <v>-3.8583563218708199E-2</v>
      </c>
      <c r="GI533">
        <v>0.30754600502405099</v>
      </c>
      <c r="GJ533">
        <v>1.00948273029644E-4</v>
      </c>
      <c r="GL533">
        <v>2.9330682446015999E-2</v>
      </c>
      <c r="GM533">
        <v>1.8565547907201101E-2</v>
      </c>
      <c r="GN533">
        <v>0.17885237521113601</v>
      </c>
      <c r="GO533">
        <v>0.15557382193947</v>
      </c>
      <c r="GP533">
        <v>0.136218895386264</v>
      </c>
      <c r="GQ533">
        <v>4.1867466279654798E-3</v>
      </c>
      <c r="GR533">
        <v>2.63549678493291E-2</v>
      </c>
      <c r="GS533">
        <v>3.3688691110000897E-2</v>
      </c>
      <c r="GT533">
        <v>0.18909591417468599</v>
      </c>
      <c r="GU533">
        <v>4.7924649879860198E-2</v>
      </c>
      <c r="GV533">
        <v>-0.20353196050564301</v>
      </c>
      <c r="GW533">
        <v>-2.36180979300116E-2</v>
      </c>
      <c r="GY533">
        <v>-8.6333627223211806E-2</v>
      </c>
      <c r="GZ533">
        <v>0.27133280327689102</v>
      </c>
      <c r="HA533">
        <v>-9.8887384228873998E-2</v>
      </c>
      <c r="HB533">
        <v>7.5695064151659594E-2</v>
      </c>
      <c r="HC533">
        <v>0.175497601776442</v>
      </c>
      <c r="HD533">
        <v>2.79070116448565E-2</v>
      </c>
      <c r="HE533">
        <v>-0.16690645134076501</v>
      </c>
      <c r="HF533">
        <v>0.229181822760438</v>
      </c>
      <c r="HG533">
        <v>-2.18671433685813E-2</v>
      </c>
      <c r="HH533">
        <v>5.0252837172592997E-2</v>
      </c>
      <c r="HI533">
        <v>1.4330762314784799E-2</v>
      </c>
      <c r="HJ533">
        <v>0.118423152889591</v>
      </c>
      <c r="HK533">
        <v>0.14424804248847101</v>
      </c>
      <c r="HL533">
        <v>2.9590868143713998E-2</v>
      </c>
      <c r="HM533">
        <v>-0.38821734824523402</v>
      </c>
      <c r="HN533">
        <v>9.0756704230443602E-2</v>
      </c>
      <c r="HO533">
        <v>0.1023869132041</v>
      </c>
      <c r="HP533">
        <v>5.5264699403778601E-2</v>
      </c>
      <c r="HQ533">
        <v>6.3045575188880307E-2</v>
      </c>
      <c r="HR533">
        <v>-0.27917802426600202</v>
      </c>
      <c r="HS533">
        <v>0.148159335003584</v>
      </c>
      <c r="HT533">
        <v>-0.14342367967401501</v>
      </c>
      <c r="HU533">
        <v>-4.9842802127386697E-2</v>
      </c>
      <c r="HV533">
        <v>9.3379883401212296E-2</v>
      </c>
      <c r="HW533">
        <v>0.14451525657932501</v>
      </c>
      <c r="HX533">
        <v>0.104387887949997</v>
      </c>
      <c r="HY533">
        <v>0.122991571333841</v>
      </c>
      <c r="HZ533">
        <v>0.206368257931899</v>
      </c>
      <c r="IA533">
        <v>-6.3997088273026706E-2</v>
      </c>
      <c r="IB533">
        <v>0.194263734556444</v>
      </c>
      <c r="ID533">
        <v>6.1034509963064899E-2</v>
      </c>
      <c r="IE533">
        <v>-3.5762354582402602E-2</v>
      </c>
      <c r="IF533">
        <v>9.3161884797154898E-2</v>
      </c>
      <c r="IG533">
        <v>-4.2563195529510302E-2</v>
      </c>
      <c r="IH533">
        <v>-8.9155470868718098E-2</v>
      </c>
      <c r="II533">
        <v>6.1704308791377102E-2</v>
      </c>
      <c r="IJ533">
        <v>0.154255561574246</v>
      </c>
      <c r="IK533">
        <v>-0.12215261504025</v>
      </c>
      <c r="IL533">
        <v>9.2062134172010701E-2</v>
      </c>
      <c r="IM533">
        <v>4.2013062011392301E-2</v>
      </c>
      <c r="IN533">
        <v>0.34157875670644</v>
      </c>
      <c r="IO533">
        <v>8.4779140343016507E-2</v>
      </c>
      <c r="IP533">
        <v>5.9974937721563003E-2</v>
      </c>
      <c r="IQ533">
        <v>3.46249698850443E-2</v>
      </c>
      <c r="IR533">
        <v>-4.9904931347555199E-2</v>
      </c>
      <c r="IS533">
        <v>-3.7966307263559401E-2</v>
      </c>
      <c r="IT533">
        <v>2.9916135281382601E-2</v>
      </c>
      <c r="IU533">
        <v>0.14728614078194399</v>
      </c>
      <c r="IV533">
        <v>0.119731676022639</v>
      </c>
      <c r="IW533">
        <v>-0.232347303244751</v>
      </c>
      <c r="IX533">
        <v>0.25825062821240902</v>
      </c>
      <c r="IY533">
        <v>0.10507848492125001</v>
      </c>
      <c r="IZ533">
        <v>-0.23422602171194701</v>
      </c>
      <c r="JA533">
        <v>0.154275664317538</v>
      </c>
      <c r="JB533">
        <v>-0.108347830428102</v>
      </c>
      <c r="JC533">
        <v>-2.5563539566064702E-3</v>
      </c>
      <c r="JD533">
        <v>0.16285136571241299</v>
      </c>
      <c r="JE533">
        <v>0.12565527995320699</v>
      </c>
      <c r="JF533">
        <v>8.6639636356267105E-2</v>
      </c>
      <c r="JG533">
        <v>-1.0873779683606701E-2</v>
      </c>
      <c r="JH533">
        <v>-1.9462236923573101E-2</v>
      </c>
      <c r="JI533">
        <v>-0.13508972942872799</v>
      </c>
      <c r="JJ533">
        <v>0.110921570194478</v>
      </c>
      <c r="JK533">
        <v>-9.7598487172945197E-2</v>
      </c>
      <c r="JL533">
        <v>0.13734322074014901</v>
      </c>
      <c r="JM533">
        <v>-8.0927806084218901E-2</v>
      </c>
    </row>
    <row r="534" spans="1:273" x14ac:dyDescent="0.25">
      <c r="A534" s="30">
        <v>44400</v>
      </c>
      <c r="B534" s="31" t="s">
        <v>2317</v>
      </c>
      <c r="C534" s="23" t="s">
        <v>1732</v>
      </c>
      <c r="D534" s="23" t="s">
        <v>1899</v>
      </c>
      <c r="E534" s="32">
        <v>72.592253999999997</v>
      </c>
      <c r="F534" s="37">
        <v>12150</v>
      </c>
      <c r="G534" s="16">
        <f>VLOOKUP(C534,dFundos!$A$1:$B$28,2,FALSE)</f>
        <v>32666326000149</v>
      </c>
      <c r="H534" s="13"/>
      <c r="I534">
        <f>_xll.ECONOMATICA(G534,"VOLATILITY","1Y",A534)</f>
        <v>17.686275190295401</v>
      </c>
      <c r="J534">
        <f>_xll.ECONOMATICA(G534,"NAV","1D",A534)</f>
        <v>168.34358100010999</v>
      </c>
      <c r="K534">
        <f>_xll.ECONOMATICA(G534,"NAV","1D",A534+1)</f>
        <v>168.34358100010999</v>
      </c>
      <c r="L534" s="6"/>
      <c r="M534">
        <v>-0.73618383812572596</v>
      </c>
      <c r="N534">
        <v>4.5046817831462197E-3</v>
      </c>
      <c r="O534">
        <v>-3.79611082280462E-2</v>
      </c>
      <c r="P534">
        <v>1.45943870720657</v>
      </c>
      <c r="Q534">
        <v>0.45984902917553</v>
      </c>
      <c r="R534">
        <v>-1.5758210171043201</v>
      </c>
      <c r="S534">
        <v>0.16819543361634701</v>
      </c>
      <c r="T534">
        <v>-1.3654242234224501</v>
      </c>
      <c r="U534">
        <v>1.03306702731061</v>
      </c>
      <c r="V534">
        <v>1.24341383925639</v>
      </c>
      <c r="W534">
        <v>-0.71021197209120102</v>
      </c>
      <c r="X534">
        <v>-0.69969796395525896</v>
      </c>
      <c r="Y534">
        <v>-0.402006474905647</v>
      </c>
      <c r="Z534">
        <v>-0.67972719689350902</v>
      </c>
      <c r="AA534">
        <v>-0.29925162216386503</v>
      </c>
      <c r="AB534">
        <v>1.2845308559917601</v>
      </c>
      <c r="AC534">
        <v>-1.93036695318369</v>
      </c>
      <c r="AD534">
        <v>2.58096641773591</v>
      </c>
      <c r="AE534">
        <v>-0.88567939592394396</v>
      </c>
      <c r="AF534">
        <v>0.15406054153572801</v>
      </c>
      <c r="AG534">
        <v>0.80151816855504898</v>
      </c>
      <c r="AH534">
        <v>0.309273019593093</v>
      </c>
      <c r="AI534">
        <v>0.33449892689532101</v>
      </c>
      <c r="AJ534">
        <v>-1.2419977520948999</v>
      </c>
      <c r="AK534">
        <v>0.31161904917098598</v>
      </c>
      <c r="AL534">
        <v>1.9285983069494299</v>
      </c>
      <c r="AM534">
        <v>-1.83528113484499</v>
      </c>
      <c r="AN534">
        <v>1.8861552001908399</v>
      </c>
      <c r="AO534">
        <v>-0.102233439611155</v>
      </c>
      <c r="AP534">
        <v>-1.1445878223639701</v>
      </c>
      <c r="AQ534">
        <v>0.27653648321574997</v>
      </c>
      <c r="AS534">
        <v>-0.509651724587457</v>
      </c>
      <c r="AT534">
        <v>0.98004978644894403</v>
      </c>
      <c r="AU534">
        <v>-2.0095697489523401</v>
      </c>
      <c r="AV534">
        <v>-0.52418259219848595</v>
      </c>
      <c r="AW534">
        <v>2.21560575846524</v>
      </c>
      <c r="AX534">
        <v>-0.16213844619414899</v>
      </c>
      <c r="AY534">
        <v>-0.28361196182231702</v>
      </c>
      <c r="AZ534">
        <v>-0.59924726310782706</v>
      </c>
      <c r="BA534">
        <v>-1.6969124534625699</v>
      </c>
      <c r="BB534">
        <v>-1.1833714735985299</v>
      </c>
      <c r="BC534">
        <v>0.17996560636674999</v>
      </c>
      <c r="BD534">
        <v>-1.5812251546776701</v>
      </c>
      <c r="BE534">
        <v>1.2925304754389799</v>
      </c>
      <c r="BF534">
        <v>6.2967681333247996E-2</v>
      </c>
      <c r="BG534">
        <v>-2.5427798199416398</v>
      </c>
      <c r="BH534">
        <v>-0.86255026635626597</v>
      </c>
      <c r="BI534">
        <v>1.42012563974276</v>
      </c>
      <c r="BJ534">
        <v>1.2989403086976401</v>
      </c>
      <c r="BK534">
        <v>-1.4420016151234401</v>
      </c>
      <c r="BL534">
        <v>1.25712114167982</v>
      </c>
      <c r="BM534">
        <v>-0.33222690744878502</v>
      </c>
      <c r="BN534">
        <v>-0.38173989187271201</v>
      </c>
      <c r="BO534">
        <v>1.9670046382088899</v>
      </c>
      <c r="BP534">
        <v>0.186791586020263</v>
      </c>
      <c r="BR534">
        <v>1.27839848300937</v>
      </c>
      <c r="BS534">
        <v>1.02438148060173</v>
      </c>
      <c r="BT534">
        <v>0.202223282576597</v>
      </c>
      <c r="BU534">
        <v>-0.506292362479144</v>
      </c>
      <c r="BV534">
        <v>-0.20653825094996101</v>
      </c>
      <c r="BW534">
        <v>1.58368775209965</v>
      </c>
      <c r="BX534">
        <v>0.27876058502442902</v>
      </c>
      <c r="BY534">
        <v>0.51231971883680705</v>
      </c>
      <c r="BZ534">
        <v>-1.0122089392098099</v>
      </c>
      <c r="CA534">
        <v>-0.39206066767292203</v>
      </c>
      <c r="CB534">
        <v>-1.00104397743053</v>
      </c>
      <c r="CC534">
        <v>-3.6803821110879702</v>
      </c>
      <c r="CD534">
        <v>1.35200065815297</v>
      </c>
      <c r="CE534">
        <v>-2.3522561044046602</v>
      </c>
      <c r="CG534">
        <v>0.93414498278434599</v>
      </c>
      <c r="CH534">
        <v>2.6640550120646398</v>
      </c>
      <c r="CI534">
        <v>2.36946293953224</v>
      </c>
      <c r="CJ534">
        <v>0.686466485967685</v>
      </c>
      <c r="CK534">
        <v>1.30879374210053</v>
      </c>
      <c r="CL534">
        <v>0.44147756107122399</v>
      </c>
      <c r="CM534">
        <v>0.16921532478591</v>
      </c>
      <c r="CN534">
        <v>-1.97944749070302</v>
      </c>
      <c r="CO534">
        <v>2.2679064388285002</v>
      </c>
      <c r="CP534">
        <v>0.97043000514531697</v>
      </c>
      <c r="CQ534">
        <v>-8.4183326453057802E-2</v>
      </c>
      <c r="CR534">
        <v>-1.0334257153772299</v>
      </c>
      <c r="CS534">
        <v>0.47706233508506601</v>
      </c>
      <c r="CT534">
        <v>-0.44558360914379602</v>
      </c>
      <c r="CU534">
        <v>0.17473464449722101</v>
      </c>
      <c r="CV534">
        <v>1.54891515412601</v>
      </c>
      <c r="CW534">
        <v>0.81505724665475998</v>
      </c>
      <c r="CX534">
        <v>8.5255262274586102E-2</v>
      </c>
      <c r="CY534">
        <v>0.38193762247829</v>
      </c>
      <c r="CZ534">
        <v>-1.0788871546537799</v>
      </c>
      <c r="DA534">
        <v>0.83391661628411395</v>
      </c>
      <c r="DB534">
        <v>0.50314109321334399</v>
      </c>
      <c r="DC534">
        <v>0.63650092015450399</v>
      </c>
      <c r="DD534">
        <v>0.104405435922672</v>
      </c>
      <c r="DE534">
        <v>-0.21800197928314399</v>
      </c>
      <c r="DF534">
        <v>0.42962653624272201</v>
      </c>
      <c r="DG534">
        <v>-1.0493385742847701</v>
      </c>
      <c r="DH534">
        <v>0.93896873040648599</v>
      </c>
      <c r="DI534">
        <v>0.434209300510702</v>
      </c>
      <c r="DJ534">
        <v>0.67350288936722802</v>
      </c>
      <c r="DK534">
        <v>1.5027459805423899</v>
      </c>
      <c r="DL534">
        <v>1.1454894902271899</v>
      </c>
      <c r="DM534">
        <v>0.15888564685155901</v>
      </c>
      <c r="DN534">
        <v>-0.51914578471041795</v>
      </c>
      <c r="DO534">
        <v>-1.36842740603242</v>
      </c>
      <c r="DP534">
        <v>0.67444954383972799</v>
      </c>
      <c r="DQ534">
        <v>0.54945683823461899</v>
      </c>
      <c r="DR534">
        <v>-6.4772631958476302E-3</v>
      </c>
      <c r="DT534">
        <v>0.649728757525736</v>
      </c>
      <c r="DU534">
        <v>0.23381723221973499</v>
      </c>
      <c r="DV534">
        <v>0.26401088616694302</v>
      </c>
      <c r="DW534">
        <v>-6.71727530061617E-3</v>
      </c>
      <c r="DY534">
        <v>-0.923382176279119</v>
      </c>
      <c r="DZ534">
        <v>-0.59195411949985999</v>
      </c>
      <c r="EA534">
        <v>-3.29077977785346</v>
      </c>
      <c r="EB534">
        <v>0.87787711236160204</v>
      </c>
      <c r="EC534">
        <v>2.9460100644428202</v>
      </c>
      <c r="ED534">
        <v>-1.3338227448912201</v>
      </c>
      <c r="EE534">
        <v>2.4658070651639701</v>
      </c>
      <c r="EF534">
        <v>-0.68853301081617202</v>
      </c>
      <c r="EG534">
        <v>0.595519640410203</v>
      </c>
      <c r="EH534">
        <v>-0.384553916774166</v>
      </c>
      <c r="EI534">
        <v>0.81303391616529597</v>
      </c>
      <c r="EJ534">
        <v>-0.25701049071358301</v>
      </c>
      <c r="EK534">
        <v>0.69833382185606796</v>
      </c>
      <c r="EL534">
        <v>-0.187435302177619</v>
      </c>
      <c r="EM534">
        <v>-0.48257245143759098</v>
      </c>
      <c r="EN534">
        <v>-6.7240216594655101E-3</v>
      </c>
      <c r="EO534">
        <v>-0.37560564296654803</v>
      </c>
      <c r="EP534">
        <v>-0.88657563001106598</v>
      </c>
      <c r="EQ534">
        <v>2.4328843082912499</v>
      </c>
      <c r="ER534">
        <v>-1.63309985791784</v>
      </c>
      <c r="ES534">
        <v>1.54263763342897</v>
      </c>
      <c r="ET534">
        <v>0.74365326599945503</v>
      </c>
      <c r="EU534">
        <v>1.963037587484</v>
      </c>
      <c r="EV534">
        <v>0.47252374188246898</v>
      </c>
      <c r="EW534">
        <v>1.31439961642172</v>
      </c>
      <c r="EX534">
        <v>-0.163255680308794</v>
      </c>
      <c r="EY534">
        <v>-0.16581533718635899</v>
      </c>
      <c r="EZ534">
        <v>-1.2018684328722899</v>
      </c>
      <c r="FA534">
        <v>1.1821268137282499</v>
      </c>
      <c r="FB534">
        <v>-1.6291707106574901E-2</v>
      </c>
      <c r="FE534">
        <v>0.39054231274349099</v>
      </c>
      <c r="FF534">
        <v>-0.88750781114868005</v>
      </c>
      <c r="FG534">
        <v>0.20318834176578099</v>
      </c>
      <c r="FH534">
        <v>-2.5091354003052402</v>
      </c>
      <c r="FI534">
        <v>0.97032853882410597</v>
      </c>
      <c r="FJ534">
        <v>0.23167021208791999</v>
      </c>
      <c r="FK534">
        <v>-2.4230692809396701</v>
      </c>
      <c r="FL534">
        <v>-1.58375869532392</v>
      </c>
      <c r="FM534">
        <v>0.69509874556388196</v>
      </c>
      <c r="FN534">
        <v>0.39237747623701602</v>
      </c>
      <c r="FO534">
        <v>-5.26671032275772E-2</v>
      </c>
      <c r="FP534">
        <v>0.324350241862703</v>
      </c>
      <c r="FQ534">
        <v>2.1688747860025601</v>
      </c>
      <c r="FR534">
        <v>-4.2535763442210701</v>
      </c>
      <c r="FS534">
        <v>-4.7523416924377698E-2</v>
      </c>
      <c r="FT534">
        <v>0.722871228208533</v>
      </c>
      <c r="FU534">
        <v>2.3755445936330899</v>
      </c>
      <c r="FV534">
        <v>-0.33823145195128701</v>
      </c>
      <c r="FW534">
        <v>0.15532802299276199</v>
      </c>
      <c r="FX534">
        <v>-0.20931758526785399</v>
      </c>
      <c r="FY534">
        <v>1.51704633262852</v>
      </c>
      <c r="FZ534">
        <v>-2.60603319466099</v>
      </c>
      <c r="GA534">
        <v>1.2043688637277199</v>
      </c>
      <c r="GB534">
        <v>-0.79249269219872098</v>
      </c>
      <c r="GC534">
        <v>-0.92136517096150805</v>
      </c>
      <c r="GD534">
        <v>-1.8286618528691201</v>
      </c>
      <c r="GE534">
        <v>1.5956165989336999</v>
      </c>
      <c r="GF534">
        <v>-0.41387318478882701</v>
      </c>
      <c r="GG534">
        <v>-0.38593011449847803</v>
      </c>
      <c r="GH534">
        <v>1.2217509420224799</v>
      </c>
      <c r="GI534">
        <v>0.42142172733292699</v>
      </c>
      <c r="GJ534">
        <v>-0.38769408092775798</v>
      </c>
      <c r="GL534">
        <v>1.4574307122529699</v>
      </c>
      <c r="GM534">
        <v>1.0452421829541001</v>
      </c>
      <c r="GN534">
        <v>0.25887749980029201</v>
      </c>
      <c r="GO534">
        <v>0.98050579072150901</v>
      </c>
      <c r="GP534">
        <v>1.02060977951623E-2</v>
      </c>
      <c r="GQ534">
        <v>0.64367957820650201</v>
      </c>
      <c r="GR534">
        <v>0.48656770104571501</v>
      </c>
      <c r="GS534">
        <v>-0.23060864259605299</v>
      </c>
      <c r="GT534">
        <v>0.71697561979817703</v>
      </c>
      <c r="GU534">
        <v>-0.19559431675588701</v>
      </c>
      <c r="GV534">
        <v>-0.107456357818592</v>
      </c>
      <c r="GW534">
        <v>-0.40893576488088001</v>
      </c>
      <c r="GY534">
        <v>-1.2943349469423999</v>
      </c>
      <c r="GZ534">
        <v>1.04533214816911</v>
      </c>
      <c r="HA534">
        <v>0.129019077030534</v>
      </c>
      <c r="HB534">
        <v>-0.71594904857192898</v>
      </c>
      <c r="HC534">
        <v>0.75946838242089099</v>
      </c>
      <c r="HD534">
        <v>-0.44208001227161697</v>
      </c>
      <c r="HE534">
        <v>6.4676471993152504E-2</v>
      </c>
      <c r="HF534">
        <v>0.69899021509627302</v>
      </c>
      <c r="HG534">
        <v>-1.0255641313960999</v>
      </c>
      <c r="HH534">
        <v>1.19020243491832</v>
      </c>
      <c r="HI534">
        <v>1.59100134624168E-2</v>
      </c>
      <c r="HJ534">
        <v>1.83425327868463</v>
      </c>
      <c r="HK534">
        <v>-0.26622750092428799</v>
      </c>
      <c r="HL534">
        <v>9.7530445964366705E-2</v>
      </c>
      <c r="HM534">
        <v>-1.92296851100764</v>
      </c>
      <c r="HN534">
        <v>1.6406610478952599</v>
      </c>
      <c r="HO534">
        <v>0.55535189076181302</v>
      </c>
      <c r="HP534">
        <v>0.472136474854778</v>
      </c>
      <c r="HQ534">
        <v>-0.40258641047330501</v>
      </c>
      <c r="HR534">
        <v>-6.1995449414098402E-2</v>
      </c>
      <c r="HS534">
        <v>0.21901009331486401</v>
      </c>
      <c r="HT534">
        <v>-6.5155154698004494E-2</v>
      </c>
      <c r="HU534">
        <v>0.85627195130655298</v>
      </c>
      <c r="HV534">
        <v>3.92149595427327E-2</v>
      </c>
      <c r="HW534">
        <v>0.16478066809213501</v>
      </c>
      <c r="HX534">
        <v>0.16894775017135499</v>
      </c>
      <c r="HY534">
        <v>0.62055686812527699</v>
      </c>
      <c r="HZ534">
        <v>0.24409602156083601</v>
      </c>
      <c r="IA534">
        <v>0.51678208328667097</v>
      </c>
      <c r="IB534">
        <v>0.72797116008587204</v>
      </c>
      <c r="ID534">
        <v>0.85482995091297198</v>
      </c>
      <c r="IE534">
        <v>0.58010046395793302</v>
      </c>
      <c r="IF534">
        <v>-0.59761315969808504</v>
      </c>
      <c r="IG534">
        <v>-0.20276796694815899</v>
      </c>
      <c r="IH534">
        <v>7.1805383777245907E-2</v>
      </c>
      <c r="II534">
        <v>-0.40506636369173099</v>
      </c>
      <c r="IJ534">
        <v>0.86510892033402298</v>
      </c>
      <c r="IK534">
        <v>-0.29157889875932602</v>
      </c>
      <c r="IL534">
        <v>-0.57513377460054504</v>
      </c>
      <c r="IM534">
        <v>0.52827592298854098</v>
      </c>
      <c r="IN534">
        <v>0.39374600582959801</v>
      </c>
      <c r="IO534">
        <v>0.53723414512205603</v>
      </c>
      <c r="IP534">
        <v>0.173516819995712</v>
      </c>
      <c r="IQ534">
        <v>-0.35333870064278</v>
      </c>
      <c r="IR534">
        <v>1.0353512088840899</v>
      </c>
      <c r="IS534">
        <v>-1.01258187478379</v>
      </c>
      <c r="IT534">
        <v>0.60943404041608995</v>
      </c>
      <c r="IU534">
        <v>2.0363944531709401E-2</v>
      </c>
      <c r="IV534">
        <v>-0.33668456362647697</v>
      </c>
      <c r="IW534">
        <v>-0.18155017196477299</v>
      </c>
      <c r="IX534">
        <v>1.4883875648592899</v>
      </c>
      <c r="IY534">
        <v>-0.10620687098708</v>
      </c>
      <c r="IZ534">
        <v>-1.1474184134385701</v>
      </c>
      <c r="JA534">
        <v>1.59544975667814</v>
      </c>
      <c r="JB534">
        <v>-0.70790707950436604</v>
      </c>
      <c r="JC534">
        <v>-5.4984923735901196E-3</v>
      </c>
      <c r="JD534">
        <v>1.09737513521395</v>
      </c>
      <c r="JE534">
        <v>0.32877433623070801</v>
      </c>
      <c r="JF534">
        <v>0.52346565335028605</v>
      </c>
      <c r="JG534">
        <v>-0.34668408497964298</v>
      </c>
      <c r="JH534">
        <v>-0.474081395259418</v>
      </c>
      <c r="JI534">
        <v>-1.54973111657455</v>
      </c>
      <c r="JJ534">
        <v>0.59039772477262897</v>
      </c>
      <c r="JK534">
        <v>4.6987935638753697E-2</v>
      </c>
      <c r="JL534">
        <v>0.78379801343544397</v>
      </c>
      <c r="JM534">
        <v>-0.89550025450080295</v>
      </c>
    </row>
    <row r="535" spans="1:273" x14ac:dyDescent="0.25">
      <c r="A535" s="29">
        <v>44400</v>
      </c>
      <c r="B535" s="31" t="s">
        <v>2317</v>
      </c>
      <c r="C535" s="24" t="s">
        <v>1735</v>
      </c>
      <c r="D535" s="24" t="s">
        <v>1899</v>
      </c>
      <c r="E535" s="34">
        <v>7.8343809999999996</v>
      </c>
      <c r="F535" s="38">
        <v>4050</v>
      </c>
      <c r="G535" s="16">
        <f>VLOOKUP(C535,dFundos!$A$1:$B$28,2,FALSE)</f>
        <v>18770648000102</v>
      </c>
      <c r="H535" s="13"/>
      <c r="I535">
        <f>_xll.ECONOMATICA(G535,"VOLATILITY","1Y",A535)</f>
        <v>19.7676463409443</v>
      </c>
      <c r="J535">
        <f>_xll.ECONOMATICA(G535,"NAV","1D",A535)</f>
        <v>518.69829399976902</v>
      </c>
      <c r="K535">
        <f>_xll.ECONOMATICA(G535,"NAV","1D",A535+1)</f>
        <v>518.69829399976902</v>
      </c>
      <c r="L535" s="6"/>
      <c r="M535">
        <v>-0.39181382026072198</v>
      </c>
      <c r="N535">
        <v>0.31480504931096198</v>
      </c>
      <c r="O535">
        <v>-1.1543864904524499</v>
      </c>
      <c r="P535">
        <v>1.26256551102415</v>
      </c>
      <c r="Q535">
        <v>-8.9180949180445196E-2</v>
      </c>
      <c r="R535">
        <v>1.90197271112993</v>
      </c>
      <c r="S535">
        <v>2.8737577411448001</v>
      </c>
      <c r="T535">
        <v>4.7965157136786701E-2</v>
      </c>
      <c r="U535">
        <v>0.55209915299201395</v>
      </c>
      <c r="V535">
        <v>2.0172911075860598</v>
      </c>
      <c r="W535">
        <v>1.0788366567794601</v>
      </c>
      <c r="X535">
        <v>0.66193968086736299</v>
      </c>
      <c r="Y535">
        <v>-1.7171860941743899</v>
      </c>
      <c r="Z535">
        <v>2.4763668678133399</v>
      </c>
      <c r="AA535">
        <v>-1.46146654506083</v>
      </c>
      <c r="AB535">
        <v>0.84012998577236397</v>
      </c>
      <c r="AC535">
        <v>1.9412215113334199</v>
      </c>
      <c r="AD535">
        <v>-0.20055749109815199</v>
      </c>
      <c r="AE535">
        <v>0.56794996526150499</v>
      </c>
      <c r="AF535">
        <v>1.2990642433578601</v>
      </c>
      <c r="AG535">
        <v>1.13118704848603</v>
      </c>
      <c r="AH535">
        <v>0.84784290556854103</v>
      </c>
      <c r="AI535">
        <v>-0.69108940842852495</v>
      </c>
      <c r="AJ535">
        <v>3.59545211049408</v>
      </c>
      <c r="AK535">
        <v>-0.64837475247259102</v>
      </c>
      <c r="AL535">
        <v>-2.19548636159743</v>
      </c>
      <c r="AM535">
        <v>0.62723219325562196</v>
      </c>
      <c r="AN535">
        <v>-0.59260151710986997</v>
      </c>
      <c r="AO535">
        <v>1.04297376419709</v>
      </c>
      <c r="AP535">
        <v>-5.06140416746348</v>
      </c>
      <c r="AQ535">
        <v>-0.60955976114200905</v>
      </c>
      <c r="AS535">
        <v>-1.91779611759557</v>
      </c>
      <c r="AT535">
        <v>0.84238273466326097</v>
      </c>
      <c r="AU535">
        <v>-1.5118993355827099</v>
      </c>
      <c r="AV535">
        <v>0.35488526355038602</v>
      </c>
      <c r="AW535">
        <v>-6.8432160787779098E-2</v>
      </c>
      <c r="AX535">
        <v>0.55751026338839405</v>
      </c>
      <c r="AY535">
        <v>-1.5533603886979099</v>
      </c>
      <c r="AZ535">
        <v>-0.89595175277281702</v>
      </c>
      <c r="BA535">
        <v>0.98145273623231299</v>
      </c>
      <c r="BB535">
        <v>-6.1505195662903099E-2</v>
      </c>
      <c r="BC535">
        <v>2.3933558451972199</v>
      </c>
      <c r="BD535">
        <v>-0.61703660740022304</v>
      </c>
      <c r="BE535">
        <v>-0.69287627047742695</v>
      </c>
      <c r="BF535">
        <v>2.1463312712512601</v>
      </c>
      <c r="BG535">
        <v>3.0534689863998201</v>
      </c>
      <c r="BH535">
        <v>-0.31962290586307102</v>
      </c>
      <c r="BI535">
        <v>0.55005783924570995</v>
      </c>
      <c r="BJ535">
        <v>1.1084685042078499</v>
      </c>
      <c r="BK535">
        <v>-1.16644194076798</v>
      </c>
      <c r="BL535">
        <v>5.2461545419646399E-2</v>
      </c>
      <c r="BM535">
        <v>-1.0728040112553601</v>
      </c>
      <c r="BN535">
        <v>2.07387589362042</v>
      </c>
      <c r="BO535">
        <v>0.44773883764719402</v>
      </c>
      <c r="BP535">
        <v>3.5476743141771301E-2</v>
      </c>
      <c r="BR535">
        <v>2.1816115231558801</v>
      </c>
      <c r="BS535">
        <v>-0.63424230474993204</v>
      </c>
      <c r="BT535">
        <v>-0.19607222639024299</v>
      </c>
      <c r="BU535">
        <v>0.45357436247286398</v>
      </c>
      <c r="BV535">
        <v>-2.27108276803847</v>
      </c>
      <c r="BW535">
        <v>0.31967998293111999</v>
      </c>
      <c r="BX535">
        <v>0.32771679434517897</v>
      </c>
      <c r="BY535">
        <v>0.24630727293697399</v>
      </c>
      <c r="BZ535">
        <v>0.78797241694701403</v>
      </c>
      <c r="CA535">
        <v>-1.8534150588493501</v>
      </c>
      <c r="CB535">
        <v>0.74960413239750801</v>
      </c>
      <c r="CC535">
        <v>-2.7991814798951999</v>
      </c>
      <c r="CD535">
        <v>1.4982879138187899</v>
      </c>
      <c r="CE535">
        <v>-1.3686818167116099</v>
      </c>
      <c r="CG535">
        <v>2.9077430841425702</v>
      </c>
      <c r="CH535">
        <v>0.91647057834052204</v>
      </c>
      <c r="CI535">
        <v>0.39143257472460402</v>
      </c>
      <c r="CJ535">
        <v>-2.9096214820128798</v>
      </c>
      <c r="CK535">
        <v>2.6597200667310998</v>
      </c>
      <c r="CL535">
        <v>-2.1112909348630602</v>
      </c>
      <c r="CM535">
        <v>1.1316004060063301</v>
      </c>
      <c r="CN535">
        <v>-0.14470338337559999</v>
      </c>
      <c r="CO535">
        <v>1.68680509996193</v>
      </c>
      <c r="CP535">
        <v>-4.0295432063430801E-2</v>
      </c>
      <c r="CQ535">
        <v>-1.3733232357481</v>
      </c>
      <c r="CR535">
        <v>-1.34775139094927</v>
      </c>
      <c r="CS535">
        <v>-0.33967133085752699</v>
      </c>
      <c r="CT535">
        <v>0.70738225294917401</v>
      </c>
      <c r="CU535">
        <v>1.3784823031528499</v>
      </c>
      <c r="CV535">
        <v>0.68979289007984301</v>
      </c>
      <c r="CW535">
        <v>-1.15033062957082</v>
      </c>
      <c r="CX535">
        <v>-0.114203045177419</v>
      </c>
      <c r="CY535">
        <v>0.54439105224446405</v>
      </c>
      <c r="CZ535">
        <v>-6.53080550364393E-2</v>
      </c>
      <c r="DA535">
        <v>-0.92776442734248099</v>
      </c>
      <c r="DB535">
        <v>0.393566421371361</v>
      </c>
      <c r="DC535">
        <v>-1.8588448685477501</v>
      </c>
      <c r="DD535">
        <v>0.308510374088655</v>
      </c>
      <c r="DE535">
        <v>-0.921240870047768</v>
      </c>
      <c r="DF535">
        <v>0.92099220037198404</v>
      </c>
      <c r="DG535">
        <v>0.26804822791746102</v>
      </c>
      <c r="DH535">
        <v>-2.55715882994991</v>
      </c>
      <c r="DI535">
        <v>0.36149002098682098</v>
      </c>
      <c r="DJ535">
        <v>0.892358096643875</v>
      </c>
      <c r="DK535">
        <v>0.26218230614176702</v>
      </c>
      <c r="DL535">
        <v>0.87026260425773205</v>
      </c>
      <c r="DM535">
        <v>-0.26861410988203699</v>
      </c>
      <c r="DN535">
        <v>-0.507684243530093</v>
      </c>
      <c r="DO535">
        <v>0.94481983105652001</v>
      </c>
      <c r="DP535">
        <v>0.43143408056494098</v>
      </c>
      <c r="DQ535">
        <v>1.0903779357249701</v>
      </c>
      <c r="DR535">
        <v>-9.7956521130981907E-3</v>
      </c>
      <c r="DT535">
        <v>2.1709019960326299</v>
      </c>
      <c r="DU535">
        <v>-1.2563548665639199</v>
      </c>
      <c r="DV535">
        <v>-0.15835510512261</v>
      </c>
      <c r="DW535">
        <v>-7.7354419772745998E-3</v>
      </c>
      <c r="DY535">
        <v>-0.18695743438001999</v>
      </c>
      <c r="DZ535">
        <v>1.0206755650870001</v>
      </c>
      <c r="EA535">
        <v>0.44835044027422599</v>
      </c>
      <c r="EB535">
        <v>3.4264253868968799</v>
      </c>
      <c r="EC535">
        <v>0.62865794279787202</v>
      </c>
      <c r="ED535">
        <v>0.54925796848692698</v>
      </c>
      <c r="EE535">
        <v>-2.0967678196029702</v>
      </c>
      <c r="EF535">
        <v>-0.474285678228625</v>
      </c>
      <c r="EG535">
        <v>-2.10221898078089</v>
      </c>
      <c r="EH535">
        <v>0.49116230111394499</v>
      </c>
      <c r="EI535">
        <v>-0.158413348526665</v>
      </c>
      <c r="EJ535">
        <v>1.7521596650112801</v>
      </c>
      <c r="EK535">
        <v>1.11243603878393</v>
      </c>
      <c r="EL535">
        <v>1.06100293505733</v>
      </c>
      <c r="EM535">
        <v>1.3589272464741999</v>
      </c>
      <c r="EN535">
        <v>-7.87995941209374E-3</v>
      </c>
      <c r="EO535">
        <v>-1.5184725829385599</v>
      </c>
      <c r="EP535">
        <v>-2.0895732494864201</v>
      </c>
      <c r="EQ535">
        <v>2.6482069837584299</v>
      </c>
      <c r="ER535">
        <v>-1.92278463437106</v>
      </c>
      <c r="ES535">
        <v>1.26528070213681</v>
      </c>
      <c r="ET535">
        <v>0.17804239469114699</v>
      </c>
      <c r="EU535">
        <v>0.49448118425061699</v>
      </c>
      <c r="EV535">
        <v>1.9311490530526501</v>
      </c>
      <c r="EW535">
        <v>-0.72970711516973097</v>
      </c>
      <c r="EX535">
        <v>0.58946945555362595</v>
      </c>
      <c r="EY535">
        <v>0.386478974178317</v>
      </c>
      <c r="EZ535">
        <v>0.101303335577541</v>
      </c>
      <c r="FA535">
        <v>0.10574020470812701</v>
      </c>
      <c r="FB535">
        <v>9.7854410705622299E-2</v>
      </c>
      <c r="FE535">
        <v>0.87643813130853199</v>
      </c>
      <c r="FF535">
        <v>0.120377730490873</v>
      </c>
      <c r="FG535">
        <v>-0.64281881759598003</v>
      </c>
      <c r="FH535">
        <v>7.5758914135803906E-2</v>
      </c>
      <c r="FI535">
        <v>-0.344937296085845</v>
      </c>
      <c r="FJ535">
        <v>1.0379219751484901</v>
      </c>
      <c r="FK535">
        <v>-0.81687974616215797</v>
      </c>
      <c r="FL535">
        <v>0.94184294484875897</v>
      </c>
      <c r="FM535">
        <v>2.0310126479671502</v>
      </c>
      <c r="FN535">
        <v>0.55294783542194603</v>
      </c>
      <c r="FO535">
        <v>6.3144381419988294E-2</v>
      </c>
      <c r="FP535">
        <v>-3.1983592873984898</v>
      </c>
      <c r="FQ535">
        <v>2.21613250323571</v>
      </c>
      <c r="FR535">
        <v>1.38617086176964</v>
      </c>
      <c r="FS535">
        <v>1.67050675390783</v>
      </c>
      <c r="FT535">
        <v>-1.0530586418099099</v>
      </c>
      <c r="FU535">
        <v>-1.6374905496377301</v>
      </c>
      <c r="FV535">
        <v>0.166866415020195</v>
      </c>
      <c r="FW535">
        <v>1.86007511638309</v>
      </c>
      <c r="FX535">
        <v>-4.6472306166833698E-2</v>
      </c>
      <c r="FY535">
        <v>-0.179481723625941</v>
      </c>
      <c r="FZ535">
        <v>-1.93880096285284</v>
      </c>
      <c r="GA535">
        <v>-1.5102827601367601</v>
      </c>
      <c r="GB535">
        <v>0.99916643957840301</v>
      </c>
      <c r="GC535">
        <v>-1.06408900874158</v>
      </c>
      <c r="GD535">
        <v>1.1157624687257299</v>
      </c>
      <c r="GE535">
        <v>1.5166358525675601</v>
      </c>
      <c r="GF535">
        <v>2.7834311073092999</v>
      </c>
      <c r="GG535">
        <v>0.42517489109741302</v>
      </c>
      <c r="GH535">
        <v>-0.86548408917224195</v>
      </c>
      <c r="GI535">
        <v>-1.1932218437323201</v>
      </c>
      <c r="GJ535">
        <v>2.4675467249835501</v>
      </c>
      <c r="GL535">
        <v>0.88585596895427399</v>
      </c>
      <c r="GM535">
        <v>-1.1493902253278101</v>
      </c>
      <c r="GN535">
        <v>0.93265301093197195</v>
      </c>
      <c r="GO535">
        <v>-0.39795215889171198</v>
      </c>
      <c r="GP535">
        <v>2.3794742386598999</v>
      </c>
      <c r="GQ535">
        <v>0.91785832846653603</v>
      </c>
      <c r="GR535">
        <v>-0.45447031216099298</v>
      </c>
      <c r="GS535">
        <v>-0.54479714672197599</v>
      </c>
      <c r="GT535">
        <v>-0.21132452602614599</v>
      </c>
      <c r="GU535">
        <v>-0.15267001772372199</v>
      </c>
      <c r="GV535">
        <v>-0.88361260377496398</v>
      </c>
      <c r="GW535">
        <v>-0.95532637615178795</v>
      </c>
      <c r="GY535">
        <v>-1.54011062995778</v>
      </c>
      <c r="GZ535">
        <v>1.5203604074486099</v>
      </c>
      <c r="HA535">
        <v>-0.28241965037523198</v>
      </c>
      <c r="HB535">
        <v>3.1839278017287101E-2</v>
      </c>
      <c r="HC535">
        <v>-1.5221696125081501</v>
      </c>
      <c r="HD535">
        <v>0.485623298845894</v>
      </c>
      <c r="HE535">
        <v>0.41464793011982698</v>
      </c>
      <c r="HF535">
        <v>-0.203826200686308</v>
      </c>
      <c r="HG535">
        <v>-0.26909052103292203</v>
      </c>
      <c r="HH535">
        <v>-1.2063640295309599</v>
      </c>
      <c r="HI535">
        <v>-0.28731794873237998</v>
      </c>
      <c r="HJ535">
        <v>-0.15124859401112201</v>
      </c>
      <c r="HK535">
        <v>-1.20802817064032</v>
      </c>
      <c r="HL535">
        <v>-0.83584431122290004</v>
      </c>
      <c r="HM535">
        <v>-1.41829643325764</v>
      </c>
      <c r="HN535">
        <v>1.54334192175156</v>
      </c>
      <c r="HO535">
        <v>1.11396698193857</v>
      </c>
      <c r="HP535">
        <v>-0.43913251292906402</v>
      </c>
      <c r="HQ535">
        <v>-1.0389367343122999</v>
      </c>
      <c r="HR535">
        <v>0.93258226388570598</v>
      </c>
      <c r="HS535">
        <v>0.461448065289005</v>
      </c>
      <c r="HT535">
        <v>1.0514369872908</v>
      </c>
      <c r="HU535">
        <v>0.80145174451899903</v>
      </c>
      <c r="HV535">
        <v>-0.13038615279583601</v>
      </c>
      <c r="HW535">
        <v>-9.1615577002812601E-2</v>
      </c>
      <c r="HX535">
        <v>-0.72978474636329305</v>
      </c>
      <c r="HY535">
        <v>-0.40831795895428502</v>
      </c>
      <c r="HZ535">
        <v>2.9584724507003599E-2</v>
      </c>
      <c r="IA535">
        <v>-1.1105599824986701</v>
      </c>
      <c r="IB535">
        <v>-1.03175816602743</v>
      </c>
      <c r="ID535">
        <v>-0.199529008568788</v>
      </c>
      <c r="IE535">
        <v>-0.17095051043725101</v>
      </c>
      <c r="IF535">
        <v>-7.0315286211553002E-2</v>
      </c>
      <c r="IG535">
        <v>0.20638807363866399</v>
      </c>
      <c r="IH535">
        <v>0.532240623033431</v>
      </c>
      <c r="II535">
        <v>0.80423682848049804</v>
      </c>
      <c r="IJ535">
        <v>-0.44837960076620198</v>
      </c>
      <c r="IK535">
        <v>-0.83218458212286395</v>
      </c>
      <c r="IL535">
        <v>-0.19080796819252999</v>
      </c>
      <c r="IM535">
        <v>-0.46621697183582</v>
      </c>
      <c r="IN535">
        <v>-0.77173644403956099</v>
      </c>
      <c r="IO535">
        <v>0.64382927957922198</v>
      </c>
      <c r="IP535">
        <v>4.6620568718935801E-2</v>
      </c>
      <c r="IQ535">
        <v>-0.34649701310627301</v>
      </c>
      <c r="IR535">
        <v>-0.25131340225925702</v>
      </c>
      <c r="IS535">
        <v>1.0691916248106299</v>
      </c>
      <c r="IT535">
        <v>-0.105553570938355</v>
      </c>
      <c r="IU535">
        <v>9.6235627643181901E-2</v>
      </c>
      <c r="IV535">
        <v>0.97833804320544004</v>
      </c>
      <c r="IW535">
        <v>1.15166121959192</v>
      </c>
      <c r="IX535">
        <v>1.05267639410158</v>
      </c>
      <c r="IY535">
        <v>0.67511987381294603</v>
      </c>
      <c r="IZ535">
        <v>1.61254879822081</v>
      </c>
      <c r="JA535">
        <v>0.71592477452213599</v>
      </c>
      <c r="JB535">
        <v>-0.53204190853648503</v>
      </c>
      <c r="JC535">
        <v>-4.9202930313185797E-3</v>
      </c>
      <c r="JD535">
        <v>0.61408009041770095</v>
      </c>
      <c r="JE535">
        <v>-0.515257080223819</v>
      </c>
      <c r="JF535">
        <v>-1.2166081328359699</v>
      </c>
      <c r="JG535">
        <v>0.38227743534662301</v>
      </c>
      <c r="JH535">
        <v>-1.3911069264395299</v>
      </c>
      <c r="JI535">
        <v>0.416424630566326</v>
      </c>
      <c r="JJ535">
        <v>1.0625447195707201</v>
      </c>
      <c r="JK535">
        <v>0.82061347766284598</v>
      </c>
      <c r="JL535">
        <v>0.32396803962910797</v>
      </c>
      <c r="JM535">
        <v>1.1475489447548199</v>
      </c>
    </row>
    <row r="536" spans="1:273" x14ac:dyDescent="0.25">
      <c r="A536" s="30">
        <v>44400</v>
      </c>
      <c r="B536" s="31" t="s">
        <v>2334</v>
      </c>
      <c r="C536" s="23" t="s">
        <v>1742</v>
      </c>
      <c r="D536" s="23" t="s">
        <v>1899</v>
      </c>
      <c r="E536" s="32">
        <v>25.774018999999999</v>
      </c>
      <c r="F536" s="37">
        <v>8500</v>
      </c>
      <c r="G536" s="16">
        <f>VLOOKUP(C536,dFundos!$A$1:$B$28,2,FALSE)</f>
        <v>20394372000157</v>
      </c>
      <c r="H536" s="13"/>
      <c r="I536">
        <f>_xll.ECONOMATICA(G536,"VOLATILITY","1Y",A536)</f>
        <v>14.8104948156397</v>
      </c>
      <c r="J536">
        <f>_xll.ECONOMATICA(G536,"NAV","1D",A536)</f>
        <v>328.51243200013403</v>
      </c>
      <c r="K536">
        <f>_xll.ECONOMATICA(G536,"NAV","1D",A536+1)</f>
        <v>328.51243200013403</v>
      </c>
      <c r="L536" s="6"/>
      <c r="M536">
        <v>-0.75889672780249395</v>
      </c>
      <c r="N536">
        <v>0.86087118379509797</v>
      </c>
      <c r="O536">
        <v>-0.57927227326217701</v>
      </c>
      <c r="P536">
        <v>1.2076773082298999</v>
      </c>
      <c r="Q536">
        <v>0.64706498560553904</v>
      </c>
      <c r="R536">
        <v>-0.12161646582171701</v>
      </c>
      <c r="S536">
        <v>0.61273438041098405</v>
      </c>
      <c r="T536">
        <v>0.32044304516603</v>
      </c>
      <c r="U536">
        <v>0.51311487113707699</v>
      </c>
      <c r="V536">
        <v>0.78167601823224697</v>
      </c>
      <c r="W536">
        <v>2.3051606513035901E-2</v>
      </c>
      <c r="X536">
        <v>0.29506644132197801</v>
      </c>
      <c r="Y536">
        <v>-0.48846591216715801</v>
      </c>
      <c r="Z536">
        <v>0.95108891382551497</v>
      </c>
      <c r="AA536">
        <v>0.117619835145888</v>
      </c>
      <c r="AB536">
        <v>-0.31405754725710699</v>
      </c>
      <c r="AC536">
        <v>0.53963295795256305</v>
      </c>
      <c r="AD536">
        <v>0.245387788891094</v>
      </c>
      <c r="AE536">
        <v>-0.50207556741952397</v>
      </c>
      <c r="AF536">
        <v>0.23564877956232499</v>
      </c>
      <c r="AG536">
        <v>0.34358926204731699</v>
      </c>
      <c r="AH536">
        <v>1.0747605569122201</v>
      </c>
      <c r="AI536">
        <v>0.51101424396620099</v>
      </c>
      <c r="AJ536">
        <v>1.0771661372928101</v>
      </c>
      <c r="AK536">
        <v>0.18167256421293099</v>
      </c>
      <c r="AL536">
        <v>0.50597813024069205</v>
      </c>
      <c r="AM536">
        <v>-0.422636907842389</v>
      </c>
      <c r="AN536">
        <v>1.0232814856863099</v>
      </c>
      <c r="AO536">
        <v>1.3096476388454901</v>
      </c>
      <c r="AP536">
        <v>-3.1076493887667298</v>
      </c>
      <c r="AQ536">
        <v>-1.3070879427687001</v>
      </c>
      <c r="AS536">
        <v>-2.39104953916467</v>
      </c>
      <c r="AT536">
        <v>1.88858466826787</v>
      </c>
      <c r="AU536">
        <v>-1.72659823556387</v>
      </c>
      <c r="AV536">
        <v>-0.21314178593456701</v>
      </c>
      <c r="AW536">
        <v>1.2005074699118301</v>
      </c>
      <c r="AX536">
        <v>0.620814690410043</v>
      </c>
      <c r="AY536">
        <v>-0.47791134193175799</v>
      </c>
      <c r="AZ536">
        <v>-0.90668341263153696</v>
      </c>
      <c r="BA536">
        <v>-1.1827657801404701</v>
      </c>
      <c r="BB536">
        <v>-1.07956098190698</v>
      </c>
      <c r="BC536">
        <v>0.68113929119135697</v>
      </c>
      <c r="BD536">
        <v>-2.0796971573872698</v>
      </c>
      <c r="BE536">
        <v>0.166537053701177</v>
      </c>
      <c r="BF536">
        <v>1.2823087607102901</v>
      </c>
      <c r="BG536">
        <v>1.7393104548318701</v>
      </c>
      <c r="BH536">
        <v>-0.39635291877857498</v>
      </c>
      <c r="BI536">
        <v>0.186268893776287</v>
      </c>
      <c r="BJ536">
        <v>0.63296902171714498</v>
      </c>
      <c r="BK536">
        <v>-1.00278702520882</v>
      </c>
      <c r="BL536">
        <v>1.4093861256697</v>
      </c>
      <c r="BM536">
        <v>-1.6093076941615401</v>
      </c>
      <c r="BN536">
        <v>2.2090911697887301</v>
      </c>
      <c r="BO536">
        <v>1.1991277231572901</v>
      </c>
      <c r="BP536">
        <v>1.1520828251377699</v>
      </c>
      <c r="BR536">
        <v>0.74495954977464895</v>
      </c>
      <c r="BS536">
        <v>-0.65916978337554599</v>
      </c>
      <c r="BT536">
        <v>-0.14812412900937499</v>
      </c>
      <c r="BU536">
        <v>-0.391239813325228</v>
      </c>
      <c r="BV536">
        <v>-1.1000034168318999</v>
      </c>
      <c r="BW536">
        <v>0.273932440359204</v>
      </c>
      <c r="BX536">
        <v>-4.31326079706196E-3</v>
      </c>
      <c r="BY536">
        <v>0.46864563119015701</v>
      </c>
      <c r="BZ536">
        <v>6.4929576547001502E-2</v>
      </c>
      <c r="CA536">
        <v>-1.65795925558996</v>
      </c>
      <c r="CB536">
        <v>-0.30524944941134902</v>
      </c>
      <c r="CC536">
        <v>-3.3022053014065</v>
      </c>
      <c r="CD536">
        <v>0.41927586989913801</v>
      </c>
      <c r="CE536">
        <v>-0.633453409500362</v>
      </c>
      <c r="CG536">
        <v>3.3151100771647202</v>
      </c>
      <c r="CH536">
        <v>1.6756084656663</v>
      </c>
      <c r="CI536">
        <v>1.9868665192916499</v>
      </c>
      <c r="CJ536">
        <v>-2.98994375953043E-2</v>
      </c>
      <c r="CK536">
        <v>1.41937156968197</v>
      </c>
      <c r="CL536">
        <v>-0.277249502505583</v>
      </c>
      <c r="CM536">
        <v>0.62700272155780101</v>
      </c>
      <c r="CN536">
        <v>-1.0928466854238601</v>
      </c>
      <c r="CO536">
        <v>1.59175165845227</v>
      </c>
      <c r="CP536">
        <v>0.93179146642796695</v>
      </c>
      <c r="CQ536">
        <v>-0.27785600759671097</v>
      </c>
      <c r="CR536">
        <v>-1.0794949306728101</v>
      </c>
      <c r="CS536">
        <v>0.27548164107429302</v>
      </c>
      <c r="CT536">
        <v>-0.68882596660841999</v>
      </c>
      <c r="CU536">
        <v>0.44056230235582899</v>
      </c>
      <c r="CV536">
        <v>1.7538023677843699</v>
      </c>
      <c r="CW536">
        <v>-0.161938931887562</v>
      </c>
      <c r="CX536">
        <v>-0.321366237949405</v>
      </c>
      <c r="CY536">
        <v>0.51924388717452497</v>
      </c>
      <c r="CZ536">
        <v>-0.45887936694270998</v>
      </c>
      <c r="DA536">
        <v>1.1932107152461</v>
      </c>
      <c r="DB536">
        <v>8.9382814803684596E-2</v>
      </c>
      <c r="DC536">
        <v>-6.8631787416961701E-2</v>
      </c>
      <c r="DD536">
        <v>0.93262385835259898</v>
      </c>
      <c r="DE536">
        <v>-0.19377055868972101</v>
      </c>
      <c r="DF536">
        <v>0.27295638392388399</v>
      </c>
      <c r="DG536">
        <v>-0.67403853354335297</v>
      </c>
      <c r="DH536">
        <v>-3.5936330277763801E-2</v>
      </c>
      <c r="DI536">
        <v>-0.37172405009187098</v>
      </c>
      <c r="DJ536">
        <v>-0.65050688117480604</v>
      </c>
      <c r="DK536">
        <v>1.5122175344004101</v>
      </c>
      <c r="DL536">
        <v>0.34200917816633603</v>
      </c>
      <c r="DM536">
        <v>0.381882198234962</v>
      </c>
      <c r="DN536">
        <v>-0.43782544298664999</v>
      </c>
      <c r="DO536">
        <v>-0.54028460326662797</v>
      </c>
      <c r="DP536">
        <v>-0.142502120615973</v>
      </c>
      <c r="DQ536">
        <v>0.276898323318164</v>
      </c>
      <c r="DR536">
        <v>6.1937062127981302E-4</v>
      </c>
      <c r="DT536">
        <v>1.21327804772591</v>
      </c>
      <c r="DU536">
        <v>-0.163652280753013</v>
      </c>
      <c r="DV536">
        <v>5.5342010455206002E-2</v>
      </c>
      <c r="DW536">
        <v>6.3565548771293801E-4</v>
      </c>
      <c r="DY536">
        <v>-1.0072174289234701</v>
      </c>
      <c r="DZ536">
        <v>0.70465748030983399</v>
      </c>
      <c r="EA536">
        <v>0.59200160558248205</v>
      </c>
      <c r="EB536">
        <v>1.56267190795916</v>
      </c>
      <c r="EC536">
        <v>0.50214861876156602</v>
      </c>
      <c r="ED536">
        <v>-0.65693970645952504</v>
      </c>
      <c r="EE536">
        <v>0.29565376771643098</v>
      </c>
      <c r="EF536">
        <v>0.19208917856303701</v>
      </c>
      <c r="EG536">
        <v>-0.45451122714439401</v>
      </c>
      <c r="EH536">
        <v>-0.905959007013735</v>
      </c>
      <c r="EI536">
        <v>0.1022365731842</v>
      </c>
      <c r="EJ536">
        <v>0.77614207148144498</v>
      </c>
      <c r="EK536">
        <v>1.5171886167081501</v>
      </c>
      <c r="EL536">
        <v>3.80963945644908E-2</v>
      </c>
      <c r="EM536">
        <v>-0.34912790570160701</v>
      </c>
      <c r="EN536">
        <v>5.0291582738282202E-4</v>
      </c>
      <c r="EO536">
        <v>0.54486689095938301</v>
      </c>
      <c r="EP536">
        <v>-2.75865545891065</v>
      </c>
      <c r="EQ536">
        <v>0.96628878181945799</v>
      </c>
      <c r="ER536">
        <v>-1.79600293377007</v>
      </c>
      <c r="ES536">
        <v>1.41591253432125</v>
      </c>
      <c r="ET536">
        <v>1.3440185392028099</v>
      </c>
      <c r="EU536">
        <v>8.6985190500854501E-2</v>
      </c>
      <c r="EV536">
        <v>0.78065024445095299</v>
      </c>
      <c r="EW536">
        <v>0.582301503345661</v>
      </c>
      <c r="EX536">
        <v>0.55402681591658598</v>
      </c>
      <c r="EY536">
        <v>1.7901999308378401E-2</v>
      </c>
      <c r="EZ536">
        <v>-7.7092360152164502E-2</v>
      </c>
      <c r="FA536">
        <v>0.216105004074052</v>
      </c>
      <c r="FB536">
        <v>0.53859473937336599</v>
      </c>
      <c r="FE536">
        <v>-0.17201813407155001</v>
      </c>
      <c r="FF536">
        <v>-0.469468531446182</v>
      </c>
      <c r="FG536">
        <v>-0.10528311531743401</v>
      </c>
      <c r="FH536">
        <v>-0.81117712770719697</v>
      </c>
      <c r="FI536">
        <v>0.19663280218082901</v>
      </c>
      <c r="FJ536">
        <v>1.0847714544070199</v>
      </c>
      <c r="FK536">
        <v>-2.4167668058907998</v>
      </c>
      <c r="FL536">
        <v>-0.19444098506937699</v>
      </c>
      <c r="FM536">
        <v>1.94588476515491</v>
      </c>
      <c r="FN536">
        <v>-0.53376756013676596</v>
      </c>
      <c r="FO536">
        <v>-1.4089897485973799</v>
      </c>
      <c r="FP536">
        <v>-1.28369222084075</v>
      </c>
      <c r="FQ536">
        <v>1.9326949421156301</v>
      </c>
      <c r="FR536">
        <v>-0.47930318505677899</v>
      </c>
      <c r="FS536">
        <v>1.33010841927899</v>
      </c>
      <c r="FT536">
        <v>1.8252459005452699</v>
      </c>
      <c r="FU536">
        <v>-0.31656244300393199</v>
      </c>
      <c r="FV536">
        <v>0.129548576296656</v>
      </c>
      <c r="FW536">
        <v>0.63808300819800901</v>
      </c>
      <c r="FX536">
        <v>-6.3886374846333603E-3</v>
      </c>
      <c r="FY536">
        <v>1.0149244189960899E-2</v>
      </c>
      <c r="FZ536">
        <v>-1.1701438163981901</v>
      </c>
      <c r="GA536">
        <v>-0.27415126760388397</v>
      </c>
      <c r="GB536">
        <v>0.70801024812681101</v>
      </c>
      <c r="GC536">
        <v>-0.794324163598503</v>
      </c>
      <c r="GD536">
        <v>-0.40035071042439102</v>
      </c>
      <c r="GE536">
        <v>0.41665763546916401</v>
      </c>
      <c r="GF536">
        <v>1.62255931663822</v>
      </c>
      <c r="GG536">
        <v>6.2033936956140699E-2</v>
      </c>
      <c r="GH536">
        <v>-0.46306480635394098</v>
      </c>
      <c r="GI536">
        <v>0.542311538083595</v>
      </c>
      <c r="GJ536">
        <v>1.13258105993737</v>
      </c>
      <c r="GL536">
        <v>1.39165233431413</v>
      </c>
      <c r="GM536">
        <v>-2.43879144363746E-2</v>
      </c>
      <c r="GN536">
        <v>6.9450714181584799E-2</v>
      </c>
      <c r="GO536">
        <v>0.66754891686286999</v>
      </c>
      <c r="GP536">
        <v>0.35070101621386102</v>
      </c>
      <c r="GQ536">
        <v>0.22034122812328899</v>
      </c>
      <c r="GR536">
        <v>0.152441518912383</v>
      </c>
      <c r="GS536">
        <v>-0.16073012375272799</v>
      </c>
      <c r="GT536">
        <v>0.96869450844678795</v>
      </c>
      <c r="GU536">
        <v>0.19820614143100099</v>
      </c>
      <c r="GV536">
        <v>-0.36043731251993399</v>
      </c>
      <c r="GW536">
        <v>-0.83392640999591106</v>
      </c>
      <c r="GY536">
        <v>0.22254840205278001</v>
      </c>
      <c r="GZ536">
        <v>0.87619746591371905</v>
      </c>
      <c r="HA536">
        <v>0.31758435998199303</v>
      </c>
      <c r="HB536">
        <v>-0.14082705383771099</v>
      </c>
      <c r="HC536">
        <v>0.24578180345997699</v>
      </c>
      <c r="HD536">
        <v>0.36339165217213998</v>
      </c>
      <c r="HE536">
        <v>-0.46069905210970302</v>
      </c>
      <c r="HF536">
        <v>1.2702662752417399E-2</v>
      </c>
      <c r="HG536">
        <v>-0.55601836156711204</v>
      </c>
      <c r="HH536">
        <v>-5.8805744629353296E-4</v>
      </c>
      <c r="HI536">
        <v>0.93700601810269302</v>
      </c>
      <c r="HJ536">
        <v>0.69915012409182997</v>
      </c>
      <c r="HK536">
        <v>-1.1961522398451101</v>
      </c>
      <c r="HL536">
        <v>-0.77936959614817203</v>
      </c>
      <c r="HM536">
        <v>-2.13953962484084</v>
      </c>
      <c r="HN536">
        <v>1.3773544078503599</v>
      </c>
      <c r="HO536">
        <v>1.5012437605037099</v>
      </c>
      <c r="HP536">
        <v>-0.25623281726439001</v>
      </c>
      <c r="HQ536">
        <v>-1.08531411260628</v>
      </c>
      <c r="HR536">
        <v>-0.203951458661322</v>
      </c>
      <c r="HS536">
        <v>1.1508637280712699</v>
      </c>
      <c r="HT536">
        <v>-0.102151052578847</v>
      </c>
      <c r="HU536">
        <v>1.2240397938512599</v>
      </c>
      <c r="HV536">
        <v>-0.26174598151556</v>
      </c>
      <c r="HW536">
        <v>2.8586893859028399E-2</v>
      </c>
      <c r="HX536">
        <v>0.43358972925489098</v>
      </c>
      <c r="HY536">
        <v>-9.3522268798551494E-2</v>
      </c>
      <c r="HZ536">
        <v>-0.25499332959952897</v>
      </c>
      <c r="IA536">
        <v>0.123878421072732</v>
      </c>
      <c r="IB536">
        <v>0.24234297125076401</v>
      </c>
      <c r="ID536">
        <v>0.492779967316892</v>
      </c>
      <c r="IE536">
        <v>4.2375497105240398E-2</v>
      </c>
      <c r="IF536">
        <v>-0.16903803616514801</v>
      </c>
      <c r="IG536">
        <v>-0.164800950915378</v>
      </c>
      <c r="IH536">
        <v>0.46555468688893598</v>
      </c>
      <c r="II536">
        <v>0.14798075244471001</v>
      </c>
      <c r="IJ536">
        <v>0.30674793397338401</v>
      </c>
      <c r="IK536">
        <v>-0.19799836363745299</v>
      </c>
      <c r="IL536">
        <v>-0.79504724653816095</v>
      </c>
      <c r="IM536">
        <v>7.63835640100297E-2</v>
      </c>
      <c r="IN536">
        <v>-1.5341310208896199</v>
      </c>
      <c r="IO536">
        <v>1.78922280410916</v>
      </c>
      <c r="IP536">
        <v>0.51050862202828295</v>
      </c>
      <c r="IQ536">
        <v>-0.20058751515534801</v>
      </c>
      <c r="IR536">
        <v>0.77442038418666903</v>
      </c>
      <c r="IS536">
        <v>0.23250732574524599</v>
      </c>
      <c r="IT536">
        <v>0.29999259040778298</v>
      </c>
      <c r="IU536">
        <v>5.5449424326070598E-2</v>
      </c>
      <c r="IV536">
        <v>0.13367794526857299</v>
      </c>
      <c r="IW536">
        <v>0.32588628146186199</v>
      </c>
      <c r="IX536">
        <v>0.74397324478923099</v>
      </c>
      <c r="IY536">
        <v>-7.8279796980495996E-3</v>
      </c>
      <c r="IZ536">
        <v>-0.21567398434854099</v>
      </c>
      <c r="JA536">
        <v>0.42195777914457699</v>
      </c>
      <c r="JB536">
        <v>-0.83363939320406599</v>
      </c>
      <c r="JC536">
        <v>9.6682484581833705E-3</v>
      </c>
      <c r="JD536">
        <v>1.6006152738555099</v>
      </c>
      <c r="JE536">
        <v>-0.39208500793392898</v>
      </c>
      <c r="JF536">
        <v>0.16936219981289499</v>
      </c>
      <c r="JG536">
        <v>-0.44355898080539202</v>
      </c>
      <c r="JH536">
        <v>-0.72895633911684898</v>
      </c>
      <c r="JI536">
        <v>-1.5384544834887499</v>
      </c>
      <c r="JJ536">
        <v>1.62373680796009</v>
      </c>
      <c r="JK536">
        <v>0.82506457711133396</v>
      </c>
      <c r="JL536">
        <v>0.38138000509206899</v>
      </c>
      <c r="JM536">
        <v>0.64604379931552103</v>
      </c>
    </row>
    <row r="537" spans="1:273" x14ac:dyDescent="0.25">
      <c r="A537" s="29">
        <v>44400</v>
      </c>
      <c r="B537" s="31" t="s">
        <v>2334</v>
      </c>
      <c r="C537" s="24" t="s">
        <v>1732</v>
      </c>
      <c r="D537" s="24" t="s">
        <v>1899</v>
      </c>
      <c r="E537" s="34">
        <v>101.56940899999999</v>
      </c>
      <c r="F537" s="38">
        <v>17000</v>
      </c>
      <c r="G537" s="16">
        <f>VLOOKUP(C537,dFundos!$A$1:$B$28,2,FALSE)</f>
        <v>32666326000149</v>
      </c>
      <c r="H537" s="13"/>
      <c r="I537">
        <f>_xll.ECONOMATICA(G537,"VOLATILITY","1Y",A537)</f>
        <v>17.686275190295401</v>
      </c>
      <c r="J537">
        <f>_xll.ECONOMATICA(G537,"NAV","1D",A537)</f>
        <v>168.34358100010999</v>
      </c>
      <c r="K537">
        <f>_xll.ECONOMATICA(G537,"NAV","1D",A537+1)</f>
        <v>168.34358100010999</v>
      </c>
      <c r="L537" s="6"/>
      <c r="M537">
        <v>-0.73618383812572596</v>
      </c>
      <c r="N537">
        <v>4.5046817831462197E-3</v>
      </c>
      <c r="O537">
        <v>-3.79611082280462E-2</v>
      </c>
      <c r="P537">
        <v>1.45943870720657</v>
      </c>
      <c r="Q537">
        <v>0.45984902917553</v>
      </c>
      <c r="R537">
        <v>-1.5758210171043201</v>
      </c>
      <c r="S537">
        <v>0.16819543361634701</v>
      </c>
      <c r="T537">
        <v>-1.3654242234224501</v>
      </c>
      <c r="U537">
        <v>1.03306702731061</v>
      </c>
      <c r="V537">
        <v>1.24341383925639</v>
      </c>
      <c r="W537">
        <v>-0.71021197209120102</v>
      </c>
      <c r="X537">
        <v>-0.69969796395525896</v>
      </c>
      <c r="Y537">
        <v>-0.402006474905647</v>
      </c>
      <c r="Z537">
        <v>-0.67972719689350902</v>
      </c>
      <c r="AA537">
        <v>-0.29925162216386503</v>
      </c>
      <c r="AB537">
        <v>1.2845308559917601</v>
      </c>
      <c r="AC537">
        <v>-1.93036695318369</v>
      </c>
      <c r="AD537">
        <v>2.58096641773591</v>
      </c>
      <c r="AE537">
        <v>-0.88567939592394396</v>
      </c>
      <c r="AF537">
        <v>0.15406054153572801</v>
      </c>
      <c r="AG537">
        <v>0.80151816855504898</v>
      </c>
      <c r="AH537">
        <v>0.309273019593093</v>
      </c>
      <c r="AI537">
        <v>0.33449892689532101</v>
      </c>
      <c r="AJ537">
        <v>-1.2419977520948999</v>
      </c>
      <c r="AK537">
        <v>0.31161904917098598</v>
      </c>
      <c r="AL537">
        <v>1.9285983069494299</v>
      </c>
      <c r="AM537">
        <v>-1.83528113484499</v>
      </c>
      <c r="AN537">
        <v>1.8861552001908399</v>
      </c>
      <c r="AO537">
        <v>-0.102233439611155</v>
      </c>
      <c r="AP537">
        <v>-1.1445878223639701</v>
      </c>
      <c r="AQ537">
        <v>0.27653648321574997</v>
      </c>
      <c r="AS537">
        <v>-0.509651724587457</v>
      </c>
      <c r="AT537">
        <v>0.98004978644894403</v>
      </c>
      <c r="AU537">
        <v>-2.0095697489523401</v>
      </c>
      <c r="AV537">
        <v>-0.52418259219848595</v>
      </c>
      <c r="AW537">
        <v>2.21560575846524</v>
      </c>
      <c r="AX537">
        <v>-0.16213844619414899</v>
      </c>
      <c r="AY537">
        <v>-0.28361196182231702</v>
      </c>
      <c r="AZ537">
        <v>-0.59924726310782706</v>
      </c>
      <c r="BA537">
        <v>-1.6969124534625699</v>
      </c>
      <c r="BB537">
        <v>-1.1833714735985299</v>
      </c>
      <c r="BC537">
        <v>0.17996560636674999</v>
      </c>
      <c r="BD537">
        <v>-1.5812251546776701</v>
      </c>
      <c r="BE537">
        <v>1.2925304754389799</v>
      </c>
      <c r="BF537">
        <v>6.2967681333247996E-2</v>
      </c>
      <c r="BG537">
        <v>-2.5427798199416398</v>
      </c>
      <c r="BH537">
        <v>-0.86255026635626597</v>
      </c>
      <c r="BI537">
        <v>1.42012563974276</v>
      </c>
      <c r="BJ537">
        <v>1.2989403086976401</v>
      </c>
      <c r="BK537">
        <v>-1.4420016151234401</v>
      </c>
      <c r="BL537">
        <v>1.25712114167982</v>
      </c>
      <c r="BM537">
        <v>-0.33222690744878502</v>
      </c>
      <c r="BN537">
        <v>-0.38173989187271201</v>
      </c>
      <c r="BO537">
        <v>1.9670046382088899</v>
      </c>
      <c r="BP537">
        <v>0.186791586020263</v>
      </c>
      <c r="BR537">
        <v>1.27839848300937</v>
      </c>
      <c r="BS537">
        <v>1.02438148060173</v>
      </c>
      <c r="BT537">
        <v>0.202223282576597</v>
      </c>
      <c r="BU537">
        <v>-0.506292362479144</v>
      </c>
      <c r="BV537">
        <v>-0.20653825094996101</v>
      </c>
      <c r="BW537">
        <v>1.58368775209965</v>
      </c>
      <c r="BX537">
        <v>0.27876058502442902</v>
      </c>
      <c r="BY537">
        <v>0.51231971883680705</v>
      </c>
      <c r="BZ537">
        <v>-1.0122089392098099</v>
      </c>
      <c r="CA537">
        <v>-0.39206066767292203</v>
      </c>
      <c r="CB537">
        <v>-1.00104397743053</v>
      </c>
      <c r="CC537">
        <v>-3.6803821110879702</v>
      </c>
      <c r="CD537">
        <v>1.35200065815297</v>
      </c>
      <c r="CE537">
        <v>-2.3522561044046602</v>
      </c>
      <c r="CG537">
        <v>0.93414498278434599</v>
      </c>
      <c r="CH537">
        <v>2.6640550120646398</v>
      </c>
      <c r="CI537">
        <v>2.36946293953224</v>
      </c>
      <c r="CJ537">
        <v>0.686466485967685</v>
      </c>
      <c r="CK537">
        <v>1.30879374210053</v>
      </c>
      <c r="CL537">
        <v>0.44147756107122399</v>
      </c>
      <c r="CM537">
        <v>0.16921532478591</v>
      </c>
      <c r="CN537">
        <v>-1.97944749070302</v>
      </c>
      <c r="CO537">
        <v>2.2679064388285002</v>
      </c>
      <c r="CP537">
        <v>0.97043000514531697</v>
      </c>
      <c r="CQ537">
        <v>-8.4183326453057802E-2</v>
      </c>
      <c r="CR537">
        <v>-1.0334257153772299</v>
      </c>
      <c r="CS537">
        <v>0.47706233508506601</v>
      </c>
      <c r="CT537">
        <v>-0.44558360914379602</v>
      </c>
      <c r="CU537">
        <v>0.17473464449722101</v>
      </c>
      <c r="CV537">
        <v>1.54891515412601</v>
      </c>
      <c r="CW537">
        <v>0.81505724665475998</v>
      </c>
      <c r="CX537">
        <v>8.5255262274586102E-2</v>
      </c>
      <c r="CY537">
        <v>0.38193762247829</v>
      </c>
      <c r="CZ537">
        <v>-1.0788871546537799</v>
      </c>
      <c r="DA537">
        <v>0.83391661628411395</v>
      </c>
      <c r="DB537">
        <v>0.50314109321334399</v>
      </c>
      <c r="DC537">
        <v>0.63650092015450399</v>
      </c>
      <c r="DD537">
        <v>0.104405435922672</v>
      </c>
      <c r="DE537">
        <v>-0.21800197928314399</v>
      </c>
      <c r="DF537">
        <v>0.42962653624272201</v>
      </c>
      <c r="DG537">
        <v>-1.0493385742847701</v>
      </c>
      <c r="DH537">
        <v>0.93896873040648599</v>
      </c>
      <c r="DI537">
        <v>0.434209300510702</v>
      </c>
      <c r="DJ537">
        <v>0.67350288936722802</v>
      </c>
      <c r="DK537">
        <v>1.5027459805423899</v>
      </c>
      <c r="DL537">
        <v>1.1454894902271899</v>
      </c>
      <c r="DM537">
        <v>0.15888564685155901</v>
      </c>
      <c r="DN537">
        <v>-0.51914578471041795</v>
      </c>
      <c r="DO537">
        <v>-1.36842740603242</v>
      </c>
      <c r="DP537">
        <v>0.67444954383972799</v>
      </c>
      <c r="DQ537">
        <v>0.54945683823461899</v>
      </c>
      <c r="DR537">
        <v>-6.4772631958476302E-3</v>
      </c>
      <c r="DT537">
        <v>0.649728757525736</v>
      </c>
      <c r="DU537">
        <v>0.23381723221973499</v>
      </c>
      <c r="DV537">
        <v>0.26401088616694302</v>
      </c>
      <c r="DW537">
        <v>-6.71727530061617E-3</v>
      </c>
      <c r="DY537">
        <v>-0.923382176279119</v>
      </c>
      <c r="DZ537">
        <v>-0.59195411949985999</v>
      </c>
      <c r="EA537">
        <v>-3.29077977785346</v>
      </c>
      <c r="EB537">
        <v>0.87787711236160204</v>
      </c>
      <c r="EC537">
        <v>2.9460100644428202</v>
      </c>
      <c r="ED537">
        <v>-1.3338227448912201</v>
      </c>
      <c r="EE537">
        <v>2.4658070651639701</v>
      </c>
      <c r="EF537">
        <v>-0.68853301081617202</v>
      </c>
      <c r="EG537">
        <v>0.595519640410203</v>
      </c>
      <c r="EH537">
        <v>-0.384553916774166</v>
      </c>
      <c r="EI537">
        <v>0.81303391616529597</v>
      </c>
      <c r="EJ537">
        <v>-0.25701049071358301</v>
      </c>
      <c r="EK537">
        <v>0.69833382185606796</v>
      </c>
      <c r="EL537">
        <v>-0.187435302177619</v>
      </c>
      <c r="EM537">
        <v>-0.48257245143759098</v>
      </c>
      <c r="EN537">
        <v>-6.7240216594655101E-3</v>
      </c>
      <c r="EO537">
        <v>-0.37560564296654803</v>
      </c>
      <c r="EP537">
        <v>-0.88657563001106598</v>
      </c>
      <c r="EQ537">
        <v>2.4328843082912499</v>
      </c>
      <c r="ER537">
        <v>-1.63309985791784</v>
      </c>
      <c r="ES537">
        <v>1.54263763342897</v>
      </c>
      <c r="ET537">
        <v>0.74365326599945503</v>
      </c>
      <c r="EU537">
        <v>1.963037587484</v>
      </c>
      <c r="EV537">
        <v>0.47252374188246898</v>
      </c>
      <c r="EW537">
        <v>1.31439961642172</v>
      </c>
      <c r="EX537">
        <v>-0.163255680308794</v>
      </c>
      <c r="EY537">
        <v>-0.16581533718635899</v>
      </c>
      <c r="EZ537">
        <v>-1.2018684328722899</v>
      </c>
      <c r="FA537">
        <v>1.1821268137282499</v>
      </c>
      <c r="FB537">
        <v>-1.6291707106574901E-2</v>
      </c>
      <c r="FE537">
        <v>0.39054231274349099</v>
      </c>
      <c r="FF537">
        <v>-0.88750781114868005</v>
      </c>
      <c r="FG537">
        <v>0.20318834176578099</v>
      </c>
      <c r="FH537">
        <v>-2.5091354003052402</v>
      </c>
      <c r="FI537">
        <v>0.97032853882410597</v>
      </c>
      <c r="FJ537">
        <v>0.23167021208791999</v>
      </c>
      <c r="FK537">
        <v>-2.4230692809396701</v>
      </c>
      <c r="FL537">
        <v>-1.58375869532392</v>
      </c>
      <c r="FM537">
        <v>0.69509874556388196</v>
      </c>
      <c r="FN537">
        <v>0.39237747623701602</v>
      </c>
      <c r="FO537">
        <v>-5.26671032275772E-2</v>
      </c>
      <c r="FP537">
        <v>0.324350241862703</v>
      </c>
      <c r="FQ537">
        <v>2.1688747860025601</v>
      </c>
      <c r="FR537">
        <v>-4.2535763442210701</v>
      </c>
      <c r="FS537">
        <v>-4.7523416924377698E-2</v>
      </c>
      <c r="FT537">
        <v>0.722871228208533</v>
      </c>
      <c r="FU537">
        <v>2.3755445936330899</v>
      </c>
      <c r="FV537">
        <v>-0.33823145195128701</v>
      </c>
      <c r="FW537">
        <v>0.15532802299276199</v>
      </c>
      <c r="FX537">
        <v>-0.20931758526785399</v>
      </c>
      <c r="FY537">
        <v>1.51704633262852</v>
      </c>
      <c r="FZ537">
        <v>-2.60603319466099</v>
      </c>
      <c r="GA537">
        <v>1.2043688637277199</v>
      </c>
      <c r="GB537">
        <v>-0.79249269219872098</v>
      </c>
      <c r="GC537">
        <v>-0.92136517096150805</v>
      </c>
      <c r="GD537">
        <v>-1.8286618528691201</v>
      </c>
      <c r="GE537">
        <v>1.5956165989336999</v>
      </c>
      <c r="GF537">
        <v>-0.41387318478882701</v>
      </c>
      <c r="GG537">
        <v>-0.38593011449847803</v>
      </c>
      <c r="GH537">
        <v>1.2217509420224799</v>
      </c>
      <c r="GI537">
        <v>0.42142172733292699</v>
      </c>
      <c r="GJ537">
        <v>-0.38769408092775798</v>
      </c>
      <c r="GL537">
        <v>1.4574307122529699</v>
      </c>
      <c r="GM537">
        <v>1.0452421829541001</v>
      </c>
      <c r="GN537">
        <v>0.25887749980029201</v>
      </c>
      <c r="GO537">
        <v>0.98050579072150901</v>
      </c>
      <c r="GP537">
        <v>1.02060977951623E-2</v>
      </c>
      <c r="GQ537">
        <v>0.64367957820650201</v>
      </c>
      <c r="GR537">
        <v>0.48656770104571501</v>
      </c>
      <c r="GS537">
        <v>-0.23060864259605299</v>
      </c>
      <c r="GT537">
        <v>0.71697561979817703</v>
      </c>
      <c r="GU537">
        <v>-0.19559431675588701</v>
      </c>
      <c r="GV537">
        <v>-0.107456357818592</v>
      </c>
      <c r="GW537">
        <v>-0.40893576488088001</v>
      </c>
      <c r="GY537">
        <v>-1.2943349469423999</v>
      </c>
      <c r="GZ537">
        <v>1.04533214816911</v>
      </c>
      <c r="HA537">
        <v>0.129019077030534</v>
      </c>
      <c r="HB537">
        <v>-0.71594904857192898</v>
      </c>
      <c r="HC537">
        <v>0.75946838242089099</v>
      </c>
      <c r="HD537">
        <v>-0.44208001227161697</v>
      </c>
      <c r="HE537">
        <v>6.4676471993152504E-2</v>
      </c>
      <c r="HF537">
        <v>0.69899021509627302</v>
      </c>
      <c r="HG537">
        <v>-1.0255641313960999</v>
      </c>
      <c r="HH537">
        <v>1.19020243491832</v>
      </c>
      <c r="HI537">
        <v>1.59100134624168E-2</v>
      </c>
      <c r="HJ537">
        <v>1.83425327868463</v>
      </c>
      <c r="HK537">
        <v>-0.26622750092428799</v>
      </c>
      <c r="HL537">
        <v>9.7530445964366705E-2</v>
      </c>
      <c r="HM537">
        <v>-1.92296851100764</v>
      </c>
      <c r="HN537">
        <v>1.6406610478952599</v>
      </c>
      <c r="HO537">
        <v>0.55535189076181302</v>
      </c>
      <c r="HP537">
        <v>0.472136474854778</v>
      </c>
      <c r="HQ537">
        <v>-0.40258641047330501</v>
      </c>
      <c r="HR537">
        <v>-6.1995449414098402E-2</v>
      </c>
      <c r="HS537">
        <v>0.21901009331486401</v>
      </c>
      <c r="HT537">
        <v>-6.5155154698004494E-2</v>
      </c>
      <c r="HU537">
        <v>0.85627195130655298</v>
      </c>
      <c r="HV537">
        <v>3.92149595427327E-2</v>
      </c>
      <c r="HW537">
        <v>0.16478066809213501</v>
      </c>
      <c r="HX537">
        <v>0.16894775017135499</v>
      </c>
      <c r="HY537">
        <v>0.62055686812527699</v>
      </c>
      <c r="HZ537">
        <v>0.24409602156083601</v>
      </c>
      <c r="IA537">
        <v>0.51678208328667097</v>
      </c>
      <c r="IB537">
        <v>0.72797116008587204</v>
      </c>
      <c r="ID537">
        <v>0.85482995091297198</v>
      </c>
      <c r="IE537">
        <v>0.58010046395793302</v>
      </c>
      <c r="IF537">
        <v>-0.59761315969808504</v>
      </c>
      <c r="IG537">
        <v>-0.20276796694815899</v>
      </c>
      <c r="IH537">
        <v>7.1805383777245907E-2</v>
      </c>
      <c r="II537">
        <v>-0.40506636369173099</v>
      </c>
      <c r="IJ537">
        <v>0.86510892033402298</v>
      </c>
      <c r="IK537">
        <v>-0.29157889875932602</v>
      </c>
      <c r="IL537">
        <v>-0.57513377460054504</v>
      </c>
      <c r="IM537">
        <v>0.52827592298854098</v>
      </c>
      <c r="IN537">
        <v>0.39374600582959801</v>
      </c>
      <c r="IO537">
        <v>0.53723414512205603</v>
      </c>
      <c r="IP537">
        <v>0.173516819995712</v>
      </c>
      <c r="IQ537">
        <v>-0.35333870064278</v>
      </c>
      <c r="IR537">
        <v>1.0353512088840899</v>
      </c>
      <c r="IS537">
        <v>-1.01258187478379</v>
      </c>
      <c r="IT537">
        <v>0.60943404041608995</v>
      </c>
      <c r="IU537">
        <v>2.0363944531709401E-2</v>
      </c>
      <c r="IV537">
        <v>-0.33668456362647697</v>
      </c>
      <c r="IW537">
        <v>-0.18155017196477299</v>
      </c>
      <c r="IX537">
        <v>1.4883875648592899</v>
      </c>
      <c r="IY537">
        <v>-0.10620687098708</v>
      </c>
      <c r="IZ537">
        <v>-1.1474184134385701</v>
      </c>
      <c r="JA537">
        <v>1.59544975667814</v>
      </c>
      <c r="JB537">
        <v>-0.70790707950436604</v>
      </c>
      <c r="JC537">
        <v>-5.4984923735901196E-3</v>
      </c>
      <c r="JD537">
        <v>1.09737513521395</v>
      </c>
      <c r="JE537">
        <v>0.32877433623070801</v>
      </c>
      <c r="JF537">
        <v>0.52346565335028605</v>
      </c>
      <c r="JG537">
        <v>-0.34668408497964298</v>
      </c>
      <c r="JH537">
        <v>-0.474081395259418</v>
      </c>
      <c r="JI537">
        <v>-1.54973111657455</v>
      </c>
      <c r="JJ537">
        <v>0.59039772477262897</v>
      </c>
      <c r="JK537">
        <v>4.6987935638753697E-2</v>
      </c>
      <c r="JL537">
        <v>0.78379801343544397</v>
      </c>
      <c r="JM537">
        <v>-0.89550025450080295</v>
      </c>
    </row>
    <row r="538" spans="1:273" x14ac:dyDescent="0.25">
      <c r="A538" s="30">
        <v>44400</v>
      </c>
      <c r="B538" s="31" t="s">
        <v>2334</v>
      </c>
      <c r="C538" s="23" t="s">
        <v>1739</v>
      </c>
      <c r="D538" s="23" t="s">
        <v>1899</v>
      </c>
      <c r="E538" s="32">
        <v>13.280317</v>
      </c>
      <c r="F538" s="37">
        <v>8500</v>
      </c>
      <c r="G538" s="16">
        <f>VLOOKUP(C538,dFundos!$A$1:$B$28,2,FALSE)</f>
        <v>19436835000117</v>
      </c>
      <c r="H538" s="13"/>
      <c r="I538">
        <f>_xll.ECONOMATICA(G538,"VOLATILITY","1Y",A538)</f>
        <v>20.703093223681201</v>
      </c>
      <c r="J538">
        <f>_xll.ECONOMATICA(G538,"NAV","1D",A538)</f>
        <v>642.41205400042202</v>
      </c>
      <c r="K538">
        <f>_xll.ECONOMATICA(G538,"NAV","1D",A538+1)</f>
        <v>642.41205400042202</v>
      </c>
      <c r="L538" s="6"/>
      <c r="M538">
        <v>-0.32049389683379598</v>
      </c>
      <c r="N538">
        <v>0.40947878260340098</v>
      </c>
      <c r="O538">
        <v>-1.32353080116445</v>
      </c>
      <c r="P538">
        <v>1.1706028491971701</v>
      </c>
      <c r="Q538">
        <v>0.21955449083179701</v>
      </c>
      <c r="R538">
        <v>2.1866398550628201</v>
      </c>
      <c r="S538">
        <v>2.92431673115061</v>
      </c>
      <c r="T538">
        <v>0.16635726387903599</v>
      </c>
      <c r="U538">
        <v>0.50795775296137402</v>
      </c>
      <c r="V538">
        <v>2.3118014791179999</v>
      </c>
      <c r="W538">
        <v>0.79219418166758304</v>
      </c>
      <c r="X538">
        <v>0.41454290185356502</v>
      </c>
      <c r="Y538">
        <v>-2.0037714530190001</v>
      </c>
      <c r="Z538">
        <v>2.6638099750925899</v>
      </c>
      <c r="AA538">
        <v>-1.38729776072068</v>
      </c>
      <c r="AB538">
        <v>0.82024485564034</v>
      </c>
      <c r="AC538">
        <v>2.2637015790678601</v>
      </c>
      <c r="AD538">
        <v>6.5797892602859107E-2</v>
      </c>
      <c r="AE538">
        <v>0.59967500783386596</v>
      </c>
      <c r="AF538">
        <v>1.5838471999813899</v>
      </c>
      <c r="AG538">
        <v>1.2553116288472701</v>
      </c>
      <c r="AH538">
        <v>0.73167503105651099</v>
      </c>
      <c r="AI538">
        <v>-0.65658299390634101</v>
      </c>
      <c r="AJ538">
        <v>4.2694141317042504</v>
      </c>
      <c r="AK538">
        <v>-0.92877430552107398</v>
      </c>
      <c r="AL538">
        <v>-2.18233374607735</v>
      </c>
      <c r="AM538">
        <v>0.85752372433489699</v>
      </c>
      <c r="AN538">
        <v>-0.42129086186832898</v>
      </c>
      <c r="AO538">
        <v>0.93195251556608105</v>
      </c>
      <c r="AP538">
        <v>-5.4662812443930298</v>
      </c>
      <c r="AQ538">
        <v>-1.08156894948479</v>
      </c>
      <c r="AS538">
        <v>-1.93223141832277</v>
      </c>
      <c r="AT538">
        <v>1.00074127458356</v>
      </c>
      <c r="AU538">
        <v>-1.53597274784261</v>
      </c>
      <c r="AV538">
        <v>9.0866466780425995E-2</v>
      </c>
      <c r="AW538">
        <v>-3.0238047565944701E-2</v>
      </c>
      <c r="AX538">
        <v>1.0303414775989901</v>
      </c>
      <c r="AY538">
        <v>-1.83275347690142</v>
      </c>
      <c r="AZ538">
        <v>-1.07344123916846</v>
      </c>
      <c r="BA538">
        <v>0.89068128363578603</v>
      </c>
      <c r="BB538">
        <v>0.256852741040348</v>
      </c>
      <c r="BC538">
        <v>2.6860387783017399</v>
      </c>
      <c r="BD538">
        <v>-0.73472862850394405</v>
      </c>
      <c r="BE538">
        <v>-0.62954208042356197</v>
      </c>
      <c r="BF538">
        <v>2.2879627142174299</v>
      </c>
      <c r="BG538">
        <v>2.97322729602456</v>
      </c>
      <c r="BH538">
        <v>-0.18651463797141299</v>
      </c>
      <c r="BI538">
        <v>0.47134471442404902</v>
      </c>
      <c r="BJ538">
        <v>1.2650993847273599</v>
      </c>
      <c r="BK538">
        <v>-1.43914310710898</v>
      </c>
      <c r="BL538">
        <v>3.1338360349764102E-2</v>
      </c>
      <c r="BM538">
        <v>-1.1647848350548899</v>
      </c>
      <c r="BN538">
        <v>2.0262638201529599</v>
      </c>
      <c r="BO538">
        <v>0.44954124568903397</v>
      </c>
      <c r="BP538">
        <v>0.232453504941077</v>
      </c>
      <c r="BR538">
        <v>2.49667650878109</v>
      </c>
      <c r="BS538">
        <v>-0.62924743433541197</v>
      </c>
      <c r="BT538">
        <v>-0.36936001852154698</v>
      </c>
      <c r="BU538">
        <v>0.30873517152940599</v>
      </c>
      <c r="BV538">
        <v>-2.3373821236418699</v>
      </c>
      <c r="BW538">
        <v>0.362557622611348</v>
      </c>
      <c r="BX538">
        <v>0.546331972327607</v>
      </c>
      <c r="BY538">
        <v>-6.0534084150276599E-2</v>
      </c>
      <c r="BZ538">
        <v>0.81229088154941598</v>
      </c>
      <c r="CA538">
        <v>-1.9202834265343001</v>
      </c>
      <c r="CB538">
        <v>1.18528623024758</v>
      </c>
      <c r="CC538">
        <v>-3.06642666264452</v>
      </c>
      <c r="CD538">
        <v>1.64141716595623</v>
      </c>
      <c r="CE538">
        <v>-1.6763631855610599</v>
      </c>
      <c r="CG538">
        <v>2.5300113380581002</v>
      </c>
      <c r="CH538">
        <v>1.62766104913317</v>
      </c>
      <c r="CI538">
        <v>0.38042509640945399</v>
      </c>
      <c r="CJ538">
        <v>-2.7437930161795498</v>
      </c>
      <c r="CK538">
        <v>1.5603220219418299</v>
      </c>
      <c r="CL538">
        <v>-2.3846260392929302</v>
      </c>
      <c r="CM538">
        <v>1.3934077394878801</v>
      </c>
      <c r="CN538">
        <v>3.9459625622839702E-2</v>
      </c>
      <c r="CO538">
        <v>1.49128931388987</v>
      </c>
      <c r="CP538">
        <v>-2.4247810233646298E-2</v>
      </c>
      <c r="CQ538">
        <v>-1.33777264600212</v>
      </c>
      <c r="CR538">
        <v>-1.40757141680297</v>
      </c>
      <c r="CS538">
        <v>-0.19887226635546501</v>
      </c>
      <c r="CT538">
        <v>0.66233606521564103</v>
      </c>
      <c r="CU538">
        <v>0.96418511384399597</v>
      </c>
      <c r="CV538">
        <v>0.449127142201178</v>
      </c>
      <c r="CW538">
        <v>-1.1258289699981101</v>
      </c>
      <c r="CX538">
        <v>-0.14914763032720699</v>
      </c>
      <c r="CY538">
        <v>0.56626326022524198</v>
      </c>
      <c r="CZ538">
        <v>0.218552884871315</v>
      </c>
      <c r="DA538">
        <v>-0.78974821608426304</v>
      </c>
      <c r="DB538">
        <v>0.12408562342898199</v>
      </c>
      <c r="DC538">
        <v>-1.95536760902542</v>
      </c>
      <c r="DD538">
        <v>9.6475320606259601E-2</v>
      </c>
      <c r="DE538">
        <v>-0.74562311019690197</v>
      </c>
      <c r="DF538">
        <v>0.85328375480457896</v>
      </c>
      <c r="DG538">
        <v>6.6394701025274103E-2</v>
      </c>
      <c r="DH538">
        <v>-2.5147544421088202</v>
      </c>
      <c r="DI538">
        <v>0.52187599721946798</v>
      </c>
      <c r="DJ538">
        <v>1.1314133458654401</v>
      </c>
      <c r="DK538">
        <v>0.204585925166612</v>
      </c>
      <c r="DL538">
        <v>1.0478060317836899</v>
      </c>
      <c r="DM538">
        <v>-0.242702494142577</v>
      </c>
      <c r="DN538">
        <v>-0.51195444248151001</v>
      </c>
      <c r="DO538">
        <v>0.61094098346074999</v>
      </c>
      <c r="DP538">
        <v>0.59658213122020198</v>
      </c>
      <c r="DQ538">
        <v>0.80481703753321199</v>
      </c>
      <c r="DR538">
        <v>-7.70674696468632E-3</v>
      </c>
      <c r="DT538">
        <v>2.50752206429752</v>
      </c>
      <c r="DU538">
        <v>-1.1849055748825801</v>
      </c>
      <c r="DV538">
        <v>-0.22669077179671099</v>
      </c>
      <c r="DW538">
        <v>-7.6920737228647297E-3</v>
      </c>
      <c r="DY538">
        <v>-0.25515181050650398</v>
      </c>
      <c r="DZ538">
        <v>0.98000114794558602</v>
      </c>
      <c r="EA538">
        <v>-0.31145954390012798</v>
      </c>
      <c r="EB538">
        <v>3.37231223729759</v>
      </c>
      <c r="EC538">
        <v>0.86147812926356004</v>
      </c>
      <c r="ED538">
        <v>0.23407459029840499</v>
      </c>
      <c r="EE538">
        <v>-2.4418283885097498</v>
      </c>
      <c r="EF538">
        <v>-0.26494972516957199</v>
      </c>
      <c r="EG538">
        <v>-2.4918021056691901</v>
      </c>
      <c r="EH538">
        <v>0.72829950950108502</v>
      </c>
      <c r="EI538">
        <v>-0.16178208970814001</v>
      </c>
      <c r="EJ538">
        <v>1.89646536691725</v>
      </c>
      <c r="EK538">
        <v>1.74145754481287</v>
      </c>
      <c r="EL538">
        <v>1.28522521226841</v>
      </c>
      <c r="EM538">
        <v>1.53694036253</v>
      </c>
      <c r="EN538">
        <v>-7.8295311141118908E-3</v>
      </c>
      <c r="EO538">
        <v>-1.3531729808164501</v>
      </c>
      <c r="EP538">
        <v>-2.1869396208785501</v>
      </c>
      <c r="EQ538">
        <v>2.6852825589230598</v>
      </c>
      <c r="ER538">
        <v>-1.9750242968257199</v>
      </c>
      <c r="ES538">
        <v>1.4615929298088299</v>
      </c>
      <c r="ET538">
        <v>1.10926368506625E-2</v>
      </c>
      <c r="EU538">
        <v>0.47564562755724199</v>
      </c>
      <c r="EV538">
        <v>1.77485388830974</v>
      </c>
      <c r="EW538">
        <v>-0.62581437068729395</v>
      </c>
      <c r="EX538">
        <v>0.53400726355903305</v>
      </c>
      <c r="EY538">
        <v>0.48601112303003902</v>
      </c>
      <c r="EZ538">
        <v>2.0920314273098501E-2</v>
      </c>
      <c r="FA538">
        <v>0.21937272413197201</v>
      </c>
      <c r="FB538">
        <v>-9.26270906347781E-2</v>
      </c>
      <c r="FE538">
        <v>0.65949025702138897</v>
      </c>
      <c r="FF538">
        <v>4.7547878239129197E-2</v>
      </c>
      <c r="FG538">
        <v>-0.98434278179411205</v>
      </c>
      <c r="FH538">
        <v>-0.18964869768751699</v>
      </c>
      <c r="FI538">
        <v>-0.53607079989887996</v>
      </c>
      <c r="FJ538">
        <v>0.69225503666530097</v>
      </c>
      <c r="FK538">
        <v>-0.98159544213558503</v>
      </c>
      <c r="FL538">
        <v>1.37983528020413</v>
      </c>
      <c r="FM538">
        <v>1.9091329742877901</v>
      </c>
      <c r="FN538">
        <v>0.479613710922422</v>
      </c>
      <c r="FO538">
        <v>-0.70638839788443897</v>
      </c>
      <c r="FP538">
        <v>-3.1623429824321598</v>
      </c>
      <c r="FQ538">
        <v>2.3416406604155799</v>
      </c>
      <c r="FR538">
        <v>0.90983512691309398</v>
      </c>
      <c r="FS538">
        <v>2.1857393172467701</v>
      </c>
      <c r="FT538">
        <v>-1.3002494369175099</v>
      </c>
      <c r="FU538">
        <v>-1.33206298050936</v>
      </c>
      <c r="FV538">
        <v>-0.18273928299095099</v>
      </c>
      <c r="FW538">
        <v>1.8623136173118799</v>
      </c>
      <c r="FX538">
        <v>0.19894407832907701</v>
      </c>
      <c r="FY538">
        <v>-0.306626518431585</v>
      </c>
      <c r="FZ538">
        <v>-2.5267583692766502</v>
      </c>
      <c r="GA538">
        <v>-1.2577177475577599</v>
      </c>
      <c r="GB538">
        <v>1.44057431625697</v>
      </c>
      <c r="GC538">
        <v>-0.78185416214182601</v>
      </c>
      <c r="GD538">
        <v>0.80935713212966198</v>
      </c>
      <c r="GE538">
        <v>1.2956261040017101</v>
      </c>
      <c r="GF538">
        <v>2.7048149600886999</v>
      </c>
      <c r="GG538">
        <v>0.58066057699761597</v>
      </c>
      <c r="GH538">
        <v>-1.0134288128028901</v>
      </c>
      <c r="GI538">
        <v>-0.97357829345128299</v>
      </c>
      <c r="GJ538">
        <v>2.63742018469202</v>
      </c>
      <c r="GL538">
        <v>1.1321261301418399</v>
      </c>
      <c r="GM538">
        <v>-1.0522641624447699</v>
      </c>
      <c r="GN538">
        <v>0.93083552874304598</v>
      </c>
      <c r="GO538">
        <v>-0.26230369012409899</v>
      </c>
      <c r="GP538">
        <v>2.2514093734571401</v>
      </c>
      <c r="GQ538">
        <v>0.89057830282399697</v>
      </c>
      <c r="GR538">
        <v>-0.25675745191620097</v>
      </c>
      <c r="GS538">
        <v>-0.69763861929459403</v>
      </c>
      <c r="GT538">
        <v>3.4768746081681498E-2</v>
      </c>
      <c r="GU538">
        <v>-0.19425840064286601</v>
      </c>
      <c r="GV538">
        <v>-0.99676115178226599</v>
      </c>
      <c r="GW538">
        <v>-0.74438233086766603</v>
      </c>
      <c r="GY538">
        <v>-1.6565474522394701</v>
      </c>
      <c r="GZ538">
        <v>1.5075743389388701</v>
      </c>
      <c r="HA538">
        <v>-0.225991079605592</v>
      </c>
      <c r="HB538">
        <v>-5.9258285182295402E-2</v>
      </c>
      <c r="HC538">
        <v>-1.54532068054323</v>
      </c>
      <c r="HD538">
        <v>0.62253517080534904</v>
      </c>
      <c r="HE538">
        <v>0.363766842565383</v>
      </c>
      <c r="HF538">
        <v>-0.44703677212964998</v>
      </c>
      <c r="HG538">
        <v>-0.56422954203299003</v>
      </c>
      <c r="HH538">
        <v>-1.54253410928504</v>
      </c>
      <c r="HI538">
        <v>-0.26667100064514698</v>
      </c>
      <c r="HJ538">
        <v>-0.12827463879148099</v>
      </c>
      <c r="HK538">
        <v>-1.58006424871928</v>
      </c>
      <c r="HL538">
        <v>-0.717510039976332</v>
      </c>
      <c r="HM538">
        <v>-1.60304439177708</v>
      </c>
      <c r="HN538">
        <v>1.4025523345480899</v>
      </c>
      <c r="HO538">
        <v>1.1963378936343401</v>
      </c>
      <c r="HP538">
        <v>-0.66069155709556104</v>
      </c>
      <c r="HQ538">
        <v>-0.92982951273370396</v>
      </c>
      <c r="HR538">
        <v>1.0519103649130599</v>
      </c>
      <c r="HS538">
        <v>0.69474343345064005</v>
      </c>
      <c r="HT538">
        <v>0.85523173893307103</v>
      </c>
      <c r="HU538">
        <v>1.0251530038658501</v>
      </c>
      <c r="HV538">
        <v>0.126147181072156</v>
      </c>
      <c r="HW538">
        <v>-1.4287723479355899E-2</v>
      </c>
      <c r="HX538">
        <v>-0.97056343502117703</v>
      </c>
      <c r="HY538">
        <v>-0.40251984628412202</v>
      </c>
      <c r="HZ538">
        <v>5.3415440561366302E-3</v>
      </c>
      <c r="IA538">
        <v>-1.2576569918564899</v>
      </c>
      <c r="IB538">
        <v>-1.0358171128245901</v>
      </c>
      <c r="ID538">
        <v>-0.156063800022821</v>
      </c>
      <c r="IE538">
        <v>-6.2435456766252201E-2</v>
      </c>
      <c r="IF538">
        <v>-0.104799557175284</v>
      </c>
      <c r="IG538">
        <v>0.282752216844528</v>
      </c>
      <c r="IH538">
        <v>0.79976657889346803</v>
      </c>
      <c r="II538">
        <v>0.86371958786912695</v>
      </c>
      <c r="IJ538">
        <v>-8.1460819728817996E-2</v>
      </c>
      <c r="IK538">
        <v>-0.84220941862440701</v>
      </c>
      <c r="IL538">
        <v>-0.215391082019778</v>
      </c>
      <c r="IM538">
        <v>0.12237029895914001</v>
      </c>
      <c r="IN538">
        <v>-0.65003889176296104</v>
      </c>
      <c r="IO538">
        <v>0.50238253552379297</v>
      </c>
      <c r="IP538">
        <v>0.21267825468385099</v>
      </c>
      <c r="IQ538">
        <v>-0.33101777853517</v>
      </c>
      <c r="IR538">
        <v>-0.34988851712114399</v>
      </c>
      <c r="IS538">
        <v>0.97731733421824196</v>
      </c>
      <c r="IT538">
        <v>3.4322838837397299E-2</v>
      </c>
      <c r="IU538">
        <v>0.25438355805818003</v>
      </c>
      <c r="IV538">
        <v>0.77388816189341003</v>
      </c>
      <c r="IW538">
        <v>1.0828807575307999</v>
      </c>
      <c r="IX538">
        <v>1.30364065134927</v>
      </c>
      <c r="IY538">
        <v>0.65548144521017104</v>
      </c>
      <c r="IZ538">
        <v>2.0159797208180001</v>
      </c>
      <c r="JA538">
        <v>0.71888613147166303</v>
      </c>
      <c r="JB538">
        <v>-0.42076740146512698</v>
      </c>
      <c r="JC538">
        <v>-4.9160267735714998E-3</v>
      </c>
      <c r="JD538">
        <v>0.34380784982204199</v>
      </c>
      <c r="JE538">
        <v>-0.31740513477416199</v>
      </c>
      <c r="JF538">
        <v>-1.08444431170938</v>
      </c>
      <c r="JG538">
        <v>0.194073413149454</v>
      </c>
      <c r="JH538">
        <v>-1.2769713990564899</v>
      </c>
      <c r="JI538">
        <v>0.65969919032795599</v>
      </c>
      <c r="JJ538">
        <v>0.89665669838723305</v>
      </c>
      <c r="JK538">
        <v>0.690992046838801</v>
      </c>
      <c r="JL538">
        <v>0.57616522008174798</v>
      </c>
      <c r="JM538">
        <v>1.49413852650468</v>
      </c>
    </row>
    <row r="539" spans="1:273" x14ac:dyDescent="0.25">
      <c r="A539" s="29">
        <v>44400</v>
      </c>
      <c r="B539" s="31" t="s">
        <v>2336</v>
      </c>
      <c r="C539" s="24" t="s">
        <v>1743</v>
      </c>
      <c r="D539" s="24" t="s">
        <v>1899</v>
      </c>
      <c r="E539" s="34">
        <v>167.250799</v>
      </c>
      <c r="F539" s="38">
        <v>25000</v>
      </c>
      <c r="G539" s="16">
        <f>VLOOKUP(C539,dFundos!$A$1:$B$28,2,FALSE)</f>
        <v>25079957000104</v>
      </c>
      <c r="H539" s="13"/>
      <c r="I539">
        <f>_xll.ECONOMATICA(G539,"VOLATILITY","1Y",A539)</f>
        <v>5.2316708235812301</v>
      </c>
      <c r="J539">
        <f>_xll.ECONOMATICA(G539,"NAV","1D",A539)</f>
        <v>149.37653400003899</v>
      </c>
      <c r="K539">
        <f>_xll.ECONOMATICA(G539,"NAV","1D",A539+1)</f>
        <v>149.37653400003899</v>
      </c>
      <c r="L539" s="6"/>
      <c r="M539">
        <v>-0.114784603829321</v>
      </c>
      <c r="N539">
        <v>0.39177063063107198</v>
      </c>
      <c r="O539">
        <v>0.23251798302226201</v>
      </c>
      <c r="P539">
        <v>6.3226501151802894E-2</v>
      </c>
      <c r="Q539">
        <v>-6.7293170923221596E-2</v>
      </c>
      <c r="R539">
        <v>0.34942815036629299</v>
      </c>
      <c r="S539">
        <v>-0.111156126695278</v>
      </c>
      <c r="T539">
        <v>-0.117153097107803</v>
      </c>
      <c r="U539">
        <v>-7.9000591176736606E-2</v>
      </c>
      <c r="V539">
        <v>3.63790539267939E-2</v>
      </c>
      <c r="W539">
        <v>-6.6299485933995997E-2</v>
      </c>
      <c r="X539">
        <v>0.262928011943586</v>
      </c>
      <c r="Y539">
        <v>-0.16709735891708999</v>
      </c>
      <c r="Z539">
        <v>4.8068557771330199E-2</v>
      </c>
      <c r="AA539">
        <v>-0.22565464196304699</v>
      </c>
      <c r="AB539">
        <v>0.39942852617968999</v>
      </c>
      <c r="AC539">
        <v>-3.8112110178190099E-2</v>
      </c>
      <c r="AD539">
        <v>0.21688491087843401</v>
      </c>
      <c r="AE539">
        <v>-6.5217016526730696E-3</v>
      </c>
      <c r="AF539">
        <v>6.4420633680129E-2</v>
      </c>
      <c r="AG539">
        <v>-0.28643198484132898</v>
      </c>
      <c r="AH539">
        <v>6.4785990616655895E-2</v>
      </c>
      <c r="AI539">
        <v>3.8868229239596999E-2</v>
      </c>
      <c r="AJ539">
        <v>-0.53245510953274799</v>
      </c>
      <c r="AK539">
        <v>0.117040764962439</v>
      </c>
      <c r="AL539">
        <v>0.406848284546868</v>
      </c>
      <c r="AM539">
        <v>-0.498272423737944</v>
      </c>
      <c r="AN539">
        <v>0.386041608726373</v>
      </c>
      <c r="AO539">
        <v>-8.8270095147891005E-3</v>
      </c>
      <c r="AP539">
        <v>-9.1626798257493605E-2</v>
      </c>
      <c r="AQ539">
        <v>2.5472363086009898E-2</v>
      </c>
      <c r="AS539">
        <v>0.17474622673034901</v>
      </c>
      <c r="AT539">
        <v>-1.0326252322556699E-2</v>
      </c>
      <c r="AU539">
        <v>-0.22079422024035</v>
      </c>
      <c r="AV539">
        <v>2.4005483101063901E-2</v>
      </c>
      <c r="AW539">
        <v>-5.90989692682342E-2</v>
      </c>
      <c r="AX539">
        <v>0.103993174707284</v>
      </c>
      <c r="AY539">
        <v>-0.232131635038968</v>
      </c>
      <c r="AZ539">
        <v>0.27745824827434301</v>
      </c>
      <c r="BA539">
        <v>-0.20837782703893001</v>
      </c>
      <c r="BB539">
        <v>-0.161058144476556</v>
      </c>
      <c r="BC539">
        <v>0.14278433191066101</v>
      </c>
      <c r="BD539">
        <v>-0.42054837240357301</v>
      </c>
      <c r="BE539">
        <v>0.20969224788132099</v>
      </c>
      <c r="BF539">
        <v>0.15518829550273899</v>
      </c>
      <c r="BG539">
        <v>-0.41883362155203901</v>
      </c>
      <c r="BH539">
        <v>-0.17280867223235</v>
      </c>
      <c r="BI539">
        <v>0.15349904042523099</v>
      </c>
      <c r="BJ539">
        <v>3.6803273360419601E-2</v>
      </c>
      <c r="BK539">
        <v>-0.60029541373296502</v>
      </c>
      <c r="BL539">
        <v>0.14916062682459599</v>
      </c>
      <c r="BM539">
        <v>-0.18240861209051201</v>
      </c>
      <c r="BN539">
        <v>-0.27613701104200999</v>
      </c>
      <c r="BO539">
        <v>0.40644725595484499</v>
      </c>
      <c r="BP539">
        <v>-0.25668317866802698</v>
      </c>
      <c r="BR539">
        <v>-0.110079136265995</v>
      </c>
      <c r="BS539">
        <v>0.28964806915610097</v>
      </c>
      <c r="BT539">
        <v>6.7226630017103203E-2</v>
      </c>
      <c r="BU539">
        <v>0.16808907603262899</v>
      </c>
      <c r="BV539">
        <v>-0.23372178011413799</v>
      </c>
      <c r="BW539">
        <v>-0.261201899047592</v>
      </c>
      <c r="BX539">
        <v>-0.13351813358895001</v>
      </c>
      <c r="BY539">
        <v>0.27930896212637901</v>
      </c>
      <c r="BZ539">
        <v>-0.50724255406748897</v>
      </c>
      <c r="CA539">
        <v>2.3155643066274899E-2</v>
      </c>
      <c r="CB539">
        <v>-0.69755999347762598</v>
      </c>
      <c r="CC539">
        <v>2.8343748817860601E-2</v>
      </c>
      <c r="CD539">
        <v>-0.145759622773767</v>
      </c>
      <c r="CE539">
        <v>-0.51054634359388695</v>
      </c>
      <c r="CG539">
        <v>0.414804302999983</v>
      </c>
      <c r="CH539">
        <v>0.87022953284758797</v>
      </c>
      <c r="CI539">
        <v>0.36438926290429702</v>
      </c>
      <c r="CJ539">
        <v>0.282760672416771</v>
      </c>
      <c r="CK539">
        <v>0.44327317591523802</v>
      </c>
      <c r="CL539">
        <v>-5.4204908792598899E-2</v>
      </c>
      <c r="CM539">
        <v>-0.34287414036953101</v>
      </c>
      <c r="CN539">
        <v>-0.29718151081397098</v>
      </c>
      <c r="CO539">
        <v>2.96727037493838E-2</v>
      </c>
      <c r="CP539">
        <v>0.228888056335563</v>
      </c>
      <c r="CQ539">
        <v>0.39052805714163702</v>
      </c>
      <c r="CR539">
        <v>0.421570105027058</v>
      </c>
      <c r="CS539">
        <v>0.25763407957128898</v>
      </c>
      <c r="CT539">
        <v>-3.1505411971011199E-2</v>
      </c>
      <c r="CU539">
        <v>-0.73671895124789399</v>
      </c>
      <c r="CV539">
        <v>5.5016827354847898E-2</v>
      </c>
      <c r="CW539">
        <v>0.44460707485995998</v>
      </c>
      <c r="CX539">
        <v>0.424218367516005</v>
      </c>
      <c r="CY539">
        <v>-4.1801506085903398E-2</v>
      </c>
      <c r="CZ539">
        <v>6.8760173053306103E-2</v>
      </c>
      <c r="DA539">
        <v>-0.50579968246893303</v>
      </c>
      <c r="DB539">
        <v>0.38984313832770601</v>
      </c>
      <c r="DC539">
        <v>0.16118486219056599</v>
      </c>
      <c r="DD539">
        <v>0.13897783101128899</v>
      </c>
      <c r="DE539">
        <v>-6.2734487164561897E-2</v>
      </c>
      <c r="DF539">
        <v>0.29501186581910599</v>
      </c>
      <c r="DG539">
        <v>-0.373098533236771</v>
      </c>
      <c r="DH539">
        <v>0.116299952605914</v>
      </c>
      <c r="DI539">
        <v>0.63485802184004603</v>
      </c>
      <c r="DJ539">
        <v>2.2448371055361301E-2</v>
      </c>
      <c r="DK539">
        <v>0.476001844435814</v>
      </c>
      <c r="DL539">
        <v>9.0438867482589599E-2</v>
      </c>
      <c r="DM539">
        <v>-9.80428679213219E-2</v>
      </c>
      <c r="DN539">
        <v>-0.347517958562094</v>
      </c>
      <c r="DO539">
        <v>-0.114871796540683</v>
      </c>
      <c r="DP539">
        <v>-0.13738698971792501</v>
      </c>
      <c r="DQ539">
        <v>0.11971172698395099</v>
      </c>
      <c r="DR539">
        <v>-4.4381080442690299E-3</v>
      </c>
      <c r="DT539">
        <v>0.59149238368263501</v>
      </c>
      <c r="DU539">
        <v>0.241670821924345</v>
      </c>
      <c r="DV539">
        <v>0.204233862859837</v>
      </c>
      <c r="DW539">
        <v>-4.4623340727412098E-3</v>
      </c>
      <c r="DY539">
        <v>-0.73007672399398904</v>
      </c>
      <c r="DZ539">
        <v>-0.28437338760340902</v>
      </c>
      <c r="EA539">
        <v>-0.61373961234494301</v>
      </c>
      <c r="EB539">
        <v>-5.7047494919970597E-2</v>
      </c>
      <c r="EC539">
        <v>0.60125004220026301</v>
      </c>
      <c r="ED539">
        <v>-9.5772569056862294E-2</v>
      </c>
      <c r="EE539">
        <v>0.23514255135523901</v>
      </c>
      <c r="EF539">
        <v>0.21202116731728901</v>
      </c>
      <c r="EG539">
        <v>-0.47335193812614301</v>
      </c>
      <c r="EH539">
        <v>0.26422590726724599</v>
      </c>
      <c r="EI539">
        <v>-0.41936535208151299</v>
      </c>
      <c r="EJ539">
        <v>0.271051616982732</v>
      </c>
      <c r="EK539">
        <v>0.34470990485715403</v>
      </c>
      <c r="EL539">
        <v>-6.3081951884669293E-2</v>
      </c>
      <c r="EM539">
        <v>0.26846717373700801</v>
      </c>
      <c r="EN539">
        <v>-4.7396340960403904E-3</v>
      </c>
      <c r="EO539">
        <v>-0.40358704773097998</v>
      </c>
      <c r="EP539">
        <v>-0.30522798824677</v>
      </c>
      <c r="EQ539">
        <v>0.55274409623962095</v>
      </c>
      <c r="ER539">
        <v>-0.20090110001547101</v>
      </c>
      <c r="ES539">
        <v>0.41696265798236698</v>
      </c>
      <c r="ET539">
        <v>0.54069146772235399</v>
      </c>
      <c r="EU539">
        <v>9.2333935208444004E-2</v>
      </c>
      <c r="EV539">
        <v>-4.1091495677392197E-2</v>
      </c>
      <c r="EW539">
        <v>0.112436757808609</v>
      </c>
      <c r="EX539">
        <v>0.32832412380230402</v>
      </c>
      <c r="EY539">
        <v>-5.0924313654832102E-3</v>
      </c>
      <c r="EZ539">
        <v>-0.105482373510313</v>
      </c>
      <c r="FA539">
        <v>0.81126903187396204</v>
      </c>
      <c r="FB539">
        <v>-9.7379601629654602E-2</v>
      </c>
      <c r="FE539">
        <v>-0.339880091542</v>
      </c>
      <c r="FF539">
        <v>0.14505388116958801</v>
      </c>
      <c r="FG539">
        <v>0.39142837813415099</v>
      </c>
      <c r="FH539">
        <v>0.50116072670789402</v>
      </c>
      <c r="FI539">
        <v>-2.36662628594786E-2</v>
      </c>
      <c r="FJ539">
        <v>0.23097894663806101</v>
      </c>
      <c r="FK539">
        <v>-0.58946105573340901</v>
      </c>
      <c r="FL539">
        <v>-0.71860335146993704</v>
      </c>
      <c r="FM539">
        <v>0.343849473574664</v>
      </c>
      <c r="FN539">
        <v>-4.0602095850772499E-2</v>
      </c>
      <c r="FO539">
        <v>-0.23258630189957299</v>
      </c>
      <c r="FP539">
        <v>0.27939736010012001</v>
      </c>
      <c r="FQ539">
        <v>0.25332616278319597</v>
      </c>
      <c r="FR539">
        <v>-1.13925292462227</v>
      </c>
      <c r="FS539">
        <v>-7.2026360612653703E-2</v>
      </c>
      <c r="FT539">
        <v>0.45238816292112499</v>
      </c>
      <c r="FU539">
        <v>0.60625683090620397</v>
      </c>
      <c r="FV539">
        <v>-7.8927964659669697E-2</v>
      </c>
      <c r="FW539">
        <v>-9.6401539849466603E-2</v>
      </c>
      <c r="FX539">
        <v>0.223430752885179</v>
      </c>
      <c r="FY539">
        <v>0.19568046900531</v>
      </c>
      <c r="FZ539">
        <v>-0.62628981522720995</v>
      </c>
      <c r="GA539">
        <v>0.228298456750053</v>
      </c>
      <c r="GB539">
        <v>-9.4898236420704093E-2</v>
      </c>
      <c r="GC539">
        <v>6.0378439229680199E-3</v>
      </c>
      <c r="GD539">
        <v>0.53102977071830504</v>
      </c>
      <c r="GE539">
        <v>0.21465780082507999</v>
      </c>
      <c r="GF539">
        <v>4.0544027251598898E-2</v>
      </c>
      <c r="GG539">
        <v>0.51360431443754395</v>
      </c>
      <c r="GH539">
        <v>9.9555480119306594E-3</v>
      </c>
      <c r="GI539">
        <v>0.72328669320995698</v>
      </c>
      <c r="GJ539">
        <v>-0.20593004546753901</v>
      </c>
      <c r="GL539">
        <v>0.75388428631413296</v>
      </c>
      <c r="GM539">
        <v>-0.21862311068616699</v>
      </c>
      <c r="GN539">
        <v>1.17074050649535E-2</v>
      </c>
      <c r="GO539">
        <v>0.20726387519971501</v>
      </c>
      <c r="GP539">
        <v>0.26711020818766001</v>
      </c>
      <c r="GQ539">
        <v>7.4258201857446707E-2</v>
      </c>
      <c r="GR539">
        <v>0.67637256815942204</v>
      </c>
      <c r="GS539">
        <v>-0.52798014403379101</v>
      </c>
      <c r="GT539">
        <v>0.26825138047570402</v>
      </c>
      <c r="GU539">
        <v>-0.57234058122048703</v>
      </c>
      <c r="GV539">
        <v>0.97279791334585797</v>
      </c>
      <c r="GW539">
        <v>-1.52419665937487E-2</v>
      </c>
      <c r="GY539">
        <v>-0.270777508922038</v>
      </c>
      <c r="GZ539">
        <v>8.9506415497453404E-2</v>
      </c>
      <c r="HA539">
        <v>-0.249269160030963</v>
      </c>
      <c r="HB539">
        <v>-0.406425714209036</v>
      </c>
      <c r="HC539">
        <v>0.33541547909408098</v>
      </c>
      <c r="HD539">
        <v>-0.12748322124025399</v>
      </c>
      <c r="HE539">
        <v>-0.121124618635804</v>
      </c>
      <c r="HF539">
        <v>0.120299714581051</v>
      </c>
      <c r="HG539">
        <v>-0.49877970232046198</v>
      </c>
      <c r="HH539">
        <v>0.57483317850710602</v>
      </c>
      <c r="HI539">
        <v>-0.13616325068141999</v>
      </c>
      <c r="HJ539">
        <v>0.98538081965671198</v>
      </c>
      <c r="HK539">
        <v>7.4110857349296594E-2</v>
      </c>
      <c r="HL539">
        <v>6.8991606894996896E-3</v>
      </c>
      <c r="HM539">
        <v>-0.102572365813103</v>
      </c>
      <c r="HN539">
        <v>6.7274262437422294E-2</v>
      </c>
      <c r="HO539">
        <v>-0.12143409867349</v>
      </c>
      <c r="HP539">
        <v>9.2949008285359E-2</v>
      </c>
      <c r="HQ539">
        <v>-0.18170358680436</v>
      </c>
      <c r="HR539">
        <v>-0.12944924683324599</v>
      </c>
      <c r="HS539">
        <v>0.29992240251885999</v>
      </c>
      <c r="HT539">
        <v>6.9967395575076793E-2</v>
      </c>
      <c r="HU539">
        <v>0.45354257508734003</v>
      </c>
      <c r="HV539">
        <v>0.21344867072912199</v>
      </c>
      <c r="HW539">
        <v>-0.47703412910777798</v>
      </c>
      <c r="HX539">
        <v>0.438971249241149</v>
      </c>
      <c r="HY539">
        <v>-0.102129650167626</v>
      </c>
      <c r="HZ539">
        <v>0.117374804722203</v>
      </c>
      <c r="IA539">
        <v>-3.8529210360138698E-2</v>
      </c>
      <c r="IB539">
        <v>-8.5009371196065303E-2</v>
      </c>
      <c r="ID539">
        <v>-0.54818183534734999</v>
      </c>
      <c r="IE539">
        <v>3.2195557832892498E-2</v>
      </c>
      <c r="IF539">
        <v>-0.38691030422341999</v>
      </c>
      <c r="IG539">
        <v>0.36900539507769298</v>
      </c>
      <c r="IH539">
        <v>0.63660867945145605</v>
      </c>
      <c r="II539">
        <v>-8.2541277879499803E-2</v>
      </c>
      <c r="IJ539">
        <v>0.273558835397125</v>
      </c>
      <c r="IK539">
        <v>2.2160774460644499E-2</v>
      </c>
      <c r="IL539">
        <v>8.22009866169537E-2</v>
      </c>
      <c r="IM539">
        <v>0.36590409181371802</v>
      </c>
      <c r="IN539">
        <v>0.59667779405572197</v>
      </c>
      <c r="IO539">
        <v>6.9905053351249094E-2</v>
      </c>
      <c r="IP539">
        <v>0.168400770417065</v>
      </c>
      <c r="IQ539">
        <v>0.11154662333865401</v>
      </c>
      <c r="IR539">
        <v>0.25279105066147201</v>
      </c>
      <c r="IS539">
        <v>0.47385994439537199</v>
      </c>
      <c r="IT539">
        <v>0.31915641611703899</v>
      </c>
      <c r="IU539">
        <v>0.25644067154644301</v>
      </c>
      <c r="IV539">
        <v>-1.5893369527475401E-2</v>
      </c>
      <c r="IW539">
        <v>0.17442122498323401</v>
      </c>
      <c r="IX539">
        <v>-8.3895352599938605E-2</v>
      </c>
      <c r="IY539">
        <v>-0.31217596288115601</v>
      </c>
      <c r="IZ539">
        <v>5.7044659661187297E-2</v>
      </c>
      <c r="JA539">
        <v>0.33526649276609499</v>
      </c>
      <c r="JB539">
        <v>-0.20894741846859699</v>
      </c>
      <c r="JC539">
        <v>8.7084050392149896E-3</v>
      </c>
      <c r="JD539">
        <v>0.18865533547796101</v>
      </c>
      <c r="JE539">
        <v>0.64217148537863999</v>
      </c>
      <c r="JF539">
        <v>-0.35634691166706001</v>
      </c>
      <c r="JG539">
        <v>1.93959534954047E-2</v>
      </c>
      <c r="JH539">
        <v>8.5118082824919797E-2</v>
      </c>
      <c r="JI539">
        <v>-0.280017362820217</v>
      </c>
      <c r="JJ539">
        <v>2.20169324165909E-2</v>
      </c>
      <c r="JK539">
        <v>-5.3208538884064203E-2</v>
      </c>
      <c r="JL539">
        <v>0.22188710536283901</v>
      </c>
      <c r="JM539">
        <v>0.27970954524789698</v>
      </c>
    </row>
    <row r="540" spans="1:273" x14ac:dyDescent="0.25">
      <c r="A540" s="30">
        <v>44400</v>
      </c>
      <c r="B540" s="31" t="s">
        <v>2336</v>
      </c>
      <c r="C540" s="23" t="s">
        <v>1733</v>
      </c>
      <c r="D540" s="23" t="s">
        <v>1899</v>
      </c>
      <c r="E540" s="32">
        <v>117.80810099999999</v>
      </c>
      <c r="F540" s="37">
        <v>25000</v>
      </c>
      <c r="G540" s="16">
        <f>VLOOKUP(C540,dFundos!$A$1:$B$28,2,FALSE)</f>
        <v>19391009000107</v>
      </c>
      <c r="H540" s="13"/>
      <c r="I540">
        <f>_xll.ECONOMATICA(G540,"VOLATILITY","1Y",A540)</f>
        <v>3.5265020198676198</v>
      </c>
      <c r="J540">
        <f>_xll.ECONOMATICA(G540,"NAV","1D",A540)</f>
        <v>212.20951499999501</v>
      </c>
      <c r="K540">
        <f>_xll.ECONOMATICA(G540,"NAV","1D",A540+1)</f>
        <v>212.20951499999501</v>
      </c>
      <c r="L540" s="6"/>
      <c r="M540">
        <v>-6.3800764564803103E-2</v>
      </c>
      <c r="N540">
        <v>2.9479984732461201E-3</v>
      </c>
      <c r="O540">
        <v>-1.4401580392586801E-2</v>
      </c>
      <c r="P540">
        <v>-0.28822738786402602</v>
      </c>
      <c r="Q540">
        <v>0.150504050543532</v>
      </c>
      <c r="R540">
        <v>0.223021947749658</v>
      </c>
      <c r="S540">
        <v>0.19717131617653599</v>
      </c>
      <c r="T540">
        <v>-2.7067271639680299E-2</v>
      </c>
      <c r="U540">
        <v>0.12002532639598899</v>
      </c>
      <c r="V540">
        <v>-0.39344598180832702</v>
      </c>
      <c r="W540">
        <v>-0.10516160455154</v>
      </c>
      <c r="X540">
        <v>0.39438736057490997</v>
      </c>
      <c r="Y540">
        <v>0.27268289031781001</v>
      </c>
      <c r="Z540">
        <v>-3.3973107747442603E-2</v>
      </c>
      <c r="AA540">
        <v>0.396121512676473</v>
      </c>
      <c r="AB540">
        <v>-0.469759254974633</v>
      </c>
      <c r="AC540">
        <v>0.21883572571823601</v>
      </c>
      <c r="AD540">
        <v>0.23473618384741701</v>
      </c>
      <c r="AE540">
        <v>0.24569083307142101</v>
      </c>
      <c r="AF540">
        <v>-8.1376549496781095E-2</v>
      </c>
      <c r="AG540">
        <v>2.0688802942458999E-2</v>
      </c>
      <c r="AH540">
        <v>9.8907795654667993E-2</v>
      </c>
      <c r="AI540">
        <v>-8.0640698797651601E-3</v>
      </c>
      <c r="AJ540">
        <v>-5.0924381594086299E-2</v>
      </c>
      <c r="AK540">
        <v>2.6738318410934901E-2</v>
      </c>
      <c r="AL540">
        <v>0.15476820535695901</v>
      </c>
      <c r="AM540">
        <v>-0.13845419907738701</v>
      </c>
      <c r="AN540">
        <v>-0.13613548353532701</v>
      </c>
      <c r="AO540">
        <v>0.24190771582652801</v>
      </c>
      <c r="AP540">
        <v>-0.305282267981966</v>
      </c>
      <c r="AQ540">
        <v>0.13286017965583599</v>
      </c>
      <c r="AS540">
        <v>0.113588042586343</v>
      </c>
      <c r="AT540">
        <v>4.5343947567744201E-2</v>
      </c>
      <c r="AU540">
        <v>-4.3509778424777303E-2</v>
      </c>
      <c r="AV540">
        <v>0.148119403274904</v>
      </c>
      <c r="AW540">
        <v>-6.4446885517099905E-4</v>
      </c>
      <c r="AX540">
        <v>-0.26477172723389197</v>
      </c>
      <c r="AY540">
        <v>0.12813670618925199</v>
      </c>
      <c r="AZ540">
        <v>-7.8952676813059994E-2</v>
      </c>
      <c r="BA540">
        <v>-5.9606435843306799E-2</v>
      </c>
      <c r="BB540">
        <v>1.93920814126614E-2</v>
      </c>
      <c r="BC540">
        <v>-8.2666574326140094E-2</v>
      </c>
      <c r="BD540">
        <v>-0.20597897455445499</v>
      </c>
      <c r="BE540">
        <v>-3.3262288525293102E-2</v>
      </c>
      <c r="BF540">
        <v>-5.3375977222458501E-2</v>
      </c>
      <c r="BG540">
        <v>-2.3367232552118401E-2</v>
      </c>
      <c r="BH540">
        <v>-0.30687384733028</v>
      </c>
      <c r="BI540">
        <v>0.145982697722502</v>
      </c>
      <c r="BJ540">
        <v>-5.1928115772170699E-2</v>
      </c>
      <c r="BK540">
        <v>8.6394489699159693E-2</v>
      </c>
      <c r="BL540">
        <v>-0.29513228628275101</v>
      </c>
      <c r="BM540">
        <v>0.11144872696604601</v>
      </c>
      <c r="BN540">
        <v>-5.9147812862647697E-2</v>
      </c>
      <c r="BO540">
        <v>-0.19254994149377999</v>
      </c>
      <c r="BP540">
        <v>6.2972991509013795E-2</v>
      </c>
      <c r="BR540">
        <v>0.28616991967283001</v>
      </c>
      <c r="BS540">
        <v>7.0423667602881296E-2</v>
      </c>
      <c r="BT540">
        <v>0.15745977507322101</v>
      </c>
      <c r="BU540">
        <v>9.9551298262667808E-3</v>
      </c>
      <c r="BV540">
        <v>-0.111941102477431</v>
      </c>
      <c r="BW540">
        <v>0.147917495087313</v>
      </c>
      <c r="BX540">
        <v>0.14748089870408901</v>
      </c>
      <c r="BY540">
        <v>-6.7558031787484693E-2</v>
      </c>
      <c r="BZ540">
        <v>-0.26347615785198297</v>
      </c>
      <c r="CA540">
        <v>-8.8550803138787201E-2</v>
      </c>
      <c r="CB540">
        <v>2.7228274120716399E-2</v>
      </c>
      <c r="CC540">
        <v>-1.8510832796891901E-2</v>
      </c>
      <c r="CD540">
        <v>-0.18707302006078</v>
      </c>
      <c r="CE540">
        <v>7.7073114880477104E-3</v>
      </c>
      <c r="CG540">
        <v>5.7702978483575897E-2</v>
      </c>
      <c r="CH540">
        <v>-0.21826798638358</v>
      </c>
      <c r="CI540">
        <v>-0.155273389282229</v>
      </c>
      <c r="CJ540">
        <v>0.275724199491378</v>
      </c>
      <c r="CK540">
        <v>-0.67051350488327399</v>
      </c>
      <c r="CL540">
        <v>-0.21915286852163299</v>
      </c>
      <c r="CM540">
        <v>-0.12759108876707601</v>
      </c>
      <c r="CN540">
        <v>-0.62299833534780202</v>
      </c>
      <c r="CO540">
        <v>-2.3775108093104801E-2</v>
      </c>
      <c r="CP540">
        <v>-0.169687951256492</v>
      </c>
      <c r="CQ540">
        <v>-0.27076398309873201</v>
      </c>
      <c r="CR540">
        <v>5.9245737247692901E-2</v>
      </c>
      <c r="CS540">
        <v>0.24494832832715499</v>
      </c>
      <c r="CT540">
        <v>0.12765637893608101</v>
      </c>
      <c r="CU540">
        <v>3.39711892593186E-2</v>
      </c>
      <c r="CV540">
        <v>0.117289808986243</v>
      </c>
      <c r="CW540">
        <v>0.26023838508990599</v>
      </c>
      <c r="CX540">
        <v>-8.4666199927596594E-2</v>
      </c>
      <c r="CY540">
        <v>5.5053951655281697E-4</v>
      </c>
      <c r="CZ540">
        <v>0.183517485675111</v>
      </c>
      <c r="DA540">
        <v>0.113435807179485</v>
      </c>
      <c r="DB540">
        <v>0.238722188259999</v>
      </c>
      <c r="DC540">
        <v>-0.33768537277865102</v>
      </c>
      <c r="DD540">
        <v>6.8896770608262201E-2</v>
      </c>
      <c r="DE540">
        <v>-0.35752375943047798</v>
      </c>
      <c r="DF540">
        <v>0.20784170101251201</v>
      </c>
      <c r="DG540">
        <v>-9.4055876888887696E-2</v>
      </c>
      <c r="DH540">
        <v>0.317376494422206</v>
      </c>
      <c r="DI540">
        <v>9.6236118042725097E-2</v>
      </c>
      <c r="DJ540">
        <v>-8.5171882528811693E-2</v>
      </c>
      <c r="DK540">
        <v>0.184086840272357</v>
      </c>
      <c r="DL540">
        <v>-0.14639113642260801</v>
      </c>
      <c r="DM540">
        <v>0.109301892916847</v>
      </c>
      <c r="DN540">
        <v>4.5205166497908102E-2</v>
      </c>
      <c r="DO540">
        <v>7.5803586332767695E-2</v>
      </c>
      <c r="DP540">
        <v>0.104515260500193</v>
      </c>
      <c r="DQ540">
        <v>8.9232277423434397E-2</v>
      </c>
      <c r="DR540">
        <v>-1.1832878954010099E-3</v>
      </c>
      <c r="DT540">
        <v>-0.175629479235795</v>
      </c>
      <c r="DU540">
        <v>8.0683590567787206E-2</v>
      </c>
      <c r="DV540">
        <v>0.35663868929987103</v>
      </c>
      <c r="DW540">
        <v>1.8327658654016001E-2</v>
      </c>
      <c r="DY540">
        <v>0.226419937098399</v>
      </c>
      <c r="DZ540">
        <v>6.7543190380092696E-2</v>
      </c>
      <c r="EA540">
        <v>-0.230602800911583</v>
      </c>
      <c r="EB540">
        <v>-0.31841081163293</v>
      </c>
      <c r="EC540">
        <v>0.13593634903372701</v>
      </c>
      <c r="ED540">
        <v>0.34813146066881001</v>
      </c>
      <c r="EE540">
        <v>-0.37223085928417299</v>
      </c>
      <c r="EF540">
        <v>-0.15705933865319799</v>
      </c>
      <c r="EG540">
        <v>-0.48752365182736002</v>
      </c>
      <c r="EH540">
        <v>6.98726322298171E-2</v>
      </c>
      <c r="EI540">
        <v>-7.8787298480165205E-2</v>
      </c>
      <c r="EJ540">
        <v>1.57201560796238E-2</v>
      </c>
      <c r="EK540">
        <v>0.17214157087437301</v>
      </c>
      <c r="EL540">
        <v>0.47718199130031302</v>
      </c>
      <c r="EM540">
        <v>0.155610154797614</v>
      </c>
      <c r="EN540">
        <v>2.03988020075485E-4</v>
      </c>
      <c r="EO540">
        <v>-0.39331156303887799</v>
      </c>
      <c r="EP540">
        <v>2.9246702069940501E-2</v>
      </c>
      <c r="EQ540">
        <v>0.17097824911616</v>
      </c>
      <c r="ER540">
        <v>0.32742083330958799</v>
      </c>
      <c r="ES540">
        <v>0.64292616953025605</v>
      </c>
      <c r="ET540">
        <v>0.30112969307083398</v>
      </c>
      <c r="EU540">
        <v>3.1958912586560501E-2</v>
      </c>
      <c r="EV540">
        <v>0.54705440034012998</v>
      </c>
      <c r="EW540">
        <v>0.71041769278963296</v>
      </c>
      <c r="EX540">
        <v>5.2206250984454501E-3</v>
      </c>
      <c r="EY540">
        <v>-5.9960709677398E-2</v>
      </c>
      <c r="EZ540">
        <v>-0.117587411477871</v>
      </c>
      <c r="FA540">
        <v>5.6645258155185697E-4</v>
      </c>
      <c r="FB540">
        <v>8.86014331626939E-3</v>
      </c>
      <c r="FE540">
        <v>0.46624985334347002</v>
      </c>
      <c r="FF540">
        <v>0.30595504413213298</v>
      </c>
      <c r="FG540">
        <v>0.35725463403650798</v>
      </c>
      <c r="FH540">
        <v>0.31803639576537501</v>
      </c>
      <c r="FI540">
        <v>-0.39929170052346302</v>
      </c>
      <c r="FJ540">
        <v>0.441279320330068</v>
      </c>
      <c r="FK540">
        <v>-3.4047424378513803E-2</v>
      </c>
      <c r="FL540">
        <v>-4.21889764766092E-2</v>
      </c>
      <c r="FM540">
        <v>0.321927366712771</v>
      </c>
      <c r="FN540">
        <v>-0.36421173817871</v>
      </c>
      <c r="FO540">
        <v>-0.24066920341283499</v>
      </c>
      <c r="FP540">
        <v>-0.31444085980183401</v>
      </c>
      <c r="FQ540">
        <v>-0.19155659292664501</v>
      </c>
      <c r="FR540">
        <v>-0.16394738267990799</v>
      </c>
      <c r="FS540">
        <v>-3.6638961319113199E-2</v>
      </c>
      <c r="FT540">
        <v>-0.71428362753067598</v>
      </c>
      <c r="FU540">
        <v>0.228631319623673</v>
      </c>
      <c r="FV540">
        <v>-0.19269269851065501</v>
      </c>
      <c r="FW540">
        <v>5.5176777823362499E-2</v>
      </c>
      <c r="FX540">
        <v>0.52672004549094698</v>
      </c>
      <c r="FY540">
        <v>5.7298942738270901E-2</v>
      </c>
      <c r="FZ540">
        <v>-0.25545205280650402</v>
      </c>
      <c r="GA540">
        <v>-5.0190143429063E-2</v>
      </c>
      <c r="GB540">
        <v>0.12980706305825199</v>
      </c>
      <c r="GC540">
        <v>0.32947087020147597</v>
      </c>
      <c r="GD540">
        <v>-0.471273378570913</v>
      </c>
      <c r="GE540">
        <v>-0.15538353372903699</v>
      </c>
      <c r="GF540">
        <v>-3.30744554048579E-2</v>
      </c>
      <c r="GG540">
        <v>8.8197738114104099E-2</v>
      </c>
      <c r="GH540">
        <v>-0.21563934378718799</v>
      </c>
      <c r="GI540">
        <v>-0.12518689327407601</v>
      </c>
      <c r="GJ540">
        <v>5.3061256585351699E-2</v>
      </c>
      <c r="GL540">
        <v>-1.8722492313827401E-3</v>
      </c>
      <c r="GM540">
        <v>3.4668389889702701E-2</v>
      </c>
      <c r="GN540">
        <v>0.30906531828804901</v>
      </c>
      <c r="GO540">
        <v>0.15105544862308301</v>
      </c>
      <c r="GP540">
        <v>0.112472681757936</v>
      </c>
      <c r="GQ540">
        <v>0.19730596759472999</v>
      </c>
      <c r="GR540">
        <v>5.2840811076748699E-2</v>
      </c>
      <c r="GS540">
        <v>4.77995179608115E-2</v>
      </c>
      <c r="GT540">
        <v>0.128955033324019</v>
      </c>
      <c r="GU540">
        <v>0.245045366136765</v>
      </c>
      <c r="GV540">
        <v>0.27733400092984101</v>
      </c>
      <c r="GW540">
        <v>-5.8825415089813801E-2</v>
      </c>
      <c r="GY540">
        <v>-1.50978664350987E-2</v>
      </c>
      <c r="GZ540">
        <v>-9.5461839555355296E-2</v>
      </c>
      <c r="HA540">
        <v>0.25385009284946097</v>
      </c>
      <c r="HB540">
        <v>0.28105750043323502</v>
      </c>
      <c r="HC540">
        <v>-0.29922541643827599</v>
      </c>
      <c r="HD540">
        <v>0.26417192530061601</v>
      </c>
      <c r="HE540">
        <v>0.10640712989697899</v>
      </c>
      <c r="HF540">
        <v>-6.8791785088251303E-2</v>
      </c>
      <c r="HG540">
        <v>0.35496107284416201</v>
      </c>
      <c r="HH540">
        <v>0.24435856375930601</v>
      </c>
      <c r="HI540">
        <v>-9.8582805640035104E-2</v>
      </c>
      <c r="HJ540">
        <v>-0.100914021186327</v>
      </c>
      <c r="HK540">
        <v>-0.18154607842007001</v>
      </c>
      <c r="HL540">
        <v>7.2667722270125495E-2</v>
      </c>
      <c r="HM540">
        <v>5.9973388306389097E-2</v>
      </c>
      <c r="HN540">
        <v>-0.102072487970872</v>
      </c>
      <c r="HO540">
        <v>-5.9081896324642003E-3</v>
      </c>
      <c r="HP540">
        <v>0.21446991268021501</v>
      </c>
      <c r="HQ540">
        <v>-0.114427614880697</v>
      </c>
      <c r="HR540">
        <v>-0.100738461060246</v>
      </c>
      <c r="HS540">
        <v>1.4658904729003599E-2</v>
      </c>
      <c r="HT540">
        <v>-1.06229073026043E-2</v>
      </c>
      <c r="HU540">
        <v>-0.170865321706515</v>
      </c>
      <c r="HV540">
        <v>0.264719175720529</v>
      </c>
      <c r="HW540">
        <v>0.114093657248304</v>
      </c>
      <c r="HX540">
        <v>0.40596269773232102</v>
      </c>
      <c r="HY540">
        <v>0.112785893543332</v>
      </c>
      <c r="HZ540">
        <v>3.8365387990779702E-2</v>
      </c>
      <c r="IA540">
        <v>-0.55460707808379095</v>
      </c>
      <c r="IB540">
        <v>-0.101014175925229</v>
      </c>
      <c r="ID540">
        <v>0.19657010616356299</v>
      </c>
      <c r="IE540">
        <v>-0.196924058673176</v>
      </c>
      <c r="IF540">
        <v>7.7952622268639998E-2</v>
      </c>
      <c r="IG540">
        <v>8.8554349531477797E-2</v>
      </c>
      <c r="IH540">
        <v>-7.4370836955495206E-5</v>
      </c>
      <c r="II540">
        <v>1.0550942715781299E-2</v>
      </c>
      <c r="IJ540">
        <v>0.235644291205972</v>
      </c>
      <c r="IK540">
        <v>0.19063412073592201</v>
      </c>
      <c r="IL540">
        <v>0.13620785593957399</v>
      </c>
      <c r="IM540">
        <v>9.0108677977696103E-2</v>
      </c>
      <c r="IN540">
        <v>0.112694154631754</v>
      </c>
      <c r="IO540">
        <v>0.38514635089086402</v>
      </c>
      <c r="IP540">
        <v>6.5712383729987806E-2</v>
      </c>
      <c r="IQ540">
        <v>8.0208134750137106E-2</v>
      </c>
      <c r="IR540">
        <v>-0.11284180418442701</v>
      </c>
      <c r="IS540">
        <v>-2.0133167618041601E-2</v>
      </c>
      <c r="IT540">
        <v>-2.9645184531546E-2</v>
      </c>
      <c r="IU540">
        <v>-2.0570892684190802E-2</v>
      </c>
      <c r="IV540">
        <v>0.131537372180901</v>
      </c>
      <c r="IW540">
        <v>-0.1315700307714</v>
      </c>
      <c r="IX540">
        <v>9.4614239060320002E-2</v>
      </c>
      <c r="IY540">
        <v>5.6163029876188403E-2</v>
      </c>
      <c r="IZ540">
        <v>-5.3145337005844298E-2</v>
      </c>
      <c r="JA540">
        <v>-8.7529903339600396E-2</v>
      </c>
      <c r="JB540">
        <v>4.7572498624504099E-2</v>
      </c>
      <c r="JC540">
        <v>-7.5624976852850495E-2</v>
      </c>
      <c r="JD540">
        <v>0.40864432903617898</v>
      </c>
      <c r="JE540">
        <v>0.189294928350137</v>
      </c>
      <c r="JF540">
        <v>0.40000310236791797</v>
      </c>
      <c r="JG540">
        <v>0.41345383870066099</v>
      </c>
      <c r="JH540">
        <v>0.10756053015939</v>
      </c>
      <c r="JI540">
        <v>-5.13004591084609E-2</v>
      </c>
      <c r="JJ540">
        <v>5.9308167328708798E-2</v>
      </c>
      <c r="JK540">
        <v>9.4827730208635296E-3</v>
      </c>
      <c r="JL540">
        <v>0.56689514876779901</v>
      </c>
      <c r="JM540">
        <v>-9.9788868828909499E-2</v>
      </c>
    </row>
    <row r="541" spans="1:273" x14ac:dyDescent="0.25">
      <c r="A541" s="29">
        <v>44400</v>
      </c>
      <c r="B541" s="31" t="s">
        <v>2336</v>
      </c>
      <c r="C541" s="24" t="s">
        <v>1745</v>
      </c>
      <c r="D541" s="24" t="s">
        <v>1899</v>
      </c>
      <c r="E541" s="34">
        <v>508.213302</v>
      </c>
      <c r="F541" s="38">
        <v>75000</v>
      </c>
      <c r="G541" s="16">
        <f>VLOOKUP(C541,dFundos!$A$1:$B$28,2,FALSE)</f>
        <v>26111809000184</v>
      </c>
      <c r="H541" s="13"/>
      <c r="I541">
        <f>_xll.ECONOMATICA(G541,"VOLATILITY","1Y",A541)</f>
        <v>5.7456481104018202</v>
      </c>
      <c r="J541">
        <f>_xll.ECONOMATICA(G541,"NAV","1D",A541)</f>
        <v>147.74199700006301</v>
      </c>
      <c r="K541">
        <f>_xll.ECONOMATICA(G541,"NAV","1D",A541+1)</f>
        <v>147.74199700006301</v>
      </c>
      <c r="L541" s="6"/>
      <c r="M541">
        <v>-3.0737852648599101E-2</v>
      </c>
      <c r="N541">
        <v>0.42890382901532598</v>
      </c>
      <c r="O541">
        <v>-7.93865812738659E-2</v>
      </c>
      <c r="P541">
        <v>0.36687490937765699</v>
      </c>
      <c r="Q541">
        <v>0.12300686394155499</v>
      </c>
      <c r="R541">
        <v>-0.21621597361445299</v>
      </c>
      <c r="S541">
        <v>1.8720194930210699E-2</v>
      </c>
      <c r="T541">
        <v>-0.233437885981402</v>
      </c>
      <c r="U541">
        <v>0.47708671645523298</v>
      </c>
      <c r="V541">
        <v>0.41340676143590799</v>
      </c>
      <c r="W541">
        <v>-0.30117080350464698</v>
      </c>
      <c r="X541">
        <v>-0.125220489735511</v>
      </c>
      <c r="Y541">
        <v>-0.29554572738561502</v>
      </c>
      <c r="Z541">
        <v>4.6137747631291902E-3</v>
      </c>
      <c r="AA541">
        <v>-0.26191562328676798</v>
      </c>
      <c r="AB541">
        <v>0.26707702108978998</v>
      </c>
      <c r="AC541">
        <v>-0.29706617333431501</v>
      </c>
      <c r="AD541">
        <v>0.61300836314330798</v>
      </c>
      <c r="AE541">
        <v>-0.343921349940501</v>
      </c>
      <c r="AF541">
        <v>0.15396396884170799</v>
      </c>
      <c r="AG541">
        <v>-3.5155992463842302E-2</v>
      </c>
      <c r="AH541">
        <v>0.14959765958337801</v>
      </c>
      <c r="AI541">
        <v>8.1801777196233202E-2</v>
      </c>
      <c r="AJ541">
        <v>-0.16130831072587201</v>
      </c>
      <c r="AK541">
        <v>-2.6159145818382998E-2</v>
      </c>
      <c r="AL541">
        <v>0.33665004029899098</v>
      </c>
      <c r="AM541">
        <v>-0.49569235161470698</v>
      </c>
      <c r="AN541">
        <v>0.54163814093044504</v>
      </c>
      <c r="AO541">
        <v>-0.102840983254282</v>
      </c>
      <c r="AP541">
        <v>-0.538490628969157</v>
      </c>
      <c r="AQ541">
        <v>8.6537156857957598E-2</v>
      </c>
      <c r="AS541">
        <v>-0.31262196162060701</v>
      </c>
      <c r="AT541">
        <v>0.35067385615548102</v>
      </c>
      <c r="AU541">
        <v>-0.61234453960423696</v>
      </c>
      <c r="AV541">
        <v>-7.27486517462239E-2</v>
      </c>
      <c r="AW541">
        <v>0.49992263629974298</v>
      </c>
      <c r="AX541">
        <v>2.1238402405288102E-2</v>
      </c>
      <c r="AY541">
        <v>-0.15186653290584201</v>
      </c>
      <c r="AZ541">
        <v>-9.7006963642343194E-2</v>
      </c>
      <c r="BA541">
        <v>-0.38958164923315097</v>
      </c>
      <c r="BB541">
        <v>-0.48731756578490598</v>
      </c>
      <c r="BC541">
        <v>0.28285077041800799</v>
      </c>
      <c r="BD541">
        <v>-0.438137869969069</v>
      </c>
      <c r="BE541">
        <v>0.19219274490751601</v>
      </c>
      <c r="BF541">
        <v>9.8458725005912101E-2</v>
      </c>
      <c r="BG541">
        <v>-0.54149476673046604</v>
      </c>
      <c r="BH541">
        <v>-0.19492818319122299</v>
      </c>
      <c r="BI541">
        <v>0.25775513495318603</v>
      </c>
      <c r="BJ541">
        <v>0.35816524941765199</v>
      </c>
      <c r="BK541">
        <v>-0.57600268746682604</v>
      </c>
      <c r="BL541">
        <v>0.424254622703302</v>
      </c>
      <c r="BM541">
        <v>-0.274513985004887</v>
      </c>
      <c r="BN541">
        <v>0.15868170630710701</v>
      </c>
      <c r="BO541">
        <v>0.38389990477298902</v>
      </c>
      <c r="BP541">
        <v>0.20008878491353199</v>
      </c>
      <c r="BR541">
        <v>0.29445876261888798</v>
      </c>
      <c r="BS541">
        <v>0.20110656550969</v>
      </c>
      <c r="BT541">
        <v>-2.26547398597177E-2</v>
      </c>
      <c r="BU541">
        <v>-2.4639494131406502E-2</v>
      </c>
      <c r="BV541">
        <v>-6.9486197753576603E-2</v>
      </c>
      <c r="BW541">
        <v>0.48846317349671198</v>
      </c>
      <c r="BX541">
        <v>7.7566358231706503E-2</v>
      </c>
      <c r="BY541">
        <v>1.7348155779473001E-2</v>
      </c>
      <c r="BZ541">
        <v>-8.3472429196263007E-2</v>
      </c>
      <c r="CA541">
        <v>-0.285753313528403</v>
      </c>
      <c r="CB541">
        <v>-0.14184612637109201</v>
      </c>
      <c r="CC541">
        <v>-1.1761081743316</v>
      </c>
      <c r="CD541">
        <v>0.45547454519692099</v>
      </c>
      <c r="CE541">
        <v>-0.84827663131363795</v>
      </c>
      <c r="CG541">
        <v>0.50552094235172296</v>
      </c>
      <c r="CH541">
        <v>0.76552774571609905</v>
      </c>
      <c r="CI541">
        <v>1.0788306957692799</v>
      </c>
      <c r="CJ541">
        <v>0.151112083949556</v>
      </c>
      <c r="CK541">
        <v>-0.19396882289584</v>
      </c>
      <c r="CL541">
        <v>-0.139164261508995</v>
      </c>
      <c r="CM541">
        <v>7.4193899672536603E-2</v>
      </c>
      <c r="CN541">
        <v>-0.60119899844721703</v>
      </c>
      <c r="CO541">
        <v>0.60151506859256199</v>
      </c>
      <c r="CP541">
        <v>0.225873685121769</v>
      </c>
      <c r="CQ541">
        <v>4.0046423418971203E-2</v>
      </c>
      <c r="CR541">
        <v>-0.22031644903108799</v>
      </c>
      <c r="CS541">
        <v>0.15571921067021299</v>
      </c>
      <c r="CT541">
        <v>-1.83784468390513E-2</v>
      </c>
      <c r="CU541">
        <v>0.30099379491730399</v>
      </c>
      <c r="CV541">
        <v>0.36916774151905002</v>
      </c>
      <c r="CW541">
        <v>0.21129922697582501</v>
      </c>
      <c r="CX541">
        <v>0.115390706741891</v>
      </c>
      <c r="CY541">
        <v>0.249965266084473</v>
      </c>
      <c r="CZ541">
        <v>-0.28001399468848798</v>
      </c>
      <c r="DA541">
        <v>0.23541194113931899</v>
      </c>
      <c r="DB541">
        <v>9.6603131896699806E-2</v>
      </c>
      <c r="DC541">
        <v>0.13118801234668401</v>
      </c>
      <c r="DD541">
        <v>0.31705809087725401</v>
      </c>
      <c r="DE541">
        <v>-0.17250304117624199</v>
      </c>
      <c r="DF541">
        <v>0.108685375198547</v>
      </c>
      <c r="DG541">
        <v>-0.34013628182947298</v>
      </c>
      <c r="DH541">
        <v>0.19119785774819301</v>
      </c>
      <c r="DI541">
        <v>8.3550178896985003E-2</v>
      </c>
      <c r="DJ541">
        <v>5.4944025214354E-2</v>
      </c>
      <c r="DK541">
        <v>0.51065856168861501</v>
      </c>
      <c r="DL541">
        <v>0.34322147148486698</v>
      </c>
      <c r="DM541">
        <v>0.22770123250666099</v>
      </c>
      <c r="DN541">
        <v>-2.8313782877376101E-2</v>
      </c>
      <c r="DO541">
        <v>-0.35018075204789101</v>
      </c>
      <c r="DP541">
        <v>7.6805844037153306E-2</v>
      </c>
      <c r="DQ541">
        <v>0.30131573821563501</v>
      </c>
      <c r="DR541">
        <v>4.6564054719056003E-2</v>
      </c>
      <c r="DT541">
        <v>0.24098508274619199</v>
      </c>
      <c r="DU541">
        <v>0.12001299855910499</v>
      </c>
      <c r="DV541">
        <v>0.20423871355887999</v>
      </c>
      <c r="DW541">
        <v>-1.1480697048682501E-2</v>
      </c>
      <c r="DY541">
        <v>-0.111369740807277</v>
      </c>
      <c r="DZ541">
        <v>0.13795181512250601</v>
      </c>
      <c r="EA541">
        <v>-0.59034382793470297</v>
      </c>
      <c r="EB541">
        <v>0.50921317779284403</v>
      </c>
      <c r="EC541">
        <v>0.94448531199304897</v>
      </c>
      <c r="ED541">
        <v>-0.29236298514661002</v>
      </c>
      <c r="EE541">
        <v>0.35036175122513702</v>
      </c>
      <c r="EF541">
        <v>-0.180333186926873</v>
      </c>
      <c r="EG541">
        <v>0.31938361207721799</v>
      </c>
      <c r="EH541">
        <v>-0.42974592815880902</v>
      </c>
      <c r="EI541">
        <v>0.15417896611324999</v>
      </c>
      <c r="EJ541">
        <v>0.10116423454746799</v>
      </c>
      <c r="EK541">
        <v>7.3624077049316797E-2</v>
      </c>
      <c r="EL541">
        <v>-0.241805043242493</v>
      </c>
      <c r="EM541">
        <v>-0.193624378971435</v>
      </c>
      <c r="EN541">
        <v>-0.11841540090244999</v>
      </c>
      <c r="EO541">
        <v>-0.15229747587</v>
      </c>
      <c r="EP541">
        <v>-0.59129154551555996</v>
      </c>
      <c r="EQ541">
        <v>0.72973291426023901</v>
      </c>
      <c r="ER541">
        <v>-0.75518565390666503</v>
      </c>
      <c r="ES541">
        <v>0.70922635750321195</v>
      </c>
      <c r="ET541">
        <v>0.46790314900135899</v>
      </c>
      <c r="EU541">
        <v>0.37892241398367299</v>
      </c>
      <c r="EV541">
        <v>7.7546374450321295E-2</v>
      </c>
      <c r="EW541">
        <v>0.40326708385691701</v>
      </c>
      <c r="EX541">
        <v>0.20928290050505899</v>
      </c>
      <c r="EY541">
        <v>-0.12560317227325901</v>
      </c>
      <c r="EZ541">
        <v>-0.32092578203446498</v>
      </c>
      <c r="FA541">
        <v>0.36689934750029402</v>
      </c>
      <c r="FB541">
        <v>8.88847722308128E-2</v>
      </c>
      <c r="FE541">
        <v>0.181227378743642</v>
      </c>
      <c r="FF541">
        <v>-0.26617338789947098</v>
      </c>
      <c r="FG541">
        <v>0.165356138495554</v>
      </c>
      <c r="FH541">
        <v>-0.97311476311006095</v>
      </c>
      <c r="FI541">
        <v>0.173084076050145</v>
      </c>
      <c r="FJ541">
        <v>7.8644395580340601E-2</v>
      </c>
      <c r="FK541">
        <v>-0.88230993860633999</v>
      </c>
      <c r="FL541">
        <v>-0.54969472521406704</v>
      </c>
      <c r="FM541">
        <v>0.41377143697900498</v>
      </c>
      <c r="FN541">
        <v>-5.49665798644128E-2</v>
      </c>
      <c r="FO541">
        <v>-0.26387473135400802</v>
      </c>
      <c r="FP541">
        <v>-2.5011139223352099E-2</v>
      </c>
      <c r="FQ541">
        <v>0.54966671632428199</v>
      </c>
      <c r="FR541">
        <v>-1.3057027958893701</v>
      </c>
      <c r="FS541">
        <v>0.218101594327891</v>
      </c>
      <c r="FT541">
        <v>-3.6037869904248503E-2</v>
      </c>
      <c r="FU541">
        <v>0.93440144064516095</v>
      </c>
      <c r="FV541">
        <v>-0.129878280313278</v>
      </c>
      <c r="FW541">
        <v>0.14843090812064499</v>
      </c>
      <c r="FX541">
        <v>-0.15105126067283001</v>
      </c>
      <c r="FY541">
        <v>0.49292392777715599</v>
      </c>
      <c r="FZ541">
        <v>-0.86559197161477597</v>
      </c>
      <c r="GA541">
        <v>0.41402224032935903</v>
      </c>
      <c r="GB541">
        <v>-0.217542933933146</v>
      </c>
      <c r="GC541">
        <v>-0.34593036916703601</v>
      </c>
      <c r="GD541">
        <v>-0.54377242013288196</v>
      </c>
      <c r="GE541">
        <v>0.50153755673818501</v>
      </c>
      <c r="GF541">
        <v>0.14903611790941801</v>
      </c>
      <c r="GG541">
        <v>-9.8908596919500297E-2</v>
      </c>
      <c r="GH541">
        <v>0.43010350673284797</v>
      </c>
      <c r="GI541">
        <v>0.146463752935233</v>
      </c>
      <c r="GJ541">
        <v>0.111393657789449</v>
      </c>
      <c r="GL541">
        <v>0.41271925565524697</v>
      </c>
      <c r="GM541">
        <v>0.19552817411749901</v>
      </c>
      <c r="GN541">
        <v>-3.3565038847882499E-2</v>
      </c>
      <c r="GO541">
        <v>0.32135212495631998</v>
      </c>
      <c r="GP541">
        <v>2.73820814982173E-2</v>
      </c>
      <c r="GQ541">
        <v>0.166589125910832</v>
      </c>
      <c r="GR541">
        <v>4.0305252332473201E-2</v>
      </c>
      <c r="GS541">
        <v>-8.6496569656446795E-2</v>
      </c>
      <c r="GT541">
        <v>0.138910521854996</v>
      </c>
      <c r="GU541">
        <v>0.19097946751571701</v>
      </c>
      <c r="GV541">
        <v>-0.13656223036377901</v>
      </c>
      <c r="GW541">
        <v>-0.27932127086387498</v>
      </c>
      <c r="GY541">
        <v>-0.39290447566600101</v>
      </c>
      <c r="GZ541">
        <v>0.56528768254793205</v>
      </c>
      <c r="HA541">
        <v>0.117096560097707</v>
      </c>
      <c r="HB541">
        <v>-0.14363032087203501</v>
      </c>
      <c r="HC541">
        <v>0.233662673053914</v>
      </c>
      <c r="HD541">
        <v>1.37855427965405E-2</v>
      </c>
      <c r="HE541">
        <v>-0.161641718932515</v>
      </c>
      <c r="HF541">
        <v>4.2510434286668897E-2</v>
      </c>
      <c r="HG541">
        <v>-0.54689415601387703</v>
      </c>
      <c r="HH541">
        <v>0.43488605588208901</v>
      </c>
      <c r="HI541">
        <v>-0.19724441499420201</v>
      </c>
      <c r="HJ541">
        <v>0.75363765445217701</v>
      </c>
      <c r="HK541">
        <v>-0.46396179677685701</v>
      </c>
      <c r="HL541">
        <v>0.12785178223566601</v>
      </c>
      <c r="HM541">
        <v>-1.3154726657376199</v>
      </c>
      <c r="HN541">
        <v>0.23094835869415001</v>
      </c>
      <c r="HO541">
        <v>0.52135496098344403</v>
      </c>
      <c r="HP541">
        <v>0.32050009194790602</v>
      </c>
      <c r="HQ541">
        <v>-9.8876981610374101E-2</v>
      </c>
      <c r="HR541">
        <v>-0.24265135143650701</v>
      </c>
      <c r="HS541">
        <v>0.38700843615515601</v>
      </c>
      <c r="HT541">
        <v>-1.4267011829360901E-2</v>
      </c>
      <c r="HU541">
        <v>0.56600233147037204</v>
      </c>
      <c r="HV541">
        <v>-0.17182713199872501</v>
      </c>
      <c r="HW541">
        <v>0.17112519362854101</v>
      </c>
      <c r="HX541">
        <v>0.13744289426540501</v>
      </c>
      <c r="HY541">
        <v>0.18043834024865599</v>
      </c>
      <c r="HZ541">
        <v>0.25018753258336801</v>
      </c>
      <c r="IA541">
        <v>0.33151253774121903</v>
      </c>
      <c r="IB541">
        <v>-3.02144243505609E-2</v>
      </c>
      <c r="ID541">
        <v>0.113524617881922</v>
      </c>
      <c r="IE541">
        <v>0.113895471804426</v>
      </c>
      <c r="IF541">
        <v>-0.208947961436934</v>
      </c>
      <c r="IG541">
        <v>-2.8977106921956899E-2</v>
      </c>
      <c r="IH541">
        <v>9.2167525690456401E-2</v>
      </c>
      <c r="II541">
        <v>-0.149018470074225</v>
      </c>
      <c r="IJ541">
        <v>0.35003182529180799</v>
      </c>
      <c r="IK541">
        <v>-3.6893718970532098E-3</v>
      </c>
      <c r="IL541">
        <v>-8.8498655350122093E-2</v>
      </c>
      <c r="IM541">
        <v>-9.9311021858738996E-2</v>
      </c>
      <c r="IN541">
        <v>-1.4224896494852099E-2</v>
      </c>
      <c r="IO541">
        <v>0.26458957308932401</v>
      </c>
      <c r="IP541">
        <v>7.5432985431689303E-2</v>
      </c>
      <c r="IQ541">
        <v>5.4325295423041098E-2</v>
      </c>
      <c r="IR541">
        <v>0.23476163532905001</v>
      </c>
      <c r="IS541">
        <v>-0.25540666010783802</v>
      </c>
      <c r="IT541">
        <v>0.16143368229677399</v>
      </c>
      <c r="IU541">
        <v>2.3505665558332101E-2</v>
      </c>
      <c r="IV541">
        <v>-0.122985923007946</v>
      </c>
      <c r="IW541">
        <v>-0.18620428763824701</v>
      </c>
      <c r="IX541">
        <v>0.47064348873391298</v>
      </c>
      <c r="IY541">
        <v>-8.1444489933346603E-2</v>
      </c>
      <c r="IZ541">
        <v>-0.46477482555928901</v>
      </c>
      <c r="JA541">
        <v>0.28162960261397502</v>
      </c>
      <c r="JB541">
        <v>-0.37736901967946301</v>
      </c>
      <c r="JC541">
        <v>0.13659450596605899</v>
      </c>
      <c r="JD541">
        <v>0.34103944926755497</v>
      </c>
      <c r="JE541">
        <v>0.181196066841949</v>
      </c>
      <c r="JF541">
        <v>3.8273085192486199E-2</v>
      </c>
      <c r="JG541">
        <v>-0.17504283305243001</v>
      </c>
      <c r="JH541">
        <v>-0.190064204707596</v>
      </c>
      <c r="JI541">
        <v>-0.65433093423052902</v>
      </c>
      <c r="JJ541">
        <v>0.28532858959806601</v>
      </c>
      <c r="JK541">
        <v>0.20351448401925201</v>
      </c>
      <c r="JL541">
        <v>0.27922498175030303</v>
      </c>
      <c r="JM541">
        <v>-5.6392894839518697E-2</v>
      </c>
    </row>
    <row r="542" spans="1:273" x14ac:dyDescent="0.25">
      <c r="A542" s="30">
        <v>44400</v>
      </c>
      <c r="B542" s="31" t="s">
        <v>2336</v>
      </c>
      <c r="C542" s="23" t="s">
        <v>1734</v>
      </c>
      <c r="D542" s="23" t="s">
        <v>1899</v>
      </c>
      <c r="E542" s="32">
        <v>338.10342700000001</v>
      </c>
      <c r="F542" s="37">
        <v>50000</v>
      </c>
      <c r="G542" s="16">
        <f>VLOOKUP(C542,dFundos!$A$1:$B$28,2,FALSE)</f>
        <v>25079578000106</v>
      </c>
      <c r="H542" s="13"/>
      <c r="I542">
        <f>_xll.ECONOMATICA(G542,"VOLATILITY","1Y",A542)</f>
        <v>2.3239656539699398</v>
      </c>
      <c r="J542">
        <f>_xll.ECONOMATICA(G542,"NAV","1D",A542)</f>
        <v>147.883741999976</v>
      </c>
      <c r="K542">
        <f>_xll.ECONOMATICA(G542,"NAV","1D",A542+1)</f>
        <v>147.883741999976</v>
      </c>
      <c r="L542" s="6"/>
      <c r="M542">
        <v>-0.282936714029347</v>
      </c>
      <c r="N542">
        <v>3.6336803714220899E-2</v>
      </c>
      <c r="O542">
        <v>0.146483210119186</v>
      </c>
      <c r="P542">
        <v>5.0329285841144197E-2</v>
      </c>
      <c r="Q542">
        <v>-0.153830540330091</v>
      </c>
      <c r="R542">
        <v>-0.22170450965859301</v>
      </c>
      <c r="S542">
        <v>0.16670341483404599</v>
      </c>
      <c r="T542">
        <v>-8.8807668271328993E-2</v>
      </c>
      <c r="U542">
        <v>0.13249526346044099</v>
      </c>
      <c r="V542">
        <v>2.76013266557129E-2</v>
      </c>
      <c r="W542">
        <v>-0.18148459948861301</v>
      </c>
      <c r="X542">
        <v>4.3861737322003998E-2</v>
      </c>
      <c r="Y542">
        <v>-6.3540799601469198E-3</v>
      </c>
      <c r="Z542">
        <v>-5.81036630137532E-2</v>
      </c>
      <c r="AA542">
        <v>0.38590292078879401</v>
      </c>
      <c r="AB542">
        <v>-2.32901002163999E-3</v>
      </c>
      <c r="AC542">
        <v>-4.1566155232430901E-2</v>
      </c>
      <c r="AD542">
        <v>0.319386618866702</v>
      </c>
      <c r="AE542">
        <v>0.154926648792753</v>
      </c>
      <c r="AF542">
        <v>-0.190924022808758</v>
      </c>
      <c r="AG542">
        <v>4.2894934267678798E-2</v>
      </c>
      <c r="AH542">
        <v>2.1325067064026398E-2</v>
      </c>
      <c r="AI542">
        <v>-8.30127910376177E-3</v>
      </c>
      <c r="AJ542">
        <v>-2.0453794422792299E-2</v>
      </c>
      <c r="AK542">
        <v>5.6131989003915798E-2</v>
      </c>
      <c r="AL542">
        <v>7.1352826307702302E-2</v>
      </c>
      <c r="AM542">
        <v>-0.31035232177600802</v>
      </c>
      <c r="AN542">
        <v>0.24477008882968199</v>
      </c>
      <c r="AO542">
        <v>3.6130417538515799E-2</v>
      </c>
      <c r="AP542">
        <v>-0.21532706323341699</v>
      </c>
      <c r="AQ542">
        <v>-4.6320924684550797E-2</v>
      </c>
      <c r="AS542">
        <v>7.8164717524487101E-2</v>
      </c>
      <c r="AT542">
        <v>3.06871725115343E-2</v>
      </c>
      <c r="AU542">
        <v>8.5719759590574499E-2</v>
      </c>
      <c r="AV542">
        <v>0.17792395992728399</v>
      </c>
      <c r="AW542">
        <v>-2.6616536797519099E-2</v>
      </c>
      <c r="AX542">
        <v>5.4874841589480597E-2</v>
      </c>
      <c r="AY542">
        <v>-0.20510235708570701</v>
      </c>
      <c r="AZ542">
        <v>-8.8235317161888802E-2</v>
      </c>
      <c r="BA542">
        <v>5.0853903303504904E-3</v>
      </c>
      <c r="BB542">
        <v>-0.16460282467960499</v>
      </c>
      <c r="BC542">
        <v>6.6418362621334395E-2</v>
      </c>
      <c r="BD542">
        <v>-7.7666277138632694E-2</v>
      </c>
      <c r="BE542">
        <v>0.12333082431723601</v>
      </c>
      <c r="BF542">
        <v>2.7129795125801999E-2</v>
      </c>
      <c r="BG542">
        <v>-9.3586730145034394E-2</v>
      </c>
      <c r="BH542">
        <v>-7.2117031777452203E-3</v>
      </c>
      <c r="BI542">
        <v>0.15496828855248199</v>
      </c>
      <c r="BJ542">
        <v>5.9359101578593303E-2</v>
      </c>
      <c r="BK542">
        <v>3.8873068842804101E-2</v>
      </c>
      <c r="BL542">
        <v>-0.14504250357276799</v>
      </c>
      <c r="BM542">
        <v>-0.15005994600869599</v>
      </c>
      <c r="BN542">
        <v>-5.7026411650440402E-2</v>
      </c>
      <c r="BO542">
        <v>2.54288721407647E-2</v>
      </c>
      <c r="BP542">
        <v>0.29151964754419202</v>
      </c>
      <c r="BR542">
        <v>-6.9631180849682997E-3</v>
      </c>
      <c r="BS542">
        <v>0.27058114119427001</v>
      </c>
      <c r="BT542">
        <v>3.17013651510933E-2</v>
      </c>
      <c r="BU542">
        <v>6.3946107547962996E-2</v>
      </c>
      <c r="BV542">
        <v>-0.15668301975893001</v>
      </c>
      <c r="BW542">
        <v>0.184930431350949</v>
      </c>
      <c r="BX542">
        <v>5.7848042706609697E-2</v>
      </c>
      <c r="BY542">
        <v>-8.2021050911862403E-2</v>
      </c>
      <c r="BZ542">
        <v>-9.5432325633737505E-2</v>
      </c>
      <c r="CA542">
        <v>-0.150743354060978</v>
      </c>
      <c r="CB542">
        <v>0.11814303543360399</v>
      </c>
      <c r="CC542">
        <v>-0.22005789187460301</v>
      </c>
      <c r="CD542">
        <v>0.20117760450375499</v>
      </c>
      <c r="CE542">
        <v>-8.2761468820535797E-2</v>
      </c>
      <c r="CG542">
        <v>3.7315020745154498E-2</v>
      </c>
      <c r="CH542">
        <v>0.22393735252990199</v>
      </c>
      <c r="CI542">
        <v>-6.6855275690613798E-3</v>
      </c>
      <c r="CJ542">
        <v>2.53372199949808E-2</v>
      </c>
      <c r="CK542">
        <v>-7.5158111030759797E-2</v>
      </c>
      <c r="CL542">
        <v>-4.23433934884088E-2</v>
      </c>
      <c r="CM542">
        <v>0.17581527681613801</v>
      </c>
      <c r="CN542">
        <v>-0.39592934717802603</v>
      </c>
      <c r="CO542">
        <v>0.40089790654746998</v>
      </c>
      <c r="CP542">
        <v>-5.3674430910177803E-2</v>
      </c>
      <c r="CQ542">
        <v>-9.53473953813955E-2</v>
      </c>
      <c r="CR542">
        <v>-8.3694115983235007E-2</v>
      </c>
      <c r="CS542">
        <v>2.2501384592033E-3</v>
      </c>
      <c r="CT542">
        <v>0.24408800818491699</v>
      </c>
      <c r="CU542">
        <v>0.14503261554637001</v>
      </c>
      <c r="CV542">
        <v>-7.7048544062563507E-2</v>
      </c>
      <c r="CW542">
        <v>0.14615311374654999</v>
      </c>
      <c r="CX542">
        <v>-2.7585956559050798E-3</v>
      </c>
      <c r="CY542">
        <v>5.1260546206321998E-2</v>
      </c>
      <c r="CZ542">
        <v>-0.36400473281901202</v>
      </c>
      <c r="DA542">
        <v>0.30321034864755297</v>
      </c>
      <c r="DB542">
        <v>7.3633222200442106E-2</v>
      </c>
      <c r="DC542">
        <v>6.5797745264717404E-3</v>
      </c>
      <c r="DD542">
        <v>1.5742390314699199E-2</v>
      </c>
      <c r="DE542">
        <v>-1.5413645542139399E-2</v>
      </c>
      <c r="DF542">
        <v>0.14160830014588999</v>
      </c>
      <c r="DG542">
        <v>-0.14143274047455601</v>
      </c>
      <c r="DH542">
        <v>6.6689531013253103E-2</v>
      </c>
      <c r="DI542">
        <v>0.193145743651257</v>
      </c>
      <c r="DJ542">
        <v>9.1937892830174006E-2</v>
      </c>
      <c r="DK542">
        <v>1.8925452604889901E-2</v>
      </c>
      <c r="DL542">
        <v>0.10384827546658899</v>
      </c>
      <c r="DM542">
        <v>-3.5801010653813102E-2</v>
      </c>
      <c r="DN542">
        <v>-5.8058942431671298E-2</v>
      </c>
      <c r="DO542">
        <v>2.0700892127933902E-2</v>
      </c>
      <c r="DP542">
        <v>2.4925975958467499E-2</v>
      </c>
      <c r="DQ542">
        <v>0.13401265805441701</v>
      </c>
      <c r="DR542">
        <v>-4.6300303438329103E-3</v>
      </c>
      <c r="DT542">
        <v>-2.4752001900196802E-2</v>
      </c>
      <c r="DU542">
        <v>1.3526725342671899E-2</v>
      </c>
      <c r="DV542">
        <v>-7.5933442622044794E-2</v>
      </c>
      <c r="DW542">
        <v>-4.7615297262382202E-3</v>
      </c>
      <c r="DY542">
        <v>0.17680929558991901</v>
      </c>
      <c r="DZ542">
        <v>-3.2575164459558402E-2</v>
      </c>
      <c r="EA542">
        <v>-0.36279480164012101</v>
      </c>
      <c r="EB542">
        <v>6.1504703808168401E-2</v>
      </c>
      <c r="EC542">
        <v>0.21768003934994301</v>
      </c>
      <c r="ED542">
        <v>1.0203611600445601E-2</v>
      </c>
      <c r="EE542">
        <v>-4.1032993885892197E-2</v>
      </c>
      <c r="EF542">
        <v>0.17922132210514999</v>
      </c>
      <c r="EG542">
        <v>0.10301525053364501</v>
      </c>
      <c r="EH542">
        <v>9.8889756918651997E-2</v>
      </c>
      <c r="EI542">
        <v>0.15451208382728501</v>
      </c>
      <c r="EJ542">
        <v>0.13903132185077999</v>
      </c>
      <c r="EK542">
        <v>1.23114414236625E-2</v>
      </c>
      <c r="EL542">
        <v>-9.67524579209567E-2</v>
      </c>
      <c r="EM542">
        <v>-0.20353302688818101</v>
      </c>
      <c r="EN542">
        <v>-4.5257083002070396E-3</v>
      </c>
      <c r="EO542">
        <v>7.7790531031496399E-2</v>
      </c>
      <c r="EP542">
        <v>-0.17266887753066801</v>
      </c>
      <c r="EQ542">
        <v>9.5417702686972902E-2</v>
      </c>
      <c r="ER542">
        <v>1.9254674043622799E-3</v>
      </c>
      <c r="ES542">
        <v>0.28334843882476002</v>
      </c>
      <c r="ET542">
        <v>3.2179035770241201E-3</v>
      </c>
      <c r="EU542">
        <v>0.189314012277464</v>
      </c>
      <c r="EV542">
        <v>0.18906221084762401</v>
      </c>
      <c r="EW542">
        <v>0.21606447753583799</v>
      </c>
      <c r="EX542">
        <v>0.20111162903049301</v>
      </c>
      <c r="EY542">
        <v>7.0655092713423099E-3</v>
      </c>
      <c r="EZ542">
        <v>-0.18943798895634201</v>
      </c>
      <c r="FA542">
        <v>2.4325171216332798E-2</v>
      </c>
      <c r="FB542">
        <v>4.9506362302054199E-2</v>
      </c>
      <c r="FE542">
        <v>0.106504267569107</v>
      </c>
      <c r="FF542">
        <v>0.182250816760643</v>
      </c>
      <c r="FG542">
        <v>3.2858758459042299E-2</v>
      </c>
      <c r="FH542">
        <v>-8.9625886266731E-2</v>
      </c>
      <c r="FI542">
        <v>-7.5744134846900096E-2</v>
      </c>
      <c r="FJ542">
        <v>7.7689458157692598E-2</v>
      </c>
      <c r="FK542">
        <v>-0.100377140370256</v>
      </c>
      <c r="FL542">
        <v>-0.10249236311210599</v>
      </c>
      <c r="FM542">
        <v>0.43252784926153298</v>
      </c>
      <c r="FN542">
        <v>-1.8961453133670099E-2</v>
      </c>
      <c r="FO542">
        <v>-4.3159931828995503E-2</v>
      </c>
      <c r="FP542">
        <v>-0.104205363459187</v>
      </c>
      <c r="FQ542">
        <v>0.30827983355265998</v>
      </c>
      <c r="FR542">
        <v>-0.44281792188485303</v>
      </c>
      <c r="FS542">
        <v>-1.1000253198290001E-2</v>
      </c>
      <c r="FT542">
        <v>-0.16934637815211301</v>
      </c>
      <c r="FU542">
        <v>0.20242077425791599</v>
      </c>
      <c r="FV542">
        <v>-0.12738349969367799</v>
      </c>
      <c r="FW542">
        <v>-0.227531724794972</v>
      </c>
      <c r="FX542">
        <v>0.18311632411496201</v>
      </c>
      <c r="FY542">
        <v>2.7308426615490999E-2</v>
      </c>
      <c r="FZ542">
        <v>-0.38554962929993097</v>
      </c>
      <c r="GA542">
        <v>0.116376621008385</v>
      </c>
      <c r="GB542">
        <v>-0.15565288058496701</v>
      </c>
      <c r="GC542">
        <v>-0.18162289397878301</v>
      </c>
      <c r="GD542">
        <v>-7.2657217970117901E-3</v>
      </c>
      <c r="GE542">
        <v>1.9366903870832201E-3</v>
      </c>
      <c r="GF542">
        <v>-2.3961631177371601E-2</v>
      </c>
      <c r="GG542">
        <v>-7.3014726240217001E-2</v>
      </c>
      <c r="GH542">
        <v>-3.8583563218708199E-2</v>
      </c>
      <c r="GI542">
        <v>0.30754600502405099</v>
      </c>
      <c r="GJ542">
        <v>1.00948273029644E-4</v>
      </c>
      <c r="GL542">
        <v>2.9330682446015999E-2</v>
      </c>
      <c r="GM542">
        <v>1.8565547907201101E-2</v>
      </c>
      <c r="GN542">
        <v>0.17885237521113601</v>
      </c>
      <c r="GO542">
        <v>0.15557382193947</v>
      </c>
      <c r="GP542">
        <v>0.136218895386264</v>
      </c>
      <c r="GQ542">
        <v>4.1867466279654798E-3</v>
      </c>
      <c r="GR542">
        <v>2.63549678493291E-2</v>
      </c>
      <c r="GS542">
        <v>3.3688691110000897E-2</v>
      </c>
      <c r="GT542">
        <v>0.18909591417468599</v>
      </c>
      <c r="GU542">
        <v>4.7924649879860198E-2</v>
      </c>
      <c r="GV542">
        <v>-0.20353196050564301</v>
      </c>
      <c r="GW542">
        <v>-2.36180979300116E-2</v>
      </c>
      <c r="GY542">
        <v>-8.6333627223211806E-2</v>
      </c>
      <c r="GZ542">
        <v>0.27133280327689102</v>
      </c>
      <c r="HA542">
        <v>-9.8887384228873998E-2</v>
      </c>
      <c r="HB542">
        <v>7.5695064151659594E-2</v>
      </c>
      <c r="HC542">
        <v>0.175497601776442</v>
      </c>
      <c r="HD542">
        <v>2.79070116448565E-2</v>
      </c>
      <c r="HE542">
        <v>-0.16690645134076501</v>
      </c>
      <c r="HF542">
        <v>0.229181822760438</v>
      </c>
      <c r="HG542">
        <v>-2.18671433685813E-2</v>
      </c>
      <c r="HH542">
        <v>5.0252837172592997E-2</v>
      </c>
      <c r="HI542">
        <v>1.4330762314784799E-2</v>
      </c>
      <c r="HJ542">
        <v>0.118423152889591</v>
      </c>
      <c r="HK542">
        <v>0.14424804248847101</v>
      </c>
      <c r="HL542">
        <v>2.9590868143713998E-2</v>
      </c>
      <c r="HM542">
        <v>-0.38821734824523402</v>
      </c>
      <c r="HN542">
        <v>9.0756704230443602E-2</v>
      </c>
      <c r="HO542">
        <v>0.1023869132041</v>
      </c>
      <c r="HP542">
        <v>5.5264699403778601E-2</v>
      </c>
      <c r="HQ542">
        <v>6.3045575188880307E-2</v>
      </c>
      <c r="HR542">
        <v>-0.27917802426600202</v>
      </c>
      <c r="HS542">
        <v>0.148159335003584</v>
      </c>
      <c r="HT542">
        <v>-0.14342367967401501</v>
      </c>
      <c r="HU542">
        <v>-4.9842802127386697E-2</v>
      </c>
      <c r="HV542">
        <v>9.3379883401212296E-2</v>
      </c>
      <c r="HW542">
        <v>0.14451525657932501</v>
      </c>
      <c r="HX542">
        <v>0.104387887949997</v>
      </c>
      <c r="HY542">
        <v>0.122991571333841</v>
      </c>
      <c r="HZ542">
        <v>0.206368257931899</v>
      </c>
      <c r="IA542">
        <v>-6.3997088273026706E-2</v>
      </c>
      <c r="IB542">
        <v>0.194263734556444</v>
      </c>
      <c r="ID542">
        <v>6.1034509963064899E-2</v>
      </c>
      <c r="IE542">
        <v>-3.5762354582402602E-2</v>
      </c>
      <c r="IF542">
        <v>9.3161884797154898E-2</v>
      </c>
      <c r="IG542">
        <v>-4.2563195529510302E-2</v>
      </c>
      <c r="IH542">
        <v>-8.9155470868718098E-2</v>
      </c>
      <c r="II542">
        <v>6.1704308791377102E-2</v>
      </c>
      <c r="IJ542">
        <v>0.154255561574246</v>
      </c>
      <c r="IK542">
        <v>-0.12215261504025</v>
      </c>
      <c r="IL542">
        <v>9.2062134172010701E-2</v>
      </c>
      <c r="IM542">
        <v>4.2013062011392301E-2</v>
      </c>
      <c r="IN542">
        <v>0.34157875670644</v>
      </c>
      <c r="IO542">
        <v>8.4779140343016507E-2</v>
      </c>
      <c r="IP542">
        <v>5.9974937721563003E-2</v>
      </c>
      <c r="IQ542">
        <v>3.46249698850443E-2</v>
      </c>
      <c r="IR542">
        <v>-4.9904931347555199E-2</v>
      </c>
      <c r="IS542">
        <v>-3.7966307263559401E-2</v>
      </c>
      <c r="IT542">
        <v>2.9916135281382601E-2</v>
      </c>
      <c r="IU542">
        <v>0.14728614078194399</v>
      </c>
      <c r="IV542">
        <v>0.119731676022639</v>
      </c>
      <c r="IW542">
        <v>-0.232347303244751</v>
      </c>
      <c r="IX542">
        <v>0.25825062821240902</v>
      </c>
      <c r="IY542">
        <v>0.10507848492125001</v>
      </c>
      <c r="IZ542">
        <v>-0.23422602171194701</v>
      </c>
      <c r="JA542">
        <v>0.154275664317538</v>
      </c>
      <c r="JB542">
        <v>-0.108347830428102</v>
      </c>
      <c r="JC542">
        <v>-2.5563539566064702E-3</v>
      </c>
      <c r="JD542">
        <v>0.16285136571241299</v>
      </c>
      <c r="JE542">
        <v>0.12565527995320699</v>
      </c>
      <c r="JF542">
        <v>8.6639636356267105E-2</v>
      </c>
      <c r="JG542">
        <v>-1.0873779683606701E-2</v>
      </c>
      <c r="JH542">
        <v>-1.9462236923573101E-2</v>
      </c>
      <c r="JI542">
        <v>-0.13508972942872799</v>
      </c>
      <c r="JJ542">
        <v>0.110921570194478</v>
      </c>
      <c r="JK542">
        <v>-9.7598487172945197E-2</v>
      </c>
      <c r="JL542">
        <v>0.13734322074014901</v>
      </c>
      <c r="JM542">
        <v>-8.0927806084218901E-2</v>
      </c>
    </row>
    <row r="543" spans="1:273" x14ac:dyDescent="0.25">
      <c r="A543" s="29">
        <v>44400</v>
      </c>
      <c r="B543" s="31" t="s">
        <v>2336</v>
      </c>
      <c r="C543" s="24" t="s">
        <v>1730</v>
      </c>
      <c r="D543" s="24" t="s">
        <v>1899</v>
      </c>
      <c r="E543" s="34">
        <v>92.673463999999996</v>
      </c>
      <c r="F543" s="38">
        <v>15000</v>
      </c>
      <c r="G543" s="16" t="str">
        <f>VLOOKUP(C543,dFundos!$A$1:$B$28,2,FALSE)</f>
        <v>08935364000175</v>
      </c>
      <c r="H543" s="13"/>
      <c r="I543">
        <f>_xll.ECONOMATICA(G543,"VOLATILITY","1Y",A543)</f>
        <v>0.192205915144086</v>
      </c>
      <c r="J543">
        <f>_xll.ECONOMATICA(G543,"NAV","1D",A543)</f>
        <v>161.858629999915</v>
      </c>
      <c r="K543">
        <f>_xll.ECONOMATICA(G543,"NAV","1D",A543+1)</f>
        <v>161.858629999915</v>
      </c>
      <c r="L543" s="6"/>
      <c r="M543">
        <v>7.1315886088996203E-3</v>
      </c>
      <c r="N543">
        <v>7.1140726504381703E-3</v>
      </c>
      <c r="O543">
        <v>6.6814873207476904E-3</v>
      </c>
      <c r="P543">
        <v>7.08286042936379E-3</v>
      </c>
      <c r="Q543">
        <v>7.0326073910109699E-3</v>
      </c>
      <c r="R543">
        <v>7.02581546647707E-3</v>
      </c>
      <c r="S543">
        <v>7.0864007284399096E-3</v>
      </c>
      <c r="T543">
        <v>7.0443427830468898E-3</v>
      </c>
      <c r="U543">
        <v>7.0451058491016703E-3</v>
      </c>
      <c r="V543">
        <v>7.0660140409017896E-3</v>
      </c>
      <c r="W543">
        <v>6.07405127084348E-3</v>
      </c>
      <c r="X543">
        <v>6.15362405369524E-3</v>
      </c>
      <c r="Y543">
        <v>6.1570219259010602E-3</v>
      </c>
      <c r="Z543">
        <v>6.0968515754211703E-3</v>
      </c>
      <c r="AA543">
        <v>6.1782948250765904E-3</v>
      </c>
      <c r="AB543">
        <v>6.1539993112091898E-3</v>
      </c>
      <c r="AC543">
        <v>6.1737571741105101E-3</v>
      </c>
      <c r="AD543">
        <v>6.0286532971076702E-3</v>
      </c>
      <c r="AE543">
        <v>6.0459071391960597E-3</v>
      </c>
      <c r="AF543">
        <v>6.0115673477412201E-3</v>
      </c>
      <c r="AG543">
        <v>6.1779217503499196E-3</v>
      </c>
      <c r="AH543">
        <v>5.6755363402771798E-3</v>
      </c>
      <c r="AI543">
        <v>5.8318455558037403E-3</v>
      </c>
      <c r="AJ543">
        <v>6.0428512369981001E-3</v>
      </c>
      <c r="AK543">
        <v>6.0311647757771399E-3</v>
      </c>
      <c r="AL543">
        <v>6.0194803154445297E-3</v>
      </c>
      <c r="AM543">
        <v>5.8468018323765102E-3</v>
      </c>
      <c r="AN543">
        <v>5.8835623349295903E-3</v>
      </c>
      <c r="AO543">
        <v>6.0448221120168498E-3</v>
      </c>
      <c r="AP543">
        <v>5.9539128415053702E-3</v>
      </c>
      <c r="AQ543">
        <v>6.12897711107507E-3</v>
      </c>
      <c r="AS543">
        <v>6.0820773796876901E-3</v>
      </c>
      <c r="AT543">
        <v>6.11879895586753E-3</v>
      </c>
      <c r="AU543">
        <v>5.9518382840906296E-3</v>
      </c>
      <c r="AV543">
        <v>3.8739963201805902E-3</v>
      </c>
      <c r="AW543">
        <v>-4.9342352212988804E-4</v>
      </c>
      <c r="AX543">
        <v>-1.861190321506E-3</v>
      </c>
      <c r="AY543">
        <v>-7.7107885772420602E-3</v>
      </c>
      <c r="AZ543">
        <v>-3.4800862522388299E-3</v>
      </c>
      <c r="BA543">
        <v>2.0418556232471002E-3</v>
      </c>
      <c r="BB543">
        <v>-2.1587405171885599E-3</v>
      </c>
      <c r="BC543">
        <v>2.6918831281363999E-3</v>
      </c>
      <c r="BD543">
        <v>2.2498810722027E-3</v>
      </c>
      <c r="BE543">
        <v>3.3882606658153198E-4</v>
      </c>
      <c r="BF543">
        <v>7.7948589023435499E-4</v>
      </c>
      <c r="BG543">
        <v>-9.6869234766927496E-3</v>
      </c>
      <c r="BH543">
        <v>-1.03045908872446E-2</v>
      </c>
      <c r="BI543">
        <v>-7.10223002897692E-3</v>
      </c>
      <c r="BJ543">
        <v>-1.95356639778765E-2</v>
      </c>
      <c r="BK543">
        <v>-4.0210993211076101E-2</v>
      </c>
      <c r="BL543">
        <v>-6.9233286831149599E-2</v>
      </c>
      <c r="BM543">
        <v>-6.0063983255531597E-2</v>
      </c>
      <c r="BN543">
        <v>4.4576909203897204E-3</v>
      </c>
      <c r="BO543">
        <v>8.9225439296569693E-3</v>
      </c>
      <c r="BP543">
        <v>4.67327252408722E-2</v>
      </c>
      <c r="BR543">
        <v>0.12025323230773199</v>
      </c>
      <c r="BS543">
        <v>5.7612933051132097E-2</v>
      </c>
      <c r="BT543">
        <v>1.4255103815230499E-2</v>
      </c>
      <c r="BU543">
        <v>7.7737746323691698E-3</v>
      </c>
      <c r="BV543">
        <v>-8.8966387920663692E-3</v>
      </c>
      <c r="BW543">
        <v>1.62779177117045E-2</v>
      </c>
      <c r="BX543">
        <v>6.6554939621710201E-3</v>
      </c>
      <c r="BY543">
        <v>5.9181129472563E-4</v>
      </c>
      <c r="BZ543">
        <v>1.18110292532947E-3</v>
      </c>
      <c r="CA543">
        <v>4.1834418880171099E-3</v>
      </c>
      <c r="CB543">
        <v>6.1960596212884403E-3</v>
      </c>
      <c r="CC543">
        <v>9.2416892584879003E-3</v>
      </c>
      <c r="CD543">
        <v>5.9024014262831796E-3</v>
      </c>
      <c r="CE543">
        <v>4.2652805859688704E-3</v>
      </c>
      <c r="CG543">
        <v>5.5011043514241499E-3</v>
      </c>
      <c r="CH543">
        <v>6.3944700741558301E-3</v>
      </c>
      <c r="CI543">
        <v>7.8610153650515695E-3</v>
      </c>
      <c r="CJ543">
        <v>4.8589035941404299E-3</v>
      </c>
      <c r="CK543">
        <v>5.4231470130616799E-3</v>
      </c>
      <c r="CL543">
        <v>4.3008616557926897E-3</v>
      </c>
      <c r="CM543">
        <v>5.1802750022034204E-3</v>
      </c>
      <c r="CN543">
        <v>-3.0134578992146999E-4</v>
      </c>
      <c r="CO543">
        <v>6.2780545704299595E-4</v>
      </c>
      <c r="CP543">
        <v>2.3548831450170798E-3</v>
      </c>
      <c r="CQ543">
        <v>4.5087637772667196E-3</v>
      </c>
      <c r="CR543">
        <v>5.8996731240768003E-3</v>
      </c>
      <c r="CS543">
        <v>4.3287662265356604E-3</v>
      </c>
      <c r="CT543">
        <v>6.36481872788863E-3</v>
      </c>
      <c r="CU543">
        <v>6.4240406572935197E-3</v>
      </c>
      <c r="CV543">
        <v>7.7510314440587501E-3</v>
      </c>
      <c r="CW543">
        <v>7.1109416239778503E-3</v>
      </c>
      <c r="CX543">
        <v>6.1748030930175403E-3</v>
      </c>
      <c r="CY543">
        <v>7.2367483880952897E-3</v>
      </c>
      <c r="CZ543">
        <v>6.3320889239548697E-3</v>
      </c>
      <c r="DA543">
        <v>7.9353141700266895E-3</v>
      </c>
      <c r="DB543">
        <v>6.2370834712055503E-3</v>
      </c>
      <c r="DC543">
        <v>7.2980992626980896E-3</v>
      </c>
      <c r="DD543">
        <v>7.6356609497452198E-3</v>
      </c>
      <c r="DE543">
        <v>7.9022713180165703E-3</v>
      </c>
      <c r="DF543">
        <v>1.1404988254071199E-2</v>
      </c>
      <c r="DG543">
        <v>9.4628347142133896E-3</v>
      </c>
      <c r="DH543">
        <v>6.3587491240468799E-3</v>
      </c>
      <c r="DI543">
        <v>1.06607769339462E-2</v>
      </c>
      <c r="DJ543">
        <v>8.2403290434740501E-3</v>
      </c>
      <c r="DK543">
        <v>1.04199227280333E-2</v>
      </c>
      <c r="DL543">
        <v>1.2282970237720301E-2</v>
      </c>
      <c r="DM543">
        <v>5.3297382692107896E-3</v>
      </c>
      <c r="DN543">
        <v>9.3196509624249302E-3</v>
      </c>
      <c r="DO543">
        <v>9.5180546850315295E-3</v>
      </c>
      <c r="DP543">
        <v>1.0194483365921801E-2</v>
      </c>
      <c r="DQ543">
        <v>1.46041295010946E-2</v>
      </c>
      <c r="DR543">
        <v>1.07989630123484E-2</v>
      </c>
      <c r="DT543">
        <v>6.27736662863754E-3</v>
      </c>
      <c r="DU543">
        <v>1.09073513158364E-2</v>
      </c>
      <c r="DV543">
        <v>1.02072655863594E-2</v>
      </c>
      <c r="DW543">
        <v>8.2750628280337003E-3</v>
      </c>
      <c r="DY543">
        <v>6.3321063862531403E-3</v>
      </c>
      <c r="DZ543">
        <v>8.3915601862827299E-3</v>
      </c>
      <c r="EA543">
        <v>9.2065902208560094E-3</v>
      </c>
      <c r="EB543">
        <v>9.1919710030197201E-3</v>
      </c>
      <c r="EC543">
        <v>8.1333078924217296E-3</v>
      </c>
      <c r="ED543">
        <v>9.1891268311883306E-3</v>
      </c>
      <c r="EE543">
        <v>7.52923497202573E-3</v>
      </c>
      <c r="EF543">
        <v>6.1475884649553302E-3</v>
      </c>
      <c r="EG543">
        <v>5.9563615650404201E-3</v>
      </c>
      <c r="EH543">
        <v>6.9064401031937502E-3</v>
      </c>
      <c r="EI543">
        <v>6.82775644236244E-3</v>
      </c>
      <c r="EJ543">
        <v>6.47507149551529E-3</v>
      </c>
      <c r="EK543">
        <v>7.8734272392466699E-3</v>
      </c>
      <c r="EL543">
        <v>2.3731016335659699E-2</v>
      </c>
      <c r="EM543">
        <v>5.5157863243948703E-3</v>
      </c>
      <c r="EN543">
        <v>4.54058008472202E-3</v>
      </c>
      <c r="EO543">
        <v>6.2699806221644403E-3</v>
      </c>
      <c r="EP543">
        <v>6.8779756475123603E-3</v>
      </c>
      <c r="EQ543">
        <v>5.93903605476953E-3</v>
      </c>
      <c r="ER543">
        <v>5.7354965974809602E-3</v>
      </c>
      <c r="ES543">
        <v>4.7861831262707702E-3</v>
      </c>
      <c r="ET543">
        <v>1.84536784217926E-3</v>
      </c>
      <c r="EU543">
        <v>5.7210349041270101E-3</v>
      </c>
      <c r="EV543">
        <v>2.3227874407894E-3</v>
      </c>
      <c r="EW543">
        <v>3.7041219911770899E-3</v>
      </c>
      <c r="EX543">
        <v>5.3409636166179596E-3</v>
      </c>
      <c r="EY543">
        <v>4.90692418679828E-3</v>
      </c>
      <c r="EZ543">
        <v>3.0492557925754201E-3</v>
      </c>
      <c r="FA543">
        <v>3.1472811315325102E-3</v>
      </c>
      <c r="FB543">
        <v>4.2052000935655096E-3</v>
      </c>
      <c r="FE543">
        <v>2.8089731131331099E-3</v>
      </c>
      <c r="FF543">
        <v>4.3548794565140296E-3</v>
      </c>
      <c r="FG543">
        <v>4.0841230656951701E-3</v>
      </c>
      <c r="FH543">
        <v>3.0692155633005301E-3</v>
      </c>
      <c r="FI543">
        <v>3.8001620850991501E-3</v>
      </c>
      <c r="FJ543">
        <v>-1.18336620289483E-3</v>
      </c>
      <c r="FK543">
        <v>2.2942831492400702E-3</v>
      </c>
      <c r="FL543">
        <v>4.5309803681448102E-3</v>
      </c>
      <c r="FM543">
        <v>6.4250536524923501E-3</v>
      </c>
      <c r="FN543">
        <v>9.2596295871771907E-3</v>
      </c>
      <c r="FO543">
        <v>8.8945927927852608E-3</v>
      </c>
      <c r="FP543">
        <v>9.9824945209547895E-3</v>
      </c>
      <c r="FQ543">
        <v>6.6695294663077203E-3</v>
      </c>
      <c r="FR543">
        <v>7.4241106631234297E-3</v>
      </c>
      <c r="FS543">
        <v>6.8740362621611002E-3</v>
      </c>
      <c r="FT543">
        <v>6.12364110565977E-3</v>
      </c>
      <c r="FU543">
        <v>5.2291579777374898E-3</v>
      </c>
      <c r="FV543">
        <v>3.10736213577911E-3</v>
      </c>
      <c r="FW543">
        <v>3.7746691305073901E-3</v>
      </c>
      <c r="FX543">
        <v>2.52904537774157E-3</v>
      </c>
      <c r="FY543">
        <v>1.4795570677961199E-3</v>
      </c>
      <c r="FZ543">
        <v>4.5422353650792502E-3</v>
      </c>
      <c r="GA543">
        <v>6.5496109527885E-3</v>
      </c>
      <c r="GB543">
        <v>1.3634558126796001E-2</v>
      </c>
      <c r="GC543">
        <v>1.1894519047927999E-2</v>
      </c>
      <c r="GD543">
        <v>1.08253587313811E-2</v>
      </c>
      <c r="GE543">
        <v>8.0842892202781496E-3</v>
      </c>
      <c r="GF543">
        <v>7.6007139796274697E-3</v>
      </c>
      <c r="GG543">
        <v>9.4424613052979094E-3</v>
      </c>
      <c r="GH543">
        <v>6.6880123995360901E-3</v>
      </c>
      <c r="GI543">
        <v>8.5108795246924308E-3</v>
      </c>
      <c r="GJ543">
        <v>1.05503720988054E-2</v>
      </c>
      <c r="GL543">
        <v>6.9532183260889698E-3</v>
      </c>
      <c r="GM543">
        <v>7.7671822509728398E-3</v>
      </c>
      <c r="GN543">
        <v>5.7056762670981698E-3</v>
      </c>
      <c r="GO543">
        <v>2.3307760784518901E-3</v>
      </c>
      <c r="GP543">
        <v>5.96397894696565E-3</v>
      </c>
      <c r="GQ543">
        <v>7.6975318734184804E-3</v>
      </c>
      <c r="GR543">
        <v>1.8615795852383601E-3</v>
      </c>
      <c r="GS543">
        <v>4.6706947614438797E-3</v>
      </c>
      <c r="GT543">
        <v>3.5009874409297499E-3</v>
      </c>
      <c r="GU543">
        <v>6.4232388467644298E-3</v>
      </c>
      <c r="GV543">
        <v>4.8757130571175401E-3</v>
      </c>
      <c r="GW543">
        <v>8.7754817286622693E-3</v>
      </c>
      <c r="GY543">
        <v>7.2010099756880698E-3</v>
      </c>
      <c r="GZ543">
        <v>6.3884574046824101E-3</v>
      </c>
      <c r="HA543">
        <v>1.8782149709295501E-3</v>
      </c>
      <c r="HB543">
        <v>6.5281385104754E-3</v>
      </c>
      <c r="HC543">
        <v>4.9680651500239002E-3</v>
      </c>
      <c r="HD543">
        <v>5.6868530009524E-3</v>
      </c>
      <c r="HE543">
        <v>7.39927963877562E-3</v>
      </c>
      <c r="HF543">
        <v>7.2716404247330502E-3</v>
      </c>
      <c r="HG543">
        <v>5.9423522543511397E-3</v>
      </c>
      <c r="HH543">
        <v>7.9141522292047704E-3</v>
      </c>
      <c r="HI543">
        <v>6.0847884014947297E-3</v>
      </c>
      <c r="HJ543">
        <v>1.14114758616779E-2</v>
      </c>
      <c r="HK543">
        <v>1.25709948406438E-2</v>
      </c>
      <c r="HL543">
        <v>1.35376818434452E-2</v>
      </c>
      <c r="HM543">
        <v>1.7004951587296101E-2</v>
      </c>
      <c r="HN543">
        <v>1.44647927299957E-2</v>
      </c>
      <c r="HO543">
        <v>1.40967296829331E-2</v>
      </c>
      <c r="HP543">
        <v>1.5062437705637401E-2</v>
      </c>
      <c r="HQ543">
        <v>1.3693778237211501E-2</v>
      </c>
      <c r="HR543">
        <v>1.65082994499244E-2</v>
      </c>
      <c r="HS543">
        <v>1.62779117090395E-2</v>
      </c>
      <c r="HT543">
        <v>1.3242114073364101E-2</v>
      </c>
      <c r="HU543">
        <v>1.4958523388486401E-2</v>
      </c>
      <c r="HV543">
        <v>1.3556096746469799E-2</v>
      </c>
      <c r="HW543">
        <v>1.2652838449866999E-2</v>
      </c>
      <c r="HX543">
        <v>1.12333891593153E-2</v>
      </c>
      <c r="HY543">
        <v>9.2817945187562093E-3</v>
      </c>
      <c r="HZ543">
        <v>1.17108545964584E-2</v>
      </c>
      <c r="IA543">
        <v>1.3539478641178E-2</v>
      </c>
      <c r="IB543">
        <v>1.28722263980308E-2</v>
      </c>
      <c r="ID543">
        <v>1.5369763605121999E-2</v>
      </c>
      <c r="IE543">
        <v>1.5146279110922501E-2</v>
      </c>
      <c r="IF543">
        <v>1.3140520422894E-2</v>
      </c>
      <c r="IG543">
        <v>1.2501072524173699E-2</v>
      </c>
      <c r="IH543">
        <v>1.26398283100571E-2</v>
      </c>
      <c r="II543">
        <v>1.15785265734303E-2</v>
      </c>
      <c r="IJ543">
        <v>1.20371452794643E-2</v>
      </c>
      <c r="IK543">
        <v>1.23516085295705E-2</v>
      </c>
      <c r="IL543">
        <v>1.1795908903877699E-2</v>
      </c>
      <c r="IM543">
        <v>1.18385733003379E-2</v>
      </c>
      <c r="IN543">
        <v>1.7386291983711999E-2</v>
      </c>
      <c r="IO543">
        <v>1.5577514022879799E-2</v>
      </c>
      <c r="IP543">
        <v>1.6190350834222E-2</v>
      </c>
      <c r="IQ543">
        <v>1.5965105194482E-2</v>
      </c>
      <c r="IR543">
        <v>1.5951396380842201E-2</v>
      </c>
      <c r="IS543">
        <v>1.4671803364763E-2</v>
      </c>
      <c r="IT543">
        <v>1.4344857299875001E-2</v>
      </c>
      <c r="IU543">
        <v>1.5145991710596701E-2</v>
      </c>
      <c r="IV543">
        <v>1.48809649545001E-2</v>
      </c>
      <c r="IW543">
        <v>1.59865257955971E-2</v>
      </c>
      <c r="IX543">
        <v>1.5213359802146401E-2</v>
      </c>
      <c r="IY543">
        <v>1.55015291966265E-2</v>
      </c>
      <c r="IZ543">
        <v>1.45720770888147E-2</v>
      </c>
      <c r="JA543">
        <v>1.6012646483432001E-2</v>
      </c>
      <c r="JB543">
        <v>1.75094995938707E-2</v>
      </c>
      <c r="JC543">
        <v>1.5712648382759702E-2</v>
      </c>
      <c r="JD543">
        <v>1.5129673920455399E-2</v>
      </c>
      <c r="JE543">
        <v>1.6248619613179499E-2</v>
      </c>
      <c r="JF543">
        <v>1.6942616275628101E-2</v>
      </c>
      <c r="JG543">
        <v>1.67349970070063E-2</v>
      </c>
      <c r="JH543">
        <v>1.7136060523625901E-2</v>
      </c>
      <c r="JI543">
        <v>1.6712634169380201E-2</v>
      </c>
      <c r="JJ543">
        <v>1.69627117429627E-2</v>
      </c>
      <c r="JK543">
        <v>1.9204373529646501E-2</v>
      </c>
      <c r="JL543">
        <v>1.7656819363765001E-2</v>
      </c>
      <c r="JM543">
        <v>1.7643197315919699E-2</v>
      </c>
    </row>
    <row r="544" spans="1:273" x14ac:dyDescent="0.25">
      <c r="A544" s="30">
        <v>44400</v>
      </c>
      <c r="B544" s="31" t="s">
        <v>2336</v>
      </c>
      <c r="C544" s="23" t="s">
        <v>1732</v>
      </c>
      <c r="D544" s="23" t="s">
        <v>1899</v>
      </c>
      <c r="E544" s="32">
        <v>149.36677800000001</v>
      </c>
      <c r="F544" s="37">
        <v>25000</v>
      </c>
      <c r="G544" s="16">
        <f>VLOOKUP(C544,dFundos!$A$1:$B$28,2,FALSE)</f>
        <v>32666326000149</v>
      </c>
      <c r="H544" s="13"/>
      <c r="I544">
        <f>_xll.ECONOMATICA(G544,"VOLATILITY","1Y",A544)</f>
        <v>17.686275190295401</v>
      </c>
      <c r="J544">
        <f>_xll.ECONOMATICA(G544,"NAV","1D",A544)</f>
        <v>168.34358100010999</v>
      </c>
      <c r="K544">
        <f>_xll.ECONOMATICA(G544,"NAV","1D",A544+1)</f>
        <v>168.34358100010999</v>
      </c>
      <c r="L544" s="6"/>
      <c r="M544">
        <v>-0.73618383812572596</v>
      </c>
      <c r="N544">
        <v>4.5046817831462197E-3</v>
      </c>
      <c r="O544">
        <v>-3.79611082280462E-2</v>
      </c>
      <c r="P544">
        <v>1.45943870720657</v>
      </c>
      <c r="Q544">
        <v>0.45984902917553</v>
      </c>
      <c r="R544">
        <v>-1.5758210171043201</v>
      </c>
      <c r="S544">
        <v>0.16819543361634701</v>
      </c>
      <c r="T544">
        <v>-1.3654242234224501</v>
      </c>
      <c r="U544">
        <v>1.03306702731061</v>
      </c>
      <c r="V544">
        <v>1.24341383925639</v>
      </c>
      <c r="W544">
        <v>-0.71021197209120102</v>
      </c>
      <c r="X544">
        <v>-0.69969796395525896</v>
      </c>
      <c r="Y544">
        <v>-0.402006474905647</v>
      </c>
      <c r="Z544">
        <v>-0.67972719689350902</v>
      </c>
      <c r="AA544">
        <v>-0.29925162216386503</v>
      </c>
      <c r="AB544">
        <v>1.2845308559917601</v>
      </c>
      <c r="AC544">
        <v>-1.93036695318369</v>
      </c>
      <c r="AD544">
        <v>2.58096641773591</v>
      </c>
      <c r="AE544">
        <v>-0.88567939592394396</v>
      </c>
      <c r="AF544">
        <v>0.15406054153572801</v>
      </c>
      <c r="AG544">
        <v>0.80151816855504898</v>
      </c>
      <c r="AH544">
        <v>0.309273019593093</v>
      </c>
      <c r="AI544">
        <v>0.33449892689532101</v>
      </c>
      <c r="AJ544">
        <v>-1.2419977520948999</v>
      </c>
      <c r="AK544">
        <v>0.31161904917098598</v>
      </c>
      <c r="AL544">
        <v>1.9285983069494299</v>
      </c>
      <c r="AM544">
        <v>-1.83528113484499</v>
      </c>
      <c r="AN544">
        <v>1.8861552001908399</v>
      </c>
      <c r="AO544">
        <v>-0.102233439611155</v>
      </c>
      <c r="AP544">
        <v>-1.1445878223639701</v>
      </c>
      <c r="AQ544">
        <v>0.27653648321574997</v>
      </c>
      <c r="AS544">
        <v>-0.509651724587457</v>
      </c>
      <c r="AT544">
        <v>0.98004978644894403</v>
      </c>
      <c r="AU544">
        <v>-2.0095697489523401</v>
      </c>
      <c r="AV544">
        <v>-0.52418259219848595</v>
      </c>
      <c r="AW544">
        <v>2.21560575846524</v>
      </c>
      <c r="AX544">
        <v>-0.16213844619414899</v>
      </c>
      <c r="AY544">
        <v>-0.28361196182231702</v>
      </c>
      <c r="AZ544">
        <v>-0.59924726310782706</v>
      </c>
      <c r="BA544">
        <v>-1.6969124534625699</v>
      </c>
      <c r="BB544">
        <v>-1.1833714735985299</v>
      </c>
      <c r="BC544">
        <v>0.17996560636674999</v>
      </c>
      <c r="BD544">
        <v>-1.5812251546776701</v>
      </c>
      <c r="BE544">
        <v>1.2925304754389799</v>
      </c>
      <c r="BF544">
        <v>6.2967681333247996E-2</v>
      </c>
      <c r="BG544">
        <v>-2.5427798199416398</v>
      </c>
      <c r="BH544">
        <v>-0.86255026635626597</v>
      </c>
      <c r="BI544">
        <v>1.42012563974276</v>
      </c>
      <c r="BJ544">
        <v>1.2989403086976401</v>
      </c>
      <c r="BK544">
        <v>-1.4420016151234401</v>
      </c>
      <c r="BL544">
        <v>1.25712114167982</v>
      </c>
      <c r="BM544">
        <v>-0.33222690744878502</v>
      </c>
      <c r="BN544">
        <v>-0.38173989187271201</v>
      </c>
      <c r="BO544">
        <v>1.9670046382088899</v>
      </c>
      <c r="BP544">
        <v>0.186791586020263</v>
      </c>
      <c r="BR544">
        <v>1.27839848300937</v>
      </c>
      <c r="BS544">
        <v>1.02438148060173</v>
      </c>
      <c r="BT544">
        <v>0.202223282576597</v>
      </c>
      <c r="BU544">
        <v>-0.506292362479144</v>
      </c>
      <c r="BV544">
        <v>-0.20653825094996101</v>
      </c>
      <c r="BW544">
        <v>1.58368775209965</v>
      </c>
      <c r="BX544">
        <v>0.27876058502442902</v>
      </c>
      <c r="BY544">
        <v>0.51231971883680705</v>
      </c>
      <c r="BZ544">
        <v>-1.0122089392098099</v>
      </c>
      <c r="CA544">
        <v>-0.39206066767292203</v>
      </c>
      <c r="CB544">
        <v>-1.00104397743053</v>
      </c>
      <c r="CC544">
        <v>-3.6803821110879702</v>
      </c>
      <c r="CD544">
        <v>1.35200065815297</v>
      </c>
      <c r="CE544">
        <v>-2.3522561044046602</v>
      </c>
      <c r="CG544">
        <v>0.93414498278434599</v>
      </c>
      <c r="CH544">
        <v>2.6640550120646398</v>
      </c>
      <c r="CI544">
        <v>2.36946293953224</v>
      </c>
      <c r="CJ544">
        <v>0.686466485967685</v>
      </c>
      <c r="CK544">
        <v>1.30879374210053</v>
      </c>
      <c r="CL544">
        <v>0.44147756107122399</v>
      </c>
      <c r="CM544">
        <v>0.16921532478591</v>
      </c>
      <c r="CN544">
        <v>-1.97944749070302</v>
      </c>
      <c r="CO544">
        <v>2.2679064388285002</v>
      </c>
      <c r="CP544">
        <v>0.97043000514531697</v>
      </c>
      <c r="CQ544">
        <v>-8.4183326453057802E-2</v>
      </c>
      <c r="CR544">
        <v>-1.0334257153772299</v>
      </c>
      <c r="CS544">
        <v>0.47706233508506601</v>
      </c>
      <c r="CT544">
        <v>-0.44558360914379602</v>
      </c>
      <c r="CU544">
        <v>0.17473464449722101</v>
      </c>
      <c r="CV544">
        <v>1.54891515412601</v>
      </c>
      <c r="CW544">
        <v>0.81505724665475998</v>
      </c>
      <c r="CX544">
        <v>8.5255262274586102E-2</v>
      </c>
      <c r="CY544">
        <v>0.38193762247829</v>
      </c>
      <c r="CZ544">
        <v>-1.0788871546537799</v>
      </c>
      <c r="DA544">
        <v>0.83391661628411395</v>
      </c>
      <c r="DB544">
        <v>0.50314109321334399</v>
      </c>
      <c r="DC544">
        <v>0.63650092015450399</v>
      </c>
      <c r="DD544">
        <v>0.104405435922672</v>
      </c>
      <c r="DE544">
        <v>-0.21800197928314399</v>
      </c>
      <c r="DF544">
        <v>0.42962653624272201</v>
      </c>
      <c r="DG544">
        <v>-1.0493385742847701</v>
      </c>
      <c r="DH544">
        <v>0.93896873040648599</v>
      </c>
      <c r="DI544">
        <v>0.434209300510702</v>
      </c>
      <c r="DJ544">
        <v>0.67350288936722802</v>
      </c>
      <c r="DK544">
        <v>1.5027459805423899</v>
      </c>
      <c r="DL544">
        <v>1.1454894902271899</v>
      </c>
      <c r="DM544">
        <v>0.15888564685155901</v>
      </c>
      <c r="DN544">
        <v>-0.51914578471041795</v>
      </c>
      <c r="DO544">
        <v>-1.36842740603242</v>
      </c>
      <c r="DP544">
        <v>0.67444954383972799</v>
      </c>
      <c r="DQ544">
        <v>0.54945683823461899</v>
      </c>
      <c r="DR544">
        <v>-6.4772631958476302E-3</v>
      </c>
      <c r="DT544">
        <v>0.649728757525736</v>
      </c>
      <c r="DU544">
        <v>0.23381723221973499</v>
      </c>
      <c r="DV544">
        <v>0.26401088616694302</v>
      </c>
      <c r="DW544">
        <v>-6.71727530061617E-3</v>
      </c>
      <c r="DY544">
        <v>-0.923382176279119</v>
      </c>
      <c r="DZ544">
        <v>-0.59195411949985999</v>
      </c>
      <c r="EA544">
        <v>-3.29077977785346</v>
      </c>
      <c r="EB544">
        <v>0.87787711236160204</v>
      </c>
      <c r="EC544">
        <v>2.9460100644428202</v>
      </c>
      <c r="ED544">
        <v>-1.3338227448912201</v>
      </c>
      <c r="EE544">
        <v>2.4658070651639701</v>
      </c>
      <c r="EF544">
        <v>-0.68853301081617202</v>
      </c>
      <c r="EG544">
        <v>0.595519640410203</v>
      </c>
      <c r="EH544">
        <v>-0.384553916774166</v>
      </c>
      <c r="EI544">
        <v>0.81303391616529597</v>
      </c>
      <c r="EJ544">
        <v>-0.25701049071358301</v>
      </c>
      <c r="EK544">
        <v>0.69833382185606796</v>
      </c>
      <c r="EL544">
        <v>-0.187435302177619</v>
      </c>
      <c r="EM544">
        <v>-0.48257245143759098</v>
      </c>
      <c r="EN544">
        <v>-6.7240216594655101E-3</v>
      </c>
      <c r="EO544">
        <v>-0.37560564296654803</v>
      </c>
      <c r="EP544">
        <v>-0.88657563001106598</v>
      </c>
      <c r="EQ544">
        <v>2.4328843082912499</v>
      </c>
      <c r="ER544">
        <v>-1.63309985791784</v>
      </c>
      <c r="ES544">
        <v>1.54263763342897</v>
      </c>
      <c r="ET544">
        <v>0.74365326599945503</v>
      </c>
      <c r="EU544">
        <v>1.963037587484</v>
      </c>
      <c r="EV544">
        <v>0.47252374188246898</v>
      </c>
      <c r="EW544">
        <v>1.31439961642172</v>
      </c>
      <c r="EX544">
        <v>-0.163255680308794</v>
      </c>
      <c r="EY544">
        <v>-0.16581533718635899</v>
      </c>
      <c r="EZ544">
        <v>-1.2018684328722899</v>
      </c>
      <c r="FA544">
        <v>1.1821268137282499</v>
      </c>
      <c r="FB544">
        <v>-1.6291707106574901E-2</v>
      </c>
      <c r="FE544">
        <v>0.39054231274349099</v>
      </c>
      <c r="FF544">
        <v>-0.88750781114868005</v>
      </c>
      <c r="FG544">
        <v>0.20318834176578099</v>
      </c>
      <c r="FH544">
        <v>-2.5091354003052402</v>
      </c>
      <c r="FI544">
        <v>0.97032853882410597</v>
      </c>
      <c r="FJ544">
        <v>0.23167021208791999</v>
      </c>
      <c r="FK544">
        <v>-2.4230692809396701</v>
      </c>
      <c r="FL544">
        <v>-1.58375869532392</v>
      </c>
      <c r="FM544">
        <v>0.69509874556388196</v>
      </c>
      <c r="FN544">
        <v>0.39237747623701602</v>
      </c>
      <c r="FO544">
        <v>-5.26671032275772E-2</v>
      </c>
      <c r="FP544">
        <v>0.324350241862703</v>
      </c>
      <c r="FQ544">
        <v>2.1688747860025601</v>
      </c>
      <c r="FR544">
        <v>-4.2535763442210701</v>
      </c>
      <c r="FS544">
        <v>-4.7523416924377698E-2</v>
      </c>
      <c r="FT544">
        <v>0.722871228208533</v>
      </c>
      <c r="FU544">
        <v>2.3755445936330899</v>
      </c>
      <c r="FV544">
        <v>-0.33823145195128701</v>
      </c>
      <c r="FW544">
        <v>0.15532802299276199</v>
      </c>
      <c r="FX544">
        <v>-0.20931758526785399</v>
      </c>
      <c r="FY544">
        <v>1.51704633262852</v>
      </c>
      <c r="FZ544">
        <v>-2.60603319466099</v>
      </c>
      <c r="GA544">
        <v>1.2043688637277199</v>
      </c>
      <c r="GB544">
        <v>-0.79249269219872098</v>
      </c>
      <c r="GC544">
        <v>-0.92136517096150805</v>
      </c>
      <c r="GD544">
        <v>-1.8286618528691201</v>
      </c>
      <c r="GE544">
        <v>1.5956165989336999</v>
      </c>
      <c r="GF544">
        <v>-0.41387318478882701</v>
      </c>
      <c r="GG544">
        <v>-0.38593011449847803</v>
      </c>
      <c r="GH544">
        <v>1.2217509420224799</v>
      </c>
      <c r="GI544">
        <v>0.42142172733292699</v>
      </c>
      <c r="GJ544">
        <v>-0.38769408092775798</v>
      </c>
      <c r="GL544">
        <v>1.4574307122529699</v>
      </c>
      <c r="GM544">
        <v>1.0452421829541001</v>
      </c>
      <c r="GN544">
        <v>0.25887749980029201</v>
      </c>
      <c r="GO544">
        <v>0.98050579072150901</v>
      </c>
      <c r="GP544">
        <v>1.02060977951623E-2</v>
      </c>
      <c r="GQ544">
        <v>0.64367957820650201</v>
      </c>
      <c r="GR544">
        <v>0.48656770104571501</v>
      </c>
      <c r="GS544">
        <v>-0.23060864259605299</v>
      </c>
      <c r="GT544">
        <v>0.71697561979817703</v>
      </c>
      <c r="GU544">
        <v>-0.19559431675588701</v>
      </c>
      <c r="GV544">
        <v>-0.107456357818592</v>
      </c>
      <c r="GW544">
        <v>-0.40893576488088001</v>
      </c>
      <c r="GY544">
        <v>-1.2943349469423999</v>
      </c>
      <c r="GZ544">
        <v>1.04533214816911</v>
      </c>
      <c r="HA544">
        <v>0.129019077030534</v>
      </c>
      <c r="HB544">
        <v>-0.71594904857192898</v>
      </c>
      <c r="HC544">
        <v>0.75946838242089099</v>
      </c>
      <c r="HD544">
        <v>-0.44208001227161697</v>
      </c>
      <c r="HE544">
        <v>6.4676471993152504E-2</v>
      </c>
      <c r="HF544">
        <v>0.69899021509627302</v>
      </c>
      <c r="HG544">
        <v>-1.0255641313960999</v>
      </c>
      <c r="HH544">
        <v>1.19020243491832</v>
      </c>
      <c r="HI544">
        <v>1.59100134624168E-2</v>
      </c>
      <c r="HJ544">
        <v>1.83425327868463</v>
      </c>
      <c r="HK544">
        <v>-0.26622750092428799</v>
      </c>
      <c r="HL544">
        <v>9.7530445964366705E-2</v>
      </c>
      <c r="HM544">
        <v>-1.92296851100764</v>
      </c>
      <c r="HN544">
        <v>1.6406610478952599</v>
      </c>
      <c r="HO544">
        <v>0.55535189076181302</v>
      </c>
      <c r="HP544">
        <v>0.472136474854778</v>
      </c>
      <c r="HQ544">
        <v>-0.40258641047330501</v>
      </c>
      <c r="HR544">
        <v>-6.1995449414098402E-2</v>
      </c>
      <c r="HS544">
        <v>0.21901009331486401</v>
      </c>
      <c r="HT544">
        <v>-6.5155154698004494E-2</v>
      </c>
      <c r="HU544">
        <v>0.85627195130655298</v>
      </c>
      <c r="HV544">
        <v>3.92149595427327E-2</v>
      </c>
      <c r="HW544">
        <v>0.16478066809213501</v>
      </c>
      <c r="HX544">
        <v>0.16894775017135499</v>
      </c>
      <c r="HY544">
        <v>0.62055686812527699</v>
      </c>
      <c r="HZ544">
        <v>0.24409602156083601</v>
      </c>
      <c r="IA544">
        <v>0.51678208328667097</v>
      </c>
      <c r="IB544">
        <v>0.72797116008587204</v>
      </c>
      <c r="ID544">
        <v>0.85482995091297198</v>
      </c>
      <c r="IE544">
        <v>0.58010046395793302</v>
      </c>
      <c r="IF544">
        <v>-0.59761315969808504</v>
      </c>
      <c r="IG544">
        <v>-0.20276796694815899</v>
      </c>
      <c r="IH544">
        <v>7.1805383777245907E-2</v>
      </c>
      <c r="II544">
        <v>-0.40506636369173099</v>
      </c>
      <c r="IJ544">
        <v>0.86510892033402298</v>
      </c>
      <c r="IK544">
        <v>-0.29157889875932602</v>
      </c>
      <c r="IL544">
        <v>-0.57513377460054504</v>
      </c>
      <c r="IM544">
        <v>0.52827592298854098</v>
      </c>
      <c r="IN544">
        <v>0.39374600582959801</v>
      </c>
      <c r="IO544">
        <v>0.53723414512205603</v>
      </c>
      <c r="IP544">
        <v>0.173516819995712</v>
      </c>
      <c r="IQ544">
        <v>-0.35333870064278</v>
      </c>
      <c r="IR544">
        <v>1.0353512088840899</v>
      </c>
      <c r="IS544">
        <v>-1.01258187478379</v>
      </c>
      <c r="IT544">
        <v>0.60943404041608995</v>
      </c>
      <c r="IU544">
        <v>2.0363944531709401E-2</v>
      </c>
      <c r="IV544">
        <v>-0.33668456362647697</v>
      </c>
      <c r="IW544">
        <v>-0.18155017196477299</v>
      </c>
      <c r="IX544">
        <v>1.4883875648592899</v>
      </c>
      <c r="IY544">
        <v>-0.10620687098708</v>
      </c>
      <c r="IZ544">
        <v>-1.1474184134385701</v>
      </c>
      <c r="JA544">
        <v>1.59544975667814</v>
      </c>
      <c r="JB544">
        <v>-0.70790707950436604</v>
      </c>
      <c r="JC544">
        <v>-5.4984923735901196E-3</v>
      </c>
      <c r="JD544">
        <v>1.09737513521395</v>
      </c>
      <c r="JE544">
        <v>0.32877433623070801</v>
      </c>
      <c r="JF544">
        <v>0.52346565335028605</v>
      </c>
      <c r="JG544">
        <v>-0.34668408497964298</v>
      </c>
      <c r="JH544">
        <v>-0.474081395259418</v>
      </c>
      <c r="JI544">
        <v>-1.54973111657455</v>
      </c>
      <c r="JJ544">
        <v>0.59039772477262897</v>
      </c>
      <c r="JK544">
        <v>4.6987935638753697E-2</v>
      </c>
      <c r="JL544">
        <v>0.78379801343544397</v>
      </c>
      <c r="JM544">
        <v>-0.89550025450080295</v>
      </c>
    </row>
    <row r="545" spans="1:273" x14ac:dyDescent="0.25">
      <c r="A545" s="29">
        <v>44400</v>
      </c>
      <c r="B545" s="31" t="s">
        <v>2345</v>
      </c>
      <c r="C545" s="24" t="s">
        <v>1733</v>
      </c>
      <c r="D545" s="24" t="s">
        <v>1899</v>
      </c>
      <c r="E545" s="34">
        <v>51.835563999999998</v>
      </c>
      <c r="F545" s="38">
        <v>11000</v>
      </c>
      <c r="G545" s="16">
        <f>VLOOKUP(C545,dFundos!$A$1:$B$28,2,FALSE)</f>
        <v>19391009000107</v>
      </c>
      <c r="H545" s="13"/>
      <c r="I545">
        <f>_xll.ECONOMATICA(G545,"VOLATILITY","1Y",A545)</f>
        <v>3.5265020198676198</v>
      </c>
      <c r="J545">
        <f>_xll.ECONOMATICA(G545,"NAV","1D",A545)</f>
        <v>212.20951499999501</v>
      </c>
      <c r="K545">
        <f>_xll.ECONOMATICA(G545,"NAV","1D",A545+1)</f>
        <v>212.20951499999501</v>
      </c>
      <c r="L545" s="6"/>
      <c r="M545">
        <v>-6.3800764564803103E-2</v>
      </c>
      <c r="N545">
        <v>2.9479984732461201E-3</v>
      </c>
      <c r="O545">
        <v>-1.4401580392586801E-2</v>
      </c>
      <c r="P545">
        <v>-0.28822738786402602</v>
      </c>
      <c r="Q545">
        <v>0.150504050543532</v>
      </c>
      <c r="R545">
        <v>0.223021947749658</v>
      </c>
      <c r="S545">
        <v>0.19717131617653599</v>
      </c>
      <c r="T545">
        <v>-2.7067271639680299E-2</v>
      </c>
      <c r="U545">
        <v>0.12002532639598899</v>
      </c>
      <c r="V545">
        <v>-0.39344598180832702</v>
      </c>
      <c r="W545">
        <v>-0.10516160455154</v>
      </c>
      <c r="X545">
        <v>0.39438736057490997</v>
      </c>
      <c r="Y545">
        <v>0.27268289031781001</v>
      </c>
      <c r="Z545">
        <v>-3.3973107747442603E-2</v>
      </c>
      <c r="AA545">
        <v>0.396121512676473</v>
      </c>
      <c r="AB545">
        <v>-0.469759254974633</v>
      </c>
      <c r="AC545">
        <v>0.21883572571823601</v>
      </c>
      <c r="AD545">
        <v>0.23473618384741701</v>
      </c>
      <c r="AE545">
        <v>0.24569083307142101</v>
      </c>
      <c r="AF545">
        <v>-8.1376549496781095E-2</v>
      </c>
      <c r="AG545">
        <v>2.0688802942458999E-2</v>
      </c>
      <c r="AH545">
        <v>9.8907795654667993E-2</v>
      </c>
      <c r="AI545">
        <v>-8.0640698797651601E-3</v>
      </c>
      <c r="AJ545">
        <v>-5.0924381594086299E-2</v>
      </c>
      <c r="AK545">
        <v>2.6738318410934901E-2</v>
      </c>
      <c r="AL545">
        <v>0.15476820535695901</v>
      </c>
      <c r="AM545">
        <v>-0.13845419907738701</v>
      </c>
      <c r="AN545">
        <v>-0.13613548353532701</v>
      </c>
      <c r="AO545">
        <v>0.24190771582652801</v>
      </c>
      <c r="AP545">
        <v>-0.305282267981966</v>
      </c>
      <c r="AQ545">
        <v>0.13286017965583599</v>
      </c>
      <c r="AS545">
        <v>0.113588042586343</v>
      </c>
      <c r="AT545">
        <v>4.5343947567744201E-2</v>
      </c>
      <c r="AU545">
        <v>-4.3509778424777303E-2</v>
      </c>
      <c r="AV545">
        <v>0.148119403274904</v>
      </c>
      <c r="AW545">
        <v>-6.4446885517099905E-4</v>
      </c>
      <c r="AX545">
        <v>-0.26477172723389197</v>
      </c>
      <c r="AY545">
        <v>0.12813670618925199</v>
      </c>
      <c r="AZ545">
        <v>-7.8952676813059994E-2</v>
      </c>
      <c r="BA545">
        <v>-5.9606435843306799E-2</v>
      </c>
      <c r="BB545">
        <v>1.93920814126614E-2</v>
      </c>
      <c r="BC545">
        <v>-8.2666574326140094E-2</v>
      </c>
      <c r="BD545">
        <v>-0.20597897455445499</v>
      </c>
      <c r="BE545">
        <v>-3.3262288525293102E-2</v>
      </c>
      <c r="BF545">
        <v>-5.3375977222458501E-2</v>
      </c>
      <c r="BG545">
        <v>-2.3367232552118401E-2</v>
      </c>
      <c r="BH545">
        <v>-0.30687384733028</v>
      </c>
      <c r="BI545">
        <v>0.145982697722502</v>
      </c>
      <c r="BJ545">
        <v>-5.1928115772170699E-2</v>
      </c>
      <c r="BK545">
        <v>8.6394489699159693E-2</v>
      </c>
      <c r="BL545">
        <v>-0.29513228628275101</v>
      </c>
      <c r="BM545">
        <v>0.11144872696604601</v>
      </c>
      <c r="BN545">
        <v>-5.9147812862647697E-2</v>
      </c>
      <c r="BO545">
        <v>-0.19254994149377999</v>
      </c>
      <c r="BP545">
        <v>6.2972991509013795E-2</v>
      </c>
      <c r="BR545">
        <v>0.28616991967283001</v>
      </c>
      <c r="BS545">
        <v>7.0423667602881296E-2</v>
      </c>
      <c r="BT545">
        <v>0.15745977507322101</v>
      </c>
      <c r="BU545">
        <v>9.9551298262667808E-3</v>
      </c>
      <c r="BV545">
        <v>-0.111941102477431</v>
      </c>
      <c r="BW545">
        <v>0.147917495087313</v>
      </c>
      <c r="BX545">
        <v>0.14748089870408901</v>
      </c>
      <c r="BY545">
        <v>-6.7558031787484693E-2</v>
      </c>
      <c r="BZ545">
        <v>-0.26347615785198297</v>
      </c>
      <c r="CA545">
        <v>-8.8550803138787201E-2</v>
      </c>
      <c r="CB545">
        <v>2.7228274120716399E-2</v>
      </c>
      <c r="CC545">
        <v>-1.8510832796891901E-2</v>
      </c>
      <c r="CD545">
        <v>-0.18707302006078</v>
      </c>
      <c r="CE545">
        <v>7.7073114880477104E-3</v>
      </c>
      <c r="CG545">
        <v>5.7702978483575897E-2</v>
      </c>
      <c r="CH545">
        <v>-0.21826798638358</v>
      </c>
      <c r="CI545">
        <v>-0.155273389282229</v>
      </c>
      <c r="CJ545">
        <v>0.275724199491378</v>
      </c>
      <c r="CK545">
        <v>-0.67051350488327399</v>
      </c>
      <c r="CL545">
        <v>-0.21915286852163299</v>
      </c>
      <c r="CM545">
        <v>-0.12759108876707601</v>
      </c>
      <c r="CN545">
        <v>-0.62299833534780202</v>
      </c>
      <c r="CO545">
        <v>-2.3775108093104801E-2</v>
      </c>
      <c r="CP545">
        <v>-0.169687951256492</v>
      </c>
      <c r="CQ545">
        <v>-0.27076398309873201</v>
      </c>
      <c r="CR545">
        <v>5.9245737247692901E-2</v>
      </c>
      <c r="CS545">
        <v>0.24494832832715499</v>
      </c>
      <c r="CT545">
        <v>0.12765637893608101</v>
      </c>
      <c r="CU545">
        <v>3.39711892593186E-2</v>
      </c>
      <c r="CV545">
        <v>0.117289808986243</v>
      </c>
      <c r="CW545">
        <v>0.26023838508990599</v>
      </c>
      <c r="CX545">
        <v>-8.4666199927596594E-2</v>
      </c>
      <c r="CY545">
        <v>5.5053951655281697E-4</v>
      </c>
      <c r="CZ545">
        <v>0.183517485675111</v>
      </c>
      <c r="DA545">
        <v>0.113435807179485</v>
      </c>
      <c r="DB545">
        <v>0.238722188259999</v>
      </c>
      <c r="DC545">
        <v>-0.33768537277865102</v>
      </c>
      <c r="DD545">
        <v>6.8896770608262201E-2</v>
      </c>
      <c r="DE545">
        <v>-0.35752375943047798</v>
      </c>
      <c r="DF545">
        <v>0.20784170101251201</v>
      </c>
      <c r="DG545">
        <v>-9.4055876888887696E-2</v>
      </c>
      <c r="DH545">
        <v>0.317376494422206</v>
      </c>
      <c r="DI545">
        <v>9.6236118042725097E-2</v>
      </c>
      <c r="DJ545">
        <v>-8.5171882528811693E-2</v>
      </c>
      <c r="DK545">
        <v>0.184086840272357</v>
      </c>
      <c r="DL545">
        <v>-0.14639113642260801</v>
      </c>
      <c r="DM545">
        <v>0.109301892916847</v>
      </c>
      <c r="DN545">
        <v>4.5205166497908102E-2</v>
      </c>
      <c r="DO545">
        <v>7.5803586332767695E-2</v>
      </c>
      <c r="DP545">
        <v>0.104515260500193</v>
      </c>
      <c r="DQ545">
        <v>8.9232277423434397E-2</v>
      </c>
      <c r="DR545">
        <v>-1.1832878954010099E-3</v>
      </c>
      <c r="DT545">
        <v>-0.175629479235795</v>
      </c>
      <c r="DU545">
        <v>8.0683590567787206E-2</v>
      </c>
      <c r="DV545">
        <v>0.35663868929987103</v>
      </c>
      <c r="DW545">
        <v>1.8327658654016001E-2</v>
      </c>
      <c r="DY545">
        <v>0.226419937098399</v>
      </c>
      <c r="DZ545">
        <v>6.7543190380092696E-2</v>
      </c>
      <c r="EA545">
        <v>-0.230602800911583</v>
      </c>
      <c r="EB545">
        <v>-0.31841081163293</v>
      </c>
      <c r="EC545">
        <v>0.13593634903372701</v>
      </c>
      <c r="ED545">
        <v>0.34813146066881001</v>
      </c>
      <c r="EE545">
        <v>-0.37223085928417299</v>
      </c>
      <c r="EF545">
        <v>-0.15705933865319799</v>
      </c>
      <c r="EG545">
        <v>-0.48752365182736002</v>
      </c>
      <c r="EH545">
        <v>6.98726322298171E-2</v>
      </c>
      <c r="EI545">
        <v>-7.8787298480165205E-2</v>
      </c>
      <c r="EJ545">
        <v>1.57201560796238E-2</v>
      </c>
      <c r="EK545">
        <v>0.17214157087437301</v>
      </c>
      <c r="EL545">
        <v>0.47718199130031302</v>
      </c>
      <c r="EM545">
        <v>0.155610154797614</v>
      </c>
      <c r="EN545">
        <v>2.03988020075485E-4</v>
      </c>
      <c r="EO545">
        <v>-0.39331156303887799</v>
      </c>
      <c r="EP545">
        <v>2.9246702069940501E-2</v>
      </c>
      <c r="EQ545">
        <v>0.17097824911616</v>
      </c>
      <c r="ER545">
        <v>0.32742083330958799</v>
      </c>
      <c r="ES545">
        <v>0.64292616953025605</v>
      </c>
      <c r="ET545">
        <v>0.30112969307083398</v>
      </c>
      <c r="EU545">
        <v>3.1958912586560501E-2</v>
      </c>
      <c r="EV545">
        <v>0.54705440034012998</v>
      </c>
      <c r="EW545">
        <v>0.71041769278963296</v>
      </c>
      <c r="EX545">
        <v>5.2206250984454501E-3</v>
      </c>
      <c r="EY545">
        <v>-5.9960709677398E-2</v>
      </c>
      <c r="EZ545">
        <v>-0.117587411477871</v>
      </c>
      <c r="FA545">
        <v>5.6645258155185697E-4</v>
      </c>
      <c r="FB545">
        <v>8.86014331626939E-3</v>
      </c>
      <c r="FE545">
        <v>0.46624985334347002</v>
      </c>
      <c r="FF545">
        <v>0.30595504413213298</v>
      </c>
      <c r="FG545">
        <v>0.35725463403650798</v>
      </c>
      <c r="FH545">
        <v>0.31803639576537501</v>
      </c>
      <c r="FI545">
        <v>-0.39929170052346302</v>
      </c>
      <c r="FJ545">
        <v>0.441279320330068</v>
      </c>
      <c r="FK545">
        <v>-3.4047424378513803E-2</v>
      </c>
      <c r="FL545">
        <v>-4.21889764766092E-2</v>
      </c>
      <c r="FM545">
        <v>0.321927366712771</v>
      </c>
      <c r="FN545">
        <v>-0.36421173817871</v>
      </c>
      <c r="FO545">
        <v>-0.24066920341283499</v>
      </c>
      <c r="FP545">
        <v>-0.31444085980183401</v>
      </c>
      <c r="FQ545">
        <v>-0.19155659292664501</v>
      </c>
      <c r="FR545">
        <v>-0.16394738267990799</v>
      </c>
      <c r="FS545">
        <v>-3.6638961319113199E-2</v>
      </c>
      <c r="FT545">
        <v>-0.71428362753067598</v>
      </c>
      <c r="FU545">
        <v>0.228631319623673</v>
      </c>
      <c r="FV545">
        <v>-0.19269269851065501</v>
      </c>
      <c r="FW545">
        <v>5.5176777823362499E-2</v>
      </c>
      <c r="FX545">
        <v>0.52672004549094698</v>
      </c>
      <c r="FY545">
        <v>5.7298942738270901E-2</v>
      </c>
      <c r="FZ545">
        <v>-0.25545205280650402</v>
      </c>
      <c r="GA545">
        <v>-5.0190143429063E-2</v>
      </c>
      <c r="GB545">
        <v>0.12980706305825199</v>
      </c>
      <c r="GC545">
        <v>0.32947087020147597</v>
      </c>
      <c r="GD545">
        <v>-0.471273378570913</v>
      </c>
      <c r="GE545">
        <v>-0.15538353372903699</v>
      </c>
      <c r="GF545">
        <v>-3.30744554048579E-2</v>
      </c>
      <c r="GG545">
        <v>8.8197738114104099E-2</v>
      </c>
      <c r="GH545">
        <v>-0.21563934378718799</v>
      </c>
      <c r="GI545">
        <v>-0.12518689327407601</v>
      </c>
      <c r="GJ545">
        <v>5.3061256585351699E-2</v>
      </c>
      <c r="GL545">
        <v>-1.8722492313827401E-3</v>
      </c>
      <c r="GM545">
        <v>3.4668389889702701E-2</v>
      </c>
      <c r="GN545">
        <v>0.30906531828804901</v>
      </c>
      <c r="GO545">
        <v>0.15105544862308301</v>
      </c>
      <c r="GP545">
        <v>0.112472681757936</v>
      </c>
      <c r="GQ545">
        <v>0.19730596759472999</v>
      </c>
      <c r="GR545">
        <v>5.2840811076748699E-2</v>
      </c>
      <c r="GS545">
        <v>4.77995179608115E-2</v>
      </c>
      <c r="GT545">
        <v>0.128955033324019</v>
      </c>
      <c r="GU545">
        <v>0.245045366136765</v>
      </c>
      <c r="GV545">
        <v>0.27733400092984101</v>
      </c>
      <c r="GW545">
        <v>-5.8825415089813801E-2</v>
      </c>
      <c r="GY545">
        <v>-1.50978664350987E-2</v>
      </c>
      <c r="GZ545">
        <v>-9.5461839555355296E-2</v>
      </c>
      <c r="HA545">
        <v>0.25385009284946097</v>
      </c>
      <c r="HB545">
        <v>0.28105750043323502</v>
      </c>
      <c r="HC545">
        <v>-0.29922541643827599</v>
      </c>
      <c r="HD545">
        <v>0.26417192530061601</v>
      </c>
      <c r="HE545">
        <v>0.10640712989697899</v>
      </c>
      <c r="HF545">
        <v>-6.8791785088251303E-2</v>
      </c>
      <c r="HG545">
        <v>0.35496107284416201</v>
      </c>
      <c r="HH545">
        <v>0.24435856375930601</v>
      </c>
      <c r="HI545">
        <v>-9.8582805640035104E-2</v>
      </c>
      <c r="HJ545">
        <v>-0.100914021186327</v>
      </c>
      <c r="HK545">
        <v>-0.18154607842007001</v>
      </c>
      <c r="HL545">
        <v>7.2667722270125495E-2</v>
      </c>
      <c r="HM545">
        <v>5.9973388306389097E-2</v>
      </c>
      <c r="HN545">
        <v>-0.102072487970872</v>
      </c>
      <c r="HO545">
        <v>-5.9081896324642003E-3</v>
      </c>
      <c r="HP545">
        <v>0.21446991268021501</v>
      </c>
      <c r="HQ545">
        <v>-0.114427614880697</v>
      </c>
      <c r="HR545">
        <v>-0.100738461060246</v>
      </c>
      <c r="HS545">
        <v>1.4658904729003599E-2</v>
      </c>
      <c r="HT545">
        <v>-1.06229073026043E-2</v>
      </c>
      <c r="HU545">
        <v>-0.170865321706515</v>
      </c>
      <c r="HV545">
        <v>0.264719175720529</v>
      </c>
      <c r="HW545">
        <v>0.114093657248304</v>
      </c>
      <c r="HX545">
        <v>0.40596269773232102</v>
      </c>
      <c r="HY545">
        <v>0.112785893543332</v>
      </c>
      <c r="HZ545">
        <v>3.8365387990779702E-2</v>
      </c>
      <c r="IA545">
        <v>-0.55460707808379095</v>
      </c>
      <c r="IB545">
        <v>-0.101014175925229</v>
      </c>
      <c r="ID545">
        <v>0.19657010616356299</v>
      </c>
      <c r="IE545">
        <v>-0.196924058673176</v>
      </c>
      <c r="IF545">
        <v>7.7952622268639998E-2</v>
      </c>
      <c r="IG545">
        <v>8.8554349531477797E-2</v>
      </c>
      <c r="IH545">
        <v>-7.4370836955495206E-5</v>
      </c>
      <c r="II545">
        <v>1.0550942715781299E-2</v>
      </c>
      <c r="IJ545">
        <v>0.235644291205972</v>
      </c>
      <c r="IK545">
        <v>0.19063412073592201</v>
      </c>
      <c r="IL545">
        <v>0.13620785593957399</v>
      </c>
      <c r="IM545">
        <v>9.0108677977696103E-2</v>
      </c>
      <c r="IN545">
        <v>0.112694154631754</v>
      </c>
      <c r="IO545">
        <v>0.38514635089086402</v>
      </c>
      <c r="IP545">
        <v>6.5712383729987806E-2</v>
      </c>
      <c r="IQ545">
        <v>8.0208134750137106E-2</v>
      </c>
      <c r="IR545">
        <v>-0.11284180418442701</v>
      </c>
      <c r="IS545">
        <v>-2.0133167618041601E-2</v>
      </c>
      <c r="IT545">
        <v>-2.9645184531546E-2</v>
      </c>
      <c r="IU545">
        <v>-2.0570892684190802E-2</v>
      </c>
      <c r="IV545">
        <v>0.131537372180901</v>
      </c>
      <c r="IW545">
        <v>-0.1315700307714</v>
      </c>
      <c r="IX545">
        <v>9.4614239060320002E-2</v>
      </c>
      <c r="IY545">
        <v>5.6163029876188403E-2</v>
      </c>
      <c r="IZ545">
        <v>-5.3145337005844298E-2</v>
      </c>
      <c r="JA545">
        <v>-8.7529903339600396E-2</v>
      </c>
      <c r="JB545">
        <v>4.7572498624504099E-2</v>
      </c>
      <c r="JC545">
        <v>-7.5624976852850495E-2</v>
      </c>
      <c r="JD545">
        <v>0.40864432903617898</v>
      </c>
      <c r="JE545">
        <v>0.189294928350137</v>
      </c>
      <c r="JF545">
        <v>0.40000310236791797</v>
      </c>
      <c r="JG545">
        <v>0.41345383870066099</v>
      </c>
      <c r="JH545">
        <v>0.10756053015939</v>
      </c>
      <c r="JI545">
        <v>-5.13004591084609E-2</v>
      </c>
      <c r="JJ545">
        <v>5.9308167328708798E-2</v>
      </c>
      <c r="JK545">
        <v>9.4827730208635296E-3</v>
      </c>
      <c r="JL545">
        <v>0.56689514876779901</v>
      </c>
      <c r="JM545">
        <v>-9.9788868828909499E-2</v>
      </c>
    </row>
    <row r="546" spans="1:273" x14ac:dyDescent="0.25">
      <c r="A546" s="30">
        <v>44400</v>
      </c>
      <c r="B546" s="31" t="s">
        <v>2345</v>
      </c>
      <c r="C546" s="23" t="s">
        <v>1734</v>
      </c>
      <c r="D546" s="23" t="s">
        <v>1899</v>
      </c>
      <c r="E546" s="32">
        <v>91.862701000000001</v>
      </c>
      <c r="F546" s="37">
        <v>13585</v>
      </c>
      <c r="G546" s="16">
        <f>VLOOKUP(C546,dFundos!$A$1:$B$28,2,FALSE)</f>
        <v>25079578000106</v>
      </c>
      <c r="H546" s="13"/>
      <c r="I546">
        <f>_xll.ECONOMATICA(G546,"VOLATILITY","1Y",A546)</f>
        <v>2.3239656539699398</v>
      </c>
      <c r="J546">
        <f>_xll.ECONOMATICA(G546,"NAV","1D",A546)</f>
        <v>147.883741999976</v>
      </c>
      <c r="K546">
        <f>_xll.ECONOMATICA(G546,"NAV","1D",A546+1)</f>
        <v>147.883741999976</v>
      </c>
      <c r="L546" s="6"/>
      <c r="M546">
        <v>-0.282936714029347</v>
      </c>
      <c r="N546">
        <v>3.6336803714220899E-2</v>
      </c>
      <c r="O546">
        <v>0.146483210119186</v>
      </c>
      <c r="P546">
        <v>5.0329285841144197E-2</v>
      </c>
      <c r="Q546">
        <v>-0.153830540330091</v>
      </c>
      <c r="R546">
        <v>-0.22170450965859301</v>
      </c>
      <c r="S546">
        <v>0.16670341483404599</v>
      </c>
      <c r="T546">
        <v>-8.8807668271328993E-2</v>
      </c>
      <c r="U546">
        <v>0.13249526346044099</v>
      </c>
      <c r="V546">
        <v>2.76013266557129E-2</v>
      </c>
      <c r="W546">
        <v>-0.18148459948861301</v>
      </c>
      <c r="X546">
        <v>4.3861737322003998E-2</v>
      </c>
      <c r="Y546">
        <v>-6.3540799601469198E-3</v>
      </c>
      <c r="Z546">
        <v>-5.81036630137532E-2</v>
      </c>
      <c r="AA546">
        <v>0.38590292078879401</v>
      </c>
      <c r="AB546">
        <v>-2.32901002163999E-3</v>
      </c>
      <c r="AC546">
        <v>-4.1566155232430901E-2</v>
      </c>
      <c r="AD546">
        <v>0.319386618866702</v>
      </c>
      <c r="AE546">
        <v>0.154926648792753</v>
      </c>
      <c r="AF546">
        <v>-0.190924022808758</v>
      </c>
      <c r="AG546">
        <v>4.2894934267678798E-2</v>
      </c>
      <c r="AH546">
        <v>2.1325067064026398E-2</v>
      </c>
      <c r="AI546">
        <v>-8.30127910376177E-3</v>
      </c>
      <c r="AJ546">
        <v>-2.0453794422792299E-2</v>
      </c>
      <c r="AK546">
        <v>5.6131989003915798E-2</v>
      </c>
      <c r="AL546">
        <v>7.1352826307702302E-2</v>
      </c>
      <c r="AM546">
        <v>-0.31035232177600802</v>
      </c>
      <c r="AN546">
        <v>0.24477008882968199</v>
      </c>
      <c r="AO546">
        <v>3.6130417538515799E-2</v>
      </c>
      <c r="AP546">
        <v>-0.21532706323341699</v>
      </c>
      <c r="AQ546">
        <v>-4.6320924684550797E-2</v>
      </c>
      <c r="AS546">
        <v>7.8164717524487101E-2</v>
      </c>
      <c r="AT546">
        <v>3.06871725115343E-2</v>
      </c>
      <c r="AU546">
        <v>8.5719759590574499E-2</v>
      </c>
      <c r="AV546">
        <v>0.17792395992728399</v>
      </c>
      <c r="AW546">
        <v>-2.6616536797519099E-2</v>
      </c>
      <c r="AX546">
        <v>5.4874841589480597E-2</v>
      </c>
      <c r="AY546">
        <v>-0.20510235708570701</v>
      </c>
      <c r="AZ546">
        <v>-8.8235317161888802E-2</v>
      </c>
      <c r="BA546">
        <v>5.0853903303504904E-3</v>
      </c>
      <c r="BB546">
        <v>-0.16460282467960499</v>
      </c>
      <c r="BC546">
        <v>6.6418362621334395E-2</v>
      </c>
      <c r="BD546">
        <v>-7.7666277138632694E-2</v>
      </c>
      <c r="BE546">
        <v>0.12333082431723601</v>
      </c>
      <c r="BF546">
        <v>2.7129795125801999E-2</v>
      </c>
      <c r="BG546">
        <v>-9.3586730145034394E-2</v>
      </c>
      <c r="BH546">
        <v>-7.2117031777452203E-3</v>
      </c>
      <c r="BI546">
        <v>0.15496828855248199</v>
      </c>
      <c r="BJ546">
        <v>5.9359101578593303E-2</v>
      </c>
      <c r="BK546">
        <v>3.8873068842804101E-2</v>
      </c>
      <c r="BL546">
        <v>-0.14504250357276799</v>
      </c>
      <c r="BM546">
        <v>-0.15005994600869599</v>
      </c>
      <c r="BN546">
        <v>-5.7026411650440402E-2</v>
      </c>
      <c r="BO546">
        <v>2.54288721407647E-2</v>
      </c>
      <c r="BP546">
        <v>0.29151964754419202</v>
      </c>
      <c r="BR546">
        <v>-6.9631180849682997E-3</v>
      </c>
      <c r="BS546">
        <v>0.27058114119427001</v>
      </c>
      <c r="BT546">
        <v>3.17013651510933E-2</v>
      </c>
      <c r="BU546">
        <v>6.3946107547962996E-2</v>
      </c>
      <c r="BV546">
        <v>-0.15668301975893001</v>
      </c>
      <c r="BW546">
        <v>0.184930431350949</v>
      </c>
      <c r="BX546">
        <v>5.7848042706609697E-2</v>
      </c>
      <c r="BY546">
        <v>-8.2021050911862403E-2</v>
      </c>
      <c r="BZ546">
        <v>-9.5432325633737505E-2</v>
      </c>
      <c r="CA546">
        <v>-0.150743354060978</v>
      </c>
      <c r="CB546">
        <v>0.11814303543360399</v>
      </c>
      <c r="CC546">
        <v>-0.22005789187460301</v>
      </c>
      <c r="CD546">
        <v>0.20117760450375499</v>
      </c>
      <c r="CE546">
        <v>-8.2761468820535797E-2</v>
      </c>
      <c r="CG546">
        <v>3.7315020745154498E-2</v>
      </c>
      <c r="CH546">
        <v>0.22393735252990199</v>
      </c>
      <c r="CI546">
        <v>-6.6855275690613798E-3</v>
      </c>
      <c r="CJ546">
        <v>2.53372199949808E-2</v>
      </c>
      <c r="CK546">
        <v>-7.5158111030759797E-2</v>
      </c>
      <c r="CL546">
        <v>-4.23433934884088E-2</v>
      </c>
      <c r="CM546">
        <v>0.17581527681613801</v>
      </c>
      <c r="CN546">
        <v>-0.39592934717802603</v>
      </c>
      <c r="CO546">
        <v>0.40089790654746998</v>
      </c>
      <c r="CP546">
        <v>-5.3674430910177803E-2</v>
      </c>
      <c r="CQ546">
        <v>-9.53473953813955E-2</v>
      </c>
      <c r="CR546">
        <v>-8.3694115983235007E-2</v>
      </c>
      <c r="CS546">
        <v>2.2501384592033E-3</v>
      </c>
      <c r="CT546">
        <v>0.24408800818491699</v>
      </c>
      <c r="CU546">
        <v>0.14503261554637001</v>
      </c>
      <c r="CV546">
        <v>-7.7048544062563507E-2</v>
      </c>
      <c r="CW546">
        <v>0.14615311374654999</v>
      </c>
      <c r="CX546">
        <v>-2.7585956559050798E-3</v>
      </c>
      <c r="CY546">
        <v>5.1260546206321998E-2</v>
      </c>
      <c r="CZ546">
        <v>-0.36400473281901202</v>
      </c>
      <c r="DA546">
        <v>0.30321034864755297</v>
      </c>
      <c r="DB546">
        <v>7.3633222200442106E-2</v>
      </c>
      <c r="DC546">
        <v>6.5797745264717404E-3</v>
      </c>
      <c r="DD546">
        <v>1.5742390314699199E-2</v>
      </c>
      <c r="DE546">
        <v>-1.5413645542139399E-2</v>
      </c>
      <c r="DF546">
        <v>0.14160830014588999</v>
      </c>
      <c r="DG546">
        <v>-0.14143274047455601</v>
      </c>
      <c r="DH546">
        <v>6.6689531013253103E-2</v>
      </c>
      <c r="DI546">
        <v>0.193145743651257</v>
      </c>
      <c r="DJ546">
        <v>9.1937892830174006E-2</v>
      </c>
      <c r="DK546">
        <v>1.8925452604889901E-2</v>
      </c>
      <c r="DL546">
        <v>0.10384827546658899</v>
      </c>
      <c r="DM546">
        <v>-3.5801010653813102E-2</v>
      </c>
      <c r="DN546">
        <v>-5.8058942431671298E-2</v>
      </c>
      <c r="DO546">
        <v>2.0700892127933902E-2</v>
      </c>
      <c r="DP546">
        <v>2.4925975958467499E-2</v>
      </c>
      <c r="DQ546">
        <v>0.13401265805441701</v>
      </c>
      <c r="DR546">
        <v>-4.6300303438329103E-3</v>
      </c>
      <c r="DT546">
        <v>-2.4752001900196802E-2</v>
      </c>
      <c r="DU546">
        <v>1.3526725342671899E-2</v>
      </c>
      <c r="DV546">
        <v>-7.5933442622044794E-2</v>
      </c>
      <c r="DW546">
        <v>-4.7615297262382202E-3</v>
      </c>
      <c r="DY546">
        <v>0.17680929558991901</v>
      </c>
      <c r="DZ546">
        <v>-3.2575164459558402E-2</v>
      </c>
      <c r="EA546">
        <v>-0.36279480164012101</v>
      </c>
      <c r="EB546">
        <v>6.1504703808168401E-2</v>
      </c>
      <c r="EC546">
        <v>0.21768003934994301</v>
      </c>
      <c r="ED546">
        <v>1.0203611600445601E-2</v>
      </c>
      <c r="EE546">
        <v>-4.1032993885892197E-2</v>
      </c>
      <c r="EF546">
        <v>0.17922132210514999</v>
      </c>
      <c r="EG546">
        <v>0.10301525053364501</v>
      </c>
      <c r="EH546">
        <v>9.8889756918651997E-2</v>
      </c>
      <c r="EI546">
        <v>0.15451208382728501</v>
      </c>
      <c r="EJ546">
        <v>0.13903132185077999</v>
      </c>
      <c r="EK546">
        <v>1.23114414236625E-2</v>
      </c>
      <c r="EL546">
        <v>-9.67524579209567E-2</v>
      </c>
      <c r="EM546">
        <v>-0.20353302688818101</v>
      </c>
      <c r="EN546">
        <v>-4.5257083002070396E-3</v>
      </c>
      <c r="EO546">
        <v>7.7790531031496399E-2</v>
      </c>
      <c r="EP546">
        <v>-0.17266887753066801</v>
      </c>
      <c r="EQ546">
        <v>9.5417702686972902E-2</v>
      </c>
      <c r="ER546">
        <v>1.9254674043622799E-3</v>
      </c>
      <c r="ES546">
        <v>0.28334843882476002</v>
      </c>
      <c r="ET546">
        <v>3.2179035770241201E-3</v>
      </c>
      <c r="EU546">
        <v>0.189314012277464</v>
      </c>
      <c r="EV546">
        <v>0.18906221084762401</v>
      </c>
      <c r="EW546">
        <v>0.21606447753583799</v>
      </c>
      <c r="EX546">
        <v>0.20111162903049301</v>
      </c>
      <c r="EY546">
        <v>7.0655092713423099E-3</v>
      </c>
      <c r="EZ546">
        <v>-0.18943798895634201</v>
      </c>
      <c r="FA546">
        <v>2.4325171216332798E-2</v>
      </c>
      <c r="FB546">
        <v>4.9506362302054199E-2</v>
      </c>
      <c r="FE546">
        <v>0.106504267569107</v>
      </c>
      <c r="FF546">
        <v>0.182250816760643</v>
      </c>
      <c r="FG546">
        <v>3.2858758459042299E-2</v>
      </c>
      <c r="FH546">
        <v>-8.9625886266731E-2</v>
      </c>
      <c r="FI546">
        <v>-7.5744134846900096E-2</v>
      </c>
      <c r="FJ546">
        <v>7.7689458157692598E-2</v>
      </c>
      <c r="FK546">
        <v>-0.100377140370256</v>
      </c>
      <c r="FL546">
        <v>-0.10249236311210599</v>
      </c>
      <c r="FM546">
        <v>0.43252784926153298</v>
      </c>
      <c r="FN546">
        <v>-1.8961453133670099E-2</v>
      </c>
      <c r="FO546">
        <v>-4.3159931828995503E-2</v>
      </c>
      <c r="FP546">
        <v>-0.104205363459187</v>
      </c>
      <c r="FQ546">
        <v>0.30827983355265998</v>
      </c>
      <c r="FR546">
        <v>-0.44281792188485303</v>
      </c>
      <c r="FS546">
        <v>-1.1000253198290001E-2</v>
      </c>
      <c r="FT546">
        <v>-0.16934637815211301</v>
      </c>
      <c r="FU546">
        <v>0.20242077425791599</v>
      </c>
      <c r="FV546">
        <v>-0.12738349969367799</v>
      </c>
      <c r="FW546">
        <v>-0.227531724794972</v>
      </c>
      <c r="FX546">
        <v>0.18311632411496201</v>
      </c>
      <c r="FY546">
        <v>2.7308426615490999E-2</v>
      </c>
      <c r="FZ546">
        <v>-0.38554962929993097</v>
      </c>
      <c r="GA546">
        <v>0.116376621008385</v>
      </c>
      <c r="GB546">
        <v>-0.15565288058496701</v>
      </c>
      <c r="GC546">
        <v>-0.18162289397878301</v>
      </c>
      <c r="GD546">
        <v>-7.2657217970117901E-3</v>
      </c>
      <c r="GE546">
        <v>1.9366903870832201E-3</v>
      </c>
      <c r="GF546">
        <v>-2.3961631177371601E-2</v>
      </c>
      <c r="GG546">
        <v>-7.3014726240217001E-2</v>
      </c>
      <c r="GH546">
        <v>-3.8583563218708199E-2</v>
      </c>
      <c r="GI546">
        <v>0.30754600502405099</v>
      </c>
      <c r="GJ546">
        <v>1.00948273029644E-4</v>
      </c>
      <c r="GL546">
        <v>2.9330682446015999E-2</v>
      </c>
      <c r="GM546">
        <v>1.8565547907201101E-2</v>
      </c>
      <c r="GN546">
        <v>0.17885237521113601</v>
      </c>
      <c r="GO546">
        <v>0.15557382193947</v>
      </c>
      <c r="GP546">
        <v>0.136218895386264</v>
      </c>
      <c r="GQ546">
        <v>4.1867466279654798E-3</v>
      </c>
      <c r="GR546">
        <v>2.63549678493291E-2</v>
      </c>
      <c r="GS546">
        <v>3.3688691110000897E-2</v>
      </c>
      <c r="GT546">
        <v>0.18909591417468599</v>
      </c>
      <c r="GU546">
        <v>4.7924649879860198E-2</v>
      </c>
      <c r="GV546">
        <v>-0.20353196050564301</v>
      </c>
      <c r="GW546">
        <v>-2.36180979300116E-2</v>
      </c>
      <c r="GY546">
        <v>-8.6333627223211806E-2</v>
      </c>
      <c r="GZ546">
        <v>0.27133280327689102</v>
      </c>
      <c r="HA546">
        <v>-9.8887384228873998E-2</v>
      </c>
      <c r="HB546">
        <v>7.5695064151659594E-2</v>
      </c>
      <c r="HC546">
        <v>0.175497601776442</v>
      </c>
      <c r="HD546">
        <v>2.79070116448565E-2</v>
      </c>
      <c r="HE546">
        <v>-0.16690645134076501</v>
      </c>
      <c r="HF546">
        <v>0.229181822760438</v>
      </c>
      <c r="HG546">
        <v>-2.18671433685813E-2</v>
      </c>
      <c r="HH546">
        <v>5.0252837172592997E-2</v>
      </c>
      <c r="HI546">
        <v>1.4330762314784799E-2</v>
      </c>
      <c r="HJ546">
        <v>0.118423152889591</v>
      </c>
      <c r="HK546">
        <v>0.14424804248847101</v>
      </c>
      <c r="HL546">
        <v>2.9590868143713998E-2</v>
      </c>
      <c r="HM546">
        <v>-0.38821734824523402</v>
      </c>
      <c r="HN546">
        <v>9.0756704230443602E-2</v>
      </c>
      <c r="HO546">
        <v>0.1023869132041</v>
      </c>
      <c r="HP546">
        <v>5.5264699403778601E-2</v>
      </c>
      <c r="HQ546">
        <v>6.3045575188880307E-2</v>
      </c>
      <c r="HR546">
        <v>-0.27917802426600202</v>
      </c>
      <c r="HS546">
        <v>0.148159335003584</v>
      </c>
      <c r="HT546">
        <v>-0.14342367967401501</v>
      </c>
      <c r="HU546">
        <v>-4.9842802127386697E-2</v>
      </c>
      <c r="HV546">
        <v>9.3379883401212296E-2</v>
      </c>
      <c r="HW546">
        <v>0.14451525657932501</v>
      </c>
      <c r="HX546">
        <v>0.104387887949997</v>
      </c>
      <c r="HY546">
        <v>0.122991571333841</v>
      </c>
      <c r="HZ546">
        <v>0.206368257931899</v>
      </c>
      <c r="IA546">
        <v>-6.3997088273026706E-2</v>
      </c>
      <c r="IB546">
        <v>0.194263734556444</v>
      </c>
      <c r="ID546">
        <v>6.1034509963064899E-2</v>
      </c>
      <c r="IE546">
        <v>-3.5762354582402602E-2</v>
      </c>
      <c r="IF546">
        <v>9.3161884797154898E-2</v>
      </c>
      <c r="IG546">
        <v>-4.2563195529510302E-2</v>
      </c>
      <c r="IH546">
        <v>-8.9155470868718098E-2</v>
      </c>
      <c r="II546">
        <v>6.1704308791377102E-2</v>
      </c>
      <c r="IJ546">
        <v>0.154255561574246</v>
      </c>
      <c r="IK546">
        <v>-0.12215261504025</v>
      </c>
      <c r="IL546">
        <v>9.2062134172010701E-2</v>
      </c>
      <c r="IM546">
        <v>4.2013062011392301E-2</v>
      </c>
      <c r="IN546">
        <v>0.34157875670644</v>
      </c>
      <c r="IO546">
        <v>8.4779140343016507E-2</v>
      </c>
      <c r="IP546">
        <v>5.9974937721563003E-2</v>
      </c>
      <c r="IQ546">
        <v>3.46249698850443E-2</v>
      </c>
      <c r="IR546">
        <v>-4.9904931347555199E-2</v>
      </c>
      <c r="IS546">
        <v>-3.7966307263559401E-2</v>
      </c>
      <c r="IT546">
        <v>2.9916135281382601E-2</v>
      </c>
      <c r="IU546">
        <v>0.14728614078194399</v>
      </c>
      <c r="IV546">
        <v>0.119731676022639</v>
      </c>
      <c r="IW546">
        <v>-0.232347303244751</v>
      </c>
      <c r="IX546">
        <v>0.25825062821240902</v>
      </c>
      <c r="IY546">
        <v>0.10507848492125001</v>
      </c>
      <c r="IZ546">
        <v>-0.23422602171194701</v>
      </c>
      <c r="JA546">
        <v>0.154275664317538</v>
      </c>
      <c r="JB546">
        <v>-0.108347830428102</v>
      </c>
      <c r="JC546">
        <v>-2.5563539566064702E-3</v>
      </c>
      <c r="JD546">
        <v>0.16285136571241299</v>
      </c>
      <c r="JE546">
        <v>0.12565527995320699</v>
      </c>
      <c r="JF546">
        <v>8.6639636356267105E-2</v>
      </c>
      <c r="JG546">
        <v>-1.0873779683606701E-2</v>
      </c>
      <c r="JH546">
        <v>-1.9462236923573101E-2</v>
      </c>
      <c r="JI546">
        <v>-0.13508972942872799</v>
      </c>
      <c r="JJ546">
        <v>0.110921570194478</v>
      </c>
      <c r="JK546">
        <v>-9.7598487172945197E-2</v>
      </c>
      <c r="JL546">
        <v>0.13734322074014901</v>
      </c>
      <c r="JM546">
        <v>-8.0927806084218901E-2</v>
      </c>
    </row>
    <row r="547" spans="1:273" x14ac:dyDescent="0.25">
      <c r="A547" s="29">
        <v>44400</v>
      </c>
      <c r="B547" s="31" t="s">
        <v>2345</v>
      </c>
      <c r="C547" s="24" t="s">
        <v>1732</v>
      </c>
      <c r="D547" s="24" t="s">
        <v>1899</v>
      </c>
      <c r="E547" s="34">
        <v>51.919891999999997</v>
      </c>
      <c r="F547" s="38">
        <v>8690</v>
      </c>
      <c r="G547" s="16">
        <f>VLOOKUP(C547,dFundos!$A$1:$B$28,2,FALSE)</f>
        <v>32666326000149</v>
      </c>
      <c r="H547" s="13"/>
      <c r="I547">
        <f>_xll.ECONOMATICA(G547,"VOLATILITY","1Y",A547)</f>
        <v>17.686275190295401</v>
      </c>
      <c r="J547">
        <f>_xll.ECONOMATICA(G547,"NAV","1D",A547)</f>
        <v>168.34358100010999</v>
      </c>
      <c r="K547">
        <f>_xll.ECONOMATICA(G547,"NAV","1D",A547+1)</f>
        <v>168.34358100010999</v>
      </c>
      <c r="L547" s="6"/>
      <c r="M547">
        <v>-0.73618383812572596</v>
      </c>
      <c r="N547">
        <v>4.5046817831462197E-3</v>
      </c>
      <c r="O547">
        <v>-3.79611082280462E-2</v>
      </c>
      <c r="P547">
        <v>1.45943870720657</v>
      </c>
      <c r="Q547">
        <v>0.45984902917553</v>
      </c>
      <c r="R547">
        <v>-1.5758210171043201</v>
      </c>
      <c r="S547">
        <v>0.16819543361634701</v>
      </c>
      <c r="T547">
        <v>-1.3654242234224501</v>
      </c>
      <c r="U547">
        <v>1.03306702731061</v>
      </c>
      <c r="V547">
        <v>1.24341383925639</v>
      </c>
      <c r="W547">
        <v>-0.71021197209120102</v>
      </c>
      <c r="X547">
        <v>-0.69969796395525896</v>
      </c>
      <c r="Y547">
        <v>-0.402006474905647</v>
      </c>
      <c r="Z547">
        <v>-0.67972719689350902</v>
      </c>
      <c r="AA547">
        <v>-0.29925162216386503</v>
      </c>
      <c r="AB547">
        <v>1.2845308559917601</v>
      </c>
      <c r="AC547">
        <v>-1.93036695318369</v>
      </c>
      <c r="AD547">
        <v>2.58096641773591</v>
      </c>
      <c r="AE547">
        <v>-0.88567939592394396</v>
      </c>
      <c r="AF547">
        <v>0.15406054153572801</v>
      </c>
      <c r="AG547">
        <v>0.80151816855504898</v>
      </c>
      <c r="AH547">
        <v>0.309273019593093</v>
      </c>
      <c r="AI547">
        <v>0.33449892689532101</v>
      </c>
      <c r="AJ547">
        <v>-1.2419977520948999</v>
      </c>
      <c r="AK547">
        <v>0.31161904917098598</v>
      </c>
      <c r="AL547">
        <v>1.9285983069494299</v>
      </c>
      <c r="AM547">
        <v>-1.83528113484499</v>
      </c>
      <c r="AN547">
        <v>1.8861552001908399</v>
      </c>
      <c r="AO547">
        <v>-0.102233439611155</v>
      </c>
      <c r="AP547">
        <v>-1.1445878223639701</v>
      </c>
      <c r="AQ547">
        <v>0.27653648321574997</v>
      </c>
      <c r="AS547">
        <v>-0.509651724587457</v>
      </c>
      <c r="AT547">
        <v>0.98004978644894403</v>
      </c>
      <c r="AU547">
        <v>-2.0095697489523401</v>
      </c>
      <c r="AV547">
        <v>-0.52418259219848595</v>
      </c>
      <c r="AW547">
        <v>2.21560575846524</v>
      </c>
      <c r="AX547">
        <v>-0.16213844619414899</v>
      </c>
      <c r="AY547">
        <v>-0.28361196182231702</v>
      </c>
      <c r="AZ547">
        <v>-0.59924726310782706</v>
      </c>
      <c r="BA547">
        <v>-1.6969124534625699</v>
      </c>
      <c r="BB547">
        <v>-1.1833714735985299</v>
      </c>
      <c r="BC547">
        <v>0.17996560636674999</v>
      </c>
      <c r="BD547">
        <v>-1.5812251546776701</v>
      </c>
      <c r="BE547">
        <v>1.2925304754389799</v>
      </c>
      <c r="BF547">
        <v>6.2967681333247996E-2</v>
      </c>
      <c r="BG547">
        <v>-2.5427798199416398</v>
      </c>
      <c r="BH547">
        <v>-0.86255026635626597</v>
      </c>
      <c r="BI547">
        <v>1.42012563974276</v>
      </c>
      <c r="BJ547">
        <v>1.2989403086976401</v>
      </c>
      <c r="BK547">
        <v>-1.4420016151234401</v>
      </c>
      <c r="BL547">
        <v>1.25712114167982</v>
      </c>
      <c r="BM547">
        <v>-0.33222690744878502</v>
      </c>
      <c r="BN547">
        <v>-0.38173989187271201</v>
      </c>
      <c r="BO547">
        <v>1.9670046382088899</v>
      </c>
      <c r="BP547">
        <v>0.186791586020263</v>
      </c>
      <c r="BR547">
        <v>1.27839848300937</v>
      </c>
      <c r="BS547">
        <v>1.02438148060173</v>
      </c>
      <c r="BT547">
        <v>0.202223282576597</v>
      </c>
      <c r="BU547">
        <v>-0.506292362479144</v>
      </c>
      <c r="BV547">
        <v>-0.20653825094996101</v>
      </c>
      <c r="BW547">
        <v>1.58368775209965</v>
      </c>
      <c r="BX547">
        <v>0.27876058502442902</v>
      </c>
      <c r="BY547">
        <v>0.51231971883680705</v>
      </c>
      <c r="BZ547">
        <v>-1.0122089392098099</v>
      </c>
      <c r="CA547">
        <v>-0.39206066767292203</v>
      </c>
      <c r="CB547">
        <v>-1.00104397743053</v>
      </c>
      <c r="CC547">
        <v>-3.6803821110879702</v>
      </c>
      <c r="CD547">
        <v>1.35200065815297</v>
      </c>
      <c r="CE547">
        <v>-2.3522561044046602</v>
      </c>
      <c r="CG547">
        <v>0.93414498278434599</v>
      </c>
      <c r="CH547">
        <v>2.6640550120646398</v>
      </c>
      <c r="CI547">
        <v>2.36946293953224</v>
      </c>
      <c r="CJ547">
        <v>0.686466485967685</v>
      </c>
      <c r="CK547">
        <v>1.30879374210053</v>
      </c>
      <c r="CL547">
        <v>0.44147756107122399</v>
      </c>
      <c r="CM547">
        <v>0.16921532478591</v>
      </c>
      <c r="CN547">
        <v>-1.97944749070302</v>
      </c>
      <c r="CO547">
        <v>2.2679064388285002</v>
      </c>
      <c r="CP547">
        <v>0.97043000514531697</v>
      </c>
      <c r="CQ547">
        <v>-8.4183326453057802E-2</v>
      </c>
      <c r="CR547">
        <v>-1.0334257153772299</v>
      </c>
      <c r="CS547">
        <v>0.47706233508506601</v>
      </c>
      <c r="CT547">
        <v>-0.44558360914379602</v>
      </c>
      <c r="CU547">
        <v>0.17473464449722101</v>
      </c>
      <c r="CV547">
        <v>1.54891515412601</v>
      </c>
      <c r="CW547">
        <v>0.81505724665475998</v>
      </c>
      <c r="CX547">
        <v>8.5255262274586102E-2</v>
      </c>
      <c r="CY547">
        <v>0.38193762247829</v>
      </c>
      <c r="CZ547">
        <v>-1.0788871546537799</v>
      </c>
      <c r="DA547">
        <v>0.83391661628411395</v>
      </c>
      <c r="DB547">
        <v>0.50314109321334399</v>
      </c>
      <c r="DC547">
        <v>0.63650092015450399</v>
      </c>
      <c r="DD547">
        <v>0.104405435922672</v>
      </c>
      <c r="DE547">
        <v>-0.21800197928314399</v>
      </c>
      <c r="DF547">
        <v>0.42962653624272201</v>
      </c>
      <c r="DG547">
        <v>-1.0493385742847701</v>
      </c>
      <c r="DH547">
        <v>0.93896873040648599</v>
      </c>
      <c r="DI547">
        <v>0.434209300510702</v>
      </c>
      <c r="DJ547">
        <v>0.67350288936722802</v>
      </c>
      <c r="DK547">
        <v>1.5027459805423899</v>
      </c>
      <c r="DL547">
        <v>1.1454894902271899</v>
      </c>
      <c r="DM547">
        <v>0.15888564685155901</v>
      </c>
      <c r="DN547">
        <v>-0.51914578471041795</v>
      </c>
      <c r="DO547">
        <v>-1.36842740603242</v>
      </c>
      <c r="DP547">
        <v>0.67444954383972799</v>
      </c>
      <c r="DQ547">
        <v>0.54945683823461899</v>
      </c>
      <c r="DR547">
        <v>-6.4772631958476302E-3</v>
      </c>
      <c r="DT547">
        <v>0.649728757525736</v>
      </c>
      <c r="DU547">
        <v>0.23381723221973499</v>
      </c>
      <c r="DV547">
        <v>0.26401088616694302</v>
      </c>
      <c r="DW547">
        <v>-6.71727530061617E-3</v>
      </c>
      <c r="DY547">
        <v>-0.923382176279119</v>
      </c>
      <c r="DZ547">
        <v>-0.59195411949985999</v>
      </c>
      <c r="EA547">
        <v>-3.29077977785346</v>
      </c>
      <c r="EB547">
        <v>0.87787711236160204</v>
      </c>
      <c r="EC547">
        <v>2.9460100644428202</v>
      </c>
      <c r="ED547">
        <v>-1.3338227448912201</v>
      </c>
      <c r="EE547">
        <v>2.4658070651639701</v>
      </c>
      <c r="EF547">
        <v>-0.68853301081617202</v>
      </c>
      <c r="EG547">
        <v>0.595519640410203</v>
      </c>
      <c r="EH547">
        <v>-0.384553916774166</v>
      </c>
      <c r="EI547">
        <v>0.81303391616529597</v>
      </c>
      <c r="EJ547">
        <v>-0.25701049071358301</v>
      </c>
      <c r="EK547">
        <v>0.69833382185606796</v>
      </c>
      <c r="EL547">
        <v>-0.187435302177619</v>
      </c>
      <c r="EM547">
        <v>-0.48257245143759098</v>
      </c>
      <c r="EN547">
        <v>-6.7240216594655101E-3</v>
      </c>
      <c r="EO547">
        <v>-0.37560564296654803</v>
      </c>
      <c r="EP547">
        <v>-0.88657563001106598</v>
      </c>
      <c r="EQ547">
        <v>2.4328843082912499</v>
      </c>
      <c r="ER547">
        <v>-1.63309985791784</v>
      </c>
      <c r="ES547">
        <v>1.54263763342897</v>
      </c>
      <c r="ET547">
        <v>0.74365326599945503</v>
      </c>
      <c r="EU547">
        <v>1.963037587484</v>
      </c>
      <c r="EV547">
        <v>0.47252374188246898</v>
      </c>
      <c r="EW547">
        <v>1.31439961642172</v>
      </c>
      <c r="EX547">
        <v>-0.163255680308794</v>
      </c>
      <c r="EY547">
        <v>-0.16581533718635899</v>
      </c>
      <c r="EZ547">
        <v>-1.2018684328722899</v>
      </c>
      <c r="FA547">
        <v>1.1821268137282499</v>
      </c>
      <c r="FB547">
        <v>-1.6291707106574901E-2</v>
      </c>
      <c r="FE547">
        <v>0.39054231274349099</v>
      </c>
      <c r="FF547">
        <v>-0.88750781114868005</v>
      </c>
      <c r="FG547">
        <v>0.20318834176578099</v>
      </c>
      <c r="FH547">
        <v>-2.5091354003052402</v>
      </c>
      <c r="FI547">
        <v>0.97032853882410597</v>
      </c>
      <c r="FJ547">
        <v>0.23167021208791999</v>
      </c>
      <c r="FK547">
        <v>-2.4230692809396701</v>
      </c>
      <c r="FL547">
        <v>-1.58375869532392</v>
      </c>
      <c r="FM547">
        <v>0.69509874556388196</v>
      </c>
      <c r="FN547">
        <v>0.39237747623701602</v>
      </c>
      <c r="FO547">
        <v>-5.26671032275772E-2</v>
      </c>
      <c r="FP547">
        <v>0.324350241862703</v>
      </c>
      <c r="FQ547">
        <v>2.1688747860025601</v>
      </c>
      <c r="FR547">
        <v>-4.2535763442210701</v>
      </c>
      <c r="FS547">
        <v>-4.7523416924377698E-2</v>
      </c>
      <c r="FT547">
        <v>0.722871228208533</v>
      </c>
      <c r="FU547">
        <v>2.3755445936330899</v>
      </c>
      <c r="FV547">
        <v>-0.33823145195128701</v>
      </c>
      <c r="FW547">
        <v>0.15532802299276199</v>
      </c>
      <c r="FX547">
        <v>-0.20931758526785399</v>
      </c>
      <c r="FY547">
        <v>1.51704633262852</v>
      </c>
      <c r="FZ547">
        <v>-2.60603319466099</v>
      </c>
      <c r="GA547">
        <v>1.2043688637277199</v>
      </c>
      <c r="GB547">
        <v>-0.79249269219872098</v>
      </c>
      <c r="GC547">
        <v>-0.92136517096150805</v>
      </c>
      <c r="GD547">
        <v>-1.8286618528691201</v>
      </c>
      <c r="GE547">
        <v>1.5956165989336999</v>
      </c>
      <c r="GF547">
        <v>-0.41387318478882701</v>
      </c>
      <c r="GG547">
        <v>-0.38593011449847803</v>
      </c>
      <c r="GH547">
        <v>1.2217509420224799</v>
      </c>
      <c r="GI547">
        <v>0.42142172733292699</v>
      </c>
      <c r="GJ547">
        <v>-0.38769408092775798</v>
      </c>
      <c r="GL547">
        <v>1.4574307122529699</v>
      </c>
      <c r="GM547">
        <v>1.0452421829541001</v>
      </c>
      <c r="GN547">
        <v>0.25887749980029201</v>
      </c>
      <c r="GO547">
        <v>0.98050579072150901</v>
      </c>
      <c r="GP547">
        <v>1.02060977951623E-2</v>
      </c>
      <c r="GQ547">
        <v>0.64367957820650201</v>
      </c>
      <c r="GR547">
        <v>0.48656770104571501</v>
      </c>
      <c r="GS547">
        <v>-0.23060864259605299</v>
      </c>
      <c r="GT547">
        <v>0.71697561979817703</v>
      </c>
      <c r="GU547">
        <v>-0.19559431675588701</v>
      </c>
      <c r="GV547">
        <v>-0.107456357818592</v>
      </c>
      <c r="GW547">
        <v>-0.40893576488088001</v>
      </c>
      <c r="GY547">
        <v>-1.2943349469423999</v>
      </c>
      <c r="GZ547">
        <v>1.04533214816911</v>
      </c>
      <c r="HA547">
        <v>0.129019077030534</v>
      </c>
      <c r="HB547">
        <v>-0.71594904857192898</v>
      </c>
      <c r="HC547">
        <v>0.75946838242089099</v>
      </c>
      <c r="HD547">
        <v>-0.44208001227161697</v>
      </c>
      <c r="HE547">
        <v>6.4676471993152504E-2</v>
      </c>
      <c r="HF547">
        <v>0.69899021509627302</v>
      </c>
      <c r="HG547">
        <v>-1.0255641313960999</v>
      </c>
      <c r="HH547">
        <v>1.19020243491832</v>
      </c>
      <c r="HI547">
        <v>1.59100134624168E-2</v>
      </c>
      <c r="HJ547">
        <v>1.83425327868463</v>
      </c>
      <c r="HK547">
        <v>-0.26622750092428799</v>
      </c>
      <c r="HL547">
        <v>9.7530445964366705E-2</v>
      </c>
      <c r="HM547">
        <v>-1.92296851100764</v>
      </c>
      <c r="HN547">
        <v>1.6406610478952599</v>
      </c>
      <c r="HO547">
        <v>0.55535189076181302</v>
      </c>
      <c r="HP547">
        <v>0.472136474854778</v>
      </c>
      <c r="HQ547">
        <v>-0.40258641047330501</v>
      </c>
      <c r="HR547">
        <v>-6.1995449414098402E-2</v>
      </c>
      <c r="HS547">
        <v>0.21901009331486401</v>
      </c>
      <c r="HT547">
        <v>-6.5155154698004494E-2</v>
      </c>
      <c r="HU547">
        <v>0.85627195130655298</v>
      </c>
      <c r="HV547">
        <v>3.92149595427327E-2</v>
      </c>
      <c r="HW547">
        <v>0.16478066809213501</v>
      </c>
      <c r="HX547">
        <v>0.16894775017135499</v>
      </c>
      <c r="HY547">
        <v>0.62055686812527699</v>
      </c>
      <c r="HZ547">
        <v>0.24409602156083601</v>
      </c>
      <c r="IA547">
        <v>0.51678208328667097</v>
      </c>
      <c r="IB547">
        <v>0.72797116008587204</v>
      </c>
      <c r="ID547">
        <v>0.85482995091297198</v>
      </c>
      <c r="IE547">
        <v>0.58010046395793302</v>
      </c>
      <c r="IF547">
        <v>-0.59761315969808504</v>
      </c>
      <c r="IG547">
        <v>-0.20276796694815899</v>
      </c>
      <c r="IH547">
        <v>7.1805383777245907E-2</v>
      </c>
      <c r="II547">
        <v>-0.40506636369173099</v>
      </c>
      <c r="IJ547">
        <v>0.86510892033402298</v>
      </c>
      <c r="IK547">
        <v>-0.29157889875932602</v>
      </c>
      <c r="IL547">
        <v>-0.57513377460054504</v>
      </c>
      <c r="IM547">
        <v>0.52827592298854098</v>
      </c>
      <c r="IN547">
        <v>0.39374600582959801</v>
      </c>
      <c r="IO547">
        <v>0.53723414512205603</v>
      </c>
      <c r="IP547">
        <v>0.173516819995712</v>
      </c>
      <c r="IQ547">
        <v>-0.35333870064278</v>
      </c>
      <c r="IR547">
        <v>1.0353512088840899</v>
      </c>
      <c r="IS547">
        <v>-1.01258187478379</v>
      </c>
      <c r="IT547">
        <v>0.60943404041608995</v>
      </c>
      <c r="IU547">
        <v>2.0363944531709401E-2</v>
      </c>
      <c r="IV547">
        <v>-0.33668456362647697</v>
      </c>
      <c r="IW547">
        <v>-0.18155017196477299</v>
      </c>
      <c r="IX547">
        <v>1.4883875648592899</v>
      </c>
      <c r="IY547">
        <v>-0.10620687098708</v>
      </c>
      <c r="IZ547">
        <v>-1.1474184134385701</v>
      </c>
      <c r="JA547">
        <v>1.59544975667814</v>
      </c>
      <c r="JB547">
        <v>-0.70790707950436604</v>
      </c>
      <c r="JC547">
        <v>-5.4984923735901196E-3</v>
      </c>
      <c r="JD547">
        <v>1.09737513521395</v>
      </c>
      <c r="JE547">
        <v>0.32877433623070801</v>
      </c>
      <c r="JF547">
        <v>0.52346565335028605</v>
      </c>
      <c r="JG547">
        <v>-0.34668408497964298</v>
      </c>
      <c r="JH547">
        <v>-0.474081395259418</v>
      </c>
      <c r="JI547">
        <v>-1.54973111657455</v>
      </c>
      <c r="JJ547">
        <v>0.59039772477262897</v>
      </c>
      <c r="JK547">
        <v>4.6987935638753697E-2</v>
      </c>
      <c r="JL547">
        <v>0.78379801343544397</v>
      </c>
      <c r="JM547">
        <v>-0.89550025450080295</v>
      </c>
    </row>
    <row r="548" spans="1:273" x14ac:dyDescent="0.25">
      <c r="A548" s="30">
        <v>44400</v>
      </c>
      <c r="B548" s="31" t="s">
        <v>2345</v>
      </c>
      <c r="C548" s="23" t="s">
        <v>1746</v>
      </c>
      <c r="D548" s="23" t="s">
        <v>1899</v>
      </c>
      <c r="E548" s="32">
        <v>86.522903999999997</v>
      </c>
      <c r="F548" s="37">
        <v>11110</v>
      </c>
      <c r="G548" s="16">
        <f>VLOOKUP(C548,dFundos!$A$1:$B$28,2,FALSE)</f>
        <v>36400343000190</v>
      </c>
      <c r="H548" s="13"/>
      <c r="I548">
        <f>_xll.ECONOMATICA(G548,"VOLATILITY","1Y",A548)</f>
        <v>17.761023339495299</v>
      </c>
      <c r="J548">
        <f>_xll.ECONOMATICA(G548,"NAV","1D",A548)</f>
        <v>129.07246900000601</v>
      </c>
      <c r="K548">
        <f>_xll.ECONOMATICA(G548,"NAV","1D",A548+1)</f>
        <v>129.07246900000601</v>
      </c>
      <c r="L548" s="6"/>
      <c r="M548">
        <v>-0.31357560346805302</v>
      </c>
      <c r="N548">
        <v>1.3749084570008601</v>
      </c>
      <c r="O548">
        <v>-0.39493212525485399</v>
      </c>
      <c r="P548">
        <v>1.68172223657166</v>
      </c>
      <c r="Q548">
        <v>0.93295173501246598</v>
      </c>
      <c r="R548">
        <v>-0.77213383538037295</v>
      </c>
      <c r="S548">
        <v>0.29552520336437699</v>
      </c>
      <c r="T548">
        <v>-1.0200273774899</v>
      </c>
      <c r="U548">
        <v>1.41645232743031</v>
      </c>
      <c r="V548">
        <v>1.3060232724456</v>
      </c>
      <c r="W548">
        <v>-0.955802628322999</v>
      </c>
      <c r="X548">
        <v>-0.59520003451325498</v>
      </c>
      <c r="Y548">
        <v>-0.86832175902600295</v>
      </c>
      <c r="Z548">
        <v>-0.24414394047198601</v>
      </c>
      <c r="AA548">
        <v>-0.88754320395310105</v>
      </c>
      <c r="AB548">
        <v>1.1402362024455199</v>
      </c>
      <c r="AC548">
        <v>-1.22039694897467</v>
      </c>
      <c r="AD548">
        <v>2.25670426971192</v>
      </c>
      <c r="AE548">
        <v>-0.85957241108189897</v>
      </c>
      <c r="AF548">
        <v>0.59222504260105802</v>
      </c>
      <c r="AG548">
        <v>9.5901013992261098E-4</v>
      </c>
      <c r="AH548">
        <v>0.547380469834025</v>
      </c>
      <c r="AI548">
        <v>0.16272025641228499</v>
      </c>
      <c r="AJ548">
        <v>-0.70239008709904704</v>
      </c>
      <c r="AK548">
        <v>4.5748829143121797E-2</v>
      </c>
      <c r="AL548">
        <v>0.82901235728058997</v>
      </c>
      <c r="AM548">
        <v>-1.69191747218065</v>
      </c>
      <c r="AN548">
        <v>2.0281855990106101</v>
      </c>
      <c r="AO548">
        <v>-0.42267721864845997</v>
      </c>
      <c r="AP548">
        <v>-2.07854412610686</v>
      </c>
      <c r="AQ548">
        <v>0.113426805728523</v>
      </c>
      <c r="AS548">
        <v>-0.75533168865149503</v>
      </c>
      <c r="AT548">
        <v>1.30682574072125</v>
      </c>
      <c r="AU548">
        <v>-2.07046132127289</v>
      </c>
      <c r="AV548">
        <v>-0.37641861199517701</v>
      </c>
      <c r="AW548">
        <v>1.64894215668028</v>
      </c>
      <c r="AX548">
        <v>-2.32222422710038E-2</v>
      </c>
      <c r="AY548">
        <v>-0.53382886126200901</v>
      </c>
      <c r="AZ548">
        <v>-0.29673671879209002</v>
      </c>
      <c r="BA548">
        <v>-0.42186931532341998</v>
      </c>
      <c r="BB548">
        <v>-0.71138323082777799</v>
      </c>
      <c r="BC548">
        <v>0.89030779563472595</v>
      </c>
      <c r="BD548">
        <v>-0.835853759235761</v>
      </c>
      <c r="BE548">
        <v>0.65486398543725999</v>
      </c>
      <c r="BF548">
        <v>0.37831301815458601</v>
      </c>
      <c r="BG548">
        <v>-1.8534318734964501</v>
      </c>
      <c r="BH548">
        <v>-0.52754964835912699</v>
      </c>
      <c r="BI548">
        <v>0.96257146633433899</v>
      </c>
      <c r="BJ548">
        <v>0.99750144254357997</v>
      </c>
      <c r="BK548">
        <v>-1.5463153926248201</v>
      </c>
      <c r="BL548">
        <v>1.15625848611671</v>
      </c>
      <c r="BM548">
        <v>-0.35787353035630098</v>
      </c>
      <c r="BN548">
        <v>0.42866860221693098</v>
      </c>
      <c r="BO548">
        <v>1.1625435861788</v>
      </c>
      <c r="BP548">
        <v>0.194163910236966</v>
      </c>
      <c r="BR548">
        <v>0.94988339842530001</v>
      </c>
      <c r="BS548">
        <v>0.68186497992428496</v>
      </c>
      <c r="BT548">
        <v>0.12967986040166599</v>
      </c>
      <c r="BU548">
        <v>-0.29409986445898501</v>
      </c>
      <c r="BV548">
        <v>2.55760194704635E-2</v>
      </c>
      <c r="BW548">
        <v>1.53475841307227</v>
      </c>
      <c r="BX548">
        <v>-4.15321210311959E-4</v>
      </c>
      <c r="BY548">
        <v>0.14699123221362201</v>
      </c>
      <c r="BZ548">
        <v>-0.34369549930488602</v>
      </c>
      <c r="CA548">
        <v>-0.60387221965356697</v>
      </c>
      <c r="CB548">
        <v>-0.274915484806115</v>
      </c>
      <c r="CC548">
        <v>-2.4014195617382899</v>
      </c>
      <c r="CD548">
        <v>0.92545364968827903</v>
      </c>
      <c r="CE548">
        <v>-2.50645337882816</v>
      </c>
      <c r="CG548">
        <v>1.4528950136082099</v>
      </c>
      <c r="CH548">
        <v>2.1894285795497099</v>
      </c>
      <c r="CI548">
        <v>2.87641491413524</v>
      </c>
      <c r="CJ548">
        <v>0.246617119410075</v>
      </c>
      <c r="CK548">
        <v>-0.25922928261934403</v>
      </c>
      <c r="CL548">
        <v>-0.629222010502417</v>
      </c>
      <c r="CM548">
        <v>0.48175080282817401</v>
      </c>
      <c r="CN548">
        <v>-1.3394087341112</v>
      </c>
      <c r="CO548">
        <v>1.79865447080374</v>
      </c>
      <c r="CP548">
        <v>0.68445667693595202</v>
      </c>
      <c r="CQ548">
        <v>2.5706474480102801E-2</v>
      </c>
      <c r="CR548">
        <v>-0.89273792527819795</v>
      </c>
      <c r="CS548">
        <v>0.68084902250120605</v>
      </c>
      <c r="CT548">
        <v>-2.75091330877331E-2</v>
      </c>
      <c r="CU548">
        <v>1.1842192523545201</v>
      </c>
      <c r="CV548">
        <v>0.68085933598922599</v>
      </c>
      <c r="CW548">
        <v>0.85151781531749304</v>
      </c>
      <c r="CX548">
        <v>0.28404270324244901</v>
      </c>
      <c r="CY548">
        <v>0.80525821031187705</v>
      </c>
      <c r="CZ548">
        <v>-1.0097265368131001</v>
      </c>
      <c r="DA548">
        <v>0.14785240582568801</v>
      </c>
      <c r="DB548">
        <v>0.15509438580920701</v>
      </c>
      <c r="DC548">
        <v>0.16468514859298</v>
      </c>
      <c r="DD548">
        <v>0.95931397208914904</v>
      </c>
      <c r="DE548">
        <v>-0.87062066459111498</v>
      </c>
      <c r="DF548">
        <v>0.71316087141895002</v>
      </c>
      <c r="DG548">
        <v>-1.11375830592806</v>
      </c>
      <c r="DH548">
        <v>0.53705275731772395</v>
      </c>
      <c r="DI548">
        <v>0.41244818730774602</v>
      </c>
      <c r="DJ548">
        <v>0.39194529417727603</v>
      </c>
      <c r="DK548">
        <v>1.4372580488270601</v>
      </c>
      <c r="DL548">
        <v>1.31873957452626</v>
      </c>
      <c r="DM548">
        <v>0.583015171287116</v>
      </c>
      <c r="DN548">
        <v>-8.7822266777948202E-2</v>
      </c>
      <c r="DO548">
        <v>-1.0219798272373699</v>
      </c>
      <c r="DP548">
        <v>0.62374233821174097</v>
      </c>
      <c r="DQ548">
        <v>0.69931930920574803</v>
      </c>
      <c r="DR548">
        <v>0.120558429807716</v>
      </c>
      <c r="DT548">
        <v>0.74159788127872195</v>
      </c>
      <c r="DU548">
        <v>7.9938351518649101E-2</v>
      </c>
      <c r="DV548">
        <v>0.36410778902791202</v>
      </c>
      <c r="DW548">
        <v>-0.104479720175732</v>
      </c>
      <c r="DY548">
        <v>-0.334172403836419</v>
      </c>
      <c r="DZ548">
        <v>1.0656800259312101E-2</v>
      </c>
      <c r="EA548">
        <v>-2.9444666321069199</v>
      </c>
      <c r="EB548">
        <v>2.0396125210027098</v>
      </c>
      <c r="EC548">
        <v>4.1084605341893603</v>
      </c>
      <c r="ED548">
        <v>-0.35397402943999601</v>
      </c>
      <c r="EE548">
        <v>0.97056759714177998</v>
      </c>
      <c r="EF548">
        <v>-0.44578885181181199</v>
      </c>
      <c r="EG548">
        <v>0.76760612137149997</v>
      </c>
      <c r="EH548">
        <v>-1.15917691236973</v>
      </c>
      <c r="EI548">
        <v>0.79486759805149598</v>
      </c>
      <c r="EJ548">
        <v>0.29352003602980398</v>
      </c>
      <c r="EK548">
        <v>-0.16243400277744499</v>
      </c>
      <c r="EL548">
        <v>-0.91717445329777503</v>
      </c>
      <c r="EM548">
        <v>-0.27112912766824598</v>
      </c>
      <c r="EN548">
        <v>-0.39502027384514798</v>
      </c>
      <c r="EO548">
        <v>-0.53239608114381598</v>
      </c>
      <c r="EP548">
        <v>-1.49466804314216</v>
      </c>
      <c r="EQ548">
        <v>2.7248300237261001</v>
      </c>
      <c r="ER548">
        <v>-2.4629410248053301</v>
      </c>
      <c r="ES548">
        <v>2.0561110102789799</v>
      </c>
      <c r="ET548">
        <v>1.1508291840073099</v>
      </c>
      <c r="EU548">
        <v>1.1092820484918799</v>
      </c>
      <c r="EV548">
        <v>0.23865843686508001</v>
      </c>
      <c r="EW548">
        <v>0.68324748190207196</v>
      </c>
      <c r="EX548">
        <v>0.33579473947611399</v>
      </c>
      <c r="EY548">
        <v>-0.40799404296194602</v>
      </c>
      <c r="EZ548">
        <v>-1.11779090684649</v>
      </c>
      <c r="FA548">
        <v>1.1265589751928899</v>
      </c>
      <c r="FB548">
        <v>5.4544492013519602E-2</v>
      </c>
      <c r="FE548">
        <v>0.124800435878569</v>
      </c>
      <c r="FF548">
        <v>-0.99202829487694499</v>
      </c>
      <c r="FG548">
        <v>0.37047301702841701</v>
      </c>
      <c r="FH548">
        <v>-2.98341034167606</v>
      </c>
      <c r="FI548">
        <v>0.421896110856324</v>
      </c>
      <c r="FJ548">
        <v>-0.142422577391699</v>
      </c>
      <c r="FK548">
        <v>-2.4749415753831299</v>
      </c>
      <c r="FL548">
        <v>-1.27962348888104</v>
      </c>
      <c r="FM548">
        <v>1.11249281781056</v>
      </c>
      <c r="FN548">
        <v>2.73954259682796E-2</v>
      </c>
      <c r="FO548">
        <v>-0.82427689494579703</v>
      </c>
      <c r="FP548">
        <v>-0.105475170312275</v>
      </c>
      <c r="FQ548">
        <v>1.4754496547539</v>
      </c>
      <c r="FR548">
        <v>-5.0299641456149402</v>
      </c>
      <c r="FS548">
        <v>0.80768065981828796</v>
      </c>
      <c r="FT548">
        <v>0.42155265909968898</v>
      </c>
      <c r="FU548">
        <v>2.8980730519833702</v>
      </c>
      <c r="FV548">
        <v>-0.69278036544346799</v>
      </c>
      <c r="FW548">
        <v>0.932684747021995</v>
      </c>
      <c r="FX548">
        <v>-0.83644184487638995</v>
      </c>
      <c r="FY548">
        <v>1.4912784110492801</v>
      </c>
      <c r="FZ548">
        <v>-2.9068556102174599</v>
      </c>
      <c r="GA548">
        <v>1.7158446356916099</v>
      </c>
      <c r="GB548">
        <v>-0.60775763859055598</v>
      </c>
      <c r="GC548">
        <v>-0.76063650776632097</v>
      </c>
      <c r="GD548">
        <v>-2.1289235308358898</v>
      </c>
      <c r="GE548">
        <v>1.95672610916517</v>
      </c>
      <c r="GF548">
        <v>5.9939673337794402E-2</v>
      </c>
      <c r="GG548">
        <v>-0.638022110160819</v>
      </c>
      <c r="GH548">
        <v>1.6172609568457099</v>
      </c>
      <c r="GI548">
        <v>0.12543414632091299</v>
      </c>
      <c r="GJ548">
        <v>0.22081240658735601</v>
      </c>
      <c r="GL548">
        <v>1.04019410609908</v>
      </c>
      <c r="GM548">
        <v>0.81634072230372101</v>
      </c>
      <c r="GN548">
        <v>-9.2213758944126298E-2</v>
      </c>
      <c r="GO548">
        <v>1.0522544336709001</v>
      </c>
      <c r="GP548">
        <v>-3.3371344306942802E-2</v>
      </c>
      <c r="GQ548">
        <v>0.70529940785490897</v>
      </c>
      <c r="GR548">
        <v>0.21758068414783299</v>
      </c>
      <c r="GS548">
        <v>-0.29830799676346897</v>
      </c>
      <c r="GT548">
        <v>0.4488275570111</v>
      </c>
      <c r="GU548">
        <v>0.46893455473764301</v>
      </c>
      <c r="GV548">
        <v>-0.96612956649551096</v>
      </c>
      <c r="GW548">
        <v>-0.63369600802616299</v>
      </c>
      <c r="GY548">
        <v>-0.96631740498196494</v>
      </c>
      <c r="GZ548">
        <v>1.19169231420528</v>
      </c>
      <c r="HA548">
        <v>0.25425518142583298</v>
      </c>
      <c r="HB548">
        <v>-0.59177701614316902</v>
      </c>
      <c r="HC548">
        <v>0.70732568219682401</v>
      </c>
      <c r="HD548">
        <v>-0.30250312775024202</v>
      </c>
      <c r="HE548">
        <v>-0.37336155901357398</v>
      </c>
      <c r="HF548">
        <v>0.28145789710833902</v>
      </c>
      <c r="HG548">
        <v>-1.21922141861432</v>
      </c>
      <c r="HH548">
        <v>1.0073307754282701</v>
      </c>
      <c r="HI548">
        <v>-0.74267897653044201</v>
      </c>
      <c r="HJ548">
        <v>2.0204991667924301</v>
      </c>
      <c r="HK548">
        <v>-1.4739267438017101</v>
      </c>
      <c r="HL548">
        <v>0.39912669417390101</v>
      </c>
      <c r="HM548">
        <v>-3.4142458092901502</v>
      </c>
      <c r="HN548">
        <v>0.97663654923962895</v>
      </c>
      <c r="HO548">
        <v>1.4213931879567101</v>
      </c>
      <c r="HP548">
        <v>0.695916681979725</v>
      </c>
      <c r="HQ548">
        <v>-0.13209273110987901</v>
      </c>
      <c r="HR548">
        <v>-0.45918918121969898</v>
      </c>
      <c r="HS548">
        <v>0.94499488604924398</v>
      </c>
      <c r="HT548">
        <v>-0.18764550550258699</v>
      </c>
      <c r="HU548">
        <v>1.7504053676020701</v>
      </c>
      <c r="HV548">
        <v>-0.39490110220867802</v>
      </c>
      <c r="HW548">
        <v>0.49716287921910401</v>
      </c>
      <c r="HX548">
        <v>0.148894842823211</v>
      </c>
      <c r="HY548">
        <v>0.57100898393400701</v>
      </c>
      <c r="HZ548">
        <v>0.77308274612732897</v>
      </c>
      <c r="IA548">
        <v>0.64088662311405598</v>
      </c>
      <c r="IB548">
        <v>-0.10024999264715</v>
      </c>
      <c r="ID548">
        <v>0.25828700290730899</v>
      </c>
      <c r="IE548">
        <v>0.29927238574600801</v>
      </c>
      <c r="IF548">
        <v>-0.55551224722876202</v>
      </c>
      <c r="IG548">
        <v>-0.100824207584083</v>
      </c>
      <c r="IH548">
        <v>0.39831251706345899</v>
      </c>
      <c r="II548">
        <v>-0.45008690240138099</v>
      </c>
      <c r="IJ548">
        <v>0.92643328152917104</v>
      </c>
      <c r="IK548">
        <v>-6.1468945386877701E-2</v>
      </c>
      <c r="IL548">
        <v>-0.233402594312793</v>
      </c>
      <c r="IM548">
        <v>2.0648557074309799E-2</v>
      </c>
      <c r="IN548">
        <v>0.29777278141409602</v>
      </c>
      <c r="IO548">
        <v>0.34286544469068803</v>
      </c>
      <c r="IP548">
        <v>3.6670309054898098E-2</v>
      </c>
      <c r="IQ548">
        <v>-7.7837363824073705E-2</v>
      </c>
      <c r="IR548">
        <v>0.58205773329973498</v>
      </c>
      <c r="IS548">
        <v>-1.1708817201906601</v>
      </c>
      <c r="IT548">
        <v>0.53978907162672796</v>
      </c>
      <c r="IU548">
        <v>-8.3418584563332801E-2</v>
      </c>
      <c r="IV548">
        <v>-0.30034920800971998</v>
      </c>
      <c r="IW548">
        <v>-0.61728334785584604</v>
      </c>
      <c r="IX548">
        <v>1.57754183346697</v>
      </c>
      <c r="IY548">
        <v>-0.208055279199471</v>
      </c>
      <c r="IZ548">
        <v>-1.0276855066877</v>
      </c>
      <c r="JA548">
        <v>1.2579187759911299</v>
      </c>
      <c r="JB548">
        <v>-1.1227976807276701</v>
      </c>
      <c r="JC548">
        <v>0.184152728252229</v>
      </c>
      <c r="JD548">
        <v>1.0620849832776</v>
      </c>
      <c r="JE548">
        <v>0.58311064094596099</v>
      </c>
      <c r="JF548">
        <v>9.0167749658576199E-2</v>
      </c>
      <c r="JG548">
        <v>-0.29381954127529802</v>
      </c>
      <c r="JH548">
        <v>-0.46121003069856698</v>
      </c>
      <c r="JI548">
        <v>-1.11165600410459</v>
      </c>
      <c r="JJ548">
        <v>0.30967408456490397</v>
      </c>
      <c r="JK548">
        <v>0.31082518507901102</v>
      </c>
      <c r="JL548">
        <v>0.78058025192149205</v>
      </c>
      <c r="JM548">
        <v>-0.43357198774174299</v>
      </c>
    </row>
    <row r="549" spans="1:273" x14ac:dyDescent="0.25">
      <c r="A549" s="29">
        <v>44400</v>
      </c>
      <c r="B549" s="31" t="s">
        <v>2345</v>
      </c>
      <c r="C549" s="24" t="s">
        <v>1735</v>
      </c>
      <c r="D549" s="24" t="s">
        <v>1899</v>
      </c>
      <c r="E549" s="34">
        <v>4.7876770000000004</v>
      </c>
      <c r="F549" s="38">
        <v>2475</v>
      </c>
      <c r="G549" s="16">
        <f>VLOOKUP(C549,dFundos!$A$1:$B$28,2,FALSE)</f>
        <v>18770648000102</v>
      </c>
      <c r="H549" s="13"/>
      <c r="I549">
        <f>_xll.ECONOMATICA(G549,"VOLATILITY","1Y",A549)</f>
        <v>19.7676463409443</v>
      </c>
      <c r="J549">
        <f>_xll.ECONOMATICA(G549,"NAV","1D",A549)</f>
        <v>518.69829399976902</v>
      </c>
      <c r="K549">
        <f>_xll.ECONOMATICA(G549,"NAV","1D",A549+1)</f>
        <v>518.69829399976902</v>
      </c>
      <c r="L549" s="6"/>
      <c r="M549">
        <v>-0.39181382026072198</v>
      </c>
      <c r="N549">
        <v>0.31480504931096198</v>
      </c>
      <c r="O549">
        <v>-1.1543864904524499</v>
      </c>
      <c r="P549">
        <v>1.26256551102415</v>
      </c>
      <c r="Q549">
        <v>-8.9180949180445196E-2</v>
      </c>
      <c r="R549">
        <v>1.90197271112993</v>
      </c>
      <c r="S549">
        <v>2.8737577411448001</v>
      </c>
      <c r="T549">
        <v>4.7965157136786701E-2</v>
      </c>
      <c r="U549">
        <v>0.55209915299201395</v>
      </c>
      <c r="V549">
        <v>2.0172911075860598</v>
      </c>
      <c r="W549">
        <v>1.0788366567794601</v>
      </c>
      <c r="X549">
        <v>0.66193968086736299</v>
      </c>
      <c r="Y549">
        <v>-1.7171860941743899</v>
      </c>
      <c r="Z549">
        <v>2.4763668678133399</v>
      </c>
      <c r="AA549">
        <v>-1.46146654506083</v>
      </c>
      <c r="AB549">
        <v>0.84012998577236397</v>
      </c>
      <c r="AC549">
        <v>1.9412215113334199</v>
      </c>
      <c r="AD549">
        <v>-0.20055749109815199</v>
      </c>
      <c r="AE549">
        <v>0.56794996526150499</v>
      </c>
      <c r="AF549">
        <v>1.2990642433578601</v>
      </c>
      <c r="AG549">
        <v>1.13118704848603</v>
      </c>
      <c r="AH549">
        <v>0.84784290556854103</v>
      </c>
      <c r="AI549">
        <v>-0.69108940842852495</v>
      </c>
      <c r="AJ549">
        <v>3.59545211049408</v>
      </c>
      <c r="AK549">
        <v>-0.64837475247259102</v>
      </c>
      <c r="AL549">
        <v>-2.19548636159743</v>
      </c>
      <c r="AM549">
        <v>0.62723219325562196</v>
      </c>
      <c r="AN549">
        <v>-0.59260151710986997</v>
      </c>
      <c r="AO549">
        <v>1.04297376419709</v>
      </c>
      <c r="AP549">
        <v>-5.06140416746348</v>
      </c>
      <c r="AQ549">
        <v>-0.60955976114200905</v>
      </c>
      <c r="AS549">
        <v>-1.91779611759557</v>
      </c>
      <c r="AT549">
        <v>0.84238273466326097</v>
      </c>
      <c r="AU549">
        <v>-1.5118993355827099</v>
      </c>
      <c r="AV549">
        <v>0.35488526355038602</v>
      </c>
      <c r="AW549">
        <v>-6.8432160787779098E-2</v>
      </c>
      <c r="AX549">
        <v>0.55751026338839405</v>
      </c>
      <c r="AY549">
        <v>-1.5533603886979099</v>
      </c>
      <c r="AZ549">
        <v>-0.89595175277281702</v>
      </c>
      <c r="BA549">
        <v>0.98145273623231299</v>
      </c>
      <c r="BB549">
        <v>-6.1505195662903099E-2</v>
      </c>
      <c r="BC549">
        <v>2.3933558451972199</v>
      </c>
      <c r="BD549">
        <v>-0.61703660740022304</v>
      </c>
      <c r="BE549">
        <v>-0.69287627047742695</v>
      </c>
      <c r="BF549">
        <v>2.1463312712512601</v>
      </c>
      <c r="BG549">
        <v>3.0534689863998201</v>
      </c>
      <c r="BH549">
        <v>-0.31962290586307102</v>
      </c>
      <c r="BI549">
        <v>0.55005783924570995</v>
      </c>
      <c r="BJ549">
        <v>1.1084685042078499</v>
      </c>
      <c r="BK549">
        <v>-1.16644194076798</v>
      </c>
      <c r="BL549">
        <v>5.2461545419646399E-2</v>
      </c>
      <c r="BM549">
        <v>-1.0728040112553601</v>
      </c>
      <c r="BN549">
        <v>2.07387589362042</v>
      </c>
      <c r="BO549">
        <v>0.44773883764719402</v>
      </c>
      <c r="BP549">
        <v>3.5476743141771301E-2</v>
      </c>
      <c r="BR549">
        <v>2.1816115231558801</v>
      </c>
      <c r="BS549">
        <v>-0.63424230474993204</v>
      </c>
      <c r="BT549">
        <v>-0.19607222639024299</v>
      </c>
      <c r="BU549">
        <v>0.45357436247286398</v>
      </c>
      <c r="BV549">
        <v>-2.27108276803847</v>
      </c>
      <c r="BW549">
        <v>0.31967998293111999</v>
      </c>
      <c r="BX549">
        <v>0.32771679434517897</v>
      </c>
      <c r="BY549">
        <v>0.24630727293697399</v>
      </c>
      <c r="BZ549">
        <v>0.78797241694701403</v>
      </c>
      <c r="CA549">
        <v>-1.8534150588493501</v>
      </c>
      <c r="CB549">
        <v>0.74960413239750801</v>
      </c>
      <c r="CC549">
        <v>-2.7991814798951999</v>
      </c>
      <c r="CD549">
        <v>1.4982879138187899</v>
      </c>
      <c r="CE549">
        <v>-1.3686818167116099</v>
      </c>
      <c r="CG549">
        <v>2.9077430841425702</v>
      </c>
      <c r="CH549">
        <v>0.91647057834052204</v>
      </c>
      <c r="CI549">
        <v>0.39143257472460402</v>
      </c>
      <c r="CJ549">
        <v>-2.9096214820128798</v>
      </c>
      <c r="CK549">
        <v>2.6597200667310998</v>
      </c>
      <c r="CL549">
        <v>-2.1112909348630602</v>
      </c>
      <c r="CM549">
        <v>1.1316004060063301</v>
      </c>
      <c r="CN549">
        <v>-0.14470338337559999</v>
      </c>
      <c r="CO549">
        <v>1.68680509996193</v>
      </c>
      <c r="CP549">
        <v>-4.0295432063430801E-2</v>
      </c>
      <c r="CQ549">
        <v>-1.3733232357481</v>
      </c>
      <c r="CR549">
        <v>-1.34775139094927</v>
      </c>
      <c r="CS549">
        <v>-0.33967133085752699</v>
      </c>
      <c r="CT549">
        <v>0.70738225294917401</v>
      </c>
      <c r="CU549">
        <v>1.3784823031528499</v>
      </c>
      <c r="CV549">
        <v>0.68979289007984301</v>
      </c>
      <c r="CW549">
        <v>-1.15033062957082</v>
      </c>
      <c r="CX549">
        <v>-0.114203045177419</v>
      </c>
      <c r="CY549">
        <v>0.54439105224446405</v>
      </c>
      <c r="CZ549">
        <v>-6.53080550364393E-2</v>
      </c>
      <c r="DA549">
        <v>-0.92776442734248099</v>
      </c>
      <c r="DB549">
        <v>0.393566421371361</v>
      </c>
      <c r="DC549">
        <v>-1.8588448685477501</v>
      </c>
      <c r="DD549">
        <v>0.308510374088655</v>
      </c>
      <c r="DE549">
        <v>-0.921240870047768</v>
      </c>
      <c r="DF549">
        <v>0.92099220037198404</v>
      </c>
      <c r="DG549">
        <v>0.26804822791746102</v>
      </c>
      <c r="DH549">
        <v>-2.55715882994991</v>
      </c>
      <c r="DI549">
        <v>0.36149002098682098</v>
      </c>
      <c r="DJ549">
        <v>0.892358096643875</v>
      </c>
      <c r="DK549">
        <v>0.26218230614176702</v>
      </c>
      <c r="DL549">
        <v>0.87026260425773205</v>
      </c>
      <c r="DM549">
        <v>-0.26861410988203699</v>
      </c>
      <c r="DN549">
        <v>-0.507684243530093</v>
      </c>
      <c r="DO549">
        <v>0.94481983105652001</v>
      </c>
      <c r="DP549">
        <v>0.43143408056494098</v>
      </c>
      <c r="DQ549">
        <v>1.0903779357249701</v>
      </c>
      <c r="DR549">
        <v>-9.7956521130981907E-3</v>
      </c>
      <c r="DT549">
        <v>2.1709019960326299</v>
      </c>
      <c r="DU549">
        <v>-1.2563548665639199</v>
      </c>
      <c r="DV549">
        <v>-0.15835510512261</v>
      </c>
      <c r="DW549">
        <v>-7.7354419772745998E-3</v>
      </c>
      <c r="DY549">
        <v>-0.18695743438001999</v>
      </c>
      <c r="DZ549">
        <v>1.0206755650870001</v>
      </c>
      <c r="EA549">
        <v>0.44835044027422599</v>
      </c>
      <c r="EB549">
        <v>3.4264253868968799</v>
      </c>
      <c r="EC549">
        <v>0.62865794279787202</v>
      </c>
      <c r="ED549">
        <v>0.54925796848692698</v>
      </c>
      <c r="EE549">
        <v>-2.0967678196029702</v>
      </c>
      <c r="EF549">
        <v>-0.474285678228625</v>
      </c>
      <c r="EG549">
        <v>-2.10221898078089</v>
      </c>
      <c r="EH549">
        <v>0.49116230111394499</v>
      </c>
      <c r="EI549">
        <v>-0.158413348526665</v>
      </c>
      <c r="EJ549">
        <v>1.7521596650112801</v>
      </c>
      <c r="EK549">
        <v>1.11243603878393</v>
      </c>
      <c r="EL549">
        <v>1.06100293505733</v>
      </c>
      <c r="EM549">
        <v>1.3589272464741999</v>
      </c>
      <c r="EN549">
        <v>-7.87995941209374E-3</v>
      </c>
      <c r="EO549">
        <v>-1.5184725829385599</v>
      </c>
      <c r="EP549">
        <v>-2.0895732494864201</v>
      </c>
      <c r="EQ549">
        <v>2.6482069837584299</v>
      </c>
      <c r="ER549">
        <v>-1.92278463437106</v>
      </c>
      <c r="ES549">
        <v>1.26528070213681</v>
      </c>
      <c r="ET549">
        <v>0.17804239469114699</v>
      </c>
      <c r="EU549">
        <v>0.49448118425061699</v>
      </c>
      <c r="EV549">
        <v>1.9311490530526501</v>
      </c>
      <c r="EW549">
        <v>-0.72970711516973097</v>
      </c>
      <c r="EX549">
        <v>0.58946945555362595</v>
      </c>
      <c r="EY549">
        <v>0.386478974178317</v>
      </c>
      <c r="EZ549">
        <v>0.101303335577541</v>
      </c>
      <c r="FA549">
        <v>0.10574020470812701</v>
      </c>
      <c r="FB549">
        <v>9.7854410705622299E-2</v>
      </c>
      <c r="FE549">
        <v>0.87643813130853199</v>
      </c>
      <c r="FF549">
        <v>0.120377730490873</v>
      </c>
      <c r="FG549">
        <v>-0.64281881759598003</v>
      </c>
      <c r="FH549">
        <v>7.5758914135803906E-2</v>
      </c>
      <c r="FI549">
        <v>-0.344937296085845</v>
      </c>
      <c r="FJ549">
        <v>1.0379219751484901</v>
      </c>
      <c r="FK549">
        <v>-0.81687974616215797</v>
      </c>
      <c r="FL549">
        <v>0.94184294484875897</v>
      </c>
      <c r="FM549">
        <v>2.0310126479671502</v>
      </c>
      <c r="FN549">
        <v>0.55294783542194603</v>
      </c>
      <c r="FO549">
        <v>6.3144381419988294E-2</v>
      </c>
      <c r="FP549">
        <v>-3.1983592873984898</v>
      </c>
      <c r="FQ549">
        <v>2.21613250323571</v>
      </c>
      <c r="FR549">
        <v>1.38617086176964</v>
      </c>
      <c r="FS549">
        <v>1.67050675390783</v>
      </c>
      <c r="FT549">
        <v>-1.0530586418099099</v>
      </c>
      <c r="FU549">
        <v>-1.6374905496377301</v>
      </c>
      <c r="FV549">
        <v>0.166866415020195</v>
      </c>
      <c r="FW549">
        <v>1.86007511638309</v>
      </c>
      <c r="FX549">
        <v>-4.6472306166833698E-2</v>
      </c>
      <c r="FY549">
        <v>-0.179481723625941</v>
      </c>
      <c r="FZ549">
        <v>-1.93880096285284</v>
      </c>
      <c r="GA549">
        <v>-1.5102827601367601</v>
      </c>
      <c r="GB549">
        <v>0.99916643957840301</v>
      </c>
      <c r="GC549">
        <v>-1.06408900874158</v>
      </c>
      <c r="GD549">
        <v>1.1157624687257299</v>
      </c>
      <c r="GE549">
        <v>1.5166358525675601</v>
      </c>
      <c r="GF549">
        <v>2.7834311073092999</v>
      </c>
      <c r="GG549">
        <v>0.42517489109741302</v>
      </c>
      <c r="GH549">
        <v>-0.86548408917224195</v>
      </c>
      <c r="GI549">
        <v>-1.1932218437323201</v>
      </c>
      <c r="GJ549">
        <v>2.4675467249835501</v>
      </c>
      <c r="GL549">
        <v>0.88585596895427399</v>
      </c>
      <c r="GM549">
        <v>-1.1493902253278101</v>
      </c>
      <c r="GN549">
        <v>0.93265301093197195</v>
      </c>
      <c r="GO549">
        <v>-0.39795215889171198</v>
      </c>
      <c r="GP549">
        <v>2.3794742386598999</v>
      </c>
      <c r="GQ549">
        <v>0.91785832846653603</v>
      </c>
      <c r="GR549">
        <v>-0.45447031216099298</v>
      </c>
      <c r="GS549">
        <v>-0.54479714672197599</v>
      </c>
      <c r="GT549">
        <v>-0.21132452602614599</v>
      </c>
      <c r="GU549">
        <v>-0.15267001772372199</v>
      </c>
      <c r="GV549">
        <v>-0.88361260377496398</v>
      </c>
      <c r="GW549">
        <v>-0.95532637615178795</v>
      </c>
      <c r="GY549">
        <v>-1.54011062995778</v>
      </c>
      <c r="GZ549">
        <v>1.5203604074486099</v>
      </c>
      <c r="HA549">
        <v>-0.28241965037523198</v>
      </c>
      <c r="HB549">
        <v>3.1839278017287101E-2</v>
      </c>
      <c r="HC549">
        <v>-1.5221696125081501</v>
      </c>
      <c r="HD549">
        <v>0.485623298845894</v>
      </c>
      <c r="HE549">
        <v>0.41464793011982698</v>
      </c>
      <c r="HF549">
        <v>-0.203826200686308</v>
      </c>
      <c r="HG549">
        <v>-0.26909052103292203</v>
      </c>
      <c r="HH549">
        <v>-1.2063640295309599</v>
      </c>
      <c r="HI549">
        <v>-0.28731794873237998</v>
      </c>
      <c r="HJ549">
        <v>-0.15124859401112201</v>
      </c>
      <c r="HK549">
        <v>-1.20802817064032</v>
      </c>
      <c r="HL549">
        <v>-0.83584431122290004</v>
      </c>
      <c r="HM549">
        <v>-1.41829643325764</v>
      </c>
      <c r="HN549">
        <v>1.54334192175156</v>
      </c>
      <c r="HO549">
        <v>1.11396698193857</v>
      </c>
      <c r="HP549">
        <v>-0.43913251292906402</v>
      </c>
      <c r="HQ549">
        <v>-1.0389367343122999</v>
      </c>
      <c r="HR549">
        <v>0.93258226388570598</v>
      </c>
      <c r="HS549">
        <v>0.461448065289005</v>
      </c>
      <c r="HT549">
        <v>1.0514369872908</v>
      </c>
      <c r="HU549">
        <v>0.80145174451899903</v>
      </c>
      <c r="HV549">
        <v>-0.13038615279583601</v>
      </c>
      <c r="HW549">
        <v>-9.1615577002812601E-2</v>
      </c>
      <c r="HX549">
        <v>-0.72978474636329305</v>
      </c>
      <c r="HY549">
        <v>-0.40831795895428502</v>
      </c>
      <c r="HZ549">
        <v>2.9584724507003599E-2</v>
      </c>
      <c r="IA549">
        <v>-1.1105599824986701</v>
      </c>
      <c r="IB549">
        <v>-1.03175816602743</v>
      </c>
      <c r="ID549">
        <v>-0.199529008568788</v>
      </c>
      <c r="IE549">
        <v>-0.17095051043725101</v>
      </c>
      <c r="IF549">
        <v>-7.0315286211553002E-2</v>
      </c>
      <c r="IG549">
        <v>0.20638807363866399</v>
      </c>
      <c r="IH549">
        <v>0.532240623033431</v>
      </c>
      <c r="II549">
        <v>0.80423682848049804</v>
      </c>
      <c r="IJ549">
        <v>-0.44837960076620198</v>
      </c>
      <c r="IK549">
        <v>-0.83218458212286395</v>
      </c>
      <c r="IL549">
        <v>-0.19080796819252999</v>
      </c>
      <c r="IM549">
        <v>-0.46621697183582</v>
      </c>
      <c r="IN549">
        <v>-0.77173644403956099</v>
      </c>
      <c r="IO549">
        <v>0.64382927957922198</v>
      </c>
      <c r="IP549">
        <v>4.6620568718935801E-2</v>
      </c>
      <c r="IQ549">
        <v>-0.34649701310627301</v>
      </c>
      <c r="IR549">
        <v>-0.25131340225925702</v>
      </c>
      <c r="IS549">
        <v>1.0691916248106299</v>
      </c>
      <c r="IT549">
        <v>-0.105553570938355</v>
      </c>
      <c r="IU549">
        <v>9.6235627643181901E-2</v>
      </c>
      <c r="IV549">
        <v>0.97833804320544004</v>
      </c>
      <c r="IW549">
        <v>1.15166121959192</v>
      </c>
      <c r="IX549">
        <v>1.05267639410158</v>
      </c>
      <c r="IY549">
        <v>0.67511987381294603</v>
      </c>
      <c r="IZ549">
        <v>1.61254879822081</v>
      </c>
      <c r="JA549">
        <v>0.71592477452213599</v>
      </c>
      <c r="JB549">
        <v>-0.53204190853648503</v>
      </c>
      <c r="JC549">
        <v>-4.9202930313185797E-3</v>
      </c>
      <c r="JD549">
        <v>0.61408009041770095</v>
      </c>
      <c r="JE549">
        <v>-0.515257080223819</v>
      </c>
      <c r="JF549">
        <v>-1.2166081328359699</v>
      </c>
      <c r="JG549">
        <v>0.38227743534662301</v>
      </c>
      <c r="JH549">
        <v>-1.3911069264395299</v>
      </c>
      <c r="JI549">
        <v>0.416424630566326</v>
      </c>
      <c r="JJ549">
        <v>1.0625447195707201</v>
      </c>
      <c r="JK549">
        <v>0.82061347766284598</v>
      </c>
      <c r="JL549">
        <v>0.32396803962910797</v>
      </c>
      <c r="JM549">
        <v>1.1475489447548199</v>
      </c>
    </row>
    <row r="550" spans="1:273" x14ac:dyDescent="0.25">
      <c r="A550" s="30">
        <v>44403</v>
      </c>
      <c r="B550" s="31" t="s">
        <v>1837</v>
      </c>
      <c r="C550" s="23" t="s">
        <v>1740</v>
      </c>
      <c r="D550" s="23" t="s">
        <v>1900</v>
      </c>
      <c r="E550" s="32">
        <v>0</v>
      </c>
      <c r="F550" s="37">
        <v>-9157.4500000000007</v>
      </c>
      <c r="G550" s="16">
        <f>VLOOKUP(C550,dFundos!$A$1:$B$28,2,FALSE)</f>
        <v>19107923000175</v>
      </c>
      <c r="H550" s="13"/>
      <c r="I550">
        <f>_xll.ECONOMATICA(G550,"VOLATILITY","1Y",A550)</f>
        <v>19.866745055973301</v>
      </c>
      <c r="J550">
        <f>_xll.ECONOMATICA(G550,"NAV","1D",A550)</f>
        <v>543.07709200028296</v>
      </c>
      <c r="K550">
        <f>_xll.ECONOMATICA(G550,"NAV","1D",A550+1)</f>
        <v>541.06208899989701</v>
      </c>
      <c r="L550" s="6"/>
      <c r="M550">
        <v>0.32077986961667199</v>
      </c>
      <c r="N550">
        <v>-1.03713897615307</v>
      </c>
      <c r="O550">
        <v>1.4395174992387201</v>
      </c>
      <c r="P550">
        <v>-0.14066550347706699</v>
      </c>
      <c r="Q550">
        <v>1.6715974301405401</v>
      </c>
      <c r="R550">
        <v>2.8151614254966302</v>
      </c>
      <c r="S550">
        <v>0.121280874918739</v>
      </c>
      <c r="T550">
        <v>0.29053532216494199</v>
      </c>
      <c r="U550">
        <v>1.84118115685123</v>
      </c>
      <c r="V550">
        <v>1.33836841796438</v>
      </c>
      <c r="W550">
        <v>0.84807658695353905</v>
      </c>
      <c r="X550">
        <v>-1.75679650974416</v>
      </c>
      <c r="Y550">
        <v>2.3292144071092502</v>
      </c>
      <c r="Z550">
        <v>-1.62254419992678</v>
      </c>
      <c r="AA550">
        <v>0.83637668794835895</v>
      </c>
      <c r="AB550">
        <v>2.04683161227877</v>
      </c>
      <c r="AC550">
        <v>-0.43585766361502498</v>
      </c>
      <c r="AD550">
        <v>0.79658872491563704</v>
      </c>
      <c r="AE550">
        <v>0.61092898467904899</v>
      </c>
      <c r="AF550">
        <v>1.10159335763456</v>
      </c>
      <c r="AG550">
        <v>0.84541263840947101</v>
      </c>
      <c r="AH550">
        <v>-0.86883106978348201</v>
      </c>
      <c r="AI550">
        <v>2.8145100424808298</v>
      </c>
      <c r="AJ550">
        <v>-0.75329907467676105</v>
      </c>
      <c r="AK550">
        <v>-2.3179202172286799</v>
      </c>
      <c r="AL550">
        <v>0.89009187813644497</v>
      </c>
      <c r="AM550">
        <v>-0.860067818302923</v>
      </c>
      <c r="AN550">
        <v>1.2300424783461501</v>
      </c>
      <c r="AO550">
        <v>-4.8269766183730098</v>
      </c>
      <c r="AP550">
        <v>-0.84274541368358802</v>
      </c>
      <c r="AR550">
        <v>-1.44764754104472</v>
      </c>
      <c r="AS550">
        <v>0.67665916994883402</v>
      </c>
      <c r="AT550">
        <v>-1.42773158395357</v>
      </c>
      <c r="AU550">
        <v>0.23624671412108</v>
      </c>
      <c r="AV550">
        <v>0.35268499359517602</v>
      </c>
      <c r="AW550">
        <v>0.74707272233354205</v>
      </c>
      <c r="AX550">
        <v>-1.3410648452918399</v>
      </c>
      <c r="AY550">
        <v>-0.72561630058771698</v>
      </c>
      <c r="AZ550">
        <v>1.2089984131307601</v>
      </c>
      <c r="BA550">
        <v>-0.40797952296998102</v>
      </c>
      <c r="BB550">
        <v>1.97407161922456</v>
      </c>
      <c r="BC550">
        <v>-0.25270918949900101</v>
      </c>
      <c r="BD550">
        <v>-0.88633236073292199</v>
      </c>
      <c r="BE550">
        <v>2.2096645572673901</v>
      </c>
      <c r="BF550">
        <v>3.1661394586990399</v>
      </c>
      <c r="BG550">
        <v>-0.27466141182230802</v>
      </c>
      <c r="BH550">
        <v>0.37231885016808502</v>
      </c>
      <c r="BI550">
        <v>0.72441229112882899</v>
      </c>
      <c r="BJ550">
        <v>-0.71377335361830796</v>
      </c>
      <c r="BK550">
        <v>-5.4858708972460597E-2</v>
      </c>
      <c r="BL550">
        <v>-0.57493861131661095</v>
      </c>
      <c r="BM550">
        <v>1.86721115260298</v>
      </c>
      <c r="BN550">
        <v>0.597911195109191</v>
      </c>
      <c r="BO550">
        <v>-5.2364820112416097E-2</v>
      </c>
      <c r="BQ550">
        <v>1.76631032682053</v>
      </c>
      <c r="BR550">
        <v>-0.37038006512375399</v>
      </c>
      <c r="BS550">
        <v>-7.9948935035645305E-2</v>
      </c>
      <c r="BT550">
        <v>0.34538675772637401</v>
      </c>
      <c r="BU550">
        <v>-1.9561849851925199</v>
      </c>
      <c r="BV550">
        <v>0.121086089529854</v>
      </c>
      <c r="BW550">
        <v>0.436118840843847</v>
      </c>
      <c r="BX550">
        <v>0.28269743288547</v>
      </c>
      <c r="BY550">
        <v>0.48983983160724198</v>
      </c>
      <c r="BZ550">
        <v>-1.6372844787838401</v>
      </c>
      <c r="CA550">
        <v>0.56001337325142198</v>
      </c>
      <c r="CB550">
        <v>-2.50820350556751</v>
      </c>
      <c r="CC550">
        <v>1.57923450497037</v>
      </c>
      <c r="CD550">
        <v>-1.38554461427702</v>
      </c>
      <c r="CF550">
        <v>3.02672115867608</v>
      </c>
      <c r="CG550">
        <v>0.53698101692134503</v>
      </c>
      <c r="CH550">
        <v>0.31953035031619897</v>
      </c>
      <c r="CI550">
        <v>-2.7118749441797299</v>
      </c>
      <c r="CJ550">
        <v>1.16753260626865</v>
      </c>
      <c r="CK550">
        <v>-0.737310937438451</v>
      </c>
      <c r="CL550">
        <v>1.3411778689260201</v>
      </c>
      <c r="CM550">
        <v>-0.207236766527785</v>
      </c>
      <c r="CN550">
        <v>1.8172669768318901</v>
      </c>
      <c r="CO550">
        <v>0.35514290884748301</v>
      </c>
      <c r="CP550">
        <v>-1.7419178398085899</v>
      </c>
      <c r="CQ550">
        <v>-2.0136928610554601</v>
      </c>
      <c r="CR550">
        <v>0.31205666582536701</v>
      </c>
      <c r="CS550">
        <v>0.58515530927252302</v>
      </c>
      <c r="CT550">
        <v>1.76137224771082</v>
      </c>
      <c r="CU550">
        <v>0.40265410589199702</v>
      </c>
      <c r="CV550">
        <v>-1.28982609303421</v>
      </c>
      <c r="CW550">
        <v>-0.34374013075648702</v>
      </c>
      <c r="CX550">
        <v>0.77099067348172001</v>
      </c>
      <c r="CY550">
        <v>9.6987596225517295E-2</v>
      </c>
      <c r="CZ550">
        <v>-1.4053316112949701</v>
      </c>
      <c r="DA550">
        <v>0.53907219516986504</v>
      </c>
      <c r="DB550">
        <v>-2.1461034712956502</v>
      </c>
      <c r="DC550">
        <v>0.71785766976972798</v>
      </c>
      <c r="DD550">
        <v>-1.0346336991460701</v>
      </c>
      <c r="DE550">
        <v>0.94031559110590002</v>
      </c>
      <c r="DF550">
        <v>0.54770131137047395</v>
      </c>
      <c r="DG550">
        <v>-2.75151457954053</v>
      </c>
      <c r="DH550">
        <v>0.13665809146914401</v>
      </c>
      <c r="DI550">
        <v>0.63545086904923698</v>
      </c>
      <c r="DJ550">
        <v>0.66669932639342699</v>
      </c>
      <c r="DK550">
        <v>0.74340388928249002</v>
      </c>
      <c r="DL550">
        <v>-0.17756990382622501</v>
      </c>
      <c r="DM550">
        <v>-3.7619581416947802E-2</v>
      </c>
      <c r="DN550">
        <v>3.09187680613832E-2</v>
      </c>
      <c r="DO550">
        <v>0.62051662062003698</v>
      </c>
      <c r="DP550">
        <v>0.87541787524969505</v>
      </c>
      <c r="DQ550">
        <v>-4.33296609116951E-3</v>
      </c>
      <c r="DS550">
        <v>2.4460187029035301</v>
      </c>
      <c r="DT550">
        <v>-1.48509885775638</v>
      </c>
      <c r="DU550">
        <v>-0.203779760431644</v>
      </c>
      <c r="DV550">
        <v>-3.3965724469453601E-3</v>
      </c>
      <c r="DX550">
        <v>0.48311300361092402</v>
      </c>
      <c r="DY550">
        <v>1.03590516064287</v>
      </c>
      <c r="DZ550">
        <v>0.46167863019945798</v>
      </c>
      <c r="EA550">
        <v>4.0727902563958196</v>
      </c>
      <c r="EB550">
        <v>1.20133948839793</v>
      </c>
      <c r="EC550">
        <v>0.30773455582675502</v>
      </c>
      <c r="ED550">
        <v>-2.1712093134738102</v>
      </c>
      <c r="EE550">
        <v>-0.764682261979033</v>
      </c>
      <c r="EF550">
        <v>-2.34167549915583</v>
      </c>
      <c r="EG550">
        <v>0.97642160744726403</v>
      </c>
      <c r="EH550">
        <v>0.20520026973826999</v>
      </c>
      <c r="EI550">
        <v>1.65317803548533</v>
      </c>
      <c r="EJ550">
        <v>0.855514209797548</v>
      </c>
      <c r="EK550">
        <v>0.92750115582020998</v>
      </c>
      <c r="EL550">
        <v>1.54673429169634</v>
      </c>
      <c r="EM550">
        <v>-3.4577286896819701E-3</v>
      </c>
      <c r="EN550">
        <v>-1.9697630944392599</v>
      </c>
      <c r="EO550">
        <v>-1.7541131215693899</v>
      </c>
      <c r="EP550">
        <v>1.7893128837386001</v>
      </c>
      <c r="EQ550">
        <v>-1.20687706130411</v>
      </c>
      <c r="ER550">
        <v>1.30962514122075</v>
      </c>
      <c r="ES550">
        <v>-0.56470678582627398</v>
      </c>
      <c r="ET550">
        <v>0.47224017107510002</v>
      </c>
      <c r="EU550">
        <v>2.3759208974297499</v>
      </c>
      <c r="EV550">
        <v>-1.0373263905421499</v>
      </c>
      <c r="EW550">
        <v>0.75091715189046204</v>
      </c>
      <c r="EX550">
        <v>0.11480152461445001</v>
      </c>
      <c r="EY550">
        <v>-5.3293323344405501E-2</v>
      </c>
      <c r="EZ550">
        <v>0.45982163373992102</v>
      </c>
      <c r="FA550">
        <v>0.15963238220138001</v>
      </c>
      <c r="FD550">
        <v>0.69353880062408302</v>
      </c>
      <c r="FE550">
        <v>-0.153909043183376</v>
      </c>
      <c r="FF550">
        <v>-0.68702022153956899</v>
      </c>
      <c r="FG550">
        <v>-0.181582058121421</v>
      </c>
      <c r="FH550">
        <v>8.67371001731954E-2</v>
      </c>
      <c r="FI550">
        <v>0.87952877383941097</v>
      </c>
      <c r="FJ550">
        <v>-0.84511392424246901</v>
      </c>
      <c r="FK550">
        <v>0.84912440997868499</v>
      </c>
      <c r="FL550">
        <v>2.5832158313278302</v>
      </c>
      <c r="FM550">
        <v>0.42561401060083898</v>
      </c>
      <c r="FN550">
        <v>9.0007085236720699E-2</v>
      </c>
      <c r="FO550">
        <v>-2.9405423798380101</v>
      </c>
      <c r="FP550">
        <v>2.6576829992336601</v>
      </c>
      <c r="FQ550">
        <v>0.97939280658465599</v>
      </c>
      <c r="FR550">
        <v>1.6553285535337601</v>
      </c>
      <c r="FS550">
        <v>-1.3788528941404401</v>
      </c>
      <c r="FT550">
        <v>-1.4374093419974101</v>
      </c>
      <c r="FU550">
        <v>0.55051889794413</v>
      </c>
      <c r="FV550">
        <v>1.7859906709418301</v>
      </c>
      <c r="FW550">
        <v>-0.34793081385942098</v>
      </c>
      <c r="FX550">
        <v>-0.31726214456284701</v>
      </c>
      <c r="FY550">
        <v>-2.0685331280219499</v>
      </c>
      <c r="FZ550">
        <v>-1.56460378520933</v>
      </c>
      <c r="GA550">
        <v>1.26965170529729</v>
      </c>
      <c r="GB550">
        <v>-1.0627717178977001</v>
      </c>
      <c r="GC550">
        <v>1.4890886939610899</v>
      </c>
      <c r="GD550">
        <v>1.86130965466873</v>
      </c>
      <c r="GE550">
        <v>3.0438757530646399</v>
      </c>
      <c r="GF550">
        <v>0.39601301104994502</v>
      </c>
      <c r="GG550">
        <v>-0.923255503585096</v>
      </c>
      <c r="GH550">
        <v>-1.4493828700324201</v>
      </c>
      <c r="GI550">
        <v>2.3654254520806699</v>
      </c>
      <c r="GK550">
        <v>0.71857002858450902</v>
      </c>
      <c r="GL550">
        <v>-1.2916106186821701</v>
      </c>
      <c r="GM550">
        <v>0.77395492571668001</v>
      </c>
      <c r="GN550">
        <v>-0.70035014732639</v>
      </c>
      <c r="GO550">
        <v>2.6919255396933299</v>
      </c>
      <c r="GP550">
        <v>0.96986855423892804</v>
      </c>
      <c r="GQ550">
        <v>-0.36413418765732802</v>
      </c>
      <c r="GR550">
        <v>-0.43881714600502197</v>
      </c>
      <c r="GS550">
        <v>-0.32162343468371501</v>
      </c>
      <c r="GT550">
        <v>-0.26280717020199501</v>
      </c>
      <c r="GU550">
        <v>-0.96586665667928195</v>
      </c>
      <c r="GV550">
        <v>-0.60206100379218697</v>
      </c>
      <c r="GX550">
        <v>-1.6620299386886499</v>
      </c>
      <c r="GY550">
        <v>1.5466443133846</v>
      </c>
      <c r="GZ550">
        <v>-0.49423955797465202</v>
      </c>
      <c r="HA550">
        <v>5.1831719065376099E-2</v>
      </c>
      <c r="HB550">
        <v>-1.8714538324275101</v>
      </c>
      <c r="HC550">
        <v>0.40281532619701499</v>
      </c>
      <c r="HD550">
        <v>0.63502878383587802</v>
      </c>
      <c r="HE550">
        <v>1.0401436702522899E-2</v>
      </c>
      <c r="HF550">
        <v>-0.15395671207443201</v>
      </c>
      <c r="HG550">
        <v>-1.3616010944133401</v>
      </c>
      <c r="HH550">
        <v>-0.672036492687766</v>
      </c>
      <c r="HI550">
        <v>-0.29068542125969499</v>
      </c>
      <c r="HJ550">
        <v>-0.74231822227375199</v>
      </c>
      <c r="HK550">
        <v>-1.0745602620772801</v>
      </c>
      <c r="HL550">
        <v>-1.1498597940772</v>
      </c>
      <c r="HM550">
        <v>1.47270487050264</v>
      </c>
      <c r="HN550">
        <v>0.91375283409433905</v>
      </c>
      <c r="HO550">
        <v>-0.45462084608516301</v>
      </c>
      <c r="HP550">
        <v>-0.89962980491691302</v>
      </c>
      <c r="HQ550">
        <v>0.93808055607951202</v>
      </c>
      <c r="HR550">
        <v>0.28468303935369499</v>
      </c>
      <c r="HS550">
        <v>1.2981619127458499</v>
      </c>
      <c r="HT550">
        <v>0.419799106202845</v>
      </c>
      <c r="HU550">
        <v>-6.7259160277899396E-2</v>
      </c>
      <c r="HV550">
        <v>-0.112819249534368</v>
      </c>
      <c r="HW550">
        <v>-1.14340017653376</v>
      </c>
      <c r="HX550">
        <v>-0.53532533120232995</v>
      </c>
      <c r="HY550">
        <v>0.102729300670035</v>
      </c>
      <c r="HZ550">
        <v>-1.29954810845447</v>
      </c>
      <c r="IA550">
        <v>-1.3447277969135001</v>
      </c>
      <c r="IC550">
        <v>-0.216503878982621</v>
      </c>
      <c r="ID550">
        <v>-0.18286176064066201</v>
      </c>
      <c r="IE550">
        <v>5.7608228962635601E-2</v>
      </c>
      <c r="IF550">
        <v>0.33128570212284097</v>
      </c>
      <c r="IG550">
        <v>0.67029495839960895</v>
      </c>
      <c r="IH550">
        <v>0.95768119408603503</v>
      </c>
      <c r="II550">
        <v>-0.66186787726110197</v>
      </c>
      <c r="IJ550">
        <v>-0.782762064227427</v>
      </c>
      <c r="IK550">
        <v>-0.132860921712563</v>
      </c>
      <c r="IL550">
        <v>-0.77683512981821001</v>
      </c>
      <c r="IM550">
        <v>-0.69647342752432495</v>
      </c>
      <c r="IN550">
        <v>0.58730411856231501</v>
      </c>
      <c r="IO550">
        <v>-0.18179139351559601</v>
      </c>
      <c r="IP550">
        <v>-0.39544742448924802</v>
      </c>
      <c r="IQ550">
        <v>-0.57726961867956605</v>
      </c>
      <c r="IR550">
        <v>1.2483983013226001</v>
      </c>
      <c r="IS550">
        <v>-0.33096953857238998</v>
      </c>
      <c r="IT550">
        <v>0.159184927360911</v>
      </c>
      <c r="IU550">
        <v>1.0840859738891599</v>
      </c>
      <c r="IV550">
        <v>1.4068382848563501</v>
      </c>
      <c r="IW550">
        <v>1.0029313149061601</v>
      </c>
      <c r="IX550">
        <v>0.79957278976507995</v>
      </c>
      <c r="IY550">
        <v>2.0854684367804999</v>
      </c>
      <c r="IZ550">
        <v>0.99945140318595804</v>
      </c>
      <c r="JA550">
        <v>-0.43197481854804198</v>
      </c>
      <c r="JB550">
        <v>6.0472433688119097E-3</v>
      </c>
      <c r="JC550">
        <v>8.6269429993990301E-2</v>
      </c>
      <c r="JD550">
        <v>-0.60998913622825102</v>
      </c>
      <c r="JE550">
        <v>-1.6089153771645199</v>
      </c>
      <c r="JF550">
        <v>0.68273605611466304</v>
      </c>
      <c r="JG550">
        <v>-1.1958415507251601</v>
      </c>
      <c r="JH550">
        <v>1.0699483345888401</v>
      </c>
      <c r="JI550">
        <v>0.82475790786702396</v>
      </c>
      <c r="JJ550">
        <v>0.59841901329491498</v>
      </c>
      <c r="JK550">
        <v>0.30233215875341601</v>
      </c>
      <c r="JL550">
        <v>1.2858302654422</v>
      </c>
      <c r="JM550">
        <v>-0.64912482575891794</v>
      </c>
    </row>
    <row r="551" spans="1:273" x14ac:dyDescent="0.25">
      <c r="A551" s="29">
        <v>44403</v>
      </c>
      <c r="B551" s="31" t="s">
        <v>1837</v>
      </c>
      <c r="C551" s="24" t="s">
        <v>1739</v>
      </c>
      <c r="D551" s="24" t="s">
        <v>1900</v>
      </c>
      <c r="E551" s="34">
        <v>0</v>
      </c>
      <c r="F551" s="38">
        <v>-1125</v>
      </c>
      <c r="G551" s="16">
        <f>VLOOKUP(C551,dFundos!$A$1:$B$28,2,FALSE)</f>
        <v>19436835000117</v>
      </c>
      <c r="H551" s="13"/>
      <c r="I551">
        <f>_xll.ECONOMATICA(G551,"VOLATILITY","1Y",A551)</f>
        <v>20.7042000288493</v>
      </c>
      <c r="J551">
        <f>_xll.ECONOMATICA(G551,"NAV","1D",A551)</f>
        <v>640.04496099986102</v>
      </c>
      <c r="K551">
        <f>_xll.ECONOMATICA(G551,"NAV","1D",A551+1)</f>
        <v>635.38882500026398</v>
      </c>
      <c r="L551" s="6"/>
      <c r="M551">
        <v>0.40947878260340098</v>
      </c>
      <c r="N551">
        <v>-1.32353080116445</v>
      </c>
      <c r="O551">
        <v>1.1706028491971701</v>
      </c>
      <c r="P551">
        <v>0.21955449083179701</v>
      </c>
      <c r="Q551">
        <v>2.1866398550628201</v>
      </c>
      <c r="R551">
        <v>2.92431673115061</v>
      </c>
      <c r="S551">
        <v>0.16635726387903599</v>
      </c>
      <c r="T551">
        <v>0.50795775296137402</v>
      </c>
      <c r="U551">
        <v>2.3118014791179999</v>
      </c>
      <c r="V551">
        <v>0.79219418166758304</v>
      </c>
      <c r="W551">
        <v>0.41454290185356502</v>
      </c>
      <c r="X551">
        <v>-2.0037714530190001</v>
      </c>
      <c r="Y551">
        <v>2.6638099750925899</v>
      </c>
      <c r="Z551">
        <v>-1.38729776072068</v>
      </c>
      <c r="AA551">
        <v>0.82024485564034</v>
      </c>
      <c r="AB551">
        <v>2.2637015790678601</v>
      </c>
      <c r="AC551">
        <v>6.5797892602859107E-2</v>
      </c>
      <c r="AD551">
        <v>0.59967500783386596</v>
      </c>
      <c r="AE551">
        <v>1.5838471999813899</v>
      </c>
      <c r="AF551">
        <v>1.2553116288472701</v>
      </c>
      <c r="AG551">
        <v>0.73167503105651099</v>
      </c>
      <c r="AH551">
        <v>-0.65658299390634101</v>
      </c>
      <c r="AI551">
        <v>4.2694141317042504</v>
      </c>
      <c r="AJ551">
        <v>-0.92877430552107398</v>
      </c>
      <c r="AK551">
        <v>-2.18233374607735</v>
      </c>
      <c r="AL551">
        <v>0.85752372433489699</v>
      </c>
      <c r="AM551">
        <v>-0.42129086186832898</v>
      </c>
      <c r="AN551">
        <v>0.93195251556608105</v>
      </c>
      <c r="AO551">
        <v>-5.4662812443930298</v>
      </c>
      <c r="AP551">
        <v>-1.08156894948479</v>
      </c>
      <c r="AR551">
        <v>-1.93223141832277</v>
      </c>
      <c r="AS551">
        <v>1.00074127458356</v>
      </c>
      <c r="AT551">
        <v>-1.53597274784261</v>
      </c>
      <c r="AU551">
        <v>9.0866466780425995E-2</v>
      </c>
      <c r="AV551">
        <v>-3.0238047565944701E-2</v>
      </c>
      <c r="AW551">
        <v>1.0303414775989901</v>
      </c>
      <c r="AX551">
        <v>-1.83275347690142</v>
      </c>
      <c r="AY551">
        <v>-1.07344123916846</v>
      </c>
      <c r="AZ551">
        <v>0.89068128363578603</v>
      </c>
      <c r="BA551">
        <v>0.256852741040348</v>
      </c>
      <c r="BB551">
        <v>2.6860387783017399</v>
      </c>
      <c r="BC551">
        <v>-0.73472862850394405</v>
      </c>
      <c r="BD551">
        <v>-0.62954208042356197</v>
      </c>
      <c r="BE551">
        <v>2.2879627142174299</v>
      </c>
      <c r="BF551">
        <v>2.97322729602456</v>
      </c>
      <c r="BG551">
        <v>-0.18651463797141299</v>
      </c>
      <c r="BH551">
        <v>0.47134471442404902</v>
      </c>
      <c r="BI551">
        <v>1.2650993847273599</v>
      </c>
      <c r="BJ551">
        <v>-1.43914310710898</v>
      </c>
      <c r="BK551">
        <v>3.1338360349764102E-2</v>
      </c>
      <c r="BL551">
        <v>-1.1647848350548899</v>
      </c>
      <c r="BM551">
        <v>2.0262638201529599</v>
      </c>
      <c r="BN551">
        <v>0.44954124568903397</v>
      </c>
      <c r="BO551">
        <v>0.232453504941077</v>
      </c>
      <c r="BQ551">
        <v>2.49667650878109</v>
      </c>
      <c r="BR551">
        <v>-0.62924743433541197</v>
      </c>
      <c r="BS551">
        <v>-0.36936001852154698</v>
      </c>
      <c r="BT551">
        <v>0.30873517152940599</v>
      </c>
      <c r="BU551">
        <v>-2.3373821236418699</v>
      </c>
      <c r="BV551">
        <v>0.362557622611348</v>
      </c>
      <c r="BW551">
        <v>0.546331972327607</v>
      </c>
      <c r="BX551">
        <v>-6.0534084150276599E-2</v>
      </c>
      <c r="BY551">
        <v>0.81229088154941598</v>
      </c>
      <c r="BZ551">
        <v>-1.9202834265343001</v>
      </c>
      <c r="CA551">
        <v>1.18528623024758</v>
      </c>
      <c r="CB551">
        <v>-3.06642666264452</v>
      </c>
      <c r="CC551">
        <v>1.64141716595623</v>
      </c>
      <c r="CD551">
        <v>-1.6763631855610599</v>
      </c>
      <c r="CF551">
        <v>2.5300113380581002</v>
      </c>
      <c r="CG551">
        <v>1.62766104913317</v>
      </c>
      <c r="CH551">
        <v>0.38042509640945399</v>
      </c>
      <c r="CI551">
        <v>-2.7437930161795498</v>
      </c>
      <c r="CJ551">
        <v>1.5603220219418299</v>
      </c>
      <c r="CK551">
        <v>-2.3846260392929302</v>
      </c>
      <c r="CL551">
        <v>1.3934077394878801</v>
      </c>
      <c r="CM551">
        <v>3.9459625622839702E-2</v>
      </c>
      <c r="CN551">
        <v>1.49128931388987</v>
      </c>
      <c r="CO551">
        <v>-2.4247810233646298E-2</v>
      </c>
      <c r="CP551">
        <v>-1.33777264600212</v>
      </c>
      <c r="CQ551">
        <v>-1.40757141680297</v>
      </c>
      <c r="CR551">
        <v>-0.19887226635546501</v>
      </c>
      <c r="CS551">
        <v>0.66233606521564103</v>
      </c>
      <c r="CT551">
        <v>0.96418511384399597</v>
      </c>
      <c r="CU551">
        <v>0.449127142201178</v>
      </c>
      <c r="CV551">
        <v>-1.1258289699981101</v>
      </c>
      <c r="CW551">
        <v>-0.14914763032720699</v>
      </c>
      <c r="CX551">
        <v>0.56626326022524198</v>
      </c>
      <c r="CY551">
        <v>0.218552884871315</v>
      </c>
      <c r="CZ551">
        <v>-0.78974821608426304</v>
      </c>
      <c r="DA551">
        <v>0.12408562342898199</v>
      </c>
      <c r="DB551">
        <v>-1.95536760902542</v>
      </c>
      <c r="DC551">
        <v>9.6475320606259601E-2</v>
      </c>
      <c r="DD551">
        <v>-0.74562311019690197</v>
      </c>
      <c r="DE551">
        <v>0.85328375480457896</v>
      </c>
      <c r="DF551">
        <v>6.6394701025274103E-2</v>
      </c>
      <c r="DG551">
        <v>-2.5147544421088202</v>
      </c>
      <c r="DH551">
        <v>0.52187599721946798</v>
      </c>
      <c r="DI551">
        <v>1.1314133458654401</v>
      </c>
      <c r="DJ551">
        <v>0.204585925166612</v>
      </c>
      <c r="DK551">
        <v>1.0478060317836899</v>
      </c>
      <c r="DL551">
        <v>-0.242702494142577</v>
      </c>
      <c r="DM551">
        <v>-0.51195444248151001</v>
      </c>
      <c r="DN551">
        <v>0.61094098346074999</v>
      </c>
      <c r="DO551">
        <v>0.59658213122020198</v>
      </c>
      <c r="DP551">
        <v>0.80481703753321199</v>
      </c>
      <c r="DQ551">
        <v>-7.70674696468632E-3</v>
      </c>
      <c r="DS551">
        <v>2.50752206429752</v>
      </c>
      <c r="DT551">
        <v>-1.1849055748825801</v>
      </c>
      <c r="DU551">
        <v>-0.22669077179671099</v>
      </c>
      <c r="DV551">
        <v>-7.6920737228647297E-3</v>
      </c>
      <c r="DX551">
        <v>-0.25515181050650398</v>
      </c>
      <c r="DY551">
        <v>0.98000114794558602</v>
      </c>
      <c r="DZ551">
        <v>-0.31145954390012798</v>
      </c>
      <c r="EA551">
        <v>3.37231223729759</v>
      </c>
      <c r="EB551">
        <v>0.86147812926356004</v>
      </c>
      <c r="EC551">
        <v>0.23407459029840499</v>
      </c>
      <c r="ED551">
        <v>-2.4418283885097498</v>
      </c>
      <c r="EE551">
        <v>-0.26494972516957199</v>
      </c>
      <c r="EF551">
        <v>-2.4918021056691901</v>
      </c>
      <c r="EG551">
        <v>0.72829950950108502</v>
      </c>
      <c r="EH551">
        <v>-0.16178208970814001</v>
      </c>
      <c r="EI551">
        <v>1.89646536691725</v>
      </c>
      <c r="EJ551">
        <v>1.74145754481287</v>
      </c>
      <c r="EK551">
        <v>1.28522521226841</v>
      </c>
      <c r="EL551">
        <v>1.53694036253</v>
      </c>
      <c r="EM551">
        <v>-7.8295311141118908E-3</v>
      </c>
      <c r="EN551">
        <v>-1.3531729808164501</v>
      </c>
      <c r="EO551">
        <v>-2.1869396208785501</v>
      </c>
      <c r="EP551">
        <v>2.6852825589230598</v>
      </c>
      <c r="EQ551">
        <v>-1.9750242968257199</v>
      </c>
      <c r="ER551">
        <v>1.4615929298088299</v>
      </c>
      <c r="ES551">
        <v>1.10926368506625E-2</v>
      </c>
      <c r="ET551">
        <v>0.47564562755724199</v>
      </c>
      <c r="EU551">
        <v>1.77485388830974</v>
      </c>
      <c r="EV551">
        <v>-0.62581437068729395</v>
      </c>
      <c r="EW551">
        <v>0.53400726355903305</v>
      </c>
      <c r="EX551">
        <v>0.48601112303003902</v>
      </c>
      <c r="EY551">
        <v>2.0920314273098501E-2</v>
      </c>
      <c r="EZ551">
        <v>0.21937272413197201</v>
      </c>
      <c r="FA551">
        <v>-9.26270906347781E-2</v>
      </c>
      <c r="FD551">
        <v>0.65949025702138897</v>
      </c>
      <c r="FE551">
        <v>4.7547878239129197E-2</v>
      </c>
      <c r="FF551">
        <v>-0.98434278179411205</v>
      </c>
      <c r="FG551">
        <v>-0.18964869768751699</v>
      </c>
      <c r="FH551">
        <v>-0.53607079989887996</v>
      </c>
      <c r="FI551">
        <v>0.69225503666530097</v>
      </c>
      <c r="FJ551">
        <v>-0.98159544213558503</v>
      </c>
      <c r="FK551">
        <v>1.37983528020413</v>
      </c>
      <c r="FL551">
        <v>1.9091329742877901</v>
      </c>
      <c r="FM551">
        <v>0.479613710922422</v>
      </c>
      <c r="FN551">
        <v>-0.70638839788443897</v>
      </c>
      <c r="FO551">
        <v>-3.1623429824321598</v>
      </c>
      <c r="FP551">
        <v>2.3416406604155799</v>
      </c>
      <c r="FQ551">
        <v>0.90983512691309398</v>
      </c>
      <c r="FR551">
        <v>2.1857393172467701</v>
      </c>
      <c r="FS551">
        <v>-1.3002494369175099</v>
      </c>
      <c r="FT551">
        <v>-1.33206298050936</v>
      </c>
      <c r="FU551">
        <v>-0.18273928299095099</v>
      </c>
      <c r="FV551">
        <v>1.8623136173118799</v>
      </c>
      <c r="FW551">
        <v>0.19894407832907701</v>
      </c>
      <c r="FX551">
        <v>-0.306626518431585</v>
      </c>
      <c r="FY551">
        <v>-2.5267583692766502</v>
      </c>
      <c r="FZ551">
        <v>-1.2577177475577599</v>
      </c>
      <c r="GA551">
        <v>1.44057431625697</v>
      </c>
      <c r="GB551">
        <v>-0.78185416214182601</v>
      </c>
      <c r="GC551">
        <v>0.80935713212966198</v>
      </c>
      <c r="GD551">
        <v>1.2956261040017101</v>
      </c>
      <c r="GE551">
        <v>2.7048149600886999</v>
      </c>
      <c r="GF551">
        <v>0.58066057699761597</v>
      </c>
      <c r="GG551">
        <v>-1.0134288128028901</v>
      </c>
      <c r="GH551">
        <v>-0.97357829345128299</v>
      </c>
      <c r="GI551">
        <v>2.63742018469202</v>
      </c>
      <c r="GK551">
        <v>1.1321261301418399</v>
      </c>
      <c r="GL551">
        <v>-1.0522641624447699</v>
      </c>
      <c r="GM551">
        <v>0.93083552874304598</v>
      </c>
      <c r="GN551">
        <v>-0.26230369012409899</v>
      </c>
      <c r="GO551">
        <v>2.2514093734571401</v>
      </c>
      <c r="GP551">
        <v>0.89057830282399697</v>
      </c>
      <c r="GQ551">
        <v>-0.25675745191620097</v>
      </c>
      <c r="GR551">
        <v>-0.69763861929459403</v>
      </c>
      <c r="GS551">
        <v>3.4768746081681498E-2</v>
      </c>
      <c r="GT551">
        <v>-0.19425840064286601</v>
      </c>
      <c r="GU551">
        <v>-0.99676115178226599</v>
      </c>
      <c r="GV551">
        <v>-0.74438233086766603</v>
      </c>
      <c r="GX551">
        <v>-1.6565474522394701</v>
      </c>
      <c r="GY551">
        <v>1.5075743389388701</v>
      </c>
      <c r="GZ551">
        <v>-0.225991079605592</v>
      </c>
      <c r="HA551">
        <v>-5.9258285182295402E-2</v>
      </c>
      <c r="HB551">
        <v>-1.54532068054323</v>
      </c>
      <c r="HC551">
        <v>0.62253517080534904</v>
      </c>
      <c r="HD551">
        <v>0.363766842565383</v>
      </c>
      <c r="HE551">
        <v>-0.44703677212964998</v>
      </c>
      <c r="HF551">
        <v>-0.56422954203299003</v>
      </c>
      <c r="HG551">
        <v>-1.54253410928504</v>
      </c>
      <c r="HH551">
        <v>-0.26667100064514698</v>
      </c>
      <c r="HI551">
        <v>-0.12827463879148099</v>
      </c>
      <c r="HJ551">
        <v>-1.58006424871928</v>
      </c>
      <c r="HK551">
        <v>-0.717510039976332</v>
      </c>
      <c r="HL551">
        <v>-1.60304439177708</v>
      </c>
      <c r="HM551">
        <v>1.4025523345480899</v>
      </c>
      <c r="HN551">
        <v>1.1963378936343401</v>
      </c>
      <c r="HO551">
        <v>-0.66069155709556104</v>
      </c>
      <c r="HP551">
        <v>-0.92982951273370396</v>
      </c>
      <c r="HQ551">
        <v>1.0519103649130599</v>
      </c>
      <c r="HR551">
        <v>0.69474343345064005</v>
      </c>
      <c r="HS551">
        <v>0.85523173893307103</v>
      </c>
      <c r="HT551">
        <v>1.0251530038658501</v>
      </c>
      <c r="HU551">
        <v>0.126147181072156</v>
      </c>
      <c r="HV551">
        <v>-1.4287723479355899E-2</v>
      </c>
      <c r="HW551">
        <v>-0.97056343502117703</v>
      </c>
      <c r="HX551">
        <v>-0.40251984628412202</v>
      </c>
      <c r="HY551">
        <v>5.3415440561366302E-3</v>
      </c>
      <c r="HZ551">
        <v>-1.2576569918564899</v>
      </c>
      <c r="IA551">
        <v>-1.0358171128245901</v>
      </c>
      <c r="IC551">
        <v>-0.156063800022821</v>
      </c>
      <c r="ID551">
        <v>-6.2435456766252201E-2</v>
      </c>
      <c r="IE551">
        <v>-0.104799557175284</v>
      </c>
      <c r="IF551">
        <v>0.282752216844528</v>
      </c>
      <c r="IG551">
        <v>0.79976657889346803</v>
      </c>
      <c r="IH551">
        <v>0.86371958786912695</v>
      </c>
      <c r="II551">
        <v>-8.1460819728817996E-2</v>
      </c>
      <c r="IJ551">
        <v>-0.84220941862440701</v>
      </c>
      <c r="IK551">
        <v>-0.215391082019778</v>
      </c>
      <c r="IL551">
        <v>0.12237029895914001</v>
      </c>
      <c r="IM551">
        <v>-0.65003889176296104</v>
      </c>
      <c r="IN551">
        <v>0.50238253552379297</v>
      </c>
      <c r="IO551">
        <v>0.21267825468385099</v>
      </c>
      <c r="IP551">
        <v>-0.33101777853517</v>
      </c>
      <c r="IQ551">
        <v>-0.34988851712114399</v>
      </c>
      <c r="IR551">
        <v>0.97731733421824196</v>
      </c>
      <c r="IS551">
        <v>3.4322838837397299E-2</v>
      </c>
      <c r="IT551">
        <v>0.25438355805818003</v>
      </c>
      <c r="IU551">
        <v>0.77388816189341003</v>
      </c>
      <c r="IV551">
        <v>1.0828807575307999</v>
      </c>
      <c r="IW551">
        <v>1.30364065134927</v>
      </c>
      <c r="IX551">
        <v>0.65548144521017104</v>
      </c>
      <c r="IY551">
        <v>2.0159797208180001</v>
      </c>
      <c r="IZ551">
        <v>0.71888613147166303</v>
      </c>
      <c r="JA551">
        <v>-0.42076740146512698</v>
      </c>
      <c r="JB551">
        <v>-4.9160267735714998E-3</v>
      </c>
      <c r="JC551">
        <v>0.34380784982204199</v>
      </c>
      <c r="JD551">
        <v>-0.31740513477416199</v>
      </c>
      <c r="JE551">
        <v>-1.08444431170938</v>
      </c>
      <c r="JF551">
        <v>0.194073413149454</v>
      </c>
      <c r="JG551">
        <v>-1.2769713990564899</v>
      </c>
      <c r="JH551">
        <v>0.65969919032795599</v>
      </c>
      <c r="JI551">
        <v>0.89665669838723305</v>
      </c>
      <c r="JJ551">
        <v>0.690992046838801</v>
      </c>
      <c r="JK551">
        <v>0.57616522008174798</v>
      </c>
      <c r="JL551">
        <v>1.49413852650468</v>
      </c>
      <c r="JM551">
        <v>-0.36846958055321</v>
      </c>
    </row>
    <row r="552" spans="1:273" x14ac:dyDescent="0.25">
      <c r="A552" s="30">
        <v>44403</v>
      </c>
      <c r="B552" s="31" t="s">
        <v>1795</v>
      </c>
      <c r="C552" s="23" t="s">
        <v>1733</v>
      </c>
      <c r="D552" s="23" t="s">
        <v>1900</v>
      </c>
      <c r="E552" s="32">
        <v>0</v>
      </c>
      <c r="F552" s="37">
        <v>-51829.09</v>
      </c>
      <c r="G552" s="16">
        <f>VLOOKUP(C552,dFundos!$A$1:$B$28,2,FALSE)</f>
        <v>19391009000107</v>
      </c>
      <c r="H552" s="13"/>
      <c r="I552">
        <f>_xll.ECONOMATICA(G552,"VOLATILITY","1Y",A552)</f>
        <v>3.5392013082964699</v>
      </c>
      <c r="J552">
        <f>_xll.ECONOMATICA(G552,"NAV","1D",A552)</f>
        <v>211.60738499998101</v>
      </c>
      <c r="K552">
        <f>_xll.ECONOMATICA(G552,"NAV","1D",A552+1)</f>
        <v>210.943594000069</v>
      </c>
      <c r="L552" s="6"/>
      <c r="M552">
        <v>2.9479984732461201E-3</v>
      </c>
      <c r="N552">
        <v>-1.4401580392586801E-2</v>
      </c>
      <c r="O552">
        <v>-0.28822738786402602</v>
      </c>
      <c r="P552">
        <v>0.150504050543532</v>
      </c>
      <c r="Q552">
        <v>0.223021947749658</v>
      </c>
      <c r="R552">
        <v>0.19717131617653599</v>
      </c>
      <c r="S552">
        <v>-2.7067271639680299E-2</v>
      </c>
      <c r="T552">
        <v>0.12002532639598899</v>
      </c>
      <c r="U552">
        <v>-0.39344598180832702</v>
      </c>
      <c r="V552">
        <v>-0.10516160455154</v>
      </c>
      <c r="W552">
        <v>0.39438736057490997</v>
      </c>
      <c r="X552">
        <v>0.27268289031781001</v>
      </c>
      <c r="Y552">
        <v>-3.3973107747442603E-2</v>
      </c>
      <c r="Z552">
        <v>0.396121512676473</v>
      </c>
      <c r="AA552">
        <v>-0.469759254974633</v>
      </c>
      <c r="AB552">
        <v>0.21883572571823601</v>
      </c>
      <c r="AC552">
        <v>0.23473618384741701</v>
      </c>
      <c r="AD552">
        <v>0.24569083307142101</v>
      </c>
      <c r="AE552">
        <v>-8.1376549496781095E-2</v>
      </c>
      <c r="AF552">
        <v>2.0688802942458999E-2</v>
      </c>
      <c r="AG552">
        <v>9.8907795654667993E-2</v>
      </c>
      <c r="AH552">
        <v>-8.0640698797651601E-3</v>
      </c>
      <c r="AI552">
        <v>-5.0924381594086299E-2</v>
      </c>
      <c r="AJ552">
        <v>2.6738318410934901E-2</v>
      </c>
      <c r="AK552">
        <v>0.15476820535695901</v>
      </c>
      <c r="AL552">
        <v>-0.13845419907738701</v>
      </c>
      <c r="AM552">
        <v>-0.13613548353532701</v>
      </c>
      <c r="AN552">
        <v>0.24190771582652801</v>
      </c>
      <c r="AO552">
        <v>-0.305282267981966</v>
      </c>
      <c r="AP552">
        <v>0.13286017965583599</v>
      </c>
      <c r="AR552">
        <v>0.113588042586343</v>
      </c>
      <c r="AS552">
        <v>4.5343947567744201E-2</v>
      </c>
      <c r="AT552">
        <v>-4.3509778424777303E-2</v>
      </c>
      <c r="AU552">
        <v>0.148119403274904</v>
      </c>
      <c r="AV552">
        <v>-6.4446885517099905E-4</v>
      </c>
      <c r="AW552">
        <v>-0.26477172723389197</v>
      </c>
      <c r="AX552">
        <v>0.12813670618925199</v>
      </c>
      <c r="AY552">
        <v>-7.8952676813059994E-2</v>
      </c>
      <c r="AZ552">
        <v>-5.9606435843306799E-2</v>
      </c>
      <c r="BA552">
        <v>1.93920814126614E-2</v>
      </c>
      <c r="BB552">
        <v>-8.2666574326140094E-2</v>
      </c>
      <c r="BC552">
        <v>-0.20597897455445499</v>
      </c>
      <c r="BD552">
        <v>-3.3262288525293102E-2</v>
      </c>
      <c r="BE552">
        <v>-5.3375977222458501E-2</v>
      </c>
      <c r="BF552">
        <v>-2.3367232552118401E-2</v>
      </c>
      <c r="BG552">
        <v>-0.30687384733028</v>
      </c>
      <c r="BH552">
        <v>0.145982697722502</v>
      </c>
      <c r="BI552">
        <v>-5.1928115772170699E-2</v>
      </c>
      <c r="BJ552">
        <v>8.6394489699159693E-2</v>
      </c>
      <c r="BK552">
        <v>-0.29513228628275101</v>
      </c>
      <c r="BL552">
        <v>0.11144872696604601</v>
      </c>
      <c r="BM552">
        <v>-5.9147812862647697E-2</v>
      </c>
      <c r="BN552">
        <v>-0.19254994149377999</v>
      </c>
      <c r="BO552">
        <v>6.2972991509013795E-2</v>
      </c>
      <c r="BQ552">
        <v>0.28616991967283001</v>
      </c>
      <c r="BR552">
        <v>7.0423667602881296E-2</v>
      </c>
      <c r="BS552">
        <v>0.15745977507322101</v>
      </c>
      <c r="BT552">
        <v>9.9551298262667808E-3</v>
      </c>
      <c r="BU552">
        <v>-0.111941102477431</v>
      </c>
      <c r="BV552">
        <v>0.147917495087313</v>
      </c>
      <c r="BW552">
        <v>0.14748089870408901</v>
      </c>
      <c r="BX552">
        <v>-6.7558031787484693E-2</v>
      </c>
      <c r="BY552">
        <v>-0.26347615785198297</v>
      </c>
      <c r="BZ552">
        <v>-8.8550803138787201E-2</v>
      </c>
      <c r="CA552">
        <v>2.7228274120716399E-2</v>
      </c>
      <c r="CB552">
        <v>-1.8510832796891901E-2</v>
      </c>
      <c r="CC552">
        <v>-0.18707302006078</v>
      </c>
      <c r="CD552">
        <v>7.7073114880477104E-3</v>
      </c>
      <c r="CF552">
        <v>5.7702978483575897E-2</v>
      </c>
      <c r="CG552">
        <v>-0.21826798638358</v>
      </c>
      <c r="CH552">
        <v>-0.155273389282229</v>
      </c>
      <c r="CI552">
        <v>0.275724199491378</v>
      </c>
      <c r="CJ552">
        <v>-0.67051350488327399</v>
      </c>
      <c r="CK552">
        <v>-0.21915286852163299</v>
      </c>
      <c r="CL552">
        <v>-0.12759108876707601</v>
      </c>
      <c r="CM552">
        <v>-0.62299833534780202</v>
      </c>
      <c r="CN552">
        <v>-2.3775108093104801E-2</v>
      </c>
      <c r="CO552">
        <v>-0.169687951256492</v>
      </c>
      <c r="CP552">
        <v>-0.27076398309873201</v>
      </c>
      <c r="CQ552">
        <v>5.9245737247692901E-2</v>
      </c>
      <c r="CR552">
        <v>0.24494832832715499</v>
      </c>
      <c r="CS552">
        <v>0.12765637893608101</v>
      </c>
      <c r="CT552">
        <v>3.39711892593186E-2</v>
      </c>
      <c r="CU552">
        <v>0.117289808986243</v>
      </c>
      <c r="CV552">
        <v>0.26023838508990599</v>
      </c>
      <c r="CW552">
        <v>-8.4666199927596594E-2</v>
      </c>
      <c r="CX552">
        <v>5.5053951655281697E-4</v>
      </c>
      <c r="CY552">
        <v>0.183517485675111</v>
      </c>
      <c r="CZ552">
        <v>0.113435807179485</v>
      </c>
      <c r="DA552">
        <v>0.238722188259999</v>
      </c>
      <c r="DB552">
        <v>-0.33768537277865102</v>
      </c>
      <c r="DC552">
        <v>6.8896770608262201E-2</v>
      </c>
      <c r="DD552">
        <v>-0.35752375943047798</v>
      </c>
      <c r="DE552">
        <v>0.20784170101251201</v>
      </c>
      <c r="DF552">
        <v>-9.4055876888887696E-2</v>
      </c>
      <c r="DG552">
        <v>0.317376494422206</v>
      </c>
      <c r="DH552">
        <v>9.6236118042725097E-2</v>
      </c>
      <c r="DI552">
        <v>-8.5171882528811693E-2</v>
      </c>
      <c r="DJ552">
        <v>0.184086840272357</v>
      </c>
      <c r="DK552">
        <v>-0.14639113642260801</v>
      </c>
      <c r="DL552">
        <v>0.109301892916847</v>
      </c>
      <c r="DM552">
        <v>4.5205166497908102E-2</v>
      </c>
      <c r="DN552">
        <v>7.5803586332767695E-2</v>
      </c>
      <c r="DO552">
        <v>0.104515260500193</v>
      </c>
      <c r="DP552">
        <v>8.9232277423434397E-2</v>
      </c>
      <c r="DQ552">
        <v>-1.1832878954010099E-3</v>
      </c>
      <c r="DS552">
        <v>-0.175629479235795</v>
      </c>
      <c r="DT552">
        <v>8.0683590567787206E-2</v>
      </c>
      <c r="DU552">
        <v>0.35663868929987103</v>
      </c>
      <c r="DV552">
        <v>1.8327658654016001E-2</v>
      </c>
      <c r="DX552">
        <v>0.226419937098399</v>
      </c>
      <c r="DY552">
        <v>6.7543190380092696E-2</v>
      </c>
      <c r="DZ552">
        <v>-0.230602800911583</v>
      </c>
      <c r="EA552">
        <v>-0.31841081163293</v>
      </c>
      <c r="EB552">
        <v>0.13593634903372701</v>
      </c>
      <c r="EC552">
        <v>0.34813146066881001</v>
      </c>
      <c r="ED552">
        <v>-0.37223085928417299</v>
      </c>
      <c r="EE552">
        <v>-0.15705933865319799</v>
      </c>
      <c r="EF552">
        <v>-0.48752365182736002</v>
      </c>
      <c r="EG552">
        <v>6.98726322298171E-2</v>
      </c>
      <c r="EH552">
        <v>-7.8787298480165205E-2</v>
      </c>
      <c r="EI552">
        <v>1.57201560796238E-2</v>
      </c>
      <c r="EJ552">
        <v>0.17214157087437301</v>
      </c>
      <c r="EK552">
        <v>0.47718199130031302</v>
      </c>
      <c r="EL552">
        <v>0.155610154797614</v>
      </c>
      <c r="EM552">
        <v>2.03988020075485E-4</v>
      </c>
      <c r="EN552">
        <v>-0.39331156303887799</v>
      </c>
      <c r="EO552">
        <v>2.9246702069940501E-2</v>
      </c>
      <c r="EP552">
        <v>0.17097824911616</v>
      </c>
      <c r="EQ552">
        <v>0.32742083330958799</v>
      </c>
      <c r="ER552">
        <v>0.64292616953025605</v>
      </c>
      <c r="ES552">
        <v>0.30112969307083398</v>
      </c>
      <c r="ET552">
        <v>3.1958912586560501E-2</v>
      </c>
      <c r="EU552">
        <v>0.54705440034012998</v>
      </c>
      <c r="EV552">
        <v>0.71041769278963296</v>
      </c>
      <c r="EW552">
        <v>5.2206250984454501E-3</v>
      </c>
      <c r="EX552">
        <v>-5.9960709677398E-2</v>
      </c>
      <c r="EY552">
        <v>-0.117587411477871</v>
      </c>
      <c r="EZ552">
        <v>5.6645258155185697E-4</v>
      </c>
      <c r="FA552">
        <v>8.86014331626939E-3</v>
      </c>
      <c r="FD552">
        <v>0.46624985334347002</v>
      </c>
      <c r="FE552">
        <v>0.30595504413213298</v>
      </c>
      <c r="FF552">
        <v>0.35725463403650798</v>
      </c>
      <c r="FG552">
        <v>0.31803639576537501</v>
      </c>
      <c r="FH552">
        <v>-0.39929170052346302</v>
      </c>
      <c r="FI552">
        <v>0.441279320330068</v>
      </c>
      <c r="FJ552">
        <v>-3.4047424378513803E-2</v>
      </c>
      <c r="FK552">
        <v>-4.21889764766092E-2</v>
      </c>
      <c r="FL552">
        <v>0.321927366712771</v>
      </c>
      <c r="FM552">
        <v>-0.36421173817871</v>
      </c>
      <c r="FN552">
        <v>-0.24066920341283499</v>
      </c>
      <c r="FO552">
        <v>-0.31444085980183401</v>
      </c>
      <c r="FP552">
        <v>-0.19155659292664501</v>
      </c>
      <c r="FQ552">
        <v>-0.16394738267990799</v>
      </c>
      <c r="FR552">
        <v>-3.6638961319113199E-2</v>
      </c>
      <c r="FS552">
        <v>-0.71428362753067598</v>
      </c>
      <c r="FT552">
        <v>0.228631319623673</v>
      </c>
      <c r="FU552">
        <v>-0.19269269851065501</v>
      </c>
      <c r="FV552">
        <v>5.5176777823362499E-2</v>
      </c>
      <c r="FW552">
        <v>0.52672004549094698</v>
      </c>
      <c r="FX552">
        <v>5.7298942738270901E-2</v>
      </c>
      <c r="FY552">
        <v>-0.25545205280650402</v>
      </c>
      <c r="FZ552">
        <v>-5.0190143429063E-2</v>
      </c>
      <c r="GA552">
        <v>0.12980706305825199</v>
      </c>
      <c r="GB552">
        <v>0.32947087020147597</v>
      </c>
      <c r="GC552">
        <v>-0.471273378570913</v>
      </c>
      <c r="GD552">
        <v>-0.15538353372903699</v>
      </c>
      <c r="GE552">
        <v>-3.30744554048579E-2</v>
      </c>
      <c r="GF552">
        <v>8.8197738114104099E-2</v>
      </c>
      <c r="GG552">
        <v>-0.21563934378718799</v>
      </c>
      <c r="GH552">
        <v>-0.12518689327407601</v>
      </c>
      <c r="GI552">
        <v>5.3061256585351699E-2</v>
      </c>
      <c r="GK552">
        <v>-1.8722492313827401E-3</v>
      </c>
      <c r="GL552">
        <v>3.4668389889702701E-2</v>
      </c>
      <c r="GM552">
        <v>0.30906531828804901</v>
      </c>
      <c r="GN552">
        <v>0.15105544862308301</v>
      </c>
      <c r="GO552">
        <v>0.112472681757936</v>
      </c>
      <c r="GP552">
        <v>0.19730596759472999</v>
      </c>
      <c r="GQ552">
        <v>5.2840811076748699E-2</v>
      </c>
      <c r="GR552">
        <v>4.77995179608115E-2</v>
      </c>
      <c r="GS552">
        <v>0.128955033324019</v>
      </c>
      <c r="GT552">
        <v>0.245045366136765</v>
      </c>
      <c r="GU552">
        <v>0.27733400092984101</v>
      </c>
      <c r="GV552">
        <v>-5.8825415089813801E-2</v>
      </c>
      <c r="GX552">
        <v>-1.50978664350987E-2</v>
      </c>
      <c r="GY552">
        <v>-9.5461839555355296E-2</v>
      </c>
      <c r="GZ552">
        <v>0.25385009284946097</v>
      </c>
      <c r="HA552">
        <v>0.28105750043323502</v>
      </c>
      <c r="HB552">
        <v>-0.29922541643827599</v>
      </c>
      <c r="HC552">
        <v>0.26417192530061601</v>
      </c>
      <c r="HD552">
        <v>0.10640712989697899</v>
      </c>
      <c r="HE552">
        <v>-6.8791785088251303E-2</v>
      </c>
      <c r="HF552">
        <v>0.35496107284416201</v>
      </c>
      <c r="HG552">
        <v>0.24435856375930601</v>
      </c>
      <c r="HH552">
        <v>-9.8582805640035104E-2</v>
      </c>
      <c r="HI552">
        <v>-0.100914021186327</v>
      </c>
      <c r="HJ552">
        <v>-0.18154607842007001</v>
      </c>
      <c r="HK552">
        <v>7.2667722270125495E-2</v>
      </c>
      <c r="HL552">
        <v>5.9973388306389097E-2</v>
      </c>
      <c r="HM552">
        <v>-0.102072487970872</v>
      </c>
      <c r="HN552">
        <v>-5.9081896324642003E-3</v>
      </c>
      <c r="HO552">
        <v>0.21446991268021501</v>
      </c>
      <c r="HP552">
        <v>-0.114427614880697</v>
      </c>
      <c r="HQ552">
        <v>-0.100738461060246</v>
      </c>
      <c r="HR552">
        <v>1.4658904729003599E-2</v>
      </c>
      <c r="HS552">
        <v>-1.06229073026043E-2</v>
      </c>
      <c r="HT552">
        <v>-0.170865321706515</v>
      </c>
      <c r="HU552">
        <v>0.264719175720529</v>
      </c>
      <c r="HV552">
        <v>0.114093657248304</v>
      </c>
      <c r="HW552">
        <v>0.40596269773232102</v>
      </c>
      <c r="HX552">
        <v>0.112785893543332</v>
      </c>
      <c r="HY552">
        <v>3.8365387990779702E-2</v>
      </c>
      <c r="HZ552">
        <v>-0.55460707808379095</v>
      </c>
      <c r="IA552">
        <v>-0.101014175925229</v>
      </c>
      <c r="IC552">
        <v>0.19657010616356299</v>
      </c>
      <c r="ID552">
        <v>-0.196924058673176</v>
      </c>
      <c r="IE552">
        <v>7.7952622268639998E-2</v>
      </c>
      <c r="IF552">
        <v>8.8554349531477797E-2</v>
      </c>
      <c r="IG552">
        <v>-7.4370836955495206E-5</v>
      </c>
      <c r="IH552">
        <v>1.0550942715781299E-2</v>
      </c>
      <c r="II552">
        <v>0.235644291205972</v>
      </c>
      <c r="IJ552">
        <v>0.19063412073592201</v>
      </c>
      <c r="IK552">
        <v>0.13620785593957399</v>
      </c>
      <c r="IL552">
        <v>9.0108677977696103E-2</v>
      </c>
      <c r="IM552">
        <v>0.112694154631754</v>
      </c>
      <c r="IN552">
        <v>0.38514635089086402</v>
      </c>
      <c r="IO552">
        <v>6.5712383729987806E-2</v>
      </c>
      <c r="IP552">
        <v>8.0208134750137106E-2</v>
      </c>
      <c r="IQ552">
        <v>-0.11284180418442701</v>
      </c>
      <c r="IR552">
        <v>-2.0133167618041601E-2</v>
      </c>
      <c r="IS552">
        <v>-2.9645184531546E-2</v>
      </c>
      <c r="IT552">
        <v>-2.0570892684190802E-2</v>
      </c>
      <c r="IU552">
        <v>0.131537372180901</v>
      </c>
      <c r="IV552">
        <v>-0.1315700307714</v>
      </c>
      <c r="IW552">
        <v>9.4614239060320002E-2</v>
      </c>
      <c r="IX552">
        <v>5.6163029876188403E-2</v>
      </c>
      <c r="IY552">
        <v>-5.3145337005844298E-2</v>
      </c>
      <c r="IZ552">
        <v>-8.7529903339600396E-2</v>
      </c>
      <c r="JA552">
        <v>4.7572498624504099E-2</v>
      </c>
      <c r="JB552">
        <v>-7.5624976852850495E-2</v>
      </c>
      <c r="JC552">
        <v>0.40864432903617898</v>
      </c>
      <c r="JD552">
        <v>0.189294928350137</v>
      </c>
      <c r="JE552">
        <v>0.40000310236791797</v>
      </c>
      <c r="JF552">
        <v>0.41345383870066099</v>
      </c>
      <c r="JG552">
        <v>0.10756053015939</v>
      </c>
      <c r="JH552">
        <v>-5.13004591084609E-2</v>
      </c>
      <c r="JI552">
        <v>5.9308167328708798E-2</v>
      </c>
      <c r="JJ552">
        <v>9.4827730208635296E-3</v>
      </c>
      <c r="JK552">
        <v>0.56689514876779901</v>
      </c>
      <c r="JL552">
        <v>-9.9788868828909499E-2</v>
      </c>
      <c r="JM552">
        <v>-0.28374316771078201</v>
      </c>
    </row>
    <row r="553" spans="1:273" x14ac:dyDescent="0.25">
      <c r="A553" s="29">
        <v>44403</v>
      </c>
      <c r="B553" s="31" t="s">
        <v>2339</v>
      </c>
      <c r="C553" s="24" t="s">
        <v>1730</v>
      </c>
      <c r="D553" s="24" t="s">
        <v>1899</v>
      </c>
      <c r="E553" s="34">
        <v>19.036346000000002</v>
      </c>
      <c r="F553" s="38">
        <v>3081.75</v>
      </c>
      <c r="G553" s="16" t="str">
        <f>VLOOKUP(C553,dFundos!$A$1:$B$28,2,FALSE)</f>
        <v>08935364000175</v>
      </c>
      <c r="H553" s="13"/>
      <c r="I553">
        <f>_xll.ECONOMATICA(G553,"VOLATILITY","1Y",A553)</f>
        <v>0.19247558738516099</v>
      </c>
      <c r="J553">
        <f>_xll.ECONOMATICA(G553,"NAV","1D",A553)</f>
        <v>161.887679999927</v>
      </c>
      <c r="K553">
        <f>_xll.ECONOMATICA(G553,"NAV","1D",A553+1)</f>
        <v>161.91601500008301</v>
      </c>
      <c r="L553" s="6"/>
      <c r="M553">
        <v>7.1140726504381703E-3</v>
      </c>
      <c r="N553">
        <v>6.6814873207476904E-3</v>
      </c>
      <c r="O553">
        <v>7.08286042936379E-3</v>
      </c>
      <c r="P553">
        <v>7.0326073910109699E-3</v>
      </c>
      <c r="Q553">
        <v>7.02581546647707E-3</v>
      </c>
      <c r="R553">
        <v>7.0864007284399096E-3</v>
      </c>
      <c r="S553">
        <v>7.0443427830468898E-3</v>
      </c>
      <c r="T553">
        <v>7.0451058491016703E-3</v>
      </c>
      <c r="U553">
        <v>7.0660140409017896E-3</v>
      </c>
      <c r="V553">
        <v>6.07405127084348E-3</v>
      </c>
      <c r="W553">
        <v>6.15362405369524E-3</v>
      </c>
      <c r="X553">
        <v>6.1570219259010602E-3</v>
      </c>
      <c r="Y553">
        <v>6.0968515754211703E-3</v>
      </c>
      <c r="Z553">
        <v>6.1782948250765904E-3</v>
      </c>
      <c r="AA553">
        <v>6.1539993112091898E-3</v>
      </c>
      <c r="AB553">
        <v>6.1737571741105101E-3</v>
      </c>
      <c r="AC553">
        <v>6.0286532971076702E-3</v>
      </c>
      <c r="AD553">
        <v>6.0459071391960597E-3</v>
      </c>
      <c r="AE553">
        <v>6.0115673477412201E-3</v>
      </c>
      <c r="AF553">
        <v>6.1779217503499196E-3</v>
      </c>
      <c r="AG553">
        <v>5.6755363402771798E-3</v>
      </c>
      <c r="AH553">
        <v>5.8318455558037403E-3</v>
      </c>
      <c r="AI553">
        <v>6.0428512369981001E-3</v>
      </c>
      <c r="AJ553">
        <v>6.0311647757771399E-3</v>
      </c>
      <c r="AK553">
        <v>6.0194803154445297E-3</v>
      </c>
      <c r="AL553">
        <v>5.8468018323765102E-3</v>
      </c>
      <c r="AM553">
        <v>5.8835623349295903E-3</v>
      </c>
      <c r="AN553">
        <v>6.0448221120168498E-3</v>
      </c>
      <c r="AO553">
        <v>5.9539128415053702E-3</v>
      </c>
      <c r="AP553">
        <v>6.12897711107507E-3</v>
      </c>
      <c r="AR553">
        <v>6.0820773796876901E-3</v>
      </c>
      <c r="AS553">
        <v>6.11879895586753E-3</v>
      </c>
      <c r="AT553">
        <v>5.9518382840906296E-3</v>
      </c>
      <c r="AU553">
        <v>3.8739963201805902E-3</v>
      </c>
      <c r="AV553">
        <v>-4.9342352212988804E-4</v>
      </c>
      <c r="AW553">
        <v>-1.861190321506E-3</v>
      </c>
      <c r="AX553">
        <v>-7.7107885772420602E-3</v>
      </c>
      <c r="AY553">
        <v>-3.4800862522388299E-3</v>
      </c>
      <c r="AZ553">
        <v>2.0418556232471002E-3</v>
      </c>
      <c r="BA553">
        <v>-2.1587405171885599E-3</v>
      </c>
      <c r="BB553">
        <v>2.6918831281363999E-3</v>
      </c>
      <c r="BC553">
        <v>2.2498810722027E-3</v>
      </c>
      <c r="BD553">
        <v>3.3882606658153198E-4</v>
      </c>
      <c r="BE553">
        <v>7.7948589023435499E-4</v>
      </c>
      <c r="BF553">
        <v>-9.6869234766927496E-3</v>
      </c>
      <c r="BG553">
        <v>-1.03045908872446E-2</v>
      </c>
      <c r="BH553">
        <v>-7.10223002897692E-3</v>
      </c>
      <c r="BI553">
        <v>-1.95356639778765E-2</v>
      </c>
      <c r="BJ553">
        <v>-4.0210993211076101E-2</v>
      </c>
      <c r="BK553">
        <v>-6.9233286831149599E-2</v>
      </c>
      <c r="BL553">
        <v>-6.0063983255531597E-2</v>
      </c>
      <c r="BM553">
        <v>4.4576909203897204E-3</v>
      </c>
      <c r="BN553">
        <v>8.9225439296569693E-3</v>
      </c>
      <c r="BO553">
        <v>4.67327252408722E-2</v>
      </c>
      <c r="BQ553">
        <v>0.12025323230773199</v>
      </c>
      <c r="BR553">
        <v>5.7612933051132097E-2</v>
      </c>
      <c r="BS553">
        <v>1.4255103815230499E-2</v>
      </c>
      <c r="BT553">
        <v>7.7737746323691698E-3</v>
      </c>
      <c r="BU553">
        <v>-8.8966387920663692E-3</v>
      </c>
      <c r="BV553">
        <v>1.62779177117045E-2</v>
      </c>
      <c r="BW553">
        <v>6.6554939621710201E-3</v>
      </c>
      <c r="BX553">
        <v>5.9181129472563E-4</v>
      </c>
      <c r="BY553">
        <v>1.18110292532947E-3</v>
      </c>
      <c r="BZ553">
        <v>4.1834418880171099E-3</v>
      </c>
      <c r="CA553">
        <v>6.1960596212884403E-3</v>
      </c>
      <c r="CB553">
        <v>9.2416892584879003E-3</v>
      </c>
      <c r="CC553">
        <v>5.9024014262831796E-3</v>
      </c>
      <c r="CD553">
        <v>4.2652805859688704E-3</v>
      </c>
      <c r="CF553">
        <v>5.5011043514241499E-3</v>
      </c>
      <c r="CG553">
        <v>6.3944700741558301E-3</v>
      </c>
      <c r="CH553">
        <v>7.8610153650515695E-3</v>
      </c>
      <c r="CI553">
        <v>4.8589035941404299E-3</v>
      </c>
      <c r="CJ553">
        <v>5.4231470130616799E-3</v>
      </c>
      <c r="CK553">
        <v>4.3008616557926897E-3</v>
      </c>
      <c r="CL553">
        <v>5.1802750022034204E-3</v>
      </c>
      <c r="CM553">
        <v>-3.0134578992146999E-4</v>
      </c>
      <c r="CN553">
        <v>6.2780545704299595E-4</v>
      </c>
      <c r="CO553">
        <v>2.3548831450170798E-3</v>
      </c>
      <c r="CP553">
        <v>4.5087637772667196E-3</v>
      </c>
      <c r="CQ553">
        <v>5.8996731240768003E-3</v>
      </c>
      <c r="CR553">
        <v>4.3287662265356604E-3</v>
      </c>
      <c r="CS553">
        <v>6.36481872788863E-3</v>
      </c>
      <c r="CT553">
        <v>6.4240406572935197E-3</v>
      </c>
      <c r="CU553">
        <v>7.7510314440587501E-3</v>
      </c>
      <c r="CV553">
        <v>7.1109416239778503E-3</v>
      </c>
      <c r="CW553">
        <v>6.1748030930175403E-3</v>
      </c>
      <c r="CX553">
        <v>7.2367483880952897E-3</v>
      </c>
      <c r="CY553">
        <v>6.3320889239548697E-3</v>
      </c>
      <c r="CZ553">
        <v>7.9353141700266895E-3</v>
      </c>
      <c r="DA553">
        <v>6.2370834712055503E-3</v>
      </c>
      <c r="DB553">
        <v>7.2980992626980896E-3</v>
      </c>
      <c r="DC553">
        <v>7.6356609497452198E-3</v>
      </c>
      <c r="DD553">
        <v>7.9022713180165703E-3</v>
      </c>
      <c r="DE553">
        <v>1.1404988254071199E-2</v>
      </c>
      <c r="DF553">
        <v>9.4628347142133896E-3</v>
      </c>
      <c r="DG553">
        <v>6.3587491240468799E-3</v>
      </c>
      <c r="DH553">
        <v>1.06607769339462E-2</v>
      </c>
      <c r="DI553">
        <v>8.2403290434740501E-3</v>
      </c>
      <c r="DJ553">
        <v>1.04199227280333E-2</v>
      </c>
      <c r="DK553">
        <v>1.2282970237720301E-2</v>
      </c>
      <c r="DL553">
        <v>5.3297382692107896E-3</v>
      </c>
      <c r="DM553">
        <v>9.3196509624249302E-3</v>
      </c>
      <c r="DN553">
        <v>9.5180546850315295E-3</v>
      </c>
      <c r="DO553">
        <v>1.0194483365921801E-2</v>
      </c>
      <c r="DP553">
        <v>1.46041295010946E-2</v>
      </c>
      <c r="DQ553">
        <v>1.07989630123484E-2</v>
      </c>
      <c r="DS553">
        <v>6.27736662863754E-3</v>
      </c>
      <c r="DT553">
        <v>1.09073513158364E-2</v>
      </c>
      <c r="DU553">
        <v>1.02072655863594E-2</v>
      </c>
      <c r="DV553">
        <v>8.2750628280337003E-3</v>
      </c>
      <c r="DX553">
        <v>6.3321063862531403E-3</v>
      </c>
      <c r="DY553">
        <v>8.3915601862827299E-3</v>
      </c>
      <c r="DZ553">
        <v>9.2065902208560094E-3</v>
      </c>
      <c r="EA553">
        <v>9.1919710030197201E-3</v>
      </c>
      <c r="EB553">
        <v>8.1333078924217296E-3</v>
      </c>
      <c r="EC553">
        <v>9.1891268311883306E-3</v>
      </c>
      <c r="ED553">
        <v>7.52923497202573E-3</v>
      </c>
      <c r="EE553">
        <v>6.1475884649553302E-3</v>
      </c>
      <c r="EF553">
        <v>5.9563615650404201E-3</v>
      </c>
      <c r="EG553">
        <v>6.9064401031937502E-3</v>
      </c>
      <c r="EH553">
        <v>6.82775644236244E-3</v>
      </c>
      <c r="EI553">
        <v>6.47507149551529E-3</v>
      </c>
      <c r="EJ553">
        <v>7.8734272392466699E-3</v>
      </c>
      <c r="EK553">
        <v>2.3731016335659699E-2</v>
      </c>
      <c r="EL553">
        <v>5.5157863243948703E-3</v>
      </c>
      <c r="EM553">
        <v>4.54058008472202E-3</v>
      </c>
      <c r="EN553">
        <v>6.2699806221644403E-3</v>
      </c>
      <c r="EO553">
        <v>6.8779756475123603E-3</v>
      </c>
      <c r="EP553">
        <v>5.93903605476953E-3</v>
      </c>
      <c r="EQ553">
        <v>5.7354965974809602E-3</v>
      </c>
      <c r="ER553">
        <v>4.7861831262707702E-3</v>
      </c>
      <c r="ES553">
        <v>1.84536784217926E-3</v>
      </c>
      <c r="ET553">
        <v>5.7210349041270101E-3</v>
      </c>
      <c r="EU553">
        <v>2.3227874407894E-3</v>
      </c>
      <c r="EV553">
        <v>3.7041219911770899E-3</v>
      </c>
      <c r="EW553">
        <v>5.3409636166179596E-3</v>
      </c>
      <c r="EX553">
        <v>4.90692418679828E-3</v>
      </c>
      <c r="EY553">
        <v>3.0492557925754201E-3</v>
      </c>
      <c r="EZ553">
        <v>3.1472811315325102E-3</v>
      </c>
      <c r="FA553">
        <v>4.2052000935655096E-3</v>
      </c>
      <c r="FD553">
        <v>2.8089731131331099E-3</v>
      </c>
      <c r="FE553">
        <v>4.3548794565140296E-3</v>
      </c>
      <c r="FF553">
        <v>4.0841230656951701E-3</v>
      </c>
      <c r="FG553">
        <v>3.0692155633005301E-3</v>
      </c>
      <c r="FH553">
        <v>3.8001620850991501E-3</v>
      </c>
      <c r="FI553">
        <v>-1.18336620289483E-3</v>
      </c>
      <c r="FJ553">
        <v>2.2942831492400702E-3</v>
      </c>
      <c r="FK553">
        <v>4.5309803681448102E-3</v>
      </c>
      <c r="FL553">
        <v>6.4250536524923501E-3</v>
      </c>
      <c r="FM553">
        <v>9.2596295871771907E-3</v>
      </c>
      <c r="FN553">
        <v>8.8945927927852608E-3</v>
      </c>
      <c r="FO553">
        <v>9.9824945209547895E-3</v>
      </c>
      <c r="FP553">
        <v>6.6695294663077203E-3</v>
      </c>
      <c r="FQ553">
        <v>7.4241106631234297E-3</v>
      </c>
      <c r="FR553">
        <v>6.8740362621611002E-3</v>
      </c>
      <c r="FS553">
        <v>6.12364110565977E-3</v>
      </c>
      <c r="FT553">
        <v>5.2291579777374898E-3</v>
      </c>
      <c r="FU553">
        <v>3.10736213577911E-3</v>
      </c>
      <c r="FV553">
        <v>3.7746691305073901E-3</v>
      </c>
      <c r="FW553">
        <v>2.52904537774157E-3</v>
      </c>
      <c r="FX553">
        <v>1.4795570677961199E-3</v>
      </c>
      <c r="FY553">
        <v>4.5422353650792502E-3</v>
      </c>
      <c r="FZ553">
        <v>6.5496109527885E-3</v>
      </c>
      <c r="GA553">
        <v>1.3634558126796001E-2</v>
      </c>
      <c r="GB553">
        <v>1.1894519047927999E-2</v>
      </c>
      <c r="GC553">
        <v>1.08253587313811E-2</v>
      </c>
      <c r="GD553">
        <v>8.0842892202781496E-3</v>
      </c>
      <c r="GE553">
        <v>7.6007139796274697E-3</v>
      </c>
      <c r="GF553">
        <v>9.4424613052979094E-3</v>
      </c>
      <c r="GG553">
        <v>6.6880123995360901E-3</v>
      </c>
      <c r="GH553">
        <v>8.5108795246924308E-3</v>
      </c>
      <c r="GI553">
        <v>1.05503720988054E-2</v>
      </c>
      <c r="GK553">
        <v>6.9532183260889698E-3</v>
      </c>
      <c r="GL553">
        <v>7.7671822509728398E-3</v>
      </c>
      <c r="GM553">
        <v>5.7056762670981698E-3</v>
      </c>
      <c r="GN553">
        <v>2.3307760784518901E-3</v>
      </c>
      <c r="GO553">
        <v>5.96397894696565E-3</v>
      </c>
      <c r="GP553">
        <v>7.6975318734184804E-3</v>
      </c>
      <c r="GQ553">
        <v>1.8615795852383601E-3</v>
      </c>
      <c r="GR553">
        <v>4.6706947614438797E-3</v>
      </c>
      <c r="GS553">
        <v>3.5009874409297499E-3</v>
      </c>
      <c r="GT553">
        <v>6.4232388467644298E-3</v>
      </c>
      <c r="GU553">
        <v>4.8757130571175401E-3</v>
      </c>
      <c r="GV553">
        <v>8.7754817286622693E-3</v>
      </c>
      <c r="GX553">
        <v>7.2010099756880698E-3</v>
      </c>
      <c r="GY553">
        <v>6.3884574046824101E-3</v>
      </c>
      <c r="GZ553">
        <v>1.8782149709295501E-3</v>
      </c>
      <c r="HA553">
        <v>6.5281385104754E-3</v>
      </c>
      <c r="HB553">
        <v>4.9680651500239002E-3</v>
      </c>
      <c r="HC553">
        <v>5.6868530009524E-3</v>
      </c>
      <c r="HD553">
        <v>7.39927963877562E-3</v>
      </c>
      <c r="HE553">
        <v>7.2716404247330502E-3</v>
      </c>
      <c r="HF553">
        <v>5.9423522543511397E-3</v>
      </c>
      <c r="HG553">
        <v>7.9141522292047704E-3</v>
      </c>
      <c r="HH553">
        <v>6.0847884014947297E-3</v>
      </c>
      <c r="HI553">
        <v>1.14114758616779E-2</v>
      </c>
      <c r="HJ553">
        <v>1.25709948406438E-2</v>
      </c>
      <c r="HK553">
        <v>1.35376818434452E-2</v>
      </c>
      <c r="HL553">
        <v>1.7004951587296101E-2</v>
      </c>
      <c r="HM553">
        <v>1.44647927299957E-2</v>
      </c>
      <c r="HN553">
        <v>1.40967296829331E-2</v>
      </c>
      <c r="HO553">
        <v>1.5062437705637401E-2</v>
      </c>
      <c r="HP553">
        <v>1.3693778237211501E-2</v>
      </c>
      <c r="HQ553">
        <v>1.65082994499244E-2</v>
      </c>
      <c r="HR553">
        <v>1.62779117090395E-2</v>
      </c>
      <c r="HS553">
        <v>1.3242114073364101E-2</v>
      </c>
      <c r="HT553">
        <v>1.4958523388486401E-2</v>
      </c>
      <c r="HU553">
        <v>1.3556096746469799E-2</v>
      </c>
      <c r="HV553">
        <v>1.2652838449866999E-2</v>
      </c>
      <c r="HW553">
        <v>1.12333891593153E-2</v>
      </c>
      <c r="HX553">
        <v>9.2817945187562093E-3</v>
      </c>
      <c r="HY553">
        <v>1.17108545964584E-2</v>
      </c>
      <c r="HZ553">
        <v>1.3539478641178E-2</v>
      </c>
      <c r="IA553">
        <v>1.28722263980308E-2</v>
      </c>
      <c r="IC553">
        <v>1.5369763605121999E-2</v>
      </c>
      <c r="ID553">
        <v>1.5146279110922501E-2</v>
      </c>
      <c r="IE553">
        <v>1.3140520422894E-2</v>
      </c>
      <c r="IF553">
        <v>1.2501072524173699E-2</v>
      </c>
      <c r="IG553">
        <v>1.26398283100571E-2</v>
      </c>
      <c r="IH553">
        <v>1.15785265734303E-2</v>
      </c>
      <c r="II553">
        <v>1.20371452794643E-2</v>
      </c>
      <c r="IJ553">
        <v>1.23516085295705E-2</v>
      </c>
      <c r="IK553">
        <v>1.1795908903877699E-2</v>
      </c>
      <c r="IL553">
        <v>1.18385733003379E-2</v>
      </c>
      <c r="IM553">
        <v>1.7386291983711999E-2</v>
      </c>
      <c r="IN553">
        <v>1.5577514022879799E-2</v>
      </c>
      <c r="IO553">
        <v>1.6190350834222E-2</v>
      </c>
      <c r="IP553">
        <v>1.5965105194482E-2</v>
      </c>
      <c r="IQ553">
        <v>1.5951396380842201E-2</v>
      </c>
      <c r="IR553">
        <v>1.4671803364763E-2</v>
      </c>
      <c r="IS553">
        <v>1.4344857299875001E-2</v>
      </c>
      <c r="IT553">
        <v>1.5145991710596701E-2</v>
      </c>
      <c r="IU553">
        <v>1.48809649545001E-2</v>
      </c>
      <c r="IV553">
        <v>1.59865257955971E-2</v>
      </c>
      <c r="IW553">
        <v>1.5213359802146401E-2</v>
      </c>
      <c r="IX553">
        <v>1.55015291966265E-2</v>
      </c>
      <c r="IY553">
        <v>1.45720770888147E-2</v>
      </c>
      <c r="IZ553">
        <v>1.6012646483432001E-2</v>
      </c>
      <c r="JA553">
        <v>1.75094995938707E-2</v>
      </c>
      <c r="JB553">
        <v>1.5712648382759702E-2</v>
      </c>
      <c r="JC553">
        <v>1.5129673920455399E-2</v>
      </c>
      <c r="JD553">
        <v>1.6248619613179499E-2</v>
      </c>
      <c r="JE553">
        <v>1.6942616275628101E-2</v>
      </c>
      <c r="JF553">
        <v>1.67349970070063E-2</v>
      </c>
      <c r="JG553">
        <v>1.7136060523625901E-2</v>
      </c>
      <c r="JH553">
        <v>1.6712634169380201E-2</v>
      </c>
      <c r="JI553">
        <v>1.69627117429627E-2</v>
      </c>
      <c r="JJ553">
        <v>1.9204373529646501E-2</v>
      </c>
      <c r="JK553">
        <v>1.7656819363765001E-2</v>
      </c>
      <c r="JL553">
        <v>1.7643197315919699E-2</v>
      </c>
      <c r="JM553">
        <v>1.7947760898096E-2</v>
      </c>
    </row>
    <row r="554" spans="1:273" x14ac:dyDescent="0.25">
      <c r="A554" s="30">
        <v>44403</v>
      </c>
      <c r="B554" s="31" t="s">
        <v>2341</v>
      </c>
      <c r="C554" s="23" t="s">
        <v>1743</v>
      </c>
      <c r="D554" s="23" t="s">
        <v>1899</v>
      </c>
      <c r="E554" s="32">
        <v>13.945271999999999</v>
      </c>
      <c r="F554" s="37">
        <v>2080</v>
      </c>
      <c r="G554" s="16">
        <f>VLOOKUP(C554,dFundos!$A$1:$B$28,2,FALSE)</f>
        <v>25079957000104</v>
      </c>
      <c r="H554" s="13"/>
      <c r="I554">
        <f>_xll.ECONOMATICA(G554,"VOLATILITY","1Y",A554)</f>
        <v>5.2291862752754197</v>
      </c>
      <c r="J554">
        <f>_xll.ECONOMATICA(G554,"NAV","1D",A554)</f>
        <v>149.47611699998399</v>
      </c>
      <c r="K554">
        <f>_xll.ECONOMATICA(G554,"NAV","1D",A554+1)</f>
        <v>149.15448600007201</v>
      </c>
      <c r="L554" s="6"/>
      <c r="M554">
        <v>0.39177063063107198</v>
      </c>
      <c r="N554">
        <v>0.23251798302226201</v>
      </c>
      <c r="O554">
        <v>6.3226501151802894E-2</v>
      </c>
      <c r="P554">
        <v>-6.7293170923221596E-2</v>
      </c>
      <c r="Q554">
        <v>0.34942815036629299</v>
      </c>
      <c r="R554">
        <v>-0.111156126695278</v>
      </c>
      <c r="S554">
        <v>-0.117153097107803</v>
      </c>
      <c r="T554">
        <v>-7.9000591176736606E-2</v>
      </c>
      <c r="U554">
        <v>3.63790539267939E-2</v>
      </c>
      <c r="V554">
        <v>-6.6299485933995997E-2</v>
      </c>
      <c r="W554">
        <v>0.262928011943586</v>
      </c>
      <c r="X554">
        <v>-0.16709735891708999</v>
      </c>
      <c r="Y554">
        <v>4.8068557771330199E-2</v>
      </c>
      <c r="Z554">
        <v>-0.22565464196304699</v>
      </c>
      <c r="AA554">
        <v>0.39942852617968999</v>
      </c>
      <c r="AB554">
        <v>-3.8112110178190099E-2</v>
      </c>
      <c r="AC554">
        <v>0.21688491087843401</v>
      </c>
      <c r="AD554">
        <v>-6.5217016526730696E-3</v>
      </c>
      <c r="AE554">
        <v>6.4420633680129E-2</v>
      </c>
      <c r="AF554">
        <v>-0.28643198484132898</v>
      </c>
      <c r="AG554">
        <v>6.4785990616655895E-2</v>
      </c>
      <c r="AH554">
        <v>3.8868229239596999E-2</v>
      </c>
      <c r="AI554">
        <v>-0.53245510953274799</v>
      </c>
      <c r="AJ554">
        <v>0.117040764962439</v>
      </c>
      <c r="AK554">
        <v>0.406848284546868</v>
      </c>
      <c r="AL554">
        <v>-0.498272423737944</v>
      </c>
      <c r="AM554">
        <v>0.386041608726373</v>
      </c>
      <c r="AN554">
        <v>-8.8270095147891005E-3</v>
      </c>
      <c r="AO554">
        <v>-9.1626798257493605E-2</v>
      </c>
      <c r="AP554">
        <v>2.5472363086009898E-2</v>
      </c>
      <c r="AR554">
        <v>0.17474622673034901</v>
      </c>
      <c r="AS554">
        <v>-1.0326252322556699E-2</v>
      </c>
      <c r="AT554">
        <v>-0.22079422024035</v>
      </c>
      <c r="AU554">
        <v>2.4005483101063901E-2</v>
      </c>
      <c r="AV554">
        <v>-5.90989692682342E-2</v>
      </c>
      <c r="AW554">
        <v>0.103993174707284</v>
      </c>
      <c r="AX554">
        <v>-0.232131635038968</v>
      </c>
      <c r="AY554">
        <v>0.27745824827434301</v>
      </c>
      <c r="AZ554">
        <v>-0.20837782703893001</v>
      </c>
      <c r="BA554">
        <v>-0.161058144476556</v>
      </c>
      <c r="BB554">
        <v>0.14278433191066101</v>
      </c>
      <c r="BC554">
        <v>-0.42054837240357301</v>
      </c>
      <c r="BD554">
        <v>0.20969224788132099</v>
      </c>
      <c r="BE554">
        <v>0.15518829550273899</v>
      </c>
      <c r="BF554">
        <v>-0.41883362155203901</v>
      </c>
      <c r="BG554">
        <v>-0.17280867223235</v>
      </c>
      <c r="BH554">
        <v>0.15349904042523099</v>
      </c>
      <c r="BI554">
        <v>3.6803273360419601E-2</v>
      </c>
      <c r="BJ554">
        <v>-0.60029541373296502</v>
      </c>
      <c r="BK554">
        <v>0.14916062682459599</v>
      </c>
      <c r="BL554">
        <v>-0.18240861209051201</v>
      </c>
      <c r="BM554">
        <v>-0.27613701104200999</v>
      </c>
      <c r="BN554">
        <v>0.40644725595484499</v>
      </c>
      <c r="BO554">
        <v>-0.25668317866802698</v>
      </c>
      <c r="BQ554">
        <v>-0.110079136265995</v>
      </c>
      <c r="BR554">
        <v>0.28964806915610097</v>
      </c>
      <c r="BS554">
        <v>6.7226630017103203E-2</v>
      </c>
      <c r="BT554">
        <v>0.16808907603262899</v>
      </c>
      <c r="BU554">
        <v>-0.23372178011413799</v>
      </c>
      <c r="BV554">
        <v>-0.261201899047592</v>
      </c>
      <c r="BW554">
        <v>-0.13351813358895001</v>
      </c>
      <c r="BX554">
        <v>0.27930896212637901</v>
      </c>
      <c r="BY554">
        <v>-0.50724255406748897</v>
      </c>
      <c r="BZ554">
        <v>2.3155643066274899E-2</v>
      </c>
      <c r="CA554">
        <v>-0.69755999347762598</v>
      </c>
      <c r="CB554">
        <v>2.8343748817860601E-2</v>
      </c>
      <c r="CC554">
        <v>-0.145759622773767</v>
      </c>
      <c r="CD554">
        <v>-0.51054634359388695</v>
      </c>
      <c r="CF554">
        <v>0.414804302999983</v>
      </c>
      <c r="CG554">
        <v>0.87022953284758797</v>
      </c>
      <c r="CH554">
        <v>0.36438926290429702</v>
      </c>
      <c r="CI554">
        <v>0.282760672416771</v>
      </c>
      <c r="CJ554">
        <v>0.44327317591523802</v>
      </c>
      <c r="CK554">
        <v>-5.4204908792598899E-2</v>
      </c>
      <c r="CL554">
        <v>-0.34287414036953101</v>
      </c>
      <c r="CM554">
        <v>-0.29718151081397098</v>
      </c>
      <c r="CN554">
        <v>2.96727037493838E-2</v>
      </c>
      <c r="CO554">
        <v>0.228888056335563</v>
      </c>
      <c r="CP554">
        <v>0.39052805714163702</v>
      </c>
      <c r="CQ554">
        <v>0.421570105027058</v>
      </c>
      <c r="CR554">
        <v>0.25763407957128898</v>
      </c>
      <c r="CS554">
        <v>-3.1505411971011199E-2</v>
      </c>
      <c r="CT554">
        <v>-0.73671895124789399</v>
      </c>
      <c r="CU554">
        <v>5.5016827354847898E-2</v>
      </c>
      <c r="CV554">
        <v>0.44460707485995998</v>
      </c>
      <c r="CW554">
        <v>0.424218367516005</v>
      </c>
      <c r="CX554">
        <v>-4.1801506085903398E-2</v>
      </c>
      <c r="CY554">
        <v>6.8760173053306103E-2</v>
      </c>
      <c r="CZ554">
        <v>-0.50579968246893303</v>
      </c>
      <c r="DA554">
        <v>0.38984313832770601</v>
      </c>
      <c r="DB554">
        <v>0.16118486219056599</v>
      </c>
      <c r="DC554">
        <v>0.13897783101128899</v>
      </c>
      <c r="DD554">
        <v>-6.2734487164561897E-2</v>
      </c>
      <c r="DE554">
        <v>0.29501186581910599</v>
      </c>
      <c r="DF554">
        <v>-0.373098533236771</v>
      </c>
      <c r="DG554">
        <v>0.116299952605914</v>
      </c>
      <c r="DH554">
        <v>0.63485802184004603</v>
      </c>
      <c r="DI554">
        <v>2.2448371055361301E-2</v>
      </c>
      <c r="DJ554">
        <v>0.476001844435814</v>
      </c>
      <c r="DK554">
        <v>9.0438867482589599E-2</v>
      </c>
      <c r="DL554">
        <v>-9.80428679213219E-2</v>
      </c>
      <c r="DM554">
        <v>-0.347517958562094</v>
      </c>
      <c r="DN554">
        <v>-0.114871796540683</v>
      </c>
      <c r="DO554">
        <v>-0.13738698971792501</v>
      </c>
      <c r="DP554">
        <v>0.11971172698395099</v>
      </c>
      <c r="DQ554">
        <v>-4.4381080442690299E-3</v>
      </c>
      <c r="DS554">
        <v>0.59149238368263501</v>
      </c>
      <c r="DT554">
        <v>0.241670821924345</v>
      </c>
      <c r="DU554">
        <v>0.204233862859837</v>
      </c>
      <c r="DV554">
        <v>-4.4623340727412098E-3</v>
      </c>
      <c r="DX554">
        <v>-0.73007672399398904</v>
      </c>
      <c r="DY554">
        <v>-0.28437338760340902</v>
      </c>
      <c r="DZ554">
        <v>-0.61373961234494301</v>
      </c>
      <c r="EA554">
        <v>-5.7047494919970597E-2</v>
      </c>
      <c r="EB554">
        <v>0.60125004220026301</v>
      </c>
      <c r="EC554">
        <v>-9.5772569056862294E-2</v>
      </c>
      <c r="ED554">
        <v>0.23514255135523901</v>
      </c>
      <c r="EE554">
        <v>0.21202116731728901</v>
      </c>
      <c r="EF554">
        <v>-0.47335193812614301</v>
      </c>
      <c r="EG554">
        <v>0.26422590726724599</v>
      </c>
      <c r="EH554">
        <v>-0.41936535208151299</v>
      </c>
      <c r="EI554">
        <v>0.271051616982732</v>
      </c>
      <c r="EJ554">
        <v>0.34470990485715403</v>
      </c>
      <c r="EK554">
        <v>-6.3081951884669293E-2</v>
      </c>
      <c r="EL554">
        <v>0.26846717373700801</v>
      </c>
      <c r="EM554">
        <v>-4.7396340960403904E-3</v>
      </c>
      <c r="EN554">
        <v>-0.40358704773097998</v>
      </c>
      <c r="EO554">
        <v>-0.30522798824677</v>
      </c>
      <c r="EP554">
        <v>0.55274409623962095</v>
      </c>
      <c r="EQ554">
        <v>-0.20090110001547101</v>
      </c>
      <c r="ER554">
        <v>0.41696265798236698</v>
      </c>
      <c r="ES554">
        <v>0.54069146772235399</v>
      </c>
      <c r="ET554">
        <v>9.2333935208444004E-2</v>
      </c>
      <c r="EU554">
        <v>-4.1091495677392197E-2</v>
      </c>
      <c r="EV554">
        <v>0.112436757808609</v>
      </c>
      <c r="EW554">
        <v>0.32832412380230402</v>
      </c>
      <c r="EX554">
        <v>-5.0924313654832102E-3</v>
      </c>
      <c r="EY554">
        <v>-0.105482373510313</v>
      </c>
      <c r="EZ554">
        <v>0.81126903187396204</v>
      </c>
      <c r="FA554">
        <v>-9.7379601629654602E-2</v>
      </c>
      <c r="FD554">
        <v>-0.339880091542</v>
      </c>
      <c r="FE554">
        <v>0.14505388116958801</v>
      </c>
      <c r="FF554">
        <v>0.39142837813415099</v>
      </c>
      <c r="FG554">
        <v>0.50116072670789402</v>
      </c>
      <c r="FH554">
        <v>-2.36662628594786E-2</v>
      </c>
      <c r="FI554">
        <v>0.23097894663806101</v>
      </c>
      <c r="FJ554">
        <v>-0.58946105573340901</v>
      </c>
      <c r="FK554">
        <v>-0.71860335146993704</v>
      </c>
      <c r="FL554">
        <v>0.343849473574664</v>
      </c>
      <c r="FM554">
        <v>-4.0602095850772499E-2</v>
      </c>
      <c r="FN554">
        <v>-0.23258630189957299</v>
      </c>
      <c r="FO554">
        <v>0.27939736010012001</v>
      </c>
      <c r="FP554">
        <v>0.25332616278319597</v>
      </c>
      <c r="FQ554">
        <v>-1.13925292462227</v>
      </c>
      <c r="FR554">
        <v>-7.2026360612653703E-2</v>
      </c>
      <c r="FS554">
        <v>0.45238816292112499</v>
      </c>
      <c r="FT554">
        <v>0.60625683090620397</v>
      </c>
      <c r="FU554">
        <v>-7.8927964659669697E-2</v>
      </c>
      <c r="FV554">
        <v>-9.6401539849466603E-2</v>
      </c>
      <c r="FW554">
        <v>0.223430752885179</v>
      </c>
      <c r="FX554">
        <v>0.19568046900531</v>
      </c>
      <c r="FY554">
        <v>-0.62628981522720995</v>
      </c>
      <c r="FZ554">
        <v>0.228298456750053</v>
      </c>
      <c r="GA554">
        <v>-9.4898236420704093E-2</v>
      </c>
      <c r="GB554">
        <v>6.0378439229680199E-3</v>
      </c>
      <c r="GC554">
        <v>0.53102977071830504</v>
      </c>
      <c r="GD554">
        <v>0.21465780082507999</v>
      </c>
      <c r="GE554">
        <v>4.0544027251598898E-2</v>
      </c>
      <c r="GF554">
        <v>0.51360431443754395</v>
      </c>
      <c r="GG554">
        <v>9.9555480119306594E-3</v>
      </c>
      <c r="GH554">
        <v>0.72328669320995698</v>
      </c>
      <c r="GI554">
        <v>-0.20593004546753901</v>
      </c>
      <c r="GK554">
        <v>0.75388428631413296</v>
      </c>
      <c r="GL554">
        <v>-0.21862311068616699</v>
      </c>
      <c r="GM554">
        <v>1.17074050649535E-2</v>
      </c>
      <c r="GN554">
        <v>0.20726387519971501</v>
      </c>
      <c r="GO554">
        <v>0.26711020818766001</v>
      </c>
      <c r="GP554">
        <v>7.4258201857446707E-2</v>
      </c>
      <c r="GQ554">
        <v>0.67637256815942204</v>
      </c>
      <c r="GR554">
        <v>-0.52798014403379101</v>
      </c>
      <c r="GS554">
        <v>0.26825138047570402</v>
      </c>
      <c r="GT554">
        <v>-0.57234058122048703</v>
      </c>
      <c r="GU554">
        <v>0.97279791334585797</v>
      </c>
      <c r="GV554">
        <v>-1.52419665937487E-2</v>
      </c>
      <c r="GX554">
        <v>-0.270777508922038</v>
      </c>
      <c r="GY554">
        <v>8.9506415497453404E-2</v>
      </c>
      <c r="GZ554">
        <v>-0.249269160030963</v>
      </c>
      <c r="HA554">
        <v>-0.406425714209036</v>
      </c>
      <c r="HB554">
        <v>0.33541547909408098</v>
      </c>
      <c r="HC554">
        <v>-0.12748322124025399</v>
      </c>
      <c r="HD554">
        <v>-0.121124618635804</v>
      </c>
      <c r="HE554">
        <v>0.120299714581051</v>
      </c>
      <c r="HF554">
        <v>-0.49877970232046198</v>
      </c>
      <c r="HG554">
        <v>0.57483317850710602</v>
      </c>
      <c r="HH554">
        <v>-0.13616325068141999</v>
      </c>
      <c r="HI554">
        <v>0.98538081965671198</v>
      </c>
      <c r="HJ554">
        <v>7.4110857349296594E-2</v>
      </c>
      <c r="HK554">
        <v>6.8991606894996896E-3</v>
      </c>
      <c r="HL554">
        <v>-0.102572365813103</v>
      </c>
      <c r="HM554">
        <v>6.7274262437422294E-2</v>
      </c>
      <c r="HN554">
        <v>-0.12143409867349</v>
      </c>
      <c r="HO554">
        <v>9.2949008285359E-2</v>
      </c>
      <c r="HP554">
        <v>-0.18170358680436</v>
      </c>
      <c r="HQ554">
        <v>-0.12944924683324599</v>
      </c>
      <c r="HR554">
        <v>0.29992240251885999</v>
      </c>
      <c r="HS554">
        <v>6.9967395575076793E-2</v>
      </c>
      <c r="HT554">
        <v>0.45354257508734003</v>
      </c>
      <c r="HU554">
        <v>0.21344867072912199</v>
      </c>
      <c r="HV554">
        <v>-0.47703412910777798</v>
      </c>
      <c r="HW554">
        <v>0.438971249241149</v>
      </c>
      <c r="HX554">
        <v>-0.102129650167626</v>
      </c>
      <c r="HY554">
        <v>0.117374804722203</v>
      </c>
      <c r="HZ554">
        <v>-3.8529210360138698E-2</v>
      </c>
      <c r="IA554">
        <v>-8.5009371196065303E-2</v>
      </c>
      <c r="IC554">
        <v>-0.54818183534734999</v>
      </c>
      <c r="ID554">
        <v>3.2195557832892498E-2</v>
      </c>
      <c r="IE554">
        <v>-0.38691030422341999</v>
      </c>
      <c r="IF554">
        <v>0.36900539507769298</v>
      </c>
      <c r="IG554">
        <v>0.63660867945145605</v>
      </c>
      <c r="IH554">
        <v>-8.2541277879499803E-2</v>
      </c>
      <c r="II554">
        <v>0.273558835397125</v>
      </c>
      <c r="IJ554">
        <v>2.2160774460644499E-2</v>
      </c>
      <c r="IK554">
        <v>8.22009866169537E-2</v>
      </c>
      <c r="IL554">
        <v>0.36590409181371802</v>
      </c>
      <c r="IM554">
        <v>0.59667779405572197</v>
      </c>
      <c r="IN554">
        <v>6.9905053351249094E-2</v>
      </c>
      <c r="IO554">
        <v>0.168400770417065</v>
      </c>
      <c r="IP554">
        <v>0.11154662333865401</v>
      </c>
      <c r="IQ554">
        <v>0.25279105066147201</v>
      </c>
      <c r="IR554">
        <v>0.47385994439537199</v>
      </c>
      <c r="IS554">
        <v>0.31915641611703899</v>
      </c>
      <c r="IT554">
        <v>0.25644067154644301</v>
      </c>
      <c r="IU554">
        <v>-1.5893369527475401E-2</v>
      </c>
      <c r="IV554">
        <v>0.17442122498323401</v>
      </c>
      <c r="IW554">
        <v>-8.3895352599938605E-2</v>
      </c>
      <c r="IX554">
        <v>-0.31217596288115601</v>
      </c>
      <c r="IY554">
        <v>5.7044659661187297E-2</v>
      </c>
      <c r="IZ554">
        <v>0.33526649276609499</v>
      </c>
      <c r="JA554">
        <v>-0.20894741846859699</v>
      </c>
      <c r="JB554">
        <v>8.7084050392149896E-3</v>
      </c>
      <c r="JC554">
        <v>0.18865533547796101</v>
      </c>
      <c r="JD554">
        <v>0.64217148537863999</v>
      </c>
      <c r="JE554">
        <v>-0.35634691166706001</v>
      </c>
      <c r="JF554">
        <v>1.93959534954047E-2</v>
      </c>
      <c r="JG554">
        <v>8.5118082824919797E-2</v>
      </c>
      <c r="JH554">
        <v>-0.280017362820217</v>
      </c>
      <c r="JI554">
        <v>2.20169324165909E-2</v>
      </c>
      <c r="JJ554">
        <v>-5.3208538884064203E-2</v>
      </c>
      <c r="JK554">
        <v>0.22188710536283901</v>
      </c>
      <c r="JL554">
        <v>0.27970954524789698</v>
      </c>
      <c r="JM554">
        <v>6.6665758822637103E-2</v>
      </c>
    </row>
    <row r="555" spans="1:273" x14ac:dyDescent="0.25">
      <c r="A555" s="29">
        <v>44404</v>
      </c>
      <c r="B555" s="31" t="s">
        <v>1837</v>
      </c>
      <c r="C555" s="24" t="s">
        <v>1740</v>
      </c>
      <c r="D555" s="24" t="s">
        <v>1900</v>
      </c>
      <c r="E555" s="34">
        <v>0</v>
      </c>
      <c r="F555" s="38">
        <v>-9169.5300000000007</v>
      </c>
      <c r="G555" s="16">
        <f>VLOOKUP(C555,dFundos!$A$1:$B$28,2,FALSE)</f>
        <v>19107923000175</v>
      </c>
      <c r="H555" s="13"/>
      <c r="I555">
        <f>_xll.ECONOMATICA(G555,"VOLATILITY","1Y",A555)</f>
        <v>19.871889864909502</v>
      </c>
      <c r="J555">
        <f>_xll.ECONOMATICA(G555,"NAV","1D",A555)</f>
        <v>541.06208899989701</v>
      </c>
      <c r="K555">
        <f>_xll.ECONOMATICA(G555,"NAV","1D",A555+1)</f>
        <v>534.75713399983897</v>
      </c>
      <c r="L555" s="6"/>
      <c r="M555">
        <v>-1.03713897615307</v>
      </c>
      <c r="N555">
        <v>1.4395174992387201</v>
      </c>
      <c r="O555">
        <v>-0.14066550347706699</v>
      </c>
      <c r="P555">
        <v>1.6715974301405401</v>
      </c>
      <c r="Q555">
        <v>2.8151614254966302</v>
      </c>
      <c r="R555">
        <v>0.121280874918739</v>
      </c>
      <c r="S555">
        <v>0.29053532216494199</v>
      </c>
      <c r="T555">
        <v>1.84118115685123</v>
      </c>
      <c r="U555">
        <v>1.33836841796438</v>
      </c>
      <c r="V555">
        <v>0.84807658695353905</v>
      </c>
      <c r="W555">
        <v>-1.75679650974416</v>
      </c>
      <c r="X555">
        <v>2.3292144071092502</v>
      </c>
      <c r="Y555">
        <v>-1.62254419992678</v>
      </c>
      <c r="Z555">
        <v>0.83637668794835895</v>
      </c>
      <c r="AA555">
        <v>2.04683161227877</v>
      </c>
      <c r="AB555">
        <v>-0.43585766361502498</v>
      </c>
      <c r="AC555">
        <v>0.79658872491563704</v>
      </c>
      <c r="AD555">
        <v>0.61092898467904899</v>
      </c>
      <c r="AE555">
        <v>1.10159335763456</v>
      </c>
      <c r="AF555">
        <v>0.84541263840947101</v>
      </c>
      <c r="AG555">
        <v>-0.86883106978348201</v>
      </c>
      <c r="AH555">
        <v>2.8145100424808298</v>
      </c>
      <c r="AI555">
        <v>-0.75329907467676105</v>
      </c>
      <c r="AJ555">
        <v>-2.3179202172286799</v>
      </c>
      <c r="AK555">
        <v>0.89009187813644497</v>
      </c>
      <c r="AL555">
        <v>-0.860067818302923</v>
      </c>
      <c r="AM555">
        <v>1.2300424783461501</v>
      </c>
      <c r="AN555">
        <v>-4.8269766183730098</v>
      </c>
      <c r="AO555">
        <v>-0.84274541368358802</v>
      </c>
      <c r="AQ555">
        <v>-1.44764754104472</v>
      </c>
      <c r="AR555">
        <v>0.67665916994883402</v>
      </c>
      <c r="AS555">
        <v>-1.42773158395357</v>
      </c>
      <c r="AT555">
        <v>0.23624671412108</v>
      </c>
      <c r="AU555">
        <v>0.35268499359517602</v>
      </c>
      <c r="AV555">
        <v>0.74707272233354205</v>
      </c>
      <c r="AW555">
        <v>-1.3410648452918399</v>
      </c>
      <c r="AX555">
        <v>-0.72561630058771698</v>
      </c>
      <c r="AY555">
        <v>1.2089984131307601</v>
      </c>
      <c r="AZ555">
        <v>-0.40797952296998102</v>
      </c>
      <c r="BA555">
        <v>1.97407161922456</v>
      </c>
      <c r="BB555">
        <v>-0.25270918949900101</v>
      </c>
      <c r="BC555">
        <v>-0.88633236073292199</v>
      </c>
      <c r="BD555">
        <v>2.2096645572673901</v>
      </c>
      <c r="BE555">
        <v>3.1661394586990399</v>
      </c>
      <c r="BF555">
        <v>-0.27466141182230802</v>
      </c>
      <c r="BG555">
        <v>0.37231885016808502</v>
      </c>
      <c r="BH555">
        <v>0.72441229112882899</v>
      </c>
      <c r="BI555">
        <v>-0.71377335361830796</v>
      </c>
      <c r="BJ555">
        <v>-5.4858708972460597E-2</v>
      </c>
      <c r="BK555">
        <v>-0.57493861131661095</v>
      </c>
      <c r="BL555">
        <v>1.86721115260298</v>
      </c>
      <c r="BM555">
        <v>0.597911195109191</v>
      </c>
      <c r="BN555">
        <v>-5.2364820112416097E-2</v>
      </c>
      <c r="BP555">
        <v>1.76631032682053</v>
      </c>
      <c r="BQ555">
        <v>-0.37038006512375399</v>
      </c>
      <c r="BR555">
        <v>-7.9948935035645305E-2</v>
      </c>
      <c r="BS555">
        <v>0.34538675772637401</v>
      </c>
      <c r="BT555">
        <v>-1.9561849851925199</v>
      </c>
      <c r="BU555">
        <v>0.121086089529854</v>
      </c>
      <c r="BV555">
        <v>0.436118840843847</v>
      </c>
      <c r="BW555">
        <v>0.28269743288547</v>
      </c>
      <c r="BX555">
        <v>0.48983983160724198</v>
      </c>
      <c r="BY555">
        <v>-1.6372844787838401</v>
      </c>
      <c r="BZ555">
        <v>0.56001337325142198</v>
      </c>
      <c r="CA555">
        <v>-2.50820350556751</v>
      </c>
      <c r="CB555">
        <v>1.57923450497037</v>
      </c>
      <c r="CC555">
        <v>-1.38554461427702</v>
      </c>
      <c r="CE555">
        <v>3.02672115867608</v>
      </c>
      <c r="CF555">
        <v>0.53698101692134503</v>
      </c>
      <c r="CG555">
        <v>0.31953035031619897</v>
      </c>
      <c r="CH555">
        <v>-2.7118749441797299</v>
      </c>
      <c r="CI555">
        <v>1.16753260626865</v>
      </c>
      <c r="CJ555">
        <v>-0.737310937438451</v>
      </c>
      <c r="CK555">
        <v>1.3411778689260201</v>
      </c>
      <c r="CL555">
        <v>-0.207236766527785</v>
      </c>
      <c r="CM555">
        <v>1.8172669768318901</v>
      </c>
      <c r="CN555">
        <v>0.35514290884748301</v>
      </c>
      <c r="CO555">
        <v>-1.7419178398085899</v>
      </c>
      <c r="CP555">
        <v>-2.0136928610554601</v>
      </c>
      <c r="CQ555">
        <v>0.31205666582536701</v>
      </c>
      <c r="CR555">
        <v>0.58515530927252302</v>
      </c>
      <c r="CS555">
        <v>1.76137224771082</v>
      </c>
      <c r="CT555">
        <v>0.40265410589199702</v>
      </c>
      <c r="CU555">
        <v>-1.28982609303421</v>
      </c>
      <c r="CV555">
        <v>-0.34374013075648702</v>
      </c>
      <c r="CW555">
        <v>0.77099067348172001</v>
      </c>
      <c r="CX555">
        <v>9.6987596225517295E-2</v>
      </c>
      <c r="CY555">
        <v>-1.4053316112949701</v>
      </c>
      <c r="CZ555">
        <v>0.53907219516986504</v>
      </c>
      <c r="DA555">
        <v>-2.1461034712956502</v>
      </c>
      <c r="DB555">
        <v>0.71785766976972798</v>
      </c>
      <c r="DC555">
        <v>-1.0346336991460701</v>
      </c>
      <c r="DD555">
        <v>0.94031559110590002</v>
      </c>
      <c r="DE555">
        <v>0.54770131137047395</v>
      </c>
      <c r="DF555">
        <v>-2.75151457954053</v>
      </c>
      <c r="DG555">
        <v>0.13665809146914401</v>
      </c>
      <c r="DH555">
        <v>0.63545086904923698</v>
      </c>
      <c r="DI555">
        <v>0.66669932639342699</v>
      </c>
      <c r="DJ555">
        <v>0.74340388928249002</v>
      </c>
      <c r="DK555">
        <v>-0.17756990382622501</v>
      </c>
      <c r="DL555">
        <v>-3.7619581416947802E-2</v>
      </c>
      <c r="DM555">
        <v>3.09187680613832E-2</v>
      </c>
      <c r="DN555">
        <v>0.62051662062003698</v>
      </c>
      <c r="DO555">
        <v>0.87541787524969505</v>
      </c>
      <c r="DP555">
        <v>-4.33296609116951E-3</v>
      </c>
      <c r="DR555">
        <v>2.4460187029035301</v>
      </c>
      <c r="DS555">
        <v>-1.48509885775638</v>
      </c>
      <c r="DT555">
        <v>-0.203779760431644</v>
      </c>
      <c r="DU555">
        <v>-3.3965724469453601E-3</v>
      </c>
      <c r="DW555">
        <v>0.48311300361092402</v>
      </c>
      <c r="DX555">
        <v>1.03590516064287</v>
      </c>
      <c r="DY555">
        <v>0.46167863019945798</v>
      </c>
      <c r="DZ555">
        <v>4.0727902563958196</v>
      </c>
      <c r="EA555">
        <v>1.20133948839793</v>
      </c>
      <c r="EB555">
        <v>0.30773455582675502</v>
      </c>
      <c r="EC555">
        <v>-2.1712093134738102</v>
      </c>
      <c r="ED555">
        <v>-0.764682261979033</v>
      </c>
      <c r="EE555">
        <v>-2.34167549915583</v>
      </c>
      <c r="EF555">
        <v>0.97642160744726403</v>
      </c>
      <c r="EG555">
        <v>0.20520026973826999</v>
      </c>
      <c r="EH555">
        <v>1.65317803548533</v>
      </c>
      <c r="EI555">
        <v>0.855514209797548</v>
      </c>
      <c r="EJ555">
        <v>0.92750115582020998</v>
      </c>
      <c r="EK555">
        <v>1.54673429169634</v>
      </c>
      <c r="EL555">
        <v>-3.4577286896819701E-3</v>
      </c>
      <c r="EM555">
        <v>-1.9697630944392599</v>
      </c>
      <c r="EN555">
        <v>-1.7541131215693899</v>
      </c>
      <c r="EO555">
        <v>1.7893128837386001</v>
      </c>
      <c r="EP555">
        <v>-1.20687706130411</v>
      </c>
      <c r="EQ555">
        <v>1.30962514122075</v>
      </c>
      <c r="ER555">
        <v>-0.56470678582627398</v>
      </c>
      <c r="ES555">
        <v>0.47224017107510002</v>
      </c>
      <c r="ET555">
        <v>2.3759208974297499</v>
      </c>
      <c r="EU555">
        <v>-1.0373263905421499</v>
      </c>
      <c r="EV555">
        <v>0.75091715189046204</v>
      </c>
      <c r="EW555">
        <v>0.11480152461445001</v>
      </c>
      <c r="EX555">
        <v>-5.3293323344405501E-2</v>
      </c>
      <c r="EY555">
        <v>0.45982163373992102</v>
      </c>
      <c r="EZ555">
        <v>0.15963238220138001</v>
      </c>
      <c r="FC555">
        <v>0.69353880062408302</v>
      </c>
      <c r="FD555">
        <v>-0.153909043183376</v>
      </c>
      <c r="FE555">
        <v>-0.68702022153956899</v>
      </c>
      <c r="FF555">
        <v>-0.181582058121421</v>
      </c>
      <c r="FG555">
        <v>8.67371001731954E-2</v>
      </c>
      <c r="FH555">
        <v>0.87952877383941097</v>
      </c>
      <c r="FI555">
        <v>-0.84511392424246901</v>
      </c>
      <c r="FJ555">
        <v>0.84912440997868499</v>
      </c>
      <c r="FK555">
        <v>2.5832158313278302</v>
      </c>
      <c r="FL555">
        <v>0.42561401060083898</v>
      </c>
      <c r="FM555">
        <v>9.0007085236720699E-2</v>
      </c>
      <c r="FN555">
        <v>-2.9405423798380101</v>
      </c>
      <c r="FO555">
        <v>2.6576829992336601</v>
      </c>
      <c r="FP555">
        <v>0.97939280658465599</v>
      </c>
      <c r="FQ555">
        <v>1.6553285535337601</v>
      </c>
      <c r="FR555">
        <v>-1.3788528941404401</v>
      </c>
      <c r="FS555">
        <v>-1.4374093419974101</v>
      </c>
      <c r="FT555">
        <v>0.55051889794413</v>
      </c>
      <c r="FU555">
        <v>1.7859906709418301</v>
      </c>
      <c r="FV555">
        <v>-0.34793081385942098</v>
      </c>
      <c r="FW555">
        <v>-0.31726214456284701</v>
      </c>
      <c r="FX555">
        <v>-2.0685331280219499</v>
      </c>
      <c r="FY555">
        <v>-1.56460378520933</v>
      </c>
      <c r="FZ555">
        <v>1.26965170529729</v>
      </c>
      <c r="GA555">
        <v>-1.0627717178977001</v>
      </c>
      <c r="GB555">
        <v>1.4890886939610899</v>
      </c>
      <c r="GC555">
        <v>1.86130965466873</v>
      </c>
      <c r="GD555">
        <v>3.0438757530646399</v>
      </c>
      <c r="GE555">
        <v>0.39601301104994502</v>
      </c>
      <c r="GF555">
        <v>-0.923255503585096</v>
      </c>
      <c r="GG555">
        <v>-1.4493828700324201</v>
      </c>
      <c r="GH555">
        <v>2.3654254520806699</v>
      </c>
      <c r="GJ555">
        <v>0.71857002858450902</v>
      </c>
      <c r="GK555">
        <v>-1.2916106186821701</v>
      </c>
      <c r="GL555">
        <v>0.77395492571668001</v>
      </c>
      <c r="GM555">
        <v>-0.70035014732639</v>
      </c>
      <c r="GN555">
        <v>2.6919255396933299</v>
      </c>
      <c r="GO555">
        <v>0.96986855423892804</v>
      </c>
      <c r="GP555">
        <v>-0.36413418765732802</v>
      </c>
      <c r="GQ555">
        <v>-0.43881714600502197</v>
      </c>
      <c r="GR555">
        <v>-0.32162343468371501</v>
      </c>
      <c r="GS555">
        <v>-0.26280717020199501</v>
      </c>
      <c r="GT555">
        <v>-0.96586665667928195</v>
      </c>
      <c r="GU555">
        <v>-0.60206100379218697</v>
      </c>
      <c r="GW555">
        <v>-1.6620299386886499</v>
      </c>
      <c r="GX555">
        <v>1.5466443133846</v>
      </c>
      <c r="GY555">
        <v>-0.49423955797465202</v>
      </c>
      <c r="GZ555">
        <v>5.1831719065376099E-2</v>
      </c>
      <c r="HA555">
        <v>-1.8714538324275101</v>
      </c>
      <c r="HB555">
        <v>0.40281532619701499</v>
      </c>
      <c r="HC555">
        <v>0.63502878383587802</v>
      </c>
      <c r="HD555">
        <v>1.0401436702522899E-2</v>
      </c>
      <c r="HE555">
        <v>-0.15395671207443201</v>
      </c>
      <c r="HF555">
        <v>-1.3616010944133401</v>
      </c>
      <c r="HG555">
        <v>-0.672036492687766</v>
      </c>
      <c r="HH555">
        <v>-0.29068542125969499</v>
      </c>
      <c r="HI555">
        <v>-0.74231822227375199</v>
      </c>
      <c r="HJ555">
        <v>-1.0745602620772801</v>
      </c>
      <c r="HK555">
        <v>-1.1498597940772</v>
      </c>
      <c r="HL555">
        <v>1.47270487050264</v>
      </c>
      <c r="HM555">
        <v>0.91375283409433905</v>
      </c>
      <c r="HN555">
        <v>-0.45462084608516301</v>
      </c>
      <c r="HO555">
        <v>-0.89962980491691302</v>
      </c>
      <c r="HP555">
        <v>0.93808055607951202</v>
      </c>
      <c r="HQ555">
        <v>0.28468303935369499</v>
      </c>
      <c r="HR555">
        <v>1.2981619127458499</v>
      </c>
      <c r="HS555">
        <v>0.419799106202845</v>
      </c>
      <c r="HT555">
        <v>-6.7259160277899396E-2</v>
      </c>
      <c r="HU555">
        <v>-0.112819249534368</v>
      </c>
      <c r="HV555">
        <v>-1.14340017653376</v>
      </c>
      <c r="HW555">
        <v>-0.53532533120232995</v>
      </c>
      <c r="HX555">
        <v>0.102729300670035</v>
      </c>
      <c r="HY555">
        <v>-1.29954810845447</v>
      </c>
      <c r="HZ555">
        <v>-1.3447277969135001</v>
      </c>
      <c r="IB555">
        <v>-0.216503878982621</v>
      </c>
      <c r="IC555">
        <v>-0.18286176064066201</v>
      </c>
      <c r="ID555">
        <v>5.7608228962635601E-2</v>
      </c>
      <c r="IE555">
        <v>0.33128570212284097</v>
      </c>
      <c r="IF555">
        <v>0.67029495839960895</v>
      </c>
      <c r="IG555">
        <v>0.95768119408603503</v>
      </c>
      <c r="IH555">
        <v>-0.66186787726110197</v>
      </c>
      <c r="II555">
        <v>-0.782762064227427</v>
      </c>
      <c r="IJ555">
        <v>-0.132860921712563</v>
      </c>
      <c r="IK555">
        <v>-0.77683512981821001</v>
      </c>
      <c r="IL555">
        <v>-0.69647342752432495</v>
      </c>
      <c r="IM555">
        <v>0.58730411856231501</v>
      </c>
      <c r="IN555">
        <v>-0.18179139351559601</v>
      </c>
      <c r="IO555">
        <v>-0.39544742448924802</v>
      </c>
      <c r="IP555">
        <v>-0.57726961867956605</v>
      </c>
      <c r="IQ555">
        <v>1.2483983013226001</v>
      </c>
      <c r="IR555">
        <v>-0.33096953857238998</v>
      </c>
      <c r="IS555">
        <v>0.159184927360911</v>
      </c>
      <c r="IT555">
        <v>1.0840859738891599</v>
      </c>
      <c r="IU555">
        <v>1.4068382848563501</v>
      </c>
      <c r="IV555">
        <v>1.0029313149061601</v>
      </c>
      <c r="IW555">
        <v>0.79957278976507995</v>
      </c>
      <c r="IX555">
        <v>2.0854684367804999</v>
      </c>
      <c r="IY555">
        <v>0.99945140318595804</v>
      </c>
      <c r="IZ555">
        <v>-0.43197481854804198</v>
      </c>
      <c r="JA555">
        <v>6.0472433688119097E-3</v>
      </c>
      <c r="JB555">
        <v>8.6269429993990301E-2</v>
      </c>
      <c r="JC555">
        <v>-0.60998913622825102</v>
      </c>
      <c r="JD555">
        <v>-1.6089153771645199</v>
      </c>
      <c r="JE555">
        <v>0.68273605611466304</v>
      </c>
      <c r="JF555">
        <v>-1.1958415507251601</v>
      </c>
      <c r="JG555">
        <v>1.0699483345888401</v>
      </c>
      <c r="JH555">
        <v>0.82475790786702396</v>
      </c>
      <c r="JI555">
        <v>0.59841901329491498</v>
      </c>
      <c r="JJ555">
        <v>0.30233215875341601</v>
      </c>
      <c r="JK555">
        <v>1.2858302654422</v>
      </c>
      <c r="JL555">
        <v>-0.64912482575891794</v>
      </c>
      <c r="JM555">
        <v>-0.37103443137311798</v>
      </c>
    </row>
    <row r="556" spans="1:273" x14ac:dyDescent="0.25">
      <c r="A556" s="30">
        <v>44404</v>
      </c>
      <c r="B556" s="31" t="s">
        <v>1837</v>
      </c>
      <c r="C556" s="23" t="s">
        <v>1739</v>
      </c>
      <c r="D556" s="23" t="s">
        <v>1900</v>
      </c>
      <c r="E556" s="32">
        <v>13.11</v>
      </c>
      <c r="F556" s="37">
        <v>-1137.75</v>
      </c>
      <c r="G556" s="16">
        <f>VLOOKUP(C556,dFundos!$A$1:$B$28,2,FALSE)</f>
        <v>19436835000117</v>
      </c>
      <c r="H556" s="13"/>
      <c r="I556">
        <f>_xll.ECONOMATICA(G556,"VOLATILITY","1Y",A556)</f>
        <v>20.720064553257501</v>
      </c>
      <c r="J556">
        <f>_xll.ECONOMATICA(G556,"NAV","1D",A556)</f>
        <v>635.38882500026398</v>
      </c>
      <c r="K556">
        <f>_xll.ECONOMATICA(G556,"NAV","1D",A556+1)</f>
        <v>629.76290300022799</v>
      </c>
      <c r="L556" s="6"/>
      <c r="M556">
        <v>-1.32353080116445</v>
      </c>
      <c r="N556">
        <v>1.1706028491971701</v>
      </c>
      <c r="O556">
        <v>0.21955449083179701</v>
      </c>
      <c r="P556">
        <v>2.1866398550628201</v>
      </c>
      <c r="Q556">
        <v>2.92431673115061</v>
      </c>
      <c r="R556">
        <v>0.16635726387903599</v>
      </c>
      <c r="S556">
        <v>0.50795775296137402</v>
      </c>
      <c r="T556">
        <v>2.3118014791179999</v>
      </c>
      <c r="U556">
        <v>0.79219418166758304</v>
      </c>
      <c r="V556">
        <v>0.41454290185356502</v>
      </c>
      <c r="W556">
        <v>-2.0037714530190001</v>
      </c>
      <c r="X556">
        <v>2.6638099750925899</v>
      </c>
      <c r="Y556">
        <v>-1.38729776072068</v>
      </c>
      <c r="Z556">
        <v>0.82024485564034</v>
      </c>
      <c r="AA556">
        <v>2.2637015790678601</v>
      </c>
      <c r="AB556">
        <v>6.5797892602859107E-2</v>
      </c>
      <c r="AC556">
        <v>0.59967500783386596</v>
      </c>
      <c r="AD556">
        <v>1.5838471999813899</v>
      </c>
      <c r="AE556">
        <v>1.2553116288472701</v>
      </c>
      <c r="AF556">
        <v>0.73167503105651099</v>
      </c>
      <c r="AG556">
        <v>-0.65658299390634101</v>
      </c>
      <c r="AH556">
        <v>4.2694141317042504</v>
      </c>
      <c r="AI556">
        <v>-0.92877430552107398</v>
      </c>
      <c r="AJ556">
        <v>-2.18233374607735</v>
      </c>
      <c r="AK556">
        <v>0.85752372433489699</v>
      </c>
      <c r="AL556">
        <v>-0.42129086186832898</v>
      </c>
      <c r="AM556">
        <v>0.93195251556608105</v>
      </c>
      <c r="AN556">
        <v>-5.4662812443930298</v>
      </c>
      <c r="AO556">
        <v>-1.08156894948479</v>
      </c>
      <c r="AQ556">
        <v>-1.93223141832277</v>
      </c>
      <c r="AR556">
        <v>1.00074127458356</v>
      </c>
      <c r="AS556">
        <v>-1.53597274784261</v>
      </c>
      <c r="AT556">
        <v>9.0866466780425995E-2</v>
      </c>
      <c r="AU556">
        <v>-3.0238047565944701E-2</v>
      </c>
      <c r="AV556">
        <v>1.0303414775989901</v>
      </c>
      <c r="AW556">
        <v>-1.83275347690142</v>
      </c>
      <c r="AX556">
        <v>-1.07344123916846</v>
      </c>
      <c r="AY556">
        <v>0.89068128363578603</v>
      </c>
      <c r="AZ556">
        <v>0.256852741040348</v>
      </c>
      <c r="BA556">
        <v>2.6860387783017399</v>
      </c>
      <c r="BB556">
        <v>-0.73472862850394405</v>
      </c>
      <c r="BC556">
        <v>-0.62954208042356197</v>
      </c>
      <c r="BD556">
        <v>2.2879627142174299</v>
      </c>
      <c r="BE556">
        <v>2.97322729602456</v>
      </c>
      <c r="BF556">
        <v>-0.18651463797141299</v>
      </c>
      <c r="BG556">
        <v>0.47134471442404902</v>
      </c>
      <c r="BH556">
        <v>1.2650993847273599</v>
      </c>
      <c r="BI556">
        <v>-1.43914310710898</v>
      </c>
      <c r="BJ556">
        <v>3.1338360349764102E-2</v>
      </c>
      <c r="BK556">
        <v>-1.1647848350548899</v>
      </c>
      <c r="BL556">
        <v>2.0262638201529599</v>
      </c>
      <c r="BM556">
        <v>0.44954124568903397</v>
      </c>
      <c r="BN556">
        <v>0.232453504941077</v>
      </c>
      <c r="BP556">
        <v>2.49667650878109</v>
      </c>
      <c r="BQ556">
        <v>-0.62924743433541197</v>
      </c>
      <c r="BR556">
        <v>-0.36936001852154698</v>
      </c>
      <c r="BS556">
        <v>0.30873517152940599</v>
      </c>
      <c r="BT556">
        <v>-2.3373821236418699</v>
      </c>
      <c r="BU556">
        <v>0.362557622611348</v>
      </c>
      <c r="BV556">
        <v>0.546331972327607</v>
      </c>
      <c r="BW556">
        <v>-6.0534084150276599E-2</v>
      </c>
      <c r="BX556">
        <v>0.81229088154941598</v>
      </c>
      <c r="BY556">
        <v>-1.9202834265343001</v>
      </c>
      <c r="BZ556">
        <v>1.18528623024758</v>
      </c>
      <c r="CA556">
        <v>-3.06642666264452</v>
      </c>
      <c r="CB556">
        <v>1.64141716595623</v>
      </c>
      <c r="CC556">
        <v>-1.6763631855610599</v>
      </c>
      <c r="CE556">
        <v>2.5300113380581002</v>
      </c>
      <c r="CF556">
        <v>1.62766104913317</v>
      </c>
      <c r="CG556">
        <v>0.38042509640945399</v>
      </c>
      <c r="CH556">
        <v>-2.7437930161795498</v>
      </c>
      <c r="CI556">
        <v>1.5603220219418299</v>
      </c>
      <c r="CJ556">
        <v>-2.3846260392929302</v>
      </c>
      <c r="CK556">
        <v>1.3934077394878801</v>
      </c>
      <c r="CL556">
        <v>3.9459625622839702E-2</v>
      </c>
      <c r="CM556">
        <v>1.49128931388987</v>
      </c>
      <c r="CN556">
        <v>-2.4247810233646298E-2</v>
      </c>
      <c r="CO556">
        <v>-1.33777264600212</v>
      </c>
      <c r="CP556">
        <v>-1.40757141680297</v>
      </c>
      <c r="CQ556">
        <v>-0.19887226635546501</v>
      </c>
      <c r="CR556">
        <v>0.66233606521564103</v>
      </c>
      <c r="CS556">
        <v>0.96418511384399597</v>
      </c>
      <c r="CT556">
        <v>0.449127142201178</v>
      </c>
      <c r="CU556">
        <v>-1.1258289699981101</v>
      </c>
      <c r="CV556">
        <v>-0.14914763032720699</v>
      </c>
      <c r="CW556">
        <v>0.56626326022524198</v>
      </c>
      <c r="CX556">
        <v>0.218552884871315</v>
      </c>
      <c r="CY556">
        <v>-0.78974821608426304</v>
      </c>
      <c r="CZ556">
        <v>0.12408562342898199</v>
      </c>
      <c r="DA556">
        <v>-1.95536760902542</v>
      </c>
      <c r="DB556">
        <v>9.6475320606259601E-2</v>
      </c>
      <c r="DC556">
        <v>-0.74562311019690197</v>
      </c>
      <c r="DD556">
        <v>0.85328375480457896</v>
      </c>
      <c r="DE556">
        <v>6.6394701025274103E-2</v>
      </c>
      <c r="DF556">
        <v>-2.5147544421088202</v>
      </c>
      <c r="DG556">
        <v>0.52187599721946798</v>
      </c>
      <c r="DH556">
        <v>1.1314133458654401</v>
      </c>
      <c r="DI556">
        <v>0.204585925166612</v>
      </c>
      <c r="DJ556">
        <v>1.0478060317836899</v>
      </c>
      <c r="DK556">
        <v>-0.242702494142577</v>
      </c>
      <c r="DL556">
        <v>-0.51195444248151001</v>
      </c>
      <c r="DM556">
        <v>0.61094098346074999</v>
      </c>
      <c r="DN556">
        <v>0.59658213122020198</v>
      </c>
      <c r="DO556">
        <v>0.80481703753321199</v>
      </c>
      <c r="DP556">
        <v>-7.70674696468632E-3</v>
      </c>
      <c r="DR556">
        <v>2.50752206429752</v>
      </c>
      <c r="DS556">
        <v>-1.1849055748825801</v>
      </c>
      <c r="DT556">
        <v>-0.22669077179671099</v>
      </c>
      <c r="DU556">
        <v>-7.6920737228647297E-3</v>
      </c>
      <c r="DW556">
        <v>-0.25515181050650398</v>
      </c>
      <c r="DX556">
        <v>0.98000114794558602</v>
      </c>
      <c r="DY556">
        <v>-0.31145954390012798</v>
      </c>
      <c r="DZ556">
        <v>3.37231223729759</v>
      </c>
      <c r="EA556">
        <v>0.86147812926356004</v>
      </c>
      <c r="EB556">
        <v>0.23407459029840499</v>
      </c>
      <c r="EC556">
        <v>-2.4418283885097498</v>
      </c>
      <c r="ED556">
        <v>-0.26494972516957199</v>
      </c>
      <c r="EE556">
        <v>-2.4918021056691901</v>
      </c>
      <c r="EF556">
        <v>0.72829950950108502</v>
      </c>
      <c r="EG556">
        <v>-0.16178208970814001</v>
      </c>
      <c r="EH556">
        <v>1.89646536691725</v>
      </c>
      <c r="EI556">
        <v>1.74145754481287</v>
      </c>
      <c r="EJ556">
        <v>1.28522521226841</v>
      </c>
      <c r="EK556">
        <v>1.53694036253</v>
      </c>
      <c r="EL556">
        <v>-7.8295311141118908E-3</v>
      </c>
      <c r="EM556">
        <v>-1.3531729808164501</v>
      </c>
      <c r="EN556">
        <v>-2.1869396208785501</v>
      </c>
      <c r="EO556">
        <v>2.6852825589230598</v>
      </c>
      <c r="EP556">
        <v>-1.9750242968257199</v>
      </c>
      <c r="EQ556">
        <v>1.4615929298088299</v>
      </c>
      <c r="ER556">
        <v>1.10926368506625E-2</v>
      </c>
      <c r="ES556">
        <v>0.47564562755724199</v>
      </c>
      <c r="ET556">
        <v>1.77485388830974</v>
      </c>
      <c r="EU556">
        <v>-0.62581437068729395</v>
      </c>
      <c r="EV556">
        <v>0.53400726355903305</v>
      </c>
      <c r="EW556">
        <v>0.48601112303003902</v>
      </c>
      <c r="EX556">
        <v>2.0920314273098501E-2</v>
      </c>
      <c r="EY556">
        <v>0.21937272413197201</v>
      </c>
      <c r="EZ556">
        <v>-9.26270906347781E-2</v>
      </c>
      <c r="FC556">
        <v>0.65949025702138897</v>
      </c>
      <c r="FD556">
        <v>4.7547878239129197E-2</v>
      </c>
      <c r="FE556">
        <v>-0.98434278179411205</v>
      </c>
      <c r="FF556">
        <v>-0.18964869768751699</v>
      </c>
      <c r="FG556">
        <v>-0.53607079989887996</v>
      </c>
      <c r="FH556">
        <v>0.69225503666530097</v>
      </c>
      <c r="FI556">
        <v>-0.98159544213558503</v>
      </c>
      <c r="FJ556">
        <v>1.37983528020413</v>
      </c>
      <c r="FK556">
        <v>1.9091329742877901</v>
      </c>
      <c r="FL556">
        <v>0.479613710922422</v>
      </c>
      <c r="FM556">
        <v>-0.70638839788443897</v>
      </c>
      <c r="FN556">
        <v>-3.1623429824321598</v>
      </c>
      <c r="FO556">
        <v>2.3416406604155799</v>
      </c>
      <c r="FP556">
        <v>0.90983512691309398</v>
      </c>
      <c r="FQ556">
        <v>2.1857393172467701</v>
      </c>
      <c r="FR556">
        <v>-1.3002494369175099</v>
      </c>
      <c r="FS556">
        <v>-1.33206298050936</v>
      </c>
      <c r="FT556">
        <v>-0.18273928299095099</v>
      </c>
      <c r="FU556">
        <v>1.8623136173118799</v>
      </c>
      <c r="FV556">
        <v>0.19894407832907701</v>
      </c>
      <c r="FW556">
        <v>-0.306626518431585</v>
      </c>
      <c r="FX556">
        <v>-2.5267583692766502</v>
      </c>
      <c r="FY556">
        <v>-1.2577177475577599</v>
      </c>
      <c r="FZ556">
        <v>1.44057431625697</v>
      </c>
      <c r="GA556">
        <v>-0.78185416214182601</v>
      </c>
      <c r="GB556">
        <v>0.80935713212966198</v>
      </c>
      <c r="GC556">
        <v>1.2956261040017101</v>
      </c>
      <c r="GD556">
        <v>2.7048149600886999</v>
      </c>
      <c r="GE556">
        <v>0.58066057699761597</v>
      </c>
      <c r="GF556">
        <v>-1.0134288128028901</v>
      </c>
      <c r="GG556">
        <v>-0.97357829345128299</v>
      </c>
      <c r="GH556">
        <v>2.63742018469202</v>
      </c>
      <c r="GJ556">
        <v>1.1321261301418399</v>
      </c>
      <c r="GK556">
        <v>-1.0522641624447699</v>
      </c>
      <c r="GL556">
        <v>0.93083552874304598</v>
      </c>
      <c r="GM556">
        <v>-0.26230369012409899</v>
      </c>
      <c r="GN556">
        <v>2.2514093734571401</v>
      </c>
      <c r="GO556">
        <v>0.89057830282399697</v>
      </c>
      <c r="GP556">
        <v>-0.25675745191620097</v>
      </c>
      <c r="GQ556">
        <v>-0.69763861929459403</v>
      </c>
      <c r="GR556">
        <v>3.4768746081681498E-2</v>
      </c>
      <c r="GS556">
        <v>-0.19425840064286601</v>
      </c>
      <c r="GT556">
        <v>-0.99676115178226599</v>
      </c>
      <c r="GU556">
        <v>-0.74438233086766603</v>
      </c>
      <c r="GW556">
        <v>-1.6565474522394701</v>
      </c>
      <c r="GX556">
        <v>1.5075743389388701</v>
      </c>
      <c r="GY556">
        <v>-0.225991079605592</v>
      </c>
      <c r="GZ556">
        <v>-5.9258285182295402E-2</v>
      </c>
      <c r="HA556">
        <v>-1.54532068054323</v>
      </c>
      <c r="HB556">
        <v>0.62253517080534904</v>
      </c>
      <c r="HC556">
        <v>0.363766842565383</v>
      </c>
      <c r="HD556">
        <v>-0.44703677212964998</v>
      </c>
      <c r="HE556">
        <v>-0.56422954203299003</v>
      </c>
      <c r="HF556">
        <v>-1.54253410928504</v>
      </c>
      <c r="HG556">
        <v>-0.26667100064514698</v>
      </c>
      <c r="HH556">
        <v>-0.12827463879148099</v>
      </c>
      <c r="HI556">
        <v>-1.58006424871928</v>
      </c>
      <c r="HJ556">
        <v>-0.717510039976332</v>
      </c>
      <c r="HK556">
        <v>-1.60304439177708</v>
      </c>
      <c r="HL556">
        <v>1.4025523345480899</v>
      </c>
      <c r="HM556">
        <v>1.1963378936343401</v>
      </c>
      <c r="HN556">
        <v>-0.66069155709556104</v>
      </c>
      <c r="HO556">
        <v>-0.92982951273370396</v>
      </c>
      <c r="HP556">
        <v>1.0519103649130599</v>
      </c>
      <c r="HQ556">
        <v>0.69474343345064005</v>
      </c>
      <c r="HR556">
        <v>0.85523173893307103</v>
      </c>
      <c r="HS556">
        <v>1.0251530038658501</v>
      </c>
      <c r="HT556">
        <v>0.126147181072156</v>
      </c>
      <c r="HU556">
        <v>-1.4287723479355899E-2</v>
      </c>
      <c r="HV556">
        <v>-0.97056343502117703</v>
      </c>
      <c r="HW556">
        <v>-0.40251984628412202</v>
      </c>
      <c r="HX556">
        <v>5.3415440561366302E-3</v>
      </c>
      <c r="HY556">
        <v>-1.2576569918564899</v>
      </c>
      <c r="HZ556">
        <v>-1.0358171128245901</v>
      </c>
      <c r="IB556">
        <v>-0.156063800022821</v>
      </c>
      <c r="IC556">
        <v>-6.2435456766252201E-2</v>
      </c>
      <c r="ID556">
        <v>-0.104799557175284</v>
      </c>
      <c r="IE556">
        <v>0.282752216844528</v>
      </c>
      <c r="IF556">
        <v>0.79976657889346803</v>
      </c>
      <c r="IG556">
        <v>0.86371958786912695</v>
      </c>
      <c r="IH556">
        <v>-8.1460819728817996E-2</v>
      </c>
      <c r="II556">
        <v>-0.84220941862440701</v>
      </c>
      <c r="IJ556">
        <v>-0.215391082019778</v>
      </c>
      <c r="IK556">
        <v>0.12237029895914001</v>
      </c>
      <c r="IL556">
        <v>-0.65003889176296104</v>
      </c>
      <c r="IM556">
        <v>0.50238253552379297</v>
      </c>
      <c r="IN556">
        <v>0.21267825468385099</v>
      </c>
      <c r="IO556">
        <v>-0.33101777853517</v>
      </c>
      <c r="IP556">
        <v>-0.34988851712114399</v>
      </c>
      <c r="IQ556">
        <v>0.97731733421824196</v>
      </c>
      <c r="IR556">
        <v>3.4322838837397299E-2</v>
      </c>
      <c r="IS556">
        <v>0.25438355805818003</v>
      </c>
      <c r="IT556">
        <v>0.77388816189341003</v>
      </c>
      <c r="IU556">
        <v>1.0828807575307999</v>
      </c>
      <c r="IV556">
        <v>1.30364065134927</v>
      </c>
      <c r="IW556">
        <v>0.65548144521017104</v>
      </c>
      <c r="IX556">
        <v>2.0159797208180001</v>
      </c>
      <c r="IY556">
        <v>0.71888613147166303</v>
      </c>
      <c r="IZ556">
        <v>-0.42076740146512698</v>
      </c>
      <c r="JA556">
        <v>-4.9160267735714998E-3</v>
      </c>
      <c r="JB556">
        <v>0.34380784982204199</v>
      </c>
      <c r="JC556">
        <v>-0.31740513477416199</v>
      </c>
      <c r="JD556">
        <v>-1.08444431170938</v>
      </c>
      <c r="JE556">
        <v>0.194073413149454</v>
      </c>
      <c r="JF556">
        <v>-1.2769713990564899</v>
      </c>
      <c r="JG556">
        <v>0.65969919032795599</v>
      </c>
      <c r="JH556">
        <v>0.89665669838723305</v>
      </c>
      <c r="JI556">
        <v>0.690992046838801</v>
      </c>
      <c r="JJ556">
        <v>0.57616522008174798</v>
      </c>
      <c r="JK556">
        <v>1.49413852650468</v>
      </c>
      <c r="JL556">
        <v>-0.36846958055321</v>
      </c>
      <c r="JM556">
        <v>-0.72747014401102195</v>
      </c>
    </row>
    <row r="557" spans="1:273" x14ac:dyDescent="0.25">
      <c r="A557" s="29">
        <v>44404</v>
      </c>
      <c r="B557" s="31" t="s">
        <v>1714</v>
      </c>
      <c r="C557" s="24" t="s">
        <v>1732</v>
      </c>
      <c r="D557" s="24" t="s">
        <v>1899</v>
      </c>
      <c r="E557" s="34">
        <v>30.235855000000001</v>
      </c>
      <c r="F557" s="38">
        <v>5000</v>
      </c>
      <c r="G557" s="16">
        <f>VLOOKUP(C557,dFundos!$A$1:$B$28,2,FALSE)</f>
        <v>32666326000149</v>
      </c>
      <c r="H557" s="13"/>
      <c r="I557">
        <f>_xll.ECONOMATICA(G557,"VOLATILITY","1Y",A557)</f>
        <v>17.729954931710399</v>
      </c>
      <c r="J557">
        <f>_xll.ECONOMATICA(G557,"NAV","1D",A557)</f>
        <v>165.30262700002601</v>
      </c>
      <c r="K557">
        <f>_xll.ECONOMATICA(G557,"NAV","1D",A557+1)</f>
        <v>165.36657899990701</v>
      </c>
      <c r="L557" s="6"/>
      <c r="M557">
        <v>-3.79611082280462E-2</v>
      </c>
      <c r="N557">
        <v>1.45943870720657</v>
      </c>
      <c r="O557">
        <v>0.45984902917553</v>
      </c>
      <c r="P557">
        <v>-1.5758210171043201</v>
      </c>
      <c r="Q557">
        <v>0.16819543361634701</v>
      </c>
      <c r="R557">
        <v>-1.3654242234224501</v>
      </c>
      <c r="S557">
        <v>1.03306702731061</v>
      </c>
      <c r="T557">
        <v>1.24341383925639</v>
      </c>
      <c r="U557">
        <v>-0.71021197209120102</v>
      </c>
      <c r="V557">
        <v>-0.69969796395525896</v>
      </c>
      <c r="W557">
        <v>-0.402006474905647</v>
      </c>
      <c r="X557">
        <v>-0.67972719689350902</v>
      </c>
      <c r="Y557">
        <v>-0.29925162216386503</v>
      </c>
      <c r="Z557">
        <v>1.2845308559917601</v>
      </c>
      <c r="AA557">
        <v>-1.93036695318369</v>
      </c>
      <c r="AB557">
        <v>2.58096641773591</v>
      </c>
      <c r="AC557">
        <v>-0.88567939592394396</v>
      </c>
      <c r="AD557">
        <v>0.15406054153572801</v>
      </c>
      <c r="AE557">
        <v>0.80151816855504898</v>
      </c>
      <c r="AF557">
        <v>0.309273019593093</v>
      </c>
      <c r="AG557">
        <v>0.33449892689532101</v>
      </c>
      <c r="AH557">
        <v>-1.2419977520948999</v>
      </c>
      <c r="AI557">
        <v>0.31161904917098598</v>
      </c>
      <c r="AJ557">
        <v>1.9285983069494299</v>
      </c>
      <c r="AK557">
        <v>-1.83528113484499</v>
      </c>
      <c r="AL557">
        <v>1.8861552001908399</v>
      </c>
      <c r="AM557">
        <v>-0.102233439611155</v>
      </c>
      <c r="AN557">
        <v>-1.1445878223639701</v>
      </c>
      <c r="AO557">
        <v>0.27653648321574997</v>
      </c>
      <c r="AQ557">
        <v>-0.509651724587457</v>
      </c>
      <c r="AR557">
        <v>0.98004978644894403</v>
      </c>
      <c r="AS557">
        <v>-2.0095697489523401</v>
      </c>
      <c r="AT557">
        <v>-0.52418259219848595</v>
      </c>
      <c r="AU557">
        <v>2.21560575846524</v>
      </c>
      <c r="AV557">
        <v>-0.16213844619414899</v>
      </c>
      <c r="AW557">
        <v>-0.28361196182231702</v>
      </c>
      <c r="AX557">
        <v>-0.59924726310782706</v>
      </c>
      <c r="AY557">
        <v>-1.6969124534625699</v>
      </c>
      <c r="AZ557">
        <v>-1.1833714735985299</v>
      </c>
      <c r="BA557">
        <v>0.17996560636674999</v>
      </c>
      <c r="BB557">
        <v>-1.5812251546776701</v>
      </c>
      <c r="BC557">
        <v>1.2925304754389799</v>
      </c>
      <c r="BD557">
        <v>6.2967681333247996E-2</v>
      </c>
      <c r="BE557">
        <v>-2.5427798199416398</v>
      </c>
      <c r="BF557">
        <v>-0.86255026635626597</v>
      </c>
      <c r="BG557">
        <v>1.42012563974276</v>
      </c>
      <c r="BH557">
        <v>1.2989403086976401</v>
      </c>
      <c r="BI557">
        <v>-1.4420016151234401</v>
      </c>
      <c r="BJ557">
        <v>1.25712114167982</v>
      </c>
      <c r="BK557">
        <v>-0.33222690744878502</v>
      </c>
      <c r="BL557">
        <v>-0.38173989187271201</v>
      </c>
      <c r="BM557">
        <v>1.9670046382088899</v>
      </c>
      <c r="BN557">
        <v>0.186791586020263</v>
      </c>
      <c r="BP557">
        <v>1.27839848300937</v>
      </c>
      <c r="BQ557">
        <v>1.02438148060173</v>
      </c>
      <c r="BR557">
        <v>0.202223282576597</v>
      </c>
      <c r="BS557">
        <v>-0.506292362479144</v>
      </c>
      <c r="BT557">
        <v>-0.20653825094996101</v>
      </c>
      <c r="BU557">
        <v>1.58368775209965</v>
      </c>
      <c r="BV557">
        <v>0.27876058502442902</v>
      </c>
      <c r="BW557">
        <v>0.51231971883680705</v>
      </c>
      <c r="BX557">
        <v>-1.0122089392098099</v>
      </c>
      <c r="BY557">
        <v>-0.39206066767292203</v>
      </c>
      <c r="BZ557">
        <v>-1.00104397743053</v>
      </c>
      <c r="CA557">
        <v>-3.6803821110879702</v>
      </c>
      <c r="CB557">
        <v>1.35200065815297</v>
      </c>
      <c r="CC557">
        <v>-2.3522561044046602</v>
      </c>
      <c r="CE557">
        <v>0.93414498278434599</v>
      </c>
      <c r="CF557">
        <v>2.6640550120646398</v>
      </c>
      <c r="CG557">
        <v>2.36946293953224</v>
      </c>
      <c r="CH557">
        <v>0.686466485967685</v>
      </c>
      <c r="CI557">
        <v>1.30879374210053</v>
      </c>
      <c r="CJ557">
        <v>0.44147756107122399</v>
      </c>
      <c r="CK557">
        <v>0.16921532478591</v>
      </c>
      <c r="CL557">
        <v>-1.97944749070302</v>
      </c>
      <c r="CM557">
        <v>2.2679064388285002</v>
      </c>
      <c r="CN557">
        <v>0.97043000514531697</v>
      </c>
      <c r="CO557">
        <v>-8.4183326453057802E-2</v>
      </c>
      <c r="CP557">
        <v>-1.0334257153772299</v>
      </c>
      <c r="CQ557">
        <v>0.47706233508506601</v>
      </c>
      <c r="CR557">
        <v>-0.44558360914379602</v>
      </c>
      <c r="CS557">
        <v>0.17473464449722101</v>
      </c>
      <c r="CT557">
        <v>1.54891515412601</v>
      </c>
      <c r="CU557">
        <v>0.81505724665475998</v>
      </c>
      <c r="CV557">
        <v>8.5255262274586102E-2</v>
      </c>
      <c r="CW557">
        <v>0.38193762247829</v>
      </c>
      <c r="CX557">
        <v>-1.0788871546537799</v>
      </c>
      <c r="CY557">
        <v>0.83391661628411395</v>
      </c>
      <c r="CZ557">
        <v>0.50314109321334399</v>
      </c>
      <c r="DA557">
        <v>0.63650092015450399</v>
      </c>
      <c r="DB557">
        <v>0.104405435922672</v>
      </c>
      <c r="DC557">
        <v>-0.21800197928314399</v>
      </c>
      <c r="DD557">
        <v>0.42962653624272201</v>
      </c>
      <c r="DE557">
        <v>-1.0493385742847701</v>
      </c>
      <c r="DF557">
        <v>0.93896873040648599</v>
      </c>
      <c r="DG557">
        <v>0.434209300510702</v>
      </c>
      <c r="DH557">
        <v>0.67350288936722802</v>
      </c>
      <c r="DI557">
        <v>1.5027459805423899</v>
      </c>
      <c r="DJ557">
        <v>1.1454894902271899</v>
      </c>
      <c r="DK557">
        <v>0.15888564685155901</v>
      </c>
      <c r="DL557">
        <v>-0.51914578471041795</v>
      </c>
      <c r="DM557">
        <v>-1.36842740603242</v>
      </c>
      <c r="DN557">
        <v>0.67444954383972799</v>
      </c>
      <c r="DO557">
        <v>0.54945683823461899</v>
      </c>
      <c r="DP557">
        <v>-6.4772631958476302E-3</v>
      </c>
      <c r="DR557">
        <v>0.649728757525736</v>
      </c>
      <c r="DS557">
        <v>0.23381723221973499</v>
      </c>
      <c r="DT557">
        <v>0.26401088616694302</v>
      </c>
      <c r="DU557">
        <v>-6.71727530061617E-3</v>
      </c>
      <c r="DW557">
        <v>-0.923382176279119</v>
      </c>
      <c r="DX557">
        <v>-0.59195411949985999</v>
      </c>
      <c r="DY557">
        <v>-3.29077977785346</v>
      </c>
      <c r="DZ557">
        <v>0.87787711236160204</v>
      </c>
      <c r="EA557">
        <v>2.9460100644428202</v>
      </c>
      <c r="EB557">
        <v>-1.3338227448912201</v>
      </c>
      <c r="EC557">
        <v>2.4658070651639701</v>
      </c>
      <c r="ED557">
        <v>-0.68853301081617202</v>
      </c>
      <c r="EE557">
        <v>0.595519640410203</v>
      </c>
      <c r="EF557">
        <v>-0.384553916774166</v>
      </c>
      <c r="EG557">
        <v>0.81303391616529597</v>
      </c>
      <c r="EH557">
        <v>-0.25701049071358301</v>
      </c>
      <c r="EI557">
        <v>0.69833382185606796</v>
      </c>
      <c r="EJ557">
        <v>-0.187435302177619</v>
      </c>
      <c r="EK557">
        <v>-0.48257245143759098</v>
      </c>
      <c r="EL557">
        <v>-6.7240216594655101E-3</v>
      </c>
      <c r="EM557">
        <v>-0.37560564296654803</v>
      </c>
      <c r="EN557">
        <v>-0.88657563001106598</v>
      </c>
      <c r="EO557">
        <v>2.4328843082912499</v>
      </c>
      <c r="EP557">
        <v>-1.63309985791784</v>
      </c>
      <c r="EQ557">
        <v>1.54263763342897</v>
      </c>
      <c r="ER557">
        <v>0.74365326599945503</v>
      </c>
      <c r="ES557">
        <v>1.963037587484</v>
      </c>
      <c r="ET557">
        <v>0.47252374188246898</v>
      </c>
      <c r="EU557">
        <v>1.31439961642172</v>
      </c>
      <c r="EV557">
        <v>-0.163255680308794</v>
      </c>
      <c r="EW557">
        <v>-0.16581533718635899</v>
      </c>
      <c r="EX557">
        <v>-1.2018684328722899</v>
      </c>
      <c r="EY557">
        <v>1.1821268137282499</v>
      </c>
      <c r="EZ557">
        <v>-1.6291707106574901E-2</v>
      </c>
      <c r="FC557">
        <v>0.39054231274349099</v>
      </c>
      <c r="FD557">
        <v>-0.88750781114868005</v>
      </c>
      <c r="FE557">
        <v>0.20318834176578099</v>
      </c>
      <c r="FF557">
        <v>-2.5091354003052402</v>
      </c>
      <c r="FG557">
        <v>0.97032853882410597</v>
      </c>
      <c r="FH557">
        <v>0.23167021208791999</v>
      </c>
      <c r="FI557">
        <v>-2.4230692809396701</v>
      </c>
      <c r="FJ557">
        <v>-1.58375869532392</v>
      </c>
      <c r="FK557">
        <v>0.69509874556388196</v>
      </c>
      <c r="FL557">
        <v>0.39237747623701602</v>
      </c>
      <c r="FM557">
        <v>-5.26671032275772E-2</v>
      </c>
      <c r="FN557">
        <v>0.324350241862703</v>
      </c>
      <c r="FO557">
        <v>2.1688747860025601</v>
      </c>
      <c r="FP557">
        <v>-4.2535763442210701</v>
      </c>
      <c r="FQ557">
        <v>-4.7523416924377698E-2</v>
      </c>
      <c r="FR557">
        <v>0.722871228208533</v>
      </c>
      <c r="FS557">
        <v>2.3755445936330899</v>
      </c>
      <c r="FT557">
        <v>-0.33823145195128701</v>
      </c>
      <c r="FU557">
        <v>0.15532802299276199</v>
      </c>
      <c r="FV557">
        <v>-0.20931758526785399</v>
      </c>
      <c r="FW557">
        <v>1.51704633262852</v>
      </c>
      <c r="FX557">
        <v>-2.60603319466099</v>
      </c>
      <c r="FY557">
        <v>1.2043688637277199</v>
      </c>
      <c r="FZ557">
        <v>-0.79249269219872098</v>
      </c>
      <c r="GA557">
        <v>-0.92136517096150805</v>
      </c>
      <c r="GB557">
        <v>-1.8286618528691201</v>
      </c>
      <c r="GC557">
        <v>1.5956165989336999</v>
      </c>
      <c r="GD557">
        <v>-0.41387318478882701</v>
      </c>
      <c r="GE557">
        <v>-0.38593011449847803</v>
      </c>
      <c r="GF557">
        <v>1.2217509420224799</v>
      </c>
      <c r="GG557">
        <v>0.42142172733292699</v>
      </c>
      <c r="GH557">
        <v>-0.38769408092775798</v>
      </c>
      <c r="GJ557">
        <v>1.4574307122529699</v>
      </c>
      <c r="GK557">
        <v>1.0452421829541001</v>
      </c>
      <c r="GL557">
        <v>0.25887749980029201</v>
      </c>
      <c r="GM557">
        <v>0.98050579072150901</v>
      </c>
      <c r="GN557">
        <v>1.02060977951623E-2</v>
      </c>
      <c r="GO557">
        <v>0.64367957820650201</v>
      </c>
      <c r="GP557">
        <v>0.48656770104571501</v>
      </c>
      <c r="GQ557">
        <v>-0.23060864259605299</v>
      </c>
      <c r="GR557">
        <v>0.71697561979817703</v>
      </c>
      <c r="GS557">
        <v>-0.19559431675588701</v>
      </c>
      <c r="GT557">
        <v>-0.107456357818592</v>
      </c>
      <c r="GU557">
        <v>-0.40893576488088001</v>
      </c>
      <c r="GW557">
        <v>-1.2943349469423999</v>
      </c>
      <c r="GX557">
        <v>1.04533214816911</v>
      </c>
      <c r="GY557">
        <v>0.129019077030534</v>
      </c>
      <c r="GZ557">
        <v>-0.71594904857192898</v>
      </c>
      <c r="HA557">
        <v>0.75946838242089099</v>
      </c>
      <c r="HB557">
        <v>-0.44208001227161697</v>
      </c>
      <c r="HC557">
        <v>6.4676471993152504E-2</v>
      </c>
      <c r="HD557">
        <v>0.69899021509627302</v>
      </c>
      <c r="HE557">
        <v>-1.0255641313960999</v>
      </c>
      <c r="HF557">
        <v>1.19020243491832</v>
      </c>
      <c r="HG557">
        <v>1.59100134624168E-2</v>
      </c>
      <c r="HH557">
        <v>1.83425327868463</v>
      </c>
      <c r="HI557">
        <v>-0.26622750092428799</v>
      </c>
      <c r="HJ557">
        <v>9.7530445964366705E-2</v>
      </c>
      <c r="HK557">
        <v>-1.92296851100764</v>
      </c>
      <c r="HL557">
        <v>1.6406610478952599</v>
      </c>
      <c r="HM557">
        <v>0.55535189076181302</v>
      </c>
      <c r="HN557">
        <v>0.472136474854778</v>
      </c>
      <c r="HO557">
        <v>-0.40258641047330501</v>
      </c>
      <c r="HP557">
        <v>-6.1995449414098402E-2</v>
      </c>
      <c r="HQ557">
        <v>0.21901009331486401</v>
      </c>
      <c r="HR557">
        <v>-6.5155154698004494E-2</v>
      </c>
      <c r="HS557">
        <v>0.85627195130655298</v>
      </c>
      <c r="HT557">
        <v>3.92149595427327E-2</v>
      </c>
      <c r="HU557">
        <v>0.16478066809213501</v>
      </c>
      <c r="HV557">
        <v>0.16894775017135499</v>
      </c>
      <c r="HW557">
        <v>0.62055686812527699</v>
      </c>
      <c r="HX557">
        <v>0.24409602156083601</v>
      </c>
      <c r="HY557">
        <v>0.51678208328667097</v>
      </c>
      <c r="HZ557">
        <v>0.72797116008587204</v>
      </c>
      <c r="IB557">
        <v>0.85482995091297198</v>
      </c>
      <c r="IC557">
        <v>0.58010046395793302</v>
      </c>
      <c r="ID557">
        <v>-0.59761315969808504</v>
      </c>
      <c r="IE557">
        <v>-0.20276796694815899</v>
      </c>
      <c r="IF557">
        <v>7.1805383777245907E-2</v>
      </c>
      <c r="IG557">
        <v>-0.40506636369173099</v>
      </c>
      <c r="IH557">
        <v>0.86510892033402298</v>
      </c>
      <c r="II557">
        <v>-0.29157889875932602</v>
      </c>
      <c r="IJ557">
        <v>-0.57513377460054504</v>
      </c>
      <c r="IK557">
        <v>0.52827592298854098</v>
      </c>
      <c r="IL557">
        <v>0.39374600582959801</v>
      </c>
      <c r="IM557">
        <v>0.53723414512205603</v>
      </c>
      <c r="IN557">
        <v>0.173516819995712</v>
      </c>
      <c r="IO557">
        <v>-0.35333870064278</v>
      </c>
      <c r="IP557">
        <v>1.0353512088840899</v>
      </c>
      <c r="IQ557">
        <v>-1.01258187478379</v>
      </c>
      <c r="IR557">
        <v>0.60943404041608995</v>
      </c>
      <c r="IS557">
        <v>2.0363944531709401E-2</v>
      </c>
      <c r="IT557">
        <v>-0.33668456362647697</v>
      </c>
      <c r="IU557">
        <v>-0.18155017196477299</v>
      </c>
      <c r="IV557">
        <v>1.4883875648592899</v>
      </c>
      <c r="IW557">
        <v>-0.10620687098708</v>
      </c>
      <c r="IX557">
        <v>-1.1474184134385701</v>
      </c>
      <c r="IY557">
        <v>1.59544975667814</v>
      </c>
      <c r="IZ557">
        <v>-0.70790707950436604</v>
      </c>
      <c r="JA557">
        <v>-5.4984923735901196E-3</v>
      </c>
      <c r="JB557">
        <v>1.09737513521395</v>
      </c>
      <c r="JC557">
        <v>0.32877433623070801</v>
      </c>
      <c r="JD557">
        <v>0.52346565335028605</v>
      </c>
      <c r="JE557">
        <v>-0.34668408497964298</v>
      </c>
      <c r="JF557">
        <v>-0.474081395259418</v>
      </c>
      <c r="JG557">
        <v>-1.54973111657455</v>
      </c>
      <c r="JH557">
        <v>0.59039772477262897</v>
      </c>
      <c r="JI557">
        <v>4.6987935638753697E-2</v>
      </c>
      <c r="JJ557">
        <v>0.78379801343544397</v>
      </c>
      <c r="JK557">
        <v>-0.89550025450080295</v>
      </c>
      <c r="JL557">
        <v>-0.57641164239612397</v>
      </c>
      <c r="JM557">
        <v>-1.23711660007757</v>
      </c>
    </row>
    <row r="558" spans="1:273" x14ac:dyDescent="0.25">
      <c r="A558" s="30">
        <v>44404</v>
      </c>
      <c r="B558" s="31" t="s">
        <v>1714</v>
      </c>
      <c r="C558" s="23" t="s">
        <v>1746</v>
      </c>
      <c r="D558" s="23" t="s">
        <v>1899</v>
      </c>
      <c r="E558" s="32">
        <v>39.310960000000001</v>
      </c>
      <c r="F558" s="37">
        <v>5000</v>
      </c>
      <c r="G558" s="16">
        <f>VLOOKUP(C558,dFundos!$A$1:$B$28,2,FALSE)</f>
        <v>36400343000190</v>
      </c>
      <c r="H558" s="13"/>
      <c r="I558">
        <f>_xll.ECONOMATICA(G558,"VOLATILITY","1Y",A558)</f>
        <v>17.7824013357749</v>
      </c>
      <c r="J558">
        <f>_xll.ECONOMATICA(G558,"NAV","1D",A558)</f>
        <v>126.606713999994</v>
      </c>
      <c r="K558">
        <f>_xll.ECONOMATICA(G558,"NAV","1D",A558+1)</f>
        <v>127.190989000024</v>
      </c>
      <c r="L558" s="6"/>
      <c r="M558">
        <v>-0.39493212525485399</v>
      </c>
      <c r="N558">
        <v>1.68172223657166</v>
      </c>
      <c r="O558">
        <v>0.93295173501246598</v>
      </c>
      <c r="P558">
        <v>-0.77213383538037295</v>
      </c>
      <c r="Q558">
        <v>0.29552520336437699</v>
      </c>
      <c r="R558">
        <v>-1.0200273774899</v>
      </c>
      <c r="S558">
        <v>1.41645232743031</v>
      </c>
      <c r="T558">
        <v>1.3060232724456</v>
      </c>
      <c r="U558">
        <v>-0.955802628322999</v>
      </c>
      <c r="V558">
        <v>-0.59520003451325498</v>
      </c>
      <c r="W558">
        <v>-0.86832175902600295</v>
      </c>
      <c r="X558">
        <v>-0.24414394047198601</v>
      </c>
      <c r="Y558">
        <v>-0.88754320395310105</v>
      </c>
      <c r="Z558">
        <v>1.1402362024455199</v>
      </c>
      <c r="AA558">
        <v>-1.22039694897467</v>
      </c>
      <c r="AB558">
        <v>2.25670426971192</v>
      </c>
      <c r="AC558">
        <v>-0.85957241108189897</v>
      </c>
      <c r="AD558">
        <v>0.59222504260105802</v>
      </c>
      <c r="AE558">
        <v>9.5901013992261098E-4</v>
      </c>
      <c r="AF558">
        <v>0.547380469834025</v>
      </c>
      <c r="AG558">
        <v>0.16272025641228499</v>
      </c>
      <c r="AH558">
        <v>-0.70239008709904704</v>
      </c>
      <c r="AI558">
        <v>4.5748829143121797E-2</v>
      </c>
      <c r="AJ558">
        <v>0.82901235728058997</v>
      </c>
      <c r="AK558">
        <v>-1.69191747218065</v>
      </c>
      <c r="AL558">
        <v>2.0281855990106101</v>
      </c>
      <c r="AM558">
        <v>-0.42267721864845997</v>
      </c>
      <c r="AN558">
        <v>-2.07854412610686</v>
      </c>
      <c r="AO558">
        <v>0.113426805728523</v>
      </c>
      <c r="AQ558">
        <v>-0.75533168865149503</v>
      </c>
      <c r="AR558">
        <v>1.30682574072125</v>
      </c>
      <c r="AS558">
        <v>-2.07046132127289</v>
      </c>
      <c r="AT558">
        <v>-0.37641861199517701</v>
      </c>
      <c r="AU558">
        <v>1.64894215668028</v>
      </c>
      <c r="AV558">
        <v>-2.32222422710038E-2</v>
      </c>
      <c r="AW558">
        <v>-0.53382886126200901</v>
      </c>
      <c r="AX558">
        <v>-0.29673671879209002</v>
      </c>
      <c r="AY558">
        <v>-0.42186931532341998</v>
      </c>
      <c r="AZ558">
        <v>-0.71138323082777799</v>
      </c>
      <c r="BA558">
        <v>0.89030779563472595</v>
      </c>
      <c r="BB558">
        <v>-0.835853759235761</v>
      </c>
      <c r="BC558">
        <v>0.65486398543725999</v>
      </c>
      <c r="BD558">
        <v>0.37831301815458601</v>
      </c>
      <c r="BE558">
        <v>-1.8534318734964501</v>
      </c>
      <c r="BF558">
        <v>-0.52754964835912699</v>
      </c>
      <c r="BG558">
        <v>0.96257146633433899</v>
      </c>
      <c r="BH558">
        <v>0.99750144254357997</v>
      </c>
      <c r="BI558">
        <v>-1.5463153926248201</v>
      </c>
      <c r="BJ558">
        <v>1.15625848611671</v>
      </c>
      <c r="BK558">
        <v>-0.35787353035630098</v>
      </c>
      <c r="BL558">
        <v>0.42866860221693098</v>
      </c>
      <c r="BM558">
        <v>1.1625435861788</v>
      </c>
      <c r="BN558">
        <v>0.194163910236966</v>
      </c>
      <c r="BP558">
        <v>0.94988339842530001</v>
      </c>
      <c r="BQ558">
        <v>0.68186497992428496</v>
      </c>
      <c r="BR558">
        <v>0.12967986040166599</v>
      </c>
      <c r="BS558">
        <v>-0.29409986445898501</v>
      </c>
      <c r="BT558">
        <v>2.55760194704635E-2</v>
      </c>
      <c r="BU558">
        <v>1.53475841307227</v>
      </c>
      <c r="BV558">
        <v>-4.15321210311959E-4</v>
      </c>
      <c r="BW558">
        <v>0.14699123221362201</v>
      </c>
      <c r="BX558">
        <v>-0.34369549930488602</v>
      </c>
      <c r="BY558">
        <v>-0.60387221965356697</v>
      </c>
      <c r="BZ558">
        <v>-0.274915484806115</v>
      </c>
      <c r="CA558">
        <v>-2.4014195617382899</v>
      </c>
      <c r="CB558">
        <v>0.92545364968827903</v>
      </c>
      <c r="CC558">
        <v>-2.50645337882816</v>
      </c>
      <c r="CE558">
        <v>1.4528950136082099</v>
      </c>
      <c r="CF558">
        <v>2.1894285795497099</v>
      </c>
      <c r="CG558">
        <v>2.87641491413524</v>
      </c>
      <c r="CH558">
        <v>0.246617119410075</v>
      </c>
      <c r="CI558">
        <v>-0.25922928261934403</v>
      </c>
      <c r="CJ558">
        <v>-0.629222010502417</v>
      </c>
      <c r="CK558">
        <v>0.48175080282817401</v>
      </c>
      <c r="CL558">
        <v>-1.3394087341112</v>
      </c>
      <c r="CM558">
        <v>1.79865447080374</v>
      </c>
      <c r="CN558">
        <v>0.68445667693595202</v>
      </c>
      <c r="CO558">
        <v>2.5706474480102801E-2</v>
      </c>
      <c r="CP558">
        <v>-0.89273792527819795</v>
      </c>
      <c r="CQ558">
        <v>0.68084902250120605</v>
      </c>
      <c r="CR558">
        <v>-2.75091330877331E-2</v>
      </c>
      <c r="CS558">
        <v>1.1842192523545201</v>
      </c>
      <c r="CT558">
        <v>0.68085933598922599</v>
      </c>
      <c r="CU558">
        <v>0.85151781531749304</v>
      </c>
      <c r="CV558">
        <v>0.28404270324244901</v>
      </c>
      <c r="CW558">
        <v>0.80525821031187705</v>
      </c>
      <c r="CX558">
        <v>-1.0097265368131001</v>
      </c>
      <c r="CY558">
        <v>0.14785240582568801</v>
      </c>
      <c r="CZ558">
        <v>0.15509438580920701</v>
      </c>
      <c r="DA558">
        <v>0.16468514859298</v>
      </c>
      <c r="DB558">
        <v>0.95931397208914904</v>
      </c>
      <c r="DC558">
        <v>-0.87062066459111498</v>
      </c>
      <c r="DD558">
        <v>0.71316087141895002</v>
      </c>
      <c r="DE558">
        <v>-1.11375830592806</v>
      </c>
      <c r="DF558">
        <v>0.53705275731772395</v>
      </c>
      <c r="DG558">
        <v>0.41244818730774602</v>
      </c>
      <c r="DH558">
        <v>0.39194529417727603</v>
      </c>
      <c r="DI558">
        <v>1.4372580488270601</v>
      </c>
      <c r="DJ558">
        <v>1.31873957452626</v>
      </c>
      <c r="DK558">
        <v>0.583015171287116</v>
      </c>
      <c r="DL558">
        <v>-8.7822266777948202E-2</v>
      </c>
      <c r="DM558">
        <v>-1.0219798272373699</v>
      </c>
      <c r="DN558">
        <v>0.62374233821174097</v>
      </c>
      <c r="DO558">
        <v>0.69931930920574803</v>
      </c>
      <c r="DP558">
        <v>0.120558429807716</v>
      </c>
      <c r="DR558">
        <v>0.74159788127872195</v>
      </c>
      <c r="DS558">
        <v>7.9938351518649101E-2</v>
      </c>
      <c r="DT558">
        <v>0.36410778902791202</v>
      </c>
      <c r="DU558">
        <v>-0.104479720175732</v>
      </c>
      <c r="DW558">
        <v>-0.334172403836419</v>
      </c>
      <c r="DX558">
        <v>1.0656800259312101E-2</v>
      </c>
      <c r="DY558">
        <v>-2.9444666321069199</v>
      </c>
      <c r="DZ558">
        <v>2.0396125210027098</v>
      </c>
      <c r="EA558">
        <v>4.1084605341893603</v>
      </c>
      <c r="EB558">
        <v>-0.35397402943999601</v>
      </c>
      <c r="EC558">
        <v>0.97056759714177998</v>
      </c>
      <c r="ED558">
        <v>-0.44578885181181199</v>
      </c>
      <c r="EE558">
        <v>0.76760612137149997</v>
      </c>
      <c r="EF558">
        <v>-1.15917691236973</v>
      </c>
      <c r="EG558">
        <v>0.79486759805149598</v>
      </c>
      <c r="EH558">
        <v>0.29352003602980398</v>
      </c>
      <c r="EI558">
        <v>-0.16243400277744499</v>
      </c>
      <c r="EJ558">
        <v>-0.91717445329777503</v>
      </c>
      <c r="EK558">
        <v>-0.27112912766824598</v>
      </c>
      <c r="EL558">
        <v>-0.39502027384514798</v>
      </c>
      <c r="EM558">
        <v>-0.53239608114381598</v>
      </c>
      <c r="EN558">
        <v>-1.49466804314216</v>
      </c>
      <c r="EO558">
        <v>2.7248300237261001</v>
      </c>
      <c r="EP558">
        <v>-2.4629410248053301</v>
      </c>
      <c r="EQ558">
        <v>2.0561110102789799</v>
      </c>
      <c r="ER558">
        <v>1.1508291840073099</v>
      </c>
      <c r="ES558">
        <v>1.1092820484918799</v>
      </c>
      <c r="ET558">
        <v>0.23865843686508001</v>
      </c>
      <c r="EU558">
        <v>0.68324748190207196</v>
      </c>
      <c r="EV558">
        <v>0.33579473947611399</v>
      </c>
      <c r="EW558">
        <v>-0.40799404296194602</v>
      </c>
      <c r="EX558">
        <v>-1.11779090684649</v>
      </c>
      <c r="EY558">
        <v>1.1265589751928899</v>
      </c>
      <c r="EZ558">
        <v>5.4544492013519602E-2</v>
      </c>
      <c r="FC558">
        <v>0.124800435878569</v>
      </c>
      <c r="FD558">
        <v>-0.99202829487694499</v>
      </c>
      <c r="FE558">
        <v>0.37047301702841701</v>
      </c>
      <c r="FF558">
        <v>-2.98341034167606</v>
      </c>
      <c r="FG558">
        <v>0.421896110856324</v>
      </c>
      <c r="FH558">
        <v>-0.142422577391699</v>
      </c>
      <c r="FI558">
        <v>-2.4749415753831299</v>
      </c>
      <c r="FJ558">
        <v>-1.27962348888104</v>
      </c>
      <c r="FK558">
        <v>1.11249281781056</v>
      </c>
      <c r="FL558">
        <v>2.73954259682796E-2</v>
      </c>
      <c r="FM558">
        <v>-0.82427689494579703</v>
      </c>
      <c r="FN558">
        <v>-0.105475170312275</v>
      </c>
      <c r="FO558">
        <v>1.4754496547539</v>
      </c>
      <c r="FP558">
        <v>-5.0299641456149402</v>
      </c>
      <c r="FQ558">
        <v>0.80768065981828796</v>
      </c>
      <c r="FR558">
        <v>0.42155265909968898</v>
      </c>
      <c r="FS558">
        <v>2.8980730519833702</v>
      </c>
      <c r="FT558">
        <v>-0.69278036544346799</v>
      </c>
      <c r="FU558">
        <v>0.932684747021995</v>
      </c>
      <c r="FV558">
        <v>-0.83644184487638995</v>
      </c>
      <c r="FW558">
        <v>1.4912784110492801</v>
      </c>
      <c r="FX558">
        <v>-2.9068556102174599</v>
      </c>
      <c r="FY558">
        <v>1.7158446356916099</v>
      </c>
      <c r="FZ558">
        <v>-0.60775763859055598</v>
      </c>
      <c r="GA558">
        <v>-0.76063650776632097</v>
      </c>
      <c r="GB558">
        <v>-2.1289235308358898</v>
      </c>
      <c r="GC558">
        <v>1.95672610916517</v>
      </c>
      <c r="GD558">
        <v>5.9939673337794402E-2</v>
      </c>
      <c r="GE558">
        <v>-0.638022110160819</v>
      </c>
      <c r="GF558">
        <v>1.6172609568457099</v>
      </c>
      <c r="GG558">
        <v>0.12543414632091299</v>
      </c>
      <c r="GH558">
        <v>0.22081240658735601</v>
      </c>
      <c r="GJ558">
        <v>1.04019410609908</v>
      </c>
      <c r="GK558">
        <v>0.81634072230372101</v>
      </c>
      <c r="GL558">
        <v>-9.2213758944126298E-2</v>
      </c>
      <c r="GM558">
        <v>1.0522544336709001</v>
      </c>
      <c r="GN558">
        <v>-3.3371344306942802E-2</v>
      </c>
      <c r="GO558">
        <v>0.70529940785490897</v>
      </c>
      <c r="GP558">
        <v>0.21758068414783299</v>
      </c>
      <c r="GQ558">
        <v>-0.29830799676346897</v>
      </c>
      <c r="GR558">
        <v>0.4488275570111</v>
      </c>
      <c r="GS558">
        <v>0.46893455473764301</v>
      </c>
      <c r="GT558">
        <v>-0.96612956649551096</v>
      </c>
      <c r="GU558">
        <v>-0.63369600802616299</v>
      </c>
      <c r="GW558">
        <v>-0.96631740498196494</v>
      </c>
      <c r="GX558">
        <v>1.19169231420528</v>
      </c>
      <c r="GY558">
        <v>0.25425518142583298</v>
      </c>
      <c r="GZ558">
        <v>-0.59177701614316902</v>
      </c>
      <c r="HA558">
        <v>0.70732568219682401</v>
      </c>
      <c r="HB558">
        <v>-0.30250312775024202</v>
      </c>
      <c r="HC558">
        <v>-0.37336155901357398</v>
      </c>
      <c r="HD558">
        <v>0.28145789710833902</v>
      </c>
      <c r="HE558">
        <v>-1.21922141861432</v>
      </c>
      <c r="HF558">
        <v>1.0073307754282701</v>
      </c>
      <c r="HG558">
        <v>-0.74267897653044201</v>
      </c>
      <c r="HH558">
        <v>2.0204991667924301</v>
      </c>
      <c r="HI558">
        <v>-1.4739267438017101</v>
      </c>
      <c r="HJ558">
        <v>0.39912669417390101</v>
      </c>
      <c r="HK558">
        <v>-3.4142458092901502</v>
      </c>
      <c r="HL558">
        <v>0.97663654923962895</v>
      </c>
      <c r="HM558">
        <v>1.4213931879567101</v>
      </c>
      <c r="HN558">
        <v>0.695916681979725</v>
      </c>
      <c r="HO558">
        <v>-0.13209273110987901</v>
      </c>
      <c r="HP558">
        <v>-0.45918918121969898</v>
      </c>
      <c r="HQ558">
        <v>0.94499488604924398</v>
      </c>
      <c r="HR558">
        <v>-0.18764550550258699</v>
      </c>
      <c r="HS558">
        <v>1.7504053676020701</v>
      </c>
      <c r="HT558">
        <v>-0.39490110220867802</v>
      </c>
      <c r="HU558">
        <v>0.49716287921910401</v>
      </c>
      <c r="HV558">
        <v>0.148894842823211</v>
      </c>
      <c r="HW558">
        <v>0.57100898393400701</v>
      </c>
      <c r="HX558">
        <v>0.77308274612732897</v>
      </c>
      <c r="HY558">
        <v>0.64088662311405598</v>
      </c>
      <c r="HZ558">
        <v>-0.10024999264715</v>
      </c>
      <c r="IB558">
        <v>0.25828700290730899</v>
      </c>
      <c r="IC558">
        <v>0.29927238574600801</v>
      </c>
      <c r="ID558">
        <v>-0.55551224722876202</v>
      </c>
      <c r="IE558">
        <v>-0.100824207584083</v>
      </c>
      <c r="IF558">
        <v>0.39831251706345899</v>
      </c>
      <c r="IG558">
        <v>-0.45008690240138099</v>
      </c>
      <c r="IH558">
        <v>0.92643328152917104</v>
      </c>
      <c r="II558">
        <v>-6.1468945386877701E-2</v>
      </c>
      <c r="IJ558">
        <v>-0.233402594312793</v>
      </c>
      <c r="IK558">
        <v>2.0648557074309799E-2</v>
      </c>
      <c r="IL558">
        <v>0.29777278141409602</v>
      </c>
      <c r="IM558">
        <v>0.34286544469068803</v>
      </c>
      <c r="IN558">
        <v>3.6670309054898098E-2</v>
      </c>
      <c r="IO558">
        <v>-7.7837363824073705E-2</v>
      </c>
      <c r="IP558">
        <v>0.58205773329973498</v>
      </c>
      <c r="IQ558">
        <v>-1.1708817201906601</v>
      </c>
      <c r="IR558">
        <v>0.53978907162672796</v>
      </c>
      <c r="IS558">
        <v>-8.3418584563332801E-2</v>
      </c>
      <c r="IT558">
        <v>-0.30034920800971998</v>
      </c>
      <c r="IU558">
        <v>-0.61728334785584604</v>
      </c>
      <c r="IV558">
        <v>1.57754183346697</v>
      </c>
      <c r="IW558">
        <v>-0.208055279199471</v>
      </c>
      <c r="IX558">
        <v>-1.0276855066877</v>
      </c>
      <c r="IY558">
        <v>1.2579187759911299</v>
      </c>
      <c r="IZ558">
        <v>-1.1227976807276701</v>
      </c>
      <c r="JA558">
        <v>0.184152728252229</v>
      </c>
      <c r="JB558">
        <v>1.0620849832776</v>
      </c>
      <c r="JC558">
        <v>0.58311064094596099</v>
      </c>
      <c r="JD558">
        <v>9.0167749658576199E-2</v>
      </c>
      <c r="JE558">
        <v>-0.29381954127529802</v>
      </c>
      <c r="JF558">
        <v>-0.46121003069856698</v>
      </c>
      <c r="JG558">
        <v>-1.11165600410459</v>
      </c>
      <c r="JH558">
        <v>0.30967408456490397</v>
      </c>
      <c r="JI558">
        <v>0.31082518507901102</v>
      </c>
      <c r="JJ558">
        <v>0.78058025192149205</v>
      </c>
      <c r="JK558">
        <v>-0.43357198774174299</v>
      </c>
      <c r="JL558">
        <v>-0.51689179354070802</v>
      </c>
      <c r="JM558">
        <v>-1.4007131668222399</v>
      </c>
    </row>
    <row r="559" spans="1:273" x14ac:dyDescent="0.25">
      <c r="A559" s="29">
        <v>44406</v>
      </c>
      <c r="B559" s="31" t="s">
        <v>1719</v>
      </c>
      <c r="C559" s="24" t="s">
        <v>1746</v>
      </c>
      <c r="D559" s="24" t="s">
        <v>1899</v>
      </c>
      <c r="E559" s="34">
        <v>15.922568999999999</v>
      </c>
      <c r="F559" s="38">
        <v>1970</v>
      </c>
      <c r="G559" s="16">
        <f>VLOOKUP(C559,dFundos!$A$1:$B$28,2,FALSE)</f>
        <v>36400343000190</v>
      </c>
      <c r="H559" s="13"/>
      <c r="I559">
        <f>_xll.ECONOMATICA(G559,"VOLATILITY","1Y",A559)</f>
        <v>17.708723913499899</v>
      </c>
      <c r="J559">
        <f>_xll.ECONOMATICA(G559,"NAV","1D",A559)</f>
        <v>127.135033000028</v>
      </c>
      <c r="K559">
        <f>_xll.ECONOMATICA(G559,"NAV","1D",A559+1)</f>
        <v>123.723745999974</v>
      </c>
      <c r="L559" s="6"/>
      <c r="M559">
        <v>0.93295173501246598</v>
      </c>
      <c r="N559">
        <v>-0.77213383538037295</v>
      </c>
      <c r="O559">
        <v>0.29552520336437699</v>
      </c>
      <c r="P559">
        <v>-1.0200273774899</v>
      </c>
      <c r="Q559">
        <v>1.41645232743031</v>
      </c>
      <c r="R559">
        <v>1.3060232724456</v>
      </c>
      <c r="S559">
        <v>-0.955802628322999</v>
      </c>
      <c r="T559">
        <v>-0.59520003451325498</v>
      </c>
      <c r="U559">
        <v>-0.86832175902600295</v>
      </c>
      <c r="V559">
        <v>-0.24414394047198601</v>
      </c>
      <c r="W559">
        <v>-0.88754320395310105</v>
      </c>
      <c r="X559">
        <v>1.1402362024455199</v>
      </c>
      <c r="Y559">
        <v>-1.22039694897467</v>
      </c>
      <c r="Z559">
        <v>2.25670426971192</v>
      </c>
      <c r="AA559">
        <v>-0.85957241108189897</v>
      </c>
      <c r="AB559">
        <v>0.59222504260105802</v>
      </c>
      <c r="AC559">
        <v>9.5901013992261098E-4</v>
      </c>
      <c r="AD559">
        <v>0.547380469834025</v>
      </c>
      <c r="AE559">
        <v>0.16272025641228499</v>
      </c>
      <c r="AF559">
        <v>-0.70239008709904704</v>
      </c>
      <c r="AG559">
        <v>4.5748829143121797E-2</v>
      </c>
      <c r="AH559">
        <v>0.82901235728058997</v>
      </c>
      <c r="AI559">
        <v>-1.69191747218065</v>
      </c>
      <c r="AJ559">
        <v>2.0281855990106101</v>
      </c>
      <c r="AK559">
        <v>-0.42267721864845997</v>
      </c>
      <c r="AL559">
        <v>-2.07854412610686</v>
      </c>
      <c r="AM559">
        <v>0.113426805728523</v>
      </c>
      <c r="AO559">
        <v>-0.75533168865149503</v>
      </c>
      <c r="AP559">
        <v>1.30682574072125</v>
      </c>
      <c r="AQ559">
        <v>-2.07046132127289</v>
      </c>
      <c r="AR559">
        <v>-0.37641861199517701</v>
      </c>
      <c r="AS559">
        <v>1.64894215668028</v>
      </c>
      <c r="AT559">
        <v>-2.32222422710038E-2</v>
      </c>
      <c r="AU559">
        <v>-0.53382886126200901</v>
      </c>
      <c r="AV559">
        <v>-0.29673671879209002</v>
      </c>
      <c r="AW559">
        <v>-0.42186931532341998</v>
      </c>
      <c r="AX559">
        <v>-0.71138323082777799</v>
      </c>
      <c r="AY559">
        <v>0.89030779563472595</v>
      </c>
      <c r="AZ559">
        <v>-0.835853759235761</v>
      </c>
      <c r="BA559">
        <v>0.65486398543725999</v>
      </c>
      <c r="BB559">
        <v>0.37831301815458601</v>
      </c>
      <c r="BC559">
        <v>-1.8534318734964501</v>
      </c>
      <c r="BD559">
        <v>-0.52754964835912699</v>
      </c>
      <c r="BE559">
        <v>0.96257146633433899</v>
      </c>
      <c r="BF559">
        <v>0.99750144254357997</v>
      </c>
      <c r="BG559">
        <v>-1.5463153926248201</v>
      </c>
      <c r="BH559">
        <v>1.15625848611671</v>
      </c>
      <c r="BI559">
        <v>-0.35787353035630098</v>
      </c>
      <c r="BJ559">
        <v>0.42866860221693098</v>
      </c>
      <c r="BK559">
        <v>1.1625435861788</v>
      </c>
      <c r="BL559">
        <v>0.194163910236966</v>
      </c>
      <c r="BN559">
        <v>0.94988339842530001</v>
      </c>
      <c r="BO559">
        <v>0.68186497992428496</v>
      </c>
      <c r="BP559">
        <v>0.12967986040166599</v>
      </c>
      <c r="BQ559">
        <v>-0.29409986445898501</v>
      </c>
      <c r="BR559">
        <v>2.55760194704635E-2</v>
      </c>
      <c r="BS559">
        <v>1.53475841307227</v>
      </c>
      <c r="BT559">
        <v>-4.15321210311959E-4</v>
      </c>
      <c r="BU559">
        <v>0.14699123221362201</v>
      </c>
      <c r="BV559">
        <v>-0.34369549930488602</v>
      </c>
      <c r="BW559">
        <v>-0.60387221965356697</v>
      </c>
      <c r="BX559">
        <v>-0.274915484806115</v>
      </c>
      <c r="BY559">
        <v>-2.4014195617382899</v>
      </c>
      <c r="BZ559">
        <v>0.92545364968827903</v>
      </c>
      <c r="CA559">
        <v>-2.50645337882816</v>
      </c>
      <c r="CC559">
        <v>1.4528950136082099</v>
      </c>
      <c r="CD559">
        <v>2.1894285795497099</v>
      </c>
      <c r="CE559">
        <v>2.87641491413524</v>
      </c>
      <c r="CF559">
        <v>0.246617119410075</v>
      </c>
      <c r="CG559">
        <v>-0.25922928261934403</v>
      </c>
      <c r="CH559">
        <v>-0.629222010502417</v>
      </c>
      <c r="CI559">
        <v>0.48175080282817401</v>
      </c>
      <c r="CJ559">
        <v>-1.3394087341112</v>
      </c>
      <c r="CK559">
        <v>1.79865447080374</v>
      </c>
      <c r="CL559">
        <v>0.68445667693595202</v>
      </c>
      <c r="CM559">
        <v>2.5706474480102801E-2</v>
      </c>
      <c r="CN559">
        <v>-0.89273792527819795</v>
      </c>
      <c r="CO559">
        <v>0.68084902250120605</v>
      </c>
      <c r="CP559">
        <v>-2.75091330877331E-2</v>
      </c>
      <c r="CQ559">
        <v>1.1842192523545201</v>
      </c>
      <c r="CR559">
        <v>0.68085933598922599</v>
      </c>
      <c r="CS559">
        <v>0.85151781531749304</v>
      </c>
      <c r="CT559">
        <v>0.28404270324244901</v>
      </c>
      <c r="CU559">
        <v>0.80525821031187705</v>
      </c>
      <c r="CV559">
        <v>-1.0097265368131001</v>
      </c>
      <c r="CW559">
        <v>0.14785240582568801</v>
      </c>
      <c r="CX559">
        <v>0.15509438580920701</v>
      </c>
      <c r="CY559">
        <v>0.16468514859298</v>
      </c>
      <c r="CZ559">
        <v>0.95931397208914904</v>
      </c>
      <c r="DA559">
        <v>-0.87062066459111498</v>
      </c>
      <c r="DB559">
        <v>0.71316087141895002</v>
      </c>
      <c r="DC559">
        <v>-1.11375830592806</v>
      </c>
      <c r="DD559">
        <v>0.53705275731772395</v>
      </c>
      <c r="DE559">
        <v>0.41244818730774602</v>
      </c>
      <c r="DF559">
        <v>0.39194529417727603</v>
      </c>
      <c r="DG559">
        <v>1.4372580488270601</v>
      </c>
      <c r="DH559">
        <v>1.31873957452626</v>
      </c>
      <c r="DI559">
        <v>0.583015171287116</v>
      </c>
      <c r="DJ559">
        <v>-8.7822266777948202E-2</v>
      </c>
      <c r="DK559">
        <v>-1.0219798272373699</v>
      </c>
      <c r="DL559">
        <v>0.62374233821174097</v>
      </c>
      <c r="DM559">
        <v>0.69931930920574803</v>
      </c>
      <c r="DN559">
        <v>0.120558429807716</v>
      </c>
      <c r="DP559">
        <v>0.74159788127872195</v>
      </c>
      <c r="DQ559">
        <v>7.9938351518649101E-2</v>
      </c>
      <c r="DR559">
        <v>0.36410778902791202</v>
      </c>
      <c r="DS559">
        <v>-0.104479720175732</v>
      </c>
      <c r="DU559">
        <v>-0.334172403836419</v>
      </c>
      <c r="DV559">
        <v>1.0656800259312101E-2</v>
      </c>
      <c r="DW559">
        <v>-2.9444666321069199</v>
      </c>
      <c r="DX559">
        <v>2.0396125210027098</v>
      </c>
      <c r="DY559">
        <v>4.1084605341893603</v>
      </c>
      <c r="DZ559">
        <v>-0.35397402943999601</v>
      </c>
      <c r="EA559">
        <v>0.97056759714177998</v>
      </c>
      <c r="EB559">
        <v>-0.44578885181181199</v>
      </c>
      <c r="EC559">
        <v>0.76760612137149997</v>
      </c>
      <c r="ED559">
        <v>-1.15917691236973</v>
      </c>
      <c r="EE559">
        <v>0.79486759805149598</v>
      </c>
      <c r="EF559">
        <v>0.29352003602980398</v>
      </c>
      <c r="EG559">
        <v>-0.16243400277744499</v>
      </c>
      <c r="EH559">
        <v>-0.91717445329777503</v>
      </c>
      <c r="EI559">
        <v>-0.27112912766824598</v>
      </c>
      <c r="EJ559">
        <v>-0.39502027384514798</v>
      </c>
      <c r="EK559">
        <v>-0.53239608114381598</v>
      </c>
      <c r="EL559">
        <v>-1.49466804314216</v>
      </c>
      <c r="EM559">
        <v>2.7248300237261001</v>
      </c>
      <c r="EN559">
        <v>-2.4629410248053301</v>
      </c>
      <c r="EO559">
        <v>2.0561110102789799</v>
      </c>
      <c r="EP559">
        <v>1.1508291840073099</v>
      </c>
      <c r="EQ559">
        <v>1.1092820484918799</v>
      </c>
      <c r="ER559">
        <v>0.23865843686508001</v>
      </c>
      <c r="ES559">
        <v>0.68324748190207196</v>
      </c>
      <c r="ET559">
        <v>0.33579473947611399</v>
      </c>
      <c r="EU559">
        <v>-0.40799404296194602</v>
      </c>
      <c r="EV559">
        <v>-1.11779090684649</v>
      </c>
      <c r="EW559">
        <v>1.1265589751928899</v>
      </c>
      <c r="EX559">
        <v>5.4544492013519602E-2</v>
      </c>
      <c r="FA559">
        <v>0.124800435878569</v>
      </c>
      <c r="FB559">
        <v>-0.99202829487694499</v>
      </c>
      <c r="FC559">
        <v>0.37047301702841701</v>
      </c>
      <c r="FD559">
        <v>-2.98341034167606</v>
      </c>
      <c r="FE559">
        <v>0.421896110856324</v>
      </c>
      <c r="FF559">
        <v>-0.142422577391699</v>
      </c>
      <c r="FG559">
        <v>-2.4749415753831299</v>
      </c>
      <c r="FH559">
        <v>-1.27962348888104</v>
      </c>
      <c r="FI559">
        <v>1.11249281781056</v>
      </c>
      <c r="FJ559">
        <v>2.73954259682796E-2</v>
      </c>
      <c r="FK559">
        <v>-0.82427689494579703</v>
      </c>
      <c r="FL559">
        <v>-0.105475170312275</v>
      </c>
      <c r="FM559">
        <v>1.4754496547539</v>
      </c>
      <c r="FN559">
        <v>-5.0299641456149402</v>
      </c>
      <c r="FO559">
        <v>0.80768065981828796</v>
      </c>
      <c r="FP559">
        <v>0.42155265909968898</v>
      </c>
      <c r="FQ559">
        <v>2.8980730519833702</v>
      </c>
      <c r="FR559">
        <v>-0.69278036544346799</v>
      </c>
      <c r="FS559">
        <v>0.932684747021995</v>
      </c>
      <c r="FT559">
        <v>-0.83644184487638995</v>
      </c>
      <c r="FU559">
        <v>1.4912784110492801</v>
      </c>
      <c r="FV559">
        <v>-2.9068556102174599</v>
      </c>
      <c r="FW559">
        <v>1.7158446356916099</v>
      </c>
      <c r="FX559">
        <v>-0.60775763859055598</v>
      </c>
      <c r="FY559">
        <v>-0.76063650776632097</v>
      </c>
      <c r="FZ559">
        <v>-2.1289235308358898</v>
      </c>
      <c r="GA559">
        <v>1.95672610916517</v>
      </c>
      <c r="GB559">
        <v>5.9939673337794402E-2</v>
      </c>
      <c r="GC559">
        <v>-0.638022110160819</v>
      </c>
      <c r="GD559">
        <v>1.6172609568457099</v>
      </c>
      <c r="GE559">
        <v>0.12543414632091299</v>
      </c>
      <c r="GF559">
        <v>0.22081240658735601</v>
      </c>
      <c r="GH559">
        <v>1.04019410609908</v>
      </c>
      <c r="GI559">
        <v>0.81634072230372101</v>
      </c>
      <c r="GJ559">
        <v>-9.2213758944126298E-2</v>
      </c>
      <c r="GK559">
        <v>1.0522544336709001</v>
      </c>
      <c r="GL559">
        <v>-3.3371344306942802E-2</v>
      </c>
      <c r="GM559">
        <v>0.70529940785490897</v>
      </c>
      <c r="GN559">
        <v>0.21758068414783299</v>
      </c>
      <c r="GO559">
        <v>-0.29830799676346897</v>
      </c>
      <c r="GP559">
        <v>0.4488275570111</v>
      </c>
      <c r="GQ559">
        <v>0.46893455473764301</v>
      </c>
      <c r="GR559">
        <v>-0.96612956649551096</v>
      </c>
      <c r="GS559">
        <v>-0.63369600802616299</v>
      </c>
      <c r="GU559">
        <v>-0.96631740498196494</v>
      </c>
      <c r="GV559">
        <v>1.19169231420528</v>
      </c>
      <c r="GW559">
        <v>0.25425518142583298</v>
      </c>
      <c r="GX559">
        <v>-0.59177701614316902</v>
      </c>
      <c r="GY559">
        <v>0.70732568219682401</v>
      </c>
      <c r="GZ559">
        <v>-0.30250312775024202</v>
      </c>
      <c r="HA559">
        <v>-0.37336155901357398</v>
      </c>
      <c r="HB559">
        <v>0.28145789710833902</v>
      </c>
      <c r="HC559">
        <v>-1.21922141861432</v>
      </c>
      <c r="HD559">
        <v>1.0073307754282701</v>
      </c>
      <c r="HE559">
        <v>-0.74267897653044201</v>
      </c>
      <c r="HF559">
        <v>2.0204991667924301</v>
      </c>
      <c r="HG559">
        <v>-1.4739267438017101</v>
      </c>
      <c r="HH559">
        <v>0.39912669417390101</v>
      </c>
      <c r="HI559">
        <v>-3.4142458092901502</v>
      </c>
      <c r="HJ559">
        <v>0.97663654923962895</v>
      </c>
      <c r="HK559">
        <v>1.4213931879567101</v>
      </c>
      <c r="HL559">
        <v>0.695916681979725</v>
      </c>
      <c r="HM559">
        <v>-0.13209273110987901</v>
      </c>
      <c r="HN559">
        <v>-0.45918918121969898</v>
      </c>
      <c r="HO559">
        <v>0.94499488604924398</v>
      </c>
      <c r="HP559">
        <v>-0.18764550550258699</v>
      </c>
      <c r="HQ559">
        <v>1.7504053676020701</v>
      </c>
      <c r="HR559">
        <v>-0.39490110220867802</v>
      </c>
      <c r="HS559">
        <v>0.49716287921910401</v>
      </c>
      <c r="HT559">
        <v>0.148894842823211</v>
      </c>
      <c r="HU559">
        <v>0.57100898393400701</v>
      </c>
      <c r="HV559">
        <v>0.77308274612732897</v>
      </c>
      <c r="HW559">
        <v>0.64088662311405598</v>
      </c>
      <c r="HX559">
        <v>-0.10024999264715</v>
      </c>
      <c r="HZ559">
        <v>0.25828700290730899</v>
      </c>
      <c r="IA559">
        <v>0.29927238574600801</v>
      </c>
      <c r="IB559">
        <v>-0.55551224722876202</v>
      </c>
      <c r="IC559">
        <v>-0.100824207584083</v>
      </c>
      <c r="ID559">
        <v>0.39831251706345899</v>
      </c>
      <c r="IE559">
        <v>-0.45008690240138099</v>
      </c>
      <c r="IF559">
        <v>0.92643328152917104</v>
      </c>
      <c r="IG559">
        <v>-6.1468945386877701E-2</v>
      </c>
      <c r="IH559">
        <v>-0.233402594312793</v>
      </c>
      <c r="II559">
        <v>2.0648557074309799E-2</v>
      </c>
      <c r="IJ559">
        <v>0.29777278141409602</v>
      </c>
      <c r="IK559">
        <v>0.34286544469068803</v>
      </c>
      <c r="IL559">
        <v>3.6670309054898098E-2</v>
      </c>
      <c r="IM559">
        <v>-7.7837363824073705E-2</v>
      </c>
      <c r="IN559">
        <v>0.58205773329973498</v>
      </c>
      <c r="IO559">
        <v>-1.1708817201906601</v>
      </c>
      <c r="IP559">
        <v>0.53978907162672796</v>
      </c>
      <c r="IQ559">
        <v>-8.3418584563332801E-2</v>
      </c>
      <c r="IR559">
        <v>-0.30034920800971998</v>
      </c>
      <c r="IS559">
        <v>-0.61728334785584604</v>
      </c>
      <c r="IT559">
        <v>1.57754183346697</v>
      </c>
      <c r="IU559">
        <v>-0.208055279199471</v>
      </c>
      <c r="IV559">
        <v>-1.0276855066877</v>
      </c>
      <c r="IW559">
        <v>1.2579187759911299</v>
      </c>
      <c r="IX559">
        <v>-1.1227976807276701</v>
      </c>
      <c r="IY559">
        <v>0.184152728252229</v>
      </c>
      <c r="IZ559">
        <v>1.0620849832776</v>
      </c>
      <c r="JA559">
        <v>0.58311064094596099</v>
      </c>
      <c r="JB559">
        <v>9.0167749658576199E-2</v>
      </c>
      <c r="JC559">
        <v>-0.29381954127529802</v>
      </c>
      <c r="JD559">
        <v>-0.46121003069856698</v>
      </c>
      <c r="JE559">
        <v>-1.11165600410459</v>
      </c>
      <c r="JF559">
        <v>0.30967408456490397</v>
      </c>
      <c r="JG559">
        <v>0.31082518507901102</v>
      </c>
      <c r="JH559">
        <v>0.78058025192149205</v>
      </c>
      <c r="JI559">
        <v>-0.43357198774174299</v>
      </c>
      <c r="JJ559">
        <v>-0.51689179354070802</v>
      </c>
      <c r="JK559">
        <v>-1.4007131668222399</v>
      </c>
      <c r="JL559">
        <v>0.46148816400091203</v>
      </c>
      <c r="JM559">
        <v>-4.39936826296616E-2</v>
      </c>
    </row>
    <row r="560" spans="1:273" x14ac:dyDescent="0.25">
      <c r="A560" s="30">
        <v>44406</v>
      </c>
      <c r="B560" s="31">
        <v>62661</v>
      </c>
      <c r="C560" s="23" t="s">
        <v>2366</v>
      </c>
      <c r="D560" s="23" t="s">
        <v>1900</v>
      </c>
      <c r="E560" s="32">
        <v>0</v>
      </c>
      <c r="F560" s="37">
        <v>-31025.57</v>
      </c>
      <c r="G560" s="16">
        <f>VLOOKUP(C560,dFundos!$A$1:$B$28,2,FALSE)</f>
        <v>32666390000120</v>
      </c>
      <c r="H560" s="13"/>
      <c r="I560">
        <f>_xll.ECONOMATICA(G560,"VOLATILITY","1Y",A560)</f>
        <v>5.8655751013939197</v>
      </c>
      <c r="J560">
        <f>_xll.ECONOMATICA(G560,"NAV","1D",A560)</f>
        <v>122.357671999955</v>
      </c>
      <c r="K560">
        <f>_xll.ECONOMATICA(G560,"NAV","1D",A560+1)</f>
        <v>121.36738900002101</v>
      </c>
      <c r="L560" s="6"/>
      <c r="M560">
        <v>0.25542809544276701</v>
      </c>
      <c r="N560">
        <v>-0.100393526463449</v>
      </c>
      <c r="O560">
        <v>-7.3474719374644296E-2</v>
      </c>
      <c r="P560">
        <v>-0.101284923039202</v>
      </c>
      <c r="Q560">
        <v>0.44524588938657</v>
      </c>
      <c r="R560">
        <v>0.47730026817589499</v>
      </c>
      <c r="S560">
        <v>-0.436391576204187</v>
      </c>
      <c r="T560">
        <v>-0.37038638283775099</v>
      </c>
      <c r="U560">
        <v>-0.48755570487628602</v>
      </c>
      <c r="V560">
        <v>-0.18926696438939</v>
      </c>
      <c r="W560">
        <v>-8.1038837470259806E-2</v>
      </c>
      <c r="X560">
        <v>0.11662657361739499</v>
      </c>
      <c r="Y560">
        <v>-0.32708781191104203</v>
      </c>
      <c r="Z560">
        <v>0.86018601450632604</v>
      </c>
      <c r="AA560">
        <v>-0.48777758192954901</v>
      </c>
      <c r="AB560">
        <v>0.116036855979473</v>
      </c>
      <c r="AC560">
        <v>-0.22759463718102799</v>
      </c>
      <c r="AD560">
        <v>0.19999857740913299</v>
      </c>
      <c r="AE560">
        <v>0.12545199479063701</v>
      </c>
      <c r="AF560">
        <v>-0.30708186050105701</v>
      </c>
      <c r="AG560">
        <v>-4.8948166113405002E-2</v>
      </c>
      <c r="AH560">
        <v>0.59718235133914299</v>
      </c>
      <c r="AI560">
        <v>-0.28183524391351999</v>
      </c>
      <c r="AJ560">
        <v>0.66212436649948403</v>
      </c>
      <c r="AK560">
        <v>0.101525274112646</v>
      </c>
      <c r="AL560">
        <v>-0.52302587446320103</v>
      </c>
      <c r="AM560">
        <v>-0.248888458554575</v>
      </c>
      <c r="AO560">
        <v>-0.64322193939006</v>
      </c>
      <c r="AP560">
        <v>0.57565728257031901</v>
      </c>
      <c r="AQ560">
        <v>-0.81974453387374502</v>
      </c>
      <c r="AR560">
        <v>-0.24433468233837599</v>
      </c>
      <c r="AS560">
        <v>0.63861488433758495</v>
      </c>
      <c r="AT560">
        <v>1.33903586174711E-2</v>
      </c>
      <c r="AU560">
        <v>-0.14672032757516701</v>
      </c>
      <c r="AV560">
        <v>0.13560718853113901</v>
      </c>
      <c r="AW560">
        <v>-0.674856082696351</v>
      </c>
      <c r="AX560">
        <v>-0.33669843542156702</v>
      </c>
      <c r="AY560">
        <v>0.43281983907945698</v>
      </c>
      <c r="AZ560">
        <v>-0.54162871738299101</v>
      </c>
      <c r="BA560">
        <v>0.25952972482628001</v>
      </c>
      <c r="BB560">
        <v>0.206173103833862</v>
      </c>
      <c r="BC560">
        <v>-0.41477486438452599</v>
      </c>
      <c r="BD560">
        <v>-0.13981689307911399</v>
      </c>
      <c r="BE560">
        <v>0.17184603875648499</v>
      </c>
      <c r="BF560">
        <v>0.47112053944147197</v>
      </c>
      <c r="BG560">
        <v>-0.316361914701702</v>
      </c>
      <c r="BH560">
        <v>0.36089090463065099</v>
      </c>
      <c r="BI560">
        <v>-4.9921026857191499E-2</v>
      </c>
      <c r="BJ560">
        <v>8.3709182581515107E-2</v>
      </c>
      <c r="BK560">
        <v>0.24254325471702001</v>
      </c>
      <c r="BL560">
        <v>0.44161954465380399</v>
      </c>
      <c r="BN560">
        <v>0.10310658799426201</v>
      </c>
      <c r="BO560">
        <v>-3.1617324839317E-2</v>
      </c>
      <c r="BP560">
        <v>-0.12856342382292499</v>
      </c>
      <c r="BQ560">
        <v>0.11020159636245799</v>
      </c>
      <c r="BR560">
        <v>-0.14935901799617601</v>
      </c>
      <c r="BS560">
        <v>0.28313768307270898</v>
      </c>
      <c r="BT560">
        <v>0.29910888715676298</v>
      </c>
      <c r="BU560">
        <v>0.27839992144436099</v>
      </c>
      <c r="BV560">
        <v>4.2996912634407601E-2</v>
      </c>
      <c r="BW560">
        <v>-0.326753150147852</v>
      </c>
      <c r="BX560">
        <v>0.26613073150656402</v>
      </c>
      <c r="BY560">
        <v>-0.83392320520942997</v>
      </c>
      <c r="BZ560">
        <v>0.19576970626076201</v>
      </c>
      <c r="CA560">
        <v>-0.61337309807640805</v>
      </c>
      <c r="CC560">
        <v>0.64721198377810696</v>
      </c>
      <c r="CD560">
        <v>0.76823663730465297</v>
      </c>
      <c r="CE560">
        <v>0.87412184166169005</v>
      </c>
      <c r="CF560">
        <v>0.51680563483387199</v>
      </c>
      <c r="CG560">
        <v>-0.13723003494305899</v>
      </c>
      <c r="CH560">
        <v>-0.40433469857816801</v>
      </c>
      <c r="CI560">
        <v>0.12874992371507701</v>
      </c>
      <c r="CJ560">
        <v>-0.20447199267437099</v>
      </c>
      <c r="CK560">
        <v>0.342521879065316</v>
      </c>
      <c r="CL560">
        <v>0.27485068749229002</v>
      </c>
      <c r="CM560">
        <v>7.1427510920330006E-2</v>
      </c>
      <c r="CN560">
        <v>-0.20777255394932601</v>
      </c>
      <c r="CO560">
        <v>0.29539126335294003</v>
      </c>
      <c r="CP560">
        <v>-6.1931594973430003E-2</v>
      </c>
      <c r="CQ560">
        <v>9.3384132378559997E-2</v>
      </c>
      <c r="CR560">
        <v>0.316357165320369</v>
      </c>
      <c r="CS560">
        <v>0.46773196409049</v>
      </c>
      <c r="CT560">
        <v>0.16072609632828999</v>
      </c>
      <c r="CU560">
        <v>0.36561099022947002</v>
      </c>
      <c r="CV560">
        <v>0.18349306174059199</v>
      </c>
      <c r="CW560">
        <v>5.1788575001410202E-2</v>
      </c>
      <c r="CX560">
        <v>1.97669893168495E-2</v>
      </c>
      <c r="CY560">
        <v>0.40691370522836201</v>
      </c>
      <c r="CZ560">
        <v>0.40790426428429799</v>
      </c>
      <c r="DA560">
        <v>-0.183338527040178</v>
      </c>
      <c r="DB560">
        <v>0.25271075319324199</v>
      </c>
      <c r="DC560">
        <v>-0.36842834688286502</v>
      </c>
      <c r="DD560">
        <v>0.43972205839963902</v>
      </c>
      <c r="DE560">
        <v>0.32329187979485102</v>
      </c>
      <c r="DF560">
        <v>-0.153287683406234</v>
      </c>
      <c r="DG560">
        <v>0.50452592677174801</v>
      </c>
      <c r="DH560">
        <v>0.41632310349086799</v>
      </c>
      <c r="DI560">
        <v>0.30815812078799398</v>
      </c>
      <c r="DJ560">
        <v>0.334714789642021</v>
      </c>
      <c r="DK560">
        <v>-0.354574102038896</v>
      </c>
      <c r="DL560">
        <v>-1.16811717816745E-2</v>
      </c>
      <c r="DM560">
        <v>9.2201449842832503E-2</v>
      </c>
      <c r="DN560">
        <v>0.121059380762745</v>
      </c>
      <c r="DP560">
        <v>-0.47939399346432798</v>
      </c>
      <c r="DQ560">
        <v>0.27883934617420902</v>
      </c>
      <c r="DR560">
        <v>0.46548764203180298</v>
      </c>
      <c r="DS560">
        <v>0.14441207222262201</v>
      </c>
      <c r="DU560">
        <v>-0.66712924126477402</v>
      </c>
      <c r="DV560">
        <v>-1.9604745648393901E-2</v>
      </c>
      <c r="DW560">
        <v>-1.22598201915025</v>
      </c>
      <c r="DX560">
        <v>-8.14820703453734E-2</v>
      </c>
      <c r="DY560">
        <v>0.635860755028261</v>
      </c>
      <c r="DZ560">
        <v>-0.75216342020212301</v>
      </c>
      <c r="EA560">
        <v>0.42903726662189001</v>
      </c>
      <c r="EB560">
        <v>-0.100888993165427</v>
      </c>
      <c r="EC560">
        <v>0.71250468281505197</v>
      </c>
      <c r="ED560">
        <v>-0.37267680691002197</v>
      </c>
      <c r="EE560">
        <v>1.49578389027738E-2</v>
      </c>
      <c r="EF560">
        <v>-0.107060462778463</v>
      </c>
      <c r="EG560">
        <v>0.533963101770496</v>
      </c>
      <c r="EH560">
        <v>-0.157311652037606</v>
      </c>
      <c r="EI560">
        <v>-0.44251198105484901</v>
      </c>
      <c r="EJ560">
        <v>-0.34017404395854101</v>
      </c>
      <c r="EK560">
        <v>0.236689108351129</v>
      </c>
      <c r="EL560">
        <v>-0.70102694580782599</v>
      </c>
      <c r="EM560">
        <v>0.41851284877338901</v>
      </c>
      <c r="EN560">
        <v>-0.24487639548169701</v>
      </c>
      <c r="EO560">
        <v>0.711834916182852</v>
      </c>
      <c r="EP560">
        <v>0.80438593286089599</v>
      </c>
      <c r="EQ560">
        <v>0.26617711882863698</v>
      </c>
      <c r="ER560">
        <v>0.61588676744577198</v>
      </c>
      <c r="ES560">
        <v>0.29350091954256602</v>
      </c>
      <c r="ET560">
        <v>-5.4199136866373003E-2</v>
      </c>
      <c r="EU560">
        <v>0.21572059504251201</v>
      </c>
      <c r="EV560">
        <v>-0.351649103322416</v>
      </c>
      <c r="EW560">
        <v>0.30740283364138998</v>
      </c>
      <c r="EX560">
        <v>0.189136295011849</v>
      </c>
      <c r="FA560">
        <v>-3.5584547822509201E-2</v>
      </c>
      <c r="FB560">
        <v>-0.26543151134319498</v>
      </c>
      <c r="FC560">
        <v>0.13840505125699601</v>
      </c>
      <c r="FD560">
        <v>-1.0727601868893499</v>
      </c>
      <c r="FE560">
        <v>-0.35050323076575302</v>
      </c>
      <c r="FF560">
        <v>6.2846299624652602E-2</v>
      </c>
      <c r="FG560">
        <v>-1.02591811619277</v>
      </c>
      <c r="FH560">
        <v>-0.18000483378273199</v>
      </c>
      <c r="FI560">
        <v>0.11516464019223301</v>
      </c>
      <c r="FJ560">
        <v>-0.57450322992735903</v>
      </c>
      <c r="FK560">
        <v>-0.64551457544439494</v>
      </c>
      <c r="FL560">
        <v>0.21925881719653301</v>
      </c>
      <c r="FM560">
        <v>4.3731475307140499E-2</v>
      </c>
      <c r="FN560">
        <v>-1.1074760766859999</v>
      </c>
      <c r="FO560">
        <v>0.27944494759140098</v>
      </c>
      <c r="FP560">
        <v>5.1262932356621597E-2</v>
      </c>
      <c r="FQ560">
        <v>1.1185760051375799</v>
      </c>
      <c r="FR560">
        <v>0.109950879777898</v>
      </c>
      <c r="FS560">
        <v>0.101672729215352</v>
      </c>
      <c r="FT560">
        <v>-6.2463304038828903E-2</v>
      </c>
      <c r="FU560">
        <v>8.2272797226323705E-2</v>
      </c>
      <c r="FV560">
        <v>-0.14821659433437201</v>
      </c>
      <c r="FW560">
        <v>-0.11540992600203</v>
      </c>
      <c r="FX560">
        <v>-0.29610852989208097</v>
      </c>
      <c r="FY560">
        <v>-0.130340768464521</v>
      </c>
      <c r="FZ560">
        <v>-0.821517082840728</v>
      </c>
      <c r="GA560">
        <v>1.5754857849970001E-2</v>
      </c>
      <c r="GB560">
        <v>7.3772931500570793E-2</v>
      </c>
      <c r="GC560">
        <v>-0.41721123661773202</v>
      </c>
      <c r="GD560">
        <v>0.49186711185029702</v>
      </c>
      <c r="GE560">
        <v>0.18125043552572601</v>
      </c>
      <c r="GF560">
        <v>9.5155696180881905E-2</v>
      </c>
      <c r="GH560">
        <v>-9.8874802461068598E-2</v>
      </c>
      <c r="GI560">
        <v>9.25871136132628E-2</v>
      </c>
      <c r="GJ560">
        <v>1.74204318682314E-2</v>
      </c>
      <c r="GK560">
        <v>0.33854302091640398</v>
      </c>
      <c r="GL560">
        <v>2.9092478689562998E-2</v>
      </c>
      <c r="GM560">
        <v>3.2974542591546203E-2</v>
      </c>
      <c r="GN560">
        <v>-0.18846625316655299</v>
      </c>
      <c r="GO560">
        <v>-2.5566522435838099E-2</v>
      </c>
      <c r="GP560">
        <v>4.0487357182428199E-2</v>
      </c>
      <c r="GQ560">
        <v>0.27873582603206198</v>
      </c>
      <c r="GR560">
        <v>5.8673362218541997E-2</v>
      </c>
      <c r="GS560">
        <v>-0.51985160735057401</v>
      </c>
      <c r="GU560">
        <v>0.21645688993885401</v>
      </c>
      <c r="GV560">
        <v>0.35607368663477201</v>
      </c>
      <c r="GW560">
        <v>0.139113437035121</v>
      </c>
      <c r="GX560">
        <v>6.1938570979691597E-2</v>
      </c>
      <c r="GY560">
        <v>0.37102092046552598</v>
      </c>
      <c r="GZ560">
        <v>7.2897632708190899E-2</v>
      </c>
      <c r="HA560">
        <v>-0.36898413709423</v>
      </c>
      <c r="HB560">
        <v>-0.20770893652297701</v>
      </c>
      <c r="HC560">
        <v>-0.53303819140637598</v>
      </c>
      <c r="HD560">
        <v>-7.4242374284949605E-2</v>
      </c>
      <c r="HE560">
        <v>-0.29774887907478798</v>
      </c>
      <c r="HF560">
        <v>0.57408503980696002</v>
      </c>
      <c r="HG560">
        <v>-0.39856792627688298</v>
      </c>
      <c r="HH560">
        <v>0.20900749022985099</v>
      </c>
      <c r="HI560">
        <v>-0.50282477550354099</v>
      </c>
      <c r="HJ560">
        <v>-0.23350302353719599</v>
      </c>
      <c r="HK560">
        <v>0.39324275676335702</v>
      </c>
      <c r="HL560">
        <v>8.0419410187460003E-2</v>
      </c>
      <c r="HM560">
        <v>6.7958554427605095E-2</v>
      </c>
      <c r="HN560">
        <v>-9.4327035276364796E-2</v>
      </c>
      <c r="HO560">
        <v>0.45820621999155298</v>
      </c>
      <c r="HP560">
        <v>0.140683324571</v>
      </c>
      <c r="HQ560">
        <v>0.21991807607264499</v>
      </c>
      <c r="HR560">
        <v>-3.45660700077133E-2</v>
      </c>
      <c r="HS560">
        <v>0.28512669941847002</v>
      </c>
      <c r="HT560">
        <v>0.29632009227498202</v>
      </c>
      <c r="HU560">
        <v>0.18317397771170399</v>
      </c>
      <c r="HV560">
        <v>3.9986431147554E-2</v>
      </c>
      <c r="HW560">
        <v>0.21713613987230901</v>
      </c>
      <c r="HX560">
        <v>2.42494439589791E-2</v>
      </c>
      <c r="HZ560">
        <v>1.77028583493666E-2</v>
      </c>
      <c r="IA560">
        <v>9.1647750923584695E-2</v>
      </c>
      <c r="IB560">
        <v>-0.13790921566396699</v>
      </c>
      <c r="IC560">
        <v>-0.11745554447770699</v>
      </c>
      <c r="ID560">
        <v>-7.4260239489376503E-2</v>
      </c>
      <c r="IE560">
        <v>-0.14843571525489099</v>
      </c>
      <c r="IF560">
        <v>0.35636473603517499</v>
      </c>
      <c r="IG560">
        <v>-7.6927978625462898E-2</v>
      </c>
      <c r="IH560">
        <v>0.13093720208416901</v>
      </c>
      <c r="II560">
        <v>-0.18501097338230499</v>
      </c>
      <c r="IJ560">
        <v>-0.45042572801321501</v>
      </c>
      <c r="IK560">
        <v>0.256108896246587</v>
      </c>
      <c r="IL560">
        <v>0.13140121209289601</v>
      </c>
      <c r="IM560">
        <v>0.12558683702081899</v>
      </c>
      <c r="IN560">
        <v>0.28831138479290502</v>
      </c>
      <c r="IO560">
        <v>-4.22322286794952E-2</v>
      </c>
      <c r="IP560">
        <v>0.23955483611643999</v>
      </c>
      <c r="IQ560">
        <v>-1.51573149196338E-2</v>
      </c>
      <c r="IR560">
        <v>-0.14408070173885801</v>
      </c>
      <c r="IS560">
        <v>-0.170433036055329</v>
      </c>
      <c r="IT560">
        <v>0.117659957322758</v>
      </c>
      <c r="IU560">
        <v>-0.177788247128774</v>
      </c>
      <c r="IV560">
        <v>-0.29110698524164003</v>
      </c>
      <c r="IW560">
        <v>-3.6460872706811601E-2</v>
      </c>
      <c r="IX560">
        <v>-0.155510313561535</v>
      </c>
      <c r="IY560">
        <v>0.13192597070883499</v>
      </c>
      <c r="IZ560">
        <v>1.2034259270876601E-3</v>
      </c>
      <c r="JA560">
        <v>0.28347645638859797</v>
      </c>
      <c r="JB560">
        <v>7.1836870665720198E-2</v>
      </c>
      <c r="JC560">
        <v>-0.36484127340372702</v>
      </c>
      <c r="JD560">
        <v>0.10446983742440399</v>
      </c>
      <c r="JE560">
        <v>-0.79649134049759596</v>
      </c>
      <c r="JF560">
        <v>0.26907795127044698</v>
      </c>
      <c r="JG560">
        <v>0.26103697855433</v>
      </c>
      <c r="JH560">
        <v>0.19663410930661501</v>
      </c>
      <c r="JI560">
        <v>0.21963947492622499</v>
      </c>
      <c r="JJ560">
        <v>-0.24505231622242701</v>
      </c>
      <c r="JK560">
        <v>-0.27952751506745699</v>
      </c>
      <c r="JL560">
        <v>0.37470193274202801</v>
      </c>
      <c r="JM560">
        <v>0.352635174567695</v>
      </c>
    </row>
    <row r="561" spans="1:273" x14ac:dyDescent="0.25">
      <c r="A561" s="29">
        <v>44406</v>
      </c>
      <c r="B561" s="31">
        <v>62661</v>
      </c>
      <c r="C561" s="24" t="s">
        <v>2365</v>
      </c>
      <c r="D561" s="24" t="s">
        <v>1900</v>
      </c>
      <c r="E561" s="34">
        <v>0</v>
      </c>
      <c r="F561" s="38">
        <v>-45260.34</v>
      </c>
      <c r="G561" s="16">
        <f>VLOOKUP(C561,dFundos!$A$1:$B$28,2,FALSE)</f>
        <v>17253801000161</v>
      </c>
      <c r="H561" s="13"/>
      <c r="I561">
        <f>_xll.ECONOMATICA(G561,"VOLATILITY","1Y",A561)</f>
        <v>12.2840276693605</v>
      </c>
      <c r="J561">
        <f>_xll.ECONOMATICA(G561,"NAV","1D",A561)</f>
        <v>266.74638199992501</v>
      </c>
      <c r="K561">
        <f>_xll.ECONOMATICA(G561,"NAV","1D",A561+1)</f>
        <v>262.44734699977602</v>
      </c>
      <c r="L561" s="6"/>
      <c r="M561">
        <v>0.34344814885116598</v>
      </c>
      <c r="N561">
        <v>-0.42666569606808502</v>
      </c>
      <c r="O561">
        <v>0.122510840265022</v>
      </c>
      <c r="P561">
        <v>-0.547332831229141</v>
      </c>
      <c r="Q561">
        <v>0.47184761169773998</v>
      </c>
      <c r="R561">
        <v>0.65300759724777901</v>
      </c>
      <c r="S561">
        <v>-0.33496681835458703</v>
      </c>
      <c r="T561">
        <v>-0.42797472860911501</v>
      </c>
      <c r="U561">
        <v>0.222357978964283</v>
      </c>
      <c r="V561">
        <v>-0.462167359546584</v>
      </c>
      <c r="W561">
        <v>0.138331112430023</v>
      </c>
      <c r="X561">
        <v>0.50016297063848503</v>
      </c>
      <c r="Y561">
        <v>-0.84618935252365202</v>
      </c>
      <c r="Z561">
        <v>1.3340624185730099</v>
      </c>
      <c r="AA561">
        <v>-0.40165367408917502</v>
      </c>
      <c r="AB561">
        <v>0.16865112520463299</v>
      </c>
      <c r="AC561">
        <v>0.50460587208362995</v>
      </c>
      <c r="AD561">
        <v>0.26693980089476099</v>
      </c>
      <c r="AE561">
        <v>0.149323822370206</v>
      </c>
      <c r="AF561">
        <v>-0.90562052155291894</v>
      </c>
      <c r="AG561">
        <v>0.22291488712653501</v>
      </c>
      <c r="AH561">
        <v>1.2573321206218699</v>
      </c>
      <c r="AI561">
        <v>-1.30196571599299</v>
      </c>
      <c r="AJ561">
        <v>1.47153048728796</v>
      </c>
      <c r="AK561">
        <v>-7.65569983741443E-2</v>
      </c>
      <c r="AL561">
        <v>-0.63754435786904695</v>
      </c>
      <c r="AM561">
        <v>0.21734593810833799</v>
      </c>
      <c r="AO561">
        <v>-0.357967485615518</v>
      </c>
      <c r="AP561">
        <v>0.51474137817422205</v>
      </c>
      <c r="AQ561">
        <v>-1.24271437607604</v>
      </c>
      <c r="AR561">
        <v>-0.23728243295408899</v>
      </c>
      <c r="AS561">
        <v>1.4514310425511201</v>
      </c>
      <c r="AT561">
        <v>-0.17032857231242801</v>
      </c>
      <c r="AU561">
        <v>-0.20044053762830999</v>
      </c>
      <c r="AV561">
        <v>-0.37131709614186498</v>
      </c>
      <c r="AW561">
        <v>-1.266070631209</v>
      </c>
      <c r="AX561">
        <v>-0.78772810902592005</v>
      </c>
      <c r="AY561">
        <v>0.268934439918667</v>
      </c>
      <c r="AZ561">
        <v>-1.2613144697752401</v>
      </c>
      <c r="BA561">
        <v>0.89795702388073595</v>
      </c>
      <c r="BB561">
        <v>3.7310783773136798E-2</v>
      </c>
      <c r="BC561">
        <v>-1.73552535879935</v>
      </c>
      <c r="BD561">
        <v>-0.75136891027796104</v>
      </c>
      <c r="BE561">
        <v>0.70200448190007603</v>
      </c>
      <c r="BF561">
        <v>1.06271303102403</v>
      </c>
      <c r="BG561">
        <v>-0.62380956087508799</v>
      </c>
      <c r="BH561">
        <v>0.39759294268151302</v>
      </c>
      <c r="BI561">
        <v>8.8559787218400701E-2</v>
      </c>
      <c r="BJ561">
        <v>-0.24604570317023899</v>
      </c>
      <c r="BK561">
        <v>1.08486613098648</v>
      </c>
      <c r="BL561">
        <v>0.43254256161162602</v>
      </c>
      <c r="BN561">
        <v>0.560002505153534</v>
      </c>
      <c r="BO561">
        <v>0.39013630994304499</v>
      </c>
      <c r="BP561">
        <v>0.12547869500849601</v>
      </c>
      <c r="BQ561">
        <v>-0.38203005688046698</v>
      </c>
      <c r="BR561">
        <v>-3.9852150985097999E-2</v>
      </c>
      <c r="BS561">
        <v>1.0940846495941501</v>
      </c>
      <c r="BT561">
        <v>0.29455415897246001</v>
      </c>
      <c r="BU561">
        <v>-6.6183688795717899E-2</v>
      </c>
      <c r="BV561">
        <v>-0.26922978004222398</v>
      </c>
      <c r="BW561">
        <v>-0.35458228430798</v>
      </c>
      <c r="BX561">
        <v>-0.57993418904516103</v>
      </c>
      <c r="BY561">
        <v>-1.8251492489071099</v>
      </c>
      <c r="BZ561">
        <v>0.92769104285253001</v>
      </c>
      <c r="CA561">
        <v>-1.8151410135942601</v>
      </c>
      <c r="CC561">
        <v>0.49375028775102697</v>
      </c>
      <c r="CD561">
        <v>2.4833918923832199</v>
      </c>
      <c r="CE561">
        <v>1.6874274699148399</v>
      </c>
      <c r="CF561">
        <v>0.72966258467204204</v>
      </c>
      <c r="CG561">
        <v>0.93876121445646299</v>
      </c>
      <c r="CH561">
        <v>0.20123226713622</v>
      </c>
      <c r="CI561">
        <v>0.26602086927596202</v>
      </c>
      <c r="CJ561">
        <v>-1.58697084334563</v>
      </c>
      <c r="CK561">
        <v>1.62468185117177</v>
      </c>
      <c r="CL561">
        <v>0.730516846306273</v>
      </c>
      <c r="CM561">
        <v>4.0365529275732101E-2</v>
      </c>
      <c r="CN561">
        <v>-0.435325408579956</v>
      </c>
      <c r="CO561">
        <v>0.352012567782367</v>
      </c>
      <c r="CP561">
        <v>-0.36619274396798601</v>
      </c>
      <c r="CQ561">
        <v>-0.14929930221114801</v>
      </c>
      <c r="CR561">
        <v>0.84263809530966705</v>
      </c>
      <c r="CS561">
        <v>0.62496767459378999</v>
      </c>
      <c r="CT561">
        <v>-0.23413799917761899</v>
      </c>
      <c r="CU561">
        <v>0.24760218020674099</v>
      </c>
      <c r="CV561">
        <v>-0.55943380975804802</v>
      </c>
      <c r="CW561">
        <v>0.16420003303210301</v>
      </c>
      <c r="CX561">
        <v>0.484510989008413</v>
      </c>
      <c r="CY561">
        <v>0.58141352819802705</v>
      </c>
      <c r="CZ561">
        <v>-0.43763084177044198</v>
      </c>
      <c r="DA561">
        <v>-0.13095757885821499</v>
      </c>
      <c r="DB561">
        <v>0.34753439758787902</v>
      </c>
      <c r="DC561">
        <v>-0.49479730296297902</v>
      </c>
      <c r="DD561">
        <v>-0.13281302926770899</v>
      </c>
      <c r="DE561">
        <v>0.22435336923081201</v>
      </c>
      <c r="DF561">
        <v>0.75927445468551003</v>
      </c>
      <c r="DG561">
        <v>0.35907523069909097</v>
      </c>
      <c r="DH561">
        <v>0.47819544961385002</v>
      </c>
      <c r="DI561">
        <v>-0.29778806201648</v>
      </c>
      <c r="DJ561">
        <v>-0.24942787676991399</v>
      </c>
      <c r="DK561">
        <v>-0.24995967169161301</v>
      </c>
      <c r="DL561">
        <v>0.24341695570910801</v>
      </c>
      <c r="DM561">
        <v>0.27650780975818601</v>
      </c>
      <c r="DN561">
        <v>5.1580464423750499E-2</v>
      </c>
      <c r="DP561">
        <v>0.30680788167956102</v>
      </c>
      <c r="DQ561">
        <v>0.14897828968969401</v>
      </c>
      <c r="DR561">
        <v>0.26419713431096198</v>
      </c>
      <c r="DS561">
        <v>5.6848873828130302E-2</v>
      </c>
      <c r="DU561">
        <v>-0.71256959254242203</v>
      </c>
      <c r="DV561">
        <v>-0.53045014392409895</v>
      </c>
      <c r="DW561">
        <v>-2.3593076804900202</v>
      </c>
      <c r="DX561">
        <v>-0.65931630988416101</v>
      </c>
      <c r="DY561">
        <v>1.54861995870306</v>
      </c>
      <c r="DZ561">
        <v>-0.152595675172051</v>
      </c>
      <c r="EA561">
        <v>1.0028545508248501</v>
      </c>
      <c r="EB561">
        <v>0.26744109309220199</v>
      </c>
      <c r="EC561">
        <v>0.11876378011947999</v>
      </c>
      <c r="ED561">
        <v>0.561506059784733</v>
      </c>
      <c r="EE561">
        <v>0.29440723756124498</v>
      </c>
      <c r="EF561">
        <v>0.27413783718657198</v>
      </c>
      <c r="EG561">
        <v>0.47884516570775298</v>
      </c>
      <c r="EH561">
        <v>-0.132394225693133</v>
      </c>
      <c r="EI561">
        <v>-0.34213279950563402</v>
      </c>
      <c r="EJ561">
        <v>1.6798716205812501E-2</v>
      </c>
      <c r="EK561">
        <v>0.26814754146471398</v>
      </c>
      <c r="EL561">
        <v>-0.27708998532034501</v>
      </c>
      <c r="EM561">
        <v>1.1603597968132799</v>
      </c>
      <c r="EN561">
        <v>-0.49276225608991803</v>
      </c>
      <c r="EO561">
        <v>1.14706909953384</v>
      </c>
      <c r="EP561">
        <v>0.60121447713754606</v>
      </c>
      <c r="EQ561">
        <v>1.0272821427861301</v>
      </c>
      <c r="ER561">
        <v>0.195734956469096</v>
      </c>
      <c r="ES561">
        <v>0.81792887358460598</v>
      </c>
      <c r="ET561">
        <v>-9.1330226223362801E-2</v>
      </c>
      <c r="EU561">
        <v>-0.26566680999167103</v>
      </c>
      <c r="EV561">
        <v>-0.77847913953519299</v>
      </c>
      <c r="EW561">
        <v>0.88975199196283905</v>
      </c>
      <c r="EX561">
        <v>0.11798920859291701</v>
      </c>
      <c r="FA561">
        <v>0.43744421909650599</v>
      </c>
      <c r="FB561">
        <v>-0.54318254278768996</v>
      </c>
      <c r="FC561">
        <v>-0.143358382592851</v>
      </c>
      <c r="FD561">
        <v>-3.305287906187</v>
      </c>
      <c r="FE561">
        <v>1.36096359201474</v>
      </c>
      <c r="FF561">
        <v>0.20566759485518599</v>
      </c>
      <c r="FG561">
        <v>-2.3639183334125802</v>
      </c>
      <c r="FH561">
        <v>-1.33424775376625</v>
      </c>
      <c r="FI561">
        <v>0.48237056544167001</v>
      </c>
      <c r="FJ561">
        <v>0.37851380184292799</v>
      </c>
      <c r="FK561">
        <v>-3.7856702419958303E-2</v>
      </c>
      <c r="FL561">
        <v>0.465208319837984</v>
      </c>
      <c r="FM561">
        <v>1.7155973668195701</v>
      </c>
      <c r="FN561">
        <v>-3.5933643749558501</v>
      </c>
      <c r="FO561">
        <v>0.263318233555765</v>
      </c>
      <c r="FP561">
        <v>0.88531775054434503</v>
      </c>
      <c r="FQ561">
        <v>1.57033060004323</v>
      </c>
      <c r="FR561">
        <v>-0.36428264629648799</v>
      </c>
      <c r="FS561">
        <v>0.16234432023338699</v>
      </c>
      <c r="FT561">
        <v>3.1246876460500101E-3</v>
      </c>
      <c r="FU561">
        <v>0.90383609476702997</v>
      </c>
      <c r="FV561">
        <v>-1.9701036655533199</v>
      </c>
      <c r="FW561">
        <v>0.72987952644325604</v>
      </c>
      <c r="FX561">
        <v>-0.52899483098372002</v>
      </c>
      <c r="FY561">
        <v>-0.70374184706452103</v>
      </c>
      <c r="FZ561">
        <v>-1.1485420795907</v>
      </c>
      <c r="GA561">
        <v>0.87004565684765101</v>
      </c>
      <c r="GB561">
        <v>-0.231121818887914</v>
      </c>
      <c r="GC561">
        <v>-0.21365369238992599</v>
      </c>
      <c r="GD561">
        <v>0.39002147314022301</v>
      </c>
      <c r="GE561">
        <v>0.249825880746357</v>
      </c>
      <c r="GF561">
        <v>-7.9014761831786004E-2</v>
      </c>
      <c r="GH561">
        <v>0.73809745827020401</v>
      </c>
      <c r="GI561">
        <v>0.61374140204861805</v>
      </c>
      <c r="GJ561">
        <v>0.136339951677655</v>
      </c>
      <c r="GK561">
        <v>0.76037086946598698</v>
      </c>
      <c r="GL561">
        <v>3.6594885568774799E-2</v>
      </c>
      <c r="GM561">
        <v>0.36913408457621699</v>
      </c>
      <c r="GN561">
        <v>0.33358925120410299</v>
      </c>
      <c r="GO561">
        <v>-0.13091103273836799</v>
      </c>
      <c r="GP561">
        <v>0.38725352496840099</v>
      </c>
      <c r="GQ561">
        <v>-0.11839369872177501</v>
      </c>
      <c r="GR561">
        <v>-0.24128823597493501</v>
      </c>
      <c r="GS561">
        <v>-0.26040206048492098</v>
      </c>
      <c r="GU561">
        <v>-0.81906829109357204</v>
      </c>
      <c r="GV561">
        <v>0.67315395372133902</v>
      </c>
      <c r="GW561">
        <v>-3.5243337333668003E-2</v>
      </c>
      <c r="GX561">
        <v>-0.39282532588913499</v>
      </c>
      <c r="GY561">
        <v>0.63808398317632997</v>
      </c>
      <c r="GZ561">
        <v>-0.497531124437955</v>
      </c>
      <c r="HA561">
        <v>2.1490571816684699E-2</v>
      </c>
      <c r="HB561">
        <v>0.62630048232676905</v>
      </c>
      <c r="HC561">
        <v>-0.99922489253003699</v>
      </c>
      <c r="HD561">
        <v>0.95579955141147399</v>
      </c>
      <c r="HE561">
        <v>-0.34890529004769599</v>
      </c>
      <c r="HF561">
        <v>1.6345973161151099</v>
      </c>
      <c r="HG561">
        <v>-0.44075749847252199</v>
      </c>
      <c r="HH561">
        <v>1.45802578117582E-2</v>
      </c>
      <c r="HI561">
        <v>-1.7676104448582901</v>
      </c>
      <c r="HJ561">
        <v>1.42790193549445</v>
      </c>
      <c r="HK561">
        <v>0.79894060418155299</v>
      </c>
      <c r="HL561">
        <v>0.37087861401232702</v>
      </c>
      <c r="HM561">
        <v>-0.23621855716555701</v>
      </c>
      <c r="HN561">
        <v>6.5890358200704199E-2</v>
      </c>
      <c r="HO561">
        <v>0.32212425612669898</v>
      </c>
      <c r="HP561">
        <v>0.115236838428245</v>
      </c>
      <c r="HQ561">
        <v>0.65672592718328804</v>
      </c>
      <c r="HR561">
        <v>0.127413195150439</v>
      </c>
      <c r="HS561">
        <v>0.20972461024939501</v>
      </c>
      <c r="HT561">
        <v>6.2119367976265501E-2</v>
      </c>
      <c r="HU561">
        <v>0.38399834356823698</v>
      </c>
      <c r="HV561">
        <v>0.126620805349376</v>
      </c>
      <c r="HW561">
        <v>4.2816903987841201E-2</v>
      </c>
      <c r="HX561">
        <v>0.245038074717741</v>
      </c>
      <c r="HZ561">
        <v>0.3523180486809</v>
      </c>
      <c r="IA561">
        <v>0.26379743176221399</v>
      </c>
      <c r="IB561">
        <v>-0.18569940375527899</v>
      </c>
      <c r="IC561">
        <v>-7.7616906946786898E-2</v>
      </c>
      <c r="ID561">
        <v>0.20335346489446199</v>
      </c>
      <c r="IE561">
        <v>-0.115495339468907</v>
      </c>
      <c r="IF561">
        <v>0.47640878983656898</v>
      </c>
      <c r="IG561">
        <v>-0.18894197955887601</v>
      </c>
      <c r="IH561">
        <v>0.107572246088239</v>
      </c>
      <c r="II561">
        <v>0.80229600134771295</v>
      </c>
      <c r="IJ561">
        <v>0.34926277512567999</v>
      </c>
      <c r="IK561">
        <v>8.0171807167062098E-2</v>
      </c>
      <c r="IL561">
        <v>0.32017354169511197</v>
      </c>
      <c r="IM561">
        <v>-8.01762513219728E-2</v>
      </c>
      <c r="IN561">
        <v>0.34348924145888299</v>
      </c>
      <c r="IO561">
        <v>-3.11027364659822E-2</v>
      </c>
      <c r="IP561">
        <v>0.40539233395975299</v>
      </c>
      <c r="IQ561">
        <v>0.17427996663173001</v>
      </c>
      <c r="IR561">
        <v>-3.93667869502679E-4</v>
      </c>
      <c r="IS561">
        <v>-9.2084765219624401E-2</v>
      </c>
      <c r="IT561">
        <v>0.63100117895373797</v>
      </c>
      <c r="IU561">
        <v>0.13930750556028201</v>
      </c>
      <c r="IV561">
        <v>-0.587030114729714</v>
      </c>
      <c r="IW561">
        <v>1.1832938760562699</v>
      </c>
      <c r="IX561">
        <v>-0.49915886556846101</v>
      </c>
      <c r="IY561">
        <v>1.3492347170540601E-2</v>
      </c>
      <c r="IZ561">
        <v>0.75731085617007898</v>
      </c>
      <c r="JA561">
        <v>0.458293692463485</v>
      </c>
      <c r="JB561">
        <v>0.14028352125023999</v>
      </c>
      <c r="JC561">
        <v>-0.15120175203264799</v>
      </c>
      <c r="JD561">
        <v>-0.111866127008398</v>
      </c>
      <c r="JE561">
        <v>-0.98465250348454003</v>
      </c>
      <c r="JF561">
        <v>0.355289601975528</v>
      </c>
      <c r="JG561">
        <v>-7.2267480391019498E-3</v>
      </c>
      <c r="JH561">
        <v>0.63736850388522703</v>
      </c>
      <c r="JI561">
        <v>-0.40878626004996499</v>
      </c>
      <c r="JJ561">
        <v>-0.76781792095061996</v>
      </c>
      <c r="JK561">
        <v>-0.84570191957027396</v>
      </c>
      <c r="JL561">
        <v>0.113276566844434</v>
      </c>
      <c r="JM561">
        <v>0.54609008966508599</v>
      </c>
    </row>
    <row r="562" spans="1:273" x14ac:dyDescent="0.25">
      <c r="A562" s="30">
        <v>44406</v>
      </c>
      <c r="B562" s="31" t="s">
        <v>1892</v>
      </c>
      <c r="C562" s="23" t="s">
        <v>1745</v>
      </c>
      <c r="D562" s="23" t="s">
        <v>1899</v>
      </c>
      <c r="E562" s="32">
        <v>101.360894</v>
      </c>
      <c r="F562" s="37">
        <v>14777</v>
      </c>
      <c r="G562" s="16">
        <f>VLOOKUP(C562,dFundos!$A$1:$B$28,2,FALSE)</f>
        <v>26111809000184</v>
      </c>
      <c r="H562" s="13"/>
      <c r="I562">
        <f>_xll.ECONOMATICA(G562,"VOLATILITY","1Y",A562)</f>
        <v>5.7552966001676404</v>
      </c>
      <c r="J562">
        <f>_xll.ECONOMATICA(G562,"NAV","1D",A562)</f>
        <v>147.30371699994399</v>
      </c>
      <c r="K562">
        <f>_xll.ECONOMATICA(G562,"NAV","1D",A562+1)</f>
        <v>145.78600599989301</v>
      </c>
      <c r="L562" s="6"/>
      <c r="M562">
        <v>0.12300686394155499</v>
      </c>
      <c r="N562">
        <v>-0.21621597361445299</v>
      </c>
      <c r="O562">
        <v>1.8720194930210699E-2</v>
      </c>
      <c r="P562">
        <v>-0.233437885981402</v>
      </c>
      <c r="Q562">
        <v>0.47708671645523298</v>
      </c>
      <c r="R562">
        <v>0.41340676143590799</v>
      </c>
      <c r="S562">
        <v>-0.30117080350464698</v>
      </c>
      <c r="T562">
        <v>-0.125220489735511</v>
      </c>
      <c r="U562">
        <v>-0.29554572738561502</v>
      </c>
      <c r="V562">
        <v>4.6137747631291902E-3</v>
      </c>
      <c r="W562">
        <v>-0.26191562328676798</v>
      </c>
      <c r="X562">
        <v>0.26707702108978998</v>
      </c>
      <c r="Y562">
        <v>-0.29706617333431501</v>
      </c>
      <c r="Z562">
        <v>0.61300836314330798</v>
      </c>
      <c r="AA562">
        <v>-0.343921349940501</v>
      </c>
      <c r="AB562">
        <v>0.15396396884170799</v>
      </c>
      <c r="AC562">
        <v>-3.5155992463842302E-2</v>
      </c>
      <c r="AD562">
        <v>0.14959765958337801</v>
      </c>
      <c r="AE562">
        <v>8.1801777196233202E-2</v>
      </c>
      <c r="AF562">
        <v>-0.16130831072587201</v>
      </c>
      <c r="AG562">
        <v>-2.6159145818382998E-2</v>
      </c>
      <c r="AH562">
        <v>0.33665004029899098</v>
      </c>
      <c r="AI562">
        <v>-0.49569235161470698</v>
      </c>
      <c r="AJ562">
        <v>0.54163814093044504</v>
      </c>
      <c r="AK562">
        <v>-0.102840983254282</v>
      </c>
      <c r="AL562">
        <v>-0.538490628969157</v>
      </c>
      <c r="AM562">
        <v>8.6537156857957598E-2</v>
      </c>
      <c r="AO562">
        <v>-0.31262196162060701</v>
      </c>
      <c r="AP562">
        <v>0.35067385615548102</v>
      </c>
      <c r="AQ562">
        <v>-0.61234453960423696</v>
      </c>
      <c r="AR562">
        <v>-7.27486517462239E-2</v>
      </c>
      <c r="AS562">
        <v>0.49992263629974298</v>
      </c>
      <c r="AT562">
        <v>2.1238402405288102E-2</v>
      </c>
      <c r="AU562">
        <v>-0.15186653290584201</v>
      </c>
      <c r="AV562">
        <v>-9.7006963642343194E-2</v>
      </c>
      <c r="AW562">
        <v>-0.38958164923315097</v>
      </c>
      <c r="AX562">
        <v>-0.48731756578490598</v>
      </c>
      <c r="AY562">
        <v>0.28285077041800799</v>
      </c>
      <c r="AZ562">
        <v>-0.438137869969069</v>
      </c>
      <c r="BA562">
        <v>0.19219274490751601</v>
      </c>
      <c r="BB562">
        <v>9.8458725005912101E-2</v>
      </c>
      <c r="BC562">
        <v>-0.54149476673046604</v>
      </c>
      <c r="BD562">
        <v>-0.19492818319122299</v>
      </c>
      <c r="BE562">
        <v>0.25775513495318603</v>
      </c>
      <c r="BF562">
        <v>0.35816524941765199</v>
      </c>
      <c r="BG562">
        <v>-0.57600268746682604</v>
      </c>
      <c r="BH562">
        <v>0.424254622703302</v>
      </c>
      <c r="BI562">
        <v>-0.274513985004887</v>
      </c>
      <c r="BJ562">
        <v>0.15868170630710701</v>
      </c>
      <c r="BK562">
        <v>0.38389990477298902</v>
      </c>
      <c r="BL562">
        <v>0.20008878491353199</v>
      </c>
      <c r="BN562">
        <v>0.29445876261888798</v>
      </c>
      <c r="BO562">
        <v>0.20110656550969</v>
      </c>
      <c r="BP562">
        <v>-2.26547398597177E-2</v>
      </c>
      <c r="BQ562">
        <v>-2.4639494131406502E-2</v>
      </c>
      <c r="BR562">
        <v>-6.9486197753576603E-2</v>
      </c>
      <c r="BS562">
        <v>0.48846317349671198</v>
      </c>
      <c r="BT562">
        <v>7.7566358231706503E-2</v>
      </c>
      <c r="BU562">
        <v>1.7348155779473001E-2</v>
      </c>
      <c r="BV562">
        <v>-8.3472429196263007E-2</v>
      </c>
      <c r="BW562">
        <v>-0.285753313528403</v>
      </c>
      <c r="BX562">
        <v>-0.14184612637109201</v>
      </c>
      <c r="BY562">
        <v>-1.1761081743316</v>
      </c>
      <c r="BZ562">
        <v>0.45547454519692099</v>
      </c>
      <c r="CA562">
        <v>-0.84827663131363795</v>
      </c>
      <c r="CC562">
        <v>0.50552094235172296</v>
      </c>
      <c r="CD562">
        <v>0.76552774571609905</v>
      </c>
      <c r="CE562">
        <v>1.0788306957692799</v>
      </c>
      <c r="CF562">
        <v>0.151112083949556</v>
      </c>
      <c r="CG562">
        <v>-0.19396882289584</v>
      </c>
      <c r="CH562">
        <v>-0.139164261508995</v>
      </c>
      <c r="CI562">
        <v>7.4193899672536603E-2</v>
      </c>
      <c r="CJ562">
        <v>-0.60119899844721703</v>
      </c>
      <c r="CK562">
        <v>0.60151506859256199</v>
      </c>
      <c r="CL562">
        <v>0.225873685121769</v>
      </c>
      <c r="CM562">
        <v>4.0046423418971203E-2</v>
      </c>
      <c r="CN562">
        <v>-0.22031644903108799</v>
      </c>
      <c r="CO562">
        <v>0.15571921067021299</v>
      </c>
      <c r="CP562">
        <v>-1.83784468390513E-2</v>
      </c>
      <c r="CQ562">
        <v>0.30099379491730399</v>
      </c>
      <c r="CR562">
        <v>0.36916774151905002</v>
      </c>
      <c r="CS562">
        <v>0.21129922697582501</v>
      </c>
      <c r="CT562">
        <v>0.115390706741891</v>
      </c>
      <c r="CU562">
        <v>0.249965266084473</v>
      </c>
      <c r="CV562">
        <v>-0.28001399468848798</v>
      </c>
      <c r="CW562">
        <v>0.23541194113931899</v>
      </c>
      <c r="CX562">
        <v>9.6603131896699806E-2</v>
      </c>
      <c r="CY562">
        <v>0.13118801234668401</v>
      </c>
      <c r="CZ562">
        <v>0.31705809087725401</v>
      </c>
      <c r="DA562">
        <v>-0.17250304117624199</v>
      </c>
      <c r="DB562">
        <v>0.108685375198547</v>
      </c>
      <c r="DC562">
        <v>-0.34013628182947298</v>
      </c>
      <c r="DD562">
        <v>0.19119785774819301</v>
      </c>
      <c r="DE562">
        <v>8.3550178896985003E-2</v>
      </c>
      <c r="DF562">
        <v>5.4944025214354E-2</v>
      </c>
      <c r="DG562">
        <v>0.51065856168861501</v>
      </c>
      <c r="DH562">
        <v>0.34322147148486698</v>
      </c>
      <c r="DI562">
        <v>0.22770123250666099</v>
      </c>
      <c r="DJ562">
        <v>-2.8313782877376101E-2</v>
      </c>
      <c r="DK562">
        <v>-0.35018075204789101</v>
      </c>
      <c r="DL562">
        <v>7.6805844037153306E-2</v>
      </c>
      <c r="DM562">
        <v>0.30131573821563501</v>
      </c>
      <c r="DN562">
        <v>4.6564054719056003E-2</v>
      </c>
      <c r="DP562">
        <v>0.24098508274619199</v>
      </c>
      <c r="DQ562">
        <v>0.12001299855910499</v>
      </c>
      <c r="DR562">
        <v>0.20423871355887999</v>
      </c>
      <c r="DS562">
        <v>-1.1480697048682501E-2</v>
      </c>
      <c r="DU562">
        <v>-0.111369740807277</v>
      </c>
      <c r="DV562">
        <v>0.13795181512250601</v>
      </c>
      <c r="DW562">
        <v>-0.59034382793470297</v>
      </c>
      <c r="DX562">
        <v>0.50921317779284403</v>
      </c>
      <c r="DY562">
        <v>0.94448531199304897</v>
      </c>
      <c r="DZ562">
        <v>-0.29236298514661002</v>
      </c>
      <c r="EA562">
        <v>0.35036175122513702</v>
      </c>
      <c r="EB562">
        <v>-0.180333186926873</v>
      </c>
      <c r="EC562">
        <v>0.31938361207721799</v>
      </c>
      <c r="ED562">
        <v>-0.42974592815880902</v>
      </c>
      <c r="EE562">
        <v>0.15417896611324999</v>
      </c>
      <c r="EF562">
        <v>0.10116423454746799</v>
      </c>
      <c r="EG562">
        <v>7.3624077049316797E-2</v>
      </c>
      <c r="EH562">
        <v>-0.241805043242493</v>
      </c>
      <c r="EI562">
        <v>-0.193624378971435</v>
      </c>
      <c r="EJ562">
        <v>-0.11841540090244999</v>
      </c>
      <c r="EK562">
        <v>-0.15229747587</v>
      </c>
      <c r="EL562">
        <v>-0.59129154551555996</v>
      </c>
      <c r="EM562">
        <v>0.72973291426023901</v>
      </c>
      <c r="EN562">
        <v>-0.75518565390666503</v>
      </c>
      <c r="EO562">
        <v>0.70922635750321195</v>
      </c>
      <c r="EP562">
        <v>0.46790314900135899</v>
      </c>
      <c r="EQ562">
        <v>0.37892241398367299</v>
      </c>
      <c r="ER562">
        <v>7.7546374450321295E-2</v>
      </c>
      <c r="ES562">
        <v>0.40326708385691701</v>
      </c>
      <c r="ET562">
        <v>0.20928290050505899</v>
      </c>
      <c r="EU562">
        <v>-0.12560317227325901</v>
      </c>
      <c r="EV562">
        <v>-0.32092578203446498</v>
      </c>
      <c r="EW562">
        <v>0.36689934750029402</v>
      </c>
      <c r="EX562">
        <v>8.88847722308128E-2</v>
      </c>
      <c r="FA562">
        <v>0.181227378743642</v>
      </c>
      <c r="FB562">
        <v>-0.26617338789947098</v>
      </c>
      <c r="FC562">
        <v>0.165356138495554</v>
      </c>
      <c r="FD562">
        <v>-0.97311476311006095</v>
      </c>
      <c r="FE562">
        <v>0.173084076050145</v>
      </c>
      <c r="FF562">
        <v>7.8644395580340601E-2</v>
      </c>
      <c r="FG562">
        <v>-0.88230993860633999</v>
      </c>
      <c r="FH562">
        <v>-0.54969472521406704</v>
      </c>
      <c r="FI562">
        <v>0.41377143697900498</v>
      </c>
      <c r="FJ562">
        <v>-5.49665798644128E-2</v>
      </c>
      <c r="FK562">
        <v>-0.26387473135400802</v>
      </c>
      <c r="FL562">
        <v>-2.5011139223352099E-2</v>
      </c>
      <c r="FM562">
        <v>0.54966671632428199</v>
      </c>
      <c r="FN562">
        <v>-1.3057027958893701</v>
      </c>
      <c r="FO562">
        <v>0.218101594327891</v>
      </c>
      <c r="FP562">
        <v>-3.6037869904248503E-2</v>
      </c>
      <c r="FQ562">
        <v>0.93440144064516095</v>
      </c>
      <c r="FR562">
        <v>-0.129878280313278</v>
      </c>
      <c r="FS562">
        <v>0.14843090812064499</v>
      </c>
      <c r="FT562">
        <v>-0.15105126067283001</v>
      </c>
      <c r="FU562">
        <v>0.49292392777715599</v>
      </c>
      <c r="FV562">
        <v>-0.86559197161477597</v>
      </c>
      <c r="FW562">
        <v>0.41402224032935903</v>
      </c>
      <c r="FX562">
        <v>-0.217542933933146</v>
      </c>
      <c r="FY562">
        <v>-0.34593036916703601</v>
      </c>
      <c r="FZ562">
        <v>-0.54377242013288196</v>
      </c>
      <c r="GA562">
        <v>0.50153755673818501</v>
      </c>
      <c r="GB562">
        <v>0.14903611790941801</v>
      </c>
      <c r="GC562">
        <v>-9.8908596919500297E-2</v>
      </c>
      <c r="GD562">
        <v>0.43010350673284797</v>
      </c>
      <c r="GE562">
        <v>0.146463752935233</v>
      </c>
      <c r="GF562">
        <v>0.111393657789449</v>
      </c>
      <c r="GH562">
        <v>0.41271925565524697</v>
      </c>
      <c r="GI562">
        <v>0.19552817411749901</v>
      </c>
      <c r="GJ562">
        <v>-3.3565038847882499E-2</v>
      </c>
      <c r="GK562">
        <v>0.32135212495631998</v>
      </c>
      <c r="GL562">
        <v>2.73820814982173E-2</v>
      </c>
      <c r="GM562">
        <v>0.166589125910832</v>
      </c>
      <c r="GN562">
        <v>4.0305252332473201E-2</v>
      </c>
      <c r="GO562">
        <v>-8.6496569656446795E-2</v>
      </c>
      <c r="GP562">
        <v>0.138910521854996</v>
      </c>
      <c r="GQ562">
        <v>0.19097946751571701</v>
      </c>
      <c r="GR562">
        <v>-0.13656223036377901</v>
      </c>
      <c r="GS562">
        <v>-0.27932127086387498</v>
      </c>
      <c r="GU562">
        <v>-0.39290447566600101</v>
      </c>
      <c r="GV562">
        <v>0.56528768254793205</v>
      </c>
      <c r="GW562">
        <v>0.117096560097707</v>
      </c>
      <c r="GX562">
        <v>-0.14363032087203501</v>
      </c>
      <c r="GY562">
        <v>0.233662673053914</v>
      </c>
      <c r="GZ562">
        <v>1.37855427965405E-2</v>
      </c>
      <c r="HA562">
        <v>-0.161641718932515</v>
      </c>
      <c r="HB562">
        <v>4.2510434286668897E-2</v>
      </c>
      <c r="HC562">
        <v>-0.54689415601387703</v>
      </c>
      <c r="HD562">
        <v>0.43488605588208901</v>
      </c>
      <c r="HE562">
        <v>-0.19724441499420201</v>
      </c>
      <c r="HF562">
        <v>0.75363765445217701</v>
      </c>
      <c r="HG562">
        <v>-0.46396179677685701</v>
      </c>
      <c r="HH562">
        <v>0.12785178223566601</v>
      </c>
      <c r="HI562">
        <v>-1.3154726657376199</v>
      </c>
      <c r="HJ562">
        <v>0.23094835869415001</v>
      </c>
      <c r="HK562">
        <v>0.52135496098344403</v>
      </c>
      <c r="HL562">
        <v>0.32050009194790602</v>
      </c>
      <c r="HM562">
        <v>-9.8876981610374101E-2</v>
      </c>
      <c r="HN562">
        <v>-0.24265135143650701</v>
      </c>
      <c r="HO562">
        <v>0.38700843615515601</v>
      </c>
      <c r="HP562">
        <v>-1.4267011829360901E-2</v>
      </c>
      <c r="HQ562">
        <v>0.56600233147037204</v>
      </c>
      <c r="HR562">
        <v>-0.17182713199872501</v>
      </c>
      <c r="HS562">
        <v>0.17112519362854101</v>
      </c>
      <c r="HT562">
        <v>0.13744289426540501</v>
      </c>
      <c r="HU562">
        <v>0.18043834024865599</v>
      </c>
      <c r="HV562">
        <v>0.25018753258336801</v>
      </c>
      <c r="HW562">
        <v>0.33151253774121903</v>
      </c>
      <c r="HX562">
        <v>-3.02144243505609E-2</v>
      </c>
      <c r="HZ562">
        <v>0.113524617881922</v>
      </c>
      <c r="IA562">
        <v>0.113895471804426</v>
      </c>
      <c r="IB562">
        <v>-0.208947961436934</v>
      </c>
      <c r="IC562">
        <v>-2.8977106921956899E-2</v>
      </c>
      <c r="ID562">
        <v>9.2167525690456401E-2</v>
      </c>
      <c r="IE562">
        <v>-0.149018470074225</v>
      </c>
      <c r="IF562">
        <v>0.35003182529180799</v>
      </c>
      <c r="IG562">
        <v>-3.6893718970532098E-3</v>
      </c>
      <c r="IH562">
        <v>-8.8498655350122093E-2</v>
      </c>
      <c r="II562">
        <v>-9.9311021858738996E-2</v>
      </c>
      <c r="IJ562">
        <v>-1.4224896494852099E-2</v>
      </c>
      <c r="IK562">
        <v>0.26458957308932401</v>
      </c>
      <c r="IL562">
        <v>7.5432985431689303E-2</v>
      </c>
      <c r="IM562">
        <v>5.4325295423041098E-2</v>
      </c>
      <c r="IN562">
        <v>0.23476163532905001</v>
      </c>
      <c r="IO562">
        <v>-0.25540666010783802</v>
      </c>
      <c r="IP562">
        <v>0.16143368229677399</v>
      </c>
      <c r="IQ562">
        <v>2.3505665558332101E-2</v>
      </c>
      <c r="IR562">
        <v>-0.122985923007946</v>
      </c>
      <c r="IS562">
        <v>-0.18620428763824701</v>
      </c>
      <c r="IT562">
        <v>0.47064348873391298</v>
      </c>
      <c r="IU562">
        <v>-8.1444489933346603E-2</v>
      </c>
      <c r="IV562">
        <v>-0.46477482555928901</v>
      </c>
      <c r="IW562">
        <v>0.28162960261397502</v>
      </c>
      <c r="IX562">
        <v>-0.37736901967946301</v>
      </c>
      <c r="IY562">
        <v>0.13659450596605899</v>
      </c>
      <c r="IZ562">
        <v>0.34103944926755497</v>
      </c>
      <c r="JA562">
        <v>0.181196066841949</v>
      </c>
      <c r="JB562">
        <v>3.8273085192486199E-2</v>
      </c>
      <c r="JC562">
        <v>-0.17504283305243001</v>
      </c>
      <c r="JD562">
        <v>-0.190064204707596</v>
      </c>
      <c r="JE562">
        <v>-0.65433093423052902</v>
      </c>
      <c r="JF562">
        <v>0.28532858959806601</v>
      </c>
      <c r="JG562">
        <v>0.20351448401925201</v>
      </c>
      <c r="JH562">
        <v>0.27922498175030303</v>
      </c>
      <c r="JI562">
        <v>-5.6392894839518697E-2</v>
      </c>
      <c r="JJ562">
        <v>-0.112471066768194</v>
      </c>
      <c r="JK562">
        <v>-0.53659328896173997</v>
      </c>
      <c r="JL562">
        <v>0.26506985614105399</v>
      </c>
      <c r="JM562">
        <v>8.8799559125618502E-2</v>
      </c>
    </row>
    <row r="563" spans="1:273" x14ac:dyDescent="0.25">
      <c r="A563" s="29">
        <v>44406</v>
      </c>
      <c r="B563" s="31" t="s">
        <v>1892</v>
      </c>
      <c r="C563" s="24" t="s">
        <v>1738</v>
      </c>
      <c r="D563" s="24" t="s">
        <v>1899</v>
      </c>
      <c r="E563" s="34">
        <v>70.628073000000001</v>
      </c>
      <c r="F563" s="38">
        <v>14626.98</v>
      </c>
      <c r="G563" s="16">
        <f>VLOOKUP(C563,dFundos!$A$1:$B$28,2,FALSE)</f>
        <v>19390876000110</v>
      </c>
      <c r="H563" s="13"/>
      <c r="I563">
        <f>_xll.ECONOMATICA(G563,"VOLATILITY","1Y",A563)</f>
        <v>4.3789901419295303</v>
      </c>
      <c r="J563">
        <f>_xll.ECONOMATICA(G563,"NAV","1D",A563)</f>
        <v>210.335289000068</v>
      </c>
      <c r="K563">
        <f>_xll.ECONOMATICA(G563,"NAV","1D",A563+1)</f>
        <v>207.09866899996999</v>
      </c>
      <c r="L563" s="6"/>
      <c r="M563">
        <v>0.13146258188498899</v>
      </c>
      <c r="N563">
        <v>-0.28075056479792698</v>
      </c>
      <c r="O563">
        <v>-2.6269071895512801E-2</v>
      </c>
      <c r="P563">
        <v>-0.152626353246887</v>
      </c>
      <c r="Q563">
        <v>0.20805647964152699</v>
      </c>
      <c r="R563">
        <v>0.28464448205340898</v>
      </c>
      <c r="S563">
        <v>-0.271436277853354</v>
      </c>
      <c r="T563">
        <v>5.06770482388674E-2</v>
      </c>
      <c r="U563">
        <v>-0.24805490957078299</v>
      </c>
      <c r="V563">
        <v>8.4401624917518295E-3</v>
      </c>
      <c r="W563">
        <v>-0.32838106517374399</v>
      </c>
      <c r="X563">
        <v>0.22689439010719101</v>
      </c>
      <c r="Y563">
        <v>-0.11840432280223501</v>
      </c>
      <c r="Z563">
        <v>0.47796233029657698</v>
      </c>
      <c r="AA563">
        <v>-0.264721918392752</v>
      </c>
      <c r="AB563">
        <v>0.15055920011946</v>
      </c>
      <c r="AC563">
        <v>-2.78339057331323E-2</v>
      </c>
      <c r="AD563">
        <v>0.18569581025076301</v>
      </c>
      <c r="AE563">
        <v>-0.153023364782712</v>
      </c>
      <c r="AF563">
        <v>-0.230361644207733</v>
      </c>
      <c r="AG563">
        <v>-9.1940195125062005E-2</v>
      </c>
      <c r="AH563">
        <v>0.21244510626274901</v>
      </c>
      <c r="AI563">
        <v>-0.33397757752027202</v>
      </c>
      <c r="AJ563">
        <v>0.35518186341505498</v>
      </c>
      <c r="AK563">
        <v>-0.16691922346581101</v>
      </c>
      <c r="AL563">
        <v>-0.19781509581662199</v>
      </c>
      <c r="AM563">
        <v>0.13914646679040699</v>
      </c>
      <c r="AO563">
        <v>-0.35321687373652799</v>
      </c>
      <c r="AP563">
        <v>0.22878039908391701</v>
      </c>
      <c r="AQ563">
        <v>-0.50172511419077603</v>
      </c>
      <c r="AR563">
        <v>6.3642124587204299E-3</v>
      </c>
      <c r="AS563">
        <v>0.31165366381173998</v>
      </c>
      <c r="AT563">
        <v>9.7449873283039806E-2</v>
      </c>
      <c r="AU563">
        <v>-0.29831504825779098</v>
      </c>
      <c r="AV563">
        <v>0.22240909711399601</v>
      </c>
      <c r="AW563">
        <v>-0.42355244850114099</v>
      </c>
      <c r="AX563">
        <v>-0.387285760643863</v>
      </c>
      <c r="AY563">
        <v>-1.3980302537675E-2</v>
      </c>
      <c r="AZ563">
        <v>-0.366865817431972</v>
      </c>
      <c r="BA563">
        <v>0.1936119826496</v>
      </c>
      <c r="BB563">
        <v>3.2530873431824099E-2</v>
      </c>
      <c r="BC563">
        <v>-0.54433469904324705</v>
      </c>
      <c r="BD563">
        <v>-0.22538238154084</v>
      </c>
      <c r="BE563">
        <v>0.20816706619371</v>
      </c>
      <c r="BF563">
        <v>9.1235868785588495E-2</v>
      </c>
      <c r="BG563">
        <v>-0.453293031205249</v>
      </c>
      <c r="BH563">
        <v>0.27350748587196</v>
      </c>
      <c r="BI563">
        <v>-0.123436773355934</v>
      </c>
      <c r="BJ563">
        <v>7.8806900637573604E-2</v>
      </c>
      <c r="BK563">
        <v>0.42838235567614902</v>
      </c>
      <c r="BL563">
        <v>1.9443297060206501E-2</v>
      </c>
      <c r="BN563">
        <v>0.262573882719153</v>
      </c>
      <c r="BO563">
        <v>0.17899628310260601</v>
      </c>
      <c r="BP563">
        <v>-0.17550778211443699</v>
      </c>
      <c r="BQ563">
        <v>-4.0878601976146497E-2</v>
      </c>
      <c r="BR563">
        <v>0.11607255164563</v>
      </c>
      <c r="BS563">
        <v>0.40543250815971998</v>
      </c>
      <c r="BT563">
        <v>7.7615412374143503E-2</v>
      </c>
      <c r="BU563">
        <v>0.143898665919551</v>
      </c>
      <c r="BV563">
        <v>-0.31043023082020199</v>
      </c>
      <c r="BW563">
        <v>-5.23177603099612E-2</v>
      </c>
      <c r="BX563">
        <v>-0.215400402066734</v>
      </c>
      <c r="BY563">
        <v>-0.49866200133692501</v>
      </c>
      <c r="BZ563">
        <v>0.205236067085934</v>
      </c>
      <c r="CA563">
        <v>-0.270194872518914</v>
      </c>
      <c r="CC563">
        <v>0.14022107970959</v>
      </c>
      <c r="CD563">
        <v>-4.7577774421370102E-2</v>
      </c>
      <c r="CE563">
        <v>0.215387965909031</v>
      </c>
      <c r="CF563">
        <v>0.11456537522462901</v>
      </c>
      <c r="CG563">
        <v>0.25508043563604599</v>
      </c>
      <c r="CH563">
        <v>0.177177714431309</v>
      </c>
      <c r="CI563">
        <v>-8.60306425238377E-2</v>
      </c>
      <c r="CJ563">
        <v>-0.41069302833420801</v>
      </c>
      <c r="CK563">
        <v>0.46146605418471198</v>
      </c>
      <c r="CL563">
        <v>0.47142462863121198</v>
      </c>
      <c r="CM563">
        <v>0.179971044235572</v>
      </c>
      <c r="CN563">
        <v>-0.32974306895994199</v>
      </c>
      <c r="CO563">
        <v>0.103574975037191</v>
      </c>
      <c r="CP563">
        <v>-0.13025343887420601</v>
      </c>
      <c r="CQ563">
        <v>0.35077519914921101</v>
      </c>
      <c r="CR563">
        <v>0.52397450235730503</v>
      </c>
      <c r="CS563">
        <v>6.9728741800645394E-2</v>
      </c>
      <c r="CT563">
        <v>0.123391218949109</v>
      </c>
      <c r="CU563">
        <v>0.20134936694375899</v>
      </c>
      <c r="CV563">
        <v>-0.211543374916801</v>
      </c>
      <c r="CW563">
        <v>0.49887053610291299</v>
      </c>
      <c r="CX563">
        <v>0.159489078760089</v>
      </c>
      <c r="CY563">
        <v>1.60509043780621E-2</v>
      </c>
      <c r="CZ563">
        <v>0.22025583111826599</v>
      </c>
      <c r="DA563">
        <v>3.0572184732591299E-2</v>
      </c>
      <c r="DB563">
        <v>8.4188889559300206E-2</v>
      </c>
      <c r="DC563">
        <v>-8.4528525803761995E-2</v>
      </c>
      <c r="DD563">
        <v>0.19529249511833799</v>
      </c>
      <c r="DE563">
        <v>0.21431679178931501</v>
      </c>
      <c r="DF563">
        <v>-5.4659175020788098E-2</v>
      </c>
      <c r="DG563">
        <v>0.41652805066405602</v>
      </c>
      <c r="DH563">
        <v>9.6519614635326406E-2</v>
      </c>
      <c r="DI563">
        <v>-1.62826153427886E-2</v>
      </c>
      <c r="DJ563">
        <v>-1.26255812574527E-2</v>
      </c>
      <c r="DK563">
        <v>-0.17131608383351701</v>
      </c>
      <c r="DL563">
        <v>0.32404836929344999</v>
      </c>
      <c r="DM563">
        <v>0.29948968567623502</v>
      </c>
      <c r="DN563">
        <v>-1.2904877621622299E-3</v>
      </c>
      <c r="DP563">
        <v>0.125083141756477</v>
      </c>
      <c r="DQ563">
        <v>0.12676835776801501</v>
      </c>
      <c r="DR563">
        <v>2.87261569610564E-2</v>
      </c>
      <c r="DS563">
        <v>-9.2049758677603699E-4</v>
      </c>
      <c r="DU563">
        <v>-9.3303287394519402E-2</v>
      </c>
      <c r="DV563">
        <v>-0.107642813873099</v>
      </c>
      <c r="DW563">
        <v>-0.28308121236477701</v>
      </c>
      <c r="DX563">
        <v>0.35580239273258502</v>
      </c>
      <c r="DY563">
        <v>0.152305165283906</v>
      </c>
      <c r="DZ563">
        <v>-0.464967497737234</v>
      </c>
      <c r="EA563">
        <v>6.5370821175747603E-3</v>
      </c>
      <c r="EB563">
        <v>-0.392152982658445</v>
      </c>
      <c r="EC563">
        <v>0.13915811232436701</v>
      </c>
      <c r="ED563">
        <v>-0.32382340714320901</v>
      </c>
      <c r="EE563">
        <v>8.6923410344752497E-2</v>
      </c>
      <c r="EF563">
        <v>3.4825697002816E-2</v>
      </c>
      <c r="EG563">
        <v>6.6725775104714599E-2</v>
      </c>
      <c r="EH563">
        <v>-0.195826221624884</v>
      </c>
      <c r="EI563">
        <v>-0.104554738845763</v>
      </c>
      <c r="EJ563">
        <v>2.2574209651793401E-3</v>
      </c>
      <c r="EK563">
        <v>-0.14976739685153001</v>
      </c>
      <c r="EL563">
        <v>-0.204990928978077</v>
      </c>
      <c r="EM563">
        <v>0.34741066046990499</v>
      </c>
      <c r="EN563">
        <v>-0.44986806224187598</v>
      </c>
      <c r="EO563">
        <v>0.47748946981300799</v>
      </c>
      <c r="EP563">
        <v>0.29859529222449099</v>
      </c>
      <c r="EQ563">
        <v>0.20610815881809699</v>
      </c>
      <c r="ER563">
        <v>7.30536339688115E-3</v>
      </c>
      <c r="ES563">
        <v>0.18482940231479</v>
      </c>
      <c r="ET563">
        <v>7.4390412373759304E-2</v>
      </c>
      <c r="EU563">
        <v>-5.21735752954555E-2</v>
      </c>
      <c r="EV563">
        <v>-2.7718650289898498E-2</v>
      </c>
      <c r="EW563">
        <v>5.9057032922282801E-2</v>
      </c>
      <c r="EX563">
        <v>8.9291817675984902E-2</v>
      </c>
      <c r="FA563">
        <v>8.3182500566181303E-2</v>
      </c>
      <c r="FB563">
        <v>-0.19507494998833899</v>
      </c>
      <c r="FC563">
        <v>-6.8576407011278206E-2</v>
      </c>
      <c r="FD563">
        <v>-1.0980556609865699</v>
      </c>
      <c r="FE563">
        <v>0.55445587022404696</v>
      </c>
      <c r="FF563">
        <v>0.156336350119091</v>
      </c>
      <c r="FG563">
        <v>-0.67702532423936601</v>
      </c>
      <c r="FH563">
        <v>-0.55284738737100303</v>
      </c>
      <c r="FI563">
        <v>8.1261231753160204E-2</v>
      </c>
      <c r="FJ563">
        <v>1.85759245141526E-2</v>
      </c>
      <c r="FK563">
        <v>-0.186678671070695</v>
      </c>
      <c r="FL563">
        <v>0.21383043094829199</v>
      </c>
      <c r="FM563">
        <v>0.56629588634677896</v>
      </c>
      <c r="FN563">
        <v>-0.50727679372357704</v>
      </c>
      <c r="FO563">
        <v>0.28609086293727198</v>
      </c>
      <c r="FP563">
        <v>-0.102535859605268</v>
      </c>
      <c r="FQ563">
        <v>0.37779697704536402</v>
      </c>
      <c r="FR563">
        <v>-4.9729275815479902E-2</v>
      </c>
      <c r="FS563">
        <v>-0.11755576952055</v>
      </c>
      <c r="FT563">
        <v>-4.8820723350217997E-3</v>
      </c>
      <c r="FU563">
        <v>0.36514281000563598</v>
      </c>
      <c r="FV563">
        <v>-0.33537743056513097</v>
      </c>
      <c r="FW563">
        <v>0.122544795340218</v>
      </c>
      <c r="FX563">
        <v>-0.25041651260835401</v>
      </c>
      <c r="FY563">
        <v>-0.47173524362733599</v>
      </c>
      <c r="FZ563">
        <v>-0.20307919148763201</v>
      </c>
      <c r="GA563">
        <v>8.6314008694898803E-2</v>
      </c>
      <c r="GB563">
        <v>0.221434606282855</v>
      </c>
      <c r="GC563">
        <v>0.13709447266592201</v>
      </c>
      <c r="GD563">
        <v>9.05160799447913E-2</v>
      </c>
      <c r="GE563">
        <v>0.14608608889830099</v>
      </c>
      <c r="GF563">
        <v>-0.19017665090359501</v>
      </c>
      <c r="GH563">
        <v>0.48799791766214201</v>
      </c>
      <c r="GI563">
        <v>-8.8465882981836302E-2</v>
      </c>
      <c r="GJ563">
        <v>4.1271576264989597E-2</v>
      </c>
      <c r="GK563">
        <v>0.21734120782639399</v>
      </c>
      <c r="GL563">
        <v>6.5905273913813303E-2</v>
      </c>
      <c r="GM563">
        <v>0.151373354492534</v>
      </c>
      <c r="GN563">
        <v>-7.4808260978898006E-2</v>
      </c>
      <c r="GO563">
        <v>0.194882179857814</v>
      </c>
      <c r="GP563">
        <v>0.17008329195960001</v>
      </c>
      <c r="GQ563">
        <v>4.1502102249069098E-2</v>
      </c>
      <c r="GR563">
        <v>0.193599476551753</v>
      </c>
      <c r="GS563">
        <v>-0.25474421636317901</v>
      </c>
      <c r="GU563">
        <v>8.0671915929997298E-2</v>
      </c>
      <c r="GV563">
        <v>0.250020099520043</v>
      </c>
      <c r="GW563">
        <v>9.1228375640639597E-2</v>
      </c>
      <c r="GX563">
        <v>-3.3427251037210198E-2</v>
      </c>
      <c r="GY563">
        <v>7.5445633410709007E-2</v>
      </c>
      <c r="GZ563">
        <v>4.9350440167472698E-2</v>
      </c>
      <c r="HA563">
        <v>-0.408024104672222</v>
      </c>
      <c r="HB563">
        <v>-0.32296051685989402</v>
      </c>
      <c r="HC563">
        <v>-0.59457317138367205</v>
      </c>
      <c r="HD563">
        <v>0.471107126395509</v>
      </c>
      <c r="HE563">
        <v>4.2339202809671399E-2</v>
      </c>
      <c r="HF563">
        <v>0.294904664224305</v>
      </c>
      <c r="HG563">
        <v>2.1058000311313701E-2</v>
      </c>
      <c r="HH563">
        <v>0.27077992672275297</v>
      </c>
      <c r="HI563">
        <v>-0.85873885300316</v>
      </c>
      <c r="HJ563">
        <v>-0.25226378347724698</v>
      </c>
      <c r="HK563">
        <v>0.16574536766711401</v>
      </c>
      <c r="HL563">
        <v>0.30885583728377197</v>
      </c>
      <c r="HM563">
        <v>-6.0193373883521403E-2</v>
      </c>
      <c r="HN563">
        <v>-1.6106320799735799E-2</v>
      </c>
      <c r="HO563">
        <v>0.16948325755947699</v>
      </c>
      <c r="HP563">
        <v>0.38574545524170401</v>
      </c>
      <c r="HQ563">
        <v>3.20387720421422E-2</v>
      </c>
      <c r="HR563">
        <v>-0.14896347447575001</v>
      </c>
      <c r="HS563">
        <v>0.19049717047892001</v>
      </c>
      <c r="HT563">
        <v>0.12509322987170901</v>
      </c>
      <c r="HU563">
        <v>9.2607849910564297E-2</v>
      </c>
      <c r="HV563">
        <v>1.3265224697534E-2</v>
      </c>
      <c r="HW563">
        <v>0.29934603116998898</v>
      </c>
      <c r="HX563">
        <v>0.31893926316115501</v>
      </c>
      <c r="HZ563">
        <v>-2.6868758141063199E-2</v>
      </c>
      <c r="IA563">
        <v>3.9220908547577003E-2</v>
      </c>
      <c r="IB563">
        <v>-0.26097783993464002</v>
      </c>
      <c r="IC563">
        <v>4.4072565106034703E-2</v>
      </c>
      <c r="ID563">
        <v>4.7536684542137699E-2</v>
      </c>
      <c r="IE563">
        <v>3.1084689362614899E-2</v>
      </c>
      <c r="IF563">
        <v>0.229837392907939</v>
      </c>
      <c r="IG563">
        <v>3.6832465593761299E-2</v>
      </c>
      <c r="IH563">
        <v>-0.117396950645343</v>
      </c>
      <c r="II563">
        <v>-0.27533620077519999</v>
      </c>
      <c r="IJ563">
        <v>-0.11592795872275</v>
      </c>
      <c r="IK563">
        <v>0.32114386867760902</v>
      </c>
      <c r="IL563">
        <v>0.149654435335833</v>
      </c>
      <c r="IM563">
        <v>0.127386172425759</v>
      </c>
      <c r="IN563">
        <v>0.349411362731189</v>
      </c>
      <c r="IO563">
        <v>-0.248384703172633</v>
      </c>
      <c r="IP563">
        <v>8.6421715241158395E-2</v>
      </c>
      <c r="IQ563">
        <v>-1.3846628735336699E-2</v>
      </c>
      <c r="IR563">
        <v>-0.23017639032332199</v>
      </c>
      <c r="IS563">
        <v>-8.6555451707681599E-2</v>
      </c>
      <c r="IT563">
        <v>4.4007407814206097E-2</v>
      </c>
      <c r="IU563">
        <v>-0.198399838154728</v>
      </c>
      <c r="IV563">
        <v>-0.75671105250876303</v>
      </c>
      <c r="IW563">
        <v>8.8154410150309601E-2</v>
      </c>
      <c r="IX563">
        <v>-0.39290634103963401</v>
      </c>
      <c r="IY563">
        <v>-5.4292913773679196E-4</v>
      </c>
      <c r="IZ563">
        <v>0.49845710345834998</v>
      </c>
      <c r="JA563">
        <v>0.114928502807743</v>
      </c>
      <c r="JB563">
        <v>0.107814831426367</v>
      </c>
      <c r="JC563">
        <v>-0.48693988774175501</v>
      </c>
      <c r="JD563">
        <v>-0.233068534362246</v>
      </c>
      <c r="JE563">
        <v>-0.95216178797272699</v>
      </c>
      <c r="JF563">
        <v>0.46007952678337499</v>
      </c>
      <c r="JG563">
        <v>0.20471541174629199</v>
      </c>
      <c r="JH563">
        <v>4.69351809442742E-2</v>
      </c>
      <c r="JI563">
        <v>-0.177693386922329</v>
      </c>
      <c r="JJ563">
        <v>0.38830830235383501</v>
      </c>
      <c r="JK563">
        <v>-0.27559155105336702</v>
      </c>
      <c r="JL563">
        <v>0.56399295444862196</v>
      </c>
      <c r="JM563">
        <v>0.45382322932709901</v>
      </c>
    </row>
    <row r="564" spans="1:273" x14ac:dyDescent="0.25">
      <c r="A564" s="30">
        <v>44406</v>
      </c>
      <c r="B564" s="31" t="s">
        <v>1892</v>
      </c>
      <c r="C564" s="23" t="s">
        <v>1734</v>
      </c>
      <c r="D564" s="23" t="s">
        <v>1899</v>
      </c>
      <c r="E564" s="32">
        <v>151.01054099999999</v>
      </c>
      <c r="F564" s="37">
        <v>22278.01</v>
      </c>
      <c r="G564" s="16">
        <f>VLOOKUP(C564,dFundos!$A$1:$B$28,2,FALSE)</f>
        <v>25079578000106</v>
      </c>
      <c r="H564" s="13"/>
      <c r="I564">
        <f>_xll.ECONOMATICA(G564,"VOLATILITY","1Y",A564)</f>
        <v>2.3403799099760398</v>
      </c>
      <c r="J564">
        <f>_xll.ECONOMATICA(G564,"NAV","1D",A564)</f>
        <v>147.52619099989499</v>
      </c>
      <c r="K564">
        <f>_xll.ECONOMATICA(G564,"NAV","1D",A564+1)</f>
        <v>146.786918000085</v>
      </c>
      <c r="L564" s="6"/>
      <c r="M564">
        <v>-0.153830540330091</v>
      </c>
      <c r="N564">
        <v>-0.22170450965859301</v>
      </c>
      <c r="O564">
        <v>0.16670341483404599</v>
      </c>
      <c r="P564">
        <v>-8.8807668271328993E-2</v>
      </c>
      <c r="Q564">
        <v>0.13249526346044099</v>
      </c>
      <c r="R564">
        <v>2.76013266557129E-2</v>
      </c>
      <c r="S564">
        <v>-0.18148459948861301</v>
      </c>
      <c r="T564">
        <v>4.3861737322003998E-2</v>
      </c>
      <c r="U564">
        <v>-6.3540799601469198E-3</v>
      </c>
      <c r="V564">
        <v>-5.81036630137532E-2</v>
      </c>
      <c r="W564">
        <v>0.38590292078879401</v>
      </c>
      <c r="X564">
        <v>-2.32901002163999E-3</v>
      </c>
      <c r="Y564">
        <v>-4.1566155232430901E-2</v>
      </c>
      <c r="Z564">
        <v>0.319386618866702</v>
      </c>
      <c r="AA564">
        <v>0.154926648792753</v>
      </c>
      <c r="AB564">
        <v>-0.190924022808758</v>
      </c>
      <c r="AC564">
        <v>4.2894934267678798E-2</v>
      </c>
      <c r="AD564">
        <v>2.1325067064026398E-2</v>
      </c>
      <c r="AE564">
        <v>-8.30127910376177E-3</v>
      </c>
      <c r="AF564">
        <v>-2.0453794422792299E-2</v>
      </c>
      <c r="AG564">
        <v>5.6131989003915798E-2</v>
      </c>
      <c r="AH564">
        <v>7.1352826307702302E-2</v>
      </c>
      <c r="AI564">
        <v>-0.31035232177600802</v>
      </c>
      <c r="AJ564">
        <v>0.24477008882968199</v>
      </c>
      <c r="AK564">
        <v>3.6130417538515799E-2</v>
      </c>
      <c r="AL564">
        <v>-0.21532706323341699</v>
      </c>
      <c r="AM564">
        <v>-4.6320924684550797E-2</v>
      </c>
      <c r="AO564">
        <v>7.8164717524487101E-2</v>
      </c>
      <c r="AP564">
        <v>3.06871725115343E-2</v>
      </c>
      <c r="AQ564">
        <v>8.5719759590574499E-2</v>
      </c>
      <c r="AR564">
        <v>0.17792395992728399</v>
      </c>
      <c r="AS564">
        <v>-2.6616536797519099E-2</v>
      </c>
      <c r="AT564">
        <v>5.4874841589480597E-2</v>
      </c>
      <c r="AU564">
        <v>-0.20510235708570701</v>
      </c>
      <c r="AV564">
        <v>-8.8235317161888802E-2</v>
      </c>
      <c r="AW564">
        <v>5.0853903303504904E-3</v>
      </c>
      <c r="AX564">
        <v>-0.16460282467960499</v>
      </c>
      <c r="AY564">
        <v>6.6418362621334395E-2</v>
      </c>
      <c r="AZ564">
        <v>-7.7666277138632694E-2</v>
      </c>
      <c r="BA564">
        <v>0.12333082431723601</v>
      </c>
      <c r="BB564">
        <v>2.7129795125801999E-2</v>
      </c>
      <c r="BC564">
        <v>-9.3586730145034394E-2</v>
      </c>
      <c r="BD564">
        <v>-7.2117031777452203E-3</v>
      </c>
      <c r="BE564">
        <v>0.15496828855248199</v>
      </c>
      <c r="BF564">
        <v>5.9359101578593303E-2</v>
      </c>
      <c r="BG564">
        <v>3.8873068842804101E-2</v>
      </c>
      <c r="BH564">
        <v>-0.14504250357276799</v>
      </c>
      <c r="BI564">
        <v>-0.15005994600869599</v>
      </c>
      <c r="BJ564">
        <v>-5.7026411650440402E-2</v>
      </c>
      <c r="BK564">
        <v>2.54288721407647E-2</v>
      </c>
      <c r="BL564">
        <v>0.29151964754419202</v>
      </c>
      <c r="BN564">
        <v>-6.9631180849682997E-3</v>
      </c>
      <c r="BO564">
        <v>0.27058114119427001</v>
      </c>
      <c r="BP564">
        <v>3.17013651510933E-2</v>
      </c>
      <c r="BQ564">
        <v>6.3946107547962996E-2</v>
      </c>
      <c r="BR564">
        <v>-0.15668301975893001</v>
      </c>
      <c r="BS564">
        <v>0.184930431350949</v>
      </c>
      <c r="BT564">
        <v>5.7848042706609697E-2</v>
      </c>
      <c r="BU564">
        <v>-8.2021050911862403E-2</v>
      </c>
      <c r="BV564">
        <v>-9.5432325633737505E-2</v>
      </c>
      <c r="BW564">
        <v>-0.150743354060978</v>
      </c>
      <c r="BX564">
        <v>0.11814303543360399</v>
      </c>
      <c r="BY564">
        <v>-0.22005789187460301</v>
      </c>
      <c r="BZ564">
        <v>0.20117760450375499</v>
      </c>
      <c r="CA564">
        <v>-8.2761468820535797E-2</v>
      </c>
      <c r="CC564">
        <v>3.7315020745154498E-2</v>
      </c>
      <c r="CD564">
        <v>0.22393735252990199</v>
      </c>
      <c r="CE564">
        <v>-6.6855275690613798E-3</v>
      </c>
      <c r="CF564">
        <v>2.53372199949808E-2</v>
      </c>
      <c r="CG564">
        <v>-7.5158111030759797E-2</v>
      </c>
      <c r="CH564">
        <v>-4.23433934884088E-2</v>
      </c>
      <c r="CI564">
        <v>0.17581527681613801</v>
      </c>
      <c r="CJ564">
        <v>-0.39592934717802603</v>
      </c>
      <c r="CK564">
        <v>0.40089790654746998</v>
      </c>
      <c r="CL564">
        <v>-5.3674430910177803E-2</v>
      </c>
      <c r="CM564">
        <v>-9.53473953813955E-2</v>
      </c>
      <c r="CN564">
        <v>-8.3694115983235007E-2</v>
      </c>
      <c r="CO564">
        <v>2.2501384592033E-3</v>
      </c>
      <c r="CP564">
        <v>0.24408800818491699</v>
      </c>
      <c r="CQ564">
        <v>0.14503261554637001</v>
      </c>
      <c r="CR564">
        <v>-7.7048544062563507E-2</v>
      </c>
      <c r="CS564">
        <v>0.14615311374654999</v>
      </c>
      <c r="CT564">
        <v>-2.7585956559050798E-3</v>
      </c>
      <c r="CU564">
        <v>5.1260546206321998E-2</v>
      </c>
      <c r="CV564">
        <v>-0.36400473281901202</v>
      </c>
      <c r="CW564">
        <v>0.30321034864755297</v>
      </c>
      <c r="CX564">
        <v>7.3633222200442106E-2</v>
      </c>
      <c r="CY564">
        <v>6.5797745264717404E-3</v>
      </c>
      <c r="CZ564">
        <v>1.5742390314699199E-2</v>
      </c>
      <c r="DA564">
        <v>-1.5413645542139399E-2</v>
      </c>
      <c r="DB564">
        <v>0.14160830014588999</v>
      </c>
      <c r="DC564">
        <v>-0.14143274047455601</v>
      </c>
      <c r="DD564">
        <v>6.6689531013253103E-2</v>
      </c>
      <c r="DE564">
        <v>0.193145743651257</v>
      </c>
      <c r="DF564">
        <v>9.1937892830174006E-2</v>
      </c>
      <c r="DG564">
        <v>1.8925452604889901E-2</v>
      </c>
      <c r="DH564">
        <v>0.10384827546658899</v>
      </c>
      <c r="DI564">
        <v>-3.5801010653813102E-2</v>
      </c>
      <c r="DJ564">
        <v>-5.8058942431671298E-2</v>
      </c>
      <c r="DK564">
        <v>2.0700892127933902E-2</v>
      </c>
      <c r="DL564">
        <v>2.4925975958467499E-2</v>
      </c>
      <c r="DM564">
        <v>0.13401265805441701</v>
      </c>
      <c r="DN564">
        <v>-4.6300303438329103E-3</v>
      </c>
      <c r="DP564">
        <v>-2.4752001900196802E-2</v>
      </c>
      <c r="DQ564">
        <v>1.3526725342671899E-2</v>
      </c>
      <c r="DR564">
        <v>-7.5933442622044794E-2</v>
      </c>
      <c r="DS564">
        <v>-4.7615297262382202E-3</v>
      </c>
      <c r="DU564">
        <v>0.17680929558991901</v>
      </c>
      <c r="DV564">
        <v>-3.2575164459558402E-2</v>
      </c>
      <c r="DW564">
        <v>-0.36279480164012101</v>
      </c>
      <c r="DX564">
        <v>6.1504703808168401E-2</v>
      </c>
      <c r="DY564">
        <v>0.21768003934994301</v>
      </c>
      <c r="DZ564">
        <v>1.0203611600445601E-2</v>
      </c>
      <c r="EA564">
        <v>-4.1032993885892197E-2</v>
      </c>
      <c r="EB564">
        <v>0.17922132210514999</v>
      </c>
      <c r="EC564">
        <v>0.10301525053364501</v>
      </c>
      <c r="ED564">
        <v>9.8889756918651997E-2</v>
      </c>
      <c r="EE564">
        <v>0.15451208382728501</v>
      </c>
      <c r="EF564">
        <v>0.13903132185077999</v>
      </c>
      <c r="EG564">
        <v>1.23114414236625E-2</v>
      </c>
      <c r="EH564">
        <v>-9.67524579209567E-2</v>
      </c>
      <c r="EI564">
        <v>-0.20353302688818101</v>
      </c>
      <c r="EJ564">
        <v>-4.5257083002070396E-3</v>
      </c>
      <c r="EK564">
        <v>7.7790531031496399E-2</v>
      </c>
      <c r="EL564">
        <v>-0.17266887753066801</v>
      </c>
      <c r="EM564">
        <v>9.5417702686972902E-2</v>
      </c>
      <c r="EN564">
        <v>1.9254674043622799E-3</v>
      </c>
      <c r="EO564">
        <v>0.28334843882476002</v>
      </c>
      <c r="EP564">
        <v>3.2179035770241201E-3</v>
      </c>
      <c r="EQ564">
        <v>0.189314012277464</v>
      </c>
      <c r="ER564">
        <v>0.18906221084762401</v>
      </c>
      <c r="ES564">
        <v>0.21606447753583799</v>
      </c>
      <c r="ET564">
        <v>0.20111162903049301</v>
      </c>
      <c r="EU564">
        <v>7.0655092713423099E-3</v>
      </c>
      <c r="EV564">
        <v>-0.18943798895634201</v>
      </c>
      <c r="EW564">
        <v>2.4325171216332798E-2</v>
      </c>
      <c r="EX564">
        <v>4.9506362302054199E-2</v>
      </c>
      <c r="FA564">
        <v>0.106504267569107</v>
      </c>
      <c r="FB564">
        <v>0.182250816760643</v>
      </c>
      <c r="FC564">
        <v>3.2858758459042299E-2</v>
      </c>
      <c r="FD564">
        <v>-8.9625886266731E-2</v>
      </c>
      <c r="FE564">
        <v>-7.5744134846900096E-2</v>
      </c>
      <c r="FF564">
        <v>7.7689458157692598E-2</v>
      </c>
      <c r="FG564">
        <v>-0.100377140370256</v>
      </c>
      <c r="FH564">
        <v>-0.10249236311210599</v>
      </c>
      <c r="FI564">
        <v>0.43252784926153298</v>
      </c>
      <c r="FJ564">
        <v>-1.8961453133670099E-2</v>
      </c>
      <c r="FK564">
        <v>-4.3159931828995503E-2</v>
      </c>
      <c r="FL564">
        <v>-0.104205363459187</v>
      </c>
      <c r="FM564">
        <v>0.30827983355265998</v>
      </c>
      <c r="FN564">
        <v>-0.44281792188485303</v>
      </c>
      <c r="FO564">
        <v>-1.1000253198290001E-2</v>
      </c>
      <c r="FP564">
        <v>-0.16934637815211301</v>
      </c>
      <c r="FQ564">
        <v>0.20242077425791599</v>
      </c>
      <c r="FR564">
        <v>-0.12738349969367799</v>
      </c>
      <c r="FS564">
        <v>-0.227531724794972</v>
      </c>
      <c r="FT564">
        <v>0.18311632411496201</v>
      </c>
      <c r="FU564">
        <v>2.7308426615490999E-2</v>
      </c>
      <c r="FV564">
        <v>-0.38554962929993097</v>
      </c>
      <c r="FW564">
        <v>0.116376621008385</v>
      </c>
      <c r="FX564">
        <v>-0.15565288058496701</v>
      </c>
      <c r="FY564">
        <v>-0.18162289397878301</v>
      </c>
      <c r="FZ564">
        <v>-7.2657217970117901E-3</v>
      </c>
      <c r="GA564">
        <v>1.9366903870832201E-3</v>
      </c>
      <c r="GB564">
        <v>-2.3961631177371601E-2</v>
      </c>
      <c r="GC564">
        <v>-7.3014726240217001E-2</v>
      </c>
      <c r="GD564">
        <v>-3.8583563218708199E-2</v>
      </c>
      <c r="GE564">
        <v>0.30754600502405099</v>
      </c>
      <c r="GF564">
        <v>1.00948273029644E-4</v>
      </c>
      <c r="GH564">
        <v>2.9330682446015999E-2</v>
      </c>
      <c r="GI564">
        <v>1.8565547907201101E-2</v>
      </c>
      <c r="GJ564">
        <v>0.17885237521113601</v>
      </c>
      <c r="GK564">
        <v>0.15557382193947</v>
      </c>
      <c r="GL564">
        <v>0.136218895386264</v>
      </c>
      <c r="GM564">
        <v>4.1867466279654798E-3</v>
      </c>
      <c r="GN564">
        <v>2.63549678493291E-2</v>
      </c>
      <c r="GO564">
        <v>3.3688691110000897E-2</v>
      </c>
      <c r="GP564">
        <v>0.18909591417468599</v>
      </c>
      <c r="GQ564">
        <v>4.7924649879860198E-2</v>
      </c>
      <c r="GR564">
        <v>-0.20353196050564301</v>
      </c>
      <c r="GS564">
        <v>-2.36180979300116E-2</v>
      </c>
      <c r="GU564">
        <v>-8.6333627223211806E-2</v>
      </c>
      <c r="GV564">
        <v>0.27133280327689102</v>
      </c>
      <c r="GW564">
        <v>-9.8887384228873998E-2</v>
      </c>
      <c r="GX564">
        <v>7.5695064151659594E-2</v>
      </c>
      <c r="GY564">
        <v>0.175497601776442</v>
      </c>
      <c r="GZ564">
        <v>2.79070116448565E-2</v>
      </c>
      <c r="HA564">
        <v>-0.16690645134076501</v>
      </c>
      <c r="HB564">
        <v>0.229181822760438</v>
      </c>
      <c r="HC564">
        <v>-2.18671433685813E-2</v>
      </c>
      <c r="HD564">
        <v>5.0252837172592997E-2</v>
      </c>
      <c r="HE564">
        <v>1.4330762314784799E-2</v>
      </c>
      <c r="HF564">
        <v>0.118423152889591</v>
      </c>
      <c r="HG564">
        <v>0.14424804248847101</v>
      </c>
      <c r="HH564">
        <v>2.9590868143713998E-2</v>
      </c>
      <c r="HI564">
        <v>-0.38821734824523402</v>
      </c>
      <c r="HJ564">
        <v>9.0756704230443602E-2</v>
      </c>
      <c r="HK564">
        <v>0.1023869132041</v>
      </c>
      <c r="HL564">
        <v>5.5264699403778601E-2</v>
      </c>
      <c r="HM564">
        <v>6.3045575188880307E-2</v>
      </c>
      <c r="HN564">
        <v>-0.27917802426600202</v>
      </c>
      <c r="HO564">
        <v>0.148159335003584</v>
      </c>
      <c r="HP564">
        <v>-0.14342367967401501</v>
      </c>
      <c r="HQ564">
        <v>-4.9842802127386697E-2</v>
      </c>
      <c r="HR564">
        <v>9.3379883401212296E-2</v>
      </c>
      <c r="HS564">
        <v>0.14451525657932501</v>
      </c>
      <c r="HT564">
        <v>0.104387887949997</v>
      </c>
      <c r="HU564">
        <v>0.122991571333841</v>
      </c>
      <c r="HV564">
        <v>0.206368257931899</v>
      </c>
      <c r="HW564">
        <v>-6.3997088273026706E-2</v>
      </c>
      <c r="HX564">
        <v>0.194263734556444</v>
      </c>
      <c r="HZ564">
        <v>6.1034509963064899E-2</v>
      </c>
      <c r="IA564">
        <v>-3.5762354582402602E-2</v>
      </c>
      <c r="IB564">
        <v>9.3161884797154898E-2</v>
      </c>
      <c r="IC564">
        <v>-4.2563195529510302E-2</v>
      </c>
      <c r="ID564">
        <v>-8.9155470868718098E-2</v>
      </c>
      <c r="IE564">
        <v>6.1704308791377102E-2</v>
      </c>
      <c r="IF564">
        <v>0.154255561574246</v>
      </c>
      <c r="IG564">
        <v>-0.12215261504025</v>
      </c>
      <c r="IH564">
        <v>9.2062134172010701E-2</v>
      </c>
      <c r="II564">
        <v>4.2013062011392301E-2</v>
      </c>
      <c r="IJ564">
        <v>0.34157875670644</v>
      </c>
      <c r="IK564">
        <v>8.4779140343016507E-2</v>
      </c>
      <c r="IL564">
        <v>5.9974937721563003E-2</v>
      </c>
      <c r="IM564">
        <v>3.46249698850443E-2</v>
      </c>
      <c r="IN564">
        <v>-4.9904931347555199E-2</v>
      </c>
      <c r="IO564">
        <v>-3.7966307263559401E-2</v>
      </c>
      <c r="IP564">
        <v>2.9916135281382601E-2</v>
      </c>
      <c r="IQ564">
        <v>0.14728614078194399</v>
      </c>
      <c r="IR564">
        <v>0.119731676022639</v>
      </c>
      <c r="IS564">
        <v>-0.232347303244751</v>
      </c>
      <c r="IT564">
        <v>0.25825062821240902</v>
      </c>
      <c r="IU564">
        <v>0.10507848492125001</v>
      </c>
      <c r="IV564">
        <v>-0.23422602171194701</v>
      </c>
      <c r="IW564">
        <v>0.154275664317538</v>
      </c>
      <c r="IX564">
        <v>-0.108347830428102</v>
      </c>
      <c r="IY564">
        <v>-2.5563539566064702E-3</v>
      </c>
      <c r="IZ564">
        <v>0.16285136571241299</v>
      </c>
      <c r="JA564">
        <v>0.12565527995320699</v>
      </c>
      <c r="JB564">
        <v>8.6639636356267105E-2</v>
      </c>
      <c r="JC564">
        <v>-1.0873779683606701E-2</v>
      </c>
      <c r="JD564">
        <v>-1.9462236923573101E-2</v>
      </c>
      <c r="JE564">
        <v>-0.13508972942872799</v>
      </c>
      <c r="JF564">
        <v>0.110921570194478</v>
      </c>
      <c r="JG564">
        <v>-9.7598487172945197E-2</v>
      </c>
      <c r="JH564">
        <v>0.13734322074014901</v>
      </c>
      <c r="JI564">
        <v>-8.0927806084218901E-2</v>
      </c>
      <c r="JJ564">
        <v>-0.29479643535523797</v>
      </c>
      <c r="JK564">
        <v>-0.22075339948059999</v>
      </c>
      <c r="JL564">
        <v>0.143590750303701</v>
      </c>
      <c r="JM564">
        <v>0.13075569531792999</v>
      </c>
    </row>
    <row r="565" spans="1:273" x14ac:dyDescent="0.25">
      <c r="A565" s="29">
        <v>44406</v>
      </c>
      <c r="B565" s="31" t="s">
        <v>1892</v>
      </c>
      <c r="C565" s="24" t="s">
        <v>1732</v>
      </c>
      <c r="D565" s="24" t="s">
        <v>1899</v>
      </c>
      <c r="E565" s="34">
        <v>24.918997999999998</v>
      </c>
      <c r="F565" s="38">
        <v>4050.55</v>
      </c>
      <c r="G565" s="16">
        <f>VLOOKUP(C565,dFundos!$A$1:$B$28,2,FALSE)</f>
        <v>32666326000149</v>
      </c>
      <c r="H565" s="13"/>
      <c r="I565">
        <f>_xll.ECONOMATICA(G565,"VOLATILITY","1Y",A565)</f>
        <v>17.6840405696712</v>
      </c>
      <c r="J565">
        <f>_xll.ECONOMATICA(G565,"NAV","1D",A565)</f>
        <v>166.33089299988899</v>
      </c>
      <c r="K565">
        <f>_xll.ECONOMATICA(G565,"NAV","1D",A565+1)</f>
        <v>162.54866999993101</v>
      </c>
      <c r="L565" s="6"/>
      <c r="M565">
        <v>0.45984902917553</v>
      </c>
      <c r="N565">
        <v>-1.5758210171043201</v>
      </c>
      <c r="O565">
        <v>0.16819543361634701</v>
      </c>
      <c r="P565">
        <v>-1.3654242234224501</v>
      </c>
      <c r="Q565">
        <v>1.03306702731061</v>
      </c>
      <c r="R565">
        <v>1.24341383925639</v>
      </c>
      <c r="S565">
        <v>-0.71021197209120102</v>
      </c>
      <c r="T565">
        <v>-0.69969796395525896</v>
      </c>
      <c r="U565">
        <v>-0.402006474905647</v>
      </c>
      <c r="V565">
        <v>-0.67972719689350902</v>
      </c>
      <c r="W565">
        <v>-0.29925162216386503</v>
      </c>
      <c r="X565">
        <v>1.2845308559917601</v>
      </c>
      <c r="Y565">
        <v>-1.93036695318369</v>
      </c>
      <c r="Z565">
        <v>2.58096641773591</v>
      </c>
      <c r="AA565">
        <v>-0.88567939592394396</v>
      </c>
      <c r="AB565">
        <v>0.15406054153572801</v>
      </c>
      <c r="AC565">
        <v>0.80151816855504898</v>
      </c>
      <c r="AD565">
        <v>0.309273019593093</v>
      </c>
      <c r="AE565">
        <v>0.33449892689532101</v>
      </c>
      <c r="AF565">
        <v>-1.2419977520948999</v>
      </c>
      <c r="AG565">
        <v>0.31161904917098598</v>
      </c>
      <c r="AH565">
        <v>1.9285983069494299</v>
      </c>
      <c r="AI565">
        <v>-1.83528113484499</v>
      </c>
      <c r="AJ565">
        <v>1.8861552001908399</v>
      </c>
      <c r="AK565">
        <v>-0.102233439611155</v>
      </c>
      <c r="AL565">
        <v>-1.1445878223639701</v>
      </c>
      <c r="AM565">
        <v>0.27653648321574997</v>
      </c>
      <c r="AO565">
        <v>-0.509651724587457</v>
      </c>
      <c r="AP565">
        <v>0.98004978644894403</v>
      </c>
      <c r="AQ565">
        <v>-2.0095697489523401</v>
      </c>
      <c r="AR565">
        <v>-0.52418259219848595</v>
      </c>
      <c r="AS565">
        <v>2.21560575846524</v>
      </c>
      <c r="AT565">
        <v>-0.16213844619414899</v>
      </c>
      <c r="AU565">
        <v>-0.28361196182231702</v>
      </c>
      <c r="AV565">
        <v>-0.59924726310782706</v>
      </c>
      <c r="AW565">
        <v>-1.6969124534625699</v>
      </c>
      <c r="AX565">
        <v>-1.1833714735985299</v>
      </c>
      <c r="AY565">
        <v>0.17996560636674999</v>
      </c>
      <c r="AZ565">
        <v>-1.5812251546776701</v>
      </c>
      <c r="BA565">
        <v>1.2925304754389799</v>
      </c>
      <c r="BB565">
        <v>6.2967681333247996E-2</v>
      </c>
      <c r="BC565">
        <v>-2.5427798199416398</v>
      </c>
      <c r="BD565">
        <v>-0.86255026635626597</v>
      </c>
      <c r="BE565">
        <v>1.42012563974276</v>
      </c>
      <c r="BF565">
        <v>1.2989403086976401</v>
      </c>
      <c r="BG565">
        <v>-1.4420016151234401</v>
      </c>
      <c r="BH565">
        <v>1.25712114167982</v>
      </c>
      <c r="BI565">
        <v>-0.33222690744878502</v>
      </c>
      <c r="BJ565">
        <v>-0.38173989187271201</v>
      </c>
      <c r="BK565">
        <v>1.9670046382088899</v>
      </c>
      <c r="BL565">
        <v>0.186791586020263</v>
      </c>
      <c r="BN565">
        <v>1.27839848300937</v>
      </c>
      <c r="BO565">
        <v>1.02438148060173</v>
      </c>
      <c r="BP565">
        <v>0.202223282576597</v>
      </c>
      <c r="BQ565">
        <v>-0.506292362479144</v>
      </c>
      <c r="BR565">
        <v>-0.20653825094996101</v>
      </c>
      <c r="BS565">
        <v>1.58368775209965</v>
      </c>
      <c r="BT565">
        <v>0.27876058502442902</v>
      </c>
      <c r="BU565">
        <v>0.51231971883680705</v>
      </c>
      <c r="BV565">
        <v>-1.0122089392098099</v>
      </c>
      <c r="BW565">
        <v>-0.39206066767292203</v>
      </c>
      <c r="BX565">
        <v>-1.00104397743053</v>
      </c>
      <c r="BY565">
        <v>-3.6803821110879702</v>
      </c>
      <c r="BZ565">
        <v>1.35200065815297</v>
      </c>
      <c r="CA565">
        <v>-2.3522561044046602</v>
      </c>
      <c r="CC565">
        <v>0.93414498278434599</v>
      </c>
      <c r="CD565">
        <v>2.6640550120646398</v>
      </c>
      <c r="CE565">
        <v>2.36946293953224</v>
      </c>
      <c r="CF565">
        <v>0.686466485967685</v>
      </c>
      <c r="CG565">
        <v>1.30879374210053</v>
      </c>
      <c r="CH565">
        <v>0.44147756107122399</v>
      </c>
      <c r="CI565">
        <v>0.16921532478591</v>
      </c>
      <c r="CJ565">
        <v>-1.97944749070302</v>
      </c>
      <c r="CK565">
        <v>2.2679064388285002</v>
      </c>
      <c r="CL565">
        <v>0.97043000514531697</v>
      </c>
      <c r="CM565">
        <v>-8.4183326453057802E-2</v>
      </c>
      <c r="CN565">
        <v>-1.0334257153772299</v>
      </c>
      <c r="CO565">
        <v>0.47706233508506601</v>
      </c>
      <c r="CP565">
        <v>-0.44558360914379602</v>
      </c>
      <c r="CQ565">
        <v>0.17473464449722101</v>
      </c>
      <c r="CR565">
        <v>1.54891515412601</v>
      </c>
      <c r="CS565">
        <v>0.81505724665475998</v>
      </c>
      <c r="CT565">
        <v>8.5255262274586102E-2</v>
      </c>
      <c r="CU565">
        <v>0.38193762247829</v>
      </c>
      <c r="CV565">
        <v>-1.0788871546537799</v>
      </c>
      <c r="CW565">
        <v>0.83391661628411395</v>
      </c>
      <c r="CX565">
        <v>0.50314109321334399</v>
      </c>
      <c r="CY565">
        <v>0.63650092015450399</v>
      </c>
      <c r="CZ565">
        <v>0.104405435922672</v>
      </c>
      <c r="DA565">
        <v>-0.21800197928314399</v>
      </c>
      <c r="DB565">
        <v>0.42962653624272201</v>
      </c>
      <c r="DC565">
        <v>-1.0493385742847701</v>
      </c>
      <c r="DD565">
        <v>0.93896873040648599</v>
      </c>
      <c r="DE565">
        <v>0.434209300510702</v>
      </c>
      <c r="DF565">
        <v>0.67350288936722802</v>
      </c>
      <c r="DG565">
        <v>1.5027459805423899</v>
      </c>
      <c r="DH565">
        <v>1.1454894902271899</v>
      </c>
      <c r="DI565">
        <v>0.15888564685155901</v>
      </c>
      <c r="DJ565">
        <v>-0.51914578471041795</v>
      </c>
      <c r="DK565">
        <v>-1.36842740603242</v>
      </c>
      <c r="DL565">
        <v>0.67444954383972799</v>
      </c>
      <c r="DM565">
        <v>0.54945683823461899</v>
      </c>
      <c r="DN565">
        <v>-6.4772631958476302E-3</v>
      </c>
      <c r="DP565">
        <v>0.649728757525736</v>
      </c>
      <c r="DQ565">
        <v>0.23381723221973499</v>
      </c>
      <c r="DR565">
        <v>0.26401088616694302</v>
      </c>
      <c r="DS565">
        <v>-6.71727530061617E-3</v>
      </c>
      <c r="DU565">
        <v>-0.923382176279119</v>
      </c>
      <c r="DV565">
        <v>-0.59195411949985999</v>
      </c>
      <c r="DW565">
        <v>-3.29077977785346</v>
      </c>
      <c r="DX565">
        <v>0.87787711236160204</v>
      </c>
      <c r="DY565">
        <v>2.9460100644428202</v>
      </c>
      <c r="DZ565">
        <v>-1.3338227448912201</v>
      </c>
      <c r="EA565">
        <v>2.4658070651639701</v>
      </c>
      <c r="EB565">
        <v>-0.68853301081617202</v>
      </c>
      <c r="EC565">
        <v>0.595519640410203</v>
      </c>
      <c r="ED565">
        <v>-0.384553916774166</v>
      </c>
      <c r="EE565">
        <v>0.81303391616529597</v>
      </c>
      <c r="EF565">
        <v>-0.25701049071358301</v>
      </c>
      <c r="EG565">
        <v>0.69833382185606796</v>
      </c>
      <c r="EH565">
        <v>-0.187435302177619</v>
      </c>
      <c r="EI565">
        <v>-0.48257245143759098</v>
      </c>
      <c r="EJ565">
        <v>-6.7240216594655101E-3</v>
      </c>
      <c r="EK565">
        <v>-0.37560564296654803</v>
      </c>
      <c r="EL565">
        <v>-0.88657563001106598</v>
      </c>
      <c r="EM565">
        <v>2.4328843082912499</v>
      </c>
      <c r="EN565">
        <v>-1.63309985791784</v>
      </c>
      <c r="EO565">
        <v>1.54263763342897</v>
      </c>
      <c r="EP565">
        <v>0.74365326599945503</v>
      </c>
      <c r="EQ565">
        <v>1.963037587484</v>
      </c>
      <c r="ER565">
        <v>0.47252374188246898</v>
      </c>
      <c r="ES565">
        <v>1.31439961642172</v>
      </c>
      <c r="ET565">
        <v>-0.163255680308794</v>
      </c>
      <c r="EU565">
        <v>-0.16581533718635899</v>
      </c>
      <c r="EV565">
        <v>-1.2018684328722899</v>
      </c>
      <c r="EW565">
        <v>1.1821268137282499</v>
      </c>
      <c r="EX565">
        <v>-1.6291707106574901E-2</v>
      </c>
      <c r="FA565">
        <v>0.39054231274349099</v>
      </c>
      <c r="FB565">
        <v>-0.88750781114868005</v>
      </c>
      <c r="FC565">
        <v>0.20318834176578099</v>
      </c>
      <c r="FD565">
        <v>-2.5091354003052402</v>
      </c>
      <c r="FE565">
        <v>0.97032853882410597</v>
      </c>
      <c r="FF565">
        <v>0.23167021208791999</v>
      </c>
      <c r="FG565">
        <v>-2.4230692809396701</v>
      </c>
      <c r="FH565">
        <v>-1.58375869532392</v>
      </c>
      <c r="FI565">
        <v>0.69509874556388196</v>
      </c>
      <c r="FJ565">
        <v>0.39237747623701602</v>
      </c>
      <c r="FK565">
        <v>-5.26671032275772E-2</v>
      </c>
      <c r="FL565">
        <v>0.324350241862703</v>
      </c>
      <c r="FM565">
        <v>2.1688747860025601</v>
      </c>
      <c r="FN565">
        <v>-4.2535763442210701</v>
      </c>
      <c r="FO565">
        <v>-4.7523416924377698E-2</v>
      </c>
      <c r="FP565">
        <v>0.722871228208533</v>
      </c>
      <c r="FQ565">
        <v>2.3755445936330899</v>
      </c>
      <c r="FR565">
        <v>-0.33823145195128701</v>
      </c>
      <c r="FS565">
        <v>0.15532802299276199</v>
      </c>
      <c r="FT565">
        <v>-0.20931758526785399</v>
      </c>
      <c r="FU565">
        <v>1.51704633262852</v>
      </c>
      <c r="FV565">
        <v>-2.60603319466099</v>
      </c>
      <c r="FW565">
        <v>1.2043688637277199</v>
      </c>
      <c r="FX565">
        <v>-0.79249269219872098</v>
      </c>
      <c r="FY565">
        <v>-0.92136517096150805</v>
      </c>
      <c r="FZ565">
        <v>-1.8286618528691201</v>
      </c>
      <c r="GA565">
        <v>1.5956165989336999</v>
      </c>
      <c r="GB565">
        <v>-0.41387318478882701</v>
      </c>
      <c r="GC565">
        <v>-0.38593011449847803</v>
      </c>
      <c r="GD565">
        <v>1.2217509420224799</v>
      </c>
      <c r="GE565">
        <v>0.42142172733292699</v>
      </c>
      <c r="GF565">
        <v>-0.38769408092775798</v>
      </c>
      <c r="GH565">
        <v>1.4574307122529699</v>
      </c>
      <c r="GI565">
        <v>1.0452421829541001</v>
      </c>
      <c r="GJ565">
        <v>0.25887749980029201</v>
      </c>
      <c r="GK565">
        <v>0.98050579072150901</v>
      </c>
      <c r="GL565">
        <v>1.02060977951623E-2</v>
      </c>
      <c r="GM565">
        <v>0.64367957820650201</v>
      </c>
      <c r="GN565">
        <v>0.48656770104571501</v>
      </c>
      <c r="GO565">
        <v>-0.23060864259605299</v>
      </c>
      <c r="GP565">
        <v>0.71697561979817703</v>
      </c>
      <c r="GQ565">
        <v>-0.19559431675588701</v>
      </c>
      <c r="GR565">
        <v>-0.107456357818592</v>
      </c>
      <c r="GS565">
        <v>-0.40893576488088001</v>
      </c>
      <c r="GU565">
        <v>-1.2943349469423999</v>
      </c>
      <c r="GV565">
        <v>1.04533214816911</v>
      </c>
      <c r="GW565">
        <v>0.129019077030534</v>
      </c>
      <c r="GX565">
        <v>-0.71594904857192898</v>
      </c>
      <c r="GY565">
        <v>0.75946838242089099</v>
      </c>
      <c r="GZ565">
        <v>-0.44208001227161697</v>
      </c>
      <c r="HA565">
        <v>6.4676471993152504E-2</v>
      </c>
      <c r="HB565">
        <v>0.69899021509627302</v>
      </c>
      <c r="HC565">
        <v>-1.0255641313960999</v>
      </c>
      <c r="HD565">
        <v>1.19020243491832</v>
      </c>
      <c r="HE565">
        <v>1.59100134624168E-2</v>
      </c>
      <c r="HF565">
        <v>1.83425327868463</v>
      </c>
      <c r="HG565">
        <v>-0.26622750092428799</v>
      </c>
      <c r="HH565">
        <v>9.7530445964366705E-2</v>
      </c>
      <c r="HI565">
        <v>-1.92296851100764</v>
      </c>
      <c r="HJ565">
        <v>1.6406610478952599</v>
      </c>
      <c r="HK565">
        <v>0.55535189076181302</v>
      </c>
      <c r="HL565">
        <v>0.472136474854778</v>
      </c>
      <c r="HM565">
        <v>-0.40258641047330501</v>
      </c>
      <c r="HN565">
        <v>-6.1995449414098402E-2</v>
      </c>
      <c r="HO565">
        <v>0.21901009331486401</v>
      </c>
      <c r="HP565">
        <v>-6.5155154698004494E-2</v>
      </c>
      <c r="HQ565">
        <v>0.85627195130655298</v>
      </c>
      <c r="HR565">
        <v>3.92149595427327E-2</v>
      </c>
      <c r="HS565">
        <v>0.16478066809213501</v>
      </c>
      <c r="HT565">
        <v>0.16894775017135499</v>
      </c>
      <c r="HU565">
        <v>0.62055686812527699</v>
      </c>
      <c r="HV565">
        <v>0.24409602156083601</v>
      </c>
      <c r="HW565">
        <v>0.51678208328667097</v>
      </c>
      <c r="HX565">
        <v>0.72797116008587204</v>
      </c>
      <c r="HZ565">
        <v>0.85482995091297198</v>
      </c>
      <c r="IA565">
        <v>0.58010046395793302</v>
      </c>
      <c r="IB565">
        <v>-0.59761315969808504</v>
      </c>
      <c r="IC565">
        <v>-0.20276796694815899</v>
      </c>
      <c r="ID565">
        <v>7.1805383777245907E-2</v>
      </c>
      <c r="IE565">
        <v>-0.40506636369173099</v>
      </c>
      <c r="IF565">
        <v>0.86510892033402298</v>
      </c>
      <c r="IG565">
        <v>-0.29157889875932602</v>
      </c>
      <c r="IH565">
        <v>-0.57513377460054504</v>
      </c>
      <c r="II565">
        <v>0.52827592298854098</v>
      </c>
      <c r="IJ565">
        <v>0.39374600582959801</v>
      </c>
      <c r="IK565">
        <v>0.53723414512205603</v>
      </c>
      <c r="IL565">
        <v>0.173516819995712</v>
      </c>
      <c r="IM565">
        <v>-0.35333870064278</v>
      </c>
      <c r="IN565">
        <v>1.0353512088840899</v>
      </c>
      <c r="IO565">
        <v>-1.01258187478379</v>
      </c>
      <c r="IP565">
        <v>0.60943404041608995</v>
      </c>
      <c r="IQ565">
        <v>2.0363944531709401E-2</v>
      </c>
      <c r="IR565">
        <v>-0.33668456362647697</v>
      </c>
      <c r="IS565">
        <v>-0.18155017196477299</v>
      </c>
      <c r="IT565">
        <v>1.4883875648592899</v>
      </c>
      <c r="IU565">
        <v>-0.10620687098708</v>
      </c>
      <c r="IV565">
        <v>-1.1474184134385701</v>
      </c>
      <c r="IW565">
        <v>1.59544975667814</v>
      </c>
      <c r="IX565">
        <v>-0.70790707950436604</v>
      </c>
      <c r="IY565">
        <v>-5.4984923735901196E-3</v>
      </c>
      <c r="IZ565">
        <v>1.09737513521395</v>
      </c>
      <c r="JA565">
        <v>0.32877433623070801</v>
      </c>
      <c r="JB565">
        <v>0.52346565335028605</v>
      </c>
      <c r="JC565">
        <v>-0.34668408497964298</v>
      </c>
      <c r="JD565">
        <v>-0.474081395259418</v>
      </c>
      <c r="JE565">
        <v>-1.54973111657455</v>
      </c>
      <c r="JF565">
        <v>0.59039772477262897</v>
      </c>
      <c r="JG565">
        <v>4.6987935638753697E-2</v>
      </c>
      <c r="JH565">
        <v>0.78379801343544397</v>
      </c>
      <c r="JI565">
        <v>-0.89550025450080295</v>
      </c>
      <c r="JJ565">
        <v>-0.57641164239612397</v>
      </c>
      <c r="JK565">
        <v>-1.23711660007757</v>
      </c>
      <c r="JL565">
        <v>3.8687830419803497E-2</v>
      </c>
      <c r="JM565">
        <v>0.58313717672717802</v>
      </c>
    </row>
    <row r="566" spans="1:273" x14ac:dyDescent="0.25">
      <c r="A566" s="30">
        <v>44406</v>
      </c>
      <c r="B566" s="31" t="s">
        <v>1892</v>
      </c>
      <c r="C566" s="23" t="s">
        <v>1735</v>
      </c>
      <c r="D566" s="23" t="s">
        <v>1899</v>
      </c>
      <c r="E566" s="32">
        <v>7.7565749999999998</v>
      </c>
      <c r="F566" s="37">
        <v>3975.54</v>
      </c>
      <c r="G566" s="16">
        <f>VLOOKUP(C566,dFundos!$A$1:$B$28,2,FALSE)</f>
        <v>18770648000102</v>
      </c>
      <c r="H566" s="13"/>
      <c r="I566">
        <f>_xll.ECONOMATICA(G566,"VOLATILITY","1Y",A566)</f>
        <v>19.749303942080601</v>
      </c>
      <c r="J566">
        <f>_xll.ECONOMATICA(G566,"NAV","1D",A566)</f>
        <v>505.59037799993501</v>
      </c>
      <c r="K566">
        <f>_xll.ECONOMATICA(G566,"NAV","1D",A566+1)</f>
        <v>512.53804999962404</v>
      </c>
      <c r="L566" s="6"/>
      <c r="M566">
        <v>-8.9180949180445196E-2</v>
      </c>
      <c r="N566">
        <v>1.90197271112993</v>
      </c>
      <c r="O566">
        <v>2.8737577411448001</v>
      </c>
      <c r="P566">
        <v>4.7965157136786701E-2</v>
      </c>
      <c r="Q566">
        <v>0.55209915299201395</v>
      </c>
      <c r="R566">
        <v>2.0172911075860598</v>
      </c>
      <c r="S566">
        <v>1.0788366567794601</v>
      </c>
      <c r="T566">
        <v>0.66193968086736299</v>
      </c>
      <c r="U566">
        <v>-1.7171860941743899</v>
      </c>
      <c r="V566">
        <v>2.4763668678133399</v>
      </c>
      <c r="W566">
        <v>-1.46146654506083</v>
      </c>
      <c r="X566">
        <v>0.84012998577236397</v>
      </c>
      <c r="Y566">
        <v>1.9412215113334199</v>
      </c>
      <c r="Z566">
        <v>-0.20055749109815199</v>
      </c>
      <c r="AA566">
        <v>0.56794996526150499</v>
      </c>
      <c r="AB566">
        <v>1.2990642433578601</v>
      </c>
      <c r="AC566">
        <v>1.13118704848603</v>
      </c>
      <c r="AD566">
        <v>0.84784290556854103</v>
      </c>
      <c r="AE566">
        <v>-0.69108940842852495</v>
      </c>
      <c r="AF566">
        <v>3.59545211049408</v>
      </c>
      <c r="AG566">
        <v>-0.64837475247259102</v>
      </c>
      <c r="AH566">
        <v>-2.19548636159743</v>
      </c>
      <c r="AI566">
        <v>0.62723219325562196</v>
      </c>
      <c r="AJ566">
        <v>-0.59260151710986997</v>
      </c>
      <c r="AK566">
        <v>1.04297376419709</v>
      </c>
      <c r="AL566">
        <v>-5.06140416746348</v>
      </c>
      <c r="AM566">
        <v>-0.60955976114200905</v>
      </c>
      <c r="AO566">
        <v>-1.91779611759557</v>
      </c>
      <c r="AP566">
        <v>0.84238273466326097</v>
      </c>
      <c r="AQ566">
        <v>-1.5118993355827099</v>
      </c>
      <c r="AR566">
        <v>0.35488526355038602</v>
      </c>
      <c r="AS566">
        <v>-6.8432160787779098E-2</v>
      </c>
      <c r="AT566">
        <v>0.55751026338839405</v>
      </c>
      <c r="AU566">
        <v>-1.5533603886979099</v>
      </c>
      <c r="AV566">
        <v>-0.89595175277281702</v>
      </c>
      <c r="AW566">
        <v>0.98145273623231299</v>
      </c>
      <c r="AX566">
        <v>-6.1505195662903099E-2</v>
      </c>
      <c r="AY566">
        <v>2.3933558451972199</v>
      </c>
      <c r="AZ566">
        <v>-0.61703660740022304</v>
      </c>
      <c r="BA566">
        <v>-0.69287627047742695</v>
      </c>
      <c r="BB566">
        <v>2.1463312712512601</v>
      </c>
      <c r="BC566">
        <v>3.0534689863998201</v>
      </c>
      <c r="BD566">
        <v>-0.31962290586307102</v>
      </c>
      <c r="BE566">
        <v>0.55005783924570995</v>
      </c>
      <c r="BF566">
        <v>1.1084685042078499</v>
      </c>
      <c r="BG566">
        <v>-1.16644194076798</v>
      </c>
      <c r="BH566">
        <v>5.2461545419646399E-2</v>
      </c>
      <c r="BI566">
        <v>-1.0728040112553601</v>
      </c>
      <c r="BJ566">
        <v>2.07387589362042</v>
      </c>
      <c r="BK566">
        <v>0.44773883764719402</v>
      </c>
      <c r="BL566">
        <v>3.5476743141771301E-2</v>
      </c>
      <c r="BN566">
        <v>2.1816115231558801</v>
      </c>
      <c r="BO566">
        <v>-0.63424230474993204</v>
      </c>
      <c r="BP566">
        <v>-0.19607222639024299</v>
      </c>
      <c r="BQ566">
        <v>0.45357436247286398</v>
      </c>
      <c r="BR566">
        <v>-2.27108276803847</v>
      </c>
      <c r="BS566">
        <v>0.31967998293111999</v>
      </c>
      <c r="BT566">
        <v>0.32771679434517897</v>
      </c>
      <c r="BU566">
        <v>0.24630727293697399</v>
      </c>
      <c r="BV566">
        <v>0.78797241694701403</v>
      </c>
      <c r="BW566">
        <v>-1.8534150588493501</v>
      </c>
      <c r="BX566">
        <v>0.74960413239750801</v>
      </c>
      <c r="BY566">
        <v>-2.7991814798951999</v>
      </c>
      <c r="BZ566">
        <v>1.4982879138187899</v>
      </c>
      <c r="CA566">
        <v>-1.3686818167116099</v>
      </c>
      <c r="CC566">
        <v>2.9077430841425702</v>
      </c>
      <c r="CD566">
        <v>0.91647057834052204</v>
      </c>
      <c r="CE566">
        <v>0.39143257472460402</v>
      </c>
      <c r="CF566">
        <v>-2.9096214820128798</v>
      </c>
      <c r="CG566">
        <v>2.6597200667310998</v>
      </c>
      <c r="CH566">
        <v>-2.1112909348630602</v>
      </c>
      <c r="CI566">
        <v>1.1316004060063301</v>
      </c>
      <c r="CJ566">
        <v>-0.14470338337559999</v>
      </c>
      <c r="CK566">
        <v>1.68680509996193</v>
      </c>
      <c r="CL566">
        <v>-4.0295432063430801E-2</v>
      </c>
      <c r="CM566">
        <v>-1.3733232357481</v>
      </c>
      <c r="CN566">
        <v>-1.34775139094927</v>
      </c>
      <c r="CO566">
        <v>-0.33967133085752699</v>
      </c>
      <c r="CP566">
        <v>0.70738225294917401</v>
      </c>
      <c r="CQ566">
        <v>1.3784823031528499</v>
      </c>
      <c r="CR566">
        <v>0.68979289007984301</v>
      </c>
      <c r="CS566">
        <v>-1.15033062957082</v>
      </c>
      <c r="CT566">
        <v>-0.114203045177419</v>
      </c>
      <c r="CU566">
        <v>0.54439105224446405</v>
      </c>
      <c r="CV566">
        <v>-6.53080550364393E-2</v>
      </c>
      <c r="CW566">
        <v>-0.92776442734248099</v>
      </c>
      <c r="CX566">
        <v>0.393566421371361</v>
      </c>
      <c r="CY566">
        <v>-1.8588448685477501</v>
      </c>
      <c r="CZ566">
        <v>0.308510374088655</v>
      </c>
      <c r="DA566">
        <v>-0.921240870047768</v>
      </c>
      <c r="DB566">
        <v>0.92099220037198404</v>
      </c>
      <c r="DC566">
        <v>0.26804822791746102</v>
      </c>
      <c r="DD566">
        <v>-2.55715882994991</v>
      </c>
      <c r="DE566">
        <v>0.36149002098682098</v>
      </c>
      <c r="DF566">
        <v>0.892358096643875</v>
      </c>
      <c r="DG566">
        <v>0.26218230614176702</v>
      </c>
      <c r="DH566">
        <v>0.87026260425773205</v>
      </c>
      <c r="DI566">
        <v>-0.26861410988203699</v>
      </c>
      <c r="DJ566">
        <v>-0.507684243530093</v>
      </c>
      <c r="DK566">
        <v>0.94481983105652001</v>
      </c>
      <c r="DL566">
        <v>0.43143408056494098</v>
      </c>
      <c r="DM566">
        <v>1.0903779357249701</v>
      </c>
      <c r="DN566">
        <v>-9.7956521130981907E-3</v>
      </c>
      <c r="DP566">
        <v>2.1709019960326299</v>
      </c>
      <c r="DQ566">
        <v>-1.2563548665639199</v>
      </c>
      <c r="DR566">
        <v>-0.15835510512261</v>
      </c>
      <c r="DS566">
        <v>-7.7354419772745998E-3</v>
      </c>
      <c r="DU566">
        <v>-0.18695743438001999</v>
      </c>
      <c r="DV566">
        <v>1.0206755650870001</v>
      </c>
      <c r="DW566">
        <v>0.44835044027422599</v>
      </c>
      <c r="DX566">
        <v>3.4264253868968799</v>
      </c>
      <c r="DY566">
        <v>0.62865794279787202</v>
      </c>
      <c r="DZ566">
        <v>0.54925796848692698</v>
      </c>
      <c r="EA566">
        <v>-2.0967678196029702</v>
      </c>
      <c r="EB566">
        <v>-0.474285678228625</v>
      </c>
      <c r="EC566">
        <v>-2.10221898078089</v>
      </c>
      <c r="ED566">
        <v>0.49116230111394499</v>
      </c>
      <c r="EE566">
        <v>-0.158413348526665</v>
      </c>
      <c r="EF566">
        <v>1.7521596650112801</v>
      </c>
      <c r="EG566">
        <v>1.11243603878393</v>
      </c>
      <c r="EH566">
        <v>1.06100293505733</v>
      </c>
      <c r="EI566">
        <v>1.3589272464741999</v>
      </c>
      <c r="EJ566">
        <v>-7.87995941209374E-3</v>
      </c>
      <c r="EK566">
        <v>-1.5184725829385599</v>
      </c>
      <c r="EL566">
        <v>-2.0895732494864201</v>
      </c>
      <c r="EM566">
        <v>2.6482069837584299</v>
      </c>
      <c r="EN566">
        <v>-1.92278463437106</v>
      </c>
      <c r="EO566">
        <v>1.26528070213681</v>
      </c>
      <c r="EP566">
        <v>0.17804239469114699</v>
      </c>
      <c r="EQ566">
        <v>0.49448118425061699</v>
      </c>
      <c r="ER566">
        <v>1.9311490530526501</v>
      </c>
      <c r="ES566">
        <v>-0.72970711516973097</v>
      </c>
      <c r="ET566">
        <v>0.58946945555362595</v>
      </c>
      <c r="EU566">
        <v>0.386478974178317</v>
      </c>
      <c r="EV566">
        <v>0.101303335577541</v>
      </c>
      <c r="EW566">
        <v>0.10574020470812701</v>
      </c>
      <c r="EX566">
        <v>9.7854410705622299E-2</v>
      </c>
      <c r="FA566">
        <v>0.87643813130853199</v>
      </c>
      <c r="FB566">
        <v>0.120377730490873</v>
      </c>
      <c r="FC566">
        <v>-0.64281881759598003</v>
      </c>
      <c r="FD566">
        <v>7.5758914135803906E-2</v>
      </c>
      <c r="FE566">
        <v>-0.344937296085845</v>
      </c>
      <c r="FF566">
        <v>1.0379219751484901</v>
      </c>
      <c r="FG566">
        <v>-0.81687974616215797</v>
      </c>
      <c r="FH566">
        <v>0.94184294484875897</v>
      </c>
      <c r="FI566">
        <v>2.0310126479671502</v>
      </c>
      <c r="FJ566">
        <v>0.55294783542194603</v>
      </c>
      <c r="FK566">
        <v>6.3144381419988294E-2</v>
      </c>
      <c r="FL566">
        <v>-3.1983592873984898</v>
      </c>
      <c r="FM566">
        <v>2.21613250323571</v>
      </c>
      <c r="FN566">
        <v>1.38617086176964</v>
      </c>
      <c r="FO566">
        <v>1.67050675390783</v>
      </c>
      <c r="FP566">
        <v>-1.0530586418099099</v>
      </c>
      <c r="FQ566">
        <v>-1.6374905496377301</v>
      </c>
      <c r="FR566">
        <v>0.166866415020195</v>
      </c>
      <c r="FS566">
        <v>1.86007511638309</v>
      </c>
      <c r="FT566">
        <v>-4.6472306166833698E-2</v>
      </c>
      <c r="FU566">
        <v>-0.179481723625941</v>
      </c>
      <c r="FV566">
        <v>-1.93880096285284</v>
      </c>
      <c r="FW566">
        <v>-1.5102827601367601</v>
      </c>
      <c r="FX566">
        <v>0.99916643957840301</v>
      </c>
      <c r="FY566">
        <v>-1.06408900874158</v>
      </c>
      <c r="FZ566">
        <v>1.1157624687257299</v>
      </c>
      <c r="GA566">
        <v>1.5166358525675601</v>
      </c>
      <c r="GB566">
        <v>2.7834311073092999</v>
      </c>
      <c r="GC566">
        <v>0.42517489109741302</v>
      </c>
      <c r="GD566">
        <v>-0.86548408917224195</v>
      </c>
      <c r="GE566">
        <v>-1.1932218437323201</v>
      </c>
      <c r="GF566">
        <v>2.4675467249835501</v>
      </c>
      <c r="GH566">
        <v>0.88585596895427399</v>
      </c>
      <c r="GI566">
        <v>-1.1493902253278101</v>
      </c>
      <c r="GJ566">
        <v>0.93265301093197195</v>
      </c>
      <c r="GK566">
        <v>-0.39795215889171198</v>
      </c>
      <c r="GL566">
        <v>2.3794742386598999</v>
      </c>
      <c r="GM566">
        <v>0.91785832846653603</v>
      </c>
      <c r="GN566">
        <v>-0.45447031216099298</v>
      </c>
      <c r="GO566">
        <v>-0.54479714672197599</v>
      </c>
      <c r="GP566">
        <v>-0.21132452602614599</v>
      </c>
      <c r="GQ566">
        <v>-0.15267001772372199</v>
      </c>
      <c r="GR566">
        <v>-0.88361260377496398</v>
      </c>
      <c r="GS566">
        <v>-0.95532637615178795</v>
      </c>
      <c r="GU566">
        <v>-1.54011062995778</v>
      </c>
      <c r="GV566">
        <v>1.5203604074486099</v>
      </c>
      <c r="GW566">
        <v>-0.28241965037523198</v>
      </c>
      <c r="GX566">
        <v>3.1839278017287101E-2</v>
      </c>
      <c r="GY566">
        <v>-1.5221696125081501</v>
      </c>
      <c r="GZ566">
        <v>0.485623298845894</v>
      </c>
      <c r="HA566">
        <v>0.41464793011982698</v>
      </c>
      <c r="HB566">
        <v>-0.203826200686308</v>
      </c>
      <c r="HC566">
        <v>-0.26909052103292203</v>
      </c>
      <c r="HD566">
        <v>-1.2063640295309599</v>
      </c>
      <c r="HE566">
        <v>-0.28731794873237998</v>
      </c>
      <c r="HF566">
        <v>-0.15124859401112201</v>
      </c>
      <c r="HG566">
        <v>-1.20802817064032</v>
      </c>
      <c r="HH566">
        <v>-0.83584431122290004</v>
      </c>
      <c r="HI566">
        <v>-1.41829643325764</v>
      </c>
      <c r="HJ566">
        <v>1.54334192175156</v>
      </c>
      <c r="HK566">
        <v>1.11396698193857</v>
      </c>
      <c r="HL566">
        <v>-0.43913251292906402</v>
      </c>
      <c r="HM566">
        <v>-1.0389367343122999</v>
      </c>
      <c r="HN566">
        <v>0.93258226388570598</v>
      </c>
      <c r="HO566">
        <v>0.461448065289005</v>
      </c>
      <c r="HP566">
        <v>1.0514369872908</v>
      </c>
      <c r="HQ566">
        <v>0.80145174451899903</v>
      </c>
      <c r="HR566">
        <v>-0.13038615279583601</v>
      </c>
      <c r="HS566">
        <v>-9.1615577002812601E-2</v>
      </c>
      <c r="HT566">
        <v>-0.72978474636329305</v>
      </c>
      <c r="HU566">
        <v>-0.40831795895428502</v>
      </c>
      <c r="HV566">
        <v>2.9584724507003599E-2</v>
      </c>
      <c r="HW566">
        <v>-1.1105599824986701</v>
      </c>
      <c r="HX566">
        <v>-1.03175816602743</v>
      </c>
      <c r="HZ566">
        <v>-0.199529008568788</v>
      </c>
      <c r="IA566">
        <v>-0.17095051043725101</v>
      </c>
      <c r="IB566">
        <v>-7.0315286211553002E-2</v>
      </c>
      <c r="IC566">
        <v>0.20638807363866399</v>
      </c>
      <c r="ID566">
        <v>0.532240623033431</v>
      </c>
      <c r="IE566">
        <v>0.80423682848049804</v>
      </c>
      <c r="IF566">
        <v>-0.44837960076620198</v>
      </c>
      <c r="IG566">
        <v>-0.83218458212286395</v>
      </c>
      <c r="IH566">
        <v>-0.19080796819252999</v>
      </c>
      <c r="II566">
        <v>-0.46621697183582</v>
      </c>
      <c r="IJ566">
        <v>-0.77173644403956099</v>
      </c>
      <c r="IK566">
        <v>0.64382927957922198</v>
      </c>
      <c r="IL566">
        <v>4.6620568718935801E-2</v>
      </c>
      <c r="IM566">
        <v>-0.34649701310627301</v>
      </c>
      <c r="IN566">
        <v>-0.25131340225925702</v>
      </c>
      <c r="IO566">
        <v>1.0691916248106299</v>
      </c>
      <c r="IP566">
        <v>-0.105553570938355</v>
      </c>
      <c r="IQ566">
        <v>9.6235627643181901E-2</v>
      </c>
      <c r="IR566">
        <v>0.97833804320544004</v>
      </c>
      <c r="IS566">
        <v>1.15166121959192</v>
      </c>
      <c r="IT566">
        <v>1.05267639410158</v>
      </c>
      <c r="IU566">
        <v>0.67511987381294603</v>
      </c>
      <c r="IV566">
        <v>1.61254879822081</v>
      </c>
      <c r="IW566">
        <v>0.71592477452213599</v>
      </c>
      <c r="IX566">
        <v>-0.53204190853648503</v>
      </c>
      <c r="IY566">
        <v>-4.9202930313185797E-3</v>
      </c>
      <c r="IZ566">
        <v>0.61408009041770095</v>
      </c>
      <c r="JA566">
        <v>-0.515257080223819</v>
      </c>
      <c r="JB566">
        <v>-1.2166081328359699</v>
      </c>
      <c r="JC566">
        <v>0.38227743534662301</v>
      </c>
      <c r="JD566">
        <v>-1.3911069264395299</v>
      </c>
      <c r="JE566">
        <v>0.416424630566326</v>
      </c>
      <c r="JF566">
        <v>1.0625447195707201</v>
      </c>
      <c r="JG566">
        <v>0.82061347766284598</v>
      </c>
      <c r="JH566">
        <v>0.32396803962910797</v>
      </c>
      <c r="JI566">
        <v>1.1475489447548199</v>
      </c>
      <c r="JJ566">
        <v>-0.33665080827631799</v>
      </c>
      <c r="JK566">
        <v>-0.54576624088440395</v>
      </c>
      <c r="JL566">
        <v>-0.87407261098633204</v>
      </c>
      <c r="JM566">
        <v>-0.79399436544918001</v>
      </c>
    </row>
    <row r="567" spans="1:273" x14ac:dyDescent="0.25">
      <c r="A567" s="29">
        <v>44406</v>
      </c>
      <c r="B567" s="31" t="s">
        <v>2318</v>
      </c>
      <c r="C567" s="24" t="s">
        <v>1734</v>
      </c>
      <c r="D567" s="24" t="s">
        <v>1899</v>
      </c>
      <c r="E567" s="34">
        <v>33.892285999999999</v>
      </c>
      <c r="F567" s="38">
        <v>5000</v>
      </c>
      <c r="G567" s="16">
        <f>VLOOKUP(C567,dFundos!$A$1:$B$28,2,FALSE)</f>
        <v>25079578000106</v>
      </c>
      <c r="H567" s="13"/>
      <c r="I567">
        <f>_xll.ECONOMATICA(G567,"VOLATILITY","1Y",A567)</f>
        <v>2.3403799099760398</v>
      </c>
      <c r="J567">
        <f>_xll.ECONOMATICA(G567,"NAV","1D",A567)</f>
        <v>147.52619099989499</v>
      </c>
      <c r="K567">
        <f>_xll.ECONOMATICA(G567,"NAV","1D",A567+1)</f>
        <v>146.786918000085</v>
      </c>
      <c r="L567" s="6"/>
      <c r="M567">
        <v>-0.153830540330091</v>
      </c>
      <c r="N567">
        <v>-0.22170450965859301</v>
      </c>
      <c r="O567">
        <v>0.16670341483404599</v>
      </c>
      <c r="P567">
        <v>-8.8807668271328993E-2</v>
      </c>
      <c r="Q567">
        <v>0.13249526346044099</v>
      </c>
      <c r="R567">
        <v>2.76013266557129E-2</v>
      </c>
      <c r="S567">
        <v>-0.18148459948861301</v>
      </c>
      <c r="T567">
        <v>4.3861737322003998E-2</v>
      </c>
      <c r="U567">
        <v>-6.3540799601469198E-3</v>
      </c>
      <c r="V567">
        <v>-5.81036630137532E-2</v>
      </c>
      <c r="W567">
        <v>0.38590292078879401</v>
      </c>
      <c r="X567">
        <v>-2.32901002163999E-3</v>
      </c>
      <c r="Y567">
        <v>-4.1566155232430901E-2</v>
      </c>
      <c r="Z567">
        <v>0.319386618866702</v>
      </c>
      <c r="AA567">
        <v>0.154926648792753</v>
      </c>
      <c r="AB567">
        <v>-0.190924022808758</v>
      </c>
      <c r="AC567">
        <v>4.2894934267678798E-2</v>
      </c>
      <c r="AD567">
        <v>2.1325067064026398E-2</v>
      </c>
      <c r="AE567">
        <v>-8.30127910376177E-3</v>
      </c>
      <c r="AF567">
        <v>-2.0453794422792299E-2</v>
      </c>
      <c r="AG567">
        <v>5.6131989003915798E-2</v>
      </c>
      <c r="AH567">
        <v>7.1352826307702302E-2</v>
      </c>
      <c r="AI567">
        <v>-0.31035232177600802</v>
      </c>
      <c r="AJ567">
        <v>0.24477008882968199</v>
      </c>
      <c r="AK567">
        <v>3.6130417538515799E-2</v>
      </c>
      <c r="AL567">
        <v>-0.21532706323341699</v>
      </c>
      <c r="AM567">
        <v>-4.6320924684550797E-2</v>
      </c>
      <c r="AO567">
        <v>7.8164717524487101E-2</v>
      </c>
      <c r="AP567">
        <v>3.06871725115343E-2</v>
      </c>
      <c r="AQ567">
        <v>8.5719759590574499E-2</v>
      </c>
      <c r="AR567">
        <v>0.17792395992728399</v>
      </c>
      <c r="AS567">
        <v>-2.6616536797519099E-2</v>
      </c>
      <c r="AT567">
        <v>5.4874841589480597E-2</v>
      </c>
      <c r="AU567">
        <v>-0.20510235708570701</v>
      </c>
      <c r="AV567">
        <v>-8.8235317161888802E-2</v>
      </c>
      <c r="AW567">
        <v>5.0853903303504904E-3</v>
      </c>
      <c r="AX567">
        <v>-0.16460282467960499</v>
      </c>
      <c r="AY567">
        <v>6.6418362621334395E-2</v>
      </c>
      <c r="AZ567">
        <v>-7.7666277138632694E-2</v>
      </c>
      <c r="BA567">
        <v>0.12333082431723601</v>
      </c>
      <c r="BB567">
        <v>2.7129795125801999E-2</v>
      </c>
      <c r="BC567">
        <v>-9.3586730145034394E-2</v>
      </c>
      <c r="BD567">
        <v>-7.2117031777452203E-3</v>
      </c>
      <c r="BE567">
        <v>0.15496828855248199</v>
      </c>
      <c r="BF567">
        <v>5.9359101578593303E-2</v>
      </c>
      <c r="BG567">
        <v>3.8873068842804101E-2</v>
      </c>
      <c r="BH567">
        <v>-0.14504250357276799</v>
      </c>
      <c r="BI567">
        <v>-0.15005994600869599</v>
      </c>
      <c r="BJ567">
        <v>-5.7026411650440402E-2</v>
      </c>
      <c r="BK567">
        <v>2.54288721407647E-2</v>
      </c>
      <c r="BL567">
        <v>0.29151964754419202</v>
      </c>
      <c r="BN567">
        <v>-6.9631180849682997E-3</v>
      </c>
      <c r="BO567">
        <v>0.27058114119427001</v>
      </c>
      <c r="BP567">
        <v>3.17013651510933E-2</v>
      </c>
      <c r="BQ567">
        <v>6.3946107547962996E-2</v>
      </c>
      <c r="BR567">
        <v>-0.15668301975893001</v>
      </c>
      <c r="BS567">
        <v>0.184930431350949</v>
      </c>
      <c r="BT567">
        <v>5.7848042706609697E-2</v>
      </c>
      <c r="BU567">
        <v>-8.2021050911862403E-2</v>
      </c>
      <c r="BV567">
        <v>-9.5432325633737505E-2</v>
      </c>
      <c r="BW567">
        <v>-0.150743354060978</v>
      </c>
      <c r="BX567">
        <v>0.11814303543360399</v>
      </c>
      <c r="BY567">
        <v>-0.22005789187460301</v>
      </c>
      <c r="BZ567">
        <v>0.20117760450375499</v>
      </c>
      <c r="CA567">
        <v>-8.2761468820535797E-2</v>
      </c>
      <c r="CC567">
        <v>3.7315020745154498E-2</v>
      </c>
      <c r="CD567">
        <v>0.22393735252990199</v>
      </c>
      <c r="CE567">
        <v>-6.6855275690613798E-3</v>
      </c>
      <c r="CF567">
        <v>2.53372199949808E-2</v>
      </c>
      <c r="CG567">
        <v>-7.5158111030759797E-2</v>
      </c>
      <c r="CH567">
        <v>-4.23433934884088E-2</v>
      </c>
      <c r="CI567">
        <v>0.17581527681613801</v>
      </c>
      <c r="CJ567">
        <v>-0.39592934717802603</v>
      </c>
      <c r="CK567">
        <v>0.40089790654746998</v>
      </c>
      <c r="CL567">
        <v>-5.3674430910177803E-2</v>
      </c>
      <c r="CM567">
        <v>-9.53473953813955E-2</v>
      </c>
      <c r="CN567">
        <v>-8.3694115983235007E-2</v>
      </c>
      <c r="CO567">
        <v>2.2501384592033E-3</v>
      </c>
      <c r="CP567">
        <v>0.24408800818491699</v>
      </c>
      <c r="CQ567">
        <v>0.14503261554637001</v>
      </c>
      <c r="CR567">
        <v>-7.7048544062563507E-2</v>
      </c>
      <c r="CS567">
        <v>0.14615311374654999</v>
      </c>
      <c r="CT567">
        <v>-2.7585956559050798E-3</v>
      </c>
      <c r="CU567">
        <v>5.1260546206321998E-2</v>
      </c>
      <c r="CV567">
        <v>-0.36400473281901202</v>
      </c>
      <c r="CW567">
        <v>0.30321034864755297</v>
      </c>
      <c r="CX567">
        <v>7.3633222200442106E-2</v>
      </c>
      <c r="CY567">
        <v>6.5797745264717404E-3</v>
      </c>
      <c r="CZ567">
        <v>1.5742390314699199E-2</v>
      </c>
      <c r="DA567">
        <v>-1.5413645542139399E-2</v>
      </c>
      <c r="DB567">
        <v>0.14160830014588999</v>
      </c>
      <c r="DC567">
        <v>-0.14143274047455601</v>
      </c>
      <c r="DD567">
        <v>6.6689531013253103E-2</v>
      </c>
      <c r="DE567">
        <v>0.193145743651257</v>
      </c>
      <c r="DF567">
        <v>9.1937892830174006E-2</v>
      </c>
      <c r="DG567">
        <v>1.8925452604889901E-2</v>
      </c>
      <c r="DH567">
        <v>0.10384827546658899</v>
      </c>
      <c r="DI567">
        <v>-3.5801010653813102E-2</v>
      </c>
      <c r="DJ567">
        <v>-5.8058942431671298E-2</v>
      </c>
      <c r="DK567">
        <v>2.0700892127933902E-2</v>
      </c>
      <c r="DL567">
        <v>2.4925975958467499E-2</v>
      </c>
      <c r="DM567">
        <v>0.13401265805441701</v>
      </c>
      <c r="DN567">
        <v>-4.6300303438329103E-3</v>
      </c>
      <c r="DP567">
        <v>-2.4752001900196802E-2</v>
      </c>
      <c r="DQ567">
        <v>1.3526725342671899E-2</v>
      </c>
      <c r="DR567">
        <v>-7.5933442622044794E-2</v>
      </c>
      <c r="DS567">
        <v>-4.7615297262382202E-3</v>
      </c>
      <c r="DU567">
        <v>0.17680929558991901</v>
      </c>
      <c r="DV567">
        <v>-3.2575164459558402E-2</v>
      </c>
      <c r="DW567">
        <v>-0.36279480164012101</v>
      </c>
      <c r="DX567">
        <v>6.1504703808168401E-2</v>
      </c>
      <c r="DY567">
        <v>0.21768003934994301</v>
      </c>
      <c r="DZ567">
        <v>1.0203611600445601E-2</v>
      </c>
      <c r="EA567">
        <v>-4.1032993885892197E-2</v>
      </c>
      <c r="EB567">
        <v>0.17922132210514999</v>
      </c>
      <c r="EC567">
        <v>0.10301525053364501</v>
      </c>
      <c r="ED567">
        <v>9.8889756918651997E-2</v>
      </c>
      <c r="EE567">
        <v>0.15451208382728501</v>
      </c>
      <c r="EF567">
        <v>0.13903132185077999</v>
      </c>
      <c r="EG567">
        <v>1.23114414236625E-2</v>
      </c>
      <c r="EH567">
        <v>-9.67524579209567E-2</v>
      </c>
      <c r="EI567">
        <v>-0.20353302688818101</v>
      </c>
      <c r="EJ567">
        <v>-4.5257083002070396E-3</v>
      </c>
      <c r="EK567">
        <v>7.7790531031496399E-2</v>
      </c>
      <c r="EL567">
        <v>-0.17266887753066801</v>
      </c>
      <c r="EM567">
        <v>9.5417702686972902E-2</v>
      </c>
      <c r="EN567">
        <v>1.9254674043622799E-3</v>
      </c>
      <c r="EO567">
        <v>0.28334843882476002</v>
      </c>
      <c r="EP567">
        <v>3.2179035770241201E-3</v>
      </c>
      <c r="EQ567">
        <v>0.189314012277464</v>
      </c>
      <c r="ER567">
        <v>0.18906221084762401</v>
      </c>
      <c r="ES567">
        <v>0.21606447753583799</v>
      </c>
      <c r="ET567">
        <v>0.20111162903049301</v>
      </c>
      <c r="EU567">
        <v>7.0655092713423099E-3</v>
      </c>
      <c r="EV567">
        <v>-0.18943798895634201</v>
      </c>
      <c r="EW567">
        <v>2.4325171216332798E-2</v>
      </c>
      <c r="EX567">
        <v>4.9506362302054199E-2</v>
      </c>
      <c r="FA567">
        <v>0.106504267569107</v>
      </c>
      <c r="FB567">
        <v>0.182250816760643</v>
      </c>
      <c r="FC567">
        <v>3.2858758459042299E-2</v>
      </c>
      <c r="FD567">
        <v>-8.9625886266731E-2</v>
      </c>
      <c r="FE567">
        <v>-7.5744134846900096E-2</v>
      </c>
      <c r="FF567">
        <v>7.7689458157692598E-2</v>
      </c>
      <c r="FG567">
        <v>-0.100377140370256</v>
      </c>
      <c r="FH567">
        <v>-0.10249236311210599</v>
      </c>
      <c r="FI567">
        <v>0.43252784926153298</v>
      </c>
      <c r="FJ567">
        <v>-1.8961453133670099E-2</v>
      </c>
      <c r="FK567">
        <v>-4.3159931828995503E-2</v>
      </c>
      <c r="FL567">
        <v>-0.104205363459187</v>
      </c>
      <c r="FM567">
        <v>0.30827983355265998</v>
      </c>
      <c r="FN567">
        <v>-0.44281792188485303</v>
      </c>
      <c r="FO567">
        <v>-1.1000253198290001E-2</v>
      </c>
      <c r="FP567">
        <v>-0.16934637815211301</v>
      </c>
      <c r="FQ567">
        <v>0.20242077425791599</v>
      </c>
      <c r="FR567">
        <v>-0.12738349969367799</v>
      </c>
      <c r="FS567">
        <v>-0.227531724794972</v>
      </c>
      <c r="FT567">
        <v>0.18311632411496201</v>
      </c>
      <c r="FU567">
        <v>2.7308426615490999E-2</v>
      </c>
      <c r="FV567">
        <v>-0.38554962929993097</v>
      </c>
      <c r="FW567">
        <v>0.116376621008385</v>
      </c>
      <c r="FX567">
        <v>-0.15565288058496701</v>
      </c>
      <c r="FY567">
        <v>-0.18162289397878301</v>
      </c>
      <c r="FZ567">
        <v>-7.2657217970117901E-3</v>
      </c>
      <c r="GA567">
        <v>1.9366903870832201E-3</v>
      </c>
      <c r="GB567">
        <v>-2.3961631177371601E-2</v>
      </c>
      <c r="GC567">
        <v>-7.3014726240217001E-2</v>
      </c>
      <c r="GD567">
        <v>-3.8583563218708199E-2</v>
      </c>
      <c r="GE567">
        <v>0.30754600502405099</v>
      </c>
      <c r="GF567">
        <v>1.00948273029644E-4</v>
      </c>
      <c r="GH567">
        <v>2.9330682446015999E-2</v>
      </c>
      <c r="GI567">
        <v>1.8565547907201101E-2</v>
      </c>
      <c r="GJ567">
        <v>0.17885237521113601</v>
      </c>
      <c r="GK567">
        <v>0.15557382193947</v>
      </c>
      <c r="GL567">
        <v>0.136218895386264</v>
      </c>
      <c r="GM567">
        <v>4.1867466279654798E-3</v>
      </c>
      <c r="GN567">
        <v>2.63549678493291E-2</v>
      </c>
      <c r="GO567">
        <v>3.3688691110000897E-2</v>
      </c>
      <c r="GP567">
        <v>0.18909591417468599</v>
      </c>
      <c r="GQ567">
        <v>4.7924649879860198E-2</v>
      </c>
      <c r="GR567">
        <v>-0.20353196050564301</v>
      </c>
      <c r="GS567">
        <v>-2.36180979300116E-2</v>
      </c>
      <c r="GU567">
        <v>-8.6333627223211806E-2</v>
      </c>
      <c r="GV567">
        <v>0.27133280327689102</v>
      </c>
      <c r="GW567">
        <v>-9.8887384228873998E-2</v>
      </c>
      <c r="GX567">
        <v>7.5695064151659594E-2</v>
      </c>
      <c r="GY567">
        <v>0.175497601776442</v>
      </c>
      <c r="GZ567">
        <v>2.79070116448565E-2</v>
      </c>
      <c r="HA567">
        <v>-0.16690645134076501</v>
      </c>
      <c r="HB567">
        <v>0.229181822760438</v>
      </c>
      <c r="HC567">
        <v>-2.18671433685813E-2</v>
      </c>
      <c r="HD567">
        <v>5.0252837172592997E-2</v>
      </c>
      <c r="HE567">
        <v>1.4330762314784799E-2</v>
      </c>
      <c r="HF567">
        <v>0.118423152889591</v>
      </c>
      <c r="HG567">
        <v>0.14424804248847101</v>
      </c>
      <c r="HH567">
        <v>2.9590868143713998E-2</v>
      </c>
      <c r="HI567">
        <v>-0.38821734824523402</v>
      </c>
      <c r="HJ567">
        <v>9.0756704230443602E-2</v>
      </c>
      <c r="HK567">
        <v>0.1023869132041</v>
      </c>
      <c r="HL567">
        <v>5.5264699403778601E-2</v>
      </c>
      <c r="HM567">
        <v>6.3045575188880307E-2</v>
      </c>
      <c r="HN567">
        <v>-0.27917802426600202</v>
      </c>
      <c r="HO567">
        <v>0.148159335003584</v>
      </c>
      <c r="HP567">
        <v>-0.14342367967401501</v>
      </c>
      <c r="HQ567">
        <v>-4.9842802127386697E-2</v>
      </c>
      <c r="HR567">
        <v>9.3379883401212296E-2</v>
      </c>
      <c r="HS567">
        <v>0.14451525657932501</v>
      </c>
      <c r="HT567">
        <v>0.104387887949997</v>
      </c>
      <c r="HU567">
        <v>0.122991571333841</v>
      </c>
      <c r="HV567">
        <v>0.206368257931899</v>
      </c>
      <c r="HW567">
        <v>-6.3997088273026706E-2</v>
      </c>
      <c r="HX567">
        <v>0.194263734556444</v>
      </c>
      <c r="HZ567">
        <v>6.1034509963064899E-2</v>
      </c>
      <c r="IA567">
        <v>-3.5762354582402602E-2</v>
      </c>
      <c r="IB567">
        <v>9.3161884797154898E-2</v>
      </c>
      <c r="IC567">
        <v>-4.2563195529510302E-2</v>
      </c>
      <c r="ID567">
        <v>-8.9155470868718098E-2</v>
      </c>
      <c r="IE567">
        <v>6.1704308791377102E-2</v>
      </c>
      <c r="IF567">
        <v>0.154255561574246</v>
      </c>
      <c r="IG567">
        <v>-0.12215261504025</v>
      </c>
      <c r="IH567">
        <v>9.2062134172010701E-2</v>
      </c>
      <c r="II567">
        <v>4.2013062011392301E-2</v>
      </c>
      <c r="IJ567">
        <v>0.34157875670644</v>
      </c>
      <c r="IK567">
        <v>8.4779140343016507E-2</v>
      </c>
      <c r="IL567">
        <v>5.9974937721563003E-2</v>
      </c>
      <c r="IM567">
        <v>3.46249698850443E-2</v>
      </c>
      <c r="IN567">
        <v>-4.9904931347555199E-2</v>
      </c>
      <c r="IO567">
        <v>-3.7966307263559401E-2</v>
      </c>
      <c r="IP567">
        <v>2.9916135281382601E-2</v>
      </c>
      <c r="IQ567">
        <v>0.14728614078194399</v>
      </c>
      <c r="IR567">
        <v>0.119731676022639</v>
      </c>
      <c r="IS567">
        <v>-0.232347303244751</v>
      </c>
      <c r="IT567">
        <v>0.25825062821240902</v>
      </c>
      <c r="IU567">
        <v>0.10507848492125001</v>
      </c>
      <c r="IV567">
        <v>-0.23422602171194701</v>
      </c>
      <c r="IW567">
        <v>0.154275664317538</v>
      </c>
      <c r="IX567">
        <v>-0.108347830428102</v>
      </c>
      <c r="IY567">
        <v>-2.5563539566064702E-3</v>
      </c>
      <c r="IZ567">
        <v>0.16285136571241299</v>
      </c>
      <c r="JA567">
        <v>0.12565527995320699</v>
      </c>
      <c r="JB567">
        <v>8.6639636356267105E-2</v>
      </c>
      <c r="JC567">
        <v>-1.0873779683606701E-2</v>
      </c>
      <c r="JD567">
        <v>-1.9462236923573101E-2</v>
      </c>
      <c r="JE567">
        <v>-0.13508972942872799</v>
      </c>
      <c r="JF567">
        <v>0.110921570194478</v>
      </c>
      <c r="JG567">
        <v>-9.7598487172945197E-2</v>
      </c>
      <c r="JH567">
        <v>0.13734322074014901</v>
      </c>
      <c r="JI567">
        <v>-8.0927806084218901E-2</v>
      </c>
      <c r="JJ567">
        <v>-0.29479643535523797</v>
      </c>
      <c r="JK567">
        <v>-0.22075339948059999</v>
      </c>
      <c r="JL567">
        <v>0.143590750303701</v>
      </c>
      <c r="JM567">
        <v>0.13075569531792999</v>
      </c>
    </row>
    <row r="568" spans="1:273" x14ac:dyDescent="0.25">
      <c r="A568" s="30">
        <v>44406</v>
      </c>
      <c r="B568" s="31" t="s">
        <v>2318</v>
      </c>
      <c r="C568" s="23" t="s">
        <v>1732</v>
      </c>
      <c r="D568" s="23" t="s">
        <v>1899</v>
      </c>
      <c r="E568" s="32">
        <v>6.1520029999999997</v>
      </c>
      <c r="F568" s="37">
        <v>1000</v>
      </c>
      <c r="G568" s="16">
        <f>VLOOKUP(C568,dFundos!$A$1:$B$28,2,FALSE)</f>
        <v>32666326000149</v>
      </c>
      <c r="H568" s="13"/>
      <c r="I568">
        <f>_xll.ECONOMATICA(G568,"VOLATILITY","1Y",A568)</f>
        <v>17.6840405696712</v>
      </c>
      <c r="J568">
        <f>_xll.ECONOMATICA(G568,"NAV","1D",A568)</f>
        <v>166.33089299988899</v>
      </c>
      <c r="K568">
        <f>_xll.ECONOMATICA(G568,"NAV","1D",A568+1)</f>
        <v>162.54866999993101</v>
      </c>
      <c r="L568" s="6"/>
      <c r="M568">
        <v>0.45984902917553</v>
      </c>
      <c r="N568">
        <v>-1.5758210171043201</v>
      </c>
      <c r="O568">
        <v>0.16819543361634701</v>
      </c>
      <c r="P568">
        <v>-1.3654242234224501</v>
      </c>
      <c r="Q568">
        <v>1.03306702731061</v>
      </c>
      <c r="R568">
        <v>1.24341383925639</v>
      </c>
      <c r="S568">
        <v>-0.71021197209120102</v>
      </c>
      <c r="T568">
        <v>-0.69969796395525896</v>
      </c>
      <c r="U568">
        <v>-0.402006474905647</v>
      </c>
      <c r="V568">
        <v>-0.67972719689350902</v>
      </c>
      <c r="W568">
        <v>-0.29925162216386503</v>
      </c>
      <c r="X568">
        <v>1.2845308559917601</v>
      </c>
      <c r="Y568">
        <v>-1.93036695318369</v>
      </c>
      <c r="Z568">
        <v>2.58096641773591</v>
      </c>
      <c r="AA568">
        <v>-0.88567939592394396</v>
      </c>
      <c r="AB568">
        <v>0.15406054153572801</v>
      </c>
      <c r="AC568">
        <v>0.80151816855504898</v>
      </c>
      <c r="AD568">
        <v>0.309273019593093</v>
      </c>
      <c r="AE568">
        <v>0.33449892689532101</v>
      </c>
      <c r="AF568">
        <v>-1.2419977520948999</v>
      </c>
      <c r="AG568">
        <v>0.31161904917098598</v>
      </c>
      <c r="AH568">
        <v>1.9285983069494299</v>
      </c>
      <c r="AI568">
        <v>-1.83528113484499</v>
      </c>
      <c r="AJ568">
        <v>1.8861552001908399</v>
      </c>
      <c r="AK568">
        <v>-0.102233439611155</v>
      </c>
      <c r="AL568">
        <v>-1.1445878223639701</v>
      </c>
      <c r="AM568">
        <v>0.27653648321574997</v>
      </c>
      <c r="AO568">
        <v>-0.509651724587457</v>
      </c>
      <c r="AP568">
        <v>0.98004978644894403</v>
      </c>
      <c r="AQ568">
        <v>-2.0095697489523401</v>
      </c>
      <c r="AR568">
        <v>-0.52418259219848595</v>
      </c>
      <c r="AS568">
        <v>2.21560575846524</v>
      </c>
      <c r="AT568">
        <v>-0.16213844619414899</v>
      </c>
      <c r="AU568">
        <v>-0.28361196182231702</v>
      </c>
      <c r="AV568">
        <v>-0.59924726310782706</v>
      </c>
      <c r="AW568">
        <v>-1.6969124534625699</v>
      </c>
      <c r="AX568">
        <v>-1.1833714735985299</v>
      </c>
      <c r="AY568">
        <v>0.17996560636674999</v>
      </c>
      <c r="AZ568">
        <v>-1.5812251546776701</v>
      </c>
      <c r="BA568">
        <v>1.2925304754389799</v>
      </c>
      <c r="BB568">
        <v>6.2967681333247996E-2</v>
      </c>
      <c r="BC568">
        <v>-2.5427798199416398</v>
      </c>
      <c r="BD568">
        <v>-0.86255026635626597</v>
      </c>
      <c r="BE568">
        <v>1.42012563974276</v>
      </c>
      <c r="BF568">
        <v>1.2989403086976401</v>
      </c>
      <c r="BG568">
        <v>-1.4420016151234401</v>
      </c>
      <c r="BH568">
        <v>1.25712114167982</v>
      </c>
      <c r="BI568">
        <v>-0.33222690744878502</v>
      </c>
      <c r="BJ568">
        <v>-0.38173989187271201</v>
      </c>
      <c r="BK568">
        <v>1.9670046382088899</v>
      </c>
      <c r="BL568">
        <v>0.186791586020263</v>
      </c>
      <c r="BN568">
        <v>1.27839848300937</v>
      </c>
      <c r="BO568">
        <v>1.02438148060173</v>
      </c>
      <c r="BP568">
        <v>0.202223282576597</v>
      </c>
      <c r="BQ568">
        <v>-0.506292362479144</v>
      </c>
      <c r="BR568">
        <v>-0.20653825094996101</v>
      </c>
      <c r="BS568">
        <v>1.58368775209965</v>
      </c>
      <c r="BT568">
        <v>0.27876058502442902</v>
      </c>
      <c r="BU568">
        <v>0.51231971883680705</v>
      </c>
      <c r="BV568">
        <v>-1.0122089392098099</v>
      </c>
      <c r="BW568">
        <v>-0.39206066767292203</v>
      </c>
      <c r="BX568">
        <v>-1.00104397743053</v>
      </c>
      <c r="BY568">
        <v>-3.6803821110879702</v>
      </c>
      <c r="BZ568">
        <v>1.35200065815297</v>
      </c>
      <c r="CA568">
        <v>-2.3522561044046602</v>
      </c>
      <c r="CC568">
        <v>0.93414498278434599</v>
      </c>
      <c r="CD568">
        <v>2.6640550120646398</v>
      </c>
      <c r="CE568">
        <v>2.36946293953224</v>
      </c>
      <c r="CF568">
        <v>0.686466485967685</v>
      </c>
      <c r="CG568">
        <v>1.30879374210053</v>
      </c>
      <c r="CH568">
        <v>0.44147756107122399</v>
      </c>
      <c r="CI568">
        <v>0.16921532478591</v>
      </c>
      <c r="CJ568">
        <v>-1.97944749070302</v>
      </c>
      <c r="CK568">
        <v>2.2679064388285002</v>
      </c>
      <c r="CL568">
        <v>0.97043000514531697</v>
      </c>
      <c r="CM568">
        <v>-8.4183326453057802E-2</v>
      </c>
      <c r="CN568">
        <v>-1.0334257153772299</v>
      </c>
      <c r="CO568">
        <v>0.47706233508506601</v>
      </c>
      <c r="CP568">
        <v>-0.44558360914379602</v>
      </c>
      <c r="CQ568">
        <v>0.17473464449722101</v>
      </c>
      <c r="CR568">
        <v>1.54891515412601</v>
      </c>
      <c r="CS568">
        <v>0.81505724665475998</v>
      </c>
      <c r="CT568">
        <v>8.5255262274586102E-2</v>
      </c>
      <c r="CU568">
        <v>0.38193762247829</v>
      </c>
      <c r="CV568">
        <v>-1.0788871546537799</v>
      </c>
      <c r="CW568">
        <v>0.83391661628411395</v>
      </c>
      <c r="CX568">
        <v>0.50314109321334399</v>
      </c>
      <c r="CY568">
        <v>0.63650092015450399</v>
      </c>
      <c r="CZ568">
        <v>0.104405435922672</v>
      </c>
      <c r="DA568">
        <v>-0.21800197928314399</v>
      </c>
      <c r="DB568">
        <v>0.42962653624272201</v>
      </c>
      <c r="DC568">
        <v>-1.0493385742847701</v>
      </c>
      <c r="DD568">
        <v>0.93896873040648599</v>
      </c>
      <c r="DE568">
        <v>0.434209300510702</v>
      </c>
      <c r="DF568">
        <v>0.67350288936722802</v>
      </c>
      <c r="DG568">
        <v>1.5027459805423899</v>
      </c>
      <c r="DH568">
        <v>1.1454894902271899</v>
      </c>
      <c r="DI568">
        <v>0.15888564685155901</v>
      </c>
      <c r="DJ568">
        <v>-0.51914578471041795</v>
      </c>
      <c r="DK568">
        <v>-1.36842740603242</v>
      </c>
      <c r="DL568">
        <v>0.67444954383972799</v>
      </c>
      <c r="DM568">
        <v>0.54945683823461899</v>
      </c>
      <c r="DN568">
        <v>-6.4772631958476302E-3</v>
      </c>
      <c r="DP568">
        <v>0.649728757525736</v>
      </c>
      <c r="DQ568">
        <v>0.23381723221973499</v>
      </c>
      <c r="DR568">
        <v>0.26401088616694302</v>
      </c>
      <c r="DS568">
        <v>-6.71727530061617E-3</v>
      </c>
      <c r="DU568">
        <v>-0.923382176279119</v>
      </c>
      <c r="DV568">
        <v>-0.59195411949985999</v>
      </c>
      <c r="DW568">
        <v>-3.29077977785346</v>
      </c>
      <c r="DX568">
        <v>0.87787711236160204</v>
      </c>
      <c r="DY568">
        <v>2.9460100644428202</v>
      </c>
      <c r="DZ568">
        <v>-1.3338227448912201</v>
      </c>
      <c r="EA568">
        <v>2.4658070651639701</v>
      </c>
      <c r="EB568">
        <v>-0.68853301081617202</v>
      </c>
      <c r="EC568">
        <v>0.595519640410203</v>
      </c>
      <c r="ED568">
        <v>-0.384553916774166</v>
      </c>
      <c r="EE568">
        <v>0.81303391616529597</v>
      </c>
      <c r="EF568">
        <v>-0.25701049071358301</v>
      </c>
      <c r="EG568">
        <v>0.69833382185606796</v>
      </c>
      <c r="EH568">
        <v>-0.187435302177619</v>
      </c>
      <c r="EI568">
        <v>-0.48257245143759098</v>
      </c>
      <c r="EJ568">
        <v>-6.7240216594655101E-3</v>
      </c>
      <c r="EK568">
        <v>-0.37560564296654803</v>
      </c>
      <c r="EL568">
        <v>-0.88657563001106598</v>
      </c>
      <c r="EM568">
        <v>2.4328843082912499</v>
      </c>
      <c r="EN568">
        <v>-1.63309985791784</v>
      </c>
      <c r="EO568">
        <v>1.54263763342897</v>
      </c>
      <c r="EP568">
        <v>0.74365326599945503</v>
      </c>
      <c r="EQ568">
        <v>1.963037587484</v>
      </c>
      <c r="ER568">
        <v>0.47252374188246898</v>
      </c>
      <c r="ES568">
        <v>1.31439961642172</v>
      </c>
      <c r="ET568">
        <v>-0.163255680308794</v>
      </c>
      <c r="EU568">
        <v>-0.16581533718635899</v>
      </c>
      <c r="EV568">
        <v>-1.2018684328722899</v>
      </c>
      <c r="EW568">
        <v>1.1821268137282499</v>
      </c>
      <c r="EX568">
        <v>-1.6291707106574901E-2</v>
      </c>
      <c r="FA568">
        <v>0.39054231274349099</v>
      </c>
      <c r="FB568">
        <v>-0.88750781114868005</v>
      </c>
      <c r="FC568">
        <v>0.20318834176578099</v>
      </c>
      <c r="FD568">
        <v>-2.5091354003052402</v>
      </c>
      <c r="FE568">
        <v>0.97032853882410597</v>
      </c>
      <c r="FF568">
        <v>0.23167021208791999</v>
      </c>
      <c r="FG568">
        <v>-2.4230692809396701</v>
      </c>
      <c r="FH568">
        <v>-1.58375869532392</v>
      </c>
      <c r="FI568">
        <v>0.69509874556388196</v>
      </c>
      <c r="FJ568">
        <v>0.39237747623701602</v>
      </c>
      <c r="FK568">
        <v>-5.26671032275772E-2</v>
      </c>
      <c r="FL568">
        <v>0.324350241862703</v>
      </c>
      <c r="FM568">
        <v>2.1688747860025601</v>
      </c>
      <c r="FN568">
        <v>-4.2535763442210701</v>
      </c>
      <c r="FO568">
        <v>-4.7523416924377698E-2</v>
      </c>
      <c r="FP568">
        <v>0.722871228208533</v>
      </c>
      <c r="FQ568">
        <v>2.3755445936330899</v>
      </c>
      <c r="FR568">
        <v>-0.33823145195128701</v>
      </c>
      <c r="FS568">
        <v>0.15532802299276199</v>
      </c>
      <c r="FT568">
        <v>-0.20931758526785399</v>
      </c>
      <c r="FU568">
        <v>1.51704633262852</v>
      </c>
      <c r="FV568">
        <v>-2.60603319466099</v>
      </c>
      <c r="FW568">
        <v>1.2043688637277199</v>
      </c>
      <c r="FX568">
        <v>-0.79249269219872098</v>
      </c>
      <c r="FY568">
        <v>-0.92136517096150805</v>
      </c>
      <c r="FZ568">
        <v>-1.8286618528691201</v>
      </c>
      <c r="GA568">
        <v>1.5956165989336999</v>
      </c>
      <c r="GB568">
        <v>-0.41387318478882701</v>
      </c>
      <c r="GC568">
        <v>-0.38593011449847803</v>
      </c>
      <c r="GD568">
        <v>1.2217509420224799</v>
      </c>
      <c r="GE568">
        <v>0.42142172733292699</v>
      </c>
      <c r="GF568">
        <v>-0.38769408092775798</v>
      </c>
      <c r="GH568">
        <v>1.4574307122529699</v>
      </c>
      <c r="GI568">
        <v>1.0452421829541001</v>
      </c>
      <c r="GJ568">
        <v>0.25887749980029201</v>
      </c>
      <c r="GK568">
        <v>0.98050579072150901</v>
      </c>
      <c r="GL568">
        <v>1.02060977951623E-2</v>
      </c>
      <c r="GM568">
        <v>0.64367957820650201</v>
      </c>
      <c r="GN568">
        <v>0.48656770104571501</v>
      </c>
      <c r="GO568">
        <v>-0.23060864259605299</v>
      </c>
      <c r="GP568">
        <v>0.71697561979817703</v>
      </c>
      <c r="GQ568">
        <v>-0.19559431675588701</v>
      </c>
      <c r="GR568">
        <v>-0.107456357818592</v>
      </c>
      <c r="GS568">
        <v>-0.40893576488088001</v>
      </c>
      <c r="GU568">
        <v>-1.2943349469423999</v>
      </c>
      <c r="GV568">
        <v>1.04533214816911</v>
      </c>
      <c r="GW568">
        <v>0.129019077030534</v>
      </c>
      <c r="GX568">
        <v>-0.71594904857192898</v>
      </c>
      <c r="GY568">
        <v>0.75946838242089099</v>
      </c>
      <c r="GZ568">
        <v>-0.44208001227161697</v>
      </c>
      <c r="HA568">
        <v>6.4676471993152504E-2</v>
      </c>
      <c r="HB568">
        <v>0.69899021509627302</v>
      </c>
      <c r="HC568">
        <v>-1.0255641313960999</v>
      </c>
      <c r="HD568">
        <v>1.19020243491832</v>
      </c>
      <c r="HE568">
        <v>1.59100134624168E-2</v>
      </c>
      <c r="HF568">
        <v>1.83425327868463</v>
      </c>
      <c r="HG568">
        <v>-0.26622750092428799</v>
      </c>
      <c r="HH568">
        <v>9.7530445964366705E-2</v>
      </c>
      <c r="HI568">
        <v>-1.92296851100764</v>
      </c>
      <c r="HJ568">
        <v>1.6406610478952599</v>
      </c>
      <c r="HK568">
        <v>0.55535189076181302</v>
      </c>
      <c r="HL568">
        <v>0.472136474854778</v>
      </c>
      <c r="HM568">
        <v>-0.40258641047330501</v>
      </c>
      <c r="HN568">
        <v>-6.1995449414098402E-2</v>
      </c>
      <c r="HO568">
        <v>0.21901009331486401</v>
      </c>
      <c r="HP568">
        <v>-6.5155154698004494E-2</v>
      </c>
      <c r="HQ568">
        <v>0.85627195130655298</v>
      </c>
      <c r="HR568">
        <v>3.92149595427327E-2</v>
      </c>
      <c r="HS568">
        <v>0.16478066809213501</v>
      </c>
      <c r="HT568">
        <v>0.16894775017135499</v>
      </c>
      <c r="HU568">
        <v>0.62055686812527699</v>
      </c>
      <c r="HV568">
        <v>0.24409602156083601</v>
      </c>
      <c r="HW568">
        <v>0.51678208328667097</v>
      </c>
      <c r="HX568">
        <v>0.72797116008587204</v>
      </c>
      <c r="HZ568">
        <v>0.85482995091297198</v>
      </c>
      <c r="IA568">
        <v>0.58010046395793302</v>
      </c>
      <c r="IB568">
        <v>-0.59761315969808504</v>
      </c>
      <c r="IC568">
        <v>-0.20276796694815899</v>
      </c>
      <c r="ID568">
        <v>7.1805383777245907E-2</v>
      </c>
      <c r="IE568">
        <v>-0.40506636369173099</v>
      </c>
      <c r="IF568">
        <v>0.86510892033402298</v>
      </c>
      <c r="IG568">
        <v>-0.29157889875932602</v>
      </c>
      <c r="IH568">
        <v>-0.57513377460054504</v>
      </c>
      <c r="II568">
        <v>0.52827592298854098</v>
      </c>
      <c r="IJ568">
        <v>0.39374600582959801</v>
      </c>
      <c r="IK568">
        <v>0.53723414512205603</v>
      </c>
      <c r="IL568">
        <v>0.173516819995712</v>
      </c>
      <c r="IM568">
        <v>-0.35333870064278</v>
      </c>
      <c r="IN568">
        <v>1.0353512088840899</v>
      </c>
      <c r="IO568">
        <v>-1.01258187478379</v>
      </c>
      <c r="IP568">
        <v>0.60943404041608995</v>
      </c>
      <c r="IQ568">
        <v>2.0363944531709401E-2</v>
      </c>
      <c r="IR568">
        <v>-0.33668456362647697</v>
      </c>
      <c r="IS568">
        <v>-0.18155017196477299</v>
      </c>
      <c r="IT568">
        <v>1.4883875648592899</v>
      </c>
      <c r="IU568">
        <v>-0.10620687098708</v>
      </c>
      <c r="IV568">
        <v>-1.1474184134385701</v>
      </c>
      <c r="IW568">
        <v>1.59544975667814</v>
      </c>
      <c r="IX568">
        <v>-0.70790707950436604</v>
      </c>
      <c r="IY568">
        <v>-5.4984923735901196E-3</v>
      </c>
      <c r="IZ568">
        <v>1.09737513521395</v>
      </c>
      <c r="JA568">
        <v>0.32877433623070801</v>
      </c>
      <c r="JB568">
        <v>0.52346565335028605</v>
      </c>
      <c r="JC568">
        <v>-0.34668408497964298</v>
      </c>
      <c r="JD568">
        <v>-0.474081395259418</v>
      </c>
      <c r="JE568">
        <v>-1.54973111657455</v>
      </c>
      <c r="JF568">
        <v>0.59039772477262897</v>
      </c>
      <c r="JG568">
        <v>4.6987935638753697E-2</v>
      </c>
      <c r="JH568">
        <v>0.78379801343544397</v>
      </c>
      <c r="JI568">
        <v>-0.89550025450080295</v>
      </c>
      <c r="JJ568">
        <v>-0.57641164239612397</v>
      </c>
      <c r="JK568">
        <v>-1.23711660007757</v>
      </c>
      <c r="JL568">
        <v>3.8687830419803497E-2</v>
      </c>
      <c r="JM568">
        <v>0.58313717672717802</v>
      </c>
    </row>
    <row r="569" spans="1:273" x14ac:dyDescent="0.25">
      <c r="A569" s="29">
        <v>44406</v>
      </c>
      <c r="B569" s="31" t="s">
        <v>2318</v>
      </c>
      <c r="C569" s="24" t="s">
        <v>1735</v>
      </c>
      <c r="D569" s="24" t="s">
        <v>1899</v>
      </c>
      <c r="E569" s="34">
        <v>1.951074</v>
      </c>
      <c r="F569" s="38">
        <v>1000</v>
      </c>
      <c r="G569" s="16">
        <f>VLOOKUP(C569,dFundos!$A$1:$B$28,2,FALSE)</f>
        <v>18770648000102</v>
      </c>
      <c r="H569" s="13"/>
      <c r="I569">
        <f>_xll.ECONOMATICA(G569,"VOLATILITY","1Y",A569)</f>
        <v>19.749303942080601</v>
      </c>
      <c r="J569">
        <f>_xll.ECONOMATICA(G569,"NAV","1D",A569)</f>
        <v>505.59037799993501</v>
      </c>
      <c r="K569">
        <f>_xll.ECONOMATICA(G569,"NAV","1D",A569+1)</f>
        <v>512.53804999962404</v>
      </c>
      <c r="L569" s="6"/>
      <c r="M569">
        <v>-8.9180949180445196E-2</v>
      </c>
      <c r="N569">
        <v>1.90197271112993</v>
      </c>
      <c r="O569">
        <v>2.8737577411448001</v>
      </c>
      <c r="P569">
        <v>4.7965157136786701E-2</v>
      </c>
      <c r="Q569">
        <v>0.55209915299201395</v>
      </c>
      <c r="R569">
        <v>2.0172911075860598</v>
      </c>
      <c r="S569">
        <v>1.0788366567794601</v>
      </c>
      <c r="T569">
        <v>0.66193968086736299</v>
      </c>
      <c r="U569">
        <v>-1.7171860941743899</v>
      </c>
      <c r="V569">
        <v>2.4763668678133399</v>
      </c>
      <c r="W569">
        <v>-1.46146654506083</v>
      </c>
      <c r="X569">
        <v>0.84012998577236397</v>
      </c>
      <c r="Y569">
        <v>1.9412215113334199</v>
      </c>
      <c r="Z569">
        <v>-0.20055749109815199</v>
      </c>
      <c r="AA569">
        <v>0.56794996526150499</v>
      </c>
      <c r="AB569">
        <v>1.2990642433578601</v>
      </c>
      <c r="AC569">
        <v>1.13118704848603</v>
      </c>
      <c r="AD569">
        <v>0.84784290556854103</v>
      </c>
      <c r="AE569">
        <v>-0.69108940842852495</v>
      </c>
      <c r="AF569">
        <v>3.59545211049408</v>
      </c>
      <c r="AG569">
        <v>-0.64837475247259102</v>
      </c>
      <c r="AH569">
        <v>-2.19548636159743</v>
      </c>
      <c r="AI569">
        <v>0.62723219325562196</v>
      </c>
      <c r="AJ569">
        <v>-0.59260151710986997</v>
      </c>
      <c r="AK569">
        <v>1.04297376419709</v>
      </c>
      <c r="AL569">
        <v>-5.06140416746348</v>
      </c>
      <c r="AM569">
        <v>-0.60955976114200905</v>
      </c>
      <c r="AO569">
        <v>-1.91779611759557</v>
      </c>
      <c r="AP569">
        <v>0.84238273466326097</v>
      </c>
      <c r="AQ569">
        <v>-1.5118993355827099</v>
      </c>
      <c r="AR569">
        <v>0.35488526355038602</v>
      </c>
      <c r="AS569">
        <v>-6.8432160787779098E-2</v>
      </c>
      <c r="AT569">
        <v>0.55751026338839405</v>
      </c>
      <c r="AU569">
        <v>-1.5533603886979099</v>
      </c>
      <c r="AV569">
        <v>-0.89595175277281702</v>
      </c>
      <c r="AW569">
        <v>0.98145273623231299</v>
      </c>
      <c r="AX569">
        <v>-6.1505195662903099E-2</v>
      </c>
      <c r="AY569">
        <v>2.3933558451972199</v>
      </c>
      <c r="AZ569">
        <v>-0.61703660740022304</v>
      </c>
      <c r="BA569">
        <v>-0.69287627047742695</v>
      </c>
      <c r="BB569">
        <v>2.1463312712512601</v>
      </c>
      <c r="BC569">
        <v>3.0534689863998201</v>
      </c>
      <c r="BD569">
        <v>-0.31962290586307102</v>
      </c>
      <c r="BE569">
        <v>0.55005783924570995</v>
      </c>
      <c r="BF569">
        <v>1.1084685042078499</v>
      </c>
      <c r="BG569">
        <v>-1.16644194076798</v>
      </c>
      <c r="BH569">
        <v>5.2461545419646399E-2</v>
      </c>
      <c r="BI569">
        <v>-1.0728040112553601</v>
      </c>
      <c r="BJ569">
        <v>2.07387589362042</v>
      </c>
      <c r="BK569">
        <v>0.44773883764719402</v>
      </c>
      <c r="BL569">
        <v>3.5476743141771301E-2</v>
      </c>
      <c r="BN569">
        <v>2.1816115231558801</v>
      </c>
      <c r="BO569">
        <v>-0.63424230474993204</v>
      </c>
      <c r="BP569">
        <v>-0.19607222639024299</v>
      </c>
      <c r="BQ569">
        <v>0.45357436247286398</v>
      </c>
      <c r="BR569">
        <v>-2.27108276803847</v>
      </c>
      <c r="BS569">
        <v>0.31967998293111999</v>
      </c>
      <c r="BT569">
        <v>0.32771679434517897</v>
      </c>
      <c r="BU569">
        <v>0.24630727293697399</v>
      </c>
      <c r="BV569">
        <v>0.78797241694701403</v>
      </c>
      <c r="BW569">
        <v>-1.8534150588493501</v>
      </c>
      <c r="BX569">
        <v>0.74960413239750801</v>
      </c>
      <c r="BY569">
        <v>-2.7991814798951999</v>
      </c>
      <c r="BZ569">
        <v>1.4982879138187899</v>
      </c>
      <c r="CA569">
        <v>-1.3686818167116099</v>
      </c>
      <c r="CC569">
        <v>2.9077430841425702</v>
      </c>
      <c r="CD569">
        <v>0.91647057834052204</v>
      </c>
      <c r="CE569">
        <v>0.39143257472460402</v>
      </c>
      <c r="CF569">
        <v>-2.9096214820128798</v>
      </c>
      <c r="CG569">
        <v>2.6597200667310998</v>
      </c>
      <c r="CH569">
        <v>-2.1112909348630602</v>
      </c>
      <c r="CI569">
        <v>1.1316004060063301</v>
      </c>
      <c r="CJ569">
        <v>-0.14470338337559999</v>
      </c>
      <c r="CK569">
        <v>1.68680509996193</v>
      </c>
      <c r="CL569">
        <v>-4.0295432063430801E-2</v>
      </c>
      <c r="CM569">
        <v>-1.3733232357481</v>
      </c>
      <c r="CN569">
        <v>-1.34775139094927</v>
      </c>
      <c r="CO569">
        <v>-0.33967133085752699</v>
      </c>
      <c r="CP569">
        <v>0.70738225294917401</v>
      </c>
      <c r="CQ569">
        <v>1.3784823031528499</v>
      </c>
      <c r="CR569">
        <v>0.68979289007984301</v>
      </c>
      <c r="CS569">
        <v>-1.15033062957082</v>
      </c>
      <c r="CT569">
        <v>-0.114203045177419</v>
      </c>
      <c r="CU569">
        <v>0.54439105224446405</v>
      </c>
      <c r="CV569">
        <v>-6.53080550364393E-2</v>
      </c>
      <c r="CW569">
        <v>-0.92776442734248099</v>
      </c>
      <c r="CX569">
        <v>0.393566421371361</v>
      </c>
      <c r="CY569">
        <v>-1.8588448685477501</v>
      </c>
      <c r="CZ569">
        <v>0.308510374088655</v>
      </c>
      <c r="DA569">
        <v>-0.921240870047768</v>
      </c>
      <c r="DB569">
        <v>0.92099220037198404</v>
      </c>
      <c r="DC569">
        <v>0.26804822791746102</v>
      </c>
      <c r="DD569">
        <v>-2.55715882994991</v>
      </c>
      <c r="DE569">
        <v>0.36149002098682098</v>
      </c>
      <c r="DF569">
        <v>0.892358096643875</v>
      </c>
      <c r="DG569">
        <v>0.26218230614176702</v>
      </c>
      <c r="DH569">
        <v>0.87026260425773205</v>
      </c>
      <c r="DI569">
        <v>-0.26861410988203699</v>
      </c>
      <c r="DJ569">
        <v>-0.507684243530093</v>
      </c>
      <c r="DK569">
        <v>0.94481983105652001</v>
      </c>
      <c r="DL569">
        <v>0.43143408056494098</v>
      </c>
      <c r="DM569">
        <v>1.0903779357249701</v>
      </c>
      <c r="DN569">
        <v>-9.7956521130981907E-3</v>
      </c>
      <c r="DP569">
        <v>2.1709019960326299</v>
      </c>
      <c r="DQ569">
        <v>-1.2563548665639199</v>
      </c>
      <c r="DR569">
        <v>-0.15835510512261</v>
      </c>
      <c r="DS569">
        <v>-7.7354419772745998E-3</v>
      </c>
      <c r="DU569">
        <v>-0.18695743438001999</v>
      </c>
      <c r="DV569">
        <v>1.0206755650870001</v>
      </c>
      <c r="DW569">
        <v>0.44835044027422599</v>
      </c>
      <c r="DX569">
        <v>3.4264253868968799</v>
      </c>
      <c r="DY569">
        <v>0.62865794279787202</v>
      </c>
      <c r="DZ569">
        <v>0.54925796848692698</v>
      </c>
      <c r="EA569">
        <v>-2.0967678196029702</v>
      </c>
      <c r="EB569">
        <v>-0.474285678228625</v>
      </c>
      <c r="EC569">
        <v>-2.10221898078089</v>
      </c>
      <c r="ED569">
        <v>0.49116230111394499</v>
      </c>
      <c r="EE569">
        <v>-0.158413348526665</v>
      </c>
      <c r="EF569">
        <v>1.7521596650112801</v>
      </c>
      <c r="EG569">
        <v>1.11243603878393</v>
      </c>
      <c r="EH569">
        <v>1.06100293505733</v>
      </c>
      <c r="EI569">
        <v>1.3589272464741999</v>
      </c>
      <c r="EJ569">
        <v>-7.87995941209374E-3</v>
      </c>
      <c r="EK569">
        <v>-1.5184725829385599</v>
      </c>
      <c r="EL569">
        <v>-2.0895732494864201</v>
      </c>
      <c r="EM569">
        <v>2.6482069837584299</v>
      </c>
      <c r="EN569">
        <v>-1.92278463437106</v>
      </c>
      <c r="EO569">
        <v>1.26528070213681</v>
      </c>
      <c r="EP569">
        <v>0.17804239469114699</v>
      </c>
      <c r="EQ569">
        <v>0.49448118425061699</v>
      </c>
      <c r="ER569">
        <v>1.9311490530526501</v>
      </c>
      <c r="ES569">
        <v>-0.72970711516973097</v>
      </c>
      <c r="ET569">
        <v>0.58946945555362595</v>
      </c>
      <c r="EU569">
        <v>0.386478974178317</v>
      </c>
      <c r="EV569">
        <v>0.101303335577541</v>
      </c>
      <c r="EW569">
        <v>0.10574020470812701</v>
      </c>
      <c r="EX569">
        <v>9.7854410705622299E-2</v>
      </c>
      <c r="FA569">
        <v>0.87643813130853199</v>
      </c>
      <c r="FB569">
        <v>0.120377730490873</v>
      </c>
      <c r="FC569">
        <v>-0.64281881759598003</v>
      </c>
      <c r="FD569">
        <v>7.5758914135803906E-2</v>
      </c>
      <c r="FE569">
        <v>-0.344937296085845</v>
      </c>
      <c r="FF569">
        <v>1.0379219751484901</v>
      </c>
      <c r="FG569">
        <v>-0.81687974616215797</v>
      </c>
      <c r="FH569">
        <v>0.94184294484875897</v>
      </c>
      <c r="FI569">
        <v>2.0310126479671502</v>
      </c>
      <c r="FJ569">
        <v>0.55294783542194603</v>
      </c>
      <c r="FK569">
        <v>6.3144381419988294E-2</v>
      </c>
      <c r="FL569">
        <v>-3.1983592873984898</v>
      </c>
      <c r="FM569">
        <v>2.21613250323571</v>
      </c>
      <c r="FN569">
        <v>1.38617086176964</v>
      </c>
      <c r="FO569">
        <v>1.67050675390783</v>
      </c>
      <c r="FP569">
        <v>-1.0530586418099099</v>
      </c>
      <c r="FQ569">
        <v>-1.6374905496377301</v>
      </c>
      <c r="FR569">
        <v>0.166866415020195</v>
      </c>
      <c r="FS569">
        <v>1.86007511638309</v>
      </c>
      <c r="FT569">
        <v>-4.6472306166833698E-2</v>
      </c>
      <c r="FU569">
        <v>-0.179481723625941</v>
      </c>
      <c r="FV569">
        <v>-1.93880096285284</v>
      </c>
      <c r="FW569">
        <v>-1.5102827601367601</v>
      </c>
      <c r="FX569">
        <v>0.99916643957840301</v>
      </c>
      <c r="FY569">
        <v>-1.06408900874158</v>
      </c>
      <c r="FZ569">
        <v>1.1157624687257299</v>
      </c>
      <c r="GA569">
        <v>1.5166358525675601</v>
      </c>
      <c r="GB569">
        <v>2.7834311073092999</v>
      </c>
      <c r="GC569">
        <v>0.42517489109741302</v>
      </c>
      <c r="GD569">
        <v>-0.86548408917224195</v>
      </c>
      <c r="GE569">
        <v>-1.1932218437323201</v>
      </c>
      <c r="GF569">
        <v>2.4675467249835501</v>
      </c>
      <c r="GH569">
        <v>0.88585596895427399</v>
      </c>
      <c r="GI569">
        <v>-1.1493902253278101</v>
      </c>
      <c r="GJ569">
        <v>0.93265301093197195</v>
      </c>
      <c r="GK569">
        <v>-0.39795215889171198</v>
      </c>
      <c r="GL569">
        <v>2.3794742386598999</v>
      </c>
      <c r="GM569">
        <v>0.91785832846653603</v>
      </c>
      <c r="GN569">
        <v>-0.45447031216099298</v>
      </c>
      <c r="GO569">
        <v>-0.54479714672197599</v>
      </c>
      <c r="GP569">
        <v>-0.21132452602614599</v>
      </c>
      <c r="GQ569">
        <v>-0.15267001772372199</v>
      </c>
      <c r="GR569">
        <v>-0.88361260377496398</v>
      </c>
      <c r="GS569">
        <v>-0.95532637615178795</v>
      </c>
      <c r="GU569">
        <v>-1.54011062995778</v>
      </c>
      <c r="GV569">
        <v>1.5203604074486099</v>
      </c>
      <c r="GW569">
        <v>-0.28241965037523198</v>
      </c>
      <c r="GX569">
        <v>3.1839278017287101E-2</v>
      </c>
      <c r="GY569">
        <v>-1.5221696125081501</v>
      </c>
      <c r="GZ569">
        <v>0.485623298845894</v>
      </c>
      <c r="HA569">
        <v>0.41464793011982698</v>
      </c>
      <c r="HB569">
        <v>-0.203826200686308</v>
      </c>
      <c r="HC569">
        <v>-0.26909052103292203</v>
      </c>
      <c r="HD569">
        <v>-1.2063640295309599</v>
      </c>
      <c r="HE569">
        <v>-0.28731794873237998</v>
      </c>
      <c r="HF569">
        <v>-0.15124859401112201</v>
      </c>
      <c r="HG569">
        <v>-1.20802817064032</v>
      </c>
      <c r="HH569">
        <v>-0.83584431122290004</v>
      </c>
      <c r="HI569">
        <v>-1.41829643325764</v>
      </c>
      <c r="HJ569">
        <v>1.54334192175156</v>
      </c>
      <c r="HK569">
        <v>1.11396698193857</v>
      </c>
      <c r="HL569">
        <v>-0.43913251292906402</v>
      </c>
      <c r="HM569">
        <v>-1.0389367343122999</v>
      </c>
      <c r="HN569">
        <v>0.93258226388570598</v>
      </c>
      <c r="HO569">
        <v>0.461448065289005</v>
      </c>
      <c r="HP569">
        <v>1.0514369872908</v>
      </c>
      <c r="HQ569">
        <v>0.80145174451899903</v>
      </c>
      <c r="HR569">
        <v>-0.13038615279583601</v>
      </c>
      <c r="HS569">
        <v>-9.1615577002812601E-2</v>
      </c>
      <c r="HT569">
        <v>-0.72978474636329305</v>
      </c>
      <c r="HU569">
        <v>-0.40831795895428502</v>
      </c>
      <c r="HV569">
        <v>2.9584724507003599E-2</v>
      </c>
      <c r="HW569">
        <v>-1.1105599824986701</v>
      </c>
      <c r="HX569">
        <v>-1.03175816602743</v>
      </c>
      <c r="HZ569">
        <v>-0.199529008568788</v>
      </c>
      <c r="IA569">
        <v>-0.17095051043725101</v>
      </c>
      <c r="IB569">
        <v>-7.0315286211553002E-2</v>
      </c>
      <c r="IC569">
        <v>0.20638807363866399</v>
      </c>
      <c r="ID569">
        <v>0.532240623033431</v>
      </c>
      <c r="IE569">
        <v>0.80423682848049804</v>
      </c>
      <c r="IF569">
        <v>-0.44837960076620198</v>
      </c>
      <c r="IG569">
        <v>-0.83218458212286395</v>
      </c>
      <c r="IH569">
        <v>-0.19080796819252999</v>
      </c>
      <c r="II569">
        <v>-0.46621697183582</v>
      </c>
      <c r="IJ569">
        <v>-0.77173644403956099</v>
      </c>
      <c r="IK569">
        <v>0.64382927957922198</v>
      </c>
      <c r="IL569">
        <v>4.6620568718935801E-2</v>
      </c>
      <c r="IM569">
        <v>-0.34649701310627301</v>
      </c>
      <c r="IN569">
        <v>-0.25131340225925702</v>
      </c>
      <c r="IO569">
        <v>1.0691916248106299</v>
      </c>
      <c r="IP569">
        <v>-0.105553570938355</v>
      </c>
      <c r="IQ569">
        <v>9.6235627643181901E-2</v>
      </c>
      <c r="IR569">
        <v>0.97833804320544004</v>
      </c>
      <c r="IS569">
        <v>1.15166121959192</v>
      </c>
      <c r="IT569">
        <v>1.05267639410158</v>
      </c>
      <c r="IU569">
        <v>0.67511987381294603</v>
      </c>
      <c r="IV569">
        <v>1.61254879822081</v>
      </c>
      <c r="IW569">
        <v>0.71592477452213599</v>
      </c>
      <c r="IX569">
        <v>-0.53204190853648503</v>
      </c>
      <c r="IY569">
        <v>-4.9202930313185797E-3</v>
      </c>
      <c r="IZ569">
        <v>0.61408009041770095</v>
      </c>
      <c r="JA569">
        <v>-0.515257080223819</v>
      </c>
      <c r="JB569">
        <v>-1.2166081328359699</v>
      </c>
      <c r="JC569">
        <v>0.38227743534662301</v>
      </c>
      <c r="JD569">
        <v>-1.3911069264395299</v>
      </c>
      <c r="JE569">
        <v>0.416424630566326</v>
      </c>
      <c r="JF569">
        <v>1.0625447195707201</v>
      </c>
      <c r="JG569">
        <v>0.82061347766284598</v>
      </c>
      <c r="JH569">
        <v>0.32396803962910797</v>
      </c>
      <c r="JI569">
        <v>1.1475489447548199</v>
      </c>
      <c r="JJ569">
        <v>-0.33665080827631799</v>
      </c>
      <c r="JK569">
        <v>-0.54576624088440395</v>
      </c>
      <c r="JL569">
        <v>-0.87407261098633204</v>
      </c>
      <c r="JM569">
        <v>-0.79399436544918001</v>
      </c>
    </row>
    <row r="570" spans="1:273" x14ac:dyDescent="0.25">
      <c r="A570" s="30">
        <v>44406</v>
      </c>
      <c r="B570" s="31" t="s">
        <v>2347</v>
      </c>
      <c r="C570" s="23" t="s">
        <v>1750</v>
      </c>
      <c r="D570" s="23" t="s">
        <v>1899</v>
      </c>
      <c r="E570" s="32">
        <v>215.419118</v>
      </c>
      <c r="F570" s="37">
        <v>24780</v>
      </c>
      <c r="G570" s="16">
        <f>VLOOKUP(C570,dFundos!$A$1:$B$28,2,FALSE)</f>
        <v>37093442000130</v>
      </c>
      <c r="H570" s="13"/>
      <c r="I570" t="e">
        <f>_xll.ECONOMATICA(G570,"VOLATILITY","1Y",A570)</f>
        <v>#NUM!</v>
      </c>
      <c r="J570">
        <f>_xll.ECONOMATICA(G570,"NAV","1D",A570)</f>
        <v>115.031573000015</v>
      </c>
      <c r="K570">
        <f>_xll.ECONOMATICA(G570,"NAV","1D",A570+1)</f>
        <v>114.393858000054</v>
      </c>
      <c r="L570" s="6"/>
      <c r="CD570">
        <v>0.17514199989818699</v>
      </c>
      <c r="CE570">
        <v>-0.12732200566460999</v>
      </c>
      <c r="CF570">
        <v>9.40672267461196E-2</v>
      </c>
      <c r="CG570">
        <v>0.131754292306141</v>
      </c>
      <c r="CH570">
        <v>-0.149393185620283</v>
      </c>
      <c r="CI570">
        <v>-1.1110240120615299E-2</v>
      </c>
      <c r="CJ570">
        <v>-0.39256448562809998</v>
      </c>
      <c r="CK570">
        <v>0.48626792631694099</v>
      </c>
      <c r="CL570">
        <v>4.1193708602804698E-2</v>
      </c>
      <c r="CM570">
        <v>-0.46100139761620101</v>
      </c>
      <c r="CN570">
        <v>2.3073893862601801E-2</v>
      </c>
      <c r="CO570">
        <v>0.26687262725317901</v>
      </c>
      <c r="CP570">
        <v>0.31890873087832</v>
      </c>
      <c r="CQ570">
        <v>0.25513214714010202</v>
      </c>
      <c r="CR570">
        <v>5.3271575961844099E-2</v>
      </c>
      <c r="CS570">
        <v>-8.5625873816752601E-2</v>
      </c>
      <c r="CT570">
        <v>-2.67353606432152E-2</v>
      </c>
      <c r="CU570">
        <v>6.4025944084278294E-2</v>
      </c>
      <c r="CV570">
        <v>-0.19363594919923299</v>
      </c>
      <c r="CW570">
        <v>0.16619414454908099</v>
      </c>
      <c r="CX570">
        <v>0.15696439331804901</v>
      </c>
      <c r="CY570">
        <v>-0.13413926708380999</v>
      </c>
      <c r="CZ570">
        <v>0.129802716219274</v>
      </c>
      <c r="DA570">
        <v>0.16998223109112601</v>
      </c>
      <c r="DB570">
        <v>0.33450198043283302</v>
      </c>
      <c r="DC570">
        <v>-0.15009514236226101</v>
      </c>
      <c r="DD570">
        <v>0.53777138509758504</v>
      </c>
      <c r="DE570">
        <v>0.57353585725650202</v>
      </c>
      <c r="DF570">
        <v>0.14775268919038401</v>
      </c>
      <c r="DG570">
        <v>0.16185991044039799</v>
      </c>
      <c r="DH570">
        <v>2.59252232353901E-2</v>
      </c>
      <c r="DI570">
        <v>5.8755690224643303E-2</v>
      </c>
      <c r="DJ570">
        <v>-0.213738619095238</v>
      </c>
      <c r="DK570">
        <v>-7.5424305578053498E-3</v>
      </c>
      <c r="DL570">
        <v>9.4462719789589797E-2</v>
      </c>
      <c r="DM570">
        <v>0.124767739180243</v>
      </c>
      <c r="DN570">
        <v>-8.4157991295796797E-4</v>
      </c>
      <c r="DP570">
        <v>-3.8494810451084001E-2</v>
      </c>
      <c r="DQ570">
        <v>6.7803071760863504E-2</v>
      </c>
      <c r="DR570">
        <v>3.0272680669440898E-2</v>
      </c>
      <c r="DS570">
        <v>-9.1214988060528402E-4</v>
      </c>
      <c r="DU570">
        <v>1.8639374866324901E-2</v>
      </c>
      <c r="DV570">
        <v>3.5486758315528298E-2</v>
      </c>
      <c r="DW570">
        <v>-0.58292544936193702</v>
      </c>
      <c r="DX570">
        <v>0.31849713195697399</v>
      </c>
      <c r="DY570">
        <v>0.30123215838102602</v>
      </c>
      <c r="DZ570">
        <v>0.30633637870778302</v>
      </c>
      <c r="EA570">
        <v>0.56308086204808205</v>
      </c>
      <c r="EB570">
        <v>0.166946678837121</v>
      </c>
      <c r="EC570">
        <v>-8.4784887621935895E-2</v>
      </c>
      <c r="ED570">
        <v>0.17579200466570899</v>
      </c>
      <c r="EE570">
        <v>0.30361823446582997</v>
      </c>
      <c r="EF570">
        <v>0.21363086943893</v>
      </c>
      <c r="EG570">
        <v>0.16895343142096</v>
      </c>
      <c r="EH570">
        <v>-0.146998303080181</v>
      </c>
      <c r="EI570">
        <v>-0.298453768300533</v>
      </c>
      <c r="EJ570">
        <v>-8.9708501036511702E-4</v>
      </c>
      <c r="EK570">
        <v>0.102194726059679</v>
      </c>
      <c r="EL570">
        <v>-0.29697777990804802</v>
      </c>
      <c r="EM570">
        <v>0.177769736728806</v>
      </c>
      <c r="EN570">
        <v>0.29248096052469902</v>
      </c>
      <c r="EO570">
        <v>0.76278769793134404</v>
      </c>
      <c r="EP570">
        <v>0.33186585988005401</v>
      </c>
      <c r="EQ570">
        <v>0.51668392352439696</v>
      </c>
      <c r="ER570">
        <v>0.40230961549241301</v>
      </c>
      <c r="ES570">
        <v>0.66568139445735097</v>
      </c>
      <c r="ET570">
        <v>0.90806715979852004</v>
      </c>
      <c r="EU570">
        <v>-0.107533161644824</v>
      </c>
      <c r="EV570">
        <v>-0.31790239163456102</v>
      </c>
      <c r="EW570">
        <v>0.16033799474826099</v>
      </c>
      <c r="EX570">
        <v>9.9192028756078798E-2</v>
      </c>
      <c r="FA570">
        <v>0.12673947840085001</v>
      </c>
      <c r="FB570">
        <v>0.36065854219486898</v>
      </c>
      <c r="FC570">
        <v>0.36495772346825101</v>
      </c>
      <c r="FD570">
        <v>0.68295541314000696</v>
      </c>
      <c r="FE570">
        <v>-0.29439018117045601</v>
      </c>
      <c r="FF570">
        <v>0.137931730023411</v>
      </c>
      <c r="FG570">
        <v>-0.31787229045221499</v>
      </c>
      <c r="FH570">
        <v>0.207927556584764</v>
      </c>
      <c r="FI570">
        <v>0.71768935067666495</v>
      </c>
      <c r="FJ570">
        <v>1.7348550318274598E-2</v>
      </c>
      <c r="FK570">
        <v>1.09086095108069E-2</v>
      </c>
      <c r="FL570">
        <v>-0.16876952331585901</v>
      </c>
      <c r="FM570">
        <v>0.48981605341396101</v>
      </c>
      <c r="FN570">
        <v>-0.70682041196050704</v>
      </c>
      <c r="FO570">
        <v>-7.2929331054183394E-2</v>
      </c>
      <c r="FP570">
        <v>-0.25128531033260498</v>
      </c>
      <c r="FQ570">
        <v>0.17098971311497699</v>
      </c>
      <c r="FR570">
        <v>-8.9456245405017398E-2</v>
      </c>
      <c r="FS570">
        <v>-0.20683267875938299</v>
      </c>
      <c r="FT570">
        <v>0.13287044148455601</v>
      </c>
      <c r="FU570">
        <v>7.1840387317934101E-2</v>
      </c>
      <c r="FV570">
        <v>-0.489860005654918</v>
      </c>
      <c r="FW570">
        <v>0.103488899367221</v>
      </c>
      <c r="FX570">
        <v>-2.4128764198394499E-2</v>
      </c>
      <c r="FY570">
        <v>-0.17601029512661601</v>
      </c>
      <c r="FZ570">
        <v>-0.30703134953000699</v>
      </c>
      <c r="GA570">
        <v>0.174609692112426</v>
      </c>
      <c r="GB570">
        <v>-1.8752813411992999E-2</v>
      </c>
      <c r="GC570">
        <v>-0.166317588718812</v>
      </c>
      <c r="GD570">
        <v>9.88200266874628E-2</v>
      </c>
      <c r="GE570">
        <v>0.371815491234884</v>
      </c>
      <c r="GF570">
        <v>-0.123711167088913</v>
      </c>
      <c r="GH570">
        <v>0.285541045013815</v>
      </c>
      <c r="GI570">
        <v>0.12869699621660399</v>
      </c>
      <c r="GJ570">
        <v>0.24558143286412801</v>
      </c>
      <c r="GK570">
        <v>0.123868181435682</v>
      </c>
      <c r="GL570">
        <v>0.30604864568886098</v>
      </c>
      <c r="GM570">
        <v>0.23005130751698699</v>
      </c>
      <c r="GN570">
        <v>-0.195476953376783</v>
      </c>
      <c r="GO570">
        <v>0.28939327930857001</v>
      </c>
      <c r="GP570">
        <v>0.28178767370263802</v>
      </c>
      <c r="GQ570">
        <v>5.2198409684933701E-2</v>
      </c>
      <c r="GR570">
        <v>-0.134852536757535</v>
      </c>
      <c r="GS570">
        <v>5.6748467613942904E-3</v>
      </c>
      <c r="GU570">
        <v>0.20515929554676399</v>
      </c>
      <c r="GV570">
        <v>0.1798484054234</v>
      </c>
      <c r="GW570">
        <v>4.3812109470309203E-2</v>
      </c>
      <c r="GX570">
        <v>0.230535659829911</v>
      </c>
      <c r="GY570">
        <v>0.15808114440005699</v>
      </c>
      <c r="GZ570">
        <v>7.4978109660150893E-2</v>
      </c>
      <c r="HA570">
        <v>-1.41064570016169E-2</v>
      </c>
      <c r="HB570">
        <v>0.21479840215761201</v>
      </c>
      <c r="HC570">
        <v>-5.6346755263803103E-2</v>
      </c>
      <c r="HD570">
        <v>0.21669651632692</v>
      </c>
      <c r="HE570">
        <v>-9.4717445335845696E-2</v>
      </c>
      <c r="HF570">
        <v>0.30555513985746102</v>
      </c>
      <c r="HG570">
        <v>-2.65757780653075E-2</v>
      </c>
      <c r="HH570">
        <v>8.95060096809175E-2</v>
      </c>
      <c r="HI570">
        <v>-0.49411445197620202</v>
      </c>
      <c r="HJ570">
        <v>4.0666230415809003E-2</v>
      </c>
      <c r="HK570">
        <v>0.122909040146624</v>
      </c>
      <c r="HL570">
        <v>0.219665407348657</v>
      </c>
      <c r="HM570">
        <v>-1.0821393516380301E-3</v>
      </c>
      <c r="HN570">
        <v>-0.10836194014700599</v>
      </c>
      <c r="HO570">
        <v>0.301988407227327</v>
      </c>
      <c r="HP570">
        <v>0.177228967550036</v>
      </c>
      <c r="HQ570">
        <v>-2.9019679550401599E-2</v>
      </c>
      <c r="HR570">
        <v>0.212225324503379</v>
      </c>
      <c r="HS570">
        <v>0.18489081521693199</v>
      </c>
      <c r="HT570">
        <v>5.79650335566839E-2</v>
      </c>
      <c r="HU570">
        <v>-2.1530614958464901E-2</v>
      </c>
      <c r="HV570">
        <v>0.37322206135286301</v>
      </c>
      <c r="HW570">
        <v>9.6610317086742697E-2</v>
      </c>
      <c r="HX570">
        <v>-8.6328513953048996E-2</v>
      </c>
      <c r="HZ570">
        <v>0.172497437961283</v>
      </c>
      <c r="IA570">
        <v>-9.9462943489925196E-2</v>
      </c>
      <c r="IB570">
        <v>9.0847957835649099E-2</v>
      </c>
      <c r="IC570">
        <v>-0.16296828234772001</v>
      </c>
      <c r="ID570">
        <v>-9.8809710016212193E-2</v>
      </c>
      <c r="IE570">
        <v>-6.6771591809811098E-2</v>
      </c>
      <c r="IF570">
        <v>0.46297729786601799</v>
      </c>
      <c r="IG570">
        <v>-0.136243362067034</v>
      </c>
      <c r="IH570">
        <v>0.10425963155284999</v>
      </c>
      <c r="II570">
        <v>0.27213034445594497</v>
      </c>
      <c r="IJ570">
        <v>0.241030761026195</v>
      </c>
      <c r="IK570">
        <v>0.120819594303612</v>
      </c>
      <c r="IL570">
        <v>9.9273955493117697E-2</v>
      </c>
      <c r="IM570">
        <v>8.3563517546281205E-2</v>
      </c>
      <c r="IN570">
        <v>-0.15508965288972801</v>
      </c>
      <c r="IO570">
        <v>-0.22276864265222701</v>
      </c>
      <c r="IP570">
        <v>0.19643897230707799</v>
      </c>
      <c r="IQ570">
        <v>8.8616069842828396E-2</v>
      </c>
      <c r="IR570">
        <v>2.3575768500450098E-2</v>
      </c>
      <c r="IS570">
        <v>-0.115255077889742</v>
      </c>
      <c r="IT570">
        <v>0.52841247124888502</v>
      </c>
      <c r="IU570">
        <v>9.0557125076884404E-2</v>
      </c>
      <c r="IV570">
        <v>-0.33289710418102902</v>
      </c>
      <c r="IW570">
        <v>0.19187511206837399</v>
      </c>
      <c r="IX570">
        <v>-0.19389732633499099</v>
      </c>
      <c r="IY570">
        <v>7.3907223850255797E-3</v>
      </c>
      <c r="IZ570">
        <v>0.275111718292465</v>
      </c>
      <c r="JA570">
        <v>9.4187521972344299E-2</v>
      </c>
      <c r="JB570">
        <v>0.182434560338152</v>
      </c>
      <c r="JC570">
        <v>4.4595327563001802E-2</v>
      </c>
      <c r="JD570">
        <v>-2.1359609399951299E-2</v>
      </c>
      <c r="JE570">
        <v>-0.116810172494297</v>
      </c>
      <c r="JF570">
        <v>4.9698616385285298E-2</v>
      </c>
      <c r="JG570">
        <v>-7.7035198683006498E-2</v>
      </c>
      <c r="JH570">
        <v>0.24831875762174599</v>
      </c>
      <c r="JI570">
        <v>-0.16209036939471799</v>
      </c>
      <c r="JJ570">
        <v>-0.42525531889623402</v>
      </c>
      <c r="JK570">
        <v>-0.38991661231193597</v>
      </c>
      <c r="JL570">
        <v>0.14308530371636199</v>
      </c>
      <c r="JM570">
        <v>0.158504783030367</v>
      </c>
    </row>
    <row r="571" spans="1:273" x14ac:dyDescent="0.25">
      <c r="A571" s="29">
        <v>44406</v>
      </c>
      <c r="B571" s="31" t="s">
        <v>2347</v>
      </c>
      <c r="C571" s="24" t="s">
        <v>1732</v>
      </c>
      <c r="D571" s="24" t="s">
        <v>1899</v>
      </c>
      <c r="E571" s="34">
        <v>186.03658799999999</v>
      </c>
      <c r="F571" s="38">
        <v>30240</v>
      </c>
      <c r="G571" s="16">
        <f>VLOOKUP(C571,dFundos!$A$1:$B$28,2,FALSE)</f>
        <v>32666326000149</v>
      </c>
      <c r="H571" s="13"/>
      <c r="I571">
        <f>_xll.ECONOMATICA(G571,"VOLATILITY","1Y",A571)</f>
        <v>17.6840405696712</v>
      </c>
      <c r="J571">
        <f>_xll.ECONOMATICA(G571,"NAV","1D",A571)</f>
        <v>166.33089299988899</v>
      </c>
      <c r="K571">
        <f>_xll.ECONOMATICA(G571,"NAV","1D",A571+1)</f>
        <v>162.54866999993101</v>
      </c>
      <c r="L571" s="6"/>
      <c r="M571">
        <v>0.45984902917553</v>
      </c>
      <c r="N571">
        <v>-1.5758210171043201</v>
      </c>
      <c r="O571">
        <v>0.16819543361634701</v>
      </c>
      <c r="P571">
        <v>-1.3654242234224501</v>
      </c>
      <c r="Q571">
        <v>1.03306702731061</v>
      </c>
      <c r="R571">
        <v>1.24341383925639</v>
      </c>
      <c r="S571">
        <v>-0.71021197209120102</v>
      </c>
      <c r="T571">
        <v>-0.69969796395525896</v>
      </c>
      <c r="U571">
        <v>-0.402006474905647</v>
      </c>
      <c r="V571">
        <v>-0.67972719689350902</v>
      </c>
      <c r="W571">
        <v>-0.29925162216386503</v>
      </c>
      <c r="X571">
        <v>1.2845308559917601</v>
      </c>
      <c r="Y571">
        <v>-1.93036695318369</v>
      </c>
      <c r="Z571">
        <v>2.58096641773591</v>
      </c>
      <c r="AA571">
        <v>-0.88567939592394396</v>
      </c>
      <c r="AB571">
        <v>0.15406054153572801</v>
      </c>
      <c r="AC571">
        <v>0.80151816855504898</v>
      </c>
      <c r="AD571">
        <v>0.309273019593093</v>
      </c>
      <c r="AE571">
        <v>0.33449892689532101</v>
      </c>
      <c r="AF571">
        <v>-1.2419977520948999</v>
      </c>
      <c r="AG571">
        <v>0.31161904917098598</v>
      </c>
      <c r="AH571">
        <v>1.9285983069494299</v>
      </c>
      <c r="AI571">
        <v>-1.83528113484499</v>
      </c>
      <c r="AJ571">
        <v>1.8861552001908399</v>
      </c>
      <c r="AK571">
        <v>-0.102233439611155</v>
      </c>
      <c r="AL571">
        <v>-1.1445878223639701</v>
      </c>
      <c r="AM571">
        <v>0.27653648321574997</v>
      </c>
      <c r="AO571">
        <v>-0.509651724587457</v>
      </c>
      <c r="AP571">
        <v>0.98004978644894403</v>
      </c>
      <c r="AQ571">
        <v>-2.0095697489523401</v>
      </c>
      <c r="AR571">
        <v>-0.52418259219848595</v>
      </c>
      <c r="AS571">
        <v>2.21560575846524</v>
      </c>
      <c r="AT571">
        <v>-0.16213844619414899</v>
      </c>
      <c r="AU571">
        <v>-0.28361196182231702</v>
      </c>
      <c r="AV571">
        <v>-0.59924726310782706</v>
      </c>
      <c r="AW571">
        <v>-1.6969124534625699</v>
      </c>
      <c r="AX571">
        <v>-1.1833714735985299</v>
      </c>
      <c r="AY571">
        <v>0.17996560636674999</v>
      </c>
      <c r="AZ571">
        <v>-1.5812251546776701</v>
      </c>
      <c r="BA571">
        <v>1.2925304754389799</v>
      </c>
      <c r="BB571">
        <v>6.2967681333247996E-2</v>
      </c>
      <c r="BC571">
        <v>-2.5427798199416398</v>
      </c>
      <c r="BD571">
        <v>-0.86255026635626597</v>
      </c>
      <c r="BE571">
        <v>1.42012563974276</v>
      </c>
      <c r="BF571">
        <v>1.2989403086976401</v>
      </c>
      <c r="BG571">
        <v>-1.4420016151234401</v>
      </c>
      <c r="BH571">
        <v>1.25712114167982</v>
      </c>
      <c r="BI571">
        <v>-0.33222690744878502</v>
      </c>
      <c r="BJ571">
        <v>-0.38173989187271201</v>
      </c>
      <c r="BK571">
        <v>1.9670046382088899</v>
      </c>
      <c r="BL571">
        <v>0.186791586020263</v>
      </c>
      <c r="BN571">
        <v>1.27839848300937</v>
      </c>
      <c r="BO571">
        <v>1.02438148060173</v>
      </c>
      <c r="BP571">
        <v>0.202223282576597</v>
      </c>
      <c r="BQ571">
        <v>-0.506292362479144</v>
      </c>
      <c r="BR571">
        <v>-0.20653825094996101</v>
      </c>
      <c r="BS571">
        <v>1.58368775209965</v>
      </c>
      <c r="BT571">
        <v>0.27876058502442902</v>
      </c>
      <c r="BU571">
        <v>0.51231971883680705</v>
      </c>
      <c r="BV571">
        <v>-1.0122089392098099</v>
      </c>
      <c r="BW571">
        <v>-0.39206066767292203</v>
      </c>
      <c r="BX571">
        <v>-1.00104397743053</v>
      </c>
      <c r="BY571">
        <v>-3.6803821110879702</v>
      </c>
      <c r="BZ571">
        <v>1.35200065815297</v>
      </c>
      <c r="CA571">
        <v>-2.3522561044046602</v>
      </c>
      <c r="CC571">
        <v>0.93414498278434599</v>
      </c>
      <c r="CD571">
        <v>2.6640550120646398</v>
      </c>
      <c r="CE571">
        <v>2.36946293953224</v>
      </c>
      <c r="CF571">
        <v>0.686466485967685</v>
      </c>
      <c r="CG571">
        <v>1.30879374210053</v>
      </c>
      <c r="CH571">
        <v>0.44147756107122399</v>
      </c>
      <c r="CI571">
        <v>0.16921532478591</v>
      </c>
      <c r="CJ571">
        <v>-1.97944749070302</v>
      </c>
      <c r="CK571">
        <v>2.2679064388285002</v>
      </c>
      <c r="CL571">
        <v>0.97043000514531697</v>
      </c>
      <c r="CM571">
        <v>-8.4183326453057802E-2</v>
      </c>
      <c r="CN571">
        <v>-1.0334257153772299</v>
      </c>
      <c r="CO571">
        <v>0.47706233508506601</v>
      </c>
      <c r="CP571">
        <v>-0.44558360914379602</v>
      </c>
      <c r="CQ571">
        <v>0.17473464449722101</v>
      </c>
      <c r="CR571">
        <v>1.54891515412601</v>
      </c>
      <c r="CS571">
        <v>0.81505724665475998</v>
      </c>
      <c r="CT571">
        <v>8.5255262274586102E-2</v>
      </c>
      <c r="CU571">
        <v>0.38193762247829</v>
      </c>
      <c r="CV571">
        <v>-1.0788871546537799</v>
      </c>
      <c r="CW571">
        <v>0.83391661628411395</v>
      </c>
      <c r="CX571">
        <v>0.50314109321334399</v>
      </c>
      <c r="CY571">
        <v>0.63650092015450399</v>
      </c>
      <c r="CZ571">
        <v>0.104405435922672</v>
      </c>
      <c r="DA571">
        <v>-0.21800197928314399</v>
      </c>
      <c r="DB571">
        <v>0.42962653624272201</v>
      </c>
      <c r="DC571">
        <v>-1.0493385742847701</v>
      </c>
      <c r="DD571">
        <v>0.93896873040648599</v>
      </c>
      <c r="DE571">
        <v>0.434209300510702</v>
      </c>
      <c r="DF571">
        <v>0.67350288936722802</v>
      </c>
      <c r="DG571">
        <v>1.5027459805423899</v>
      </c>
      <c r="DH571">
        <v>1.1454894902271899</v>
      </c>
      <c r="DI571">
        <v>0.15888564685155901</v>
      </c>
      <c r="DJ571">
        <v>-0.51914578471041795</v>
      </c>
      <c r="DK571">
        <v>-1.36842740603242</v>
      </c>
      <c r="DL571">
        <v>0.67444954383972799</v>
      </c>
      <c r="DM571">
        <v>0.54945683823461899</v>
      </c>
      <c r="DN571">
        <v>-6.4772631958476302E-3</v>
      </c>
      <c r="DP571">
        <v>0.649728757525736</v>
      </c>
      <c r="DQ571">
        <v>0.23381723221973499</v>
      </c>
      <c r="DR571">
        <v>0.26401088616694302</v>
      </c>
      <c r="DS571">
        <v>-6.71727530061617E-3</v>
      </c>
      <c r="DU571">
        <v>-0.923382176279119</v>
      </c>
      <c r="DV571">
        <v>-0.59195411949985999</v>
      </c>
      <c r="DW571">
        <v>-3.29077977785346</v>
      </c>
      <c r="DX571">
        <v>0.87787711236160204</v>
      </c>
      <c r="DY571">
        <v>2.9460100644428202</v>
      </c>
      <c r="DZ571">
        <v>-1.3338227448912201</v>
      </c>
      <c r="EA571">
        <v>2.4658070651639701</v>
      </c>
      <c r="EB571">
        <v>-0.68853301081617202</v>
      </c>
      <c r="EC571">
        <v>0.595519640410203</v>
      </c>
      <c r="ED571">
        <v>-0.384553916774166</v>
      </c>
      <c r="EE571">
        <v>0.81303391616529597</v>
      </c>
      <c r="EF571">
        <v>-0.25701049071358301</v>
      </c>
      <c r="EG571">
        <v>0.69833382185606796</v>
      </c>
      <c r="EH571">
        <v>-0.187435302177619</v>
      </c>
      <c r="EI571">
        <v>-0.48257245143759098</v>
      </c>
      <c r="EJ571">
        <v>-6.7240216594655101E-3</v>
      </c>
      <c r="EK571">
        <v>-0.37560564296654803</v>
      </c>
      <c r="EL571">
        <v>-0.88657563001106598</v>
      </c>
      <c r="EM571">
        <v>2.4328843082912499</v>
      </c>
      <c r="EN571">
        <v>-1.63309985791784</v>
      </c>
      <c r="EO571">
        <v>1.54263763342897</v>
      </c>
      <c r="EP571">
        <v>0.74365326599945503</v>
      </c>
      <c r="EQ571">
        <v>1.963037587484</v>
      </c>
      <c r="ER571">
        <v>0.47252374188246898</v>
      </c>
      <c r="ES571">
        <v>1.31439961642172</v>
      </c>
      <c r="ET571">
        <v>-0.163255680308794</v>
      </c>
      <c r="EU571">
        <v>-0.16581533718635899</v>
      </c>
      <c r="EV571">
        <v>-1.2018684328722899</v>
      </c>
      <c r="EW571">
        <v>1.1821268137282499</v>
      </c>
      <c r="EX571">
        <v>-1.6291707106574901E-2</v>
      </c>
      <c r="FA571">
        <v>0.39054231274349099</v>
      </c>
      <c r="FB571">
        <v>-0.88750781114868005</v>
      </c>
      <c r="FC571">
        <v>0.20318834176578099</v>
      </c>
      <c r="FD571">
        <v>-2.5091354003052402</v>
      </c>
      <c r="FE571">
        <v>0.97032853882410597</v>
      </c>
      <c r="FF571">
        <v>0.23167021208791999</v>
      </c>
      <c r="FG571">
        <v>-2.4230692809396701</v>
      </c>
      <c r="FH571">
        <v>-1.58375869532392</v>
      </c>
      <c r="FI571">
        <v>0.69509874556388196</v>
      </c>
      <c r="FJ571">
        <v>0.39237747623701602</v>
      </c>
      <c r="FK571">
        <v>-5.26671032275772E-2</v>
      </c>
      <c r="FL571">
        <v>0.324350241862703</v>
      </c>
      <c r="FM571">
        <v>2.1688747860025601</v>
      </c>
      <c r="FN571">
        <v>-4.2535763442210701</v>
      </c>
      <c r="FO571">
        <v>-4.7523416924377698E-2</v>
      </c>
      <c r="FP571">
        <v>0.722871228208533</v>
      </c>
      <c r="FQ571">
        <v>2.3755445936330899</v>
      </c>
      <c r="FR571">
        <v>-0.33823145195128701</v>
      </c>
      <c r="FS571">
        <v>0.15532802299276199</v>
      </c>
      <c r="FT571">
        <v>-0.20931758526785399</v>
      </c>
      <c r="FU571">
        <v>1.51704633262852</v>
      </c>
      <c r="FV571">
        <v>-2.60603319466099</v>
      </c>
      <c r="FW571">
        <v>1.2043688637277199</v>
      </c>
      <c r="FX571">
        <v>-0.79249269219872098</v>
      </c>
      <c r="FY571">
        <v>-0.92136517096150805</v>
      </c>
      <c r="FZ571">
        <v>-1.8286618528691201</v>
      </c>
      <c r="GA571">
        <v>1.5956165989336999</v>
      </c>
      <c r="GB571">
        <v>-0.41387318478882701</v>
      </c>
      <c r="GC571">
        <v>-0.38593011449847803</v>
      </c>
      <c r="GD571">
        <v>1.2217509420224799</v>
      </c>
      <c r="GE571">
        <v>0.42142172733292699</v>
      </c>
      <c r="GF571">
        <v>-0.38769408092775798</v>
      </c>
      <c r="GH571">
        <v>1.4574307122529699</v>
      </c>
      <c r="GI571">
        <v>1.0452421829541001</v>
      </c>
      <c r="GJ571">
        <v>0.25887749980029201</v>
      </c>
      <c r="GK571">
        <v>0.98050579072150901</v>
      </c>
      <c r="GL571">
        <v>1.02060977951623E-2</v>
      </c>
      <c r="GM571">
        <v>0.64367957820650201</v>
      </c>
      <c r="GN571">
        <v>0.48656770104571501</v>
      </c>
      <c r="GO571">
        <v>-0.23060864259605299</v>
      </c>
      <c r="GP571">
        <v>0.71697561979817703</v>
      </c>
      <c r="GQ571">
        <v>-0.19559431675588701</v>
      </c>
      <c r="GR571">
        <v>-0.107456357818592</v>
      </c>
      <c r="GS571">
        <v>-0.40893576488088001</v>
      </c>
      <c r="GU571">
        <v>-1.2943349469423999</v>
      </c>
      <c r="GV571">
        <v>1.04533214816911</v>
      </c>
      <c r="GW571">
        <v>0.129019077030534</v>
      </c>
      <c r="GX571">
        <v>-0.71594904857192898</v>
      </c>
      <c r="GY571">
        <v>0.75946838242089099</v>
      </c>
      <c r="GZ571">
        <v>-0.44208001227161697</v>
      </c>
      <c r="HA571">
        <v>6.4676471993152504E-2</v>
      </c>
      <c r="HB571">
        <v>0.69899021509627302</v>
      </c>
      <c r="HC571">
        <v>-1.0255641313960999</v>
      </c>
      <c r="HD571">
        <v>1.19020243491832</v>
      </c>
      <c r="HE571">
        <v>1.59100134624168E-2</v>
      </c>
      <c r="HF571">
        <v>1.83425327868463</v>
      </c>
      <c r="HG571">
        <v>-0.26622750092428799</v>
      </c>
      <c r="HH571">
        <v>9.7530445964366705E-2</v>
      </c>
      <c r="HI571">
        <v>-1.92296851100764</v>
      </c>
      <c r="HJ571">
        <v>1.6406610478952599</v>
      </c>
      <c r="HK571">
        <v>0.55535189076181302</v>
      </c>
      <c r="HL571">
        <v>0.472136474854778</v>
      </c>
      <c r="HM571">
        <v>-0.40258641047330501</v>
      </c>
      <c r="HN571">
        <v>-6.1995449414098402E-2</v>
      </c>
      <c r="HO571">
        <v>0.21901009331486401</v>
      </c>
      <c r="HP571">
        <v>-6.5155154698004494E-2</v>
      </c>
      <c r="HQ571">
        <v>0.85627195130655298</v>
      </c>
      <c r="HR571">
        <v>3.92149595427327E-2</v>
      </c>
      <c r="HS571">
        <v>0.16478066809213501</v>
      </c>
      <c r="HT571">
        <v>0.16894775017135499</v>
      </c>
      <c r="HU571">
        <v>0.62055686812527699</v>
      </c>
      <c r="HV571">
        <v>0.24409602156083601</v>
      </c>
      <c r="HW571">
        <v>0.51678208328667097</v>
      </c>
      <c r="HX571">
        <v>0.72797116008587204</v>
      </c>
      <c r="HZ571">
        <v>0.85482995091297198</v>
      </c>
      <c r="IA571">
        <v>0.58010046395793302</v>
      </c>
      <c r="IB571">
        <v>-0.59761315969808504</v>
      </c>
      <c r="IC571">
        <v>-0.20276796694815899</v>
      </c>
      <c r="ID571">
        <v>7.1805383777245907E-2</v>
      </c>
      <c r="IE571">
        <v>-0.40506636369173099</v>
      </c>
      <c r="IF571">
        <v>0.86510892033402298</v>
      </c>
      <c r="IG571">
        <v>-0.29157889875932602</v>
      </c>
      <c r="IH571">
        <v>-0.57513377460054504</v>
      </c>
      <c r="II571">
        <v>0.52827592298854098</v>
      </c>
      <c r="IJ571">
        <v>0.39374600582959801</v>
      </c>
      <c r="IK571">
        <v>0.53723414512205603</v>
      </c>
      <c r="IL571">
        <v>0.173516819995712</v>
      </c>
      <c r="IM571">
        <v>-0.35333870064278</v>
      </c>
      <c r="IN571">
        <v>1.0353512088840899</v>
      </c>
      <c r="IO571">
        <v>-1.01258187478379</v>
      </c>
      <c r="IP571">
        <v>0.60943404041608995</v>
      </c>
      <c r="IQ571">
        <v>2.0363944531709401E-2</v>
      </c>
      <c r="IR571">
        <v>-0.33668456362647697</v>
      </c>
      <c r="IS571">
        <v>-0.18155017196477299</v>
      </c>
      <c r="IT571">
        <v>1.4883875648592899</v>
      </c>
      <c r="IU571">
        <v>-0.10620687098708</v>
      </c>
      <c r="IV571">
        <v>-1.1474184134385701</v>
      </c>
      <c r="IW571">
        <v>1.59544975667814</v>
      </c>
      <c r="IX571">
        <v>-0.70790707950436604</v>
      </c>
      <c r="IY571">
        <v>-5.4984923735901196E-3</v>
      </c>
      <c r="IZ571">
        <v>1.09737513521395</v>
      </c>
      <c r="JA571">
        <v>0.32877433623070801</v>
      </c>
      <c r="JB571">
        <v>0.52346565335028605</v>
      </c>
      <c r="JC571">
        <v>-0.34668408497964298</v>
      </c>
      <c r="JD571">
        <v>-0.474081395259418</v>
      </c>
      <c r="JE571">
        <v>-1.54973111657455</v>
      </c>
      <c r="JF571">
        <v>0.59039772477262897</v>
      </c>
      <c r="JG571">
        <v>4.6987935638753697E-2</v>
      </c>
      <c r="JH571">
        <v>0.78379801343544397</v>
      </c>
      <c r="JI571">
        <v>-0.89550025450080295</v>
      </c>
      <c r="JJ571">
        <v>-0.57641164239612397</v>
      </c>
      <c r="JK571">
        <v>-1.23711660007757</v>
      </c>
      <c r="JL571">
        <v>3.8687830419803497E-2</v>
      </c>
      <c r="JM571">
        <v>0.58313717672717802</v>
      </c>
    </row>
    <row r="572" spans="1:273" x14ac:dyDescent="0.25">
      <c r="A572" s="30">
        <v>44406</v>
      </c>
      <c r="B572" s="31" t="s">
        <v>2347</v>
      </c>
      <c r="C572" s="23" t="s">
        <v>1749</v>
      </c>
      <c r="D572" s="23" t="s">
        <v>1899</v>
      </c>
      <c r="E572" s="32">
        <v>93.977221999999998</v>
      </c>
      <c r="F572" s="37">
        <v>10640</v>
      </c>
      <c r="G572" s="16">
        <f>VLOOKUP(C572,dFundos!$A$1:$B$28,2,FALSE)</f>
        <v>35591469000127</v>
      </c>
      <c r="H572" s="13"/>
      <c r="I572">
        <f>_xll.ECONOMATICA(G572,"VOLATILITY","1Y",A572)</f>
        <v>23.382238233985799</v>
      </c>
      <c r="J572">
        <f>_xll.ECONOMATICA(G572,"NAV","1D",A572)</f>
        <v>116.362311000004</v>
      </c>
      <c r="K572">
        <f>_xll.ECONOMATICA(G572,"NAV","1D",A572+1)</f>
        <v>113.218924000044</v>
      </c>
      <c r="L572" s="6"/>
      <c r="M572">
        <v>0.33078249325626502</v>
      </c>
      <c r="N572">
        <v>-1.4530390812978999</v>
      </c>
      <c r="O572">
        <v>0.21697768788726501</v>
      </c>
      <c r="P572">
        <v>-1.6129200042087199</v>
      </c>
      <c r="Q572">
        <v>1.3607447343019901</v>
      </c>
      <c r="R572">
        <v>1.5626231896021601</v>
      </c>
      <c r="S572">
        <v>-0.90215430082025705</v>
      </c>
      <c r="T572">
        <v>-0.48836545174708601</v>
      </c>
      <c r="U572">
        <v>-3.8249067074502797E-2</v>
      </c>
      <c r="V572">
        <v>-0.91974263750671503</v>
      </c>
      <c r="W572">
        <v>-0.42211884920107001</v>
      </c>
      <c r="X572">
        <v>1.0326561146939599</v>
      </c>
      <c r="Y572">
        <v>-2.0146810926234999</v>
      </c>
      <c r="Z572">
        <v>2.8405024113453701</v>
      </c>
      <c r="AA572">
        <v>-1.0793340090458501</v>
      </c>
      <c r="AB572">
        <v>0.41820731457846699</v>
      </c>
      <c r="AC572">
        <v>0.91892662221653199</v>
      </c>
      <c r="AD572">
        <v>0.61043412260914898</v>
      </c>
      <c r="AE572">
        <v>0.11013648709194999</v>
      </c>
      <c r="AF572">
        <v>-1.75712967557047</v>
      </c>
      <c r="AG572">
        <v>0.26595921408443202</v>
      </c>
      <c r="AH572">
        <v>2.2421022948037699</v>
      </c>
      <c r="AI572">
        <v>-2.3735369116366201</v>
      </c>
      <c r="AJ572">
        <v>2.6415787262521899</v>
      </c>
      <c r="AK572">
        <v>-0.20827839553021499</v>
      </c>
      <c r="AL572">
        <v>-1.1525606358191001</v>
      </c>
      <c r="AM572">
        <v>0.50595636494108498</v>
      </c>
      <c r="AO572">
        <v>-0.81078115808850304</v>
      </c>
      <c r="AP572">
        <v>1.0068516950923401</v>
      </c>
      <c r="AQ572">
        <v>-2.3467153831916199</v>
      </c>
      <c r="AR572">
        <v>-0.48938925010588702</v>
      </c>
      <c r="AS572">
        <v>2.47070510267804</v>
      </c>
      <c r="AT572">
        <v>-0.31052538097355897</v>
      </c>
      <c r="AU572">
        <v>-0.32929296266956998</v>
      </c>
      <c r="AV572">
        <v>-0.57433125803072504</v>
      </c>
      <c r="AW572">
        <v>-2.2060718683860601</v>
      </c>
      <c r="AX572">
        <v>-1.2888158702480701</v>
      </c>
      <c r="AY572">
        <v>0.45196078008302698</v>
      </c>
      <c r="AZ572">
        <v>-2.3050902739669299</v>
      </c>
      <c r="BA572">
        <v>1.5777122860527</v>
      </c>
      <c r="BB572">
        <v>2.62574776570546E-2</v>
      </c>
      <c r="BC572">
        <v>-3.1346312405730701</v>
      </c>
      <c r="BD572">
        <v>-1.27828472013789</v>
      </c>
      <c r="BE572">
        <v>1.4797440779147999</v>
      </c>
      <c r="BF572">
        <v>2.1818582317791901</v>
      </c>
      <c r="BG572">
        <v>-1.72783663392693</v>
      </c>
      <c r="BH572">
        <v>1.5509633602050601</v>
      </c>
      <c r="BI572">
        <v>-1.0187631232838599E-3</v>
      </c>
      <c r="BJ572">
        <v>-0.47685264507890701</v>
      </c>
      <c r="BK572">
        <v>2.4659007545778899</v>
      </c>
      <c r="BL572">
        <v>0.44610326876863798</v>
      </c>
      <c r="BN572">
        <v>1.18297179378715</v>
      </c>
      <c r="BO572">
        <v>0.81627640338410901</v>
      </c>
      <c r="BP572">
        <v>0.27007171538571101</v>
      </c>
      <c r="BQ572">
        <v>-0.646384272386058</v>
      </c>
      <c r="BR572">
        <v>-2.53477792284684E-3</v>
      </c>
      <c r="BS572">
        <v>2.1639068767399299</v>
      </c>
      <c r="BT572">
        <v>0.48887991033552702</v>
      </c>
      <c r="BU572">
        <v>2.85687325231265E-2</v>
      </c>
      <c r="BV572">
        <v>-0.52344498271850204</v>
      </c>
      <c r="BW572">
        <v>-0.644022210053663</v>
      </c>
      <c r="BX572">
        <v>-1.1647361227915101</v>
      </c>
      <c r="BY572">
        <v>-3.4294670244889902</v>
      </c>
      <c r="BZ572">
        <v>1.25816885683889</v>
      </c>
      <c r="CA572">
        <v>-2.65542754250419</v>
      </c>
      <c r="CC572">
        <v>8.7014918608474504E-2</v>
      </c>
      <c r="CD572">
        <v>4.1702340047777398</v>
      </c>
      <c r="CE572">
        <v>2.8809153955080502</v>
      </c>
      <c r="CF572">
        <v>1.19671020893293</v>
      </c>
      <c r="CG572">
        <v>1.97689839005761</v>
      </c>
      <c r="CH572">
        <v>0.62839611600793399</v>
      </c>
      <c r="CI572">
        <v>0.23599955948157</v>
      </c>
      <c r="CJ572">
        <v>-2.7559104390093099</v>
      </c>
      <c r="CK572">
        <v>2.4290140492667001</v>
      </c>
      <c r="CL572">
        <v>1.3341362617211401</v>
      </c>
      <c r="CM572">
        <v>0.10269321992382199</v>
      </c>
      <c r="CN572">
        <v>-0.89264416301375604</v>
      </c>
      <c r="CO572">
        <v>0.413896442114492</v>
      </c>
      <c r="CP572">
        <v>-0.44326399511192</v>
      </c>
      <c r="CQ572">
        <v>-0.32676609071131701</v>
      </c>
      <c r="CR572">
        <v>1.5152807027334301</v>
      </c>
      <c r="CS572">
        <v>1.16151135116525</v>
      </c>
      <c r="CT572">
        <v>-0.28013701949021202</v>
      </c>
      <c r="CU572">
        <v>0.32698199138394601</v>
      </c>
      <c r="CV572">
        <v>-0.95352707039637596</v>
      </c>
      <c r="CW572">
        <v>0.30579872764064903</v>
      </c>
      <c r="CX572">
        <v>0.87122435052151603</v>
      </c>
      <c r="CY572">
        <v>0.981284875160782</v>
      </c>
      <c r="CZ572">
        <v>-0.95709403103683099</v>
      </c>
      <c r="DA572">
        <v>-0.285139413063007</v>
      </c>
      <c r="DB572">
        <v>0.66836350233643305</v>
      </c>
      <c r="DC572">
        <v>-1.0975273636177001</v>
      </c>
      <c r="DD572">
        <v>0.127272885947605</v>
      </c>
      <c r="DE572">
        <v>0.526797703605553</v>
      </c>
      <c r="DF572">
        <v>1.05948486070702</v>
      </c>
      <c r="DG572">
        <v>1.1242120212045801</v>
      </c>
      <c r="DH572">
        <v>1.19582495135546</v>
      </c>
      <c r="DI572">
        <v>-0.34734549444692697</v>
      </c>
      <c r="DJ572">
        <v>-0.52662006219179602</v>
      </c>
      <c r="DK572">
        <v>-1.24318877187761</v>
      </c>
      <c r="DL572">
        <v>0.28822561180277301</v>
      </c>
      <c r="DM572">
        <v>0.89878520975617004</v>
      </c>
      <c r="DN572">
        <v>5.8785652981896398E-2</v>
      </c>
      <c r="DP572">
        <v>0.93197243350004999</v>
      </c>
      <c r="DQ572">
        <v>0.25866597607091502</v>
      </c>
      <c r="DR572">
        <v>0.32016627228585998</v>
      </c>
      <c r="DS572">
        <v>6.6180758221889804E-2</v>
      </c>
      <c r="DU572">
        <v>-1.1707732425748001</v>
      </c>
      <c r="DV572">
        <v>-0.79457014589934305</v>
      </c>
      <c r="DW572">
        <v>-4.31409138291201</v>
      </c>
      <c r="DX572">
        <v>-0.383892655099771</v>
      </c>
      <c r="DY572">
        <v>3.1669754091126401</v>
      </c>
      <c r="DZ572">
        <v>-0.77267970318644097</v>
      </c>
      <c r="EA572">
        <v>2.1702919488234298</v>
      </c>
      <c r="EB572">
        <v>-0.34745779994409498</v>
      </c>
      <c r="EC572">
        <v>0.56972265210788497</v>
      </c>
      <c r="ED572">
        <v>0.261360869808414</v>
      </c>
      <c r="EE572">
        <v>0.38416369861806698</v>
      </c>
      <c r="EF572">
        <v>0.482160823594313</v>
      </c>
      <c r="EG572">
        <v>0.61579290686495403</v>
      </c>
      <c r="EH572">
        <v>-0.40777121375867897</v>
      </c>
      <c r="EI572">
        <v>-0.84294280741232797</v>
      </c>
      <c r="EJ572">
        <v>2.7957493330177399E-2</v>
      </c>
      <c r="EK572">
        <v>-0.28567817780640298</v>
      </c>
      <c r="EL572">
        <v>-0.47015246454975601</v>
      </c>
      <c r="EM572">
        <v>2.93349786861654</v>
      </c>
      <c r="EN572">
        <v>-1.88512970589727</v>
      </c>
      <c r="EO572">
        <v>2.4687416644155702</v>
      </c>
      <c r="EP572">
        <v>1.1833782107714801</v>
      </c>
      <c r="EQ572">
        <v>1.9463800093944901</v>
      </c>
      <c r="ER572">
        <v>0.22248491804930401</v>
      </c>
      <c r="ES572">
        <v>1.3242104780147199</v>
      </c>
      <c r="ET572">
        <v>-0.15484707500945699</v>
      </c>
      <c r="EU572">
        <v>-0.49978755960182802</v>
      </c>
      <c r="EV572">
        <v>-1.1966969364039</v>
      </c>
      <c r="EW572">
        <v>1.2525809623184601</v>
      </c>
      <c r="EX572">
        <v>0.22229464466363399</v>
      </c>
      <c r="FA572">
        <v>0.88433367818652198</v>
      </c>
      <c r="FB572">
        <v>-1.04338047904093</v>
      </c>
      <c r="FC572">
        <v>-0.41154115642712003</v>
      </c>
      <c r="FD572">
        <v>-5.79715538042365</v>
      </c>
      <c r="FE572">
        <v>2.4674670443346298</v>
      </c>
      <c r="FF572">
        <v>0.48161420290853102</v>
      </c>
      <c r="FG572">
        <v>-3.9120400616411599</v>
      </c>
      <c r="FH572">
        <v>-2.4512559606591799</v>
      </c>
      <c r="FI572">
        <v>0.58225645952916205</v>
      </c>
      <c r="FJ572">
        <v>1.10685700728936</v>
      </c>
      <c r="FK572">
        <v>-3.10930179693969E-2</v>
      </c>
      <c r="FL572">
        <v>1.27159679632314</v>
      </c>
      <c r="FM572">
        <v>3.51933540314349</v>
      </c>
      <c r="FN572">
        <v>-6.9829948748520101</v>
      </c>
      <c r="FO572">
        <v>0.160412073455518</v>
      </c>
      <c r="FP572">
        <v>2.4867592004738999</v>
      </c>
      <c r="FQ572">
        <v>3.8264017111941899</v>
      </c>
      <c r="FR572">
        <v>-0.78896919239923602</v>
      </c>
      <c r="FS572">
        <v>0.48994641092576802</v>
      </c>
      <c r="FT572">
        <v>-0.43521349280126698</v>
      </c>
      <c r="FU572">
        <v>2.2721003058904898</v>
      </c>
      <c r="FV572">
        <v>-3.7983993774105298</v>
      </c>
      <c r="FW572">
        <v>1.7704763651636299</v>
      </c>
      <c r="FX572">
        <v>-1.2139483313149</v>
      </c>
      <c r="FY572">
        <v>-1.88289958759924</v>
      </c>
      <c r="FZ572">
        <v>-3.0647094695268602</v>
      </c>
      <c r="GA572">
        <v>2.7870615700521699</v>
      </c>
      <c r="GB572">
        <v>-0.35874711493306699</v>
      </c>
      <c r="GC572">
        <v>-0.37269169270075497</v>
      </c>
      <c r="GD572">
        <v>1.5276022162652201</v>
      </c>
      <c r="GE572">
        <v>0.56227982040582003</v>
      </c>
      <c r="GF572">
        <v>-0.76326010494085506</v>
      </c>
      <c r="GH572">
        <v>2.2926143637960199</v>
      </c>
      <c r="GI572">
        <v>0.96884798622340895</v>
      </c>
      <c r="GJ572">
        <v>0.32353424176108098</v>
      </c>
      <c r="GK572">
        <v>1.5064276934936101</v>
      </c>
      <c r="GL572">
        <v>-3.7393132060969898E-2</v>
      </c>
      <c r="GM572">
        <v>0.87044044521462605</v>
      </c>
      <c r="GN572">
        <v>0.53157728088990597</v>
      </c>
      <c r="GO572">
        <v>-3.19497530654189E-3</v>
      </c>
      <c r="GP572">
        <v>0.83800478005287005</v>
      </c>
      <c r="GQ572">
        <v>-0.133463566362479</v>
      </c>
      <c r="GR572">
        <v>-0.19019463870790801</v>
      </c>
      <c r="GS572">
        <v>-0.34083259133694799</v>
      </c>
      <c r="GU572">
        <v>-1.3315964397406801</v>
      </c>
      <c r="GV572">
        <v>1.1481687393825299</v>
      </c>
      <c r="GW572">
        <v>-3.3007887304847799E-2</v>
      </c>
      <c r="GX572">
        <v>-0.970245073949627</v>
      </c>
      <c r="GY572">
        <v>1.2213275304020501</v>
      </c>
      <c r="GZ572">
        <v>-0.73265615255877503</v>
      </c>
      <c r="HA572">
        <v>8.2526468213472995E-2</v>
      </c>
      <c r="HB572">
        <v>1.0787580988107901</v>
      </c>
      <c r="HC572">
        <v>-1.5105872525055</v>
      </c>
      <c r="HD572">
        <v>1.60889057206077</v>
      </c>
      <c r="HE572">
        <v>-0.38638566147710701</v>
      </c>
      <c r="HF572">
        <v>2.7431872260422101</v>
      </c>
      <c r="HG572">
        <v>-0.69752384197272499</v>
      </c>
      <c r="HH572">
        <v>-4.2937946909660199E-2</v>
      </c>
      <c r="HI572">
        <v>-2.7191575425604202</v>
      </c>
      <c r="HJ572">
        <v>2.49224067647447</v>
      </c>
      <c r="HK572">
        <v>1.3615173624202701</v>
      </c>
      <c r="HL572">
        <v>0.67924441100331001</v>
      </c>
      <c r="HM572">
        <v>-0.40623489057907097</v>
      </c>
      <c r="HN572">
        <v>9.5631022122688605E-2</v>
      </c>
      <c r="HO572">
        <v>0.64075117552420102</v>
      </c>
      <c r="HP572">
        <v>0.14458814002864501</v>
      </c>
      <c r="HQ572">
        <v>1.1633630738288001</v>
      </c>
      <c r="HR572">
        <v>0.14634418566856799</v>
      </c>
      <c r="HS572">
        <v>0.46671068794239501</v>
      </c>
      <c r="HT572">
        <v>5.8109173369302901E-2</v>
      </c>
      <c r="HU572">
        <v>0.64394092987640805</v>
      </c>
      <c r="HV572">
        <v>0.20425503498700001</v>
      </c>
      <c r="HW572">
        <v>-8.5284742453950499E-2</v>
      </c>
      <c r="HX572">
        <v>0.33043791263480699</v>
      </c>
      <c r="HZ572">
        <v>0.80788771774678003</v>
      </c>
      <c r="IA572">
        <v>0.51611301951197697</v>
      </c>
      <c r="IB572">
        <v>-0.38367120259863402</v>
      </c>
      <c r="IC572">
        <v>-0.132279852914508</v>
      </c>
      <c r="ID572">
        <v>0.34091891375283001</v>
      </c>
      <c r="IE572">
        <v>-0.48024098214227701</v>
      </c>
      <c r="IF572">
        <v>1.20379648178641</v>
      </c>
      <c r="IG572">
        <v>-0.40116426544045702</v>
      </c>
      <c r="IH572">
        <v>-4.9437597226642503E-2</v>
      </c>
      <c r="II572">
        <v>0.90277719409641599</v>
      </c>
      <c r="IJ572">
        <v>0.60780597123084601</v>
      </c>
      <c r="IK572">
        <v>0.39757449412718399</v>
      </c>
      <c r="IL572">
        <v>0.25179764197673599</v>
      </c>
      <c r="IM572">
        <v>-0.180935563093954</v>
      </c>
      <c r="IN572">
        <v>0.82987523037445499</v>
      </c>
      <c r="IO572">
        <v>-0.98294039262327704</v>
      </c>
      <c r="IP572">
        <v>0.713215782161569</v>
      </c>
      <c r="IQ572">
        <v>0.15790513607498699</v>
      </c>
      <c r="IR572">
        <v>-0.25955173514375901</v>
      </c>
      <c r="IS572">
        <v>-0.34897774876299098</v>
      </c>
      <c r="IT572">
        <v>1.5499682851441301</v>
      </c>
      <c r="IU572">
        <v>-9.4325317149923597E-3</v>
      </c>
      <c r="IV572">
        <v>-1.1881779028044499</v>
      </c>
      <c r="IW572">
        <v>1.8375102064965201</v>
      </c>
      <c r="IX572">
        <v>-0.82158314608022898</v>
      </c>
      <c r="IY572">
        <v>3.1835431946092299E-2</v>
      </c>
      <c r="IZ572">
        <v>1.27849068558135</v>
      </c>
      <c r="JA572">
        <v>0.67424788157950399</v>
      </c>
      <c r="JB572">
        <v>0.280277396814199</v>
      </c>
      <c r="JC572">
        <v>-0.25728412138050799</v>
      </c>
      <c r="JD572">
        <v>-0.262796176502889</v>
      </c>
      <c r="JE572">
        <v>-1.4973156690757601</v>
      </c>
      <c r="JF572">
        <v>0.48019966470747</v>
      </c>
      <c r="JG572">
        <v>1.2508672989497399E-2</v>
      </c>
      <c r="JH572">
        <v>1.0042273994258699</v>
      </c>
      <c r="JI572">
        <v>-0.66587220526344004</v>
      </c>
      <c r="JJ572">
        <v>-1.1571139842089899</v>
      </c>
      <c r="JK572">
        <v>-1.30005466407965</v>
      </c>
      <c r="JL572">
        <v>0.32707225946069202</v>
      </c>
      <c r="JM572">
        <v>0.72784027852321698</v>
      </c>
    </row>
    <row r="573" spans="1:273" x14ac:dyDescent="0.25">
      <c r="A573" s="29">
        <v>44406</v>
      </c>
      <c r="B573" s="31" t="s">
        <v>2347</v>
      </c>
      <c r="C573" s="24" t="s">
        <v>1739</v>
      </c>
      <c r="D573" s="24" t="s">
        <v>1899</v>
      </c>
      <c r="E573" s="34">
        <v>61.072172999999999</v>
      </c>
      <c r="F573" s="38">
        <v>38640</v>
      </c>
      <c r="G573" s="16">
        <f>VLOOKUP(C573,dFundos!$A$1:$B$28,2,FALSE)</f>
        <v>19436835000117</v>
      </c>
      <c r="H573" s="13"/>
      <c r="I573">
        <f>_xll.ECONOMATICA(G573,"VOLATILITY","1Y",A573)</f>
        <v>20.692805994011</v>
      </c>
      <c r="J573">
        <f>_xll.ECONOMATICA(G573,"NAV","1D",A573)</f>
        <v>624.08522699959599</v>
      </c>
      <c r="K573">
        <f>_xll.ECONOMATICA(G573,"NAV","1D",A573+1)</f>
        <v>632.69404099974804</v>
      </c>
      <c r="L573" s="6"/>
      <c r="M573">
        <v>0.21955449083179701</v>
      </c>
      <c r="N573">
        <v>2.1866398550628201</v>
      </c>
      <c r="O573">
        <v>2.92431673115061</v>
      </c>
      <c r="P573">
        <v>0.16635726387903599</v>
      </c>
      <c r="Q573">
        <v>0.50795775296137402</v>
      </c>
      <c r="R573">
        <v>2.3118014791179999</v>
      </c>
      <c r="S573">
        <v>0.79219418166758304</v>
      </c>
      <c r="T573">
        <v>0.41454290185356502</v>
      </c>
      <c r="U573">
        <v>-2.0037714530190001</v>
      </c>
      <c r="V573">
        <v>2.6638099750925899</v>
      </c>
      <c r="W573">
        <v>-1.38729776072068</v>
      </c>
      <c r="X573">
        <v>0.82024485564034</v>
      </c>
      <c r="Y573">
        <v>2.2637015790678601</v>
      </c>
      <c r="Z573">
        <v>6.5797892602859107E-2</v>
      </c>
      <c r="AA573">
        <v>0.59967500783386596</v>
      </c>
      <c r="AB573">
        <v>1.5838471999813899</v>
      </c>
      <c r="AC573">
        <v>1.2553116288472701</v>
      </c>
      <c r="AD573">
        <v>0.73167503105651099</v>
      </c>
      <c r="AE573">
        <v>-0.65658299390634101</v>
      </c>
      <c r="AF573">
        <v>4.2694141317042504</v>
      </c>
      <c r="AG573">
        <v>-0.92877430552107398</v>
      </c>
      <c r="AH573">
        <v>-2.18233374607735</v>
      </c>
      <c r="AI573">
        <v>0.85752372433489699</v>
      </c>
      <c r="AJ573">
        <v>-0.42129086186832898</v>
      </c>
      <c r="AK573">
        <v>0.93195251556608105</v>
      </c>
      <c r="AL573">
        <v>-5.4662812443930298</v>
      </c>
      <c r="AM573">
        <v>-1.08156894948479</v>
      </c>
      <c r="AO573">
        <v>-1.93223141832277</v>
      </c>
      <c r="AP573">
        <v>1.00074127458356</v>
      </c>
      <c r="AQ573">
        <v>-1.53597274784261</v>
      </c>
      <c r="AR573">
        <v>9.0866466780425995E-2</v>
      </c>
      <c r="AS573">
        <v>-3.0238047565944701E-2</v>
      </c>
      <c r="AT573">
        <v>1.0303414775989901</v>
      </c>
      <c r="AU573">
        <v>-1.83275347690142</v>
      </c>
      <c r="AV573">
        <v>-1.07344123916846</v>
      </c>
      <c r="AW573">
        <v>0.89068128363578603</v>
      </c>
      <c r="AX573">
        <v>0.256852741040348</v>
      </c>
      <c r="AY573">
        <v>2.6860387783017399</v>
      </c>
      <c r="AZ573">
        <v>-0.73472862850394405</v>
      </c>
      <c r="BA573">
        <v>-0.62954208042356197</v>
      </c>
      <c r="BB573">
        <v>2.2879627142174299</v>
      </c>
      <c r="BC573">
        <v>2.97322729602456</v>
      </c>
      <c r="BD573">
        <v>-0.18651463797141299</v>
      </c>
      <c r="BE573">
        <v>0.47134471442404902</v>
      </c>
      <c r="BF573">
        <v>1.2650993847273599</v>
      </c>
      <c r="BG573">
        <v>-1.43914310710898</v>
      </c>
      <c r="BH573">
        <v>3.1338360349764102E-2</v>
      </c>
      <c r="BI573">
        <v>-1.1647848350548899</v>
      </c>
      <c r="BJ573">
        <v>2.0262638201529599</v>
      </c>
      <c r="BK573">
        <v>0.44954124568903397</v>
      </c>
      <c r="BL573">
        <v>0.232453504941077</v>
      </c>
      <c r="BN573">
        <v>2.49667650878109</v>
      </c>
      <c r="BO573">
        <v>-0.62924743433541197</v>
      </c>
      <c r="BP573">
        <v>-0.36936001852154698</v>
      </c>
      <c r="BQ573">
        <v>0.30873517152940599</v>
      </c>
      <c r="BR573">
        <v>-2.3373821236418699</v>
      </c>
      <c r="BS573">
        <v>0.362557622611348</v>
      </c>
      <c r="BT573">
        <v>0.546331972327607</v>
      </c>
      <c r="BU573">
        <v>-6.0534084150276599E-2</v>
      </c>
      <c r="BV573">
        <v>0.81229088154941598</v>
      </c>
      <c r="BW573">
        <v>-1.9202834265343001</v>
      </c>
      <c r="BX573">
        <v>1.18528623024758</v>
      </c>
      <c r="BY573">
        <v>-3.06642666264452</v>
      </c>
      <c r="BZ573">
        <v>1.64141716595623</v>
      </c>
      <c r="CA573">
        <v>-1.6763631855610599</v>
      </c>
      <c r="CC573">
        <v>2.5300113380581002</v>
      </c>
      <c r="CD573">
        <v>1.62766104913317</v>
      </c>
      <c r="CE573">
        <v>0.38042509640945399</v>
      </c>
      <c r="CF573">
        <v>-2.7437930161795498</v>
      </c>
      <c r="CG573">
        <v>1.5603220219418299</v>
      </c>
      <c r="CH573">
        <v>-2.3846260392929302</v>
      </c>
      <c r="CI573">
        <v>1.3934077394878801</v>
      </c>
      <c r="CJ573">
        <v>3.9459625622839702E-2</v>
      </c>
      <c r="CK573">
        <v>1.49128931388987</v>
      </c>
      <c r="CL573">
        <v>-2.4247810233646298E-2</v>
      </c>
      <c r="CM573">
        <v>-1.33777264600212</v>
      </c>
      <c r="CN573">
        <v>-1.40757141680297</v>
      </c>
      <c r="CO573">
        <v>-0.19887226635546501</v>
      </c>
      <c r="CP573">
        <v>0.66233606521564103</v>
      </c>
      <c r="CQ573">
        <v>0.96418511384399597</v>
      </c>
      <c r="CR573">
        <v>0.449127142201178</v>
      </c>
      <c r="CS573">
        <v>-1.1258289699981101</v>
      </c>
      <c r="CT573">
        <v>-0.14914763032720699</v>
      </c>
      <c r="CU573">
        <v>0.56626326022524198</v>
      </c>
      <c r="CV573">
        <v>0.218552884871315</v>
      </c>
      <c r="CW573">
        <v>-0.78974821608426304</v>
      </c>
      <c r="CX573">
        <v>0.12408562342898199</v>
      </c>
      <c r="CY573">
        <v>-1.95536760902542</v>
      </c>
      <c r="CZ573">
        <v>9.6475320606259601E-2</v>
      </c>
      <c r="DA573">
        <v>-0.74562311019690197</v>
      </c>
      <c r="DB573">
        <v>0.85328375480457896</v>
      </c>
      <c r="DC573">
        <v>6.6394701025274103E-2</v>
      </c>
      <c r="DD573">
        <v>-2.5147544421088202</v>
      </c>
      <c r="DE573">
        <v>0.52187599721946798</v>
      </c>
      <c r="DF573">
        <v>1.1314133458654401</v>
      </c>
      <c r="DG573">
        <v>0.204585925166612</v>
      </c>
      <c r="DH573">
        <v>1.0478060317836899</v>
      </c>
      <c r="DI573">
        <v>-0.242702494142577</v>
      </c>
      <c r="DJ573">
        <v>-0.51195444248151001</v>
      </c>
      <c r="DK573">
        <v>0.61094098346074999</v>
      </c>
      <c r="DL573">
        <v>0.59658213122020198</v>
      </c>
      <c r="DM573">
        <v>0.80481703753321199</v>
      </c>
      <c r="DN573">
        <v>-7.70674696468632E-3</v>
      </c>
      <c r="DP573">
        <v>2.50752206429752</v>
      </c>
      <c r="DQ573">
        <v>-1.1849055748825801</v>
      </c>
      <c r="DR573">
        <v>-0.22669077179671099</v>
      </c>
      <c r="DS573">
        <v>-7.6920737228647297E-3</v>
      </c>
      <c r="DU573">
        <v>-0.25515181050650398</v>
      </c>
      <c r="DV573">
        <v>0.98000114794558602</v>
      </c>
      <c r="DW573">
        <v>-0.31145954390012798</v>
      </c>
      <c r="DX573">
        <v>3.37231223729759</v>
      </c>
      <c r="DY573">
        <v>0.86147812926356004</v>
      </c>
      <c r="DZ573">
        <v>0.23407459029840499</v>
      </c>
      <c r="EA573">
        <v>-2.4418283885097498</v>
      </c>
      <c r="EB573">
        <v>-0.26494972516957199</v>
      </c>
      <c r="EC573">
        <v>-2.4918021056691901</v>
      </c>
      <c r="ED573">
        <v>0.72829950950108502</v>
      </c>
      <c r="EE573">
        <v>-0.16178208970814001</v>
      </c>
      <c r="EF573">
        <v>1.89646536691725</v>
      </c>
      <c r="EG573">
        <v>1.74145754481287</v>
      </c>
      <c r="EH573">
        <v>1.28522521226841</v>
      </c>
      <c r="EI573">
        <v>1.53694036253</v>
      </c>
      <c r="EJ573">
        <v>-7.8295311141118908E-3</v>
      </c>
      <c r="EK573">
        <v>-1.3531729808164501</v>
      </c>
      <c r="EL573">
        <v>-2.1869396208785501</v>
      </c>
      <c r="EM573">
        <v>2.6852825589230598</v>
      </c>
      <c r="EN573">
        <v>-1.9750242968257199</v>
      </c>
      <c r="EO573">
        <v>1.4615929298088299</v>
      </c>
      <c r="EP573">
        <v>1.10926368506625E-2</v>
      </c>
      <c r="EQ573">
        <v>0.47564562755724199</v>
      </c>
      <c r="ER573">
        <v>1.77485388830974</v>
      </c>
      <c r="ES573">
        <v>-0.62581437068729395</v>
      </c>
      <c r="ET573">
        <v>0.53400726355903305</v>
      </c>
      <c r="EU573">
        <v>0.48601112303003902</v>
      </c>
      <c r="EV573">
        <v>2.0920314273098501E-2</v>
      </c>
      <c r="EW573">
        <v>0.21937272413197201</v>
      </c>
      <c r="EX573">
        <v>-9.26270906347781E-2</v>
      </c>
      <c r="FA573">
        <v>0.65949025702138897</v>
      </c>
      <c r="FB573">
        <v>4.7547878239129197E-2</v>
      </c>
      <c r="FC573">
        <v>-0.98434278179411205</v>
      </c>
      <c r="FD573">
        <v>-0.18964869768751699</v>
      </c>
      <c r="FE573">
        <v>-0.53607079989887996</v>
      </c>
      <c r="FF573">
        <v>0.69225503666530097</v>
      </c>
      <c r="FG573">
        <v>-0.98159544213558503</v>
      </c>
      <c r="FH573">
        <v>1.37983528020413</v>
      </c>
      <c r="FI573">
        <v>1.9091329742877901</v>
      </c>
      <c r="FJ573">
        <v>0.479613710922422</v>
      </c>
      <c r="FK573">
        <v>-0.70638839788443897</v>
      </c>
      <c r="FL573">
        <v>-3.1623429824321598</v>
      </c>
      <c r="FM573">
        <v>2.3416406604155799</v>
      </c>
      <c r="FN573">
        <v>0.90983512691309398</v>
      </c>
      <c r="FO573">
        <v>2.1857393172467701</v>
      </c>
      <c r="FP573">
        <v>-1.3002494369175099</v>
      </c>
      <c r="FQ573">
        <v>-1.33206298050936</v>
      </c>
      <c r="FR573">
        <v>-0.18273928299095099</v>
      </c>
      <c r="FS573">
        <v>1.8623136173118799</v>
      </c>
      <c r="FT573">
        <v>0.19894407832907701</v>
      </c>
      <c r="FU573">
        <v>-0.306626518431585</v>
      </c>
      <c r="FV573">
        <v>-2.5267583692766502</v>
      </c>
      <c r="FW573">
        <v>-1.2577177475577599</v>
      </c>
      <c r="FX573">
        <v>1.44057431625697</v>
      </c>
      <c r="FY573">
        <v>-0.78185416214182601</v>
      </c>
      <c r="FZ573">
        <v>0.80935713212966198</v>
      </c>
      <c r="GA573">
        <v>1.2956261040017101</v>
      </c>
      <c r="GB573">
        <v>2.7048149600886999</v>
      </c>
      <c r="GC573">
        <v>0.58066057699761597</v>
      </c>
      <c r="GD573">
        <v>-1.0134288128028901</v>
      </c>
      <c r="GE573">
        <v>-0.97357829345128299</v>
      </c>
      <c r="GF573">
        <v>2.63742018469202</v>
      </c>
      <c r="GH573">
        <v>1.1321261301418399</v>
      </c>
      <c r="GI573">
        <v>-1.0522641624447699</v>
      </c>
      <c r="GJ573">
        <v>0.93083552874304598</v>
      </c>
      <c r="GK573">
        <v>-0.26230369012409899</v>
      </c>
      <c r="GL573">
        <v>2.2514093734571401</v>
      </c>
      <c r="GM573">
        <v>0.89057830282399697</v>
      </c>
      <c r="GN573">
        <v>-0.25675745191620097</v>
      </c>
      <c r="GO573">
        <v>-0.69763861929459403</v>
      </c>
      <c r="GP573">
        <v>3.4768746081681498E-2</v>
      </c>
      <c r="GQ573">
        <v>-0.19425840064286601</v>
      </c>
      <c r="GR573">
        <v>-0.99676115178226599</v>
      </c>
      <c r="GS573">
        <v>-0.74438233086766603</v>
      </c>
      <c r="GU573">
        <v>-1.6565474522394701</v>
      </c>
      <c r="GV573">
        <v>1.5075743389388701</v>
      </c>
      <c r="GW573">
        <v>-0.225991079605592</v>
      </c>
      <c r="GX573">
        <v>-5.9258285182295402E-2</v>
      </c>
      <c r="GY573">
        <v>-1.54532068054323</v>
      </c>
      <c r="GZ573">
        <v>0.62253517080534904</v>
      </c>
      <c r="HA573">
        <v>0.363766842565383</v>
      </c>
      <c r="HB573">
        <v>-0.44703677212964998</v>
      </c>
      <c r="HC573">
        <v>-0.56422954203299003</v>
      </c>
      <c r="HD573">
        <v>-1.54253410928504</v>
      </c>
      <c r="HE573">
        <v>-0.26667100064514698</v>
      </c>
      <c r="HF573">
        <v>-0.12827463879148099</v>
      </c>
      <c r="HG573">
        <v>-1.58006424871928</v>
      </c>
      <c r="HH573">
        <v>-0.717510039976332</v>
      </c>
      <c r="HI573">
        <v>-1.60304439177708</v>
      </c>
      <c r="HJ573">
        <v>1.4025523345480899</v>
      </c>
      <c r="HK573">
        <v>1.1963378936343401</v>
      </c>
      <c r="HL573">
        <v>-0.66069155709556104</v>
      </c>
      <c r="HM573">
        <v>-0.92982951273370396</v>
      </c>
      <c r="HN573">
        <v>1.0519103649130599</v>
      </c>
      <c r="HO573">
        <v>0.69474343345064005</v>
      </c>
      <c r="HP573">
        <v>0.85523173893307103</v>
      </c>
      <c r="HQ573">
        <v>1.0251530038658501</v>
      </c>
      <c r="HR573">
        <v>0.126147181072156</v>
      </c>
      <c r="HS573">
        <v>-1.4287723479355899E-2</v>
      </c>
      <c r="HT573">
        <v>-0.97056343502117703</v>
      </c>
      <c r="HU573">
        <v>-0.40251984628412202</v>
      </c>
      <c r="HV573">
        <v>5.3415440561366302E-3</v>
      </c>
      <c r="HW573">
        <v>-1.2576569918564899</v>
      </c>
      <c r="HX573">
        <v>-1.0358171128245901</v>
      </c>
      <c r="HZ573">
        <v>-0.156063800022821</v>
      </c>
      <c r="IA573">
        <v>-6.2435456766252201E-2</v>
      </c>
      <c r="IB573">
        <v>-0.104799557175284</v>
      </c>
      <c r="IC573">
        <v>0.282752216844528</v>
      </c>
      <c r="ID573">
        <v>0.79976657889346803</v>
      </c>
      <c r="IE573">
        <v>0.86371958786912695</v>
      </c>
      <c r="IF573">
        <v>-8.1460819728817996E-2</v>
      </c>
      <c r="IG573">
        <v>-0.84220941862440701</v>
      </c>
      <c r="IH573">
        <v>-0.215391082019778</v>
      </c>
      <c r="II573">
        <v>0.12237029895914001</v>
      </c>
      <c r="IJ573">
        <v>-0.65003889176296104</v>
      </c>
      <c r="IK573">
        <v>0.50238253552379297</v>
      </c>
      <c r="IL573">
        <v>0.21267825468385099</v>
      </c>
      <c r="IM573">
        <v>-0.33101777853517</v>
      </c>
      <c r="IN573">
        <v>-0.34988851712114399</v>
      </c>
      <c r="IO573">
        <v>0.97731733421824196</v>
      </c>
      <c r="IP573">
        <v>3.4322838837397299E-2</v>
      </c>
      <c r="IQ573">
        <v>0.25438355805818003</v>
      </c>
      <c r="IR573">
        <v>0.77388816189341003</v>
      </c>
      <c r="IS573">
        <v>1.0828807575307999</v>
      </c>
      <c r="IT573">
        <v>1.30364065134927</v>
      </c>
      <c r="IU573">
        <v>0.65548144521017104</v>
      </c>
      <c r="IV573">
        <v>2.0159797208180001</v>
      </c>
      <c r="IW573">
        <v>0.71888613147166303</v>
      </c>
      <c r="IX573">
        <v>-0.42076740146512698</v>
      </c>
      <c r="IY573">
        <v>-4.9160267735714998E-3</v>
      </c>
      <c r="IZ573">
        <v>0.34380784982204199</v>
      </c>
      <c r="JA573">
        <v>-0.31740513477416199</v>
      </c>
      <c r="JB573">
        <v>-1.08444431170938</v>
      </c>
      <c r="JC573">
        <v>0.194073413149454</v>
      </c>
      <c r="JD573">
        <v>-1.2769713990564899</v>
      </c>
      <c r="JE573">
        <v>0.65969919032795599</v>
      </c>
      <c r="JF573">
        <v>0.89665669838723305</v>
      </c>
      <c r="JG573">
        <v>0.690992046838801</v>
      </c>
      <c r="JH573">
        <v>0.57616522008174798</v>
      </c>
      <c r="JI573">
        <v>1.49413852650468</v>
      </c>
      <c r="JJ573">
        <v>-0.36846958055321</v>
      </c>
      <c r="JK573">
        <v>-0.72747014401102195</v>
      </c>
      <c r="JL573">
        <v>-0.88542979965495805</v>
      </c>
      <c r="JM573">
        <v>-0.90155770903947996</v>
      </c>
    </row>
    <row r="574" spans="1:273" x14ac:dyDescent="0.25">
      <c r="A574" s="30">
        <v>44407</v>
      </c>
      <c r="B574" s="31" t="s">
        <v>1871</v>
      </c>
      <c r="C574" s="23" t="s">
        <v>1750</v>
      </c>
      <c r="D574" s="23" t="s">
        <v>1899</v>
      </c>
      <c r="E574" s="32">
        <v>129.37757500000001</v>
      </c>
      <c r="F574" s="37">
        <v>14800</v>
      </c>
      <c r="G574" s="16">
        <f>VLOOKUP(C574,dFundos!$A$1:$B$28,2,FALSE)</f>
        <v>37093442000130</v>
      </c>
      <c r="H574" s="13"/>
      <c r="I574" t="e">
        <f>_xll.ECONOMATICA(G574,"VOLATILITY","1Y",A574)</f>
        <v>#NUM!</v>
      </c>
      <c r="J574">
        <f>_xll.ECONOMATICA(G574,"NAV","1D",A574)</f>
        <v>114.393858000054</v>
      </c>
      <c r="K574">
        <f>_xll.ECONOMATICA(G574,"NAV","1D",A574+1)</f>
        <v>114.393858000054</v>
      </c>
      <c r="L574" s="6"/>
      <c r="CC574">
        <v>0.17514199989818699</v>
      </c>
      <c r="CD574">
        <v>-0.12732200566460999</v>
      </c>
      <c r="CE574">
        <v>9.40672267461196E-2</v>
      </c>
      <c r="CF574">
        <v>0.131754292306141</v>
      </c>
      <c r="CG574">
        <v>-0.149393185620283</v>
      </c>
      <c r="CH574">
        <v>-1.1110240120615299E-2</v>
      </c>
      <c r="CI574">
        <v>-0.39256448562809998</v>
      </c>
      <c r="CJ574">
        <v>0.48626792631694099</v>
      </c>
      <c r="CK574">
        <v>4.1193708602804698E-2</v>
      </c>
      <c r="CL574">
        <v>-0.46100139761620101</v>
      </c>
      <c r="CM574">
        <v>2.3073893862601801E-2</v>
      </c>
      <c r="CN574">
        <v>0.26687262725317901</v>
      </c>
      <c r="CO574">
        <v>0.31890873087832</v>
      </c>
      <c r="CP574">
        <v>0.25513214714010202</v>
      </c>
      <c r="CQ574">
        <v>5.3271575961844099E-2</v>
      </c>
      <c r="CR574">
        <v>-8.5625873816752601E-2</v>
      </c>
      <c r="CS574">
        <v>-2.67353606432152E-2</v>
      </c>
      <c r="CT574">
        <v>6.4025944084278294E-2</v>
      </c>
      <c r="CU574">
        <v>-0.19363594919923299</v>
      </c>
      <c r="CV574">
        <v>0.16619414454908099</v>
      </c>
      <c r="CW574">
        <v>0.15696439331804901</v>
      </c>
      <c r="CX574">
        <v>-0.13413926708380999</v>
      </c>
      <c r="CY574">
        <v>0.129802716219274</v>
      </c>
      <c r="CZ574">
        <v>0.16998223109112601</v>
      </c>
      <c r="DA574">
        <v>0.33450198043283302</v>
      </c>
      <c r="DB574">
        <v>-0.15009514236226101</v>
      </c>
      <c r="DC574">
        <v>0.53777138509758504</v>
      </c>
      <c r="DD574">
        <v>0.57353585725650202</v>
      </c>
      <c r="DE574">
        <v>0.14775268919038401</v>
      </c>
      <c r="DF574">
        <v>0.16185991044039799</v>
      </c>
      <c r="DG574">
        <v>2.59252232353901E-2</v>
      </c>
      <c r="DH574">
        <v>5.8755690224643303E-2</v>
      </c>
      <c r="DI574">
        <v>-0.213738619095238</v>
      </c>
      <c r="DJ574">
        <v>-7.5424305578053498E-3</v>
      </c>
      <c r="DK574">
        <v>9.4462719789589797E-2</v>
      </c>
      <c r="DL574">
        <v>0.124767739180243</v>
      </c>
      <c r="DM574">
        <v>-8.4157991295796797E-4</v>
      </c>
      <c r="DO574">
        <v>-3.8494810451084001E-2</v>
      </c>
      <c r="DP574">
        <v>6.7803071760863504E-2</v>
      </c>
      <c r="DQ574">
        <v>3.0272680669440898E-2</v>
      </c>
      <c r="DR574">
        <v>-9.1214988060528402E-4</v>
      </c>
      <c r="DT574">
        <v>1.8639374866324901E-2</v>
      </c>
      <c r="DU574">
        <v>3.5486758315528298E-2</v>
      </c>
      <c r="DV574">
        <v>-0.58292544936193702</v>
      </c>
      <c r="DW574">
        <v>0.31849713195697399</v>
      </c>
      <c r="DX574">
        <v>0.30123215838102602</v>
      </c>
      <c r="DY574">
        <v>0.30633637870778302</v>
      </c>
      <c r="DZ574">
        <v>0.56308086204808205</v>
      </c>
      <c r="EA574">
        <v>0.166946678837121</v>
      </c>
      <c r="EB574">
        <v>-8.4784887621935895E-2</v>
      </c>
      <c r="EC574">
        <v>0.17579200466570899</v>
      </c>
      <c r="ED574">
        <v>0.30361823446582997</v>
      </c>
      <c r="EE574">
        <v>0.21363086943893</v>
      </c>
      <c r="EF574">
        <v>0.16895343142096</v>
      </c>
      <c r="EG574">
        <v>-0.146998303080181</v>
      </c>
      <c r="EH574">
        <v>-0.298453768300533</v>
      </c>
      <c r="EI574">
        <v>-8.9708501036511702E-4</v>
      </c>
      <c r="EJ574">
        <v>0.102194726059679</v>
      </c>
      <c r="EK574">
        <v>-0.29697777990804802</v>
      </c>
      <c r="EL574">
        <v>0.177769736728806</v>
      </c>
      <c r="EM574">
        <v>0.29248096052469902</v>
      </c>
      <c r="EN574">
        <v>0.76278769793134404</v>
      </c>
      <c r="EO574">
        <v>0.33186585988005401</v>
      </c>
      <c r="EP574">
        <v>0.51668392352439696</v>
      </c>
      <c r="EQ574">
        <v>0.40230961549241301</v>
      </c>
      <c r="ER574">
        <v>0.66568139445735097</v>
      </c>
      <c r="ES574">
        <v>0.90806715979852004</v>
      </c>
      <c r="ET574">
        <v>-0.107533161644824</v>
      </c>
      <c r="EU574">
        <v>-0.31790239163456102</v>
      </c>
      <c r="EV574">
        <v>0.16033799474826099</v>
      </c>
      <c r="EW574">
        <v>9.9192028756078798E-2</v>
      </c>
      <c r="EZ574">
        <v>0.12673947840085001</v>
      </c>
      <c r="FA574">
        <v>0.36065854219486898</v>
      </c>
      <c r="FB574">
        <v>0.36495772346825101</v>
      </c>
      <c r="FC574">
        <v>0.68295541314000696</v>
      </c>
      <c r="FD574">
        <v>-0.29439018117045601</v>
      </c>
      <c r="FE574">
        <v>0.137931730023411</v>
      </c>
      <c r="FF574">
        <v>-0.31787229045221499</v>
      </c>
      <c r="FG574">
        <v>0.207927556584764</v>
      </c>
      <c r="FH574">
        <v>0.71768935067666495</v>
      </c>
      <c r="FI574">
        <v>1.7348550318274598E-2</v>
      </c>
      <c r="FJ574">
        <v>1.09086095108069E-2</v>
      </c>
      <c r="FK574">
        <v>-0.16876952331585901</v>
      </c>
      <c r="FL574">
        <v>0.48981605341396101</v>
      </c>
      <c r="FM574">
        <v>-0.70682041196050704</v>
      </c>
      <c r="FN574">
        <v>-7.2929331054183394E-2</v>
      </c>
      <c r="FO574">
        <v>-0.25128531033260498</v>
      </c>
      <c r="FP574">
        <v>0.17098971311497699</v>
      </c>
      <c r="FQ574">
        <v>-8.9456245405017398E-2</v>
      </c>
      <c r="FR574">
        <v>-0.20683267875938299</v>
      </c>
      <c r="FS574">
        <v>0.13287044148455601</v>
      </c>
      <c r="FT574">
        <v>7.1840387317934101E-2</v>
      </c>
      <c r="FU574">
        <v>-0.489860005654918</v>
      </c>
      <c r="FV574">
        <v>0.103488899367221</v>
      </c>
      <c r="FW574">
        <v>-2.4128764198394499E-2</v>
      </c>
      <c r="FX574">
        <v>-0.17601029512661601</v>
      </c>
      <c r="FY574">
        <v>-0.30703134953000699</v>
      </c>
      <c r="FZ574">
        <v>0.174609692112426</v>
      </c>
      <c r="GA574">
        <v>-1.8752813411992999E-2</v>
      </c>
      <c r="GB574">
        <v>-0.166317588718812</v>
      </c>
      <c r="GC574">
        <v>9.88200266874628E-2</v>
      </c>
      <c r="GD574">
        <v>0.371815491234884</v>
      </c>
      <c r="GE574">
        <v>-0.123711167088913</v>
      </c>
      <c r="GG574">
        <v>0.285541045013815</v>
      </c>
      <c r="GH574">
        <v>0.12869699621660399</v>
      </c>
      <c r="GI574">
        <v>0.24558143286412801</v>
      </c>
      <c r="GJ574">
        <v>0.123868181435682</v>
      </c>
      <c r="GK574">
        <v>0.30604864568886098</v>
      </c>
      <c r="GL574">
        <v>0.23005130751698699</v>
      </c>
      <c r="GM574">
        <v>-0.195476953376783</v>
      </c>
      <c r="GN574">
        <v>0.28939327930857001</v>
      </c>
      <c r="GO574">
        <v>0.28178767370263802</v>
      </c>
      <c r="GP574">
        <v>5.2198409684933701E-2</v>
      </c>
      <c r="GQ574">
        <v>-0.134852536757535</v>
      </c>
      <c r="GR574">
        <v>5.6748467613942904E-3</v>
      </c>
      <c r="GT574">
        <v>0.20515929554676399</v>
      </c>
      <c r="GU574">
        <v>0.1798484054234</v>
      </c>
      <c r="GV574">
        <v>4.3812109470309203E-2</v>
      </c>
      <c r="GW574">
        <v>0.230535659829911</v>
      </c>
      <c r="GX574">
        <v>0.15808114440005699</v>
      </c>
      <c r="GY574">
        <v>7.4978109660150893E-2</v>
      </c>
      <c r="GZ574">
        <v>-1.41064570016169E-2</v>
      </c>
      <c r="HA574">
        <v>0.21479840215761201</v>
      </c>
      <c r="HB574">
        <v>-5.6346755263803103E-2</v>
      </c>
      <c r="HC574">
        <v>0.21669651632692</v>
      </c>
      <c r="HD574">
        <v>-9.4717445335845696E-2</v>
      </c>
      <c r="HE574">
        <v>0.30555513985746102</v>
      </c>
      <c r="HF574">
        <v>-2.65757780653075E-2</v>
      </c>
      <c r="HG574">
        <v>8.95060096809175E-2</v>
      </c>
      <c r="HH574">
        <v>-0.49411445197620202</v>
      </c>
      <c r="HI574">
        <v>4.0666230415809003E-2</v>
      </c>
      <c r="HJ574">
        <v>0.122909040146624</v>
      </c>
      <c r="HK574">
        <v>0.219665407348657</v>
      </c>
      <c r="HL574">
        <v>-1.0821393516380301E-3</v>
      </c>
      <c r="HM574">
        <v>-0.10836194014700599</v>
      </c>
      <c r="HN574">
        <v>0.301988407227327</v>
      </c>
      <c r="HO574">
        <v>0.177228967550036</v>
      </c>
      <c r="HP574">
        <v>-2.9019679550401599E-2</v>
      </c>
      <c r="HQ574">
        <v>0.212225324503379</v>
      </c>
      <c r="HR574">
        <v>0.18489081521693199</v>
      </c>
      <c r="HS574">
        <v>5.79650335566839E-2</v>
      </c>
      <c r="HT574">
        <v>-2.1530614958464901E-2</v>
      </c>
      <c r="HU574">
        <v>0.37322206135286301</v>
      </c>
      <c r="HV574">
        <v>9.6610317086742697E-2</v>
      </c>
      <c r="HW574">
        <v>-8.6328513953048996E-2</v>
      </c>
      <c r="HY574">
        <v>0.172497437961283</v>
      </c>
      <c r="HZ574">
        <v>-9.9462943489925196E-2</v>
      </c>
      <c r="IA574">
        <v>9.0847957835649099E-2</v>
      </c>
      <c r="IB574">
        <v>-0.16296828234772001</v>
      </c>
      <c r="IC574">
        <v>-9.8809710016212193E-2</v>
      </c>
      <c r="ID574">
        <v>-6.6771591809811098E-2</v>
      </c>
      <c r="IE574">
        <v>0.46297729786601799</v>
      </c>
      <c r="IF574">
        <v>-0.136243362067034</v>
      </c>
      <c r="IG574">
        <v>0.10425963155284999</v>
      </c>
      <c r="IH574">
        <v>0.27213034445594497</v>
      </c>
      <c r="II574">
        <v>0.241030761026195</v>
      </c>
      <c r="IJ574">
        <v>0.120819594303612</v>
      </c>
      <c r="IK574">
        <v>9.9273955493117697E-2</v>
      </c>
      <c r="IL574">
        <v>8.3563517546281205E-2</v>
      </c>
      <c r="IM574">
        <v>-0.15508965288972801</v>
      </c>
      <c r="IN574">
        <v>-0.22276864265222701</v>
      </c>
      <c r="IO574">
        <v>0.19643897230707799</v>
      </c>
      <c r="IP574">
        <v>8.8616069842828396E-2</v>
      </c>
      <c r="IQ574">
        <v>2.3575768500450098E-2</v>
      </c>
      <c r="IR574">
        <v>-0.115255077889742</v>
      </c>
      <c r="IS574">
        <v>0.52841247124888502</v>
      </c>
      <c r="IT574">
        <v>9.0557125076884404E-2</v>
      </c>
      <c r="IU574">
        <v>-0.33289710418102902</v>
      </c>
      <c r="IV574">
        <v>0.19187511206837399</v>
      </c>
      <c r="IW574">
        <v>-0.19389732633499099</v>
      </c>
      <c r="IX574">
        <v>7.3907223850255797E-3</v>
      </c>
      <c r="IY574">
        <v>0.275111718292465</v>
      </c>
      <c r="IZ574">
        <v>9.4187521972344299E-2</v>
      </c>
      <c r="JA574">
        <v>0.182434560338152</v>
      </c>
      <c r="JB574">
        <v>4.4595327563001802E-2</v>
      </c>
      <c r="JC574">
        <v>-2.1359609399951299E-2</v>
      </c>
      <c r="JD574">
        <v>-0.116810172494297</v>
      </c>
      <c r="JE574">
        <v>4.9698616385285298E-2</v>
      </c>
      <c r="JF574">
        <v>-7.7035198683006498E-2</v>
      </c>
      <c r="JG574">
        <v>0.24831875762174599</v>
      </c>
      <c r="JH574">
        <v>-0.16209036939471799</v>
      </c>
      <c r="JI574">
        <v>-0.42525531889623402</v>
      </c>
      <c r="JJ574">
        <v>-0.38991661231193597</v>
      </c>
      <c r="JK574">
        <v>0.14308530371636199</v>
      </c>
      <c r="JL574">
        <v>0.158504783030367</v>
      </c>
      <c r="JM574">
        <v>-0.554382578047807</v>
      </c>
    </row>
    <row r="575" spans="1:273" x14ac:dyDescent="0.25">
      <c r="A575" s="29">
        <v>44407</v>
      </c>
      <c r="B575" s="31" t="s">
        <v>1871</v>
      </c>
      <c r="C575" s="24" t="s">
        <v>1732</v>
      </c>
      <c r="D575" s="24" t="s">
        <v>1899</v>
      </c>
      <c r="E575" s="34">
        <v>47.401195999999999</v>
      </c>
      <c r="F575" s="38">
        <v>7750</v>
      </c>
      <c r="G575" s="16">
        <f>VLOOKUP(C575,dFundos!$A$1:$B$28,2,FALSE)</f>
        <v>32666326000149</v>
      </c>
      <c r="H575" s="13"/>
      <c r="I575">
        <f>_xll.ECONOMATICA(G575,"VOLATILITY","1Y",A575)</f>
        <v>17.840476647747</v>
      </c>
      <c r="J575">
        <f>_xll.ECONOMATICA(G575,"NAV","1D",A575)</f>
        <v>162.54866999993101</v>
      </c>
      <c r="K575">
        <f>_xll.ECONOMATICA(G575,"NAV","1D",A575+1)</f>
        <v>162.54866999993101</v>
      </c>
      <c r="L575" s="6"/>
      <c r="M575">
        <v>-1.5758210171043201</v>
      </c>
      <c r="N575">
        <v>0.16819543361634701</v>
      </c>
      <c r="O575">
        <v>-1.3654242234224501</v>
      </c>
      <c r="P575">
        <v>1.03306702731061</v>
      </c>
      <c r="Q575">
        <v>1.24341383925639</v>
      </c>
      <c r="R575">
        <v>-0.71021197209120102</v>
      </c>
      <c r="S575">
        <v>-0.69969796395525896</v>
      </c>
      <c r="T575">
        <v>-0.402006474905647</v>
      </c>
      <c r="U575">
        <v>-0.67972719689350902</v>
      </c>
      <c r="V575">
        <v>-0.29925162216386503</v>
      </c>
      <c r="W575">
        <v>1.2845308559917601</v>
      </c>
      <c r="X575">
        <v>-1.93036695318369</v>
      </c>
      <c r="Y575">
        <v>2.58096641773591</v>
      </c>
      <c r="Z575">
        <v>-0.88567939592394396</v>
      </c>
      <c r="AA575">
        <v>0.15406054153572801</v>
      </c>
      <c r="AB575">
        <v>0.80151816855504898</v>
      </c>
      <c r="AC575">
        <v>0.309273019593093</v>
      </c>
      <c r="AD575">
        <v>0.33449892689532101</v>
      </c>
      <c r="AE575">
        <v>-1.2419977520948999</v>
      </c>
      <c r="AF575">
        <v>0.31161904917098598</v>
      </c>
      <c r="AG575">
        <v>1.9285983069494299</v>
      </c>
      <c r="AH575">
        <v>-1.83528113484499</v>
      </c>
      <c r="AI575">
        <v>1.8861552001908399</v>
      </c>
      <c r="AJ575">
        <v>-0.102233439611155</v>
      </c>
      <c r="AK575">
        <v>-1.1445878223639701</v>
      </c>
      <c r="AL575">
        <v>0.27653648321574997</v>
      </c>
      <c r="AN575">
        <v>-0.509651724587457</v>
      </c>
      <c r="AO575">
        <v>0.98004978644894403</v>
      </c>
      <c r="AP575">
        <v>-2.0095697489523401</v>
      </c>
      <c r="AQ575">
        <v>-0.52418259219848595</v>
      </c>
      <c r="AR575">
        <v>2.21560575846524</v>
      </c>
      <c r="AS575">
        <v>-0.16213844619414899</v>
      </c>
      <c r="AT575">
        <v>-0.28361196182231702</v>
      </c>
      <c r="AU575">
        <v>-0.59924726310782706</v>
      </c>
      <c r="AV575">
        <v>-1.6969124534625699</v>
      </c>
      <c r="AW575">
        <v>-1.1833714735985299</v>
      </c>
      <c r="AX575">
        <v>0.17996560636674999</v>
      </c>
      <c r="AY575">
        <v>-1.5812251546776701</v>
      </c>
      <c r="AZ575">
        <v>1.2925304754389799</v>
      </c>
      <c r="BA575">
        <v>6.2967681333247996E-2</v>
      </c>
      <c r="BB575">
        <v>-2.5427798199416398</v>
      </c>
      <c r="BC575">
        <v>-0.86255026635626597</v>
      </c>
      <c r="BD575">
        <v>1.42012563974276</v>
      </c>
      <c r="BE575">
        <v>1.2989403086976401</v>
      </c>
      <c r="BF575">
        <v>-1.4420016151234401</v>
      </c>
      <c r="BG575">
        <v>1.25712114167982</v>
      </c>
      <c r="BH575">
        <v>-0.33222690744878502</v>
      </c>
      <c r="BI575">
        <v>-0.38173989187271201</v>
      </c>
      <c r="BJ575">
        <v>1.9670046382088899</v>
      </c>
      <c r="BK575">
        <v>0.186791586020263</v>
      </c>
      <c r="BM575">
        <v>1.27839848300937</v>
      </c>
      <c r="BN575">
        <v>1.02438148060173</v>
      </c>
      <c r="BO575">
        <v>0.202223282576597</v>
      </c>
      <c r="BP575">
        <v>-0.506292362479144</v>
      </c>
      <c r="BQ575">
        <v>-0.20653825094996101</v>
      </c>
      <c r="BR575">
        <v>1.58368775209965</v>
      </c>
      <c r="BS575">
        <v>0.27876058502442902</v>
      </c>
      <c r="BT575">
        <v>0.51231971883680705</v>
      </c>
      <c r="BU575">
        <v>-1.0122089392098099</v>
      </c>
      <c r="BV575">
        <v>-0.39206066767292203</v>
      </c>
      <c r="BW575">
        <v>-1.00104397743053</v>
      </c>
      <c r="BX575">
        <v>-3.6803821110879702</v>
      </c>
      <c r="BY575">
        <v>1.35200065815297</v>
      </c>
      <c r="BZ575">
        <v>-2.3522561044046602</v>
      </c>
      <c r="CB575">
        <v>0.93414498278434599</v>
      </c>
      <c r="CC575">
        <v>2.6640550120646398</v>
      </c>
      <c r="CD575">
        <v>2.36946293953224</v>
      </c>
      <c r="CE575">
        <v>0.686466485967685</v>
      </c>
      <c r="CF575">
        <v>1.30879374210053</v>
      </c>
      <c r="CG575">
        <v>0.44147756107122399</v>
      </c>
      <c r="CH575">
        <v>0.16921532478591</v>
      </c>
      <c r="CI575">
        <v>-1.97944749070302</v>
      </c>
      <c r="CJ575">
        <v>2.2679064388285002</v>
      </c>
      <c r="CK575">
        <v>0.97043000514531697</v>
      </c>
      <c r="CL575">
        <v>-8.4183326453057802E-2</v>
      </c>
      <c r="CM575">
        <v>-1.0334257153772299</v>
      </c>
      <c r="CN575">
        <v>0.47706233508506601</v>
      </c>
      <c r="CO575">
        <v>-0.44558360914379602</v>
      </c>
      <c r="CP575">
        <v>0.17473464449722101</v>
      </c>
      <c r="CQ575">
        <v>1.54891515412601</v>
      </c>
      <c r="CR575">
        <v>0.81505724665475998</v>
      </c>
      <c r="CS575">
        <v>8.5255262274586102E-2</v>
      </c>
      <c r="CT575">
        <v>0.38193762247829</v>
      </c>
      <c r="CU575">
        <v>-1.0788871546537799</v>
      </c>
      <c r="CV575">
        <v>0.83391661628411395</v>
      </c>
      <c r="CW575">
        <v>0.50314109321334399</v>
      </c>
      <c r="CX575">
        <v>0.63650092015450399</v>
      </c>
      <c r="CY575">
        <v>0.104405435922672</v>
      </c>
      <c r="CZ575">
        <v>-0.21800197928314399</v>
      </c>
      <c r="DA575">
        <v>0.42962653624272201</v>
      </c>
      <c r="DB575">
        <v>-1.0493385742847701</v>
      </c>
      <c r="DC575">
        <v>0.93896873040648599</v>
      </c>
      <c r="DD575">
        <v>0.434209300510702</v>
      </c>
      <c r="DE575">
        <v>0.67350288936722802</v>
      </c>
      <c r="DF575">
        <v>1.5027459805423899</v>
      </c>
      <c r="DG575">
        <v>1.1454894902271899</v>
      </c>
      <c r="DH575">
        <v>0.15888564685155901</v>
      </c>
      <c r="DI575">
        <v>-0.51914578471041795</v>
      </c>
      <c r="DJ575">
        <v>-1.36842740603242</v>
      </c>
      <c r="DK575">
        <v>0.67444954383972799</v>
      </c>
      <c r="DL575">
        <v>0.54945683823461899</v>
      </c>
      <c r="DM575">
        <v>-6.4772631958476302E-3</v>
      </c>
      <c r="DO575">
        <v>0.649728757525736</v>
      </c>
      <c r="DP575">
        <v>0.23381723221973499</v>
      </c>
      <c r="DQ575">
        <v>0.26401088616694302</v>
      </c>
      <c r="DR575">
        <v>-6.71727530061617E-3</v>
      </c>
      <c r="DT575">
        <v>-0.923382176279119</v>
      </c>
      <c r="DU575">
        <v>-0.59195411949985999</v>
      </c>
      <c r="DV575">
        <v>-3.29077977785346</v>
      </c>
      <c r="DW575">
        <v>0.87787711236160204</v>
      </c>
      <c r="DX575">
        <v>2.9460100644428202</v>
      </c>
      <c r="DY575">
        <v>-1.3338227448912201</v>
      </c>
      <c r="DZ575">
        <v>2.4658070651639701</v>
      </c>
      <c r="EA575">
        <v>-0.68853301081617202</v>
      </c>
      <c r="EB575">
        <v>0.595519640410203</v>
      </c>
      <c r="EC575">
        <v>-0.384553916774166</v>
      </c>
      <c r="ED575">
        <v>0.81303391616529597</v>
      </c>
      <c r="EE575">
        <v>-0.25701049071358301</v>
      </c>
      <c r="EF575">
        <v>0.69833382185606796</v>
      </c>
      <c r="EG575">
        <v>-0.187435302177619</v>
      </c>
      <c r="EH575">
        <v>-0.48257245143759098</v>
      </c>
      <c r="EI575">
        <v>-6.7240216594655101E-3</v>
      </c>
      <c r="EJ575">
        <v>-0.37560564296654803</v>
      </c>
      <c r="EK575">
        <v>-0.88657563001106598</v>
      </c>
      <c r="EL575">
        <v>2.4328843082912499</v>
      </c>
      <c r="EM575">
        <v>-1.63309985791784</v>
      </c>
      <c r="EN575">
        <v>1.54263763342897</v>
      </c>
      <c r="EO575">
        <v>0.74365326599945503</v>
      </c>
      <c r="EP575">
        <v>1.963037587484</v>
      </c>
      <c r="EQ575">
        <v>0.47252374188246898</v>
      </c>
      <c r="ER575">
        <v>1.31439961642172</v>
      </c>
      <c r="ES575">
        <v>-0.163255680308794</v>
      </c>
      <c r="ET575">
        <v>-0.16581533718635899</v>
      </c>
      <c r="EU575">
        <v>-1.2018684328722899</v>
      </c>
      <c r="EV575">
        <v>1.1821268137282499</v>
      </c>
      <c r="EW575">
        <v>-1.6291707106574901E-2</v>
      </c>
      <c r="EZ575">
        <v>0.39054231274349099</v>
      </c>
      <c r="FA575">
        <v>-0.88750781114868005</v>
      </c>
      <c r="FB575">
        <v>0.20318834176578099</v>
      </c>
      <c r="FC575">
        <v>-2.5091354003052402</v>
      </c>
      <c r="FD575">
        <v>0.97032853882410597</v>
      </c>
      <c r="FE575">
        <v>0.23167021208791999</v>
      </c>
      <c r="FF575">
        <v>-2.4230692809396701</v>
      </c>
      <c r="FG575">
        <v>-1.58375869532392</v>
      </c>
      <c r="FH575">
        <v>0.69509874556388196</v>
      </c>
      <c r="FI575">
        <v>0.39237747623701602</v>
      </c>
      <c r="FJ575">
        <v>-5.26671032275772E-2</v>
      </c>
      <c r="FK575">
        <v>0.324350241862703</v>
      </c>
      <c r="FL575">
        <v>2.1688747860025601</v>
      </c>
      <c r="FM575">
        <v>-4.2535763442210701</v>
      </c>
      <c r="FN575">
        <v>-4.7523416924377698E-2</v>
      </c>
      <c r="FO575">
        <v>0.722871228208533</v>
      </c>
      <c r="FP575">
        <v>2.3755445936330899</v>
      </c>
      <c r="FQ575">
        <v>-0.33823145195128701</v>
      </c>
      <c r="FR575">
        <v>0.15532802299276199</v>
      </c>
      <c r="FS575">
        <v>-0.20931758526785399</v>
      </c>
      <c r="FT575">
        <v>1.51704633262852</v>
      </c>
      <c r="FU575">
        <v>-2.60603319466099</v>
      </c>
      <c r="FV575">
        <v>1.2043688637277199</v>
      </c>
      <c r="FW575">
        <v>-0.79249269219872098</v>
      </c>
      <c r="FX575">
        <v>-0.92136517096150805</v>
      </c>
      <c r="FY575">
        <v>-1.8286618528691201</v>
      </c>
      <c r="FZ575">
        <v>1.5956165989336999</v>
      </c>
      <c r="GA575">
        <v>-0.41387318478882701</v>
      </c>
      <c r="GB575">
        <v>-0.38593011449847803</v>
      </c>
      <c r="GC575">
        <v>1.2217509420224799</v>
      </c>
      <c r="GD575">
        <v>0.42142172733292699</v>
      </c>
      <c r="GE575">
        <v>-0.38769408092775798</v>
      </c>
      <c r="GG575">
        <v>1.4574307122529699</v>
      </c>
      <c r="GH575">
        <v>1.0452421829541001</v>
      </c>
      <c r="GI575">
        <v>0.25887749980029201</v>
      </c>
      <c r="GJ575">
        <v>0.98050579072150901</v>
      </c>
      <c r="GK575">
        <v>1.02060977951623E-2</v>
      </c>
      <c r="GL575">
        <v>0.64367957820650201</v>
      </c>
      <c r="GM575">
        <v>0.48656770104571501</v>
      </c>
      <c r="GN575">
        <v>-0.23060864259605299</v>
      </c>
      <c r="GO575">
        <v>0.71697561979817703</v>
      </c>
      <c r="GP575">
        <v>-0.19559431675588701</v>
      </c>
      <c r="GQ575">
        <v>-0.107456357818592</v>
      </c>
      <c r="GR575">
        <v>-0.40893576488088001</v>
      </c>
      <c r="GT575">
        <v>-1.2943349469423999</v>
      </c>
      <c r="GU575">
        <v>1.04533214816911</v>
      </c>
      <c r="GV575">
        <v>0.129019077030534</v>
      </c>
      <c r="GW575">
        <v>-0.71594904857192898</v>
      </c>
      <c r="GX575">
        <v>0.75946838242089099</v>
      </c>
      <c r="GY575">
        <v>-0.44208001227161697</v>
      </c>
      <c r="GZ575">
        <v>6.4676471993152504E-2</v>
      </c>
      <c r="HA575">
        <v>0.69899021509627302</v>
      </c>
      <c r="HB575">
        <v>-1.0255641313960999</v>
      </c>
      <c r="HC575">
        <v>1.19020243491832</v>
      </c>
      <c r="HD575">
        <v>1.59100134624168E-2</v>
      </c>
      <c r="HE575">
        <v>1.83425327868463</v>
      </c>
      <c r="HF575">
        <v>-0.26622750092428799</v>
      </c>
      <c r="HG575">
        <v>9.7530445964366705E-2</v>
      </c>
      <c r="HH575">
        <v>-1.92296851100764</v>
      </c>
      <c r="HI575">
        <v>1.6406610478952599</v>
      </c>
      <c r="HJ575">
        <v>0.55535189076181302</v>
      </c>
      <c r="HK575">
        <v>0.472136474854778</v>
      </c>
      <c r="HL575">
        <v>-0.40258641047330501</v>
      </c>
      <c r="HM575">
        <v>-6.1995449414098402E-2</v>
      </c>
      <c r="HN575">
        <v>0.21901009331486401</v>
      </c>
      <c r="HO575">
        <v>-6.5155154698004494E-2</v>
      </c>
      <c r="HP575">
        <v>0.85627195130655298</v>
      </c>
      <c r="HQ575">
        <v>3.92149595427327E-2</v>
      </c>
      <c r="HR575">
        <v>0.16478066809213501</v>
      </c>
      <c r="HS575">
        <v>0.16894775017135499</v>
      </c>
      <c r="HT575">
        <v>0.62055686812527699</v>
      </c>
      <c r="HU575">
        <v>0.24409602156083601</v>
      </c>
      <c r="HV575">
        <v>0.51678208328667097</v>
      </c>
      <c r="HW575">
        <v>0.72797116008587204</v>
      </c>
      <c r="HY575">
        <v>0.85482995091297198</v>
      </c>
      <c r="HZ575">
        <v>0.58010046395793302</v>
      </c>
      <c r="IA575">
        <v>-0.59761315969808504</v>
      </c>
      <c r="IB575">
        <v>-0.20276796694815899</v>
      </c>
      <c r="IC575">
        <v>7.1805383777245907E-2</v>
      </c>
      <c r="ID575">
        <v>-0.40506636369173099</v>
      </c>
      <c r="IE575">
        <v>0.86510892033402298</v>
      </c>
      <c r="IF575">
        <v>-0.29157889875932602</v>
      </c>
      <c r="IG575">
        <v>-0.57513377460054504</v>
      </c>
      <c r="IH575">
        <v>0.52827592298854098</v>
      </c>
      <c r="II575">
        <v>0.39374600582959801</v>
      </c>
      <c r="IJ575">
        <v>0.53723414512205603</v>
      </c>
      <c r="IK575">
        <v>0.173516819995712</v>
      </c>
      <c r="IL575">
        <v>-0.35333870064278</v>
      </c>
      <c r="IM575">
        <v>1.0353512088840899</v>
      </c>
      <c r="IN575">
        <v>-1.01258187478379</v>
      </c>
      <c r="IO575">
        <v>0.60943404041608995</v>
      </c>
      <c r="IP575">
        <v>2.0363944531709401E-2</v>
      </c>
      <c r="IQ575">
        <v>-0.33668456362647697</v>
      </c>
      <c r="IR575">
        <v>-0.18155017196477299</v>
      </c>
      <c r="IS575">
        <v>1.4883875648592899</v>
      </c>
      <c r="IT575">
        <v>-0.10620687098708</v>
      </c>
      <c r="IU575">
        <v>-1.1474184134385701</v>
      </c>
      <c r="IV575">
        <v>1.59544975667814</v>
      </c>
      <c r="IW575">
        <v>-0.70790707950436604</v>
      </c>
      <c r="IX575">
        <v>-5.4984923735901196E-3</v>
      </c>
      <c r="IY575">
        <v>1.09737513521395</v>
      </c>
      <c r="IZ575">
        <v>0.32877433623070801</v>
      </c>
      <c r="JA575">
        <v>0.52346565335028605</v>
      </c>
      <c r="JB575">
        <v>-0.34668408497964298</v>
      </c>
      <c r="JC575">
        <v>-0.474081395259418</v>
      </c>
      <c r="JD575">
        <v>-1.54973111657455</v>
      </c>
      <c r="JE575">
        <v>0.59039772477262897</v>
      </c>
      <c r="JF575">
        <v>4.6987935638753697E-2</v>
      </c>
      <c r="JG575">
        <v>0.78379801343544397</v>
      </c>
      <c r="JH575">
        <v>-0.89550025450080295</v>
      </c>
      <c r="JI575">
        <v>-0.57641164239612397</v>
      </c>
      <c r="JJ575">
        <v>-1.23711660007757</v>
      </c>
      <c r="JK575">
        <v>3.8687830419803497E-2</v>
      </c>
      <c r="JL575">
        <v>0.58313717672717802</v>
      </c>
      <c r="JM575">
        <v>-2.2739149244444001</v>
      </c>
    </row>
    <row r="576" spans="1:273" x14ac:dyDescent="0.25">
      <c r="A576" s="30">
        <v>44407</v>
      </c>
      <c r="B576" s="31" t="s">
        <v>1871</v>
      </c>
      <c r="C576" s="23" t="s">
        <v>1735</v>
      </c>
      <c r="D576" s="23" t="s">
        <v>1899</v>
      </c>
      <c r="E576" s="32">
        <v>4.9247920000000001</v>
      </c>
      <c r="F576" s="37">
        <v>2500</v>
      </c>
      <c r="G576" s="16">
        <f>VLOOKUP(C576,dFundos!$A$1:$B$28,2,FALSE)</f>
        <v>18770648000102</v>
      </c>
      <c r="H576" s="13"/>
      <c r="I576">
        <f>_xll.ECONOMATICA(G576,"VOLATILITY","1Y",A576)</f>
        <v>19.7874782106373</v>
      </c>
      <c r="J576">
        <f>_xll.ECONOMATICA(G576,"NAV","1D",A576)</f>
        <v>512.53804999962404</v>
      </c>
      <c r="K576">
        <f>_xll.ECONOMATICA(G576,"NAV","1D",A576+1)</f>
        <v>512.53804999962404</v>
      </c>
      <c r="L576" s="6"/>
      <c r="M576">
        <v>1.90197271112993</v>
      </c>
      <c r="N576">
        <v>2.8737577411448001</v>
      </c>
      <c r="O576">
        <v>4.7965157136786701E-2</v>
      </c>
      <c r="P576">
        <v>0.55209915299201395</v>
      </c>
      <c r="Q576">
        <v>2.0172911075860598</v>
      </c>
      <c r="R576">
        <v>1.0788366567794601</v>
      </c>
      <c r="S576">
        <v>0.66193968086736299</v>
      </c>
      <c r="T576">
        <v>-1.7171860941743899</v>
      </c>
      <c r="U576">
        <v>2.4763668678133399</v>
      </c>
      <c r="V576">
        <v>-1.46146654506083</v>
      </c>
      <c r="W576">
        <v>0.84012998577236397</v>
      </c>
      <c r="X576">
        <v>1.9412215113334199</v>
      </c>
      <c r="Y576">
        <v>-0.20055749109815199</v>
      </c>
      <c r="Z576">
        <v>0.56794996526150499</v>
      </c>
      <c r="AA576">
        <v>1.2990642433578601</v>
      </c>
      <c r="AB576">
        <v>1.13118704848603</v>
      </c>
      <c r="AC576">
        <v>0.84784290556854103</v>
      </c>
      <c r="AD576">
        <v>-0.69108940842852495</v>
      </c>
      <c r="AE576">
        <v>3.59545211049408</v>
      </c>
      <c r="AF576">
        <v>-0.64837475247259102</v>
      </c>
      <c r="AG576">
        <v>-2.19548636159743</v>
      </c>
      <c r="AH576">
        <v>0.62723219325562196</v>
      </c>
      <c r="AI576">
        <v>-0.59260151710986997</v>
      </c>
      <c r="AJ576">
        <v>1.04297376419709</v>
      </c>
      <c r="AK576">
        <v>-5.06140416746348</v>
      </c>
      <c r="AL576">
        <v>-0.60955976114200905</v>
      </c>
      <c r="AN576">
        <v>-1.91779611759557</v>
      </c>
      <c r="AO576">
        <v>0.84238273466326097</v>
      </c>
      <c r="AP576">
        <v>-1.5118993355827099</v>
      </c>
      <c r="AQ576">
        <v>0.35488526355038602</v>
      </c>
      <c r="AR576">
        <v>-6.8432160787779098E-2</v>
      </c>
      <c r="AS576">
        <v>0.55751026338839405</v>
      </c>
      <c r="AT576">
        <v>-1.5533603886979099</v>
      </c>
      <c r="AU576">
        <v>-0.89595175277281702</v>
      </c>
      <c r="AV576">
        <v>0.98145273623231299</v>
      </c>
      <c r="AW576">
        <v>-6.1505195662903099E-2</v>
      </c>
      <c r="AX576">
        <v>2.3933558451972199</v>
      </c>
      <c r="AY576">
        <v>-0.61703660740022304</v>
      </c>
      <c r="AZ576">
        <v>-0.69287627047742695</v>
      </c>
      <c r="BA576">
        <v>2.1463312712512601</v>
      </c>
      <c r="BB576">
        <v>3.0534689863998201</v>
      </c>
      <c r="BC576">
        <v>-0.31962290586307102</v>
      </c>
      <c r="BD576">
        <v>0.55005783924570995</v>
      </c>
      <c r="BE576">
        <v>1.1084685042078499</v>
      </c>
      <c r="BF576">
        <v>-1.16644194076798</v>
      </c>
      <c r="BG576">
        <v>5.2461545419646399E-2</v>
      </c>
      <c r="BH576">
        <v>-1.0728040112553601</v>
      </c>
      <c r="BI576">
        <v>2.07387589362042</v>
      </c>
      <c r="BJ576">
        <v>0.44773883764719402</v>
      </c>
      <c r="BK576">
        <v>3.5476743141771301E-2</v>
      </c>
      <c r="BM576">
        <v>2.1816115231558801</v>
      </c>
      <c r="BN576">
        <v>-0.63424230474993204</v>
      </c>
      <c r="BO576">
        <v>-0.19607222639024299</v>
      </c>
      <c r="BP576">
        <v>0.45357436247286398</v>
      </c>
      <c r="BQ576">
        <v>-2.27108276803847</v>
      </c>
      <c r="BR576">
        <v>0.31967998293111999</v>
      </c>
      <c r="BS576">
        <v>0.32771679434517897</v>
      </c>
      <c r="BT576">
        <v>0.24630727293697399</v>
      </c>
      <c r="BU576">
        <v>0.78797241694701403</v>
      </c>
      <c r="BV576">
        <v>-1.8534150588493501</v>
      </c>
      <c r="BW576">
        <v>0.74960413239750801</v>
      </c>
      <c r="BX576">
        <v>-2.7991814798951999</v>
      </c>
      <c r="BY576">
        <v>1.4982879138187899</v>
      </c>
      <c r="BZ576">
        <v>-1.3686818167116099</v>
      </c>
      <c r="CB576">
        <v>2.9077430841425702</v>
      </c>
      <c r="CC576">
        <v>0.91647057834052204</v>
      </c>
      <c r="CD576">
        <v>0.39143257472460402</v>
      </c>
      <c r="CE576">
        <v>-2.9096214820128798</v>
      </c>
      <c r="CF576">
        <v>2.6597200667310998</v>
      </c>
      <c r="CG576">
        <v>-2.1112909348630602</v>
      </c>
      <c r="CH576">
        <v>1.1316004060063301</v>
      </c>
      <c r="CI576">
        <v>-0.14470338337559999</v>
      </c>
      <c r="CJ576">
        <v>1.68680509996193</v>
      </c>
      <c r="CK576">
        <v>-4.0295432063430801E-2</v>
      </c>
      <c r="CL576">
        <v>-1.3733232357481</v>
      </c>
      <c r="CM576">
        <v>-1.34775139094927</v>
      </c>
      <c r="CN576">
        <v>-0.33967133085752699</v>
      </c>
      <c r="CO576">
        <v>0.70738225294917401</v>
      </c>
      <c r="CP576">
        <v>1.3784823031528499</v>
      </c>
      <c r="CQ576">
        <v>0.68979289007984301</v>
      </c>
      <c r="CR576">
        <v>-1.15033062957082</v>
      </c>
      <c r="CS576">
        <v>-0.114203045177419</v>
      </c>
      <c r="CT576">
        <v>0.54439105224446405</v>
      </c>
      <c r="CU576">
        <v>-6.53080550364393E-2</v>
      </c>
      <c r="CV576">
        <v>-0.92776442734248099</v>
      </c>
      <c r="CW576">
        <v>0.393566421371361</v>
      </c>
      <c r="CX576">
        <v>-1.8588448685477501</v>
      </c>
      <c r="CY576">
        <v>0.308510374088655</v>
      </c>
      <c r="CZ576">
        <v>-0.921240870047768</v>
      </c>
      <c r="DA576">
        <v>0.92099220037198404</v>
      </c>
      <c r="DB576">
        <v>0.26804822791746102</v>
      </c>
      <c r="DC576">
        <v>-2.55715882994991</v>
      </c>
      <c r="DD576">
        <v>0.36149002098682098</v>
      </c>
      <c r="DE576">
        <v>0.892358096643875</v>
      </c>
      <c r="DF576">
        <v>0.26218230614176702</v>
      </c>
      <c r="DG576">
        <v>0.87026260425773205</v>
      </c>
      <c r="DH576">
        <v>-0.26861410988203699</v>
      </c>
      <c r="DI576">
        <v>-0.507684243530093</v>
      </c>
      <c r="DJ576">
        <v>0.94481983105652001</v>
      </c>
      <c r="DK576">
        <v>0.43143408056494098</v>
      </c>
      <c r="DL576">
        <v>1.0903779357249701</v>
      </c>
      <c r="DM576">
        <v>-9.7956521130981907E-3</v>
      </c>
      <c r="DO576">
        <v>2.1709019960326299</v>
      </c>
      <c r="DP576">
        <v>-1.2563548665639199</v>
      </c>
      <c r="DQ576">
        <v>-0.15835510512261</v>
      </c>
      <c r="DR576">
        <v>-7.7354419772745998E-3</v>
      </c>
      <c r="DT576">
        <v>-0.18695743438001999</v>
      </c>
      <c r="DU576">
        <v>1.0206755650870001</v>
      </c>
      <c r="DV576">
        <v>0.44835044027422599</v>
      </c>
      <c r="DW576">
        <v>3.4264253868968799</v>
      </c>
      <c r="DX576">
        <v>0.62865794279787202</v>
      </c>
      <c r="DY576">
        <v>0.54925796848692698</v>
      </c>
      <c r="DZ576">
        <v>-2.0967678196029702</v>
      </c>
      <c r="EA576">
        <v>-0.474285678228625</v>
      </c>
      <c r="EB576">
        <v>-2.10221898078089</v>
      </c>
      <c r="EC576">
        <v>0.49116230111394499</v>
      </c>
      <c r="ED576">
        <v>-0.158413348526665</v>
      </c>
      <c r="EE576">
        <v>1.7521596650112801</v>
      </c>
      <c r="EF576">
        <v>1.11243603878393</v>
      </c>
      <c r="EG576">
        <v>1.06100293505733</v>
      </c>
      <c r="EH576">
        <v>1.3589272464741999</v>
      </c>
      <c r="EI576">
        <v>-7.87995941209374E-3</v>
      </c>
      <c r="EJ576">
        <v>-1.5184725829385599</v>
      </c>
      <c r="EK576">
        <v>-2.0895732494864201</v>
      </c>
      <c r="EL576">
        <v>2.6482069837584299</v>
      </c>
      <c r="EM576">
        <v>-1.92278463437106</v>
      </c>
      <c r="EN576">
        <v>1.26528070213681</v>
      </c>
      <c r="EO576">
        <v>0.17804239469114699</v>
      </c>
      <c r="EP576">
        <v>0.49448118425061699</v>
      </c>
      <c r="EQ576">
        <v>1.9311490530526501</v>
      </c>
      <c r="ER576">
        <v>-0.72970711516973097</v>
      </c>
      <c r="ES576">
        <v>0.58946945555362595</v>
      </c>
      <c r="ET576">
        <v>0.386478974178317</v>
      </c>
      <c r="EU576">
        <v>0.101303335577541</v>
      </c>
      <c r="EV576">
        <v>0.10574020470812701</v>
      </c>
      <c r="EW576">
        <v>9.7854410705622299E-2</v>
      </c>
      <c r="EZ576">
        <v>0.87643813130853199</v>
      </c>
      <c r="FA576">
        <v>0.120377730490873</v>
      </c>
      <c r="FB576">
        <v>-0.64281881759598003</v>
      </c>
      <c r="FC576">
        <v>7.5758914135803906E-2</v>
      </c>
      <c r="FD576">
        <v>-0.344937296085845</v>
      </c>
      <c r="FE576">
        <v>1.0379219751484901</v>
      </c>
      <c r="FF576">
        <v>-0.81687974616215797</v>
      </c>
      <c r="FG576">
        <v>0.94184294484875897</v>
      </c>
      <c r="FH576">
        <v>2.0310126479671502</v>
      </c>
      <c r="FI576">
        <v>0.55294783542194603</v>
      </c>
      <c r="FJ576">
        <v>6.3144381419988294E-2</v>
      </c>
      <c r="FK576">
        <v>-3.1983592873984898</v>
      </c>
      <c r="FL576">
        <v>2.21613250323571</v>
      </c>
      <c r="FM576">
        <v>1.38617086176964</v>
      </c>
      <c r="FN576">
        <v>1.67050675390783</v>
      </c>
      <c r="FO576">
        <v>-1.0530586418099099</v>
      </c>
      <c r="FP576">
        <v>-1.6374905496377301</v>
      </c>
      <c r="FQ576">
        <v>0.166866415020195</v>
      </c>
      <c r="FR576">
        <v>1.86007511638309</v>
      </c>
      <c r="FS576">
        <v>-4.6472306166833698E-2</v>
      </c>
      <c r="FT576">
        <v>-0.179481723625941</v>
      </c>
      <c r="FU576">
        <v>-1.93880096285284</v>
      </c>
      <c r="FV576">
        <v>-1.5102827601367601</v>
      </c>
      <c r="FW576">
        <v>0.99916643957840301</v>
      </c>
      <c r="FX576">
        <v>-1.06408900874158</v>
      </c>
      <c r="FY576">
        <v>1.1157624687257299</v>
      </c>
      <c r="FZ576">
        <v>1.5166358525675601</v>
      </c>
      <c r="GA576">
        <v>2.7834311073092999</v>
      </c>
      <c r="GB576">
        <v>0.42517489109741302</v>
      </c>
      <c r="GC576">
        <v>-0.86548408917224195</v>
      </c>
      <c r="GD576">
        <v>-1.1932218437323201</v>
      </c>
      <c r="GE576">
        <v>2.4675467249835501</v>
      </c>
      <c r="GG576">
        <v>0.88585596895427399</v>
      </c>
      <c r="GH576">
        <v>-1.1493902253278101</v>
      </c>
      <c r="GI576">
        <v>0.93265301093197195</v>
      </c>
      <c r="GJ576">
        <v>-0.39795215889171198</v>
      </c>
      <c r="GK576">
        <v>2.3794742386598999</v>
      </c>
      <c r="GL576">
        <v>0.91785832846653603</v>
      </c>
      <c r="GM576">
        <v>-0.45447031216099298</v>
      </c>
      <c r="GN576">
        <v>-0.54479714672197599</v>
      </c>
      <c r="GO576">
        <v>-0.21132452602614599</v>
      </c>
      <c r="GP576">
        <v>-0.15267001772372199</v>
      </c>
      <c r="GQ576">
        <v>-0.88361260377496398</v>
      </c>
      <c r="GR576">
        <v>-0.95532637615178795</v>
      </c>
      <c r="GT576">
        <v>-1.54011062995778</v>
      </c>
      <c r="GU576">
        <v>1.5203604074486099</v>
      </c>
      <c r="GV576">
        <v>-0.28241965037523198</v>
      </c>
      <c r="GW576">
        <v>3.1839278017287101E-2</v>
      </c>
      <c r="GX576">
        <v>-1.5221696125081501</v>
      </c>
      <c r="GY576">
        <v>0.485623298845894</v>
      </c>
      <c r="GZ576">
        <v>0.41464793011982698</v>
      </c>
      <c r="HA576">
        <v>-0.203826200686308</v>
      </c>
      <c r="HB576">
        <v>-0.26909052103292203</v>
      </c>
      <c r="HC576">
        <v>-1.2063640295309599</v>
      </c>
      <c r="HD576">
        <v>-0.28731794873237998</v>
      </c>
      <c r="HE576">
        <v>-0.15124859401112201</v>
      </c>
      <c r="HF576">
        <v>-1.20802817064032</v>
      </c>
      <c r="HG576">
        <v>-0.83584431122290004</v>
      </c>
      <c r="HH576">
        <v>-1.41829643325764</v>
      </c>
      <c r="HI576">
        <v>1.54334192175156</v>
      </c>
      <c r="HJ576">
        <v>1.11396698193857</v>
      </c>
      <c r="HK576">
        <v>-0.43913251292906402</v>
      </c>
      <c r="HL576">
        <v>-1.0389367343122999</v>
      </c>
      <c r="HM576">
        <v>0.93258226388570598</v>
      </c>
      <c r="HN576">
        <v>0.461448065289005</v>
      </c>
      <c r="HO576">
        <v>1.0514369872908</v>
      </c>
      <c r="HP576">
        <v>0.80145174451899903</v>
      </c>
      <c r="HQ576">
        <v>-0.13038615279583601</v>
      </c>
      <c r="HR576">
        <v>-9.1615577002812601E-2</v>
      </c>
      <c r="HS576">
        <v>-0.72978474636329305</v>
      </c>
      <c r="HT576">
        <v>-0.40831795895428502</v>
      </c>
      <c r="HU576">
        <v>2.9584724507003599E-2</v>
      </c>
      <c r="HV576">
        <v>-1.1105599824986701</v>
      </c>
      <c r="HW576">
        <v>-1.03175816602743</v>
      </c>
      <c r="HY576">
        <v>-0.199529008568788</v>
      </c>
      <c r="HZ576">
        <v>-0.17095051043725101</v>
      </c>
      <c r="IA576">
        <v>-7.0315286211553002E-2</v>
      </c>
      <c r="IB576">
        <v>0.20638807363866399</v>
      </c>
      <c r="IC576">
        <v>0.532240623033431</v>
      </c>
      <c r="ID576">
        <v>0.80423682848049804</v>
      </c>
      <c r="IE576">
        <v>-0.44837960076620198</v>
      </c>
      <c r="IF576">
        <v>-0.83218458212286395</v>
      </c>
      <c r="IG576">
        <v>-0.19080796819252999</v>
      </c>
      <c r="IH576">
        <v>-0.46621697183582</v>
      </c>
      <c r="II576">
        <v>-0.77173644403956099</v>
      </c>
      <c r="IJ576">
        <v>0.64382927957922198</v>
      </c>
      <c r="IK576">
        <v>4.6620568718935801E-2</v>
      </c>
      <c r="IL576">
        <v>-0.34649701310627301</v>
      </c>
      <c r="IM576">
        <v>-0.25131340225925702</v>
      </c>
      <c r="IN576">
        <v>1.0691916248106299</v>
      </c>
      <c r="IO576">
        <v>-0.105553570938355</v>
      </c>
      <c r="IP576">
        <v>9.6235627643181901E-2</v>
      </c>
      <c r="IQ576">
        <v>0.97833804320544004</v>
      </c>
      <c r="IR576">
        <v>1.15166121959192</v>
      </c>
      <c r="IS576">
        <v>1.05267639410158</v>
      </c>
      <c r="IT576">
        <v>0.67511987381294603</v>
      </c>
      <c r="IU576">
        <v>1.61254879822081</v>
      </c>
      <c r="IV576">
        <v>0.71592477452213599</v>
      </c>
      <c r="IW576">
        <v>-0.53204190853648503</v>
      </c>
      <c r="IX576">
        <v>-4.9202930313185797E-3</v>
      </c>
      <c r="IY576">
        <v>0.61408009041770095</v>
      </c>
      <c r="IZ576">
        <v>-0.515257080223819</v>
      </c>
      <c r="JA576">
        <v>-1.2166081328359699</v>
      </c>
      <c r="JB576">
        <v>0.38227743534662301</v>
      </c>
      <c r="JC576">
        <v>-1.3911069264395299</v>
      </c>
      <c r="JD576">
        <v>0.416424630566326</v>
      </c>
      <c r="JE576">
        <v>1.0625447195707201</v>
      </c>
      <c r="JF576">
        <v>0.82061347766284598</v>
      </c>
      <c r="JG576">
        <v>0.32396803962910797</v>
      </c>
      <c r="JH576">
        <v>1.1475489447548199</v>
      </c>
      <c r="JI576">
        <v>-0.33665080827631799</v>
      </c>
      <c r="JJ576">
        <v>-0.54576624088440395</v>
      </c>
      <c r="JK576">
        <v>-0.87407261098633204</v>
      </c>
      <c r="JL576">
        <v>-0.79399436544918001</v>
      </c>
      <c r="JM576">
        <v>1.3741701388426</v>
      </c>
    </row>
    <row r="577" spans="1:273" x14ac:dyDescent="0.25">
      <c r="A577" s="29">
        <v>44407</v>
      </c>
      <c r="B577" s="31" t="s">
        <v>2355</v>
      </c>
      <c r="C577" s="24" t="s">
        <v>1734</v>
      </c>
      <c r="D577" s="24" t="s">
        <v>1899</v>
      </c>
      <c r="E577" s="34">
        <v>131.77822800000001</v>
      </c>
      <c r="F577" s="38">
        <v>19343.32</v>
      </c>
      <c r="G577" s="16">
        <f>VLOOKUP(C577,dFundos!$A$1:$B$28,2,FALSE)</f>
        <v>25079578000106</v>
      </c>
      <c r="H577" s="13"/>
      <c r="I577">
        <f>_xll.ECONOMATICA(G577,"VOLATILITY","1Y",A577)</f>
        <v>2.3918786345893799</v>
      </c>
      <c r="J577">
        <f>_xll.ECONOMATICA(G577,"NAV","1D",A577)</f>
        <v>146.786918000085</v>
      </c>
      <c r="K577">
        <f>_xll.ECONOMATICA(G577,"NAV","1D",A577+1)</f>
        <v>146.786918000085</v>
      </c>
      <c r="L577" s="6"/>
      <c r="M577">
        <v>-0.22170450965859301</v>
      </c>
      <c r="N577">
        <v>0.16670341483404599</v>
      </c>
      <c r="O577">
        <v>-8.8807668271328993E-2</v>
      </c>
      <c r="P577">
        <v>0.13249526346044099</v>
      </c>
      <c r="Q577">
        <v>2.76013266557129E-2</v>
      </c>
      <c r="R577">
        <v>-0.18148459948861301</v>
      </c>
      <c r="S577">
        <v>4.3861737322003998E-2</v>
      </c>
      <c r="T577">
        <v>-6.3540799601469198E-3</v>
      </c>
      <c r="U577">
        <v>-5.81036630137532E-2</v>
      </c>
      <c r="V577">
        <v>0.38590292078879401</v>
      </c>
      <c r="W577">
        <v>-2.32901002163999E-3</v>
      </c>
      <c r="X577">
        <v>-4.1566155232430901E-2</v>
      </c>
      <c r="Y577">
        <v>0.319386618866702</v>
      </c>
      <c r="Z577">
        <v>0.154926648792753</v>
      </c>
      <c r="AA577">
        <v>-0.190924022808758</v>
      </c>
      <c r="AB577">
        <v>4.2894934267678798E-2</v>
      </c>
      <c r="AC577">
        <v>2.1325067064026398E-2</v>
      </c>
      <c r="AD577">
        <v>-8.30127910376177E-3</v>
      </c>
      <c r="AE577">
        <v>-2.0453794422792299E-2</v>
      </c>
      <c r="AF577">
        <v>5.6131989003915798E-2</v>
      </c>
      <c r="AG577">
        <v>7.1352826307702302E-2</v>
      </c>
      <c r="AH577">
        <v>-0.31035232177600802</v>
      </c>
      <c r="AI577">
        <v>0.24477008882968199</v>
      </c>
      <c r="AJ577">
        <v>3.6130417538515799E-2</v>
      </c>
      <c r="AK577">
        <v>-0.21532706323341699</v>
      </c>
      <c r="AL577">
        <v>-4.6320924684550797E-2</v>
      </c>
      <c r="AN577">
        <v>7.8164717524487101E-2</v>
      </c>
      <c r="AO577">
        <v>3.06871725115343E-2</v>
      </c>
      <c r="AP577">
        <v>8.5719759590574499E-2</v>
      </c>
      <c r="AQ577">
        <v>0.17792395992728399</v>
      </c>
      <c r="AR577">
        <v>-2.6616536797519099E-2</v>
      </c>
      <c r="AS577">
        <v>5.4874841589480597E-2</v>
      </c>
      <c r="AT577">
        <v>-0.20510235708570701</v>
      </c>
      <c r="AU577">
        <v>-8.8235317161888802E-2</v>
      </c>
      <c r="AV577">
        <v>5.0853903303504904E-3</v>
      </c>
      <c r="AW577">
        <v>-0.16460282467960499</v>
      </c>
      <c r="AX577">
        <v>6.6418362621334395E-2</v>
      </c>
      <c r="AY577">
        <v>-7.7666277138632694E-2</v>
      </c>
      <c r="AZ577">
        <v>0.12333082431723601</v>
      </c>
      <c r="BA577">
        <v>2.7129795125801999E-2</v>
      </c>
      <c r="BB577">
        <v>-9.3586730145034394E-2</v>
      </c>
      <c r="BC577">
        <v>-7.2117031777452203E-3</v>
      </c>
      <c r="BD577">
        <v>0.15496828855248199</v>
      </c>
      <c r="BE577">
        <v>5.9359101578593303E-2</v>
      </c>
      <c r="BF577">
        <v>3.8873068842804101E-2</v>
      </c>
      <c r="BG577">
        <v>-0.14504250357276799</v>
      </c>
      <c r="BH577">
        <v>-0.15005994600869599</v>
      </c>
      <c r="BI577">
        <v>-5.7026411650440402E-2</v>
      </c>
      <c r="BJ577">
        <v>2.54288721407647E-2</v>
      </c>
      <c r="BK577">
        <v>0.29151964754419202</v>
      </c>
      <c r="BM577">
        <v>-6.9631180849682997E-3</v>
      </c>
      <c r="BN577">
        <v>0.27058114119427001</v>
      </c>
      <c r="BO577">
        <v>3.17013651510933E-2</v>
      </c>
      <c r="BP577">
        <v>6.3946107547962996E-2</v>
      </c>
      <c r="BQ577">
        <v>-0.15668301975893001</v>
      </c>
      <c r="BR577">
        <v>0.184930431350949</v>
      </c>
      <c r="BS577">
        <v>5.7848042706609697E-2</v>
      </c>
      <c r="BT577">
        <v>-8.2021050911862403E-2</v>
      </c>
      <c r="BU577">
        <v>-9.5432325633737505E-2</v>
      </c>
      <c r="BV577">
        <v>-0.150743354060978</v>
      </c>
      <c r="BW577">
        <v>0.11814303543360399</v>
      </c>
      <c r="BX577">
        <v>-0.22005789187460301</v>
      </c>
      <c r="BY577">
        <v>0.20117760450375499</v>
      </c>
      <c r="BZ577">
        <v>-8.2761468820535797E-2</v>
      </c>
      <c r="CB577">
        <v>3.7315020745154498E-2</v>
      </c>
      <c r="CC577">
        <v>0.22393735252990199</v>
      </c>
      <c r="CD577">
        <v>-6.6855275690613798E-3</v>
      </c>
      <c r="CE577">
        <v>2.53372199949808E-2</v>
      </c>
      <c r="CF577">
        <v>-7.5158111030759797E-2</v>
      </c>
      <c r="CG577">
        <v>-4.23433934884088E-2</v>
      </c>
      <c r="CH577">
        <v>0.17581527681613801</v>
      </c>
      <c r="CI577">
        <v>-0.39592934717802603</v>
      </c>
      <c r="CJ577">
        <v>0.40089790654746998</v>
      </c>
      <c r="CK577">
        <v>-5.3674430910177803E-2</v>
      </c>
      <c r="CL577">
        <v>-9.53473953813955E-2</v>
      </c>
      <c r="CM577">
        <v>-8.3694115983235007E-2</v>
      </c>
      <c r="CN577">
        <v>2.2501384592033E-3</v>
      </c>
      <c r="CO577">
        <v>0.24408800818491699</v>
      </c>
      <c r="CP577">
        <v>0.14503261554637001</v>
      </c>
      <c r="CQ577">
        <v>-7.7048544062563507E-2</v>
      </c>
      <c r="CR577">
        <v>0.14615311374654999</v>
      </c>
      <c r="CS577">
        <v>-2.7585956559050798E-3</v>
      </c>
      <c r="CT577">
        <v>5.1260546206321998E-2</v>
      </c>
      <c r="CU577">
        <v>-0.36400473281901202</v>
      </c>
      <c r="CV577">
        <v>0.30321034864755297</v>
      </c>
      <c r="CW577">
        <v>7.3633222200442106E-2</v>
      </c>
      <c r="CX577">
        <v>6.5797745264717404E-3</v>
      </c>
      <c r="CY577">
        <v>1.5742390314699199E-2</v>
      </c>
      <c r="CZ577">
        <v>-1.5413645542139399E-2</v>
      </c>
      <c r="DA577">
        <v>0.14160830014588999</v>
      </c>
      <c r="DB577">
        <v>-0.14143274047455601</v>
      </c>
      <c r="DC577">
        <v>6.6689531013253103E-2</v>
      </c>
      <c r="DD577">
        <v>0.193145743651257</v>
      </c>
      <c r="DE577">
        <v>9.1937892830174006E-2</v>
      </c>
      <c r="DF577">
        <v>1.8925452604889901E-2</v>
      </c>
      <c r="DG577">
        <v>0.10384827546658899</v>
      </c>
      <c r="DH577">
        <v>-3.5801010653813102E-2</v>
      </c>
      <c r="DI577">
        <v>-5.8058942431671298E-2</v>
      </c>
      <c r="DJ577">
        <v>2.0700892127933902E-2</v>
      </c>
      <c r="DK577">
        <v>2.4925975958467499E-2</v>
      </c>
      <c r="DL577">
        <v>0.13401265805441701</v>
      </c>
      <c r="DM577">
        <v>-4.6300303438329103E-3</v>
      </c>
      <c r="DO577">
        <v>-2.4752001900196802E-2</v>
      </c>
      <c r="DP577">
        <v>1.3526725342671899E-2</v>
      </c>
      <c r="DQ577">
        <v>-7.5933442622044794E-2</v>
      </c>
      <c r="DR577">
        <v>-4.7615297262382202E-3</v>
      </c>
      <c r="DT577">
        <v>0.17680929558991901</v>
      </c>
      <c r="DU577">
        <v>-3.2575164459558402E-2</v>
      </c>
      <c r="DV577">
        <v>-0.36279480164012101</v>
      </c>
      <c r="DW577">
        <v>6.1504703808168401E-2</v>
      </c>
      <c r="DX577">
        <v>0.21768003934994301</v>
      </c>
      <c r="DY577">
        <v>1.0203611600445601E-2</v>
      </c>
      <c r="DZ577">
        <v>-4.1032993885892197E-2</v>
      </c>
      <c r="EA577">
        <v>0.17922132210514999</v>
      </c>
      <c r="EB577">
        <v>0.10301525053364501</v>
      </c>
      <c r="EC577">
        <v>9.8889756918651997E-2</v>
      </c>
      <c r="ED577">
        <v>0.15451208382728501</v>
      </c>
      <c r="EE577">
        <v>0.13903132185077999</v>
      </c>
      <c r="EF577">
        <v>1.23114414236625E-2</v>
      </c>
      <c r="EG577">
        <v>-9.67524579209567E-2</v>
      </c>
      <c r="EH577">
        <v>-0.20353302688818101</v>
      </c>
      <c r="EI577">
        <v>-4.5257083002070396E-3</v>
      </c>
      <c r="EJ577">
        <v>7.7790531031496399E-2</v>
      </c>
      <c r="EK577">
        <v>-0.17266887753066801</v>
      </c>
      <c r="EL577">
        <v>9.5417702686972902E-2</v>
      </c>
      <c r="EM577">
        <v>1.9254674043622799E-3</v>
      </c>
      <c r="EN577">
        <v>0.28334843882476002</v>
      </c>
      <c r="EO577">
        <v>3.2179035770241201E-3</v>
      </c>
      <c r="EP577">
        <v>0.189314012277464</v>
      </c>
      <c r="EQ577">
        <v>0.18906221084762401</v>
      </c>
      <c r="ER577">
        <v>0.21606447753583799</v>
      </c>
      <c r="ES577">
        <v>0.20111162903049301</v>
      </c>
      <c r="ET577">
        <v>7.0655092713423099E-3</v>
      </c>
      <c r="EU577">
        <v>-0.18943798895634201</v>
      </c>
      <c r="EV577">
        <v>2.4325171216332798E-2</v>
      </c>
      <c r="EW577">
        <v>4.9506362302054199E-2</v>
      </c>
      <c r="EZ577">
        <v>0.106504267569107</v>
      </c>
      <c r="FA577">
        <v>0.182250816760643</v>
      </c>
      <c r="FB577">
        <v>3.2858758459042299E-2</v>
      </c>
      <c r="FC577">
        <v>-8.9625886266731E-2</v>
      </c>
      <c r="FD577">
        <v>-7.5744134846900096E-2</v>
      </c>
      <c r="FE577">
        <v>7.7689458157692598E-2</v>
      </c>
      <c r="FF577">
        <v>-0.100377140370256</v>
      </c>
      <c r="FG577">
        <v>-0.10249236311210599</v>
      </c>
      <c r="FH577">
        <v>0.43252784926153298</v>
      </c>
      <c r="FI577">
        <v>-1.8961453133670099E-2</v>
      </c>
      <c r="FJ577">
        <v>-4.3159931828995503E-2</v>
      </c>
      <c r="FK577">
        <v>-0.104205363459187</v>
      </c>
      <c r="FL577">
        <v>0.30827983355265998</v>
      </c>
      <c r="FM577">
        <v>-0.44281792188485303</v>
      </c>
      <c r="FN577">
        <v>-1.1000253198290001E-2</v>
      </c>
      <c r="FO577">
        <v>-0.16934637815211301</v>
      </c>
      <c r="FP577">
        <v>0.20242077425791599</v>
      </c>
      <c r="FQ577">
        <v>-0.12738349969367799</v>
      </c>
      <c r="FR577">
        <v>-0.227531724794972</v>
      </c>
      <c r="FS577">
        <v>0.18311632411496201</v>
      </c>
      <c r="FT577">
        <v>2.7308426615490999E-2</v>
      </c>
      <c r="FU577">
        <v>-0.38554962929993097</v>
      </c>
      <c r="FV577">
        <v>0.116376621008385</v>
      </c>
      <c r="FW577">
        <v>-0.15565288058496701</v>
      </c>
      <c r="FX577">
        <v>-0.18162289397878301</v>
      </c>
      <c r="FY577">
        <v>-7.2657217970117901E-3</v>
      </c>
      <c r="FZ577">
        <v>1.9366903870832201E-3</v>
      </c>
      <c r="GA577">
        <v>-2.3961631177371601E-2</v>
      </c>
      <c r="GB577">
        <v>-7.3014726240217001E-2</v>
      </c>
      <c r="GC577">
        <v>-3.8583563218708199E-2</v>
      </c>
      <c r="GD577">
        <v>0.30754600502405099</v>
      </c>
      <c r="GE577">
        <v>1.00948273029644E-4</v>
      </c>
      <c r="GG577">
        <v>2.9330682446015999E-2</v>
      </c>
      <c r="GH577">
        <v>1.8565547907201101E-2</v>
      </c>
      <c r="GI577">
        <v>0.17885237521113601</v>
      </c>
      <c r="GJ577">
        <v>0.15557382193947</v>
      </c>
      <c r="GK577">
        <v>0.136218895386264</v>
      </c>
      <c r="GL577">
        <v>4.1867466279654798E-3</v>
      </c>
      <c r="GM577">
        <v>2.63549678493291E-2</v>
      </c>
      <c r="GN577">
        <v>3.3688691110000897E-2</v>
      </c>
      <c r="GO577">
        <v>0.18909591417468599</v>
      </c>
      <c r="GP577">
        <v>4.7924649879860198E-2</v>
      </c>
      <c r="GQ577">
        <v>-0.20353196050564301</v>
      </c>
      <c r="GR577">
        <v>-2.36180979300116E-2</v>
      </c>
      <c r="GT577">
        <v>-8.6333627223211806E-2</v>
      </c>
      <c r="GU577">
        <v>0.27133280327689102</v>
      </c>
      <c r="GV577">
        <v>-9.8887384228873998E-2</v>
      </c>
      <c r="GW577">
        <v>7.5695064151659594E-2</v>
      </c>
      <c r="GX577">
        <v>0.175497601776442</v>
      </c>
      <c r="GY577">
        <v>2.79070116448565E-2</v>
      </c>
      <c r="GZ577">
        <v>-0.16690645134076501</v>
      </c>
      <c r="HA577">
        <v>0.229181822760438</v>
      </c>
      <c r="HB577">
        <v>-2.18671433685813E-2</v>
      </c>
      <c r="HC577">
        <v>5.0252837172592997E-2</v>
      </c>
      <c r="HD577">
        <v>1.4330762314784799E-2</v>
      </c>
      <c r="HE577">
        <v>0.118423152889591</v>
      </c>
      <c r="HF577">
        <v>0.14424804248847101</v>
      </c>
      <c r="HG577">
        <v>2.9590868143713998E-2</v>
      </c>
      <c r="HH577">
        <v>-0.38821734824523402</v>
      </c>
      <c r="HI577">
        <v>9.0756704230443602E-2</v>
      </c>
      <c r="HJ577">
        <v>0.1023869132041</v>
      </c>
      <c r="HK577">
        <v>5.5264699403778601E-2</v>
      </c>
      <c r="HL577">
        <v>6.3045575188880307E-2</v>
      </c>
      <c r="HM577">
        <v>-0.27917802426600202</v>
      </c>
      <c r="HN577">
        <v>0.148159335003584</v>
      </c>
      <c r="HO577">
        <v>-0.14342367967401501</v>
      </c>
      <c r="HP577">
        <v>-4.9842802127386697E-2</v>
      </c>
      <c r="HQ577">
        <v>9.3379883401212296E-2</v>
      </c>
      <c r="HR577">
        <v>0.14451525657932501</v>
      </c>
      <c r="HS577">
        <v>0.104387887949997</v>
      </c>
      <c r="HT577">
        <v>0.122991571333841</v>
      </c>
      <c r="HU577">
        <v>0.206368257931899</v>
      </c>
      <c r="HV577">
        <v>-6.3997088273026706E-2</v>
      </c>
      <c r="HW577">
        <v>0.194263734556444</v>
      </c>
      <c r="HY577">
        <v>6.1034509963064899E-2</v>
      </c>
      <c r="HZ577">
        <v>-3.5762354582402602E-2</v>
      </c>
      <c r="IA577">
        <v>9.3161884797154898E-2</v>
      </c>
      <c r="IB577">
        <v>-4.2563195529510302E-2</v>
      </c>
      <c r="IC577">
        <v>-8.9155470868718098E-2</v>
      </c>
      <c r="ID577">
        <v>6.1704308791377102E-2</v>
      </c>
      <c r="IE577">
        <v>0.154255561574246</v>
      </c>
      <c r="IF577">
        <v>-0.12215261504025</v>
      </c>
      <c r="IG577">
        <v>9.2062134172010701E-2</v>
      </c>
      <c r="IH577">
        <v>4.2013062011392301E-2</v>
      </c>
      <c r="II577">
        <v>0.34157875670644</v>
      </c>
      <c r="IJ577">
        <v>8.4779140343016507E-2</v>
      </c>
      <c r="IK577">
        <v>5.9974937721563003E-2</v>
      </c>
      <c r="IL577">
        <v>3.46249698850443E-2</v>
      </c>
      <c r="IM577">
        <v>-4.9904931347555199E-2</v>
      </c>
      <c r="IN577">
        <v>-3.7966307263559401E-2</v>
      </c>
      <c r="IO577">
        <v>2.9916135281382601E-2</v>
      </c>
      <c r="IP577">
        <v>0.14728614078194399</v>
      </c>
      <c r="IQ577">
        <v>0.119731676022639</v>
      </c>
      <c r="IR577">
        <v>-0.232347303244751</v>
      </c>
      <c r="IS577">
        <v>0.25825062821240902</v>
      </c>
      <c r="IT577">
        <v>0.10507848492125001</v>
      </c>
      <c r="IU577">
        <v>-0.23422602171194701</v>
      </c>
      <c r="IV577">
        <v>0.154275664317538</v>
      </c>
      <c r="IW577">
        <v>-0.108347830428102</v>
      </c>
      <c r="IX577">
        <v>-2.5563539566064702E-3</v>
      </c>
      <c r="IY577">
        <v>0.16285136571241299</v>
      </c>
      <c r="IZ577">
        <v>0.12565527995320699</v>
      </c>
      <c r="JA577">
        <v>8.6639636356267105E-2</v>
      </c>
      <c r="JB577">
        <v>-1.0873779683606701E-2</v>
      </c>
      <c r="JC577">
        <v>-1.9462236923573101E-2</v>
      </c>
      <c r="JD577">
        <v>-0.13508972942872799</v>
      </c>
      <c r="JE577">
        <v>0.110921570194478</v>
      </c>
      <c r="JF577">
        <v>-9.7598487172945197E-2</v>
      </c>
      <c r="JG577">
        <v>0.13734322074014901</v>
      </c>
      <c r="JH577">
        <v>-8.0927806084218901E-2</v>
      </c>
      <c r="JI577">
        <v>-0.29479643535523797</v>
      </c>
      <c r="JJ577">
        <v>-0.22075339948059999</v>
      </c>
      <c r="JK577">
        <v>0.143590750303701</v>
      </c>
      <c r="JL577">
        <v>0.13075569531792999</v>
      </c>
      <c r="JM577">
        <v>-0.50111305308746501</v>
      </c>
    </row>
    <row r="578" spans="1:273" x14ac:dyDescent="0.25">
      <c r="A578" s="30">
        <v>44407</v>
      </c>
      <c r="B578" s="31" t="s">
        <v>2355</v>
      </c>
      <c r="C578" s="23" t="s">
        <v>1739</v>
      </c>
      <c r="D578" s="23" t="s">
        <v>1899</v>
      </c>
      <c r="E578" s="32">
        <v>20.660343999999998</v>
      </c>
      <c r="F578" s="37">
        <v>12946.04</v>
      </c>
      <c r="G578" s="16">
        <f>VLOOKUP(C578,dFundos!$A$1:$B$28,2,FALSE)</f>
        <v>19436835000117</v>
      </c>
      <c r="H578" s="13"/>
      <c r="I578">
        <f>_xll.ECONOMATICA(G578,"VOLATILITY","1Y",A578)</f>
        <v>20.730426449183099</v>
      </c>
      <c r="J578">
        <f>_xll.ECONOMATICA(G578,"NAV","1D",A578)</f>
        <v>632.69404099974804</v>
      </c>
      <c r="K578">
        <f>_xll.ECONOMATICA(G578,"NAV","1D",A578+1)</f>
        <v>632.69404099974804</v>
      </c>
      <c r="L578" s="6"/>
      <c r="M578">
        <v>2.1866398550628201</v>
      </c>
      <c r="N578">
        <v>2.92431673115061</v>
      </c>
      <c r="O578">
        <v>0.16635726387903599</v>
      </c>
      <c r="P578">
        <v>0.50795775296137402</v>
      </c>
      <c r="Q578">
        <v>2.3118014791179999</v>
      </c>
      <c r="R578">
        <v>0.79219418166758304</v>
      </c>
      <c r="S578">
        <v>0.41454290185356502</v>
      </c>
      <c r="T578">
        <v>-2.0037714530190001</v>
      </c>
      <c r="U578">
        <v>2.6638099750925899</v>
      </c>
      <c r="V578">
        <v>-1.38729776072068</v>
      </c>
      <c r="W578">
        <v>0.82024485564034</v>
      </c>
      <c r="X578">
        <v>2.2637015790678601</v>
      </c>
      <c r="Y578">
        <v>6.5797892602859107E-2</v>
      </c>
      <c r="Z578">
        <v>0.59967500783386596</v>
      </c>
      <c r="AA578">
        <v>1.5838471999813899</v>
      </c>
      <c r="AB578">
        <v>1.2553116288472701</v>
      </c>
      <c r="AC578">
        <v>0.73167503105651099</v>
      </c>
      <c r="AD578">
        <v>-0.65658299390634101</v>
      </c>
      <c r="AE578">
        <v>4.2694141317042504</v>
      </c>
      <c r="AF578">
        <v>-0.92877430552107398</v>
      </c>
      <c r="AG578">
        <v>-2.18233374607735</v>
      </c>
      <c r="AH578">
        <v>0.85752372433489699</v>
      </c>
      <c r="AI578">
        <v>-0.42129086186832898</v>
      </c>
      <c r="AJ578">
        <v>0.93195251556608105</v>
      </c>
      <c r="AK578">
        <v>-5.4662812443930298</v>
      </c>
      <c r="AL578">
        <v>-1.08156894948479</v>
      </c>
      <c r="AN578">
        <v>-1.93223141832277</v>
      </c>
      <c r="AO578">
        <v>1.00074127458356</v>
      </c>
      <c r="AP578">
        <v>-1.53597274784261</v>
      </c>
      <c r="AQ578">
        <v>9.0866466780425995E-2</v>
      </c>
      <c r="AR578">
        <v>-3.0238047565944701E-2</v>
      </c>
      <c r="AS578">
        <v>1.0303414775989901</v>
      </c>
      <c r="AT578">
        <v>-1.83275347690142</v>
      </c>
      <c r="AU578">
        <v>-1.07344123916846</v>
      </c>
      <c r="AV578">
        <v>0.89068128363578603</v>
      </c>
      <c r="AW578">
        <v>0.256852741040348</v>
      </c>
      <c r="AX578">
        <v>2.6860387783017399</v>
      </c>
      <c r="AY578">
        <v>-0.73472862850394405</v>
      </c>
      <c r="AZ578">
        <v>-0.62954208042356197</v>
      </c>
      <c r="BA578">
        <v>2.2879627142174299</v>
      </c>
      <c r="BB578">
        <v>2.97322729602456</v>
      </c>
      <c r="BC578">
        <v>-0.18651463797141299</v>
      </c>
      <c r="BD578">
        <v>0.47134471442404902</v>
      </c>
      <c r="BE578">
        <v>1.2650993847273599</v>
      </c>
      <c r="BF578">
        <v>-1.43914310710898</v>
      </c>
      <c r="BG578">
        <v>3.1338360349764102E-2</v>
      </c>
      <c r="BH578">
        <v>-1.1647848350548899</v>
      </c>
      <c r="BI578">
        <v>2.0262638201529599</v>
      </c>
      <c r="BJ578">
        <v>0.44954124568903397</v>
      </c>
      <c r="BK578">
        <v>0.232453504941077</v>
      </c>
      <c r="BM578">
        <v>2.49667650878109</v>
      </c>
      <c r="BN578">
        <v>-0.62924743433541197</v>
      </c>
      <c r="BO578">
        <v>-0.36936001852154698</v>
      </c>
      <c r="BP578">
        <v>0.30873517152940599</v>
      </c>
      <c r="BQ578">
        <v>-2.3373821236418699</v>
      </c>
      <c r="BR578">
        <v>0.362557622611348</v>
      </c>
      <c r="BS578">
        <v>0.546331972327607</v>
      </c>
      <c r="BT578">
        <v>-6.0534084150276599E-2</v>
      </c>
      <c r="BU578">
        <v>0.81229088154941598</v>
      </c>
      <c r="BV578">
        <v>-1.9202834265343001</v>
      </c>
      <c r="BW578">
        <v>1.18528623024758</v>
      </c>
      <c r="BX578">
        <v>-3.06642666264452</v>
      </c>
      <c r="BY578">
        <v>1.64141716595623</v>
      </c>
      <c r="BZ578">
        <v>-1.6763631855610599</v>
      </c>
      <c r="CB578">
        <v>2.5300113380581002</v>
      </c>
      <c r="CC578">
        <v>1.62766104913317</v>
      </c>
      <c r="CD578">
        <v>0.38042509640945399</v>
      </c>
      <c r="CE578">
        <v>-2.7437930161795498</v>
      </c>
      <c r="CF578">
        <v>1.5603220219418299</v>
      </c>
      <c r="CG578">
        <v>-2.3846260392929302</v>
      </c>
      <c r="CH578">
        <v>1.3934077394878801</v>
      </c>
      <c r="CI578">
        <v>3.9459625622839702E-2</v>
      </c>
      <c r="CJ578">
        <v>1.49128931388987</v>
      </c>
      <c r="CK578">
        <v>-2.4247810233646298E-2</v>
      </c>
      <c r="CL578">
        <v>-1.33777264600212</v>
      </c>
      <c r="CM578">
        <v>-1.40757141680297</v>
      </c>
      <c r="CN578">
        <v>-0.19887226635546501</v>
      </c>
      <c r="CO578">
        <v>0.66233606521564103</v>
      </c>
      <c r="CP578">
        <v>0.96418511384399597</v>
      </c>
      <c r="CQ578">
        <v>0.449127142201178</v>
      </c>
      <c r="CR578">
        <v>-1.1258289699981101</v>
      </c>
      <c r="CS578">
        <v>-0.14914763032720699</v>
      </c>
      <c r="CT578">
        <v>0.56626326022524198</v>
      </c>
      <c r="CU578">
        <v>0.218552884871315</v>
      </c>
      <c r="CV578">
        <v>-0.78974821608426304</v>
      </c>
      <c r="CW578">
        <v>0.12408562342898199</v>
      </c>
      <c r="CX578">
        <v>-1.95536760902542</v>
      </c>
      <c r="CY578">
        <v>9.6475320606259601E-2</v>
      </c>
      <c r="CZ578">
        <v>-0.74562311019690197</v>
      </c>
      <c r="DA578">
        <v>0.85328375480457896</v>
      </c>
      <c r="DB578">
        <v>6.6394701025274103E-2</v>
      </c>
      <c r="DC578">
        <v>-2.5147544421088202</v>
      </c>
      <c r="DD578">
        <v>0.52187599721946798</v>
      </c>
      <c r="DE578">
        <v>1.1314133458654401</v>
      </c>
      <c r="DF578">
        <v>0.204585925166612</v>
      </c>
      <c r="DG578">
        <v>1.0478060317836899</v>
      </c>
      <c r="DH578">
        <v>-0.242702494142577</v>
      </c>
      <c r="DI578">
        <v>-0.51195444248151001</v>
      </c>
      <c r="DJ578">
        <v>0.61094098346074999</v>
      </c>
      <c r="DK578">
        <v>0.59658213122020198</v>
      </c>
      <c r="DL578">
        <v>0.80481703753321199</v>
      </c>
      <c r="DM578">
        <v>-7.70674696468632E-3</v>
      </c>
      <c r="DO578">
        <v>2.50752206429752</v>
      </c>
      <c r="DP578">
        <v>-1.1849055748825801</v>
      </c>
      <c r="DQ578">
        <v>-0.22669077179671099</v>
      </c>
      <c r="DR578">
        <v>-7.6920737228647297E-3</v>
      </c>
      <c r="DT578">
        <v>-0.25515181050650398</v>
      </c>
      <c r="DU578">
        <v>0.98000114794558602</v>
      </c>
      <c r="DV578">
        <v>-0.31145954390012798</v>
      </c>
      <c r="DW578">
        <v>3.37231223729759</v>
      </c>
      <c r="DX578">
        <v>0.86147812926356004</v>
      </c>
      <c r="DY578">
        <v>0.23407459029840499</v>
      </c>
      <c r="DZ578">
        <v>-2.4418283885097498</v>
      </c>
      <c r="EA578">
        <v>-0.26494972516957199</v>
      </c>
      <c r="EB578">
        <v>-2.4918021056691901</v>
      </c>
      <c r="EC578">
        <v>0.72829950950108502</v>
      </c>
      <c r="ED578">
        <v>-0.16178208970814001</v>
      </c>
      <c r="EE578">
        <v>1.89646536691725</v>
      </c>
      <c r="EF578">
        <v>1.74145754481287</v>
      </c>
      <c r="EG578">
        <v>1.28522521226841</v>
      </c>
      <c r="EH578">
        <v>1.53694036253</v>
      </c>
      <c r="EI578">
        <v>-7.8295311141118908E-3</v>
      </c>
      <c r="EJ578">
        <v>-1.3531729808164501</v>
      </c>
      <c r="EK578">
        <v>-2.1869396208785501</v>
      </c>
      <c r="EL578">
        <v>2.6852825589230598</v>
      </c>
      <c r="EM578">
        <v>-1.9750242968257199</v>
      </c>
      <c r="EN578">
        <v>1.4615929298088299</v>
      </c>
      <c r="EO578">
        <v>1.10926368506625E-2</v>
      </c>
      <c r="EP578">
        <v>0.47564562755724199</v>
      </c>
      <c r="EQ578">
        <v>1.77485388830974</v>
      </c>
      <c r="ER578">
        <v>-0.62581437068729395</v>
      </c>
      <c r="ES578">
        <v>0.53400726355903305</v>
      </c>
      <c r="ET578">
        <v>0.48601112303003902</v>
      </c>
      <c r="EU578">
        <v>2.0920314273098501E-2</v>
      </c>
      <c r="EV578">
        <v>0.21937272413197201</v>
      </c>
      <c r="EW578">
        <v>-9.26270906347781E-2</v>
      </c>
      <c r="EZ578">
        <v>0.65949025702138897</v>
      </c>
      <c r="FA578">
        <v>4.7547878239129197E-2</v>
      </c>
      <c r="FB578">
        <v>-0.98434278179411205</v>
      </c>
      <c r="FC578">
        <v>-0.18964869768751699</v>
      </c>
      <c r="FD578">
        <v>-0.53607079989887996</v>
      </c>
      <c r="FE578">
        <v>0.69225503666530097</v>
      </c>
      <c r="FF578">
        <v>-0.98159544213558503</v>
      </c>
      <c r="FG578">
        <v>1.37983528020413</v>
      </c>
      <c r="FH578">
        <v>1.9091329742877901</v>
      </c>
      <c r="FI578">
        <v>0.479613710922422</v>
      </c>
      <c r="FJ578">
        <v>-0.70638839788443897</v>
      </c>
      <c r="FK578">
        <v>-3.1623429824321598</v>
      </c>
      <c r="FL578">
        <v>2.3416406604155799</v>
      </c>
      <c r="FM578">
        <v>0.90983512691309398</v>
      </c>
      <c r="FN578">
        <v>2.1857393172467701</v>
      </c>
      <c r="FO578">
        <v>-1.3002494369175099</v>
      </c>
      <c r="FP578">
        <v>-1.33206298050936</v>
      </c>
      <c r="FQ578">
        <v>-0.18273928299095099</v>
      </c>
      <c r="FR578">
        <v>1.8623136173118799</v>
      </c>
      <c r="FS578">
        <v>0.19894407832907701</v>
      </c>
      <c r="FT578">
        <v>-0.306626518431585</v>
      </c>
      <c r="FU578">
        <v>-2.5267583692766502</v>
      </c>
      <c r="FV578">
        <v>-1.2577177475577599</v>
      </c>
      <c r="FW578">
        <v>1.44057431625697</v>
      </c>
      <c r="FX578">
        <v>-0.78185416214182601</v>
      </c>
      <c r="FY578">
        <v>0.80935713212966198</v>
      </c>
      <c r="FZ578">
        <v>1.2956261040017101</v>
      </c>
      <c r="GA578">
        <v>2.7048149600886999</v>
      </c>
      <c r="GB578">
        <v>0.58066057699761597</v>
      </c>
      <c r="GC578">
        <v>-1.0134288128028901</v>
      </c>
      <c r="GD578">
        <v>-0.97357829345128299</v>
      </c>
      <c r="GE578">
        <v>2.63742018469202</v>
      </c>
      <c r="GG578">
        <v>1.1321261301418399</v>
      </c>
      <c r="GH578">
        <v>-1.0522641624447699</v>
      </c>
      <c r="GI578">
        <v>0.93083552874304598</v>
      </c>
      <c r="GJ578">
        <v>-0.26230369012409899</v>
      </c>
      <c r="GK578">
        <v>2.2514093734571401</v>
      </c>
      <c r="GL578">
        <v>0.89057830282399697</v>
      </c>
      <c r="GM578">
        <v>-0.25675745191620097</v>
      </c>
      <c r="GN578">
        <v>-0.69763861929459403</v>
      </c>
      <c r="GO578">
        <v>3.4768746081681498E-2</v>
      </c>
      <c r="GP578">
        <v>-0.19425840064286601</v>
      </c>
      <c r="GQ578">
        <v>-0.99676115178226599</v>
      </c>
      <c r="GR578">
        <v>-0.74438233086766603</v>
      </c>
      <c r="GT578">
        <v>-1.6565474522394701</v>
      </c>
      <c r="GU578">
        <v>1.5075743389388701</v>
      </c>
      <c r="GV578">
        <v>-0.225991079605592</v>
      </c>
      <c r="GW578">
        <v>-5.9258285182295402E-2</v>
      </c>
      <c r="GX578">
        <v>-1.54532068054323</v>
      </c>
      <c r="GY578">
        <v>0.62253517080534904</v>
      </c>
      <c r="GZ578">
        <v>0.363766842565383</v>
      </c>
      <c r="HA578">
        <v>-0.44703677212964998</v>
      </c>
      <c r="HB578">
        <v>-0.56422954203299003</v>
      </c>
      <c r="HC578">
        <v>-1.54253410928504</v>
      </c>
      <c r="HD578">
        <v>-0.26667100064514698</v>
      </c>
      <c r="HE578">
        <v>-0.12827463879148099</v>
      </c>
      <c r="HF578">
        <v>-1.58006424871928</v>
      </c>
      <c r="HG578">
        <v>-0.717510039976332</v>
      </c>
      <c r="HH578">
        <v>-1.60304439177708</v>
      </c>
      <c r="HI578">
        <v>1.4025523345480899</v>
      </c>
      <c r="HJ578">
        <v>1.1963378936343401</v>
      </c>
      <c r="HK578">
        <v>-0.66069155709556104</v>
      </c>
      <c r="HL578">
        <v>-0.92982951273370396</v>
      </c>
      <c r="HM578">
        <v>1.0519103649130599</v>
      </c>
      <c r="HN578">
        <v>0.69474343345064005</v>
      </c>
      <c r="HO578">
        <v>0.85523173893307103</v>
      </c>
      <c r="HP578">
        <v>1.0251530038658501</v>
      </c>
      <c r="HQ578">
        <v>0.126147181072156</v>
      </c>
      <c r="HR578">
        <v>-1.4287723479355899E-2</v>
      </c>
      <c r="HS578">
        <v>-0.97056343502117703</v>
      </c>
      <c r="HT578">
        <v>-0.40251984628412202</v>
      </c>
      <c r="HU578">
        <v>5.3415440561366302E-3</v>
      </c>
      <c r="HV578">
        <v>-1.2576569918564899</v>
      </c>
      <c r="HW578">
        <v>-1.0358171128245901</v>
      </c>
      <c r="HY578">
        <v>-0.156063800022821</v>
      </c>
      <c r="HZ578">
        <v>-6.2435456766252201E-2</v>
      </c>
      <c r="IA578">
        <v>-0.104799557175284</v>
      </c>
      <c r="IB578">
        <v>0.282752216844528</v>
      </c>
      <c r="IC578">
        <v>0.79976657889346803</v>
      </c>
      <c r="ID578">
        <v>0.86371958786912695</v>
      </c>
      <c r="IE578">
        <v>-8.1460819728817996E-2</v>
      </c>
      <c r="IF578">
        <v>-0.84220941862440701</v>
      </c>
      <c r="IG578">
        <v>-0.215391082019778</v>
      </c>
      <c r="IH578">
        <v>0.12237029895914001</v>
      </c>
      <c r="II578">
        <v>-0.65003889176296104</v>
      </c>
      <c r="IJ578">
        <v>0.50238253552379297</v>
      </c>
      <c r="IK578">
        <v>0.21267825468385099</v>
      </c>
      <c r="IL578">
        <v>-0.33101777853517</v>
      </c>
      <c r="IM578">
        <v>-0.34988851712114399</v>
      </c>
      <c r="IN578">
        <v>0.97731733421824196</v>
      </c>
      <c r="IO578">
        <v>3.4322838837397299E-2</v>
      </c>
      <c r="IP578">
        <v>0.25438355805818003</v>
      </c>
      <c r="IQ578">
        <v>0.77388816189341003</v>
      </c>
      <c r="IR578">
        <v>1.0828807575307999</v>
      </c>
      <c r="IS578">
        <v>1.30364065134927</v>
      </c>
      <c r="IT578">
        <v>0.65548144521017104</v>
      </c>
      <c r="IU578">
        <v>2.0159797208180001</v>
      </c>
      <c r="IV578">
        <v>0.71888613147166303</v>
      </c>
      <c r="IW578">
        <v>-0.42076740146512698</v>
      </c>
      <c r="IX578">
        <v>-4.9160267735714998E-3</v>
      </c>
      <c r="IY578">
        <v>0.34380784982204199</v>
      </c>
      <c r="IZ578">
        <v>-0.31740513477416199</v>
      </c>
      <c r="JA578">
        <v>-1.08444431170938</v>
      </c>
      <c r="JB578">
        <v>0.194073413149454</v>
      </c>
      <c r="JC578">
        <v>-1.2769713990564899</v>
      </c>
      <c r="JD578">
        <v>0.65969919032795599</v>
      </c>
      <c r="JE578">
        <v>0.89665669838723305</v>
      </c>
      <c r="JF578">
        <v>0.690992046838801</v>
      </c>
      <c r="JG578">
        <v>0.57616522008174798</v>
      </c>
      <c r="JH578">
        <v>1.49413852650468</v>
      </c>
      <c r="JI578">
        <v>-0.36846958055321</v>
      </c>
      <c r="JJ578">
        <v>-0.72747014401102195</v>
      </c>
      <c r="JK578">
        <v>-0.88542979965495805</v>
      </c>
      <c r="JL578">
        <v>-0.90155770903947996</v>
      </c>
      <c r="JM578">
        <v>1.3794292233797001</v>
      </c>
    </row>
    <row r="579" spans="1:273" x14ac:dyDescent="0.25">
      <c r="A579" s="29">
        <v>44410</v>
      </c>
      <c r="B579" s="31" t="s">
        <v>1788</v>
      </c>
      <c r="C579" s="24" t="s">
        <v>1734</v>
      </c>
      <c r="D579" s="24" t="s">
        <v>1899</v>
      </c>
      <c r="E579" s="34">
        <v>16.994928000000002</v>
      </c>
      <c r="F579" s="38">
        <v>2500</v>
      </c>
      <c r="G579" s="16">
        <f>VLOOKUP(C579,dFundos!$A$1:$B$28,2,FALSE)</f>
        <v>25079578000106</v>
      </c>
      <c r="H579" s="13"/>
      <c r="I579">
        <f>_xll.ECONOMATICA(G579,"VOLATILITY","1Y",A579)</f>
        <v>2.3874964920141801</v>
      </c>
      <c r="J579">
        <f>_xll.ECONOMATICA(G579,"NAV","1D",A579)</f>
        <v>147.102707999991</v>
      </c>
      <c r="K579">
        <f>_xll.ECONOMATICA(G579,"NAV","1D",A579+1)</f>
        <v>147.194407999981</v>
      </c>
      <c r="L579" s="6"/>
      <c r="M579">
        <v>0.16670341483404599</v>
      </c>
      <c r="N579">
        <v>-8.8807668271328993E-2</v>
      </c>
      <c r="O579">
        <v>0.13249526346044099</v>
      </c>
      <c r="P579">
        <v>2.76013266557129E-2</v>
      </c>
      <c r="Q579">
        <v>-0.18148459948861301</v>
      </c>
      <c r="R579">
        <v>4.3861737322003998E-2</v>
      </c>
      <c r="S579">
        <v>-6.3540799601469198E-3</v>
      </c>
      <c r="T579">
        <v>-5.81036630137532E-2</v>
      </c>
      <c r="U579">
        <v>0.38590292078879401</v>
      </c>
      <c r="V579">
        <v>-2.32901002163999E-3</v>
      </c>
      <c r="W579">
        <v>-4.1566155232430901E-2</v>
      </c>
      <c r="X579">
        <v>0.319386618866702</v>
      </c>
      <c r="Y579">
        <v>0.154926648792753</v>
      </c>
      <c r="Z579">
        <v>-0.190924022808758</v>
      </c>
      <c r="AA579">
        <v>4.2894934267678798E-2</v>
      </c>
      <c r="AB579">
        <v>2.1325067064026398E-2</v>
      </c>
      <c r="AC579">
        <v>-8.30127910376177E-3</v>
      </c>
      <c r="AD579">
        <v>-2.0453794422792299E-2</v>
      </c>
      <c r="AE579">
        <v>5.6131989003915798E-2</v>
      </c>
      <c r="AF579">
        <v>7.1352826307702302E-2</v>
      </c>
      <c r="AG579">
        <v>-0.31035232177600802</v>
      </c>
      <c r="AH579">
        <v>0.24477008882968199</v>
      </c>
      <c r="AI579">
        <v>3.6130417538515799E-2</v>
      </c>
      <c r="AJ579">
        <v>-0.21532706323341699</v>
      </c>
      <c r="AK579">
        <v>-4.6320924684550797E-2</v>
      </c>
      <c r="AM579">
        <v>7.8164717524487101E-2</v>
      </c>
      <c r="AN579">
        <v>3.06871725115343E-2</v>
      </c>
      <c r="AO579">
        <v>8.5719759590574499E-2</v>
      </c>
      <c r="AP579">
        <v>0.17792395992728399</v>
      </c>
      <c r="AQ579">
        <v>-2.6616536797519099E-2</v>
      </c>
      <c r="AR579">
        <v>5.4874841589480597E-2</v>
      </c>
      <c r="AS579">
        <v>-0.20510235708570701</v>
      </c>
      <c r="AT579">
        <v>-8.8235317161888802E-2</v>
      </c>
      <c r="AU579">
        <v>5.0853903303504904E-3</v>
      </c>
      <c r="AV579">
        <v>-0.16460282467960499</v>
      </c>
      <c r="AW579">
        <v>6.6418362621334395E-2</v>
      </c>
      <c r="AX579">
        <v>-7.7666277138632694E-2</v>
      </c>
      <c r="AY579">
        <v>0.12333082431723601</v>
      </c>
      <c r="AZ579">
        <v>2.7129795125801999E-2</v>
      </c>
      <c r="BA579">
        <v>-9.3586730145034394E-2</v>
      </c>
      <c r="BB579">
        <v>-7.2117031777452203E-3</v>
      </c>
      <c r="BC579">
        <v>0.15496828855248199</v>
      </c>
      <c r="BD579">
        <v>5.9359101578593303E-2</v>
      </c>
      <c r="BE579">
        <v>3.8873068842804101E-2</v>
      </c>
      <c r="BF579">
        <v>-0.14504250357276799</v>
      </c>
      <c r="BG579">
        <v>-0.15005994600869599</v>
      </c>
      <c r="BH579">
        <v>-5.7026411650440402E-2</v>
      </c>
      <c r="BI579">
        <v>2.54288721407647E-2</v>
      </c>
      <c r="BJ579">
        <v>0.29151964754419202</v>
      </c>
      <c r="BL579">
        <v>-6.9631180849682997E-3</v>
      </c>
      <c r="BM579">
        <v>0.27058114119427001</v>
      </c>
      <c r="BN579">
        <v>3.17013651510933E-2</v>
      </c>
      <c r="BO579">
        <v>6.3946107547962996E-2</v>
      </c>
      <c r="BP579">
        <v>-0.15668301975893001</v>
      </c>
      <c r="BQ579">
        <v>0.184930431350949</v>
      </c>
      <c r="BR579">
        <v>5.7848042706609697E-2</v>
      </c>
      <c r="BS579">
        <v>-8.2021050911862403E-2</v>
      </c>
      <c r="BT579">
        <v>-9.5432325633737505E-2</v>
      </c>
      <c r="BU579">
        <v>-0.150743354060978</v>
      </c>
      <c r="BV579">
        <v>0.11814303543360399</v>
      </c>
      <c r="BW579">
        <v>-0.22005789187460301</v>
      </c>
      <c r="BX579">
        <v>0.20117760450375499</v>
      </c>
      <c r="BY579">
        <v>-8.2761468820535797E-2</v>
      </c>
      <c r="CA579">
        <v>3.7315020745154498E-2</v>
      </c>
      <c r="CB579">
        <v>0.22393735252990199</v>
      </c>
      <c r="CC579">
        <v>-6.6855275690613798E-3</v>
      </c>
      <c r="CD579">
        <v>2.53372199949808E-2</v>
      </c>
      <c r="CE579">
        <v>-7.5158111030759797E-2</v>
      </c>
      <c r="CF579">
        <v>-4.23433934884088E-2</v>
      </c>
      <c r="CG579">
        <v>0.17581527681613801</v>
      </c>
      <c r="CH579">
        <v>-0.39592934717802603</v>
      </c>
      <c r="CI579">
        <v>0.40089790654746998</v>
      </c>
      <c r="CJ579">
        <v>-5.3674430910177803E-2</v>
      </c>
      <c r="CK579">
        <v>-9.53473953813955E-2</v>
      </c>
      <c r="CL579">
        <v>-8.3694115983235007E-2</v>
      </c>
      <c r="CM579">
        <v>2.2501384592033E-3</v>
      </c>
      <c r="CN579">
        <v>0.24408800818491699</v>
      </c>
      <c r="CO579">
        <v>0.14503261554637001</v>
      </c>
      <c r="CP579">
        <v>-7.7048544062563507E-2</v>
      </c>
      <c r="CQ579">
        <v>0.14615311374654999</v>
      </c>
      <c r="CR579">
        <v>-2.7585956559050798E-3</v>
      </c>
      <c r="CS579">
        <v>5.1260546206321998E-2</v>
      </c>
      <c r="CT579">
        <v>-0.36400473281901202</v>
      </c>
      <c r="CU579">
        <v>0.30321034864755297</v>
      </c>
      <c r="CV579">
        <v>7.3633222200442106E-2</v>
      </c>
      <c r="CW579">
        <v>6.5797745264717404E-3</v>
      </c>
      <c r="CX579">
        <v>1.5742390314699199E-2</v>
      </c>
      <c r="CY579">
        <v>-1.5413645542139399E-2</v>
      </c>
      <c r="CZ579">
        <v>0.14160830014588999</v>
      </c>
      <c r="DA579">
        <v>-0.14143274047455601</v>
      </c>
      <c r="DB579">
        <v>6.6689531013253103E-2</v>
      </c>
      <c r="DC579">
        <v>0.193145743651257</v>
      </c>
      <c r="DD579">
        <v>9.1937892830174006E-2</v>
      </c>
      <c r="DE579">
        <v>1.8925452604889901E-2</v>
      </c>
      <c r="DF579">
        <v>0.10384827546658899</v>
      </c>
      <c r="DG579">
        <v>-3.5801010653813102E-2</v>
      </c>
      <c r="DH579">
        <v>-5.8058942431671298E-2</v>
      </c>
      <c r="DI579">
        <v>2.0700892127933902E-2</v>
      </c>
      <c r="DJ579">
        <v>2.4925975958467499E-2</v>
      </c>
      <c r="DK579">
        <v>0.13401265805441701</v>
      </c>
      <c r="DL579">
        <v>-4.6300303438329103E-3</v>
      </c>
      <c r="DN579">
        <v>-2.4752001900196802E-2</v>
      </c>
      <c r="DO579">
        <v>1.3526725342671899E-2</v>
      </c>
      <c r="DP579">
        <v>-7.5933442622044794E-2</v>
      </c>
      <c r="DQ579">
        <v>-4.7615297262382202E-3</v>
      </c>
      <c r="DS579">
        <v>0.17680929558991901</v>
      </c>
      <c r="DT579">
        <v>-3.2575164459558402E-2</v>
      </c>
      <c r="DU579">
        <v>-0.36279480164012101</v>
      </c>
      <c r="DV579">
        <v>6.1504703808168401E-2</v>
      </c>
      <c r="DW579">
        <v>0.21768003934994301</v>
      </c>
      <c r="DX579">
        <v>1.0203611600445601E-2</v>
      </c>
      <c r="DY579">
        <v>-4.1032993885892197E-2</v>
      </c>
      <c r="DZ579">
        <v>0.17922132210514999</v>
      </c>
      <c r="EA579">
        <v>0.10301525053364501</v>
      </c>
      <c r="EB579">
        <v>9.8889756918651997E-2</v>
      </c>
      <c r="EC579">
        <v>0.15451208382728501</v>
      </c>
      <c r="ED579">
        <v>0.13903132185077999</v>
      </c>
      <c r="EE579">
        <v>1.23114414236625E-2</v>
      </c>
      <c r="EF579">
        <v>-9.67524579209567E-2</v>
      </c>
      <c r="EG579">
        <v>-0.20353302688818101</v>
      </c>
      <c r="EH579">
        <v>-4.5257083002070396E-3</v>
      </c>
      <c r="EI579">
        <v>7.7790531031496399E-2</v>
      </c>
      <c r="EJ579">
        <v>-0.17266887753066801</v>
      </c>
      <c r="EK579">
        <v>9.5417702686972902E-2</v>
      </c>
      <c r="EL579">
        <v>1.9254674043622799E-3</v>
      </c>
      <c r="EM579">
        <v>0.28334843882476002</v>
      </c>
      <c r="EN579">
        <v>3.2179035770241201E-3</v>
      </c>
      <c r="EO579">
        <v>0.189314012277464</v>
      </c>
      <c r="EP579">
        <v>0.18906221084762401</v>
      </c>
      <c r="EQ579">
        <v>0.21606447753583799</v>
      </c>
      <c r="ER579">
        <v>0.20111162903049301</v>
      </c>
      <c r="ES579">
        <v>7.0655092713423099E-3</v>
      </c>
      <c r="ET579">
        <v>-0.18943798895634201</v>
      </c>
      <c r="EU579">
        <v>2.4325171216332798E-2</v>
      </c>
      <c r="EV579">
        <v>4.9506362302054199E-2</v>
      </c>
      <c r="EY579">
        <v>0.106504267569107</v>
      </c>
      <c r="EZ579">
        <v>0.182250816760643</v>
      </c>
      <c r="FA579">
        <v>3.2858758459042299E-2</v>
      </c>
      <c r="FB579">
        <v>-8.9625886266731E-2</v>
      </c>
      <c r="FC579">
        <v>-7.5744134846900096E-2</v>
      </c>
      <c r="FD579">
        <v>7.7689458157692598E-2</v>
      </c>
      <c r="FE579">
        <v>-0.100377140370256</v>
      </c>
      <c r="FF579">
        <v>-0.10249236311210599</v>
      </c>
      <c r="FG579">
        <v>0.43252784926153298</v>
      </c>
      <c r="FH579">
        <v>-1.8961453133670099E-2</v>
      </c>
      <c r="FI579">
        <v>-4.3159931828995503E-2</v>
      </c>
      <c r="FJ579">
        <v>-0.104205363459187</v>
      </c>
      <c r="FK579">
        <v>0.30827983355265998</v>
      </c>
      <c r="FL579">
        <v>-0.44281792188485303</v>
      </c>
      <c r="FM579">
        <v>-1.1000253198290001E-2</v>
      </c>
      <c r="FN579">
        <v>-0.16934637815211301</v>
      </c>
      <c r="FO579">
        <v>0.20242077425791599</v>
      </c>
      <c r="FP579">
        <v>-0.12738349969367799</v>
      </c>
      <c r="FQ579">
        <v>-0.227531724794972</v>
      </c>
      <c r="FR579">
        <v>0.18311632411496201</v>
      </c>
      <c r="FS579">
        <v>2.7308426615490999E-2</v>
      </c>
      <c r="FT579">
        <v>-0.38554962929993097</v>
      </c>
      <c r="FU579">
        <v>0.116376621008385</v>
      </c>
      <c r="FV579">
        <v>-0.15565288058496701</v>
      </c>
      <c r="FW579">
        <v>-0.18162289397878301</v>
      </c>
      <c r="FX579">
        <v>-7.2657217970117901E-3</v>
      </c>
      <c r="FY579">
        <v>1.9366903870832201E-3</v>
      </c>
      <c r="FZ579">
        <v>-2.3961631177371601E-2</v>
      </c>
      <c r="GA579">
        <v>-7.3014726240217001E-2</v>
      </c>
      <c r="GB579">
        <v>-3.8583563218708199E-2</v>
      </c>
      <c r="GC579">
        <v>0.30754600502405099</v>
      </c>
      <c r="GD579">
        <v>1.00948273029644E-4</v>
      </c>
      <c r="GF579">
        <v>2.9330682446015999E-2</v>
      </c>
      <c r="GG579">
        <v>1.8565547907201101E-2</v>
      </c>
      <c r="GH579">
        <v>0.17885237521113601</v>
      </c>
      <c r="GI579">
        <v>0.15557382193947</v>
      </c>
      <c r="GJ579">
        <v>0.136218895386264</v>
      </c>
      <c r="GK579">
        <v>4.1867466279654798E-3</v>
      </c>
      <c r="GL579">
        <v>2.63549678493291E-2</v>
      </c>
      <c r="GM579">
        <v>3.3688691110000897E-2</v>
      </c>
      <c r="GN579">
        <v>0.18909591417468599</v>
      </c>
      <c r="GO579">
        <v>4.7924649879860198E-2</v>
      </c>
      <c r="GP579">
        <v>-0.20353196050564301</v>
      </c>
      <c r="GQ579">
        <v>-2.36180979300116E-2</v>
      </c>
      <c r="GS579">
        <v>-8.6333627223211806E-2</v>
      </c>
      <c r="GT579">
        <v>0.27133280327689102</v>
      </c>
      <c r="GU579">
        <v>-9.8887384228873998E-2</v>
      </c>
      <c r="GV579">
        <v>7.5695064151659594E-2</v>
      </c>
      <c r="GW579">
        <v>0.175497601776442</v>
      </c>
      <c r="GX579">
        <v>2.79070116448565E-2</v>
      </c>
      <c r="GY579">
        <v>-0.16690645134076501</v>
      </c>
      <c r="GZ579">
        <v>0.229181822760438</v>
      </c>
      <c r="HA579">
        <v>-2.18671433685813E-2</v>
      </c>
      <c r="HB579">
        <v>5.0252837172592997E-2</v>
      </c>
      <c r="HC579">
        <v>1.4330762314784799E-2</v>
      </c>
      <c r="HD579">
        <v>0.118423152889591</v>
      </c>
      <c r="HE579">
        <v>0.14424804248847101</v>
      </c>
      <c r="HF579">
        <v>2.9590868143713998E-2</v>
      </c>
      <c r="HG579">
        <v>-0.38821734824523402</v>
      </c>
      <c r="HH579">
        <v>9.0756704230443602E-2</v>
      </c>
      <c r="HI579">
        <v>0.1023869132041</v>
      </c>
      <c r="HJ579">
        <v>5.5264699403778601E-2</v>
      </c>
      <c r="HK579">
        <v>6.3045575188880307E-2</v>
      </c>
      <c r="HL579">
        <v>-0.27917802426600202</v>
      </c>
      <c r="HM579">
        <v>0.148159335003584</v>
      </c>
      <c r="HN579">
        <v>-0.14342367967401501</v>
      </c>
      <c r="HO579">
        <v>-4.9842802127386697E-2</v>
      </c>
      <c r="HP579">
        <v>9.3379883401212296E-2</v>
      </c>
      <c r="HQ579">
        <v>0.14451525657932501</v>
      </c>
      <c r="HR579">
        <v>0.104387887949997</v>
      </c>
      <c r="HS579">
        <v>0.122991571333841</v>
      </c>
      <c r="HT579">
        <v>0.206368257931899</v>
      </c>
      <c r="HU579">
        <v>-6.3997088273026706E-2</v>
      </c>
      <c r="HV579">
        <v>0.194263734556444</v>
      </c>
      <c r="HX579">
        <v>6.1034509963064899E-2</v>
      </c>
      <c r="HY579">
        <v>-3.5762354582402602E-2</v>
      </c>
      <c r="HZ579">
        <v>9.3161884797154898E-2</v>
      </c>
      <c r="IA579">
        <v>-4.2563195529510302E-2</v>
      </c>
      <c r="IB579">
        <v>-8.9155470868718098E-2</v>
      </c>
      <c r="IC579">
        <v>6.1704308791377102E-2</v>
      </c>
      <c r="ID579">
        <v>0.154255561574246</v>
      </c>
      <c r="IE579">
        <v>-0.12215261504025</v>
      </c>
      <c r="IF579">
        <v>9.2062134172010701E-2</v>
      </c>
      <c r="IG579">
        <v>4.2013062011392301E-2</v>
      </c>
      <c r="IH579">
        <v>0.34157875670644</v>
      </c>
      <c r="II579">
        <v>8.4779140343016507E-2</v>
      </c>
      <c r="IJ579">
        <v>5.9974937721563003E-2</v>
      </c>
      <c r="IK579">
        <v>3.46249698850443E-2</v>
      </c>
      <c r="IL579">
        <v>-4.9904931347555199E-2</v>
      </c>
      <c r="IM579">
        <v>-3.7966307263559401E-2</v>
      </c>
      <c r="IN579">
        <v>2.9916135281382601E-2</v>
      </c>
      <c r="IO579">
        <v>0.14728614078194399</v>
      </c>
      <c r="IP579">
        <v>0.119731676022639</v>
      </c>
      <c r="IQ579">
        <v>-0.232347303244751</v>
      </c>
      <c r="IR579">
        <v>0.25825062821240902</v>
      </c>
      <c r="IS579">
        <v>0.10507848492125001</v>
      </c>
      <c r="IT579">
        <v>-0.23422602171194701</v>
      </c>
      <c r="IU579">
        <v>0.154275664317538</v>
      </c>
      <c r="IV579">
        <v>-0.108347830428102</v>
      </c>
      <c r="IW579">
        <v>-2.5563539566064702E-3</v>
      </c>
      <c r="IX579">
        <v>0.16285136571241299</v>
      </c>
      <c r="IY579">
        <v>0.12565527995320699</v>
      </c>
      <c r="IZ579">
        <v>8.6639636356267105E-2</v>
      </c>
      <c r="JA579">
        <v>-1.0873779683606701E-2</v>
      </c>
      <c r="JB579">
        <v>-1.9462236923573101E-2</v>
      </c>
      <c r="JC579">
        <v>-0.13508972942872799</v>
      </c>
      <c r="JD579">
        <v>0.110921570194478</v>
      </c>
      <c r="JE579">
        <v>-9.7598487172945197E-2</v>
      </c>
      <c r="JF579">
        <v>0.13734322074014901</v>
      </c>
      <c r="JG579">
        <v>-8.0927806084218901E-2</v>
      </c>
      <c r="JH579">
        <v>-0.29479643535523797</v>
      </c>
      <c r="JI579">
        <v>-0.22075339948059999</v>
      </c>
      <c r="JJ579">
        <v>0.143590750303701</v>
      </c>
      <c r="JK579">
        <v>0.13075569531792999</v>
      </c>
      <c r="JL579">
        <v>-0.50111305308746501</v>
      </c>
      <c r="JM579">
        <v>0.215134975405817</v>
      </c>
    </row>
    <row r="580" spans="1:273" x14ac:dyDescent="0.25">
      <c r="A580" s="30">
        <v>44410</v>
      </c>
      <c r="B580" s="31" t="s">
        <v>1871</v>
      </c>
      <c r="C580" s="23" t="s">
        <v>1743</v>
      </c>
      <c r="D580" s="23" t="s">
        <v>1899</v>
      </c>
      <c r="E580" s="32">
        <v>34.458637000000003</v>
      </c>
      <c r="F580" s="37">
        <v>5150</v>
      </c>
      <c r="G580" s="16">
        <f>VLOOKUP(C580,dFundos!$A$1:$B$28,2,FALSE)</f>
        <v>25079957000104</v>
      </c>
      <c r="H580" s="13"/>
      <c r="I580">
        <f>_xll.ECONOMATICA(G580,"VOLATILITY","1Y",A580)</f>
        <v>5.2377221021597498</v>
      </c>
      <c r="J580">
        <f>_xll.ECONOMATICA(G580,"NAV","1D",A580)</f>
        <v>150.04534499999099</v>
      </c>
      <c r="K580">
        <f>_xll.ECONOMATICA(G580,"NAV","1D",A580+1)</f>
        <v>149.454545000102</v>
      </c>
      <c r="L580" s="6"/>
      <c r="M580">
        <v>-0.111156126695278</v>
      </c>
      <c r="N580">
        <v>-0.117153097107803</v>
      </c>
      <c r="O580">
        <v>-7.9000591176736606E-2</v>
      </c>
      <c r="P580">
        <v>3.63790539267939E-2</v>
      </c>
      <c r="Q580">
        <v>-6.6299485933995997E-2</v>
      </c>
      <c r="R580">
        <v>0.262928011943586</v>
      </c>
      <c r="S580">
        <v>-0.16709735891708999</v>
      </c>
      <c r="T580">
        <v>4.8068557771330199E-2</v>
      </c>
      <c r="U580">
        <v>-0.22565464196304699</v>
      </c>
      <c r="V580">
        <v>0.39942852617968999</v>
      </c>
      <c r="W580">
        <v>-3.8112110178190099E-2</v>
      </c>
      <c r="X580">
        <v>0.21688491087843401</v>
      </c>
      <c r="Y580">
        <v>-6.5217016526730696E-3</v>
      </c>
      <c r="Z580">
        <v>6.4420633680129E-2</v>
      </c>
      <c r="AA580">
        <v>-0.28643198484132898</v>
      </c>
      <c r="AB580">
        <v>6.4785990616655895E-2</v>
      </c>
      <c r="AC580">
        <v>3.8868229239596999E-2</v>
      </c>
      <c r="AD580">
        <v>-0.53245510953274799</v>
      </c>
      <c r="AE580">
        <v>0.117040764962439</v>
      </c>
      <c r="AF580">
        <v>0.406848284546868</v>
      </c>
      <c r="AG580">
        <v>-0.498272423737944</v>
      </c>
      <c r="AH580">
        <v>0.386041608726373</v>
      </c>
      <c r="AI580">
        <v>-8.8270095147891005E-3</v>
      </c>
      <c r="AJ580">
        <v>-9.1626798257493605E-2</v>
      </c>
      <c r="AK580">
        <v>2.5472363086009898E-2</v>
      </c>
      <c r="AM580">
        <v>0.17474622673034901</v>
      </c>
      <c r="AN580">
        <v>-1.0326252322556699E-2</v>
      </c>
      <c r="AO580">
        <v>-0.22079422024035</v>
      </c>
      <c r="AP580">
        <v>2.4005483101063901E-2</v>
      </c>
      <c r="AQ580">
        <v>-5.90989692682342E-2</v>
      </c>
      <c r="AR580">
        <v>0.103993174707284</v>
      </c>
      <c r="AS580">
        <v>-0.232131635038968</v>
      </c>
      <c r="AT580">
        <v>0.27745824827434301</v>
      </c>
      <c r="AU580">
        <v>-0.20837782703893001</v>
      </c>
      <c r="AV580">
        <v>-0.161058144476556</v>
      </c>
      <c r="AW580">
        <v>0.14278433191066101</v>
      </c>
      <c r="AX580">
        <v>-0.42054837240357301</v>
      </c>
      <c r="AY580">
        <v>0.20969224788132099</v>
      </c>
      <c r="AZ580">
        <v>0.15518829550273899</v>
      </c>
      <c r="BA580">
        <v>-0.41883362155203901</v>
      </c>
      <c r="BB580">
        <v>-0.17280867223235</v>
      </c>
      <c r="BC580">
        <v>0.15349904042523099</v>
      </c>
      <c r="BD580">
        <v>3.6803273360419601E-2</v>
      </c>
      <c r="BE580">
        <v>-0.60029541373296502</v>
      </c>
      <c r="BF580">
        <v>0.14916062682459599</v>
      </c>
      <c r="BG580">
        <v>-0.18240861209051201</v>
      </c>
      <c r="BH580">
        <v>-0.27613701104200999</v>
      </c>
      <c r="BI580">
        <v>0.40644725595484499</v>
      </c>
      <c r="BJ580">
        <v>-0.25668317866802698</v>
      </c>
      <c r="BL580">
        <v>-0.110079136265995</v>
      </c>
      <c r="BM580">
        <v>0.28964806915610097</v>
      </c>
      <c r="BN580">
        <v>6.7226630017103203E-2</v>
      </c>
      <c r="BO580">
        <v>0.16808907603262899</v>
      </c>
      <c r="BP580">
        <v>-0.23372178011413799</v>
      </c>
      <c r="BQ580">
        <v>-0.261201899047592</v>
      </c>
      <c r="BR580">
        <v>-0.13351813358895001</v>
      </c>
      <c r="BS580">
        <v>0.27930896212637901</v>
      </c>
      <c r="BT580">
        <v>-0.50724255406748897</v>
      </c>
      <c r="BU580">
        <v>2.3155643066274899E-2</v>
      </c>
      <c r="BV580">
        <v>-0.69755999347762598</v>
      </c>
      <c r="BW580">
        <v>2.8343748817860601E-2</v>
      </c>
      <c r="BX580">
        <v>-0.145759622773767</v>
      </c>
      <c r="BY580">
        <v>-0.51054634359388695</v>
      </c>
      <c r="CA580">
        <v>0.414804302999983</v>
      </c>
      <c r="CB580">
        <v>0.87022953284758797</v>
      </c>
      <c r="CC580">
        <v>0.36438926290429702</v>
      </c>
      <c r="CD580">
        <v>0.282760672416771</v>
      </c>
      <c r="CE580">
        <v>0.44327317591523802</v>
      </c>
      <c r="CF580">
        <v>-5.4204908792598899E-2</v>
      </c>
      <c r="CG580">
        <v>-0.34287414036953101</v>
      </c>
      <c r="CH580">
        <v>-0.29718151081397098</v>
      </c>
      <c r="CI580">
        <v>2.96727037493838E-2</v>
      </c>
      <c r="CJ580">
        <v>0.228888056335563</v>
      </c>
      <c r="CK580">
        <v>0.39052805714163702</v>
      </c>
      <c r="CL580">
        <v>0.421570105027058</v>
      </c>
      <c r="CM580">
        <v>0.25763407957128898</v>
      </c>
      <c r="CN580">
        <v>-3.1505411971011199E-2</v>
      </c>
      <c r="CO580">
        <v>-0.73671895124789399</v>
      </c>
      <c r="CP580">
        <v>5.5016827354847898E-2</v>
      </c>
      <c r="CQ580">
        <v>0.44460707485995998</v>
      </c>
      <c r="CR580">
        <v>0.424218367516005</v>
      </c>
      <c r="CS580">
        <v>-4.1801506085903398E-2</v>
      </c>
      <c r="CT580">
        <v>6.8760173053306103E-2</v>
      </c>
      <c r="CU580">
        <v>-0.50579968246893303</v>
      </c>
      <c r="CV580">
        <v>0.38984313832770601</v>
      </c>
      <c r="CW580">
        <v>0.16118486219056599</v>
      </c>
      <c r="CX580">
        <v>0.13897783101128899</v>
      </c>
      <c r="CY580">
        <v>-6.2734487164561897E-2</v>
      </c>
      <c r="CZ580">
        <v>0.29501186581910599</v>
      </c>
      <c r="DA580">
        <v>-0.373098533236771</v>
      </c>
      <c r="DB580">
        <v>0.116299952605914</v>
      </c>
      <c r="DC580">
        <v>0.63485802184004603</v>
      </c>
      <c r="DD580">
        <v>2.2448371055361301E-2</v>
      </c>
      <c r="DE580">
        <v>0.476001844435814</v>
      </c>
      <c r="DF580">
        <v>9.0438867482589599E-2</v>
      </c>
      <c r="DG580">
        <v>-9.80428679213219E-2</v>
      </c>
      <c r="DH580">
        <v>-0.347517958562094</v>
      </c>
      <c r="DI580">
        <v>-0.114871796540683</v>
      </c>
      <c r="DJ580">
        <v>-0.13738698971792501</v>
      </c>
      <c r="DK580">
        <v>0.11971172698395099</v>
      </c>
      <c r="DL580">
        <v>-4.4381080442690299E-3</v>
      </c>
      <c r="DN580">
        <v>0.59149238368263501</v>
      </c>
      <c r="DO580">
        <v>0.241670821924345</v>
      </c>
      <c r="DP580">
        <v>0.204233862859837</v>
      </c>
      <c r="DQ580">
        <v>-4.4623340727412098E-3</v>
      </c>
      <c r="DS580">
        <v>-0.73007672399398904</v>
      </c>
      <c r="DT580">
        <v>-0.28437338760340902</v>
      </c>
      <c r="DU580">
        <v>-0.61373961234494301</v>
      </c>
      <c r="DV580">
        <v>-5.7047494919970597E-2</v>
      </c>
      <c r="DW580">
        <v>0.60125004220026301</v>
      </c>
      <c r="DX580">
        <v>-9.5772569056862294E-2</v>
      </c>
      <c r="DY580">
        <v>0.23514255135523901</v>
      </c>
      <c r="DZ580">
        <v>0.21202116731728901</v>
      </c>
      <c r="EA580">
        <v>-0.47335193812614301</v>
      </c>
      <c r="EB580">
        <v>0.26422590726724599</v>
      </c>
      <c r="EC580">
        <v>-0.41936535208151299</v>
      </c>
      <c r="ED580">
        <v>0.271051616982732</v>
      </c>
      <c r="EE580">
        <v>0.34470990485715403</v>
      </c>
      <c r="EF580">
        <v>-6.3081951884669293E-2</v>
      </c>
      <c r="EG580">
        <v>0.26846717373700801</v>
      </c>
      <c r="EH580">
        <v>-4.7396340960403904E-3</v>
      </c>
      <c r="EI580">
        <v>-0.40358704773097998</v>
      </c>
      <c r="EJ580">
        <v>-0.30522798824677</v>
      </c>
      <c r="EK580">
        <v>0.55274409623962095</v>
      </c>
      <c r="EL580">
        <v>-0.20090110001547101</v>
      </c>
      <c r="EM580">
        <v>0.41696265798236698</v>
      </c>
      <c r="EN580">
        <v>0.54069146772235399</v>
      </c>
      <c r="EO580">
        <v>9.2333935208444004E-2</v>
      </c>
      <c r="EP580">
        <v>-4.1091495677392197E-2</v>
      </c>
      <c r="EQ580">
        <v>0.112436757808609</v>
      </c>
      <c r="ER580">
        <v>0.32832412380230402</v>
      </c>
      <c r="ES580">
        <v>-5.0924313654832102E-3</v>
      </c>
      <c r="ET580">
        <v>-0.105482373510313</v>
      </c>
      <c r="EU580">
        <v>0.81126903187396204</v>
      </c>
      <c r="EV580">
        <v>-9.7379601629654602E-2</v>
      </c>
      <c r="EY580">
        <v>-0.339880091542</v>
      </c>
      <c r="EZ580">
        <v>0.14505388116958801</v>
      </c>
      <c r="FA580">
        <v>0.39142837813415099</v>
      </c>
      <c r="FB580">
        <v>0.50116072670789402</v>
      </c>
      <c r="FC580">
        <v>-2.36662628594786E-2</v>
      </c>
      <c r="FD580">
        <v>0.23097894663806101</v>
      </c>
      <c r="FE580">
        <v>-0.58946105573340901</v>
      </c>
      <c r="FF580">
        <v>-0.71860335146993704</v>
      </c>
      <c r="FG580">
        <v>0.343849473574664</v>
      </c>
      <c r="FH580">
        <v>-4.0602095850772499E-2</v>
      </c>
      <c r="FI580">
        <v>-0.23258630189957299</v>
      </c>
      <c r="FJ580">
        <v>0.27939736010012001</v>
      </c>
      <c r="FK580">
        <v>0.25332616278319597</v>
      </c>
      <c r="FL580">
        <v>-1.13925292462227</v>
      </c>
      <c r="FM580">
        <v>-7.2026360612653703E-2</v>
      </c>
      <c r="FN580">
        <v>0.45238816292112499</v>
      </c>
      <c r="FO580">
        <v>0.60625683090620397</v>
      </c>
      <c r="FP580">
        <v>-7.8927964659669697E-2</v>
      </c>
      <c r="FQ580">
        <v>-9.6401539849466603E-2</v>
      </c>
      <c r="FR580">
        <v>0.223430752885179</v>
      </c>
      <c r="FS580">
        <v>0.19568046900531</v>
      </c>
      <c r="FT580">
        <v>-0.62628981522720995</v>
      </c>
      <c r="FU580">
        <v>0.228298456750053</v>
      </c>
      <c r="FV580">
        <v>-9.4898236420704093E-2</v>
      </c>
      <c r="FW580">
        <v>6.0378439229680199E-3</v>
      </c>
      <c r="FX580">
        <v>0.53102977071830504</v>
      </c>
      <c r="FY580">
        <v>0.21465780082507999</v>
      </c>
      <c r="FZ580">
        <v>4.0544027251598898E-2</v>
      </c>
      <c r="GA580">
        <v>0.51360431443754395</v>
      </c>
      <c r="GB580">
        <v>9.9555480119306594E-3</v>
      </c>
      <c r="GC580">
        <v>0.72328669320995698</v>
      </c>
      <c r="GD580">
        <v>-0.20593004546753901</v>
      </c>
      <c r="GF580">
        <v>0.75388428631413296</v>
      </c>
      <c r="GG580">
        <v>-0.21862311068616699</v>
      </c>
      <c r="GH580">
        <v>1.17074050649535E-2</v>
      </c>
      <c r="GI580">
        <v>0.20726387519971501</v>
      </c>
      <c r="GJ580">
        <v>0.26711020818766001</v>
      </c>
      <c r="GK580">
        <v>7.4258201857446707E-2</v>
      </c>
      <c r="GL580">
        <v>0.67637256815942204</v>
      </c>
      <c r="GM580">
        <v>-0.52798014403379101</v>
      </c>
      <c r="GN580">
        <v>0.26825138047570402</v>
      </c>
      <c r="GO580">
        <v>-0.57234058122048703</v>
      </c>
      <c r="GP580">
        <v>0.97279791334585797</v>
      </c>
      <c r="GQ580">
        <v>-1.52419665937487E-2</v>
      </c>
      <c r="GS580">
        <v>-0.270777508922038</v>
      </c>
      <c r="GT580">
        <v>8.9506415497453404E-2</v>
      </c>
      <c r="GU580">
        <v>-0.249269160030963</v>
      </c>
      <c r="GV580">
        <v>-0.406425714209036</v>
      </c>
      <c r="GW580">
        <v>0.33541547909408098</v>
      </c>
      <c r="GX580">
        <v>-0.12748322124025399</v>
      </c>
      <c r="GY580">
        <v>-0.121124618635804</v>
      </c>
      <c r="GZ580">
        <v>0.120299714581051</v>
      </c>
      <c r="HA580">
        <v>-0.49877970232046198</v>
      </c>
      <c r="HB580">
        <v>0.57483317850710602</v>
      </c>
      <c r="HC580">
        <v>-0.13616325068141999</v>
      </c>
      <c r="HD580">
        <v>0.98538081965671198</v>
      </c>
      <c r="HE580">
        <v>7.4110857349296594E-2</v>
      </c>
      <c r="HF580">
        <v>6.8991606894996896E-3</v>
      </c>
      <c r="HG580">
        <v>-0.102572365813103</v>
      </c>
      <c r="HH580">
        <v>6.7274262437422294E-2</v>
      </c>
      <c r="HI580">
        <v>-0.12143409867349</v>
      </c>
      <c r="HJ580">
        <v>9.2949008285359E-2</v>
      </c>
      <c r="HK580">
        <v>-0.18170358680436</v>
      </c>
      <c r="HL580">
        <v>-0.12944924683324599</v>
      </c>
      <c r="HM580">
        <v>0.29992240251885999</v>
      </c>
      <c r="HN580">
        <v>6.9967395575076793E-2</v>
      </c>
      <c r="HO580">
        <v>0.45354257508734003</v>
      </c>
      <c r="HP580">
        <v>0.21344867072912199</v>
      </c>
      <c r="HQ580">
        <v>-0.47703412910777798</v>
      </c>
      <c r="HR580">
        <v>0.438971249241149</v>
      </c>
      <c r="HS580">
        <v>-0.102129650167626</v>
      </c>
      <c r="HT580">
        <v>0.117374804722203</v>
      </c>
      <c r="HU580">
        <v>-3.8529210360138698E-2</v>
      </c>
      <c r="HV580">
        <v>-8.5009371196065303E-2</v>
      </c>
      <c r="HX580">
        <v>-0.54818183534734999</v>
      </c>
      <c r="HY580">
        <v>3.2195557832892498E-2</v>
      </c>
      <c r="HZ580">
        <v>-0.38691030422341999</v>
      </c>
      <c r="IA580">
        <v>0.36900539507769298</v>
      </c>
      <c r="IB580">
        <v>0.63660867945145605</v>
      </c>
      <c r="IC580">
        <v>-8.2541277879499803E-2</v>
      </c>
      <c r="ID580">
        <v>0.273558835397125</v>
      </c>
      <c r="IE580">
        <v>2.2160774460644499E-2</v>
      </c>
      <c r="IF580">
        <v>8.22009866169537E-2</v>
      </c>
      <c r="IG580">
        <v>0.36590409181371802</v>
      </c>
      <c r="IH580">
        <v>0.59667779405572197</v>
      </c>
      <c r="II580">
        <v>6.9905053351249094E-2</v>
      </c>
      <c r="IJ580">
        <v>0.168400770417065</v>
      </c>
      <c r="IK580">
        <v>0.11154662333865401</v>
      </c>
      <c r="IL580">
        <v>0.25279105066147201</v>
      </c>
      <c r="IM580">
        <v>0.47385994439537199</v>
      </c>
      <c r="IN580">
        <v>0.31915641611703899</v>
      </c>
      <c r="IO580">
        <v>0.25644067154644301</v>
      </c>
      <c r="IP580">
        <v>-1.5893369527475401E-2</v>
      </c>
      <c r="IQ580">
        <v>0.17442122498323401</v>
      </c>
      <c r="IR580">
        <v>-8.3895352599938605E-2</v>
      </c>
      <c r="IS580">
        <v>-0.31217596288115601</v>
      </c>
      <c r="IT580">
        <v>5.7044659661187297E-2</v>
      </c>
      <c r="IU580">
        <v>0.33526649276609499</v>
      </c>
      <c r="IV580">
        <v>-0.20894741846859699</v>
      </c>
      <c r="IW580">
        <v>8.7084050392149896E-3</v>
      </c>
      <c r="IX580">
        <v>0.18865533547796101</v>
      </c>
      <c r="IY580">
        <v>0.64217148537863999</v>
      </c>
      <c r="IZ580">
        <v>-0.35634691166706001</v>
      </c>
      <c r="JA580">
        <v>1.93959534954047E-2</v>
      </c>
      <c r="JB580">
        <v>8.5118082824919797E-2</v>
      </c>
      <c r="JC580">
        <v>-0.280017362820217</v>
      </c>
      <c r="JD580">
        <v>2.20169324165909E-2</v>
      </c>
      <c r="JE580">
        <v>-5.3208538884064203E-2</v>
      </c>
      <c r="JF580">
        <v>0.22188710536283901</v>
      </c>
      <c r="JG580">
        <v>0.27970954524789698</v>
      </c>
      <c r="JH580">
        <v>6.6665758822637103E-2</v>
      </c>
      <c r="JI580">
        <v>-0.21517216691791</v>
      </c>
      <c r="JJ580">
        <v>0.104719612681947</v>
      </c>
      <c r="JK580">
        <v>0.34792688638844999</v>
      </c>
      <c r="JL580">
        <v>-0.230610427388456</v>
      </c>
      <c r="JM580">
        <v>0.37508667774090998</v>
      </c>
    </row>
    <row r="581" spans="1:273" x14ac:dyDescent="0.25">
      <c r="A581" s="29">
        <v>44410</v>
      </c>
      <c r="B581" s="31" t="s">
        <v>1871</v>
      </c>
      <c r="C581" s="24" t="s">
        <v>1733</v>
      </c>
      <c r="D581" s="24" t="s">
        <v>1899</v>
      </c>
      <c r="E581" s="34">
        <v>47.202998000000001</v>
      </c>
      <c r="F581" s="38">
        <v>10000</v>
      </c>
      <c r="G581" s="16">
        <f>VLOOKUP(C581,dFundos!$A$1:$B$28,2,FALSE)</f>
        <v>19391009000107</v>
      </c>
      <c r="H581" s="13"/>
      <c r="I581">
        <f>_xll.ECONOMATICA(G581,"VOLATILITY","1Y",A581)</f>
        <v>3.5800958437794201</v>
      </c>
      <c r="J581">
        <f>_xll.ECONOMATICA(G581,"NAV","1D",A581)</f>
        <v>211.85094900010199</v>
      </c>
      <c r="K581">
        <f>_xll.ECONOMATICA(G581,"NAV","1D",A581+1)</f>
        <v>211.40184199996301</v>
      </c>
      <c r="L581" s="6"/>
      <c r="M581">
        <v>0.19717131617653599</v>
      </c>
      <c r="N581">
        <v>-2.7067271639680299E-2</v>
      </c>
      <c r="O581">
        <v>0.12002532639598899</v>
      </c>
      <c r="P581">
        <v>-0.39344598180832702</v>
      </c>
      <c r="Q581">
        <v>-0.10516160455154</v>
      </c>
      <c r="R581">
        <v>0.39438736057490997</v>
      </c>
      <c r="S581">
        <v>0.27268289031781001</v>
      </c>
      <c r="T581">
        <v>-3.3973107747442603E-2</v>
      </c>
      <c r="U581">
        <v>0.396121512676473</v>
      </c>
      <c r="V581">
        <v>-0.469759254974633</v>
      </c>
      <c r="W581">
        <v>0.21883572571823601</v>
      </c>
      <c r="X581">
        <v>0.23473618384741701</v>
      </c>
      <c r="Y581">
        <v>0.24569083307142101</v>
      </c>
      <c r="Z581">
        <v>-8.1376549496781095E-2</v>
      </c>
      <c r="AA581">
        <v>2.0688802942458999E-2</v>
      </c>
      <c r="AB581">
        <v>9.8907795654667993E-2</v>
      </c>
      <c r="AC581">
        <v>-8.0640698797651601E-3</v>
      </c>
      <c r="AD581">
        <v>-5.0924381594086299E-2</v>
      </c>
      <c r="AE581">
        <v>2.6738318410934901E-2</v>
      </c>
      <c r="AF581">
        <v>0.15476820535695901</v>
      </c>
      <c r="AG581">
        <v>-0.13845419907738701</v>
      </c>
      <c r="AH581">
        <v>-0.13613548353532701</v>
      </c>
      <c r="AI581">
        <v>0.24190771582652801</v>
      </c>
      <c r="AJ581">
        <v>-0.305282267981966</v>
      </c>
      <c r="AK581">
        <v>0.13286017965583599</v>
      </c>
      <c r="AM581">
        <v>0.113588042586343</v>
      </c>
      <c r="AN581">
        <v>4.5343947567744201E-2</v>
      </c>
      <c r="AO581">
        <v>-4.3509778424777303E-2</v>
      </c>
      <c r="AP581">
        <v>0.148119403274904</v>
      </c>
      <c r="AQ581">
        <v>-6.4446885517099905E-4</v>
      </c>
      <c r="AR581">
        <v>-0.26477172723389197</v>
      </c>
      <c r="AS581">
        <v>0.12813670618925199</v>
      </c>
      <c r="AT581">
        <v>-7.8952676813059994E-2</v>
      </c>
      <c r="AU581">
        <v>-5.9606435843306799E-2</v>
      </c>
      <c r="AV581">
        <v>1.93920814126614E-2</v>
      </c>
      <c r="AW581">
        <v>-8.2666574326140094E-2</v>
      </c>
      <c r="AX581">
        <v>-0.20597897455445499</v>
      </c>
      <c r="AY581">
        <v>-3.3262288525293102E-2</v>
      </c>
      <c r="AZ581">
        <v>-5.3375977222458501E-2</v>
      </c>
      <c r="BA581">
        <v>-2.3367232552118401E-2</v>
      </c>
      <c r="BB581">
        <v>-0.30687384733028</v>
      </c>
      <c r="BC581">
        <v>0.145982697722502</v>
      </c>
      <c r="BD581">
        <v>-5.1928115772170699E-2</v>
      </c>
      <c r="BE581">
        <v>8.6394489699159693E-2</v>
      </c>
      <c r="BF581">
        <v>-0.29513228628275101</v>
      </c>
      <c r="BG581">
        <v>0.11144872696604601</v>
      </c>
      <c r="BH581">
        <v>-5.9147812862647697E-2</v>
      </c>
      <c r="BI581">
        <v>-0.19254994149377999</v>
      </c>
      <c r="BJ581">
        <v>6.2972991509013795E-2</v>
      </c>
      <c r="BL581">
        <v>0.28616991967283001</v>
      </c>
      <c r="BM581">
        <v>7.0423667602881296E-2</v>
      </c>
      <c r="BN581">
        <v>0.15745977507322101</v>
      </c>
      <c r="BO581">
        <v>9.9551298262667808E-3</v>
      </c>
      <c r="BP581">
        <v>-0.111941102477431</v>
      </c>
      <c r="BQ581">
        <v>0.147917495087313</v>
      </c>
      <c r="BR581">
        <v>0.14748089870408901</v>
      </c>
      <c r="BS581">
        <v>-6.7558031787484693E-2</v>
      </c>
      <c r="BT581">
        <v>-0.26347615785198297</v>
      </c>
      <c r="BU581">
        <v>-8.8550803138787201E-2</v>
      </c>
      <c r="BV581">
        <v>2.7228274120716399E-2</v>
      </c>
      <c r="BW581">
        <v>-1.8510832796891901E-2</v>
      </c>
      <c r="BX581">
        <v>-0.18707302006078</v>
      </c>
      <c r="BY581">
        <v>7.7073114880477104E-3</v>
      </c>
      <c r="CA581">
        <v>5.7702978483575897E-2</v>
      </c>
      <c r="CB581">
        <v>-0.21826798638358</v>
      </c>
      <c r="CC581">
        <v>-0.155273389282229</v>
      </c>
      <c r="CD581">
        <v>0.275724199491378</v>
      </c>
      <c r="CE581">
        <v>-0.67051350488327399</v>
      </c>
      <c r="CF581">
        <v>-0.21915286852163299</v>
      </c>
      <c r="CG581">
        <v>-0.12759108876707601</v>
      </c>
      <c r="CH581">
        <v>-0.62299833534780202</v>
      </c>
      <c r="CI581">
        <v>-2.3775108093104801E-2</v>
      </c>
      <c r="CJ581">
        <v>-0.169687951256492</v>
      </c>
      <c r="CK581">
        <v>-0.27076398309873201</v>
      </c>
      <c r="CL581">
        <v>5.9245737247692901E-2</v>
      </c>
      <c r="CM581">
        <v>0.24494832832715499</v>
      </c>
      <c r="CN581">
        <v>0.12765637893608101</v>
      </c>
      <c r="CO581">
        <v>3.39711892593186E-2</v>
      </c>
      <c r="CP581">
        <v>0.117289808986243</v>
      </c>
      <c r="CQ581">
        <v>0.26023838508990599</v>
      </c>
      <c r="CR581">
        <v>-8.4666199927596594E-2</v>
      </c>
      <c r="CS581">
        <v>5.5053951655281697E-4</v>
      </c>
      <c r="CT581">
        <v>0.183517485675111</v>
      </c>
      <c r="CU581">
        <v>0.113435807179485</v>
      </c>
      <c r="CV581">
        <v>0.238722188259999</v>
      </c>
      <c r="CW581">
        <v>-0.33768537277865102</v>
      </c>
      <c r="CX581">
        <v>6.8896770608262201E-2</v>
      </c>
      <c r="CY581">
        <v>-0.35752375943047798</v>
      </c>
      <c r="CZ581">
        <v>0.20784170101251201</v>
      </c>
      <c r="DA581">
        <v>-9.4055876888887696E-2</v>
      </c>
      <c r="DB581">
        <v>0.317376494422206</v>
      </c>
      <c r="DC581">
        <v>9.6236118042725097E-2</v>
      </c>
      <c r="DD581">
        <v>-8.5171882528811693E-2</v>
      </c>
      <c r="DE581">
        <v>0.184086840272357</v>
      </c>
      <c r="DF581">
        <v>-0.14639113642260801</v>
      </c>
      <c r="DG581">
        <v>0.109301892916847</v>
      </c>
      <c r="DH581">
        <v>4.5205166497908102E-2</v>
      </c>
      <c r="DI581">
        <v>7.5803586332767695E-2</v>
      </c>
      <c r="DJ581">
        <v>0.104515260500193</v>
      </c>
      <c r="DK581">
        <v>8.9232277423434397E-2</v>
      </c>
      <c r="DL581">
        <v>-1.1832878954010099E-3</v>
      </c>
      <c r="DN581">
        <v>-0.175629479235795</v>
      </c>
      <c r="DO581">
        <v>8.0683590567787206E-2</v>
      </c>
      <c r="DP581">
        <v>0.35663868929987103</v>
      </c>
      <c r="DQ581">
        <v>1.8327658654016001E-2</v>
      </c>
      <c r="DS581">
        <v>0.226419937098399</v>
      </c>
      <c r="DT581">
        <v>6.7543190380092696E-2</v>
      </c>
      <c r="DU581">
        <v>-0.230602800911583</v>
      </c>
      <c r="DV581">
        <v>-0.31841081163293</v>
      </c>
      <c r="DW581">
        <v>0.13593634903372701</v>
      </c>
      <c r="DX581">
        <v>0.34813146066881001</v>
      </c>
      <c r="DY581">
        <v>-0.37223085928417299</v>
      </c>
      <c r="DZ581">
        <v>-0.15705933865319799</v>
      </c>
      <c r="EA581">
        <v>-0.48752365182736002</v>
      </c>
      <c r="EB581">
        <v>6.98726322298171E-2</v>
      </c>
      <c r="EC581">
        <v>-7.8787298480165205E-2</v>
      </c>
      <c r="ED581">
        <v>1.57201560796238E-2</v>
      </c>
      <c r="EE581">
        <v>0.17214157087437301</v>
      </c>
      <c r="EF581">
        <v>0.47718199130031302</v>
      </c>
      <c r="EG581">
        <v>0.155610154797614</v>
      </c>
      <c r="EH581">
        <v>2.03988020075485E-4</v>
      </c>
      <c r="EI581">
        <v>-0.39331156303887799</v>
      </c>
      <c r="EJ581">
        <v>2.9246702069940501E-2</v>
      </c>
      <c r="EK581">
        <v>0.17097824911616</v>
      </c>
      <c r="EL581">
        <v>0.32742083330958799</v>
      </c>
      <c r="EM581">
        <v>0.64292616953025605</v>
      </c>
      <c r="EN581">
        <v>0.30112969307083398</v>
      </c>
      <c r="EO581">
        <v>3.1958912586560501E-2</v>
      </c>
      <c r="EP581">
        <v>0.54705440034012998</v>
      </c>
      <c r="EQ581">
        <v>0.71041769278963296</v>
      </c>
      <c r="ER581">
        <v>5.2206250984454501E-3</v>
      </c>
      <c r="ES581">
        <v>-5.9960709677398E-2</v>
      </c>
      <c r="ET581">
        <v>-0.117587411477871</v>
      </c>
      <c r="EU581">
        <v>5.6645258155185697E-4</v>
      </c>
      <c r="EV581">
        <v>8.86014331626939E-3</v>
      </c>
      <c r="EY581">
        <v>0.46624985334347002</v>
      </c>
      <c r="EZ581">
        <v>0.30595504413213298</v>
      </c>
      <c r="FA581">
        <v>0.35725463403650798</v>
      </c>
      <c r="FB581">
        <v>0.31803639576537501</v>
      </c>
      <c r="FC581">
        <v>-0.39929170052346302</v>
      </c>
      <c r="FD581">
        <v>0.441279320330068</v>
      </c>
      <c r="FE581">
        <v>-3.4047424378513803E-2</v>
      </c>
      <c r="FF581">
        <v>-4.21889764766092E-2</v>
      </c>
      <c r="FG581">
        <v>0.321927366712771</v>
      </c>
      <c r="FH581">
        <v>-0.36421173817871</v>
      </c>
      <c r="FI581">
        <v>-0.24066920341283499</v>
      </c>
      <c r="FJ581">
        <v>-0.31444085980183401</v>
      </c>
      <c r="FK581">
        <v>-0.19155659292664501</v>
      </c>
      <c r="FL581">
        <v>-0.16394738267990799</v>
      </c>
      <c r="FM581">
        <v>-3.6638961319113199E-2</v>
      </c>
      <c r="FN581">
        <v>-0.71428362753067598</v>
      </c>
      <c r="FO581">
        <v>0.228631319623673</v>
      </c>
      <c r="FP581">
        <v>-0.19269269851065501</v>
      </c>
      <c r="FQ581">
        <v>5.5176777823362499E-2</v>
      </c>
      <c r="FR581">
        <v>0.52672004549094698</v>
      </c>
      <c r="FS581">
        <v>5.7298942738270901E-2</v>
      </c>
      <c r="FT581">
        <v>-0.25545205280650402</v>
      </c>
      <c r="FU581">
        <v>-5.0190143429063E-2</v>
      </c>
      <c r="FV581">
        <v>0.12980706305825199</v>
      </c>
      <c r="FW581">
        <v>0.32947087020147597</v>
      </c>
      <c r="FX581">
        <v>-0.471273378570913</v>
      </c>
      <c r="FY581">
        <v>-0.15538353372903699</v>
      </c>
      <c r="FZ581">
        <v>-3.30744554048579E-2</v>
      </c>
      <c r="GA581">
        <v>8.8197738114104099E-2</v>
      </c>
      <c r="GB581">
        <v>-0.21563934378718799</v>
      </c>
      <c r="GC581">
        <v>-0.12518689327407601</v>
      </c>
      <c r="GD581">
        <v>5.3061256585351699E-2</v>
      </c>
      <c r="GF581">
        <v>-1.8722492313827401E-3</v>
      </c>
      <c r="GG581">
        <v>3.4668389889702701E-2</v>
      </c>
      <c r="GH581">
        <v>0.30906531828804901</v>
      </c>
      <c r="GI581">
        <v>0.15105544862308301</v>
      </c>
      <c r="GJ581">
        <v>0.112472681757936</v>
      </c>
      <c r="GK581">
        <v>0.19730596759472999</v>
      </c>
      <c r="GL581">
        <v>5.2840811076748699E-2</v>
      </c>
      <c r="GM581">
        <v>4.77995179608115E-2</v>
      </c>
      <c r="GN581">
        <v>0.128955033324019</v>
      </c>
      <c r="GO581">
        <v>0.245045366136765</v>
      </c>
      <c r="GP581">
        <v>0.27733400092984101</v>
      </c>
      <c r="GQ581">
        <v>-5.8825415089813801E-2</v>
      </c>
      <c r="GS581">
        <v>-1.50978664350987E-2</v>
      </c>
      <c r="GT581">
        <v>-9.5461839555355296E-2</v>
      </c>
      <c r="GU581">
        <v>0.25385009284946097</v>
      </c>
      <c r="GV581">
        <v>0.28105750043323502</v>
      </c>
      <c r="GW581">
        <v>-0.29922541643827599</v>
      </c>
      <c r="GX581">
        <v>0.26417192530061601</v>
      </c>
      <c r="GY581">
        <v>0.10640712989697899</v>
      </c>
      <c r="GZ581">
        <v>-6.8791785088251303E-2</v>
      </c>
      <c r="HA581">
        <v>0.35496107284416201</v>
      </c>
      <c r="HB581">
        <v>0.24435856375930601</v>
      </c>
      <c r="HC581">
        <v>-9.8582805640035104E-2</v>
      </c>
      <c r="HD581">
        <v>-0.100914021186327</v>
      </c>
      <c r="HE581">
        <v>-0.18154607842007001</v>
      </c>
      <c r="HF581">
        <v>7.2667722270125495E-2</v>
      </c>
      <c r="HG581">
        <v>5.9973388306389097E-2</v>
      </c>
      <c r="HH581">
        <v>-0.102072487970872</v>
      </c>
      <c r="HI581">
        <v>-5.9081896324642003E-3</v>
      </c>
      <c r="HJ581">
        <v>0.21446991268021501</v>
      </c>
      <c r="HK581">
        <v>-0.114427614880697</v>
      </c>
      <c r="HL581">
        <v>-0.100738461060246</v>
      </c>
      <c r="HM581">
        <v>1.4658904729003599E-2</v>
      </c>
      <c r="HN581">
        <v>-1.06229073026043E-2</v>
      </c>
      <c r="HO581">
        <v>-0.170865321706515</v>
      </c>
      <c r="HP581">
        <v>0.264719175720529</v>
      </c>
      <c r="HQ581">
        <v>0.114093657248304</v>
      </c>
      <c r="HR581">
        <v>0.40596269773232102</v>
      </c>
      <c r="HS581">
        <v>0.112785893543332</v>
      </c>
      <c r="HT581">
        <v>3.8365387990779702E-2</v>
      </c>
      <c r="HU581">
        <v>-0.55460707808379095</v>
      </c>
      <c r="HV581">
        <v>-0.101014175925229</v>
      </c>
      <c r="HX581">
        <v>0.19657010616356299</v>
      </c>
      <c r="HY581">
        <v>-0.196924058673176</v>
      </c>
      <c r="HZ581">
        <v>7.7952622268639998E-2</v>
      </c>
      <c r="IA581">
        <v>8.8554349531477797E-2</v>
      </c>
      <c r="IB581">
        <v>-7.4370836955495206E-5</v>
      </c>
      <c r="IC581">
        <v>1.0550942715781299E-2</v>
      </c>
      <c r="ID581">
        <v>0.235644291205972</v>
      </c>
      <c r="IE581">
        <v>0.19063412073592201</v>
      </c>
      <c r="IF581">
        <v>0.13620785593957399</v>
      </c>
      <c r="IG581">
        <v>9.0108677977696103E-2</v>
      </c>
      <c r="IH581">
        <v>0.112694154631754</v>
      </c>
      <c r="II581">
        <v>0.38514635089086402</v>
      </c>
      <c r="IJ581">
        <v>6.5712383729987806E-2</v>
      </c>
      <c r="IK581">
        <v>8.0208134750137106E-2</v>
      </c>
      <c r="IL581">
        <v>-0.11284180418442701</v>
      </c>
      <c r="IM581">
        <v>-2.0133167618041601E-2</v>
      </c>
      <c r="IN581">
        <v>-2.9645184531546E-2</v>
      </c>
      <c r="IO581">
        <v>-2.0570892684190802E-2</v>
      </c>
      <c r="IP581">
        <v>0.131537372180901</v>
      </c>
      <c r="IQ581">
        <v>-0.1315700307714</v>
      </c>
      <c r="IR581">
        <v>9.4614239060320002E-2</v>
      </c>
      <c r="IS581">
        <v>5.6163029876188403E-2</v>
      </c>
      <c r="IT581">
        <v>-5.3145337005844298E-2</v>
      </c>
      <c r="IU581">
        <v>-8.7529903339600396E-2</v>
      </c>
      <c r="IV581">
        <v>4.7572498624504099E-2</v>
      </c>
      <c r="IW581">
        <v>-7.5624976852850495E-2</v>
      </c>
      <c r="IX581">
        <v>0.40864432903617898</v>
      </c>
      <c r="IY581">
        <v>0.189294928350137</v>
      </c>
      <c r="IZ581">
        <v>0.40000310236791797</v>
      </c>
      <c r="JA581">
        <v>0.41345383870066099</v>
      </c>
      <c r="JB581">
        <v>0.10756053015939</v>
      </c>
      <c r="JC581">
        <v>-5.13004591084609E-2</v>
      </c>
      <c r="JD581">
        <v>5.9308167328708798E-2</v>
      </c>
      <c r="JE581">
        <v>9.4827730208635296E-3</v>
      </c>
      <c r="JF581">
        <v>0.56689514876779901</v>
      </c>
      <c r="JG581">
        <v>-9.9788868828909499E-2</v>
      </c>
      <c r="JH581">
        <v>-0.28374316771078201</v>
      </c>
      <c r="JI581">
        <v>-0.31368990257760698</v>
      </c>
      <c r="JJ581">
        <v>-0.22417793834392799</v>
      </c>
      <c r="JK581">
        <v>0.47048400392668599</v>
      </c>
      <c r="JL581">
        <v>0.26824481665244099</v>
      </c>
      <c r="JM581">
        <v>-8.3583233663375694E-2</v>
      </c>
    </row>
    <row r="582" spans="1:273" x14ac:dyDescent="0.25">
      <c r="A582" s="30">
        <v>44410</v>
      </c>
      <c r="B582" s="31" t="s">
        <v>1871</v>
      </c>
      <c r="C582" s="23" t="s">
        <v>1745</v>
      </c>
      <c r="D582" s="23" t="s">
        <v>1899</v>
      </c>
      <c r="E582" s="32">
        <v>32.823585000000001</v>
      </c>
      <c r="F582" s="37">
        <v>4800</v>
      </c>
      <c r="G582" s="16">
        <f>VLOOKUP(C582,dFundos!$A$1:$B$28,2,FALSE)</f>
        <v>26111809000184</v>
      </c>
      <c r="H582" s="13"/>
      <c r="I582">
        <f>_xll.ECONOMATICA(G582,"VOLATILITY","1Y",A582)</f>
        <v>5.8496688148079601</v>
      </c>
      <c r="J582">
        <f>_xll.ECONOMATICA(G582,"NAV","1D",A582)</f>
        <v>146.09277300001099</v>
      </c>
      <c r="K582">
        <f>_xll.ECONOMATICA(G582,"NAV","1D",A582+1)</f>
        <v>146.23630900005799</v>
      </c>
      <c r="L582" s="6"/>
      <c r="M582">
        <v>1.8720194930210699E-2</v>
      </c>
      <c r="N582">
        <v>-0.233437885981402</v>
      </c>
      <c r="O582">
        <v>0.47708671645523298</v>
      </c>
      <c r="P582">
        <v>0.41340676143590799</v>
      </c>
      <c r="Q582">
        <v>-0.30117080350464698</v>
      </c>
      <c r="R582">
        <v>-0.125220489735511</v>
      </c>
      <c r="S582">
        <v>-0.29554572738561502</v>
      </c>
      <c r="T582">
        <v>4.6137747631291902E-3</v>
      </c>
      <c r="U582">
        <v>-0.26191562328676798</v>
      </c>
      <c r="V582">
        <v>0.26707702108978998</v>
      </c>
      <c r="W582">
        <v>-0.29706617333431501</v>
      </c>
      <c r="X582">
        <v>0.61300836314330798</v>
      </c>
      <c r="Y582">
        <v>-0.343921349940501</v>
      </c>
      <c r="Z582">
        <v>0.15396396884170799</v>
      </c>
      <c r="AA582">
        <v>-3.5155992463842302E-2</v>
      </c>
      <c r="AB582">
        <v>0.14959765958337801</v>
      </c>
      <c r="AC582">
        <v>8.1801777196233202E-2</v>
      </c>
      <c r="AD582">
        <v>-0.16130831072587201</v>
      </c>
      <c r="AE582">
        <v>-2.6159145818382998E-2</v>
      </c>
      <c r="AF582">
        <v>0.33665004029899098</v>
      </c>
      <c r="AG582">
        <v>-0.49569235161470698</v>
      </c>
      <c r="AH582">
        <v>0.54163814093044504</v>
      </c>
      <c r="AI582">
        <v>-0.102840983254282</v>
      </c>
      <c r="AJ582">
        <v>-0.538490628969157</v>
      </c>
      <c r="AK582">
        <v>8.6537156857957598E-2</v>
      </c>
      <c r="AM582">
        <v>-0.31262196162060701</v>
      </c>
      <c r="AN582">
        <v>0.35067385615548102</v>
      </c>
      <c r="AO582">
        <v>-0.61234453960423696</v>
      </c>
      <c r="AP582">
        <v>-7.27486517462239E-2</v>
      </c>
      <c r="AQ582">
        <v>0.49992263629974298</v>
      </c>
      <c r="AR582">
        <v>2.1238402405288102E-2</v>
      </c>
      <c r="AS582">
        <v>-0.15186653290584201</v>
      </c>
      <c r="AT582">
        <v>-9.7006963642343194E-2</v>
      </c>
      <c r="AU582">
        <v>-0.38958164923315097</v>
      </c>
      <c r="AV582">
        <v>-0.48731756578490598</v>
      </c>
      <c r="AW582">
        <v>0.28285077041800799</v>
      </c>
      <c r="AX582">
        <v>-0.438137869969069</v>
      </c>
      <c r="AY582">
        <v>0.19219274490751601</v>
      </c>
      <c r="AZ582">
        <v>9.8458725005912101E-2</v>
      </c>
      <c r="BA582">
        <v>-0.54149476673046604</v>
      </c>
      <c r="BB582">
        <v>-0.19492818319122299</v>
      </c>
      <c r="BC582">
        <v>0.25775513495318603</v>
      </c>
      <c r="BD582">
        <v>0.35816524941765199</v>
      </c>
      <c r="BE582">
        <v>-0.57600268746682604</v>
      </c>
      <c r="BF582">
        <v>0.424254622703302</v>
      </c>
      <c r="BG582">
        <v>-0.274513985004887</v>
      </c>
      <c r="BH582">
        <v>0.15868170630710701</v>
      </c>
      <c r="BI582">
        <v>0.38389990477298902</v>
      </c>
      <c r="BJ582">
        <v>0.20008878491353199</v>
      </c>
      <c r="BL582">
        <v>0.29445876261888798</v>
      </c>
      <c r="BM582">
        <v>0.20110656550969</v>
      </c>
      <c r="BN582">
        <v>-2.26547398597177E-2</v>
      </c>
      <c r="BO582">
        <v>-2.4639494131406502E-2</v>
      </c>
      <c r="BP582">
        <v>-6.9486197753576603E-2</v>
      </c>
      <c r="BQ582">
        <v>0.48846317349671198</v>
      </c>
      <c r="BR582">
        <v>7.7566358231706503E-2</v>
      </c>
      <c r="BS582">
        <v>1.7348155779473001E-2</v>
      </c>
      <c r="BT582">
        <v>-8.3472429196263007E-2</v>
      </c>
      <c r="BU582">
        <v>-0.285753313528403</v>
      </c>
      <c r="BV582">
        <v>-0.14184612637109201</v>
      </c>
      <c r="BW582">
        <v>-1.1761081743316</v>
      </c>
      <c r="BX582">
        <v>0.45547454519692099</v>
      </c>
      <c r="BY582">
        <v>-0.84827663131363795</v>
      </c>
      <c r="CA582">
        <v>0.50552094235172296</v>
      </c>
      <c r="CB582">
        <v>0.76552774571609905</v>
      </c>
      <c r="CC582">
        <v>1.0788306957692799</v>
      </c>
      <c r="CD582">
        <v>0.151112083949556</v>
      </c>
      <c r="CE582">
        <v>-0.19396882289584</v>
      </c>
      <c r="CF582">
        <v>-0.139164261508995</v>
      </c>
      <c r="CG582">
        <v>7.4193899672536603E-2</v>
      </c>
      <c r="CH582">
        <v>-0.60119899844721703</v>
      </c>
      <c r="CI582">
        <v>0.60151506859256199</v>
      </c>
      <c r="CJ582">
        <v>0.225873685121769</v>
      </c>
      <c r="CK582">
        <v>4.0046423418971203E-2</v>
      </c>
      <c r="CL582">
        <v>-0.22031644903108799</v>
      </c>
      <c r="CM582">
        <v>0.15571921067021299</v>
      </c>
      <c r="CN582">
        <v>-1.83784468390513E-2</v>
      </c>
      <c r="CO582">
        <v>0.30099379491730399</v>
      </c>
      <c r="CP582">
        <v>0.36916774151905002</v>
      </c>
      <c r="CQ582">
        <v>0.21129922697582501</v>
      </c>
      <c r="CR582">
        <v>0.115390706741891</v>
      </c>
      <c r="CS582">
        <v>0.249965266084473</v>
      </c>
      <c r="CT582">
        <v>-0.28001399468848798</v>
      </c>
      <c r="CU582">
        <v>0.23541194113931899</v>
      </c>
      <c r="CV582">
        <v>9.6603131896699806E-2</v>
      </c>
      <c r="CW582">
        <v>0.13118801234668401</v>
      </c>
      <c r="CX582">
        <v>0.31705809087725401</v>
      </c>
      <c r="CY582">
        <v>-0.17250304117624199</v>
      </c>
      <c r="CZ582">
        <v>0.108685375198547</v>
      </c>
      <c r="DA582">
        <v>-0.34013628182947298</v>
      </c>
      <c r="DB582">
        <v>0.19119785774819301</v>
      </c>
      <c r="DC582">
        <v>8.3550178896985003E-2</v>
      </c>
      <c r="DD582">
        <v>5.4944025214354E-2</v>
      </c>
      <c r="DE582">
        <v>0.51065856168861501</v>
      </c>
      <c r="DF582">
        <v>0.34322147148486698</v>
      </c>
      <c r="DG582">
        <v>0.22770123250666099</v>
      </c>
      <c r="DH582">
        <v>-2.8313782877376101E-2</v>
      </c>
      <c r="DI582">
        <v>-0.35018075204789101</v>
      </c>
      <c r="DJ582">
        <v>7.6805844037153306E-2</v>
      </c>
      <c r="DK582">
        <v>0.30131573821563501</v>
      </c>
      <c r="DL582">
        <v>4.6564054719056003E-2</v>
      </c>
      <c r="DN582">
        <v>0.24098508274619199</v>
      </c>
      <c r="DO582">
        <v>0.12001299855910499</v>
      </c>
      <c r="DP582">
        <v>0.20423871355887999</v>
      </c>
      <c r="DQ582">
        <v>-1.1480697048682501E-2</v>
      </c>
      <c r="DS582">
        <v>-0.111369740807277</v>
      </c>
      <c r="DT582">
        <v>0.13795181512250601</v>
      </c>
      <c r="DU582">
        <v>-0.59034382793470297</v>
      </c>
      <c r="DV582">
        <v>0.50921317779284403</v>
      </c>
      <c r="DW582">
        <v>0.94448531199304897</v>
      </c>
      <c r="DX582">
        <v>-0.29236298514661002</v>
      </c>
      <c r="DY582">
        <v>0.35036175122513702</v>
      </c>
      <c r="DZ582">
        <v>-0.180333186926873</v>
      </c>
      <c r="EA582">
        <v>0.31938361207721799</v>
      </c>
      <c r="EB582">
        <v>-0.42974592815880902</v>
      </c>
      <c r="EC582">
        <v>0.15417896611324999</v>
      </c>
      <c r="ED582">
        <v>0.10116423454746799</v>
      </c>
      <c r="EE582">
        <v>7.3624077049316797E-2</v>
      </c>
      <c r="EF582">
        <v>-0.241805043242493</v>
      </c>
      <c r="EG582">
        <v>-0.193624378971435</v>
      </c>
      <c r="EH582">
        <v>-0.11841540090244999</v>
      </c>
      <c r="EI582">
        <v>-0.15229747587</v>
      </c>
      <c r="EJ582">
        <v>-0.59129154551555996</v>
      </c>
      <c r="EK582">
        <v>0.72973291426023901</v>
      </c>
      <c r="EL582">
        <v>-0.75518565390666503</v>
      </c>
      <c r="EM582">
        <v>0.70922635750321195</v>
      </c>
      <c r="EN582">
        <v>0.46790314900135899</v>
      </c>
      <c r="EO582">
        <v>0.37892241398367299</v>
      </c>
      <c r="EP582">
        <v>7.7546374450321295E-2</v>
      </c>
      <c r="EQ582">
        <v>0.40326708385691701</v>
      </c>
      <c r="ER582">
        <v>0.20928290050505899</v>
      </c>
      <c r="ES582">
        <v>-0.12560317227325901</v>
      </c>
      <c r="ET582">
        <v>-0.32092578203446498</v>
      </c>
      <c r="EU582">
        <v>0.36689934750029402</v>
      </c>
      <c r="EV582">
        <v>8.88847722308128E-2</v>
      </c>
      <c r="EY582">
        <v>0.181227378743642</v>
      </c>
      <c r="EZ582">
        <v>-0.26617338789947098</v>
      </c>
      <c r="FA582">
        <v>0.165356138495554</v>
      </c>
      <c r="FB582">
        <v>-0.97311476311006095</v>
      </c>
      <c r="FC582">
        <v>0.173084076050145</v>
      </c>
      <c r="FD582">
        <v>7.8644395580340601E-2</v>
      </c>
      <c r="FE582">
        <v>-0.88230993860633999</v>
      </c>
      <c r="FF582">
        <v>-0.54969472521406704</v>
      </c>
      <c r="FG582">
        <v>0.41377143697900498</v>
      </c>
      <c r="FH582">
        <v>-5.49665798644128E-2</v>
      </c>
      <c r="FI582">
        <v>-0.26387473135400802</v>
      </c>
      <c r="FJ582">
        <v>-2.5011139223352099E-2</v>
      </c>
      <c r="FK582">
        <v>0.54966671632428199</v>
      </c>
      <c r="FL582">
        <v>-1.3057027958893701</v>
      </c>
      <c r="FM582">
        <v>0.218101594327891</v>
      </c>
      <c r="FN582">
        <v>-3.6037869904248503E-2</v>
      </c>
      <c r="FO582">
        <v>0.93440144064516095</v>
      </c>
      <c r="FP582">
        <v>-0.129878280313278</v>
      </c>
      <c r="FQ582">
        <v>0.14843090812064499</v>
      </c>
      <c r="FR582">
        <v>-0.15105126067283001</v>
      </c>
      <c r="FS582">
        <v>0.49292392777715599</v>
      </c>
      <c r="FT582">
        <v>-0.86559197161477597</v>
      </c>
      <c r="FU582">
        <v>0.41402224032935903</v>
      </c>
      <c r="FV582">
        <v>-0.217542933933146</v>
      </c>
      <c r="FW582">
        <v>-0.34593036916703601</v>
      </c>
      <c r="FX582">
        <v>-0.54377242013288196</v>
      </c>
      <c r="FY582">
        <v>0.50153755673818501</v>
      </c>
      <c r="FZ582">
        <v>0.14903611790941801</v>
      </c>
      <c r="GA582">
        <v>-9.8908596919500297E-2</v>
      </c>
      <c r="GB582">
        <v>0.43010350673284797</v>
      </c>
      <c r="GC582">
        <v>0.146463752935233</v>
      </c>
      <c r="GD582">
        <v>0.111393657789449</v>
      </c>
      <c r="GF582">
        <v>0.41271925565524697</v>
      </c>
      <c r="GG582">
        <v>0.19552817411749901</v>
      </c>
      <c r="GH582">
        <v>-3.3565038847882499E-2</v>
      </c>
      <c r="GI582">
        <v>0.32135212495631998</v>
      </c>
      <c r="GJ582">
        <v>2.73820814982173E-2</v>
      </c>
      <c r="GK582">
        <v>0.166589125910832</v>
      </c>
      <c r="GL582">
        <v>4.0305252332473201E-2</v>
      </c>
      <c r="GM582">
        <v>-8.6496569656446795E-2</v>
      </c>
      <c r="GN582">
        <v>0.138910521854996</v>
      </c>
      <c r="GO582">
        <v>0.19097946751571701</v>
      </c>
      <c r="GP582">
        <v>-0.13656223036377901</v>
      </c>
      <c r="GQ582">
        <v>-0.27932127086387498</v>
      </c>
      <c r="GS582">
        <v>-0.39290447566600101</v>
      </c>
      <c r="GT582">
        <v>0.56528768254793205</v>
      </c>
      <c r="GU582">
        <v>0.117096560097707</v>
      </c>
      <c r="GV582">
        <v>-0.14363032087203501</v>
      </c>
      <c r="GW582">
        <v>0.233662673053914</v>
      </c>
      <c r="GX582">
        <v>1.37855427965405E-2</v>
      </c>
      <c r="GY582">
        <v>-0.161641718932515</v>
      </c>
      <c r="GZ582">
        <v>4.2510434286668897E-2</v>
      </c>
      <c r="HA582">
        <v>-0.54689415601387703</v>
      </c>
      <c r="HB582">
        <v>0.43488605588208901</v>
      </c>
      <c r="HC582">
        <v>-0.19724441499420201</v>
      </c>
      <c r="HD582">
        <v>0.75363765445217701</v>
      </c>
      <c r="HE582">
        <v>-0.46396179677685701</v>
      </c>
      <c r="HF582">
        <v>0.12785178223566601</v>
      </c>
      <c r="HG582">
        <v>-1.3154726657376199</v>
      </c>
      <c r="HH582">
        <v>0.23094835869415001</v>
      </c>
      <c r="HI582">
        <v>0.52135496098344403</v>
      </c>
      <c r="HJ582">
        <v>0.32050009194790602</v>
      </c>
      <c r="HK582">
        <v>-9.8876981610374101E-2</v>
      </c>
      <c r="HL582">
        <v>-0.24265135143650701</v>
      </c>
      <c r="HM582">
        <v>0.38700843615515601</v>
      </c>
      <c r="HN582">
        <v>-1.4267011829360901E-2</v>
      </c>
      <c r="HO582">
        <v>0.56600233147037204</v>
      </c>
      <c r="HP582">
        <v>-0.17182713199872501</v>
      </c>
      <c r="HQ582">
        <v>0.17112519362854101</v>
      </c>
      <c r="HR582">
        <v>0.13744289426540501</v>
      </c>
      <c r="HS582">
        <v>0.18043834024865599</v>
      </c>
      <c r="HT582">
        <v>0.25018753258336801</v>
      </c>
      <c r="HU582">
        <v>0.33151253774121903</v>
      </c>
      <c r="HV582">
        <v>-3.02144243505609E-2</v>
      </c>
      <c r="HX582">
        <v>0.113524617881922</v>
      </c>
      <c r="HY582">
        <v>0.113895471804426</v>
      </c>
      <c r="HZ582">
        <v>-0.208947961436934</v>
      </c>
      <c r="IA582">
        <v>-2.8977106921956899E-2</v>
      </c>
      <c r="IB582">
        <v>9.2167525690456401E-2</v>
      </c>
      <c r="IC582">
        <v>-0.149018470074225</v>
      </c>
      <c r="ID582">
        <v>0.35003182529180799</v>
      </c>
      <c r="IE582">
        <v>-3.6893718970532098E-3</v>
      </c>
      <c r="IF582">
        <v>-8.8498655350122093E-2</v>
      </c>
      <c r="IG582">
        <v>-9.9311021858738996E-2</v>
      </c>
      <c r="IH582">
        <v>-1.4224896494852099E-2</v>
      </c>
      <c r="II582">
        <v>0.26458957308932401</v>
      </c>
      <c r="IJ582">
        <v>7.5432985431689303E-2</v>
      </c>
      <c r="IK582">
        <v>5.4325295423041098E-2</v>
      </c>
      <c r="IL582">
        <v>0.23476163532905001</v>
      </c>
      <c r="IM582">
        <v>-0.25540666010783802</v>
      </c>
      <c r="IN582">
        <v>0.16143368229677399</v>
      </c>
      <c r="IO582">
        <v>2.3505665558332101E-2</v>
      </c>
      <c r="IP582">
        <v>-0.122985923007946</v>
      </c>
      <c r="IQ582">
        <v>-0.18620428763824701</v>
      </c>
      <c r="IR582">
        <v>0.47064348873391298</v>
      </c>
      <c r="IS582">
        <v>-8.1444489933346603E-2</v>
      </c>
      <c r="IT582">
        <v>-0.46477482555928901</v>
      </c>
      <c r="IU582">
        <v>0.28162960261397502</v>
      </c>
      <c r="IV582">
        <v>-0.37736901967946301</v>
      </c>
      <c r="IW582">
        <v>0.13659450596605899</v>
      </c>
      <c r="IX582">
        <v>0.34103944926755497</v>
      </c>
      <c r="IY582">
        <v>0.181196066841949</v>
      </c>
      <c r="IZ582">
        <v>3.8273085192486199E-2</v>
      </c>
      <c r="JA582">
        <v>-0.17504283305243001</v>
      </c>
      <c r="JB582">
        <v>-0.190064204707596</v>
      </c>
      <c r="JC582">
        <v>-0.65433093423052902</v>
      </c>
      <c r="JD582">
        <v>0.28532858959806601</v>
      </c>
      <c r="JE582">
        <v>0.20351448401925201</v>
      </c>
      <c r="JF582">
        <v>0.27922498175030303</v>
      </c>
      <c r="JG582">
        <v>-5.6392894839518697E-2</v>
      </c>
      <c r="JH582">
        <v>-0.112471066768194</v>
      </c>
      <c r="JI582">
        <v>-0.53659328896173997</v>
      </c>
      <c r="JJ582">
        <v>0.26506985614105399</v>
      </c>
      <c r="JK582">
        <v>8.8799559125618502E-2</v>
      </c>
      <c r="JL582">
        <v>-1.0303277004822999</v>
      </c>
      <c r="JM582">
        <v>0.21042280295660001</v>
      </c>
    </row>
    <row r="583" spans="1:273" x14ac:dyDescent="0.25">
      <c r="A583" s="29">
        <v>44410</v>
      </c>
      <c r="B583" s="31" t="s">
        <v>2336</v>
      </c>
      <c r="C583" s="24" t="s">
        <v>1739</v>
      </c>
      <c r="D583" s="24" t="s">
        <v>1899</v>
      </c>
      <c r="E583" s="34">
        <v>39.407277000000001</v>
      </c>
      <c r="F583" s="38">
        <v>25000</v>
      </c>
      <c r="G583" s="16">
        <f>VLOOKUP(C583,dFundos!$A$1:$B$28,2,FALSE)</f>
        <v>19436835000117</v>
      </c>
      <c r="H583" s="13"/>
      <c r="I583">
        <f>_xll.ECONOMATICA(G583,"VOLATILITY","1Y",A583)</f>
        <v>20.657200560410299</v>
      </c>
      <c r="J583">
        <f>_xll.ECONOMATICA(G583,"NAV","1D",A583)</f>
        <v>626.61296799965203</v>
      </c>
      <c r="K583">
        <f>_xll.ECONOMATICA(G583,"NAV","1D",A583+1)</f>
        <v>634.40058599971201</v>
      </c>
      <c r="L583" s="6"/>
      <c r="M583">
        <v>2.92431673115061</v>
      </c>
      <c r="N583">
        <v>0.16635726387903599</v>
      </c>
      <c r="O583">
        <v>0.50795775296137402</v>
      </c>
      <c r="P583">
        <v>2.3118014791179999</v>
      </c>
      <c r="Q583">
        <v>0.79219418166758304</v>
      </c>
      <c r="R583">
        <v>0.41454290185356502</v>
      </c>
      <c r="S583">
        <v>-2.0037714530190001</v>
      </c>
      <c r="T583">
        <v>2.6638099750925899</v>
      </c>
      <c r="U583">
        <v>-1.38729776072068</v>
      </c>
      <c r="V583">
        <v>0.82024485564034</v>
      </c>
      <c r="W583">
        <v>2.2637015790678601</v>
      </c>
      <c r="X583">
        <v>6.5797892602859107E-2</v>
      </c>
      <c r="Y583">
        <v>0.59967500783386596</v>
      </c>
      <c r="Z583">
        <v>1.5838471999813899</v>
      </c>
      <c r="AA583">
        <v>1.2553116288472701</v>
      </c>
      <c r="AB583">
        <v>0.73167503105651099</v>
      </c>
      <c r="AC583">
        <v>-0.65658299390634101</v>
      </c>
      <c r="AD583">
        <v>4.2694141317042504</v>
      </c>
      <c r="AE583">
        <v>-0.92877430552107398</v>
      </c>
      <c r="AF583">
        <v>-2.18233374607735</v>
      </c>
      <c r="AG583">
        <v>0.85752372433489699</v>
      </c>
      <c r="AH583">
        <v>-0.42129086186832898</v>
      </c>
      <c r="AI583">
        <v>0.93195251556608105</v>
      </c>
      <c r="AJ583">
        <v>-5.4662812443930298</v>
      </c>
      <c r="AK583">
        <v>-1.08156894948479</v>
      </c>
      <c r="AM583">
        <v>-1.93223141832277</v>
      </c>
      <c r="AN583">
        <v>1.00074127458356</v>
      </c>
      <c r="AO583">
        <v>-1.53597274784261</v>
      </c>
      <c r="AP583">
        <v>9.0866466780425995E-2</v>
      </c>
      <c r="AQ583">
        <v>-3.0238047565944701E-2</v>
      </c>
      <c r="AR583">
        <v>1.0303414775989901</v>
      </c>
      <c r="AS583">
        <v>-1.83275347690142</v>
      </c>
      <c r="AT583">
        <v>-1.07344123916846</v>
      </c>
      <c r="AU583">
        <v>0.89068128363578603</v>
      </c>
      <c r="AV583">
        <v>0.256852741040348</v>
      </c>
      <c r="AW583">
        <v>2.6860387783017399</v>
      </c>
      <c r="AX583">
        <v>-0.73472862850394405</v>
      </c>
      <c r="AY583">
        <v>-0.62954208042356197</v>
      </c>
      <c r="AZ583">
        <v>2.2879627142174299</v>
      </c>
      <c r="BA583">
        <v>2.97322729602456</v>
      </c>
      <c r="BB583">
        <v>-0.18651463797141299</v>
      </c>
      <c r="BC583">
        <v>0.47134471442404902</v>
      </c>
      <c r="BD583">
        <v>1.2650993847273599</v>
      </c>
      <c r="BE583">
        <v>-1.43914310710898</v>
      </c>
      <c r="BF583">
        <v>3.1338360349764102E-2</v>
      </c>
      <c r="BG583">
        <v>-1.1647848350548899</v>
      </c>
      <c r="BH583">
        <v>2.0262638201529599</v>
      </c>
      <c r="BI583">
        <v>0.44954124568903397</v>
      </c>
      <c r="BJ583">
        <v>0.232453504941077</v>
      </c>
      <c r="BL583">
        <v>2.49667650878109</v>
      </c>
      <c r="BM583">
        <v>-0.62924743433541197</v>
      </c>
      <c r="BN583">
        <v>-0.36936001852154698</v>
      </c>
      <c r="BO583">
        <v>0.30873517152940599</v>
      </c>
      <c r="BP583">
        <v>-2.3373821236418699</v>
      </c>
      <c r="BQ583">
        <v>0.362557622611348</v>
      </c>
      <c r="BR583">
        <v>0.546331972327607</v>
      </c>
      <c r="BS583">
        <v>-6.0534084150276599E-2</v>
      </c>
      <c r="BT583">
        <v>0.81229088154941598</v>
      </c>
      <c r="BU583">
        <v>-1.9202834265343001</v>
      </c>
      <c r="BV583">
        <v>1.18528623024758</v>
      </c>
      <c r="BW583">
        <v>-3.06642666264452</v>
      </c>
      <c r="BX583">
        <v>1.64141716595623</v>
      </c>
      <c r="BY583">
        <v>-1.6763631855610599</v>
      </c>
      <c r="CA583">
        <v>2.5300113380581002</v>
      </c>
      <c r="CB583">
        <v>1.62766104913317</v>
      </c>
      <c r="CC583">
        <v>0.38042509640945399</v>
      </c>
      <c r="CD583">
        <v>-2.7437930161795498</v>
      </c>
      <c r="CE583">
        <v>1.5603220219418299</v>
      </c>
      <c r="CF583">
        <v>-2.3846260392929302</v>
      </c>
      <c r="CG583">
        <v>1.3934077394878801</v>
      </c>
      <c r="CH583">
        <v>3.9459625622839702E-2</v>
      </c>
      <c r="CI583">
        <v>1.49128931388987</v>
      </c>
      <c r="CJ583">
        <v>-2.4247810233646298E-2</v>
      </c>
      <c r="CK583">
        <v>-1.33777264600212</v>
      </c>
      <c r="CL583">
        <v>-1.40757141680297</v>
      </c>
      <c r="CM583">
        <v>-0.19887226635546501</v>
      </c>
      <c r="CN583">
        <v>0.66233606521564103</v>
      </c>
      <c r="CO583">
        <v>0.96418511384399597</v>
      </c>
      <c r="CP583">
        <v>0.449127142201178</v>
      </c>
      <c r="CQ583">
        <v>-1.1258289699981101</v>
      </c>
      <c r="CR583">
        <v>-0.14914763032720699</v>
      </c>
      <c r="CS583">
        <v>0.56626326022524198</v>
      </c>
      <c r="CT583">
        <v>0.218552884871315</v>
      </c>
      <c r="CU583">
        <v>-0.78974821608426304</v>
      </c>
      <c r="CV583">
        <v>0.12408562342898199</v>
      </c>
      <c r="CW583">
        <v>-1.95536760902542</v>
      </c>
      <c r="CX583">
        <v>9.6475320606259601E-2</v>
      </c>
      <c r="CY583">
        <v>-0.74562311019690197</v>
      </c>
      <c r="CZ583">
        <v>0.85328375480457896</v>
      </c>
      <c r="DA583">
        <v>6.6394701025274103E-2</v>
      </c>
      <c r="DB583">
        <v>-2.5147544421088202</v>
      </c>
      <c r="DC583">
        <v>0.52187599721946798</v>
      </c>
      <c r="DD583">
        <v>1.1314133458654401</v>
      </c>
      <c r="DE583">
        <v>0.204585925166612</v>
      </c>
      <c r="DF583">
        <v>1.0478060317836899</v>
      </c>
      <c r="DG583">
        <v>-0.242702494142577</v>
      </c>
      <c r="DH583">
        <v>-0.51195444248151001</v>
      </c>
      <c r="DI583">
        <v>0.61094098346074999</v>
      </c>
      <c r="DJ583">
        <v>0.59658213122020198</v>
      </c>
      <c r="DK583">
        <v>0.80481703753321199</v>
      </c>
      <c r="DL583">
        <v>-7.70674696468632E-3</v>
      </c>
      <c r="DN583">
        <v>2.50752206429752</v>
      </c>
      <c r="DO583">
        <v>-1.1849055748825801</v>
      </c>
      <c r="DP583">
        <v>-0.22669077179671099</v>
      </c>
      <c r="DQ583">
        <v>-7.6920737228647297E-3</v>
      </c>
      <c r="DS583">
        <v>-0.25515181050650398</v>
      </c>
      <c r="DT583">
        <v>0.98000114794558602</v>
      </c>
      <c r="DU583">
        <v>-0.31145954390012798</v>
      </c>
      <c r="DV583">
        <v>3.37231223729759</v>
      </c>
      <c r="DW583">
        <v>0.86147812926356004</v>
      </c>
      <c r="DX583">
        <v>0.23407459029840499</v>
      </c>
      <c r="DY583">
        <v>-2.4418283885097498</v>
      </c>
      <c r="DZ583">
        <v>-0.26494972516957199</v>
      </c>
      <c r="EA583">
        <v>-2.4918021056691901</v>
      </c>
      <c r="EB583">
        <v>0.72829950950108502</v>
      </c>
      <c r="EC583">
        <v>-0.16178208970814001</v>
      </c>
      <c r="ED583">
        <v>1.89646536691725</v>
      </c>
      <c r="EE583">
        <v>1.74145754481287</v>
      </c>
      <c r="EF583">
        <v>1.28522521226841</v>
      </c>
      <c r="EG583">
        <v>1.53694036253</v>
      </c>
      <c r="EH583">
        <v>-7.8295311141118908E-3</v>
      </c>
      <c r="EI583">
        <v>-1.3531729808164501</v>
      </c>
      <c r="EJ583">
        <v>-2.1869396208785501</v>
      </c>
      <c r="EK583">
        <v>2.6852825589230598</v>
      </c>
      <c r="EL583">
        <v>-1.9750242968257199</v>
      </c>
      <c r="EM583">
        <v>1.4615929298088299</v>
      </c>
      <c r="EN583">
        <v>1.10926368506625E-2</v>
      </c>
      <c r="EO583">
        <v>0.47564562755724199</v>
      </c>
      <c r="EP583">
        <v>1.77485388830974</v>
      </c>
      <c r="EQ583">
        <v>-0.62581437068729395</v>
      </c>
      <c r="ER583">
        <v>0.53400726355903305</v>
      </c>
      <c r="ES583">
        <v>0.48601112303003902</v>
      </c>
      <c r="ET583">
        <v>2.0920314273098501E-2</v>
      </c>
      <c r="EU583">
        <v>0.21937272413197201</v>
      </c>
      <c r="EV583">
        <v>-9.26270906347781E-2</v>
      </c>
      <c r="EY583">
        <v>0.65949025702138897</v>
      </c>
      <c r="EZ583">
        <v>4.7547878239129197E-2</v>
      </c>
      <c r="FA583">
        <v>-0.98434278179411205</v>
      </c>
      <c r="FB583">
        <v>-0.18964869768751699</v>
      </c>
      <c r="FC583">
        <v>-0.53607079989887996</v>
      </c>
      <c r="FD583">
        <v>0.69225503666530097</v>
      </c>
      <c r="FE583">
        <v>-0.98159544213558503</v>
      </c>
      <c r="FF583">
        <v>1.37983528020413</v>
      </c>
      <c r="FG583">
        <v>1.9091329742877901</v>
      </c>
      <c r="FH583">
        <v>0.479613710922422</v>
      </c>
      <c r="FI583">
        <v>-0.70638839788443897</v>
      </c>
      <c r="FJ583">
        <v>-3.1623429824321598</v>
      </c>
      <c r="FK583">
        <v>2.3416406604155799</v>
      </c>
      <c r="FL583">
        <v>0.90983512691309398</v>
      </c>
      <c r="FM583">
        <v>2.1857393172467701</v>
      </c>
      <c r="FN583">
        <v>-1.3002494369175099</v>
      </c>
      <c r="FO583">
        <v>-1.33206298050936</v>
      </c>
      <c r="FP583">
        <v>-0.18273928299095099</v>
      </c>
      <c r="FQ583">
        <v>1.8623136173118799</v>
      </c>
      <c r="FR583">
        <v>0.19894407832907701</v>
      </c>
      <c r="FS583">
        <v>-0.306626518431585</v>
      </c>
      <c r="FT583">
        <v>-2.5267583692766502</v>
      </c>
      <c r="FU583">
        <v>-1.2577177475577599</v>
      </c>
      <c r="FV583">
        <v>1.44057431625697</v>
      </c>
      <c r="FW583">
        <v>-0.78185416214182601</v>
      </c>
      <c r="FX583">
        <v>0.80935713212966198</v>
      </c>
      <c r="FY583">
        <v>1.2956261040017101</v>
      </c>
      <c r="FZ583">
        <v>2.7048149600886999</v>
      </c>
      <c r="GA583">
        <v>0.58066057699761597</v>
      </c>
      <c r="GB583">
        <v>-1.0134288128028901</v>
      </c>
      <c r="GC583">
        <v>-0.97357829345128299</v>
      </c>
      <c r="GD583">
        <v>2.63742018469202</v>
      </c>
      <c r="GF583">
        <v>1.1321261301418399</v>
      </c>
      <c r="GG583">
        <v>-1.0522641624447699</v>
      </c>
      <c r="GH583">
        <v>0.93083552874304598</v>
      </c>
      <c r="GI583">
        <v>-0.26230369012409899</v>
      </c>
      <c r="GJ583">
        <v>2.2514093734571401</v>
      </c>
      <c r="GK583">
        <v>0.89057830282399697</v>
      </c>
      <c r="GL583">
        <v>-0.25675745191620097</v>
      </c>
      <c r="GM583">
        <v>-0.69763861929459403</v>
      </c>
      <c r="GN583">
        <v>3.4768746081681498E-2</v>
      </c>
      <c r="GO583">
        <v>-0.19425840064286601</v>
      </c>
      <c r="GP583">
        <v>-0.99676115178226599</v>
      </c>
      <c r="GQ583">
        <v>-0.74438233086766603</v>
      </c>
      <c r="GS583">
        <v>-1.6565474522394701</v>
      </c>
      <c r="GT583">
        <v>1.5075743389388701</v>
      </c>
      <c r="GU583">
        <v>-0.225991079605592</v>
      </c>
      <c r="GV583">
        <v>-5.9258285182295402E-2</v>
      </c>
      <c r="GW583">
        <v>-1.54532068054323</v>
      </c>
      <c r="GX583">
        <v>0.62253517080534904</v>
      </c>
      <c r="GY583">
        <v>0.363766842565383</v>
      </c>
      <c r="GZ583">
        <v>-0.44703677212964998</v>
      </c>
      <c r="HA583">
        <v>-0.56422954203299003</v>
      </c>
      <c r="HB583">
        <v>-1.54253410928504</v>
      </c>
      <c r="HC583">
        <v>-0.26667100064514698</v>
      </c>
      <c r="HD583">
        <v>-0.12827463879148099</v>
      </c>
      <c r="HE583">
        <v>-1.58006424871928</v>
      </c>
      <c r="HF583">
        <v>-0.717510039976332</v>
      </c>
      <c r="HG583">
        <v>-1.60304439177708</v>
      </c>
      <c r="HH583">
        <v>1.4025523345480899</v>
      </c>
      <c r="HI583">
        <v>1.1963378936343401</v>
      </c>
      <c r="HJ583">
        <v>-0.66069155709556104</v>
      </c>
      <c r="HK583">
        <v>-0.92982951273370396</v>
      </c>
      <c r="HL583">
        <v>1.0519103649130599</v>
      </c>
      <c r="HM583">
        <v>0.69474343345064005</v>
      </c>
      <c r="HN583">
        <v>0.85523173893307103</v>
      </c>
      <c r="HO583">
        <v>1.0251530038658501</v>
      </c>
      <c r="HP583">
        <v>0.126147181072156</v>
      </c>
      <c r="HQ583">
        <v>-1.4287723479355899E-2</v>
      </c>
      <c r="HR583">
        <v>-0.97056343502117703</v>
      </c>
      <c r="HS583">
        <v>-0.40251984628412202</v>
      </c>
      <c r="HT583">
        <v>5.3415440561366302E-3</v>
      </c>
      <c r="HU583">
        <v>-1.2576569918564899</v>
      </c>
      <c r="HV583">
        <v>-1.0358171128245901</v>
      </c>
      <c r="HX583">
        <v>-0.156063800022821</v>
      </c>
      <c r="HY583">
        <v>-6.2435456766252201E-2</v>
      </c>
      <c r="HZ583">
        <v>-0.104799557175284</v>
      </c>
      <c r="IA583">
        <v>0.282752216844528</v>
      </c>
      <c r="IB583">
        <v>0.79976657889346803</v>
      </c>
      <c r="IC583">
        <v>0.86371958786912695</v>
      </c>
      <c r="ID583">
        <v>-8.1460819728817996E-2</v>
      </c>
      <c r="IE583">
        <v>-0.84220941862440701</v>
      </c>
      <c r="IF583">
        <v>-0.215391082019778</v>
      </c>
      <c r="IG583">
        <v>0.12237029895914001</v>
      </c>
      <c r="IH583">
        <v>-0.65003889176296104</v>
      </c>
      <c r="II583">
        <v>0.50238253552379297</v>
      </c>
      <c r="IJ583">
        <v>0.21267825468385099</v>
      </c>
      <c r="IK583">
        <v>-0.33101777853517</v>
      </c>
      <c r="IL583">
        <v>-0.34988851712114399</v>
      </c>
      <c r="IM583">
        <v>0.97731733421824196</v>
      </c>
      <c r="IN583">
        <v>3.4322838837397299E-2</v>
      </c>
      <c r="IO583">
        <v>0.25438355805818003</v>
      </c>
      <c r="IP583">
        <v>0.77388816189341003</v>
      </c>
      <c r="IQ583">
        <v>1.0828807575307999</v>
      </c>
      <c r="IR583">
        <v>1.30364065134927</v>
      </c>
      <c r="IS583">
        <v>0.65548144521017104</v>
      </c>
      <c r="IT583">
        <v>2.0159797208180001</v>
      </c>
      <c r="IU583">
        <v>0.71888613147166303</v>
      </c>
      <c r="IV583">
        <v>-0.42076740146512698</v>
      </c>
      <c r="IW583">
        <v>-4.9160267735714998E-3</v>
      </c>
      <c r="IX583">
        <v>0.34380784982204199</v>
      </c>
      <c r="IY583">
        <v>-0.31740513477416199</v>
      </c>
      <c r="IZ583">
        <v>-1.08444431170938</v>
      </c>
      <c r="JA583">
        <v>0.194073413149454</v>
      </c>
      <c r="JB583">
        <v>-1.2769713990564899</v>
      </c>
      <c r="JC583">
        <v>0.65969919032795599</v>
      </c>
      <c r="JD583">
        <v>0.89665669838723305</v>
      </c>
      <c r="JE583">
        <v>0.690992046838801</v>
      </c>
      <c r="JF583">
        <v>0.57616522008174798</v>
      </c>
      <c r="JG583">
        <v>1.49413852650468</v>
      </c>
      <c r="JH583">
        <v>-0.36846958055321</v>
      </c>
      <c r="JI583">
        <v>-0.72747014401102195</v>
      </c>
      <c r="JJ583">
        <v>-0.88542979965495805</v>
      </c>
      <c r="JK583">
        <v>-0.90155770903947996</v>
      </c>
      <c r="JL583">
        <v>1.3794292233797001</v>
      </c>
      <c r="JM583">
        <v>-0.96113960398724896</v>
      </c>
    </row>
    <row r="584" spans="1:273" x14ac:dyDescent="0.25">
      <c r="A584" s="30">
        <v>44410</v>
      </c>
      <c r="B584" s="31" t="s">
        <v>2318</v>
      </c>
      <c r="C584" s="23" t="s">
        <v>1745</v>
      </c>
      <c r="D584" s="23" t="s">
        <v>1899</v>
      </c>
      <c r="E584" s="32">
        <v>13.676493000000001</v>
      </c>
      <c r="F584" s="37">
        <v>2000</v>
      </c>
      <c r="G584" s="16">
        <f>VLOOKUP(C584,dFundos!$A$1:$B$28,2,FALSE)</f>
        <v>26111809000184</v>
      </c>
      <c r="H584" s="13"/>
      <c r="I584">
        <f>_xll.ECONOMATICA(G584,"VOLATILITY","1Y",A584)</f>
        <v>5.8496688148079601</v>
      </c>
      <c r="J584">
        <f>_xll.ECONOMATICA(G584,"NAV","1D",A584)</f>
        <v>146.09277300001099</v>
      </c>
      <c r="K584">
        <f>_xll.ECONOMATICA(G584,"NAV","1D",A584+1)</f>
        <v>146.23630900005799</v>
      </c>
      <c r="L584" s="6"/>
      <c r="M584">
        <v>1.8720194930210699E-2</v>
      </c>
      <c r="N584">
        <v>-0.233437885981402</v>
      </c>
      <c r="O584">
        <v>0.47708671645523298</v>
      </c>
      <c r="P584">
        <v>0.41340676143590799</v>
      </c>
      <c r="Q584">
        <v>-0.30117080350464698</v>
      </c>
      <c r="R584">
        <v>-0.125220489735511</v>
      </c>
      <c r="S584">
        <v>-0.29554572738561502</v>
      </c>
      <c r="T584">
        <v>4.6137747631291902E-3</v>
      </c>
      <c r="U584">
        <v>-0.26191562328676798</v>
      </c>
      <c r="V584">
        <v>0.26707702108978998</v>
      </c>
      <c r="W584">
        <v>-0.29706617333431501</v>
      </c>
      <c r="X584">
        <v>0.61300836314330798</v>
      </c>
      <c r="Y584">
        <v>-0.343921349940501</v>
      </c>
      <c r="Z584">
        <v>0.15396396884170799</v>
      </c>
      <c r="AA584">
        <v>-3.5155992463842302E-2</v>
      </c>
      <c r="AB584">
        <v>0.14959765958337801</v>
      </c>
      <c r="AC584">
        <v>8.1801777196233202E-2</v>
      </c>
      <c r="AD584">
        <v>-0.16130831072587201</v>
      </c>
      <c r="AE584">
        <v>-2.6159145818382998E-2</v>
      </c>
      <c r="AF584">
        <v>0.33665004029899098</v>
      </c>
      <c r="AG584">
        <v>-0.49569235161470698</v>
      </c>
      <c r="AH584">
        <v>0.54163814093044504</v>
      </c>
      <c r="AI584">
        <v>-0.102840983254282</v>
      </c>
      <c r="AJ584">
        <v>-0.538490628969157</v>
      </c>
      <c r="AK584">
        <v>8.6537156857957598E-2</v>
      </c>
      <c r="AM584">
        <v>-0.31262196162060701</v>
      </c>
      <c r="AN584">
        <v>0.35067385615548102</v>
      </c>
      <c r="AO584">
        <v>-0.61234453960423696</v>
      </c>
      <c r="AP584">
        <v>-7.27486517462239E-2</v>
      </c>
      <c r="AQ584">
        <v>0.49992263629974298</v>
      </c>
      <c r="AR584">
        <v>2.1238402405288102E-2</v>
      </c>
      <c r="AS584">
        <v>-0.15186653290584201</v>
      </c>
      <c r="AT584">
        <v>-9.7006963642343194E-2</v>
      </c>
      <c r="AU584">
        <v>-0.38958164923315097</v>
      </c>
      <c r="AV584">
        <v>-0.48731756578490598</v>
      </c>
      <c r="AW584">
        <v>0.28285077041800799</v>
      </c>
      <c r="AX584">
        <v>-0.438137869969069</v>
      </c>
      <c r="AY584">
        <v>0.19219274490751601</v>
      </c>
      <c r="AZ584">
        <v>9.8458725005912101E-2</v>
      </c>
      <c r="BA584">
        <v>-0.54149476673046604</v>
      </c>
      <c r="BB584">
        <v>-0.19492818319122299</v>
      </c>
      <c r="BC584">
        <v>0.25775513495318603</v>
      </c>
      <c r="BD584">
        <v>0.35816524941765199</v>
      </c>
      <c r="BE584">
        <v>-0.57600268746682604</v>
      </c>
      <c r="BF584">
        <v>0.424254622703302</v>
      </c>
      <c r="BG584">
        <v>-0.274513985004887</v>
      </c>
      <c r="BH584">
        <v>0.15868170630710701</v>
      </c>
      <c r="BI584">
        <v>0.38389990477298902</v>
      </c>
      <c r="BJ584">
        <v>0.20008878491353199</v>
      </c>
      <c r="BL584">
        <v>0.29445876261888798</v>
      </c>
      <c r="BM584">
        <v>0.20110656550969</v>
      </c>
      <c r="BN584">
        <v>-2.26547398597177E-2</v>
      </c>
      <c r="BO584">
        <v>-2.4639494131406502E-2</v>
      </c>
      <c r="BP584">
        <v>-6.9486197753576603E-2</v>
      </c>
      <c r="BQ584">
        <v>0.48846317349671198</v>
      </c>
      <c r="BR584">
        <v>7.7566358231706503E-2</v>
      </c>
      <c r="BS584">
        <v>1.7348155779473001E-2</v>
      </c>
      <c r="BT584">
        <v>-8.3472429196263007E-2</v>
      </c>
      <c r="BU584">
        <v>-0.285753313528403</v>
      </c>
      <c r="BV584">
        <v>-0.14184612637109201</v>
      </c>
      <c r="BW584">
        <v>-1.1761081743316</v>
      </c>
      <c r="BX584">
        <v>0.45547454519692099</v>
      </c>
      <c r="BY584">
        <v>-0.84827663131363795</v>
      </c>
      <c r="CA584">
        <v>0.50552094235172296</v>
      </c>
      <c r="CB584">
        <v>0.76552774571609905</v>
      </c>
      <c r="CC584">
        <v>1.0788306957692799</v>
      </c>
      <c r="CD584">
        <v>0.151112083949556</v>
      </c>
      <c r="CE584">
        <v>-0.19396882289584</v>
      </c>
      <c r="CF584">
        <v>-0.139164261508995</v>
      </c>
      <c r="CG584">
        <v>7.4193899672536603E-2</v>
      </c>
      <c r="CH584">
        <v>-0.60119899844721703</v>
      </c>
      <c r="CI584">
        <v>0.60151506859256199</v>
      </c>
      <c r="CJ584">
        <v>0.225873685121769</v>
      </c>
      <c r="CK584">
        <v>4.0046423418971203E-2</v>
      </c>
      <c r="CL584">
        <v>-0.22031644903108799</v>
      </c>
      <c r="CM584">
        <v>0.15571921067021299</v>
      </c>
      <c r="CN584">
        <v>-1.83784468390513E-2</v>
      </c>
      <c r="CO584">
        <v>0.30099379491730399</v>
      </c>
      <c r="CP584">
        <v>0.36916774151905002</v>
      </c>
      <c r="CQ584">
        <v>0.21129922697582501</v>
      </c>
      <c r="CR584">
        <v>0.115390706741891</v>
      </c>
      <c r="CS584">
        <v>0.249965266084473</v>
      </c>
      <c r="CT584">
        <v>-0.28001399468848798</v>
      </c>
      <c r="CU584">
        <v>0.23541194113931899</v>
      </c>
      <c r="CV584">
        <v>9.6603131896699806E-2</v>
      </c>
      <c r="CW584">
        <v>0.13118801234668401</v>
      </c>
      <c r="CX584">
        <v>0.31705809087725401</v>
      </c>
      <c r="CY584">
        <v>-0.17250304117624199</v>
      </c>
      <c r="CZ584">
        <v>0.108685375198547</v>
      </c>
      <c r="DA584">
        <v>-0.34013628182947298</v>
      </c>
      <c r="DB584">
        <v>0.19119785774819301</v>
      </c>
      <c r="DC584">
        <v>8.3550178896985003E-2</v>
      </c>
      <c r="DD584">
        <v>5.4944025214354E-2</v>
      </c>
      <c r="DE584">
        <v>0.51065856168861501</v>
      </c>
      <c r="DF584">
        <v>0.34322147148486698</v>
      </c>
      <c r="DG584">
        <v>0.22770123250666099</v>
      </c>
      <c r="DH584">
        <v>-2.8313782877376101E-2</v>
      </c>
      <c r="DI584">
        <v>-0.35018075204789101</v>
      </c>
      <c r="DJ584">
        <v>7.6805844037153306E-2</v>
      </c>
      <c r="DK584">
        <v>0.30131573821563501</v>
      </c>
      <c r="DL584">
        <v>4.6564054719056003E-2</v>
      </c>
      <c r="DN584">
        <v>0.24098508274619199</v>
      </c>
      <c r="DO584">
        <v>0.12001299855910499</v>
      </c>
      <c r="DP584">
        <v>0.20423871355887999</v>
      </c>
      <c r="DQ584">
        <v>-1.1480697048682501E-2</v>
      </c>
      <c r="DS584">
        <v>-0.111369740807277</v>
      </c>
      <c r="DT584">
        <v>0.13795181512250601</v>
      </c>
      <c r="DU584">
        <v>-0.59034382793470297</v>
      </c>
      <c r="DV584">
        <v>0.50921317779284403</v>
      </c>
      <c r="DW584">
        <v>0.94448531199304897</v>
      </c>
      <c r="DX584">
        <v>-0.29236298514661002</v>
      </c>
      <c r="DY584">
        <v>0.35036175122513702</v>
      </c>
      <c r="DZ584">
        <v>-0.180333186926873</v>
      </c>
      <c r="EA584">
        <v>0.31938361207721799</v>
      </c>
      <c r="EB584">
        <v>-0.42974592815880902</v>
      </c>
      <c r="EC584">
        <v>0.15417896611324999</v>
      </c>
      <c r="ED584">
        <v>0.10116423454746799</v>
      </c>
      <c r="EE584">
        <v>7.3624077049316797E-2</v>
      </c>
      <c r="EF584">
        <v>-0.241805043242493</v>
      </c>
      <c r="EG584">
        <v>-0.193624378971435</v>
      </c>
      <c r="EH584">
        <v>-0.11841540090244999</v>
      </c>
      <c r="EI584">
        <v>-0.15229747587</v>
      </c>
      <c r="EJ584">
        <v>-0.59129154551555996</v>
      </c>
      <c r="EK584">
        <v>0.72973291426023901</v>
      </c>
      <c r="EL584">
        <v>-0.75518565390666503</v>
      </c>
      <c r="EM584">
        <v>0.70922635750321195</v>
      </c>
      <c r="EN584">
        <v>0.46790314900135899</v>
      </c>
      <c r="EO584">
        <v>0.37892241398367299</v>
      </c>
      <c r="EP584">
        <v>7.7546374450321295E-2</v>
      </c>
      <c r="EQ584">
        <v>0.40326708385691701</v>
      </c>
      <c r="ER584">
        <v>0.20928290050505899</v>
      </c>
      <c r="ES584">
        <v>-0.12560317227325901</v>
      </c>
      <c r="ET584">
        <v>-0.32092578203446498</v>
      </c>
      <c r="EU584">
        <v>0.36689934750029402</v>
      </c>
      <c r="EV584">
        <v>8.88847722308128E-2</v>
      </c>
      <c r="EY584">
        <v>0.181227378743642</v>
      </c>
      <c r="EZ584">
        <v>-0.26617338789947098</v>
      </c>
      <c r="FA584">
        <v>0.165356138495554</v>
      </c>
      <c r="FB584">
        <v>-0.97311476311006095</v>
      </c>
      <c r="FC584">
        <v>0.173084076050145</v>
      </c>
      <c r="FD584">
        <v>7.8644395580340601E-2</v>
      </c>
      <c r="FE584">
        <v>-0.88230993860633999</v>
      </c>
      <c r="FF584">
        <v>-0.54969472521406704</v>
      </c>
      <c r="FG584">
        <v>0.41377143697900498</v>
      </c>
      <c r="FH584">
        <v>-5.49665798644128E-2</v>
      </c>
      <c r="FI584">
        <v>-0.26387473135400802</v>
      </c>
      <c r="FJ584">
        <v>-2.5011139223352099E-2</v>
      </c>
      <c r="FK584">
        <v>0.54966671632428199</v>
      </c>
      <c r="FL584">
        <v>-1.3057027958893701</v>
      </c>
      <c r="FM584">
        <v>0.218101594327891</v>
      </c>
      <c r="FN584">
        <v>-3.6037869904248503E-2</v>
      </c>
      <c r="FO584">
        <v>0.93440144064516095</v>
      </c>
      <c r="FP584">
        <v>-0.129878280313278</v>
      </c>
      <c r="FQ584">
        <v>0.14843090812064499</v>
      </c>
      <c r="FR584">
        <v>-0.15105126067283001</v>
      </c>
      <c r="FS584">
        <v>0.49292392777715599</v>
      </c>
      <c r="FT584">
        <v>-0.86559197161477597</v>
      </c>
      <c r="FU584">
        <v>0.41402224032935903</v>
      </c>
      <c r="FV584">
        <v>-0.217542933933146</v>
      </c>
      <c r="FW584">
        <v>-0.34593036916703601</v>
      </c>
      <c r="FX584">
        <v>-0.54377242013288196</v>
      </c>
      <c r="FY584">
        <v>0.50153755673818501</v>
      </c>
      <c r="FZ584">
        <v>0.14903611790941801</v>
      </c>
      <c r="GA584">
        <v>-9.8908596919500297E-2</v>
      </c>
      <c r="GB584">
        <v>0.43010350673284797</v>
      </c>
      <c r="GC584">
        <v>0.146463752935233</v>
      </c>
      <c r="GD584">
        <v>0.111393657789449</v>
      </c>
      <c r="GF584">
        <v>0.41271925565524697</v>
      </c>
      <c r="GG584">
        <v>0.19552817411749901</v>
      </c>
      <c r="GH584">
        <v>-3.3565038847882499E-2</v>
      </c>
      <c r="GI584">
        <v>0.32135212495631998</v>
      </c>
      <c r="GJ584">
        <v>2.73820814982173E-2</v>
      </c>
      <c r="GK584">
        <v>0.166589125910832</v>
      </c>
      <c r="GL584">
        <v>4.0305252332473201E-2</v>
      </c>
      <c r="GM584">
        <v>-8.6496569656446795E-2</v>
      </c>
      <c r="GN584">
        <v>0.138910521854996</v>
      </c>
      <c r="GO584">
        <v>0.19097946751571701</v>
      </c>
      <c r="GP584">
        <v>-0.13656223036377901</v>
      </c>
      <c r="GQ584">
        <v>-0.27932127086387498</v>
      </c>
      <c r="GS584">
        <v>-0.39290447566600101</v>
      </c>
      <c r="GT584">
        <v>0.56528768254793205</v>
      </c>
      <c r="GU584">
        <v>0.117096560097707</v>
      </c>
      <c r="GV584">
        <v>-0.14363032087203501</v>
      </c>
      <c r="GW584">
        <v>0.233662673053914</v>
      </c>
      <c r="GX584">
        <v>1.37855427965405E-2</v>
      </c>
      <c r="GY584">
        <v>-0.161641718932515</v>
      </c>
      <c r="GZ584">
        <v>4.2510434286668897E-2</v>
      </c>
      <c r="HA584">
        <v>-0.54689415601387703</v>
      </c>
      <c r="HB584">
        <v>0.43488605588208901</v>
      </c>
      <c r="HC584">
        <v>-0.19724441499420201</v>
      </c>
      <c r="HD584">
        <v>0.75363765445217701</v>
      </c>
      <c r="HE584">
        <v>-0.46396179677685701</v>
      </c>
      <c r="HF584">
        <v>0.12785178223566601</v>
      </c>
      <c r="HG584">
        <v>-1.3154726657376199</v>
      </c>
      <c r="HH584">
        <v>0.23094835869415001</v>
      </c>
      <c r="HI584">
        <v>0.52135496098344403</v>
      </c>
      <c r="HJ584">
        <v>0.32050009194790602</v>
      </c>
      <c r="HK584">
        <v>-9.8876981610374101E-2</v>
      </c>
      <c r="HL584">
        <v>-0.24265135143650701</v>
      </c>
      <c r="HM584">
        <v>0.38700843615515601</v>
      </c>
      <c r="HN584">
        <v>-1.4267011829360901E-2</v>
      </c>
      <c r="HO584">
        <v>0.56600233147037204</v>
      </c>
      <c r="HP584">
        <v>-0.17182713199872501</v>
      </c>
      <c r="HQ584">
        <v>0.17112519362854101</v>
      </c>
      <c r="HR584">
        <v>0.13744289426540501</v>
      </c>
      <c r="HS584">
        <v>0.18043834024865599</v>
      </c>
      <c r="HT584">
        <v>0.25018753258336801</v>
      </c>
      <c r="HU584">
        <v>0.33151253774121903</v>
      </c>
      <c r="HV584">
        <v>-3.02144243505609E-2</v>
      </c>
      <c r="HX584">
        <v>0.113524617881922</v>
      </c>
      <c r="HY584">
        <v>0.113895471804426</v>
      </c>
      <c r="HZ584">
        <v>-0.208947961436934</v>
      </c>
      <c r="IA584">
        <v>-2.8977106921956899E-2</v>
      </c>
      <c r="IB584">
        <v>9.2167525690456401E-2</v>
      </c>
      <c r="IC584">
        <v>-0.149018470074225</v>
      </c>
      <c r="ID584">
        <v>0.35003182529180799</v>
      </c>
      <c r="IE584">
        <v>-3.6893718970532098E-3</v>
      </c>
      <c r="IF584">
        <v>-8.8498655350122093E-2</v>
      </c>
      <c r="IG584">
        <v>-9.9311021858738996E-2</v>
      </c>
      <c r="IH584">
        <v>-1.4224896494852099E-2</v>
      </c>
      <c r="II584">
        <v>0.26458957308932401</v>
      </c>
      <c r="IJ584">
        <v>7.5432985431689303E-2</v>
      </c>
      <c r="IK584">
        <v>5.4325295423041098E-2</v>
      </c>
      <c r="IL584">
        <v>0.23476163532905001</v>
      </c>
      <c r="IM584">
        <v>-0.25540666010783802</v>
      </c>
      <c r="IN584">
        <v>0.16143368229677399</v>
      </c>
      <c r="IO584">
        <v>2.3505665558332101E-2</v>
      </c>
      <c r="IP584">
        <v>-0.122985923007946</v>
      </c>
      <c r="IQ584">
        <v>-0.18620428763824701</v>
      </c>
      <c r="IR584">
        <v>0.47064348873391298</v>
      </c>
      <c r="IS584">
        <v>-8.1444489933346603E-2</v>
      </c>
      <c r="IT584">
        <v>-0.46477482555928901</v>
      </c>
      <c r="IU584">
        <v>0.28162960261397502</v>
      </c>
      <c r="IV584">
        <v>-0.37736901967946301</v>
      </c>
      <c r="IW584">
        <v>0.13659450596605899</v>
      </c>
      <c r="IX584">
        <v>0.34103944926755497</v>
      </c>
      <c r="IY584">
        <v>0.181196066841949</v>
      </c>
      <c r="IZ584">
        <v>3.8273085192486199E-2</v>
      </c>
      <c r="JA584">
        <v>-0.17504283305243001</v>
      </c>
      <c r="JB584">
        <v>-0.190064204707596</v>
      </c>
      <c r="JC584">
        <v>-0.65433093423052902</v>
      </c>
      <c r="JD584">
        <v>0.28532858959806601</v>
      </c>
      <c r="JE584">
        <v>0.20351448401925201</v>
      </c>
      <c r="JF584">
        <v>0.27922498175030303</v>
      </c>
      <c r="JG584">
        <v>-5.6392894839518697E-2</v>
      </c>
      <c r="JH584">
        <v>-0.112471066768194</v>
      </c>
      <c r="JI584">
        <v>-0.53659328896173997</v>
      </c>
      <c r="JJ584">
        <v>0.26506985614105399</v>
      </c>
      <c r="JK584">
        <v>8.8799559125618502E-2</v>
      </c>
      <c r="JL584">
        <v>-1.0303277004822999</v>
      </c>
      <c r="JM584">
        <v>0.21042280295660001</v>
      </c>
    </row>
    <row r="585" spans="1:273" x14ac:dyDescent="0.25">
      <c r="A585" s="29">
        <v>44410</v>
      </c>
      <c r="B585" s="31" t="s">
        <v>2318</v>
      </c>
      <c r="C585" s="24" t="s">
        <v>1732</v>
      </c>
      <c r="D585" s="24" t="s">
        <v>1899</v>
      </c>
      <c r="E585" s="34">
        <v>6.1038290000000002</v>
      </c>
      <c r="F585" s="38">
        <v>1000</v>
      </c>
      <c r="G585" s="16">
        <f>VLOOKUP(C585,dFundos!$A$1:$B$28,2,FALSE)</f>
        <v>32666326000149</v>
      </c>
      <c r="H585" s="13"/>
      <c r="I585">
        <f>_xll.ECONOMATICA(G585,"VOLATILITY","1Y",A585)</f>
        <v>17.768955873965801</v>
      </c>
      <c r="J585">
        <f>_xll.ECONOMATICA(G585,"NAV","1D",A585)</f>
        <v>163.497982000001</v>
      </c>
      <c r="K585">
        <f>_xll.ECONOMATICA(G585,"NAV","1D",A585+1)</f>
        <v>163.83157599996801</v>
      </c>
      <c r="L585" s="6"/>
      <c r="M585">
        <v>0.16819543361634701</v>
      </c>
      <c r="N585">
        <v>-1.3654242234224501</v>
      </c>
      <c r="O585">
        <v>1.03306702731061</v>
      </c>
      <c r="P585">
        <v>1.24341383925639</v>
      </c>
      <c r="Q585">
        <v>-0.71021197209120102</v>
      </c>
      <c r="R585">
        <v>-0.69969796395525896</v>
      </c>
      <c r="S585">
        <v>-0.402006474905647</v>
      </c>
      <c r="T585">
        <v>-0.67972719689350902</v>
      </c>
      <c r="U585">
        <v>-0.29925162216386503</v>
      </c>
      <c r="V585">
        <v>1.2845308559917601</v>
      </c>
      <c r="W585">
        <v>-1.93036695318369</v>
      </c>
      <c r="X585">
        <v>2.58096641773591</v>
      </c>
      <c r="Y585">
        <v>-0.88567939592394396</v>
      </c>
      <c r="Z585">
        <v>0.15406054153572801</v>
      </c>
      <c r="AA585">
        <v>0.80151816855504898</v>
      </c>
      <c r="AB585">
        <v>0.309273019593093</v>
      </c>
      <c r="AC585">
        <v>0.33449892689532101</v>
      </c>
      <c r="AD585">
        <v>-1.2419977520948999</v>
      </c>
      <c r="AE585">
        <v>0.31161904917098598</v>
      </c>
      <c r="AF585">
        <v>1.9285983069494299</v>
      </c>
      <c r="AG585">
        <v>-1.83528113484499</v>
      </c>
      <c r="AH585">
        <v>1.8861552001908399</v>
      </c>
      <c r="AI585">
        <v>-0.102233439611155</v>
      </c>
      <c r="AJ585">
        <v>-1.1445878223639701</v>
      </c>
      <c r="AK585">
        <v>0.27653648321574997</v>
      </c>
      <c r="AM585">
        <v>-0.509651724587457</v>
      </c>
      <c r="AN585">
        <v>0.98004978644894403</v>
      </c>
      <c r="AO585">
        <v>-2.0095697489523401</v>
      </c>
      <c r="AP585">
        <v>-0.52418259219848595</v>
      </c>
      <c r="AQ585">
        <v>2.21560575846524</v>
      </c>
      <c r="AR585">
        <v>-0.16213844619414899</v>
      </c>
      <c r="AS585">
        <v>-0.28361196182231702</v>
      </c>
      <c r="AT585">
        <v>-0.59924726310782706</v>
      </c>
      <c r="AU585">
        <v>-1.6969124534625699</v>
      </c>
      <c r="AV585">
        <v>-1.1833714735985299</v>
      </c>
      <c r="AW585">
        <v>0.17996560636674999</v>
      </c>
      <c r="AX585">
        <v>-1.5812251546776701</v>
      </c>
      <c r="AY585">
        <v>1.2925304754389799</v>
      </c>
      <c r="AZ585">
        <v>6.2967681333247996E-2</v>
      </c>
      <c r="BA585">
        <v>-2.5427798199416398</v>
      </c>
      <c r="BB585">
        <v>-0.86255026635626597</v>
      </c>
      <c r="BC585">
        <v>1.42012563974276</v>
      </c>
      <c r="BD585">
        <v>1.2989403086976401</v>
      </c>
      <c r="BE585">
        <v>-1.4420016151234401</v>
      </c>
      <c r="BF585">
        <v>1.25712114167982</v>
      </c>
      <c r="BG585">
        <v>-0.33222690744878502</v>
      </c>
      <c r="BH585">
        <v>-0.38173989187271201</v>
      </c>
      <c r="BI585">
        <v>1.9670046382088899</v>
      </c>
      <c r="BJ585">
        <v>0.186791586020263</v>
      </c>
      <c r="BL585">
        <v>1.27839848300937</v>
      </c>
      <c r="BM585">
        <v>1.02438148060173</v>
      </c>
      <c r="BN585">
        <v>0.202223282576597</v>
      </c>
      <c r="BO585">
        <v>-0.506292362479144</v>
      </c>
      <c r="BP585">
        <v>-0.20653825094996101</v>
      </c>
      <c r="BQ585">
        <v>1.58368775209965</v>
      </c>
      <c r="BR585">
        <v>0.27876058502442902</v>
      </c>
      <c r="BS585">
        <v>0.51231971883680705</v>
      </c>
      <c r="BT585">
        <v>-1.0122089392098099</v>
      </c>
      <c r="BU585">
        <v>-0.39206066767292203</v>
      </c>
      <c r="BV585">
        <v>-1.00104397743053</v>
      </c>
      <c r="BW585">
        <v>-3.6803821110879702</v>
      </c>
      <c r="BX585">
        <v>1.35200065815297</v>
      </c>
      <c r="BY585">
        <v>-2.3522561044046602</v>
      </c>
      <c r="CA585">
        <v>0.93414498278434599</v>
      </c>
      <c r="CB585">
        <v>2.6640550120646398</v>
      </c>
      <c r="CC585">
        <v>2.36946293953224</v>
      </c>
      <c r="CD585">
        <v>0.686466485967685</v>
      </c>
      <c r="CE585">
        <v>1.30879374210053</v>
      </c>
      <c r="CF585">
        <v>0.44147756107122399</v>
      </c>
      <c r="CG585">
        <v>0.16921532478591</v>
      </c>
      <c r="CH585">
        <v>-1.97944749070302</v>
      </c>
      <c r="CI585">
        <v>2.2679064388285002</v>
      </c>
      <c r="CJ585">
        <v>0.97043000514531697</v>
      </c>
      <c r="CK585">
        <v>-8.4183326453057802E-2</v>
      </c>
      <c r="CL585">
        <v>-1.0334257153772299</v>
      </c>
      <c r="CM585">
        <v>0.47706233508506601</v>
      </c>
      <c r="CN585">
        <v>-0.44558360914379602</v>
      </c>
      <c r="CO585">
        <v>0.17473464449722101</v>
      </c>
      <c r="CP585">
        <v>1.54891515412601</v>
      </c>
      <c r="CQ585">
        <v>0.81505724665475998</v>
      </c>
      <c r="CR585">
        <v>8.5255262274586102E-2</v>
      </c>
      <c r="CS585">
        <v>0.38193762247829</v>
      </c>
      <c r="CT585">
        <v>-1.0788871546537799</v>
      </c>
      <c r="CU585">
        <v>0.83391661628411395</v>
      </c>
      <c r="CV585">
        <v>0.50314109321334399</v>
      </c>
      <c r="CW585">
        <v>0.63650092015450399</v>
      </c>
      <c r="CX585">
        <v>0.104405435922672</v>
      </c>
      <c r="CY585">
        <v>-0.21800197928314399</v>
      </c>
      <c r="CZ585">
        <v>0.42962653624272201</v>
      </c>
      <c r="DA585">
        <v>-1.0493385742847701</v>
      </c>
      <c r="DB585">
        <v>0.93896873040648599</v>
      </c>
      <c r="DC585">
        <v>0.434209300510702</v>
      </c>
      <c r="DD585">
        <v>0.67350288936722802</v>
      </c>
      <c r="DE585">
        <v>1.5027459805423899</v>
      </c>
      <c r="DF585">
        <v>1.1454894902271899</v>
      </c>
      <c r="DG585">
        <v>0.15888564685155901</v>
      </c>
      <c r="DH585">
        <v>-0.51914578471041795</v>
      </c>
      <c r="DI585">
        <v>-1.36842740603242</v>
      </c>
      <c r="DJ585">
        <v>0.67444954383972799</v>
      </c>
      <c r="DK585">
        <v>0.54945683823461899</v>
      </c>
      <c r="DL585">
        <v>-6.4772631958476302E-3</v>
      </c>
      <c r="DN585">
        <v>0.649728757525736</v>
      </c>
      <c r="DO585">
        <v>0.23381723221973499</v>
      </c>
      <c r="DP585">
        <v>0.26401088616694302</v>
      </c>
      <c r="DQ585">
        <v>-6.71727530061617E-3</v>
      </c>
      <c r="DS585">
        <v>-0.923382176279119</v>
      </c>
      <c r="DT585">
        <v>-0.59195411949985999</v>
      </c>
      <c r="DU585">
        <v>-3.29077977785346</v>
      </c>
      <c r="DV585">
        <v>0.87787711236160204</v>
      </c>
      <c r="DW585">
        <v>2.9460100644428202</v>
      </c>
      <c r="DX585">
        <v>-1.3338227448912201</v>
      </c>
      <c r="DY585">
        <v>2.4658070651639701</v>
      </c>
      <c r="DZ585">
        <v>-0.68853301081617202</v>
      </c>
      <c r="EA585">
        <v>0.595519640410203</v>
      </c>
      <c r="EB585">
        <v>-0.384553916774166</v>
      </c>
      <c r="EC585">
        <v>0.81303391616529597</v>
      </c>
      <c r="ED585">
        <v>-0.25701049071358301</v>
      </c>
      <c r="EE585">
        <v>0.69833382185606796</v>
      </c>
      <c r="EF585">
        <v>-0.187435302177619</v>
      </c>
      <c r="EG585">
        <v>-0.48257245143759098</v>
      </c>
      <c r="EH585">
        <v>-6.7240216594655101E-3</v>
      </c>
      <c r="EI585">
        <v>-0.37560564296654803</v>
      </c>
      <c r="EJ585">
        <v>-0.88657563001106598</v>
      </c>
      <c r="EK585">
        <v>2.4328843082912499</v>
      </c>
      <c r="EL585">
        <v>-1.63309985791784</v>
      </c>
      <c r="EM585">
        <v>1.54263763342897</v>
      </c>
      <c r="EN585">
        <v>0.74365326599945503</v>
      </c>
      <c r="EO585">
        <v>1.963037587484</v>
      </c>
      <c r="EP585">
        <v>0.47252374188246898</v>
      </c>
      <c r="EQ585">
        <v>1.31439961642172</v>
      </c>
      <c r="ER585">
        <v>-0.163255680308794</v>
      </c>
      <c r="ES585">
        <v>-0.16581533718635899</v>
      </c>
      <c r="ET585">
        <v>-1.2018684328722899</v>
      </c>
      <c r="EU585">
        <v>1.1821268137282499</v>
      </c>
      <c r="EV585">
        <v>-1.6291707106574901E-2</v>
      </c>
      <c r="EY585">
        <v>0.39054231274349099</v>
      </c>
      <c r="EZ585">
        <v>-0.88750781114868005</v>
      </c>
      <c r="FA585">
        <v>0.20318834176578099</v>
      </c>
      <c r="FB585">
        <v>-2.5091354003052402</v>
      </c>
      <c r="FC585">
        <v>0.97032853882410597</v>
      </c>
      <c r="FD585">
        <v>0.23167021208791999</v>
      </c>
      <c r="FE585">
        <v>-2.4230692809396701</v>
      </c>
      <c r="FF585">
        <v>-1.58375869532392</v>
      </c>
      <c r="FG585">
        <v>0.69509874556388196</v>
      </c>
      <c r="FH585">
        <v>0.39237747623701602</v>
      </c>
      <c r="FI585">
        <v>-5.26671032275772E-2</v>
      </c>
      <c r="FJ585">
        <v>0.324350241862703</v>
      </c>
      <c r="FK585">
        <v>2.1688747860025601</v>
      </c>
      <c r="FL585">
        <v>-4.2535763442210701</v>
      </c>
      <c r="FM585">
        <v>-4.7523416924377698E-2</v>
      </c>
      <c r="FN585">
        <v>0.722871228208533</v>
      </c>
      <c r="FO585">
        <v>2.3755445936330899</v>
      </c>
      <c r="FP585">
        <v>-0.33823145195128701</v>
      </c>
      <c r="FQ585">
        <v>0.15532802299276199</v>
      </c>
      <c r="FR585">
        <v>-0.20931758526785399</v>
      </c>
      <c r="FS585">
        <v>1.51704633262852</v>
      </c>
      <c r="FT585">
        <v>-2.60603319466099</v>
      </c>
      <c r="FU585">
        <v>1.2043688637277199</v>
      </c>
      <c r="FV585">
        <v>-0.79249269219872098</v>
      </c>
      <c r="FW585">
        <v>-0.92136517096150805</v>
      </c>
      <c r="FX585">
        <v>-1.8286618528691201</v>
      </c>
      <c r="FY585">
        <v>1.5956165989336999</v>
      </c>
      <c r="FZ585">
        <v>-0.41387318478882701</v>
      </c>
      <c r="GA585">
        <v>-0.38593011449847803</v>
      </c>
      <c r="GB585">
        <v>1.2217509420224799</v>
      </c>
      <c r="GC585">
        <v>0.42142172733292699</v>
      </c>
      <c r="GD585">
        <v>-0.38769408092775798</v>
      </c>
      <c r="GF585">
        <v>1.4574307122529699</v>
      </c>
      <c r="GG585">
        <v>1.0452421829541001</v>
      </c>
      <c r="GH585">
        <v>0.25887749980029201</v>
      </c>
      <c r="GI585">
        <v>0.98050579072150901</v>
      </c>
      <c r="GJ585">
        <v>1.02060977951623E-2</v>
      </c>
      <c r="GK585">
        <v>0.64367957820650201</v>
      </c>
      <c r="GL585">
        <v>0.48656770104571501</v>
      </c>
      <c r="GM585">
        <v>-0.23060864259605299</v>
      </c>
      <c r="GN585">
        <v>0.71697561979817703</v>
      </c>
      <c r="GO585">
        <v>-0.19559431675588701</v>
      </c>
      <c r="GP585">
        <v>-0.107456357818592</v>
      </c>
      <c r="GQ585">
        <v>-0.40893576488088001</v>
      </c>
      <c r="GS585">
        <v>-1.2943349469423999</v>
      </c>
      <c r="GT585">
        <v>1.04533214816911</v>
      </c>
      <c r="GU585">
        <v>0.129019077030534</v>
      </c>
      <c r="GV585">
        <v>-0.71594904857192898</v>
      </c>
      <c r="GW585">
        <v>0.75946838242089099</v>
      </c>
      <c r="GX585">
        <v>-0.44208001227161697</v>
      </c>
      <c r="GY585">
        <v>6.4676471993152504E-2</v>
      </c>
      <c r="GZ585">
        <v>0.69899021509627302</v>
      </c>
      <c r="HA585">
        <v>-1.0255641313960999</v>
      </c>
      <c r="HB585">
        <v>1.19020243491832</v>
      </c>
      <c r="HC585">
        <v>1.59100134624168E-2</v>
      </c>
      <c r="HD585">
        <v>1.83425327868463</v>
      </c>
      <c r="HE585">
        <v>-0.26622750092428799</v>
      </c>
      <c r="HF585">
        <v>9.7530445964366705E-2</v>
      </c>
      <c r="HG585">
        <v>-1.92296851100764</v>
      </c>
      <c r="HH585">
        <v>1.6406610478952599</v>
      </c>
      <c r="HI585">
        <v>0.55535189076181302</v>
      </c>
      <c r="HJ585">
        <v>0.472136474854778</v>
      </c>
      <c r="HK585">
        <v>-0.40258641047330501</v>
      </c>
      <c r="HL585">
        <v>-6.1995449414098402E-2</v>
      </c>
      <c r="HM585">
        <v>0.21901009331486401</v>
      </c>
      <c r="HN585">
        <v>-6.5155154698004494E-2</v>
      </c>
      <c r="HO585">
        <v>0.85627195130655298</v>
      </c>
      <c r="HP585">
        <v>3.92149595427327E-2</v>
      </c>
      <c r="HQ585">
        <v>0.16478066809213501</v>
      </c>
      <c r="HR585">
        <v>0.16894775017135499</v>
      </c>
      <c r="HS585">
        <v>0.62055686812527699</v>
      </c>
      <c r="HT585">
        <v>0.24409602156083601</v>
      </c>
      <c r="HU585">
        <v>0.51678208328667097</v>
      </c>
      <c r="HV585">
        <v>0.72797116008587204</v>
      </c>
      <c r="HX585">
        <v>0.85482995091297198</v>
      </c>
      <c r="HY585">
        <v>0.58010046395793302</v>
      </c>
      <c r="HZ585">
        <v>-0.59761315969808504</v>
      </c>
      <c r="IA585">
        <v>-0.20276796694815899</v>
      </c>
      <c r="IB585">
        <v>7.1805383777245907E-2</v>
      </c>
      <c r="IC585">
        <v>-0.40506636369173099</v>
      </c>
      <c r="ID585">
        <v>0.86510892033402298</v>
      </c>
      <c r="IE585">
        <v>-0.29157889875932602</v>
      </c>
      <c r="IF585">
        <v>-0.57513377460054504</v>
      </c>
      <c r="IG585">
        <v>0.52827592298854098</v>
      </c>
      <c r="IH585">
        <v>0.39374600582959801</v>
      </c>
      <c r="II585">
        <v>0.53723414512205603</v>
      </c>
      <c r="IJ585">
        <v>0.173516819995712</v>
      </c>
      <c r="IK585">
        <v>-0.35333870064278</v>
      </c>
      <c r="IL585">
        <v>1.0353512088840899</v>
      </c>
      <c r="IM585">
        <v>-1.01258187478379</v>
      </c>
      <c r="IN585">
        <v>0.60943404041608995</v>
      </c>
      <c r="IO585">
        <v>2.0363944531709401E-2</v>
      </c>
      <c r="IP585">
        <v>-0.33668456362647697</v>
      </c>
      <c r="IQ585">
        <v>-0.18155017196477299</v>
      </c>
      <c r="IR585">
        <v>1.4883875648592899</v>
      </c>
      <c r="IS585">
        <v>-0.10620687098708</v>
      </c>
      <c r="IT585">
        <v>-1.1474184134385701</v>
      </c>
      <c r="IU585">
        <v>1.59544975667814</v>
      </c>
      <c r="IV585">
        <v>-0.70790707950436604</v>
      </c>
      <c r="IW585">
        <v>-5.4984923735901196E-3</v>
      </c>
      <c r="IX585">
        <v>1.09737513521395</v>
      </c>
      <c r="IY585">
        <v>0.32877433623070801</v>
      </c>
      <c r="IZ585">
        <v>0.52346565335028605</v>
      </c>
      <c r="JA585">
        <v>-0.34668408497964298</v>
      </c>
      <c r="JB585">
        <v>-0.474081395259418</v>
      </c>
      <c r="JC585">
        <v>-1.54973111657455</v>
      </c>
      <c r="JD585">
        <v>0.59039772477262897</v>
      </c>
      <c r="JE585">
        <v>4.6987935638753697E-2</v>
      </c>
      <c r="JF585">
        <v>0.78379801343544397</v>
      </c>
      <c r="JG585">
        <v>-0.89550025450080295</v>
      </c>
      <c r="JH585">
        <v>-0.57641164239612397</v>
      </c>
      <c r="JI585">
        <v>-1.23711660007757</v>
      </c>
      <c r="JJ585">
        <v>3.8687830419803497E-2</v>
      </c>
      <c r="JK585">
        <v>0.58313717672717802</v>
      </c>
      <c r="JL585">
        <v>-2.2739149244444001</v>
      </c>
      <c r="JM585">
        <v>0.58401708247401996</v>
      </c>
    </row>
    <row r="586" spans="1:273" x14ac:dyDescent="0.25">
      <c r="A586" s="30">
        <v>44410</v>
      </c>
      <c r="B586" s="31" t="s">
        <v>2347</v>
      </c>
      <c r="C586" s="23" t="s">
        <v>1733</v>
      </c>
      <c r="D586" s="23" t="s">
        <v>1899</v>
      </c>
      <c r="E586" s="32">
        <v>118.00749500000001</v>
      </c>
      <c r="F586" s="37">
        <v>25000</v>
      </c>
      <c r="G586" s="16">
        <f>VLOOKUP(C586,dFundos!$A$1:$B$28,2,FALSE)</f>
        <v>19391009000107</v>
      </c>
      <c r="H586" s="13"/>
      <c r="I586">
        <f>_xll.ECONOMATICA(G586,"VOLATILITY","1Y",A586)</f>
        <v>3.5800958437794201</v>
      </c>
      <c r="J586">
        <f>_xll.ECONOMATICA(G586,"NAV","1D",A586)</f>
        <v>211.85094900010199</v>
      </c>
      <c r="K586">
        <f>_xll.ECONOMATICA(G586,"NAV","1D",A586+1)</f>
        <v>211.40184199996301</v>
      </c>
      <c r="L586" s="6"/>
      <c r="M586">
        <v>0.19717131617653599</v>
      </c>
      <c r="N586">
        <v>-2.7067271639680299E-2</v>
      </c>
      <c r="O586">
        <v>0.12002532639598899</v>
      </c>
      <c r="P586">
        <v>-0.39344598180832702</v>
      </c>
      <c r="Q586">
        <v>-0.10516160455154</v>
      </c>
      <c r="R586">
        <v>0.39438736057490997</v>
      </c>
      <c r="S586">
        <v>0.27268289031781001</v>
      </c>
      <c r="T586">
        <v>-3.3973107747442603E-2</v>
      </c>
      <c r="U586">
        <v>0.396121512676473</v>
      </c>
      <c r="V586">
        <v>-0.469759254974633</v>
      </c>
      <c r="W586">
        <v>0.21883572571823601</v>
      </c>
      <c r="X586">
        <v>0.23473618384741701</v>
      </c>
      <c r="Y586">
        <v>0.24569083307142101</v>
      </c>
      <c r="Z586">
        <v>-8.1376549496781095E-2</v>
      </c>
      <c r="AA586">
        <v>2.0688802942458999E-2</v>
      </c>
      <c r="AB586">
        <v>9.8907795654667993E-2</v>
      </c>
      <c r="AC586">
        <v>-8.0640698797651601E-3</v>
      </c>
      <c r="AD586">
        <v>-5.0924381594086299E-2</v>
      </c>
      <c r="AE586">
        <v>2.6738318410934901E-2</v>
      </c>
      <c r="AF586">
        <v>0.15476820535695901</v>
      </c>
      <c r="AG586">
        <v>-0.13845419907738701</v>
      </c>
      <c r="AH586">
        <v>-0.13613548353532701</v>
      </c>
      <c r="AI586">
        <v>0.24190771582652801</v>
      </c>
      <c r="AJ586">
        <v>-0.305282267981966</v>
      </c>
      <c r="AK586">
        <v>0.13286017965583599</v>
      </c>
      <c r="AM586">
        <v>0.113588042586343</v>
      </c>
      <c r="AN586">
        <v>4.5343947567744201E-2</v>
      </c>
      <c r="AO586">
        <v>-4.3509778424777303E-2</v>
      </c>
      <c r="AP586">
        <v>0.148119403274904</v>
      </c>
      <c r="AQ586">
        <v>-6.4446885517099905E-4</v>
      </c>
      <c r="AR586">
        <v>-0.26477172723389197</v>
      </c>
      <c r="AS586">
        <v>0.12813670618925199</v>
      </c>
      <c r="AT586">
        <v>-7.8952676813059994E-2</v>
      </c>
      <c r="AU586">
        <v>-5.9606435843306799E-2</v>
      </c>
      <c r="AV586">
        <v>1.93920814126614E-2</v>
      </c>
      <c r="AW586">
        <v>-8.2666574326140094E-2</v>
      </c>
      <c r="AX586">
        <v>-0.20597897455445499</v>
      </c>
      <c r="AY586">
        <v>-3.3262288525293102E-2</v>
      </c>
      <c r="AZ586">
        <v>-5.3375977222458501E-2</v>
      </c>
      <c r="BA586">
        <v>-2.3367232552118401E-2</v>
      </c>
      <c r="BB586">
        <v>-0.30687384733028</v>
      </c>
      <c r="BC586">
        <v>0.145982697722502</v>
      </c>
      <c r="BD586">
        <v>-5.1928115772170699E-2</v>
      </c>
      <c r="BE586">
        <v>8.6394489699159693E-2</v>
      </c>
      <c r="BF586">
        <v>-0.29513228628275101</v>
      </c>
      <c r="BG586">
        <v>0.11144872696604601</v>
      </c>
      <c r="BH586">
        <v>-5.9147812862647697E-2</v>
      </c>
      <c r="BI586">
        <v>-0.19254994149377999</v>
      </c>
      <c r="BJ586">
        <v>6.2972991509013795E-2</v>
      </c>
      <c r="BL586">
        <v>0.28616991967283001</v>
      </c>
      <c r="BM586">
        <v>7.0423667602881296E-2</v>
      </c>
      <c r="BN586">
        <v>0.15745977507322101</v>
      </c>
      <c r="BO586">
        <v>9.9551298262667808E-3</v>
      </c>
      <c r="BP586">
        <v>-0.111941102477431</v>
      </c>
      <c r="BQ586">
        <v>0.147917495087313</v>
      </c>
      <c r="BR586">
        <v>0.14748089870408901</v>
      </c>
      <c r="BS586">
        <v>-6.7558031787484693E-2</v>
      </c>
      <c r="BT586">
        <v>-0.26347615785198297</v>
      </c>
      <c r="BU586">
        <v>-8.8550803138787201E-2</v>
      </c>
      <c r="BV586">
        <v>2.7228274120716399E-2</v>
      </c>
      <c r="BW586">
        <v>-1.8510832796891901E-2</v>
      </c>
      <c r="BX586">
        <v>-0.18707302006078</v>
      </c>
      <c r="BY586">
        <v>7.7073114880477104E-3</v>
      </c>
      <c r="CA586">
        <v>5.7702978483575897E-2</v>
      </c>
      <c r="CB586">
        <v>-0.21826798638358</v>
      </c>
      <c r="CC586">
        <v>-0.155273389282229</v>
      </c>
      <c r="CD586">
        <v>0.275724199491378</v>
      </c>
      <c r="CE586">
        <v>-0.67051350488327399</v>
      </c>
      <c r="CF586">
        <v>-0.21915286852163299</v>
      </c>
      <c r="CG586">
        <v>-0.12759108876707601</v>
      </c>
      <c r="CH586">
        <v>-0.62299833534780202</v>
      </c>
      <c r="CI586">
        <v>-2.3775108093104801E-2</v>
      </c>
      <c r="CJ586">
        <v>-0.169687951256492</v>
      </c>
      <c r="CK586">
        <v>-0.27076398309873201</v>
      </c>
      <c r="CL586">
        <v>5.9245737247692901E-2</v>
      </c>
      <c r="CM586">
        <v>0.24494832832715499</v>
      </c>
      <c r="CN586">
        <v>0.12765637893608101</v>
      </c>
      <c r="CO586">
        <v>3.39711892593186E-2</v>
      </c>
      <c r="CP586">
        <v>0.117289808986243</v>
      </c>
      <c r="CQ586">
        <v>0.26023838508990599</v>
      </c>
      <c r="CR586">
        <v>-8.4666199927596594E-2</v>
      </c>
      <c r="CS586">
        <v>5.5053951655281697E-4</v>
      </c>
      <c r="CT586">
        <v>0.183517485675111</v>
      </c>
      <c r="CU586">
        <v>0.113435807179485</v>
      </c>
      <c r="CV586">
        <v>0.238722188259999</v>
      </c>
      <c r="CW586">
        <v>-0.33768537277865102</v>
      </c>
      <c r="CX586">
        <v>6.8896770608262201E-2</v>
      </c>
      <c r="CY586">
        <v>-0.35752375943047798</v>
      </c>
      <c r="CZ586">
        <v>0.20784170101251201</v>
      </c>
      <c r="DA586">
        <v>-9.4055876888887696E-2</v>
      </c>
      <c r="DB586">
        <v>0.317376494422206</v>
      </c>
      <c r="DC586">
        <v>9.6236118042725097E-2</v>
      </c>
      <c r="DD586">
        <v>-8.5171882528811693E-2</v>
      </c>
      <c r="DE586">
        <v>0.184086840272357</v>
      </c>
      <c r="DF586">
        <v>-0.14639113642260801</v>
      </c>
      <c r="DG586">
        <v>0.109301892916847</v>
      </c>
      <c r="DH586">
        <v>4.5205166497908102E-2</v>
      </c>
      <c r="DI586">
        <v>7.5803586332767695E-2</v>
      </c>
      <c r="DJ586">
        <v>0.104515260500193</v>
      </c>
      <c r="DK586">
        <v>8.9232277423434397E-2</v>
      </c>
      <c r="DL586">
        <v>-1.1832878954010099E-3</v>
      </c>
      <c r="DN586">
        <v>-0.175629479235795</v>
      </c>
      <c r="DO586">
        <v>8.0683590567787206E-2</v>
      </c>
      <c r="DP586">
        <v>0.35663868929987103</v>
      </c>
      <c r="DQ586">
        <v>1.8327658654016001E-2</v>
      </c>
      <c r="DS586">
        <v>0.226419937098399</v>
      </c>
      <c r="DT586">
        <v>6.7543190380092696E-2</v>
      </c>
      <c r="DU586">
        <v>-0.230602800911583</v>
      </c>
      <c r="DV586">
        <v>-0.31841081163293</v>
      </c>
      <c r="DW586">
        <v>0.13593634903372701</v>
      </c>
      <c r="DX586">
        <v>0.34813146066881001</v>
      </c>
      <c r="DY586">
        <v>-0.37223085928417299</v>
      </c>
      <c r="DZ586">
        <v>-0.15705933865319799</v>
      </c>
      <c r="EA586">
        <v>-0.48752365182736002</v>
      </c>
      <c r="EB586">
        <v>6.98726322298171E-2</v>
      </c>
      <c r="EC586">
        <v>-7.8787298480165205E-2</v>
      </c>
      <c r="ED586">
        <v>1.57201560796238E-2</v>
      </c>
      <c r="EE586">
        <v>0.17214157087437301</v>
      </c>
      <c r="EF586">
        <v>0.47718199130031302</v>
      </c>
      <c r="EG586">
        <v>0.155610154797614</v>
      </c>
      <c r="EH586">
        <v>2.03988020075485E-4</v>
      </c>
      <c r="EI586">
        <v>-0.39331156303887799</v>
      </c>
      <c r="EJ586">
        <v>2.9246702069940501E-2</v>
      </c>
      <c r="EK586">
        <v>0.17097824911616</v>
      </c>
      <c r="EL586">
        <v>0.32742083330958799</v>
      </c>
      <c r="EM586">
        <v>0.64292616953025605</v>
      </c>
      <c r="EN586">
        <v>0.30112969307083398</v>
      </c>
      <c r="EO586">
        <v>3.1958912586560501E-2</v>
      </c>
      <c r="EP586">
        <v>0.54705440034012998</v>
      </c>
      <c r="EQ586">
        <v>0.71041769278963296</v>
      </c>
      <c r="ER586">
        <v>5.2206250984454501E-3</v>
      </c>
      <c r="ES586">
        <v>-5.9960709677398E-2</v>
      </c>
      <c r="ET586">
        <v>-0.117587411477871</v>
      </c>
      <c r="EU586">
        <v>5.6645258155185697E-4</v>
      </c>
      <c r="EV586">
        <v>8.86014331626939E-3</v>
      </c>
      <c r="EY586">
        <v>0.46624985334347002</v>
      </c>
      <c r="EZ586">
        <v>0.30595504413213298</v>
      </c>
      <c r="FA586">
        <v>0.35725463403650798</v>
      </c>
      <c r="FB586">
        <v>0.31803639576537501</v>
      </c>
      <c r="FC586">
        <v>-0.39929170052346302</v>
      </c>
      <c r="FD586">
        <v>0.441279320330068</v>
      </c>
      <c r="FE586">
        <v>-3.4047424378513803E-2</v>
      </c>
      <c r="FF586">
        <v>-4.21889764766092E-2</v>
      </c>
      <c r="FG586">
        <v>0.321927366712771</v>
      </c>
      <c r="FH586">
        <v>-0.36421173817871</v>
      </c>
      <c r="FI586">
        <v>-0.24066920341283499</v>
      </c>
      <c r="FJ586">
        <v>-0.31444085980183401</v>
      </c>
      <c r="FK586">
        <v>-0.19155659292664501</v>
      </c>
      <c r="FL586">
        <v>-0.16394738267990799</v>
      </c>
      <c r="FM586">
        <v>-3.6638961319113199E-2</v>
      </c>
      <c r="FN586">
        <v>-0.71428362753067598</v>
      </c>
      <c r="FO586">
        <v>0.228631319623673</v>
      </c>
      <c r="FP586">
        <v>-0.19269269851065501</v>
      </c>
      <c r="FQ586">
        <v>5.5176777823362499E-2</v>
      </c>
      <c r="FR586">
        <v>0.52672004549094698</v>
      </c>
      <c r="FS586">
        <v>5.7298942738270901E-2</v>
      </c>
      <c r="FT586">
        <v>-0.25545205280650402</v>
      </c>
      <c r="FU586">
        <v>-5.0190143429063E-2</v>
      </c>
      <c r="FV586">
        <v>0.12980706305825199</v>
      </c>
      <c r="FW586">
        <v>0.32947087020147597</v>
      </c>
      <c r="FX586">
        <v>-0.471273378570913</v>
      </c>
      <c r="FY586">
        <v>-0.15538353372903699</v>
      </c>
      <c r="FZ586">
        <v>-3.30744554048579E-2</v>
      </c>
      <c r="GA586">
        <v>8.8197738114104099E-2</v>
      </c>
      <c r="GB586">
        <v>-0.21563934378718799</v>
      </c>
      <c r="GC586">
        <v>-0.12518689327407601</v>
      </c>
      <c r="GD586">
        <v>5.3061256585351699E-2</v>
      </c>
      <c r="GF586">
        <v>-1.8722492313827401E-3</v>
      </c>
      <c r="GG586">
        <v>3.4668389889702701E-2</v>
      </c>
      <c r="GH586">
        <v>0.30906531828804901</v>
      </c>
      <c r="GI586">
        <v>0.15105544862308301</v>
      </c>
      <c r="GJ586">
        <v>0.112472681757936</v>
      </c>
      <c r="GK586">
        <v>0.19730596759472999</v>
      </c>
      <c r="GL586">
        <v>5.2840811076748699E-2</v>
      </c>
      <c r="GM586">
        <v>4.77995179608115E-2</v>
      </c>
      <c r="GN586">
        <v>0.128955033324019</v>
      </c>
      <c r="GO586">
        <v>0.245045366136765</v>
      </c>
      <c r="GP586">
        <v>0.27733400092984101</v>
      </c>
      <c r="GQ586">
        <v>-5.8825415089813801E-2</v>
      </c>
      <c r="GS586">
        <v>-1.50978664350987E-2</v>
      </c>
      <c r="GT586">
        <v>-9.5461839555355296E-2</v>
      </c>
      <c r="GU586">
        <v>0.25385009284946097</v>
      </c>
      <c r="GV586">
        <v>0.28105750043323502</v>
      </c>
      <c r="GW586">
        <v>-0.29922541643827599</v>
      </c>
      <c r="GX586">
        <v>0.26417192530061601</v>
      </c>
      <c r="GY586">
        <v>0.10640712989697899</v>
      </c>
      <c r="GZ586">
        <v>-6.8791785088251303E-2</v>
      </c>
      <c r="HA586">
        <v>0.35496107284416201</v>
      </c>
      <c r="HB586">
        <v>0.24435856375930601</v>
      </c>
      <c r="HC586">
        <v>-9.8582805640035104E-2</v>
      </c>
      <c r="HD586">
        <v>-0.100914021186327</v>
      </c>
      <c r="HE586">
        <v>-0.18154607842007001</v>
      </c>
      <c r="HF586">
        <v>7.2667722270125495E-2</v>
      </c>
      <c r="HG586">
        <v>5.9973388306389097E-2</v>
      </c>
      <c r="HH586">
        <v>-0.102072487970872</v>
      </c>
      <c r="HI586">
        <v>-5.9081896324642003E-3</v>
      </c>
      <c r="HJ586">
        <v>0.21446991268021501</v>
      </c>
      <c r="HK586">
        <v>-0.114427614880697</v>
      </c>
      <c r="HL586">
        <v>-0.100738461060246</v>
      </c>
      <c r="HM586">
        <v>1.4658904729003599E-2</v>
      </c>
      <c r="HN586">
        <v>-1.06229073026043E-2</v>
      </c>
      <c r="HO586">
        <v>-0.170865321706515</v>
      </c>
      <c r="HP586">
        <v>0.264719175720529</v>
      </c>
      <c r="HQ586">
        <v>0.114093657248304</v>
      </c>
      <c r="HR586">
        <v>0.40596269773232102</v>
      </c>
      <c r="HS586">
        <v>0.112785893543332</v>
      </c>
      <c r="HT586">
        <v>3.8365387990779702E-2</v>
      </c>
      <c r="HU586">
        <v>-0.55460707808379095</v>
      </c>
      <c r="HV586">
        <v>-0.101014175925229</v>
      </c>
      <c r="HX586">
        <v>0.19657010616356299</v>
      </c>
      <c r="HY586">
        <v>-0.196924058673176</v>
      </c>
      <c r="HZ586">
        <v>7.7952622268639998E-2</v>
      </c>
      <c r="IA586">
        <v>8.8554349531477797E-2</v>
      </c>
      <c r="IB586">
        <v>-7.4370836955495206E-5</v>
      </c>
      <c r="IC586">
        <v>1.0550942715781299E-2</v>
      </c>
      <c r="ID586">
        <v>0.235644291205972</v>
      </c>
      <c r="IE586">
        <v>0.19063412073592201</v>
      </c>
      <c r="IF586">
        <v>0.13620785593957399</v>
      </c>
      <c r="IG586">
        <v>9.0108677977696103E-2</v>
      </c>
      <c r="IH586">
        <v>0.112694154631754</v>
      </c>
      <c r="II586">
        <v>0.38514635089086402</v>
      </c>
      <c r="IJ586">
        <v>6.5712383729987806E-2</v>
      </c>
      <c r="IK586">
        <v>8.0208134750137106E-2</v>
      </c>
      <c r="IL586">
        <v>-0.11284180418442701</v>
      </c>
      <c r="IM586">
        <v>-2.0133167618041601E-2</v>
      </c>
      <c r="IN586">
        <v>-2.9645184531546E-2</v>
      </c>
      <c r="IO586">
        <v>-2.0570892684190802E-2</v>
      </c>
      <c r="IP586">
        <v>0.131537372180901</v>
      </c>
      <c r="IQ586">
        <v>-0.1315700307714</v>
      </c>
      <c r="IR586">
        <v>9.4614239060320002E-2</v>
      </c>
      <c r="IS586">
        <v>5.6163029876188403E-2</v>
      </c>
      <c r="IT586">
        <v>-5.3145337005844298E-2</v>
      </c>
      <c r="IU586">
        <v>-8.7529903339600396E-2</v>
      </c>
      <c r="IV586">
        <v>4.7572498624504099E-2</v>
      </c>
      <c r="IW586">
        <v>-7.5624976852850495E-2</v>
      </c>
      <c r="IX586">
        <v>0.40864432903617898</v>
      </c>
      <c r="IY586">
        <v>0.189294928350137</v>
      </c>
      <c r="IZ586">
        <v>0.40000310236791797</v>
      </c>
      <c r="JA586">
        <v>0.41345383870066099</v>
      </c>
      <c r="JB586">
        <v>0.10756053015939</v>
      </c>
      <c r="JC586">
        <v>-5.13004591084609E-2</v>
      </c>
      <c r="JD586">
        <v>5.9308167328708798E-2</v>
      </c>
      <c r="JE586">
        <v>9.4827730208635296E-3</v>
      </c>
      <c r="JF586">
        <v>0.56689514876779901</v>
      </c>
      <c r="JG586">
        <v>-9.9788868828909499E-2</v>
      </c>
      <c r="JH586">
        <v>-0.28374316771078201</v>
      </c>
      <c r="JI586">
        <v>-0.31368990257760698</v>
      </c>
      <c r="JJ586">
        <v>-0.22417793834392799</v>
      </c>
      <c r="JK586">
        <v>0.47048400392668599</v>
      </c>
      <c r="JL586">
        <v>0.26824481665244099</v>
      </c>
      <c r="JM586">
        <v>-8.3583233663375694E-2</v>
      </c>
    </row>
    <row r="587" spans="1:273" x14ac:dyDescent="0.25">
      <c r="A587" s="29">
        <v>44410</v>
      </c>
      <c r="B587" s="31" t="s">
        <v>2347</v>
      </c>
      <c r="C587" s="24" t="s">
        <v>1744</v>
      </c>
      <c r="D587" s="24" t="s">
        <v>1899</v>
      </c>
      <c r="E587" s="34">
        <v>56.983964999999998</v>
      </c>
      <c r="F587" s="38">
        <v>10700</v>
      </c>
      <c r="G587" s="16">
        <f>VLOOKUP(C587,dFundos!$A$1:$B$28,2,FALSE)</f>
        <v>27783036000145</v>
      </c>
      <c r="H587" s="13"/>
      <c r="I587">
        <f>_xll.ECONOMATICA(G587,"VOLATILITY","1Y",A587)</f>
        <v>19.590525899315299</v>
      </c>
      <c r="J587">
        <f>_xll.ECONOMATICA(G587,"NAV","1D",A587)</f>
        <v>187.77212100010399</v>
      </c>
      <c r="K587">
        <f>_xll.ECONOMATICA(G587,"NAV","1D",A587+1)</f>
        <v>188.66640200000299</v>
      </c>
      <c r="L587" s="6"/>
      <c r="M587">
        <v>0.11948253504670001</v>
      </c>
      <c r="N587">
        <v>-1.3127356795848799</v>
      </c>
      <c r="O587">
        <v>1.6741948062190199</v>
      </c>
      <c r="P587">
        <v>1.34565022908646</v>
      </c>
      <c r="Q587">
        <v>-1.03640525694573</v>
      </c>
      <c r="R587">
        <v>-0.72066209249896895</v>
      </c>
      <c r="S587">
        <v>-1.140396793744</v>
      </c>
      <c r="T587">
        <v>-0.11129794329463</v>
      </c>
      <c r="U587">
        <v>-1.0398552493825299</v>
      </c>
      <c r="V587">
        <v>1.3939476359155401</v>
      </c>
      <c r="W587">
        <v>-1.91580830369276</v>
      </c>
      <c r="X587">
        <v>3.02993198438344</v>
      </c>
      <c r="Y587">
        <v>-1.1000380502082401</v>
      </c>
      <c r="Z587">
        <v>1.0839600017789099</v>
      </c>
      <c r="AA587">
        <v>-8.1051623419625698E-2</v>
      </c>
      <c r="AB587">
        <v>0.36270372620492702</v>
      </c>
      <c r="AC587">
        <v>0.24052951175690401</v>
      </c>
      <c r="AD587">
        <v>-0.74435575288589495</v>
      </c>
      <c r="AE587">
        <v>-0.360021581582259</v>
      </c>
      <c r="AF587">
        <v>0.90896941837854695</v>
      </c>
      <c r="AG587">
        <v>-2.2532584762302599</v>
      </c>
      <c r="AH587">
        <v>2.21393098981935</v>
      </c>
      <c r="AI587">
        <v>-0.90673020940812399</v>
      </c>
      <c r="AJ587">
        <v>-2.3859754550357999</v>
      </c>
      <c r="AK587">
        <v>0.23034696041577299</v>
      </c>
      <c r="AM587">
        <v>-0.97237963927909699</v>
      </c>
      <c r="AN587">
        <v>1.5097450153916701</v>
      </c>
      <c r="AO587">
        <v>-2.4389518712268901</v>
      </c>
      <c r="AP587">
        <v>-0.39872252336863301</v>
      </c>
      <c r="AQ587">
        <v>2.2003649324687999</v>
      </c>
      <c r="AR587">
        <v>-0.186640802530746</v>
      </c>
      <c r="AS587">
        <v>-0.41046460819416097</v>
      </c>
      <c r="AT587">
        <v>-0.243198544012557</v>
      </c>
      <c r="AU587">
        <v>-1.1045131103856001</v>
      </c>
      <c r="AV587">
        <v>-0.93336660147542705</v>
      </c>
      <c r="AW587">
        <v>0.83318113465793397</v>
      </c>
      <c r="AX587">
        <v>-0.73925811084336601</v>
      </c>
      <c r="AY587">
        <v>0.73431616892776197</v>
      </c>
      <c r="AZ587">
        <v>0.39358807262033202</v>
      </c>
      <c r="BA587">
        <v>-2.2674607306726098</v>
      </c>
      <c r="BB587">
        <v>-0.990778112372936</v>
      </c>
      <c r="BC587">
        <v>1.2598722189068201</v>
      </c>
      <c r="BD587">
        <v>1.1493407262605599</v>
      </c>
      <c r="BE587">
        <v>-1.7528832760945099</v>
      </c>
      <c r="BF587">
        <v>1.2665937307247099</v>
      </c>
      <c r="BG587">
        <v>-0.77192752951304999</v>
      </c>
      <c r="BH587">
        <v>0.18781593862513499</v>
      </c>
      <c r="BI587">
        <v>1.4368592483151601</v>
      </c>
      <c r="BJ587">
        <v>2.3342346867138999E-2</v>
      </c>
      <c r="BL587">
        <v>0.67700284471356997</v>
      </c>
      <c r="BM587">
        <v>1.20317535747745</v>
      </c>
      <c r="BN587">
        <v>0.41535892523825202</v>
      </c>
      <c r="BO587">
        <v>-0.35642521179397602</v>
      </c>
      <c r="BP587">
        <v>0.50431330655555895</v>
      </c>
      <c r="BQ587">
        <v>1.7152258587884699</v>
      </c>
      <c r="BR587">
        <v>0.16796505351521801</v>
      </c>
      <c r="BS587">
        <v>-0.13190194258641</v>
      </c>
      <c r="BT587">
        <v>-0.51625789383251697</v>
      </c>
      <c r="BU587">
        <v>-0.83397758662613297</v>
      </c>
      <c r="BV587">
        <v>-0.35964439011877403</v>
      </c>
      <c r="BW587">
        <v>-3.2720594833335799</v>
      </c>
      <c r="BX587">
        <v>1.54413897853374</v>
      </c>
      <c r="BY587">
        <v>-2.6861355463552199</v>
      </c>
      <c r="CA587">
        <v>1.53090918374801</v>
      </c>
      <c r="CB587">
        <v>2.9432431732857398</v>
      </c>
      <c r="CC587">
        <v>4.1528128775098603</v>
      </c>
      <c r="CD587">
        <v>0.38627571739198202</v>
      </c>
      <c r="CE587">
        <v>-0.567972081444168</v>
      </c>
      <c r="CF587">
        <v>-0.50382493027427699</v>
      </c>
      <c r="CG587">
        <v>0.43990429021505401</v>
      </c>
      <c r="CH587">
        <v>-1.61474085243754</v>
      </c>
      <c r="CI587">
        <v>2.4208212540543199</v>
      </c>
      <c r="CJ587">
        <v>1.1154649162563099</v>
      </c>
      <c r="CK587">
        <v>-0.18295273675903401</v>
      </c>
      <c r="CL587">
        <v>-1.0434964693558899</v>
      </c>
      <c r="CM587">
        <v>0.28177176627650602</v>
      </c>
      <c r="CN587">
        <v>-1.32489342831832E-2</v>
      </c>
      <c r="CO587">
        <v>0.86134525008674201</v>
      </c>
      <c r="CP587">
        <v>1.07516427615337</v>
      </c>
      <c r="CQ587">
        <v>0.898860876986873</v>
      </c>
      <c r="CR587">
        <v>0.69511143865383895</v>
      </c>
      <c r="CS587">
        <v>0.60131982099846903</v>
      </c>
      <c r="CT587">
        <v>-1.10037075919536</v>
      </c>
      <c r="CU587">
        <v>0.44686780656775199</v>
      </c>
      <c r="CV587">
        <v>0.23602326073159899</v>
      </c>
      <c r="CW587">
        <v>0.247822015080601</v>
      </c>
      <c r="CX587">
        <v>1.3226481203673801</v>
      </c>
      <c r="CY587">
        <v>-1.1053974350943501</v>
      </c>
      <c r="CZ587">
        <v>0.65324771840096196</v>
      </c>
      <c r="DA587">
        <v>-1.49032368190092</v>
      </c>
      <c r="DB587">
        <v>0.76359085851436204</v>
      </c>
      <c r="DC587">
        <v>0.27827721405628802</v>
      </c>
      <c r="DD587">
        <v>0.33997412574535701</v>
      </c>
      <c r="DE587">
        <v>1.75281433330383</v>
      </c>
      <c r="DF587">
        <v>1.3602904553408699</v>
      </c>
      <c r="DG587">
        <v>0.66334021521470299</v>
      </c>
      <c r="DH587">
        <v>-0.12828002691094301</v>
      </c>
      <c r="DI587">
        <v>-1.4587024004868001</v>
      </c>
      <c r="DJ587">
        <v>0.81206321756326405</v>
      </c>
      <c r="DK587">
        <v>0.49738084271666599</v>
      </c>
      <c r="DL587">
        <v>4.77297686302336E-2</v>
      </c>
      <c r="DN587">
        <v>1.42086574760469</v>
      </c>
      <c r="DO587">
        <v>0.21977729156788001</v>
      </c>
      <c r="DP587">
        <v>0.76463725690700801</v>
      </c>
      <c r="DQ587">
        <v>-0.11188569469595699</v>
      </c>
      <c r="DS587">
        <v>-0.37990646487742202</v>
      </c>
      <c r="DT587">
        <v>-0.25226972184100299</v>
      </c>
      <c r="DU587">
        <v>-3.1256009363460202</v>
      </c>
      <c r="DV587">
        <v>1.8482544859580201</v>
      </c>
      <c r="DW587">
        <v>3.8118967204354699</v>
      </c>
      <c r="DX587">
        <v>-0.73962983342426003</v>
      </c>
      <c r="DY587">
        <v>1.7194420328451101</v>
      </c>
      <c r="DZ587">
        <v>-2.3082433835952501E-2</v>
      </c>
      <c r="EA587">
        <v>0.82366342649038404</v>
      </c>
      <c r="EB587">
        <v>-1.1813736148724301</v>
      </c>
      <c r="EC587">
        <v>0.81486178751219995</v>
      </c>
      <c r="ED587">
        <v>0.238795524455782</v>
      </c>
      <c r="EE587">
        <v>-0.18199809201178099</v>
      </c>
      <c r="EF587">
        <v>-1.0143155115656599</v>
      </c>
      <c r="EG587">
        <v>-0.60965678676438995</v>
      </c>
      <c r="EH587">
        <v>-0.42057310947711801</v>
      </c>
      <c r="EI587">
        <v>-0.15435131172125699</v>
      </c>
      <c r="EJ587">
        <v>-1.24057473512948</v>
      </c>
      <c r="EK587">
        <v>3.0806035849309401</v>
      </c>
      <c r="EL587">
        <v>-2.6569062495582298</v>
      </c>
      <c r="EM587">
        <v>1.8781776016112399</v>
      </c>
      <c r="EN587">
        <v>1.04029742287821</v>
      </c>
      <c r="EO587">
        <v>1.14225025681662</v>
      </c>
      <c r="EP587">
        <v>-5.9503515331016396E-3</v>
      </c>
      <c r="EQ587">
        <v>0.61948299553478103</v>
      </c>
      <c r="ER587">
        <v>0.946843844394607</v>
      </c>
      <c r="ES587">
        <v>-0.49494160821268501</v>
      </c>
      <c r="ET587">
        <v>-1.27076588132695</v>
      </c>
      <c r="EU587">
        <v>1.81880479140091</v>
      </c>
      <c r="EV587">
        <v>-0.12988229836992099</v>
      </c>
      <c r="EY587">
        <v>0.289213825271872</v>
      </c>
      <c r="EZ587">
        <v>-0.91056597011629503</v>
      </c>
      <c r="FA587">
        <v>0.69678062791354001</v>
      </c>
      <c r="FB587">
        <v>-3.6465025385950902</v>
      </c>
      <c r="FC587">
        <v>0.438076162936341</v>
      </c>
      <c r="FD587">
        <v>-0.121670342014113</v>
      </c>
      <c r="FE587">
        <v>-2.6054319847389702</v>
      </c>
      <c r="FF587">
        <v>-1.59021646113615</v>
      </c>
      <c r="FG587">
        <v>0.64110017101484096</v>
      </c>
      <c r="FH587">
        <v>0.24605849157524101</v>
      </c>
      <c r="FI587">
        <v>-0.76061215322624798</v>
      </c>
      <c r="FJ587">
        <v>0.65105920457426703</v>
      </c>
      <c r="FK587">
        <v>1.8484997424820899</v>
      </c>
      <c r="FL587">
        <v>-4.3336187819513698</v>
      </c>
      <c r="FM587">
        <v>0.73295241745654505</v>
      </c>
      <c r="FN587">
        <v>0.34861482581618503</v>
      </c>
      <c r="FO587">
        <v>2.1067923518785401</v>
      </c>
      <c r="FP587">
        <v>-0.52564330317181895</v>
      </c>
      <c r="FQ587">
        <v>0.58277323623769905</v>
      </c>
      <c r="FR587">
        <v>-0.773777418908139</v>
      </c>
      <c r="FS587">
        <v>2.09210086231906</v>
      </c>
      <c r="FT587">
        <v>-2.5907034999363501</v>
      </c>
      <c r="FU587">
        <v>1.7822060519392799</v>
      </c>
      <c r="FV587">
        <v>-0.543879701035621</v>
      </c>
      <c r="FW587">
        <v>-0.95010902559806698</v>
      </c>
      <c r="FX587">
        <v>-1.60041074022956</v>
      </c>
      <c r="FY587">
        <v>1.3507917117749499</v>
      </c>
      <c r="FZ587">
        <v>-0.128085610958806</v>
      </c>
      <c r="GA587">
        <v>-0.68094316175120195</v>
      </c>
      <c r="GB587">
        <v>1.5364709466666699</v>
      </c>
      <c r="GC587">
        <v>-0.18077304384860299</v>
      </c>
      <c r="GD587">
        <v>0.18197501103713901</v>
      </c>
      <c r="GF587">
        <v>0.87927490894799099</v>
      </c>
      <c r="GG587">
        <v>0.76474763991427597</v>
      </c>
      <c r="GH587">
        <v>-0.31359710310425698</v>
      </c>
      <c r="GI587">
        <v>1.27852070636436</v>
      </c>
      <c r="GJ587">
        <v>1.7112250134232499E-2</v>
      </c>
      <c r="GK587">
        <v>0.37118551808816802</v>
      </c>
      <c r="GL587">
        <v>0.312098527501803</v>
      </c>
      <c r="GM587">
        <v>-0.36647271936089998</v>
      </c>
      <c r="GN587">
        <v>0.26979609974660002</v>
      </c>
      <c r="GO587">
        <v>3.8898309685464497E-2</v>
      </c>
      <c r="GP587">
        <v>-0.57775761697484995</v>
      </c>
      <c r="GQ587">
        <v>-0.10885257042900801</v>
      </c>
      <c r="GS587">
        <v>-1.2046156156429799</v>
      </c>
      <c r="GT587">
        <v>1.1755361379982801</v>
      </c>
      <c r="GU587">
        <v>-2.05616461244063E-3</v>
      </c>
      <c r="GV587">
        <v>-0.68126308178761996</v>
      </c>
      <c r="GW587">
        <v>0.66162382518086804</v>
      </c>
      <c r="GX587">
        <v>-0.27180964780200201</v>
      </c>
      <c r="GY587">
        <v>-0.20601200621967999</v>
      </c>
      <c r="GZ587">
        <v>0.62112052837619602</v>
      </c>
      <c r="HA587">
        <v>-1.4762932381017899</v>
      </c>
      <c r="HB587">
        <v>0.97301732675987296</v>
      </c>
      <c r="HC587">
        <v>-1.29533924819043</v>
      </c>
      <c r="HD587">
        <v>1.9250544810347501</v>
      </c>
      <c r="HE587">
        <v>-1.07367662112665</v>
      </c>
      <c r="HF587">
        <v>-0.33673161578917599</v>
      </c>
      <c r="HG587">
        <v>-3.5527444165381898</v>
      </c>
      <c r="HH587">
        <v>1.0143784165848</v>
      </c>
      <c r="HI587">
        <v>1.12005371465784</v>
      </c>
      <c r="HJ587">
        <v>0.66246190162928498</v>
      </c>
      <c r="HK587">
        <v>-0.30286714563771999</v>
      </c>
      <c r="HL587">
        <v>-0.74769516513697498</v>
      </c>
      <c r="HM587">
        <v>0.86677347808290495</v>
      </c>
      <c r="HN587">
        <v>-0.25401523416803701</v>
      </c>
      <c r="HO587">
        <v>1.8126525601473999</v>
      </c>
      <c r="HP587">
        <v>-0.39485395736846801</v>
      </c>
      <c r="HQ587">
        <v>0.225726342614507</v>
      </c>
      <c r="HR587">
        <v>0.21679437068087301</v>
      </c>
      <c r="HS587">
        <v>0.31043272520037102</v>
      </c>
      <c r="HT587">
        <v>1.0325354698579801</v>
      </c>
      <c r="HU587">
        <v>0.75105405485373899</v>
      </c>
      <c r="HV587">
        <v>-0.42226815639878601</v>
      </c>
      <c r="HX587">
        <v>0.35896834287996199</v>
      </c>
      <c r="HY587">
        <v>0.92124693874211505</v>
      </c>
      <c r="HZ587">
        <v>-0.56771973377180995</v>
      </c>
      <c r="IA587">
        <v>3.1232904075295699E-2</v>
      </c>
      <c r="IB587">
        <v>0.68924635925213795</v>
      </c>
      <c r="IC587">
        <v>-0.348638225023024</v>
      </c>
      <c r="ID587">
        <v>0.86670987366232999</v>
      </c>
      <c r="IE587">
        <v>8.3921485929749906E-2</v>
      </c>
      <c r="IF587">
        <v>-9.3360784376272904E-2</v>
      </c>
      <c r="IG587">
        <v>0.38751595438952802</v>
      </c>
      <c r="IH587">
        <v>0.320665388971975</v>
      </c>
      <c r="II587">
        <v>0.33475479540356901</v>
      </c>
      <c r="IJ587">
        <v>-7.5531082256929893E-2</v>
      </c>
      <c r="IK587">
        <v>-0.166157649346133</v>
      </c>
      <c r="IL587">
        <v>0.34963108810188698</v>
      </c>
      <c r="IM587">
        <v>-1.3823986500938199</v>
      </c>
      <c r="IN587">
        <v>0.73385446503380103</v>
      </c>
      <c r="IO587">
        <v>-8.6348867625929398E-3</v>
      </c>
      <c r="IP587">
        <v>-0.408119781332061</v>
      </c>
      <c r="IQ587">
        <v>-0.86766981912660401</v>
      </c>
      <c r="IR587">
        <v>1.4870003975374899</v>
      </c>
      <c r="IS587">
        <v>0.16642845330352399</v>
      </c>
      <c r="IT587">
        <v>-0.93032553468219703</v>
      </c>
      <c r="IU587">
        <v>1.6284531651763201</v>
      </c>
      <c r="IV587">
        <v>-1.0007257387769599</v>
      </c>
      <c r="IW587">
        <v>0.17097372256102999</v>
      </c>
      <c r="IX587">
        <v>1.08203749332461</v>
      </c>
      <c r="IY587">
        <v>0.54656409647577697</v>
      </c>
      <c r="IZ587">
        <v>0.285484605228703</v>
      </c>
      <c r="JA587">
        <v>-0.30443276355072202</v>
      </c>
      <c r="JB587">
        <v>-0.56167453276430002</v>
      </c>
      <c r="JC587">
        <v>-0.75317695245757899</v>
      </c>
      <c r="JD587">
        <v>0.55068900801415999</v>
      </c>
      <c r="JE587">
        <v>0.32347496380680202</v>
      </c>
      <c r="JF587">
        <v>0.77286763989832297</v>
      </c>
      <c r="JG587">
        <v>-0.35506865879142402</v>
      </c>
      <c r="JH587">
        <v>-0.20915979212077199</v>
      </c>
      <c r="JI587">
        <v>-1.5380392052065901</v>
      </c>
      <c r="JJ587">
        <v>0.20246685653546601</v>
      </c>
      <c r="JK587">
        <v>-0.27145112962898599</v>
      </c>
      <c r="JL587">
        <v>-2.8785537657313398</v>
      </c>
      <c r="JM587">
        <v>0.99589530582306895</v>
      </c>
    </row>
    <row r="588" spans="1:273" x14ac:dyDescent="0.25">
      <c r="A588" s="30">
        <v>44411</v>
      </c>
      <c r="B588" s="31" t="s">
        <v>2355</v>
      </c>
      <c r="C588" s="23" t="s">
        <v>1743</v>
      </c>
      <c r="D588" s="23" t="s">
        <v>1899</v>
      </c>
      <c r="E588" s="32">
        <v>72.872287</v>
      </c>
      <c r="F588" s="37">
        <v>10900</v>
      </c>
      <c r="G588" s="16">
        <f>VLOOKUP(C588,dFundos!$A$1:$B$28,2,FALSE)</f>
        <v>25079957000104</v>
      </c>
      <c r="H588" s="13"/>
      <c r="I588">
        <f>_xll.ECONOMATICA(G588,"VOLATILITY","1Y",A588)</f>
        <v>5.25385524967714</v>
      </c>
      <c r="J588">
        <f>_xll.ECONOMATICA(G588,"NAV","1D",A588)</f>
        <v>149.454545000102</v>
      </c>
      <c r="K588">
        <f>_xll.ECONOMATICA(G588,"NAV","1D",A588+1)</f>
        <v>149.576750000007</v>
      </c>
      <c r="L588" s="6"/>
      <c r="M588">
        <v>-0.117153097107803</v>
      </c>
      <c r="N588">
        <v>-7.9000591176736606E-2</v>
      </c>
      <c r="O588">
        <v>3.63790539267939E-2</v>
      </c>
      <c r="P588">
        <v>-6.6299485933995997E-2</v>
      </c>
      <c r="Q588">
        <v>0.262928011943586</v>
      </c>
      <c r="R588">
        <v>-0.16709735891708999</v>
      </c>
      <c r="S588">
        <v>4.8068557771330199E-2</v>
      </c>
      <c r="T588">
        <v>-0.22565464196304699</v>
      </c>
      <c r="U588">
        <v>0.39942852617968999</v>
      </c>
      <c r="V588">
        <v>-3.8112110178190099E-2</v>
      </c>
      <c r="W588">
        <v>0.21688491087843401</v>
      </c>
      <c r="X588">
        <v>-6.5217016526730696E-3</v>
      </c>
      <c r="Y588">
        <v>6.4420633680129E-2</v>
      </c>
      <c r="Z588">
        <v>-0.28643198484132898</v>
      </c>
      <c r="AA588">
        <v>6.4785990616655895E-2</v>
      </c>
      <c r="AB588">
        <v>3.8868229239596999E-2</v>
      </c>
      <c r="AC588">
        <v>-0.53245510953274799</v>
      </c>
      <c r="AD588">
        <v>0.117040764962439</v>
      </c>
      <c r="AE588">
        <v>0.406848284546868</v>
      </c>
      <c r="AF588">
        <v>-0.498272423737944</v>
      </c>
      <c r="AG588">
        <v>0.386041608726373</v>
      </c>
      <c r="AH588">
        <v>-8.8270095147891005E-3</v>
      </c>
      <c r="AI588">
        <v>-9.1626798257493605E-2</v>
      </c>
      <c r="AJ588">
        <v>2.5472363086009898E-2</v>
      </c>
      <c r="AL588">
        <v>0.17474622673034901</v>
      </c>
      <c r="AM588">
        <v>-1.0326252322556699E-2</v>
      </c>
      <c r="AN588">
        <v>-0.22079422024035</v>
      </c>
      <c r="AO588">
        <v>2.4005483101063901E-2</v>
      </c>
      <c r="AP588">
        <v>-5.90989692682342E-2</v>
      </c>
      <c r="AQ588">
        <v>0.103993174707284</v>
      </c>
      <c r="AR588">
        <v>-0.232131635038968</v>
      </c>
      <c r="AS588">
        <v>0.27745824827434301</v>
      </c>
      <c r="AT588">
        <v>-0.20837782703893001</v>
      </c>
      <c r="AU588">
        <v>-0.161058144476556</v>
      </c>
      <c r="AV588">
        <v>0.14278433191066101</v>
      </c>
      <c r="AW588">
        <v>-0.42054837240357301</v>
      </c>
      <c r="AX588">
        <v>0.20969224788132099</v>
      </c>
      <c r="AY588">
        <v>0.15518829550273899</v>
      </c>
      <c r="AZ588">
        <v>-0.41883362155203901</v>
      </c>
      <c r="BA588">
        <v>-0.17280867223235</v>
      </c>
      <c r="BB588">
        <v>0.15349904042523099</v>
      </c>
      <c r="BC588">
        <v>3.6803273360419601E-2</v>
      </c>
      <c r="BD588">
        <v>-0.60029541373296502</v>
      </c>
      <c r="BE588">
        <v>0.14916062682459599</v>
      </c>
      <c r="BF588">
        <v>-0.18240861209051201</v>
      </c>
      <c r="BG588">
        <v>-0.27613701104200999</v>
      </c>
      <c r="BH588">
        <v>0.40644725595484499</v>
      </c>
      <c r="BI588">
        <v>-0.25668317866802698</v>
      </c>
      <c r="BK588">
        <v>-0.110079136265995</v>
      </c>
      <c r="BL588">
        <v>0.28964806915610097</v>
      </c>
      <c r="BM588">
        <v>6.7226630017103203E-2</v>
      </c>
      <c r="BN588">
        <v>0.16808907603262899</v>
      </c>
      <c r="BO588">
        <v>-0.23372178011413799</v>
      </c>
      <c r="BP588">
        <v>-0.261201899047592</v>
      </c>
      <c r="BQ588">
        <v>-0.13351813358895001</v>
      </c>
      <c r="BR588">
        <v>0.27930896212637901</v>
      </c>
      <c r="BS588">
        <v>-0.50724255406748897</v>
      </c>
      <c r="BT588">
        <v>2.3155643066274899E-2</v>
      </c>
      <c r="BU588">
        <v>-0.69755999347762598</v>
      </c>
      <c r="BV588">
        <v>2.8343748817860601E-2</v>
      </c>
      <c r="BW588">
        <v>-0.145759622773767</v>
      </c>
      <c r="BX588">
        <v>-0.51054634359388695</v>
      </c>
      <c r="BZ588">
        <v>0.414804302999983</v>
      </c>
      <c r="CA588">
        <v>0.87022953284758797</v>
      </c>
      <c r="CB588">
        <v>0.36438926290429702</v>
      </c>
      <c r="CC588">
        <v>0.282760672416771</v>
      </c>
      <c r="CD588">
        <v>0.44327317591523802</v>
      </c>
      <c r="CE588">
        <v>-5.4204908792598899E-2</v>
      </c>
      <c r="CF588">
        <v>-0.34287414036953101</v>
      </c>
      <c r="CG588">
        <v>-0.29718151081397098</v>
      </c>
      <c r="CH588">
        <v>2.96727037493838E-2</v>
      </c>
      <c r="CI588">
        <v>0.228888056335563</v>
      </c>
      <c r="CJ588">
        <v>0.39052805714163702</v>
      </c>
      <c r="CK588">
        <v>0.421570105027058</v>
      </c>
      <c r="CL588">
        <v>0.25763407957128898</v>
      </c>
      <c r="CM588">
        <v>-3.1505411971011199E-2</v>
      </c>
      <c r="CN588">
        <v>-0.73671895124789399</v>
      </c>
      <c r="CO588">
        <v>5.5016827354847898E-2</v>
      </c>
      <c r="CP588">
        <v>0.44460707485995998</v>
      </c>
      <c r="CQ588">
        <v>0.424218367516005</v>
      </c>
      <c r="CR588">
        <v>-4.1801506085903398E-2</v>
      </c>
      <c r="CS588">
        <v>6.8760173053306103E-2</v>
      </c>
      <c r="CT588">
        <v>-0.50579968246893303</v>
      </c>
      <c r="CU588">
        <v>0.38984313832770601</v>
      </c>
      <c r="CV588">
        <v>0.16118486219056599</v>
      </c>
      <c r="CW588">
        <v>0.13897783101128899</v>
      </c>
      <c r="CX588">
        <v>-6.2734487164561897E-2</v>
      </c>
      <c r="CY588">
        <v>0.29501186581910599</v>
      </c>
      <c r="CZ588">
        <v>-0.373098533236771</v>
      </c>
      <c r="DA588">
        <v>0.116299952605914</v>
      </c>
      <c r="DB588">
        <v>0.63485802184004603</v>
      </c>
      <c r="DC588">
        <v>2.2448371055361301E-2</v>
      </c>
      <c r="DD588">
        <v>0.476001844435814</v>
      </c>
      <c r="DE588">
        <v>9.0438867482589599E-2</v>
      </c>
      <c r="DF588">
        <v>-9.80428679213219E-2</v>
      </c>
      <c r="DG588">
        <v>-0.347517958562094</v>
      </c>
      <c r="DH588">
        <v>-0.114871796540683</v>
      </c>
      <c r="DI588">
        <v>-0.13738698971792501</v>
      </c>
      <c r="DJ588">
        <v>0.11971172698395099</v>
      </c>
      <c r="DK588">
        <v>-4.4381080442690299E-3</v>
      </c>
      <c r="DM588">
        <v>0.59149238368263501</v>
      </c>
      <c r="DN588">
        <v>0.241670821924345</v>
      </c>
      <c r="DO588">
        <v>0.204233862859837</v>
      </c>
      <c r="DP588">
        <v>-4.4623340727412098E-3</v>
      </c>
      <c r="DR588">
        <v>-0.73007672399398904</v>
      </c>
      <c r="DS588">
        <v>-0.28437338760340902</v>
      </c>
      <c r="DT588">
        <v>-0.61373961234494301</v>
      </c>
      <c r="DU588">
        <v>-5.7047494919970597E-2</v>
      </c>
      <c r="DV588">
        <v>0.60125004220026301</v>
      </c>
      <c r="DW588">
        <v>-9.5772569056862294E-2</v>
      </c>
      <c r="DX588">
        <v>0.23514255135523901</v>
      </c>
      <c r="DY588">
        <v>0.21202116731728901</v>
      </c>
      <c r="DZ588">
        <v>-0.47335193812614301</v>
      </c>
      <c r="EA588">
        <v>0.26422590726724599</v>
      </c>
      <c r="EB588">
        <v>-0.41936535208151299</v>
      </c>
      <c r="EC588">
        <v>0.271051616982732</v>
      </c>
      <c r="ED588">
        <v>0.34470990485715403</v>
      </c>
      <c r="EE588">
        <v>-6.3081951884669293E-2</v>
      </c>
      <c r="EF588">
        <v>0.26846717373700801</v>
      </c>
      <c r="EG588">
        <v>-4.7396340960403904E-3</v>
      </c>
      <c r="EH588">
        <v>-0.40358704773097998</v>
      </c>
      <c r="EI588">
        <v>-0.30522798824677</v>
      </c>
      <c r="EJ588">
        <v>0.55274409623962095</v>
      </c>
      <c r="EK588">
        <v>-0.20090110001547101</v>
      </c>
      <c r="EL588">
        <v>0.41696265798236698</v>
      </c>
      <c r="EM588">
        <v>0.54069146772235399</v>
      </c>
      <c r="EN588">
        <v>9.2333935208444004E-2</v>
      </c>
      <c r="EO588">
        <v>-4.1091495677392197E-2</v>
      </c>
      <c r="EP588">
        <v>0.112436757808609</v>
      </c>
      <c r="EQ588">
        <v>0.32832412380230402</v>
      </c>
      <c r="ER588">
        <v>-5.0924313654832102E-3</v>
      </c>
      <c r="ES588">
        <v>-0.105482373510313</v>
      </c>
      <c r="ET588">
        <v>0.81126903187396204</v>
      </c>
      <c r="EU588">
        <v>-9.7379601629654602E-2</v>
      </c>
      <c r="EX588">
        <v>-0.339880091542</v>
      </c>
      <c r="EY588">
        <v>0.14505388116958801</v>
      </c>
      <c r="EZ588">
        <v>0.39142837813415099</v>
      </c>
      <c r="FA588">
        <v>0.50116072670789402</v>
      </c>
      <c r="FB588">
        <v>-2.36662628594786E-2</v>
      </c>
      <c r="FC588">
        <v>0.23097894663806101</v>
      </c>
      <c r="FD588">
        <v>-0.58946105573340901</v>
      </c>
      <c r="FE588">
        <v>-0.71860335146993704</v>
      </c>
      <c r="FF588">
        <v>0.343849473574664</v>
      </c>
      <c r="FG588">
        <v>-4.0602095850772499E-2</v>
      </c>
      <c r="FH588">
        <v>-0.23258630189957299</v>
      </c>
      <c r="FI588">
        <v>0.27939736010012001</v>
      </c>
      <c r="FJ588">
        <v>0.25332616278319597</v>
      </c>
      <c r="FK588">
        <v>-1.13925292462227</v>
      </c>
      <c r="FL588">
        <v>-7.2026360612653703E-2</v>
      </c>
      <c r="FM588">
        <v>0.45238816292112499</v>
      </c>
      <c r="FN588">
        <v>0.60625683090620397</v>
      </c>
      <c r="FO588">
        <v>-7.8927964659669697E-2</v>
      </c>
      <c r="FP588">
        <v>-9.6401539849466603E-2</v>
      </c>
      <c r="FQ588">
        <v>0.223430752885179</v>
      </c>
      <c r="FR588">
        <v>0.19568046900531</v>
      </c>
      <c r="FS588">
        <v>-0.62628981522720995</v>
      </c>
      <c r="FT588">
        <v>0.228298456750053</v>
      </c>
      <c r="FU588">
        <v>-9.4898236420704093E-2</v>
      </c>
      <c r="FV588">
        <v>6.0378439229680199E-3</v>
      </c>
      <c r="FW588">
        <v>0.53102977071830504</v>
      </c>
      <c r="FX588">
        <v>0.21465780082507999</v>
      </c>
      <c r="FY588">
        <v>4.0544027251598898E-2</v>
      </c>
      <c r="FZ588">
        <v>0.51360431443754395</v>
      </c>
      <c r="GA588">
        <v>9.9555480119306594E-3</v>
      </c>
      <c r="GB588">
        <v>0.72328669320995698</v>
      </c>
      <c r="GC588">
        <v>-0.20593004546753901</v>
      </c>
      <c r="GE588">
        <v>0.75388428631413296</v>
      </c>
      <c r="GF588">
        <v>-0.21862311068616699</v>
      </c>
      <c r="GG588">
        <v>1.17074050649535E-2</v>
      </c>
      <c r="GH588">
        <v>0.20726387519971501</v>
      </c>
      <c r="GI588">
        <v>0.26711020818766001</v>
      </c>
      <c r="GJ588">
        <v>7.4258201857446707E-2</v>
      </c>
      <c r="GK588">
        <v>0.67637256815942204</v>
      </c>
      <c r="GL588">
        <v>-0.52798014403379101</v>
      </c>
      <c r="GM588">
        <v>0.26825138047570402</v>
      </c>
      <c r="GN588">
        <v>-0.57234058122048703</v>
      </c>
      <c r="GO588">
        <v>0.97279791334585797</v>
      </c>
      <c r="GP588">
        <v>-1.52419665937487E-2</v>
      </c>
      <c r="GR588">
        <v>-0.270777508922038</v>
      </c>
      <c r="GS588">
        <v>8.9506415497453404E-2</v>
      </c>
      <c r="GT588">
        <v>-0.249269160030963</v>
      </c>
      <c r="GU588">
        <v>-0.406425714209036</v>
      </c>
      <c r="GV588">
        <v>0.33541547909408098</v>
      </c>
      <c r="GW588">
        <v>-0.12748322124025399</v>
      </c>
      <c r="GX588">
        <v>-0.121124618635804</v>
      </c>
      <c r="GY588">
        <v>0.120299714581051</v>
      </c>
      <c r="GZ588">
        <v>-0.49877970232046198</v>
      </c>
      <c r="HA588">
        <v>0.57483317850710602</v>
      </c>
      <c r="HB588">
        <v>-0.13616325068141999</v>
      </c>
      <c r="HC588">
        <v>0.98538081965671198</v>
      </c>
      <c r="HD588">
        <v>7.4110857349296594E-2</v>
      </c>
      <c r="HE588">
        <v>6.8991606894996896E-3</v>
      </c>
      <c r="HF588">
        <v>-0.102572365813103</v>
      </c>
      <c r="HG588">
        <v>6.7274262437422294E-2</v>
      </c>
      <c r="HH588">
        <v>-0.12143409867349</v>
      </c>
      <c r="HI588">
        <v>9.2949008285359E-2</v>
      </c>
      <c r="HJ588">
        <v>-0.18170358680436</v>
      </c>
      <c r="HK588">
        <v>-0.12944924683324599</v>
      </c>
      <c r="HL588">
        <v>0.29992240251885999</v>
      </c>
      <c r="HM588">
        <v>6.9967395575076793E-2</v>
      </c>
      <c r="HN588">
        <v>0.45354257508734003</v>
      </c>
      <c r="HO588">
        <v>0.21344867072912199</v>
      </c>
      <c r="HP588">
        <v>-0.47703412910777798</v>
      </c>
      <c r="HQ588">
        <v>0.438971249241149</v>
      </c>
      <c r="HR588">
        <v>-0.102129650167626</v>
      </c>
      <c r="HS588">
        <v>0.117374804722203</v>
      </c>
      <c r="HT588">
        <v>-3.8529210360138698E-2</v>
      </c>
      <c r="HU588">
        <v>-8.5009371196065303E-2</v>
      </c>
      <c r="HW588">
        <v>-0.54818183534734999</v>
      </c>
      <c r="HX588">
        <v>3.2195557832892498E-2</v>
      </c>
      <c r="HY588">
        <v>-0.38691030422341999</v>
      </c>
      <c r="HZ588">
        <v>0.36900539507769298</v>
      </c>
      <c r="IA588">
        <v>0.63660867945145605</v>
      </c>
      <c r="IB588">
        <v>-8.2541277879499803E-2</v>
      </c>
      <c r="IC588">
        <v>0.273558835397125</v>
      </c>
      <c r="ID588">
        <v>2.2160774460644499E-2</v>
      </c>
      <c r="IE588">
        <v>8.22009866169537E-2</v>
      </c>
      <c r="IF588">
        <v>0.36590409181371802</v>
      </c>
      <c r="IG588">
        <v>0.59667779405572197</v>
      </c>
      <c r="IH588">
        <v>6.9905053351249094E-2</v>
      </c>
      <c r="II588">
        <v>0.168400770417065</v>
      </c>
      <c r="IJ588">
        <v>0.11154662333865401</v>
      </c>
      <c r="IK588">
        <v>0.25279105066147201</v>
      </c>
      <c r="IL588">
        <v>0.47385994439537199</v>
      </c>
      <c r="IM588">
        <v>0.31915641611703899</v>
      </c>
      <c r="IN588">
        <v>0.25644067154644301</v>
      </c>
      <c r="IO588">
        <v>-1.5893369527475401E-2</v>
      </c>
      <c r="IP588">
        <v>0.17442122498323401</v>
      </c>
      <c r="IQ588">
        <v>-8.3895352599938605E-2</v>
      </c>
      <c r="IR588">
        <v>-0.31217596288115601</v>
      </c>
      <c r="IS588">
        <v>5.7044659661187297E-2</v>
      </c>
      <c r="IT588">
        <v>0.33526649276609499</v>
      </c>
      <c r="IU588">
        <v>-0.20894741846859699</v>
      </c>
      <c r="IV588">
        <v>8.7084050392149896E-3</v>
      </c>
      <c r="IW588">
        <v>0.18865533547796101</v>
      </c>
      <c r="IX588">
        <v>0.64217148537863999</v>
      </c>
      <c r="IY588">
        <v>-0.35634691166706001</v>
      </c>
      <c r="IZ588">
        <v>1.93959534954047E-2</v>
      </c>
      <c r="JA588">
        <v>8.5118082824919797E-2</v>
      </c>
      <c r="JB588">
        <v>-0.280017362820217</v>
      </c>
      <c r="JC588">
        <v>2.20169324165909E-2</v>
      </c>
      <c r="JD588">
        <v>-5.3208538884064203E-2</v>
      </c>
      <c r="JE588">
        <v>0.22188710536283901</v>
      </c>
      <c r="JF588">
        <v>0.27970954524789698</v>
      </c>
      <c r="JG588">
        <v>6.6665758822637103E-2</v>
      </c>
      <c r="JH588">
        <v>-0.21517216691791</v>
      </c>
      <c r="JI588">
        <v>0.104719612681947</v>
      </c>
      <c r="JJ588">
        <v>0.34792688638844999</v>
      </c>
      <c r="JK588">
        <v>-0.230610427388456</v>
      </c>
      <c r="JL588">
        <v>0.37508667774090998</v>
      </c>
      <c r="JM588">
        <v>-0.39374763664454798</v>
      </c>
    </row>
    <row r="589" spans="1:273" x14ac:dyDescent="0.25">
      <c r="A589" s="29">
        <v>44411</v>
      </c>
      <c r="B589" s="31" t="s">
        <v>2355</v>
      </c>
      <c r="C589" s="24" t="s">
        <v>1745</v>
      </c>
      <c r="D589" s="24" t="s">
        <v>1899</v>
      </c>
      <c r="E589" s="34">
        <v>74.684752000000003</v>
      </c>
      <c r="F589" s="38">
        <v>10900</v>
      </c>
      <c r="G589" s="16">
        <f>VLOOKUP(C589,dFundos!$A$1:$B$28,2,FALSE)</f>
        <v>26111809000184</v>
      </c>
      <c r="H589" s="13"/>
      <c r="I589">
        <f>_xll.ECONOMATICA(G589,"VOLATILITY","1Y",A589)</f>
        <v>5.8501485389279004</v>
      </c>
      <c r="J589">
        <f>_xll.ECONOMATICA(G589,"NAV","1D",A589)</f>
        <v>146.23630900005799</v>
      </c>
      <c r="K589">
        <f>_xll.ECONOMATICA(G589,"NAV","1D",A589+1)</f>
        <v>145.946790999966</v>
      </c>
      <c r="L589" s="6"/>
      <c r="M589">
        <v>-0.233437885981402</v>
      </c>
      <c r="N589">
        <v>0.47708671645523298</v>
      </c>
      <c r="O589">
        <v>0.41340676143590799</v>
      </c>
      <c r="P589">
        <v>-0.30117080350464698</v>
      </c>
      <c r="Q589">
        <v>-0.125220489735511</v>
      </c>
      <c r="R589">
        <v>-0.29554572738561502</v>
      </c>
      <c r="S589">
        <v>4.6137747631291902E-3</v>
      </c>
      <c r="T589">
        <v>-0.26191562328676798</v>
      </c>
      <c r="U589">
        <v>0.26707702108978998</v>
      </c>
      <c r="V589">
        <v>-0.29706617333431501</v>
      </c>
      <c r="W589">
        <v>0.61300836314330798</v>
      </c>
      <c r="X589">
        <v>-0.343921349940501</v>
      </c>
      <c r="Y589">
        <v>0.15396396884170799</v>
      </c>
      <c r="Z589">
        <v>-3.5155992463842302E-2</v>
      </c>
      <c r="AA589">
        <v>0.14959765958337801</v>
      </c>
      <c r="AB589">
        <v>8.1801777196233202E-2</v>
      </c>
      <c r="AC589">
        <v>-0.16130831072587201</v>
      </c>
      <c r="AD589">
        <v>-2.6159145818382998E-2</v>
      </c>
      <c r="AE589">
        <v>0.33665004029899098</v>
      </c>
      <c r="AF589">
        <v>-0.49569235161470698</v>
      </c>
      <c r="AG589">
        <v>0.54163814093044504</v>
      </c>
      <c r="AH589">
        <v>-0.102840983254282</v>
      </c>
      <c r="AI589">
        <v>-0.538490628969157</v>
      </c>
      <c r="AJ589">
        <v>8.6537156857957598E-2</v>
      </c>
      <c r="AL589">
        <v>-0.31262196162060701</v>
      </c>
      <c r="AM589">
        <v>0.35067385615548102</v>
      </c>
      <c r="AN589">
        <v>-0.61234453960423696</v>
      </c>
      <c r="AO589">
        <v>-7.27486517462239E-2</v>
      </c>
      <c r="AP589">
        <v>0.49992263629974298</v>
      </c>
      <c r="AQ589">
        <v>2.1238402405288102E-2</v>
      </c>
      <c r="AR589">
        <v>-0.15186653290584201</v>
      </c>
      <c r="AS589">
        <v>-9.7006963642343194E-2</v>
      </c>
      <c r="AT589">
        <v>-0.38958164923315097</v>
      </c>
      <c r="AU589">
        <v>-0.48731756578490598</v>
      </c>
      <c r="AV589">
        <v>0.28285077041800799</v>
      </c>
      <c r="AW589">
        <v>-0.438137869969069</v>
      </c>
      <c r="AX589">
        <v>0.19219274490751601</v>
      </c>
      <c r="AY589">
        <v>9.8458725005912101E-2</v>
      </c>
      <c r="AZ589">
        <v>-0.54149476673046604</v>
      </c>
      <c r="BA589">
        <v>-0.19492818319122299</v>
      </c>
      <c r="BB589">
        <v>0.25775513495318603</v>
      </c>
      <c r="BC589">
        <v>0.35816524941765199</v>
      </c>
      <c r="BD589">
        <v>-0.57600268746682604</v>
      </c>
      <c r="BE589">
        <v>0.424254622703302</v>
      </c>
      <c r="BF589">
        <v>-0.274513985004887</v>
      </c>
      <c r="BG589">
        <v>0.15868170630710701</v>
      </c>
      <c r="BH589">
        <v>0.38389990477298902</v>
      </c>
      <c r="BI589">
        <v>0.20008878491353199</v>
      </c>
      <c r="BK589">
        <v>0.29445876261888798</v>
      </c>
      <c r="BL589">
        <v>0.20110656550969</v>
      </c>
      <c r="BM589">
        <v>-2.26547398597177E-2</v>
      </c>
      <c r="BN589">
        <v>-2.4639494131406502E-2</v>
      </c>
      <c r="BO589">
        <v>-6.9486197753576603E-2</v>
      </c>
      <c r="BP589">
        <v>0.48846317349671198</v>
      </c>
      <c r="BQ589">
        <v>7.7566358231706503E-2</v>
      </c>
      <c r="BR589">
        <v>1.7348155779473001E-2</v>
      </c>
      <c r="BS589">
        <v>-8.3472429196263007E-2</v>
      </c>
      <c r="BT589">
        <v>-0.285753313528403</v>
      </c>
      <c r="BU589">
        <v>-0.14184612637109201</v>
      </c>
      <c r="BV589">
        <v>-1.1761081743316</v>
      </c>
      <c r="BW589">
        <v>0.45547454519692099</v>
      </c>
      <c r="BX589">
        <v>-0.84827663131363795</v>
      </c>
      <c r="BZ589">
        <v>0.50552094235172296</v>
      </c>
      <c r="CA589">
        <v>0.76552774571609905</v>
      </c>
      <c r="CB589">
        <v>1.0788306957692799</v>
      </c>
      <c r="CC589">
        <v>0.151112083949556</v>
      </c>
      <c r="CD589">
        <v>-0.19396882289584</v>
      </c>
      <c r="CE589">
        <v>-0.139164261508995</v>
      </c>
      <c r="CF589">
        <v>7.4193899672536603E-2</v>
      </c>
      <c r="CG589">
        <v>-0.60119899844721703</v>
      </c>
      <c r="CH589">
        <v>0.60151506859256199</v>
      </c>
      <c r="CI589">
        <v>0.225873685121769</v>
      </c>
      <c r="CJ589">
        <v>4.0046423418971203E-2</v>
      </c>
      <c r="CK589">
        <v>-0.22031644903108799</v>
      </c>
      <c r="CL589">
        <v>0.15571921067021299</v>
      </c>
      <c r="CM589">
        <v>-1.83784468390513E-2</v>
      </c>
      <c r="CN589">
        <v>0.30099379491730399</v>
      </c>
      <c r="CO589">
        <v>0.36916774151905002</v>
      </c>
      <c r="CP589">
        <v>0.21129922697582501</v>
      </c>
      <c r="CQ589">
        <v>0.115390706741891</v>
      </c>
      <c r="CR589">
        <v>0.249965266084473</v>
      </c>
      <c r="CS589">
        <v>-0.28001399468848798</v>
      </c>
      <c r="CT589">
        <v>0.23541194113931899</v>
      </c>
      <c r="CU589">
        <v>9.6603131896699806E-2</v>
      </c>
      <c r="CV589">
        <v>0.13118801234668401</v>
      </c>
      <c r="CW589">
        <v>0.31705809087725401</v>
      </c>
      <c r="CX589">
        <v>-0.17250304117624199</v>
      </c>
      <c r="CY589">
        <v>0.108685375198547</v>
      </c>
      <c r="CZ589">
        <v>-0.34013628182947298</v>
      </c>
      <c r="DA589">
        <v>0.19119785774819301</v>
      </c>
      <c r="DB589">
        <v>8.3550178896985003E-2</v>
      </c>
      <c r="DC589">
        <v>5.4944025214354E-2</v>
      </c>
      <c r="DD589">
        <v>0.51065856168861501</v>
      </c>
      <c r="DE589">
        <v>0.34322147148486698</v>
      </c>
      <c r="DF589">
        <v>0.22770123250666099</v>
      </c>
      <c r="DG589">
        <v>-2.8313782877376101E-2</v>
      </c>
      <c r="DH589">
        <v>-0.35018075204789101</v>
      </c>
      <c r="DI589">
        <v>7.6805844037153306E-2</v>
      </c>
      <c r="DJ589">
        <v>0.30131573821563501</v>
      </c>
      <c r="DK589">
        <v>4.6564054719056003E-2</v>
      </c>
      <c r="DM589">
        <v>0.24098508274619199</v>
      </c>
      <c r="DN589">
        <v>0.12001299855910499</v>
      </c>
      <c r="DO589">
        <v>0.20423871355887999</v>
      </c>
      <c r="DP589">
        <v>-1.1480697048682501E-2</v>
      </c>
      <c r="DR589">
        <v>-0.111369740807277</v>
      </c>
      <c r="DS589">
        <v>0.13795181512250601</v>
      </c>
      <c r="DT589">
        <v>-0.59034382793470297</v>
      </c>
      <c r="DU589">
        <v>0.50921317779284403</v>
      </c>
      <c r="DV589">
        <v>0.94448531199304897</v>
      </c>
      <c r="DW589">
        <v>-0.29236298514661002</v>
      </c>
      <c r="DX589">
        <v>0.35036175122513702</v>
      </c>
      <c r="DY589">
        <v>-0.180333186926873</v>
      </c>
      <c r="DZ589">
        <v>0.31938361207721799</v>
      </c>
      <c r="EA589">
        <v>-0.42974592815880902</v>
      </c>
      <c r="EB589">
        <v>0.15417896611324999</v>
      </c>
      <c r="EC589">
        <v>0.10116423454746799</v>
      </c>
      <c r="ED589">
        <v>7.3624077049316797E-2</v>
      </c>
      <c r="EE589">
        <v>-0.241805043242493</v>
      </c>
      <c r="EF589">
        <v>-0.193624378971435</v>
      </c>
      <c r="EG589">
        <v>-0.11841540090244999</v>
      </c>
      <c r="EH589">
        <v>-0.15229747587</v>
      </c>
      <c r="EI589">
        <v>-0.59129154551555996</v>
      </c>
      <c r="EJ589">
        <v>0.72973291426023901</v>
      </c>
      <c r="EK589">
        <v>-0.75518565390666503</v>
      </c>
      <c r="EL589">
        <v>0.70922635750321195</v>
      </c>
      <c r="EM589">
        <v>0.46790314900135899</v>
      </c>
      <c r="EN589">
        <v>0.37892241398367299</v>
      </c>
      <c r="EO589">
        <v>7.7546374450321295E-2</v>
      </c>
      <c r="EP589">
        <v>0.40326708385691701</v>
      </c>
      <c r="EQ589">
        <v>0.20928290050505899</v>
      </c>
      <c r="ER589">
        <v>-0.12560317227325901</v>
      </c>
      <c r="ES589">
        <v>-0.32092578203446498</v>
      </c>
      <c r="ET589">
        <v>0.36689934750029402</v>
      </c>
      <c r="EU589">
        <v>8.88847722308128E-2</v>
      </c>
      <c r="EX589">
        <v>0.181227378743642</v>
      </c>
      <c r="EY589">
        <v>-0.26617338789947098</v>
      </c>
      <c r="EZ589">
        <v>0.165356138495554</v>
      </c>
      <c r="FA589">
        <v>-0.97311476311006095</v>
      </c>
      <c r="FB589">
        <v>0.173084076050145</v>
      </c>
      <c r="FC589">
        <v>7.8644395580340601E-2</v>
      </c>
      <c r="FD589">
        <v>-0.88230993860633999</v>
      </c>
      <c r="FE589">
        <v>-0.54969472521406704</v>
      </c>
      <c r="FF589">
        <v>0.41377143697900498</v>
      </c>
      <c r="FG589">
        <v>-5.49665798644128E-2</v>
      </c>
      <c r="FH589">
        <v>-0.26387473135400802</v>
      </c>
      <c r="FI589">
        <v>-2.5011139223352099E-2</v>
      </c>
      <c r="FJ589">
        <v>0.54966671632428199</v>
      </c>
      <c r="FK589">
        <v>-1.3057027958893701</v>
      </c>
      <c r="FL589">
        <v>0.218101594327891</v>
      </c>
      <c r="FM589">
        <v>-3.6037869904248503E-2</v>
      </c>
      <c r="FN589">
        <v>0.93440144064516095</v>
      </c>
      <c r="FO589">
        <v>-0.129878280313278</v>
      </c>
      <c r="FP589">
        <v>0.14843090812064499</v>
      </c>
      <c r="FQ589">
        <v>-0.15105126067283001</v>
      </c>
      <c r="FR589">
        <v>0.49292392777715599</v>
      </c>
      <c r="FS589">
        <v>-0.86559197161477597</v>
      </c>
      <c r="FT589">
        <v>0.41402224032935903</v>
      </c>
      <c r="FU589">
        <v>-0.217542933933146</v>
      </c>
      <c r="FV589">
        <v>-0.34593036916703601</v>
      </c>
      <c r="FW589">
        <v>-0.54377242013288196</v>
      </c>
      <c r="FX589">
        <v>0.50153755673818501</v>
      </c>
      <c r="FY589">
        <v>0.14903611790941801</v>
      </c>
      <c r="FZ589">
        <v>-9.8908596919500297E-2</v>
      </c>
      <c r="GA589">
        <v>0.43010350673284797</v>
      </c>
      <c r="GB589">
        <v>0.146463752935233</v>
      </c>
      <c r="GC589">
        <v>0.111393657789449</v>
      </c>
      <c r="GE589">
        <v>0.41271925565524697</v>
      </c>
      <c r="GF589">
        <v>0.19552817411749901</v>
      </c>
      <c r="GG589">
        <v>-3.3565038847882499E-2</v>
      </c>
      <c r="GH589">
        <v>0.32135212495631998</v>
      </c>
      <c r="GI589">
        <v>2.73820814982173E-2</v>
      </c>
      <c r="GJ589">
        <v>0.166589125910832</v>
      </c>
      <c r="GK589">
        <v>4.0305252332473201E-2</v>
      </c>
      <c r="GL589">
        <v>-8.6496569656446795E-2</v>
      </c>
      <c r="GM589">
        <v>0.138910521854996</v>
      </c>
      <c r="GN589">
        <v>0.19097946751571701</v>
      </c>
      <c r="GO589">
        <v>-0.13656223036377901</v>
      </c>
      <c r="GP589">
        <v>-0.27932127086387498</v>
      </c>
      <c r="GR589">
        <v>-0.39290447566600101</v>
      </c>
      <c r="GS589">
        <v>0.56528768254793205</v>
      </c>
      <c r="GT589">
        <v>0.117096560097707</v>
      </c>
      <c r="GU589">
        <v>-0.14363032087203501</v>
      </c>
      <c r="GV589">
        <v>0.233662673053914</v>
      </c>
      <c r="GW589">
        <v>1.37855427965405E-2</v>
      </c>
      <c r="GX589">
        <v>-0.161641718932515</v>
      </c>
      <c r="GY589">
        <v>4.2510434286668897E-2</v>
      </c>
      <c r="GZ589">
        <v>-0.54689415601387703</v>
      </c>
      <c r="HA589">
        <v>0.43488605588208901</v>
      </c>
      <c r="HB589">
        <v>-0.19724441499420201</v>
      </c>
      <c r="HC589">
        <v>0.75363765445217701</v>
      </c>
      <c r="HD589">
        <v>-0.46396179677685701</v>
      </c>
      <c r="HE589">
        <v>0.12785178223566601</v>
      </c>
      <c r="HF589">
        <v>-1.3154726657376199</v>
      </c>
      <c r="HG589">
        <v>0.23094835869415001</v>
      </c>
      <c r="HH589">
        <v>0.52135496098344403</v>
      </c>
      <c r="HI589">
        <v>0.32050009194790602</v>
      </c>
      <c r="HJ589">
        <v>-9.8876981610374101E-2</v>
      </c>
      <c r="HK589">
        <v>-0.24265135143650701</v>
      </c>
      <c r="HL589">
        <v>0.38700843615515601</v>
      </c>
      <c r="HM589">
        <v>-1.4267011829360901E-2</v>
      </c>
      <c r="HN589">
        <v>0.56600233147037204</v>
      </c>
      <c r="HO589">
        <v>-0.17182713199872501</v>
      </c>
      <c r="HP589">
        <v>0.17112519362854101</v>
      </c>
      <c r="HQ589">
        <v>0.13744289426540501</v>
      </c>
      <c r="HR589">
        <v>0.18043834024865599</v>
      </c>
      <c r="HS589">
        <v>0.25018753258336801</v>
      </c>
      <c r="HT589">
        <v>0.33151253774121903</v>
      </c>
      <c r="HU589">
        <v>-3.02144243505609E-2</v>
      </c>
      <c r="HW589">
        <v>0.113524617881922</v>
      </c>
      <c r="HX589">
        <v>0.113895471804426</v>
      </c>
      <c r="HY589">
        <v>-0.208947961436934</v>
      </c>
      <c r="HZ589">
        <v>-2.8977106921956899E-2</v>
      </c>
      <c r="IA589">
        <v>9.2167525690456401E-2</v>
      </c>
      <c r="IB589">
        <v>-0.149018470074225</v>
      </c>
      <c r="IC589">
        <v>0.35003182529180799</v>
      </c>
      <c r="ID589">
        <v>-3.6893718970532098E-3</v>
      </c>
      <c r="IE589">
        <v>-8.8498655350122093E-2</v>
      </c>
      <c r="IF589">
        <v>-9.9311021858738996E-2</v>
      </c>
      <c r="IG589">
        <v>-1.4224896494852099E-2</v>
      </c>
      <c r="IH589">
        <v>0.26458957308932401</v>
      </c>
      <c r="II589">
        <v>7.5432985431689303E-2</v>
      </c>
      <c r="IJ589">
        <v>5.4325295423041098E-2</v>
      </c>
      <c r="IK589">
        <v>0.23476163532905001</v>
      </c>
      <c r="IL589">
        <v>-0.25540666010783802</v>
      </c>
      <c r="IM589">
        <v>0.16143368229677399</v>
      </c>
      <c r="IN589">
        <v>2.3505665558332101E-2</v>
      </c>
      <c r="IO589">
        <v>-0.122985923007946</v>
      </c>
      <c r="IP589">
        <v>-0.18620428763824701</v>
      </c>
      <c r="IQ589">
        <v>0.47064348873391298</v>
      </c>
      <c r="IR589">
        <v>-8.1444489933346603E-2</v>
      </c>
      <c r="IS589">
        <v>-0.46477482555928901</v>
      </c>
      <c r="IT589">
        <v>0.28162960261397502</v>
      </c>
      <c r="IU589">
        <v>-0.37736901967946301</v>
      </c>
      <c r="IV589">
        <v>0.13659450596605899</v>
      </c>
      <c r="IW589">
        <v>0.34103944926755497</v>
      </c>
      <c r="IX589">
        <v>0.181196066841949</v>
      </c>
      <c r="IY589">
        <v>3.8273085192486199E-2</v>
      </c>
      <c r="IZ589">
        <v>-0.17504283305243001</v>
      </c>
      <c r="JA589">
        <v>-0.190064204707596</v>
      </c>
      <c r="JB589">
        <v>-0.65433093423052902</v>
      </c>
      <c r="JC589">
        <v>0.28532858959806601</v>
      </c>
      <c r="JD589">
        <v>0.20351448401925201</v>
      </c>
      <c r="JE589">
        <v>0.27922498175030303</v>
      </c>
      <c r="JF589">
        <v>-5.6392894839518697E-2</v>
      </c>
      <c r="JG589">
        <v>-0.112471066768194</v>
      </c>
      <c r="JH589">
        <v>-0.53659328896173997</v>
      </c>
      <c r="JI589">
        <v>0.26506985614105399</v>
      </c>
      <c r="JJ589">
        <v>8.8799559125618502E-2</v>
      </c>
      <c r="JK589">
        <v>-1.0303277004822999</v>
      </c>
      <c r="JL589">
        <v>0.21042280295660001</v>
      </c>
      <c r="JM589">
        <v>9.8249897746427506E-2</v>
      </c>
    </row>
    <row r="590" spans="1:273" x14ac:dyDescent="0.25">
      <c r="A590" s="30">
        <v>44413</v>
      </c>
      <c r="B590" s="31" t="s">
        <v>1800</v>
      </c>
      <c r="C590" s="23" t="s">
        <v>2367</v>
      </c>
      <c r="D590" s="23" t="s">
        <v>1899</v>
      </c>
      <c r="E590" s="32">
        <v>9.8910219999999995</v>
      </c>
      <c r="F590" s="37">
        <v>1400</v>
      </c>
      <c r="G590" s="16">
        <f>VLOOKUP(C590,dFundos!$A$1:$B$28,2,FALSE)</f>
        <v>26380695000178</v>
      </c>
      <c r="H590" s="13"/>
      <c r="I590">
        <f>_xll.ECONOMATICA(G590,"VOLATILITY","1Y",A590)</f>
        <v>4.2363192099874096</v>
      </c>
      <c r="J590">
        <f>_xll.ECONOMATICA(G590,"NAV","1D",A590)</f>
        <v>141.81826300010999</v>
      </c>
      <c r="K590">
        <f>_xll.ECONOMATICA(G590,"NAV","1D",A590+1)</f>
        <v>141.542495999951</v>
      </c>
      <c r="L590" s="6"/>
      <c r="M590">
        <v>-8.2139063488284605E-2</v>
      </c>
      <c r="N590">
        <v>7.2175326022261302E-2</v>
      </c>
      <c r="O590">
        <v>5.3764119547850001E-2</v>
      </c>
      <c r="P590">
        <v>2.21014015551191E-3</v>
      </c>
      <c r="Q590">
        <v>7.1021833718987196E-2</v>
      </c>
      <c r="R590">
        <v>-3.5546446633816203E-2</v>
      </c>
      <c r="S590">
        <v>0.162402110800031</v>
      </c>
      <c r="T590">
        <v>5.79668771024444E-2</v>
      </c>
      <c r="U590">
        <v>7.69383677834412E-3</v>
      </c>
      <c r="V590">
        <v>4.9573776050237897E-2</v>
      </c>
      <c r="W590">
        <v>2.92068898488651E-2</v>
      </c>
      <c r="X590">
        <v>-0.24035223068494799</v>
      </c>
      <c r="Y590">
        <v>-2.77260409347946E-2</v>
      </c>
      <c r="Z590">
        <v>8.6872539577598204E-2</v>
      </c>
      <c r="AA590">
        <v>-0.381404880045011</v>
      </c>
      <c r="AB590">
        <v>0.17521814825158799</v>
      </c>
      <c r="AC590">
        <v>0.23887886127340599</v>
      </c>
      <c r="AD590">
        <v>-0.14024580032128101</v>
      </c>
      <c r="AE590">
        <v>4.8939918269752497E-2</v>
      </c>
      <c r="AF590">
        <v>-5.10520577336138E-2</v>
      </c>
      <c r="AG590">
        <v>1.9216955479350901E-3</v>
      </c>
      <c r="AH590">
        <v>-2.7532058356882799E-2</v>
      </c>
      <c r="AJ590">
        <v>0.16134073230205101</v>
      </c>
      <c r="AK590">
        <v>-0.125810762801848</v>
      </c>
      <c r="AL590">
        <v>-5.8666002587415299E-2</v>
      </c>
      <c r="AM590">
        <v>-1.35586044052616E-2</v>
      </c>
      <c r="AN590">
        <v>-0.21357850673666701</v>
      </c>
      <c r="AO590">
        <v>-0.33426212321501197</v>
      </c>
      <c r="AP590">
        <v>0.179950138408458</v>
      </c>
      <c r="AQ590">
        <v>0.18086931504512899</v>
      </c>
      <c r="AR590">
        <v>-6.3298589338955893E-2</v>
      </c>
      <c r="AS590">
        <v>2.36510195463779E-2</v>
      </c>
      <c r="AT590">
        <v>8.8874959146778607E-2</v>
      </c>
      <c r="AU590">
        <v>-0.17586557632967001</v>
      </c>
      <c r="AV590">
        <v>5.6492190560675198E-2</v>
      </c>
      <c r="AW590">
        <v>0.19671378468046899</v>
      </c>
      <c r="AX590">
        <v>-4.3161588473594699E-2</v>
      </c>
      <c r="AY590">
        <v>-6.7204617334937197E-2</v>
      </c>
      <c r="AZ590">
        <v>-1.8366828680882501E-2</v>
      </c>
      <c r="BA590">
        <v>-0.138041183345194</v>
      </c>
      <c r="BB590">
        <v>-0.44071110733057101</v>
      </c>
      <c r="BC590">
        <v>1.2888690980617E-2</v>
      </c>
      <c r="BD590">
        <v>-0.14045383559277999</v>
      </c>
      <c r="BE590">
        <v>-0.21136512823431999</v>
      </c>
      <c r="BF590">
        <v>0.11805072390416201</v>
      </c>
      <c r="BG590">
        <v>6.9089636781427502E-2</v>
      </c>
      <c r="BI590">
        <v>-0.111820434449328</v>
      </c>
      <c r="BJ590">
        <v>-5.10213166307949E-2</v>
      </c>
      <c r="BK590">
        <v>-1.6378128748328899E-3</v>
      </c>
      <c r="BL590">
        <v>0.13637354622915199</v>
      </c>
      <c r="BM590">
        <v>-6.4336023478972507E-2</v>
      </c>
      <c r="BN590">
        <v>-0.433659884674853</v>
      </c>
      <c r="BO590">
        <v>-0.10666021862562</v>
      </c>
      <c r="BP590">
        <v>0.23011238627077499</v>
      </c>
      <c r="BQ590">
        <v>-0.34525705705164</v>
      </c>
      <c r="BR590">
        <v>3.5020294308196802E-2</v>
      </c>
      <c r="BS590">
        <v>-0.34795004785337402</v>
      </c>
      <c r="BT590">
        <v>0.73742682779993596</v>
      </c>
      <c r="BU590">
        <v>-4.9979314917436603E-2</v>
      </c>
      <c r="BV590">
        <v>-6.1007330077700303E-2</v>
      </c>
      <c r="BX590">
        <v>0.188925745351298</v>
      </c>
      <c r="BY590">
        <v>0.52246658287913295</v>
      </c>
      <c r="BZ590">
        <v>-0.20593307208400799</v>
      </c>
      <c r="CA590">
        <v>0.15054947089083701</v>
      </c>
      <c r="CB590">
        <v>3.79813864128664E-2</v>
      </c>
      <c r="CC590">
        <v>-0.31114115699892902</v>
      </c>
      <c r="CD590">
        <v>-0.11409734051994699</v>
      </c>
      <c r="CE590">
        <v>8.0030949720821795E-2</v>
      </c>
      <c r="CF590">
        <v>-0.26917024279100599</v>
      </c>
      <c r="CG590">
        <v>-8.6097375060489902E-3</v>
      </c>
      <c r="CH590">
        <v>0.101012217965035</v>
      </c>
      <c r="CI590">
        <v>0.44415861739253198</v>
      </c>
      <c r="CJ590">
        <v>0.21617680613417201</v>
      </c>
      <c r="CK590">
        <v>-1.24478070574696E-2</v>
      </c>
      <c r="CL590">
        <v>-0.58825555779549199</v>
      </c>
      <c r="CM590">
        <v>-0.115821347844758</v>
      </c>
      <c r="CN590">
        <v>0.56283622416231105</v>
      </c>
      <c r="CO590">
        <v>0.42905121208605101</v>
      </c>
      <c r="CP590">
        <v>-0.118187033785944</v>
      </c>
      <c r="CQ590">
        <v>5.8031770277011702E-2</v>
      </c>
      <c r="CR590">
        <v>-0.73542975560485502</v>
      </c>
      <c r="CS590">
        <v>0.54494911837537097</v>
      </c>
      <c r="CT590">
        <v>3.0173797313182101E-2</v>
      </c>
      <c r="CU590">
        <v>0.189805320769665</v>
      </c>
      <c r="CV590">
        <v>4.5532866715802797E-2</v>
      </c>
      <c r="CW590">
        <v>0.105994943260157</v>
      </c>
      <c r="CX590">
        <v>-0.33926909136425798</v>
      </c>
      <c r="CY590">
        <v>-3.9802675109967801E-2</v>
      </c>
      <c r="CZ590">
        <v>0.46951824206189502</v>
      </c>
      <c r="DA590">
        <v>0.149995245919854</v>
      </c>
      <c r="DB590">
        <v>0.31294636064558301</v>
      </c>
      <c r="DC590">
        <v>-8.6070948782435205E-3</v>
      </c>
      <c r="DD590">
        <v>-5.27482195138873E-2</v>
      </c>
      <c r="DE590">
        <v>-0.21844566963409301</v>
      </c>
      <c r="DF590">
        <v>0.13393721856118601</v>
      </c>
      <c r="DG590">
        <v>-0.179289969673846</v>
      </c>
      <c r="DH590">
        <v>7.7365867764456198E-2</v>
      </c>
      <c r="DI590">
        <v>-2.3191510990727702E-3</v>
      </c>
      <c r="DK590">
        <v>0.36463659071159799</v>
      </c>
      <c r="DL590">
        <v>0.23097218127077199</v>
      </c>
      <c r="DM590">
        <v>0.26139509027416402</v>
      </c>
      <c r="DN590">
        <v>-1.4335569176182599E-3</v>
      </c>
      <c r="DP590">
        <v>-0.49905148498510199</v>
      </c>
      <c r="DQ590">
        <v>-0.29293529842107102</v>
      </c>
      <c r="DR590">
        <v>-0.38153508376126399</v>
      </c>
      <c r="DS590">
        <v>-7.5882733108301195E-2</v>
      </c>
      <c r="DT590">
        <v>0.143869125531637</v>
      </c>
      <c r="DU590">
        <v>0.195003636508773</v>
      </c>
      <c r="DV590">
        <v>0.104256970189454</v>
      </c>
      <c r="DW590">
        <v>0.18764779015327801</v>
      </c>
      <c r="DX590">
        <v>-0.62535818724427406</v>
      </c>
      <c r="DY590">
        <v>0.38454284622275697</v>
      </c>
      <c r="DZ590">
        <v>-0.47034483204697602</v>
      </c>
      <c r="EA590">
        <v>0.25430460482311901</v>
      </c>
      <c r="EB590">
        <v>0.3943655614421</v>
      </c>
      <c r="EC590">
        <v>7.5577382813207805E-2</v>
      </c>
      <c r="ED590">
        <v>0.34064368464896699</v>
      </c>
      <c r="EE590">
        <v>-1.81623108801432E-3</v>
      </c>
      <c r="EF590">
        <v>-0.31915929484966898</v>
      </c>
      <c r="EG590">
        <v>-0.28125583730798098</v>
      </c>
      <c r="EH590">
        <v>0.210786822754017</v>
      </c>
      <c r="EI590">
        <v>0.21109016943228201</v>
      </c>
      <c r="EJ590">
        <v>0.17789845951483599</v>
      </c>
      <c r="EK590">
        <v>0.310640229326964</v>
      </c>
      <c r="EL590">
        <v>-8.76268546562642E-2</v>
      </c>
      <c r="EM590">
        <v>-4.0637788515596202E-3</v>
      </c>
      <c r="EN590">
        <v>0.12720083832391499</v>
      </c>
      <c r="EO590">
        <v>0.351138269070361</v>
      </c>
      <c r="EP590">
        <v>4.7355342576338402E-2</v>
      </c>
      <c r="EQ590">
        <v>2.5255729633499899E-2</v>
      </c>
      <c r="ER590">
        <v>0.63031040554051299</v>
      </c>
      <c r="ES590">
        <v>-0.100855802793376</v>
      </c>
      <c r="EV590">
        <v>-0.24192578011934501</v>
      </c>
      <c r="EW590">
        <v>0.30097645030764397</v>
      </c>
      <c r="EX590">
        <v>0.31971946373232601</v>
      </c>
      <c r="EY590">
        <v>0.92385515727073697</v>
      </c>
      <c r="EZ590">
        <v>-0.119056376843218</v>
      </c>
      <c r="FA590">
        <v>0.29634487254952502</v>
      </c>
      <c r="FB590">
        <v>-0.24615056008769901</v>
      </c>
      <c r="FC590">
        <v>-0.31032376482471602</v>
      </c>
      <c r="FD590">
        <v>0.37006900420237798</v>
      </c>
      <c r="FE590">
        <v>-0.16770143502071699</v>
      </c>
      <c r="FF590">
        <v>-0.16934714503804599</v>
      </c>
      <c r="FG590">
        <v>-0.137778748739947</v>
      </c>
      <c r="FH590">
        <v>-2.93727980533731E-2</v>
      </c>
      <c r="FI590">
        <v>-0.454989514855697</v>
      </c>
      <c r="FJ590">
        <v>-3.7563971091003601E-3</v>
      </c>
      <c r="FK590">
        <v>0.110147225132096</v>
      </c>
      <c r="FL590">
        <v>-5.0176294007542303E-2</v>
      </c>
      <c r="FM590">
        <v>-5.0850833395088599E-2</v>
      </c>
      <c r="FN590">
        <v>-0.18430913287375</v>
      </c>
      <c r="FO590">
        <v>0.409593635049532</v>
      </c>
      <c r="FP590">
        <v>-0.209843860830006</v>
      </c>
      <c r="FQ590">
        <v>-0.32109143357956799</v>
      </c>
      <c r="FR590">
        <v>-0.12081410432074299</v>
      </c>
      <c r="FS590">
        <v>7.8938242040749201E-2</v>
      </c>
      <c r="FT590">
        <v>0.24004132883419499</v>
      </c>
      <c r="FU590">
        <v>0.58636450139601903</v>
      </c>
      <c r="FV590">
        <v>-1.88495525435428E-2</v>
      </c>
      <c r="FW590">
        <v>-8.5293172560341208E-3</v>
      </c>
      <c r="FX590">
        <v>0.42598927557264699</v>
      </c>
      <c r="FY590">
        <v>-0.221331946613645</v>
      </c>
      <c r="FZ590">
        <v>0.67310894919501196</v>
      </c>
      <c r="GA590">
        <v>-0.116497361796064</v>
      </c>
      <c r="GC590">
        <v>0.337160656454216</v>
      </c>
      <c r="GD590">
        <v>-0.189951752781781</v>
      </c>
      <c r="GE590">
        <v>0.112258748231397</v>
      </c>
      <c r="GF590">
        <v>0.102304851134249</v>
      </c>
      <c r="GG590">
        <v>0.320665840808942</v>
      </c>
      <c r="GH590">
        <v>-1.98252682821476E-2</v>
      </c>
      <c r="GI590">
        <v>0.51903262683481399</v>
      </c>
      <c r="GJ590">
        <v>-0.44192824752826698</v>
      </c>
      <c r="GK590">
        <v>0.15624163588654499</v>
      </c>
      <c r="GL590">
        <v>-0.63998496179919995</v>
      </c>
      <c r="GM590">
        <v>0.87014148721209505</v>
      </c>
      <c r="GN590">
        <v>1.3729985585087E-2</v>
      </c>
      <c r="GP590">
        <v>-6.0496875812532401E-2</v>
      </c>
      <c r="GQ590">
        <v>-5.4397442454501302E-2</v>
      </c>
      <c r="GR590">
        <v>-0.21192887015786299</v>
      </c>
      <c r="GS590">
        <v>-0.220162089954101</v>
      </c>
      <c r="GT590">
        <v>0.12137045032432101</v>
      </c>
      <c r="GU590">
        <v>-0.14327637982205499</v>
      </c>
      <c r="GV590">
        <v>9.4714539955020896E-2</v>
      </c>
      <c r="GW590">
        <v>1.0872475832002199E-2</v>
      </c>
      <c r="GX590">
        <v>-0.290260538895382</v>
      </c>
      <c r="GY590">
        <v>0.304018795395677</v>
      </c>
      <c r="GZ590">
        <v>-0.23675967649978699</v>
      </c>
      <c r="HA590">
        <v>0.47338775802927602</v>
      </c>
      <c r="HB590">
        <v>9.4070191516948398E-2</v>
      </c>
      <c r="HC590">
        <v>-0.18166451427532601</v>
      </c>
      <c r="HD590">
        <v>0.28930023199791299</v>
      </c>
      <c r="HE590">
        <v>-0.16554893009015401</v>
      </c>
      <c r="HF590">
        <v>-0.114302305519232</v>
      </c>
      <c r="HG590">
        <v>-0.124261684140947</v>
      </c>
      <c r="HH590">
        <v>-0.25414161145818098</v>
      </c>
      <c r="HI590">
        <v>-8.8080507066479199E-2</v>
      </c>
      <c r="HJ590">
        <v>0.18192585121141699</v>
      </c>
      <c r="HK590">
        <v>0.20415284197952099</v>
      </c>
      <c r="HL590">
        <v>0.322868228431616</v>
      </c>
      <c r="HM590">
        <v>0.251442271473934</v>
      </c>
      <c r="HN590">
        <v>-0.43023706439271298</v>
      </c>
      <c r="HO590">
        <v>0.27393236923671799</v>
      </c>
      <c r="HP590">
        <v>-0.13365686536417301</v>
      </c>
      <c r="HQ590">
        <v>5.2350634905451401E-2</v>
      </c>
      <c r="HR590">
        <v>-0.29455534595399502</v>
      </c>
      <c r="HS590">
        <v>-0.115506394467957</v>
      </c>
      <c r="HU590">
        <v>-0.72633843783478402</v>
      </c>
      <c r="HV590">
        <v>-9.0423587425902993E-2</v>
      </c>
      <c r="HW590">
        <v>-0.24737563535381901</v>
      </c>
      <c r="HX590">
        <v>0.48926608251349502</v>
      </c>
      <c r="HY590">
        <v>0.56431733519275395</v>
      </c>
      <c r="HZ590">
        <v>8.0729586625238894E-2</v>
      </c>
      <c r="IA590">
        <v>0.111369898331759</v>
      </c>
      <c r="IB590">
        <v>7.7554202289320501E-2</v>
      </c>
      <c r="IC590">
        <v>8.6722636478953105E-2</v>
      </c>
      <c r="ID590">
        <v>0.38031997919461002</v>
      </c>
      <c r="IE590">
        <v>0.50055680021614501</v>
      </c>
      <c r="IF590">
        <v>-4.7881971113383796E-3</v>
      </c>
      <c r="IG590">
        <v>0.22777314625273001</v>
      </c>
      <c r="IH590">
        <v>8.8225656145368703E-2</v>
      </c>
      <c r="II590">
        <v>0.20134530768700601</v>
      </c>
      <c r="IJ590">
        <v>0.61670501090702601</v>
      </c>
      <c r="IK590">
        <v>0.17230902903975201</v>
      </c>
      <c r="IL590">
        <v>0.27771633376687499</v>
      </c>
      <c r="IM590">
        <v>1.9199575035599999E-2</v>
      </c>
      <c r="IN590">
        <v>0.145698382584669</v>
      </c>
      <c r="IO590">
        <v>-0.25728055106810599</v>
      </c>
      <c r="IP590">
        <v>-0.28535513511087601</v>
      </c>
      <c r="IQ590">
        <v>0.174257055914495</v>
      </c>
      <c r="IR590">
        <v>0.18212377381132699</v>
      </c>
      <c r="IS590">
        <v>-7.7305282502493397E-2</v>
      </c>
      <c r="IT590">
        <v>9.0486944827716798E-3</v>
      </c>
      <c r="IU590">
        <v>5.0292922605876797E-2</v>
      </c>
      <c r="IV590">
        <v>0.504256234853528</v>
      </c>
      <c r="IW590">
        <v>-0.28989303946218598</v>
      </c>
      <c r="IX590">
        <v>0.16599534410488601</v>
      </c>
      <c r="IY590">
        <v>0.108197281952016</v>
      </c>
      <c r="IZ590">
        <v>-3.3530212203913799E-2</v>
      </c>
      <c r="JA590">
        <v>-8.0982943472918106E-3</v>
      </c>
      <c r="JB590">
        <v>7.4672732807812298E-3</v>
      </c>
      <c r="JC590">
        <v>0.17701815031614401</v>
      </c>
      <c r="JD590">
        <v>0.26613343998178601</v>
      </c>
      <c r="JE590">
        <v>3.9635297434870202E-2</v>
      </c>
      <c r="JF590">
        <v>-2.34478554375528E-2</v>
      </c>
      <c r="JG590">
        <v>2.5083129366976199E-2</v>
      </c>
      <c r="JH590">
        <v>0.29612579000968298</v>
      </c>
      <c r="JI590">
        <v>0.104415172972949</v>
      </c>
      <c r="JJ590">
        <v>0.167594312915753</v>
      </c>
      <c r="JK590">
        <v>-0.30939581629354501</v>
      </c>
      <c r="JL590">
        <v>0.262765295701683</v>
      </c>
      <c r="JM590">
        <v>-0.35748717473325098</v>
      </c>
    </row>
    <row r="591" spans="1:273" x14ac:dyDescent="0.25">
      <c r="A591" s="29">
        <v>44413</v>
      </c>
      <c r="B591" s="31" t="s">
        <v>1800</v>
      </c>
      <c r="C591" s="24" t="s">
        <v>1745</v>
      </c>
      <c r="D591" s="24" t="s">
        <v>1899</v>
      </c>
      <c r="E591" s="34">
        <v>36.167501999999999</v>
      </c>
      <c r="F591" s="38">
        <v>5300</v>
      </c>
      <c r="G591" s="16">
        <f>VLOOKUP(C591,dFundos!$A$1:$B$28,2,FALSE)</f>
        <v>26111809000184</v>
      </c>
      <c r="H591" s="13"/>
      <c r="I591">
        <f>_xll.ECONOMATICA(G591,"VOLATILITY","1Y",A591)</f>
        <v>5.8334857183654103</v>
      </c>
      <c r="J591">
        <f>_xll.ECONOMATICA(G591,"NAV","1D",A591)</f>
        <v>146.22597400005901</v>
      </c>
      <c r="K591">
        <f>_xll.ECONOMATICA(G591,"NAV","1D",A591+1)</f>
        <v>146.54039199999499</v>
      </c>
      <c r="L591" s="6"/>
      <c r="M591">
        <v>0.41340676143590799</v>
      </c>
      <c r="N591">
        <v>-0.30117080350464698</v>
      </c>
      <c r="O591">
        <v>-0.125220489735511</v>
      </c>
      <c r="P591">
        <v>-0.29554572738561502</v>
      </c>
      <c r="Q591">
        <v>4.6137747631291902E-3</v>
      </c>
      <c r="R591">
        <v>-0.26191562328676798</v>
      </c>
      <c r="S591">
        <v>0.26707702108978998</v>
      </c>
      <c r="T591">
        <v>-0.29706617333431501</v>
      </c>
      <c r="U591">
        <v>0.61300836314330798</v>
      </c>
      <c r="V591">
        <v>-0.343921349940501</v>
      </c>
      <c r="W591">
        <v>0.15396396884170799</v>
      </c>
      <c r="X591">
        <v>-3.5155992463842302E-2</v>
      </c>
      <c r="Y591">
        <v>0.14959765958337801</v>
      </c>
      <c r="Z591">
        <v>8.1801777196233202E-2</v>
      </c>
      <c r="AA591">
        <v>-0.16130831072587201</v>
      </c>
      <c r="AB591">
        <v>-2.6159145818382998E-2</v>
      </c>
      <c r="AC591">
        <v>0.33665004029899098</v>
      </c>
      <c r="AD591">
        <v>-0.49569235161470698</v>
      </c>
      <c r="AE591">
        <v>0.54163814093044504</v>
      </c>
      <c r="AF591">
        <v>-0.102840983254282</v>
      </c>
      <c r="AG591">
        <v>-0.538490628969157</v>
      </c>
      <c r="AH591">
        <v>8.6537156857957598E-2</v>
      </c>
      <c r="AJ591">
        <v>-0.31262196162060701</v>
      </c>
      <c r="AK591">
        <v>0.35067385615548102</v>
      </c>
      <c r="AL591">
        <v>-0.61234453960423696</v>
      </c>
      <c r="AM591">
        <v>-7.27486517462239E-2</v>
      </c>
      <c r="AN591">
        <v>0.49992263629974298</v>
      </c>
      <c r="AO591">
        <v>2.1238402405288102E-2</v>
      </c>
      <c r="AP591">
        <v>-0.15186653290584201</v>
      </c>
      <c r="AQ591">
        <v>-9.7006963642343194E-2</v>
      </c>
      <c r="AR591">
        <v>-0.38958164923315097</v>
      </c>
      <c r="AS591">
        <v>-0.48731756578490598</v>
      </c>
      <c r="AT591">
        <v>0.28285077041800799</v>
      </c>
      <c r="AU591">
        <v>-0.438137869969069</v>
      </c>
      <c r="AV591">
        <v>0.19219274490751601</v>
      </c>
      <c r="AW591">
        <v>9.8458725005912101E-2</v>
      </c>
      <c r="AX591">
        <v>-0.54149476673046604</v>
      </c>
      <c r="AY591">
        <v>-0.19492818319122299</v>
      </c>
      <c r="AZ591">
        <v>0.25775513495318603</v>
      </c>
      <c r="BA591">
        <v>0.35816524941765199</v>
      </c>
      <c r="BB591">
        <v>-0.57600268746682604</v>
      </c>
      <c r="BC591">
        <v>0.424254622703302</v>
      </c>
      <c r="BD591">
        <v>-0.274513985004887</v>
      </c>
      <c r="BE591">
        <v>0.15868170630710701</v>
      </c>
      <c r="BF591">
        <v>0.38389990477298902</v>
      </c>
      <c r="BG591">
        <v>0.20008878491353199</v>
      </c>
      <c r="BI591">
        <v>0.29445876261888798</v>
      </c>
      <c r="BJ591">
        <v>0.20110656550969</v>
      </c>
      <c r="BK591">
        <v>-2.26547398597177E-2</v>
      </c>
      <c r="BL591">
        <v>-2.4639494131406502E-2</v>
      </c>
      <c r="BM591">
        <v>-6.9486197753576603E-2</v>
      </c>
      <c r="BN591">
        <v>0.48846317349671198</v>
      </c>
      <c r="BO591">
        <v>7.7566358231706503E-2</v>
      </c>
      <c r="BP591">
        <v>1.7348155779473001E-2</v>
      </c>
      <c r="BQ591">
        <v>-8.3472429196263007E-2</v>
      </c>
      <c r="BR591">
        <v>-0.285753313528403</v>
      </c>
      <c r="BS591">
        <v>-0.14184612637109201</v>
      </c>
      <c r="BT591">
        <v>-1.1761081743316</v>
      </c>
      <c r="BU591">
        <v>0.45547454519692099</v>
      </c>
      <c r="BV591">
        <v>-0.84827663131363795</v>
      </c>
      <c r="BX591">
        <v>0.50552094235172296</v>
      </c>
      <c r="BY591">
        <v>0.76552774571609905</v>
      </c>
      <c r="BZ591">
        <v>1.0788306957692799</v>
      </c>
      <c r="CA591">
        <v>0.151112083949556</v>
      </c>
      <c r="CB591">
        <v>-0.19396882289584</v>
      </c>
      <c r="CC591">
        <v>-0.139164261508995</v>
      </c>
      <c r="CD591">
        <v>7.4193899672536603E-2</v>
      </c>
      <c r="CE591">
        <v>-0.60119899844721703</v>
      </c>
      <c r="CF591">
        <v>0.60151506859256199</v>
      </c>
      <c r="CG591">
        <v>0.225873685121769</v>
      </c>
      <c r="CH591">
        <v>4.0046423418971203E-2</v>
      </c>
      <c r="CI591">
        <v>-0.22031644903108799</v>
      </c>
      <c r="CJ591">
        <v>0.15571921067021299</v>
      </c>
      <c r="CK591">
        <v>-1.83784468390513E-2</v>
      </c>
      <c r="CL591">
        <v>0.30099379491730399</v>
      </c>
      <c r="CM591">
        <v>0.36916774151905002</v>
      </c>
      <c r="CN591">
        <v>0.21129922697582501</v>
      </c>
      <c r="CO591">
        <v>0.115390706741891</v>
      </c>
      <c r="CP591">
        <v>0.249965266084473</v>
      </c>
      <c r="CQ591">
        <v>-0.28001399468848798</v>
      </c>
      <c r="CR591">
        <v>0.23541194113931899</v>
      </c>
      <c r="CS591">
        <v>9.6603131896699806E-2</v>
      </c>
      <c r="CT591">
        <v>0.13118801234668401</v>
      </c>
      <c r="CU591">
        <v>0.31705809087725401</v>
      </c>
      <c r="CV591">
        <v>-0.17250304117624199</v>
      </c>
      <c r="CW591">
        <v>0.108685375198547</v>
      </c>
      <c r="CX591">
        <v>-0.34013628182947298</v>
      </c>
      <c r="CY591">
        <v>0.19119785774819301</v>
      </c>
      <c r="CZ591">
        <v>8.3550178896985003E-2</v>
      </c>
      <c r="DA591">
        <v>5.4944025214354E-2</v>
      </c>
      <c r="DB591">
        <v>0.51065856168861501</v>
      </c>
      <c r="DC591">
        <v>0.34322147148486698</v>
      </c>
      <c r="DD591">
        <v>0.22770123250666099</v>
      </c>
      <c r="DE591">
        <v>-2.8313782877376101E-2</v>
      </c>
      <c r="DF591">
        <v>-0.35018075204789101</v>
      </c>
      <c r="DG591">
        <v>7.6805844037153306E-2</v>
      </c>
      <c r="DH591">
        <v>0.30131573821563501</v>
      </c>
      <c r="DI591">
        <v>4.6564054719056003E-2</v>
      </c>
      <c r="DK591">
        <v>0.24098508274619199</v>
      </c>
      <c r="DL591">
        <v>0.12001299855910499</v>
      </c>
      <c r="DM591">
        <v>0.20423871355887999</v>
      </c>
      <c r="DN591">
        <v>-1.1480697048682501E-2</v>
      </c>
      <c r="DP591">
        <v>-0.111369740807277</v>
      </c>
      <c r="DQ591">
        <v>0.13795181512250601</v>
      </c>
      <c r="DR591">
        <v>-0.59034382793470297</v>
      </c>
      <c r="DS591">
        <v>0.50921317779284403</v>
      </c>
      <c r="DT591">
        <v>0.94448531199304897</v>
      </c>
      <c r="DU591">
        <v>-0.29236298514661002</v>
      </c>
      <c r="DV591">
        <v>0.35036175122513702</v>
      </c>
      <c r="DW591">
        <v>-0.180333186926873</v>
      </c>
      <c r="DX591">
        <v>0.31938361207721799</v>
      </c>
      <c r="DY591">
        <v>-0.42974592815880902</v>
      </c>
      <c r="DZ591">
        <v>0.15417896611324999</v>
      </c>
      <c r="EA591">
        <v>0.10116423454746799</v>
      </c>
      <c r="EB591">
        <v>7.3624077049316797E-2</v>
      </c>
      <c r="EC591">
        <v>-0.241805043242493</v>
      </c>
      <c r="ED591">
        <v>-0.193624378971435</v>
      </c>
      <c r="EE591">
        <v>-0.11841540090244999</v>
      </c>
      <c r="EF591">
        <v>-0.15229747587</v>
      </c>
      <c r="EG591">
        <v>-0.59129154551555996</v>
      </c>
      <c r="EH591">
        <v>0.72973291426023901</v>
      </c>
      <c r="EI591">
        <v>-0.75518565390666503</v>
      </c>
      <c r="EJ591">
        <v>0.70922635750321195</v>
      </c>
      <c r="EK591">
        <v>0.46790314900135899</v>
      </c>
      <c r="EL591">
        <v>0.37892241398367299</v>
      </c>
      <c r="EM591">
        <v>7.7546374450321295E-2</v>
      </c>
      <c r="EN591">
        <v>0.40326708385691701</v>
      </c>
      <c r="EO591">
        <v>0.20928290050505899</v>
      </c>
      <c r="EP591">
        <v>-0.12560317227325901</v>
      </c>
      <c r="EQ591">
        <v>-0.32092578203446498</v>
      </c>
      <c r="ER591">
        <v>0.36689934750029402</v>
      </c>
      <c r="ES591">
        <v>8.88847722308128E-2</v>
      </c>
      <c r="EV591">
        <v>0.181227378743642</v>
      </c>
      <c r="EW591">
        <v>-0.26617338789947098</v>
      </c>
      <c r="EX591">
        <v>0.165356138495554</v>
      </c>
      <c r="EY591">
        <v>-0.97311476311006095</v>
      </c>
      <c r="EZ591">
        <v>0.173084076050145</v>
      </c>
      <c r="FA591">
        <v>7.8644395580340601E-2</v>
      </c>
      <c r="FB591">
        <v>-0.88230993860633999</v>
      </c>
      <c r="FC591">
        <v>-0.54969472521406704</v>
      </c>
      <c r="FD591">
        <v>0.41377143697900498</v>
      </c>
      <c r="FE591">
        <v>-5.49665798644128E-2</v>
      </c>
      <c r="FF591">
        <v>-0.26387473135400802</v>
      </c>
      <c r="FG591">
        <v>-2.5011139223352099E-2</v>
      </c>
      <c r="FH591">
        <v>0.54966671632428199</v>
      </c>
      <c r="FI591">
        <v>-1.3057027958893701</v>
      </c>
      <c r="FJ591">
        <v>0.218101594327891</v>
      </c>
      <c r="FK591">
        <v>-3.6037869904248503E-2</v>
      </c>
      <c r="FL591">
        <v>0.93440144064516095</v>
      </c>
      <c r="FM591">
        <v>-0.129878280313278</v>
      </c>
      <c r="FN591">
        <v>0.14843090812064499</v>
      </c>
      <c r="FO591">
        <v>-0.15105126067283001</v>
      </c>
      <c r="FP591">
        <v>0.49292392777715599</v>
      </c>
      <c r="FQ591">
        <v>-0.86559197161477597</v>
      </c>
      <c r="FR591">
        <v>0.41402224032935903</v>
      </c>
      <c r="FS591">
        <v>-0.217542933933146</v>
      </c>
      <c r="FT591">
        <v>-0.34593036916703601</v>
      </c>
      <c r="FU591">
        <v>-0.54377242013288196</v>
      </c>
      <c r="FV591">
        <v>0.50153755673818501</v>
      </c>
      <c r="FW591">
        <v>0.14903611790941801</v>
      </c>
      <c r="FX591">
        <v>-9.8908596919500297E-2</v>
      </c>
      <c r="FY591">
        <v>0.43010350673284797</v>
      </c>
      <c r="FZ591">
        <v>0.146463752935233</v>
      </c>
      <c r="GA591">
        <v>0.111393657789449</v>
      </c>
      <c r="GC591">
        <v>0.41271925565524697</v>
      </c>
      <c r="GD591">
        <v>0.19552817411749901</v>
      </c>
      <c r="GE591">
        <v>-3.3565038847882499E-2</v>
      </c>
      <c r="GF591">
        <v>0.32135212495631998</v>
      </c>
      <c r="GG591">
        <v>2.73820814982173E-2</v>
      </c>
      <c r="GH591">
        <v>0.166589125910832</v>
      </c>
      <c r="GI591">
        <v>4.0305252332473201E-2</v>
      </c>
      <c r="GJ591">
        <v>-8.6496569656446795E-2</v>
      </c>
      <c r="GK591">
        <v>0.138910521854996</v>
      </c>
      <c r="GL591">
        <v>0.19097946751571701</v>
      </c>
      <c r="GM591">
        <v>-0.13656223036377901</v>
      </c>
      <c r="GN591">
        <v>-0.27932127086387498</v>
      </c>
      <c r="GP591">
        <v>-0.39290447566600101</v>
      </c>
      <c r="GQ591">
        <v>0.56528768254793205</v>
      </c>
      <c r="GR591">
        <v>0.117096560097707</v>
      </c>
      <c r="GS591">
        <v>-0.14363032087203501</v>
      </c>
      <c r="GT591">
        <v>0.233662673053914</v>
      </c>
      <c r="GU591">
        <v>1.37855427965405E-2</v>
      </c>
      <c r="GV591">
        <v>-0.161641718932515</v>
      </c>
      <c r="GW591">
        <v>4.2510434286668897E-2</v>
      </c>
      <c r="GX591">
        <v>-0.54689415601387703</v>
      </c>
      <c r="GY591">
        <v>0.43488605588208901</v>
      </c>
      <c r="GZ591">
        <v>-0.19724441499420201</v>
      </c>
      <c r="HA591">
        <v>0.75363765445217701</v>
      </c>
      <c r="HB591">
        <v>-0.46396179677685701</v>
      </c>
      <c r="HC591">
        <v>0.12785178223566601</v>
      </c>
      <c r="HD591">
        <v>-1.3154726657376199</v>
      </c>
      <c r="HE591">
        <v>0.23094835869415001</v>
      </c>
      <c r="HF591">
        <v>0.52135496098344403</v>
      </c>
      <c r="HG591">
        <v>0.32050009194790602</v>
      </c>
      <c r="HH591">
        <v>-9.8876981610374101E-2</v>
      </c>
      <c r="HI591">
        <v>-0.24265135143650701</v>
      </c>
      <c r="HJ591">
        <v>0.38700843615515601</v>
      </c>
      <c r="HK591">
        <v>-1.4267011829360901E-2</v>
      </c>
      <c r="HL591">
        <v>0.56600233147037204</v>
      </c>
      <c r="HM591">
        <v>-0.17182713199872501</v>
      </c>
      <c r="HN591">
        <v>0.17112519362854101</v>
      </c>
      <c r="HO591">
        <v>0.13744289426540501</v>
      </c>
      <c r="HP591">
        <v>0.18043834024865599</v>
      </c>
      <c r="HQ591">
        <v>0.25018753258336801</v>
      </c>
      <c r="HR591">
        <v>0.33151253774121903</v>
      </c>
      <c r="HS591">
        <v>-3.02144243505609E-2</v>
      </c>
      <c r="HU591">
        <v>0.113524617881922</v>
      </c>
      <c r="HV591">
        <v>0.113895471804426</v>
      </c>
      <c r="HW591">
        <v>-0.208947961436934</v>
      </c>
      <c r="HX591">
        <v>-2.8977106921956899E-2</v>
      </c>
      <c r="HY591">
        <v>9.2167525690456401E-2</v>
      </c>
      <c r="HZ591">
        <v>-0.149018470074225</v>
      </c>
      <c r="IA591">
        <v>0.35003182529180799</v>
      </c>
      <c r="IB591">
        <v>-3.6893718970532098E-3</v>
      </c>
      <c r="IC591">
        <v>-8.8498655350122093E-2</v>
      </c>
      <c r="ID591">
        <v>-9.9311021858738996E-2</v>
      </c>
      <c r="IE591">
        <v>-1.4224896494852099E-2</v>
      </c>
      <c r="IF591">
        <v>0.26458957308932401</v>
      </c>
      <c r="IG591">
        <v>7.5432985431689303E-2</v>
      </c>
      <c r="IH591">
        <v>5.4325295423041098E-2</v>
      </c>
      <c r="II591">
        <v>0.23476163532905001</v>
      </c>
      <c r="IJ591">
        <v>-0.25540666010783802</v>
      </c>
      <c r="IK591">
        <v>0.16143368229677399</v>
      </c>
      <c r="IL591">
        <v>2.3505665558332101E-2</v>
      </c>
      <c r="IM591">
        <v>-0.122985923007946</v>
      </c>
      <c r="IN591">
        <v>-0.18620428763824701</v>
      </c>
      <c r="IO591">
        <v>0.47064348873391298</v>
      </c>
      <c r="IP591">
        <v>-8.1444489933346603E-2</v>
      </c>
      <c r="IQ591">
        <v>-0.46477482555928901</v>
      </c>
      <c r="IR591">
        <v>0.28162960261397502</v>
      </c>
      <c r="IS591">
        <v>-0.37736901967946301</v>
      </c>
      <c r="IT591">
        <v>0.13659450596605899</v>
      </c>
      <c r="IU591">
        <v>0.34103944926755497</v>
      </c>
      <c r="IV591">
        <v>0.181196066841949</v>
      </c>
      <c r="IW591">
        <v>3.8273085192486199E-2</v>
      </c>
      <c r="IX591">
        <v>-0.17504283305243001</v>
      </c>
      <c r="IY591">
        <v>-0.190064204707596</v>
      </c>
      <c r="IZ591">
        <v>-0.65433093423052902</v>
      </c>
      <c r="JA591">
        <v>0.28532858959806601</v>
      </c>
      <c r="JB591">
        <v>0.20351448401925201</v>
      </c>
      <c r="JC591">
        <v>0.27922498175030303</v>
      </c>
      <c r="JD591">
        <v>-5.6392894839518697E-2</v>
      </c>
      <c r="JE591">
        <v>-0.112471066768194</v>
      </c>
      <c r="JF591">
        <v>-0.53659328896173997</v>
      </c>
      <c r="JG591">
        <v>0.26506985614105399</v>
      </c>
      <c r="JH591">
        <v>8.8799559125618502E-2</v>
      </c>
      <c r="JI591">
        <v>-1.0303277004822999</v>
      </c>
      <c r="JJ591">
        <v>0.21042280295660001</v>
      </c>
      <c r="JK591">
        <v>9.8249897746427506E-2</v>
      </c>
      <c r="JL591">
        <v>-0.19797955928879701</v>
      </c>
      <c r="JM591">
        <v>0.191290947987</v>
      </c>
    </row>
    <row r="592" spans="1:273" x14ac:dyDescent="0.25">
      <c r="A592" s="30">
        <v>44413</v>
      </c>
      <c r="B592" s="31" t="s">
        <v>1800</v>
      </c>
      <c r="C592" s="23" t="s">
        <v>1734</v>
      </c>
      <c r="D592" s="23" t="s">
        <v>1899</v>
      </c>
      <c r="E592" s="32">
        <v>28.654029000000001</v>
      </c>
      <c r="F592" s="37">
        <v>4200</v>
      </c>
      <c r="G592" s="16">
        <f>VLOOKUP(C592,dFundos!$A$1:$B$28,2,FALSE)</f>
        <v>25079578000106</v>
      </c>
      <c r="H592" s="13"/>
      <c r="I592">
        <f>_xll.ECONOMATICA(G592,"VOLATILITY","1Y",A592)</f>
        <v>2.4058516056356898</v>
      </c>
      <c r="J592">
        <f>_xll.ECONOMATICA(G592,"NAV","1D",A592)</f>
        <v>146.57624400011301</v>
      </c>
      <c r="K592">
        <f>_xll.ECONOMATICA(G592,"NAV","1D",A592+1)</f>
        <v>146.46051399991799</v>
      </c>
      <c r="L592" s="6"/>
      <c r="M592">
        <v>2.76013266557129E-2</v>
      </c>
      <c r="N592">
        <v>-0.18148459948861301</v>
      </c>
      <c r="O592">
        <v>4.3861737322003998E-2</v>
      </c>
      <c r="P592">
        <v>-6.3540799601469198E-3</v>
      </c>
      <c r="Q592">
        <v>-5.81036630137532E-2</v>
      </c>
      <c r="R592">
        <v>0.38590292078879401</v>
      </c>
      <c r="S592">
        <v>-2.32901002163999E-3</v>
      </c>
      <c r="T592">
        <v>-4.1566155232430901E-2</v>
      </c>
      <c r="U592">
        <v>0.319386618866702</v>
      </c>
      <c r="V592">
        <v>0.154926648792753</v>
      </c>
      <c r="W592">
        <v>-0.190924022808758</v>
      </c>
      <c r="X592">
        <v>4.2894934267678798E-2</v>
      </c>
      <c r="Y592">
        <v>2.1325067064026398E-2</v>
      </c>
      <c r="Z592">
        <v>-8.30127910376177E-3</v>
      </c>
      <c r="AA592">
        <v>-2.0453794422792299E-2</v>
      </c>
      <c r="AB592">
        <v>5.6131989003915798E-2</v>
      </c>
      <c r="AC592">
        <v>7.1352826307702302E-2</v>
      </c>
      <c r="AD592">
        <v>-0.31035232177600802</v>
      </c>
      <c r="AE592">
        <v>0.24477008882968199</v>
      </c>
      <c r="AF592">
        <v>3.6130417538515799E-2</v>
      </c>
      <c r="AG592">
        <v>-0.21532706323341699</v>
      </c>
      <c r="AH592">
        <v>-4.6320924684550797E-2</v>
      </c>
      <c r="AJ592">
        <v>7.8164717524487101E-2</v>
      </c>
      <c r="AK592">
        <v>3.06871725115343E-2</v>
      </c>
      <c r="AL592">
        <v>8.5719759590574499E-2</v>
      </c>
      <c r="AM592">
        <v>0.17792395992728399</v>
      </c>
      <c r="AN592">
        <v>-2.6616536797519099E-2</v>
      </c>
      <c r="AO592">
        <v>5.4874841589480597E-2</v>
      </c>
      <c r="AP592">
        <v>-0.20510235708570701</v>
      </c>
      <c r="AQ592">
        <v>-8.8235317161888802E-2</v>
      </c>
      <c r="AR592">
        <v>5.0853903303504904E-3</v>
      </c>
      <c r="AS592">
        <v>-0.16460282467960499</v>
      </c>
      <c r="AT592">
        <v>6.6418362621334395E-2</v>
      </c>
      <c r="AU592">
        <v>-7.7666277138632694E-2</v>
      </c>
      <c r="AV592">
        <v>0.12333082431723601</v>
      </c>
      <c r="AW592">
        <v>2.7129795125801999E-2</v>
      </c>
      <c r="AX592">
        <v>-9.3586730145034394E-2</v>
      </c>
      <c r="AY592">
        <v>-7.2117031777452203E-3</v>
      </c>
      <c r="AZ592">
        <v>0.15496828855248199</v>
      </c>
      <c r="BA592">
        <v>5.9359101578593303E-2</v>
      </c>
      <c r="BB592">
        <v>3.8873068842804101E-2</v>
      </c>
      <c r="BC592">
        <v>-0.14504250357276799</v>
      </c>
      <c r="BD592">
        <v>-0.15005994600869599</v>
      </c>
      <c r="BE592">
        <v>-5.7026411650440402E-2</v>
      </c>
      <c r="BF592">
        <v>2.54288721407647E-2</v>
      </c>
      <c r="BG592">
        <v>0.29151964754419202</v>
      </c>
      <c r="BI592">
        <v>-6.9631180849682997E-3</v>
      </c>
      <c r="BJ592">
        <v>0.27058114119427001</v>
      </c>
      <c r="BK592">
        <v>3.17013651510933E-2</v>
      </c>
      <c r="BL592">
        <v>6.3946107547962996E-2</v>
      </c>
      <c r="BM592">
        <v>-0.15668301975893001</v>
      </c>
      <c r="BN592">
        <v>0.184930431350949</v>
      </c>
      <c r="BO592">
        <v>5.7848042706609697E-2</v>
      </c>
      <c r="BP592">
        <v>-8.2021050911862403E-2</v>
      </c>
      <c r="BQ592">
        <v>-9.5432325633737505E-2</v>
      </c>
      <c r="BR592">
        <v>-0.150743354060978</v>
      </c>
      <c r="BS592">
        <v>0.11814303543360399</v>
      </c>
      <c r="BT592">
        <v>-0.22005789187460301</v>
      </c>
      <c r="BU592">
        <v>0.20117760450375499</v>
      </c>
      <c r="BV592">
        <v>-8.2761468820535797E-2</v>
      </c>
      <c r="BX592">
        <v>3.7315020745154498E-2</v>
      </c>
      <c r="BY592">
        <v>0.22393735252990199</v>
      </c>
      <c r="BZ592">
        <v>-6.6855275690613798E-3</v>
      </c>
      <c r="CA592">
        <v>2.53372199949808E-2</v>
      </c>
      <c r="CB592">
        <v>-7.5158111030759797E-2</v>
      </c>
      <c r="CC592">
        <v>-4.23433934884088E-2</v>
      </c>
      <c r="CD592">
        <v>0.17581527681613801</v>
      </c>
      <c r="CE592">
        <v>-0.39592934717802603</v>
      </c>
      <c r="CF592">
        <v>0.40089790654746998</v>
      </c>
      <c r="CG592">
        <v>-5.3674430910177803E-2</v>
      </c>
      <c r="CH592">
        <v>-9.53473953813955E-2</v>
      </c>
      <c r="CI592">
        <v>-8.3694115983235007E-2</v>
      </c>
      <c r="CJ592">
        <v>2.2501384592033E-3</v>
      </c>
      <c r="CK592">
        <v>0.24408800818491699</v>
      </c>
      <c r="CL592">
        <v>0.14503261554637001</v>
      </c>
      <c r="CM592">
        <v>-7.7048544062563507E-2</v>
      </c>
      <c r="CN592">
        <v>0.14615311374654999</v>
      </c>
      <c r="CO592">
        <v>-2.7585956559050798E-3</v>
      </c>
      <c r="CP592">
        <v>5.1260546206321998E-2</v>
      </c>
      <c r="CQ592">
        <v>-0.36400473281901202</v>
      </c>
      <c r="CR592">
        <v>0.30321034864755297</v>
      </c>
      <c r="CS592">
        <v>7.3633222200442106E-2</v>
      </c>
      <c r="CT592">
        <v>6.5797745264717404E-3</v>
      </c>
      <c r="CU592">
        <v>1.5742390314699199E-2</v>
      </c>
      <c r="CV592">
        <v>-1.5413645542139399E-2</v>
      </c>
      <c r="CW592">
        <v>0.14160830014588999</v>
      </c>
      <c r="CX592">
        <v>-0.14143274047455601</v>
      </c>
      <c r="CY592">
        <v>6.6689531013253103E-2</v>
      </c>
      <c r="CZ592">
        <v>0.193145743651257</v>
      </c>
      <c r="DA592">
        <v>9.1937892830174006E-2</v>
      </c>
      <c r="DB592">
        <v>1.8925452604889901E-2</v>
      </c>
      <c r="DC592">
        <v>0.10384827546658899</v>
      </c>
      <c r="DD592">
        <v>-3.5801010653813102E-2</v>
      </c>
      <c r="DE592">
        <v>-5.8058942431671298E-2</v>
      </c>
      <c r="DF592">
        <v>2.0700892127933902E-2</v>
      </c>
      <c r="DG592">
        <v>2.4925975958467499E-2</v>
      </c>
      <c r="DH592">
        <v>0.13401265805441701</v>
      </c>
      <c r="DI592">
        <v>-4.6300303438329103E-3</v>
      </c>
      <c r="DK592">
        <v>-2.4752001900196802E-2</v>
      </c>
      <c r="DL592">
        <v>1.3526725342671899E-2</v>
      </c>
      <c r="DM592">
        <v>-7.5933442622044794E-2</v>
      </c>
      <c r="DN592">
        <v>-4.7615297262382202E-3</v>
      </c>
      <c r="DP592">
        <v>0.17680929558991901</v>
      </c>
      <c r="DQ592">
        <v>-3.2575164459558402E-2</v>
      </c>
      <c r="DR592">
        <v>-0.36279480164012101</v>
      </c>
      <c r="DS592">
        <v>6.1504703808168401E-2</v>
      </c>
      <c r="DT592">
        <v>0.21768003934994301</v>
      </c>
      <c r="DU592">
        <v>1.0203611600445601E-2</v>
      </c>
      <c r="DV592">
        <v>-4.1032993885892197E-2</v>
      </c>
      <c r="DW592">
        <v>0.17922132210514999</v>
      </c>
      <c r="DX592">
        <v>0.10301525053364501</v>
      </c>
      <c r="DY592">
        <v>9.8889756918651997E-2</v>
      </c>
      <c r="DZ592">
        <v>0.15451208382728501</v>
      </c>
      <c r="EA592">
        <v>0.13903132185077999</v>
      </c>
      <c r="EB592">
        <v>1.23114414236625E-2</v>
      </c>
      <c r="EC592">
        <v>-9.67524579209567E-2</v>
      </c>
      <c r="ED592">
        <v>-0.20353302688818101</v>
      </c>
      <c r="EE592">
        <v>-4.5257083002070396E-3</v>
      </c>
      <c r="EF592">
        <v>7.7790531031496399E-2</v>
      </c>
      <c r="EG592">
        <v>-0.17266887753066801</v>
      </c>
      <c r="EH592">
        <v>9.5417702686972902E-2</v>
      </c>
      <c r="EI592">
        <v>1.9254674043622799E-3</v>
      </c>
      <c r="EJ592">
        <v>0.28334843882476002</v>
      </c>
      <c r="EK592">
        <v>3.2179035770241201E-3</v>
      </c>
      <c r="EL592">
        <v>0.189314012277464</v>
      </c>
      <c r="EM592">
        <v>0.18906221084762401</v>
      </c>
      <c r="EN592">
        <v>0.21606447753583799</v>
      </c>
      <c r="EO592">
        <v>0.20111162903049301</v>
      </c>
      <c r="EP592">
        <v>7.0655092713423099E-3</v>
      </c>
      <c r="EQ592">
        <v>-0.18943798895634201</v>
      </c>
      <c r="ER592">
        <v>2.4325171216332798E-2</v>
      </c>
      <c r="ES592">
        <v>4.9506362302054199E-2</v>
      </c>
      <c r="EV592">
        <v>0.106504267569107</v>
      </c>
      <c r="EW592">
        <v>0.182250816760643</v>
      </c>
      <c r="EX592">
        <v>3.2858758459042299E-2</v>
      </c>
      <c r="EY592">
        <v>-8.9625886266731E-2</v>
      </c>
      <c r="EZ592">
        <v>-7.5744134846900096E-2</v>
      </c>
      <c r="FA592">
        <v>7.7689458157692598E-2</v>
      </c>
      <c r="FB592">
        <v>-0.100377140370256</v>
      </c>
      <c r="FC592">
        <v>-0.10249236311210599</v>
      </c>
      <c r="FD592">
        <v>0.43252784926153298</v>
      </c>
      <c r="FE592">
        <v>-1.8961453133670099E-2</v>
      </c>
      <c r="FF592">
        <v>-4.3159931828995503E-2</v>
      </c>
      <c r="FG592">
        <v>-0.104205363459187</v>
      </c>
      <c r="FH592">
        <v>0.30827983355265998</v>
      </c>
      <c r="FI592">
        <v>-0.44281792188485303</v>
      </c>
      <c r="FJ592">
        <v>-1.1000253198290001E-2</v>
      </c>
      <c r="FK592">
        <v>-0.16934637815211301</v>
      </c>
      <c r="FL592">
        <v>0.20242077425791599</v>
      </c>
      <c r="FM592">
        <v>-0.12738349969367799</v>
      </c>
      <c r="FN592">
        <v>-0.227531724794972</v>
      </c>
      <c r="FO592">
        <v>0.18311632411496201</v>
      </c>
      <c r="FP592">
        <v>2.7308426615490999E-2</v>
      </c>
      <c r="FQ592">
        <v>-0.38554962929993097</v>
      </c>
      <c r="FR592">
        <v>0.116376621008385</v>
      </c>
      <c r="FS592">
        <v>-0.15565288058496701</v>
      </c>
      <c r="FT592">
        <v>-0.18162289397878301</v>
      </c>
      <c r="FU592">
        <v>-7.2657217970117901E-3</v>
      </c>
      <c r="FV592">
        <v>1.9366903870832201E-3</v>
      </c>
      <c r="FW592">
        <v>-2.3961631177371601E-2</v>
      </c>
      <c r="FX592">
        <v>-7.3014726240217001E-2</v>
      </c>
      <c r="FY592">
        <v>-3.8583563218708199E-2</v>
      </c>
      <c r="FZ592">
        <v>0.30754600502405099</v>
      </c>
      <c r="GA592">
        <v>1.00948273029644E-4</v>
      </c>
      <c r="GC592">
        <v>2.9330682446015999E-2</v>
      </c>
      <c r="GD592">
        <v>1.8565547907201101E-2</v>
      </c>
      <c r="GE592">
        <v>0.17885237521113601</v>
      </c>
      <c r="GF592">
        <v>0.15557382193947</v>
      </c>
      <c r="GG592">
        <v>0.136218895386264</v>
      </c>
      <c r="GH592">
        <v>4.1867466279654798E-3</v>
      </c>
      <c r="GI592">
        <v>2.63549678493291E-2</v>
      </c>
      <c r="GJ592">
        <v>3.3688691110000897E-2</v>
      </c>
      <c r="GK592">
        <v>0.18909591417468599</v>
      </c>
      <c r="GL592">
        <v>4.7924649879860198E-2</v>
      </c>
      <c r="GM592">
        <v>-0.20353196050564301</v>
      </c>
      <c r="GN592">
        <v>-2.36180979300116E-2</v>
      </c>
      <c r="GP592">
        <v>-8.6333627223211806E-2</v>
      </c>
      <c r="GQ592">
        <v>0.27133280327689102</v>
      </c>
      <c r="GR592">
        <v>-9.8887384228873998E-2</v>
      </c>
      <c r="GS592">
        <v>7.5695064151659594E-2</v>
      </c>
      <c r="GT592">
        <v>0.175497601776442</v>
      </c>
      <c r="GU592">
        <v>2.79070116448565E-2</v>
      </c>
      <c r="GV592">
        <v>-0.16690645134076501</v>
      </c>
      <c r="GW592">
        <v>0.229181822760438</v>
      </c>
      <c r="GX592">
        <v>-2.18671433685813E-2</v>
      </c>
      <c r="GY592">
        <v>5.0252837172592997E-2</v>
      </c>
      <c r="GZ592">
        <v>1.4330762314784799E-2</v>
      </c>
      <c r="HA592">
        <v>0.118423152889591</v>
      </c>
      <c r="HB592">
        <v>0.14424804248847101</v>
      </c>
      <c r="HC592">
        <v>2.9590868143713998E-2</v>
      </c>
      <c r="HD592">
        <v>-0.38821734824523402</v>
      </c>
      <c r="HE592">
        <v>9.0756704230443602E-2</v>
      </c>
      <c r="HF592">
        <v>0.1023869132041</v>
      </c>
      <c r="HG592">
        <v>5.5264699403778601E-2</v>
      </c>
      <c r="HH592">
        <v>6.3045575188880307E-2</v>
      </c>
      <c r="HI592">
        <v>-0.27917802426600202</v>
      </c>
      <c r="HJ592">
        <v>0.148159335003584</v>
      </c>
      <c r="HK592">
        <v>-0.14342367967401501</v>
      </c>
      <c r="HL592">
        <v>-4.9842802127386697E-2</v>
      </c>
      <c r="HM592">
        <v>9.3379883401212296E-2</v>
      </c>
      <c r="HN592">
        <v>0.14451525657932501</v>
      </c>
      <c r="HO592">
        <v>0.104387887949997</v>
      </c>
      <c r="HP592">
        <v>0.122991571333841</v>
      </c>
      <c r="HQ592">
        <v>0.206368257931899</v>
      </c>
      <c r="HR592">
        <v>-6.3997088273026706E-2</v>
      </c>
      <c r="HS592">
        <v>0.194263734556444</v>
      </c>
      <c r="HU592">
        <v>6.1034509963064899E-2</v>
      </c>
      <c r="HV592">
        <v>-3.5762354582402602E-2</v>
      </c>
      <c r="HW592">
        <v>9.3161884797154898E-2</v>
      </c>
      <c r="HX592">
        <v>-4.2563195529510302E-2</v>
      </c>
      <c r="HY592">
        <v>-8.9155470868718098E-2</v>
      </c>
      <c r="HZ592">
        <v>6.1704308791377102E-2</v>
      </c>
      <c r="IA592">
        <v>0.154255561574246</v>
      </c>
      <c r="IB592">
        <v>-0.12215261504025</v>
      </c>
      <c r="IC592">
        <v>9.2062134172010701E-2</v>
      </c>
      <c r="ID592">
        <v>4.2013062011392301E-2</v>
      </c>
      <c r="IE592">
        <v>0.34157875670644</v>
      </c>
      <c r="IF592">
        <v>8.4779140343016507E-2</v>
      </c>
      <c r="IG592">
        <v>5.9974937721563003E-2</v>
      </c>
      <c r="IH592">
        <v>3.46249698850443E-2</v>
      </c>
      <c r="II592">
        <v>-4.9904931347555199E-2</v>
      </c>
      <c r="IJ592">
        <v>-3.7966307263559401E-2</v>
      </c>
      <c r="IK592">
        <v>2.9916135281382601E-2</v>
      </c>
      <c r="IL592">
        <v>0.14728614078194399</v>
      </c>
      <c r="IM592">
        <v>0.119731676022639</v>
      </c>
      <c r="IN592">
        <v>-0.232347303244751</v>
      </c>
      <c r="IO592">
        <v>0.25825062821240902</v>
      </c>
      <c r="IP592">
        <v>0.10507848492125001</v>
      </c>
      <c r="IQ592">
        <v>-0.23422602171194701</v>
      </c>
      <c r="IR592">
        <v>0.154275664317538</v>
      </c>
      <c r="IS592">
        <v>-0.108347830428102</v>
      </c>
      <c r="IT592">
        <v>-2.5563539566064702E-3</v>
      </c>
      <c r="IU592">
        <v>0.16285136571241299</v>
      </c>
      <c r="IV592">
        <v>0.12565527995320699</v>
      </c>
      <c r="IW592">
        <v>8.6639636356267105E-2</v>
      </c>
      <c r="IX592">
        <v>-1.0873779683606701E-2</v>
      </c>
      <c r="IY592">
        <v>-1.9462236923573101E-2</v>
      </c>
      <c r="IZ592">
        <v>-0.13508972942872799</v>
      </c>
      <c r="JA592">
        <v>0.110921570194478</v>
      </c>
      <c r="JB592">
        <v>-9.7598487172945197E-2</v>
      </c>
      <c r="JC592">
        <v>0.13734322074014901</v>
      </c>
      <c r="JD592">
        <v>-8.0927806084218901E-2</v>
      </c>
      <c r="JE592">
        <v>-0.29479643535523797</v>
      </c>
      <c r="JF592">
        <v>-0.22075339948059999</v>
      </c>
      <c r="JG592">
        <v>0.143590750303701</v>
      </c>
      <c r="JH592">
        <v>0.13075569531792999</v>
      </c>
      <c r="JI592">
        <v>-0.50111305308746501</v>
      </c>
      <c r="JJ592">
        <v>0.215134975405817</v>
      </c>
      <c r="JK592">
        <v>6.23373976850417E-2</v>
      </c>
      <c r="JL592">
        <v>-0.32284786257150699</v>
      </c>
      <c r="JM592">
        <v>-9.7431014910398503E-2</v>
      </c>
    </row>
    <row r="593" spans="1:273" x14ac:dyDescent="0.25">
      <c r="A593" s="29">
        <v>44413</v>
      </c>
      <c r="B593" s="31" t="s">
        <v>1800</v>
      </c>
      <c r="C593" s="24" t="s">
        <v>1732</v>
      </c>
      <c r="D593" s="24" t="s">
        <v>1899</v>
      </c>
      <c r="E593" s="34">
        <v>12.985101</v>
      </c>
      <c r="F593" s="38">
        <v>2100</v>
      </c>
      <c r="G593" s="16">
        <f>VLOOKUP(C593,dFundos!$A$1:$B$28,2,FALSE)</f>
        <v>32666326000149</v>
      </c>
      <c r="H593" s="13"/>
      <c r="I593">
        <f>_xll.ECONOMATICA(G593,"VOLATILITY","1Y",A593)</f>
        <v>17.7211883023556</v>
      </c>
      <c r="J593">
        <f>_xll.ECONOMATICA(G593,"NAV","1D",A593)</f>
        <v>161.47933900007001</v>
      </c>
      <c r="K593">
        <f>_xll.ECONOMATICA(G593,"NAV","1D",A593+1)</f>
        <v>161.72380600008199</v>
      </c>
      <c r="L593" s="6"/>
      <c r="M593">
        <v>1.24341383925639</v>
      </c>
      <c r="N593">
        <v>-0.71021197209120102</v>
      </c>
      <c r="O593">
        <v>-0.69969796395525896</v>
      </c>
      <c r="P593">
        <v>-0.402006474905647</v>
      </c>
      <c r="Q593">
        <v>-0.67972719689350902</v>
      </c>
      <c r="R593">
        <v>-0.29925162216386503</v>
      </c>
      <c r="S593">
        <v>1.2845308559917601</v>
      </c>
      <c r="T593">
        <v>-1.93036695318369</v>
      </c>
      <c r="U593">
        <v>2.58096641773591</v>
      </c>
      <c r="V593">
        <v>-0.88567939592394396</v>
      </c>
      <c r="W593">
        <v>0.15406054153572801</v>
      </c>
      <c r="X593">
        <v>0.80151816855504898</v>
      </c>
      <c r="Y593">
        <v>0.309273019593093</v>
      </c>
      <c r="Z593">
        <v>0.33449892689532101</v>
      </c>
      <c r="AA593">
        <v>-1.2419977520948999</v>
      </c>
      <c r="AB593">
        <v>0.31161904917098598</v>
      </c>
      <c r="AC593">
        <v>1.9285983069494299</v>
      </c>
      <c r="AD593">
        <v>-1.83528113484499</v>
      </c>
      <c r="AE593">
        <v>1.8861552001908399</v>
      </c>
      <c r="AF593">
        <v>-0.102233439611155</v>
      </c>
      <c r="AG593">
        <v>-1.1445878223639701</v>
      </c>
      <c r="AH593">
        <v>0.27653648321574997</v>
      </c>
      <c r="AJ593">
        <v>-0.509651724587457</v>
      </c>
      <c r="AK593">
        <v>0.98004978644894403</v>
      </c>
      <c r="AL593">
        <v>-2.0095697489523401</v>
      </c>
      <c r="AM593">
        <v>-0.52418259219848595</v>
      </c>
      <c r="AN593">
        <v>2.21560575846524</v>
      </c>
      <c r="AO593">
        <v>-0.16213844619414899</v>
      </c>
      <c r="AP593">
        <v>-0.28361196182231702</v>
      </c>
      <c r="AQ593">
        <v>-0.59924726310782706</v>
      </c>
      <c r="AR593">
        <v>-1.6969124534625699</v>
      </c>
      <c r="AS593">
        <v>-1.1833714735985299</v>
      </c>
      <c r="AT593">
        <v>0.17996560636674999</v>
      </c>
      <c r="AU593">
        <v>-1.5812251546776701</v>
      </c>
      <c r="AV593">
        <v>1.2925304754389799</v>
      </c>
      <c r="AW593">
        <v>6.2967681333247996E-2</v>
      </c>
      <c r="AX593">
        <v>-2.5427798199416398</v>
      </c>
      <c r="AY593">
        <v>-0.86255026635626597</v>
      </c>
      <c r="AZ593">
        <v>1.42012563974276</v>
      </c>
      <c r="BA593">
        <v>1.2989403086976401</v>
      </c>
      <c r="BB593">
        <v>-1.4420016151234401</v>
      </c>
      <c r="BC593">
        <v>1.25712114167982</v>
      </c>
      <c r="BD593">
        <v>-0.33222690744878502</v>
      </c>
      <c r="BE593">
        <v>-0.38173989187271201</v>
      </c>
      <c r="BF593">
        <v>1.9670046382088899</v>
      </c>
      <c r="BG593">
        <v>0.186791586020263</v>
      </c>
      <c r="BI593">
        <v>1.27839848300937</v>
      </c>
      <c r="BJ593">
        <v>1.02438148060173</v>
      </c>
      <c r="BK593">
        <v>0.202223282576597</v>
      </c>
      <c r="BL593">
        <v>-0.506292362479144</v>
      </c>
      <c r="BM593">
        <v>-0.20653825094996101</v>
      </c>
      <c r="BN593">
        <v>1.58368775209965</v>
      </c>
      <c r="BO593">
        <v>0.27876058502442902</v>
      </c>
      <c r="BP593">
        <v>0.51231971883680705</v>
      </c>
      <c r="BQ593">
        <v>-1.0122089392098099</v>
      </c>
      <c r="BR593">
        <v>-0.39206066767292203</v>
      </c>
      <c r="BS593">
        <v>-1.00104397743053</v>
      </c>
      <c r="BT593">
        <v>-3.6803821110879702</v>
      </c>
      <c r="BU593">
        <v>1.35200065815297</v>
      </c>
      <c r="BV593">
        <v>-2.3522561044046602</v>
      </c>
      <c r="BX593">
        <v>0.93414498278434599</v>
      </c>
      <c r="BY593">
        <v>2.6640550120646398</v>
      </c>
      <c r="BZ593">
        <v>2.36946293953224</v>
      </c>
      <c r="CA593">
        <v>0.686466485967685</v>
      </c>
      <c r="CB593">
        <v>1.30879374210053</v>
      </c>
      <c r="CC593">
        <v>0.44147756107122399</v>
      </c>
      <c r="CD593">
        <v>0.16921532478591</v>
      </c>
      <c r="CE593">
        <v>-1.97944749070302</v>
      </c>
      <c r="CF593">
        <v>2.2679064388285002</v>
      </c>
      <c r="CG593">
        <v>0.97043000514531697</v>
      </c>
      <c r="CH593">
        <v>-8.4183326453057802E-2</v>
      </c>
      <c r="CI593">
        <v>-1.0334257153772299</v>
      </c>
      <c r="CJ593">
        <v>0.47706233508506601</v>
      </c>
      <c r="CK593">
        <v>-0.44558360914379602</v>
      </c>
      <c r="CL593">
        <v>0.17473464449722101</v>
      </c>
      <c r="CM593">
        <v>1.54891515412601</v>
      </c>
      <c r="CN593">
        <v>0.81505724665475998</v>
      </c>
      <c r="CO593">
        <v>8.5255262274586102E-2</v>
      </c>
      <c r="CP593">
        <v>0.38193762247829</v>
      </c>
      <c r="CQ593">
        <v>-1.0788871546537799</v>
      </c>
      <c r="CR593">
        <v>0.83391661628411395</v>
      </c>
      <c r="CS593">
        <v>0.50314109321334399</v>
      </c>
      <c r="CT593">
        <v>0.63650092015450399</v>
      </c>
      <c r="CU593">
        <v>0.104405435922672</v>
      </c>
      <c r="CV593">
        <v>-0.21800197928314399</v>
      </c>
      <c r="CW593">
        <v>0.42962653624272201</v>
      </c>
      <c r="CX593">
        <v>-1.0493385742847701</v>
      </c>
      <c r="CY593">
        <v>0.93896873040648599</v>
      </c>
      <c r="CZ593">
        <v>0.434209300510702</v>
      </c>
      <c r="DA593">
        <v>0.67350288936722802</v>
      </c>
      <c r="DB593">
        <v>1.5027459805423899</v>
      </c>
      <c r="DC593">
        <v>1.1454894902271899</v>
      </c>
      <c r="DD593">
        <v>0.15888564685155901</v>
      </c>
      <c r="DE593">
        <v>-0.51914578471041795</v>
      </c>
      <c r="DF593">
        <v>-1.36842740603242</v>
      </c>
      <c r="DG593">
        <v>0.67444954383972799</v>
      </c>
      <c r="DH593">
        <v>0.54945683823461899</v>
      </c>
      <c r="DI593">
        <v>-6.4772631958476302E-3</v>
      </c>
      <c r="DK593">
        <v>0.649728757525736</v>
      </c>
      <c r="DL593">
        <v>0.23381723221973499</v>
      </c>
      <c r="DM593">
        <v>0.26401088616694302</v>
      </c>
      <c r="DN593">
        <v>-6.71727530061617E-3</v>
      </c>
      <c r="DP593">
        <v>-0.923382176279119</v>
      </c>
      <c r="DQ593">
        <v>-0.59195411949985999</v>
      </c>
      <c r="DR593">
        <v>-3.29077977785346</v>
      </c>
      <c r="DS593">
        <v>0.87787711236160204</v>
      </c>
      <c r="DT593">
        <v>2.9460100644428202</v>
      </c>
      <c r="DU593">
        <v>-1.3338227448912201</v>
      </c>
      <c r="DV593">
        <v>2.4658070651639701</v>
      </c>
      <c r="DW593">
        <v>-0.68853301081617202</v>
      </c>
      <c r="DX593">
        <v>0.595519640410203</v>
      </c>
      <c r="DY593">
        <v>-0.384553916774166</v>
      </c>
      <c r="DZ593">
        <v>0.81303391616529597</v>
      </c>
      <c r="EA593">
        <v>-0.25701049071358301</v>
      </c>
      <c r="EB593">
        <v>0.69833382185606796</v>
      </c>
      <c r="EC593">
        <v>-0.187435302177619</v>
      </c>
      <c r="ED593">
        <v>-0.48257245143759098</v>
      </c>
      <c r="EE593">
        <v>-6.7240216594655101E-3</v>
      </c>
      <c r="EF593">
        <v>-0.37560564296654803</v>
      </c>
      <c r="EG593">
        <v>-0.88657563001106598</v>
      </c>
      <c r="EH593">
        <v>2.4328843082912499</v>
      </c>
      <c r="EI593">
        <v>-1.63309985791784</v>
      </c>
      <c r="EJ593">
        <v>1.54263763342897</v>
      </c>
      <c r="EK593">
        <v>0.74365326599945503</v>
      </c>
      <c r="EL593">
        <v>1.963037587484</v>
      </c>
      <c r="EM593">
        <v>0.47252374188246898</v>
      </c>
      <c r="EN593">
        <v>1.31439961642172</v>
      </c>
      <c r="EO593">
        <v>-0.163255680308794</v>
      </c>
      <c r="EP593">
        <v>-0.16581533718635899</v>
      </c>
      <c r="EQ593">
        <v>-1.2018684328722899</v>
      </c>
      <c r="ER593">
        <v>1.1821268137282499</v>
      </c>
      <c r="ES593">
        <v>-1.6291707106574901E-2</v>
      </c>
      <c r="EV593">
        <v>0.39054231274349099</v>
      </c>
      <c r="EW593">
        <v>-0.88750781114868005</v>
      </c>
      <c r="EX593">
        <v>0.20318834176578099</v>
      </c>
      <c r="EY593">
        <v>-2.5091354003052402</v>
      </c>
      <c r="EZ593">
        <v>0.97032853882410597</v>
      </c>
      <c r="FA593">
        <v>0.23167021208791999</v>
      </c>
      <c r="FB593">
        <v>-2.4230692809396701</v>
      </c>
      <c r="FC593">
        <v>-1.58375869532392</v>
      </c>
      <c r="FD593">
        <v>0.69509874556388196</v>
      </c>
      <c r="FE593">
        <v>0.39237747623701602</v>
      </c>
      <c r="FF593">
        <v>-5.26671032275772E-2</v>
      </c>
      <c r="FG593">
        <v>0.324350241862703</v>
      </c>
      <c r="FH593">
        <v>2.1688747860025601</v>
      </c>
      <c r="FI593">
        <v>-4.2535763442210701</v>
      </c>
      <c r="FJ593">
        <v>-4.7523416924377698E-2</v>
      </c>
      <c r="FK593">
        <v>0.722871228208533</v>
      </c>
      <c r="FL593">
        <v>2.3755445936330899</v>
      </c>
      <c r="FM593">
        <v>-0.33823145195128701</v>
      </c>
      <c r="FN593">
        <v>0.15532802299276199</v>
      </c>
      <c r="FO593">
        <v>-0.20931758526785399</v>
      </c>
      <c r="FP593">
        <v>1.51704633262852</v>
      </c>
      <c r="FQ593">
        <v>-2.60603319466099</v>
      </c>
      <c r="FR593">
        <v>1.2043688637277199</v>
      </c>
      <c r="FS593">
        <v>-0.79249269219872098</v>
      </c>
      <c r="FT593">
        <v>-0.92136517096150805</v>
      </c>
      <c r="FU593">
        <v>-1.8286618528691201</v>
      </c>
      <c r="FV593">
        <v>1.5956165989336999</v>
      </c>
      <c r="FW593">
        <v>-0.41387318478882701</v>
      </c>
      <c r="FX593">
        <v>-0.38593011449847803</v>
      </c>
      <c r="FY593">
        <v>1.2217509420224799</v>
      </c>
      <c r="FZ593">
        <v>0.42142172733292699</v>
      </c>
      <c r="GA593">
        <v>-0.38769408092775798</v>
      </c>
      <c r="GC593">
        <v>1.4574307122529699</v>
      </c>
      <c r="GD593">
        <v>1.0452421829541001</v>
      </c>
      <c r="GE593">
        <v>0.25887749980029201</v>
      </c>
      <c r="GF593">
        <v>0.98050579072150901</v>
      </c>
      <c r="GG593">
        <v>1.02060977951623E-2</v>
      </c>
      <c r="GH593">
        <v>0.64367957820650201</v>
      </c>
      <c r="GI593">
        <v>0.48656770104571501</v>
      </c>
      <c r="GJ593">
        <v>-0.23060864259605299</v>
      </c>
      <c r="GK593">
        <v>0.71697561979817703</v>
      </c>
      <c r="GL593">
        <v>-0.19559431675588701</v>
      </c>
      <c r="GM593">
        <v>-0.107456357818592</v>
      </c>
      <c r="GN593">
        <v>-0.40893576488088001</v>
      </c>
      <c r="GP593">
        <v>-1.2943349469423999</v>
      </c>
      <c r="GQ593">
        <v>1.04533214816911</v>
      </c>
      <c r="GR593">
        <v>0.129019077030534</v>
      </c>
      <c r="GS593">
        <v>-0.71594904857192898</v>
      </c>
      <c r="GT593">
        <v>0.75946838242089099</v>
      </c>
      <c r="GU593">
        <v>-0.44208001227161697</v>
      </c>
      <c r="GV593">
        <v>6.4676471993152504E-2</v>
      </c>
      <c r="GW593">
        <v>0.69899021509627302</v>
      </c>
      <c r="GX593">
        <v>-1.0255641313960999</v>
      </c>
      <c r="GY593">
        <v>1.19020243491832</v>
      </c>
      <c r="GZ593">
        <v>1.59100134624168E-2</v>
      </c>
      <c r="HA593">
        <v>1.83425327868463</v>
      </c>
      <c r="HB593">
        <v>-0.26622750092428799</v>
      </c>
      <c r="HC593">
        <v>9.7530445964366705E-2</v>
      </c>
      <c r="HD593">
        <v>-1.92296851100764</v>
      </c>
      <c r="HE593">
        <v>1.6406610478952599</v>
      </c>
      <c r="HF593">
        <v>0.55535189076181302</v>
      </c>
      <c r="HG593">
        <v>0.472136474854778</v>
      </c>
      <c r="HH593">
        <v>-0.40258641047330501</v>
      </c>
      <c r="HI593">
        <v>-6.1995449414098402E-2</v>
      </c>
      <c r="HJ593">
        <v>0.21901009331486401</v>
      </c>
      <c r="HK593">
        <v>-6.5155154698004494E-2</v>
      </c>
      <c r="HL593">
        <v>0.85627195130655298</v>
      </c>
      <c r="HM593">
        <v>3.92149595427327E-2</v>
      </c>
      <c r="HN593">
        <v>0.16478066809213501</v>
      </c>
      <c r="HO593">
        <v>0.16894775017135499</v>
      </c>
      <c r="HP593">
        <v>0.62055686812527699</v>
      </c>
      <c r="HQ593">
        <v>0.24409602156083601</v>
      </c>
      <c r="HR593">
        <v>0.51678208328667097</v>
      </c>
      <c r="HS593">
        <v>0.72797116008587204</v>
      </c>
      <c r="HU593">
        <v>0.85482995091297198</v>
      </c>
      <c r="HV593">
        <v>0.58010046395793302</v>
      </c>
      <c r="HW593">
        <v>-0.59761315969808504</v>
      </c>
      <c r="HX593">
        <v>-0.20276796694815899</v>
      </c>
      <c r="HY593">
        <v>7.1805383777245907E-2</v>
      </c>
      <c r="HZ593">
        <v>-0.40506636369173099</v>
      </c>
      <c r="IA593">
        <v>0.86510892033402298</v>
      </c>
      <c r="IB593">
        <v>-0.29157889875932602</v>
      </c>
      <c r="IC593">
        <v>-0.57513377460054504</v>
      </c>
      <c r="ID593">
        <v>0.52827592298854098</v>
      </c>
      <c r="IE593">
        <v>0.39374600582959801</v>
      </c>
      <c r="IF593">
        <v>0.53723414512205603</v>
      </c>
      <c r="IG593">
        <v>0.173516819995712</v>
      </c>
      <c r="IH593">
        <v>-0.35333870064278</v>
      </c>
      <c r="II593">
        <v>1.0353512088840899</v>
      </c>
      <c r="IJ593">
        <v>-1.01258187478379</v>
      </c>
      <c r="IK593">
        <v>0.60943404041608995</v>
      </c>
      <c r="IL593">
        <v>2.0363944531709401E-2</v>
      </c>
      <c r="IM593">
        <v>-0.33668456362647697</v>
      </c>
      <c r="IN593">
        <v>-0.18155017196477299</v>
      </c>
      <c r="IO593">
        <v>1.4883875648592899</v>
      </c>
      <c r="IP593">
        <v>-0.10620687098708</v>
      </c>
      <c r="IQ593">
        <v>-1.1474184134385701</v>
      </c>
      <c r="IR593">
        <v>1.59544975667814</v>
      </c>
      <c r="IS593">
        <v>-0.70790707950436604</v>
      </c>
      <c r="IT593">
        <v>-5.4984923735901196E-3</v>
      </c>
      <c r="IU593">
        <v>1.09737513521395</v>
      </c>
      <c r="IV593">
        <v>0.32877433623070801</v>
      </c>
      <c r="IW593">
        <v>0.52346565335028605</v>
      </c>
      <c r="IX593">
        <v>-0.34668408497964298</v>
      </c>
      <c r="IY593">
        <v>-0.474081395259418</v>
      </c>
      <c r="IZ593">
        <v>-1.54973111657455</v>
      </c>
      <c r="JA593">
        <v>0.59039772477262897</v>
      </c>
      <c r="JB593">
        <v>4.6987935638753697E-2</v>
      </c>
      <c r="JC593">
        <v>0.78379801343544397</v>
      </c>
      <c r="JD593">
        <v>-0.89550025450080295</v>
      </c>
      <c r="JE593">
        <v>-0.57641164239612397</v>
      </c>
      <c r="JF593">
        <v>-1.23711660007757</v>
      </c>
      <c r="JG593">
        <v>3.8687830419803497E-2</v>
      </c>
      <c r="JH593">
        <v>0.58313717672717802</v>
      </c>
      <c r="JI593">
        <v>-2.2739149244444001</v>
      </c>
      <c r="JJ593">
        <v>0.58401708247401996</v>
      </c>
      <c r="JK593">
        <v>0.204035545903025</v>
      </c>
      <c r="JL593">
        <v>-0.82300313097221101</v>
      </c>
      <c r="JM593">
        <v>-0.61784711979271401</v>
      </c>
    </row>
    <row r="594" spans="1:273" x14ac:dyDescent="0.25">
      <c r="A594" s="30">
        <v>44413</v>
      </c>
      <c r="B594" s="31" t="s">
        <v>1800</v>
      </c>
      <c r="C594" s="23" t="s">
        <v>1735</v>
      </c>
      <c r="D594" s="23" t="s">
        <v>1899</v>
      </c>
      <c r="E594" s="32">
        <v>1.920058</v>
      </c>
      <c r="F594" s="37">
        <v>1000</v>
      </c>
      <c r="G594" s="16">
        <f>VLOOKUP(C594,dFundos!$A$1:$B$28,2,FALSE)</f>
        <v>18770648000102</v>
      </c>
      <c r="H594" s="13"/>
      <c r="I594">
        <f>_xll.ECONOMATICA(G594,"VOLATILITY","1Y",A594)</f>
        <v>19.630434567661698</v>
      </c>
      <c r="J594">
        <f>_xll.ECONOMATICA(G594,"NAV","1D",A594)</f>
        <v>518.14231900032598</v>
      </c>
      <c r="K594">
        <f>_xll.ECONOMATICA(G594,"NAV","1D",A594+1)</f>
        <v>520.81747199967504</v>
      </c>
      <c r="L594" s="6"/>
      <c r="M594">
        <v>2.0172911075860598</v>
      </c>
      <c r="N594">
        <v>1.0788366567794601</v>
      </c>
      <c r="O594">
        <v>0.66193968086736299</v>
      </c>
      <c r="P594">
        <v>-1.7171860941743899</v>
      </c>
      <c r="Q594">
        <v>2.4763668678133399</v>
      </c>
      <c r="R594">
        <v>-1.46146654506083</v>
      </c>
      <c r="S594">
        <v>0.84012998577236397</v>
      </c>
      <c r="T594">
        <v>1.9412215113334199</v>
      </c>
      <c r="U594">
        <v>-0.20055749109815199</v>
      </c>
      <c r="V594">
        <v>0.56794996526150499</v>
      </c>
      <c r="W594">
        <v>1.2990642433578601</v>
      </c>
      <c r="X594">
        <v>1.13118704848603</v>
      </c>
      <c r="Y594">
        <v>0.84784290556854103</v>
      </c>
      <c r="Z594">
        <v>-0.69108940842852495</v>
      </c>
      <c r="AA594">
        <v>3.59545211049408</v>
      </c>
      <c r="AB594">
        <v>-0.64837475247259102</v>
      </c>
      <c r="AC594">
        <v>-2.19548636159743</v>
      </c>
      <c r="AD594">
        <v>0.62723219325562196</v>
      </c>
      <c r="AE594">
        <v>-0.59260151710986997</v>
      </c>
      <c r="AF594">
        <v>1.04297376419709</v>
      </c>
      <c r="AG594">
        <v>-5.06140416746348</v>
      </c>
      <c r="AH594">
        <v>-0.60955976114200905</v>
      </c>
      <c r="AJ594">
        <v>-1.91779611759557</v>
      </c>
      <c r="AK594">
        <v>0.84238273466326097</v>
      </c>
      <c r="AL594">
        <v>-1.5118993355827099</v>
      </c>
      <c r="AM594">
        <v>0.35488526355038602</v>
      </c>
      <c r="AN594">
        <v>-6.8432160787779098E-2</v>
      </c>
      <c r="AO594">
        <v>0.55751026338839405</v>
      </c>
      <c r="AP594">
        <v>-1.5533603886979099</v>
      </c>
      <c r="AQ594">
        <v>-0.89595175277281702</v>
      </c>
      <c r="AR594">
        <v>0.98145273623231299</v>
      </c>
      <c r="AS594">
        <v>-6.1505195662903099E-2</v>
      </c>
      <c r="AT594">
        <v>2.3933558451972199</v>
      </c>
      <c r="AU594">
        <v>-0.61703660740022304</v>
      </c>
      <c r="AV594">
        <v>-0.69287627047742695</v>
      </c>
      <c r="AW594">
        <v>2.1463312712512601</v>
      </c>
      <c r="AX594">
        <v>3.0534689863998201</v>
      </c>
      <c r="AY594">
        <v>-0.31962290586307102</v>
      </c>
      <c r="AZ594">
        <v>0.55005783924570995</v>
      </c>
      <c r="BA594">
        <v>1.1084685042078499</v>
      </c>
      <c r="BB594">
        <v>-1.16644194076798</v>
      </c>
      <c r="BC594">
        <v>5.2461545419646399E-2</v>
      </c>
      <c r="BD594">
        <v>-1.0728040112553601</v>
      </c>
      <c r="BE594">
        <v>2.07387589362042</v>
      </c>
      <c r="BF594">
        <v>0.44773883764719402</v>
      </c>
      <c r="BG594">
        <v>3.5476743141771301E-2</v>
      </c>
      <c r="BI594">
        <v>2.1816115231558801</v>
      </c>
      <c r="BJ594">
        <v>-0.63424230474993204</v>
      </c>
      <c r="BK594">
        <v>-0.19607222639024299</v>
      </c>
      <c r="BL594">
        <v>0.45357436247286398</v>
      </c>
      <c r="BM594">
        <v>-2.27108276803847</v>
      </c>
      <c r="BN594">
        <v>0.31967998293111999</v>
      </c>
      <c r="BO594">
        <v>0.32771679434517897</v>
      </c>
      <c r="BP594">
        <v>0.24630727293697399</v>
      </c>
      <c r="BQ594">
        <v>0.78797241694701403</v>
      </c>
      <c r="BR594">
        <v>-1.8534150588493501</v>
      </c>
      <c r="BS594">
        <v>0.74960413239750801</v>
      </c>
      <c r="BT594">
        <v>-2.7991814798951999</v>
      </c>
      <c r="BU594">
        <v>1.4982879138187899</v>
      </c>
      <c r="BV594">
        <v>-1.3686818167116099</v>
      </c>
      <c r="BX594">
        <v>2.9077430841425702</v>
      </c>
      <c r="BY594">
        <v>0.91647057834052204</v>
      </c>
      <c r="BZ594">
        <v>0.39143257472460402</v>
      </c>
      <c r="CA594">
        <v>-2.9096214820128798</v>
      </c>
      <c r="CB594">
        <v>2.6597200667310998</v>
      </c>
      <c r="CC594">
        <v>-2.1112909348630602</v>
      </c>
      <c r="CD594">
        <v>1.1316004060063301</v>
      </c>
      <c r="CE594">
        <v>-0.14470338337559999</v>
      </c>
      <c r="CF594">
        <v>1.68680509996193</v>
      </c>
      <c r="CG594">
        <v>-4.0295432063430801E-2</v>
      </c>
      <c r="CH594">
        <v>-1.3733232357481</v>
      </c>
      <c r="CI594">
        <v>-1.34775139094927</v>
      </c>
      <c r="CJ594">
        <v>-0.33967133085752699</v>
      </c>
      <c r="CK594">
        <v>0.70738225294917401</v>
      </c>
      <c r="CL594">
        <v>1.3784823031528499</v>
      </c>
      <c r="CM594">
        <v>0.68979289007984301</v>
      </c>
      <c r="CN594">
        <v>-1.15033062957082</v>
      </c>
      <c r="CO594">
        <v>-0.114203045177419</v>
      </c>
      <c r="CP594">
        <v>0.54439105224446405</v>
      </c>
      <c r="CQ594">
        <v>-6.53080550364393E-2</v>
      </c>
      <c r="CR594">
        <v>-0.92776442734248099</v>
      </c>
      <c r="CS594">
        <v>0.393566421371361</v>
      </c>
      <c r="CT594">
        <v>-1.8588448685477501</v>
      </c>
      <c r="CU594">
        <v>0.308510374088655</v>
      </c>
      <c r="CV594">
        <v>-0.921240870047768</v>
      </c>
      <c r="CW594">
        <v>0.92099220037198404</v>
      </c>
      <c r="CX594">
        <v>0.26804822791746102</v>
      </c>
      <c r="CY594">
        <v>-2.55715882994991</v>
      </c>
      <c r="CZ594">
        <v>0.36149002098682098</v>
      </c>
      <c r="DA594">
        <v>0.892358096643875</v>
      </c>
      <c r="DB594">
        <v>0.26218230614176702</v>
      </c>
      <c r="DC594">
        <v>0.87026260425773205</v>
      </c>
      <c r="DD594">
        <v>-0.26861410988203699</v>
      </c>
      <c r="DE594">
        <v>-0.507684243530093</v>
      </c>
      <c r="DF594">
        <v>0.94481983105652001</v>
      </c>
      <c r="DG594">
        <v>0.43143408056494098</v>
      </c>
      <c r="DH594">
        <v>1.0903779357249701</v>
      </c>
      <c r="DI594">
        <v>-9.7956521130981907E-3</v>
      </c>
      <c r="DK594">
        <v>2.1709019960326299</v>
      </c>
      <c r="DL594">
        <v>-1.2563548665639199</v>
      </c>
      <c r="DM594">
        <v>-0.15835510512261</v>
      </c>
      <c r="DN594">
        <v>-7.7354419772745998E-3</v>
      </c>
      <c r="DP594">
        <v>-0.18695743438001999</v>
      </c>
      <c r="DQ594">
        <v>1.0206755650870001</v>
      </c>
      <c r="DR594">
        <v>0.44835044027422599</v>
      </c>
      <c r="DS594">
        <v>3.4264253868968799</v>
      </c>
      <c r="DT594">
        <v>0.62865794279787202</v>
      </c>
      <c r="DU594">
        <v>0.54925796848692698</v>
      </c>
      <c r="DV594">
        <v>-2.0967678196029702</v>
      </c>
      <c r="DW594">
        <v>-0.474285678228625</v>
      </c>
      <c r="DX594">
        <v>-2.10221898078089</v>
      </c>
      <c r="DY594">
        <v>0.49116230111394499</v>
      </c>
      <c r="DZ594">
        <v>-0.158413348526665</v>
      </c>
      <c r="EA594">
        <v>1.7521596650112801</v>
      </c>
      <c r="EB594">
        <v>1.11243603878393</v>
      </c>
      <c r="EC594">
        <v>1.06100293505733</v>
      </c>
      <c r="ED594">
        <v>1.3589272464741999</v>
      </c>
      <c r="EE594">
        <v>-7.87995941209374E-3</v>
      </c>
      <c r="EF594">
        <v>-1.5184725829385599</v>
      </c>
      <c r="EG594">
        <v>-2.0895732494864201</v>
      </c>
      <c r="EH594">
        <v>2.6482069837584299</v>
      </c>
      <c r="EI594">
        <v>-1.92278463437106</v>
      </c>
      <c r="EJ594">
        <v>1.26528070213681</v>
      </c>
      <c r="EK594">
        <v>0.17804239469114699</v>
      </c>
      <c r="EL594">
        <v>0.49448118425061699</v>
      </c>
      <c r="EM594">
        <v>1.9311490530526501</v>
      </c>
      <c r="EN594">
        <v>-0.72970711516973097</v>
      </c>
      <c r="EO594">
        <v>0.58946945555362595</v>
      </c>
      <c r="EP594">
        <v>0.386478974178317</v>
      </c>
      <c r="EQ594">
        <v>0.101303335577541</v>
      </c>
      <c r="ER594">
        <v>0.10574020470812701</v>
      </c>
      <c r="ES594">
        <v>9.7854410705622299E-2</v>
      </c>
      <c r="EV594">
        <v>0.87643813130853199</v>
      </c>
      <c r="EW594">
        <v>0.120377730490873</v>
      </c>
      <c r="EX594">
        <v>-0.64281881759598003</v>
      </c>
      <c r="EY594">
        <v>7.5758914135803906E-2</v>
      </c>
      <c r="EZ594">
        <v>-0.344937296085845</v>
      </c>
      <c r="FA594">
        <v>1.0379219751484901</v>
      </c>
      <c r="FB594">
        <v>-0.81687974616215797</v>
      </c>
      <c r="FC594">
        <v>0.94184294484875897</v>
      </c>
      <c r="FD594">
        <v>2.0310126479671502</v>
      </c>
      <c r="FE594">
        <v>0.55294783542194603</v>
      </c>
      <c r="FF594">
        <v>6.3144381419988294E-2</v>
      </c>
      <c r="FG594">
        <v>-3.1983592873984898</v>
      </c>
      <c r="FH594">
        <v>2.21613250323571</v>
      </c>
      <c r="FI594">
        <v>1.38617086176964</v>
      </c>
      <c r="FJ594">
        <v>1.67050675390783</v>
      </c>
      <c r="FK594">
        <v>-1.0530586418099099</v>
      </c>
      <c r="FL594">
        <v>-1.6374905496377301</v>
      </c>
      <c r="FM594">
        <v>0.166866415020195</v>
      </c>
      <c r="FN594">
        <v>1.86007511638309</v>
      </c>
      <c r="FO594">
        <v>-4.6472306166833698E-2</v>
      </c>
      <c r="FP594">
        <v>-0.179481723625941</v>
      </c>
      <c r="FQ594">
        <v>-1.93880096285284</v>
      </c>
      <c r="FR594">
        <v>-1.5102827601367601</v>
      </c>
      <c r="FS594">
        <v>0.99916643957840301</v>
      </c>
      <c r="FT594">
        <v>-1.06408900874158</v>
      </c>
      <c r="FU594">
        <v>1.1157624687257299</v>
      </c>
      <c r="FV594">
        <v>1.5166358525675601</v>
      </c>
      <c r="FW594">
        <v>2.7834311073092999</v>
      </c>
      <c r="FX594">
        <v>0.42517489109741302</v>
      </c>
      <c r="FY594">
        <v>-0.86548408917224195</v>
      </c>
      <c r="FZ594">
        <v>-1.1932218437323201</v>
      </c>
      <c r="GA594">
        <v>2.4675467249835501</v>
      </c>
      <c r="GC594">
        <v>0.88585596895427399</v>
      </c>
      <c r="GD594">
        <v>-1.1493902253278101</v>
      </c>
      <c r="GE594">
        <v>0.93265301093197195</v>
      </c>
      <c r="GF594">
        <v>-0.39795215889171198</v>
      </c>
      <c r="GG594">
        <v>2.3794742386598999</v>
      </c>
      <c r="GH594">
        <v>0.91785832846653603</v>
      </c>
      <c r="GI594">
        <v>-0.45447031216099298</v>
      </c>
      <c r="GJ594">
        <v>-0.54479714672197599</v>
      </c>
      <c r="GK594">
        <v>-0.21132452602614599</v>
      </c>
      <c r="GL594">
        <v>-0.15267001772372199</v>
      </c>
      <c r="GM594">
        <v>-0.88361260377496398</v>
      </c>
      <c r="GN594">
        <v>-0.95532637615178795</v>
      </c>
      <c r="GP594">
        <v>-1.54011062995778</v>
      </c>
      <c r="GQ594">
        <v>1.5203604074486099</v>
      </c>
      <c r="GR594">
        <v>-0.28241965037523198</v>
      </c>
      <c r="GS594">
        <v>3.1839278017287101E-2</v>
      </c>
      <c r="GT594">
        <v>-1.5221696125081501</v>
      </c>
      <c r="GU594">
        <v>0.485623298845894</v>
      </c>
      <c r="GV594">
        <v>0.41464793011982698</v>
      </c>
      <c r="GW594">
        <v>-0.203826200686308</v>
      </c>
      <c r="GX594">
        <v>-0.26909052103292203</v>
      </c>
      <c r="GY594">
        <v>-1.2063640295309599</v>
      </c>
      <c r="GZ594">
        <v>-0.28731794873237998</v>
      </c>
      <c r="HA594">
        <v>-0.15124859401112201</v>
      </c>
      <c r="HB594">
        <v>-1.20802817064032</v>
      </c>
      <c r="HC594">
        <v>-0.83584431122290004</v>
      </c>
      <c r="HD594">
        <v>-1.41829643325764</v>
      </c>
      <c r="HE594">
        <v>1.54334192175156</v>
      </c>
      <c r="HF594">
        <v>1.11396698193857</v>
      </c>
      <c r="HG594">
        <v>-0.43913251292906402</v>
      </c>
      <c r="HH594">
        <v>-1.0389367343122999</v>
      </c>
      <c r="HI594">
        <v>0.93258226388570598</v>
      </c>
      <c r="HJ594">
        <v>0.461448065289005</v>
      </c>
      <c r="HK594">
        <v>1.0514369872908</v>
      </c>
      <c r="HL594">
        <v>0.80145174451899903</v>
      </c>
      <c r="HM594">
        <v>-0.13038615279583601</v>
      </c>
      <c r="HN594">
        <v>-9.1615577002812601E-2</v>
      </c>
      <c r="HO594">
        <v>-0.72978474636329305</v>
      </c>
      <c r="HP594">
        <v>-0.40831795895428502</v>
      </c>
      <c r="HQ594">
        <v>2.9584724507003599E-2</v>
      </c>
      <c r="HR594">
        <v>-1.1105599824986701</v>
      </c>
      <c r="HS594">
        <v>-1.03175816602743</v>
      </c>
      <c r="HU594">
        <v>-0.199529008568788</v>
      </c>
      <c r="HV594">
        <v>-0.17095051043725101</v>
      </c>
      <c r="HW594">
        <v>-7.0315286211553002E-2</v>
      </c>
      <c r="HX594">
        <v>0.20638807363866399</v>
      </c>
      <c r="HY594">
        <v>0.532240623033431</v>
      </c>
      <c r="HZ594">
        <v>0.80423682848049804</v>
      </c>
      <c r="IA594">
        <v>-0.44837960076620198</v>
      </c>
      <c r="IB594">
        <v>-0.83218458212286395</v>
      </c>
      <c r="IC594">
        <v>-0.19080796819252999</v>
      </c>
      <c r="ID594">
        <v>-0.46621697183582</v>
      </c>
      <c r="IE594">
        <v>-0.77173644403956099</v>
      </c>
      <c r="IF594">
        <v>0.64382927957922198</v>
      </c>
      <c r="IG594">
        <v>4.6620568718935801E-2</v>
      </c>
      <c r="IH594">
        <v>-0.34649701310627301</v>
      </c>
      <c r="II594">
        <v>-0.25131340225925702</v>
      </c>
      <c r="IJ594">
        <v>1.0691916248106299</v>
      </c>
      <c r="IK594">
        <v>-0.105553570938355</v>
      </c>
      <c r="IL594">
        <v>9.6235627643181901E-2</v>
      </c>
      <c r="IM594">
        <v>0.97833804320544004</v>
      </c>
      <c r="IN594">
        <v>1.15166121959192</v>
      </c>
      <c r="IO594">
        <v>1.05267639410158</v>
      </c>
      <c r="IP594">
        <v>0.67511987381294603</v>
      </c>
      <c r="IQ594">
        <v>1.61254879822081</v>
      </c>
      <c r="IR594">
        <v>0.71592477452213599</v>
      </c>
      <c r="IS594">
        <v>-0.53204190853648503</v>
      </c>
      <c r="IT594">
        <v>-4.9202930313185797E-3</v>
      </c>
      <c r="IU594">
        <v>0.61408009041770095</v>
      </c>
      <c r="IV594">
        <v>-0.515257080223819</v>
      </c>
      <c r="IW594">
        <v>-1.2166081328359699</v>
      </c>
      <c r="IX594">
        <v>0.38227743534662301</v>
      </c>
      <c r="IY594">
        <v>-1.3911069264395299</v>
      </c>
      <c r="IZ594">
        <v>0.416424630566326</v>
      </c>
      <c r="JA594">
        <v>1.0625447195707201</v>
      </c>
      <c r="JB594">
        <v>0.82061347766284598</v>
      </c>
      <c r="JC594">
        <v>0.32396803962910797</v>
      </c>
      <c r="JD594">
        <v>1.1475489447548199</v>
      </c>
      <c r="JE594">
        <v>-0.33665080827631799</v>
      </c>
      <c r="JF594">
        <v>-0.54576624088440395</v>
      </c>
      <c r="JG594">
        <v>-0.87407261098633204</v>
      </c>
      <c r="JH594">
        <v>-0.79399436544918001</v>
      </c>
      <c r="JI594">
        <v>1.3741701388426</v>
      </c>
      <c r="JJ594">
        <v>-0.95650361954540097</v>
      </c>
      <c r="JK594">
        <v>1.4186449745466201</v>
      </c>
      <c r="JL594">
        <v>-0.58073411910299899</v>
      </c>
      <c r="JM594">
        <v>1.2298593333980501</v>
      </c>
    </row>
    <row r="595" spans="1:273" x14ac:dyDescent="0.25">
      <c r="A595" s="29">
        <v>44413</v>
      </c>
      <c r="B595" s="31" t="s">
        <v>2317</v>
      </c>
      <c r="C595" s="24" t="s">
        <v>1743</v>
      </c>
      <c r="D595" s="24" t="s">
        <v>1899</v>
      </c>
      <c r="E595" s="34">
        <v>82.082149999999999</v>
      </c>
      <c r="F595" s="38">
        <v>12200</v>
      </c>
      <c r="G595" s="16">
        <f>VLOOKUP(C595,dFundos!$A$1:$B$28,2,FALSE)</f>
        <v>25079957000104</v>
      </c>
      <c r="H595" s="13"/>
      <c r="I595">
        <f>_xll.ECONOMATICA(G595,"VOLATILITY","1Y",A595)</f>
        <v>5.2792944789907796</v>
      </c>
      <c r="J595">
        <f>_xll.ECONOMATICA(G595,"NAV","1D",A595)</f>
        <v>148.81605600006901</v>
      </c>
      <c r="K595">
        <f>_xll.ECONOMATICA(G595,"NAV","1D",A595+1)</f>
        <v>148.63158400007501</v>
      </c>
      <c r="L595" s="6"/>
      <c r="M595">
        <v>3.63790539267939E-2</v>
      </c>
      <c r="N595">
        <v>-6.6299485933995997E-2</v>
      </c>
      <c r="O595">
        <v>0.262928011943586</v>
      </c>
      <c r="P595">
        <v>-0.16709735891708999</v>
      </c>
      <c r="Q595">
        <v>4.8068557771330199E-2</v>
      </c>
      <c r="R595">
        <v>-0.22565464196304699</v>
      </c>
      <c r="S595">
        <v>0.39942852617968999</v>
      </c>
      <c r="T595">
        <v>-3.8112110178190099E-2</v>
      </c>
      <c r="U595">
        <v>0.21688491087843401</v>
      </c>
      <c r="V595">
        <v>-6.5217016526730696E-3</v>
      </c>
      <c r="W595">
        <v>6.4420633680129E-2</v>
      </c>
      <c r="X595">
        <v>-0.28643198484132898</v>
      </c>
      <c r="Y595">
        <v>6.4785990616655895E-2</v>
      </c>
      <c r="Z595">
        <v>3.8868229239596999E-2</v>
      </c>
      <c r="AA595">
        <v>-0.53245510953274799</v>
      </c>
      <c r="AB595">
        <v>0.117040764962439</v>
      </c>
      <c r="AC595">
        <v>0.406848284546868</v>
      </c>
      <c r="AD595">
        <v>-0.498272423737944</v>
      </c>
      <c r="AE595">
        <v>0.386041608726373</v>
      </c>
      <c r="AF595">
        <v>-8.8270095147891005E-3</v>
      </c>
      <c r="AG595">
        <v>-9.1626798257493605E-2</v>
      </c>
      <c r="AH595">
        <v>2.5472363086009898E-2</v>
      </c>
      <c r="AJ595">
        <v>0.17474622673034901</v>
      </c>
      <c r="AK595">
        <v>-1.0326252322556699E-2</v>
      </c>
      <c r="AL595">
        <v>-0.22079422024035</v>
      </c>
      <c r="AM595">
        <v>2.4005483101063901E-2</v>
      </c>
      <c r="AN595">
        <v>-5.90989692682342E-2</v>
      </c>
      <c r="AO595">
        <v>0.103993174707284</v>
      </c>
      <c r="AP595">
        <v>-0.232131635038968</v>
      </c>
      <c r="AQ595">
        <v>0.27745824827434301</v>
      </c>
      <c r="AR595">
        <v>-0.20837782703893001</v>
      </c>
      <c r="AS595">
        <v>-0.161058144476556</v>
      </c>
      <c r="AT595">
        <v>0.14278433191066101</v>
      </c>
      <c r="AU595">
        <v>-0.42054837240357301</v>
      </c>
      <c r="AV595">
        <v>0.20969224788132099</v>
      </c>
      <c r="AW595">
        <v>0.15518829550273899</v>
      </c>
      <c r="AX595">
        <v>-0.41883362155203901</v>
      </c>
      <c r="AY595">
        <v>-0.17280867223235</v>
      </c>
      <c r="AZ595">
        <v>0.15349904042523099</v>
      </c>
      <c r="BA595">
        <v>3.6803273360419601E-2</v>
      </c>
      <c r="BB595">
        <v>-0.60029541373296502</v>
      </c>
      <c r="BC595">
        <v>0.14916062682459599</v>
      </c>
      <c r="BD595">
        <v>-0.18240861209051201</v>
      </c>
      <c r="BE595">
        <v>-0.27613701104200999</v>
      </c>
      <c r="BF595">
        <v>0.40644725595484499</v>
      </c>
      <c r="BG595">
        <v>-0.25668317866802698</v>
      </c>
      <c r="BI595">
        <v>-0.110079136265995</v>
      </c>
      <c r="BJ595">
        <v>0.28964806915610097</v>
      </c>
      <c r="BK595">
        <v>6.7226630017103203E-2</v>
      </c>
      <c r="BL595">
        <v>0.16808907603262899</v>
      </c>
      <c r="BM595">
        <v>-0.23372178011413799</v>
      </c>
      <c r="BN595">
        <v>-0.261201899047592</v>
      </c>
      <c r="BO595">
        <v>-0.13351813358895001</v>
      </c>
      <c r="BP595">
        <v>0.27930896212637901</v>
      </c>
      <c r="BQ595">
        <v>-0.50724255406748897</v>
      </c>
      <c r="BR595">
        <v>2.3155643066274899E-2</v>
      </c>
      <c r="BS595">
        <v>-0.69755999347762598</v>
      </c>
      <c r="BT595">
        <v>2.8343748817860601E-2</v>
      </c>
      <c r="BU595">
        <v>-0.145759622773767</v>
      </c>
      <c r="BV595">
        <v>-0.51054634359388695</v>
      </c>
      <c r="BX595">
        <v>0.414804302999983</v>
      </c>
      <c r="BY595">
        <v>0.87022953284758797</v>
      </c>
      <c r="BZ595">
        <v>0.36438926290429702</v>
      </c>
      <c r="CA595">
        <v>0.282760672416771</v>
      </c>
      <c r="CB595">
        <v>0.44327317591523802</v>
      </c>
      <c r="CC595">
        <v>-5.4204908792598899E-2</v>
      </c>
      <c r="CD595">
        <v>-0.34287414036953101</v>
      </c>
      <c r="CE595">
        <v>-0.29718151081397098</v>
      </c>
      <c r="CF595">
        <v>2.96727037493838E-2</v>
      </c>
      <c r="CG595">
        <v>0.228888056335563</v>
      </c>
      <c r="CH595">
        <v>0.39052805714163702</v>
      </c>
      <c r="CI595">
        <v>0.421570105027058</v>
      </c>
      <c r="CJ595">
        <v>0.25763407957128898</v>
      </c>
      <c r="CK595">
        <v>-3.1505411971011199E-2</v>
      </c>
      <c r="CL595">
        <v>-0.73671895124789399</v>
      </c>
      <c r="CM595">
        <v>5.5016827354847898E-2</v>
      </c>
      <c r="CN595">
        <v>0.44460707485995998</v>
      </c>
      <c r="CO595">
        <v>0.424218367516005</v>
      </c>
      <c r="CP595">
        <v>-4.1801506085903398E-2</v>
      </c>
      <c r="CQ595">
        <v>6.8760173053306103E-2</v>
      </c>
      <c r="CR595">
        <v>-0.50579968246893303</v>
      </c>
      <c r="CS595">
        <v>0.38984313832770601</v>
      </c>
      <c r="CT595">
        <v>0.16118486219056599</v>
      </c>
      <c r="CU595">
        <v>0.13897783101128899</v>
      </c>
      <c r="CV595">
        <v>-6.2734487164561897E-2</v>
      </c>
      <c r="CW595">
        <v>0.29501186581910599</v>
      </c>
      <c r="CX595">
        <v>-0.373098533236771</v>
      </c>
      <c r="CY595">
        <v>0.116299952605914</v>
      </c>
      <c r="CZ595">
        <v>0.63485802184004603</v>
      </c>
      <c r="DA595">
        <v>2.2448371055361301E-2</v>
      </c>
      <c r="DB595">
        <v>0.476001844435814</v>
      </c>
      <c r="DC595">
        <v>9.0438867482589599E-2</v>
      </c>
      <c r="DD595">
        <v>-9.80428679213219E-2</v>
      </c>
      <c r="DE595">
        <v>-0.347517958562094</v>
      </c>
      <c r="DF595">
        <v>-0.114871796540683</v>
      </c>
      <c r="DG595">
        <v>-0.13738698971792501</v>
      </c>
      <c r="DH595">
        <v>0.11971172698395099</v>
      </c>
      <c r="DI595">
        <v>-4.4381080442690299E-3</v>
      </c>
      <c r="DK595">
        <v>0.59149238368263501</v>
      </c>
      <c r="DL595">
        <v>0.241670821924345</v>
      </c>
      <c r="DM595">
        <v>0.204233862859837</v>
      </c>
      <c r="DN595">
        <v>-4.4623340727412098E-3</v>
      </c>
      <c r="DP595">
        <v>-0.73007672399398904</v>
      </c>
      <c r="DQ595">
        <v>-0.28437338760340902</v>
      </c>
      <c r="DR595">
        <v>-0.61373961234494301</v>
      </c>
      <c r="DS595">
        <v>-5.7047494919970597E-2</v>
      </c>
      <c r="DT595">
        <v>0.60125004220026301</v>
      </c>
      <c r="DU595">
        <v>-9.5772569056862294E-2</v>
      </c>
      <c r="DV595">
        <v>0.23514255135523901</v>
      </c>
      <c r="DW595">
        <v>0.21202116731728901</v>
      </c>
      <c r="DX595">
        <v>-0.47335193812614301</v>
      </c>
      <c r="DY595">
        <v>0.26422590726724599</v>
      </c>
      <c r="DZ595">
        <v>-0.41936535208151299</v>
      </c>
      <c r="EA595">
        <v>0.271051616982732</v>
      </c>
      <c r="EB595">
        <v>0.34470990485715403</v>
      </c>
      <c r="EC595">
        <v>-6.3081951884669293E-2</v>
      </c>
      <c r="ED595">
        <v>0.26846717373700801</v>
      </c>
      <c r="EE595">
        <v>-4.7396340960403904E-3</v>
      </c>
      <c r="EF595">
        <v>-0.40358704773097998</v>
      </c>
      <c r="EG595">
        <v>-0.30522798824677</v>
      </c>
      <c r="EH595">
        <v>0.55274409623962095</v>
      </c>
      <c r="EI595">
        <v>-0.20090110001547101</v>
      </c>
      <c r="EJ595">
        <v>0.41696265798236698</v>
      </c>
      <c r="EK595">
        <v>0.54069146772235399</v>
      </c>
      <c r="EL595">
        <v>9.2333935208444004E-2</v>
      </c>
      <c r="EM595">
        <v>-4.1091495677392197E-2</v>
      </c>
      <c r="EN595">
        <v>0.112436757808609</v>
      </c>
      <c r="EO595">
        <v>0.32832412380230402</v>
      </c>
      <c r="EP595">
        <v>-5.0924313654832102E-3</v>
      </c>
      <c r="EQ595">
        <v>-0.105482373510313</v>
      </c>
      <c r="ER595">
        <v>0.81126903187396204</v>
      </c>
      <c r="ES595">
        <v>-9.7379601629654602E-2</v>
      </c>
      <c r="EV595">
        <v>-0.339880091542</v>
      </c>
      <c r="EW595">
        <v>0.14505388116958801</v>
      </c>
      <c r="EX595">
        <v>0.39142837813415099</v>
      </c>
      <c r="EY595">
        <v>0.50116072670789402</v>
      </c>
      <c r="EZ595">
        <v>-2.36662628594786E-2</v>
      </c>
      <c r="FA595">
        <v>0.23097894663806101</v>
      </c>
      <c r="FB595">
        <v>-0.58946105573340901</v>
      </c>
      <c r="FC595">
        <v>-0.71860335146993704</v>
      </c>
      <c r="FD595">
        <v>0.343849473574664</v>
      </c>
      <c r="FE595">
        <v>-4.0602095850772499E-2</v>
      </c>
      <c r="FF595">
        <v>-0.23258630189957299</v>
      </c>
      <c r="FG595">
        <v>0.27939736010012001</v>
      </c>
      <c r="FH595">
        <v>0.25332616278319597</v>
      </c>
      <c r="FI595">
        <v>-1.13925292462227</v>
      </c>
      <c r="FJ595">
        <v>-7.2026360612653703E-2</v>
      </c>
      <c r="FK595">
        <v>0.45238816292112499</v>
      </c>
      <c r="FL595">
        <v>0.60625683090620397</v>
      </c>
      <c r="FM595">
        <v>-7.8927964659669697E-2</v>
      </c>
      <c r="FN595">
        <v>-9.6401539849466603E-2</v>
      </c>
      <c r="FO595">
        <v>0.223430752885179</v>
      </c>
      <c r="FP595">
        <v>0.19568046900531</v>
      </c>
      <c r="FQ595">
        <v>-0.62628981522720995</v>
      </c>
      <c r="FR595">
        <v>0.228298456750053</v>
      </c>
      <c r="FS595">
        <v>-9.4898236420704093E-2</v>
      </c>
      <c r="FT595">
        <v>6.0378439229680199E-3</v>
      </c>
      <c r="FU595">
        <v>0.53102977071830504</v>
      </c>
      <c r="FV595">
        <v>0.21465780082507999</v>
      </c>
      <c r="FW595">
        <v>4.0544027251598898E-2</v>
      </c>
      <c r="FX595">
        <v>0.51360431443754395</v>
      </c>
      <c r="FY595">
        <v>9.9555480119306594E-3</v>
      </c>
      <c r="FZ595">
        <v>0.72328669320995698</v>
      </c>
      <c r="GA595">
        <v>-0.20593004546753901</v>
      </c>
      <c r="GC595">
        <v>0.75388428631413296</v>
      </c>
      <c r="GD595">
        <v>-0.21862311068616699</v>
      </c>
      <c r="GE595">
        <v>1.17074050649535E-2</v>
      </c>
      <c r="GF595">
        <v>0.20726387519971501</v>
      </c>
      <c r="GG595">
        <v>0.26711020818766001</v>
      </c>
      <c r="GH595">
        <v>7.4258201857446707E-2</v>
      </c>
      <c r="GI595">
        <v>0.67637256815942204</v>
      </c>
      <c r="GJ595">
        <v>-0.52798014403379101</v>
      </c>
      <c r="GK595">
        <v>0.26825138047570402</v>
      </c>
      <c r="GL595">
        <v>-0.57234058122048703</v>
      </c>
      <c r="GM595">
        <v>0.97279791334585797</v>
      </c>
      <c r="GN595">
        <v>-1.52419665937487E-2</v>
      </c>
      <c r="GP595">
        <v>-0.270777508922038</v>
      </c>
      <c r="GQ595">
        <v>8.9506415497453404E-2</v>
      </c>
      <c r="GR595">
        <v>-0.249269160030963</v>
      </c>
      <c r="GS595">
        <v>-0.406425714209036</v>
      </c>
      <c r="GT595">
        <v>0.33541547909408098</v>
      </c>
      <c r="GU595">
        <v>-0.12748322124025399</v>
      </c>
      <c r="GV595">
        <v>-0.121124618635804</v>
      </c>
      <c r="GW595">
        <v>0.120299714581051</v>
      </c>
      <c r="GX595">
        <v>-0.49877970232046198</v>
      </c>
      <c r="GY595">
        <v>0.57483317850710602</v>
      </c>
      <c r="GZ595">
        <v>-0.13616325068141999</v>
      </c>
      <c r="HA595">
        <v>0.98538081965671198</v>
      </c>
      <c r="HB595">
        <v>7.4110857349296594E-2</v>
      </c>
      <c r="HC595">
        <v>6.8991606894996896E-3</v>
      </c>
      <c r="HD595">
        <v>-0.102572365813103</v>
      </c>
      <c r="HE595">
        <v>6.7274262437422294E-2</v>
      </c>
      <c r="HF595">
        <v>-0.12143409867349</v>
      </c>
      <c r="HG595">
        <v>9.2949008285359E-2</v>
      </c>
      <c r="HH595">
        <v>-0.18170358680436</v>
      </c>
      <c r="HI595">
        <v>-0.12944924683324599</v>
      </c>
      <c r="HJ595">
        <v>0.29992240251885999</v>
      </c>
      <c r="HK595">
        <v>6.9967395575076793E-2</v>
      </c>
      <c r="HL595">
        <v>0.45354257508734003</v>
      </c>
      <c r="HM595">
        <v>0.21344867072912199</v>
      </c>
      <c r="HN595">
        <v>-0.47703412910777798</v>
      </c>
      <c r="HO595">
        <v>0.438971249241149</v>
      </c>
      <c r="HP595">
        <v>-0.102129650167626</v>
      </c>
      <c r="HQ595">
        <v>0.117374804722203</v>
      </c>
      <c r="HR595">
        <v>-3.8529210360138698E-2</v>
      </c>
      <c r="HS595">
        <v>-8.5009371196065303E-2</v>
      </c>
      <c r="HU595">
        <v>-0.54818183534734999</v>
      </c>
      <c r="HV595">
        <v>3.2195557832892498E-2</v>
      </c>
      <c r="HW595">
        <v>-0.38691030422341999</v>
      </c>
      <c r="HX595">
        <v>0.36900539507769298</v>
      </c>
      <c r="HY595">
        <v>0.63660867945145605</v>
      </c>
      <c r="HZ595">
        <v>-8.2541277879499803E-2</v>
      </c>
      <c r="IA595">
        <v>0.273558835397125</v>
      </c>
      <c r="IB595">
        <v>2.2160774460644499E-2</v>
      </c>
      <c r="IC595">
        <v>8.22009866169537E-2</v>
      </c>
      <c r="ID595">
        <v>0.36590409181371802</v>
      </c>
      <c r="IE595">
        <v>0.59667779405572197</v>
      </c>
      <c r="IF595">
        <v>6.9905053351249094E-2</v>
      </c>
      <c r="IG595">
        <v>0.168400770417065</v>
      </c>
      <c r="IH595">
        <v>0.11154662333865401</v>
      </c>
      <c r="II595">
        <v>0.25279105066147201</v>
      </c>
      <c r="IJ595">
        <v>0.47385994439537199</v>
      </c>
      <c r="IK595">
        <v>0.31915641611703899</v>
      </c>
      <c r="IL595">
        <v>0.25644067154644301</v>
      </c>
      <c r="IM595">
        <v>-1.5893369527475401E-2</v>
      </c>
      <c r="IN595">
        <v>0.17442122498323401</v>
      </c>
      <c r="IO595">
        <v>-8.3895352599938605E-2</v>
      </c>
      <c r="IP595">
        <v>-0.31217596288115601</v>
      </c>
      <c r="IQ595">
        <v>5.7044659661187297E-2</v>
      </c>
      <c r="IR595">
        <v>0.33526649276609499</v>
      </c>
      <c r="IS595">
        <v>-0.20894741846859699</v>
      </c>
      <c r="IT595">
        <v>8.7084050392149896E-3</v>
      </c>
      <c r="IU595">
        <v>0.18865533547796101</v>
      </c>
      <c r="IV595">
        <v>0.64217148537863999</v>
      </c>
      <c r="IW595">
        <v>-0.35634691166706001</v>
      </c>
      <c r="IX595">
        <v>1.93959534954047E-2</v>
      </c>
      <c r="IY595">
        <v>8.5118082824919797E-2</v>
      </c>
      <c r="IZ595">
        <v>-0.280017362820217</v>
      </c>
      <c r="JA595">
        <v>2.20169324165909E-2</v>
      </c>
      <c r="JB595">
        <v>-5.3208538884064203E-2</v>
      </c>
      <c r="JC595">
        <v>0.22188710536283901</v>
      </c>
      <c r="JD595">
        <v>0.27970954524789698</v>
      </c>
      <c r="JE595">
        <v>6.6665758822637103E-2</v>
      </c>
      <c r="JF595">
        <v>-0.21517216691791</v>
      </c>
      <c r="JG595">
        <v>0.104719612681947</v>
      </c>
      <c r="JH595">
        <v>0.34792688638844999</v>
      </c>
      <c r="JI595">
        <v>-0.230610427388456</v>
      </c>
      <c r="JJ595">
        <v>0.37508667774090998</v>
      </c>
      <c r="JK595">
        <v>-0.39374763664454798</v>
      </c>
      <c r="JL595">
        <v>8.1767335905169602E-2</v>
      </c>
      <c r="JM595">
        <v>-0.50856433235821896</v>
      </c>
    </row>
    <row r="596" spans="1:273" x14ac:dyDescent="0.25">
      <c r="A596" s="30">
        <v>44413</v>
      </c>
      <c r="B596" s="31" t="s">
        <v>2317</v>
      </c>
      <c r="C596" s="23" t="s">
        <v>1745</v>
      </c>
      <c r="D596" s="23" t="s">
        <v>1899</v>
      </c>
      <c r="E596" s="32">
        <v>166.506992</v>
      </c>
      <c r="F596" s="37">
        <v>24400</v>
      </c>
      <c r="G596" s="16">
        <f>VLOOKUP(C596,dFundos!$A$1:$B$28,2,FALSE)</f>
        <v>26111809000184</v>
      </c>
      <c r="H596" s="13"/>
      <c r="I596">
        <f>_xll.ECONOMATICA(G596,"VOLATILITY","1Y",A596)</f>
        <v>5.8334857183654103</v>
      </c>
      <c r="J596">
        <f>_xll.ECONOMATICA(G596,"NAV","1D",A596)</f>
        <v>146.22597400005901</v>
      </c>
      <c r="K596">
        <f>_xll.ECONOMATICA(G596,"NAV","1D",A596+1)</f>
        <v>146.54039199999499</v>
      </c>
      <c r="L596" s="6"/>
      <c r="M596">
        <v>0.41340676143590799</v>
      </c>
      <c r="N596">
        <v>-0.30117080350464698</v>
      </c>
      <c r="O596">
        <v>-0.125220489735511</v>
      </c>
      <c r="P596">
        <v>-0.29554572738561502</v>
      </c>
      <c r="Q596">
        <v>4.6137747631291902E-3</v>
      </c>
      <c r="R596">
        <v>-0.26191562328676798</v>
      </c>
      <c r="S596">
        <v>0.26707702108978998</v>
      </c>
      <c r="T596">
        <v>-0.29706617333431501</v>
      </c>
      <c r="U596">
        <v>0.61300836314330798</v>
      </c>
      <c r="V596">
        <v>-0.343921349940501</v>
      </c>
      <c r="W596">
        <v>0.15396396884170799</v>
      </c>
      <c r="X596">
        <v>-3.5155992463842302E-2</v>
      </c>
      <c r="Y596">
        <v>0.14959765958337801</v>
      </c>
      <c r="Z596">
        <v>8.1801777196233202E-2</v>
      </c>
      <c r="AA596">
        <v>-0.16130831072587201</v>
      </c>
      <c r="AB596">
        <v>-2.6159145818382998E-2</v>
      </c>
      <c r="AC596">
        <v>0.33665004029899098</v>
      </c>
      <c r="AD596">
        <v>-0.49569235161470698</v>
      </c>
      <c r="AE596">
        <v>0.54163814093044504</v>
      </c>
      <c r="AF596">
        <v>-0.102840983254282</v>
      </c>
      <c r="AG596">
        <v>-0.538490628969157</v>
      </c>
      <c r="AH596">
        <v>8.6537156857957598E-2</v>
      </c>
      <c r="AJ596">
        <v>-0.31262196162060701</v>
      </c>
      <c r="AK596">
        <v>0.35067385615548102</v>
      </c>
      <c r="AL596">
        <v>-0.61234453960423696</v>
      </c>
      <c r="AM596">
        <v>-7.27486517462239E-2</v>
      </c>
      <c r="AN596">
        <v>0.49992263629974298</v>
      </c>
      <c r="AO596">
        <v>2.1238402405288102E-2</v>
      </c>
      <c r="AP596">
        <v>-0.15186653290584201</v>
      </c>
      <c r="AQ596">
        <v>-9.7006963642343194E-2</v>
      </c>
      <c r="AR596">
        <v>-0.38958164923315097</v>
      </c>
      <c r="AS596">
        <v>-0.48731756578490598</v>
      </c>
      <c r="AT596">
        <v>0.28285077041800799</v>
      </c>
      <c r="AU596">
        <v>-0.438137869969069</v>
      </c>
      <c r="AV596">
        <v>0.19219274490751601</v>
      </c>
      <c r="AW596">
        <v>9.8458725005912101E-2</v>
      </c>
      <c r="AX596">
        <v>-0.54149476673046604</v>
      </c>
      <c r="AY596">
        <v>-0.19492818319122299</v>
      </c>
      <c r="AZ596">
        <v>0.25775513495318603</v>
      </c>
      <c r="BA596">
        <v>0.35816524941765199</v>
      </c>
      <c r="BB596">
        <v>-0.57600268746682604</v>
      </c>
      <c r="BC596">
        <v>0.424254622703302</v>
      </c>
      <c r="BD596">
        <v>-0.274513985004887</v>
      </c>
      <c r="BE596">
        <v>0.15868170630710701</v>
      </c>
      <c r="BF596">
        <v>0.38389990477298902</v>
      </c>
      <c r="BG596">
        <v>0.20008878491353199</v>
      </c>
      <c r="BI596">
        <v>0.29445876261888798</v>
      </c>
      <c r="BJ596">
        <v>0.20110656550969</v>
      </c>
      <c r="BK596">
        <v>-2.26547398597177E-2</v>
      </c>
      <c r="BL596">
        <v>-2.4639494131406502E-2</v>
      </c>
      <c r="BM596">
        <v>-6.9486197753576603E-2</v>
      </c>
      <c r="BN596">
        <v>0.48846317349671198</v>
      </c>
      <c r="BO596">
        <v>7.7566358231706503E-2</v>
      </c>
      <c r="BP596">
        <v>1.7348155779473001E-2</v>
      </c>
      <c r="BQ596">
        <v>-8.3472429196263007E-2</v>
      </c>
      <c r="BR596">
        <v>-0.285753313528403</v>
      </c>
      <c r="BS596">
        <v>-0.14184612637109201</v>
      </c>
      <c r="BT596">
        <v>-1.1761081743316</v>
      </c>
      <c r="BU596">
        <v>0.45547454519692099</v>
      </c>
      <c r="BV596">
        <v>-0.84827663131363795</v>
      </c>
      <c r="BX596">
        <v>0.50552094235172296</v>
      </c>
      <c r="BY596">
        <v>0.76552774571609905</v>
      </c>
      <c r="BZ596">
        <v>1.0788306957692799</v>
      </c>
      <c r="CA596">
        <v>0.151112083949556</v>
      </c>
      <c r="CB596">
        <v>-0.19396882289584</v>
      </c>
      <c r="CC596">
        <v>-0.139164261508995</v>
      </c>
      <c r="CD596">
        <v>7.4193899672536603E-2</v>
      </c>
      <c r="CE596">
        <v>-0.60119899844721703</v>
      </c>
      <c r="CF596">
        <v>0.60151506859256199</v>
      </c>
      <c r="CG596">
        <v>0.225873685121769</v>
      </c>
      <c r="CH596">
        <v>4.0046423418971203E-2</v>
      </c>
      <c r="CI596">
        <v>-0.22031644903108799</v>
      </c>
      <c r="CJ596">
        <v>0.15571921067021299</v>
      </c>
      <c r="CK596">
        <v>-1.83784468390513E-2</v>
      </c>
      <c r="CL596">
        <v>0.30099379491730399</v>
      </c>
      <c r="CM596">
        <v>0.36916774151905002</v>
      </c>
      <c r="CN596">
        <v>0.21129922697582501</v>
      </c>
      <c r="CO596">
        <v>0.115390706741891</v>
      </c>
      <c r="CP596">
        <v>0.249965266084473</v>
      </c>
      <c r="CQ596">
        <v>-0.28001399468848798</v>
      </c>
      <c r="CR596">
        <v>0.23541194113931899</v>
      </c>
      <c r="CS596">
        <v>9.6603131896699806E-2</v>
      </c>
      <c r="CT596">
        <v>0.13118801234668401</v>
      </c>
      <c r="CU596">
        <v>0.31705809087725401</v>
      </c>
      <c r="CV596">
        <v>-0.17250304117624199</v>
      </c>
      <c r="CW596">
        <v>0.108685375198547</v>
      </c>
      <c r="CX596">
        <v>-0.34013628182947298</v>
      </c>
      <c r="CY596">
        <v>0.19119785774819301</v>
      </c>
      <c r="CZ596">
        <v>8.3550178896985003E-2</v>
      </c>
      <c r="DA596">
        <v>5.4944025214354E-2</v>
      </c>
      <c r="DB596">
        <v>0.51065856168861501</v>
      </c>
      <c r="DC596">
        <v>0.34322147148486698</v>
      </c>
      <c r="DD596">
        <v>0.22770123250666099</v>
      </c>
      <c r="DE596">
        <v>-2.8313782877376101E-2</v>
      </c>
      <c r="DF596">
        <v>-0.35018075204789101</v>
      </c>
      <c r="DG596">
        <v>7.6805844037153306E-2</v>
      </c>
      <c r="DH596">
        <v>0.30131573821563501</v>
      </c>
      <c r="DI596">
        <v>4.6564054719056003E-2</v>
      </c>
      <c r="DK596">
        <v>0.24098508274619199</v>
      </c>
      <c r="DL596">
        <v>0.12001299855910499</v>
      </c>
      <c r="DM596">
        <v>0.20423871355887999</v>
      </c>
      <c r="DN596">
        <v>-1.1480697048682501E-2</v>
      </c>
      <c r="DP596">
        <v>-0.111369740807277</v>
      </c>
      <c r="DQ596">
        <v>0.13795181512250601</v>
      </c>
      <c r="DR596">
        <v>-0.59034382793470297</v>
      </c>
      <c r="DS596">
        <v>0.50921317779284403</v>
      </c>
      <c r="DT596">
        <v>0.94448531199304897</v>
      </c>
      <c r="DU596">
        <v>-0.29236298514661002</v>
      </c>
      <c r="DV596">
        <v>0.35036175122513702</v>
      </c>
      <c r="DW596">
        <v>-0.180333186926873</v>
      </c>
      <c r="DX596">
        <v>0.31938361207721799</v>
      </c>
      <c r="DY596">
        <v>-0.42974592815880902</v>
      </c>
      <c r="DZ596">
        <v>0.15417896611324999</v>
      </c>
      <c r="EA596">
        <v>0.10116423454746799</v>
      </c>
      <c r="EB596">
        <v>7.3624077049316797E-2</v>
      </c>
      <c r="EC596">
        <v>-0.241805043242493</v>
      </c>
      <c r="ED596">
        <v>-0.193624378971435</v>
      </c>
      <c r="EE596">
        <v>-0.11841540090244999</v>
      </c>
      <c r="EF596">
        <v>-0.15229747587</v>
      </c>
      <c r="EG596">
        <v>-0.59129154551555996</v>
      </c>
      <c r="EH596">
        <v>0.72973291426023901</v>
      </c>
      <c r="EI596">
        <v>-0.75518565390666503</v>
      </c>
      <c r="EJ596">
        <v>0.70922635750321195</v>
      </c>
      <c r="EK596">
        <v>0.46790314900135899</v>
      </c>
      <c r="EL596">
        <v>0.37892241398367299</v>
      </c>
      <c r="EM596">
        <v>7.7546374450321295E-2</v>
      </c>
      <c r="EN596">
        <v>0.40326708385691701</v>
      </c>
      <c r="EO596">
        <v>0.20928290050505899</v>
      </c>
      <c r="EP596">
        <v>-0.12560317227325901</v>
      </c>
      <c r="EQ596">
        <v>-0.32092578203446498</v>
      </c>
      <c r="ER596">
        <v>0.36689934750029402</v>
      </c>
      <c r="ES596">
        <v>8.88847722308128E-2</v>
      </c>
      <c r="EV596">
        <v>0.181227378743642</v>
      </c>
      <c r="EW596">
        <v>-0.26617338789947098</v>
      </c>
      <c r="EX596">
        <v>0.165356138495554</v>
      </c>
      <c r="EY596">
        <v>-0.97311476311006095</v>
      </c>
      <c r="EZ596">
        <v>0.173084076050145</v>
      </c>
      <c r="FA596">
        <v>7.8644395580340601E-2</v>
      </c>
      <c r="FB596">
        <v>-0.88230993860633999</v>
      </c>
      <c r="FC596">
        <v>-0.54969472521406704</v>
      </c>
      <c r="FD596">
        <v>0.41377143697900498</v>
      </c>
      <c r="FE596">
        <v>-5.49665798644128E-2</v>
      </c>
      <c r="FF596">
        <v>-0.26387473135400802</v>
      </c>
      <c r="FG596">
        <v>-2.5011139223352099E-2</v>
      </c>
      <c r="FH596">
        <v>0.54966671632428199</v>
      </c>
      <c r="FI596">
        <v>-1.3057027958893701</v>
      </c>
      <c r="FJ596">
        <v>0.218101594327891</v>
      </c>
      <c r="FK596">
        <v>-3.6037869904248503E-2</v>
      </c>
      <c r="FL596">
        <v>0.93440144064516095</v>
      </c>
      <c r="FM596">
        <v>-0.129878280313278</v>
      </c>
      <c r="FN596">
        <v>0.14843090812064499</v>
      </c>
      <c r="FO596">
        <v>-0.15105126067283001</v>
      </c>
      <c r="FP596">
        <v>0.49292392777715599</v>
      </c>
      <c r="FQ596">
        <v>-0.86559197161477597</v>
      </c>
      <c r="FR596">
        <v>0.41402224032935903</v>
      </c>
      <c r="FS596">
        <v>-0.217542933933146</v>
      </c>
      <c r="FT596">
        <v>-0.34593036916703601</v>
      </c>
      <c r="FU596">
        <v>-0.54377242013288196</v>
      </c>
      <c r="FV596">
        <v>0.50153755673818501</v>
      </c>
      <c r="FW596">
        <v>0.14903611790941801</v>
      </c>
      <c r="FX596">
        <v>-9.8908596919500297E-2</v>
      </c>
      <c r="FY596">
        <v>0.43010350673284797</v>
      </c>
      <c r="FZ596">
        <v>0.146463752935233</v>
      </c>
      <c r="GA596">
        <v>0.111393657789449</v>
      </c>
      <c r="GC596">
        <v>0.41271925565524697</v>
      </c>
      <c r="GD596">
        <v>0.19552817411749901</v>
      </c>
      <c r="GE596">
        <v>-3.3565038847882499E-2</v>
      </c>
      <c r="GF596">
        <v>0.32135212495631998</v>
      </c>
      <c r="GG596">
        <v>2.73820814982173E-2</v>
      </c>
      <c r="GH596">
        <v>0.166589125910832</v>
      </c>
      <c r="GI596">
        <v>4.0305252332473201E-2</v>
      </c>
      <c r="GJ596">
        <v>-8.6496569656446795E-2</v>
      </c>
      <c r="GK596">
        <v>0.138910521854996</v>
      </c>
      <c r="GL596">
        <v>0.19097946751571701</v>
      </c>
      <c r="GM596">
        <v>-0.13656223036377901</v>
      </c>
      <c r="GN596">
        <v>-0.27932127086387498</v>
      </c>
      <c r="GP596">
        <v>-0.39290447566600101</v>
      </c>
      <c r="GQ596">
        <v>0.56528768254793205</v>
      </c>
      <c r="GR596">
        <v>0.117096560097707</v>
      </c>
      <c r="GS596">
        <v>-0.14363032087203501</v>
      </c>
      <c r="GT596">
        <v>0.233662673053914</v>
      </c>
      <c r="GU596">
        <v>1.37855427965405E-2</v>
      </c>
      <c r="GV596">
        <v>-0.161641718932515</v>
      </c>
      <c r="GW596">
        <v>4.2510434286668897E-2</v>
      </c>
      <c r="GX596">
        <v>-0.54689415601387703</v>
      </c>
      <c r="GY596">
        <v>0.43488605588208901</v>
      </c>
      <c r="GZ596">
        <v>-0.19724441499420201</v>
      </c>
      <c r="HA596">
        <v>0.75363765445217701</v>
      </c>
      <c r="HB596">
        <v>-0.46396179677685701</v>
      </c>
      <c r="HC596">
        <v>0.12785178223566601</v>
      </c>
      <c r="HD596">
        <v>-1.3154726657376199</v>
      </c>
      <c r="HE596">
        <v>0.23094835869415001</v>
      </c>
      <c r="HF596">
        <v>0.52135496098344403</v>
      </c>
      <c r="HG596">
        <v>0.32050009194790602</v>
      </c>
      <c r="HH596">
        <v>-9.8876981610374101E-2</v>
      </c>
      <c r="HI596">
        <v>-0.24265135143650701</v>
      </c>
      <c r="HJ596">
        <v>0.38700843615515601</v>
      </c>
      <c r="HK596">
        <v>-1.4267011829360901E-2</v>
      </c>
      <c r="HL596">
        <v>0.56600233147037204</v>
      </c>
      <c r="HM596">
        <v>-0.17182713199872501</v>
      </c>
      <c r="HN596">
        <v>0.17112519362854101</v>
      </c>
      <c r="HO596">
        <v>0.13744289426540501</v>
      </c>
      <c r="HP596">
        <v>0.18043834024865599</v>
      </c>
      <c r="HQ596">
        <v>0.25018753258336801</v>
      </c>
      <c r="HR596">
        <v>0.33151253774121903</v>
      </c>
      <c r="HS596">
        <v>-3.02144243505609E-2</v>
      </c>
      <c r="HU596">
        <v>0.113524617881922</v>
      </c>
      <c r="HV596">
        <v>0.113895471804426</v>
      </c>
      <c r="HW596">
        <v>-0.208947961436934</v>
      </c>
      <c r="HX596">
        <v>-2.8977106921956899E-2</v>
      </c>
      <c r="HY596">
        <v>9.2167525690456401E-2</v>
      </c>
      <c r="HZ596">
        <v>-0.149018470074225</v>
      </c>
      <c r="IA596">
        <v>0.35003182529180799</v>
      </c>
      <c r="IB596">
        <v>-3.6893718970532098E-3</v>
      </c>
      <c r="IC596">
        <v>-8.8498655350122093E-2</v>
      </c>
      <c r="ID596">
        <v>-9.9311021858738996E-2</v>
      </c>
      <c r="IE596">
        <v>-1.4224896494852099E-2</v>
      </c>
      <c r="IF596">
        <v>0.26458957308932401</v>
      </c>
      <c r="IG596">
        <v>7.5432985431689303E-2</v>
      </c>
      <c r="IH596">
        <v>5.4325295423041098E-2</v>
      </c>
      <c r="II596">
        <v>0.23476163532905001</v>
      </c>
      <c r="IJ596">
        <v>-0.25540666010783802</v>
      </c>
      <c r="IK596">
        <v>0.16143368229677399</v>
      </c>
      <c r="IL596">
        <v>2.3505665558332101E-2</v>
      </c>
      <c r="IM596">
        <v>-0.122985923007946</v>
      </c>
      <c r="IN596">
        <v>-0.18620428763824701</v>
      </c>
      <c r="IO596">
        <v>0.47064348873391298</v>
      </c>
      <c r="IP596">
        <v>-8.1444489933346603E-2</v>
      </c>
      <c r="IQ596">
        <v>-0.46477482555928901</v>
      </c>
      <c r="IR596">
        <v>0.28162960261397502</v>
      </c>
      <c r="IS596">
        <v>-0.37736901967946301</v>
      </c>
      <c r="IT596">
        <v>0.13659450596605899</v>
      </c>
      <c r="IU596">
        <v>0.34103944926755497</v>
      </c>
      <c r="IV596">
        <v>0.181196066841949</v>
      </c>
      <c r="IW596">
        <v>3.8273085192486199E-2</v>
      </c>
      <c r="IX596">
        <v>-0.17504283305243001</v>
      </c>
      <c r="IY596">
        <v>-0.190064204707596</v>
      </c>
      <c r="IZ596">
        <v>-0.65433093423052902</v>
      </c>
      <c r="JA596">
        <v>0.28532858959806601</v>
      </c>
      <c r="JB596">
        <v>0.20351448401925201</v>
      </c>
      <c r="JC596">
        <v>0.27922498175030303</v>
      </c>
      <c r="JD596">
        <v>-5.6392894839518697E-2</v>
      </c>
      <c r="JE596">
        <v>-0.112471066768194</v>
      </c>
      <c r="JF596">
        <v>-0.53659328896173997</v>
      </c>
      <c r="JG596">
        <v>0.26506985614105399</v>
      </c>
      <c r="JH596">
        <v>8.8799559125618502E-2</v>
      </c>
      <c r="JI596">
        <v>-1.0303277004822999</v>
      </c>
      <c r="JJ596">
        <v>0.21042280295660001</v>
      </c>
      <c r="JK596">
        <v>9.8249897746427506E-2</v>
      </c>
      <c r="JL596">
        <v>-0.19797955928879701</v>
      </c>
      <c r="JM596">
        <v>0.191290947987</v>
      </c>
    </row>
    <row r="597" spans="1:273" x14ac:dyDescent="0.25">
      <c r="A597" s="29">
        <v>44413</v>
      </c>
      <c r="B597" s="31" t="s">
        <v>2317</v>
      </c>
      <c r="C597" s="24" t="s">
        <v>1734</v>
      </c>
      <c r="D597" s="24" t="s">
        <v>1899</v>
      </c>
      <c r="E597" s="34">
        <v>249.699398</v>
      </c>
      <c r="F597" s="38">
        <v>36600</v>
      </c>
      <c r="G597" s="16">
        <f>VLOOKUP(C597,dFundos!$A$1:$B$28,2,FALSE)</f>
        <v>25079578000106</v>
      </c>
      <c r="H597" s="13"/>
      <c r="I597">
        <f>_xll.ECONOMATICA(G597,"VOLATILITY","1Y",A597)</f>
        <v>2.4058516056356898</v>
      </c>
      <c r="J597">
        <f>_xll.ECONOMATICA(G597,"NAV","1D",A597)</f>
        <v>146.57624400011301</v>
      </c>
      <c r="K597">
        <f>_xll.ECONOMATICA(G597,"NAV","1D",A597+1)</f>
        <v>146.46051399991799</v>
      </c>
      <c r="L597" s="6"/>
      <c r="M597">
        <v>2.76013266557129E-2</v>
      </c>
      <c r="N597">
        <v>-0.18148459948861301</v>
      </c>
      <c r="O597">
        <v>4.3861737322003998E-2</v>
      </c>
      <c r="P597">
        <v>-6.3540799601469198E-3</v>
      </c>
      <c r="Q597">
        <v>-5.81036630137532E-2</v>
      </c>
      <c r="R597">
        <v>0.38590292078879401</v>
      </c>
      <c r="S597">
        <v>-2.32901002163999E-3</v>
      </c>
      <c r="T597">
        <v>-4.1566155232430901E-2</v>
      </c>
      <c r="U597">
        <v>0.319386618866702</v>
      </c>
      <c r="V597">
        <v>0.154926648792753</v>
      </c>
      <c r="W597">
        <v>-0.190924022808758</v>
      </c>
      <c r="X597">
        <v>4.2894934267678798E-2</v>
      </c>
      <c r="Y597">
        <v>2.1325067064026398E-2</v>
      </c>
      <c r="Z597">
        <v>-8.30127910376177E-3</v>
      </c>
      <c r="AA597">
        <v>-2.0453794422792299E-2</v>
      </c>
      <c r="AB597">
        <v>5.6131989003915798E-2</v>
      </c>
      <c r="AC597">
        <v>7.1352826307702302E-2</v>
      </c>
      <c r="AD597">
        <v>-0.31035232177600802</v>
      </c>
      <c r="AE597">
        <v>0.24477008882968199</v>
      </c>
      <c r="AF597">
        <v>3.6130417538515799E-2</v>
      </c>
      <c r="AG597">
        <v>-0.21532706323341699</v>
      </c>
      <c r="AH597">
        <v>-4.6320924684550797E-2</v>
      </c>
      <c r="AJ597">
        <v>7.8164717524487101E-2</v>
      </c>
      <c r="AK597">
        <v>3.06871725115343E-2</v>
      </c>
      <c r="AL597">
        <v>8.5719759590574499E-2</v>
      </c>
      <c r="AM597">
        <v>0.17792395992728399</v>
      </c>
      <c r="AN597">
        <v>-2.6616536797519099E-2</v>
      </c>
      <c r="AO597">
        <v>5.4874841589480597E-2</v>
      </c>
      <c r="AP597">
        <v>-0.20510235708570701</v>
      </c>
      <c r="AQ597">
        <v>-8.8235317161888802E-2</v>
      </c>
      <c r="AR597">
        <v>5.0853903303504904E-3</v>
      </c>
      <c r="AS597">
        <v>-0.16460282467960499</v>
      </c>
      <c r="AT597">
        <v>6.6418362621334395E-2</v>
      </c>
      <c r="AU597">
        <v>-7.7666277138632694E-2</v>
      </c>
      <c r="AV597">
        <v>0.12333082431723601</v>
      </c>
      <c r="AW597">
        <v>2.7129795125801999E-2</v>
      </c>
      <c r="AX597">
        <v>-9.3586730145034394E-2</v>
      </c>
      <c r="AY597">
        <v>-7.2117031777452203E-3</v>
      </c>
      <c r="AZ597">
        <v>0.15496828855248199</v>
      </c>
      <c r="BA597">
        <v>5.9359101578593303E-2</v>
      </c>
      <c r="BB597">
        <v>3.8873068842804101E-2</v>
      </c>
      <c r="BC597">
        <v>-0.14504250357276799</v>
      </c>
      <c r="BD597">
        <v>-0.15005994600869599</v>
      </c>
      <c r="BE597">
        <v>-5.7026411650440402E-2</v>
      </c>
      <c r="BF597">
        <v>2.54288721407647E-2</v>
      </c>
      <c r="BG597">
        <v>0.29151964754419202</v>
      </c>
      <c r="BI597">
        <v>-6.9631180849682997E-3</v>
      </c>
      <c r="BJ597">
        <v>0.27058114119427001</v>
      </c>
      <c r="BK597">
        <v>3.17013651510933E-2</v>
      </c>
      <c r="BL597">
        <v>6.3946107547962996E-2</v>
      </c>
      <c r="BM597">
        <v>-0.15668301975893001</v>
      </c>
      <c r="BN597">
        <v>0.184930431350949</v>
      </c>
      <c r="BO597">
        <v>5.7848042706609697E-2</v>
      </c>
      <c r="BP597">
        <v>-8.2021050911862403E-2</v>
      </c>
      <c r="BQ597">
        <v>-9.5432325633737505E-2</v>
      </c>
      <c r="BR597">
        <v>-0.150743354060978</v>
      </c>
      <c r="BS597">
        <v>0.11814303543360399</v>
      </c>
      <c r="BT597">
        <v>-0.22005789187460301</v>
      </c>
      <c r="BU597">
        <v>0.20117760450375499</v>
      </c>
      <c r="BV597">
        <v>-8.2761468820535797E-2</v>
      </c>
      <c r="BX597">
        <v>3.7315020745154498E-2</v>
      </c>
      <c r="BY597">
        <v>0.22393735252990199</v>
      </c>
      <c r="BZ597">
        <v>-6.6855275690613798E-3</v>
      </c>
      <c r="CA597">
        <v>2.53372199949808E-2</v>
      </c>
      <c r="CB597">
        <v>-7.5158111030759797E-2</v>
      </c>
      <c r="CC597">
        <v>-4.23433934884088E-2</v>
      </c>
      <c r="CD597">
        <v>0.17581527681613801</v>
      </c>
      <c r="CE597">
        <v>-0.39592934717802603</v>
      </c>
      <c r="CF597">
        <v>0.40089790654746998</v>
      </c>
      <c r="CG597">
        <v>-5.3674430910177803E-2</v>
      </c>
      <c r="CH597">
        <v>-9.53473953813955E-2</v>
      </c>
      <c r="CI597">
        <v>-8.3694115983235007E-2</v>
      </c>
      <c r="CJ597">
        <v>2.2501384592033E-3</v>
      </c>
      <c r="CK597">
        <v>0.24408800818491699</v>
      </c>
      <c r="CL597">
        <v>0.14503261554637001</v>
      </c>
      <c r="CM597">
        <v>-7.7048544062563507E-2</v>
      </c>
      <c r="CN597">
        <v>0.14615311374654999</v>
      </c>
      <c r="CO597">
        <v>-2.7585956559050798E-3</v>
      </c>
      <c r="CP597">
        <v>5.1260546206321998E-2</v>
      </c>
      <c r="CQ597">
        <v>-0.36400473281901202</v>
      </c>
      <c r="CR597">
        <v>0.30321034864755297</v>
      </c>
      <c r="CS597">
        <v>7.3633222200442106E-2</v>
      </c>
      <c r="CT597">
        <v>6.5797745264717404E-3</v>
      </c>
      <c r="CU597">
        <v>1.5742390314699199E-2</v>
      </c>
      <c r="CV597">
        <v>-1.5413645542139399E-2</v>
      </c>
      <c r="CW597">
        <v>0.14160830014588999</v>
      </c>
      <c r="CX597">
        <v>-0.14143274047455601</v>
      </c>
      <c r="CY597">
        <v>6.6689531013253103E-2</v>
      </c>
      <c r="CZ597">
        <v>0.193145743651257</v>
      </c>
      <c r="DA597">
        <v>9.1937892830174006E-2</v>
      </c>
      <c r="DB597">
        <v>1.8925452604889901E-2</v>
      </c>
      <c r="DC597">
        <v>0.10384827546658899</v>
      </c>
      <c r="DD597">
        <v>-3.5801010653813102E-2</v>
      </c>
      <c r="DE597">
        <v>-5.8058942431671298E-2</v>
      </c>
      <c r="DF597">
        <v>2.0700892127933902E-2</v>
      </c>
      <c r="DG597">
        <v>2.4925975958467499E-2</v>
      </c>
      <c r="DH597">
        <v>0.13401265805441701</v>
      </c>
      <c r="DI597">
        <v>-4.6300303438329103E-3</v>
      </c>
      <c r="DK597">
        <v>-2.4752001900196802E-2</v>
      </c>
      <c r="DL597">
        <v>1.3526725342671899E-2</v>
      </c>
      <c r="DM597">
        <v>-7.5933442622044794E-2</v>
      </c>
      <c r="DN597">
        <v>-4.7615297262382202E-3</v>
      </c>
      <c r="DP597">
        <v>0.17680929558991901</v>
      </c>
      <c r="DQ597">
        <v>-3.2575164459558402E-2</v>
      </c>
      <c r="DR597">
        <v>-0.36279480164012101</v>
      </c>
      <c r="DS597">
        <v>6.1504703808168401E-2</v>
      </c>
      <c r="DT597">
        <v>0.21768003934994301</v>
      </c>
      <c r="DU597">
        <v>1.0203611600445601E-2</v>
      </c>
      <c r="DV597">
        <v>-4.1032993885892197E-2</v>
      </c>
      <c r="DW597">
        <v>0.17922132210514999</v>
      </c>
      <c r="DX597">
        <v>0.10301525053364501</v>
      </c>
      <c r="DY597">
        <v>9.8889756918651997E-2</v>
      </c>
      <c r="DZ597">
        <v>0.15451208382728501</v>
      </c>
      <c r="EA597">
        <v>0.13903132185077999</v>
      </c>
      <c r="EB597">
        <v>1.23114414236625E-2</v>
      </c>
      <c r="EC597">
        <v>-9.67524579209567E-2</v>
      </c>
      <c r="ED597">
        <v>-0.20353302688818101</v>
      </c>
      <c r="EE597">
        <v>-4.5257083002070396E-3</v>
      </c>
      <c r="EF597">
        <v>7.7790531031496399E-2</v>
      </c>
      <c r="EG597">
        <v>-0.17266887753066801</v>
      </c>
      <c r="EH597">
        <v>9.5417702686972902E-2</v>
      </c>
      <c r="EI597">
        <v>1.9254674043622799E-3</v>
      </c>
      <c r="EJ597">
        <v>0.28334843882476002</v>
      </c>
      <c r="EK597">
        <v>3.2179035770241201E-3</v>
      </c>
      <c r="EL597">
        <v>0.189314012277464</v>
      </c>
      <c r="EM597">
        <v>0.18906221084762401</v>
      </c>
      <c r="EN597">
        <v>0.21606447753583799</v>
      </c>
      <c r="EO597">
        <v>0.20111162903049301</v>
      </c>
      <c r="EP597">
        <v>7.0655092713423099E-3</v>
      </c>
      <c r="EQ597">
        <v>-0.18943798895634201</v>
      </c>
      <c r="ER597">
        <v>2.4325171216332798E-2</v>
      </c>
      <c r="ES597">
        <v>4.9506362302054199E-2</v>
      </c>
      <c r="EV597">
        <v>0.106504267569107</v>
      </c>
      <c r="EW597">
        <v>0.182250816760643</v>
      </c>
      <c r="EX597">
        <v>3.2858758459042299E-2</v>
      </c>
      <c r="EY597">
        <v>-8.9625886266731E-2</v>
      </c>
      <c r="EZ597">
        <v>-7.5744134846900096E-2</v>
      </c>
      <c r="FA597">
        <v>7.7689458157692598E-2</v>
      </c>
      <c r="FB597">
        <v>-0.100377140370256</v>
      </c>
      <c r="FC597">
        <v>-0.10249236311210599</v>
      </c>
      <c r="FD597">
        <v>0.43252784926153298</v>
      </c>
      <c r="FE597">
        <v>-1.8961453133670099E-2</v>
      </c>
      <c r="FF597">
        <v>-4.3159931828995503E-2</v>
      </c>
      <c r="FG597">
        <v>-0.104205363459187</v>
      </c>
      <c r="FH597">
        <v>0.30827983355265998</v>
      </c>
      <c r="FI597">
        <v>-0.44281792188485303</v>
      </c>
      <c r="FJ597">
        <v>-1.1000253198290001E-2</v>
      </c>
      <c r="FK597">
        <v>-0.16934637815211301</v>
      </c>
      <c r="FL597">
        <v>0.20242077425791599</v>
      </c>
      <c r="FM597">
        <v>-0.12738349969367799</v>
      </c>
      <c r="FN597">
        <v>-0.227531724794972</v>
      </c>
      <c r="FO597">
        <v>0.18311632411496201</v>
      </c>
      <c r="FP597">
        <v>2.7308426615490999E-2</v>
      </c>
      <c r="FQ597">
        <v>-0.38554962929993097</v>
      </c>
      <c r="FR597">
        <v>0.116376621008385</v>
      </c>
      <c r="FS597">
        <v>-0.15565288058496701</v>
      </c>
      <c r="FT597">
        <v>-0.18162289397878301</v>
      </c>
      <c r="FU597">
        <v>-7.2657217970117901E-3</v>
      </c>
      <c r="FV597">
        <v>1.9366903870832201E-3</v>
      </c>
      <c r="FW597">
        <v>-2.3961631177371601E-2</v>
      </c>
      <c r="FX597">
        <v>-7.3014726240217001E-2</v>
      </c>
      <c r="FY597">
        <v>-3.8583563218708199E-2</v>
      </c>
      <c r="FZ597">
        <v>0.30754600502405099</v>
      </c>
      <c r="GA597">
        <v>1.00948273029644E-4</v>
      </c>
      <c r="GC597">
        <v>2.9330682446015999E-2</v>
      </c>
      <c r="GD597">
        <v>1.8565547907201101E-2</v>
      </c>
      <c r="GE597">
        <v>0.17885237521113601</v>
      </c>
      <c r="GF597">
        <v>0.15557382193947</v>
      </c>
      <c r="GG597">
        <v>0.136218895386264</v>
      </c>
      <c r="GH597">
        <v>4.1867466279654798E-3</v>
      </c>
      <c r="GI597">
        <v>2.63549678493291E-2</v>
      </c>
      <c r="GJ597">
        <v>3.3688691110000897E-2</v>
      </c>
      <c r="GK597">
        <v>0.18909591417468599</v>
      </c>
      <c r="GL597">
        <v>4.7924649879860198E-2</v>
      </c>
      <c r="GM597">
        <v>-0.20353196050564301</v>
      </c>
      <c r="GN597">
        <v>-2.36180979300116E-2</v>
      </c>
      <c r="GP597">
        <v>-8.6333627223211806E-2</v>
      </c>
      <c r="GQ597">
        <v>0.27133280327689102</v>
      </c>
      <c r="GR597">
        <v>-9.8887384228873998E-2</v>
      </c>
      <c r="GS597">
        <v>7.5695064151659594E-2</v>
      </c>
      <c r="GT597">
        <v>0.175497601776442</v>
      </c>
      <c r="GU597">
        <v>2.79070116448565E-2</v>
      </c>
      <c r="GV597">
        <v>-0.16690645134076501</v>
      </c>
      <c r="GW597">
        <v>0.229181822760438</v>
      </c>
      <c r="GX597">
        <v>-2.18671433685813E-2</v>
      </c>
      <c r="GY597">
        <v>5.0252837172592997E-2</v>
      </c>
      <c r="GZ597">
        <v>1.4330762314784799E-2</v>
      </c>
      <c r="HA597">
        <v>0.118423152889591</v>
      </c>
      <c r="HB597">
        <v>0.14424804248847101</v>
      </c>
      <c r="HC597">
        <v>2.9590868143713998E-2</v>
      </c>
      <c r="HD597">
        <v>-0.38821734824523402</v>
      </c>
      <c r="HE597">
        <v>9.0756704230443602E-2</v>
      </c>
      <c r="HF597">
        <v>0.1023869132041</v>
      </c>
      <c r="HG597">
        <v>5.5264699403778601E-2</v>
      </c>
      <c r="HH597">
        <v>6.3045575188880307E-2</v>
      </c>
      <c r="HI597">
        <v>-0.27917802426600202</v>
      </c>
      <c r="HJ597">
        <v>0.148159335003584</v>
      </c>
      <c r="HK597">
        <v>-0.14342367967401501</v>
      </c>
      <c r="HL597">
        <v>-4.9842802127386697E-2</v>
      </c>
      <c r="HM597">
        <v>9.3379883401212296E-2</v>
      </c>
      <c r="HN597">
        <v>0.14451525657932501</v>
      </c>
      <c r="HO597">
        <v>0.104387887949997</v>
      </c>
      <c r="HP597">
        <v>0.122991571333841</v>
      </c>
      <c r="HQ597">
        <v>0.206368257931899</v>
      </c>
      <c r="HR597">
        <v>-6.3997088273026706E-2</v>
      </c>
      <c r="HS597">
        <v>0.194263734556444</v>
      </c>
      <c r="HU597">
        <v>6.1034509963064899E-2</v>
      </c>
      <c r="HV597">
        <v>-3.5762354582402602E-2</v>
      </c>
      <c r="HW597">
        <v>9.3161884797154898E-2</v>
      </c>
      <c r="HX597">
        <v>-4.2563195529510302E-2</v>
      </c>
      <c r="HY597">
        <v>-8.9155470868718098E-2</v>
      </c>
      <c r="HZ597">
        <v>6.1704308791377102E-2</v>
      </c>
      <c r="IA597">
        <v>0.154255561574246</v>
      </c>
      <c r="IB597">
        <v>-0.12215261504025</v>
      </c>
      <c r="IC597">
        <v>9.2062134172010701E-2</v>
      </c>
      <c r="ID597">
        <v>4.2013062011392301E-2</v>
      </c>
      <c r="IE597">
        <v>0.34157875670644</v>
      </c>
      <c r="IF597">
        <v>8.4779140343016507E-2</v>
      </c>
      <c r="IG597">
        <v>5.9974937721563003E-2</v>
      </c>
      <c r="IH597">
        <v>3.46249698850443E-2</v>
      </c>
      <c r="II597">
        <v>-4.9904931347555199E-2</v>
      </c>
      <c r="IJ597">
        <v>-3.7966307263559401E-2</v>
      </c>
      <c r="IK597">
        <v>2.9916135281382601E-2</v>
      </c>
      <c r="IL597">
        <v>0.14728614078194399</v>
      </c>
      <c r="IM597">
        <v>0.119731676022639</v>
      </c>
      <c r="IN597">
        <v>-0.232347303244751</v>
      </c>
      <c r="IO597">
        <v>0.25825062821240902</v>
      </c>
      <c r="IP597">
        <v>0.10507848492125001</v>
      </c>
      <c r="IQ597">
        <v>-0.23422602171194701</v>
      </c>
      <c r="IR597">
        <v>0.154275664317538</v>
      </c>
      <c r="IS597">
        <v>-0.108347830428102</v>
      </c>
      <c r="IT597">
        <v>-2.5563539566064702E-3</v>
      </c>
      <c r="IU597">
        <v>0.16285136571241299</v>
      </c>
      <c r="IV597">
        <v>0.12565527995320699</v>
      </c>
      <c r="IW597">
        <v>8.6639636356267105E-2</v>
      </c>
      <c r="IX597">
        <v>-1.0873779683606701E-2</v>
      </c>
      <c r="IY597">
        <v>-1.9462236923573101E-2</v>
      </c>
      <c r="IZ597">
        <v>-0.13508972942872799</v>
      </c>
      <c r="JA597">
        <v>0.110921570194478</v>
      </c>
      <c r="JB597">
        <v>-9.7598487172945197E-2</v>
      </c>
      <c r="JC597">
        <v>0.13734322074014901</v>
      </c>
      <c r="JD597">
        <v>-8.0927806084218901E-2</v>
      </c>
      <c r="JE597">
        <v>-0.29479643535523797</v>
      </c>
      <c r="JF597">
        <v>-0.22075339948059999</v>
      </c>
      <c r="JG597">
        <v>0.143590750303701</v>
      </c>
      <c r="JH597">
        <v>0.13075569531792999</v>
      </c>
      <c r="JI597">
        <v>-0.50111305308746501</v>
      </c>
      <c r="JJ597">
        <v>0.215134975405817</v>
      </c>
      <c r="JK597">
        <v>6.23373976850417E-2</v>
      </c>
      <c r="JL597">
        <v>-0.32284786257150699</v>
      </c>
      <c r="JM597">
        <v>-9.7431014910398503E-2</v>
      </c>
    </row>
    <row r="598" spans="1:273" x14ac:dyDescent="0.25">
      <c r="A598" s="30">
        <v>44413</v>
      </c>
      <c r="B598" s="31" t="s">
        <v>2317</v>
      </c>
      <c r="C598" s="23" t="s">
        <v>1732</v>
      </c>
      <c r="D598" s="23" t="s">
        <v>1899</v>
      </c>
      <c r="E598" s="32">
        <v>113.15588200000001</v>
      </c>
      <c r="F598" s="37">
        <v>18300</v>
      </c>
      <c r="G598" s="16">
        <f>VLOOKUP(C598,dFundos!$A$1:$B$28,2,FALSE)</f>
        <v>32666326000149</v>
      </c>
      <c r="H598" s="13"/>
      <c r="I598">
        <f>_xll.ECONOMATICA(G598,"VOLATILITY","1Y",A598)</f>
        <v>17.7211883023556</v>
      </c>
      <c r="J598">
        <f>_xll.ECONOMATICA(G598,"NAV","1D",A598)</f>
        <v>161.47933900007001</v>
      </c>
      <c r="K598">
        <f>_xll.ECONOMATICA(G598,"NAV","1D",A598+1)</f>
        <v>161.72380600008199</v>
      </c>
      <c r="L598" s="6"/>
      <c r="M598">
        <v>1.24341383925639</v>
      </c>
      <c r="N598">
        <v>-0.71021197209120102</v>
      </c>
      <c r="O598">
        <v>-0.69969796395525896</v>
      </c>
      <c r="P598">
        <v>-0.402006474905647</v>
      </c>
      <c r="Q598">
        <v>-0.67972719689350902</v>
      </c>
      <c r="R598">
        <v>-0.29925162216386503</v>
      </c>
      <c r="S598">
        <v>1.2845308559917601</v>
      </c>
      <c r="T598">
        <v>-1.93036695318369</v>
      </c>
      <c r="U598">
        <v>2.58096641773591</v>
      </c>
      <c r="V598">
        <v>-0.88567939592394396</v>
      </c>
      <c r="W598">
        <v>0.15406054153572801</v>
      </c>
      <c r="X598">
        <v>0.80151816855504898</v>
      </c>
      <c r="Y598">
        <v>0.309273019593093</v>
      </c>
      <c r="Z598">
        <v>0.33449892689532101</v>
      </c>
      <c r="AA598">
        <v>-1.2419977520948999</v>
      </c>
      <c r="AB598">
        <v>0.31161904917098598</v>
      </c>
      <c r="AC598">
        <v>1.9285983069494299</v>
      </c>
      <c r="AD598">
        <v>-1.83528113484499</v>
      </c>
      <c r="AE598">
        <v>1.8861552001908399</v>
      </c>
      <c r="AF598">
        <v>-0.102233439611155</v>
      </c>
      <c r="AG598">
        <v>-1.1445878223639701</v>
      </c>
      <c r="AH598">
        <v>0.27653648321574997</v>
      </c>
      <c r="AJ598">
        <v>-0.509651724587457</v>
      </c>
      <c r="AK598">
        <v>0.98004978644894403</v>
      </c>
      <c r="AL598">
        <v>-2.0095697489523401</v>
      </c>
      <c r="AM598">
        <v>-0.52418259219848595</v>
      </c>
      <c r="AN598">
        <v>2.21560575846524</v>
      </c>
      <c r="AO598">
        <v>-0.16213844619414899</v>
      </c>
      <c r="AP598">
        <v>-0.28361196182231702</v>
      </c>
      <c r="AQ598">
        <v>-0.59924726310782706</v>
      </c>
      <c r="AR598">
        <v>-1.6969124534625699</v>
      </c>
      <c r="AS598">
        <v>-1.1833714735985299</v>
      </c>
      <c r="AT598">
        <v>0.17996560636674999</v>
      </c>
      <c r="AU598">
        <v>-1.5812251546776701</v>
      </c>
      <c r="AV598">
        <v>1.2925304754389799</v>
      </c>
      <c r="AW598">
        <v>6.2967681333247996E-2</v>
      </c>
      <c r="AX598">
        <v>-2.5427798199416398</v>
      </c>
      <c r="AY598">
        <v>-0.86255026635626597</v>
      </c>
      <c r="AZ598">
        <v>1.42012563974276</v>
      </c>
      <c r="BA598">
        <v>1.2989403086976401</v>
      </c>
      <c r="BB598">
        <v>-1.4420016151234401</v>
      </c>
      <c r="BC598">
        <v>1.25712114167982</v>
      </c>
      <c r="BD598">
        <v>-0.33222690744878502</v>
      </c>
      <c r="BE598">
        <v>-0.38173989187271201</v>
      </c>
      <c r="BF598">
        <v>1.9670046382088899</v>
      </c>
      <c r="BG598">
        <v>0.186791586020263</v>
      </c>
      <c r="BI598">
        <v>1.27839848300937</v>
      </c>
      <c r="BJ598">
        <v>1.02438148060173</v>
      </c>
      <c r="BK598">
        <v>0.202223282576597</v>
      </c>
      <c r="BL598">
        <v>-0.506292362479144</v>
      </c>
      <c r="BM598">
        <v>-0.20653825094996101</v>
      </c>
      <c r="BN598">
        <v>1.58368775209965</v>
      </c>
      <c r="BO598">
        <v>0.27876058502442902</v>
      </c>
      <c r="BP598">
        <v>0.51231971883680705</v>
      </c>
      <c r="BQ598">
        <v>-1.0122089392098099</v>
      </c>
      <c r="BR598">
        <v>-0.39206066767292203</v>
      </c>
      <c r="BS598">
        <v>-1.00104397743053</v>
      </c>
      <c r="BT598">
        <v>-3.6803821110879702</v>
      </c>
      <c r="BU598">
        <v>1.35200065815297</v>
      </c>
      <c r="BV598">
        <v>-2.3522561044046602</v>
      </c>
      <c r="BX598">
        <v>0.93414498278434599</v>
      </c>
      <c r="BY598">
        <v>2.6640550120646398</v>
      </c>
      <c r="BZ598">
        <v>2.36946293953224</v>
      </c>
      <c r="CA598">
        <v>0.686466485967685</v>
      </c>
      <c r="CB598">
        <v>1.30879374210053</v>
      </c>
      <c r="CC598">
        <v>0.44147756107122399</v>
      </c>
      <c r="CD598">
        <v>0.16921532478591</v>
      </c>
      <c r="CE598">
        <v>-1.97944749070302</v>
      </c>
      <c r="CF598">
        <v>2.2679064388285002</v>
      </c>
      <c r="CG598">
        <v>0.97043000514531697</v>
      </c>
      <c r="CH598">
        <v>-8.4183326453057802E-2</v>
      </c>
      <c r="CI598">
        <v>-1.0334257153772299</v>
      </c>
      <c r="CJ598">
        <v>0.47706233508506601</v>
      </c>
      <c r="CK598">
        <v>-0.44558360914379602</v>
      </c>
      <c r="CL598">
        <v>0.17473464449722101</v>
      </c>
      <c r="CM598">
        <v>1.54891515412601</v>
      </c>
      <c r="CN598">
        <v>0.81505724665475998</v>
      </c>
      <c r="CO598">
        <v>8.5255262274586102E-2</v>
      </c>
      <c r="CP598">
        <v>0.38193762247829</v>
      </c>
      <c r="CQ598">
        <v>-1.0788871546537799</v>
      </c>
      <c r="CR598">
        <v>0.83391661628411395</v>
      </c>
      <c r="CS598">
        <v>0.50314109321334399</v>
      </c>
      <c r="CT598">
        <v>0.63650092015450399</v>
      </c>
      <c r="CU598">
        <v>0.104405435922672</v>
      </c>
      <c r="CV598">
        <v>-0.21800197928314399</v>
      </c>
      <c r="CW598">
        <v>0.42962653624272201</v>
      </c>
      <c r="CX598">
        <v>-1.0493385742847701</v>
      </c>
      <c r="CY598">
        <v>0.93896873040648599</v>
      </c>
      <c r="CZ598">
        <v>0.434209300510702</v>
      </c>
      <c r="DA598">
        <v>0.67350288936722802</v>
      </c>
      <c r="DB598">
        <v>1.5027459805423899</v>
      </c>
      <c r="DC598">
        <v>1.1454894902271899</v>
      </c>
      <c r="DD598">
        <v>0.15888564685155901</v>
      </c>
      <c r="DE598">
        <v>-0.51914578471041795</v>
      </c>
      <c r="DF598">
        <v>-1.36842740603242</v>
      </c>
      <c r="DG598">
        <v>0.67444954383972799</v>
      </c>
      <c r="DH598">
        <v>0.54945683823461899</v>
      </c>
      <c r="DI598">
        <v>-6.4772631958476302E-3</v>
      </c>
      <c r="DK598">
        <v>0.649728757525736</v>
      </c>
      <c r="DL598">
        <v>0.23381723221973499</v>
      </c>
      <c r="DM598">
        <v>0.26401088616694302</v>
      </c>
      <c r="DN598">
        <v>-6.71727530061617E-3</v>
      </c>
      <c r="DP598">
        <v>-0.923382176279119</v>
      </c>
      <c r="DQ598">
        <v>-0.59195411949985999</v>
      </c>
      <c r="DR598">
        <v>-3.29077977785346</v>
      </c>
      <c r="DS598">
        <v>0.87787711236160204</v>
      </c>
      <c r="DT598">
        <v>2.9460100644428202</v>
      </c>
      <c r="DU598">
        <v>-1.3338227448912201</v>
      </c>
      <c r="DV598">
        <v>2.4658070651639701</v>
      </c>
      <c r="DW598">
        <v>-0.68853301081617202</v>
      </c>
      <c r="DX598">
        <v>0.595519640410203</v>
      </c>
      <c r="DY598">
        <v>-0.384553916774166</v>
      </c>
      <c r="DZ598">
        <v>0.81303391616529597</v>
      </c>
      <c r="EA598">
        <v>-0.25701049071358301</v>
      </c>
      <c r="EB598">
        <v>0.69833382185606796</v>
      </c>
      <c r="EC598">
        <v>-0.187435302177619</v>
      </c>
      <c r="ED598">
        <v>-0.48257245143759098</v>
      </c>
      <c r="EE598">
        <v>-6.7240216594655101E-3</v>
      </c>
      <c r="EF598">
        <v>-0.37560564296654803</v>
      </c>
      <c r="EG598">
        <v>-0.88657563001106598</v>
      </c>
      <c r="EH598">
        <v>2.4328843082912499</v>
      </c>
      <c r="EI598">
        <v>-1.63309985791784</v>
      </c>
      <c r="EJ598">
        <v>1.54263763342897</v>
      </c>
      <c r="EK598">
        <v>0.74365326599945503</v>
      </c>
      <c r="EL598">
        <v>1.963037587484</v>
      </c>
      <c r="EM598">
        <v>0.47252374188246898</v>
      </c>
      <c r="EN598">
        <v>1.31439961642172</v>
      </c>
      <c r="EO598">
        <v>-0.163255680308794</v>
      </c>
      <c r="EP598">
        <v>-0.16581533718635899</v>
      </c>
      <c r="EQ598">
        <v>-1.2018684328722899</v>
      </c>
      <c r="ER598">
        <v>1.1821268137282499</v>
      </c>
      <c r="ES598">
        <v>-1.6291707106574901E-2</v>
      </c>
      <c r="EV598">
        <v>0.39054231274349099</v>
      </c>
      <c r="EW598">
        <v>-0.88750781114868005</v>
      </c>
      <c r="EX598">
        <v>0.20318834176578099</v>
      </c>
      <c r="EY598">
        <v>-2.5091354003052402</v>
      </c>
      <c r="EZ598">
        <v>0.97032853882410597</v>
      </c>
      <c r="FA598">
        <v>0.23167021208791999</v>
      </c>
      <c r="FB598">
        <v>-2.4230692809396701</v>
      </c>
      <c r="FC598">
        <v>-1.58375869532392</v>
      </c>
      <c r="FD598">
        <v>0.69509874556388196</v>
      </c>
      <c r="FE598">
        <v>0.39237747623701602</v>
      </c>
      <c r="FF598">
        <v>-5.26671032275772E-2</v>
      </c>
      <c r="FG598">
        <v>0.324350241862703</v>
      </c>
      <c r="FH598">
        <v>2.1688747860025601</v>
      </c>
      <c r="FI598">
        <v>-4.2535763442210701</v>
      </c>
      <c r="FJ598">
        <v>-4.7523416924377698E-2</v>
      </c>
      <c r="FK598">
        <v>0.722871228208533</v>
      </c>
      <c r="FL598">
        <v>2.3755445936330899</v>
      </c>
      <c r="FM598">
        <v>-0.33823145195128701</v>
      </c>
      <c r="FN598">
        <v>0.15532802299276199</v>
      </c>
      <c r="FO598">
        <v>-0.20931758526785399</v>
      </c>
      <c r="FP598">
        <v>1.51704633262852</v>
      </c>
      <c r="FQ598">
        <v>-2.60603319466099</v>
      </c>
      <c r="FR598">
        <v>1.2043688637277199</v>
      </c>
      <c r="FS598">
        <v>-0.79249269219872098</v>
      </c>
      <c r="FT598">
        <v>-0.92136517096150805</v>
      </c>
      <c r="FU598">
        <v>-1.8286618528691201</v>
      </c>
      <c r="FV598">
        <v>1.5956165989336999</v>
      </c>
      <c r="FW598">
        <v>-0.41387318478882701</v>
      </c>
      <c r="FX598">
        <v>-0.38593011449847803</v>
      </c>
      <c r="FY598">
        <v>1.2217509420224799</v>
      </c>
      <c r="FZ598">
        <v>0.42142172733292699</v>
      </c>
      <c r="GA598">
        <v>-0.38769408092775798</v>
      </c>
      <c r="GC598">
        <v>1.4574307122529699</v>
      </c>
      <c r="GD598">
        <v>1.0452421829541001</v>
      </c>
      <c r="GE598">
        <v>0.25887749980029201</v>
      </c>
      <c r="GF598">
        <v>0.98050579072150901</v>
      </c>
      <c r="GG598">
        <v>1.02060977951623E-2</v>
      </c>
      <c r="GH598">
        <v>0.64367957820650201</v>
      </c>
      <c r="GI598">
        <v>0.48656770104571501</v>
      </c>
      <c r="GJ598">
        <v>-0.23060864259605299</v>
      </c>
      <c r="GK598">
        <v>0.71697561979817703</v>
      </c>
      <c r="GL598">
        <v>-0.19559431675588701</v>
      </c>
      <c r="GM598">
        <v>-0.107456357818592</v>
      </c>
      <c r="GN598">
        <v>-0.40893576488088001</v>
      </c>
      <c r="GP598">
        <v>-1.2943349469423999</v>
      </c>
      <c r="GQ598">
        <v>1.04533214816911</v>
      </c>
      <c r="GR598">
        <v>0.129019077030534</v>
      </c>
      <c r="GS598">
        <v>-0.71594904857192898</v>
      </c>
      <c r="GT598">
        <v>0.75946838242089099</v>
      </c>
      <c r="GU598">
        <v>-0.44208001227161697</v>
      </c>
      <c r="GV598">
        <v>6.4676471993152504E-2</v>
      </c>
      <c r="GW598">
        <v>0.69899021509627302</v>
      </c>
      <c r="GX598">
        <v>-1.0255641313960999</v>
      </c>
      <c r="GY598">
        <v>1.19020243491832</v>
      </c>
      <c r="GZ598">
        <v>1.59100134624168E-2</v>
      </c>
      <c r="HA598">
        <v>1.83425327868463</v>
      </c>
      <c r="HB598">
        <v>-0.26622750092428799</v>
      </c>
      <c r="HC598">
        <v>9.7530445964366705E-2</v>
      </c>
      <c r="HD598">
        <v>-1.92296851100764</v>
      </c>
      <c r="HE598">
        <v>1.6406610478952599</v>
      </c>
      <c r="HF598">
        <v>0.55535189076181302</v>
      </c>
      <c r="HG598">
        <v>0.472136474854778</v>
      </c>
      <c r="HH598">
        <v>-0.40258641047330501</v>
      </c>
      <c r="HI598">
        <v>-6.1995449414098402E-2</v>
      </c>
      <c r="HJ598">
        <v>0.21901009331486401</v>
      </c>
      <c r="HK598">
        <v>-6.5155154698004494E-2</v>
      </c>
      <c r="HL598">
        <v>0.85627195130655298</v>
      </c>
      <c r="HM598">
        <v>3.92149595427327E-2</v>
      </c>
      <c r="HN598">
        <v>0.16478066809213501</v>
      </c>
      <c r="HO598">
        <v>0.16894775017135499</v>
      </c>
      <c r="HP598">
        <v>0.62055686812527699</v>
      </c>
      <c r="HQ598">
        <v>0.24409602156083601</v>
      </c>
      <c r="HR598">
        <v>0.51678208328667097</v>
      </c>
      <c r="HS598">
        <v>0.72797116008587204</v>
      </c>
      <c r="HU598">
        <v>0.85482995091297198</v>
      </c>
      <c r="HV598">
        <v>0.58010046395793302</v>
      </c>
      <c r="HW598">
        <v>-0.59761315969808504</v>
      </c>
      <c r="HX598">
        <v>-0.20276796694815899</v>
      </c>
      <c r="HY598">
        <v>7.1805383777245907E-2</v>
      </c>
      <c r="HZ598">
        <v>-0.40506636369173099</v>
      </c>
      <c r="IA598">
        <v>0.86510892033402298</v>
      </c>
      <c r="IB598">
        <v>-0.29157889875932602</v>
      </c>
      <c r="IC598">
        <v>-0.57513377460054504</v>
      </c>
      <c r="ID598">
        <v>0.52827592298854098</v>
      </c>
      <c r="IE598">
        <v>0.39374600582959801</v>
      </c>
      <c r="IF598">
        <v>0.53723414512205603</v>
      </c>
      <c r="IG598">
        <v>0.173516819995712</v>
      </c>
      <c r="IH598">
        <v>-0.35333870064278</v>
      </c>
      <c r="II598">
        <v>1.0353512088840899</v>
      </c>
      <c r="IJ598">
        <v>-1.01258187478379</v>
      </c>
      <c r="IK598">
        <v>0.60943404041608995</v>
      </c>
      <c r="IL598">
        <v>2.0363944531709401E-2</v>
      </c>
      <c r="IM598">
        <v>-0.33668456362647697</v>
      </c>
      <c r="IN598">
        <v>-0.18155017196477299</v>
      </c>
      <c r="IO598">
        <v>1.4883875648592899</v>
      </c>
      <c r="IP598">
        <v>-0.10620687098708</v>
      </c>
      <c r="IQ598">
        <v>-1.1474184134385701</v>
      </c>
      <c r="IR598">
        <v>1.59544975667814</v>
      </c>
      <c r="IS598">
        <v>-0.70790707950436604</v>
      </c>
      <c r="IT598">
        <v>-5.4984923735901196E-3</v>
      </c>
      <c r="IU598">
        <v>1.09737513521395</v>
      </c>
      <c r="IV598">
        <v>0.32877433623070801</v>
      </c>
      <c r="IW598">
        <v>0.52346565335028605</v>
      </c>
      <c r="IX598">
        <v>-0.34668408497964298</v>
      </c>
      <c r="IY598">
        <v>-0.474081395259418</v>
      </c>
      <c r="IZ598">
        <v>-1.54973111657455</v>
      </c>
      <c r="JA598">
        <v>0.59039772477262897</v>
      </c>
      <c r="JB598">
        <v>4.6987935638753697E-2</v>
      </c>
      <c r="JC598">
        <v>0.78379801343544397</v>
      </c>
      <c r="JD598">
        <v>-0.89550025450080295</v>
      </c>
      <c r="JE598">
        <v>-0.57641164239612397</v>
      </c>
      <c r="JF598">
        <v>-1.23711660007757</v>
      </c>
      <c r="JG598">
        <v>3.8687830419803497E-2</v>
      </c>
      <c r="JH598">
        <v>0.58313717672717802</v>
      </c>
      <c r="JI598">
        <v>-2.2739149244444001</v>
      </c>
      <c r="JJ598">
        <v>0.58401708247401996</v>
      </c>
      <c r="JK598">
        <v>0.204035545903025</v>
      </c>
      <c r="JL598">
        <v>-0.82300313097221101</v>
      </c>
      <c r="JM598">
        <v>-0.61784711979271401</v>
      </c>
    </row>
    <row r="599" spans="1:273" x14ac:dyDescent="0.25">
      <c r="A599" s="29">
        <v>44413</v>
      </c>
      <c r="B599" s="31" t="s">
        <v>2317</v>
      </c>
      <c r="C599" s="24" t="s">
        <v>1735</v>
      </c>
      <c r="D599" s="24" t="s">
        <v>1899</v>
      </c>
      <c r="E599" s="34">
        <v>11.712356</v>
      </c>
      <c r="F599" s="38">
        <v>6100</v>
      </c>
      <c r="G599" s="16">
        <f>VLOOKUP(C599,dFundos!$A$1:$B$28,2,FALSE)</f>
        <v>18770648000102</v>
      </c>
      <c r="H599" s="13"/>
      <c r="I599">
        <f>_xll.ECONOMATICA(G599,"VOLATILITY","1Y",A599)</f>
        <v>19.630434567661698</v>
      </c>
      <c r="J599">
        <f>_xll.ECONOMATICA(G599,"NAV","1D",A599)</f>
        <v>518.14231900032598</v>
      </c>
      <c r="K599">
        <f>_xll.ECONOMATICA(G599,"NAV","1D",A599+1)</f>
        <v>520.81747199967504</v>
      </c>
      <c r="L599" s="6"/>
      <c r="M599">
        <v>2.0172911075860598</v>
      </c>
      <c r="N599">
        <v>1.0788366567794601</v>
      </c>
      <c r="O599">
        <v>0.66193968086736299</v>
      </c>
      <c r="P599">
        <v>-1.7171860941743899</v>
      </c>
      <c r="Q599">
        <v>2.4763668678133399</v>
      </c>
      <c r="R599">
        <v>-1.46146654506083</v>
      </c>
      <c r="S599">
        <v>0.84012998577236397</v>
      </c>
      <c r="T599">
        <v>1.9412215113334199</v>
      </c>
      <c r="U599">
        <v>-0.20055749109815199</v>
      </c>
      <c r="V599">
        <v>0.56794996526150499</v>
      </c>
      <c r="W599">
        <v>1.2990642433578601</v>
      </c>
      <c r="X599">
        <v>1.13118704848603</v>
      </c>
      <c r="Y599">
        <v>0.84784290556854103</v>
      </c>
      <c r="Z599">
        <v>-0.69108940842852495</v>
      </c>
      <c r="AA599">
        <v>3.59545211049408</v>
      </c>
      <c r="AB599">
        <v>-0.64837475247259102</v>
      </c>
      <c r="AC599">
        <v>-2.19548636159743</v>
      </c>
      <c r="AD599">
        <v>0.62723219325562196</v>
      </c>
      <c r="AE599">
        <v>-0.59260151710986997</v>
      </c>
      <c r="AF599">
        <v>1.04297376419709</v>
      </c>
      <c r="AG599">
        <v>-5.06140416746348</v>
      </c>
      <c r="AH599">
        <v>-0.60955976114200905</v>
      </c>
      <c r="AJ599">
        <v>-1.91779611759557</v>
      </c>
      <c r="AK599">
        <v>0.84238273466326097</v>
      </c>
      <c r="AL599">
        <v>-1.5118993355827099</v>
      </c>
      <c r="AM599">
        <v>0.35488526355038602</v>
      </c>
      <c r="AN599">
        <v>-6.8432160787779098E-2</v>
      </c>
      <c r="AO599">
        <v>0.55751026338839405</v>
      </c>
      <c r="AP599">
        <v>-1.5533603886979099</v>
      </c>
      <c r="AQ599">
        <v>-0.89595175277281702</v>
      </c>
      <c r="AR599">
        <v>0.98145273623231299</v>
      </c>
      <c r="AS599">
        <v>-6.1505195662903099E-2</v>
      </c>
      <c r="AT599">
        <v>2.3933558451972199</v>
      </c>
      <c r="AU599">
        <v>-0.61703660740022304</v>
      </c>
      <c r="AV599">
        <v>-0.69287627047742695</v>
      </c>
      <c r="AW599">
        <v>2.1463312712512601</v>
      </c>
      <c r="AX599">
        <v>3.0534689863998201</v>
      </c>
      <c r="AY599">
        <v>-0.31962290586307102</v>
      </c>
      <c r="AZ599">
        <v>0.55005783924570995</v>
      </c>
      <c r="BA599">
        <v>1.1084685042078499</v>
      </c>
      <c r="BB599">
        <v>-1.16644194076798</v>
      </c>
      <c r="BC599">
        <v>5.2461545419646399E-2</v>
      </c>
      <c r="BD599">
        <v>-1.0728040112553601</v>
      </c>
      <c r="BE599">
        <v>2.07387589362042</v>
      </c>
      <c r="BF599">
        <v>0.44773883764719402</v>
      </c>
      <c r="BG599">
        <v>3.5476743141771301E-2</v>
      </c>
      <c r="BI599">
        <v>2.1816115231558801</v>
      </c>
      <c r="BJ599">
        <v>-0.63424230474993204</v>
      </c>
      <c r="BK599">
        <v>-0.19607222639024299</v>
      </c>
      <c r="BL599">
        <v>0.45357436247286398</v>
      </c>
      <c r="BM599">
        <v>-2.27108276803847</v>
      </c>
      <c r="BN599">
        <v>0.31967998293111999</v>
      </c>
      <c r="BO599">
        <v>0.32771679434517897</v>
      </c>
      <c r="BP599">
        <v>0.24630727293697399</v>
      </c>
      <c r="BQ599">
        <v>0.78797241694701403</v>
      </c>
      <c r="BR599">
        <v>-1.8534150588493501</v>
      </c>
      <c r="BS599">
        <v>0.74960413239750801</v>
      </c>
      <c r="BT599">
        <v>-2.7991814798951999</v>
      </c>
      <c r="BU599">
        <v>1.4982879138187899</v>
      </c>
      <c r="BV599">
        <v>-1.3686818167116099</v>
      </c>
      <c r="BX599">
        <v>2.9077430841425702</v>
      </c>
      <c r="BY599">
        <v>0.91647057834052204</v>
      </c>
      <c r="BZ599">
        <v>0.39143257472460402</v>
      </c>
      <c r="CA599">
        <v>-2.9096214820128798</v>
      </c>
      <c r="CB599">
        <v>2.6597200667310998</v>
      </c>
      <c r="CC599">
        <v>-2.1112909348630602</v>
      </c>
      <c r="CD599">
        <v>1.1316004060063301</v>
      </c>
      <c r="CE599">
        <v>-0.14470338337559999</v>
      </c>
      <c r="CF599">
        <v>1.68680509996193</v>
      </c>
      <c r="CG599">
        <v>-4.0295432063430801E-2</v>
      </c>
      <c r="CH599">
        <v>-1.3733232357481</v>
      </c>
      <c r="CI599">
        <v>-1.34775139094927</v>
      </c>
      <c r="CJ599">
        <v>-0.33967133085752699</v>
      </c>
      <c r="CK599">
        <v>0.70738225294917401</v>
      </c>
      <c r="CL599">
        <v>1.3784823031528499</v>
      </c>
      <c r="CM599">
        <v>0.68979289007984301</v>
      </c>
      <c r="CN599">
        <v>-1.15033062957082</v>
      </c>
      <c r="CO599">
        <v>-0.114203045177419</v>
      </c>
      <c r="CP599">
        <v>0.54439105224446405</v>
      </c>
      <c r="CQ599">
        <v>-6.53080550364393E-2</v>
      </c>
      <c r="CR599">
        <v>-0.92776442734248099</v>
      </c>
      <c r="CS599">
        <v>0.393566421371361</v>
      </c>
      <c r="CT599">
        <v>-1.8588448685477501</v>
      </c>
      <c r="CU599">
        <v>0.308510374088655</v>
      </c>
      <c r="CV599">
        <v>-0.921240870047768</v>
      </c>
      <c r="CW599">
        <v>0.92099220037198404</v>
      </c>
      <c r="CX599">
        <v>0.26804822791746102</v>
      </c>
      <c r="CY599">
        <v>-2.55715882994991</v>
      </c>
      <c r="CZ599">
        <v>0.36149002098682098</v>
      </c>
      <c r="DA599">
        <v>0.892358096643875</v>
      </c>
      <c r="DB599">
        <v>0.26218230614176702</v>
      </c>
      <c r="DC599">
        <v>0.87026260425773205</v>
      </c>
      <c r="DD599">
        <v>-0.26861410988203699</v>
      </c>
      <c r="DE599">
        <v>-0.507684243530093</v>
      </c>
      <c r="DF599">
        <v>0.94481983105652001</v>
      </c>
      <c r="DG599">
        <v>0.43143408056494098</v>
      </c>
      <c r="DH599">
        <v>1.0903779357249701</v>
      </c>
      <c r="DI599">
        <v>-9.7956521130981907E-3</v>
      </c>
      <c r="DK599">
        <v>2.1709019960326299</v>
      </c>
      <c r="DL599">
        <v>-1.2563548665639199</v>
      </c>
      <c r="DM599">
        <v>-0.15835510512261</v>
      </c>
      <c r="DN599">
        <v>-7.7354419772745998E-3</v>
      </c>
      <c r="DP599">
        <v>-0.18695743438001999</v>
      </c>
      <c r="DQ599">
        <v>1.0206755650870001</v>
      </c>
      <c r="DR599">
        <v>0.44835044027422599</v>
      </c>
      <c r="DS599">
        <v>3.4264253868968799</v>
      </c>
      <c r="DT599">
        <v>0.62865794279787202</v>
      </c>
      <c r="DU599">
        <v>0.54925796848692698</v>
      </c>
      <c r="DV599">
        <v>-2.0967678196029702</v>
      </c>
      <c r="DW599">
        <v>-0.474285678228625</v>
      </c>
      <c r="DX599">
        <v>-2.10221898078089</v>
      </c>
      <c r="DY599">
        <v>0.49116230111394499</v>
      </c>
      <c r="DZ599">
        <v>-0.158413348526665</v>
      </c>
      <c r="EA599">
        <v>1.7521596650112801</v>
      </c>
      <c r="EB599">
        <v>1.11243603878393</v>
      </c>
      <c r="EC599">
        <v>1.06100293505733</v>
      </c>
      <c r="ED599">
        <v>1.3589272464741999</v>
      </c>
      <c r="EE599">
        <v>-7.87995941209374E-3</v>
      </c>
      <c r="EF599">
        <v>-1.5184725829385599</v>
      </c>
      <c r="EG599">
        <v>-2.0895732494864201</v>
      </c>
      <c r="EH599">
        <v>2.6482069837584299</v>
      </c>
      <c r="EI599">
        <v>-1.92278463437106</v>
      </c>
      <c r="EJ599">
        <v>1.26528070213681</v>
      </c>
      <c r="EK599">
        <v>0.17804239469114699</v>
      </c>
      <c r="EL599">
        <v>0.49448118425061699</v>
      </c>
      <c r="EM599">
        <v>1.9311490530526501</v>
      </c>
      <c r="EN599">
        <v>-0.72970711516973097</v>
      </c>
      <c r="EO599">
        <v>0.58946945555362595</v>
      </c>
      <c r="EP599">
        <v>0.386478974178317</v>
      </c>
      <c r="EQ599">
        <v>0.101303335577541</v>
      </c>
      <c r="ER599">
        <v>0.10574020470812701</v>
      </c>
      <c r="ES599">
        <v>9.7854410705622299E-2</v>
      </c>
      <c r="EV599">
        <v>0.87643813130853199</v>
      </c>
      <c r="EW599">
        <v>0.120377730490873</v>
      </c>
      <c r="EX599">
        <v>-0.64281881759598003</v>
      </c>
      <c r="EY599">
        <v>7.5758914135803906E-2</v>
      </c>
      <c r="EZ599">
        <v>-0.344937296085845</v>
      </c>
      <c r="FA599">
        <v>1.0379219751484901</v>
      </c>
      <c r="FB599">
        <v>-0.81687974616215797</v>
      </c>
      <c r="FC599">
        <v>0.94184294484875897</v>
      </c>
      <c r="FD599">
        <v>2.0310126479671502</v>
      </c>
      <c r="FE599">
        <v>0.55294783542194603</v>
      </c>
      <c r="FF599">
        <v>6.3144381419988294E-2</v>
      </c>
      <c r="FG599">
        <v>-3.1983592873984898</v>
      </c>
      <c r="FH599">
        <v>2.21613250323571</v>
      </c>
      <c r="FI599">
        <v>1.38617086176964</v>
      </c>
      <c r="FJ599">
        <v>1.67050675390783</v>
      </c>
      <c r="FK599">
        <v>-1.0530586418099099</v>
      </c>
      <c r="FL599">
        <v>-1.6374905496377301</v>
      </c>
      <c r="FM599">
        <v>0.166866415020195</v>
      </c>
      <c r="FN599">
        <v>1.86007511638309</v>
      </c>
      <c r="FO599">
        <v>-4.6472306166833698E-2</v>
      </c>
      <c r="FP599">
        <v>-0.179481723625941</v>
      </c>
      <c r="FQ599">
        <v>-1.93880096285284</v>
      </c>
      <c r="FR599">
        <v>-1.5102827601367601</v>
      </c>
      <c r="FS599">
        <v>0.99916643957840301</v>
      </c>
      <c r="FT599">
        <v>-1.06408900874158</v>
      </c>
      <c r="FU599">
        <v>1.1157624687257299</v>
      </c>
      <c r="FV599">
        <v>1.5166358525675601</v>
      </c>
      <c r="FW599">
        <v>2.7834311073092999</v>
      </c>
      <c r="FX599">
        <v>0.42517489109741302</v>
      </c>
      <c r="FY599">
        <v>-0.86548408917224195</v>
      </c>
      <c r="FZ599">
        <v>-1.1932218437323201</v>
      </c>
      <c r="GA599">
        <v>2.4675467249835501</v>
      </c>
      <c r="GC599">
        <v>0.88585596895427399</v>
      </c>
      <c r="GD599">
        <v>-1.1493902253278101</v>
      </c>
      <c r="GE599">
        <v>0.93265301093197195</v>
      </c>
      <c r="GF599">
        <v>-0.39795215889171198</v>
      </c>
      <c r="GG599">
        <v>2.3794742386598999</v>
      </c>
      <c r="GH599">
        <v>0.91785832846653603</v>
      </c>
      <c r="GI599">
        <v>-0.45447031216099298</v>
      </c>
      <c r="GJ599">
        <v>-0.54479714672197599</v>
      </c>
      <c r="GK599">
        <v>-0.21132452602614599</v>
      </c>
      <c r="GL599">
        <v>-0.15267001772372199</v>
      </c>
      <c r="GM599">
        <v>-0.88361260377496398</v>
      </c>
      <c r="GN599">
        <v>-0.95532637615178795</v>
      </c>
      <c r="GP599">
        <v>-1.54011062995778</v>
      </c>
      <c r="GQ599">
        <v>1.5203604074486099</v>
      </c>
      <c r="GR599">
        <v>-0.28241965037523198</v>
      </c>
      <c r="GS599">
        <v>3.1839278017287101E-2</v>
      </c>
      <c r="GT599">
        <v>-1.5221696125081501</v>
      </c>
      <c r="GU599">
        <v>0.485623298845894</v>
      </c>
      <c r="GV599">
        <v>0.41464793011982698</v>
      </c>
      <c r="GW599">
        <v>-0.203826200686308</v>
      </c>
      <c r="GX599">
        <v>-0.26909052103292203</v>
      </c>
      <c r="GY599">
        <v>-1.2063640295309599</v>
      </c>
      <c r="GZ599">
        <v>-0.28731794873237998</v>
      </c>
      <c r="HA599">
        <v>-0.15124859401112201</v>
      </c>
      <c r="HB599">
        <v>-1.20802817064032</v>
      </c>
      <c r="HC599">
        <v>-0.83584431122290004</v>
      </c>
      <c r="HD599">
        <v>-1.41829643325764</v>
      </c>
      <c r="HE599">
        <v>1.54334192175156</v>
      </c>
      <c r="HF599">
        <v>1.11396698193857</v>
      </c>
      <c r="HG599">
        <v>-0.43913251292906402</v>
      </c>
      <c r="HH599">
        <v>-1.0389367343122999</v>
      </c>
      <c r="HI599">
        <v>0.93258226388570598</v>
      </c>
      <c r="HJ599">
        <v>0.461448065289005</v>
      </c>
      <c r="HK599">
        <v>1.0514369872908</v>
      </c>
      <c r="HL599">
        <v>0.80145174451899903</v>
      </c>
      <c r="HM599">
        <v>-0.13038615279583601</v>
      </c>
      <c r="HN599">
        <v>-9.1615577002812601E-2</v>
      </c>
      <c r="HO599">
        <v>-0.72978474636329305</v>
      </c>
      <c r="HP599">
        <v>-0.40831795895428502</v>
      </c>
      <c r="HQ599">
        <v>2.9584724507003599E-2</v>
      </c>
      <c r="HR599">
        <v>-1.1105599824986701</v>
      </c>
      <c r="HS599">
        <v>-1.03175816602743</v>
      </c>
      <c r="HU599">
        <v>-0.199529008568788</v>
      </c>
      <c r="HV599">
        <v>-0.17095051043725101</v>
      </c>
      <c r="HW599">
        <v>-7.0315286211553002E-2</v>
      </c>
      <c r="HX599">
        <v>0.20638807363866399</v>
      </c>
      <c r="HY599">
        <v>0.532240623033431</v>
      </c>
      <c r="HZ599">
        <v>0.80423682848049804</v>
      </c>
      <c r="IA599">
        <v>-0.44837960076620198</v>
      </c>
      <c r="IB599">
        <v>-0.83218458212286395</v>
      </c>
      <c r="IC599">
        <v>-0.19080796819252999</v>
      </c>
      <c r="ID599">
        <v>-0.46621697183582</v>
      </c>
      <c r="IE599">
        <v>-0.77173644403956099</v>
      </c>
      <c r="IF599">
        <v>0.64382927957922198</v>
      </c>
      <c r="IG599">
        <v>4.6620568718935801E-2</v>
      </c>
      <c r="IH599">
        <v>-0.34649701310627301</v>
      </c>
      <c r="II599">
        <v>-0.25131340225925702</v>
      </c>
      <c r="IJ599">
        <v>1.0691916248106299</v>
      </c>
      <c r="IK599">
        <v>-0.105553570938355</v>
      </c>
      <c r="IL599">
        <v>9.6235627643181901E-2</v>
      </c>
      <c r="IM599">
        <v>0.97833804320544004</v>
      </c>
      <c r="IN599">
        <v>1.15166121959192</v>
      </c>
      <c r="IO599">
        <v>1.05267639410158</v>
      </c>
      <c r="IP599">
        <v>0.67511987381294603</v>
      </c>
      <c r="IQ599">
        <v>1.61254879822081</v>
      </c>
      <c r="IR599">
        <v>0.71592477452213599</v>
      </c>
      <c r="IS599">
        <v>-0.53204190853648503</v>
      </c>
      <c r="IT599">
        <v>-4.9202930313185797E-3</v>
      </c>
      <c r="IU599">
        <v>0.61408009041770095</v>
      </c>
      <c r="IV599">
        <v>-0.515257080223819</v>
      </c>
      <c r="IW599">
        <v>-1.2166081328359699</v>
      </c>
      <c r="IX599">
        <v>0.38227743534662301</v>
      </c>
      <c r="IY599">
        <v>-1.3911069264395299</v>
      </c>
      <c r="IZ599">
        <v>0.416424630566326</v>
      </c>
      <c r="JA599">
        <v>1.0625447195707201</v>
      </c>
      <c r="JB599">
        <v>0.82061347766284598</v>
      </c>
      <c r="JC599">
        <v>0.32396803962910797</v>
      </c>
      <c r="JD599">
        <v>1.1475489447548199</v>
      </c>
      <c r="JE599">
        <v>-0.33665080827631799</v>
      </c>
      <c r="JF599">
        <v>-0.54576624088440395</v>
      </c>
      <c r="JG599">
        <v>-0.87407261098633204</v>
      </c>
      <c r="JH599">
        <v>-0.79399436544918001</v>
      </c>
      <c r="JI599">
        <v>1.3741701388426</v>
      </c>
      <c r="JJ599">
        <v>-0.95650361954540097</v>
      </c>
      <c r="JK599">
        <v>1.4186449745466201</v>
      </c>
      <c r="JL599">
        <v>-0.58073411910299899</v>
      </c>
      <c r="JM599">
        <v>1.2298593333980501</v>
      </c>
    </row>
    <row r="600" spans="1:273" x14ac:dyDescent="0.25">
      <c r="A600" s="30">
        <v>44413</v>
      </c>
      <c r="B600" s="31" t="s">
        <v>2357</v>
      </c>
      <c r="C600" s="23" t="s">
        <v>1745</v>
      </c>
      <c r="D600" s="23" t="s">
        <v>1899</v>
      </c>
      <c r="E600" s="32">
        <v>101.54196899999999</v>
      </c>
      <c r="F600" s="37">
        <v>14880</v>
      </c>
      <c r="G600" s="16">
        <f>VLOOKUP(C600,dFundos!$A$1:$B$28,2,FALSE)</f>
        <v>26111809000184</v>
      </c>
      <c r="H600" s="13"/>
      <c r="I600">
        <f>_xll.ECONOMATICA(G600,"VOLATILITY","1Y",A600)</f>
        <v>5.8334857183654103</v>
      </c>
      <c r="J600">
        <f>_xll.ECONOMATICA(G600,"NAV","1D",A600)</f>
        <v>146.22597400005901</v>
      </c>
      <c r="K600">
        <f>_xll.ECONOMATICA(G600,"NAV","1D",A600+1)</f>
        <v>146.54039199999499</v>
      </c>
      <c r="L600" s="6"/>
      <c r="M600">
        <v>0.41340676143590799</v>
      </c>
      <c r="N600">
        <v>-0.30117080350464698</v>
      </c>
      <c r="O600">
        <v>-0.125220489735511</v>
      </c>
      <c r="P600">
        <v>-0.29554572738561502</v>
      </c>
      <c r="Q600">
        <v>4.6137747631291902E-3</v>
      </c>
      <c r="R600">
        <v>-0.26191562328676798</v>
      </c>
      <c r="S600">
        <v>0.26707702108978998</v>
      </c>
      <c r="T600">
        <v>-0.29706617333431501</v>
      </c>
      <c r="U600">
        <v>0.61300836314330798</v>
      </c>
      <c r="V600">
        <v>-0.343921349940501</v>
      </c>
      <c r="W600">
        <v>0.15396396884170799</v>
      </c>
      <c r="X600">
        <v>-3.5155992463842302E-2</v>
      </c>
      <c r="Y600">
        <v>0.14959765958337801</v>
      </c>
      <c r="Z600">
        <v>8.1801777196233202E-2</v>
      </c>
      <c r="AA600">
        <v>-0.16130831072587201</v>
      </c>
      <c r="AB600">
        <v>-2.6159145818382998E-2</v>
      </c>
      <c r="AC600">
        <v>0.33665004029899098</v>
      </c>
      <c r="AD600">
        <v>-0.49569235161470698</v>
      </c>
      <c r="AE600">
        <v>0.54163814093044504</v>
      </c>
      <c r="AF600">
        <v>-0.102840983254282</v>
      </c>
      <c r="AG600">
        <v>-0.538490628969157</v>
      </c>
      <c r="AH600">
        <v>8.6537156857957598E-2</v>
      </c>
      <c r="AJ600">
        <v>-0.31262196162060701</v>
      </c>
      <c r="AK600">
        <v>0.35067385615548102</v>
      </c>
      <c r="AL600">
        <v>-0.61234453960423696</v>
      </c>
      <c r="AM600">
        <v>-7.27486517462239E-2</v>
      </c>
      <c r="AN600">
        <v>0.49992263629974298</v>
      </c>
      <c r="AO600">
        <v>2.1238402405288102E-2</v>
      </c>
      <c r="AP600">
        <v>-0.15186653290584201</v>
      </c>
      <c r="AQ600">
        <v>-9.7006963642343194E-2</v>
      </c>
      <c r="AR600">
        <v>-0.38958164923315097</v>
      </c>
      <c r="AS600">
        <v>-0.48731756578490598</v>
      </c>
      <c r="AT600">
        <v>0.28285077041800799</v>
      </c>
      <c r="AU600">
        <v>-0.438137869969069</v>
      </c>
      <c r="AV600">
        <v>0.19219274490751601</v>
      </c>
      <c r="AW600">
        <v>9.8458725005912101E-2</v>
      </c>
      <c r="AX600">
        <v>-0.54149476673046604</v>
      </c>
      <c r="AY600">
        <v>-0.19492818319122299</v>
      </c>
      <c r="AZ600">
        <v>0.25775513495318603</v>
      </c>
      <c r="BA600">
        <v>0.35816524941765199</v>
      </c>
      <c r="BB600">
        <v>-0.57600268746682604</v>
      </c>
      <c r="BC600">
        <v>0.424254622703302</v>
      </c>
      <c r="BD600">
        <v>-0.274513985004887</v>
      </c>
      <c r="BE600">
        <v>0.15868170630710701</v>
      </c>
      <c r="BF600">
        <v>0.38389990477298902</v>
      </c>
      <c r="BG600">
        <v>0.20008878491353199</v>
      </c>
      <c r="BI600">
        <v>0.29445876261888798</v>
      </c>
      <c r="BJ600">
        <v>0.20110656550969</v>
      </c>
      <c r="BK600">
        <v>-2.26547398597177E-2</v>
      </c>
      <c r="BL600">
        <v>-2.4639494131406502E-2</v>
      </c>
      <c r="BM600">
        <v>-6.9486197753576603E-2</v>
      </c>
      <c r="BN600">
        <v>0.48846317349671198</v>
      </c>
      <c r="BO600">
        <v>7.7566358231706503E-2</v>
      </c>
      <c r="BP600">
        <v>1.7348155779473001E-2</v>
      </c>
      <c r="BQ600">
        <v>-8.3472429196263007E-2</v>
      </c>
      <c r="BR600">
        <v>-0.285753313528403</v>
      </c>
      <c r="BS600">
        <v>-0.14184612637109201</v>
      </c>
      <c r="BT600">
        <v>-1.1761081743316</v>
      </c>
      <c r="BU600">
        <v>0.45547454519692099</v>
      </c>
      <c r="BV600">
        <v>-0.84827663131363795</v>
      </c>
      <c r="BX600">
        <v>0.50552094235172296</v>
      </c>
      <c r="BY600">
        <v>0.76552774571609905</v>
      </c>
      <c r="BZ600">
        <v>1.0788306957692799</v>
      </c>
      <c r="CA600">
        <v>0.151112083949556</v>
      </c>
      <c r="CB600">
        <v>-0.19396882289584</v>
      </c>
      <c r="CC600">
        <v>-0.139164261508995</v>
      </c>
      <c r="CD600">
        <v>7.4193899672536603E-2</v>
      </c>
      <c r="CE600">
        <v>-0.60119899844721703</v>
      </c>
      <c r="CF600">
        <v>0.60151506859256199</v>
      </c>
      <c r="CG600">
        <v>0.225873685121769</v>
      </c>
      <c r="CH600">
        <v>4.0046423418971203E-2</v>
      </c>
      <c r="CI600">
        <v>-0.22031644903108799</v>
      </c>
      <c r="CJ600">
        <v>0.15571921067021299</v>
      </c>
      <c r="CK600">
        <v>-1.83784468390513E-2</v>
      </c>
      <c r="CL600">
        <v>0.30099379491730399</v>
      </c>
      <c r="CM600">
        <v>0.36916774151905002</v>
      </c>
      <c r="CN600">
        <v>0.21129922697582501</v>
      </c>
      <c r="CO600">
        <v>0.115390706741891</v>
      </c>
      <c r="CP600">
        <v>0.249965266084473</v>
      </c>
      <c r="CQ600">
        <v>-0.28001399468848798</v>
      </c>
      <c r="CR600">
        <v>0.23541194113931899</v>
      </c>
      <c r="CS600">
        <v>9.6603131896699806E-2</v>
      </c>
      <c r="CT600">
        <v>0.13118801234668401</v>
      </c>
      <c r="CU600">
        <v>0.31705809087725401</v>
      </c>
      <c r="CV600">
        <v>-0.17250304117624199</v>
      </c>
      <c r="CW600">
        <v>0.108685375198547</v>
      </c>
      <c r="CX600">
        <v>-0.34013628182947298</v>
      </c>
      <c r="CY600">
        <v>0.19119785774819301</v>
      </c>
      <c r="CZ600">
        <v>8.3550178896985003E-2</v>
      </c>
      <c r="DA600">
        <v>5.4944025214354E-2</v>
      </c>
      <c r="DB600">
        <v>0.51065856168861501</v>
      </c>
      <c r="DC600">
        <v>0.34322147148486698</v>
      </c>
      <c r="DD600">
        <v>0.22770123250666099</v>
      </c>
      <c r="DE600">
        <v>-2.8313782877376101E-2</v>
      </c>
      <c r="DF600">
        <v>-0.35018075204789101</v>
      </c>
      <c r="DG600">
        <v>7.6805844037153306E-2</v>
      </c>
      <c r="DH600">
        <v>0.30131573821563501</v>
      </c>
      <c r="DI600">
        <v>4.6564054719056003E-2</v>
      </c>
      <c r="DK600">
        <v>0.24098508274619199</v>
      </c>
      <c r="DL600">
        <v>0.12001299855910499</v>
      </c>
      <c r="DM600">
        <v>0.20423871355887999</v>
      </c>
      <c r="DN600">
        <v>-1.1480697048682501E-2</v>
      </c>
      <c r="DP600">
        <v>-0.111369740807277</v>
      </c>
      <c r="DQ600">
        <v>0.13795181512250601</v>
      </c>
      <c r="DR600">
        <v>-0.59034382793470297</v>
      </c>
      <c r="DS600">
        <v>0.50921317779284403</v>
      </c>
      <c r="DT600">
        <v>0.94448531199304897</v>
      </c>
      <c r="DU600">
        <v>-0.29236298514661002</v>
      </c>
      <c r="DV600">
        <v>0.35036175122513702</v>
      </c>
      <c r="DW600">
        <v>-0.180333186926873</v>
      </c>
      <c r="DX600">
        <v>0.31938361207721799</v>
      </c>
      <c r="DY600">
        <v>-0.42974592815880902</v>
      </c>
      <c r="DZ600">
        <v>0.15417896611324999</v>
      </c>
      <c r="EA600">
        <v>0.10116423454746799</v>
      </c>
      <c r="EB600">
        <v>7.3624077049316797E-2</v>
      </c>
      <c r="EC600">
        <v>-0.241805043242493</v>
      </c>
      <c r="ED600">
        <v>-0.193624378971435</v>
      </c>
      <c r="EE600">
        <v>-0.11841540090244999</v>
      </c>
      <c r="EF600">
        <v>-0.15229747587</v>
      </c>
      <c r="EG600">
        <v>-0.59129154551555996</v>
      </c>
      <c r="EH600">
        <v>0.72973291426023901</v>
      </c>
      <c r="EI600">
        <v>-0.75518565390666503</v>
      </c>
      <c r="EJ600">
        <v>0.70922635750321195</v>
      </c>
      <c r="EK600">
        <v>0.46790314900135899</v>
      </c>
      <c r="EL600">
        <v>0.37892241398367299</v>
      </c>
      <c r="EM600">
        <v>7.7546374450321295E-2</v>
      </c>
      <c r="EN600">
        <v>0.40326708385691701</v>
      </c>
      <c r="EO600">
        <v>0.20928290050505899</v>
      </c>
      <c r="EP600">
        <v>-0.12560317227325901</v>
      </c>
      <c r="EQ600">
        <v>-0.32092578203446498</v>
      </c>
      <c r="ER600">
        <v>0.36689934750029402</v>
      </c>
      <c r="ES600">
        <v>8.88847722308128E-2</v>
      </c>
      <c r="EV600">
        <v>0.181227378743642</v>
      </c>
      <c r="EW600">
        <v>-0.26617338789947098</v>
      </c>
      <c r="EX600">
        <v>0.165356138495554</v>
      </c>
      <c r="EY600">
        <v>-0.97311476311006095</v>
      </c>
      <c r="EZ600">
        <v>0.173084076050145</v>
      </c>
      <c r="FA600">
        <v>7.8644395580340601E-2</v>
      </c>
      <c r="FB600">
        <v>-0.88230993860633999</v>
      </c>
      <c r="FC600">
        <v>-0.54969472521406704</v>
      </c>
      <c r="FD600">
        <v>0.41377143697900498</v>
      </c>
      <c r="FE600">
        <v>-5.49665798644128E-2</v>
      </c>
      <c r="FF600">
        <v>-0.26387473135400802</v>
      </c>
      <c r="FG600">
        <v>-2.5011139223352099E-2</v>
      </c>
      <c r="FH600">
        <v>0.54966671632428199</v>
      </c>
      <c r="FI600">
        <v>-1.3057027958893701</v>
      </c>
      <c r="FJ600">
        <v>0.218101594327891</v>
      </c>
      <c r="FK600">
        <v>-3.6037869904248503E-2</v>
      </c>
      <c r="FL600">
        <v>0.93440144064516095</v>
      </c>
      <c r="FM600">
        <v>-0.129878280313278</v>
      </c>
      <c r="FN600">
        <v>0.14843090812064499</v>
      </c>
      <c r="FO600">
        <v>-0.15105126067283001</v>
      </c>
      <c r="FP600">
        <v>0.49292392777715599</v>
      </c>
      <c r="FQ600">
        <v>-0.86559197161477597</v>
      </c>
      <c r="FR600">
        <v>0.41402224032935903</v>
      </c>
      <c r="FS600">
        <v>-0.217542933933146</v>
      </c>
      <c r="FT600">
        <v>-0.34593036916703601</v>
      </c>
      <c r="FU600">
        <v>-0.54377242013288196</v>
      </c>
      <c r="FV600">
        <v>0.50153755673818501</v>
      </c>
      <c r="FW600">
        <v>0.14903611790941801</v>
      </c>
      <c r="FX600">
        <v>-9.8908596919500297E-2</v>
      </c>
      <c r="FY600">
        <v>0.43010350673284797</v>
      </c>
      <c r="FZ600">
        <v>0.146463752935233</v>
      </c>
      <c r="GA600">
        <v>0.111393657789449</v>
      </c>
      <c r="GC600">
        <v>0.41271925565524697</v>
      </c>
      <c r="GD600">
        <v>0.19552817411749901</v>
      </c>
      <c r="GE600">
        <v>-3.3565038847882499E-2</v>
      </c>
      <c r="GF600">
        <v>0.32135212495631998</v>
      </c>
      <c r="GG600">
        <v>2.73820814982173E-2</v>
      </c>
      <c r="GH600">
        <v>0.166589125910832</v>
      </c>
      <c r="GI600">
        <v>4.0305252332473201E-2</v>
      </c>
      <c r="GJ600">
        <v>-8.6496569656446795E-2</v>
      </c>
      <c r="GK600">
        <v>0.138910521854996</v>
      </c>
      <c r="GL600">
        <v>0.19097946751571701</v>
      </c>
      <c r="GM600">
        <v>-0.13656223036377901</v>
      </c>
      <c r="GN600">
        <v>-0.27932127086387498</v>
      </c>
      <c r="GP600">
        <v>-0.39290447566600101</v>
      </c>
      <c r="GQ600">
        <v>0.56528768254793205</v>
      </c>
      <c r="GR600">
        <v>0.117096560097707</v>
      </c>
      <c r="GS600">
        <v>-0.14363032087203501</v>
      </c>
      <c r="GT600">
        <v>0.233662673053914</v>
      </c>
      <c r="GU600">
        <v>1.37855427965405E-2</v>
      </c>
      <c r="GV600">
        <v>-0.161641718932515</v>
      </c>
      <c r="GW600">
        <v>4.2510434286668897E-2</v>
      </c>
      <c r="GX600">
        <v>-0.54689415601387703</v>
      </c>
      <c r="GY600">
        <v>0.43488605588208901</v>
      </c>
      <c r="GZ600">
        <v>-0.19724441499420201</v>
      </c>
      <c r="HA600">
        <v>0.75363765445217701</v>
      </c>
      <c r="HB600">
        <v>-0.46396179677685701</v>
      </c>
      <c r="HC600">
        <v>0.12785178223566601</v>
      </c>
      <c r="HD600">
        <v>-1.3154726657376199</v>
      </c>
      <c r="HE600">
        <v>0.23094835869415001</v>
      </c>
      <c r="HF600">
        <v>0.52135496098344403</v>
      </c>
      <c r="HG600">
        <v>0.32050009194790602</v>
      </c>
      <c r="HH600">
        <v>-9.8876981610374101E-2</v>
      </c>
      <c r="HI600">
        <v>-0.24265135143650701</v>
      </c>
      <c r="HJ600">
        <v>0.38700843615515601</v>
      </c>
      <c r="HK600">
        <v>-1.4267011829360901E-2</v>
      </c>
      <c r="HL600">
        <v>0.56600233147037204</v>
      </c>
      <c r="HM600">
        <v>-0.17182713199872501</v>
      </c>
      <c r="HN600">
        <v>0.17112519362854101</v>
      </c>
      <c r="HO600">
        <v>0.13744289426540501</v>
      </c>
      <c r="HP600">
        <v>0.18043834024865599</v>
      </c>
      <c r="HQ600">
        <v>0.25018753258336801</v>
      </c>
      <c r="HR600">
        <v>0.33151253774121903</v>
      </c>
      <c r="HS600">
        <v>-3.02144243505609E-2</v>
      </c>
      <c r="HU600">
        <v>0.113524617881922</v>
      </c>
      <c r="HV600">
        <v>0.113895471804426</v>
      </c>
      <c r="HW600">
        <v>-0.208947961436934</v>
      </c>
      <c r="HX600">
        <v>-2.8977106921956899E-2</v>
      </c>
      <c r="HY600">
        <v>9.2167525690456401E-2</v>
      </c>
      <c r="HZ600">
        <v>-0.149018470074225</v>
      </c>
      <c r="IA600">
        <v>0.35003182529180799</v>
      </c>
      <c r="IB600">
        <v>-3.6893718970532098E-3</v>
      </c>
      <c r="IC600">
        <v>-8.8498655350122093E-2</v>
      </c>
      <c r="ID600">
        <v>-9.9311021858738996E-2</v>
      </c>
      <c r="IE600">
        <v>-1.4224896494852099E-2</v>
      </c>
      <c r="IF600">
        <v>0.26458957308932401</v>
      </c>
      <c r="IG600">
        <v>7.5432985431689303E-2</v>
      </c>
      <c r="IH600">
        <v>5.4325295423041098E-2</v>
      </c>
      <c r="II600">
        <v>0.23476163532905001</v>
      </c>
      <c r="IJ600">
        <v>-0.25540666010783802</v>
      </c>
      <c r="IK600">
        <v>0.16143368229677399</v>
      </c>
      <c r="IL600">
        <v>2.3505665558332101E-2</v>
      </c>
      <c r="IM600">
        <v>-0.122985923007946</v>
      </c>
      <c r="IN600">
        <v>-0.18620428763824701</v>
      </c>
      <c r="IO600">
        <v>0.47064348873391298</v>
      </c>
      <c r="IP600">
        <v>-8.1444489933346603E-2</v>
      </c>
      <c r="IQ600">
        <v>-0.46477482555928901</v>
      </c>
      <c r="IR600">
        <v>0.28162960261397502</v>
      </c>
      <c r="IS600">
        <v>-0.37736901967946301</v>
      </c>
      <c r="IT600">
        <v>0.13659450596605899</v>
      </c>
      <c r="IU600">
        <v>0.34103944926755497</v>
      </c>
      <c r="IV600">
        <v>0.181196066841949</v>
      </c>
      <c r="IW600">
        <v>3.8273085192486199E-2</v>
      </c>
      <c r="IX600">
        <v>-0.17504283305243001</v>
      </c>
      <c r="IY600">
        <v>-0.190064204707596</v>
      </c>
      <c r="IZ600">
        <v>-0.65433093423052902</v>
      </c>
      <c r="JA600">
        <v>0.28532858959806601</v>
      </c>
      <c r="JB600">
        <v>0.20351448401925201</v>
      </c>
      <c r="JC600">
        <v>0.27922498175030303</v>
      </c>
      <c r="JD600">
        <v>-5.6392894839518697E-2</v>
      </c>
      <c r="JE600">
        <v>-0.112471066768194</v>
      </c>
      <c r="JF600">
        <v>-0.53659328896173997</v>
      </c>
      <c r="JG600">
        <v>0.26506985614105399</v>
      </c>
      <c r="JH600">
        <v>8.8799559125618502E-2</v>
      </c>
      <c r="JI600">
        <v>-1.0303277004822999</v>
      </c>
      <c r="JJ600">
        <v>0.21042280295660001</v>
      </c>
      <c r="JK600">
        <v>9.8249897746427506E-2</v>
      </c>
      <c r="JL600">
        <v>-0.19797955928879701</v>
      </c>
      <c r="JM600">
        <v>0.191290947987</v>
      </c>
    </row>
    <row r="601" spans="1:273" x14ac:dyDescent="0.25">
      <c r="A601" s="29">
        <v>44413</v>
      </c>
      <c r="B601" s="31" t="s">
        <v>2357</v>
      </c>
      <c r="C601" s="24" t="s">
        <v>1734</v>
      </c>
      <c r="D601" s="24" t="s">
        <v>1899</v>
      </c>
      <c r="E601" s="34">
        <v>101.107789</v>
      </c>
      <c r="F601" s="38">
        <v>14820</v>
      </c>
      <c r="G601" s="16">
        <f>VLOOKUP(C601,dFundos!$A$1:$B$28,2,FALSE)</f>
        <v>25079578000106</v>
      </c>
      <c r="H601" s="13"/>
      <c r="I601">
        <f>_xll.ECONOMATICA(G601,"VOLATILITY","1Y",A601)</f>
        <v>2.4058516056356898</v>
      </c>
      <c r="J601">
        <f>_xll.ECONOMATICA(G601,"NAV","1D",A601)</f>
        <v>146.57624400011301</v>
      </c>
      <c r="K601">
        <f>_xll.ECONOMATICA(G601,"NAV","1D",A601+1)</f>
        <v>146.46051399991799</v>
      </c>
      <c r="L601" s="6"/>
      <c r="M601">
        <v>2.76013266557129E-2</v>
      </c>
      <c r="N601">
        <v>-0.18148459948861301</v>
      </c>
      <c r="O601">
        <v>4.3861737322003998E-2</v>
      </c>
      <c r="P601">
        <v>-6.3540799601469198E-3</v>
      </c>
      <c r="Q601">
        <v>-5.81036630137532E-2</v>
      </c>
      <c r="R601">
        <v>0.38590292078879401</v>
      </c>
      <c r="S601">
        <v>-2.32901002163999E-3</v>
      </c>
      <c r="T601">
        <v>-4.1566155232430901E-2</v>
      </c>
      <c r="U601">
        <v>0.319386618866702</v>
      </c>
      <c r="V601">
        <v>0.154926648792753</v>
      </c>
      <c r="W601">
        <v>-0.190924022808758</v>
      </c>
      <c r="X601">
        <v>4.2894934267678798E-2</v>
      </c>
      <c r="Y601">
        <v>2.1325067064026398E-2</v>
      </c>
      <c r="Z601">
        <v>-8.30127910376177E-3</v>
      </c>
      <c r="AA601">
        <v>-2.0453794422792299E-2</v>
      </c>
      <c r="AB601">
        <v>5.6131989003915798E-2</v>
      </c>
      <c r="AC601">
        <v>7.1352826307702302E-2</v>
      </c>
      <c r="AD601">
        <v>-0.31035232177600802</v>
      </c>
      <c r="AE601">
        <v>0.24477008882968199</v>
      </c>
      <c r="AF601">
        <v>3.6130417538515799E-2</v>
      </c>
      <c r="AG601">
        <v>-0.21532706323341699</v>
      </c>
      <c r="AH601">
        <v>-4.6320924684550797E-2</v>
      </c>
      <c r="AJ601">
        <v>7.8164717524487101E-2</v>
      </c>
      <c r="AK601">
        <v>3.06871725115343E-2</v>
      </c>
      <c r="AL601">
        <v>8.5719759590574499E-2</v>
      </c>
      <c r="AM601">
        <v>0.17792395992728399</v>
      </c>
      <c r="AN601">
        <v>-2.6616536797519099E-2</v>
      </c>
      <c r="AO601">
        <v>5.4874841589480597E-2</v>
      </c>
      <c r="AP601">
        <v>-0.20510235708570701</v>
      </c>
      <c r="AQ601">
        <v>-8.8235317161888802E-2</v>
      </c>
      <c r="AR601">
        <v>5.0853903303504904E-3</v>
      </c>
      <c r="AS601">
        <v>-0.16460282467960499</v>
      </c>
      <c r="AT601">
        <v>6.6418362621334395E-2</v>
      </c>
      <c r="AU601">
        <v>-7.7666277138632694E-2</v>
      </c>
      <c r="AV601">
        <v>0.12333082431723601</v>
      </c>
      <c r="AW601">
        <v>2.7129795125801999E-2</v>
      </c>
      <c r="AX601">
        <v>-9.3586730145034394E-2</v>
      </c>
      <c r="AY601">
        <v>-7.2117031777452203E-3</v>
      </c>
      <c r="AZ601">
        <v>0.15496828855248199</v>
      </c>
      <c r="BA601">
        <v>5.9359101578593303E-2</v>
      </c>
      <c r="BB601">
        <v>3.8873068842804101E-2</v>
      </c>
      <c r="BC601">
        <v>-0.14504250357276799</v>
      </c>
      <c r="BD601">
        <v>-0.15005994600869599</v>
      </c>
      <c r="BE601">
        <v>-5.7026411650440402E-2</v>
      </c>
      <c r="BF601">
        <v>2.54288721407647E-2</v>
      </c>
      <c r="BG601">
        <v>0.29151964754419202</v>
      </c>
      <c r="BI601">
        <v>-6.9631180849682997E-3</v>
      </c>
      <c r="BJ601">
        <v>0.27058114119427001</v>
      </c>
      <c r="BK601">
        <v>3.17013651510933E-2</v>
      </c>
      <c r="BL601">
        <v>6.3946107547962996E-2</v>
      </c>
      <c r="BM601">
        <v>-0.15668301975893001</v>
      </c>
      <c r="BN601">
        <v>0.184930431350949</v>
      </c>
      <c r="BO601">
        <v>5.7848042706609697E-2</v>
      </c>
      <c r="BP601">
        <v>-8.2021050911862403E-2</v>
      </c>
      <c r="BQ601">
        <v>-9.5432325633737505E-2</v>
      </c>
      <c r="BR601">
        <v>-0.150743354060978</v>
      </c>
      <c r="BS601">
        <v>0.11814303543360399</v>
      </c>
      <c r="BT601">
        <v>-0.22005789187460301</v>
      </c>
      <c r="BU601">
        <v>0.20117760450375499</v>
      </c>
      <c r="BV601">
        <v>-8.2761468820535797E-2</v>
      </c>
      <c r="BX601">
        <v>3.7315020745154498E-2</v>
      </c>
      <c r="BY601">
        <v>0.22393735252990199</v>
      </c>
      <c r="BZ601">
        <v>-6.6855275690613798E-3</v>
      </c>
      <c r="CA601">
        <v>2.53372199949808E-2</v>
      </c>
      <c r="CB601">
        <v>-7.5158111030759797E-2</v>
      </c>
      <c r="CC601">
        <v>-4.23433934884088E-2</v>
      </c>
      <c r="CD601">
        <v>0.17581527681613801</v>
      </c>
      <c r="CE601">
        <v>-0.39592934717802603</v>
      </c>
      <c r="CF601">
        <v>0.40089790654746998</v>
      </c>
      <c r="CG601">
        <v>-5.3674430910177803E-2</v>
      </c>
      <c r="CH601">
        <v>-9.53473953813955E-2</v>
      </c>
      <c r="CI601">
        <v>-8.3694115983235007E-2</v>
      </c>
      <c r="CJ601">
        <v>2.2501384592033E-3</v>
      </c>
      <c r="CK601">
        <v>0.24408800818491699</v>
      </c>
      <c r="CL601">
        <v>0.14503261554637001</v>
      </c>
      <c r="CM601">
        <v>-7.7048544062563507E-2</v>
      </c>
      <c r="CN601">
        <v>0.14615311374654999</v>
      </c>
      <c r="CO601">
        <v>-2.7585956559050798E-3</v>
      </c>
      <c r="CP601">
        <v>5.1260546206321998E-2</v>
      </c>
      <c r="CQ601">
        <v>-0.36400473281901202</v>
      </c>
      <c r="CR601">
        <v>0.30321034864755297</v>
      </c>
      <c r="CS601">
        <v>7.3633222200442106E-2</v>
      </c>
      <c r="CT601">
        <v>6.5797745264717404E-3</v>
      </c>
      <c r="CU601">
        <v>1.5742390314699199E-2</v>
      </c>
      <c r="CV601">
        <v>-1.5413645542139399E-2</v>
      </c>
      <c r="CW601">
        <v>0.14160830014588999</v>
      </c>
      <c r="CX601">
        <v>-0.14143274047455601</v>
      </c>
      <c r="CY601">
        <v>6.6689531013253103E-2</v>
      </c>
      <c r="CZ601">
        <v>0.193145743651257</v>
      </c>
      <c r="DA601">
        <v>9.1937892830174006E-2</v>
      </c>
      <c r="DB601">
        <v>1.8925452604889901E-2</v>
      </c>
      <c r="DC601">
        <v>0.10384827546658899</v>
      </c>
      <c r="DD601">
        <v>-3.5801010653813102E-2</v>
      </c>
      <c r="DE601">
        <v>-5.8058942431671298E-2</v>
      </c>
      <c r="DF601">
        <v>2.0700892127933902E-2</v>
      </c>
      <c r="DG601">
        <v>2.4925975958467499E-2</v>
      </c>
      <c r="DH601">
        <v>0.13401265805441701</v>
      </c>
      <c r="DI601">
        <v>-4.6300303438329103E-3</v>
      </c>
      <c r="DK601">
        <v>-2.4752001900196802E-2</v>
      </c>
      <c r="DL601">
        <v>1.3526725342671899E-2</v>
      </c>
      <c r="DM601">
        <v>-7.5933442622044794E-2</v>
      </c>
      <c r="DN601">
        <v>-4.7615297262382202E-3</v>
      </c>
      <c r="DP601">
        <v>0.17680929558991901</v>
      </c>
      <c r="DQ601">
        <v>-3.2575164459558402E-2</v>
      </c>
      <c r="DR601">
        <v>-0.36279480164012101</v>
      </c>
      <c r="DS601">
        <v>6.1504703808168401E-2</v>
      </c>
      <c r="DT601">
        <v>0.21768003934994301</v>
      </c>
      <c r="DU601">
        <v>1.0203611600445601E-2</v>
      </c>
      <c r="DV601">
        <v>-4.1032993885892197E-2</v>
      </c>
      <c r="DW601">
        <v>0.17922132210514999</v>
      </c>
      <c r="DX601">
        <v>0.10301525053364501</v>
      </c>
      <c r="DY601">
        <v>9.8889756918651997E-2</v>
      </c>
      <c r="DZ601">
        <v>0.15451208382728501</v>
      </c>
      <c r="EA601">
        <v>0.13903132185077999</v>
      </c>
      <c r="EB601">
        <v>1.23114414236625E-2</v>
      </c>
      <c r="EC601">
        <v>-9.67524579209567E-2</v>
      </c>
      <c r="ED601">
        <v>-0.20353302688818101</v>
      </c>
      <c r="EE601">
        <v>-4.5257083002070396E-3</v>
      </c>
      <c r="EF601">
        <v>7.7790531031496399E-2</v>
      </c>
      <c r="EG601">
        <v>-0.17266887753066801</v>
      </c>
      <c r="EH601">
        <v>9.5417702686972902E-2</v>
      </c>
      <c r="EI601">
        <v>1.9254674043622799E-3</v>
      </c>
      <c r="EJ601">
        <v>0.28334843882476002</v>
      </c>
      <c r="EK601">
        <v>3.2179035770241201E-3</v>
      </c>
      <c r="EL601">
        <v>0.189314012277464</v>
      </c>
      <c r="EM601">
        <v>0.18906221084762401</v>
      </c>
      <c r="EN601">
        <v>0.21606447753583799</v>
      </c>
      <c r="EO601">
        <v>0.20111162903049301</v>
      </c>
      <c r="EP601">
        <v>7.0655092713423099E-3</v>
      </c>
      <c r="EQ601">
        <v>-0.18943798895634201</v>
      </c>
      <c r="ER601">
        <v>2.4325171216332798E-2</v>
      </c>
      <c r="ES601">
        <v>4.9506362302054199E-2</v>
      </c>
      <c r="EV601">
        <v>0.106504267569107</v>
      </c>
      <c r="EW601">
        <v>0.182250816760643</v>
      </c>
      <c r="EX601">
        <v>3.2858758459042299E-2</v>
      </c>
      <c r="EY601">
        <v>-8.9625886266731E-2</v>
      </c>
      <c r="EZ601">
        <v>-7.5744134846900096E-2</v>
      </c>
      <c r="FA601">
        <v>7.7689458157692598E-2</v>
      </c>
      <c r="FB601">
        <v>-0.100377140370256</v>
      </c>
      <c r="FC601">
        <v>-0.10249236311210599</v>
      </c>
      <c r="FD601">
        <v>0.43252784926153298</v>
      </c>
      <c r="FE601">
        <v>-1.8961453133670099E-2</v>
      </c>
      <c r="FF601">
        <v>-4.3159931828995503E-2</v>
      </c>
      <c r="FG601">
        <v>-0.104205363459187</v>
      </c>
      <c r="FH601">
        <v>0.30827983355265998</v>
      </c>
      <c r="FI601">
        <v>-0.44281792188485303</v>
      </c>
      <c r="FJ601">
        <v>-1.1000253198290001E-2</v>
      </c>
      <c r="FK601">
        <v>-0.16934637815211301</v>
      </c>
      <c r="FL601">
        <v>0.20242077425791599</v>
      </c>
      <c r="FM601">
        <v>-0.12738349969367799</v>
      </c>
      <c r="FN601">
        <v>-0.227531724794972</v>
      </c>
      <c r="FO601">
        <v>0.18311632411496201</v>
      </c>
      <c r="FP601">
        <v>2.7308426615490999E-2</v>
      </c>
      <c r="FQ601">
        <v>-0.38554962929993097</v>
      </c>
      <c r="FR601">
        <v>0.116376621008385</v>
      </c>
      <c r="FS601">
        <v>-0.15565288058496701</v>
      </c>
      <c r="FT601">
        <v>-0.18162289397878301</v>
      </c>
      <c r="FU601">
        <v>-7.2657217970117901E-3</v>
      </c>
      <c r="FV601">
        <v>1.9366903870832201E-3</v>
      </c>
      <c r="FW601">
        <v>-2.3961631177371601E-2</v>
      </c>
      <c r="FX601">
        <v>-7.3014726240217001E-2</v>
      </c>
      <c r="FY601">
        <v>-3.8583563218708199E-2</v>
      </c>
      <c r="FZ601">
        <v>0.30754600502405099</v>
      </c>
      <c r="GA601">
        <v>1.00948273029644E-4</v>
      </c>
      <c r="GC601">
        <v>2.9330682446015999E-2</v>
      </c>
      <c r="GD601">
        <v>1.8565547907201101E-2</v>
      </c>
      <c r="GE601">
        <v>0.17885237521113601</v>
      </c>
      <c r="GF601">
        <v>0.15557382193947</v>
      </c>
      <c r="GG601">
        <v>0.136218895386264</v>
      </c>
      <c r="GH601">
        <v>4.1867466279654798E-3</v>
      </c>
      <c r="GI601">
        <v>2.63549678493291E-2</v>
      </c>
      <c r="GJ601">
        <v>3.3688691110000897E-2</v>
      </c>
      <c r="GK601">
        <v>0.18909591417468599</v>
      </c>
      <c r="GL601">
        <v>4.7924649879860198E-2</v>
      </c>
      <c r="GM601">
        <v>-0.20353196050564301</v>
      </c>
      <c r="GN601">
        <v>-2.36180979300116E-2</v>
      </c>
      <c r="GP601">
        <v>-8.6333627223211806E-2</v>
      </c>
      <c r="GQ601">
        <v>0.27133280327689102</v>
      </c>
      <c r="GR601">
        <v>-9.8887384228873998E-2</v>
      </c>
      <c r="GS601">
        <v>7.5695064151659594E-2</v>
      </c>
      <c r="GT601">
        <v>0.175497601776442</v>
      </c>
      <c r="GU601">
        <v>2.79070116448565E-2</v>
      </c>
      <c r="GV601">
        <v>-0.16690645134076501</v>
      </c>
      <c r="GW601">
        <v>0.229181822760438</v>
      </c>
      <c r="GX601">
        <v>-2.18671433685813E-2</v>
      </c>
      <c r="GY601">
        <v>5.0252837172592997E-2</v>
      </c>
      <c r="GZ601">
        <v>1.4330762314784799E-2</v>
      </c>
      <c r="HA601">
        <v>0.118423152889591</v>
      </c>
      <c r="HB601">
        <v>0.14424804248847101</v>
      </c>
      <c r="HC601">
        <v>2.9590868143713998E-2</v>
      </c>
      <c r="HD601">
        <v>-0.38821734824523402</v>
      </c>
      <c r="HE601">
        <v>9.0756704230443602E-2</v>
      </c>
      <c r="HF601">
        <v>0.1023869132041</v>
      </c>
      <c r="HG601">
        <v>5.5264699403778601E-2</v>
      </c>
      <c r="HH601">
        <v>6.3045575188880307E-2</v>
      </c>
      <c r="HI601">
        <v>-0.27917802426600202</v>
      </c>
      <c r="HJ601">
        <v>0.148159335003584</v>
      </c>
      <c r="HK601">
        <v>-0.14342367967401501</v>
      </c>
      <c r="HL601">
        <v>-4.9842802127386697E-2</v>
      </c>
      <c r="HM601">
        <v>9.3379883401212296E-2</v>
      </c>
      <c r="HN601">
        <v>0.14451525657932501</v>
      </c>
      <c r="HO601">
        <v>0.104387887949997</v>
      </c>
      <c r="HP601">
        <v>0.122991571333841</v>
      </c>
      <c r="HQ601">
        <v>0.206368257931899</v>
      </c>
      <c r="HR601">
        <v>-6.3997088273026706E-2</v>
      </c>
      <c r="HS601">
        <v>0.194263734556444</v>
      </c>
      <c r="HU601">
        <v>6.1034509963064899E-2</v>
      </c>
      <c r="HV601">
        <v>-3.5762354582402602E-2</v>
      </c>
      <c r="HW601">
        <v>9.3161884797154898E-2</v>
      </c>
      <c r="HX601">
        <v>-4.2563195529510302E-2</v>
      </c>
      <c r="HY601">
        <v>-8.9155470868718098E-2</v>
      </c>
      <c r="HZ601">
        <v>6.1704308791377102E-2</v>
      </c>
      <c r="IA601">
        <v>0.154255561574246</v>
      </c>
      <c r="IB601">
        <v>-0.12215261504025</v>
      </c>
      <c r="IC601">
        <v>9.2062134172010701E-2</v>
      </c>
      <c r="ID601">
        <v>4.2013062011392301E-2</v>
      </c>
      <c r="IE601">
        <v>0.34157875670644</v>
      </c>
      <c r="IF601">
        <v>8.4779140343016507E-2</v>
      </c>
      <c r="IG601">
        <v>5.9974937721563003E-2</v>
      </c>
      <c r="IH601">
        <v>3.46249698850443E-2</v>
      </c>
      <c r="II601">
        <v>-4.9904931347555199E-2</v>
      </c>
      <c r="IJ601">
        <v>-3.7966307263559401E-2</v>
      </c>
      <c r="IK601">
        <v>2.9916135281382601E-2</v>
      </c>
      <c r="IL601">
        <v>0.14728614078194399</v>
      </c>
      <c r="IM601">
        <v>0.119731676022639</v>
      </c>
      <c r="IN601">
        <v>-0.232347303244751</v>
      </c>
      <c r="IO601">
        <v>0.25825062821240902</v>
      </c>
      <c r="IP601">
        <v>0.10507848492125001</v>
      </c>
      <c r="IQ601">
        <v>-0.23422602171194701</v>
      </c>
      <c r="IR601">
        <v>0.154275664317538</v>
      </c>
      <c r="IS601">
        <v>-0.108347830428102</v>
      </c>
      <c r="IT601">
        <v>-2.5563539566064702E-3</v>
      </c>
      <c r="IU601">
        <v>0.16285136571241299</v>
      </c>
      <c r="IV601">
        <v>0.12565527995320699</v>
      </c>
      <c r="IW601">
        <v>8.6639636356267105E-2</v>
      </c>
      <c r="IX601">
        <v>-1.0873779683606701E-2</v>
      </c>
      <c r="IY601">
        <v>-1.9462236923573101E-2</v>
      </c>
      <c r="IZ601">
        <v>-0.13508972942872799</v>
      </c>
      <c r="JA601">
        <v>0.110921570194478</v>
      </c>
      <c r="JB601">
        <v>-9.7598487172945197E-2</v>
      </c>
      <c r="JC601">
        <v>0.13734322074014901</v>
      </c>
      <c r="JD601">
        <v>-8.0927806084218901E-2</v>
      </c>
      <c r="JE601">
        <v>-0.29479643535523797</v>
      </c>
      <c r="JF601">
        <v>-0.22075339948059999</v>
      </c>
      <c r="JG601">
        <v>0.143590750303701</v>
      </c>
      <c r="JH601">
        <v>0.13075569531792999</v>
      </c>
      <c r="JI601">
        <v>-0.50111305308746501</v>
      </c>
      <c r="JJ601">
        <v>0.215134975405817</v>
      </c>
      <c r="JK601">
        <v>6.23373976850417E-2</v>
      </c>
      <c r="JL601">
        <v>-0.32284786257150699</v>
      </c>
      <c r="JM601">
        <v>-9.7431014910398503E-2</v>
      </c>
    </row>
    <row r="602" spans="1:273" x14ac:dyDescent="0.25">
      <c r="A602" s="30">
        <v>44413</v>
      </c>
      <c r="B602" s="31" t="s">
        <v>2357</v>
      </c>
      <c r="C602" s="23" t="s">
        <v>1732</v>
      </c>
      <c r="D602" s="23" t="s">
        <v>1899</v>
      </c>
      <c r="E602" s="32">
        <v>58.618456999999999</v>
      </c>
      <c r="F602" s="37">
        <v>9480</v>
      </c>
      <c r="G602" s="16">
        <f>VLOOKUP(C602,dFundos!$A$1:$B$28,2,FALSE)</f>
        <v>32666326000149</v>
      </c>
      <c r="H602" s="13"/>
      <c r="I602">
        <f>_xll.ECONOMATICA(G602,"VOLATILITY","1Y",A602)</f>
        <v>17.7211883023556</v>
      </c>
      <c r="J602">
        <f>_xll.ECONOMATICA(G602,"NAV","1D",A602)</f>
        <v>161.47933900007001</v>
      </c>
      <c r="K602">
        <f>_xll.ECONOMATICA(G602,"NAV","1D",A602+1)</f>
        <v>161.72380600008199</v>
      </c>
      <c r="L602" s="6"/>
      <c r="M602">
        <v>1.24341383925639</v>
      </c>
      <c r="N602">
        <v>-0.71021197209120102</v>
      </c>
      <c r="O602">
        <v>-0.69969796395525896</v>
      </c>
      <c r="P602">
        <v>-0.402006474905647</v>
      </c>
      <c r="Q602">
        <v>-0.67972719689350902</v>
      </c>
      <c r="R602">
        <v>-0.29925162216386503</v>
      </c>
      <c r="S602">
        <v>1.2845308559917601</v>
      </c>
      <c r="T602">
        <v>-1.93036695318369</v>
      </c>
      <c r="U602">
        <v>2.58096641773591</v>
      </c>
      <c r="V602">
        <v>-0.88567939592394396</v>
      </c>
      <c r="W602">
        <v>0.15406054153572801</v>
      </c>
      <c r="X602">
        <v>0.80151816855504898</v>
      </c>
      <c r="Y602">
        <v>0.309273019593093</v>
      </c>
      <c r="Z602">
        <v>0.33449892689532101</v>
      </c>
      <c r="AA602">
        <v>-1.2419977520948999</v>
      </c>
      <c r="AB602">
        <v>0.31161904917098598</v>
      </c>
      <c r="AC602">
        <v>1.9285983069494299</v>
      </c>
      <c r="AD602">
        <v>-1.83528113484499</v>
      </c>
      <c r="AE602">
        <v>1.8861552001908399</v>
      </c>
      <c r="AF602">
        <v>-0.102233439611155</v>
      </c>
      <c r="AG602">
        <v>-1.1445878223639701</v>
      </c>
      <c r="AH602">
        <v>0.27653648321574997</v>
      </c>
      <c r="AJ602">
        <v>-0.509651724587457</v>
      </c>
      <c r="AK602">
        <v>0.98004978644894403</v>
      </c>
      <c r="AL602">
        <v>-2.0095697489523401</v>
      </c>
      <c r="AM602">
        <v>-0.52418259219848595</v>
      </c>
      <c r="AN602">
        <v>2.21560575846524</v>
      </c>
      <c r="AO602">
        <v>-0.16213844619414899</v>
      </c>
      <c r="AP602">
        <v>-0.28361196182231702</v>
      </c>
      <c r="AQ602">
        <v>-0.59924726310782706</v>
      </c>
      <c r="AR602">
        <v>-1.6969124534625699</v>
      </c>
      <c r="AS602">
        <v>-1.1833714735985299</v>
      </c>
      <c r="AT602">
        <v>0.17996560636674999</v>
      </c>
      <c r="AU602">
        <v>-1.5812251546776701</v>
      </c>
      <c r="AV602">
        <v>1.2925304754389799</v>
      </c>
      <c r="AW602">
        <v>6.2967681333247996E-2</v>
      </c>
      <c r="AX602">
        <v>-2.5427798199416398</v>
      </c>
      <c r="AY602">
        <v>-0.86255026635626597</v>
      </c>
      <c r="AZ602">
        <v>1.42012563974276</v>
      </c>
      <c r="BA602">
        <v>1.2989403086976401</v>
      </c>
      <c r="BB602">
        <v>-1.4420016151234401</v>
      </c>
      <c r="BC602">
        <v>1.25712114167982</v>
      </c>
      <c r="BD602">
        <v>-0.33222690744878502</v>
      </c>
      <c r="BE602">
        <v>-0.38173989187271201</v>
      </c>
      <c r="BF602">
        <v>1.9670046382088899</v>
      </c>
      <c r="BG602">
        <v>0.186791586020263</v>
      </c>
      <c r="BI602">
        <v>1.27839848300937</v>
      </c>
      <c r="BJ602">
        <v>1.02438148060173</v>
      </c>
      <c r="BK602">
        <v>0.202223282576597</v>
      </c>
      <c r="BL602">
        <v>-0.506292362479144</v>
      </c>
      <c r="BM602">
        <v>-0.20653825094996101</v>
      </c>
      <c r="BN602">
        <v>1.58368775209965</v>
      </c>
      <c r="BO602">
        <v>0.27876058502442902</v>
      </c>
      <c r="BP602">
        <v>0.51231971883680705</v>
      </c>
      <c r="BQ602">
        <v>-1.0122089392098099</v>
      </c>
      <c r="BR602">
        <v>-0.39206066767292203</v>
      </c>
      <c r="BS602">
        <v>-1.00104397743053</v>
      </c>
      <c r="BT602">
        <v>-3.6803821110879702</v>
      </c>
      <c r="BU602">
        <v>1.35200065815297</v>
      </c>
      <c r="BV602">
        <v>-2.3522561044046602</v>
      </c>
      <c r="BX602">
        <v>0.93414498278434599</v>
      </c>
      <c r="BY602">
        <v>2.6640550120646398</v>
      </c>
      <c r="BZ602">
        <v>2.36946293953224</v>
      </c>
      <c r="CA602">
        <v>0.686466485967685</v>
      </c>
      <c r="CB602">
        <v>1.30879374210053</v>
      </c>
      <c r="CC602">
        <v>0.44147756107122399</v>
      </c>
      <c r="CD602">
        <v>0.16921532478591</v>
      </c>
      <c r="CE602">
        <v>-1.97944749070302</v>
      </c>
      <c r="CF602">
        <v>2.2679064388285002</v>
      </c>
      <c r="CG602">
        <v>0.97043000514531697</v>
      </c>
      <c r="CH602">
        <v>-8.4183326453057802E-2</v>
      </c>
      <c r="CI602">
        <v>-1.0334257153772299</v>
      </c>
      <c r="CJ602">
        <v>0.47706233508506601</v>
      </c>
      <c r="CK602">
        <v>-0.44558360914379602</v>
      </c>
      <c r="CL602">
        <v>0.17473464449722101</v>
      </c>
      <c r="CM602">
        <v>1.54891515412601</v>
      </c>
      <c r="CN602">
        <v>0.81505724665475998</v>
      </c>
      <c r="CO602">
        <v>8.5255262274586102E-2</v>
      </c>
      <c r="CP602">
        <v>0.38193762247829</v>
      </c>
      <c r="CQ602">
        <v>-1.0788871546537799</v>
      </c>
      <c r="CR602">
        <v>0.83391661628411395</v>
      </c>
      <c r="CS602">
        <v>0.50314109321334399</v>
      </c>
      <c r="CT602">
        <v>0.63650092015450399</v>
      </c>
      <c r="CU602">
        <v>0.104405435922672</v>
      </c>
      <c r="CV602">
        <v>-0.21800197928314399</v>
      </c>
      <c r="CW602">
        <v>0.42962653624272201</v>
      </c>
      <c r="CX602">
        <v>-1.0493385742847701</v>
      </c>
      <c r="CY602">
        <v>0.93896873040648599</v>
      </c>
      <c r="CZ602">
        <v>0.434209300510702</v>
      </c>
      <c r="DA602">
        <v>0.67350288936722802</v>
      </c>
      <c r="DB602">
        <v>1.5027459805423899</v>
      </c>
      <c r="DC602">
        <v>1.1454894902271899</v>
      </c>
      <c r="DD602">
        <v>0.15888564685155901</v>
      </c>
      <c r="DE602">
        <v>-0.51914578471041795</v>
      </c>
      <c r="DF602">
        <v>-1.36842740603242</v>
      </c>
      <c r="DG602">
        <v>0.67444954383972799</v>
      </c>
      <c r="DH602">
        <v>0.54945683823461899</v>
      </c>
      <c r="DI602">
        <v>-6.4772631958476302E-3</v>
      </c>
      <c r="DK602">
        <v>0.649728757525736</v>
      </c>
      <c r="DL602">
        <v>0.23381723221973499</v>
      </c>
      <c r="DM602">
        <v>0.26401088616694302</v>
      </c>
      <c r="DN602">
        <v>-6.71727530061617E-3</v>
      </c>
      <c r="DP602">
        <v>-0.923382176279119</v>
      </c>
      <c r="DQ602">
        <v>-0.59195411949985999</v>
      </c>
      <c r="DR602">
        <v>-3.29077977785346</v>
      </c>
      <c r="DS602">
        <v>0.87787711236160204</v>
      </c>
      <c r="DT602">
        <v>2.9460100644428202</v>
      </c>
      <c r="DU602">
        <v>-1.3338227448912201</v>
      </c>
      <c r="DV602">
        <v>2.4658070651639701</v>
      </c>
      <c r="DW602">
        <v>-0.68853301081617202</v>
      </c>
      <c r="DX602">
        <v>0.595519640410203</v>
      </c>
      <c r="DY602">
        <v>-0.384553916774166</v>
      </c>
      <c r="DZ602">
        <v>0.81303391616529597</v>
      </c>
      <c r="EA602">
        <v>-0.25701049071358301</v>
      </c>
      <c r="EB602">
        <v>0.69833382185606796</v>
      </c>
      <c r="EC602">
        <v>-0.187435302177619</v>
      </c>
      <c r="ED602">
        <v>-0.48257245143759098</v>
      </c>
      <c r="EE602">
        <v>-6.7240216594655101E-3</v>
      </c>
      <c r="EF602">
        <v>-0.37560564296654803</v>
      </c>
      <c r="EG602">
        <v>-0.88657563001106598</v>
      </c>
      <c r="EH602">
        <v>2.4328843082912499</v>
      </c>
      <c r="EI602">
        <v>-1.63309985791784</v>
      </c>
      <c r="EJ602">
        <v>1.54263763342897</v>
      </c>
      <c r="EK602">
        <v>0.74365326599945503</v>
      </c>
      <c r="EL602">
        <v>1.963037587484</v>
      </c>
      <c r="EM602">
        <v>0.47252374188246898</v>
      </c>
      <c r="EN602">
        <v>1.31439961642172</v>
      </c>
      <c r="EO602">
        <v>-0.163255680308794</v>
      </c>
      <c r="EP602">
        <v>-0.16581533718635899</v>
      </c>
      <c r="EQ602">
        <v>-1.2018684328722899</v>
      </c>
      <c r="ER602">
        <v>1.1821268137282499</v>
      </c>
      <c r="ES602">
        <v>-1.6291707106574901E-2</v>
      </c>
      <c r="EV602">
        <v>0.39054231274349099</v>
      </c>
      <c r="EW602">
        <v>-0.88750781114868005</v>
      </c>
      <c r="EX602">
        <v>0.20318834176578099</v>
      </c>
      <c r="EY602">
        <v>-2.5091354003052402</v>
      </c>
      <c r="EZ602">
        <v>0.97032853882410597</v>
      </c>
      <c r="FA602">
        <v>0.23167021208791999</v>
      </c>
      <c r="FB602">
        <v>-2.4230692809396701</v>
      </c>
      <c r="FC602">
        <v>-1.58375869532392</v>
      </c>
      <c r="FD602">
        <v>0.69509874556388196</v>
      </c>
      <c r="FE602">
        <v>0.39237747623701602</v>
      </c>
      <c r="FF602">
        <v>-5.26671032275772E-2</v>
      </c>
      <c r="FG602">
        <v>0.324350241862703</v>
      </c>
      <c r="FH602">
        <v>2.1688747860025601</v>
      </c>
      <c r="FI602">
        <v>-4.2535763442210701</v>
      </c>
      <c r="FJ602">
        <v>-4.7523416924377698E-2</v>
      </c>
      <c r="FK602">
        <v>0.722871228208533</v>
      </c>
      <c r="FL602">
        <v>2.3755445936330899</v>
      </c>
      <c r="FM602">
        <v>-0.33823145195128701</v>
      </c>
      <c r="FN602">
        <v>0.15532802299276199</v>
      </c>
      <c r="FO602">
        <v>-0.20931758526785399</v>
      </c>
      <c r="FP602">
        <v>1.51704633262852</v>
      </c>
      <c r="FQ602">
        <v>-2.60603319466099</v>
      </c>
      <c r="FR602">
        <v>1.2043688637277199</v>
      </c>
      <c r="FS602">
        <v>-0.79249269219872098</v>
      </c>
      <c r="FT602">
        <v>-0.92136517096150805</v>
      </c>
      <c r="FU602">
        <v>-1.8286618528691201</v>
      </c>
      <c r="FV602">
        <v>1.5956165989336999</v>
      </c>
      <c r="FW602">
        <v>-0.41387318478882701</v>
      </c>
      <c r="FX602">
        <v>-0.38593011449847803</v>
      </c>
      <c r="FY602">
        <v>1.2217509420224799</v>
      </c>
      <c r="FZ602">
        <v>0.42142172733292699</v>
      </c>
      <c r="GA602">
        <v>-0.38769408092775798</v>
      </c>
      <c r="GC602">
        <v>1.4574307122529699</v>
      </c>
      <c r="GD602">
        <v>1.0452421829541001</v>
      </c>
      <c r="GE602">
        <v>0.25887749980029201</v>
      </c>
      <c r="GF602">
        <v>0.98050579072150901</v>
      </c>
      <c r="GG602">
        <v>1.02060977951623E-2</v>
      </c>
      <c r="GH602">
        <v>0.64367957820650201</v>
      </c>
      <c r="GI602">
        <v>0.48656770104571501</v>
      </c>
      <c r="GJ602">
        <v>-0.23060864259605299</v>
      </c>
      <c r="GK602">
        <v>0.71697561979817703</v>
      </c>
      <c r="GL602">
        <v>-0.19559431675588701</v>
      </c>
      <c r="GM602">
        <v>-0.107456357818592</v>
      </c>
      <c r="GN602">
        <v>-0.40893576488088001</v>
      </c>
      <c r="GP602">
        <v>-1.2943349469423999</v>
      </c>
      <c r="GQ602">
        <v>1.04533214816911</v>
      </c>
      <c r="GR602">
        <v>0.129019077030534</v>
      </c>
      <c r="GS602">
        <v>-0.71594904857192898</v>
      </c>
      <c r="GT602">
        <v>0.75946838242089099</v>
      </c>
      <c r="GU602">
        <v>-0.44208001227161697</v>
      </c>
      <c r="GV602">
        <v>6.4676471993152504E-2</v>
      </c>
      <c r="GW602">
        <v>0.69899021509627302</v>
      </c>
      <c r="GX602">
        <v>-1.0255641313960999</v>
      </c>
      <c r="GY602">
        <v>1.19020243491832</v>
      </c>
      <c r="GZ602">
        <v>1.59100134624168E-2</v>
      </c>
      <c r="HA602">
        <v>1.83425327868463</v>
      </c>
      <c r="HB602">
        <v>-0.26622750092428799</v>
      </c>
      <c r="HC602">
        <v>9.7530445964366705E-2</v>
      </c>
      <c r="HD602">
        <v>-1.92296851100764</v>
      </c>
      <c r="HE602">
        <v>1.6406610478952599</v>
      </c>
      <c r="HF602">
        <v>0.55535189076181302</v>
      </c>
      <c r="HG602">
        <v>0.472136474854778</v>
      </c>
      <c r="HH602">
        <v>-0.40258641047330501</v>
      </c>
      <c r="HI602">
        <v>-6.1995449414098402E-2</v>
      </c>
      <c r="HJ602">
        <v>0.21901009331486401</v>
      </c>
      <c r="HK602">
        <v>-6.5155154698004494E-2</v>
      </c>
      <c r="HL602">
        <v>0.85627195130655298</v>
      </c>
      <c r="HM602">
        <v>3.92149595427327E-2</v>
      </c>
      <c r="HN602">
        <v>0.16478066809213501</v>
      </c>
      <c r="HO602">
        <v>0.16894775017135499</v>
      </c>
      <c r="HP602">
        <v>0.62055686812527699</v>
      </c>
      <c r="HQ602">
        <v>0.24409602156083601</v>
      </c>
      <c r="HR602">
        <v>0.51678208328667097</v>
      </c>
      <c r="HS602">
        <v>0.72797116008587204</v>
      </c>
      <c r="HU602">
        <v>0.85482995091297198</v>
      </c>
      <c r="HV602">
        <v>0.58010046395793302</v>
      </c>
      <c r="HW602">
        <v>-0.59761315969808504</v>
      </c>
      <c r="HX602">
        <v>-0.20276796694815899</v>
      </c>
      <c r="HY602">
        <v>7.1805383777245907E-2</v>
      </c>
      <c r="HZ602">
        <v>-0.40506636369173099</v>
      </c>
      <c r="IA602">
        <v>0.86510892033402298</v>
      </c>
      <c r="IB602">
        <v>-0.29157889875932602</v>
      </c>
      <c r="IC602">
        <v>-0.57513377460054504</v>
      </c>
      <c r="ID602">
        <v>0.52827592298854098</v>
      </c>
      <c r="IE602">
        <v>0.39374600582959801</v>
      </c>
      <c r="IF602">
        <v>0.53723414512205603</v>
      </c>
      <c r="IG602">
        <v>0.173516819995712</v>
      </c>
      <c r="IH602">
        <v>-0.35333870064278</v>
      </c>
      <c r="II602">
        <v>1.0353512088840899</v>
      </c>
      <c r="IJ602">
        <v>-1.01258187478379</v>
      </c>
      <c r="IK602">
        <v>0.60943404041608995</v>
      </c>
      <c r="IL602">
        <v>2.0363944531709401E-2</v>
      </c>
      <c r="IM602">
        <v>-0.33668456362647697</v>
      </c>
      <c r="IN602">
        <v>-0.18155017196477299</v>
      </c>
      <c r="IO602">
        <v>1.4883875648592899</v>
      </c>
      <c r="IP602">
        <v>-0.10620687098708</v>
      </c>
      <c r="IQ602">
        <v>-1.1474184134385701</v>
      </c>
      <c r="IR602">
        <v>1.59544975667814</v>
      </c>
      <c r="IS602">
        <v>-0.70790707950436604</v>
      </c>
      <c r="IT602">
        <v>-5.4984923735901196E-3</v>
      </c>
      <c r="IU602">
        <v>1.09737513521395</v>
      </c>
      <c r="IV602">
        <v>0.32877433623070801</v>
      </c>
      <c r="IW602">
        <v>0.52346565335028605</v>
      </c>
      <c r="IX602">
        <v>-0.34668408497964298</v>
      </c>
      <c r="IY602">
        <v>-0.474081395259418</v>
      </c>
      <c r="IZ602">
        <v>-1.54973111657455</v>
      </c>
      <c r="JA602">
        <v>0.59039772477262897</v>
      </c>
      <c r="JB602">
        <v>4.6987935638753697E-2</v>
      </c>
      <c r="JC602">
        <v>0.78379801343544397</v>
      </c>
      <c r="JD602">
        <v>-0.89550025450080295</v>
      </c>
      <c r="JE602">
        <v>-0.57641164239612397</v>
      </c>
      <c r="JF602">
        <v>-1.23711660007757</v>
      </c>
      <c r="JG602">
        <v>3.8687830419803497E-2</v>
      </c>
      <c r="JH602">
        <v>0.58313717672717802</v>
      </c>
      <c r="JI602">
        <v>-2.2739149244444001</v>
      </c>
      <c r="JJ602">
        <v>0.58401708247401996</v>
      </c>
      <c r="JK602">
        <v>0.204035545903025</v>
      </c>
      <c r="JL602">
        <v>-0.82300313097221101</v>
      </c>
      <c r="JM602">
        <v>-0.61784711979271401</v>
      </c>
    </row>
    <row r="603" spans="1:273" x14ac:dyDescent="0.25">
      <c r="A603" s="29">
        <v>44413</v>
      </c>
      <c r="B603" s="31" t="s">
        <v>2357</v>
      </c>
      <c r="C603" s="24" t="s">
        <v>1746</v>
      </c>
      <c r="D603" s="24" t="s">
        <v>1899</v>
      </c>
      <c r="E603" s="34">
        <v>48.292577999999999</v>
      </c>
      <c r="F603" s="38">
        <v>6060</v>
      </c>
      <c r="G603" s="16">
        <f>VLOOKUP(C603,dFundos!$A$1:$B$28,2,FALSE)</f>
        <v>36400343000190</v>
      </c>
      <c r="H603" s="13"/>
      <c r="I603">
        <f>_xll.ECONOMATICA(G603,"VOLATILITY","1Y",A603)</f>
        <v>17.831106100406</v>
      </c>
      <c r="J603">
        <f>_xll.ECONOMATICA(G603,"NAV","1D",A603)</f>
        <v>124.888298999984</v>
      </c>
      <c r="K603">
        <f>_xll.ECONOMATICA(G603,"NAV","1D",A603+1)</f>
        <v>125.485120999976</v>
      </c>
      <c r="L603" s="6"/>
      <c r="M603">
        <v>1.3060232724456</v>
      </c>
      <c r="N603">
        <v>-0.955802628322999</v>
      </c>
      <c r="O603">
        <v>-0.59520003451325498</v>
      </c>
      <c r="P603">
        <v>-0.86832175902600295</v>
      </c>
      <c r="Q603">
        <v>-0.24414394047198601</v>
      </c>
      <c r="R603">
        <v>-0.88754320395310105</v>
      </c>
      <c r="S603">
        <v>1.1402362024455199</v>
      </c>
      <c r="T603">
        <v>-1.22039694897467</v>
      </c>
      <c r="U603">
        <v>2.25670426971192</v>
      </c>
      <c r="V603">
        <v>-0.85957241108189897</v>
      </c>
      <c r="W603">
        <v>0.59222504260105802</v>
      </c>
      <c r="X603">
        <v>9.5901013992261098E-4</v>
      </c>
      <c r="Y603">
        <v>0.547380469834025</v>
      </c>
      <c r="Z603">
        <v>0.16272025641228499</v>
      </c>
      <c r="AA603">
        <v>-0.70239008709904704</v>
      </c>
      <c r="AB603">
        <v>4.5748829143121797E-2</v>
      </c>
      <c r="AC603">
        <v>0.82901235728058997</v>
      </c>
      <c r="AD603">
        <v>-1.69191747218065</v>
      </c>
      <c r="AE603">
        <v>2.0281855990106101</v>
      </c>
      <c r="AF603">
        <v>-0.42267721864845997</v>
      </c>
      <c r="AG603">
        <v>-2.07854412610686</v>
      </c>
      <c r="AH603">
        <v>0.113426805728523</v>
      </c>
      <c r="AJ603">
        <v>-0.75533168865149503</v>
      </c>
      <c r="AK603">
        <v>1.30682574072125</v>
      </c>
      <c r="AL603">
        <v>-2.07046132127289</v>
      </c>
      <c r="AM603">
        <v>-0.37641861199517701</v>
      </c>
      <c r="AN603">
        <v>1.64894215668028</v>
      </c>
      <c r="AO603">
        <v>-2.32222422710038E-2</v>
      </c>
      <c r="AP603">
        <v>-0.53382886126200901</v>
      </c>
      <c r="AQ603">
        <v>-0.29673671879209002</v>
      </c>
      <c r="AR603">
        <v>-0.42186931532341998</v>
      </c>
      <c r="AS603">
        <v>-0.71138323082777799</v>
      </c>
      <c r="AT603">
        <v>0.89030779563472595</v>
      </c>
      <c r="AU603">
        <v>-0.835853759235761</v>
      </c>
      <c r="AV603">
        <v>0.65486398543725999</v>
      </c>
      <c r="AW603">
        <v>0.37831301815458601</v>
      </c>
      <c r="AX603">
        <v>-1.8534318734964501</v>
      </c>
      <c r="AY603">
        <v>-0.52754964835912699</v>
      </c>
      <c r="AZ603">
        <v>0.96257146633433899</v>
      </c>
      <c r="BA603">
        <v>0.99750144254357997</v>
      </c>
      <c r="BB603">
        <v>-1.5463153926248201</v>
      </c>
      <c r="BC603">
        <v>1.15625848611671</v>
      </c>
      <c r="BD603">
        <v>-0.35787353035630098</v>
      </c>
      <c r="BE603">
        <v>0.42866860221693098</v>
      </c>
      <c r="BF603">
        <v>1.1625435861788</v>
      </c>
      <c r="BG603">
        <v>0.194163910236966</v>
      </c>
      <c r="BI603">
        <v>0.94988339842530001</v>
      </c>
      <c r="BJ603">
        <v>0.68186497992428496</v>
      </c>
      <c r="BK603">
        <v>0.12967986040166599</v>
      </c>
      <c r="BL603">
        <v>-0.29409986445898501</v>
      </c>
      <c r="BM603">
        <v>2.55760194704635E-2</v>
      </c>
      <c r="BN603">
        <v>1.53475841307227</v>
      </c>
      <c r="BO603">
        <v>-4.15321210311959E-4</v>
      </c>
      <c r="BP603">
        <v>0.14699123221362201</v>
      </c>
      <c r="BQ603">
        <v>-0.34369549930488602</v>
      </c>
      <c r="BR603">
        <v>-0.60387221965356697</v>
      </c>
      <c r="BS603">
        <v>-0.274915484806115</v>
      </c>
      <c r="BT603">
        <v>-2.4014195617382899</v>
      </c>
      <c r="BU603">
        <v>0.92545364968827903</v>
      </c>
      <c r="BV603">
        <v>-2.50645337882816</v>
      </c>
      <c r="BX603">
        <v>1.4528950136082099</v>
      </c>
      <c r="BY603">
        <v>2.1894285795497099</v>
      </c>
      <c r="BZ603">
        <v>2.87641491413524</v>
      </c>
      <c r="CA603">
        <v>0.246617119410075</v>
      </c>
      <c r="CB603">
        <v>-0.25922928261934403</v>
      </c>
      <c r="CC603">
        <v>-0.629222010502417</v>
      </c>
      <c r="CD603">
        <v>0.48175080282817401</v>
      </c>
      <c r="CE603">
        <v>-1.3394087341112</v>
      </c>
      <c r="CF603">
        <v>1.79865447080374</v>
      </c>
      <c r="CG603">
        <v>0.68445667693595202</v>
      </c>
      <c r="CH603">
        <v>2.5706474480102801E-2</v>
      </c>
      <c r="CI603">
        <v>-0.89273792527819795</v>
      </c>
      <c r="CJ603">
        <v>0.68084902250120605</v>
      </c>
      <c r="CK603">
        <v>-2.75091330877331E-2</v>
      </c>
      <c r="CL603">
        <v>1.1842192523545201</v>
      </c>
      <c r="CM603">
        <v>0.68085933598922599</v>
      </c>
      <c r="CN603">
        <v>0.85151781531749304</v>
      </c>
      <c r="CO603">
        <v>0.28404270324244901</v>
      </c>
      <c r="CP603">
        <v>0.80525821031187705</v>
      </c>
      <c r="CQ603">
        <v>-1.0097265368131001</v>
      </c>
      <c r="CR603">
        <v>0.14785240582568801</v>
      </c>
      <c r="CS603">
        <v>0.15509438580920701</v>
      </c>
      <c r="CT603">
        <v>0.16468514859298</v>
      </c>
      <c r="CU603">
        <v>0.95931397208914904</v>
      </c>
      <c r="CV603">
        <v>-0.87062066459111498</v>
      </c>
      <c r="CW603">
        <v>0.71316087141895002</v>
      </c>
      <c r="CX603">
        <v>-1.11375830592806</v>
      </c>
      <c r="CY603">
        <v>0.53705275731772395</v>
      </c>
      <c r="CZ603">
        <v>0.41244818730774602</v>
      </c>
      <c r="DA603">
        <v>0.39194529417727603</v>
      </c>
      <c r="DB603">
        <v>1.4372580488270601</v>
      </c>
      <c r="DC603">
        <v>1.31873957452626</v>
      </c>
      <c r="DD603">
        <v>0.583015171287116</v>
      </c>
      <c r="DE603">
        <v>-8.7822266777948202E-2</v>
      </c>
      <c r="DF603">
        <v>-1.0219798272373699</v>
      </c>
      <c r="DG603">
        <v>0.62374233821174097</v>
      </c>
      <c r="DH603">
        <v>0.69931930920574803</v>
      </c>
      <c r="DI603">
        <v>0.120558429807716</v>
      </c>
      <c r="DK603">
        <v>0.74159788127872195</v>
      </c>
      <c r="DL603">
        <v>7.9938351518649101E-2</v>
      </c>
      <c r="DM603">
        <v>0.36410778902791202</v>
      </c>
      <c r="DN603">
        <v>-0.104479720175732</v>
      </c>
      <c r="DP603">
        <v>-0.334172403836419</v>
      </c>
      <c r="DQ603">
        <v>1.0656800259312101E-2</v>
      </c>
      <c r="DR603">
        <v>-2.9444666321069199</v>
      </c>
      <c r="DS603">
        <v>2.0396125210027098</v>
      </c>
      <c r="DT603">
        <v>4.1084605341893603</v>
      </c>
      <c r="DU603">
        <v>-0.35397402943999601</v>
      </c>
      <c r="DV603">
        <v>0.97056759714177998</v>
      </c>
      <c r="DW603">
        <v>-0.44578885181181199</v>
      </c>
      <c r="DX603">
        <v>0.76760612137149997</v>
      </c>
      <c r="DY603">
        <v>-1.15917691236973</v>
      </c>
      <c r="DZ603">
        <v>0.79486759805149598</v>
      </c>
      <c r="EA603">
        <v>0.29352003602980398</v>
      </c>
      <c r="EB603">
        <v>-0.16243400277744499</v>
      </c>
      <c r="EC603">
        <v>-0.91717445329777503</v>
      </c>
      <c r="ED603">
        <v>-0.27112912766824598</v>
      </c>
      <c r="EE603">
        <v>-0.39502027384514798</v>
      </c>
      <c r="EF603">
        <v>-0.53239608114381598</v>
      </c>
      <c r="EG603">
        <v>-1.49466804314216</v>
      </c>
      <c r="EH603">
        <v>2.7248300237261001</v>
      </c>
      <c r="EI603">
        <v>-2.4629410248053301</v>
      </c>
      <c r="EJ603">
        <v>2.0561110102789799</v>
      </c>
      <c r="EK603">
        <v>1.1508291840073099</v>
      </c>
      <c r="EL603">
        <v>1.1092820484918799</v>
      </c>
      <c r="EM603">
        <v>0.23865843686508001</v>
      </c>
      <c r="EN603">
        <v>0.68324748190207196</v>
      </c>
      <c r="EO603">
        <v>0.33579473947611399</v>
      </c>
      <c r="EP603">
        <v>-0.40799404296194602</v>
      </c>
      <c r="EQ603">
        <v>-1.11779090684649</v>
      </c>
      <c r="ER603">
        <v>1.1265589751928899</v>
      </c>
      <c r="ES603">
        <v>5.4544492013519602E-2</v>
      </c>
      <c r="EV603">
        <v>0.124800435878569</v>
      </c>
      <c r="EW603">
        <v>-0.99202829487694499</v>
      </c>
      <c r="EX603">
        <v>0.37047301702841701</v>
      </c>
      <c r="EY603">
        <v>-2.98341034167606</v>
      </c>
      <c r="EZ603">
        <v>0.421896110856324</v>
      </c>
      <c r="FA603">
        <v>-0.142422577391699</v>
      </c>
      <c r="FB603">
        <v>-2.4749415753831299</v>
      </c>
      <c r="FC603">
        <v>-1.27962348888104</v>
      </c>
      <c r="FD603">
        <v>1.11249281781056</v>
      </c>
      <c r="FE603">
        <v>2.73954259682796E-2</v>
      </c>
      <c r="FF603">
        <v>-0.82427689494579703</v>
      </c>
      <c r="FG603">
        <v>-0.105475170312275</v>
      </c>
      <c r="FH603">
        <v>1.4754496547539</v>
      </c>
      <c r="FI603">
        <v>-5.0299641456149402</v>
      </c>
      <c r="FJ603">
        <v>0.80768065981828796</v>
      </c>
      <c r="FK603">
        <v>0.42155265909968898</v>
      </c>
      <c r="FL603">
        <v>2.8980730519833702</v>
      </c>
      <c r="FM603">
        <v>-0.69278036544346799</v>
      </c>
      <c r="FN603">
        <v>0.932684747021995</v>
      </c>
      <c r="FO603">
        <v>-0.83644184487638995</v>
      </c>
      <c r="FP603">
        <v>1.4912784110492801</v>
      </c>
      <c r="FQ603">
        <v>-2.9068556102174599</v>
      </c>
      <c r="FR603">
        <v>1.7158446356916099</v>
      </c>
      <c r="FS603">
        <v>-0.60775763859055598</v>
      </c>
      <c r="FT603">
        <v>-0.76063650776632097</v>
      </c>
      <c r="FU603">
        <v>-2.1289235308358898</v>
      </c>
      <c r="FV603">
        <v>1.95672610916517</v>
      </c>
      <c r="FW603">
        <v>5.9939673337794402E-2</v>
      </c>
      <c r="FX603">
        <v>-0.638022110160819</v>
      </c>
      <c r="FY603">
        <v>1.6172609568457099</v>
      </c>
      <c r="FZ603">
        <v>0.12543414632091299</v>
      </c>
      <c r="GA603">
        <v>0.22081240658735601</v>
      </c>
      <c r="GC603">
        <v>1.04019410609908</v>
      </c>
      <c r="GD603">
        <v>0.81634072230372101</v>
      </c>
      <c r="GE603">
        <v>-9.2213758944126298E-2</v>
      </c>
      <c r="GF603">
        <v>1.0522544336709001</v>
      </c>
      <c r="GG603">
        <v>-3.3371344306942802E-2</v>
      </c>
      <c r="GH603">
        <v>0.70529940785490897</v>
      </c>
      <c r="GI603">
        <v>0.21758068414783299</v>
      </c>
      <c r="GJ603">
        <v>-0.29830799676346897</v>
      </c>
      <c r="GK603">
        <v>0.4488275570111</v>
      </c>
      <c r="GL603">
        <v>0.46893455473764301</v>
      </c>
      <c r="GM603">
        <v>-0.96612956649551096</v>
      </c>
      <c r="GN603">
        <v>-0.63369600802616299</v>
      </c>
      <c r="GP603">
        <v>-0.96631740498196494</v>
      </c>
      <c r="GQ603">
        <v>1.19169231420528</v>
      </c>
      <c r="GR603">
        <v>0.25425518142583298</v>
      </c>
      <c r="GS603">
        <v>-0.59177701614316902</v>
      </c>
      <c r="GT603">
        <v>0.70732568219682401</v>
      </c>
      <c r="GU603">
        <v>-0.30250312775024202</v>
      </c>
      <c r="GV603">
        <v>-0.37336155901357398</v>
      </c>
      <c r="GW603">
        <v>0.28145789710833902</v>
      </c>
      <c r="GX603">
        <v>-1.21922141861432</v>
      </c>
      <c r="GY603">
        <v>1.0073307754282701</v>
      </c>
      <c r="GZ603">
        <v>-0.74267897653044201</v>
      </c>
      <c r="HA603">
        <v>2.0204991667924301</v>
      </c>
      <c r="HB603">
        <v>-1.4739267438017101</v>
      </c>
      <c r="HC603">
        <v>0.39912669417390101</v>
      </c>
      <c r="HD603">
        <v>-3.4142458092901502</v>
      </c>
      <c r="HE603">
        <v>0.97663654923962895</v>
      </c>
      <c r="HF603">
        <v>1.4213931879567101</v>
      </c>
      <c r="HG603">
        <v>0.695916681979725</v>
      </c>
      <c r="HH603">
        <v>-0.13209273110987901</v>
      </c>
      <c r="HI603">
        <v>-0.45918918121969898</v>
      </c>
      <c r="HJ603">
        <v>0.94499488604924398</v>
      </c>
      <c r="HK603">
        <v>-0.18764550550258699</v>
      </c>
      <c r="HL603">
        <v>1.7504053676020701</v>
      </c>
      <c r="HM603">
        <v>-0.39490110220867802</v>
      </c>
      <c r="HN603">
        <v>0.49716287921910401</v>
      </c>
      <c r="HO603">
        <v>0.148894842823211</v>
      </c>
      <c r="HP603">
        <v>0.57100898393400701</v>
      </c>
      <c r="HQ603">
        <v>0.77308274612732897</v>
      </c>
      <c r="HR603">
        <v>0.64088662311405598</v>
      </c>
      <c r="HS603">
        <v>-0.10024999264715</v>
      </c>
      <c r="HU603">
        <v>0.25828700290730899</v>
      </c>
      <c r="HV603">
        <v>0.29927238574600801</v>
      </c>
      <c r="HW603">
        <v>-0.55551224722876202</v>
      </c>
      <c r="HX603">
        <v>-0.100824207584083</v>
      </c>
      <c r="HY603">
        <v>0.39831251706345899</v>
      </c>
      <c r="HZ603">
        <v>-0.45008690240138099</v>
      </c>
      <c r="IA603">
        <v>0.92643328152917104</v>
      </c>
      <c r="IB603">
        <v>-6.1468945386877701E-2</v>
      </c>
      <c r="IC603">
        <v>-0.233402594312793</v>
      </c>
      <c r="ID603">
        <v>2.0648557074309799E-2</v>
      </c>
      <c r="IE603">
        <v>0.29777278141409602</v>
      </c>
      <c r="IF603">
        <v>0.34286544469068803</v>
      </c>
      <c r="IG603">
        <v>3.6670309054898098E-2</v>
      </c>
      <c r="IH603">
        <v>-7.7837363824073705E-2</v>
      </c>
      <c r="II603">
        <v>0.58205773329973498</v>
      </c>
      <c r="IJ603">
        <v>-1.1708817201906601</v>
      </c>
      <c r="IK603">
        <v>0.53978907162672796</v>
      </c>
      <c r="IL603">
        <v>-8.3418584563332801E-2</v>
      </c>
      <c r="IM603">
        <v>-0.30034920800971998</v>
      </c>
      <c r="IN603">
        <v>-0.61728334785584604</v>
      </c>
      <c r="IO603">
        <v>1.57754183346697</v>
      </c>
      <c r="IP603">
        <v>-0.208055279199471</v>
      </c>
      <c r="IQ603">
        <v>-1.0276855066877</v>
      </c>
      <c r="IR603">
        <v>1.2579187759911299</v>
      </c>
      <c r="IS603">
        <v>-1.1227976807276701</v>
      </c>
      <c r="IT603">
        <v>0.184152728252229</v>
      </c>
      <c r="IU603">
        <v>1.0620849832776</v>
      </c>
      <c r="IV603">
        <v>0.58311064094596099</v>
      </c>
      <c r="IW603">
        <v>9.0167749658576199E-2</v>
      </c>
      <c r="IX603">
        <v>-0.29381954127529802</v>
      </c>
      <c r="IY603">
        <v>-0.46121003069856698</v>
      </c>
      <c r="IZ603">
        <v>-1.11165600410459</v>
      </c>
      <c r="JA603">
        <v>0.30967408456490397</v>
      </c>
      <c r="JB603">
        <v>0.31082518507901102</v>
      </c>
      <c r="JC603">
        <v>0.78058025192149205</v>
      </c>
      <c r="JD603">
        <v>-0.43357198774174299</v>
      </c>
      <c r="JE603">
        <v>-0.51689179354070802</v>
      </c>
      <c r="JF603">
        <v>-1.4007131668222399</v>
      </c>
      <c r="JG603">
        <v>0.46148816400091203</v>
      </c>
      <c r="JH603">
        <v>-4.39936826296616E-2</v>
      </c>
      <c r="JI603">
        <v>-2.6831998384295699</v>
      </c>
      <c r="JJ603">
        <v>0.56181373620347597</v>
      </c>
      <c r="JK603">
        <v>0.42186696755379699</v>
      </c>
      <c r="JL603">
        <v>-0.60913343186257396</v>
      </c>
      <c r="JM603">
        <v>0.56823396371328305</v>
      </c>
    </row>
    <row r="604" spans="1:273" x14ac:dyDescent="0.25">
      <c r="A604" s="30">
        <v>44413</v>
      </c>
      <c r="B604" s="31" t="s">
        <v>2357</v>
      </c>
      <c r="C604" s="23" t="s">
        <v>1735</v>
      </c>
      <c r="D604" s="23" t="s">
        <v>1899</v>
      </c>
      <c r="E604" s="32">
        <v>5.2993610000000002</v>
      </c>
      <c r="F604" s="37">
        <v>2760</v>
      </c>
      <c r="G604" s="16">
        <f>VLOOKUP(C604,dFundos!$A$1:$B$28,2,FALSE)</f>
        <v>18770648000102</v>
      </c>
      <c r="H604" s="13"/>
      <c r="I604">
        <f>_xll.ECONOMATICA(G604,"VOLATILITY","1Y",A604)</f>
        <v>19.630434567661698</v>
      </c>
      <c r="J604">
        <f>_xll.ECONOMATICA(G604,"NAV","1D",A604)</f>
        <v>518.14231900032598</v>
      </c>
      <c r="K604">
        <f>_xll.ECONOMATICA(G604,"NAV","1D",A604+1)</f>
        <v>520.81747199967504</v>
      </c>
      <c r="L604" s="6"/>
      <c r="M604">
        <v>2.0172911075860598</v>
      </c>
      <c r="N604">
        <v>1.0788366567794601</v>
      </c>
      <c r="O604">
        <v>0.66193968086736299</v>
      </c>
      <c r="P604">
        <v>-1.7171860941743899</v>
      </c>
      <c r="Q604">
        <v>2.4763668678133399</v>
      </c>
      <c r="R604">
        <v>-1.46146654506083</v>
      </c>
      <c r="S604">
        <v>0.84012998577236397</v>
      </c>
      <c r="T604">
        <v>1.9412215113334199</v>
      </c>
      <c r="U604">
        <v>-0.20055749109815199</v>
      </c>
      <c r="V604">
        <v>0.56794996526150499</v>
      </c>
      <c r="W604">
        <v>1.2990642433578601</v>
      </c>
      <c r="X604">
        <v>1.13118704848603</v>
      </c>
      <c r="Y604">
        <v>0.84784290556854103</v>
      </c>
      <c r="Z604">
        <v>-0.69108940842852495</v>
      </c>
      <c r="AA604">
        <v>3.59545211049408</v>
      </c>
      <c r="AB604">
        <v>-0.64837475247259102</v>
      </c>
      <c r="AC604">
        <v>-2.19548636159743</v>
      </c>
      <c r="AD604">
        <v>0.62723219325562196</v>
      </c>
      <c r="AE604">
        <v>-0.59260151710986997</v>
      </c>
      <c r="AF604">
        <v>1.04297376419709</v>
      </c>
      <c r="AG604">
        <v>-5.06140416746348</v>
      </c>
      <c r="AH604">
        <v>-0.60955976114200905</v>
      </c>
      <c r="AJ604">
        <v>-1.91779611759557</v>
      </c>
      <c r="AK604">
        <v>0.84238273466326097</v>
      </c>
      <c r="AL604">
        <v>-1.5118993355827099</v>
      </c>
      <c r="AM604">
        <v>0.35488526355038602</v>
      </c>
      <c r="AN604">
        <v>-6.8432160787779098E-2</v>
      </c>
      <c r="AO604">
        <v>0.55751026338839405</v>
      </c>
      <c r="AP604">
        <v>-1.5533603886979099</v>
      </c>
      <c r="AQ604">
        <v>-0.89595175277281702</v>
      </c>
      <c r="AR604">
        <v>0.98145273623231299</v>
      </c>
      <c r="AS604">
        <v>-6.1505195662903099E-2</v>
      </c>
      <c r="AT604">
        <v>2.3933558451972199</v>
      </c>
      <c r="AU604">
        <v>-0.61703660740022304</v>
      </c>
      <c r="AV604">
        <v>-0.69287627047742695</v>
      </c>
      <c r="AW604">
        <v>2.1463312712512601</v>
      </c>
      <c r="AX604">
        <v>3.0534689863998201</v>
      </c>
      <c r="AY604">
        <v>-0.31962290586307102</v>
      </c>
      <c r="AZ604">
        <v>0.55005783924570995</v>
      </c>
      <c r="BA604">
        <v>1.1084685042078499</v>
      </c>
      <c r="BB604">
        <v>-1.16644194076798</v>
      </c>
      <c r="BC604">
        <v>5.2461545419646399E-2</v>
      </c>
      <c r="BD604">
        <v>-1.0728040112553601</v>
      </c>
      <c r="BE604">
        <v>2.07387589362042</v>
      </c>
      <c r="BF604">
        <v>0.44773883764719402</v>
      </c>
      <c r="BG604">
        <v>3.5476743141771301E-2</v>
      </c>
      <c r="BI604">
        <v>2.1816115231558801</v>
      </c>
      <c r="BJ604">
        <v>-0.63424230474993204</v>
      </c>
      <c r="BK604">
        <v>-0.19607222639024299</v>
      </c>
      <c r="BL604">
        <v>0.45357436247286398</v>
      </c>
      <c r="BM604">
        <v>-2.27108276803847</v>
      </c>
      <c r="BN604">
        <v>0.31967998293111999</v>
      </c>
      <c r="BO604">
        <v>0.32771679434517897</v>
      </c>
      <c r="BP604">
        <v>0.24630727293697399</v>
      </c>
      <c r="BQ604">
        <v>0.78797241694701403</v>
      </c>
      <c r="BR604">
        <v>-1.8534150588493501</v>
      </c>
      <c r="BS604">
        <v>0.74960413239750801</v>
      </c>
      <c r="BT604">
        <v>-2.7991814798951999</v>
      </c>
      <c r="BU604">
        <v>1.4982879138187899</v>
      </c>
      <c r="BV604">
        <v>-1.3686818167116099</v>
      </c>
      <c r="BX604">
        <v>2.9077430841425702</v>
      </c>
      <c r="BY604">
        <v>0.91647057834052204</v>
      </c>
      <c r="BZ604">
        <v>0.39143257472460402</v>
      </c>
      <c r="CA604">
        <v>-2.9096214820128798</v>
      </c>
      <c r="CB604">
        <v>2.6597200667310998</v>
      </c>
      <c r="CC604">
        <v>-2.1112909348630602</v>
      </c>
      <c r="CD604">
        <v>1.1316004060063301</v>
      </c>
      <c r="CE604">
        <v>-0.14470338337559999</v>
      </c>
      <c r="CF604">
        <v>1.68680509996193</v>
      </c>
      <c r="CG604">
        <v>-4.0295432063430801E-2</v>
      </c>
      <c r="CH604">
        <v>-1.3733232357481</v>
      </c>
      <c r="CI604">
        <v>-1.34775139094927</v>
      </c>
      <c r="CJ604">
        <v>-0.33967133085752699</v>
      </c>
      <c r="CK604">
        <v>0.70738225294917401</v>
      </c>
      <c r="CL604">
        <v>1.3784823031528499</v>
      </c>
      <c r="CM604">
        <v>0.68979289007984301</v>
      </c>
      <c r="CN604">
        <v>-1.15033062957082</v>
      </c>
      <c r="CO604">
        <v>-0.114203045177419</v>
      </c>
      <c r="CP604">
        <v>0.54439105224446405</v>
      </c>
      <c r="CQ604">
        <v>-6.53080550364393E-2</v>
      </c>
      <c r="CR604">
        <v>-0.92776442734248099</v>
      </c>
      <c r="CS604">
        <v>0.393566421371361</v>
      </c>
      <c r="CT604">
        <v>-1.8588448685477501</v>
      </c>
      <c r="CU604">
        <v>0.308510374088655</v>
      </c>
      <c r="CV604">
        <v>-0.921240870047768</v>
      </c>
      <c r="CW604">
        <v>0.92099220037198404</v>
      </c>
      <c r="CX604">
        <v>0.26804822791746102</v>
      </c>
      <c r="CY604">
        <v>-2.55715882994991</v>
      </c>
      <c r="CZ604">
        <v>0.36149002098682098</v>
      </c>
      <c r="DA604">
        <v>0.892358096643875</v>
      </c>
      <c r="DB604">
        <v>0.26218230614176702</v>
      </c>
      <c r="DC604">
        <v>0.87026260425773205</v>
      </c>
      <c r="DD604">
        <v>-0.26861410988203699</v>
      </c>
      <c r="DE604">
        <v>-0.507684243530093</v>
      </c>
      <c r="DF604">
        <v>0.94481983105652001</v>
      </c>
      <c r="DG604">
        <v>0.43143408056494098</v>
      </c>
      <c r="DH604">
        <v>1.0903779357249701</v>
      </c>
      <c r="DI604">
        <v>-9.7956521130981907E-3</v>
      </c>
      <c r="DK604">
        <v>2.1709019960326299</v>
      </c>
      <c r="DL604">
        <v>-1.2563548665639199</v>
      </c>
      <c r="DM604">
        <v>-0.15835510512261</v>
      </c>
      <c r="DN604">
        <v>-7.7354419772745998E-3</v>
      </c>
      <c r="DP604">
        <v>-0.18695743438001999</v>
      </c>
      <c r="DQ604">
        <v>1.0206755650870001</v>
      </c>
      <c r="DR604">
        <v>0.44835044027422599</v>
      </c>
      <c r="DS604">
        <v>3.4264253868968799</v>
      </c>
      <c r="DT604">
        <v>0.62865794279787202</v>
      </c>
      <c r="DU604">
        <v>0.54925796848692698</v>
      </c>
      <c r="DV604">
        <v>-2.0967678196029702</v>
      </c>
      <c r="DW604">
        <v>-0.474285678228625</v>
      </c>
      <c r="DX604">
        <v>-2.10221898078089</v>
      </c>
      <c r="DY604">
        <v>0.49116230111394499</v>
      </c>
      <c r="DZ604">
        <v>-0.158413348526665</v>
      </c>
      <c r="EA604">
        <v>1.7521596650112801</v>
      </c>
      <c r="EB604">
        <v>1.11243603878393</v>
      </c>
      <c r="EC604">
        <v>1.06100293505733</v>
      </c>
      <c r="ED604">
        <v>1.3589272464741999</v>
      </c>
      <c r="EE604">
        <v>-7.87995941209374E-3</v>
      </c>
      <c r="EF604">
        <v>-1.5184725829385599</v>
      </c>
      <c r="EG604">
        <v>-2.0895732494864201</v>
      </c>
      <c r="EH604">
        <v>2.6482069837584299</v>
      </c>
      <c r="EI604">
        <v>-1.92278463437106</v>
      </c>
      <c r="EJ604">
        <v>1.26528070213681</v>
      </c>
      <c r="EK604">
        <v>0.17804239469114699</v>
      </c>
      <c r="EL604">
        <v>0.49448118425061699</v>
      </c>
      <c r="EM604">
        <v>1.9311490530526501</v>
      </c>
      <c r="EN604">
        <v>-0.72970711516973097</v>
      </c>
      <c r="EO604">
        <v>0.58946945555362595</v>
      </c>
      <c r="EP604">
        <v>0.386478974178317</v>
      </c>
      <c r="EQ604">
        <v>0.101303335577541</v>
      </c>
      <c r="ER604">
        <v>0.10574020470812701</v>
      </c>
      <c r="ES604">
        <v>9.7854410705622299E-2</v>
      </c>
      <c r="EV604">
        <v>0.87643813130853199</v>
      </c>
      <c r="EW604">
        <v>0.120377730490873</v>
      </c>
      <c r="EX604">
        <v>-0.64281881759598003</v>
      </c>
      <c r="EY604">
        <v>7.5758914135803906E-2</v>
      </c>
      <c r="EZ604">
        <v>-0.344937296085845</v>
      </c>
      <c r="FA604">
        <v>1.0379219751484901</v>
      </c>
      <c r="FB604">
        <v>-0.81687974616215797</v>
      </c>
      <c r="FC604">
        <v>0.94184294484875897</v>
      </c>
      <c r="FD604">
        <v>2.0310126479671502</v>
      </c>
      <c r="FE604">
        <v>0.55294783542194603</v>
      </c>
      <c r="FF604">
        <v>6.3144381419988294E-2</v>
      </c>
      <c r="FG604">
        <v>-3.1983592873984898</v>
      </c>
      <c r="FH604">
        <v>2.21613250323571</v>
      </c>
      <c r="FI604">
        <v>1.38617086176964</v>
      </c>
      <c r="FJ604">
        <v>1.67050675390783</v>
      </c>
      <c r="FK604">
        <v>-1.0530586418099099</v>
      </c>
      <c r="FL604">
        <v>-1.6374905496377301</v>
      </c>
      <c r="FM604">
        <v>0.166866415020195</v>
      </c>
      <c r="FN604">
        <v>1.86007511638309</v>
      </c>
      <c r="FO604">
        <v>-4.6472306166833698E-2</v>
      </c>
      <c r="FP604">
        <v>-0.179481723625941</v>
      </c>
      <c r="FQ604">
        <v>-1.93880096285284</v>
      </c>
      <c r="FR604">
        <v>-1.5102827601367601</v>
      </c>
      <c r="FS604">
        <v>0.99916643957840301</v>
      </c>
      <c r="FT604">
        <v>-1.06408900874158</v>
      </c>
      <c r="FU604">
        <v>1.1157624687257299</v>
      </c>
      <c r="FV604">
        <v>1.5166358525675601</v>
      </c>
      <c r="FW604">
        <v>2.7834311073092999</v>
      </c>
      <c r="FX604">
        <v>0.42517489109741302</v>
      </c>
      <c r="FY604">
        <v>-0.86548408917224195</v>
      </c>
      <c r="FZ604">
        <v>-1.1932218437323201</v>
      </c>
      <c r="GA604">
        <v>2.4675467249835501</v>
      </c>
      <c r="GC604">
        <v>0.88585596895427399</v>
      </c>
      <c r="GD604">
        <v>-1.1493902253278101</v>
      </c>
      <c r="GE604">
        <v>0.93265301093197195</v>
      </c>
      <c r="GF604">
        <v>-0.39795215889171198</v>
      </c>
      <c r="GG604">
        <v>2.3794742386598999</v>
      </c>
      <c r="GH604">
        <v>0.91785832846653603</v>
      </c>
      <c r="GI604">
        <v>-0.45447031216099298</v>
      </c>
      <c r="GJ604">
        <v>-0.54479714672197599</v>
      </c>
      <c r="GK604">
        <v>-0.21132452602614599</v>
      </c>
      <c r="GL604">
        <v>-0.15267001772372199</v>
      </c>
      <c r="GM604">
        <v>-0.88361260377496398</v>
      </c>
      <c r="GN604">
        <v>-0.95532637615178795</v>
      </c>
      <c r="GP604">
        <v>-1.54011062995778</v>
      </c>
      <c r="GQ604">
        <v>1.5203604074486099</v>
      </c>
      <c r="GR604">
        <v>-0.28241965037523198</v>
      </c>
      <c r="GS604">
        <v>3.1839278017287101E-2</v>
      </c>
      <c r="GT604">
        <v>-1.5221696125081501</v>
      </c>
      <c r="GU604">
        <v>0.485623298845894</v>
      </c>
      <c r="GV604">
        <v>0.41464793011982698</v>
      </c>
      <c r="GW604">
        <v>-0.203826200686308</v>
      </c>
      <c r="GX604">
        <v>-0.26909052103292203</v>
      </c>
      <c r="GY604">
        <v>-1.2063640295309599</v>
      </c>
      <c r="GZ604">
        <v>-0.28731794873237998</v>
      </c>
      <c r="HA604">
        <v>-0.15124859401112201</v>
      </c>
      <c r="HB604">
        <v>-1.20802817064032</v>
      </c>
      <c r="HC604">
        <v>-0.83584431122290004</v>
      </c>
      <c r="HD604">
        <v>-1.41829643325764</v>
      </c>
      <c r="HE604">
        <v>1.54334192175156</v>
      </c>
      <c r="HF604">
        <v>1.11396698193857</v>
      </c>
      <c r="HG604">
        <v>-0.43913251292906402</v>
      </c>
      <c r="HH604">
        <v>-1.0389367343122999</v>
      </c>
      <c r="HI604">
        <v>0.93258226388570598</v>
      </c>
      <c r="HJ604">
        <v>0.461448065289005</v>
      </c>
      <c r="HK604">
        <v>1.0514369872908</v>
      </c>
      <c r="HL604">
        <v>0.80145174451899903</v>
      </c>
      <c r="HM604">
        <v>-0.13038615279583601</v>
      </c>
      <c r="HN604">
        <v>-9.1615577002812601E-2</v>
      </c>
      <c r="HO604">
        <v>-0.72978474636329305</v>
      </c>
      <c r="HP604">
        <v>-0.40831795895428502</v>
      </c>
      <c r="HQ604">
        <v>2.9584724507003599E-2</v>
      </c>
      <c r="HR604">
        <v>-1.1105599824986701</v>
      </c>
      <c r="HS604">
        <v>-1.03175816602743</v>
      </c>
      <c r="HU604">
        <v>-0.199529008568788</v>
      </c>
      <c r="HV604">
        <v>-0.17095051043725101</v>
      </c>
      <c r="HW604">
        <v>-7.0315286211553002E-2</v>
      </c>
      <c r="HX604">
        <v>0.20638807363866399</v>
      </c>
      <c r="HY604">
        <v>0.532240623033431</v>
      </c>
      <c r="HZ604">
        <v>0.80423682848049804</v>
      </c>
      <c r="IA604">
        <v>-0.44837960076620198</v>
      </c>
      <c r="IB604">
        <v>-0.83218458212286395</v>
      </c>
      <c r="IC604">
        <v>-0.19080796819252999</v>
      </c>
      <c r="ID604">
        <v>-0.46621697183582</v>
      </c>
      <c r="IE604">
        <v>-0.77173644403956099</v>
      </c>
      <c r="IF604">
        <v>0.64382927957922198</v>
      </c>
      <c r="IG604">
        <v>4.6620568718935801E-2</v>
      </c>
      <c r="IH604">
        <v>-0.34649701310627301</v>
      </c>
      <c r="II604">
        <v>-0.25131340225925702</v>
      </c>
      <c r="IJ604">
        <v>1.0691916248106299</v>
      </c>
      <c r="IK604">
        <v>-0.105553570938355</v>
      </c>
      <c r="IL604">
        <v>9.6235627643181901E-2</v>
      </c>
      <c r="IM604">
        <v>0.97833804320544004</v>
      </c>
      <c r="IN604">
        <v>1.15166121959192</v>
      </c>
      <c r="IO604">
        <v>1.05267639410158</v>
      </c>
      <c r="IP604">
        <v>0.67511987381294603</v>
      </c>
      <c r="IQ604">
        <v>1.61254879822081</v>
      </c>
      <c r="IR604">
        <v>0.71592477452213599</v>
      </c>
      <c r="IS604">
        <v>-0.53204190853648503</v>
      </c>
      <c r="IT604">
        <v>-4.9202930313185797E-3</v>
      </c>
      <c r="IU604">
        <v>0.61408009041770095</v>
      </c>
      <c r="IV604">
        <v>-0.515257080223819</v>
      </c>
      <c r="IW604">
        <v>-1.2166081328359699</v>
      </c>
      <c r="IX604">
        <v>0.38227743534662301</v>
      </c>
      <c r="IY604">
        <v>-1.3911069264395299</v>
      </c>
      <c r="IZ604">
        <v>0.416424630566326</v>
      </c>
      <c r="JA604">
        <v>1.0625447195707201</v>
      </c>
      <c r="JB604">
        <v>0.82061347766284598</v>
      </c>
      <c r="JC604">
        <v>0.32396803962910797</v>
      </c>
      <c r="JD604">
        <v>1.1475489447548199</v>
      </c>
      <c r="JE604">
        <v>-0.33665080827631799</v>
      </c>
      <c r="JF604">
        <v>-0.54576624088440395</v>
      </c>
      <c r="JG604">
        <v>-0.87407261098633204</v>
      </c>
      <c r="JH604">
        <v>-0.79399436544918001</v>
      </c>
      <c r="JI604">
        <v>1.3741701388426</v>
      </c>
      <c r="JJ604">
        <v>-0.95650361954540097</v>
      </c>
      <c r="JK604">
        <v>1.4186449745466201</v>
      </c>
      <c r="JL604">
        <v>-0.58073411910299899</v>
      </c>
      <c r="JM604">
        <v>1.2298593333980501</v>
      </c>
    </row>
    <row r="605" spans="1:273" x14ac:dyDescent="0.25">
      <c r="A605" s="29">
        <v>44414</v>
      </c>
      <c r="B605" s="31" t="s">
        <v>1847</v>
      </c>
      <c r="C605" s="24" t="s">
        <v>1735</v>
      </c>
      <c r="D605" s="24" t="s">
        <v>1899</v>
      </c>
      <c r="E605" s="34">
        <v>11.548351</v>
      </c>
      <c r="F605" s="38">
        <v>6000</v>
      </c>
      <c r="G605" s="16">
        <f>VLOOKUP(C605,dFundos!$A$1:$B$28,2,FALSE)</f>
        <v>18770648000102</v>
      </c>
      <c r="H605" s="13"/>
      <c r="I605">
        <f>_xll.ECONOMATICA(G605,"VOLATILITY","1Y",A605)</f>
        <v>19.542897831968698</v>
      </c>
      <c r="J605">
        <f>_xll.ECONOMATICA(G605,"NAV","1D",A605)</f>
        <v>520.81747199967504</v>
      </c>
      <c r="K605">
        <f>_xll.ECONOMATICA(G605,"NAV","1D",A605+1)</f>
        <v>520.81747199967504</v>
      </c>
      <c r="L605" s="6"/>
      <c r="M605">
        <v>1.0788366567794601</v>
      </c>
      <c r="N605">
        <v>0.66193968086736299</v>
      </c>
      <c r="O605">
        <v>-1.7171860941743899</v>
      </c>
      <c r="P605">
        <v>2.4763668678133399</v>
      </c>
      <c r="Q605">
        <v>-1.46146654506083</v>
      </c>
      <c r="R605">
        <v>0.84012998577236397</v>
      </c>
      <c r="S605">
        <v>1.9412215113334199</v>
      </c>
      <c r="T605">
        <v>-0.20055749109815199</v>
      </c>
      <c r="U605">
        <v>0.56794996526150499</v>
      </c>
      <c r="V605">
        <v>1.2990642433578601</v>
      </c>
      <c r="W605">
        <v>1.13118704848603</v>
      </c>
      <c r="X605">
        <v>0.84784290556854103</v>
      </c>
      <c r="Y605">
        <v>-0.69108940842852495</v>
      </c>
      <c r="Z605">
        <v>3.59545211049408</v>
      </c>
      <c r="AA605">
        <v>-0.64837475247259102</v>
      </c>
      <c r="AB605">
        <v>-2.19548636159743</v>
      </c>
      <c r="AC605">
        <v>0.62723219325562196</v>
      </c>
      <c r="AD605">
        <v>-0.59260151710986997</v>
      </c>
      <c r="AE605">
        <v>1.04297376419709</v>
      </c>
      <c r="AF605">
        <v>-5.06140416746348</v>
      </c>
      <c r="AG605">
        <v>-0.60955976114200905</v>
      </c>
      <c r="AI605">
        <v>-1.91779611759557</v>
      </c>
      <c r="AJ605">
        <v>0.84238273466326097</v>
      </c>
      <c r="AK605">
        <v>-1.5118993355827099</v>
      </c>
      <c r="AL605">
        <v>0.35488526355038602</v>
      </c>
      <c r="AM605">
        <v>-6.8432160787779098E-2</v>
      </c>
      <c r="AN605">
        <v>0.55751026338839405</v>
      </c>
      <c r="AO605">
        <v>-1.5533603886979099</v>
      </c>
      <c r="AP605">
        <v>-0.89595175277281702</v>
      </c>
      <c r="AQ605">
        <v>0.98145273623231299</v>
      </c>
      <c r="AR605">
        <v>-6.1505195662903099E-2</v>
      </c>
      <c r="AS605">
        <v>2.3933558451972199</v>
      </c>
      <c r="AT605">
        <v>-0.61703660740022304</v>
      </c>
      <c r="AU605">
        <v>-0.69287627047742695</v>
      </c>
      <c r="AV605">
        <v>2.1463312712512601</v>
      </c>
      <c r="AW605">
        <v>3.0534689863998201</v>
      </c>
      <c r="AX605">
        <v>-0.31962290586307102</v>
      </c>
      <c r="AY605">
        <v>0.55005783924570995</v>
      </c>
      <c r="AZ605">
        <v>1.1084685042078499</v>
      </c>
      <c r="BA605">
        <v>-1.16644194076798</v>
      </c>
      <c r="BB605">
        <v>5.2461545419646399E-2</v>
      </c>
      <c r="BC605">
        <v>-1.0728040112553601</v>
      </c>
      <c r="BD605">
        <v>2.07387589362042</v>
      </c>
      <c r="BE605">
        <v>0.44773883764719402</v>
      </c>
      <c r="BF605">
        <v>3.5476743141771301E-2</v>
      </c>
      <c r="BH605">
        <v>2.1816115231558801</v>
      </c>
      <c r="BI605">
        <v>-0.63424230474993204</v>
      </c>
      <c r="BJ605">
        <v>-0.19607222639024299</v>
      </c>
      <c r="BK605">
        <v>0.45357436247286398</v>
      </c>
      <c r="BL605">
        <v>-2.27108276803847</v>
      </c>
      <c r="BM605">
        <v>0.31967998293111999</v>
      </c>
      <c r="BN605">
        <v>0.32771679434517897</v>
      </c>
      <c r="BO605">
        <v>0.24630727293697399</v>
      </c>
      <c r="BP605">
        <v>0.78797241694701403</v>
      </c>
      <c r="BQ605">
        <v>-1.8534150588493501</v>
      </c>
      <c r="BR605">
        <v>0.74960413239750801</v>
      </c>
      <c r="BS605">
        <v>-2.7991814798951999</v>
      </c>
      <c r="BT605">
        <v>1.4982879138187899</v>
      </c>
      <c r="BU605">
        <v>-1.3686818167116099</v>
      </c>
      <c r="BW605">
        <v>2.9077430841425702</v>
      </c>
      <c r="BX605">
        <v>0.91647057834052204</v>
      </c>
      <c r="BY605">
        <v>0.39143257472460402</v>
      </c>
      <c r="BZ605">
        <v>-2.9096214820128798</v>
      </c>
      <c r="CA605">
        <v>2.6597200667310998</v>
      </c>
      <c r="CB605">
        <v>-2.1112909348630602</v>
      </c>
      <c r="CC605">
        <v>1.1316004060063301</v>
      </c>
      <c r="CD605">
        <v>-0.14470338337559999</v>
      </c>
      <c r="CE605">
        <v>1.68680509996193</v>
      </c>
      <c r="CF605">
        <v>-4.0295432063430801E-2</v>
      </c>
      <c r="CG605">
        <v>-1.3733232357481</v>
      </c>
      <c r="CH605">
        <v>-1.34775139094927</v>
      </c>
      <c r="CI605">
        <v>-0.33967133085752699</v>
      </c>
      <c r="CJ605">
        <v>0.70738225294917401</v>
      </c>
      <c r="CK605">
        <v>1.3784823031528499</v>
      </c>
      <c r="CL605">
        <v>0.68979289007984301</v>
      </c>
      <c r="CM605">
        <v>-1.15033062957082</v>
      </c>
      <c r="CN605">
        <v>-0.114203045177419</v>
      </c>
      <c r="CO605">
        <v>0.54439105224446405</v>
      </c>
      <c r="CP605">
        <v>-6.53080550364393E-2</v>
      </c>
      <c r="CQ605">
        <v>-0.92776442734248099</v>
      </c>
      <c r="CR605">
        <v>0.393566421371361</v>
      </c>
      <c r="CS605">
        <v>-1.8588448685477501</v>
      </c>
      <c r="CT605">
        <v>0.308510374088655</v>
      </c>
      <c r="CU605">
        <v>-0.921240870047768</v>
      </c>
      <c r="CV605">
        <v>0.92099220037198404</v>
      </c>
      <c r="CW605">
        <v>0.26804822791746102</v>
      </c>
      <c r="CX605">
        <v>-2.55715882994991</v>
      </c>
      <c r="CY605">
        <v>0.36149002098682098</v>
      </c>
      <c r="CZ605">
        <v>0.892358096643875</v>
      </c>
      <c r="DA605">
        <v>0.26218230614176702</v>
      </c>
      <c r="DB605">
        <v>0.87026260425773205</v>
      </c>
      <c r="DC605">
        <v>-0.26861410988203699</v>
      </c>
      <c r="DD605">
        <v>-0.507684243530093</v>
      </c>
      <c r="DE605">
        <v>0.94481983105652001</v>
      </c>
      <c r="DF605">
        <v>0.43143408056494098</v>
      </c>
      <c r="DG605">
        <v>1.0903779357249701</v>
      </c>
      <c r="DH605">
        <v>-9.7956521130981907E-3</v>
      </c>
      <c r="DJ605">
        <v>2.1709019960326299</v>
      </c>
      <c r="DK605">
        <v>-1.2563548665639199</v>
      </c>
      <c r="DL605">
        <v>-0.15835510512261</v>
      </c>
      <c r="DM605">
        <v>-7.7354419772745998E-3</v>
      </c>
      <c r="DO605">
        <v>-0.18695743438001999</v>
      </c>
      <c r="DP605">
        <v>1.0206755650870001</v>
      </c>
      <c r="DQ605">
        <v>0.44835044027422599</v>
      </c>
      <c r="DR605">
        <v>3.4264253868968799</v>
      </c>
      <c r="DS605">
        <v>0.62865794279787202</v>
      </c>
      <c r="DT605">
        <v>0.54925796848692698</v>
      </c>
      <c r="DU605">
        <v>-2.0967678196029702</v>
      </c>
      <c r="DV605">
        <v>-0.474285678228625</v>
      </c>
      <c r="DW605">
        <v>-2.10221898078089</v>
      </c>
      <c r="DX605">
        <v>0.49116230111394499</v>
      </c>
      <c r="DY605">
        <v>-0.158413348526665</v>
      </c>
      <c r="DZ605">
        <v>1.7521596650112801</v>
      </c>
      <c r="EA605">
        <v>1.11243603878393</v>
      </c>
      <c r="EB605">
        <v>1.06100293505733</v>
      </c>
      <c r="EC605">
        <v>1.3589272464741999</v>
      </c>
      <c r="ED605">
        <v>-7.87995941209374E-3</v>
      </c>
      <c r="EE605">
        <v>-1.5184725829385599</v>
      </c>
      <c r="EF605">
        <v>-2.0895732494864201</v>
      </c>
      <c r="EG605">
        <v>2.6482069837584299</v>
      </c>
      <c r="EH605">
        <v>-1.92278463437106</v>
      </c>
      <c r="EI605">
        <v>1.26528070213681</v>
      </c>
      <c r="EJ605">
        <v>0.17804239469114699</v>
      </c>
      <c r="EK605">
        <v>0.49448118425061699</v>
      </c>
      <c r="EL605">
        <v>1.9311490530526501</v>
      </c>
      <c r="EM605">
        <v>-0.72970711516973097</v>
      </c>
      <c r="EN605">
        <v>0.58946945555362595</v>
      </c>
      <c r="EO605">
        <v>0.386478974178317</v>
      </c>
      <c r="EP605">
        <v>0.101303335577541</v>
      </c>
      <c r="EQ605">
        <v>0.10574020470812701</v>
      </c>
      <c r="ER605">
        <v>9.7854410705622299E-2</v>
      </c>
      <c r="EU605">
        <v>0.87643813130853199</v>
      </c>
      <c r="EV605">
        <v>0.120377730490873</v>
      </c>
      <c r="EW605">
        <v>-0.64281881759598003</v>
      </c>
      <c r="EX605">
        <v>7.5758914135803906E-2</v>
      </c>
      <c r="EY605">
        <v>-0.344937296085845</v>
      </c>
      <c r="EZ605">
        <v>1.0379219751484901</v>
      </c>
      <c r="FA605">
        <v>-0.81687974616215797</v>
      </c>
      <c r="FB605">
        <v>0.94184294484875897</v>
      </c>
      <c r="FC605">
        <v>2.0310126479671502</v>
      </c>
      <c r="FD605">
        <v>0.55294783542194603</v>
      </c>
      <c r="FE605">
        <v>6.3144381419988294E-2</v>
      </c>
      <c r="FF605">
        <v>-3.1983592873984898</v>
      </c>
      <c r="FG605">
        <v>2.21613250323571</v>
      </c>
      <c r="FH605">
        <v>1.38617086176964</v>
      </c>
      <c r="FI605">
        <v>1.67050675390783</v>
      </c>
      <c r="FJ605">
        <v>-1.0530586418099099</v>
      </c>
      <c r="FK605">
        <v>-1.6374905496377301</v>
      </c>
      <c r="FL605">
        <v>0.166866415020195</v>
      </c>
      <c r="FM605">
        <v>1.86007511638309</v>
      </c>
      <c r="FN605">
        <v>-4.6472306166833698E-2</v>
      </c>
      <c r="FO605">
        <v>-0.179481723625941</v>
      </c>
      <c r="FP605">
        <v>-1.93880096285284</v>
      </c>
      <c r="FQ605">
        <v>-1.5102827601367601</v>
      </c>
      <c r="FR605">
        <v>0.99916643957840301</v>
      </c>
      <c r="FS605">
        <v>-1.06408900874158</v>
      </c>
      <c r="FT605">
        <v>1.1157624687257299</v>
      </c>
      <c r="FU605">
        <v>1.5166358525675601</v>
      </c>
      <c r="FV605">
        <v>2.7834311073092999</v>
      </c>
      <c r="FW605">
        <v>0.42517489109741302</v>
      </c>
      <c r="FX605">
        <v>-0.86548408917224195</v>
      </c>
      <c r="FY605">
        <v>-1.1932218437323201</v>
      </c>
      <c r="FZ605">
        <v>2.4675467249835501</v>
      </c>
      <c r="GB605">
        <v>0.88585596895427399</v>
      </c>
      <c r="GC605">
        <v>-1.1493902253278101</v>
      </c>
      <c r="GD605">
        <v>0.93265301093197195</v>
      </c>
      <c r="GE605">
        <v>-0.39795215889171198</v>
      </c>
      <c r="GF605">
        <v>2.3794742386598999</v>
      </c>
      <c r="GG605">
        <v>0.91785832846653603</v>
      </c>
      <c r="GH605">
        <v>-0.45447031216099298</v>
      </c>
      <c r="GI605">
        <v>-0.54479714672197599</v>
      </c>
      <c r="GJ605">
        <v>-0.21132452602614599</v>
      </c>
      <c r="GK605">
        <v>-0.15267001772372199</v>
      </c>
      <c r="GL605">
        <v>-0.88361260377496398</v>
      </c>
      <c r="GM605">
        <v>-0.95532637615178795</v>
      </c>
      <c r="GO605">
        <v>-1.54011062995778</v>
      </c>
      <c r="GP605">
        <v>1.5203604074486099</v>
      </c>
      <c r="GQ605">
        <v>-0.28241965037523198</v>
      </c>
      <c r="GR605">
        <v>3.1839278017287101E-2</v>
      </c>
      <c r="GS605">
        <v>-1.5221696125081501</v>
      </c>
      <c r="GT605">
        <v>0.485623298845894</v>
      </c>
      <c r="GU605">
        <v>0.41464793011982698</v>
      </c>
      <c r="GV605">
        <v>-0.203826200686308</v>
      </c>
      <c r="GW605">
        <v>-0.26909052103292203</v>
      </c>
      <c r="GX605">
        <v>-1.2063640295309599</v>
      </c>
      <c r="GY605">
        <v>-0.28731794873237998</v>
      </c>
      <c r="GZ605">
        <v>-0.15124859401112201</v>
      </c>
      <c r="HA605">
        <v>-1.20802817064032</v>
      </c>
      <c r="HB605">
        <v>-0.83584431122290004</v>
      </c>
      <c r="HC605">
        <v>-1.41829643325764</v>
      </c>
      <c r="HD605">
        <v>1.54334192175156</v>
      </c>
      <c r="HE605">
        <v>1.11396698193857</v>
      </c>
      <c r="HF605">
        <v>-0.43913251292906402</v>
      </c>
      <c r="HG605">
        <v>-1.0389367343122999</v>
      </c>
      <c r="HH605">
        <v>0.93258226388570598</v>
      </c>
      <c r="HI605">
        <v>0.461448065289005</v>
      </c>
      <c r="HJ605">
        <v>1.0514369872908</v>
      </c>
      <c r="HK605">
        <v>0.80145174451899903</v>
      </c>
      <c r="HL605">
        <v>-0.13038615279583601</v>
      </c>
      <c r="HM605">
        <v>-9.1615577002812601E-2</v>
      </c>
      <c r="HN605">
        <v>-0.72978474636329305</v>
      </c>
      <c r="HO605">
        <v>-0.40831795895428502</v>
      </c>
      <c r="HP605">
        <v>2.9584724507003599E-2</v>
      </c>
      <c r="HQ605">
        <v>-1.1105599824986701</v>
      </c>
      <c r="HR605">
        <v>-1.03175816602743</v>
      </c>
      <c r="HT605">
        <v>-0.199529008568788</v>
      </c>
      <c r="HU605">
        <v>-0.17095051043725101</v>
      </c>
      <c r="HV605">
        <v>-7.0315286211553002E-2</v>
      </c>
      <c r="HW605">
        <v>0.20638807363866399</v>
      </c>
      <c r="HX605">
        <v>0.532240623033431</v>
      </c>
      <c r="HY605">
        <v>0.80423682848049804</v>
      </c>
      <c r="HZ605">
        <v>-0.44837960076620198</v>
      </c>
      <c r="IA605">
        <v>-0.83218458212286395</v>
      </c>
      <c r="IB605">
        <v>-0.19080796819252999</v>
      </c>
      <c r="IC605">
        <v>-0.46621697183582</v>
      </c>
      <c r="ID605">
        <v>-0.77173644403956099</v>
      </c>
      <c r="IE605">
        <v>0.64382927957922198</v>
      </c>
      <c r="IF605">
        <v>4.6620568718935801E-2</v>
      </c>
      <c r="IG605">
        <v>-0.34649701310627301</v>
      </c>
      <c r="IH605">
        <v>-0.25131340225925702</v>
      </c>
      <c r="II605">
        <v>1.0691916248106299</v>
      </c>
      <c r="IJ605">
        <v>-0.105553570938355</v>
      </c>
      <c r="IK605">
        <v>9.6235627643181901E-2</v>
      </c>
      <c r="IL605">
        <v>0.97833804320544004</v>
      </c>
      <c r="IM605">
        <v>1.15166121959192</v>
      </c>
      <c r="IN605">
        <v>1.05267639410158</v>
      </c>
      <c r="IO605">
        <v>0.67511987381294603</v>
      </c>
      <c r="IP605">
        <v>1.61254879822081</v>
      </c>
      <c r="IQ605">
        <v>0.71592477452213599</v>
      </c>
      <c r="IR605">
        <v>-0.53204190853648503</v>
      </c>
      <c r="IS605">
        <v>-4.9202930313185797E-3</v>
      </c>
      <c r="IT605">
        <v>0.61408009041770095</v>
      </c>
      <c r="IU605">
        <v>-0.515257080223819</v>
      </c>
      <c r="IV605">
        <v>-1.2166081328359699</v>
      </c>
      <c r="IW605">
        <v>0.38227743534662301</v>
      </c>
      <c r="IX605">
        <v>-1.3911069264395299</v>
      </c>
      <c r="IY605">
        <v>0.416424630566326</v>
      </c>
      <c r="IZ605">
        <v>1.0625447195707201</v>
      </c>
      <c r="JA605">
        <v>0.82061347766284598</v>
      </c>
      <c r="JB605">
        <v>0.32396803962910797</v>
      </c>
      <c r="JC605">
        <v>1.1475489447548199</v>
      </c>
      <c r="JD605">
        <v>-0.33665080827631799</v>
      </c>
      <c r="JE605">
        <v>-0.54576624088440395</v>
      </c>
      <c r="JF605">
        <v>-0.87407261098633204</v>
      </c>
      <c r="JG605">
        <v>-0.79399436544918001</v>
      </c>
      <c r="JH605">
        <v>1.3741701388426</v>
      </c>
      <c r="JI605">
        <v>-0.95650361954540097</v>
      </c>
      <c r="JJ605">
        <v>1.4186449745466201</v>
      </c>
      <c r="JK605">
        <v>-0.58073411910299899</v>
      </c>
      <c r="JL605">
        <v>1.2298593333980501</v>
      </c>
      <c r="JM605">
        <v>0.516296951900586</v>
      </c>
    </row>
    <row r="606" spans="1:273" x14ac:dyDescent="0.25">
      <c r="A606" s="30">
        <v>44414</v>
      </c>
      <c r="B606" s="31" t="s">
        <v>1767</v>
      </c>
      <c r="C606" s="23" t="s">
        <v>1734</v>
      </c>
      <c r="D606" s="23" t="s">
        <v>1899</v>
      </c>
      <c r="E606" s="32">
        <v>165.91502600000001</v>
      </c>
      <c r="F606" s="37">
        <v>24300</v>
      </c>
      <c r="G606" s="16">
        <f>VLOOKUP(C606,dFundos!$A$1:$B$28,2,FALSE)</f>
        <v>25079578000106</v>
      </c>
      <c r="H606" s="13"/>
      <c r="I606">
        <f>_xll.ECONOMATICA(G606,"VOLATILITY","1Y",A606)</f>
        <v>2.4078274081148301</v>
      </c>
      <c r="J606">
        <f>_xll.ECONOMATICA(G606,"NAV","1D",A606)</f>
        <v>146.46051399991799</v>
      </c>
      <c r="K606">
        <f>_xll.ECONOMATICA(G606,"NAV","1D",A606+1)</f>
        <v>146.46051399991799</v>
      </c>
      <c r="L606" s="6"/>
      <c r="M606">
        <v>-0.18148459948861301</v>
      </c>
      <c r="N606">
        <v>4.3861737322003998E-2</v>
      </c>
      <c r="O606">
        <v>-6.3540799601469198E-3</v>
      </c>
      <c r="P606">
        <v>-5.81036630137532E-2</v>
      </c>
      <c r="Q606">
        <v>0.38590292078879401</v>
      </c>
      <c r="R606">
        <v>-2.32901002163999E-3</v>
      </c>
      <c r="S606">
        <v>-4.1566155232430901E-2</v>
      </c>
      <c r="T606">
        <v>0.319386618866702</v>
      </c>
      <c r="U606">
        <v>0.154926648792753</v>
      </c>
      <c r="V606">
        <v>-0.190924022808758</v>
      </c>
      <c r="W606">
        <v>4.2894934267678798E-2</v>
      </c>
      <c r="X606">
        <v>2.1325067064026398E-2</v>
      </c>
      <c r="Y606">
        <v>-8.30127910376177E-3</v>
      </c>
      <c r="Z606">
        <v>-2.0453794422792299E-2</v>
      </c>
      <c r="AA606">
        <v>5.6131989003915798E-2</v>
      </c>
      <c r="AB606">
        <v>7.1352826307702302E-2</v>
      </c>
      <c r="AC606">
        <v>-0.31035232177600802</v>
      </c>
      <c r="AD606">
        <v>0.24477008882968199</v>
      </c>
      <c r="AE606">
        <v>3.6130417538515799E-2</v>
      </c>
      <c r="AF606">
        <v>-0.21532706323341699</v>
      </c>
      <c r="AG606">
        <v>-4.6320924684550797E-2</v>
      </c>
      <c r="AI606">
        <v>7.8164717524487101E-2</v>
      </c>
      <c r="AJ606">
        <v>3.06871725115343E-2</v>
      </c>
      <c r="AK606">
        <v>8.5719759590574499E-2</v>
      </c>
      <c r="AL606">
        <v>0.17792395992728399</v>
      </c>
      <c r="AM606">
        <v>-2.6616536797519099E-2</v>
      </c>
      <c r="AN606">
        <v>5.4874841589480597E-2</v>
      </c>
      <c r="AO606">
        <v>-0.20510235708570701</v>
      </c>
      <c r="AP606">
        <v>-8.8235317161888802E-2</v>
      </c>
      <c r="AQ606">
        <v>5.0853903303504904E-3</v>
      </c>
      <c r="AR606">
        <v>-0.16460282467960499</v>
      </c>
      <c r="AS606">
        <v>6.6418362621334395E-2</v>
      </c>
      <c r="AT606">
        <v>-7.7666277138632694E-2</v>
      </c>
      <c r="AU606">
        <v>0.12333082431723601</v>
      </c>
      <c r="AV606">
        <v>2.7129795125801999E-2</v>
      </c>
      <c r="AW606">
        <v>-9.3586730145034394E-2</v>
      </c>
      <c r="AX606">
        <v>-7.2117031777452203E-3</v>
      </c>
      <c r="AY606">
        <v>0.15496828855248199</v>
      </c>
      <c r="AZ606">
        <v>5.9359101578593303E-2</v>
      </c>
      <c r="BA606">
        <v>3.8873068842804101E-2</v>
      </c>
      <c r="BB606">
        <v>-0.14504250357276799</v>
      </c>
      <c r="BC606">
        <v>-0.15005994600869599</v>
      </c>
      <c r="BD606">
        <v>-5.7026411650440402E-2</v>
      </c>
      <c r="BE606">
        <v>2.54288721407647E-2</v>
      </c>
      <c r="BF606">
        <v>0.29151964754419202</v>
      </c>
      <c r="BH606">
        <v>-6.9631180849682997E-3</v>
      </c>
      <c r="BI606">
        <v>0.27058114119427001</v>
      </c>
      <c r="BJ606">
        <v>3.17013651510933E-2</v>
      </c>
      <c r="BK606">
        <v>6.3946107547962996E-2</v>
      </c>
      <c r="BL606">
        <v>-0.15668301975893001</v>
      </c>
      <c r="BM606">
        <v>0.184930431350949</v>
      </c>
      <c r="BN606">
        <v>5.7848042706609697E-2</v>
      </c>
      <c r="BO606">
        <v>-8.2021050911862403E-2</v>
      </c>
      <c r="BP606">
        <v>-9.5432325633737505E-2</v>
      </c>
      <c r="BQ606">
        <v>-0.150743354060978</v>
      </c>
      <c r="BR606">
        <v>0.11814303543360399</v>
      </c>
      <c r="BS606">
        <v>-0.22005789187460301</v>
      </c>
      <c r="BT606">
        <v>0.20117760450375499</v>
      </c>
      <c r="BU606">
        <v>-8.2761468820535797E-2</v>
      </c>
      <c r="BW606">
        <v>3.7315020745154498E-2</v>
      </c>
      <c r="BX606">
        <v>0.22393735252990199</v>
      </c>
      <c r="BY606">
        <v>-6.6855275690613798E-3</v>
      </c>
      <c r="BZ606">
        <v>2.53372199949808E-2</v>
      </c>
      <c r="CA606">
        <v>-7.5158111030759797E-2</v>
      </c>
      <c r="CB606">
        <v>-4.23433934884088E-2</v>
      </c>
      <c r="CC606">
        <v>0.17581527681613801</v>
      </c>
      <c r="CD606">
        <v>-0.39592934717802603</v>
      </c>
      <c r="CE606">
        <v>0.40089790654746998</v>
      </c>
      <c r="CF606">
        <v>-5.3674430910177803E-2</v>
      </c>
      <c r="CG606">
        <v>-9.53473953813955E-2</v>
      </c>
      <c r="CH606">
        <v>-8.3694115983235007E-2</v>
      </c>
      <c r="CI606">
        <v>2.2501384592033E-3</v>
      </c>
      <c r="CJ606">
        <v>0.24408800818491699</v>
      </c>
      <c r="CK606">
        <v>0.14503261554637001</v>
      </c>
      <c r="CL606">
        <v>-7.7048544062563507E-2</v>
      </c>
      <c r="CM606">
        <v>0.14615311374654999</v>
      </c>
      <c r="CN606">
        <v>-2.7585956559050798E-3</v>
      </c>
      <c r="CO606">
        <v>5.1260546206321998E-2</v>
      </c>
      <c r="CP606">
        <v>-0.36400473281901202</v>
      </c>
      <c r="CQ606">
        <v>0.30321034864755297</v>
      </c>
      <c r="CR606">
        <v>7.3633222200442106E-2</v>
      </c>
      <c r="CS606">
        <v>6.5797745264717404E-3</v>
      </c>
      <c r="CT606">
        <v>1.5742390314699199E-2</v>
      </c>
      <c r="CU606">
        <v>-1.5413645542139399E-2</v>
      </c>
      <c r="CV606">
        <v>0.14160830014588999</v>
      </c>
      <c r="CW606">
        <v>-0.14143274047455601</v>
      </c>
      <c r="CX606">
        <v>6.6689531013253103E-2</v>
      </c>
      <c r="CY606">
        <v>0.193145743651257</v>
      </c>
      <c r="CZ606">
        <v>9.1937892830174006E-2</v>
      </c>
      <c r="DA606">
        <v>1.8925452604889901E-2</v>
      </c>
      <c r="DB606">
        <v>0.10384827546658899</v>
      </c>
      <c r="DC606">
        <v>-3.5801010653813102E-2</v>
      </c>
      <c r="DD606">
        <v>-5.8058942431671298E-2</v>
      </c>
      <c r="DE606">
        <v>2.0700892127933902E-2</v>
      </c>
      <c r="DF606">
        <v>2.4925975958467499E-2</v>
      </c>
      <c r="DG606">
        <v>0.13401265805441701</v>
      </c>
      <c r="DH606">
        <v>-4.6300303438329103E-3</v>
      </c>
      <c r="DJ606">
        <v>-2.4752001900196802E-2</v>
      </c>
      <c r="DK606">
        <v>1.3526725342671899E-2</v>
      </c>
      <c r="DL606">
        <v>-7.5933442622044794E-2</v>
      </c>
      <c r="DM606">
        <v>-4.7615297262382202E-3</v>
      </c>
      <c r="DO606">
        <v>0.17680929558991901</v>
      </c>
      <c r="DP606">
        <v>-3.2575164459558402E-2</v>
      </c>
      <c r="DQ606">
        <v>-0.36279480164012101</v>
      </c>
      <c r="DR606">
        <v>6.1504703808168401E-2</v>
      </c>
      <c r="DS606">
        <v>0.21768003934994301</v>
      </c>
      <c r="DT606">
        <v>1.0203611600445601E-2</v>
      </c>
      <c r="DU606">
        <v>-4.1032993885892197E-2</v>
      </c>
      <c r="DV606">
        <v>0.17922132210514999</v>
      </c>
      <c r="DW606">
        <v>0.10301525053364501</v>
      </c>
      <c r="DX606">
        <v>9.8889756918651997E-2</v>
      </c>
      <c r="DY606">
        <v>0.15451208382728501</v>
      </c>
      <c r="DZ606">
        <v>0.13903132185077999</v>
      </c>
      <c r="EA606">
        <v>1.23114414236625E-2</v>
      </c>
      <c r="EB606">
        <v>-9.67524579209567E-2</v>
      </c>
      <c r="EC606">
        <v>-0.20353302688818101</v>
      </c>
      <c r="ED606">
        <v>-4.5257083002070396E-3</v>
      </c>
      <c r="EE606">
        <v>7.7790531031496399E-2</v>
      </c>
      <c r="EF606">
        <v>-0.17266887753066801</v>
      </c>
      <c r="EG606">
        <v>9.5417702686972902E-2</v>
      </c>
      <c r="EH606">
        <v>1.9254674043622799E-3</v>
      </c>
      <c r="EI606">
        <v>0.28334843882476002</v>
      </c>
      <c r="EJ606">
        <v>3.2179035770241201E-3</v>
      </c>
      <c r="EK606">
        <v>0.189314012277464</v>
      </c>
      <c r="EL606">
        <v>0.18906221084762401</v>
      </c>
      <c r="EM606">
        <v>0.21606447753583799</v>
      </c>
      <c r="EN606">
        <v>0.20111162903049301</v>
      </c>
      <c r="EO606">
        <v>7.0655092713423099E-3</v>
      </c>
      <c r="EP606">
        <v>-0.18943798895634201</v>
      </c>
      <c r="EQ606">
        <v>2.4325171216332798E-2</v>
      </c>
      <c r="ER606">
        <v>4.9506362302054199E-2</v>
      </c>
      <c r="EU606">
        <v>0.106504267569107</v>
      </c>
      <c r="EV606">
        <v>0.182250816760643</v>
      </c>
      <c r="EW606">
        <v>3.2858758459042299E-2</v>
      </c>
      <c r="EX606">
        <v>-8.9625886266731E-2</v>
      </c>
      <c r="EY606">
        <v>-7.5744134846900096E-2</v>
      </c>
      <c r="EZ606">
        <v>7.7689458157692598E-2</v>
      </c>
      <c r="FA606">
        <v>-0.100377140370256</v>
      </c>
      <c r="FB606">
        <v>-0.10249236311210599</v>
      </c>
      <c r="FC606">
        <v>0.43252784926153298</v>
      </c>
      <c r="FD606">
        <v>-1.8961453133670099E-2</v>
      </c>
      <c r="FE606">
        <v>-4.3159931828995503E-2</v>
      </c>
      <c r="FF606">
        <v>-0.104205363459187</v>
      </c>
      <c r="FG606">
        <v>0.30827983355265998</v>
      </c>
      <c r="FH606">
        <v>-0.44281792188485303</v>
      </c>
      <c r="FI606">
        <v>-1.1000253198290001E-2</v>
      </c>
      <c r="FJ606">
        <v>-0.16934637815211301</v>
      </c>
      <c r="FK606">
        <v>0.20242077425791599</v>
      </c>
      <c r="FL606">
        <v>-0.12738349969367799</v>
      </c>
      <c r="FM606">
        <v>-0.227531724794972</v>
      </c>
      <c r="FN606">
        <v>0.18311632411496201</v>
      </c>
      <c r="FO606">
        <v>2.7308426615490999E-2</v>
      </c>
      <c r="FP606">
        <v>-0.38554962929993097</v>
      </c>
      <c r="FQ606">
        <v>0.116376621008385</v>
      </c>
      <c r="FR606">
        <v>-0.15565288058496701</v>
      </c>
      <c r="FS606">
        <v>-0.18162289397878301</v>
      </c>
      <c r="FT606">
        <v>-7.2657217970117901E-3</v>
      </c>
      <c r="FU606">
        <v>1.9366903870832201E-3</v>
      </c>
      <c r="FV606">
        <v>-2.3961631177371601E-2</v>
      </c>
      <c r="FW606">
        <v>-7.3014726240217001E-2</v>
      </c>
      <c r="FX606">
        <v>-3.8583563218708199E-2</v>
      </c>
      <c r="FY606">
        <v>0.30754600502405099</v>
      </c>
      <c r="FZ606">
        <v>1.00948273029644E-4</v>
      </c>
      <c r="GB606">
        <v>2.9330682446015999E-2</v>
      </c>
      <c r="GC606">
        <v>1.8565547907201101E-2</v>
      </c>
      <c r="GD606">
        <v>0.17885237521113601</v>
      </c>
      <c r="GE606">
        <v>0.15557382193947</v>
      </c>
      <c r="GF606">
        <v>0.136218895386264</v>
      </c>
      <c r="GG606">
        <v>4.1867466279654798E-3</v>
      </c>
      <c r="GH606">
        <v>2.63549678493291E-2</v>
      </c>
      <c r="GI606">
        <v>3.3688691110000897E-2</v>
      </c>
      <c r="GJ606">
        <v>0.18909591417468599</v>
      </c>
      <c r="GK606">
        <v>4.7924649879860198E-2</v>
      </c>
      <c r="GL606">
        <v>-0.20353196050564301</v>
      </c>
      <c r="GM606">
        <v>-2.36180979300116E-2</v>
      </c>
      <c r="GO606">
        <v>-8.6333627223211806E-2</v>
      </c>
      <c r="GP606">
        <v>0.27133280327689102</v>
      </c>
      <c r="GQ606">
        <v>-9.8887384228873998E-2</v>
      </c>
      <c r="GR606">
        <v>7.5695064151659594E-2</v>
      </c>
      <c r="GS606">
        <v>0.175497601776442</v>
      </c>
      <c r="GT606">
        <v>2.79070116448565E-2</v>
      </c>
      <c r="GU606">
        <v>-0.16690645134076501</v>
      </c>
      <c r="GV606">
        <v>0.229181822760438</v>
      </c>
      <c r="GW606">
        <v>-2.18671433685813E-2</v>
      </c>
      <c r="GX606">
        <v>5.0252837172592997E-2</v>
      </c>
      <c r="GY606">
        <v>1.4330762314784799E-2</v>
      </c>
      <c r="GZ606">
        <v>0.118423152889591</v>
      </c>
      <c r="HA606">
        <v>0.14424804248847101</v>
      </c>
      <c r="HB606">
        <v>2.9590868143713998E-2</v>
      </c>
      <c r="HC606">
        <v>-0.38821734824523402</v>
      </c>
      <c r="HD606">
        <v>9.0756704230443602E-2</v>
      </c>
      <c r="HE606">
        <v>0.1023869132041</v>
      </c>
      <c r="HF606">
        <v>5.5264699403778601E-2</v>
      </c>
      <c r="HG606">
        <v>6.3045575188880307E-2</v>
      </c>
      <c r="HH606">
        <v>-0.27917802426600202</v>
      </c>
      <c r="HI606">
        <v>0.148159335003584</v>
      </c>
      <c r="HJ606">
        <v>-0.14342367967401501</v>
      </c>
      <c r="HK606">
        <v>-4.9842802127386697E-2</v>
      </c>
      <c r="HL606">
        <v>9.3379883401212296E-2</v>
      </c>
      <c r="HM606">
        <v>0.14451525657932501</v>
      </c>
      <c r="HN606">
        <v>0.104387887949997</v>
      </c>
      <c r="HO606">
        <v>0.122991571333841</v>
      </c>
      <c r="HP606">
        <v>0.206368257931899</v>
      </c>
      <c r="HQ606">
        <v>-6.3997088273026706E-2</v>
      </c>
      <c r="HR606">
        <v>0.194263734556444</v>
      </c>
      <c r="HT606">
        <v>6.1034509963064899E-2</v>
      </c>
      <c r="HU606">
        <v>-3.5762354582402602E-2</v>
      </c>
      <c r="HV606">
        <v>9.3161884797154898E-2</v>
      </c>
      <c r="HW606">
        <v>-4.2563195529510302E-2</v>
      </c>
      <c r="HX606">
        <v>-8.9155470868718098E-2</v>
      </c>
      <c r="HY606">
        <v>6.1704308791377102E-2</v>
      </c>
      <c r="HZ606">
        <v>0.154255561574246</v>
      </c>
      <c r="IA606">
        <v>-0.12215261504025</v>
      </c>
      <c r="IB606">
        <v>9.2062134172010701E-2</v>
      </c>
      <c r="IC606">
        <v>4.2013062011392301E-2</v>
      </c>
      <c r="ID606">
        <v>0.34157875670644</v>
      </c>
      <c r="IE606">
        <v>8.4779140343016507E-2</v>
      </c>
      <c r="IF606">
        <v>5.9974937721563003E-2</v>
      </c>
      <c r="IG606">
        <v>3.46249698850443E-2</v>
      </c>
      <c r="IH606">
        <v>-4.9904931347555199E-2</v>
      </c>
      <c r="II606">
        <v>-3.7966307263559401E-2</v>
      </c>
      <c r="IJ606">
        <v>2.9916135281382601E-2</v>
      </c>
      <c r="IK606">
        <v>0.14728614078194399</v>
      </c>
      <c r="IL606">
        <v>0.119731676022639</v>
      </c>
      <c r="IM606">
        <v>-0.232347303244751</v>
      </c>
      <c r="IN606">
        <v>0.25825062821240902</v>
      </c>
      <c r="IO606">
        <v>0.10507848492125001</v>
      </c>
      <c r="IP606">
        <v>-0.23422602171194701</v>
      </c>
      <c r="IQ606">
        <v>0.154275664317538</v>
      </c>
      <c r="IR606">
        <v>-0.108347830428102</v>
      </c>
      <c r="IS606">
        <v>-2.5563539566064702E-3</v>
      </c>
      <c r="IT606">
        <v>0.16285136571241299</v>
      </c>
      <c r="IU606">
        <v>0.12565527995320699</v>
      </c>
      <c r="IV606">
        <v>8.6639636356267105E-2</v>
      </c>
      <c r="IW606">
        <v>-1.0873779683606701E-2</v>
      </c>
      <c r="IX606">
        <v>-1.9462236923573101E-2</v>
      </c>
      <c r="IY606">
        <v>-0.13508972942872799</v>
      </c>
      <c r="IZ606">
        <v>0.110921570194478</v>
      </c>
      <c r="JA606">
        <v>-9.7598487172945197E-2</v>
      </c>
      <c r="JB606">
        <v>0.13734322074014901</v>
      </c>
      <c r="JC606">
        <v>-8.0927806084218901E-2</v>
      </c>
      <c r="JD606">
        <v>-0.29479643535523797</v>
      </c>
      <c r="JE606">
        <v>-0.22075339948059999</v>
      </c>
      <c r="JF606">
        <v>0.143590750303701</v>
      </c>
      <c r="JG606">
        <v>0.13075569531792999</v>
      </c>
      <c r="JH606">
        <v>-0.50111305308746501</v>
      </c>
      <c r="JI606">
        <v>0.215134975405817</v>
      </c>
      <c r="JJ606">
        <v>6.23373976850417E-2</v>
      </c>
      <c r="JK606">
        <v>-0.32284786257150699</v>
      </c>
      <c r="JL606">
        <v>-9.7431014910398503E-2</v>
      </c>
      <c r="JM606">
        <v>-7.8955495791888097E-2</v>
      </c>
    </row>
    <row r="607" spans="1:273" x14ac:dyDescent="0.25">
      <c r="A607" s="29">
        <v>44414</v>
      </c>
      <c r="B607" s="31" t="s">
        <v>1767</v>
      </c>
      <c r="C607" s="24" t="s">
        <v>1732</v>
      </c>
      <c r="D607" s="24" t="s">
        <v>1899</v>
      </c>
      <c r="E607" s="34">
        <v>74.698971</v>
      </c>
      <c r="F607" s="38">
        <v>12150</v>
      </c>
      <c r="G607" s="16">
        <f>VLOOKUP(C607,dFundos!$A$1:$B$28,2,FALSE)</f>
        <v>32666326000149</v>
      </c>
      <c r="H607" s="13"/>
      <c r="I607">
        <f>_xll.ECONOMATICA(G607,"VOLATILITY","1Y",A607)</f>
        <v>17.683405399118801</v>
      </c>
      <c r="J607">
        <f>_xll.ECONOMATICA(G607,"NAV","1D",A607)</f>
        <v>161.72380600008199</v>
      </c>
      <c r="K607">
        <f>_xll.ECONOMATICA(G607,"NAV","1D",A607+1)</f>
        <v>161.72380600008199</v>
      </c>
      <c r="L607" s="6"/>
      <c r="M607">
        <v>-0.71021197209120102</v>
      </c>
      <c r="N607">
        <v>-0.69969796395525896</v>
      </c>
      <c r="O607">
        <v>-0.402006474905647</v>
      </c>
      <c r="P607">
        <v>-0.67972719689350902</v>
      </c>
      <c r="Q607">
        <v>-0.29925162216386503</v>
      </c>
      <c r="R607">
        <v>1.2845308559917601</v>
      </c>
      <c r="S607">
        <v>-1.93036695318369</v>
      </c>
      <c r="T607">
        <v>2.58096641773591</v>
      </c>
      <c r="U607">
        <v>-0.88567939592394396</v>
      </c>
      <c r="V607">
        <v>0.15406054153572801</v>
      </c>
      <c r="W607">
        <v>0.80151816855504898</v>
      </c>
      <c r="X607">
        <v>0.309273019593093</v>
      </c>
      <c r="Y607">
        <v>0.33449892689532101</v>
      </c>
      <c r="Z607">
        <v>-1.2419977520948999</v>
      </c>
      <c r="AA607">
        <v>0.31161904917098598</v>
      </c>
      <c r="AB607">
        <v>1.9285983069494299</v>
      </c>
      <c r="AC607">
        <v>-1.83528113484499</v>
      </c>
      <c r="AD607">
        <v>1.8861552001908399</v>
      </c>
      <c r="AE607">
        <v>-0.102233439611155</v>
      </c>
      <c r="AF607">
        <v>-1.1445878223639701</v>
      </c>
      <c r="AG607">
        <v>0.27653648321574997</v>
      </c>
      <c r="AI607">
        <v>-0.509651724587457</v>
      </c>
      <c r="AJ607">
        <v>0.98004978644894403</v>
      </c>
      <c r="AK607">
        <v>-2.0095697489523401</v>
      </c>
      <c r="AL607">
        <v>-0.52418259219848595</v>
      </c>
      <c r="AM607">
        <v>2.21560575846524</v>
      </c>
      <c r="AN607">
        <v>-0.16213844619414899</v>
      </c>
      <c r="AO607">
        <v>-0.28361196182231702</v>
      </c>
      <c r="AP607">
        <v>-0.59924726310782706</v>
      </c>
      <c r="AQ607">
        <v>-1.6969124534625699</v>
      </c>
      <c r="AR607">
        <v>-1.1833714735985299</v>
      </c>
      <c r="AS607">
        <v>0.17996560636674999</v>
      </c>
      <c r="AT607">
        <v>-1.5812251546776701</v>
      </c>
      <c r="AU607">
        <v>1.2925304754389799</v>
      </c>
      <c r="AV607">
        <v>6.2967681333247996E-2</v>
      </c>
      <c r="AW607">
        <v>-2.5427798199416398</v>
      </c>
      <c r="AX607">
        <v>-0.86255026635626597</v>
      </c>
      <c r="AY607">
        <v>1.42012563974276</v>
      </c>
      <c r="AZ607">
        <v>1.2989403086976401</v>
      </c>
      <c r="BA607">
        <v>-1.4420016151234401</v>
      </c>
      <c r="BB607">
        <v>1.25712114167982</v>
      </c>
      <c r="BC607">
        <v>-0.33222690744878502</v>
      </c>
      <c r="BD607">
        <v>-0.38173989187271201</v>
      </c>
      <c r="BE607">
        <v>1.9670046382088899</v>
      </c>
      <c r="BF607">
        <v>0.186791586020263</v>
      </c>
      <c r="BH607">
        <v>1.27839848300937</v>
      </c>
      <c r="BI607">
        <v>1.02438148060173</v>
      </c>
      <c r="BJ607">
        <v>0.202223282576597</v>
      </c>
      <c r="BK607">
        <v>-0.506292362479144</v>
      </c>
      <c r="BL607">
        <v>-0.20653825094996101</v>
      </c>
      <c r="BM607">
        <v>1.58368775209965</v>
      </c>
      <c r="BN607">
        <v>0.27876058502442902</v>
      </c>
      <c r="BO607">
        <v>0.51231971883680705</v>
      </c>
      <c r="BP607">
        <v>-1.0122089392098099</v>
      </c>
      <c r="BQ607">
        <v>-0.39206066767292203</v>
      </c>
      <c r="BR607">
        <v>-1.00104397743053</v>
      </c>
      <c r="BS607">
        <v>-3.6803821110879702</v>
      </c>
      <c r="BT607">
        <v>1.35200065815297</v>
      </c>
      <c r="BU607">
        <v>-2.3522561044046602</v>
      </c>
      <c r="BW607">
        <v>0.93414498278434599</v>
      </c>
      <c r="BX607">
        <v>2.6640550120646398</v>
      </c>
      <c r="BY607">
        <v>2.36946293953224</v>
      </c>
      <c r="BZ607">
        <v>0.686466485967685</v>
      </c>
      <c r="CA607">
        <v>1.30879374210053</v>
      </c>
      <c r="CB607">
        <v>0.44147756107122399</v>
      </c>
      <c r="CC607">
        <v>0.16921532478591</v>
      </c>
      <c r="CD607">
        <v>-1.97944749070302</v>
      </c>
      <c r="CE607">
        <v>2.2679064388285002</v>
      </c>
      <c r="CF607">
        <v>0.97043000514531697</v>
      </c>
      <c r="CG607">
        <v>-8.4183326453057802E-2</v>
      </c>
      <c r="CH607">
        <v>-1.0334257153772299</v>
      </c>
      <c r="CI607">
        <v>0.47706233508506601</v>
      </c>
      <c r="CJ607">
        <v>-0.44558360914379602</v>
      </c>
      <c r="CK607">
        <v>0.17473464449722101</v>
      </c>
      <c r="CL607">
        <v>1.54891515412601</v>
      </c>
      <c r="CM607">
        <v>0.81505724665475998</v>
      </c>
      <c r="CN607">
        <v>8.5255262274586102E-2</v>
      </c>
      <c r="CO607">
        <v>0.38193762247829</v>
      </c>
      <c r="CP607">
        <v>-1.0788871546537799</v>
      </c>
      <c r="CQ607">
        <v>0.83391661628411395</v>
      </c>
      <c r="CR607">
        <v>0.50314109321334399</v>
      </c>
      <c r="CS607">
        <v>0.63650092015450399</v>
      </c>
      <c r="CT607">
        <v>0.104405435922672</v>
      </c>
      <c r="CU607">
        <v>-0.21800197928314399</v>
      </c>
      <c r="CV607">
        <v>0.42962653624272201</v>
      </c>
      <c r="CW607">
        <v>-1.0493385742847701</v>
      </c>
      <c r="CX607">
        <v>0.93896873040648599</v>
      </c>
      <c r="CY607">
        <v>0.434209300510702</v>
      </c>
      <c r="CZ607">
        <v>0.67350288936722802</v>
      </c>
      <c r="DA607">
        <v>1.5027459805423899</v>
      </c>
      <c r="DB607">
        <v>1.1454894902271899</v>
      </c>
      <c r="DC607">
        <v>0.15888564685155901</v>
      </c>
      <c r="DD607">
        <v>-0.51914578471041795</v>
      </c>
      <c r="DE607">
        <v>-1.36842740603242</v>
      </c>
      <c r="DF607">
        <v>0.67444954383972799</v>
      </c>
      <c r="DG607">
        <v>0.54945683823461899</v>
      </c>
      <c r="DH607">
        <v>-6.4772631958476302E-3</v>
      </c>
      <c r="DJ607">
        <v>0.649728757525736</v>
      </c>
      <c r="DK607">
        <v>0.23381723221973499</v>
      </c>
      <c r="DL607">
        <v>0.26401088616694302</v>
      </c>
      <c r="DM607">
        <v>-6.71727530061617E-3</v>
      </c>
      <c r="DO607">
        <v>-0.923382176279119</v>
      </c>
      <c r="DP607">
        <v>-0.59195411949985999</v>
      </c>
      <c r="DQ607">
        <v>-3.29077977785346</v>
      </c>
      <c r="DR607">
        <v>0.87787711236160204</v>
      </c>
      <c r="DS607">
        <v>2.9460100644428202</v>
      </c>
      <c r="DT607">
        <v>-1.3338227448912201</v>
      </c>
      <c r="DU607">
        <v>2.4658070651639701</v>
      </c>
      <c r="DV607">
        <v>-0.68853301081617202</v>
      </c>
      <c r="DW607">
        <v>0.595519640410203</v>
      </c>
      <c r="DX607">
        <v>-0.384553916774166</v>
      </c>
      <c r="DY607">
        <v>0.81303391616529597</v>
      </c>
      <c r="DZ607">
        <v>-0.25701049071358301</v>
      </c>
      <c r="EA607">
        <v>0.69833382185606796</v>
      </c>
      <c r="EB607">
        <v>-0.187435302177619</v>
      </c>
      <c r="EC607">
        <v>-0.48257245143759098</v>
      </c>
      <c r="ED607">
        <v>-6.7240216594655101E-3</v>
      </c>
      <c r="EE607">
        <v>-0.37560564296654803</v>
      </c>
      <c r="EF607">
        <v>-0.88657563001106598</v>
      </c>
      <c r="EG607">
        <v>2.4328843082912499</v>
      </c>
      <c r="EH607">
        <v>-1.63309985791784</v>
      </c>
      <c r="EI607">
        <v>1.54263763342897</v>
      </c>
      <c r="EJ607">
        <v>0.74365326599945503</v>
      </c>
      <c r="EK607">
        <v>1.963037587484</v>
      </c>
      <c r="EL607">
        <v>0.47252374188246898</v>
      </c>
      <c r="EM607">
        <v>1.31439961642172</v>
      </c>
      <c r="EN607">
        <v>-0.163255680308794</v>
      </c>
      <c r="EO607">
        <v>-0.16581533718635899</v>
      </c>
      <c r="EP607">
        <v>-1.2018684328722899</v>
      </c>
      <c r="EQ607">
        <v>1.1821268137282499</v>
      </c>
      <c r="ER607">
        <v>-1.6291707106574901E-2</v>
      </c>
      <c r="EU607">
        <v>0.39054231274349099</v>
      </c>
      <c r="EV607">
        <v>-0.88750781114868005</v>
      </c>
      <c r="EW607">
        <v>0.20318834176578099</v>
      </c>
      <c r="EX607">
        <v>-2.5091354003052402</v>
      </c>
      <c r="EY607">
        <v>0.97032853882410597</v>
      </c>
      <c r="EZ607">
        <v>0.23167021208791999</v>
      </c>
      <c r="FA607">
        <v>-2.4230692809396701</v>
      </c>
      <c r="FB607">
        <v>-1.58375869532392</v>
      </c>
      <c r="FC607">
        <v>0.69509874556388196</v>
      </c>
      <c r="FD607">
        <v>0.39237747623701602</v>
      </c>
      <c r="FE607">
        <v>-5.26671032275772E-2</v>
      </c>
      <c r="FF607">
        <v>0.324350241862703</v>
      </c>
      <c r="FG607">
        <v>2.1688747860025601</v>
      </c>
      <c r="FH607">
        <v>-4.2535763442210701</v>
      </c>
      <c r="FI607">
        <v>-4.7523416924377698E-2</v>
      </c>
      <c r="FJ607">
        <v>0.722871228208533</v>
      </c>
      <c r="FK607">
        <v>2.3755445936330899</v>
      </c>
      <c r="FL607">
        <v>-0.33823145195128701</v>
      </c>
      <c r="FM607">
        <v>0.15532802299276199</v>
      </c>
      <c r="FN607">
        <v>-0.20931758526785399</v>
      </c>
      <c r="FO607">
        <v>1.51704633262852</v>
      </c>
      <c r="FP607">
        <v>-2.60603319466099</v>
      </c>
      <c r="FQ607">
        <v>1.2043688637277199</v>
      </c>
      <c r="FR607">
        <v>-0.79249269219872098</v>
      </c>
      <c r="FS607">
        <v>-0.92136517096150805</v>
      </c>
      <c r="FT607">
        <v>-1.8286618528691201</v>
      </c>
      <c r="FU607">
        <v>1.5956165989336999</v>
      </c>
      <c r="FV607">
        <v>-0.41387318478882701</v>
      </c>
      <c r="FW607">
        <v>-0.38593011449847803</v>
      </c>
      <c r="FX607">
        <v>1.2217509420224799</v>
      </c>
      <c r="FY607">
        <v>0.42142172733292699</v>
      </c>
      <c r="FZ607">
        <v>-0.38769408092775798</v>
      </c>
      <c r="GB607">
        <v>1.4574307122529699</v>
      </c>
      <c r="GC607">
        <v>1.0452421829541001</v>
      </c>
      <c r="GD607">
        <v>0.25887749980029201</v>
      </c>
      <c r="GE607">
        <v>0.98050579072150901</v>
      </c>
      <c r="GF607">
        <v>1.02060977951623E-2</v>
      </c>
      <c r="GG607">
        <v>0.64367957820650201</v>
      </c>
      <c r="GH607">
        <v>0.48656770104571501</v>
      </c>
      <c r="GI607">
        <v>-0.23060864259605299</v>
      </c>
      <c r="GJ607">
        <v>0.71697561979817703</v>
      </c>
      <c r="GK607">
        <v>-0.19559431675588701</v>
      </c>
      <c r="GL607">
        <v>-0.107456357818592</v>
      </c>
      <c r="GM607">
        <v>-0.40893576488088001</v>
      </c>
      <c r="GO607">
        <v>-1.2943349469423999</v>
      </c>
      <c r="GP607">
        <v>1.04533214816911</v>
      </c>
      <c r="GQ607">
        <v>0.129019077030534</v>
      </c>
      <c r="GR607">
        <v>-0.71594904857192898</v>
      </c>
      <c r="GS607">
        <v>0.75946838242089099</v>
      </c>
      <c r="GT607">
        <v>-0.44208001227161697</v>
      </c>
      <c r="GU607">
        <v>6.4676471993152504E-2</v>
      </c>
      <c r="GV607">
        <v>0.69899021509627302</v>
      </c>
      <c r="GW607">
        <v>-1.0255641313960999</v>
      </c>
      <c r="GX607">
        <v>1.19020243491832</v>
      </c>
      <c r="GY607">
        <v>1.59100134624168E-2</v>
      </c>
      <c r="GZ607">
        <v>1.83425327868463</v>
      </c>
      <c r="HA607">
        <v>-0.26622750092428799</v>
      </c>
      <c r="HB607">
        <v>9.7530445964366705E-2</v>
      </c>
      <c r="HC607">
        <v>-1.92296851100764</v>
      </c>
      <c r="HD607">
        <v>1.6406610478952599</v>
      </c>
      <c r="HE607">
        <v>0.55535189076181302</v>
      </c>
      <c r="HF607">
        <v>0.472136474854778</v>
      </c>
      <c r="HG607">
        <v>-0.40258641047330501</v>
      </c>
      <c r="HH607">
        <v>-6.1995449414098402E-2</v>
      </c>
      <c r="HI607">
        <v>0.21901009331486401</v>
      </c>
      <c r="HJ607">
        <v>-6.5155154698004494E-2</v>
      </c>
      <c r="HK607">
        <v>0.85627195130655298</v>
      </c>
      <c r="HL607">
        <v>3.92149595427327E-2</v>
      </c>
      <c r="HM607">
        <v>0.16478066809213501</v>
      </c>
      <c r="HN607">
        <v>0.16894775017135499</v>
      </c>
      <c r="HO607">
        <v>0.62055686812527699</v>
      </c>
      <c r="HP607">
        <v>0.24409602156083601</v>
      </c>
      <c r="HQ607">
        <v>0.51678208328667097</v>
      </c>
      <c r="HR607">
        <v>0.72797116008587204</v>
      </c>
      <c r="HT607">
        <v>0.85482995091297198</v>
      </c>
      <c r="HU607">
        <v>0.58010046395793302</v>
      </c>
      <c r="HV607">
        <v>-0.59761315969808504</v>
      </c>
      <c r="HW607">
        <v>-0.20276796694815899</v>
      </c>
      <c r="HX607">
        <v>7.1805383777245907E-2</v>
      </c>
      <c r="HY607">
        <v>-0.40506636369173099</v>
      </c>
      <c r="HZ607">
        <v>0.86510892033402298</v>
      </c>
      <c r="IA607">
        <v>-0.29157889875932602</v>
      </c>
      <c r="IB607">
        <v>-0.57513377460054504</v>
      </c>
      <c r="IC607">
        <v>0.52827592298854098</v>
      </c>
      <c r="ID607">
        <v>0.39374600582959801</v>
      </c>
      <c r="IE607">
        <v>0.53723414512205603</v>
      </c>
      <c r="IF607">
        <v>0.173516819995712</v>
      </c>
      <c r="IG607">
        <v>-0.35333870064278</v>
      </c>
      <c r="IH607">
        <v>1.0353512088840899</v>
      </c>
      <c r="II607">
        <v>-1.01258187478379</v>
      </c>
      <c r="IJ607">
        <v>0.60943404041608995</v>
      </c>
      <c r="IK607">
        <v>2.0363944531709401E-2</v>
      </c>
      <c r="IL607">
        <v>-0.33668456362647697</v>
      </c>
      <c r="IM607">
        <v>-0.18155017196477299</v>
      </c>
      <c r="IN607">
        <v>1.4883875648592899</v>
      </c>
      <c r="IO607">
        <v>-0.10620687098708</v>
      </c>
      <c r="IP607">
        <v>-1.1474184134385701</v>
      </c>
      <c r="IQ607">
        <v>1.59544975667814</v>
      </c>
      <c r="IR607">
        <v>-0.70790707950436604</v>
      </c>
      <c r="IS607">
        <v>-5.4984923735901196E-3</v>
      </c>
      <c r="IT607">
        <v>1.09737513521395</v>
      </c>
      <c r="IU607">
        <v>0.32877433623070801</v>
      </c>
      <c r="IV607">
        <v>0.52346565335028605</v>
      </c>
      <c r="IW607">
        <v>-0.34668408497964298</v>
      </c>
      <c r="IX607">
        <v>-0.474081395259418</v>
      </c>
      <c r="IY607">
        <v>-1.54973111657455</v>
      </c>
      <c r="IZ607">
        <v>0.59039772477262897</v>
      </c>
      <c r="JA607">
        <v>4.6987935638753697E-2</v>
      </c>
      <c r="JB607">
        <v>0.78379801343544397</v>
      </c>
      <c r="JC607">
        <v>-0.89550025450080295</v>
      </c>
      <c r="JD607">
        <v>-0.57641164239612397</v>
      </c>
      <c r="JE607">
        <v>-1.23711660007757</v>
      </c>
      <c r="JF607">
        <v>3.8687830419803497E-2</v>
      </c>
      <c r="JG607">
        <v>0.58313717672717802</v>
      </c>
      <c r="JH607">
        <v>-2.2739149244444001</v>
      </c>
      <c r="JI607">
        <v>0.58401708247401996</v>
      </c>
      <c r="JJ607">
        <v>0.204035545903025</v>
      </c>
      <c r="JK607">
        <v>-0.82300313097221101</v>
      </c>
      <c r="JL607">
        <v>-0.61784711979271401</v>
      </c>
      <c r="JM607">
        <v>0.151392123370897</v>
      </c>
    </row>
    <row r="608" spans="1:273" x14ac:dyDescent="0.25">
      <c r="A608" s="30">
        <v>44414</v>
      </c>
      <c r="B608" s="31" t="s">
        <v>1767</v>
      </c>
      <c r="C608" s="23" t="s">
        <v>1735</v>
      </c>
      <c r="D608" s="23" t="s">
        <v>1899</v>
      </c>
      <c r="E608" s="32">
        <v>7.7951370000000004</v>
      </c>
      <c r="F608" s="37">
        <v>4050</v>
      </c>
      <c r="G608" s="16">
        <f>VLOOKUP(C608,dFundos!$A$1:$B$28,2,FALSE)</f>
        <v>18770648000102</v>
      </c>
      <c r="H608" s="13"/>
      <c r="I608">
        <f>_xll.ECONOMATICA(G608,"VOLATILITY","1Y",A608)</f>
        <v>19.542897831968698</v>
      </c>
      <c r="J608">
        <f>_xll.ECONOMATICA(G608,"NAV","1D",A608)</f>
        <v>520.81747199967504</v>
      </c>
      <c r="K608">
        <f>_xll.ECONOMATICA(G608,"NAV","1D",A608+1)</f>
        <v>520.81747199967504</v>
      </c>
      <c r="L608" s="6"/>
      <c r="M608">
        <v>1.0788366567794601</v>
      </c>
      <c r="N608">
        <v>0.66193968086736299</v>
      </c>
      <c r="O608">
        <v>-1.7171860941743899</v>
      </c>
      <c r="P608">
        <v>2.4763668678133399</v>
      </c>
      <c r="Q608">
        <v>-1.46146654506083</v>
      </c>
      <c r="R608">
        <v>0.84012998577236397</v>
      </c>
      <c r="S608">
        <v>1.9412215113334199</v>
      </c>
      <c r="T608">
        <v>-0.20055749109815199</v>
      </c>
      <c r="U608">
        <v>0.56794996526150499</v>
      </c>
      <c r="V608">
        <v>1.2990642433578601</v>
      </c>
      <c r="W608">
        <v>1.13118704848603</v>
      </c>
      <c r="X608">
        <v>0.84784290556854103</v>
      </c>
      <c r="Y608">
        <v>-0.69108940842852495</v>
      </c>
      <c r="Z608">
        <v>3.59545211049408</v>
      </c>
      <c r="AA608">
        <v>-0.64837475247259102</v>
      </c>
      <c r="AB608">
        <v>-2.19548636159743</v>
      </c>
      <c r="AC608">
        <v>0.62723219325562196</v>
      </c>
      <c r="AD608">
        <v>-0.59260151710986997</v>
      </c>
      <c r="AE608">
        <v>1.04297376419709</v>
      </c>
      <c r="AF608">
        <v>-5.06140416746348</v>
      </c>
      <c r="AG608">
        <v>-0.60955976114200905</v>
      </c>
      <c r="AI608">
        <v>-1.91779611759557</v>
      </c>
      <c r="AJ608">
        <v>0.84238273466326097</v>
      </c>
      <c r="AK608">
        <v>-1.5118993355827099</v>
      </c>
      <c r="AL608">
        <v>0.35488526355038602</v>
      </c>
      <c r="AM608">
        <v>-6.8432160787779098E-2</v>
      </c>
      <c r="AN608">
        <v>0.55751026338839405</v>
      </c>
      <c r="AO608">
        <v>-1.5533603886979099</v>
      </c>
      <c r="AP608">
        <v>-0.89595175277281702</v>
      </c>
      <c r="AQ608">
        <v>0.98145273623231299</v>
      </c>
      <c r="AR608">
        <v>-6.1505195662903099E-2</v>
      </c>
      <c r="AS608">
        <v>2.3933558451972199</v>
      </c>
      <c r="AT608">
        <v>-0.61703660740022304</v>
      </c>
      <c r="AU608">
        <v>-0.69287627047742695</v>
      </c>
      <c r="AV608">
        <v>2.1463312712512601</v>
      </c>
      <c r="AW608">
        <v>3.0534689863998201</v>
      </c>
      <c r="AX608">
        <v>-0.31962290586307102</v>
      </c>
      <c r="AY608">
        <v>0.55005783924570995</v>
      </c>
      <c r="AZ608">
        <v>1.1084685042078499</v>
      </c>
      <c r="BA608">
        <v>-1.16644194076798</v>
      </c>
      <c r="BB608">
        <v>5.2461545419646399E-2</v>
      </c>
      <c r="BC608">
        <v>-1.0728040112553601</v>
      </c>
      <c r="BD608">
        <v>2.07387589362042</v>
      </c>
      <c r="BE608">
        <v>0.44773883764719402</v>
      </c>
      <c r="BF608">
        <v>3.5476743141771301E-2</v>
      </c>
      <c r="BH608">
        <v>2.1816115231558801</v>
      </c>
      <c r="BI608">
        <v>-0.63424230474993204</v>
      </c>
      <c r="BJ608">
        <v>-0.19607222639024299</v>
      </c>
      <c r="BK608">
        <v>0.45357436247286398</v>
      </c>
      <c r="BL608">
        <v>-2.27108276803847</v>
      </c>
      <c r="BM608">
        <v>0.31967998293111999</v>
      </c>
      <c r="BN608">
        <v>0.32771679434517897</v>
      </c>
      <c r="BO608">
        <v>0.24630727293697399</v>
      </c>
      <c r="BP608">
        <v>0.78797241694701403</v>
      </c>
      <c r="BQ608">
        <v>-1.8534150588493501</v>
      </c>
      <c r="BR608">
        <v>0.74960413239750801</v>
      </c>
      <c r="BS608">
        <v>-2.7991814798951999</v>
      </c>
      <c r="BT608">
        <v>1.4982879138187899</v>
      </c>
      <c r="BU608">
        <v>-1.3686818167116099</v>
      </c>
      <c r="BW608">
        <v>2.9077430841425702</v>
      </c>
      <c r="BX608">
        <v>0.91647057834052204</v>
      </c>
      <c r="BY608">
        <v>0.39143257472460402</v>
      </c>
      <c r="BZ608">
        <v>-2.9096214820128798</v>
      </c>
      <c r="CA608">
        <v>2.6597200667310998</v>
      </c>
      <c r="CB608">
        <v>-2.1112909348630602</v>
      </c>
      <c r="CC608">
        <v>1.1316004060063301</v>
      </c>
      <c r="CD608">
        <v>-0.14470338337559999</v>
      </c>
      <c r="CE608">
        <v>1.68680509996193</v>
      </c>
      <c r="CF608">
        <v>-4.0295432063430801E-2</v>
      </c>
      <c r="CG608">
        <v>-1.3733232357481</v>
      </c>
      <c r="CH608">
        <v>-1.34775139094927</v>
      </c>
      <c r="CI608">
        <v>-0.33967133085752699</v>
      </c>
      <c r="CJ608">
        <v>0.70738225294917401</v>
      </c>
      <c r="CK608">
        <v>1.3784823031528499</v>
      </c>
      <c r="CL608">
        <v>0.68979289007984301</v>
      </c>
      <c r="CM608">
        <v>-1.15033062957082</v>
      </c>
      <c r="CN608">
        <v>-0.114203045177419</v>
      </c>
      <c r="CO608">
        <v>0.54439105224446405</v>
      </c>
      <c r="CP608">
        <v>-6.53080550364393E-2</v>
      </c>
      <c r="CQ608">
        <v>-0.92776442734248099</v>
      </c>
      <c r="CR608">
        <v>0.393566421371361</v>
      </c>
      <c r="CS608">
        <v>-1.8588448685477501</v>
      </c>
      <c r="CT608">
        <v>0.308510374088655</v>
      </c>
      <c r="CU608">
        <v>-0.921240870047768</v>
      </c>
      <c r="CV608">
        <v>0.92099220037198404</v>
      </c>
      <c r="CW608">
        <v>0.26804822791746102</v>
      </c>
      <c r="CX608">
        <v>-2.55715882994991</v>
      </c>
      <c r="CY608">
        <v>0.36149002098682098</v>
      </c>
      <c r="CZ608">
        <v>0.892358096643875</v>
      </c>
      <c r="DA608">
        <v>0.26218230614176702</v>
      </c>
      <c r="DB608">
        <v>0.87026260425773205</v>
      </c>
      <c r="DC608">
        <v>-0.26861410988203699</v>
      </c>
      <c r="DD608">
        <v>-0.507684243530093</v>
      </c>
      <c r="DE608">
        <v>0.94481983105652001</v>
      </c>
      <c r="DF608">
        <v>0.43143408056494098</v>
      </c>
      <c r="DG608">
        <v>1.0903779357249701</v>
      </c>
      <c r="DH608">
        <v>-9.7956521130981907E-3</v>
      </c>
      <c r="DJ608">
        <v>2.1709019960326299</v>
      </c>
      <c r="DK608">
        <v>-1.2563548665639199</v>
      </c>
      <c r="DL608">
        <v>-0.15835510512261</v>
      </c>
      <c r="DM608">
        <v>-7.7354419772745998E-3</v>
      </c>
      <c r="DO608">
        <v>-0.18695743438001999</v>
      </c>
      <c r="DP608">
        <v>1.0206755650870001</v>
      </c>
      <c r="DQ608">
        <v>0.44835044027422599</v>
      </c>
      <c r="DR608">
        <v>3.4264253868968799</v>
      </c>
      <c r="DS608">
        <v>0.62865794279787202</v>
      </c>
      <c r="DT608">
        <v>0.54925796848692698</v>
      </c>
      <c r="DU608">
        <v>-2.0967678196029702</v>
      </c>
      <c r="DV608">
        <v>-0.474285678228625</v>
      </c>
      <c r="DW608">
        <v>-2.10221898078089</v>
      </c>
      <c r="DX608">
        <v>0.49116230111394499</v>
      </c>
      <c r="DY608">
        <v>-0.158413348526665</v>
      </c>
      <c r="DZ608">
        <v>1.7521596650112801</v>
      </c>
      <c r="EA608">
        <v>1.11243603878393</v>
      </c>
      <c r="EB608">
        <v>1.06100293505733</v>
      </c>
      <c r="EC608">
        <v>1.3589272464741999</v>
      </c>
      <c r="ED608">
        <v>-7.87995941209374E-3</v>
      </c>
      <c r="EE608">
        <v>-1.5184725829385599</v>
      </c>
      <c r="EF608">
        <v>-2.0895732494864201</v>
      </c>
      <c r="EG608">
        <v>2.6482069837584299</v>
      </c>
      <c r="EH608">
        <v>-1.92278463437106</v>
      </c>
      <c r="EI608">
        <v>1.26528070213681</v>
      </c>
      <c r="EJ608">
        <v>0.17804239469114699</v>
      </c>
      <c r="EK608">
        <v>0.49448118425061699</v>
      </c>
      <c r="EL608">
        <v>1.9311490530526501</v>
      </c>
      <c r="EM608">
        <v>-0.72970711516973097</v>
      </c>
      <c r="EN608">
        <v>0.58946945555362595</v>
      </c>
      <c r="EO608">
        <v>0.386478974178317</v>
      </c>
      <c r="EP608">
        <v>0.101303335577541</v>
      </c>
      <c r="EQ608">
        <v>0.10574020470812701</v>
      </c>
      <c r="ER608">
        <v>9.7854410705622299E-2</v>
      </c>
      <c r="EU608">
        <v>0.87643813130853199</v>
      </c>
      <c r="EV608">
        <v>0.120377730490873</v>
      </c>
      <c r="EW608">
        <v>-0.64281881759598003</v>
      </c>
      <c r="EX608">
        <v>7.5758914135803906E-2</v>
      </c>
      <c r="EY608">
        <v>-0.344937296085845</v>
      </c>
      <c r="EZ608">
        <v>1.0379219751484901</v>
      </c>
      <c r="FA608">
        <v>-0.81687974616215797</v>
      </c>
      <c r="FB608">
        <v>0.94184294484875897</v>
      </c>
      <c r="FC608">
        <v>2.0310126479671502</v>
      </c>
      <c r="FD608">
        <v>0.55294783542194603</v>
      </c>
      <c r="FE608">
        <v>6.3144381419988294E-2</v>
      </c>
      <c r="FF608">
        <v>-3.1983592873984898</v>
      </c>
      <c r="FG608">
        <v>2.21613250323571</v>
      </c>
      <c r="FH608">
        <v>1.38617086176964</v>
      </c>
      <c r="FI608">
        <v>1.67050675390783</v>
      </c>
      <c r="FJ608">
        <v>-1.0530586418099099</v>
      </c>
      <c r="FK608">
        <v>-1.6374905496377301</v>
      </c>
      <c r="FL608">
        <v>0.166866415020195</v>
      </c>
      <c r="FM608">
        <v>1.86007511638309</v>
      </c>
      <c r="FN608">
        <v>-4.6472306166833698E-2</v>
      </c>
      <c r="FO608">
        <v>-0.179481723625941</v>
      </c>
      <c r="FP608">
        <v>-1.93880096285284</v>
      </c>
      <c r="FQ608">
        <v>-1.5102827601367601</v>
      </c>
      <c r="FR608">
        <v>0.99916643957840301</v>
      </c>
      <c r="FS608">
        <v>-1.06408900874158</v>
      </c>
      <c r="FT608">
        <v>1.1157624687257299</v>
      </c>
      <c r="FU608">
        <v>1.5166358525675601</v>
      </c>
      <c r="FV608">
        <v>2.7834311073092999</v>
      </c>
      <c r="FW608">
        <v>0.42517489109741302</v>
      </c>
      <c r="FX608">
        <v>-0.86548408917224195</v>
      </c>
      <c r="FY608">
        <v>-1.1932218437323201</v>
      </c>
      <c r="FZ608">
        <v>2.4675467249835501</v>
      </c>
      <c r="GB608">
        <v>0.88585596895427399</v>
      </c>
      <c r="GC608">
        <v>-1.1493902253278101</v>
      </c>
      <c r="GD608">
        <v>0.93265301093197195</v>
      </c>
      <c r="GE608">
        <v>-0.39795215889171198</v>
      </c>
      <c r="GF608">
        <v>2.3794742386598999</v>
      </c>
      <c r="GG608">
        <v>0.91785832846653603</v>
      </c>
      <c r="GH608">
        <v>-0.45447031216099298</v>
      </c>
      <c r="GI608">
        <v>-0.54479714672197599</v>
      </c>
      <c r="GJ608">
        <v>-0.21132452602614599</v>
      </c>
      <c r="GK608">
        <v>-0.15267001772372199</v>
      </c>
      <c r="GL608">
        <v>-0.88361260377496398</v>
      </c>
      <c r="GM608">
        <v>-0.95532637615178795</v>
      </c>
      <c r="GO608">
        <v>-1.54011062995778</v>
      </c>
      <c r="GP608">
        <v>1.5203604074486099</v>
      </c>
      <c r="GQ608">
        <v>-0.28241965037523198</v>
      </c>
      <c r="GR608">
        <v>3.1839278017287101E-2</v>
      </c>
      <c r="GS608">
        <v>-1.5221696125081501</v>
      </c>
      <c r="GT608">
        <v>0.485623298845894</v>
      </c>
      <c r="GU608">
        <v>0.41464793011982698</v>
      </c>
      <c r="GV608">
        <v>-0.203826200686308</v>
      </c>
      <c r="GW608">
        <v>-0.26909052103292203</v>
      </c>
      <c r="GX608">
        <v>-1.2063640295309599</v>
      </c>
      <c r="GY608">
        <v>-0.28731794873237998</v>
      </c>
      <c r="GZ608">
        <v>-0.15124859401112201</v>
      </c>
      <c r="HA608">
        <v>-1.20802817064032</v>
      </c>
      <c r="HB608">
        <v>-0.83584431122290004</v>
      </c>
      <c r="HC608">
        <v>-1.41829643325764</v>
      </c>
      <c r="HD608">
        <v>1.54334192175156</v>
      </c>
      <c r="HE608">
        <v>1.11396698193857</v>
      </c>
      <c r="HF608">
        <v>-0.43913251292906402</v>
      </c>
      <c r="HG608">
        <v>-1.0389367343122999</v>
      </c>
      <c r="HH608">
        <v>0.93258226388570598</v>
      </c>
      <c r="HI608">
        <v>0.461448065289005</v>
      </c>
      <c r="HJ608">
        <v>1.0514369872908</v>
      </c>
      <c r="HK608">
        <v>0.80145174451899903</v>
      </c>
      <c r="HL608">
        <v>-0.13038615279583601</v>
      </c>
      <c r="HM608">
        <v>-9.1615577002812601E-2</v>
      </c>
      <c r="HN608">
        <v>-0.72978474636329305</v>
      </c>
      <c r="HO608">
        <v>-0.40831795895428502</v>
      </c>
      <c r="HP608">
        <v>2.9584724507003599E-2</v>
      </c>
      <c r="HQ608">
        <v>-1.1105599824986701</v>
      </c>
      <c r="HR608">
        <v>-1.03175816602743</v>
      </c>
      <c r="HT608">
        <v>-0.199529008568788</v>
      </c>
      <c r="HU608">
        <v>-0.17095051043725101</v>
      </c>
      <c r="HV608">
        <v>-7.0315286211553002E-2</v>
      </c>
      <c r="HW608">
        <v>0.20638807363866399</v>
      </c>
      <c r="HX608">
        <v>0.532240623033431</v>
      </c>
      <c r="HY608">
        <v>0.80423682848049804</v>
      </c>
      <c r="HZ608">
        <v>-0.44837960076620198</v>
      </c>
      <c r="IA608">
        <v>-0.83218458212286395</v>
      </c>
      <c r="IB608">
        <v>-0.19080796819252999</v>
      </c>
      <c r="IC608">
        <v>-0.46621697183582</v>
      </c>
      <c r="ID608">
        <v>-0.77173644403956099</v>
      </c>
      <c r="IE608">
        <v>0.64382927957922198</v>
      </c>
      <c r="IF608">
        <v>4.6620568718935801E-2</v>
      </c>
      <c r="IG608">
        <v>-0.34649701310627301</v>
      </c>
      <c r="IH608">
        <v>-0.25131340225925702</v>
      </c>
      <c r="II608">
        <v>1.0691916248106299</v>
      </c>
      <c r="IJ608">
        <v>-0.105553570938355</v>
      </c>
      <c r="IK608">
        <v>9.6235627643181901E-2</v>
      </c>
      <c r="IL608">
        <v>0.97833804320544004</v>
      </c>
      <c r="IM608">
        <v>1.15166121959192</v>
      </c>
      <c r="IN608">
        <v>1.05267639410158</v>
      </c>
      <c r="IO608">
        <v>0.67511987381294603</v>
      </c>
      <c r="IP608">
        <v>1.61254879822081</v>
      </c>
      <c r="IQ608">
        <v>0.71592477452213599</v>
      </c>
      <c r="IR608">
        <v>-0.53204190853648503</v>
      </c>
      <c r="IS608">
        <v>-4.9202930313185797E-3</v>
      </c>
      <c r="IT608">
        <v>0.61408009041770095</v>
      </c>
      <c r="IU608">
        <v>-0.515257080223819</v>
      </c>
      <c r="IV608">
        <v>-1.2166081328359699</v>
      </c>
      <c r="IW608">
        <v>0.38227743534662301</v>
      </c>
      <c r="IX608">
        <v>-1.3911069264395299</v>
      </c>
      <c r="IY608">
        <v>0.416424630566326</v>
      </c>
      <c r="IZ608">
        <v>1.0625447195707201</v>
      </c>
      <c r="JA608">
        <v>0.82061347766284598</v>
      </c>
      <c r="JB608">
        <v>0.32396803962910797</v>
      </c>
      <c r="JC608">
        <v>1.1475489447548199</v>
      </c>
      <c r="JD608">
        <v>-0.33665080827631799</v>
      </c>
      <c r="JE608">
        <v>-0.54576624088440395</v>
      </c>
      <c r="JF608">
        <v>-0.87407261098633204</v>
      </c>
      <c r="JG608">
        <v>-0.79399436544918001</v>
      </c>
      <c r="JH608">
        <v>1.3741701388426</v>
      </c>
      <c r="JI608">
        <v>-0.95650361954540097</v>
      </c>
      <c r="JJ608">
        <v>1.4186449745466201</v>
      </c>
      <c r="JK608">
        <v>-0.58073411910299899</v>
      </c>
      <c r="JL608">
        <v>1.2298593333980501</v>
      </c>
      <c r="JM608">
        <v>0.516296951900586</v>
      </c>
    </row>
    <row r="609" spans="1:273" x14ac:dyDescent="0.25">
      <c r="A609" s="29">
        <v>44417</v>
      </c>
      <c r="B609" s="31" t="s">
        <v>1801</v>
      </c>
      <c r="C609" s="24" t="s">
        <v>1739</v>
      </c>
      <c r="D609" s="24" t="s">
        <v>1899</v>
      </c>
      <c r="E609" s="34">
        <v>45.038837000000001</v>
      </c>
      <c r="F609" s="38">
        <v>28619.27</v>
      </c>
      <c r="G609" s="16">
        <f>VLOOKUP(C609,dFundos!$A$1:$B$28,2,FALSE)</f>
        <v>19436835000117</v>
      </c>
      <c r="H609" s="13"/>
      <c r="I609">
        <f>_xll.ECONOMATICA(G609,"VOLATILITY","1Y",A609)</f>
        <v>20.408618833433099</v>
      </c>
      <c r="J609">
        <f>_xll.ECONOMATICA(G609,"NAV","1D",A609)</f>
        <v>640.13540299981798</v>
      </c>
      <c r="K609">
        <f>_xll.ECONOMATICA(G609,"NAV","1D",A609+1)</f>
        <v>635.43535600043799</v>
      </c>
      <c r="L609" s="6"/>
      <c r="M609">
        <v>0.41454290185356502</v>
      </c>
      <c r="N609">
        <v>-2.0037714530190001</v>
      </c>
      <c r="O609">
        <v>2.6638099750925899</v>
      </c>
      <c r="P609">
        <v>-1.38729776072068</v>
      </c>
      <c r="Q609">
        <v>0.82024485564034</v>
      </c>
      <c r="R609">
        <v>2.2637015790678601</v>
      </c>
      <c r="S609">
        <v>6.5797892602859107E-2</v>
      </c>
      <c r="T609">
        <v>0.59967500783386596</v>
      </c>
      <c r="U609">
        <v>1.5838471999813899</v>
      </c>
      <c r="V609">
        <v>1.2553116288472701</v>
      </c>
      <c r="W609">
        <v>0.73167503105651099</v>
      </c>
      <c r="X609">
        <v>-0.65658299390634101</v>
      </c>
      <c r="Y609">
        <v>4.2694141317042504</v>
      </c>
      <c r="Z609">
        <v>-0.92877430552107398</v>
      </c>
      <c r="AA609">
        <v>-2.18233374607735</v>
      </c>
      <c r="AB609">
        <v>0.85752372433489699</v>
      </c>
      <c r="AC609">
        <v>-0.42129086186832898</v>
      </c>
      <c r="AD609">
        <v>0.93195251556608105</v>
      </c>
      <c r="AE609">
        <v>-5.4662812443930298</v>
      </c>
      <c r="AF609">
        <v>-1.08156894948479</v>
      </c>
      <c r="AH609">
        <v>-1.93223141832277</v>
      </c>
      <c r="AI609">
        <v>1.00074127458356</v>
      </c>
      <c r="AJ609">
        <v>-1.53597274784261</v>
      </c>
      <c r="AK609">
        <v>9.0866466780425995E-2</v>
      </c>
      <c r="AL609">
        <v>-3.0238047565944701E-2</v>
      </c>
      <c r="AM609">
        <v>1.0303414775989901</v>
      </c>
      <c r="AN609">
        <v>-1.83275347690142</v>
      </c>
      <c r="AO609">
        <v>-1.07344123916846</v>
      </c>
      <c r="AP609">
        <v>0.89068128363578603</v>
      </c>
      <c r="AQ609">
        <v>0.256852741040348</v>
      </c>
      <c r="AR609">
        <v>2.6860387783017399</v>
      </c>
      <c r="AS609">
        <v>-0.73472862850394405</v>
      </c>
      <c r="AT609">
        <v>-0.62954208042356197</v>
      </c>
      <c r="AU609">
        <v>2.2879627142174299</v>
      </c>
      <c r="AV609">
        <v>2.97322729602456</v>
      </c>
      <c r="AW609">
        <v>-0.18651463797141299</v>
      </c>
      <c r="AX609">
        <v>0.47134471442404902</v>
      </c>
      <c r="AY609">
        <v>1.2650993847273599</v>
      </c>
      <c r="AZ609">
        <v>-1.43914310710898</v>
      </c>
      <c r="BA609">
        <v>3.1338360349764102E-2</v>
      </c>
      <c r="BB609">
        <v>-1.1647848350548899</v>
      </c>
      <c r="BC609">
        <v>2.0262638201529599</v>
      </c>
      <c r="BD609">
        <v>0.44954124568903397</v>
      </c>
      <c r="BE609">
        <v>0.232453504941077</v>
      </c>
      <c r="BG609">
        <v>2.49667650878109</v>
      </c>
      <c r="BH609">
        <v>-0.62924743433541197</v>
      </c>
      <c r="BI609">
        <v>-0.36936001852154698</v>
      </c>
      <c r="BJ609">
        <v>0.30873517152940599</v>
      </c>
      <c r="BK609">
        <v>-2.3373821236418699</v>
      </c>
      <c r="BL609">
        <v>0.362557622611348</v>
      </c>
      <c r="BM609">
        <v>0.546331972327607</v>
      </c>
      <c r="BN609">
        <v>-6.0534084150276599E-2</v>
      </c>
      <c r="BO609">
        <v>0.81229088154941598</v>
      </c>
      <c r="BP609">
        <v>-1.9202834265343001</v>
      </c>
      <c r="BQ609">
        <v>1.18528623024758</v>
      </c>
      <c r="BR609">
        <v>-3.06642666264452</v>
      </c>
      <c r="BS609">
        <v>1.64141716595623</v>
      </c>
      <c r="BT609">
        <v>-1.6763631855610599</v>
      </c>
      <c r="BV609">
        <v>2.5300113380581002</v>
      </c>
      <c r="BW609">
        <v>1.62766104913317</v>
      </c>
      <c r="BX609">
        <v>0.38042509640945399</v>
      </c>
      <c r="BY609">
        <v>-2.7437930161795498</v>
      </c>
      <c r="BZ609">
        <v>1.5603220219418299</v>
      </c>
      <c r="CA609">
        <v>-2.3846260392929302</v>
      </c>
      <c r="CB609">
        <v>1.3934077394878801</v>
      </c>
      <c r="CC609">
        <v>3.9459625622839702E-2</v>
      </c>
      <c r="CD609">
        <v>1.49128931388987</v>
      </c>
      <c r="CE609">
        <v>-2.4247810233646298E-2</v>
      </c>
      <c r="CF609">
        <v>-1.33777264600212</v>
      </c>
      <c r="CG609">
        <v>-1.40757141680297</v>
      </c>
      <c r="CH609">
        <v>-0.19887226635546501</v>
      </c>
      <c r="CI609">
        <v>0.66233606521564103</v>
      </c>
      <c r="CJ609">
        <v>0.96418511384399597</v>
      </c>
      <c r="CK609">
        <v>0.449127142201178</v>
      </c>
      <c r="CL609">
        <v>-1.1258289699981101</v>
      </c>
      <c r="CM609">
        <v>-0.14914763032720699</v>
      </c>
      <c r="CN609">
        <v>0.56626326022524198</v>
      </c>
      <c r="CO609">
        <v>0.218552884871315</v>
      </c>
      <c r="CP609">
        <v>-0.78974821608426304</v>
      </c>
      <c r="CQ609">
        <v>0.12408562342898199</v>
      </c>
      <c r="CR609">
        <v>-1.95536760902542</v>
      </c>
      <c r="CS609">
        <v>9.6475320606259601E-2</v>
      </c>
      <c r="CT609">
        <v>-0.74562311019690197</v>
      </c>
      <c r="CU609">
        <v>0.85328375480457896</v>
      </c>
      <c r="CV609">
        <v>6.6394701025274103E-2</v>
      </c>
      <c r="CW609">
        <v>-2.5147544421088202</v>
      </c>
      <c r="CX609">
        <v>0.52187599721946798</v>
      </c>
      <c r="CY609">
        <v>1.1314133458654401</v>
      </c>
      <c r="CZ609">
        <v>0.204585925166612</v>
      </c>
      <c r="DA609">
        <v>1.0478060317836899</v>
      </c>
      <c r="DB609">
        <v>-0.242702494142577</v>
      </c>
      <c r="DC609">
        <v>-0.51195444248151001</v>
      </c>
      <c r="DD609">
        <v>0.61094098346074999</v>
      </c>
      <c r="DE609">
        <v>0.59658213122020198</v>
      </c>
      <c r="DF609">
        <v>0.80481703753321199</v>
      </c>
      <c r="DG609">
        <v>-7.70674696468632E-3</v>
      </c>
      <c r="DI609">
        <v>2.50752206429752</v>
      </c>
      <c r="DJ609">
        <v>-1.1849055748825801</v>
      </c>
      <c r="DK609">
        <v>-0.22669077179671099</v>
      </c>
      <c r="DL609">
        <v>-7.6920737228647297E-3</v>
      </c>
      <c r="DN609">
        <v>-0.25515181050650398</v>
      </c>
      <c r="DO609">
        <v>0.98000114794558602</v>
      </c>
      <c r="DP609">
        <v>-0.31145954390012798</v>
      </c>
      <c r="DQ609">
        <v>3.37231223729759</v>
      </c>
      <c r="DR609">
        <v>0.86147812926356004</v>
      </c>
      <c r="DS609">
        <v>0.23407459029840499</v>
      </c>
      <c r="DT609">
        <v>-2.4418283885097498</v>
      </c>
      <c r="DU609">
        <v>-0.26494972516957199</v>
      </c>
      <c r="DV609">
        <v>-2.4918021056691901</v>
      </c>
      <c r="DW609">
        <v>0.72829950950108502</v>
      </c>
      <c r="DX609">
        <v>-0.16178208970814001</v>
      </c>
      <c r="DY609">
        <v>1.89646536691725</v>
      </c>
      <c r="DZ609">
        <v>1.74145754481287</v>
      </c>
      <c r="EA609">
        <v>1.28522521226841</v>
      </c>
      <c r="EB609">
        <v>1.53694036253</v>
      </c>
      <c r="EC609">
        <v>-7.8295311141118908E-3</v>
      </c>
      <c r="ED609">
        <v>-1.3531729808164501</v>
      </c>
      <c r="EE609">
        <v>-2.1869396208785501</v>
      </c>
      <c r="EF609">
        <v>2.6852825589230598</v>
      </c>
      <c r="EG609">
        <v>-1.9750242968257199</v>
      </c>
      <c r="EH609">
        <v>1.4615929298088299</v>
      </c>
      <c r="EI609">
        <v>1.10926368506625E-2</v>
      </c>
      <c r="EJ609">
        <v>0.47564562755724199</v>
      </c>
      <c r="EK609">
        <v>1.77485388830974</v>
      </c>
      <c r="EL609">
        <v>-0.62581437068729395</v>
      </c>
      <c r="EM609">
        <v>0.53400726355903305</v>
      </c>
      <c r="EN609">
        <v>0.48601112303003902</v>
      </c>
      <c r="EO609">
        <v>2.0920314273098501E-2</v>
      </c>
      <c r="EP609">
        <v>0.21937272413197201</v>
      </c>
      <c r="EQ609">
        <v>-9.26270906347781E-2</v>
      </c>
      <c r="ET609">
        <v>0.65949025702138897</v>
      </c>
      <c r="EU609">
        <v>4.7547878239129197E-2</v>
      </c>
      <c r="EV609">
        <v>-0.98434278179411205</v>
      </c>
      <c r="EW609">
        <v>-0.18964869768751699</v>
      </c>
      <c r="EX609">
        <v>-0.53607079989887996</v>
      </c>
      <c r="EY609">
        <v>0.69225503666530097</v>
      </c>
      <c r="EZ609">
        <v>-0.98159544213558503</v>
      </c>
      <c r="FA609">
        <v>1.37983528020413</v>
      </c>
      <c r="FB609">
        <v>1.9091329742877901</v>
      </c>
      <c r="FC609">
        <v>0.479613710922422</v>
      </c>
      <c r="FD609">
        <v>-0.70638839788443897</v>
      </c>
      <c r="FE609">
        <v>-3.1623429824321598</v>
      </c>
      <c r="FF609">
        <v>2.3416406604155799</v>
      </c>
      <c r="FG609">
        <v>0.90983512691309398</v>
      </c>
      <c r="FH609">
        <v>2.1857393172467701</v>
      </c>
      <c r="FI609">
        <v>-1.3002494369175099</v>
      </c>
      <c r="FJ609">
        <v>-1.33206298050936</v>
      </c>
      <c r="FK609">
        <v>-0.18273928299095099</v>
      </c>
      <c r="FL609">
        <v>1.8623136173118799</v>
      </c>
      <c r="FM609">
        <v>0.19894407832907701</v>
      </c>
      <c r="FN609">
        <v>-0.306626518431585</v>
      </c>
      <c r="FO609">
        <v>-2.5267583692766502</v>
      </c>
      <c r="FP609">
        <v>-1.2577177475577599</v>
      </c>
      <c r="FQ609">
        <v>1.44057431625697</v>
      </c>
      <c r="FR609">
        <v>-0.78185416214182601</v>
      </c>
      <c r="FS609">
        <v>0.80935713212966198</v>
      </c>
      <c r="FT609">
        <v>1.2956261040017101</v>
      </c>
      <c r="FU609">
        <v>2.7048149600886999</v>
      </c>
      <c r="FV609">
        <v>0.58066057699761597</v>
      </c>
      <c r="FW609">
        <v>-1.0134288128028901</v>
      </c>
      <c r="FX609">
        <v>-0.97357829345128299</v>
      </c>
      <c r="FY609">
        <v>2.63742018469202</v>
      </c>
      <c r="GA609">
        <v>1.1321261301418399</v>
      </c>
      <c r="GB609">
        <v>-1.0522641624447699</v>
      </c>
      <c r="GC609">
        <v>0.93083552874304598</v>
      </c>
      <c r="GD609">
        <v>-0.26230369012409899</v>
      </c>
      <c r="GE609">
        <v>2.2514093734571401</v>
      </c>
      <c r="GF609">
        <v>0.89057830282399697</v>
      </c>
      <c r="GG609">
        <v>-0.25675745191620097</v>
      </c>
      <c r="GH609">
        <v>-0.69763861929459403</v>
      </c>
      <c r="GI609">
        <v>3.4768746081681498E-2</v>
      </c>
      <c r="GJ609">
        <v>-0.19425840064286601</v>
      </c>
      <c r="GK609">
        <v>-0.99676115178226599</v>
      </c>
      <c r="GL609">
        <v>-0.74438233086766603</v>
      </c>
      <c r="GN609">
        <v>-1.6565474522394701</v>
      </c>
      <c r="GO609">
        <v>1.5075743389388701</v>
      </c>
      <c r="GP609">
        <v>-0.225991079605592</v>
      </c>
      <c r="GQ609">
        <v>-5.9258285182295402E-2</v>
      </c>
      <c r="GR609">
        <v>-1.54532068054323</v>
      </c>
      <c r="GS609">
        <v>0.62253517080534904</v>
      </c>
      <c r="GT609">
        <v>0.363766842565383</v>
      </c>
      <c r="GU609">
        <v>-0.44703677212964998</v>
      </c>
      <c r="GV609">
        <v>-0.56422954203299003</v>
      </c>
      <c r="GW609">
        <v>-1.54253410928504</v>
      </c>
      <c r="GX609">
        <v>-0.26667100064514698</v>
      </c>
      <c r="GY609">
        <v>-0.12827463879148099</v>
      </c>
      <c r="GZ609">
        <v>-1.58006424871928</v>
      </c>
      <c r="HA609">
        <v>-0.717510039976332</v>
      </c>
      <c r="HB609">
        <v>-1.60304439177708</v>
      </c>
      <c r="HC609">
        <v>1.4025523345480899</v>
      </c>
      <c r="HD609">
        <v>1.1963378936343401</v>
      </c>
      <c r="HE609">
        <v>-0.66069155709556104</v>
      </c>
      <c r="HF609">
        <v>-0.92982951273370396</v>
      </c>
      <c r="HG609">
        <v>1.0519103649130599</v>
      </c>
      <c r="HH609">
        <v>0.69474343345064005</v>
      </c>
      <c r="HI609">
        <v>0.85523173893307103</v>
      </c>
      <c r="HJ609">
        <v>1.0251530038658501</v>
      </c>
      <c r="HK609">
        <v>0.126147181072156</v>
      </c>
      <c r="HL609">
        <v>-1.4287723479355899E-2</v>
      </c>
      <c r="HM609">
        <v>-0.97056343502117703</v>
      </c>
      <c r="HN609">
        <v>-0.40251984628412202</v>
      </c>
      <c r="HO609">
        <v>5.3415440561366302E-3</v>
      </c>
      <c r="HP609">
        <v>-1.2576569918564899</v>
      </c>
      <c r="HQ609">
        <v>-1.0358171128245901</v>
      </c>
      <c r="HS609">
        <v>-0.156063800022821</v>
      </c>
      <c r="HT609">
        <v>-6.2435456766252201E-2</v>
      </c>
      <c r="HU609">
        <v>-0.104799557175284</v>
      </c>
      <c r="HV609">
        <v>0.282752216844528</v>
      </c>
      <c r="HW609">
        <v>0.79976657889346803</v>
      </c>
      <c r="HX609">
        <v>0.86371958786912695</v>
      </c>
      <c r="HY609">
        <v>-8.1460819728817996E-2</v>
      </c>
      <c r="HZ609">
        <v>-0.84220941862440701</v>
      </c>
      <c r="IA609">
        <v>-0.215391082019778</v>
      </c>
      <c r="IB609">
        <v>0.12237029895914001</v>
      </c>
      <c r="IC609">
        <v>-0.65003889176296104</v>
      </c>
      <c r="ID609">
        <v>0.50238253552379297</v>
      </c>
      <c r="IE609">
        <v>0.21267825468385099</v>
      </c>
      <c r="IF609">
        <v>-0.33101777853517</v>
      </c>
      <c r="IG609">
        <v>-0.34988851712114399</v>
      </c>
      <c r="IH609">
        <v>0.97731733421824196</v>
      </c>
      <c r="II609">
        <v>3.4322838837397299E-2</v>
      </c>
      <c r="IJ609">
        <v>0.25438355805818003</v>
      </c>
      <c r="IK609">
        <v>0.77388816189341003</v>
      </c>
      <c r="IL609">
        <v>1.0828807575307999</v>
      </c>
      <c r="IM609">
        <v>1.30364065134927</v>
      </c>
      <c r="IN609">
        <v>0.65548144521017104</v>
      </c>
      <c r="IO609">
        <v>2.0159797208180001</v>
      </c>
      <c r="IP609">
        <v>0.71888613147166303</v>
      </c>
      <c r="IQ609">
        <v>-0.42076740146512698</v>
      </c>
      <c r="IR609">
        <v>-4.9160267735714998E-3</v>
      </c>
      <c r="IS609">
        <v>0.34380784982204199</v>
      </c>
      <c r="IT609">
        <v>-0.31740513477416199</v>
      </c>
      <c r="IU609">
        <v>-1.08444431170938</v>
      </c>
      <c r="IV609">
        <v>0.194073413149454</v>
      </c>
      <c r="IW609">
        <v>-1.2769713990564899</v>
      </c>
      <c r="IX609">
        <v>0.65969919032795599</v>
      </c>
      <c r="IY609">
        <v>0.89665669838723305</v>
      </c>
      <c r="IZ609">
        <v>0.690992046838801</v>
      </c>
      <c r="JA609">
        <v>0.57616522008174798</v>
      </c>
      <c r="JB609">
        <v>1.49413852650468</v>
      </c>
      <c r="JC609">
        <v>-0.36846958055321</v>
      </c>
      <c r="JD609">
        <v>-0.72747014401102195</v>
      </c>
      <c r="JE609">
        <v>-0.88542979965495805</v>
      </c>
      <c r="JF609">
        <v>-0.90155770903947996</v>
      </c>
      <c r="JG609">
        <v>1.3794292233797001</v>
      </c>
      <c r="JH609">
        <v>-0.96113960398724896</v>
      </c>
      <c r="JI609">
        <v>1.24281149564922</v>
      </c>
      <c r="JJ609">
        <v>-0.359967353506363</v>
      </c>
      <c r="JK609">
        <v>1.2399890538290499</v>
      </c>
      <c r="JL609">
        <v>0.32071904679469299</v>
      </c>
      <c r="JM609">
        <v>-0.29161446518628498</v>
      </c>
    </row>
    <row r="610" spans="1:273" x14ac:dyDescent="0.25">
      <c r="A610" s="30">
        <v>44417</v>
      </c>
      <c r="B610" s="31" t="s">
        <v>1835</v>
      </c>
      <c r="C610" s="23" t="s">
        <v>1734</v>
      </c>
      <c r="D610" s="23" t="s">
        <v>1899</v>
      </c>
      <c r="E610" s="32">
        <v>6.8196649999999996</v>
      </c>
      <c r="F610" s="37">
        <v>1000</v>
      </c>
      <c r="G610" s="16">
        <f>VLOOKUP(C610,dFundos!$A$1:$B$28,2,FALSE)</f>
        <v>25079578000106</v>
      </c>
      <c r="H610" s="13"/>
      <c r="I610">
        <f>_xll.ECONOMATICA(G610,"VOLATILITY","1Y",A610)</f>
        <v>2.4014899199973998</v>
      </c>
      <c r="J610">
        <f>_xll.ECONOMATICA(G610,"NAV","1D",A610)</f>
        <v>146.634768000105</v>
      </c>
      <c r="K610">
        <f>_xll.ECONOMATICA(G610,"NAV","1D",A610+1)</f>
        <v>146.39078400004701</v>
      </c>
      <c r="L610" s="6"/>
      <c r="M610">
        <v>4.3861737322003998E-2</v>
      </c>
      <c r="N610">
        <v>-6.3540799601469198E-3</v>
      </c>
      <c r="O610">
        <v>-5.81036630137532E-2</v>
      </c>
      <c r="P610">
        <v>0.38590292078879401</v>
      </c>
      <c r="Q610">
        <v>-2.32901002163999E-3</v>
      </c>
      <c r="R610">
        <v>-4.1566155232430901E-2</v>
      </c>
      <c r="S610">
        <v>0.319386618866702</v>
      </c>
      <c r="T610">
        <v>0.154926648792753</v>
      </c>
      <c r="U610">
        <v>-0.190924022808758</v>
      </c>
      <c r="V610">
        <v>4.2894934267678798E-2</v>
      </c>
      <c r="W610">
        <v>2.1325067064026398E-2</v>
      </c>
      <c r="X610">
        <v>-8.30127910376177E-3</v>
      </c>
      <c r="Y610">
        <v>-2.0453794422792299E-2</v>
      </c>
      <c r="Z610">
        <v>5.6131989003915798E-2</v>
      </c>
      <c r="AA610">
        <v>7.1352826307702302E-2</v>
      </c>
      <c r="AB610">
        <v>-0.31035232177600802</v>
      </c>
      <c r="AC610">
        <v>0.24477008882968199</v>
      </c>
      <c r="AD610">
        <v>3.6130417538515799E-2</v>
      </c>
      <c r="AE610">
        <v>-0.21532706323341699</v>
      </c>
      <c r="AF610">
        <v>-4.6320924684550797E-2</v>
      </c>
      <c r="AH610">
        <v>7.8164717524487101E-2</v>
      </c>
      <c r="AI610">
        <v>3.06871725115343E-2</v>
      </c>
      <c r="AJ610">
        <v>8.5719759590574499E-2</v>
      </c>
      <c r="AK610">
        <v>0.17792395992728399</v>
      </c>
      <c r="AL610">
        <v>-2.6616536797519099E-2</v>
      </c>
      <c r="AM610">
        <v>5.4874841589480597E-2</v>
      </c>
      <c r="AN610">
        <v>-0.20510235708570701</v>
      </c>
      <c r="AO610">
        <v>-8.8235317161888802E-2</v>
      </c>
      <c r="AP610">
        <v>5.0853903303504904E-3</v>
      </c>
      <c r="AQ610">
        <v>-0.16460282467960499</v>
      </c>
      <c r="AR610">
        <v>6.6418362621334395E-2</v>
      </c>
      <c r="AS610">
        <v>-7.7666277138632694E-2</v>
      </c>
      <c r="AT610">
        <v>0.12333082431723601</v>
      </c>
      <c r="AU610">
        <v>2.7129795125801999E-2</v>
      </c>
      <c r="AV610">
        <v>-9.3586730145034394E-2</v>
      </c>
      <c r="AW610">
        <v>-7.2117031777452203E-3</v>
      </c>
      <c r="AX610">
        <v>0.15496828855248199</v>
      </c>
      <c r="AY610">
        <v>5.9359101578593303E-2</v>
      </c>
      <c r="AZ610">
        <v>3.8873068842804101E-2</v>
      </c>
      <c r="BA610">
        <v>-0.14504250357276799</v>
      </c>
      <c r="BB610">
        <v>-0.15005994600869599</v>
      </c>
      <c r="BC610">
        <v>-5.7026411650440402E-2</v>
      </c>
      <c r="BD610">
        <v>2.54288721407647E-2</v>
      </c>
      <c r="BE610">
        <v>0.29151964754419202</v>
      </c>
      <c r="BG610">
        <v>-6.9631180849682997E-3</v>
      </c>
      <c r="BH610">
        <v>0.27058114119427001</v>
      </c>
      <c r="BI610">
        <v>3.17013651510933E-2</v>
      </c>
      <c r="BJ610">
        <v>6.3946107547962996E-2</v>
      </c>
      <c r="BK610">
        <v>-0.15668301975893001</v>
      </c>
      <c r="BL610">
        <v>0.184930431350949</v>
      </c>
      <c r="BM610">
        <v>5.7848042706609697E-2</v>
      </c>
      <c r="BN610">
        <v>-8.2021050911862403E-2</v>
      </c>
      <c r="BO610">
        <v>-9.5432325633737505E-2</v>
      </c>
      <c r="BP610">
        <v>-0.150743354060978</v>
      </c>
      <c r="BQ610">
        <v>0.11814303543360399</v>
      </c>
      <c r="BR610">
        <v>-0.22005789187460301</v>
      </c>
      <c r="BS610">
        <v>0.20117760450375499</v>
      </c>
      <c r="BT610">
        <v>-8.2761468820535797E-2</v>
      </c>
      <c r="BV610">
        <v>3.7315020745154498E-2</v>
      </c>
      <c r="BW610">
        <v>0.22393735252990199</v>
      </c>
      <c r="BX610">
        <v>-6.6855275690613798E-3</v>
      </c>
      <c r="BY610">
        <v>2.53372199949808E-2</v>
      </c>
      <c r="BZ610">
        <v>-7.5158111030759797E-2</v>
      </c>
      <c r="CA610">
        <v>-4.23433934884088E-2</v>
      </c>
      <c r="CB610">
        <v>0.17581527681613801</v>
      </c>
      <c r="CC610">
        <v>-0.39592934717802603</v>
      </c>
      <c r="CD610">
        <v>0.40089790654746998</v>
      </c>
      <c r="CE610">
        <v>-5.3674430910177803E-2</v>
      </c>
      <c r="CF610">
        <v>-9.53473953813955E-2</v>
      </c>
      <c r="CG610">
        <v>-8.3694115983235007E-2</v>
      </c>
      <c r="CH610">
        <v>2.2501384592033E-3</v>
      </c>
      <c r="CI610">
        <v>0.24408800818491699</v>
      </c>
      <c r="CJ610">
        <v>0.14503261554637001</v>
      </c>
      <c r="CK610">
        <v>-7.7048544062563507E-2</v>
      </c>
      <c r="CL610">
        <v>0.14615311374654999</v>
      </c>
      <c r="CM610">
        <v>-2.7585956559050798E-3</v>
      </c>
      <c r="CN610">
        <v>5.1260546206321998E-2</v>
      </c>
      <c r="CO610">
        <v>-0.36400473281901202</v>
      </c>
      <c r="CP610">
        <v>0.30321034864755297</v>
      </c>
      <c r="CQ610">
        <v>7.3633222200442106E-2</v>
      </c>
      <c r="CR610">
        <v>6.5797745264717404E-3</v>
      </c>
      <c r="CS610">
        <v>1.5742390314699199E-2</v>
      </c>
      <c r="CT610">
        <v>-1.5413645542139399E-2</v>
      </c>
      <c r="CU610">
        <v>0.14160830014588999</v>
      </c>
      <c r="CV610">
        <v>-0.14143274047455601</v>
      </c>
      <c r="CW610">
        <v>6.6689531013253103E-2</v>
      </c>
      <c r="CX610">
        <v>0.193145743651257</v>
      </c>
      <c r="CY610">
        <v>9.1937892830174006E-2</v>
      </c>
      <c r="CZ610">
        <v>1.8925452604889901E-2</v>
      </c>
      <c r="DA610">
        <v>0.10384827546658899</v>
      </c>
      <c r="DB610">
        <v>-3.5801010653813102E-2</v>
      </c>
      <c r="DC610">
        <v>-5.8058942431671298E-2</v>
      </c>
      <c r="DD610">
        <v>2.0700892127933902E-2</v>
      </c>
      <c r="DE610">
        <v>2.4925975958467499E-2</v>
      </c>
      <c r="DF610">
        <v>0.13401265805441701</v>
      </c>
      <c r="DG610">
        <v>-4.6300303438329103E-3</v>
      </c>
      <c r="DI610">
        <v>-2.4752001900196802E-2</v>
      </c>
      <c r="DJ610">
        <v>1.3526725342671899E-2</v>
      </c>
      <c r="DK610">
        <v>-7.5933442622044794E-2</v>
      </c>
      <c r="DL610">
        <v>-4.7615297262382202E-3</v>
      </c>
      <c r="DN610">
        <v>0.17680929558991901</v>
      </c>
      <c r="DO610">
        <v>-3.2575164459558402E-2</v>
      </c>
      <c r="DP610">
        <v>-0.36279480164012101</v>
      </c>
      <c r="DQ610">
        <v>6.1504703808168401E-2</v>
      </c>
      <c r="DR610">
        <v>0.21768003934994301</v>
      </c>
      <c r="DS610">
        <v>1.0203611600445601E-2</v>
      </c>
      <c r="DT610">
        <v>-4.1032993885892197E-2</v>
      </c>
      <c r="DU610">
        <v>0.17922132210514999</v>
      </c>
      <c r="DV610">
        <v>0.10301525053364501</v>
      </c>
      <c r="DW610">
        <v>9.8889756918651997E-2</v>
      </c>
      <c r="DX610">
        <v>0.15451208382728501</v>
      </c>
      <c r="DY610">
        <v>0.13903132185077999</v>
      </c>
      <c r="DZ610">
        <v>1.23114414236625E-2</v>
      </c>
      <c r="EA610">
        <v>-9.67524579209567E-2</v>
      </c>
      <c r="EB610">
        <v>-0.20353302688818101</v>
      </c>
      <c r="EC610">
        <v>-4.5257083002070396E-3</v>
      </c>
      <c r="ED610">
        <v>7.7790531031496399E-2</v>
      </c>
      <c r="EE610">
        <v>-0.17266887753066801</v>
      </c>
      <c r="EF610">
        <v>9.5417702686972902E-2</v>
      </c>
      <c r="EG610">
        <v>1.9254674043622799E-3</v>
      </c>
      <c r="EH610">
        <v>0.28334843882476002</v>
      </c>
      <c r="EI610">
        <v>3.2179035770241201E-3</v>
      </c>
      <c r="EJ610">
        <v>0.189314012277464</v>
      </c>
      <c r="EK610">
        <v>0.18906221084762401</v>
      </c>
      <c r="EL610">
        <v>0.21606447753583799</v>
      </c>
      <c r="EM610">
        <v>0.20111162903049301</v>
      </c>
      <c r="EN610">
        <v>7.0655092713423099E-3</v>
      </c>
      <c r="EO610">
        <v>-0.18943798895634201</v>
      </c>
      <c r="EP610">
        <v>2.4325171216332798E-2</v>
      </c>
      <c r="EQ610">
        <v>4.9506362302054199E-2</v>
      </c>
      <c r="ET610">
        <v>0.106504267569107</v>
      </c>
      <c r="EU610">
        <v>0.182250816760643</v>
      </c>
      <c r="EV610">
        <v>3.2858758459042299E-2</v>
      </c>
      <c r="EW610">
        <v>-8.9625886266731E-2</v>
      </c>
      <c r="EX610">
        <v>-7.5744134846900096E-2</v>
      </c>
      <c r="EY610">
        <v>7.7689458157692598E-2</v>
      </c>
      <c r="EZ610">
        <v>-0.100377140370256</v>
      </c>
      <c r="FA610">
        <v>-0.10249236311210599</v>
      </c>
      <c r="FB610">
        <v>0.43252784926153298</v>
      </c>
      <c r="FC610">
        <v>-1.8961453133670099E-2</v>
      </c>
      <c r="FD610">
        <v>-4.3159931828995503E-2</v>
      </c>
      <c r="FE610">
        <v>-0.104205363459187</v>
      </c>
      <c r="FF610">
        <v>0.30827983355265998</v>
      </c>
      <c r="FG610">
        <v>-0.44281792188485303</v>
      </c>
      <c r="FH610">
        <v>-1.1000253198290001E-2</v>
      </c>
      <c r="FI610">
        <v>-0.16934637815211301</v>
      </c>
      <c r="FJ610">
        <v>0.20242077425791599</v>
      </c>
      <c r="FK610">
        <v>-0.12738349969367799</v>
      </c>
      <c r="FL610">
        <v>-0.227531724794972</v>
      </c>
      <c r="FM610">
        <v>0.18311632411496201</v>
      </c>
      <c r="FN610">
        <v>2.7308426615490999E-2</v>
      </c>
      <c r="FO610">
        <v>-0.38554962929993097</v>
      </c>
      <c r="FP610">
        <v>0.116376621008385</v>
      </c>
      <c r="FQ610">
        <v>-0.15565288058496701</v>
      </c>
      <c r="FR610">
        <v>-0.18162289397878301</v>
      </c>
      <c r="FS610">
        <v>-7.2657217970117901E-3</v>
      </c>
      <c r="FT610">
        <v>1.9366903870832201E-3</v>
      </c>
      <c r="FU610">
        <v>-2.3961631177371601E-2</v>
      </c>
      <c r="FV610">
        <v>-7.3014726240217001E-2</v>
      </c>
      <c r="FW610">
        <v>-3.8583563218708199E-2</v>
      </c>
      <c r="FX610">
        <v>0.30754600502405099</v>
      </c>
      <c r="FY610">
        <v>1.00948273029644E-4</v>
      </c>
      <c r="GA610">
        <v>2.9330682446015999E-2</v>
      </c>
      <c r="GB610">
        <v>1.8565547907201101E-2</v>
      </c>
      <c r="GC610">
        <v>0.17885237521113601</v>
      </c>
      <c r="GD610">
        <v>0.15557382193947</v>
      </c>
      <c r="GE610">
        <v>0.136218895386264</v>
      </c>
      <c r="GF610">
        <v>4.1867466279654798E-3</v>
      </c>
      <c r="GG610">
        <v>2.63549678493291E-2</v>
      </c>
      <c r="GH610">
        <v>3.3688691110000897E-2</v>
      </c>
      <c r="GI610">
        <v>0.18909591417468599</v>
      </c>
      <c r="GJ610">
        <v>4.7924649879860198E-2</v>
      </c>
      <c r="GK610">
        <v>-0.20353196050564301</v>
      </c>
      <c r="GL610">
        <v>-2.36180979300116E-2</v>
      </c>
      <c r="GN610">
        <v>-8.6333627223211806E-2</v>
      </c>
      <c r="GO610">
        <v>0.27133280327689102</v>
      </c>
      <c r="GP610">
        <v>-9.8887384228873998E-2</v>
      </c>
      <c r="GQ610">
        <v>7.5695064151659594E-2</v>
      </c>
      <c r="GR610">
        <v>0.175497601776442</v>
      </c>
      <c r="GS610">
        <v>2.79070116448565E-2</v>
      </c>
      <c r="GT610">
        <v>-0.16690645134076501</v>
      </c>
      <c r="GU610">
        <v>0.229181822760438</v>
      </c>
      <c r="GV610">
        <v>-2.18671433685813E-2</v>
      </c>
      <c r="GW610">
        <v>5.0252837172592997E-2</v>
      </c>
      <c r="GX610">
        <v>1.4330762314784799E-2</v>
      </c>
      <c r="GY610">
        <v>0.118423152889591</v>
      </c>
      <c r="GZ610">
        <v>0.14424804248847101</v>
      </c>
      <c r="HA610">
        <v>2.9590868143713998E-2</v>
      </c>
      <c r="HB610">
        <v>-0.38821734824523402</v>
      </c>
      <c r="HC610">
        <v>9.0756704230443602E-2</v>
      </c>
      <c r="HD610">
        <v>0.1023869132041</v>
      </c>
      <c r="HE610">
        <v>5.5264699403778601E-2</v>
      </c>
      <c r="HF610">
        <v>6.3045575188880307E-2</v>
      </c>
      <c r="HG610">
        <v>-0.27917802426600202</v>
      </c>
      <c r="HH610">
        <v>0.148159335003584</v>
      </c>
      <c r="HI610">
        <v>-0.14342367967401501</v>
      </c>
      <c r="HJ610">
        <v>-4.9842802127386697E-2</v>
      </c>
      <c r="HK610">
        <v>9.3379883401212296E-2</v>
      </c>
      <c r="HL610">
        <v>0.14451525657932501</v>
      </c>
      <c r="HM610">
        <v>0.104387887949997</v>
      </c>
      <c r="HN610">
        <v>0.122991571333841</v>
      </c>
      <c r="HO610">
        <v>0.206368257931899</v>
      </c>
      <c r="HP610">
        <v>-6.3997088273026706E-2</v>
      </c>
      <c r="HQ610">
        <v>0.194263734556444</v>
      </c>
      <c r="HS610">
        <v>6.1034509963064899E-2</v>
      </c>
      <c r="HT610">
        <v>-3.5762354582402602E-2</v>
      </c>
      <c r="HU610">
        <v>9.3161884797154898E-2</v>
      </c>
      <c r="HV610">
        <v>-4.2563195529510302E-2</v>
      </c>
      <c r="HW610">
        <v>-8.9155470868718098E-2</v>
      </c>
      <c r="HX610">
        <v>6.1704308791377102E-2</v>
      </c>
      <c r="HY610">
        <v>0.154255561574246</v>
      </c>
      <c r="HZ610">
        <v>-0.12215261504025</v>
      </c>
      <c r="IA610">
        <v>9.2062134172010701E-2</v>
      </c>
      <c r="IB610">
        <v>4.2013062011392301E-2</v>
      </c>
      <c r="IC610">
        <v>0.34157875670644</v>
      </c>
      <c r="ID610">
        <v>8.4779140343016507E-2</v>
      </c>
      <c r="IE610">
        <v>5.9974937721563003E-2</v>
      </c>
      <c r="IF610">
        <v>3.46249698850443E-2</v>
      </c>
      <c r="IG610">
        <v>-4.9904931347555199E-2</v>
      </c>
      <c r="IH610">
        <v>-3.7966307263559401E-2</v>
      </c>
      <c r="II610">
        <v>2.9916135281382601E-2</v>
      </c>
      <c r="IJ610">
        <v>0.14728614078194399</v>
      </c>
      <c r="IK610">
        <v>0.119731676022639</v>
      </c>
      <c r="IL610">
        <v>-0.232347303244751</v>
      </c>
      <c r="IM610">
        <v>0.25825062821240902</v>
      </c>
      <c r="IN610">
        <v>0.10507848492125001</v>
      </c>
      <c r="IO610">
        <v>-0.23422602171194701</v>
      </c>
      <c r="IP610">
        <v>0.154275664317538</v>
      </c>
      <c r="IQ610">
        <v>-0.108347830428102</v>
      </c>
      <c r="IR610">
        <v>-2.5563539566064702E-3</v>
      </c>
      <c r="IS610">
        <v>0.16285136571241299</v>
      </c>
      <c r="IT610">
        <v>0.12565527995320699</v>
      </c>
      <c r="IU610">
        <v>8.6639636356267105E-2</v>
      </c>
      <c r="IV610">
        <v>-1.0873779683606701E-2</v>
      </c>
      <c r="IW610">
        <v>-1.9462236923573101E-2</v>
      </c>
      <c r="IX610">
        <v>-0.13508972942872799</v>
      </c>
      <c r="IY610">
        <v>0.110921570194478</v>
      </c>
      <c r="IZ610">
        <v>-9.7598487172945197E-2</v>
      </c>
      <c r="JA610">
        <v>0.13734322074014901</v>
      </c>
      <c r="JB610">
        <v>-8.0927806084218901E-2</v>
      </c>
      <c r="JC610">
        <v>-0.29479643535523797</v>
      </c>
      <c r="JD610">
        <v>-0.22075339948059999</v>
      </c>
      <c r="JE610">
        <v>0.143590750303701</v>
      </c>
      <c r="JF610">
        <v>0.13075569531792999</v>
      </c>
      <c r="JG610">
        <v>-0.50111305308746501</v>
      </c>
      <c r="JH610">
        <v>0.215134975405817</v>
      </c>
      <c r="JI610">
        <v>6.23373976850417E-2</v>
      </c>
      <c r="JJ610">
        <v>-0.32284786257150699</v>
      </c>
      <c r="JK610">
        <v>-9.7431014910398503E-2</v>
      </c>
      <c r="JL610">
        <v>-7.8955495791888097E-2</v>
      </c>
      <c r="JM610">
        <v>0.11897677777597</v>
      </c>
    </row>
    <row r="611" spans="1:273" x14ac:dyDescent="0.25">
      <c r="A611" s="29">
        <v>44417</v>
      </c>
      <c r="B611" s="31" t="s">
        <v>1767</v>
      </c>
      <c r="C611" s="24" t="s">
        <v>1737</v>
      </c>
      <c r="D611" s="24" t="s">
        <v>1899</v>
      </c>
      <c r="E611" s="34">
        <v>37.759642999999997</v>
      </c>
      <c r="F611" s="38">
        <v>8400</v>
      </c>
      <c r="G611" s="16">
        <f>VLOOKUP(C611,dFundos!$A$1:$B$28,2,FALSE)</f>
        <v>15674503000110</v>
      </c>
      <c r="H611" s="13"/>
      <c r="I611">
        <f>_xll.ECONOMATICA(G611,"VOLATILITY","1Y",A611)</f>
        <v>2.15894093929455</v>
      </c>
      <c r="J611">
        <f>_xll.ECONOMATICA(G611,"NAV","1D",A611)</f>
        <v>222.45972699997901</v>
      </c>
      <c r="K611">
        <f>_xll.ECONOMATICA(G611,"NAV","1D",A611+1)</f>
        <v>222.259894999908</v>
      </c>
      <c r="L611" s="6"/>
      <c r="M611">
        <v>-3.4535777012933998E-2</v>
      </c>
      <c r="N611">
        <v>-0.30165729976943101</v>
      </c>
      <c r="O611">
        <v>0.20563665402733</v>
      </c>
      <c r="P611">
        <v>5.5951213289517902E-2</v>
      </c>
      <c r="Q611">
        <v>-1.0114005999639601E-2</v>
      </c>
      <c r="R611">
        <v>3.7151384094613597E-2</v>
      </c>
      <c r="S611">
        <v>0.25042595370905502</v>
      </c>
      <c r="T611">
        <v>-1.29806574477698E-2</v>
      </c>
      <c r="U611">
        <v>0.15594152155245</v>
      </c>
      <c r="V611">
        <v>0.15164155083766701</v>
      </c>
      <c r="W611">
        <v>9.52447348026908E-2</v>
      </c>
      <c r="X611">
        <v>8.9244600167148705E-2</v>
      </c>
      <c r="Y611">
        <v>0.32991781481541699</v>
      </c>
      <c r="Z611">
        <v>-8.8305114513787003E-2</v>
      </c>
      <c r="AA611">
        <v>-1.1699340393533901E-2</v>
      </c>
      <c r="AB611">
        <v>0.13301662183948801</v>
      </c>
      <c r="AC611">
        <v>0.25580854635336397</v>
      </c>
      <c r="AD611">
        <v>-2.9569677826657401E-2</v>
      </c>
      <c r="AE611">
        <v>-1.02955970842231</v>
      </c>
      <c r="AF611">
        <v>-0.17785310219551301</v>
      </c>
      <c r="AH611">
        <v>-0.28128067406214502</v>
      </c>
      <c r="AI611">
        <v>0.15359712888312099</v>
      </c>
      <c r="AJ611">
        <v>-0.170270089802216</v>
      </c>
      <c r="AK611">
        <v>-1.1643080142675899E-3</v>
      </c>
      <c r="AL611">
        <v>8.6399666724901195E-2</v>
      </c>
      <c r="AM611">
        <v>6.9618310044461396E-2</v>
      </c>
      <c r="AN611">
        <v>-6.6229741423740093E-2</v>
      </c>
      <c r="AO611">
        <v>-0.135678070728318</v>
      </c>
      <c r="AP611">
        <v>7.1290784580924096E-2</v>
      </c>
      <c r="AQ611">
        <v>4.2876265797531198E-2</v>
      </c>
      <c r="AR611">
        <v>3.4219468761875801E-2</v>
      </c>
      <c r="AS611">
        <v>-5.1333994906599401E-2</v>
      </c>
      <c r="AT611">
        <v>-6.6593955125426901E-2</v>
      </c>
      <c r="AU611">
        <v>6.9556974449369605E-2</v>
      </c>
      <c r="AV611">
        <v>0.18496428929211101</v>
      </c>
      <c r="AW611">
        <v>2.26437086894293E-2</v>
      </c>
      <c r="AX611">
        <v>6.9671475284849294E-2</v>
      </c>
      <c r="AY611">
        <v>7.7440079621737797E-3</v>
      </c>
      <c r="AZ611">
        <v>1.70251083545736E-2</v>
      </c>
      <c r="BA611">
        <v>-4.5800281077390502E-2</v>
      </c>
      <c r="BB611">
        <v>-3.2540140273340498E-2</v>
      </c>
      <c r="BC611">
        <v>8.4605499068857198E-2</v>
      </c>
      <c r="BD611">
        <v>-2.9014832580287499E-2</v>
      </c>
      <c r="BE611">
        <v>0.116678757513</v>
      </c>
      <c r="BG611">
        <v>0.108465359153342</v>
      </c>
      <c r="BH611">
        <v>-1.2676186634053E-2</v>
      </c>
      <c r="BI611">
        <v>6.7943853355245706E-2</v>
      </c>
      <c r="BJ611">
        <v>5.7274274331575697E-2</v>
      </c>
      <c r="BK611">
        <v>-0.18120728736903399</v>
      </c>
      <c r="BL611">
        <v>7.3356597386009498E-2</v>
      </c>
      <c r="BM611">
        <v>6.5863414783962099E-2</v>
      </c>
      <c r="BN611">
        <v>1.8879209164879299E-2</v>
      </c>
      <c r="BO611">
        <v>0.144773323154368</v>
      </c>
      <c r="BP611">
        <v>-0.13574945996879301</v>
      </c>
      <c r="BQ611">
        <v>7.2345671833318206E-2</v>
      </c>
      <c r="BR611">
        <v>-0.18083646637023801</v>
      </c>
      <c r="BS611">
        <v>0.10370918553235201</v>
      </c>
      <c r="BT611">
        <v>-0.18638120609466599</v>
      </c>
      <c r="BV611">
        <v>3.5810130066238302E-2</v>
      </c>
      <c r="BW611">
        <v>8.0297237218474003E-3</v>
      </c>
      <c r="BX611">
        <v>0.12971088726772001</v>
      </c>
      <c r="BY611">
        <v>-8.0802825232240097E-2</v>
      </c>
      <c r="BZ611">
        <v>-0.29112935353623498</v>
      </c>
      <c r="CA611">
        <v>-0.15680312517361</v>
      </c>
      <c r="CB611">
        <v>0.19819974222627901</v>
      </c>
      <c r="CC611">
        <v>-9.9785680049535599E-2</v>
      </c>
      <c r="CD611">
        <v>5.9487067119334797E-2</v>
      </c>
      <c r="CE611">
        <v>-2.14808618693496E-2</v>
      </c>
      <c r="CF611">
        <v>-7.7315045200521099E-2</v>
      </c>
      <c r="CG611">
        <v>-2.9530964911828099E-2</v>
      </c>
      <c r="CH611">
        <v>7.8409805246337796E-2</v>
      </c>
      <c r="CI611">
        <v>3.9508366899099201E-2</v>
      </c>
      <c r="CJ611">
        <v>0.11960789252043499</v>
      </c>
      <c r="CK611">
        <v>0.14767403463338299</v>
      </c>
      <c r="CL611">
        <v>3.22341633363976E-2</v>
      </c>
      <c r="CM611">
        <v>-5.2687110564875198E-2</v>
      </c>
      <c r="CN611">
        <v>-6.6764537223207299E-3</v>
      </c>
      <c r="CO611">
        <v>-4.6213178029574899E-2</v>
      </c>
      <c r="CP611">
        <v>-8.6664857553841998E-2</v>
      </c>
      <c r="CQ611">
        <v>5.6258741096826303E-4</v>
      </c>
      <c r="CR611">
        <v>-0.111451420980302</v>
      </c>
      <c r="CS611">
        <v>0.166391383754672</v>
      </c>
      <c r="CT611">
        <v>-6.5252534113824395E-2</v>
      </c>
      <c r="CU611">
        <v>6.0705735268129501E-2</v>
      </c>
      <c r="CV611">
        <v>-0.13461990192809001</v>
      </c>
      <c r="CW611">
        <v>0.152569045530981</v>
      </c>
      <c r="CX611">
        <v>-6.0676974771922701E-2</v>
      </c>
      <c r="CY611">
        <v>-6.6611330839805305E-2</v>
      </c>
      <c r="CZ611">
        <v>0.187439494038699</v>
      </c>
      <c r="DA611">
        <v>0.173345603980124</v>
      </c>
      <c r="DB611">
        <v>7.9127643220999702E-2</v>
      </c>
      <c r="DC611">
        <v>6.78950054862071E-3</v>
      </c>
      <c r="DD611">
        <v>-0.127372786664637</v>
      </c>
      <c r="DE611">
        <v>0.10765008537418901</v>
      </c>
      <c r="DF611">
        <v>6.4675379690015702E-2</v>
      </c>
      <c r="DG611">
        <v>8.0440728197572805E-3</v>
      </c>
      <c r="DI611">
        <v>0.109474241253338</v>
      </c>
      <c r="DJ611">
        <v>2.4235537421191101E-2</v>
      </c>
      <c r="DK611">
        <v>2.2408521726902102E-2</v>
      </c>
      <c r="DL611">
        <v>-2.0980266253900499E-2</v>
      </c>
      <c r="DN611">
        <v>-1.85731159945135E-2</v>
      </c>
      <c r="DO611">
        <v>8.66661126565305E-2</v>
      </c>
      <c r="DP611">
        <v>-4.2239912727381999E-2</v>
      </c>
      <c r="DQ611">
        <v>0.48957746494124899</v>
      </c>
      <c r="DR611">
        <v>0.36646195494540701</v>
      </c>
      <c r="DS611">
        <v>-3.1015275089885101E-2</v>
      </c>
      <c r="DT611">
        <v>1.40021669722046E-2</v>
      </c>
      <c r="DU611">
        <v>-9.61257503149682E-2</v>
      </c>
      <c r="DV611">
        <v>8.7147739577631E-2</v>
      </c>
      <c r="DW611">
        <v>-0.336892686209467</v>
      </c>
      <c r="DX611">
        <v>8.3163049748691306E-2</v>
      </c>
      <c r="DY611">
        <v>1.9658161181723699E-2</v>
      </c>
      <c r="DZ611">
        <v>-2.9383572382357701E-2</v>
      </c>
      <c r="EA611">
        <v>5.5890036855998901E-2</v>
      </c>
      <c r="EB611">
        <v>0.10428162786411101</v>
      </c>
      <c r="EC611">
        <v>-7.2192512561741806E-2</v>
      </c>
      <c r="ED611">
        <v>-0.16354614635929501</v>
      </c>
      <c r="EE611">
        <v>-0.37363097417255597</v>
      </c>
      <c r="EF611">
        <v>0.16733493939682401</v>
      </c>
      <c r="EG611">
        <v>-0.36089418381379801</v>
      </c>
      <c r="EH611">
        <v>0.29816492897225499</v>
      </c>
      <c r="EI611">
        <v>-4.6223868594097398E-2</v>
      </c>
      <c r="EJ611">
        <v>0.1378486311296</v>
      </c>
      <c r="EK611">
        <v>0.15502717942581501</v>
      </c>
      <c r="EL611">
        <v>0.25411170572624497</v>
      </c>
      <c r="EM611">
        <v>7.32623830117518E-3</v>
      </c>
      <c r="EN611">
        <v>6.1210044805193303E-3</v>
      </c>
      <c r="EO611">
        <v>-0.259459372136917</v>
      </c>
      <c r="EP611">
        <v>9.2638512069243006E-2</v>
      </c>
      <c r="EQ611">
        <v>0.105580478339107</v>
      </c>
      <c r="ET611">
        <v>0.20970610476069901</v>
      </c>
      <c r="EU611">
        <v>-0.114272912560409</v>
      </c>
      <c r="EV611">
        <v>0.17407647665095299</v>
      </c>
      <c r="EW611">
        <v>-0.105683132187551</v>
      </c>
      <c r="EX611">
        <v>-0.133120624559524</v>
      </c>
      <c r="EY611">
        <v>5.3340461454354199E-2</v>
      </c>
      <c r="EZ611">
        <v>-0.197307544658543</v>
      </c>
      <c r="FA611">
        <v>-2.0345599386928401E-2</v>
      </c>
      <c r="FB611">
        <v>0.26288291774108102</v>
      </c>
      <c r="FC611">
        <v>2.6174991944572E-3</v>
      </c>
      <c r="FD611">
        <v>-4.1222608160751399E-2</v>
      </c>
      <c r="FE611">
        <v>-0.17629397498239999</v>
      </c>
      <c r="FF611">
        <v>0.12524411686172199</v>
      </c>
      <c r="FG611">
        <v>-0.189800325915712</v>
      </c>
      <c r="FH611">
        <v>3.44401121765259E-2</v>
      </c>
      <c r="FI611">
        <v>-4.9250856409344103E-2</v>
      </c>
      <c r="FJ611">
        <v>8.3731254562735599E-2</v>
      </c>
      <c r="FK611">
        <v>1.1934211033803901E-2</v>
      </c>
      <c r="FL611">
        <v>-4.6400487917708198E-3</v>
      </c>
      <c r="FM611">
        <v>1.2296223212615601E-2</v>
      </c>
      <c r="FN611">
        <v>5.4388908029068303E-2</v>
      </c>
      <c r="FO611">
        <v>-5.5576616978214602E-2</v>
      </c>
      <c r="FP611">
        <v>-4.5722678623860702E-2</v>
      </c>
      <c r="FQ611">
        <v>-4.3963989901385503E-2</v>
      </c>
      <c r="FR611">
        <v>-9.4904116576799397E-2</v>
      </c>
      <c r="FS611">
        <v>-2.0218874669808401E-2</v>
      </c>
      <c r="FT611">
        <v>3.71777437976561E-2</v>
      </c>
      <c r="FU611">
        <v>0.118864522119111</v>
      </c>
      <c r="FV611">
        <v>7.9341879063576898E-2</v>
      </c>
      <c r="FW611">
        <v>-6.0236678291403202E-2</v>
      </c>
      <c r="FX611">
        <v>-1.25570043564949E-2</v>
      </c>
      <c r="FY611">
        <v>3.3787276879593299E-2</v>
      </c>
      <c r="GA611">
        <v>6.0109412879683098E-2</v>
      </c>
      <c r="GB611">
        <v>-3.0010553109605102E-2</v>
      </c>
      <c r="GC611">
        <v>9.8393645021133097E-2</v>
      </c>
      <c r="GD611">
        <v>-4.1024220081453698E-2</v>
      </c>
      <c r="GE611">
        <v>0.121918883451144</v>
      </c>
      <c r="GF611">
        <v>5.9606704235193299E-2</v>
      </c>
      <c r="GG611">
        <v>5.43080263014417E-2</v>
      </c>
      <c r="GH611">
        <v>1.8113673650077499E-2</v>
      </c>
      <c r="GI611">
        <v>-3.3506920317449798E-2</v>
      </c>
      <c r="GJ611">
        <v>-8.5155935266811901E-3</v>
      </c>
      <c r="GK611">
        <v>-9.8386845911591095E-2</v>
      </c>
      <c r="GL611">
        <v>-6.7357777061261004E-2</v>
      </c>
      <c r="GN611">
        <v>-7.1221199505089303E-2</v>
      </c>
      <c r="GO611">
        <v>0.12883091385447201</v>
      </c>
      <c r="GP611">
        <v>6.8100127282377798E-2</v>
      </c>
      <c r="GQ611">
        <v>5.5469399922003497E-2</v>
      </c>
      <c r="GR611">
        <v>-1.0404282329545799E-2</v>
      </c>
      <c r="GS611">
        <v>4.0302054912899603E-3</v>
      </c>
      <c r="GT611">
        <v>-7.5210266277281307E-2</v>
      </c>
      <c r="GU611">
        <v>1.9255096594861201E-2</v>
      </c>
      <c r="GV611">
        <v>2.3191274340206298E-2</v>
      </c>
      <c r="GW611">
        <v>5.5259729197132401E-2</v>
      </c>
      <c r="GX611">
        <v>0.14143222379061601</v>
      </c>
      <c r="GY611">
        <v>0.10765989536594101</v>
      </c>
      <c r="GZ611">
        <v>-7.9939014085539398E-2</v>
      </c>
      <c r="HA611">
        <v>-4.1960006092267597E-2</v>
      </c>
      <c r="HB611">
        <v>-0.13078103911539099</v>
      </c>
      <c r="HC611">
        <v>-6.6031813184963498E-2</v>
      </c>
      <c r="HD611">
        <v>-2.19472358367057E-2</v>
      </c>
      <c r="HE611">
        <v>7.0797423359181294E-2</v>
      </c>
      <c r="HF611">
        <v>5.1096329480060397E-2</v>
      </c>
      <c r="HG611">
        <v>-7.1327997557091294E-2</v>
      </c>
      <c r="HH611">
        <v>-5.7090177142527003E-2</v>
      </c>
      <c r="HI611">
        <v>-5.0747568366205101E-2</v>
      </c>
      <c r="HJ611">
        <v>0.123362171325425</v>
      </c>
      <c r="HK611">
        <v>-0.21280333585309599</v>
      </c>
      <c r="HL611">
        <v>3.5325817952980301E-2</v>
      </c>
      <c r="HM611">
        <v>2.4584263883298302E-3</v>
      </c>
      <c r="HN611">
        <v>-3.69208555639489E-4</v>
      </c>
      <c r="HO611">
        <v>0.16081445974123201</v>
      </c>
      <c r="HP611">
        <v>8.4765160318056601E-2</v>
      </c>
      <c r="HQ611">
        <v>-3.6959887438570101E-2</v>
      </c>
      <c r="HS611">
        <v>-0.102029190202302</v>
      </c>
      <c r="HT611">
        <v>-1.6712770502636001E-2</v>
      </c>
      <c r="HU611">
        <v>-9.5976503962447196E-2</v>
      </c>
      <c r="HV611">
        <v>6.8567627931770403E-2</v>
      </c>
      <c r="HW611">
        <v>7.7020338176225805E-2</v>
      </c>
      <c r="HX611">
        <v>3.7255544339132002E-2</v>
      </c>
      <c r="HY611">
        <v>4.1960946145991301E-2</v>
      </c>
      <c r="HZ611">
        <v>-1.1438641831773601E-2</v>
      </c>
      <c r="IA611">
        <v>-2.2592023742618001E-2</v>
      </c>
      <c r="IB611">
        <v>-5.4148537492437802E-2</v>
      </c>
      <c r="IC611">
        <v>4.4273817002249402E-2</v>
      </c>
      <c r="ID611">
        <v>9.8498678926262101E-2</v>
      </c>
      <c r="IE611">
        <v>2.68784162472002E-2</v>
      </c>
      <c r="IF611">
        <v>4.4344411435304201E-3</v>
      </c>
      <c r="IG611">
        <v>6.4809336254256805E-2</v>
      </c>
      <c r="IH611">
        <v>-1.9130912187392799E-2</v>
      </c>
      <c r="II611">
        <v>-1.1306546457490199E-2</v>
      </c>
      <c r="IJ611">
        <v>-1.64158969710115E-2</v>
      </c>
      <c r="IK611">
        <v>3.3844046811282197E-2</v>
      </c>
      <c r="IL611">
        <v>3.1648259209759999E-2</v>
      </c>
      <c r="IM611">
        <v>0.13351417637750301</v>
      </c>
      <c r="IN611">
        <v>4.7667078251834E-2</v>
      </c>
      <c r="IO611">
        <v>-6.6365035218041199E-2</v>
      </c>
      <c r="IP611">
        <v>-6.0037172897864401E-2</v>
      </c>
      <c r="IQ611">
        <v>-9.9858647627115701E-2</v>
      </c>
      <c r="IR611">
        <v>0.119028931658249</v>
      </c>
      <c r="IS611">
        <v>9.4166238341131206E-2</v>
      </c>
      <c r="IT611">
        <v>0.100018592820561</v>
      </c>
      <c r="IU611">
        <v>-0.117291992592072</v>
      </c>
      <c r="IV611">
        <v>-4.9846561523736498E-3</v>
      </c>
      <c r="IW611">
        <v>-0.13749520994679201</v>
      </c>
      <c r="IX611">
        <v>-0.25680746894067902</v>
      </c>
      <c r="IY611">
        <v>1.13508718641242E-2</v>
      </c>
      <c r="IZ611">
        <v>0.118713203664811</v>
      </c>
      <c r="JA611">
        <v>7.7392810453602606E-2</v>
      </c>
      <c r="JB611">
        <v>0.27465411912999099</v>
      </c>
      <c r="JC611">
        <v>6.1578091663250199E-2</v>
      </c>
      <c r="JD611">
        <v>-0.105343989798712</v>
      </c>
      <c r="JE611">
        <v>1.6341769696737202E-2</v>
      </c>
      <c r="JF611">
        <v>-5.2495055479084798E-2</v>
      </c>
      <c r="JG611">
        <v>-2.64183075159963E-2</v>
      </c>
      <c r="JH611">
        <v>1.14013206257368E-2</v>
      </c>
      <c r="JI611">
        <v>0.12170761001471</v>
      </c>
      <c r="JJ611">
        <v>-3.5770921112998601E-2</v>
      </c>
      <c r="JK611">
        <v>0.20381294270919201</v>
      </c>
      <c r="JL611">
        <v>4.7219275074894498E-2</v>
      </c>
      <c r="JM611">
        <v>3.6484626980381997E-2</v>
      </c>
    </row>
    <row r="612" spans="1:273" x14ac:dyDescent="0.25">
      <c r="A612" s="30">
        <v>44417</v>
      </c>
      <c r="B612" s="31" t="s">
        <v>1767</v>
      </c>
      <c r="C612" s="23" t="s">
        <v>1733</v>
      </c>
      <c r="D612" s="23" t="s">
        <v>1899</v>
      </c>
      <c r="E612" s="32">
        <v>79.322899000000007</v>
      </c>
      <c r="F612" s="37">
        <v>16800</v>
      </c>
      <c r="G612" s="16">
        <f>VLOOKUP(C612,dFundos!$A$1:$B$28,2,FALSE)</f>
        <v>19391009000107</v>
      </c>
      <c r="H612" s="13"/>
      <c r="I612">
        <f>_xll.ECONOMATICA(G612,"VOLATILITY","1Y",A612)</f>
        <v>3.55677638265115</v>
      </c>
      <c r="J612">
        <f>_xll.ECONOMATICA(G612,"NAV","1D",A612)</f>
        <v>211.79255999997301</v>
      </c>
      <c r="K612">
        <f>_xll.ECONOMATICA(G612,"NAV","1D",A612+1)</f>
        <v>211.97994700004301</v>
      </c>
      <c r="L612" s="6"/>
      <c r="M612">
        <v>0.39438736057490997</v>
      </c>
      <c r="N612">
        <v>0.27268289031781001</v>
      </c>
      <c r="O612">
        <v>-3.3973107747442603E-2</v>
      </c>
      <c r="P612">
        <v>0.396121512676473</v>
      </c>
      <c r="Q612">
        <v>-0.469759254974633</v>
      </c>
      <c r="R612">
        <v>0.21883572571823601</v>
      </c>
      <c r="S612">
        <v>0.23473618384741701</v>
      </c>
      <c r="T612">
        <v>0.24569083307142101</v>
      </c>
      <c r="U612">
        <v>-8.1376549496781095E-2</v>
      </c>
      <c r="V612">
        <v>2.0688802942458999E-2</v>
      </c>
      <c r="W612">
        <v>9.8907795654667993E-2</v>
      </c>
      <c r="X612">
        <v>-8.0640698797651601E-3</v>
      </c>
      <c r="Y612">
        <v>-5.0924381594086299E-2</v>
      </c>
      <c r="Z612">
        <v>2.6738318410934901E-2</v>
      </c>
      <c r="AA612">
        <v>0.15476820535695901</v>
      </c>
      <c r="AB612">
        <v>-0.13845419907738701</v>
      </c>
      <c r="AC612">
        <v>-0.13613548353532701</v>
      </c>
      <c r="AD612">
        <v>0.24190771582652801</v>
      </c>
      <c r="AE612">
        <v>-0.305282267981966</v>
      </c>
      <c r="AF612">
        <v>0.13286017965583599</v>
      </c>
      <c r="AH612">
        <v>0.113588042586343</v>
      </c>
      <c r="AI612">
        <v>4.5343947567744201E-2</v>
      </c>
      <c r="AJ612">
        <v>-4.3509778424777303E-2</v>
      </c>
      <c r="AK612">
        <v>0.148119403274904</v>
      </c>
      <c r="AL612">
        <v>-6.4446885517099905E-4</v>
      </c>
      <c r="AM612">
        <v>-0.26477172723389197</v>
      </c>
      <c r="AN612">
        <v>0.12813670618925199</v>
      </c>
      <c r="AO612">
        <v>-7.8952676813059994E-2</v>
      </c>
      <c r="AP612">
        <v>-5.9606435843306799E-2</v>
      </c>
      <c r="AQ612">
        <v>1.93920814126614E-2</v>
      </c>
      <c r="AR612">
        <v>-8.2666574326140094E-2</v>
      </c>
      <c r="AS612">
        <v>-0.20597897455445499</v>
      </c>
      <c r="AT612">
        <v>-3.3262288525293102E-2</v>
      </c>
      <c r="AU612">
        <v>-5.3375977222458501E-2</v>
      </c>
      <c r="AV612">
        <v>-2.3367232552118401E-2</v>
      </c>
      <c r="AW612">
        <v>-0.30687384733028</v>
      </c>
      <c r="AX612">
        <v>0.145982697722502</v>
      </c>
      <c r="AY612">
        <v>-5.1928115772170699E-2</v>
      </c>
      <c r="AZ612">
        <v>8.6394489699159693E-2</v>
      </c>
      <c r="BA612">
        <v>-0.29513228628275101</v>
      </c>
      <c r="BB612">
        <v>0.11144872696604601</v>
      </c>
      <c r="BC612">
        <v>-5.9147812862647697E-2</v>
      </c>
      <c r="BD612">
        <v>-0.19254994149377999</v>
      </c>
      <c r="BE612">
        <v>6.2972991509013795E-2</v>
      </c>
      <c r="BG612">
        <v>0.28616991967283001</v>
      </c>
      <c r="BH612">
        <v>7.0423667602881296E-2</v>
      </c>
      <c r="BI612">
        <v>0.15745977507322101</v>
      </c>
      <c r="BJ612">
        <v>9.9551298262667808E-3</v>
      </c>
      <c r="BK612">
        <v>-0.111941102477431</v>
      </c>
      <c r="BL612">
        <v>0.147917495087313</v>
      </c>
      <c r="BM612">
        <v>0.14748089870408901</v>
      </c>
      <c r="BN612">
        <v>-6.7558031787484693E-2</v>
      </c>
      <c r="BO612">
        <v>-0.26347615785198297</v>
      </c>
      <c r="BP612">
        <v>-8.8550803138787201E-2</v>
      </c>
      <c r="BQ612">
        <v>2.7228274120716399E-2</v>
      </c>
      <c r="BR612">
        <v>-1.8510832796891901E-2</v>
      </c>
      <c r="BS612">
        <v>-0.18707302006078</v>
      </c>
      <c r="BT612">
        <v>7.7073114880477104E-3</v>
      </c>
      <c r="BV612">
        <v>5.7702978483575897E-2</v>
      </c>
      <c r="BW612">
        <v>-0.21826798638358</v>
      </c>
      <c r="BX612">
        <v>-0.155273389282229</v>
      </c>
      <c r="BY612">
        <v>0.275724199491378</v>
      </c>
      <c r="BZ612">
        <v>-0.67051350488327399</v>
      </c>
      <c r="CA612">
        <v>-0.21915286852163299</v>
      </c>
      <c r="CB612">
        <v>-0.12759108876707601</v>
      </c>
      <c r="CC612">
        <v>-0.62299833534780202</v>
      </c>
      <c r="CD612">
        <v>-2.3775108093104801E-2</v>
      </c>
      <c r="CE612">
        <v>-0.169687951256492</v>
      </c>
      <c r="CF612">
        <v>-0.27076398309873201</v>
      </c>
      <c r="CG612">
        <v>5.9245737247692901E-2</v>
      </c>
      <c r="CH612">
        <v>0.24494832832715499</v>
      </c>
      <c r="CI612">
        <v>0.12765637893608101</v>
      </c>
      <c r="CJ612">
        <v>3.39711892593186E-2</v>
      </c>
      <c r="CK612">
        <v>0.117289808986243</v>
      </c>
      <c r="CL612">
        <v>0.26023838508990599</v>
      </c>
      <c r="CM612">
        <v>-8.4666199927596594E-2</v>
      </c>
      <c r="CN612">
        <v>5.5053951655281697E-4</v>
      </c>
      <c r="CO612">
        <v>0.183517485675111</v>
      </c>
      <c r="CP612">
        <v>0.113435807179485</v>
      </c>
      <c r="CQ612">
        <v>0.238722188259999</v>
      </c>
      <c r="CR612">
        <v>-0.33768537277865102</v>
      </c>
      <c r="CS612">
        <v>6.8896770608262201E-2</v>
      </c>
      <c r="CT612">
        <v>-0.35752375943047798</v>
      </c>
      <c r="CU612">
        <v>0.20784170101251201</v>
      </c>
      <c r="CV612">
        <v>-9.4055876888887696E-2</v>
      </c>
      <c r="CW612">
        <v>0.317376494422206</v>
      </c>
      <c r="CX612">
        <v>9.6236118042725097E-2</v>
      </c>
      <c r="CY612">
        <v>-8.5171882528811693E-2</v>
      </c>
      <c r="CZ612">
        <v>0.184086840272357</v>
      </c>
      <c r="DA612">
        <v>-0.14639113642260801</v>
      </c>
      <c r="DB612">
        <v>0.109301892916847</v>
      </c>
      <c r="DC612">
        <v>4.5205166497908102E-2</v>
      </c>
      <c r="DD612">
        <v>7.5803586332767695E-2</v>
      </c>
      <c r="DE612">
        <v>0.104515260500193</v>
      </c>
      <c r="DF612">
        <v>8.9232277423434397E-2</v>
      </c>
      <c r="DG612">
        <v>-1.1832878954010099E-3</v>
      </c>
      <c r="DI612">
        <v>-0.175629479235795</v>
      </c>
      <c r="DJ612">
        <v>8.0683590567787206E-2</v>
      </c>
      <c r="DK612">
        <v>0.35663868929987103</v>
      </c>
      <c r="DL612">
        <v>1.8327658654016001E-2</v>
      </c>
      <c r="DN612">
        <v>0.226419937098399</v>
      </c>
      <c r="DO612">
        <v>6.7543190380092696E-2</v>
      </c>
      <c r="DP612">
        <v>-0.230602800911583</v>
      </c>
      <c r="DQ612">
        <v>-0.31841081163293</v>
      </c>
      <c r="DR612">
        <v>0.13593634903372701</v>
      </c>
      <c r="DS612">
        <v>0.34813146066881001</v>
      </c>
      <c r="DT612">
        <v>-0.37223085928417299</v>
      </c>
      <c r="DU612">
        <v>-0.15705933865319799</v>
      </c>
      <c r="DV612">
        <v>-0.48752365182736002</v>
      </c>
      <c r="DW612">
        <v>6.98726322298171E-2</v>
      </c>
      <c r="DX612">
        <v>-7.8787298480165205E-2</v>
      </c>
      <c r="DY612">
        <v>1.57201560796238E-2</v>
      </c>
      <c r="DZ612">
        <v>0.17214157087437301</v>
      </c>
      <c r="EA612">
        <v>0.47718199130031302</v>
      </c>
      <c r="EB612">
        <v>0.155610154797614</v>
      </c>
      <c r="EC612">
        <v>2.03988020075485E-4</v>
      </c>
      <c r="ED612">
        <v>-0.39331156303887799</v>
      </c>
      <c r="EE612">
        <v>2.9246702069940501E-2</v>
      </c>
      <c r="EF612">
        <v>0.17097824911616</v>
      </c>
      <c r="EG612">
        <v>0.32742083330958799</v>
      </c>
      <c r="EH612">
        <v>0.64292616953025605</v>
      </c>
      <c r="EI612">
        <v>0.30112969307083398</v>
      </c>
      <c r="EJ612">
        <v>3.1958912586560501E-2</v>
      </c>
      <c r="EK612">
        <v>0.54705440034012998</v>
      </c>
      <c r="EL612">
        <v>0.71041769278963296</v>
      </c>
      <c r="EM612">
        <v>5.2206250984454501E-3</v>
      </c>
      <c r="EN612">
        <v>-5.9960709677398E-2</v>
      </c>
      <c r="EO612">
        <v>-0.117587411477871</v>
      </c>
      <c r="EP612">
        <v>5.6645258155185697E-4</v>
      </c>
      <c r="EQ612">
        <v>8.86014331626939E-3</v>
      </c>
      <c r="ET612">
        <v>0.46624985334347002</v>
      </c>
      <c r="EU612">
        <v>0.30595504413213298</v>
      </c>
      <c r="EV612">
        <v>0.35725463403650798</v>
      </c>
      <c r="EW612">
        <v>0.31803639576537501</v>
      </c>
      <c r="EX612">
        <v>-0.39929170052346302</v>
      </c>
      <c r="EY612">
        <v>0.441279320330068</v>
      </c>
      <c r="EZ612">
        <v>-3.4047424378513803E-2</v>
      </c>
      <c r="FA612">
        <v>-4.21889764766092E-2</v>
      </c>
      <c r="FB612">
        <v>0.321927366712771</v>
      </c>
      <c r="FC612">
        <v>-0.36421173817871</v>
      </c>
      <c r="FD612">
        <v>-0.24066920341283499</v>
      </c>
      <c r="FE612">
        <v>-0.31444085980183401</v>
      </c>
      <c r="FF612">
        <v>-0.19155659292664501</v>
      </c>
      <c r="FG612">
        <v>-0.16394738267990799</v>
      </c>
      <c r="FH612">
        <v>-3.6638961319113199E-2</v>
      </c>
      <c r="FI612">
        <v>-0.71428362753067598</v>
      </c>
      <c r="FJ612">
        <v>0.228631319623673</v>
      </c>
      <c r="FK612">
        <v>-0.19269269851065501</v>
      </c>
      <c r="FL612">
        <v>5.5176777823362499E-2</v>
      </c>
      <c r="FM612">
        <v>0.52672004549094698</v>
      </c>
      <c r="FN612">
        <v>5.7298942738270901E-2</v>
      </c>
      <c r="FO612">
        <v>-0.25545205280650402</v>
      </c>
      <c r="FP612">
        <v>-5.0190143429063E-2</v>
      </c>
      <c r="FQ612">
        <v>0.12980706305825199</v>
      </c>
      <c r="FR612">
        <v>0.32947087020147597</v>
      </c>
      <c r="FS612">
        <v>-0.471273378570913</v>
      </c>
      <c r="FT612">
        <v>-0.15538353372903699</v>
      </c>
      <c r="FU612">
        <v>-3.30744554048579E-2</v>
      </c>
      <c r="FV612">
        <v>8.8197738114104099E-2</v>
      </c>
      <c r="FW612">
        <v>-0.21563934378718799</v>
      </c>
      <c r="FX612">
        <v>-0.12518689327407601</v>
      </c>
      <c r="FY612">
        <v>5.3061256585351699E-2</v>
      </c>
      <c r="GA612">
        <v>-1.8722492313827401E-3</v>
      </c>
      <c r="GB612">
        <v>3.4668389889702701E-2</v>
      </c>
      <c r="GC612">
        <v>0.30906531828804901</v>
      </c>
      <c r="GD612">
        <v>0.15105544862308301</v>
      </c>
      <c r="GE612">
        <v>0.112472681757936</v>
      </c>
      <c r="GF612">
        <v>0.19730596759472999</v>
      </c>
      <c r="GG612">
        <v>5.2840811076748699E-2</v>
      </c>
      <c r="GH612">
        <v>4.77995179608115E-2</v>
      </c>
      <c r="GI612">
        <v>0.128955033324019</v>
      </c>
      <c r="GJ612">
        <v>0.245045366136765</v>
      </c>
      <c r="GK612">
        <v>0.27733400092984101</v>
      </c>
      <c r="GL612">
        <v>-5.8825415089813801E-2</v>
      </c>
      <c r="GN612">
        <v>-1.50978664350987E-2</v>
      </c>
      <c r="GO612">
        <v>-9.5461839555355296E-2</v>
      </c>
      <c r="GP612">
        <v>0.25385009284946097</v>
      </c>
      <c r="GQ612">
        <v>0.28105750043323502</v>
      </c>
      <c r="GR612">
        <v>-0.29922541643827599</v>
      </c>
      <c r="GS612">
        <v>0.26417192530061601</v>
      </c>
      <c r="GT612">
        <v>0.10640712989697899</v>
      </c>
      <c r="GU612">
        <v>-6.8791785088251303E-2</v>
      </c>
      <c r="GV612">
        <v>0.35496107284416201</v>
      </c>
      <c r="GW612">
        <v>0.24435856375930601</v>
      </c>
      <c r="GX612">
        <v>-9.8582805640035104E-2</v>
      </c>
      <c r="GY612">
        <v>-0.100914021186327</v>
      </c>
      <c r="GZ612">
        <v>-0.18154607842007001</v>
      </c>
      <c r="HA612">
        <v>7.2667722270125495E-2</v>
      </c>
      <c r="HB612">
        <v>5.9973388306389097E-2</v>
      </c>
      <c r="HC612">
        <v>-0.102072487970872</v>
      </c>
      <c r="HD612">
        <v>-5.9081896324642003E-3</v>
      </c>
      <c r="HE612">
        <v>0.21446991268021501</v>
      </c>
      <c r="HF612">
        <v>-0.114427614880697</v>
      </c>
      <c r="HG612">
        <v>-0.100738461060246</v>
      </c>
      <c r="HH612">
        <v>1.4658904729003599E-2</v>
      </c>
      <c r="HI612">
        <v>-1.06229073026043E-2</v>
      </c>
      <c r="HJ612">
        <v>-0.170865321706515</v>
      </c>
      <c r="HK612">
        <v>0.264719175720529</v>
      </c>
      <c r="HL612">
        <v>0.114093657248304</v>
      </c>
      <c r="HM612">
        <v>0.40596269773232102</v>
      </c>
      <c r="HN612">
        <v>0.112785893543332</v>
      </c>
      <c r="HO612">
        <v>3.8365387990779702E-2</v>
      </c>
      <c r="HP612">
        <v>-0.55460707808379095</v>
      </c>
      <c r="HQ612">
        <v>-0.101014175925229</v>
      </c>
      <c r="HS612">
        <v>0.19657010616356299</v>
      </c>
      <c r="HT612">
        <v>-0.196924058673176</v>
      </c>
      <c r="HU612">
        <v>7.7952622268639998E-2</v>
      </c>
      <c r="HV612">
        <v>8.8554349531477797E-2</v>
      </c>
      <c r="HW612">
        <v>-7.4370836955495206E-5</v>
      </c>
      <c r="HX612">
        <v>1.0550942715781299E-2</v>
      </c>
      <c r="HY612">
        <v>0.235644291205972</v>
      </c>
      <c r="HZ612">
        <v>0.19063412073592201</v>
      </c>
      <c r="IA612">
        <v>0.13620785593957399</v>
      </c>
      <c r="IB612">
        <v>9.0108677977696103E-2</v>
      </c>
      <c r="IC612">
        <v>0.112694154631754</v>
      </c>
      <c r="ID612">
        <v>0.38514635089086402</v>
      </c>
      <c r="IE612">
        <v>6.5712383729987806E-2</v>
      </c>
      <c r="IF612">
        <v>8.0208134750137106E-2</v>
      </c>
      <c r="IG612">
        <v>-0.11284180418442701</v>
      </c>
      <c r="IH612">
        <v>-2.0133167618041601E-2</v>
      </c>
      <c r="II612">
        <v>-2.9645184531546E-2</v>
      </c>
      <c r="IJ612">
        <v>-2.0570892684190802E-2</v>
      </c>
      <c r="IK612">
        <v>0.131537372180901</v>
      </c>
      <c r="IL612">
        <v>-0.1315700307714</v>
      </c>
      <c r="IM612">
        <v>9.4614239060320002E-2</v>
      </c>
      <c r="IN612">
        <v>5.6163029876188403E-2</v>
      </c>
      <c r="IO612">
        <v>-5.3145337005844298E-2</v>
      </c>
      <c r="IP612">
        <v>-8.7529903339600396E-2</v>
      </c>
      <c r="IQ612">
        <v>4.7572498624504099E-2</v>
      </c>
      <c r="IR612">
        <v>-7.5624976852850495E-2</v>
      </c>
      <c r="IS612">
        <v>0.40864432903617898</v>
      </c>
      <c r="IT612">
        <v>0.189294928350137</v>
      </c>
      <c r="IU612">
        <v>0.40000310236791797</v>
      </c>
      <c r="IV612">
        <v>0.41345383870066099</v>
      </c>
      <c r="IW612">
        <v>0.10756053015939</v>
      </c>
      <c r="IX612">
        <v>-5.13004591084609E-2</v>
      </c>
      <c r="IY612">
        <v>5.9308167328708798E-2</v>
      </c>
      <c r="IZ612">
        <v>9.4827730208635296E-3</v>
      </c>
      <c r="JA612">
        <v>0.56689514876779901</v>
      </c>
      <c r="JB612">
        <v>-9.9788868828909499E-2</v>
      </c>
      <c r="JC612">
        <v>-0.28374316771078201</v>
      </c>
      <c r="JD612">
        <v>-0.31368990257760698</v>
      </c>
      <c r="JE612">
        <v>-0.22417793834392799</v>
      </c>
      <c r="JF612">
        <v>0.47048400392668599</v>
      </c>
      <c r="JG612">
        <v>0.26824481665244099</v>
      </c>
      <c r="JH612">
        <v>-8.3583233663375694E-2</v>
      </c>
      <c r="JI612">
        <v>-0.21199196999077699</v>
      </c>
      <c r="JJ612">
        <v>6.4742103859316599E-2</v>
      </c>
      <c r="JK612">
        <v>5.5412081019312602E-2</v>
      </c>
      <c r="JL612">
        <v>0.105774973599182</v>
      </c>
      <c r="JM612">
        <v>-4.1176647300744697E-2</v>
      </c>
    </row>
    <row r="613" spans="1:273" x14ac:dyDescent="0.25">
      <c r="A613" s="29">
        <v>44417</v>
      </c>
      <c r="B613" s="31" t="s">
        <v>1767</v>
      </c>
      <c r="C613" s="24" t="s">
        <v>1745</v>
      </c>
      <c r="D613" s="24" t="s">
        <v>1899</v>
      </c>
      <c r="E613" s="34">
        <v>96.135813999999996</v>
      </c>
      <c r="F613" s="38">
        <v>14100</v>
      </c>
      <c r="G613" s="16">
        <f>VLOOKUP(C613,dFundos!$A$1:$B$28,2,FALSE)</f>
        <v>26111809000184</v>
      </c>
      <c r="H613" s="13"/>
      <c r="I613">
        <f>_xll.ECONOMATICA(G613,"VOLATILITY","1Y",A613)</f>
        <v>5.8153123761294401</v>
      </c>
      <c r="J613">
        <f>_xll.ECONOMATICA(G613,"NAV","1D",A613)</f>
        <v>146.71665599988799</v>
      </c>
      <c r="K613">
        <f>_xll.ECONOMATICA(G613,"NAV","1D",A613+1)</f>
        <v>146.667504000012</v>
      </c>
      <c r="L613" s="6"/>
      <c r="M613">
        <v>-0.125220489735511</v>
      </c>
      <c r="N613">
        <v>-0.29554572738561502</v>
      </c>
      <c r="O613">
        <v>4.6137747631291902E-3</v>
      </c>
      <c r="P613">
        <v>-0.26191562328676798</v>
      </c>
      <c r="Q613">
        <v>0.26707702108978998</v>
      </c>
      <c r="R613">
        <v>-0.29706617333431501</v>
      </c>
      <c r="S613">
        <v>0.61300836314330798</v>
      </c>
      <c r="T613">
        <v>-0.343921349940501</v>
      </c>
      <c r="U613">
        <v>0.15396396884170799</v>
      </c>
      <c r="V613">
        <v>-3.5155992463842302E-2</v>
      </c>
      <c r="W613">
        <v>0.14959765958337801</v>
      </c>
      <c r="X613">
        <v>8.1801777196233202E-2</v>
      </c>
      <c r="Y613">
        <v>-0.16130831072587201</v>
      </c>
      <c r="Z613">
        <v>-2.6159145818382998E-2</v>
      </c>
      <c r="AA613">
        <v>0.33665004029899098</v>
      </c>
      <c r="AB613">
        <v>-0.49569235161470698</v>
      </c>
      <c r="AC613">
        <v>0.54163814093044504</v>
      </c>
      <c r="AD613">
        <v>-0.102840983254282</v>
      </c>
      <c r="AE613">
        <v>-0.538490628969157</v>
      </c>
      <c r="AF613">
        <v>8.6537156857957598E-2</v>
      </c>
      <c r="AH613">
        <v>-0.31262196162060701</v>
      </c>
      <c r="AI613">
        <v>0.35067385615548102</v>
      </c>
      <c r="AJ613">
        <v>-0.61234453960423696</v>
      </c>
      <c r="AK613">
        <v>-7.27486517462239E-2</v>
      </c>
      <c r="AL613">
        <v>0.49992263629974298</v>
      </c>
      <c r="AM613">
        <v>2.1238402405288102E-2</v>
      </c>
      <c r="AN613">
        <v>-0.15186653290584201</v>
      </c>
      <c r="AO613">
        <v>-9.7006963642343194E-2</v>
      </c>
      <c r="AP613">
        <v>-0.38958164923315097</v>
      </c>
      <c r="AQ613">
        <v>-0.48731756578490598</v>
      </c>
      <c r="AR613">
        <v>0.28285077041800799</v>
      </c>
      <c r="AS613">
        <v>-0.438137869969069</v>
      </c>
      <c r="AT613">
        <v>0.19219274490751601</v>
      </c>
      <c r="AU613">
        <v>9.8458725005912101E-2</v>
      </c>
      <c r="AV613">
        <v>-0.54149476673046604</v>
      </c>
      <c r="AW613">
        <v>-0.19492818319122299</v>
      </c>
      <c r="AX613">
        <v>0.25775513495318603</v>
      </c>
      <c r="AY613">
        <v>0.35816524941765199</v>
      </c>
      <c r="AZ613">
        <v>-0.57600268746682604</v>
      </c>
      <c r="BA613">
        <v>0.424254622703302</v>
      </c>
      <c r="BB613">
        <v>-0.274513985004887</v>
      </c>
      <c r="BC613">
        <v>0.15868170630710701</v>
      </c>
      <c r="BD613">
        <v>0.38389990477298902</v>
      </c>
      <c r="BE613">
        <v>0.20008878491353199</v>
      </c>
      <c r="BG613">
        <v>0.29445876261888798</v>
      </c>
      <c r="BH613">
        <v>0.20110656550969</v>
      </c>
      <c r="BI613">
        <v>-2.26547398597177E-2</v>
      </c>
      <c r="BJ613">
        <v>-2.4639494131406502E-2</v>
      </c>
      <c r="BK613">
        <v>-6.9486197753576603E-2</v>
      </c>
      <c r="BL613">
        <v>0.48846317349671198</v>
      </c>
      <c r="BM613">
        <v>7.7566358231706503E-2</v>
      </c>
      <c r="BN613">
        <v>1.7348155779473001E-2</v>
      </c>
      <c r="BO613">
        <v>-8.3472429196263007E-2</v>
      </c>
      <c r="BP613">
        <v>-0.285753313528403</v>
      </c>
      <c r="BQ613">
        <v>-0.14184612637109201</v>
      </c>
      <c r="BR613">
        <v>-1.1761081743316</v>
      </c>
      <c r="BS613">
        <v>0.45547454519692099</v>
      </c>
      <c r="BT613">
        <v>-0.84827663131363795</v>
      </c>
      <c r="BV613">
        <v>0.50552094235172296</v>
      </c>
      <c r="BW613">
        <v>0.76552774571609905</v>
      </c>
      <c r="BX613">
        <v>1.0788306957692799</v>
      </c>
      <c r="BY613">
        <v>0.151112083949556</v>
      </c>
      <c r="BZ613">
        <v>-0.19396882289584</v>
      </c>
      <c r="CA613">
        <v>-0.139164261508995</v>
      </c>
      <c r="CB613">
        <v>7.4193899672536603E-2</v>
      </c>
      <c r="CC613">
        <v>-0.60119899844721703</v>
      </c>
      <c r="CD613">
        <v>0.60151506859256199</v>
      </c>
      <c r="CE613">
        <v>0.225873685121769</v>
      </c>
      <c r="CF613">
        <v>4.0046423418971203E-2</v>
      </c>
      <c r="CG613">
        <v>-0.22031644903108799</v>
      </c>
      <c r="CH613">
        <v>0.15571921067021299</v>
      </c>
      <c r="CI613">
        <v>-1.83784468390513E-2</v>
      </c>
      <c r="CJ613">
        <v>0.30099379491730399</v>
      </c>
      <c r="CK613">
        <v>0.36916774151905002</v>
      </c>
      <c r="CL613">
        <v>0.21129922697582501</v>
      </c>
      <c r="CM613">
        <v>0.115390706741891</v>
      </c>
      <c r="CN613">
        <v>0.249965266084473</v>
      </c>
      <c r="CO613">
        <v>-0.28001399468848798</v>
      </c>
      <c r="CP613">
        <v>0.23541194113931899</v>
      </c>
      <c r="CQ613">
        <v>9.6603131896699806E-2</v>
      </c>
      <c r="CR613">
        <v>0.13118801234668401</v>
      </c>
      <c r="CS613">
        <v>0.31705809087725401</v>
      </c>
      <c r="CT613">
        <v>-0.17250304117624199</v>
      </c>
      <c r="CU613">
        <v>0.108685375198547</v>
      </c>
      <c r="CV613">
        <v>-0.34013628182947298</v>
      </c>
      <c r="CW613">
        <v>0.19119785774819301</v>
      </c>
      <c r="CX613">
        <v>8.3550178896985003E-2</v>
      </c>
      <c r="CY613">
        <v>5.4944025214354E-2</v>
      </c>
      <c r="CZ613">
        <v>0.51065856168861501</v>
      </c>
      <c r="DA613">
        <v>0.34322147148486698</v>
      </c>
      <c r="DB613">
        <v>0.22770123250666099</v>
      </c>
      <c r="DC613">
        <v>-2.8313782877376101E-2</v>
      </c>
      <c r="DD613">
        <v>-0.35018075204789101</v>
      </c>
      <c r="DE613">
        <v>7.6805844037153306E-2</v>
      </c>
      <c r="DF613">
        <v>0.30131573821563501</v>
      </c>
      <c r="DG613">
        <v>4.6564054719056003E-2</v>
      </c>
      <c r="DI613">
        <v>0.24098508274619199</v>
      </c>
      <c r="DJ613">
        <v>0.12001299855910499</v>
      </c>
      <c r="DK613">
        <v>0.20423871355887999</v>
      </c>
      <c r="DL613">
        <v>-1.1480697048682501E-2</v>
      </c>
      <c r="DN613">
        <v>-0.111369740807277</v>
      </c>
      <c r="DO613">
        <v>0.13795181512250601</v>
      </c>
      <c r="DP613">
        <v>-0.59034382793470297</v>
      </c>
      <c r="DQ613">
        <v>0.50921317779284403</v>
      </c>
      <c r="DR613">
        <v>0.94448531199304897</v>
      </c>
      <c r="DS613">
        <v>-0.29236298514661002</v>
      </c>
      <c r="DT613">
        <v>0.35036175122513702</v>
      </c>
      <c r="DU613">
        <v>-0.180333186926873</v>
      </c>
      <c r="DV613">
        <v>0.31938361207721799</v>
      </c>
      <c r="DW613">
        <v>-0.42974592815880902</v>
      </c>
      <c r="DX613">
        <v>0.15417896611324999</v>
      </c>
      <c r="DY613">
        <v>0.10116423454746799</v>
      </c>
      <c r="DZ613">
        <v>7.3624077049316797E-2</v>
      </c>
      <c r="EA613">
        <v>-0.241805043242493</v>
      </c>
      <c r="EB613">
        <v>-0.193624378971435</v>
      </c>
      <c r="EC613">
        <v>-0.11841540090244999</v>
      </c>
      <c r="ED613">
        <v>-0.15229747587</v>
      </c>
      <c r="EE613">
        <v>-0.59129154551555996</v>
      </c>
      <c r="EF613">
        <v>0.72973291426023901</v>
      </c>
      <c r="EG613">
        <v>-0.75518565390666503</v>
      </c>
      <c r="EH613">
        <v>0.70922635750321195</v>
      </c>
      <c r="EI613">
        <v>0.46790314900135899</v>
      </c>
      <c r="EJ613">
        <v>0.37892241398367299</v>
      </c>
      <c r="EK613">
        <v>7.7546374450321295E-2</v>
      </c>
      <c r="EL613">
        <v>0.40326708385691701</v>
      </c>
      <c r="EM613">
        <v>0.20928290050505899</v>
      </c>
      <c r="EN613">
        <v>-0.12560317227325901</v>
      </c>
      <c r="EO613">
        <v>-0.32092578203446498</v>
      </c>
      <c r="EP613">
        <v>0.36689934750029402</v>
      </c>
      <c r="EQ613">
        <v>8.88847722308128E-2</v>
      </c>
      <c r="ET613">
        <v>0.181227378743642</v>
      </c>
      <c r="EU613">
        <v>-0.26617338789947098</v>
      </c>
      <c r="EV613">
        <v>0.165356138495554</v>
      </c>
      <c r="EW613">
        <v>-0.97311476311006095</v>
      </c>
      <c r="EX613">
        <v>0.173084076050145</v>
      </c>
      <c r="EY613">
        <v>7.8644395580340601E-2</v>
      </c>
      <c r="EZ613">
        <v>-0.88230993860633999</v>
      </c>
      <c r="FA613">
        <v>-0.54969472521406704</v>
      </c>
      <c r="FB613">
        <v>0.41377143697900498</v>
      </c>
      <c r="FC613">
        <v>-5.49665798644128E-2</v>
      </c>
      <c r="FD613">
        <v>-0.26387473135400802</v>
      </c>
      <c r="FE613">
        <v>-2.5011139223352099E-2</v>
      </c>
      <c r="FF613">
        <v>0.54966671632428199</v>
      </c>
      <c r="FG613">
        <v>-1.3057027958893701</v>
      </c>
      <c r="FH613">
        <v>0.218101594327891</v>
      </c>
      <c r="FI613">
        <v>-3.6037869904248503E-2</v>
      </c>
      <c r="FJ613">
        <v>0.93440144064516095</v>
      </c>
      <c r="FK613">
        <v>-0.129878280313278</v>
      </c>
      <c r="FL613">
        <v>0.14843090812064499</v>
      </c>
      <c r="FM613">
        <v>-0.15105126067283001</v>
      </c>
      <c r="FN613">
        <v>0.49292392777715599</v>
      </c>
      <c r="FO613">
        <v>-0.86559197161477597</v>
      </c>
      <c r="FP613">
        <v>0.41402224032935903</v>
      </c>
      <c r="FQ613">
        <v>-0.217542933933146</v>
      </c>
      <c r="FR613">
        <v>-0.34593036916703601</v>
      </c>
      <c r="FS613">
        <v>-0.54377242013288196</v>
      </c>
      <c r="FT613">
        <v>0.50153755673818501</v>
      </c>
      <c r="FU613">
        <v>0.14903611790941801</v>
      </c>
      <c r="FV613">
        <v>-9.8908596919500297E-2</v>
      </c>
      <c r="FW613">
        <v>0.43010350673284797</v>
      </c>
      <c r="FX613">
        <v>0.146463752935233</v>
      </c>
      <c r="FY613">
        <v>0.111393657789449</v>
      </c>
      <c r="GA613">
        <v>0.41271925565524697</v>
      </c>
      <c r="GB613">
        <v>0.19552817411749901</v>
      </c>
      <c r="GC613">
        <v>-3.3565038847882499E-2</v>
      </c>
      <c r="GD613">
        <v>0.32135212495631998</v>
      </c>
      <c r="GE613">
        <v>2.73820814982173E-2</v>
      </c>
      <c r="GF613">
        <v>0.166589125910832</v>
      </c>
      <c r="GG613">
        <v>4.0305252332473201E-2</v>
      </c>
      <c r="GH613">
        <v>-8.6496569656446795E-2</v>
      </c>
      <c r="GI613">
        <v>0.138910521854996</v>
      </c>
      <c r="GJ613">
        <v>0.19097946751571701</v>
      </c>
      <c r="GK613">
        <v>-0.13656223036377901</v>
      </c>
      <c r="GL613">
        <v>-0.27932127086387498</v>
      </c>
      <c r="GN613">
        <v>-0.39290447566600101</v>
      </c>
      <c r="GO613">
        <v>0.56528768254793205</v>
      </c>
      <c r="GP613">
        <v>0.117096560097707</v>
      </c>
      <c r="GQ613">
        <v>-0.14363032087203501</v>
      </c>
      <c r="GR613">
        <v>0.233662673053914</v>
      </c>
      <c r="GS613">
        <v>1.37855427965405E-2</v>
      </c>
      <c r="GT613">
        <v>-0.161641718932515</v>
      </c>
      <c r="GU613">
        <v>4.2510434286668897E-2</v>
      </c>
      <c r="GV613">
        <v>-0.54689415601387703</v>
      </c>
      <c r="GW613">
        <v>0.43488605588208901</v>
      </c>
      <c r="GX613">
        <v>-0.19724441499420201</v>
      </c>
      <c r="GY613">
        <v>0.75363765445217701</v>
      </c>
      <c r="GZ613">
        <v>-0.46396179677685701</v>
      </c>
      <c r="HA613">
        <v>0.12785178223566601</v>
      </c>
      <c r="HB613">
        <v>-1.3154726657376199</v>
      </c>
      <c r="HC613">
        <v>0.23094835869415001</v>
      </c>
      <c r="HD613">
        <v>0.52135496098344403</v>
      </c>
      <c r="HE613">
        <v>0.32050009194790602</v>
      </c>
      <c r="HF613">
        <v>-9.8876981610374101E-2</v>
      </c>
      <c r="HG613">
        <v>-0.24265135143650701</v>
      </c>
      <c r="HH613">
        <v>0.38700843615515601</v>
      </c>
      <c r="HI613">
        <v>-1.4267011829360901E-2</v>
      </c>
      <c r="HJ613">
        <v>0.56600233147037204</v>
      </c>
      <c r="HK613">
        <v>-0.17182713199872501</v>
      </c>
      <c r="HL613">
        <v>0.17112519362854101</v>
      </c>
      <c r="HM613">
        <v>0.13744289426540501</v>
      </c>
      <c r="HN613">
        <v>0.18043834024865599</v>
      </c>
      <c r="HO613">
        <v>0.25018753258336801</v>
      </c>
      <c r="HP613">
        <v>0.33151253774121903</v>
      </c>
      <c r="HQ613">
        <v>-3.02144243505609E-2</v>
      </c>
      <c r="HS613">
        <v>0.113524617881922</v>
      </c>
      <c r="HT613">
        <v>0.113895471804426</v>
      </c>
      <c r="HU613">
        <v>-0.208947961436934</v>
      </c>
      <c r="HV613">
        <v>-2.8977106921956899E-2</v>
      </c>
      <c r="HW613">
        <v>9.2167525690456401E-2</v>
      </c>
      <c r="HX613">
        <v>-0.149018470074225</v>
      </c>
      <c r="HY613">
        <v>0.35003182529180799</v>
      </c>
      <c r="HZ613">
        <v>-3.6893718970532098E-3</v>
      </c>
      <c r="IA613">
        <v>-8.8498655350122093E-2</v>
      </c>
      <c r="IB613">
        <v>-9.9311021858738996E-2</v>
      </c>
      <c r="IC613">
        <v>-1.4224896494852099E-2</v>
      </c>
      <c r="ID613">
        <v>0.26458957308932401</v>
      </c>
      <c r="IE613">
        <v>7.5432985431689303E-2</v>
      </c>
      <c r="IF613">
        <v>5.4325295423041098E-2</v>
      </c>
      <c r="IG613">
        <v>0.23476163532905001</v>
      </c>
      <c r="IH613">
        <v>-0.25540666010783802</v>
      </c>
      <c r="II613">
        <v>0.16143368229677399</v>
      </c>
      <c r="IJ613">
        <v>2.3505665558332101E-2</v>
      </c>
      <c r="IK613">
        <v>-0.122985923007946</v>
      </c>
      <c r="IL613">
        <v>-0.18620428763824701</v>
      </c>
      <c r="IM613">
        <v>0.47064348873391298</v>
      </c>
      <c r="IN613">
        <v>-8.1444489933346603E-2</v>
      </c>
      <c r="IO613">
        <v>-0.46477482555928901</v>
      </c>
      <c r="IP613">
        <v>0.28162960261397502</v>
      </c>
      <c r="IQ613">
        <v>-0.37736901967946301</v>
      </c>
      <c r="IR613">
        <v>0.13659450596605899</v>
      </c>
      <c r="IS613">
        <v>0.34103944926755497</v>
      </c>
      <c r="IT613">
        <v>0.181196066841949</v>
      </c>
      <c r="IU613">
        <v>3.8273085192486199E-2</v>
      </c>
      <c r="IV613">
        <v>-0.17504283305243001</v>
      </c>
      <c r="IW613">
        <v>-0.190064204707596</v>
      </c>
      <c r="IX613">
        <v>-0.65433093423052902</v>
      </c>
      <c r="IY613">
        <v>0.28532858959806601</v>
      </c>
      <c r="IZ613">
        <v>0.20351448401925201</v>
      </c>
      <c r="JA613">
        <v>0.27922498175030303</v>
      </c>
      <c r="JB613">
        <v>-5.6392894839518697E-2</v>
      </c>
      <c r="JC613">
        <v>-0.112471066768194</v>
      </c>
      <c r="JD613">
        <v>-0.53659328896173997</v>
      </c>
      <c r="JE613">
        <v>0.26506985614105399</v>
      </c>
      <c r="JF613">
        <v>8.8799559125618502E-2</v>
      </c>
      <c r="JG613">
        <v>-1.0303277004822999</v>
      </c>
      <c r="JH613">
        <v>0.21042280295660001</v>
      </c>
      <c r="JI613">
        <v>9.8249897746427506E-2</v>
      </c>
      <c r="JJ613">
        <v>-0.19797955928879701</v>
      </c>
      <c r="JK613">
        <v>0.191290947987</v>
      </c>
      <c r="JL613">
        <v>0.21502199051610699</v>
      </c>
      <c r="JM613">
        <v>0.12028355977236101</v>
      </c>
    </row>
    <row r="614" spans="1:273" x14ac:dyDescent="0.25">
      <c r="A614" s="30">
        <v>44417</v>
      </c>
      <c r="B614" s="31" t="s">
        <v>1714</v>
      </c>
      <c r="C614" s="23" t="s">
        <v>1737</v>
      </c>
      <c r="D614" s="23" t="s">
        <v>1899</v>
      </c>
      <c r="E614" s="32">
        <v>44.951956000000003</v>
      </c>
      <c r="F614" s="37">
        <v>10000</v>
      </c>
      <c r="G614" s="16">
        <f>VLOOKUP(C614,dFundos!$A$1:$B$28,2,FALSE)</f>
        <v>15674503000110</v>
      </c>
      <c r="H614" s="13"/>
      <c r="I614">
        <f>_xll.ECONOMATICA(G614,"VOLATILITY","1Y",A614)</f>
        <v>2.15894093929455</v>
      </c>
      <c r="J614">
        <f>_xll.ECONOMATICA(G614,"NAV","1D",A614)</f>
        <v>222.45972699997901</v>
      </c>
      <c r="K614">
        <f>_xll.ECONOMATICA(G614,"NAV","1D",A614+1)</f>
        <v>222.259894999908</v>
      </c>
      <c r="L614" s="6"/>
      <c r="M614">
        <v>-3.4535777012933998E-2</v>
      </c>
      <c r="N614">
        <v>-0.30165729976943101</v>
      </c>
      <c r="O614">
        <v>0.20563665402733</v>
      </c>
      <c r="P614">
        <v>5.5951213289517902E-2</v>
      </c>
      <c r="Q614">
        <v>-1.0114005999639601E-2</v>
      </c>
      <c r="R614">
        <v>3.7151384094613597E-2</v>
      </c>
      <c r="S614">
        <v>0.25042595370905502</v>
      </c>
      <c r="T614">
        <v>-1.29806574477698E-2</v>
      </c>
      <c r="U614">
        <v>0.15594152155245</v>
      </c>
      <c r="V614">
        <v>0.15164155083766701</v>
      </c>
      <c r="W614">
        <v>9.52447348026908E-2</v>
      </c>
      <c r="X614">
        <v>8.9244600167148705E-2</v>
      </c>
      <c r="Y614">
        <v>0.32991781481541699</v>
      </c>
      <c r="Z614">
        <v>-8.8305114513787003E-2</v>
      </c>
      <c r="AA614">
        <v>-1.1699340393533901E-2</v>
      </c>
      <c r="AB614">
        <v>0.13301662183948801</v>
      </c>
      <c r="AC614">
        <v>0.25580854635336397</v>
      </c>
      <c r="AD614">
        <v>-2.9569677826657401E-2</v>
      </c>
      <c r="AE614">
        <v>-1.02955970842231</v>
      </c>
      <c r="AF614">
        <v>-0.17785310219551301</v>
      </c>
      <c r="AH614">
        <v>-0.28128067406214502</v>
      </c>
      <c r="AI614">
        <v>0.15359712888312099</v>
      </c>
      <c r="AJ614">
        <v>-0.170270089802216</v>
      </c>
      <c r="AK614">
        <v>-1.1643080142675899E-3</v>
      </c>
      <c r="AL614">
        <v>8.6399666724901195E-2</v>
      </c>
      <c r="AM614">
        <v>6.9618310044461396E-2</v>
      </c>
      <c r="AN614">
        <v>-6.6229741423740093E-2</v>
      </c>
      <c r="AO614">
        <v>-0.135678070728318</v>
      </c>
      <c r="AP614">
        <v>7.1290784580924096E-2</v>
      </c>
      <c r="AQ614">
        <v>4.2876265797531198E-2</v>
      </c>
      <c r="AR614">
        <v>3.4219468761875801E-2</v>
      </c>
      <c r="AS614">
        <v>-5.1333994906599401E-2</v>
      </c>
      <c r="AT614">
        <v>-6.6593955125426901E-2</v>
      </c>
      <c r="AU614">
        <v>6.9556974449369605E-2</v>
      </c>
      <c r="AV614">
        <v>0.18496428929211101</v>
      </c>
      <c r="AW614">
        <v>2.26437086894293E-2</v>
      </c>
      <c r="AX614">
        <v>6.9671475284849294E-2</v>
      </c>
      <c r="AY614">
        <v>7.7440079621737797E-3</v>
      </c>
      <c r="AZ614">
        <v>1.70251083545736E-2</v>
      </c>
      <c r="BA614">
        <v>-4.5800281077390502E-2</v>
      </c>
      <c r="BB614">
        <v>-3.2540140273340498E-2</v>
      </c>
      <c r="BC614">
        <v>8.4605499068857198E-2</v>
      </c>
      <c r="BD614">
        <v>-2.9014832580287499E-2</v>
      </c>
      <c r="BE614">
        <v>0.116678757513</v>
      </c>
      <c r="BG614">
        <v>0.108465359153342</v>
      </c>
      <c r="BH614">
        <v>-1.2676186634053E-2</v>
      </c>
      <c r="BI614">
        <v>6.7943853355245706E-2</v>
      </c>
      <c r="BJ614">
        <v>5.7274274331575697E-2</v>
      </c>
      <c r="BK614">
        <v>-0.18120728736903399</v>
      </c>
      <c r="BL614">
        <v>7.3356597386009498E-2</v>
      </c>
      <c r="BM614">
        <v>6.5863414783962099E-2</v>
      </c>
      <c r="BN614">
        <v>1.8879209164879299E-2</v>
      </c>
      <c r="BO614">
        <v>0.144773323154368</v>
      </c>
      <c r="BP614">
        <v>-0.13574945996879301</v>
      </c>
      <c r="BQ614">
        <v>7.2345671833318206E-2</v>
      </c>
      <c r="BR614">
        <v>-0.18083646637023801</v>
      </c>
      <c r="BS614">
        <v>0.10370918553235201</v>
      </c>
      <c r="BT614">
        <v>-0.18638120609466599</v>
      </c>
      <c r="BV614">
        <v>3.5810130066238302E-2</v>
      </c>
      <c r="BW614">
        <v>8.0297237218474003E-3</v>
      </c>
      <c r="BX614">
        <v>0.12971088726772001</v>
      </c>
      <c r="BY614">
        <v>-8.0802825232240097E-2</v>
      </c>
      <c r="BZ614">
        <v>-0.29112935353623498</v>
      </c>
      <c r="CA614">
        <v>-0.15680312517361</v>
      </c>
      <c r="CB614">
        <v>0.19819974222627901</v>
      </c>
      <c r="CC614">
        <v>-9.9785680049535599E-2</v>
      </c>
      <c r="CD614">
        <v>5.9487067119334797E-2</v>
      </c>
      <c r="CE614">
        <v>-2.14808618693496E-2</v>
      </c>
      <c r="CF614">
        <v>-7.7315045200521099E-2</v>
      </c>
      <c r="CG614">
        <v>-2.9530964911828099E-2</v>
      </c>
      <c r="CH614">
        <v>7.8409805246337796E-2</v>
      </c>
      <c r="CI614">
        <v>3.9508366899099201E-2</v>
      </c>
      <c r="CJ614">
        <v>0.11960789252043499</v>
      </c>
      <c r="CK614">
        <v>0.14767403463338299</v>
      </c>
      <c r="CL614">
        <v>3.22341633363976E-2</v>
      </c>
      <c r="CM614">
        <v>-5.2687110564875198E-2</v>
      </c>
      <c r="CN614">
        <v>-6.6764537223207299E-3</v>
      </c>
      <c r="CO614">
        <v>-4.6213178029574899E-2</v>
      </c>
      <c r="CP614">
        <v>-8.6664857553841998E-2</v>
      </c>
      <c r="CQ614">
        <v>5.6258741096826303E-4</v>
      </c>
      <c r="CR614">
        <v>-0.111451420980302</v>
      </c>
      <c r="CS614">
        <v>0.166391383754672</v>
      </c>
      <c r="CT614">
        <v>-6.5252534113824395E-2</v>
      </c>
      <c r="CU614">
        <v>6.0705735268129501E-2</v>
      </c>
      <c r="CV614">
        <v>-0.13461990192809001</v>
      </c>
      <c r="CW614">
        <v>0.152569045530981</v>
      </c>
      <c r="CX614">
        <v>-6.0676974771922701E-2</v>
      </c>
      <c r="CY614">
        <v>-6.6611330839805305E-2</v>
      </c>
      <c r="CZ614">
        <v>0.187439494038699</v>
      </c>
      <c r="DA614">
        <v>0.173345603980124</v>
      </c>
      <c r="DB614">
        <v>7.9127643220999702E-2</v>
      </c>
      <c r="DC614">
        <v>6.78950054862071E-3</v>
      </c>
      <c r="DD614">
        <v>-0.127372786664637</v>
      </c>
      <c r="DE614">
        <v>0.10765008537418901</v>
      </c>
      <c r="DF614">
        <v>6.4675379690015702E-2</v>
      </c>
      <c r="DG614">
        <v>8.0440728197572805E-3</v>
      </c>
      <c r="DI614">
        <v>0.109474241253338</v>
      </c>
      <c r="DJ614">
        <v>2.4235537421191101E-2</v>
      </c>
      <c r="DK614">
        <v>2.2408521726902102E-2</v>
      </c>
      <c r="DL614">
        <v>-2.0980266253900499E-2</v>
      </c>
      <c r="DN614">
        <v>-1.85731159945135E-2</v>
      </c>
      <c r="DO614">
        <v>8.66661126565305E-2</v>
      </c>
      <c r="DP614">
        <v>-4.2239912727381999E-2</v>
      </c>
      <c r="DQ614">
        <v>0.48957746494124899</v>
      </c>
      <c r="DR614">
        <v>0.36646195494540701</v>
      </c>
      <c r="DS614">
        <v>-3.1015275089885101E-2</v>
      </c>
      <c r="DT614">
        <v>1.40021669722046E-2</v>
      </c>
      <c r="DU614">
        <v>-9.61257503149682E-2</v>
      </c>
      <c r="DV614">
        <v>8.7147739577631E-2</v>
      </c>
      <c r="DW614">
        <v>-0.336892686209467</v>
      </c>
      <c r="DX614">
        <v>8.3163049748691306E-2</v>
      </c>
      <c r="DY614">
        <v>1.9658161181723699E-2</v>
      </c>
      <c r="DZ614">
        <v>-2.9383572382357701E-2</v>
      </c>
      <c r="EA614">
        <v>5.5890036855998901E-2</v>
      </c>
      <c r="EB614">
        <v>0.10428162786411101</v>
      </c>
      <c r="EC614">
        <v>-7.2192512561741806E-2</v>
      </c>
      <c r="ED614">
        <v>-0.16354614635929501</v>
      </c>
      <c r="EE614">
        <v>-0.37363097417255597</v>
      </c>
      <c r="EF614">
        <v>0.16733493939682401</v>
      </c>
      <c r="EG614">
        <v>-0.36089418381379801</v>
      </c>
      <c r="EH614">
        <v>0.29816492897225499</v>
      </c>
      <c r="EI614">
        <v>-4.6223868594097398E-2</v>
      </c>
      <c r="EJ614">
        <v>0.1378486311296</v>
      </c>
      <c r="EK614">
        <v>0.15502717942581501</v>
      </c>
      <c r="EL614">
        <v>0.25411170572624497</v>
      </c>
      <c r="EM614">
        <v>7.32623830117518E-3</v>
      </c>
      <c r="EN614">
        <v>6.1210044805193303E-3</v>
      </c>
      <c r="EO614">
        <v>-0.259459372136917</v>
      </c>
      <c r="EP614">
        <v>9.2638512069243006E-2</v>
      </c>
      <c r="EQ614">
        <v>0.105580478339107</v>
      </c>
      <c r="ET614">
        <v>0.20970610476069901</v>
      </c>
      <c r="EU614">
        <v>-0.114272912560409</v>
      </c>
      <c r="EV614">
        <v>0.17407647665095299</v>
      </c>
      <c r="EW614">
        <v>-0.105683132187551</v>
      </c>
      <c r="EX614">
        <v>-0.133120624559524</v>
      </c>
      <c r="EY614">
        <v>5.3340461454354199E-2</v>
      </c>
      <c r="EZ614">
        <v>-0.197307544658543</v>
      </c>
      <c r="FA614">
        <v>-2.0345599386928401E-2</v>
      </c>
      <c r="FB614">
        <v>0.26288291774108102</v>
      </c>
      <c r="FC614">
        <v>2.6174991944572E-3</v>
      </c>
      <c r="FD614">
        <v>-4.1222608160751399E-2</v>
      </c>
      <c r="FE614">
        <v>-0.17629397498239999</v>
      </c>
      <c r="FF614">
        <v>0.12524411686172199</v>
      </c>
      <c r="FG614">
        <v>-0.189800325915712</v>
      </c>
      <c r="FH614">
        <v>3.44401121765259E-2</v>
      </c>
      <c r="FI614">
        <v>-4.9250856409344103E-2</v>
      </c>
      <c r="FJ614">
        <v>8.3731254562735599E-2</v>
      </c>
      <c r="FK614">
        <v>1.1934211033803901E-2</v>
      </c>
      <c r="FL614">
        <v>-4.6400487917708198E-3</v>
      </c>
      <c r="FM614">
        <v>1.2296223212615601E-2</v>
      </c>
      <c r="FN614">
        <v>5.4388908029068303E-2</v>
      </c>
      <c r="FO614">
        <v>-5.5576616978214602E-2</v>
      </c>
      <c r="FP614">
        <v>-4.5722678623860702E-2</v>
      </c>
      <c r="FQ614">
        <v>-4.3963989901385503E-2</v>
      </c>
      <c r="FR614">
        <v>-9.4904116576799397E-2</v>
      </c>
      <c r="FS614">
        <v>-2.0218874669808401E-2</v>
      </c>
      <c r="FT614">
        <v>3.71777437976561E-2</v>
      </c>
      <c r="FU614">
        <v>0.118864522119111</v>
      </c>
      <c r="FV614">
        <v>7.9341879063576898E-2</v>
      </c>
      <c r="FW614">
        <v>-6.0236678291403202E-2</v>
      </c>
      <c r="FX614">
        <v>-1.25570043564949E-2</v>
      </c>
      <c r="FY614">
        <v>3.3787276879593299E-2</v>
      </c>
      <c r="GA614">
        <v>6.0109412879683098E-2</v>
      </c>
      <c r="GB614">
        <v>-3.0010553109605102E-2</v>
      </c>
      <c r="GC614">
        <v>9.8393645021133097E-2</v>
      </c>
      <c r="GD614">
        <v>-4.1024220081453698E-2</v>
      </c>
      <c r="GE614">
        <v>0.121918883451144</v>
      </c>
      <c r="GF614">
        <v>5.9606704235193299E-2</v>
      </c>
      <c r="GG614">
        <v>5.43080263014417E-2</v>
      </c>
      <c r="GH614">
        <v>1.8113673650077499E-2</v>
      </c>
      <c r="GI614">
        <v>-3.3506920317449798E-2</v>
      </c>
      <c r="GJ614">
        <v>-8.5155935266811901E-3</v>
      </c>
      <c r="GK614">
        <v>-9.8386845911591095E-2</v>
      </c>
      <c r="GL614">
        <v>-6.7357777061261004E-2</v>
      </c>
      <c r="GN614">
        <v>-7.1221199505089303E-2</v>
      </c>
      <c r="GO614">
        <v>0.12883091385447201</v>
      </c>
      <c r="GP614">
        <v>6.8100127282377798E-2</v>
      </c>
      <c r="GQ614">
        <v>5.5469399922003497E-2</v>
      </c>
      <c r="GR614">
        <v>-1.0404282329545799E-2</v>
      </c>
      <c r="GS614">
        <v>4.0302054912899603E-3</v>
      </c>
      <c r="GT614">
        <v>-7.5210266277281307E-2</v>
      </c>
      <c r="GU614">
        <v>1.9255096594861201E-2</v>
      </c>
      <c r="GV614">
        <v>2.3191274340206298E-2</v>
      </c>
      <c r="GW614">
        <v>5.5259729197132401E-2</v>
      </c>
      <c r="GX614">
        <v>0.14143222379061601</v>
      </c>
      <c r="GY614">
        <v>0.10765989536594101</v>
      </c>
      <c r="GZ614">
        <v>-7.9939014085539398E-2</v>
      </c>
      <c r="HA614">
        <v>-4.1960006092267597E-2</v>
      </c>
      <c r="HB614">
        <v>-0.13078103911539099</v>
      </c>
      <c r="HC614">
        <v>-6.6031813184963498E-2</v>
      </c>
      <c r="HD614">
        <v>-2.19472358367057E-2</v>
      </c>
      <c r="HE614">
        <v>7.0797423359181294E-2</v>
      </c>
      <c r="HF614">
        <v>5.1096329480060397E-2</v>
      </c>
      <c r="HG614">
        <v>-7.1327997557091294E-2</v>
      </c>
      <c r="HH614">
        <v>-5.7090177142527003E-2</v>
      </c>
      <c r="HI614">
        <v>-5.0747568366205101E-2</v>
      </c>
      <c r="HJ614">
        <v>0.123362171325425</v>
      </c>
      <c r="HK614">
        <v>-0.21280333585309599</v>
      </c>
      <c r="HL614">
        <v>3.5325817952980301E-2</v>
      </c>
      <c r="HM614">
        <v>2.4584263883298302E-3</v>
      </c>
      <c r="HN614">
        <v>-3.69208555639489E-4</v>
      </c>
      <c r="HO614">
        <v>0.16081445974123201</v>
      </c>
      <c r="HP614">
        <v>8.4765160318056601E-2</v>
      </c>
      <c r="HQ614">
        <v>-3.6959887438570101E-2</v>
      </c>
      <c r="HS614">
        <v>-0.102029190202302</v>
      </c>
      <c r="HT614">
        <v>-1.6712770502636001E-2</v>
      </c>
      <c r="HU614">
        <v>-9.5976503962447196E-2</v>
      </c>
      <c r="HV614">
        <v>6.8567627931770403E-2</v>
      </c>
      <c r="HW614">
        <v>7.7020338176225805E-2</v>
      </c>
      <c r="HX614">
        <v>3.7255544339132002E-2</v>
      </c>
      <c r="HY614">
        <v>4.1960946145991301E-2</v>
      </c>
      <c r="HZ614">
        <v>-1.1438641831773601E-2</v>
      </c>
      <c r="IA614">
        <v>-2.2592023742618001E-2</v>
      </c>
      <c r="IB614">
        <v>-5.4148537492437802E-2</v>
      </c>
      <c r="IC614">
        <v>4.4273817002249402E-2</v>
      </c>
      <c r="ID614">
        <v>9.8498678926262101E-2</v>
      </c>
      <c r="IE614">
        <v>2.68784162472002E-2</v>
      </c>
      <c r="IF614">
        <v>4.4344411435304201E-3</v>
      </c>
      <c r="IG614">
        <v>6.4809336254256805E-2</v>
      </c>
      <c r="IH614">
        <v>-1.9130912187392799E-2</v>
      </c>
      <c r="II614">
        <v>-1.1306546457490199E-2</v>
      </c>
      <c r="IJ614">
        <v>-1.64158969710115E-2</v>
      </c>
      <c r="IK614">
        <v>3.3844046811282197E-2</v>
      </c>
      <c r="IL614">
        <v>3.1648259209759999E-2</v>
      </c>
      <c r="IM614">
        <v>0.13351417637750301</v>
      </c>
      <c r="IN614">
        <v>4.7667078251834E-2</v>
      </c>
      <c r="IO614">
        <v>-6.6365035218041199E-2</v>
      </c>
      <c r="IP614">
        <v>-6.0037172897864401E-2</v>
      </c>
      <c r="IQ614">
        <v>-9.9858647627115701E-2</v>
      </c>
      <c r="IR614">
        <v>0.119028931658249</v>
      </c>
      <c r="IS614">
        <v>9.4166238341131206E-2</v>
      </c>
      <c r="IT614">
        <v>0.100018592820561</v>
      </c>
      <c r="IU614">
        <v>-0.117291992592072</v>
      </c>
      <c r="IV614">
        <v>-4.9846561523736498E-3</v>
      </c>
      <c r="IW614">
        <v>-0.13749520994679201</v>
      </c>
      <c r="IX614">
        <v>-0.25680746894067902</v>
      </c>
      <c r="IY614">
        <v>1.13508718641242E-2</v>
      </c>
      <c r="IZ614">
        <v>0.118713203664811</v>
      </c>
      <c r="JA614">
        <v>7.7392810453602606E-2</v>
      </c>
      <c r="JB614">
        <v>0.27465411912999099</v>
      </c>
      <c r="JC614">
        <v>6.1578091663250199E-2</v>
      </c>
      <c r="JD614">
        <v>-0.105343989798712</v>
      </c>
      <c r="JE614">
        <v>1.6341769696737202E-2</v>
      </c>
      <c r="JF614">
        <v>-5.2495055479084798E-2</v>
      </c>
      <c r="JG614">
        <v>-2.64183075159963E-2</v>
      </c>
      <c r="JH614">
        <v>1.14013206257368E-2</v>
      </c>
      <c r="JI614">
        <v>0.12170761001471</v>
      </c>
      <c r="JJ614">
        <v>-3.5770921112998601E-2</v>
      </c>
      <c r="JK614">
        <v>0.20381294270919201</v>
      </c>
      <c r="JL614">
        <v>4.7219275074894498E-2</v>
      </c>
      <c r="JM614">
        <v>3.6484626980381997E-2</v>
      </c>
    </row>
    <row r="615" spans="1:273" x14ac:dyDescent="0.25">
      <c r="A615" s="29">
        <v>44417</v>
      </c>
      <c r="B615" s="31" t="s">
        <v>1714</v>
      </c>
      <c r="C615" s="24" t="s">
        <v>1745</v>
      </c>
      <c r="D615" s="24" t="s">
        <v>1899</v>
      </c>
      <c r="E615" s="34">
        <v>68.181427999999997</v>
      </c>
      <c r="F615" s="38">
        <v>10000</v>
      </c>
      <c r="G615" s="16">
        <f>VLOOKUP(C615,dFundos!$A$1:$B$28,2,FALSE)</f>
        <v>26111809000184</v>
      </c>
      <c r="H615" s="13"/>
      <c r="I615">
        <f>_xll.ECONOMATICA(G615,"VOLATILITY","1Y",A615)</f>
        <v>5.8153123761294401</v>
      </c>
      <c r="J615">
        <f>_xll.ECONOMATICA(G615,"NAV","1D",A615)</f>
        <v>146.71665599988799</v>
      </c>
      <c r="K615">
        <f>_xll.ECONOMATICA(G615,"NAV","1D",A615+1)</f>
        <v>146.667504000012</v>
      </c>
      <c r="L615" s="6"/>
      <c r="M615">
        <v>-0.125220489735511</v>
      </c>
      <c r="N615">
        <v>-0.29554572738561502</v>
      </c>
      <c r="O615">
        <v>4.6137747631291902E-3</v>
      </c>
      <c r="P615">
        <v>-0.26191562328676798</v>
      </c>
      <c r="Q615">
        <v>0.26707702108978998</v>
      </c>
      <c r="R615">
        <v>-0.29706617333431501</v>
      </c>
      <c r="S615">
        <v>0.61300836314330798</v>
      </c>
      <c r="T615">
        <v>-0.343921349940501</v>
      </c>
      <c r="U615">
        <v>0.15396396884170799</v>
      </c>
      <c r="V615">
        <v>-3.5155992463842302E-2</v>
      </c>
      <c r="W615">
        <v>0.14959765958337801</v>
      </c>
      <c r="X615">
        <v>8.1801777196233202E-2</v>
      </c>
      <c r="Y615">
        <v>-0.16130831072587201</v>
      </c>
      <c r="Z615">
        <v>-2.6159145818382998E-2</v>
      </c>
      <c r="AA615">
        <v>0.33665004029899098</v>
      </c>
      <c r="AB615">
        <v>-0.49569235161470698</v>
      </c>
      <c r="AC615">
        <v>0.54163814093044504</v>
      </c>
      <c r="AD615">
        <v>-0.102840983254282</v>
      </c>
      <c r="AE615">
        <v>-0.538490628969157</v>
      </c>
      <c r="AF615">
        <v>8.6537156857957598E-2</v>
      </c>
      <c r="AH615">
        <v>-0.31262196162060701</v>
      </c>
      <c r="AI615">
        <v>0.35067385615548102</v>
      </c>
      <c r="AJ615">
        <v>-0.61234453960423696</v>
      </c>
      <c r="AK615">
        <v>-7.27486517462239E-2</v>
      </c>
      <c r="AL615">
        <v>0.49992263629974298</v>
      </c>
      <c r="AM615">
        <v>2.1238402405288102E-2</v>
      </c>
      <c r="AN615">
        <v>-0.15186653290584201</v>
      </c>
      <c r="AO615">
        <v>-9.7006963642343194E-2</v>
      </c>
      <c r="AP615">
        <v>-0.38958164923315097</v>
      </c>
      <c r="AQ615">
        <v>-0.48731756578490598</v>
      </c>
      <c r="AR615">
        <v>0.28285077041800799</v>
      </c>
      <c r="AS615">
        <v>-0.438137869969069</v>
      </c>
      <c r="AT615">
        <v>0.19219274490751601</v>
      </c>
      <c r="AU615">
        <v>9.8458725005912101E-2</v>
      </c>
      <c r="AV615">
        <v>-0.54149476673046604</v>
      </c>
      <c r="AW615">
        <v>-0.19492818319122299</v>
      </c>
      <c r="AX615">
        <v>0.25775513495318603</v>
      </c>
      <c r="AY615">
        <v>0.35816524941765199</v>
      </c>
      <c r="AZ615">
        <v>-0.57600268746682604</v>
      </c>
      <c r="BA615">
        <v>0.424254622703302</v>
      </c>
      <c r="BB615">
        <v>-0.274513985004887</v>
      </c>
      <c r="BC615">
        <v>0.15868170630710701</v>
      </c>
      <c r="BD615">
        <v>0.38389990477298902</v>
      </c>
      <c r="BE615">
        <v>0.20008878491353199</v>
      </c>
      <c r="BG615">
        <v>0.29445876261888798</v>
      </c>
      <c r="BH615">
        <v>0.20110656550969</v>
      </c>
      <c r="BI615">
        <v>-2.26547398597177E-2</v>
      </c>
      <c r="BJ615">
        <v>-2.4639494131406502E-2</v>
      </c>
      <c r="BK615">
        <v>-6.9486197753576603E-2</v>
      </c>
      <c r="BL615">
        <v>0.48846317349671198</v>
      </c>
      <c r="BM615">
        <v>7.7566358231706503E-2</v>
      </c>
      <c r="BN615">
        <v>1.7348155779473001E-2</v>
      </c>
      <c r="BO615">
        <v>-8.3472429196263007E-2</v>
      </c>
      <c r="BP615">
        <v>-0.285753313528403</v>
      </c>
      <c r="BQ615">
        <v>-0.14184612637109201</v>
      </c>
      <c r="BR615">
        <v>-1.1761081743316</v>
      </c>
      <c r="BS615">
        <v>0.45547454519692099</v>
      </c>
      <c r="BT615">
        <v>-0.84827663131363795</v>
      </c>
      <c r="BV615">
        <v>0.50552094235172296</v>
      </c>
      <c r="BW615">
        <v>0.76552774571609905</v>
      </c>
      <c r="BX615">
        <v>1.0788306957692799</v>
      </c>
      <c r="BY615">
        <v>0.151112083949556</v>
      </c>
      <c r="BZ615">
        <v>-0.19396882289584</v>
      </c>
      <c r="CA615">
        <v>-0.139164261508995</v>
      </c>
      <c r="CB615">
        <v>7.4193899672536603E-2</v>
      </c>
      <c r="CC615">
        <v>-0.60119899844721703</v>
      </c>
      <c r="CD615">
        <v>0.60151506859256199</v>
      </c>
      <c r="CE615">
        <v>0.225873685121769</v>
      </c>
      <c r="CF615">
        <v>4.0046423418971203E-2</v>
      </c>
      <c r="CG615">
        <v>-0.22031644903108799</v>
      </c>
      <c r="CH615">
        <v>0.15571921067021299</v>
      </c>
      <c r="CI615">
        <v>-1.83784468390513E-2</v>
      </c>
      <c r="CJ615">
        <v>0.30099379491730399</v>
      </c>
      <c r="CK615">
        <v>0.36916774151905002</v>
      </c>
      <c r="CL615">
        <v>0.21129922697582501</v>
      </c>
      <c r="CM615">
        <v>0.115390706741891</v>
      </c>
      <c r="CN615">
        <v>0.249965266084473</v>
      </c>
      <c r="CO615">
        <v>-0.28001399468848798</v>
      </c>
      <c r="CP615">
        <v>0.23541194113931899</v>
      </c>
      <c r="CQ615">
        <v>9.6603131896699806E-2</v>
      </c>
      <c r="CR615">
        <v>0.13118801234668401</v>
      </c>
      <c r="CS615">
        <v>0.31705809087725401</v>
      </c>
      <c r="CT615">
        <v>-0.17250304117624199</v>
      </c>
      <c r="CU615">
        <v>0.108685375198547</v>
      </c>
      <c r="CV615">
        <v>-0.34013628182947298</v>
      </c>
      <c r="CW615">
        <v>0.19119785774819301</v>
      </c>
      <c r="CX615">
        <v>8.3550178896985003E-2</v>
      </c>
      <c r="CY615">
        <v>5.4944025214354E-2</v>
      </c>
      <c r="CZ615">
        <v>0.51065856168861501</v>
      </c>
      <c r="DA615">
        <v>0.34322147148486698</v>
      </c>
      <c r="DB615">
        <v>0.22770123250666099</v>
      </c>
      <c r="DC615">
        <v>-2.8313782877376101E-2</v>
      </c>
      <c r="DD615">
        <v>-0.35018075204789101</v>
      </c>
      <c r="DE615">
        <v>7.6805844037153306E-2</v>
      </c>
      <c r="DF615">
        <v>0.30131573821563501</v>
      </c>
      <c r="DG615">
        <v>4.6564054719056003E-2</v>
      </c>
      <c r="DI615">
        <v>0.24098508274619199</v>
      </c>
      <c r="DJ615">
        <v>0.12001299855910499</v>
      </c>
      <c r="DK615">
        <v>0.20423871355887999</v>
      </c>
      <c r="DL615">
        <v>-1.1480697048682501E-2</v>
      </c>
      <c r="DN615">
        <v>-0.111369740807277</v>
      </c>
      <c r="DO615">
        <v>0.13795181512250601</v>
      </c>
      <c r="DP615">
        <v>-0.59034382793470297</v>
      </c>
      <c r="DQ615">
        <v>0.50921317779284403</v>
      </c>
      <c r="DR615">
        <v>0.94448531199304897</v>
      </c>
      <c r="DS615">
        <v>-0.29236298514661002</v>
      </c>
      <c r="DT615">
        <v>0.35036175122513702</v>
      </c>
      <c r="DU615">
        <v>-0.180333186926873</v>
      </c>
      <c r="DV615">
        <v>0.31938361207721799</v>
      </c>
      <c r="DW615">
        <v>-0.42974592815880902</v>
      </c>
      <c r="DX615">
        <v>0.15417896611324999</v>
      </c>
      <c r="DY615">
        <v>0.10116423454746799</v>
      </c>
      <c r="DZ615">
        <v>7.3624077049316797E-2</v>
      </c>
      <c r="EA615">
        <v>-0.241805043242493</v>
      </c>
      <c r="EB615">
        <v>-0.193624378971435</v>
      </c>
      <c r="EC615">
        <v>-0.11841540090244999</v>
      </c>
      <c r="ED615">
        <v>-0.15229747587</v>
      </c>
      <c r="EE615">
        <v>-0.59129154551555996</v>
      </c>
      <c r="EF615">
        <v>0.72973291426023901</v>
      </c>
      <c r="EG615">
        <v>-0.75518565390666503</v>
      </c>
      <c r="EH615">
        <v>0.70922635750321195</v>
      </c>
      <c r="EI615">
        <v>0.46790314900135899</v>
      </c>
      <c r="EJ615">
        <v>0.37892241398367299</v>
      </c>
      <c r="EK615">
        <v>7.7546374450321295E-2</v>
      </c>
      <c r="EL615">
        <v>0.40326708385691701</v>
      </c>
      <c r="EM615">
        <v>0.20928290050505899</v>
      </c>
      <c r="EN615">
        <v>-0.12560317227325901</v>
      </c>
      <c r="EO615">
        <v>-0.32092578203446498</v>
      </c>
      <c r="EP615">
        <v>0.36689934750029402</v>
      </c>
      <c r="EQ615">
        <v>8.88847722308128E-2</v>
      </c>
      <c r="ET615">
        <v>0.181227378743642</v>
      </c>
      <c r="EU615">
        <v>-0.26617338789947098</v>
      </c>
      <c r="EV615">
        <v>0.165356138495554</v>
      </c>
      <c r="EW615">
        <v>-0.97311476311006095</v>
      </c>
      <c r="EX615">
        <v>0.173084076050145</v>
      </c>
      <c r="EY615">
        <v>7.8644395580340601E-2</v>
      </c>
      <c r="EZ615">
        <v>-0.88230993860633999</v>
      </c>
      <c r="FA615">
        <v>-0.54969472521406704</v>
      </c>
      <c r="FB615">
        <v>0.41377143697900498</v>
      </c>
      <c r="FC615">
        <v>-5.49665798644128E-2</v>
      </c>
      <c r="FD615">
        <v>-0.26387473135400802</v>
      </c>
      <c r="FE615">
        <v>-2.5011139223352099E-2</v>
      </c>
      <c r="FF615">
        <v>0.54966671632428199</v>
      </c>
      <c r="FG615">
        <v>-1.3057027958893701</v>
      </c>
      <c r="FH615">
        <v>0.218101594327891</v>
      </c>
      <c r="FI615">
        <v>-3.6037869904248503E-2</v>
      </c>
      <c r="FJ615">
        <v>0.93440144064516095</v>
      </c>
      <c r="FK615">
        <v>-0.129878280313278</v>
      </c>
      <c r="FL615">
        <v>0.14843090812064499</v>
      </c>
      <c r="FM615">
        <v>-0.15105126067283001</v>
      </c>
      <c r="FN615">
        <v>0.49292392777715599</v>
      </c>
      <c r="FO615">
        <v>-0.86559197161477597</v>
      </c>
      <c r="FP615">
        <v>0.41402224032935903</v>
      </c>
      <c r="FQ615">
        <v>-0.217542933933146</v>
      </c>
      <c r="FR615">
        <v>-0.34593036916703601</v>
      </c>
      <c r="FS615">
        <v>-0.54377242013288196</v>
      </c>
      <c r="FT615">
        <v>0.50153755673818501</v>
      </c>
      <c r="FU615">
        <v>0.14903611790941801</v>
      </c>
      <c r="FV615">
        <v>-9.8908596919500297E-2</v>
      </c>
      <c r="FW615">
        <v>0.43010350673284797</v>
      </c>
      <c r="FX615">
        <v>0.146463752935233</v>
      </c>
      <c r="FY615">
        <v>0.111393657789449</v>
      </c>
      <c r="GA615">
        <v>0.41271925565524697</v>
      </c>
      <c r="GB615">
        <v>0.19552817411749901</v>
      </c>
      <c r="GC615">
        <v>-3.3565038847882499E-2</v>
      </c>
      <c r="GD615">
        <v>0.32135212495631998</v>
      </c>
      <c r="GE615">
        <v>2.73820814982173E-2</v>
      </c>
      <c r="GF615">
        <v>0.166589125910832</v>
      </c>
      <c r="GG615">
        <v>4.0305252332473201E-2</v>
      </c>
      <c r="GH615">
        <v>-8.6496569656446795E-2</v>
      </c>
      <c r="GI615">
        <v>0.138910521854996</v>
      </c>
      <c r="GJ615">
        <v>0.19097946751571701</v>
      </c>
      <c r="GK615">
        <v>-0.13656223036377901</v>
      </c>
      <c r="GL615">
        <v>-0.27932127086387498</v>
      </c>
      <c r="GN615">
        <v>-0.39290447566600101</v>
      </c>
      <c r="GO615">
        <v>0.56528768254793205</v>
      </c>
      <c r="GP615">
        <v>0.117096560097707</v>
      </c>
      <c r="GQ615">
        <v>-0.14363032087203501</v>
      </c>
      <c r="GR615">
        <v>0.233662673053914</v>
      </c>
      <c r="GS615">
        <v>1.37855427965405E-2</v>
      </c>
      <c r="GT615">
        <v>-0.161641718932515</v>
      </c>
      <c r="GU615">
        <v>4.2510434286668897E-2</v>
      </c>
      <c r="GV615">
        <v>-0.54689415601387703</v>
      </c>
      <c r="GW615">
        <v>0.43488605588208901</v>
      </c>
      <c r="GX615">
        <v>-0.19724441499420201</v>
      </c>
      <c r="GY615">
        <v>0.75363765445217701</v>
      </c>
      <c r="GZ615">
        <v>-0.46396179677685701</v>
      </c>
      <c r="HA615">
        <v>0.12785178223566601</v>
      </c>
      <c r="HB615">
        <v>-1.3154726657376199</v>
      </c>
      <c r="HC615">
        <v>0.23094835869415001</v>
      </c>
      <c r="HD615">
        <v>0.52135496098344403</v>
      </c>
      <c r="HE615">
        <v>0.32050009194790602</v>
      </c>
      <c r="HF615">
        <v>-9.8876981610374101E-2</v>
      </c>
      <c r="HG615">
        <v>-0.24265135143650701</v>
      </c>
      <c r="HH615">
        <v>0.38700843615515601</v>
      </c>
      <c r="HI615">
        <v>-1.4267011829360901E-2</v>
      </c>
      <c r="HJ615">
        <v>0.56600233147037204</v>
      </c>
      <c r="HK615">
        <v>-0.17182713199872501</v>
      </c>
      <c r="HL615">
        <v>0.17112519362854101</v>
      </c>
      <c r="HM615">
        <v>0.13744289426540501</v>
      </c>
      <c r="HN615">
        <v>0.18043834024865599</v>
      </c>
      <c r="HO615">
        <v>0.25018753258336801</v>
      </c>
      <c r="HP615">
        <v>0.33151253774121903</v>
      </c>
      <c r="HQ615">
        <v>-3.02144243505609E-2</v>
      </c>
      <c r="HS615">
        <v>0.113524617881922</v>
      </c>
      <c r="HT615">
        <v>0.113895471804426</v>
      </c>
      <c r="HU615">
        <v>-0.208947961436934</v>
      </c>
      <c r="HV615">
        <v>-2.8977106921956899E-2</v>
      </c>
      <c r="HW615">
        <v>9.2167525690456401E-2</v>
      </c>
      <c r="HX615">
        <v>-0.149018470074225</v>
      </c>
      <c r="HY615">
        <v>0.35003182529180799</v>
      </c>
      <c r="HZ615">
        <v>-3.6893718970532098E-3</v>
      </c>
      <c r="IA615">
        <v>-8.8498655350122093E-2</v>
      </c>
      <c r="IB615">
        <v>-9.9311021858738996E-2</v>
      </c>
      <c r="IC615">
        <v>-1.4224896494852099E-2</v>
      </c>
      <c r="ID615">
        <v>0.26458957308932401</v>
      </c>
      <c r="IE615">
        <v>7.5432985431689303E-2</v>
      </c>
      <c r="IF615">
        <v>5.4325295423041098E-2</v>
      </c>
      <c r="IG615">
        <v>0.23476163532905001</v>
      </c>
      <c r="IH615">
        <v>-0.25540666010783802</v>
      </c>
      <c r="II615">
        <v>0.16143368229677399</v>
      </c>
      <c r="IJ615">
        <v>2.3505665558332101E-2</v>
      </c>
      <c r="IK615">
        <v>-0.122985923007946</v>
      </c>
      <c r="IL615">
        <v>-0.18620428763824701</v>
      </c>
      <c r="IM615">
        <v>0.47064348873391298</v>
      </c>
      <c r="IN615">
        <v>-8.1444489933346603E-2</v>
      </c>
      <c r="IO615">
        <v>-0.46477482555928901</v>
      </c>
      <c r="IP615">
        <v>0.28162960261397502</v>
      </c>
      <c r="IQ615">
        <v>-0.37736901967946301</v>
      </c>
      <c r="IR615">
        <v>0.13659450596605899</v>
      </c>
      <c r="IS615">
        <v>0.34103944926755497</v>
      </c>
      <c r="IT615">
        <v>0.181196066841949</v>
      </c>
      <c r="IU615">
        <v>3.8273085192486199E-2</v>
      </c>
      <c r="IV615">
        <v>-0.17504283305243001</v>
      </c>
      <c r="IW615">
        <v>-0.190064204707596</v>
      </c>
      <c r="IX615">
        <v>-0.65433093423052902</v>
      </c>
      <c r="IY615">
        <v>0.28532858959806601</v>
      </c>
      <c r="IZ615">
        <v>0.20351448401925201</v>
      </c>
      <c r="JA615">
        <v>0.27922498175030303</v>
      </c>
      <c r="JB615">
        <v>-5.6392894839518697E-2</v>
      </c>
      <c r="JC615">
        <v>-0.112471066768194</v>
      </c>
      <c r="JD615">
        <v>-0.53659328896173997</v>
      </c>
      <c r="JE615">
        <v>0.26506985614105399</v>
      </c>
      <c r="JF615">
        <v>8.8799559125618502E-2</v>
      </c>
      <c r="JG615">
        <v>-1.0303277004822999</v>
      </c>
      <c r="JH615">
        <v>0.21042280295660001</v>
      </c>
      <c r="JI615">
        <v>9.8249897746427506E-2</v>
      </c>
      <c r="JJ615">
        <v>-0.19797955928879701</v>
      </c>
      <c r="JK615">
        <v>0.191290947987</v>
      </c>
      <c r="JL615">
        <v>0.21502199051610699</v>
      </c>
      <c r="JM615">
        <v>0.12028355977236101</v>
      </c>
    </row>
    <row r="616" spans="1:273" x14ac:dyDescent="0.25">
      <c r="A616" s="30">
        <v>44417</v>
      </c>
      <c r="B616" s="31" t="s">
        <v>1714</v>
      </c>
      <c r="C616" s="23" t="s">
        <v>1732</v>
      </c>
      <c r="D616" s="23" t="s">
        <v>1899</v>
      </c>
      <c r="E616" s="32">
        <v>30.958494999999999</v>
      </c>
      <c r="F616" s="37">
        <v>5000</v>
      </c>
      <c r="G616" s="16">
        <f>VLOOKUP(C616,dFundos!$A$1:$B$28,2,FALSE)</f>
        <v>32666326000149</v>
      </c>
      <c r="H616" s="13"/>
      <c r="I616">
        <f>_xll.ECONOMATICA(G616,"VOLATILITY","1Y",A616)</f>
        <v>17.672484557988401</v>
      </c>
      <c r="J616">
        <f>_xll.ECONOMATICA(G616,"NAV","1D",A616)</f>
        <v>162.652840999886</v>
      </c>
      <c r="K616">
        <f>_xll.ECONOMATICA(G616,"NAV","1D",A616+1)</f>
        <v>161.50655700010199</v>
      </c>
      <c r="L616" s="6"/>
      <c r="M616">
        <v>-0.69969796395525896</v>
      </c>
      <c r="N616">
        <v>-0.402006474905647</v>
      </c>
      <c r="O616">
        <v>-0.67972719689350902</v>
      </c>
      <c r="P616">
        <v>-0.29925162216386503</v>
      </c>
      <c r="Q616">
        <v>1.2845308559917601</v>
      </c>
      <c r="R616">
        <v>-1.93036695318369</v>
      </c>
      <c r="S616">
        <v>2.58096641773591</v>
      </c>
      <c r="T616">
        <v>-0.88567939592394396</v>
      </c>
      <c r="U616">
        <v>0.15406054153572801</v>
      </c>
      <c r="V616">
        <v>0.80151816855504898</v>
      </c>
      <c r="W616">
        <v>0.309273019593093</v>
      </c>
      <c r="X616">
        <v>0.33449892689532101</v>
      </c>
      <c r="Y616">
        <v>-1.2419977520948999</v>
      </c>
      <c r="Z616">
        <v>0.31161904917098598</v>
      </c>
      <c r="AA616">
        <v>1.9285983069494299</v>
      </c>
      <c r="AB616">
        <v>-1.83528113484499</v>
      </c>
      <c r="AC616">
        <v>1.8861552001908399</v>
      </c>
      <c r="AD616">
        <v>-0.102233439611155</v>
      </c>
      <c r="AE616">
        <v>-1.1445878223639701</v>
      </c>
      <c r="AF616">
        <v>0.27653648321574997</v>
      </c>
      <c r="AH616">
        <v>-0.509651724587457</v>
      </c>
      <c r="AI616">
        <v>0.98004978644894403</v>
      </c>
      <c r="AJ616">
        <v>-2.0095697489523401</v>
      </c>
      <c r="AK616">
        <v>-0.52418259219848595</v>
      </c>
      <c r="AL616">
        <v>2.21560575846524</v>
      </c>
      <c r="AM616">
        <v>-0.16213844619414899</v>
      </c>
      <c r="AN616">
        <v>-0.28361196182231702</v>
      </c>
      <c r="AO616">
        <v>-0.59924726310782706</v>
      </c>
      <c r="AP616">
        <v>-1.6969124534625699</v>
      </c>
      <c r="AQ616">
        <v>-1.1833714735985299</v>
      </c>
      <c r="AR616">
        <v>0.17996560636674999</v>
      </c>
      <c r="AS616">
        <v>-1.5812251546776701</v>
      </c>
      <c r="AT616">
        <v>1.2925304754389799</v>
      </c>
      <c r="AU616">
        <v>6.2967681333247996E-2</v>
      </c>
      <c r="AV616">
        <v>-2.5427798199416398</v>
      </c>
      <c r="AW616">
        <v>-0.86255026635626597</v>
      </c>
      <c r="AX616">
        <v>1.42012563974276</v>
      </c>
      <c r="AY616">
        <v>1.2989403086976401</v>
      </c>
      <c r="AZ616">
        <v>-1.4420016151234401</v>
      </c>
      <c r="BA616">
        <v>1.25712114167982</v>
      </c>
      <c r="BB616">
        <v>-0.33222690744878502</v>
      </c>
      <c r="BC616">
        <v>-0.38173989187271201</v>
      </c>
      <c r="BD616">
        <v>1.9670046382088899</v>
      </c>
      <c r="BE616">
        <v>0.186791586020263</v>
      </c>
      <c r="BG616">
        <v>1.27839848300937</v>
      </c>
      <c r="BH616">
        <v>1.02438148060173</v>
      </c>
      <c r="BI616">
        <v>0.202223282576597</v>
      </c>
      <c r="BJ616">
        <v>-0.506292362479144</v>
      </c>
      <c r="BK616">
        <v>-0.20653825094996101</v>
      </c>
      <c r="BL616">
        <v>1.58368775209965</v>
      </c>
      <c r="BM616">
        <v>0.27876058502442902</v>
      </c>
      <c r="BN616">
        <v>0.51231971883680705</v>
      </c>
      <c r="BO616">
        <v>-1.0122089392098099</v>
      </c>
      <c r="BP616">
        <v>-0.39206066767292203</v>
      </c>
      <c r="BQ616">
        <v>-1.00104397743053</v>
      </c>
      <c r="BR616">
        <v>-3.6803821110879702</v>
      </c>
      <c r="BS616">
        <v>1.35200065815297</v>
      </c>
      <c r="BT616">
        <v>-2.3522561044046602</v>
      </c>
      <c r="BV616">
        <v>0.93414498278434599</v>
      </c>
      <c r="BW616">
        <v>2.6640550120646398</v>
      </c>
      <c r="BX616">
        <v>2.36946293953224</v>
      </c>
      <c r="BY616">
        <v>0.686466485967685</v>
      </c>
      <c r="BZ616">
        <v>1.30879374210053</v>
      </c>
      <c r="CA616">
        <v>0.44147756107122399</v>
      </c>
      <c r="CB616">
        <v>0.16921532478591</v>
      </c>
      <c r="CC616">
        <v>-1.97944749070302</v>
      </c>
      <c r="CD616">
        <v>2.2679064388285002</v>
      </c>
      <c r="CE616">
        <v>0.97043000514531697</v>
      </c>
      <c r="CF616">
        <v>-8.4183326453057802E-2</v>
      </c>
      <c r="CG616">
        <v>-1.0334257153772299</v>
      </c>
      <c r="CH616">
        <v>0.47706233508506601</v>
      </c>
      <c r="CI616">
        <v>-0.44558360914379602</v>
      </c>
      <c r="CJ616">
        <v>0.17473464449722101</v>
      </c>
      <c r="CK616">
        <v>1.54891515412601</v>
      </c>
      <c r="CL616">
        <v>0.81505724665475998</v>
      </c>
      <c r="CM616">
        <v>8.5255262274586102E-2</v>
      </c>
      <c r="CN616">
        <v>0.38193762247829</v>
      </c>
      <c r="CO616">
        <v>-1.0788871546537799</v>
      </c>
      <c r="CP616">
        <v>0.83391661628411395</v>
      </c>
      <c r="CQ616">
        <v>0.50314109321334399</v>
      </c>
      <c r="CR616">
        <v>0.63650092015450399</v>
      </c>
      <c r="CS616">
        <v>0.104405435922672</v>
      </c>
      <c r="CT616">
        <v>-0.21800197928314399</v>
      </c>
      <c r="CU616">
        <v>0.42962653624272201</v>
      </c>
      <c r="CV616">
        <v>-1.0493385742847701</v>
      </c>
      <c r="CW616">
        <v>0.93896873040648599</v>
      </c>
      <c r="CX616">
        <v>0.434209300510702</v>
      </c>
      <c r="CY616">
        <v>0.67350288936722802</v>
      </c>
      <c r="CZ616">
        <v>1.5027459805423899</v>
      </c>
      <c r="DA616">
        <v>1.1454894902271899</v>
      </c>
      <c r="DB616">
        <v>0.15888564685155901</v>
      </c>
      <c r="DC616">
        <v>-0.51914578471041795</v>
      </c>
      <c r="DD616">
        <v>-1.36842740603242</v>
      </c>
      <c r="DE616">
        <v>0.67444954383972799</v>
      </c>
      <c r="DF616">
        <v>0.54945683823461899</v>
      </c>
      <c r="DG616">
        <v>-6.4772631958476302E-3</v>
      </c>
      <c r="DI616">
        <v>0.649728757525736</v>
      </c>
      <c r="DJ616">
        <v>0.23381723221973499</v>
      </c>
      <c r="DK616">
        <v>0.26401088616694302</v>
      </c>
      <c r="DL616">
        <v>-6.71727530061617E-3</v>
      </c>
      <c r="DN616">
        <v>-0.923382176279119</v>
      </c>
      <c r="DO616">
        <v>-0.59195411949985999</v>
      </c>
      <c r="DP616">
        <v>-3.29077977785346</v>
      </c>
      <c r="DQ616">
        <v>0.87787711236160204</v>
      </c>
      <c r="DR616">
        <v>2.9460100644428202</v>
      </c>
      <c r="DS616">
        <v>-1.3338227448912201</v>
      </c>
      <c r="DT616">
        <v>2.4658070651639701</v>
      </c>
      <c r="DU616">
        <v>-0.68853301081617202</v>
      </c>
      <c r="DV616">
        <v>0.595519640410203</v>
      </c>
      <c r="DW616">
        <v>-0.384553916774166</v>
      </c>
      <c r="DX616">
        <v>0.81303391616529597</v>
      </c>
      <c r="DY616">
        <v>-0.25701049071358301</v>
      </c>
      <c r="DZ616">
        <v>0.69833382185606796</v>
      </c>
      <c r="EA616">
        <v>-0.187435302177619</v>
      </c>
      <c r="EB616">
        <v>-0.48257245143759098</v>
      </c>
      <c r="EC616">
        <v>-6.7240216594655101E-3</v>
      </c>
      <c r="ED616">
        <v>-0.37560564296654803</v>
      </c>
      <c r="EE616">
        <v>-0.88657563001106598</v>
      </c>
      <c r="EF616">
        <v>2.4328843082912499</v>
      </c>
      <c r="EG616">
        <v>-1.63309985791784</v>
      </c>
      <c r="EH616">
        <v>1.54263763342897</v>
      </c>
      <c r="EI616">
        <v>0.74365326599945503</v>
      </c>
      <c r="EJ616">
        <v>1.963037587484</v>
      </c>
      <c r="EK616">
        <v>0.47252374188246898</v>
      </c>
      <c r="EL616">
        <v>1.31439961642172</v>
      </c>
      <c r="EM616">
        <v>-0.163255680308794</v>
      </c>
      <c r="EN616">
        <v>-0.16581533718635899</v>
      </c>
      <c r="EO616">
        <v>-1.2018684328722899</v>
      </c>
      <c r="EP616">
        <v>1.1821268137282499</v>
      </c>
      <c r="EQ616">
        <v>-1.6291707106574901E-2</v>
      </c>
      <c r="ET616">
        <v>0.39054231274349099</v>
      </c>
      <c r="EU616">
        <v>-0.88750781114868005</v>
      </c>
      <c r="EV616">
        <v>0.20318834176578099</v>
      </c>
      <c r="EW616">
        <v>-2.5091354003052402</v>
      </c>
      <c r="EX616">
        <v>0.97032853882410597</v>
      </c>
      <c r="EY616">
        <v>0.23167021208791999</v>
      </c>
      <c r="EZ616">
        <v>-2.4230692809396701</v>
      </c>
      <c r="FA616">
        <v>-1.58375869532392</v>
      </c>
      <c r="FB616">
        <v>0.69509874556388196</v>
      </c>
      <c r="FC616">
        <v>0.39237747623701602</v>
      </c>
      <c r="FD616">
        <v>-5.26671032275772E-2</v>
      </c>
      <c r="FE616">
        <v>0.324350241862703</v>
      </c>
      <c r="FF616">
        <v>2.1688747860025601</v>
      </c>
      <c r="FG616">
        <v>-4.2535763442210701</v>
      </c>
      <c r="FH616">
        <v>-4.7523416924377698E-2</v>
      </c>
      <c r="FI616">
        <v>0.722871228208533</v>
      </c>
      <c r="FJ616">
        <v>2.3755445936330899</v>
      </c>
      <c r="FK616">
        <v>-0.33823145195128701</v>
      </c>
      <c r="FL616">
        <v>0.15532802299276199</v>
      </c>
      <c r="FM616">
        <v>-0.20931758526785399</v>
      </c>
      <c r="FN616">
        <v>1.51704633262852</v>
      </c>
      <c r="FO616">
        <v>-2.60603319466099</v>
      </c>
      <c r="FP616">
        <v>1.2043688637277199</v>
      </c>
      <c r="FQ616">
        <v>-0.79249269219872098</v>
      </c>
      <c r="FR616">
        <v>-0.92136517096150805</v>
      </c>
      <c r="FS616">
        <v>-1.8286618528691201</v>
      </c>
      <c r="FT616">
        <v>1.5956165989336999</v>
      </c>
      <c r="FU616">
        <v>-0.41387318478882701</v>
      </c>
      <c r="FV616">
        <v>-0.38593011449847803</v>
      </c>
      <c r="FW616">
        <v>1.2217509420224799</v>
      </c>
      <c r="FX616">
        <v>0.42142172733292699</v>
      </c>
      <c r="FY616">
        <v>-0.38769408092775798</v>
      </c>
      <c r="GA616">
        <v>1.4574307122529699</v>
      </c>
      <c r="GB616">
        <v>1.0452421829541001</v>
      </c>
      <c r="GC616">
        <v>0.25887749980029201</v>
      </c>
      <c r="GD616">
        <v>0.98050579072150901</v>
      </c>
      <c r="GE616">
        <v>1.02060977951623E-2</v>
      </c>
      <c r="GF616">
        <v>0.64367957820650201</v>
      </c>
      <c r="GG616">
        <v>0.48656770104571501</v>
      </c>
      <c r="GH616">
        <v>-0.23060864259605299</v>
      </c>
      <c r="GI616">
        <v>0.71697561979817703</v>
      </c>
      <c r="GJ616">
        <v>-0.19559431675588701</v>
      </c>
      <c r="GK616">
        <v>-0.107456357818592</v>
      </c>
      <c r="GL616">
        <v>-0.40893576488088001</v>
      </c>
      <c r="GN616">
        <v>-1.2943349469423999</v>
      </c>
      <c r="GO616">
        <v>1.04533214816911</v>
      </c>
      <c r="GP616">
        <v>0.129019077030534</v>
      </c>
      <c r="GQ616">
        <v>-0.71594904857192898</v>
      </c>
      <c r="GR616">
        <v>0.75946838242089099</v>
      </c>
      <c r="GS616">
        <v>-0.44208001227161697</v>
      </c>
      <c r="GT616">
        <v>6.4676471993152504E-2</v>
      </c>
      <c r="GU616">
        <v>0.69899021509627302</v>
      </c>
      <c r="GV616">
        <v>-1.0255641313960999</v>
      </c>
      <c r="GW616">
        <v>1.19020243491832</v>
      </c>
      <c r="GX616">
        <v>1.59100134624168E-2</v>
      </c>
      <c r="GY616">
        <v>1.83425327868463</v>
      </c>
      <c r="GZ616">
        <v>-0.26622750092428799</v>
      </c>
      <c r="HA616">
        <v>9.7530445964366705E-2</v>
      </c>
      <c r="HB616">
        <v>-1.92296851100764</v>
      </c>
      <c r="HC616">
        <v>1.6406610478952599</v>
      </c>
      <c r="HD616">
        <v>0.55535189076181302</v>
      </c>
      <c r="HE616">
        <v>0.472136474854778</v>
      </c>
      <c r="HF616">
        <v>-0.40258641047330501</v>
      </c>
      <c r="HG616">
        <v>-6.1995449414098402E-2</v>
      </c>
      <c r="HH616">
        <v>0.21901009331486401</v>
      </c>
      <c r="HI616">
        <v>-6.5155154698004494E-2</v>
      </c>
      <c r="HJ616">
        <v>0.85627195130655298</v>
      </c>
      <c r="HK616">
        <v>3.92149595427327E-2</v>
      </c>
      <c r="HL616">
        <v>0.16478066809213501</v>
      </c>
      <c r="HM616">
        <v>0.16894775017135499</v>
      </c>
      <c r="HN616">
        <v>0.62055686812527699</v>
      </c>
      <c r="HO616">
        <v>0.24409602156083601</v>
      </c>
      <c r="HP616">
        <v>0.51678208328667097</v>
      </c>
      <c r="HQ616">
        <v>0.72797116008587204</v>
      </c>
      <c r="HS616">
        <v>0.85482995091297198</v>
      </c>
      <c r="HT616">
        <v>0.58010046395793302</v>
      </c>
      <c r="HU616">
        <v>-0.59761315969808504</v>
      </c>
      <c r="HV616">
        <v>-0.20276796694815899</v>
      </c>
      <c r="HW616">
        <v>7.1805383777245907E-2</v>
      </c>
      <c r="HX616">
        <v>-0.40506636369173099</v>
      </c>
      <c r="HY616">
        <v>0.86510892033402298</v>
      </c>
      <c r="HZ616">
        <v>-0.29157889875932602</v>
      </c>
      <c r="IA616">
        <v>-0.57513377460054504</v>
      </c>
      <c r="IB616">
        <v>0.52827592298854098</v>
      </c>
      <c r="IC616">
        <v>0.39374600582959801</v>
      </c>
      <c r="ID616">
        <v>0.53723414512205603</v>
      </c>
      <c r="IE616">
        <v>0.173516819995712</v>
      </c>
      <c r="IF616">
        <v>-0.35333870064278</v>
      </c>
      <c r="IG616">
        <v>1.0353512088840899</v>
      </c>
      <c r="IH616">
        <v>-1.01258187478379</v>
      </c>
      <c r="II616">
        <v>0.60943404041608995</v>
      </c>
      <c r="IJ616">
        <v>2.0363944531709401E-2</v>
      </c>
      <c r="IK616">
        <v>-0.33668456362647697</v>
      </c>
      <c r="IL616">
        <v>-0.18155017196477299</v>
      </c>
      <c r="IM616">
        <v>1.4883875648592899</v>
      </c>
      <c r="IN616">
        <v>-0.10620687098708</v>
      </c>
      <c r="IO616">
        <v>-1.1474184134385701</v>
      </c>
      <c r="IP616">
        <v>1.59544975667814</v>
      </c>
      <c r="IQ616">
        <v>-0.70790707950436604</v>
      </c>
      <c r="IR616">
        <v>-5.4984923735901196E-3</v>
      </c>
      <c r="IS616">
        <v>1.09737513521395</v>
      </c>
      <c r="IT616">
        <v>0.32877433623070801</v>
      </c>
      <c r="IU616">
        <v>0.52346565335028605</v>
      </c>
      <c r="IV616">
        <v>-0.34668408497964298</v>
      </c>
      <c r="IW616">
        <v>-0.474081395259418</v>
      </c>
      <c r="IX616">
        <v>-1.54973111657455</v>
      </c>
      <c r="IY616">
        <v>0.59039772477262897</v>
      </c>
      <c r="IZ616">
        <v>4.6987935638753697E-2</v>
      </c>
      <c r="JA616">
        <v>0.78379801343544397</v>
      </c>
      <c r="JB616">
        <v>-0.89550025450080295</v>
      </c>
      <c r="JC616">
        <v>-0.57641164239612397</v>
      </c>
      <c r="JD616">
        <v>-1.23711660007757</v>
      </c>
      <c r="JE616">
        <v>3.8687830419803497E-2</v>
      </c>
      <c r="JF616">
        <v>0.58313717672717802</v>
      </c>
      <c r="JG616">
        <v>-2.2739149244444001</v>
      </c>
      <c r="JH616">
        <v>0.58401708247401996</v>
      </c>
      <c r="JI616">
        <v>0.204035545903025</v>
      </c>
      <c r="JJ616">
        <v>-0.82300313097221101</v>
      </c>
      <c r="JK616">
        <v>-0.61784711979271401</v>
      </c>
      <c r="JL616">
        <v>0.151392123370897</v>
      </c>
      <c r="JM616">
        <v>0.57445778875262499</v>
      </c>
    </row>
    <row r="617" spans="1:273" x14ac:dyDescent="0.25">
      <c r="A617" s="29">
        <v>44417</v>
      </c>
      <c r="B617" s="31" t="s">
        <v>1714</v>
      </c>
      <c r="C617" s="24" t="s">
        <v>1746</v>
      </c>
      <c r="D617" s="24" t="s">
        <v>1899</v>
      </c>
      <c r="E617" s="34">
        <v>39.914302999999997</v>
      </c>
      <c r="F617" s="38">
        <v>5000</v>
      </c>
      <c r="G617" s="16">
        <f>VLOOKUP(C617,dFundos!$A$1:$B$28,2,FALSE)</f>
        <v>36400343000190</v>
      </c>
      <c r="H617" s="13"/>
      <c r="I617">
        <f>_xll.ECONOMATICA(G617,"VOLATILITY","1Y",A617)</f>
        <v>17.764848609076601</v>
      </c>
      <c r="J617">
        <f>_xll.ECONOMATICA(G617,"NAV","1D",A617)</f>
        <v>125.83799100003699</v>
      </c>
      <c r="K617">
        <f>_xll.ECONOMATICA(G617,"NAV","1D",A617+1)</f>
        <v>125.268377</v>
      </c>
      <c r="L617" s="6"/>
      <c r="M617">
        <v>-0.59520003451325498</v>
      </c>
      <c r="N617">
        <v>-0.86832175902600295</v>
      </c>
      <c r="O617">
        <v>-0.24414394047198601</v>
      </c>
      <c r="P617">
        <v>-0.88754320395310105</v>
      </c>
      <c r="Q617">
        <v>1.1402362024455199</v>
      </c>
      <c r="R617">
        <v>-1.22039694897467</v>
      </c>
      <c r="S617">
        <v>2.25670426971192</v>
      </c>
      <c r="T617">
        <v>-0.85957241108189897</v>
      </c>
      <c r="U617">
        <v>0.59222504260105802</v>
      </c>
      <c r="V617">
        <v>9.5901013992261098E-4</v>
      </c>
      <c r="W617">
        <v>0.547380469834025</v>
      </c>
      <c r="X617">
        <v>0.16272025641228499</v>
      </c>
      <c r="Y617">
        <v>-0.70239008709904704</v>
      </c>
      <c r="Z617">
        <v>4.5748829143121797E-2</v>
      </c>
      <c r="AA617">
        <v>0.82901235728058997</v>
      </c>
      <c r="AB617">
        <v>-1.69191747218065</v>
      </c>
      <c r="AC617">
        <v>2.0281855990106101</v>
      </c>
      <c r="AD617">
        <v>-0.42267721864845997</v>
      </c>
      <c r="AE617">
        <v>-2.07854412610686</v>
      </c>
      <c r="AF617">
        <v>0.113426805728523</v>
      </c>
      <c r="AH617">
        <v>-0.75533168865149503</v>
      </c>
      <c r="AI617">
        <v>1.30682574072125</v>
      </c>
      <c r="AJ617">
        <v>-2.07046132127289</v>
      </c>
      <c r="AK617">
        <v>-0.37641861199517701</v>
      </c>
      <c r="AL617">
        <v>1.64894215668028</v>
      </c>
      <c r="AM617">
        <v>-2.32222422710038E-2</v>
      </c>
      <c r="AN617">
        <v>-0.53382886126200901</v>
      </c>
      <c r="AO617">
        <v>-0.29673671879209002</v>
      </c>
      <c r="AP617">
        <v>-0.42186931532341998</v>
      </c>
      <c r="AQ617">
        <v>-0.71138323082777799</v>
      </c>
      <c r="AR617">
        <v>0.89030779563472595</v>
      </c>
      <c r="AS617">
        <v>-0.835853759235761</v>
      </c>
      <c r="AT617">
        <v>0.65486398543725999</v>
      </c>
      <c r="AU617">
        <v>0.37831301815458601</v>
      </c>
      <c r="AV617">
        <v>-1.8534318734964501</v>
      </c>
      <c r="AW617">
        <v>-0.52754964835912699</v>
      </c>
      <c r="AX617">
        <v>0.96257146633433899</v>
      </c>
      <c r="AY617">
        <v>0.99750144254357997</v>
      </c>
      <c r="AZ617">
        <v>-1.5463153926248201</v>
      </c>
      <c r="BA617">
        <v>1.15625848611671</v>
      </c>
      <c r="BB617">
        <v>-0.35787353035630098</v>
      </c>
      <c r="BC617">
        <v>0.42866860221693098</v>
      </c>
      <c r="BD617">
        <v>1.1625435861788</v>
      </c>
      <c r="BE617">
        <v>0.194163910236966</v>
      </c>
      <c r="BG617">
        <v>0.94988339842530001</v>
      </c>
      <c r="BH617">
        <v>0.68186497992428496</v>
      </c>
      <c r="BI617">
        <v>0.12967986040166599</v>
      </c>
      <c r="BJ617">
        <v>-0.29409986445898501</v>
      </c>
      <c r="BK617">
        <v>2.55760194704635E-2</v>
      </c>
      <c r="BL617">
        <v>1.53475841307227</v>
      </c>
      <c r="BM617">
        <v>-4.15321210311959E-4</v>
      </c>
      <c r="BN617">
        <v>0.14699123221362201</v>
      </c>
      <c r="BO617">
        <v>-0.34369549930488602</v>
      </c>
      <c r="BP617">
        <v>-0.60387221965356697</v>
      </c>
      <c r="BQ617">
        <v>-0.274915484806115</v>
      </c>
      <c r="BR617">
        <v>-2.4014195617382899</v>
      </c>
      <c r="BS617">
        <v>0.92545364968827903</v>
      </c>
      <c r="BT617">
        <v>-2.50645337882816</v>
      </c>
      <c r="BV617">
        <v>1.4528950136082099</v>
      </c>
      <c r="BW617">
        <v>2.1894285795497099</v>
      </c>
      <c r="BX617">
        <v>2.87641491413524</v>
      </c>
      <c r="BY617">
        <v>0.246617119410075</v>
      </c>
      <c r="BZ617">
        <v>-0.25922928261934403</v>
      </c>
      <c r="CA617">
        <v>-0.629222010502417</v>
      </c>
      <c r="CB617">
        <v>0.48175080282817401</v>
      </c>
      <c r="CC617">
        <v>-1.3394087341112</v>
      </c>
      <c r="CD617">
        <v>1.79865447080374</v>
      </c>
      <c r="CE617">
        <v>0.68445667693595202</v>
      </c>
      <c r="CF617">
        <v>2.5706474480102801E-2</v>
      </c>
      <c r="CG617">
        <v>-0.89273792527819795</v>
      </c>
      <c r="CH617">
        <v>0.68084902250120605</v>
      </c>
      <c r="CI617">
        <v>-2.75091330877331E-2</v>
      </c>
      <c r="CJ617">
        <v>1.1842192523545201</v>
      </c>
      <c r="CK617">
        <v>0.68085933598922599</v>
      </c>
      <c r="CL617">
        <v>0.85151781531749304</v>
      </c>
      <c r="CM617">
        <v>0.28404270324244901</v>
      </c>
      <c r="CN617">
        <v>0.80525821031187705</v>
      </c>
      <c r="CO617">
        <v>-1.0097265368131001</v>
      </c>
      <c r="CP617">
        <v>0.14785240582568801</v>
      </c>
      <c r="CQ617">
        <v>0.15509438580920701</v>
      </c>
      <c r="CR617">
        <v>0.16468514859298</v>
      </c>
      <c r="CS617">
        <v>0.95931397208914904</v>
      </c>
      <c r="CT617">
        <v>-0.87062066459111498</v>
      </c>
      <c r="CU617">
        <v>0.71316087141895002</v>
      </c>
      <c r="CV617">
        <v>-1.11375830592806</v>
      </c>
      <c r="CW617">
        <v>0.53705275731772395</v>
      </c>
      <c r="CX617">
        <v>0.41244818730774602</v>
      </c>
      <c r="CY617">
        <v>0.39194529417727603</v>
      </c>
      <c r="CZ617">
        <v>1.4372580488270601</v>
      </c>
      <c r="DA617">
        <v>1.31873957452626</v>
      </c>
      <c r="DB617">
        <v>0.583015171287116</v>
      </c>
      <c r="DC617">
        <v>-8.7822266777948202E-2</v>
      </c>
      <c r="DD617">
        <v>-1.0219798272373699</v>
      </c>
      <c r="DE617">
        <v>0.62374233821174097</v>
      </c>
      <c r="DF617">
        <v>0.69931930920574803</v>
      </c>
      <c r="DG617">
        <v>0.120558429807716</v>
      </c>
      <c r="DI617">
        <v>0.74159788127872195</v>
      </c>
      <c r="DJ617">
        <v>7.9938351518649101E-2</v>
      </c>
      <c r="DK617">
        <v>0.36410778902791202</v>
      </c>
      <c r="DL617">
        <v>-0.104479720175732</v>
      </c>
      <c r="DN617">
        <v>-0.334172403836419</v>
      </c>
      <c r="DO617">
        <v>1.0656800259312101E-2</v>
      </c>
      <c r="DP617">
        <v>-2.9444666321069199</v>
      </c>
      <c r="DQ617">
        <v>2.0396125210027098</v>
      </c>
      <c r="DR617">
        <v>4.1084605341893603</v>
      </c>
      <c r="DS617">
        <v>-0.35397402943999601</v>
      </c>
      <c r="DT617">
        <v>0.97056759714177998</v>
      </c>
      <c r="DU617">
        <v>-0.44578885181181199</v>
      </c>
      <c r="DV617">
        <v>0.76760612137149997</v>
      </c>
      <c r="DW617">
        <v>-1.15917691236973</v>
      </c>
      <c r="DX617">
        <v>0.79486759805149598</v>
      </c>
      <c r="DY617">
        <v>0.29352003602980398</v>
      </c>
      <c r="DZ617">
        <v>-0.16243400277744499</v>
      </c>
      <c r="EA617">
        <v>-0.91717445329777503</v>
      </c>
      <c r="EB617">
        <v>-0.27112912766824598</v>
      </c>
      <c r="EC617">
        <v>-0.39502027384514798</v>
      </c>
      <c r="ED617">
        <v>-0.53239608114381598</v>
      </c>
      <c r="EE617">
        <v>-1.49466804314216</v>
      </c>
      <c r="EF617">
        <v>2.7248300237261001</v>
      </c>
      <c r="EG617">
        <v>-2.4629410248053301</v>
      </c>
      <c r="EH617">
        <v>2.0561110102789799</v>
      </c>
      <c r="EI617">
        <v>1.1508291840073099</v>
      </c>
      <c r="EJ617">
        <v>1.1092820484918799</v>
      </c>
      <c r="EK617">
        <v>0.23865843686508001</v>
      </c>
      <c r="EL617">
        <v>0.68324748190207196</v>
      </c>
      <c r="EM617">
        <v>0.33579473947611399</v>
      </c>
      <c r="EN617">
        <v>-0.40799404296194602</v>
      </c>
      <c r="EO617">
        <v>-1.11779090684649</v>
      </c>
      <c r="EP617">
        <v>1.1265589751928899</v>
      </c>
      <c r="EQ617">
        <v>5.4544492013519602E-2</v>
      </c>
      <c r="ET617">
        <v>0.124800435878569</v>
      </c>
      <c r="EU617">
        <v>-0.99202829487694499</v>
      </c>
      <c r="EV617">
        <v>0.37047301702841701</v>
      </c>
      <c r="EW617">
        <v>-2.98341034167606</v>
      </c>
      <c r="EX617">
        <v>0.421896110856324</v>
      </c>
      <c r="EY617">
        <v>-0.142422577391699</v>
      </c>
      <c r="EZ617">
        <v>-2.4749415753831299</v>
      </c>
      <c r="FA617">
        <v>-1.27962348888104</v>
      </c>
      <c r="FB617">
        <v>1.11249281781056</v>
      </c>
      <c r="FC617">
        <v>2.73954259682796E-2</v>
      </c>
      <c r="FD617">
        <v>-0.82427689494579703</v>
      </c>
      <c r="FE617">
        <v>-0.105475170312275</v>
      </c>
      <c r="FF617">
        <v>1.4754496547539</v>
      </c>
      <c r="FG617">
        <v>-5.0299641456149402</v>
      </c>
      <c r="FH617">
        <v>0.80768065981828796</v>
      </c>
      <c r="FI617">
        <v>0.42155265909968898</v>
      </c>
      <c r="FJ617">
        <v>2.8980730519833702</v>
      </c>
      <c r="FK617">
        <v>-0.69278036544346799</v>
      </c>
      <c r="FL617">
        <v>0.932684747021995</v>
      </c>
      <c r="FM617">
        <v>-0.83644184487638995</v>
      </c>
      <c r="FN617">
        <v>1.4912784110492801</v>
      </c>
      <c r="FO617">
        <v>-2.9068556102174599</v>
      </c>
      <c r="FP617">
        <v>1.7158446356916099</v>
      </c>
      <c r="FQ617">
        <v>-0.60775763859055598</v>
      </c>
      <c r="FR617">
        <v>-0.76063650776632097</v>
      </c>
      <c r="FS617">
        <v>-2.1289235308358898</v>
      </c>
      <c r="FT617">
        <v>1.95672610916517</v>
      </c>
      <c r="FU617">
        <v>5.9939673337794402E-2</v>
      </c>
      <c r="FV617">
        <v>-0.638022110160819</v>
      </c>
      <c r="FW617">
        <v>1.6172609568457099</v>
      </c>
      <c r="FX617">
        <v>0.12543414632091299</v>
      </c>
      <c r="FY617">
        <v>0.22081240658735601</v>
      </c>
      <c r="GA617">
        <v>1.04019410609908</v>
      </c>
      <c r="GB617">
        <v>0.81634072230372101</v>
      </c>
      <c r="GC617">
        <v>-9.2213758944126298E-2</v>
      </c>
      <c r="GD617">
        <v>1.0522544336709001</v>
      </c>
      <c r="GE617">
        <v>-3.3371344306942802E-2</v>
      </c>
      <c r="GF617">
        <v>0.70529940785490897</v>
      </c>
      <c r="GG617">
        <v>0.21758068414783299</v>
      </c>
      <c r="GH617">
        <v>-0.29830799676346897</v>
      </c>
      <c r="GI617">
        <v>0.4488275570111</v>
      </c>
      <c r="GJ617">
        <v>0.46893455473764301</v>
      </c>
      <c r="GK617">
        <v>-0.96612956649551096</v>
      </c>
      <c r="GL617">
        <v>-0.63369600802616299</v>
      </c>
      <c r="GN617">
        <v>-0.96631740498196494</v>
      </c>
      <c r="GO617">
        <v>1.19169231420528</v>
      </c>
      <c r="GP617">
        <v>0.25425518142583298</v>
      </c>
      <c r="GQ617">
        <v>-0.59177701614316902</v>
      </c>
      <c r="GR617">
        <v>0.70732568219682401</v>
      </c>
      <c r="GS617">
        <v>-0.30250312775024202</v>
      </c>
      <c r="GT617">
        <v>-0.37336155901357398</v>
      </c>
      <c r="GU617">
        <v>0.28145789710833902</v>
      </c>
      <c r="GV617">
        <v>-1.21922141861432</v>
      </c>
      <c r="GW617">
        <v>1.0073307754282701</v>
      </c>
      <c r="GX617">
        <v>-0.74267897653044201</v>
      </c>
      <c r="GY617">
        <v>2.0204991667924301</v>
      </c>
      <c r="GZ617">
        <v>-1.4739267438017101</v>
      </c>
      <c r="HA617">
        <v>0.39912669417390101</v>
      </c>
      <c r="HB617">
        <v>-3.4142458092901502</v>
      </c>
      <c r="HC617">
        <v>0.97663654923962895</v>
      </c>
      <c r="HD617">
        <v>1.4213931879567101</v>
      </c>
      <c r="HE617">
        <v>0.695916681979725</v>
      </c>
      <c r="HF617">
        <v>-0.13209273110987901</v>
      </c>
      <c r="HG617">
        <v>-0.45918918121969898</v>
      </c>
      <c r="HH617">
        <v>0.94499488604924398</v>
      </c>
      <c r="HI617">
        <v>-0.18764550550258699</v>
      </c>
      <c r="HJ617">
        <v>1.7504053676020701</v>
      </c>
      <c r="HK617">
        <v>-0.39490110220867802</v>
      </c>
      <c r="HL617">
        <v>0.49716287921910401</v>
      </c>
      <c r="HM617">
        <v>0.148894842823211</v>
      </c>
      <c r="HN617">
        <v>0.57100898393400701</v>
      </c>
      <c r="HO617">
        <v>0.77308274612732897</v>
      </c>
      <c r="HP617">
        <v>0.64088662311405598</v>
      </c>
      <c r="HQ617">
        <v>-0.10024999264715</v>
      </c>
      <c r="HS617">
        <v>0.25828700290730899</v>
      </c>
      <c r="HT617">
        <v>0.29927238574600801</v>
      </c>
      <c r="HU617">
        <v>-0.55551224722876202</v>
      </c>
      <c r="HV617">
        <v>-0.100824207584083</v>
      </c>
      <c r="HW617">
        <v>0.39831251706345899</v>
      </c>
      <c r="HX617">
        <v>-0.45008690240138099</v>
      </c>
      <c r="HY617">
        <v>0.92643328152917104</v>
      </c>
      <c r="HZ617">
        <v>-6.1468945386877701E-2</v>
      </c>
      <c r="IA617">
        <v>-0.233402594312793</v>
      </c>
      <c r="IB617">
        <v>2.0648557074309799E-2</v>
      </c>
      <c r="IC617">
        <v>0.29777278141409602</v>
      </c>
      <c r="ID617">
        <v>0.34286544469068803</v>
      </c>
      <c r="IE617">
        <v>3.6670309054898098E-2</v>
      </c>
      <c r="IF617">
        <v>-7.7837363824073705E-2</v>
      </c>
      <c r="IG617">
        <v>0.58205773329973498</v>
      </c>
      <c r="IH617">
        <v>-1.1708817201906601</v>
      </c>
      <c r="II617">
        <v>0.53978907162672796</v>
      </c>
      <c r="IJ617">
        <v>-8.3418584563332801E-2</v>
      </c>
      <c r="IK617">
        <v>-0.30034920800971998</v>
      </c>
      <c r="IL617">
        <v>-0.61728334785584604</v>
      </c>
      <c r="IM617">
        <v>1.57754183346697</v>
      </c>
      <c r="IN617">
        <v>-0.208055279199471</v>
      </c>
      <c r="IO617">
        <v>-1.0276855066877</v>
      </c>
      <c r="IP617">
        <v>1.2579187759911299</v>
      </c>
      <c r="IQ617">
        <v>-1.1227976807276701</v>
      </c>
      <c r="IR617">
        <v>0.184152728252229</v>
      </c>
      <c r="IS617">
        <v>1.0620849832776</v>
      </c>
      <c r="IT617">
        <v>0.58311064094596099</v>
      </c>
      <c r="IU617">
        <v>9.0167749658576199E-2</v>
      </c>
      <c r="IV617">
        <v>-0.29381954127529802</v>
      </c>
      <c r="IW617">
        <v>-0.46121003069856698</v>
      </c>
      <c r="IX617">
        <v>-1.11165600410459</v>
      </c>
      <c r="IY617">
        <v>0.30967408456490397</v>
      </c>
      <c r="IZ617">
        <v>0.31082518507901102</v>
      </c>
      <c r="JA617">
        <v>0.78058025192149205</v>
      </c>
      <c r="JB617">
        <v>-0.43357198774174299</v>
      </c>
      <c r="JC617">
        <v>-0.51689179354070802</v>
      </c>
      <c r="JD617">
        <v>-1.4007131668222399</v>
      </c>
      <c r="JE617">
        <v>0.46148816400091203</v>
      </c>
      <c r="JF617">
        <v>-4.39936826296616E-2</v>
      </c>
      <c r="JG617">
        <v>-2.6831998384295699</v>
      </c>
      <c r="JH617">
        <v>0.56181373620347597</v>
      </c>
      <c r="JI617">
        <v>0.42186696755379699</v>
      </c>
      <c r="JJ617">
        <v>-0.60913343186257396</v>
      </c>
      <c r="JK617">
        <v>0.56823396371328305</v>
      </c>
      <c r="JL617">
        <v>0.47788464162295002</v>
      </c>
      <c r="JM617">
        <v>0.281204653765599</v>
      </c>
    </row>
    <row r="618" spans="1:273" x14ac:dyDescent="0.25">
      <c r="A618" s="30">
        <v>44418</v>
      </c>
      <c r="B618" s="31" t="s">
        <v>2349</v>
      </c>
      <c r="C618" s="23" t="s">
        <v>1732</v>
      </c>
      <c r="D618" s="23" t="s">
        <v>1899</v>
      </c>
      <c r="E618" s="32">
        <v>12.775499999999999</v>
      </c>
      <c r="F618" s="37">
        <v>2050</v>
      </c>
      <c r="G618" s="16">
        <f>VLOOKUP(C618,dFundos!$A$1:$B$28,2,FALSE)</f>
        <v>32666326000149</v>
      </c>
      <c r="H618" s="13"/>
      <c r="I618">
        <f>_xll.ECONOMATICA(G618,"VOLATILITY","1Y",A618)</f>
        <v>17.672711660503399</v>
      </c>
      <c r="J618">
        <f>_xll.ECONOMATICA(G618,"NAV","1D",A618)</f>
        <v>161.50655700010199</v>
      </c>
      <c r="K618">
        <f>_xll.ECONOMATICA(G618,"NAV","1D",A618+1)</f>
        <v>160.46338100009601</v>
      </c>
      <c r="L618" s="6"/>
      <c r="M618">
        <v>-0.402006474905647</v>
      </c>
      <c r="N618">
        <v>-0.67972719689350902</v>
      </c>
      <c r="O618">
        <v>-0.29925162216386503</v>
      </c>
      <c r="P618">
        <v>1.2845308559917601</v>
      </c>
      <c r="Q618">
        <v>-1.93036695318369</v>
      </c>
      <c r="R618">
        <v>2.58096641773591</v>
      </c>
      <c r="S618">
        <v>-0.88567939592394396</v>
      </c>
      <c r="T618">
        <v>0.15406054153572801</v>
      </c>
      <c r="U618">
        <v>0.80151816855504898</v>
      </c>
      <c r="V618">
        <v>0.309273019593093</v>
      </c>
      <c r="W618">
        <v>0.33449892689532101</v>
      </c>
      <c r="X618">
        <v>-1.2419977520948999</v>
      </c>
      <c r="Y618">
        <v>0.31161904917098598</v>
      </c>
      <c r="Z618">
        <v>1.9285983069494299</v>
      </c>
      <c r="AA618">
        <v>-1.83528113484499</v>
      </c>
      <c r="AB618">
        <v>1.8861552001908399</v>
      </c>
      <c r="AC618">
        <v>-0.102233439611155</v>
      </c>
      <c r="AD618">
        <v>-1.1445878223639701</v>
      </c>
      <c r="AE618">
        <v>0.27653648321574997</v>
      </c>
      <c r="AG618">
        <v>-0.509651724587457</v>
      </c>
      <c r="AH618">
        <v>0.98004978644894403</v>
      </c>
      <c r="AI618">
        <v>-2.0095697489523401</v>
      </c>
      <c r="AJ618">
        <v>-0.52418259219848595</v>
      </c>
      <c r="AK618">
        <v>2.21560575846524</v>
      </c>
      <c r="AL618">
        <v>-0.16213844619414899</v>
      </c>
      <c r="AM618">
        <v>-0.28361196182231702</v>
      </c>
      <c r="AN618">
        <v>-0.59924726310782706</v>
      </c>
      <c r="AO618">
        <v>-1.6969124534625699</v>
      </c>
      <c r="AP618">
        <v>-1.1833714735985299</v>
      </c>
      <c r="AQ618">
        <v>0.17996560636674999</v>
      </c>
      <c r="AR618">
        <v>-1.5812251546776701</v>
      </c>
      <c r="AS618">
        <v>1.2925304754389799</v>
      </c>
      <c r="AT618">
        <v>6.2967681333247996E-2</v>
      </c>
      <c r="AU618">
        <v>-2.5427798199416398</v>
      </c>
      <c r="AV618">
        <v>-0.86255026635626597</v>
      </c>
      <c r="AW618">
        <v>1.42012563974276</v>
      </c>
      <c r="AX618">
        <v>1.2989403086976401</v>
      </c>
      <c r="AY618">
        <v>-1.4420016151234401</v>
      </c>
      <c r="AZ618">
        <v>1.25712114167982</v>
      </c>
      <c r="BA618">
        <v>-0.33222690744878502</v>
      </c>
      <c r="BB618">
        <v>-0.38173989187271201</v>
      </c>
      <c r="BC618">
        <v>1.9670046382088899</v>
      </c>
      <c r="BD618">
        <v>0.186791586020263</v>
      </c>
      <c r="BF618">
        <v>1.27839848300937</v>
      </c>
      <c r="BG618">
        <v>1.02438148060173</v>
      </c>
      <c r="BH618">
        <v>0.202223282576597</v>
      </c>
      <c r="BI618">
        <v>-0.506292362479144</v>
      </c>
      <c r="BJ618">
        <v>-0.20653825094996101</v>
      </c>
      <c r="BK618">
        <v>1.58368775209965</v>
      </c>
      <c r="BL618">
        <v>0.27876058502442902</v>
      </c>
      <c r="BM618">
        <v>0.51231971883680705</v>
      </c>
      <c r="BN618">
        <v>-1.0122089392098099</v>
      </c>
      <c r="BO618">
        <v>-0.39206066767292203</v>
      </c>
      <c r="BP618">
        <v>-1.00104397743053</v>
      </c>
      <c r="BQ618">
        <v>-3.6803821110879702</v>
      </c>
      <c r="BR618">
        <v>1.35200065815297</v>
      </c>
      <c r="BS618">
        <v>-2.3522561044046602</v>
      </c>
      <c r="BU618">
        <v>0.93414498278434599</v>
      </c>
      <c r="BV618">
        <v>2.6640550120646398</v>
      </c>
      <c r="BW618">
        <v>2.36946293953224</v>
      </c>
      <c r="BX618">
        <v>0.686466485967685</v>
      </c>
      <c r="BY618">
        <v>1.30879374210053</v>
      </c>
      <c r="BZ618">
        <v>0.44147756107122399</v>
      </c>
      <c r="CA618">
        <v>0.16921532478591</v>
      </c>
      <c r="CB618">
        <v>-1.97944749070302</v>
      </c>
      <c r="CC618">
        <v>2.2679064388285002</v>
      </c>
      <c r="CD618">
        <v>0.97043000514531697</v>
      </c>
      <c r="CE618">
        <v>-8.4183326453057802E-2</v>
      </c>
      <c r="CF618">
        <v>-1.0334257153772299</v>
      </c>
      <c r="CG618">
        <v>0.47706233508506601</v>
      </c>
      <c r="CH618">
        <v>-0.44558360914379602</v>
      </c>
      <c r="CI618">
        <v>0.17473464449722101</v>
      </c>
      <c r="CJ618">
        <v>1.54891515412601</v>
      </c>
      <c r="CK618">
        <v>0.81505724665475998</v>
      </c>
      <c r="CL618">
        <v>8.5255262274586102E-2</v>
      </c>
      <c r="CM618">
        <v>0.38193762247829</v>
      </c>
      <c r="CN618">
        <v>-1.0788871546537799</v>
      </c>
      <c r="CO618">
        <v>0.83391661628411395</v>
      </c>
      <c r="CP618">
        <v>0.50314109321334399</v>
      </c>
      <c r="CQ618">
        <v>0.63650092015450399</v>
      </c>
      <c r="CR618">
        <v>0.104405435922672</v>
      </c>
      <c r="CS618">
        <v>-0.21800197928314399</v>
      </c>
      <c r="CT618">
        <v>0.42962653624272201</v>
      </c>
      <c r="CU618">
        <v>-1.0493385742847701</v>
      </c>
      <c r="CV618">
        <v>0.93896873040648599</v>
      </c>
      <c r="CW618">
        <v>0.434209300510702</v>
      </c>
      <c r="CX618">
        <v>0.67350288936722802</v>
      </c>
      <c r="CY618">
        <v>1.5027459805423899</v>
      </c>
      <c r="CZ618">
        <v>1.1454894902271899</v>
      </c>
      <c r="DA618">
        <v>0.15888564685155901</v>
      </c>
      <c r="DB618">
        <v>-0.51914578471041795</v>
      </c>
      <c r="DC618">
        <v>-1.36842740603242</v>
      </c>
      <c r="DD618">
        <v>0.67444954383972799</v>
      </c>
      <c r="DE618">
        <v>0.54945683823461899</v>
      </c>
      <c r="DF618">
        <v>-6.4772631958476302E-3</v>
      </c>
      <c r="DH618">
        <v>0.649728757525736</v>
      </c>
      <c r="DI618">
        <v>0.23381723221973499</v>
      </c>
      <c r="DJ618">
        <v>0.26401088616694302</v>
      </c>
      <c r="DK618">
        <v>-6.71727530061617E-3</v>
      </c>
      <c r="DM618">
        <v>-0.923382176279119</v>
      </c>
      <c r="DN618">
        <v>-0.59195411949985999</v>
      </c>
      <c r="DO618">
        <v>-3.29077977785346</v>
      </c>
      <c r="DP618">
        <v>0.87787711236160204</v>
      </c>
      <c r="DQ618">
        <v>2.9460100644428202</v>
      </c>
      <c r="DR618">
        <v>-1.3338227448912201</v>
      </c>
      <c r="DS618">
        <v>2.4658070651639701</v>
      </c>
      <c r="DT618">
        <v>-0.68853301081617202</v>
      </c>
      <c r="DU618">
        <v>0.595519640410203</v>
      </c>
      <c r="DV618">
        <v>-0.384553916774166</v>
      </c>
      <c r="DW618">
        <v>0.81303391616529597</v>
      </c>
      <c r="DX618">
        <v>-0.25701049071358301</v>
      </c>
      <c r="DY618">
        <v>0.69833382185606796</v>
      </c>
      <c r="DZ618">
        <v>-0.187435302177619</v>
      </c>
      <c r="EA618">
        <v>-0.48257245143759098</v>
      </c>
      <c r="EB618">
        <v>-6.7240216594655101E-3</v>
      </c>
      <c r="EC618">
        <v>-0.37560564296654803</v>
      </c>
      <c r="ED618">
        <v>-0.88657563001106598</v>
      </c>
      <c r="EE618">
        <v>2.4328843082912499</v>
      </c>
      <c r="EF618">
        <v>-1.63309985791784</v>
      </c>
      <c r="EG618">
        <v>1.54263763342897</v>
      </c>
      <c r="EH618">
        <v>0.74365326599945503</v>
      </c>
      <c r="EI618">
        <v>1.963037587484</v>
      </c>
      <c r="EJ618">
        <v>0.47252374188246898</v>
      </c>
      <c r="EK618">
        <v>1.31439961642172</v>
      </c>
      <c r="EL618">
        <v>-0.163255680308794</v>
      </c>
      <c r="EM618">
        <v>-0.16581533718635899</v>
      </c>
      <c r="EN618">
        <v>-1.2018684328722899</v>
      </c>
      <c r="EO618">
        <v>1.1821268137282499</v>
      </c>
      <c r="EP618">
        <v>-1.6291707106574901E-2</v>
      </c>
      <c r="ES618">
        <v>0.39054231274349099</v>
      </c>
      <c r="ET618">
        <v>-0.88750781114868005</v>
      </c>
      <c r="EU618">
        <v>0.20318834176578099</v>
      </c>
      <c r="EV618">
        <v>-2.5091354003052402</v>
      </c>
      <c r="EW618">
        <v>0.97032853882410597</v>
      </c>
      <c r="EX618">
        <v>0.23167021208791999</v>
      </c>
      <c r="EY618">
        <v>-2.4230692809396701</v>
      </c>
      <c r="EZ618">
        <v>-1.58375869532392</v>
      </c>
      <c r="FA618">
        <v>0.69509874556388196</v>
      </c>
      <c r="FB618">
        <v>0.39237747623701602</v>
      </c>
      <c r="FC618">
        <v>-5.26671032275772E-2</v>
      </c>
      <c r="FD618">
        <v>0.324350241862703</v>
      </c>
      <c r="FE618">
        <v>2.1688747860025601</v>
      </c>
      <c r="FF618">
        <v>-4.2535763442210701</v>
      </c>
      <c r="FG618">
        <v>-4.7523416924377698E-2</v>
      </c>
      <c r="FH618">
        <v>0.722871228208533</v>
      </c>
      <c r="FI618">
        <v>2.3755445936330899</v>
      </c>
      <c r="FJ618">
        <v>-0.33823145195128701</v>
      </c>
      <c r="FK618">
        <v>0.15532802299276199</v>
      </c>
      <c r="FL618">
        <v>-0.20931758526785399</v>
      </c>
      <c r="FM618">
        <v>1.51704633262852</v>
      </c>
      <c r="FN618">
        <v>-2.60603319466099</v>
      </c>
      <c r="FO618">
        <v>1.2043688637277199</v>
      </c>
      <c r="FP618">
        <v>-0.79249269219872098</v>
      </c>
      <c r="FQ618">
        <v>-0.92136517096150805</v>
      </c>
      <c r="FR618">
        <v>-1.8286618528691201</v>
      </c>
      <c r="FS618">
        <v>1.5956165989336999</v>
      </c>
      <c r="FT618">
        <v>-0.41387318478882701</v>
      </c>
      <c r="FU618">
        <v>-0.38593011449847803</v>
      </c>
      <c r="FV618">
        <v>1.2217509420224799</v>
      </c>
      <c r="FW618">
        <v>0.42142172733292699</v>
      </c>
      <c r="FX618">
        <v>-0.38769408092775798</v>
      </c>
      <c r="FZ618">
        <v>1.4574307122529699</v>
      </c>
      <c r="GA618">
        <v>1.0452421829541001</v>
      </c>
      <c r="GB618">
        <v>0.25887749980029201</v>
      </c>
      <c r="GC618">
        <v>0.98050579072150901</v>
      </c>
      <c r="GD618">
        <v>1.02060977951623E-2</v>
      </c>
      <c r="GE618">
        <v>0.64367957820650201</v>
      </c>
      <c r="GF618">
        <v>0.48656770104571501</v>
      </c>
      <c r="GG618">
        <v>-0.23060864259605299</v>
      </c>
      <c r="GH618">
        <v>0.71697561979817703</v>
      </c>
      <c r="GI618">
        <v>-0.19559431675588701</v>
      </c>
      <c r="GJ618">
        <v>-0.107456357818592</v>
      </c>
      <c r="GK618">
        <v>-0.40893576488088001</v>
      </c>
      <c r="GM618">
        <v>-1.2943349469423999</v>
      </c>
      <c r="GN618">
        <v>1.04533214816911</v>
      </c>
      <c r="GO618">
        <v>0.129019077030534</v>
      </c>
      <c r="GP618">
        <v>-0.71594904857192898</v>
      </c>
      <c r="GQ618">
        <v>0.75946838242089099</v>
      </c>
      <c r="GR618">
        <v>-0.44208001227161697</v>
      </c>
      <c r="GS618">
        <v>6.4676471993152504E-2</v>
      </c>
      <c r="GT618">
        <v>0.69899021509627302</v>
      </c>
      <c r="GU618">
        <v>-1.0255641313960999</v>
      </c>
      <c r="GV618">
        <v>1.19020243491832</v>
      </c>
      <c r="GW618">
        <v>1.59100134624168E-2</v>
      </c>
      <c r="GX618">
        <v>1.83425327868463</v>
      </c>
      <c r="GY618">
        <v>-0.26622750092428799</v>
      </c>
      <c r="GZ618">
        <v>9.7530445964366705E-2</v>
      </c>
      <c r="HA618">
        <v>-1.92296851100764</v>
      </c>
      <c r="HB618">
        <v>1.6406610478952599</v>
      </c>
      <c r="HC618">
        <v>0.55535189076181302</v>
      </c>
      <c r="HD618">
        <v>0.472136474854778</v>
      </c>
      <c r="HE618">
        <v>-0.40258641047330501</v>
      </c>
      <c r="HF618">
        <v>-6.1995449414098402E-2</v>
      </c>
      <c r="HG618">
        <v>0.21901009331486401</v>
      </c>
      <c r="HH618">
        <v>-6.5155154698004494E-2</v>
      </c>
      <c r="HI618">
        <v>0.85627195130655298</v>
      </c>
      <c r="HJ618">
        <v>3.92149595427327E-2</v>
      </c>
      <c r="HK618">
        <v>0.16478066809213501</v>
      </c>
      <c r="HL618">
        <v>0.16894775017135499</v>
      </c>
      <c r="HM618">
        <v>0.62055686812527699</v>
      </c>
      <c r="HN618">
        <v>0.24409602156083601</v>
      </c>
      <c r="HO618">
        <v>0.51678208328667097</v>
      </c>
      <c r="HP618">
        <v>0.72797116008587204</v>
      </c>
      <c r="HR618">
        <v>0.85482995091297198</v>
      </c>
      <c r="HS618">
        <v>0.58010046395793302</v>
      </c>
      <c r="HT618">
        <v>-0.59761315969808504</v>
      </c>
      <c r="HU618">
        <v>-0.20276796694815899</v>
      </c>
      <c r="HV618">
        <v>7.1805383777245907E-2</v>
      </c>
      <c r="HW618">
        <v>-0.40506636369173099</v>
      </c>
      <c r="HX618">
        <v>0.86510892033402298</v>
      </c>
      <c r="HY618">
        <v>-0.29157889875932602</v>
      </c>
      <c r="HZ618">
        <v>-0.57513377460054504</v>
      </c>
      <c r="IA618">
        <v>0.52827592298854098</v>
      </c>
      <c r="IB618">
        <v>0.39374600582959801</v>
      </c>
      <c r="IC618">
        <v>0.53723414512205603</v>
      </c>
      <c r="ID618">
        <v>0.173516819995712</v>
      </c>
      <c r="IE618">
        <v>-0.35333870064278</v>
      </c>
      <c r="IF618">
        <v>1.0353512088840899</v>
      </c>
      <c r="IG618">
        <v>-1.01258187478379</v>
      </c>
      <c r="IH618">
        <v>0.60943404041608995</v>
      </c>
      <c r="II618">
        <v>2.0363944531709401E-2</v>
      </c>
      <c r="IJ618">
        <v>-0.33668456362647697</v>
      </c>
      <c r="IK618">
        <v>-0.18155017196477299</v>
      </c>
      <c r="IL618">
        <v>1.4883875648592899</v>
      </c>
      <c r="IM618">
        <v>-0.10620687098708</v>
      </c>
      <c r="IN618">
        <v>-1.1474184134385701</v>
      </c>
      <c r="IO618">
        <v>1.59544975667814</v>
      </c>
      <c r="IP618">
        <v>-0.70790707950436604</v>
      </c>
      <c r="IQ618">
        <v>-5.4984923735901196E-3</v>
      </c>
      <c r="IR618">
        <v>1.09737513521395</v>
      </c>
      <c r="IS618">
        <v>0.32877433623070801</v>
      </c>
      <c r="IT618">
        <v>0.52346565335028605</v>
      </c>
      <c r="IU618">
        <v>-0.34668408497964298</v>
      </c>
      <c r="IV618">
        <v>-0.474081395259418</v>
      </c>
      <c r="IW618">
        <v>-1.54973111657455</v>
      </c>
      <c r="IX618">
        <v>0.59039772477262897</v>
      </c>
      <c r="IY618">
        <v>4.6987935638753697E-2</v>
      </c>
      <c r="IZ618">
        <v>0.78379801343544397</v>
      </c>
      <c r="JA618">
        <v>-0.89550025450080295</v>
      </c>
      <c r="JB618">
        <v>-0.57641164239612397</v>
      </c>
      <c r="JC618">
        <v>-1.23711660007757</v>
      </c>
      <c r="JD618">
        <v>3.8687830419803497E-2</v>
      </c>
      <c r="JE618">
        <v>0.58313717672717802</v>
      </c>
      <c r="JF618">
        <v>-2.2739149244444001</v>
      </c>
      <c r="JG618">
        <v>0.58401708247401996</v>
      </c>
      <c r="JH618">
        <v>0.204035545903025</v>
      </c>
      <c r="JI618">
        <v>-0.82300313097221101</v>
      </c>
      <c r="JJ618">
        <v>-0.61784711979271401</v>
      </c>
      <c r="JK618">
        <v>0.151392123370897</v>
      </c>
      <c r="JL618">
        <v>0.57445778875262499</v>
      </c>
      <c r="JM618">
        <v>-0.70474268559337405</v>
      </c>
    </row>
    <row r="619" spans="1:273" x14ac:dyDescent="0.25">
      <c r="A619" s="29">
        <v>44418</v>
      </c>
      <c r="B619" s="31" t="s">
        <v>2349</v>
      </c>
      <c r="C619" s="24" t="s">
        <v>1735</v>
      </c>
      <c r="D619" s="24" t="s">
        <v>1899</v>
      </c>
      <c r="E619" s="34">
        <v>5.8961370000000004</v>
      </c>
      <c r="F619" s="38">
        <v>3060</v>
      </c>
      <c r="G619" s="16">
        <f>VLOOKUP(C619,dFundos!$A$1:$B$28,2,FALSE)</f>
        <v>18770648000102</v>
      </c>
      <c r="H619" s="13"/>
      <c r="I619">
        <f>_xll.ECONOMATICA(G619,"VOLATILITY","1Y",A619)</f>
        <v>19.5222223385645</v>
      </c>
      <c r="J619">
        <f>_xll.ECONOMATICA(G619,"NAV","1D",A619)</f>
        <v>516.97362400032603</v>
      </c>
      <c r="K619">
        <f>_xll.ECONOMATICA(G619,"NAV","1D",A619+1)</f>
        <v>518.98386699985701</v>
      </c>
      <c r="L619" s="6"/>
      <c r="M619">
        <v>-1.7171860941743899</v>
      </c>
      <c r="N619">
        <v>2.4763668678133399</v>
      </c>
      <c r="O619">
        <v>-1.46146654506083</v>
      </c>
      <c r="P619">
        <v>0.84012998577236397</v>
      </c>
      <c r="Q619">
        <v>1.9412215113334199</v>
      </c>
      <c r="R619">
        <v>-0.20055749109815199</v>
      </c>
      <c r="S619">
        <v>0.56794996526150499</v>
      </c>
      <c r="T619">
        <v>1.2990642433578601</v>
      </c>
      <c r="U619">
        <v>1.13118704848603</v>
      </c>
      <c r="V619">
        <v>0.84784290556854103</v>
      </c>
      <c r="W619">
        <v>-0.69108940842852495</v>
      </c>
      <c r="X619">
        <v>3.59545211049408</v>
      </c>
      <c r="Y619">
        <v>-0.64837475247259102</v>
      </c>
      <c r="Z619">
        <v>-2.19548636159743</v>
      </c>
      <c r="AA619">
        <v>0.62723219325562196</v>
      </c>
      <c r="AB619">
        <v>-0.59260151710986997</v>
      </c>
      <c r="AC619">
        <v>1.04297376419709</v>
      </c>
      <c r="AD619">
        <v>-5.06140416746348</v>
      </c>
      <c r="AE619">
        <v>-0.60955976114200905</v>
      </c>
      <c r="AG619">
        <v>-1.91779611759557</v>
      </c>
      <c r="AH619">
        <v>0.84238273466326097</v>
      </c>
      <c r="AI619">
        <v>-1.5118993355827099</v>
      </c>
      <c r="AJ619">
        <v>0.35488526355038602</v>
      </c>
      <c r="AK619">
        <v>-6.8432160787779098E-2</v>
      </c>
      <c r="AL619">
        <v>0.55751026338839405</v>
      </c>
      <c r="AM619">
        <v>-1.5533603886979099</v>
      </c>
      <c r="AN619">
        <v>-0.89595175277281702</v>
      </c>
      <c r="AO619">
        <v>0.98145273623231299</v>
      </c>
      <c r="AP619">
        <v>-6.1505195662903099E-2</v>
      </c>
      <c r="AQ619">
        <v>2.3933558451972199</v>
      </c>
      <c r="AR619">
        <v>-0.61703660740022304</v>
      </c>
      <c r="AS619">
        <v>-0.69287627047742695</v>
      </c>
      <c r="AT619">
        <v>2.1463312712512601</v>
      </c>
      <c r="AU619">
        <v>3.0534689863998201</v>
      </c>
      <c r="AV619">
        <v>-0.31962290586307102</v>
      </c>
      <c r="AW619">
        <v>0.55005783924570995</v>
      </c>
      <c r="AX619">
        <v>1.1084685042078499</v>
      </c>
      <c r="AY619">
        <v>-1.16644194076798</v>
      </c>
      <c r="AZ619">
        <v>5.2461545419646399E-2</v>
      </c>
      <c r="BA619">
        <v>-1.0728040112553601</v>
      </c>
      <c r="BB619">
        <v>2.07387589362042</v>
      </c>
      <c r="BC619">
        <v>0.44773883764719402</v>
      </c>
      <c r="BD619">
        <v>3.5476743141771301E-2</v>
      </c>
      <c r="BF619">
        <v>2.1816115231558801</v>
      </c>
      <c r="BG619">
        <v>-0.63424230474993204</v>
      </c>
      <c r="BH619">
        <v>-0.19607222639024299</v>
      </c>
      <c r="BI619">
        <v>0.45357436247286398</v>
      </c>
      <c r="BJ619">
        <v>-2.27108276803847</v>
      </c>
      <c r="BK619">
        <v>0.31967998293111999</v>
      </c>
      <c r="BL619">
        <v>0.32771679434517897</v>
      </c>
      <c r="BM619">
        <v>0.24630727293697399</v>
      </c>
      <c r="BN619">
        <v>0.78797241694701403</v>
      </c>
      <c r="BO619">
        <v>-1.8534150588493501</v>
      </c>
      <c r="BP619">
        <v>0.74960413239750801</v>
      </c>
      <c r="BQ619">
        <v>-2.7991814798951999</v>
      </c>
      <c r="BR619">
        <v>1.4982879138187899</v>
      </c>
      <c r="BS619">
        <v>-1.3686818167116099</v>
      </c>
      <c r="BU619">
        <v>2.9077430841425702</v>
      </c>
      <c r="BV619">
        <v>0.91647057834052204</v>
      </c>
      <c r="BW619">
        <v>0.39143257472460402</v>
      </c>
      <c r="BX619">
        <v>-2.9096214820128798</v>
      </c>
      <c r="BY619">
        <v>2.6597200667310998</v>
      </c>
      <c r="BZ619">
        <v>-2.1112909348630602</v>
      </c>
      <c r="CA619">
        <v>1.1316004060063301</v>
      </c>
      <c r="CB619">
        <v>-0.14470338337559999</v>
      </c>
      <c r="CC619">
        <v>1.68680509996193</v>
      </c>
      <c r="CD619">
        <v>-4.0295432063430801E-2</v>
      </c>
      <c r="CE619">
        <v>-1.3733232357481</v>
      </c>
      <c r="CF619">
        <v>-1.34775139094927</v>
      </c>
      <c r="CG619">
        <v>-0.33967133085752699</v>
      </c>
      <c r="CH619">
        <v>0.70738225294917401</v>
      </c>
      <c r="CI619">
        <v>1.3784823031528499</v>
      </c>
      <c r="CJ619">
        <v>0.68979289007984301</v>
      </c>
      <c r="CK619">
        <v>-1.15033062957082</v>
      </c>
      <c r="CL619">
        <v>-0.114203045177419</v>
      </c>
      <c r="CM619">
        <v>0.54439105224446405</v>
      </c>
      <c r="CN619">
        <v>-6.53080550364393E-2</v>
      </c>
      <c r="CO619">
        <v>-0.92776442734248099</v>
      </c>
      <c r="CP619">
        <v>0.393566421371361</v>
      </c>
      <c r="CQ619">
        <v>-1.8588448685477501</v>
      </c>
      <c r="CR619">
        <v>0.308510374088655</v>
      </c>
      <c r="CS619">
        <v>-0.921240870047768</v>
      </c>
      <c r="CT619">
        <v>0.92099220037198404</v>
      </c>
      <c r="CU619">
        <v>0.26804822791746102</v>
      </c>
      <c r="CV619">
        <v>-2.55715882994991</v>
      </c>
      <c r="CW619">
        <v>0.36149002098682098</v>
      </c>
      <c r="CX619">
        <v>0.892358096643875</v>
      </c>
      <c r="CY619">
        <v>0.26218230614176702</v>
      </c>
      <c r="CZ619">
        <v>0.87026260425773205</v>
      </c>
      <c r="DA619">
        <v>-0.26861410988203699</v>
      </c>
      <c r="DB619">
        <v>-0.507684243530093</v>
      </c>
      <c r="DC619">
        <v>0.94481983105652001</v>
      </c>
      <c r="DD619">
        <v>0.43143408056494098</v>
      </c>
      <c r="DE619">
        <v>1.0903779357249701</v>
      </c>
      <c r="DF619">
        <v>-9.7956521130981907E-3</v>
      </c>
      <c r="DH619">
        <v>2.1709019960326299</v>
      </c>
      <c r="DI619">
        <v>-1.2563548665639199</v>
      </c>
      <c r="DJ619">
        <v>-0.15835510512261</v>
      </c>
      <c r="DK619">
        <v>-7.7354419772745998E-3</v>
      </c>
      <c r="DM619">
        <v>-0.18695743438001999</v>
      </c>
      <c r="DN619">
        <v>1.0206755650870001</v>
      </c>
      <c r="DO619">
        <v>0.44835044027422599</v>
      </c>
      <c r="DP619">
        <v>3.4264253868968799</v>
      </c>
      <c r="DQ619">
        <v>0.62865794279787202</v>
      </c>
      <c r="DR619">
        <v>0.54925796848692698</v>
      </c>
      <c r="DS619">
        <v>-2.0967678196029702</v>
      </c>
      <c r="DT619">
        <v>-0.474285678228625</v>
      </c>
      <c r="DU619">
        <v>-2.10221898078089</v>
      </c>
      <c r="DV619">
        <v>0.49116230111394499</v>
      </c>
      <c r="DW619">
        <v>-0.158413348526665</v>
      </c>
      <c r="DX619">
        <v>1.7521596650112801</v>
      </c>
      <c r="DY619">
        <v>1.11243603878393</v>
      </c>
      <c r="DZ619">
        <v>1.06100293505733</v>
      </c>
      <c r="EA619">
        <v>1.3589272464741999</v>
      </c>
      <c r="EB619">
        <v>-7.87995941209374E-3</v>
      </c>
      <c r="EC619">
        <v>-1.5184725829385599</v>
      </c>
      <c r="ED619">
        <v>-2.0895732494864201</v>
      </c>
      <c r="EE619">
        <v>2.6482069837584299</v>
      </c>
      <c r="EF619">
        <v>-1.92278463437106</v>
      </c>
      <c r="EG619">
        <v>1.26528070213681</v>
      </c>
      <c r="EH619">
        <v>0.17804239469114699</v>
      </c>
      <c r="EI619">
        <v>0.49448118425061699</v>
      </c>
      <c r="EJ619">
        <v>1.9311490530526501</v>
      </c>
      <c r="EK619">
        <v>-0.72970711516973097</v>
      </c>
      <c r="EL619">
        <v>0.58946945555362595</v>
      </c>
      <c r="EM619">
        <v>0.386478974178317</v>
      </c>
      <c r="EN619">
        <v>0.101303335577541</v>
      </c>
      <c r="EO619">
        <v>0.10574020470812701</v>
      </c>
      <c r="EP619">
        <v>9.7854410705622299E-2</v>
      </c>
      <c r="ES619">
        <v>0.87643813130853199</v>
      </c>
      <c r="ET619">
        <v>0.120377730490873</v>
      </c>
      <c r="EU619">
        <v>-0.64281881759598003</v>
      </c>
      <c r="EV619">
        <v>7.5758914135803906E-2</v>
      </c>
      <c r="EW619">
        <v>-0.344937296085845</v>
      </c>
      <c r="EX619">
        <v>1.0379219751484901</v>
      </c>
      <c r="EY619">
        <v>-0.81687974616215797</v>
      </c>
      <c r="EZ619">
        <v>0.94184294484875897</v>
      </c>
      <c r="FA619">
        <v>2.0310126479671502</v>
      </c>
      <c r="FB619">
        <v>0.55294783542194603</v>
      </c>
      <c r="FC619">
        <v>6.3144381419988294E-2</v>
      </c>
      <c r="FD619">
        <v>-3.1983592873984898</v>
      </c>
      <c r="FE619">
        <v>2.21613250323571</v>
      </c>
      <c r="FF619">
        <v>1.38617086176964</v>
      </c>
      <c r="FG619">
        <v>1.67050675390783</v>
      </c>
      <c r="FH619">
        <v>-1.0530586418099099</v>
      </c>
      <c r="FI619">
        <v>-1.6374905496377301</v>
      </c>
      <c r="FJ619">
        <v>0.166866415020195</v>
      </c>
      <c r="FK619">
        <v>1.86007511638309</v>
      </c>
      <c r="FL619">
        <v>-4.6472306166833698E-2</v>
      </c>
      <c r="FM619">
        <v>-0.179481723625941</v>
      </c>
      <c r="FN619">
        <v>-1.93880096285284</v>
      </c>
      <c r="FO619">
        <v>-1.5102827601367601</v>
      </c>
      <c r="FP619">
        <v>0.99916643957840301</v>
      </c>
      <c r="FQ619">
        <v>-1.06408900874158</v>
      </c>
      <c r="FR619">
        <v>1.1157624687257299</v>
      </c>
      <c r="FS619">
        <v>1.5166358525675601</v>
      </c>
      <c r="FT619">
        <v>2.7834311073092999</v>
      </c>
      <c r="FU619">
        <v>0.42517489109741302</v>
      </c>
      <c r="FV619">
        <v>-0.86548408917224195</v>
      </c>
      <c r="FW619">
        <v>-1.1932218437323201</v>
      </c>
      <c r="FX619">
        <v>2.4675467249835501</v>
      </c>
      <c r="FZ619">
        <v>0.88585596895427399</v>
      </c>
      <c r="GA619">
        <v>-1.1493902253278101</v>
      </c>
      <c r="GB619">
        <v>0.93265301093197195</v>
      </c>
      <c r="GC619">
        <v>-0.39795215889171198</v>
      </c>
      <c r="GD619">
        <v>2.3794742386598999</v>
      </c>
      <c r="GE619">
        <v>0.91785832846653603</v>
      </c>
      <c r="GF619">
        <v>-0.45447031216099298</v>
      </c>
      <c r="GG619">
        <v>-0.54479714672197599</v>
      </c>
      <c r="GH619">
        <v>-0.21132452602614599</v>
      </c>
      <c r="GI619">
        <v>-0.15267001772372199</v>
      </c>
      <c r="GJ619">
        <v>-0.88361260377496398</v>
      </c>
      <c r="GK619">
        <v>-0.95532637615178795</v>
      </c>
      <c r="GM619">
        <v>-1.54011062995778</v>
      </c>
      <c r="GN619">
        <v>1.5203604074486099</v>
      </c>
      <c r="GO619">
        <v>-0.28241965037523198</v>
      </c>
      <c r="GP619">
        <v>3.1839278017287101E-2</v>
      </c>
      <c r="GQ619">
        <v>-1.5221696125081501</v>
      </c>
      <c r="GR619">
        <v>0.485623298845894</v>
      </c>
      <c r="GS619">
        <v>0.41464793011982698</v>
      </c>
      <c r="GT619">
        <v>-0.203826200686308</v>
      </c>
      <c r="GU619">
        <v>-0.26909052103292203</v>
      </c>
      <c r="GV619">
        <v>-1.2063640295309599</v>
      </c>
      <c r="GW619">
        <v>-0.28731794873237998</v>
      </c>
      <c r="GX619">
        <v>-0.15124859401112201</v>
      </c>
      <c r="GY619">
        <v>-1.20802817064032</v>
      </c>
      <c r="GZ619">
        <v>-0.83584431122290004</v>
      </c>
      <c r="HA619">
        <v>-1.41829643325764</v>
      </c>
      <c r="HB619">
        <v>1.54334192175156</v>
      </c>
      <c r="HC619">
        <v>1.11396698193857</v>
      </c>
      <c r="HD619">
        <v>-0.43913251292906402</v>
      </c>
      <c r="HE619">
        <v>-1.0389367343122999</v>
      </c>
      <c r="HF619">
        <v>0.93258226388570598</v>
      </c>
      <c r="HG619">
        <v>0.461448065289005</v>
      </c>
      <c r="HH619">
        <v>1.0514369872908</v>
      </c>
      <c r="HI619">
        <v>0.80145174451899903</v>
      </c>
      <c r="HJ619">
        <v>-0.13038615279583601</v>
      </c>
      <c r="HK619">
        <v>-9.1615577002812601E-2</v>
      </c>
      <c r="HL619">
        <v>-0.72978474636329305</v>
      </c>
      <c r="HM619">
        <v>-0.40831795895428502</v>
      </c>
      <c r="HN619">
        <v>2.9584724507003599E-2</v>
      </c>
      <c r="HO619">
        <v>-1.1105599824986701</v>
      </c>
      <c r="HP619">
        <v>-1.03175816602743</v>
      </c>
      <c r="HR619">
        <v>-0.199529008568788</v>
      </c>
      <c r="HS619">
        <v>-0.17095051043725101</v>
      </c>
      <c r="HT619">
        <v>-7.0315286211553002E-2</v>
      </c>
      <c r="HU619">
        <v>0.20638807363866399</v>
      </c>
      <c r="HV619">
        <v>0.532240623033431</v>
      </c>
      <c r="HW619">
        <v>0.80423682848049804</v>
      </c>
      <c r="HX619">
        <v>-0.44837960076620198</v>
      </c>
      <c r="HY619">
        <v>-0.83218458212286395</v>
      </c>
      <c r="HZ619">
        <v>-0.19080796819252999</v>
      </c>
      <c r="IA619">
        <v>-0.46621697183582</v>
      </c>
      <c r="IB619">
        <v>-0.77173644403956099</v>
      </c>
      <c r="IC619">
        <v>0.64382927957922198</v>
      </c>
      <c r="ID619">
        <v>4.6620568718935801E-2</v>
      </c>
      <c r="IE619">
        <v>-0.34649701310627301</v>
      </c>
      <c r="IF619">
        <v>-0.25131340225925702</v>
      </c>
      <c r="IG619">
        <v>1.0691916248106299</v>
      </c>
      <c r="IH619">
        <v>-0.105553570938355</v>
      </c>
      <c r="II619">
        <v>9.6235627643181901E-2</v>
      </c>
      <c r="IJ619">
        <v>0.97833804320544004</v>
      </c>
      <c r="IK619">
        <v>1.15166121959192</v>
      </c>
      <c r="IL619">
        <v>1.05267639410158</v>
      </c>
      <c r="IM619">
        <v>0.67511987381294603</v>
      </c>
      <c r="IN619">
        <v>1.61254879822081</v>
      </c>
      <c r="IO619">
        <v>0.71592477452213599</v>
      </c>
      <c r="IP619">
        <v>-0.53204190853648503</v>
      </c>
      <c r="IQ619">
        <v>-4.9202930313185797E-3</v>
      </c>
      <c r="IR619">
        <v>0.61408009041770095</v>
      </c>
      <c r="IS619">
        <v>-0.515257080223819</v>
      </c>
      <c r="IT619">
        <v>-1.2166081328359699</v>
      </c>
      <c r="IU619">
        <v>0.38227743534662301</v>
      </c>
      <c r="IV619">
        <v>-1.3911069264395299</v>
      </c>
      <c r="IW619">
        <v>0.416424630566326</v>
      </c>
      <c r="IX619">
        <v>1.0625447195707201</v>
      </c>
      <c r="IY619">
        <v>0.82061347766284598</v>
      </c>
      <c r="IZ619">
        <v>0.32396803962910797</v>
      </c>
      <c r="JA619">
        <v>1.1475489447548199</v>
      </c>
      <c r="JB619">
        <v>-0.33665080827631799</v>
      </c>
      <c r="JC619">
        <v>-0.54576624088440395</v>
      </c>
      <c r="JD619">
        <v>-0.87407261098633204</v>
      </c>
      <c r="JE619">
        <v>-0.79399436544918001</v>
      </c>
      <c r="JF619">
        <v>1.3741701388426</v>
      </c>
      <c r="JG619">
        <v>-0.95650361954540097</v>
      </c>
      <c r="JH619">
        <v>1.4186449745466201</v>
      </c>
      <c r="JI619">
        <v>-0.58073411910299899</v>
      </c>
      <c r="JJ619">
        <v>1.2298593333980501</v>
      </c>
      <c r="JK619">
        <v>0.516296951900586</v>
      </c>
      <c r="JL619">
        <v>-0.24246402381322699</v>
      </c>
      <c r="JM619">
        <v>-0.49678178529575201</v>
      </c>
    </row>
    <row r="620" spans="1:273" x14ac:dyDescent="0.25">
      <c r="A620" s="30">
        <v>44419</v>
      </c>
      <c r="B620" s="31" t="s">
        <v>1714</v>
      </c>
      <c r="C620" s="23" t="s">
        <v>1743</v>
      </c>
      <c r="D620" s="23" t="s">
        <v>1899</v>
      </c>
      <c r="E620" s="32">
        <v>67.649338</v>
      </c>
      <c r="F620" s="37">
        <v>10000</v>
      </c>
      <c r="G620" s="16">
        <f>VLOOKUP(C620,dFundos!$A$1:$B$28,2,FALSE)</f>
        <v>25079957000104</v>
      </c>
      <c r="H620" s="13"/>
      <c r="I620">
        <f>_xll.ECONOMATICA(G620,"VOLATILITY","1Y",A620)</f>
        <v>5.2769530826335496</v>
      </c>
      <c r="J620">
        <f>_xll.ECONOMATICA(G620,"NAV","1D",A620)</f>
        <v>148.38300699996799</v>
      </c>
      <c r="K620">
        <f>_xll.ECONOMATICA(G620,"NAV","1D",A620+1)</f>
        <v>147.82110500009699</v>
      </c>
      <c r="L620" s="6"/>
      <c r="M620">
        <v>4.8068557771330199E-2</v>
      </c>
      <c r="N620">
        <v>-0.22565464196304699</v>
      </c>
      <c r="O620">
        <v>0.39942852617968999</v>
      </c>
      <c r="P620">
        <v>-3.8112110178190099E-2</v>
      </c>
      <c r="Q620">
        <v>0.21688491087843401</v>
      </c>
      <c r="R620">
        <v>-6.5217016526730696E-3</v>
      </c>
      <c r="S620">
        <v>6.4420633680129E-2</v>
      </c>
      <c r="T620">
        <v>-0.28643198484132898</v>
      </c>
      <c r="U620">
        <v>6.4785990616655895E-2</v>
      </c>
      <c r="V620">
        <v>3.8868229239596999E-2</v>
      </c>
      <c r="W620">
        <v>-0.53245510953274799</v>
      </c>
      <c r="X620">
        <v>0.117040764962439</v>
      </c>
      <c r="Y620">
        <v>0.406848284546868</v>
      </c>
      <c r="Z620">
        <v>-0.498272423737944</v>
      </c>
      <c r="AA620">
        <v>0.386041608726373</v>
      </c>
      <c r="AB620">
        <v>-8.8270095147891005E-3</v>
      </c>
      <c r="AC620">
        <v>-9.1626798257493605E-2</v>
      </c>
      <c r="AD620">
        <v>2.5472363086009898E-2</v>
      </c>
      <c r="AF620">
        <v>0.17474622673034901</v>
      </c>
      <c r="AG620">
        <v>-1.0326252322556699E-2</v>
      </c>
      <c r="AH620">
        <v>-0.22079422024035</v>
      </c>
      <c r="AI620">
        <v>2.4005483101063901E-2</v>
      </c>
      <c r="AJ620">
        <v>-5.90989692682342E-2</v>
      </c>
      <c r="AK620">
        <v>0.103993174707284</v>
      </c>
      <c r="AL620">
        <v>-0.232131635038968</v>
      </c>
      <c r="AM620">
        <v>0.27745824827434301</v>
      </c>
      <c r="AN620">
        <v>-0.20837782703893001</v>
      </c>
      <c r="AO620">
        <v>-0.161058144476556</v>
      </c>
      <c r="AP620">
        <v>0.14278433191066101</v>
      </c>
      <c r="AQ620">
        <v>-0.42054837240357301</v>
      </c>
      <c r="AR620">
        <v>0.20969224788132099</v>
      </c>
      <c r="AS620">
        <v>0.15518829550273899</v>
      </c>
      <c r="AT620">
        <v>-0.41883362155203901</v>
      </c>
      <c r="AU620">
        <v>-0.17280867223235</v>
      </c>
      <c r="AV620">
        <v>0.15349904042523099</v>
      </c>
      <c r="AW620">
        <v>3.6803273360419601E-2</v>
      </c>
      <c r="AX620">
        <v>-0.60029541373296502</v>
      </c>
      <c r="AY620">
        <v>0.14916062682459599</v>
      </c>
      <c r="AZ620">
        <v>-0.18240861209051201</v>
      </c>
      <c r="BA620">
        <v>-0.27613701104200999</v>
      </c>
      <c r="BB620">
        <v>0.40644725595484499</v>
      </c>
      <c r="BC620">
        <v>-0.25668317866802698</v>
      </c>
      <c r="BE620">
        <v>-0.110079136265995</v>
      </c>
      <c r="BF620">
        <v>0.28964806915610097</v>
      </c>
      <c r="BG620">
        <v>6.7226630017103203E-2</v>
      </c>
      <c r="BH620">
        <v>0.16808907603262899</v>
      </c>
      <c r="BI620">
        <v>-0.23372178011413799</v>
      </c>
      <c r="BJ620">
        <v>-0.261201899047592</v>
      </c>
      <c r="BK620">
        <v>-0.13351813358895001</v>
      </c>
      <c r="BL620">
        <v>0.27930896212637901</v>
      </c>
      <c r="BM620">
        <v>-0.50724255406748897</v>
      </c>
      <c r="BN620">
        <v>2.3155643066274899E-2</v>
      </c>
      <c r="BO620">
        <v>-0.69755999347762598</v>
      </c>
      <c r="BP620">
        <v>2.8343748817860601E-2</v>
      </c>
      <c r="BQ620">
        <v>-0.145759622773767</v>
      </c>
      <c r="BR620">
        <v>-0.51054634359388695</v>
      </c>
      <c r="BT620">
        <v>0.414804302999983</v>
      </c>
      <c r="BU620">
        <v>0.87022953284758797</v>
      </c>
      <c r="BV620">
        <v>0.36438926290429702</v>
      </c>
      <c r="BW620">
        <v>0.282760672416771</v>
      </c>
      <c r="BX620">
        <v>0.44327317591523802</v>
      </c>
      <c r="BY620">
        <v>-5.4204908792598899E-2</v>
      </c>
      <c r="BZ620">
        <v>-0.34287414036953101</v>
      </c>
      <c r="CA620">
        <v>-0.29718151081397098</v>
      </c>
      <c r="CB620">
        <v>2.96727037493838E-2</v>
      </c>
      <c r="CC620">
        <v>0.228888056335563</v>
      </c>
      <c r="CD620">
        <v>0.39052805714163702</v>
      </c>
      <c r="CE620">
        <v>0.421570105027058</v>
      </c>
      <c r="CF620">
        <v>0.25763407957128898</v>
      </c>
      <c r="CG620">
        <v>-3.1505411971011199E-2</v>
      </c>
      <c r="CH620">
        <v>-0.73671895124789399</v>
      </c>
      <c r="CI620">
        <v>5.5016827354847898E-2</v>
      </c>
      <c r="CJ620">
        <v>0.44460707485995998</v>
      </c>
      <c r="CK620">
        <v>0.424218367516005</v>
      </c>
      <c r="CL620">
        <v>-4.1801506085903398E-2</v>
      </c>
      <c r="CM620">
        <v>6.8760173053306103E-2</v>
      </c>
      <c r="CN620">
        <v>-0.50579968246893303</v>
      </c>
      <c r="CO620">
        <v>0.38984313832770601</v>
      </c>
      <c r="CP620">
        <v>0.16118486219056599</v>
      </c>
      <c r="CQ620">
        <v>0.13897783101128899</v>
      </c>
      <c r="CR620">
        <v>-6.2734487164561897E-2</v>
      </c>
      <c r="CS620">
        <v>0.29501186581910599</v>
      </c>
      <c r="CT620">
        <v>-0.373098533236771</v>
      </c>
      <c r="CU620">
        <v>0.116299952605914</v>
      </c>
      <c r="CV620">
        <v>0.63485802184004603</v>
      </c>
      <c r="CW620">
        <v>2.2448371055361301E-2</v>
      </c>
      <c r="CX620">
        <v>0.476001844435814</v>
      </c>
      <c r="CY620">
        <v>9.0438867482589599E-2</v>
      </c>
      <c r="CZ620">
        <v>-9.80428679213219E-2</v>
      </c>
      <c r="DA620">
        <v>-0.347517958562094</v>
      </c>
      <c r="DB620">
        <v>-0.114871796540683</v>
      </c>
      <c r="DC620">
        <v>-0.13738698971792501</v>
      </c>
      <c r="DD620">
        <v>0.11971172698395099</v>
      </c>
      <c r="DE620">
        <v>-4.4381080442690299E-3</v>
      </c>
      <c r="DG620">
        <v>0.59149238368263501</v>
      </c>
      <c r="DH620">
        <v>0.241670821924345</v>
      </c>
      <c r="DI620">
        <v>0.204233862859837</v>
      </c>
      <c r="DJ620">
        <v>-4.4623340727412098E-3</v>
      </c>
      <c r="DL620">
        <v>-0.73007672399398904</v>
      </c>
      <c r="DM620">
        <v>-0.28437338760340902</v>
      </c>
      <c r="DN620">
        <v>-0.61373961234494301</v>
      </c>
      <c r="DO620">
        <v>-5.7047494919970597E-2</v>
      </c>
      <c r="DP620">
        <v>0.60125004220026301</v>
      </c>
      <c r="DQ620">
        <v>-9.5772569056862294E-2</v>
      </c>
      <c r="DR620">
        <v>0.23514255135523901</v>
      </c>
      <c r="DS620">
        <v>0.21202116731728901</v>
      </c>
      <c r="DT620">
        <v>-0.47335193812614301</v>
      </c>
      <c r="DU620">
        <v>0.26422590726724599</v>
      </c>
      <c r="DV620">
        <v>-0.41936535208151299</v>
      </c>
      <c r="DW620">
        <v>0.271051616982732</v>
      </c>
      <c r="DX620">
        <v>0.34470990485715403</v>
      </c>
      <c r="DY620">
        <v>-6.3081951884669293E-2</v>
      </c>
      <c r="DZ620">
        <v>0.26846717373700801</v>
      </c>
      <c r="EA620">
        <v>-4.7396340960403904E-3</v>
      </c>
      <c r="EB620">
        <v>-0.40358704773097998</v>
      </c>
      <c r="EC620">
        <v>-0.30522798824677</v>
      </c>
      <c r="ED620">
        <v>0.55274409623962095</v>
      </c>
      <c r="EE620">
        <v>-0.20090110001547101</v>
      </c>
      <c r="EF620">
        <v>0.41696265798236698</v>
      </c>
      <c r="EG620">
        <v>0.54069146772235399</v>
      </c>
      <c r="EH620">
        <v>9.2333935208444004E-2</v>
      </c>
      <c r="EI620">
        <v>-4.1091495677392197E-2</v>
      </c>
      <c r="EJ620">
        <v>0.112436757808609</v>
      </c>
      <c r="EK620">
        <v>0.32832412380230402</v>
      </c>
      <c r="EL620">
        <v>-5.0924313654832102E-3</v>
      </c>
      <c r="EM620">
        <v>-0.105482373510313</v>
      </c>
      <c r="EN620">
        <v>0.81126903187396204</v>
      </c>
      <c r="EO620">
        <v>-9.7379601629654602E-2</v>
      </c>
      <c r="ER620">
        <v>-0.339880091542</v>
      </c>
      <c r="ES620">
        <v>0.14505388116958801</v>
      </c>
      <c r="ET620">
        <v>0.39142837813415099</v>
      </c>
      <c r="EU620">
        <v>0.50116072670789402</v>
      </c>
      <c r="EV620">
        <v>-2.36662628594786E-2</v>
      </c>
      <c r="EW620">
        <v>0.23097894663806101</v>
      </c>
      <c r="EX620">
        <v>-0.58946105573340901</v>
      </c>
      <c r="EY620">
        <v>-0.71860335146993704</v>
      </c>
      <c r="EZ620">
        <v>0.343849473574664</v>
      </c>
      <c r="FA620">
        <v>-4.0602095850772499E-2</v>
      </c>
      <c r="FB620">
        <v>-0.23258630189957299</v>
      </c>
      <c r="FC620">
        <v>0.27939736010012001</v>
      </c>
      <c r="FD620">
        <v>0.25332616278319597</v>
      </c>
      <c r="FE620">
        <v>-1.13925292462227</v>
      </c>
      <c r="FF620">
        <v>-7.2026360612653703E-2</v>
      </c>
      <c r="FG620">
        <v>0.45238816292112499</v>
      </c>
      <c r="FH620">
        <v>0.60625683090620397</v>
      </c>
      <c r="FI620">
        <v>-7.8927964659669697E-2</v>
      </c>
      <c r="FJ620">
        <v>-9.6401539849466603E-2</v>
      </c>
      <c r="FK620">
        <v>0.223430752885179</v>
      </c>
      <c r="FL620">
        <v>0.19568046900531</v>
      </c>
      <c r="FM620">
        <v>-0.62628981522720995</v>
      </c>
      <c r="FN620">
        <v>0.228298456750053</v>
      </c>
      <c r="FO620">
        <v>-9.4898236420704093E-2</v>
      </c>
      <c r="FP620">
        <v>6.0378439229680199E-3</v>
      </c>
      <c r="FQ620">
        <v>0.53102977071830504</v>
      </c>
      <c r="FR620">
        <v>0.21465780082507999</v>
      </c>
      <c r="FS620">
        <v>4.0544027251598898E-2</v>
      </c>
      <c r="FT620">
        <v>0.51360431443754395</v>
      </c>
      <c r="FU620">
        <v>9.9555480119306594E-3</v>
      </c>
      <c r="FV620">
        <v>0.72328669320995698</v>
      </c>
      <c r="FW620">
        <v>-0.20593004546753901</v>
      </c>
      <c r="FY620">
        <v>0.75388428631413296</v>
      </c>
      <c r="FZ620">
        <v>-0.21862311068616699</v>
      </c>
      <c r="GA620">
        <v>1.17074050649535E-2</v>
      </c>
      <c r="GB620">
        <v>0.20726387519971501</v>
      </c>
      <c r="GC620">
        <v>0.26711020818766001</v>
      </c>
      <c r="GD620">
        <v>7.4258201857446707E-2</v>
      </c>
      <c r="GE620">
        <v>0.67637256815942204</v>
      </c>
      <c r="GF620">
        <v>-0.52798014403379101</v>
      </c>
      <c r="GG620">
        <v>0.26825138047570402</v>
      </c>
      <c r="GH620">
        <v>-0.57234058122048703</v>
      </c>
      <c r="GI620">
        <v>0.97279791334585797</v>
      </c>
      <c r="GJ620">
        <v>-1.52419665937487E-2</v>
      </c>
      <c r="GL620">
        <v>-0.270777508922038</v>
      </c>
      <c r="GM620">
        <v>8.9506415497453404E-2</v>
      </c>
      <c r="GN620">
        <v>-0.249269160030963</v>
      </c>
      <c r="GO620">
        <v>-0.406425714209036</v>
      </c>
      <c r="GP620">
        <v>0.33541547909408098</v>
      </c>
      <c r="GQ620">
        <v>-0.12748322124025399</v>
      </c>
      <c r="GR620">
        <v>-0.121124618635804</v>
      </c>
      <c r="GS620">
        <v>0.120299714581051</v>
      </c>
      <c r="GT620">
        <v>-0.49877970232046198</v>
      </c>
      <c r="GU620">
        <v>0.57483317850710602</v>
      </c>
      <c r="GV620">
        <v>-0.13616325068141999</v>
      </c>
      <c r="GW620">
        <v>0.98538081965671198</v>
      </c>
      <c r="GX620">
        <v>7.4110857349296594E-2</v>
      </c>
      <c r="GY620">
        <v>6.8991606894996896E-3</v>
      </c>
      <c r="GZ620">
        <v>-0.102572365813103</v>
      </c>
      <c r="HA620">
        <v>6.7274262437422294E-2</v>
      </c>
      <c r="HB620">
        <v>-0.12143409867349</v>
      </c>
      <c r="HC620">
        <v>9.2949008285359E-2</v>
      </c>
      <c r="HD620">
        <v>-0.18170358680436</v>
      </c>
      <c r="HE620">
        <v>-0.12944924683324599</v>
      </c>
      <c r="HF620">
        <v>0.29992240251885999</v>
      </c>
      <c r="HG620">
        <v>6.9967395575076793E-2</v>
      </c>
      <c r="HH620">
        <v>0.45354257508734003</v>
      </c>
      <c r="HI620">
        <v>0.21344867072912199</v>
      </c>
      <c r="HJ620">
        <v>-0.47703412910777798</v>
      </c>
      <c r="HK620">
        <v>0.438971249241149</v>
      </c>
      <c r="HL620">
        <v>-0.102129650167626</v>
      </c>
      <c r="HM620">
        <v>0.117374804722203</v>
      </c>
      <c r="HN620">
        <v>-3.8529210360138698E-2</v>
      </c>
      <c r="HO620">
        <v>-8.5009371196065303E-2</v>
      </c>
      <c r="HQ620">
        <v>-0.54818183534734999</v>
      </c>
      <c r="HR620">
        <v>3.2195557832892498E-2</v>
      </c>
      <c r="HS620">
        <v>-0.38691030422341999</v>
      </c>
      <c r="HT620">
        <v>0.36900539507769298</v>
      </c>
      <c r="HU620">
        <v>0.63660867945145605</v>
      </c>
      <c r="HV620">
        <v>-8.2541277879499803E-2</v>
      </c>
      <c r="HW620">
        <v>0.273558835397125</v>
      </c>
      <c r="HX620">
        <v>2.2160774460644499E-2</v>
      </c>
      <c r="HY620">
        <v>8.22009866169537E-2</v>
      </c>
      <c r="HZ620">
        <v>0.36590409181371802</v>
      </c>
      <c r="IA620">
        <v>0.59667779405572197</v>
      </c>
      <c r="IB620">
        <v>6.9905053351249094E-2</v>
      </c>
      <c r="IC620">
        <v>0.168400770417065</v>
      </c>
      <c r="ID620">
        <v>0.11154662333865401</v>
      </c>
      <c r="IE620">
        <v>0.25279105066147201</v>
      </c>
      <c r="IF620">
        <v>0.47385994439537199</v>
      </c>
      <c r="IG620">
        <v>0.31915641611703899</v>
      </c>
      <c r="IH620">
        <v>0.25644067154644301</v>
      </c>
      <c r="II620">
        <v>-1.5893369527475401E-2</v>
      </c>
      <c r="IJ620">
        <v>0.17442122498323401</v>
      </c>
      <c r="IK620">
        <v>-8.3895352599938605E-2</v>
      </c>
      <c r="IL620">
        <v>-0.31217596288115601</v>
      </c>
      <c r="IM620">
        <v>5.7044659661187297E-2</v>
      </c>
      <c r="IN620">
        <v>0.33526649276609499</v>
      </c>
      <c r="IO620">
        <v>-0.20894741846859699</v>
      </c>
      <c r="IP620">
        <v>8.7084050392149896E-3</v>
      </c>
      <c r="IQ620">
        <v>0.18865533547796101</v>
      </c>
      <c r="IR620">
        <v>0.64217148537863999</v>
      </c>
      <c r="IS620">
        <v>-0.35634691166706001</v>
      </c>
      <c r="IT620">
        <v>1.93959534954047E-2</v>
      </c>
      <c r="IU620">
        <v>8.5118082824919797E-2</v>
      </c>
      <c r="IV620">
        <v>-0.280017362820217</v>
      </c>
      <c r="IW620">
        <v>2.20169324165909E-2</v>
      </c>
      <c r="IX620">
        <v>-5.3208538884064203E-2</v>
      </c>
      <c r="IY620">
        <v>0.22188710536283901</v>
      </c>
      <c r="IZ620">
        <v>0.27970954524789698</v>
      </c>
      <c r="JA620">
        <v>6.6665758822637103E-2</v>
      </c>
      <c r="JB620">
        <v>-0.21517216691791</v>
      </c>
      <c r="JC620">
        <v>0.104719612681947</v>
      </c>
      <c r="JD620">
        <v>0.34792688638844999</v>
      </c>
      <c r="JE620">
        <v>-0.230610427388456</v>
      </c>
      <c r="JF620">
        <v>0.37508667774090998</v>
      </c>
      <c r="JG620">
        <v>-0.39374763664454798</v>
      </c>
      <c r="JH620">
        <v>8.1767335905169602E-2</v>
      </c>
      <c r="JI620">
        <v>-0.50856433235821896</v>
      </c>
      <c r="JJ620">
        <v>-0.12395974263199599</v>
      </c>
      <c r="JK620">
        <v>-4.3683178500941701E-2</v>
      </c>
      <c r="JL620">
        <v>-0.16840252392284999</v>
      </c>
      <c r="JM620">
        <v>4.4863528273708701E-2</v>
      </c>
    </row>
    <row r="621" spans="1:273" x14ac:dyDescent="0.25">
      <c r="A621" s="29">
        <v>44419</v>
      </c>
      <c r="B621" s="31" t="s">
        <v>2312</v>
      </c>
      <c r="C621" s="24" t="s">
        <v>1743</v>
      </c>
      <c r="D621" s="24" t="s">
        <v>1899</v>
      </c>
      <c r="E621" s="34">
        <v>33.824669</v>
      </c>
      <c r="F621" s="38">
        <v>5000</v>
      </c>
      <c r="G621" s="16">
        <f>VLOOKUP(C621,dFundos!$A$1:$B$28,2,FALSE)</f>
        <v>25079957000104</v>
      </c>
      <c r="H621" s="13"/>
      <c r="I621">
        <f>_xll.ECONOMATICA(G621,"VOLATILITY","1Y",A621)</f>
        <v>5.2769530826335496</v>
      </c>
      <c r="J621">
        <f>_xll.ECONOMATICA(G621,"NAV","1D",A621)</f>
        <v>148.38300699996799</v>
      </c>
      <c r="K621">
        <f>_xll.ECONOMATICA(G621,"NAV","1D",A621+1)</f>
        <v>147.82110500009699</v>
      </c>
      <c r="L621" s="6"/>
      <c r="M621">
        <v>4.8068557771330199E-2</v>
      </c>
      <c r="N621">
        <v>-0.22565464196304699</v>
      </c>
      <c r="O621">
        <v>0.39942852617968999</v>
      </c>
      <c r="P621">
        <v>-3.8112110178190099E-2</v>
      </c>
      <c r="Q621">
        <v>0.21688491087843401</v>
      </c>
      <c r="R621">
        <v>-6.5217016526730696E-3</v>
      </c>
      <c r="S621">
        <v>6.4420633680129E-2</v>
      </c>
      <c r="T621">
        <v>-0.28643198484132898</v>
      </c>
      <c r="U621">
        <v>6.4785990616655895E-2</v>
      </c>
      <c r="V621">
        <v>3.8868229239596999E-2</v>
      </c>
      <c r="W621">
        <v>-0.53245510953274799</v>
      </c>
      <c r="X621">
        <v>0.117040764962439</v>
      </c>
      <c r="Y621">
        <v>0.406848284546868</v>
      </c>
      <c r="Z621">
        <v>-0.498272423737944</v>
      </c>
      <c r="AA621">
        <v>0.386041608726373</v>
      </c>
      <c r="AB621">
        <v>-8.8270095147891005E-3</v>
      </c>
      <c r="AC621">
        <v>-9.1626798257493605E-2</v>
      </c>
      <c r="AD621">
        <v>2.5472363086009898E-2</v>
      </c>
      <c r="AF621">
        <v>0.17474622673034901</v>
      </c>
      <c r="AG621">
        <v>-1.0326252322556699E-2</v>
      </c>
      <c r="AH621">
        <v>-0.22079422024035</v>
      </c>
      <c r="AI621">
        <v>2.4005483101063901E-2</v>
      </c>
      <c r="AJ621">
        <v>-5.90989692682342E-2</v>
      </c>
      <c r="AK621">
        <v>0.103993174707284</v>
      </c>
      <c r="AL621">
        <v>-0.232131635038968</v>
      </c>
      <c r="AM621">
        <v>0.27745824827434301</v>
      </c>
      <c r="AN621">
        <v>-0.20837782703893001</v>
      </c>
      <c r="AO621">
        <v>-0.161058144476556</v>
      </c>
      <c r="AP621">
        <v>0.14278433191066101</v>
      </c>
      <c r="AQ621">
        <v>-0.42054837240357301</v>
      </c>
      <c r="AR621">
        <v>0.20969224788132099</v>
      </c>
      <c r="AS621">
        <v>0.15518829550273899</v>
      </c>
      <c r="AT621">
        <v>-0.41883362155203901</v>
      </c>
      <c r="AU621">
        <v>-0.17280867223235</v>
      </c>
      <c r="AV621">
        <v>0.15349904042523099</v>
      </c>
      <c r="AW621">
        <v>3.6803273360419601E-2</v>
      </c>
      <c r="AX621">
        <v>-0.60029541373296502</v>
      </c>
      <c r="AY621">
        <v>0.14916062682459599</v>
      </c>
      <c r="AZ621">
        <v>-0.18240861209051201</v>
      </c>
      <c r="BA621">
        <v>-0.27613701104200999</v>
      </c>
      <c r="BB621">
        <v>0.40644725595484499</v>
      </c>
      <c r="BC621">
        <v>-0.25668317866802698</v>
      </c>
      <c r="BE621">
        <v>-0.110079136265995</v>
      </c>
      <c r="BF621">
        <v>0.28964806915610097</v>
      </c>
      <c r="BG621">
        <v>6.7226630017103203E-2</v>
      </c>
      <c r="BH621">
        <v>0.16808907603262899</v>
      </c>
      <c r="BI621">
        <v>-0.23372178011413799</v>
      </c>
      <c r="BJ621">
        <v>-0.261201899047592</v>
      </c>
      <c r="BK621">
        <v>-0.13351813358895001</v>
      </c>
      <c r="BL621">
        <v>0.27930896212637901</v>
      </c>
      <c r="BM621">
        <v>-0.50724255406748897</v>
      </c>
      <c r="BN621">
        <v>2.3155643066274899E-2</v>
      </c>
      <c r="BO621">
        <v>-0.69755999347762598</v>
      </c>
      <c r="BP621">
        <v>2.8343748817860601E-2</v>
      </c>
      <c r="BQ621">
        <v>-0.145759622773767</v>
      </c>
      <c r="BR621">
        <v>-0.51054634359388695</v>
      </c>
      <c r="BT621">
        <v>0.414804302999983</v>
      </c>
      <c r="BU621">
        <v>0.87022953284758797</v>
      </c>
      <c r="BV621">
        <v>0.36438926290429702</v>
      </c>
      <c r="BW621">
        <v>0.282760672416771</v>
      </c>
      <c r="BX621">
        <v>0.44327317591523802</v>
      </c>
      <c r="BY621">
        <v>-5.4204908792598899E-2</v>
      </c>
      <c r="BZ621">
        <v>-0.34287414036953101</v>
      </c>
      <c r="CA621">
        <v>-0.29718151081397098</v>
      </c>
      <c r="CB621">
        <v>2.96727037493838E-2</v>
      </c>
      <c r="CC621">
        <v>0.228888056335563</v>
      </c>
      <c r="CD621">
        <v>0.39052805714163702</v>
      </c>
      <c r="CE621">
        <v>0.421570105027058</v>
      </c>
      <c r="CF621">
        <v>0.25763407957128898</v>
      </c>
      <c r="CG621">
        <v>-3.1505411971011199E-2</v>
      </c>
      <c r="CH621">
        <v>-0.73671895124789399</v>
      </c>
      <c r="CI621">
        <v>5.5016827354847898E-2</v>
      </c>
      <c r="CJ621">
        <v>0.44460707485995998</v>
      </c>
      <c r="CK621">
        <v>0.424218367516005</v>
      </c>
      <c r="CL621">
        <v>-4.1801506085903398E-2</v>
      </c>
      <c r="CM621">
        <v>6.8760173053306103E-2</v>
      </c>
      <c r="CN621">
        <v>-0.50579968246893303</v>
      </c>
      <c r="CO621">
        <v>0.38984313832770601</v>
      </c>
      <c r="CP621">
        <v>0.16118486219056599</v>
      </c>
      <c r="CQ621">
        <v>0.13897783101128899</v>
      </c>
      <c r="CR621">
        <v>-6.2734487164561897E-2</v>
      </c>
      <c r="CS621">
        <v>0.29501186581910599</v>
      </c>
      <c r="CT621">
        <v>-0.373098533236771</v>
      </c>
      <c r="CU621">
        <v>0.116299952605914</v>
      </c>
      <c r="CV621">
        <v>0.63485802184004603</v>
      </c>
      <c r="CW621">
        <v>2.2448371055361301E-2</v>
      </c>
      <c r="CX621">
        <v>0.476001844435814</v>
      </c>
      <c r="CY621">
        <v>9.0438867482589599E-2</v>
      </c>
      <c r="CZ621">
        <v>-9.80428679213219E-2</v>
      </c>
      <c r="DA621">
        <v>-0.347517958562094</v>
      </c>
      <c r="DB621">
        <v>-0.114871796540683</v>
      </c>
      <c r="DC621">
        <v>-0.13738698971792501</v>
      </c>
      <c r="DD621">
        <v>0.11971172698395099</v>
      </c>
      <c r="DE621">
        <v>-4.4381080442690299E-3</v>
      </c>
      <c r="DG621">
        <v>0.59149238368263501</v>
      </c>
      <c r="DH621">
        <v>0.241670821924345</v>
      </c>
      <c r="DI621">
        <v>0.204233862859837</v>
      </c>
      <c r="DJ621">
        <v>-4.4623340727412098E-3</v>
      </c>
      <c r="DL621">
        <v>-0.73007672399398904</v>
      </c>
      <c r="DM621">
        <v>-0.28437338760340902</v>
      </c>
      <c r="DN621">
        <v>-0.61373961234494301</v>
      </c>
      <c r="DO621">
        <v>-5.7047494919970597E-2</v>
      </c>
      <c r="DP621">
        <v>0.60125004220026301</v>
      </c>
      <c r="DQ621">
        <v>-9.5772569056862294E-2</v>
      </c>
      <c r="DR621">
        <v>0.23514255135523901</v>
      </c>
      <c r="DS621">
        <v>0.21202116731728901</v>
      </c>
      <c r="DT621">
        <v>-0.47335193812614301</v>
      </c>
      <c r="DU621">
        <v>0.26422590726724599</v>
      </c>
      <c r="DV621">
        <v>-0.41936535208151299</v>
      </c>
      <c r="DW621">
        <v>0.271051616982732</v>
      </c>
      <c r="DX621">
        <v>0.34470990485715403</v>
      </c>
      <c r="DY621">
        <v>-6.3081951884669293E-2</v>
      </c>
      <c r="DZ621">
        <v>0.26846717373700801</v>
      </c>
      <c r="EA621">
        <v>-4.7396340960403904E-3</v>
      </c>
      <c r="EB621">
        <v>-0.40358704773097998</v>
      </c>
      <c r="EC621">
        <v>-0.30522798824677</v>
      </c>
      <c r="ED621">
        <v>0.55274409623962095</v>
      </c>
      <c r="EE621">
        <v>-0.20090110001547101</v>
      </c>
      <c r="EF621">
        <v>0.41696265798236698</v>
      </c>
      <c r="EG621">
        <v>0.54069146772235399</v>
      </c>
      <c r="EH621">
        <v>9.2333935208444004E-2</v>
      </c>
      <c r="EI621">
        <v>-4.1091495677392197E-2</v>
      </c>
      <c r="EJ621">
        <v>0.112436757808609</v>
      </c>
      <c r="EK621">
        <v>0.32832412380230402</v>
      </c>
      <c r="EL621">
        <v>-5.0924313654832102E-3</v>
      </c>
      <c r="EM621">
        <v>-0.105482373510313</v>
      </c>
      <c r="EN621">
        <v>0.81126903187396204</v>
      </c>
      <c r="EO621">
        <v>-9.7379601629654602E-2</v>
      </c>
      <c r="ER621">
        <v>-0.339880091542</v>
      </c>
      <c r="ES621">
        <v>0.14505388116958801</v>
      </c>
      <c r="ET621">
        <v>0.39142837813415099</v>
      </c>
      <c r="EU621">
        <v>0.50116072670789402</v>
      </c>
      <c r="EV621">
        <v>-2.36662628594786E-2</v>
      </c>
      <c r="EW621">
        <v>0.23097894663806101</v>
      </c>
      <c r="EX621">
        <v>-0.58946105573340901</v>
      </c>
      <c r="EY621">
        <v>-0.71860335146993704</v>
      </c>
      <c r="EZ621">
        <v>0.343849473574664</v>
      </c>
      <c r="FA621">
        <v>-4.0602095850772499E-2</v>
      </c>
      <c r="FB621">
        <v>-0.23258630189957299</v>
      </c>
      <c r="FC621">
        <v>0.27939736010012001</v>
      </c>
      <c r="FD621">
        <v>0.25332616278319597</v>
      </c>
      <c r="FE621">
        <v>-1.13925292462227</v>
      </c>
      <c r="FF621">
        <v>-7.2026360612653703E-2</v>
      </c>
      <c r="FG621">
        <v>0.45238816292112499</v>
      </c>
      <c r="FH621">
        <v>0.60625683090620397</v>
      </c>
      <c r="FI621">
        <v>-7.8927964659669697E-2</v>
      </c>
      <c r="FJ621">
        <v>-9.6401539849466603E-2</v>
      </c>
      <c r="FK621">
        <v>0.223430752885179</v>
      </c>
      <c r="FL621">
        <v>0.19568046900531</v>
      </c>
      <c r="FM621">
        <v>-0.62628981522720995</v>
      </c>
      <c r="FN621">
        <v>0.228298456750053</v>
      </c>
      <c r="FO621">
        <v>-9.4898236420704093E-2</v>
      </c>
      <c r="FP621">
        <v>6.0378439229680199E-3</v>
      </c>
      <c r="FQ621">
        <v>0.53102977071830504</v>
      </c>
      <c r="FR621">
        <v>0.21465780082507999</v>
      </c>
      <c r="FS621">
        <v>4.0544027251598898E-2</v>
      </c>
      <c r="FT621">
        <v>0.51360431443754395</v>
      </c>
      <c r="FU621">
        <v>9.9555480119306594E-3</v>
      </c>
      <c r="FV621">
        <v>0.72328669320995698</v>
      </c>
      <c r="FW621">
        <v>-0.20593004546753901</v>
      </c>
      <c r="FY621">
        <v>0.75388428631413296</v>
      </c>
      <c r="FZ621">
        <v>-0.21862311068616699</v>
      </c>
      <c r="GA621">
        <v>1.17074050649535E-2</v>
      </c>
      <c r="GB621">
        <v>0.20726387519971501</v>
      </c>
      <c r="GC621">
        <v>0.26711020818766001</v>
      </c>
      <c r="GD621">
        <v>7.4258201857446707E-2</v>
      </c>
      <c r="GE621">
        <v>0.67637256815942204</v>
      </c>
      <c r="GF621">
        <v>-0.52798014403379101</v>
      </c>
      <c r="GG621">
        <v>0.26825138047570402</v>
      </c>
      <c r="GH621">
        <v>-0.57234058122048703</v>
      </c>
      <c r="GI621">
        <v>0.97279791334585797</v>
      </c>
      <c r="GJ621">
        <v>-1.52419665937487E-2</v>
      </c>
      <c r="GL621">
        <v>-0.270777508922038</v>
      </c>
      <c r="GM621">
        <v>8.9506415497453404E-2</v>
      </c>
      <c r="GN621">
        <v>-0.249269160030963</v>
      </c>
      <c r="GO621">
        <v>-0.406425714209036</v>
      </c>
      <c r="GP621">
        <v>0.33541547909408098</v>
      </c>
      <c r="GQ621">
        <v>-0.12748322124025399</v>
      </c>
      <c r="GR621">
        <v>-0.121124618635804</v>
      </c>
      <c r="GS621">
        <v>0.120299714581051</v>
      </c>
      <c r="GT621">
        <v>-0.49877970232046198</v>
      </c>
      <c r="GU621">
        <v>0.57483317850710602</v>
      </c>
      <c r="GV621">
        <v>-0.13616325068141999</v>
      </c>
      <c r="GW621">
        <v>0.98538081965671198</v>
      </c>
      <c r="GX621">
        <v>7.4110857349296594E-2</v>
      </c>
      <c r="GY621">
        <v>6.8991606894996896E-3</v>
      </c>
      <c r="GZ621">
        <v>-0.102572365813103</v>
      </c>
      <c r="HA621">
        <v>6.7274262437422294E-2</v>
      </c>
      <c r="HB621">
        <v>-0.12143409867349</v>
      </c>
      <c r="HC621">
        <v>9.2949008285359E-2</v>
      </c>
      <c r="HD621">
        <v>-0.18170358680436</v>
      </c>
      <c r="HE621">
        <v>-0.12944924683324599</v>
      </c>
      <c r="HF621">
        <v>0.29992240251885999</v>
      </c>
      <c r="HG621">
        <v>6.9967395575076793E-2</v>
      </c>
      <c r="HH621">
        <v>0.45354257508734003</v>
      </c>
      <c r="HI621">
        <v>0.21344867072912199</v>
      </c>
      <c r="HJ621">
        <v>-0.47703412910777798</v>
      </c>
      <c r="HK621">
        <v>0.438971249241149</v>
      </c>
      <c r="HL621">
        <v>-0.102129650167626</v>
      </c>
      <c r="HM621">
        <v>0.117374804722203</v>
      </c>
      <c r="HN621">
        <v>-3.8529210360138698E-2</v>
      </c>
      <c r="HO621">
        <v>-8.5009371196065303E-2</v>
      </c>
      <c r="HQ621">
        <v>-0.54818183534734999</v>
      </c>
      <c r="HR621">
        <v>3.2195557832892498E-2</v>
      </c>
      <c r="HS621">
        <v>-0.38691030422341999</v>
      </c>
      <c r="HT621">
        <v>0.36900539507769298</v>
      </c>
      <c r="HU621">
        <v>0.63660867945145605</v>
      </c>
      <c r="HV621">
        <v>-8.2541277879499803E-2</v>
      </c>
      <c r="HW621">
        <v>0.273558835397125</v>
      </c>
      <c r="HX621">
        <v>2.2160774460644499E-2</v>
      </c>
      <c r="HY621">
        <v>8.22009866169537E-2</v>
      </c>
      <c r="HZ621">
        <v>0.36590409181371802</v>
      </c>
      <c r="IA621">
        <v>0.59667779405572197</v>
      </c>
      <c r="IB621">
        <v>6.9905053351249094E-2</v>
      </c>
      <c r="IC621">
        <v>0.168400770417065</v>
      </c>
      <c r="ID621">
        <v>0.11154662333865401</v>
      </c>
      <c r="IE621">
        <v>0.25279105066147201</v>
      </c>
      <c r="IF621">
        <v>0.47385994439537199</v>
      </c>
      <c r="IG621">
        <v>0.31915641611703899</v>
      </c>
      <c r="IH621">
        <v>0.25644067154644301</v>
      </c>
      <c r="II621">
        <v>-1.5893369527475401E-2</v>
      </c>
      <c r="IJ621">
        <v>0.17442122498323401</v>
      </c>
      <c r="IK621">
        <v>-8.3895352599938605E-2</v>
      </c>
      <c r="IL621">
        <v>-0.31217596288115601</v>
      </c>
      <c r="IM621">
        <v>5.7044659661187297E-2</v>
      </c>
      <c r="IN621">
        <v>0.33526649276609499</v>
      </c>
      <c r="IO621">
        <v>-0.20894741846859699</v>
      </c>
      <c r="IP621">
        <v>8.7084050392149896E-3</v>
      </c>
      <c r="IQ621">
        <v>0.18865533547796101</v>
      </c>
      <c r="IR621">
        <v>0.64217148537863999</v>
      </c>
      <c r="IS621">
        <v>-0.35634691166706001</v>
      </c>
      <c r="IT621">
        <v>1.93959534954047E-2</v>
      </c>
      <c r="IU621">
        <v>8.5118082824919797E-2</v>
      </c>
      <c r="IV621">
        <v>-0.280017362820217</v>
      </c>
      <c r="IW621">
        <v>2.20169324165909E-2</v>
      </c>
      <c r="IX621">
        <v>-5.3208538884064203E-2</v>
      </c>
      <c r="IY621">
        <v>0.22188710536283901</v>
      </c>
      <c r="IZ621">
        <v>0.27970954524789698</v>
      </c>
      <c r="JA621">
        <v>6.6665758822637103E-2</v>
      </c>
      <c r="JB621">
        <v>-0.21517216691791</v>
      </c>
      <c r="JC621">
        <v>0.104719612681947</v>
      </c>
      <c r="JD621">
        <v>0.34792688638844999</v>
      </c>
      <c r="JE621">
        <v>-0.230610427388456</v>
      </c>
      <c r="JF621">
        <v>0.37508667774090998</v>
      </c>
      <c r="JG621">
        <v>-0.39374763664454798</v>
      </c>
      <c r="JH621">
        <v>8.1767335905169602E-2</v>
      </c>
      <c r="JI621">
        <v>-0.50856433235821896</v>
      </c>
      <c r="JJ621">
        <v>-0.12395974263199599</v>
      </c>
      <c r="JK621">
        <v>-4.3683178500941701E-2</v>
      </c>
      <c r="JL621">
        <v>-0.16840252392284999</v>
      </c>
      <c r="JM621">
        <v>4.4863528273708701E-2</v>
      </c>
    </row>
    <row r="622" spans="1:273" x14ac:dyDescent="0.25">
      <c r="A622" s="30">
        <v>44419</v>
      </c>
      <c r="B622" s="31" t="s">
        <v>2312</v>
      </c>
      <c r="C622" s="23" t="s">
        <v>1733</v>
      </c>
      <c r="D622" s="23" t="s">
        <v>1899</v>
      </c>
      <c r="E622" s="32">
        <v>47.170692000000003</v>
      </c>
      <c r="F622" s="37">
        <v>10000</v>
      </c>
      <c r="G622" s="16">
        <f>VLOOKUP(C622,dFundos!$A$1:$B$28,2,FALSE)</f>
        <v>19391009000107</v>
      </c>
      <c r="H622" s="13"/>
      <c r="I622">
        <f>_xll.ECONOMATICA(G622,"VOLATILITY","1Y",A622)</f>
        <v>3.52998459949958</v>
      </c>
      <c r="J622">
        <f>_xll.ECONOMATICA(G622,"NAV","1D",A622)</f>
        <v>211.996040999889</v>
      </c>
      <c r="K622">
        <f>_xll.ECONOMATICA(G622,"NAV","1D",A622+1)</f>
        <v>212.16873400006401</v>
      </c>
      <c r="L622" s="6"/>
      <c r="M622">
        <v>-3.3973107747442603E-2</v>
      </c>
      <c r="N622">
        <v>0.396121512676473</v>
      </c>
      <c r="O622">
        <v>-0.469759254974633</v>
      </c>
      <c r="P622">
        <v>0.21883572571823601</v>
      </c>
      <c r="Q622">
        <v>0.23473618384741701</v>
      </c>
      <c r="R622">
        <v>0.24569083307142101</v>
      </c>
      <c r="S622">
        <v>-8.1376549496781095E-2</v>
      </c>
      <c r="T622">
        <v>2.0688802942458999E-2</v>
      </c>
      <c r="U622">
        <v>9.8907795654667993E-2</v>
      </c>
      <c r="V622">
        <v>-8.0640698797651601E-3</v>
      </c>
      <c r="W622">
        <v>-5.0924381594086299E-2</v>
      </c>
      <c r="X622">
        <v>2.6738318410934901E-2</v>
      </c>
      <c r="Y622">
        <v>0.15476820535695901</v>
      </c>
      <c r="Z622">
        <v>-0.13845419907738701</v>
      </c>
      <c r="AA622">
        <v>-0.13613548353532701</v>
      </c>
      <c r="AB622">
        <v>0.24190771582652801</v>
      </c>
      <c r="AC622">
        <v>-0.305282267981966</v>
      </c>
      <c r="AD622">
        <v>0.13286017965583599</v>
      </c>
      <c r="AF622">
        <v>0.113588042586343</v>
      </c>
      <c r="AG622">
        <v>4.5343947567744201E-2</v>
      </c>
      <c r="AH622">
        <v>-4.3509778424777303E-2</v>
      </c>
      <c r="AI622">
        <v>0.148119403274904</v>
      </c>
      <c r="AJ622">
        <v>-6.4446885517099905E-4</v>
      </c>
      <c r="AK622">
        <v>-0.26477172723389197</v>
      </c>
      <c r="AL622">
        <v>0.12813670618925199</v>
      </c>
      <c r="AM622">
        <v>-7.8952676813059994E-2</v>
      </c>
      <c r="AN622">
        <v>-5.9606435843306799E-2</v>
      </c>
      <c r="AO622">
        <v>1.93920814126614E-2</v>
      </c>
      <c r="AP622">
        <v>-8.2666574326140094E-2</v>
      </c>
      <c r="AQ622">
        <v>-0.20597897455445499</v>
      </c>
      <c r="AR622">
        <v>-3.3262288525293102E-2</v>
      </c>
      <c r="AS622">
        <v>-5.3375977222458501E-2</v>
      </c>
      <c r="AT622">
        <v>-2.3367232552118401E-2</v>
      </c>
      <c r="AU622">
        <v>-0.30687384733028</v>
      </c>
      <c r="AV622">
        <v>0.145982697722502</v>
      </c>
      <c r="AW622">
        <v>-5.1928115772170699E-2</v>
      </c>
      <c r="AX622">
        <v>8.6394489699159693E-2</v>
      </c>
      <c r="AY622">
        <v>-0.29513228628275101</v>
      </c>
      <c r="AZ622">
        <v>0.11144872696604601</v>
      </c>
      <c r="BA622">
        <v>-5.9147812862647697E-2</v>
      </c>
      <c r="BB622">
        <v>-0.19254994149377999</v>
      </c>
      <c r="BC622">
        <v>6.2972991509013795E-2</v>
      </c>
      <c r="BE622">
        <v>0.28616991967283001</v>
      </c>
      <c r="BF622">
        <v>7.0423667602881296E-2</v>
      </c>
      <c r="BG622">
        <v>0.15745977507322101</v>
      </c>
      <c r="BH622">
        <v>9.9551298262667808E-3</v>
      </c>
      <c r="BI622">
        <v>-0.111941102477431</v>
      </c>
      <c r="BJ622">
        <v>0.147917495087313</v>
      </c>
      <c r="BK622">
        <v>0.14748089870408901</v>
      </c>
      <c r="BL622">
        <v>-6.7558031787484693E-2</v>
      </c>
      <c r="BM622">
        <v>-0.26347615785198297</v>
      </c>
      <c r="BN622">
        <v>-8.8550803138787201E-2</v>
      </c>
      <c r="BO622">
        <v>2.7228274120716399E-2</v>
      </c>
      <c r="BP622">
        <v>-1.8510832796891901E-2</v>
      </c>
      <c r="BQ622">
        <v>-0.18707302006078</v>
      </c>
      <c r="BR622">
        <v>7.7073114880477104E-3</v>
      </c>
      <c r="BT622">
        <v>5.7702978483575897E-2</v>
      </c>
      <c r="BU622">
        <v>-0.21826798638358</v>
      </c>
      <c r="BV622">
        <v>-0.155273389282229</v>
      </c>
      <c r="BW622">
        <v>0.275724199491378</v>
      </c>
      <c r="BX622">
        <v>-0.67051350488327399</v>
      </c>
      <c r="BY622">
        <v>-0.21915286852163299</v>
      </c>
      <c r="BZ622">
        <v>-0.12759108876707601</v>
      </c>
      <c r="CA622">
        <v>-0.62299833534780202</v>
      </c>
      <c r="CB622">
        <v>-2.3775108093104801E-2</v>
      </c>
      <c r="CC622">
        <v>-0.169687951256492</v>
      </c>
      <c r="CD622">
        <v>-0.27076398309873201</v>
      </c>
      <c r="CE622">
        <v>5.9245737247692901E-2</v>
      </c>
      <c r="CF622">
        <v>0.24494832832715499</v>
      </c>
      <c r="CG622">
        <v>0.12765637893608101</v>
      </c>
      <c r="CH622">
        <v>3.39711892593186E-2</v>
      </c>
      <c r="CI622">
        <v>0.117289808986243</v>
      </c>
      <c r="CJ622">
        <v>0.26023838508990599</v>
      </c>
      <c r="CK622">
        <v>-8.4666199927596594E-2</v>
      </c>
      <c r="CL622">
        <v>5.5053951655281697E-4</v>
      </c>
      <c r="CM622">
        <v>0.183517485675111</v>
      </c>
      <c r="CN622">
        <v>0.113435807179485</v>
      </c>
      <c r="CO622">
        <v>0.238722188259999</v>
      </c>
      <c r="CP622">
        <v>-0.33768537277865102</v>
      </c>
      <c r="CQ622">
        <v>6.8896770608262201E-2</v>
      </c>
      <c r="CR622">
        <v>-0.35752375943047798</v>
      </c>
      <c r="CS622">
        <v>0.20784170101251201</v>
      </c>
      <c r="CT622">
        <v>-9.4055876888887696E-2</v>
      </c>
      <c r="CU622">
        <v>0.317376494422206</v>
      </c>
      <c r="CV622">
        <v>9.6236118042725097E-2</v>
      </c>
      <c r="CW622">
        <v>-8.5171882528811693E-2</v>
      </c>
      <c r="CX622">
        <v>0.184086840272357</v>
      </c>
      <c r="CY622">
        <v>-0.14639113642260801</v>
      </c>
      <c r="CZ622">
        <v>0.109301892916847</v>
      </c>
      <c r="DA622">
        <v>4.5205166497908102E-2</v>
      </c>
      <c r="DB622">
        <v>7.5803586332767695E-2</v>
      </c>
      <c r="DC622">
        <v>0.104515260500193</v>
      </c>
      <c r="DD622">
        <v>8.9232277423434397E-2</v>
      </c>
      <c r="DE622">
        <v>-1.1832878954010099E-3</v>
      </c>
      <c r="DG622">
        <v>-0.175629479235795</v>
      </c>
      <c r="DH622">
        <v>8.0683590567787206E-2</v>
      </c>
      <c r="DI622">
        <v>0.35663868929987103</v>
      </c>
      <c r="DJ622">
        <v>1.8327658654016001E-2</v>
      </c>
      <c r="DL622">
        <v>0.226419937098399</v>
      </c>
      <c r="DM622">
        <v>6.7543190380092696E-2</v>
      </c>
      <c r="DN622">
        <v>-0.230602800911583</v>
      </c>
      <c r="DO622">
        <v>-0.31841081163293</v>
      </c>
      <c r="DP622">
        <v>0.13593634903372701</v>
      </c>
      <c r="DQ622">
        <v>0.34813146066881001</v>
      </c>
      <c r="DR622">
        <v>-0.37223085928417299</v>
      </c>
      <c r="DS622">
        <v>-0.15705933865319799</v>
      </c>
      <c r="DT622">
        <v>-0.48752365182736002</v>
      </c>
      <c r="DU622">
        <v>6.98726322298171E-2</v>
      </c>
      <c r="DV622">
        <v>-7.8787298480165205E-2</v>
      </c>
      <c r="DW622">
        <v>1.57201560796238E-2</v>
      </c>
      <c r="DX622">
        <v>0.17214157087437301</v>
      </c>
      <c r="DY622">
        <v>0.47718199130031302</v>
      </c>
      <c r="DZ622">
        <v>0.155610154797614</v>
      </c>
      <c r="EA622">
        <v>2.03988020075485E-4</v>
      </c>
      <c r="EB622">
        <v>-0.39331156303887799</v>
      </c>
      <c r="EC622">
        <v>2.9246702069940501E-2</v>
      </c>
      <c r="ED622">
        <v>0.17097824911616</v>
      </c>
      <c r="EE622">
        <v>0.32742083330958799</v>
      </c>
      <c r="EF622">
        <v>0.64292616953025605</v>
      </c>
      <c r="EG622">
        <v>0.30112969307083398</v>
      </c>
      <c r="EH622">
        <v>3.1958912586560501E-2</v>
      </c>
      <c r="EI622">
        <v>0.54705440034012998</v>
      </c>
      <c r="EJ622">
        <v>0.71041769278963296</v>
      </c>
      <c r="EK622">
        <v>5.2206250984454501E-3</v>
      </c>
      <c r="EL622">
        <v>-5.9960709677398E-2</v>
      </c>
      <c r="EM622">
        <v>-0.117587411477871</v>
      </c>
      <c r="EN622">
        <v>5.6645258155185697E-4</v>
      </c>
      <c r="EO622">
        <v>8.86014331626939E-3</v>
      </c>
      <c r="ER622">
        <v>0.46624985334347002</v>
      </c>
      <c r="ES622">
        <v>0.30595504413213298</v>
      </c>
      <c r="ET622">
        <v>0.35725463403650798</v>
      </c>
      <c r="EU622">
        <v>0.31803639576537501</v>
      </c>
      <c r="EV622">
        <v>-0.39929170052346302</v>
      </c>
      <c r="EW622">
        <v>0.441279320330068</v>
      </c>
      <c r="EX622">
        <v>-3.4047424378513803E-2</v>
      </c>
      <c r="EY622">
        <v>-4.21889764766092E-2</v>
      </c>
      <c r="EZ622">
        <v>0.321927366712771</v>
      </c>
      <c r="FA622">
        <v>-0.36421173817871</v>
      </c>
      <c r="FB622">
        <v>-0.24066920341283499</v>
      </c>
      <c r="FC622">
        <v>-0.31444085980183401</v>
      </c>
      <c r="FD622">
        <v>-0.19155659292664501</v>
      </c>
      <c r="FE622">
        <v>-0.16394738267990799</v>
      </c>
      <c r="FF622">
        <v>-3.6638961319113199E-2</v>
      </c>
      <c r="FG622">
        <v>-0.71428362753067598</v>
      </c>
      <c r="FH622">
        <v>0.228631319623673</v>
      </c>
      <c r="FI622">
        <v>-0.19269269851065501</v>
      </c>
      <c r="FJ622">
        <v>5.5176777823362499E-2</v>
      </c>
      <c r="FK622">
        <v>0.52672004549094698</v>
      </c>
      <c r="FL622">
        <v>5.7298942738270901E-2</v>
      </c>
      <c r="FM622">
        <v>-0.25545205280650402</v>
      </c>
      <c r="FN622">
        <v>-5.0190143429063E-2</v>
      </c>
      <c r="FO622">
        <v>0.12980706305825199</v>
      </c>
      <c r="FP622">
        <v>0.32947087020147597</v>
      </c>
      <c r="FQ622">
        <v>-0.471273378570913</v>
      </c>
      <c r="FR622">
        <v>-0.15538353372903699</v>
      </c>
      <c r="FS622">
        <v>-3.30744554048579E-2</v>
      </c>
      <c r="FT622">
        <v>8.8197738114104099E-2</v>
      </c>
      <c r="FU622">
        <v>-0.21563934378718799</v>
      </c>
      <c r="FV622">
        <v>-0.12518689327407601</v>
      </c>
      <c r="FW622">
        <v>5.3061256585351699E-2</v>
      </c>
      <c r="FY622">
        <v>-1.8722492313827401E-3</v>
      </c>
      <c r="FZ622">
        <v>3.4668389889702701E-2</v>
      </c>
      <c r="GA622">
        <v>0.30906531828804901</v>
      </c>
      <c r="GB622">
        <v>0.15105544862308301</v>
      </c>
      <c r="GC622">
        <v>0.112472681757936</v>
      </c>
      <c r="GD622">
        <v>0.19730596759472999</v>
      </c>
      <c r="GE622">
        <v>5.2840811076748699E-2</v>
      </c>
      <c r="GF622">
        <v>4.77995179608115E-2</v>
      </c>
      <c r="GG622">
        <v>0.128955033324019</v>
      </c>
      <c r="GH622">
        <v>0.245045366136765</v>
      </c>
      <c r="GI622">
        <v>0.27733400092984101</v>
      </c>
      <c r="GJ622">
        <v>-5.8825415089813801E-2</v>
      </c>
      <c r="GL622">
        <v>-1.50978664350987E-2</v>
      </c>
      <c r="GM622">
        <v>-9.5461839555355296E-2</v>
      </c>
      <c r="GN622">
        <v>0.25385009284946097</v>
      </c>
      <c r="GO622">
        <v>0.28105750043323502</v>
      </c>
      <c r="GP622">
        <v>-0.29922541643827599</v>
      </c>
      <c r="GQ622">
        <v>0.26417192530061601</v>
      </c>
      <c r="GR622">
        <v>0.10640712989697899</v>
      </c>
      <c r="GS622">
        <v>-6.8791785088251303E-2</v>
      </c>
      <c r="GT622">
        <v>0.35496107284416201</v>
      </c>
      <c r="GU622">
        <v>0.24435856375930601</v>
      </c>
      <c r="GV622">
        <v>-9.8582805640035104E-2</v>
      </c>
      <c r="GW622">
        <v>-0.100914021186327</v>
      </c>
      <c r="GX622">
        <v>-0.18154607842007001</v>
      </c>
      <c r="GY622">
        <v>7.2667722270125495E-2</v>
      </c>
      <c r="GZ622">
        <v>5.9973388306389097E-2</v>
      </c>
      <c r="HA622">
        <v>-0.102072487970872</v>
      </c>
      <c r="HB622">
        <v>-5.9081896324642003E-3</v>
      </c>
      <c r="HC622">
        <v>0.21446991268021501</v>
      </c>
      <c r="HD622">
        <v>-0.114427614880697</v>
      </c>
      <c r="HE622">
        <v>-0.100738461060246</v>
      </c>
      <c r="HF622">
        <v>1.4658904729003599E-2</v>
      </c>
      <c r="HG622">
        <v>-1.06229073026043E-2</v>
      </c>
      <c r="HH622">
        <v>-0.170865321706515</v>
      </c>
      <c r="HI622">
        <v>0.264719175720529</v>
      </c>
      <c r="HJ622">
        <v>0.114093657248304</v>
      </c>
      <c r="HK622">
        <v>0.40596269773232102</v>
      </c>
      <c r="HL622">
        <v>0.112785893543332</v>
      </c>
      <c r="HM622">
        <v>3.8365387990779702E-2</v>
      </c>
      <c r="HN622">
        <v>-0.55460707808379095</v>
      </c>
      <c r="HO622">
        <v>-0.101014175925229</v>
      </c>
      <c r="HQ622">
        <v>0.19657010616356299</v>
      </c>
      <c r="HR622">
        <v>-0.196924058673176</v>
      </c>
      <c r="HS622">
        <v>7.7952622268639998E-2</v>
      </c>
      <c r="HT622">
        <v>8.8554349531477797E-2</v>
      </c>
      <c r="HU622">
        <v>-7.4370836955495206E-5</v>
      </c>
      <c r="HV622">
        <v>1.0550942715781299E-2</v>
      </c>
      <c r="HW622">
        <v>0.235644291205972</v>
      </c>
      <c r="HX622">
        <v>0.19063412073592201</v>
      </c>
      <c r="HY622">
        <v>0.13620785593957399</v>
      </c>
      <c r="HZ622">
        <v>9.0108677977696103E-2</v>
      </c>
      <c r="IA622">
        <v>0.112694154631754</v>
      </c>
      <c r="IB622">
        <v>0.38514635089086402</v>
      </c>
      <c r="IC622">
        <v>6.5712383729987806E-2</v>
      </c>
      <c r="ID622">
        <v>8.0208134750137106E-2</v>
      </c>
      <c r="IE622">
        <v>-0.11284180418442701</v>
      </c>
      <c r="IF622">
        <v>-2.0133167618041601E-2</v>
      </c>
      <c r="IG622">
        <v>-2.9645184531546E-2</v>
      </c>
      <c r="IH622">
        <v>-2.0570892684190802E-2</v>
      </c>
      <c r="II622">
        <v>0.131537372180901</v>
      </c>
      <c r="IJ622">
        <v>-0.1315700307714</v>
      </c>
      <c r="IK622">
        <v>9.4614239060320002E-2</v>
      </c>
      <c r="IL622">
        <v>5.6163029876188403E-2</v>
      </c>
      <c r="IM622">
        <v>-5.3145337005844298E-2</v>
      </c>
      <c r="IN622">
        <v>-8.7529903339600396E-2</v>
      </c>
      <c r="IO622">
        <v>4.7572498624504099E-2</v>
      </c>
      <c r="IP622">
        <v>-7.5624976852850495E-2</v>
      </c>
      <c r="IQ622">
        <v>0.40864432903617898</v>
      </c>
      <c r="IR622">
        <v>0.189294928350137</v>
      </c>
      <c r="IS622">
        <v>0.40000310236791797</v>
      </c>
      <c r="IT622">
        <v>0.41345383870066099</v>
      </c>
      <c r="IU622">
        <v>0.10756053015939</v>
      </c>
      <c r="IV622">
        <v>-5.13004591084609E-2</v>
      </c>
      <c r="IW622">
        <v>5.9308167328708798E-2</v>
      </c>
      <c r="IX622">
        <v>9.4827730208635296E-3</v>
      </c>
      <c r="IY622">
        <v>0.56689514876779901</v>
      </c>
      <c r="IZ622">
        <v>-9.9788868828909499E-2</v>
      </c>
      <c r="JA622">
        <v>-0.28374316771078201</v>
      </c>
      <c r="JB622">
        <v>-0.31368990257760698</v>
      </c>
      <c r="JC622">
        <v>-0.22417793834392799</v>
      </c>
      <c r="JD622">
        <v>0.47048400392668599</v>
      </c>
      <c r="JE622">
        <v>0.26824481665244099</v>
      </c>
      <c r="JF622">
        <v>-8.3583233663375694E-2</v>
      </c>
      <c r="JG622">
        <v>-0.21199196999077699</v>
      </c>
      <c r="JH622">
        <v>6.4742103859316599E-2</v>
      </c>
      <c r="JI622">
        <v>5.5412081019312602E-2</v>
      </c>
      <c r="JJ622">
        <v>0.105774973599182</v>
      </c>
      <c r="JK622">
        <v>-4.1176647300744697E-2</v>
      </c>
      <c r="JL622">
        <v>8.8476667951908894E-2</v>
      </c>
      <c r="JM622">
        <v>7.59222748456523E-3</v>
      </c>
    </row>
    <row r="623" spans="1:273" x14ac:dyDescent="0.25">
      <c r="A623" s="29">
        <v>44419</v>
      </c>
      <c r="B623" s="31" t="s">
        <v>2312</v>
      </c>
      <c r="C623" s="24" t="s">
        <v>1745</v>
      </c>
      <c r="D623" s="24" t="s">
        <v>1899</v>
      </c>
      <c r="E623" s="34">
        <v>34.203465999999999</v>
      </c>
      <c r="F623" s="38">
        <v>5000</v>
      </c>
      <c r="G623" s="16">
        <f>VLOOKUP(C623,dFundos!$A$1:$B$28,2,FALSE)</f>
        <v>26111809000184</v>
      </c>
      <c r="H623" s="13"/>
      <c r="I623">
        <f>_xll.ECONOMATICA(G623,"VOLATILITY","1Y",A623)</f>
        <v>5.8062240962608502</v>
      </c>
      <c r="J623">
        <f>_xll.ECONOMATICA(G623,"NAV","1D",A623)</f>
        <v>146.51653699995899</v>
      </c>
      <c r="K623">
        <f>_xll.ECONOMATICA(G623,"NAV","1D",A623+1)</f>
        <v>146.18401299999101</v>
      </c>
      <c r="L623" s="6"/>
      <c r="M623">
        <v>4.6137747631291902E-3</v>
      </c>
      <c r="N623">
        <v>-0.26191562328676798</v>
      </c>
      <c r="O623">
        <v>0.26707702108978998</v>
      </c>
      <c r="P623">
        <v>-0.29706617333431501</v>
      </c>
      <c r="Q623">
        <v>0.61300836314330798</v>
      </c>
      <c r="R623">
        <v>-0.343921349940501</v>
      </c>
      <c r="S623">
        <v>0.15396396884170799</v>
      </c>
      <c r="T623">
        <v>-3.5155992463842302E-2</v>
      </c>
      <c r="U623">
        <v>0.14959765958337801</v>
      </c>
      <c r="V623">
        <v>8.1801777196233202E-2</v>
      </c>
      <c r="W623">
        <v>-0.16130831072587201</v>
      </c>
      <c r="X623">
        <v>-2.6159145818382998E-2</v>
      </c>
      <c r="Y623">
        <v>0.33665004029899098</v>
      </c>
      <c r="Z623">
        <v>-0.49569235161470698</v>
      </c>
      <c r="AA623">
        <v>0.54163814093044504</v>
      </c>
      <c r="AB623">
        <v>-0.102840983254282</v>
      </c>
      <c r="AC623">
        <v>-0.538490628969157</v>
      </c>
      <c r="AD623">
        <v>8.6537156857957598E-2</v>
      </c>
      <c r="AF623">
        <v>-0.31262196162060701</v>
      </c>
      <c r="AG623">
        <v>0.35067385615548102</v>
      </c>
      <c r="AH623">
        <v>-0.61234453960423696</v>
      </c>
      <c r="AI623">
        <v>-7.27486517462239E-2</v>
      </c>
      <c r="AJ623">
        <v>0.49992263629974298</v>
      </c>
      <c r="AK623">
        <v>2.1238402405288102E-2</v>
      </c>
      <c r="AL623">
        <v>-0.15186653290584201</v>
      </c>
      <c r="AM623">
        <v>-9.7006963642343194E-2</v>
      </c>
      <c r="AN623">
        <v>-0.38958164923315097</v>
      </c>
      <c r="AO623">
        <v>-0.48731756578490598</v>
      </c>
      <c r="AP623">
        <v>0.28285077041800799</v>
      </c>
      <c r="AQ623">
        <v>-0.438137869969069</v>
      </c>
      <c r="AR623">
        <v>0.19219274490751601</v>
      </c>
      <c r="AS623">
        <v>9.8458725005912101E-2</v>
      </c>
      <c r="AT623">
        <v>-0.54149476673046604</v>
      </c>
      <c r="AU623">
        <v>-0.19492818319122299</v>
      </c>
      <c r="AV623">
        <v>0.25775513495318603</v>
      </c>
      <c r="AW623">
        <v>0.35816524941765199</v>
      </c>
      <c r="AX623">
        <v>-0.57600268746682604</v>
      </c>
      <c r="AY623">
        <v>0.424254622703302</v>
      </c>
      <c r="AZ623">
        <v>-0.274513985004887</v>
      </c>
      <c r="BA623">
        <v>0.15868170630710701</v>
      </c>
      <c r="BB623">
        <v>0.38389990477298902</v>
      </c>
      <c r="BC623">
        <v>0.20008878491353199</v>
      </c>
      <c r="BE623">
        <v>0.29445876261888798</v>
      </c>
      <c r="BF623">
        <v>0.20110656550969</v>
      </c>
      <c r="BG623">
        <v>-2.26547398597177E-2</v>
      </c>
      <c r="BH623">
        <v>-2.4639494131406502E-2</v>
      </c>
      <c r="BI623">
        <v>-6.9486197753576603E-2</v>
      </c>
      <c r="BJ623">
        <v>0.48846317349671198</v>
      </c>
      <c r="BK623">
        <v>7.7566358231706503E-2</v>
      </c>
      <c r="BL623">
        <v>1.7348155779473001E-2</v>
      </c>
      <c r="BM623">
        <v>-8.3472429196263007E-2</v>
      </c>
      <c r="BN623">
        <v>-0.285753313528403</v>
      </c>
      <c r="BO623">
        <v>-0.14184612637109201</v>
      </c>
      <c r="BP623">
        <v>-1.1761081743316</v>
      </c>
      <c r="BQ623">
        <v>0.45547454519692099</v>
      </c>
      <c r="BR623">
        <v>-0.84827663131363795</v>
      </c>
      <c r="BT623">
        <v>0.50552094235172296</v>
      </c>
      <c r="BU623">
        <v>0.76552774571609905</v>
      </c>
      <c r="BV623">
        <v>1.0788306957692799</v>
      </c>
      <c r="BW623">
        <v>0.151112083949556</v>
      </c>
      <c r="BX623">
        <v>-0.19396882289584</v>
      </c>
      <c r="BY623">
        <v>-0.139164261508995</v>
      </c>
      <c r="BZ623">
        <v>7.4193899672536603E-2</v>
      </c>
      <c r="CA623">
        <v>-0.60119899844721703</v>
      </c>
      <c r="CB623">
        <v>0.60151506859256199</v>
      </c>
      <c r="CC623">
        <v>0.225873685121769</v>
      </c>
      <c r="CD623">
        <v>4.0046423418971203E-2</v>
      </c>
      <c r="CE623">
        <v>-0.22031644903108799</v>
      </c>
      <c r="CF623">
        <v>0.15571921067021299</v>
      </c>
      <c r="CG623">
        <v>-1.83784468390513E-2</v>
      </c>
      <c r="CH623">
        <v>0.30099379491730399</v>
      </c>
      <c r="CI623">
        <v>0.36916774151905002</v>
      </c>
      <c r="CJ623">
        <v>0.21129922697582501</v>
      </c>
      <c r="CK623">
        <v>0.115390706741891</v>
      </c>
      <c r="CL623">
        <v>0.249965266084473</v>
      </c>
      <c r="CM623">
        <v>-0.28001399468848798</v>
      </c>
      <c r="CN623">
        <v>0.23541194113931899</v>
      </c>
      <c r="CO623">
        <v>9.6603131896699806E-2</v>
      </c>
      <c r="CP623">
        <v>0.13118801234668401</v>
      </c>
      <c r="CQ623">
        <v>0.31705809087725401</v>
      </c>
      <c r="CR623">
        <v>-0.17250304117624199</v>
      </c>
      <c r="CS623">
        <v>0.108685375198547</v>
      </c>
      <c r="CT623">
        <v>-0.34013628182947298</v>
      </c>
      <c r="CU623">
        <v>0.19119785774819301</v>
      </c>
      <c r="CV623">
        <v>8.3550178896985003E-2</v>
      </c>
      <c r="CW623">
        <v>5.4944025214354E-2</v>
      </c>
      <c r="CX623">
        <v>0.51065856168861501</v>
      </c>
      <c r="CY623">
        <v>0.34322147148486698</v>
      </c>
      <c r="CZ623">
        <v>0.22770123250666099</v>
      </c>
      <c r="DA623">
        <v>-2.8313782877376101E-2</v>
      </c>
      <c r="DB623">
        <v>-0.35018075204789101</v>
      </c>
      <c r="DC623">
        <v>7.6805844037153306E-2</v>
      </c>
      <c r="DD623">
        <v>0.30131573821563501</v>
      </c>
      <c r="DE623">
        <v>4.6564054719056003E-2</v>
      </c>
      <c r="DG623">
        <v>0.24098508274619199</v>
      </c>
      <c r="DH623">
        <v>0.12001299855910499</v>
      </c>
      <c r="DI623">
        <v>0.20423871355887999</v>
      </c>
      <c r="DJ623">
        <v>-1.1480697048682501E-2</v>
      </c>
      <c r="DL623">
        <v>-0.111369740807277</v>
      </c>
      <c r="DM623">
        <v>0.13795181512250601</v>
      </c>
      <c r="DN623">
        <v>-0.59034382793470297</v>
      </c>
      <c r="DO623">
        <v>0.50921317779284403</v>
      </c>
      <c r="DP623">
        <v>0.94448531199304897</v>
      </c>
      <c r="DQ623">
        <v>-0.29236298514661002</v>
      </c>
      <c r="DR623">
        <v>0.35036175122513702</v>
      </c>
      <c r="DS623">
        <v>-0.180333186926873</v>
      </c>
      <c r="DT623">
        <v>0.31938361207721799</v>
      </c>
      <c r="DU623">
        <v>-0.42974592815880902</v>
      </c>
      <c r="DV623">
        <v>0.15417896611324999</v>
      </c>
      <c r="DW623">
        <v>0.10116423454746799</v>
      </c>
      <c r="DX623">
        <v>7.3624077049316797E-2</v>
      </c>
      <c r="DY623">
        <v>-0.241805043242493</v>
      </c>
      <c r="DZ623">
        <v>-0.193624378971435</v>
      </c>
      <c r="EA623">
        <v>-0.11841540090244999</v>
      </c>
      <c r="EB623">
        <v>-0.15229747587</v>
      </c>
      <c r="EC623">
        <v>-0.59129154551555996</v>
      </c>
      <c r="ED623">
        <v>0.72973291426023901</v>
      </c>
      <c r="EE623">
        <v>-0.75518565390666503</v>
      </c>
      <c r="EF623">
        <v>0.70922635750321195</v>
      </c>
      <c r="EG623">
        <v>0.46790314900135899</v>
      </c>
      <c r="EH623">
        <v>0.37892241398367299</v>
      </c>
      <c r="EI623">
        <v>7.7546374450321295E-2</v>
      </c>
      <c r="EJ623">
        <v>0.40326708385691701</v>
      </c>
      <c r="EK623">
        <v>0.20928290050505899</v>
      </c>
      <c r="EL623">
        <v>-0.12560317227325901</v>
      </c>
      <c r="EM623">
        <v>-0.32092578203446498</v>
      </c>
      <c r="EN623">
        <v>0.36689934750029402</v>
      </c>
      <c r="EO623">
        <v>8.88847722308128E-2</v>
      </c>
      <c r="ER623">
        <v>0.181227378743642</v>
      </c>
      <c r="ES623">
        <v>-0.26617338789947098</v>
      </c>
      <c r="ET623">
        <v>0.165356138495554</v>
      </c>
      <c r="EU623">
        <v>-0.97311476311006095</v>
      </c>
      <c r="EV623">
        <v>0.173084076050145</v>
      </c>
      <c r="EW623">
        <v>7.8644395580340601E-2</v>
      </c>
      <c r="EX623">
        <v>-0.88230993860633999</v>
      </c>
      <c r="EY623">
        <v>-0.54969472521406704</v>
      </c>
      <c r="EZ623">
        <v>0.41377143697900498</v>
      </c>
      <c r="FA623">
        <v>-5.49665798644128E-2</v>
      </c>
      <c r="FB623">
        <v>-0.26387473135400802</v>
      </c>
      <c r="FC623">
        <v>-2.5011139223352099E-2</v>
      </c>
      <c r="FD623">
        <v>0.54966671632428199</v>
      </c>
      <c r="FE623">
        <v>-1.3057027958893701</v>
      </c>
      <c r="FF623">
        <v>0.218101594327891</v>
      </c>
      <c r="FG623">
        <v>-3.6037869904248503E-2</v>
      </c>
      <c r="FH623">
        <v>0.93440144064516095</v>
      </c>
      <c r="FI623">
        <v>-0.129878280313278</v>
      </c>
      <c r="FJ623">
        <v>0.14843090812064499</v>
      </c>
      <c r="FK623">
        <v>-0.15105126067283001</v>
      </c>
      <c r="FL623">
        <v>0.49292392777715599</v>
      </c>
      <c r="FM623">
        <v>-0.86559197161477597</v>
      </c>
      <c r="FN623">
        <v>0.41402224032935903</v>
      </c>
      <c r="FO623">
        <v>-0.217542933933146</v>
      </c>
      <c r="FP623">
        <v>-0.34593036916703601</v>
      </c>
      <c r="FQ623">
        <v>-0.54377242013288196</v>
      </c>
      <c r="FR623">
        <v>0.50153755673818501</v>
      </c>
      <c r="FS623">
        <v>0.14903611790941801</v>
      </c>
      <c r="FT623">
        <v>-9.8908596919500297E-2</v>
      </c>
      <c r="FU623">
        <v>0.43010350673284797</v>
      </c>
      <c r="FV623">
        <v>0.146463752935233</v>
      </c>
      <c r="FW623">
        <v>0.111393657789449</v>
      </c>
      <c r="FY623">
        <v>0.41271925565524697</v>
      </c>
      <c r="FZ623">
        <v>0.19552817411749901</v>
      </c>
      <c r="GA623">
        <v>-3.3565038847882499E-2</v>
      </c>
      <c r="GB623">
        <v>0.32135212495631998</v>
      </c>
      <c r="GC623">
        <v>2.73820814982173E-2</v>
      </c>
      <c r="GD623">
        <v>0.166589125910832</v>
      </c>
      <c r="GE623">
        <v>4.0305252332473201E-2</v>
      </c>
      <c r="GF623">
        <v>-8.6496569656446795E-2</v>
      </c>
      <c r="GG623">
        <v>0.138910521854996</v>
      </c>
      <c r="GH623">
        <v>0.19097946751571701</v>
      </c>
      <c r="GI623">
        <v>-0.13656223036377901</v>
      </c>
      <c r="GJ623">
        <v>-0.27932127086387498</v>
      </c>
      <c r="GL623">
        <v>-0.39290447566600101</v>
      </c>
      <c r="GM623">
        <v>0.56528768254793205</v>
      </c>
      <c r="GN623">
        <v>0.117096560097707</v>
      </c>
      <c r="GO623">
        <v>-0.14363032087203501</v>
      </c>
      <c r="GP623">
        <v>0.233662673053914</v>
      </c>
      <c r="GQ623">
        <v>1.37855427965405E-2</v>
      </c>
      <c r="GR623">
        <v>-0.161641718932515</v>
      </c>
      <c r="GS623">
        <v>4.2510434286668897E-2</v>
      </c>
      <c r="GT623">
        <v>-0.54689415601387703</v>
      </c>
      <c r="GU623">
        <v>0.43488605588208901</v>
      </c>
      <c r="GV623">
        <v>-0.19724441499420201</v>
      </c>
      <c r="GW623">
        <v>0.75363765445217701</v>
      </c>
      <c r="GX623">
        <v>-0.46396179677685701</v>
      </c>
      <c r="GY623">
        <v>0.12785178223566601</v>
      </c>
      <c r="GZ623">
        <v>-1.3154726657376199</v>
      </c>
      <c r="HA623">
        <v>0.23094835869415001</v>
      </c>
      <c r="HB623">
        <v>0.52135496098344403</v>
      </c>
      <c r="HC623">
        <v>0.32050009194790602</v>
      </c>
      <c r="HD623">
        <v>-9.8876981610374101E-2</v>
      </c>
      <c r="HE623">
        <v>-0.24265135143650701</v>
      </c>
      <c r="HF623">
        <v>0.38700843615515601</v>
      </c>
      <c r="HG623">
        <v>-1.4267011829360901E-2</v>
      </c>
      <c r="HH623">
        <v>0.56600233147037204</v>
      </c>
      <c r="HI623">
        <v>-0.17182713199872501</v>
      </c>
      <c r="HJ623">
        <v>0.17112519362854101</v>
      </c>
      <c r="HK623">
        <v>0.13744289426540501</v>
      </c>
      <c r="HL623">
        <v>0.18043834024865599</v>
      </c>
      <c r="HM623">
        <v>0.25018753258336801</v>
      </c>
      <c r="HN623">
        <v>0.33151253774121903</v>
      </c>
      <c r="HO623">
        <v>-3.02144243505609E-2</v>
      </c>
      <c r="HQ623">
        <v>0.113524617881922</v>
      </c>
      <c r="HR623">
        <v>0.113895471804426</v>
      </c>
      <c r="HS623">
        <v>-0.208947961436934</v>
      </c>
      <c r="HT623">
        <v>-2.8977106921956899E-2</v>
      </c>
      <c r="HU623">
        <v>9.2167525690456401E-2</v>
      </c>
      <c r="HV623">
        <v>-0.149018470074225</v>
      </c>
      <c r="HW623">
        <v>0.35003182529180799</v>
      </c>
      <c r="HX623">
        <v>-3.6893718970532098E-3</v>
      </c>
      <c r="HY623">
        <v>-8.8498655350122093E-2</v>
      </c>
      <c r="HZ623">
        <v>-9.9311021858738996E-2</v>
      </c>
      <c r="IA623">
        <v>-1.4224896494852099E-2</v>
      </c>
      <c r="IB623">
        <v>0.26458957308932401</v>
      </c>
      <c r="IC623">
        <v>7.5432985431689303E-2</v>
      </c>
      <c r="ID623">
        <v>5.4325295423041098E-2</v>
      </c>
      <c r="IE623">
        <v>0.23476163532905001</v>
      </c>
      <c r="IF623">
        <v>-0.25540666010783802</v>
      </c>
      <c r="IG623">
        <v>0.16143368229677399</v>
      </c>
      <c r="IH623">
        <v>2.3505665558332101E-2</v>
      </c>
      <c r="II623">
        <v>-0.122985923007946</v>
      </c>
      <c r="IJ623">
        <v>-0.18620428763824701</v>
      </c>
      <c r="IK623">
        <v>0.47064348873391298</v>
      </c>
      <c r="IL623">
        <v>-8.1444489933346603E-2</v>
      </c>
      <c r="IM623">
        <v>-0.46477482555928901</v>
      </c>
      <c r="IN623">
        <v>0.28162960261397502</v>
      </c>
      <c r="IO623">
        <v>-0.37736901967946301</v>
      </c>
      <c r="IP623">
        <v>0.13659450596605899</v>
      </c>
      <c r="IQ623">
        <v>0.34103944926755497</v>
      </c>
      <c r="IR623">
        <v>0.181196066841949</v>
      </c>
      <c r="IS623">
        <v>3.8273085192486199E-2</v>
      </c>
      <c r="IT623">
        <v>-0.17504283305243001</v>
      </c>
      <c r="IU623">
        <v>-0.190064204707596</v>
      </c>
      <c r="IV623">
        <v>-0.65433093423052902</v>
      </c>
      <c r="IW623">
        <v>0.28532858959806601</v>
      </c>
      <c r="IX623">
        <v>0.20351448401925201</v>
      </c>
      <c r="IY623">
        <v>0.27922498175030303</v>
      </c>
      <c r="IZ623">
        <v>-5.6392894839518697E-2</v>
      </c>
      <c r="JA623">
        <v>-0.112471066768194</v>
      </c>
      <c r="JB623">
        <v>-0.53659328896173997</v>
      </c>
      <c r="JC623">
        <v>0.26506985614105399</v>
      </c>
      <c r="JD623">
        <v>8.8799559125618502E-2</v>
      </c>
      <c r="JE623">
        <v>-1.0303277004822999</v>
      </c>
      <c r="JF623">
        <v>0.21042280295660001</v>
      </c>
      <c r="JG623">
        <v>9.8249897746427506E-2</v>
      </c>
      <c r="JH623">
        <v>-0.19797955928879701</v>
      </c>
      <c r="JI623">
        <v>0.191290947987</v>
      </c>
      <c r="JJ623">
        <v>0.21502199051610699</v>
      </c>
      <c r="JK623">
        <v>0.12028355977236101</v>
      </c>
      <c r="JL623">
        <v>-3.3501308735139901E-2</v>
      </c>
      <c r="JM623">
        <v>-0.10293145787727601</v>
      </c>
    </row>
    <row r="624" spans="1:273" x14ac:dyDescent="0.25">
      <c r="A624" s="30">
        <v>44419</v>
      </c>
      <c r="B624" s="31" t="s">
        <v>2312</v>
      </c>
      <c r="C624" s="23" t="s">
        <v>1734</v>
      </c>
      <c r="D624" s="23" t="s">
        <v>1899</v>
      </c>
      <c r="E624" s="32">
        <v>68.315794999999994</v>
      </c>
      <c r="F624" s="37">
        <v>10000</v>
      </c>
      <c r="G624" s="16">
        <f>VLOOKUP(C624,dFundos!$A$1:$B$28,2,FALSE)</f>
        <v>25079578000106</v>
      </c>
      <c r="H624" s="13"/>
      <c r="I624">
        <f>_xll.ECONOMATICA(G624,"VOLATILITY","1Y",A624)</f>
        <v>2.4085909700552302</v>
      </c>
      <c r="J624">
        <f>_xll.ECONOMATICA(G624,"NAV","1D",A624)</f>
        <v>146.37903099996001</v>
      </c>
      <c r="K624">
        <f>_xll.ECONOMATICA(G624,"NAV","1D",A624+1)</f>
        <v>146.138488000026</v>
      </c>
      <c r="L624" s="6"/>
      <c r="M624">
        <v>-5.81036630137532E-2</v>
      </c>
      <c r="N624">
        <v>0.38590292078879401</v>
      </c>
      <c r="O624">
        <v>-2.32901002163999E-3</v>
      </c>
      <c r="P624">
        <v>-4.1566155232430901E-2</v>
      </c>
      <c r="Q624">
        <v>0.319386618866702</v>
      </c>
      <c r="R624">
        <v>0.154926648792753</v>
      </c>
      <c r="S624">
        <v>-0.190924022808758</v>
      </c>
      <c r="T624">
        <v>4.2894934267678798E-2</v>
      </c>
      <c r="U624">
        <v>2.1325067064026398E-2</v>
      </c>
      <c r="V624">
        <v>-8.30127910376177E-3</v>
      </c>
      <c r="W624">
        <v>-2.0453794422792299E-2</v>
      </c>
      <c r="X624">
        <v>5.6131989003915798E-2</v>
      </c>
      <c r="Y624">
        <v>7.1352826307702302E-2</v>
      </c>
      <c r="Z624">
        <v>-0.31035232177600802</v>
      </c>
      <c r="AA624">
        <v>0.24477008882968199</v>
      </c>
      <c r="AB624">
        <v>3.6130417538515799E-2</v>
      </c>
      <c r="AC624">
        <v>-0.21532706323341699</v>
      </c>
      <c r="AD624">
        <v>-4.6320924684550797E-2</v>
      </c>
      <c r="AF624">
        <v>7.8164717524487101E-2</v>
      </c>
      <c r="AG624">
        <v>3.06871725115343E-2</v>
      </c>
      <c r="AH624">
        <v>8.5719759590574499E-2</v>
      </c>
      <c r="AI624">
        <v>0.17792395992728399</v>
      </c>
      <c r="AJ624">
        <v>-2.6616536797519099E-2</v>
      </c>
      <c r="AK624">
        <v>5.4874841589480597E-2</v>
      </c>
      <c r="AL624">
        <v>-0.20510235708570701</v>
      </c>
      <c r="AM624">
        <v>-8.8235317161888802E-2</v>
      </c>
      <c r="AN624">
        <v>5.0853903303504904E-3</v>
      </c>
      <c r="AO624">
        <v>-0.16460282467960499</v>
      </c>
      <c r="AP624">
        <v>6.6418362621334395E-2</v>
      </c>
      <c r="AQ624">
        <v>-7.7666277138632694E-2</v>
      </c>
      <c r="AR624">
        <v>0.12333082431723601</v>
      </c>
      <c r="AS624">
        <v>2.7129795125801999E-2</v>
      </c>
      <c r="AT624">
        <v>-9.3586730145034394E-2</v>
      </c>
      <c r="AU624">
        <v>-7.2117031777452203E-3</v>
      </c>
      <c r="AV624">
        <v>0.15496828855248199</v>
      </c>
      <c r="AW624">
        <v>5.9359101578593303E-2</v>
      </c>
      <c r="AX624">
        <v>3.8873068842804101E-2</v>
      </c>
      <c r="AY624">
        <v>-0.14504250357276799</v>
      </c>
      <c r="AZ624">
        <v>-0.15005994600869599</v>
      </c>
      <c r="BA624">
        <v>-5.7026411650440402E-2</v>
      </c>
      <c r="BB624">
        <v>2.54288721407647E-2</v>
      </c>
      <c r="BC624">
        <v>0.29151964754419202</v>
      </c>
      <c r="BE624">
        <v>-6.9631180849682997E-3</v>
      </c>
      <c r="BF624">
        <v>0.27058114119427001</v>
      </c>
      <c r="BG624">
        <v>3.17013651510933E-2</v>
      </c>
      <c r="BH624">
        <v>6.3946107547962996E-2</v>
      </c>
      <c r="BI624">
        <v>-0.15668301975893001</v>
      </c>
      <c r="BJ624">
        <v>0.184930431350949</v>
      </c>
      <c r="BK624">
        <v>5.7848042706609697E-2</v>
      </c>
      <c r="BL624">
        <v>-8.2021050911862403E-2</v>
      </c>
      <c r="BM624">
        <v>-9.5432325633737505E-2</v>
      </c>
      <c r="BN624">
        <v>-0.150743354060978</v>
      </c>
      <c r="BO624">
        <v>0.11814303543360399</v>
      </c>
      <c r="BP624">
        <v>-0.22005789187460301</v>
      </c>
      <c r="BQ624">
        <v>0.20117760450375499</v>
      </c>
      <c r="BR624">
        <v>-8.2761468820535797E-2</v>
      </c>
      <c r="BT624">
        <v>3.7315020745154498E-2</v>
      </c>
      <c r="BU624">
        <v>0.22393735252990199</v>
      </c>
      <c r="BV624">
        <v>-6.6855275690613798E-3</v>
      </c>
      <c r="BW624">
        <v>2.53372199949808E-2</v>
      </c>
      <c r="BX624">
        <v>-7.5158111030759797E-2</v>
      </c>
      <c r="BY624">
        <v>-4.23433934884088E-2</v>
      </c>
      <c r="BZ624">
        <v>0.17581527681613801</v>
      </c>
      <c r="CA624">
        <v>-0.39592934717802603</v>
      </c>
      <c r="CB624">
        <v>0.40089790654746998</v>
      </c>
      <c r="CC624">
        <v>-5.3674430910177803E-2</v>
      </c>
      <c r="CD624">
        <v>-9.53473953813955E-2</v>
      </c>
      <c r="CE624">
        <v>-8.3694115983235007E-2</v>
      </c>
      <c r="CF624">
        <v>2.2501384592033E-3</v>
      </c>
      <c r="CG624">
        <v>0.24408800818491699</v>
      </c>
      <c r="CH624">
        <v>0.14503261554637001</v>
      </c>
      <c r="CI624">
        <v>-7.7048544062563507E-2</v>
      </c>
      <c r="CJ624">
        <v>0.14615311374654999</v>
      </c>
      <c r="CK624">
        <v>-2.7585956559050798E-3</v>
      </c>
      <c r="CL624">
        <v>5.1260546206321998E-2</v>
      </c>
      <c r="CM624">
        <v>-0.36400473281901202</v>
      </c>
      <c r="CN624">
        <v>0.30321034864755297</v>
      </c>
      <c r="CO624">
        <v>7.3633222200442106E-2</v>
      </c>
      <c r="CP624">
        <v>6.5797745264717404E-3</v>
      </c>
      <c r="CQ624">
        <v>1.5742390314699199E-2</v>
      </c>
      <c r="CR624">
        <v>-1.5413645542139399E-2</v>
      </c>
      <c r="CS624">
        <v>0.14160830014588999</v>
      </c>
      <c r="CT624">
        <v>-0.14143274047455601</v>
      </c>
      <c r="CU624">
        <v>6.6689531013253103E-2</v>
      </c>
      <c r="CV624">
        <v>0.193145743651257</v>
      </c>
      <c r="CW624">
        <v>9.1937892830174006E-2</v>
      </c>
      <c r="CX624">
        <v>1.8925452604889901E-2</v>
      </c>
      <c r="CY624">
        <v>0.10384827546658899</v>
      </c>
      <c r="CZ624">
        <v>-3.5801010653813102E-2</v>
      </c>
      <c r="DA624">
        <v>-5.8058942431671298E-2</v>
      </c>
      <c r="DB624">
        <v>2.0700892127933902E-2</v>
      </c>
      <c r="DC624">
        <v>2.4925975958467499E-2</v>
      </c>
      <c r="DD624">
        <v>0.13401265805441701</v>
      </c>
      <c r="DE624">
        <v>-4.6300303438329103E-3</v>
      </c>
      <c r="DG624">
        <v>-2.4752001900196802E-2</v>
      </c>
      <c r="DH624">
        <v>1.3526725342671899E-2</v>
      </c>
      <c r="DI624">
        <v>-7.5933442622044794E-2</v>
      </c>
      <c r="DJ624">
        <v>-4.7615297262382202E-3</v>
      </c>
      <c r="DL624">
        <v>0.17680929558991901</v>
      </c>
      <c r="DM624">
        <v>-3.2575164459558402E-2</v>
      </c>
      <c r="DN624">
        <v>-0.36279480164012101</v>
      </c>
      <c r="DO624">
        <v>6.1504703808168401E-2</v>
      </c>
      <c r="DP624">
        <v>0.21768003934994301</v>
      </c>
      <c r="DQ624">
        <v>1.0203611600445601E-2</v>
      </c>
      <c r="DR624">
        <v>-4.1032993885892197E-2</v>
      </c>
      <c r="DS624">
        <v>0.17922132210514999</v>
      </c>
      <c r="DT624">
        <v>0.10301525053364501</v>
      </c>
      <c r="DU624">
        <v>9.8889756918651997E-2</v>
      </c>
      <c r="DV624">
        <v>0.15451208382728501</v>
      </c>
      <c r="DW624">
        <v>0.13903132185077999</v>
      </c>
      <c r="DX624">
        <v>1.23114414236625E-2</v>
      </c>
      <c r="DY624">
        <v>-9.67524579209567E-2</v>
      </c>
      <c r="DZ624">
        <v>-0.20353302688818101</v>
      </c>
      <c r="EA624">
        <v>-4.5257083002070396E-3</v>
      </c>
      <c r="EB624">
        <v>7.7790531031496399E-2</v>
      </c>
      <c r="EC624">
        <v>-0.17266887753066801</v>
      </c>
      <c r="ED624">
        <v>9.5417702686972902E-2</v>
      </c>
      <c r="EE624">
        <v>1.9254674043622799E-3</v>
      </c>
      <c r="EF624">
        <v>0.28334843882476002</v>
      </c>
      <c r="EG624">
        <v>3.2179035770241201E-3</v>
      </c>
      <c r="EH624">
        <v>0.189314012277464</v>
      </c>
      <c r="EI624">
        <v>0.18906221084762401</v>
      </c>
      <c r="EJ624">
        <v>0.21606447753583799</v>
      </c>
      <c r="EK624">
        <v>0.20111162903049301</v>
      </c>
      <c r="EL624">
        <v>7.0655092713423099E-3</v>
      </c>
      <c r="EM624">
        <v>-0.18943798895634201</v>
      </c>
      <c r="EN624">
        <v>2.4325171216332798E-2</v>
      </c>
      <c r="EO624">
        <v>4.9506362302054199E-2</v>
      </c>
      <c r="ER624">
        <v>0.106504267569107</v>
      </c>
      <c r="ES624">
        <v>0.182250816760643</v>
      </c>
      <c r="ET624">
        <v>3.2858758459042299E-2</v>
      </c>
      <c r="EU624">
        <v>-8.9625886266731E-2</v>
      </c>
      <c r="EV624">
        <v>-7.5744134846900096E-2</v>
      </c>
      <c r="EW624">
        <v>7.7689458157692598E-2</v>
      </c>
      <c r="EX624">
        <v>-0.100377140370256</v>
      </c>
      <c r="EY624">
        <v>-0.10249236311210599</v>
      </c>
      <c r="EZ624">
        <v>0.43252784926153298</v>
      </c>
      <c r="FA624">
        <v>-1.8961453133670099E-2</v>
      </c>
      <c r="FB624">
        <v>-4.3159931828995503E-2</v>
      </c>
      <c r="FC624">
        <v>-0.104205363459187</v>
      </c>
      <c r="FD624">
        <v>0.30827983355265998</v>
      </c>
      <c r="FE624">
        <v>-0.44281792188485303</v>
      </c>
      <c r="FF624">
        <v>-1.1000253198290001E-2</v>
      </c>
      <c r="FG624">
        <v>-0.16934637815211301</v>
      </c>
      <c r="FH624">
        <v>0.20242077425791599</v>
      </c>
      <c r="FI624">
        <v>-0.12738349969367799</v>
      </c>
      <c r="FJ624">
        <v>-0.227531724794972</v>
      </c>
      <c r="FK624">
        <v>0.18311632411496201</v>
      </c>
      <c r="FL624">
        <v>2.7308426615490999E-2</v>
      </c>
      <c r="FM624">
        <v>-0.38554962929993097</v>
      </c>
      <c r="FN624">
        <v>0.116376621008385</v>
      </c>
      <c r="FO624">
        <v>-0.15565288058496701</v>
      </c>
      <c r="FP624">
        <v>-0.18162289397878301</v>
      </c>
      <c r="FQ624">
        <v>-7.2657217970117901E-3</v>
      </c>
      <c r="FR624">
        <v>1.9366903870832201E-3</v>
      </c>
      <c r="FS624">
        <v>-2.3961631177371601E-2</v>
      </c>
      <c r="FT624">
        <v>-7.3014726240217001E-2</v>
      </c>
      <c r="FU624">
        <v>-3.8583563218708199E-2</v>
      </c>
      <c r="FV624">
        <v>0.30754600502405099</v>
      </c>
      <c r="FW624">
        <v>1.00948273029644E-4</v>
      </c>
      <c r="FY624">
        <v>2.9330682446015999E-2</v>
      </c>
      <c r="FZ624">
        <v>1.8565547907201101E-2</v>
      </c>
      <c r="GA624">
        <v>0.17885237521113601</v>
      </c>
      <c r="GB624">
        <v>0.15557382193947</v>
      </c>
      <c r="GC624">
        <v>0.136218895386264</v>
      </c>
      <c r="GD624">
        <v>4.1867466279654798E-3</v>
      </c>
      <c r="GE624">
        <v>2.63549678493291E-2</v>
      </c>
      <c r="GF624">
        <v>3.3688691110000897E-2</v>
      </c>
      <c r="GG624">
        <v>0.18909591417468599</v>
      </c>
      <c r="GH624">
        <v>4.7924649879860198E-2</v>
      </c>
      <c r="GI624">
        <v>-0.20353196050564301</v>
      </c>
      <c r="GJ624">
        <v>-2.36180979300116E-2</v>
      </c>
      <c r="GL624">
        <v>-8.6333627223211806E-2</v>
      </c>
      <c r="GM624">
        <v>0.27133280327689102</v>
      </c>
      <c r="GN624">
        <v>-9.8887384228873998E-2</v>
      </c>
      <c r="GO624">
        <v>7.5695064151659594E-2</v>
      </c>
      <c r="GP624">
        <v>0.175497601776442</v>
      </c>
      <c r="GQ624">
        <v>2.79070116448565E-2</v>
      </c>
      <c r="GR624">
        <v>-0.16690645134076501</v>
      </c>
      <c r="GS624">
        <v>0.229181822760438</v>
      </c>
      <c r="GT624">
        <v>-2.18671433685813E-2</v>
      </c>
      <c r="GU624">
        <v>5.0252837172592997E-2</v>
      </c>
      <c r="GV624">
        <v>1.4330762314784799E-2</v>
      </c>
      <c r="GW624">
        <v>0.118423152889591</v>
      </c>
      <c r="GX624">
        <v>0.14424804248847101</v>
      </c>
      <c r="GY624">
        <v>2.9590868143713998E-2</v>
      </c>
      <c r="GZ624">
        <v>-0.38821734824523402</v>
      </c>
      <c r="HA624">
        <v>9.0756704230443602E-2</v>
      </c>
      <c r="HB624">
        <v>0.1023869132041</v>
      </c>
      <c r="HC624">
        <v>5.5264699403778601E-2</v>
      </c>
      <c r="HD624">
        <v>6.3045575188880307E-2</v>
      </c>
      <c r="HE624">
        <v>-0.27917802426600202</v>
      </c>
      <c r="HF624">
        <v>0.148159335003584</v>
      </c>
      <c r="HG624">
        <v>-0.14342367967401501</v>
      </c>
      <c r="HH624">
        <v>-4.9842802127386697E-2</v>
      </c>
      <c r="HI624">
        <v>9.3379883401212296E-2</v>
      </c>
      <c r="HJ624">
        <v>0.14451525657932501</v>
      </c>
      <c r="HK624">
        <v>0.104387887949997</v>
      </c>
      <c r="HL624">
        <v>0.122991571333841</v>
      </c>
      <c r="HM624">
        <v>0.206368257931899</v>
      </c>
      <c r="HN624">
        <v>-6.3997088273026706E-2</v>
      </c>
      <c r="HO624">
        <v>0.194263734556444</v>
      </c>
      <c r="HQ624">
        <v>6.1034509963064899E-2</v>
      </c>
      <c r="HR624">
        <v>-3.5762354582402602E-2</v>
      </c>
      <c r="HS624">
        <v>9.3161884797154898E-2</v>
      </c>
      <c r="HT624">
        <v>-4.2563195529510302E-2</v>
      </c>
      <c r="HU624">
        <v>-8.9155470868718098E-2</v>
      </c>
      <c r="HV624">
        <v>6.1704308791377102E-2</v>
      </c>
      <c r="HW624">
        <v>0.154255561574246</v>
      </c>
      <c r="HX624">
        <v>-0.12215261504025</v>
      </c>
      <c r="HY624">
        <v>9.2062134172010701E-2</v>
      </c>
      <c r="HZ624">
        <v>4.2013062011392301E-2</v>
      </c>
      <c r="IA624">
        <v>0.34157875670644</v>
      </c>
      <c r="IB624">
        <v>8.4779140343016507E-2</v>
      </c>
      <c r="IC624">
        <v>5.9974937721563003E-2</v>
      </c>
      <c r="ID624">
        <v>3.46249698850443E-2</v>
      </c>
      <c r="IE624">
        <v>-4.9904931347555199E-2</v>
      </c>
      <c r="IF624">
        <v>-3.7966307263559401E-2</v>
      </c>
      <c r="IG624">
        <v>2.9916135281382601E-2</v>
      </c>
      <c r="IH624">
        <v>0.14728614078194399</v>
      </c>
      <c r="II624">
        <v>0.119731676022639</v>
      </c>
      <c r="IJ624">
        <v>-0.232347303244751</v>
      </c>
      <c r="IK624">
        <v>0.25825062821240902</v>
      </c>
      <c r="IL624">
        <v>0.10507848492125001</v>
      </c>
      <c r="IM624">
        <v>-0.23422602171194701</v>
      </c>
      <c r="IN624">
        <v>0.154275664317538</v>
      </c>
      <c r="IO624">
        <v>-0.108347830428102</v>
      </c>
      <c r="IP624">
        <v>-2.5563539566064702E-3</v>
      </c>
      <c r="IQ624">
        <v>0.16285136571241299</v>
      </c>
      <c r="IR624">
        <v>0.12565527995320699</v>
      </c>
      <c r="IS624">
        <v>8.6639636356267105E-2</v>
      </c>
      <c r="IT624">
        <v>-1.0873779683606701E-2</v>
      </c>
      <c r="IU624">
        <v>-1.9462236923573101E-2</v>
      </c>
      <c r="IV624">
        <v>-0.13508972942872799</v>
      </c>
      <c r="IW624">
        <v>0.110921570194478</v>
      </c>
      <c r="IX624">
        <v>-9.7598487172945197E-2</v>
      </c>
      <c r="IY624">
        <v>0.13734322074014901</v>
      </c>
      <c r="IZ624">
        <v>-8.0927806084218901E-2</v>
      </c>
      <c r="JA624">
        <v>-0.29479643535523797</v>
      </c>
      <c r="JB624">
        <v>-0.22075339948059999</v>
      </c>
      <c r="JC624">
        <v>0.143590750303701</v>
      </c>
      <c r="JD624">
        <v>0.13075569531792999</v>
      </c>
      <c r="JE624">
        <v>-0.50111305308746501</v>
      </c>
      <c r="JF624">
        <v>0.215134975405817</v>
      </c>
      <c r="JG624">
        <v>6.23373976850417E-2</v>
      </c>
      <c r="JH624">
        <v>-0.32284786257150699</v>
      </c>
      <c r="JI624">
        <v>-9.7431014910398503E-2</v>
      </c>
      <c r="JJ624">
        <v>-7.8955495791888097E-2</v>
      </c>
      <c r="JK624">
        <v>0.11897677777597</v>
      </c>
      <c r="JL624">
        <v>-0.166388915386051</v>
      </c>
      <c r="JM624">
        <v>-8.0285109106625896E-3</v>
      </c>
    </row>
    <row r="625" spans="1:273" x14ac:dyDescent="0.25">
      <c r="A625" s="29">
        <v>44419</v>
      </c>
      <c r="B625" s="31" t="s">
        <v>2349</v>
      </c>
      <c r="C625" s="24" t="s">
        <v>1746</v>
      </c>
      <c r="D625" s="24" t="s">
        <v>1899</v>
      </c>
      <c r="E625" s="34">
        <v>15.049295000000001</v>
      </c>
      <c r="F625" s="38">
        <v>1870</v>
      </c>
      <c r="G625" s="16">
        <f>VLOOKUP(C625,dFundos!$A$1:$B$28,2,FALSE)</f>
        <v>36400343000190</v>
      </c>
      <c r="H625" s="13"/>
      <c r="I625">
        <f>_xll.ECONOMATICA(G625,"VOLATILITY","1Y",A625)</f>
        <v>17.740111293213001</v>
      </c>
      <c r="J625">
        <f>_xll.ECONOMATICA(G625,"NAV","1D",A625)</f>
        <v>124.838911000057</v>
      </c>
      <c r="K625">
        <f>_xll.ECONOMATICA(G625,"NAV","1D",A625+1)</f>
        <v>124.25830600003199</v>
      </c>
      <c r="L625" s="6"/>
      <c r="M625">
        <v>-0.24414394047198601</v>
      </c>
      <c r="N625">
        <v>-0.88754320395310105</v>
      </c>
      <c r="O625">
        <v>1.1402362024455199</v>
      </c>
      <c r="P625">
        <v>-1.22039694897467</v>
      </c>
      <c r="Q625">
        <v>2.25670426971192</v>
      </c>
      <c r="R625">
        <v>-0.85957241108189897</v>
      </c>
      <c r="S625">
        <v>0.59222504260105802</v>
      </c>
      <c r="T625">
        <v>9.5901013992261098E-4</v>
      </c>
      <c r="U625">
        <v>0.547380469834025</v>
      </c>
      <c r="V625">
        <v>0.16272025641228499</v>
      </c>
      <c r="W625">
        <v>-0.70239008709904704</v>
      </c>
      <c r="X625">
        <v>4.5748829143121797E-2</v>
      </c>
      <c r="Y625">
        <v>0.82901235728058997</v>
      </c>
      <c r="Z625">
        <v>-1.69191747218065</v>
      </c>
      <c r="AA625">
        <v>2.0281855990106101</v>
      </c>
      <c r="AB625">
        <v>-0.42267721864845997</v>
      </c>
      <c r="AC625">
        <v>-2.07854412610686</v>
      </c>
      <c r="AD625">
        <v>0.113426805728523</v>
      </c>
      <c r="AF625">
        <v>-0.75533168865149503</v>
      </c>
      <c r="AG625">
        <v>1.30682574072125</v>
      </c>
      <c r="AH625">
        <v>-2.07046132127289</v>
      </c>
      <c r="AI625">
        <v>-0.37641861199517701</v>
      </c>
      <c r="AJ625">
        <v>1.64894215668028</v>
      </c>
      <c r="AK625">
        <v>-2.32222422710038E-2</v>
      </c>
      <c r="AL625">
        <v>-0.53382886126200901</v>
      </c>
      <c r="AM625">
        <v>-0.29673671879209002</v>
      </c>
      <c r="AN625">
        <v>-0.42186931532341998</v>
      </c>
      <c r="AO625">
        <v>-0.71138323082777799</v>
      </c>
      <c r="AP625">
        <v>0.89030779563472595</v>
      </c>
      <c r="AQ625">
        <v>-0.835853759235761</v>
      </c>
      <c r="AR625">
        <v>0.65486398543725999</v>
      </c>
      <c r="AS625">
        <v>0.37831301815458601</v>
      </c>
      <c r="AT625">
        <v>-1.8534318734964501</v>
      </c>
      <c r="AU625">
        <v>-0.52754964835912699</v>
      </c>
      <c r="AV625">
        <v>0.96257146633433899</v>
      </c>
      <c r="AW625">
        <v>0.99750144254357997</v>
      </c>
      <c r="AX625">
        <v>-1.5463153926248201</v>
      </c>
      <c r="AY625">
        <v>1.15625848611671</v>
      </c>
      <c r="AZ625">
        <v>-0.35787353035630098</v>
      </c>
      <c r="BA625">
        <v>0.42866860221693098</v>
      </c>
      <c r="BB625">
        <v>1.1625435861788</v>
      </c>
      <c r="BC625">
        <v>0.194163910236966</v>
      </c>
      <c r="BE625">
        <v>0.94988339842530001</v>
      </c>
      <c r="BF625">
        <v>0.68186497992428496</v>
      </c>
      <c r="BG625">
        <v>0.12967986040166599</v>
      </c>
      <c r="BH625">
        <v>-0.29409986445898501</v>
      </c>
      <c r="BI625">
        <v>2.55760194704635E-2</v>
      </c>
      <c r="BJ625">
        <v>1.53475841307227</v>
      </c>
      <c r="BK625">
        <v>-4.15321210311959E-4</v>
      </c>
      <c r="BL625">
        <v>0.14699123221362201</v>
      </c>
      <c r="BM625">
        <v>-0.34369549930488602</v>
      </c>
      <c r="BN625">
        <v>-0.60387221965356697</v>
      </c>
      <c r="BO625">
        <v>-0.274915484806115</v>
      </c>
      <c r="BP625">
        <v>-2.4014195617382899</v>
      </c>
      <c r="BQ625">
        <v>0.92545364968827903</v>
      </c>
      <c r="BR625">
        <v>-2.50645337882816</v>
      </c>
      <c r="BT625">
        <v>1.4528950136082099</v>
      </c>
      <c r="BU625">
        <v>2.1894285795497099</v>
      </c>
      <c r="BV625">
        <v>2.87641491413524</v>
      </c>
      <c r="BW625">
        <v>0.246617119410075</v>
      </c>
      <c r="BX625">
        <v>-0.25922928261934403</v>
      </c>
      <c r="BY625">
        <v>-0.629222010502417</v>
      </c>
      <c r="BZ625">
        <v>0.48175080282817401</v>
      </c>
      <c r="CA625">
        <v>-1.3394087341112</v>
      </c>
      <c r="CB625">
        <v>1.79865447080374</v>
      </c>
      <c r="CC625">
        <v>0.68445667693595202</v>
      </c>
      <c r="CD625">
        <v>2.5706474480102801E-2</v>
      </c>
      <c r="CE625">
        <v>-0.89273792527819795</v>
      </c>
      <c r="CF625">
        <v>0.68084902250120605</v>
      </c>
      <c r="CG625">
        <v>-2.75091330877331E-2</v>
      </c>
      <c r="CH625">
        <v>1.1842192523545201</v>
      </c>
      <c r="CI625">
        <v>0.68085933598922599</v>
      </c>
      <c r="CJ625">
        <v>0.85151781531749304</v>
      </c>
      <c r="CK625">
        <v>0.28404270324244901</v>
      </c>
      <c r="CL625">
        <v>0.80525821031187705</v>
      </c>
      <c r="CM625">
        <v>-1.0097265368131001</v>
      </c>
      <c r="CN625">
        <v>0.14785240582568801</v>
      </c>
      <c r="CO625">
        <v>0.15509438580920701</v>
      </c>
      <c r="CP625">
        <v>0.16468514859298</v>
      </c>
      <c r="CQ625">
        <v>0.95931397208914904</v>
      </c>
      <c r="CR625">
        <v>-0.87062066459111498</v>
      </c>
      <c r="CS625">
        <v>0.71316087141895002</v>
      </c>
      <c r="CT625">
        <v>-1.11375830592806</v>
      </c>
      <c r="CU625">
        <v>0.53705275731772395</v>
      </c>
      <c r="CV625">
        <v>0.41244818730774602</v>
      </c>
      <c r="CW625">
        <v>0.39194529417727603</v>
      </c>
      <c r="CX625">
        <v>1.4372580488270601</v>
      </c>
      <c r="CY625">
        <v>1.31873957452626</v>
      </c>
      <c r="CZ625">
        <v>0.583015171287116</v>
      </c>
      <c r="DA625">
        <v>-8.7822266777948202E-2</v>
      </c>
      <c r="DB625">
        <v>-1.0219798272373699</v>
      </c>
      <c r="DC625">
        <v>0.62374233821174097</v>
      </c>
      <c r="DD625">
        <v>0.69931930920574803</v>
      </c>
      <c r="DE625">
        <v>0.120558429807716</v>
      </c>
      <c r="DG625">
        <v>0.74159788127872195</v>
      </c>
      <c r="DH625">
        <v>7.9938351518649101E-2</v>
      </c>
      <c r="DI625">
        <v>0.36410778902791202</v>
      </c>
      <c r="DJ625">
        <v>-0.104479720175732</v>
      </c>
      <c r="DL625">
        <v>-0.334172403836419</v>
      </c>
      <c r="DM625">
        <v>1.0656800259312101E-2</v>
      </c>
      <c r="DN625">
        <v>-2.9444666321069199</v>
      </c>
      <c r="DO625">
        <v>2.0396125210027098</v>
      </c>
      <c r="DP625">
        <v>4.1084605341893603</v>
      </c>
      <c r="DQ625">
        <v>-0.35397402943999601</v>
      </c>
      <c r="DR625">
        <v>0.97056759714177998</v>
      </c>
      <c r="DS625">
        <v>-0.44578885181181199</v>
      </c>
      <c r="DT625">
        <v>0.76760612137149997</v>
      </c>
      <c r="DU625">
        <v>-1.15917691236973</v>
      </c>
      <c r="DV625">
        <v>0.79486759805149598</v>
      </c>
      <c r="DW625">
        <v>0.29352003602980398</v>
      </c>
      <c r="DX625">
        <v>-0.16243400277744499</v>
      </c>
      <c r="DY625">
        <v>-0.91717445329777503</v>
      </c>
      <c r="DZ625">
        <v>-0.27112912766824598</v>
      </c>
      <c r="EA625">
        <v>-0.39502027384514798</v>
      </c>
      <c r="EB625">
        <v>-0.53239608114381598</v>
      </c>
      <c r="EC625">
        <v>-1.49466804314216</v>
      </c>
      <c r="ED625">
        <v>2.7248300237261001</v>
      </c>
      <c r="EE625">
        <v>-2.4629410248053301</v>
      </c>
      <c r="EF625">
        <v>2.0561110102789799</v>
      </c>
      <c r="EG625">
        <v>1.1508291840073099</v>
      </c>
      <c r="EH625">
        <v>1.1092820484918799</v>
      </c>
      <c r="EI625">
        <v>0.23865843686508001</v>
      </c>
      <c r="EJ625">
        <v>0.68324748190207196</v>
      </c>
      <c r="EK625">
        <v>0.33579473947611399</v>
      </c>
      <c r="EL625">
        <v>-0.40799404296194602</v>
      </c>
      <c r="EM625">
        <v>-1.11779090684649</v>
      </c>
      <c r="EN625">
        <v>1.1265589751928899</v>
      </c>
      <c r="EO625">
        <v>5.4544492013519602E-2</v>
      </c>
      <c r="ER625">
        <v>0.124800435878569</v>
      </c>
      <c r="ES625">
        <v>-0.99202829487694499</v>
      </c>
      <c r="ET625">
        <v>0.37047301702841701</v>
      </c>
      <c r="EU625">
        <v>-2.98341034167606</v>
      </c>
      <c r="EV625">
        <v>0.421896110856324</v>
      </c>
      <c r="EW625">
        <v>-0.142422577391699</v>
      </c>
      <c r="EX625">
        <v>-2.4749415753831299</v>
      </c>
      <c r="EY625">
        <v>-1.27962348888104</v>
      </c>
      <c r="EZ625">
        <v>1.11249281781056</v>
      </c>
      <c r="FA625">
        <v>2.73954259682796E-2</v>
      </c>
      <c r="FB625">
        <v>-0.82427689494579703</v>
      </c>
      <c r="FC625">
        <v>-0.105475170312275</v>
      </c>
      <c r="FD625">
        <v>1.4754496547539</v>
      </c>
      <c r="FE625">
        <v>-5.0299641456149402</v>
      </c>
      <c r="FF625">
        <v>0.80768065981828796</v>
      </c>
      <c r="FG625">
        <v>0.42155265909968898</v>
      </c>
      <c r="FH625">
        <v>2.8980730519833702</v>
      </c>
      <c r="FI625">
        <v>-0.69278036544346799</v>
      </c>
      <c r="FJ625">
        <v>0.932684747021995</v>
      </c>
      <c r="FK625">
        <v>-0.83644184487638995</v>
      </c>
      <c r="FL625">
        <v>1.4912784110492801</v>
      </c>
      <c r="FM625">
        <v>-2.9068556102174599</v>
      </c>
      <c r="FN625">
        <v>1.7158446356916099</v>
      </c>
      <c r="FO625">
        <v>-0.60775763859055598</v>
      </c>
      <c r="FP625">
        <v>-0.76063650776632097</v>
      </c>
      <c r="FQ625">
        <v>-2.1289235308358898</v>
      </c>
      <c r="FR625">
        <v>1.95672610916517</v>
      </c>
      <c r="FS625">
        <v>5.9939673337794402E-2</v>
      </c>
      <c r="FT625">
        <v>-0.638022110160819</v>
      </c>
      <c r="FU625">
        <v>1.6172609568457099</v>
      </c>
      <c r="FV625">
        <v>0.12543414632091299</v>
      </c>
      <c r="FW625">
        <v>0.22081240658735601</v>
      </c>
      <c r="FY625">
        <v>1.04019410609908</v>
      </c>
      <c r="FZ625">
        <v>0.81634072230372101</v>
      </c>
      <c r="GA625">
        <v>-9.2213758944126298E-2</v>
      </c>
      <c r="GB625">
        <v>1.0522544336709001</v>
      </c>
      <c r="GC625">
        <v>-3.3371344306942802E-2</v>
      </c>
      <c r="GD625">
        <v>0.70529940785490897</v>
      </c>
      <c r="GE625">
        <v>0.21758068414783299</v>
      </c>
      <c r="GF625">
        <v>-0.29830799676346897</v>
      </c>
      <c r="GG625">
        <v>0.4488275570111</v>
      </c>
      <c r="GH625">
        <v>0.46893455473764301</v>
      </c>
      <c r="GI625">
        <v>-0.96612956649551096</v>
      </c>
      <c r="GJ625">
        <v>-0.63369600802616299</v>
      </c>
      <c r="GL625">
        <v>-0.96631740498196494</v>
      </c>
      <c r="GM625">
        <v>1.19169231420528</v>
      </c>
      <c r="GN625">
        <v>0.25425518142583298</v>
      </c>
      <c r="GO625">
        <v>-0.59177701614316902</v>
      </c>
      <c r="GP625">
        <v>0.70732568219682401</v>
      </c>
      <c r="GQ625">
        <v>-0.30250312775024202</v>
      </c>
      <c r="GR625">
        <v>-0.37336155901357398</v>
      </c>
      <c r="GS625">
        <v>0.28145789710833902</v>
      </c>
      <c r="GT625">
        <v>-1.21922141861432</v>
      </c>
      <c r="GU625">
        <v>1.0073307754282701</v>
      </c>
      <c r="GV625">
        <v>-0.74267897653044201</v>
      </c>
      <c r="GW625">
        <v>2.0204991667924301</v>
      </c>
      <c r="GX625">
        <v>-1.4739267438017101</v>
      </c>
      <c r="GY625">
        <v>0.39912669417390101</v>
      </c>
      <c r="GZ625">
        <v>-3.4142458092901502</v>
      </c>
      <c r="HA625">
        <v>0.97663654923962895</v>
      </c>
      <c r="HB625">
        <v>1.4213931879567101</v>
      </c>
      <c r="HC625">
        <v>0.695916681979725</v>
      </c>
      <c r="HD625">
        <v>-0.13209273110987901</v>
      </c>
      <c r="HE625">
        <v>-0.45918918121969898</v>
      </c>
      <c r="HF625">
        <v>0.94499488604924398</v>
      </c>
      <c r="HG625">
        <v>-0.18764550550258699</v>
      </c>
      <c r="HH625">
        <v>1.7504053676020701</v>
      </c>
      <c r="HI625">
        <v>-0.39490110220867802</v>
      </c>
      <c r="HJ625">
        <v>0.49716287921910401</v>
      </c>
      <c r="HK625">
        <v>0.148894842823211</v>
      </c>
      <c r="HL625">
        <v>0.57100898393400701</v>
      </c>
      <c r="HM625">
        <v>0.77308274612732897</v>
      </c>
      <c r="HN625">
        <v>0.64088662311405598</v>
      </c>
      <c r="HO625">
        <v>-0.10024999264715</v>
      </c>
      <c r="HQ625">
        <v>0.25828700290730899</v>
      </c>
      <c r="HR625">
        <v>0.29927238574600801</v>
      </c>
      <c r="HS625">
        <v>-0.55551224722876202</v>
      </c>
      <c r="HT625">
        <v>-0.100824207584083</v>
      </c>
      <c r="HU625">
        <v>0.39831251706345899</v>
      </c>
      <c r="HV625">
        <v>-0.45008690240138099</v>
      </c>
      <c r="HW625">
        <v>0.92643328152917104</v>
      </c>
      <c r="HX625">
        <v>-6.1468945386877701E-2</v>
      </c>
      <c r="HY625">
        <v>-0.233402594312793</v>
      </c>
      <c r="HZ625">
        <v>2.0648557074309799E-2</v>
      </c>
      <c r="IA625">
        <v>0.29777278141409602</v>
      </c>
      <c r="IB625">
        <v>0.34286544469068803</v>
      </c>
      <c r="IC625">
        <v>3.6670309054898098E-2</v>
      </c>
      <c r="ID625">
        <v>-7.7837363824073705E-2</v>
      </c>
      <c r="IE625">
        <v>0.58205773329973498</v>
      </c>
      <c r="IF625">
        <v>-1.1708817201906601</v>
      </c>
      <c r="IG625">
        <v>0.53978907162672796</v>
      </c>
      <c r="IH625">
        <v>-8.3418584563332801E-2</v>
      </c>
      <c r="II625">
        <v>-0.30034920800971998</v>
      </c>
      <c r="IJ625">
        <v>-0.61728334785584604</v>
      </c>
      <c r="IK625">
        <v>1.57754183346697</v>
      </c>
      <c r="IL625">
        <v>-0.208055279199471</v>
      </c>
      <c r="IM625">
        <v>-1.0276855066877</v>
      </c>
      <c r="IN625">
        <v>1.2579187759911299</v>
      </c>
      <c r="IO625">
        <v>-1.1227976807276701</v>
      </c>
      <c r="IP625">
        <v>0.184152728252229</v>
      </c>
      <c r="IQ625">
        <v>1.0620849832776</v>
      </c>
      <c r="IR625">
        <v>0.58311064094596099</v>
      </c>
      <c r="IS625">
        <v>9.0167749658576199E-2</v>
      </c>
      <c r="IT625">
        <v>-0.29381954127529802</v>
      </c>
      <c r="IU625">
        <v>-0.46121003069856698</v>
      </c>
      <c r="IV625">
        <v>-1.11165600410459</v>
      </c>
      <c r="IW625">
        <v>0.30967408456490397</v>
      </c>
      <c r="IX625">
        <v>0.31082518507901102</v>
      </c>
      <c r="IY625">
        <v>0.78058025192149205</v>
      </c>
      <c r="IZ625">
        <v>-0.43357198774174299</v>
      </c>
      <c r="JA625">
        <v>-0.51689179354070802</v>
      </c>
      <c r="JB625">
        <v>-1.4007131668222399</v>
      </c>
      <c r="JC625">
        <v>0.46148816400091203</v>
      </c>
      <c r="JD625">
        <v>-4.39936826296616E-2</v>
      </c>
      <c r="JE625">
        <v>-2.6831998384295699</v>
      </c>
      <c r="JF625">
        <v>0.56181373620347597</v>
      </c>
      <c r="JG625">
        <v>0.42186696755379699</v>
      </c>
      <c r="JH625">
        <v>-0.60913343186257396</v>
      </c>
      <c r="JI625">
        <v>0.56823396371328305</v>
      </c>
      <c r="JJ625">
        <v>0.47788464162295002</v>
      </c>
      <c r="JK625">
        <v>0.281204653765599</v>
      </c>
      <c r="JL625">
        <v>-0.45265662265592299</v>
      </c>
      <c r="JM625">
        <v>-0.34283672403034898</v>
      </c>
    </row>
    <row r="626" spans="1:273" x14ac:dyDescent="0.25">
      <c r="A626" s="30">
        <v>44420</v>
      </c>
      <c r="B626" s="31" t="s">
        <v>1811</v>
      </c>
      <c r="C626" s="23" t="s">
        <v>1745</v>
      </c>
      <c r="D626" s="23" t="s">
        <v>1899</v>
      </c>
      <c r="E626" s="32">
        <v>5.2859340000000001</v>
      </c>
      <c r="F626" s="37">
        <v>772</v>
      </c>
      <c r="G626" s="16">
        <f>VLOOKUP(C626,dFundos!$A$1:$B$28,2,FALSE)</f>
        <v>26111809000184</v>
      </c>
      <c r="H626" s="13"/>
      <c r="I626">
        <f>_xll.ECONOMATICA(G626,"VOLATILITY","1Y",A626)</f>
        <v>5.8116460917663098</v>
      </c>
      <c r="J626">
        <f>_xll.ECONOMATICA(G626,"NAV","1D",A626)</f>
        <v>146.18401299999101</v>
      </c>
      <c r="K626">
        <f>_xll.ECONOMATICA(G626,"NAV","1D",A626+1)</f>
        <v>146.04796699993301</v>
      </c>
      <c r="L626" s="6"/>
      <c r="M626">
        <v>-0.26191562328676798</v>
      </c>
      <c r="N626">
        <v>0.26707702108978998</v>
      </c>
      <c r="O626">
        <v>-0.29706617333431501</v>
      </c>
      <c r="P626">
        <v>0.61300836314330798</v>
      </c>
      <c r="Q626">
        <v>-0.343921349940501</v>
      </c>
      <c r="R626">
        <v>0.15396396884170799</v>
      </c>
      <c r="S626">
        <v>-3.5155992463842302E-2</v>
      </c>
      <c r="T626">
        <v>0.14959765958337801</v>
      </c>
      <c r="U626">
        <v>8.1801777196233202E-2</v>
      </c>
      <c r="V626">
        <v>-0.16130831072587201</v>
      </c>
      <c r="W626">
        <v>-2.6159145818382998E-2</v>
      </c>
      <c r="X626">
        <v>0.33665004029899098</v>
      </c>
      <c r="Y626">
        <v>-0.49569235161470698</v>
      </c>
      <c r="Z626">
        <v>0.54163814093044504</v>
      </c>
      <c r="AA626">
        <v>-0.102840983254282</v>
      </c>
      <c r="AB626">
        <v>-0.538490628969157</v>
      </c>
      <c r="AC626">
        <v>8.6537156857957598E-2</v>
      </c>
      <c r="AE626">
        <v>-0.31262196162060701</v>
      </c>
      <c r="AF626">
        <v>0.35067385615548102</v>
      </c>
      <c r="AG626">
        <v>-0.61234453960423696</v>
      </c>
      <c r="AH626">
        <v>-7.27486517462239E-2</v>
      </c>
      <c r="AI626">
        <v>0.49992263629974298</v>
      </c>
      <c r="AJ626">
        <v>2.1238402405288102E-2</v>
      </c>
      <c r="AK626">
        <v>-0.15186653290584201</v>
      </c>
      <c r="AL626">
        <v>-9.7006963642343194E-2</v>
      </c>
      <c r="AM626">
        <v>-0.38958164923315097</v>
      </c>
      <c r="AN626">
        <v>-0.48731756578490598</v>
      </c>
      <c r="AO626">
        <v>0.28285077041800799</v>
      </c>
      <c r="AP626">
        <v>-0.438137869969069</v>
      </c>
      <c r="AQ626">
        <v>0.19219274490751601</v>
      </c>
      <c r="AR626">
        <v>9.8458725005912101E-2</v>
      </c>
      <c r="AS626">
        <v>-0.54149476673046604</v>
      </c>
      <c r="AT626">
        <v>-0.19492818319122299</v>
      </c>
      <c r="AU626">
        <v>0.25775513495318603</v>
      </c>
      <c r="AV626">
        <v>0.35816524941765199</v>
      </c>
      <c r="AW626">
        <v>-0.57600268746682604</v>
      </c>
      <c r="AX626">
        <v>0.424254622703302</v>
      </c>
      <c r="AY626">
        <v>-0.274513985004887</v>
      </c>
      <c r="AZ626">
        <v>0.15868170630710701</v>
      </c>
      <c r="BA626">
        <v>0.38389990477298902</v>
      </c>
      <c r="BB626">
        <v>0.20008878491353199</v>
      </c>
      <c r="BD626">
        <v>0.29445876261888798</v>
      </c>
      <c r="BE626">
        <v>0.20110656550969</v>
      </c>
      <c r="BF626">
        <v>-2.26547398597177E-2</v>
      </c>
      <c r="BG626">
        <v>-2.4639494131406502E-2</v>
      </c>
      <c r="BH626">
        <v>-6.9486197753576603E-2</v>
      </c>
      <c r="BI626">
        <v>0.48846317349671198</v>
      </c>
      <c r="BJ626">
        <v>7.7566358231706503E-2</v>
      </c>
      <c r="BK626">
        <v>1.7348155779473001E-2</v>
      </c>
      <c r="BL626">
        <v>-8.3472429196263007E-2</v>
      </c>
      <c r="BM626">
        <v>-0.285753313528403</v>
      </c>
      <c r="BN626">
        <v>-0.14184612637109201</v>
      </c>
      <c r="BO626">
        <v>-1.1761081743316</v>
      </c>
      <c r="BP626">
        <v>0.45547454519692099</v>
      </c>
      <c r="BQ626">
        <v>-0.84827663131363795</v>
      </c>
      <c r="BS626">
        <v>0.50552094235172296</v>
      </c>
      <c r="BT626">
        <v>0.76552774571609905</v>
      </c>
      <c r="BU626">
        <v>1.0788306957692799</v>
      </c>
      <c r="BV626">
        <v>0.151112083949556</v>
      </c>
      <c r="BW626">
        <v>-0.19396882289584</v>
      </c>
      <c r="BX626">
        <v>-0.139164261508995</v>
      </c>
      <c r="BY626">
        <v>7.4193899672536603E-2</v>
      </c>
      <c r="BZ626">
        <v>-0.60119899844721703</v>
      </c>
      <c r="CA626">
        <v>0.60151506859256199</v>
      </c>
      <c r="CB626">
        <v>0.225873685121769</v>
      </c>
      <c r="CC626">
        <v>4.0046423418971203E-2</v>
      </c>
      <c r="CD626">
        <v>-0.22031644903108799</v>
      </c>
      <c r="CE626">
        <v>0.15571921067021299</v>
      </c>
      <c r="CF626">
        <v>-1.83784468390513E-2</v>
      </c>
      <c r="CG626">
        <v>0.30099379491730399</v>
      </c>
      <c r="CH626">
        <v>0.36916774151905002</v>
      </c>
      <c r="CI626">
        <v>0.21129922697582501</v>
      </c>
      <c r="CJ626">
        <v>0.115390706741891</v>
      </c>
      <c r="CK626">
        <v>0.249965266084473</v>
      </c>
      <c r="CL626">
        <v>-0.28001399468848798</v>
      </c>
      <c r="CM626">
        <v>0.23541194113931899</v>
      </c>
      <c r="CN626">
        <v>9.6603131896699806E-2</v>
      </c>
      <c r="CO626">
        <v>0.13118801234668401</v>
      </c>
      <c r="CP626">
        <v>0.31705809087725401</v>
      </c>
      <c r="CQ626">
        <v>-0.17250304117624199</v>
      </c>
      <c r="CR626">
        <v>0.108685375198547</v>
      </c>
      <c r="CS626">
        <v>-0.34013628182947298</v>
      </c>
      <c r="CT626">
        <v>0.19119785774819301</v>
      </c>
      <c r="CU626">
        <v>8.3550178896985003E-2</v>
      </c>
      <c r="CV626">
        <v>5.4944025214354E-2</v>
      </c>
      <c r="CW626">
        <v>0.51065856168861501</v>
      </c>
      <c r="CX626">
        <v>0.34322147148486698</v>
      </c>
      <c r="CY626">
        <v>0.22770123250666099</v>
      </c>
      <c r="CZ626">
        <v>-2.8313782877376101E-2</v>
      </c>
      <c r="DA626">
        <v>-0.35018075204789101</v>
      </c>
      <c r="DB626">
        <v>7.6805844037153306E-2</v>
      </c>
      <c r="DC626">
        <v>0.30131573821563501</v>
      </c>
      <c r="DD626">
        <v>4.6564054719056003E-2</v>
      </c>
      <c r="DF626">
        <v>0.24098508274619199</v>
      </c>
      <c r="DG626">
        <v>0.12001299855910499</v>
      </c>
      <c r="DH626">
        <v>0.20423871355887999</v>
      </c>
      <c r="DI626">
        <v>-1.1480697048682501E-2</v>
      </c>
      <c r="DK626">
        <v>-0.111369740807277</v>
      </c>
      <c r="DL626">
        <v>0.13795181512250601</v>
      </c>
      <c r="DM626">
        <v>-0.59034382793470297</v>
      </c>
      <c r="DN626">
        <v>0.50921317779284403</v>
      </c>
      <c r="DO626">
        <v>0.94448531199304897</v>
      </c>
      <c r="DP626">
        <v>-0.29236298514661002</v>
      </c>
      <c r="DQ626">
        <v>0.35036175122513702</v>
      </c>
      <c r="DR626">
        <v>-0.180333186926873</v>
      </c>
      <c r="DS626">
        <v>0.31938361207721799</v>
      </c>
      <c r="DT626">
        <v>-0.42974592815880902</v>
      </c>
      <c r="DU626">
        <v>0.15417896611324999</v>
      </c>
      <c r="DV626">
        <v>0.10116423454746799</v>
      </c>
      <c r="DW626">
        <v>7.3624077049316797E-2</v>
      </c>
      <c r="DX626">
        <v>-0.241805043242493</v>
      </c>
      <c r="DY626">
        <v>-0.193624378971435</v>
      </c>
      <c r="DZ626">
        <v>-0.11841540090244999</v>
      </c>
      <c r="EA626">
        <v>-0.15229747587</v>
      </c>
      <c r="EB626">
        <v>-0.59129154551555996</v>
      </c>
      <c r="EC626">
        <v>0.72973291426023901</v>
      </c>
      <c r="ED626">
        <v>-0.75518565390666503</v>
      </c>
      <c r="EE626">
        <v>0.70922635750321195</v>
      </c>
      <c r="EF626">
        <v>0.46790314900135899</v>
      </c>
      <c r="EG626">
        <v>0.37892241398367299</v>
      </c>
      <c r="EH626">
        <v>7.7546374450321295E-2</v>
      </c>
      <c r="EI626">
        <v>0.40326708385691701</v>
      </c>
      <c r="EJ626">
        <v>0.20928290050505899</v>
      </c>
      <c r="EK626">
        <v>-0.12560317227325901</v>
      </c>
      <c r="EL626">
        <v>-0.32092578203446498</v>
      </c>
      <c r="EM626">
        <v>0.36689934750029402</v>
      </c>
      <c r="EN626">
        <v>8.88847722308128E-2</v>
      </c>
      <c r="EQ626">
        <v>0.181227378743642</v>
      </c>
      <c r="ER626">
        <v>-0.26617338789947098</v>
      </c>
      <c r="ES626">
        <v>0.165356138495554</v>
      </c>
      <c r="ET626">
        <v>-0.97311476311006095</v>
      </c>
      <c r="EU626">
        <v>0.173084076050145</v>
      </c>
      <c r="EV626">
        <v>7.8644395580340601E-2</v>
      </c>
      <c r="EW626">
        <v>-0.88230993860633999</v>
      </c>
      <c r="EX626">
        <v>-0.54969472521406704</v>
      </c>
      <c r="EY626">
        <v>0.41377143697900498</v>
      </c>
      <c r="EZ626">
        <v>-5.49665798644128E-2</v>
      </c>
      <c r="FA626">
        <v>-0.26387473135400802</v>
      </c>
      <c r="FB626">
        <v>-2.5011139223352099E-2</v>
      </c>
      <c r="FC626">
        <v>0.54966671632428199</v>
      </c>
      <c r="FD626">
        <v>-1.3057027958893701</v>
      </c>
      <c r="FE626">
        <v>0.218101594327891</v>
      </c>
      <c r="FF626">
        <v>-3.6037869904248503E-2</v>
      </c>
      <c r="FG626">
        <v>0.93440144064516095</v>
      </c>
      <c r="FH626">
        <v>-0.129878280313278</v>
      </c>
      <c r="FI626">
        <v>0.14843090812064499</v>
      </c>
      <c r="FJ626">
        <v>-0.15105126067283001</v>
      </c>
      <c r="FK626">
        <v>0.49292392777715599</v>
      </c>
      <c r="FL626">
        <v>-0.86559197161477597</v>
      </c>
      <c r="FM626">
        <v>0.41402224032935903</v>
      </c>
      <c r="FN626">
        <v>-0.217542933933146</v>
      </c>
      <c r="FO626">
        <v>-0.34593036916703601</v>
      </c>
      <c r="FP626">
        <v>-0.54377242013288196</v>
      </c>
      <c r="FQ626">
        <v>0.50153755673818501</v>
      </c>
      <c r="FR626">
        <v>0.14903611790941801</v>
      </c>
      <c r="FS626">
        <v>-9.8908596919500297E-2</v>
      </c>
      <c r="FT626">
        <v>0.43010350673284797</v>
      </c>
      <c r="FU626">
        <v>0.146463752935233</v>
      </c>
      <c r="FV626">
        <v>0.111393657789449</v>
      </c>
      <c r="FX626">
        <v>0.41271925565524697</v>
      </c>
      <c r="FY626">
        <v>0.19552817411749901</v>
      </c>
      <c r="FZ626">
        <v>-3.3565038847882499E-2</v>
      </c>
      <c r="GA626">
        <v>0.32135212495631998</v>
      </c>
      <c r="GB626">
        <v>2.73820814982173E-2</v>
      </c>
      <c r="GC626">
        <v>0.166589125910832</v>
      </c>
      <c r="GD626">
        <v>4.0305252332473201E-2</v>
      </c>
      <c r="GE626">
        <v>-8.6496569656446795E-2</v>
      </c>
      <c r="GF626">
        <v>0.138910521854996</v>
      </c>
      <c r="GG626">
        <v>0.19097946751571701</v>
      </c>
      <c r="GH626">
        <v>-0.13656223036377901</v>
      </c>
      <c r="GI626">
        <v>-0.27932127086387498</v>
      </c>
      <c r="GK626">
        <v>-0.39290447566600101</v>
      </c>
      <c r="GL626">
        <v>0.56528768254793205</v>
      </c>
      <c r="GM626">
        <v>0.117096560097707</v>
      </c>
      <c r="GN626">
        <v>-0.14363032087203501</v>
      </c>
      <c r="GO626">
        <v>0.233662673053914</v>
      </c>
      <c r="GP626">
        <v>1.37855427965405E-2</v>
      </c>
      <c r="GQ626">
        <v>-0.161641718932515</v>
      </c>
      <c r="GR626">
        <v>4.2510434286668897E-2</v>
      </c>
      <c r="GS626">
        <v>-0.54689415601387703</v>
      </c>
      <c r="GT626">
        <v>0.43488605588208901</v>
      </c>
      <c r="GU626">
        <v>-0.19724441499420201</v>
      </c>
      <c r="GV626">
        <v>0.75363765445217701</v>
      </c>
      <c r="GW626">
        <v>-0.46396179677685701</v>
      </c>
      <c r="GX626">
        <v>0.12785178223566601</v>
      </c>
      <c r="GY626">
        <v>-1.3154726657376199</v>
      </c>
      <c r="GZ626">
        <v>0.23094835869415001</v>
      </c>
      <c r="HA626">
        <v>0.52135496098344403</v>
      </c>
      <c r="HB626">
        <v>0.32050009194790602</v>
      </c>
      <c r="HC626">
        <v>-9.8876981610374101E-2</v>
      </c>
      <c r="HD626">
        <v>-0.24265135143650701</v>
      </c>
      <c r="HE626">
        <v>0.38700843615515601</v>
      </c>
      <c r="HF626">
        <v>-1.4267011829360901E-2</v>
      </c>
      <c r="HG626">
        <v>0.56600233147037204</v>
      </c>
      <c r="HH626">
        <v>-0.17182713199872501</v>
      </c>
      <c r="HI626">
        <v>0.17112519362854101</v>
      </c>
      <c r="HJ626">
        <v>0.13744289426540501</v>
      </c>
      <c r="HK626">
        <v>0.18043834024865599</v>
      </c>
      <c r="HL626">
        <v>0.25018753258336801</v>
      </c>
      <c r="HM626">
        <v>0.33151253774121903</v>
      </c>
      <c r="HN626">
        <v>-3.02144243505609E-2</v>
      </c>
      <c r="HP626">
        <v>0.113524617881922</v>
      </c>
      <c r="HQ626">
        <v>0.113895471804426</v>
      </c>
      <c r="HR626">
        <v>-0.208947961436934</v>
      </c>
      <c r="HS626">
        <v>-2.8977106921956899E-2</v>
      </c>
      <c r="HT626">
        <v>9.2167525690456401E-2</v>
      </c>
      <c r="HU626">
        <v>-0.149018470074225</v>
      </c>
      <c r="HV626">
        <v>0.35003182529180799</v>
      </c>
      <c r="HW626">
        <v>-3.6893718970532098E-3</v>
      </c>
      <c r="HX626">
        <v>-8.8498655350122093E-2</v>
      </c>
      <c r="HY626">
        <v>-9.9311021858738996E-2</v>
      </c>
      <c r="HZ626">
        <v>-1.4224896494852099E-2</v>
      </c>
      <c r="IA626">
        <v>0.26458957308932401</v>
      </c>
      <c r="IB626">
        <v>7.5432985431689303E-2</v>
      </c>
      <c r="IC626">
        <v>5.4325295423041098E-2</v>
      </c>
      <c r="ID626">
        <v>0.23476163532905001</v>
      </c>
      <c r="IE626">
        <v>-0.25540666010783802</v>
      </c>
      <c r="IF626">
        <v>0.16143368229677399</v>
      </c>
      <c r="IG626">
        <v>2.3505665558332101E-2</v>
      </c>
      <c r="IH626">
        <v>-0.122985923007946</v>
      </c>
      <c r="II626">
        <v>-0.18620428763824701</v>
      </c>
      <c r="IJ626">
        <v>0.47064348873391298</v>
      </c>
      <c r="IK626">
        <v>-8.1444489933346603E-2</v>
      </c>
      <c r="IL626">
        <v>-0.46477482555928901</v>
      </c>
      <c r="IM626">
        <v>0.28162960261397502</v>
      </c>
      <c r="IN626">
        <v>-0.37736901967946301</v>
      </c>
      <c r="IO626">
        <v>0.13659450596605899</v>
      </c>
      <c r="IP626">
        <v>0.34103944926755497</v>
      </c>
      <c r="IQ626">
        <v>0.181196066841949</v>
      </c>
      <c r="IR626">
        <v>3.8273085192486199E-2</v>
      </c>
      <c r="IS626">
        <v>-0.17504283305243001</v>
      </c>
      <c r="IT626">
        <v>-0.190064204707596</v>
      </c>
      <c r="IU626">
        <v>-0.65433093423052902</v>
      </c>
      <c r="IV626">
        <v>0.28532858959806601</v>
      </c>
      <c r="IW626">
        <v>0.20351448401925201</v>
      </c>
      <c r="IX626">
        <v>0.27922498175030303</v>
      </c>
      <c r="IY626">
        <v>-5.6392894839518697E-2</v>
      </c>
      <c r="IZ626">
        <v>-0.112471066768194</v>
      </c>
      <c r="JA626">
        <v>-0.53659328896173997</v>
      </c>
      <c r="JB626">
        <v>0.26506985614105399</v>
      </c>
      <c r="JC626">
        <v>8.8799559125618502E-2</v>
      </c>
      <c r="JD626">
        <v>-1.0303277004822999</v>
      </c>
      <c r="JE626">
        <v>0.21042280295660001</v>
      </c>
      <c r="JF626">
        <v>9.8249897746427506E-2</v>
      </c>
      <c r="JG626">
        <v>-0.19797955928879701</v>
      </c>
      <c r="JH626">
        <v>0.191290947987</v>
      </c>
      <c r="JI626">
        <v>0.21502199051610699</v>
      </c>
      <c r="JJ626">
        <v>0.12028355977236101</v>
      </c>
      <c r="JK626">
        <v>-3.3501308735139901E-2</v>
      </c>
      <c r="JL626">
        <v>-0.10293145787727601</v>
      </c>
      <c r="JM626">
        <v>-0.22695322095387399</v>
      </c>
    </row>
    <row r="627" spans="1:273" x14ac:dyDescent="0.25">
      <c r="A627" s="29">
        <v>44420</v>
      </c>
      <c r="B627" s="31" t="s">
        <v>2309</v>
      </c>
      <c r="C627" s="24" t="s">
        <v>1745</v>
      </c>
      <c r="D627" s="24" t="s">
        <v>1899</v>
      </c>
      <c r="E627" s="34">
        <v>6.8470649999999997</v>
      </c>
      <c r="F627" s="38">
        <v>1000</v>
      </c>
      <c r="G627" s="16">
        <f>VLOOKUP(C627,dFundos!$A$1:$B$28,2,FALSE)</f>
        <v>26111809000184</v>
      </c>
      <c r="H627" s="13"/>
      <c r="I627">
        <f>_xll.ECONOMATICA(G627,"VOLATILITY","1Y",A627)</f>
        <v>5.8116460917663098</v>
      </c>
      <c r="J627">
        <f>_xll.ECONOMATICA(G627,"NAV","1D",A627)</f>
        <v>146.18401299999101</v>
      </c>
      <c r="K627">
        <f>_xll.ECONOMATICA(G627,"NAV","1D",A627+1)</f>
        <v>146.04796699993301</v>
      </c>
      <c r="L627" s="6"/>
      <c r="M627">
        <v>-0.26191562328676798</v>
      </c>
      <c r="N627">
        <v>0.26707702108978998</v>
      </c>
      <c r="O627">
        <v>-0.29706617333431501</v>
      </c>
      <c r="P627">
        <v>0.61300836314330798</v>
      </c>
      <c r="Q627">
        <v>-0.343921349940501</v>
      </c>
      <c r="R627">
        <v>0.15396396884170799</v>
      </c>
      <c r="S627">
        <v>-3.5155992463842302E-2</v>
      </c>
      <c r="T627">
        <v>0.14959765958337801</v>
      </c>
      <c r="U627">
        <v>8.1801777196233202E-2</v>
      </c>
      <c r="V627">
        <v>-0.16130831072587201</v>
      </c>
      <c r="W627">
        <v>-2.6159145818382998E-2</v>
      </c>
      <c r="X627">
        <v>0.33665004029899098</v>
      </c>
      <c r="Y627">
        <v>-0.49569235161470698</v>
      </c>
      <c r="Z627">
        <v>0.54163814093044504</v>
      </c>
      <c r="AA627">
        <v>-0.102840983254282</v>
      </c>
      <c r="AB627">
        <v>-0.538490628969157</v>
      </c>
      <c r="AC627">
        <v>8.6537156857957598E-2</v>
      </c>
      <c r="AE627">
        <v>-0.31262196162060701</v>
      </c>
      <c r="AF627">
        <v>0.35067385615548102</v>
      </c>
      <c r="AG627">
        <v>-0.61234453960423696</v>
      </c>
      <c r="AH627">
        <v>-7.27486517462239E-2</v>
      </c>
      <c r="AI627">
        <v>0.49992263629974298</v>
      </c>
      <c r="AJ627">
        <v>2.1238402405288102E-2</v>
      </c>
      <c r="AK627">
        <v>-0.15186653290584201</v>
      </c>
      <c r="AL627">
        <v>-9.7006963642343194E-2</v>
      </c>
      <c r="AM627">
        <v>-0.38958164923315097</v>
      </c>
      <c r="AN627">
        <v>-0.48731756578490598</v>
      </c>
      <c r="AO627">
        <v>0.28285077041800799</v>
      </c>
      <c r="AP627">
        <v>-0.438137869969069</v>
      </c>
      <c r="AQ627">
        <v>0.19219274490751601</v>
      </c>
      <c r="AR627">
        <v>9.8458725005912101E-2</v>
      </c>
      <c r="AS627">
        <v>-0.54149476673046604</v>
      </c>
      <c r="AT627">
        <v>-0.19492818319122299</v>
      </c>
      <c r="AU627">
        <v>0.25775513495318603</v>
      </c>
      <c r="AV627">
        <v>0.35816524941765199</v>
      </c>
      <c r="AW627">
        <v>-0.57600268746682604</v>
      </c>
      <c r="AX627">
        <v>0.424254622703302</v>
      </c>
      <c r="AY627">
        <v>-0.274513985004887</v>
      </c>
      <c r="AZ627">
        <v>0.15868170630710701</v>
      </c>
      <c r="BA627">
        <v>0.38389990477298902</v>
      </c>
      <c r="BB627">
        <v>0.20008878491353199</v>
      </c>
      <c r="BD627">
        <v>0.29445876261888798</v>
      </c>
      <c r="BE627">
        <v>0.20110656550969</v>
      </c>
      <c r="BF627">
        <v>-2.26547398597177E-2</v>
      </c>
      <c r="BG627">
        <v>-2.4639494131406502E-2</v>
      </c>
      <c r="BH627">
        <v>-6.9486197753576603E-2</v>
      </c>
      <c r="BI627">
        <v>0.48846317349671198</v>
      </c>
      <c r="BJ627">
        <v>7.7566358231706503E-2</v>
      </c>
      <c r="BK627">
        <v>1.7348155779473001E-2</v>
      </c>
      <c r="BL627">
        <v>-8.3472429196263007E-2</v>
      </c>
      <c r="BM627">
        <v>-0.285753313528403</v>
      </c>
      <c r="BN627">
        <v>-0.14184612637109201</v>
      </c>
      <c r="BO627">
        <v>-1.1761081743316</v>
      </c>
      <c r="BP627">
        <v>0.45547454519692099</v>
      </c>
      <c r="BQ627">
        <v>-0.84827663131363795</v>
      </c>
      <c r="BS627">
        <v>0.50552094235172296</v>
      </c>
      <c r="BT627">
        <v>0.76552774571609905</v>
      </c>
      <c r="BU627">
        <v>1.0788306957692799</v>
      </c>
      <c r="BV627">
        <v>0.151112083949556</v>
      </c>
      <c r="BW627">
        <v>-0.19396882289584</v>
      </c>
      <c r="BX627">
        <v>-0.139164261508995</v>
      </c>
      <c r="BY627">
        <v>7.4193899672536603E-2</v>
      </c>
      <c r="BZ627">
        <v>-0.60119899844721703</v>
      </c>
      <c r="CA627">
        <v>0.60151506859256199</v>
      </c>
      <c r="CB627">
        <v>0.225873685121769</v>
      </c>
      <c r="CC627">
        <v>4.0046423418971203E-2</v>
      </c>
      <c r="CD627">
        <v>-0.22031644903108799</v>
      </c>
      <c r="CE627">
        <v>0.15571921067021299</v>
      </c>
      <c r="CF627">
        <v>-1.83784468390513E-2</v>
      </c>
      <c r="CG627">
        <v>0.30099379491730399</v>
      </c>
      <c r="CH627">
        <v>0.36916774151905002</v>
      </c>
      <c r="CI627">
        <v>0.21129922697582501</v>
      </c>
      <c r="CJ627">
        <v>0.115390706741891</v>
      </c>
      <c r="CK627">
        <v>0.249965266084473</v>
      </c>
      <c r="CL627">
        <v>-0.28001399468848798</v>
      </c>
      <c r="CM627">
        <v>0.23541194113931899</v>
      </c>
      <c r="CN627">
        <v>9.6603131896699806E-2</v>
      </c>
      <c r="CO627">
        <v>0.13118801234668401</v>
      </c>
      <c r="CP627">
        <v>0.31705809087725401</v>
      </c>
      <c r="CQ627">
        <v>-0.17250304117624199</v>
      </c>
      <c r="CR627">
        <v>0.108685375198547</v>
      </c>
      <c r="CS627">
        <v>-0.34013628182947298</v>
      </c>
      <c r="CT627">
        <v>0.19119785774819301</v>
      </c>
      <c r="CU627">
        <v>8.3550178896985003E-2</v>
      </c>
      <c r="CV627">
        <v>5.4944025214354E-2</v>
      </c>
      <c r="CW627">
        <v>0.51065856168861501</v>
      </c>
      <c r="CX627">
        <v>0.34322147148486698</v>
      </c>
      <c r="CY627">
        <v>0.22770123250666099</v>
      </c>
      <c r="CZ627">
        <v>-2.8313782877376101E-2</v>
      </c>
      <c r="DA627">
        <v>-0.35018075204789101</v>
      </c>
      <c r="DB627">
        <v>7.6805844037153306E-2</v>
      </c>
      <c r="DC627">
        <v>0.30131573821563501</v>
      </c>
      <c r="DD627">
        <v>4.6564054719056003E-2</v>
      </c>
      <c r="DF627">
        <v>0.24098508274619199</v>
      </c>
      <c r="DG627">
        <v>0.12001299855910499</v>
      </c>
      <c r="DH627">
        <v>0.20423871355887999</v>
      </c>
      <c r="DI627">
        <v>-1.1480697048682501E-2</v>
      </c>
      <c r="DK627">
        <v>-0.111369740807277</v>
      </c>
      <c r="DL627">
        <v>0.13795181512250601</v>
      </c>
      <c r="DM627">
        <v>-0.59034382793470297</v>
      </c>
      <c r="DN627">
        <v>0.50921317779284403</v>
      </c>
      <c r="DO627">
        <v>0.94448531199304897</v>
      </c>
      <c r="DP627">
        <v>-0.29236298514661002</v>
      </c>
      <c r="DQ627">
        <v>0.35036175122513702</v>
      </c>
      <c r="DR627">
        <v>-0.180333186926873</v>
      </c>
      <c r="DS627">
        <v>0.31938361207721799</v>
      </c>
      <c r="DT627">
        <v>-0.42974592815880902</v>
      </c>
      <c r="DU627">
        <v>0.15417896611324999</v>
      </c>
      <c r="DV627">
        <v>0.10116423454746799</v>
      </c>
      <c r="DW627">
        <v>7.3624077049316797E-2</v>
      </c>
      <c r="DX627">
        <v>-0.241805043242493</v>
      </c>
      <c r="DY627">
        <v>-0.193624378971435</v>
      </c>
      <c r="DZ627">
        <v>-0.11841540090244999</v>
      </c>
      <c r="EA627">
        <v>-0.15229747587</v>
      </c>
      <c r="EB627">
        <v>-0.59129154551555996</v>
      </c>
      <c r="EC627">
        <v>0.72973291426023901</v>
      </c>
      <c r="ED627">
        <v>-0.75518565390666503</v>
      </c>
      <c r="EE627">
        <v>0.70922635750321195</v>
      </c>
      <c r="EF627">
        <v>0.46790314900135899</v>
      </c>
      <c r="EG627">
        <v>0.37892241398367299</v>
      </c>
      <c r="EH627">
        <v>7.7546374450321295E-2</v>
      </c>
      <c r="EI627">
        <v>0.40326708385691701</v>
      </c>
      <c r="EJ627">
        <v>0.20928290050505899</v>
      </c>
      <c r="EK627">
        <v>-0.12560317227325901</v>
      </c>
      <c r="EL627">
        <v>-0.32092578203446498</v>
      </c>
      <c r="EM627">
        <v>0.36689934750029402</v>
      </c>
      <c r="EN627">
        <v>8.88847722308128E-2</v>
      </c>
      <c r="EQ627">
        <v>0.181227378743642</v>
      </c>
      <c r="ER627">
        <v>-0.26617338789947098</v>
      </c>
      <c r="ES627">
        <v>0.165356138495554</v>
      </c>
      <c r="ET627">
        <v>-0.97311476311006095</v>
      </c>
      <c r="EU627">
        <v>0.173084076050145</v>
      </c>
      <c r="EV627">
        <v>7.8644395580340601E-2</v>
      </c>
      <c r="EW627">
        <v>-0.88230993860633999</v>
      </c>
      <c r="EX627">
        <v>-0.54969472521406704</v>
      </c>
      <c r="EY627">
        <v>0.41377143697900498</v>
      </c>
      <c r="EZ627">
        <v>-5.49665798644128E-2</v>
      </c>
      <c r="FA627">
        <v>-0.26387473135400802</v>
      </c>
      <c r="FB627">
        <v>-2.5011139223352099E-2</v>
      </c>
      <c r="FC627">
        <v>0.54966671632428199</v>
      </c>
      <c r="FD627">
        <v>-1.3057027958893701</v>
      </c>
      <c r="FE627">
        <v>0.218101594327891</v>
      </c>
      <c r="FF627">
        <v>-3.6037869904248503E-2</v>
      </c>
      <c r="FG627">
        <v>0.93440144064516095</v>
      </c>
      <c r="FH627">
        <v>-0.129878280313278</v>
      </c>
      <c r="FI627">
        <v>0.14843090812064499</v>
      </c>
      <c r="FJ627">
        <v>-0.15105126067283001</v>
      </c>
      <c r="FK627">
        <v>0.49292392777715599</v>
      </c>
      <c r="FL627">
        <v>-0.86559197161477597</v>
      </c>
      <c r="FM627">
        <v>0.41402224032935903</v>
      </c>
      <c r="FN627">
        <v>-0.217542933933146</v>
      </c>
      <c r="FO627">
        <v>-0.34593036916703601</v>
      </c>
      <c r="FP627">
        <v>-0.54377242013288196</v>
      </c>
      <c r="FQ627">
        <v>0.50153755673818501</v>
      </c>
      <c r="FR627">
        <v>0.14903611790941801</v>
      </c>
      <c r="FS627">
        <v>-9.8908596919500297E-2</v>
      </c>
      <c r="FT627">
        <v>0.43010350673284797</v>
      </c>
      <c r="FU627">
        <v>0.146463752935233</v>
      </c>
      <c r="FV627">
        <v>0.111393657789449</v>
      </c>
      <c r="FX627">
        <v>0.41271925565524697</v>
      </c>
      <c r="FY627">
        <v>0.19552817411749901</v>
      </c>
      <c r="FZ627">
        <v>-3.3565038847882499E-2</v>
      </c>
      <c r="GA627">
        <v>0.32135212495631998</v>
      </c>
      <c r="GB627">
        <v>2.73820814982173E-2</v>
      </c>
      <c r="GC627">
        <v>0.166589125910832</v>
      </c>
      <c r="GD627">
        <v>4.0305252332473201E-2</v>
      </c>
      <c r="GE627">
        <v>-8.6496569656446795E-2</v>
      </c>
      <c r="GF627">
        <v>0.138910521854996</v>
      </c>
      <c r="GG627">
        <v>0.19097946751571701</v>
      </c>
      <c r="GH627">
        <v>-0.13656223036377901</v>
      </c>
      <c r="GI627">
        <v>-0.27932127086387498</v>
      </c>
      <c r="GK627">
        <v>-0.39290447566600101</v>
      </c>
      <c r="GL627">
        <v>0.56528768254793205</v>
      </c>
      <c r="GM627">
        <v>0.117096560097707</v>
      </c>
      <c r="GN627">
        <v>-0.14363032087203501</v>
      </c>
      <c r="GO627">
        <v>0.233662673053914</v>
      </c>
      <c r="GP627">
        <v>1.37855427965405E-2</v>
      </c>
      <c r="GQ627">
        <v>-0.161641718932515</v>
      </c>
      <c r="GR627">
        <v>4.2510434286668897E-2</v>
      </c>
      <c r="GS627">
        <v>-0.54689415601387703</v>
      </c>
      <c r="GT627">
        <v>0.43488605588208901</v>
      </c>
      <c r="GU627">
        <v>-0.19724441499420201</v>
      </c>
      <c r="GV627">
        <v>0.75363765445217701</v>
      </c>
      <c r="GW627">
        <v>-0.46396179677685701</v>
      </c>
      <c r="GX627">
        <v>0.12785178223566601</v>
      </c>
      <c r="GY627">
        <v>-1.3154726657376199</v>
      </c>
      <c r="GZ627">
        <v>0.23094835869415001</v>
      </c>
      <c r="HA627">
        <v>0.52135496098344403</v>
      </c>
      <c r="HB627">
        <v>0.32050009194790602</v>
      </c>
      <c r="HC627">
        <v>-9.8876981610374101E-2</v>
      </c>
      <c r="HD627">
        <v>-0.24265135143650701</v>
      </c>
      <c r="HE627">
        <v>0.38700843615515601</v>
      </c>
      <c r="HF627">
        <v>-1.4267011829360901E-2</v>
      </c>
      <c r="HG627">
        <v>0.56600233147037204</v>
      </c>
      <c r="HH627">
        <v>-0.17182713199872501</v>
      </c>
      <c r="HI627">
        <v>0.17112519362854101</v>
      </c>
      <c r="HJ627">
        <v>0.13744289426540501</v>
      </c>
      <c r="HK627">
        <v>0.18043834024865599</v>
      </c>
      <c r="HL627">
        <v>0.25018753258336801</v>
      </c>
      <c r="HM627">
        <v>0.33151253774121903</v>
      </c>
      <c r="HN627">
        <v>-3.02144243505609E-2</v>
      </c>
      <c r="HP627">
        <v>0.113524617881922</v>
      </c>
      <c r="HQ627">
        <v>0.113895471804426</v>
      </c>
      <c r="HR627">
        <v>-0.208947961436934</v>
      </c>
      <c r="HS627">
        <v>-2.8977106921956899E-2</v>
      </c>
      <c r="HT627">
        <v>9.2167525690456401E-2</v>
      </c>
      <c r="HU627">
        <v>-0.149018470074225</v>
      </c>
      <c r="HV627">
        <v>0.35003182529180799</v>
      </c>
      <c r="HW627">
        <v>-3.6893718970532098E-3</v>
      </c>
      <c r="HX627">
        <v>-8.8498655350122093E-2</v>
      </c>
      <c r="HY627">
        <v>-9.9311021858738996E-2</v>
      </c>
      <c r="HZ627">
        <v>-1.4224896494852099E-2</v>
      </c>
      <c r="IA627">
        <v>0.26458957308932401</v>
      </c>
      <c r="IB627">
        <v>7.5432985431689303E-2</v>
      </c>
      <c r="IC627">
        <v>5.4325295423041098E-2</v>
      </c>
      <c r="ID627">
        <v>0.23476163532905001</v>
      </c>
      <c r="IE627">
        <v>-0.25540666010783802</v>
      </c>
      <c r="IF627">
        <v>0.16143368229677399</v>
      </c>
      <c r="IG627">
        <v>2.3505665558332101E-2</v>
      </c>
      <c r="IH627">
        <v>-0.122985923007946</v>
      </c>
      <c r="II627">
        <v>-0.18620428763824701</v>
      </c>
      <c r="IJ627">
        <v>0.47064348873391298</v>
      </c>
      <c r="IK627">
        <v>-8.1444489933346603E-2</v>
      </c>
      <c r="IL627">
        <v>-0.46477482555928901</v>
      </c>
      <c r="IM627">
        <v>0.28162960261397502</v>
      </c>
      <c r="IN627">
        <v>-0.37736901967946301</v>
      </c>
      <c r="IO627">
        <v>0.13659450596605899</v>
      </c>
      <c r="IP627">
        <v>0.34103944926755497</v>
      </c>
      <c r="IQ627">
        <v>0.181196066841949</v>
      </c>
      <c r="IR627">
        <v>3.8273085192486199E-2</v>
      </c>
      <c r="IS627">
        <v>-0.17504283305243001</v>
      </c>
      <c r="IT627">
        <v>-0.190064204707596</v>
      </c>
      <c r="IU627">
        <v>-0.65433093423052902</v>
      </c>
      <c r="IV627">
        <v>0.28532858959806601</v>
      </c>
      <c r="IW627">
        <v>0.20351448401925201</v>
      </c>
      <c r="IX627">
        <v>0.27922498175030303</v>
      </c>
      <c r="IY627">
        <v>-5.6392894839518697E-2</v>
      </c>
      <c r="IZ627">
        <v>-0.112471066768194</v>
      </c>
      <c r="JA627">
        <v>-0.53659328896173997</v>
      </c>
      <c r="JB627">
        <v>0.26506985614105399</v>
      </c>
      <c r="JC627">
        <v>8.8799559125618502E-2</v>
      </c>
      <c r="JD627">
        <v>-1.0303277004822999</v>
      </c>
      <c r="JE627">
        <v>0.21042280295660001</v>
      </c>
      <c r="JF627">
        <v>9.8249897746427506E-2</v>
      </c>
      <c r="JG627">
        <v>-0.19797955928879701</v>
      </c>
      <c r="JH627">
        <v>0.191290947987</v>
      </c>
      <c r="JI627">
        <v>0.21502199051610699</v>
      </c>
      <c r="JJ627">
        <v>0.12028355977236101</v>
      </c>
      <c r="JK627">
        <v>-3.3501308735139901E-2</v>
      </c>
      <c r="JL627">
        <v>-0.10293145787727601</v>
      </c>
      <c r="JM627">
        <v>-0.22695322095387399</v>
      </c>
    </row>
    <row r="628" spans="1:273" x14ac:dyDescent="0.25">
      <c r="A628" s="30">
        <v>44420</v>
      </c>
      <c r="B628" s="31" t="s">
        <v>2309</v>
      </c>
      <c r="C628" s="23" t="s">
        <v>1734</v>
      </c>
      <c r="D628" s="23" t="s">
        <v>1899</v>
      </c>
      <c r="E628" s="32">
        <v>6.8428240000000002</v>
      </c>
      <c r="F628" s="37">
        <v>1000</v>
      </c>
      <c r="G628" s="16">
        <f>VLOOKUP(C628,dFundos!$A$1:$B$28,2,FALSE)</f>
        <v>25079578000106</v>
      </c>
      <c r="H628" s="13"/>
      <c r="I628">
        <f>_xll.ECONOMATICA(G628,"VOLATILITY","1Y",A628)</f>
        <v>2.41434517575181</v>
      </c>
      <c r="J628">
        <f>_xll.ECONOMATICA(G628,"NAV","1D",A628)</f>
        <v>146.138488000026</v>
      </c>
      <c r="K628">
        <f>_xll.ECONOMATICA(G628,"NAV","1D",A628+1)</f>
        <v>145.80676699988501</v>
      </c>
      <c r="L628" s="6"/>
      <c r="M628">
        <v>0.38590292078879401</v>
      </c>
      <c r="N628">
        <v>-2.32901002163999E-3</v>
      </c>
      <c r="O628">
        <v>-4.1566155232430901E-2</v>
      </c>
      <c r="P628">
        <v>0.319386618866702</v>
      </c>
      <c r="Q628">
        <v>0.154926648792753</v>
      </c>
      <c r="R628">
        <v>-0.190924022808758</v>
      </c>
      <c r="S628">
        <v>4.2894934267678798E-2</v>
      </c>
      <c r="T628">
        <v>2.1325067064026398E-2</v>
      </c>
      <c r="U628">
        <v>-8.30127910376177E-3</v>
      </c>
      <c r="V628">
        <v>-2.0453794422792299E-2</v>
      </c>
      <c r="W628">
        <v>5.6131989003915798E-2</v>
      </c>
      <c r="X628">
        <v>7.1352826307702302E-2</v>
      </c>
      <c r="Y628">
        <v>-0.31035232177600802</v>
      </c>
      <c r="Z628">
        <v>0.24477008882968199</v>
      </c>
      <c r="AA628">
        <v>3.6130417538515799E-2</v>
      </c>
      <c r="AB628">
        <v>-0.21532706323341699</v>
      </c>
      <c r="AC628">
        <v>-4.6320924684550797E-2</v>
      </c>
      <c r="AE628">
        <v>7.8164717524487101E-2</v>
      </c>
      <c r="AF628">
        <v>3.06871725115343E-2</v>
      </c>
      <c r="AG628">
        <v>8.5719759590574499E-2</v>
      </c>
      <c r="AH628">
        <v>0.17792395992728399</v>
      </c>
      <c r="AI628">
        <v>-2.6616536797519099E-2</v>
      </c>
      <c r="AJ628">
        <v>5.4874841589480597E-2</v>
      </c>
      <c r="AK628">
        <v>-0.20510235708570701</v>
      </c>
      <c r="AL628">
        <v>-8.8235317161888802E-2</v>
      </c>
      <c r="AM628">
        <v>5.0853903303504904E-3</v>
      </c>
      <c r="AN628">
        <v>-0.16460282467960499</v>
      </c>
      <c r="AO628">
        <v>6.6418362621334395E-2</v>
      </c>
      <c r="AP628">
        <v>-7.7666277138632694E-2</v>
      </c>
      <c r="AQ628">
        <v>0.12333082431723601</v>
      </c>
      <c r="AR628">
        <v>2.7129795125801999E-2</v>
      </c>
      <c r="AS628">
        <v>-9.3586730145034394E-2</v>
      </c>
      <c r="AT628">
        <v>-7.2117031777452203E-3</v>
      </c>
      <c r="AU628">
        <v>0.15496828855248199</v>
      </c>
      <c r="AV628">
        <v>5.9359101578593303E-2</v>
      </c>
      <c r="AW628">
        <v>3.8873068842804101E-2</v>
      </c>
      <c r="AX628">
        <v>-0.14504250357276799</v>
      </c>
      <c r="AY628">
        <v>-0.15005994600869599</v>
      </c>
      <c r="AZ628">
        <v>-5.7026411650440402E-2</v>
      </c>
      <c r="BA628">
        <v>2.54288721407647E-2</v>
      </c>
      <c r="BB628">
        <v>0.29151964754419202</v>
      </c>
      <c r="BD628">
        <v>-6.9631180849682997E-3</v>
      </c>
      <c r="BE628">
        <v>0.27058114119427001</v>
      </c>
      <c r="BF628">
        <v>3.17013651510933E-2</v>
      </c>
      <c r="BG628">
        <v>6.3946107547962996E-2</v>
      </c>
      <c r="BH628">
        <v>-0.15668301975893001</v>
      </c>
      <c r="BI628">
        <v>0.184930431350949</v>
      </c>
      <c r="BJ628">
        <v>5.7848042706609697E-2</v>
      </c>
      <c r="BK628">
        <v>-8.2021050911862403E-2</v>
      </c>
      <c r="BL628">
        <v>-9.5432325633737505E-2</v>
      </c>
      <c r="BM628">
        <v>-0.150743354060978</v>
      </c>
      <c r="BN628">
        <v>0.11814303543360399</v>
      </c>
      <c r="BO628">
        <v>-0.22005789187460301</v>
      </c>
      <c r="BP628">
        <v>0.20117760450375499</v>
      </c>
      <c r="BQ628">
        <v>-8.2761468820535797E-2</v>
      </c>
      <c r="BS628">
        <v>3.7315020745154498E-2</v>
      </c>
      <c r="BT628">
        <v>0.22393735252990199</v>
      </c>
      <c r="BU628">
        <v>-6.6855275690613798E-3</v>
      </c>
      <c r="BV628">
        <v>2.53372199949808E-2</v>
      </c>
      <c r="BW628">
        <v>-7.5158111030759797E-2</v>
      </c>
      <c r="BX628">
        <v>-4.23433934884088E-2</v>
      </c>
      <c r="BY628">
        <v>0.17581527681613801</v>
      </c>
      <c r="BZ628">
        <v>-0.39592934717802603</v>
      </c>
      <c r="CA628">
        <v>0.40089790654746998</v>
      </c>
      <c r="CB628">
        <v>-5.3674430910177803E-2</v>
      </c>
      <c r="CC628">
        <v>-9.53473953813955E-2</v>
      </c>
      <c r="CD628">
        <v>-8.3694115983235007E-2</v>
      </c>
      <c r="CE628">
        <v>2.2501384592033E-3</v>
      </c>
      <c r="CF628">
        <v>0.24408800818491699</v>
      </c>
      <c r="CG628">
        <v>0.14503261554637001</v>
      </c>
      <c r="CH628">
        <v>-7.7048544062563507E-2</v>
      </c>
      <c r="CI628">
        <v>0.14615311374654999</v>
      </c>
      <c r="CJ628">
        <v>-2.7585956559050798E-3</v>
      </c>
      <c r="CK628">
        <v>5.1260546206321998E-2</v>
      </c>
      <c r="CL628">
        <v>-0.36400473281901202</v>
      </c>
      <c r="CM628">
        <v>0.30321034864755297</v>
      </c>
      <c r="CN628">
        <v>7.3633222200442106E-2</v>
      </c>
      <c r="CO628">
        <v>6.5797745264717404E-3</v>
      </c>
      <c r="CP628">
        <v>1.5742390314699199E-2</v>
      </c>
      <c r="CQ628">
        <v>-1.5413645542139399E-2</v>
      </c>
      <c r="CR628">
        <v>0.14160830014588999</v>
      </c>
      <c r="CS628">
        <v>-0.14143274047455601</v>
      </c>
      <c r="CT628">
        <v>6.6689531013253103E-2</v>
      </c>
      <c r="CU628">
        <v>0.193145743651257</v>
      </c>
      <c r="CV628">
        <v>9.1937892830174006E-2</v>
      </c>
      <c r="CW628">
        <v>1.8925452604889901E-2</v>
      </c>
      <c r="CX628">
        <v>0.10384827546658899</v>
      </c>
      <c r="CY628">
        <v>-3.5801010653813102E-2</v>
      </c>
      <c r="CZ628">
        <v>-5.8058942431671298E-2</v>
      </c>
      <c r="DA628">
        <v>2.0700892127933902E-2</v>
      </c>
      <c r="DB628">
        <v>2.4925975958467499E-2</v>
      </c>
      <c r="DC628">
        <v>0.13401265805441701</v>
      </c>
      <c r="DD628">
        <v>-4.6300303438329103E-3</v>
      </c>
      <c r="DF628">
        <v>-2.4752001900196802E-2</v>
      </c>
      <c r="DG628">
        <v>1.3526725342671899E-2</v>
      </c>
      <c r="DH628">
        <v>-7.5933442622044794E-2</v>
      </c>
      <c r="DI628">
        <v>-4.7615297262382202E-3</v>
      </c>
      <c r="DK628">
        <v>0.17680929558991901</v>
      </c>
      <c r="DL628">
        <v>-3.2575164459558402E-2</v>
      </c>
      <c r="DM628">
        <v>-0.36279480164012101</v>
      </c>
      <c r="DN628">
        <v>6.1504703808168401E-2</v>
      </c>
      <c r="DO628">
        <v>0.21768003934994301</v>
      </c>
      <c r="DP628">
        <v>1.0203611600445601E-2</v>
      </c>
      <c r="DQ628">
        <v>-4.1032993885892197E-2</v>
      </c>
      <c r="DR628">
        <v>0.17922132210514999</v>
      </c>
      <c r="DS628">
        <v>0.10301525053364501</v>
      </c>
      <c r="DT628">
        <v>9.8889756918651997E-2</v>
      </c>
      <c r="DU628">
        <v>0.15451208382728501</v>
      </c>
      <c r="DV628">
        <v>0.13903132185077999</v>
      </c>
      <c r="DW628">
        <v>1.23114414236625E-2</v>
      </c>
      <c r="DX628">
        <v>-9.67524579209567E-2</v>
      </c>
      <c r="DY628">
        <v>-0.20353302688818101</v>
      </c>
      <c r="DZ628">
        <v>-4.5257083002070396E-3</v>
      </c>
      <c r="EA628">
        <v>7.7790531031496399E-2</v>
      </c>
      <c r="EB628">
        <v>-0.17266887753066801</v>
      </c>
      <c r="EC628">
        <v>9.5417702686972902E-2</v>
      </c>
      <c r="ED628">
        <v>1.9254674043622799E-3</v>
      </c>
      <c r="EE628">
        <v>0.28334843882476002</v>
      </c>
      <c r="EF628">
        <v>3.2179035770241201E-3</v>
      </c>
      <c r="EG628">
        <v>0.189314012277464</v>
      </c>
      <c r="EH628">
        <v>0.18906221084762401</v>
      </c>
      <c r="EI628">
        <v>0.21606447753583799</v>
      </c>
      <c r="EJ628">
        <v>0.20111162903049301</v>
      </c>
      <c r="EK628">
        <v>7.0655092713423099E-3</v>
      </c>
      <c r="EL628">
        <v>-0.18943798895634201</v>
      </c>
      <c r="EM628">
        <v>2.4325171216332798E-2</v>
      </c>
      <c r="EN628">
        <v>4.9506362302054199E-2</v>
      </c>
      <c r="EQ628">
        <v>0.106504267569107</v>
      </c>
      <c r="ER628">
        <v>0.182250816760643</v>
      </c>
      <c r="ES628">
        <v>3.2858758459042299E-2</v>
      </c>
      <c r="ET628">
        <v>-8.9625886266731E-2</v>
      </c>
      <c r="EU628">
        <v>-7.5744134846900096E-2</v>
      </c>
      <c r="EV628">
        <v>7.7689458157692598E-2</v>
      </c>
      <c r="EW628">
        <v>-0.100377140370256</v>
      </c>
      <c r="EX628">
        <v>-0.10249236311210599</v>
      </c>
      <c r="EY628">
        <v>0.43252784926153298</v>
      </c>
      <c r="EZ628">
        <v>-1.8961453133670099E-2</v>
      </c>
      <c r="FA628">
        <v>-4.3159931828995503E-2</v>
      </c>
      <c r="FB628">
        <v>-0.104205363459187</v>
      </c>
      <c r="FC628">
        <v>0.30827983355265998</v>
      </c>
      <c r="FD628">
        <v>-0.44281792188485303</v>
      </c>
      <c r="FE628">
        <v>-1.1000253198290001E-2</v>
      </c>
      <c r="FF628">
        <v>-0.16934637815211301</v>
      </c>
      <c r="FG628">
        <v>0.20242077425791599</v>
      </c>
      <c r="FH628">
        <v>-0.12738349969367799</v>
      </c>
      <c r="FI628">
        <v>-0.227531724794972</v>
      </c>
      <c r="FJ628">
        <v>0.18311632411496201</v>
      </c>
      <c r="FK628">
        <v>2.7308426615490999E-2</v>
      </c>
      <c r="FL628">
        <v>-0.38554962929993097</v>
      </c>
      <c r="FM628">
        <v>0.116376621008385</v>
      </c>
      <c r="FN628">
        <v>-0.15565288058496701</v>
      </c>
      <c r="FO628">
        <v>-0.18162289397878301</v>
      </c>
      <c r="FP628">
        <v>-7.2657217970117901E-3</v>
      </c>
      <c r="FQ628">
        <v>1.9366903870832201E-3</v>
      </c>
      <c r="FR628">
        <v>-2.3961631177371601E-2</v>
      </c>
      <c r="FS628">
        <v>-7.3014726240217001E-2</v>
      </c>
      <c r="FT628">
        <v>-3.8583563218708199E-2</v>
      </c>
      <c r="FU628">
        <v>0.30754600502405099</v>
      </c>
      <c r="FV628">
        <v>1.00948273029644E-4</v>
      </c>
      <c r="FX628">
        <v>2.9330682446015999E-2</v>
      </c>
      <c r="FY628">
        <v>1.8565547907201101E-2</v>
      </c>
      <c r="FZ628">
        <v>0.17885237521113601</v>
      </c>
      <c r="GA628">
        <v>0.15557382193947</v>
      </c>
      <c r="GB628">
        <v>0.136218895386264</v>
      </c>
      <c r="GC628">
        <v>4.1867466279654798E-3</v>
      </c>
      <c r="GD628">
        <v>2.63549678493291E-2</v>
      </c>
      <c r="GE628">
        <v>3.3688691110000897E-2</v>
      </c>
      <c r="GF628">
        <v>0.18909591417468599</v>
      </c>
      <c r="GG628">
        <v>4.7924649879860198E-2</v>
      </c>
      <c r="GH628">
        <v>-0.20353196050564301</v>
      </c>
      <c r="GI628">
        <v>-2.36180979300116E-2</v>
      </c>
      <c r="GK628">
        <v>-8.6333627223211806E-2</v>
      </c>
      <c r="GL628">
        <v>0.27133280327689102</v>
      </c>
      <c r="GM628">
        <v>-9.8887384228873998E-2</v>
      </c>
      <c r="GN628">
        <v>7.5695064151659594E-2</v>
      </c>
      <c r="GO628">
        <v>0.175497601776442</v>
      </c>
      <c r="GP628">
        <v>2.79070116448565E-2</v>
      </c>
      <c r="GQ628">
        <v>-0.16690645134076501</v>
      </c>
      <c r="GR628">
        <v>0.229181822760438</v>
      </c>
      <c r="GS628">
        <v>-2.18671433685813E-2</v>
      </c>
      <c r="GT628">
        <v>5.0252837172592997E-2</v>
      </c>
      <c r="GU628">
        <v>1.4330762314784799E-2</v>
      </c>
      <c r="GV628">
        <v>0.118423152889591</v>
      </c>
      <c r="GW628">
        <v>0.14424804248847101</v>
      </c>
      <c r="GX628">
        <v>2.9590868143713998E-2</v>
      </c>
      <c r="GY628">
        <v>-0.38821734824523402</v>
      </c>
      <c r="GZ628">
        <v>9.0756704230443602E-2</v>
      </c>
      <c r="HA628">
        <v>0.1023869132041</v>
      </c>
      <c r="HB628">
        <v>5.5264699403778601E-2</v>
      </c>
      <c r="HC628">
        <v>6.3045575188880307E-2</v>
      </c>
      <c r="HD628">
        <v>-0.27917802426600202</v>
      </c>
      <c r="HE628">
        <v>0.148159335003584</v>
      </c>
      <c r="HF628">
        <v>-0.14342367967401501</v>
      </c>
      <c r="HG628">
        <v>-4.9842802127386697E-2</v>
      </c>
      <c r="HH628">
        <v>9.3379883401212296E-2</v>
      </c>
      <c r="HI628">
        <v>0.14451525657932501</v>
      </c>
      <c r="HJ628">
        <v>0.104387887949997</v>
      </c>
      <c r="HK628">
        <v>0.122991571333841</v>
      </c>
      <c r="HL628">
        <v>0.206368257931899</v>
      </c>
      <c r="HM628">
        <v>-6.3997088273026706E-2</v>
      </c>
      <c r="HN628">
        <v>0.194263734556444</v>
      </c>
      <c r="HP628">
        <v>6.1034509963064899E-2</v>
      </c>
      <c r="HQ628">
        <v>-3.5762354582402602E-2</v>
      </c>
      <c r="HR628">
        <v>9.3161884797154898E-2</v>
      </c>
      <c r="HS628">
        <v>-4.2563195529510302E-2</v>
      </c>
      <c r="HT628">
        <v>-8.9155470868718098E-2</v>
      </c>
      <c r="HU628">
        <v>6.1704308791377102E-2</v>
      </c>
      <c r="HV628">
        <v>0.154255561574246</v>
      </c>
      <c r="HW628">
        <v>-0.12215261504025</v>
      </c>
      <c r="HX628">
        <v>9.2062134172010701E-2</v>
      </c>
      <c r="HY628">
        <v>4.2013062011392301E-2</v>
      </c>
      <c r="HZ628">
        <v>0.34157875670644</v>
      </c>
      <c r="IA628">
        <v>8.4779140343016507E-2</v>
      </c>
      <c r="IB628">
        <v>5.9974937721563003E-2</v>
      </c>
      <c r="IC628">
        <v>3.46249698850443E-2</v>
      </c>
      <c r="ID628">
        <v>-4.9904931347555199E-2</v>
      </c>
      <c r="IE628">
        <v>-3.7966307263559401E-2</v>
      </c>
      <c r="IF628">
        <v>2.9916135281382601E-2</v>
      </c>
      <c r="IG628">
        <v>0.14728614078194399</v>
      </c>
      <c r="IH628">
        <v>0.119731676022639</v>
      </c>
      <c r="II628">
        <v>-0.232347303244751</v>
      </c>
      <c r="IJ628">
        <v>0.25825062821240902</v>
      </c>
      <c r="IK628">
        <v>0.10507848492125001</v>
      </c>
      <c r="IL628">
        <v>-0.23422602171194701</v>
      </c>
      <c r="IM628">
        <v>0.154275664317538</v>
      </c>
      <c r="IN628">
        <v>-0.108347830428102</v>
      </c>
      <c r="IO628">
        <v>-2.5563539566064702E-3</v>
      </c>
      <c r="IP628">
        <v>0.16285136571241299</v>
      </c>
      <c r="IQ628">
        <v>0.12565527995320699</v>
      </c>
      <c r="IR628">
        <v>8.6639636356267105E-2</v>
      </c>
      <c r="IS628">
        <v>-1.0873779683606701E-2</v>
      </c>
      <c r="IT628">
        <v>-1.9462236923573101E-2</v>
      </c>
      <c r="IU628">
        <v>-0.13508972942872799</v>
      </c>
      <c r="IV628">
        <v>0.110921570194478</v>
      </c>
      <c r="IW628">
        <v>-9.7598487172945197E-2</v>
      </c>
      <c r="IX628">
        <v>0.13734322074014901</v>
      </c>
      <c r="IY628">
        <v>-8.0927806084218901E-2</v>
      </c>
      <c r="IZ628">
        <v>-0.29479643535523797</v>
      </c>
      <c r="JA628">
        <v>-0.22075339948059999</v>
      </c>
      <c r="JB628">
        <v>0.143590750303701</v>
      </c>
      <c r="JC628">
        <v>0.13075569531792999</v>
      </c>
      <c r="JD628">
        <v>-0.50111305308746501</v>
      </c>
      <c r="JE628">
        <v>0.215134975405817</v>
      </c>
      <c r="JF628">
        <v>6.23373976850417E-2</v>
      </c>
      <c r="JG628">
        <v>-0.32284786257150699</v>
      </c>
      <c r="JH628">
        <v>-9.7431014910398503E-2</v>
      </c>
      <c r="JI628">
        <v>-7.8955495791888097E-2</v>
      </c>
      <c r="JJ628">
        <v>0.11897677777597</v>
      </c>
      <c r="JK628">
        <v>-0.166388915386051</v>
      </c>
      <c r="JL628">
        <v>-8.0285109106625896E-3</v>
      </c>
      <c r="JM628">
        <v>-0.16432886477559799</v>
      </c>
    </row>
    <row r="629" spans="1:273" x14ac:dyDescent="0.25">
      <c r="A629" s="29">
        <v>44420</v>
      </c>
      <c r="B629" s="31" t="s">
        <v>2363</v>
      </c>
      <c r="C629" s="24" t="s">
        <v>1733</v>
      </c>
      <c r="D629" s="24" t="s">
        <v>1899</v>
      </c>
      <c r="E629" s="34">
        <v>47.132297999999999</v>
      </c>
      <c r="F629" s="38">
        <v>10000</v>
      </c>
      <c r="G629" s="16">
        <f>VLOOKUP(C629,dFundos!$A$1:$B$28,2,FALSE)</f>
        <v>19391009000107</v>
      </c>
      <c r="H629" s="13"/>
      <c r="I629">
        <f>_xll.ECONOMATICA(G629,"VOLATILITY","1Y",A629)</f>
        <v>3.52986885879363</v>
      </c>
      <c r="J629">
        <f>_xll.ECONOMATICA(G629,"NAV","1D",A629)</f>
        <v>212.16873400006401</v>
      </c>
      <c r="K629">
        <f>_xll.ECONOMATICA(G629,"NAV","1D",A629+1)</f>
        <v>212.03945800010101</v>
      </c>
      <c r="L629" s="6"/>
      <c r="M629">
        <v>0.396121512676473</v>
      </c>
      <c r="N629">
        <v>-0.469759254974633</v>
      </c>
      <c r="O629">
        <v>0.21883572571823601</v>
      </c>
      <c r="P629">
        <v>0.23473618384741701</v>
      </c>
      <c r="Q629">
        <v>0.24569083307142101</v>
      </c>
      <c r="R629">
        <v>-8.1376549496781095E-2</v>
      </c>
      <c r="S629">
        <v>2.0688802942458999E-2</v>
      </c>
      <c r="T629">
        <v>9.8907795654667993E-2</v>
      </c>
      <c r="U629">
        <v>-8.0640698797651601E-3</v>
      </c>
      <c r="V629">
        <v>-5.0924381594086299E-2</v>
      </c>
      <c r="W629">
        <v>2.6738318410934901E-2</v>
      </c>
      <c r="X629">
        <v>0.15476820535695901</v>
      </c>
      <c r="Y629">
        <v>-0.13845419907738701</v>
      </c>
      <c r="Z629">
        <v>-0.13613548353532701</v>
      </c>
      <c r="AA629">
        <v>0.24190771582652801</v>
      </c>
      <c r="AB629">
        <v>-0.305282267981966</v>
      </c>
      <c r="AC629">
        <v>0.13286017965583599</v>
      </c>
      <c r="AE629">
        <v>0.113588042586343</v>
      </c>
      <c r="AF629">
        <v>4.5343947567744201E-2</v>
      </c>
      <c r="AG629">
        <v>-4.3509778424777303E-2</v>
      </c>
      <c r="AH629">
        <v>0.148119403274904</v>
      </c>
      <c r="AI629">
        <v>-6.4446885517099905E-4</v>
      </c>
      <c r="AJ629">
        <v>-0.26477172723389197</v>
      </c>
      <c r="AK629">
        <v>0.12813670618925199</v>
      </c>
      <c r="AL629">
        <v>-7.8952676813059994E-2</v>
      </c>
      <c r="AM629">
        <v>-5.9606435843306799E-2</v>
      </c>
      <c r="AN629">
        <v>1.93920814126614E-2</v>
      </c>
      <c r="AO629">
        <v>-8.2666574326140094E-2</v>
      </c>
      <c r="AP629">
        <v>-0.20597897455445499</v>
      </c>
      <c r="AQ629">
        <v>-3.3262288525293102E-2</v>
      </c>
      <c r="AR629">
        <v>-5.3375977222458501E-2</v>
      </c>
      <c r="AS629">
        <v>-2.3367232552118401E-2</v>
      </c>
      <c r="AT629">
        <v>-0.30687384733028</v>
      </c>
      <c r="AU629">
        <v>0.145982697722502</v>
      </c>
      <c r="AV629">
        <v>-5.1928115772170699E-2</v>
      </c>
      <c r="AW629">
        <v>8.6394489699159693E-2</v>
      </c>
      <c r="AX629">
        <v>-0.29513228628275101</v>
      </c>
      <c r="AY629">
        <v>0.11144872696604601</v>
      </c>
      <c r="AZ629">
        <v>-5.9147812862647697E-2</v>
      </c>
      <c r="BA629">
        <v>-0.19254994149377999</v>
      </c>
      <c r="BB629">
        <v>6.2972991509013795E-2</v>
      </c>
      <c r="BD629">
        <v>0.28616991967283001</v>
      </c>
      <c r="BE629">
        <v>7.0423667602881296E-2</v>
      </c>
      <c r="BF629">
        <v>0.15745977507322101</v>
      </c>
      <c r="BG629">
        <v>9.9551298262667808E-3</v>
      </c>
      <c r="BH629">
        <v>-0.111941102477431</v>
      </c>
      <c r="BI629">
        <v>0.147917495087313</v>
      </c>
      <c r="BJ629">
        <v>0.14748089870408901</v>
      </c>
      <c r="BK629">
        <v>-6.7558031787484693E-2</v>
      </c>
      <c r="BL629">
        <v>-0.26347615785198297</v>
      </c>
      <c r="BM629">
        <v>-8.8550803138787201E-2</v>
      </c>
      <c r="BN629">
        <v>2.7228274120716399E-2</v>
      </c>
      <c r="BO629">
        <v>-1.8510832796891901E-2</v>
      </c>
      <c r="BP629">
        <v>-0.18707302006078</v>
      </c>
      <c r="BQ629">
        <v>7.7073114880477104E-3</v>
      </c>
      <c r="BS629">
        <v>5.7702978483575897E-2</v>
      </c>
      <c r="BT629">
        <v>-0.21826798638358</v>
      </c>
      <c r="BU629">
        <v>-0.155273389282229</v>
      </c>
      <c r="BV629">
        <v>0.275724199491378</v>
      </c>
      <c r="BW629">
        <v>-0.67051350488327399</v>
      </c>
      <c r="BX629">
        <v>-0.21915286852163299</v>
      </c>
      <c r="BY629">
        <v>-0.12759108876707601</v>
      </c>
      <c r="BZ629">
        <v>-0.62299833534780202</v>
      </c>
      <c r="CA629">
        <v>-2.3775108093104801E-2</v>
      </c>
      <c r="CB629">
        <v>-0.169687951256492</v>
      </c>
      <c r="CC629">
        <v>-0.27076398309873201</v>
      </c>
      <c r="CD629">
        <v>5.9245737247692901E-2</v>
      </c>
      <c r="CE629">
        <v>0.24494832832715499</v>
      </c>
      <c r="CF629">
        <v>0.12765637893608101</v>
      </c>
      <c r="CG629">
        <v>3.39711892593186E-2</v>
      </c>
      <c r="CH629">
        <v>0.117289808986243</v>
      </c>
      <c r="CI629">
        <v>0.26023838508990599</v>
      </c>
      <c r="CJ629">
        <v>-8.4666199927596594E-2</v>
      </c>
      <c r="CK629">
        <v>5.5053951655281697E-4</v>
      </c>
      <c r="CL629">
        <v>0.183517485675111</v>
      </c>
      <c r="CM629">
        <v>0.113435807179485</v>
      </c>
      <c r="CN629">
        <v>0.238722188259999</v>
      </c>
      <c r="CO629">
        <v>-0.33768537277865102</v>
      </c>
      <c r="CP629">
        <v>6.8896770608262201E-2</v>
      </c>
      <c r="CQ629">
        <v>-0.35752375943047798</v>
      </c>
      <c r="CR629">
        <v>0.20784170101251201</v>
      </c>
      <c r="CS629">
        <v>-9.4055876888887696E-2</v>
      </c>
      <c r="CT629">
        <v>0.317376494422206</v>
      </c>
      <c r="CU629">
        <v>9.6236118042725097E-2</v>
      </c>
      <c r="CV629">
        <v>-8.5171882528811693E-2</v>
      </c>
      <c r="CW629">
        <v>0.184086840272357</v>
      </c>
      <c r="CX629">
        <v>-0.14639113642260801</v>
      </c>
      <c r="CY629">
        <v>0.109301892916847</v>
      </c>
      <c r="CZ629">
        <v>4.5205166497908102E-2</v>
      </c>
      <c r="DA629">
        <v>7.5803586332767695E-2</v>
      </c>
      <c r="DB629">
        <v>0.104515260500193</v>
      </c>
      <c r="DC629">
        <v>8.9232277423434397E-2</v>
      </c>
      <c r="DD629">
        <v>-1.1832878954010099E-3</v>
      </c>
      <c r="DF629">
        <v>-0.175629479235795</v>
      </c>
      <c r="DG629">
        <v>8.0683590567787206E-2</v>
      </c>
      <c r="DH629">
        <v>0.35663868929987103</v>
      </c>
      <c r="DI629">
        <v>1.8327658654016001E-2</v>
      </c>
      <c r="DK629">
        <v>0.226419937098399</v>
      </c>
      <c r="DL629">
        <v>6.7543190380092696E-2</v>
      </c>
      <c r="DM629">
        <v>-0.230602800911583</v>
      </c>
      <c r="DN629">
        <v>-0.31841081163293</v>
      </c>
      <c r="DO629">
        <v>0.13593634903372701</v>
      </c>
      <c r="DP629">
        <v>0.34813146066881001</v>
      </c>
      <c r="DQ629">
        <v>-0.37223085928417299</v>
      </c>
      <c r="DR629">
        <v>-0.15705933865319799</v>
      </c>
      <c r="DS629">
        <v>-0.48752365182736002</v>
      </c>
      <c r="DT629">
        <v>6.98726322298171E-2</v>
      </c>
      <c r="DU629">
        <v>-7.8787298480165205E-2</v>
      </c>
      <c r="DV629">
        <v>1.57201560796238E-2</v>
      </c>
      <c r="DW629">
        <v>0.17214157087437301</v>
      </c>
      <c r="DX629">
        <v>0.47718199130031302</v>
      </c>
      <c r="DY629">
        <v>0.155610154797614</v>
      </c>
      <c r="DZ629">
        <v>2.03988020075485E-4</v>
      </c>
      <c r="EA629">
        <v>-0.39331156303887799</v>
      </c>
      <c r="EB629">
        <v>2.9246702069940501E-2</v>
      </c>
      <c r="EC629">
        <v>0.17097824911616</v>
      </c>
      <c r="ED629">
        <v>0.32742083330958799</v>
      </c>
      <c r="EE629">
        <v>0.64292616953025605</v>
      </c>
      <c r="EF629">
        <v>0.30112969307083398</v>
      </c>
      <c r="EG629">
        <v>3.1958912586560501E-2</v>
      </c>
      <c r="EH629">
        <v>0.54705440034012998</v>
      </c>
      <c r="EI629">
        <v>0.71041769278963296</v>
      </c>
      <c r="EJ629">
        <v>5.2206250984454501E-3</v>
      </c>
      <c r="EK629">
        <v>-5.9960709677398E-2</v>
      </c>
      <c r="EL629">
        <v>-0.117587411477871</v>
      </c>
      <c r="EM629">
        <v>5.6645258155185697E-4</v>
      </c>
      <c r="EN629">
        <v>8.86014331626939E-3</v>
      </c>
      <c r="EQ629">
        <v>0.46624985334347002</v>
      </c>
      <c r="ER629">
        <v>0.30595504413213298</v>
      </c>
      <c r="ES629">
        <v>0.35725463403650798</v>
      </c>
      <c r="ET629">
        <v>0.31803639576537501</v>
      </c>
      <c r="EU629">
        <v>-0.39929170052346302</v>
      </c>
      <c r="EV629">
        <v>0.441279320330068</v>
      </c>
      <c r="EW629">
        <v>-3.4047424378513803E-2</v>
      </c>
      <c r="EX629">
        <v>-4.21889764766092E-2</v>
      </c>
      <c r="EY629">
        <v>0.321927366712771</v>
      </c>
      <c r="EZ629">
        <v>-0.36421173817871</v>
      </c>
      <c r="FA629">
        <v>-0.24066920341283499</v>
      </c>
      <c r="FB629">
        <v>-0.31444085980183401</v>
      </c>
      <c r="FC629">
        <v>-0.19155659292664501</v>
      </c>
      <c r="FD629">
        <v>-0.16394738267990799</v>
      </c>
      <c r="FE629">
        <v>-3.6638961319113199E-2</v>
      </c>
      <c r="FF629">
        <v>-0.71428362753067598</v>
      </c>
      <c r="FG629">
        <v>0.228631319623673</v>
      </c>
      <c r="FH629">
        <v>-0.19269269851065501</v>
      </c>
      <c r="FI629">
        <v>5.5176777823362499E-2</v>
      </c>
      <c r="FJ629">
        <v>0.52672004549094698</v>
      </c>
      <c r="FK629">
        <v>5.7298942738270901E-2</v>
      </c>
      <c r="FL629">
        <v>-0.25545205280650402</v>
      </c>
      <c r="FM629">
        <v>-5.0190143429063E-2</v>
      </c>
      <c r="FN629">
        <v>0.12980706305825199</v>
      </c>
      <c r="FO629">
        <v>0.32947087020147597</v>
      </c>
      <c r="FP629">
        <v>-0.471273378570913</v>
      </c>
      <c r="FQ629">
        <v>-0.15538353372903699</v>
      </c>
      <c r="FR629">
        <v>-3.30744554048579E-2</v>
      </c>
      <c r="FS629">
        <v>8.8197738114104099E-2</v>
      </c>
      <c r="FT629">
        <v>-0.21563934378718799</v>
      </c>
      <c r="FU629">
        <v>-0.12518689327407601</v>
      </c>
      <c r="FV629">
        <v>5.3061256585351699E-2</v>
      </c>
      <c r="FX629">
        <v>-1.8722492313827401E-3</v>
      </c>
      <c r="FY629">
        <v>3.4668389889702701E-2</v>
      </c>
      <c r="FZ629">
        <v>0.30906531828804901</v>
      </c>
      <c r="GA629">
        <v>0.15105544862308301</v>
      </c>
      <c r="GB629">
        <v>0.112472681757936</v>
      </c>
      <c r="GC629">
        <v>0.19730596759472999</v>
      </c>
      <c r="GD629">
        <v>5.2840811076748699E-2</v>
      </c>
      <c r="GE629">
        <v>4.77995179608115E-2</v>
      </c>
      <c r="GF629">
        <v>0.128955033324019</v>
      </c>
      <c r="GG629">
        <v>0.245045366136765</v>
      </c>
      <c r="GH629">
        <v>0.27733400092984101</v>
      </c>
      <c r="GI629">
        <v>-5.8825415089813801E-2</v>
      </c>
      <c r="GK629">
        <v>-1.50978664350987E-2</v>
      </c>
      <c r="GL629">
        <v>-9.5461839555355296E-2</v>
      </c>
      <c r="GM629">
        <v>0.25385009284946097</v>
      </c>
      <c r="GN629">
        <v>0.28105750043323502</v>
      </c>
      <c r="GO629">
        <v>-0.29922541643827599</v>
      </c>
      <c r="GP629">
        <v>0.26417192530061601</v>
      </c>
      <c r="GQ629">
        <v>0.10640712989697899</v>
      </c>
      <c r="GR629">
        <v>-6.8791785088251303E-2</v>
      </c>
      <c r="GS629">
        <v>0.35496107284416201</v>
      </c>
      <c r="GT629">
        <v>0.24435856375930601</v>
      </c>
      <c r="GU629">
        <v>-9.8582805640035104E-2</v>
      </c>
      <c r="GV629">
        <v>-0.100914021186327</v>
      </c>
      <c r="GW629">
        <v>-0.18154607842007001</v>
      </c>
      <c r="GX629">
        <v>7.2667722270125495E-2</v>
      </c>
      <c r="GY629">
        <v>5.9973388306389097E-2</v>
      </c>
      <c r="GZ629">
        <v>-0.102072487970872</v>
      </c>
      <c r="HA629">
        <v>-5.9081896324642003E-3</v>
      </c>
      <c r="HB629">
        <v>0.21446991268021501</v>
      </c>
      <c r="HC629">
        <v>-0.114427614880697</v>
      </c>
      <c r="HD629">
        <v>-0.100738461060246</v>
      </c>
      <c r="HE629">
        <v>1.4658904729003599E-2</v>
      </c>
      <c r="HF629">
        <v>-1.06229073026043E-2</v>
      </c>
      <c r="HG629">
        <v>-0.170865321706515</v>
      </c>
      <c r="HH629">
        <v>0.264719175720529</v>
      </c>
      <c r="HI629">
        <v>0.114093657248304</v>
      </c>
      <c r="HJ629">
        <v>0.40596269773232102</v>
      </c>
      <c r="HK629">
        <v>0.112785893543332</v>
      </c>
      <c r="HL629">
        <v>3.8365387990779702E-2</v>
      </c>
      <c r="HM629">
        <v>-0.55460707808379095</v>
      </c>
      <c r="HN629">
        <v>-0.101014175925229</v>
      </c>
      <c r="HP629">
        <v>0.19657010616356299</v>
      </c>
      <c r="HQ629">
        <v>-0.196924058673176</v>
      </c>
      <c r="HR629">
        <v>7.7952622268639998E-2</v>
      </c>
      <c r="HS629">
        <v>8.8554349531477797E-2</v>
      </c>
      <c r="HT629">
        <v>-7.4370836955495206E-5</v>
      </c>
      <c r="HU629">
        <v>1.0550942715781299E-2</v>
      </c>
      <c r="HV629">
        <v>0.235644291205972</v>
      </c>
      <c r="HW629">
        <v>0.19063412073592201</v>
      </c>
      <c r="HX629">
        <v>0.13620785593957399</v>
      </c>
      <c r="HY629">
        <v>9.0108677977696103E-2</v>
      </c>
      <c r="HZ629">
        <v>0.112694154631754</v>
      </c>
      <c r="IA629">
        <v>0.38514635089086402</v>
      </c>
      <c r="IB629">
        <v>6.5712383729987806E-2</v>
      </c>
      <c r="IC629">
        <v>8.0208134750137106E-2</v>
      </c>
      <c r="ID629">
        <v>-0.11284180418442701</v>
      </c>
      <c r="IE629">
        <v>-2.0133167618041601E-2</v>
      </c>
      <c r="IF629">
        <v>-2.9645184531546E-2</v>
      </c>
      <c r="IG629">
        <v>-2.0570892684190802E-2</v>
      </c>
      <c r="IH629">
        <v>0.131537372180901</v>
      </c>
      <c r="II629">
        <v>-0.1315700307714</v>
      </c>
      <c r="IJ629">
        <v>9.4614239060320002E-2</v>
      </c>
      <c r="IK629">
        <v>5.6163029876188403E-2</v>
      </c>
      <c r="IL629">
        <v>-5.3145337005844298E-2</v>
      </c>
      <c r="IM629">
        <v>-8.7529903339600396E-2</v>
      </c>
      <c r="IN629">
        <v>4.7572498624504099E-2</v>
      </c>
      <c r="IO629">
        <v>-7.5624976852850495E-2</v>
      </c>
      <c r="IP629">
        <v>0.40864432903617898</v>
      </c>
      <c r="IQ629">
        <v>0.189294928350137</v>
      </c>
      <c r="IR629">
        <v>0.40000310236791797</v>
      </c>
      <c r="IS629">
        <v>0.41345383870066099</v>
      </c>
      <c r="IT629">
        <v>0.10756053015939</v>
      </c>
      <c r="IU629">
        <v>-5.13004591084609E-2</v>
      </c>
      <c r="IV629">
        <v>5.9308167328708798E-2</v>
      </c>
      <c r="IW629">
        <v>9.4827730208635296E-3</v>
      </c>
      <c r="IX629">
        <v>0.56689514876779901</v>
      </c>
      <c r="IY629">
        <v>-9.9788868828909499E-2</v>
      </c>
      <c r="IZ629">
        <v>-0.28374316771078201</v>
      </c>
      <c r="JA629">
        <v>-0.31368990257760698</v>
      </c>
      <c r="JB629">
        <v>-0.22417793834392799</v>
      </c>
      <c r="JC629">
        <v>0.47048400392668599</v>
      </c>
      <c r="JD629">
        <v>0.26824481665244099</v>
      </c>
      <c r="JE629">
        <v>-8.3583233663375694E-2</v>
      </c>
      <c r="JF629">
        <v>-0.21199196999077699</v>
      </c>
      <c r="JG629">
        <v>6.4742103859316599E-2</v>
      </c>
      <c r="JH629">
        <v>5.5412081019312602E-2</v>
      </c>
      <c r="JI629">
        <v>0.105774973599182</v>
      </c>
      <c r="JJ629">
        <v>-4.1176647300744697E-2</v>
      </c>
      <c r="JK629">
        <v>8.8476667951908894E-2</v>
      </c>
      <c r="JL629">
        <v>7.59222748456523E-3</v>
      </c>
      <c r="JM629">
        <v>8.1460483670525705E-2</v>
      </c>
    </row>
    <row r="630" spans="1:273" x14ac:dyDescent="0.25">
      <c r="A630" s="30">
        <v>44420</v>
      </c>
      <c r="B630" s="31" t="s">
        <v>2363</v>
      </c>
      <c r="C630" s="23" t="s">
        <v>1738</v>
      </c>
      <c r="D630" s="23" t="s">
        <v>1899</v>
      </c>
      <c r="E630" s="32">
        <v>48.53501</v>
      </c>
      <c r="F630" s="37">
        <v>10000</v>
      </c>
      <c r="G630" s="16">
        <f>VLOOKUP(C630,dFundos!$A$1:$B$28,2,FALSE)</f>
        <v>19390876000110</v>
      </c>
      <c r="H630" s="13"/>
      <c r="I630">
        <f>_xll.ECONOMATICA(G630,"VOLATILITY","1Y",A630)</f>
        <v>4.6534169825390599</v>
      </c>
      <c r="J630">
        <f>_xll.ECONOMATICA(G630,"NAV","1D",A630)</f>
        <v>206.07136599998901</v>
      </c>
      <c r="K630">
        <f>_xll.ECONOMATICA(G630,"NAV","1D",A630+1)</f>
        <v>206.036836999934</v>
      </c>
      <c r="L630" s="6"/>
      <c r="M630">
        <v>-0.32838106517374399</v>
      </c>
      <c r="N630">
        <v>0.22689439010719101</v>
      </c>
      <c r="O630">
        <v>-0.11840432280223501</v>
      </c>
      <c r="P630">
        <v>0.47796233029657698</v>
      </c>
      <c r="Q630">
        <v>-0.264721918392752</v>
      </c>
      <c r="R630">
        <v>0.15055920011946</v>
      </c>
      <c r="S630">
        <v>-2.78339057331323E-2</v>
      </c>
      <c r="T630">
        <v>0.18569581025076301</v>
      </c>
      <c r="U630">
        <v>-0.153023364782712</v>
      </c>
      <c r="V630">
        <v>-0.230361644207733</v>
      </c>
      <c r="W630">
        <v>-9.1940195125062005E-2</v>
      </c>
      <c r="X630">
        <v>0.21244510626274901</v>
      </c>
      <c r="Y630">
        <v>-0.33397757752027202</v>
      </c>
      <c r="Z630">
        <v>0.35518186341505498</v>
      </c>
      <c r="AA630">
        <v>-0.16691922346581101</v>
      </c>
      <c r="AB630">
        <v>-0.19781509581662199</v>
      </c>
      <c r="AC630">
        <v>0.13914646679040699</v>
      </c>
      <c r="AE630">
        <v>-0.35321687373652799</v>
      </c>
      <c r="AF630">
        <v>0.22878039908391701</v>
      </c>
      <c r="AG630">
        <v>-0.50172511419077603</v>
      </c>
      <c r="AH630">
        <v>6.3642124587204299E-3</v>
      </c>
      <c r="AI630">
        <v>0.31165366381173998</v>
      </c>
      <c r="AJ630">
        <v>9.7449873283039806E-2</v>
      </c>
      <c r="AK630">
        <v>-0.29831504825779098</v>
      </c>
      <c r="AL630">
        <v>0.22240909711399601</v>
      </c>
      <c r="AM630">
        <v>-0.42355244850114099</v>
      </c>
      <c r="AN630">
        <v>-0.387285760643863</v>
      </c>
      <c r="AO630">
        <v>-1.3980302537675E-2</v>
      </c>
      <c r="AP630">
        <v>-0.366865817431972</v>
      </c>
      <c r="AQ630">
        <v>0.1936119826496</v>
      </c>
      <c r="AR630">
        <v>3.2530873431824099E-2</v>
      </c>
      <c r="AS630">
        <v>-0.54433469904324705</v>
      </c>
      <c r="AT630">
        <v>-0.22538238154084</v>
      </c>
      <c r="AU630">
        <v>0.20816706619371</v>
      </c>
      <c r="AV630">
        <v>9.1235868785588495E-2</v>
      </c>
      <c r="AW630">
        <v>-0.453293031205249</v>
      </c>
      <c r="AX630">
        <v>0.27350748587196</v>
      </c>
      <c r="AY630">
        <v>-0.123436773355934</v>
      </c>
      <c r="AZ630">
        <v>7.8806900637573604E-2</v>
      </c>
      <c r="BA630">
        <v>0.42838235567614902</v>
      </c>
      <c r="BB630">
        <v>1.9443297060206501E-2</v>
      </c>
      <c r="BD630">
        <v>0.262573882719153</v>
      </c>
      <c r="BE630">
        <v>0.17899628310260601</v>
      </c>
      <c r="BF630">
        <v>-0.17550778211443699</v>
      </c>
      <c r="BG630">
        <v>-4.0878601976146497E-2</v>
      </c>
      <c r="BH630">
        <v>0.11607255164563</v>
      </c>
      <c r="BI630">
        <v>0.40543250815971998</v>
      </c>
      <c r="BJ630">
        <v>7.7615412374143503E-2</v>
      </c>
      <c r="BK630">
        <v>0.143898665919551</v>
      </c>
      <c r="BL630">
        <v>-0.31043023082020199</v>
      </c>
      <c r="BM630">
        <v>-5.23177603099612E-2</v>
      </c>
      <c r="BN630">
        <v>-0.215400402066734</v>
      </c>
      <c r="BO630">
        <v>-0.49866200133692501</v>
      </c>
      <c r="BP630">
        <v>0.205236067085934</v>
      </c>
      <c r="BQ630">
        <v>-0.270194872518914</v>
      </c>
      <c r="BS630">
        <v>0.14022107970959</v>
      </c>
      <c r="BT630">
        <v>-4.7577774421370102E-2</v>
      </c>
      <c r="BU630">
        <v>0.215387965909031</v>
      </c>
      <c r="BV630">
        <v>0.11456537522462901</v>
      </c>
      <c r="BW630">
        <v>0.25508043563604599</v>
      </c>
      <c r="BX630">
        <v>0.177177714431309</v>
      </c>
      <c r="BY630">
        <v>-8.60306425238377E-2</v>
      </c>
      <c r="BZ630">
        <v>-0.41069302833420801</v>
      </c>
      <c r="CA630">
        <v>0.46146605418471198</v>
      </c>
      <c r="CB630">
        <v>0.47142462863121198</v>
      </c>
      <c r="CC630">
        <v>0.179971044235572</v>
      </c>
      <c r="CD630">
        <v>-0.32974306895994199</v>
      </c>
      <c r="CE630">
        <v>0.103574975037191</v>
      </c>
      <c r="CF630">
        <v>-0.13025343887420601</v>
      </c>
      <c r="CG630">
        <v>0.35077519914921101</v>
      </c>
      <c r="CH630">
        <v>0.52397450235730503</v>
      </c>
      <c r="CI630">
        <v>6.9728741800645394E-2</v>
      </c>
      <c r="CJ630">
        <v>0.123391218949109</v>
      </c>
      <c r="CK630">
        <v>0.20134936694375899</v>
      </c>
      <c r="CL630">
        <v>-0.211543374916801</v>
      </c>
      <c r="CM630">
        <v>0.49887053610291299</v>
      </c>
      <c r="CN630">
        <v>0.159489078760089</v>
      </c>
      <c r="CO630">
        <v>1.60509043780621E-2</v>
      </c>
      <c r="CP630">
        <v>0.22025583111826599</v>
      </c>
      <c r="CQ630">
        <v>3.0572184732591299E-2</v>
      </c>
      <c r="CR630">
        <v>8.4188889559300206E-2</v>
      </c>
      <c r="CS630">
        <v>-8.4528525803761995E-2</v>
      </c>
      <c r="CT630">
        <v>0.19529249511833799</v>
      </c>
      <c r="CU630">
        <v>0.21431679178931501</v>
      </c>
      <c r="CV630">
        <v>-5.4659175020788098E-2</v>
      </c>
      <c r="CW630">
        <v>0.41652805066405602</v>
      </c>
      <c r="CX630">
        <v>9.6519614635326406E-2</v>
      </c>
      <c r="CY630">
        <v>-1.62826153427886E-2</v>
      </c>
      <c r="CZ630">
        <v>-1.26255812574527E-2</v>
      </c>
      <c r="DA630">
        <v>-0.17131608383351701</v>
      </c>
      <c r="DB630">
        <v>0.32404836929344999</v>
      </c>
      <c r="DC630">
        <v>0.29948968567623502</v>
      </c>
      <c r="DD630">
        <v>-1.2904877621622299E-3</v>
      </c>
      <c r="DF630">
        <v>0.125083141756477</v>
      </c>
      <c r="DG630">
        <v>0.12676835776801501</v>
      </c>
      <c r="DH630">
        <v>2.87261569610564E-2</v>
      </c>
      <c r="DI630">
        <v>-9.2049758677603699E-4</v>
      </c>
      <c r="DK630">
        <v>-9.3303287394519402E-2</v>
      </c>
      <c r="DL630">
        <v>-0.107642813873099</v>
      </c>
      <c r="DM630">
        <v>-0.28308121236477701</v>
      </c>
      <c r="DN630">
        <v>0.35580239273258502</v>
      </c>
      <c r="DO630">
        <v>0.152305165283906</v>
      </c>
      <c r="DP630">
        <v>-0.464967497737234</v>
      </c>
      <c r="DQ630">
        <v>6.5370821175747603E-3</v>
      </c>
      <c r="DR630">
        <v>-0.392152982658445</v>
      </c>
      <c r="DS630">
        <v>0.13915811232436701</v>
      </c>
      <c r="DT630">
        <v>-0.32382340714320901</v>
      </c>
      <c r="DU630">
        <v>8.6923410344752497E-2</v>
      </c>
      <c r="DV630">
        <v>3.4825697002816E-2</v>
      </c>
      <c r="DW630">
        <v>6.6725775104714599E-2</v>
      </c>
      <c r="DX630">
        <v>-0.195826221624884</v>
      </c>
      <c r="DY630">
        <v>-0.104554738845763</v>
      </c>
      <c r="DZ630">
        <v>2.2574209651793401E-3</v>
      </c>
      <c r="EA630">
        <v>-0.14976739685153001</v>
      </c>
      <c r="EB630">
        <v>-0.204990928978077</v>
      </c>
      <c r="EC630">
        <v>0.34741066046990499</v>
      </c>
      <c r="ED630">
        <v>-0.44986806224187598</v>
      </c>
      <c r="EE630">
        <v>0.47748946981300799</v>
      </c>
      <c r="EF630">
        <v>0.29859529222449099</v>
      </c>
      <c r="EG630">
        <v>0.20610815881809699</v>
      </c>
      <c r="EH630">
        <v>7.30536339688115E-3</v>
      </c>
      <c r="EI630">
        <v>0.18482940231479</v>
      </c>
      <c r="EJ630">
        <v>7.4390412373759304E-2</v>
      </c>
      <c r="EK630">
        <v>-5.21735752954555E-2</v>
      </c>
      <c r="EL630">
        <v>-2.7718650289898498E-2</v>
      </c>
      <c r="EM630">
        <v>5.9057032922282801E-2</v>
      </c>
      <c r="EN630">
        <v>8.9291817675984902E-2</v>
      </c>
      <c r="EQ630">
        <v>8.3182500566181303E-2</v>
      </c>
      <c r="ER630">
        <v>-0.19507494998833899</v>
      </c>
      <c r="ES630">
        <v>-6.8576407011278206E-2</v>
      </c>
      <c r="ET630">
        <v>-1.0980556609865699</v>
      </c>
      <c r="EU630">
        <v>0.55445587022404696</v>
      </c>
      <c r="EV630">
        <v>0.156336350119091</v>
      </c>
      <c r="EW630">
        <v>-0.67702532423936601</v>
      </c>
      <c r="EX630">
        <v>-0.55284738737100303</v>
      </c>
      <c r="EY630">
        <v>8.1261231753160204E-2</v>
      </c>
      <c r="EZ630">
        <v>1.85759245141526E-2</v>
      </c>
      <c r="FA630">
        <v>-0.186678671070695</v>
      </c>
      <c r="FB630">
        <v>0.21383043094829199</v>
      </c>
      <c r="FC630">
        <v>0.56629588634677896</v>
      </c>
      <c r="FD630">
        <v>-0.50727679372357704</v>
      </c>
      <c r="FE630">
        <v>0.28609086293727198</v>
      </c>
      <c r="FF630">
        <v>-0.102535859605268</v>
      </c>
      <c r="FG630">
        <v>0.37779697704536402</v>
      </c>
      <c r="FH630">
        <v>-4.9729275815479902E-2</v>
      </c>
      <c r="FI630">
        <v>-0.11755576952055</v>
      </c>
      <c r="FJ630">
        <v>-4.8820723350217997E-3</v>
      </c>
      <c r="FK630">
        <v>0.36514281000563598</v>
      </c>
      <c r="FL630">
        <v>-0.33537743056513097</v>
      </c>
      <c r="FM630">
        <v>0.122544795340218</v>
      </c>
      <c r="FN630">
        <v>-0.25041651260835401</v>
      </c>
      <c r="FO630">
        <v>-0.47173524362733599</v>
      </c>
      <c r="FP630">
        <v>-0.20307919148763201</v>
      </c>
      <c r="FQ630">
        <v>8.6314008694898803E-2</v>
      </c>
      <c r="FR630">
        <v>0.221434606282855</v>
      </c>
      <c r="FS630">
        <v>0.13709447266592201</v>
      </c>
      <c r="FT630">
        <v>9.05160799447913E-2</v>
      </c>
      <c r="FU630">
        <v>0.14608608889830099</v>
      </c>
      <c r="FV630">
        <v>-0.19017665090359501</v>
      </c>
      <c r="FX630">
        <v>0.48799791766214201</v>
      </c>
      <c r="FY630">
        <v>-8.8465882981836302E-2</v>
      </c>
      <c r="FZ630">
        <v>4.1271576264989597E-2</v>
      </c>
      <c r="GA630">
        <v>0.21734120782639399</v>
      </c>
      <c r="GB630">
        <v>6.5905273913813303E-2</v>
      </c>
      <c r="GC630">
        <v>0.151373354492534</v>
      </c>
      <c r="GD630">
        <v>-7.4808260978898006E-2</v>
      </c>
      <c r="GE630">
        <v>0.194882179857814</v>
      </c>
      <c r="GF630">
        <v>0.17008329195960001</v>
      </c>
      <c r="GG630">
        <v>4.1502102249069098E-2</v>
      </c>
      <c r="GH630">
        <v>0.193599476551753</v>
      </c>
      <c r="GI630">
        <v>-0.25474421636317901</v>
      </c>
      <c r="GK630">
        <v>8.0671915929997298E-2</v>
      </c>
      <c r="GL630">
        <v>0.250020099520043</v>
      </c>
      <c r="GM630">
        <v>9.1228375640639597E-2</v>
      </c>
      <c r="GN630">
        <v>-3.3427251037210198E-2</v>
      </c>
      <c r="GO630">
        <v>7.5445633410709007E-2</v>
      </c>
      <c r="GP630">
        <v>4.9350440167472698E-2</v>
      </c>
      <c r="GQ630">
        <v>-0.408024104672222</v>
      </c>
      <c r="GR630">
        <v>-0.32296051685989402</v>
      </c>
      <c r="GS630">
        <v>-0.59457317138367205</v>
      </c>
      <c r="GT630">
        <v>0.471107126395509</v>
      </c>
      <c r="GU630">
        <v>4.2339202809671399E-2</v>
      </c>
      <c r="GV630">
        <v>0.294904664224305</v>
      </c>
      <c r="GW630">
        <v>2.1058000311313701E-2</v>
      </c>
      <c r="GX630">
        <v>0.27077992672275297</v>
      </c>
      <c r="GY630">
        <v>-0.85873885300316</v>
      </c>
      <c r="GZ630">
        <v>-0.25226378347724698</v>
      </c>
      <c r="HA630">
        <v>0.16574536766711401</v>
      </c>
      <c r="HB630">
        <v>0.30885583728377197</v>
      </c>
      <c r="HC630">
        <v>-6.0193373883521403E-2</v>
      </c>
      <c r="HD630">
        <v>-1.6106320799735799E-2</v>
      </c>
      <c r="HE630">
        <v>0.16948325755947699</v>
      </c>
      <c r="HF630">
        <v>0.38574545524170401</v>
      </c>
      <c r="HG630">
        <v>3.20387720421422E-2</v>
      </c>
      <c r="HH630">
        <v>-0.14896347447575001</v>
      </c>
      <c r="HI630">
        <v>0.19049717047892001</v>
      </c>
      <c r="HJ630">
        <v>0.12509322987170901</v>
      </c>
      <c r="HK630">
        <v>9.2607849910564297E-2</v>
      </c>
      <c r="HL630">
        <v>1.3265224697534E-2</v>
      </c>
      <c r="HM630">
        <v>0.29934603116998898</v>
      </c>
      <c r="HN630">
        <v>0.31893926316115501</v>
      </c>
      <c r="HP630">
        <v>-2.6868758141063199E-2</v>
      </c>
      <c r="HQ630">
        <v>3.9220908547577003E-2</v>
      </c>
      <c r="HR630">
        <v>-0.26097783993464002</v>
      </c>
      <c r="HS630">
        <v>4.4072565106034703E-2</v>
      </c>
      <c r="HT630">
        <v>4.7536684542137699E-2</v>
      </c>
      <c r="HU630">
        <v>3.1084689362614899E-2</v>
      </c>
      <c r="HV630">
        <v>0.229837392907939</v>
      </c>
      <c r="HW630">
        <v>3.6832465593761299E-2</v>
      </c>
      <c r="HX630">
        <v>-0.117396950645343</v>
      </c>
      <c r="HY630">
        <v>-0.27533620077519999</v>
      </c>
      <c r="HZ630">
        <v>-0.11592795872275</v>
      </c>
      <c r="IA630">
        <v>0.32114386867760902</v>
      </c>
      <c r="IB630">
        <v>0.149654435335833</v>
      </c>
      <c r="IC630">
        <v>0.127386172425759</v>
      </c>
      <c r="ID630">
        <v>0.349411362731189</v>
      </c>
      <c r="IE630">
        <v>-0.248384703172633</v>
      </c>
      <c r="IF630">
        <v>8.6421715241158395E-2</v>
      </c>
      <c r="IG630">
        <v>-1.3846628735336699E-2</v>
      </c>
      <c r="IH630">
        <v>-0.23017639032332199</v>
      </c>
      <c r="II630">
        <v>-8.6555451707681599E-2</v>
      </c>
      <c r="IJ630">
        <v>4.4007407814206097E-2</v>
      </c>
      <c r="IK630">
        <v>-0.198399838154728</v>
      </c>
      <c r="IL630">
        <v>-0.75671105250876303</v>
      </c>
      <c r="IM630">
        <v>8.8154410150309601E-2</v>
      </c>
      <c r="IN630">
        <v>-0.39290634103963401</v>
      </c>
      <c r="IO630">
        <v>-5.4292913773679196E-4</v>
      </c>
      <c r="IP630">
        <v>0.49845710345834998</v>
      </c>
      <c r="IQ630">
        <v>0.114928502807743</v>
      </c>
      <c r="IR630">
        <v>0.107814831426367</v>
      </c>
      <c r="IS630">
        <v>-0.48693988774175501</v>
      </c>
      <c r="IT630">
        <v>-0.233068534362246</v>
      </c>
      <c r="IU630">
        <v>-0.95216178797272699</v>
      </c>
      <c r="IV630">
        <v>0.46007952678337499</v>
      </c>
      <c r="IW630">
        <v>0.20471541174629199</v>
      </c>
      <c r="IX630">
        <v>4.69351809442742E-2</v>
      </c>
      <c r="IY630">
        <v>-0.177693386922329</v>
      </c>
      <c r="IZ630">
        <v>0.38830830235383501</v>
      </c>
      <c r="JA630">
        <v>-0.27559155105336702</v>
      </c>
      <c r="JB630">
        <v>0.56399295444862196</v>
      </c>
      <c r="JC630">
        <v>0.45382322932709901</v>
      </c>
      <c r="JD630">
        <v>-1.5387907637887099</v>
      </c>
      <c r="JE630">
        <v>0.230267534971063</v>
      </c>
      <c r="JF630">
        <v>-0.20764439741469701</v>
      </c>
      <c r="JG630">
        <v>-9.81932755166781E-2</v>
      </c>
      <c r="JH630">
        <v>-0.29391933976512502</v>
      </c>
      <c r="JI630">
        <v>-0.15136413858272099</v>
      </c>
      <c r="JJ630">
        <v>0.194504359569692</v>
      </c>
      <c r="JK630">
        <v>0.26249520542478399</v>
      </c>
      <c r="JL630">
        <v>-0.146991874862579</v>
      </c>
      <c r="JM630">
        <v>-0.28431146220100301</v>
      </c>
    </row>
    <row r="631" spans="1:273" x14ac:dyDescent="0.25">
      <c r="A631" s="29">
        <v>44420</v>
      </c>
      <c r="B631" s="31" t="s">
        <v>2363</v>
      </c>
      <c r="C631" s="24" t="s">
        <v>1734</v>
      </c>
      <c r="D631" s="24" t="s">
        <v>1899</v>
      </c>
      <c r="E631" s="34">
        <v>102.642364</v>
      </c>
      <c r="F631" s="38">
        <v>15000</v>
      </c>
      <c r="G631" s="16">
        <f>VLOOKUP(C631,dFundos!$A$1:$B$28,2,FALSE)</f>
        <v>25079578000106</v>
      </c>
      <c r="H631" s="13"/>
      <c r="I631">
        <f>_xll.ECONOMATICA(G631,"VOLATILITY","1Y",A631)</f>
        <v>2.41434517575181</v>
      </c>
      <c r="J631">
        <f>_xll.ECONOMATICA(G631,"NAV","1D",A631)</f>
        <v>146.138488000026</v>
      </c>
      <c r="K631">
        <f>_xll.ECONOMATICA(G631,"NAV","1D",A631+1)</f>
        <v>145.80676699988501</v>
      </c>
      <c r="L631" s="6"/>
      <c r="M631">
        <v>0.38590292078879401</v>
      </c>
      <c r="N631">
        <v>-2.32901002163999E-3</v>
      </c>
      <c r="O631">
        <v>-4.1566155232430901E-2</v>
      </c>
      <c r="P631">
        <v>0.319386618866702</v>
      </c>
      <c r="Q631">
        <v>0.154926648792753</v>
      </c>
      <c r="R631">
        <v>-0.190924022808758</v>
      </c>
      <c r="S631">
        <v>4.2894934267678798E-2</v>
      </c>
      <c r="T631">
        <v>2.1325067064026398E-2</v>
      </c>
      <c r="U631">
        <v>-8.30127910376177E-3</v>
      </c>
      <c r="V631">
        <v>-2.0453794422792299E-2</v>
      </c>
      <c r="W631">
        <v>5.6131989003915798E-2</v>
      </c>
      <c r="X631">
        <v>7.1352826307702302E-2</v>
      </c>
      <c r="Y631">
        <v>-0.31035232177600802</v>
      </c>
      <c r="Z631">
        <v>0.24477008882968199</v>
      </c>
      <c r="AA631">
        <v>3.6130417538515799E-2</v>
      </c>
      <c r="AB631">
        <v>-0.21532706323341699</v>
      </c>
      <c r="AC631">
        <v>-4.6320924684550797E-2</v>
      </c>
      <c r="AE631">
        <v>7.8164717524487101E-2</v>
      </c>
      <c r="AF631">
        <v>3.06871725115343E-2</v>
      </c>
      <c r="AG631">
        <v>8.5719759590574499E-2</v>
      </c>
      <c r="AH631">
        <v>0.17792395992728399</v>
      </c>
      <c r="AI631">
        <v>-2.6616536797519099E-2</v>
      </c>
      <c r="AJ631">
        <v>5.4874841589480597E-2</v>
      </c>
      <c r="AK631">
        <v>-0.20510235708570701</v>
      </c>
      <c r="AL631">
        <v>-8.8235317161888802E-2</v>
      </c>
      <c r="AM631">
        <v>5.0853903303504904E-3</v>
      </c>
      <c r="AN631">
        <v>-0.16460282467960499</v>
      </c>
      <c r="AO631">
        <v>6.6418362621334395E-2</v>
      </c>
      <c r="AP631">
        <v>-7.7666277138632694E-2</v>
      </c>
      <c r="AQ631">
        <v>0.12333082431723601</v>
      </c>
      <c r="AR631">
        <v>2.7129795125801999E-2</v>
      </c>
      <c r="AS631">
        <v>-9.3586730145034394E-2</v>
      </c>
      <c r="AT631">
        <v>-7.2117031777452203E-3</v>
      </c>
      <c r="AU631">
        <v>0.15496828855248199</v>
      </c>
      <c r="AV631">
        <v>5.9359101578593303E-2</v>
      </c>
      <c r="AW631">
        <v>3.8873068842804101E-2</v>
      </c>
      <c r="AX631">
        <v>-0.14504250357276799</v>
      </c>
      <c r="AY631">
        <v>-0.15005994600869599</v>
      </c>
      <c r="AZ631">
        <v>-5.7026411650440402E-2</v>
      </c>
      <c r="BA631">
        <v>2.54288721407647E-2</v>
      </c>
      <c r="BB631">
        <v>0.29151964754419202</v>
      </c>
      <c r="BD631">
        <v>-6.9631180849682997E-3</v>
      </c>
      <c r="BE631">
        <v>0.27058114119427001</v>
      </c>
      <c r="BF631">
        <v>3.17013651510933E-2</v>
      </c>
      <c r="BG631">
        <v>6.3946107547962996E-2</v>
      </c>
      <c r="BH631">
        <v>-0.15668301975893001</v>
      </c>
      <c r="BI631">
        <v>0.184930431350949</v>
      </c>
      <c r="BJ631">
        <v>5.7848042706609697E-2</v>
      </c>
      <c r="BK631">
        <v>-8.2021050911862403E-2</v>
      </c>
      <c r="BL631">
        <v>-9.5432325633737505E-2</v>
      </c>
      <c r="BM631">
        <v>-0.150743354060978</v>
      </c>
      <c r="BN631">
        <v>0.11814303543360399</v>
      </c>
      <c r="BO631">
        <v>-0.22005789187460301</v>
      </c>
      <c r="BP631">
        <v>0.20117760450375499</v>
      </c>
      <c r="BQ631">
        <v>-8.2761468820535797E-2</v>
      </c>
      <c r="BS631">
        <v>3.7315020745154498E-2</v>
      </c>
      <c r="BT631">
        <v>0.22393735252990199</v>
      </c>
      <c r="BU631">
        <v>-6.6855275690613798E-3</v>
      </c>
      <c r="BV631">
        <v>2.53372199949808E-2</v>
      </c>
      <c r="BW631">
        <v>-7.5158111030759797E-2</v>
      </c>
      <c r="BX631">
        <v>-4.23433934884088E-2</v>
      </c>
      <c r="BY631">
        <v>0.17581527681613801</v>
      </c>
      <c r="BZ631">
        <v>-0.39592934717802603</v>
      </c>
      <c r="CA631">
        <v>0.40089790654746998</v>
      </c>
      <c r="CB631">
        <v>-5.3674430910177803E-2</v>
      </c>
      <c r="CC631">
        <v>-9.53473953813955E-2</v>
      </c>
      <c r="CD631">
        <v>-8.3694115983235007E-2</v>
      </c>
      <c r="CE631">
        <v>2.2501384592033E-3</v>
      </c>
      <c r="CF631">
        <v>0.24408800818491699</v>
      </c>
      <c r="CG631">
        <v>0.14503261554637001</v>
      </c>
      <c r="CH631">
        <v>-7.7048544062563507E-2</v>
      </c>
      <c r="CI631">
        <v>0.14615311374654999</v>
      </c>
      <c r="CJ631">
        <v>-2.7585956559050798E-3</v>
      </c>
      <c r="CK631">
        <v>5.1260546206321998E-2</v>
      </c>
      <c r="CL631">
        <v>-0.36400473281901202</v>
      </c>
      <c r="CM631">
        <v>0.30321034864755297</v>
      </c>
      <c r="CN631">
        <v>7.3633222200442106E-2</v>
      </c>
      <c r="CO631">
        <v>6.5797745264717404E-3</v>
      </c>
      <c r="CP631">
        <v>1.5742390314699199E-2</v>
      </c>
      <c r="CQ631">
        <v>-1.5413645542139399E-2</v>
      </c>
      <c r="CR631">
        <v>0.14160830014588999</v>
      </c>
      <c r="CS631">
        <v>-0.14143274047455601</v>
      </c>
      <c r="CT631">
        <v>6.6689531013253103E-2</v>
      </c>
      <c r="CU631">
        <v>0.193145743651257</v>
      </c>
      <c r="CV631">
        <v>9.1937892830174006E-2</v>
      </c>
      <c r="CW631">
        <v>1.8925452604889901E-2</v>
      </c>
      <c r="CX631">
        <v>0.10384827546658899</v>
      </c>
      <c r="CY631">
        <v>-3.5801010653813102E-2</v>
      </c>
      <c r="CZ631">
        <v>-5.8058942431671298E-2</v>
      </c>
      <c r="DA631">
        <v>2.0700892127933902E-2</v>
      </c>
      <c r="DB631">
        <v>2.4925975958467499E-2</v>
      </c>
      <c r="DC631">
        <v>0.13401265805441701</v>
      </c>
      <c r="DD631">
        <v>-4.6300303438329103E-3</v>
      </c>
      <c r="DF631">
        <v>-2.4752001900196802E-2</v>
      </c>
      <c r="DG631">
        <v>1.3526725342671899E-2</v>
      </c>
      <c r="DH631">
        <v>-7.5933442622044794E-2</v>
      </c>
      <c r="DI631">
        <v>-4.7615297262382202E-3</v>
      </c>
      <c r="DK631">
        <v>0.17680929558991901</v>
      </c>
      <c r="DL631">
        <v>-3.2575164459558402E-2</v>
      </c>
      <c r="DM631">
        <v>-0.36279480164012101</v>
      </c>
      <c r="DN631">
        <v>6.1504703808168401E-2</v>
      </c>
      <c r="DO631">
        <v>0.21768003934994301</v>
      </c>
      <c r="DP631">
        <v>1.0203611600445601E-2</v>
      </c>
      <c r="DQ631">
        <v>-4.1032993885892197E-2</v>
      </c>
      <c r="DR631">
        <v>0.17922132210514999</v>
      </c>
      <c r="DS631">
        <v>0.10301525053364501</v>
      </c>
      <c r="DT631">
        <v>9.8889756918651997E-2</v>
      </c>
      <c r="DU631">
        <v>0.15451208382728501</v>
      </c>
      <c r="DV631">
        <v>0.13903132185077999</v>
      </c>
      <c r="DW631">
        <v>1.23114414236625E-2</v>
      </c>
      <c r="DX631">
        <v>-9.67524579209567E-2</v>
      </c>
      <c r="DY631">
        <v>-0.20353302688818101</v>
      </c>
      <c r="DZ631">
        <v>-4.5257083002070396E-3</v>
      </c>
      <c r="EA631">
        <v>7.7790531031496399E-2</v>
      </c>
      <c r="EB631">
        <v>-0.17266887753066801</v>
      </c>
      <c r="EC631">
        <v>9.5417702686972902E-2</v>
      </c>
      <c r="ED631">
        <v>1.9254674043622799E-3</v>
      </c>
      <c r="EE631">
        <v>0.28334843882476002</v>
      </c>
      <c r="EF631">
        <v>3.2179035770241201E-3</v>
      </c>
      <c r="EG631">
        <v>0.189314012277464</v>
      </c>
      <c r="EH631">
        <v>0.18906221084762401</v>
      </c>
      <c r="EI631">
        <v>0.21606447753583799</v>
      </c>
      <c r="EJ631">
        <v>0.20111162903049301</v>
      </c>
      <c r="EK631">
        <v>7.0655092713423099E-3</v>
      </c>
      <c r="EL631">
        <v>-0.18943798895634201</v>
      </c>
      <c r="EM631">
        <v>2.4325171216332798E-2</v>
      </c>
      <c r="EN631">
        <v>4.9506362302054199E-2</v>
      </c>
      <c r="EQ631">
        <v>0.106504267569107</v>
      </c>
      <c r="ER631">
        <v>0.182250816760643</v>
      </c>
      <c r="ES631">
        <v>3.2858758459042299E-2</v>
      </c>
      <c r="ET631">
        <v>-8.9625886266731E-2</v>
      </c>
      <c r="EU631">
        <v>-7.5744134846900096E-2</v>
      </c>
      <c r="EV631">
        <v>7.7689458157692598E-2</v>
      </c>
      <c r="EW631">
        <v>-0.100377140370256</v>
      </c>
      <c r="EX631">
        <v>-0.10249236311210599</v>
      </c>
      <c r="EY631">
        <v>0.43252784926153298</v>
      </c>
      <c r="EZ631">
        <v>-1.8961453133670099E-2</v>
      </c>
      <c r="FA631">
        <v>-4.3159931828995503E-2</v>
      </c>
      <c r="FB631">
        <v>-0.104205363459187</v>
      </c>
      <c r="FC631">
        <v>0.30827983355265998</v>
      </c>
      <c r="FD631">
        <v>-0.44281792188485303</v>
      </c>
      <c r="FE631">
        <v>-1.1000253198290001E-2</v>
      </c>
      <c r="FF631">
        <v>-0.16934637815211301</v>
      </c>
      <c r="FG631">
        <v>0.20242077425791599</v>
      </c>
      <c r="FH631">
        <v>-0.12738349969367799</v>
      </c>
      <c r="FI631">
        <v>-0.227531724794972</v>
      </c>
      <c r="FJ631">
        <v>0.18311632411496201</v>
      </c>
      <c r="FK631">
        <v>2.7308426615490999E-2</v>
      </c>
      <c r="FL631">
        <v>-0.38554962929993097</v>
      </c>
      <c r="FM631">
        <v>0.116376621008385</v>
      </c>
      <c r="FN631">
        <v>-0.15565288058496701</v>
      </c>
      <c r="FO631">
        <v>-0.18162289397878301</v>
      </c>
      <c r="FP631">
        <v>-7.2657217970117901E-3</v>
      </c>
      <c r="FQ631">
        <v>1.9366903870832201E-3</v>
      </c>
      <c r="FR631">
        <v>-2.3961631177371601E-2</v>
      </c>
      <c r="FS631">
        <v>-7.3014726240217001E-2</v>
      </c>
      <c r="FT631">
        <v>-3.8583563218708199E-2</v>
      </c>
      <c r="FU631">
        <v>0.30754600502405099</v>
      </c>
      <c r="FV631">
        <v>1.00948273029644E-4</v>
      </c>
      <c r="FX631">
        <v>2.9330682446015999E-2</v>
      </c>
      <c r="FY631">
        <v>1.8565547907201101E-2</v>
      </c>
      <c r="FZ631">
        <v>0.17885237521113601</v>
      </c>
      <c r="GA631">
        <v>0.15557382193947</v>
      </c>
      <c r="GB631">
        <v>0.136218895386264</v>
      </c>
      <c r="GC631">
        <v>4.1867466279654798E-3</v>
      </c>
      <c r="GD631">
        <v>2.63549678493291E-2</v>
      </c>
      <c r="GE631">
        <v>3.3688691110000897E-2</v>
      </c>
      <c r="GF631">
        <v>0.18909591417468599</v>
      </c>
      <c r="GG631">
        <v>4.7924649879860198E-2</v>
      </c>
      <c r="GH631">
        <v>-0.20353196050564301</v>
      </c>
      <c r="GI631">
        <v>-2.36180979300116E-2</v>
      </c>
      <c r="GK631">
        <v>-8.6333627223211806E-2</v>
      </c>
      <c r="GL631">
        <v>0.27133280327689102</v>
      </c>
      <c r="GM631">
        <v>-9.8887384228873998E-2</v>
      </c>
      <c r="GN631">
        <v>7.5695064151659594E-2</v>
      </c>
      <c r="GO631">
        <v>0.175497601776442</v>
      </c>
      <c r="GP631">
        <v>2.79070116448565E-2</v>
      </c>
      <c r="GQ631">
        <v>-0.16690645134076501</v>
      </c>
      <c r="GR631">
        <v>0.229181822760438</v>
      </c>
      <c r="GS631">
        <v>-2.18671433685813E-2</v>
      </c>
      <c r="GT631">
        <v>5.0252837172592997E-2</v>
      </c>
      <c r="GU631">
        <v>1.4330762314784799E-2</v>
      </c>
      <c r="GV631">
        <v>0.118423152889591</v>
      </c>
      <c r="GW631">
        <v>0.14424804248847101</v>
      </c>
      <c r="GX631">
        <v>2.9590868143713998E-2</v>
      </c>
      <c r="GY631">
        <v>-0.38821734824523402</v>
      </c>
      <c r="GZ631">
        <v>9.0756704230443602E-2</v>
      </c>
      <c r="HA631">
        <v>0.1023869132041</v>
      </c>
      <c r="HB631">
        <v>5.5264699403778601E-2</v>
      </c>
      <c r="HC631">
        <v>6.3045575188880307E-2</v>
      </c>
      <c r="HD631">
        <v>-0.27917802426600202</v>
      </c>
      <c r="HE631">
        <v>0.148159335003584</v>
      </c>
      <c r="HF631">
        <v>-0.14342367967401501</v>
      </c>
      <c r="HG631">
        <v>-4.9842802127386697E-2</v>
      </c>
      <c r="HH631">
        <v>9.3379883401212296E-2</v>
      </c>
      <c r="HI631">
        <v>0.14451525657932501</v>
      </c>
      <c r="HJ631">
        <v>0.104387887949997</v>
      </c>
      <c r="HK631">
        <v>0.122991571333841</v>
      </c>
      <c r="HL631">
        <v>0.206368257931899</v>
      </c>
      <c r="HM631">
        <v>-6.3997088273026706E-2</v>
      </c>
      <c r="HN631">
        <v>0.194263734556444</v>
      </c>
      <c r="HP631">
        <v>6.1034509963064899E-2</v>
      </c>
      <c r="HQ631">
        <v>-3.5762354582402602E-2</v>
      </c>
      <c r="HR631">
        <v>9.3161884797154898E-2</v>
      </c>
      <c r="HS631">
        <v>-4.2563195529510302E-2</v>
      </c>
      <c r="HT631">
        <v>-8.9155470868718098E-2</v>
      </c>
      <c r="HU631">
        <v>6.1704308791377102E-2</v>
      </c>
      <c r="HV631">
        <v>0.154255561574246</v>
      </c>
      <c r="HW631">
        <v>-0.12215261504025</v>
      </c>
      <c r="HX631">
        <v>9.2062134172010701E-2</v>
      </c>
      <c r="HY631">
        <v>4.2013062011392301E-2</v>
      </c>
      <c r="HZ631">
        <v>0.34157875670644</v>
      </c>
      <c r="IA631">
        <v>8.4779140343016507E-2</v>
      </c>
      <c r="IB631">
        <v>5.9974937721563003E-2</v>
      </c>
      <c r="IC631">
        <v>3.46249698850443E-2</v>
      </c>
      <c r="ID631">
        <v>-4.9904931347555199E-2</v>
      </c>
      <c r="IE631">
        <v>-3.7966307263559401E-2</v>
      </c>
      <c r="IF631">
        <v>2.9916135281382601E-2</v>
      </c>
      <c r="IG631">
        <v>0.14728614078194399</v>
      </c>
      <c r="IH631">
        <v>0.119731676022639</v>
      </c>
      <c r="II631">
        <v>-0.232347303244751</v>
      </c>
      <c r="IJ631">
        <v>0.25825062821240902</v>
      </c>
      <c r="IK631">
        <v>0.10507848492125001</v>
      </c>
      <c r="IL631">
        <v>-0.23422602171194701</v>
      </c>
      <c r="IM631">
        <v>0.154275664317538</v>
      </c>
      <c r="IN631">
        <v>-0.108347830428102</v>
      </c>
      <c r="IO631">
        <v>-2.5563539566064702E-3</v>
      </c>
      <c r="IP631">
        <v>0.16285136571241299</v>
      </c>
      <c r="IQ631">
        <v>0.12565527995320699</v>
      </c>
      <c r="IR631">
        <v>8.6639636356267105E-2</v>
      </c>
      <c r="IS631">
        <v>-1.0873779683606701E-2</v>
      </c>
      <c r="IT631">
        <v>-1.9462236923573101E-2</v>
      </c>
      <c r="IU631">
        <v>-0.13508972942872799</v>
      </c>
      <c r="IV631">
        <v>0.110921570194478</v>
      </c>
      <c r="IW631">
        <v>-9.7598487172945197E-2</v>
      </c>
      <c r="IX631">
        <v>0.13734322074014901</v>
      </c>
      <c r="IY631">
        <v>-8.0927806084218901E-2</v>
      </c>
      <c r="IZ631">
        <v>-0.29479643535523797</v>
      </c>
      <c r="JA631">
        <v>-0.22075339948059999</v>
      </c>
      <c r="JB631">
        <v>0.143590750303701</v>
      </c>
      <c r="JC631">
        <v>0.13075569531792999</v>
      </c>
      <c r="JD631">
        <v>-0.50111305308746501</v>
      </c>
      <c r="JE631">
        <v>0.215134975405817</v>
      </c>
      <c r="JF631">
        <v>6.23373976850417E-2</v>
      </c>
      <c r="JG631">
        <v>-0.32284786257150699</v>
      </c>
      <c r="JH631">
        <v>-9.7431014910398503E-2</v>
      </c>
      <c r="JI631">
        <v>-7.8955495791888097E-2</v>
      </c>
      <c r="JJ631">
        <v>0.11897677777597</v>
      </c>
      <c r="JK631">
        <v>-0.166388915386051</v>
      </c>
      <c r="JL631">
        <v>-8.0285109106625896E-3</v>
      </c>
      <c r="JM631">
        <v>-0.16432886477559799</v>
      </c>
    </row>
    <row r="632" spans="1:273" x14ac:dyDescent="0.25">
      <c r="A632" s="30">
        <v>44420</v>
      </c>
      <c r="B632" s="31" t="s">
        <v>2363</v>
      </c>
      <c r="C632" s="23" t="s">
        <v>1732</v>
      </c>
      <c r="D632" s="23" t="s">
        <v>1899</v>
      </c>
      <c r="E632" s="32">
        <v>15.63401</v>
      </c>
      <c r="F632" s="37">
        <v>2500</v>
      </c>
      <c r="G632" s="16">
        <f>VLOOKUP(C632,dFundos!$A$1:$B$28,2,FALSE)</f>
        <v>32666326000149</v>
      </c>
      <c r="H632" s="13"/>
      <c r="I632">
        <f>_xll.ECONOMATICA(G632,"VOLATILITY","1Y",A632)</f>
        <v>17.6652442250052</v>
      </c>
      <c r="J632">
        <f>_xll.ECONOMATICA(G632,"NAV","1D",A632)</f>
        <v>160.34784599999</v>
      </c>
      <c r="K632">
        <f>_xll.ECONOMATICA(G632,"NAV","1D",A632+1)</f>
        <v>159.90778800007001</v>
      </c>
      <c r="L632" s="6"/>
      <c r="M632">
        <v>-0.29925162216386503</v>
      </c>
      <c r="N632">
        <v>1.2845308559917601</v>
      </c>
      <c r="O632">
        <v>-1.93036695318369</v>
      </c>
      <c r="P632">
        <v>2.58096641773591</v>
      </c>
      <c r="Q632">
        <v>-0.88567939592394396</v>
      </c>
      <c r="R632">
        <v>0.15406054153572801</v>
      </c>
      <c r="S632">
        <v>0.80151816855504898</v>
      </c>
      <c r="T632">
        <v>0.309273019593093</v>
      </c>
      <c r="U632">
        <v>0.33449892689532101</v>
      </c>
      <c r="V632">
        <v>-1.2419977520948999</v>
      </c>
      <c r="W632">
        <v>0.31161904917098598</v>
      </c>
      <c r="X632">
        <v>1.9285983069494299</v>
      </c>
      <c r="Y632">
        <v>-1.83528113484499</v>
      </c>
      <c r="Z632">
        <v>1.8861552001908399</v>
      </c>
      <c r="AA632">
        <v>-0.102233439611155</v>
      </c>
      <c r="AB632">
        <v>-1.1445878223639701</v>
      </c>
      <c r="AC632">
        <v>0.27653648321574997</v>
      </c>
      <c r="AE632">
        <v>-0.509651724587457</v>
      </c>
      <c r="AF632">
        <v>0.98004978644894403</v>
      </c>
      <c r="AG632">
        <v>-2.0095697489523401</v>
      </c>
      <c r="AH632">
        <v>-0.52418259219848595</v>
      </c>
      <c r="AI632">
        <v>2.21560575846524</v>
      </c>
      <c r="AJ632">
        <v>-0.16213844619414899</v>
      </c>
      <c r="AK632">
        <v>-0.28361196182231702</v>
      </c>
      <c r="AL632">
        <v>-0.59924726310782706</v>
      </c>
      <c r="AM632">
        <v>-1.6969124534625699</v>
      </c>
      <c r="AN632">
        <v>-1.1833714735985299</v>
      </c>
      <c r="AO632">
        <v>0.17996560636674999</v>
      </c>
      <c r="AP632">
        <v>-1.5812251546776701</v>
      </c>
      <c r="AQ632">
        <v>1.2925304754389799</v>
      </c>
      <c r="AR632">
        <v>6.2967681333247996E-2</v>
      </c>
      <c r="AS632">
        <v>-2.5427798199416398</v>
      </c>
      <c r="AT632">
        <v>-0.86255026635626597</v>
      </c>
      <c r="AU632">
        <v>1.42012563974276</v>
      </c>
      <c r="AV632">
        <v>1.2989403086976401</v>
      </c>
      <c r="AW632">
        <v>-1.4420016151234401</v>
      </c>
      <c r="AX632">
        <v>1.25712114167982</v>
      </c>
      <c r="AY632">
        <v>-0.33222690744878502</v>
      </c>
      <c r="AZ632">
        <v>-0.38173989187271201</v>
      </c>
      <c r="BA632">
        <v>1.9670046382088899</v>
      </c>
      <c r="BB632">
        <v>0.186791586020263</v>
      </c>
      <c r="BD632">
        <v>1.27839848300937</v>
      </c>
      <c r="BE632">
        <v>1.02438148060173</v>
      </c>
      <c r="BF632">
        <v>0.202223282576597</v>
      </c>
      <c r="BG632">
        <v>-0.506292362479144</v>
      </c>
      <c r="BH632">
        <v>-0.20653825094996101</v>
      </c>
      <c r="BI632">
        <v>1.58368775209965</v>
      </c>
      <c r="BJ632">
        <v>0.27876058502442902</v>
      </c>
      <c r="BK632">
        <v>0.51231971883680705</v>
      </c>
      <c r="BL632">
        <v>-1.0122089392098099</v>
      </c>
      <c r="BM632">
        <v>-0.39206066767292203</v>
      </c>
      <c r="BN632">
        <v>-1.00104397743053</v>
      </c>
      <c r="BO632">
        <v>-3.6803821110879702</v>
      </c>
      <c r="BP632">
        <v>1.35200065815297</v>
      </c>
      <c r="BQ632">
        <v>-2.3522561044046602</v>
      </c>
      <c r="BS632">
        <v>0.93414498278434599</v>
      </c>
      <c r="BT632">
        <v>2.6640550120646398</v>
      </c>
      <c r="BU632">
        <v>2.36946293953224</v>
      </c>
      <c r="BV632">
        <v>0.686466485967685</v>
      </c>
      <c r="BW632">
        <v>1.30879374210053</v>
      </c>
      <c r="BX632">
        <v>0.44147756107122399</v>
      </c>
      <c r="BY632">
        <v>0.16921532478591</v>
      </c>
      <c r="BZ632">
        <v>-1.97944749070302</v>
      </c>
      <c r="CA632">
        <v>2.2679064388285002</v>
      </c>
      <c r="CB632">
        <v>0.97043000514531697</v>
      </c>
      <c r="CC632">
        <v>-8.4183326453057802E-2</v>
      </c>
      <c r="CD632">
        <v>-1.0334257153772299</v>
      </c>
      <c r="CE632">
        <v>0.47706233508506601</v>
      </c>
      <c r="CF632">
        <v>-0.44558360914379602</v>
      </c>
      <c r="CG632">
        <v>0.17473464449722101</v>
      </c>
      <c r="CH632">
        <v>1.54891515412601</v>
      </c>
      <c r="CI632">
        <v>0.81505724665475998</v>
      </c>
      <c r="CJ632">
        <v>8.5255262274586102E-2</v>
      </c>
      <c r="CK632">
        <v>0.38193762247829</v>
      </c>
      <c r="CL632">
        <v>-1.0788871546537799</v>
      </c>
      <c r="CM632">
        <v>0.83391661628411395</v>
      </c>
      <c r="CN632">
        <v>0.50314109321334399</v>
      </c>
      <c r="CO632">
        <v>0.63650092015450399</v>
      </c>
      <c r="CP632">
        <v>0.104405435922672</v>
      </c>
      <c r="CQ632">
        <v>-0.21800197928314399</v>
      </c>
      <c r="CR632">
        <v>0.42962653624272201</v>
      </c>
      <c r="CS632">
        <v>-1.0493385742847701</v>
      </c>
      <c r="CT632">
        <v>0.93896873040648599</v>
      </c>
      <c r="CU632">
        <v>0.434209300510702</v>
      </c>
      <c r="CV632">
        <v>0.67350288936722802</v>
      </c>
      <c r="CW632">
        <v>1.5027459805423899</v>
      </c>
      <c r="CX632">
        <v>1.1454894902271899</v>
      </c>
      <c r="CY632">
        <v>0.15888564685155901</v>
      </c>
      <c r="CZ632">
        <v>-0.51914578471041795</v>
      </c>
      <c r="DA632">
        <v>-1.36842740603242</v>
      </c>
      <c r="DB632">
        <v>0.67444954383972799</v>
      </c>
      <c r="DC632">
        <v>0.54945683823461899</v>
      </c>
      <c r="DD632">
        <v>-6.4772631958476302E-3</v>
      </c>
      <c r="DF632">
        <v>0.649728757525736</v>
      </c>
      <c r="DG632">
        <v>0.23381723221973499</v>
      </c>
      <c r="DH632">
        <v>0.26401088616694302</v>
      </c>
      <c r="DI632">
        <v>-6.71727530061617E-3</v>
      </c>
      <c r="DK632">
        <v>-0.923382176279119</v>
      </c>
      <c r="DL632">
        <v>-0.59195411949985999</v>
      </c>
      <c r="DM632">
        <v>-3.29077977785346</v>
      </c>
      <c r="DN632">
        <v>0.87787711236160204</v>
      </c>
      <c r="DO632">
        <v>2.9460100644428202</v>
      </c>
      <c r="DP632">
        <v>-1.3338227448912201</v>
      </c>
      <c r="DQ632">
        <v>2.4658070651639701</v>
      </c>
      <c r="DR632">
        <v>-0.68853301081617202</v>
      </c>
      <c r="DS632">
        <v>0.595519640410203</v>
      </c>
      <c r="DT632">
        <v>-0.384553916774166</v>
      </c>
      <c r="DU632">
        <v>0.81303391616529597</v>
      </c>
      <c r="DV632">
        <v>-0.25701049071358301</v>
      </c>
      <c r="DW632">
        <v>0.69833382185606796</v>
      </c>
      <c r="DX632">
        <v>-0.187435302177619</v>
      </c>
      <c r="DY632">
        <v>-0.48257245143759098</v>
      </c>
      <c r="DZ632">
        <v>-6.7240216594655101E-3</v>
      </c>
      <c r="EA632">
        <v>-0.37560564296654803</v>
      </c>
      <c r="EB632">
        <v>-0.88657563001106598</v>
      </c>
      <c r="EC632">
        <v>2.4328843082912499</v>
      </c>
      <c r="ED632">
        <v>-1.63309985791784</v>
      </c>
      <c r="EE632">
        <v>1.54263763342897</v>
      </c>
      <c r="EF632">
        <v>0.74365326599945503</v>
      </c>
      <c r="EG632">
        <v>1.963037587484</v>
      </c>
      <c r="EH632">
        <v>0.47252374188246898</v>
      </c>
      <c r="EI632">
        <v>1.31439961642172</v>
      </c>
      <c r="EJ632">
        <v>-0.163255680308794</v>
      </c>
      <c r="EK632">
        <v>-0.16581533718635899</v>
      </c>
      <c r="EL632">
        <v>-1.2018684328722899</v>
      </c>
      <c r="EM632">
        <v>1.1821268137282499</v>
      </c>
      <c r="EN632">
        <v>-1.6291707106574901E-2</v>
      </c>
      <c r="EQ632">
        <v>0.39054231274349099</v>
      </c>
      <c r="ER632">
        <v>-0.88750781114868005</v>
      </c>
      <c r="ES632">
        <v>0.20318834176578099</v>
      </c>
      <c r="ET632">
        <v>-2.5091354003052402</v>
      </c>
      <c r="EU632">
        <v>0.97032853882410597</v>
      </c>
      <c r="EV632">
        <v>0.23167021208791999</v>
      </c>
      <c r="EW632">
        <v>-2.4230692809396701</v>
      </c>
      <c r="EX632">
        <v>-1.58375869532392</v>
      </c>
      <c r="EY632">
        <v>0.69509874556388196</v>
      </c>
      <c r="EZ632">
        <v>0.39237747623701602</v>
      </c>
      <c r="FA632">
        <v>-5.26671032275772E-2</v>
      </c>
      <c r="FB632">
        <v>0.324350241862703</v>
      </c>
      <c r="FC632">
        <v>2.1688747860025601</v>
      </c>
      <c r="FD632">
        <v>-4.2535763442210701</v>
      </c>
      <c r="FE632">
        <v>-4.7523416924377698E-2</v>
      </c>
      <c r="FF632">
        <v>0.722871228208533</v>
      </c>
      <c r="FG632">
        <v>2.3755445936330899</v>
      </c>
      <c r="FH632">
        <v>-0.33823145195128701</v>
      </c>
      <c r="FI632">
        <v>0.15532802299276199</v>
      </c>
      <c r="FJ632">
        <v>-0.20931758526785399</v>
      </c>
      <c r="FK632">
        <v>1.51704633262852</v>
      </c>
      <c r="FL632">
        <v>-2.60603319466099</v>
      </c>
      <c r="FM632">
        <v>1.2043688637277199</v>
      </c>
      <c r="FN632">
        <v>-0.79249269219872098</v>
      </c>
      <c r="FO632">
        <v>-0.92136517096150805</v>
      </c>
      <c r="FP632">
        <v>-1.8286618528691201</v>
      </c>
      <c r="FQ632">
        <v>1.5956165989336999</v>
      </c>
      <c r="FR632">
        <v>-0.41387318478882701</v>
      </c>
      <c r="FS632">
        <v>-0.38593011449847803</v>
      </c>
      <c r="FT632">
        <v>1.2217509420224799</v>
      </c>
      <c r="FU632">
        <v>0.42142172733292699</v>
      </c>
      <c r="FV632">
        <v>-0.38769408092775798</v>
      </c>
      <c r="FX632">
        <v>1.4574307122529699</v>
      </c>
      <c r="FY632">
        <v>1.0452421829541001</v>
      </c>
      <c r="FZ632">
        <v>0.25887749980029201</v>
      </c>
      <c r="GA632">
        <v>0.98050579072150901</v>
      </c>
      <c r="GB632">
        <v>1.02060977951623E-2</v>
      </c>
      <c r="GC632">
        <v>0.64367957820650201</v>
      </c>
      <c r="GD632">
        <v>0.48656770104571501</v>
      </c>
      <c r="GE632">
        <v>-0.23060864259605299</v>
      </c>
      <c r="GF632">
        <v>0.71697561979817703</v>
      </c>
      <c r="GG632">
        <v>-0.19559431675588701</v>
      </c>
      <c r="GH632">
        <v>-0.107456357818592</v>
      </c>
      <c r="GI632">
        <v>-0.40893576488088001</v>
      </c>
      <c r="GK632">
        <v>-1.2943349469423999</v>
      </c>
      <c r="GL632">
        <v>1.04533214816911</v>
      </c>
      <c r="GM632">
        <v>0.129019077030534</v>
      </c>
      <c r="GN632">
        <v>-0.71594904857192898</v>
      </c>
      <c r="GO632">
        <v>0.75946838242089099</v>
      </c>
      <c r="GP632">
        <v>-0.44208001227161697</v>
      </c>
      <c r="GQ632">
        <v>6.4676471993152504E-2</v>
      </c>
      <c r="GR632">
        <v>0.69899021509627302</v>
      </c>
      <c r="GS632">
        <v>-1.0255641313960999</v>
      </c>
      <c r="GT632">
        <v>1.19020243491832</v>
      </c>
      <c r="GU632">
        <v>1.59100134624168E-2</v>
      </c>
      <c r="GV632">
        <v>1.83425327868463</v>
      </c>
      <c r="GW632">
        <v>-0.26622750092428799</v>
      </c>
      <c r="GX632">
        <v>9.7530445964366705E-2</v>
      </c>
      <c r="GY632">
        <v>-1.92296851100764</v>
      </c>
      <c r="GZ632">
        <v>1.6406610478952599</v>
      </c>
      <c r="HA632">
        <v>0.55535189076181302</v>
      </c>
      <c r="HB632">
        <v>0.472136474854778</v>
      </c>
      <c r="HC632">
        <v>-0.40258641047330501</v>
      </c>
      <c r="HD632">
        <v>-6.1995449414098402E-2</v>
      </c>
      <c r="HE632">
        <v>0.21901009331486401</v>
      </c>
      <c r="HF632">
        <v>-6.5155154698004494E-2</v>
      </c>
      <c r="HG632">
        <v>0.85627195130655298</v>
      </c>
      <c r="HH632">
        <v>3.92149595427327E-2</v>
      </c>
      <c r="HI632">
        <v>0.16478066809213501</v>
      </c>
      <c r="HJ632">
        <v>0.16894775017135499</v>
      </c>
      <c r="HK632">
        <v>0.62055686812527699</v>
      </c>
      <c r="HL632">
        <v>0.24409602156083601</v>
      </c>
      <c r="HM632">
        <v>0.51678208328667097</v>
      </c>
      <c r="HN632">
        <v>0.72797116008587204</v>
      </c>
      <c r="HP632">
        <v>0.85482995091297198</v>
      </c>
      <c r="HQ632">
        <v>0.58010046395793302</v>
      </c>
      <c r="HR632">
        <v>-0.59761315969808504</v>
      </c>
      <c r="HS632">
        <v>-0.20276796694815899</v>
      </c>
      <c r="HT632">
        <v>7.1805383777245907E-2</v>
      </c>
      <c r="HU632">
        <v>-0.40506636369173099</v>
      </c>
      <c r="HV632">
        <v>0.86510892033402298</v>
      </c>
      <c r="HW632">
        <v>-0.29157889875932602</v>
      </c>
      <c r="HX632">
        <v>-0.57513377460054504</v>
      </c>
      <c r="HY632">
        <v>0.52827592298854098</v>
      </c>
      <c r="HZ632">
        <v>0.39374600582959801</v>
      </c>
      <c r="IA632">
        <v>0.53723414512205603</v>
      </c>
      <c r="IB632">
        <v>0.173516819995712</v>
      </c>
      <c r="IC632">
        <v>-0.35333870064278</v>
      </c>
      <c r="ID632">
        <v>1.0353512088840899</v>
      </c>
      <c r="IE632">
        <v>-1.01258187478379</v>
      </c>
      <c r="IF632">
        <v>0.60943404041608995</v>
      </c>
      <c r="IG632">
        <v>2.0363944531709401E-2</v>
      </c>
      <c r="IH632">
        <v>-0.33668456362647697</v>
      </c>
      <c r="II632">
        <v>-0.18155017196477299</v>
      </c>
      <c r="IJ632">
        <v>1.4883875648592899</v>
      </c>
      <c r="IK632">
        <v>-0.10620687098708</v>
      </c>
      <c r="IL632">
        <v>-1.1474184134385701</v>
      </c>
      <c r="IM632">
        <v>1.59544975667814</v>
      </c>
      <c r="IN632">
        <v>-0.70790707950436604</v>
      </c>
      <c r="IO632">
        <v>-5.4984923735901196E-3</v>
      </c>
      <c r="IP632">
        <v>1.09737513521395</v>
      </c>
      <c r="IQ632">
        <v>0.32877433623070801</v>
      </c>
      <c r="IR632">
        <v>0.52346565335028605</v>
      </c>
      <c r="IS632">
        <v>-0.34668408497964298</v>
      </c>
      <c r="IT632">
        <v>-0.474081395259418</v>
      </c>
      <c r="IU632">
        <v>-1.54973111657455</v>
      </c>
      <c r="IV632">
        <v>0.59039772477262897</v>
      </c>
      <c r="IW632">
        <v>4.6987935638753697E-2</v>
      </c>
      <c r="IX632">
        <v>0.78379801343544397</v>
      </c>
      <c r="IY632">
        <v>-0.89550025450080295</v>
      </c>
      <c r="IZ632">
        <v>-0.57641164239612397</v>
      </c>
      <c r="JA632">
        <v>-1.23711660007757</v>
      </c>
      <c r="JB632">
        <v>3.8687830419803497E-2</v>
      </c>
      <c r="JC632">
        <v>0.58313717672717802</v>
      </c>
      <c r="JD632">
        <v>-2.2739149244444001</v>
      </c>
      <c r="JE632">
        <v>0.58401708247401996</v>
      </c>
      <c r="JF632">
        <v>0.204035545903025</v>
      </c>
      <c r="JG632">
        <v>-0.82300313097221101</v>
      </c>
      <c r="JH632">
        <v>-0.61784711979271401</v>
      </c>
      <c r="JI632">
        <v>0.151392123370897</v>
      </c>
      <c r="JJ632">
        <v>0.57445778875262499</v>
      </c>
      <c r="JK632">
        <v>-0.70474268559337405</v>
      </c>
      <c r="JL632">
        <v>-0.64590318770569899</v>
      </c>
      <c r="JM632">
        <v>-7.2000851196207805E-2</v>
      </c>
    </row>
    <row r="633" spans="1:273" x14ac:dyDescent="0.25">
      <c r="A633" s="29">
        <v>44420</v>
      </c>
      <c r="B633" s="31" t="s">
        <v>2363</v>
      </c>
      <c r="C633" s="24" t="s">
        <v>1746</v>
      </c>
      <c r="D633" s="24" t="s">
        <v>1899</v>
      </c>
      <c r="E633" s="34">
        <v>80.333607999999998</v>
      </c>
      <c r="F633" s="38">
        <v>10000</v>
      </c>
      <c r="G633" s="16">
        <f>VLOOKUP(C633,dFundos!$A$1:$B$28,2,FALSE)</f>
        <v>36400343000190</v>
      </c>
      <c r="H633" s="13"/>
      <c r="I633">
        <f>_xll.ECONOMATICA(G633,"VOLATILITY","1Y",A633)</f>
        <v>17.7453423192201</v>
      </c>
      <c r="J633">
        <f>_xll.ECONOMATICA(G633,"NAV","1D",A633)</f>
        <v>124.25830600003199</v>
      </c>
      <c r="K633">
        <f>_xll.ECONOMATICA(G633,"NAV","1D",A633+1)</f>
        <v>124.480901999981</v>
      </c>
      <c r="L633" s="6"/>
      <c r="M633">
        <v>-0.88754320395310105</v>
      </c>
      <c r="N633">
        <v>1.1402362024455199</v>
      </c>
      <c r="O633">
        <v>-1.22039694897467</v>
      </c>
      <c r="P633">
        <v>2.25670426971192</v>
      </c>
      <c r="Q633">
        <v>-0.85957241108189897</v>
      </c>
      <c r="R633">
        <v>0.59222504260105802</v>
      </c>
      <c r="S633">
        <v>9.5901013992261098E-4</v>
      </c>
      <c r="T633">
        <v>0.547380469834025</v>
      </c>
      <c r="U633">
        <v>0.16272025641228499</v>
      </c>
      <c r="V633">
        <v>-0.70239008709904704</v>
      </c>
      <c r="W633">
        <v>4.5748829143121797E-2</v>
      </c>
      <c r="X633">
        <v>0.82901235728058997</v>
      </c>
      <c r="Y633">
        <v>-1.69191747218065</v>
      </c>
      <c r="Z633">
        <v>2.0281855990106101</v>
      </c>
      <c r="AA633">
        <v>-0.42267721864845997</v>
      </c>
      <c r="AB633">
        <v>-2.07854412610686</v>
      </c>
      <c r="AC633">
        <v>0.113426805728523</v>
      </c>
      <c r="AE633">
        <v>-0.75533168865149503</v>
      </c>
      <c r="AF633">
        <v>1.30682574072125</v>
      </c>
      <c r="AG633">
        <v>-2.07046132127289</v>
      </c>
      <c r="AH633">
        <v>-0.37641861199517701</v>
      </c>
      <c r="AI633">
        <v>1.64894215668028</v>
      </c>
      <c r="AJ633">
        <v>-2.32222422710038E-2</v>
      </c>
      <c r="AK633">
        <v>-0.53382886126200901</v>
      </c>
      <c r="AL633">
        <v>-0.29673671879209002</v>
      </c>
      <c r="AM633">
        <v>-0.42186931532341998</v>
      </c>
      <c r="AN633">
        <v>-0.71138323082777799</v>
      </c>
      <c r="AO633">
        <v>0.89030779563472595</v>
      </c>
      <c r="AP633">
        <v>-0.835853759235761</v>
      </c>
      <c r="AQ633">
        <v>0.65486398543725999</v>
      </c>
      <c r="AR633">
        <v>0.37831301815458601</v>
      </c>
      <c r="AS633">
        <v>-1.8534318734964501</v>
      </c>
      <c r="AT633">
        <v>-0.52754964835912699</v>
      </c>
      <c r="AU633">
        <v>0.96257146633433899</v>
      </c>
      <c r="AV633">
        <v>0.99750144254357997</v>
      </c>
      <c r="AW633">
        <v>-1.5463153926248201</v>
      </c>
      <c r="AX633">
        <v>1.15625848611671</v>
      </c>
      <c r="AY633">
        <v>-0.35787353035630098</v>
      </c>
      <c r="AZ633">
        <v>0.42866860221693098</v>
      </c>
      <c r="BA633">
        <v>1.1625435861788</v>
      </c>
      <c r="BB633">
        <v>0.194163910236966</v>
      </c>
      <c r="BD633">
        <v>0.94988339842530001</v>
      </c>
      <c r="BE633">
        <v>0.68186497992428496</v>
      </c>
      <c r="BF633">
        <v>0.12967986040166599</v>
      </c>
      <c r="BG633">
        <v>-0.29409986445898501</v>
      </c>
      <c r="BH633">
        <v>2.55760194704635E-2</v>
      </c>
      <c r="BI633">
        <v>1.53475841307227</v>
      </c>
      <c r="BJ633">
        <v>-4.15321210311959E-4</v>
      </c>
      <c r="BK633">
        <v>0.14699123221362201</v>
      </c>
      <c r="BL633">
        <v>-0.34369549930488602</v>
      </c>
      <c r="BM633">
        <v>-0.60387221965356697</v>
      </c>
      <c r="BN633">
        <v>-0.274915484806115</v>
      </c>
      <c r="BO633">
        <v>-2.4014195617382899</v>
      </c>
      <c r="BP633">
        <v>0.92545364968827903</v>
      </c>
      <c r="BQ633">
        <v>-2.50645337882816</v>
      </c>
      <c r="BS633">
        <v>1.4528950136082099</v>
      </c>
      <c r="BT633">
        <v>2.1894285795497099</v>
      </c>
      <c r="BU633">
        <v>2.87641491413524</v>
      </c>
      <c r="BV633">
        <v>0.246617119410075</v>
      </c>
      <c r="BW633">
        <v>-0.25922928261934403</v>
      </c>
      <c r="BX633">
        <v>-0.629222010502417</v>
      </c>
      <c r="BY633">
        <v>0.48175080282817401</v>
      </c>
      <c r="BZ633">
        <v>-1.3394087341112</v>
      </c>
      <c r="CA633">
        <v>1.79865447080374</v>
      </c>
      <c r="CB633">
        <v>0.68445667693595202</v>
      </c>
      <c r="CC633">
        <v>2.5706474480102801E-2</v>
      </c>
      <c r="CD633">
        <v>-0.89273792527819795</v>
      </c>
      <c r="CE633">
        <v>0.68084902250120605</v>
      </c>
      <c r="CF633">
        <v>-2.75091330877331E-2</v>
      </c>
      <c r="CG633">
        <v>1.1842192523545201</v>
      </c>
      <c r="CH633">
        <v>0.68085933598922599</v>
      </c>
      <c r="CI633">
        <v>0.85151781531749304</v>
      </c>
      <c r="CJ633">
        <v>0.28404270324244901</v>
      </c>
      <c r="CK633">
        <v>0.80525821031187705</v>
      </c>
      <c r="CL633">
        <v>-1.0097265368131001</v>
      </c>
      <c r="CM633">
        <v>0.14785240582568801</v>
      </c>
      <c r="CN633">
        <v>0.15509438580920701</v>
      </c>
      <c r="CO633">
        <v>0.16468514859298</v>
      </c>
      <c r="CP633">
        <v>0.95931397208914904</v>
      </c>
      <c r="CQ633">
        <v>-0.87062066459111498</v>
      </c>
      <c r="CR633">
        <v>0.71316087141895002</v>
      </c>
      <c r="CS633">
        <v>-1.11375830592806</v>
      </c>
      <c r="CT633">
        <v>0.53705275731772395</v>
      </c>
      <c r="CU633">
        <v>0.41244818730774602</v>
      </c>
      <c r="CV633">
        <v>0.39194529417727603</v>
      </c>
      <c r="CW633">
        <v>1.4372580488270601</v>
      </c>
      <c r="CX633">
        <v>1.31873957452626</v>
      </c>
      <c r="CY633">
        <v>0.583015171287116</v>
      </c>
      <c r="CZ633">
        <v>-8.7822266777948202E-2</v>
      </c>
      <c r="DA633">
        <v>-1.0219798272373699</v>
      </c>
      <c r="DB633">
        <v>0.62374233821174097</v>
      </c>
      <c r="DC633">
        <v>0.69931930920574803</v>
      </c>
      <c r="DD633">
        <v>0.120558429807716</v>
      </c>
      <c r="DF633">
        <v>0.74159788127872195</v>
      </c>
      <c r="DG633">
        <v>7.9938351518649101E-2</v>
      </c>
      <c r="DH633">
        <v>0.36410778902791202</v>
      </c>
      <c r="DI633">
        <v>-0.104479720175732</v>
      </c>
      <c r="DK633">
        <v>-0.334172403836419</v>
      </c>
      <c r="DL633">
        <v>1.0656800259312101E-2</v>
      </c>
      <c r="DM633">
        <v>-2.9444666321069199</v>
      </c>
      <c r="DN633">
        <v>2.0396125210027098</v>
      </c>
      <c r="DO633">
        <v>4.1084605341893603</v>
      </c>
      <c r="DP633">
        <v>-0.35397402943999601</v>
      </c>
      <c r="DQ633">
        <v>0.97056759714177998</v>
      </c>
      <c r="DR633">
        <v>-0.44578885181181199</v>
      </c>
      <c r="DS633">
        <v>0.76760612137149997</v>
      </c>
      <c r="DT633">
        <v>-1.15917691236973</v>
      </c>
      <c r="DU633">
        <v>0.79486759805149598</v>
      </c>
      <c r="DV633">
        <v>0.29352003602980398</v>
      </c>
      <c r="DW633">
        <v>-0.16243400277744499</v>
      </c>
      <c r="DX633">
        <v>-0.91717445329777503</v>
      </c>
      <c r="DY633">
        <v>-0.27112912766824598</v>
      </c>
      <c r="DZ633">
        <v>-0.39502027384514798</v>
      </c>
      <c r="EA633">
        <v>-0.53239608114381598</v>
      </c>
      <c r="EB633">
        <v>-1.49466804314216</v>
      </c>
      <c r="EC633">
        <v>2.7248300237261001</v>
      </c>
      <c r="ED633">
        <v>-2.4629410248053301</v>
      </c>
      <c r="EE633">
        <v>2.0561110102789799</v>
      </c>
      <c r="EF633">
        <v>1.1508291840073099</v>
      </c>
      <c r="EG633">
        <v>1.1092820484918799</v>
      </c>
      <c r="EH633">
        <v>0.23865843686508001</v>
      </c>
      <c r="EI633">
        <v>0.68324748190207196</v>
      </c>
      <c r="EJ633">
        <v>0.33579473947611399</v>
      </c>
      <c r="EK633">
        <v>-0.40799404296194602</v>
      </c>
      <c r="EL633">
        <v>-1.11779090684649</v>
      </c>
      <c r="EM633">
        <v>1.1265589751928899</v>
      </c>
      <c r="EN633">
        <v>5.4544492013519602E-2</v>
      </c>
      <c r="EQ633">
        <v>0.124800435878569</v>
      </c>
      <c r="ER633">
        <v>-0.99202829487694499</v>
      </c>
      <c r="ES633">
        <v>0.37047301702841701</v>
      </c>
      <c r="ET633">
        <v>-2.98341034167606</v>
      </c>
      <c r="EU633">
        <v>0.421896110856324</v>
      </c>
      <c r="EV633">
        <v>-0.142422577391699</v>
      </c>
      <c r="EW633">
        <v>-2.4749415753831299</v>
      </c>
      <c r="EX633">
        <v>-1.27962348888104</v>
      </c>
      <c r="EY633">
        <v>1.11249281781056</v>
      </c>
      <c r="EZ633">
        <v>2.73954259682796E-2</v>
      </c>
      <c r="FA633">
        <v>-0.82427689494579703</v>
      </c>
      <c r="FB633">
        <v>-0.105475170312275</v>
      </c>
      <c r="FC633">
        <v>1.4754496547539</v>
      </c>
      <c r="FD633">
        <v>-5.0299641456149402</v>
      </c>
      <c r="FE633">
        <v>0.80768065981828796</v>
      </c>
      <c r="FF633">
        <v>0.42155265909968898</v>
      </c>
      <c r="FG633">
        <v>2.8980730519833702</v>
      </c>
      <c r="FH633">
        <v>-0.69278036544346799</v>
      </c>
      <c r="FI633">
        <v>0.932684747021995</v>
      </c>
      <c r="FJ633">
        <v>-0.83644184487638995</v>
      </c>
      <c r="FK633">
        <v>1.4912784110492801</v>
      </c>
      <c r="FL633">
        <v>-2.9068556102174599</v>
      </c>
      <c r="FM633">
        <v>1.7158446356916099</v>
      </c>
      <c r="FN633">
        <v>-0.60775763859055598</v>
      </c>
      <c r="FO633">
        <v>-0.76063650776632097</v>
      </c>
      <c r="FP633">
        <v>-2.1289235308358898</v>
      </c>
      <c r="FQ633">
        <v>1.95672610916517</v>
      </c>
      <c r="FR633">
        <v>5.9939673337794402E-2</v>
      </c>
      <c r="FS633">
        <v>-0.638022110160819</v>
      </c>
      <c r="FT633">
        <v>1.6172609568457099</v>
      </c>
      <c r="FU633">
        <v>0.12543414632091299</v>
      </c>
      <c r="FV633">
        <v>0.22081240658735601</v>
      </c>
      <c r="FX633">
        <v>1.04019410609908</v>
      </c>
      <c r="FY633">
        <v>0.81634072230372101</v>
      </c>
      <c r="FZ633">
        <v>-9.2213758944126298E-2</v>
      </c>
      <c r="GA633">
        <v>1.0522544336709001</v>
      </c>
      <c r="GB633">
        <v>-3.3371344306942802E-2</v>
      </c>
      <c r="GC633">
        <v>0.70529940785490897</v>
      </c>
      <c r="GD633">
        <v>0.21758068414783299</v>
      </c>
      <c r="GE633">
        <v>-0.29830799676346897</v>
      </c>
      <c r="GF633">
        <v>0.4488275570111</v>
      </c>
      <c r="GG633">
        <v>0.46893455473764301</v>
      </c>
      <c r="GH633">
        <v>-0.96612956649551096</v>
      </c>
      <c r="GI633">
        <v>-0.63369600802616299</v>
      </c>
      <c r="GK633">
        <v>-0.96631740498196494</v>
      </c>
      <c r="GL633">
        <v>1.19169231420528</v>
      </c>
      <c r="GM633">
        <v>0.25425518142583298</v>
      </c>
      <c r="GN633">
        <v>-0.59177701614316902</v>
      </c>
      <c r="GO633">
        <v>0.70732568219682401</v>
      </c>
      <c r="GP633">
        <v>-0.30250312775024202</v>
      </c>
      <c r="GQ633">
        <v>-0.37336155901357398</v>
      </c>
      <c r="GR633">
        <v>0.28145789710833902</v>
      </c>
      <c r="GS633">
        <v>-1.21922141861432</v>
      </c>
      <c r="GT633">
        <v>1.0073307754282701</v>
      </c>
      <c r="GU633">
        <v>-0.74267897653044201</v>
      </c>
      <c r="GV633">
        <v>2.0204991667924301</v>
      </c>
      <c r="GW633">
        <v>-1.4739267438017101</v>
      </c>
      <c r="GX633">
        <v>0.39912669417390101</v>
      </c>
      <c r="GY633">
        <v>-3.4142458092901502</v>
      </c>
      <c r="GZ633">
        <v>0.97663654923962895</v>
      </c>
      <c r="HA633">
        <v>1.4213931879567101</v>
      </c>
      <c r="HB633">
        <v>0.695916681979725</v>
      </c>
      <c r="HC633">
        <v>-0.13209273110987901</v>
      </c>
      <c r="HD633">
        <v>-0.45918918121969898</v>
      </c>
      <c r="HE633">
        <v>0.94499488604924398</v>
      </c>
      <c r="HF633">
        <v>-0.18764550550258699</v>
      </c>
      <c r="HG633">
        <v>1.7504053676020701</v>
      </c>
      <c r="HH633">
        <v>-0.39490110220867802</v>
      </c>
      <c r="HI633">
        <v>0.49716287921910401</v>
      </c>
      <c r="HJ633">
        <v>0.148894842823211</v>
      </c>
      <c r="HK633">
        <v>0.57100898393400701</v>
      </c>
      <c r="HL633">
        <v>0.77308274612732897</v>
      </c>
      <c r="HM633">
        <v>0.64088662311405598</v>
      </c>
      <c r="HN633">
        <v>-0.10024999264715</v>
      </c>
      <c r="HP633">
        <v>0.25828700290730899</v>
      </c>
      <c r="HQ633">
        <v>0.29927238574600801</v>
      </c>
      <c r="HR633">
        <v>-0.55551224722876202</v>
      </c>
      <c r="HS633">
        <v>-0.100824207584083</v>
      </c>
      <c r="HT633">
        <v>0.39831251706345899</v>
      </c>
      <c r="HU633">
        <v>-0.45008690240138099</v>
      </c>
      <c r="HV633">
        <v>0.92643328152917104</v>
      </c>
      <c r="HW633">
        <v>-6.1468945386877701E-2</v>
      </c>
      <c r="HX633">
        <v>-0.233402594312793</v>
      </c>
      <c r="HY633">
        <v>2.0648557074309799E-2</v>
      </c>
      <c r="HZ633">
        <v>0.29777278141409602</v>
      </c>
      <c r="IA633">
        <v>0.34286544469068803</v>
      </c>
      <c r="IB633">
        <v>3.6670309054898098E-2</v>
      </c>
      <c r="IC633">
        <v>-7.7837363824073705E-2</v>
      </c>
      <c r="ID633">
        <v>0.58205773329973498</v>
      </c>
      <c r="IE633">
        <v>-1.1708817201906601</v>
      </c>
      <c r="IF633">
        <v>0.53978907162672796</v>
      </c>
      <c r="IG633">
        <v>-8.3418584563332801E-2</v>
      </c>
      <c r="IH633">
        <v>-0.30034920800971998</v>
      </c>
      <c r="II633">
        <v>-0.61728334785584604</v>
      </c>
      <c r="IJ633">
        <v>1.57754183346697</v>
      </c>
      <c r="IK633">
        <v>-0.208055279199471</v>
      </c>
      <c r="IL633">
        <v>-1.0276855066877</v>
      </c>
      <c r="IM633">
        <v>1.2579187759911299</v>
      </c>
      <c r="IN633">
        <v>-1.1227976807276701</v>
      </c>
      <c r="IO633">
        <v>0.184152728252229</v>
      </c>
      <c r="IP633">
        <v>1.0620849832776</v>
      </c>
      <c r="IQ633">
        <v>0.58311064094596099</v>
      </c>
      <c r="IR633">
        <v>9.0167749658576199E-2</v>
      </c>
      <c r="IS633">
        <v>-0.29381954127529802</v>
      </c>
      <c r="IT633">
        <v>-0.46121003069856698</v>
      </c>
      <c r="IU633">
        <v>-1.11165600410459</v>
      </c>
      <c r="IV633">
        <v>0.30967408456490397</v>
      </c>
      <c r="IW633">
        <v>0.31082518507901102</v>
      </c>
      <c r="IX633">
        <v>0.78058025192149205</v>
      </c>
      <c r="IY633">
        <v>-0.43357198774174299</v>
      </c>
      <c r="IZ633">
        <v>-0.51689179354070802</v>
      </c>
      <c r="JA633">
        <v>-1.4007131668222399</v>
      </c>
      <c r="JB633">
        <v>0.46148816400091203</v>
      </c>
      <c r="JC633">
        <v>-4.39936826296616E-2</v>
      </c>
      <c r="JD633">
        <v>-2.6831998384295699</v>
      </c>
      <c r="JE633">
        <v>0.56181373620347597</v>
      </c>
      <c r="JF633">
        <v>0.42186696755379699</v>
      </c>
      <c r="JG633">
        <v>-0.60913343186257396</v>
      </c>
      <c r="JH633">
        <v>0.56823396371328305</v>
      </c>
      <c r="JI633">
        <v>0.47788464162295002</v>
      </c>
      <c r="JJ633">
        <v>0.281204653765599</v>
      </c>
      <c r="JK633">
        <v>-0.45265662265592299</v>
      </c>
      <c r="JL633">
        <v>-0.34283672403034898</v>
      </c>
      <c r="JM633">
        <v>-0.46508335854014099</v>
      </c>
    </row>
    <row r="634" spans="1:273" x14ac:dyDescent="0.25">
      <c r="A634" s="30">
        <v>44420</v>
      </c>
      <c r="B634" s="31" t="s">
        <v>2363</v>
      </c>
      <c r="C634" s="23" t="s">
        <v>1735</v>
      </c>
      <c r="D634" s="23" t="s">
        <v>1899</v>
      </c>
      <c r="E634" s="32">
        <v>4.7785830000000002</v>
      </c>
      <c r="F634" s="37">
        <v>2500</v>
      </c>
      <c r="G634" s="16">
        <f>VLOOKUP(C634,dFundos!$A$1:$B$28,2,FALSE)</f>
        <v>18770648000102</v>
      </c>
      <c r="H634" s="13"/>
      <c r="I634">
        <f>_xll.ECONOMATICA(G634,"VOLATILITY","1Y",A634)</f>
        <v>19.304693980579</v>
      </c>
      <c r="J634">
        <f>_xll.ECONOMATICA(G634,"NAV","1D",A634)</f>
        <v>522.62843700032704</v>
      </c>
      <c r="K634">
        <f>_xll.ECONOMATICA(G634,"NAV","1D",A634+1)</f>
        <v>523.16756100021303</v>
      </c>
      <c r="L634" s="6"/>
      <c r="M634">
        <v>-1.46146654506083</v>
      </c>
      <c r="N634">
        <v>0.84012998577236397</v>
      </c>
      <c r="O634">
        <v>1.9412215113334199</v>
      </c>
      <c r="P634">
        <v>-0.20055749109815199</v>
      </c>
      <c r="Q634">
        <v>0.56794996526150499</v>
      </c>
      <c r="R634">
        <v>1.2990642433578601</v>
      </c>
      <c r="S634">
        <v>1.13118704848603</v>
      </c>
      <c r="T634">
        <v>0.84784290556854103</v>
      </c>
      <c r="U634">
        <v>-0.69108940842852495</v>
      </c>
      <c r="V634">
        <v>3.59545211049408</v>
      </c>
      <c r="W634">
        <v>-0.64837475247259102</v>
      </c>
      <c r="X634">
        <v>-2.19548636159743</v>
      </c>
      <c r="Y634">
        <v>0.62723219325562196</v>
      </c>
      <c r="Z634">
        <v>-0.59260151710986997</v>
      </c>
      <c r="AA634">
        <v>1.04297376419709</v>
      </c>
      <c r="AB634">
        <v>-5.06140416746348</v>
      </c>
      <c r="AC634">
        <v>-0.60955976114200905</v>
      </c>
      <c r="AE634">
        <v>-1.91779611759557</v>
      </c>
      <c r="AF634">
        <v>0.84238273466326097</v>
      </c>
      <c r="AG634">
        <v>-1.5118993355827099</v>
      </c>
      <c r="AH634">
        <v>0.35488526355038602</v>
      </c>
      <c r="AI634">
        <v>-6.8432160787779098E-2</v>
      </c>
      <c r="AJ634">
        <v>0.55751026338839405</v>
      </c>
      <c r="AK634">
        <v>-1.5533603886979099</v>
      </c>
      <c r="AL634">
        <v>-0.89595175277281702</v>
      </c>
      <c r="AM634">
        <v>0.98145273623231299</v>
      </c>
      <c r="AN634">
        <v>-6.1505195662903099E-2</v>
      </c>
      <c r="AO634">
        <v>2.3933558451972199</v>
      </c>
      <c r="AP634">
        <v>-0.61703660740022304</v>
      </c>
      <c r="AQ634">
        <v>-0.69287627047742695</v>
      </c>
      <c r="AR634">
        <v>2.1463312712512601</v>
      </c>
      <c r="AS634">
        <v>3.0534689863998201</v>
      </c>
      <c r="AT634">
        <v>-0.31962290586307102</v>
      </c>
      <c r="AU634">
        <v>0.55005783924570995</v>
      </c>
      <c r="AV634">
        <v>1.1084685042078499</v>
      </c>
      <c r="AW634">
        <v>-1.16644194076798</v>
      </c>
      <c r="AX634">
        <v>5.2461545419646399E-2</v>
      </c>
      <c r="AY634">
        <v>-1.0728040112553601</v>
      </c>
      <c r="AZ634">
        <v>2.07387589362042</v>
      </c>
      <c r="BA634">
        <v>0.44773883764719402</v>
      </c>
      <c r="BB634">
        <v>3.5476743141771301E-2</v>
      </c>
      <c r="BD634">
        <v>2.1816115231558801</v>
      </c>
      <c r="BE634">
        <v>-0.63424230474993204</v>
      </c>
      <c r="BF634">
        <v>-0.19607222639024299</v>
      </c>
      <c r="BG634">
        <v>0.45357436247286398</v>
      </c>
      <c r="BH634">
        <v>-2.27108276803847</v>
      </c>
      <c r="BI634">
        <v>0.31967998293111999</v>
      </c>
      <c r="BJ634">
        <v>0.32771679434517897</v>
      </c>
      <c r="BK634">
        <v>0.24630727293697399</v>
      </c>
      <c r="BL634">
        <v>0.78797241694701403</v>
      </c>
      <c r="BM634">
        <v>-1.8534150588493501</v>
      </c>
      <c r="BN634">
        <v>0.74960413239750801</v>
      </c>
      <c r="BO634">
        <v>-2.7991814798951999</v>
      </c>
      <c r="BP634">
        <v>1.4982879138187899</v>
      </c>
      <c r="BQ634">
        <v>-1.3686818167116099</v>
      </c>
      <c r="BS634">
        <v>2.9077430841425702</v>
      </c>
      <c r="BT634">
        <v>0.91647057834052204</v>
      </c>
      <c r="BU634">
        <v>0.39143257472460402</v>
      </c>
      <c r="BV634">
        <v>-2.9096214820128798</v>
      </c>
      <c r="BW634">
        <v>2.6597200667310998</v>
      </c>
      <c r="BX634">
        <v>-2.1112909348630602</v>
      </c>
      <c r="BY634">
        <v>1.1316004060063301</v>
      </c>
      <c r="BZ634">
        <v>-0.14470338337559999</v>
      </c>
      <c r="CA634">
        <v>1.68680509996193</v>
      </c>
      <c r="CB634">
        <v>-4.0295432063430801E-2</v>
      </c>
      <c r="CC634">
        <v>-1.3733232357481</v>
      </c>
      <c r="CD634">
        <v>-1.34775139094927</v>
      </c>
      <c r="CE634">
        <v>-0.33967133085752699</v>
      </c>
      <c r="CF634">
        <v>0.70738225294917401</v>
      </c>
      <c r="CG634">
        <v>1.3784823031528499</v>
      </c>
      <c r="CH634">
        <v>0.68979289007984301</v>
      </c>
      <c r="CI634">
        <v>-1.15033062957082</v>
      </c>
      <c r="CJ634">
        <v>-0.114203045177419</v>
      </c>
      <c r="CK634">
        <v>0.54439105224446405</v>
      </c>
      <c r="CL634">
        <v>-6.53080550364393E-2</v>
      </c>
      <c r="CM634">
        <v>-0.92776442734248099</v>
      </c>
      <c r="CN634">
        <v>0.393566421371361</v>
      </c>
      <c r="CO634">
        <v>-1.8588448685477501</v>
      </c>
      <c r="CP634">
        <v>0.308510374088655</v>
      </c>
      <c r="CQ634">
        <v>-0.921240870047768</v>
      </c>
      <c r="CR634">
        <v>0.92099220037198404</v>
      </c>
      <c r="CS634">
        <v>0.26804822791746102</v>
      </c>
      <c r="CT634">
        <v>-2.55715882994991</v>
      </c>
      <c r="CU634">
        <v>0.36149002098682098</v>
      </c>
      <c r="CV634">
        <v>0.892358096643875</v>
      </c>
      <c r="CW634">
        <v>0.26218230614176702</v>
      </c>
      <c r="CX634">
        <v>0.87026260425773205</v>
      </c>
      <c r="CY634">
        <v>-0.26861410988203699</v>
      </c>
      <c r="CZ634">
        <v>-0.507684243530093</v>
      </c>
      <c r="DA634">
        <v>0.94481983105652001</v>
      </c>
      <c r="DB634">
        <v>0.43143408056494098</v>
      </c>
      <c r="DC634">
        <v>1.0903779357249701</v>
      </c>
      <c r="DD634">
        <v>-9.7956521130981907E-3</v>
      </c>
      <c r="DF634">
        <v>2.1709019960326299</v>
      </c>
      <c r="DG634">
        <v>-1.2563548665639199</v>
      </c>
      <c r="DH634">
        <v>-0.15835510512261</v>
      </c>
      <c r="DI634">
        <v>-7.7354419772745998E-3</v>
      </c>
      <c r="DK634">
        <v>-0.18695743438001999</v>
      </c>
      <c r="DL634">
        <v>1.0206755650870001</v>
      </c>
      <c r="DM634">
        <v>0.44835044027422599</v>
      </c>
      <c r="DN634">
        <v>3.4264253868968799</v>
      </c>
      <c r="DO634">
        <v>0.62865794279787202</v>
      </c>
      <c r="DP634">
        <v>0.54925796848692698</v>
      </c>
      <c r="DQ634">
        <v>-2.0967678196029702</v>
      </c>
      <c r="DR634">
        <v>-0.474285678228625</v>
      </c>
      <c r="DS634">
        <v>-2.10221898078089</v>
      </c>
      <c r="DT634">
        <v>0.49116230111394499</v>
      </c>
      <c r="DU634">
        <v>-0.158413348526665</v>
      </c>
      <c r="DV634">
        <v>1.7521596650112801</v>
      </c>
      <c r="DW634">
        <v>1.11243603878393</v>
      </c>
      <c r="DX634">
        <v>1.06100293505733</v>
      </c>
      <c r="DY634">
        <v>1.3589272464741999</v>
      </c>
      <c r="DZ634">
        <v>-7.87995941209374E-3</v>
      </c>
      <c r="EA634">
        <v>-1.5184725829385599</v>
      </c>
      <c r="EB634">
        <v>-2.0895732494864201</v>
      </c>
      <c r="EC634">
        <v>2.6482069837584299</v>
      </c>
      <c r="ED634">
        <v>-1.92278463437106</v>
      </c>
      <c r="EE634">
        <v>1.26528070213681</v>
      </c>
      <c r="EF634">
        <v>0.17804239469114699</v>
      </c>
      <c r="EG634">
        <v>0.49448118425061699</v>
      </c>
      <c r="EH634">
        <v>1.9311490530526501</v>
      </c>
      <c r="EI634">
        <v>-0.72970711516973097</v>
      </c>
      <c r="EJ634">
        <v>0.58946945555362595</v>
      </c>
      <c r="EK634">
        <v>0.386478974178317</v>
      </c>
      <c r="EL634">
        <v>0.101303335577541</v>
      </c>
      <c r="EM634">
        <v>0.10574020470812701</v>
      </c>
      <c r="EN634">
        <v>9.7854410705622299E-2</v>
      </c>
      <c r="EQ634">
        <v>0.87643813130853199</v>
      </c>
      <c r="ER634">
        <v>0.120377730490873</v>
      </c>
      <c r="ES634">
        <v>-0.64281881759598003</v>
      </c>
      <c r="ET634">
        <v>7.5758914135803906E-2</v>
      </c>
      <c r="EU634">
        <v>-0.344937296085845</v>
      </c>
      <c r="EV634">
        <v>1.0379219751484901</v>
      </c>
      <c r="EW634">
        <v>-0.81687974616215797</v>
      </c>
      <c r="EX634">
        <v>0.94184294484875897</v>
      </c>
      <c r="EY634">
        <v>2.0310126479671502</v>
      </c>
      <c r="EZ634">
        <v>0.55294783542194603</v>
      </c>
      <c r="FA634">
        <v>6.3144381419988294E-2</v>
      </c>
      <c r="FB634">
        <v>-3.1983592873984898</v>
      </c>
      <c r="FC634">
        <v>2.21613250323571</v>
      </c>
      <c r="FD634">
        <v>1.38617086176964</v>
      </c>
      <c r="FE634">
        <v>1.67050675390783</v>
      </c>
      <c r="FF634">
        <v>-1.0530586418099099</v>
      </c>
      <c r="FG634">
        <v>-1.6374905496377301</v>
      </c>
      <c r="FH634">
        <v>0.166866415020195</v>
      </c>
      <c r="FI634">
        <v>1.86007511638309</v>
      </c>
      <c r="FJ634">
        <v>-4.6472306166833698E-2</v>
      </c>
      <c r="FK634">
        <v>-0.179481723625941</v>
      </c>
      <c r="FL634">
        <v>-1.93880096285284</v>
      </c>
      <c r="FM634">
        <v>-1.5102827601367601</v>
      </c>
      <c r="FN634">
        <v>0.99916643957840301</v>
      </c>
      <c r="FO634">
        <v>-1.06408900874158</v>
      </c>
      <c r="FP634">
        <v>1.1157624687257299</v>
      </c>
      <c r="FQ634">
        <v>1.5166358525675601</v>
      </c>
      <c r="FR634">
        <v>2.7834311073092999</v>
      </c>
      <c r="FS634">
        <v>0.42517489109741302</v>
      </c>
      <c r="FT634">
        <v>-0.86548408917224195</v>
      </c>
      <c r="FU634">
        <v>-1.1932218437323201</v>
      </c>
      <c r="FV634">
        <v>2.4675467249835501</v>
      </c>
      <c r="FX634">
        <v>0.88585596895427399</v>
      </c>
      <c r="FY634">
        <v>-1.1493902253278101</v>
      </c>
      <c r="FZ634">
        <v>0.93265301093197195</v>
      </c>
      <c r="GA634">
        <v>-0.39795215889171198</v>
      </c>
      <c r="GB634">
        <v>2.3794742386598999</v>
      </c>
      <c r="GC634">
        <v>0.91785832846653603</v>
      </c>
      <c r="GD634">
        <v>-0.45447031216099298</v>
      </c>
      <c r="GE634">
        <v>-0.54479714672197599</v>
      </c>
      <c r="GF634">
        <v>-0.21132452602614599</v>
      </c>
      <c r="GG634">
        <v>-0.15267001772372199</v>
      </c>
      <c r="GH634">
        <v>-0.88361260377496398</v>
      </c>
      <c r="GI634">
        <v>-0.95532637615178795</v>
      </c>
      <c r="GK634">
        <v>-1.54011062995778</v>
      </c>
      <c r="GL634">
        <v>1.5203604074486099</v>
      </c>
      <c r="GM634">
        <v>-0.28241965037523198</v>
      </c>
      <c r="GN634">
        <v>3.1839278017287101E-2</v>
      </c>
      <c r="GO634">
        <v>-1.5221696125081501</v>
      </c>
      <c r="GP634">
        <v>0.485623298845894</v>
      </c>
      <c r="GQ634">
        <v>0.41464793011982698</v>
      </c>
      <c r="GR634">
        <v>-0.203826200686308</v>
      </c>
      <c r="GS634">
        <v>-0.26909052103292203</v>
      </c>
      <c r="GT634">
        <v>-1.2063640295309599</v>
      </c>
      <c r="GU634">
        <v>-0.28731794873237998</v>
      </c>
      <c r="GV634">
        <v>-0.15124859401112201</v>
      </c>
      <c r="GW634">
        <v>-1.20802817064032</v>
      </c>
      <c r="GX634">
        <v>-0.83584431122290004</v>
      </c>
      <c r="GY634">
        <v>-1.41829643325764</v>
      </c>
      <c r="GZ634">
        <v>1.54334192175156</v>
      </c>
      <c r="HA634">
        <v>1.11396698193857</v>
      </c>
      <c r="HB634">
        <v>-0.43913251292906402</v>
      </c>
      <c r="HC634">
        <v>-1.0389367343122999</v>
      </c>
      <c r="HD634">
        <v>0.93258226388570598</v>
      </c>
      <c r="HE634">
        <v>0.461448065289005</v>
      </c>
      <c r="HF634">
        <v>1.0514369872908</v>
      </c>
      <c r="HG634">
        <v>0.80145174451899903</v>
      </c>
      <c r="HH634">
        <v>-0.13038615279583601</v>
      </c>
      <c r="HI634">
        <v>-9.1615577002812601E-2</v>
      </c>
      <c r="HJ634">
        <v>-0.72978474636329305</v>
      </c>
      <c r="HK634">
        <v>-0.40831795895428502</v>
      </c>
      <c r="HL634">
        <v>2.9584724507003599E-2</v>
      </c>
      <c r="HM634">
        <v>-1.1105599824986701</v>
      </c>
      <c r="HN634">
        <v>-1.03175816602743</v>
      </c>
      <c r="HP634">
        <v>-0.199529008568788</v>
      </c>
      <c r="HQ634">
        <v>-0.17095051043725101</v>
      </c>
      <c r="HR634">
        <v>-7.0315286211553002E-2</v>
      </c>
      <c r="HS634">
        <v>0.20638807363866399</v>
      </c>
      <c r="HT634">
        <v>0.532240623033431</v>
      </c>
      <c r="HU634">
        <v>0.80423682848049804</v>
      </c>
      <c r="HV634">
        <v>-0.44837960076620198</v>
      </c>
      <c r="HW634">
        <v>-0.83218458212286395</v>
      </c>
      <c r="HX634">
        <v>-0.19080796819252999</v>
      </c>
      <c r="HY634">
        <v>-0.46621697183582</v>
      </c>
      <c r="HZ634">
        <v>-0.77173644403956099</v>
      </c>
      <c r="IA634">
        <v>0.64382927957922198</v>
      </c>
      <c r="IB634">
        <v>4.6620568718935801E-2</v>
      </c>
      <c r="IC634">
        <v>-0.34649701310627301</v>
      </c>
      <c r="ID634">
        <v>-0.25131340225925702</v>
      </c>
      <c r="IE634">
        <v>1.0691916248106299</v>
      </c>
      <c r="IF634">
        <v>-0.105553570938355</v>
      </c>
      <c r="IG634">
        <v>9.6235627643181901E-2</v>
      </c>
      <c r="IH634">
        <v>0.97833804320544004</v>
      </c>
      <c r="II634">
        <v>1.15166121959192</v>
      </c>
      <c r="IJ634">
        <v>1.05267639410158</v>
      </c>
      <c r="IK634">
        <v>0.67511987381294603</v>
      </c>
      <c r="IL634">
        <v>1.61254879822081</v>
      </c>
      <c r="IM634">
        <v>0.71592477452213599</v>
      </c>
      <c r="IN634">
        <v>-0.53204190853648503</v>
      </c>
      <c r="IO634">
        <v>-4.9202930313185797E-3</v>
      </c>
      <c r="IP634">
        <v>0.61408009041770095</v>
      </c>
      <c r="IQ634">
        <v>-0.515257080223819</v>
      </c>
      <c r="IR634">
        <v>-1.2166081328359699</v>
      </c>
      <c r="IS634">
        <v>0.38227743534662301</v>
      </c>
      <c r="IT634">
        <v>-1.3911069264395299</v>
      </c>
      <c r="IU634">
        <v>0.416424630566326</v>
      </c>
      <c r="IV634">
        <v>1.0625447195707201</v>
      </c>
      <c r="IW634">
        <v>0.82061347766284598</v>
      </c>
      <c r="IX634">
        <v>0.32396803962910797</v>
      </c>
      <c r="IY634">
        <v>1.1475489447548199</v>
      </c>
      <c r="IZ634">
        <v>-0.33665080827631799</v>
      </c>
      <c r="JA634">
        <v>-0.54576624088440395</v>
      </c>
      <c r="JB634">
        <v>-0.87407261098633204</v>
      </c>
      <c r="JC634">
        <v>-0.79399436544918001</v>
      </c>
      <c r="JD634">
        <v>1.3741701388426</v>
      </c>
      <c r="JE634">
        <v>-0.95650361954540097</v>
      </c>
      <c r="JF634">
        <v>1.4186449745466201</v>
      </c>
      <c r="JG634">
        <v>-0.58073411910299899</v>
      </c>
      <c r="JH634">
        <v>1.2298593333980501</v>
      </c>
      <c r="JI634">
        <v>0.516296951900586</v>
      </c>
      <c r="JJ634">
        <v>-0.24246402381322699</v>
      </c>
      <c r="JK634">
        <v>-0.49678178529575201</v>
      </c>
      <c r="JL634">
        <v>0.388848271177267</v>
      </c>
      <c r="JM634">
        <v>0.70225111649051497</v>
      </c>
    </row>
    <row r="635" spans="1:273" x14ac:dyDescent="0.25">
      <c r="A635" s="29">
        <v>44421</v>
      </c>
      <c r="B635" s="31" t="s">
        <v>2635</v>
      </c>
      <c r="C635" s="24" t="s">
        <v>1733</v>
      </c>
      <c r="D635" s="24" t="s">
        <v>1899</v>
      </c>
      <c r="E635" s="34">
        <v>76.111777000000004</v>
      </c>
      <c r="F635" s="38">
        <v>16138.7</v>
      </c>
      <c r="G635" s="16">
        <f>VLOOKUP(C635,dFundos!$A$1:$B$28,2,FALSE)</f>
        <v>19391009000107</v>
      </c>
      <c r="H635" s="13"/>
      <c r="I635">
        <f>_xll.ECONOMATICA(G635,"VOLATILITY","1Y",A635)</f>
        <v>3.5115713150225898</v>
      </c>
      <c r="J635">
        <f>_xll.ECONOMATICA(G635,"NAV","1D",A635)</f>
        <v>212.03945800010101</v>
      </c>
      <c r="K635">
        <f>_xll.ECONOMATICA(G635,"NAV","1D",A635+1)</f>
        <v>212.03945800010101</v>
      </c>
      <c r="L635" s="6"/>
      <c r="M635">
        <v>-0.469759254974633</v>
      </c>
      <c r="N635">
        <v>0.21883572571823601</v>
      </c>
      <c r="O635">
        <v>0.23473618384741701</v>
      </c>
      <c r="P635">
        <v>0.24569083307142101</v>
      </c>
      <c r="Q635">
        <v>-8.1376549496781095E-2</v>
      </c>
      <c r="R635">
        <v>2.0688802942458999E-2</v>
      </c>
      <c r="S635">
        <v>9.8907795654667993E-2</v>
      </c>
      <c r="T635">
        <v>-8.0640698797651601E-3</v>
      </c>
      <c r="U635">
        <v>-5.0924381594086299E-2</v>
      </c>
      <c r="V635">
        <v>2.6738318410934901E-2</v>
      </c>
      <c r="W635">
        <v>0.15476820535695901</v>
      </c>
      <c r="X635">
        <v>-0.13845419907738701</v>
      </c>
      <c r="Y635">
        <v>-0.13613548353532701</v>
      </c>
      <c r="Z635">
        <v>0.24190771582652801</v>
      </c>
      <c r="AA635">
        <v>-0.305282267981966</v>
      </c>
      <c r="AB635">
        <v>0.13286017965583599</v>
      </c>
      <c r="AD635">
        <v>0.113588042586343</v>
      </c>
      <c r="AE635">
        <v>4.5343947567744201E-2</v>
      </c>
      <c r="AF635">
        <v>-4.3509778424777303E-2</v>
      </c>
      <c r="AG635">
        <v>0.148119403274904</v>
      </c>
      <c r="AH635">
        <v>-6.4446885517099905E-4</v>
      </c>
      <c r="AI635">
        <v>-0.26477172723389197</v>
      </c>
      <c r="AJ635">
        <v>0.12813670618925199</v>
      </c>
      <c r="AK635">
        <v>-7.8952676813059994E-2</v>
      </c>
      <c r="AL635">
        <v>-5.9606435843306799E-2</v>
      </c>
      <c r="AM635">
        <v>1.93920814126614E-2</v>
      </c>
      <c r="AN635">
        <v>-8.2666574326140094E-2</v>
      </c>
      <c r="AO635">
        <v>-0.20597897455445499</v>
      </c>
      <c r="AP635">
        <v>-3.3262288525293102E-2</v>
      </c>
      <c r="AQ635">
        <v>-5.3375977222458501E-2</v>
      </c>
      <c r="AR635">
        <v>-2.3367232552118401E-2</v>
      </c>
      <c r="AS635">
        <v>-0.30687384733028</v>
      </c>
      <c r="AT635">
        <v>0.145982697722502</v>
      </c>
      <c r="AU635">
        <v>-5.1928115772170699E-2</v>
      </c>
      <c r="AV635">
        <v>8.6394489699159693E-2</v>
      </c>
      <c r="AW635">
        <v>-0.29513228628275101</v>
      </c>
      <c r="AX635">
        <v>0.11144872696604601</v>
      </c>
      <c r="AY635">
        <v>-5.9147812862647697E-2</v>
      </c>
      <c r="AZ635">
        <v>-0.19254994149377999</v>
      </c>
      <c r="BA635">
        <v>6.2972991509013795E-2</v>
      </c>
      <c r="BC635">
        <v>0.28616991967283001</v>
      </c>
      <c r="BD635">
        <v>7.0423667602881296E-2</v>
      </c>
      <c r="BE635">
        <v>0.15745977507322101</v>
      </c>
      <c r="BF635">
        <v>9.9551298262667808E-3</v>
      </c>
      <c r="BG635">
        <v>-0.111941102477431</v>
      </c>
      <c r="BH635">
        <v>0.147917495087313</v>
      </c>
      <c r="BI635">
        <v>0.14748089870408901</v>
      </c>
      <c r="BJ635">
        <v>-6.7558031787484693E-2</v>
      </c>
      <c r="BK635">
        <v>-0.26347615785198297</v>
      </c>
      <c r="BL635">
        <v>-8.8550803138787201E-2</v>
      </c>
      <c r="BM635">
        <v>2.7228274120716399E-2</v>
      </c>
      <c r="BN635">
        <v>-1.8510832796891901E-2</v>
      </c>
      <c r="BO635">
        <v>-0.18707302006078</v>
      </c>
      <c r="BP635">
        <v>7.7073114880477104E-3</v>
      </c>
      <c r="BR635">
        <v>5.7702978483575897E-2</v>
      </c>
      <c r="BS635">
        <v>-0.21826798638358</v>
      </c>
      <c r="BT635">
        <v>-0.155273389282229</v>
      </c>
      <c r="BU635">
        <v>0.275724199491378</v>
      </c>
      <c r="BV635">
        <v>-0.67051350488327399</v>
      </c>
      <c r="BW635">
        <v>-0.21915286852163299</v>
      </c>
      <c r="BX635">
        <v>-0.12759108876707601</v>
      </c>
      <c r="BY635">
        <v>-0.62299833534780202</v>
      </c>
      <c r="BZ635">
        <v>-2.3775108093104801E-2</v>
      </c>
      <c r="CA635">
        <v>-0.169687951256492</v>
      </c>
      <c r="CB635">
        <v>-0.27076398309873201</v>
      </c>
      <c r="CC635">
        <v>5.9245737247692901E-2</v>
      </c>
      <c r="CD635">
        <v>0.24494832832715499</v>
      </c>
      <c r="CE635">
        <v>0.12765637893608101</v>
      </c>
      <c r="CF635">
        <v>3.39711892593186E-2</v>
      </c>
      <c r="CG635">
        <v>0.117289808986243</v>
      </c>
      <c r="CH635">
        <v>0.26023838508990599</v>
      </c>
      <c r="CI635">
        <v>-8.4666199927596594E-2</v>
      </c>
      <c r="CJ635">
        <v>5.5053951655281697E-4</v>
      </c>
      <c r="CK635">
        <v>0.183517485675111</v>
      </c>
      <c r="CL635">
        <v>0.113435807179485</v>
      </c>
      <c r="CM635">
        <v>0.238722188259999</v>
      </c>
      <c r="CN635">
        <v>-0.33768537277865102</v>
      </c>
      <c r="CO635">
        <v>6.8896770608262201E-2</v>
      </c>
      <c r="CP635">
        <v>-0.35752375943047798</v>
      </c>
      <c r="CQ635">
        <v>0.20784170101251201</v>
      </c>
      <c r="CR635">
        <v>-9.4055876888887696E-2</v>
      </c>
      <c r="CS635">
        <v>0.317376494422206</v>
      </c>
      <c r="CT635">
        <v>9.6236118042725097E-2</v>
      </c>
      <c r="CU635">
        <v>-8.5171882528811693E-2</v>
      </c>
      <c r="CV635">
        <v>0.184086840272357</v>
      </c>
      <c r="CW635">
        <v>-0.14639113642260801</v>
      </c>
      <c r="CX635">
        <v>0.109301892916847</v>
      </c>
      <c r="CY635">
        <v>4.5205166497908102E-2</v>
      </c>
      <c r="CZ635">
        <v>7.5803586332767695E-2</v>
      </c>
      <c r="DA635">
        <v>0.104515260500193</v>
      </c>
      <c r="DB635">
        <v>8.9232277423434397E-2</v>
      </c>
      <c r="DC635">
        <v>-1.1832878954010099E-3</v>
      </c>
      <c r="DE635">
        <v>-0.175629479235795</v>
      </c>
      <c r="DF635">
        <v>8.0683590567787206E-2</v>
      </c>
      <c r="DG635">
        <v>0.35663868929987103</v>
      </c>
      <c r="DH635">
        <v>1.8327658654016001E-2</v>
      </c>
      <c r="DJ635">
        <v>0.226419937098399</v>
      </c>
      <c r="DK635">
        <v>6.7543190380092696E-2</v>
      </c>
      <c r="DL635">
        <v>-0.230602800911583</v>
      </c>
      <c r="DM635">
        <v>-0.31841081163293</v>
      </c>
      <c r="DN635">
        <v>0.13593634903372701</v>
      </c>
      <c r="DO635">
        <v>0.34813146066881001</v>
      </c>
      <c r="DP635">
        <v>-0.37223085928417299</v>
      </c>
      <c r="DQ635">
        <v>-0.15705933865319799</v>
      </c>
      <c r="DR635">
        <v>-0.48752365182736002</v>
      </c>
      <c r="DS635">
        <v>6.98726322298171E-2</v>
      </c>
      <c r="DT635">
        <v>-7.8787298480165205E-2</v>
      </c>
      <c r="DU635">
        <v>1.57201560796238E-2</v>
      </c>
      <c r="DV635">
        <v>0.17214157087437301</v>
      </c>
      <c r="DW635">
        <v>0.47718199130031302</v>
      </c>
      <c r="DX635">
        <v>0.155610154797614</v>
      </c>
      <c r="DY635">
        <v>2.03988020075485E-4</v>
      </c>
      <c r="DZ635">
        <v>-0.39331156303887799</v>
      </c>
      <c r="EA635">
        <v>2.9246702069940501E-2</v>
      </c>
      <c r="EB635">
        <v>0.17097824911616</v>
      </c>
      <c r="EC635">
        <v>0.32742083330958799</v>
      </c>
      <c r="ED635">
        <v>0.64292616953025605</v>
      </c>
      <c r="EE635">
        <v>0.30112969307083398</v>
      </c>
      <c r="EF635">
        <v>3.1958912586560501E-2</v>
      </c>
      <c r="EG635">
        <v>0.54705440034012998</v>
      </c>
      <c r="EH635">
        <v>0.71041769278963296</v>
      </c>
      <c r="EI635">
        <v>5.2206250984454501E-3</v>
      </c>
      <c r="EJ635">
        <v>-5.9960709677398E-2</v>
      </c>
      <c r="EK635">
        <v>-0.117587411477871</v>
      </c>
      <c r="EL635">
        <v>5.6645258155185697E-4</v>
      </c>
      <c r="EM635">
        <v>8.86014331626939E-3</v>
      </c>
      <c r="EP635">
        <v>0.46624985334347002</v>
      </c>
      <c r="EQ635">
        <v>0.30595504413213298</v>
      </c>
      <c r="ER635">
        <v>0.35725463403650798</v>
      </c>
      <c r="ES635">
        <v>0.31803639576537501</v>
      </c>
      <c r="ET635">
        <v>-0.39929170052346302</v>
      </c>
      <c r="EU635">
        <v>0.441279320330068</v>
      </c>
      <c r="EV635">
        <v>-3.4047424378513803E-2</v>
      </c>
      <c r="EW635">
        <v>-4.21889764766092E-2</v>
      </c>
      <c r="EX635">
        <v>0.321927366712771</v>
      </c>
      <c r="EY635">
        <v>-0.36421173817871</v>
      </c>
      <c r="EZ635">
        <v>-0.24066920341283499</v>
      </c>
      <c r="FA635">
        <v>-0.31444085980183401</v>
      </c>
      <c r="FB635">
        <v>-0.19155659292664501</v>
      </c>
      <c r="FC635">
        <v>-0.16394738267990799</v>
      </c>
      <c r="FD635">
        <v>-3.6638961319113199E-2</v>
      </c>
      <c r="FE635">
        <v>-0.71428362753067598</v>
      </c>
      <c r="FF635">
        <v>0.228631319623673</v>
      </c>
      <c r="FG635">
        <v>-0.19269269851065501</v>
      </c>
      <c r="FH635">
        <v>5.5176777823362499E-2</v>
      </c>
      <c r="FI635">
        <v>0.52672004549094698</v>
      </c>
      <c r="FJ635">
        <v>5.7298942738270901E-2</v>
      </c>
      <c r="FK635">
        <v>-0.25545205280650402</v>
      </c>
      <c r="FL635">
        <v>-5.0190143429063E-2</v>
      </c>
      <c r="FM635">
        <v>0.12980706305825199</v>
      </c>
      <c r="FN635">
        <v>0.32947087020147597</v>
      </c>
      <c r="FO635">
        <v>-0.471273378570913</v>
      </c>
      <c r="FP635">
        <v>-0.15538353372903699</v>
      </c>
      <c r="FQ635">
        <v>-3.30744554048579E-2</v>
      </c>
      <c r="FR635">
        <v>8.8197738114104099E-2</v>
      </c>
      <c r="FS635">
        <v>-0.21563934378718799</v>
      </c>
      <c r="FT635">
        <v>-0.12518689327407601</v>
      </c>
      <c r="FU635">
        <v>5.3061256585351699E-2</v>
      </c>
      <c r="FW635">
        <v>-1.8722492313827401E-3</v>
      </c>
      <c r="FX635">
        <v>3.4668389889702701E-2</v>
      </c>
      <c r="FY635">
        <v>0.30906531828804901</v>
      </c>
      <c r="FZ635">
        <v>0.15105544862308301</v>
      </c>
      <c r="GA635">
        <v>0.112472681757936</v>
      </c>
      <c r="GB635">
        <v>0.19730596759472999</v>
      </c>
      <c r="GC635">
        <v>5.2840811076748699E-2</v>
      </c>
      <c r="GD635">
        <v>4.77995179608115E-2</v>
      </c>
      <c r="GE635">
        <v>0.128955033324019</v>
      </c>
      <c r="GF635">
        <v>0.245045366136765</v>
      </c>
      <c r="GG635">
        <v>0.27733400092984101</v>
      </c>
      <c r="GH635">
        <v>-5.8825415089813801E-2</v>
      </c>
      <c r="GJ635">
        <v>-1.50978664350987E-2</v>
      </c>
      <c r="GK635">
        <v>-9.5461839555355296E-2</v>
      </c>
      <c r="GL635">
        <v>0.25385009284946097</v>
      </c>
      <c r="GM635">
        <v>0.28105750043323502</v>
      </c>
      <c r="GN635">
        <v>-0.29922541643827599</v>
      </c>
      <c r="GO635">
        <v>0.26417192530061601</v>
      </c>
      <c r="GP635">
        <v>0.10640712989697899</v>
      </c>
      <c r="GQ635">
        <v>-6.8791785088251303E-2</v>
      </c>
      <c r="GR635">
        <v>0.35496107284416201</v>
      </c>
      <c r="GS635">
        <v>0.24435856375930601</v>
      </c>
      <c r="GT635">
        <v>-9.8582805640035104E-2</v>
      </c>
      <c r="GU635">
        <v>-0.100914021186327</v>
      </c>
      <c r="GV635">
        <v>-0.18154607842007001</v>
      </c>
      <c r="GW635">
        <v>7.2667722270125495E-2</v>
      </c>
      <c r="GX635">
        <v>5.9973388306389097E-2</v>
      </c>
      <c r="GY635">
        <v>-0.102072487970872</v>
      </c>
      <c r="GZ635">
        <v>-5.9081896324642003E-3</v>
      </c>
      <c r="HA635">
        <v>0.21446991268021501</v>
      </c>
      <c r="HB635">
        <v>-0.114427614880697</v>
      </c>
      <c r="HC635">
        <v>-0.100738461060246</v>
      </c>
      <c r="HD635">
        <v>1.4658904729003599E-2</v>
      </c>
      <c r="HE635">
        <v>-1.06229073026043E-2</v>
      </c>
      <c r="HF635">
        <v>-0.170865321706515</v>
      </c>
      <c r="HG635">
        <v>0.264719175720529</v>
      </c>
      <c r="HH635">
        <v>0.114093657248304</v>
      </c>
      <c r="HI635">
        <v>0.40596269773232102</v>
      </c>
      <c r="HJ635">
        <v>0.112785893543332</v>
      </c>
      <c r="HK635">
        <v>3.8365387990779702E-2</v>
      </c>
      <c r="HL635">
        <v>-0.55460707808379095</v>
      </c>
      <c r="HM635">
        <v>-0.101014175925229</v>
      </c>
      <c r="HO635">
        <v>0.19657010616356299</v>
      </c>
      <c r="HP635">
        <v>-0.196924058673176</v>
      </c>
      <c r="HQ635">
        <v>7.7952622268639998E-2</v>
      </c>
      <c r="HR635">
        <v>8.8554349531477797E-2</v>
      </c>
      <c r="HS635">
        <v>-7.4370836955495206E-5</v>
      </c>
      <c r="HT635">
        <v>1.0550942715781299E-2</v>
      </c>
      <c r="HU635">
        <v>0.235644291205972</v>
      </c>
      <c r="HV635">
        <v>0.19063412073592201</v>
      </c>
      <c r="HW635">
        <v>0.13620785593957399</v>
      </c>
      <c r="HX635">
        <v>9.0108677977696103E-2</v>
      </c>
      <c r="HY635">
        <v>0.112694154631754</v>
      </c>
      <c r="HZ635">
        <v>0.38514635089086402</v>
      </c>
      <c r="IA635">
        <v>6.5712383729987806E-2</v>
      </c>
      <c r="IB635">
        <v>8.0208134750137106E-2</v>
      </c>
      <c r="IC635">
        <v>-0.11284180418442701</v>
      </c>
      <c r="ID635">
        <v>-2.0133167618041601E-2</v>
      </c>
      <c r="IE635">
        <v>-2.9645184531546E-2</v>
      </c>
      <c r="IF635">
        <v>-2.0570892684190802E-2</v>
      </c>
      <c r="IG635">
        <v>0.131537372180901</v>
      </c>
      <c r="IH635">
        <v>-0.1315700307714</v>
      </c>
      <c r="II635">
        <v>9.4614239060320002E-2</v>
      </c>
      <c r="IJ635">
        <v>5.6163029876188403E-2</v>
      </c>
      <c r="IK635">
        <v>-5.3145337005844298E-2</v>
      </c>
      <c r="IL635">
        <v>-8.7529903339600396E-2</v>
      </c>
      <c r="IM635">
        <v>4.7572498624504099E-2</v>
      </c>
      <c r="IN635">
        <v>-7.5624976852850495E-2</v>
      </c>
      <c r="IO635">
        <v>0.40864432903617898</v>
      </c>
      <c r="IP635">
        <v>0.189294928350137</v>
      </c>
      <c r="IQ635">
        <v>0.40000310236791797</v>
      </c>
      <c r="IR635">
        <v>0.41345383870066099</v>
      </c>
      <c r="IS635">
        <v>0.10756053015939</v>
      </c>
      <c r="IT635">
        <v>-5.13004591084609E-2</v>
      </c>
      <c r="IU635">
        <v>5.9308167328708798E-2</v>
      </c>
      <c r="IV635">
        <v>9.4827730208635296E-3</v>
      </c>
      <c r="IW635">
        <v>0.56689514876779901</v>
      </c>
      <c r="IX635">
        <v>-9.9788868828909499E-2</v>
      </c>
      <c r="IY635">
        <v>-0.28374316771078201</v>
      </c>
      <c r="IZ635">
        <v>-0.31368990257760698</v>
      </c>
      <c r="JA635">
        <v>-0.22417793834392799</v>
      </c>
      <c r="JB635">
        <v>0.47048400392668599</v>
      </c>
      <c r="JC635">
        <v>0.26824481665244099</v>
      </c>
      <c r="JD635">
        <v>-8.3583233663375694E-2</v>
      </c>
      <c r="JE635">
        <v>-0.21199196999077699</v>
      </c>
      <c r="JF635">
        <v>6.4742103859316599E-2</v>
      </c>
      <c r="JG635">
        <v>5.5412081019312602E-2</v>
      </c>
      <c r="JH635">
        <v>0.105774973599182</v>
      </c>
      <c r="JI635">
        <v>-4.1176647300744697E-2</v>
      </c>
      <c r="JJ635">
        <v>8.8476667951908894E-2</v>
      </c>
      <c r="JK635">
        <v>7.59222748456523E-3</v>
      </c>
      <c r="JL635">
        <v>8.1460483670525705E-2</v>
      </c>
      <c r="JM635">
        <v>-6.0930749532417401E-2</v>
      </c>
    </row>
    <row r="636" spans="1:273" x14ac:dyDescent="0.25">
      <c r="A636" s="30">
        <v>44421</v>
      </c>
      <c r="B636" s="31" t="s">
        <v>2635</v>
      </c>
      <c r="C636" s="23" t="s">
        <v>1745</v>
      </c>
      <c r="D636" s="23" t="s">
        <v>1899</v>
      </c>
      <c r="E636" s="32">
        <v>165.66970599999999</v>
      </c>
      <c r="F636" s="37">
        <v>24000</v>
      </c>
      <c r="G636" s="16">
        <f>VLOOKUP(C636,dFundos!$A$1:$B$28,2,FALSE)</f>
        <v>26111809000184</v>
      </c>
      <c r="H636" s="13"/>
      <c r="I636">
        <f>_xll.ECONOMATICA(G636,"VOLATILITY","1Y",A636)</f>
        <v>5.8057525702970496</v>
      </c>
      <c r="J636">
        <f>_xll.ECONOMATICA(G636,"NAV","1D",A636)</f>
        <v>146.04796699993301</v>
      </c>
      <c r="K636">
        <f>_xll.ECONOMATICA(G636,"NAV","1D",A636+1)</f>
        <v>146.04796699993301</v>
      </c>
      <c r="L636" s="6"/>
      <c r="M636">
        <v>0.26707702108978998</v>
      </c>
      <c r="N636">
        <v>-0.29706617333431501</v>
      </c>
      <c r="O636">
        <v>0.61300836314330798</v>
      </c>
      <c r="P636">
        <v>-0.343921349940501</v>
      </c>
      <c r="Q636">
        <v>0.15396396884170799</v>
      </c>
      <c r="R636">
        <v>-3.5155992463842302E-2</v>
      </c>
      <c r="S636">
        <v>0.14959765958337801</v>
      </c>
      <c r="T636">
        <v>8.1801777196233202E-2</v>
      </c>
      <c r="U636">
        <v>-0.16130831072587201</v>
      </c>
      <c r="V636">
        <v>-2.6159145818382998E-2</v>
      </c>
      <c r="W636">
        <v>0.33665004029899098</v>
      </c>
      <c r="X636">
        <v>-0.49569235161470698</v>
      </c>
      <c r="Y636">
        <v>0.54163814093044504</v>
      </c>
      <c r="Z636">
        <v>-0.102840983254282</v>
      </c>
      <c r="AA636">
        <v>-0.538490628969157</v>
      </c>
      <c r="AB636">
        <v>8.6537156857957598E-2</v>
      </c>
      <c r="AD636">
        <v>-0.31262196162060701</v>
      </c>
      <c r="AE636">
        <v>0.35067385615548102</v>
      </c>
      <c r="AF636">
        <v>-0.61234453960423696</v>
      </c>
      <c r="AG636">
        <v>-7.27486517462239E-2</v>
      </c>
      <c r="AH636">
        <v>0.49992263629974298</v>
      </c>
      <c r="AI636">
        <v>2.1238402405288102E-2</v>
      </c>
      <c r="AJ636">
        <v>-0.15186653290584201</v>
      </c>
      <c r="AK636">
        <v>-9.7006963642343194E-2</v>
      </c>
      <c r="AL636">
        <v>-0.38958164923315097</v>
      </c>
      <c r="AM636">
        <v>-0.48731756578490598</v>
      </c>
      <c r="AN636">
        <v>0.28285077041800799</v>
      </c>
      <c r="AO636">
        <v>-0.438137869969069</v>
      </c>
      <c r="AP636">
        <v>0.19219274490751601</v>
      </c>
      <c r="AQ636">
        <v>9.8458725005912101E-2</v>
      </c>
      <c r="AR636">
        <v>-0.54149476673046604</v>
      </c>
      <c r="AS636">
        <v>-0.19492818319122299</v>
      </c>
      <c r="AT636">
        <v>0.25775513495318603</v>
      </c>
      <c r="AU636">
        <v>0.35816524941765199</v>
      </c>
      <c r="AV636">
        <v>-0.57600268746682604</v>
      </c>
      <c r="AW636">
        <v>0.424254622703302</v>
      </c>
      <c r="AX636">
        <v>-0.274513985004887</v>
      </c>
      <c r="AY636">
        <v>0.15868170630710701</v>
      </c>
      <c r="AZ636">
        <v>0.38389990477298902</v>
      </c>
      <c r="BA636">
        <v>0.20008878491353199</v>
      </c>
      <c r="BC636">
        <v>0.29445876261888798</v>
      </c>
      <c r="BD636">
        <v>0.20110656550969</v>
      </c>
      <c r="BE636">
        <v>-2.26547398597177E-2</v>
      </c>
      <c r="BF636">
        <v>-2.4639494131406502E-2</v>
      </c>
      <c r="BG636">
        <v>-6.9486197753576603E-2</v>
      </c>
      <c r="BH636">
        <v>0.48846317349671198</v>
      </c>
      <c r="BI636">
        <v>7.7566358231706503E-2</v>
      </c>
      <c r="BJ636">
        <v>1.7348155779473001E-2</v>
      </c>
      <c r="BK636">
        <v>-8.3472429196263007E-2</v>
      </c>
      <c r="BL636">
        <v>-0.285753313528403</v>
      </c>
      <c r="BM636">
        <v>-0.14184612637109201</v>
      </c>
      <c r="BN636">
        <v>-1.1761081743316</v>
      </c>
      <c r="BO636">
        <v>0.45547454519692099</v>
      </c>
      <c r="BP636">
        <v>-0.84827663131363795</v>
      </c>
      <c r="BR636">
        <v>0.50552094235172296</v>
      </c>
      <c r="BS636">
        <v>0.76552774571609905</v>
      </c>
      <c r="BT636">
        <v>1.0788306957692799</v>
      </c>
      <c r="BU636">
        <v>0.151112083949556</v>
      </c>
      <c r="BV636">
        <v>-0.19396882289584</v>
      </c>
      <c r="BW636">
        <v>-0.139164261508995</v>
      </c>
      <c r="BX636">
        <v>7.4193899672536603E-2</v>
      </c>
      <c r="BY636">
        <v>-0.60119899844721703</v>
      </c>
      <c r="BZ636">
        <v>0.60151506859256199</v>
      </c>
      <c r="CA636">
        <v>0.225873685121769</v>
      </c>
      <c r="CB636">
        <v>4.0046423418971203E-2</v>
      </c>
      <c r="CC636">
        <v>-0.22031644903108799</v>
      </c>
      <c r="CD636">
        <v>0.15571921067021299</v>
      </c>
      <c r="CE636">
        <v>-1.83784468390513E-2</v>
      </c>
      <c r="CF636">
        <v>0.30099379491730399</v>
      </c>
      <c r="CG636">
        <v>0.36916774151905002</v>
      </c>
      <c r="CH636">
        <v>0.21129922697582501</v>
      </c>
      <c r="CI636">
        <v>0.115390706741891</v>
      </c>
      <c r="CJ636">
        <v>0.249965266084473</v>
      </c>
      <c r="CK636">
        <v>-0.28001399468848798</v>
      </c>
      <c r="CL636">
        <v>0.23541194113931899</v>
      </c>
      <c r="CM636">
        <v>9.6603131896699806E-2</v>
      </c>
      <c r="CN636">
        <v>0.13118801234668401</v>
      </c>
      <c r="CO636">
        <v>0.31705809087725401</v>
      </c>
      <c r="CP636">
        <v>-0.17250304117624199</v>
      </c>
      <c r="CQ636">
        <v>0.108685375198547</v>
      </c>
      <c r="CR636">
        <v>-0.34013628182947298</v>
      </c>
      <c r="CS636">
        <v>0.19119785774819301</v>
      </c>
      <c r="CT636">
        <v>8.3550178896985003E-2</v>
      </c>
      <c r="CU636">
        <v>5.4944025214354E-2</v>
      </c>
      <c r="CV636">
        <v>0.51065856168861501</v>
      </c>
      <c r="CW636">
        <v>0.34322147148486698</v>
      </c>
      <c r="CX636">
        <v>0.22770123250666099</v>
      </c>
      <c r="CY636">
        <v>-2.8313782877376101E-2</v>
      </c>
      <c r="CZ636">
        <v>-0.35018075204789101</v>
      </c>
      <c r="DA636">
        <v>7.6805844037153306E-2</v>
      </c>
      <c r="DB636">
        <v>0.30131573821563501</v>
      </c>
      <c r="DC636">
        <v>4.6564054719056003E-2</v>
      </c>
      <c r="DE636">
        <v>0.24098508274619199</v>
      </c>
      <c r="DF636">
        <v>0.12001299855910499</v>
      </c>
      <c r="DG636">
        <v>0.20423871355887999</v>
      </c>
      <c r="DH636">
        <v>-1.1480697048682501E-2</v>
      </c>
      <c r="DJ636">
        <v>-0.111369740807277</v>
      </c>
      <c r="DK636">
        <v>0.13795181512250601</v>
      </c>
      <c r="DL636">
        <v>-0.59034382793470297</v>
      </c>
      <c r="DM636">
        <v>0.50921317779284403</v>
      </c>
      <c r="DN636">
        <v>0.94448531199304897</v>
      </c>
      <c r="DO636">
        <v>-0.29236298514661002</v>
      </c>
      <c r="DP636">
        <v>0.35036175122513702</v>
      </c>
      <c r="DQ636">
        <v>-0.180333186926873</v>
      </c>
      <c r="DR636">
        <v>0.31938361207721799</v>
      </c>
      <c r="DS636">
        <v>-0.42974592815880902</v>
      </c>
      <c r="DT636">
        <v>0.15417896611324999</v>
      </c>
      <c r="DU636">
        <v>0.10116423454746799</v>
      </c>
      <c r="DV636">
        <v>7.3624077049316797E-2</v>
      </c>
      <c r="DW636">
        <v>-0.241805043242493</v>
      </c>
      <c r="DX636">
        <v>-0.193624378971435</v>
      </c>
      <c r="DY636">
        <v>-0.11841540090244999</v>
      </c>
      <c r="DZ636">
        <v>-0.15229747587</v>
      </c>
      <c r="EA636">
        <v>-0.59129154551555996</v>
      </c>
      <c r="EB636">
        <v>0.72973291426023901</v>
      </c>
      <c r="EC636">
        <v>-0.75518565390666503</v>
      </c>
      <c r="ED636">
        <v>0.70922635750321195</v>
      </c>
      <c r="EE636">
        <v>0.46790314900135899</v>
      </c>
      <c r="EF636">
        <v>0.37892241398367299</v>
      </c>
      <c r="EG636">
        <v>7.7546374450321295E-2</v>
      </c>
      <c r="EH636">
        <v>0.40326708385691701</v>
      </c>
      <c r="EI636">
        <v>0.20928290050505899</v>
      </c>
      <c r="EJ636">
        <v>-0.12560317227325901</v>
      </c>
      <c r="EK636">
        <v>-0.32092578203446498</v>
      </c>
      <c r="EL636">
        <v>0.36689934750029402</v>
      </c>
      <c r="EM636">
        <v>8.88847722308128E-2</v>
      </c>
      <c r="EP636">
        <v>0.181227378743642</v>
      </c>
      <c r="EQ636">
        <v>-0.26617338789947098</v>
      </c>
      <c r="ER636">
        <v>0.165356138495554</v>
      </c>
      <c r="ES636">
        <v>-0.97311476311006095</v>
      </c>
      <c r="ET636">
        <v>0.173084076050145</v>
      </c>
      <c r="EU636">
        <v>7.8644395580340601E-2</v>
      </c>
      <c r="EV636">
        <v>-0.88230993860633999</v>
      </c>
      <c r="EW636">
        <v>-0.54969472521406704</v>
      </c>
      <c r="EX636">
        <v>0.41377143697900498</v>
      </c>
      <c r="EY636">
        <v>-5.49665798644128E-2</v>
      </c>
      <c r="EZ636">
        <v>-0.26387473135400802</v>
      </c>
      <c r="FA636">
        <v>-2.5011139223352099E-2</v>
      </c>
      <c r="FB636">
        <v>0.54966671632428199</v>
      </c>
      <c r="FC636">
        <v>-1.3057027958893701</v>
      </c>
      <c r="FD636">
        <v>0.218101594327891</v>
      </c>
      <c r="FE636">
        <v>-3.6037869904248503E-2</v>
      </c>
      <c r="FF636">
        <v>0.93440144064516095</v>
      </c>
      <c r="FG636">
        <v>-0.129878280313278</v>
      </c>
      <c r="FH636">
        <v>0.14843090812064499</v>
      </c>
      <c r="FI636">
        <v>-0.15105126067283001</v>
      </c>
      <c r="FJ636">
        <v>0.49292392777715599</v>
      </c>
      <c r="FK636">
        <v>-0.86559197161477597</v>
      </c>
      <c r="FL636">
        <v>0.41402224032935903</v>
      </c>
      <c r="FM636">
        <v>-0.217542933933146</v>
      </c>
      <c r="FN636">
        <v>-0.34593036916703601</v>
      </c>
      <c r="FO636">
        <v>-0.54377242013288196</v>
      </c>
      <c r="FP636">
        <v>0.50153755673818501</v>
      </c>
      <c r="FQ636">
        <v>0.14903611790941801</v>
      </c>
      <c r="FR636">
        <v>-9.8908596919500297E-2</v>
      </c>
      <c r="FS636">
        <v>0.43010350673284797</v>
      </c>
      <c r="FT636">
        <v>0.146463752935233</v>
      </c>
      <c r="FU636">
        <v>0.111393657789449</v>
      </c>
      <c r="FW636">
        <v>0.41271925565524697</v>
      </c>
      <c r="FX636">
        <v>0.19552817411749901</v>
      </c>
      <c r="FY636">
        <v>-3.3565038847882499E-2</v>
      </c>
      <c r="FZ636">
        <v>0.32135212495631998</v>
      </c>
      <c r="GA636">
        <v>2.73820814982173E-2</v>
      </c>
      <c r="GB636">
        <v>0.166589125910832</v>
      </c>
      <c r="GC636">
        <v>4.0305252332473201E-2</v>
      </c>
      <c r="GD636">
        <v>-8.6496569656446795E-2</v>
      </c>
      <c r="GE636">
        <v>0.138910521854996</v>
      </c>
      <c r="GF636">
        <v>0.19097946751571701</v>
      </c>
      <c r="GG636">
        <v>-0.13656223036377901</v>
      </c>
      <c r="GH636">
        <v>-0.27932127086387498</v>
      </c>
      <c r="GJ636">
        <v>-0.39290447566600101</v>
      </c>
      <c r="GK636">
        <v>0.56528768254793205</v>
      </c>
      <c r="GL636">
        <v>0.117096560097707</v>
      </c>
      <c r="GM636">
        <v>-0.14363032087203501</v>
      </c>
      <c r="GN636">
        <v>0.233662673053914</v>
      </c>
      <c r="GO636">
        <v>1.37855427965405E-2</v>
      </c>
      <c r="GP636">
        <v>-0.161641718932515</v>
      </c>
      <c r="GQ636">
        <v>4.2510434286668897E-2</v>
      </c>
      <c r="GR636">
        <v>-0.54689415601387703</v>
      </c>
      <c r="GS636">
        <v>0.43488605588208901</v>
      </c>
      <c r="GT636">
        <v>-0.19724441499420201</v>
      </c>
      <c r="GU636">
        <v>0.75363765445217701</v>
      </c>
      <c r="GV636">
        <v>-0.46396179677685701</v>
      </c>
      <c r="GW636">
        <v>0.12785178223566601</v>
      </c>
      <c r="GX636">
        <v>-1.3154726657376199</v>
      </c>
      <c r="GY636">
        <v>0.23094835869415001</v>
      </c>
      <c r="GZ636">
        <v>0.52135496098344403</v>
      </c>
      <c r="HA636">
        <v>0.32050009194790602</v>
      </c>
      <c r="HB636">
        <v>-9.8876981610374101E-2</v>
      </c>
      <c r="HC636">
        <v>-0.24265135143650701</v>
      </c>
      <c r="HD636">
        <v>0.38700843615515601</v>
      </c>
      <c r="HE636">
        <v>-1.4267011829360901E-2</v>
      </c>
      <c r="HF636">
        <v>0.56600233147037204</v>
      </c>
      <c r="HG636">
        <v>-0.17182713199872501</v>
      </c>
      <c r="HH636">
        <v>0.17112519362854101</v>
      </c>
      <c r="HI636">
        <v>0.13744289426540501</v>
      </c>
      <c r="HJ636">
        <v>0.18043834024865599</v>
      </c>
      <c r="HK636">
        <v>0.25018753258336801</v>
      </c>
      <c r="HL636">
        <v>0.33151253774121903</v>
      </c>
      <c r="HM636">
        <v>-3.02144243505609E-2</v>
      </c>
      <c r="HO636">
        <v>0.113524617881922</v>
      </c>
      <c r="HP636">
        <v>0.113895471804426</v>
      </c>
      <c r="HQ636">
        <v>-0.208947961436934</v>
      </c>
      <c r="HR636">
        <v>-2.8977106921956899E-2</v>
      </c>
      <c r="HS636">
        <v>9.2167525690456401E-2</v>
      </c>
      <c r="HT636">
        <v>-0.149018470074225</v>
      </c>
      <c r="HU636">
        <v>0.35003182529180799</v>
      </c>
      <c r="HV636">
        <v>-3.6893718970532098E-3</v>
      </c>
      <c r="HW636">
        <v>-8.8498655350122093E-2</v>
      </c>
      <c r="HX636">
        <v>-9.9311021858738996E-2</v>
      </c>
      <c r="HY636">
        <v>-1.4224896494852099E-2</v>
      </c>
      <c r="HZ636">
        <v>0.26458957308932401</v>
      </c>
      <c r="IA636">
        <v>7.5432985431689303E-2</v>
      </c>
      <c r="IB636">
        <v>5.4325295423041098E-2</v>
      </c>
      <c r="IC636">
        <v>0.23476163532905001</v>
      </c>
      <c r="ID636">
        <v>-0.25540666010783802</v>
      </c>
      <c r="IE636">
        <v>0.16143368229677399</v>
      </c>
      <c r="IF636">
        <v>2.3505665558332101E-2</v>
      </c>
      <c r="IG636">
        <v>-0.122985923007946</v>
      </c>
      <c r="IH636">
        <v>-0.18620428763824701</v>
      </c>
      <c r="II636">
        <v>0.47064348873391298</v>
      </c>
      <c r="IJ636">
        <v>-8.1444489933346603E-2</v>
      </c>
      <c r="IK636">
        <v>-0.46477482555928901</v>
      </c>
      <c r="IL636">
        <v>0.28162960261397502</v>
      </c>
      <c r="IM636">
        <v>-0.37736901967946301</v>
      </c>
      <c r="IN636">
        <v>0.13659450596605899</v>
      </c>
      <c r="IO636">
        <v>0.34103944926755497</v>
      </c>
      <c r="IP636">
        <v>0.181196066841949</v>
      </c>
      <c r="IQ636">
        <v>3.8273085192486199E-2</v>
      </c>
      <c r="IR636">
        <v>-0.17504283305243001</v>
      </c>
      <c r="IS636">
        <v>-0.190064204707596</v>
      </c>
      <c r="IT636">
        <v>-0.65433093423052902</v>
      </c>
      <c r="IU636">
        <v>0.28532858959806601</v>
      </c>
      <c r="IV636">
        <v>0.20351448401925201</v>
      </c>
      <c r="IW636">
        <v>0.27922498175030303</v>
      </c>
      <c r="IX636">
        <v>-5.6392894839518697E-2</v>
      </c>
      <c r="IY636">
        <v>-0.112471066768194</v>
      </c>
      <c r="IZ636">
        <v>-0.53659328896173997</v>
      </c>
      <c r="JA636">
        <v>0.26506985614105399</v>
      </c>
      <c r="JB636">
        <v>8.8799559125618502E-2</v>
      </c>
      <c r="JC636">
        <v>-1.0303277004822999</v>
      </c>
      <c r="JD636">
        <v>0.21042280295660001</v>
      </c>
      <c r="JE636">
        <v>9.8249897746427506E-2</v>
      </c>
      <c r="JF636">
        <v>-0.19797955928879701</v>
      </c>
      <c r="JG636">
        <v>0.191290947987</v>
      </c>
      <c r="JH636">
        <v>0.21502199051610699</v>
      </c>
      <c r="JI636">
        <v>0.12028355977236101</v>
      </c>
      <c r="JJ636">
        <v>-3.3501308735139901E-2</v>
      </c>
      <c r="JK636">
        <v>-0.10293145787727601</v>
      </c>
      <c r="JL636">
        <v>-0.22695322095387399</v>
      </c>
      <c r="JM636">
        <v>-9.3064896282157902E-2</v>
      </c>
    </row>
    <row r="637" spans="1:273" x14ac:dyDescent="0.25">
      <c r="A637" s="29">
        <v>44421</v>
      </c>
      <c r="B637" s="31" t="s">
        <v>2635</v>
      </c>
      <c r="C637" s="24" t="s">
        <v>1734</v>
      </c>
      <c r="D637" s="24" t="s">
        <v>1899</v>
      </c>
      <c r="E637" s="34">
        <v>164.60141300000001</v>
      </c>
      <c r="F637" s="38">
        <v>24000</v>
      </c>
      <c r="G637" s="16">
        <f>VLOOKUP(C637,dFundos!$A$1:$B$28,2,FALSE)</f>
        <v>25079578000106</v>
      </c>
      <c r="H637" s="13"/>
      <c r="I637">
        <f>_xll.ECONOMATICA(G637,"VOLATILITY","1Y",A637)</f>
        <v>2.39857731890879</v>
      </c>
      <c r="J637">
        <f>_xll.ECONOMATICA(G637,"NAV","1D",A637)</f>
        <v>145.80676699988501</v>
      </c>
      <c r="K637">
        <f>_xll.ECONOMATICA(G637,"NAV","1D",A637+1)</f>
        <v>145.80676699988501</v>
      </c>
      <c r="L637" s="6"/>
      <c r="M637">
        <v>-2.32901002163999E-3</v>
      </c>
      <c r="N637">
        <v>-4.1566155232430901E-2</v>
      </c>
      <c r="O637">
        <v>0.319386618866702</v>
      </c>
      <c r="P637">
        <v>0.154926648792753</v>
      </c>
      <c r="Q637">
        <v>-0.190924022808758</v>
      </c>
      <c r="R637">
        <v>4.2894934267678798E-2</v>
      </c>
      <c r="S637">
        <v>2.1325067064026398E-2</v>
      </c>
      <c r="T637">
        <v>-8.30127910376177E-3</v>
      </c>
      <c r="U637">
        <v>-2.0453794422792299E-2</v>
      </c>
      <c r="V637">
        <v>5.6131989003915798E-2</v>
      </c>
      <c r="W637">
        <v>7.1352826307702302E-2</v>
      </c>
      <c r="X637">
        <v>-0.31035232177600802</v>
      </c>
      <c r="Y637">
        <v>0.24477008882968199</v>
      </c>
      <c r="Z637">
        <v>3.6130417538515799E-2</v>
      </c>
      <c r="AA637">
        <v>-0.21532706323341699</v>
      </c>
      <c r="AB637">
        <v>-4.6320924684550797E-2</v>
      </c>
      <c r="AD637">
        <v>7.8164717524487101E-2</v>
      </c>
      <c r="AE637">
        <v>3.06871725115343E-2</v>
      </c>
      <c r="AF637">
        <v>8.5719759590574499E-2</v>
      </c>
      <c r="AG637">
        <v>0.17792395992728399</v>
      </c>
      <c r="AH637">
        <v>-2.6616536797519099E-2</v>
      </c>
      <c r="AI637">
        <v>5.4874841589480597E-2</v>
      </c>
      <c r="AJ637">
        <v>-0.20510235708570701</v>
      </c>
      <c r="AK637">
        <v>-8.8235317161888802E-2</v>
      </c>
      <c r="AL637">
        <v>5.0853903303504904E-3</v>
      </c>
      <c r="AM637">
        <v>-0.16460282467960499</v>
      </c>
      <c r="AN637">
        <v>6.6418362621334395E-2</v>
      </c>
      <c r="AO637">
        <v>-7.7666277138632694E-2</v>
      </c>
      <c r="AP637">
        <v>0.12333082431723601</v>
      </c>
      <c r="AQ637">
        <v>2.7129795125801999E-2</v>
      </c>
      <c r="AR637">
        <v>-9.3586730145034394E-2</v>
      </c>
      <c r="AS637">
        <v>-7.2117031777452203E-3</v>
      </c>
      <c r="AT637">
        <v>0.15496828855248199</v>
      </c>
      <c r="AU637">
        <v>5.9359101578593303E-2</v>
      </c>
      <c r="AV637">
        <v>3.8873068842804101E-2</v>
      </c>
      <c r="AW637">
        <v>-0.14504250357276799</v>
      </c>
      <c r="AX637">
        <v>-0.15005994600869599</v>
      </c>
      <c r="AY637">
        <v>-5.7026411650440402E-2</v>
      </c>
      <c r="AZ637">
        <v>2.54288721407647E-2</v>
      </c>
      <c r="BA637">
        <v>0.29151964754419202</v>
      </c>
      <c r="BC637">
        <v>-6.9631180849682997E-3</v>
      </c>
      <c r="BD637">
        <v>0.27058114119427001</v>
      </c>
      <c r="BE637">
        <v>3.17013651510933E-2</v>
      </c>
      <c r="BF637">
        <v>6.3946107547962996E-2</v>
      </c>
      <c r="BG637">
        <v>-0.15668301975893001</v>
      </c>
      <c r="BH637">
        <v>0.184930431350949</v>
      </c>
      <c r="BI637">
        <v>5.7848042706609697E-2</v>
      </c>
      <c r="BJ637">
        <v>-8.2021050911862403E-2</v>
      </c>
      <c r="BK637">
        <v>-9.5432325633737505E-2</v>
      </c>
      <c r="BL637">
        <v>-0.150743354060978</v>
      </c>
      <c r="BM637">
        <v>0.11814303543360399</v>
      </c>
      <c r="BN637">
        <v>-0.22005789187460301</v>
      </c>
      <c r="BO637">
        <v>0.20117760450375499</v>
      </c>
      <c r="BP637">
        <v>-8.2761468820535797E-2</v>
      </c>
      <c r="BR637">
        <v>3.7315020745154498E-2</v>
      </c>
      <c r="BS637">
        <v>0.22393735252990199</v>
      </c>
      <c r="BT637">
        <v>-6.6855275690613798E-3</v>
      </c>
      <c r="BU637">
        <v>2.53372199949808E-2</v>
      </c>
      <c r="BV637">
        <v>-7.5158111030759797E-2</v>
      </c>
      <c r="BW637">
        <v>-4.23433934884088E-2</v>
      </c>
      <c r="BX637">
        <v>0.17581527681613801</v>
      </c>
      <c r="BY637">
        <v>-0.39592934717802603</v>
      </c>
      <c r="BZ637">
        <v>0.40089790654746998</v>
      </c>
      <c r="CA637">
        <v>-5.3674430910177803E-2</v>
      </c>
      <c r="CB637">
        <v>-9.53473953813955E-2</v>
      </c>
      <c r="CC637">
        <v>-8.3694115983235007E-2</v>
      </c>
      <c r="CD637">
        <v>2.2501384592033E-3</v>
      </c>
      <c r="CE637">
        <v>0.24408800818491699</v>
      </c>
      <c r="CF637">
        <v>0.14503261554637001</v>
      </c>
      <c r="CG637">
        <v>-7.7048544062563507E-2</v>
      </c>
      <c r="CH637">
        <v>0.14615311374654999</v>
      </c>
      <c r="CI637">
        <v>-2.7585956559050798E-3</v>
      </c>
      <c r="CJ637">
        <v>5.1260546206321998E-2</v>
      </c>
      <c r="CK637">
        <v>-0.36400473281901202</v>
      </c>
      <c r="CL637">
        <v>0.30321034864755297</v>
      </c>
      <c r="CM637">
        <v>7.3633222200442106E-2</v>
      </c>
      <c r="CN637">
        <v>6.5797745264717404E-3</v>
      </c>
      <c r="CO637">
        <v>1.5742390314699199E-2</v>
      </c>
      <c r="CP637">
        <v>-1.5413645542139399E-2</v>
      </c>
      <c r="CQ637">
        <v>0.14160830014588999</v>
      </c>
      <c r="CR637">
        <v>-0.14143274047455601</v>
      </c>
      <c r="CS637">
        <v>6.6689531013253103E-2</v>
      </c>
      <c r="CT637">
        <v>0.193145743651257</v>
      </c>
      <c r="CU637">
        <v>9.1937892830174006E-2</v>
      </c>
      <c r="CV637">
        <v>1.8925452604889901E-2</v>
      </c>
      <c r="CW637">
        <v>0.10384827546658899</v>
      </c>
      <c r="CX637">
        <v>-3.5801010653813102E-2</v>
      </c>
      <c r="CY637">
        <v>-5.8058942431671298E-2</v>
      </c>
      <c r="CZ637">
        <v>2.0700892127933902E-2</v>
      </c>
      <c r="DA637">
        <v>2.4925975958467499E-2</v>
      </c>
      <c r="DB637">
        <v>0.13401265805441701</v>
      </c>
      <c r="DC637">
        <v>-4.6300303438329103E-3</v>
      </c>
      <c r="DE637">
        <v>-2.4752001900196802E-2</v>
      </c>
      <c r="DF637">
        <v>1.3526725342671899E-2</v>
      </c>
      <c r="DG637">
        <v>-7.5933442622044794E-2</v>
      </c>
      <c r="DH637">
        <v>-4.7615297262382202E-3</v>
      </c>
      <c r="DJ637">
        <v>0.17680929558991901</v>
      </c>
      <c r="DK637">
        <v>-3.2575164459558402E-2</v>
      </c>
      <c r="DL637">
        <v>-0.36279480164012101</v>
      </c>
      <c r="DM637">
        <v>6.1504703808168401E-2</v>
      </c>
      <c r="DN637">
        <v>0.21768003934994301</v>
      </c>
      <c r="DO637">
        <v>1.0203611600445601E-2</v>
      </c>
      <c r="DP637">
        <v>-4.1032993885892197E-2</v>
      </c>
      <c r="DQ637">
        <v>0.17922132210514999</v>
      </c>
      <c r="DR637">
        <v>0.10301525053364501</v>
      </c>
      <c r="DS637">
        <v>9.8889756918651997E-2</v>
      </c>
      <c r="DT637">
        <v>0.15451208382728501</v>
      </c>
      <c r="DU637">
        <v>0.13903132185077999</v>
      </c>
      <c r="DV637">
        <v>1.23114414236625E-2</v>
      </c>
      <c r="DW637">
        <v>-9.67524579209567E-2</v>
      </c>
      <c r="DX637">
        <v>-0.20353302688818101</v>
      </c>
      <c r="DY637">
        <v>-4.5257083002070396E-3</v>
      </c>
      <c r="DZ637">
        <v>7.7790531031496399E-2</v>
      </c>
      <c r="EA637">
        <v>-0.17266887753066801</v>
      </c>
      <c r="EB637">
        <v>9.5417702686972902E-2</v>
      </c>
      <c r="EC637">
        <v>1.9254674043622799E-3</v>
      </c>
      <c r="ED637">
        <v>0.28334843882476002</v>
      </c>
      <c r="EE637">
        <v>3.2179035770241201E-3</v>
      </c>
      <c r="EF637">
        <v>0.189314012277464</v>
      </c>
      <c r="EG637">
        <v>0.18906221084762401</v>
      </c>
      <c r="EH637">
        <v>0.21606447753583799</v>
      </c>
      <c r="EI637">
        <v>0.20111162903049301</v>
      </c>
      <c r="EJ637">
        <v>7.0655092713423099E-3</v>
      </c>
      <c r="EK637">
        <v>-0.18943798895634201</v>
      </c>
      <c r="EL637">
        <v>2.4325171216332798E-2</v>
      </c>
      <c r="EM637">
        <v>4.9506362302054199E-2</v>
      </c>
      <c r="EP637">
        <v>0.106504267569107</v>
      </c>
      <c r="EQ637">
        <v>0.182250816760643</v>
      </c>
      <c r="ER637">
        <v>3.2858758459042299E-2</v>
      </c>
      <c r="ES637">
        <v>-8.9625886266731E-2</v>
      </c>
      <c r="ET637">
        <v>-7.5744134846900096E-2</v>
      </c>
      <c r="EU637">
        <v>7.7689458157692598E-2</v>
      </c>
      <c r="EV637">
        <v>-0.100377140370256</v>
      </c>
      <c r="EW637">
        <v>-0.10249236311210599</v>
      </c>
      <c r="EX637">
        <v>0.43252784926153298</v>
      </c>
      <c r="EY637">
        <v>-1.8961453133670099E-2</v>
      </c>
      <c r="EZ637">
        <v>-4.3159931828995503E-2</v>
      </c>
      <c r="FA637">
        <v>-0.104205363459187</v>
      </c>
      <c r="FB637">
        <v>0.30827983355265998</v>
      </c>
      <c r="FC637">
        <v>-0.44281792188485303</v>
      </c>
      <c r="FD637">
        <v>-1.1000253198290001E-2</v>
      </c>
      <c r="FE637">
        <v>-0.16934637815211301</v>
      </c>
      <c r="FF637">
        <v>0.20242077425791599</v>
      </c>
      <c r="FG637">
        <v>-0.12738349969367799</v>
      </c>
      <c r="FH637">
        <v>-0.227531724794972</v>
      </c>
      <c r="FI637">
        <v>0.18311632411496201</v>
      </c>
      <c r="FJ637">
        <v>2.7308426615490999E-2</v>
      </c>
      <c r="FK637">
        <v>-0.38554962929993097</v>
      </c>
      <c r="FL637">
        <v>0.116376621008385</v>
      </c>
      <c r="FM637">
        <v>-0.15565288058496701</v>
      </c>
      <c r="FN637">
        <v>-0.18162289397878301</v>
      </c>
      <c r="FO637">
        <v>-7.2657217970117901E-3</v>
      </c>
      <c r="FP637">
        <v>1.9366903870832201E-3</v>
      </c>
      <c r="FQ637">
        <v>-2.3961631177371601E-2</v>
      </c>
      <c r="FR637">
        <v>-7.3014726240217001E-2</v>
      </c>
      <c r="FS637">
        <v>-3.8583563218708199E-2</v>
      </c>
      <c r="FT637">
        <v>0.30754600502405099</v>
      </c>
      <c r="FU637">
        <v>1.00948273029644E-4</v>
      </c>
      <c r="FW637">
        <v>2.9330682446015999E-2</v>
      </c>
      <c r="FX637">
        <v>1.8565547907201101E-2</v>
      </c>
      <c r="FY637">
        <v>0.17885237521113601</v>
      </c>
      <c r="FZ637">
        <v>0.15557382193947</v>
      </c>
      <c r="GA637">
        <v>0.136218895386264</v>
      </c>
      <c r="GB637">
        <v>4.1867466279654798E-3</v>
      </c>
      <c r="GC637">
        <v>2.63549678493291E-2</v>
      </c>
      <c r="GD637">
        <v>3.3688691110000897E-2</v>
      </c>
      <c r="GE637">
        <v>0.18909591417468599</v>
      </c>
      <c r="GF637">
        <v>4.7924649879860198E-2</v>
      </c>
      <c r="GG637">
        <v>-0.20353196050564301</v>
      </c>
      <c r="GH637">
        <v>-2.36180979300116E-2</v>
      </c>
      <c r="GJ637">
        <v>-8.6333627223211806E-2</v>
      </c>
      <c r="GK637">
        <v>0.27133280327689102</v>
      </c>
      <c r="GL637">
        <v>-9.8887384228873998E-2</v>
      </c>
      <c r="GM637">
        <v>7.5695064151659594E-2</v>
      </c>
      <c r="GN637">
        <v>0.175497601776442</v>
      </c>
      <c r="GO637">
        <v>2.79070116448565E-2</v>
      </c>
      <c r="GP637">
        <v>-0.16690645134076501</v>
      </c>
      <c r="GQ637">
        <v>0.229181822760438</v>
      </c>
      <c r="GR637">
        <v>-2.18671433685813E-2</v>
      </c>
      <c r="GS637">
        <v>5.0252837172592997E-2</v>
      </c>
      <c r="GT637">
        <v>1.4330762314784799E-2</v>
      </c>
      <c r="GU637">
        <v>0.118423152889591</v>
      </c>
      <c r="GV637">
        <v>0.14424804248847101</v>
      </c>
      <c r="GW637">
        <v>2.9590868143713998E-2</v>
      </c>
      <c r="GX637">
        <v>-0.38821734824523402</v>
      </c>
      <c r="GY637">
        <v>9.0756704230443602E-2</v>
      </c>
      <c r="GZ637">
        <v>0.1023869132041</v>
      </c>
      <c r="HA637">
        <v>5.5264699403778601E-2</v>
      </c>
      <c r="HB637">
        <v>6.3045575188880307E-2</v>
      </c>
      <c r="HC637">
        <v>-0.27917802426600202</v>
      </c>
      <c r="HD637">
        <v>0.148159335003584</v>
      </c>
      <c r="HE637">
        <v>-0.14342367967401501</v>
      </c>
      <c r="HF637">
        <v>-4.9842802127386697E-2</v>
      </c>
      <c r="HG637">
        <v>9.3379883401212296E-2</v>
      </c>
      <c r="HH637">
        <v>0.14451525657932501</v>
      </c>
      <c r="HI637">
        <v>0.104387887949997</v>
      </c>
      <c r="HJ637">
        <v>0.122991571333841</v>
      </c>
      <c r="HK637">
        <v>0.206368257931899</v>
      </c>
      <c r="HL637">
        <v>-6.3997088273026706E-2</v>
      </c>
      <c r="HM637">
        <v>0.194263734556444</v>
      </c>
      <c r="HO637">
        <v>6.1034509963064899E-2</v>
      </c>
      <c r="HP637">
        <v>-3.5762354582402602E-2</v>
      </c>
      <c r="HQ637">
        <v>9.3161884797154898E-2</v>
      </c>
      <c r="HR637">
        <v>-4.2563195529510302E-2</v>
      </c>
      <c r="HS637">
        <v>-8.9155470868718098E-2</v>
      </c>
      <c r="HT637">
        <v>6.1704308791377102E-2</v>
      </c>
      <c r="HU637">
        <v>0.154255561574246</v>
      </c>
      <c r="HV637">
        <v>-0.12215261504025</v>
      </c>
      <c r="HW637">
        <v>9.2062134172010701E-2</v>
      </c>
      <c r="HX637">
        <v>4.2013062011392301E-2</v>
      </c>
      <c r="HY637">
        <v>0.34157875670644</v>
      </c>
      <c r="HZ637">
        <v>8.4779140343016507E-2</v>
      </c>
      <c r="IA637">
        <v>5.9974937721563003E-2</v>
      </c>
      <c r="IB637">
        <v>3.46249698850443E-2</v>
      </c>
      <c r="IC637">
        <v>-4.9904931347555199E-2</v>
      </c>
      <c r="ID637">
        <v>-3.7966307263559401E-2</v>
      </c>
      <c r="IE637">
        <v>2.9916135281382601E-2</v>
      </c>
      <c r="IF637">
        <v>0.14728614078194399</v>
      </c>
      <c r="IG637">
        <v>0.119731676022639</v>
      </c>
      <c r="IH637">
        <v>-0.232347303244751</v>
      </c>
      <c r="II637">
        <v>0.25825062821240902</v>
      </c>
      <c r="IJ637">
        <v>0.10507848492125001</v>
      </c>
      <c r="IK637">
        <v>-0.23422602171194701</v>
      </c>
      <c r="IL637">
        <v>0.154275664317538</v>
      </c>
      <c r="IM637">
        <v>-0.108347830428102</v>
      </c>
      <c r="IN637">
        <v>-2.5563539566064702E-3</v>
      </c>
      <c r="IO637">
        <v>0.16285136571241299</v>
      </c>
      <c r="IP637">
        <v>0.12565527995320699</v>
      </c>
      <c r="IQ637">
        <v>8.6639636356267105E-2</v>
      </c>
      <c r="IR637">
        <v>-1.0873779683606701E-2</v>
      </c>
      <c r="IS637">
        <v>-1.9462236923573101E-2</v>
      </c>
      <c r="IT637">
        <v>-0.13508972942872799</v>
      </c>
      <c r="IU637">
        <v>0.110921570194478</v>
      </c>
      <c r="IV637">
        <v>-9.7598487172945197E-2</v>
      </c>
      <c r="IW637">
        <v>0.13734322074014901</v>
      </c>
      <c r="IX637">
        <v>-8.0927806084218901E-2</v>
      </c>
      <c r="IY637">
        <v>-0.29479643535523797</v>
      </c>
      <c r="IZ637">
        <v>-0.22075339948059999</v>
      </c>
      <c r="JA637">
        <v>0.143590750303701</v>
      </c>
      <c r="JB637">
        <v>0.13075569531792999</v>
      </c>
      <c r="JC637">
        <v>-0.50111305308746501</v>
      </c>
      <c r="JD637">
        <v>0.215134975405817</v>
      </c>
      <c r="JE637">
        <v>6.23373976850417E-2</v>
      </c>
      <c r="JF637">
        <v>-0.32284786257150699</v>
      </c>
      <c r="JG637">
        <v>-9.7431014910398503E-2</v>
      </c>
      <c r="JH637">
        <v>-7.8955495791888097E-2</v>
      </c>
      <c r="JI637">
        <v>0.11897677777597</v>
      </c>
      <c r="JJ637">
        <v>-0.166388915386051</v>
      </c>
      <c r="JK637">
        <v>-8.0285109106625896E-3</v>
      </c>
      <c r="JL637">
        <v>-0.16432886477559799</v>
      </c>
      <c r="JM637">
        <v>-0.22699085275235101</v>
      </c>
    </row>
    <row r="638" spans="1:273" x14ac:dyDescent="0.25">
      <c r="A638" s="30">
        <v>44421</v>
      </c>
      <c r="B638" s="31" t="s">
        <v>2635</v>
      </c>
      <c r="C638" s="23" t="s">
        <v>1740</v>
      </c>
      <c r="D638" s="23" t="s">
        <v>1899</v>
      </c>
      <c r="E638" s="32">
        <v>7.1474140000000004</v>
      </c>
      <c r="F638" s="37">
        <v>4000</v>
      </c>
      <c r="G638" s="16">
        <f>VLOOKUP(C638,dFundos!$A$1:$B$28,2,FALSE)</f>
        <v>19107923000175</v>
      </c>
      <c r="H638" s="13"/>
      <c r="I638">
        <f>_xll.ECONOMATICA(G638,"VOLATILITY","1Y",A638)</f>
        <v>19.438137995428399</v>
      </c>
      <c r="J638">
        <f>_xll.ECONOMATICA(G638,"NAV","1D",A638)</f>
        <v>555.45610999967903</v>
      </c>
      <c r="K638">
        <f>_xll.ECONOMATICA(G638,"NAV","1D",A638+1)</f>
        <v>555.45610999967903</v>
      </c>
      <c r="L638" s="6"/>
      <c r="M638">
        <v>0.83637668794835895</v>
      </c>
      <c r="N638">
        <v>2.04683161227877</v>
      </c>
      <c r="O638">
        <v>-0.43585766361502498</v>
      </c>
      <c r="P638">
        <v>0.79658872491563704</v>
      </c>
      <c r="Q638">
        <v>0.61092898467904899</v>
      </c>
      <c r="R638">
        <v>1.10159335763456</v>
      </c>
      <c r="S638">
        <v>0.84541263840947101</v>
      </c>
      <c r="T638">
        <v>-0.86883106978348201</v>
      </c>
      <c r="U638">
        <v>2.8145100424808298</v>
      </c>
      <c r="V638">
        <v>-0.75329907467676105</v>
      </c>
      <c r="W638">
        <v>-2.3179202172286799</v>
      </c>
      <c r="X638">
        <v>0.89009187813644497</v>
      </c>
      <c r="Y638">
        <v>-0.860067818302923</v>
      </c>
      <c r="Z638">
        <v>1.2300424783461501</v>
      </c>
      <c r="AA638">
        <v>-4.8269766183730098</v>
      </c>
      <c r="AB638">
        <v>-0.84274541368358802</v>
      </c>
      <c r="AD638">
        <v>-1.44764754104472</v>
      </c>
      <c r="AE638">
        <v>0.67665916994883402</v>
      </c>
      <c r="AF638">
        <v>-1.42773158395357</v>
      </c>
      <c r="AG638">
        <v>0.23624671412108</v>
      </c>
      <c r="AH638">
        <v>0.35268499359517602</v>
      </c>
      <c r="AI638">
        <v>0.74707272233354205</v>
      </c>
      <c r="AJ638">
        <v>-1.3410648452918399</v>
      </c>
      <c r="AK638">
        <v>-0.72561630058771698</v>
      </c>
      <c r="AL638">
        <v>1.2089984131307601</v>
      </c>
      <c r="AM638">
        <v>-0.40797952296998102</v>
      </c>
      <c r="AN638">
        <v>1.97407161922456</v>
      </c>
      <c r="AO638">
        <v>-0.25270918949900101</v>
      </c>
      <c r="AP638">
        <v>-0.88633236073292199</v>
      </c>
      <c r="AQ638">
        <v>2.2096645572673901</v>
      </c>
      <c r="AR638">
        <v>3.1661394586990399</v>
      </c>
      <c r="AS638">
        <v>-0.27466141182230802</v>
      </c>
      <c r="AT638">
        <v>0.37231885016808502</v>
      </c>
      <c r="AU638">
        <v>0.72441229112882899</v>
      </c>
      <c r="AV638">
        <v>-0.71377335361830796</v>
      </c>
      <c r="AW638">
        <v>-5.4858708972460597E-2</v>
      </c>
      <c r="AX638">
        <v>-0.57493861131661095</v>
      </c>
      <c r="AY638">
        <v>1.86721115260298</v>
      </c>
      <c r="AZ638">
        <v>0.597911195109191</v>
      </c>
      <c r="BA638">
        <v>-5.2364820112416097E-2</v>
      </c>
      <c r="BC638">
        <v>1.76631032682053</v>
      </c>
      <c r="BD638">
        <v>-0.37038006512375399</v>
      </c>
      <c r="BE638">
        <v>-7.9948935035645305E-2</v>
      </c>
      <c r="BF638">
        <v>0.34538675772637401</v>
      </c>
      <c r="BG638">
        <v>-1.9561849851925199</v>
      </c>
      <c r="BH638">
        <v>0.121086089529854</v>
      </c>
      <c r="BI638">
        <v>0.436118840843847</v>
      </c>
      <c r="BJ638">
        <v>0.28269743288547</v>
      </c>
      <c r="BK638">
        <v>0.48983983160724198</v>
      </c>
      <c r="BL638">
        <v>-1.6372844787838401</v>
      </c>
      <c r="BM638">
        <v>0.56001337325142198</v>
      </c>
      <c r="BN638">
        <v>-2.50820350556751</v>
      </c>
      <c r="BO638">
        <v>1.57923450497037</v>
      </c>
      <c r="BP638">
        <v>-1.38554461427702</v>
      </c>
      <c r="BR638">
        <v>3.02672115867608</v>
      </c>
      <c r="BS638">
        <v>0.53698101692134503</v>
      </c>
      <c r="BT638">
        <v>0.31953035031619897</v>
      </c>
      <c r="BU638">
        <v>-2.7118749441797299</v>
      </c>
      <c r="BV638">
        <v>1.16753260626865</v>
      </c>
      <c r="BW638">
        <v>-0.737310937438451</v>
      </c>
      <c r="BX638">
        <v>1.3411778689260201</v>
      </c>
      <c r="BY638">
        <v>-0.207236766527785</v>
      </c>
      <c r="BZ638">
        <v>1.8172669768318901</v>
      </c>
      <c r="CA638">
        <v>0.35514290884748301</v>
      </c>
      <c r="CB638">
        <v>-1.7419178398085899</v>
      </c>
      <c r="CC638">
        <v>-2.0136928610554601</v>
      </c>
      <c r="CD638">
        <v>0.31205666582536701</v>
      </c>
      <c r="CE638">
        <v>0.58515530927252302</v>
      </c>
      <c r="CF638">
        <v>1.76137224771082</v>
      </c>
      <c r="CG638">
        <v>0.40265410589199702</v>
      </c>
      <c r="CH638">
        <v>-1.28982609303421</v>
      </c>
      <c r="CI638">
        <v>-0.34374013075648702</v>
      </c>
      <c r="CJ638">
        <v>0.77099067348172001</v>
      </c>
      <c r="CK638">
        <v>9.6987596225517295E-2</v>
      </c>
      <c r="CL638">
        <v>-1.4053316112949701</v>
      </c>
      <c r="CM638">
        <v>0.53907219516986504</v>
      </c>
      <c r="CN638">
        <v>-2.1461034712956502</v>
      </c>
      <c r="CO638">
        <v>0.71785766976972798</v>
      </c>
      <c r="CP638">
        <v>-1.0346336991460701</v>
      </c>
      <c r="CQ638">
        <v>0.94031559110590002</v>
      </c>
      <c r="CR638">
        <v>0.54770131137047395</v>
      </c>
      <c r="CS638">
        <v>-2.75151457954053</v>
      </c>
      <c r="CT638">
        <v>0.13665809146914401</v>
      </c>
      <c r="CU638">
        <v>0.63545086904923698</v>
      </c>
      <c r="CV638">
        <v>0.66669932639342699</v>
      </c>
      <c r="CW638">
        <v>0.74340388928249002</v>
      </c>
      <c r="CX638">
        <v>-0.17756990382622501</v>
      </c>
      <c r="CY638">
        <v>-3.7619581416947802E-2</v>
      </c>
      <c r="CZ638">
        <v>3.09187680613832E-2</v>
      </c>
      <c r="DA638">
        <v>0.62051662062003698</v>
      </c>
      <c r="DB638">
        <v>0.87541787524969505</v>
      </c>
      <c r="DC638">
        <v>-4.33296609116951E-3</v>
      </c>
      <c r="DE638">
        <v>2.4460187029035301</v>
      </c>
      <c r="DF638">
        <v>-1.48509885775638</v>
      </c>
      <c r="DG638">
        <v>-0.203779760431644</v>
      </c>
      <c r="DH638">
        <v>-3.3965724469453601E-3</v>
      </c>
      <c r="DJ638">
        <v>0.48311300361092402</v>
      </c>
      <c r="DK638">
        <v>1.03590516064287</v>
      </c>
      <c r="DL638">
        <v>0.46167863019945798</v>
      </c>
      <c r="DM638">
        <v>4.0727902563958196</v>
      </c>
      <c r="DN638">
        <v>1.20133948839793</v>
      </c>
      <c r="DO638">
        <v>0.30773455582675502</v>
      </c>
      <c r="DP638">
        <v>-2.1712093134738102</v>
      </c>
      <c r="DQ638">
        <v>-0.764682261979033</v>
      </c>
      <c r="DR638">
        <v>-2.34167549915583</v>
      </c>
      <c r="DS638">
        <v>0.97642160744726403</v>
      </c>
      <c r="DT638">
        <v>0.20520026973826999</v>
      </c>
      <c r="DU638">
        <v>1.65317803548533</v>
      </c>
      <c r="DV638">
        <v>0.855514209797548</v>
      </c>
      <c r="DW638">
        <v>0.92750115582020998</v>
      </c>
      <c r="DX638">
        <v>1.54673429169634</v>
      </c>
      <c r="DY638">
        <v>-3.4577286896819701E-3</v>
      </c>
      <c r="DZ638">
        <v>-1.9697630944392599</v>
      </c>
      <c r="EA638">
        <v>-1.7541131215693899</v>
      </c>
      <c r="EB638">
        <v>1.7893128837386001</v>
      </c>
      <c r="EC638">
        <v>-1.20687706130411</v>
      </c>
      <c r="ED638">
        <v>1.30962514122075</v>
      </c>
      <c r="EE638">
        <v>-0.56470678582627398</v>
      </c>
      <c r="EF638">
        <v>0.47224017107510002</v>
      </c>
      <c r="EG638">
        <v>2.3759208974297499</v>
      </c>
      <c r="EH638">
        <v>-1.0373263905421499</v>
      </c>
      <c r="EI638">
        <v>0.75091715189046204</v>
      </c>
      <c r="EJ638">
        <v>0.11480152461445001</v>
      </c>
      <c r="EK638">
        <v>-5.3293323344405501E-2</v>
      </c>
      <c r="EL638">
        <v>0.45982163373992102</v>
      </c>
      <c r="EM638">
        <v>0.15963238220138001</v>
      </c>
      <c r="EP638">
        <v>0.69353880062408302</v>
      </c>
      <c r="EQ638">
        <v>-0.153909043183376</v>
      </c>
      <c r="ER638">
        <v>-0.68702022153956899</v>
      </c>
      <c r="ES638">
        <v>-0.181582058121421</v>
      </c>
      <c r="ET638">
        <v>8.67371001731954E-2</v>
      </c>
      <c r="EU638">
        <v>0.87952877383941097</v>
      </c>
      <c r="EV638">
        <v>-0.84511392424246901</v>
      </c>
      <c r="EW638">
        <v>0.84912440997868499</v>
      </c>
      <c r="EX638">
        <v>2.5832158313278302</v>
      </c>
      <c r="EY638">
        <v>0.42561401060083898</v>
      </c>
      <c r="EZ638">
        <v>9.0007085236720699E-2</v>
      </c>
      <c r="FA638">
        <v>-2.9405423798380101</v>
      </c>
      <c r="FB638">
        <v>2.6576829992336601</v>
      </c>
      <c r="FC638">
        <v>0.97939280658465599</v>
      </c>
      <c r="FD638">
        <v>1.6553285535337601</v>
      </c>
      <c r="FE638">
        <v>-1.3788528941404401</v>
      </c>
      <c r="FF638">
        <v>-1.4374093419974101</v>
      </c>
      <c r="FG638">
        <v>0.55051889794413</v>
      </c>
      <c r="FH638">
        <v>1.7859906709418301</v>
      </c>
      <c r="FI638">
        <v>-0.34793081385942098</v>
      </c>
      <c r="FJ638">
        <v>-0.31726214456284701</v>
      </c>
      <c r="FK638">
        <v>-2.0685331280219499</v>
      </c>
      <c r="FL638">
        <v>-1.56460378520933</v>
      </c>
      <c r="FM638">
        <v>1.26965170529729</v>
      </c>
      <c r="FN638">
        <v>-1.0627717178977001</v>
      </c>
      <c r="FO638">
        <v>1.4890886939610899</v>
      </c>
      <c r="FP638">
        <v>1.86130965466873</v>
      </c>
      <c r="FQ638">
        <v>3.0438757530646399</v>
      </c>
      <c r="FR638">
        <v>0.39601301104994502</v>
      </c>
      <c r="FS638">
        <v>-0.923255503585096</v>
      </c>
      <c r="FT638">
        <v>-1.4493828700324201</v>
      </c>
      <c r="FU638">
        <v>2.3654254520806699</v>
      </c>
      <c r="FW638">
        <v>0.71857002858450902</v>
      </c>
      <c r="FX638">
        <v>-1.2916106186821701</v>
      </c>
      <c r="FY638">
        <v>0.77395492571668001</v>
      </c>
      <c r="FZ638">
        <v>-0.70035014732639</v>
      </c>
      <c r="GA638">
        <v>2.6919255396933299</v>
      </c>
      <c r="GB638">
        <v>0.96986855423892804</v>
      </c>
      <c r="GC638">
        <v>-0.36413418765732802</v>
      </c>
      <c r="GD638">
        <v>-0.43881714600502197</v>
      </c>
      <c r="GE638">
        <v>-0.32162343468371501</v>
      </c>
      <c r="GF638">
        <v>-0.26280717020199501</v>
      </c>
      <c r="GG638">
        <v>-0.96586665667928195</v>
      </c>
      <c r="GH638">
        <v>-0.60206100379218697</v>
      </c>
      <c r="GJ638">
        <v>-1.6620299386886499</v>
      </c>
      <c r="GK638">
        <v>1.5466443133846</v>
      </c>
      <c r="GL638">
        <v>-0.49423955797465202</v>
      </c>
      <c r="GM638">
        <v>5.1831719065376099E-2</v>
      </c>
      <c r="GN638">
        <v>-1.8714538324275101</v>
      </c>
      <c r="GO638">
        <v>0.40281532619701499</v>
      </c>
      <c r="GP638">
        <v>0.63502878383587802</v>
      </c>
      <c r="GQ638">
        <v>1.0401436702522899E-2</v>
      </c>
      <c r="GR638">
        <v>-0.15395671207443201</v>
      </c>
      <c r="GS638">
        <v>-1.3616010944133401</v>
      </c>
      <c r="GT638">
        <v>-0.672036492687766</v>
      </c>
      <c r="GU638">
        <v>-0.29068542125969499</v>
      </c>
      <c r="GV638">
        <v>-0.74231822227375199</v>
      </c>
      <c r="GW638">
        <v>-1.0745602620772801</v>
      </c>
      <c r="GX638">
        <v>-1.1498597940772</v>
      </c>
      <c r="GY638">
        <v>1.47270487050264</v>
      </c>
      <c r="GZ638">
        <v>0.91375283409433905</v>
      </c>
      <c r="HA638">
        <v>-0.45462084608516301</v>
      </c>
      <c r="HB638">
        <v>-0.89962980491691302</v>
      </c>
      <c r="HC638">
        <v>0.93808055607951202</v>
      </c>
      <c r="HD638">
        <v>0.28468303935369499</v>
      </c>
      <c r="HE638">
        <v>1.2981619127458499</v>
      </c>
      <c r="HF638">
        <v>0.419799106202845</v>
      </c>
      <c r="HG638">
        <v>-6.7259160277899396E-2</v>
      </c>
      <c r="HH638">
        <v>-0.112819249534368</v>
      </c>
      <c r="HI638">
        <v>-1.14340017653376</v>
      </c>
      <c r="HJ638">
        <v>-0.53532533120232995</v>
      </c>
      <c r="HK638">
        <v>0.102729300670035</v>
      </c>
      <c r="HL638">
        <v>-1.29954810845447</v>
      </c>
      <c r="HM638">
        <v>-1.3447277969135001</v>
      </c>
      <c r="HO638">
        <v>-0.216503878982621</v>
      </c>
      <c r="HP638">
        <v>-0.18286176064066201</v>
      </c>
      <c r="HQ638">
        <v>5.7608228962635601E-2</v>
      </c>
      <c r="HR638">
        <v>0.33128570212284097</v>
      </c>
      <c r="HS638">
        <v>0.67029495839960895</v>
      </c>
      <c r="HT638">
        <v>0.95768119408603503</v>
      </c>
      <c r="HU638">
        <v>-0.66186787726110197</v>
      </c>
      <c r="HV638">
        <v>-0.782762064227427</v>
      </c>
      <c r="HW638">
        <v>-0.132860921712563</v>
      </c>
      <c r="HX638">
        <v>-0.77683512981821001</v>
      </c>
      <c r="HY638">
        <v>-0.69647342752432495</v>
      </c>
      <c r="HZ638">
        <v>0.58730411856231501</v>
      </c>
      <c r="IA638">
        <v>-0.18179139351559601</v>
      </c>
      <c r="IB638">
        <v>-0.39544742448924802</v>
      </c>
      <c r="IC638">
        <v>-0.57726961867956605</v>
      </c>
      <c r="ID638">
        <v>1.2483983013226001</v>
      </c>
      <c r="IE638">
        <v>-0.33096953857238998</v>
      </c>
      <c r="IF638">
        <v>0.159184927360911</v>
      </c>
      <c r="IG638">
        <v>1.0840859738891599</v>
      </c>
      <c r="IH638">
        <v>1.4068382848563501</v>
      </c>
      <c r="II638">
        <v>1.0029313149061601</v>
      </c>
      <c r="IJ638">
        <v>0.79957278976507995</v>
      </c>
      <c r="IK638">
        <v>2.0854684367804999</v>
      </c>
      <c r="IL638">
        <v>0.99945140318595804</v>
      </c>
      <c r="IM638">
        <v>-0.43197481854804198</v>
      </c>
      <c r="IN638">
        <v>6.0472433688119097E-3</v>
      </c>
      <c r="IO638">
        <v>8.6269429993990301E-2</v>
      </c>
      <c r="IP638">
        <v>-0.60998913622825102</v>
      </c>
      <c r="IQ638">
        <v>-1.6089153771645199</v>
      </c>
      <c r="IR638">
        <v>0.68273605611466304</v>
      </c>
      <c r="IS638">
        <v>-1.1958415507251601</v>
      </c>
      <c r="IT638">
        <v>1.0699483345888401</v>
      </c>
      <c r="IU638">
        <v>0.82475790786702396</v>
      </c>
      <c r="IV638">
        <v>0.59841901329491498</v>
      </c>
      <c r="IW638">
        <v>0.30233215875341601</v>
      </c>
      <c r="IX638">
        <v>1.2858302654422</v>
      </c>
      <c r="IY638">
        <v>-0.64912482575891794</v>
      </c>
      <c r="IZ638">
        <v>-0.37103443137311798</v>
      </c>
      <c r="JA638">
        <v>-1.16529232564062</v>
      </c>
      <c r="JB638">
        <v>-0.64046420002341597</v>
      </c>
      <c r="JC638">
        <v>1.8156079928303399</v>
      </c>
      <c r="JD638">
        <v>-0.88727177408145497</v>
      </c>
      <c r="JE638">
        <v>1.78723768040072</v>
      </c>
      <c r="JF638">
        <v>-0.68390329370231495</v>
      </c>
      <c r="JG638">
        <v>1.0518610673898401</v>
      </c>
      <c r="JH638">
        <v>0.64731589791335897</v>
      </c>
      <c r="JI638">
        <v>-0.22007924844729099</v>
      </c>
      <c r="JJ638">
        <v>-0.56524998344684696</v>
      </c>
      <c r="JK638">
        <v>0.59972691451548599</v>
      </c>
      <c r="JL638">
        <v>0.90361617894814095</v>
      </c>
      <c r="JM638">
        <v>4.5016249896434601E-2</v>
      </c>
    </row>
    <row r="639" spans="1:273" x14ac:dyDescent="0.25">
      <c r="A639" s="29">
        <v>44421</v>
      </c>
      <c r="B639" s="31" t="s">
        <v>2635</v>
      </c>
      <c r="C639" s="24" t="s">
        <v>1732</v>
      </c>
      <c r="D639" s="24" t="s">
        <v>1899</v>
      </c>
      <c r="E639" s="34">
        <v>51.214514999999999</v>
      </c>
      <c r="F639" s="38">
        <v>8000</v>
      </c>
      <c r="G639" s="16">
        <f>VLOOKUP(C639,dFundos!$A$1:$B$28,2,FALSE)</f>
        <v>32666326000149</v>
      </c>
      <c r="H639" s="13"/>
      <c r="I639">
        <f>_xll.ECONOMATICA(G639,"VOLATILITY","1Y",A639)</f>
        <v>17.664719662512699</v>
      </c>
      <c r="J639">
        <f>_xll.ECONOMATICA(G639,"NAV","1D",A639)</f>
        <v>159.90778800007001</v>
      </c>
      <c r="K639">
        <f>_xll.ECONOMATICA(G639,"NAV","1D",A639+1)</f>
        <v>159.90778800007001</v>
      </c>
      <c r="L639" s="6"/>
      <c r="M639">
        <v>1.2845308559917601</v>
      </c>
      <c r="N639">
        <v>-1.93036695318369</v>
      </c>
      <c r="O639">
        <v>2.58096641773591</v>
      </c>
      <c r="P639">
        <v>-0.88567939592394396</v>
      </c>
      <c r="Q639">
        <v>0.15406054153572801</v>
      </c>
      <c r="R639">
        <v>0.80151816855504898</v>
      </c>
      <c r="S639">
        <v>0.309273019593093</v>
      </c>
      <c r="T639">
        <v>0.33449892689532101</v>
      </c>
      <c r="U639">
        <v>-1.2419977520948999</v>
      </c>
      <c r="V639">
        <v>0.31161904917098598</v>
      </c>
      <c r="W639">
        <v>1.9285983069494299</v>
      </c>
      <c r="X639">
        <v>-1.83528113484499</v>
      </c>
      <c r="Y639">
        <v>1.8861552001908399</v>
      </c>
      <c r="Z639">
        <v>-0.102233439611155</v>
      </c>
      <c r="AA639">
        <v>-1.1445878223639701</v>
      </c>
      <c r="AB639">
        <v>0.27653648321574997</v>
      </c>
      <c r="AD639">
        <v>-0.509651724587457</v>
      </c>
      <c r="AE639">
        <v>0.98004978644894403</v>
      </c>
      <c r="AF639">
        <v>-2.0095697489523401</v>
      </c>
      <c r="AG639">
        <v>-0.52418259219848595</v>
      </c>
      <c r="AH639">
        <v>2.21560575846524</v>
      </c>
      <c r="AI639">
        <v>-0.16213844619414899</v>
      </c>
      <c r="AJ639">
        <v>-0.28361196182231702</v>
      </c>
      <c r="AK639">
        <v>-0.59924726310782706</v>
      </c>
      <c r="AL639">
        <v>-1.6969124534625699</v>
      </c>
      <c r="AM639">
        <v>-1.1833714735985299</v>
      </c>
      <c r="AN639">
        <v>0.17996560636674999</v>
      </c>
      <c r="AO639">
        <v>-1.5812251546776701</v>
      </c>
      <c r="AP639">
        <v>1.2925304754389799</v>
      </c>
      <c r="AQ639">
        <v>6.2967681333247996E-2</v>
      </c>
      <c r="AR639">
        <v>-2.5427798199416398</v>
      </c>
      <c r="AS639">
        <v>-0.86255026635626597</v>
      </c>
      <c r="AT639">
        <v>1.42012563974276</v>
      </c>
      <c r="AU639">
        <v>1.2989403086976401</v>
      </c>
      <c r="AV639">
        <v>-1.4420016151234401</v>
      </c>
      <c r="AW639">
        <v>1.25712114167982</v>
      </c>
      <c r="AX639">
        <v>-0.33222690744878502</v>
      </c>
      <c r="AY639">
        <v>-0.38173989187271201</v>
      </c>
      <c r="AZ639">
        <v>1.9670046382088899</v>
      </c>
      <c r="BA639">
        <v>0.186791586020263</v>
      </c>
      <c r="BC639">
        <v>1.27839848300937</v>
      </c>
      <c r="BD639">
        <v>1.02438148060173</v>
      </c>
      <c r="BE639">
        <v>0.202223282576597</v>
      </c>
      <c r="BF639">
        <v>-0.506292362479144</v>
      </c>
      <c r="BG639">
        <v>-0.20653825094996101</v>
      </c>
      <c r="BH639">
        <v>1.58368775209965</v>
      </c>
      <c r="BI639">
        <v>0.27876058502442902</v>
      </c>
      <c r="BJ639">
        <v>0.51231971883680705</v>
      </c>
      <c r="BK639">
        <v>-1.0122089392098099</v>
      </c>
      <c r="BL639">
        <v>-0.39206066767292203</v>
      </c>
      <c r="BM639">
        <v>-1.00104397743053</v>
      </c>
      <c r="BN639">
        <v>-3.6803821110879702</v>
      </c>
      <c r="BO639">
        <v>1.35200065815297</v>
      </c>
      <c r="BP639">
        <v>-2.3522561044046602</v>
      </c>
      <c r="BR639">
        <v>0.93414498278434599</v>
      </c>
      <c r="BS639">
        <v>2.6640550120646398</v>
      </c>
      <c r="BT639">
        <v>2.36946293953224</v>
      </c>
      <c r="BU639">
        <v>0.686466485967685</v>
      </c>
      <c r="BV639">
        <v>1.30879374210053</v>
      </c>
      <c r="BW639">
        <v>0.44147756107122399</v>
      </c>
      <c r="BX639">
        <v>0.16921532478591</v>
      </c>
      <c r="BY639">
        <v>-1.97944749070302</v>
      </c>
      <c r="BZ639">
        <v>2.2679064388285002</v>
      </c>
      <c r="CA639">
        <v>0.97043000514531697</v>
      </c>
      <c r="CB639">
        <v>-8.4183326453057802E-2</v>
      </c>
      <c r="CC639">
        <v>-1.0334257153772299</v>
      </c>
      <c r="CD639">
        <v>0.47706233508506601</v>
      </c>
      <c r="CE639">
        <v>-0.44558360914379602</v>
      </c>
      <c r="CF639">
        <v>0.17473464449722101</v>
      </c>
      <c r="CG639">
        <v>1.54891515412601</v>
      </c>
      <c r="CH639">
        <v>0.81505724665475998</v>
      </c>
      <c r="CI639">
        <v>8.5255262274586102E-2</v>
      </c>
      <c r="CJ639">
        <v>0.38193762247829</v>
      </c>
      <c r="CK639">
        <v>-1.0788871546537799</v>
      </c>
      <c r="CL639">
        <v>0.83391661628411395</v>
      </c>
      <c r="CM639">
        <v>0.50314109321334399</v>
      </c>
      <c r="CN639">
        <v>0.63650092015450399</v>
      </c>
      <c r="CO639">
        <v>0.104405435922672</v>
      </c>
      <c r="CP639">
        <v>-0.21800197928314399</v>
      </c>
      <c r="CQ639">
        <v>0.42962653624272201</v>
      </c>
      <c r="CR639">
        <v>-1.0493385742847701</v>
      </c>
      <c r="CS639">
        <v>0.93896873040648599</v>
      </c>
      <c r="CT639">
        <v>0.434209300510702</v>
      </c>
      <c r="CU639">
        <v>0.67350288936722802</v>
      </c>
      <c r="CV639">
        <v>1.5027459805423899</v>
      </c>
      <c r="CW639">
        <v>1.1454894902271899</v>
      </c>
      <c r="CX639">
        <v>0.15888564685155901</v>
      </c>
      <c r="CY639">
        <v>-0.51914578471041795</v>
      </c>
      <c r="CZ639">
        <v>-1.36842740603242</v>
      </c>
      <c r="DA639">
        <v>0.67444954383972799</v>
      </c>
      <c r="DB639">
        <v>0.54945683823461899</v>
      </c>
      <c r="DC639">
        <v>-6.4772631958476302E-3</v>
      </c>
      <c r="DE639">
        <v>0.649728757525736</v>
      </c>
      <c r="DF639">
        <v>0.23381723221973499</v>
      </c>
      <c r="DG639">
        <v>0.26401088616694302</v>
      </c>
      <c r="DH639">
        <v>-6.71727530061617E-3</v>
      </c>
      <c r="DJ639">
        <v>-0.923382176279119</v>
      </c>
      <c r="DK639">
        <v>-0.59195411949985999</v>
      </c>
      <c r="DL639">
        <v>-3.29077977785346</v>
      </c>
      <c r="DM639">
        <v>0.87787711236160204</v>
      </c>
      <c r="DN639">
        <v>2.9460100644428202</v>
      </c>
      <c r="DO639">
        <v>-1.3338227448912201</v>
      </c>
      <c r="DP639">
        <v>2.4658070651639701</v>
      </c>
      <c r="DQ639">
        <v>-0.68853301081617202</v>
      </c>
      <c r="DR639">
        <v>0.595519640410203</v>
      </c>
      <c r="DS639">
        <v>-0.384553916774166</v>
      </c>
      <c r="DT639">
        <v>0.81303391616529597</v>
      </c>
      <c r="DU639">
        <v>-0.25701049071358301</v>
      </c>
      <c r="DV639">
        <v>0.69833382185606796</v>
      </c>
      <c r="DW639">
        <v>-0.187435302177619</v>
      </c>
      <c r="DX639">
        <v>-0.48257245143759098</v>
      </c>
      <c r="DY639">
        <v>-6.7240216594655101E-3</v>
      </c>
      <c r="DZ639">
        <v>-0.37560564296654803</v>
      </c>
      <c r="EA639">
        <v>-0.88657563001106598</v>
      </c>
      <c r="EB639">
        <v>2.4328843082912499</v>
      </c>
      <c r="EC639">
        <v>-1.63309985791784</v>
      </c>
      <c r="ED639">
        <v>1.54263763342897</v>
      </c>
      <c r="EE639">
        <v>0.74365326599945503</v>
      </c>
      <c r="EF639">
        <v>1.963037587484</v>
      </c>
      <c r="EG639">
        <v>0.47252374188246898</v>
      </c>
      <c r="EH639">
        <v>1.31439961642172</v>
      </c>
      <c r="EI639">
        <v>-0.163255680308794</v>
      </c>
      <c r="EJ639">
        <v>-0.16581533718635899</v>
      </c>
      <c r="EK639">
        <v>-1.2018684328722899</v>
      </c>
      <c r="EL639">
        <v>1.1821268137282499</v>
      </c>
      <c r="EM639">
        <v>-1.6291707106574901E-2</v>
      </c>
      <c r="EP639">
        <v>0.39054231274349099</v>
      </c>
      <c r="EQ639">
        <v>-0.88750781114868005</v>
      </c>
      <c r="ER639">
        <v>0.20318834176578099</v>
      </c>
      <c r="ES639">
        <v>-2.5091354003052402</v>
      </c>
      <c r="ET639">
        <v>0.97032853882410597</v>
      </c>
      <c r="EU639">
        <v>0.23167021208791999</v>
      </c>
      <c r="EV639">
        <v>-2.4230692809396701</v>
      </c>
      <c r="EW639">
        <v>-1.58375869532392</v>
      </c>
      <c r="EX639">
        <v>0.69509874556388196</v>
      </c>
      <c r="EY639">
        <v>0.39237747623701602</v>
      </c>
      <c r="EZ639">
        <v>-5.26671032275772E-2</v>
      </c>
      <c r="FA639">
        <v>0.324350241862703</v>
      </c>
      <c r="FB639">
        <v>2.1688747860025601</v>
      </c>
      <c r="FC639">
        <v>-4.2535763442210701</v>
      </c>
      <c r="FD639">
        <v>-4.7523416924377698E-2</v>
      </c>
      <c r="FE639">
        <v>0.722871228208533</v>
      </c>
      <c r="FF639">
        <v>2.3755445936330899</v>
      </c>
      <c r="FG639">
        <v>-0.33823145195128701</v>
      </c>
      <c r="FH639">
        <v>0.15532802299276199</v>
      </c>
      <c r="FI639">
        <v>-0.20931758526785399</v>
      </c>
      <c r="FJ639">
        <v>1.51704633262852</v>
      </c>
      <c r="FK639">
        <v>-2.60603319466099</v>
      </c>
      <c r="FL639">
        <v>1.2043688637277199</v>
      </c>
      <c r="FM639">
        <v>-0.79249269219872098</v>
      </c>
      <c r="FN639">
        <v>-0.92136517096150805</v>
      </c>
      <c r="FO639">
        <v>-1.8286618528691201</v>
      </c>
      <c r="FP639">
        <v>1.5956165989336999</v>
      </c>
      <c r="FQ639">
        <v>-0.41387318478882701</v>
      </c>
      <c r="FR639">
        <v>-0.38593011449847803</v>
      </c>
      <c r="FS639">
        <v>1.2217509420224799</v>
      </c>
      <c r="FT639">
        <v>0.42142172733292699</v>
      </c>
      <c r="FU639">
        <v>-0.38769408092775798</v>
      </c>
      <c r="FW639">
        <v>1.4574307122529699</v>
      </c>
      <c r="FX639">
        <v>1.0452421829541001</v>
      </c>
      <c r="FY639">
        <v>0.25887749980029201</v>
      </c>
      <c r="FZ639">
        <v>0.98050579072150901</v>
      </c>
      <c r="GA639">
        <v>1.02060977951623E-2</v>
      </c>
      <c r="GB639">
        <v>0.64367957820650201</v>
      </c>
      <c r="GC639">
        <v>0.48656770104571501</v>
      </c>
      <c r="GD639">
        <v>-0.23060864259605299</v>
      </c>
      <c r="GE639">
        <v>0.71697561979817703</v>
      </c>
      <c r="GF639">
        <v>-0.19559431675588701</v>
      </c>
      <c r="GG639">
        <v>-0.107456357818592</v>
      </c>
      <c r="GH639">
        <v>-0.40893576488088001</v>
      </c>
      <c r="GJ639">
        <v>-1.2943349469423999</v>
      </c>
      <c r="GK639">
        <v>1.04533214816911</v>
      </c>
      <c r="GL639">
        <v>0.129019077030534</v>
      </c>
      <c r="GM639">
        <v>-0.71594904857192898</v>
      </c>
      <c r="GN639">
        <v>0.75946838242089099</v>
      </c>
      <c r="GO639">
        <v>-0.44208001227161697</v>
      </c>
      <c r="GP639">
        <v>6.4676471993152504E-2</v>
      </c>
      <c r="GQ639">
        <v>0.69899021509627302</v>
      </c>
      <c r="GR639">
        <v>-1.0255641313960999</v>
      </c>
      <c r="GS639">
        <v>1.19020243491832</v>
      </c>
      <c r="GT639">
        <v>1.59100134624168E-2</v>
      </c>
      <c r="GU639">
        <v>1.83425327868463</v>
      </c>
      <c r="GV639">
        <v>-0.26622750092428799</v>
      </c>
      <c r="GW639">
        <v>9.7530445964366705E-2</v>
      </c>
      <c r="GX639">
        <v>-1.92296851100764</v>
      </c>
      <c r="GY639">
        <v>1.6406610478952599</v>
      </c>
      <c r="GZ639">
        <v>0.55535189076181302</v>
      </c>
      <c r="HA639">
        <v>0.472136474854778</v>
      </c>
      <c r="HB639">
        <v>-0.40258641047330501</v>
      </c>
      <c r="HC639">
        <v>-6.1995449414098402E-2</v>
      </c>
      <c r="HD639">
        <v>0.21901009331486401</v>
      </c>
      <c r="HE639">
        <v>-6.5155154698004494E-2</v>
      </c>
      <c r="HF639">
        <v>0.85627195130655298</v>
      </c>
      <c r="HG639">
        <v>3.92149595427327E-2</v>
      </c>
      <c r="HH639">
        <v>0.16478066809213501</v>
      </c>
      <c r="HI639">
        <v>0.16894775017135499</v>
      </c>
      <c r="HJ639">
        <v>0.62055686812527699</v>
      </c>
      <c r="HK639">
        <v>0.24409602156083601</v>
      </c>
      <c r="HL639">
        <v>0.51678208328667097</v>
      </c>
      <c r="HM639">
        <v>0.72797116008587204</v>
      </c>
      <c r="HO639">
        <v>0.85482995091297198</v>
      </c>
      <c r="HP639">
        <v>0.58010046395793302</v>
      </c>
      <c r="HQ639">
        <v>-0.59761315969808504</v>
      </c>
      <c r="HR639">
        <v>-0.20276796694815899</v>
      </c>
      <c r="HS639">
        <v>7.1805383777245907E-2</v>
      </c>
      <c r="HT639">
        <v>-0.40506636369173099</v>
      </c>
      <c r="HU639">
        <v>0.86510892033402298</v>
      </c>
      <c r="HV639">
        <v>-0.29157889875932602</v>
      </c>
      <c r="HW639">
        <v>-0.57513377460054504</v>
      </c>
      <c r="HX639">
        <v>0.52827592298854098</v>
      </c>
      <c r="HY639">
        <v>0.39374600582959801</v>
      </c>
      <c r="HZ639">
        <v>0.53723414512205603</v>
      </c>
      <c r="IA639">
        <v>0.173516819995712</v>
      </c>
      <c r="IB639">
        <v>-0.35333870064278</v>
      </c>
      <c r="IC639">
        <v>1.0353512088840899</v>
      </c>
      <c r="ID639">
        <v>-1.01258187478379</v>
      </c>
      <c r="IE639">
        <v>0.60943404041608995</v>
      </c>
      <c r="IF639">
        <v>2.0363944531709401E-2</v>
      </c>
      <c r="IG639">
        <v>-0.33668456362647697</v>
      </c>
      <c r="IH639">
        <v>-0.18155017196477299</v>
      </c>
      <c r="II639">
        <v>1.4883875648592899</v>
      </c>
      <c r="IJ639">
        <v>-0.10620687098708</v>
      </c>
      <c r="IK639">
        <v>-1.1474184134385701</v>
      </c>
      <c r="IL639">
        <v>1.59544975667814</v>
      </c>
      <c r="IM639">
        <v>-0.70790707950436604</v>
      </c>
      <c r="IN639">
        <v>-5.4984923735901196E-3</v>
      </c>
      <c r="IO639">
        <v>1.09737513521395</v>
      </c>
      <c r="IP639">
        <v>0.32877433623070801</v>
      </c>
      <c r="IQ639">
        <v>0.52346565335028605</v>
      </c>
      <c r="IR639">
        <v>-0.34668408497964298</v>
      </c>
      <c r="IS639">
        <v>-0.474081395259418</v>
      </c>
      <c r="IT639">
        <v>-1.54973111657455</v>
      </c>
      <c r="IU639">
        <v>0.59039772477262897</v>
      </c>
      <c r="IV639">
        <v>4.6987935638753697E-2</v>
      </c>
      <c r="IW639">
        <v>0.78379801343544397</v>
      </c>
      <c r="IX639">
        <v>-0.89550025450080295</v>
      </c>
      <c r="IY639">
        <v>-0.57641164239612397</v>
      </c>
      <c r="IZ639">
        <v>-1.23711660007757</v>
      </c>
      <c r="JA639">
        <v>3.8687830419803497E-2</v>
      </c>
      <c r="JB639">
        <v>0.58313717672717802</v>
      </c>
      <c r="JC639">
        <v>-2.2739149244444001</v>
      </c>
      <c r="JD639">
        <v>0.58401708247401996</v>
      </c>
      <c r="JE639">
        <v>0.204035545903025</v>
      </c>
      <c r="JF639">
        <v>-0.82300313097221101</v>
      </c>
      <c r="JG639">
        <v>-0.61784711979271401</v>
      </c>
      <c r="JH639">
        <v>0.151392123370897</v>
      </c>
      <c r="JI639">
        <v>0.57445778875262499</v>
      </c>
      <c r="JJ639">
        <v>-0.70474268559337405</v>
      </c>
      <c r="JK639">
        <v>-0.64590318770569899</v>
      </c>
      <c r="JL639">
        <v>-7.2000851196207805E-2</v>
      </c>
      <c r="JM639">
        <v>-0.27443960798336797</v>
      </c>
    </row>
    <row r="640" spans="1:273" x14ac:dyDescent="0.25">
      <c r="A640" s="30">
        <v>44421</v>
      </c>
      <c r="B640" s="31" t="s">
        <v>2635</v>
      </c>
      <c r="C640" s="23" t="s">
        <v>1739</v>
      </c>
      <c r="D640" s="23" t="s">
        <v>1899</v>
      </c>
      <c r="E640" s="32">
        <v>6.1855909999999996</v>
      </c>
      <c r="F640" s="37">
        <v>4007.3</v>
      </c>
      <c r="G640" s="16">
        <f>VLOOKUP(C640,dFundos!$A$1:$B$28,2,FALSE)</f>
        <v>19436835000117</v>
      </c>
      <c r="H640" s="13"/>
      <c r="I640">
        <f>_xll.ECONOMATICA(G640,"VOLATILITY","1Y",A640)</f>
        <v>20.108746087818901</v>
      </c>
      <c r="J640">
        <f>_xll.ECONOMATICA(G640,"NAV","1D",A640)</f>
        <v>643.176037999801</v>
      </c>
      <c r="K640">
        <f>_xll.ECONOMATICA(G640,"NAV","1D",A640+1)</f>
        <v>643.176037999801</v>
      </c>
      <c r="L640" s="6"/>
      <c r="M640">
        <v>0.82024485564034</v>
      </c>
      <c r="N640">
        <v>2.2637015790678601</v>
      </c>
      <c r="O640">
        <v>6.5797892602859107E-2</v>
      </c>
      <c r="P640">
        <v>0.59967500783386596</v>
      </c>
      <c r="Q640">
        <v>1.5838471999813899</v>
      </c>
      <c r="R640">
        <v>1.2553116288472701</v>
      </c>
      <c r="S640">
        <v>0.73167503105651099</v>
      </c>
      <c r="T640">
        <v>-0.65658299390634101</v>
      </c>
      <c r="U640">
        <v>4.2694141317042504</v>
      </c>
      <c r="V640">
        <v>-0.92877430552107398</v>
      </c>
      <c r="W640">
        <v>-2.18233374607735</v>
      </c>
      <c r="X640">
        <v>0.85752372433489699</v>
      </c>
      <c r="Y640">
        <v>-0.42129086186832898</v>
      </c>
      <c r="Z640">
        <v>0.93195251556608105</v>
      </c>
      <c r="AA640">
        <v>-5.4662812443930298</v>
      </c>
      <c r="AB640">
        <v>-1.08156894948479</v>
      </c>
      <c r="AD640">
        <v>-1.93223141832277</v>
      </c>
      <c r="AE640">
        <v>1.00074127458356</v>
      </c>
      <c r="AF640">
        <v>-1.53597274784261</v>
      </c>
      <c r="AG640">
        <v>9.0866466780425995E-2</v>
      </c>
      <c r="AH640">
        <v>-3.0238047565944701E-2</v>
      </c>
      <c r="AI640">
        <v>1.0303414775989901</v>
      </c>
      <c r="AJ640">
        <v>-1.83275347690142</v>
      </c>
      <c r="AK640">
        <v>-1.07344123916846</v>
      </c>
      <c r="AL640">
        <v>0.89068128363578603</v>
      </c>
      <c r="AM640">
        <v>0.256852741040348</v>
      </c>
      <c r="AN640">
        <v>2.6860387783017399</v>
      </c>
      <c r="AO640">
        <v>-0.73472862850394405</v>
      </c>
      <c r="AP640">
        <v>-0.62954208042356197</v>
      </c>
      <c r="AQ640">
        <v>2.2879627142174299</v>
      </c>
      <c r="AR640">
        <v>2.97322729602456</v>
      </c>
      <c r="AS640">
        <v>-0.18651463797141299</v>
      </c>
      <c r="AT640">
        <v>0.47134471442404902</v>
      </c>
      <c r="AU640">
        <v>1.2650993847273599</v>
      </c>
      <c r="AV640">
        <v>-1.43914310710898</v>
      </c>
      <c r="AW640">
        <v>3.1338360349764102E-2</v>
      </c>
      <c r="AX640">
        <v>-1.1647848350548899</v>
      </c>
      <c r="AY640">
        <v>2.0262638201529599</v>
      </c>
      <c r="AZ640">
        <v>0.44954124568903397</v>
      </c>
      <c r="BA640">
        <v>0.232453504941077</v>
      </c>
      <c r="BC640">
        <v>2.49667650878109</v>
      </c>
      <c r="BD640">
        <v>-0.62924743433541197</v>
      </c>
      <c r="BE640">
        <v>-0.36936001852154698</v>
      </c>
      <c r="BF640">
        <v>0.30873517152940599</v>
      </c>
      <c r="BG640">
        <v>-2.3373821236418699</v>
      </c>
      <c r="BH640">
        <v>0.362557622611348</v>
      </c>
      <c r="BI640">
        <v>0.546331972327607</v>
      </c>
      <c r="BJ640">
        <v>-6.0534084150276599E-2</v>
      </c>
      <c r="BK640">
        <v>0.81229088154941598</v>
      </c>
      <c r="BL640">
        <v>-1.9202834265343001</v>
      </c>
      <c r="BM640">
        <v>1.18528623024758</v>
      </c>
      <c r="BN640">
        <v>-3.06642666264452</v>
      </c>
      <c r="BO640">
        <v>1.64141716595623</v>
      </c>
      <c r="BP640">
        <v>-1.6763631855610599</v>
      </c>
      <c r="BR640">
        <v>2.5300113380581002</v>
      </c>
      <c r="BS640">
        <v>1.62766104913317</v>
      </c>
      <c r="BT640">
        <v>0.38042509640945399</v>
      </c>
      <c r="BU640">
        <v>-2.7437930161795498</v>
      </c>
      <c r="BV640">
        <v>1.5603220219418299</v>
      </c>
      <c r="BW640">
        <v>-2.3846260392929302</v>
      </c>
      <c r="BX640">
        <v>1.3934077394878801</v>
      </c>
      <c r="BY640">
        <v>3.9459625622839702E-2</v>
      </c>
      <c r="BZ640">
        <v>1.49128931388987</v>
      </c>
      <c r="CA640">
        <v>-2.4247810233646298E-2</v>
      </c>
      <c r="CB640">
        <v>-1.33777264600212</v>
      </c>
      <c r="CC640">
        <v>-1.40757141680297</v>
      </c>
      <c r="CD640">
        <v>-0.19887226635546501</v>
      </c>
      <c r="CE640">
        <v>0.66233606521564103</v>
      </c>
      <c r="CF640">
        <v>0.96418511384399597</v>
      </c>
      <c r="CG640">
        <v>0.449127142201178</v>
      </c>
      <c r="CH640">
        <v>-1.1258289699981101</v>
      </c>
      <c r="CI640">
        <v>-0.14914763032720699</v>
      </c>
      <c r="CJ640">
        <v>0.56626326022524198</v>
      </c>
      <c r="CK640">
        <v>0.218552884871315</v>
      </c>
      <c r="CL640">
        <v>-0.78974821608426304</v>
      </c>
      <c r="CM640">
        <v>0.12408562342898199</v>
      </c>
      <c r="CN640">
        <v>-1.95536760902542</v>
      </c>
      <c r="CO640">
        <v>9.6475320606259601E-2</v>
      </c>
      <c r="CP640">
        <v>-0.74562311019690197</v>
      </c>
      <c r="CQ640">
        <v>0.85328375480457896</v>
      </c>
      <c r="CR640">
        <v>6.6394701025274103E-2</v>
      </c>
      <c r="CS640">
        <v>-2.5147544421088202</v>
      </c>
      <c r="CT640">
        <v>0.52187599721946798</v>
      </c>
      <c r="CU640">
        <v>1.1314133458654401</v>
      </c>
      <c r="CV640">
        <v>0.204585925166612</v>
      </c>
      <c r="CW640">
        <v>1.0478060317836899</v>
      </c>
      <c r="CX640">
        <v>-0.242702494142577</v>
      </c>
      <c r="CY640">
        <v>-0.51195444248151001</v>
      </c>
      <c r="CZ640">
        <v>0.61094098346074999</v>
      </c>
      <c r="DA640">
        <v>0.59658213122020198</v>
      </c>
      <c r="DB640">
        <v>0.80481703753321199</v>
      </c>
      <c r="DC640">
        <v>-7.70674696468632E-3</v>
      </c>
      <c r="DE640">
        <v>2.50752206429752</v>
      </c>
      <c r="DF640">
        <v>-1.1849055748825801</v>
      </c>
      <c r="DG640">
        <v>-0.22669077179671099</v>
      </c>
      <c r="DH640">
        <v>-7.6920737228647297E-3</v>
      </c>
      <c r="DJ640">
        <v>-0.25515181050650398</v>
      </c>
      <c r="DK640">
        <v>0.98000114794558602</v>
      </c>
      <c r="DL640">
        <v>-0.31145954390012798</v>
      </c>
      <c r="DM640">
        <v>3.37231223729759</v>
      </c>
      <c r="DN640">
        <v>0.86147812926356004</v>
      </c>
      <c r="DO640">
        <v>0.23407459029840499</v>
      </c>
      <c r="DP640">
        <v>-2.4418283885097498</v>
      </c>
      <c r="DQ640">
        <v>-0.26494972516957199</v>
      </c>
      <c r="DR640">
        <v>-2.4918021056691901</v>
      </c>
      <c r="DS640">
        <v>0.72829950950108502</v>
      </c>
      <c r="DT640">
        <v>-0.16178208970814001</v>
      </c>
      <c r="DU640">
        <v>1.89646536691725</v>
      </c>
      <c r="DV640">
        <v>1.74145754481287</v>
      </c>
      <c r="DW640">
        <v>1.28522521226841</v>
      </c>
      <c r="DX640">
        <v>1.53694036253</v>
      </c>
      <c r="DY640">
        <v>-7.8295311141118908E-3</v>
      </c>
      <c r="DZ640">
        <v>-1.3531729808164501</v>
      </c>
      <c r="EA640">
        <v>-2.1869396208785501</v>
      </c>
      <c r="EB640">
        <v>2.6852825589230598</v>
      </c>
      <c r="EC640">
        <v>-1.9750242968257199</v>
      </c>
      <c r="ED640">
        <v>1.4615929298088299</v>
      </c>
      <c r="EE640">
        <v>1.10926368506625E-2</v>
      </c>
      <c r="EF640">
        <v>0.47564562755724199</v>
      </c>
      <c r="EG640">
        <v>1.77485388830974</v>
      </c>
      <c r="EH640">
        <v>-0.62581437068729395</v>
      </c>
      <c r="EI640">
        <v>0.53400726355903305</v>
      </c>
      <c r="EJ640">
        <v>0.48601112303003902</v>
      </c>
      <c r="EK640">
        <v>2.0920314273098501E-2</v>
      </c>
      <c r="EL640">
        <v>0.21937272413197201</v>
      </c>
      <c r="EM640">
        <v>-9.26270906347781E-2</v>
      </c>
      <c r="EP640">
        <v>0.65949025702138897</v>
      </c>
      <c r="EQ640">
        <v>4.7547878239129197E-2</v>
      </c>
      <c r="ER640">
        <v>-0.98434278179411205</v>
      </c>
      <c r="ES640">
        <v>-0.18964869768751699</v>
      </c>
      <c r="ET640">
        <v>-0.53607079989887996</v>
      </c>
      <c r="EU640">
        <v>0.69225503666530097</v>
      </c>
      <c r="EV640">
        <v>-0.98159544213558503</v>
      </c>
      <c r="EW640">
        <v>1.37983528020413</v>
      </c>
      <c r="EX640">
        <v>1.9091329742877901</v>
      </c>
      <c r="EY640">
        <v>0.479613710922422</v>
      </c>
      <c r="EZ640">
        <v>-0.70638839788443897</v>
      </c>
      <c r="FA640">
        <v>-3.1623429824321598</v>
      </c>
      <c r="FB640">
        <v>2.3416406604155799</v>
      </c>
      <c r="FC640">
        <v>0.90983512691309398</v>
      </c>
      <c r="FD640">
        <v>2.1857393172467701</v>
      </c>
      <c r="FE640">
        <v>-1.3002494369175099</v>
      </c>
      <c r="FF640">
        <v>-1.33206298050936</v>
      </c>
      <c r="FG640">
        <v>-0.18273928299095099</v>
      </c>
      <c r="FH640">
        <v>1.8623136173118799</v>
      </c>
      <c r="FI640">
        <v>0.19894407832907701</v>
      </c>
      <c r="FJ640">
        <v>-0.306626518431585</v>
      </c>
      <c r="FK640">
        <v>-2.5267583692766502</v>
      </c>
      <c r="FL640">
        <v>-1.2577177475577599</v>
      </c>
      <c r="FM640">
        <v>1.44057431625697</v>
      </c>
      <c r="FN640">
        <v>-0.78185416214182601</v>
      </c>
      <c r="FO640">
        <v>0.80935713212966198</v>
      </c>
      <c r="FP640">
        <v>1.2956261040017101</v>
      </c>
      <c r="FQ640">
        <v>2.7048149600886999</v>
      </c>
      <c r="FR640">
        <v>0.58066057699761597</v>
      </c>
      <c r="FS640">
        <v>-1.0134288128028901</v>
      </c>
      <c r="FT640">
        <v>-0.97357829345128299</v>
      </c>
      <c r="FU640">
        <v>2.63742018469202</v>
      </c>
      <c r="FW640">
        <v>1.1321261301418399</v>
      </c>
      <c r="FX640">
        <v>-1.0522641624447699</v>
      </c>
      <c r="FY640">
        <v>0.93083552874304598</v>
      </c>
      <c r="FZ640">
        <v>-0.26230369012409899</v>
      </c>
      <c r="GA640">
        <v>2.2514093734571401</v>
      </c>
      <c r="GB640">
        <v>0.89057830282399697</v>
      </c>
      <c r="GC640">
        <v>-0.25675745191620097</v>
      </c>
      <c r="GD640">
        <v>-0.69763861929459403</v>
      </c>
      <c r="GE640">
        <v>3.4768746081681498E-2</v>
      </c>
      <c r="GF640">
        <v>-0.19425840064286601</v>
      </c>
      <c r="GG640">
        <v>-0.99676115178226599</v>
      </c>
      <c r="GH640">
        <v>-0.74438233086766603</v>
      </c>
      <c r="GJ640">
        <v>-1.6565474522394701</v>
      </c>
      <c r="GK640">
        <v>1.5075743389388701</v>
      </c>
      <c r="GL640">
        <v>-0.225991079605592</v>
      </c>
      <c r="GM640">
        <v>-5.9258285182295402E-2</v>
      </c>
      <c r="GN640">
        <v>-1.54532068054323</v>
      </c>
      <c r="GO640">
        <v>0.62253517080534904</v>
      </c>
      <c r="GP640">
        <v>0.363766842565383</v>
      </c>
      <c r="GQ640">
        <v>-0.44703677212964998</v>
      </c>
      <c r="GR640">
        <v>-0.56422954203299003</v>
      </c>
      <c r="GS640">
        <v>-1.54253410928504</v>
      </c>
      <c r="GT640">
        <v>-0.26667100064514698</v>
      </c>
      <c r="GU640">
        <v>-0.12827463879148099</v>
      </c>
      <c r="GV640">
        <v>-1.58006424871928</v>
      </c>
      <c r="GW640">
        <v>-0.717510039976332</v>
      </c>
      <c r="GX640">
        <v>-1.60304439177708</v>
      </c>
      <c r="GY640">
        <v>1.4025523345480899</v>
      </c>
      <c r="GZ640">
        <v>1.1963378936343401</v>
      </c>
      <c r="HA640">
        <v>-0.66069155709556104</v>
      </c>
      <c r="HB640">
        <v>-0.92982951273370396</v>
      </c>
      <c r="HC640">
        <v>1.0519103649130599</v>
      </c>
      <c r="HD640">
        <v>0.69474343345064005</v>
      </c>
      <c r="HE640">
        <v>0.85523173893307103</v>
      </c>
      <c r="HF640">
        <v>1.0251530038658501</v>
      </c>
      <c r="HG640">
        <v>0.126147181072156</v>
      </c>
      <c r="HH640">
        <v>-1.4287723479355899E-2</v>
      </c>
      <c r="HI640">
        <v>-0.97056343502117703</v>
      </c>
      <c r="HJ640">
        <v>-0.40251984628412202</v>
      </c>
      <c r="HK640">
        <v>5.3415440561366302E-3</v>
      </c>
      <c r="HL640">
        <v>-1.2576569918564899</v>
      </c>
      <c r="HM640">
        <v>-1.0358171128245901</v>
      </c>
      <c r="HO640">
        <v>-0.156063800022821</v>
      </c>
      <c r="HP640">
        <v>-6.2435456766252201E-2</v>
      </c>
      <c r="HQ640">
        <v>-0.104799557175284</v>
      </c>
      <c r="HR640">
        <v>0.282752216844528</v>
      </c>
      <c r="HS640">
        <v>0.79976657889346803</v>
      </c>
      <c r="HT640">
        <v>0.86371958786912695</v>
      </c>
      <c r="HU640">
        <v>-8.1460819728817996E-2</v>
      </c>
      <c r="HV640">
        <v>-0.84220941862440701</v>
      </c>
      <c r="HW640">
        <v>-0.215391082019778</v>
      </c>
      <c r="HX640">
        <v>0.12237029895914001</v>
      </c>
      <c r="HY640">
        <v>-0.65003889176296104</v>
      </c>
      <c r="HZ640">
        <v>0.50238253552379297</v>
      </c>
      <c r="IA640">
        <v>0.21267825468385099</v>
      </c>
      <c r="IB640">
        <v>-0.33101777853517</v>
      </c>
      <c r="IC640">
        <v>-0.34988851712114399</v>
      </c>
      <c r="ID640">
        <v>0.97731733421824196</v>
      </c>
      <c r="IE640">
        <v>3.4322838837397299E-2</v>
      </c>
      <c r="IF640">
        <v>0.25438355805818003</v>
      </c>
      <c r="IG640">
        <v>0.77388816189341003</v>
      </c>
      <c r="IH640">
        <v>1.0828807575307999</v>
      </c>
      <c r="II640">
        <v>1.30364065134927</v>
      </c>
      <c r="IJ640">
        <v>0.65548144521017104</v>
      </c>
      <c r="IK640">
        <v>2.0159797208180001</v>
      </c>
      <c r="IL640">
        <v>0.71888613147166303</v>
      </c>
      <c r="IM640">
        <v>-0.42076740146512698</v>
      </c>
      <c r="IN640">
        <v>-4.9160267735714998E-3</v>
      </c>
      <c r="IO640">
        <v>0.34380784982204199</v>
      </c>
      <c r="IP640">
        <v>-0.31740513477416199</v>
      </c>
      <c r="IQ640">
        <v>-1.08444431170938</v>
      </c>
      <c r="IR640">
        <v>0.194073413149454</v>
      </c>
      <c r="IS640">
        <v>-1.2769713990564899</v>
      </c>
      <c r="IT640">
        <v>0.65969919032795599</v>
      </c>
      <c r="IU640">
        <v>0.89665669838723305</v>
      </c>
      <c r="IV640">
        <v>0.690992046838801</v>
      </c>
      <c r="IW640">
        <v>0.57616522008174798</v>
      </c>
      <c r="IX640">
        <v>1.49413852650468</v>
      </c>
      <c r="IY640">
        <v>-0.36846958055321</v>
      </c>
      <c r="IZ640">
        <v>-0.72747014401102195</v>
      </c>
      <c r="JA640">
        <v>-0.88542979965495805</v>
      </c>
      <c r="JB640">
        <v>-0.90155770903947996</v>
      </c>
      <c r="JC640">
        <v>1.3794292233797001</v>
      </c>
      <c r="JD640">
        <v>-0.96113960398724896</v>
      </c>
      <c r="JE640">
        <v>1.24281149564922</v>
      </c>
      <c r="JF640">
        <v>-0.359967353506363</v>
      </c>
      <c r="JG640">
        <v>1.2399890538290499</v>
      </c>
      <c r="JH640">
        <v>0.32071904679469299</v>
      </c>
      <c r="JI640">
        <v>-0.29161446518628498</v>
      </c>
      <c r="JJ640">
        <v>-0.73422700534138097</v>
      </c>
      <c r="JK640">
        <v>0.31672962177253799</v>
      </c>
      <c r="JL640">
        <v>0.72013752196653502</v>
      </c>
      <c r="JM640">
        <v>0.17718066010274899</v>
      </c>
    </row>
    <row r="641" spans="1:273" x14ac:dyDescent="0.25">
      <c r="A641" s="35">
        <v>44424</v>
      </c>
      <c r="B641" s="31" t="s">
        <v>1714</v>
      </c>
      <c r="C641" t="s">
        <v>1730</v>
      </c>
      <c r="D641" t="s">
        <v>1899</v>
      </c>
      <c r="E641" s="27">
        <v>61.609475000000003</v>
      </c>
      <c r="F641" s="8">
        <v>10000</v>
      </c>
      <c r="G641" s="16" t="str">
        <f>VLOOKUP(C641,dFundos!$A$1:$B$28,2,FALSE)</f>
        <v>08935364000175</v>
      </c>
      <c r="H641" s="13"/>
      <c r="I641">
        <f>_xll.ECONOMATICA(G641,"VOLATILITY","1Y",A641)</f>
        <v>0.19595240934722799</v>
      </c>
      <c r="J641">
        <f>_xll.ECONOMATICA(G641,"NAV","1D",A641)</f>
        <v>162.312696000095</v>
      </c>
      <c r="K641">
        <f>_xll.ECONOMATICA(G641,"NAV","1D",A641+1)</f>
        <v>162.346367999911</v>
      </c>
      <c r="L641" s="6"/>
      <c r="M641">
        <v>6.1737571741105101E-3</v>
      </c>
      <c r="N641">
        <v>6.0286532971076702E-3</v>
      </c>
      <c r="O641">
        <v>6.0459071391960597E-3</v>
      </c>
      <c r="P641">
        <v>6.0115673477412201E-3</v>
      </c>
      <c r="Q641">
        <v>6.1779217503499196E-3</v>
      </c>
      <c r="R641">
        <v>5.6755363402771798E-3</v>
      </c>
      <c r="S641">
        <v>5.8318455558037403E-3</v>
      </c>
      <c r="T641">
        <v>6.0428512369981001E-3</v>
      </c>
      <c r="U641">
        <v>6.0311647757771399E-3</v>
      </c>
      <c r="V641">
        <v>6.0194803154445297E-3</v>
      </c>
      <c r="W641">
        <v>5.8468018323765102E-3</v>
      </c>
      <c r="X641">
        <v>5.8835623349295903E-3</v>
      </c>
      <c r="Y641">
        <v>6.0448221120168498E-3</v>
      </c>
      <c r="Z641">
        <v>5.9539128415053702E-3</v>
      </c>
      <c r="AA641">
        <v>6.12897711107507E-3</v>
      </c>
      <c r="AC641">
        <v>6.0820773796876901E-3</v>
      </c>
      <c r="AD641">
        <v>6.11879895586753E-3</v>
      </c>
      <c r="AE641">
        <v>5.9518382840906296E-3</v>
      </c>
      <c r="AF641">
        <v>3.8739963201805902E-3</v>
      </c>
      <c r="AG641">
        <v>-4.9342352212988804E-4</v>
      </c>
      <c r="AH641">
        <v>-1.861190321506E-3</v>
      </c>
      <c r="AI641">
        <v>-7.7107885772420602E-3</v>
      </c>
      <c r="AJ641">
        <v>-3.4800862522388299E-3</v>
      </c>
      <c r="AK641">
        <v>2.0418556232471002E-3</v>
      </c>
      <c r="AL641">
        <v>-2.1587405171885599E-3</v>
      </c>
      <c r="AM641">
        <v>2.6918831281363999E-3</v>
      </c>
      <c r="AN641">
        <v>2.2498810722027E-3</v>
      </c>
      <c r="AO641">
        <v>3.3882606658153198E-4</v>
      </c>
      <c r="AP641">
        <v>7.7948589023435499E-4</v>
      </c>
      <c r="AQ641">
        <v>-9.6869234766927496E-3</v>
      </c>
      <c r="AR641">
        <v>-1.03045908872446E-2</v>
      </c>
      <c r="AS641">
        <v>-7.10223002897692E-3</v>
      </c>
      <c r="AT641">
        <v>-1.95356639778765E-2</v>
      </c>
      <c r="AU641">
        <v>-4.0210993211076101E-2</v>
      </c>
      <c r="AV641">
        <v>-6.9233286831149599E-2</v>
      </c>
      <c r="AW641">
        <v>-6.0063983255531597E-2</v>
      </c>
      <c r="AX641">
        <v>4.4576909203897204E-3</v>
      </c>
      <c r="AY641">
        <v>8.9225439296569693E-3</v>
      </c>
      <c r="AZ641">
        <v>4.67327252408722E-2</v>
      </c>
      <c r="BB641">
        <v>0.12025323230773199</v>
      </c>
      <c r="BC641">
        <v>5.7612933051132097E-2</v>
      </c>
      <c r="BD641">
        <v>1.4255103815230499E-2</v>
      </c>
      <c r="BE641">
        <v>7.7737746323691698E-3</v>
      </c>
      <c r="BF641">
        <v>-8.8966387920663692E-3</v>
      </c>
      <c r="BG641">
        <v>1.62779177117045E-2</v>
      </c>
      <c r="BH641">
        <v>6.6554939621710201E-3</v>
      </c>
      <c r="BI641">
        <v>5.9181129472563E-4</v>
      </c>
      <c r="BJ641">
        <v>1.18110292532947E-3</v>
      </c>
      <c r="BK641">
        <v>4.1834418880171099E-3</v>
      </c>
      <c r="BL641">
        <v>6.1960596212884403E-3</v>
      </c>
      <c r="BM641">
        <v>9.2416892584879003E-3</v>
      </c>
      <c r="BN641">
        <v>5.9024014262831796E-3</v>
      </c>
      <c r="BO641">
        <v>4.2652805859688704E-3</v>
      </c>
      <c r="BQ641">
        <v>5.5011043514241499E-3</v>
      </c>
      <c r="BR641">
        <v>6.3944700741558301E-3</v>
      </c>
      <c r="BS641">
        <v>7.8610153650515695E-3</v>
      </c>
      <c r="BT641">
        <v>4.8589035941404299E-3</v>
      </c>
      <c r="BU641">
        <v>5.4231470130616799E-3</v>
      </c>
      <c r="BV641">
        <v>4.3008616557926897E-3</v>
      </c>
      <c r="BW641">
        <v>5.1802750022034204E-3</v>
      </c>
      <c r="BX641">
        <v>-3.0134578992146999E-4</v>
      </c>
      <c r="BY641">
        <v>6.2780545704299595E-4</v>
      </c>
      <c r="BZ641">
        <v>2.3548831450170798E-3</v>
      </c>
      <c r="CA641">
        <v>4.5087637772667196E-3</v>
      </c>
      <c r="CB641">
        <v>5.8996731240768003E-3</v>
      </c>
      <c r="CC641">
        <v>4.3287662265356604E-3</v>
      </c>
      <c r="CD641">
        <v>6.36481872788863E-3</v>
      </c>
      <c r="CE641">
        <v>6.4240406572935197E-3</v>
      </c>
      <c r="CF641">
        <v>7.7510314440587501E-3</v>
      </c>
      <c r="CG641">
        <v>7.1109416239778503E-3</v>
      </c>
      <c r="CH641">
        <v>6.1748030930175403E-3</v>
      </c>
      <c r="CI641">
        <v>7.2367483880952897E-3</v>
      </c>
      <c r="CJ641">
        <v>6.3320889239548697E-3</v>
      </c>
      <c r="CK641">
        <v>7.9353141700266895E-3</v>
      </c>
      <c r="CL641">
        <v>6.2370834712055503E-3</v>
      </c>
      <c r="CM641">
        <v>7.2980992626980896E-3</v>
      </c>
      <c r="CN641">
        <v>7.6356609497452198E-3</v>
      </c>
      <c r="CO641">
        <v>7.9022713180165703E-3</v>
      </c>
      <c r="CP641">
        <v>1.1404988254071199E-2</v>
      </c>
      <c r="CQ641">
        <v>9.4628347142133896E-3</v>
      </c>
      <c r="CR641">
        <v>6.3587491240468799E-3</v>
      </c>
      <c r="CS641">
        <v>1.06607769339462E-2</v>
      </c>
      <c r="CT641">
        <v>8.2403290434740501E-3</v>
      </c>
      <c r="CU641">
        <v>1.04199227280333E-2</v>
      </c>
      <c r="CV641">
        <v>1.2282970237720301E-2</v>
      </c>
      <c r="CW641">
        <v>5.3297382692107896E-3</v>
      </c>
      <c r="CX641">
        <v>9.3196509624249302E-3</v>
      </c>
      <c r="CY641">
        <v>9.5180546850315295E-3</v>
      </c>
      <c r="CZ641">
        <v>1.0194483365921801E-2</v>
      </c>
      <c r="DA641">
        <v>1.46041295010946E-2</v>
      </c>
      <c r="DB641">
        <v>1.07989630123484E-2</v>
      </c>
      <c r="DD641">
        <v>6.27736662863754E-3</v>
      </c>
      <c r="DE641">
        <v>1.09073513158364E-2</v>
      </c>
      <c r="DF641">
        <v>1.02072655863594E-2</v>
      </c>
      <c r="DG641">
        <v>8.2750628280337003E-3</v>
      </c>
      <c r="DI641">
        <v>6.3321063862531403E-3</v>
      </c>
      <c r="DJ641">
        <v>8.3915601862827299E-3</v>
      </c>
      <c r="DK641">
        <v>9.2065902208560094E-3</v>
      </c>
      <c r="DL641">
        <v>9.1919710030197201E-3</v>
      </c>
      <c r="DM641">
        <v>8.1333078924217296E-3</v>
      </c>
      <c r="DN641">
        <v>9.1891268311883306E-3</v>
      </c>
      <c r="DO641">
        <v>7.52923497202573E-3</v>
      </c>
      <c r="DP641">
        <v>6.1475884649553302E-3</v>
      </c>
      <c r="DQ641">
        <v>5.9563615650404201E-3</v>
      </c>
      <c r="DR641">
        <v>6.9064401031937502E-3</v>
      </c>
      <c r="DS641">
        <v>6.82775644236244E-3</v>
      </c>
      <c r="DT641">
        <v>6.47507149551529E-3</v>
      </c>
      <c r="DU641">
        <v>7.8734272392466699E-3</v>
      </c>
      <c r="DV641">
        <v>2.3731016335659699E-2</v>
      </c>
      <c r="DW641">
        <v>5.5157863243948703E-3</v>
      </c>
      <c r="DX641">
        <v>4.54058008472202E-3</v>
      </c>
      <c r="DY641">
        <v>6.2699806221644403E-3</v>
      </c>
      <c r="DZ641">
        <v>6.8779756475123603E-3</v>
      </c>
      <c r="EA641">
        <v>5.93903605476953E-3</v>
      </c>
      <c r="EB641">
        <v>5.7354965974809602E-3</v>
      </c>
      <c r="EC641">
        <v>4.7861831262707702E-3</v>
      </c>
      <c r="ED641">
        <v>1.84536784217926E-3</v>
      </c>
      <c r="EE641">
        <v>5.7210349041270101E-3</v>
      </c>
      <c r="EF641">
        <v>2.3227874407894E-3</v>
      </c>
      <c r="EG641">
        <v>3.7041219911770899E-3</v>
      </c>
      <c r="EH641">
        <v>5.3409636166179596E-3</v>
      </c>
      <c r="EI641">
        <v>4.90692418679828E-3</v>
      </c>
      <c r="EJ641">
        <v>3.0492557925754201E-3</v>
      </c>
      <c r="EK641">
        <v>3.1472811315325102E-3</v>
      </c>
      <c r="EL641">
        <v>4.2052000935655096E-3</v>
      </c>
      <c r="EO641">
        <v>2.8089731131331099E-3</v>
      </c>
      <c r="EP641">
        <v>4.3548794565140296E-3</v>
      </c>
      <c r="EQ641">
        <v>4.0841230656951701E-3</v>
      </c>
      <c r="ER641">
        <v>3.0692155633005301E-3</v>
      </c>
      <c r="ES641">
        <v>3.8001620850991501E-3</v>
      </c>
      <c r="ET641">
        <v>-1.18336620289483E-3</v>
      </c>
      <c r="EU641">
        <v>2.2942831492400702E-3</v>
      </c>
      <c r="EV641">
        <v>4.5309803681448102E-3</v>
      </c>
      <c r="EW641">
        <v>6.4250536524923501E-3</v>
      </c>
      <c r="EX641">
        <v>9.2596295871771907E-3</v>
      </c>
      <c r="EY641">
        <v>8.8945927927852608E-3</v>
      </c>
      <c r="EZ641">
        <v>9.9824945209547895E-3</v>
      </c>
      <c r="FA641">
        <v>6.6695294663077203E-3</v>
      </c>
      <c r="FB641">
        <v>7.4241106631234297E-3</v>
      </c>
      <c r="FC641">
        <v>6.8740362621611002E-3</v>
      </c>
      <c r="FD641">
        <v>6.12364110565977E-3</v>
      </c>
      <c r="FE641">
        <v>5.2291579777374898E-3</v>
      </c>
      <c r="FF641">
        <v>3.10736213577911E-3</v>
      </c>
      <c r="FG641">
        <v>3.7746691305073901E-3</v>
      </c>
      <c r="FH641">
        <v>2.52904537774157E-3</v>
      </c>
      <c r="FI641">
        <v>1.4795570677961199E-3</v>
      </c>
      <c r="FJ641">
        <v>4.5422353650792502E-3</v>
      </c>
      <c r="FK641">
        <v>6.5496109527885E-3</v>
      </c>
      <c r="FL641">
        <v>1.3634558126796001E-2</v>
      </c>
      <c r="FM641">
        <v>1.1894519047927999E-2</v>
      </c>
      <c r="FN641">
        <v>1.08253587313811E-2</v>
      </c>
      <c r="FO641">
        <v>8.0842892202781496E-3</v>
      </c>
      <c r="FP641">
        <v>7.6007139796274697E-3</v>
      </c>
      <c r="FQ641">
        <v>9.4424613052979094E-3</v>
      </c>
      <c r="FR641">
        <v>6.6880123995360901E-3</v>
      </c>
      <c r="FS641">
        <v>8.5108795246924308E-3</v>
      </c>
      <c r="FT641">
        <v>1.05503720988054E-2</v>
      </c>
      <c r="FV641">
        <v>6.9532183260889698E-3</v>
      </c>
      <c r="FW641">
        <v>7.7671822509728398E-3</v>
      </c>
      <c r="FX641">
        <v>5.7056762670981698E-3</v>
      </c>
      <c r="FY641">
        <v>2.3307760784518901E-3</v>
      </c>
      <c r="FZ641">
        <v>5.96397894696565E-3</v>
      </c>
      <c r="GA641">
        <v>7.6975318734184804E-3</v>
      </c>
      <c r="GB641">
        <v>1.8615795852383601E-3</v>
      </c>
      <c r="GC641">
        <v>4.6706947614438797E-3</v>
      </c>
      <c r="GD641">
        <v>3.5009874409297499E-3</v>
      </c>
      <c r="GE641">
        <v>6.4232388467644298E-3</v>
      </c>
      <c r="GF641">
        <v>4.8757130571175401E-3</v>
      </c>
      <c r="GG641">
        <v>8.7754817286622693E-3</v>
      </c>
      <c r="GI641">
        <v>7.2010099756880698E-3</v>
      </c>
      <c r="GJ641">
        <v>6.3884574046824101E-3</v>
      </c>
      <c r="GK641">
        <v>1.8782149709295501E-3</v>
      </c>
      <c r="GL641">
        <v>6.5281385104754E-3</v>
      </c>
      <c r="GM641">
        <v>4.9680651500239002E-3</v>
      </c>
      <c r="GN641">
        <v>5.6868530009524E-3</v>
      </c>
      <c r="GO641">
        <v>7.39927963877562E-3</v>
      </c>
      <c r="GP641">
        <v>7.2716404247330502E-3</v>
      </c>
      <c r="GQ641">
        <v>5.9423522543511397E-3</v>
      </c>
      <c r="GR641">
        <v>7.9141522292047704E-3</v>
      </c>
      <c r="GS641">
        <v>6.0847884014947297E-3</v>
      </c>
      <c r="GT641">
        <v>1.14114758616779E-2</v>
      </c>
      <c r="GU641">
        <v>1.25709948406438E-2</v>
      </c>
      <c r="GV641">
        <v>1.35376818434452E-2</v>
      </c>
      <c r="GW641">
        <v>1.7004951587296101E-2</v>
      </c>
      <c r="GX641">
        <v>1.44647927299957E-2</v>
      </c>
      <c r="GY641">
        <v>1.40967296829331E-2</v>
      </c>
      <c r="GZ641">
        <v>1.5062437705637401E-2</v>
      </c>
      <c r="HA641">
        <v>1.3693778237211501E-2</v>
      </c>
      <c r="HB641">
        <v>1.65082994499244E-2</v>
      </c>
      <c r="HC641">
        <v>1.62779117090395E-2</v>
      </c>
      <c r="HD641">
        <v>1.3242114073364101E-2</v>
      </c>
      <c r="HE641">
        <v>1.4958523388486401E-2</v>
      </c>
      <c r="HF641">
        <v>1.3556096746469799E-2</v>
      </c>
      <c r="HG641">
        <v>1.2652838449866999E-2</v>
      </c>
      <c r="HH641">
        <v>1.12333891593153E-2</v>
      </c>
      <c r="HI641">
        <v>9.2817945187562093E-3</v>
      </c>
      <c r="HJ641">
        <v>1.17108545964584E-2</v>
      </c>
      <c r="HK641">
        <v>1.3539478641178E-2</v>
      </c>
      <c r="HL641">
        <v>1.28722263980308E-2</v>
      </c>
      <c r="HN641">
        <v>1.5369763605121999E-2</v>
      </c>
      <c r="HO641">
        <v>1.5146279110922501E-2</v>
      </c>
      <c r="HP641">
        <v>1.3140520422894E-2</v>
      </c>
      <c r="HQ641">
        <v>1.2501072524173699E-2</v>
      </c>
      <c r="HR641">
        <v>1.26398283100571E-2</v>
      </c>
      <c r="HS641">
        <v>1.15785265734303E-2</v>
      </c>
      <c r="HT641">
        <v>1.20371452794643E-2</v>
      </c>
      <c r="HU641">
        <v>1.23516085295705E-2</v>
      </c>
      <c r="HV641">
        <v>1.1795908903877699E-2</v>
      </c>
      <c r="HW641">
        <v>1.18385733003379E-2</v>
      </c>
      <c r="HX641">
        <v>1.7386291983711999E-2</v>
      </c>
      <c r="HY641">
        <v>1.5577514022879799E-2</v>
      </c>
      <c r="HZ641">
        <v>1.6190350834222E-2</v>
      </c>
      <c r="IA641">
        <v>1.5965105194482E-2</v>
      </c>
      <c r="IB641">
        <v>1.5951396380842201E-2</v>
      </c>
      <c r="IC641">
        <v>1.4671803364763E-2</v>
      </c>
      <c r="ID641">
        <v>1.4344857299875001E-2</v>
      </c>
      <c r="IE641">
        <v>1.5145991710596701E-2</v>
      </c>
      <c r="IF641">
        <v>1.48809649545001E-2</v>
      </c>
      <c r="IG641">
        <v>1.59865257955971E-2</v>
      </c>
      <c r="IH641">
        <v>1.5213359802146401E-2</v>
      </c>
      <c r="II641">
        <v>1.55015291966265E-2</v>
      </c>
      <c r="IJ641">
        <v>1.45720770888147E-2</v>
      </c>
      <c r="IK641">
        <v>1.6012646483432001E-2</v>
      </c>
      <c r="IL641">
        <v>1.75094995938707E-2</v>
      </c>
      <c r="IM641">
        <v>1.5712648382759702E-2</v>
      </c>
      <c r="IN641">
        <v>1.5129673920455399E-2</v>
      </c>
      <c r="IO641">
        <v>1.6248619613179499E-2</v>
      </c>
      <c r="IP641">
        <v>1.6942616275628101E-2</v>
      </c>
      <c r="IQ641">
        <v>1.67349970070063E-2</v>
      </c>
      <c r="IR641">
        <v>1.7136060523625901E-2</v>
      </c>
      <c r="IS641">
        <v>1.6712634169380201E-2</v>
      </c>
      <c r="IT641">
        <v>1.69627117429627E-2</v>
      </c>
      <c r="IU641">
        <v>1.9204373529646501E-2</v>
      </c>
      <c r="IV641">
        <v>1.7656819363765001E-2</v>
      </c>
      <c r="IW641">
        <v>1.7643197315919699E-2</v>
      </c>
      <c r="IX641">
        <v>1.7947760898096E-2</v>
      </c>
      <c r="IY641">
        <v>1.75028761077556E-2</v>
      </c>
      <c r="IZ641">
        <v>1.8245878709422E-2</v>
      </c>
      <c r="JA641">
        <v>1.4134379671304501E-2</v>
      </c>
      <c r="JB641">
        <v>1.80887082024128E-2</v>
      </c>
      <c r="JC641">
        <v>1.49650230014231E-2</v>
      </c>
      <c r="JD641">
        <v>1.4935009858163499E-2</v>
      </c>
      <c r="JE641">
        <v>1.4971040218370001E-2</v>
      </c>
      <c r="JF641">
        <v>1.4890438433212701E-2</v>
      </c>
      <c r="JG641">
        <v>1.8861210446630101E-2</v>
      </c>
      <c r="JH641">
        <v>1.8385796101938499E-2</v>
      </c>
      <c r="JI641">
        <v>2.0166512331343301E-2</v>
      </c>
      <c r="JJ641">
        <v>1.89311564099626E-2</v>
      </c>
      <c r="JK641">
        <v>1.9761017574637701E-2</v>
      </c>
      <c r="JL641">
        <v>1.95907041415921E-2</v>
      </c>
      <c r="JM641">
        <v>1.8787025692290599E-2</v>
      </c>
    </row>
    <row r="642" spans="1:273" x14ac:dyDescent="0.25">
      <c r="A642" s="35">
        <v>44425</v>
      </c>
      <c r="B642" s="31" t="s">
        <v>1711</v>
      </c>
      <c r="C642" t="s">
        <v>1733</v>
      </c>
      <c r="D642" t="s">
        <v>1899</v>
      </c>
      <c r="E642" s="27">
        <v>285.47859</v>
      </c>
      <c r="F642" s="8">
        <v>60000</v>
      </c>
      <c r="G642" s="16">
        <f>VLOOKUP(C642,dFundos!$A$1:$B$28,2,FALSE)</f>
        <v>19391009000107</v>
      </c>
      <c r="H642" s="13"/>
      <c r="I642">
        <f>_xll.ECONOMATICA(G642,"VOLATILITY","1Y",A642)</f>
        <v>3.5558833578397802</v>
      </c>
      <c r="J642">
        <f>_xll.ECONOMATICA(G642,"NAV","1D",A642)</f>
        <v>210.17337900004301</v>
      </c>
      <c r="K642">
        <f>_xll.ECONOMATICA(G642,"NAV","1D",A642+1)</f>
        <v>211.51233400008601</v>
      </c>
      <c r="L642" s="6"/>
      <c r="M642">
        <v>0.23473618384741701</v>
      </c>
      <c r="N642">
        <v>0.24569083307142101</v>
      </c>
      <c r="O642">
        <v>-8.1376549496781095E-2</v>
      </c>
      <c r="P642">
        <v>2.0688802942458999E-2</v>
      </c>
      <c r="Q642">
        <v>9.8907795654667993E-2</v>
      </c>
      <c r="R642">
        <v>-8.0640698797651601E-3</v>
      </c>
      <c r="S642">
        <v>-5.0924381594086299E-2</v>
      </c>
      <c r="T642">
        <v>2.6738318410934901E-2</v>
      </c>
      <c r="U642">
        <v>0.15476820535695901</v>
      </c>
      <c r="V642">
        <v>-0.13845419907738701</v>
      </c>
      <c r="W642">
        <v>-0.13613548353532701</v>
      </c>
      <c r="X642">
        <v>0.24190771582652801</v>
      </c>
      <c r="Y642">
        <v>-0.305282267981966</v>
      </c>
      <c r="Z642">
        <v>0.13286017965583599</v>
      </c>
      <c r="AB642">
        <v>0.113588042586343</v>
      </c>
      <c r="AC642">
        <v>4.5343947567744201E-2</v>
      </c>
      <c r="AD642">
        <v>-4.3509778424777303E-2</v>
      </c>
      <c r="AE642">
        <v>0.148119403274904</v>
      </c>
      <c r="AF642">
        <v>-6.4446885517099905E-4</v>
      </c>
      <c r="AG642">
        <v>-0.26477172723389197</v>
      </c>
      <c r="AH642">
        <v>0.12813670618925199</v>
      </c>
      <c r="AI642">
        <v>-7.8952676813059994E-2</v>
      </c>
      <c r="AJ642">
        <v>-5.9606435843306799E-2</v>
      </c>
      <c r="AK642">
        <v>1.93920814126614E-2</v>
      </c>
      <c r="AL642">
        <v>-8.2666574326140094E-2</v>
      </c>
      <c r="AM642">
        <v>-0.20597897455445499</v>
      </c>
      <c r="AN642">
        <v>-3.3262288525293102E-2</v>
      </c>
      <c r="AO642">
        <v>-5.3375977222458501E-2</v>
      </c>
      <c r="AP642">
        <v>-2.3367232552118401E-2</v>
      </c>
      <c r="AQ642">
        <v>-0.30687384733028</v>
      </c>
      <c r="AR642">
        <v>0.145982697722502</v>
      </c>
      <c r="AS642">
        <v>-5.1928115772170699E-2</v>
      </c>
      <c r="AT642">
        <v>8.6394489699159693E-2</v>
      </c>
      <c r="AU642">
        <v>-0.29513228628275101</v>
      </c>
      <c r="AV642">
        <v>0.11144872696604601</v>
      </c>
      <c r="AW642">
        <v>-5.9147812862647697E-2</v>
      </c>
      <c r="AX642">
        <v>-0.19254994149377999</v>
      </c>
      <c r="AY642">
        <v>6.2972991509013795E-2</v>
      </c>
      <c r="BA642">
        <v>0.28616991967283001</v>
      </c>
      <c r="BB642">
        <v>7.0423667602881296E-2</v>
      </c>
      <c r="BC642">
        <v>0.15745977507322101</v>
      </c>
      <c r="BD642">
        <v>9.9551298262667808E-3</v>
      </c>
      <c r="BE642">
        <v>-0.111941102477431</v>
      </c>
      <c r="BF642">
        <v>0.147917495087313</v>
      </c>
      <c r="BG642">
        <v>0.14748089870408901</v>
      </c>
      <c r="BH642">
        <v>-6.7558031787484693E-2</v>
      </c>
      <c r="BI642">
        <v>-0.26347615785198297</v>
      </c>
      <c r="BJ642">
        <v>-8.8550803138787201E-2</v>
      </c>
      <c r="BK642">
        <v>2.7228274120716399E-2</v>
      </c>
      <c r="BL642">
        <v>-1.8510832796891901E-2</v>
      </c>
      <c r="BM642">
        <v>-0.18707302006078</v>
      </c>
      <c r="BN642">
        <v>7.7073114880477104E-3</v>
      </c>
      <c r="BP642">
        <v>5.7702978483575897E-2</v>
      </c>
      <c r="BQ642">
        <v>-0.21826798638358</v>
      </c>
      <c r="BR642">
        <v>-0.155273389282229</v>
      </c>
      <c r="BS642">
        <v>0.275724199491378</v>
      </c>
      <c r="BT642">
        <v>-0.67051350488327399</v>
      </c>
      <c r="BU642">
        <v>-0.21915286852163299</v>
      </c>
      <c r="BV642">
        <v>-0.12759108876707601</v>
      </c>
      <c r="BW642">
        <v>-0.62299833534780202</v>
      </c>
      <c r="BX642">
        <v>-2.3775108093104801E-2</v>
      </c>
      <c r="BY642">
        <v>-0.169687951256492</v>
      </c>
      <c r="BZ642">
        <v>-0.27076398309873201</v>
      </c>
      <c r="CA642">
        <v>5.9245737247692901E-2</v>
      </c>
      <c r="CB642">
        <v>0.24494832832715499</v>
      </c>
      <c r="CC642">
        <v>0.12765637893608101</v>
      </c>
      <c r="CD642">
        <v>3.39711892593186E-2</v>
      </c>
      <c r="CE642">
        <v>0.117289808986243</v>
      </c>
      <c r="CF642">
        <v>0.26023838508990599</v>
      </c>
      <c r="CG642">
        <v>-8.4666199927596594E-2</v>
      </c>
      <c r="CH642">
        <v>5.5053951655281697E-4</v>
      </c>
      <c r="CI642">
        <v>0.183517485675111</v>
      </c>
      <c r="CJ642">
        <v>0.113435807179485</v>
      </c>
      <c r="CK642">
        <v>0.238722188259999</v>
      </c>
      <c r="CL642">
        <v>-0.33768537277865102</v>
      </c>
      <c r="CM642">
        <v>6.8896770608262201E-2</v>
      </c>
      <c r="CN642">
        <v>-0.35752375943047798</v>
      </c>
      <c r="CO642">
        <v>0.20784170101251201</v>
      </c>
      <c r="CP642">
        <v>-9.4055876888887696E-2</v>
      </c>
      <c r="CQ642">
        <v>0.317376494422206</v>
      </c>
      <c r="CR642">
        <v>9.6236118042725097E-2</v>
      </c>
      <c r="CS642">
        <v>-8.5171882528811693E-2</v>
      </c>
      <c r="CT642">
        <v>0.184086840272357</v>
      </c>
      <c r="CU642">
        <v>-0.14639113642260801</v>
      </c>
      <c r="CV642">
        <v>0.109301892916847</v>
      </c>
      <c r="CW642">
        <v>4.5205166497908102E-2</v>
      </c>
      <c r="CX642">
        <v>7.5803586332767695E-2</v>
      </c>
      <c r="CY642">
        <v>0.104515260500193</v>
      </c>
      <c r="CZ642">
        <v>8.9232277423434397E-2</v>
      </c>
      <c r="DA642">
        <v>-1.1832878954010099E-3</v>
      </c>
      <c r="DC642">
        <v>-0.175629479235795</v>
      </c>
      <c r="DD642">
        <v>8.0683590567787206E-2</v>
      </c>
      <c r="DE642">
        <v>0.35663868929987103</v>
      </c>
      <c r="DF642">
        <v>1.8327658654016001E-2</v>
      </c>
      <c r="DH642">
        <v>0.226419937098399</v>
      </c>
      <c r="DI642">
        <v>6.7543190380092696E-2</v>
      </c>
      <c r="DJ642">
        <v>-0.230602800911583</v>
      </c>
      <c r="DK642">
        <v>-0.31841081163293</v>
      </c>
      <c r="DL642">
        <v>0.13593634903372701</v>
      </c>
      <c r="DM642">
        <v>0.34813146066881001</v>
      </c>
      <c r="DN642">
        <v>-0.37223085928417299</v>
      </c>
      <c r="DO642">
        <v>-0.15705933865319799</v>
      </c>
      <c r="DP642">
        <v>-0.48752365182736002</v>
      </c>
      <c r="DQ642">
        <v>6.98726322298171E-2</v>
      </c>
      <c r="DR642">
        <v>-7.8787298480165205E-2</v>
      </c>
      <c r="DS642">
        <v>1.57201560796238E-2</v>
      </c>
      <c r="DT642">
        <v>0.17214157087437301</v>
      </c>
      <c r="DU642">
        <v>0.47718199130031302</v>
      </c>
      <c r="DV642">
        <v>0.155610154797614</v>
      </c>
      <c r="DW642">
        <v>2.03988020075485E-4</v>
      </c>
      <c r="DX642">
        <v>-0.39331156303887799</v>
      </c>
      <c r="DY642">
        <v>2.9246702069940501E-2</v>
      </c>
      <c r="DZ642">
        <v>0.17097824911616</v>
      </c>
      <c r="EA642">
        <v>0.32742083330958799</v>
      </c>
      <c r="EB642">
        <v>0.64292616953025605</v>
      </c>
      <c r="EC642">
        <v>0.30112969307083398</v>
      </c>
      <c r="ED642">
        <v>3.1958912586560501E-2</v>
      </c>
      <c r="EE642">
        <v>0.54705440034012998</v>
      </c>
      <c r="EF642">
        <v>0.71041769278963296</v>
      </c>
      <c r="EG642">
        <v>5.2206250984454501E-3</v>
      </c>
      <c r="EH642">
        <v>-5.9960709677398E-2</v>
      </c>
      <c r="EI642">
        <v>-0.117587411477871</v>
      </c>
      <c r="EJ642">
        <v>5.6645258155185697E-4</v>
      </c>
      <c r="EK642">
        <v>8.86014331626939E-3</v>
      </c>
      <c r="EN642">
        <v>0.46624985334347002</v>
      </c>
      <c r="EO642">
        <v>0.30595504413213298</v>
      </c>
      <c r="EP642">
        <v>0.35725463403650798</v>
      </c>
      <c r="EQ642">
        <v>0.31803639576537501</v>
      </c>
      <c r="ER642">
        <v>-0.39929170052346302</v>
      </c>
      <c r="ES642">
        <v>0.441279320330068</v>
      </c>
      <c r="ET642">
        <v>-3.4047424378513803E-2</v>
      </c>
      <c r="EU642">
        <v>-4.21889764766092E-2</v>
      </c>
      <c r="EV642">
        <v>0.321927366712771</v>
      </c>
      <c r="EW642">
        <v>-0.36421173817871</v>
      </c>
      <c r="EX642">
        <v>-0.24066920341283499</v>
      </c>
      <c r="EY642">
        <v>-0.31444085980183401</v>
      </c>
      <c r="EZ642">
        <v>-0.19155659292664501</v>
      </c>
      <c r="FA642">
        <v>-0.16394738267990799</v>
      </c>
      <c r="FB642">
        <v>-3.6638961319113199E-2</v>
      </c>
      <c r="FC642">
        <v>-0.71428362753067598</v>
      </c>
      <c r="FD642">
        <v>0.228631319623673</v>
      </c>
      <c r="FE642">
        <v>-0.19269269851065501</v>
      </c>
      <c r="FF642">
        <v>5.5176777823362499E-2</v>
      </c>
      <c r="FG642">
        <v>0.52672004549094698</v>
      </c>
      <c r="FH642">
        <v>5.7298942738270901E-2</v>
      </c>
      <c r="FI642">
        <v>-0.25545205280650402</v>
      </c>
      <c r="FJ642">
        <v>-5.0190143429063E-2</v>
      </c>
      <c r="FK642">
        <v>0.12980706305825199</v>
      </c>
      <c r="FL642">
        <v>0.32947087020147597</v>
      </c>
      <c r="FM642">
        <v>-0.471273378570913</v>
      </c>
      <c r="FN642">
        <v>-0.15538353372903699</v>
      </c>
      <c r="FO642">
        <v>-3.30744554048579E-2</v>
      </c>
      <c r="FP642">
        <v>8.8197738114104099E-2</v>
      </c>
      <c r="FQ642">
        <v>-0.21563934378718799</v>
      </c>
      <c r="FR642">
        <v>-0.12518689327407601</v>
      </c>
      <c r="FS642">
        <v>5.3061256585351699E-2</v>
      </c>
      <c r="FU642">
        <v>-1.8722492313827401E-3</v>
      </c>
      <c r="FV642">
        <v>3.4668389889702701E-2</v>
      </c>
      <c r="FW642">
        <v>0.30906531828804901</v>
      </c>
      <c r="FX642">
        <v>0.15105544862308301</v>
      </c>
      <c r="FY642">
        <v>0.112472681757936</v>
      </c>
      <c r="FZ642">
        <v>0.19730596759472999</v>
      </c>
      <c r="GA642">
        <v>5.2840811076748699E-2</v>
      </c>
      <c r="GB642">
        <v>4.77995179608115E-2</v>
      </c>
      <c r="GC642">
        <v>0.128955033324019</v>
      </c>
      <c r="GD642">
        <v>0.245045366136765</v>
      </c>
      <c r="GE642">
        <v>0.27733400092984101</v>
      </c>
      <c r="GF642">
        <v>-5.8825415089813801E-2</v>
      </c>
      <c r="GH642">
        <v>-1.50978664350987E-2</v>
      </c>
      <c r="GI642">
        <v>-9.5461839555355296E-2</v>
      </c>
      <c r="GJ642">
        <v>0.25385009284946097</v>
      </c>
      <c r="GK642">
        <v>0.28105750043323502</v>
      </c>
      <c r="GL642">
        <v>-0.29922541643827599</v>
      </c>
      <c r="GM642">
        <v>0.26417192530061601</v>
      </c>
      <c r="GN642">
        <v>0.10640712989697899</v>
      </c>
      <c r="GO642">
        <v>-6.8791785088251303E-2</v>
      </c>
      <c r="GP642">
        <v>0.35496107284416201</v>
      </c>
      <c r="GQ642">
        <v>0.24435856375930601</v>
      </c>
      <c r="GR642">
        <v>-9.8582805640035104E-2</v>
      </c>
      <c r="GS642">
        <v>-0.100914021186327</v>
      </c>
      <c r="GT642">
        <v>-0.18154607842007001</v>
      </c>
      <c r="GU642">
        <v>7.2667722270125495E-2</v>
      </c>
      <c r="GV642">
        <v>5.9973388306389097E-2</v>
      </c>
      <c r="GW642">
        <v>-0.102072487970872</v>
      </c>
      <c r="GX642">
        <v>-5.9081896324642003E-3</v>
      </c>
      <c r="GY642">
        <v>0.21446991268021501</v>
      </c>
      <c r="GZ642">
        <v>-0.114427614880697</v>
      </c>
      <c r="HA642">
        <v>-0.100738461060246</v>
      </c>
      <c r="HB642">
        <v>1.4658904729003599E-2</v>
      </c>
      <c r="HC642">
        <v>-1.06229073026043E-2</v>
      </c>
      <c r="HD642">
        <v>-0.170865321706515</v>
      </c>
      <c r="HE642">
        <v>0.264719175720529</v>
      </c>
      <c r="HF642">
        <v>0.114093657248304</v>
      </c>
      <c r="HG642">
        <v>0.40596269773232102</v>
      </c>
      <c r="HH642">
        <v>0.112785893543332</v>
      </c>
      <c r="HI642">
        <v>3.8365387990779702E-2</v>
      </c>
      <c r="HJ642">
        <v>-0.55460707808379095</v>
      </c>
      <c r="HK642">
        <v>-0.101014175925229</v>
      </c>
      <c r="HM642">
        <v>0.19657010616356299</v>
      </c>
      <c r="HN642">
        <v>-0.196924058673176</v>
      </c>
      <c r="HO642">
        <v>7.7952622268639998E-2</v>
      </c>
      <c r="HP642">
        <v>8.8554349531477797E-2</v>
      </c>
      <c r="HQ642">
        <v>-7.4370836955495206E-5</v>
      </c>
      <c r="HR642">
        <v>1.0550942715781299E-2</v>
      </c>
      <c r="HS642">
        <v>0.235644291205972</v>
      </c>
      <c r="HT642">
        <v>0.19063412073592201</v>
      </c>
      <c r="HU642">
        <v>0.13620785593957399</v>
      </c>
      <c r="HV642">
        <v>9.0108677977696103E-2</v>
      </c>
      <c r="HW642">
        <v>0.112694154631754</v>
      </c>
      <c r="HX642">
        <v>0.38514635089086402</v>
      </c>
      <c r="HY642">
        <v>6.5712383729987806E-2</v>
      </c>
      <c r="HZ642">
        <v>8.0208134750137106E-2</v>
      </c>
      <c r="IA642">
        <v>-0.11284180418442701</v>
      </c>
      <c r="IB642">
        <v>-2.0133167618041601E-2</v>
      </c>
      <c r="IC642">
        <v>-2.9645184531546E-2</v>
      </c>
      <c r="ID642">
        <v>-2.0570892684190802E-2</v>
      </c>
      <c r="IE642">
        <v>0.131537372180901</v>
      </c>
      <c r="IF642">
        <v>-0.1315700307714</v>
      </c>
      <c r="IG642">
        <v>9.4614239060320002E-2</v>
      </c>
      <c r="IH642">
        <v>5.6163029876188403E-2</v>
      </c>
      <c r="II642">
        <v>-5.3145337005844298E-2</v>
      </c>
      <c r="IJ642">
        <v>-8.7529903339600396E-2</v>
      </c>
      <c r="IK642">
        <v>4.7572498624504099E-2</v>
      </c>
      <c r="IL642">
        <v>-7.5624976852850495E-2</v>
      </c>
      <c r="IM642">
        <v>0.40864432903617898</v>
      </c>
      <c r="IN642">
        <v>0.189294928350137</v>
      </c>
      <c r="IO642">
        <v>0.40000310236791797</v>
      </c>
      <c r="IP642">
        <v>0.41345383870066099</v>
      </c>
      <c r="IQ642">
        <v>0.10756053015939</v>
      </c>
      <c r="IR642">
        <v>-5.13004591084609E-2</v>
      </c>
      <c r="IS642">
        <v>5.9308167328708798E-2</v>
      </c>
      <c r="IT642">
        <v>9.4827730208635296E-3</v>
      </c>
      <c r="IU642">
        <v>0.56689514876779901</v>
      </c>
      <c r="IV642">
        <v>-9.9788868828909499E-2</v>
      </c>
      <c r="IW642">
        <v>-0.28374316771078201</v>
      </c>
      <c r="IX642">
        <v>-0.31368990257760698</v>
      </c>
      <c r="IY642">
        <v>-0.22417793834392799</v>
      </c>
      <c r="IZ642">
        <v>0.47048400392668599</v>
      </c>
      <c r="JA642">
        <v>0.26824481665244099</v>
      </c>
      <c r="JB642">
        <v>-8.3583233663375694E-2</v>
      </c>
      <c r="JC642">
        <v>-0.21199196999077699</v>
      </c>
      <c r="JD642">
        <v>6.4742103859316599E-2</v>
      </c>
      <c r="JE642">
        <v>5.5412081019312602E-2</v>
      </c>
      <c r="JF642">
        <v>0.105774973599182</v>
      </c>
      <c r="JG642">
        <v>-4.1176647300744697E-2</v>
      </c>
      <c r="JH642">
        <v>8.8476667951908894E-2</v>
      </c>
      <c r="JI642">
        <v>7.59222748456523E-3</v>
      </c>
      <c r="JJ642">
        <v>8.1460483670525705E-2</v>
      </c>
      <c r="JK642">
        <v>-6.0930749532417401E-2</v>
      </c>
      <c r="JL642">
        <v>-0.15909067269603799</v>
      </c>
      <c r="JM642">
        <v>-0.72212029726870197</v>
      </c>
    </row>
    <row r="643" spans="1:273" x14ac:dyDescent="0.25">
      <c r="A643" s="35">
        <v>44425</v>
      </c>
      <c r="B643" s="31" t="s">
        <v>1711</v>
      </c>
      <c r="C643" t="s">
        <v>1742</v>
      </c>
      <c r="D643" t="s">
        <v>1899</v>
      </c>
      <c r="E643" s="27">
        <v>60.950592999999998</v>
      </c>
      <c r="F643" s="8">
        <v>20000</v>
      </c>
      <c r="G643" s="16">
        <f>VLOOKUP(C643,dFundos!$A$1:$B$28,2,FALSE)</f>
        <v>20394372000157</v>
      </c>
      <c r="H643" s="13"/>
      <c r="I643">
        <f>_xll.ECONOMATICA(G643,"VOLATILITY","1Y",A643)</f>
        <v>14.6974867104582</v>
      </c>
      <c r="J643">
        <f>_xll.ECONOMATICA(G643,"NAV","1D",A643)</f>
        <v>331.85977100022097</v>
      </c>
      <c r="K643">
        <f>_xll.ECONOMATICA(G643,"NAV","1D",A643+1)</f>
        <v>328.13462299993301</v>
      </c>
      <c r="L643" s="6"/>
      <c r="M643">
        <v>0.245387788891094</v>
      </c>
      <c r="N643">
        <v>-0.50207556741952397</v>
      </c>
      <c r="O643">
        <v>0.23564877956232499</v>
      </c>
      <c r="P643">
        <v>0.34358926204731699</v>
      </c>
      <c r="Q643">
        <v>1.0747605569122201</v>
      </c>
      <c r="R643">
        <v>0.51101424396620099</v>
      </c>
      <c r="S643">
        <v>1.0771661372928101</v>
      </c>
      <c r="T643">
        <v>0.18167256421293099</v>
      </c>
      <c r="U643">
        <v>0.50597813024069205</v>
      </c>
      <c r="V643">
        <v>-0.422636907842389</v>
      </c>
      <c r="W643">
        <v>1.0232814856863099</v>
      </c>
      <c r="X643">
        <v>1.3096476388454901</v>
      </c>
      <c r="Y643">
        <v>-3.1076493887667298</v>
      </c>
      <c r="Z643">
        <v>-1.3070879427687001</v>
      </c>
      <c r="AB643">
        <v>-2.39104953916467</v>
      </c>
      <c r="AC643">
        <v>1.88858466826787</v>
      </c>
      <c r="AD643">
        <v>-1.72659823556387</v>
      </c>
      <c r="AE643">
        <v>-0.21314178593456701</v>
      </c>
      <c r="AF643">
        <v>1.2005074699118301</v>
      </c>
      <c r="AG643">
        <v>0.620814690410043</v>
      </c>
      <c r="AH643">
        <v>-0.47791134193175799</v>
      </c>
      <c r="AI643">
        <v>-0.90668341263153696</v>
      </c>
      <c r="AJ643">
        <v>-1.1827657801404701</v>
      </c>
      <c r="AK643">
        <v>-1.07956098190698</v>
      </c>
      <c r="AL643">
        <v>0.68113929119135697</v>
      </c>
      <c r="AM643">
        <v>-2.0796971573872698</v>
      </c>
      <c r="AN643">
        <v>0.166537053701177</v>
      </c>
      <c r="AO643">
        <v>1.2823087607102901</v>
      </c>
      <c r="AP643">
        <v>1.7393104548318701</v>
      </c>
      <c r="AQ643">
        <v>-0.39635291877857498</v>
      </c>
      <c r="AR643">
        <v>0.186268893776287</v>
      </c>
      <c r="AS643">
        <v>0.63296902171714498</v>
      </c>
      <c r="AT643">
        <v>-1.00278702520882</v>
      </c>
      <c r="AU643">
        <v>1.4093861256697</v>
      </c>
      <c r="AV643">
        <v>-1.6093076941615401</v>
      </c>
      <c r="AW643">
        <v>2.2090911697887301</v>
      </c>
      <c r="AX643">
        <v>1.1991277231572901</v>
      </c>
      <c r="AY643">
        <v>1.1520828251377699</v>
      </c>
      <c r="BA643">
        <v>0.74495954977464895</v>
      </c>
      <c r="BB643">
        <v>-0.65916978337554599</v>
      </c>
      <c r="BC643">
        <v>-0.14812412900937499</v>
      </c>
      <c r="BD643">
        <v>-0.391239813325228</v>
      </c>
      <c r="BE643">
        <v>-1.1000034168318999</v>
      </c>
      <c r="BF643">
        <v>0.273932440359204</v>
      </c>
      <c r="BG643">
        <v>-4.31326079706196E-3</v>
      </c>
      <c r="BH643">
        <v>0.46864563119015701</v>
      </c>
      <c r="BI643">
        <v>6.4929576547001502E-2</v>
      </c>
      <c r="BJ643">
        <v>-1.65795925558996</v>
      </c>
      <c r="BK643">
        <v>-0.30524944941134902</v>
      </c>
      <c r="BL643">
        <v>-3.3022053014065</v>
      </c>
      <c r="BM643">
        <v>0.41927586989913801</v>
      </c>
      <c r="BN643">
        <v>-0.633453409500362</v>
      </c>
      <c r="BP643">
        <v>3.3151100771647202</v>
      </c>
      <c r="BQ643">
        <v>1.6756084656663</v>
      </c>
      <c r="BR643">
        <v>1.9868665192916499</v>
      </c>
      <c r="BS643">
        <v>-2.98994375953043E-2</v>
      </c>
      <c r="BT643">
        <v>1.41937156968197</v>
      </c>
      <c r="BU643">
        <v>-0.277249502505583</v>
      </c>
      <c r="BV643">
        <v>0.62700272155780101</v>
      </c>
      <c r="BW643">
        <v>-1.0928466854238601</v>
      </c>
      <c r="BX643">
        <v>1.59175165845227</v>
      </c>
      <c r="BY643">
        <v>0.93179146642796695</v>
      </c>
      <c r="BZ643">
        <v>-0.27785600759671097</v>
      </c>
      <c r="CA643">
        <v>-1.0794949306728101</v>
      </c>
      <c r="CB643">
        <v>0.27548164107429302</v>
      </c>
      <c r="CC643">
        <v>-0.68882596660841999</v>
      </c>
      <c r="CD643">
        <v>0.44056230235582899</v>
      </c>
      <c r="CE643">
        <v>1.7538023677843699</v>
      </c>
      <c r="CF643">
        <v>-0.161938931887562</v>
      </c>
      <c r="CG643">
        <v>-0.321366237949405</v>
      </c>
      <c r="CH643">
        <v>0.51924388717452497</v>
      </c>
      <c r="CI643">
        <v>-0.45887936694270998</v>
      </c>
      <c r="CJ643">
        <v>1.1932107152461</v>
      </c>
      <c r="CK643">
        <v>8.9382814803684596E-2</v>
      </c>
      <c r="CL643">
        <v>-6.8631787416961701E-2</v>
      </c>
      <c r="CM643">
        <v>0.93262385835259898</v>
      </c>
      <c r="CN643">
        <v>-0.19377055868972101</v>
      </c>
      <c r="CO643">
        <v>0.27295638392388399</v>
      </c>
      <c r="CP643">
        <v>-0.67403853354335297</v>
      </c>
      <c r="CQ643">
        <v>-3.5936330277763801E-2</v>
      </c>
      <c r="CR643">
        <v>-0.37172405009187098</v>
      </c>
      <c r="CS643">
        <v>-0.65050688117480604</v>
      </c>
      <c r="CT643">
        <v>1.5122175344004101</v>
      </c>
      <c r="CU643">
        <v>0.34200917816633603</v>
      </c>
      <c r="CV643">
        <v>0.381882198234962</v>
      </c>
      <c r="CW643">
        <v>-0.43782544298664999</v>
      </c>
      <c r="CX643">
        <v>-0.54028460326662797</v>
      </c>
      <c r="CY643">
        <v>-0.142502120615973</v>
      </c>
      <c r="CZ643">
        <v>0.276898323318164</v>
      </c>
      <c r="DA643">
        <v>6.1937062127981302E-4</v>
      </c>
      <c r="DC643">
        <v>1.21327804772591</v>
      </c>
      <c r="DD643">
        <v>-0.163652280753013</v>
      </c>
      <c r="DE643">
        <v>5.5342010455206002E-2</v>
      </c>
      <c r="DF643">
        <v>6.3565548771293801E-4</v>
      </c>
      <c r="DH643">
        <v>-1.0072174289234701</v>
      </c>
      <c r="DI643">
        <v>0.70465748030983399</v>
      </c>
      <c r="DJ643">
        <v>0.59200160558248205</v>
      </c>
      <c r="DK643">
        <v>1.56267190795916</v>
      </c>
      <c r="DL643">
        <v>0.50214861876156602</v>
      </c>
      <c r="DM643">
        <v>-0.65693970645952504</v>
      </c>
      <c r="DN643">
        <v>0.29565376771643098</v>
      </c>
      <c r="DO643">
        <v>0.19208917856303701</v>
      </c>
      <c r="DP643">
        <v>-0.45451122714439401</v>
      </c>
      <c r="DQ643">
        <v>-0.905959007013735</v>
      </c>
      <c r="DR643">
        <v>0.1022365731842</v>
      </c>
      <c r="DS643">
        <v>0.77614207148144498</v>
      </c>
      <c r="DT643">
        <v>1.5171886167081501</v>
      </c>
      <c r="DU643">
        <v>3.80963945644908E-2</v>
      </c>
      <c r="DV643">
        <v>-0.34912790570160701</v>
      </c>
      <c r="DW643">
        <v>5.0291582738282202E-4</v>
      </c>
      <c r="DX643">
        <v>0.54486689095938301</v>
      </c>
      <c r="DY643">
        <v>-2.75865545891065</v>
      </c>
      <c r="DZ643">
        <v>0.96628878181945799</v>
      </c>
      <c r="EA643">
        <v>-1.79600293377007</v>
      </c>
      <c r="EB643">
        <v>1.41591253432125</v>
      </c>
      <c r="EC643">
        <v>1.3440185392028099</v>
      </c>
      <c r="ED643">
        <v>8.6985190500854501E-2</v>
      </c>
      <c r="EE643">
        <v>0.78065024445095299</v>
      </c>
      <c r="EF643">
        <v>0.582301503345661</v>
      </c>
      <c r="EG643">
        <v>0.55402681591658598</v>
      </c>
      <c r="EH643">
        <v>1.7901999308378401E-2</v>
      </c>
      <c r="EI643">
        <v>-7.7092360152164502E-2</v>
      </c>
      <c r="EJ643">
        <v>0.216105004074052</v>
      </c>
      <c r="EK643">
        <v>0.53859473937336599</v>
      </c>
      <c r="EN643">
        <v>-0.17201813407155001</v>
      </c>
      <c r="EO643">
        <v>-0.469468531446182</v>
      </c>
      <c r="EP643">
        <v>-0.10528311531743401</v>
      </c>
      <c r="EQ643">
        <v>-0.81117712770719697</v>
      </c>
      <c r="ER643">
        <v>0.19663280218082901</v>
      </c>
      <c r="ES643">
        <v>1.0847714544070199</v>
      </c>
      <c r="ET643">
        <v>-2.4167668058907998</v>
      </c>
      <c r="EU643">
        <v>-0.19444098506937699</v>
      </c>
      <c r="EV643">
        <v>1.94588476515491</v>
      </c>
      <c r="EW643">
        <v>-0.53376756013676596</v>
      </c>
      <c r="EX643">
        <v>-1.4089897485973799</v>
      </c>
      <c r="EY643">
        <v>-1.28369222084075</v>
      </c>
      <c r="EZ643">
        <v>1.9326949421156301</v>
      </c>
      <c r="FA643">
        <v>-0.47930318505677899</v>
      </c>
      <c r="FB643">
        <v>1.33010841927899</v>
      </c>
      <c r="FC643">
        <v>1.8252459005452699</v>
      </c>
      <c r="FD643">
        <v>-0.31656244300393199</v>
      </c>
      <c r="FE643">
        <v>0.129548576296656</v>
      </c>
      <c r="FF643">
        <v>0.63808300819800901</v>
      </c>
      <c r="FG643">
        <v>-6.3886374846333603E-3</v>
      </c>
      <c r="FH643">
        <v>1.0149244189960899E-2</v>
      </c>
      <c r="FI643">
        <v>-1.1701438163981901</v>
      </c>
      <c r="FJ643">
        <v>-0.27415126760388397</v>
      </c>
      <c r="FK643">
        <v>0.70801024812681101</v>
      </c>
      <c r="FL643">
        <v>-0.794324163598503</v>
      </c>
      <c r="FM643">
        <v>-0.40035071042439102</v>
      </c>
      <c r="FN643">
        <v>0.41665763546916401</v>
      </c>
      <c r="FO643">
        <v>1.62255931663822</v>
      </c>
      <c r="FP643">
        <v>6.2033936956140699E-2</v>
      </c>
      <c r="FQ643">
        <v>-0.46306480635394098</v>
      </c>
      <c r="FR643">
        <v>0.542311538083595</v>
      </c>
      <c r="FS643">
        <v>1.13258105993737</v>
      </c>
      <c r="FU643">
        <v>1.39165233431413</v>
      </c>
      <c r="FV643">
        <v>-2.43879144363746E-2</v>
      </c>
      <c r="FW643">
        <v>6.9450714181584799E-2</v>
      </c>
      <c r="FX643">
        <v>0.66754891686286999</v>
      </c>
      <c r="FY643">
        <v>0.35070101621386102</v>
      </c>
      <c r="FZ643">
        <v>0.22034122812328899</v>
      </c>
      <c r="GA643">
        <v>0.152441518912383</v>
      </c>
      <c r="GB643">
        <v>-0.16073012375272799</v>
      </c>
      <c r="GC643">
        <v>0.96869450844678795</v>
      </c>
      <c r="GD643">
        <v>0.19820614143100099</v>
      </c>
      <c r="GE643">
        <v>-0.36043731251993399</v>
      </c>
      <c r="GF643">
        <v>-0.83392640999591106</v>
      </c>
      <c r="GH643">
        <v>0.22254840205278001</v>
      </c>
      <c r="GI643">
        <v>0.87619746591371905</v>
      </c>
      <c r="GJ643">
        <v>0.31758435998199303</v>
      </c>
      <c r="GK643">
        <v>-0.14082705383771099</v>
      </c>
      <c r="GL643">
        <v>0.24578180345997699</v>
      </c>
      <c r="GM643">
        <v>0.36339165217213998</v>
      </c>
      <c r="GN643">
        <v>-0.46069905210970302</v>
      </c>
      <c r="GO643">
        <v>1.2702662752417399E-2</v>
      </c>
      <c r="GP643">
        <v>-0.55601836156711204</v>
      </c>
      <c r="GQ643">
        <v>-5.8805744629353296E-4</v>
      </c>
      <c r="GR643">
        <v>0.93700601810269302</v>
      </c>
      <c r="GS643">
        <v>0.69915012409182997</v>
      </c>
      <c r="GT643">
        <v>-1.1961522398451101</v>
      </c>
      <c r="GU643">
        <v>-0.77936959614817203</v>
      </c>
      <c r="GV643">
        <v>-2.13953962484084</v>
      </c>
      <c r="GW643">
        <v>1.3773544078503599</v>
      </c>
      <c r="GX643">
        <v>1.5012437605037099</v>
      </c>
      <c r="GY643">
        <v>-0.25623281726439001</v>
      </c>
      <c r="GZ643">
        <v>-1.08531411260628</v>
      </c>
      <c r="HA643">
        <v>-0.203951458661322</v>
      </c>
      <c r="HB643">
        <v>1.1508637280712699</v>
      </c>
      <c r="HC643">
        <v>-0.102151052578847</v>
      </c>
      <c r="HD643">
        <v>1.2240397938512599</v>
      </c>
      <c r="HE643">
        <v>-0.26174598151556</v>
      </c>
      <c r="HF643">
        <v>2.8586893859028399E-2</v>
      </c>
      <c r="HG643">
        <v>0.43358972925489098</v>
      </c>
      <c r="HH643">
        <v>-9.3522268798551494E-2</v>
      </c>
      <c r="HI643">
        <v>-0.25499332959952897</v>
      </c>
      <c r="HJ643">
        <v>0.123878421072732</v>
      </c>
      <c r="HK643">
        <v>0.24234297125076401</v>
      </c>
      <c r="HM643">
        <v>0.492779967316892</v>
      </c>
      <c r="HN643">
        <v>4.2375497105240398E-2</v>
      </c>
      <c r="HO643">
        <v>-0.16903803616514801</v>
      </c>
      <c r="HP643">
        <v>-0.164800950915378</v>
      </c>
      <c r="HQ643">
        <v>0.46555468688893598</v>
      </c>
      <c r="HR643">
        <v>0.14798075244471001</v>
      </c>
      <c r="HS643">
        <v>0.30674793397338401</v>
      </c>
      <c r="HT643">
        <v>-0.19799836363745299</v>
      </c>
      <c r="HU643">
        <v>-0.79504724653816095</v>
      </c>
      <c r="HV643">
        <v>7.63835640100297E-2</v>
      </c>
      <c r="HW643">
        <v>-1.5341310208896199</v>
      </c>
      <c r="HX643">
        <v>1.78922280410916</v>
      </c>
      <c r="HY643">
        <v>0.51050862202828295</v>
      </c>
      <c r="HZ643">
        <v>-0.20058751515534801</v>
      </c>
      <c r="IA643">
        <v>0.77442038418666903</v>
      </c>
      <c r="IB643">
        <v>0.23250732574524599</v>
      </c>
      <c r="IC643">
        <v>0.29999259040778298</v>
      </c>
      <c r="ID643">
        <v>5.5449424326070598E-2</v>
      </c>
      <c r="IE643">
        <v>0.13367794526857299</v>
      </c>
      <c r="IF643">
        <v>0.32588628146186199</v>
      </c>
      <c r="IG643">
        <v>0.74397324478923099</v>
      </c>
      <c r="IH643">
        <v>-7.8279796980495996E-3</v>
      </c>
      <c r="II643">
        <v>-0.21567398434854099</v>
      </c>
      <c r="IJ643">
        <v>0.42195777914457699</v>
      </c>
      <c r="IK643">
        <v>-0.83363939320406599</v>
      </c>
      <c r="IL643">
        <v>9.6682484581833705E-3</v>
      </c>
      <c r="IM643">
        <v>1.6006152738555099</v>
      </c>
      <c r="IN643">
        <v>-0.39208500793392898</v>
      </c>
      <c r="IO643">
        <v>0.16936219981289499</v>
      </c>
      <c r="IP643">
        <v>-0.44355898080539202</v>
      </c>
      <c r="IQ643">
        <v>-0.72895633911684898</v>
      </c>
      <c r="IR643">
        <v>-1.5384544834887499</v>
      </c>
      <c r="IS643">
        <v>1.62373680796009</v>
      </c>
      <c r="IT643">
        <v>0.82506457711133396</v>
      </c>
      <c r="IU643">
        <v>0.38138000509206899</v>
      </c>
      <c r="IV643">
        <v>0.64604379931552103</v>
      </c>
      <c r="IW643">
        <v>0.38873171160957998</v>
      </c>
      <c r="IX643">
        <v>-0.72318350366913398</v>
      </c>
      <c r="IY643">
        <v>0.19263603189756401</v>
      </c>
      <c r="IZ643">
        <v>0.116184489706939</v>
      </c>
      <c r="JA643">
        <v>-1.8587384056445399E-2</v>
      </c>
      <c r="JB643">
        <v>-0.26899888698608299</v>
      </c>
      <c r="JC643">
        <v>0.61444491784641297</v>
      </c>
      <c r="JD643">
        <v>-0.262064219350577</v>
      </c>
      <c r="JE643">
        <v>0.49302194674965</v>
      </c>
      <c r="JF643">
        <v>0.27604793176578801</v>
      </c>
      <c r="JG643">
        <v>-6.34970370811061E-2</v>
      </c>
      <c r="JH643">
        <v>9.1442859411472496E-2</v>
      </c>
      <c r="JI643">
        <v>0.32091914054035398</v>
      </c>
      <c r="JJ643">
        <v>0.18664801937120501</v>
      </c>
      <c r="JK643">
        <v>0.168223116452282</v>
      </c>
      <c r="JL643">
        <v>0.25823136675171598</v>
      </c>
      <c r="JM643">
        <v>-0.74459460984144199</v>
      </c>
    </row>
    <row r="644" spans="1:273" x14ac:dyDescent="0.25">
      <c r="A644" s="35">
        <v>44425</v>
      </c>
      <c r="B644" s="31" t="s">
        <v>1711</v>
      </c>
      <c r="C644" t="s">
        <v>1739</v>
      </c>
      <c r="D644" t="s">
        <v>1899</v>
      </c>
      <c r="E644" s="27">
        <v>31.057057</v>
      </c>
      <c r="F644" s="8">
        <v>20000</v>
      </c>
      <c r="G644" s="16">
        <f>VLOOKUP(C644,dFundos!$A$1:$B$28,2,FALSE)</f>
        <v>19436835000117</v>
      </c>
      <c r="H644" s="13"/>
      <c r="I644">
        <f>_xll.ECONOMATICA(G644,"VOLATILITY","1Y",A644)</f>
        <v>20.024055939225899</v>
      </c>
      <c r="J644">
        <f>_xll.ECONOMATICA(G644,"NAV","1D",A644)</f>
        <v>640.89121500030205</v>
      </c>
      <c r="K644">
        <f>_xll.ECONOMATICA(G644,"NAV","1D",A644+1)</f>
        <v>643.97600600030296</v>
      </c>
      <c r="L644" s="6"/>
      <c r="M644">
        <v>6.5797892602859107E-2</v>
      </c>
      <c r="N644">
        <v>0.59967500783386596</v>
      </c>
      <c r="O644">
        <v>1.5838471999813899</v>
      </c>
      <c r="P644">
        <v>1.2553116288472701</v>
      </c>
      <c r="Q644">
        <v>0.73167503105651099</v>
      </c>
      <c r="R644">
        <v>-0.65658299390634101</v>
      </c>
      <c r="S644">
        <v>4.2694141317042504</v>
      </c>
      <c r="T644">
        <v>-0.92877430552107398</v>
      </c>
      <c r="U644">
        <v>-2.18233374607735</v>
      </c>
      <c r="V644">
        <v>0.85752372433489699</v>
      </c>
      <c r="W644">
        <v>-0.42129086186832898</v>
      </c>
      <c r="X644">
        <v>0.93195251556608105</v>
      </c>
      <c r="Y644">
        <v>-5.4662812443930298</v>
      </c>
      <c r="Z644">
        <v>-1.08156894948479</v>
      </c>
      <c r="AB644">
        <v>-1.93223141832277</v>
      </c>
      <c r="AC644">
        <v>1.00074127458356</v>
      </c>
      <c r="AD644">
        <v>-1.53597274784261</v>
      </c>
      <c r="AE644">
        <v>9.0866466780425995E-2</v>
      </c>
      <c r="AF644">
        <v>-3.0238047565944701E-2</v>
      </c>
      <c r="AG644">
        <v>1.0303414775989901</v>
      </c>
      <c r="AH644">
        <v>-1.83275347690142</v>
      </c>
      <c r="AI644">
        <v>-1.07344123916846</v>
      </c>
      <c r="AJ644">
        <v>0.89068128363578603</v>
      </c>
      <c r="AK644">
        <v>0.256852741040348</v>
      </c>
      <c r="AL644">
        <v>2.6860387783017399</v>
      </c>
      <c r="AM644">
        <v>-0.73472862850394405</v>
      </c>
      <c r="AN644">
        <v>-0.62954208042356197</v>
      </c>
      <c r="AO644">
        <v>2.2879627142174299</v>
      </c>
      <c r="AP644">
        <v>2.97322729602456</v>
      </c>
      <c r="AQ644">
        <v>-0.18651463797141299</v>
      </c>
      <c r="AR644">
        <v>0.47134471442404902</v>
      </c>
      <c r="AS644">
        <v>1.2650993847273599</v>
      </c>
      <c r="AT644">
        <v>-1.43914310710898</v>
      </c>
      <c r="AU644">
        <v>3.1338360349764102E-2</v>
      </c>
      <c r="AV644">
        <v>-1.1647848350548899</v>
      </c>
      <c r="AW644">
        <v>2.0262638201529599</v>
      </c>
      <c r="AX644">
        <v>0.44954124568903397</v>
      </c>
      <c r="AY644">
        <v>0.232453504941077</v>
      </c>
      <c r="BA644">
        <v>2.49667650878109</v>
      </c>
      <c r="BB644">
        <v>-0.62924743433541197</v>
      </c>
      <c r="BC644">
        <v>-0.36936001852154698</v>
      </c>
      <c r="BD644">
        <v>0.30873517152940599</v>
      </c>
      <c r="BE644">
        <v>-2.3373821236418699</v>
      </c>
      <c r="BF644">
        <v>0.362557622611348</v>
      </c>
      <c r="BG644">
        <v>0.546331972327607</v>
      </c>
      <c r="BH644">
        <v>-6.0534084150276599E-2</v>
      </c>
      <c r="BI644">
        <v>0.81229088154941598</v>
      </c>
      <c r="BJ644">
        <v>-1.9202834265343001</v>
      </c>
      <c r="BK644">
        <v>1.18528623024758</v>
      </c>
      <c r="BL644">
        <v>-3.06642666264452</v>
      </c>
      <c r="BM644">
        <v>1.64141716595623</v>
      </c>
      <c r="BN644">
        <v>-1.6763631855610599</v>
      </c>
      <c r="BP644">
        <v>2.5300113380581002</v>
      </c>
      <c r="BQ644">
        <v>1.62766104913317</v>
      </c>
      <c r="BR644">
        <v>0.38042509640945399</v>
      </c>
      <c r="BS644">
        <v>-2.7437930161795498</v>
      </c>
      <c r="BT644">
        <v>1.5603220219418299</v>
      </c>
      <c r="BU644">
        <v>-2.3846260392929302</v>
      </c>
      <c r="BV644">
        <v>1.3934077394878801</v>
      </c>
      <c r="BW644">
        <v>3.9459625622839702E-2</v>
      </c>
      <c r="BX644">
        <v>1.49128931388987</v>
      </c>
      <c r="BY644">
        <v>-2.4247810233646298E-2</v>
      </c>
      <c r="BZ644">
        <v>-1.33777264600212</v>
      </c>
      <c r="CA644">
        <v>-1.40757141680297</v>
      </c>
      <c r="CB644">
        <v>-0.19887226635546501</v>
      </c>
      <c r="CC644">
        <v>0.66233606521564103</v>
      </c>
      <c r="CD644">
        <v>0.96418511384399597</v>
      </c>
      <c r="CE644">
        <v>0.449127142201178</v>
      </c>
      <c r="CF644">
        <v>-1.1258289699981101</v>
      </c>
      <c r="CG644">
        <v>-0.14914763032720699</v>
      </c>
      <c r="CH644">
        <v>0.56626326022524198</v>
      </c>
      <c r="CI644">
        <v>0.218552884871315</v>
      </c>
      <c r="CJ644">
        <v>-0.78974821608426304</v>
      </c>
      <c r="CK644">
        <v>0.12408562342898199</v>
      </c>
      <c r="CL644">
        <v>-1.95536760902542</v>
      </c>
      <c r="CM644">
        <v>9.6475320606259601E-2</v>
      </c>
      <c r="CN644">
        <v>-0.74562311019690197</v>
      </c>
      <c r="CO644">
        <v>0.85328375480457896</v>
      </c>
      <c r="CP644">
        <v>6.6394701025274103E-2</v>
      </c>
      <c r="CQ644">
        <v>-2.5147544421088202</v>
      </c>
      <c r="CR644">
        <v>0.52187599721946798</v>
      </c>
      <c r="CS644">
        <v>1.1314133458654401</v>
      </c>
      <c r="CT644">
        <v>0.204585925166612</v>
      </c>
      <c r="CU644">
        <v>1.0478060317836899</v>
      </c>
      <c r="CV644">
        <v>-0.242702494142577</v>
      </c>
      <c r="CW644">
        <v>-0.51195444248151001</v>
      </c>
      <c r="CX644">
        <v>0.61094098346074999</v>
      </c>
      <c r="CY644">
        <v>0.59658213122020198</v>
      </c>
      <c r="CZ644">
        <v>0.80481703753321199</v>
      </c>
      <c r="DA644">
        <v>-7.70674696468632E-3</v>
      </c>
      <c r="DC644">
        <v>2.50752206429752</v>
      </c>
      <c r="DD644">
        <v>-1.1849055748825801</v>
      </c>
      <c r="DE644">
        <v>-0.22669077179671099</v>
      </c>
      <c r="DF644">
        <v>-7.6920737228647297E-3</v>
      </c>
      <c r="DH644">
        <v>-0.25515181050650398</v>
      </c>
      <c r="DI644">
        <v>0.98000114794558602</v>
      </c>
      <c r="DJ644">
        <v>-0.31145954390012798</v>
      </c>
      <c r="DK644">
        <v>3.37231223729759</v>
      </c>
      <c r="DL644">
        <v>0.86147812926356004</v>
      </c>
      <c r="DM644">
        <v>0.23407459029840499</v>
      </c>
      <c r="DN644">
        <v>-2.4418283885097498</v>
      </c>
      <c r="DO644">
        <v>-0.26494972516957199</v>
      </c>
      <c r="DP644">
        <v>-2.4918021056691901</v>
      </c>
      <c r="DQ644">
        <v>0.72829950950108502</v>
      </c>
      <c r="DR644">
        <v>-0.16178208970814001</v>
      </c>
      <c r="DS644">
        <v>1.89646536691725</v>
      </c>
      <c r="DT644">
        <v>1.74145754481287</v>
      </c>
      <c r="DU644">
        <v>1.28522521226841</v>
      </c>
      <c r="DV644">
        <v>1.53694036253</v>
      </c>
      <c r="DW644">
        <v>-7.8295311141118908E-3</v>
      </c>
      <c r="DX644">
        <v>-1.3531729808164501</v>
      </c>
      <c r="DY644">
        <v>-2.1869396208785501</v>
      </c>
      <c r="DZ644">
        <v>2.6852825589230598</v>
      </c>
      <c r="EA644">
        <v>-1.9750242968257199</v>
      </c>
      <c r="EB644">
        <v>1.4615929298088299</v>
      </c>
      <c r="EC644">
        <v>1.10926368506625E-2</v>
      </c>
      <c r="ED644">
        <v>0.47564562755724199</v>
      </c>
      <c r="EE644">
        <v>1.77485388830974</v>
      </c>
      <c r="EF644">
        <v>-0.62581437068729395</v>
      </c>
      <c r="EG644">
        <v>0.53400726355903305</v>
      </c>
      <c r="EH644">
        <v>0.48601112303003902</v>
      </c>
      <c r="EI644">
        <v>2.0920314273098501E-2</v>
      </c>
      <c r="EJ644">
        <v>0.21937272413197201</v>
      </c>
      <c r="EK644">
        <v>-9.26270906347781E-2</v>
      </c>
      <c r="EN644">
        <v>0.65949025702138897</v>
      </c>
      <c r="EO644">
        <v>4.7547878239129197E-2</v>
      </c>
      <c r="EP644">
        <v>-0.98434278179411205</v>
      </c>
      <c r="EQ644">
        <v>-0.18964869768751699</v>
      </c>
      <c r="ER644">
        <v>-0.53607079989887996</v>
      </c>
      <c r="ES644">
        <v>0.69225503666530097</v>
      </c>
      <c r="ET644">
        <v>-0.98159544213558503</v>
      </c>
      <c r="EU644">
        <v>1.37983528020413</v>
      </c>
      <c r="EV644">
        <v>1.9091329742877901</v>
      </c>
      <c r="EW644">
        <v>0.479613710922422</v>
      </c>
      <c r="EX644">
        <v>-0.70638839788443897</v>
      </c>
      <c r="EY644">
        <v>-3.1623429824321598</v>
      </c>
      <c r="EZ644">
        <v>2.3416406604155799</v>
      </c>
      <c r="FA644">
        <v>0.90983512691309398</v>
      </c>
      <c r="FB644">
        <v>2.1857393172467701</v>
      </c>
      <c r="FC644">
        <v>-1.3002494369175099</v>
      </c>
      <c r="FD644">
        <v>-1.33206298050936</v>
      </c>
      <c r="FE644">
        <v>-0.18273928299095099</v>
      </c>
      <c r="FF644">
        <v>1.8623136173118799</v>
      </c>
      <c r="FG644">
        <v>0.19894407832907701</v>
      </c>
      <c r="FH644">
        <v>-0.306626518431585</v>
      </c>
      <c r="FI644">
        <v>-2.5267583692766502</v>
      </c>
      <c r="FJ644">
        <v>-1.2577177475577599</v>
      </c>
      <c r="FK644">
        <v>1.44057431625697</v>
      </c>
      <c r="FL644">
        <v>-0.78185416214182601</v>
      </c>
      <c r="FM644">
        <v>0.80935713212966198</v>
      </c>
      <c r="FN644">
        <v>1.2956261040017101</v>
      </c>
      <c r="FO644">
        <v>2.7048149600886999</v>
      </c>
      <c r="FP644">
        <v>0.58066057699761597</v>
      </c>
      <c r="FQ644">
        <v>-1.0134288128028901</v>
      </c>
      <c r="FR644">
        <v>-0.97357829345128299</v>
      </c>
      <c r="FS644">
        <v>2.63742018469202</v>
      </c>
      <c r="FU644">
        <v>1.1321261301418399</v>
      </c>
      <c r="FV644">
        <v>-1.0522641624447699</v>
      </c>
      <c r="FW644">
        <v>0.93083552874304598</v>
      </c>
      <c r="FX644">
        <v>-0.26230369012409899</v>
      </c>
      <c r="FY644">
        <v>2.2514093734571401</v>
      </c>
      <c r="FZ644">
        <v>0.89057830282399697</v>
      </c>
      <c r="GA644">
        <v>-0.25675745191620097</v>
      </c>
      <c r="GB644">
        <v>-0.69763861929459403</v>
      </c>
      <c r="GC644">
        <v>3.4768746081681498E-2</v>
      </c>
      <c r="GD644">
        <v>-0.19425840064286601</v>
      </c>
      <c r="GE644">
        <v>-0.99676115178226599</v>
      </c>
      <c r="GF644">
        <v>-0.74438233086766603</v>
      </c>
      <c r="GH644">
        <v>-1.6565474522394701</v>
      </c>
      <c r="GI644">
        <v>1.5075743389388701</v>
      </c>
      <c r="GJ644">
        <v>-0.225991079605592</v>
      </c>
      <c r="GK644">
        <v>-5.9258285182295402E-2</v>
      </c>
      <c r="GL644">
        <v>-1.54532068054323</v>
      </c>
      <c r="GM644">
        <v>0.62253517080534904</v>
      </c>
      <c r="GN644">
        <v>0.363766842565383</v>
      </c>
      <c r="GO644">
        <v>-0.44703677212964998</v>
      </c>
      <c r="GP644">
        <v>-0.56422954203299003</v>
      </c>
      <c r="GQ644">
        <v>-1.54253410928504</v>
      </c>
      <c r="GR644">
        <v>-0.26667100064514698</v>
      </c>
      <c r="GS644">
        <v>-0.12827463879148099</v>
      </c>
      <c r="GT644">
        <v>-1.58006424871928</v>
      </c>
      <c r="GU644">
        <v>-0.717510039976332</v>
      </c>
      <c r="GV644">
        <v>-1.60304439177708</v>
      </c>
      <c r="GW644">
        <v>1.4025523345480899</v>
      </c>
      <c r="GX644">
        <v>1.1963378936343401</v>
      </c>
      <c r="GY644">
        <v>-0.66069155709556104</v>
      </c>
      <c r="GZ644">
        <v>-0.92982951273370396</v>
      </c>
      <c r="HA644">
        <v>1.0519103649130599</v>
      </c>
      <c r="HB644">
        <v>0.69474343345064005</v>
      </c>
      <c r="HC644">
        <v>0.85523173893307103</v>
      </c>
      <c r="HD644">
        <v>1.0251530038658501</v>
      </c>
      <c r="HE644">
        <v>0.126147181072156</v>
      </c>
      <c r="HF644">
        <v>-1.4287723479355899E-2</v>
      </c>
      <c r="HG644">
        <v>-0.97056343502117703</v>
      </c>
      <c r="HH644">
        <v>-0.40251984628412202</v>
      </c>
      <c r="HI644">
        <v>5.3415440561366302E-3</v>
      </c>
      <c r="HJ644">
        <v>-1.2576569918564899</v>
      </c>
      <c r="HK644">
        <v>-1.0358171128245901</v>
      </c>
      <c r="HM644">
        <v>-0.156063800022821</v>
      </c>
      <c r="HN644">
        <v>-6.2435456766252201E-2</v>
      </c>
      <c r="HO644">
        <v>-0.104799557175284</v>
      </c>
      <c r="HP644">
        <v>0.282752216844528</v>
      </c>
      <c r="HQ644">
        <v>0.79976657889346803</v>
      </c>
      <c r="HR644">
        <v>0.86371958786912695</v>
      </c>
      <c r="HS644">
        <v>-8.1460819728817996E-2</v>
      </c>
      <c r="HT644">
        <v>-0.84220941862440701</v>
      </c>
      <c r="HU644">
        <v>-0.215391082019778</v>
      </c>
      <c r="HV644">
        <v>0.12237029895914001</v>
      </c>
      <c r="HW644">
        <v>-0.65003889176296104</v>
      </c>
      <c r="HX644">
        <v>0.50238253552379297</v>
      </c>
      <c r="HY644">
        <v>0.21267825468385099</v>
      </c>
      <c r="HZ644">
        <v>-0.33101777853517</v>
      </c>
      <c r="IA644">
        <v>-0.34988851712114399</v>
      </c>
      <c r="IB644">
        <v>0.97731733421824196</v>
      </c>
      <c r="IC644">
        <v>3.4322838837397299E-2</v>
      </c>
      <c r="ID644">
        <v>0.25438355805818003</v>
      </c>
      <c r="IE644">
        <v>0.77388816189341003</v>
      </c>
      <c r="IF644">
        <v>1.0828807575307999</v>
      </c>
      <c r="IG644">
        <v>1.30364065134927</v>
      </c>
      <c r="IH644">
        <v>0.65548144521017104</v>
      </c>
      <c r="II644">
        <v>2.0159797208180001</v>
      </c>
      <c r="IJ644">
        <v>0.71888613147166303</v>
      </c>
      <c r="IK644">
        <v>-0.42076740146512698</v>
      </c>
      <c r="IL644">
        <v>-4.9160267735714998E-3</v>
      </c>
      <c r="IM644">
        <v>0.34380784982204199</v>
      </c>
      <c r="IN644">
        <v>-0.31740513477416199</v>
      </c>
      <c r="IO644">
        <v>-1.08444431170938</v>
      </c>
      <c r="IP644">
        <v>0.194073413149454</v>
      </c>
      <c r="IQ644">
        <v>-1.2769713990564899</v>
      </c>
      <c r="IR644">
        <v>0.65969919032795599</v>
      </c>
      <c r="IS644">
        <v>0.89665669838723305</v>
      </c>
      <c r="IT644">
        <v>0.690992046838801</v>
      </c>
      <c r="IU644">
        <v>0.57616522008174798</v>
      </c>
      <c r="IV644">
        <v>1.49413852650468</v>
      </c>
      <c r="IW644">
        <v>-0.36846958055321</v>
      </c>
      <c r="IX644">
        <v>-0.72747014401102195</v>
      </c>
      <c r="IY644">
        <v>-0.88542979965495805</v>
      </c>
      <c r="IZ644">
        <v>-0.90155770903947996</v>
      </c>
      <c r="JA644">
        <v>1.3794292233797001</v>
      </c>
      <c r="JB644">
        <v>-0.96113960398724896</v>
      </c>
      <c r="JC644">
        <v>1.24281149564922</v>
      </c>
      <c r="JD644">
        <v>-0.359967353506363</v>
      </c>
      <c r="JE644">
        <v>1.2399890538290499</v>
      </c>
      <c r="JF644">
        <v>0.32071904679469299</v>
      </c>
      <c r="JG644">
        <v>-0.29161446518628498</v>
      </c>
      <c r="JH644">
        <v>-0.73422700534138097</v>
      </c>
      <c r="JI644">
        <v>0.31672962177253799</v>
      </c>
      <c r="JJ644">
        <v>0.72013752196653502</v>
      </c>
      <c r="JK644">
        <v>0.17718066010274899</v>
      </c>
      <c r="JL644">
        <v>0.72580626838316697</v>
      </c>
      <c r="JM644">
        <v>-1.0732571910011801</v>
      </c>
    </row>
    <row r="645" spans="1:273" x14ac:dyDescent="0.25">
      <c r="A645" s="35">
        <v>44425</v>
      </c>
      <c r="B645" s="31" t="s">
        <v>1805</v>
      </c>
      <c r="C645" t="s">
        <v>1734</v>
      </c>
      <c r="D645" t="s">
        <v>1899</v>
      </c>
      <c r="E645" s="27">
        <v>171.54675700000001</v>
      </c>
      <c r="F645" s="8">
        <v>24875</v>
      </c>
      <c r="G645" s="16">
        <f>VLOOKUP(C645,dFundos!$A$1:$B$28,2,FALSE)</f>
        <v>25079578000106</v>
      </c>
      <c r="H645" s="13"/>
      <c r="I645">
        <f>_xll.ECONOMATICA(G645,"VOLATILITY","1Y",A645)</f>
        <v>2.4585912124384799</v>
      </c>
      <c r="J645">
        <f>_xll.ECONOMATICA(G645,"NAV","1D",A645)</f>
        <v>145.00419800006799</v>
      </c>
      <c r="K645">
        <f>_xll.ECONOMATICA(G645,"NAV","1D",A645+1)</f>
        <v>145.04458900005599</v>
      </c>
      <c r="L645" s="6"/>
      <c r="M645">
        <v>0.319386618866702</v>
      </c>
      <c r="N645">
        <v>0.154926648792753</v>
      </c>
      <c r="O645">
        <v>-0.190924022808758</v>
      </c>
      <c r="P645">
        <v>4.2894934267678798E-2</v>
      </c>
      <c r="Q645">
        <v>2.1325067064026398E-2</v>
      </c>
      <c r="R645">
        <v>-8.30127910376177E-3</v>
      </c>
      <c r="S645">
        <v>-2.0453794422792299E-2</v>
      </c>
      <c r="T645">
        <v>5.6131989003915798E-2</v>
      </c>
      <c r="U645">
        <v>7.1352826307702302E-2</v>
      </c>
      <c r="V645">
        <v>-0.31035232177600802</v>
      </c>
      <c r="W645">
        <v>0.24477008882968199</v>
      </c>
      <c r="X645">
        <v>3.6130417538515799E-2</v>
      </c>
      <c r="Y645">
        <v>-0.21532706323341699</v>
      </c>
      <c r="Z645">
        <v>-4.6320924684550797E-2</v>
      </c>
      <c r="AB645">
        <v>7.8164717524487101E-2</v>
      </c>
      <c r="AC645">
        <v>3.06871725115343E-2</v>
      </c>
      <c r="AD645">
        <v>8.5719759590574499E-2</v>
      </c>
      <c r="AE645">
        <v>0.17792395992728399</v>
      </c>
      <c r="AF645">
        <v>-2.6616536797519099E-2</v>
      </c>
      <c r="AG645">
        <v>5.4874841589480597E-2</v>
      </c>
      <c r="AH645">
        <v>-0.20510235708570701</v>
      </c>
      <c r="AI645">
        <v>-8.8235317161888802E-2</v>
      </c>
      <c r="AJ645">
        <v>5.0853903303504904E-3</v>
      </c>
      <c r="AK645">
        <v>-0.16460282467960499</v>
      </c>
      <c r="AL645">
        <v>6.6418362621334395E-2</v>
      </c>
      <c r="AM645">
        <v>-7.7666277138632694E-2</v>
      </c>
      <c r="AN645">
        <v>0.12333082431723601</v>
      </c>
      <c r="AO645">
        <v>2.7129795125801999E-2</v>
      </c>
      <c r="AP645">
        <v>-9.3586730145034394E-2</v>
      </c>
      <c r="AQ645">
        <v>-7.2117031777452203E-3</v>
      </c>
      <c r="AR645">
        <v>0.15496828855248199</v>
      </c>
      <c r="AS645">
        <v>5.9359101578593303E-2</v>
      </c>
      <c r="AT645">
        <v>3.8873068842804101E-2</v>
      </c>
      <c r="AU645">
        <v>-0.14504250357276799</v>
      </c>
      <c r="AV645">
        <v>-0.15005994600869599</v>
      </c>
      <c r="AW645">
        <v>-5.7026411650440402E-2</v>
      </c>
      <c r="AX645">
        <v>2.54288721407647E-2</v>
      </c>
      <c r="AY645">
        <v>0.29151964754419202</v>
      </c>
      <c r="BA645">
        <v>-6.9631180849682997E-3</v>
      </c>
      <c r="BB645">
        <v>0.27058114119427001</v>
      </c>
      <c r="BC645">
        <v>3.17013651510933E-2</v>
      </c>
      <c r="BD645">
        <v>6.3946107547962996E-2</v>
      </c>
      <c r="BE645">
        <v>-0.15668301975893001</v>
      </c>
      <c r="BF645">
        <v>0.184930431350949</v>
      </c>
      <c r="BG645">
        <v>5.7848042706609697E-2</v>
      </c>
      <c r="BH645">
        <v>-8.2021050911862403E-2</v>
      </c>
      <c r="BI645">
        <v>-9.5432325633737505E-2</v>
      </c>
      <c r="BJ645">
        <v>-0.150743354060978</v>
      </c>
      <c r="BK645">
        <v>0.11814303543360399</v>
      </c>
      <c r="BL645">
        <v>-0.22005789187460301</v>
      </c>
      <c r="BM645">
        <v>0.20117760450375499</v>
      </c>
      <c r="BN645">
        <v>-8.2761468820535797E-2</v>
      </c>
      <c r="BP645">
        <v>3.7315020745154498E-2</v>
      </c>
      <c r="BQ645">
        <v>0.22393735252990199</v>
      </c>
      <c r="BR645">
        <v>-6.6855275690613798E-3</v>
      </c>
      <c r="BS645">
        <v>2.53372199949808E-2</v>
      </c>
      <c r="BT645">
        <v>-7.5158111030759797E-2</v>
      </c>
      <c r="BU645">
        <v>-4.23433934884088E-2</v>
      </c>
      <c r="BV645">
        <v>0.17581527681613801</v>
      </c>
      <c r="BW645">
        <v>-0.39592934717802603</v>
      </c>
      <c r="BX645">
        <v>0.40089790654746998</v>
      </c>
      <c r="BY645">
        <v>-5.3674430910177803E-2</v>
      </c>
      <c r="BZ645">
        <v>-9.53473953813955E-2</v>
      </c>
      <c r="CA645">
        <v>-8.3694115983235007E-2</v>
      </c>
      <c r="CB645">
        <v>2.2501384592033E-3</v>
      </c>
      <c r="CC645">
        <v>0.24408800818491699</v>
      </c>
      <c r="CD645">
        <v>0.14503261554637001</v>
      </c>
      <c r="CE645">
        <v>-7.7048544062563507E-2</v>
      </c>
      <c r="CF645">
        <v>0.14615311374654999</v>
      </c>
      <c r="CG645">
        <v>-2.7585956559050798E-3</v>
      </c>
      <c r="CH645">
        <v>5.1260546206321998E-2</v>
      </c>
      <c r="CI645">
        <v>-0.36400473281901202</v>
      </c>
      <c r="CJ645">
        <v>0.30321034864755297</v>
      </c>
      <c r="CK645">
        <v>7.3633222200442106E-2</v>
      </c>
      <c r="CL645">
        <v>6.5797745264717404E-3</v>
      </c>
      <c r="CM645">
        <v>1.5742390314699199E-2</v>
      </c>
      <c r="CN645">
        <v>-1.5413645542139399E-2</v>
      </c>
      <c r="CO645">
        <v>0.14160830014588999</v>
      </c>
      <c r="CP645">
        <v>-0.14143274047455601</v>
      </c>
      <c r="CQ645">
        <v>6.6689531013253103E-2</v>
      </c>
      <c r="CR645">
        <v>0.193145743651257</v>
      </c>
      <c r="CS645">
        <v>9.1937892830174006E-2</v>
      </c>
      <c r="CT645">
        <v>1.8925452604889901E-2</v>
      </c>
      <c r="CU645">
        <v>0.10384827546658899</v>
      </c>
      <c r="CV645">
        <v>-3.5801010653813102E-2</v>
      </c>
      <c r="CW645">
        <v>-5.8058942431671298E-2</v>
      </c>
      <c r="CX645">
        <v>2.0700892127933902E-2</v>
      </c>
      <c r="CY645">
        <v>2.4925975958467499E-2</v>
      </c>
      <c r="CZ645">
        <v>0.13401265805441701</v>
      </c>
      <c r="DA645">
        <v>-4.6300303438329103E-3</v>
      </c>
      <c r="DC645">
        <v>-2.4752001900196802E-2</v>
      </c>
      <c r="DD645">
        <v>1.3526725342671899E-2</v>
      </c>
      <c r="DE645">
        <v>-7.5933442622044794E-2</v>
      </c>
      <c r="DF645">
        <v>-4.7615297262382202E-3</v>
      </c>
      <c r="DH645">
        <v>0.17680929558991901</v>
      </c>
      <c r="DI645">
        <v>-3.2575164459558402E-2</v>
      </c>
      <c r="DJ645">
        <v>-0.36279480164012101</v>
      </c>
      <c r="DK645">
        <v>6.1504703808168401E-2</v>
      </c>
      <c r="DL645">
        <v>0.21768003934994301</v>
      </c>
      <c r="DM645">
        <v>1.0203611600445601E-2</v>
      </c>
      <c r="DN645">
        <v>-4.1032993885892197E-2</v>
      </c>
      <c r="DO645">
        <v>0.17922132210514999</v>
      </c>
      <c r="DP645">
        <v>0.10301525053364501</v>
      </c>
      <c r="DQ645">
        <v>9.8889756918651997E-2</v>
      </c>
      <c r="DR645">
        <v>0.15451208382728501</v>
      </c>
      <c r="DS645">
        <v>0.13903132185077999</v>
      </c>
      <c r="DT645">
        <v>1.23114414236625E-2</v>
      </c>
      <c r="DU645">
        <v>-9.67524579209567E-2</v>
      </c>
      <c r="DV645">
        <v>-0.20353302688818101</v>
      </c>
      <c r="DW645">
        <v>-4.5257083002070396E-3</v>
      </c>
      <c r="DX645">
        <v>7.7790531031496399E-2</v>
      </c>
      <c r="DY645">
        <v>-0.17266887753066801</v>
      </c>
      <c r="DZ645">
        <v>9.5417702686972902E-2</v>
      </c>
      <c r="EA645">
        <v>1.9254674043622799E-3</v>
      </c>
      <c r="EB645">
        <v>0.28334843882476002</v>
      </c>
      <c r="EC645">
        <v>3.2179035770241201E-3</v>
      </c>
      <c r="ED645">
        <v>0.189314012277464</v>
      </c>
      <c r="EE645">
        <v>0.18906221084762401</v>
      </c>
      <c r="EF645">
        <v>0.21606447753583799</v>
      </c>
      <c r="EG645">
        <v>0.20111162903049301</v>
      </c>
      <c r="EH645">
        <v>7.0655092713423099E-3</v>
      </c>
      <c r="EI645">
        <v>-0.18943798895634201</v>
      </c>
      <c r="EJ645">
        <v>2.4325171216332798E-2</v>
      </c>
      <c r="EK645">
        <v>4.9506362302054199E-2</v>
      </c>
      <c r="EN645">
        <v>0.106504267569107</v>
      </c>
      <c r="EO645">
        <v>0.182250816760643</v>
      </c>
      <c r="EP645">
        <v>3.2858758459042299E-2</v>
      </c>
      <c r="EQ645">
        <v>-8.9625886266731E-2</v>
      </c>
      <c r="ER645">
        <v>-7.5744134846900096E-2</v>
      </c>
      <c r="ES645">
        <v>7.7689458157692598E-2</v>
      </c>
      <c r="ET645">
        <v>-0.100377140370256</v>
      </c>
      <c r="EU645">
        <v>-0.10249236311210599</v>
      </c>
      <c r="EV645">
        <v>0.43252784926153298</v>
      </c>
      <c r="EW645">
        <v>-1.8961453133670099E-2</v>
      </c>
      <c r="EX645">
        <v>-4.3159931828995503E-2</v>
      </c>
      <c r="EY645">
        <v>-0.104205363459187</v>
      </c>
      <c r="EZ645">
        <v>0.30827983355265998</v>
      </c>
      <c r="FA645">
        <v>-0.44281792188485303</v>
      </c>
      <c r="FB645">
        <v>-1.1000253198290001E-2</v>
      </c>
      <c r="FC645">
        <v>-0.16934637815211301</v>
      </c>
      <c r="FD645">
        <v>0.20242077425791599</v>
      </c>
      <c r="FE645">
        <v>-0.12738349969367799</v>
      </c>
      <c r="FF645">
        <v>-0.227531724794972</v>
      </c>
      <c r="FG645">
        <v>0.18311632411496201</v>
      </c>
      <c r="FH645">
        <v>2.7308426615490999E-2</v>
      </c>
      <c r="FI645">
        <v>-0.38554962929993097</v>
      </c>
      <c r="FJ645">
        <v>0.116376621008385</v>
      </c>
      <c r="FK645">
        <v>-0.15565288058496701</v>
      </c>
      <c r="FL645">
        <v>-0.18162289397878301</v>
      </c>
      <c r="FM645">
        <v>-7.2657217970117901E-3</v>
      </c>
      <c r="FN645">
        <v>1.9366903870832201E-3</v>
      </c>
      <c r="FO645">
        <v>-2.3961631177371601E-2</v>
      </c>
      <c r="FP645">
        <v>-7.3014726240217001E-2</v>
      </c>
      <c r="FQ645">
        <v>-3.8583563218708199E-2</v>
      </c>
      <c r="FR645">
        <v>0.30754600502405099</v>
      </c>
      <c r="FS645">
        <v>1.00948273029644E-4</v>
      </c>
      <c r="FU645">
        <v>2.9330682446015999E-2</v>
      </c>
      <c r="FV645">
        <v>1.8565547907201101E-2</v>
      </c>
      <c r="FW645">
        <v>0.17885237521113601</v>
      </c>
      <c r="FX645">
        <v>0.15557382193947</v>
      </c>
      <c r="FY645">
        <v>0.136218895386264</v>
      </c>
      <c r="FZ645">
        <v>4.1867466279654798E-3</v>
      </c>
      <c r="GA645">
        <v>2.63549678493291E-2</v>
      </c>
      <c r="GB645">
        <v>3.3688691110000897E-2</v>
      </c>
      <c r="GC645">
        <v>0.18909591417468599</v>
      </c>
      <c r="GD645">
        <v>4.7924649879860198E-2</v>
      </c>
      <c r="GE645">
        <v>-0.20353196050564301</v>
      </c>
      <c r="GF645">
        <v>-2.36180979300116E-2</v>
      </c>
      <c r="GH645">
        <v>-8.6333627223211806E-2</v>
      </c>
      <c r="GI645">
        <v>0.27133280327689102</v>
      </c>
      <c r="GJ645">
        <v>-9.8887384228873998E-2</v>
      </c>
      <c r="GK645">
        <v>7.5695064151659594E-2</v>
      </c>
      <c r="GL645">
        <v>0.175497601776442</v>
      </c>
      <c r="GM645">
        <v>2.79070116448565E-2</v>
      </c>
      <c r="GN645">
        <v>-0.16690645134076501</v>
      </c>
      <c r="GO645">
        <v>0.229181822760438</v>
      </c>
      <c r="GP645">
        <v>-2.18671433685813E-2</v>
      </c>
      <c r="GQ645">
        <v>5.0252837172592997E-2</v>
      </c>
      <c r="GR645">
        <v>1.4330762314784799E-2</v>
      </c>
      <c r="GS645">
        <v>0.118423152889591</v>
      </c>
      <c r="GT645">
        <v>0.14424804248847101</v>
      </c>
      <c r="GU645">
        <v>2.9590868143713998E-2</v>
      </c>
      <c r="GV645">
        <v>-0.38821734824523402</v>
      </c>
      <c r="GW645">
        <v>9.0756704230443602E-2</v>
      </c>
      <c r="GX645">
        <v>0.1023869132041</v>
      </c>
      <c r="GY645">
        <v>5.5264699403778601E-2</v>
      </c>
      <c r="GZ645">
        <v>6.3045575188880307E-2</v>
      </c>
      <c r="HA645">
        <v>-0.27917802426600202</v>
      </c>
      <c r="HB645">
        <v>0.148159335003584</v>
      </c>
      <c r="HC645">
        <v>-0.14342367967401501</v>
      </c>
      <c r="HD645">
        <v>-4.9842802127386697E-2</v>
      </c>
      <c r="HE645">
        <v>9.3379883401212296E-2</v>
      </c>
      <c r="HF645">
        <v>0.14451525657932501</v>
      </c>
      <c r="HG645">
        <v>0.104387887949997</v>
      </c>
      <c r="HH645">
        <v>0.122991571333841</v>
      </c>
      <c r="HI645">
        <v>0.206368257931899</v>
      </c>
      <c r="HJ645">
        <v>-6.3997088273026706E-2</v>
      </c>
      <c r="HK645">
        <v>0.194263734556444</v>
      </c>
      <c r="HM645">
        <v>6.1034509963064899E-2</v>
      </c>
      <c r="HN645">
        <v>-3.5762354582402602E-2</v>
      </c>
      <c r="HO645">
        <v>9.3161884797154898E-2</v>
      </c>
      <c r="HP645">
        <v>-4.2563195529510302E-2</v>
      </c>
      <c r="HQ645">
        <v>-8.9155470868718098E-2</v>
      </c>
      <c r="HR645">
        <v>6.1704308791377102E-2</v>
      </c>
      <c r="HS645">
        <v>0.154255561574246</v>
      </c>
      <c r="HT645">
        <v>-0.12215261504025</v>
      </c>
      <c r="HU645">
        <v>9.2062134172010701E-2</v>
      </c>
      <c r="HV645">
        <v>4.2013062011392301E-2</v>
      </c>
      <c r="HW645">
        <v>0.34157875670644</v>
      </c>
      <c r="HX645">
        <v>8.4779140343016507E-2</v>
      </c>
      <c r="HY645">
        <v>5.9974937721563003E-2</v>
      </c>
      <c r="HZ645">
        <v>3.46249698850443E-2</v>
      </c>
      <c r="IA645">
        <v>-4.9904931347555199E-2</v>
      </c>
      <c r="IB645">
        <v>-3.7966307263559401E-2</v>
      </c>
      <c r="IC645">
        <v>2.9916135281382601E-2</v>
      </c>
      <c r="ID645">
        <v>0.14728614078194399</v>
      </c>
      <c r="IE645">
        <v>0.119731676022639</v>
      </c>
      <c r="IF645">
        <v>-0.232347303244751</v>
      </c>
      <c r="IG645">
        <v>0.25825062821240902</v>
      </c>
      <c r="IH645">
        <v>0.10507848492125001</v>
      </c>
      <c r="II645">
        <v>-0.23422602171194701</v>
      </c>
      <c r="IJ645">
        <v>0.154275664317538</v>
      </c>
      <c r="IK645">
        <v>-0.108347830428102</v>
      </c>
      <c r="IL645">
        <v>-2.5563539566064702E-3</v>
      </c>
      <c r="IM645">
        <v>0.16285136571241299</v>
      </c>
      <c r="IN645">
        <v>0.12565527995320699</v>
      </c>
      <c r="IO645">
        <v>8.6639636356267105E-2</v>
      </c>
      <c r="IP645">
        <v>-1.0873779683606701E-2</v>
      </c>
      <c r="IQ645">
        <v>-1.9462236923573101E-2</v>
      </c>
      <c r="IR645">
        <v>-0.13508972942872799</v>
      </c>
      <c r="IS645">
        <v>0.110921570194478</v>
      </c>
      <c r="IT645">
        <v>-9.7598487172945197E-2</v>
      </c>
      <c r="IU645">
        <v>0.13734322074014901</v>
      </c>
      <c r="IV645">
        <v>-8.0927806084218901E-2</v>
      </c>
      <c r="IW645">
        <v>-0.29479643535523797</v>
      </c>
      <c r="IX645">
        <v>-0.22075339948059999</v>
      </c>
      <c r="IY645">
        <v>0.143590750303701</v>
      </c>
      <c r="IZ645">
        <v>0.13075569531792999</v>
      </c>
      <c r="JA645">
        <v>-0.50111305308746501</v>
      </c>
      <c r="JB645">
        <v>0.215134975405817</v>
      </c>
      <c r="JC645">
        <v>6.23373976850417E-2</v>
      </c>
      <c r="JD645">
        <v>-0.32284786257150699</v>
      </c>
      <c r="JE645">
        <v>-9.7431014910398503E-2</v>
      </c>
      <c r="JF645">
        <v>-7.8955495791888097E-2</v>
      </c>
      <c r="JG645">
        <v>0.11897677777597</v>
      </c>
      <c r="JH645">
        <v>-0.166388915386051</v>
      </c>
      <c r="JI645">
        <v>-8.0285109106625896E-3</v>
      </c>
      <c r="JJ645">
        <v>-0.16432886477559799</v>
      </c>
      <c r="JK645">
        <v>-0.22699085275235101</v>
      </c>
      <c r="JL645">
        <v>-0.52409501668080305</v>
      </c>
      <c r="JM645">
        <v>-2.6477048595552301E-2</v>
      </c>
    </row>
    <row r="646" spans="1:273" x14ac:dyDescent="0.25">
      <c r="A646" s="35">
        <v>44425</v>
      </c>
      <c r="B646" s="31" t="s">
        <v>1805</v>
      </c>
      <c r="C646" t="s">
        <v>1742</v>
      </c>
      <c r="D646" t="s">
        <v>1899</v>
      </c>
      <c r="E646" s="27">
        <v>15.237648</v>
      </c>
      <c r="F646" s="8">
        <v>5000</v>
      </c>
      <c r="G646" s="16">
        <f>VLOOKUP(C646,dFundos!$A$1:$B$28,2,FALSE)</f>
        <v>20394372000157</v>
      </c>
      <c r="H646" s="13"/>
      <c r="I646">
        <f>_xll.ECONOMATICA(G646,"VOLATILITY","1Y",A646)</f>
        <v>14.6974867104582</v>
      </c>
      <c r="J646">
        <f>_xll.ECONOMATICA(G646,"NAV","1D",A646)</f>
        <v>331.85977100022097</v>
      </c>
      <c r="K646">
        <f>_xll.ECONOMATICA(G646,"NAV","1D",A646+1)</f>
        <v>328.13462299993301</v>
      </c>
      <c r="L646" s="6"/>
      <c r="M646">
        <v>0.245387788891094</v>
      </c>
      <c r="N646">
        <v>-0.50207556741952397</v>
      </c>
      <c r="O646">
        <v>0.23564877956232499</v>
      </c>
      <c r="P646">
        <v>0.34358926204731699</v>
      </c>
      <c r="Q646">
        <v>1.0747605569122201</v>
      </c>
      <c r="R646">
        <v>0.51101424396620099</v>
      </c>
      <c r="S646">
        <v>1.0771661372928101</v>
      </c>
      <c r="T646">
        <v>0.18167256421293099</v>
      </c>
      <c r="U646">
        <v>0.50597813024069205</v>
      </c>
      <c r="V646">
        <v>-0.422636907842389</v>
      </c>
      <c r="W646">
        <v>1.0232814856863099</v>
      </c>
      <c r="X646">
        <v>1.3096476388454901</v>
      </c>
      <c r="Y646">
        <v>-3.1076493887667298</v>
      </c>
      <c r="Z646">
        <v>-1.3070879427687001</v>
      </c>
      <c r="AB646">
        <v>-2.39104953916467</v>
      </c>
      <c r="AC646">
        <v>1.88858466826787</v>
      </c>
      <c r="AD646">
        <v>-1.72659823556387</v>
      </c>
      <c r="AE646">
        <v>-0.21314178593456701</v>
      </c>
      <c r="AF646">
        <v>1.2005074699118301</v>
      </c>
      <c r="AG646">
        <v>0.620814690410043</v>
      </c>
      <c r="AH646">
        <v>-0.47791134193175799</v>
      </c>
      <c r="AI646">
        <v>-0.90668341263153696</v>
      </c>
      <c r="AJ646">
        <v>-1.1827657801404701</v>
      </c>
      <c r="AK646">
        <v>-1.07956098190698</v>
      </c>
      <c r="AL646">
        <v>0.68113929119135697</v>
      </c>
      <c r="AM646">
        <v>-2.0796971573872698</v>
      </c>
      <c r="AN646">
        <v>0.166537053701177</v>
      </c>
      <c r="AO646">
        <v>1.2823087607102901</v>
      </c>
      <c r="AP646">
        <v>1.7393104548318701</v>
      </c>
      <c r="AQ646">
        <v>-0.39635291877857498</v>
      </c>
      <c r="AR646">
        <v>0.186268893776287</v>
      </c>
      <c r="AS646">
        <v>0.63296902171714498</v>
      </c>
      <c r="AT646">
        <v>-1.00278702520882</v>
      </c>
      <c r="AU646">
        <v>1.4093861256697</v>
      </c>
      <c r="AV646">
        <v>-1.6093076941615401</v>
      </c>
      <c r="AW646">
        <v>2.2090911697887301</v>
      </c>
      <c r="AX646">
        <v>1.1991277231572901</v>
      </c>
      <c r="AY646">
        <v>1.1520828251377699</v>
      </c>
      <c r="BA646">
        <v>0.74495954977464895</v>
      </c>
      <c r="BB646">
        <v>-0.65916978337554599</v>
      </c>
      <c r="BC646">
        <v>-0.14812412900937499</v>
      </c>
      <c r="BD646">
        <v>-0.391239813325228</v>
      </c>
      <c r="BE646">
        <v>-1.1000034168318999</v>
      </c>
      <c r="BF646">
        <v>0.273932440359204</v>
      </c>
      <c r="BG646">
        <v>-4.31326079706196E-3</v>
      </c>
      <c r="BH646">
        <v>0.46864563119015701</v>
      </c>
      <c r="BI646">
        <v>6.4929576547001502E-2</v>
      </c>
      <c r="BJ646">
        <v>-1.65795925558996</v>
      </c>
      <c r="BK646">
        <v>-0.30524944941134902</v>
      </c>
      <c r="BL646">
        <v>-3.3022053014065</v>
      </c>
      <c r="BM646">
        <v>0.41927586989913801</v>
      </c>
      <c r="BN646">
        <v>-0.633453409500362</v>
      </c>
      <c r="BP646">
        <v>3.3151100771647202</v>
      </c>
      <c r="BQ646">
        <v>1.6756084656663</v>
      </c>
      <c r="BR646">
        <v>1.9868665192916499</v>
      </c>
      <c r="BS646">
        <v>-2.98994375953043E-2</v>
      </c>
      <c r="BT646">
        <v>1.41937156968197</v>
      </c>
      <c r="BU646">
        <v>-0.277249502505583</v>
      </c>
      <c r="BV646">
        <v>0.62700272155780101</v>
      </c>
      <c r="BW646">
        <v>-1.0928466854238601</v>
      </c>
      <c r="BX646">
        <v>1.59175165845227</v>
      </c>
      <c r="BY646">
        <v>0.93179146642796695</v>
      </c>
      <c r="BZ646">
        <v>-0.27785600759671097</v>
      </c>
      <c r="CA646">
        <v>-1.0794949306728101</v>
      </c>
      <c r="CB646">
        <v>0.27548164107429302</v>
      </c>
      <c r="CC646">
        <v>-0.68882596660841999</v>
      </c>
      <c r="CD646">
        <v>0.44056230235582899</v>
      </c>
      <c r="CE646">
        <v>1.7538023677843699</v>
      </c>
      <c r="CF646">
        <v>-0.161938931887562</v>
      </c>
      <c r="CG646">
        <v>-0.321366237949405</v>
      </c>
      <c r="CH646">
        <v>0.51924388717452497</v>
      </c>
      <c r="CI646">
        <v>-0.45887936694270998</v>
      </c>
      <c r="CJ646">
        <v>1.1932107152461</v>
      </c>
      <c r="CK646">
        <v>8.9382814803684596E-2</v>
      </c>
      <c r="CL646">
        <v>-6.8631787416961701E-2</v>
      </c>
      <c r="CM646">
        <v>0.93262385835259898</v>
      </c>
      <c r="CN646">
        <v>-0.19377055868972101</v>
      </c>
      <c r="CO646">
        <v>0.27295638392388399</v>
      </c>
      <c r="CP646">
        <v>-0.67403853354335297</v>
      </c>
      <c r="CQ646">
        <v>-3.5936330277763801E-2</v>
      </c>
      <c r="CR646">
        <v>-0.37172405009187098</v>
      </c>
      <c r="CS646">
        <v>-0.65050688117480604</v>
      </c>
      <c r="CT646">
        <v>1.5122175344004101</v>
      </c>
      <c r="CU646">
        <v>0.34200917816633603</v>
      </c>
      <c r="CV646">
        <v>0.381882198234962</v>
      </c>
      <c r="CW646">
        <v>-0.43782544298664999</v>
      </c>
      <c r="CX646">
        <v>-0.54028460326662797</v>
      </c>
      <c r="CY646">
        <v>-0.142502120615973</v>
      </c>
      <c r="CZ646">
        <v>0.276898323318164</v>
      </c>
      <c r="DA646">
        <v>6.1937062127981302E-4</v>
      </c>
      <c r="DC646">
        <v>1.21327804772591</v>
      </c>
      <c r="DD646">
        <v>-0.163652280753013</v>
      </c>
      <c r="DE646">
        <v>5.5342010455206002E-2</v>
      </c>
      <c r="DF646">
        <v>6.3565548771293801E-4</v>
      </c>
      <c r="DH646">
        <v>-1.0072174289234701</v>
      </c>
      <c r="DI646">
        <v>0.70465748030983399</v>
      </c>
      <c r="DJ646">
        <v>0.59200160558248205</v>
      </c>
      <c r="DK646">
        <v>1.56267190795916</v>
      </c>
      <c r="DL646">
        <v>0.50214861876156602</v>
      </c>
      <c r="DM646">
        <v>-0.65693970645952504</v>
      </c>
      <c r="DN646">
        <v>0.29565376771643098</v>
      </c>
      <c r="DO646">
        <v>0.19208917856303701</v>
      </c>
      <c r="DP646">
        <v>-0.45451122714439401</v>
      </c>
      <c r="DQ646">
        <v>-0.905959007013735</v>
      </c>
      <c r="DR646">
        <v>0.1022365731842</v>
      </c>
      <c r="DS646">
        <v>0.77614207148144498</v>
      </c>
      <c r="DT646">
        <v>1.5171886167081501</v>
      </c>
      <c r="DU646">
        <v>3.80963945644908E-2</v>
      </c>
      <c r="DV646">
        <v>-0.34912790570160701</v>
      </c>
      <c r="DW646">
        <v>5.0291582738282202E-4</v>
      </c>
      <c r="DX646">
        <v>0.54486689095938301</v>
      </c>
      <c r="DY646">
        <v>-2.75865545891065</v>
      </c>
      <c r="DZ646">
        <v>0.96628878181945799</v>
      </c>
      <c r="EA646">
        <v>-1.79600293377007</v>
      </c>
      <c r="EB646">
        <v>1.41591253432125</v>
      </c>
      <c r="EC646">
        <v>1.3440185392028099</v>
      </c>
      <c r="ED646">
        <v>8.6985190500854501E-2</v>
      </c>
      <c r="EE646">
        <v>0.78065024445095299</v>
      </c>
      <c r="EF646">
        <v>0.582301503345661</v>
      </c>
      <c r="EG646">
        <v>0.55402681591658598</v>
      </c>
      <c r="EH646">
        <v>1.7901999308378401E-2</v>
      </c>
      <c r="EI646">
        <v>-7.7092360152164502E-2</v>
      </c>
      <c r="EJ646">
        <v>0.216105004074052</v>
      </c>
      <c r="EK646">
        <v>0.53859473937336599</v>
      </c>
      <c r="EN646">
        <v>-0.17201813407155001</v>
      </c>
      <c r="EO646">
        <v>-0.469468531446182</v>
      </c>
      <c r="EP646">
        <v>-0.10528311531743401</v>
      </c>
      <c r="EQ646">
        <v>-0.81117712770719697</v>
      </c>
      <c r="ER646">
        <v>0.19663280218082901</v>
      </c>
      <c r="ES646">
        <v>1.0847714544070199</v>
      </c>
      <c r="ET646">
        <v>-2.4167668058907998</v>
      </c>
      <c r="EU646">
        <v>-0.19444098506937699</v>
      </c>
      <c r="EV646">
        <v>1.94588476515491</v>
      </c>
      <c r="EW646">
        <v>-0.53376756013676596</v>
      </c>
      <c r="EX646">
        <v>-1.4089897485973799</v>
      </c>
      <c r="EY646">
        <v>-1.28369222084075</v>
      </c>
      <c r="EZ646">
        <v>1.9326949421156301</v>
      </c>
      <c r="FA646">
        <v>-0.47930318505677899</v>
      </c>
      <c r="FB646">
        <v>1.33010841927899</v>
      </c>
      <c r="FC646">
        <v>1.8252459005452699</v>
      </c>
      <c r="FD646">
        <v>-0.31656244300393199</v>
      </c>
      <c r="FE646">
        <v>0.129548576296656</v>
      </c>
      <c r="FF646">
        <v>0.63808300819800901</v>
      </c>
      <c r="FG646">
        <v>-6.3886374846333603E-3</v>
      </c>
      <c r="FH646">
        <v>1.0149244189960899E-2</v>
      </c>
      <c r="FI646">
        <v>-1.1701438163981901</v>
      </c>
      <c r="FJ646">
        <v>-0.27415126760388397</v>
      </c>
      <c r="FK646">
        <v>0.70801024812681101</v>
      </c>
      <c r="FL646">
        <v>-0.794324163598503</v>
      </c>
      <c r="FM646">
        <v>-0.40035071042439102</v>
      </c>
      <c r="FN646">
        <v>0.41665763546916401</v>
      </c>
      <c r="FO646">
        <v>1.62255931663822</v>
      </c>
      <c r="FP646">
        <v>6.2033936956140699E-2</v>
      </c>
      <c r="FQ646">
        <v>-0.46306480635394098</v>
      </c>
      <c r="FR646">
        <v>0.542311538083595</v>
      </c>
      <c r="FS646">
        <v>1.13258105993737</v>
      </c>
      <c r="FU646">
        <v>1.39165233431413</v>
      </c>
      <c r="FV646">
        <v>-2.43879144363746E-2</v>
      </c>
      <c r="FW646">
        <v>6.9450714181584799E-2</v>
      </c>
      <c r="FX646">
        <v>0.66754891686286999</v>
      </c>
      <c r="FY646">
        <v>0.35070101621386102</v>
      </c>
      <c r="FZ646">
        <v>0.22034122812328899</v>
      </c>
      <c r="GA646">
        <v>0.152441518912383</v>
      </c>
      <c r="GB646">
        <v>-0.16073012375272799</v>
      </c>
      <c r="GC646">
        <v>0.96869450844678795</v>
      </c>
      <c r="GD646">
        <v>0.19820614143100099</v>
      </c>
      <c r="GE646">
        <v>-0.36043731251993399</v>
      </c>
      <c r="GF646">
        <v>-0.83392640999591106</v>
      </c>
      <c r="GH646">
        <v>0.22254840205278001</v>
      </c>
      <c r="GI646">
        <v>0.87619746591371905</v>
      </c>
      <c r="GJ646">
        <v>0.31758435998199303</v>
      </c>
      <c r="GK646">
        <v>-0.14082705383771099</v>
      </c>
      <c r="GL646">
        <v>0.24578180345997699</v>
      </c>
      <c r="GM646">
        <v>0.36339165217213998</v>
      </c>
      <c r="GN646">
        <v>-0.46069905210970302</v>
      </c>
      <c r="GO646">
        <v>1.2702662752417399E-2</v>
      </c>
      <c r="GP646">
        <v>-0.55601836156711204</v>
      </c>
      <c r="GQ646">
        <v>-5.8805744629353296E-4</v>
      </c>
      <c r="GR646">
        <v>0.93700601810269302</v>
      </c>
      <c r="GS646">
        <v>0.69915012409182997</v>
      </c>
      <c r="GT646">
        <v>-1.1961522398451101</v>
      </c>
      <c r="GU646">
        <v>-0.77936959614817203</v>
      </c>
      <c r="GV646">
        <v>-2.13953962484084</v>
      </c>
      <c r="GW646">
        <v>1.3773544078503599</v>
      </c>
      <c r="GX646">
        <v>1.5012437605037099</v>
      </c>
      <c r="GY646">
        <v>-0.25623281726439001</v>
      </c>
      <c r="GZ646">
        <v>-1.08531411260628</v>
      </c>
      <c r="HA646">
        <v>-0.203951458661322</v>
      </c>
      <c r="HB646">
        <v>1.1508637280712699</v>
      </c>
      <c r="HC646">
        <v>-0.102151052578847</v>
      </c>
      <c r="HD646">
        <v>1.2240397938512599</v>
      </c>
      <c r="HE646">
        <v>-0.26174598151556</v>
      </c>
      <c r="HF646">
        <v>2.8586893859028399E-2</v>
      </c>
      <c r="HG646">
        <v>0.43358972925489098</v>
      </c>
      <c r="HH646">
        <v>-9.3522268798551494E-2</v>
      </c>
      <c r="HI646">
        <v>-0.25499332959952897</v>
      </c>
      <c r="HJ646">
        <v>0.123878421072732</v>
      </c>
      <c r="HK646">
        <v>0.24234297125076401</v>
      </c>
      <c r="HM646">
        <v>0.492779967316892</v>
      </c>
      <c r="HN646">
        <v>4.2375497105240398E-2</v>
      </c>
      <c r="HO646">
        <v>-0.16903803616514801</v>
      </c>
      <c r="HP646">
        <v>-0.164800950915378</v>
      </c>
      <c r="HQ646">
        <v>0.46555468688893598</v>
      </c>
      <c r="HR646">
        <v>0.14798075244471001</v>
      </c>
      <c r="HS646">
        <v>0.30674793397338401</v>
      </c>
      <c r="HT646">
        <v>-0.19799836363745299</v>
      </c>
      <c r="HU646">
        <v>-0.79504724653816095</v>
      </c>
      <c r="HV646">
        <v>7.63835640100297E-2</v>
      </c>
      <c r="HW646">
        <v>-1.5341310208896199</v>
      </c>
      <c r="HX646">
        <v>1.78922280410916</v>
      </c>
      <c r="HY646">
        <v>0.51050862202828295</v>
      </c>
      <c r="HZ646">
        <v>-0.20058751515534801</v>
      </c>
      <c r="IA646">
        <v>0.77442038418666903</v>
      </c>
      <c r="IB646">
        <v>0.23250732574524599</v>
      </c>
      <c r="IC646">
        <v>0.29999259040778298</v>
      </c>
      <c r="ID646">
        <v>5.5449424326070598E-2</v>
      </c>
      <c r="IE646">
        <v>0.13367794526857299</v>
      </c>
      <c r="IF646">
        <v>0.32588628146186199</v>
      </c>
      <c r="IG646">
        <v>0.74397324478923099</v>
      </c>
      <c r="IH646">
        <v>-7.8279796980495996E-3</v>
      </c>
      <c r="II646">
        <v>-0.21567398434854099</v>
      </c>
      <c r="IJ646">
        <v>0.42195777914457699</v>
      </c>
      <c r="IK646">
        <v>-0.83363939320406599</v>
      </c>
      <c r="IL646">
        <v>9.6682484581833705E-3</v>
      </c>
      <c r="IM646">
        <v>1.6006152738555099</v>
      </c>
      <c r="IN646">
        <v>-0.39208500793392898</v>
      </c>
      <c r="IO646">
        <v>0.16936219981289499</v>
      </c>
      <c r="IP646">
        <v>-0.44355898080539202</v>
      </c>
      <c r="IQ646">
        <v>-0.72895633911684898</v>
      </c>
      <c r="IR646">
        <v>-1.5384544834887499</v>
      </c>
      <c r="IS646">
        <v>1.62373680796009</v>
      </c>
      <c r="IT646">
        <v>0.82506457711133396</v>
      </c>
      <c r="IU646">
        <v>0.38138000509206899</v>
      </c>
      <c r="IV646">
        <v>0.64604379931552103</v>
      </c>
      <c r="IW646">
        <v>0.38873171160957998</v>
      </c>
      <c r="IX646">
        <v>-0.72318350366913398</v>
      </c>
      <c r="IY646">
        <v>0.19263603189756401</v>
      </c>
      <c r="IZ646">
        <v>0.116184489706939</v>
      </c>
      <c r="JA646">
        <v>-1.8587384056445399E-2</v>
      </c>
      <c r="JB646">
        <v>-0.26899888698608299</v>
      </c>
      <c r="JC646">
        <v>0.61444491784641297</v>
      </c>
      <c r="JD646">
        <v>-0.262064219350577</v>
      </c>
      <c r="JE646">
        <v>0.49302194674965</v>
      </c>
      <c r="JF646">
        <v>0.27604793176578801</v>
      </c>
      <c r="JG646">
        <v>-6.34970370811061E-2</v>
      </c>
      <c r="JH646">
        <v>9.1442859411472496E-2</v>
      </c>
      <c r="JI646">
        <v>0.32091914054035398</v>
      </c>
      <c r="JJ646">
        <v>0.18664801937120501</v>
      </c>
      <c r="JK646">
        <v>0.168223116452282</v>
      </c>
      <c r="JL646">
        <v>0.25823136675171598</v>
      </c>
      <c r="JM646">
        <v>-0.74459460984144199</v>
      </c>
    </row>
    <row r="647" spans="1:273" x14ac:dyDescent="0.25">
      <c r="A647" s="35">
        <v>44425</v>
      </c>
      <c r="B647" s="31" t="s">
        <v>1805</v>
      </c>
      <c r="C647" t="s">
        <v>1732</v>
      </c>
      <c r="D647" t="s">
        <v>1899</v>
      </c>
      <c r="E647" s="27">
        <v>64.667788000000002</v>
      </c>
      <c r="F647" s="8">
        <v>9950</v>
      </c>
      <c r="G647" s="16">
        <f>VLOOKUP(C647,dFundos!$A$1:$B$28,2,FALSE)</f>
        <v>32666326000149</v>
      </c>
      <c r="H647" s="13"/>
      <c r="I647">
        <f>_xll.ECONOMATICA(G647,"VOLATILITY","1Y",A647)</f>
        <v>17.690011963481101</v>
      </c>
      <c r="J647">
        <f>_xll.ECONOMATICA(G647,"NAV","1D",A647)</f>
        <v>154.87176700006199</v>
      </c>
      <c r="K647">
        <f>_xll.ECONOMATICA(G647,"NAV","1D",A647+1)</f>
        <v>153.86330999992799</v>
      </c>
      <c r="L647" s="6"/>
      <c r="M647">
        <v>2.58096641773591</v>
      </c>
      <c r="N647">
        <v>-0.88567939592394396</v>
      </c>
      <c r="O647">
        <v>0.15406054153572801</v>
      </c>
      <c r="P647">
        <v>0.80151816855504898</v>
      </c>
      <c r="Q647">
        <v>0.309273019593093</v>
      </c>
      <c r="R647">
        <v>0.33449892689532101</v>
      </c>
      <c r="S647">
        <v>-1.2419977520948999</v>
      </c>
      <c r="T647">
        <v>0.31161904917098598</v>
      </c>
      <c r="U647">
        <v>1.9285983069494299</v>
      </c>
      <c r="V647">
        <v>-1.83528113484499</v>
      </c>
      <c r="W647">
        <v>1.8861552001908399</v>
      </c>
      <c r="X647">
        <v>-0.102233439611155</v>
      </c>
      <c r="Y647">
        <v>-1.1445878223639701</v>
      </c>
      <c r="Z647">
        <v>0.27653648321574997</v>
      </c>
      <c r="AB647">
        <v>-0.509651724587457</v>
      </c>
      <c r="AC647">
        <v>0.98004978644894403</v>
      </c>
      <c r="AD647">
        <v>-2.0095697489523401</v>
      </c>
      <c r="AE647">
        <v>-0.52418259219848595</v>
      </c>
      <c r="AF647">
        <v>2.21560575846524</v>
      </c>
      <c r="AG647">
        <v>-0.16213844619414899</v>
      </c>
      <c r="AH647">
        <v>-0.28361196182231702</v>
      </c>
      <c r="AI647">
        <v>-0.59924726310782706</v>
      </c>
      <c r="AJ647">
        <v>-1.6969124534625699</v>
      </c>
      <c r="AK647">
        <v>-1.1833714735985299</v>
      </c>
      <c r="AL647">
        <v>0.17996560636674999</v>
      </c>
      <c r="AM647">
        <v>-1.5812251546776701</v>
      </c>
      <c r="AN647">
        <v>1.2925304754389799</v>
      </c>
      <c r="AO647">
        <v>6.2967681333247996E-2</v>
      </c>
      <c r="AP647">
        <v>-2.5427798199416398</v>
      </c>
      <c r="AQ647">
        <v>-0.86255026635626597</v>
      </c>
      <c r="AR647">
        <v>1.42012563974276</v>
      </c>
      <c r="AS647">
        <v>1.2989403086976401</v>
      </c>
      <c r="AT647">
        <v>-1.4420016151234401</v>
      </c>
      <c r="AU647">
        <v>1.25712114167982</v>
      </c>
      <c r="AV647">
        <v>-0.33222690744878502</v>
      </c>
      <c r="AW647">
        <v>-0.38173989187271201</v>
      </c>
      <c r="AX647">
        <v>1.9670046382088899</v>
      </c>
      <c r="AY647">
        <v>0.186791586020263</v>
      </c>
      <c r="BA647">
        <v>1.27839848300937</v>
      </c>
      <c r="BB647">
        <v>1.02438148060173</v>
      </c>
      <c r="BC647">
        <v>0.202223282576597</v>
      </c>
      <c r="BD647">
        <v>-0.506292362479144</v>
      </c>
      <c r="BE647">
        <v>-0.20653825094996101</v>
      </c>
      <c r="BF647">
        <v>1.58368775209965</v>
      </c>
      <c r="BG647">
        <v>0.27876058502442902</v>
      </c>
      <c r="BH647">
        <v>0.51231971883680705</v>
      </c>
      <c r="BI647">
        <v>-1.0122089392098099</v>
      </c>
      <c r="BJ647">
        <v>-0.39206066767292203</v>
      </c>
      <c r="BK647">
        <v>-1.00104397743053</v>
      </c>
      <c r="BL647">
        <v>-3.6803821110879702</v>
      </c>
      <c r="BM647">
        <v>1.35200065815297</v>
      </c>
      <c r="BN647">
        <v>-2.3522561044046602</v>
      </c>
      <c r="BP647">
        <v>0.93414498278434599</v>
      </c>
      <c r="BQ647">
        <v>2.6640550120646398</v>
      </c>
      <c r="BR647">
        <v>2.36946293953224</v>
      </c>
      <c r="BS647">
        <v>0.686466485967685</v>
      </c>
      <c r="BT647">
        <v>1.30879374210053</v>
      </c>
      <c r="BU647">
        <v>0.44147756107122399</v>
      </c>
      <c r="BV647">
        <v>0.16921532478591</v>
      </c>
      <c r="BW647">
        <v>-1.97944749070302</v>
      </c>
      <c r="BX647">
        <v>2.2679064388285002</v>
      </c>
      <c r="BY647">
        <v>0.97043000514531697</v>
      </c>
      <c r="BZ647">
        <v>-8.4183326453057802E-2</v>
      </c>
      <c r="CA647">
        <v>-1.0334257153772299</v>
      </c>
      <c r="CB647">
        <v>0.47706233508506601</v>
      </c>
      <c r="CC647">
        <v>-0.44558360914379602</v>
      </c>
      <c r="CD647">
        <v>0.17473464449722101</v>
      </c>
      <c r="CE647">
        <v>1.54891515412601</v>
      </c>
      <c r="CF647">
        <v>0.81505724665475998</v>
      </c>
      <c r="CG647">
        <v>8.5255262274586102E-2</v>
      </c>
      <c r="CH647">
        <v>0.38193762247829</v>
      </c>
      <c r="CI647">
        <v>-1.0788871546537799</v>
      </c>
      <c r="CJ647">
        <v>0.83391661628411395</v>
      </c>
      <c r="CK647">
        <v>0.50314109321334399</v>
      </c>
      <c r="CL647">
        <v>0.63650092015450399</v>
      </c>
      <c r="CM647">
        <v>0.104405435922672</v>
      </c>
      <c r="CN647">
        <v>-0.21800197928314399</v>
      </c>
      <c r="CO647">
        <v>0.42962653624272201</v>
      </c>
      <c r="CP647">
        <v>-1.0493385742847701</v>
      </c>
      <c r="CQ647">
        <v>0.93896873040648599</v>
      </c>
      <c r="CR647">
        <v>0.434209300510702</v>
      </c>
      <c r="CS647">
        <v>0.67350288936722802</v>
      </c>
      <c r="CT647">
        <v>1.5027459805423899</v>
      </c>
      <c r="CU647">
        <v>1.1454894902271899</v>
      </c>
      <c r="CV647">
        <v>0.15888564685155901</v>
      </c>
      <c r="CW647">
        <v>-0.51914578471041795</v>
      </c>
      <c r="CX647">
        <v>-1.36842740603242</v>
      </c>
      <c r="CY647">
        <v>0.67444954383972799</v>
      </c>
      <c r="CZ647">
        <v>0.54945683823461899</v>
      </c>
      <c r="DA647">
        <v>-6.4772631958476302E-3</v>
      </c>
      <c r="DC647">
        <v>0.649728757525736</v>
      </c>
      <c r="DD647">
        <v>0.23381723221973499</v>
      </c>
      <c r="DE647">
        <v>0.26401088616694302</v>
      </c>
      <c r="DF647">
        <v>-6.71727530061617E-3</v>
      </c>
      <c r="DH647">
        <v>-0.923382176279119</v>
      </c>
      <c r="DI647">
        <v>-0.59195411949985999</v>
      </c>
      <c r="DJ647">
        <v>-3.29077977785346</v>
      </c>
      <c r="DK647">
        <v>0.87787711236160204</v>
      </c>
      <c r="DL647">
        <v>2.9460100644428202</v>
      </c>
      <c r="DM647">
        <v>-1.3338227448912201</v>
      </c>
      <c r="DN647">
        <v>2.4658070651639701</v>
      </c>
      <c r="DO647">
        <v>-0.68853301081617202</v>
      </c>
      <c r="DP647">
        <v>0.595519640410203</v>
      </c>
      <c r="DQ647">
        <v>-0.384553916774166</v>
      </c>
      <c r="DR647">
        <v>0.81303391616529597</v>
      </c>
      <c r="DS647">
        <v>-0.25701049071358301</v>
      </c>
      <c r="DT647">
        <v>0.69833382185606796</v>
      </c>
      <c r="DU647">
        <v>-0.187435302177619</v>
      </c>
      <c r="DV647">
        <v>-0.48257245143759098</v>
      </c>
      <c r="DW647">
        <v>-6.7240216594655101E-3</v>
      </c>
      <c r="DX647">
        <v>-0.37560564296654803</v>
      </c>
      <c r="DY647">
        <v>-0.88657563001106598</v>
      </c>
      <c r="DZ647">
        <v>2.4328843082912499</v>
      </c>
      <c r="EA647">
        <v>-1.63309985791784</v>
      </c>
      <c r="EB647">
        <v>1.54263763342897</v>
      </c>
      <c r="EC647">
        <v>0.74365326599945503</v>
      </c>
      <c r="ED647">
        <v>1.963037587484</v>
      </c>
      <c r="EE647">
        <v>0.47252374188246898</v>
      </c>
      <c r="EF647">
        <v>1.31439961642172</v>
      </c>
      <c r="EG647">
        <v>-0.163255680308794</v>
      </c>
      <c r="EH647">
        <v>-0.16581533718635899</v>
      </c>
      <c r="EI647">
        <v>-1.2018684328722899</v>
      </c>
      <c r="EJ647">
        <v>1.1821268137282499</v>
      </c>
      <c r="EK647">
        <v>-1.6291707106574901E-2</v>
      </c>
      <c r="EN647">
        <v>0.39054231274349099</v>
      </c>
      <c r="EO647">
        <v>-0.88750781114868005</v>
      </c>
      <c r="EP647">
        <v>0.20318834176578099</v>
      </c>
      <c r="EQ647">
        <v>-2.5091354003052402</v>
      </c>
      <c r="ER647">
        <v>0.97032853882410597</v>
      </c>
      <c r="ES647">
        <v>0.23167021208791999</v>
      </c>
      <c r="ET647">
        <v>-2.4230692809396701</v>
      </c>
      <c r="EU647">
        <v>-1.58375869532392</v>
      </c>
      <c r="EV647">
        <v>0.69509874556388196</v>
      </c>
      <c r="EW647">
        <v>0.39237747623701602</v>
      </c>
      <c r="EX647">
        <v>-5.26671032275772E-2</v>
      </c>
      <c r="EY647">
        <v>0.324350241862703</v>
      </c>
      <c r="EZ647">
        <v>2.1688747860025601</v>
      </c>
      <c r="FA647">
        <v>-4.2535763442210701</v>
      </c>
      <c r="FB647">
        <v>-4.7523416924377698E-2</v>
      </c>
      <c r="FC647">
        <v>0.722871228208533</v>
      </c>
      <c r="FD647">
        <v>2.3755445936330899</v>
      </c>
      <c r="FE647">
        <v>-0.33823145195128701</v>
      </c>
      <c r="FF647">
        <v>0.15532802299276199</v>
      </c>
      <c r="FG647">
        <v>-0.20931758526785399</v>
      </c>
      <c r="FH647">
        <v>1.51704633262852</v>
      </c>
      <c r="FI647">
        <v>-2.60603319466099</v>
      </c>
      <c r="FJ647">
        <v>1.2043688637277199</v>
      </c>
      <c r="FK647">
        <v>-0.79249269219872098</v>
      </c>
      <c r="FL647">
        <v>-0.92136517096150805</v>
      </c>
      <c r="FM647">
        <v>-1.8286618528691201</v>
      </c>
      <c r="FN647">
        <v>1.5956165989336999</v>
      </c>
      <c r="FO647">
        <v>-0.41387318478882701</v>
      </c>
      <c r="FP647">
        <v>-0.38593011449847803</v>
      </c>
      <c r="FQ647">
        <v>1.2217509420224799</v>
      </c>
      <c r="FR647">
        <v>0.42142172733292699</v>
      </c>
      <c r="FS647">
        <v>-0.38769408092775798</v>
      </c>
      <c r="FU647">
        <v>1.4574307122529699</v>
      </c>
      <c r="FV647">
        <v>1.0452421829541001</v>
      </c>
      <c r="FW647">
        <v>0.25887749980029201</v>
      </c>
      <c r="FX647">
        <v>0.98050579072150901</v>
      </c>
      <c r="FY647">
        <v>1.02060977951623E-2</v>
      </c>
      <c r="FZ647">
        <v>0.64367957820650201</v>
      </c>
      <c r="GA647">
        <v>0.48656770104571501</v>
      </c>
      <c r="GB647">
        <v>-0.23060864259605299</v>
      </c>
      <c r="GC647">
        <v>0.71697561979817703</v>
      </c>
      <c r="GD647">
        <v>-0.19559431675588701</v>
      </c>
      <c r="GE647">
        <v>-0.107456357818592</v>
      </c>
      <c r="GF647">
        <v>-0.40893576488088001</v>
      </c>
      <c r="GH647">
        <v>-1.2943349469423999</v>
      </c>
      <c r="GI647">
        <v>1.04533214816911</v>
      </c>
      <c r="GJ647">
        <v>0.129019077030534</v>
      </c>
      <c r="GK647">
        <v>-0.71594904857192898</v>
      </c>
      <c r="GL647">
        <v>0.75946838242089099</v>
      </c>
      <c r="GM647">
        <v>-0.44208001227161697</v>
      </c>
      <c r="GN647">
        <v>6.4676471993152504E-2</v>
      </c>
      <c r="GO647">
        <v>0.69899021509627302</v>
      </c>
      <c r="GP647">
        <v>-1.0255641313960999</v>
      </c>
      <c r="GQ647">
        <v>1.19020243491832</v>
      </c>
      <c r="GR647">
        <v>1.59100134624168E-2</v>
      </c>
      <c r="GS647">
        <v>1.83425327868463</v>
      </c>
      <c r="GT647">
        <v>-0.26622750092428799</v>
      </c>
      <c r="GU647">
        <v>9.7530445964366705E-2</v>
      </c>
      <c r="GV647">
        <v>-1.92296851100764</v>
      </c>
      <c r="GW647">
        <v>1.6406610478952599</v>
      </c>
      <c r="GX647">
        <v>0.55535189076181302</v>
      </c>
      <c r="GY647">
        <v>0.472136474854778</v>
      </c>
      <c r="GZ647">
        <v>-0.40258641047330501</v>
      </c>
      <c r="HA647">
        <v>-6.1995449414098402E-2</v>
      </c>
      <c r="HB647">
        <v>0.21901009331486401</v>
      </c>
      <c r="HC647">
        <v>-6.5155154698004494E-2</v>
      </c>
      <c r="HD647">
        <v>0.85627195130655298</v>
      </c>
      <c r="HE647">
        <v>3.92149595427327E-2</v>
      </c>
      <c r="HF647">
        <v>0.16478066809213501</v>
      </c>
      <c r="HG647">
        <v>0.16894775017135499</v>
      </c>
      <c r="HH647">
        <v>0.62055686812527699</v>
      </c>
      <c r="HI647">
        <v>0.24409602156083601</v>
      </c>
      <c r="HJ647">
        <v>0.51678208328667097</v>
      </c>
      <c r="HK647">
        <v>0.72797116008587204</v>
      </c>
      <c r="HM647">
        <v>0.85482995091297198</v>
      </c>
      <c r="HN647">
        <v>0.58010046395793302</v>
      </c>
      <c r="HO647">
        <v>-0.59761315969808504</v>
      </c>
      <c r="HP647">
        <v>-0.20276796694815899</v>
      </c>
      <c r="HQ647">
        <v>7.1805383777245907E-2</v>
      </c>
      <c r="HR647">
        <v>-0.40506636369173099</v>
      </c>
      <c r="HS647">
        <v>0.86510892033402298</v>
      </c>
      <c r="HT647">
        <v>-0.29157889875932602</v>
      </c>
      <c r="HU647">
        <v>-0.57513377460054504</v>
      </c>
      <c r="HV647">
        <v>0.52827592298854098</v>
      </c>
      <c r="HW647">
        <v>0.39374600582959801</v>
      </c>
      <c r="HX647">
        <v>0.53723414512205603</v>
      </c>
      <c r="HY647">
        <v>0.173516819995712</v>
      </c>
      <c r="HZ647">
        <v>-0.35333870064278</v>
      </c>
      <c r="IA647">
        <v>1.0353512088840899</v>
      </c>
      <c r="IB647">
        <v>-1.01258187478379</v>
      </c>
      <c r="IC647">
        <v>0.60943404041608995</v>
      </c>
      <c r="ID647">
        <v>2.0363944531709401E-2</v>
      </c>
      <c r="IE647">
        <v>-0.33668456362647697</v>
      </c>
      <c r="IF647">
        <v>-0.18155017196477299</v>
      </c>
      <c r="IG647">
        <v>1.4883875648592899</v>
      </c>
      <c r="IH647">
        <v>-0.10620687098708</v>
      </c>
      <c r="II647">
        <v>-1.1474184134385701</v>
      </c>
      <c r="IJ647">
        <v>1.59544975667814</v>
      </c>
      <c r="IK647">
        <v>-0.70790707950436604</v>
      </c>
      <c r="IL647">
        <v>-5.4984923735901196E-3</v>
      </c>
      <c r="IM647">
        <v>1.09737513521395</v>
      </c>
      <c r="IN647">
        <v>0.32877433623070801</v>
      </c>
      <c r="IO647">
        <v>0.52346565335028605</v>
      </c>
      <c r="IP647">
        <v>-0.34668408497964298</v>
      </c>
      <c r="IQ647">
        <v>-0.474081395259418</v>
      </c>
      <c r="IR647">
        <v>-1.54973111657455</v>
      </c>
      <c r="IS647">
        <v>0.59039772477262897</v>
      </c>
      <c r="IT647">
        <v>4.6987935638753697E-2</v>
      </c>
      <c r="IU647">
        <v>0.78379801343544397</v>
      </c>
      <c r="IV647">
        <v>-0.89550025450080295</v>
      </c>
      <c r="IW647">
        <v>-0.57641164239612397</v>
      </c>
      <c r="IX647">
        <v>-1.23711660007757</v>
      </c>
      <c r="IY647">
        <v>3.8687830419803497E-2</v>
      </c>
      <c r="IZ647">
        <v>0.58313717672717802</v>
      </c>
      <c r="JA647">
        <v>-2.2739149244444001</v>
      </c>
      <c r="JB647">
        <v>0.58401708247401996</v>
      </c>
      <c r="JC647">
        <v>0.204035545903025</v>
      </c>
      <c r="JD647">
        <v>-0.82300313097221101</v>
      </c>
      <c r="JE647">
        <v>-0.61784711979271401</v>
      </c>
      <c r="JF647">
        <v>0.151392123370897</v>
      </c>
      <c r="JG647">
        <v>0.57445778875262499</v>
      </c>
      <c r="JH647">
        <v>-0.70474268559337405</v>
      </c>
      <c r="JI647">
        <v>-0.64590318770569899</v>
      </c>
      <c r="JJ647">
        <v>-7.2000851196207805E-2</v>
      </c>
      <c r="JK647">
        <v>-0.27443960798336797</v>
      </c>
      <c r="JL647">
        <v>-2.2083677376031101</v>
      </c>
      <c r="JM647">
        <v>-0.96220954919772295</v>
      </c>
    </row>
    <row r="648" spans="1:273" x14ac:dyDescent="0.25">
      <c r="A648" s="35">
        <v>44425</v>
      </c>
      <c r="B648" s="31" t="s">
        <v>1805</v>
      </c>
      <c r="C648" t="s">
        <v>1739</v>
      </c>
      <c r="D648" t="s">
        <v>1899</v>
      </c>
      <c r="E648" s="27">
        <v>23.176328999999999</v>
      </c>
      <c r="F648" s="8">
        <v>14925</v>
      </c>
      <c r="G648" s="16">
        <f>VLOOKUP(C648,dFundos!$A$1:$B$28,2,FALSE)</f>
        <v>19436835000117</v>
      </c>
      <c r="H648" s="13"/>
      <c r="I648">
        <f>_xll.ECONOMATICA(G648,"VOLATILITY","1Y",A648)</f>
        <v>20.024055939225899</v>
      </c>
      <c r="J648">
        <f>_xll.ECONOMATICA(G648,"NAV","1D",A648)</f>
        <v>640.89121500030205</v>
      </c>
      <c r="K648">
        <f>_xll.ECONOMATICA(G648,"NAV","1D",A648+1)</f>
        <v>643.97600600030296</v>
      </c>
      <c r="L648" s="6"/>
      <c r="M648">
        <v>6.5797892602859107E-2</v>
      </c>
      <c r="N648">
        <v>0.59967500783386596</v>
      </c>
      <c r="O648">
        <v>1.5838471999813899</v>
      </c>
      <c r="P648">
        <v>1.2553116288472701</v>
      </c>
      <c r="Q648">
        <v>0.73167503105651099</v>
      </c>
      <c r="R648">
        <v>-0.65658299390634101</v>
      </c>
      <c r="S648">
        <v>4.2694141317042504</v>
      </c>
      <c r="T648">
        <v>-0.92877430552107398</v>
      </c>
      <c r="U648">
        <v>-2.18233374607735</v>
      </c>
      <c r="V648">
        <v>0.85752372433489699</v>
      </c>
      <c r="W648">
        <v>-0.42129086186832898</v>
      </c>
      <c r="X648">
        <v>0.93195251556608105</v>
      </c>
      <c r="Y648">
        <v>-5.4662812443930298</v>
      </c>
      <c r="Z648">
        <v>-1.08156894948479</v>
      </c>
      <c r="AB648">
        <v>-1.93223141832277</v>
      </c>
      <c r="AC648">
        <v>1.00074127458356</v>
      </c>
      <c r="AD648">
        <v>-1.53597274784261</v>
      </c>
      <c r="AE648">
        <v>9.0866466780425995E-2</v>
      </c>
      <c r="AF648">
        <v>-3.0238047565944701E-2</v>
      </c>
      <c r="AG648">
        <v>1.0303414775989901</v>
      </c>
      <c r="AH648">
        <v>-1.83275347690142</v>
      </c>
      <c r="AI648">
        <v>-1.07344123916846</v>
      </c>
      <c r="AJ648">
        <v>0.89068128363578603</v>
      </c>
      <c r="AK648">
        <v>0.256852741040348</v>
      </c>
      <c r="AL648">
        <v>2.6860387783017399</v>
      </c>
      <c r="AM648">
        <v>-0.73472862850394405</v>
      </c>
      <c r="AN648">
        <v>-0.62954208042356197</v>
      </c>
      <c r="AO648">
        <v>2.2879627142174299</v>
      </c>
      <c r="AP648">
        <v>2.97322729602456</v>
      </c>
      <c r="AQ648">
        <v>-0.18651463797141299</v>
      </c>
      <c r="AR648">
        <v>0.47134471442404902</v>
      </c>
      <c r="AS648">
        <v>1.2650993847273599</v>
      </c>
      <c r="AT648">
        <v>-1.43914310710898</v>
      </c>
      <c r="AU648">
        <v>3.1338360349764102E-2</v>
      </c>
      <c r="AV648">
        <v>-1.1647848350548899</v>
      </c>
      <c r="AW648">
        <v>2.0262638201529599</v>
      </c>
      <c r="AX648">
        <v>0.44954124568903397</v>
      </c>
      <c r="AY648">
        <v>0.232453504941077</v>
      </c>
      <c r="BA648">
        <v>2.49667650878109</v>
      </c>
      <c r="BB648">
        <v>-0.62924743433541197</v>
      </c>
      <c r="BC648">
        <v>-0.36936001852154698</v>
      </c>
      <c r="BD648">
        <v>0.30873517152940599</v>
      </c>
      <c r="BE648">
        <v>-2.3373821236418699</v>
      </c>
      <c r="BF648">
        <v>0.362557622611348</v>
      </c>
      <c r="BG648">
        <v>0.546331972327607</v>
      </c>
      <c r="BH648">
        <v>-6.0534084150276599E-2</v>
      </c>
      <c r="BI648">
        <v>0.81229088154941598</v>
      </c>
      <c r="BJ648">
        <v>-1.9202834265343001</v>
      </c>
      <c r="BK648">
        <v>1.18528623024758</v>
      </c>
      <c r="BL648">
        <v>-3.06642666264452</v>
      </c>
      <c r="BM648">
        <v>1.64141716595623</v>
      </c>
      <c r="BN648">
        <v>-1.6763631855610599</v>
      </c>
      <c r="BP648">
        <v>2.5300113380581002</v>
      </c>
      <c r="BQ648">
        <v>1.62766104913317</v>
      </c>
      <c r="BR648">
        <v>0.38042509640945399</v>
      </c>
      <c r="BS648">
        <v>-2.7437930161795498</v>
      </c>
      <c r="BT648">
        <v>1.5603220219418299</v>
      </c>
      <c r="BU648">
        <v>-2.3846260392929302</v>
      </c>
      <c r="BV648">
        <v>1.3934077394878801</v>
      </c>
      <c r="BW648">
        <v>3.9459625622839702E-2</v>
      </c>
      <c r="BX648">
        <v>1.49128931388987</v>
      </c>
      <c r="BY648">
        <v>-2.4247810233646298E-2</v>
      </c>
      <c r="BZ648">
        <v>-1.33777264600212</v>
      </c>
      <c r="CA648">
        <v>-1.40757141680297</v>
      </c>
      <c r="CB648">
        <v>-0.19887226635546501</v>
      </c>
      <c r="CC648">
        <v>0.66233606521564103</v>
      </c>
      <c r="CD648">
        <v>0.96418511384399597</v>
      </c>
      <c r="CE648">
        <v>0.449127142201178</v>
      </c>
      <c r="CF648">
        <v>-1.1258289699981101</v>
      </c>
      <c r="CG648">
        <v>-0.14914763032720699</v>
      </c>
      <c r="CH648">
        <v>0.56626326022524198</v>
      </c>
      <c r="CI648">
        <v>0.218552884871315</v>
      </c>
      <c r="CJ648">
        <v>-0.78974821608426304</v>
      </c>
      <c r="CK648">
        <v>0.12408562342898199</v>
      </c>
      <c r="CL648">
        <v>-1.95536760902542</v>
      </c>
      <c r="CM648">
        <v>9.6475320606259601E-2</v>
      </c>
      <c r="CN648">
        <v>-0.74562311019690197</v>
      </c>
      <c r="CO648">
        <v>0.85328375480457896</v>
      </c>
      <c r="CP648">
        <v>6.6394701025274103E-2</v>
      </c>
      <c r="CQ648">
        <v>-2.5147544421088202</v>
      </c>
      <c r="CR648">
        <v>0.52187599721946798</v>
      </c>
      <c r="CS648">
        <v>1.1314133458654401</v>
      </c>
      <c r="CT648">
        <v>0.204585925166612</v>
      </c>
      <c r="CU648">
        <v>1.0478060317836899</v>
      </c>
      <c r="CV648">
        <v>-0.242702494142577</v>
      </c>
      <c r="CW648">
        <v>-0.51195444248151001</v>
      </c>
      <c r="CX648">
        <v>0.61094098346074999</v>
      </c>
      <c r="CY648">
        <v>0.59658213122020198</v>
      </c>
      <c r="CZ648">
        <v>0.80481703753321199</v>
      </c>
      <c r="DA648">
        <v>-7.70674696468632E-3</v>
      </c>
      <c r="DC648">
        <v>2.50752206429752</v>
      </c>
      <c r="DD648">
        <v>-1.1849055748825801</v>
      </c>
      <c r="DE648">
        <v>-0.22669077179671099</v>
      </c>
      <c r="DF648">
        <v>-7.6920737228647297E-3</v>
      </c>
      <c r="DH648">
        <v>-0.25515181050650398</v>
      </c>
      <c r="DI648">
        <v>0.98000114794558602</v>
      </c>
      <c r="DJ648">
        <v>-0.31145954390012798</v>
      </c>
      <c r="DK648">
        <v>3.37231223729759</v>
      </c>
      <c r="DL648">
        <v>0.86147812926356004</v>
      </c>
      <c r="DM648">
        <v>0.23407459029840499</v>
      </c>
      <c r="DN648">
        <v>-2.4418283885097498</v>
      </c>
      <c r="DO648">
        <v>-0.26494972516957199</v>
      </c>
      <c r="DP648">
        <v>-2.4918021056691901</v>
      </c>
      <c r="DQ648">
        <v>0.72829950950108502</v>
      </c>
      <c r="DR648">
        <v>-0.16178208970814001</v>
      </c>
      <c r="DS648">
        <v>1.89646536691725</v>
      </c>
      <c r="DT648">
        <v>1.74145754481287</v>
      </c>
      <c r="DU648">
        <v>1.28522521226841</v>
      </c>
      <c r="DV648">
        <v>1.53694036253</v>
      </c>
      <c r="DW648">
        <v>-7.8295311141118908E-3</v>
      </c>
      <c r="DX648">
        <v>-1.3531729808164501</v>
      </c>
      <c r="DY648">
        <v>-2.1869396208785501</v>
      </c>
      <c r="DZ648">
        <v>2.6852825589230598</v>
      </c>
      <c r="EA648">
        <v>-1.9750242968257199</v>
      </c>
      <c r="EB648">
        <v>1.4615929298088299</v>
      </c>
      <c r="EC648">
        <v>1.10926368506625E-2</v>
      </c>
      <c r="ED648">
        <v>0.47564562755724199</v>
      </c>
      <c r="EE648">
        <v>1.77485388830974</v>
      </c>
      <c r="EF648">
        <v>-0.62581437068729395</v>
      </c>
      <c r="EG648">
        <v>0.53400726355903305</v>
      </c>
      <c r="EH648">
        <v>0.48601112303003902</v>
      </c>
      <c r="EI648">
        <v>2.0920314273098501E-2</v>
      </c>
      <c r="EJ648">
        <v>0.21937272413197201</v>
      </c>
      <c r="EK648">
        <v>-9.26270906347781E-2</v>
      </c>
      <c r="EN648">
        <v>0.65949025702138897</v>
      </c>
      <c r="EO648">
        <v>4.7547878239129197E-2</v>
      </c>
      <c r="EP648">
        <v>-0.98434278179411205</v>
      </c>
      <c r="EQ648">
        <v>-0.18964869768751699</v>
      </c>
      <c r="ER648">
        <v>-0.53607079989887996</v>
      </c>
      <c r="ES648">
        <v>0.69225503666530097</v>
      </c>
      <c r="ET648">
        <v>-0.98159544213558503</v>
      </c>
      <c r="EU648">
        <v>1.37983528020413</v>
      </c>
      <c r="EV648">
        <v>1.9091329742877901</v>
      </c>
      <c r="EW648">
        <v>0.479613710922422</v>
      </c>
      <c r="EX648">
        <v>-0.70638839788443897</v>
      </c>
      <c r="EY648">
        <v>-3.1623429824321598</v>
      </c>
      <c r="EZ648">
        <v>2.3416406604155799</v>
      </c>
      <c r="FA648">
        <v>0.90983512691309398</v>
      </c>
      <c r="FB648">
        <v>2.1857393172467701</v>
      </c>
      <c r="FC648">
        <v>-1.3002494369175099</v>
      </c>
      <c r="FD648">
        <v>-1.33206298050936</v>
      </c>
      <c r="FE648">
        <v>-0.18273928299095099</v>
      </c>
      <c r="FF648">
        <v>1.8623136173118799</v>
      </c>
      <c r="FG648">
        <v>0.19894407832907701</v>
      </c>
      <c r="FH648">
        <v>-0.306626518431585</v>
      </c>
      <c r="FI648">
        <v>-2.5267583692766502</v>
      </c>
      <c r="FJ648">
        <v>-1.2577177475577599</v>
      </c>
      <c r="FK648">
        <v>1.44057431625697</v>
      </c>
      <c r="FL648">
        <v>-0.78185416214182601</v>
      </c>
      <c r="FM648">
        <v>0.80935713212966198</v>
      </c>
      <c r="FN648">
        <v>1.2956261040017101</v>
      </c>
      <c r="FO648">
        <v>2.7048149600886999</v>
      </c>
      <c r="FP648">
        <v>0.58066057699761597</v>
      </c>
      <c r="FQ648">
        <v>-1.0134288128028901</v>
      </c>
      <c r="FR648">
        <v>-0.97357829345128299</v>
      </c>
      <c r="FS648">
        <v>2.63742018469202</v>
      </c>
      <c r="FU648">
        <v>1.1321261301418399</v>
      </c>
      <c r="FV648">
        <v>-1.0522641624447699</v>
      </c>
      <c r="FW648">
        <v>0.93083552874304598</v>
      </c>
      <c r="FX648">
        <v>-0.26230369012409899</v>
      </c>
      <c r="FY648">
        <v>2.2514093734571401</v>
      </c>
      <c r="FZ648">
        <v>0.89057830282399697</v>
      </c>
      <c r="GA648">
        <v>-0.25675745191620097</v>
      </c>
      <c r="GB648">
        <v>-0.69763861929459403</v>
      </c>
      <c r="GC648">
        <v>3.4768746081681498E-2</v>
      </c>
      <c r="GD648">
        <v>-0.19425840064286601</v>
      </c>
      <c r="GE648">
        <v>-0.99676115178226599</v>
      </c>
      <c r="GF648">
        <v>-0.74438233086766603</v>
      </c>
      <c r="GH648">
        <v>-1.6565474522394701</v>
      </c>
      <c r="GI648">
        <v>1.5075743389388701</v>
      </c>
      <c r="GJ648">
        <v>-0.225991079605592</v>
      </c>
      <c r="GK648">
        <v>-5.9258285182295402E-2</v>
      </c>
      <c r="GL648">
        <v>-1.54532068054323</v>
      </c>
      <c r="GM648">
        <v>0.62253517080534904</v>
      </c>
      <c r="GN648">
        <v>0.363766842565383</v>
      </c>
      <c r="GO648">
        <v>-0.44703677212964998</v>
      </c>
      <c r="GP648">
        <v>-0.56422954203299003</v>
      </c>
      <c r="GQ648">
        <v>-1.54253410928504</v>
      </c>
      <c r="GR648">
        <v>-0.26667100064514698</v>
      </c>
      <c r="GS648">
        <v>-0.12827463879148099</v>
      </c>
      <c r="GT648">
        <v>-1.58006424871928</v>
      </c>
      <c r="GU648">
        <v>-0.717510039976332</v>
      </c>
      <c r="GV648">
        <v>-1.60304439177708</v>
      </c>
      <c r="GW648">
        <v>1.4025523345480899</v>
      </c>
      <c r="GX648">
        <v>1.1963378936343401</v>
      </c>
      <c r="GY648">
        <v>-0.66069155709556104</v>
      </c>
      <c r="GZ648">
        <v>-0.92982951273370396</v>
      </c>
      <c r="HA648">
        <v>1.0519103649130599</v>
      </c>
      <c r="HB648">
        <v>0.69474343345064005</v>
      </c>
      <c r="HC648">
        <v>0.85523173893307103</v>
      </c>
      <c r="HD648">
        <v>1.0251530038658501</v>
      </c>
      <c r="HE648">
        <v>0.126147181072156</v>
      </c>
      <c r="HF648">
        <v>-1.4287723479355899E-2</v>
      </c>
      <c r="HG648">
        <v>-0.97056343502117703</v>
      </c>
      <c r="HH648">
        <v>-0.40251984628412202</v>
      </c>
      <c r="HI648">
        <v>5.3415440561366302E-3</v>
      </c>
      <c r="HJ648">
        <v>-1.2576569918564899</v>
      </c>
      <c r="HK648">
        <v>-1.0358171128245901</v>
      </c>
      <c r="HM648">
        <v>-0.156063800022821</v>
      </c>
      <c r="HN648">
        <v>-6.2435456766252201E-2</v>
      </c>
      <c r="HO648">
        <v>-0.104799557175284</v>
      </c>
      <c r="HP648">
        <v>0.282752216844528</v>
      </c>
      <c r="HQ648">
        <v>0.79976657889346803</v>
      </c>
      <c r="HR648">
        <v>0.86371958786912695</v>
      </c>
      <c r="HS648">
        <v>-8.1460819728817996E-2</v>
      </c>
      <c r="HT648">
        <v>-0.84220941862440701</v>
      </c>
      <c r="HU648">
        <v>-0.215391082019778</v>
      </c>
      <c r="HV648">
        <v>0.12237029895914001</v>
      </c>
      <c r="HW648">
        <v>-0.65003889176296104</v>
      </c>
      <c r="HX648">
        <v>0.50238253552379297</v>
      </c>
      <c r="HY648">
        <v>0.21267825468385099</v>
      </c>
      <c r="HZ648">
        <v>-0.33101777853517</v>
      </c>
      <c r="IA648">
        <v>-0.34988851712114399</v>
      </c>
      <c r="IB648">
        <v>0.97731733421824196</v>
      </c>
      <c r="IC648">
        <v>3.4322838837397299E-2</v>
      </c>
      <c r="ID648">
        <v>0.25438355805818003</v>
      </c>
      <c r="IE648">
        <v>0.77388816189341003</v>
      </c>
      <c r="IF648">
        <v>1.0828807575307999</v>
      </c>
      <c r="IG648">
        <v>1.30364065134927</v>
      </c>
      <c r="IH648">
        <v>0.65548144521017104</v>
      </c>
      <c r="II648">
        <v>2.0159797208180001</v>
      </c>
      <c r="IJ648">
        <v>0.71888613147166303</v>
      </c>
      <c r="IK648">
        <v>-0.42076740146512698</v>
      </c>
      <c r="IL648">
        <v>-4.9160267735714998E-3</v>
      </c>
      <c r="IM648">
        <v>0.34380784982204199</v>
      </c>
      <c r="IN648">
        <v>-0.31740513477416199</v>
      </c>
      <c r="IO648">
        <v>-1.08444431170938</v>
      </c>
      <c r="IP648">
        <v>0.194073413149454</v>
      </c>
      <c r="IQ648">
        <v>-1.2769713990564899</v>
      </c>
      <c r="IR648">
        <v>0.65969919032795599</v>
      </c>
      <c r="IS648">
        <v>0.89665669838723305</v>
      </c>
      <c r="IT648">
        <v>0.690992046838801</v>
      </c>
      <c r="IU648">
        <v>0.57616522008174798</v>
      </c>
      <c r="IV648">
        <v>1.49413852650468</v>
      </c>
      <c r="IW648">
        <v>-0.36846958055321</v>
      </c>
      <c r="IX648">
        <v>-0.72747014401102195</v>
      </c>
      <c r="IY648">
        <v>-0.88542979965495805</v>
      </c>
      <c r="IZ648">
        <v>-0.90155770903947996</v>
      </c>
      <c r="JA648">
        <v>1.3794292233797001</v>
      </c>
      <c r="JB648">
        <v>-0.96113960398724896</v>
      </c>
      <c r="JC648">
        <v>1.24281149564922</v>
      </c>
      <c r="JD648">
        <v>-0.359967353506363</v>
      </c>
      <c r="JE648">
        <v>1.2399890538290499</v>
      </c>
      <c r="JF648">
        <v>0.32071904679469299</v>
      </c>
      <c r="JG648">
        <v>-0.29161446518628498</v>
      </c>
      <c r="JH648">
        <v>-0.73422700534138097</v>
      </c>
      <c r="JI648">
        <v>0.31672962177253799</v>
      </c>
      <c r="JJ648">
        <v>0.72013752196653502</v>
      </c>
      <c r="JK648">
        <v>0.17718066010274899</v>
      </c>
      <c r="JL648">
        <v>0.72580626838316697</v>
      </c>
      <c r="JM648">
        <v>-1.0732571910011801</v>
      </c>
    </row>
    <row r="649" spans="1:273" x14ac:dyDescent="0.25">
      <c r="A649" s="35">
        <v>44425</v>
      </c>
      <c r="B649" s="31" t="s">
        <v>1805</v>
      </c>
      <c r="C649" t="s">
        <v>1730</v>
      </c>
      <c r="D649" t="s">
        <v>1900</v>
      </c>
      <c r="E649" s="27">
        <v>0</v>
      </c>
      <c r="F649" s="8">
        <v>-70305.67</v>
      </c>
      <c r="G649" s="16" t="str">
        <f>VLOOKUP(C649,dFundos!$A$1:$B$28,2,FALSE)</f>
        <v>08935364000175</v>
      </c>
      <c r="H649" s="13"/>
      <c r="I649">
        <f>_xll.ECONOMATICA(G649,"VOLATILITY","1Y",A649)</f>
        <v>0.196325280574001</v>
      </c>
      <c r="J649">
        <f>_xll.ECONOMATICA(G649,"NAV","1D",A649)</f>
        <v>162.346367999911</v>
      </c>
      <c r="K649">
        <f>_xll.ECONOMATICA(G649,"NAV","1D",A649+1)</f>
        <v>162.378562999889</v>
      </c>
      <c r="L649" s="6"/>
      <c r="M649">
        <v>6.0286532971076702E-3</v>
      </c>
      <c r="N649">
        <v>6.0459071391960597E-3</v>
      </c>
      <c r="O649">
        <v>6.0115673477412201E-3</v>
      </c>
      <c r="P649">
        <v>6.1779217503499196E-3</v>
      </c>
      <c r="Q649">
        <v>5.6755363402771798E-3</v>
      </c>
      <c r="R649">
        <v>5.8318455558037403E-3</v>
      </c>
      <c r="S649">
        <v>6.0428512369981001E-3</v>
      </c>
      <c r="T649">
        <v>6.0311647757771399E-3</v>
      </c>
      <c r="U649">
        <v>6.0194803154445297E-3</v>
      </c>
      <c r="V649">
        <v>5.8468018323765102E-3</v>
      </c>
      <c r="W649">
        <v>5.8835623349295903E-3</v>
      </c>
      <c r="X649">
        <v>6.0448221120168498E-3</v>
      </c>
      <c r="Y649">
        <v>5.9539128415053702E-3</v>
      </c>
      <c r="Z649">
        <v>6.12897711107507E-3</v>
      </c>
      <c r="AB649">
        <v>6.0820773796876901E-3</v>
      </c>
      <c r="AC649">
        <v>6.11879895586753E-3</v>
      </c>
      <c r="AD649">
        <v>5.9518382840906296E-3</v>
      </c>
      <c r="AE649">
        <v>3.8739963201805902E-3</v>
      </c>
      <c r="AF649">
        <v>-4.9342352212988804E-4</v>
      </c>
      <c r="AG649">
        <v>-1.861190321506E-3</v>
      </c>
      <c r="AH649">
        <v>-7.7107885772420602E-3</v>
      </c>
      <c r="AI649">
        <v>-3.4800862522388299E-3</v>
      </c>
      <c r="AJ649">
        <v>2.0418556232471002E-3</v>
      </c>
      <c r="AK649">
        <v>-2.1587405171885599E-3</v>
      </c>
      <c r="AL649">
        <v>2.6918831281363999E-3</v>
      </c>
      <c r="AM649">
        <v>2.2498810722027E-3</v>
      </c>
      <c r="AN649">
        <v>3.3882606658153198E-4</v>
      </c>
      <c r="AO649">
        <v>7.7948589023435499E-4</v>
      </c>
      <c r="AP649">
        <v>-9.6869234766927496E-3</v>
      </c>
      <c r="AQ649">
        <v>-1.03045908872446E-2</v>
      </c>
      <c r="AR649">
        <v>-7.10223002897692E-3</v>
      </c>
      <c r="AS649">
        <v>-1.95356639778765E-2</v>
      </c>
      <c r="AT649">
        <v>-4.0210993211076101E-2</v>
      </c>
      <c r="AU649">
        <v>-6.9233286831149599E-2</v>
      </c>
      <c r="AV649">
        <v>-6.0063983255531597E-2</v>
      </c>
      <c r="AW649">
        <v>4.4576909203897204E-3</v>
      </c>
      <c r="AX649">
        <v>8.9225439296569693E-3</v>
      </c>
      <c r="AY649">
        <v>4.67327252408722E-2</v>
      </c>
      <c r="BA649">
        <v>0.12025323230773199</v>
      </c>
      <c r="BB649">
        <v>5.7612933051132097E-2</v>
      </c>
      <c r="BC649">
        <v>1.4255103815230499E-2</v>
      </c>
      <c r="BD649">
        <v>7.7737746323691698E-3</v>
      </c>
      <c r="BE649">
        <v>-8.8966387920663692E-3</v>
      </c>
      <c r="BF649">
        <v>1.62779177117045E-2</v>
      </c>
      <c r="BG649">
        <v>6.6554939621710201E-3</v>
      </c>
      <c r="BH649">
        <v>5.9181129472563E-4</v>
      </c>
      <c r="BI649">
        <v>1.18110292532947E-3</v>
      </c>
      <c r="BJ649">
        <v>4.1834418880171099E-3</v>
      </c>
      <c r="BK649">
        <v>6.1960596212884403E-3</v>
      </c>
      <c r="BL649">
        <v>9.2416892584879003E-3</v>
      </c>
      <c r="BM649">
        <v>5.9024014262831796E-3</v>
      </c>
      <c r="BN649">
        <v>4.2652805859688704E-3</v>
      </c>
      <c r="BP649">
        <v>5.5011043514241499E-3</v>
      </c>
      <c r="BQ649">
        <v>6.3944700741558301E-3</v>
      </c>
      <c r="BR649">
        <v>7.8610153650515695E-3</v>
      </c>
      <c r="BS649">
        <v>4.8589035941404299E-3</v>
      </c>
      <c r="BT649">
        <v>5.4231470130616799E-3</v>
      </c>
      <c r="BU649">
        <v>4.3008616557926897E-3</v>
      </c>
      <c r="BV649">
        <v>5.1802750022034204E-3</v>
      </c>
      <c r="BW649">
        <v>-3.0134578992146999E-4</v>
      </c>
      <c r="BX649">
        <v>6.2780545704299595E-4</v>
      </c>
      <c r="BY649">
        <v>2.3548831450170798E-3</v>
      </c>
      <c r="BZ649">
        <v>4.5087637772667196E-3</v>
      </c>
      <c r="CA649">
        <v>5.8996731240768003E-3</v>
      </c>
      <c r="CB649">
        <v>4.3287662265356604E-3</v>
      </c>
      <c r="CC649">
        <v>6.36481872788863E-3</v>
      </c>
      <c r="CD649">
        <v>6.4240406572935197E-3</v>
      </c>
      <c r="CE649">
        <v>7.7510314440587501E-3</v>
      </c>
      <c r="CF649">
        <v>7.1109416239778503E-3</v>
      </c>
      <c r="CG649">
        <v>6.1748030930175403E-3</v>
      </c>
      <c r="CH649">
        <v>7.2367483880952897E-3</v>
      </c>
      <c r="CI649">
        <v>6.3320889239548697E-3</v>
      </c>
      <c r="CJ649">
        <v>7.9353141700266895E-3</v>
      </c>
      <c r="CK649">
        <v>6.2370834712055503E-3</v>
      </c>
      <c r="CL649">
        <v>7.2980992626980896E-3</v>
      </c>
      <c r="CM649">
        <v>7.6356609497452198E-3</v>
      </c>
      <c r="CN649">
        <v>7.9022713180165703E-3</v>
      </c>
      <c r="CO649">
        <v>1.1404988254071199E-2</v>
      </c>
      <c r="CP649">
        <v>9.4628347142133896E-3</v>
      </c>
      <c r="CQ649">
        <v>6.3587491240468799E-3</v>
      </c>
      <c r="CR649">
        <v>1.06607769339462E-2</v>
      </c>
      <c r="CS649">
        <v>8.2403290434740501E-3</v>
      </c>
      <c r="CT649">
        <v>1.04199227280333E-2</v>
      </c>
      <c r="CU649">
        <v>1.2282970237720301E-2</v>
      </c>
      <c r="CV649">
        <v>5.3297382692107896E-3</v>
      </c>
      <c r="CW649">
        <v>9.3196509624249302E-3</v>
      </c>
      <c r="CX649">
        <v>9.5180546850315295E-3</v>
      </c>
      <c r="CY649">
        <v>1.0194483365921801E-2</v>
      </c>
      <c r="CZ649">
        <v>1.46041295010946E-2</v>
      </c>
      <c r="DA649">
        <v>1.07989630123484E-2</v>
      </c>
      <c r="DC649">
        <v>6.27736662863754E-3</v>
      </c>
      <c r="DD649">
        <v>1.09073513158364E-2</v>
      </c>
      <c r="DE649">
        <v>1.02072655863594E-2</v>
      </c>
      <c r="DF649">
        <v>8.2750628280337003E-3</v>
      </c>
      <c r="DH649">
        <v>6.3321063862531403E-3</v>
      </c>
      <c r="DI649">
        <v>8.3915601862827299E-3</v>
      </c>
      <c r="DJ649">
        <v>9.2065902208560094E-3</v>
      </c>
      <c r="DK649">
        <v>9.1919710030197201E-3</v>
      </c>
      <c r="DL649">
        <v>8.1333078924217296E-3</v>
      </c>
      <c r="DM649">
        <v>9.1891268311883306E-3</v>
      </c>
      <c r="DN649">
        <v>7.52923497202573E-3</v>
      </c>
      <c r="DO649">
        <v>6.1475884649553302E-3</v>
      </c>
      <c r="DP649">
        <v>5.9563615650404201E-3</v>
      </c>
      <c r="DQ649">
        <v>6.9064401031937502E-3</v>
      </c>
      <c r="DR649">
        <v>6.82775644236244E-3</v>
      </c>
      <c r="DS649">
        <v>6.47507149551529E-3</v>
      </c>
      <c r="DT649">
        <v>7.8734272392466699E-3</v>
      </c>
      <c r="DU649">
        <v>2.3731016335659699E-2</v>
      </c>
      <c r="DV649">
        <v>5.5157863243948703E-3</v>
      </c>
      <c r="DW649">
        <v>4.54058008472202E-3</v>
      </c>
      <c r="DX649">
        <v>6.2699806221644403E-3</v>
      </c>
      <c r="DY649">
        <v>6.8779756475123603E-3</v>
      </c>
      <c r="DZ649">
        <v>5.93903605476953E-3</v>
      </c>
      <c r="EA649">
        <v>5.7354965974809602E-3</v>
      </c>
      <c r="EB649">
        <v>4.7861831262707702E-3</v>
      </c>
      <c r="EC649">
        <v>1.84536784217926E-3</v>
      </c>
      <c r="ED649">
        <v>5.7210349041270101E-3</v>
      </c>
      <c r="EE649">
        <v>2.3227874407894E-3</v>
      </c>
      <c r="EF649">
        <v>3.7041219911770899E-3</v>
      </c>
      <c r="EG649">
        <v>5.3409636166179596E-3</v>
      </c>
      <c r="EH649">
        <v>4.90692418679828E-3</v>
      </c>
      <c r="EI649">
        <v>3.0492557925754201E-3</v>
      </c>
      <c r="EJ649">
        <v>3.1472811315325102E-3</v>
      </c>
      <c r="EK649">
        <v>4.2052000935655096E-3</v>
      </c>
      <c r="EN649">
        <v>2.8089731131331099E-3</v>
      </c>
      <c r="EO649">
        <v>4.3548794565140296E-3</v>
      </c>
      <c r="EP649">
        <v>4.0841230656951701E-3</v>
      </c>
      <c r="EQ649">
        <v>3.0692155633005301E-3</v>
      </c>
      <c r="ER649">
        <v>3.8001620850991501E-3</v>
      </c>
      <c r="ES649">
        <v>-1.18336620289483E-3</v>
      </c>
      <c r="ET649">
        <v>2.2942831492400702E-3</v>
      </c>
      <c r="EU649">
        <v>4.5309803681448102E-3</v>
      </c>
      <c r="EV649">
        <v>6.4250536524923501E-3</v>
      </c>
      <c r="EW649">
        <v>9.2596295871771907E-3</v>
      </c>
      <c r="EX649">
        <v>8.8945927927852608E-3</v>
      </c>
      <c r="EY649">
        <v>9.9824945209547895E-3</v>
      </c>
      <c r="EZ649">
        <v>6.6695294663077203E-3</v>
      </c>
      <c r="FA649">
        <v>7.4241106631234297E-3</v>
      </c>
      <c r="FB649">
        <v>6.8740362621611002E-3</v>
      </c>
      <c r="FC649">
        <v>6.12364110565977E-3</v>
      </c>
      <c r="FD649">
        <v>5.2291579777374898E-3</v>
      </c>
      <c r="FE649">
        <v>3.10736213577911E-3</v>
      </c>
      <c r="FF649">
        <v>3.7746691305073901E-3</v>
      </c>
      <c r="FG649">
        <v>2.52904537774157E-3</v>
      </c>
      <c r="FH649">
        <v>1.4795570677961199E-3</v>
      </c>
      <c r="FI649">
        <v>4.5422353650792502E-3</v>
      </c>
      <c r="FJ649">
        <v>6.5496109527885E-3</v>
      </c>
      <c r="FK649">
        <v>1.3634558126796001E-2</v>
      </c>
      <c r="FL649">
        <v>1.1894519047927999E-2</v>
      </c>
      <c r="FM649">
        <v>1.08253587313811E-2</v>
      </c>
      <c r="FN649">
        <v>8.0842892202781496E-3</v>
      </c>
      <c r="FO649">
        <v>7.6007139796274697E-3</v>
      </c>
      <c r="FP649">
        <v>9.4424613052979094E-3</v>
      </c>
      <c r="FQ649">
        <v>6.6880123995360901E-3</v>
      </c>
      <c r="FR649">
        <v>8.5108795246924308E-3</v>
      </c>
      <c r="FS649">
        <v>1.05503720988054E-2</v>
      </c>
      <c r="FU649">
        <v>6.9532183260889698E-3</v>
      </c>
      <c r="FV649">
        <v>7.7671822509728398E-3</v>
      </c>
      <c r="FW649">
        <v>5.7056762670981698E-3</v>
      </c>
      <c r="FX649">
        <v>2.3307760784518901E-3</v>
      </c>
      <c r="FY649">
        <v>5.96397894696565E-3</v>
      </c>
      <c r="FZ649">
        <v>7.6975318734184804E-3</v>
      </c>
      <c r="GA649">
        <v>1.8615795852383601E-3</v>
      </c>
      <c r="GB649">
        <v>4.6706947614438797E-3</v>
      </c>
      <c r="GC649">
        <v>3.5009874409297499E-3</v>
      </c>
      <c r="GD649">
        <v>6.4232388467644298E-3</v>
      </c>
      <c r="GE649">
        <v>4.8757130571175401E-3</v>
      </c>
      <c r="GF649">
        <v>8.7754817286622693E-3</v>
      </c>
      <c r="GH649">
        <v>7.2010099756880698E-3</v>
      </c>
      <c r="GI649">
        <v>6.3884574046824101E-3</v>
      </c>
      <c r="GJ649">
        <v>1.8782149709295501E-3</v>
      </c>
      <c r="GK649">
        <v>6.5281385104754E-3</v>
      </c>
      <c r="GL649">
        <v>4.9680651500239002E-3</v>
      </c>
      <c r="GM649">
        <v>5.6868530009524E-3</v>
      </c>
      <c r="GN649">
        <v>7.39927963877562E-3</v>
      </c>
      <c r="GO649">
        <v>7.2716404247330502E-3</v>
      </c>
      <c r="GP649">
        <v>5.9423522543511397E-3</v>
      </c>
      <c r="GQ649">
        <v>7.9141522292047704E-3</v>
      </c>
      <c r="GR649">
        <v>6.0847884014947297E-3</v>
      </c>
      <c r="GS649">
        <v>1.14114758616779E-2</v>
      </c>
      <c r="GT649">
        <v>1.25709948406438E-2</v>
      </c>
      <c r="GU649">
        <v>1.35376818434452E-2</v>
      </c>
      <c r="GV649">
        <v>1.7004951587296101E-2</v>
      </c>
      <c r="GW649">
        <v>1.44647927299957E-2</v>
      </c>
      <c r="GX649">
        <v>1.40967296829331E-2</v>
      </c>
      <c r="GY649">
        <v>1.5062437705637401E-2</v>
      </c>
      <c r="GZ649">
        <v>1.3693778237211501E-2</v>
      </c>
      <c r="HA649">
        <v>1.65082994499244E-2</v>
      </c>
      <c r="HB649">
        <v>1.62779117090395E-2</v>
      </c>
      <c r="HC649">
        <v>1.3242114073364101E-2</v>
      </c>
      <c r="HD649">
        <v>1.4958523388486401E-2</v>
      </c>
      <c r="HE649">
        <v>1.3556096746469799E-2</v>
      </c>
      <c r="HF649">
        <v>1.2652838449866999E-2</v>
      </c>
      <c r="HG649">
        <v>1.12333891593153E-2</v>
      </c>
      <c r="HH649">
        <v>9.2817945187562093E-3</v>
      </c>
      <c r="HI649">
        <v>1.17108545964584E-2</v>
      </c>
      <c r="HJ649">
        <v>1.3539478641178E-2</v>
      </c>
      <c r="HK649">
        <v>1.28722263980308E-2</v>
      </c>
      <c r="HM649">
        <v>1.5369763605121999E-2</v>
      </c>
      <c r="HN649">
        <v>1.5146279110922501E-2</v>
      </c>
      <c r="HO649">
        <v>1.3140520422894E-2</v>
      </c>
      <c r="HP649">
        <v>1.2501072524173699E-2</v>
      </c>
      <c r="HQ649">
        <v>1.26398283100571E-2</v>
      </c>
      <c r="HR649">
        <v>1.15785265734303E-2</v>
      </c>
      <c r="HS649">
        <v>1.20371452794643E-2</v>
      </c>
      <c r="HT649">
        <v>1.23516085295705E-2</v>
      </c>
      <c r="HU649">
        <v>1.1795908903877699E-2</v>
      </c>
      <c r="HV649">
        <v>1.18385733003379E-2</v>
      </c>
      <c r="HW649">
        <v>1.7386291983711999E-2</v>
      </c>
      <c r="HX649">
        <v>1.5577514022879799E-2</v>
      </c>
      <c r="HY649">
        <v>1.6190350834222E-2</v>
      </c>
      <c r="HZ649">
        <v>1.5965105194482E-2</v>
      </c>
      <c r="IA649">
        <v>1.5951396380842201E-2</v>
      </c>
      <c r="IB649">
        <v>1.4671803364763E-2</v>
      </c>
      <c r="IC649">
        <v>1.4344857299875001E-2</v>
      </c>
      <c r="ID649">
        <v>1.5145991710596701E-2</v>
      </c>
      <c r="IE649">
        <v>1.48809649545001E-2</v>
      </c>
      <c r="IF649">
        <v>1.59865257955971E-2</v>
      </c>
      <c r="IG649">
        <v>1.5213359802146401E-2</v>
      </c>
      <c r="IH649">
        <v>1.55015291966265E-2</v>
      </c>
      <c r="II649">
        <v>1.45720770888147E-2</v>
      </c>
      <c r="IJ649">
        <v>1.6012646483432001E-2</v>
      </c>
      <c r="IK649">
        <v>1.75094995938707E-2</v>
      </c>
      <c r="IL649">
        <v>1.5712648382759702E-2</v>
      </c>
      <c r="IM649">
        <v>1.5129673920455399E-2</v>
      </c>
      <c r="IN649">
        <v>1.6248619613179499E-2</v>
      </c>
      <c r="IO649">
        <v>1.6942616275628101E-2</v>
      </c>
      <c r="IP649">
        <v>1.67349970070063E-2</v>
      </c>
      <c r="IQ649">
        <v>1.7136060523625901E-2</v>
      </c>
      <c r="IR649">
        <v>1.6712634169380201E-2</v>
      </c>
      <c r="IS649">
        <v>1.69627117429627E-2</v>
      </c>
      <c r="IT649">
        <v>1.9204373529646501E-2</v>
      </c>
      <c r="IU649">
        <v>1.7656819363765001E-2</v>
      </c>
      <c r="IV649">
        <v>1.7643197315919699E-2</v>
      </c>
      <c r="IW649">
        <v>1.7947760898096E-2</v>
      </c>
      <c r="IX649">
        <v>1.75028761077556E-2</v>
      </c>
      <c r="IY649">
        <v>1.8245878709422E-2</v>
      </c>
      <c r="IZ649">
        <v>1.4134379671304501E-2</v>
      </c>
      <c r="JA649">
        <v>1.80887082024128E-2</v>
      </c>
      <c r="JB649">
        <v>1.49650230014231E-2</v>
      </c>
      <c r="JC649">
        <v>1.4935009858163499E-2</v>
      </c>
      <c r="JD649">
        <v>1.4971040218370001E-2</v>
      </c>
      <c r="JE649">
        <v>1.4890438433212701E-2</v>
      </c>
      <c r="JF649">
        <v>1.8861210446630101E-2</v>
      </c>
      <c r="JG649">
        <v>1.8385796101938499E-2</v>
      </c>
      <c r="JH649">
        <v>2.0166512331343301E-2</v>
      </c>
      <c r="JI649">
        <v>1.89311564099626E-2</v>
      </c>
      <c r="JJ649">
        <v>1.9761017574637701E-2</v>
      </c>
      <c r="JK649">
        <v>1.95907041415921E-2</v>
      </c>
      <c r="JL649">
        <v>1.8787025692290599E-2</v>
      </c>
      <c r="JM649">
        <v>2.0745142319356102E-2</v>
      </c>
    </row>
    <row r="650" spans="1:273" x14ac:dyDescent="0.25">
      <c r="A650" s="35">
        <v>44425</v>
      </c>
      <c r="B650" s="31" t="s">
        <v>1863</v>
      </c>
      <c r="C650" t="s">
        <v>1752</v>
      </c>
      <c r="D650" t="s">
        <v>1899</v>
      </c>
      <c r="E650" s="27">
        <v>30.074338999999998</v>
      </c>
      <c r="F650" s="8">
        <v>5000</v>
      </c>
      <c r="G650" s="16">
        <f>VLOOKUP(C650,dFundos!$A$1:$B$28,2,FALSE)</f>
        <v>19226446000167</v>
      </c>
      <c r="H650" s="13"/>
      <c r="I650">
        <f>_xll.ECONOMATICA(G650,"VOLATILITY","1Y",A650)</f>
        <v>5.3967275205432097</v>
      </c>
      <c r="J650">
        <f>_xll.ECONOMATICA(G650,"NAV","1D",A650)</f>
        <v>166.57120999996599</v>
      </c>
      <c r="K650">
        <f>_xll.ECONOMATICA(G650,"NAV","1D",A650+1)</f>
        <v>166.254692000104</v>
      </c>
      <c r="L650" s="6"/>
      <c r="M650">
        <v>0.47612632042728398</v>
      </c>
      <c r="N650">
        <v>-0.242795416033914</v>
      </c>
      <c r="O650">
        <v>0.26859880308620598</v>
      </c>
      <c r="P650">
        <v>4.3859886500285897E-2</v>
      </c>
      <c r="Q650">
        <v>0.26237959918944398</v>
      </c>
      <c r="R650">
        <v>-0.13144753102096701</v>
      </c>
      <c r="S650">
        <v>-0.125345423202816</v>
      </c>
      <c r="T650">
        <v>-8.6221606397884898E-2</v>
      </c>
      <c r="U650">
        <v>0.20664526218752099</v>
      </c>
      <c r="V650">
        <v>-0.47963969745978802</v>
      </c>
      <c r="W650">
        <v>0.495514253088913</v>
      </c>
      <c r="X650">
        <v>-7.8520224269595901E-2</v>
      </c>
      <c r="Y650">
        <v>-0.63794370680625401</v>
      </c>
      <c r="Z650">
        <v>7.3846367740770802E-2</v>
      </c>
      <c r="AB650">
        <v>-0.50073277343472</v>
      </c>
      <c r="AC650">
        <v>0.34688680552790202</v>
      </c>
      <c r="AD650">
        <v>-0.66519250094643201</v>
      </c>
      <c r="AE650">
        <v>-8.73938423865184E-2</v>
      </c>
      <c r="AF650">
        <v>0.53321937484724902</v>
      </c>
      <c r="AG650">
        <v>0.16314549557137101</v>
      </c>
      <c r="AH650">
        <v>-0.30927022753530797</v>
      </c>
      <c r="AI650">
        <v>0.106368519846001</v>
      </c>
      <c r="AJ650">
        <v>-0.50649509275899596</v>
      </c>
      <c r="AK650">
        <v>-0.50957187704625495</v>
      </c>
      <c r="AL650">
        <v>-2.5363147869939002E-3</v>
      </c>
      <c r="AM650">
        <v>-0.69415615853358803</v>
      </c>
      <c r="AN650">
        <v>0.24408627486991499</v>
      </c>
      <c r="AO650">
        <v>0.19059113456023599</v>
      </c>
      <c r="AP650">
        <v>-0.39300061735048097</v>
      </c>
      <c r="AQ650">
        <v>-0.371613359493494</v>
      </c>
      <c r="AR650">
        <v>0.24607902469142601</v>
      </c>
      <c r="AS650">
        <v>0.30159473571984602</v>
      </c>
      <c r="AT650">
        <v>-0.601614381776017</v>
      </c>
      <c r="AU650">
        <v>0.65153055402333804</v>
      </c>
      <c r="AV650">
        <v>-0.191591871316632</v>
      </c>
      <c r="AW650">
        <v>0.18017735656030701</v>
      </c>
      <c r="AX650">
        <v>0.57936711618822301</v>
      </c>
      <c r="AY650">
        <v>-1.5872377298364899E-2</v>
      </c>
      <c r="BA650">
        <v>0.318003469510586</v>
      </c>
      <c r="BB650">
        <v>0.11644119003904101</v>
      </c>
      <c r="BC650">
        <v>1.27945178974187E-2</v>
      </c>
      <c r="BD650">
        <v>3.8094098999863497E-2</v>
      </c>
      <c r="BE650">
        <v>-0.10161265918213799</v>
      </c>
      <c r="BF650">
        <v>0.40615579982841199</v>
      </c>
      <c r="BG650">
        <v>1.19370959509979E-2</v>
      </c>
      <c r="BH650">
        <v>0.35804249419015799</v>
      </c>
      <c r="BI650">
        <v>-0.13020126434639701</v>
      </c>
      <c r="BJ650">
        <v>-0.25446441095482403</v>
      </c>
      <c r="BK650">
        <v>-0.32792242163850499</v>
      </c>
      <c r="BL650">
        <v>-1.0733493778388901</v>
      </c>
      <c r="BM650">
        <v>0.407295677177899</v>
      </c>
      <c r="BN650">
        <v>-0.42505863584665299</v>
      </c>
      <c r="BP650">
        <v>0.70503606766578697</v>
      </c>
      <c r="BQ650">
        <v>0.161557876162988</v>
      </c>
      <c r="BR650">
        <v>0.53936484837322496</v>
      </c>
      <c r="BS650">
        <v>-0.19294821331641299</v>
      </c>
      <c r="BT650">
        <v>0.36305003977758998</v>
      </c>
      <c r="BU650">
        <v>5.5804552903282498E-2</v>
      </c>
      <c r="BV650">
        <v>0.10649171690602099</v>
      </c>
      <c r="BW650">
        <v>-0.50563480435812402</v>
      </c>
      <c r="BX650">
        <v>0.72151736858359095</v>
      </c>
      <c r="BY650">
        <v>0.517999117073487</v>
      </c>
      <c r="BZ650">
        <v>-5.1582236665126402E-3</v>
      </c>
      <c r="CA650">
        <v>-0.40686569527679201</v>
      </c>
      <c r="CB650">
        <v>0.12422580002748899</v>
      </c>
      <c r="CC650">
        <v>-2.83884205600771E-2</v>
      </c>
      <c r="CD650">
        <v>0.44660223320533998</v>
      </c>
      <c r="CE650">
        <v>0.61642849777854303</v>
      </c>
      <c r="CF650">
        <v>-1.07012831904285E-2</v>
      </c>
      <c r="CG650">
        <v>0.163661601982312</v>
      </c>
      <c r="CH650">
        <v>0.30023814597370801</v>
      </c>
      <c r="CI650">
        <v>-0.174332894312101</v>
      </c>
      <c r="CJ650">
        <v>0.44514862947835399</v>
      </c>
      <c r="CK650">
        <v>-1.4444186399487099E-2</v>
      </c>
      <c r="CL650">
        <v>-0.20138398149356401</v>
      </c>
      <c r="CM650">
        <v>0.37071430597279698</v>
      </c>
      <c r="CN650">
        <v>-7.9742265552340499E-2</v>
      </c>
      <c r="CO650">
        <v>0.14965981026762201</v>
      </c>
      <c r="CP650">
        <v>-0.29165260993977399</v>
      </c>
      <c r="CQ650">
        <v>0.13421471267065499</v>
      </c>
      <c r="CR650">
        <v>1.3879309881303901E-2</v>
      </c>
      <c r="CS650">
        <v>5.4274847752822097E-2</v>
      </c>
      <c r="CT650">
        <v>0.580404798893142</v>
      </c>
      <c r="CU650">
        <v>0.34073720144078801</v>
      </c>
      <c r="CV650">
        <v>0.137158060897491</v>
      </c>
      <c r="CW650">
        <v>-4.2093563752132503E-2</v>
      </c>
      <c r="CX650">
        <v>-0.33974023490372901</v>
      </c>
      <c r="CY650">
        <v>0.20486930607148701</v>
      </c>
      <c r="CZ650">
        <v>9.9813540873583406E-2</v>
      </c>
      <c r="DA650">
        <v>-1.18292882689275E-3</v>
      </c>
      <c r="DC650">
        <v>0.285233127760876</v>
      </c>
      <c r="DD650">
        <v>-4.9164351275976501E-2</v>
      </c>
      <c r="DE650">
        <v>0.175277358357562</v>
      </c>
      <c r="DF650">
        <v>-9.0998000814579395E-4</v>
      </c>
      <c r="DH650">
        <v>-0.245239667947317</v>
      </c>
      <c r="DI650">
        <v>0.32433668548037498</v>
      </c>
      <c r="DJ650">
        <v>-0.24574780472903501</v>
      </c>
      <c r="DK650">
        <v>1.04505930721643</v>
      </c>
      <c r="DL650">
        <v>0.44923599889443699</v>
      </c>
      <c r="DM650">
        <v>-0.44495706652014599</v>
      </c>
      <c r="DN650">
        <v>8.3973806977155604E-2</v>
      </c>
      <c r="DO650">
        <v>-0.163612205778918</v>
      </c>
      <c r="DP650">
        <v>5.2982595479989E-2</v>
      </c>
      <c r="DQ650">
        <v>-0.36009417208333599</v>
      </c>
      <c r="DR650">
        <v>0.12442108509276301</v>
      </c>
      <c r="DS650">
        <v>0.41880950193444699</v>
      </c>
      <c r="DT650">
        <v>0.28505567115644198</v>
      </c>
      <c r="DU650">
        <v>-9.4920817900856509E-3</v>
      </c>
      <c r="DV650">
        <v>-7.19583711543237E-2</v>
      </c>
      <c r="DW650">
        <v>-6.1326554714469196E-4</v>
      </c>
      <c r="DX650">
        <v>-2.4671732353454E-2</v>
      </c>
      <c r="DY650">
        <v>-0.83284639131306903</v>
      </c>
      <c r="DZ650">
        <v>0.47825432757235797</v>
      </c>
      <c r="EA650">
        <v>-0.79695542308400003</v>
      </c>
      <c r="EB650">
        <v>0.89968632182717601</v>
      </c>
      <c r="EC650">
        <v>0.35057241166214198</v>
      </c>
      <c r="ED650">
        <v>0.22605216763622599</v>
      </c>
      <c r="EE650">
        <v>0.27496688962855798</v>
      </c>
      <c r="EF650">
        <v>0.22399909703381099</v>
      </c>
      <c r="EG650">
        <v>0.19768421425396801</v>
      </c>
      <c r="EH650">
        <v>7.4527937613311196E-2</v>
      </c>
      <c r="EI650">
        <v>-0.122355420899112</v>
      </c>
      <c r="EJ650">
        <v>0.31996119723771699</v>
      </c>
      <c r="EK650">
        <v>0.20899461069347999</v>
      </c>
      <c r="EN650">
        <v>0.222238305104838</v>
      </c>
      <c r="EO650">
        <v>-0.32908173925534401</v>
      </c>
      <c r="EP650">
        <v>-2.0615499852283399E-2</v>
      </c>
      <c r="EQ650">
        <v>-1.2015603548206899</v>
      </c>
      <c r="ER650">
        <v>0.560097302513896</v>
      </c>
      <c r="ES650">
        <v>0.44049069856555401</v>
      </c>
      <c r="ET650">
        <v>-1.09604755161854</v>
      </c>
      <c r="EU650">
        <v>-0.53768696407132699</v>
      </c>
      <c r="EV650">
        <v>0.59889663898502499</v>
      </c>
      <c r="EW650">
        <v>-0.32329675113942402</v>
      </c>
      <c r="EX650">
        <v>-0.33994323403021598</v>
      </c>
      <c r="EY650">
        <v>-2.3458527539332901E-2</v>
      </c>
      <c r="EZ650">
        <v>0.55148486790130802</v>
      </c>
      <c r="FA650">
        <v>-0.60111506290923</v>
      </c>
      <c r="FB650">
        <v>0.77336387057584899</v>
      </c>
      <c r="FC650">
        <v>-3.6810574329138E-2</v>
      </c>
      <c r="FD650">
        <v>0.66045195198967099</v>
      </c>
      <c r="FE650">
        <v>-2.7751587822422201E-2</v>
      </c>
      <c r="FF650">
        <v>0.15125638692552501</v>
      </c>
      <c r="FG650">
        <v>-8.6106434446264798E-2</v>
      </c>
      <c r="FH650">
        <v>0.54504552153957797</v>
      </c>
      <c r="FI650">
        <v>-0.60719189314113498</v>
      </c>
      <c r="FJ650">
        <v>0.12090910167898999</v>
      </c>
      <c r="FK650">
        <v>-0.21675672805940799</v>
      </c>
      <c r="FL650">
        <v>-0.59223418929832405</v>
      </c>
      <c r="FM650">
        <v>-0.16665386292515899</v>
      </c>
      <c r="FN650">
        <v>0.27809726016130298</v>
      </c>
      <c r="FO650">
        <v>0.33396761282347098</v>
      </c>
      <c r="FP650">
        <v>5.1291690760990598E-2</v>
      </c>
      <c r="FQ650">
        <v>9.2422207853815094E-2</v>
      </c>
      <c r="FR650">
        <v>-1.28609250168665E-2</v>
      </c>
      <c r="FS650">
        <v>3.9208936686918598E-2</v>
      </c>
      <c r="FU650">
        <v>0.338954364997335</v>
      </c>
      <c r="FV650">
        <v>6.1267529054020997E-2</v>
      </c>
      <c r="FW650">
        <v>1.49328830957529E-2</v>
      </c>
      <c r="FX650">
        <v>0.20295217254897599</v>
      </c>
      <c r="FY650">
        <v>1.8427840223011999E-2</v>
      </c>
      <c r="FZ650">
        <v>0.158594118147448</v>
      </c>
      <c r="GA650">
        <v>3.4677706025831902E-2</v>
      </c>
      <c r="GB650">
        <v>5.76203799937502E-2</v>
      </c>
      <c r="GC650">
        <v>0.256246832395846</v>
      </c>
      <c r="GD650">
        <v>-0.17705438895063699</v>
      </c>
      <c r="GE650">
        <v>0.19166036017850299</v>
      </c>
      <c r="GF650">
        <v>-0.264049324960069</v>
      </c>
      <c r="GH650">
        <v>2.7268059056950698E-3</v>
      </c>
      <c r="GI650">
        <v>0.32106497656059202</v>
      </c>
      <c r="GJ650">
        <v>0.108901120074734</v>
      </c>
      <c r="GK650">
        <v>-0.20483145144680701</v>
      </c>
      <c r="GL650">
        <v>-3.51875769410981E-3</v>
      </c>
      <c r="GM650">
        <v>-9.57018241933838E-2</v>
      </c>
      <c r="GN650">
        <v>-0.22605561362070101</v>
      </c>
      <c r="GO650">
        <v>-8.8056684944604099E-2</v>
      </c>
      <c r="GP650">
        <v>-0.38589078403674598</v>
      </c>
      <c r="GQ650">
        <v>0.526178094332863</v>
      </c>
      <c r="GR650">
        <v>-5.0210283097840099E-2</v>
      </c>
      <c r="GS650">
        <v>0.37522497823374601</v>
      </c>
      <c r="GT650">
        <v>-0.133832176197757</v>
      </c>
      <c r="GU650">
        <v>-6.8365131937753204E-2</v>
      </c>
      <c r="GV650">
        <v>-0.62739066815993305</v>
      </c>
      <c r="GW650">
        <v>-0.117193021560524</v>
      </c>
      <c r="GX650">
        <v>0.40804321870382398</v>
      </c>
      <c r="GY650">
        <v>0.15109611304069401</v>
      </c>
      <c r="GZ650">
        <v>5.4491700575454202E-2</v>
      </c>
      <c r="HA650">
        <v>2.3555989173473799E-3</v>
      </c>
      <c r="HB650">
        <v>0.19912670504709201</v>
      </c>
      <c r="HC650">
        <v>0.392997899689362</v>
      </c>
      <c r="HD650">
        <v>4.00706547225127E-2</v>
      </c>
      <c r="HE650">
        <v>-3.0462845006695698E-2</v>
      </c>
      <c r="HF650">
        <v>4.12061448514578E-2</v>
      </c>
      <c r="HG650">
        <v>6.4164860123128206E-2</v>
      </c>
      <c r="HH650">
        <v>2.9257124333526001E-2</v>
      </c>
      <c r="HI650">
        <v>7.2319702667300603E-2</v>
      </c>
      <c r="HJ650">
        <v>0.38399746081267899</v>
      </c>
      <c r="HK650">
        <v>0.23495019941037801</v>
      </c>
      <c r="HM650">
        <v>-0.11181842046425999</v>
      </c>
      <c r="HN650">
        <v>0.11016364023817</v>
      </c>
      <c r="HO650">
        <v>-0.24846575297487999</v>
      </c>
      <c r="HP650">
        <v>4.3366563659219502E-2</v>
      </c>
      <c r="HQ650">
        <v>4.7560992788930903E-2</v>
      </c>
      <c r="HR650">
        <v>0.12216885843372401</v>
      </c>
      <c r="HS650">
        <v>0.16188745812541999</v>
      </c>
      <c r="HT650">
        <v>-8.1501238128112205E-2</v>
      </c>
      <c r="HU650">
        <v>-0.102629282991984</v>
      </c>
      <c r="HV650">
        <v>-0.32843670023794402</v>
      </c>
      <c r="HW650">
        <v>-8.2342542646074393E-2</v>
      </c>
      <c r="HX650">
        <v>0.35844203193846602</v>
      </c>
      <c r="HY650">
        <v>0.111960909998743</v>
      </c>
      <c r="HZ650">
        <v>6.4382435266452404E-2</v>
      </c>
      <c r="IA650">
        <v>0.263800159154925</v>
      </c>
      <c r="IB650">
        <v>-0.20322799564382901</v>
      </c>
      <c r="IC650">
        <v>5.5815478663134903E-2</v>
      </c>
      <c r="ID650">
        <v>-2.1505818949663102E-3</v>
      </c>
      <c r="IE650">
        <v>-9.4122826340026194E-2</v>
      </c>
      <c r="IF650">
        <v>0.176174671287299</v>
      </c>
      <c r="IG650">
        <v>0.20214797568769399</v>
      </c>
      <c r="IH650">
        <v>1.30507307403605E-2</v>
      </c>
      <c r="II650">
        <v>-0.377645296430273</v>
      </c>
      <c r="IJ650">
        <v>0.17073411163437399</v>
      </c>
      <c r="IK650">
        <v>-0.32531070355616998</v>
      </c>
      <c r="IL650">
        <v>3.9970509533304704E-3</v>
      </c>
      <c r="IM650">
        <v>0.40038372771960001</v>
      </c>
      <c r="IN650">
        <v>-6.9961479402991203E-2</v>
      </c>
      <c r="IO650">
        <v>-0.12237020009706601</v>
      </c>
      <c r="IP650">
        <v>-0.276103898522706</v>
      </c>
      <c r="IQ650">
        <v>-0.33104365575127298</v>
      </c>
      <c r="IR650">
        <v>-0.46632144594696001</v>
      </c>
      <c r="IS650">
        <v>0.469451000935805</v>
      </c>
      <c r="IT650">
        <v>0.36243879276298702</v>
      </c>
      <c r="IU650">
        <v>0.12207103172841</v>
      </c>
      <c r="IV650">
        <v>-0.17936805743374901</v>
      </c>
      <c r="IW650">
        <v>0.13707718226214599</v>
      </c>
      <c r="IX650">
        <v>-0.35761394938162999</v>
      </c>
      <c r="IY650">
        <v>0.38368267651094401</v>
      </c>
      <c r="IZ650">
        <v>0.138180044632463</v>
      </c>
      <c r="JA650">
        <v>-0.55307632073891</v>
      </c>
      <c r="JB650">
        <v>5.5539865570608499E-2</v>
      </c>
      <c r="JC650">
        <v>0.13975304991618001</v>
      </c>
      <c r="JD650">
        <v>-0.19675349185490601</v>
      </c>
      <c r="JE650">
        <v>-5.8863702088274301E-2</v>
      </c>
      <c r="JF650">
        <v>3.76081388822058E-3</v>
      </c>
      <c r="JG650">
        <v>0.16248797128355399</v>
      </c>
      <c r="JH650">
        <v>9.3300572189036798E-2</v>
      </c>
      <c r="JI650">
        <v>7.6247636752668796E-2</v>
      </c>
      <c r="JJ650">
        <v>-0.22232002565942799</v>
      </c>
      <c r="JK650">
        <v>-0.12839315413657501</v>
      </c>
      <c r="JL650">
        <v>-0.50018153760902395</v>
      </c>
      <c r="JM650">
        <v>-0.27087304624728897</v>
      </c>
    </row>
    <row r="651" spans="1:273" x14ac:dyDescent="0.25">
      <c r="A651" s="35">
        <v>44425</v>
      </c>
      <c r="B651" s="31" t="s">
        <v>2334</v>
      </c>
      <c r="C651" t="s">
        <v>1733</v>
      </c>
      <c r="D651" t="s">
        <v>1899</v>
      </c>
      <c r="E651" s="27">
        <v>28.547858999999999</v>
      </c>
      <c r="F651" s="8">
        <v>6000</v>
      </c>
      <c r="G651" s="16">
        <f>VLOOKUP(C651,dFundos!$A$1:$B$28,2,FALSE)</f>
        <v>19391009000107</v>
      </c>
      <c r="H651" s="13"/>
      <c r="I651">
        <f>_xll.ECONOMATICA(G651,"VOLATILITY","1Y",A651)</f>
        <v>3.5558833578397802</v>
      </c>
      <c r="J651">
        <f>_xll.ECONOMATICA(G651,"NAV","1D",A651)</f>
        <v>210.17337900004301</v>
      </c>
      <c r="K651">
        <f>_xll.ECONOMATICA(G651,"NAV","1D",A651+1)</f>
        <v>211.51233400008601</v>
      </c>
      <c r="L651" s="6"/>
      <c r="M651">
        <v>0.23473618384741701</v>
      </c>
      <c r="N651">
        <v>0.24569083307142101</v>
      </c>
      <c r="O651">
        <v>-8.1376549496781095E-2</v>
      </c>
      <c r="P651">
        <v>2.0688802942458999E-2</v>
      </c>
      <c r="Q651">
        <v>9.8907795654667993E-2</v>
      </c>
      <c r="R651">
        <v>-8.0640698797651601E-3</v>
      </c>
      <c r="S651">
        <v>-5.0924381594086299E-2</v>
      </c>
      <c r="T651">
        <v>2.6738318410934901E-2</v>
      </c>
      <c r="U651">
        <v>0.15476820535695901</v>
      </c>
      <c r="V651">
        <v>-0.13845419907738701</v>
      </c>
      <c r="W651">
        <v>-0.13613548353532701</v>
      </c>
      <c r="X651">
        <v>0.24190771582652801</v>
      </c>
      <c r="Y651">
        <v>-0.305282267981966</v>
      </c>
      <c r="Z651">
        <v>0.13286017965583599</v>
      </c>
      <c r="AB651">
        <v>0.113588042586343</v>
      </c>
      <c r="AC651">
        <v>4.5343947567744201E-2</v>
      </c>
      <c r="AD651">
        <v>-4.3509778424777303E-2</v>
      </c>
      <c r="AE651">
        <v>0.148119403274904</v>
      </c>
      <c r="AF651">
        <v>-6.4446885517099905E-4</v>
      </c>
      <c r="AG651">
        <v>-0.26477172723389197</v>
      </c>
      <c r="AH651">
        <v>0.12813670618925199</v>
      </c>
      <c r="AI651">
        <v>-7.8952676813059994E-2</v>
      </c>
      <c r="AJ651">
        <v>-5.9606435843306799E-2</v>
      </c>
      <c r="AK651">
        <v>1.93920814126614E-2</v>
      </c>
      <c r="AL651">
        <v>-8.2666574326140094E-2</v>
      </c>
      <c r="AM651">
        <v>-0.20597897455445499</v>
      </c>
      <c r="AN651">
        <v>-3.3262288525293102E-2</v>
      </c>
      <c r="AO651">
        <v>-5.3375977222458501E-2</v>
      </c>
      <c r="AP651">
        <v>-2.3367232552118401E-2</v>
      </c>
      <c r="AQ651">
        <v>-0.30687384733028</v>
      </c>
      <c r="AR651">
        <v>0.145982697722502</v>
      </c>
      <c r="AS651">
        <v>-5.1928115772170699E-2</v>
      </c>
      <c r="AT651">
        <v>8.6394489699159693E-2</v>
      </c>
      <c r="AU651">
        <v>-0.29513228628275101</v>
      </c>
      <c r="AV651">
        <v>0.11144872696604601</v>
      </c>
      <c r="AW651">
        <v>-5.9147812862647697E-2</v>
      </c>
      <c r="AX651">
        <v>-0.19254994149377999</v>
      </c>
      <c r="AY651">
        <v>6.2972991509013795E-2</v>
      </c>
      <c r="BA651">
        <v>0.28616991967283001</v>
      </c>
      <c r="BB651">
        <v>7.0423667602881296E-2</v>
      </c>
      <c r="BC651">
        <v>0.15745977507322101</v>
      </c>
      <c r="BD651">
        <v>9.9551298262667808E-3</v>
      </c>
      <c r="BE651">
        <v>-0.111941102477431</v>
      </c>
      <c r="BF651">
        <v>0.147917495087313</v>
      </c>
      <c r="BG651">
        <v>0.14748089870408901</v>
      </c>
      <c r="BH651">
        <v>-6.7558031787484693E-2</v>
      </c>
      <c r="BI651">
        <v>-0.26347615785198297</v>
      </c>
      <c r="BJ651">
        <v>-8.8550803138787201E-2</v>
      </c>
      <c r="BK651">
        <v>2.7228274120716399E-2</v>
      </c>
      <c r="BL651">
        <v>-1.8510832796891901E-2</v>
      </c>
      <c r="BM651">
        <v>-0.18707302006078</v>
      </c>
      <c r="BN651">
        <v>7.7073114880477104E-3</v>
      </c>
      <c r="BP651">
        <v>5.7702978483575897E-2</v>
      </c>
      <c r="BQ651">
        <v>-0.21826798638358</v>
      </c>
      <c r="BR651">
        <v>-0.155273389282229</v>
      </c>
      <c r="BS651">
        <v>0.275724199491378</v>
      </c>
      <c r="BT651">
        <v>-0.67051350488327399</v>
      </c>
      <c r="BU651">
        <v>-0.21915286852163299</v>
      </c>
      <c r="BV651">
        <v>-0.12759108876707601</v>
      </c>
      <c r="BW651">
        <v>-0.62299833534780202</v>
      </c>
      <c r="BX651">
        <v>-2.3775108093104801E-2</v>
      </c>
      <c r="BY651">
        <v>-0.169687951256492</v>
      </c>
      <c r="BZ651">
        <v>-0.27076398309873201</v>
      </c>
      <c r="CA651">
        <v>5.9245737247692901E-2</v>
      </c>
      <c r="CB651">
        <v>0.24494832832715499</v>
      </c>
      <c r="CC651">
        <v>0.12765637893608101</v>
      </c>
      <c r="CD651">
        <v>3.39711892593186E-2</v>
      </c>
      <c r="CE651">
        <v>0.117289808986243</v>
      </c>
      <c r="CF651">
        <v>0.26023838508990599</v>
      </c>
      <c r="CG651">
        <v>-8.4666199927596594E-2</v>
      </c>
      <c r="CH651">
        <v>5.5053951655281697E-4</v>
      </c>
      <c r="CI651">
        <v>0.183517485675111</v>
      </c>
      <c r="CJ651">
        <v>0.113435807179485</v>
      </c>
      <c r="CK651">
        <v>0.238722188259999</v>
      </c>
      <c r="CL651">
        <v>-0.33768537277865102</v>
      </c>
      <c r="CM651">
        <v>6.8896770608262201E-2</v>
      </c>
      <c r="CN651">
        <v>-0.35752375943047798</v>
      </c>
      <c r="CO651">
        <v>0.20784170101251201</v>
      </c>
      <c r="CP651">
        <v>-9.4055876888887696E-2</v>
      </c>
      <c r="CQ651">
        <v>0.317376494422206</v>
      </c>
      <c r="CR651">
        <v>9.6236118042725097E-2</v>
      </c>
      <c r="CS651">
        <v>-8.5171882528811693E-2</v>
      </c>
      <c r="CT651">
        <v>0.184086840272357</v>
      </c>
      <c r="CU651">
        <v>-0.14639113642260801</v>
      </c>
      <c r="CV651">
        <v>0.109301892916847</v>
      </c>
      <c r="CW651">
        <v>4.5205166497908102E-2</v>
      </c>
      <c r="CX651">
        <v>7.5803586332767695E-2</v>
      </c>
      <c r="CY651">
        <v>0.104515260500193</v>
      </c>
      <c r="CZ651">
        <v>8.9232277423434397E-2</v>
      </c>
      <c r="DA651">
        <v>-1.1832878954010099E-3</v>
      </c>
      <c r="DC651">
        <v>-0.175629479235795</v>
      </c>
      <c r="DD651">
        <v>8.0683590567787206E-2</v>
      </c>
      <c r="DE651">
        <v>0.35663868929987103</v>
      </c>
      <c r="DF651">
        <v>1.8327658654016001E-2</v>
      </c>
      <c r="DH651">
        <v>0.226419937098399</v>
      </c>
      <c r="DI651">
        <v>6.7543190380092696E-2</v>
      </c>
      <c r="DJ651">
        <v>-0.230602800911583</v>
      </c>
      <c r="DK651">
        <v>-0.31841081163293</v>
      </c>
      <c r="DL651">
        <v>0.13593634903372701</v>
      </c>
      <c r="DM651">
        <v>0.34813146066881001</v>
      </c>
      <c r="DN651">
        <v>-0.37223085928417299</v>
      </c>
      <c r="DO651">
        <v>-0.15705933865319799</v>
      </c>
      <c r="DP651">
        <v>-0.48752365182736002</v>
      </c>
      <c r="DQ651">
        <v>6.98726322298171E-2</v>
      </c>
      <c r="DR651">
        <v>-7.8787298480165205E-2</v>
      </c>
      <c r="DS651">
        <v>1.57201560796238E-2</v>
      </c>
      <c r="DT651">
        <v>0.17214157087437301</v>
      </c>
      <c r="DU651">
        <v>0.47718199130031302</v>
      </c>
      <c r="DV651">
        <v>0.155610154797614</v>
      </c>
      <c r="DW651">
        <v>2.03988020075485E-4</v>
      </c>
      <c r="DX651">
        <v>-0.39331156303887799</v>
      </c>
      <c r="DY651">
        <v>2.9246702069940501E-2</v>
      </c>
      <c r="DZ651">
        <v>0.17097824911616</v>
      </c>
      <c r="EA651">
        <v>0.32742083330958799</v>
      </c>
      <c r="EB651">
        <v>0.64292616953025605</v>
      </c>
      <c r="EC651">
        <v>0.30112969307083398</v>
      </c>
      <c r="ED651">
        <v>3.1958912586560501E-2</v>
      </c>
      <c r="EE651">
        <v>0.54705440034012998</v>
      </c>
      <c r="EF651">
        <v>0.71041769278963296</v>
      </c>
      <c r="EG651">
        <v>5.2206250984454501E-3</v>
      </c>
      <c r="EH651">
        <v>-5.9960709677398E-2</v>
      </c>
      <c r="EI651">
        <v>-0.117587411477871</v>
      </c>
      <c r="EJ651">
        <v>5.6645258155185697E-4</v>
      </c>
      <c r="EK651">
        <v>8.86014331626939E-3</v>
      </c>
      <c r="EN651">
        <v>0.46624985334347002</v>
      </c>
      <c r="EO651">
        <v>0.30595504413213298</v>
      </c>
      <c r="EP651">
        <v>0.35725463403650798</v>
      </c>
      <c r="EQ651">
        <v>0.31803639576537501</v>
      </c>
      <c r="ER651">
        <v>-0.39929170052346302</v>
      </c>
      <c r="ES651">
        <v>0.441279320330068</v>
      </c>
      <c r="ET651">
        <v>-3.4047424378513803E-2</v>
      </c>
      <c r="EU651">
        <v>-4.21889764766092E-2</v>
      </c>
      <c r="EV651">
        <v>0.321927366712771</v>
      </c>
      <c r="EW651">
        <v>-0.36421173817871</v>
      </c>
      <c r="EX651">
        <v>-0.24066920341283499</v>
      </c>
      <c r="EY651">
        <v>-0.31444085980183401</v>
      </c>
      <c r="EZ651">
        <v>-0.19155659292664501</v>
      </c>
      <c r="FA651">
        <v>-0.16394738267990799</v>
      </c>
      <c r="FB651">
        <v>-3.6638961319113199E-2</v>
      </c>
      <c r="FC651">
        <v>-0.71428362753067598</v>
      </c>
      <c r="FD651">
        <v>0.228631319623673</v>
      </c>
      <c r="FE651">
        <v>-0.19269269851065501</v>
      </c>
      <c r="FF651">
        <v>5.5176777823362499E-2</v>
      </c>
      <c r="FG651">
        <v>0.52672004549094698</v>
      </c>
      <c r="FH651">
        <v>5.7298942738270901E-2</v>
      </c>
      <c r="FI651">
        <v>-0.25545205280650402</v>
      </c>
      <c r="FJ651">
        <v>-5.0190143429063E-2</v>
      </c>
      <c r="FK651">
        <v>0.12980706305825199</v>
      </c>
      <c r="FL651">
        <v>0.32947087020147597</v>
      </c>
      <c r="FM651">
        <v>-0.471273378570913</v>
      </c>
      <c r="FN651">
        <v>-0.15538353372903699</v>
      </c>
      <c r="FO651">
        <v>-3.30744554048579E-2</v>
      </c>
      <c r="FP651">
        <v>8.8197738114104099E-2</v>
      </c>
      <c r="FQ651">
        <v>-0.21563934378718799</v>
      </c>
      <c r="FR651">
        <v>-0.12518689327407601</v>
      </c>
      <c r="FS651">
        <v>5.3061256585351699E-2</v>
      </c>
      <c r="FU651">
        <v>-1.8722492313827401E-3</v>
      </c>
      <c r="FV651">
        <v>3.4668389889702701E-2</v>
      </c>
      <c r="FW651">
        <v>0.30906531828804901</v>
      </c>
      <c r="FX651">
        <v>0.15105544862308301</v>
      </c>
      <c r="FY651">
        <v>0.112472681757936</v>
      </c>
      <c r="FZ651">
        <v>0.19730596759472999</v>
      </c>
      <c r="GA651">
        <v>5.2840811076748699E-2</v>
      </c>
      <c r="GB651">
        <v>4.77995179608115E-2</v>
      </c>
      <c r="GC651">
        <v>0.128955033324019</v>
      </c>
      <c r="GD651">
        <v>0.245045366136765</v>
      </c>
      <c r="GE651">
        <v>0.27733400092984101</v>
      </c>
      <c r="GF651">
        <v>-5.8825415089813801E-2</v>
      </c>
      <c r="GH651">
        <v>-1.50978664350987E-2</v>
      </c>
      <c r="GI651">
        <v>-9.5461839555355296E-2</v>
      </c>
      <c r="GJ651">
        <v>0.25385009284946097</v>
      </c>
      <c r="GK651">
        <v>0.28105750043323502</v>
      </c>
      <c r="GL651">
        <v>-0.29922541643827599</v>
      </c>
      <c r="GM651">
        <v>0.26417192530061601</v>
      </c>
      <c r="GN651">
        <v>0.10640712989697899</v>
      </c>
      <c r="GO651">
        <v>-6.8791785088251303E-2</v>
      </c>
      <c r="GP651">
        <v>0.35496107284416201</v>
      </c>
      <c r="GQ651">
        <v>0.24435856375930601</v>
      </c>
      <c r="GR651">
        <v>-9.8582805640035104E-2</v>
      </c>
      <c r="GS651">
        <v>-0.100914021186327</v>
      </c>
      <c r="GT651">
        <v>-0.18154607842007001</v>
      </c>
      <c r="GU651">
        <v>7.2667722270125495E-2</v>
      </c>
      <c r="GV651">
        <v>5.9973388306389097E-2</v>
      </c>
      <c r="GW651">
        <v>-0.102072487970872</v>
      </c>
      <c r="GX651">
        <v>-5.9081896324642003E-3</v>
      </c>
      <c r="GY651">
        <v>0.21446991268021501</v>
      </c>
      <c r="GZ651">
        <v>-0.114427614880697</v>
      </c>
      <c r="HA651">
        <v>-0.100738461060246</v>
      </c>
      <c r="HB651">
        <v>1.4658904729003599E-2</v>
      </c>
      <c r="HC651">
        <v>-1.06229073026043E-2</v>
      </c>
      <c r="HD651">
        <v>-0.170865321706515</v>
      </c>
      <c r="HE651">
        <v>0.264719175720529</v>
      </c>
      <c r="HF651">
        <v>0.114093657248304</v>
      </c>
      <c r="HG651">
        <v>0.40596269773232102</v>
      </c>
      <c r="HH651">
        <v>0.112785893543332</v>
      </c>
      <c r="HI651">
        <v>3.8365387990779702E-2</v>
      </c>
      <c r="HJ651">
        <v>-0.55460707808379095</v>
      </c>
      <c r="HK651">
        <v>-0.101014175925229</v>
      </c>
      <c r="HM651">
        <v>0.19657010616356299</v>
      </c>
      <c r="HN651">
        <v>-0.196924058673176</v>
      </c>
      <c r="HO651">
        <v>7.7952622268639998E-2</v>
      </c>
      <c r="HP651">
        <v>8.8554349531477797E-2</v>
      </c>
      <c r="HQ651">
        <v>-7.4370836955495206E-5</v>
      </c>
      <c r="HR651">
        <v>1.0550942715781299E-2</v>
      </c>
      <c r="HS651">
        <v>0.235644291205972</v>
      </c>
      <c r="HT651">
        <v>0.19063412073592201</v>
      </c>
      <c r="HU651">
        <v>0.13620785593957399</v>
      </c>
      <c r="HV651">
        <v>9.0108677977696103E-2</v>
      </c>
      <c r="HW651">
        <v>0.112694154631754</v>
      </c>
      <c r="HX651">
        <v>0.38514635089086402</v>
      </c>
      <c r="HY651">
        <v>6.5712383729987806E-2</v>
      </c>
      <c r="HZ651">
        <v>8.0208134750137106E-2</v>
      </c>
      <c r="IA651">
        <v>-0.11284180418442701</v>
      </c>
      <c r="IB651">
        <v>-2.0133167618041601E-2</v>
      </c>
      <c r="IC651">
        <v>-2.9645184531546E-2</v>
      </c>
      <c r="ID651">
        <v>-2.0570892684190802E-2</v>
      </c>
      <c r="IE651">
        <v>0.131537372180901</v>
      </c>
      <c r="IF651">
        <v>-0.1315700307714</v>
      </c>
      <c r="IG651">
        <v>9.4614239060320002E-2</v>
      </c>
      <c r="IH651">
        <v>5.6163029876188403E-2</v>
      </c>
      <c r="II651">
        <v>-5.3145337005844298E-2</v>
      </c>
      <c r="IJ651">
        <v>-8.7529903339600396E-2</v>
      </c>
      <c r="IK651">
        <v>4.7572498624504099E-2</v>
      </c>
      <c r="IL651">
        <v>-7.5624976852850495E-2</v>
      </c>
      <c r="IM651">
        <v>0.40864432903617898</v>
      </c>
      <c r="IN651">
        <v>0.189294928350137</v>
      </c>
      <c r="IO651">
        <v>0.40000310236791797</v>
      </c>
      <c r="IP651">
        <v>0.41345383870066099</v>
      </c>
      <c r="IQ651">
        <v>0.10756053015939</v>
      </c>
      <c r="IR651">
        <v>-5.13004591084609E-2</v>
      </c>
      <c r="IS651">
        <v>5.9308167328708798E-2</v>
      </c>
      <c r="IT651">
        <v>9.4827730208635296E-3</v>
      </c>
      <c r="IU651">
        <v>0.56689514876779901</v>
      </c>
      <c r="IV651">
        <v>-9.9788868828909499E-2</v>
      </c>
      <c r="IW651">
        <v>-0.28374316771078201</v>
      </c>
      <c r="IX651">
        <v>-0.31368990257760698</v>
      </c>
      <c r="IY651">
        <v>-0.22417793834392799</v>
      </c>
      <c r="IZ651">
        <v>0.47048400392668599</v>
      </c>
      <c r="JA651">
        <v>0.26824481665244099</v>
      </c>
      <c r="JB651">
        <v>-8.3583233663375694E-2</v>
      </c>
      <c r="JC651">
        <v>-0.21199196999077699</v>
      </c>
      <c r="JD651">
        <v>6.4742103859316599E-2</v>
      </c>
      <c r="JE651">
        <v>5.5412081019312602E-2</v>
      </c>
      <c r="JF651">
        <v>0.105774973599182</v>
      </c>
      <c r="JG651">
        <v>-4.1176647300744697E-2</v>
      </c>
      <c r="JH651">
        <v>8.8476667951908894E-2</v>
      </c>
      <c r="JI651">
        <v>7.59222748456523E-3</v>
      </c>
      <c r="JJ651">
        <v>8.1460483670525705E-2</v>
      </c>
      <c r="JK651">
        <v>-6.0930749532417401E-2</v>
      </c>
      <c r="JL651">
        <v>-0.15909067269603799</v>
      </c>
      <c r="JM651">
        <v>-0.72212029726870197</v>
      </c>
    </row>
    <row r="652" spans="1:273" x14ac:dyDescent="0.25">
      <c r="A652" s="35">
        <v>44425</v>
      </c>
      <c r="B652" s="31" t="s">
        <v>2334</v>
      </c>
      <c r="C652" t="s">
        <v>1734</v>
      </c>
      <c r="D652" t="s">
        <v>1899</v>
      </c>
      <c r="E652" s="27">
        <v>46.868918000000001</v>
      </c>
      <c r="F652" s="8">
        <v>6796.19</v>
      </c>
      <c r="G652" s="16">
        <f>VLOOKUP(C652,dFundos!$A$1:$B$28,2,FALSE)</f>
        <v>25079578000106</v>
      </c>
      <c r="H652" s="13"/>
      <c r="I652">
        <f>_xll.ECONOMATICA(G652,"VOLATILITY","1Y",A652)</f>
        <v>2.4585912124384799</v>
      </c>
      <c r="J652">
        <f>_xll.ECONOMATICA(G652,"NAV","1D",A652)</f>
        <v>145.00419800006799</v>
      </c>
      <c r="K652">
        <f>_xll.ECONOMATICA(G652,"NAV","1D",A652+1)</f>
        <v>145.04458900005599</v>
      </c>
      <c r="L652" s="6"/>
      <c r="M652">
        <v>0.319386618866702</v>
      </c>
      <c r="N652">
        <v>0.154926648792753</v>
      </c>
      <c r="O652">
        <v>-0.190924022808758</v>
      </c>
      <c r="P652">
        <v>4.2894934267678798E-2</v>
      </c>
      <c r="Q652">
        <v>2.1325067064026398E-2</v>
      </c>
      <c r="R652">
        <v>-8.30127910376177E-3</v>
      </c>
      <c r="S652">
        <v>-2.0453794422792299E-2</v>
      </c>
      <c r="T652">
        <v>5.6131989003915798E-2</v>
      </c>
      <c r="U652">
        <v>7.1352826307702302E-2</v>
      </c>
      <c r="V652">
        <v>-0.31035232177600802</v>
      </c>
      <c r="W652">
        <v>0.24477008882968199</v>
      </c>
      <c r="X652">
        <v>3.6130417538515799E-2</v>
      </c>
      <c r="Y652">
        <v>-0.21532706323341699</v>
      </c>
      <c r="Z652">
        <v>-4.6320924684550797E-2</v>
      </c>
      <c r="AB652">
        <v>7.8164717524487101E-2</v>
      </c>
      <c r="AC652">
        <v>3.06871725115343E-2</v>
      </c>
      <c r="AD652">
        <v>8.5719759590574499E-2</v>
      </c>
      <c r="AE652">
        <v>0.17792395992728399</v>
      </c>
      <c r="AF652">
        <v>-2.6616536797519099E-2</v>
      </c>
      <c r="AG652">
        <v>5.4874841589480597E-2</v>
      </c>
      <c r="AH652">
        <v>-0.20510235708570701</v>
      </c>
      <c r="AI652">
        <v>-8.8235317161888802E-2</v>
      </c>
      <c r="AJ652">
        <v>5.0853903303504904E-3</v>
      </c>
      <c r="AK652">
        <v>-0.16460282467960499</v>
      </c>
      <c r="AL652">
        <v>6.6418362621334395E-2</v>
      </c>
      <c r="AM652">
        <v>-7.7666277138632694E-2</v>
      </c>
      <c r="AN652">
        <v>0.12333082431723601</v>
      </c>
      <c r="AO652">
        <v>2.7129795125801999E-2</v>
      </c>
      <c r="AP652">
        <v>-9.3586730145034394E-2</v>
      </c>
      <c r="AQ652">
        <v>-7.2117031777452203E-3</v>
      </c>
      <c r="AR652">
        <v>0.15496828855248199</v>
      </c>
      <c r="AS652">
        <v>5.9359101578593303E-2</v>
      </c>
      <c r="AT652">
        <v>3.8873068842804101E-2</v>
      </c>
      <c r="AU652">
        <v>-0.14504250357276799</v>
      </c>
      <c r="AV652">
        <v>-0.15005994600869599</v>
      </c>
      <c r="AW652">
        <v>-5.7026411650440402E-2</v>
      </c>
      <c r="AX652">
        <v>2.54288721407647E-2</v>
      </c>
      <c r="AY652">
        <v>0.29151964754419202</v>
      </c>
      <c r="BA652">
        <v>-6.9631180849682997E-3</v>
      </c>
      <c r="BB652">
        <v>0.27058114119427001</v>
      </c>
      <c r="BC652">
        <v>3.17013651510933E-2</v>
      </c>
      <c r="BD652">
        <v>6.3946107547962996E-2</v>
      </c>
      <c r="BE652">
        <v>-0.15668301975893001</v>
      </c>
      <c r="BF652">
        <v>0.184930431350949</v>
      </c>
      <c r="BG652">
        <v>5.7848042706609697E-2</v>
      </c>
      <c r="BH652">
        <v>-8.2021050911862403E-2</v>
      </c>
      <c r="BI652">
        <v>-9.5432325633737505E-2</v>
      </c>
      <c r="BJ652">
        <v>-0.150743354060978</v>
      </c>
      <c r="BK652">
        <v>0.11814303543360399</v>
      </c>
      <c r="BL652">
        <v>-0.22005789187460301</v>
      </c>
      <c r="BM652">
        <v>0.20117760450375499</v>
      </c>
      <c r="BN652">
        <v>-8.2761468820535797E-2</v>
      </c>
      <c r="BP652">
        <v>3.7315020745154498E-2</v>
      </c>
      <c r="BQ652">
        <v>0.22393735252990199</v>
      </c>
      <c r="BR652">
        <v>-6.6855275690613798E-3</v>
      </c>
      <c r="BS652">
        <v>2.53372199949808E-2</v>
      </c>
      <c r="BT652">
        <v>-7.5158111030759797E-2</v>
      </c>
      <c r="BU652">
        <v>-4.23433934884088E-2</v>
      </c>
      <c r="BV652">
        <v>0.17581527681613801</v>
      </c>
      <c r="BW652">
        <v>-0.39592934717802603</v>
      </c>
      <c r="BX652">
        <v>0.40089790654746998</v>
      </c>
      <c r="BY652">
        <v>-5.3674430910177803E-2</v>
      </c>
      <c r="BZ652">
        <v>-9.53473953813955E-2</v>
      </c>
      <c r="CA652">
        <v>-8.3694115983235007E-2</v>
      </c>
      <c r="CB652">
        <v>2.2501384592033E-3</v>
      </c>
      <c r="CC652">
        <v>0.24408800818491699</v>
      </c>
      <c r="CD652">
        <v>0.14503261554637001</v>
      </c>
      <c r="CE652">
        <v>-7.7048544062563507E-2</v>
      </c>
      <c r="CF652">
        <v>0.14615311374654999</v>
      </c>
      <c r="CG652">
        <v>-2.7585956559050798E-3</v>
      </c>
      <c r="CH652">
        <v>5.1260546206321998E-2</v>
      </c>
      <c r="CI652">
        <v>-0.36400473281901202</v>
      </c>
      <c r="CJ652">
        <v>0.30321034864755297</v>
      </c>
      <c r="CK652">
        <v>7.3633222200442106E-2</v>
      </c>
      <c r="CL652">
        <v>6.5797745264717404E-3</v>
      </c>
      <c r="CM652">
        <v>1.5742390314699199E-2</v>
      </c>
      <c r="CN652">
        <v>-1.5413645542139399E-2</v>
      </c>
      <c r="CO652">
        <v>0.14160830014588999</v>
      </c>
      <c r="CP652">
        <v>-0.14143274047455601</v>
      </c>
      <c r="CQ652">
        <v>6.6689531013253103E-2</v>
      </c>
      <c r="CR652">
        <v>0.193145743651257</v>
      </c>
      <c r="CS652">
        <v>9.1937892830174006E-2</v>
      </c>
      <c r="CT652">
        <v>1.8925452604889901E-2</v>
      </c>
      <c r="CU652">
        <v>0.10384827546658899</v>
      </c>
      <c r="CV652">
        <v>-3.5801010653813102E-2</v>
      </c>
      <c r="CW652">
        <v>-5.8058942431671298E-2</v>
      </c>
      <c r="CX652">
        <v>2.0700892127933902E-2</v>
      </c>
      <c r="CY652">
        <v>2.4925975958467499E-2</v>
      </c>
      <c r="CZ652">
        <v>0.13401265805441701</v>
      </c>
      <c r="DA652">
        <v>-4.6300303438329103E-3</v>
      </c>
      <c r="DC652">
        <v>-2.4752001900196802E-2</v>
      </c>
      <c r="DD652">
        <v>1.3526725342671899E-2</v>
      </c>
      <c r="DE652">
        <v>-7.5933442622044794E-2</v>
      </c>
      <c r="DF652">
        <v>-4.7615297262382202E-3</v>
      </c>
      <c r="DH652">
        <v>0.17680929558991901</v>
      </c>
      <c r="DI652">
        <v>-3.2575164459558402E-2</v>
      </c>
      <c r="DJ652">
        <v>-0.36279480164012101</v>
      </c>
      <c r="DK652">
        <v>6.1504703808168401E-2</v>
      </c>
      <c r="DL652">
        <v>0.21768003934994301</v>
      </c>
      <c r="DM652">
        <v>1.0203611600445601E-2</v>
      </c>
      <c r="DN652">
        <v>-4.1032993885892197E-2</v>
      </c>
      <c r="DO652">
        <v>0.17922132210514999</v>
      </c>
      <c r="DP652">
        <v>0.10301525053364501</v>
      </c>
      <c r="DQ652">
        <v>9.8889756918651997E-2</v>
      </c>
      <c r="DR652">
        <v>0.15451208382728501</v>
      </c>
      <c r="DS652">
        <v>0.13903132185077999</v>
      </c>
      <c r="DT652">
        <v>1.23114414236625E-2</v>
      </c>
      <c r="DU652">
        <v>-9.67524579209567E-2</v>
      </c>
      <c r="DV652">
        <v>-0.20353302688818101</v>
      </c>
      <c r="DW652">
        <v>-4.5257083002070396E-3</v>
      </c>
      <c r="DX652">
        <v>7.7790531031496399E-2</v>
      </c>
      <c r="DY652">
        <v>-0.17266887753066801</v>
      </c>
      <c r="DZ652">
        <v>9.5417702686972902E-2</v>
      </c>
      <c r="EA652">
        <v>1.9254674043622799E-3</v>
      </c>
      <c r="EB652">
        <v>0.28334843882476002</v>
      </c>
      <c r="EC652">
        <v>3.2179035770241201E-3</v>
      </c>
      <c r="ED652">
        <v>0.189314012277464</v>
      </c>
      <c r="EE652">
        <v>0.18906221084762401</v>
      </c>
      <c r="EF652">
        <v>0.21606447753583799</v>
      </c>
      <c r="EG652">
        <v>0.20111162903049301</v>
      </c>
      <c r="EH652">
        <v>7.0655092713423099E-3</v>
      </c>
      <c r="EI652">
        <v>-0.18943798895634201</v>
      </c>
      <c r="EJ652">
        <v>2.4325171216332798E-2</v>
      </c>
      <c r="EK652">
        <v>4.9506362302054199E-2</v>
      </c>
      <c r="EN652">
        <v>0.106504267569107</v>
      </c>
      <c r="EO652">
        <v>0.182250816760643</v>
      </c>
      <c r="EP652">
        <v>3.2858758459042299E-2</v>
      </c>
      <c r="EQ652">
        <v>-8.9625886266731E-2</v>
      </c>
      <c r="ER652">
        <v>-7.5744134846900096E-2</v>
      </c>
      <c r="ES652">
        <v>7.7689458157692598E-2</v>
      </c>
      <c r="ET652">
        <v>-0.100377140370256</v>
      </c>
      <c r="EU652">
        <v>-0.10249236311210599</v>
      </c>
      <c r="EV652">
        <v>0.43252784926153298</v>
      </c>
      <c r="EW652">
        <v>-1.8961453133670099E-2</v>
      </c>
      <c r="EX652">
        <v>-4.3159931828995503E-2</v>
      </c>
      <c r="EY652">
        <v>-0.104205363459187</v>
      </c>
      <c r="EZ652">
        <v>0.30827983355265998</v>
      </c>
      <c r="FA652">
        <v>-0.44281792188485303</v>
      </c>
      <c r="FB652">
        <v>-1.1000253198290001E-2</v>
      </c>
      <c r="FC652">
        <v>-0.16934637815211301</v>
      </c>
      <c r="FD652">
        <v>0.20242077425791599</v>
      </c>
      <c r="FE652">
        <v>-0.12738349969367799</v>
      </c>
      <c r="FF652">
        <v>-0.227531724794972</v>
      </c>
      <c r="FG652">
        <v>0.18311632411496201</v>
      </c>
      <c r="FH652">
        <v>2.7308426615490999E-2</v>
      </c>
      <c r="FI652">
        <v>-0.38554962929993097</v>
      </c>
      <c r="FJ652">
        <v>0.116376621008385</v>
      </c>
      <c r="FK652">
        <v>-0.15565288058496701</v>
      </c>
      <c r="FL652">
        <v>-0.18162289397878301</v>
      </c>
      <c r="FM652">
        <v>-7.2657217970117901E-3</v>
      </c>
      <c r="FN652">
        <v>1.9366903870832201E-3</v>
      </c>
      <c r="FO652">
        <v>-2.3961631177371601E-2</v>
      </c>
      <c r="FP652">
        <v>-7.3014726240217001E-2</v>
      </c>
      <c r="FQ652">
        <v>-3.8583563218708199E-2</v>
      </c>
      <c r="FR652">
        <v>0.30754600502405099</v>
      </c>
      <c r="FS652">
        <v>1.00948273029644E-4</v>
      </c>
      <c r="FU652">
        <v>2.9330682446015999E-2</v>
      </c>
      <c r="FV652">
        <v>1.8565547907201101E-2</v>
      </c>
      <c r="FW652">
        <v>0.17885237521113601</v>
      </c>
      <c r="FX652">
        <v>0.15557382193947</v>
      </c>
      <c r="FY652">
        <v>0.136218895386264</v>
      </c>
      <c r="FZ652">
        <v>4.1867466279654798E-3</v>
      </c>
      <c r="GA652">
        <v>2.63549678493291E-2</v>
      </c>
      <c r="GB652">
        <v>3.3688691110000897E-2</v>
      </c>
      <c r="GC652">
        <v>0.18909591417468599</v>
      </c>
      <c r="GD652">
        <v>4.7924649879860198E-2</v>
      </c>
      <c r="GE652">
        <v>-0.20353196050564301</v>
      </c>
      <c r="GF652">
        <v>-2.36180979300116E-2</v>
      </c>
      <c r="GH652">
        <v>-8.6333627223211806E-2</v>
      </c>
      <c r="GI652">
        <v>0.27133280327689102</v>
      </c>
      <c r="GJ652">
        <v>-9.8887384228873998E-2</v>
      </c>
      <c r="GK652">
        <v>7.5695064151659594E-2</v>
      </c>
      <c r="GL652">
        <v>0.175497601776442</v>
      </c>
      <c r="GM652">
        <v>2.79070116448565E-2</v>
      </c>
      <c r="GN652">
        <v>-0.16690645134076501</v>
      </c>
      <c r="GO652">
        <v>0.229181822760438</v>
      </c>
      <c r="GP652">
        <v>-2.18671433685813E-2</v>
      </c>
      <c r="GQ652">
        <v>5.0252837172592997E-2</v>
      </c>
      <c r="GR652">
        <v>1.4330762314784799E-2</v>
      </c>
      <c r="GS652">
        <v>0.118423152889591</v>
      </c>
      <c r="GT652">
        <v>0.14424804248847101</v>
      </c>
      <c r="GU652">
        <v>2.9590868143713998E-2</v>
      </c>
      <c r="GV652">
        <v>-0.38821734824523402</v>
      </c>
      <c r="GW652">
        <v>9.0756704230443602E-2</v>
      </c>
      <c r="GX652">
        <v>0.1023869132041</v>
      </c>
      <c r="GY652">
        <v>5.5264699403778601E-2</v>
      </c>
      <c r="GZ652">
        <v>6.3045575188880307E-2</v>
      </c>
      <c r="HA652">
        <v>-0.27917802426600202</v>
      </c>
      <c r="HB652">
        <v>0.148159335003584</v>
      </c>
      <c r="HC652">
        <v>-0.14342367967401501</v>
      </c>
      <c r="HD652">
        <v>-4.9842802127386697E-2</v>
      </c>
      <c r="HE652">
        <v>9.3379883401212296E-2</v>
      </c>
      <c r="HF652">
        <v>0.14451525657932501</v>
      </c>
      <c r="HG652">
        <v>0.104387887949997</v>
      </c>
      <c r="HH652">
        <v>0.122991571333841</v>
      </c>
      <c r="HI652">
        <v>0.206368257931899</v>
      </c>
      <c r="HJ652">
        <v>-6.3997088273026706E-2</v>
      </c>
      <c r="HK652">
        <v>0.194263734556444</v>
      </c>
      <c r="HM652">
        <v>6.1034509963064899E-2</v>
      </c>
      <c r="HN652">
        <v>-3.5762354582402602E-2</v>
      </c>
      <c r="HO652">
        <v>9.3161884797154898E-2</v>
      </c>
      <c r="HP652">
        <v>-4.2563195529510302E-2</v>
      </c>
      <c r="HQ652">
        <v>-8.9155470868718098E-2</v>
      </c>
      <c r="HR652">
        <v>6.1704308791377102E-2</v>
      </c>
      <c r="HS652">
        <v>0.154255561574246</v>
      </c>
      <c r="HT652">
        <v>-0.12215261504025</v>
      </c>
      <c r="HU652">
        <v>9.2062134172010701E-2</v>
      </c>
      <c r="HV652">
        <v>4.2013062011392301E-2</v>
      </c>
      <c r="HW652">
        <v>0.34157875670644</v>
      </c>
      <c r="HX652">
        <v>8.4779140343016507E-2</v>
      </c>
      <c r="HY652">
        <v>5.9974937721563003E-2</v>
      </c>
      <c r="HZ652">
        <v>3.46249698850443E-2</v>
      </c>
      <c r="IA652">
        <v>-4.9904931347555199E-2</v>
      </c>
      <c r="IB652">
        <v>-3.7966307263559401E-2</v>
      </c>
      <c r="IC652">
        <v>2.9916135281382601E-2</v>
      </c>
      <c r="ID652">
        <v>0.14728614078194399</v>
      </c>
      <c r="IE652">
        <v>0.119731676022639</v>
      </c>
      <c r="IF652">
        <v>-0.232347303244751</v>
      </c>
      <c r="IG652">
        <v>0.25825062821240902</v>
      </c>
      <c r="IH652">
        <v>0.10507848492125001</v>
      </c>
      <c r="II652">
        <v>-0.23422602171194701</v>
      </c>
      <c r="IJ652">
        <v>0.154275664317538</v>
      </c>
      <c r="IK652">
        <v>-0.108347830428102</v>
      </c>
      <c r="IL652">
        <v>-2.5563539566064702E-3</v>
      </c>
      <c r="IM652">
        <v>0.16285136571241299</v>
      </c>
      <c r="IN652">
        <v>0.12565527995320699</v>
      </c>
      <c r="IO652">
        <v>8.6639636356267105E-2</v>
      </c>
      <c r="IP652">
        <v>-1.0873779683606701E-2</v>
      </c>
      <c r="IQ652">
        <v>-1.9462236923573101E-2</v>
      </c>
      <c r="IR652">
        <v>-0.13508972942872799</v>
      </c>
      <c r="IS652">
        <v>0.110921570194478</v>
      </c>
      <c r="IT652">
        <v>-9.7598487172945197E-2</v>
      </c>
      <c r="IU652">
        <v>0.13734322074014901</v>
      </c>
      <c r="IV652">
        <v>-8.0927806084218901E-2</v>
      </c>
      <c r="IW652">
        <v>-0.29479643535523797</v>
      </c>
      <c r="IX652">
        <v>-0.22075339948059999</v>
      </c>
      <c r="IY652">
        <v>0.143590750303701</v>
      </c>
      <c r="IZ652">
        <v>0.13075569531792999</v>
      </c>
      <c r="JA652">
        <v>-0.50111305308746501</v>
      </c>
      <c r="JB652">
        <v>0.215134975405817</v>
      </c>
      <c r="JC652">
        <v>6.23373976850417E-2</v>
      </c>
      <c r="JD652">
        <v>-0.32284786257150699</v>
      </c>
      <c r="JE652">
        <v>-9.7431014910398503E-2</v>
      </c>
      <c r="JF652">
        <v>-7.8955495791888097E-2</v>
      </c>
      <c r="JG652">
        <v>0.11897677777597</v>
      </c>
      <c r="JH652">
        <v>-0.166388915386051</v>
      </c>
      <c r="JI652">
        <v>-8.0285109106625896E-3</v>
      </c>
      <c r="JJ652">
        <v>-0.16432886477559799</v>
      </c>
      <c r="JK652">
        <v>-0.22699085275235101</v>
      </c>
      <c r="JL652">
        <v>-0.52409501668080305</v>
      </c>
      <c r="JM652">
        <v>-2.6477048595552301E-2</v>
      </c>
    </row>
    <row r="653" spans="1:273" x14ac:dyDescent="0.25">
      <c r="A653" s="35">
        <v>44425</v>
      </c>
      <c r="B653" s="31" t="s">
        <v>2334</v>
      </c>
      <c r="C653" t="s">
        <v>1742</v>
      </c>
      <c r="D653" t="s">
        <v>1899</v>
      </c>
      <c r="E653" s="27">
        <v>4.571294</v>
      </c>
      <c r="F653" s="8">
        <v>1500</v>
      </c>
      <c r="G653" s="16">
        <f>VLOOKUP(C653,dFundos!$A$1:$B$28,2,FALSE)</f>
        <v>20394372000157</v>
      </c>
      <c r="H653" s="13"/>
      <c r="I653">
        <f>_xll.ECONOMATICA(G653,"VOLATILITY","1Y",A653)</f>
        <v>14.6974867104582</v>
      </c>
      <c r="J653">
        <f>_xll.ECONOMATICA(G653,"NAV","1D",A653)</f>
        <v>331.85977100022097</v>
      </c>
      <c r="K653">
        <f>_xll.ECONOMATICA(G653,"NAV","1D",A653+1)</f>
        <v>328.13462299993301</v>
      </c>
      <c r="L653" s="6"/>
      <c r="M653">
        <v>0.245387788891094</v>
      </c>
      <c r="N653">
        <v>-0.50207556741952397</v>
      </c>
      <c r="O653">
        <v>0.23564877956232499</v>
      </c>
      <c r="P653">
        <v>0.34358926204731699</v>
      </c>
      <c r="Q653">
        <v>1.0747605569122201</v>
      </c>
      <c r="R653">
        <v>0.51101424396620099</v>
      </c>
      <c r="S653">
        <v>1.0771661372928101</v>
      </c>
      <c r="T653">
        <v>0.18167256421293099</v>
      </c>
      <c r="U653">
        <v>0.50597813024069205</v>
      </c>
      <c r="V653">
        <v>-0.422636907842389</v>
      </c>
      <c r="W653">
        <v>1.0232814856863099</v>
      </c>
      <c r="X653">
        <v>1.3096476388454901</v>
      </c>
      <c r="Y653">
        <v>-3.1076493887667298</v>
      </c>
      <c r="Z653">
        <v>-1.3070879427687001</v>
      </c>
      <c r="AB653">
        <v>-2.39104953916467</v>
      </c>
      <c r="AC653">
        <v>1.88858466826787</v>
      </c>
      <c r="AD653">
        <v>-1.72659823556387</v>
      </c>
      <c r="AE653">
        <v>-0.21314178593456701</v>
      </c>
      <c r="AF653">
        <v>1.2005074699118301</v>
      </c>
      <c r="AG653">
        <v>0.620814690410043</v>
      </c>
      <c r="AH653">
        <v>-0.47791134193175799</v>
      </c>
      <c r="AI653">
        <v>-0.90668341263153696</v>
      </c>
      <c r="AJ653">
        <v>-1.1827657801404701</v>
      </c>
      <c r="AK653">
        <v>-1.07956098190698</v>
      </c>
      <c r="AL653">
        <v>0.68113929119135697</v>
      </c>
      <c r="AM653">
        <v>-2.0796971573872698</v>
      </c>
      <c r="AN653">
        <v>0.166537053701177</v>
      </c>
      <c r="AO653">
        <v>1.2823087607102901</v>
      </c>
      <c r="AP653">
        <v>1.7393104548318701</v>
      </c>
      <c r="AQ653">
        <v>-0.39635291877857498</v>
      </c>
      <c r="AR653">
        <v>0.186268893776287</v>
      </c>
      <c r="AS653">
        <v>0.63296902171714498</v>
      </c>
      <c r="AT653">
        <v>-1.00278702520882</v>
      </c>
      <c r="AU653">
        <v>1.4093861256697</v>
      </c>
      <c r="AV653">
        <v>-1.6093076941615401</v>
      </c>
      <c r="AW653">
        <v>2.2090911697887301</v>
      </c>
      <c r="AX653">
        <v>1.1991277231572901</v>
      </c>
      <c r="AY653">
        <v>1.1520828251377699</v>
      </c>
      <c r="BA653">
        <v>0.74495954977464895</v>
      </c>
      <c r="BB653">
        <v>-0.65916978337554599</v>
      </c>
      <c r="BC653">
        <v>-0.14812412900937499</v>
      </c>
      <c r="BD653">
        <v>-0.391239813325228</v>
      </c>
      <c r="BE653">
        <v>-1.1000034168318999</v>
      </c>
      <c r="BF653">
        <v>0.273932440359204</v>
      </c>
      <c r="BG653">
        <v>-4.31326079706196E-3</v>
      </c>
      <c r="BH653">
        <v>0.46864563119015701</v>
      </c>
      <c r="BI653">
        <v>6.4929576547001502E-2</v>
      </c>
      <c r="BJ653">
        <v>-1.65795925558996</v>
      </c>
      <c r="BK653">
        <v>-0.30524944941134902</v>
      </c>
      <c r="BL653">
        <v>-3.3022053014065</v>
      </c>
      <c r="BM653">
        <v>0.41927586989913801</v>
      </c>
      <c r="BN653">
        <v>-0.633453409500362</v>
      </c>
      <c r="BP653">
        <v>3.3151100771647202</v>
      </c>
      <c r="BQ653">
        <v>1.6756084656663</v>
      </c>
      <c r="BR653">
        <v>1.9868665192916499</v>
      </c>
      <c r="BS653">
        <v>-2.98994375953043E-2</v>
      </c>
      <c r="BT653">
        <v>1.41937156968197</v>
      </c>
      <c r="BU653">
        <v>-0.277249502505583</v>
      </c>
      <c r="BV653">
        <v>0.62700272155780101</v>
      </c>
      <c r="BW653">
        <v>-1.0928466854238601</v>
      </c>
      <c r="BX653">
        <v>1.59175165845227</v>
      </c>
      <c r="BY653">
        <v>0.93179146642796695</v>
      </c>
      <c r="BZ653">
        <v>-0.27785600759671097</v>
      </c>
      <c r="CA653">
        <v>-1.0794949306728101</v>
      </c>
      <c r="CB653">
        <v>0.27548164107429302</v>
      </c>
      <c r="CC653">
        <v>-0.68882596660841999</v>
      </c>
      <c r="CD653">
        <v>0.44056230235582899</v>
      </c>
      <c r="CE653">
        <v>1.7538023677843699</v>
      </c>
      <c r="CF653">
        <v>-0.161938931887562</v>
      </c>
      <c r="CG653">
        <v>-0.321366237949405</v>
      </c>
      <c r="CH653">
        <v>0.51924388717452497</v>
      </c>
      <c r="CI653">
        <v>-0.45887936694270998</v>
      </c>
      <c r="CJ653">
        <v>1.1932107152461</v>
      </c>
      <c r="CK653">
        <v>8.9382814803684596E-2</v>
      </c>
      <c r="CL653">
        <v>-6.8631787416961701E-2</v>
      </c>
      <c r="CM653">
        <v>0.93262385835259898</v>
      </c>
      <c r="CN653">
        <v>-0.19377055868972101</v>
      </c>
      <c r="CO653">
        <v>0.27295638392388399</v>
      </c>
      <c r="CP653">
        <v>-0.67403853354335297</v>
      </c>
      <c r="CQ653">
        <v>-3.5936330277763801E-2</v>
      </c>
      <c r="CR653">
        <v>-0.37172405009187098</v>
      </c>
      <c r="CS653">
        <v>-0.65050688117480604</v>
      </c>
      <c r="CT653">
        <v>1.5122175344004101</v>
      </c>
      <c r="CU653">
        <v>0.34200917816633603</v>
      </c>
      <c r="CV653">
        <v>0.381882198234962</v>
      </c>
      <c r="CW653">
        <v>-0.43782544298664999</v>
      </c>
      <c r="CX653">
        <v>-0.54028460326662797</v>
      </c>
      <c r="CY653">
        <v>-0.142502120615973</v>
      </c>
      <c r="CZ653">
        <v>0.276898323318164</v>
      </c>
      <c r="DA653">
        <v>6.1937062127981302E-4</v>
      </c>
      <c r="DC653">
        <v>1.21327804772591</v>
      </c>
      <c r="DD653">
        <v>-0.163652280753013</v>
      </c>
      <c r="DE653">
        <v>5.5342010455206002E-2</v>
      </c>
      <c r="DF653">
        <v>6.3565548771293801E-4</v>
      </c>
      <c r="DH653">
        <v>-1.0072174289234701</v>
      </c>
      <c r="DI653">
        <v>0.70465748030983399</v>
      </c>
      <c r="DJ653">
        <v>0.59200160558248205</v>
      </c>
      <c r="DK653">
        <v>1.56267190795916</v>
      </c>
      <c r="DL653">
        <v>0.50214861876156602</v>
      </c>
      <c r="DM653">
        <v>-0.65693970645952504</v>
      </c>
      <c r="DN653">
        <v>0.29565376771643098</v>
      </c>
      <c r="DO653">
        <v>0.19208917856303701</v>
      </c>
      <c r="DP653">
        <v>-0.45451122714439401</v>
      </c>
      <c r="DQ653">
        <v>-0.905959007013735</v>
      </c>
      <c r="DR653">
        <v>0.1022365731842</v>
      </c>
      <c r="DS653">
        <v>0.77614207148144498</v>
      </c>
      <c r="DT653">
        <v>1.5171886167081501</v>
      </c>
      <c r="DU653">
        <v>3.80963945644908E-2</v>
      </c>
      <c r="DV653">
        <v>-0.34912790570160701</v>
      </c>
      <c r="DW653">
        <v>5.0291582738282202E-4</v>
      </c>
      <c r="DX653">
        <v>0.54486689095938301</v>
      </c>
      <c r="DY653">
        <v>-2.75865545891065</v>
      </c>
      <c r="DZ653">
        <v>0.96628878181945799</v>
      </c>
      <c r="EA653">
        <v>-1.79600293377007</v>
      </c>
      <c r="EB653">
        <v>1.41591253432125</v>
      </c>
      <c r="EC653">
        <v>1.3440185392028099</v>
      </c>
      <c r="ED653">
        <v>8.6985190500854501E-2</v>
      </c>
      <c r="EE653">
        <v>0.78065024445095299</v>
      </c>
      <c r="EF653">
        <v>0.582301503345661</v>
      </c>
      <c r="EG653">
        <v>0.55402681591658598</v>
      </c>
      <c r="EH653">
        <v>1.7901999308378401E-2</v>
      </c>
      <c r="EI653">
        <v>-7.7092360152164502E-2</v>
      </c>
      <c r="EJ653">
        <v>0.216105004074052</v>
      </c>
      <c r="EK653">
        <v>0.53859473937336599</v>
      </c>
      <c r="EN653">
        <v>-0.17201813407155001</v>
      </c>
      <c r="EO653">
        <v>-0.469468531446182</v>
      </c>
      <c r="EP653">
        <v>-0.10528311531743401</v>
      </c>
      <c r="EQ653">
        <v>-0.81117712770719697</v>
      </c>
      <c r="ER653">
        <v>0.19663280218082901</v>
      </c>
      <c r="ES653">
        <v>1.0847714544070199</v>
      </c>
      <c r="ET653">
        <v>-2.4167668058907998</v>
      </c>
      <c r="EU653">
        <v>-0.19444098506937699</v>
      </c>
      <c r="EV653">
        <v>1.94588476515491</v>
      </c>
      <c r="EW653">
        <v>-0.53376756013676596</v>
      </c>
      <c r="EX653">
        <v>-1.4089897485973799</v>
      </c>
      <c r="EY653">
        <v>-1.28369222084075</v>
      </c>
      <c r="EZ653">
        <v>1.9326949421156301</v>
      </c>
      <c r="FA653">
        <v>-0.47930318505677899</v>
      </c>
      <c r="FB653">
        <v>1.33010841927899</v>
      </c>
      <c r="FC653">
        <v>1.8252459005452699</v>
      </c>
      <c r="FD653">
        <v>-0.31656244300393199</v>
      </c>
      <c r="FE653">
        <v>0.129548576296656</v>
      </c>
      <c r="FF653">
        <v>0.63808300819800901</v>
      </c>
      <c r="FG653">
        <v>-6.3886374846333603E-3</v>
      </c>
      <c r="FH653">
        <v>1.0149244189960899E-2</v>
      </c>
      <c r="FI653">
        <v>-1.1701438163981901</v>
      </c>
      <c r="FJ653">
        <v>-0.27415126760388397</v>
      </c>
      <c r="FK653">
        <v>0.70801024812681101</v>
      </c>
      <c r="FL653">
        <v>-0.794324163598503</v>
      </c>
      <c r="FM653">
        <v>-0.40035071042439102</v>
      </c>
      <c r="FN653">
        <v>0.41665763546916401</v>
      </c>
      <c r="FO653">
        <v>1.62255931663822</v>
      </c>
      <c r="FP653">
        <v>6.2033936956140699E-2</v>
      </c>
      <c r="FQ653">
        <v>-0.46306480635394098</v>
      </c>
      <c r="FR653">
        <v>0.542311538083595</v>
      </c>
      <c r="FS653">
        <v>1.13258105993737</v>
      </c>
      <c r="FU653">
        <v>1.39165233431413</v>
      </c>
      <c r="FV653">
        <v>-2.43879144363746E-2</v>
      </c>
      <c r="FW653">
        <v>6.9450714181584799E-2</v>
      </c>
      <c r="FX653">
        <v>0.66754891686286999</v>
      </c>
      <c r="FY653">
        <v>0.35070101621386102</v>
      </c>
      <c r="FZ653">
        <v>0.22034122812328899</v>
      </c>
      <c r="GA653">
        <v>0.152441518912383</v>
      </c>
      <c r="GB653">
        <v>-0.16073012375272799</v>
      </c>
      <c r="GC653">
        <v>0.96869450844678795</v>
      </c>
      <c r="GD653">
        <v>0.19820614143100099</v>
      </c>
      <c r="GE653">
        <v>-0.36043731251993399</v>
      </c>
      <c r="GF653">
        <v>-0.83392640999591106</v>
      </c>
      <c r="GH653">
        <v>0.22254840205278001</v>
      </c>
      <c r="GI653">
        <v>0.87619746591371905</v>
      </c>
      <c r="GJ653">
        <v>0.31758435998199303</v>
      </c>
      <c r="GK653">
        <v>-0.14082705383771099</v>
      </c>
      <c r="GL653">
        <v>0.24578180345997699</v>
      </c>
      <c r="GM653">
        <v>0.36339165217213998</v>
      </c>
      <c r="GN653">
        <v>-0.46069905210970302</v>
      </c>
      <c r="GO653">
        <v>1.2702662752417399E-2</v>
      </c>
      <c r="GP653">
        <v>-0.55601836156711204</v>
      </c>
      <c r="GQ653">
        <v>-5.8805744629353296E-4</v>
      </c>
      <c r="GR653">
        <v>0.93700601810269302</v>
      </c>
      <c r="GS653">
        <v>0.69915012409182997</v>
      </c>
      <c r="GT653">
        <v>-1.1961522398451101</v>
      </c>
      <c r="GU653">
        <v>-0.77936959614817203</v>
      </c>
      <c r="GV653">
        <v>-2.13953962484084</v>
      </c>
      <c r="GW653">
        <v>1.3773544078503599</v>
      </c>
      <c r="GX653">
        <v>1.5012437605037099</v>
      </c>
      <c r="GY653">
        <v>-0.25623281726439001</v>
      </c>
      <c r="GZ653">
        <v>-1.08531411260628</v>
      </c>
      <c r="HA653">
        <v>-0.203951458661322</v>
      </c>
      <c r="HB653">
        <v>1.1508637280712699</v>
      </c>
      <c r="HC653">
        <v>-0.102151052578847</v>
      </c>
      <c r="HD653">
        <v>1.2240397938512599</v>
      </c>
      <c r="HE653">
        <v>-0.26174598151556</v>
      </c>
      <c r="HF653">
        <v>2.8586893859028399E-2</v>
      </c>
      <c r="HG653">
        <v>0.43358972925489098</v>
      </c>
      <c r="HH653">
        <v>-9.3522268798551494E-2</v>
      </c>
      <c r="HI653">
        <v>-0.25499332959952897</v>
      </c>
      <c r="HJ653">
        <v>0.123878421072732</v>
      </c>
      <c r="HK653">
        <v>0.24234297125076401</v>
      </c>
      <c r="HM653">
        <v>0.492779967316892</v>
      </c>
      <c r="HN653">
        <v>4.2375497105240398E-2</v>
      </c>
      <c r="HO653">
        <v>-0.16903803616514801</v>
      </c>
      <c r="HP653">
        <v>-0.164800950915378</v>
      </c>
      <c r="HQ653">
        <v>0.46555468688893598</v>
      </c>
      <c r="HR653">
        <v>0.14798075244471001</v>
      </c>
      <c r="HS653">
        <v>0.30674793397338401</v>
      </c>
      <c r="HT653">
        <v>-0.19799836363745299</v>
      </c>
      <c r="HU653">
        <v>-0.79504724653816095</v>
      </c>
      <c r="HV653">
        <v>7.63835640100297E-2</v>
      </c>
      <c r="HW653">
        <v>-1.5341310208896199</v>
      </c>
      <c r="HX653">
        <v>1.78922280410916</v>
      </c>
      <c r="HY653">
        <v>0.51050862202828295</v>
      </c>
      <c r="HZ653">
        <v>-0.20058751515534801</v>
      </c>
      <c r="IA653">
        <v>0.77442038418666903</v>
      </c>
      <c r="IB653">
        <v>0.23250732574524599</v>
      </c>
      <c r="IC653">
        <v>0.29999259040778298</v>
      </c>
      <c r="ID653">
        <v>5.5449424326070598E-2</v>
      </c>
      <c r="IE653">
        <v>0.13367794526857299</v>
      </c>
      <c r="IF653">
        <v>0.32588628146186199</v>
      </c>
      <c r="IG653">
        <v>0.74397324478923099</v>
      </c>
      <c r="IH653">
        <v>-7.8279796980495996E-3</v>
      </c>
      <c r="II653">
        <v>-0.21567398434854099</v>
      </c>
      <c r="IJ653">
        <v>0.42195777914457699</v>
      </c>
      <c r="IK653">
        <v>-0.83363939320406599</v>
      </c>
      <c r="IL653">
        <v>9.6682484581833705E-3</v>
      </c>
      <c r="IM653">
        <v>1.6006152738555099</v>
      </c>
      <c r="IN653">
        <v>-0.39208500793392898</v>
      </c>
      <c r="IO653">
        <v>0.16936219981289499</v>
      </c>
      <c r="IP653">
        <v>-0.44355898080539202</v>
      </c>
      <c r="IQ653">
        <v>-0.72895633911684898</v>
      </c>
      <c r="IR653">
        <v>-1.5384544834887499</v>
      </c>
      <c r="IS653">
        <v>1.62373680796009</v>
      </c>
      <c r="IT653">
        <v>0.82506457711133396</v>
      </c>
      <c r="IU653">
        <v>0.38138000509206899</v>
      </c>
      <c r="IV653">
        <v>0.64604379931552103</v>
      </c>
      <c r="IW653">
        <v>0.38873171160957998</v>
      </c>
      <c r="IX653">
        <v>-0.72318350366913398</v>
      </c>
      <c r="IY653">
        <v>0.19263603189756401</v>
      </c>
      <c r="IZ653">
        <v>0.116184489706939</v>
      </c>
      <c r="JA653">
        <v>-1.8587384056445399E-2</v>
      </c>
      <c r="JB653">
        <v>-0.26899888698608299</v>
      </c>
      <c r="JC653">
        <v>0.61444491784641297</v>
      </c>
      <c r="JD653">
        <v>-0.262064219350577</v>
      </c>
      <c r="JE653">
        <v>0.49302194674965</v>
      </c>
      <c r="JF653">
        <v>0.27604793176578801</v>
      </c>
      <c r="JG653">
        <v>-6.34970370811061E-2</v>
      </c>
      <c r="JH653">
        <v>9.1442859411472496E-2</v>
      </c>
      <c r="JI653">
        <v>0.32091914054035398</v>
      </c>
      <c r="JJ653">
        <v>0.18664801937120501</v>
      </c>
      <c r="JK653">
        <v>0.168223116452282</v>
      </c>
      <c r="JL653">
        <v>0.25823136675171598</v>
      </c>
      <c r="JM653">
        <v>-0.74459460984144199</v>
      </c>
    </row>
    <row r="654" spans="1:273" x14ac:dyDescent="0.25">
      <c r="A654" s="35">
        <v>44425</v>
      </c>
      <c r="B654" s="31" t="s">
        <v>2334</v>
      </c>
      <c r="C654" t="s">
        <v>1739</v>
      </c>
      <c r="D654" t="s">
        <v>1899</v>
      </c>
      <c r="E654" s="27">
        <v>2.3292790000000001</v>
      </c>
      <c r="F654" s="8">
        <v>1500</v>
      </c>
      <c r="G654" s="16">
        <f>VLOOKUP(C654,dFundos!$A$1:$B$28,2,FALSE)</f>
        <v>19436835000117</v>
      </c>
      <c r="H654" s="13"/>
      <c r="I654">
        <f>_xll.ECONOMATICA(G654,"VOLATILITY","1Y",A654)</f>
        <v>20.024055939225899</v>
      </c>
      <c r="J654">
        <f>_xll.ECONOMATICA(G654,"NAV","1D",A654)</f>
        <v>640.89121500030205</v>
      </c>
      <c r="K654">
        <f>_xll.ECONOMATICA(G654,"NAV","1D",A654+1)</f>
        <v>643.97600600030296</v>
      </c>
      <c r="L654" s="6"/>
      <c r="M654">
        <v>6.5797892602859107E-2</v>
      </c>
      <c r="N654">
        <v>0.59967500783386596</v>
      </c>
      <c r="O654">
        <v>1.5838471999813899</v>
      </c>
      <c r="P654">
        <v>1.2553116288472701</v>
      </c>
      <c r="Q654">
        <v>0.73167503105651099</v>
      </c>
      <c r="R654">
        <v>-0.65658299390634101</v>
      </c>
      <c r="S654">
        <v>4.2694141317042504</v>
      </c>
      <c r="T654">
        <v>-0.92877430552107398</v>
      </c>
      <c r="U654">
        <v>-2.18233374607735</v>
      </c>
      <c r="V654">
        <v>0.85752372433489699</v>
      </c>
      <c r="W654">
        <v>-0.42129086186832898</v>
      </c>
      <c r="X654">
        <v>0.93195251556608105</v>
      </c>
      <c r="Y654">
        <v>-5.4662812443930298</v>
      </c>
      <c r="Z654">
        <v>-1.08156894948479</v>
      </c>
      <c r="AB654">
        <v>-1.93223141832277</v>
      </c>
      <c r="AC654">
        <v>1.00074127458356</v>
      </c>
      <c r="AD654">
        <v>-1.53597274784261</v>
      </c>
      <c r="AE654">
        <v>9.0866466780425995E-2</v>
      </c>
      <c r="AF654">
        <v>-3.0238047565944701E-2</v>
      </c>
      <c r="AG654">
        <v>1.0303414775989901</v>
      </c>
      <c r="AH654">
        <v>-1.83275347690142</v>
      </c>
      <c r="AI654">
        <v>-1.07344123916846</v>
      </c>
      <c r="AJ654">
        <v>0.89068128363578603</v>
      </c>
      <c r="AK654">
        <v>0.256852741040348</v>
      </c>
      <c r="AL654">
        <v>2.6860387783017399</v>
      </c>
      <c r="AM654">
        <v>-0.73472862850394405</v>
      </c>
      <c r="AN654">
        <v>-0.62954208042356197</v>
      </c>
      <c r="AO654">
        <v>2.2879627142174299</v>
      </c>
      <c r="AP654">
        <v>2.97322729602456</v>
      </c>
      <c r="AQ654">
        <v>-0.18651463797141299</v>
      </c>
      <c r="AR654">
        <v>0.47134471442404902</v>
      </c>
      <c r="AS654">
        <v>1.2650993847273599</v>
      </c>
      <c r="AT654">
        <v>-1.43914310710898</v>
      </c>
      <c r="AU654">
        <v>3.1338360349764102E-2</v>
      </c>
      <c r="AV654">
        <v>-1.1647848350548899</v>
      </c>
      <c r="AW654">
        <v>2.0262638201529599</v>
      </c>
      <c r="AX654">
        <v>0.44954124568903397</v>
      </c>
      <c r="AY654">
        <v>0.232453504941077</v>
      </c>
      <c r="BA654">
        <v>2.49667650878109</v>
      </c>
      <c r="BB654">
        <v>-0.62924743433541197</v>
      </c>
      <c r="BC654">
        <v>-0.36936001852154698</v>
      </c>
      <c r="BD654">
        <v>0.30873517152940599</v>
      </c>
      <c r="BE654">
        <v>-2.3373821236418699</v>
      </c>
      <c r="BF654">
        <v>0.362557622611348</v>
      </c>
      <c r="BG654">
        <v>0.546331972327607</v>
      </c>
      <c r="BH654">
        <v>-6.0534084150276599E-2</v>
      </c>
      <c r="BI654">
        <v>0.81229088154941598</v>
      </c>
      <c r="BJ654">
        <v>-1.9202834265343001</v>
      </c>
      <c r="BK654">
        <v>1.18528623024758</v>
      </c>
      <c r="BL654">
        <v>-3.06642666264452</v>
      </c>
      <c r="BM654">
        <v>1.64141716595623</v>
      </c>
      <c r="BN654">
        <v>-1.6763631855610599</v>
      </c>
      <c r="BP654">
        <v>2.5300113380581002</v>
      </c>
      <c r="BQ654">
        <v>1.62766104913317</v>
      </c>
      <c r="BR654">
        <v>0.38042509640945399</v>
      </c>
      <c r="BS654">
        <v>-2.7437930161795498</v>
      </c>
      <c r="BT654">
        <v>1.5603220219418299</v>
      </c>
      <c r="BU654">
        <v>-2.3846260392929302</v>
      </c>
      <c r="BV654">
        <v>1.3934077394878801</v>
      </c>
      <c r="BW654">
        <v>3.9459625622839702E-2</v>
      </c>
      <c r="BX654">
        <v>1.49128931388987</v>
      </c>
      <c r="BY654">
        <v>-2.4247810233646298E-2</v>
      </c>
      <c r="BZ654">
        <v>-1.33777264600212</v>
      </c>
      <c r="CA654">
        <v>-1.40757141680297</v>
      </c>
      <c r="CB654">
        <v>-0.19887226635546501</v>
      </c>
      <c r="CC654">
        <v>0.66233606521564103</v>
      </c>
      <c r="CD654">
        <v>0.96418511384399597</v>
      </c>
      <c r="CE654">
        <v>0.449127142201178</v>
      </c>
      <c r="CF654">
        <v>-1.1258289699981101</v>
      </c>
      <c r="CG654">
        <v>-0.14914763032720699</v>
      </c>
      <c r="CH654">
        <v>0.56626326022524198</v>
      </c>
      <c r="CI654">
        <v>0.218552884871315</v>
      </c>
      <c r="CJ654">
        <v>-0.78974821608426304</v>
      </c>
      <c r="CK654">
        <v>0.12408562342898199</v>
      </c>
      <c r="CL654">
        <v>-1.95536760902542</v>
      </c>
      <c r="CM654">
        <v>9.6475320606259601E-2</v>
      </c>
      <c r="CN654">
        <v>-0.74562311019690197</v>
      </c>
      <c r="CO654">
        <v>0.85328375480457896</v>
      </c>
      <c r="CP654">
        <v>6.6394701025274103E-2</v>
      </c>
      <c r="CQ654">
        <v>-2.5147544421088202</v>
      </c>
      <c r="CR654">
        <v>0.52187599721946798</v>
      </c>
      <c r="CS654">
        <v>1.1314133458654401</v>
      </c>
      <c r="CT654">
        <v>0.204585925166612</v>
      </c>
      <c r="CU654">
        <v>1.0478060317836899</v>
      </c>
      <c r="CV654">
        <v>-0.242702494142577</v>
      </c>
      <c r="CW654">
        <v>-0.51195444248151001</v>
      </c>
      <c r="CX654">
        <v>0.61094098346074999</v>
      </c>
      <c r="CY654">
        <v>0.59658213122020198</v>
      </c>
      <c r="CZ654">
        <v>0.80481703753321199</v>
      </c>
      <c r="DA654">
        <v>-7.70674696468632E-3</v>
      </c>
      <c r="DC654">
        <v>2.50752206429752</v>
      </c>
      <c r="DD654">
        <v>-1.1849055748825801</v>
      </c>
      <c r="DE654">
        <v>-0.22669077179671099</v>
      </c>
      <c r="DF654">
        <v>-7.6920737228647297E-3</v>
      </c>
      <c r="DH654">
        <v>-0.25515181050650398</v>
      </c>
      <c r="DI654">
        <v>0.98000114794558602</v>
      </c>
      <c r="DJ654">
        <v>-0.31145954390012798</v>
      </c>
      <c r="DK654">
        <v>3.37231223729759</v>
      </c>
      <c r="DL654">
        <v>0.86147812926356004</v>
      </c>
      <c r="DM654">
        <v>0.23407459029840499</v>
      </c>
      <c r="DN654">
        <v>-2.4418283885097498</v>
      </c>
      <c r="DO654">
        <v>-0.26494972516957199</v>
      </c>
      <c r="DP654">
        <v>-2.4918021056691901</v>
      </c>
      <c r="DQ654">
        <v>0.72829950950108502</v>
      </c>
      <c r="DR654">
        <v>-0.16178208970814001</v>
      </c>
      <c r="DS654">
        <v>1.89646536691725</v>
      </c>
      <c r="DT654">
        <v>1.74145754481287</v>
      </c>
      <c r="DU654">
        <v>1.28522521226841</v>
      </c>
      <c r="DV654">
        <v>1.53694036253</v>
      </c>
      <c r="DW654">
        <v>-7.8295311141118908E-3</v>
      </c>
      <c r="DX654">
        <v>-1.3531729808164501</v>
      </c>
      <c r="DY654">
        <v>-2.1869396208785501</v>
      </c>
      <c r="DZ654">
        <v>2.6852825589230598</v>
      </c>
      <c r="EA654">
        <v>-1.9750242968257199</v>
      </c>
      <c r="EB654">
        <v>1.4615929298088299</v>
      </c>
      <c r="EC654">
        <v>1.10926368506625E-2</v>
      </c>
      <c r="ED654">
        <v>0.47564562755724199</v>
      </c>
      <c r="EE654">
        <v>1.77485388830974</v>
      </c>
      <c r="EF654">
        <v>-0.62581437068729395</v>
      </c>
      <c r="EG654">
        <v>0.53400726355903305</v>
      </c>
      <c r="EH654">
        <v>0.48601112303003902</v>
      </c>
      <c r="EI654">
        <v>2.0920314273098501E-2</v>
      </c>
      <c r="EJ654">
        <v>0.21937272413197201</v>
      </c>
      <c r="EK654">
        <v>-9.26270906347781E-2</v>
      </c>
      <c r="EN654">
        <v>0.65949025702138897</v>
      </c>
      <c r="EO654">
        <v>4.7547878239129197E-2</v>
      </c>
      <c r="EP654">
        <v>-0.98434278179411205</v>
      </c>
      <c r="EQ654">
        <v>-0.18964869768751699</v>
      </c>
      <c r="ER654">
        <v>-0.53607079989887996</v>
      </c>
      <c r="ES654">
        <v>0.69225503666530097</v>
      </c>
      <c r="ET654">
        <v>-0.98159544213558503</v>
      </c>
      <c r="EU654">
        <v>1.37983528020413</v>
      </c>
      <c r="EV654">
        <v>1.9091329742877901</v>
      </c>
      <c r="EW654">
        <v>0.479613710922422</v>
      </c>
      <c r="EX654">
        <v>-0.70638839788443897</v>
      </c>
      <c r="EY654">
        <v>-3.1623429824321598</v>
      </c>
      <c r="EZ654">
        <v>2.3416406604155799</v>
      </c>
      <c r="FA654">
        <v>0.90983512691309398</v>
      </c>
      <c r="FB654">
        <v>2.1857393172467701</v>
      </c>
      <c r="FC654">
        <v>-1.3002494369175099</v>
      </c>
      <c r="FD654">
        <v>-1.33206298050936</v>
      </c>
      <c r="FE654">
        <v>-0.18273928299095099</v>
      </c>
      <c r="FF654">
        <v>1.8623136173118799</v>
      </c>
      <c r="FG654">
        <v>0.19894407832907701</v>
      </c>
      <c r="FH654">
        <v>-0.306626518431585</v>
      </c>
      <c r="FI654">
        <v>-2.5267583692766502</v>
      </c>
      <c r="FJ654">
        <v>-1.2577177475577599</v>
      </c>
      <c r="FK654">
        <v>1.44057431625697</v>
      </c>
      <c r="FL654">
        <v>-0.78185416214182601</v>
      </c>
      <c r="FM654">
        <v>0.80935713212966198</v>
      </c>
      <c r="FN654">
        <v>1.2956261040017101</v>
      </c>
      <c r="FO654">
        <v>2.7048149600886999</v>
      </c>
      <c r="FP654">
        <v>0.58066057699761597</v>
      </c>
      <c r="FQ654">
        <v>-1.0134288128028901</v>
      </c>
      <c r="FR654">
        <v>-0.97357829345128299</v>
      </c>
      <c r="FS654">
        <v>2.63742018469202</v>
      </c>
      <c r="FU654">
        <v>1.1321261301418399</v>
      </c>
      <c r="FV654">
        <v>-1.0522641624447699</v>
      </c>
      <c r="FW654">
        <v>0.93083552874304598</v>
      </c>
      <c r="FX654">
        <v>-0.26230369012409899</v>
      </c>
      <c r="FY654">
        <v>2.2514093734571401</v>
      </c>
      <c r="FZ654">
        <v>0.89057830282399697</v>
      </c>
      <c r="GA654">
        <v>-0.25675745191620097</v>
      </c>
      <c r="GB654">
        <v>-0.69763861929459403</v>
      </c>
      <c r="GC654">
        <v>3.4768746081681498E-2</v>
      </c>
      <c r="GD654">
        <v>-0.19425840064286601</v>
      </c>
      <c r="GE654">
        <v>-0.99676115178226599</v>
      </c>
      <c r="GF654">
        <v>-0.74438233086766603</v>
      </c>
      <c r="GH654">
        <v>-1.6565474522394701</v>
      </c>
      <c r="GI654">
        <v>1.5075743389388701</v>
      </c>
      <c r="GJ654">
        <v>-0.225991079605592</v>
      </c>
      <c r="GK654">
        <v>-5.9258285182295402E-2</v>
      </c>
      <c r="GL654">
        <v>-1.54532068054323</v>
      </c>
      <c r="GM654">
        <v>0.62253517080534904</v>
      </c>
      <c r="GN654">
        <v>0.363766842565383</v>
      </c>
      <c r="GO654">
        <v>-0.44703677212964998</v>
      </c>
      <c r="GP654">
        <v>-0.56422954203299003</v>
      </c>
      <c r="GQ654">
        <v>-1.54253410928504</v>
      </c>
      <c r="GR654">
        <v>-0.26667100064514698</v>
      </c>
      <c r="GS654">
        <v>-0.12827463879148099</v>
      </c>
      <c r="GT654">
        <v>-1.58006424871928</v>
      </c>
      <c r="GU654">
        <v>-0.717510039976332</v>
      </c>
      <c r="GV654">
        <v>-1.60304439177708</v>
      </c>
      <c r="GW654">
        <v>1.4025523345480899</v>
      </c>
      <c r="GX654">
        <v>1.1963378936343401</v>
      </c>
      <c r="GY654">
        <v>-0.66069155709556104</v>
      </c>
      <c r="GZ654">
        <v>-0.92982951273370396</v>
      </c>
      <c r="HA654">
        <v>1.0519103649130599</v>
      </c>
      <c r="HB654">
        <v>0.69474343345064005</v>
      </c>
      <c r="HC654">
        <v>0.85523173893307103</v>
      </c>
      <c r="HD654">
        <v>1.0251530038658501</v>
      </c>
      <c r="HE654">
        <v>0.126147181072156</v>
      </c>
      <c r="HF654">
        <v>-1.4287723479355899E-2</v>
      </c>
      <c r="HG654">
        <v>-0.97056343502117703</v>
      </c>
      <c r="HH654">
        <v>-0.40251984628412202</v>
      </c>
      <c r="HI654">
        <v>5.3415440561366302E-3</v>
      </c>
      <c r="HJ654">
        <v>-1.2576569918564899</v>
      </c>
      <c r="HK654">
        <v>-1.0358171128245901</v>
      </c>
      <c r="HM654">
        <v>-0.156063800022821</v>
      </c>
      <c r="HN654">
        <v>-6.2435456766252201E-2</v>
      </c>
      <c r="HO654">
        <v>-0.104799557175284</v>
      </c>
      <c r="HP654">
        <v>0.282752216844528</v>
      </c>
      <c r="HQ654">
        <v>0.79976657889346803</v>
      </c>
      <c r="HR654">
        <v>0.86371958786912695</v>
      </c>
      <c r="HS654">
        <v>-8.1460819728817996E-2</v>
      </c>
      <c r="HT654">
        <v>-0.84220941862440701</v>
      </c>
      <c r="HU654">
        <v>-0.215391082019778</v>
      </c>
      <c r="HV654">
        <v>0.12237029895914001</v>
      </c>
      <c r="HW654">
        <v>-0.65003889176296104</v>
      </c>
      <c r="HX654">
        <v>0.50238253552379297</v>
      </c>
      <c r="HY654">
        <v>0.21267825468385099</v>
      </c>
      <c r="HZ654">
        <v>-0.33101777853517</v>
      </c>
      <c r="IA654">
        <v>-0.34988851712114399</v>
      </c>
      <c r="IB654">
        <v>0.97731733421824196</v>
      </c>
      <c r="IC654">
        <v>3.4322838837397299E-2</v>
      </c>
      <c r="ID654">
        <v>0.25438355805818003</v>
      </c>
      <c r="IE654">
        <v>0.77388816189341003</v>
      </c>
      <c r="IF654">
        <v>1.0828807575307999</v>
      </c>
      <c r="IG654">
        <v>1.30364065134927</v>
      </c>
      <c r="IH654">
        <v>0.65548144521017104</v>
      </c>
      <c r="II654">
        <v>2.0159797208180001</v>
      </c>
      <c r="IJ654">
        <v>0.71888613147166303</v>
      </c>
      <c r="IK654">
        <v>-0.42076740146512698</v>
      </c>
      <c r="IL654">
        <v>-4.9160267735714998E-3</v>
      </c>
      <c r="IM654">
        <v>0.34380784982204199</v>
      </c>
      <c r="IN654">
        <v>-0.31740513477416199</v>
      </c>
      <c r="IO654">
        <v>-1.08444431170938</v>
      </c>
      <c r="IP654">
        <v>0.194073413149454</v>
      </c>
      <c r="IQ654">
        <v>-1.2769713990564899</v>
      </c>
      <c r="IR654">
        <v>0.65969919032795599</v>
      </c>
      <c r="IS654">
        <v>0.89665669838723305</v>
      </c>
      <c r="IT654">
        <v>0.690992046838801</v>
      </c>
      <c r="IU654">
        <v>0.57616522008174798</v>
      </c>
      <c r="IV654">
        <v>1.49413852650468</v>
      </c>
      <c r="IW654">
        <v>-0.36846958055321</v>
      </c>
      <c r="IX654">
        <v>-0.72747014401102195</v>
      </c>
      <c r="IY654">
        <v>-0.88542979965495805</v>
      </c>
      <c r="IZ654">
        <v>-0.90155770903947996</v>
      </c>
      <c r="JA654">
        <v>1.3794292233797001</v>
      </c>
      <c r="JB654">
        <v>-0.96113960398724896</v>
      </c>
      <c r="JC654">
        <v>1.24281149564922</v>
      </c>
      <c r="JD654">
        <v>-0.359967353506363</v>
      </c>
      <c r="JE654">
        <v>1.2399890538290499</v>
      </c>
      <c r="JF654">
        <v>0.32071904679469299</v>
      </c>
      <c r="JG654">
        <v>-0.29161446518628498</v>
      </c>
      <c r="JH654">
        <v>-0.73422700534138097</v>
      </c>
      <c r="JI654">
        <v>0.31672962177253799</v>
      </c>
      <c r="JJ654">
        <v>0.72013752196653502</v>
      </c>
      <c r="JK654">
        <v>0.17718066010274899</v>
      </c>
      <c r="JL654">
        <v>0.72580626838316697</v>
      </c>
      <c r="JM654">
        <v>-1.0732571910011801</v>
      </c>
    </row>
    <row r="655" spans="1:273" x14ac:dyDescent="0.25">
      <c r="A655" s="35">
        <v>44425</v>
      </c>
      <c r="B655" s="31" t="s">
        <v>2343</v>
      </c>
      <c r="C655" t="s">
        <v>1734</v>
      </c>
      <c r="D655" t="s">
        <v>1899</v>
      </c>
      <c r="E655" s="27">
        <v>137.927041</v>
      </c>
      <c r="F655" s="8">
        <v>20000</v>
      </c>
      <c r="G655" s="16">
        <f>VLOOKUP(C655,dFundos!$A$1:$B$28,2,FALSE)</f>
        <v>25079578000106</v>
      </c>
      <c r="H655" s="13"/>
      <c r="I655">
        <f>_xll.ECONOMATICA(G655,"VOLATILITY","1Y",A655)</f>
        <v>2.4585912124384799</v>
      </c>
      <c r="J655">
        <f>_xll.ECONOMATICA(G655,"NAV","1D",A655)</f>
        <v>145.00419800006799</v>
      </c>
      <c r="K655">
        <f>_xll.ECONOMATICA(G655,"NAV","1D",A655+1)</f>
        <v>145.04458900005599</v>
      </c>
      <c r="L655" s="6"/>
      <c r="M655">
        <v>0.319386618866702</v>
      </c>
      <c r="N655">
        <v>0.154926648792753</v>
      </c>
      <c r="O655">
        <v>-0.190924022808758</v>
      </c>
      <c r="P655">
        <v>4.2894934267678798E-2</v>
      </c>
      <c r="Q655">
        <v>2.1325067064026398E-2</v>
      </c>
      <c r="R655">
        <v>-8.30127910376177E-3</v>
      </c>
      <c r="S655">
        <v>-2.0453794422792299E-2</v>
      </c>
      <c r="T655">
        <v>5.6131989003915798E-2</v>
      </c>
      <c r="U655">
        <v>7.1352826307702302E-2</v>
      </c>
      <c r="V655">
        <v>-0.31035232177600802</v>
      </c>
      <c r="W655">
        <v>0.24477008882968199</v>
      </c>
      <c r="X655">
        <v>3.6130417538515799E-2</v>
      </c>
      <c r="Y655">
        <v>-0.21532706323341699</v>
      </c>
      <c r="Z655">
        <v>-4.6320924684550797E-2</v>
      </c>
      <c r="AB655">
        <v>7.8164717524487101E-2</v>
      </c>
      <c r="AC655">
        <v>3.06871725115343E-2</v>
      </c>
      <c r="AD655">
        <v>8.5719759590574499E-2</v>
      </c>
      <c r="AE655">
        <v>0.17792395992728399</v>
      </c>
      <c r="AF655">
        <v>-2.6616536797519099E-2</v>
      </c>
      <c r="AG655">
        <v>5.4874841589480597E-2</v>
      </c>
      <c r="AH655">
        <v>-0.20510235708570701</v>
      </c>
      <c r="AI655">
        <v>-8.8235317161888802E-2</v>
      </c>
      <c r="AJ655">
        <v>5.0853903303504904E-3</v>
      </c>
      <c r="AK655">
        <v>-0.16460282467960499</v>
      </c>
      <c r="AL655">
        <v>6.6418362621334395E-2</v>
      </c>
      <c r="AM655">
        <v>-7.7666277138632694E-2</v>
      </c>
      <c r="AN655">
        <v>0.12333082431723601</v>
      </c>
      <c r="AO655">
        <v>2.7129795125801999E-2</v>
      </c>
      <c r="AP655">
        <v>-9.3586730145034394E-2</v>
      </c>
      <c r="AQ655">
        <v>-7.2117031777452203E-3</v>
      </c>
      <c r="AR655">
        <v>0.15496828855248199</v>
      </c>
      <c r="AS655">
        <v>5.9359101578593303E-2</v>
      </c>
      <c r="AT655">
        <v>3.8873068842804101E-2</v>
      </c>
      <c r="AU655">
        <v>-0.14504250357276799</v>
      </c>
      <c r="AV655">
        <v>-0.15005994600869599</v>
      </c>
      <c r="AW655">
        <v>-5.7026411650440402E-2</v>
      </c>
      <c r="AX655">
        <v>2.54288721407647E-2</v>
      </c>
      <c r="AY655">
        <v>0.29151964754419202</v>
      </c>
      <c r="BA655">
        <v>-6.9631180849682997E-3</v>
      </c>
      <c r="BB655">
        <v>0.27058114119427001</v>
      </c>
      <c r="BC655">
        <v>3.17013651510933E-2</v>
      </c>
      <c r="BD655">
        <v>6.3946107547962996E-2</v>
      </c>
      <c r="BE655">
        <v>-0.15668301975893001</v>
      </c>
      <c r="BF655">
        <v>0.184930431350949</v>
      </c>
      <c r="BG655">
        <v>5.7848042706609697E-2</v>
      </c>
      <c r="BH655">
        <v>-8.2021050911862403E-2</v>
      </c>
      <c r="BI655">
        <v>-9.5432325633737505E-2</v>
      </c>
      <c r="BJ655">
        <v>-0.150743354060978</v>
      </c>
      <c r="BK655">
        <v>0.11814303543360399</v>
      </c>
      <c r="BL655">
        <v>-0.22005789187460301</v>
      </c>
      <c r="BM655">
        <v>0.20117760450375499</v>
      </c>
      <c r="BN655">
        <v>-8.2761468820535797E-2</v>
      </c>
      <c r="BP655">
        <v>3.7315020745154498E-2</v>
      </c>
      <c r="BQ655">
        <v>0.22393735252990199</v>
      </c>
      <c r="BR655">
        <v>-6.6855275690613798E-3</v>
      </c>
      <c r="BS655">
        <v>2.53372199949808E-2</v>
      </c>
      <c r="BT655">
        <v>-7.5158111030759797E-2</v>
      </c>
      <c r="BU655">
        <v>-4.23433934884088E-2</v>
      </c>
      <c r="BV655">
        <v>0.17581527681613801</v>
      </c>
      <c r="BW655">
        <v>-0.39592934717802603</v>
      </c>
      <c r="BX655">
        <v>0.40089790654746998</v>
      </c>
      <c r="BY655">
        <v>-5.3674430910177803E-2</v>
      </c>
      <c r="BZ655">
        <v>-9.53473953813955E-2</v>
      </c>
      <c r="CA655">
        <v>-8.3694115983235007E-2</v>
      </c>
      <c r="CB655">
        <v>2.2501384592033E-3</v>
      </c>
      <c r="CC655">
        <v>0.24408800818491699</v>
      </c>
      <c r="CD655">
        <v>0.14503261554637001</v>
      </c>
      <c r="CE655">
        <v>-7.7048544062563507E-2</v>
      </c>
      <c r="CF655">
        <v>0.14615311374654999</v>
      </c>
      <c r="CG655">
        <v>-2.7585956559050798E-3</v>
      </c>
      <c r="CH655">
        <v>5.1260546206321998E-2</v>
      </c>
      <c r="CI655">
        <v>-0.36400473281901202</v>
      </c>
      <c r="CJ655">
        <v>0.30321034864755297</v>
      </c>
      <c r="CK655">
        <v>7.3633222200442106E-2</v>
      </c>
      <c r="CL655">
        <v>6.5797745264717404E-3</v>
      </c>
      <c r="CM655">
        <v>1.5742390314699199E-2</v>
      </c>
      <c r="CN655">
        <v>-1.5413645542139399E-2</v>
      </c>
      <c r="CO655">
        <v>0.14160830014588999</v>
      </c>
      <c r="CP655">
        <v>-0.14143274047455601</v>
      </c>
      <c r="CQ655">
        <v>6.6689531013253103E-2</v>
      </c>
      <c r="CR655">
        <v>0.193145743651257</v>
      </c>
      <c r="CS655">
        <v>9.1937892830174006E-2</v>
      </c>
      <c r="CT655">
        <v>1.8925452604889901E-2</v>
      </c>
      <c r="CU655">
        <v>0.10384827546658899</v>
      </c>
      <c r="CV655">
        <v>-3.5801010653813102E-2</v>
      </c>
      <c r="CW655">
        <v>-5.8058942431671298E-2</v>
      </c>
      <c r="CX655">
        <v>2.0700892127933902E-2</v>
      </c>
      <c r="CY655">
        <v>2.4925975958467499E-2</v>
      </c>
      <c r="CZ655">
        <v>0.13401265805441701</v>
      </c>
      <c r="DA655">
        <v>-4.6300303438329103E-3</v>
      </c>
      <c r="DC655">
        <v>-2.4752001900196802E-2</v>
      </c>
      <c r="DD655">
        <v>1.3526725342671899E-2</v>
      </c>
      <c r="DE655">
        <v>-7.5933442622044794E-2</v>
      </c>
      <c r="DF655">
        <v>-4.7615297262382202E-3</v>
      </c>
      <c r="DH655">
        <v>0.17680929558991901</v>
      </c>
      <c r="DI655">
        <v>-3.2575164459558402E-2</v>
      </c>
      <c r="DJ655">
        <v>-0.36279480164012101</v>
      </c>
      <c r="DK655">
        <v>6.1504703808168401E-2</v>
      </c>
      <c r="DL655">
        <v>0.21768003934994301</v>
      </c>
      <c r="DM655">
        <v>1.0203611600445601E-2</v>
      </c>
      <c r="DN655">
        <v>-4.1032993885892197E-2</v>
      </c>
      <c r="DO655">
        <v>0.17922132210514999</v>
      </c>
      <c r="DP655">
        <v>0.10301525053364501</v>
      </c>
      <c r="DQ655">
        <v>9.8889756918651997E-2</v>
      </c>
      <c r="DR655">
        <v>0.15451208382728501</v>
      </c>
      <c r="DS655">
        <v>0.13903132185077999</v>
      </c>
      <c r="DT655">
        <v>1.23114414236625E-2</v>
      </c>
      <c r="DU655">
        <v>-9.67524579209567E-2</v>
      </c>
      <c r="DV655">
        <v>-0.20353302688818101</v>
      </c>
      <c r="DW655">
        <v>-4.5257083002070396E-3</v>
      </c>
      <c r="DX655">
        <v>7.7790531031496399E-2</v>
      </c>
      <c r="DY655">
        <v>-0.17266887753066801</v>
      </c>
      <c r="DZ655">
        <v>9.5417702686972902E-2</v>
      </c>
      <c r="EA655">
        <v>1.9254674043622799E-3</v>
      </c>
      <c r="EB655">
        <v>0.28334843882476002</v>
      </c>
      <c r="EC655">
        <v>3.2179035770241201E-3</v>
      </c>
      <c r="ED655">
        <v>0.189314012277464</v>
      </c>
      <c r="EE655">
        <v>0.18906221084762401</v>
      </c>
      <c r="EF655">
        <v>0.21606447753583799</v>
      </c>
      <c r="EG655">
        <v>0.20111162903049301</v>
      </c>
      <c r="EH655">
        <v>7.0655092713423099E-3</v>
      </c>
      <c r="EI655">
        <v>-0.18943798895634201</v>
      </c>
      <c r="EJ655">
        <v>2.4325171216332798E-2</v>
      </c>
      <c r="EK655">
        <v>4.9506362302054199E-2</v>
      </c>
      <c r="EN655">
        <v>0.106504267569107</v>
      </c>
      <c r="EO655">
        <v>0.182250816760643</v>
      </c>
      <c r="EP655">
        <v>3.2858758459042299E-2</v>
      </c>
      <c r="EQ655">
        <v>-8.9625886266731E-2</v>
      </c>
      <c r="ER655">
        <v>-7.5744134846900096E-2</v>
      </c>
      <c r="ES655">
        <v>7.7689458157692598E-2</v>
      </c>
      <c r="ET655">
        <v>-0.100377140370256</v>
      </c>
      <c r="EU655">
        <v>-0.10249236311210599</v>
      </c>
      <c r="EV655">
        <v>0.43252784926153298</v>
      </c>
      <c r="EW655">
        <v>-1.8961453133670099E-2</v>
      </c>
      <c r="EX655">
        <v>-4.3159931828995503E-2</v>
      </c>
      <c r="EY655">
        <v>-0.104205363459187</v>
      </c>
      <c r="EZ655">
        <v>0.30827983355265998</v>
      </c>
      <c r="FA655">
        <v>-0.44281792188485303</v>
      </c>
      <c r="FB655">
        <v>-1.1000253198290001E-2</v>
      </c>
      <c r="FC655">
        <v>-0.16934637815211301</v>
      </c>
      <c r="FD655">
        <v>0.20242077425791599</v>
      </c>
      <c r="FE655">
        <v>-0.12738349969367799</v>
      </c>
      <c r="FF655">
        <v>-0.227531724794972</v>
      </c>
      <c r="FG655">
        <v>0.18311632411496201</v>
      </c>
      <c r="FH655">
        <v>2.7308426615490999E-2</v>
      </c>
      <c r="FI655">
        <v>-0.38554962929993097</v>
      </c>
      <c r="FJ655">
        <v>0.116376621008385</v>
      </c>
      <c r="FK655">
        <v>-0.15565288058496701</v>
      </c>
      <c r="FL655">
        <v>-0.18162289397878301</v>
      </c>
      <c r="FM655">
        <v>-7.2657217970117901E-3</v>
      </c>
      <c r="FN655">
        <v>1.9366903870832201E-3</v>
      </c>
      <c r="FO655">
        <v>-2.3961631177371601E-2</v>
      </c>
      <c r="FP655">
        <v>-7.3014726240217001E-2</v>
      </c>
      <c r="FQ655">
        <v>-3.8583563218708199E-2</v>
      </c>
      <c r="FR655">
        <v>0.30754600502405099</v>
      </c>
      <c r="FS655">
        <v>1.00948273029644E-4</v>
      </c>
      <c r="FU655">
        <v>2.9330682446015999E-2</v>
      </c>
      <c r="FV655">
        <v>1.8565547907201101E-2</v>
      </c>
      <c r="FW655">
        <v>0.17885237521113601</v>
      </c>
      <c r="FX655">
        <v>0.15557382193947</v>
      </c>
      <c r="FY655">
        <v>0.136218895386264</v>
      </c>
      <c r="FZ655">
        <v>4.1867466279654798E-3</v>
      </c>
      <c r="GA655">
        <v>2.63549678493291E-2</v>
      </c>
      <c r="GB655">
        <v>3.3688691110000897E-2</v>
      </c>
      <c r="GC655">
        <v>0.18909591417468599</v>
      </c>
      <c r="GD655">
        <v>4.7924649879860198E-2</v>
      </c>
      <c r="GE655">
        <v>-0.20353196050564301</v>
      </c>
      <c r="GF655">
        <v>-2.36180979300116E-2</v>
      </c>
      <c r="GH655">
        <v>-8.6333627223211806E-2</v>
      </c>
      <c r="GI655">
        <v>0.27133280327689102</v>
      </c>
      <c r="GJ655">
        <v>-9.8887384228873998E-2</v>
      </c>
      <c r="GK655">
        <v>7.5695064151659594E-2</v>
      </c>
      <c r="GL655">
        <v>0.175497601776442</v>
      </c>
      <c r="GM655">
        <v>2.79070116448565E-2</v>
      </c>
      <c r="GN655">
        <v>-0.16690645134076501</v>
      </c>
      <c r="GO655">
        <v>0.229181822760438</v>
      </c>
      <c r="GP655">
        <v>-2.18671433685813E-2</v>
      </c>
      <c r="GQ655">
        <v>5.0252837172592997E-2</v>
      </c>
      <c r="GR655">
        <v>1.4330762314784799E-2</v>
      </c>
      <c r="GS655">
        <v>0.118423152889591</v>
      </c>
      <c r="GT655">
        <v>0.14424804248847101</v>
      </c>
      <c r="GU655">
        <v>2.9590868143713998E-2</v>
      </c>
      <c r="GV655">
        <v>-0.38821734824523402</v>
      </c>
      <c r="GW655">
        <v>9.0756704230443602E-2</v>
      </c>
      <c r="GX655">
        <v>0.1023869132041</v>
      </c>
      <c r="GY655">
        <v>5.5264699403778601E-2</v>
      </c>
      <c r="GZ655">
        <v>6.3045575188880307E-2</v>
      </c>
      <c r="HA655">
        <v>-0.27917802426600202</v>
      </c>
      <c r="HB655">
        <v>0.148159335003584</v>
      </c>
      <c r="HC655">
        <v>-0.14342367967401501</v>
      </c>
      <c r="HD655">
        <v>-4.9842802127386697E-2</v>
      </c>
      <c r="HE655">
        <v>9.3379883401212296E-2</v>
      </c>
      <c r="HF655">
        <v>0.14451525657932501</v>
      </c>
      <c r="HG655">
        <v>0.104387887949997</v>
      </c>
      <c r="HH655">
        <v>0.122991571333841</v>
      </c>
      <c r="HI655">
        <v>0.206368257931899</v>
      </c>
      <c r="HJ655">
        <v>-6.3997088273026706E-2</v>
      </c>
      <c r="HK655">
        <v>0.194263734556444</v>
      </c>
      <c r="HM655">
        <v>6.1034509963064899E-2</v>
      </c>
      <c r="HN655">
        <v>-3.5762354582402602E-2</v>
      </c>
      <c r="HO655">
        <v>9.3161884797154898E-2</v>
      </c>
      <c r="HP655">
        <v>-4.2563195529510302E-2</v>
      </c>
      <c r="HQ655">
        <v>-8.9155470868718098E-2</v>
      </c>
      <c r="HR655">
        <v>6.1704308791377102E-2</v>
      </c>
      <c r="HS655">
        <v>0.154255561574246</v>
      </c>
      <c r="HT655">
        <v>-0.12215261504025</v>
      </c>
      <c r="HU655">
        <v>9.2062134172010701E-2</v>
      </c>
      <c r="HV655">
        <v>4.2013062011392301E-2</v>
      </c>
      <c r="HW655">
        <v>0.34157875670644</v>
      </c>
      <c r="HX655">
        <v>8.4779140343016507E-2</v>
      </c>
      <c r="HY655">
        <v>5.9974937721563003E-2</v>
      </c>
      <c r="HZ655">
        <v>3.46249698850443E-2</v>
      </c>
      <c r="IA655">
        <v>-4.9904931347555199E-2</v>
      </c>
      <c r="IB655">
        <v>-3.7966307263559401E-2</v>
      </c>
      <c r="IC655">
        <v>2.9916135281382601E-2</v>
      </c>
      <c r="ID655">
        <v>0.14728614078194399</v>
      </c>
      <c r="IE655">
        <v>0.119731676022639</v>
      </c>
      <c r="IF655">
        <v>-0.232347303244751</v>
      </c>
      <c r="IG655">
        <v>0.25825062821240902</v>
      </c>
      <c r="IH655">
        <v>0.10507848492125001</v>
      </c>
      <c r="II655">
        <v>-0.23422602171194701</v>
      </c>
      <c r="IJ655">
        <v>0.154275664317538</v>
      </c>
      <c r="IK655">
        <v>-0.108347830428102</v>
      </c>
      <c r="IL655">
        <v>-2.5563539566064702E-3</v>
      </c>
      <c r="IM655">
        <v>0.16285136571241299</v>
      </c>
      <c r="IN655">
        <v>0.12565527995320699</v>
      </c>
      <c r="IO655">
        <v>8.6639636356267105E-2</v>
      </c>
      <c r="IP655">
        <v>-1.0873779683606701E-2</v>
      </c>
      <c r="IQ655">
        <v>-1.9462236923573101E-2</v>
      </c>
      <c r="IR655">
        <v>-0.13508972942872799</v>
      </c>
      <c r="IS655">
        <v>0.110921570194478</v>
      </c>
      <c r="IT655">
        <v>-9.7598487172945197E-2</v>
      </c>
      <c r="IU655">
        <v>0.13734322074014901</v>
      </c>
      <c r="IV655">
        <v>-8.0927806084218901E-2</v>
      </c>
      <c r="IW655">
        <v>-0.29479643535523797</v>
      </c>
      <c r="IX655">
        <v>-0.22075339948059999</v>
      </c>
      <c r="IY655">
        <v>0.143590750303701</v>
      </c>
      <c r="IZ655">
        <v>0.13075569531792999</v>
      </c>
      <c r="JA655">
        <v>-0.50111305308746501</v>
      </c>
      <c r="JB655">
        <v>0.215134975405817</v>
      </c>
      <c r="JC655">
        <v>6.23373976850417E-2</v>
      </c>
      <c r="JD655">
        <v>-0.32284786257150699</v>
      </c>
      <c r="JE655">
        <v>-9.7431014910398503E-2</v>
      </c>
      <c r="JF655">
        <v>-7.8955495791888097E-2</v>
      </c>
      <c r="JG655">
        <v>0.11897677777597</v>
      </c>
      <c r="JH655">
        <v>-0.166388915386051</v>
      </c>
      <c r="JI655">
        <v>-8.0285109106625896E-3</v>
      </c>
      <c r="JJ655">
        <v>-0.16432886477559799</v>
      </c>
      <c r="JK655">
        <v>-0.22699085275235101</v>
      </c>
      <c r="JL655">
        <v>-0.52409501668080305</v>
      </c>
      <c r="JM655">
        <v>-2.6477048595552301E-2</v>
      </c>
    </row>
    <row r="656" spans="1:273" x14ac:dyDescent="0.25">
      <c r="A656" s="35">
        <v>44425</v>
      </c>
      <c r="B656" s="31" t="s">
        <v>2343</v>
      </c>
      <c r="C656" t="s">
        <v>1730</v>
      </c>
      <c r="D656" t="s">
        <v>1899</v>
      </c>
      <c r="E656" s="27">
        <v>67.756366</v>
      </c>
      <c r="F656" s="8">
        <v>11000</v>
      </c>
      <c r="G656" s="16" t="str">
        <f>VLOOKUP(C656,dFundos!$A$1:$B$28,2,FALSE)</f>
        <v>08935364000175</v>
      </c>
      <c r="H656" s="13"/>
      <c r="I656">
        <f>_xll.ECONOMATICA(G656,"VOLATILITY","1Y",A656)</f>
        <v>0.196325280574001</v>
      </c>
      <c r="J656">
        <f>_xll.ECONOMATICA(G656,"NAV","1D",A656)</f>
        <v>162.346367999911</v>
      </c>
      <c r="K656">
        <f>_xll.ECONOMATICA(G656,"NAV","1D",A656+1)</f>
        <v>162.378562999889</v>
      </c>
      <c r="L656" s="6"/>
      <c r="M656">
        <v>6.0286532971076702E-3</v>
      </c>
      <c r="N656">
        <v>6.0459071391960597E-3</v>
      </c>
      <c r="O656">
        <v>6.0115673477412201E-3</v>
      </c>
      <c r="P656">
        <v>6.1779217503499196E-3</v>
      </c>
      <c r="Q656">
        <v>5.6755363402771798E-3</v>
      </c>
      <c r="R656">
        <v>5.8318455558037403E-3</v>
      </c>
      <c r="S656">
        <v>6.0428512369981001E-3</v>
      </c>
      <c r="T656">
        <v>6.0311647757771399E-3</v>
      </c>
      <c r="U656">
        <v>6.0194803154445297E-3</v>
      </c>
      <c r="V656">
        <v>5.8468018323765102E-3</v>
      </c>
      <c r="W656">
        <v>5.8835623349295903E-3</v>
      </c>
      <c r="X656">
        <v>6.0448221120168498E-3</v>
      </c>
      <c r="Y656">
        <v>5.9539128415053702E-3</v>
      </c>
      <c r="Z656">
        <v>6.12897711107507E-3</v>
      </c>
      <c r="AB656">
        <v>6.0820773796876901E-3</v>
      </c>
      <c r="AC656">
        <v>6.11879895586753E-3</v>
      </c>
      <c r="AD656">
        <v>5.9518382840906296E-3</v>
      </c>
      <c r="AE656">
        <v>3.8739963201805902E-3</v>
      </c>
      <c r="AF656">
        <v>-4.9342352212988804E-4</v>
      </c>
      <c r="AG656">
        <v>-1.861190321506E-3</v>
      </c>
      <c r="AH656">
        <v>-7.7107885772420602E-3</v>
      </c>
      <c r="AI656">
        <v>-3.4800862522388299E-3</v>
      </c>
      <c r="AJ656">
        <v>2.0418556232471002E-3</v>
      </c>
      <c r="AK656">
        <v>-2.1587405171885599E-3</v>
      </c>
      <c r="AL656">
        <v>2.6918831281363999E-3</v>
      </c>
      <c r="AM656">
        <v>2.2498810722027E-3</v>
      </c>
      <c r="AN656">
        <v>3.3882606658153198E-4</v>
      </c>
      <c r="AO656">
        <v>7.7948589023435499E-4</v>
      </c>
      <c r="AP656">
        <v>-9.6869234766927496E-3</v>
      </c>
      <c r="AQ656">
        <v>-1.03045908872446E-2</v>
      </c>
      <c r="AR656">
        <v>-7.10223002897692E-3</v>
      </c>
      <c r="AS656">
        <v>-1.95356639778765E-2</v>
      </c>
      <c r="AT656">
        <v>-4.0210993211076101E-2</v>
      </c>
      <c r="AU656">
        <v>-6.9233286831149599E-2</v>
      </c>
      <c r="AV656">
        <v>-6.0063983255531597E-2</v>
      </c>
      <c r="AW656">
        <v>4.4576909203897204E-3</v>
      </c>
      <c r="AX656">
        <v>8.9225439296569693E-3</v>
      </c>
      <c r="AY656">
        <v>4.67327252408722E-2</v>
      </c>
      <c r="BA656">
        <v>0.12025323230773199</v>
      </c>
      <c r="BB656">
        <v>5.7612933051132097E-2</v>
      </c>
      <c r="BC656">
        <v>1.4255103815230499E-2</v>
      </c>
      <c r="BD656">
        <v>7.7737746323691698E-3</v>
      </c>
      <c r="BE656">
        <v>-8.8966387920663692E-3</v>
      </c>
      <c r="BF656">
        <v>1.62779177117045E-2</v>
      </c>
      <c r="BG656">
        <v>6.6554939621710201E-3</v>
      </c>
      <c r="BH656">
        <v>5.9181129472563E-4</v>
      </c>
      <c r="BI656">
        <v>1.18110292532947E-3</v>
      </c>
      <c r="BJ656">
        <v>4.1834418880171099E-3</v>
      </c>
      <c r="BK656">
        <v>6.1960596212884403E-3</v>
      </c>
      <c r="BL656">
        <v>9.2416892584879003E-3</v>
      </c>
      <c r="BM656">
        <v>5.9024014262831796E-3</v>
      </c>
      <c r="BN656">
        <v>4.2652805859688704E-3</v>
      </c>
      <c r="BP656">
        <v>5.5011043514241499E-3</v>
      </c>
      <c r="BQ656">
        <v>6.3944700741558301E-3</v>
      </c>
      <c r="BR656">
        <v>7.8610153650515695E-3</v>
      </c>
      <c r="BS656">
        <v>4.8589035941404299E-3</v>
      </c>
      <c r="BT656">
        <v>5.4231470130616799E-3</v>
      </c>
      <c r="BU656">
        <v>4.3008616557926897E-3</v>
      </c>
      <c r="BV656">
        <v>5.1802750022034204E-3</v>
      </c>
      <c r="BW656">
        <v>-3.0134578992146999E-4</v>
      </c>
      <c r="BX656">
        <v>6.2780545704299595E-4</v>
      </c>
      <c r="BY656">
        <v>2.3548831450170798E-3</v>
      </c>
      <c r="BZ656">
        <v>4.5087637772667196E-3</v>
      </c>
      <c r="CA656">
        <v>5.8996731240768003E-3</v>
      </c>
      <c r="CB656">
        <v>4.3287662265356604E-3</v>
      </c>
      <c r="CC656">
        <v>6.36481872788863E-3</v>
      </c>
      <c r="CD656">
        <v>6.4240406572935197E-3</v>
      </c>
      <c r="CE656">
        <v>7.7510314440587501E-3</v>
      </c>
      <c r="CF656">
        <v>7.1109416239778503E-3</v>
      </c>
      <c r="CG656">
        <v>6.1748030930175403E-3</v>
      </c>
      <c r="CH656">
        <v>7.2367483880952897E-3</v>
      </c>
      <c r="CI656">
        <v>6.3320889239548697E-3</v>
      </c>
      <c r="CJ656">
        <v>7.9353141700266895E-3</v>
      </c>
      <c r="CK656">
        <v>6.2370834712055503E-3</v>
      </c>
      <c r="CL656">
        <v>7.2980992626980896E-3</v>
      </c>
      <c r="CM656">
        <v>7.6356609497452198E-3</v>
      </c>
      <c r="CN656">
        <v>7.9022713180165703E-3</v>
      </c>
      <c r="CO656">
        <v>1.1404988254071199E-2</v>
      </c>
      <c r="CP656">
        <v>9.4628347142133896E-3</v>
      </c>
      <c r="CQ656">
        <v>6.3587491240468799E-3</v>
      </c>
      <c r="CR656">
        <v>1.06607769339462E-2</v>
      </c>
      <c r="CS656">
        <v>8.2403290434740501E-3</v>
      </c>
      <c r="CT656">
        <v>1.04199227280333E-2</v>
      </c>
      <c r="CU656">
        <v>1.2282970237720301E-2</v>
      </c>
      <c r="CV656">
        <v>5.3297382692107896E-3</v>
      </c>
      <c r="CW656">
        <v>9.3196509624249302E-3</v>
      </c>
      <c r="CX656">
        <v>9.5180546850315295E-3</v>
      </c>
      <c r="CY656">
        <v>1.0194483365921801E-2</v>
      </c>
      <c r="CZ656">
        <v>1.46041295010946E-2</v>
      </c>
      <c r="DA656">
        <v>1.07989630123484E-2</v>
      </c>
      <c r="DC656">
        <v>6.27736662863754E-3</v>
      </c>
      <c r="DD656">
        <v>1.09073513158364E-2</v>
      </c>
      <c r="DE656">
        <v>1.02072655863594E-2</v>
      </c>
      <c r="DF656">
        <v>8.2750628280337003E-3</v>
      </c>
      <c r="DH656">
        <v>6.3321063862531403E-3</v>
      </c>
      <c r="DI656">
        <v>8.3915601862827299E-3</v>
      </c>
      <c r="DJ656">
        <v>9.2065902208560094E-3</v>
      </c>
      <c r="DK656">
        <v>9.1919710030197201E-3</v>
      </c>
      <c r="DL656">
        <v>8.1333078924217296E-3</v>
      </c>
      <c r="DM656">
        <v>9.1891268311883306E-3</v>
      </c>
      <c r="DN656">
        <v>7.52923497202573E-3</v>
      </c>
      <c r="DO656">
        <v>6.1475884649553302E-3</v>
      </c>
      <c r="DP656">
        <v>5.9563615650404201E-3</v>
      </c>
      <c r="DQ656">
        <v>6.9064401031937502E-3</v>
      </c>
      <c r="DR656">
        <v>6.82775644236244E-3</v>
      </c>
      <c r="DS656">
        <v>6.47507149551529E-3</v>
      </c>
      <c r="DT656">
        <v>7.8734272392466699E-3</v>
      </c>
      <c r="DU656">
        <v>2.3731016335659699E-2</v>
      </c>
      <c r="DV656">
        <v>5.5157863243948703E-3</v>
      </c>
      <c r="DW656">
        <v>4.54058008472202E-3</v>
      </c>
      <c r="DX656">
        <v>6.2699806221644403E-3</v>
      </c>
      <c r="DY656">
        <v>6.8779756475123603E-3</v>
      </c>
      <c r="DZ656">
        <v>5.93903605476953E-3</v>
      </c>
      <c r="EA656">
        <v>5.7354965974809602E-3</v>
      </c>
      <c r="EB656">
        <v>4.7861831262707702E-3</v>
      </c>
      <c r="EC656">
        <v>1.84536784217926E-3</v>
      </c>
      <c r="ED656">
        <v>5.7210349041270101E-3</v>
      </c>
      <c r="EE656">
        <v>2.3227874407894E-3</v>
      </c>
      <c r="EF656">
        <v>3.7041219911770899E-3</v>
      </c>
      <c r="EG656">
        <v>5.3409636166179596E-3</v>
      </c>
      <c r="EH656">
        <v>4.90692418679828E-3</v>
      </c>
      <c r="EI656">
        <v>3.0492557925754201E-3</v>
      </c>
      <c r="EJ656">
        <v>3.1472811315325102E-3</v>
      </c>
      <c r="EK656">
        <v>4.2052000935655096E-3</v>
      </c>
      <c r="EN656">
        <v>2.8089731131331099E-3</v>
      </c>
      <c r="EO656">
        <v>4.3548794565140296E-3</v>
      </c>
      <c r="EP656">
        <v>4.0841230656951701E-3</v>
      </c>
      <c r="EQ656">
        <v>3.0692155633005301E-3</v>
      </c>
      <c r="ER656">
        <v>3.8001620850991501E-3</v>
      </c>
      <c r="ES656">
        <v>-1.18336620289483E-3</v>
      </c>
      <c r="ET656">
        <v>2.2942831492400702E-3</v>
      </c>
      <c r="EU656">
        <v>4.5309803681448102E-3</v>
      </c>
      <c r="EV656">
        <v>6.4250536524923501E-3</v>
      </c>
      <c r="EW656">
        <v>9.2596295871771907E-3</v>
      </c>
      <c r="EX656">
        <v>8.8945927927852608E-3</v>
      </c>
      <c r="EY656">
        <v>9.9824945209547895E-3</v>
      </c>
      <c r="EZ656">
        <v>6.6695294663077203E-3</v>
      </c>
      <c r="FA656">
        <v>7.4241106631234297E-3</v>
      </c>
      <c r="FB656">
        <v>6.8740362621611002E-3</v>
      </c>
      <c r="FC656">
        <v>6.12364110565977E-3</v>
      </c>
      <c r="FD656">
        <v>5.2291579777374898E-3</v>
      </c>
      <c r="FE656">
        <v>3.10736213577911E-3</v>
      </c>
      <c r="FF656">
        <v>3.7746691305073901E-3</v>
      </c>
      <c r="FG656">
        <v>2.52904537774157E-3</v>
      </c>
      <c r="FH656">
        <v>1.4795570677961199E-3</v>
      </c>
      <c r="FI656">
        <v>4.5422353650792502E-3</v>
      </c>
      <c r="FJ656">
        <v>6.5496109527885E-3</v>
      </c>
      <c r="FK656">
        <v>1.3634558126796001E-2</v>
      </c>
      <c r="FL656">
        <v>1.1894519047927999E-2</v>
      </c>
      <c r="FM656">
        <v>1.08253587313811E-2</v>
      </c>
      <c r="FN656">
        <v>8.0842892202781496E-3</v>
      </c>
      <c r="FO656">
        <v>7.6007139796274697E-3</v>
      </c>
      <c r="FP656">
        <v>9.4424613052979094E-3</v>
      </c>
      <c r="FQ656">
        <v>6.6880123995360901E-3</v>
      </c>
      <c r="FR656">
        <v>8.5108795246924308E-3</v>
      </c>
      <c r="FS656">
        <v>1.05503720988054E-2</v>
      </c>
      <c r="FU656">
        <v>6.9532183260889698E-3</v>
      </c>
      <c r="FV656">
        <v>7.7671822509728398E-3</v>
      </c>
      <c r="FW656">
        <v>5.7056762670981698E-3</v>
      </c>
      <c r="FX656">
        <v>2.3307760784518901E-3</v>
      </c>
      <c r="FY656">
        <v>5.96397894696565E-3</v>
      </c>
      <c r="FZ656">
        <v>7.6975318734184804E-3</v>
      </c>
      <c r="GA656">
        <v>1.8615795852383601E-3</v>
      </c>
      <c r="GB656">
        <v>4.6706947614438797E-3</v>
      </c>
      <c r="GC656">
        <v>3.5009874409297499E-3</v>
      </c>
      <c r="GD656">
        <v>6.4232388467644298E-3</v>
      </c>
      <c r="GE656">
        <v>4.8757130571175401E-3</v>
      </c>
      <c r="GF656">
        <v>8.7754817286622693E-3</v>
      </c>
      <c r="GH656">
        <v>7.2010099756880698E-3</v>
      </c>
      <c r="GI656">
        <v>6.3884574046824101E-3</v>
      </c>
      <c r="GJ656">
        <v>1.8782149709295501E-3</v>
      </c>
      <c r="GK656">
        <v>6.5281385104754E-3</v>
      </c>
      <c r="GL656">
        <v>4.9680651500239002E-3</v>
      </c>
      <c r="GM656">
        <v>5.6868530009524E-3</v>
      </c>
      <c r="GN656">
        <v>7.39927963877562E-3</v>
      </c>
      <c r="GO656">
        <v>7.2716404247330502E-3</v>
      </c>
      <c r="GP656">
        <v>5.9423522543511397E-3</v>
      </c>
      <c r="GQ656">
        <v>7.9141522292047704E-3</v>
      </c>
      <c r="GR656">
        <v>6.0847884014947297E-3</v>
      </c>
      <c r="GS656">
        <v>1.14114758616779E-2</v>
      </c>
      <c r="GT656">
        <v>1.25709948406438E-2</v>
      </c>
      <c r="GU656">
        <v>1.35376818434452E-2</v>
      </c>
      <c r="GV656">
        <v>1.7004951587296101E-2</v>
      </c>
      <c r="GW656">
        <v>1.44647927299957E-2</v>
      </c>
      <c r="GX656">
        <v>1.40967296829331E-2</v>
      </c>
      <c r="GY656">
        <v>1.5062437705637401E-2</v>
      </c>
      <c r="GZ656">
        <v>1.3693778237211501E-2</v>
      </c>
      <c r="HA656">
        <v>1.65082994499244E-2</v>
      </c>
      <c r="HB656">
        <v>1.62779117090395E-2</v>
      </c>
      <c r="HC656">
        <v>1.3242114073364101E-2</v>
      </c>
      <c r="HD656">
        <v>1.4958523388486401E-2</v>
      </c>
      <c r="HE656">
        <v>1.3556096746469799E-2</v>
      </c>
      <c r="HF656">
        <v>1.2652838449866999E-2</v>
      </c>
      <c r="HG656">
        <v>1.12333891593153E-2</v>
      </c>
      <c r="HH656">
        <v>9.2817945187562093E-3</v>
      </c>
      <c r="HI656">
        <v>1.17108545964584E-2</v>
      </c>
      <c r="HJ656">
        <v>1.3539478641178E-2</v>
      </c>
      <c r="HK656">
        <v>1.28722263980308E-2</v>
      </c>
      <c r="HM656">
        <v>1.5369763605121999E-2</v>
      </c>
      <c r="HN656">
        <v>1.5146279110922501E-2</v>
      </c>
      <c r="HO656">
        <v>1.3140520422894E-2</v>
      </c>
      <c r="HP656">
        <v>1.2501072524173699E-2</v>
      </c>
      <c r="HQ656">
        <v>1.26398283100571E-2</v>
      </c>
      <c r="HR656">
        <v>1.15785265734303E-2</v>
      </c>
      <c r="HS656">
        <v>1.20371452794643E-2</v>
      </c>
      <c r="HT656">
        <v>1.23516085295705E-2</v>
      </c>
      <c r="HU656">
        <v>1.1795908903877699E-2</v>
      </c>
      <c r="HV656">
        <v>1.18385733003379E-2</v>
      </c>
      <c r="HW656">
        <v>1.7386291983711999E-2</v>
      </c>
      <c r="HX656">
        <v>1.5577514022879799E-2</v>
      </c>
      <c r="HY656">
        <v>1.6190350834222E-2</v>
      </c>
      <c r="HZ656">
        <v>1.5965105194482E-2</v>
      </c>
      <c r="IA656">
        <v>1.5951396380842201E-2</v>
      </c>
      <c r="IB656">
        <v>1.4671803364763E-2</v>
      </c>
      <c r="IC656">
        <v>1.4344857299875001E-2</v>
      </c>
      <c r="ID656">
        <v>1.5145991710596701E-2</v>
      </c>
      <c r="IE656">
        <v>1.48809649545001E-2</v>
      </c>
      <c r="IF656">
        <v>1.59865257955971E-2</v>
      </c>
      <c r="IG656">
        <v>1.5213359802146401E-2</v>
      </c>
      <c r="IH656">
        <v>1.55015291966265E-2</v>
      </c>
      <c r="II656">
        <v>1.45720770888147E-2</v>
      </c>
      <c r="IJ656">
        <v>1.6012646483432001E-2</v>
      </c>
      <c r="IK656">
        <v>1.75094995938707E-2</v>
      </c>
      <c r="IL656">
        <v>1.5712648382759702E-2</v>
      </c>
      <c r="IM656">
        <v>1.5129673920455399E-2</v>
      </c>
      <c r="IN656">
        <v>1.6248619613179499E-2</v>
      </c>
      <c r="IO656">
        <v>1.6942616275628101E-2</v>
      </c>
      <c r="IP656">
        <v>1.67349970070063E-2</v>
      </c>
      <c r="IQ656">
        <v>1.7136060523625901E-2</v>
      </c>
      <c r="IR656">
        <v>1.6712634169380201E-2</v>
      </c>
      <c r="IS656">
        <v>1.69627117429627E-2</v>
      </c>
      <c r="IT656">
        <v>1.9204373529646501E-2</v>
      </c>
      <c r="IU656">
        <v>1.7656819363765001E-2</v>
      </c>
      <c r="IV656">
        <v>1.7643197315919699E-2</v>
      </c>
      <c r="IW656">
        <v>1.7947760898096E-2</v>
      </c>
      <c r="IX656">
        <v>1.75028761077556E-2</v>
      </c>
      <c r="IY656">
        <v>1.8245878709422E-2</v>
      </c>
      <c r="IZ656">
        <v>1.4134379671304501E-2</v>
      </c>
      <c r="JA656">
        <v>1.80887082024128E-2</v>
      </c>
      <c r="JB656">
        <v>1.49650230014231E-2</v>
      </c>
      <c r="JC656">
        <v>1.4935009858163499E-2</v>
      </c>
      <c r="JD656">
        <v>1.4971040218370001E-2</v>
      </c>
      <c r="JE656">
        <v>1.4890438433212701E-2</v>
      </c>
      <c r="JF656">
        <v>1.8861210446630101E-2</v>
      </c>
      <c r="JG656">
        <v>1.8385796101938499E-2</v>
      </c>
      <c r="JH656">
        <v>2.0166512331343301E-2</v>
      </c>
      <c r="JI656">
        <v>1.89311564099626E-2</v>
      </c>
      <c r="JJ656">
        <v>1.9761017574637701E-2</v>
      </c>
      <c r="JK656">
        <v>1.95907041415921E-2</v>
      </c>
      <c r="JL656">
        <v>1.8787025692290599E-2</v>
      </c>
      <c r="JM656">
        <v>2.0745142319356102E-2</v>
      </c>
    </row>
    <row r="657" spans="1:273" x14ac:dyDescent="0.25">
      <c r="A657" s="35">
        <v>44425</v>
      </c>
      <c r="B657" s="31" t="s">
        <v>2343</v>
      </c>
      <c r="C657" t="s">
        <v>1732</v>
      </c>
      <c r="D657" t="s">
        <v>1899</v>
      </c>
      <c r="E657" s="27">
        <v>7.1492019999999998</v>
      </c>
      <c r="F657" s="8">
        <v>1100</v>
      </c>
      <c r="G657" s="16">
        <f>VLOOKUP(C657,dFundos!$A$1:$B$28,2,FALSE)</f>
        <v>32666326000149</v>
      </c>
      <c r="H657" s="13"/>
      <c r="I657">
        <f>_xll.ECONOMATICA(G657,"VOLATILITY","1Y",A657)</f>
        <v>17.690011963481101</v>
      </c>
      <c r="J657">
        <f>_xll.ECONOMATICA(G657,"NAV","1D",A657)</f>
        <v>154.87176700006199</v>
      </c>
      <c r="K657">
        <f>_xll.ECONOMATICA(G657,"NAV","1D",A657+1)</f>
        <v>153.86330999992799</v>
      </c>
      <c r="L657" s="6"/>
      <c r="M657">
        <v>2.58096641773591</v>
      </c>
      <c r="N657">
        <v>-0.88567939592394396</v>
      </c>
      <c r="O657">
        <v>0.15406054153572801</v>
      </c>
      <c r="P657">
        <v>0.80151816855504898</v>
      </c>
      <c r="Q657">
        <v>0.309273019593093</v>
      </c>
      <c r="R657">
        <v>0.33449892689532101</v>
      </c>
      <c r="S657">
        <v>-1.2419977520948999</v>
      </c>
      <c r="T657">
        <v>0.31161904917098598</v>
      </c>
      <c r="U657">
        <v>1.9285983069494299</v>
      </c>
      <c r="V657">
        <v>-1.83528113484499</v>
      </c>
      <c r="W657">
        <v>1.8861552001908399</v>
      </c>
      <c r="X657">
        <v>-0.102233439611155</v>
      </c>
      <c r="Y657">
        <v>-1.1445878223639701</v>
      </c>
      <c r="Z657">
        <v>0.27653648321574997</v>
      </c>
      <c r="AB657">
        <v>-0.509651724587457</v>
      </c>
      <c r="AC657">
        <v>0.98004978644894403</v>
      </c>
      <c r="AD657">
        <v>-2.0095697489523401</v>
      </c>
      <c r="AE657">
        <v>-0.52418259219848595</v>
      </c>
      <c r="AF657">
        <v>2.21560575846524</v>
      </c>
      <c r="AG657">
        <v>-0.16213844619414899</v>
      </c>
      <c r="AH657">
        <v>-0.28361196182231702</v>
      </c>
      <c r="AI657">
        <v>-0.59924726310782706</v>
      </c>
      <c r="AJ657">
        <v>-1.6969124534625699</v>
      </c>
      <c r="AK657">
        <v>-1.1833714735985299</v>
      </c>
      <c r="AL657">
        <v>0.17996560636674999</v>
      </c>
      <c r="AM657">
        <v>-1.5812251546776701</v>
      </c>
      <c r="AN657">
        <v>1.2925304754389799</v>
      </c>
      <c r="AO657">
        <v>6.2967681333247996E-2</v>
      </c>
      <c r="AP657">
        <v>-2.5427798199416398</v>
      </c>
      <c r="AQ657">
        <v>-0.86255026635626597</v>
      </c>
      <c r="AR657">
        <v>1.42012563974276</v>
      </c>
      <c r="AS657">
        <v>1.2989403086976401</v>
      </c>
      <c r="AT657">
        <v>-1.4420016151234401</v>
      </c>
      <c r="AU657">
        <v>1.25712114167982</v>
      </c>
      <c r="AV657">
        <v>-0.33222690744878502</v>
      </c>
      <c r="AW657">
        <v>-0.38173989187271201</v>
      </c>
      <c r="AX657">
        <v>1.9670046382088899</v>
      </c>
      <c r="AY657">
        <v>0.186791586020263</v>
      </c>
      <c r="BA657">
        <v>1.27839848300937</v>
      </c>
      <c r="BB657">
        <v>1.02438148060173</v>
      </c>
      <c r="BC657">
        <v>0.202223282576597</v>
      </c>
      <c r="BD657">
        <v>-0.506292362479144</v>
      </c>
      <c r="BE657">
        <v>-0.20653825094996101</v>
      </c>
      <c r="BF657">
        <v>1.58368775209965</v>
      </c>
      <c r="BG657">
        <v>0.27876058502442902</v>
      </c>
      <c r="BH657">
        <v>0.51231971883680705</v>
      </c>
      <c r="BI657">
        <v>-1.0122089392098099</v>
      </c>
      <c r="BJ657">
        <v>-0.39206066767292203</v>
      </c>
      <c r="BK657">
        <v>-1.00104397743053</v>
      </c>
      <c r="BL657">
        <v>-3.6803821110879702</v>
      </c>
      <c r="BM657">
        <v>1.35200065815297</v>
      </c>
      <c r="BN657">
        <v>-2.3522561044046602</v>
      </c>
      <c r="BP657">
        <v>0.93414498278434599</v>
      </c>
      <c r="BQ657">
        <v>2.6640550120646398</v>
      </c>
      <c r="BR657">
        <v>2.36946293953224</v>
      </c>
      <c r="BS657">
        <v>0.686466485967685</v>
      </c>
      <c r="BT657">
        <v>1.30879374210053</v>
      </c>
      <c r="BU657">
        <v>0.44147756107122399</v>
      </c>
      <c r="BV657">
        <v>0.16921532478591</v>
      </c>
      <c r="BW657">
        <v>-1.97944749070302</v>
      </c>
      <c r="BX657">
        <v>2.2679064388285002</v>
      </c>
      <c r="BY657">
        <v>0.97043000514531697</v>
      </c>
      <c r="BZ657">
        <v>-8.4183326453057802E-2</v>
      </c>
      <c r="CA657">
        <v>-1.0334257153772299</v>
      </c>
      <c r="CB657">
        <v>0.47706233508506601</v>
      </c>
      <c r="CC657">
        <v>-0.44558360914379602</v>
      </c>
      <c r="CD657">
        <v>0.17473464449722101</v>
      </c>
      <c r="CE657">
        <v>1.54891515412601</v>
      </c>
      <c r="CF657">
        <v>0.81505724665475998</v>
      </c>
      <c r="CG657">
        <v>8.5255262274586102E-2</v>
      </c>
      <c r="CH657">
        <v>0.38193762247829</v>
      </c>
      <c r="CI657">
        <v>-1.0788871546537799</v>
      </c>
      <c r="CJ657">
        <v>0.83391661628411395</v>
      </c>
      <c r="CK657">
        <v>0.50314109321334399</v>
      </c>
      <c r="CL657">
        <v>0.63650092015450399</v>
      </c>
      <c r="CM657">
        <v>0.104405435922672</v>
      </c>
      <c r="CN657">
        <v>-0.21800197928314399</v>
      </c>
      <c r="CO657">
        <v>0.42962653624272201</v>
      </c>
      <c r="CP657">
        <v>-1.0493385742847701</v>
      </c>
      <c r="CQ657">
        <v>0.93896873040648599</v>
      </c>
      <c r="CR657">
        <v>0.434209300510702</v>
      </c>
      <c r="CS657">
        <v>0.67350288936722802</v>
      </c>
      <c r="CT657">
        <v>1.5027459805423899</v>
      </c>
      <c r="CU657">
        <v>1.1454894902271899</v>
      </c>
      <c r="CV657">
        <v>0.15888564685155901</v>
      </c>
      <c r="CW657">
        <v>-0.51914578471041795</v>
      </c>
      <c r="CX657">
        <v>-1.36842740603242</v>
      </c>
      <c r="CY657">
        <v>0.67444954383972799</v>
      </c>
      <c r="CZ657">
        <v>0.54945683823461899</v>
      </c>
      <c r="DA657">
        <v>-6.4772631958476302E-3</v>
      </c>
      <c r="DC657">
        <v>0.649728757525736</v>
      </c>
      <c r="DD657">
        <v>0.23381723221973499</v>
      </c>
      <c r="DE657">
        <v>0.26401088616694302</v>
      </c>
      <c r="DF657">
        <v>-6.71727530061617E-3</v>
      </c>
      <c r="DH657">
        <v>-0.923382176279119</v>
      </c>
      <c r="DI657">
        <v>-0.59195411949985999</v>
      </c>
      <c r="DJ657">
        <v>-3.29077977785346</v>
      </c>
      <c r="DK657">
        <v>0.87787711236160204</v>
      </c>
      <c r="DL657">
        <v>2.9460100644428202</v>
      </c>
      <c r="DM657">
        <v>-1.3338227448912201</v>
      </c>
      <c r="DN657">
        <v>2.4658070651639701</v>
      </c>
      <c r="DO657">
        <v>-0.68853301081617202</v>
      </c>
      <c r="DP657">
        <v>0.595519640410203</v>
      </c>
      <c r="DQ657">
        <v>-0.384553916774166</v>
      </c>
      <c r="DR657">
        <v>0.81303391616529597</v>
      </c>
      <c r="DS657">
        <v>-0.25701049071358301</v>
      </c>
      <c r="DT657">
        <v>0.69833382185606796</v>
      </c>
      <c r="DU657">
        <v>-0.187435302177619</v>
      </c>
      <c r="DV657">
        <v>-0.48257245143759098</v>
      </c>
      <c r="DW657">
        <v>-6.7240216594655101E-3</v>
      </c>
      <c r="DX657">
        <v>-0.37560564296654803</v>
      </c>
      <c r="DY657">
        <v>-0.88657563001106598</v>
      </c>
      <c r="DZ657">
        <v>2.4328843082912499</v>
      </c>
      <c r="EA657">
        <v>-1.63309985791784</v>
      </c>
      <c r="EB657">
        <v>1.54263763342897</v>
      </c>
      <c r="EC657">
        <v>0.74365326599945503</v>
      </c>
      <c r="ED657">
        <v>1.963037587484</v>
      </c>
      <c r="EE657">
        <v>0.47252374188246898</v>
      </c>
      <c r="EF657">
        <v>1.31439961642172</v>
      </c>
      <c r="EG657">
        <v>-0.163255680308794</v>
      </c>
      <c r="EH657">
        <v>-0.16581533718635899</v>
      </c>
      <c r="EI657">
        <v>-1.2018684328722899</v>
      </c>
      <c r="EJ657">
        <v>1.1821268137282499</v>
      </c>
      <c r="EK657">
        <v>-1.6291707106574901E-2</v>
      </c>
      <c r="EN657">
        <v>0.39054231274349099</v>
      </c>
      <c r="EO657">
        <v>-0.88750781114868005</v>
      </c>
      <c r="EP657">
        <v>0.20318834176578099</v>
      </c>
      <c r="EQ657">
        <v>-2.5091354003052402</v>
      </c>
      <c r="ER657">
        <v>0.97032853882410597</v>
      </c>
      <c r="ES657">
        <v>0.23167021208791999</v>
      </c>
      <c r="ET657">
        <v>-2.4230692809396701</v>
      </c>
      <c r="EU657">
        <v>-1.58375869532392</v>
      </c>
      <c r="EV657">
        <v>0.69509874556388196</v>
      </c>
      <c r="EW657">
        <v>0.39237747623701602</v>
      </c>
      <c r="EX657">
        <v>-5.26671032275772E-2</v>
      </c>
      <c r="EY657">
        <v>0.324350241862703</v>
      </c>
      <c r="EZ657">
        <v>2.1688747860025601</v>
      </c>
      <c r="FA657">
        <v>-4.2535763442210701</v>
      </c>
      <c r="FB657">
        <v>-4.7523416924377698E-2</v>
      </c>
      <c r="FC657">
        <v>0.722871228208533</v>
      </c>
      <c r="FD657">
        <v>2.3755445936330899</v>
      </c>
      <c r="FE657">
        <v>-0.33823145195128701</v>
      </c>
      <c r="FF657">
        <v>0.15532802299276199</v>
      </c>
      <c r="FG657">
        <v>-0.20931758526785399</v>
      </c>
      <c r="FH657">
        <v>1.51704633262852</v>
      </c>
      <c r="FI657">
        <v>-2.60603319466099</v>
      </c>
      <c r="FJ657">
        <v>1.2043688637277199</v>
      </c>
      <c r="FK657">
        <v>-0.79249269219872098</v>
      </c>
      <c r="FL657">
        <v>-0.92136517096150805</v>
      </c>
      <c r="FM657">
        <v>-1.8286618528691201</v>
      </c>
      <c r="FN657">
        <v>1.5956165989336999</v>
      </c>
      <c r="FO657">
        <v>-0.41387318478882701</v>
      </c>
      <c r="FP657">
        <v>-0.38593011449847803</v>
      </c>
      <c r="FQ657">
        <v>1.2217509420224799</v>
      </c>
      <c r="FR657">
        <v>0.42142172733292699</v>
      </c>
      <c r="FS657">
        <v>-0.38769408092775798</v>
      </c>
      <c r="FU657">
        <v>1.4574307122529699</v>
      </c>
      <c r="FV657">
        <v>1.0452421829541001</v>
      </c>
      <c r="FW657">
        <v>0.25887749980029201</v>
      </c>
      <c r="FX657">
        <v>0.98050579072150901</v>
      </c>
      <c r="FY657">
        <v>1.02060977951623E-2</v>
      </c>
      <c r="FZ657">
        <v>0.64367957820650201</v>
      </c>
      <c r="GA657">
        <v>0.48656770104571501</v>
      </c>
      <c r="GB657">
        <v>-0.23060864259605299</v>
      </c>
      <c r="GC657">
        <v>0.71697561979817703</v>
      </c>
      <c r="GD657">
        <v>-0.19559431675588701</v>
      </c>
      <c r="GE657">
        <v>-0.107456357818592</v>
      </c>
      <c r="GF657">
        <v>-0.40893576488088001</v>
      </c>
      <c r="GH657">
        <v>-1.2943349469423999</v>
      </c>
      <c r="GI657">
        <v>1.04533214816911</v>
      </c>
      <c r="GJ657">
        <v>0.129019077030534</v>
      </c>
      <c r="GK657">
        <v>-0.71594904857192898</v>
      </c>
      <c r="GL657">
        <v>0.75946838242089099</v>
      </c>
      <c r="GM657">
        <v>-0.44208001227161697</v>
      </c>
      <c r="GN657">
        <v>6.4676471993152504E-2</v>
      </c>
      <c r="GO657">
        <v>0.69899021509627302</v>
      </c>
      <c r="GP657">
        <v>-1.0255641313960999</v>
      </c>
      <c r="GQ657">
        <v>1.19020243491832</v>
      </c>
      <c r="GR657">
        <v>1.59100134624168E-2</v>
      </c>
      <c r="GS657">
        <v>1.83425327868463</v>
      </c>
      <c r="GT657">
        <v>-0.26622750092428799</v>
      </c>
      <c r="GU657">
        <v>9.7530445964366705E-2</v>
      </c>
      <c r="GV657">
        <v>-1.92296851100764</v>
      </c>
      <c r="GW657">
        <v>1.6406610478952599</v>
      </c>
      <c r="GX657">
        <v>0.55535189076181302</v>
      </c>
      <c r="GY657">
        <v>0.472136474854778</v>
      </c>
      <c r="GZ657">
        <v>-0.40258641047330501</v>
      </c>
      <c r="HA657">
        <v>-6.1995449414098402E-2</v>
      </c>
      <c r="HB657">
        <v>0.21901009331486401</v>
      </c>
      <c r="HC657">
        <v>-6.5155154698004494E-2</v>
      </c>
      <c r="HD657">
        <v>0.85627195130655298</v>
      </c>
      <c r="HE657">
        <v>3.92149595427327E-2</v>
      </c>
      <c r="HF657">
        <v>0.16478066809213501</v>
      </c>
      <c r="HG657">
        <v>0.16894775017135499</v>
      </c>
      <c r="HH657">
        <v>0.62055686812527699</v>
      </c>
      <c r="HI657">
        <v>0.24409602156083601</v>
      </c>
      <c r="HJ657">
        <v>0.51678208328667097</v>
      </c>
      <c r="HK657">
        <v>0.72797116008587204</v>
      </c>
      <c r="HM657">
        <v>0.85482995091297198</v>
      </c>
      <c r="HN657">
        <v>0.58010046395793302</v>
      </c>
      <c r="HO657">
        <v>-0.59761315969808504</v>
      </c>
      <c r="HP657">
        <v>-0.20276796694815899</v>
      </c>
      <c r="HQ657">
        <v>7.1805383777245907E-2</v>
      </c>
      <c r="HR657">
        <v>-0.40506636369173099</v>
      </c>
      <c r="HS657">
        <v>0.86510892033402298</v>
      </c>
      <c r="HT657">
        <v>-0.29157889875932602</v>
      </c>
      <c r="HU657">
        <v>-0.57513377460054504</v>
      </c>
      <c r="HV657">
        <v>0.52827592298854098</v>
      </c>
      <c r="HW657">
        <v>0.39374600582959801</v>
      </c>
      <c r="HX657">
        <v>0.53723414512205603</v>
      </c>
      <c r="HY657">
        <v>0.173516819995712</v>
      </c>
      <c r="HZ657">
        <v>-0.35333870064278</v>
      </c>
      <c r="IA657">
        <v>1.0353512088840899</v>
      </c>
      <c r="IB657">
        <v>-1.01258187478379</v>
      </c>
      <c r="IC657">
        <v>0.60943404041608995</v>
      </c>
      <c r="ID657">
        <v>2.0363944531709401E-2</v>
      </c>
      <c r="IE657">
        <v>-0.33668456362647697</v>
      </c>
      <c r="IF657">
        <v>-0.18155017196477299</v>
      </c>
      <c r="IG657">
        <v>1.4883875648592899</v>
      </c>
      <c r="IH657">
        <v>-0.10620687098708</v>
      </c>
      <c r="II657">
        <v>-1.1474184134385701</v>
      </c>
      <c r="IJ657">
        <v>1.59544975667814</v>
      </c>
      <c r="IK657">
        <v>-0.70790707950436604</v>
      </c>
      <c r="IL657">
        <v>-5.4984923735901196E-3</v>
      </c>
      <c r="IM657">
        <v>1.09737513521395</v>
      </c>
      <c r="IN657">
        <v>0.32877433623070801</v>
      </c>
      <c r="IO657">
        <v>0.52346565335028605</v>
      </c>
      <c r="IP657">
        <v>-0.34668408497964298</v>
      </c>
      <c r="IQ657">
        <v>-0.474081395259418</v>
      </c>
      <c r="IR657">
        <v>-1.54973111657455</v>
      </c>
      <c r="IS657">
        <v>0.59039772477262897</v>
      </c>
      <c r="IT657">
        <v>4.6987935638753697E-2</v>
      </c>
      <c r="IU657">
        <v>0.78379801343544397</v>
      </c>
      <c r="IV657">
        <v>-0.89550025450080295</v>
      </c>
      <c r="IW657">
        <v>-0.57641164239612397</v>
      </c>
      <c r="IX657">
        <v>-1.23711660007757</v>
      </c>
      <c r="IY657">
        <v>3.8687830419803497E-2</v>
      </c>
      <c r="IZ657">
        <v>0.58313717672717802</v>
      </c>
      <c r="JA657">
        <v>-2.2739149244444001</v>
      </c>
      <c r="JB657">
        <v>0.58401708247401996</v>
      </c>
      <c r="JC657">
        <v>0.204035545903025</v>
      </c>
      <c r="JD657">
        <v>-0.82300313097221101</v>
      </c>
      <c r="JE657">
        <v>-0.61784711979271401</v>
      </c>
      <c r="JF657">
        <v>0.151392123370897</v>
      </c>
      <c r="JG657">
        <v>0.57445778875262499</v>
      </c>
      <c r="JH657">
        <v>-0.70474268559337405</v>
      </c>
      <c r="JI657">
        <v>-0.64590318770569899</v>
      </c>
      <c r="JJ657">
        <v>-7.2000851196207805E-2</v>
      </c>
      <c r="JK657">
        <v>-0.27443960798336797</v>
      </c>
      <c r="JL657">
        <v>-2.2083677376031101</v>
      </c>
      <c r="JM657">
        <v>-0.96220954919772295</v>
      </c>
    </row>
    <row r="658" spans="1:273" x14ac:dyDescent="0.25">
      <c r="A658" s="35">
        <v>44425</v>
      </c>
      <c r="B658" s="31" t="s">
        <v>2343</v>
      </c>
      <c r="C658" t="s">
        <v>1739</v>
      </c>
      <c r="D658" t="s">
        <v>1899</v>
      </c>
      <c r="E658" s="27">
        <v>1.7081379999999999</v>
      </c>
      <c r="F658" s="8">
        <v>1100</v>
      </c>
      <c r="G658" s="16">
        <f>VLOOKUP(C658,dFundos!$A$1:$B$28,2,FALSE)</f>
        <v>19436835000117</v>
      </c>
      <c r="H658" s="13"/>
      <c r="I658">
        <f>_xll.ECONOMATICA(G658,"VOLATILITY","1Y",A658)</f>
        <v>20.024055939225899</v>
      </c>
      <c r="J658">
        <f>_xll.ECONOMATICA(G658,"NAV","1D",A658)</f>
        <v>640.89121500030205</v>
      </c>
      <c r="K658">
        <f>_xll.ECONOMATICA(G658,"NAV","1D",A658+1)</f>
        <v>643.97600600030296</v>
      </c>
      <c r="L658" s="6"/>
      <c r="M658">
        <v>6.5797892602859107E-2</v>
      </c>
      <c r="N658">
        <v>0.59967500783386596</v>
      </c>
      <c r="O658">
        <v>1.5838471999813899</v>
      </c>
      <c r="P658">
        <v>1.2553116288472701</v>
      </c>
      <c r="Q658">
        <v>0.73167503105651099</v>
      </c>
      <c r="R658">
        <v>-0.65658299390634101</v>
      </c>
      <c r="S658">
        <v>4.2694141317042504</v>
      </c>
      <c r="T658">
        <v>-0.92877430552107398</v>
      </c>
      <c r="U658">
        <v>-2.18233374607735</v>
      </c>
      <c r="V658">
        <v>0.85752372433489699</v>
      </c>
      <c r="W658">
        <v>-0.42129086186832898</v>
      </c>
      <c r="X658">
        <v>0.93195251556608105</v>
      </c>
      <c r="Y658">
        <v>-5.4662812443930298</v>
      </c>
      <c r="Z658">
        <v>-1.08156894948479</v>
      </c>
      <c r="AB658">
        <v>-1.93223141832277</v>
      </c>
      <c r="AC658">
        <v>1.00074127458356</v>
      </c>
      <c r="AD658">
        <v>-1.53597274784261</v>
      </c>
      <c r="AE658">
        <v>9.0866466780425995E-2</v>
      </c>
      <c r="AF658">
        <v>-3.0238047565944701E-2</v>
      </c>
      <c r="AG658">
        <v>1.0303414775989901</v>
      </c>
      <c r="AH658">
        <v>-1.83275347690142</v>
      </c>
      <c r="AI658">
        <v>-1.07344123916846</v>
      </c>
      <c r="AJ658">
        <v>0.89068128363578603</v>
      </c>
      <c r="AK658">
        <v>0.256852741040348</v>
      </c>
      <c r="AL658">
        <v>2.6860387783017399</v>
      </c>
      <c r="AM658">
        <v>-0.73472862850394405</v>
      </c>
      <c r="AN658">
        <v>-0.62954208042356197</v>
      </c>
      <c r="AO658">
        <v>2.2879627142174299</v>
      </c>
      <c r="AP658">
        <v>2.97322729602456</v>
      </c>
      <c r="AQ658">
        <v>-0.18651463797141299</v>
      </c>
      <c r="AR658">
        <v>0.47134471442404902</v>
      </c>
      <c r="AS658">
        <v>1.2650993847273599</v>
      </c>
      <c r="AT658">
        <v>-1.43914310710898</v>
      </c>
      <c r="AU658">
        <v>3.1338360349764102E-2</v>
      </c>
      <c r="AV658">
        <v>-1.1647848350548899</v>
      </c>
      <c r="AW658">
        <v>2.0262638201529599</v>
      </c>
      <c r="AX658">
        <v>0.44954124568903397</v>
      </c>
      <c r="AY658">
        <v>0.232453504941077</v>
      </c>
      <c r="BA658">
        <v>2.49667650878109</v>
      </c>
      <c r="BB658">
        <v>-0.62924743433541197</v>
      </c>
      <c r="BC658">
        <v>-0.36936001852154698</v>
      </c>
      <c r="BD658">
        <v>0.30873517152940599</v>
      </c>
      <c r="BE658">
        <v>-2.3373821236418699</v>
      </c>
      <c r="BF658">
        <v>0.362557622611348</v>
      </c>
      <c r="BG658">
        <v>0.546331972327607</v>
      </c>
      <c r="BH658">
        <v>-6.0534084150276599E-2</v>
      </c>
      <c r="BI658">
        <v>0.81229088154941598</v>
      </c>
      <c r="BJ658">
        <v>-1.9202834265343001</v>
      </c>
      <c r="BK658">
        <v>1.18528623024758</v>
      </c>
      <c r="BL658">
        <v>-3.06642666264452</v>
      </c>
      <c r="BM658">
        <v>1.64141716595623</v>
      </c>
      <c r="BN658">
        <v>-1.6763631855610599</v>
      </c>
      <c r="BP658">
        <v>2.5300113380581002</v>
      </c>
      <c r="BQ658">
        <v>1.62766104913317</v>
      </c>
      <c r="BR658">
        <v>0.38042509640945399</v>
      </c>
      <c r="BS658">
        <v>-2.7437930161795498</v>
      </c>
      <c r="BT658">
        <v>1.5603220219418299</v>
      </c>
      <c r="BU658">
        <v>-2.3846260392929302</v>
      </c>
      <c r="BV658">
        <v>1.3934077394878801</v>
      </c>
      <c r="BW658">
        <v>3.9459625622839702E-2</v>
      </c>
      <c r="BX658">
        <v>1.49128931388987</v>
      </c>
      <c r="BY658">
        <v>-2.4247810233646298E-2</v>
      </c>
      <c r="BZ658">
        <v>-1.33777264600212</v>
      </c>
      <c r="CA658">
        <v>-1.40757141680297</v>
      </c>
      <c r="CB658">
        <v>-0.19887226635546501</v>
      </c>
      <c r="CC658">
        <v>0.66233606521564103</v>
      </c>
      <c r="CD658">
        <v>0.96418511384399597</v>
      </c>
      <c r="CE658">
        <v>0.449127142201178</v>
      </c>
      <c r="CF658">
        <v>-1.1258289699981101</v>
      </c>
      <c r="CG658">
        <v>-0.14914763032720699</v>
      </c>
      <c r="CH658">
        <v>0.56626326022524198</v>
      </c>
      <c r="CI658">
        <v>0.218552884871315</v>
      </c>
      <c r="CJ658">
        <v>-0.78974821608426304</v>
      </c>
      <c r="CK658">
        <v>0.12408562342898199</v>
      </c>
      <c r="CL658">
        <v>-1.95536760902542</v>
      </c>
      <c r="CM658">
        <v>9.6475320606259601E-2</v>
      </c>
      <c r="CN658">
        <v>-0.74562311019690197</v>
      </c>
      <c r="CO658">
        <v>0.85328375480457896</v>
      </c>
      <c r="CP658">
        <v>6.6394701025274103E-2</v>
      </c>
      <c r="CQ658">
        <v>-2.5147544421088202</v>
      </c>
      <c r="CR658">
        <v>0.52187599721946798</v>
      </c>
      <c r="CS658">
        <v>1.1314133458654401</v>
      </c>
      <c r="CT658">
        <v>0.204585925166612</v>
      </c>
      <c r="CU658">
        <v>1.0478060317836899</v>
      </c>
      <c r="CV658">
        <v>-0.242702494142577</v>
      </c>
      <c r="CW658">
        <v>-0.51195444248151001</v>
      </c>
      <c r="CX658">
        <v>0.61094098346074999</v>
      </c>
      <c r="CY658">
        <v>0.59658213122020198</v>
      </c>
      <c r="CZ658">
        <v>0.80481703753321199</v>
      </c>
      <c r="DA658">
        <v>-7.70674696468632E-3</v>
      </c>
      <c r="DC658">
        <v>2.50752206429752</v>
      </c>
      <c r="DD658">
        <v>-1.1849055748825801</v>
      </c>
      <c r="DE658">
        <v>-0.22669077179671099</v>
      </c>
      <c r="DF658">
        <v>-7.6920737228647297E-3</v>
      </c>
      <c r="DH658">
        <v>-0.25515181050650398</v>
      </c>
      <c r="DI658">
        <v>0.98000114794558602</v>
      </c>
      <c r="DJ658">
        <v>-0.31145954390012798</v>
      </c>
      <c r="DK658">
        <v>3.37231223729759</v>
      </c>
      <c r="DL658">
        <v>0.86147812926356004</v>
      </c>
      <c r="DM658">
        <v>0.23407459029840499</v>
      </c>
      <c r="DN658">
        <v>-2.4418283885097498</v>
      </c>
      <c r="DO658">
        <v>-0.26494972516957199</v>
      </c>
      <c r="DP658">
        <v>-2.4918021056691901</v>
      </c>
      <c r="DQ658">
        <v>0.72829950950108502</v>
      </c>
      <c r="DR658">
        <v>-0.16178208970814001</v>
      </c>
      <c r="DS658">
        <v>1.89646536691725</v>
      </c>
      <c r="DT658">
        <v>1.74145754481287</v>
      </c>
      <c r="DU658">
        <v>1.28522521226841</v>
      </c>
      <c r="DV658">
        <v>1.53694036253</v>
      </c>
      <c r="DW658">
        <v>-7.8295311141118908E-3</v>
      </c>
      <c r="DX658">
        <v>-1.3531729808164501</v>
      </c>
      <c r="DY658">
        <v>-2.1869396208785501</v>
      </c>
      <c r="DZ658">
        <v>2.6852825589230598</v>
      </c>
      <c r="EA658">
        <v>-1.9750242968257199</v>
      </c>
      <c r="EB658">
        <v>1.4615929298088299</v>
      </c>
      <c r="EC658">
        <v>1.10926368506625E-2</v>
      </c>
      <c r="ED658">
        <v>0.47564562755724199</v>
      </c>
      <c r="EE658">
        <v>1.77485388830974</v>
      </c>
      <c r="EF658">
        <v>-0.62581437068729395</v>
      </c>
      <c r="EG658">
        <v>0.53400726355903305</v>
      </c>
      <c r="EH658">
        <v>0.48601112303003902</v>
      </c>
      <c r="EI658">
        <v>2.0920314273098501E-2</v>
      </c>
      <c r="EJ658">
        <v>0.21937272413197201</v>
      </c>
      <c r="EK658">
        <v>-9.26270906347781E-2</v>
      </c>
      <c r="EN658">
        <v>0.65949025702138897</v>
      </c>
      <c r="EO658">
        <v>4.7547878239129197E-2</v>
      </c>
      <c r="EP658">
        <v>-0.98434278179411205</v>
      </c>
      <c r="EQ658">
        <v>-0.18964869768751699</v>
      </c>
      <c r="ER658">
        <v>-0.53607079989887996</v>
      </c>
      <c r="ES658">
        <v>0.69225503666530097</v>
      </c>
      <c r="ET658">
        <v>-0.98159544213558503</v>
      </c>
      <c r="EU658">
        <v>1.37983528020413</v>
      </c>
      <c r="EV658">
        <v>1.9091329742877901</v>
      </c>
      <c r="EW658">
        <v>0.479613710922422</v>
      </c>
      <c r="EX658">
        <v>-0.70638839788443897</v>
      </c>
      <c r="EY658">
        <v>-3.1623429824321598</v>
      </c>
      <c r="EZ658">
        <v>2.3416406604155799</v>
      </c>
      <c r="FA658">
        <v>0.90983512691309398</v>
      </c>
      <c r="FB658">
        <v>2.1857393172467701</v>
      </c>
      <c r="FC658">
        <v>-1.3002494369175099</v>
      </c>
      <c r="FD658">
        <v>-1.33206298050936</v>
      </c>
      <c r="FE658">
        <v>-0.18273928299095099</v>
      </c>
      <c r="FF658">
        <v>1.8623136173118799</v>
      </c>
      <c r="FG658">
        <v>0.19894407832907701</v>
      </c>
      <c r="FH658">
        <v>-0.306626518431585</v>
      </c>
      <c r="FI658">
        <v>-2.5267583692766502</v>
      </c>
      <c r="FJ658">
        <v>-1.2577177475577599</v>
      </c>
      <c r="FK658">
        <v>1.44057431625697</v>
      </c>
      <c r="FL658">
        <v>-0.78185416214182601</v>
      </c>
      <c r="FM658">
        <v>0.80935713212966198</v>
      </c>
      <c r="FN658">
        <v>1.2956261040017101</v>
      </c>
      <c r="FO658">
        <v>2.7048149600886999</v>
      </c>
      <c r="FP658">
        <v>0.58066057699761597</v>
      </c>
      <c r="FQ658">
        <v>-1.0134288128028901</v>
      </c>
      <c r="FR658">
        <v>-0.97357829345128299</v>
      </c>
      <c r="FS658">
        <v>2.63742018469202</v>
      </c>
      <c r="FU658">
        <v>1.1321261301418399</v>
      </c>
      <c r="FV658">
        <v>-1.0522641624447699</v>
      </c>
      <c r="FW658">
        <v>0.93083552874304598</v>
      </c>
      <c r="FX658">
        <v>-0.26230369012409899</v>
      </c>
      <c r="FY658">
        <v>2.2514093734571401</v>
      </c>
      <c r="FZ658">
        <v>0.89057830282399697</v>
      </c>
      <c r="GA658">
        <v>-0.25675745191620097</v>
      </c>
      <c r="GB658">
        <v>-0.69763861929459403</v>
      </c>
      <c r="GC658">
        <v>3.4768746081681498E-2</v>
      </c>
      <c r="GD658">
        <v>-0.19425840064286601</v>
      </c>
      <c r="GE658">
        <v>-0.99676115178226599</v>
      </c>
      <c r="GF658">
        <v>-0.74438233086766603</v>
      </c>
      <c r="GH658">
        <v>-1.6565474522394701</v>
      </c>
      <c r="GI658">
        <v>1.5075743389388701</v>
      </c>
      <c r="GJ658">
        <v>-0.225991079605592</v>
      </c>
      <c r="GK658">
        <v>-5.9258285182295402E-2</v>
      </c>
      <c r="GL658">
        <v>-1.54532068054323</v>
      </c>
      <c r="GM658">
        <v>0.62253517080534904</v>
      </c>
      <c r="GN658">
        <v>0.363766842565383</v>
      </c>
      <c r="GO658">
        <v>-0.44703677212964998</v>
      </c>
      <c r="GP658">
        <v>-0.56422954203299003</v>
      </c>
      <c r="GQ658">
        <v>-1.54253410928504</v>
      </c>
      <c r="GR658">
        <v>-0.26667100064514698</v>
      </c>
      <c r="GS658">
        <v>-0.12827463879148099</v>
      </c>
      <c r="GT658">
        <v>-1.58006424871928</v>
      </c>
      <c r="GU658">
        <v>-0.717510039976332</v>
      </c>
      <c r="GV658">
        <v>-1.60304439177708</v>
      </c>
      <c r="GW658">
        <v>1.4025523345480899</v>
      </c>
      <c r="GX658">
        <v>1.1963378936343401</v>
      </c>
      <c r="GY658">
        <v>-0.66069155709556104</v>
      </c>
      <c r="GZ658">
        <v>-0.92982951273370396</v>
      </c>
      <c r="HA658">
        <v>1.0519103649130599</v>
      </c>
      <c r="HB658">
        <v>0.69474343345064005</v>
      </c>
      <c r="HC658">
        <v>0.85523173893307103</v>
      </c>
      <c r="HD658">
        <v>1.0251530038658501</v>
      </c>
      <c r="HE658">
        <v>0.126147181072156</v>
      </c>
      <c r="HF658">
        <v>-1.4287723479355899E-2</v>
      </c>
      <c r="HG658">
        <v>-0.97056343502117703</v>
      </c>
      <c r="HH658">
        <v>-0.40251984628412202</v>
      </c>
      <c r="HI658">
        <v>5.3415440561366302E-3</v>
      </c>
      <c r="HJ658">
        <v>-1.2576569918564899</v>
      </c>
      <c r="HK658">
        <v>-1.0358171128245901</v>
      </c>
      <c r="HM658">
        <v>-0.156063800022821</v>
      </c>
      <c r="HN658">
        <v>-6.2435456766252201E-2</v>
      </c>
      <c r="HO658">
        <v>-0.104799557175284</v>
      </c>
      <c r="HP658">
        <v>0.282752216844528</v>
      </c>
      <c r="HQ658">
        <v>0.79976657889346803</v>
      </c>
      <c r="HR658">
        <v>0.86371958786912695</v>
      </c>
      <c r="HS658">
        <v>-8.1460819728817996E-2</v>
      </c>
      <c r="HT658">
        <v>-0.84220941862440701</v>
      </c>
      <c r="HU658">
        <v>-0.215391082019778</v>
      </c>
      <c r="HV658">
        <v>0.12237029895914001</v>
      </c>
      <c r="HW658">
        <v>-0.65003889176296104</v>
      </c>
      <c r="HX658">
        <v>0.50238253552379297</v>
      </c>
      <c r="HY658">
        <v>0.21267825468385099</v>
      </c>
      <c r="HZ658">
        <v>-0.33101777853517</v>
      </c>
      <c r="IA658">
        <v>-0.34988851712114399</v>
      </c>
      <c r="IB658">
        <v>0.97731733421824196</v>
      </c>
      <c r="IC658">
        <v>3.4322838837397299E-2</v>
      </c>
      <c r="ID658">
        <v>0.25438355805818003</v>
      </c>
      <c r="IE658">
        <v>0.77388816189341003</v>
      </c>
      <c r="IF658">
        <v>1.0828807575307999</v>
      </c>
      <c r="IG658">
        <v>1.30364065134927</v>
      </c>
      <c r="IH658">
        <v>0.65548144521017104</v>
      </c>
      <c r="II658">
        <v>2.0159797208180001</v>
      </c>
      <c r="IJ658">
        <v>0.71888613147166303</v>
      </c>
      <c r="IK658">
        <v>-0.42076740146512698</v>
      </c>
      <c r="IL658">
        <v>-4.9160267735714998E-3</v>
      </c>
      <c r="IM658">
        <v>0.34380784982204199</v>
      </c>
      <c r="IN658">
        <v>-0.31740513477416199</v>
      </c>
      <c r="IO658">
        <v>-1.08444431170938</v>
      </c>
      <c r="IP658">
        <v>0.194073413149454</v>
      </c>
      <c r="IQ658">
        <v>-1.2769713990564899</v>
      </c>
      <c r="IR658">
        <v>0.65969919032795599</v>
      </c>
      <c r="IS658">
        <v>0.89665669838723305</v>
      </c>
      <c r="IT658">
        <v>0.690992046838801</v>
      </c>
      <c r="IU658">
        <v>0.57616522008174798</v>
      </c>
      <c r="IV658">
        <v>1.49413852650468</v>
      </c>
      <c r="IW658">
        <v>-0.36846958055321</v>
      </c>
      <c r="IX658">
        <v>-0.72747014401102195</v>
      </c>
      <c r="IY658">
        <v>-0.88542979965495805</v>
      </c>
      <c r="IZ658">
        <v>-0.90155770903947996</v>
      </c>
      <c r="JA658">
        <v>1.3794292233797001</v>
      </c>
      <c r="JB658">
        <v>-0.96113960398724896</v>
      </c>
      <c r="JC658">
        <v>1.24281149564922</v>
      </c>
      <c r="JD658">
        <v>-0.359967353506363</v>
      </c>
      <c r="JE658">
        <v>1.2399890538290499</v>
      </c>
      <c r="JF658">
        <v>0.32071904679469299</v>
      </c>
      <c r="JG658">
        <v>-0.29161446518628498</v>
      </c>
      <c r="JH658">
        <v>-0.73422700534138097</v>
      </c>
      <c r="JI658">
        <v>0.31672962177253799</v>
      </c>
      <c r="JJ658">
        <v>0.72013752196653502</v>
      </c>
      <c r="JK658">
        <v>0.17718066010274899</v>
      </c>
      <c r="JL658">
        <v>0.72580626838316697</v>
      </c>
      <c r="JM658">
        <v>-1.0732571910011801</v>
      </c>
    </row>
    <row r="659" spans="1:273" x14ac:dyDescent="0.25">
      <c r="A659" s="35">
        <v>44425</v>
      </c>
      <c r="B659" s="31" t="s">
        <v>2336</v>
      </c>
      <c r="C659" t="s">
        <v>1730</v>
      </c>
      <c r="D659" t="s">
        <v>1899</v>
      </c>
      <c r="E659" s="27">
        <v>135.512732</v>
      </c>
      <c r="F659" s="8">
        <v>22000</v>
      </c>
      <c r="G659" s="16" t="str">
        <f>VLOOKUP(C659,dFundos!$A$1:$B$28,2,FALSE)</f>
        <v>08935364000175</v>
      </c>
      <c r="H659" s="13"/>
      <c r="I659">
        <f>_xll.ECONOMATICA(G659,"VOLATILITY","1Y",A659)</f>
        <v>0.196325280574001</v>
      </c>
      <c r="J659">
        <f>_xll.ECONOMATICA(G659,"NAV","1D",A659)</f>
        <v>162.346367999911</v>
      </c>
      <c r="K659">
        <f>_xll.ECONOMATICA(G659,"NAV","1D",A659+1)</f>
        <v>162.378562999889</v>
      </c>
      <c r="L659" s="6"/>
      <c r="M659">
        <v>6.0286532971076702E-3</v>
      </c>
      <c r="N659">
        <v>6.0459071391960597E-3</v>
      </c>
      <c r="O659">
        <v>6.0115673477412201E-3</v>
      </c>
      <c r="P659">
        <v>6.1779217503499196E-3</v>
      </c>
      <c r="Q659">
        <v>5.6755363402771798E-3</v>
      </c>
      <c r="R659">
        <v>5.8318455558037403E-3</v>
      </c>
      <c r="S659">
        <v>6.0428512369981001E-3</v>
      </c>
      <c r="T659">
        <v>6.0311647757771399E-3</v>
      </c>
      <c r="U659">
        <v>6.0194803154445297E-3</v>
      </c>
      <c r="V659">
        <v>5.8468018323765102E-3</v>
      </c>
      <c r="W659">
        <v>5.8835623349295903E-3</v>
      </c>
      <c r="X659">
        <v>6.0448221120168498E-3</v>
      </c>
      <c r="Y659">
        <v>5.9539128415053702E-3</v>
      </c>
      <c r="Z659">
        <v>6.12897711107507E-3</v>
      </c>
      <c r="AB659">
        <v>6.0820773796876901E-3</v>
      </c>
      <c r="AC659">
        <v>6.11879895586753E-3</v>
      </c>
      <c r="AD659">
        <v>5.9518382840906296E-3</v>
      </c>
      <c r="AE659">
        <v>3.8739963201805902E-3</v>
      </c>
      <c r="AF659">
        <v>-4.9342352212988804E-4</v>
      </c>
      <c r="AG659">
        <v>-1.861190321506E-3</v>
      </c>
      <c r="AH659">
        <v>-7.7107885772420602E-3</v>
      </c>
      <c r="AI659">
        <v>-3.4800862522388299E-3</v>
      </c>
      <c r="AJ659">
        <v>2.0418556232471002E-3</v>
      </c>
      <c r="AK659">
        <v>-2.1587405171885599E-3</v>
      </c>
      <c r="AL659">
        <v>2.6918831281363999E-3</v>
      </c>
      <c r="AM659">
        <v>2.2498810722027E-3</v>
      </c>
      <c r="AN659">
        <v>3.3882606658153198E-4</v>
      </c>
      <c r="AO659">
        <v>7.7948589023435499E-4</v>
      </c>
      <c r="AP659">
        <v>-9.6869234766927496E-3</v>
      </c>
      <c r="AQ659">
        <v>-1.03045908872446E-2</v>
      </c>
      <c r="AR659">
        <v>-7.10223002897692E-3</v>
      </c>
      <c r="AS659">
        <v>-1.95356639778765E-2</v>
      </c>
      <c r="AT659">
        <v>-4.0210993211076101E-2</v>
      </c>
      <c r="AU659">
        <v>-6.9233286831149599E-2</v>
      </c>
      <c r="AV659">
        <v>-6.0063983255531597E-2</v>
      </c>
      <c r="AW659">
        <v>4.4576909203897204E-3</v>
      </c>
      <c r="AX659">
        <v>8.9225439296569693E-3</v>
      </c>
      <c r="AY659">
        <v>4.67327252408722E-2</v>
      </c>
      <c r="BA659">
        <v>0.12025323230773199</v>
      </c>
      <c r="BB659">
        <v>5.7612933051132097E-2</v>
      </c>
      <c r="BC659">
        <v>1.4255103815230499E-2</v>
      </c>
      <c r="BD659">
        <v>7.7737746323691698E-3</v>
      </c>
      <c r="BE659">
        <v>-8.8966387920663692E-3</v>
      </c>
      <c r="BF659">
        <v>1.62779177117045E-2</v>
      </c>
      <c r="BG659">
        <v>6.6554939621710201E-3</v>
      </c>
      <c r="BH659">
        <v>5.9181129472563E-4</v>
      </c>
      <c r="BI659">
        <v>1.18110292532947E-3</v>
      </c>
      <c r="BJ659">
        <v>4.1834418880171099E-3</v>
      </c>
      <c r="BK659">
        <v>6.1960596212884403E-3</v>
      </c>
      <c r="BL659">
        <v>9.2416892584879003E-3</v>
      </c>
      <c r="BM659">
        <v>5.9024014262831796E-3</v>
      </c>
      <c r="BN659">
        <v>4.2652805859688704E-3</v>
      </c>
      <c r="BP659">
        <v>5.5011043514241499E-3</v>
      </c>
      <c r="BQ659">
        <v>6.3944700741558301E-3</v>
      </c>
      <c r="BR659">
        <v>7.8610153650515695E-3</v>
      </c>
      <c r="BS659">
        <v>4.8589035941404299E-3</v>
      </c>
      <c r="BT659">
        <v>5.4231470130616799E-3</v>
      </c>
      <c r="BU659">
        <v>4.3008616557926897E-3</v>
      </c>
      <c r="BV659">
        <v>5.1802750022034204E-3</v>
      </c>
      <c r="BW659">
        <v>-3.0134578992146999E-4</v>
      </c>
      <c r="BX659">
        <v>6.2780545704299595E-4</v>
      </c>
      <c r="BY659">
        <v>2.3548831450170798E-3</v>
      </c>
      <c r="BZ659">
        <v>4.5087637772667196E-3</v>
      </c>
      <c r="CA659">
        <v>5.8996731240768003E-3</v>
      </c>
      <c r="CB659">
        <v>4.3287662265356604E-3</v>
      </c>
      <c r="CC659">
        <v>6.36481872788863E-3</v>
      </c>
      <c r="CD659">
        <v>6.4240406572935197E-3</v>
      </c>
      <c r="CE659">
        <v>7.7510314440587501E-3</v>
      </c>
      <c r="CF659">
        <v>7.1109416239778503E-3</v>
      </c>
      <c r="CG659">
        <v>6.1748030930175403E-3</v>
      </c>
      <c r="CH659">
        <v>7.2367483880952897E-3</v>
      </c>
      <c r="CI659">
        <v>6.3320889239548697E-3</v>
      </c>
      <c r="CJ659">
        <v>7.9353141700266895E-3</v>
      </c>
      <c r="CK659">
        <v>6.2370834712055503E-3</v>
      </c>
      <c r="CL659">
        <v>7.2980992626980896E-3</v>
      </c>
      <c r="CM659">
        <v>7.6356609497452198E-3</v>
      </c>
      <c r="CN659">
        <v>7.9022713180165703E-3</v>
      </c>
      <c r="CO659">
        <v>1.1404988254071199E-2</v>
      </c>
      <c r="CP659">
        <v>9.4628347142133896E-3</v>
      </c>
      <c r="CQ659">
        <v>6.3587491240468799E-3</v>
      </c>
      <c r="CR659">
        <v>1.06607769339462E-2</v>
      </c>
      <c r="CS659">
        <v>8.2403290434740501E-3</v>
      </c>
      <c r="CT659">
        <v>1.04199227280333E-2</v>
      </c>
      <c r="CU659">
        <v>1.2282970237720301E-2</v>
      </c>
      <c r="CV659">
        <v>5.3297382692107896E-3</v>
      </c>
      <c r="CW659">
        <v>9.3196509624249302E-3</v>
      </c>
      <c r="CX659">
        <v>9.5180546850315295E-3</v>
      </c>
      <c r="CY659">
        <v>1.0194483365921801E-2</v>
      </c>
      <c r="CZ659">
        <v>1.46041295010946E-2</v>
      </c>
      <c r="DA659">
        <v>1.07989630123484E-2</v>
      </c>
      <c r="DC659">
        <v>6.27736662863754E-3</v>
      </c>
      <c r="DD659">
        <v>1.09073513158364E-2</v>
      </c>
      <c r="DE659">
        <v>1.02072655863594E-2</v>
      </c>
      <c r="DF659">
        <v>8.2750628280337003E-3</v>
      </c>
      <c r="DH659">
        <v>6.3321063862531403E-3</v>
      </c>
      <c r="DI659">
        <v>8.3915601862827299E-3</v>
      </c>
      <c r="DJ659">
        <v>9.2065902208560094E-3</v>
      </c>
      <c r="DK659">
        <v>9.1919710030197201E-3</v>
      </c>
      <c r="DL659">
        <v>8.1333078924217296E-3</v>
      </c>
      <c r="DM659">
        <v>9.1891268311883306E-3</v>
      </c>
      <c r="DN659">
        <v>7.52923497202573E-3</v>
      </c>
      <c r="DO659">
        <v>6.1475884649553302E-3</v>
      </c>
      <c r="DP659">
        <v>5.9563615650404201E-3</v>
      </c>
      <c r="DQ659">
        <v>6.9064401031937502E-3</v>
      </c>
      <c r="DR659">
        <v>6.82775644236244E-3</v>
      </c>
      <c r="DS659">
        <v>6.47507149551529E-3</v>
      </c>
      <c r="DT659">
        <v>7.8734272392466699E-3</v>
      </c>
      <c r="DU659">
        <v>2.3731016335659699E-2</v>
      </c>
      <c r="DV659">
        <v>5.5157863243948703E-3</v>
      </c>
      <c r="DW659">
        <v>4.54058008472202E-3</v>
      </c>
      <c r="DX659">
        <v>6.2699806221644403E-3</v>
      </c>
      <c r="DY659">
        <v>6.8779756475123603E-3</v>
      </c>
      <c r="DZ659">
        <v>5.93903605476953E-3</v>
      </c>
      <c r="EA659">
        <v>5.7354965974809602E-3</v>
      </c>
      <c r="EB659">
        <v>4.7861831262707702E-3</v>
      </c>
      <c r="EC659">
        <v>1.84536784217926E-3</v>
      </c>
      <c r="ED659">
        <v>5.7210349041270101E-3</v>
      </c>
      <c r="EE659">
        <v>2.3227874407894E-3</v>
      </c>
      <c r="EF659">
        <v>3.7041219911770899E-3</v>
      </c>
      <c r="EG659">
        <v>5.3409636166179596E-3</v>
      </c>
      <c r="EH659">
        <v>4.90692418679828E-3</v>
      </c>
      <c r="EI659">
        <v>3.0492557925754201E-3</v>
      </c>
      <c r="EJ659">
        <v>3.1472811315325102E-3</v>
      </c>
      <c r="EK659">
        <v>4.2052000935655096E-3</v>
      </c>
      <c r="EN659">
        <v>2.8089731131331099E-3</v>
      </c>
      <c r="EO659">
        <v>4.3548794565140296E-3</v>
      </c>
      <c r="EP659">
        <v>4.0841230656951701E-3</v>
      </c>
      <c r="EQ659">
        <v>3.0692155633005301E-3</v>
      </c>
      <c r="ER659">
        <v>3.8001620850991501E-3</v>
      </c>
      <c r="ES659">
        <v>-1.18336620289483E-3</v>
      </c>
      <c r="ET659">
        <v>2.2942831492400702E-3</v>
      </c>
      <c r="EU659">
        <v>4.5309803681448102E-3</v>
      </c>
      <c r="EV659">
        <v>6.4250536524923501E-3</v>
      </c>
      <c r="EW659">
        <v>9.2596295871771907E-3</v>
      </c>
      <c r="EX659">
        <v>8.8945927927852608E-3</v>
      </c>
      <c r="EY659">
        <v>9.9824945209547895E-3</v>
      </c>
      <c r="EZ659">
        <v>6.6695294663077203E-3</v>
      </c>
      <c r="FA659">
        <v>7.4241106631234297E-3</v>
      </c>
      <c r="FB659">
        <v>6.8740362621611002E-3</v>
      </c>
      <c r="FC659">
        <v>6.12364110565977E-3</v>
      </c>
      <c r="FD659">
        <v>5.2291579777374898E-3</v>
      </c>
      <c r="FE659">
        <v>3.10736213577911E-3</v>
      </c>
      <c r="FF659">
        <v>3.7746691305073901E-3</v>
      </c>
      <c r="FG659">
        <v>2.52904537774157E-3</v>
      </c>
      <c r="FH659">
        <v>1.4795570677961199E-3</v>
      </c>
      <c r="FI659">
        <v>4.5422353650792502E-3</v>
      </c>
      <c r="FJ659">
        <v>6.5496109527885E-3</v>
      </c>
      <c r="FK659">
        <v>1.3634558126796001E-2</v>
      </c>
      <c r="FL659">
        <v>1.1894519047927999E-2</v>
      </c>
      <c r="FM659">
        <v>1.08253587313811E-2</v>
      </c>
      <c r="FN659">
        <v>8.0842892202781496E-3</v>
      </c>
      <c r="FO659">
        <v>7.6007139796274697E-3</v>
      </c>
      <c r="FP659">
        <v>9.4424613052979094E-3</v>
      </c>
      <c r="FQ659">
        <v>6.6880123995360901E-3</v>
      </c>
      <c r="FR659">
        <v>8.5108795246924308E-3</v>
      </c>
      <c r="FS659">
        <v>1.05503720988054E-2</v>
      </c>
      <c r="FU659">
        <v>6.9532183260889698E-3</v>
      </c>
      <c r="FV659">
        <v>7.7671822509728398E-3</v>
      </c>
      <c r="FW659">
        <v>5.7056762670981698E-3</v>
      </c>
      <c r="FX659">
        <v>2.3307760784518901E-3</v>
      </c>
      <c r="FY659">
        <v>5.96397894696565E-3</v>
      </c>
      <c r="FZ659">
        <v>7.6975318734184804E-3</v>
      </c>
      <c r="GA659">
        <v>1.8615795852383601E-3</v>
      </c>
      <c r="GB659">
        <v>4.6706947614438797E-3</v>
      </c>
      <c r="GC659">
        <v>3.5009874409297499E-3</v>
      </c>
      <c r="GD659">
        <v>6.4232388467644298E-3</v>
      </c>
      <c r="GE659">
        <v>4.8757130571175401E-3</v>
      </c>
      <c r="GF659">
        <v>8.7754817286622693E-3</v>
      </c>
      <c r="GH659">
        <v>7.2010099756880698E-3</v>
      </c>
      <c r="GI659">
        <v>6.3884574046824101E-3</v>
      </c>
      <c r="GJ659">
        <v>1.8782149709295501E-3</v>
      </c>
      <c r="GK659">
        <v>6.5281385104754E-3</v>
      </c>
      <c r="GL659">
        <v>4.9680651500239002E-3</v>
      </c>
      <c r="GM659">
        <v>5.6868530009524E-3</v>
      </c>
      <c r="GN659">
        <v>7.39927963877562E-3</v>
      </c>
      <c r="GO659">
        <v>7.2716404247330502E-3</v>
      </c>
      <c r="GP659">
        <v>5.9423522543511397E-3</v>
      </c>
      <c r="GQ659">
        <v>7.9141522292047704E-3</v>
      </c>
      <c r="GR659">
        <v>6.0847884014947297E-3</v>
      </c>
      <c r="GS659">
        <v>1.14114758616779E-2</v>
      </c>
      <c r="GT659">
        <v>1.25709948406438E-2</v>
      </c>
      <c r="GU659">
        <v>1.35376818434452E-2</v>
      </c>
      <c r="GV659">
        <v>1.7004951587296101E-2</v>
      </c>
      <c r="GW659">
        <v>1.44647927299957E-2</v>
      </c>
      <c r="GX659">
        <v>1.40967296829331E-2</v>
      </c>
      <c r="GY659">
        <v>1.5062437705637401E-2</v>
      </c>
      <c r="GZ659">
        <v>1.3693778237211501E-2</v>
      </c>
      <c r="HA659">
        <v>1.65082994499244E-2</v>
      </c>
      <c r="HB659">
        <v>1.62779117090395E-2</v>
      </c>
      <c r="HC659">
        <v>1.3242114073364101E-2</v>
      </c>
      <c r="HD659">
        <v>1.4958523388486401E-2</v>
      </c>
      <c r="HE659">
        <v>1.3556096746469799E-2</v>
      </c>
      <c r="HF659">
        <v>1.2652838449866999E-2</v>
      </c>
      <c r="HG659">
        <v>1.12333891593153E-2</v>
      </c>
      <c r="HH659">
        <v>9.2817945187562093E-3</v>
      </c>
      <c r="HI659">
        <v>1.17108545964584E-2</v>
      </c>
      <c r="HJ659">
        <v>1.3539478641178E-2</v>
      </c>
      <c r="HK659">
        <v>1.28722263980308E-2</v>
      </c>
      <c r="HM659">
        <v>1.5369763605121999E-2</v>
      </c>
      <c r="HN659">
        <v>1.5146279110922501E-2</v>
      </c>
      <c r="HO659">
        <v>1.3140520422894E-2</v>
      </c>
      <c r="HP659">
        <v>1.2501072524173699E-2</v>
      </c>
      <c r="HQ659">
        <v>1.26398283100571E-2</v>
      </c>
      <c r="HR659">
        <v>1.15785265734303E-2</v>
      </c>
      <c r="HS659">
        <v>1.20371452794643E-2</v>
      </c>
      <c r="HT659">
        <v>1.23516085295705E-2</v>
      </c>
      <c r="HU659">
        <v>1.1795908903877699E-2</v>
      </c>
      <c r="HV659">
        <v>1.18385733003379E-2</v>
      </c>
      <c r="HW659">
        <v>1.7386291983711999E-2</v>
      </c>
      <c r="HX659">
        <v>1.5577514022879799E-2</v>
      </c>
      <c r="HY659">
        <v>1.6190350834222E-2</v>
      </c>
      <c r="HZ659">
        <v>1.5965105194482E-2</v>
      </c>
      <c r="IA659">
        <v>1.5951396380842201E-2</v>
      </c>
      <c r="IB659">
        <v>1.4671803364763E-2</v>
      </c>
      <c r="IC659">
        <v>1.4344857299875001E-2</v>
      </c>
      <c r="ID659">
        <v>1.5145991710596701E-2</v>
      </c>
      <c r="IE659">
        <v>1.48809649545001E-2</v>
      </c>
      <c r="IF659">
        <v>1.59865257955971E-2</v>
      </c>
      <c r="IG659">
        <v>1.5213359802146401E-2</v>
      </c>
      <c r="IH659">
        <v>1.55015291966265E-2</v>
      </c>
      <c r="II659">
        <v>1.45720770888147E-2</v>
      </c>
      <c r="IJ659">
        <v>1.6012646483432001E-2</v>
      </c>
      <c r="IK659">
        <v>1.75094995938707E-2</v>
      </c>
      <c r="IL659">
        <v>1.5712648382759702E-2</v>
      </c>
      <c r="IM659">
        <v>1.5129673920455399E-2</v>
      </c>
      <c r="IN659">
        <v>1.6248619613179499E-2</v>
      </c>
      <c r="IO659">
        <v>1.6942616275628101E-2</v>
      </c>
      <c r="IP659">
        <v>1.67349970070063E-2</v>
      </c>
      <c r="IQ659">
        <v>1.7136060523625901E-2</v>
      </c>
      <c r="IR659">
        <v>1.6712634169380201E-2</v>
      </c>
      <c r="IS659">
        <v>1.69627117429627E-2</v>
      </c>
      <c r="IT659">
        <v>1.9204373529646501E-2</v>
      </c>
      <c r="IU659">
        <v>1.7656819363765001E-2</v>
      </c>
      <c r="IV659">
        <v>1.7643197315919699E-2</v>
      </c>
      <c r="IW659">
        <v>1.7947760898096E-2</v>
      </c>
      <c r="IX659">
        <v>1.75028761077556E-2</v>
      </c>
      <c r="IY659">
        <v>1.8245878709422E-2</v>
      </c>
      <c r="IZ659">
        <v>1.4134379671304501E-2</v>
      </c>
      <c r="JA659">
        <v>1.80887082024128E-2</v>
      </c>
      <c r="JB659">
        <v>1.49650230014231E-2</v>
      </c>
      <c r="JC659">
        <v>1.4935009858163499E-2</v>
      </c>
      <c r="JD659">
        <v>1.4971040218370001E-2</v>
      </c>
      <c r="JE659">
        <v>1.4890438433212701E-2</v>
      </c>
      <c r="JF659">
        <v>1.8861210446630101E-2</v>
      </c>
      <c r="JG659">
        <v>1.8385796101938499E-2</v>
      </c>
      <c r="JH659">
        <v>2.0166512331343301E-2</v>
      </c>
      <c r="JI659">
        <v>1.89311564099626E-2</v>
      </c>
      <c r="JJ659">
        <v>1.9761017574637701E-2</v>
      </c>
      <c r="JK659">
        <v>1.95907041415921E-2</v>
      </c>
      <c r="JL659">
        <v>1.8787025692290599E-2</v>
      </c>
      <c r="JM659">
        <v>2.0745142319356102E-2</v>
      </c>
    </row>
    <row r="660" spans="1:273" x14ac:dyDescent="0.25">
      <c r="A660" s="35">
        <v>44426</v>
      </c>
      <c r="B660" s="31" t="s">
        <v>1791</v>
      </c>
      <c r="C660" t="s">
        <v>1737</v>
      </c>
      <c r="D660" t="s">
        <v>1900</v>
      </c>
      <c r="E660" s="27">
        <v>0</v>
      </c>
      <c r="F660" s="8">
        <v>-41080.42</v>
      </c>
      <c r="G660" s="16">
        <f>VLOOKUP(C660,dFundos!$A$1:$B$28,2,FALSE)</f>
        <v>15674503000110</v>
      </c>
      <c r="H660" s="13"/>
      <c r="I660">
        <f>_xll.ECONOMATICA(G660,"VOLATILITY","1Y",A660)</f>
        <v>2.1248734408000001</v>
      </c>
      <c r="J660">
        <f>_xll.ECONOMATICA(G660,"NAV","1D",A660)</f>
        <v>221.89673199993601</v>
      </c>
      <c r="K660">
        <f>_xll.ECONOMATICA(G660,"NAV","1D",A660+1)</f>
        <v>222.14754200005001</v>
      </c>
      <c r="L660" s="6"/>
      <c r="M660">
        <v>-1.29806574477698E-2</v>
      </c>
      <c r="N660">
        <v>0.15594152155245</v>
      </c>
      <c r="O660">
        <v>0.15164155083766701</v>
      </c>
      <c r="P660">
        <v>9.52447348026908E-2</v>
      </c>
      <c r="Q660">
        <v>8.9244600167148705E-2</v>
      </c>
      <c r="R660">
        <v>0.32991781481541699</v>
      </c>
      <c r="S660">
        <v>-8.8305114513787003E-2</v>
      </c>
      <c r="T660">
        <v>-1.1699340393533901E-2</v>
      </c>
      <c r="U660">
        <v>0.13301662183948801</v>
      </c>
      <c r="V660">
        <v>0.25580854635336397</v>
      </c>
      <c r="W660">
        <v>-2.9569677826657401E-2</v>
      </c>
      <c r="X660">
        <v>-1.02955970842231</v>
      </c>
      <c r="Y660">
        <v>-0.17785310219551301</v>
      </c>
      <c r="AA660">
        <v>-0.28128067406214502</v>
      </c>
      <c r="AB660">
        <v>0.15359712888312099</v>
      </c>
      <c r="AC660">
        <v>-0.170270089802216</v>
      </c>
      <c r="AD660">
        <v>-1.1643080142675899E-3</v>
      </c>
      <c r="AE660">
        <v>8.6399666724901195E-2</v>
      </c>
      <c r="AF660">
        <v>6.9618310044461396E-2</v>
      </c>
      <c r="AG660">
        <v>-6.6229741423740093E-2</v>
      </c>
      <c r="AH660">
        <v>-0.135678070728318</v>
      </c>
      <c r="AI660">
        <v>7.1290784580924096E-2</v>
      </c>
      <c r="AJ660">
        <v>4.2876265797531198E-2</v>
      </c>
      <c r="AK660">
        <v>3.4219468761875801E-2</v>
      </c>
      <c r="AL660">
        <v>-5.1333994906599401E-2</v>
      </c>
      <c r="AM660">
        <v>-6.6593955125426901E-2</v>
      </c>
      <c r="AN660">
        <v>6.9556974449369605E-2</v>
      </c>
      <c r="AO660">
        <v>0.18496428929211101</v>
      </c>
      <c r="AP660">
        <v>2.26437086894293E-2</v>
      </c>
      <c r="AQ660">
        <v>6.9671475284849294E-2</v>
      </c>
      <c r="AR660">
        <v>7.7440079621737797E-3</v>
      </c>
      <c r="AS660">
        <v>1.70251083545736E-2</v>
      </c>
      <c r="AT660">
        <v>-4.5800281077390502E-2</v>
      </c>
      <c r="AU660">
        <v>-3.2540140273340498E-2</v>
      </c>
      <c r="AV660">
        <v>8.4605499068857198E-2</v>
      </c>
      <c r="AW660">
        <v>-2.9014832580287499E-2</v>
      </c>
      <c r="AX660">
        <v>0.116678757513</v>
      </c>
      <c r="AZ660">
        <v>0.108465359153342</v>
      </c>
      <c r="BA660">
        <v>-1.2676186634053E-2</v>
      </c>
      <c r="BB660">
        <v>6.7943853355245706E-2</v>
      </c>
      <c r="BC660">
        <v>5.7274274331575697E-2</v>
      </c>
      <c r="BD660">
        <v>-0.18120728736903399</v>
      </c>
      <c r="BE660">
        <v>7.3356597386009498E-2</v>
      </c>
      <c r="BF660">
        <v>6.5863414783962099E-2</v>
      </c>
      <c r="BG660">
        <v>1.8879209164879299E-2</v>
      </c>
      <c r="BH660">
        <v>0.144773323154368</v>
      </c>
      <c r="BI660">
        <v>-0.13574945996879301</v>
      </c>
      <c r="BJ660">
        <v>7.2345671833318206E-2</v>
      </c>
      <c r="BK660">
        <v>-0.18083646637023801</v>
      </c>
      <c r="BL660">
        <v>0.10370918553235201</v>
      </c>
      <c r="BM660">
        <v>-0.18638120609466599</v>
      </c>
      <c r="BO660">
        <v>3.5810130066238302E-2</v>
      </c>
      <c r="BP660">
        <v>8.0297237218474003E-3</v>
      </c>
      <c r="BQ660">
        <v>0.12971088726772001</v>
      </c>
      <c r="BR660">
        <v>-8.0802825232240097E-2</v>
      </c>
      <c r="BS660">
        <v>-0.29112935353623498</v>
      </c>
      <c r="BT660">
        <v>-0.15680312517361</v>
      </c>
      <c r="BU660">
        <v>0.19819974222627901</v>
      </c>
      <c r="BV660">
        <v>-9.9785680049535599E-2</v>
      </c>
      <c r="BW660">
        <v>5.9487067119334797E-2</v>
      </c>
      <c r="BX660">
        <v>-2.14808618693496E-2</v>
      </c>
      <c r="BY660">
        <v>-7.7315045200521099E-2</v>
      </c>
      <c r="BZ660">
        <v>-2.9530964911828099E-2</v>
      </c>
      <c r="CA660">
        <v>7.8409805246337796E-2</v>
      </c>
      <c r="CB660">
        <v>3.9508366899099201E-2</v>
      </c>
      <c r="CC660">
        <v>0.11960789252043499</v>
      </c>
      <c r="CD660">
        <v>0.14767403463338299</v>
      </c>
      <c r="CE660">
        <v>3.22341633363976E-2</v>
      </c>
      <c r="CF660">
        <v>-5.2687110564875198E-2</v>
      </c>
      <c r="CG660">
        <v>-6.6764537223207299E-3</v>
      </c>
      <c r="CH660">
        <v>-4.6213178029574899E-2</v>
      </c>
      <c r="CI660">
        <v>-8.6664857553841998E-2</v>
      </c>
      <c r="CJ660">
        <v>5.6258741096826303E-4</v>
      </c>
      <c r="CK660">
        <v>-0.111451420980302</v>
      </c>
      <c r="CL660">
        <v>0.166391383754672</v>
      </c>
      <c r="CM660">
        <v>-6.5252534113824395E-2</v>
      </c>
      <c r="CN660">
        <v>6.0705735268129501E-2</v>
      </c>
      <c r="CO660">
        <v>-0.13461990192809001</v>
      </c>
      <c r="CP660">
        <v>0.152569045530981</v>
      </c>
      <c r="CQ660">
        <v>-6.0676974771922701E-2</v>
      </c>
      <c r="CR660">
        <v>-6.6611330839805305E-2</v>
      </c>
      <c r="CS660">
        <v>0.187439494038699</v>
      </c>
      <c r="CT660">
        <v>0.173345603980124</v>
      </c>
      <c r="CU660">
        <v>7.9127643220999702E-2</v>
      </c>
      <c r="CV660">
        <v>6.78950054862071E-3</v>
      </c>
      <c r="CW660">
        <v>-0.127372786664637</v>
      </c>
      <c r="CX660">
        <v>0.10765008537418901</v>
      </c>
      <c r="CY660">
        <v>6.4675379690015702E-2</v>
      </c>
      <c r="CZ660">
        <v>8.0440728197572805E-3</v>
      </c>
      <c r="DB660">
        <v>0.109474241253338</v>
      </c>
      <c r="DC660">
        <v>2.4235537421191101E-2</v>
      </c>
      <c r="DD660">
        <v>2.2408521726902102E-2</v>
      </c>
      <c r="DE660">
        <v>-2.0980266253900499E-2</v>
      </c>
      <c r="DG660">
        <v>-1.85731159945135E-2</v>
      </c>
      <c r="DH660">
        <v>8.66661126565305E-2</v>
      </c>
      <c r="DI660">
        <v>-4.2239912727381999E-2</v>
      </c>
      <c r="DJ660">
        <v>0.48957746494124899</v>
      </c>
      <c r="DK660">
        <v>0.36646195494540701</v>
      </c>
      <c r="DL660">
        <v>-3.1015275089885101E-2</v>
      </c>
      <c r="DM660">
        <v>1.40021669722046E-2</v>
      </c>
      <c r="DN660">
        <v>-9.61257503149682E-2</v>
      </c>
      <c r="DO660">
        <v>8.7147739577631E-2</v>
      </c>
      <c r="DP660">
        <v>-0.336892686209467</v>
      </c>
      <c r="DQ660">
        <v>8.3163049748691306E-2</v>
      </c>
      <c r="DR660">
        <v>1.9658161181723699E-2</v>
      </c>
      <c r="DS660">
        <v>-2.9383572382357701E-2</v>
      </c>
      <c r="DT660">
        <v>5.5890036855998901E-2</v>
      </c>
      <c r="DU660">
        <v>0.10428162786411101</v>
      </c>
      <c r="DV660">
        <v>-7.2192512561741806E-2</v>
      </c>
      <c r="DW660">
        <v>-0.16354614635929501</v>
      </c>
      <c r="DX660">
        <v>-0.37363097417255597</v>
      </c>
      <c r="DY660">
        <v>0.16733493939682401</v>
      </c>
      <c r="DZ660">
        <v>-0.36089418381379801</v>
      </c>
      <c r="EA660">
        <v>0.29816492897225499</v>
      </c>
      <c r="EB660">
        <v>-4.6223868594097398E-2</v>
      </c>
      <c r="EC660">
        <v>0.1378486311296</v>
      </c>
      <c r="ED660">
        <v>0.15502717942581501</v>
      </c>
      <c r="EE660">
        <v>0.25411170572624497</v>
      </c>
      <c r="EF660">
        <v>7.32623830117518E-3</v>
      </c>
      <c r="EG660">
        <v>6.1210044805193303E-3</v>
      </c>
      <c r="EH660">
        <v>-0.259459372136917</v>
      </c>
      <c r="EI660">
        <v>9.2638512069243006E-2</v>
      </c>
      <c r="EJ660">
        <v>0.105580478339107</v>
      </c>
      <c r="EM660">
        <v>0.20970610476069901</v>
      </c>
      <c r="EN660">
        <v>-0.114272912560409</v>
      </c>
      <c r="EO660">
        <v>0.17407647665095299</v>
      </c>
      <c r="EP660">
        <v>-0.105683132187551</v>
      </c>
      <c r="EQ660">
        <v>-0.133120624559524</v>
      </c>
      <c r="ER660">
        <v>5.3340461454354199E-2</v>
      </c>
      <c r="ES660">
        <v>-0.197307544658543</v>
      </c>
      <c r="ET660">
        <v>-2.0345599386928401E-2</v>
      </c>
      <c r="EU660">
        <v>0.26288291774108102</v>
      </c>
      <c r="EV660">
        <v>2.6174991944572E-3</v>
      </c>
      <c r="EW660">
        <v>-4.1222608160751399E-2</v>
      </c>
      <c r="EX660">
        <v>-0.17629397498239999</v>
      </c>
      <c r="EY660">
        <v>0.12524411686172199</v>
      </c>
      <c r="EZ660">
        <v>-0.189800325915712</v>
      </c>
      <c r="FA660">
        <v>3.44401121765259E-2</v>
      </c>
      <c r="FB660">
        <v>-4.9250856409344103E-2</v>
      </c>
      <c r="FC660">
        <v>8.3731254562735599E-2</v>
      </c>
      <c r="FD660">
        <v>1.1934211033803901E-2</v>
      </c>
      <c r="FE660">
        <v>-4.6400487917708198E-3</v>
      </c>
      <c r="FF660">
        <v>1.2296223212615601E-2</v>
      </c>
      <c r="FG660">
        <v>5.4388908029068303E-2</v>
      </c>
      <c r="FH660">
        <v>-5.5576616978214602E-2</v>
      </c>
      <c r="FI660">
        <v>-4.5722678623860702E-2</v>
      </c>
      <c r="FJ660">
        <v>-4.3963989901385503E-2</v>
      </c>
      <c r="FK660">
        <v>-9.4904116576799397E-2</v>
      </c>
      <c r="FL660">
        <v>-2.0218874669808401E-2</v>
      </c>
      <c r="FM660">
        <v>3.71777437976561E-2</v>
      </c>
      <c r="FN660">
        <v>0.118864522119111</v>
      </c>
      <c r="FO660">
        <v>7.9341879063576898E-2</v>
      </c>
      <c r="FP660">
        <v>-6.0236678291403202E-2</v>
      </c>
      <c r="FQ660">
        <v>-1.25570043564949E-2</v>
      </c>
      <c r="FR660">
        <v>3.3787276879593299E-2</v>
      </c>
      <c r="FT660">
        <v>6.0109412879683098E-2</v>
      </c>
      <c r="FU660">
        <v>-3.0010553109605102E-2</v>
      </c>
      <c r="FV660">
        <v>9.8393645021133097E-2</v>
      </c>
      <c r="FW660">
        <v>-4.1024220081453698E-2</v>
      </c>
      <c r="FX660">
        <v>0.121918883451144</v>
      </c>
      <c r="FY660">
        <v>5.9606704235193299E-2</v>
      </c>
      <c r="FZ660">
        <v>5.43080263014417E-2</v>
      </c>
      <c r="GA660">
        <v>1.8113673650077499E-2</v>
      </c>
      <c r="GB660">
        <v>-3.3506920317449798E-2</v>
      </c>
      <c r="GC660">
        <v>-8.5155935266811901E-3</v>
      </c>
      <c r="GD660">
        <v>-9.8386845911591095E-2</v>
      </c>
      <c r="GE660">
        <v>-6.7357777061261004E-2</v>
      </c>
      <c r="GG660">
        <v>-7.1221199505089303E-2</v>
      </c>
      <c r="GH660">
        <v>0.12883091385447201</v>
      </c>
      <c r="GI660">
        <v>6.8100127282377798E-2</v>
      </c>
      <c r="GJ660">
        <v>5.5469399922003497E-2</v>
      </c>
      <c r="GK660">
        <v>-1.0404282329545799E-2</v>
      </c>
      <c r="GL660">
        <v>4.0302054912899603E-3</v>
      </c>
      <c r="GM660">
        <v>-7.5210266277281307E-2</v>
      </c>
      <c r="GN660">
        <v>1.9255096594861201E-2</v>
      </c>
      <c r="GO660">
        <v>2.3191274340206298E-2</v>
      </c>
      <c r="GP660">
        <v>5.5259729197132401E-2</v>
      </c>
      <c r="GQ660">
        <v>0.14143222379061601</v>
      </c>
      <c r="GR660">
        <v>0.10765989536594101</v>
      </c>
      <c r="GS660">
        <v>-7.9939014085539398E-2</v>
      </c>
      <c r="GT660">
        <v>-4.1960006092267597E-2</v>
      </c>
      <c r="GU660">
        <v>-0.13078103911539099</v>
      </c>
      <c r="GV660">
        <v>-6.6031813184963498E-2</v>
      </c>
      <c r="GW660">
        <v>-2.19472358367057E-2</v>
      </c>
      <c r="GX660">
        <v>7.0797423359181294E-2</v>
      </c>
      <c r="GY660">
        <v>5.1096329480060397E-2</v>
      </c>
      <c r="GZ660">
        <v>-7.1327997557091294E-2</v>
      </c>
      <c r="HA660">
        <v>-5.7090177142527003E-2</v>
      </c>
      <c r="HB660">
        <v>-5.0747568366205101E-2</v>
      </c>
      <c r="HC660">
        <v>0.123362171325425</v>
      </c>
      <c r="HD660">
        <v>-0.21280333585309599</v>
      </c>
      <c r="HE660">
        <v>3.5325817952980301E-2</v>
      </c>
      <c r="HF660">
        <v>2.4584263883298302E-3</v>
      </c>
      <c r="HG660">
        <v>-3.69208555639489E-4</v>
      </c>
      <c r="HH660">
        <v>0.16081445974123201</v>
      </c>
      <c r="HI660">
        <v>8.4765160318056601E-2</v>
      </c>
      <c r="HJ660">
        <v>-3.6959887438570101E-2</v>
      </c>
      <c r="HL660">
        <v>-0.102029190202302</v>
      </c>
      <c r="HM660">
        <v>-1.6712770502636001E-2</v>
      </c>
      <c r="HN660">
        <v>-9.5976503962447196E-2</v>
      </c>
      <c r="HO660">
        <v>6.8567627931770403E-2</v>
      </c>
      <c r="HP660">
        <v>7.7020338176225805E-2</v>
      </c>
      <c r="HQ660">
        <v>3.7255544339132002E-2</v>
      </c>
      <c r="HR660">
        <v>4.1960946145991301E-2</v>
      </c>
      <c r="HS660">
        <v>-1.1438641831773601E-2</v>
      </c>
      <c r="HT660">
        <v>-2.2592023742618001E-2</v>
      </c>
      <c r="HU660">
        <v>-5.4148537492437802E-2</v>
      </c>
      <c r="HV660">
        <v>4.4273817002249402E-2</v>
      </c>
      <c r="HW660">
        <v>9.8498678926262101E-2</v>
      </c>
      <c r="HX660">
        <v>2.68784162472002E-2</v>
      </c>
      <c r="HY660">
        <v>4.4344411435304201E-3</v>
      </c>
      <c r="HZ660">
        <v>6.4809336254256805E-2</v>
      </c>
      <c r="IA660">
        <v>-1.9130912187392799E-2</v>
      </c>
      <c r="IB660">
        <v>-1.1306546457490199E-2</v>
      </c>
      <c r="IC660">
        <v>-1.64158969710115E-2</v>
      </c>
      <c r="ID660">
        <v>3.3844046811282197E-2</v>
      </c>
      <c r="IE660">
        <v>3.1648259209759999E-2</v>
      </c>
      <c r="IF660">
        <v>0.13351417637750301</v>
      </c>
      <c r="IG660">
        <v>4.7667078251834E-2</v>
      </c>
      <c r="IH660">
        <v>-6.6365035218041199E-2</v>
      </c>
      <c r="II660">
        <v>-6.0037172897864401E-2</v>
      </c>
      <c r="IJ660">
        <v>-9.9858647627115701E-2</v>
      </c>
      <c r="IK660">
        <v>0.119028931658249</v>
      </c>
      <c r="IL660">
        <v>9.4166238341131206E-2</v>
      </c>
      <c r="IM660">
        <v>0.100018592820561</v>
      </c>
      <c r="IN660">
        <v>-0.117291992592072</v>
      </c>
      <c r="IO660">
        <v>-4.9846561523736498E-3</v>
      </c>
      <c r="IP660">
        <v>-0.13749520994679201</v>
      </c>
      <c r="IQ660">
        <v>-0.25680746894067902</v>
      </c>
      <c r="IR660">
        <v>1.13508718641242E-2</v>
      </c>
      <c r="IS660">
        <v>0.118713203664811</v>
      </c>
      <c r="IT660">
        <v>7.7392810453602606E-2</v>
      </c>
      <c r="IU660">
        <v>0.27465411912999099</v>
      </c>
      <c r="IV660">
        <v>6.1578091663250199E-2</v>
      </c>
      <c r="IW660">
        <v>-0.105343989798712</v>
      </c>
      <c r="IX660">
        <v>1.6341769696737202E-2</v>
      </c>
      <c r="IY660">
        <v>-5.2495055479084798E-2</v>
      </c>
      <c r="IZ660">
        <v>-2.64183075159963E-2</v>
      </c>
      <c r="JA660">
        <v>1.14013206257368E-2</v>
      </c>
      <c r="JB660">
        <v>0.12170761001471</v>
      </c>
      <c r="JC660">
        <v>-3.5770921112998601E-2</v>
      </c>
      <c r="JD660">
        <v>0.20381294270919201</v>
      </c>
      <c r="JE660">
        <v>4.7219275074894498E-2</v>
      </c>
      <c r="JF660">
        <v>3.6484626980381997E-2</v>
      </c>
      <c r="JG660">
        <v>-8.9828393993229796E-2</v>
      </c>
      <c r="JH660">
        <v>2.0110690820729402E-2</v>
      </c>
      <c r="JI660">
        <v>0.11074939866375599</v>
      </c>
      <c r="JJ660">
        <v>-1.34679366965429E-2</v>
      </c>
      <c r="JK660">
        <v>-0.117274418971647</v>
      </c>
      <c r="JL660">
        <v>-0.101034887302376</v>
      </c>
      <c r="JM660">
        <v>-6.24085447270772E-2</v>
      </c>
    </row>
    <row r="661" spans="1:273" x14ac:dyDescent="0.25">
      <c r="A661" s="35">
        <v>44426</v>
      </c>
      <c r="B661" s="31" t="s">
        <v>1791</v>
      </c>
      <c r="C661" t="s">
        <v>1733</v>
      </c>
      <c r="D661" t="s">
        <v>1900</v>
      </c>
      <c r="E661" s="27">
        <v>0</v>
      </c>
      <c r="F661" s="8">
        <v>-41432.51</v>
      </c>
      <c r="G661" s="16">
        <f>VLOOKUP(C661,dFundos!$A$1:$B$28,2,FALSE)</f>
        <v>19391009000107</v>
      </c>
      <c r="H661" s="13"/>
      <c r="I661">
        <f>_xll.ECONOMATICA(G661,"VOLATILITY","1Y",A661)</f>
        <v>3.6020483404499801</v>
      </c>
      <c r="J661">
        <f>_xll.ECONOMATICA(G661,"NAV","1D",A661)</f>
        <v>211.51233400008601</v>
      </c>
      <c r="K661">
        <f>_xll.ECONOMATICA(G661,"NAV","1D",A661+1)</f>
        <v>211.831165000098</v>
      </c>
      <c r="L661" s="6"/>
      <c r="M661">
        <v>0.24569083307142101</v>
      </c>
      <c r="N661">
        <v>-8.1376549496781095E-2</v>
      </c>
      <c r="O661">
        <v>2.0688802942458999E-2</v>
      </c>
      <c r="P661">
        <v>9.8907795654667993E-2</v>
      </c>
      <c r="Q661">
        <v>-8.0640698797651601E-3</v>
      </c>
      <c r="R661">
        <v>-5.0924381594086299E-2</v>
      </c>
      <c r="S661">
        <v>2.6738318410934901E-2</v>
      </c>
      <c r="T661">
        <v>0.15476820535695901</v>
      </c>
      <c r="U661">
        <v>-0.13845419907738701</v>
      </c>
      <c r="V661">
        <v>-0.13613548353532701</v>
      </c>
      <c r="W661">
        <v>0.24190771582652801</v>
      </c>
      <c r="X661">
        <v>-0.305282267981966</v>
      </c>
      <c r="Y661">
        <v>0.13286017965583599</v>
      </c>
      <c r="AA661">
        <v>0.113588042586343</v>
      </c>
      <c r="AB661">
        <v>4.5343947567744201E-2</v>
      </c>
      <c r="AC661">
        <v>-4.3509778424777303E-2</v>
      </c>
      <c r="AD661">
        <v>0.148119403274904</v>
      </c>
      <c r="AE661">
        <v>-6.4446885517099905E-4</v>
      </c>
      <c r="AF661">
        <v>-0.26477172723389197</v>
      </c>
      <c r="AG661">
        <v>0.12813670618925199</v>
      </c>
      <c r="AH661">
        <v>-7.8952676813059994E-2</v>
      </c>
      <c r="AI661">
        <v>-5.9606435843306799E-2</v>
      </c>
      <c r="AJ661">
        <v>1.93920814126614E-2</v>
      </c>
      <c r="AK661">
        <v>-8.2666574326140094E-2</v>
      </c>
      <c r="AL661">
        <v>-0.20597897455445499</v>
      </c>
      <c r="AM661">
        <v>-3.3262288525293102E-2</v>
      </c>
      <c r="AN661">
        <v>-5.3375977222458501E-2</v>
      </c>
      <c r="AO661">
        <v>-2.3367232552118401E-2</v>
      </c>
      <c r="AP661">
        <v>-0.30687384733028</v>
      </c>
      <c r="AQ661">
        <v>0.145982697722502</v>
      </c>
      <c r="AR661">
        <v>-5.1928115772170699E-2</v>
      </c>
      <c r="AS661">
        <v>8.6394489699159693E-2</v>
      </c>
      <c r="AT661">
        <v>-0.29513228628275101</v>
      </c>
      <c r="AU661">
        <v>0.11144872696604601</v>
      </c>
      <c r="AV661">
        <v>-5.9147812862647697E-2</v>
      </c>
      <c r="AW661">
        <v>-0.19254994149377999</v>
      </c>
      <c r="AX661">
        <v>6.2972991509013795E-2</v>
      </c>
      <c r="AZ661">
        <v>0.28616991967283001</v>
      </c>
      <c r="BA661">
        <v>7.0423667602881296E-2</v>
      </c>
      <c r="BB661">
        <v>0.15745977507322101</v>
      </c>
      <c r="BC661">
        <v>9.9551298262667808E-3</v>
      </c>
      <c r="BD661">
        <v>-0.111941102477431</v>
      </c>
      <c r="BE661">
        <v>0.147917495087313</v>
      </c>
      <c r="BF661">
        <v>0.14748089870408901</v>
      </c>
      <c r="BG661">
        <v>-6.7558031787484693E-2</v>
      </c>
      <c r="BH661">
        <v>-0.26347615785198297</v>
      </c>
      <c r="BI661">
        <v>-8.8550803138787201E-2</v>
      </c>
      <c r="BJ661">
        <v>2.7228274120716399E-2</v>
      </c>
      <c r="BK661">
        <v>-1.8510832796891901E-2</v>
      </c>
      <c r="BL661">
        <v>-0.18707302006078</v>
      </c>
      <c r="BM661">
        <v>7.7073114880477104E-3</v>
      </c>
      <c r="BO661">
        <v>5.7702978483575897E-2</v>
      </c>
      <c r="BP661">
        <v>-0.21826798638358</v>
      </c>
      <c r="BQ661">
        <v>-0.155273389282229</v>
      </c>
      <c r="BR661">
        <v>0.275724199491378</v>
      </c>
      <c r="BS661">
        <v>-0.67051350488327399</v>
      </c>
      <c r="BT661">
        <v>-0.21915286852163299</v>
      </c>
      <c r="BU661">
        <v>-0.12759108876707601</v>
      </c>
      <c r="BV661">
        <v>-0.62299833534780202</v>
      </c>
      <c r="BW661">
        <v>-2.3775108093104801E-2</v>
      </c>
      <c r="BX661">
        <v>-0.169687951256492</v>
      </c>
      <c r="BY661">
        <v>-0.27076398309873201</v>
      </c>
      <c r="BZ661">
        <v>5.9245737247692901E-2</v>
      </c>
      <c r="CA661">
        <v>0.24494832832715499</v>
      </c>
      <c r="CB661">
        <v>0.12765637893608101</v>
      </c>
      <c r="CC661">
        <v>3.39711892593186E-2</v>
      </c>
      <c r="CD661">
        <v>0.117289808986243</v>
      </c>
      <c r="CE661">
        <v>0.26023838508990599</v>
      </c>
      <c r="CF661">
        <v>-8.4666199927596594E-2</v>
      </c>
      <c r="CG661">
        <v>5.5053951655281697E-4</v>
      </c>
      <c r="CH661">
        <v>0.183517485675111</v>
      </c>
      <c r="CI661">
        <v>0.113435807179485</v>
      </c>
      <c r="CJ661">
        <v>0.238722188259999</v>
      </c>
      <c r="CK661">
        <v>-0.33768537277865102</v>
      </c>
      <c r="CL661">
        <v>6.8896770608262201E-2</v>
      </c>
      <c r="CM661">
        <v>-0.35752375943047798</v>
      </c>
      <c r="CN661">
        <v>0.20784170101251201</v>
      </c>
      <c r="CO661">
        <v>-9.4055876888887696E-2</v>
      </c>
      <c r="CP661">
        <v>0.317376494422206</v>
      </c>
      <c r="CQ661">
        <v>9.6236118042725097E-2</v>
      </c>
      <c r="CR661">
        <v>-8.5171882528811693E-2</v>
      </c>
      <c r="CS661">
        <v>0.184086840272357</v>
      </c>
      <c r="CT661">
        <v>-0.14639113642260801</v>
      </c>
      <c r="CU661">
        <v>0.109301892916847</v>
      </c>
      <c r="CV661">
        <v>4.5205166497908102E-2</v>
      </c>
      <c r="CW661">
        <v>7.5803586332767695E-2</v>
      </c>
      <c r="CX661">
        <v>0.104515260500193</v>
      </c>
      <c r="CY661">
        <v>8.9232277423434397E-2</v>
      </c>
      <c r="CZ661">
        <v>-1.1832878954010099E-3</v>
      </c>
      <c r="DB661">
        <v>-0.175629479235795</v>
      </c>
      <c r="DC661">
        <v>8.0683590567787206E-2</v>
      </c>
      <c r="DD661">
        <v>0.35663868929987103</v>
      </c>
      <c r="DE661">
        <v>1.8327658654016001E-2</v>
      </c>
      <c r="DG661">
        <v>0.226419937098399</v>
      </c>
      <c r="DH661">
        <v>6.7543190380092696E-2</v>
      </c>
      <c r="DI661">
        <v>-0.230602800911583</v>
      </c>
      <c r="DJ661">
        <v>-0.31841081163293</v>
      </c>
      <c r="DK661">
        <v>0.13593634903372701</v>
      </c>
      <c r="DL661">
        <v>0.34813146066881001</v>
      </c>
      <c r="DM661">
        <v>-0.37223085928417299</v>
      </c>
      <c r="DN661">
        <v>-0.15705933865319799</v>
      </c>
      <c r="DO661">
        <v>-0.48752365182736002</v>
      </c>
      <c r="DP661">
        <v>6.98726322298171E-2</v>
      </c>
      <c r="DQ661">
        <v>-7.8787298480165205E-2</v>
      </c>
      <c r="DR661">
        <v>1.57201560796238E-2</v>
      </c>
      <c r="DS661">
        <v>0.17214157087437301</v>
      </c>
      <c r="DT661">
        <v>0.47718199130031302</v>
      </c>
      <c r="DU661">
        <v>0.155610154797614</v>
      </c>
      <c r="DV661">
        <v>2.03988020075485E-4</v>
      </c>
      <c r="DW661">
        <v>-0.39331156303887799</v>
      </c>
      <c r="DX661">
        <v>2.9246702069940501E-2</v>
      </c>
      <c r="DY661">
        <v>0.17097824911616</v>
      </c>
      <c r="DZ661">
        <v>0.32742083330958799</v>
      </c>
      <c r="EA661">
        <v>0.64292616953025605</v>
      </c>
      <c r="EB661">
        <v>0.30112969307083398</v>
      </c>
      <c r="EC661">
        <v>3.1958912586560501E-2</v>
      </c>
      <c r="ED661">
        <v>0.54705440034012998</v>
      </c>
      <c r="EE661">
        <v>0.71041769278963296</v>
      </c>
      <c r="EF661">
        <v>5.2206250984454501E-3</v>
      </c>
      <c r="EG661">
        <v>-5.9960709677398E-2</v>
      </c>
      <c r="EH661">
        <v>-0.117587411477871</v>
      </c>
      <c r="EI661">
        <v>5.6645258155185697E-4</v>
      </c>
      <c r="EJ661">
        <v>8.86014331626939E-3</v>
      </c>
      <c r="EM661">
        <v>0.46624985334347002</v>
      </c>
      <c r="EN661">
        <v>0.30595504413213298</v>
      </c>
      <c r="EO661">
        <v>0.35725463403650798</v>
      </c>
      <c r="EP661">
        <v>0.31803639576537501</v>
      </c>
      <c r="EQ661">
        <v>-0.39929170052346302</v>
      </c>
      <c r="ER661">
        <v>0.441279320330068</v>
      </c>
      <c r="ES661">
        <v>-3.4047424378513803E-2</v>
      </c>
      <c r="ET661">
        <v>-4.21889764766092E-2</v>
      </c>
      <c r="EU661">
        <v>0.321927366712771</v>
      </c>
      <c r="EV661">
        <v>-0.36421173817871</v>
      </c>
      <c r="EW661">
        <v>-0.24066920341283499</v>
      </c>
      <c r="EX661">
        <v>-0.31444085980183401</v>
      </c>
      <c r="EY661">
        <v>-0.19155659292664501</v>
      </c>
      <c r="EZ661">
        <v>-0.16394738267990799</v>
      </c>
      <c r="FA661">
        <v>-3.6638961319113199E-2</v>
      </c>
      <c r="FB661">
        <v>-0.71428362753067598</v>
      </c>
      <c r="FC661">
        <v>0.228631319623673</v>
      </c>
      <c r="FD661">
        <v>-0.19269269851065501</v>
      </c>
      <c r="FE661">
        <v>5.5176777823362499E-2</v>
      </c>
      <c r="FF661">
        <v>0.52672004549094698</v>
      </c>
      <c r="FG661">
        <v>5.7298942738270901E-2</v>
      </c>
      <c r="FH661">
        <v>-0.25545205280650402</v>
      </c>
      <c r="FI661">
        <v>-5.0190143429063E-2</v>
      </c>
      <c r="FJ661">
        <v>0.12980706305825199</v>
      </c>
      <c r="FK661">
        <v>0.32947087020147597</v>
      </c>
      <c r="FL661">
        <v>-0.471273378570913</v>
      </c>
      <c r="FM661">
        <v>-0.15538353372903699</v>
      </c>
      <c r="FN661">
        <v>-3.30744554048579E-2</v>
      </c>
      <c r="FO661">
        <v>8.8197738114104099E-2</v>
      </c>
      <c r="FP661">
        <v>-0.21563934378718799</v>
      </c>
      <c r="FQ661">
        <v>-0.12518689327407601</v>
      </c>
      <c r="FR661">
        <v>5.3061256585351699E-2</v>
      </c>
      <c r="FT661">
        <v>-1.8722492313827401E-3</v>
      </c>
      <c r="FU661">
        <v>3.4668389889702701E-2</v>
      </c>
      <c r="FV661">
        <v>0.30906531828804901</v>
      </c>
      <c r="FW661">
        <v>0.15105544862308301</v>
      </c>
      <c r="FX661">
        <v>0.112472681757936</v>
      </c>
      <c r="FY661">
        <v>0.19730596759472999</v>
      </c>
      <c r="FZ661">
        <v>5.2840811076748699E-2</v>
      </c>
      <c r="GA661">
        <v>4.77995179608115E-2</v>
      </c>
      <c r="GB661">
        <v>0.128955033324019</v>
      </c>
      <c r="GC661">
        <v>0.245045366136765</v>
      </c>
      <c r="GD661">
        <v>0.27733400092984101</v>
      </c>
      <c r="GE661">
        <v>-5.8825415089813801E-2</v>
      </c>
      <c r="GG661">
        <v>-1.50978664350987E-2</v>
      </c>
      <c r="GH661">
        <v>-9.5461839555355296E-2</v>
      </c>
      <c r="GI661">
        <v>0.25385009284946097</v>
      </c>
      <c r="GJ661">
        <v>0.28105750043323502</v>
      </c>
      <c r="GK661">
        <v>-0.29922541643827599</v>
      </c>
      <c r="GL661">
        <v>0.26417192530061601</v>
      </c>
      <c r="GM661">
        <v>0.10640712989697899</v>
      </c>
      <c r="GN661">
        <v>-6.8791785088251303E-2</v>
      </c>
      <c r="GO661">
        <v>0.35496107284416201</v>
      </c>
      <c r="GP661">
        <v>0.24435856375930601</v>
      </c>
      <c r="GQ661">
        <v>-9.8582805640035104E-2</v>
      </c>
      <c r="GR661">
        <v>-0.100914021186327</v>
      </c>
      <c r="GS661">
        <v>-0.18154607842007001</v>
      </c>
      <c r="GT661">
        <v>7.2667722270125495E-2</v>
      </c>
      <c r="GU661">
        <v>5.9973388306389097E-2</v>
      </c>
      <c r="GV661">
        <v>-0.102072487970872</v>
      </c>
      <c r="GW661">
        <v>-5.9081896324642003E-3</v>
      </c>
      <c r="GX661">
        <v>0.21446991268021501</v>
      </c>
      <c r="GY661">
        <v>-0.114427614880697</v>
      </c>
      <c r="GZ661">
        <v>-0.100738461060246</v>
      </c>
      <c r="HA661">
        <v>1.4658904729003599E-2</v>
      </c>
      <c r="HB661">
        <v>-1.06229073026043E-2</v>
      </c>
      <c r="HC661">
        <v>-0.170865321706515</v>
      </c>
      <c r="HD661">
        <v>0.264719175720529</v>
      </c>
      <c r="HE661">
        <v>0.114093657248304</v>
      </c>
      <c r="HF661">
        <v>0.40596269773232102</v>
      </c>
      <c r="HG661">
        <v>0.112785893543332</v>
      </c>
      <c r="HH661">
        <v>3.8365387990779702E-2</v>
      </c>
      <c r="HI661">
        <v>-0.55460707808379095</v>
      </c>
      <c r="HJ661">
        <v>-0.101014175925229</v>
      </c>
      <c r="HL661">
        <v>0.19657010616356299</v>
      </c>
      <c r="HM661">
        <v>-0.196924058673176</v>
      </c>
      <c r="HN661">
        <v>7.7952622268639998E-2</v>
      </c>
      <c r="HO661">
        <v>8.8554349531477797E-2</v>
      </c>
      <c r="HP661">
        <v>-7.4370836955495206E-5</v>
      </c>
      <c r="HQ661">
        <v>1.0550942715781299E-2</v>
      </c>
      <c r="HR661">
        <v>0.235644291205972</v>
      </c>
      <c r="HS661">
        <v>0.19063412073592201</v>
      </c>
      <c r="HT661">
        <v>0.13620785593957399</v>
      </c>
      <c r="HU661">
        <v>9.0108677977696103E-2</v>
      </c>
      <c r="HV661">
        <v>0.112694154631754</v>
      </c>
      <c r="HW661">
        <v>0.38514635089086402</v>
      </c>
      <c r="HX661">
        <v>6.5712383729987806E-2</v>
      </c>
      <c r="HY661">
        <v>8.0208134750137106E-2</v>
      </c>
      <c r="HZ661">
        <v>-0.11284180418442701</v>
      </c>
      <c r="IA661">
        <v>-2.0133167618041601E-2</v>
      </c>
      <c r="IB661">
        <v>-2.9645184531546E-2</v>
      </c>
      <c r="IC661">
        <v>-2.0570892684190802E-2</v>
      </c>
      <c r="ID661">
        <v>0.131537372180901</v>
      </c>
      <c r="IE661">
        <v>-0.1315700307714</v>
      </c>
      <c r="IF661">
        <v>9.4614239060320002E-2</v>
      </c>
      <c r="IG661">
        <v>5.6163029876188403E-2</v>
      </c>
      <c r="IH661">
        <v>-5.3145337005844298E-2</v>
      </c>
      <c r="II661">
        <v>-8.7529903339600396E-2</v>
      </c>
      <c r="IJ661">
        <v>4.7572498624504099E-2</v>
      </c>
      <c r="IK661">
        <v>-7.5624976852850495E-2</v>
      </c>
      <c r="IL661">
        <v>0.40864432903617898</v>
      </c>
      <c r="IM661">
        <v>0.189294928350137</v>
      </c>
      <c r="IN661">
        <v>0.40000310236791797</v>
      </c>
      <c r="IO661">
        <v>0.41345383870066099</v>
      </c>
      <c r="IP661">
        <v>0.10756053015939</v>
      </c>
      <c r="IQ661">
        <v>-5.13004591084609E-2</v>
      </c>
      <c r="IR661">
        <v>5.9308167328708798E-2</v>
      </c>
      <c r="IS661">
        <v>9.4827730208635296E-3</v>
      </c>
      <c r="IT661">
        <v>0.56689514876779901</v>
      </c>
      <c r="IU661">
        <v>-9.9788868828909499E-2</v>
      </c>
      <c r="IV661">
        <v>-0.28374316771078201</v>
      </c>
      <c r="IW661">
        <v>-0.31368990257760698</v>
      </c>
      <c r="IX661">
        <v>-0.22417793834392799</v>
      </c>
      <c r="IY661">
        <v>0.47048400392668599</v>
      </c>
      <c r="IZ661">
        <v>0.26824481665244099</v>
      </c>
      <c r="JA661">
        <v>-8.3583233663375694E-2</v>
      </c>
      <c r="JB661">
        <v>-0.21199196999077699</v>
      </c>
      <c r="JC661">
        <v>6.4742103859316599E-2</v>
      </c>
      <c r="JD661">
        <v>5.5412081019312602E-2</v>
      </c>
      <c r="JE661">
        <v>0.105774973599182</v>
      </c>
      <c r="JF661">
        <v>-4.1176647300744697E-2</v>
      </c>
      <c r="JG661">
        <v>8.8476667951908894E-2</v>
      </c>
      <c r="JH661">
        <v>7.59222748456523E-3</v>
      </c>
      <c r="JI661">
        <v>8.1460483670525705E-2</v>
      </c>
      <c r="JJ661">
        <v>-6.0930749532417401E-2</v>
      </c>
      <c r="JK661">
        <v>-0.15909067269603799</v>
      </c>
      <c r="JL661">
        <v>-0.72212029726870197</v>
      </c>
      <c r="JM661">
        <v>0.63707164354127599</v>
      </c>
    </row>
    <row r="662" spans="1:273" x14ac:dyDescent="0.25">
      <c r="A662" s="35">
        <v>44426</v>
      </c>
      <c r="B662" s="31" t="s">
        <v>1791</v>
      </c>
      <c r="C662" t="s">
        <v>1745</v>
      </c>
      <c r="D662" t="s">
        <v>1900</v>
      </c>
      <c r="E662" s="27">
        <v>0</v>
      </c>
      <c r="F662" s="8">
        <v>-160308.38</v>
      </c>
      <c r="G662" s="16">
        <f>VLOOKUP(C662,dFundos!$A$1:$B$28,2,FALSE)</f>
        <v>26111809000184</v>
      </c>
      <c r="H662" s="13"/>
      <c r="I662">
        <f>_xll.ECONOMATICA(G662,"VOLATILITY","1Y",A662)</f>
        <v>5.8715060704344104</v>
      </c>
      <c r="J662">
        <f>_xll.ECONOMATICA(G662,"NAV","1D",A662)</f>
        <v>143.499000000069</v>
      </c>
      <c r="K662">
        <f>_xll.ECONOMATICA(G662,"NAV","1D",A662+1)</f>
        <v>144.19654599996301</v>
      </c>
      <c r="L662" s="6"/>
      <c r="M662">
        <v>-0.343921349940501</v>
      </c>
      <c r="N662">
        <v>0.15396396884170799</v>
      </c>
      <c r="O662">
        <v>-3.5155992463842302E-2</v>
      </c>
      <c r="P662">
        <v>0.14959765958337801</v>
      </c>
      <c r="Q662">
        <v>8.1801777196233202E-2</v>
      </c>
      <c r="R662">
        <v>-0.16130831072587201</v>
      </c>
      <c r="S662">
        <v>-2.6159145818382998E-2</v>
      </c>
      <c r="T662">
        <v>0.33665004029899098</v>
      </c>
      <c r="U662">
        <v>-0.49569235161470698</v>
      </c>
      <c r="V662">
        <v>0.54163814093044504</v>
      </c>
      <c r="W662">
        <v>-0.102840983254282</v>
      </c>
      <c r="X662">
        <v>-0.538490628969157</v>
      </c>
      <c r="Y662">
        <v>8.6537156857957598E-2</v>
      </c>
      <c r="AA662">
        <v>-0.31262196162060701</v>
      </c>
      <c r="AB662">
        <v>0.35067385615548102</v>
      </c>
      <c r="AC662">
        <v>-0.61234453960423696</v>
      </c>
      <c r="AD662">
        <v>-7.27486517462239E-2</v>
      </c>
      <c r="AE662">
        <v>0.49992263629974298</v>
      </c>
      <c r="AF662">
        <v>2.1238402405288102E-2</v>
      </c>
      <c r="AG662">
        <v>-0.15186653290584201</v>
      </c>
      <c r="AH662">
        <v>-9.7006963642343194E-2</v>
      </c>
      <c r="AI662">
        <v>-0.38958164923315097</v>
      </c>
      <c r="AJ662">
        <v>-0.48731756578490598</v>
      </c>
      <c r="AK662">
        <v>0.28285077041800799</v>
      </c>
      <c r="AL662">
        <v>-0.438137869969069</v>
      </c>
      <c r="AM662">
        <v>0.19219274490751601</v>
      </c>
      <c r="AN662">
        <v>9.8458725005912101E-2</v>
      </c>
      <c r="AO662">
        <v>-0.54149476673046604</v>
      </c>
      <c r="AP662">
        <v>-0.19492818319122299</v>
      </c>
      <c r="AQ662">
        <v>0.25775513495318603</v>
      </c>
      <c r="AR662">
        <v>0.35816524941765199</v>
      </c>
      <c r="AS662">
        <v>-0.57600268746682604</v>
      </c>
      <c r="AT662">
        <v>0.424254622703302</v>
      </c>
      <c r="AU662">
        <v>-0.274513985004887</v>
      </c>
      <c r="AV662">
        <v>0.15868170630710701</v>
      </c>
      <c r="AW662">
        <v>0.38389990477298902</v>
      </c>
      <c r="AX662">
        <v>0.20008878491353199</v>
      </c>
      <c r="AZ662">
        <v>0.29445876261888798</v>
      </c>
      <c r="BA662">
        <v>0.20110656550969</v>
      </c>
      <c r="BB662">
        <v>-2.26547398597177E-2</v>
      </c>
      <c r="BC662">
        <v>-2.4639494131406502E-2</v>
      </c>
      <c r="BD662">
        <v>-6.9486197753576603E-2</v>
      </c>
      <c r="BE662">
        <v>0.48846317349671198</v>
      </c>
      <c r="BF662">
        <v>7.7566358231706503E-2</v>
      </c>
      <c r="BG662">
        <v>1.7348155779473001E-2</v>
      </c>
      <c r="BH662">
        <v>-8.3472429196263007E-2</v>
      </c>
      <c r="BI662">
        <v>-0.285753313528403</v>
      </c>
      <c r="BJ662">
        <v>-0.14184612637109201</v>
      </c>
      <c r="BK662">
        <v>-1.1761081743316</v>
      </c>
      <c r="BL662">
        <v>0.45547454519692099</v>
      </c>
      <c r="BM662">
        <v>-0.84827663131363795</v>
      </c>
      <c r="BO662">
        <v>0.50552094235172296</v>
      </c>
      <c r="BP662">
        <v>0.76552774571609905</v>
      </c>
      <c r="BQ662">
        <v>1.0788306957692799</v>
      </c>
      <c r="BR662">
        <v>0.151112083949556</v>
      </c>
      <c r="BS662">
        <v>-0.19396882289584</v>
      </c>
      <c r="BT662">
        <v>-0.139164261508995</v>
      </c>
      <c r="BU662">
        <v>7.4193899672536603E-2</v>
      </c>
      <c r="BV662">
        <v>-0.60119899844721703</v>
      </c>
      <c r="BW662">
        <v>0.60151506859256199</v>
      </c>
      <c r="BX662">
        <v>0.225873685121769</v>
      </c>
      <c r="BY662">
        <v>4.0046423418971203E-2</v>
      </c>
      <c r="BZ662">
        <v>-0.22031644903108799</v>
      </c>
      <c r="CA662">
        <v>0.15571921067021299</v>
      </c>
      <c r="CB662">
        <v>-1.83784468390513E-2</v>
      </c>
      <c r="CC662">
        <v>0.30099379491730399</v>
      </c>
      <c r="CD662">
        <v>0.36916774151905002</v>
      </c>
      <c r="CE662">
        <v>0.21129922697582501</v>
      </c>
      <c r="CF662">
        <v>0.115390706741891</v>
      </c>
      <c r="CG662">
        <v>0.249965266084473</v>
      </c>
      <c r="CH662">
        <v>-0.28001399468848798</v>
      </c>
      <c r="CI662">
        <v>0.23541194113931899</v>
      </c>
      <c r="CJ662">
        <v>9.6603131896699806E-2</v>
      </c>
      <c r="CK662">
        <v>0.13118801234668401</v>
      </c>
      <c r="CL662">
        <v>0.31705809087725401</v>
      </c>
      <c r="CM662">
        <v>-0.17250304117624199</v>
      </c>
      <c r="CN662">
        <v>0.108685375198547</v>
      </c>
      <c r="CO662">
        <v>-0.34013628182947298</v>
      </c>
      <c r="CP662">
        <v>0.19119785774819301</v>
      </c>
      <c r="CQ662">
        <v>8.3550178896985003E-2</v>
      </c>
      <c r="CR662">
        <v>5.4944025214354E-2</v>
      </c>
      <c r="CS662">
        <v>0.51065856168861501</v>
      </c>
      <c r="CT662">
        <v>0.34322147148486698</v>
      </c>
      <c r="CU662">
        <v>0.22770123250666099</v>
      </c>
      <c r="CV662">
        <v>-2.8313782877376101E-2</v>
      </c>
      <c r="CW662">
        <v>-0.35018075204789101</v>
      </c>
      <c r="CX662">
        <v>7.6805844037153306E-2</v>
      </c>
      <c r="CY662">
        <v>0.30131573821563501</v>
      </c>
      <c r="CZ662">
        <v>4.6564054719056003E-2</v>
      </c>
      <c r="DB662">
        <v>0.24098508274619199</v>
      </c>
      <c r="DC662">
        <v>0.12001299855910499</v>
      </c>
      <c r="DD662">
        <v>0.20423871355887999</v>
      </c>
      <c r="DE662">
        <v>-1.1480697048682501E-2</v>
      </c>
      <c r="DG662">
        <v>-0.111369740807277</v>
      </c>
      <c r="DH662">
        <v>0.13795181512250601</v>
      </c>
      <c r="DI662">
        <v>-0.59034382793470297</v>
      </c>
      <c r="DJ662">
        <v>0.50921317779284403</v>
      </c>
      <c r="DK662">
        <v>0.94448531199304897</v>
      </c>
      <c r="DL662">
        <v>-0.29236298514661002</v>
      </c>
      <c r="DM662">
        <v>0.35036175122513702</v>
      </c>
      <c r="DN662">
        <v>-0.180333186926873</v>
      </c>
      <c r="DO662">
        <v>0.31938361207721799</v>
      </c>
      <c r="DP662">
        <v>-0.42974592815880902</v>
      </c>
      <c r="DQ662">
        <v>0.15417896611324999</v>
      </c>
      <c r="DR662">
        <v>0.10116423454746799</v>
      </c>
      <c r="DS662">
        <v>7.3624077049316797E-2</v>
      </c>
      <c r="DT662">
        <v>-0.241805043242493</v>
      </c>
      <c r="DU662">
        <v>-0.193624378971435</v>
      </c>
      <c r="DV662">
        <v>-0.11841540090244999</v>
      </c>
      <c r="DW662">
        <v>-0.15229747587</v>
      </c>
      <c r="DX662">
        <v>-0.59129154551555996</v>
      </c>
      <c r="DY662">
        <v>0.72973291426023901</v>
      </c>
      <c r="DZ662">
        <v>-0.75518565390666503</v>
      </c>
      <c r="EA662">
        <v>0.70922635750321195</v>
      </c>
      <c r="EB662">
        <v>0.46790314900135899</v>
      </c>
      <c r="EC662">
        <v>0.37892241398367299</v>
      </c>
      <c r="ED662">
        <v>7.7546374450321295E-2</v>
      </c>
      <c r="EE662">
        <v>0.40326708385691701</v>
      </c>
      <c r="EF662">
        <v>0.20928290050505899</v>
      </c>
      <c r="EG662">
        <v>-0.12560317227325901</v>
      </c>
      <c r="EH662">
        <v>-0.32092578203446498</v>
      </c>
      <c r="EI662">
        <v>0.36689934750029402</v>
      </c>
      <c r="EJ662">
        <v>8.88847722308128E-2</v>
      </c>
      <c r="EM662">
        <v>0.181227378743642</v>
      </c>
      <c r="EN662">
        <v>-0.26617338789947098</v>
      </c>
      <c r="EO662">
        <v>0.165356138495554</v>
      </c>
      <c r="EP662">
        <v>-0.97311476311006095</v>
      </c>
      <c r="EQ662">
        <v>0.173084076050145</v>
      </c>
      <c r="ER662">
        <v>7.8644395580340601E-2</v>
      </c>
      <c r="ES662">
        <v>-0.88230993860633999</v>
      </c>
      <c r="ET662">
        <v>-0.54969472521406704</v>
      </c>
      <c r="EU662">
        <v>0.41377143697900498</v>
      </c>
      <c r="EV662">
        <v>-5.49665798644128E-2</v>
      </c>
      <c r="EW662">
        <v>-0.26387473135400802</v>
      </c>
      <c r="EX662">
        <v>-2.5011139223352099E-2</v>
      </c>
      <c r="EY662">
        <v>0.54966671632428199</v>
      </c>
      <c r="EZ662">
        <v>-1.3057027958893701</v>
      </c>
      <c r="FA662">
        <v>0.218101594327891</v>
      </c>
      <c r="FB662">
        <v>-3.6037869904248503E-2</v>
      </c>
      <c r="FC662">
        <v>0.93440144064516095</v>
      </c>
      <c r="FD662">
        <v>-0.129878280313278</v>
      </c>
      <c r="FE662">
        <v>0.14843090812064499</v>
      </c>
      <c r="FF662">
        <v>-0.15105126067283001</v>
      </c>
      <c r="FG662">
        <v>0.49292392777715599</v>
      </c>
      <c r="FH662">
        <v>-0.86559197161477597</v>
      </c>
      <c r="FI662">
        <v>0.41402224032935903</v>
      </c>
      <c r="FJ662">
        <v>-0.217542933933146</v>
      </c>
      <c r="FK662">
        <v>-0.34593036916703601</v>
      </c>
      <c r="FL662">
        <v>-0.54377242013288196</v>
      </c>
      <c r="FM662">
        <v>0.50153755673818501</v>
      </c>
      <c r="FN662">
        <v>0.14903611790941801</v>
      </c>
      <c r="FO662">
        <v>-9.8908596919500297E-2</v>
      </c>
      <c r="FP662">
        <v>0.43010350673284797</v>
      </c>
      <c r="FQ662">
        <v>0.146463752935233</v>
      </c>
      <c r="FR662">
        <v>0.111393657789449</v>
      </c>
      <c r="FT662">
        <v>0.41271925565524697</v>
      </c>
      <c r="FU662">
        <v>0.19552817411749901</v>
      </c>
      <c r="FV662">
        <v>-3.3565038847882499E-2</v>
      </c>
      <c r="FW662">
        <v>0.32135212495631998</v>
      </c>
      <c r="FX662">
        <v>2.73820814982173E-2</v>
      </c>
      <c r="FY662">
        <v>0.166589125910832</v>
      </c>
      <c r="FZ662">
        <v>4.0305252332473201E-2</v>
      </c>
      <c r="GA662">
        <v>-8.6496569656446795E-2</v>
      </c>
      <c r="GB662">
        <v>0.138910521854996</v>
      </c>
      <c r="GC662">
        <v>0.19097946751571701</v>
      </c>
      <c r="GD662">
        <v>-0.13656223036377901</v>
      </c>
      <c r="GE662">
        <v>-0.27932127086387498</v>
      </c>
      <c r="GG662">
        <v>-0.39290447566600101</v>
      </c>
      <c r="GH662">
        <v>0.56528768254793205</v>
      </c>
      <c r="GI662">
        <v>0.117096560097707</v>
      </c>
      <c r="GJ662">
        <v>-0.14363032087203501</v>
      </c>
      <c r="GK662">
        <v>0.233662673053914</v>
      </c>
      <c r="GL662">
        <v>1.37855427965405E-2</v>
      </c>
      <c r="GM662">
        <v>-0.161641718932515</v>
      </c>
      <c r="GN662">
        <v>4.2510434286668897E-2</v>
      </c>
      <c r="GO662">
        <v>-0.54689415601387703</v>
      </c>
      <c r="GP662">
        <v>0.43488605588208901</v>
      </c>
      <c r="GQ662">
        <v>-0.19724441499420201</v>
      </c>
      <c r="GR662">
        <v>0.75363765445217701</v>
      </c>
      <c r="GS662">
        <v>-0.46396179677685701</v>
      </c>
      <c r="GT662">
        <v>0.12785178223566601</v>
      </c>
      <c r="GU662">
        <v>-1.3154726657376199</v>
      </c>
      <c r="GV662">
        <v>0.23094835869415001</v>
      </c>
      <c r="GW662">
        <v>0.52135496098344403</v>
      </c>
      <c r="GX662">
        <v>0.32050009194790602</v>
      </c>
      <c r="GY662">
        <v>-9.8876981610374101E-2</v>
      </c>
      <c r="GZ662">
        <v>-0.24265135143650701</v>
      </c>
      <c r="HA662">
        <v>0.38700843615515601</v>
      </c>
      <c r="HB662">
        <v>-1.4267011829360901E-2</v>
      </c>
      <c r="HC662">
        <v>0.56600233147037204</v>
      </c>
      <c r="HD662">
        <v>-0.17182713199872501</v>
      </c>
      <c r="HE662">
        <v>0.17112519362854101</v>
      </c>
      <c r="HF662">
        <v>0.13744289426540501</v>
      </c>
      <c r="HG662">
        <v>0.18043834024865599</v>
      </c>
      <c r="HH662">
        <v>0.25018753258336801</v>
      </c>
      <c r="HI662">
        <v>0.33151253774121903</v>
      </c>
      <c r="HJ662">
        <v>-3.02144243505609E-2</v>
      </c>
      <c r="HL662">
        <v>0.113524617881922</v>
      </c>
      <c r="HM662">
        <v>0.113895471804426</v>
      </c>
      <c r="HN662">
        <v>-0.208947961436934</v>
      </c>
      <c r="HO662">
        <v>-2.8977106921956899E-2</v>
      </c>
      <c r="HP662">
        <v>9.2167525690456401E-2</v>
      </c>
      <c r="HQ662">
        <v>-0.149018470074225</v>
      </c>
      <c r="HR662">
        <v>0.35003182529180799</v>
      </c>
      <c r="HS662">
        <v>-3.6893718970532098E-3</v>
      </c>
      <c r="HT662">
        <v>-8.8498655350122093E-2</v>
      </c>
      <c r="HU662">
        <v>-9.9311021858738996E-2</v>
      </c>
      <c r="HV662">
        <v>-1.4224896494852099E-2</v>
      </c>
      <c r="HW662">
        <v>0.26458957308932401</v>
      </c>
      <c r="HX662">
        <v>7.5432985431689303E-2</v>
      </c>
      <c r="HY662">
        <v>5.4325295423041098E-2</v>
      </c>
      <c r="HZ662">
        <v>0.23476163532905001</v>
      </c>
      <c r="IA662">
        <v>-0.25540666010783802</v>
      </c>
      <c r="IB662">
        <v>0.16143368229677399</v>
      </c>
      <c r="IC662">
        <v>2.3505665558332101E-2</v>
      </c>
      <c r="ID662">
        <v>-0.122985923007946</v>
      </c>
      <c r="IE662">
        <v>-0.18620428763824701</v>
      </c>
      <c r="IF662">
        <v>0.47064348873391298</v>
      </c>
      <c r="IG662">
        <v>-8.1444489933346603E-2</v>
      </c>
      <c r="IH662">
        <v>-0.46477482555928901</v>
      </c>
      <c r="II662">
        <v>0.28162960261397502</v>
      </c>
      <c r="IJ662">
        <v>-0.37736901967946301</v>
      </c>
      <c r="IK662">
        <v>0.13659450596605899</v>
      </c>
      <c r="IL662">
        <v>0.34103944926755497</v>
      </c>
      <c r="IM662">
        <v>0.181196066841949</v>
      </c>
      <c r="IN662">
        <v>3.8273085192486199E-2</v>
      </c>
      <c r="IO662">
        <v>-0.17504283305243001</v>
      </c>
      <c r="IP662">
        <v>-0.190064204707596</v>
      </c>
      <c r="IQ662">
        <v>-0.65433093423052902</v>
      </c>
      <c r="IR662">
        <v>0.28532858959806601</v>
      </c>
      <c r="IS662">
        <v>0.20351448401925201</v>
      </c>
      <c r="IT662">
        <v>0.27922498175030303</v>
      </c>
      <c r="IU662">
        <v>-5.6392894839518697E-2</v>
      </c>
      <c r="IV662">
        <v>-0.112471066768194</v>
      </c>
      <c r="IW662">
        <v>-0.53659328896173997</v>
      </c>
      <c r="IX662">
        <v>0.26506985614105399</v>
      </c>
      <c r="IY662">
        <v>8.8799559125618502E-2</v>
      </c>
      <c r="IZ662">
        <v>-1.0303277004822999</v>
      </c>
      <c r="JA662">
        <v>0.21042280295660001</v>
      </c>
      <c r="JB662">
        <v>9.8249897746427506E-2</v>
      </c>
      <c r="JC662">
        <v>-0.19797955928879701</v>
      </c>
      <c r="JD662">
        <v>0.191290947987</v>
      </c>
      <c r="JE662">
        <v>0.21502199051610699</v>
      </c>
      <c r="JF662">
        <v>0.12028355977236101</v>
      </c>
      <c r="JG662">
        <v>-3.3501308735139901E-2</v>
      </c>
      <c r="JH662">
        <v>-0.10293145787727601</v>
      </c>
      <c r="JI662">
        <v>-0.22695322095387399</v>
      </c>
      <c r="JJ662">
        <v>-9.3064896282157902E-2</v>
      </c>
      <c r="JK662">
        <v>-0.80891916832115396</v>
      </c>
      <c r="JL662">
        <v>-0.69180977361611395</v>
      </c>
      <c r="JM662">
        <v>-0.25395866641701997</v>
      </c>
    </row>
    <row r="663" spans="1:273" x14ac:dyDescent="0.25">
      <c r="A663" s="35">
        <v>44426</v>
      </c>
      <c r="B663" s="31" t="s">
        <v>1791</v>
      </c>
      <c r="C663" t="s">
        <v>1734</v>
      </c>
      <c r="D663" t="s">
        <v>1900</v>
      </c>
      <c r="E663" s="27">
        <v>0</v>
      </c>
      <c r="F663" s="8">
        <v>-120504.54</v>
      </c>
      <c r="G663" s="16">
        <f>VLOOKUP(C663,dFundos!$A$1:$B$28,2,FALSE)</f>
        <v>25079578000106</v>
      </c>
      <c r="H663" s="13"/>
      <c r="I663">
        <f>_xll.ECONOMATICA(G663,"VOLATILITY","1Y",A663)</f>
        <v>2.4395086695549302</v>
      </c>
      <c r="J663">
        <f>_xll.ECONOMATICA(G663,"NAV","1D",A663)</f>
        <v>145.04458900005599</v>
      </c>
      <c r="K663">
        <f>_xll.ECONOMATICA(G663,"NAV","1D",A663+1)</f>
        <v>145.348438000074</v>
      </c>
      <c r="L663" s="6"/>
      <c r="M663">
        <v>0.154926648792753</v>
      </c>
      <c r="N663">
        <v>-0.190924022808758</v>
      </c>
      <c r="O663">
        <v>4.2894934267678798E-2</v>
      </c>
      <c r="P663">
        <v>2.1325067064026398E-2</v>
      </c>
      <c r="Q663">
        <v>-8.30127910376177E-3</v>
      </c>
      <c r="R663">
        <v>-2.0453794422792299E-2</v>
      </c>
      <c r="S663">
        <v>5.6131989003915798E-2</v>
      </c>
      <c r="T663">
        <v>7.1352826307702302E-2</v>
      </c>
      <c r="U663">
        <v>-0.31035232177600802</v>
      </c>
      <c r="V663">
        <v>0.24477008882968199</v>
      </c>
      <c r="W663">
        <v>3.6130417538515799E-2</v>
      </c>
      <c r="X663">
        <v>-0.21532706323341699</v>
      </c>
      <c r="Y663">
        <v>-4.6320924684550797E-2</v>
      </c>
      <c r="AA663">
        <v>7.8164717524487101E-2</v>
      </c>
      <c r="AB663">
        <v>3.06871725115343E-2</v>
      </c>
      <c r="AC663">
        <v>8.5719759590574499E-2</v>
      </c>
      <c r="AD663">
        <v>0.17792395992728399</v>
      </c>
      <c r="AE663">
        <v>-2.6616536797519099E-2</v>
      </c>
      <c r="AF663">
        <v>5.4874841589480597E-2</v>
      </c>
      <c r="AG663">
        <v>-0.20510235708570701</v>
      </c>
      <c r="AH663">
        <v>-8.8235317161888802E-2</v>
      </c>
      <c r="AI663">
        <v>5.0853903303504904E-3</v>
      </c>
      <c r="AJ663">
        <v>-0.16460282467960499</v>
      </c>
      <c r="AK663">
        <v>6.6418362621334395E-2</v>
      </c>
      <c r="AL663">
        <v>-7.7666277138632694E-2</v>
      </c>
      <c r="AM663">
        <v>0.12333082431723601</v>
      </c>
      <c r="AN663">
        <v>2.7129795125801999E-2</v>
      </c>
      <c r="AO663">
        <v>-9.3586730145034394E-2</v>
      </c>
      <c r="AP663">
        <v>-7.2117031777452203E-3</v>
      </c>
      <c r="AQ663">
        <v>0.15496828855248199</v>
      </c>
      <c r="AR663">
        <v>5.9359101578593303E-2</v>
      </c>
      <c r="AS663">
        <v>3.8873068842804101E-2</v>
      </c>
      <c r="AT663">
        <v>-0.14504250357276799</v>
      </c>
      <c r="AU663">
        <v>-0.15005994600869599</v>
      </c>
      <c r="AV663">
        <v>-5.7026411650440402E-2</v>
      </c>
      <c r="AW663">
        <v>2.54288721407647E-2</v>
      </c>
      <c r="AX663">
        <v>0.29151964754419202</v>
      </c>
      <c r="AZ663">
        <v>-6.9631180849682997E-3</v>
      </c>
      <c r="BA663">
        <v>0.27058114119427001</v>
      </c>
      <c r="BB663">
        <v>3.17013651510933E-2</v>
      </c>
      <c r="BC663">
        <v>6.3946107547962996E-2</v>
      </c>
      <c r="BD663">
        <v>-0.15668301975893001</v>
      </c>
      <c r="BE663">
        <v>0.184930431350949</v>
      </c>
      <c r="BF663">
        <v>5.7848042706609697E-2</v>
      </c>
      <c r="BG663">
        <v>-8.2021050911862403E-2</v>
      </c>
      <c r="BH663">
        <v>-9.5432325633737505E-2</v>
      </c>
      <c r="BI663">
        <v>-0.150743354060978</v>
      </c>
      <c r="BJ663">
        <v>0.11814303543360399</v>
      </c>
      <c r="BK663">
        <v>-0.22005789187460301</v>
      </c>
      <c r="BL663">
        <v>0.20117760450375499</v>
      </c>
      <c r="BM663">
        <v>-8.2761468820535797E-2</v>
      </c>
      <c r="BO663">
        <v>3.7315020745154498E-2</v>
      </c>
      <c r="BP663">
        <v>0.22393735252990199</v>
      </c>
      <c r="BQ663">
        <v>-6.6855275690613798E-3</v>
      </c>
      <c r="BR663">
        <v>2.53372199949808E-2</v>
      </c>
      <c r="BS663">
        <v>-7.5158111030759797E-2</v>
      </c>
      <c r="BT663">
        <v>-4.23433934884088E-2</v>
      </c>
      <c r="BU663">
        <v>0.17581527681613801</v>
      </c>
      <c r="BV663">
        <v>-0.39592934717802603</v>
      </c>
      <c r="BW663">
        <v>0.40089790654746998</v>
      </c>
      <c r="BX663">
        <v>-5.3674430910177803E-2</v>
      </c>
      <c r="BY663">
        <v>-9.53473953813955E-2</v>
      </c>
      <c r="BZ663">
        <v>-8.3694115983235007E-2</v>
      </c>
      <c r="CA663">
        <v>2.2501384592033E-3</v>
      </c>
      <c r="CB663">
        <v>0.24408800818491699</v>
      </c>
      <c r="CC663">
        <v>0.14503261554637001</v>
      </c>
      <c r="CD663">
        <v>-7.7048544062563507E-2</v>
      </c>
      <c r="CE663">
        <v>0.14615311374654999</v>
      </c>
      <c r="CF663">
        <v>-2.7585956559050798E-3</v>
      </c>
      <c r="CG663">
        <v>5.1260546206321998E-2</v>
      </c>
      <c r="CH663">
        <v>-0.36400473281901202</v>
      </c>
      <c r="CI663">
        <v>0.30321034864755297</v>
      </c>
      <c r="CJ663">
        <v>7.3633222200442106E-2</v>
      </c>
      <c r="CK663">
        <v>6.5797745264717404E-3</v>
      </c>
      <c r="CL663">
        <v>1.5742390314699199E-2</v>
      </c>
      <c r="CM663">
        <v>-1.5413645542139399E-2</v>
      </c>
      <c r="CN663">
        <v>0.14160830014588999</v>
      </c>
      <c r="CO663">
        <v>-0.14143274047455601</v>
      </c>
      <c r="CP663">
        <v>6.6689531013253103E-2</v>
      </c>
      <c r="CQ663">
        <v>0.193145743651257</v>
      </c>
      <c r="CR663">
        <v>9.1937892830174006E-2</v>
      </c>
      <c r="CS663">
        <v>1.8925452604889901E-2</v>
      </c>
      <c r="CT663">
        <v>0.10384827546658899</v>
      </c>
      <c r="CU663">
        <v>-3.5801010653813102E-2</v>
      </c>
      <c r="CV663">
        <v>-5.8058942431671298E-2</v>
      </c>
      <c r="CW663">
        <v>2.0700892127933902E-2</v>
      </c>
      <c r="CX663">
        <v>2.4925975958467499E-2</v>
      </c>
      <c r="CY663">
        <v>0.13401265805441701</v>
      </c>
      <c r="CZ663">
        <v>-4.6300303438329103E-3</v>
      </c>
      <c r="DB663">
        <v>-2.4752001900196802E-2</v>
      </c>
      <c r="DC663">
        <v>1.3526725342671899E-2</v>
      </c>
      <c r="DD663">
        <v>-7.5933442622044794E-2</v>
      </c>
      <c r="DE663">
        <v>-4.7615297262382202E-3</v>
      </c>
      <c r="DG663">
        <v>0.17680929558991901</v>
      </c>
      <c r="DH663">
        <v>-3.2575164459558402E-2</v>
      </c>
      <c r="DI663">
        <v>-0.36279480164012101</v>
      </c>
      <c r="DJ663">
        <v>6.1504703808168401E-2</v>
      </c>
      <c r="DK663">
        <v>0.21768003934994301</v>
      </c>
      <c r="DL663">
        <v>1.0203611600445601E-2</v>
      </c>
      <c r="DM663">
        <v>-4.1032993885892197E-2</v>
      </c>
      <c r="DN663">
        <v>0.17922132210514999</v>
      </c>
      <c r="DO663">
        <v>0.10301525053364501</v>
      </c>
      <c r="DP663">
        <v>9.8889756918651997E-2</v>
      </c>
      <c r="DQ663">
        <v>0.15451208382728501</v>
      </c>
      <c r="DR663">
        <v>0.13903132185077999</v>
      </c>
      <c r="DS663">
        <v>1.23114414236625E-2</v>
      </c>
      <c r="DT663">
        <v>-9.67524579209567E-2</v>
      </c>
      <c r="DU663">
        <v>-0.20353302688818101</v>
      </c>
      <c r="DV663">
        <v>-4.5257083002070396E-3</v>
      </c>
      <c r="DW663">
        <v>7.7790531031496399E-2</v>
      </c>
      <c r="DX663">
        <v>-0.17266887753066801</v>
      </c>
      <c r="DY663">
        <v>9.5417702686972902E-2</v>
      </c>
      <c r="DZ663">
        <v>1.9254674043622799E-3</v>
      </c>
      <c r="EA663">
        <v>0.28334843882476002</v>
      </c>
      <c r="EB663">
        <v>3.2179035770241201E-3</v>
      </c>
      <c r="EC663">
        <v>0.189314012277464</v>
      </c>
      <c r="ED663">
        <v>0.18906221084762401</v>
      </c>
      <c r="EE663">
        <v>0.21606447753583799</v>
      </c>
      <c r="EF663">
        <v>0.20111162903049301</v>
      </c>
      <c r="EG663">
        <v>7.0655092713423099E-3</v>
      </c>
      <c r="EH663">
        <v>-0.18943798895634201</v>
      </c>
      <c r="EI663">
        <v>2.4325171216332798E-2</v>
      </c>
      <c r="EJ663">
        <v>4.9506362302054199E-2</v>
      </c>
      <c r="EM663">
        <v>0.106504267569107</v>
      </c>
      <c r="EN663">
        <v>0.182250816760643</v>
      </c>
      <c r="EO663">
        <v>3.2858758459042299E-2</v>
      </c>
      <c r="EP663">
        <v>-8.9625886266731E-2</v>
      </c>
      <c r="EQ663">
        <v>-7.5744134846900096E-2</v>
      </c>
      <c r="ER663">
        <v>7.7689458157692598E-2</v>
      </c>
      <c r="ES663">
        <v>-0.100377140370256</v>
      </c>
      <c r="ET663">
        <v>-0.10249236311210599</v>
      </c>
      <c r="EU663">
        <v>0.43252784926153298</v>
      </c>
      <c r="EV663">
        <v>-1.8961453133670099E-2</v>
      </c>
      <c r="EW663">
        <v>-4.3159931828995503E-2</v>
      </c>
      <c r="EX663">
        <v>-0.104205363459187</v>
      </c>
      <c r="EY663">
        <v>0.30827983355265998</v>
      </c>
      <c r="EZ663">
        <v>-0.44281792188485303</v>
      </c>
      <c r="FA663">
        <v>-1.1000253198290001E-2</v>
      </c>
      <c r="FB663">
        <v>-0.16934637815211301</v>
      </c>
      <c r="FC663">
        <v>0.20242077425791599</v>
      </c>
      <c r="FD663">
        <v>-0.12738349969367799</v>
      </c>
      <c r="FE663">
        <v>-0.227531724794972</v>
      </c>
      <c r="FF663">
        <v>0.18311632411496201</v>
      </c>
      <c r="FG663">
        <v>2.7308426615490999E-2</v>
      </c>
      <c r="FH663">
        <v>-0.38554962929993097</v>
      </c>
      <c r="FI663">
        <v>0.116376621008385</v>
      </c>
      <c r="FJ663">
        <v>-0.15565288058496701</v>
      </c>
      <c r="FK663">
        <v>-0.18162289397878301</v>
      </c>
      <c r="FL663">
        <v>-7.2657217970117901E-3</v>
      </c>
      <c r="FM663">
        <v>1.9366903870832201E-3</v>
      </c>
      <c r="FN663">
        <v>-2.3961631177371601E-2</v>
      </c>
      <c r="FO663">
        <v>-7.3014726240217001E-2</v>
      </c>
      <c r="FP663">
        <v>-3.8583563218708199E-2</v>
      </c>
      <c r="FQ663">
        <v>0.30754600502405099</v>
      </c>
      <c r="FR663">
        <v>1.00948273029644E-4</v>
      </c>
      <c r="FT663">
        <v>2.9330682446015999E-2</v>
      </c>
      <c r="FU663">
        <v>1.8565547907201101E-2</v>
      </c>
      <c r="FV663">
        <v>0.17885237521113601</v>
      </c>
      <c r="FW663">
        <v>0.15557382193947</v>
      </c>
      <c r="FX663">
        <v>0.136218895386264</v>
      </c>
      <c r="FY663">
        <v>4.1867466279654798E-3</v>
      </c>
      <c r="FZ663">
        <v>2.63549678493291E-2</v>
      </c>
      <c r="GA663">
        <v>3.3688691110000897E-2</v>
      </c>
      <c r="GB663">
        <v>0.18909591417468599</v>
      </c>
      <c r="GC663">
        <v>4.7924649879860198E-2</v>
      </c>
      <c r="GD663">
        <v>-0.20353196050564301</v>
      </c>
      <c r="GE663">
        <v>-2.36180979300116E-2</v>
      </c>
      <c r="GG663">
        <v>-8.6333627223211806E-2</v>
      </c>
      <c r="GH663">
        <v>0.27133280327689102</v>
      </c>
      <c r="GI663">
        <v>-9.8887384228873998E-2</v>
      </c>
      <c r="GJ663">
        <v>7.5695064151659594E-2</v>
      </c>
      <c r="GK663">
        <v>0.175497601776442</v>
      </c>
      <c r="GL663">
        <v>2.79070116448565E-2</v>
      </c>
      <c r="GM663">
        <v>-0.16690645134076501</v>
      </c>
      <c r="GN663">
        <v>0.229181822760438</v>
      </c>
      <c r="GO663">
        <v>-2.18671433685813E-2</v>
      </c>
      <c r="GP663">
        <v>5.0252837172592997E-2</v>
      </c>
      <c r="GQ663">
        <v>1.4330762314784799E-2</v>
      </c>
      <c r="GR663">
        <v>0.118423152889591</v>
      </c>
      <c r="GS663">
        <v>0.14424804248847101</v>
      </c>
      <c r="GT663">
        <v>2.9590868143713998E-2</v>
      </c>
      <c r="GU663">
        <v>-0.38821734824523402</v>
      </c>
      <c r="GV663">
        <v>9.0756704230443602E-2</v>
      </c>
      <c r="GW663">
        <v>0.1023869132041</v>
      </c>
      <c r="GX663">
        <v>5.5264699403778601E-2</v>
      </c>
      <c r="GY663">
        <v>6.3045575188880307E-2</v>
      </c>
      <c r="GZ663">
        <v>-0.27917802426600202</v>
      </c>
      <c r="HA663">
        <v>0.148159335003584</v>
      </c>
      <c r="HB663">
        <v>-0.14342367967401501</v>
      </c>
      <c r="HC663">
        <v>-4.9842802127386697E-2</v>
      </c>
      <c r="HD663">
        <v>9.3379883401212296E-2</v>
      </c>
      <c r="HE663">
        <v>0.14451525657932501</v>
      </c>
      <c r="HF663">
        <v>0.104387887949997</v>
      </c>
      <c r="HG663">
        <v>0.122991571333841</v>
      </c>
      <c r="HH663">
        <v>0.206368257931899</v>
      </c>
      <c r="HI663">
        <v>-6.3997088273026706E-2</v>
      </c>
      <c r="HJ663">
        <v>0.194263734556444</v>
      </c>
      <c r="HL663">
        <v>6.1034509963064899E-2</v>
      </c>
      <c r="HM663">
        <v>-3.5762354582402602E-2</v>
      </c>
      <c r="HN663">
        <v>9.3161884797154898E-2</v>
      </c>
      <c r="HO663">
        <v>-4.2563195529510302E-2</v>
      </c>
      <c r="HP663">
        <v>-8.9155470868718098E-2</v>
      </c>
      <c r="HQ663">
        <v>6.1704308791377102E-2</v>
      </c>
      <c r="HR663">
        <v>0.154255561574246</v>
      </c>
      <c r="HS663">
        <v>-0.12215261504025</v>
      </c>
      <c r="HT663">
        <v>9.2062134172010701E-2</v>
      </c>
      <c r="HU663">
        <v>4.2013062011392301E-2</v>
      </c>
      <c r="HV663">
        <v>0.34157875670644</v>
      </c>
      <c r="HW663">
        <v>8.4779140343016507E-2</v>
      </c>
      <c r="HX663">
        <v>5.9974937721563003E-2</v>
      </c>
      <c r="HY663">
        <v>3.46249698850443E-2</v>
      </c>
      <c r="HZ663">
        <v>-4.9904931347555199E-2</v>
      </c>
      <c r="IA663">
        <v>-3.7966307263559401E-2</v>
      </c>
      <c r="IB663">
        <v>2.9916135281382601E-2</v>
      </c>
      <c r="IC663">
        <v>0.14728614078194399</v>
      </c>
      <c r="ID663">
        <v>0.119731676022639</v>
      </c>
      <c r="IE663">
        <v>-0.232347303244751</v>
      </c>
      <c r="IF663">
        <v>0.25825062821240902</v>
      </c>
      <c r="IG663">
        <v>0.10507848492125001</v>
      </c>
      <c r="IH663">
        <v>-0.23422602171194701</v>
      </c>
      <c r="II663">
        <v>0.154275664317538</v>
      </c>
      <c r="IJ663">
        <v>-0.108347830428102</v>
      </c>
      <c r="IK663">
        <v>-2.5563539566064702E-3</v>
      </c>
      <c r="IL663">
        <v>0.16285136571241299</v>
      </c>
      <c r="IM663">
        <v>0.12565527995320699</v>
      </c>
      <c r="IN663">
        <v>8.6639636356267105E-2</v>
      </c>
      <c r="IO663">
        <v>-1.0873779683606701E-2</v>
      </c>
      <c r="IP663">
        <v>-1.9462236923573101E-2</v>
      </c>
      <c r="IQ663">
        <v>-0.13508972942872799</v>
      </c>
      <c r="IR663">
        <v>0.110921570194478</v>
      </c>
      <c r="IS663">
        <v>-9.7598487172945197E-2</v>
      </c>
      <c r="IT663">
        <v>0.13734322074014901</v>
      </c>
      <c r="IU663">
        <v>-8.0927806084218901E-2</v>
      </c>
      <c r="IV663">
        <v>-0.29479643535523797</v>
      </c>
      <c r="IW663">
        <v>-0.22075339948059999</v>
      </c>
      <c r="IX663">
        <v>0.143590750303701</v>
      </c>
      <c r="IY663">
        <v>0.13075569531792999</v>
      </c>
      <c r="IZ663">
        <v>-0.50111305308746501</v>
      </c>
      <c r="JA663">
        <v>0.215134975405817</v>
      </c>
      <c r="JB663">
        <v>6.23373976850417E-2</v>
      </c>
      <c r="JC663">
        <v>-0.32284786257150699</v>
      </c>
      <c r="JD663">
        <v>-9.7431014910398503E-2</v>
      </c>
      <c r="JE663">
        <v>-7.8955495791888097E-2</v>
      </c>
      <c r="JF663">
        <v>0.11897677777597</v>
      </c>
      <c r="JG663">
        <v>-0.166388915386051</v>
      </c>
      <c r="JH663">
        <v>-8.0285109106625896E-3</v>
      </c>
      <c r="JI663">
        <v>-0.16432886477559799</v>
      </c>
      <c r="JJ663">
        <v>-0.22699085275235101</v>
      </c>
      <c r="JK663">
        <v>-0.52409501668080305</v>
      </c>
      <c r="JL663">
        <v>-2.6477048595552301E-2</v>
      </c>
      <c r="JM663">
        <v>2.7855055668624101E-2</v>
      </c>
    </row>
    <row r="664" spans="1:273" x14ac:dyDescent="0.25">
      <c r="A664" s="35">
        <v>44426</v>
      </c>
      <c r="B664" s="31" t="s">
        <v>1791</v>
      </c>
      <c r="C664" t="s">
        <v>1732</v>
      </c>
      <c r="D664" t="s">
        <v>1900</v>
      </c>
      <c r="E664" s="27">
        <v>0</v>
      </c>
      <c r="F664" s="8">
        <v>-37214.870000000003</v>
      </c>
      <c r="G664" s="16">
        <f>VLOOKUP(C664,dFundos!$A$1:$B$28,2,FALSE)</f>
        <v>32666326000149</v>
      </c>
      <c r="H664" s="13"/>
      <c r="I664">
        <f>_xll.ECONOMATICA(G664,"VOLATILITY","1Y",A664)</f>
        <v>17.529349227814201</v>
      </c>
      <c r="J664">
        <f>_xll.ECONOMATICA(G664,"NAV","1D",A664)</f>
        <v>153.86330999992799</v>
      </c>
      <c r="K664">
        <f>_xll.ECONOMATICA(G664,"NAV","1D",A664+1)</f>
        <v>155.046434999909</v>
      </c>
      <c r="L664" s="6"/>
      <c r="M664">
        <v>-0.88567939592394396</v>
      </c>
      <c r="N664">
        <v>0.15406054153572801</v>
      </c>
      <c r="O664">
        <v>0.80151816855504898</v>
      </c>
      <c r="P664">
        <v>0.309273019593093</v>
      </c>
      <c r="Q664">
        <v>0.33449892689532101</v>
      </c>
      <c r="R664">
        <v>-1.2419977520948999</v>
      </c>
      <c r="S664">
        <v>0.31161904917098598</v>
      </c>
      <c r="T664">
        <v>1.9285983069494299</v>
      </c>
      <c r="U664">
        <v>-1.83528113484499</v>
      </c>
      <c r="V664">
        <v>1.8861552001908399</v>
      </c>
      <c r="W664">
        <v>-0.102233439611155</v>
      </c>
      <c r="X664">
        <v>-1.1445878223639701</v>
      </c>
      <c r="Y664">
        <v>0.27653648321574997</v>
      </c>
      <c r="AA664">
        <v>-0.509651724587457</v>
      </c>
      <c r="AB664">
        <v>0.98004978644894403</v>
      </c>
      <c r="AC664">
        <v>-2.0095697489523401</v>
      </c>
      <c r="AD664">
        <v>-0.52418259219848595</v>
      </c>
      <c r="AE664">
        <v>2.21560575846524</v>
      </c>
      <c r="AF664">
        <v>-0.16213844619414899</v>
      </c>
      <c r="AG664">
        <v>-0.28361196182231702</v>
      </c>
      <c r="AH664">
        <v>-0.59924726310782706</v>
      </c>
      <c r="AI664">
        <v>-1.6969124534625699</v>
      </c>
      <c r="AJ664">
        <v>-1.1833714735985299</v>
      </c>
      <c r="AK664">
        <v>0.17996560636674999</v>
      </c>
      <c r="AL664">
        <v>-1.5812251546776701</v>
      </c>
      <c r="AM664">
        <v>1.2925304754389799</v>
      </c>
      <c r="AN664">
        <v>6.2967681333247996E-2</v>
      </c>
      <c r="AO664">
        <v>-2.5427798199416398</v>
      </c>
      <c r="AP664">
        <v>-0.86255026635626597</v>
      </c>
      <c r="AQ664">
        <v>1.42012563974276</v>
      </c>
      <c r="AR664">
        <v>1.2989403086976401</v>
      </c>
      <c r="AS664">
        <v>-1.4420016151234401</v>
      </c>
      <c r="AT664">
        <v>1.25712114167982</v>
      </c>
      <c r="AU664">
        <v>-0.33222690744878502</v>
      </c>
      <c r="AV664">
        <v>-0.38173989187271201</v>
      </c>
      <c r="AW664">
        <v>1.9670046382088899</v>
      </c>
      <c r="AX664">
        <v>0.186791586020263</v>
      </c>
      <c r="AZ664">
        <v>1.27839848300937</v>
      </c>
      <c r="BA664">
        <v>1.02438148060173</v>
      </c>
      <c r="BB664">
        <v>0.202223282576597</v>
      </c>
      <c r="BC664">
        <v>-0.506292362479144</v>
      </c>
      <c r="BD664">
        <v>-0.20653825094996101</v>
      </c>
      <c r="BE664">
        <v>1.58368775209965</v>
      </c>
      <c r="BF664">
        <v>0.27876058502442902</v>
      </c>
      <c r="BG664">
        <v>0.51231971883680705</v>
      </c>
      <c r="BH664">
        <v>-1.0122089392098099</v>
      </c>
      <c r="BI664">
        <v>-0.39206066767292203</v>
      </c>
      <c r="BJ664">
        <v>-1.00104397743053</v>
      </c>
      <c r="BK664">
        <v>-3.6803821110879702</v>
      </c>
      <c r="BL664">
        <v>1.35200065815297</v>
      </c>
      <c r="BM664">
        <v>-2.3522561044046602</v>
      </c>
      <c r="BO664">
        <v>0.93414498278434599</v>
      </c>
      <c r="BP664">
        <v>2.6640550120646398</v>
      </c>
      <c r="BQ664">
        <v>2.36946293953224</v>
      </c>
      <c r="BR664">
        <v>0.686466485967685</v>
      </c>
      <c r="BS664">
        <v>1.30879374210053</v>
      </c>
      <c r="BT664">
        <v>0.44147756107122399</v>
      </c>
      <c r="BU664">
        <v>0.16921532478591</v>
      </c>
      <c r="BV664">
        <v>-1.97944749070302</v>
      </c>
      <c r="BW664">
        <v>2.2679064388285002</v>
      </c>
      <c r="BX664">
        <v>0.97043000514531697</v>
      </c>
      <c r="BY664">
        <v>-8.4183326453057802E-2</v>
      </c>
      <c r="BZ664">
        <v>-1.0334257153772299</v>
      </c>
      <c r="CA664">
        <v>0.47706233508506601</v>
      </c>
      <c r="CB664">
        <v>-0.44558360914379602</v>
      </c>
      <c r="CC664">
        <v>0.17473464449722101</v>
      </c>
      <c r="CD664">
        <v>1.54891515412601</v>
      </c>
      <c r="CE664">
        <v>0.81505724665475998</v>
      </c>
      <c r="CF664">
        <v>8.5255262274586102E-2</v>
      </c>
      <c r="CG664">
        <v>0.38193762247829</v>
      </c>
      <c r="CH664">
        <v>-1.0788871546537799</v>
      </c>
      <c r="CI664">
        <v>0.83391661628411395</v>
      </c>
      <c r="CJ664">
        <v>0.50314109321334399</v>
      </c>
      <c r="CK664">
        <v>0.63650092015450399</v>
      </c>
      <c r="CL664">
        <v>0.104405435922672</v>
      </c>
      <c r="CM664">
        <v>-0.21800197928314399</v>
      </c>
      <c r="CN664">
        <v>0.42962653624272201</v>
      </c>
      <c r="CO664">
        <v>-1.0493385742847701</v>
      </c>
      <c r="CP664">
        <v>0.93896873040648599</v>
      </c>
      <c r="CQ664">
        <v>0.434209300510702</v>
      </c>
      <c r="CR664">
        <v>0.67350288936722802</v>
      </c>
      <c r="CS664">
        <v>1.5027459805423899</v>
      </c>
      <c r="CT664">
        <v>1.1454894902271899</v>
      </c>
      <c r="CU664">
        <v>0.15888564685155901</v>
      </c>
      <c r="CV664">
        <v>-0.51914578471041795</v>
      </c>
      <c r="CW664">
        <v>-1.36842740603242</v>
      </c>
      <c r="CX664">
        <v>0.67444954383972799</v>
      </c>
      <c r="CY664">
        <v>0.54945683823461899</v>
      </c>
      <c r="CZ664">
        <v>-6.4772631958476302E-3</v>
      </c>
      <c r="DB664">
        <v>0.649728757525736</v>
      </c>
      <c r="DC664">
        <v>0.23381723221973499</v>
      </c>
      <c r="DD664">
        <v>0.26401088616694302</v>
      </c>
      <c r="DE664">
        <v>-6.71727530061617E-3</v>
      </c>
      <c r="DG664">
        <v>-0.923382176279119</v>
      </c>
      <c r="DH664">
        <v>-0.59195411949985999</v>
      </c>
      <c r="DI664">
        <v>-3.29077977785346</v>
      </c>
      <c r="DJ664">
        <v>0.87787711236160204</v>
      </c>
      <c r="DK664">
        <v>2.9460100644428202</v>
      </c>
      <c r="DL664">
        <v>-1.3338227448912201</v>
      </c>
      <c r="DM664">
        <v>2.4658070651639701</v>
      </c>
      <c r="DN664">
        <v>-0.68853301081617202</v>
      </c>
      <c r="DO664">
        <v>0.595519640410203</v>
      </c>
      <c r="DP664">
        <v>-0.384553916774166</v>
      </c>
      <c r="DQ664">
        <v>0.81303391616529597</v>
      </c>
      <c r="DR664">
        <v>-0.25701049071358301</v>
      </c>
      <c r="DS664">
        <v>0.69833382185606796</v>
      </c>
      <c r="DT664">
        <v>-0.187435302177619</v>
      </c>
      <c r="DU664">
        <v>-0.48257245143759098</v>
      </c>
      <c r="DV664">
        <v>-6.7240216594655101E-3</v>
      </c>
      <c r="DW664">
        <v>-0.37560564296654803</v>
      </c>
      <c r="DX664">
        <v>-0.88657563001106598</v>
      </c>
      <c r="DY664">
        <v>2.4328843082912499</v>
      </c>
      <c r="DZ664">
        <v>-1.63309985791784</v>
      </c>
      <c r="EA664">
        <v>1.54263763342897</v>
      </c>
      <c r="EB664">
        <v>0.74365326599945503</v>
      </c>
      <c r="EC664">
        <v>1.963037587484</v>
      </c>
      <c r="ED664">
        <v>0.47252374188246898</v>
      </c>
      <c r="EE664">
        <v>1.31439961642172</v>
      </c>
      <c r="EF664">
        <v>-0.163255680308794</v>
      </c>
      <c r="EG664">
        <v>-0.16581533718635899</v>
      </c>
      <c r="EH664">
        <v>-1.2018684328722899</v>
      </c>
      <c r="EI664">
        <v>1.1821268137282499</v>
      </c>
      <c r="EJ664">
        <v>-1.6291707106574901E-2</v>
      </c>
      <c r="EM664">
        <v>0.39054231274349099</v>
      </c>
      <c r="EN664">
        <v>-0.88750781114868005</v>
      </c>
      <c r="EO664">
        <v>0.20318834176578099</v>
      </c>
      <c r="EP664">
        <v>-2.5091354003052402</v>
      </c>
      <c r="EQ664">
        <v>0.97032853882410597</v>
      </c>
      <c r="ER664">
        <v>0.23167021208791999</v>
      </c>
      <c r="ES664">
        <v>-2.4230692809396701</v>
      </c>
      <c r="ET664">
        <v>-1.58375869532392</v>
      </c>
      <c r="EU664">
        <v>0.69509874556388196</v>
      </c>
      <c r="EV664">
        <v>0.39237747623701602</v>
      </c>
      <c r="EW664">
        <v>-5.26671032275772E-2</v>
      </c>
      <c r="EX664">
        <v>0.324350241862703</v>
      </c>
      <c r="EY664">
        <v>2.1688747860025601</v>
      </c>
      <c r="EZ664">
        <v>-4.2535763442210701</v>
      </c>
      <c r="FA664">
        <v>-4.7523416924377698E-2</v>
      </c>
      <c r="FB664">
        <v>0.722871228208533</v>
      </c>
      <c r="FC664">
        <v>2.3755445936330899</v>
      </c>
      <c r="FD664">
        <v>-0.33823145195128701</v>
      </c>
      <c r="FE664">
        <v>0.15532802299276199</v>
      </c>
      <c r="FF664">
        <v>-0.20931758526785399</v>
      </c>
      <c r="FG664">
        <v>1.51704633262852</v>
      </c>
      <c r="FH664">
        <v>-2.60603319466099</v>
      </c>
      <c r="FI664">
        <v>1.2043688637277199</v>
      </c>
      <c r="FJ664">
        <v>-0.79249269219872098</v>
      </c>
      <c r="FK664">
        <v>-0.92136517096150805</v>
      </c>
      <c r="FL664">
        <v>-1.8286618528691201</v>
      </c>
      <c r="FM664">
        <v>1.5956165989336999</v>
      </c>
      <c r="FN664">
        <v>-0.41387318478882701</v>
      </c>
      <c r="FO664">
        <v>-0.38593011449847803</v>
      </c>
      <c r="FP664">
        <v>1.2217509420224799</v>
      </c>
      <c r="FQ664">
        <v>0.42142172733292699</v>
      </c>
      <c r="FR664">
        <v>-0.38769408092775798</v>
      </c>
      <c r="FT664">
        <v>1.4574307122529699</v>
      </c>
      <c r="FU664">
        <v>1.0452421829541001</v>
      </c>
      <c r="FV664">
        <v>0.25887749980029201</v>
      </c>
      <c r="FW664">
        <v>0.98050579072150901</v>
      </c>
      <c r="FX664">
        <v>1.02060977951623E-2</v>
      </c>
      <c r="FY664">
        <v>0.64367957820650201</v>
      </c>
      <c r="FZ664">
        <v>0.48656770104571501</v>
      </c>
      <c r="GA664">
        <v>-0.23060864259605299</v>
      </c>
      <c r="GB664">
        <v>0.71697561979817703</v>
      </c>
      <c r="GC664">
        <v>-0.19559431675588701</v>
      </c>
      <c r="GD664">
        <v>-0.107456357818592</v>
      </c>
      <c r="GE664">
        <v>-0.40893576488088001</v>
      </c>
      <c r="GG664">
        <v>-1.2943349469423999</v>
      </c>
      <c r="GH664">
        <v>1.04533214816911</v>
      </c>
      <c r="GI664">
        <v>0.129019077030534</v>
      </c>
      <c r="GJ664">
        <v>-0.71594904857192898</v>
      </c>
      <c r="GK664">
        <v>0.75946838242089099</v>
      </c>
      <c r="GL664">
        <v>-0.44208001227161697</v>
      </c>
      <c r="GM664">
        <v>6.4676471993152504E-2</v>
      </c>
      <c r="GN664">
        <v>0.69899021509627302</v>
      </c>
      <c r="GO664">
        <v>-1.0255641313960999</v>
      </c>
      <c r="GP664">
        <v>1.19020243491832</v>
      </c>
      <c r="GQ664">
        <v>1.59100134624168E-2</v>
      </c>
      <c r="GR664">
        <v>1.83425327868463</v>
      </c>
      <c r="GS664">
        <v>-0.26622750092428799</v>
      </c>
      <c r="GT664">
        <v>9.7530445964366705E-2</v>
      </c>
      <c r="GU664">
        <v>-1.92296851100764</v>
      </c>
      <c r="GV664">
        <v>1.6406610478952599</v>
      </c>
      <c r="GW664">
        <v>0.55535189076181302</v>
      </c>
      <c r="GX664">
        <v>0.472136474854778</v>
      </c>
      <c r="GY664">
        <v>-0.40258641047330501</v>
      </c>
      <c r="GZ664">
        <v>-6.1995449414098402E-2</v>
      </c>
      <c r="HA664">
        <v>0.21901009331486401</v>
      </c>
      <c r="HB664">
        <v>-6.5155154698004494E-2</v>
      </c>
      <c r="HC664">
        <v>0.85627195130655298</v>
      </c>
      <c r="HD664">
        <v>3.92149595427327E-2</v>
      </c>
      <c r="HE664">
        <v>0.16478066809213501</v>
      </c>
      <c r="HF664">
        <v>0.16894775017135499</v>
      </c>
      <c r="HG664">
        <v>0.62055686812527699</v>
      </c>
      <c r="HH664">
        <v>0.24409602156083601</v>
      </c>
      <c r="HI664">
        <v>0.51678208328667097</v>
      </c>
      <c r="HJ664">
        <v>0.72797116008587204</v>
      </c>
      <c r="HL664">
        <v>0.85482995091297198</v>
      </c>
      <c r="HM664">
        <v>0.58010046395793302</v>
      </c>
      <c r="HN664">
        <v>-0.59761315969808504</v>
      </c>
      <c r="HO664">
        <v>-0.20276796694815899</v>
      </c>
      <c r="HP664">
        <v>7.1805383777245907E-2</v>
      </c>
      <c r="HQ664">
        <v>-0.40506636369173099</v>
      </c>
      <c r="HR664">
        <v>0.86510892033402298</v>
      </c>
      <c r="HS664">
        <v>-0.29157889875932602</v>
      </c>
      <c r="HT664">
        <v>-0.57513377460054504</v>
      </c>
      <c r="HU664">
        <v>0.52827592298854098</v>
      </c>
      <c r="HV664">
        <v>0.39374600582959801</v>
      </c>
      <c r="HW664">
        <v>0.53723414512205603</v>
      </c>
      <c r="HX664">
        <v>0.173516819995712</v>
      </c>
      <c r="HY664">
        <v>-0.35333870064278</v>
      </c>
      <c r="HZ664">
        <v>1.0353512088840899</v>
      </c>
      <c r="IA664">
        <v>-1.01258187478379</v>
      </c>
      <c r="IB664">
        <v>0.60943404041608995</v>
      </c>
      <c r="IC664">
        <v>2.0363944531709401E-2</v>
      </c>
      <c r="ID664">
        <v>-0.33668456362647697</v>
      </c>
      <c r="IE664">
        <v>-0.18155017196477299</v>
      </c>
      <c r="IF664">
        <v>1.4883875648592899</v>
      </c>
      <c r="IG664">
        <v>-0.10620687098708</v>
      </c>
      <c r="IH664">
        <v>-1.1474184134385701</v>
      </c>
      <c r="II664">
        <v>1.59544975667814</v>
      </c>
      <c r="IJ664">
        <v>-0.70790707950436604</v>
      </c>
      <c r="IK664">
        <v>-5.4984923735901196E-3</v>
      </c>
      <c r="IL664">
        <v>1.09737513521395</v>
      </c>
      <c r="IM664">
        <v>0.32877433623070801</v>
      </c>
      <c r="IN664">
        <v>0.52346565335028605</v>
      </c>
      <c r="IO664">
        <v>-0.34668408497964298</v>
      </c>
      <c r="IP664">
        <v>-0.474081395259418</v>
      </c>
      <c r="IQ664">
        <v>-1.54973111657455</v>
      </c>
      <c r="IR664">
        <v>0.59039772477262897</v>
      </c>
      <c r="IS664">
        <v>4.6987935638753697E-2</v>
      </c>
      <c r="IT664">
        <v>0.78379801343544397</v>
      </c>
      <c r="IU664">
        <v>-0.89550025450080295</v>
      </c>
      <c r="IV664">
        <v>-0.57641164239612397</v>
      </c>
      <c r="IW664">
        <v>-1.23711660007757</v>
      </c>
      <c r="IX664">
        <v>3.8687830419803497E-2</v>
      </c>
      <c r="IY664">
        <v>0.58313717672717802</v>
      </c>
      <c r="IZ664">
        <v>-2.2739149244444001</v>
      </c>
      <c r="JA664">
        <v>0.58401708247401996</v>
      </c>
      <c r="JB664">
        <v>0.204035545903025</v>
      </c>
      <c r="JC664">
        <v>-0.82300313097221101</v>
      </c>
      <c r="JD664">
        <v>-0.61784711979271401</v>
      </c>
      <c r="JE664">
        <v>0.151392123370897</v>
      </c>
      <c r="JF664">
        <v>0.57445778875262499</v>
      </c>
      <c r="JG664">
        <v>-0.70474268559337405</v>
      </c>
      <c r="JH664">
        <v>-0.64590318770569899</v>
      </c>
      <c r="JI664">
        <v>-7.2000851196207805E-2</v>
      </c>
      <c r="JJ664">
        <v>-0.27443960798336797</v>
      </c>
      <c r="JK664">
        <v>-2.2083677376031101</v>
      </c>
      <c r="JL664">
        <v>-0.96220954919772295</v>
      </c>
      <c r="JM664">
        <v>-0.65115612724184802</v>
      </c>
    </row>
    <row r="665" spans="1:273" x14ac:dyDescent="0.25">
      <c r="A665" s="35">
        <v>44426</v>
      </c>
      <c r="B665" s="31" t="s">
        <v>1791</v>
      </c>
      <c r="C665" t="s">
        <v>1746</v>
      </c>
      <c r="D665" t="s">
        <v>1900</v>
      </c>
      <c r="E665" s="27">
        <v>0</v>
      </c>
      <c r="F665" s="8">
        <v>-76707.98</v>
      </c>
      <c r="G665" s="16">
        <f>VLOOKUP(C665,dFundos!$A$1:$B$28,2,FALSE)</f>
        <v>36400343000190</v>
      </c>
      <c r="H665" s="13"/>
      <c r="I665">
        <f>_xll.ECONOMATICA(G665,"VOLATILITY","1Y",A665)</f>
        <v>17.734987728530498</v>
      </c>
      <c r="J665">
        <f>_xll.ECONOMATICA(G665,"NAV","1D",A665)</f>
        <v>119.24497300002299</v>
      </c>
      <c r="K665">
        <f>_xll.ECONOMATICA(G665,"NAV","1D",A665+1)</f>
        <v>121.446897999966</v>
      </c>
      <c r="L665" s="6"/>
      <c r="M665">
        <v>-0.85957241108189897</v>
      </c>
      <c r="N665">
        <v>0.59222504260105802</v>
      </c>
      <c r="O665">
        <v>9.5901013992261098E-4</v>
      </c>
      <c r="P665">
        <v>0.547380469834025</v>
      </c>
      <c r="Q665">
        <v>0.16272025641228499</v>
      </c>
      <c r="R665">
        <v>-0.70239008709904704</v>
      </c>
      <c r="S665">
        <v>4.5748829143121797E-2</v>
      </c>
      <c r="T665">
        <v>0.82901235728058997</v>
      </c>
      <c r="U665">
        <v>-1.69191747218065</v>
      </c>
      <c r="V665">
        <v>2.0281855990106101</v>
      </c>
      <c r="W665">
        <v>-0.42267721864845997</v>
      </c>
      <c r="X665">
        <v>-2.07854412610686</v>
      </c>
      <c r="Y665">
        <v>0.113426805728523</v>
      </c>
      <c r="AA665">
        <v>-0.75533168865149503</v>
      </c>
      <c r="AB665">
        <v>1.30682574072125</v>
      </c>
      <c r="AC665">
        <v>-2.07046132127289</v>
      </c>
      <c r="AD665">
        <v>-0.37641861199517701</v>
      </c>
      <c r="AE665">
        <v>1.64894215668028</v>
      </c>
      <c r="AF665">
        <v>-2.32222422710038E-2</v>
      </c>
      <c r="AG665">
        <v>-0.53382886126200901</v>
      </c>
      <c r="AH665">
        <v>-0.29673671879209002</v>
      </c>
      <c r="AI665">
        <v>-0.42186931532341998</v>
      </c>
      <c r="AJ665">
        <v>-0.71138323082777799</v>
      </c>
      <c r="AK665">
        <v>0.89030779563472595</v>
      </c>
      <c r="AL665">
        <v>-0.835853759235761</v>
      </c>
      <c r="AM665">
        <v>0.65486398543725999</v>
      </c>
      <c r="AN665">
        <v>0.37831301815458601</v>
      </c>
      <c r="AO665">
        <v>-1.8534318734964501</v>
      </c>
      <c r="AP665">
        <v>-0.52754964835912699</v>
      </c>
      <c r="AQ665">
        <v>0.96257146633433899</v>
      </c>
      <c r="AR665">
        <v>0.99750144254357997</v>
      </c>
      <c r="AS665">
        <v>-1.5463153926248201</v>
      </c>
      <c r="AT665">
        <v>1.15625848611671</v>
      </c>
      <c r="AU665">
        <v>-0.35787353035630098</v>
      </c>
      <c r="AV665">
        <v>0.42866860221693098</v>
      </c>
      <c r="AW665">
        <v>1.1625435861788</v>
      </c>
      <c r="AX665">
        <v>0.194163910236966</v>
      </c>
      <c r="AZ665">
        <v>0.94988339842530001</v>
      </c>
      <c r="BA665">
        <v>0.68186497992428496</v>
      </c>
      <c r="BB665">
        <v>0.12967986040166599</v>
      </c>
      <c r="BC665">
        <v>-0.29409986445898501</v>
      </c>
      <c r="BD665">
        <v>2.55760194704635E-2</v>
      </c>
      <c r="BE665">
        <v>1.53475841307227</v>
      </c>
      <c r="BF665">
        <v>-4.15321210311959E-4</v>
      </c>
      <c r="BG665">
        <v>0.14699123221362201</v>
      </c>
      <c r="BH665">
        <v>-0.34369549930488602</v>
      </c>
      <c r="BI665">
        <v>-0.60387221965356697</v>
      </c>
      <c r="BJ665">
        <v>-0.274915484806115</v>
      </c>
      <c r="BK665">
        <v>-2.4014195617382899</v>
      </c>
      <c r="BL665">
        <v>0.92545364968827903</v>
      </c>
      <c r="BM665">
        <v>-2.50645337882816</v>
      </c>
      <c r="BO665">
        <v>1.4528950136082099</v>
      </c>
      <c r="BP665">
        <v>2.1894285795497099</v>
      </c>
      <c r="BQ665">
        <v>2.87641491413524</v>
      </c>
      <c r="BR665">
        <v>0.246617119410075</v>
      </c>
      <c r="BS665">
        <v>-0.25922928261934403</v>
      </c>
      <c r="BT665">
        <v>-0.629222010502417</v>
      </c>
      <c r="BU665">
        <v>0.48175080282817401</v>
      </c>
      <c r="BV665">
        <v>-1.3394087341112</v>
      </c>
      <c r="BW665">
        <v>1.79865447080374</v>
      </c>
      <c r="BX665">
        <v>0.68445667693595202</v>
      </c>
      <c r="BY665">
        <v>2.5706474480102801E-2</v>
      </c>
      <c r="BZ665">
        <v>-0.89273792527819795</v>
      </c>
      <c r="CA665">
        <v>0.68084902250120605</v>
      </c>
      <c r="CB665">
        <v>-2.75091330877331E-2</v>
      </c>
      <c r="CC665">
        <v>1.1842192523545201</v>
      </c>
      <c r="CD665">
        <v>0.68085933598922599</v>
      </c>
      <c r="CE665">
        <v>0.85151781531749304</v>
      </c>
      <c r="CF665">
        <v>0.28404270324244901</v>
      </c>
      <c r="CG665">
        <v>0.80525821031187705</v>
      </c>
      <c r="CH665">
        <v>-1.0097265368131001</v>
      </c>
      <c r="CI665">
        <v>0.14785240582568801</v>
      </c>
      <c r="CJ665">
        <v>0.15509438580920701</v>
      </c>
      <c r="CK665">
        <v>0.16468514859298</v>
      </c>
      <c r="CL665">
        <v>0.95931397208914904</v>
      </c>
      <c r="CM665">
        <v>-0.87062066459111498</v>
      </c>
      <c r="CN665">
        <v>0.71316087141895002</v>
      </c>
      <c r="CO665">
        <v>-1.11375830592806</v>
      </c>
      <c r="CP665">
        <v>0.53705275731772395</v>
      </c>
      <c r="CQ665">
        <v>0.41244818730774602</v>
      </c>
      <c r="CR665">
        <v>0.39194529417727603</v>
      </c>
      <c r="CS665">
        <v>1.4372580488270601</v>
      </c>
      <c r="CT665">
        <v>1.31873957452626</v>
      </c>
      <c r="CU665">
        <v>0.583015171287116</v>
      </c>
      <c r="CV665">
        <v>-8.7822266777948202E-2</v>
      </c>
      <c r="CW665">
        <v>-1.0219798272373699</v>
      </c>
      <c r="CX665">
        <v>0.62374233821174097</v>
      </c>
      <c r="CY665">
        <v>0.69931930920574803</v>
      </c>
      <c r="CZ665">
        <v>0.120558429807716</v>
      </c>
      <c r="DB665">
        <v>0.74159788127872195</v>
      </c>
      <c r="DC665">
        <v>7.9938351518649101E-2</v>
      </c>
      <c r="DD665">
        <v>0.36410778902791202</v>
      </c>
      <c r="DE665">
        <v>-0.104479720175732</v>
      </c>
      <c r="DG665">
        <v>-0.334172403836419</v>
      </c>
      <c r="DH665">
        <v>1.0656800259312101E-2</v>
      </c>
      <c r="DI665">
        <v>-2.9444666321069199</v>
      </c>
      <c r="DJ665">
        <v>2.0396125210027098</v>
      </c>
      <c r="DK665">
        <v>4.1084605341893603</v>
      </c>
      <c r="DL665">
        <v>-0.35397402943999601</v>
      </c>
      <c r="DM665">
        <v>0.97056759714177998</v>
      </c>
      <c r="DN665">
        <v>-0.44578885181181199</v>
      </c>
      <c r="DO665">
        <v>0.76760612137149997</v>
      </c>
      <c r="DP665">
        <v>-1.15917691236973</v>
      </c>
      <c r="DQ665">
        <v>0.79486759805149598</v>
      </c>
      <c r="DR665">
        <v>0.29352003602980398</v>
      </c>
      <c r="DS665">
        <v>-0.16243400277744499</v>
      </c>
      <c r="DT665">
        <v>-0.91717445329777503</v>
      </c>
      <c r="DU665">
        <v>-0.27112912766824598</v>
      </c>
      <c r="DV665">
        <v>-0.39502027384514798</v>
      </c>
      <c r="DW665">
        <v>-0.53239608114381598</v>
      </c>
      <c r="DX665">
        <v>-1.49466804314216</v>
      </c>
      <c r="DY665">
        <v>2.7248300237261001</v>
      </c>
      <c r="DZ665">
        <v>-2.4629410248053301</v>
      </c>
      <c r="EA665">
        <v>2.0561110102789799</v>
      </c>
      <c r="EB665">
        <v>1.1508291840073099</v>
      </c>
      <c r="EC665">
        <v>1.1092820484918799</v>
      </c>
      <c r="ED665">
        <v>0.23865843686508001</v>
      </c>
      <c r="EE665">
        <v>0.68324748190207196</v>
      </c>
      <c r="EF665">
        <v>0.33579473947611399</v>
      </c>
      <c r="EG665">
        <v>-0.40799404296194602</v>
      </c>
      <c r="EH665">
        <v>-1.11779090684649</v>
      </c>
      <c r="EI665">
        <v>1.1265589751928899</v>
      </c>
      <c r="EJ665">
        <v>5.4544492013519602E-2</v>
      </c>
      <c r="EM665">
        <v>0.124800435878569</v>
      </c>
      <c r="EN665">
        <v>-0.99202829487694499</v>
      </c>
      <c r="EO665">
        <v>0.37047301702841701</v>
      </c>
      <c r="EP665">
        <v>-2.98341034167606</v>
      </c>
      <c r="EQ665">
        <v>0.421896110856324</v>
      </c>
      <c r="ER665">
        <v>-0.142422577391699</v>
      </c>
      <c r="ES665">
        <v>-2.4749415753831299</v>
      </c>
      <c r="ET665">
        <v>-1.27962348888104</v>
      </c>
      <c r="EU665">
        <v>1.11249281781056</v>
      </c>
      <c r="EV665">
        <v>2.73954259682796E-2</v>
      </c>
      <c r="EW665">
        <v>-0.82427689494579703</v>
      </c>
      <c r="EX665">
        <v>-0.105475170312275</v>
      </c>
      <c r="EY665">
        <v>1.4754496547539</v>
      </c>
      <c r="EZ665">
        <v>-5.0299641456149402</v>
      </c>
      <c r="FA665">
        <v>0.80768065981828796</v>
      </c>
      <c r="FB665">
        <v>0.42155265909968898</v>
      </c>
      <c r="FC665">
        <v>2.8980730519833702</v>
      </c>
      <c r="FD665">
        <v>-0.69278036544346799</v>
      </c>
      <c r="FE665">
        <v>0.932684747021995</v>
      </c>
      <c r="FF665">
        <v>-0.83644184487638995</v>
      </c>
      <c r="FG665">
        <v>1.4912784110492801</v>
      </c>
      <c r="FH665">
        <v>-2.9068556102174599</v>
      </c>
      <c r="FI665">
        <v>1.7158446356916099</v>
      </c>
      <c r="FJ665">
        <v>-0.60775763859055598</v>
      </c>
      <c r="FK665">
        <v>-0.76063650776632097</v>
      </c>
      <c r="FL665">
        <v>-2.1289235308358898</v>
      </c>
      <c r="FM665">
        <v>1.95672610916517</v>
      </c>
      <c r="FN665">
        <v>5.9939673337794402E-2</v>
      </c>
      <c r="FO665">
        <v>-0.638022110160819</v>
      </c>
      <c r="FP665">
        <v>1.6172609568457099</v>
      </c>
      <c r="FQ665">
        <v>0.12543414632091299</v>
      </c>
      <c r="FR665">
        <v>0.22081240658735601</v>
      </c>
      <c r="FT665">
        <v>1.04019410609908</v>
      </c>
      <c r="FU665">
        <v>0.81634072230372101</v>
      </c>
      <c r="FV665">
        <v>-9.2213758944126298E-2</v>
      </c>
      <c r="FW665">
        <v>1.0522544336709001</v>
      </c>
      <c r="FX665">
        <v>-3.3371344306942802E-2</v>
      </c>
      <c r="FY665">
        <v>0.70529940785490897</v>
      </c>
      <c r="FZ665">
        <v>0.21758068414783299</v>
      </c>
      <c r="GA665">
        <v>-0.29830799676346897</v>
      </c>
      <c r="GB665">
        <v>0.4488275570111</v>
      </c>
      <c r="GC665">
        <v>0.46893455473764301</v>
      </c>
      <c r="GD665">
        <v>-0.96612956649551096</v>
      </c>
      <c r="GE665">
        <v>-0.63369600802616299</v>
      </c>
      <c r="GG665">
        <v>-0.96631740498196494</v>
      </c>
      <c r="GH665">
        <v>1.19169231420528</v>
      </c>
      <c r="GI665">
        <v>0.25425518142583298</v>
      </c>
      <c r="GJ665">
        <v>-0.59177701614316902</v>
      </c>
      <c r="GK665">
        <v>0.70732568219682401</v>
      </c>
      <c r="GL665">
        <v>-0.30250312775024202</v>
      </c>
      <c r="GM665">
        <v>-0.37336155901357398</v>
      </c>
      <c r="GN665">
        <v>0.28145789710833902</v>
      </c>
      <c r="GO665">
        <v>-1.21922141861432</v>
      </c>
      <c r="GP665">
        <v>1.0073307754282701</v>
      </c>
      <c r="GQ665">
        <v>-0.74267897653044201</v>
      </c>
      <c r="GR665">
        <v>2.0204991667924301</v>
      </c>
      <c r="GS665">
        <v>-1.4739267438017101</v>
      </c>
      <c r="GT665">
        <v>0.39912669417390101</v>
      </c>
      <c r="GU665">
        <v>-3.4142458092901502</v>
      </c>
      <c r="GV665">
        <v>0.97663654923962895</v>
      </c>
      <c r="GW665">
        <v>1.4213931879567101</v>
      </c>
      <c r="GX665">
        <v>0.695916681979725</v>
      </c>
      <c r="GY665">
        <v>-0.13209273110987901</v>
      </c>
      <c r="GZ665">
        <v>-0.45918918121969898</v>
      </c>
      <c r="HA665">
        <v>0.94499488604924398</v>
      </c>
      <c r="HB665">
        <v>-0.18764550550258699</v>
      </c>
      <c r="HC665">
        <v>1.7504053676020701</v>
      </c>
      <c r="HD665">
        <v>-0.39490110220867802</v>
      </c>
      <c r="HE665">
        <v>0.49716287921910401</v>
      </c>
      <c r="HF665">
        <v>0.148894842823211</v>
      </c>
      <c r="HG665">
        <v>0.57100898393400701</v>
      </c>
      <c r="HH665">
        <v>0.77308274612732897</v>
      </c>
      <c r="HI665">
        <v>0.64088662311405598</v>
      </c>
      <c r="HJ665">
        <v>-0.10024999264715</v>
      </c>
      <c r="HL665">
        <v>0.25828700290730899</v>
      </c>
      <c r="HM665">
        <v>0.29927238574600801</v>
      </c>
      <c r="HN665">
        <v>-0.55551224722876202</v>
      </c>
      <c r="HO665">
        <v>-0.100824207584083</v>
      </c>
      <c r="HP665">
        <v>0.39831251706345899</v>
      </c>
      <c r="HQ665">
        <v>-0.45008690240138099</v>
      </c>
      <c r="HR665">
        <v>0.92643328152917104</v>
      </c>
      <c r="HS665">
        <v>-6.1468945386877701E-2</v>
      </c>
      <c r="HT665">
        <v>-0.233402594312793</v>
      </c>
      <c r="HU665">
        <v>2.0648557074309799E-2</v>
      </c>
      <c r="HV665">
        <v>0.29777278141409602</v>
      </c>
      <c r="HW665">
        <v>0.34286544469068803</v>
      </c>
      <c r="HX665">
        <v>3.6670309054898098E-2</v>
      </c>
      <c r="HY665">
        <v>-7.7837363824073705E-2</v>
      </c>
      <c r="HZ665">
        <v>0.58205773329973498</v>
      </c>
      <c r="IA665">
        <v>-1.1708817201906601</v>
      </c>
      <c r="IB665">
        <v>0.53978907162672796</v>
      </c>
      <c r="IC665">
        <v>-8.3418584563332801E-2</v>
      </c>
      <c r="ID665">
        <v>-0.30034920800971998</v>
      </c>
      <c r="IE665">
        <v>-0.61728334785584604</v>
      </c>
      <c r="IF665">
        <v>1.57754183346697</v>
      </c>
      <c r="IG665">
        <v>-0.208055279199471</v>
      </c>
      <c r="IH665">
        <v>-1.0276855066877</v>
      </c>
      <c r="II665">
        <v>1.2579187759911299</v>
      </c>
      <c r="IJ665">
        <v>-1.1227976807276701</v>
      </c>
      <c r="IK665">
        <v>0.184152728252229</v>
      </c>
      <c r="IL665">
        <v>1.0620849832776</v>
      </c>
      <c r="IM665">
        <v>0.58311064094596099</v>
      </c>
      <c r="IN665">
        <v>9.0167749658576199E-2</v>
      </c>
      <c r="IO665">
        <v>-0.29381954127529802</v>
      </c>
      <c r="IP665">
        <v>-0.46121003069856698</v>
      </c>
      <c r="IQ665">
        <v>-1.11165600410459</v>
      </c>
      <c r="IR665">
        <v>0.30967408456490397</v>
      </c>
      <c r="IS665">
        <v>0.31082518507901102</v>
      </c>
      <c r="IT665">
        <v>0.78058025192149205</v>
      </c>
      <c r="IU665">
        <v>-0.43357198774174299</v>
      </c>
      <c r="IV665">
        <v>-0.51689179354070802</v>
      </c>
      <c r="IW665">
        <v>-1.4007131668222399</v>
      </c>
      <c r="IX665">
        <v>0.46148816400091203</v>
      </c>
      <c r="IY665">
        <v>-4.39936826296616E-2</v>
      </c>
      <c r="IZ665">
        <v>-2.6831998384295699</v>
      </c>
      <c r="JA665">
        <v>0.56181373620347597</v>
      </c>
      <c r="JB665">
        <v>0.42186696755379699</v>
      </c>
      <c r="JC665">
        <v>-0.60913343186257396</v>
      </c>
      <c r="JD665">
        <v>0.56823396371328305</v>
      </c>
      <c r="JE665">
        <v>0.47788464162295002</v>
      </c>
      <c r="JF665">
        <v>0.281204653765599</v>
      </c>
      <c r="JG665">
        <v>-0.45265662265592299</v>
      </c>
      <c r="JH665">
        <v>-0.34283672403034898</v>
      </c>
      <c r="JI665">
        <v>-0.46508335854014099</v>
      </c>
      <c r="JJ665">
        <v>0.179139734973432</v>
      </c>
      <c r="JK665">
        <v>-2.2028479516848201</v>
      </c>
      <c r="JL665">
        <v>-1.53522159989734</v>
      </c>
      <c r="JM665">
        <v>-0.52126883610981201</v>
      </c>
    </row>
    <row r="666" spans="1:273" x14ac:dyDescent="0.25">
      <c r="A666" s="35">
        <v>44426</v>
      </c>
      <c r="B666" s="31" t="s">
        <v>1805</v>
      </c>
      <c r="C666" t="s">
        <v>1733</v>
      </c>
      <c r="D666" t="s">
        <v>1899</v>
      </c>
      <c r="E666" s="27">
        <v>94.084346999999994</v>
      </c>
      <c r="F666" s="8">
        <v>19900</v>
      </c>
      <c r="G666" s="16">
        <f>VLOOKUP(C666,dFundos!$A$1:$B$28,2,FALSE)</f>
        <v>19391009000107</v>
      </c>
      <c r="H666" s="13"/>
      <c r="I666">
        <f>_xll.ECONOMATICA(G666,"VOLATILITY","1Y",A666)</f>
        <v>3.6020483404499801</v>
      </c>
      <c r="J666">
        <f>_xll.ECONOMATICA(G666,"NAV","1D",A666)</f>
        <v>211.51233400008601</v>
      </c>
      <c r="K666">
        <f>_xll.ECONOMATICA(G666,"NAV","1D",A666+1)</f>
        <v>211.831165000098</v>
      </c>
      <c r="L666" s="6"/>
      <c r="M666">
        <v>0.24569083307142101</v>
      </c>
      <c r="N666">
        <v>-8.1376549496781095E-2</v>
      </c>
      <c r="O666">
        <v>2.0688802942458999E-2</v>
      </c>
      <c r="P666">
        <v>9.8907795654667993E-2</v>
      </c>
      <c r="Q666">
        <v>-8.0640698797651601E-3</v>
      </c>
      <c r="R666">
        <v>-5.0924381594086299E-2</v>
      </c>
      <c r="S666">
        <v>2.6738318410934901E-2</v>
      </c>
      <c r="T666">
        <v>0.15476820535695901</v>
      </c>
      <c r="U666">
        <v>-0.13845419907738701</v>
      </c>
      <c r="V666">
        <v>-0.13613548353532701</v>
      </c>
      <c r="W666">
        <v>0.24190771582652801</v>
      </c>
      <c r="X666">
        <v>-0.305282267981966</v>
      </c>
      <c r="Y666">
        <v>0.13286017965583599</v>
      </c>
      <c r="AA666">
        <v>0.113588042586343</v>
      </c>
      <c r="AB666">
        <v>4.5343947567744201E-2</v>
      </c>
      <c r="AC666">
        <v>-4.3509778424777303E-2</v>
      </c>
      <c r="AD666">
        <v>0.148119403274904</v>
      </c>
      <c r="AE666">
        <v>-6.4446885517099905E-4</v>
      </c>
      <c r="AF666">
        <v>-0.26477172723389197</v>
      </c>
      <c r="AG666">
        <v>0.12813670618925199</v>
      </c>
      <c r="AH666">
        <v>-7.8952676813059994E-2</v>
      </c>
      <c r="AI666">
        <v>-5.9606435843306799E-2</v>
      </c>
      <c r="AJ666">
        <v>1.93920814126614E-2</v>
      </c>
      <c r="AK666">
        <v>-8.2666574326140094E-2</v>
      </c>
      <c r="AL666">
        <v>-0.20597897455445499</v>
      </c>
      <c r="AM666">
        <v>-3.3262288525293102E-2</v>
      </c>
      <c r="AN666">
        <v>-5.3375977222458501E-2</v>
      </c>
      <c r="AO666">
        <v>-2.3367232552118401E-2</v>
      </c>
      <c r="AP666">
        <v>-0.30687384733028</v>
      </c>
      <c r="AQ666">
        <v>0.145982697722502</v>
      </c>
      <c r="AR666">
        <v>-5.1928115772170699E-2</v>
      </c>
      <c r="AS666">
        <v>8.6394489699159693E-2</v>
      </c>
      <c r="AT666">
        <v>-0.29513228628275101</v>
      </c>
      <c r="AU666">
        <v>0.11144872696604601</v>
      </c>
      <c r="AV666">
        <v>-5.9147812862647697E-2</v>
      </c>
      <c r="AW666">
        <v>-0.19254994149377999</v>
      </c>
      <c r="AX666">
        <v>6.2972991509013795E-2</v>
      </c>
      <c r="AZ666">
        <v>0.28616991967283001</v>
      </c>
      <c r="BA666">
        <v>7.0423667602881296E-2</v>
      </c>
      <c r="BB666">
        <v>0.15745977507322101</v>
      </c>
      <c r="BC666">
        <v>9.9551298262667808E-3</v>
      </c>
      <c r="BD666">
        <v>-0.111941102477431</v>
      </c>
      <c r="BE666">
        <v>0.147917495087313</v>
      </c>
      <c r="BF666">
        <v>0.14748089870408901</v>
      </c>
      <c r="BG666">
        <v>-6.7558031787484693E-2</v>
      </c>
      <c r="BH666">
        <v>-0.26347615785198297</v>
      </c>
      <c r="BI666">
        <v>-8.8550803138787201E-2</v>
      </c>
      <c r="BJ666">
        <v>2.7228274120716399E-2</v>
      </c>
      <c r="BK666">
        <v>-1.8510832796891901E-2</v>
      </c>
      <c r="BL666">
        <v>-0.18707302006078</v>
      </c>
      <c r="BM666">
        <v>7.7073114880477104E-3</v>
      </c>
      <c r="BO666">
        <v>5.7702978483575897E-2</v>
      </c>
      <c r="BP666">
        <v>-0.21826798638358</v>
      </c>
      <c r="BQ666">
        <v>-0.155273389282229</v>
      </c>
      <c r="BR666">
        <v>0.275724199491378</v>
      </c>
      <c r="BS666">
        <v>-0.67051350488327399</v>
      </c>
      <c r="BT666">
        <v>-0.21915286852163299</v>
      </c>
      <c r="BU666">
        <v>-0.12759108876707601</v>
      </c>
      <c r="BV666">
        <v>-0.62299833534780202</v>
      </c>
      <c r="BW666">
        <v>-2.3775108093104801E-2</v>
      </c>
      <c r="BX666">
        <v>-0.169687951256492</v>
      </c>
      <c r="BY666">
        <v>-0.27076398309873201</v>
      </c>
      <c r="BZ666">
        <v>5.9245737247692901E-2</v>
      </c>
      <c r="CA666">
        <v>0.24494832832715499</v>
      </c>
      <c r="CB666">
        <v>0.12765637893608101</v>
      </c>
      <c r="CC666">
        <v>3.39711892593186E-2</v>
      </c>
      <c r="CD666">
        <v>0.117289808986243</v>
      </c>
      <c r="CE666">
        <v>0.26023838508990599</v>
      </c>
      <c r="CF666">
        <v>-8.4666199927596594E-2</v>
      </c>
      <c r="CG666">
        <v>5.5053951655281697E-4</v>
      </c>
      <c r="CH666">
        <v>0.183517485675111</v>
      </c>
      <c r="CI666">
        <v>0.113435807179485</v>
      </c>
      <c r="CJ666">
        <v>0.238722188259999</v>
      </c>
      <c r="CK666">
        <v>-0.33768537277865102</v>
      </c>
      <c r="CL666">
        <v>6.8896770608262201E-2</v>
      </c>
      <c r="CM666">
        <v>-0.35752375943047798</v>
      </c>
      <c r="CN666">
        <v>0.20784170101251201</v>
      </c>
      <c r="CO666">
        <v>-9.4055876888887696E-2</v>
      </c>
      <c r="CP666">
        <v>0.317376494422206</v>
      </c>
      <c r="CQ666">
        <v>9.6236118042725097E-2</v>
      </c>
      <c r="CR666">
        <v>-8.5171882528811693E-2</v>
      </c>
      <c r="CS666">
        <v>0.184086840272357</v>
      </c>
      <c r="CT666">
        <v>-0.14639113642260801</v>
      </c>
      <c r="CU666">
        <v>0.109301892916847</v>
      </c>
      <c r="CV666">
        <v>4.5205166497908102E-2</v>
      </c>
      <c r="CW666">
        <v>7.5803586332767695E-2</v>
      </c>
      <c r="CX666">
        <v>0.104515260500193</v>
      </c>
      <c r="CY666">
        <v>8.9232277423434397E-2</v>
      </c>
      <c r="CZ666">
        <v>-1.1832878954010099E-3</v>
      </c>
      <c r="DB666">
        <v>-0.175629479235795</v>
      </c>
      <c r="DC666">
        <v>8.0683590567787206E-2</v>
      </c>
      <c r="DD666">
        <v>0.35663868929987103</v>
      </c>
      <c r="DE666">
        <v>1.8327658654016001E-2</v>
      </c>
      <c r="DG666">
        <v>0.226419937098399</v>
      </c>
      <c r="DH666">
        <v>6.7543190380092696E-2</v>
      </c>
      <c r="DI666">
        <v>-0.230602800911583</v>
      </c>
      <c r="DJ666">
        <v>-0.31841081163293</v>
      </c>
      <c r="DK666">
        <v>0.13593634903372701</v>
      </c>
      <c r="DL666">
        <v>0.34813146066881001</v>
      </c>
      <c r="DM666">
        <v>-0.37223085928417299</v>
      </c>
      <c r="DN666">
        <v>-0.15705933865319799</v>
      </c>
      <c r="DO666">
        <v>-0.48752365182736002</v>
      </c>
      <c r="DP666">
        <v>6.98726322298171E-2</v>
      </c>
      <c r="DQ666">
        <v>-7.8787298480165205E-2</v>
      </c>
      <c r="DR666">
        <v>1.57201560796238E-2</v>
      </c>
      <c r="DS666">
        <v>0.17214157087437301</v>
      </c>
      <c r="DT666">
        <v>0.47718199130031302</v>
      </c>
      <c r="DU666">
        <v>0.155610154797614</v>
      </c>
      <c r="DV666">
        <v>2.03988020075485E-4</v>
      </c>
      <c r="DW666">
        <v>-0.39331156303887799</v>
      </c>
      <c r="DX666">
        <v>2.9246702069940501E-2</v>
      </c>
      <c r="DY666">
        <v>0.17097824911616</v>
      </c>
      <c r="DZ666">
        <v>0.32742083330958799</v>
      </c>
      <c r="EA666">
        <v>0.64292616953025605</v>
      </c>
      <c r="EB666">
        <v>0.30112969307083398</v>
      </c>
      <c r="EC666">
        <v>3.1958912586560501E-2</v>
      </c>
      <c r="ED666">
        <v>0.54705440034012998</v>
      </c>
      <c r="EE666">
        <v>0.71041769278963296</v>
      </c>
      <c r="EF666">
        <v>5.2206250984454501E-3</v>
      </c>
      <c r="EG666">
        <v>-5.9960709677398E-2</v>
      </c>
      <c r="EH666">
        <v>-0.117587411477871</v>
      </c>
      <c r="EI666">
        <v>5.6645258155185697E-4</v>
      </c>
      <c r="EJ666">
        <v>8.86014331626939E-3</v>
      </c>
      <c r="EM666">
        <v>0.46624985334347002</v>
      </c>
      <c r="EN666">
        <v>0.30595504413213298</v>
      </c>
      <c r="EO666">
        <v>0.35725463403650798</v>
      </c>
      <c r="EP666">
        <v>0.31803639576537501</v>
      </c>
      <c r="EQ666">
        <v>-0.39929170052346302</v>
      </c>
      <c r="ER666">
        <v>0.441279320330068</v>
      </c>
      <c r="ES666">
        <v>-3.4047424378513803E-2</v>
      </c>
      <c r="ET666">
        <v>-4.21889764766092E-2</v>
      </c>
      <c r="EU666">
        <v>0.321927366712771</v>
      </c>
      <c r="EV666">
        <v>-0.36421173817871</v>
      </c>
      <c r="EW666">
        <v>-0.24066920341283499</v>
      </c>
      <c r="EX666">
        <v>-0.31444085980183401</v>
      </c>
      <c r="EY666">
        <v>-0.19155659292664501</v>
      </c>
      <c r="EZ666">
        <v>-0.16394738267990799</v>
      </c>
      <c r="FA666">
        <v>-3.6638961319113199E-2</v>
      </c>
      <c r="FB666">
        <v>-0.71428362753067598</v>
      </c>
      <c r="FC666">
        <v>0.228631319623673</v>
      </c>
      <c r="FD666">
        <v>-0.19269269851065501</v>
      </c>
      <c r="FE666">
        <v>5.5176777823362499E-2</v>
      </c>
      <c r="FF666">
        <v>0.52672004549094698</v>
      </c>
      <c r="FG666">
        <v>5.7298942738270901E-2</v>
      </c>
      <c r="FH666">
        <v>-0.25545205280650402</v>
      </c>
      <c r="FI666">
        <v>-5.0190143429063E-2</v>
      </c>
      <c r="FJ666">
        <v>0.12980706305825199</v>
      </c>
      <c r="FK666">
        <v>0.32947087020147597</v>
      </c>
      <c r="FL666">
        <v>-0.471273378570913</v>
      </c>
      <c r="FM666">
        <v>-0.15538353372903699</v>
      </c>
      <c r="FN666">
        <v>-3.30744554048579E-2</v>
      </c>
      <c r="FO666">
        <v>8.8197738114104099E-2</v>
      </c>
      <c r="FP666">
        <v>-0.21563934378718799</v>
      </c>
      <c r="FQ666">
        <v>-0.12518689327407601</v>
      </c>
      <c r="FR666">
        <v>5.3061256585351699E-2</v>
      </c>
      <c r="FT666">
        <v>-1.8722492313827401E-3</v>
      </c>
      <c r="FU666">
        <v>3.4668389889702701E-2</v>
      </c>
      <c r="FV666">
        <v>0.30906531828804901</v>
      </c>
      <c r="FW666">
        <v>0.15105544862308301</v>
      </c>
      <c r="FX666">
        <v>0.112472681757936</v>
      </c>
      <c r="FY666">
        <v>0.19730596759472999</v>
      </c>
      <c r="FZ666">
        <v>5.2840811076748699E-2</v>
      </c>
      <c r="GA666">
        <v>4.77995179608115E-2</v>
      </c>
      <c r="GB666">
        <v>0.128955033324019</v>
      </c>
      <c r="GC666">
        <v>0.245045366136765</v>
      </c>
      <c r="GD666">
        <v>0.27733400092984101</v>
      </c>
      <c r="GE666">
        <v>-5.8825415089813801E-2</v>
      </c>
      <c r="GG666">
        <v>-1.50978664350987E-2</v>
      </c>
      <c r="GH666">
        <v>-9.5461839555355296E-2</v>
      </c>
      <c r="GI666">
        <v>0.25385009284946097</v>
      </c>
      <c r="GJ666">
        <v>0.28105750043323502</v>
      </c>
      <c r="GK666">
        <v>-0.29922541643827599</v>
      </c>
      <c r="GL666">
        <v>0.26417192530061601</v>
      </c>
      <c r="GM666">
        <v>0.10640712989697899</v>
      </c>
      <c r="GN666">
        <v>-6.8791785088251303E-2</v>
      </c>
      <c r="GO666">
        <v>0.35496107284416201</v>
      </c>
      <c r="GP666">
        <v>0.24435856375930601</v>
      </c>
      <c r="GQ666">
        <v>-9.8582805640035104E-2</v>
      </c>
      <c r="GR666">
        <v>-0.100914021186327</v>
      </c>
      <c r="GS666">
        <v>-0.18154607842007001</v>
      </c>
      <c r="GT666">
        <v>7.2667722270125495E-2</v>
      </c>
      <c r="GU666">
        <v>5.9973388306389097E-2</v>
      </c>
      <c r="GV666">
        <v>-0.102072487970872</v>
      </c>
      <c r="GW666">
        <v>-5.9081896324642003E-3</v>
      </c>
      <c r="GX666">
        <v>0.21446991268021501</v>
      </c>
      <c r="GY666">
        <v>-0.114427614880697</v>
      </c>
      <c r="GZ666">
        <v>-0.100738461060246</v>
      </c>
      <c r="HA666">
        <v>1.4658904729003599E-2</v>
      </c>
      <c r="HB666">
        <v>-1.06229073026043E-2</v>
      </c>
      <c r="HC666">
        <v>-0.170865321706515</v>
      </c>
      <c r="HD666">
        <v>0.264719175720529</v>
      </c>
      <c r="HE666">
        <v>0.114093657248304</v>
      </c>
      <c r="HF666">
        <v>0.40596269773232102</v>
      </c>
      <c r="HG666">
        <v>0.112785893543332</v>
      </c>
      <c r="HH666">
        <v>3.8365387990779702E-2</v>
      </c>
      <c r="HI666">
        <v>-0.55460707808379095</v>
      </c>
      <c r="HJ666">
        <v>-0.101014175925229</v>
      </c>
      <c r="HL666">
        <v>0.19657010616356299</v>
      </c>
      <c r="HM666">
        <v>-0.196924058673176</v>
      </c>
      <c r="HN666">
        <v>7.7952622268639998E-2</v>
      </c>
      <c r="HO666">
        <v>8.8554349531477797E-2</v>
      </c>
      <c r="HP666">
        <v>-7.4370836955495206E-5</v>
      </c>
      <c r="HQ666">
        <v>1.0550942715781299E-2</v>
      </c>
      <c r="HR666">
        <v>0.235644291205972</v>
      </c>
      <c r="HS666">
        <v>0.19063412073592201</v>
      </c>
      <c r="HT666">
        <v>0.13620785593957399</v>
      </c>
      <c r="HU666">
        <v>9.0108677977696103E-2</v>
      </c>
      <c r="HV666">
        <v>0.112694154631754</v>
      </c>
      <c r="HW666">
        <v>0.38514635089086402</v>
      </c>
      <c r="HX666">
        <v>6.5712383729987806E-2</v>
      </c>
      <c r="HY666">
        <v>8.0208134750137106E-2</v>
      </c>
      <c r="HZ666">
        <v>-0.11284180418442701</v>
      </c>
      <c r="IA666">
        <v>-2.0133167618041601E-2</v>
      </c>
      <c r="IB666">
        <v>-2.9645184531546E-2</v>
      </c>
      <c r="IC666">
        <v>-2.0570892684190802E-2</v>
      </c>
      <c r="ID666">
        <v>0.131537372180901</v>
      </c>
      <c r="IE666">
        <v>-0.1315700307714</v>
      </c>
      <c r="IF666">
        <v>9.4614239060320002E-2</v>
      </c>
      <c r="IG666">
        <v>5.6163029876188403E-2</v>
      </c>
      <c r="IH666">
        <v>-5.3145337005844298E-2</v>
      </c>
      <c r="II666">
        <v>-8.7529903339600396E-2</v>
      </c>
      <c r="IJ666">
        <v>4.7572498624504099E-2</v>
      </c>
      <c r="IK666">
        <v>-7.5624976852850495E-2</v>
      </c>
      <c r="IL666">
        <v>0.40864432903617898</v>
      </c>
      <c r="IM666">
        <v>0.189294928350137</v>
      </c>
      <c r="IN666">
        <v>0.40000310236791797</v>
      </c>
      <c r="IO666">
        <v>0.41345383870066099</v>
      </c>
      <c r="IP666">
        <v>0.10756053015939</v>
      </c>
      <c r="IQ666">
        <v>-5.13004591084609E-2</v>
      </c>
      <c r="IR666">
        <v>5.9308167328708798E-2</v>
      </c>
      <c r="IS666">
        <v>9.4827730208635296E-3</v>
      </c>
      <c r="IT666">
        <v>0.56689514876779901</v>
      </c>
      <c r="IU666">
        <v>-9.9788868828909499E-2</v>
      </c>
      <c r="IV666">
        <v>-0.28374316771078201</v>
      </c>
      <c r="IW666">
        <v>-0.31368990257760698</v>
      </c>
      <c r="IX666">
        <v>-0.22417793834392799</v>
      </c>
      <c r="IY666">
        <v>0.47048400392668599</v>
      </c>
      <c r="IZ666">
        <v>0.26824481665244099</v>
      </c>
      <c r="JA666">
        <v>-8.3583233663375694E-2</v>
      </c>
      <c r="JB666">
        <v>-0.21199196999077699</v>
      </c>
      <c r="JC666">
        <v>6.4742103859316599E-2</v>
      </c>
      <c r="JD666">
        <v>5.5412081019312602E-2</v>
      </c>
      <c r="JE666">
        <v>0.105774973599182</v>
      </c>
      <c r="JF666">
        <v>-4.1176647300744697E-2</v>
      </c>
      <c r="JG666">
        <v>8.8476667951908894E-2</v>
      </c>
      <c r="JH666">
        <v>7.59222748456523E-3</v>
      </c>
      <c r="JI666">
        <v>8.1460483670525705E-2</v>
      </c>
      <c r="JJ666">
        <v>-6.0930749532417401E-2</v>
      </c>
      <c r="JK666">
        <v>-0.15909067269603799</v>
      </c>
      <c r="JL666">
        <v>-0.72212029726870197</v>
      </c>
      <c r="JM666">
        <v>0.63707164354127599</v>
      </c>
    </row>
    <row r="667" spans="1:273" x14ac:dyDescent="0.25">
      <c r="A667" s="35">
        <v>44426</v>
      </c>
      <c r="B667" s="31" t="s">
        <v>1805</v>
      </c>
      <c r="C667" t="s">
        <v>1745</v>
      </c>
      <c r="D667" t="s">
        <v>1899</v>
      </c>
      <c r="E667" s="27">
        <v>138.006079</v>
      </c>
      <c r="F667" s="8">
        <v>19900</v>
      </c>
      <c r="G667" s="16">
        <f>VLOOKUP(C667,dFundos!$A$1:$B$28,2,FALSE)</f>
        <v>26111809000184</v>
      </c>
      <c r="H667" s="13"/>
      <c r="I667">
        <f>_xll.ECONOMATICA(G667,"VOLATILITY","1Y",A667)</f>
        <v>5.8715060704344104</v>
      </c>
      <c r="J667">
        <f>_xll.ECONOMATICA(G667,"NAV","1D",A667)</f>
        <v>143.499000000069</v>
      </c>
      <c r="K667">
        <f>_xll.ECONOMATICA(G667,"NAV","1D",A667+1)</f>
        <v>144.19654599996301</v>
      </c>
      <c r="L667" s="6"/>
      <c r="M667">
        <v>-0.343921349940501</v>
      </c>
      <c r="N667">
        <v>0.15396396884170799</v>
      </c>
      <c r="O667">
        <v>-3.5155992463842302E-2</v>
      </c>
      <c r="P667">
        <v>0.14959765958337801</v>
      </c>
      <c r="Q667">
        <v>8.1801777196233202E-2</v>
      </c>
      <c r="R667">
        <v>-0.16130831072587201</v>
      </c>
      <c r="S667">
        <v>-2.6159145818382998E-2</v>
      </c>
      <c r="T667">
        <v>0.33665004029899098</v>
      </c>
      <c r="U667">
        <v>-0.49569235161470698</v>
      </c>
      <c r="V667">
        <v>0.54163814093044504</v>
      </c>
      <c r="W667">
        <v>-0.102840983254282</v>
      </c>
      <c r="X667">
        <v>-0.538490628969157</v>
      </c>
      <c r="Y667">
        <v>8.6537156857957598E-2</v>
      </c>
      <c r="AA667">
        <v>-0.31262196162060701</v>
      </c>
      <c r="AB667">
        <v>0.35067385615548102</v>
      </c>
      <c r="AC667">
        <v>-0.61234453960423696</v>
      </c>
      <c r="AD667">
        <v>-7.27486517462239E-2</v>
      </c>
      <c r="AE667">
        <v>0.49992263629974298</v>
      </c>
      <c r="AF667">
        <v>2.1238402405288102E-2</v>
      </c>
      <c r="AG667">
        <v>-0.15186653290584201</v>
      </c>
      <c r="AH667">
        <v>-9.7006963642343194E-2</v>
      </c>
      <c r="AI667">
        <v>-0.38958164923315097</v>
      </c>
      <c r="AJ667">
        <v>-0.48731756578490598</v>
      </c>
      <c r="AK667">
        <v>0.28285077041800799</v>
      </c>
      <c r="AL667">
        <v>-0.438137869969069</v>
      </c>
      <c r="AM667">
        <v>0.19219274490751601</v>
      </c>
      <c r="AN667">
        <v>9.8458725005912101E-2</v>
      </c>
      <c r="AO667">
        <v>-0.54149476673046604</v>
      </c>
      <c r="AP667">
        <v>-0.19492818319122299</v>
      </c>
      <c r="AQ667">
        <v>0.25775513495318603</v>
      </c>
      <c r="AR667">
        <v>0.35816524941765199</v>
      </c>
      <c r="AS667">
        <v>-0.57600268746682604</v>
      </c>
      <c r="AT667">
        <v>0.424254622703302</v>
      </c>
      <c r="AU667">
        <v>-0.274513985004887</v>
      </c>
      <c r="AV667">
        <v>0.15868170630710701</v>
      </c>
      <c r="AW667">
        <v>0.38389990477298902</v>
      </c>
      <c r="AX667">
        <v>0.20008878491353199</v>
      </c>
      <c r="AZ667">
        <v>0.29445876261888798</v>
      </c>
      <c r="BA667">
        <v>0.20110656550969</v>
      </c>
      <c r="BB667">
        <v>-2.26547398597177E-2</v>
      </c>
      <c r="BC667">
        <v>-2.4639494131406502E-2</v>
      </c>
      <c r="BD667">
        <v>-6.9486197753576603E-2</v>
      </c>
      <c r="BE667">
        <v>0.48846317349671198</v>
      </c>
      <c r="BF667">
        <v>7.7566358231706503E-2</v>
      </c>
      <c r="BG667">
        <v>1.7348155779473001E-2</v>
      </c>
      <c r="BH667">
        <v>-8.3472429196263007E-2</v>
      </c>
      <c r="BI667">
        <v>-0.285753313528403</v>
      </c>
      <c r="BJ667">
        <v>-0.14184612637109201</v>
      </c>
      <c r="BK667">
        <v>-1.1761081743316</v>
      </c>
      <c r="BL667">
        <v>0.45547454519692099</v>
      </c>
      <c r="BM667">
        <v>-0.84827663131363795</v>
      </c>
      <c r="BO667">
        <v>0.50552094235172296</v>
      </c>
      <c r="BP667">
        <v>0.76552774571609905</v>
      </c>
      <c r="BQ667">
        <v>1.0788306957692799</v>
      </c>
      <c r="BR667">
        <v>0.151112083949556</v>
      </c>
      <c r="BS667">
        <v>-0.19396882289584</v>
      </c>
      <c r="BT667">
        <v>-0.139164261508995</v>
      </c>
      <c r="BU667">
        <v>7.4193899672536603E-2</v>
      </c>
      <c r="BV667">
        <v>-0.60119899844721703</v>
      </c>
      <c r="BW667">
        <v>0.60151506859256199</v>
      </c>
      <c r="BX667">
        <v>0.225873685121769</v>
      </c>
      <c r="BY667">
        <v>4.0046423418971203E-2</v>
      </c>
      <c r="BZ667">
        <v>-0.22031644903108799</v>
      </c>
      <c r="CA667">
        <v>0.15571921067021299</v>
      </c>
      <c r="CB667">
        <v>-1.83784468390513E-2</v>
      </c>
      <c r="CC667">
        <v>0.30099379491730399</v>
      </c>
      <c r="CD667">
        <v>0.36916774151905002</v>
      </c>
      <c r="CE667">
        <v>0.21129922697582501</v>
      </c>
      <c r="CF667">
        <v>0.115390706741891</v>
      </c>
      <c r="CG667">
        <v>0.249965266084473</v>
      </c>
      <c r="CH667">
        <v>-0.28001399468848798</v>
      </c>
      <c r="CI667">
        <v>0.23541194113931899</v>
      </c>
      <c r="CJ667">
        <v>9.6603131896699806E-2</v>
      </c>
      <c r="CK667">
        <v>0.13118801234668401</v>
      </c>
      <c r="CL667">
        <v>0.31705809087725401</v>
      </c>
      <c r="CM667">
        <v>-0.17250304117624199</v>
      </c>
      <c r="CN667">
        <v>0.108685375198547</v>
      </c>
      <c r="CO667">
        <v>-0.34013628182947298</v>
      </c>
      <c r="CP667">
        <v>0.19119785774819301</v>
      </c>
      <c r="CQ667">
        <v>8.3550178896985003E-2</v>
      </c>
      <c r="CR667">
        <v>5.4944025214354E-2</v>
      </c>
      <c r="CS667">
        <v>0.51065856168861501</v>
      </c>
      <c r="CT667">
        <v>0.34322147148486698</v>
      </c>
      <c r="CU667">
        <v>0.22770123250666099</v>
      </c>
      <c r="CV667">
        <v>-2.8313782877376101E-2</v>
      </c>
      <c r="CW667">
        <v>-0.35018075204789101</v>
      </c>
      <c r="CX667">
        <v>7.6805844037153306E-2</v>
      </c>
      <c r="CY667">
        <v>0.30131573821563501</v>
      </c>
      <c r="CZ667">
        <v>4.6564054719056003E-2</v>
      </c>
      <c r="DB667">
        <v>0.24098508274619199</v>
      </c>
      <c r="DC667">
        <v>0.12001299855910499</v>
      </c>
      <c r="DD667">
        <v>0.20423871355887999</v>
      </c>
      <c r="DE667">
        <v>-1.1480697048682501E-2</v>
      </c>
      <c r="DG667">
        <v>-0.111369740807277</v>
      </c>
      <c r="DH667">
        <v>0.13795181512250601</v>
      </c>
      <c r="DI667">
        <v>-0.59034382793470297</v>
      </c>
      <c r="DJ667">
        <v>0.50921317779284403</v>
      </c>
      <c r="DK667">
        <v>0.94448531199304897</v>
      </c>
      <c r="DL667">
        <v>-0.29236298514661002</v>
      </c>
      <c r="DM667">
        <v>0.35036175122513702</v>
      </c>
      <c r="DN667">
        <v>-0.180333186926873</v>
      </c>
      <c r="DO667">
        <v>0.31938361207721799</v>
      </c>
      <c r="DP667">
        <v>-0.42974592815880902</v>
      </c>
      <c r="DQ667">
        <v>0.15417896611324999</v>
      </c>
      <c r="DR667">
        <v>0.10116423454746799</v>
      </c>
      <c r="DS667">
        <v>7.3624077049316797E-2</v>
      </c>
      <c r="DT667">
        <v>-0.241805043242493</v>
      </c>
      <c r="DU667">
        <v>-0.193624378971435</v>
      </c>
      <c r="DV667">
        <v>-0.11841540090244999</v>
      </c>
      <c r="DW667">
        <v>-0.15229747587</v>
      </c>
      <c r="DX667">
        <v>-0.59129154551555996</v>
      </c>
      <c r="DY667">
        <v>0.72973291426023901</v>
      </c>
      <c r="DZ667">
        <v>-0.75518565390666503</v>
      </c>
      <c r="EA667">
        <v>0.70922635750321195</v>
      </c>
      <c r="EB667">
        <v>0.46790314900135899</v>
      </c>
      <c r="EC667">
        <v>0.37892241398367299</v>
      </c>
      <c r="ED667">
        <v>7.7546374450321295E-2</v>
      </c>
      <c r="EE667">
        <v>0.40326708385691701</v>
      </c>
      <c r="EF667">
        <v>0.20928290050505899</v>
      </c>
      <c r="EG667">
        <v>-0.12560317227325901</v>
      </c>
      <c r="EH667">
        <v>-0.32092578203446498</v>
      </c>
      <c r="EI667">
        <v>0.36689934750029402</v>
      </c>
      <c r="EJ667">
        <v>8.88847722308128E-2</v>
      </c>
      <c r="EM667">
        <v>0.181227378743642</v>
      </c>
      <c r="EN667">
        <v>-0.26617338789947098</v>
      </c>
      <c r="EO667">
        <v>0.165356138495554</v>
      </c>
      <c r="EP667">
        <v>-0.97311476311006095</v>
      </c>
      <c r="EQ667">
        <v>0.173084076050145</v>
      </c>
      <c r="ER667">
        <v>7.8644395580340601E-2</v>
      </c>
      <c r="ES667">
        <v>-0.88230993860633999</v>
      </c>
      <c r="ET667">
        <v>-0.54969472521406704</v>
      </c>
      <c r="EU667">
        <v>0.41377143697900498</v>
      </c>
      <c r="EV667">
        <v>-5.49665798644128E-2</v>
      </c>
      <c r="EW667">
        <v>-0.26387473135400802</v>
      </c>
      <c r="EX667">
        <v>-2.5011139223352099E-2</v>
      </c>
      <c r="EY667">
        <v>0.54966671632428199</v>
      </c>
      <c r="EZ667">
        <v>-1.3057027958893701</v>
      </c>
      <c r="FA667">
        <v>0.218101594327891</v>
      </c>
      <c r="FB667">
        <v>-3.6037869904248503E-2</v>
      </c>
      <c r="FC667">
        <v>0.93440144064516095</v>
      </c>
      <c r="FD667">
        <v>-0.129878280313278</v>
      </c>
      <c r="FE667">
        <v>0.14843090812064499</v>
      </c>
      <c r="FF667">
        <v>-0.15105126067283001</v>
      </c>
      <c r="FG667">
        <v>0.49292392777715599</v>
      </c>
      <c r="FH667">
        <v>-0.86559197161477597</v>
      </c>
      <c r="FI667">
        <v>0.41402224032935903</v>
      </c>
      <c r="FJ667">
        <v>-0.217542933933146</v>
      </c>
      <c r="FK667">
        <v>-0.34593036916703601</v>
      </c>
      <c r="FL667">
        <v>-0.54377242013288196</v>
      </c>
      <c r="FM667">
        <v>0.50153755673818501</v>
      </c>
      <c r="FN667">
        <v>0.14903611790941801</v>
      </c>
      <c r="FO667">
        <v>-9.8908596919500297E-2</v>
      </c>
      <c r="FP667">
        <v>0.43010350673284797</v>
      </c>
      <c r="FQ667">
        <v>0.146463752935233</v>
      </c>
      <c r="FR667">
        <v>0.111393657789449</v>
      </c>
      <c r="FT667">
        <v>0.41271925565524697</v>
      </c>
      <c r="FU667">
        <v>0.19552817411749901</v>
      </c>
      <c r="FV667">
        <v>-3.3565038847882499E-2</v>
      </c>
      <c r="FW667">
        <v>0.32135212495631998</v>
      </c>
      <c r="FX667">
        <v>2.73820814982173E-2</v>
      </c>
      <c r="FY667">
        <v>0.166589125910832</v>
      </c>
      <c r="FZ667">
        <v>4.0305252332473201E-2</v>
      </c>
      <c r="GA667">
        <v>-8.6496569656446795E-2</v>
      </c>
      <c r="GB667">
        <v>0.138910521854996</v>
      </c>
      <c r="GC667">
        <v>0.19097946751571701</v>
      </c>
      <c r="GD667">
        <v>-0.13656223036377901</v>
      </c>
      <c r="GE667">
        <v>-0.27932127086387498</v>
      </c>
      <c r="GG667">
        <v>-0.39290447566600101</v>
      </c>
      <c r="GH667">
        <v>0.56528768254793205</v>
      </c>
      <c r="GI667">
        <v>0.117096560097707</v>
      </c>
      <c r="GJ667">
        <v>-0.14363032087203501</v>
      </c>
      <c r="GK667">
        <v>0.233662673053914</v>
      </c>
      <c r="GL667">
        <v>1.37855427965405E-2</v>
      </c>
      <c r="GM667">
        <v>-0.161641718932515</v>
      </c>
      <c r="GN667">
        <v>4.2510434286668897E-2</v>
      </c>
      <c r="GO667">
        <v>-0.54689415601387703</v>
      </c>
      <c r="GP667">
        <v>0.43488605588208901</v>
      </c>
      <c r="GQ667">
        <v>-0.19724441499420201</v>
      </c>
      <c r="GR667">
        <v>0.75363765445217701</v>
      </c>
      <c r="GS667">
        <v>-0.46396179677685701</v>
      </c>
      <c r="GT667">
        <v>0.12785178223566601</v>
      </c>
      <c r="GU667">
        <v>-1.3154726657376199</v>
      </c>
      <c r="GV667">
        <v>0.23094835869415001</v>
      </c>
      <c r="GW667">
        <v>0.52135496098344403</v>
      </c>
      <c r="GX667">
        <v>0.32050009194790602</v>
      </c>
      <c r="GY667">
        <v>-9.8876981610374101E-2</v>
      </c>
      <c r="GZ667">
        <v>-0.24265135143650701</v>
      </c>
      <c r="HA667">
        <v>0.38700843615515601</v>
      </c>
      <c r="HB667">
        <v>-1.4267011829360901E-2</v>
      </c>
      <c r="HC667">
        <v>0.56600233147037204</v>
      </c>
      <c r="HD667">
        <v>-0.17182713199872501</v>
      </c>
      <c r="HE667">
        <v>0.17112519362854101</v>
      </c>
      <c r="HF667">
        <v>0.13744289426540501</v>
      </c>
      <c r="HG667">
        <v>0.18043834024865599</v>
      </c>
      <c r="HH667">
        <v>0.25018753258336801</v>
      </c>
      <c r="HI667">
        <v>0.33151253774121903</v>
      </c>
      <c r="HJ667">
        <v>-3.02144243505609E-2</v>
      </c>
      <c r="HL667">
        <v>0.113524617881922</v>
      </c>
      <c r="HM667">
        <v>0.113895471804426</v>
      </c>
      <c r="HN667">
        <v>-0.208947961436934</v>
      </c>
      <c r="HO667">
        <v>-2.8977106921956899E-2</v>
      </c>
      <c r="HP667">
        <v>9.2167525690456401E-2</v>
      </c>
      <c r="HQ667">
        <v>-0.149018470074225</v>
      </c>
      <c r="HR667">
        <v>0.35003182529180799</v>
      </c>
      <c r="HS667">
        <v>-3.6893718970532098E-3</v>
      </c>
      <c r="HT667">
        <v>-8.8498655350122093E-2</v>
      </c>
      <c r="HU667">
        <v>-9.9311021858738996E-2</v>
      </c>
      <c r="HV667">
        <v>-1.4224896494852099E-2</v>
      </c>
      <c r="HW667">
        <v>0.26458957308932401</v>
      </c>
      <c r="HX667">
        <v>7.5432985431689303E-2</v>
      </c>
      <c r="HY667">
        <v>5.4325295423041098E-2</v>
      </c>
      <c r="HZ667">
        <v>0.23476163532905001</v>
      </c>
      <c r="IA667">
        <v>-0.25540666010783802</v>
      </c>
      <c r="IB667">
        <v>0.16143368229677399</v>
      </c>
      <c r="IC667">
        <v>2.3505665558332101E-2</v>
      </c>
      <c r="ID667">
        <v>-0.122985923007946</v>
      </c>
      <c r="IE667">
        <v>-0.18620428763824701</v>
      </c>
      <c r="IF667">
        <v>0.47064348873391298</v>
      </c>
      <c r="IG667">
        <v>-8.1444489933346603E-2</v>
      </c>
      <c r="IH667">
        <v>-0.46477482555928901</v>
      </c>
      <c r="II667">
        <v>0.28162960261397502</v>
      </c>
      <c r="IJ667">
        <v>-0.37736901967946301</v>
      </c>
      <c r="IK667">
        <v>0.13659450596605899</v>
      </c>
      <c r="IL667">
        <v>0.34103944926755497</v>
      </c>
      <c r="IM667">
        <v>0.181196066841949</v>
      </c>
      <c r="IN667">
        <v>3.8273085192486199E-2</v>
      </c>
      <c r="IO667">
        <v>-0.17504283305243001</v>
      </c>
      <c r="IP667">
        <v>-0.190064204707596</v>
      </c>
      <c r="IQ667">
        <v>-0.65433093423052902</v>
      </c>
      <c r="IR667">
        <v>0.28532858959806601</v>
      </c>
      <c r="IS667">
        <v>0.20351448401925201</v>
      </c>
      <c r="IT667">
        <v>0.27922498175030303</v>
      </c>
      <c r="IU667">
        <v>-5.6392894839518697E-2</v>
      </c>
      <c r="IV667">
        <v>-0.112471066768194</v>
      </c>
      <c r="IW667">
        <v>-0.53659328896173997</v>
      </c>
      <c r="IX667">
        <v>0.26506985614105399</v>
      </c>
      <c r="IY667">
        <v>8.8799559125618502E-2</v>
      </c>
      <c r="IZ667">
        <v>-1.0303277004822999</v>
      </c>
      <c r="JA667">
        <v>0.21042280295660001</v>
      </c>
      <c r="JB667">
        <v>9.8249897746427506E-2</v>
      </c>
      <c r="JC667">
        <v>-0.19797955928879701</v>
      </c>
      <c r="JD667">
        <v>0.191290947987</v>
      </c>
      <c r="JE667">
        <v>0.21502199051610699</v>
      </c>
      <c r="JF667">
        <v>0.12028355977236101</v>
      </c>
      <c r="JG667">
        <v>-3.3501308735139901E-2</v>
      </c>
      <c r="JH667">
        <v>-0.10293145787727601</v>
      </c>
      <c r="JI667">
        <v>-0.22695322095387399</v>
      </c>
      <c r="JJ667">
        <v>-9.3064896282157902E-2</v>
      </c>
      <c r="JK667">
        <v>-0.80891916832115396</v>
      </c>
      <c r="JL667">
        <v>-0.69180977361611395</v>
      </c>
      <c r="JM667">
        <v>-0.25395866641701997</v>
      </c>
    </row>
    <row r="668" spans="1:273" x14ac:dyDescent="0.25">
      <c r="A668" s="35">
        <v>44426</v>
      </c>
      <c r="B668" s="31" t="s">
        <v>1805</v>
      </c>
      <c r="C668" t="s">
        <v>1746</v>
      </c>
      <c r="D668" t="s">
        <v>1899</v>
      </c>
      <c r="E668" s="27">
        <v>42.338667999999998</v>
      </c>
      <c r="F668" s="8">
        <v>5141.8999999999996</v>
      </c>
      <c r="G668" s="16">
        <f>VLOOKUP(C668,dFundos!$A$1:$B$28,2,FALSE)</f>
        <v>36400343000190</v>
      </c>
      <c r="H668" s="13"/>
      <c r="I668">
        <f>_xll.ECONOMATICA(G668,"VOLATILITY","1Y",A668)</f>
        <v>17.734987728530498</v>
      </c>
      <c r="J668">
        <f>_xll.ECONOMATICA(G668,"NAV","1D",A668)</f>
        <v>119.24497300002299</v>
      </c>
      <c r="K668">
        <f>_xll.ECONOMATICA(G668,"NAV","1D",A668+1)</f>
        <v>121.446897999966</v>
      </c>
      <c r="L668" s="6"/>
      <c r="M668">
        <v>-0.85957241108189897</v>
      </c>
      <c r="N668">
        <v>0.59222504260105802</v>
      </c>
      <c r="O668">
        <v>9.5901013992261098E-4</v>
      </c>
      <c r="P668">
        <v>0.547380469834025</v>
      </c>
      <c r="Q668">
        <v>0.16272025641228499</v>
      </c>
      <c r="R668">
        <v>-0.70239008709904704</v>
      </c>
      <c r="S668">
        <v>4.5748829143121797E-2</v>
      </c>
      <c r="T668">
        <v>0.82901235728058997</v>
      </c>
      <c r="U668">
        <v>-1.69191747218065</v>
      </c>
      <c r="V668">
        <v>2.0281855990106101</v>
      </c>
      <c r="W668">
        <v>-0.42267721864845997</v>
      </c>
      <c r="X668">
        <v>-2.07854412610686</v>
      </c>
      <c r="Y668">
        <v>0.113426805728523</v>
      </c>
      <c r="AA668">
        <v>-0.75533168865149503</v>
      </c>
      <c r="AB668">
        <v>1.30682574072125</v>
      </c>
      <c r="AC668">
        <v>-2.07046132127289</v>
      </c>
      <c r="AD668">
        <v>-0.37641861199517701</v>
      </c>
      <c r="AE668">
        <v>1.64894215668028</v>
      </c>
      <c r="AF668">
        <v>-2.32222422710038E-2</v>
      </c>
      <c r="AG668">
        <v>-0.53382886126200901</v>
      </c>
      <c r="AH668">
        <v>-0.29673671879209002</v>
      </c>
      <c r="AI668">
        <v>-0.42186931532341998</v>
      </c>
      <c r="AJ668">
        <v>-0.71138323082777799</v>
      </c>
      <c r="AK668">
        <v>0.89030779563472595</v>
      </c>
      <c r="AL668">
        <v>-0.835853759235761</v>
      </c>
      <c r="AM668">
        <v>0.65486398543725999</v>
      </c>
      <c r="AN668">
        <v>0.37831301815458601</v>
      </c>
      <c r="AO668">
        <v>-1.8534318734964501</v>
      </c>
      <c r="AP668">
        <v>-0.52754964835912699</v>
      </c>
      <c r="AQ668">
        <v>0.96257146633433899</v>
      </c>
      <c r="AR668">
        <v>0.99750144254357997</v>
      </c>
      <c r="AS668">
        <v>-1.5463153926248201</v>
      </c>
      <c r="AT668">
        <v>1.15625848611671</v>
      </c>
      <c r="AU668">
        <v>-0.35787353035630098</v>
      </c>
      <c r="AV668">
        <v>0.42866860221693098</v>
      </c>
      <c r="AW668">
        <v>1.1625435861788</v>
      </c>
      <c r="AX668">
        <v>0.194163910236966</v>
      </c>
      <c r="AZ668">
        <v>0.94988339842530001</v>
      </c>
      <c r="BA668">
        <v>0.68186497992428496</v>
      </c>
      <c r="BB668">
        <v>0.12967986040166599</v>
      </c>
      <c r="BC668">
        <v>-0.29409986445898501</v>
      </c>
      <c r="BD668">
        <v>2.55760194704635E-2</v>
      </c>
      <c r="BE668">
        <v>1.53475841307227</v>
      </c>
      <c r="BF668">
        <v>-4.15321210311959E-4</v>
      </c>
      <c r="BG668">
        <v>0.14699123221362201</v>
      </c>
      <c r="BH668">
        <v>-0.34369549930488602</v>
      </c>
      <c r="BI668">
        <v>-0.60387221965356697</v>
      </c>
      <c r="BJ668">
        <v>-0.274915484806115</v>
      </c>
      <c r="BK668">
        <v>-2.4014195617382899</v>
      </c>
      <c r="BL668">
        <v>0.92545364968827903</v>
      </c>
      <c r="BM668">
        <v>-2.50645337882816</v>
      </c>
      <c r="BO668">
        <v>1.4528950136082099</v>
      </c>
      <c r="BP668">
        <v>2.1894285795497099</v>
      </c>
      <c r="BQ668">
        <v>2.87641491413524</v>
      </c>
      <c r="BR668">
        <v>0.246617119410075</v>
      </c>
      <c r="BS668">
        <v>-0.25922928261934403</v>
      </c>
      <c r="BT668">
        <v>-0.629222010502417</v>
      </c>
      <c r="BU668">
        <v>0.48175080282817401</v>
      </c>
      <c r="BV668">
        <v>-1.3394087341112</v>
      </c>
      <c r="BW668">
        <v>1.79865447080374</v>
      </c>
      <c r="BX668">
        <v>0.68445667693595202</v>
      </c>
      <c r="BY668">
        <v>2.5706474480102801E-2</v>
      </c>
      <c r="BZ668">
        <v>-0.89273792527819795</v>
      </c>
      <c r="CA668">
        <v>0.68084902250120605</v>
      </c>
      <c r="CB668">
        <v>-2.75091330877331E-2</v>
      </c>
      <c r="CC668">
        <v>1.1842192523545201</v>
      </c>
      <c r="CD668">
        <v>0.68085933598922599</v>
      </c>
      <c r="CE668">
        <v>0.85151781531749304</v>
      </c>
      <c r="CF668">
        <v>0.28404270324244901</v>
      </c>
      <c r="CG668">
        <v>0.80525821031187705</v>
      </c>
      <c r="CH668">
        <v>-1.0097265368131001</v>
      </c>
      <c r="CI668">
        <v>0.14785240582568801</v>
      </c>
      <c r="CJ668">
        <v>0.15509438580920701</v>
      </c>
      <c r="CK668">
        <v>0.16468514859298</v>
      </c>
      <c r="CL668">
        <v>0.95931397208914904</v>
      </c>
      <c r="CM668">
        <v>-0.87062066459111498</v>
      </c>
      <c r="CN668">
        <v>0.71316087141895002</v>
      </c>
      <c r="CO668">
        <v>-1.11375830592806</v>
      </c>
      <c r="CP668">
        <v>0.53705275731772395</v>
      </c>
      <c r="CQ668">
        <v>0.41244818730774602</v>
      </c>
      <c r="CR668">
        <v>0.39194529417727603</v>
      </c>
      <c r="CS668">
        <v>1.4372580488270601</v>
      </c>
      <c r="CT668">
        <v>1.31873957452626</v>
      </c>
      <c r="CU668">
        <v>0.583015171287116</v>
      </c>
      <c r="CV668">
        <v>-8.7822266777948202E-2</v>
      </c>
      <c r="CW668">
        <v>-1.0219798272373699</v>
      </c>
      <c r="CX668">
        <v>0.62374233821174097</v>
      </c>
      <c r="CY668">
        <v>0.69931930920574803</v>
      </c>
      <c r="CZ668">
        <v>0.120558429807716</v>
      </c>
      <c r="DB668">
        <v>0.74159788127872195</v>
      </c>
      <c r="DC668">
        <v>7.9938351518649101E-2</v>
      </c>
      <c r="DD668">
        <v>0.36410778902791202</v>
      </c>
      <c r="DE668">
        <v>-0.104479720175732</v>
      </c>
      <c r="DG668">
        <v>-0.334172403836419</v>
      </c>
      <c r="DH668">
        <v>1.0656800259312101E-2</v>
      </c>
      <c r="DI668">
        <v>-2.9444666321069199</v>
      </c>
      <c r="DJ668">
        <v>2.0396125210027098</v>
      </c>
      <c r="DK668">
        <v>4.1084605341893603</v>
      </c>
      <c r="DL668">
        <v>-0.35397402943999601</v>
      </c>
      <c r="DM668">
        <v>0.97056759714177998</v>
      </c>
      <c r="DN668">
        <v>-0.44578885181181199</v>
      </c>
      <c r="DO668">
        <v>0.76760612137149997</v>
      </c>
      <c r="DP668">
        <v>-1.15917691236973</v>
      </c>
      <c r="DQ668">
        <v>0.79486759805149598</v>
      </c>
      <c r="DR668">
        <v>0.29352003602980398</v>
      </c>
      <c r="DS668">
        <v>-0.16243400277744499</v>
      </c>
      <c r="DT668">
        <v>-0.91717445329777503</v>
      </c>
      <c r="DU668">
        <v>-0.27112912766824598</v>
      </c>
      <c r="DV668">
        <v>-0.39502027384514798</v>
      </c>
      <c r="DW668">
        <v>-0.53239608114381598</v>
      </c>
      <c r="DX668">
        <v>-1.49466804314216</v>
      </c>
      <c r="DY668">
        <v>2.7248300237261001</v>
      </c>
      <c r="DZ668">
        <v>-2.4629410248053301</v>
      </c>
      <c r="EA668">
        <v>2.0561110102789799</v>
      </c>
      <c r="EB668">
        <v>1.1508291840073099</v>
      </c>
      <c r="EC668">
        <v>1.1092820484918799</v>
      </c>
      <c r="ED668">
        <v>0.23865843686508001</v>
      </c>
      <c r="EE668">
        <v>0.68324748190207196</v>
      </c>
      <c r="EF668">
        <v>0.33579473947611399</v>
      </c>
      <c r="EG668">
        <v>-0.40799404296194602</v>
      </c>
      <c r="EH668">
        <v>-1.11779090684649</v>
      </c>
      <c r="EI668">
        <v>1.1265589751928899</v>
      </c>
      <c r="EJ668">
        <v>5.4544492013519602E-2</v>
      </c>
      <c r="EM668">
        <v>0.124800435878569</v>
      </c>
      <c r="EN668">
        <v>-0.99202829487694499</v>
      </c>
      <c r="EO668">
        <v>0.37047301702841701</v>
      </c>
      <c r="EP668">
        <v>-2.98341034167606</v>
      </c>
      <c r="EQ668">
        <v>0.421896110856324</v>
      </c>
      <c r="ER668">
        <v>-0.142422577391699</v>
      </c>
      <c r="ES668">
        <v>-2.4749415753831299</v>
      </c>
      <c r="ET668">
        <v>-1.27962348888104</v>
      </c>
      <c r="EU668">
        <v>1.11249281781056</v>
      </c>
      <c r="EV668">
        <v>2.73954259682796E-2</v>
      </c>
      <c r="EW668">
        <v>-0.82427689494579703</v>
      </c>
      <c r="EX668">
        <v>-0.105475170312275</v>
      </c>
      <c r="EY668">
        <v>1.4754496547539</v>
      </c>
      <c r="EZ668">
        <v>-5.0299641456149402</v>
      </c>
      <c r="FA668">
        <v>0.80768065981828796</v>
      </c>
      <c r="FB668">
        <v>0.42155265909968898</v>
      </c>
      <c r="FC668">
        <v>2.8980730519833702</v>
      </c>
      <c r="FD668">
        <v>-0.69278036544346799</v>
      </c>
      <c r="FE668">
        <v>0.932684747021995</v>
      </c>
      <c r="FF668">
        <v>-0.83644184487638995</v>
      </c>
      <c r="FG668">
        <v>1.4912784110492801</v>
      </c>
      <c r="FH668">
        <v>-2.9068556102174599</v>
      </c>
      <c r="FI668">
        <v>1.7158446356916099</v>
      </c>
      <c r="FJ668">
        <v>-0.60775763859055598</v>
      </c>
      <c r="FK668">
        <v>-0.76063650776632097</v>
      </c>
      <c r="FL668">
        <v>-2.1289235308358898</v>
      </c>
      <c r="FM668">
        <v>1.95672610916517</v>
      </c>
      <c r="FN668">
        <v>5.9939673337794402E-2</v>
      </c>
      <c r="FO668">
        <v>-0.638022110160819</v>
      </c>
      <c r="FP668">
        <v>1.6172609568457099</v>
      </c>
      <c r="FQ668">
        <v>0.12543414632091299</v>
      </c>
      <c r="FR668">
        <v>0.22081240658735601</v>
      </c>
      <c r="FT668">
        <v>1.04019410609908</v>
      </c>
      <c r="FU668">
        <v>0.81634072230372101</v>
      </c>
      <c r="FV668">
        <v>-9.2213758944126298E-2</v>
      </c>
      <c r="FW668">
        <v>1.0522544336709001</v>
      </c>
      <c r="FX668">
        <v>-3.3371344306942802E-2</v>
      </c>
      <c r="FY668">
        <v>0.70529940785490897</v>
      </c>
      <c r="FZ668">
        <v>0.21758068414783299</v>
      </c>
      <c r="GA668">
        <v>-0.29830799676346897</v>
      </c>
      <c r="GB668">
        <v>0.4488275570111</v>
      </c>
      <c r="GC668">
        <v>0.46893455473764301</v>
      </c>
      <c r="GD668">
        <v>-0.96612956649551096</v>
      </c>
      <c r="GE668">
        <v>-0.63369600802616299</v>
      </c>
      <c r="GG668">
        <v>-0.96631740498196494</v>
      </c>
      <c r="GH668">
        <v>1.19169231420528</v>
      </c>
      <c r="GI668">
        <v>0.25425518142583298</v>
      </c>
      <c r="GJ668">
        <v>-0.59177701614316902</v>
      </c>
      <c r="GK668">
        <v>0.70732568219682401</v>
      </c>
      <c r="GL668">
        <v>-0.30250312775024202</v>
      </c>
      <c r="GM668">
        <v>-0.37336155901357398</v>
      </c>
      <c r="GN668">
        <v>0.28145789710833902</v>
      </c>
      <c r="GO668">
        <v>-1.21922141861432</v>
      </c>
      <c r="GP668">
        <v>1.0073307754282701</v>
      </c>
      <c r="GQ668">
        <v>-0.74267897653044201</v>
      </c>
      <c r="GR668">
        <v>2.0204991667924301</v>
      </c>
      <c r="GS668">
        <v>-1.4739267438017101</v>
      </c>
      <c r="GT668">
        <v>0.39912669417390101</v>
      </c>
      <c r="GU668">
        <v>-3.4142458092901502</v>
      </c>
      <c r="GV668">
        <v>0.97663654923962895</v>
      </c>
      <c r="GW668">
        <v>1.4213931879567101</v>
      </c>
      <c r="GX668">
        <v>0.695916681979725</v>
      </c>
      <c r="GY668">
        <v>-0.13209273110987901</v>
      </c>
      <c r="GZ668">
        <v>-0.45918918121969898</v>
      </c>
      <c r="HA668">
        <v>0.94499488604924398</v>
      </c>
      <c r="HB668">
        <v>-0.18764550550258699</v>
      </c>
      <c r="HC668">
        <v>1.7504053676020701</v>
      </c>
      <c r="HD668">
        <v>-0.39490110220867802</v>
      </c>
      <c r="HE668">
        <v>0.49716287921910401</v>
      </c>
      <c r="HF668">
        <v>0.148894842823211</v>
      </c>
      <c r="HG668">
        <v>0.57100898393400701</v>
      </c>
      <c r="HH668">
        <v>0.77308274612732897</v>
      </c>
      <c r="HI668">
        <v>0.64088662311405598</v>
      </c>
      <c r="HJ668">
        <v>-0.10024999264715</v>
      </c>
      <c r="HL668">
        <v>0.25828700290730899</v>
      </c>
      <c r="HM668">
        <v>0.29927238574600801</v>
      </c>
      <c r="HN668">
        <v>-0.55551224722876202</v>
      </c>
      <c r="HO668">
        <v>-0.100824207584083</v>
      </c>
      <c r="HP668">
        <v>0.39831251706345899</v>
      </c>
      <c r="HQ668">
        <v>-0.45008690240138099</v>
      </c>
      <c r="HR668">
        <v>0.92643328152917104</v>
      </c>
      <c r="HS668">
        <v>-6.1468945386877701E-2</v>
      </c>
      <c r="HT668">
        <v>-0.233402594312793</v>
      </c>
      <c r="HU668">
        <v>2.0648557074309799E-2</v>
      </c>
      <c r="HV668">
        <v>0.29777278141409602</v>
      </c>
      <c r="HW668">
        <v>0.34286544469068803</v>
      </c>
      <c r="HX668">
        <v>3.6670309054898098E-2</v>
      </c>
      <c r="HY668">
        <v>-7.7837363824073705E-2</v>
      </c>
      <c r="HZ668">
        <v>0.58205773329973498</v>
      </c>
      <c r="IA668">
        <v>-1.1708817201906601</v>
      </c>
      <c r="IB668">
        <v>0.53978907162672796</v>
      </c>
      <c r="IC668">
        <v>-8.3418584563332801E-2</v>
      </c>
      <c r="ID668">
        <v>-0.30034920800971998</v>
      </c>
      <c r="IE668">
        <v>-0.61728334785584604</v>
      </c>
      <c r="IF668">
        <v>1.57754183346697</v>
      </c>
      <c r="IG668">
        <v>-0.208055279199471</v>
      </c>
      <c r="IH668">
        <v>-1.0276855066877</v>
      </c>
      <c r="II668">
        <v>1.2579187759911299</v>
      </c>
      <c r="IJ668">
        <v>-1.1227976807276701</v>
      </c>
      <c r="IK668">
        <v>0.184152728252229</v>
      </c>
      <c r="IL668">
        <v>1.0620849832776</v>
      </c>
      <c r="IM668">
        <v>0.58311064094596099</v>
      </c>
      <c r="IN668">
        <v>9.0167749658576199E-2</v>
      </c>
      <c r="IO668">
        <v>-0.29381954127529802</v>
      </c>
      <c r="IP668">
        <v>-0.46121003069856698</v>
      </c>
      <c r="IQ668">
        <v>-1.11165600410459</v>
      </c>
      <c r="IR668">
        <v>0.30967408456490397</v>
      </c>
      <c r="IS668">
        <v>0.31082518507901102</v>
      </c>
      <c r="IT668">
        <v>0.78058025192149205</v>
      </c>
      <c r="IU668">
        <v>-0.43357198774174299</v>
      </c>
      <c r="IV668">
        <v>-0.51689179354070802</v>
      </c>
      <c r="IW668">
        <v>-1.4007131668222399</v>
      </c>
      <c r="IX668">
        <v>0.46148816400091203</v>
      </c>
      <c r="IY668">
        <v>-4.39936826296616E-2</v>
      </c>
      <c r="IZ668">
        <v>-2.6831998384295699</v>
      </c>
      <c r="JA668">
        <v>0.56181373620347597</v>
      </c>
      <c r="JB668">
        <v>0.42186696755379699</v>
      </c>
      <c r="JC668">
        <v>-0.60913343186257396</v>
      </c>
      <c r="JD668">
        <v>0.56823396371328305</v>
      </c>
      <c r="JE668">
        <v>0.47788464162295002</v>
      </c>
      <c r="JF668">
        <v>0.281204653765599</v>
      </c>
      <c r="JG668">
        <v>-0.45265662265592299</v>
      </c>
      <c r="JH668">
        <v>-0.34283672403034898</v>
      </c>
      <c r="JI668">
        <v>-0.46508335854014099</v>
      </c>
      <c r="JJ668">
        <v>0.179139734973432</v>
      </c>
      <c r="JK668">
        <v>-2.2028479516848201</v>
      </c>
      <c r="JL668">
        <v>-1.53522159989734</v>
      </c>
      <c r="JM668">
        <v>-0.52126883610981201</v>
      </c>
    </row>
    <row r="669" spans="1:273" x14ac:dyDescent="0.25">
      <c r="A669" s="35">
        <v>44426</v>
      </c>
      <c r="B669" s="31" t="s">
        <v>1795</v>
      </c>
      <c r="C669" t="s">
        <v>1730</v>
      </c>
      <c r="D669" t="s">
        <v>1899</v>
      </c>
      <c r="E669" s="27">
        <v>283.28862500000002</v>
      </c>
      <c r="F669" s="8">
        <v>46000</v>
      </c>
      <c r="G669" s="16" t="str">
        <f>VLOOKUP(C669,dFundos!$A$1:$B$28,2,FALSE)</f>
        <v>08935364000175</v>
      </c>
      <c r="H669" s="13"/>
      <c r="I669">
        <f>_xll.ECONOMATICA(G669,"VOLATILITY","1Y",A669)</f>
        <v>0.19663653622569699</v>
      </c>
      <c r="J669">
        <f>_xll.ECONOMATICA(G669,"NAV","1D",A669)</f>
        <v>162.378562999889</v>
      </c>
      <c r="K669">
        <f>_xll.ECONOMATICA(G669,"NAV","1D",A669+1)</f>
        <v>162.40991399996</v>
      </c>
      <c r="L669" s="6"/>
      <c r="M669">
        <v>6.0459071391960597E-3</v>
      </c>
      <c r="N669">
        <v>6.0115673477412201E-3</v>
      </c>
      <c r="O669">
        <v>6.1779217503499196E-3</v>
      </c>
      <c r="P669">
        <v>5.6755363402771798E-3</v>
      </c>
      <c r="Q669">
        <v>5.8318455558037403E-3</v>
      </c>
      <c r="R669">
        <v>6.0428512369981001E-3</v>
      </c>
      <c r="S669">
        <v>6.0311647757771399E-3</v>
      </c>
      <c r="T669">
        <v>6.0194803154445297E-3</v>
      </c>
      <c r="U669">
        <v>5.8468018323765102E-3</v>
      </c>
      <c r="V669">
        <v>5.8835623349295903E-3</v>
      </c>
      <c r="W669">
        <v>6.0448221120168498E-3</v>
      </c>
      <c r="X669">
        <v>5.9539128415053702E-3</v>
      </c>
      <c r="Y669">
        <v>6.12897711107507E-3</v>
      </c>
      <c r="AA669">
        <v>6.0820773796876901E-3</v>
      </c>
      <c r="AB669">
        <v>6.11879895586753E-3</v>
      </c>
      <c r="AC669">
        <v>5.9518382840906296E-3</v>
      </c>
      <c r="AD669">
        <v>3.8739963201805902E-3</v>
      </c>
      <c r="AE669">
        <v>-4.9342352212988804E-4</v>
      </c>
      <c r="AF669">
        <v>-1.861190321506E-3</v>
      </c>
      <c r="AG669">
        <v>-7.7107885772420602E-3</v>
      </c>
      <c r="AH669">
        <v>-3.4800862522388299E-3</v>
      </c>
      <c r="AI669">
        <v>2.0418556232471002E-3</v>
      </c>
      <c r="AJ669">
        <v>-2.1587405171885599E-3</v>
      </c>
      <c r="AK669">
        <v>2.6918831281363999E-3</v>
      </c>
      <c r="AL669">
        <v>2.2498810722027E-3</v>
      </c>
      <c r="AM669">
        <v>3.3882606658153198E-4</v>
      </c>
      <c r="AN669">
        <v>7.7948589023435499E-4</v>
      </c>
      <c r="AO669">
        <v>-9.6869234766927496E-3</v>
      </c>
      <c r="AP669">
        <v>-1.03045908872446E-2</v>
      </c>
      <c r="AQ669">
        <v>-7.10223002897692E-3</v>
      </c>
      <c r="AR669">
        <v>-1.95356639778765E-2</v>
      </c>
      <c r="AS669">
        <v>-4.0210993211076101E-2</v>
      </c>
      <c r="AT669">
        <v>-6.9233286831149599E-2</v>
      </c>
      <c r="AU669">
        <v>-6.0063983255531597E-2</v>
      </c>
      <c r="AV669">
        <v>4.4576909203897204E-3</v>
      </c>
      <c r="AW669">
        <v>8.9225439296569693E-3</v>
      </c>
      <c r="AX669">
        <v>4.67327252408722E-2</v>
      </c>
      <c r="AZ669">
        <v>0.12025323230773199</v>
      </c>
      <c r="BA669">
        <v>5.7612933051132097E-2</v>
      </c>
      <c r="BB669">
        <v>1.4255103815230499E-2</v>
      </c>
      <c r="BC669">
        <v>7.7737746323691698E-3</v>
      </c>
      <c r="BD669">
        <v>-8.8966387920663692E-3</v>
      </c>
      <c r="BE669">
        <v>1.62779177117045E-2</v>
      </c>
      <c r="BF669">
        <v>6.6554939621710201E-3</v>
      </c>
      <c r="BG669">
        <v>5.9181129472563E-4</v>
      </c>
      <c r="BH669">
        <v>1.18110292532947E-3</v>
      </c>
      <c r="BI669">
        <v>4.1834418880171099E-3</v>
      </c>
      <c r="BJ669">
        <v>6.1960596212884403E-3</v>
      </c>
      <c r="BK669">
        <v>9.2416892584879003E-3</v>
      </c>
      <c r="BL669">
        <v>5.9024014262831796E-3</v>
      </c>
      <c r="BM669">
        <v>4.2652805859688704E-3</v>
      </c>
      <c r="BO669">
        <v>5.5011043514241499E-3</v>
      </c>
      <c r="BP669">
        <v>6.3944700741558301E-3</v>
      </c>
      <c r="BQ669">
        <v>7.8610153650515695E-3</v>
      </c>
      <c r="BR669">
        <v>4.8589035941404299E-3</v>
      </c>
      <c r="BS669">
        <v>5.4231470130616799E-3</v>
      </c>
      <c r="BT669">
        <v>4.3008616557926897E-3</v>
      </c>
      <c r="BU669">
        <v>5.1802750022034204E-3</v>
      </c>
      <c r="BV669">
        <v>-3.0134578992146999E-4</v>
      </c>
      <c r="BW669">
        <v>6.2780545704299595E-4</v>
      </c>
      <c r="BX669">
        <v>2.3548831450170798E-3</v>
      </c>
      <c r="BY669">
        <v>4.5087637772667196E-3</v>
      </c>
      <c r="BZ669">
        <v>5.8996731240768003E-3</v>
      </c>
      <c r="CA669">
        <v>4.3287662265356604E-3</v>
      </c>
      <c r="CB669">
        <v>6.36481872788863E-3</v>
      </c>
      <c r="CC669">
        <v>6.4240406572935197E-3</v>
      </c>
      <c r="CD669">
        <v>7.7510314440587501E-3</v>
      </c>
      <c r="CE669">
        <v>7.1109416239778503E-3</v>
      </c>
      <c r="CF669">
        <v>6.1748030930175403E-3</v>
      </c>
      <c r="CG669">
        <v>7.2367483880952897E-3</v>
      </c>
      <c r="CH669">
        <v>6.3320889239548697E-3</v>
      </c>
      <c r="CI669">
        <v>7.9353141700266895E-3</v>
      </c>
      <c r="CJ669">
        <v>6.2370834712055503E-3</v>
      </c>
      <c r="CK669">
        <v>7.2980992626980896E-3</v>
      </c>
      <c r="CL669">
        <v>7.6356609497452198E-3</v>
      </c>
      <c r="CM669">
        <v>7.9022713180165703E-3</v>
      </c>
      <c r="CN669">
        <v>1.1404988254071199E-2</v>
      </c>
      <c r="CO669">
        <v>9.4628347142133896E-3</v>
      </c>
      <c r="CP669">
        <v>6.3587491240468799E-3</v>
      </c>
      <c r="CQ669">
        <v>1.06607769339462E-2</v>
      </c>
      <c r="CR669">
        <v>8.2403290434740501E-3</v>
      </c>
      <c r="CS669">
        <v>1.04199227280333E-2</v>
      </c>
      <c r="CT669">
        <v>1.2282970237720301E-2</v>
      </c>
      <c r="CU669">
        <v>5.3297382692107896E-3</v>
      </c>
      <c r="CV669">
        <v>9.3196509624249302E-3</v>
      </c>
      <c r="CW669">
        <v>9.5180546850315295E-3</v>
      </c>
      <c r="CX669">
        <v>1.0194483365921801E-2</v>
      </c>
      <c r="CY669">
        <v>1.46041295010946E-2</v>
      </c>
      <c r="CZ669">
        <v>1.07989630123484E-2</v>
      </c>
      <c r="DB669">
        <v>6.27736662863754E-3</v>
      </c>
      <c r="DC669">
        <v>1.09073513158364E-2</v>
      </c>
      <c r="DD669">
        <v>1.02072655863594E-2</v>
      </c>
      <c r="DE669">
        <v>8.2750628280337003E-3</v>
      </c>
      <c r="DG669">
        <v>6.3321063862531403E-3</v>
      </c>
      <c r="DH669">
        <v>8.3915601862827299E-3</v>
      </c>
      <c r="DI669">
        <v>9.2065902208560094E-3</v>
      </c>
      <c r="DJ669">
        <v>9.1919710030197201E-3</v>
      </c>
      <c r="DK669">
        <v>8.1333078924217296E-3</v>
      </c>
      <c r="DL669">
        <v>9.1891268311883306E-3</v>
      </c>
      <c r="DM669">
        <v>7.52923497202573E-3</v>
      </c>
      <c r="DN669">
        <v>6.1475884649553302E-3</v>
      </c>
      <c r="DO669">
        <v>5.9563615650404201E-3</v>
      </c>
      <c r="DP669">
        <v>6.9064401031937502E-3</v>
      </c>
      <c r="DQ669">
        <v>6.82775644236244E-3</v>
      </c>
      <c r="DR669">
        <v>6.47507149551529E-3</v>
      </c>
      <c r="DS669">
        <v>7.8734272392466699E-3</v>
      </c>
      <c r="DT669">
        <v>2.3731016335659699E-2</v>
      </c>
      <c r="DU669">
        <v>5.5157863243948703E-3</v>
      </c>
      <c r="DV669">
        <v>4.54058008472202E-3</v>
      </c>
      <c r="DW669">
        <v>6.2699806221644403E-3</v>
      </c>
      <c r="DX669">
        <v>6.8779756475123603E-3</v>
      </c>
      <c r="DY669">
        <v>5.93903605476953E-3</v>
      </c>
      <c r="DZ669">
        <v>5.7354965974809602E-3</v>
      </c>
      <c r="EA669">
        <v>4.7861831262707702E-3</v>
      </c>
      <c r="EB669">
        <v>1.84536784217926E-3</v>
      </c>
      <c r="EC669">
        <v>5.7210349041270101E-3</v>
      </c>
      <c r="ED669">
        <v>2.3227874407894E-3</v>
      </c>
      <c r="EE669">
        <v>3.7041219911770899E-3</v>
      </c>
      <c r="EF669">
        <v>5.3409636166179596E-3</v>
      </c>
      <c r="EG669">
        <v>4.90692418679828E-3</v>
      </c>
      <c r="EH669">
        <v>3.0492557925754201E-3</v>
      </c>
      <c r="EI669">
        <v>3.1472811315325102E-3</v>
      </c>
      <c r="EJ669">
        <v>4.2052000935655096E-3</v>
      </c>
      <c r="EM669">
        <v>2.8089731131331099E-3</v>
      </c>
      <c r="EN669">
        <v>4.3548794565140296E-3</v>
      </c>
      <c r="EO669">
        <v>4.0841230656951701E-3</v>
      </c>
      <c r="EP669">
        <v>3.0692155633005301E-3</v>
      </c>
      <c r="EQ669">
        <v>3.8001620850991501E-3</v>
      </c>
      <c r="ER669">
        <v>-1.18336620289483E-3</v>
      </c>
      <c r="ES669">
        <v>2.2942831492400702E-3</v>
      </c>
      <c r="ET669">
        <v>4.5309803681448102E-3</v>
      </c>
      <c r="EU669">
        <v>6.4250536524923501E-3</v>
      </c>
      <c r="EV669">
        <v>9.2596295871771907E-3</v>
      </c>
      <c r="EW669">
        <v>8.8945927927852608E-3</v>
      </c>
      <c r="EX669">
        <v>9.9824945209547895E-3</v>
      </c>
      <c r="EY669">
        <v>6.6695294663077203E-3</v>
      </c>
      <c r="EZ669">
        <v>7.4241106631234297E-3</v>
      </c>
      <c r="FA669">
        <v>6.8740362621611002E-3</v>
      </c>
      <c r="FB669">
        <v>6.12364110565977E-3</v>
      </c>
      <c r="FC669">
        <v>5.2291579777374898E-3</v>
      </c>
      <c r="FD669">
        <v>3.10736213577911E-3</v>
      </c>
      <c r="FE669">
        <v>3.7746691305073901E-3</v>
      </c>
      <c r="FF669">
        <v>2.52904537774157E-3</v>
      </c>
      <c r="FG669">
        <v>1.4795570677961199E-3</v>
      </c>
      <c r="FH669">
        <v>4.5422353650792502E-3</v>
      </c>
      <c r="FI669">
        <v>6.5496109527885E-3</v>
      </c>
      <c r="FJ669">
        <v>1.3634558126796001E-2</v>
      </c>
      <c r="FK669">
        <v>1.1894519047927999E-2</v>
      </c>
      <c r="FL669">
        <v>1.08253587313811E-2</v>
      </c>
      <c r="FM669">
        <v>8.0842892202781496E-3</v>
      </c>
      <c r="FN669">
        <v>7.6007139796274697E-3</v>
      </c>
      <c r="FO669">
        <v>9.4424613052979094E-3</v>
      </c>
      <c r="FP669">
        <v>6.6880123995360901E-3</v>
      </c>
      <c r="FQ669">
        <v>8.5108795246924308E-3</v>
      </c>
      <c r="FR669">
        <v>1.05503720988054E-2</v>
      </c>
      <c r="FT669">
        <v>6.9532183260889698E-3</v>
      </c>
      <c r="FU669">
        <v>7.7671822509728398E-3</v>
      </c>
      <c r="FV669">
        <v>5.7056762670981698E-3</v>
      </c>
      <c r="FW669">
        <v>2.3307760784518901E-3</v>
      </c>
      <c r="FX669">
        <v>5.96397894696565E-3</v>
      </c>
      <c r="FY669">
        <v>7.6975318734184804E-3</v>
      </c>
      <c r="FZ669">
        <v>1.8615795852383601E-3</v>
      </c>
      <c r="GA669">
        <v>4.6706947614438797E-3</v>
      </c>
      <c r="GB669">
        <v>3.5009874409297499E-3</v>
      </c>
      <c r="GC669">
        <v>6.4232388467644298E-3</v>
      </c>
      <c r="GD669">
        <v>4.8757130571175401E-3</v>
      </c>
      <c r="GE669">
        <v>8.7754817286622693E-3</v>
      </c>
      <c r="GG669">
        <v>7.2010099756880698E-3</v>
      </c>
      <c r="GH669">
        <v>6.3884574046824101E-3</v>
      </c>
      <c r="GI669">
        <v>1.8782149709295501E-3</v>
      </c>
      <c r="GJ669">
        <v>6.5281385104754E-3</v>
      </c>
      <c r="GK669">
        <v>4.9680651500239002E-3</v>
      </c>
      <c r="GL669">
        <v>5.6868530009524E-3</v>
      </c>
      <c r="GM669">
        <v>7.39927963877562E-3</v>
      </c>
      <c r="GN669">
        <v>7.2716404247330502E-3</v>
      </c>
      <c r="GO669">
        <v>5.9423522543511397E-3</v>
      </c>
      <c r="GP669">
        <v>7.9141522292047704E-3</v>
      </c>
      <c r="GQ669">
        <v>6.0847884014947297E-3</v>
      </c>
      <c r="GR669">
        <v>1.14114758616779E-2</v>
      </c>
      <c r="GS669">
        <v>1.25709948406438E-2</v>
      </c>
      <c r="GT669">
        <v>1.35376818434452E-2</v>
      </c>
      <c r="GU669">
        <v>1.7004951587296101E-2</v>
      </c>
      <c r="GV669">
        <v>1.44647927299957E-2</v>
      </c>
      <c r="GW669">
        <v>1.40967296829331E-2</v>
      </c>
      <c r="GX669">
        <v>1.5062437705637401E-2</v>
      </c>
      <c r="GY669">
        <v>1.3693778237211501E-2</v>
      </c>
      <c r="GZ669">
        <v>1.65082994499244E-2</v>
      </c>
      <c r="HA669">
        <v>1.62779117090395E-2</v>
      </c>
      <c r="HB669">
        <v>1.3242114073364101E-2</v>
      </c>
      <c r="HC669">
        <v>1.4958523388486401E-2</v>
      </c>
      <c r="HD669">
        <v>1.3556096746469799E-2</v>
      </c>
      <c r="HE669">
        <v>1.2652838449866999E-2</v>
      </c>
      <c r="HF669">
        <v>1.12333891593153E-2</v>
      </c>
      <c r="HG669">
        <v>9.2817945187562093E-3</v>
      </c>
      <c r="HH669">
        <v>1.17108545964584E-2</v>
      </c>
      <c r="HI669">
        <v>1.3539478641178E-2</v>
      </c>
      <c r="HJ669">
        <v>1.28722263980308E-2</v>
      </c>
      <c r="HL669">
        <v>1.5369763605121999E-2</v>
      </c>
      <c r="HM669">
        <v>1.5146279110922501E-2</v>
      </c>
      <c r="HN669">
        <v>1.3140520422894E-2</v>
      </c>
      <c r="HO669">
        <v>1.2501072524173699E-2</v>
      </c>
      <c r="HP669">
        <v>1.26398283100571E-2</v>
      </c>
      <c r="HQ669">
        <v>1.15785265734303E-2</v>
      </c>
      <c r="HR669">
        <v>1.20371452794643E-2</v>
      </c>
      <c r="HS669">
        <v>1.23516085295705E-2</v>
      </c>
      <c r="HT669">
        <v>1.1795908903877699E-2</v>
      </c>
      <c r="HU669">
        <v>1.18385733003379E-2</v>
      </c>
      <c r="HV669">
        <v>1.7386291983711999E-2</v>
      </c>
      <c r="HW669">
        <v>1.5577514022879799E-2</v>
      </c>
      <c r="HX669">
        <v>1.6190350834222E-2</v>
      </c>
      <c r="HY669">
        <v>1.5965105194482E-2</v>
      </c>
      <c r="HZ669">
        <v>1.5951396380842201E-2</v>
      </c>
      <c r="IA669">
        <v>1.4671803364763E-2</v>
      </c>
      <c r="IB669">
        <v>1.4344857299875001E-2</v>
      </c>
      <c r="IC669">
        <v>1.5145991710596701E-2</v>
      </c>
      <c r="ID669">
        <v>1.48809649545001E-2</v>
      </c>
      <c r="IE669">
        <v>1.59865257955971E-2</v>
      </c>
      <c r="IF669">
        <v>1.5213359802146401E-2</v>
      </c>
      <c r="IG669">
        <v>1.55015291966265E-2</v>
      </c>
      <c r="IH669">
        <v>1.45720770888147E-2</v>
      </c>
      <c r="II669">
        <v>1.6012646483432001E-2</v>
      </c>
      <c r="IJ669">
        <v>1.75094995938707E-2</v>
      </c>
      <c r="IK669">
        <v>1.5712648382759702E-2</v>
      </c>
      <c r="IL669">
        <v>1.5129673920455399E-2</v>
      </c>
      <c r="IM669">
        <v>1.6248619613179499E-2</v>
      </c>
      <c r="IN669">
        <v>1.6942616275628101E-2</v>
      </c>
      <c r="IO669">
        <v>1.67349970070063E-2</v>
      </c>
      <c r="IP669">
        <v>1.7136060523625901E-2</v>
      </c>
      <c r="IQ669">
        <v>1.6712634169380201E-2</v>
      </c>
      <c r="IR669">
        <v>1.69627117429627E-2</v>
      </c>
      <c r="IS669">
        <v>1.9204373529646501E-2</v>
      </c>
      <c r="IT669">
        <v>1.7656819363765001E-2</v>
      </c>
      <c r="IU669">
        <v>1.7643197315919699E-2</v>
      </c>
      <c r="IV669">
        <v>1.7947760898096E-2</v>
      </c>
      <c r="IW669">
        <v>1.75028761077556E-2</v>
      </c>
      <c r="IX669">
        <v>1.8245878709422E-2</v>
      </c>
      <c r="IY669">
        <v>1.4134379671304501E-2</v>
      </c>
      <c r="IZ669">
        <v>1.80887082024128E-2</v>
      </c>
      <c r="JA669">
        <v>1.49650230014231E-2</v>
      </c>
      <c r="JB669">
        <v>1.4935009858163499E-2</v>
      </c>
      <c r="JC669">
        <v>1.4971040218370001E-2</v>
      </c>
      <c r="JD669">
        <v>1.4890438433212701E-2</v>
      </c>
      <c r="JE669">
        <v>1.8861210446630101E-2</v>
      </c>
      <c r="JF669">
        <v>1.8385796101938499E-2</v>
      </c>
      <c r="JG669">
        <v>2.0166512331343301E-2</v>
      </c>
      <c r="JH669">
        <v>1.89311564099626E-2</v>
      </c>
      <c r="JI669">
        <v>1.9761017574637701E-2</v>
      </c>
      <c r="JJ669">
        <v>1.95907041415921E-2</v>
      </c>
      <c r="JK669">
        <v>1.8787025692290599E-2</v>
      </c>
      <c r="JL669">
        <v>2.0745142319356102E-2</v>
      </c>
      <c r="JM669">
        <v>1.9831056488328599E-2</v>
      </c>
    </row>
    <row r="670" spans="1:273" x14ac:dyDescent="0.25">
      <c r="A670" s="35">
        <v>44426</v>
      </c>
      <c r="B670" s="31" t="s">
        <v>2343</v>
      </c>
      <c r="C670" t="s">
        <v>1733</v>
      </c>
      <c r="D670" t="s">
        <v>1899</v>
      </c>
      <c r="E670" s="27">
        <v>113.46856</v>
      </c>
      <c r="F670" s="8">
        <v>24000</v>
      </c>
      <c r="G670" s="16">
        <f>VLOOKUP(C670,dFundos!$A$1:$B$28,2,FALSE)</f>
        <v>19391009000107</v>
      </c>
      <c r="H670" s="13"/>
      <c r="I670">
        <f>_xll.ECONOMATICA(G670,"VOLATILITY","1Y",A670)</f>
        <v>3.6020483404499801</v>
      </c>
      <c r="J670">
        <f>_xll.ECONOMATICA(G670,"NAV","1D",A670)</f>
        <v>211.51233400008601</v>
      </c>
      <c r="K670">
        <f>_xll.ECONOMATICA(G670,"NAV","1D",A670+1)</f>
        <v>211.831165000098</v>
      </c>
      <c r="L670" s="6"/>
      <c r="M670">
        <v>0.24569083307142101</v>
      </c>
      <c r="N670">
        <v>-8.1376549496781095E-2</v>
      </c>
      <c r="O670">
        <v>2.0688802942458999E-2</v>
      </c>
      <c r="P670">
        <v>9.8907795654667993E-2</v>
      </c>
      <c r="Q670">
        <v>-8.0640698797651601E-3</v>
      </c>
      <c r="R670">
        <v>-5.0924381594086299E-2</v>
      </c>
      <c r="S670">
        <v>2.6738318410934901E-2</v>
      </c>
      <c r="T670">
        <v>0.15476820535695901</v>
      </c>
      <c r="U670">
        <v>-0.13845419907738701</v>
      </c>
      <c r="V670">
        <v>-0.13613548353532701</v>
      </c>
      <c r="W670">
        <v>0.24190771582652801</v>
      </c>
      <c r="X670">
        <v>-0.305282267981966</v>
      </c>
      <c r="Y670">
        <v>0.13286017965583599</v>
      </c>
      <c r="AA670">
        <v>0.113588042586343</v>
      </c>
      <c r="AB670">
        <v>4.5343947567744201E-2</v>
      </c>
      <c r="AC670">
        <v>-4.3509778424777303E-2</v>
      </c>
      <c r="AD670">
        <v>0.148119403274904</v>
      </c>
      <c r="AE670">
        <v>-6.4446885517099905E-4</v>
      </c>
      <c r="AF670">
        <v>-0.26477172723389197</v>
      </c>
      <c r="AG670">
        <v>0.12813670618925199</v>
      </c>
      <c r="AH670">
        <v>-7.8952676813059994E-2</v>
      </c>
      <c r="AI670">
        <v>-5.9606435843306799E-2</v>
      </c>
      <c r="AJ670">
        <v>1.93920814126614E-2</v>
      </c>
      <c r="AK670">
        <v>-8.2666574326140094E-2</v>
      </c>
      <c r="AL670">
        <v>-0.20597897455445499</v>
      </c>
      <c r="AM670">
        <v>-3.3262288525293102E-2</v>
      </c>
      <c r="AN670">
        <v>-5.3375977222458501E-2</v>
      </c>
      <c r="AO670">
        <v>-2.3367232552118401E-2</v>
      </c>
      <c r="AP670">
        <v>-0.30687384733028</v>
      </c>
      <c r="AQ670">
        <v>0.145982697722502</v>
      </c>
      <c r="AR670">
        <v>-5.1928115772170699E-2</v>
      </c>
      <c r="AS670">
        <v>8.6394489699159693E-2</v>
      </c>
      <c r="AT670">
        <v>-0.29513228628275101</v>
      </c>
      <c r="AU670">
        <v>0.11144872696604601</v>
      </c>
      <c r="AV670">
        <v>-5.9147812862647697E-2</v>
      </c>
      <c r="AW670">
        <v>-0.19254994149377999</v>
      </c>
      <c r="AX670">
        <v>6.2972991509013795E-2</v>
      </c>
      <c r="AZ670">
        <v>0.28616991967283001</v>
      </c>
      <c r="BA670">
        <v>7.0423667602881296E-2</v>
      </c>
      <c r="BB670">
        <v>0.15745977507322101</v>
      </c>
      <c r="BC670">
        <v>9.9551298262667808E-3</v>
      </c>
      <c r="BD670">
        <v>-0.111941102477431</v>
      </c>
      <c r="BE670">
        <v>0.147917495087313</v>
      </c>
      <c r="BF670">
        <v>0.14748089870408901</v>
      </c>
      <c r="BG670">
        <v>-6.7558031787484693E-2</v>
      </c>
      <c r="BH670">
        <v>-0.26347615785198297</v>
      </c>
      <c r="BI670">
        <v>-8.8550803138787201E-2</v>
      </c>
      <c r="BJ670">
        <v>2.7228274120716399E-2</v>
      </c>
      <c r="BK670">
        <v>-1.8510832796891901E-2</v>
      </c>
      <c r="BL670">
        <v>-0.18707302006078</v>
      </c>
      <c r="BM670">
        <v>7.7073114880477104E-3</v>
      </c>
      <c r="BO670">
        <v>5.7702978483575897E-2</v>
      </c>
      <c r="BP670">
        <v>-0.21826798638358</v>
      </c>
      <c r="BQ670">
        <v>-0.155273389282229</v>
      </c>
      <c r="BR670">
        <v>0.275724199491378</v>
      </c>
      <c r="BS670">
        <v>-0.67051350488327399</v>
      </c>
      <c r="BT670">
        <v>-0.21915286852163299</v>
      </c>
      <c r="BU670">
        <v>-0.12759108876707601</v>
      </c>
      <c r="BV670">
        <v>-0.62299833534780202</v>
      </c>
      <c r="BW670">
        <v>-2.3775108093104801E-2</v>
      </c>
      <c r="BX670">
        <v>-0.169687951256492</v>
      </c>
      <c r="BY670">
        <v>-0.27076398309873201</v>
      </c>
      <c r="BZ670">
        <v>5.9245737247692901E-2</v>
      </c>
      <c r="CA670">
        <v>0.24494832832715499</v>
      </c>
      <c r="CB670">
        <v>0.12765637893608101</v>
      </c>
      <c r="CC670">
        <v>3.39711892593186E-2</v>
      </c>
      <c r="CD670">
        <v>0.117289808986243</v>
      </c>
      <c r="CE670">
        <v>0.26023838508990599</v>
      </c>
      <c r="CF670">
        <v>-8.4666199927596594E-2</v>
      </c>
      <c r="CG670">
        <v>5.5053951655281697E-4</v>
      </c>
      <c r="CH670">
        <v>0.183517485675111</v>
      </c>
      <c r="CI670">
        <v>0.113435807179485</v>
      </c>
      <c r="CJ670">
        <v>0.238722188259999</v>
      </c>
      <c r="CK670">
        <v>-0.33768537277865102</v>
      </c>
      <c r="CL670">
        <v>6.8896770608262201E-2</v>
      </c>
      <c r="CM670">
        <v>-0.35752375943047798</v>
      </c>
      <c r="CN670">
        <v>0.20784170101251201</v>
      </c>
      <c r="CO670">
        <v>-9.4055876888887696E-2</v>
      </c>
      <c r="CP670">
        <v>0.317376494422206</v>
      </c>
      <c r="CQ670">
        <v>9.6236118042725097E-2</v>
      </c>
      <c r="CR670">
        <v>-8.5171882528811693E-2</v>
      </c>
      <c r="CS670">
        <v>0.184086840272357</v>
      </c>
      <c r="CT670">
        <v>-0.14639113642260801</v>
      </c>
      <c r="CU670">
        <v>0.109301892916847</v>
      </c>
      <c r="CV670">
        <v>4.5205166497908102E-2</v>
      </c>
      <c r="CW670">
        <v>7.5803586332767695E-2</v>
      </c>
      <c r="CX670">
        <v>0.104515260500193</v>
      </c>
      <c r="CY670">
        <v>8.9232277423434397E-2</v>
      </c>
      <c r="CZ670">
        <v>-1.1832878954010099E-3</v>
      </c>
      <c r="DB670">
        <v>-0.175629479235795</v>
      </c>
      <c r="DC670">
        <v>8.0683590567787206E-2</v>
      </c>
      <c r="DD670">
        <v>0.35663868929987103</v>
      </c>
      <c r="DE670">
        <v>1.8327658654016001E-2</v>
      </c>
      <c r="DG670">
        <v>0.226419937098399</v>
      </c>
      <c r="DH670">
        <v>6.7543190380092696E-2</v>
      </c>
      <c r="DI670">
        <v>-0.230602800911583</v>
      </c>
      <c r="DJ670">
        <v>-0.31841081163293</v>
      </c>
      <c r="DK670">
        <v>0.13593634903372701</v>
      </c>
      <c r="DL670">
        <v>0.34813146066881001</v>
      </c>
      <c r="DM670">
        <v>-0.37223085928417299</v>
      </c>
      <c r="DN670">
        <v>-0.15705933865319799</v>
      </c>
      <c r="DO670">
        <v>-0.48752365182736002</v>
      </c>
      <c r="DP670">
        <v>6.98726322298171E-2</v>
      </c>
      <c r="DQ670">
        <v>-7.8787298480165205E-2</v>
      </c>
      <c r="DR670">
        <v>1.57201560796238E-2</v>
      </c>
      <c r="DS670">
        <v>0.17214157087437301</v>
      </c>
      <c r="DT670">
        <v>0.47718199130031302</v>
      </c>
      <c r="DU670">
        <v>0.155610154797614</v>
      </c>
      <c r="DV670">
        <v>2.03988020075485E-4</v>
      </c>
      <c r="DW670">
        <v>-0.39331156303887799</v>
      </c>
      <c r="DX670">
        <v>2.9246702069940501E-2</v>
      </c>
      <c r="DY670">
        <v>0.17097824911616</v>
      </c>
      <c r="DZ670">
        <v>0.32742083330958799</v>
      </c>
      <c r="EA670">
        <v>0.64292616953025605</v>
      </c>
      <c r="EB670">
        <v>0.30112969307083398</v>
      </c>
      <c r="EC670">
        <v>3.1958912586560501E-2</v>
      </c>
      <c r="ED670">
        <v>0.54705440034012998</v>
      </c>
      <c r="EE670">
        <v>0.71041769278963296</v>
      </c>
      <c r="EF670">
        <v>5.2206250984454501E-3</v>
      </c>
      <c r="EG670">
        <v>-5.9960709677398E-2</v>
      </c>
      <c r="EH670">
        <v>-0.117587411477871</v>
      </c>
      <c r="EI670">
        <v>5.6645258155185697E-4</v>
      </c>
      <c r="EJ670">
        <v>8.86014331626939E-3</v>
      </c>
      <c r="EM670">
        <v>0.46624985334347002</v>
      </c>
      <c r="EN670">
        <v>0.30595504413213298</v>
      </c>
      <c r="EO670">
        <v>0.35725463403650798</v>
      </c>
      <c r="EP670">
        <v>0.31803639576537501</v>
      </c>
      <c r="EQ670">
        <v>-0.39929170052346302</v>
      </c>
      <c r="ER670">
        <v>0.441279320330068</v>
      </c>
      <c r="ES670">
        <v>-3.4047424378513803E-2</v>
      </c>
      <c r="ET670">
        <v>-4.21889764766092E-2</v>
      </c>
      <c r="EU670">
        <v>0.321927366712771</v>
      </c>
      <c r="EV670">
        <v>-0.36421173817871</v>
      </c>
      <c r="EW670">
        <v>-0.24066920341283499</v>
      </c>
      <c r="EX670">
        <v>-0.31444085980183401</v>
      </c>
      <c r="EY670">
        <v>-0.19155659292664501</v>
      </c>
      <c r="EZ670">
        <v>-0.16394738267990799</v>
      </c>
      <c r="FA670">
        <v>-3.6638961319113199E-2</v>
      </c>
      <c r="FB670">
        <v>-0.71428362753067598</v>
      </c>
      <c r="FC670">
        <v>0.228631319623673</v>
      </c>
      <c r="FD670">
        <v>-0.19269269851065501</v>
      </c>
      <c r="FE670">
        <v>5.5176777823362499E-2</v>
      </c>
      <c r="FF670">
        <v>0.52672004549094698</v>
      </c>
      <c r="FG670">
        <v>5.7298942738270901E-2</v>
      </c>
      <c r="FH670">
        <v>-0.25545205280650402</v>
      </c>
      <c r="FI670">
        <v>-5.0190143429063E-2</v>
      </c>
      <c r="FJ670">
        <v>0.12980706305825199</v>
      </c>
      <c r="FK670">
        <v>0.32947087020147597</v>
      </c>
      <c r="FL670">
        <v>-0.471273378570913</v>
      </c>
      <c r="FM670">
        <v>-0.15538353372903699</v>
      </c>
      <c r="FN670">
        <v>-3.30744554048579E-2</v>
      </c>
      <c r="FO670">
        <v>8.8197738114104099E-2</v>
      </c>
      <c r="FP670">
        <v>-0.21563934378718799</v>
      </c>
      <c r="FQ670">
        <v>-0.12518689327407601</v>
      </c>
      <c r="FR670">
        <v>5.3061256585351699E-2</v>
      </c>
      <c r="FT670">
        <v>-1.8722492313827401E-3</v>
      </c>
      <c r="FU670">
        <v>3.4668389889702701E-2</v>
      </c>
      <c r="FV670">
        <v>0.30906531828804901</v>
      </c>
      <c r="FW670">
        <v>0.15105544862308301</v>
      </c>
      <c r="FX670">
        <v>0.112472681757936</v>
      </c>
      <c r="FY670">
        <v>0.19730596759472999</v>
      </c>
      <c r="FZ670">
        <v>5.2840811076748699E-2</v>
      </c>
      <c r="GA670">
        <v>4.77995179608115E-2</v>
      </c>
      <c r="GB670">
        <v>0.128955033324019</v>
      </c>
      <c r="GC670">
        <v>0.245045366136765</v>
      </c>
      <c r="GD670">
        <v>0.27733400092984101</v>
      </c>
      <c r="GE670">
        <v>-5.8825415089813801E-2</v>
      </c>
      <c r="GG670">
        <v>-1.50978664350987E-2</v>
      </c>
      <c r="GH670">
        <v>-9.5461839555355296E-2</v>
      </c>
      <c r="GI670">
        <v>0.25385009284946097</v>
      </c>
      <c r="GJ670">
        <v>0.28105750043323502</v>
      </c>
      <c r="GK670">
        <v>-0.29922541643827599</v>
      </c>
      <c r="GL670">
        <v>0.26417192530061601</v>
      </c>
      <c r="GM670">
        <v>0.10640712989697899</v>
      </c>
      <c r="GN670">
        <v>-6.8791785088251303E-2</v>
      </c>
      <c r="GO670">
        <v>0.35496107284416201</v>
      </c>
      <c r="GP670">
        <v>0.24435856375930601</v>
      </c>
      <c r="GQ670">
        <v>-9.8582805640035104E-2</v>
      </c>
      <c r="GR670">
        <v>-0.100914021186327</v>
      </c>
      <c r="GS670">
        <v>-0.18154607842007001</v>
      </c>
      <c r="GT670">
        <v>7.2667722270125495E-2</v>
      </c>
      <c r="GU670">
        <v>5.9973388306389097E-2</v>
      </c>
      <c r="GV670">
        <v>-0.102072487970872</v>
      </c>
      <c r="GW670">
        <v>-5.9081896324642003E-3</v>
      </c>
      <c r="GX670">
        <v>0.21446991268021501</v>
      </c>
      <c r="GY670">
        <v>-0.114427614880697</v>
      </c>
      <c r="GZ670">
        <v>-0.100738461060246</v>
      </c>
      <c r="HA670">
        <v>1.4658904729003599E-2</v>
      </c>
      <c r="HB670">
        <v>-1.06229073026043E-2</v>
      </c>
      <c r="HC670">
        <v>-0.170865321706515</v>
      </c>
      <c r="HD670">
        <v>0.264719175720529</v>
      </c>
      <c r="HE670">
        <v>0.114093657248304</v>
      </c>
      <c r="HF670">
        <v>0.40596269773232102</v>
      </c>
      <c r="HG670">
        <v>0.112785893543332</v>
      </c>
      <c r="HH670">
        <v>3.8365387990779702E-2</v>
      </c>
      <c r="HI670">
        <v>-0.55460707808379095</v>
      </c>
      <c r="HJ670">
        <v>-0.101014175925229</v>
      </c>
      <c r="HL670">
        <v>0.19657010616356299</v>
      </c>
      <c r="HM670">
        <v>-0.196924058673176</v>
      </c>
      <c r="HN670">
        <v>7.7952622268639998E-2</v>
      </c>
      <c r="HO670">
        <v>8.8554349531477797E-2</v>
      </c>
      <c r="HP670">
        <v>-7.4370836955495206E-5</v>
      </c>
      <c r="HQ670">
        <v>1.0550942715781299E-2</v>
      </c>
      <c r="HR670">
        <v>0.235644291205972</v>
      </c>
      <c r="HS670">
        <v>0.19063412073592201</v>
      </c>
      <c r="HT670">
        <v>0.13620785593957399</v>
      </c>
      <c r="HU670">
        <v>9.0108677977696103E-2</v>
      </c>
      <c r="HV670">
        <v>0.112694154631754</v>
      </c>
      <c r="HW670">
        <v>0.38514635089086402</v>
      </c>
      <c r="HX670">
        <v>6.5712383729987806E-2</v>
      </c>
      <c r="HY670">
        <v>8.0208134750137106E-2</v>
      </c>
      <c r="HZ670">
        <v>-0.11284180418442701</v>
      </c>
      <c r="IA670">
        <v>-2.0133167618041601E-2</v>
      </c>
      <c r="IB670">
        <v>-2.9645184531546E-2</v>
      </c>
      <c r="IC670">
        <v>-2.0570892684190802E-2</v>
      </c>
      <c r="ID670">
        <v>0.131537372180901</v>
      </c>
      <c r="IE670">
        <v>-0.1315700307714</v>
      </c>
      <c r="IF670">
        <v>9.4614239060320002E-2</v>
      </c>
      <c r="IG670">
        <v>5.6163029876188403E-2</v>
      </c>
      <c r="IH670">
        <v>-5.3145337005844298E-2</v>
      </c>
      <c r="II670">
        <v>-8.7529903339600396E-2</v>
      </c>
      <c r="IJ670">
        <v>4.7572498624504099E-2</v>
      </c>
      <c r="IK670">
        <v>-7.5624976852850495E-2</v>
      </c>
      <c r="IL670">
        <v>0.40864432903617898</v>
      </c>
      <c r="IM670">
        <v>0.189294928350137</v>
      </c>
      <c r="IN670">
        <v>0.40000310236791797</v>
      </c>
      <c r="IO670">
        <v>0.41345383870066099</v>
      </c>
      <c r="IP670">
        <v>0.10756053015939</v>
      </c>
      <c r="IQ670">
        <v>-5.13004591084609E-2</v>
      </c>
      <c r="IR670">
        <v>5.9308167328708798E-2</v>
      </c>
      <c r="IS670">
        <v>9.4827730208635296E-3</v>
      </c>
      <c r="IT670">
        <v>0.56689514876779901</v>
      </c>
      <c r="IU670">
        <v>-9.9788868828909499E-2</v>
      </c>
      <c r="IV670">
        <v>-0.28374316771078201</v>
      </c>
      <c r="IW670">
        <v>-0.31368990257760698</v>
      </c>
      <c r="IX670">
        <v>-0.22417793834392799</v>
      </c>
      <c r="IY670">
        <v>0.47048400392668599</v>
      </c>
      <c r="IZ670">
        <v>0.26824481665244099</v>
      </c>
      <c r="JA670">
        <v>-8.3583233663375694E-2</v>
      </c>
      <c r="JB670">
        <v>-0.21199196999077699</v>
      </c>
      <c r="JC670">
        <v>6.4742103859316599E-2</v>
      </c>
      <c r="JD670">
        <v>5.5412081019312602E-2</v>
      </c>
      <c r="JE670">
        <v>0.105774973599182</v>
      </c>
      <c r="JF670">
        <v>-4.1176647300744697E-2</v>
      </c>
      <c r="JG670">
        <v>8.8476667951908894E-2</v>
      </c>
      <c r="JH670">
        <v>7.59222748456523E-3</v>
      </c>
      <c r="JI670">
        <v>8.1460483670525705E-2</v>
      </c>
      <c r="JJ670">
        <v>-6.0930749532417401E-2</v>
      </c>
      <c r="JK670">
        <v>-0.15909067269603799</v>
      </c>
      <c r="JL670">
        <v>-0.72212029726870197</v>
      </c>
      <c r="JM670">
        <v>0.63707164354127599</v>
      </c>
    </row>
    <row r="671" spans="1:273" x14ac:dyDescent="0.25">
      <c r="A671" s="35">
        <v>44427</v>
      </c>
      <c r="B671" s="31" t="s">
        <v>1791</v>
      </c>
      <c r="C671" t="s">
        <v>1739</v>
      </c>
      <c r="D671" t="s">
        <v>1900</v>
      </c>
      <c r="E671" s="27">
        <v>0</v>
      </c>
      <c r="F671" s="8">
        <v>-42592.41</v>
      </c>
      <c r="G671" s="16">
        <f>VLOOKUP(C671,dFundos!$A$1:$B$28,2,FALSE)</f>
        <v>19436835000117</v>
      </c>
      <c r="H671" s="13"/>
      <c r="I671">
        <f>_xll.ECONOMATICA(G671,"VOLATILITY","1Y",A671)</f>
        <v>20.068235017883101</v>
      </c>
      <c r="J671">
        <f>_xll.ECONOMATICA(G671,"NAV","1D",A671)</f>
        <v>653.39808499999299</v>
      </c>
      <c r="K671">
        <f>_xll.ECONOMATICA(G671,"NAV","1D",A671+1)</f>
        <v>655.61592699959897</v>
      </c>
      <c r="L671" s="6"/>
      <c r="M671">
        <v>1.5838471999813899</v>
      </c>
      <c r="N671">
        <v>1.2553116288472701</v>
      </c>
      <c r="O671">
        <v>0.73167503105651099</v>
      </c>
      <c r="P671">
        <v>-0.65658299390634101</v>
      </c>
      <c r="Q671">
        <v>4.2694141317042504</v>
      </c>
      <c r="R671">
        <v>-0.92877430552107398</v>
      </c>
      <c r="S671">
        <v>-2.18233374607735</v>
      </c>
      <c r="T671">
        <v>0.85752372433489699</v>
      </c>
      <c r="U671">
        <v>-0.42129086186832898</v>
      </c>
      <c r="V671">
        <v>0.93195251556608105</v>
      </c>
      <c r="W671">
        <v>-5.4662812443930298</v>
      </c>
      <c r="X671">
        <v>-1.08156894948479</v>
      </c>
      <c r="Z671">
        <v>-1.93223141832277</v>
      </c>
      <c r="AA671">
        <v>1.00074127458356</v>
      </c>
      <c r="AB671">
        <v>-1.53597274784261</v>
      </c>
      <c r="AC671">
        <v>9.0866466780425995E-2</v>
      </c>
      <c r="AD671">
        <v>-3.0238047565944701E-2</v>
      </c>
      <c r="AE671">
        <v>1.0303414775989901</v>
      </c>
      <c r="AF671">
        <v>-1.83275347690142</v>
      </c>
      <c r="AG671">
        <v>-1.07344123916846</v>
      </c>
      <c r="AH671">
        <v>0.89068128363578603</v>
      </c>
      <c r="AI671">
        <v>0.256852741040348</v>
      </c>
      <c r="AJ671">
        <v>2.6860387783017399</v>
      </c>
      <c r="AK671">
        <v>-0.73472862850394405</v>
      </c>
      <c r="AL671">
        <v>-0.62954208042356197</v>
      </c>
      <c r="AM671">
        <v>2.2879627142174299</v>
      </c>
      <c r="AN671">
        <v>2.97322729602456</v>
      </c>
      <c r="AO671">
        <v>-0.18651463797141299</v>
      </c>
      <c r="AP671">
        <v>0.47134471442404902</v>
      </c>
      <c r="AQ671">
        <v>1.2650993847273599</v>
      </c>
      <c r="AR671">
        <v>-1.43914310710898</v>
      </c>
      <c r="AS671">
        <v>3.1338360349764102E-2</v>
      </c>
      <c r="AT671">
        <v>-1.1647848350548899</v>
      </c>
      <c r="AU671">
        <v>2.0262638201529599</v>
      </c>
      <c r="AV671">
        <v>0.44954124568903397</v>
      </c>
      <c r="AW671">
        <v>0.232453504941077</v>
      </c>
      <c r="AY671">
        <v>2.49667650878109</v>
      </c>
      <c r="AZ671">
        <v>-0.62924743433541197</v>
      </c>
      <c r="BA671">
        <v>-0.36936001852154698</v>
      </c>
      <c r="BB671">
        <v>0.30873517152940599</v>
      </c>
      <c r="BC671">
        <v>-2.3373821236418699</v>
      </c>
      <c r="BD671">
        <v>0.362557622611348</v>
      </c>
      <c r="BE671">
        <v>0.546331972327607</v>
      </c>
      <c r="BF671">
        <v>-6.0534084150276599E-2</v>
      </c>
      <c r="BG671">
        <v>0.81229088154941598</v>
      </c>
      <c r="BH671">
        <v>-1.9202834265343001</v>
      </c>
      <c r="BI671">
        <v>1.18528623024758</v>
      </c>
      <c r="BJ671">
        <v>-3.06642666264452</v>
      </c>
      <c r="BK671">
        <v>1.64141716595623</v>
      </c>
      <c r="BL671">
        <v>-1.6763631855610599</v>
      </c>
      <c r="BN671">
        <v>2.5300113380581002</v>
      </c>
      <c r="BO671">
        <v>1.62766104913317</v>
      </c>
      <c r="BP671">
        <v>0.38042509640945399</v>
      </c>
      <c r="BQ671">
        <v>-2.7437930161795498</v>
      </c>
      <c r="BR671">
        <v>1.5603220219418299</v>
      </c>
      <c r="BS671">
        <v>-2.3846260392929302</v>
      </c>
      <c r="BT671">
        <v>1.3934077394878801</v>
      </c>
      <c r="BU671">
        <v>3.9459625622839702E-2</v>
      </c>
      <c r="BV671">
        <v>1.49128931388987</v>
      </c>
      <c r="BW671">
        <v>-2.4247810233646298E-2</v>
      </c>
      <c r="BX671">
        <v>-1.33777264600212</v>
      </c>
      <c r="BY671">
        <v>-1.40757141680297</v>
      </c>
      <c r="BZ671">
        <v>-0.19887226635546501</v>
      </c>
      <c r="CA671">
        <v>0.66233606521564103</v>
      </c>
      <c r="CB671">
        <v>0.96418511384399597</v>
      </c>
      <c r="CC671">
        <v>0.449127142201178</v>
      </c>
      <c r="CD671">
        <v>-1.1258289699981101</v>
      </c>
      <c r="CE671">
        <v>-0.14914763032720699</v>
      </c>
      <c r="CF671">
        <v>0.56626326022524198</v>
      </c>
      <c r="CG671">
        <v>0.218552884871315</v>
      </c>
      <c r="CH671">
        <v>-0.78974821608426304</v>
      </c>
      <c r="CI671">
        <v>0.12408562342898199</v>
      </c>
      <c r="CJ671">
        <v>-1.95536760902542</v>
      </c>
      <c r="CK671">
        <v>9.6475320606259601E-2</v>
      </c>
      <c r="CL671">
        <v>-0.74562311019690197</v>
      </c>
      <c r="CM671">
        <v>0.85328375480457896</v>
      </c>
      <c r="CN671">
        <v>6.6394701025274103E-2</v>
      </c>
      <c r="CO671">
        <v>-2.5147544421088202</v>
      </c>
      <c r="CP671">
        <v>0.52187599721946798</v>
      </c>
      <c r="CQ671">
        <v>1.1314133458654401</v>
      </c>
      <c r="CR671">
        <v>0.204585925166612</v>
      </c>
      <c r="CS671">
        <v>1.0478060317836899</v>
      </c>
      <c r="CT671">
        <v>-0.242702494142577</v>
      </c>
      <c r="CU671">
        <v>-0.51195444248151001</v>
      </c>
      <c r="CV671">
        <v>0.61094098346074999</v>
      </c>
      <c r="CW671">
        <v>0.59658213122020198</v>
      </c>
      <c r="CX671">
        <v>0.80481703753321199</v>
      </c>
      <c r="CY671">
        <v>-7.70674696468632E-3</v>
      </c>
      <c r="DA671">
        <v>2.50752206429752</v>
      </c>
      <c r="DB671">
        <v>-1.1849055748825801</v>
      </c>
      <c r="DC671">
        <v>-0.22669077179671099</v>
      </c>
      <c r="DD671">
        <v>-7.6920737228647297E-3</v>
      </c>
      <c r="DF671">
        <v>-0.25515181050650398</v>
      </c>
      <c r="DG671">
        <v>0.98000114794558602</v>
      </c>
      <c r="DH671">
        <v>-0.31145954390012798</v>
      </c>
      <c r="DI671">
        <v>3.37231223729759</v>
      </c>
      <c r="DJ671">
        <v>0.86147812926356004</v>
      </c>
      <c r="DK671">
        <v>0.23407459029840499</v>
      </c>
      <c r="DL671">
        <v>-2.4418283885097498</v>
      </c>
      <c r="DM671">
        <v>-0.26494972516957199</v>
      </c>
      <c r="DN671">
        <v>-2.4918021056691901</v>
      </c>
      <c r="DO671">
        <v>0.72829950950108502</v>
      </c>
      <c r="DP671">
        <v>-0.16178208970814001</v>
      </c>
      <c r="DQ671">
        <v>1.89646536691725</v>
      </c>
      <c r="DR671">
        <v>1.74145754481287</v>
      </c>
      <c r="DS671">
        <v>1.28522521226841</v>
      </c>
      <c r="DT671">
        <v>1.53694036253</v>
      </c>
      <c r="DU671">
        <v>-7.8295311141118908E-3</v>
      </c>
      <c r="DV671">
        <v>-1.3531729808164501</v>
      </c>
      <c r="DW671">
        <v>-2.1869396208785501</v>
      </c>
      <c r="DX671">
        <v>2.6852825589230598</v>
      </c>
      <c r="DY671">
        <v>-1.9750242968257199</v>
      </c>
      <c r="DZ671">
        <v>1.4615929298088299</v>
      </c>
      <c r="EA671">
        <v>1.10926368506625E-2</v>
      </c>
      <c r="EB671">
        <v>0.47564562755724199</v>
      </c>
      <c r="EC671">
        <v>1.77485388830974</v>
      </c>
      <c r="ED671">
        <v>-0.62581437068729395</v>
      </c>
      <c r="EE671">
        <v>0.53400726355903305</v>
      </c>
      <c r="EF671">
        <v>0.48601112303003902</v>
      </c>
      <c r="EG671">
        <v>2.0920314273098501E-2</v>
      </c>
      <c r="EH671">
        <v>0.21937272413197201</v>
      </c>
      <c r="EI671">
        <v>-9.26270906347781E-2</v>
      </c>
      <c r="EL671">
        <v>0.65949025702138897</v>
      </c>
      <c r="EM671">
        <v>4.7547878239129197E-2</v>
      </c>
      <c r="EN671">
        <v>-0.98434278179411205</v>
      </c>
      <c r="EO671">
        <v>-0.18964869768751699</v>
      </c>
      <c r="EP671">
        <v>-0.53607079989887996</v>
      </c>
      <c r="EQ671">
        <v>0.69225503666530097</v>
      </c>
      <c r="ER671">
        <v>-0.98159544213558503</v>
      </c>
      <c r="ES671">
        <v>1.37983528020413</v>
      </c>
      <c r="ET671">
        <v>1.9091329742877901</v>
      </c>
      <c r="EU671">
        <v>0.479613710922422</v>
      </c>
      <c r="EV671">
        <v>-0.70638839788443897</v>
      </c>
      <c r="EW671">
        <v>-3.1623429824321598</v>
      </c>
      <c r="EX671">
        <v>2.3416406604155799</v>
      </c>
      <c r="EY671">
        <v>0.90983512691309398</v>
      </c>
      <c r="EZ671">
        <v>2.1857393172467701</v>
      </c>
      <c r="FA671">
        <v>-1.3002494369175099</v>
      </c>
      <c r="FB671">
        <v>-1.33206298050936</v>
      </c>
      <c r="FC671">
        <v>-0.18273928299095099</v>
      </c>
      <c r="FD671">
        <v>1.8623136173118799</v>
      </c>
      <c r="FE671">
        <v>0.19894407832907701</v>
      </c>
      <c r="FF671">
        <v>-0.306626518431585</v>
      </c>
      <c r="FG671">
        <v>-2.5267583692766502</v>
      </c>
      <c r="FH671">
        <v>-1.2577177475577599</v>
      </c>
      <c r="FI671">
        <v>1.44057431625697</v>
      </c>
      <c r="FJ671">
        <v>-0.78185416214182601</v>
      </c>
      <c r="FK671">
        <v>0.80935713212966198</v>
      </c>
      <c r="FL671">
        <v>1.2956261040017101</v>
      </c>
      <c r="FM671">
        <v>2.7048149600886999</v>
      </c>
      <c r="FN671">
        <v>0.58066057699761597</v>
      </c>
      <c r="FO671">
        <v>-1.0134288128028901</v>
      </c>
      <c r="FP671">
        <v>-0.97357829345128299</v>
      </c>
      <c r="FQ671">
        <v>2.63742018469202</v>
      </c>
      <c r="FS671">
        <v>1.1321261301418399</v>
      </c>
      <c r="FT671">
        <v>-1.0522641624447699</v>
      </c>
      <c r="FU671">
        <v>0.93083552874304598</v>
      </c>
      <c r="FV671">
        <v>-0.26230369012409899</v>
      </c>
      <c r="FW671">
        <v>2.2514093734571401</v>
      </c>
      <c r="FX671">
        <v>0.89057830282399697</v>
      </c>
      <c r="FY671">
        <v>-0.25675745191620097</v>
      </c>
      <c r="FZ671">
        <v>-0.69763861929459403</v>
      </c>
      <c r="GA671">
        <v>3.4768746081681498E-2</v>
      </c>
      <c r="GB671">
        <v>-0.19425840064286601</v>
      </c>
      <c r="GC671">
        <v>-0.99676115178226599</v>
      </c>
      <c r="GD671">
        <v>-0.74438233086766603</v>
      </c>
      <c r="GF671">
        <v>-1.6565474522394701</v>
      </c>
      <c r="GG671">
        <v>1.5075743389388701</v>
      </c>
      <c r="GH671">
        <v>-0.225991079605592</v>
      </c>
      <c r="GI671">
        <v>-5.9258285182295402E-2</v>
      </c>
      <c r="GJ671">
        <v>-1.54532068054323</v>
      </c>
      <c r="GK671">
        <v>0.62253517080534904</v>
      </c>
      <c r="GL671">
        <v>0.363766842565383</v>
      </c>
      <c r="GM671">
        <v>-0.44703677212964998</v>
      </c>
      <c r="GN671">
        <v>-0.56422954203299003</v>
      </c>
      <c r="GO671">
        <v>-1.54253410928504</v>
      </c>
      <c r="GP671">
        <v>-0.26667100064514698</v>
      </c>
      <c r="GQ671">
        <v>-0.12827463879148099</v>
      </c>
      <c r="GR671">
        <v>-1.58006424871928</v>
      </c>
      <c r="GS671">
        <v>-0.717510039976332</v>
      </c>
      <c r="GT671">
        <v>-1.60304439177708</v>
      </c>
      <c r="GU671">
        <v>1.4025523345480899</v>
      </c>
      <c r="GV671">
        <v>1.1963378936343401</v>
      </c>
      <c r="GW671">
        <v>-0.66069155709556104</v>
      </c>
      <c r="GX671">
        <v>-0.92982951273370396</v>
      </c>
      <c r="GY671">
        <v>1.0519103649130599</v>
      </c>
      <c r="GZ671">
        <v>0.69474343345064005</v>
      </c>
      <c r="HA671">
        <v>0.85523173893307103</v>
      </c>
      <c r="HB671">
        <v>1.0251530038658501</v>
      </c>
      <c r="HC671">
        <v>0.126147181072156</v>
      </c>
      <c r="HD671">
        <v>-1.4287723479355899E-2</v>
      </c>
      <c r="HE671">
        <v>-0.97056343502117703</v>
      </c>
      <c r="HF671">
        <v>-0.40251984628412202</v>
      </c>
      <c r="HG671">
        <v>5.3415440561366302E-3</v>
      </c>
      <c r="HH671">
        <v>-1.2576569918564899</v>
      </c>
      <c r="HI671">
        <v>-1.0358171128245901</v>
      </c>
      <c r="HK671">
        <v>-0.156063800022821</v>
      </c>
      <c r="HL671">
        <v>-6.2435456766252201E-2</v>
      </c>
      <c r="HM671">
        <v>-0.104799557175284</v>
      </c>
      <c r="HN671">
        <v>0.282752216844528</v>
      </c>
      <c r="HO671">
        <v>0.79976657889346803</v>
      </c>
      <c r="HP671">
        <v>0.86371958786912695</v>
      </c>
      <c r="HQ671">
        <v>-8.1460819728817996E-2</v>
      </c>
      <c r="HR671">
        <v>-0.84220941862440701</v>
      </c>
      <c r="HS671">
        <v>-0.215391082019778</v>
      </c>
      <c r="HT671">
        <v>0.12237029895914001</v>
      </c>
      <c r="HU671">
        <v>-0.65003889176296104</v>
      </c>
      <c r="HV671">
        <v>0.50238253552379297</v>
      </c>
      <c r="HW671">
        <v>0.21267825468385099</v>
      </c>
      <c r="HX671">
        <v>-0.33101777853517</v>
      </c>
      <c r="HY671">
        <v>-0.34988851712114399</v>
      </c>
      <c r="HZ671">
        <v>0.97731733421824196</v>
      </c>
      <c r="IA671">
        <v>3.4322838837397299E-2</v>
      </c>
      <c r="IB671">
        <v>0.25438355805818003</v>
      </c>
      <c r="IC671">
        <v>0.77388816189341003</v>
      </c>
      <c r="ID671">
        <v>1.0828807575307999</v>
      </c>
      <c r="IE671">
        <v>1.30364065134927</v>
      </c>
      <c r="IF671">
        <v>0.65548144521017104</v>
      </c>
      <c r="IG671">
        <v>2.0159797208180001</v>
      </c>
      <c r="IH671">
        <v>0.71888613147166303</v>
      </c>
      <c r="II671">
        <v>-0.42076740146512698</v>
      </c>
      <c r="IJ671">
        <v>-4.9160267735714998E-3</v>
      </c>
      <c r="IK671">
        <v>0.34380784982204199</v>
      </c>
      <c r="IL671">
        <v>-0.31740513477416199</v>
      </c>
      <c r="IM671">
        <v>-1.08444431170938</v>
      </c>
      <c r="IN671">
        <v>0.194073413149454</v>
      </c>
      <c r="IO671">
        <v>-1.2769713990564899</v>
      </c>
      <c r="IP671">
        <v>0.65969919032795599</v>
      </c>
      <c r="IQ671">
        <v>0.89665669838723305</v>
      </c>
      <c r="IR671">
        <v>0.690992046838801</v>
      </c>
      <c r="IS671">
        <v>0.57616522008174798</v>
      </c>
      <c r="IT671">
        <v>1.49413852650468</v>
      </c>
      <c r="IU671">
        <v>-0.36846958055321</v>
      </c>
      <c r="IV671">
        <v>-0.72747014401102195</v>
      </c>
      <c r="IW671">
        <v>-0.88542979965495805</v>
      </c>
      <c r="IX671">
        <v>-0.90155770903947996</v>
      </c>
      <c r="IY671">
        <v>1.3794292233797001</v>
      </c>
      <c r="IZ671">
        <v>-0.96113960398724896</v>
      </c>
      <c r="JA671">
        <v>1.24281149564922</v>
      </c>
      <c r="JB671">
        <v>-0.359967353506363</v>
      </c>
      <c r="JC671">
        <v>1.2399890538290499</v>
      </c>
      <c r="JD671">
        <v>0.32071904679469299</v>
      </c>
      <c r="JE671">
        <v>-0.29161446518628498</v>
      </c>
      <c r="JF671">
        <v>-0.73422700534138097</v>
      </c>
      <c r="JG671">
        <v>0.31672962177253799</v>
      </c>
      <c r="JH671">
        <v>0.72013752196653502</v>
      </c>
      <c r="JI671">
        <v>0.17718066010274899</v>
      </c>
      <c r="JJ671">
        <v>0.72580626838316697</v>
      </c>
      <c r="JK671">
        <v>-1.0732571910011801</v>
      </c>
      <c r="JL671">
        <v>0.48132833271665698</v>
      </c>
      <c r="JM671">
        <v>1.463110257464</v>
      </c>
    </row>
    <row r="672" spans="1:273" x14ac:dyDescent="0.25">
      <c r="A672" s="35">
        <v>44427</v>
      </c>
      <c r="B672" s="31" t="s">
        <v>1888</v>
      </c>
      <c r="C672" t="s">
        <v>1733</v>
      </c>
      <c r="D672" t="s">
        <v>1899</v>
      </c>
      <c r="E672" s="27">
        <v>122.078354</v>
      </c>
      <c r="F672" s="8">
        <v>25860</v>
      </c>
      <c r="G672" s="16">
        <f>VLOOKUP(C672,dFundos!$A$1:$B$28,2,FALSE)</f>
        <v>19391009000107</v>
      </c>
      <c r="H672" s="13"/>
      <c r="I672">
        <f>_xll.ECONOMATICA(G672,"VOLATILITY","1Y",A672)</f>
        <v>3.59746392480884</v>
      </c>
      <c r="J672">
        <f>_xll.ECONOMATICA(G672,"NAV","1D",A672)</f>
        <v>211.831165000098</v>
      </c>
      <c r="K672">
        <f>_xll.ECONOMATICA(G672,"NAV","1D",A672+1)</f>
        <v>212.06071799993501</v>
      </c>
      <c r="L672" s="6"/>
      <c r="M672">
        <v>-8.1376549496781095E-2</v>
      </c>
      <c r="N672">
        <v>2.0688802942458999E-2</v>
      </c>
      <c r="O672">
        <v>9.8907795654667993E-2</v>
      </c>
      <c r="P672">
        <v>-8.0640698797651601E-3</v>
      </c>
      <c r="Q672">
        <v>-5.0924381594086299E-2</v>
      </c>
      <c r="R672">
        <v>2.6738318410934901E-2</v>
      </c>
      <c r="S672">
        <v>0.15476820535695901</v>
      </c>
      <c r="T672">
        <v>-0.13845419907738701</v>
      </c>
      <c r="U672">
        <v>-0.13613548353532701</v>
      </c>
      <c r="V672">
        <v>0.24190771582652801</v>
      </c>
      <c r="W672">
        <v>-0.305282267981966</v>
      </c>
      <c r="X672">
        <v>0.13286017965583599</v>
      </c>
      <c r="Z672">
        <v>0.113588042586343</v>
      </c>
      <c r="AA672">
        <v>4.5343947567744201E-2</v>
      </c>
      <c r="AB672">
        <v>-4.3509778424777303E-2</v>
      </c>
      <c r="AC672">
        <v>0.148119403274904</v>
      </c>
      <c r="AD672">
        <v>-6.4446885517099905E-4</v>
      </c>
      <c r="AE672">
        <v>-0.26477172723389197</v>
      </c>
      <c r="AF672">
        <v>0.12813670618925199</v>
      </c>
      <c r="AG672">
        <v>-7.8952676813059994E-2</v>
      </c>
      <c r="AH672">
        <v>-5.9606435843306799E-2</v>
      </c>
      <c r="AI672">
        <v>1.93920814126614E-2</v>
      </c>
      <c r="AJ672">
        <v>-8.2666574326140094E-2</v>
      </c>
      <c r="AK672">
        <v>-0.20597897455445499</v>
      </c>
      <c r="AL672">
        <v>-3.3262288525293102E-2</v>
      </c>
      <c r="AM672">
        <v>-5.3375977222458501E-2</v>
      </c>
      <c r="AN672">
        <v>-2.3367232552118401E-2</v>
      </c>
      <c r="AO672">
        <v>-0.30687384733028</v>
      </c>
      <c r="AP672">
        <v>0.145982697722502</v>
      </c>
      <c r="AQ672">
        <v>-5.1928115772170699E-2</v>
      </c>
      <c r="AR672">
        <v>8.6394489699159693E-2</v>
      </c>
      <c r="AS672">
        <v>-0.29513228628275101</v>
      </c>
      <c r="AT672">
        <v>0.11144872696604601</v>
      </c>
      <c r="AU672">
        <v>-5.9147812862647697E-2</v>
      </c>
      <c r="AV672">
        <v>-0.19254994149377999</v>
      </c>
      <c r="AW672">
        <v>6.2972991509013795E-2</v>
      </c>
      <c r="AY672">
        <v>0.28616991967283001</v>
      </c>
      <c r="AZ672">
        <v>7.0423667602881296E-2</v>
      </c>
      <c r="BA672">
        <v>0.15745977507322101</v>
      </c>
      <c r="BB672">
        <v>9.9551298262667808E-3</v>
      </c>
      <c r="BC672">
        <v>-0.111941102477431</v>
      </c>
      <c r="BD672">
        <v>0.147917495087313</v>
      </c>
      <c r="BE672">
        <v>0.14748089870408901</v>
      </c>
      <c r="BF672">
        <v>-6.7558031787484693E-2</v>
      </c>
      <c r="BG672">
        <v>-0.26347615785198297</v>
      </c>
      <c r="BH672">
        <v>-8.8550803138787201E-2</v>
      </c>
      <c r="BI672">
        <v>2.7228274120716399E-2</v>
      </c>
      <c r="BJ672">
        <v>-1.8510832796891901E-2</v>
      </c>
      <c r="BK672">
        <v>-0.18707302006078</v>
      </c>
      <c r="BL672">
        <v>7.7073114880477104E-3</v>
      </c>
      <c r="BN672">
        <v>5.7702978483575897E-2</v>
      </c>
      <c r="BO672">
        <v>-0.21826798638358</v>
      </c>
      <c r="BP672">
        <v>-0.155273389282229</v>
      </c>
      <c r="BQ672">
        <v>0.275724199491378</v>
      </c>
      <c r="BR672">
        <v>-0.67051350488327399</v>
      </c>
      <c r="BS672">
        <v>-0.21915286852163299</v>
      </c>
      <c r="BT672">
        <v>-0.12759108876707601</v>
      </c>
      <c r="BU672">
        <v>-0.62299833534780202</v>
      </c>
      <c r="BV672">
        <v>-2.3775108093104801E-2</v>
      </c>
      <c r="BW672">
        <v>-0.169687951256492</v>
      </c>
      <c r="BX672">
        <v>-0.27076398309873201</v>
      </c>
      <c r="BY672">
        <v>5.9245737247692901E-2</v>
      </c>
      <c r="BZ672">
        <v>0.24494832832715499</v>
      </c>
      <c r="CA672">
        <v>0.12765637893608101</v>
      </c>
      <c r="CB672">
        <v>3.39711892593186E-2</v>
      </c>
      <c r="CC672">
        <v>0.117289808986243</v>
      </c>
      <c r="CD672">
        <v>0.26023838508990599</v>
      </c>
      <c r="CE672">
        <v>-8.4666199927596594E-2</v>
      </c>
      <c r="CF672">
        <v>5.5053951655281697E-4</v>
      </c>
      <c r="CG672">
        <v>0.183517485675111</v>
      </c>
      <c r="CH672">
        <v>0.113435807179485</v>
      </c>
      <c r="CI672">
        <v>0.238722188259999</v>
      </c>
      <c r="CJ672">
        <v>-0.33768537277865102</v>
      </c>
      <c r="CK672">
        <v>6.8896770608262201E-2</v>
      </c>
      <c r="CL672">
        <v>-0.35752375943047798</v>
      </c>
      <c r="CM672">
        <v>0.20784170101251201</v>
      </c>
      <c r="CN672">
        <v>-9.4055876888887696E-2</v>
      </c>
      <c r="CO672">
        <v>0.317376494422206</v>
      </c>
      <c r="CP672">
        <v>9.6236118042725097E-2</v>
      </c>
      <c r="CQ672">
        <v>-8.5171882528811693E-2</v>
      </c>
      <c r="CR672">
        <v>0.184086840272357</v>
      </c>
      <c r="CS672">
        <v>-0.14639113642260801</v>
      </c>
      <c r="CT672">
        <v>0.109301892916847</v>
      </c>
      <c r="CU672">
        <v>4.5205166497908102E-2</v>
      </c>
      <c r="CV672">
        <v>7.5803586332767695E-2</v>
      </c>
      <c r="CW672">
        <v>0.104515260500193</v>
      </c>
      <c r="CX672">
        <v>8.9232277423434397E-2</v>
      </c>
      <c r="CY672">
        <v>-1.1832878954010099E-3</v>
      </c>
      <c r="DA672">
        <v>-0.175629479235795</v>
      </c>
      <c r="DB672">
        <v>8.0683590567787206E-2</v>
      </c>
      <c r="DC672">
        <v>0.35663868929987103</v>
      </c>
      <c r="DD672">
        <v>1.8327658654016001E-2</v>
      </c>
      <c r="DF672">
        <v>0.226419937098399</v>
      </c>
      <c r="DG672">
        <v>6.7543190380092696E-2</v>
      </c>
      <c r="DH672">
        <v>-0.230602800911583</v>
      </c>
      <c r="DI672">
        <v>-0.31841081163293</v>
      </c>
      <c r="DJ672">
        <v>0.13593634903372701</v>
      </c>
      <c r="DK672">
        <v>0.34813146066881001</v>
      </c>
      <c r="DL672">
        <v>-0.37223085928417299</v>
      </c>
      <c r="DM672">
        <v>-0.15705933865319799</v>
      </c>
      <c r="DN672">
        <v>-0.48752365182736002</v>
      </c>
      <c r="DO672">
        <v>6.98726322298171E-2</v>
      </c>
      <c r="DP672">
        <v>-7.8787298480165205E-2</v>
      </c>
      <c r="DQ672">
        <v>1.57201560796238E-2</v>
      </c>
      <c r="DR672">
        <v>0.17214157087437301</v>
      </c>
      <c r="DS672">
        <v>0.47718199130031302</v>
      </c>
      <c r="DT672">
        <v>0.155610154797614</v>
      </c>
      <c r="DU672">
        <v>2.03988020075485E-4</v>
      </c>
      <c r="DV672">
        <v>-0.39331156303887799</v>
      </c>
      <c r="DW672">
        <v>2.9246702069940501E-2</v>
      </c>
      <c r="DX672">
        <v>0.17097824911616</v>
      </c>
      <c r="DY672">
        <v>0.32742083330958799</v>
      </c>
      <c r="DZ672">
        <v>0.64292616953025605</v>
      </c>
      <c r="EA672">
        <v>0.30112969307083398</v>
      </c>
      <c r="EB672">
        <v>3.1958912586560501E-2</v>
      </c>
      <c r="EC672">
        <v>0.54705440034012998</v>
      </c>
      <c r="ED672">
        <v>0.71041769278963296</v>
      </c>
      <c r="EE672">
        <v>5.2206250984454501E-3</v>
      </c>
      <c r="EF672">
        <v>-5.9960709677398E-2</v>
      </c>
      <c r="EG672">
        <v>-0.117587411477871</v>
      </c>
      <c r="EH672">
        <v>5.6645258155185697E-4</v>
      </c>
      <c r="EI672">
        <v>8.86014331626939E-3</v>
      </c>
      <c r="EL672">
        <v>0.46624985334347002</v>
      </c>
      <c r="EM672">
        <v>0.30595504413213298</v>
      </c>
      <c r="EN672">
        <v>0.35725463403650798</v>
      </c>
      <c r="EO672">
        <v>0.31803639576537501</v>
      </c>
      <c r="EP672">
        <v>-0.39929170052346302</v>
      </c>
      <c r="EQ672">
        <v>0.441279320330068</v>
      </c>
      <c r="ER672">
        <v>-3.4047424378513803E-2</v>
      </c>
      <c r="ES672">
        <v>-4.21889764766092E-2</v>
      </c>
      <c r="ET672">
        <v>0.321927366712771</v>
      </c>
      <c r="EU672">
        <v>-0.36421173817871</v>
      </c>
      <c r="EV672">
        <v>-0.24066920341283499</v>
      </c>
      <c r="EW672">
        <v>-0.31444085980183401</v>
      </c>
      <c r="EX672">
        <v>-0.19155659292664501</v>
      </c>
      <c r="EY672">
        <v>-0.16394738267990799</v>
      </c>
      <c r="EZ672">
        <v>-3.6638961319113199E-2</v>
      </c>
      <c r="FA672">
        <v>-0.71428362753067598</v>
      </c>
      <c r="FB672">
        <v>0.228631319623673</v>
      </c>
      <c r="FC672">
        <v>-0.19269269851065501</v>
      </c>
      <c r="FD672">
        <v>5.5176777823362499E-2</v>
      </c>
      <c r="FE672">
        <v>0.52672004549094698</v>
      </c>
      <c r="FF672">
        <v>5.7298942738270901E-2</v>
      </c>
      <c r="FG672">
        <v>-0.25545205280650402</v>
      </c>
      <c r="FH672">
        <v>-5.0190143429063E-2</v>
      </c>
      <c r="FI672">
        <v>0.12980706305825199</v>
      </c>
      <c r="FJ672">
        <v>0.32947087020147597</v>
      </c>
      <c r="FK672">
        <v>-0.471273378570913</v>
      </c>
      <c r="FL672">
        <v>-0.15538353372903699</v>
      </c>
      <c r="FM672">
        <v>-3.30744554048579E-2</v>
      </c>
      <c r="FN672">
        <v>8.8197738114104099E-2</v>
      </c>
      <c r="FO672">
        <v>-0.21563934378718799</v>
      </c>
      <c r="FP672">
        <v>-0.12518689327407601</v>
      </c>
      <c r="FQ672">
        <v>5.3061256585351699E-2</v>
      </c>
      <c r="FS672">
        <v>-1.8722492313827401E-3</v>
      </c>
      <c r="FT672">
        <v>3.4668389889702701E-2</v>
      </c>
      <c r="FU672">
        <v>0.30906531828804901</v>
      </c>
      <c r="FV672">
        <v>0.15105544862308301</v>
      </c>
      <c r="FW672">
        <v>0.112472681757936</v>
      </c>
      <c r="FX672">
        <v>0.19730596759472999</v>
      </c>
      <c r="FY672">
        <v>5.2840811076748699E-2</v>
      </c>
      <c r="FZ672">
        <v>4.77995179608115E-2</v>
      </c>
      <c r="GA672">
        <v>0.128955033324019</v>
      </c>
      <c r="GB672">
        <v>0.245045366136765</v>
      </c>
      <c r="GC672">
        <v>0.27733400092984101</v>
      </c>
      <c r="GD672">
        <v>-5.8825415089813801E-2</v>
      </c>
      <c r="GF672">
        <v>-1.50978664350987E-2</v>
      </c>
      <c r="GG672">
        <v>-9.5461839555355296E-2</v>
      </c>
      <c r="GH672">
        <v>0.25385009284946097</v>
      </c>
      <c r="GI672">
        <v>0.28105750043323502</v>
      </c>
      <c r="GJ672">
        <v>-0.29922541643827599</v>
      </c>
      <c r="GK672">
        <v>0.26417192530061601</v>
      </c>
      <c r="GL672">
        <v>0.10640712989697899</v>
      </c>
      <c r="GM672">
        <v>-6.8791785088251303E-2</v>
      </c>
      <c r="GN672">
        <v>0.35496107284416201</v>
      </c>
      <c r="GO672">
        <v>0.24435856375930601</v>
      </c>
      <c r="GP672">
        <v>-9.8582805640035104E-2</v>
      </c>
      <c r="GQ672">
        <v>-0.100914021186327</v>
      </c>
      <c r="GR672">
        <v>-0.18154607842007001</v>
      </c>
      <c r="GS672">
        <v>7.2667722270125495E-2</v>
      </c>
      <c r="GT672">
        <v>5.9973388306389097E-2</v>
      </c>
      <c r="GU672">
        <v>-0.102072487970872</v>
      </c>
      <c r="GV672">
        <v>-5.9081896324642003E-3</v>
      </c>
      <c r="GW672">
        <v>0.21446991268021501</v>
      </c>
      <c r="GX672">
        <v>-0.114427614880697</v>
      </c>
      <c r="GY672">
        <v>-0.100738461060246</v>
      </c>
      <c r="GZ672">
        <v>1.4658904729003599E-2</v>
      </c>
      <c r="HA672">
        <v>-1.06229073026043E-2</v>
      </c>
      <c r="HB672">
        <v>-0.170865321706515</v>
      </c>
      <c r="HC672">
        <v>0.264719175720529</v>
      </c>
      <c r="HD672">
        <v>0.114093657248304</v>
      </c>
      <c r="HE672">
        <v>0.40596269773232102</v>
      </c>
      <c r="HF672">
        <v>0.112785893543332</v>
      </c>
      <c r="HG672">
        <v>3.8365387990779702E-2</v>
      </c>
      <c r="HH672">
        <v>-0.55460707808379095</v>
      </c>
      <c r="HI672">
        <v>-0.101014175925229</v>
      </c>
      <c r="HK672">
        <v>0.19657010616356299</v>
      </c>
      <c r="HL672">
        <v>-0.196924058673176</v>
      </c>
      <c r="HM672">
        <v>7.7952622268639998E-2</v>
      </c>
      <c r="HN672">
        <v>8.8554349531477797E-2</v>
      </c>
      <c r="HO672">
        <v>-7.4370836955495206E-5</v>
      </c>
      <c r="HP672">
        <v>1.0550942715781299E-2</v>
      </c>
      <c r="HQ672">
        <v>0.235644291205972</v>
      </c>
      <c r="HR672">
        <v>0.19063412073592201</v>
      </c>
      <c r="HS672">
        <v>0.13620785593957399</v>
      </c>
      <c r="HT672">
        <v>9.0108677977696103E-2</v>
      </c>
      <c r="HU672">
        <v>0.112694154631754</v>
      </c>
      <c r="HV672">
        <v>0.38514635089086402</v>
      </c>
      <c r="HW672">
        <v>6.5712383729987806E-2</v>
      </c>
      <c r="HX672">
        <v>8.0208134750137106E-2</v>
      </c>
      <c r="HY672">
        <v>-0.11284180418442701</v>
      </c>
      <c r="HZ672">
        <v>-2.0133167618041601E-2</v>
      </c>
      <c r="IA672">
        <v>-2.9645184531546E-2</v>
      </c>
      <c r="IB672">
        <v>-2.0570892684190802E-2</v>
      </c>
      <c r="IC672">
        <v>0.131537372180901</v>
      </c>
      <c r="ID672">
        <v>-0.1315700307714</v>
      </c>
      <c r="IE672">
        <v>9.4614239060320002E-2</v>
      </c>
      <c r="IF672">
        <v>5.6163029876188403E-2</v>
      </c>
      <c r="IG672">
        <v>-5.3145337005844298E-2</v>
      </c>
      <c r="IH672">
        <v>-8.7529903339600396E-2</v>
      </c>
      <c r="II672">
        <v>4.7572498624504099E-2</v>
      </c>
      <c r="IJ672">
        <v>-7.5624976852850495E-2</v>
      </c>
      <c r="IK672">
        <v>0.40864432903617898</v>
      </c>
      <c r="IL672">
        <v>0.189294928350137</v>
      </c>
      <c r="IM672">
        <v>0.40000310236791797</v>
      </c>
      <c r="IN672">
        <v>0.41345383870066099</v>
      </c>
      <c r="IO672">
        <v>0.10756053015939</v>
      </c>
      <c r="IP672">
        <v>-5.13004591084609E-2</v>
      </c>
      <c r="IQ672">
        <v>5.9308167328708798E-2</v>
      </c>
      <c r="IR672">
        <v>9.4827730208635296E-3</v>
      </c>
      <c r="IS672">
        <v>0.56689514876779901</v>
      </c>
      <c r="IT672">
        <v>-9.9788868828909499E-2</v>
      </c>
      <c r="IU672">
        <v>-0.28374316771078201</v>
      </c>
      <c r="IV672">
        <v>-0.31368990257760698</v>
      </c>
      <c r="IW672">
        <v>-0.22417793834392799</v>
      </c>
      <c r="IX672">
        <v>0.47048400392668599</v>
      </c>
      <c r="IY672">
        <v>0.26824481665244099</v>
      </c>
      <c r="IZ672">
        <v>-8.3583233663375694E-2</v>
      </c>
      <c r="JA672">
        <v>-0.21199196999077699</v>
      </c>
      <c r="JB672">
        <v>6.4742103859316599E-2</v>
      </c>
      <c r="JC672">
        <v>5.5412081019312602E-2</v>
      </c>
      <c r="JD672">
        <v>0.105774973599182</v>
      </c>
      <c r="JE672">
        <v>-4.1176647300744697E-2</v>
      </c>
      <c r="JF672">
        <v>8.8476667951908894E-2</v>
      </c>
      <c r="JG672">
        <v>7.59222748456523E-3</v>
      </c>
      <c r="JH672">
        <v>8.1460483670525705E-2</v>
      </c>
      <c r="JI672">
        <v>-6.0930749532417401E-2</v>
      </c>
      <c r="JJ672">
        <v>-0.15909067269603799</v>
      </c>
      <c r="JK672">
        <v>-0.72212029726870197</v>
      </c>
      <c r="JL672">
        <v>0.63707164354127599</v>
      </c>
      <c r="JM672">
        <v>0.150738727097632</v>
      </c>
    </row>
    <row r="673" spans="1:273" x14ac:dyDescent="0.25">
      <c r="A673" s="35">
        <v>44427</v>
      </c>
      <c r="B673" s="31" t="s">
        <v>1888</v>
      </c>
      <c r="C673" t="s">
        <v>1734</v>
      </c>
      <c r="D673" t="s">
        <v>1899</v>
      </c>
      <c r="E673" s="27">
        <v>295.42801100000003</v>
      </c>
      <c r="F673" s="8">
        <v>42940</v>
      </c>
      <c r="G673" s="16">
        <f>VLOOKUP(C673,dFundos!$A$1:$B$28,2,FALSE)</f>
        <v>25079578000106</v>
      </c>
      <c r="H673" s="13"/>
      <c r="I673">
        <f>_xll.ECONOMATICA(G673,"VOLATILITY","1Y",A673)</f>
        <v>2.44329562265193</v>
      </c>
      <c r="J673">
        <f>_xll.ECONOMATICA(G673,"NAV","1D",A673)</f>
        <v>145.348438000074</v>
      </c>
      <c r="K673">
        <f>_xll.ECONOMATICA(G673,"NAV","1D",A673+1)</f>
        <v>145.56968700000999</v>
      </c>
      <c r="L673" s="6"/>
      <c r="M673">
        <v>-0.190924022808758</v>
      </c>
      <c r="N673">
        <v>4.2894934267678798E-2</v>
      </c>
      <c r="O673">
        <v>2.1325067064026398E-2</v>
      </c>
      <c r="P673">
        <v>-8.30127910376177E-3</v>
      </c>
      <c r="Q673">
        <v>-2.0453794422792299E-2</v>
      </c>
      <c r="R673">
        <v>5.6131989003915798E-2</v>
      </c>
      <c r="S673">
        <v>7.1352826307702302E-2</v>
      </c>
      <c r="T673">
        <v>-0.31035232177600802</v>
      </c>
      <c r="U673">
        <v>0.24477008882968199</v>
      </c>
      <c r="V673">
        <v>3.6130417538515799E-2</v>
      </c>
      <c r="W673">
        <v>-0.21532706323341699</v>
      </c>
      <c r="X673">
        <v>-4.6320924684550797E-2</v>
      </c>
      <c r="Z673">
        <v>7.8164717524487101E-2</v>
      </c>
      <c r="AA673">
        <v>3.06871725115343E-2</v>
      </c>
      <c r="AB673">
        <v>8.5719759590574499E-2</v>
      </c>
      <c r="AC673">
        <v>0.17792395992728399</v>
      </c>
      <c r="AD673">
        <v>-2.6616536797519099E-2</v>
      </c>
      <c r="AE673">
        <v>5.4874841589480597E-2</v>
      </c>
      <c r="AF673">
        <v>-0.20510235708570701</v>
      </c>
      <c r="AG673">
        <v>-8.8235317161888802E-2</v>
      </c>
      <c r="AH673">
        <v>5.0853903303504904E-3</v>
      </c>
      <c r="AI673">
        <v>-0.16460282467960499</v>
      </c>
      <c r="AJ673">
        <v>6.6418362621334395E-2</v>
      </c>
      <c r="AK673">
        <v>-7.7666277138632694E-2</v>
      </c>
      <c r="AL673">
        <v>0.12333082431723601</v>
      </c>
      <c r="AM673">
        <v>2.7129795125801999E-2</v>
      </c>
      <c r="AN673">
        <v>-9.3586730145034394E-2</v>
      </c>
      <c r="AO673">
        <v>-7.2117031777452203E-3</v>
      </c>
      <c r="AP673">
        <v>0.15496828855248199</v>
      </c>
      <c r="AQ673">
        <v>5.9359101578593303E-2</v>
      </c>
      <c r="AR673">
        <v>3.8873068842804101E-2</v>
      </c>
      <c r="AS673">
        <v>-0.14504250357276799</v>
      </c>
      <c r="AT673">
        <v>-0.15005994600869599</v>
      </c>
      <c r="AU673">
        <v>-5.7026411650440402E-2</v>
      </c>
      <c r="AV673">
        <v>2.54288721407647E-2</v>
      </c>
      <c r="AW673">
        <v>0.29151964754419202</v>
      </c>
      <c r="AY673">
        <v>-6.9631180849682997E-3</v>
      </c>
      <c r="AZ673">
        <v>0.27058114119427001</v>
      </c>
      <c r="BA673">
        <v>3.17013651510933E-2</v>
      </c>
      <c r="BB673">
        <v>6.3946107547962996E-2</v>
      </c>
      <c r="BC673">
        <v>-0.15668301975893001</v>
      </c>
      <c r="BD673">
        <v>0.184930431350949</v>
      </c>
      <c r="BE673">
        <v>5.7848042706609697E-2</v>
      </c>
      <c r="BF673">
        <v>-8.2021050911862403E-2</v>
      </c>
      <c r="BG673">
        <v>-9.5432325633737505E-2</v>
      </c>
      <c r="BH673">
        <v>-0.150743354060978</v>
      </c>
      <c r="BI673">
        <v>0.11814303543360399</v>
      </c>
      <c r="BJ673">
        <v>-0.22005789187460301</v>
      </c>
      <c r="BK673">
        <v>0.20117760450375499</v>
      </c>
      <c r="BL673">
        <v>-8.2761468820535797E-2</v>
      </c>
      <c r="BN673">
        <v>3.7315020745154498E-2</v>
      </c>
      <c r="BO673">
        <v>0.22393735252990199</v>
      </c>
      <c r="BP673">
        <v>-6.6855275690613798E-3</v>
      </c>
      <c r="BQ673">
        <v>2.53372199949808E-2</v>
      </c>
      <c r="BR673">
        <v>-7.5158111030759797E-2</v>
      </c>
      <c r="BS673">
        <v>-4.23433934884088E-2</v>
      </c>
      <c r="BT673">
        <v>0.17581527681613801</v>
      </c>
      <c r="BU673">
        <v>-0.39592934717802603</v>
      </c>
      <c r="BV673">
        <v>0.40089790654746998</v>
      </c>
      <c r="BW673">
        <v>-5.3674430910177803E-2</v>
      </c>
      <c r="BX673">
        <v>-9.53473953813955E-2</v>
      </c>
      <c r="BY673">
        <v>-8.3694115983235007E-2</v>
      </c>
      <c r="BZ673">
        <v>2.2501384592033E-3</v>
      </c>
      <c r="CA673">
        <v>0.24408800818491699</v>
      </c>
      <c r="CB673">
        <v>0.14503261554637001</v>
      </c>
      <c r="CC673">
        <v>-7.7048544062563507E-2</v>
      </c>
      <c r="CD673">
        <v>0.14615311374654999</v>
      </c>
      <c r="CE673">
        <v>-2.7585956559050798E-3</v>
      </c>
      <c r="CF673">
        <v>5.1260546206321998E-2</v>
      </c>
      <c r="CG673">
        <v>-0.36400473281901202</v>
      </c>
      <c r="CH673">
        <v>0.30321034864755297</v>
      </c>
      <c r="CI673">
        <v>7.3633222200442106E-2</v>
      </c>
      <c r="CJ673">
        <v>6.5797745264717404E-3</v>
      </c>
      <c r="CK673">
        <v>1.5742390314699199E-2</v>
      </c>
      <c r="CL673">
        <v>-1.5413645542139399E-2</v>
      </c>
      <c r="CM673">
        <v>0.14160830014588999</v>
      </c>
      <c r="CN673">
        <v>-0.14143274047455601</v>
      </c>
      <c r="CO673">
        <v>6.6689531013253103E-2</v>
      </c>
      <c r="CP673">
        <v>0.193145743651257</v>
      </c>
      <c r="CQ673">
        <v>9.1937892830174006E-2</v>
      </c>
      <c r="CR673">
        <v>1.8925452604889901E-2</v>
      </c>
      <c r="CS673">
        <v>0.10384827546658899</v>
      </c>
      <c r="CT673">
        <v>-3.5801010653813102E-2</v>
      </c>
      <c r="CU673">
        <v>-5.8058942431671298E-2</v>
      </c>
      <c r="CV673">
        <v>2.0700892127933902E-2</v>
      </c>
      <c r="CW673">
        <v>2.4925975958467499E-2</v>
      </c>
      <c r="CX673">
        <v>0.13401265805441701</v>
      </c>
      <c r="CY673">
        <v>-4.6300303438329103E-3</v>
      </c>
      <c r="DA673">
        <v>-2.4752001900196802E-2</v>
      </c>
      <c r="DB673">
        <v>1.3526725342671899E-2</v>
      </c>
      <c r="DC673">
        <v>-7.5933442622044794E-2</v>
      </c>
      <c r="DD673">
        <v>-4.7615297262382202E-3</v>
      </c>
      <c r="DF673">
        <v>0.17680929558991901</v>
      </c>
      <c r="DG673">
        <v>-3.2575164459558402E-2</v>
      </c>
      <c r="DH673">
        <v>-0.36279480164012101</v>
      </c>
      <c r="DI673">
        <v>6.1504703808168401E-2</v>
      </c>
      <c r="DJ673">
        <v>0.21768003934994301</v>
      </c>
      <c r="DK673">
        <v>1.0203611600445601E-2</v>
      </c>
      <c r="DL673">
        <v>-4.1032993885892197E-2</v>
      </c>
      <c r="DM673">
        <v>0.17922132210514999</v>
      </c>
      <c r="DN673">
        <v>0.10301525053364501</v>
      </c>
      <c r="DO673">
        <v>9.8889756918651997E-2</v>
      </c>
      <c r="DP673">
        <v>0.15451208382728501</v>
      </c>
      <c r="DQ673">
        <v>0.13903132185077999</v>
      </c>
      <c r="DR673">
        <v>1.23114414236625E-2</v>
      </c>
      <c r="DS673">
        <v>-9.67524579209567E-2</v>
      </c>
      <c r="DT673">
        <v>-0.20353302688818101</v>
      </c>
      <c r="DU673">
        <v>-4.5257083002070396E-3</v>
      </c>
      <c r="DV673">
        <v>7.7790531031496399E-2</v>
      </c>
      <c r="DW673">
        <v>-0.17266887753066801</v>
      </c>
      <c r="DX673">
        <v>9.5417702686972902E-2</v>
      </c>
      <c r="DY673">
        <v>1.9254674043622799E-3</v>
      </c>
      <c r="DZ673">
        <v>0.28334843882476002</v>
      </c>
      <c r="EA673">
        <v>3.2179035770241201E-3</v>
      </c>
      <c r="EB673">
        <v>0.189314012277464</v>
      </c>
      <c r="EC673">
        <v>0.18906221084762401</v>
      </c>
      <c r="ED673">
        <v>0.21606447753583799</v>
      </c>
      <c r="EE673">
        <v>0.20111162903049301</v>
      </c>
      <c r="EF673">
        <v>7.0655092713423099E-3</v>
      </c>
      <c r="EG673">
        <v>-0.18943798895634201</v>
      </c>
      <c r="EH673">
        <v>2.4325171216332798E-2</v>
      </c>
      <c r="EI673">
        <v>4.9506362302054199E-2</v>
      </c>
      <c r="EL673">
        <v>0.106504267569107</v>
      </c>
      <c r="EM673">
        <v>0.182250816760643</v>
      </c>
      <c r="EN673">
        <v>3.2858758459042299E-2</v>
      </c>
      <c r="EO673">
        <v>-8.9625886266731E-2</v>
      </c>
      <c r="EP673">
        <v>-7.5744134846900096E-2</v>
      </c>
      <c r="EQ673">
        <v>7.7689458157692598E-2</v>
      </c>
      <c r="ER673">
        <v>-0.100377140370256</v>
      </c>
      <c r="ES673">
        <v>-0.10249236311210599</v>
      </c>
      <c r="ET673">
        <v>0.43252784926153298</v>
      </c>
      <c r="EU673">
        <v>-1.8961453133670099E-2</v>
      </c>
      <c r="EV673">
        <v>-4.3159931828995503E-2</v>
      </c>
      <c r="EW673">
        <v>-0.104205363459187</v>
      </c>
      <c r="EX673">
        <v>0.30827983355265998</v>
      </c>
      <c r="EY673">
        <v>-0.44281792188485303</v>
      </c>
      <c r="EZ673">
        <v>-1.1000253198290001E-2</v>
      </c>
      <c r="FA673">
        <v>-0.16934637815211301</v>
      </c>
      <c r="FB673">
        <v>0.20242077425791599</v>
      </c>
      <c r="FC673">
        <v>-0.12738349969367799</v>
      </c>
      <c r="FD673">
        <v>-0.227531724794972</v>
      </c>
      <c r="FE673">
        <v>0.18311632411496201</v>
      </c>
      <c r="FF673">
        <v>2.7308426615490999E-2</v>
      </c>
      <c r="FG673">
        <v>-0.38554962929993097</v>
      </c>
      <c r="FH673">
        <v>0.116376621008385</v>
      </c>
      <c r="FI673">
        <v>-0.15565288058496701</v>
      </c>
      <c r="FJ673">
        <v>-0.18162289397878301</v>
      </c>
      <c r="FK673">
        <v>-7.2657217970117901E-3</v>
      </c>
      <c r="FL673">
        <v>1.9366903870832201E-3</v>
      </c>
      <c r="FM673">
        <v>-2.3961631177371601E-2</v>
      </c>
      <c r="FN673">
        <v>-7.3014726240217001E-2</v>
      </c>
      <c r="FO673">
        <v>-3.8583563218708199E-2</v>
      </c>
      <c r="FP673">
        <v>0.30754600502405099</v>
      </c>
      <c r="FQ673">
        <v>1.00948273029644E-4</v>
      </c>
      <c r="FS673">
        <v>2.9330682446015999E-2</v>
      </c>
      <c r="FT673">
        <v>1.8565547907201101E-2</v>
      </c>
      <c r="FU673">
        <v>0.17885237521113601</v>
      </c>
      <c r="FV673">
        <v>0.15557382193947</v>
      </c>
      <c r="FW673">
        <v>0.136218895386264</v>
      </c>
      <c r="FX673">
        <v>4.1867466279654798E-3</v>
      </c>
      <c r="FY673">
        <v>2.63549678493291E-2</v>
      </c>
      <c r="FZ673">
        <v>3.3688691110000897E-2</v>
      </c>
      <c r="GA673">
        <v>0.18909591417468599</v>
      </c>
      <c r="GB673">
        <v>4.7924649879860198E-2</v>
      </c>
      <c r="GC673">
        <v>-0.20353196050564301</v>
      </c>
      <c r="GD673">
        <v>-2.36180979300116E-2</v>
      </c>
      <c r="GF673">
        <v>-8.6333627223211806E-2</v>
      </c>
      <c r="GG673">
        <v>0.27133280327689102</v>
      </c>
      <c r="GH673">
        <v>-9.8887384228873998E-2</v>
      </c>
      <c r="GI673">
        <v>7.5695064151659594E-2</v>
      </c>
      <c r="GJ673">
        <v>0.175497601776442</v>
      </c>
      <c r="GK673">
        <v>2.79070116448565E-2</v>
      </c>
      <c r="GL673">
        <v>-0.16690645134076501</v>
      </c>
      <c r="GM673">
        <v>0.229181822760438</v>
      </c>
      <c r="GN673">
        <v>-2.18671433685813E-2</v>
      </c>
      <c r="GO673">
        <v>5.0252837172592997E-2</v>
      </c>
      <c r="GP673">
        <v>1.4330762314784799E-2</v>
      </c>
      <c r="GQ673">
        <v>0.118423152889591</v>
      </c>
      <c r="GR673">
        <v>0.14424804248847101</v>
      </c>
      <c r="GS673">
        <v>2.9590868143713998E-2</v>
      </c>
      <c r="GT673">
        <v>-0.38821734824523402</v>
      </c>
      <c r="GU673">
        <v>9.0756704230443602E-2</v>
      </c>
      <c r="GV673">
        <v>0.1023869132041</v>
      </c>
      <c r="GW673">
        <v>5.5264699403778601E-2</v>
      </c>
      <c r="GX673">
        <v>6.3045575188880307E-2</v>
      </c>
      <c r="GY673">
        <v>-0.27917802426600202</v>
      </c>
      <c r="GZ673">
        <v>0.148159335003584</v>
      </c>
      <c r="HA673">
        <v>-0.14342367967401501</v>
      </c>
      <c r="HB673">
        <v>-4.9842802127386697E-2</v>
      </c>
      <c r="HC673">
        <v>9.3379883401212296E-2</v>
      </c>
      <c r="HD673">
        <v>0.14451525657932501</v>
      </c>
      <c r="HE673">
        <v>0.104387887949997</v>
      </c>
      <c r="HF673">
        <v>0.122991571333841</v>
      </c>
      <c r="HG673">
        <v>0.206368257931899</v>
      </c>
      <c r="HH673">
        <v>-6.3997088273026706E-2</v>
      </c>
      <c r="HI673">
        <v>0.194263734556444</v>
      </c>
      <c r="HK673">
        <v>6.1034509963064899E-2</v>
      </c>
      <c r="HL673">
        <v>-3.5762354582402602E-2</v>
      </c>
      <c r="HM673">
        <v>9.3161884797154898E-2</v>
      </c>
      <c r="HN673">
        <v>-4.2563195529510302E-2</v>
      </c>
      <c r="HO673">
        <v>-8.9155470868718098E-2</v>
      </c>
      <c r="HP673">
        <v>6.1704308791377102E-2</v>
      </c>
      <c r="HQ673">
        <v>0.154255561574246</v>
      </c>
      <c r="HR673">
        <v>-0.12215261504025</v>
      </c>
      <c r="HS673">
        <v>9.2062134172010701E-2</v>
      </c>
      <c r="HT673">
        <v>4.2013062011392301E-2</v>
      </c>
      <c r="HU673">
        <v>0.34157875670644</v>
      </c>
      <c r="HV673">
        <v>8.4779140343016507E-2</v>
      </c>
      <c r="HW673">
        <v>5.9974937721563003E-2</v>
      </c>
      <c r="HX673">
        <v>3.46249698850443E-2</v>
      </c>
      <c r="HY673">
        <v>-4.9904931347555199E-2</v>
      </c>
      <c r="HZ673">
        <v>-3.7966307263559401E-2</v>
      </c>
      <c r="IA673">
        <v>2.9916135281382601E-2</v>
      </c>
      <c r="IB673">
        <v>0.14728614078194399</v>
      </c>
      <c r="IC673">
        <v>0.119731676022639</v>
      </c>
      <c r="ID673">
        <v>-0.232347303244751</v>
      </c>
      <c r="IE673">
        <v>0.25825062821240902</v>
      </c>
      <c r="IF673">
        <v>0.10507848492125001</v>
      </c>
      <c r="IG673">
        <v>-0.23422602171194701</v>
      </c>
      <c r="IH673">
        <v>0.154275664317538</v>
      </c>
      <c r="II673">
        <v>-0.108347830428102</v>
      </c>
      <c r="IJ673">
        <v>-2.5563539566064702E-3</v>
      </c>
      <c r="IK673">
        <v>0.16285136571241299</v>
      </c>
      <c r="IL673">
        <v>0.12565527995320699</v>
      </c>
      <c r="IM673">
        <v>8.6639636356267105E-2</v>
      </c>
      <c r="IN673">
        <v>-1.0873779683606701E-2</v>
      </c>
      <c r="IO673">
        <v>-1.9462236923573101E-2</v>
      </c>
      <c r="IP673">
        <v>-0.13508972942872799</v>
      </c>
      <c r="IQ673">
        <v>0.110921570194478</v>
      </c>
      <c r="IR673">
        <v>-9.7598487172945197E-2</v>
      </c>
      <c r="IS673">
        <v>0.13734322074014901</v>
      </c>
      <c r="IT673">
        <v>-8.0927806084218901E-2</v>
      </c>
      <c r="IU673">
        <v>-0.29479643535523797</v>
      </c>
      <c r="IV673">
        <v>-0.22075339948059999</v>
      </c>
      <c r="IW673">
        <v>0.143590750303701</v>
      </c>
      <c r="IX673">
        <v>0.13075569531792999</v>
      </c>
      <c r="IY673">
        <v>-0.50111305308746501</v>
      </c>
      <c r="IZ673">
        <v>0.215134975405817</v>
      </c>
      <c r="JA673">
        <v>6.23373976850417E-2</v>
      </c>
      <c r="JB673">
        <v>-0.32284786257150699</v>
      </c>
      <c r="JC673">
        <v>-9.7431014910398503E-2</v>
      </c>
      <c r="JD673">
        <v>-7.8955495791888097E-2</v>
      </c>
      <c r="JE673">
        <v>0.11897677777597</v>
      </c>
      <c r="JF673">
        <v>-0.166388915386051</v>
      </c>
      <c r="JG673">
        <v>-8.0285109106625896E-3</v>
      </c>
      <c r="JH673">
        <v>-0.16432886477559799</v>
      </c>
      <c r="JI673">
        <v>-0.22699085275235101</v>
      </c>
      <c r="JJ673">
        <v>-0.52409501668080305</v>
      </c>
      <c r="JK673">
        <v>-2.6477048595552301E-2</v>
      </c>
      <c r="JL673">
        <v>2.7855055668624101E-2</v>
      </c>
      <c r="JM673">
        <v>0.20948661513102701</v>
      </c>
    </row>
    <row r="674" spans="1:273" x14ac:dyDescent="0.25">
      <c r="A674" s="35">
        <v>44427</v>
      </c>
      <c r="B674" s="31" t="s">
        <v>1888</v>
      </c>
      <c r="C674" t="s">
        <v>1730</v>
      </c>
      <c r="D674" t="s">
        <v>1899</v>
      </c>
      <c r="E674" s="27">
        <v>101.040629</v>
      </c>
      <c r="F674" s="8">
        <v>16410</v>
      </c>
      <c r="G674" s="16" t="str">
        <f>VLOOKUP(C674,dFundos!$A$1:$B$28,2,FALSE)</f>
        <v>08935364000175</v>
      </c>
      <c r="H674" s="13"/>
      <c r="I674">
        <f>_xll.ECONOMATICA(G674,"VOLATILITY","1Y",A674)</f>
        <v>0.19691437081587501</v>
      </c>
      <c r="J674">
        <f>_xll.ECONOMATICA(G674,"NAV","1D",A674)</f>
        <v>162.40991399996</v>
      </c>
      <c r="K674">
        <f>_xll.ECONOMATICA(G674,"NAV","1D",A674+1)</f>
        <v>162.43933299998801</v>
      </c>
      <c r="L674" s="6"/>
      <c r="M674">
        <v>6.0115673477412201E-3</v>
      </c>
      <c r="N674">
        <v>6.1779217503499196E-3</v>
      </c>
      <c r="O674">
        <v>5.6755363402771798E-3</v>
      </c>
      <c r="P674">
        <v>5.8318455558037403E-3</v>
      </c>
      <c r="Q674">
        <v>6.0428512369981001E-3</v>
      </c>
      <c r="R674">
        <v>6.0311647757771399E-3</v>
      </c>
      <c r="S674">
        <v>6.0194803154445297E-3</v>
      </c>
      <c r="T674">
        <v>5.8468018323765102E-3</v>
      </c>
      <c r="U674">
        <v>5.8835623349295903E-3</v>
      </c>
      <c r="V674">
        <v>6.0448221120168498E-3</v>
      </c>
      <c r="W674">
        <v>5.9539128415053702E-3</v>
      </c>
      <c r="X674">
        <v>6.12897711107507E-3</v>
      </c>
      <c r="Z674">
        <v>6.0820773796876901E-3</v>
      </c>
      <c r="AA674">
        <v>6.11879895586753E-3</v>
      </c>
      <c r="AB674">
        <v>5.9518382840906296E-3</v>
      </c>
      <c r="AC674">
        <v>3.8739963201805902E-3</v>
      </c>
      <c r="AD674">
        <v>-4.9342352212988804E-4</v>
      </c>
      <c r="AE674">
        <v>-1.861190321506E-3</v>
      </c>
      <c r="AF674">
        <v>-7.7107885772420602E-3</v>
      </c>
      <c r="AG674">
        <v>-3.4800862522388299E-3</v>
      </c>
      <c r="AH674">
        <v>2.0418556232471002E-3</v>
      </c>
      <c r="AI674">
        <v>-2.1587405171885599E-3</v>
      </c>
      <c r="AJ674">
        <v>2.6918831281363999E-3</v>
      </c>
      <c r="AK674">
        <v>2.2498810722027E-3</v>
      </c>
      <c r="AL674">
        <v>3.3882606658153198E-4</v>
      </c>
      <c r="AM674">
        <v>7.7948589023435499E-4</v>
      </c>
      <c r="AN674">
        <v>-9.6869234766927496E-3</v>
      </c>
      <c r="AO674">
        <v>-1.03045908872446E-2</v>
      </c>
      <c r="AP674">
        <v>-7.10223002897692E-3</v>
      </c>
      <c r="AQ674">
        <v>-1.95356639778765E-2</v>
      </c>
      <c r="AR674">
        <v>-4.0210993211076101E-2</v>
      </c>
      <c r="AS674">
        <v>-6.9233286831149599E-2</v>
      </c>
      <c r="AT674">
        <v>-6.0063983255531597E-2</v>
      </c>
      <c r="AU674">
        <v>4.4576909203897204E-3</v>
      </c>
      <c r="AV674">
        <v>8.9225439296569693E-3</v>
      </c>
      <c r="AW674">
        <v>4.67327252408722E-2</v>
      </c>
      <c r="AY674">
        <v>0.12025323230773199</v>
      </c>
      <c r="AZ674">
        <v>5.7612933051132097E-2</v>
      </c>
      <c r="BA674">
        <v>1.4255103815230499E-2</v>
      </c>
      <c r="BB674">
        <v>7.7737746323691698E-3</v>
      </c>
      <c r="BC674">
        <v>-8.8966387920663692E-3</v>
      </c>
      <c r="BD674">
        <v>1.62779177117045E-2</v>
      </c>
      <c r="BE674">
        <v>6.6554939621710201E-3</v>
      </c>
      <c r="BF674">
        <v>5.9181129472563E-4</v>
      </c>
      <c r="BG674">
        <v>1.18110292532947E-3</v>
      </c>
      <c r="BH674">
        <v>4.1834418880171099E-3</v>
      </c>
      <c r="BI674">
        <v>6.1960596212884403E-3</v>
      </c>
      <c r="BJ674">
        <v>9.2416892584879003E-3</v>
      </c>
      <c r="BK674">
        <v>5.9024014262831796E-3</v>
      </c>
      <c r="BL674">
        <v>4.2652805859688704E-3</v>
      </c>
      <c r="BN674">
        <v>5.5011043514241499E-3</v>
      </c>
      <c r="BO674">
        <v>6.3944700741558301E-3</v>
      </c>
      <c r="BP674">
        <v>7.8610153650515695E-3</v>
      </c>
      <c r="BQ674">
        <v>4.8589035941404299E-3</v>
      </c>
      <c r="BR674">
        <v>5.4231470130616799E-3</v>
      </c>
      <c r="BS674">
        <v>4.3008616557926897E-3</v>
      </c>
      <c r="BT674">
        <v>5.1802750022034204E-3</v>
      </c>
      <c r="BU674">
        <v>-3.0134578992146999E-4</v>
      </c>
      <c r="BV674">
        <v>6.2780545704299595E-4</v>
      </c>
      <c r="BW674">
        <v>2.3548831450170798E-3</v>
      </c>
      <c r="BX674">
        <v>4.5087637772667196E-3</v>
      </c>
      <c r="BY674">
        <v>5.8996731240768003E-3</v>
      </c>
      <c r="BZ674">
        <v>4.3287662265356604E-3</v>
      </c>
      <c r="CA674">
        <v>6.36481872788863E-3</v>
      </c>
      <c r="CB674">
        <v>6.4240406572935197E-3</v>
      </c>
      <c r="CC674">
        <v>7.7510314440587501E-3</v>
      </c>
      <c r="CD674">
        <v>7.1109416239778503E-3</v>
      </c>
      <c r="CE674">
        <v>6.1748030930175403E-3</v>
      </c>
      <c r="CF674">
        <v>7.2367483880952897E-3</v>
      </c>
      <c r="CG674">
        <v>6.3320889239548697E-3</v>
      </c>
      <c r="CH674">
        <v>7.9353141700266895E-3</v>
      </c>
      <c r="CI674">
        <v>6.2370834712055503E-3</v>
      </c>
      <c r="CJ674">
        <v>7.2980992626980896E-3</v>
      </c>
      <c r="CK674">
        <v>7.6356609497452198E-3</v>
      </c>
      <c r="CL674">
        <v>7.9022713180165703E-3</v>
      </c>
      <c r="CM674">
        <v>1.1404988254071199E-2</v>
      </c>
      <c r="CN674">
        <v>9.4628347142133896E-3</v>
      </c>
      <c r="CO674">
        <v>6.3587491240468799E-3</v>
      </c>
      <c r="CP674">
        <v>1.06607769339462E-2</v>
      </c>
      <c r="CQ674">
        <v>8.2403290434740501E-3</v>
      </c>
      <c r="CR674">
        <v>1.04199227280333E-2</v>
      </c>
      <c r="CS674">
        <v>1.2282970237720301E-2</v>
      </c>
      <c r="CT674">
        <v>5.3297382692107896E-3</v>
      </c>
      <c r="CU674">
        <v>9.3196509624249302E-3</v>
      </c>
      <c r="CV674">
        <v>9.5180546850315295E-3</v>
      </c>
      <c r="CW674">
        <v>1.0194483365921801E-2</v>
      </c>
      <c r="CX674">
        <v>1.46041295010946E-2</v>
      </c>
      <c r="CY674">
        <v>1.07989630123484E-2</v>
      </c>
      <c r="DA674">
        <v>6.27736662863754E-3</v>
      </c>
      <c r="DB674">
        <v>1.09073513158364E-2</v>
      </c>
      <c r="DC674">
        <v>1.02072655863594E-2</v>
      </c>
      <c r="DD674">
        <v>8.2750628280337003E-3</v>
      </c>
      <c r="DF674">
        <v>6.3321063862531403E-3</v>
      </c>
      <c r="DG674">
        <v>8.3915601862827299E-3</v>
      </c>
      <c r="DH674">
        <v>9.2065902208560094E-3</v>
      </c>
      <c r="DI674">
        <v>9.1919710030197201E-3</v>
      </c>
      <c r="DJ674">
        <v>8.1333078924217296E-3</v>
      </c>
      <c r="DK674">
        <v>9.1891268311883306E-3</v>
      </c>
      <c r="DL674">
        <v>7.52923497202573E-3</v>
      </c>
      <c r="DM674">
        <v>6.1475884649553302E-3</v>
      </c>
      <c r="DN674">
        <v>5.9563615650404201E-3</v>
      </c>
      <c r="DO674">
        <v>6.9064401031937502E-3</v>
      </c>
      <c r="DP674">
        <v>6.82775644236244E-3</v>
      </c>
      <c r="DQ674">
        <v>6.47507149551529E-3</v>
      </c>
      <c r="DR674">
        <v>7.8734272392466699E-3</v>
      </c>
      <c r="DS674">
        <v>2.3731016335659699E-2</v>
      </c>
      <c r="DT674">
        <v>5.5157863243948703E-3</v>
      </c>
      <c r="DU674">
        <v>4.54058008472202E-3</v>
      </c>
      <c r="DV674">
        <v>6.2699806221644403E-3</v>
      </c>
      <c r="DW674">
        <v>6.8779756475123603E-3</v>
      </c>
      <c r="DX674">
        <v>5.93903605476953E-3</v>
      </c>
      <c r="DY674">
        <v>5.7354965974809602E-3</v>
      </c>
      <c r="DZ674">
        <v>4.7861831262707702E-3</v>
      </c>
      <c r="EA674">
        <v>1.84536784217926E-3</v>
      </c>
      <c r="EB674">
        <v>5.7210349041270101E-3</v>
      </c>
      <c r="EC674">
        <v>2.3227874407894E-3</v>
      </c>
      <c r="ED674">
        <v>3.7041219911770899E-3</v>
      </c>
      <c r="EE674">
        <v>5.3409636166179596E-3</v>
      </c>
      <c r="EF674">
        <v>4.90692418679828E-3</v>
      </c>
      <c r="EG674">
        <v>3.0492557925754201E-3</v>
      </c>
      <c r="EH674">
        <v>3.1472811315325102E-3</v>
      </c>
      <c r="EI674">
        <v>4.2052000935655096E-3</v>
      </c>
      <c r="EL674">
        <v>2.8089731131331099E-3</v>
      </c>
      <c r="EM674">
        <v>4.3548794565140296E-3</v>
      </c>
      <c r="EN674">
        <v>4.0841230656951701E-3</v>
      </c>
      <c r="EO674">
        <v>3.0692155633005301E-3</v>
      </c>
      <c r="EP674">
        <v>3.8001620850991501E-3</v>
      </c>
      <c r="EQ674">
        <v>-1.18336620289483E-3</v>
      </c>
      <c r="ER674">
        <v>2.2942831492400702E-3</v>
      </c>
      <c r="ES674">
        <v>4.5309803681448102E-3</v>
      </c>
      <c r="ET674">
        <v>6.4250536524923501E-3</v>
      </c>
      <c r="EU674">
        <v>9.2596295871771907E-3</v>
      </c>
      <c r="EV674">
        <v>8.8945927927852608E-3</v>
      </c>
      <c r="EW674">
        <v>9.9824945209547895E-3</v>
      </c>
      <c r="EX674">
        <v>6.6695294663077203E-3</v>
      </c>
      <c r="EY674">
        <v>7.4241106631234297E-3</v>
      </c>
      <c r="EZ674">
        <v>6.8740362621611002E-3</v>
      </c>
      <c r="FA674">
        <v>6.12364110565977E-3</v>
      </c>
      <c r="FB674">
        <v>5.2291579777374898E-3</v>
      </c>
      <c r="FC674">
        <v>3.10736213577911E-3</v>
      </c>
      <c r="FD674">
        <v>3.7746691305073901E-3</v>
      </c>
      <c r="FE674">
        <v>2.52904537774157E-3</v>
      </c>
      <c r="FF674">
        <v>1.4795570677961199E-3</v>
      </c>
      <c r="FG674">
        <v>4.5422353650792502E-3</v>
      </c>
      <c r="FH674">
        <v>6.5496109527885E-3</v>
      </c>
      <c r="FI674">
        <v>1.3634558126796001E-2</v>
      </c>
      <c r="FJ674">
        <v>1.1894519047927999E-2</v>
      </c>
      <c r="FK674">
        <v>1.08253587313811E-2</v>
      </c>
      <c r="FL674">
        <v>8.0842892202781496E-3</v>
      </c>
      <c r="FM674">
        <v>7.6007139796274697E-3</v>
      </c>
      <c r="FN674">
        <v>9.4424613052979094E-3</v>
      </c>
      <c r="FO674">
        <v>6.6880123995360901E-3</v>
      </c>
      <c r="FP674">
        <v>8.5108795246924308E-3</v>
      </c>
      <c r="FQ674">
        <v>1.05503720988054E-2</v>
      </c>
      <c r="FS674">
        <v>6.9532183260889698E-3</v>
      </c>
      <c r="FT674">
        <v>7.7671822509728398E-3</v>
      </c>
      <c r="FU674">
        <v>5.7056762670981698E-3</v>
      </c>
      <c r="FV674">
        <v>2.3307760784518901E-3</v>
      </c>
      <c r="FW674">
        <v>5.96397894696565E-3</v>
      </c>
      <c r="FX674">
        <v>7.6975318734184804E-3</v>
      </c>
      <c r="FY674">
        <v>1.8615795852383601E-3</v>
      </c>
      <c r="FZ674">
        <v>4.6706947614438797E-3</v>
      </c>
      <c r="GA674">
        <v>3.5009874409297499E-3</v>
      </c>
      <c r="GB674">
        <v>6.4232388467644298E-3</v>
      </c>
      <c r="GC674">
        <v>4.8757130571175401E-3</v>
      </c>
      <c r="GD674">
        <v>8.7754817286622693E-3</v>
      </c>
      <c r="GF674">
        <v>7.2010099756880698E-3</v>
      </c>
      <c r="GG674">
        <v>6.3884574046824101E-3</v>
      </c>
      <c r="GH674">
        <v>1.8782149709295501E-3</v>
      </c>
      <c r="GI674">
        <v>6.5281385104754E-3</v>
      </c>
      <c r="GJ674">
        <v>4.9680651500239002E-3</v>
      </c>
      <c r="GK674">
        <v>5.6868530009524E-3</v>
      </c>
      <c r="GL674">
        <v>7.39927963877562E-3</v>
      </c>
      <c r="GM674">
        <v>7.2716404247330502E-3</v>
      </c>
      <c r="GN674">
        <v>5.9423522543511397E-3</v>
      </c>
      <c r="GO674">
        <v>7.9141522292047704E-3</v>
      </c>
      <c r="GP674">
        <v>6.0847884014947297E-3</v>
      </c>
      <c r="GQ674">
        <v>1.14114758616779E-2</v>
      </c>
      <c r="GR674">
        <v>1.25709948406438E-2</v>
      </c>
      <c r="GS674">
        <v>1.35376818434452E-2</v>
      </c>
      <c r="GT674">
        <v>1.7004951587296101E-2</v>
      </c>
      <c r="GU674">
        <v>1.44647927299957E-2</v>
      </c>
      <c r="GV674">
        <v>1.40967296829331E-2</v>
      </c>
      <c r="GW674">
        <v>1.5062437705637401E-2</v>
      </c>
      <c r="GX674">
        <v>1.3693778237211501E-2</v>
      </c>
      <c r="GY674">
        <v>1.65082994499244E-2</v>
      </c>
      <c r="GZ674">
        <v>1.62779117090395E-2</v>
      </c>
      <c r="HA674">
        <v>1.3242114073364101E-2</v>
      </c>
      <c r="HB674">
        <v>1.4958523388486401E-2</v>
      </c>
      <c r="HC674">
        <v>1.3556096746469799E-2</v>
      </c>
      <c r="HD674">
        <v>1.2652838449866999E-2</v>
      </c>
      <c r="HE674">
        <v>1.12333891593153E-2</v>
      </c>
      <c r="HF674">
        <v>9.2817945187562093E-3</v>
      </c>
      <c r="HG674">
        <v>1.17108545964584E-2</v>
      </c>
      <c r="HH674">
        <v>1.3539478641178E-2</v>
      </c>
      <c r="HI674">
        <v>1.28722263980308E-2</v>
      </c>
      <c r="HK674">
        <v>1.5369763605121999E-2</v>
      </c>
      <c r="HL674">
        <v>1.5146279110922501E-2</v>
      </c>
      <c r="HM674">
        <v>1.3140520422894E-2</v>
      </c>
      <c r="HN674">
        <v>1.2501072524173699E-2</v>
      </c>
      <c r="HO674">
        <v>1.26398283100571E-2</v>
      </c>
      <c r="HP674">
        <v>1.15785265734303E-2</v>
      </c>
      <c r="HQ674">
        <v>1.20371452794643E-2</v>
      </c>
      <c r="HR674">
        <v>1.23516085295705E-2</v>
      </c>
      <c r="HS674">
        <v>1.1795908903877699E-2</v>
      </c>
      <c r="HT674">
        <v>1.18385733003379E-2</v>
      </c>
      <c r="HU674">
        <v>1.7386291983711999E-2</v>
      </c>
      <c r="HV674">
        <v>1.5577514022879799E-2</v>
      </c>
      <c r="HW674">
        <v>1.6190350834222E-2</v>
      </c>
      <c r="HX674">
        <v>1.5965105194482E-2</v>
      </c>
      <c r="HY674">
        <v>1.5951396380842201E-2</v>
      </c>
      <c r="HZ674">
        <v>1.4671803364763E-2</v>
      </c>
      <c r="IA674">
        <v>1.4344857299875001E-2</v>
      </c>
      <c r="IB674">
        <v>1.5145991710596701E-2</v>
      </c>
      <c r="IC674">
        <v>1.48809649545001E-2</v>
      </c>
      <c r="ID674">
        <v>1.59865257955971E-2</v>
      </c>
      <c r="IE674">
        <v>1.5213359802146401E-2</v>
      </c>
      <c r="IF674">
        <v>1.55015291966265E-2</v>
      </c>
      <c r="IG674">
        <v>1.45720770888147E-2</v>
      </c>
      <c r="IH674">
        <v>1.6012646483432001E-2</v>
      </c>
      <c r="II674">
        <v>1.75094995938707E-2</v>
      </c>
      <c r="IJ674">
        <v>1.5712648382759702E-2</v>
      </c>
      <c r="IK674">
        <v>1.5129673920455399E-2</v>
      </c>
      <c r="IL674">
        <v>1.6248619613179499E-2</v>
      </c>
      <c r="IM674">
        <v>1.6942616275628101E-2</v>
      </c>
      <c r="IN674">
        <v>1.67349970070063E-2</v>
      </c>
      <c r="IO674">
        <v>1.7136060523625901E-2</v>
      </c>
      <c r="IP674">
        <v>1.6712634169380201E-2</v>
      </c>
      <c r="IQ674">
        <v>1.69627117429627E-2</v>
      </c>
      <c r="IR674">
        <v>1.9204373529646501E-2</v>
      </c>
      <c r="IS674">
        <v>1.7656819363765001E-2</v>
      </c>
      <c r="IT674">
        <v>1.7643197315919699E-2</v>
      </c>
      <c r="IU674">
        <v>1.7947760898096E-2</v>
      </c>
      <c r="IV674">
        <v>1.75028761077556E-2</v>
      </c>
      <c r="IW674">
        <v>1.8245878709422E-2</v>
      </c>
      <c r="IX674">
        <v>1.4134379671304501E-2</v>
      </c>
      <c r="IY674">
        <v>1.80887082024128E-2</v>
      </c>
      <c r="IZ674">
        <v>1.49650230014231E-2</v>
      </c>
      <c r="JA674">
        <v>1.4935009858163499E-2</v>
      </c>
      <c r="JB674">
        <v>1.4971040218370001E-2</v>
      </c>
      <c r="JC674">
        <v>1.4890438433212701E-2</v>
      </c>
      <c r="JD674">
        <v>1.8861210446630101E-2</v>
      </c>
      <c r="JE674">
        <v>1.8385796101938499E-2</v>
      </c>
      <c r="JF674">
        <v>2.0166512331343301E-2</v>
      </c>
      <c r="JG674">
        <v>1.89311564099626E-2</v>
      </c>
      <c r="JH674">
        <v>1.9761017574637701E-2</v>
      </c>
      <c r="JI674">
        <v>1.95907041415921E-2</v>
      </c>
      <c r="JJ674">
        <v>1.8787025692290599E-2</v>
      </c>
      <c r="JK674">
        <v>2.0745142319356102E-2</v>
      </c>
      <c r="JL674">
        <v>1.9831056488328599E-2</v>
      </c>
      <c r="JM674">
        <v>1.93073516129516E-2</v>
      </c>
    </row>
    <row r="675" spans="1:273" x14ac:dyDescent="0.25">
      <c r="A675" s="35">
        <v>44427</v>
      </c>
      <c r="B675" s="31" t="s">
        <v>1888</v>
      </c>
      <c r="C675" t="s">
        <v>2368</v>
      </c>
      <c r="D675" t="s">
        <v>1899</v>
      </c>
      <c r="E675" s="27">
        <v>168.00578899999999</v>
      </c>
      <c r="F675" s="8">
        <v>9390</v>
      </c>
      <c r="G675" s="16" t="str">
        <f>VLOOKUP(C675,dFundos!$A$1:$B$28,2,FALSE)</f>
        <v>05495393000175</v>
      </c>
      <c r="H675" s="13"/>
      <c r="I675">
        <f>_xll.ECONOMATICA(G675,"VOLATILITY","1Y",A675)</f>
        <v>16.1285946995777</v>
      </c>
      <c r="J675">
        <f>_xll.ECONOMATICA(G675,"NAV","1D",A675)</f>
        <v>55.8909310000017</v>
      </c>
      <c r="K675">
        <f>_xll.ECONOMATICA(G675,"NAV","1D",A675+1)</f>
        <v>55.541420999972601</v>
      </c>
      <c r="L675" s="6"/>
      <c r="M675">
        <v>0.74784338885365298</v>
      </c>
      <c r="N675">
        <v>0.73608247985248498</v>
      </c>
      <c r="O675">
        <v>-0.18258962190884601</v>
      </c>
      <c r="P675">
        <v>-1.2874803828708501</v>
      </c>
      <c r="Q675">
        <v>1.69246087607462</v>
      </c>
      <c r="R675">
        <v>-0.87412740467698302</v>
      </c>
      <c r="S675">
        <v>-2.7851500236465698</v>
      </c>
      <c r="T675">
        <v>1.0494646609004099</v>
      </c>
      <c r="U675">
        <v>-1.6175130973351799</v>
      </c>
      <c r="V675">
        <v>-0.23727260058876701</v>
      </c>
      <c r="W675">
        <v>-1.586241926816</v>
      </c>
      <c r="X675">
        <v>0.43323047830199402</v>
      </c>
      <c r="Z675">
        <v>0.96164277038042201</v>
      </c>
      <c r="AA675">
        <v>-1.21327688893871</v>
      </c>
      <c r="AB675">
        <v>0.33139815623144397</v>
      </c>
      <c r="AC675">
        <v>0.43187526334804699</v>
      </c>
      <c r="AD675">
        <v>-1.05824909715011</v>
      </c>
      <c r="AE675">
        <v>7.6834631181554897E-2</v>
      </c>
      <c r="AF675">
        <v>-0.87933451432036203</v>
      </c>
      <c r="AG675">
        <v>0.107998423482059</v>
      </c>
      <c r="AH675">
        <v>2.2238642995944198</v>
      </c>
      <c r="AI675">
        <v>0.82519253046484697</v>
      </c>
      <c r="AJ675">
        <v>1.19818796374602</v>
      </c>
      <c r="AK675">
        <v>1.79823098242196</v>
      </c>
      <c r="AL675">
        <v>-1.0657892252311301</v>
      </c>
      <c r="AM675">
        <v>0.66680230338533897</v>
      </c>
      <c r="AN675">
        <v>1.35099549352162</v>
      </c>
      <c r="AO675">
        <v>9.1851019715250004E-2</v>
      </c>
      <c r="AP675">
        <v>-0.16915312708079</v>
      </c>
      <c r="AQ675">
        <v>0.24600400665804001</v>
      </c>
      <c r="AR675">
        <v>0.12541315518319601</v>
      </c>
      <c r="AS675">
        <v>-1.6064154908235699</v>
      </c>
      <c r="AT675">
        <v>0.60372730731614899</v>
      </c>
      <c r="AU675">
        <v>0.25850070687738502</v>
      </c>
      <c r="AV675">
        <v>-0.28112197851442</v>
      </c>
      <c r="AW675">
        <v>-1.0412663250463099</v>
      </c>
      <c r="AY675">
        <v>0.84385710779315604</v>
      </c>
      <c r="AZ675">
        <v>0.307334249191626</v>
      </c>
      <c r="BA675">
        <v>7.9418828318011905E-2</v>
      </c>
      <c r="BB675">
        <v>0.72152581105910896</v>
      </c>
      <c r="BC675">
        <v>-0.81544592403588501</v>
      </c>
      <c r="BD675">
        <v>-0.14765216437808701</v>
      </c>
      <c r="BE675">
        <v>0.41701366753841301</v>
      </c>
      <c r="BF675">
        <v>-0.19672807693496</v>
      </c>
      <c r="BG675">
        <v>0.41933570773835499</v>
      </c>
      <c r="BH675">
        <v>2.0838617820118099E-2</v>
      </c>
      <c r="BI675">
        <v>0.84446864075289296</v>
      </c>
      <c r="BJ675">
        <v>1.04935426315933</v>
      </c>
      <c r="BK675">
        <v>0.39631538238609199</v>
      </c>
      <c r="BL675">
        <v>-0.258520945408236</v>
      </c>
      <c r="BN675">
        <v>5.5582218919880702E-2</v>
      </c>
      <c r="BO675">
        <v>-1.5630651326318901</v>
      </c>
      <c r="BP675">
        <v>-1.61720045607581</v>
      </c>
      <c r="BQ675">
        <v>-2.5292579705819702</v>
      </c>
      <c r="BR675">
        <v>-6.1911398279335103E-2</v>
      </c>
      <c r="BS675">
        <v>-0.63259572289098298</v>
      </c>
      <c r="BT675">
        <v>0.57968616092694003</v>
      </c>
      <c r="BU675">
        <v>0.76966676697338698</v>
      </c>
      <c r="BV675">
        <v>0.37742083659395598</v>
      </c>
      <c r="BW675">
        <v>-0.74804570895139499</v>
      </c>
      <c r="BX675">
        <v>-1.2974162350474201</v>
      </c>
      <c r="BY675">
        <v>-0.87244088799707198</v>
      </c>
      <c r="BZ675">
        <v>-0.10189050080953201</v>
      </c>
      <c r="CA675">
        <v>1.2820009969800601</v>
      </c>
      <c r="CB675">
        <v>1.13012770270871</v>
      </c>
      <c r="CC675">
        <v>-1.1476789016342099</v>
      </c>
      <c r="CD675">
        <v>-1.1136405133584</v>
      </c>
      <c r="CE675">
        <v>-7.3953302944573807E-2</v>
      </c>
      <c r="CF675">
        <v>0.246130217783502</v>
      </c>
      <c r="CG675">
        <v>0.46486095925502002</v>
      </c>
      <c r="CH675">
        <v>-2.3807836146261301</v>
      </c>
      <c r="CI675">
        <v>0.34450283928890701</v>
      </c>
      <c r="CJ675">
        <v>-2.0311502390541101</v>
      </c>
      <c r="CK675">
        <v>-0.18984437856488501</v>
      </c>
      <c r="CL675">
        <v>-0.82003664438161605</v>
      </c>
      <c r="CM675">
        <v>0.63006383188621795</v>
      </c>
      <c r="CN675">
        <v>1.3120662399160199</v>
      </c>
      <c r="CO675">
        <v>-2.6071278015478998</v>
      </c>
      <c r="CP675">
        <v>0.33443984884797801</v>
      </c>
      <c r="CQ675">
        <v>1.0141020542505399</v>
      </c>
      <c r="CR675">
        <v>-0.60500583376779105</v>
      </c>
      <c r="CS675">
        <v>0.54527362208318697</v>
      </c>
      <c r="CT675">
        <v>-0.67267545518916405</v>
      </c>
      <c r="CU675">
        <v>0.14140267103357501</v>
      </c>
      <c r="CV675">
        <v>0.58700287790998096</v>
      </c>
      <c r="CW675">
        <v>0.84193185812182503</v>
      </c>
      <c r="CX675">
        <v>0.74153328223474102</v>
      </c>
      <c r="CY675">
        <v>-9.7482115961611303E-4</v>
      </c>
      <c r="DA675">
        <v>1.1541532232513401</v>
      </c>
      <c r="DB675">
        <v>-1.2541406525997401</v>
      </c>
      <c r="DC675">
        <v>-0.303278995488654</v>
      </c>
      <c r="DD675">
        <v>-6.4827681853785201E-4</v>
      </c>
      <c r="DF675">
        <v>1.3411188230747899</v>
      </c>
      <c r="DG675">
        <v>0.32470276546519</v>
      </c>
      <c r="DH675">
        <v>-0.13225097500253499</v>
      </c>
      <c r="DI675">
        <v>2.51489780021075</v>
      </c>
      <c r="DJ675">
        <v>0.61358475941233304</v>
      </c>
      <c r="DK675">
        <v>0.959202967533201</v>
      </c>
      <c r="DL675">
        <v>-2.1956516652608098</v>
      </c>
      <c r="DM675">
        <v>-0.98061913831770697</v>
      </c>
      <c r="DN675">
        <v>-1.9763381176744601</v>
      </c>
      <c r="DO675">
        <v>1.7205739315613799</v>
      </c>
      <c r="DP675">
        <v>4.5486883209378E-2</v>
      </c>
      <c r="DQ675">
        <v>1.0517891720155601</v>
      </c>
      <c r="DR675">
        <v>-0.56298620011148204</v>
      </c>
      <c r="DS675">
        <v>0.88541597669973304</v>
      </c>
      <c r="DT675">
        <v>1.8202592946181499</v>
      </c>
      <c r="DU675">
        <v>-1.1134643500554399E-3</v>
      </c>
      <c r="DV675">
        <v>-2.1386383267781599</v>
      </c>
      <c r="DW675">
        <v>0.79984653948486095</v>
      </c>
      <c r="DX675">
        <v>0.83000478116446197</v>
      </c>
      <c r="DY675">
        <v>0.74524208284856297</v>
      </c>
      <c r="DZ675">
        <v>-0.30051695475776802</v>
      </c>
      <c r="EA675">
        <v>-1.88021407639098</v>
      </c>
      <c r="EB675">
        <v>0.33018130434356902</v>
      </c>
      <c r="EC675">
        <v>1.2639385278816899</v>
      </c>
      <c r="ED675">
        <v>-1.4076362635933</v>
      </c>
      <c r="EE675">
        <v>4.31084932642989E-2</v>
      </c>
      <c r="EF675">
        <v>0.17626063163333999</v>
      </c>
      <c r="EG675">
        <v>1.50285270137829E-2</v>
      </c>
      <c r="EH675">
        <v>0.22126959593151699</v>
      </c>
      <c r="EI675">
        <v>-0.32420377056041599</v>
      </c>
      <c r="EL675">
        <v>0.75827352920896396</v>
      </c>
      <c r="EM675">
        <v>0.31420258346770402</v>
      </c>
      <c r="EN675">
        <v>-0.51081228402836099</v>
      </c>
      <c r="EO675">
        <v>0.56757286201900603</v>
      </c>
      <c r="EP675">
        <v>-2.79244248304167E-2</v>
      </c>
      <c r="EQ675">
        <v>-0.259483082481893</v>
      </c>
      <c r="ER675">
        <v>1.5757074839712</v>
      </c>
      <c r="ES675">
        <v>1.3169807720260001</v>
      </c>
      <c r="ET675">
        <v>0.24169007447199001</v>
      </c>
      <c r="EU675">
        <v>1.21277852540516</v>
      </c>
      <c r="EV675">
        <v>1.3998436512338199</v>
      </c>
      <c r="EW675">
        <v>-1.63903396651222</v>
      </c>
      <c r="EX675">
        <v>0.67419309634715296</v>
      </c>
      <c r="EY675">
        <v>1.4717244375788101</v>
      </c>
      <c r="EZ675">
        <v>0.2669050158147</v>
      </c>
      <c r="FA675">
        <v>-1.9485763408738399</v>
      </c>
      <c r="FB675">
        <v>-2.36210287312133</v>
      </c>
      <c r="FC675">
        <v>0.40331647178391</v>
      </c>
      <c r="FD675">
        <v>1.1216928047360899</v>
      </c>
      <c r="FE675">
        <v>-0.20336112065706399</v>
      </c>
      <c r="FF675">
        <v>-0.58030398959090201</v>
      </c>
      <c r="FG675">
        <v>-0.56332925014430701</v>
      </c>
      <c r="FH675">
        <v>-1.3908808693486201</v>
      </c>
      <c r="FI675">
        <v>0.49074400940298801</v>
      </c>
      <c r="FJ675">
        <v>-0.28478257727328998</v>
      </c>
      <c r="FK675">
        <v>1.94633965929825</v>
      </c>
      <c r="FL675">
        <v>1.3189216735554501</v>
      </c>
      <c r="FM675">
        <v>1.3479817278494</v>
      </c>
      <c r="FN675">
        <v>0.53682056022808</v>
      </c>
      <c r="FO675">
        <v>-0.62342599894691397</v>
      </c>
      <c r="FP675">
        <v>-1.8907120022049599</v>
      </c>
      <c r="FQ675">
        <v>1.25816194977233</v>
      </c>
      <c r="FS675">
        <v>-0.69157310854279797</v>
      </c>
      <c r="FT675">
        <v>-1.17613559577876</v>
      </c>
      <c r="FU675">
        <v>0.62496694918081597</v>
      </c>
      <c r="FV675">
        <v>-1.13751532235256</v>
      </c>
      <c r="FW675">
        <v>1.8991134222233099</v>
      </c>
      <c r="FX675">
        <v>0.93430130018532498</v>
      </c>
      <c r="FY675">
        <v>-0.64527964350418199</v>
      </c>
      <c r="FZ675">
        <v>-6.9276043996069306E-2</v>
      </c>
      <c r="GA675">
        <v>-1.33487700622936</v>
      </c>
      <c r="GB675">
        <v>-0.57875992251865704</v>
      </c>
      <c r="GC675">
        <v>-0.46105367018753901</v>
      </c>
      <c r="GD675">
        <v>7.9665403245598995E-2</v>
      </c>
      <c r="GF675">
        <v>-1.6558116685701001</v>
      </c>
      <c r="GG675">
        <v>0.46888392589608002</v>
      </c>
      <c r="GH675">
        <v>-0.66065163046005204</v>
      </c>
      <c r="GI675">
        <v>6.5846415964188096E-2</v>
      </c>
      <c r="GJ675">
        <v>-1.7668402982963001</v>
      </c>
      <c r="GK675">
        <v>-0.24010594725041301</v>
      </c>
      <c r="GL675">
        <v>1.31213162057975</v>
      </c>
      <c r="GM675">
        <v>-0.25141365294985002</v>
      </c>
      <c r="GN675">
        <v>0.49838048398669299</v>
      </c>
      <c r="GO675">
        <v>-1.3650032204168401</v>
      </c>
      <c r="GP675">
        <v>-1.44829045721053</v>
      </c>
      <c r="GQ675">
        <v>-0.98565309290279401</v>
      </c>
      <c r="GR675">
        <v>0.244951605600363</v>
      </c>
      <c r="GS675">
        <v>-0.18730290776147701</v>
      </c>
      <c r="GT675">
        <v>0.95365397082787196</v>
      </c>
      <c r="GU675">
        <v>0.27491882483445801</v>
      </c>
      <c r="GV675">
        <v>-0.56671284073672701</v>
      </c>
      <c r="GW675">
        <v>-0.18460113360561101</v>
      </c>
      <c r="GX675">
        <v>-6.2822177187626893E-2</v>
      </c>
      <c r="GY675">
        <v>1.1936642495129499</v>
      </c>
      <c r="GZ675">
        <v>-0.72848737117965401</v>
      </c>
      <c r="HA675">
        <v>1.3279835133289499</v>
      </c>
      <c r="HB675">
        <v>-0.56483643274987105</v>
      </c>
      <c r="HC675">
        <v>0.12867218429164501</v>
      </c>
      <c r="HD675">
        <v>-0.28509892244983298</v>
      </c>
      <c r="HE675">
        <v>-1.25557478959308</v>
      </c>
      <c r="HF675">
        <v>-0.60195676969669898</v>
      </c>
      <c r="HG675">
        <v>0.10412415394967001</v>
      </c>
      <c r="HH675">
        <v>-1.18676336569479</v>
      </c>
      <c r="HI675">
        <v>-1.5278730942554799</v>
      </c>
      <c r="HK675">
        <v>-0.71734976190782596</v>
      </c>
      <c r="HL675">
        <v>-0.11095230138380401</v>
      </c>
      <c r="HM675">
        <v>5.1019417878706001E-2</v>
      </c>
      <c r="HN675">
        <v>0.490623878977203</v>
      </c>
      <c r="HO675">
        <v>0.205844676384004</v>
      </c>
      <c r="HP675">
        <v>0.76069559308962198</v>
      </c>
      <c r="HQ675">
        <v>-0.848144120391225</v>
      </c>
      <c r="HR675">
        <v>-0.55146481972769801</v>
      </c>
      <c r="HS675">
        <v>0.41957592329708898</v>
      </c>
      <c r="HT675">
        <v>-0.73976217090603302</v>
      </c>
      <c r="HU675">
        <v>0.69601148024958104</v>
      </c>
      <c r="HV675">
        <v>-0.84450491794996196</v>
      </c>
      <c r="HW675">
        <v>-0.69242885920175501</v>
      </c>
      <c r="HX675">
        <v>-0.27558517140278099</v>
      </c>
      <c r="HY675">
        <v>-1.12874453980112</v>
      </c>
      <c r="HZ675">
        <v>0.87201047135749798</v>
      </c>
      <c r="IA675">
        <v>-0.52933964570911496</v>
      </c>
      <c r="IB675">
        <v>0.12213387526571801</v>
      </c>
      <c r="IC675">
        <v>0.89359690773562805</v>
      </c>
      <c r="ID675">
        <v>0.86246794508042501</v>
      </c>
      <c r="IE675">
        <v>0.25029927764990101</v>
      </c>
      <c r="IF675">
        <v>0.81400067047070501</v>
      </c>
      <c r="IG675">
        <v>2.2196226469532099</v>
      </c>
      <c r="IH675">
        <v>0.62133104675012896</v>
      </c>
      <c r="II675">
        <v>0.41744732370716497</v>
      </c>
      <c r="IJ675">
        <v>8.0694293501437607E-3</v>
      </c>
      <c r="IK675">
        <v>-1.3545894427807099</v>
      </c>
      <c r="IL675">
        <v>-0.254965662043105</v>
      </c>
      <c r="IM675">
        <v>-1.7161371306428901</v>
      </c>
      <c r="IN675">
        <v>1.0226850436083601</v>
      </c>
      <c r="IO675">
        <v>-0.41747476025193497</v>
      </c>
      <c r="IP675">
        <v>2.6152371936405001</v>
      </c>
      <c r="IQ675">
        <v>-0.667389659247419</v>
      </c>
      <c r="IR675">
        <v>-0.20288776304369099</v>
      </c>
      <c r="IS675">
        <v>9.4187423383118599E-2</v>
      </c>
      <c r="IT675">
        <v>0.250504238829308</v>
      </c>
      <c r="IU675">
        <v>-0.850464360519254</v>
      </c>
      <c r="IV675">
        <v>7.64677117331303E-2</v>
      </c>
      <c r="IW675">
        <v>-1.1227902044993201</v>
      </c>
      <c r="IX675">
        <v>-1.02601920470988</v>
      </c>
      <c r="IY675">
        <v>2.29408823361155</v>
      </c>
      <c r="IZ675">
        <v>-0.64951555204970601</v>
      </c>
      <c r="JA675">
        <v>0.95609771451563597</v>
      </c>
      <c r="JB675">
        <v>-0.220879146490915</v>
      </c>
      <c r="JC675">
        <v>0.42968853649654198</v>
      </c>
      <c r="JD675">
        <v>0.47218440995493399</v>
      </c>
      <c r="JE675">
        <v>-0.131088811122027</v>
      </c>
      <c r="JF675">
        <v>-0.641549283864151</v>
      </c>
      <c r="JG675">
        <v>0.35215989992138902</v>
      </c>
      <c r="JH675">
        <v>0.57822279741230898</v>
      </c>
      <c r="JI675">
        <v>-0.12645261667785199</v>
      </c>
      <c r="JJ675">
        <v>0.49117549224320101</v>
      </c>
      <c r="JK675">
        <v>-0.105395056834823</v>
      </c>
      <c r="JL675">
        <v>1.6953106432993099</v>
      </c>
      <c r="JM675">
        <v>1.22265109675936</v>
      </c>
    </row>
    <row r="676" spans="1:273" x14ac:dyDescent="0.25">
      <c r="A676" s="35">
        <v>44428</v>
      </c>
      <c r="B676" s="31" t="s">
        <v>1803</v>
      </c>
      <c r="C676" t="s">
        <v>1732</v>
      </c>
      <c r="D676" t="s">
        <v>1900</v>
      </c>
      <c r="E676" s="27">
        <v>0</v>
      </c>
      <c r="F676" s="8">
        <v>-13245.15</v>
      </c>
      <c r="G676" s="16">
        <f>VLOOKUP(C676,dFundos!$A$1:$B$28,2,FALSE)</f>
        <v>32666326000149</v>
      </c>
      <c r="H676" s="13"/>
      <c r="I676">
        <f>_xll.ECONOMATICA(G676,"VOLATILITY","1Y",A676)</f>
        <v>17.547208836709601</v>
      </c>
      <c r="J676">
        <f>_xll.ECONOMATICA(G676,"NAV","1D",A676)</f>
        <v>156.75073400000099</v>
      </c>
      <c r="K676">
        <f>_xll.ECONOMATICA(G676,"NAV","1D",A676+1)</f>
        <v>156.75073400000099</v>
      </c>
      <c r="L676" s="6"/>
      <c r="M676">
        <v>0.80151816855504898</v>
      </c>
      <c r="N676">
        <v>0.309273019593093</v>
      </c>
      <c r="O676">
        <v>0.33449892689532101</v>
      </c>
      <c r="P676">
        <v>-1.2419977520948999</v>
      </c>
      <c r="Q676">
        <v>0.31161904917098598</v>
      </c>
      <c r="R676">
        <v>1.9285983069494299</v>
      </c>
      <c r="S676">
        <v>-1.83528113484499</v>
      </c>
      <c r="T676">
        <v>1.8861552001908399</v>
      </c>
      <c r="U676">
        <v>-0.102233439611155</v>
      </c>
      <c r="V676">
        <v>-1.1445878223639701</v>
      </c>
      <c r="W676">
        <v>0.27653648321574997</v>
      </c>
      <c r="Y676">
        <v>-0.509651724587457</v>
      </c>
      <c r="Z676">
        <v>0.98004978644894403</v>
      </c>
      <c r="AA676">
        <v>-2.0095697489523401</v>
      </c>
      <c r="AB676">
        <v>-0.52418259219848595</v>
      </c>
      <c r="AC676">
        <v>2.21560575846524</v>
      </c>
      <c r="AD676">
        <v>-0.16213844619414899</v>
      </c>
      <c r="AE676">
        <v>-0.28361196182231702</v>
      </c>
      <c r="AF676">
        <v>-0.59924726310782706</v>
      </c>
      <c r="AG676">
        <v>-1.6969124534625699</v>
      </c>
      <c r="AH676">
        <v>-1.1833714735985299</v>
      </c>
      <c r="AI676">
        <v>0.17996560636674999</v>
      </c>
      <c r="AJ676">
        <v>-1.5812251546776701</v>
      </c>
      <c r="AK676">
        <v>1.2925304754389799</v>
      </c>
      <c r="AL676">
        <v>6.2967681333247996E-2</v>
      </c>
      <c r="AM676">
        <v>-2.5427798199416398</v>
      </c>
      <c r="AN676">
        <v>-0.86255026635626597</v>
      </c>
      <c r="AO676">
        <v>1.42012563974276</v>
      </c>
      <c r="AP676">
        <v>1.2989403086976401</v>
      </c>
      <c r="AQ676">
        <v>-1.4420016151234401</v>
      </c>
      <c r="AR676">
        <v>1.25712114167982</v>
      </c>
      <c r="AS676">
        <v>-0.33222690744878502</v>
      </c>
      <c r="AT676">
        <v>-0.38173989187271201</v>
      </c>
      <c r="AU676">
        <v>1.9670046382088899</v>
      </c>
      <c r="AV676">
        <v>0.186791586020263</v>
      </c>
      <c r="AX676">
        <v>1.27839848300937</v>
      </c>
      <c r="AY676">
        <v>1.02438148060173</v>
      </c>
      <c r="AZ676">
        <v>0.202223282576597</v>
      </c>
      <c r="BA676">
        <v>-0.506292362479144</v>
      </c>
      <c r="BB676">
        <v>-0.20653825094996101</v>
      </c>
      <c r="BC676">
        <v>1.58368775209965</v>
      </c>
      <c r="BD676">
        <v>0.27876058502442902</v>
      </c>
      <c r="BE676">
        <v>0.51231971883680705</v>
      </c>
      <c r="BF676">
        <v>-1.0122089392098099</v>
      </c>
      <c r="BG676">
        <v>-0.39206066767292203</v>
      </c>
      <c r="BH676">
        <v>-1.00104397743053</v>
      </c>
      <c r="BI676">
        <v>-3.6803821110879702</v>
      </c>
      <c r="BJ676">
        <v>1.35200065815297</v>
      </c>
      <c r="BK676">
        <v>-2.3522561044046602</v>
      </c>
      <c r="BM676">
        <v>0.93414498278434599</v>
      </c>
      <c r="BN676">
        <v>2.6640550120646398</v>
      </c>
      <c r="BO676">
        <v>2.36946293953224</v>
      </c>
      <c r="BP676">
        <v>0.686466485967685</v>
      </c>
      <c r="BQ676">
        <v>1.30879374210053</v>
      </c>
      <c r="BR676">
        <v>0.44147756107122399</v>
      </c>
      <c r="BS676">
        <v>0.16921532478591</v>
      </c>
      <c r="BT676">
        <v>-1.97944749070302</v>
      </c>
      <c r="BU676">
        <v>2.2679064388285002</v>
      </c>
      <c r="BV676">
        <v>0.97043000514531697</v>
      </c>
      <c r="BW676">
        <v>-8.4183326453057802E-2</v>
      </c>
      <c r="BX676">
        <v>-1.0334257153772299</v>
      </c>
      <c r="BY676">
        <v>0.47706233508506601</v>
      </c>
      <c r="BZ676">
        <v>-0.44558360914379602</v>
      </c>
      <c r="CA676">
        <v>0.17473464449722101</v>
      </c>
      <c r="CB676">
        <v>1.54891515412601</v>
      </c>
      <c r="CC676">
        <v>0.81505724665475998</v>
      </c>
      <c r="CD676">
        <v>8.5255262274586102E-2</v>
      </c>
      <c r="CE676">
        <v>0.38193762247829</v>
      </c>
      <c r="CF676">
        <v>-1.0788871546537799</v>
      </c>
      <c r="CG676">
        <v>0.83391661628411395</v>
      </c>
      <c r="CH676">
        <v>0.50314109321334399</v>
      </c>
      <c r="CI676">
        <v>0.63650092015450399</v>
      </c>
      <c r="CJ676">
        <v>0.104405435922672</v>
      </c>
      <c r="CK676">
        <v>-0.21800197928314399</v>
      </c>
      <c r="CL676">
        <v>0.42962653624272201</v>
      </c>
      <c r="CM676">
        <v>-1.0493385742847701</v>
      </c>
      <c r="CN676">
        <v>0.93896873040648599</v>
      </c>
      <c r="CO676">
        <v>0.434209300510702</v>
      </c>
      <c r="CP676">
        <v>0.67350288936722802</v>
      </c>
      <c r="CQ676">
        <v>1.5027459805423899</v>
      </c>
      <c r="CR676">
        <v>1.1454894902271899</v>
      </c>
      <c r="CS676">
        <v>0.15888564685155901</v>
      </c>
      <c r="CT676">
        <v>-0.51914578471041795</v>
      </c>
      <c r="CU676">
        <v>-1.36842740603242</v>
      </c>
      <c r="CV676">
        <v>0.67444954383972799</v>
      </c>
      <c r="CW676">
        <v>0.54945683823461899</v>
      </c>
      <c r="CX676">
        <v>-6.4772631958476302E-3</v>
      </c>
      <c r="CZ676">
        <v>0.649728757525736</v>
      </c>
      <c r="DA676">
        <v>0.23381723221973499</v>
      </c>
      <c r="DB676">
        <v>0.26401088616694302</v>
      </c>
      <c r="DC676">
        <v>-6.71727530061617E-3</v>
      </c>
      <c r="DE676">
        <v>-0.923382176279119</v>
      </c>
      <c r="DF676">
        <v>-0.59195411949985999</v>
      </c>
      <c r="DG676">
        <v>-3.29077977785346</v>
      </c>
      <c r="DH676">
        <v>0.87787711236160204</v>
      </c>
      <c r="DI676">
        <v>2.9460100644428202</v>
      </c>
      <c r="DJ676">
        <v>-1.3338227448912201</v>
      </c>
      <c r="DK676">
        <v>2.4658070651639701</v>
      </c>
      <c r="DL676">
        <v>-0.68853301081617202</v>
      </c>
      <c r="DM676">
        <v>0.595519640410203</v>
      </c>
      <c r="DN676">
        <v>-0.384553916774166</v>
      </c>
      <c r="DO676">
        <v>0.81303391616529597</v>
      </c>
      <c r="DP676">
        <v>-0.25701049071358301</v>
      </c>
      <c r="DQ676">
        <v>0.69833382185606796</v>
      </c>
      <c r="DR676">
        <v>-0.187435302177619</v>
      </c>
      <c r="DS676">
        <v>-0.48257245143759098</v>
      </c>
      <c r="DT676">
        <v>-6.7240216594655101E-3</v>
      </c>
      <c r="DU676">
        <v>-0.37560564296654803</v>
      </c>
      <c r="DV676">
        <v>-0.88657563001106598</v>
      </c>
      <c r="DW676">
        <v>2.4328843082912499</v>
      </c>
      <c r="DX676">
        <v>-1.63309985791784</v>
      </c>
      <c r="DY676">
        <v>1.54263763342897</v>
      </c>
      <c r="DZ676">
        <v>0.74365326599945503</v>
      </c>
      <c r="EA676">
        <v>1.963037587484</v>
      </c>
      <c r="EB676">
        <v>0.47252374188246898</v>
      </c>
      <c r="EC676">
        <v>1.31439961642172</v>
      </c>
      <c r="ED676">
        <v>-0.163255680308794</v>
      </c>
      <c r="EE676">
        <v>-0.16581533718635899</v>
      </c>
      <c r="EF676">
        <v>-1.2018684328722899</v>
      </c>
      <c r="EG676">
        <v>1.1821268137282499</v>
      </c>
      <c r="EH676">
        <v>-1.6291707106574901E-2</v>
      </c>
      <c r="EK676">
        <v>0.39054231274349099</v>
      </c>
      <c r="EL676">
        <v>-0.88750781114868005</v>
      </c>
      <c r="EM676">
        <v>0.20318834176578099</v>
      </c>
      <c r="EN676">
        <v>-2.5091354003052402</v>
      </c>
      <c r="EO676">
        <v>0.97032853882410597</v>
      </c>
      <c r="EP676">
        <v>0.23167021208791999</v>
      </c>
      <c r="EQ676">
        <v>-2.4230692809396701</v>
      </c>
      <c r="ER676">
        <v>-1.58375869532392</v>
      </c>
      <c r="ES676">
        <v>0.69509874556388196</v>
      </c>
      <c r="ET676">
        <v>0.39237747623701602</v>
      </c>
      <c r="EU676">
        <v>-5.26671032275772E-2</v>
      </c>
      <c r="EV676">
        <v>0.324350241862703</v>
      </c>
      <c r="EW676">
        <v>2.1688747860025601</v>
      </c>
      <c r="EX676">
        <v>-4.2535763442210701</v>
      </c>
      <c r="EY676">
        <v>-4.7523416924377698E-2</v>
      </c>
      <c r="EZ676">
        <v>0.722871228208533</v>
      </c>
      <c r="FA676">
        <v>2.3755445936330899</v>
      </c>
      <c r="FB676">
        <v>-0.33823145195128701</v>
      </c>
      <c r="FC676">
        <v>0.15532802299276199</v>
      </c>
      <c r="FD676">
        <v>-0.20931758526785399</v>
      </c>
      <c r="FE676">
        <v>1.51704633262852</v>
      </c>
      <c r="FF676">
        <v>-2.60603319466099</v>
      </c>
      <c r="FG676">
        <v>1.2043688637277199</v>
      </c>
      <c r="FH676">
        <v>-0.79249269219872098</v>
      </c>
      <c r="FI676">
        <v>-0.92136517096150805</v>
      </c>
      <c r="FJ676">
        <v>-1.8286618528691201</v>
      </c>
      <c r="FK676">
        <v>1.5956165989336999</v>
      </c>
      <c r="FL676">
        <v>-0.41387318478882701</v>
      </c>
      <c r="FM676">
        <v>-0.38593011449847803</v>
      </c>
      <c r="FN676">
        <v>1.2217509420224799</v>
      </c>
      <c r="FO676">
        <v>0.42142172733292699</v>
      </c>
      <c r="FP676">
        <v>-0.38769408092775798</v>
      </c>
      <c r="FR676">
        <v>1.4574307122529699</v>
      </c>
      <c r="FS676">
        <v>1.0452421829541001</v>
      </c>
      <c r="FT676">
        <v>0.25887749980029201</v>
      </c>
      <c r="FU676">
        <v>0.98050579072150901</v>
      </c>
      <c r="FV676">
        <v>1.02060977951623E-2</v>
      </c>
      <c r="FW676">
        <v>0.64367957820650201</v>
      </c>
      <c r="FX676">
        <v>0.48656770104571501</v>
      </c>
      <c r="FY676">
        <v>-0.23060864259605299</v>
      </c>
      <c r="FZ676">
        <v>0.71697561979817703</v>
      </c>
      <c r="GA676">
        <v>-0.19559431675588701</v>
      </c>
      <c r="GB676">
        <v>-0.107456357818592</v>
      </c>
      <c r="GC676">
        <v>-0.40893576488088001</v>
      </c>
      <c r="GE676">
        <v>-1.2943349469423999</v>
      </c>
      <c r="GF676">
        <v>1.04533214816911</v>
      </c>
      <c r="GG676">
        <v>0.129019077030534</v>
      </c>
      <c r="GH676">
        <v>-0.71594904857192898</v>
      </c>
      <c r="GI676">
        <v>0.75946838242089099</v>
      </c>
      <c r="GJ676">
        <v>-0.44208001227161697</v>
      </c>
      <c r="GK676">
        <v>6.4676471993152504E-2</v>
      </c>
      <c r="GL676">
        <v>0.69899021509627302</v>
      </c>
      <c r="GM676">
        <v>-1.0255641313960999</v>
      </c>
      <c r="GN676">
        <v>1.19020243491832</v>
      </c>
      <c r="GO676">
        <v>1.59100134624168E-2</v>
      </c>
      <c r="GP676">
        <v>1.83425327868463</v>
      </c>
      <c r="GQ676">
        <v>-0.26622750092428799</v>
      </c>
      <c r="GR676">
        <v>9.7530445964366705E-2</v>
      </c>
      <c r="GS676">
        <v>-1.92296851100764</v>
      </c>
      <c r="GT676">
        <v>1.6406610478952599</v>
      </c>
      <c r="GU676">
        <v>0.55535189076181302</v>
      </c>
      <c r="GV676">
        <v>0.472136474854778</v>
      </c>
      <c r="GW676">
        <v>-0.40258641047330501</v>
      </c>
      <c r="GX676">
        <v>-6.1995449414098402E-2</v>
      </c>
      <c r="GY676">
        <v>0.21901009331486401</v>
      </c>
      <c r="GZ676">
        <v>-6.5155154698004494E-2</v>
      </c>
      <c r="HA676">
        <v>0.85627195130655298</v>
      </c>
      <c r="HB676">
        <v>3.92149595427327E-2</v>
      </c>
      <c r="HC676">
        <v>0.16478066809213501</v>
      </c>
      <c r="HD676">
        <v>0.16894775017135499</v>
      </c>
      <c r="HE676">
        <v>0.62055686812527699</v>
      </c>
      <c r="HF676">
        <v>0.24409602156083601</v>
      </c>
      <c r="HG676">
        <v>0.51678208328667097</v>
      </c>
      <c r="HH676">
        <v>0.72797116008587204</v>
      </c>
      <c r="HJ676">
        <v>0.85482995091297198</v>
      </c>
      <c r="HK676">
        <v>0.58010046395793302</v>
      </c>
      <c r="HL676">
        <v>-0.59761315969808504</v>
      </c>
      <c r="HM676">
        <v>-0.20276796694815899</v>
      </c>
      <c r="HN676">
        <v>7.1805383777245907E-2</v>
      </c>
      <c r="HO676">
        <v>-0.40506636369173099</v>
      </c>
      <c r="HP676">
        <v>0.86510892033402298</v>
      </c>
      <c r="HQ676">
        <v>-0.29157889875932602</v>
      </c>
      <c r="HR676">
        <v>-0.57513377460054504</v>
      </c>
      <c r="HS676">
        <v>0.52827592298854098</v>
      </c>
      <c r="HT676">
        <v>0.39374600582959801</v>
      </c>
      <c r="HU676">
        <v>0.53723414512205603</v>
      </c>
      <c r="HV676">
        <v>0.173516819995712</v>
      </c>
      <c r="HW676">
        <v>-0.35333870064278</v>
      </c>
      <c r="HX676">
        <v>1.0353512088840899</v>
      </c>
      <c r="HY676">
        <v>-1.01258187478379</v>
      </c>
      <c r="HZ676">
        <v>0.60943404041608995</v>
      </c>
      <c r="IA676">
        <v>2.0363944531709401E-2</v>
      </c>
      <c r="IB676">
        <v>-0.33668456362647697</v>
      </c>
      <c r="IC676">
        <v>-0.18155017196477299</v>
      </c>
      <c r="ID676">
        <v>1.4883875648592899</v>
      </c>
      <c r="IE676">
        <v>-0.10620687098708</v>
      </c>
      <c r="IF676">
        <v>-1.1474184134385701</v>
      </c>
      <c r="IG676">
        <v>1.59544975667814</v>
      </c>
      <c r="IH676">
        <v>-0.70790707950436604</v>
      </c>
      <c r="II676">
        <v>-5.4984923735901196E-3</v>
      </c>
      <c r="IJ676">
        <v>1.09737513521395</v>
      </c>
      <c r="IK676">
        <v>0.32877433623070801</v>
      </c>
      <c r="IL676">
        <v>0.52346565335028605</v>
      </c>
      <c r="IM676">
        <v>-0.34668408497964298</v>
      </c>
      <c r="IN676">
        <v>-0.474081395259418</v>
      </c>
      <c r="IO676">
        <v>-1.54973111657455</v>
      </c>
      <c r="IP676">
        <v>0.59039772477262897</v>
      </c>
      <c r="IQ676">
        <v>4.6987935638753697E-2</v>
      </c>
      <c r="IR676">
        <v>0.78379801343544397</v>
      </c>
      <c r="IS676">
        <v>-0.89550025450080295</v>
      </c>
      <c r="IT676">
        <v>-0.57641164239612397</v>
      </c>
      <c r="IU676">
        <v>-1.23711660007757</v>
      </c>
      <c r="IV676">
        <v>3.8687830419803497E-2</v>
      </c>
      <c r="IW676">
        <v>0.58313717672717802</v>
      </c>
      <c r="IX676">
        <v>-2.2739149244444001</v>
      </c>
      <c r="IY676">
        <v>0.58401708247401996</v>
      </c>
      <c r="IZ676">
        <v>0.204035545903025</v>
      </c>
      <c r="JA676">
        <v>-0.82300313097221101</v>
      </c>
      <c r="JB676">
        <v>-0.61784711979271401</v>
      </c>
      <c r="JC676">
        <v>0.151392123370897</v>
      </c>
      <c r="JD676">
        <v>0.57445778875262499</v>
      </c>
      <c r="JE676">
        <v>-0.70474268559337405</v>
      </c>
      <c r="JF676">
        <v>-0.64590318770569899</v>
      </c>
      <c r="JG676">
        <v>-7.2000851196207805E-2</v>
      </c>
      <c r="JH676">
        <v>-0.27443960798336797</v>
      </c>
      <c r="JI676">
        <v>-2.2083677376031101</v>
      </c>
      <c r="JJ676">
        <v>-0.96220954919772295</v>
      </c>
      <c r="JK676">
        <v>-0.65115612724184802</v>
      </c>
      <c r="JL676">
        <v>0.76894550111319404</v>
      </c>
      <c r="JM676">
        <v>1.09921843741176</v>
      </c>
    </row>
    <row r="677" spans="1:273" x14ac:dyDescent="0.25">
      <c r="A677" s="35">
        <v>44428</v>
      </c>
      <c r="B677" s="31" t="s">
        <v>1795</v>
      </c>
      <c r="C677" t="s">
        <v>1730</v>
      </c>
      <c r="D677" t="s">
        <v>1899</v>
      </c>
      <c r="E677" s="27">
        <v>42.715947</v>
      </c>
      <c r="F677" s="8">
        <v>6938.75</v>
      </c>
      <c r="G677" s="16" t="str">
        <f>VLOOKUP(C677,dFundos!$A$1:$B$28,2,FALSE)</f>
        <v>08935364000175</v>
      </c>
      <c r="H677" s="13"/>
      <c r="I677">
        <f>_xll.ECONOMATICA(G677,"VOLATILITY","1Y",A677)</f>
        <v>0.19712665084057299</v>
      </c>
      <c r="J677">
        <f>_xll.ECONOMATICA(G677,"NAV","1D",A677)</f>
        <v>162.43933299998801</v>
      </c>
      <c r="K677">
        <f>_xll.ECONOMATICA(G677,"NAV","1D",A677+1)</f>
        <v>162.43933299998801</v>
      </c>
      <c r="L677" s="6"/>
      <c r="M677">
        <v>6.1779217503499196E-3</v>
      </c>
      <c r="N677">
        <v>5.6755363402771798E-3</v>
      </c>
      <c r="O677">
        <v>5.8318455558037403E-3</v>
      </c>
      <c r="P677">
        <v>6.0428512369981001E-3</v>
      </c>
      <c r="Q677">
        <v>6.0311647757771399E-3</v>
      </c>
      <c r="R677">
        <v>6.0194803154445297E-3</v>
      </c>
      <c r="S677">
        <v>5.8468018323765102E-3</v>
      </c>
      <c r="T677">
        <v>5.8835623349295903E-3</v>
      </c>
      <c r="U677">
        <v>6.0448221120168498E-3</v>
      </c>
      <c r="V677">
        <v>5.9539128415053702E-3</v>
      </c>
      <c r="W677">
        <v>6.12897711107507E-3</v>
      </c>
      <c r="Y677">
        <v>6.0820773796876901E-3</v>
      </c>
      <c r="Z677">
        <v>6.11879895586753E-3</v>
      </c>
      <c r="AA677">
        <v>5.9518382840906296E-3</v>
      </c>
      <c r="AB677">
        <v>3.8739963201805902E-3</v>
      </c>
      <c r="AC677">
        <v>-4.9342352212988804E-4</v>
      </c>
      <c r="AD677">
        <v>-1.861190321506E-3</v>
      </c>
      <c r="AE677">
        <v>-7.7107885772420602E-3</v>
      </c>
      <c r="AF677">
        <v>-3.4800862522388299E-3</v>
      </c>
      <c r="AG677">
        <v>2.0418556232471002E-3</v>
      </c>
      <c r="AH677">
        <v>-2.1587405171885599E-3</v>
      </c>
      <c r="AI677">
        <v>2.6918831281363999E-3</v>
      </c>
      <c r="AJ677">
        <v>2.2498810722027E-3</v>
      </c>
      <c r="AK677">
        <v>3.3882606658153198E-4</v>
      </c>
      <c r="AL677">
        <v>7.7948589023435499E-4</v>
      </c>
      <c r="AM677">
        <v>-9.6869234766927496E-3</v>
      </c>
      <c r="AN677">
        <v>-1.03045908872446E-2</v>
      </c>
      <c r="AO677">
        <v>-7.10223002897692E-3</v>
      </c>
      <c r="AP677">
        <v>-1.95356639778765E-2</v>
      </c>
      <c r="AQ677">
        <v>-4.0210993211076101E-2</v>
      </c>
      <c r="AR677">
        <v>-6.9233286831149599E-2</v>
      </c>
      <c r="AS677">
        <v>-6.0063983255531597E-2</v>
      </c>
      <c r="AT677">
        <v>4.4576909203897204E-3</v>
      </c>
      <c r="AU677">
        <v>8.9225439296569693E-3</v>
      </c>
      <c r="AV677">
        <v>4.67327252408722E-2</v>
      </c>
      <c r="AX677">
        <v>0.12025323230773199</v>
      </c>
      <c r="AY677">
        <v>5.7612933051132097E-2</v>
      </c>
      <c r="AZ677">
        <v>1.4255103815230499E-2</v>
      </c>
      <c r="BA677">
        <v>7.7737746323691698E-3</v>
      </c>
      <c r="BB677">
        <v>-8.8966387920663692E-3</v>
      </c>
      <c r="BC677">
        <v>1.62779177117045E-2</v>
      </c>
      <c r="BD677">
        <v>6.6554939621710201E-3</v>
      </c>
      <c r="BE677">
        <v>5.9181129472563E-4</v>
      </c>
      <c r="BF677">
        <v>1.18110292532947E-3</v>
      </c>
      <c r="BG677">
        <v>4.1834418880171099E-3</v>
      </c>
      <c r="BH677">
        <v>6.1960596212884403E-3</v>
      </c>
      <c r="BI677">
        <v>9.2416892584879003E-3</v>
      </c>
      <c r="BJ677">
        <v>5.9024014262831796E-3</v>
      </c>
      <c r="BK677">
        <v>4.2652805859688704E-3</v>
      </c>
      <c r="BM677">
        <v>5.5011043514241499E-3</v>
      </c>
      <c r="BN677">
        <v>6.3944700741558301E-3</v>
      </c>
      <c r="BO677">
        <v>7.8610153650515695E-3</v>
      </c>
      <c r="BP677">
        <v>4.8589035941404299E-3</v>
      </c>
      <c r="BQ677">
        <v>5.4231470130616799E-3</v>
      </c>
      <c r="BR677">
        <v>4.3008616557926897E-3</v>
      </c>
      <c r="BS677">
        <v>5.1802750022034204E-3</v>
      </c>
      <c r="BT677">
        <v>-3.0134578992146999E-4</v>
      </c>
      <c r="BU677">
        <v>6.2780545704299595E-4</v>
      </c>
      <c r="BV677">
        <v>2.3548831450170798E-3</v>
      </c>
      <c r="BW677">
        <v>4.5087637772667196E-3</v>
      </c>
      <c r="BX677">
        <v>5.8996731240768003E-3</v>
      </c>
      <c r="BY677">
        <v>4.3287662265356604E-3</v>
      </c>
      <c r="BZ677">
        <v>6.36481872788863E-3</v>
      </c>
      <c r="CA677">
        <v>6.4240406572935197E-3</v>
      </c>
      <c r="CB677">
        <v>7.7510314440587501E-3</v>
      </c>
      <c r="CC677">
        <v>7.1109416239778503E-3</v>
      </c>
      <c r="CD677">
        <v>6.1748030930175403E-3</v>
      </c>
      <c r="CE677">
        <v>7.2367483880952897E-3</v>
      </c>
      <c r="CF677">
        <v>6.3320889239548697E-3</v>
      </c>
      <c r="CG677">
        <v>7.9353141700266895E-3</v>
      </c>
      <c r="CH677">
        <v>6.2370834712055503E-3</v>
      </c>
      <c r="CI677">
        <v>7.2980992626980896E-3</v>
      </c>
      <c r="CJ677">
        <v>7.6356609497452198E-3</v>
      </c>
      <c r="CK677">
        <v>7.9022713180165703E-3</v>
      </c>
      <c r="CL677">
        <v>1.1404988254071199E-2</v>
      </c>
      <c r="CM677">
        <v>9.4628347142133896E-3</v>
      </c>
      <c r="CN677">
        <v>6.3587491240468799E-3</v>
      </c>
      <c r="CO677">
        <v>1.06607769339462E-2</v>
      </c>
      <c r="CP677">
        <v>8.2403290434740501E-3</v>
      </c>
      <c r="CQ677">
        <v>1.04199227280333E-2</v>
      </c>
      <c r="CR677">
        <v>1.2282970237720301E-2</v>
      </c>
      <c r="CS677">
        <v>5.3297382692107896E-3</v>
      </c>
      <c r="CT677">
        <v>9.3196509624249302E-3</v>
      </c>
      <c r="CU677">
        <v>9.5180546850315295E-3</v>
      </c>
      <c r="CV677">
        <v>1.0194483365921801E-2</v>
      </c>
      <c r="CW677">
        <v>1.46041295010946E-2</v>
      </c>
      <c r="CX677">
        <v>1.07989630123484E-2</v>
      </c>
      <c r="CZ677">
        <v>6.27736662863754E-3</v>
      </c>
      <c r="DA677">
        <v>1.09073513158364E-2</v>
      </c>
      <c r="DB677">
        <v>1.02072655863594E-2</v>
      </c>
      <c r="DC677">
        <v>8.2750628280337003E-3</v>
      </c>
      <c r="DE677">
        <v>6.3321063862531403E-3</v>
      </c>
      <c r="DF677">
        <v>8.3915601862827299E-3</v>
      </c>
      <c r="DG677">
        <v>9.2065902208560094E-3</v>
      </c>
      <c r="DH677">
        <v>9.1919710030197201E-3</v>
      </c>
      <c r="DI677">
        <v>8.1333078924217296E-3</v>
      </c>
      <c r="DJ677">
        <v>9.1891268311883306E-3</v>
      </c>
      <c r="DK677">
        <v>7.52923497202573E-3</v>
      </c>
      <c r="DL677">
        <v>6.1475884649553302E-3</v>
      </c>
      <c r="DM677">
        <v>5.9563615650404201E-3</v>
      </c>
      <c r="DN677">
        <v>6.9064401031937502E-3</v>
      </c>
      <c r="DO677">
        <v>6.82775644236244E-3</v>
      </c>
      <c r="DP677">
        <v>6.47507149551529E-3</v>
      </c>
      <c r="DQ677">
        <v>7.8734272392466699E-3</v>
      </c>
      <c r="DR677">
        <v>2.3731016335659699E-2</v>
      </c>
      <c r="DS677">
        <v>5.5157863243948703E-3</v>
      </c>
      <c r="DT677">
        <v>4.54058008472202E-3</v>
      </c>
      <c r="DU677">
        <v>6.2699806221644403E-3</v>
      </c>
      <c r="DV677">
        <v>6.8779756475123603E-3</v>
      </c>
      <c r="DW677">
        <v>5.93903605476953E-3</v>
      </c>
      <c r="DX677">
        <v>5.7354965974809602E-3</v>
      </c>
      <c r="DY677">
        <v>4.7861831262707702E-3</v>
      </c>
      <c r="DZ677">
        <v>1.84536784217926E-3</v>
      </c>
      <c r="EA677">
        <v>5.7210349041270101E-3</v>
      </c>
      <c r="EB677">
        <v>2.3227874407894E-3</v>
      </c>
      <c r="EC677">
        <v>3.7041219911770899E-3</v>
      </c>
      <c r="ED677">
        <v>5.3409636166179596E-3</v>
      </c>
      <c r="EE677">
        <v>4.90692418679828E-3</v>
      </c>
      <c r="EF677">
        <v>3.0492557925754201E-3</v>
      </c>
      <c r="EG677">
        <v>3.1472811315325102E-3</v>
      </c>
      <c r="EH677">
        <v>4.2052000935655096E-3</v>
      </c>
      <c r="EK677">
        <v>2.8089731131331099E-3</v>
      </c>
      <c r="EL677">
        <v>4.3548794565140296E-3</v>
      </c>
      <c r="EM677">
        <v>4.0841230656951701E-3</v>
      </c>
      <c r="EN677">
        <v>3.0692155633005301E-3</v>
      </c>
      <c r="EO677">
        <v>3.8001620850991501E-3</v>
      </c>
      <c r="EP677">
        <v>-1.18336620289483E-3</v>
      </c>
      <c r="EQ677">
        <v>2.2942831492400702E-3</v>
      </c>
      <c r="ER677">
        <v>4.5309803681448102E-3</v>
      </c>
      <c r="ES677">
        <v>6.4250536524923501E-3</v>
      </c>
      <c r="ET677">
        <v>9.2596295871771907E-3</v>
      </c>
      <c r="EU677">
        <v>8.8945927927852608E-3</v>
      </c>
      <c r="EV677">
        <v>9.9824945209547895E-3</v>
      </c>
      <c r="EW677">
        <v>6.6695294663077203E-3</v>
      </c>
      <c r="EX677">
        <v>7.4241106631234297E-3</v>
      </c>
      <c r="EY677">
        <v>6.8740362621611002E-3</v>
      </c>
      <c r="EZ677">
        <v>6.12364110565977E-3</v>
      </c>
      <c r="FA677">
        <v>5.2291579777374898E-3</v>
      </c>
      <c r="FB677">
        <v>3.10736213577911E-3</v>
      </c>
      <c r="FC677">
        <v>3.7746691305073901E-3</v>
      </c>
      <c r="FD677">
        <v>2.52904537774157E-3</v>
      </c>
      <c r="FE677">
        <v>1.4795570677961199E-3</v>
      </c>
      <c r="FF677">
        <v>4.5422353650792502E-3</v>
      </c>
      <c r="FG677">
        <v>6.5496109527885E-3</v>
      </c>
      <c r="FH677">
        <v>1.3634558126796001E-2</v>
      </c>
      <c r="FI677">
        <v>1.1894519047927999E-2</v>
      </c>
      <c r="FJ677">
        <v>1.08253587313811E-2</v>
      </c>
      <c r="FK677">
        <v>8.0842892202781496E-3</v>
      </c>
      <c r="FL677">
        <v>7.6007139796274697E-3</v>
      </c>
      <c r="FM677">
        <v>9.4424613052979094E-3</v>
      </c>
      <c r="FN677">
        <v>6.6880123995360901E-3</v>
      </c>
      <c r="FO677">
        <v>8.5108795246924308E-3</v>
      </c>
      <c r="FP677">
        <v>1.05503720988054E-2</v>
      </c>
      <c r="FR677">
        <v>6.9532183260889698E-3</v>
      </c>
      <c r="FS677">
        <v>7.7671822509728398E-3</v>
      </c>
      <c r="FT677">
        <v>5.7056762670981698E-3</v>
      </c>
      <c r="FU677">
        <v>2.3307760784518901E-3</v>
      </c>
      <c r="FV677">
        <v>5.96397894696565E-3</v>
      </c>
      <c r="FW677">
        <v>7.6975318734184804E-3</v>
      </c>
      <c r="FX677">
        <v>1.8615795852383601E-3</v>
      </c>
      <c r="FY677">
        <v>4.6706947614438797E-3</v>
      </c>
      <c r="FZ677">
        <v>3.5009874409297499E-3</v>
      </c>
      <c r="GA677">
        <v>6.4232388467644298E-3</v>
      </c>
      <c r="GB677">
        <v>4.8757130571175401E-3</v>
      </c>
      <c r="GC677">
        <v>8.7754817286622693E-3</v>
      </c>
      <c r="GE677">
        <v>7.2010099756880698E-3</v>
      </c>
      <c r="GF677">
        <v>6.3884574046824101E-3</v>
      </c>
      <c r="GG677">
        <v>1.8782149709295501E-3</v>
      </c>
      <c r="GH677">
        <v>6.5281385104754E-3</v>
      </c>
      <c r="GI677">
        <v>4.9680651500239002E-3</v>
      </c>
      <c r="GJ677">
        <v>5.6868530009524E-3</v>
      </c>
      <c r="GK677">
        <v>7.39927963877562E-3</v>
      </c>
      <c r="GL677">
        <v>7.2716404247330502E-3</v>
      </c>
      <c r="GM677">
        <v>5.9423522543511397E-3</v>
      </c>
      <c r="GN677">
        <v>7.9141522292047704E-3</v>
      </c>
      <c r="GO677">
        <v>6.0847884014947297E-3</v>
      </c>
      <c r="GP677">
        <v>1.14114758616779E-2</v>
      </c>
      <c r="GQ677">
        <v>1.25709948406438E-2</v>
      </c>
      <c r="GR677">
        <v>1.35376818434452E-2</v>
      </c>
      <c r="GS677">
        <v>1.7004951587296101E-2</v>
      </c>
      <c r="GT677">
        <v>1.44647927299957E-2</v>
      </c>
      <c r="GU677">
        <v>1.40967296829331E-2</v>
      </c>
      <c r="GV677">
        <v>1.5062437705637401E-2</v>
      </c>
      <c r="GW677">
        <v>1.3693778237211501E-2</v>
      </c>
      <c r="GX677">
        <v>1.65082994499244E-2</v>
      </c>
      <c r="GY677">
        <v>1.62779117090395E-2</v>
      </c>
      <c r="GZ677">
        <v>1.3242114073364101E-2</v>
      </c>
      <c r="HA677">
        <v>1.4958523388486401E-2</v>
      </c>
      <c r="HB677">
        <v>1.3556096746469799E-2</v>
      </c>
      <c r="HC677">
        <v>1.2652838449866999E-2</v>
      </c>
      <c r="HD677">
        <v>1.12333891593153E-2</v>
      </c>
      <c r="HE677">
        <v>9.2817945187562093E-3</v>
      </c>
      <c r="HF677">
        <v>1.17108545964584E-2</v>
      </c>
      <c r="HG677">
        <v>1.3539478641178E-2</v>
      </c>
      <c r="HH677">
        <v>1.28722263980308E-2</v>
      </c>
      <c r="HJ677">
        <v>1.5369763605121999E-2</v>
      </c>
      <c r="HK677">
        <v>1.5146279110922501E-2</v>
      </c>
      <c r="HL677">
        <v>1.3140520422894E-2</v>
      </c>
      <c r="HM677">
        <v>1.2501072524173699E-2</v>
      </c>
      <c r="HN677">
        <v>1.26398283100571E-2</v>
      </c>
      <c r="HO677">
        <v>1.15785265734303E-2</v>
      </c>
      <c r="HP677">
        <v>1.20371452794643E-2</v>
      </c>
      <c r="HQ677">
        <v>1.23516085295705E-2</v>
      </c>
      <c r="HR677">
        <v>1.1795908903877699E-2</v>
      </c>
      <c r="HS677">
        <v>1.18385733003379E-2</v>
      </c>
      <c r="HT677">
        <v>1.7386291983711999E-2</v>
      </c>
      <c r="HU677">
        <v>1.5577514022879799E-2</v>
      </c>
      <c r="HV677">
        <v>1.6190350834222E-2</v>
      </c>
      <c r="HW677">
        <v>1.5965105194482E-2</v>
      </c>
      <c r="HX677">
        <v>1.5951396380842201E-2</v>
      </c>
      <c r="HY677">
        <v>1.4671803364763E-2</v>
      </c>
      <c r="HZ677">
        <v>1.4344857299875001E-2</v>
      </c>
      <c r="IA677">
        <v>1.5145991710596701E-2</v>
      </c>
      <c r="IB677">
        <v>1.48809649545001E-2</v>
      </c>
      <c r="IC677">
        <v>1.59865257955971E-2</v>
      </c>
      <c r="ID677">
        <v>1.5213359802146401E-2</v>
      </c>
      <c r="IE677">
        <v>1.55015291966265E-2</v>
      </c>
      <c r="IF677">
        <v>1.45720770888147E-2</v>
      </c>
      <c r="IG677">
        <v>1.6012646483432001E-2</v>
      </c>
      <c r="IH677">
        <v>1.75094995938707E-2</v>
      </c>
      <c r="II677">
        <v>1.5712648382759702E-2</v>
      </c>
      <c r="IJ677">
        <v>1.5129673920455399E-2</v>
      </c>
      <c r="IK677">
        <v>1.6248619613179499E-2</v>
      </c>
      <c r="IL677">
        <v>1.6942616275628101E-2</v>
      </c>
      <c r="IM677">
        <v>1.67349970070063E-2</v>
      </c>
      <c r="IN677">
        <v>1.7136060523625901E-2</v>
      </c>
      <c r="IO677">
        <v>1.6712634169380201E-2</v>
      </c>
      <c r="IP677">
        <v>1.69627117429627E-2</v>
      </c>
      <c r="IQ677">
        <v>1.9204373529646501E-2</v>
      </c>
      <c r="IR677">
        <v>1.7656819363765001E-2</v>
      </c>
      <c r="IS677">
        <v>1.7643197315919699E-2</v>
      </c>
      <c r="IT677">
        <v>1.7947760898096E-2</v>
      </c>
      <c r="IU677">
        <v>1.75028761077556E-2</v>
      </c>
      <c r="IV677">
        <v>1.8245878709422E-2</v>
      </c>
      <c r="IW677">
        <v>1.4134379671304501E-2</v>
      </c>
      <c r="IX677">
        <v>1.80887082024128E-2</v>
      </c>
      <c r="IY677">
        <v>1.49650230014231E-2</v>
      </c>
      <c r="IZ677">
        <v>1.4935009858163499E-2</v>
      </c>
      <c r="JA677">
        <v>1.4971040218370001E-2</v>
      </c>
      <c r="JB677">
        <v>1.4890438433212701E-2</v>
      </c>
      <c r="JC677">
        <v>1.8861210446630101E-2</v>
      </c>
      <c r="JD677">
        <v>1.8385796101938499E-2</v>
      </c>
      <c r="JE677">
        <v>2.0166512331343301E-2</v>
      </c>
      <c r="JF677">
        <v>1.89311564099626E-2</v>
      </c>
      <c r="JG677">
        <v>1.9761017574637701E-2</v>
      </c>
      <c r="JH677">
        <v>1.95907041415921E-2</v>
      </c>
      <c r="JI677">
        <v>1.8787025692290599E-2</v>
      </c>
      <c r="JJ677">
        <v>2.0745142319356102E-2</v>
      </c>
      <c r="JK677">
        <v>1.9831056488328599E-2</v>
      </c>
      <c r="JL677">
        <v>1.93073516129516E-2</v>
      </c>
      <c r="JM677">
        <v>1.81140419954318E-2</v>
      </c>
    </row>
    <row r="678" spans="1:273" x14ac:dyDescent="0.25">
      <c r="A678" s="35">
        <v>44431</v>
      </c>
      <c r="B678" s="31" t="s">
        <v>1803</v>
      </c>
      <c r="C678" t="s">
        <v>1735</v>
      </c>
      <c r="D678" t="s">
        <v>1900</v>
      </c>
      <c r="E678" s="27">
        <v>0</v>
      </c>
      <c r="F678" s="8">
        <v>-14763.51</v>
      </c>
      <c r="G678" s="16">
        <f>VLOOKUP(C678,dFundos!$A$1:$B$28,2,FALSE)</f>
        <v>18770648000102</v>
      </c>
      <c r="H678" s="13"/>
      <c r="I678">
        <f>_xll.ECONOMATICA(G678,"VOLATILITY","1Y",A678)</f>
        <v>19.157131739600999</v>
      </c>
      <c r="J678">
        <f>_xll.ECONOMATICA(G678,"NAV","1D",A678)</f>
        <v>536.57314199954305</v>
      </c>
      <c r="K678">
        <f>_xll.ECONOMATICA(G678,"NAV","1D",A678+1)</f>
        <v>526.31606400013004</v>
      </c>
      <c r="L678" s="6"/>
      <c r="M678">
        <v>0.84784290556854103</v>
      </c>
      <c r="N678">
        <v>-0.69108940842852495</v>
      </c>
      <c r="O678">
        <v>3.59545211049408</v>
      </c>
      <c r="P678">
        <v>-0.64837475247259102</v>
      </c>
      <c r="Q678">
        <v>-2.19548636159743</v>
      </c>
      <c r="R678">
        <v>0.62723219325562196</v>
      </c>
      <c r="S678">
        <v>-0.59260151710986997</v>
      </c>
      <c r="T678">
        <v>1.04297376419709</v>
      </c>
      <c r="U678">
        <v>-5.06140416746348</v>
      </c>
      <c r="V678">
        <v>-0.60955976114200905</v>
      </c>
      <c r="X678">
        <v>-1.91779611759557</v>
      </c>
      <c r="Y678">
        <v>0.84238273466326097</v>
      </c>
      <c r="Z678">
        <v>-1.5118993355827099</v>
      </c>
      <c r="AA678">
        <v>0.35488526355038602</v>
      </c>
      <c r="AB678">
        <v>-6.8432160787779098E-2</v>
      </c>
      <c r="AC678">
        <v>0.55751026338839405</v>
      </c>
      <c r="AD678">
        <v>-1.5533603886979099</v>
      </c>
      <c r="AE678">
        <v>-0.89595175277281702</v>
      </c>
      <c r="AF678">
        <v>0.98145273623231299</v>
      </c>
      <c r="AG678">
        <v>-6.1505195662903099E-2</v>
      </c>
      <c r="AH678">
        <v>2.3933558451972199</v>
      </c>
      <c r="AI678">
        <v>-0.61703660740022304</v>
      </c>
      <c r="AJ678">
        <v>-0.69287627047742695</v>
      </c>
      <c r="AK678">
        <v>2.1463312712512601</v>
      </c>
      <c r="AL678">
        <v>3.0534689863998201</v>
      </c>
      <c r="AM678">
        <v>-0.31962290586307102</v>
      </c>
      <c r="AN678">
        <v>0.55005783924570995</v>
      </c>
      <c r="AO678">
        <v>1.1084685042078499</v>
      </c>
      <c r="AP678">
        <v>-1.16644194076798</v>
      </c>
      <c r="AQ678">
        <v>5.2461545419646399E-2</v>
      </c>
      <c r="AR678">
        <v>-1.0728040112553601</v>
      </c>
      <c r="AS678">
        <v>2.07387589362042</v>
      </c>
      <c r="AT678">
        <v>0.44773883764719402</v>
      </c>
      <c r="AU678">
        <v>3.5476743141771301E-2</v>
      </c>
      <c r="AW678">
        <v>2.1816115231558801</v>
      </c>
      <c r="AX678">
        <v>-0.63424230474993204</v>
      </c>
      <c r="AY678">
        <v>-0.19607222639024299</v>
      </c>
      <c r="AZ678">
        <v>0.45357436247286398</v>
      </c>
      <c r="BA678">
        <v>-2.27108276803847</v>
      </c>
      <c r="BB678">
        <v>0.31967998293111999</v>
      </c>
      <c r="BC678">
        <v>0.32771679434517897</v>
      </c>
      <c r="BD678">
        <v>0.24630727293697399</v>
      </c>
      <c r="BE678">
        <v>0.78797241694701403</v>
      </c>
      <c r="BF678">
        <v>-1.8534150588493501</v>
      </c>
      <c r="BG678">
        <v>0.74960413239750801</v>
      </c>
      <c r="BH678">
        <v>-2.7991814798951999</v>
      </c>
      <c r="BI678">
        <v>1.4982879138187899</v>
      </c>
      <c r="BJ678">
        <v>-1.3686818167116099</v>
      </c>
      <c r="BL678">
        <v>2.9077430841425702</v>
      </c>
      <c r="BM678">
        <v>0.91647057834052204</v>
      </c>
      <c r="BN678">
        <v>0.39143257472460402</v>
      </c>
      <c r="BO678">
        <v>-2.9096214820128798</v>
      </c>
      <c r="BP678">
        <v>2.6597200667310998</v>
      </c>
      <c r="BQ678">
        <v>-2.1112909348630602</v>
      </c>
      <c r="BR678">
        <v>1.1316004060063301</v>
      </c>
      <c r="BS678">
        <v>-0.14470338337559999</v>
      </c>
      <c r="BT678">
        <v>1.68680509996193</v>
      </c>
      <c r="BU678">
        <v>-4.0295432063430801E-2</v>
      </c>
      <c r="BV678">
        <v>-1.3733232357481</v>
      </c>
      <c r="BW678">
        <v>-1.34775139094927</v>
      </c>
      <c r="BX678">
        <v>-0.33967133085752699</v>
      </c>
      <c r="BY678">
        <v>0.70738225294917401</v>
      </c>
      <c r="BZ678">
        <v>1.3784823031528499</v>
      </c>
      <c r="CA678">
        <v>0.68979289007984301</v>
      </c>
      <c r="CB678">
        <v>-1.15033062957082</v>
      </c>
      <c r="CC678">
        <v>-0.114203045177419</v>
      </c>
      <c r="CD678">
        <v>0.54439105224446405</v>
      </c>
      <c r="CE678">
        <v>-6.53080550364393E-2</v>
      </c>
      <c r="CF678">
        <v>-0.92776442734248099</v>
      </c>
      <c r="CG678">
        <v>0.393566421371361</v>
      </c>
      <c r="CH678">
        <v>-1.8588448685477501</v>
      </c>
      <c r="CI678">
        <v>0.308510374088655</v>
      </c>
      <c r="CJ678">
        <v>-0.921240870047768</v>
      </c>
      <c r="CK678">
        <v>0.92099220037198404</v>
      </c>
      <c r="CL678">
        <v>0.26804822791746102</v>
      </c>
      <c r="CM678">
        <v>-2.55715882994991</v>
      </c>
      <c r="CN678">
        <v>0.36149002098682098</v>
      </c>
      <c r="CO678">
        <v>0.892358096643875</v>
      </c>
      <c r="CP678">
        <v>0.26218230614176702</v>
      </c>
      <c r="CQ678">
        <v>0.87026260425773205</v>
      </c>
      <c r="CR678">
        <v>-0.26861410988203699</v>
      </c>
      <c r="CS678">
        <v>-0.507684243530093</v>
      </c>
      <c r="CT678">
        <v>0.94481983105652001</v>
      </c>
      <c r="CU678">
        <v>0.43143408056494098</v>
      </c>
      <c r="CV678">
        <v>1.0903779357249701</v>
      </c>
      <c r="CW678">
        <v>-9.7956521130981907E-3</v>
      </c>
      <c r="CY678">
        <v>2.1709019960326299</v>
      </c>
      <c r="CZ678">
        <v>-1.2563548665639199</v>
      </c>
      <c r="DA678">
        <v>-0.15835510512261</v>
      </c>
      <c r="DB678">
        <v>-7.7354419772745998E-3</v>
      </c>
      <c r="DD678">
        <v>-0.18695743438001999</v>
      </c>
      <c r="DE678">
        <v>1.0206755650870001</v>
      </c>
      <c r="DF678">
        <v>0.44835044027422599</v>
      </c>
      <c r="DG678">
        <v>3.4264253868968799</v>
      </c>
      <c r="DH678">
        <v>0.62865794279787202</v>
      </c>
      <c r="DI678">
        <v>0.54925796848692698</v>
      </c>
      <c r="DJ678">
        <v>-2.0967678196029702</v>
      </c>
      <c r="DK678">
        <v>-0.474285678228625</v>
      </c>
      <c r="DL678">
        <v>-2.10221898078089</v>
      </c>
      <c r="DM678">
        <v>0.49116230111394499</v>
      </c>
      <c r="DN678">
        <v>-0.158413348526665</v>
      </c>
      <c r="DO678">
        <v>1.7521596650112801</v>
      </c>
      <c r="DP678">
        <v>1.11243603878393</v>
      </c>
      <c r="DQ678">
        <v>1.06100293505733</v>
      </c>
      <c r="DR678">
        <v>1.3589272464741999</v>
      </c>
      <c r="DS678">
        <v>-7.87995941209374E-3</v>
      </c>
      <c r="DT678">
        <v>-1.5184725829385599</v>
      </c>
      <c r="DU678">
        <v>-2.0895732494864201</v>
      </c>
      <c r="DV678">
        <v>2.6482069837584299</v>
      </c>
      <c r="DW678">
        <v>-1.92278463437106</v>
      </c>
      <c r="DX678">
        <v>1.26528070213681</v>
      </c>
      <c r="DY678">
        <v>0.17804239469114699</v>
      </c>
      <c r="DZ678">
        <v>0.49448118425061699</v>
      </c>
      <c r="EA678">
        <v>1.9311490530526501</v>
      </c>
      <c r="EB678">
        <v>-0.72970711516973097</v>
      </c>
      <c r="EC678">
        <v>0.58946945555362595</v>
      </c>
      <c r="ED678">
        <v>0.386478974178317</v>
      </c>
      <c r="EE678">
        <v>0.101303335577541</v>
      </c>
      <c r="EF678">
        <v>0.10574020470812701</v>
      </c>
      <c r="EG678">
        <v>9.7854410705622299E-2</v>
      </c>
      <c r="EJ678">
        <v>0.87643813130853199</v>
      </c>
      <c r="EK678">
        <v>0.120377730490873</v>
      </c>
      <c r="EL678">
        <v>-0.64281881759598003</v>
      </c>
      <c r="EM678">
        <v>7.5758914135803906E-2</v>
      </c>
      <c r="EN678">
        <v>-0.344937296085845</v>
      </c>
      <c r="EO678">
        <v>1.0379219751484901</v>
      </c>
      <c r="EP678">
        <v>-0.81687974616215797</v>
      </c>
      <c r="EQ678">
        <v>0.94184294484875897</v>
      </c>
      <c r="ER678">
        <v>2.0310126479671502</v>
      </c>
      <c r="ES678">
        <v>0.55294783542194603</v>
      </c>
      <c r="ET678">
        <v>6.3144381419988294E-2</v>
      </c>
      <c r="EU678">
        <v>-3.1983592873984898</v>
      </c>
      <c r="EV678">
        <v>2.21613250323571</v>
      </c>
      <c r="EW678">
        <v>1.38617086176964</v>
      </c>
      <c r="EX678">
        <v>1.67050675390783</v>
      </c>
      <c r="EY678">
        <v>-1.0530586418099099</v>
      </c>
      <c r="EZ678">
        <v>-1.6374905496377301</v>
      </c>
      <c r="FA678">
        <v>0.166866415020195</v>
      </c>
      <c r="FB678">
        <v>1.86007511638309</v>
      </c>
      <c r="FC678">
        <v>-4.6472306166833698E-2</v>
      </c>
      <c r="FD678">
        <v>-0.179481723625941</v>
      </c>
      <c r="FE678">
        <v>-1.93880096285284</v>
      </c>
      <c r="FF678">
        <v>-1.5102827601367601</v>
      </c>
      <c r="FG678">
        <v>0.99916643957840301</v>
      </c>
      <c r="FH678">
        <v>-1.06408900874158</v>
      </c>
      <c r="FI678">
        <v>1.1157624687257299</v>
      </c>
      <c r="FJ678">
        <v>1.5166358525675601</v>
      </c>
      <c r="FK678">
        <v>2.7834311073092999</v>
      </c>
      <c r="FL678">
        <v>0.42517489109741302</v>
      </c>
      <c r="FM678">
        <v>-0.86548408917224195</v>
      </c>
      <c r="FN678">
        <v>-1.1932218437323201</v>
      </c>
      <c r="FO678">
        <v>2.4675467249835501</v>
      </c>
      <c r="FQ678">
        <v>0.88585596895427399</v>
      </c>
      <c r="FR678">
        <v>-1.1493902253278101</v>
      </c>
      <c r="FS678">
        <v>0.93265301093197195</v>
      </c>
      <c r="FT678">
        <v>-0.39795215889171198</v>
      </c>
      <c r="FU678">
        <v>2.3794742386598999</v>
      </c>
      <c r="FV678">
        <v>0.91785832846653603</v>
      </c>
      <c r="FW678">
        <v>-0.45447031216099298</v>
      </c>
      <c r="FX678">
        <v>-0.54479714672197599</v>
      </c>
      <c r="FY678">
        <v>-0.21132452602614599</v>
      </c>
      <c r="FZ678">
        <v>-0.15267001772372199</v>
      </c>
      <c r="GA678">
        <v>-0.88361260377496398</v>
      </c>
      <c r="GB678">
        <v>-0.95532637615178795</v>
      </c>
      <c r="GD678">
        <v>-1.54011062995778</v>
      </c>
      <c r="GE678">
        <v>1.5203604074486099</v>
      </c>
      <c r="GF678">
        <v>-0.28241965037523198</v>
      </c>
      <c r="GG678">
        <v>3.1839278017287101E-2</v>
      </c>
      <c r="GH678">
        <v>-1.5221696125081501</v>
      </c>
      <c r="GI678">
        <v>0.485623298845894</v>
      </c>
      <c r="GJ678">
        <v>0.41464793011982698</v>
      </c>
      <c r="GK678">
        <v>-0.203826200686308</v>
      </c>
      <c r="GL678">
        <v>-0.26909052103292203</v>
      </c>
      <c r="GM678">
        <v>-1.2063640295309599</v>
      </c>
      <c r="GN678">
        <v>-0.28731794873237998</v>
      </c>
      <c r="GO678">
        <v>-0.15124859401112201</v>
      </c>
      <c r="GP678">
        <v>-1.20802817064032</v>
      </c>
      <c r="GQ678">
        <v>-0.83584431122290004</v>
      </c>
      <c r="GR678">
        <v>-1.41829643325764</v>
      </c>
      <c r="GS678">
        <v>1.54334192175156</v>
      </c>
      <c r="GT678">
        <v>1.11396698193857</v>
      </c>
      <c r="GU678">
        <v>-0.43913251292906402</v>
      </c>
      <c r="GV678">
        <v>-1.0389367343122999</v>
      </c>
      <c r="GW678">
        <v>0.93258226388570598</v>
      </c>
      <c r="GX678">
        <v>0.461448065289005</v>
      </c>
      <c r="GY678">
        <v>1.0514369872908</v>
      </c>
      <c r="GZ678">
        <v>0.80145174451899903</v>
      </c>
      <c r="HA678">
        <v>-0.13038615279583601</v>
      </c>
      <c r="HB678">
        <v>-9.1615577002812601E-2</v>
      </c>
      <c r="HC678">
        <v>-0.72978474636329305</v>
      </c>
      <c r="HD678">
        <v>-0.40831795895428502</v>
      </c>
      <c r="HE678">
        <v>2.9584724507003599E-2</v>
      </c>
      <c r="HF678">
        <v>-1.1105599824986701</v>
      </c>
      <c r="HG678">
        <v>-1.03175816602743</v>
      </c>
      <c r="HI678">
        <v>-0.199529008568788</v>
      </c>
      <c r="HJ678">
        <v>-0.17095051043725101</v>
      </c>
      <c r="HK678">
        <v>-7.0315286211553002E-2</v>
      </c>
      <c r="HL678">
        <v>0.20638807363866399</v>
      </c>
      <c r="HM678">
        <v>0.532240623033431</v>
      </c>
      <c r="HN678">
        <v>0.80423682848049804</v>
      </c>
      <c r="HO678">
        <v>-0.44837960076620198</v>
      </c>
      <c r="HP678">
        <v>-0.83218458212286395</v>
      </c>
      <c r="HQ678">
        <v>-0.19080796819252999</v>
      </c>
      <c r="HR678">
        <v>-0.46621697183582</v>
      </c>
      <c r="HS678">
        <v>-0.77173644403956099</v>
      </c>
      <c r="HT678">
        <v>0.64382927957922198</v>
      </c>
      <c r="HU678">
        <v>4.6620568718935801E-2</v>
      </c>
      <c r="HV678">
        <v>-0.34649701310627301</v>
      </c>
      <c r="HW678">
        <v>-0.25131340225925702</v>
      </c>
      <c r="HX678">
        <v>1.0691916248106299</v>
      </c>
      <c r="HY678">
        <v>-0.105553570938355</v>
      </c>
      <c r="HZ678">
        <v>9.6235627643181901E-2</v>
      </c>
      <c r="IA678">
        <v>0.97833804320544004</v>
      </c>
      <c r="IB678">
        <v>1.15166121959192</v>
      </c>
      <c r="IC678">
        <v>1.05267639410158</v>
      </c>
      <c r="ID678">
        <v>0.67511987381294603</v>
      </c>
      <c r="IE678">
        <v>1.61254879822081</v>
      </c>
      <c r="IF678">
        <v>0.71592477452213599</v>
      </c>
      <c r="IG678">
        <v>-0.53204190853648503</v>
      </c>
      <c r="IH678">
        <v>-4.9202930313185797E-3</v>
      </c>
      <c r="II678">
        <v>0.61408009041770095</v>
      </c>
      <c r="IJ678">
        <v>-0.515257080223819</v>
      </c>
      <c r="IK678">
        <v>-1.2166081328359699</v>
      </c>
      <c r="IL678">
        <v>0.38227743534662301</v>
      </c>
      <c r="IM678">
        <v>-1.3911069264395299</v>
      </c>
      <c r="IN678">
        <v>0.416424630566326</v>
      </c>
      <c r="IO678">
        <v>1.0625447195707201</v>
      </c>
      <c r="IP678">
        <v>0.82061347766284598</v>
      </c>
      <c r="IQ678">
        <v>0.32396803962910797</v>
      </c>
      <c r="IR678">
        <v>1.1475489447548199</v>
      </c>
      <c r="IS678">
        <v>-0.33665080827631799</v>
      </c>
      <c r="IT678">
        <v>-0.54576624088440395</v>
      </c>
      <c r="IU678">
        <v>-0.87407261098633204</v>
      </c>
      <c r="IV678">
        <v>-0.79399436544918001</v>
      </c>
      <c r="IW678">
        <v>1.3741701388426</v>
      </c>
      <c r="IX678">
        <v>-0.95650361954540097</v>
      </c>
      <c r="IY678">
        <v>1.4186449745466201</v>
      </c>
      <c r="IZ678">
        <v>-0.58073411910299899</v>
      </c>
      <c r="JA678">
        <v>1.2298593333980501</v>
      </c>
      <c r="JB678">
        <v>0.516296951900586</v>
      </c>
      <c r="JC678">
        <v>-0.24246402381322699</v>
      </c>
      <c r="JD678">
        <v>-0.49678178529575201</v>
      </c>
      <c r="JE678">
        <v>0.388848271177267</v>
      </c>
      <c r="JF678">
        <v>0.70225111649051497</v>
      </c>
      <c r="JG678">
        <v>0.10315626968804301</v>
      </c>
      <c r="JH678">
        <v>0.69221436315274298</v>
      </c>
      <c r="JI678">
        <v>-0.93615716768908896</v>
      </c>
      <c r="JJ678">
        <v>0.40755614136287499</v>
      </c>
      <c r="JK678">
        <v>1.2891325399323299</v>
      </c>
      <c r="JL678">
        <v>0.25482688015472399</v>
      </c>
      <c r="JM678">
        <v>0.84224838792579204</v>
      </c>
    </row>
    <row r="679" spans="1:273" x14ac:dyDescent="0.25">
      <c r="A679" s="35">
        <v>44431</v>
      </c>
      <c r="B679" s="31" t="s">
        <v>1861</v>
      </c>
      <c r="C679" t="s">
        <v>1740</v>
      </c>
      <c r="D679" t="s">
        <v>1899</v>
      </c>
      <c r="E679" s="27">
        <v>1.7909729999999999</v>
      </c>
      <c r="F679" s="8">
        <v>1000</v>
      </c>
      <c r="G679" s="16">
        <f>VLOOKUP(C679,dFundos!$A$1:$B$28,2,FALSE)</f>
        <v>19107923000175</v>
      </c>
      <c r="H679" s="13"/>
      <c r="I679">
        <f>_xll.ECONOMATICA(G679,"VOLATILITY","1Y",A679)</f>
        <v>19.364518212649301</v>
      </c>
      <c r="J679">
        <f>_xll.ECONOMATICA(G679,"NAV","1D",A679)</f>
        <v>571.07057600002702</v>
      </c>
      <c r="K679">
        <f>_xll.ECONOMATICA(G679,"NAV","1D",A679+1)</f>
        <v>558.35545499995396</v>
      </c>
      <c r="L679" s="6"/>
      <c r="M679">
        <v>0.84541263840947101</v>
      </c>
      <c r="N679">
        <v>-0.86883106978348201</v>
      </c>
      <c r="O679">
        <v>2.8145100424808298</v>
      </c>
      <c r="P679">
        <v>-0.75329907467676105</v>
      </c>
      <c r="Q679">
        <v>-2.3179202172286799</v>
      </c>
      <c r="R679">
        <v>0.89009187813644497</v>
      </c>
      <c r="S679">
        <v>-0.860067818302923</v>
      </c>
      <c r="T679">
        <v>1.2300424783461501</v>
      </c>
      <c r="U679">
        <v>-4.8269766183730098</v>
      </c>
      <c r="V679">
        <v>-0.84274541368358802</v>
      </c>
      <c r="X679">
        <v>-1.44764754104472</v>
      </c>
      <c r="Y679">
        <v>0.67665916994883402</v>
      </c>
      <c r="Z679">
        <v>-1.42773158395357</v>
      </c>
      <c r="AA679">
        <v>0.23624671412108</v>
      </c>
      <c r="AB679">
        <v>0.35268499359517602</v>
      </c>
      <c r="AC679">
        <v>0.74707272233354205</v>
      </c>
      <c r="AD679">
        <v>-1.3410648452918399</v>
      </c>
      <c r="AE679">
        <v>-0.72561630058771698</v>
      </c>
      <c r="AF679">
        <v>1.2089984131307601</v>
      </c>
      <c r="AG679">
        <v>-0.40797952296998102</v>
      </c>
      <c r="AH679">
        <v>1.97407161922456</v>
      </c>
      <c r="AI679">
        <v>-0.25270918949900101</v>
      </c>
      <c r="AJ679">
        <v>-0.88633236073292199</v>
      </c>
      <c r="AK679">
        <v>2.2096645572673901</v>
      </c>
      <c r="AL679">
        <v>3.1661394586990399</v>
      </c>
      <c r="AM679">
        <v>-0.27466141182230802</v>
      </c>
      <c r="AN679">
        <v>0.37231885016808502</v>
      </c>
      <c r="AO679">
        <v>0.72441229112882899</v>
      </c>
      <c r="AP679">
        <v>-0.71377335361830796</v>
      </c>
      <c r="AQ679">
        <v>-5.4858708972460597E-2</v>
      </c>
      <c r="AR679">
        <v>-0.57493861131661095</v>
      </c>
      <c r="AS679">
        <v>1.86721115260298</v>
      </c>
      <c r="AT679">
        <v>0.597911195109191</v>
      </c>
      <c r="AU679">
        <v>-5.2364820112416097E-2</v>
      </c>
      <c r="AW679">
        <v>1.76631032682053</v>
      </c>
      <c r="AX679">
        <v>-0.37038006512375399</v>
      </c>
      <c r="AY679">
        <v>-7.9948935035645305E-2</v>
      </c>
      <c r="AZ679">
        <v>0.34538675772637401</v>
      </c>
      <c r="BA679">
        <v>-1.9561849851925199</v>
      </c>
      <c r="BB679">
        <v>0.121086089529854</v>
      </c>
      <c r="BC679">
        <v>0.436118840843847</v>
      </c>
      <c r="BD679">
        <v>0.28269743288547</v>
      </c>
      <c r="BE679">
        <v>0.48983983160724198</v>
      </c>
      <c r="BF679">
        <v>-1.6372844787838401</v>
      </c>
      <c r="BG679">
        <v>0.56001337325142198</v>
      </c>
      <c r="BH679">
        <v>-2.50820350556751</v>
      </c>
      <c r="BI679">
        <v>1.57923450497037</v>
      </c>
      <c r="BJ679">
        <v>-1.38554461427702</v>
      </c>
      <c r="BL679">
        <v>3.02672115867608</v>
      </c>
      <c r="BM679">
        <v>0.53698101692134503</v>
      </c>
      <c r="BN679">
        <v>0.31953035031619897</v>
      </c>
      <c r="BO679">
        <v>-2.7118749441797299</v>
      </c>
      <c r="BP679">
        <v>1.16753260626865</v>
      </c>
      <c r="BQ679">
        <v>-0.737310937438451</v>
      </c>
      <c r="BR679">
        <v>1.3411778689260201</v>
      </c>
      <c r="BS679">
        <v>-0.207236766527785</v>
      </c>
      <c r="BT679">
        <v>1.8172669768318901</v>
      </c>
      <c r="BU679">
        <v>0.35514290884748301</v>
      </c>
      <c r="BV679">
        <v>-1.7419178398085899</v>
      </c>
      <c r="BW679">
        <v>-2.0136928610554601</v>
      </c>
      <c r="BX679">
        <v>0.31205666582536701</v>
      </c>
      <c r="BY679">
        <v>0.58515530927252302</v>
      </c>
      <c r="BZ679">
        <v>1.76137224771082</v>
      </c>
      <c r="CA679">
        <v>0.40265410589199702</v>
      </c>
      <c r="CB679">
        <v>-1.28982609303421</v>
      </c>
      <c r="CC679">
        <v>-0.34374013075648702</v>
      </c>
      <c r="CD679">
        <v>0.77099067348172001</v>
      </c>
      <c r="CE679">
        <v>9.6987596225517295E-2</v>
      </c>
      <c r="CF679">
        <v>-1.4053316112949701</v>
      </c>
      <c r="CG679">
        <v>0.53907219516986504</v>
      </c>
      <c r="CH679">
        <v>-2.1461034712956502</v>
      </c>
      <c r="CI679">
        <v>0.71785766976972798</v>
      </c>
      <c r="CJ679">
        <v>-1.0346336991460701</v>
      </c>
      <c r="CK679">
        <v>0.94031559110590002</v>
      </c>
      <c r="CL679">
        <v>0.54770131137047395</v>
      </c>
      <c r="CM679">
        <v>-2.75151457954053</v>
      </c>
      <c r="CN679">
        <v>0.13665809146914401</v>
      </c>
      <c r="CO679">
        <v>0.63545086904923698</v>
      </c>
      <c r="CP679">
        <v>0.66669932639342699</v>
      </c>
      <c r="CQ679">
        <v>0.74340388928249002</v>
      </c>
      <c r="CR679">
        <v>-0.17756990382622501</v>
      </c>
      <c r="CS679">
        <v>-3.7619581416947802E-2</v>
      </c>
      <c r="CT679">
        <v>3.09187680613832E-2</v>
      </c>
      <c r="CU679">
        <v>0.62051662062003698</v>
      </c>
      <c r="CV679">
        <v>0.87541787524969505</v>
      </c>
      <c r="CW679">
        <v>-4.33296609116951E-3</v>
      </c>
      <c r="CY679">
        <v>2.4460187029035301</v>
      </c>
      <c r="CZ679">
        <v>-1.48509885775638</v>
      </c>
      <c r="DA679">
        <v>-0.203779760431644</v>
      </c>
      <c r="DB679">
        <v>-3.3965724469453601E-3</v>
      </c>
      <c r="DD679">
        <v>0.48311300361092402</v>
      </c>
      <c r="DE679">
        <v>1.03590516064287</v>
      </c>
      <c r="DF679">
        <v>0.46167863019945798</v>
      </c>
      <c r="DG679">
        <v>4.0727902563958196</v>
      </c>
      <c r="DH679">
        <v>1.20133948839793</v>
      </c>
      <c r="DI679">
        <v>0.30773455582675502</v>
      </c>
      <c r="DJ679">
        <v>-2.1712093134738102</v>
      </c>
      <c r="DK679">
        <v>-0.764682261979033</v>
      </c>
      <c r="DL679">
        <v>-2.34167549915583</v>
      </c>
      <c r="DM679">
        <v>0.97642160744726403</v>
      </c>
      <c r="DN679">
        <v>0.20520026973826999</v>
      </c>
      <c r="DO679">
        <v>1.65317803548533</v>
      </c>
      <c r="DP679">
        <v>0.855514209797548</v>
      </c>
      <c r="DQ679">
        <v>0.92750115582020998</v>
      </c>
      <c r="DR679">
        <v>1.54673429169634</v>
      </c>
      <c r="DS679">
        <v>-3.4577286896819701E-3</v>
      </c>
      <c r="DT679">
        <v>-1.9697630944392599</v>
      </c>
      <c r="DU679">
        <v>-1.7541131215693899</v>
      </c>
      <c r="DV679">
        <v>1.7893128837386001</v>
      </c>
      <c r="DW679">
        <v>-1.20687706130411</v>
      </c>
      <c r="DX679">
        <v>1.30962514122075</v>
      </c>
      <c r="DY679">
        <v>-0.56470678582627398</v>
      </c>
      <c r="DZ679">
        <v>0.47224017107510002</v>
      </c>
      <c r="EA679">
        <v>2.3759208974297499</v>
      </c>
      <c r="EB679">
        <v>-1.0373263905421499</v>
      </c>
      <c r="EC679">
        <v>0.75091715189046204</v>
      </c>
      <c r="ED679">
        <v>0.11480152461445001</v>
      </c>
      <c r="EE679">
        <v>-5.3293323344405501E-2</v>
      </c>
      <c r="EF679">
        <v>0.45982163373992102</v>
      </c>
      <c r="EG679">
        <v>0.15963238220138001</v>
      </c>
      <c r="EJ679">
        <v>0.69353880062408302</v>
      </c>
      <c r="EK679">
        <v>-0.153909043183376</v>
      </c>
      <c r="EL679">
        <v>-0.68702022153956899</v>
      </c>
      <c r="EM679">
        <v>-0.181582058121421</v>
      </c>
      <c r="EN679">
        <v>8.67371001731954E-2</v>
      </c>
      <c r="EO679">
        <v>0.87952877383941097</v>
      </c>
      <c r="EP679">
        <v>-0.84511392424246901</v>
      </c>
      <c r="EQ679">
        <v>0.84912440997868499</v>
      </c>
      <c r="ER679">
        <v>2.5832158313278302</v>
      </c>
      <c r="ES679">
        <v>0.42561401060083898</v>
      </c>
      <c r="ET679">
        <v>9.0007085236720699E-2</v>
      </c>
      <c r="EU679">
        <v>-2.9405423798380101</v>
      </c>
      <c r="EV679">
        <v>2.6576829992336601</v>
      </c>
      <c r="EW679">
        <v>0.97939280658465599</v>
      </c>
      <c r="EX679">
        <v>1.6553285535337601</v>
      </c>
      <c r="EY679">
        <v>-1.3788528941404401</v>
      </c>
      <c r="EZ679">
        <v>-1.4374093419974101</v>
      </c>
      <c r="FA679">
        <v>0.55051889794413</v>
      </c>
      <c r="FB679">
        <v>1.7859906709418301</v>
      </c>
      <c r="FC679">
        <v>-0.34793081385942098</v>
      </c>
      <c r="FD679">
        <v>-0.31726214456284701</v>
      </c>
      <c r="FE679">
        <v>-2.0685331280219499</v>
      </c>
      <c r="FF679">
        <v>-1.56460378520933</v>
      </c>
      <c r="FG679">
        <v>1.26965170529729</v>
      </c>
      <c r="FH679">
        <v>-1.0627717178977001</v>
      </c>
      <c r="FI679">
        <v>1.4890886939610899</v>
      </c>
      <c r="FJ679">
        <v>1.86130965466873</v>
      </c>
      <c r="FK679">
        <v>3.0438757530646399</v>
      </c>
      <c r="FL679">
        <v>0.39601301104994502</v>
      </c>
      <c r="FM679">
        <v>-0.923255503585096</v>
      </c>
      <c r="FN679">
        <v>-1.4493828700324201</v>
      </c>
      <c r="FO679">
        <v>2.3654254520806699</v>
      </c>
      <c r="FQ679">
        <v>0.71857002858450902</v>
      </c>
      <c r="FR679">
        <v>-1.2916106186821701</v>
      </c>
      <c r="FS679">
        <v>0.77395492571668001</v>
      </c>
      <c r="FT679">
        <v>-0.70035014732639</v>
      </c>
      <c r="FU679">
        <v>2.6919255396933299</v>
      </c>
      <c r="FV679">
        <v>0.96986855423892804</v>
      </c>
      <c r="FW679">
        <v>-0.36413418765732802</v>
      </c>
      <c r="FX679">
        <v>-0.43881714600502197</v>
      </c>
      <c r="FY679">
        <v>-0.32162343468371501</v>
      </c>
      <c r="FZ679">
        <v>-0.26280717020199501</v>
      </c>
      <c r="GA679">
        <v>-0.96586665667928195</v>
      </c>
      <c r="GB679">
        <v>-0.60206100379218697</v>
      </c>
      <c r="GD679">
        <v>-1.6620299386886499</v>
      </c>
      <c r="GE679">
        <v>1.5466443133846</v>
      </c>
      <c r="GF679">
        <v>-0.49423955797465202</v>
      </c>
      <c r="GG679">
        <v>5.1831719065376099E-2</v>
      </c>
      <c r="GH679">
        <v>-1.8714538324275101</v>
      </c>
      <c r="GI679">
        <v>0.40281532619701499</v>
      </c>
      <c r="GJ679">
        <v>0.63502878383587802</v>
      </c>
      <c r="GK679">
        <v>1.0401436702522899E-2</v>
      </c>
      <c r="GL679">
        <v>-0.15395671207443201</v>
      </c>
      <c r="GM679">
        <v>-1.3616010944133401</v>
      </c>
      <c r="GN679">
        <v>-0.672036492687766</v>
      </c>
      <c r="GO679">
        <v>-0.29068542125969499</v>
      </c>
      <c r="GP679">
        <v>-0.74231822227375199</v>
      </c>
      <c r="GQ679">
        <v>-1.0745602620772801</v>
      </c>
      <c r="GR679">
        <v>-1.1498597940772</v>
      </c>
      <c r="GS679">
        <v>1.47270487050264</v>
      </c>
      <c r="GT679">
        <v>0.91375283409433905</v>
      </c>
      <c r="GU679">
        <v>-0.45462084608516301</v>
      </c>
      <c r="GV679">
        <v>-0.89962980491691302</v>
      </c>
      <c r="GW679">
        <v>0.93808055607951202</v>
      </c>
      <c r="GX679">
        <v>0.28468303935369499</v>
      </c>
      <c r="GY679">
        <v>1.2981619127458499</v>
      </c>
      <c r="GZ679">
        <v>0.419799106202845</v>
      </c>
      <c r="HA679">
        <v>-6.7259160277899396E-2</v>
      </c>
      <c r="HB679">
        <v>-0.112819249534368</v>
      </c>
      <c r="HC679">
        <v>-1.14340017653376</v>
      </c>
      <c r="HD679">
        <v>-0.53532533120232995</v>
      </c>
      <c r="HE679">
        <v>0.102729300670035</v>
      </c>
      <c r="HF679">
        <v>-1.29954810845447</v>
      </c>
      <c r="HG679">
        <v>-1.3447277969135001</v>
      </c>
      <c r="HI679">
        <v>-0.216503878982621</v>
      </c>
      <c r="HJ679">
        <v>-0.18286176064066201</v>
      </c>
      <c r="HK679">
        <v>5.7608228962635601E-2</v>
      </c>
      <c r="HL679">
        <v>0.33128570212284097</v>
      </c>
      <c r="HM679">
        <v>0.67029495839960895</v>
      </c>
      <c r="HN679">
        <v>0.95768119408603503</v>
      </c>
      <c r="HO679">
        <v>-0.66186787726110197</v>
      </c>
      <c r="HP679">
        <v>-0.782762064227427</v>
      </c>
      <c r="HQ679">
        <v>-0.132860921712563</v>
      </c>
      <c r="HR679">
        <v>-0.77683512981821001</v>
      </c>
      <c r="HS679">
        <v>-0.69647342752432495</v>
      </c>
      <c r="HT679">
        <v>0.58730411856231501</v>
      </c>
      <c r="HU679">
        <v>-0.18179139351559601</v>
      </c>
      <c r="HV679">
        <v>-0.39544742448924802</v>
      </c>
      <c r="HW679">
        <v>-0.57726961867956605</v>
      </c>
      <c r="HX679">
        <v>1.2483983013226001</v>
      </c>
      <c r="HY679">
        <v>-0.33096953857238998</v>
      </c>
      <c r="HZ679">
        <v>0.159184927360911</v>
      </c>
      <c r="IA679">
        <v>1.0840859738891599</v>
      </c>
      <c r="IB679">
        <v>1.4068382848563501</v>
      </c>
      <c r="IC679">
        <v>1.0029313149061601</v>
      </c>
      <c r="ID679">
        <v>0.79957278976507995</v>
      </c>
      <c r="IE679">
        <v>2.0854684367804999</v>
      </c>
      <c r="IF679">
        <v>0.99945140318595804</v>
      </c>
      <c r="IG679">
        <v>-0.43197481854804198</v>
      </c>
      <c r="IH679">
        <v>6.0472433688119097E-3</v>
      </c>
      <c r="II679">
        <v>8.6269429993990301E-2</v>
      </c>
      <c r="IJ679">
        <v>-0.60998913622825102</v>
      </c>
      <c r="IK679">
        <v>-1.6089153771645199</v>
      </c>
      <c r="IL679">
        <v>0.68273605611466304</v>
      </c>
      <c r="IM679">
        <v>-1.1958415507251601</v>
      </c>
      <c r="IN679">
        <v>1.0699483345888401</v>
      </c>
      <c r="IO679">
        <v>0.82475790786702396</v>
      </c>
      <c r="IP679">
        <v>0.59841901329491498</v>
      </c>
      <c r="IQ679">
        <v>0.30233215875341601</v>
      </c>
      <c r="IR679">
        <v>1.2858302654422</v>
      </c>
      <c r="IS679">
        <v>-0.64912482575891794</v>
      </c>
      <c r="IT679">
        <v>-0.37103443137311798</v>
      </c>
      <c r="IU679">
        <v>-1.16529232564062</v>
      </c>
      <c r="IV679">
        <v>-0.64046420002341597</v>
      </c>
      <c r="IW679">
        <v>1.8156079928303399</v>
      </c>
      <c r="IX679">
        <v>-0.88727177408145497</v>
      </c>
      <c r="IY679">
        <v>1.78723768040072</v>
      </c>
      <c r="IZ679">
        <v>-0.68390329370231495</v>
      </c>
      <c r="JA679">
        <v>1.0518610673898401</v>
      </c>
      <c r="JB679">
        <v>0.64731589791335897</v>
      </c>
      <c r="JC679">
        <v>-0.22007924844729099</v>
      </c>
      <c r="JD679">
        <v>-0.56524998344684696</v>
      </c>
      <c r="JE679">
        <v>0.59972691451548599</v>
      </c>
      <c r="JF679">
        <v>0.90361617894814095</v>
      </c>
      <c r="JG679">
        <v>4.5016249896434601E-2</v>
      </c>
      <c r="JH679">
        <v>0.753769006223592</v>
      </c>
      <c r="JI679">
        <v>-0.78469957934430601</v>
      </c>
      <c r="JJ679">
        <v>0.60896806298842399</v>
      </c>
      <c r="JK679">
        <v>1.3978747118017101</v>
      </c>
      <c r="JL679">
        <v>0.15368553176813299</v>
      </c>
      <c r="JM679">
        <v>0.66247411505173703</v>
      </c>
    </row>
    <row r="680" spans="1:273" x14ac:dyDescent="0.25">
      <c r="A680" s="35">
        <v>44432</v>
      </c>
      <c r="B680" s="31" t="s">
        <v>1803</v>
      </c>
      <c r="C680" t="s">
        <v>1733</v>
      </c>
      <c r="D680" t="s">
        <v>1900</v>
      </c>
      <c r="E680" s="27">
        <v>0</v>
      </c>
      <c r="F680" s="8">
        <v>-42600</v>
      </c>
      <c r="G680" s="16">
        <f>VLOOKUP(C680,dFundos!$A$1:$B$28,2,FALSE)</f>
        <v>19391009000107</v>
      </c>
      <c r="H680" s="13"/>
      <c r="I680">
        <f>_xll.ECONOMATICA(G680,"VOLATILITY","1Y",A680)</f>
        <v>3.6005565408049698</v>
      </c>
      <c r="J680">
        <f>_xll.ECONOMATICA(G680,"NAV","1D",A680)</f>
        <v>212.331373000052</v>
      </c>
      <c r="K680">
        <f>_xll.ECONOMATICA(G680,"NAV","1D",A680+1)</f>
        <v>212.53692000010099</v>
      </c>
      <c r="L680" s="6"/>
      <c r="M680">
        <v>-8.0640698797651601E-3</v>
      </c>
      <c r="N680">
        <v>-5.0924381594086299E-2</v>
      </c>
      <c r="O680">
        <v>2.6738318410934901E-2</v>
      </c>
      <c r="P680">
        <v>0.15476820535695901</v>
      </c>
      <c r="Q680">
        <v>-0.13845419907738701</v>
      </c>
      <c r="R680">
        <v>-0.13613548353532701</v>
      </c>
      <c r="S680">
        <v>0.24190771582652801</v>
      </c>
      <c r="T680">
        <v>-0.305282267981966</v>
      </c>
      <c r="U680">
        <v>0.13286017965583599</v>
      </c>
      <c r="W680">
        <v>0.113588042586343</v>
      </c>
      <c r="X680">
        <v>4.5343947567744201E-2</v>
      </c>
      <c r="Y680">
        <v>-4.3509778424777303E-2</v>
      </c>
      <c r="Z680">
        <v>0.148119403274904</v>
      </c>
      <c r="AA680">
        <v>-6.4446885517099905E-4</v>
      </c>
      <c r="AB680">
        <v>-0.26477172723389197</v>
      </c>
      <c r="AC680">
        <v>0.12813670618925199</v>
      </c>
      <c r="AD680">
        <v>-7.8952676813059994E-2</v>
      </c>
      <c r="AE680">
        <v>-5.9606435843306799E-2</v>
      </c>
      <c r="AF680">
        <v>1.93920814126614E-2</v>
      </c>
      <c r="AG680">
        <v>-8.2666574326140094E-2</v>
      </c>
      <c r="AH680">
        <v>-0.20597897455445499</v>
      </c>
      <c r="AI680">
        <v>-3.3262288525293102E-2</v>
      </c>
      <c r="AJ680">
        <v>-5.3375977222458501E-2</v>
      </c>
      <c r="AK680">
        <v>-2.3367232552118401E-2</v>
      </c>
      <c r="AL680">
        <v>-0.30687384733028</v>
      </c>
      <c r="AM680">
        <v>0.145982697722502</v>
      </c>
      <c r="AN680">
        <v>-5.1928115772170699E-2</v>
      </c>
      <c r="AO680">
        <v>8.6394489699159693E-2</v>
      </c>
      <c r="AP680">
        <v>-0.29513228628275101</v>
      </c>
      <c r="AQ680">
        <v>0.11144872696604601</v>
      </c>
      <c r="AR680">
        <v>-5.9147812862647697E-2</v>
      </c>
      <c r="AS680">
        <v>-0.19254994149377999</v>
      </c>
      <c r="AT680">
        <v>6.2972991509013795E-2</v>
      </c>
      <c r="AV680">
        <v>0.28616991967283001</v>
      </c>
      <c r="AW680">
        <v>7.0423667602881296E-2</v>
      </c>
      <c r="AX680">
        <v>0.15745977507322101</v>
      </c>
      <c r="AY680">
        <v>9.9551298262667808E-3</v>
      </c>
      <c r="AZ680">
        <v>-0.111941102477431</v>
      </c>
      <c r="BA680">
        <v>0.147917495087313</v>
      </c>
      <c r="BB680">
        <v>0.14748089870408901</v>
      </c>
      <c r="BC680">
        <v>-6.7558031787484693E-2</v>
      </c>
      <c r="BD680">
        <v>-0.26347615785198297</v>
      </c>
      <c r="BE680">
        <v>-8.8550803138787201E-2</v>
      </c>
      <c r="BF680">
        <v>2.7228274120716399E-2</v>
      </c>
      <c r="BG680">
        <v>-1.8510832796891901E-2</v>
      </c>
      <c r="BH680">
        <v>-0.18707302006078</v>
      </c>
      <c r="BI680">
        <v>7.7073114880477104E-3</v>
      </c>
      <c r="BK680">
        <v>5.7702978483575897E-2</v>
      </c>
      <c r="BL680">
        <v>-0.21826798638358</v>
      </c>
      <c r="BM680">
        <v>-0.155273389282229</v>
      </c>
      <c r="BN680">
        <v>0.275724199491378</v>
      </c>
      <c r="BO680">
        <v>-0.67051350488327399</v>
      </c>
      <c r="BP680">
        <v>-0.21915286852163299</v>
      </c>
      <c r="BQ680">
        <v>-0.12759108876707601</v>
      </c>
      <c r="BR680">
        <v>-0.62299833534780202</v>
      </c>
      <c r="BS680">
        <v>-2.3775108093104801E-2</v>
      </c>
      <c r="BT680">
        <v>-0.169687951256492</v>
      </c>
      <c r="BU680">
        <v>-0.27076398309873201</v>
      </c>
      <c r="BV680">
        <v>5.9245737247692901E-2</v>
      </c>
      <c r="BW680">
        <v>0.24494832832715499</v>
      </c>
      <c r="BX680">
        <v>0.12765637893608101</v>
      </c>
      <c r="BY680">
        <v>3.39711892593186E-2</v>
      </c>
      <c r="BZ680">
        <v>0.117289808986243</v>
      </c>
      <c r="CA680">
        <v>0.26023838508990599</v>
      </c>
      <c r="CB680">
        <v>-8.4666199927596594E-2</v>
      </c>
      <c r="CC680">
        <v>5.5053951655281697E-4</v>
      </c>
      <c r="CD680">
        <v>0.183517485675111</v>
      </c>
      <c r="CE680">
        <v>0.113435807179485</v>
      </c>
      <c r="CF680">
        <v>0.238722188259999</v>
      </c>
      <c r="CG680">
        <v>-0.33768537277865102</v>
      </c>
      <c r="CH680">
        <v>6.8896770608262201E-2</v>
      </c>
      <c r="CI680">
        <v>-0.35752375943047798</v>
      </c>
      <c r="CJ680">
        <v>0.20784170101251201</v>
      </c>
      <c r="CK680">
        <v>-9.4055876888887696E-2</v>
      </c>
      <c r="CL680">
        <v>0.317376494422206</v>
      </c>
      <c r="CM680">
        <v>9.6236118042725097E-2</v>
      </c>
      <c r="CN680">
        <v>-8.5171882528811693E-2</v>
      </c>
      <c r="CO680">
        <v>0.184086840272357</v>
      </c>
      <c r="CP680">
        <v>-0.14639113642260801</v>
      </c>
      <c r="CQ680">
        <v>0.109301892916847</v>
      </c>
      <c r="CR680">
        <v>4.5205166497908102E-2</v>
      </c>
      <c r="CS680">
        <v>7.5803586332767695E-2</v>
      </c>
      <c r="CT680">
        <v>0.104515260500193</v>
      </c>
      <c r="CU680">
        <v>8.9232277423434397E-2</v>
      </c>
      <c r="CV680">
        <v>-1.1832878954010099E-3</v>
      </c>
      <c r="CX680">
        <v>-0.175629479235795</v>
      </c>
      <c r="CY680">
        <v>8.0683590567787206E-2</v>
      </c>
      <c r="CZ680">
        <v>0.35663868929987103</v>
      </c>
      <c r="DA680">
        <v>1.8327658654016001E-2</v>
      </c>
      <c r="DC680">
        <v>0.226419937098399</v>
      </c>
      <c r="DD680">
        <v>6.7543190380092696E-2</v>
      </c>
      <c r="DE680">
        <v>-0.230602800911583</v>
      </c>
      <c r="DF680">
        <v>-0.31841081163293</v>
      </c>
      <c r="DG680">
        <v>0.13593634903372701</v>
      </c>
      <c r="DH680">
        <v>0.34813146066881001</v>
      </c>
      <c r="DI680">
        <v>-0.37223085928417299</v>
      </c>
      <c r="DJ680">
        <v>-0.15705933865319799</v>
      </c>
      <c r="DK680">
        <v>-0.48752365182736002</v>
      </c>
      <c r="DL680">
        <v>6.98726322298171E-2</v>
      </c>
      <c r="DM680">
        <v>-7.8787298480165205E-2</v>
      </c>
      <c r="DN680">
        <v>1.57201560796238E-2</v>
      </c>
      <c r="DO680">
        <v>0.17214157087437301</v>
      </c>
      <c r="DP680">
        <v>0.47718199130031302</v>
      </c>
      <c r="DQ680">
        <v>0.155610154797614</v>
      </c>
      <c r="DR680">
        <v>2.03988020075485E-4</v>
      </c>
      <c r="DS680">
        <v>-0.39331156303887799</v>
      </c>
      <c r="DT680">
        <v>2.9246702069940501E-2</v>
      </c>
      <c r="DU680">
        <v>0.17097824911616</v>
      </c>
      <c r="DV680">
        <v>0.32742083330958799</v>
      </c>
      <c r="DW680">
        <v>0.64292616953025605</v>
      </c>
      <c r="DX680">
        <v>0.30112969307083398</v>
      </c>
      <c r="DY680">
        <v>3.1958912586560501E-2</v>
      </c>
      <c r="DZ680">
        <v>0.54705440034012998</v>
      </c>
      <c r="EA680">
        <v>0.71041769278963296</v>
      </c>
      <c r="EB680">
        <v>5.2206250984454501E-3</v>
      </c>
      <c r="EC680">
        <v>-5.9960709677398E-2</v>
      </c>
      <c r="ED680">
        <v>-0.117587411477871</v>
      </c>
      <c r="EE680">
        <v>5.6645258155185697E-4</v>
      </c>
      <c r="EF680">
        <v>8.86014331626939E-3</v>
      </c>
      <c r="EI680">
        <v>0.46624985334347002</v>
      </c>
      <c r="EJ680">
        <v>0.30595504413213298</v>
      </c>
      <c r="EK680">
        <v>0.35725463403650798</v>
      </c>
      <c r="EL680">
        <v>0.31803639576537501</v>
      </c>
      <c r="EM680">
        <v>-0.39929170052346302</v>
      </c>
      <c r="EN680">
        <v>0.441279320330068</v>
      </c>
      <c r="EO680">
        <v>-3.4047424378513803E-2</v>
      </c>
      <c r="EP680">
        <v>-4.21889764766092E-2</v>
      </c>
      <c r="EQ680">
        <v>0.321927366712771</v>
      </c>
      <c r="ER680">
        <v>-0.36421173817871</v>
      </c>
      <c r="ES680">
        <v>-0.24066920341283499</v>
      </c>
      <c r="ET680">
        <v>-0.31444085980183401</v>
      </c>
      <c r="EU680">
        <v>-0.19155659292664501</v>
      </c>
      <c r="EV680">
        <v>-0.16394738267990799</v>
      </c>
      <c r="EW680">
        <v>-3.6638961319113199E-2</v>
      </c>
      <c r="EX680">
        <v>-0.71428362753067598</v>
      </c>
      <c r="EY680">
        <v>0.228631319623673</v>
      </c>
      <c r="EZ680">
        <v>-0.19269269851065501</v>
      </c>
      <c r="FA680">
        <v>5.5176777823362499E-2</v>
      </c>
      <c r="FB680">
        <v>0.52672004549094698</v>
      </c>
      <c r="FC680">
        <v>5.7298942738270901E-2</v>
      </c>
      <c r="FD680">
        <v>-0.25545205280650402</v>
      </c>
      <c r="FE680">
        <v>-5.0190143429063E-2</v>
      </c>
      <c r="FF680">
        <v>0.12980706305825199</v>
      </c>
      <c r="FG680">
        <v>0.32947087020147597</v>
      </c>
      <c r="FH680">
        <v>-0.471273378570913</v>
      </c>
      <c r="FI680">
        <v>-0.15538353372903699</v>
      </c>
      <c r="FJ680">
        <v>-3.30744554048579E-2</v>
      </c>
      <c r="FK680">
        <v>8.8197738114104099E-2</v>
      </c>
      <c r="FL680">
        <v>-0.21563934378718799</v>
      </c>
      <c r="FM680">
        <v>-0.12518689327407601</v>
      </c>
      <c r="FN680">
        <v>5.3061256585351699E-2</v>
      </c>
      <c r="FP680">
        <v>-1.8722492313827401E-3</v>
      </c>
      <c r="FQ680">
        <v>3.4668389889702701E-2</v>
      </c>
      <c r="FR680">
        <v>0.30906531828804901</v>
      </c>
      <c r="FS680">
        <v>0.15105544862308301</v>
      </c>
      <c r="FT680">
        <v>0.112472681757936</v>
      </c>
      <c r="FU680">
        <v>0.19730596759472999</v>
      </c>
      <c r="FV680">
        <v>5.2840811076748699E-2</v>
      </c>
      <c r="FW680">
        <v>4.77995179608115E-2</v>
      </c>
      <c r="FX680">
        <v>0.128955033324019</v>
      </c>
      <c r="FY680">
        <v>0.245045366136765</v>
      </c>
      <c r="FZ680">
        <v>0.27733400092984101</v>
      </c>
      <c r="GA680">
        <v>-5.8825415089813801E-2</v>
      </c>
      <c r="GC680">
        <v>-1.50978664350987E-2</v>
      </c>
      <c r="GD680">
        <v>-9.5461839555355296E-2</v>
      </c>
      <c r="GE680">
        <v>0.25385009284946097</v>
      </c>
      <c r="GF680">
        <v>0.28105750043323502</v>
      </c>
      <c r="GG680">
        <v>-0.29922541643827599</v>
      </c>
      <c r="GH680">
        <v>0.26417192530061601</v>
      </c>
      <c r="GI680">
        <v>0.10640712989697899</v>
      </c>
      <c r="GJ680">
        <v>-6.8791785088251303E-2</v>
      </c>
      <c r="GK680">
        <v>0.35496107284416201</v>
      </c>
      <c r="GL680">
        <v>0.24435856375930601</v>
      </c>
      <c r="GM680">
        <v>-9.8582805640035104E-2</v>
      </c>
      <c r="GN680">
        <v>-0.100914021186327</v>
      </c>
      <c r="GO680">
        <v>-0.18154607842007001</v>
      </c>
      <c r="GP680">
        <v>7.2667722270125495E-2</v>
      </c>
      <c r="GQ680">
        <v>5.9973388306389097E-2</v>
      </c>
      <c r="GR680">
        <v>-0.102072487970872</v>
      </c>
      <c r="GS680">
        <v>-5.9081896324642003E-3</v>
      </c>
      <c r="GT680">
        <v>0.21446991268021501</v>
      </c>
      <c r="GU680">
        <v>-0.114427614880697</v>
      </c>
      <c r="GV680">
        <v>-0.100738461060246</v>
      </c>
      <c r="GW680">
        <v>1.4658904729003599E-2</v>
      </c>
      <c r="GX680">
        <v>-1.06229073026043E-2</v>
      </c>
      <c r="GY680">
        <v>-0.170865321706515</v>
      </c>
      <c r="GZ680">
        <v>0.264719175720529</v>
      </c>
      <c r="HA680">
        <v>0.114093657248304</v>
      </c>
      <c r="HB680">
        <v>0.40596269773232102</v>
      </c>
      <c r="HC680">
        <v>0.112785893543332</v>
      </c>
      <c r="HD680">
        <v>3.8365387990779702E-2</v>
      </c>
      <c r="HE680">
        <v>-0.55460707808379095</v>
      </c>
      <c r="HF680">
        <v>-0.101014175925229</v>
      </c>
      <c r="HH680">
        <v>0.19657010616356299</v>
      </c>
      <c r="HI680">
        <v>-0.196924058673176</v>
      </c>
      <c r="HJ680">
        <v>7.7952622268639998E-2</v>
      </c>
      <c r="HK680">
        <v>8.8554349531477797E-2</v>
      </c>
      <c r="HL680">
        <v>-7.4370836955495206E-5</v>
      </c>
      <c r="HM680">
        <v>1.0550942715781299E-2</v>
      </c>
      <c r="HN680">
        <v>0.235644291205972</v>
      </c>
      <c r="HO680">
        <v>0.19063412073592201</v>
      </c>
      <c r="HP680">
        <v>0.13620785593957399</v>
      </c>
      <c r="HQ680">
        <v>9.0108677977696103E-2</v>
      </c>
      <c r="HR680">
        <v>0.112694154631754</v>
      </c>
      <c r="HS680">
        <v>0.38514635089086402</v>
      </c>
      <c r="HT680">
        <v>6.5712383729987806E-2</v>
      </c>
      <c r="HU680">
        <v>8.0208134750137106E-2</v>
      </c>
      <c r="HV680">
        <v>-0.11284180418442701</v>
      </c>
      <c r="HW680">
        <v>-2.0133167618041601E-2</v>
      </c>
      <c r="HX680">
        <v>-2.9645184531546E-2</v>
      </c>
      <c r="HY680">
        <v>-2.0570892684190802E-2</v>
      </c>
      <c r="HZ680">
        <v>0.131537372180901</v>
      </c>
      <c r="IA680">
        <v>-0.1315700307714</v>
      </c>
      <c r="IB680">
        <v>9.4614239060320002E-2</v>
      </c>
      <c r="IC680">
        <v>5.6163029876188403E-2</v>
      </c>
      <c r="ID680">
        <v>-5.3145337005844298E-2</v>
      </c>
      <c r="IE680">
        <v>-8.7529903339600396E-2</v>
      </c>
      <c r="IF680">
        <v>4.7572498624504099E-2</v>
      </c>
      <c r="IG680">
        <v>-7.5624976852850495E-2</v>
      </c>
      <c r="IH680">
        <v>0.40864432903617898</v>
      </c>
      <c r="II680">
        <v>0.189294928350137</v>
      </c>
      <c r="IJ680">
        <v>0.40000310236791797</v>
      </c>
      <c r="IK680">
        <v>0.41345383870066099</v>
      </c>
      <c r="IL680">
        <v>0.10756053015939</v>
      </c>
      <c r="IM680">
        <v>-5.13004591084609E-2</v>
      </c>
      <c r="IN680">
        <v>5.9308167328708798E-2</v>
      </c>
      <c r="IO680">
        <v>9.4827730208635296E-3</v>
      </c>
      <c r="IP680">
        <v>0.56689514876779901</v>
      </c>
      <c r="IQ680">
        <v>-9.9788868828909499E-2</v>
      </c>
      <c r="IR680">
        <v>-0.28374316771078201</v>
      </c>
      <c r="IS680">
        <v>-0.31368990257760698</v>
      </c>
      <c r="IT680">
        <v>-0.22417793834392799</v>
      </c>
      <c r="IU680">
        <v>0.47048400392668599</v>
      </c>
      <c r="IV680">
        <v>0.26824481665244099</v>
      </c>
      <c r="IW680">
        <v>-8.3583233663375694E-2</v>
      </c>
      <c r="IX680">
        <v>-0.21199196999077699</v>
      </c>
      <c r="IY680">
        <v>6.4742103859316599E-2</v>
      </c>
      <c r="IZ680">
        <v>5.5412081019312602E-2</v>
      </c>
      <c r="JA680">
        <v>0.105774973599182</v>
      </c>
      <c r="JB680">
        <v>-4.1176647300744697E-2</v>
      </c>
      <c r="JC680">
        <v>8.8476667951908894E-2</v>
      </c>
      <c r="JD680">
        <v>7.59222748456523E-3</v>
      </c>
      <c r="JE680">
        <v>8.1460483670525705E-2</v>
      </c>
      <c r="JF680">
        <v>-6.0930749532417401E-2</v>
      </c>
      <c r="JG680">
        <v>-0.15909067269603799</v>
      </c>
      <c r="JH680">
        <v>-0.72212029726870197</v>
      </c>
      <c r="JI680">
        <v>0.63707164354127599</v>
      </c>
      <c r="JJ680">
        <v>0.150738727097632</v>
      </c>
      <c r="JK680">
        <v>0.108366018685047</v>
      </c>
      <c r="JL680">
        <v>0.18420714768581101</v>
      </c>
      <c r="JM680">
        <v>-5.6472223150194602E-2</v>
      </c>
    </row>
    <row r="681" spans="1:273" x14ac:dyDescent="0.25">
      <c r="A681" s="35">
        <v>44432</v>
      </c>
      <c r="B681" s="31" t="s">
        <v>1901</v>
      </c>
      <c r="C681" t="s">
        <v>1733</v>
      </c>
      <c r="D681" t="s">
        <v>1900</v>
      </c>
      <c r="E681" s="27">
        <v>0</v>
      </c>
      <c r="F681" s="8">
        <v>-7000</v>
      </c>
      <c r="G681" s="16">
        <f>VLOOKUP(C681,dFundos!$A$1:$B$28,2,FALSE)</f>
        <v>19391009000107</v>
      </c>
      <c r="H681" s="13"/>
      <c r="I681">
        <f>_xll.ECONOMATICA(G681,"VOLATILITY","1Y",A681)</f>
        <v>3.6005565408049698</v>
      </c>
      <c r="J681">
        <f>_xll.ECONOMATICA(G681,"NAV","1D",A681)</f>
        <v>212.331373000052</v>
      </c>
      <c r="K681">
        <f>_xll.ECONOMATICA(G681,"NAV","1D",A681+1)</f>
        <v>212.53692000010099</v>
      </c>
      <c r="L681" s="6"/>
      <c r="M681">
        <v>-8.0640698797651601E-3</v>
      </c>
      <c r="N681">
        <v>-5.0924381594086299E-2</v>
      </c>
      <c r="O681">
        <v>2.6738318410934901E-2</v>
      </c>
      <c r="P681">
        <v>0.15476820535695901</v>
      </c>
      <c r="Q681">
        <v>-0.13845419907738701</v>
      </c>
      <c r="R681">
        <v>-0.13613548353532701</v>
      </c>
      <c r="S681">
        <v>0.24190771582652801</v>
      </c>
      <c r="T681">
        <v>-0.305282267981966</v>
      </c>
      <c r="U681">
        <v>0.13286017965583599</v>
      </c>
      <c r="W681">
        <v>0.113588042586343</v>
      </c>
      <c r="X681">
        <v>4.5343947567744201E-2</v>
      </c>
      <c r="Y681">
        <v>-4.3509778424777303E-2</v>
      </c>
      <c r="Z681">
        <v>0.148119403274904</v>
      </c>
      <c r="AA681">
        <v>-6.4446885517099905E-4</v>
      </c>
      <c r="AB681">
        <v>-0.26477172723389197</v>
      </c>
      <c r="AC681">
        <v>0.12813670618925199</v>
      </c>
      <c r="AD681">
        <v>-7.8952676813059994E-2</v>
      </c>
      <c r="AE681">
        <v>-5.9606435843306799E-2</v>
      </c>
      <c r="AF681">
        <v>1.93920814126614E-2</v>
      </c>
      <c r="AG681">
        <v>-8.2666574326140094E-2</v>
      </c>
      <c r="AH681">
        <v>-0.20597897455445499</v>
      </c>
      <c r="AI681">
        <v>-3.3262288525293102E-2</v>
      </c>
      <c r="AJ681">
        <v>-5.3375977222458501E-2</v>
      </c>
      <c r="AK681">
        <v>-2.3367232552118401E-2</v>
      </c>
      <c r="AL681">
        <v>-0.30687384733028</v>
      </c>
      <c r="AM681">
        <v>0.145982697722502</v>
      </c>
      <c r="AN681">
        <v>-5.1928115772170699E-2</v>
      </c>
      <c r="AO681">
        <v>8.6394489699159693E-2</v>
      </c>
      <c r="AP681">
        <v>-0.29513228628275101</v>
      </c>
      <c r="AQ681">
        <v>0.11144872696604601</v>
      </c>
      <c r="AR681">
        <v>-5.9147812862647697E-2</v>
      </c>
      <c r="AS681">
        <v>-0.19254994149377999</v>
      </c>
      <c r="AT681">
        <v>6.2972991509013795E-2</v>
      </c>
      <c r="AV681">
        <v>0.28616991967283001</v>
      </c>
      <c r="AW681">
        <v>7.0423667602881296E-2</v>
      </c>
      <c r="AX681">
        <v>0.15745977507322101</v>
      </c>
      <c r="AY681">
        <v>9.9551298262667808E-3</v>
      </c>
      <c r="AZ681">
        <v>-0.111941102477431</v>
      </c>
      <c r="BA681">
        <v>0.147917495087313</v>
      </c>
      <c r="BB681">
        <v>0.14748089870408901</v>
      </c>
      <c r="BC681">
        <v>-6.7558031787484693E-2</v>
      </c>
      <c r="BD681">
        <v>-0.26347615785198297</v>
      </c>
      <c r="BE681">
        <v>-8.8550803138787201E-2</v>
      </c>
      <c r="BF681">
        <v>2.7228274120716399E-2</v>
      </c>
      <c r="BG681">
        <v>-1.8510832796891901E-2</v>
      </c>
      <c r="BH681">
        <v>-0.18707302006078</v>
      </c>
      <c r="BI681">
        <v>7.7073114880477104E-3</v>
      </c>
      <c r="BK681">
        <v>5.7702978483575897E-2</v>
      </c>
      <c r="BL681">
        <v>-0.21826798638358</v>
      </c>
      <c r="BM681">
        <v>-0.155273389282229</v>
      </c>
      <c r="BN681">
        <v>0.275724199491378</v>
      </c>
      <c r="BO681">
        <v>-0.67051350488327399</v>
      </c>
      <c r="BP681">
        <v>-0.21915286852163299</v>
      </c>
      <c r="BQ681">
        <v>-0.12759108876707601</v>
      </c>
      <c r="BR681">
        <v>-0.62299833534780202</v>
      </c>
      <c r="BS681">
        <v>-2.3775108093104801E-2</v>
      </c>
      <c r="BT681">
        <v>-0.169687951256492</v>
      </c>
      <c r="BU681">
        <v>-0.27076398309873201</v>
      </c>
      <c r="BV681">
        <v>5.9245737247692901E-2</v>
      </c>
      <c r="BW681">
        <v>0.24494832832715499</v>
      </c>
      <c r="BX681">
        <v>0.12765637893608101</v>
      </c>
      <c r="BY681">
        <v>3.39711892593186E-2</v>
      </c>
      <c r="BZ681">
        <v>0.117289808986243</v>
      </c>
      <c r="CA681">
        <v>0.26023838508990599</v>
      </c>
      <c r="CB681">
        <v>-8.4666199927596594E-2</v>
      </c>
      <c r="CC681">
        <v>5.5053951655281697E-4</v>
      </c>
      <c r="CD681">
        <v>0.183517485675111</v>
      </c>
      <c r="CE681">
        <v>0.113435807179485</v>
      </c>
      <c r="CF681">
        <v>0.238722188259999</v>
      </c>
      <c r="CG681">
        <v>-0.33768537277865102</v>
      </c>
      <c r="CH681">
        <v>6.8896770608262201E-2</v>
      </c>
      <c r="CI681">
        <v>-0.35752375943047798</v>
      </c>
      <c r="CJ681">
        <v>0.20784170101251201</v>
      </c>
      <c r="CK681">
        <v>-9.4055876888887696E-2</v>
      </c>
      <c r="CL681">
        <v>0.317376494422206</v>
      </c>
      <c r="CM681">
        <v>9.6236118042725097E-2</v>
      </c>
      <c r="CN681">
        <v>-8.5171882528811693E-2</v>
      </c>
      <c r="CO681">
        <v>0.184086840272357</v>
      </c>
      <c r="CP681">
        <v>-0.14639113642260801</v>
      </c>
      <c r="CQ681">
        <v>0.109301892916847</v>
      </c>
      <c r="CR681">
        <v>4.5205166497908102E-2</v>
      </c>
      <c r="CS681">
        <v>7.5803586332767695E-2</v>
      </c>
      <c r="CT681">
        <v>0.104515260500193</v>
      </c>
      <c r="CU681">
        <v>8.9232277423434397E-2</v>
      </c>
      <c r="CV681">
        <v>-1.1832878954010099E-3</v>
      </c>
      <c r="CX681">
        <v>-0.175629479235795</v>
      </c>
      <c r="CY681">
        <v>8.0683590567787206E-2</v>
      </c>
      <c r="CZ681">
        <v>0.35663868929987103</v>
      </c>
      <c r="DA681">
        <v>1.8327658654016001E-2</v>
      </c>
      <c r="DC681">
        <v>0.226419937098399</v>
      </c>
      <c r="DD681">
        <v>6.7543190380092696E-2</v>
      </c>
      <c r="DE681">
        <v>-0.230602800911583</v>
      </c>
      <c r="DF681">
        <v>-0.31841081163293</v>
      </c>
      <c r="DG681">
        <v>0.13593634903372701</v>
      </c>
      <c r="DH681">
        <v>0.34813146066881001</v>
      </c>
      <c r="DI681">
        <v>-0.37223085928417299</v>
      </c>
      <c r="DJ681">
        <v>-0.15705933865319799</v>
      </c>
      <c r="DK681">
        <v>-0.48752365182736002</v>
      </c>
      <c r="DL681">
        <v>6.98726322298171E-2</v>
      </c>
      <c r="DM681">
        <v>-7.8787298480165205E-2</v>
      </c>
      <c r="DN681">
        <v>1.57201560796238E-2</v>
      </c>
      <c r="DO681">
        <v>0.17214157087437301</v>
      </c>
      <c r="DP681">
        <v>0.47718199130031302</v>
      </c>
      <c r="DQ681">
        <v>0.155610154797614</v>
      </c>
      <c r="DR681">
        <v>2.03988020075485E-4</v>
      </c>
      <c r="DS681">
        <v>-0.39331156303887799</v>
      </c>
      <c r="DT681">
        <v>2.9246702069940501E-2</v>
      </c>
      <c r="DU681">
        <v>0.17097824911616</v>
      </c>
      <c r="DV681">
        <v>0.32742083330958799</v>
      </c>
      <c r="DW681">
        <v>0.64292616953025605</v>
      </c>
      <c r="DX681">
        <v>0.30112969307083398</v>
      </c>
      <c r="DY681">
        <v>3.1958912586560501E-2</v>
      </c>
      <c r="DZ681">
        <v>0.54705440034012998</v>
      </c>
      <c r="EA681">
        <v>0.71041769278963296</v>
      </c>
      <c r="EB681">
        <v>5.2206250984454501E-3</v>
      </c>
      <c r="EC681">
        <v>-5.9960709677398E-2</v>
      </c>
      <c r="ED681">
        <v>-0.117587411477871</v>
      </c>
      <c r="EE681">
        <v>5.6645258155185697E-4</v>
      </c>
      <c r="EF681">
        <v>8.86014331626939E-3</v>
      </c>
      <c r="EI681">
        <v>0.46624985334347002</v>
      </c>
      <c r="EJ681">
        <v>0.30595504413213298</v>
      </c>
      <c r="EK681">
        <v>0.35725463403650798</v>
      </c>
      <c r="EL681">
        <v>0.31803639576537501</v>
      </c>
      <c r="EM681">
        <v>-0.39929170052346302</v>
      </c>
      <c r="EN681">
        <v>0.441279320330068</v>
      </c>
      <c r="EO681">
        <v>-3.4047424378513803E-2</v>
      </c>
      <c r="EP681">
        <v>-4.21889764766092E-2</v>
      </c>
      <c r="EQ681">
        <v>0.321927366712771</v>
      </c>
      <c r="ER681">
        <v>-0.36421173817871</v>
      </c>
      <c r="ES681">
        <v>-0.24066920341283499</v>
      </c>
      <c r="ET681">
        <v>-0.31444085980183401</v>
      </c>
      <c r="EU681">
        <v>-0.19155659292664501</v>
      </c>
      <c r="EV681">
        <v>-0.16394738267990799</v>
      </c>
      <c r="EW681">
        <v>-3.6638961319113199E-2</v>
      </c>
      <c r="EX681">
        <v>-0.71428362753067598</v>
      </c>
      <c r="EY681">
        <v>0.228631319623673</v>
      </c>
      <c r="EZ681">
        <v>-0.19269269851065501</v>
      </c>
      <c r="FA681">
        <v>5.5176777823362499E-2</v>
      </c>
      <c r="FB681">
        <v>0.52672004549094698</v>
      </c>
      <c r="FC681">
        <v>5.7298942738270901E-2</v>
      </c>
      <c r="FD681">
        <v>-0.25545205280650402</v>
      </c>
      <c r="FE681">
        <v>-5.0190143429063E-2</v>
      </c>
      <c r="FF681">
        <v>0.12980706305825199</v>
      </c>
      <c r="FG681">
        <v>0.32947087020147597</v>
      </c>
      <c r="FH681">
        <v>-0.471273378570913</v>
      </c>
      <c r="FI681">
        <v>-0.15538353372903699</v>
      </c>
      <c r="FJ681">
        <v>-3.30744554048579E-2</v>
      </c>
      <c r="FK681">
        <v>8.8197738114104099E-2</v>
      </c>
      <c r="FL681">
        <v>-0.21563934378718799</v>
      </c>
      <c r="FM681">
        <v>-0.12518689327407601</v>
      </c>
      <c r="FN681">
        <v>5.3061256585351699E-2</v>
      </c>
      <c r="FP681">
        <v>-1.8722492313827401E-3</v>
      </c>
      <c r="FQ681">
        <v>3.4668389889702701E-2</v>
      </c>
      <c r="FR681">
        <v>0.30906531828804901</v>
      </c>
      <c r="FS681">
        <v>0.15105544862308301</v>
      </c>
      <c r="FT681">
        <v>0.112472681757936</v>
      </c>
      <c r="FU681">
        <v>0.19730596759472999</v>
      </c>
      <c r="FV681">
        <v>5.2840811076748699E-2</v>
      </c>
      <c r="FW681">
        <v>4.77995179608115E-2</v>
      </c>
      <c r="FX681">
        <v>0.128955033324019</v>
      </c>
      <c r="FY681">
        <v>0.245045366136765</v>
      </c>
      <c r="FZ681">
        <v>0.27733400092984101</v>
      </c>
      <c r="GA681">
        <v>-5.8825415089813801E-2</v>
      </c>
      <c r="GC681">
        <v>-1.50978664350987E-2</v>
      </c>
      <c r="GD681">
        <v>-9.5461839555355296E-2</v>
      </c>
      <c r="GE681">
        <v>0.25385009284946097</v>
      </c>
      <c r="GF681">
        <v>0.28105750043323502</v>
      </c>
      <c r="GG681">
        <v>-0.29922541643827599</v>
      </c>
      <c r="GH681">
        <v>0.26417192530061601</v>
      </c>
      <c r="GI681">
        <v>0.10640712989697899</v>
      </c>
      <c r="GJ681">
        <v>-6.8791785088251303E-2</v>
      </c>
      <c r="GK681">
        <v>0.35496107284416201</v>
      </c>
      <c r="GL681">
        <v>0.24435856375930601</v>
      </c>
      <c r="GM681">
        <v>-9.8582805640035104E-2</v>
      </c>
      <c r="GN681">
        <v>-0.100914021186327</v>
      </c>
      <c r="GO681">
        <v>-0.18154607842007001</v>
      </c>
      <c r="GP681">
        <v>7.2667722270125495E-2</v>
      </c>
      <c r="GQ681">
        <v>5.9973388306389097E-2</v>
      </c>
      <c r="GR681">
        <v>-0.102072487970872</v>
      </c>
      <c r="GS681">
        <v>-5.9081896324642003E-3</v>
      </c>
      <c r="GT681">
        <v>0.21446991268021501</v>
      </c>
      <c r="GU681">
        <v>-0.114427614880697</v>
      </c>
      <c r="GV681">
        <v>-0.100738461060246</v>
      </c>
      <c r="GW681">
        <v>1.4658904729003599E-2</v>
      </c>
      <c r="GX681">
        <v>-1.06229073026043E-2</v>
      </c>
      <c r="GY681">
        <v>-0.170865321706515</v>
      </c>
      <c r="GZ681">
        <v>0.264719175720529</v>
      </c>
      <c r="HA681">
        <v>0.114093657248304</v>
      </c>
      <c r="HB681">
        <v>0.40596269773232102</v>
      </c>
      <c r="HC681">
        <v>0.112785893543332</v>
      </c>
      <c r="HD681">
        <v>3.8365387990779702E-2</v>
      </c>
      <c r="HE681">
        <v>-0.55460707808379095</v>
      </c>
      <c r="HF681">
        <v>-0.101014175925229</v>
      </c>
      <c r="HH681">
        <v>0.19657010616356299</v>
      </c>
      <c r="HI681">
        <v>-0.196924058673176</v>
      </c>
      <c r="HJ681">
        <v>7.7952622268639998E-2</v>
      </c>
      <c r="HK681">
        <v>8.8554349531477797E-2</v>
      </c>
      <c r="HL681">
        <v>-7.4370836955495206E-5</v>
      </c>
      <c r="HM681">
        <v>1.0550942715781299E-2</v>
      </c>
      <c r="HN681">
        <v>0.235644291205972</v>
      </c>
      <c r="HO681">
        <v>0.19063412073592201</v>
      </c>
      <c r="HP681">
        <v>0.13620785593957399</v>
      </c>
      <c r="HQ681">
        <v>9.0108677977696103E-2</v>
      </c>
      <c r="HR681">
        <v>0.112694154631754</v>
      </c>
      <c r="HS681">
        <v>0.38514635089086402</v>
      </c>
      <c r="HT681">
        <v>6.5712383729987806E-2</v>
      </c>
      <c r="HU681">
        <v>8.0208134750137106E-2</v>
      </c>
      <c r="HV681">
        <v>-0.11284180418442701</v>
      </c>
      <c r="HW681">
        <v>-2.0133167618041601E-2</v>
      </c>
      <c r="HX681">
        <v>-2.9645184531546E-2</v>
      </c>
      <c r="HY681">
        <v>-2.0570892684190802E-2</v>
      </c>
      <c r="HZ681">
        <v>0.131537372180901</v>
      </c>
      <c r="IA681">
        <v>-0.1315700307714</v>
      </c>
      <c r="IB681">
        <v>9.4614239060320002E-2</v>
      </c>
      <c r="IC681">
        <v>5.6163029876188403E-2</v>
      </c>
      <c r="ID681">
        <v>-5.3145337005844298E-2</v>
      </c>
      <c r="IE681">
        <v>-8.7529903339600396E-2</v>
      </c>
      <c r="IF681">
        <v>4.7572498624504099E-2</v>
      </c>
      <c r="IG681">
        <v>-7.5624976852850495E-2</v>
      </c>
      <c r="IH681">
        <v>0.40864432903617898</v>
      </c>
      <c r="II681">
        <v>0.189294928350137</v>
      </c>
      <c r="IJ681">
        <v>0.40000310236791797</v>
      </c>
      <c r="IK681">
        <v>0.41345383870066099</v>
      </c>
      <c r="IL681">
        <v>0.10756053015939</v>
      </c>
      <c r="IM681">
        <v>-5.13004591084609E-2</v>
      </c>
      <c r="IN681">
        <v>5.9308167328708798E-2</v>
      </c>
      <c r="IO681">
        <v>9.4827730208635296E-3</v>
      </c>
      <c r="IP681">
        <v>0.56689514876779901</v>
      </c>
      <c r="IQ681">
        <v>-9.9788868828909499E-2</v>
      </c>
      <c r="IR681">
        <v>-0.28374316771078201</v>
      </c>
      <c r="IS681">
        <v>-0.31368990257760698</v>
      </c>
      <c r="IT681">
        <v>-0.22417793834392799</v>
      </c>
      <c r="IU681">
        <v>0.47048400392668599</v>
      </c>
      <c r="IV681">
        <v>0.26824481665244099</v>
      </c>
      <c r="IW681">
        <v>-8.3583233663375694E-2</v>
      </c>
      <c r="IX681">
        <v>-0.21199196999077699</v>
      </c>
      <c r="IY681">
        <v>6.4742103859316599E-2</v>
      </c>
      <c r="IZ681">
        <v>5.5412081019312602E-2</v>
      </c>
      <c r="JA681">
        <v>0.105774973599182</v>
      </c>
      <c r="JB681">
        <v>-4.1176647300744697E-2</v>
      </c>
      <c r="JC681">
        <v>8.8476667951908894E-2</v>
      </c>
      <c r="JD681">
        <v>7.59222748456523E-3</v>
      </c>
      <c r="JE681">
        <v>8.1460483670525705E-2</v>
      </c>
      <c r="JF681">
        <v>-6.0930749532417401E-2</v>
      </c>
      <c r="JG681">
        <v>-0.15909067269603799</v>
      </c>
      <c r="JH681">
        <v>-0.72212029726870197</v>
      </c>
      <c r="JI681">
        <v>0.63707164354127599</v>
      </c>
      <c r="JJ681">
        <v>0.150738727097632</v>
      </c>
      <c r="JK681">
        <v>0.108366018685047</v>
      </c>
      <c r="JL681">
        <v>0.18420714768581101</v>
      </c>
      <c r="JM681">
        <v>-5.6472223150194602E-2</v>
      </c>
    </row>
    <row r="682" spans="1:273" x14ac:dyDescent="0.25">
      <c r="A682" s="35">
        <v>44432</v>
      </c>
      <c r="B682" s="31" t="s">
        <v>1888</v>
      </c>
      <c r="C682" t="s">
        <v>1733</v>
      </c>
      <c r="D682" t="s">
        <v>1899</v>
      </c>
      <c r="E682" s="27">
        <v>32.333846000000001</v>
      </c>
      <c r="F682" s="8">
        <v>6865.49</v>
      </c>
      <c r="G682" s="16">
        <f>VLOOKUP(C682,dFundos!$A$1:$B$28,2,FALSE)</f>
        <v>19391009000107</v>
      </c>
      <c r="H682" s="13"/>
      <c r="I682">
        <f>_xll.ECONOMATICA(G682,"VOLATILITY","1Y",A682)</f>
        <v>3.6005565408049698</v>
      </c>
      <c r="J682">
        <f>_xll.ECONOMATICA(G682,"NAV","1D",A682)</f>
        <v>212.331373000052</v>
      </c>
      <c r="K682">
        <f>_xll.ECONOMATICA(G682,"NAV","1D",A682+1)</f>
        <v>212.53692000010099</v>
      </c>
      <c r="L682" s="6"/>
      <c r="M682">
        <v>-8.0640698797651601E-3</v>
      </c>
      <c r="N682">
        <v>-5.0924381594086299E-2</v>
      </c>
      <c r="O682">
        <v>2.6738318410934901E-2</v>
      </c>
      <c r="P682">
        <v>0.15476820535695901</v>
      </c>
      <c r="Q682">
        <v>-0.13845419907738701</v>
      </c>
      <c r="R682">
        <v>-0.13613548353532701</v>
      </c>
      <c r="S682">
        <v>0.24190771582652801</v>
      </c>
      <c r="T682">
        <v>-0.305282267981966</v>
      </c>
      <c r="U682">
        <v>0.13286017965583599</v>
      </c>
      <c r="W682">
        <v>0.113588042586343</v>
      </c>
      <c r="X682">
        <v>4.5343947567744201E-2</v>
      </c>
      <c r="Y682">
        <v>-4.3509778424777303E-2</v>
      </c>
      <c r="Z682">
        <v>0.148119403274904</v>
      </c>
      <c r="AA682">
        <v>-6.4446885517099905E-4</v>
      </c>
      <c r="AB682">
        <v>-0.26477172723389197</v>
      </c>
      <c r="AC682">
        <v>0.12813670618925199</v>
      </c>
      <c r="AD682">
        <v>-7.8952676813059994E-2</v>
      </c>
      <c r="AE682">
        <v>-5.9606435843306799E-2</v>
      </c>
      <c r="AF682">
        <v>1.93920814126614E-2</v>
      </c>
      <c r="AG682">
        <v>-8.2666574326140094E-2</v>
      </c>
      <c r="AH682">
        <v>-0.20597897455445499</v>
      </c>
      <c r="AI682">
        <v>-3.3262288525293102E-2</v>
      </c>
      <c r="AJ682">
        <v>-5.3375977222458501E-2</v>
      </c>
      <c r="AK682">
        <v>-2.3367232552118401E-2</v>
      </c>
      <c r="AL682">
        <v>-0.30687384733028</v>
      </c>
      <c r="AM682">
        <v>0.145982697722502</v>
      </c>
      <c r="AN682">
        <v>-5.1928115772170699E-2</v>
      </c>
      <c r="AO682">
        <v>8.6394489699159693E-2</v>
      </c>
      <c r="AP682">
        <v>-0.29513228628275101</v>
      </c>
      <c r="AQ682">
        <v>0.11144872696604601</v>
      </c>
      <c r="AR682">
        <v>-5.9147812862647697E-2</v>
      </c>
      <c r="AS682">
        <v>-0.19254994149377999</v>
      </c>
      <c r="AT682">
        <v>6.2972991509013795E-2</v>
      </c>
      <c r="AV682">
        <v>0.28616991967283001</v>
      </c>
      <c r="AW682">
        <v>7.0423667602881296E-2</v>
      </c>
      <c r="AX682">
        <v>0.15745977507322101</v>
      </c>
      <c r="AY682">
        <v>9.9551298262667808E-3</v>
      </c>
      <c r="AZ682">
        <v>-0.111941102477431</v>
      </c>
      <c r="BA682">
        <v>0.147917495087313</v>
      </c>
      <c r="BB682">
        <v>0.14748089870408901</v>
      </c>
      <c r="BC682">
        <v>-6.7558031787484693E-2</v>
      </c>
      <c r="BD682">
        <v>-0.26347615785198297</v>
      </c>
      <c r="BE682">
        <v>-8.8550803138787201E-2</v>
      </c>
      <c r="BF682">
        <v>2.7228274120716399E-2</v>
      </c>
      <c r="BG682">
        <v>-1.8510832796891901E-2</v>
      </c>
      <c r="BH682">
        <v>-0.18707302006078</v>
      </c>
      <c r="BI682">
        <v>7.7073114880477104E-3</v>
      </c>
      <c r="BK682">
        <v>5.7702978483575897E-2</v>
      </c>
      <c r="BL682">
        <v>-0.21826798638358</v>
      </c>
      <c r="BM682">
        <v>-0.155273389282229</v>
      </c>
      <c r="BN682">
        <v>0.275724199491378</v>
      </c>
      <c r="BO682">
        <v>-0.67051350488327399</v>
      </c>
      <c r="BP682">
        <v>-0.21915286852163299</v>
      </c>
      <c r="BQ682">
        <v>-0.12759108876707601</v>
      </c>
      <c r="BR682">
        <v>-0.62299833534780202</v>
      </c>
      <c r="BS682">
        <v>-2.3775108093104801E-2</v>
      </c>
      <c r="BT682">
        <v>-0.169687951256492</v>
      </c>
      <c r="BU682">
        <v>-0.27076398309873201</v>
      </c>
      <c r="BV682">
        <v>5.9245737247692901E-2</v>
      </c>
      <c r="BW682">
        <v>0.24494832832715499</v>
      </c>
      <c r="BX682">
        <v>0.12765637893608101</v>
      </c>
      <c r="BY682">
        <v>3.39711892593186E-2</v>
      </c>
      <c r="BZ682">
        <v>0.117289808986243</v>
      </c>
      <c r="CA682">
        <v>0.26023838508990599</v>
      </c>
      <c r="CB682">
        <v>-8.4666199927596594E-2</v>
      </c>
      <c r="CC682">
        <v>5.5053951655281697E-4</v>
      </c>
      <c r="CD682">
        <v>0.183517485675111</v>
      </c>
      <c r="CE682">
        <v>0.113435807179485</v>
      </c>
      <c r="CF682">
        <v>0.238722188259999</v>
      </c>
      <c r="CG682">
        <v>-0.33768537277865102</v>
      </c>
      <c r="CH682">
        <v>6.8896770608262201E-2</v>
      </c>
      <c r="CI682">
        <v>-0.35752375943047798</v>
      </c>
      <c r="CJ682">
        <v>0.20784170101251201</v>
      </c>
      <c r="CK682">
        <v>-9.4055876888887696E-2</v>
      </c>
      <c r="CL682">
        <v>0.317376494422206</v>
      </c>
      <c r="CM682">
        <v>9.6236118042725097E-2</v>
      </c>
      <c r="CN682">
        <v>-8.5171882528811693E-2</v>
      </c>
      <c r="CO682">
        <v>0.184086840272357</v>
      </c>
      <c r="CP682">
        <v>-0.14639113642260801</v>
      </c>
      <c r="CQ682">
        <v>0.109301892916847</v>
      </c>
      <c r="CR682">
        <v>4.5205166497908102E-2</v>
      </c>
      <c r="CS682">
        <v>7.5803586332767695E-2</v>
      </c>
      <c r="CT682">
        <v>0.104515260500193</v>
      </c>
      <c r="CU682">
        <v>8.9232277423434397E-2</v>
      </c>
      <c r="CV682">
        <v>-1.1832878954010099E-3</v>
      </c>
      <c r="CX682">
        <v>-0.175629479235795</v>
      </c>
      <c r="CY682">
        <v>8.0683590567787206E-2</v>
      </c>
      <c r="CZ682">
        <v>0.35663868929987103</v>
      </c>
      <c r="DA682">
        <v>1.8327658654016001E-2</v>
      </c>
      <c r="DC682">
        <v>0.226419937098399</v>
      </c>
      <c r="DD682">
        <v>6.7543190380092696E-2</v>
      </c>
      <c r="DE682">
        <v>-0.230602800911583</v>
      </c>
      <c r="DF682">
        <v>-0.31841081163293</v>
      </c>
      <c r="DG682">
        <v>0.13593634903372701</v>
      </c>
      <c r="DH682">
        <v>0.34813146066881001</v>
      </c>
      <c r="DI682">
        <v>-0.37223085928417299</v>
      </c>
      <c r="DJ682">
        <v>-0.15705933865319799</v>
      </c>
      <c r="DK682">
        <v>-0.48752365182736002</v>
      </c>
      <c r="DL682">
        <v>6.98726322298171E-2</v>
      </c>
      <c r="DM682">
        <v>-7.8787298480165205E-2</v>
      </c>
      <c r="DN682">
        <v>1.57201560796238E-2</v>
      </c>
      <c r="DO682">
        <v>0.17214157087437301</v>
      </c>
      <c r="DP682">
        <v>0.47718199130031302</v>
      </c>
      <c r="DQ682">
        <v>0.155610154797614</v>
      </c>
      <c r="DR682">
        <v>2.03988020075485E-4</v>
      </c>
      <c r="DS682">
        <v>-0.39331156303887799</v>
      </c>
      <c r="DT682">
        <v>2.9246702069940501E-2</v>
      </c>
      <c r="DU682">
        <v>0.17097824911616</v>
      </c>
      <c r="DV682">
        <v>0.32742083330958799</v>
      </c>
      <c r="DW682">
        <v>0.64292616953025605</v>
      </c>
      <c r="DX682">
        <v>0.30112969307083398</v>
      </c>
      <c r="DY682">
        <v>3.1958912586560501E-2</v>
      </c>
      <c r="DZ682">
        <v>0.54705440034012998</v>
      </c>
      <c r="EA682">
        <v>0.71041769278963296</v>
      </c>
      <c r="EB682">
        <v>5.2206250984454501E-3</v>
      </c>
      <c r="EC682">
        <v>-5.9960709677398E-2</v>
      </c>
      <c r="ED682">
        <v>-0.117587411477871</v>
      </c>
      <c r="EE682">
        <v>5.6645258155185697E-4</v>
      </c>
      <c r="EF682">
        <v>8.86014331626939E-3</v>
      </c>
      <c r="EI682">
        <v>0.46624985334347002</v>
      </c>
      <c r="EJ682">
        <v>0.30595504413213298</v>
      </c>
      <c r="EK682">
        <v>0.35725463403650798</v>
      </c>
      <c r="EL682">
        <v>0.31803639576537501</v>
      </c>
      <c r="EM682">
        <v>-0.39929170052346302</v>
      </c>
      <c r="EN682">
        <v>0.441279320330068</v>
      </c>
      <c r="EO682">
        <v>-3.4047424378513803E-2</v>
      </c>
      <c r="EP682">
        <v>-4.21889764766092E-2</v>
      </c>
      <c r="EQ682">
        <v>0.321927366712771</v>
      </c>
      <c r="ER682">
        <v>-0.36421173817871</v>
      </c>
      <c r="ES682">
        <v>-0.24066920341283499</v>
      </c>
      <c r="ET682">
        <v>-0.31444085980183401</v>
      </c>
      <c r="EU682">
        <v>-0.19155659292664501</v>
      </c>
      <c r="EV682">
        <v>-0.16394738267990799</v>
      </c>
      <c r="EW682">
        <v>-3.6638961319113199E-2</v>
      </c>
      <c r="EX682">
        <v>-0.71428362753067598</v>
      </c>
      <c r="EY682">
        <v>0.228631319623673</v>
      </c>
      <c r="EZ682">
        <v>-0.19269269851065501</v>
      </c>
      <c r="FA682">
        <v>5.5176777823362499E-2</v>
      </c>
      <c r="FB682">
        <v>0.52672004549094698</v>
      </c>
      <c r="FC682">
        <v>5.7298942738270901E-2</v>
      </c>
      <c r="FD682">
        <v>-0.25545205280650402</v>
      </c>
      <c r="FE682">
        <v>-5.0190143429063E-2</v>
      </c>
      <c r="FF682">
        <v>0.12980706305825199</v>
      </c>
      <c r="FG682">
        <v>0.32947087020147597</v>
      </c>
      <c r="FH682">
        <v>-0.471273378570913</v>
      </c>
      <c r="FI682">
        <v>-0.15538353372903699</v>
      </c>
      <c r="FJ682">
        <v>-3.30744554048579E-2</v>
      </c>
      <c r="FK682">
        <v>8.8197738114104099E-2</v>
      </c>
      <c r="FL682">
        <v>-0.21563934378718799</v>
      </c>
      <c r="FM682">
        <v>-0.12518689327407601</v>
      </c>
      <c r="FN682">
        <v>5.3061256585351699E-2</v>
      </c>
      <c r="FP682">
        <v>-1.8722492313827401E-3</v>
      </c>
      <c r="FQ682">
        <v>3.4668389889702701E-2</v>
      </c>
      <c r="FR682">
        <v>0.30906531828804901</v>
      </c>
      <c r="FS682">
        <v>0.15105544862308301</v>
      </c>
      <c r="FT682">
        <v>0.112472681757936</v>
      </c>
      <c r="FU682">
        <v>0.19730596759472999</v>
      </c>
      <c r="FV682">
        <v>5.2840811076748699E-2</v>
      </c>
      <c r="FW682">
        <v>4.77995179608115E-2</v>
      </c>
      <c r="FX682">
        <v>0.128955033324019</v>
      </c>
      <c r="FY682">
        <v>0.245045366136765</v>
      </c>
      <c r="FZ682">
        <v>0.27733400092984101</v>
      </c>
      <c r="GA682">
        <v>-5.8825415089813801E-2</v>
      </c>
      <c r="GC682">
        <v>-1.50978664350987E-2</v>
      </c>
      <c r="GD682">
        <v>-9.5461839555355296E-2</v>
      </c>
      <c r="GE682">
        <v>0.25385009284946097</v>
      </c>
      <c r="GF682">
        <v>0.28105750043323502</v>
      </c>
      <c r="GG682">
        <v>-0.29922541643827599</v>
      </c>
      <c r="GH682">
        <v>0.26417192530061601</v>
      </c>
      <c r="GI682">
        <v>0.10640712989697899</v>
      </c>
      <c r="GJ682">
        <v>-6.8791785088251303E-2</v>
      </c>
      <c r="GK682">
        <v>0.35496107284416201</v>
      </c>
      <c r="GL682">
        <v>0.24435856375930601</v>
      </c>
      <c r="GM682">
        <v>-9.8582805640035104E-2</v>
      </c>
      <c r="GN682">
        <v>-0.100914021186327</v>
      </c>
      <c r="GO682">
        <v>-0.18154607842007001</v>
      </c>
      <c r="GP682">
        <v>7.2667722270125495E-2</v>
      </c>
      <c r="GQ682">
        <v>5.9973388306389097E-2</v>
      </c>
      <c r="GR682">
        <v>-0.102072487970872</v>
      </c>
      <c r="GS682">
        <v>-5.9081896324642003E-3</v>
      </c>
      <c r="GT682">
        <v>0.21446991268021501</v>
      </c>
      <c r="GU682">
        <v>-0.114427614880697</v>
      </c>
      <c r="GV682">
        <v>-0.100738461060246</v>
      </c>
      <c r="GW682">
        <v>1.4658904729003599E-2</v>
      </c>
      <c r="GX682">
        <v>-1.06229073026043E-2</v>
      </c>
      <c r="GY682">
        <v>-0.170865321706515</v>
      </c>
      <c r="GZ682">
        <v>0.264719175720529</v>
      </c>
      <c r="HA682">
        <v>0.114093657248304</v>
      </c>
      <c r="HB682">
        <v>0.40596269773232102</v>
      </c>
      <c r="HC682">
        <v>0.112785893543332</v>
      </c>
      <c r="HD682">
        <v>3.8365387990779702E-2</v>
      </c>
      <c r="HE682">
        <v>-0.55460707808379095</v>
      </c>
      <c r="HF682">
        <v>-0.101014175925229</v>
      </c>
      <c r="HH682">
        <v>0.19657010616356299</v>
      </c>
      <c r="HI682">
        <v>-0.196924058673176</v>
      </c>
      <c r="HJ682">
        <v>7.7952622268639998E-2</v>
      </c>
      <c r="HK682">
        <v>8.8554349531477797E-2</v>
      </c>
      <c r="HL682">
        <v>-7.4370836955495206E-5</v>
      </c>
      <c r="HM682">
        <v>1.0550942715781299E-2</v>
      </c>
      <c r="HN682">
        <v>0.235644291205972</v>
      </c>
      <c r="HO682">
        <v>0.19063412073592201</v>
      </c>
      <c r="HP682">
        <v>0.13620785593957399</v>
      </c>
      <c r="HQ682">
        <v>9.0108677977696103E-2</v>
      </c>
      <c r="HR682">
        <v>0.112694154631754</v>
      </c>
      <c r="HS682">
        <v>0.38514635089086402</v>
      </c>
      <c r="HT682">
        <v>6.5712383729987806E-2</v>
      </c>
      <c r="HU682">
        <v>8.0208134750137106E-2</v>
      </c>
      <c r="HV682">
        <v>-0.11284180418442701</v>
      </c>
      <c r="HW682">
        <v>-2.0133167618041601E-2</v>
      </c>
      <c r="HX682">
        <v>-2.9645184531546E-2</v>
      </c>
      <c r="HY682">
        <v>-2.0570892684190802E-2</v>
      </c>
      <c r="HZ682">
        <v>0.131537372180901</v>
      </c>
      <c r="IA682">
        <v>-0.1315700307714</v>
      </c>
      <c r="IB682">
        <v>9.4614239060320002E-2</v>
      </c>
      <c r="IC682">
        <v>5.6163029876188403E-2</v>
      </c>
      <c r="ID682">
        <v>-5.3145337005844298E-2</v>
      </c>
      <c r="IE682">
        <v>-8.7529903339600396E-2</v>
      </c>
      <c r="IF682">
        <v>4.7572498624504099E-2</v>
      </c>
      <c r="IG682">
        <v>-7.5624976852850495E-2</v>
      </c>
      <c r="IH682">
        <v>0.40864432903617898</v>
      </c>
      <c r="II682">
        <v>0.189294928350137</v>
      </c>
      <c r="IJ682">
        <v>0.40000310236791797</v>
      </c>
      <c r="IK682">
        <v>0.41345383870066099</v>
      </c>
      <c r="IL682">
        <v>0.10756053015939</v>
      </c>
      <c r="IM682">
        <v>-5.13004591084609E-2</v>
      </c>
      <c r="IN682">
        <v>5.9308167328708798E-2</v>
      </c>
      <c r="IO682">
        <v>9.4827730208635296E-3</v>
      </c>
      <c r="IP682">
        <v>0.56689514876779901</v>
      </c>
      <c r="IQ682">
        <v>-9.9788868828909499E-2</v>
      </c>
      <c r="IR682">
        <v>-0.28374316771078201</v>
      </c>
      <c r="IS682">
        <v>-0.31368990257760698</v>
      </c>
      <c r="IT682">
        <v>-0.22417793834392799</v>
      </c>
      <c r="IU682">
        <v>0.47048400392668599</v>
      </c>
      <c r="IV682">
        <v>0.26824481665244099</v>
      </c>
      <c r="IW682">
        <v>-8.3583233663375694E-2</v>
      </c>
      <c r="IX682">
        <v>-0.21199196999077699</v>
      </c>
      <c r="IY682">
        <v>6.4742103859316599E-2</v>
      </c>
      <c r="IZ682">
        <v>5.5412081019312602E-2</v>
      </c>
      <c r="JA682">
        <v>0.105774973599182</v>
      </c>
      <c r="JB682">
        <v>-4.1176647300744697E-2</v>
      </c>
      <c r="JC682">
        <v>8.8476667951908894E-2</v>
      </c>
      <c r="JD682">
        <v>7.59222748456523E-3</v>
      </c>
      <c r="JE682">
        <v>8.1460483670525705E-2</v>
      </c>
      <c r="JF682">
        <v>-6.0930749532417401E-2</v>
      </c>
      <c r="JG682">
        <v>-0.15909067269603799</v>
      </c>
      <c r="JH682">
        <v>-0.72212029726870197</v>
      </c>
      <c r="JI682">
        <v>0.63707164354127599</v>
      </c>
      <c r="JJ682">
        <v>0.150738727097632</v>
      </c>
      <c r="JK682">
        <v>0.108366018685047</v>
      </c>
      <c r="JL682">
        <v>0.18420714768581101</v>
      </c>
      <c r="JM682">
        <v>-5.6472223150194602E-2</v>
      </c>
    </row>
    <row r="683" spans="1:273" x14ac:dyDescent="0.25">
      <c r="A683" s="35">
        <v>44433</v>
      </c>
      <c r="B683" s="31" t="s">
        <v>1801</v>
      </c>
      <c r="C683" t="s">
        <v>1730</v>
      </c>
      <c r="D683" t="s">
        <v>1899</v>
      </c>
      <c r="E683" s="27">
        <v>281.66812800000002</v>
      </c>
      <c r="F683" s="8">
        <v>45781.120000000003</v>
      </c>
      <c r="G683" s="16" t="str">
        <f>VLOOKUP(C683,dFundos!$A$1:$B$28,2,FALSE)</f>
        <v>08935364000175</v>
      </c>
      <c r="H683" s="13"/>
      <c r="I683">
        <f>_xll.ECONOMATICA(G683,"VOLATILITY","1Y",A683)</f>
        <v>0.19799874966747699</v>
      </c>
      <c r="J683">
        <f>_xll.ECONOMATICA(G683,"NAV","1D",A683)</f>
        <v>162.535676999949</v>
      </c>
      <c r="K683">
        <f>_xll.ECONOMATICA(G683,"NAV","1D",A683+1)</f>
        <v>162.567560000112</v>
      </c>
      <c r="L683" s="6"/>
      <c r="M683">
        <v>6.0428512369981001E-3</v>
      </c>
      <c r="N683">
        <v>6.0311647757771399E-3</v>
      </c>
      <c r="O683">
        <v>6.0194803154445297E-3</v>
      </c>
      <c r="P683">
        <v>5.8468018323765102E-3</v>
      </c>
      <c r="Q683">
        <v>5.8835623349295903E-3</v>
      </c>
      <c r="R683">
        <v>6.0448221120168498E-3</v>
      </c>
      <c r="S683">
        <v>5.9539128415053702E-3</v>
      </c>
      <c r="T683">
        <v>6.12897711107507E-3</v>
      </c>
      <c r="V683">
        <v>6.0820773796876901E-3</v>
      </c>
      <c r="W683">
        <v>6.11879895586753E-3</v>
      </c>
      <c r="X683">
        <v>5.9518382840906296E-3</v>
      </c>
      <c r="Y683">
        <v>3.8739963201805902E-3</v>
      </c>
      <c r="Z683">
        <v>-4.9342352212988804E-4</v>
      </c>
      <c r="AA683">
        <v>-1.861190321506E-3</v>
      </c>
      <c r="AB683">
        <v>-7.7107885772420602E-3</v>
      </c>
      <c r="AC683">
        <v>-3.4800862522388299E-3</v>
      </c>
      <c r="AD683">
        <v>2.0418556232471002E-3</v>
      </c>
      <c r="AE683">
        <v>-2.1587405171885599E-3</v>
      </c>
      <c r="AF683">
        <v>2.6918831281363999E-3</v>
      </c>
      <c r="AG683">
        <v>2.2498810722027E-3</v>
      </c>
      <c r="AH683">
        <v>3.3882606658153198E-4</v>
      </c>
      <c r="AI683">
        <v>7.7948589023435499E-4</v>
      </c>
      <c r="AJ683">
        <v>-9.6869234766927496E-3</v>
      </c>
      <c r="AK683">
        <v>-1.03045908872446E-2</v>
      </c>
      <c r="AL683">
        <v>-7.10223002897692E-3</v>
      </c>
      <c r="AM683">
        <v>-1.95356639778765E-2</v>
      </c>
      <c r="AN683">
        <v>-4.0210993211076101E-2</v>
      </c>
      <c r="AO683">
        <v>-6.9233286831149599E-2</v>
      </c>
      <c r="AP683">
        <v>-6.0063983255531597E-2</v>
      </c>
      <c r="AQ683">
        <v>4.4576909203897204E-3</v>
      </c>
      <c r="AR683">
        <v>8.9225439296569693E-3</v>
      </c>
      <c r="AS683">
        <v>4.67327252408722E-2</v>
      </c>
      <c r="AU683">
        <v>0.12025323230773199</v>
      </c>
      <c r="AV683">
        <v>5.7612933051132097E-2</v>
      </c>
      <c r="AW683">
        <v>1.4255103815230499E-2</v>
      </c>
      <c r="AX683">
        <v>7.7737746323691698E-3</v>
      </c>
      <c r="AY683">
        <v>-8.8966387920663692E-3</v>
      </c>
      <c r="AZ683">
        <v>1.62779177117045E-2</v>
      </c>
      <c r="BA683">
        <v>6.6554939621710201E-3</v>
      </c>
      <c r="BB683">
        <v>5.9181129472563E-4</v>
      </c>
      <c r="BC683">
        <v>1.18110292532947E-3</v>
      </c>
      <c r="BD683">
        <v>4.1834418880171099E-3</v>
      </c>
      <c r="BE683">
        <v>6.1960596212884403E-3</v>
      </c>
      <c r="BF683">
        <v>9.2416892584879003E-3</v>
      </c>
      <c r="BG683">
        <v>5.9024014262831796E-3</v>
      </c>
      <c r="BH683">
        <v>4.2652805859688704E-3</v>
      </c>
      <c r="BJ683">
        <v>5.5011043514241499E-3</v>
      </c>
      <c r="BK683">
        <v>6.3944700741558301E-3</v>
      </c>
      <c r="BL683">
        <v>7.8610153650515695E-3</v>
      </c>
      <c r="BM683">
        <v>4.8589035941404299E-3</v>
      </c>
      <c r="BN683">
        <v>5.4231470130616799E-3</v>
      </c>
      <c r="BO683">
        <v>4.3008616557926897E-3</v>
      </c>
      <c r="BP683">
        <v>5.1802750022034204E-3</v>
      </c>
      <c r="BQ683">
        <v>-3.0134578992146999E-4</v>
      </c>
      <c r="BR683">
        <v>6.2780545704299595E-4</v>
      </c>
      <c r="BS683">
        <v>2.3548831450170798E-3</v>
      </c>
      <c r="BT683">
        <v>4.5087637772667196E-3</v>
      </c>
      <c r="BU683">
        <v>5.8996731240768003E-3</v>
      </c>
      <c r="BV683">
        <v>4.3287662265356604E-3</v>
      </c>
      <c r="BW683">
        <v>6.36481872788863E-3</v>
      </c>
      <c r="BX683">
        <v>6.4240406572935197E-3</v>
      </c>
      <c r="BY683">
        <v>7.7510314440587501E-3</v>
      </c>
      <c r="BZ683">
        <v>7.1109416239778503E-3</v>
      </c>
      <c r="CA683">
        <v>6.1748030930175403E-3</v>
      </c>
      <c r="CB683">
        <v>7.2367483880952897E-3</v>
      </c>
      <c r="CC683">
        <v>6.3320889239548697E-3</v>
      </c>
      <c r="CD683">
        <v>7.9353141700266895E-3</v>
      </c>
      <c r="CE683">
        <v>6.2370834712055503E-3</v>
      </c>
      <c r="CF683">
        <v>7.2980992626980896E-3</v>
      </c>
      <c r="CG683">
        <v>7.6356609497452198E-3</v>
      </c>
      <c r="CH683">
        <v>7.9022713180165703E-3</v>
      </c>
      <c r="CI683">
        <v>1.1404988254071199E-2</v>
      </c>
      <c r="CJ683">
        <v>9.4628347142133896E-3</v>
      </c>
      <c r="CK683">
        <v>6.3587491240468799E-3</v>
      </c>
      <c r="CL683">
        <v>1.06607769339462E-2</v>
      </c>
      <c r="CM683">
        <v>8.2403290434740501E-3</v>
      </c>
      <c r="CN683">
        <v>1.04199227280333E-2</v>
      </c>
      <c r="CO683">
        <v>1.2282970237720301E-2</v>
      </c>
      <c r="CP683">
        <v>5.3297382692107896E-3</v>
      </c>
      <c r="CQ683">
        <v>9.3196509624249302E-3</v>
      </c>
      <c r="CR683">
        <v>9.5180546850315295E-3</v>
      </c>
      <c r="CS683">
        <v>1.0194483365921801E-2</v>
      </c>
      <c r="CT683">
        <v>1.46041295010946E-2</v>
      </c>
      <c r="CU683">
        <v>1.07989630123484E-2</v>
      </c>
      <c r="CW683">
        <v>6.27736662863754E-3</v>
      </c>
      <c r="CX683">
        <v>1.09073513158364E-2</v>
      </c>
      <c r="CY683">
        <v>1.02072655863594E-2</v>
      </c>
      <c r="CZ683">
        <v>8.2750628280337003E-3</v>
      </c>
      <c r="DB683">
        <v>6.3321063862531403E-3</v>
      </c>
      <c r="DC683">
        <v>8.3915601862827299E-3</v>
      </c>
      <c r="DD683">
        <v>9.2065902208560094E-3</v>
      </c>
      <c r="DE683">
        <v>9.1919710030197201E-3</v>
      </c>
      <c r="DF683">
        <v>8.1333078924217296E-3</v>
      </c>
      <c r="DG683">
        <v>9.1891268311883306E-3</v>
      </c>
      <c r="DH683">
        <v>7.52923497202573E-3</v>
      </c>
      <c r="DI683">
        <v>6.1475884649553302E-3</v>
      </c>
      <c r="DJ683">
        <v>5.9563615650404201E-3</v>
      </c>
      <c r="DK683">
        <v>6.9064401031937502E-3</v>
      </c>
      <c r="DL683">
        <v>6.82775644236244E-3</v>
      </c>
      <c r="DM683">
        <v>6.47507149551529E-3</v>
      </c>
      <c r="DN683">
        <v>7.8734272392466699E-3</v>
      </c>
      <c r="DO683">
        <v>2.3731016335659699E-2</v>
      </c>
      <c r="DP683">
        <v>5.5157863243948703E-3</v>
      </c>
      <c r="DQ683">
        <v>4.54058008472202E-3</v>
      </c>
      <c r="DR683">
        <v>6.2699806221644403E-3</v>
      </c>
      <c r="DS683">
        <v>6.8779756475123603E-3</v>
      </c>
      <c r="DT683">
        <v>5.93903605476953E-3</v>
      </c>
      <c r="DU683">
        <v>5.7354965974809602E-3</v>
      </c>
      <c r="DV683">
        <v>4.7861831262707702E-3</v>
      </c>
      <c r="DW683">
        <v>1.84536784217926E-3</v>
      </c>
      <c r="DX683">
        <v>5.7210349041270101E-3</v>
      </c>
      <c r="DY683">
        <v>2.3227874407894E-3</v>
      </c>
      <c r="DZ683">
        <v>3.7041219911770899E-3</v>
      </c>
      <c r="EA683">
        <v>5.3409636166179596E-3</v>
      </c>
      <c r="EB683">
        <v>4.90692418679828E-3</v>
      </c>
      <c r="EC683">
        <v>3.0492557925754201E-3</v>
      </c>
      <c r="ED683">
        <v>3.1472811315325102E-3</v>
      </c>
      <c r="EE683">
        <v>4.2052000935655096E-3</v>
      </c>
      <c r="EH683">
        <v>2.8089731131331099E-3</v>
      </c>
      <c r="EI683">
        <v>4.3548794565140296E-3</v>
      </c>
      <c r="EJ683">
        <v>4.0841230656951701E-3</v>
      </c>
      <c r="EK683">
        <v>3.0692155633005301E-3</v>
      </c>
      <c r="EL683">
        <v>3.8001620850991501E-3</v>
      </c>
      <c r="EM683">
        <v>-1.18336620289483E-3</v>
      </c>
      <c r="EN683">
        <v>2.2942831492400702E-3</v>
      </c>
      <c r="EO683">
        <v>4.5309803681448102E-3</v>
      </c>
      <c r="EP683">
        <v>6.4250536524923501E-3</v>
      </c>
      <c r="EQ683">
        <v>9.2596295871771907E-3</v>
      </c>
      <c r="ER683">
        <v>8.8945927927852608E-3</v>
      </c>
      <c r="ES683">
        <v>9.9824945209547895E-3</v>
      </c>
      <c r="ET683">
        <v>6.6695294663077203E-3</v>
      </c>
      <c r="EU683">
        <v>7.4241106631234297E-3</v>
      </c>
      <c r="EV683">
        <v>6.8740362621611002E-3</v>
      </c>
      <c r="EW683">
        <v>6.12364110565977E-3</v>
      </c>
      <c r="EX683">
        <v>5.2291579777374898E-3</v>
      </c>
      <c r="EY683">
        <v>3.10736213577911E-3</v>
      </c>
      <c r="EZ683">
        <v>3.7746691305073901E-3</v>
      </c>
      <c r="FA683">
        <v>2.52904537774157E-3</v>
      </c>
      <c r="FB683">
        <v>1.4795570677961199E-3</v>
      </c>
      <c r="FC683">
        <v>4.5422353650792502E-3</v>
      </c>
      <c r="FD683">
        <v>6.5496109527885E-3</v>
      </c>
      <c r="FE683">
        <v>1.3634558126796001E-2</v>
      </c>
      <c r="FF683">
        <v>1.1894519047927999E-2</v>
      </c>
      <c r="FG683">
        <v>1.08253587313811E-2</v>
      </c>
      <c r="FH683">
        <v>8.0842892202781496E-3</v>
      </c>
      <c r="FI683">
        <v>7.6007139796274697E-3</v>
      </c>
      <c r="FJ683">
        <v>9.4424613052979094E-3</v>
      </c>
      <c r="FK683">
        <v>6.6880123995360901E-3</v>
      </c>
      <c r="FL683">
        <v>8.5108795246924308E-3</v>
      </c>
      <c r="FM683">
        <v>1.05503720988054E-2</v>
      </c>
      <c r="FO683">
        <v>6.9532183260889698E-3</v>
      </c>
      <c r="FP683">
        <v>7.7671822509728398E-3</v>
      </c>
      <c r="FQ683">
        <v>5.7056762670981698E-3</v>
      </c>
      <c r="FR683">
        <v>2.3307760784518901E-3</v>
      </c>
      <c r="FS683">
        <v>5.96397894696565E-3</v>
      </c>
      <c r="FT683">
        <v>7.6975318734184804E-3</v>
      </c>
      <c r="FU683">
        <v>1.8615795852383601E-3</v>
      </c>
      <c r="FV683">
        <v>4.6706947614438797E-3</v>
      </c>
      <c r="FW683">
        <v>3.5009874409297499E-3</v>
      </c>
      <c r="FX683">
        <v>6.4232388467644298E-3</v>
      </c>
      <c r="FY683">
        <v>4.8757130571175401E-3</v>
      </c>
      <c r="FZ683">
        <v>8.7754817286622693E-3</v>
      </c>
      <c r="GB683">
        <v>7.2010099756880698E-3</v>
      </c>
      <c r="GC683">
        <v>6.3884574046824101E-3</v>
      </c>
      <c r="GD683">
        <v>1.8782149709295501E-3</v>
      </c>
      <c r="GE683">
        <v>6.5281385104754E-3</v>
      </c>
      <c r="GF683">
        <v>4.9680651500239002E-3</v>
      </c>
      <c r="GG683">
        <v>5.6868530009524E-3</v>
      </c>
      <c r="GH683">
        <v>7.39927963877562E-3</v>
      </c>
      <c r="GI683">
        <v>7.2716404247330502E-3</v>
      </c>
      <c r="GJ683">
        <v>5.9423522543511397E-3</v>
      </c>
      <c r="GK683">
        <v>7.9141522292047704E-3</v>
      </c>
      <c r="GL683">
        <v>6.0847884014947297E-3</v>
      </c>
      <c r="GM683">
        <v>1.14114758616779E-2</v>
      </c>
      <c r="GN683">
        <v>1.25709948406438E-2</v>
      </c>
      <c r="GO683">
        <v>1.35376818434452E-2</v>
      </c>
      <c r="GP683">
        <v>1.7004951587296101E-2</v>
      </c>
      <c r="GQ683">
        <v>1.44647927299957E-2</v>
      </c>
      <c r="GR683">
        <v>1.40967296829331E-2</v>
      </c>
      <c r="GS683">
        <v>1.5062437705637401E-2</v>
      </c>
      <c r="GT683">
        <v>1.3693778237211501E-2</v>
      </c>
      <c r="GU683">
        <v>1.65082994499244E-2</v>
      </c>
      <c r="GV683">
        <v>1.62779117090395E-2</v>
      </c>
      <c r="GW683">
        <v>1.3242114073364101E-2</v>
      </c>
      <c r="GX683">
        <v>1.4958523388486401E-2</v>
      </c>
      <c r="GY683">
        <v>1.3556096746469799E-2</v>
      </c>
      <c r="GZ683">
        <v>1.2652838449866999E-2</v>
      </c>
      <c r="HA683">
        <v>1.12333891593153E-2</v>
      </c>
      <c r="HB683">
        <v>9.2817945187562093E-3</v>
      </c>
      <c r="HC683">
        <v>1.17108545964584E-2</v>
      </c>
      <c r="HD683">
        <v>1.3539478641178E-2</v>
      </c>
      <c r="HE683">
        <v>1.28722263980308E-2</v>
      </c>
      <c r="HG683">
        <v>1.5369763605121999E-2</v>
      </c>
      <c r="HH683">
        <v>1.5146279110922501E-2</v>
      </c>
      <c r="HI683">
        <v>1.3140520422894E-2</v>
      </c>
      <c r="HJ683">
        <v>1.2501072524173699E-2</v>
      </c>
      <c r="HK683">
        <v>1.26398283100571E-2</v>
      </c>
      <c r="HL683">
        <v>1.15785265734303E-2</v>
      </c>
      <c r="HM683">
        <v>1.20371452794643E-2</v>
      </c>
      <c r="HN683">
        <v>1.23516085295705E-2</v>
      </c>
      <c r="HO683">
        <v>1.1795908903877699E-2</v>
      </c>
      <c r="HP683">
        <v>1.18385733003379E-2</v>
      </c>
      <c r="HQ683">
        <v>1.7386291983711999E-2</v>
      </c>
      <c r="HR683">
        <v>1.5577514022879799E-2</v>
      </c>
      <c r="HS683">
        <v>1.6190350834222E-2</v>
      </c>
      <c r="HT683">
        <v>1.5965105194482E-2</v>
      </c>
      <c r="HU683">
        <v>1.5951396380842201E-2</v>
      </c>
      <c r="HV683">
        <v>1.4671803364763E-2</v>
      </c>
      <c r="HW683">
        <v>1.4344857299875001E-2</v>
      </c>
      <c r="HX683">
        <v>1.5145991710596701E-2</v>
      </c>
      <c r="HY683">
        <v>1.48809649545001E-2</v>
      </c>
      <c r="HZ683">
        <v>1.59865257955971E-2</v>
      </c>
      <c r="IA683">
        <v>1.5213359802146401E-2</v>
      </c>
      <c r="IB683">
        <v>1.55015291966265E-2</v>
      </c>
      <c r="IC683">
        <v>1.45720770888147E-2</v>
      </c>
      <c r="ID683">
        <v>1.6012646483432001E-2</v>
      </c>
      <c r="IE683">
        <v>1.75094995938707E-2</v>
      </c>
      <c r="IF683">
        <v>1.5712648382759702E-2</v>
      </c>
      <c r="IG683">
        <v>1.5129673920455399E-2</v>
      </c>
      <c r="IH683">
        <v>1.6248619613179499E-2</v>
      </c>
      <c r="II683">
        <v>1.6942616275628101E-2</v>
      </c>
      <c r="IJ683">
        <v>1.67349970070063E-2</v>
      </c>
      <c r="IK683">
        <v>1.7136060523625901E-2</v>
      </c>
      <c r="IL683">
        <v>1.6712634169380201E-2</v>
      </c>
      <c r="IM683">
        <v>1.69627117429627E-2</v>
      </c>
      <c r="IN683">
        <v>1.9204373529646501E-2</v>
      </c>
      <c r="IO683">
        <v>1.7656819363765001E-2</v>
      </c>
      <c r="IP683">
        <v>1.7643197315919699E-2</v>
      </c>
      <c r="IQ683">
        <v>1.7947760898096E-2</v>
      </c>
      <c r="IR683">
        <v>1.75028761077556E-2</v>
      </c>
      <c r="IS683">
        <v>1.8245878709422E-2</v>
      </c>
      <c r="IT683">
        <v>1.4134379671304501E-2</v>
      </c>
      <c r="IU683">
        <v>1.80887082024128E-2</v>
      </c>
      <c r="IV683">
        <v>1.49650230014231E-2</v>
      </c>
      <c r="IW683">
        <v>1.4935009858163499E-2</v>
      </c>
      <c r="IX683">
        <v>1.4971040218370001E-2</v>
      </c>
      <c r="IY683">
        <v>1.4890438433212701E-2</v>
      </c>
      <c r="IZ683">
        <v>1.8861210446630101E-2</v>
      </c>
      <c r="JA683">
        <v>1.8385796101938499E-2</v>
      </c>
      <c r="JB683">
        <v>2.0166512331343301E-2</v>
      </c>
      <c r="JC683">
        <v>1.89311564099626E-2</v>
      </c>
      <c r="JD683">
        <v>1.9761017574637701E-2</v>
      </c>
      <c r="JE683">
        <v>1.95907041415921E-2</v>
      </c>
      <c r="JF683">
        <v>1.8787025692290599E-2</v>
      </c>
      <c r="JG683">
        <v>2.0745142319356102E-2</v>
      </c>
      <c r="JH683">
        <v>1.9831056488328599E-2</v>
      </c>
      <c r="JI683">
        <v>1.93073516129516E-2</v>
      </c>
      <c r="JJ683">
        <v>1.81140419954318E-2</v>
      </c>
      <c r="JK683">
        <v>1.89252194104483E-2</v>
      </c>
      <c r="JL683">
        <v>2.08321440368309E-2</v>
      </c>
      <c r="JM683">
        <v>1.9541682195267598E-2</v>
      </c>
    </row>
    <row r="684" spans="1:273" x14ac:dyDescent="0.25">
      <c r="A684" s="35">
        <v>44433</v>
      </c>
      <c r="B684" s="31" t="s">
        <v>2324</v>
      </c>
      <c r="C684" t="s">
        <v>1730</v>
      </c>
      <c r="D684" t="s">
        <v>1900</v>
      </c>
      <c r="E684" s="27">
        <v>185.947361</v>
      </c>
      <c r="F684" s="8">
        <v>-20021.96</v>
      </c>
      <c r="G684" s="16" t="str">
        <f>VLOOKUP(C684,dFundos!$A$1:$B$28,2,FALSE)</f>
        <v>08935364000175</v>
      </c>
      <c r="H684" s="13"/>
      <c r="I684">
        <f>_xll.ECONOMATICA(G684,"VOLATILITY","1Y",A684)</f>
        <v>0.19799874966747699</v>
      </c>
      <c r="J684">
        <f>_xll.ECONOMATICA(G684,"NAV","1D",A684)</f>
        <v>162.535676999949</v>
      </c>
      <c r="K684">
        <f>_xll.ECONOMATICA(G684,"NAV","1D",A684+1)</f>
        <v>162.567560000112</v>
      </c>
      <c r="L684" s="6"/>
      <c r="M684">
        <v>6.0428512369981001E-3</v>
      </c>
      <c r="N684">
        <v>6.0311647757771399E-3</v>
      </c>
      <c r="O684">
        <v>6.0194803154445297E-3</v>
      </c>
      <c r="P684">
        <v>5.8468018323765102E-3</v>
      </c>
      <c r="Q684">
        <v>5.8835623349295903E-3</v>
      </c>
      <c r="R684">
        <v>6.0448221120168498E-3</v>
      </c>
      <c r="S684">
        <v>5.9539128415053702E-3</v>
      </c>
      <c r="T684">
        <v>6.12897711107507E-3</v>
      </c>
      <c r="V684">
        <v>6.0820773796876901E-3</v>
      </c>
      <c r="W684">
        <v>6.11879895586753E-3</v>
      </c>
      <c r="X684">
        <v>5.9518382840906296E-3</v>
      </c>
      <c r="Y684">
        <v>3.8739963201805902E-3</v>
      </c>
      <c r="Z684">
        <v>-4.9342352212988804E-4</v>
      </c>
      <c r="AA684">
        <v>-1.861190321506E-3</v>
      </c>
      <c r="AB684">
        <v>-7.7107885772420602E-3</v>
      </c>
      <c r="AC684">
        <v>-3.4800862522388299E-3</v>
      </c>
      <c r="AD684">
        <v>2.0418556232471002E-3</v>
      </c>
      <c r="AE684">
        <v>-2.1587405171885599E-3</v>
      </c>
      <c r="AF684">
        <v>2.6918831281363999E-3</v>
      </c>
      <c r="AG684">
        <v>2.2498810722027E-3</v>
      </c>
      <c r="AH684">
        <v>3.3882606658153198E-4</v>
      </c>
      <c r="AI684">
        <v>7.7948589023435499E-4</v>
      </c>
      <c r="AJ684">
        <v>-9.6869234766927496E-3</v>
      </c>
      <c r="AK684">
        <v>-1.03045908872446E-2</v>
      </c>
      <c r="AL684">
        <v>-7.10223002897692E-3</v>
      </c>
      <c r="AM684">
        <v>-1.95356639778765E-2</v>
      </c>
      <c r="AN684">
        <v>-4.0210993211076101E-2</v>
      </c>
      <c r="AO684">
        <v>-6.9233286831149599E-2</v>
      </c>
      <c r="AP684">
        <v>-6.0063983255531597E-2</v>
      </c>
      <c r="AQ684">
        <v>4.4576909203897204E-3</v>
      </c>
      <c r="AR684">
        <v>8.9225439296569693E-3</v>
      </c>
      <c r="AS684">
        <v>4.67327252408722E-2</v>
      </c>
      <c r="AU684">
        <v>0.12025323230773199</v>
      </c>
      <c r="AV684">
        <v>5.7612933051132097E-2</v>
      </c>
      <c r="AW684">
        <v>1.4255103815230499E-2</v>
      </c>
      <c r="AX684">
        <v>7.7737746323691698E-3</v>
      </c>
      <c r="AY684">
        <v>-8.8966387920663692E-3</v>
      </c>
      <c r="AZ684">
        <v>1.62779177117045E-2</v>
      </c>
      <c r="BA684">
        <v>6.6554939621710201E-3</v>
      </c>
      <c r="BB684">
        <v>5.9181129472563E-4</v>
      </c>
      <c r="BC684">
        <v>1.18110292532947E-3</v>
      </c>
      <c r="BD684">
        <v>4.1834418880171099E-3</v>
      </c>
      <c r="BE684">
        <v>6.1960596212884403E-3</v>
      </c>
      <c r="BF684">
        <v>9.2416892584879003E-3</v>
      </c>
      <c r="BG684">
        <v>5.9024014262831796E-3</v>
      </c>
      <c r="BH684">
        <v>4.2652805859688704E-3</v>
      </c>
      <c r="BJ684">
        <v>5.5011043514241499E-3</v>
      </c>
      <c r="BK684">
        <v>6.3944700741558301E-3</v>
      </c>
      <c r="BL684">
        <v>7.8610153650515695E-3</v>
      </c>
      <c r="BM684">
        <v>4.8589035941404299E-3</v>
      </c>
      <c r="BN684">
        <v>5.4231470130616799E-3</v>
      </c>
      <c r="BO684">
        <v>4.3008616557926897E-3</v>
      </c>
      <c r="BP684">
        <v>5.1802750022034204E-3</v>
      </c>
      <c r="BQ684">
        <v>-3.0134578992146999E-4</v>
      </c>
      <c r="BR684">
        <v>6.2780545704299595E-4</v>
      </c>
      <c r="BS684">
        <v>2.3548831450170798E-3</v>
      </c>
      <c r="BT684">
        <v>4.5087637772667196E-3</v>
      </c>
      <c r="BU684">
        <v>5.8996731240768003E-3</v>
      </c>
      <c r="BV684">
        <v>4.3287662265356604E-3</v>
      </c>
      <c r="BW684">
        <v>6.36481872788863E-3</v>
      </c>
      <c r="BX684">
        <v>6.4240406572935197E-3</v>
      </c>
      <c r="BY684">
        <v>7.7510314440587501E-3</v>
      </c>
      <c r="BZ684">
        <v>7.1109416239778503E-3</v>
      </c>
      <c r="CA684">
        <v>6.1748030930175403E-3</v>
      </c>
      <c r="CB684">
        <v>7.2367483880952897E-3</v>
      </c>
      <c r="CC684">
        <v>6.3320889239548697E-3</v>
      </c>
      <c r="CD684">
        <v>7.9353141700266895E-3</v>
      </c>
      <c r="CE684">
        <v>6.2370834712055503E-3</v>
      </c>
      <c r="CF684">
        <v>7.2980992626980896E-3</v>
      </c>
      <c r="CG684">
        <v>7.6356609497452198E-3</v>
      </c>
      <c r="CH684">
        <v>7.9022713180165703E-3</v>
      </c>
      <c r="CI684">
        <v>1.1404988254071199E-2</v>
      </c>
      <c r="CJ684">
        <v>9.4628347142133896E-3</v>
      </c>
      <c r="CK684">
        <v>6.3587491240468799E-3</v>
      </c>
      <c r="CL684">
        <v>1.06607769339462E-2</v>
      </c>
      <c r="CM684">
        <v>8.2403290434740501E-3</v>
      </c>
      <c r="CN684">
        <v>1.04199227280333E-2</v>
      </c>
      <c r="CO684">
        <v>1.2282970237720301E-2</v>
      </c>
      <c r="CP684">
        <v>5.3297382692107896E-3</v>
      </c>
      <c r="CQ684">
        <v>9.3196509624249302E-3</v>
      </c>
      <c r="CR684">
        <v>9.5180546850315295E-3</v>
      </c>
      <c r="CS684">
        <v>1.0194483365921801E-2</v>
      </c>
      <c r="CT684">
        <v>1.46041295010946E-2</v>
      </c>
      <c r="CU684">
        <v>1.07989630123484E-2</v>
      </c>
      <c r="CW684">
        <v>6.27736662863754E-3</v>
      </c>
      <c r="CX684">
        <v>1.09073513158364E-2</v>
      </c>
      <c r="CY684">
        <v>1.02072655863594E-2</v>
      </c>
      <c r="CZ684">
        <v>8.2750628280337003E-3</v>
      </c>
      <c r="DB684">
        <v>6.3321063862531403E-3</v>
      </c>
      <c r="DC684">
        <v>8.3915601862827299E-3</v>
      </c>
      <c r="DD684">
        <v>9.2065902208560094E-3</v>
      </c>
      <c r="DE684">
        <v>9.1919710030197201E-3</v>
      </c>
      <c r="DF684">
        <v>8.1333078924217296E-3</v>
      </c>
      <c r="DG684">
        <v>9.1891268311883306E-3</v>
      </c>
      <c r="DH684">
        <v>7.52923497202573E-3</v>
      </c>
      <c r="DI684">
        <v>6.1475884649553302E-3</v>
      </c>
      <c r="DJ684">
        <v>5.9563615650404201E-3</v>
      </c>
      <c r="DK684">
        <v>6.9064401031937502E-3</v>
      </c>
      <c r="DL684">
        <v>6.82775644236244E-3</v>
      </c>
      <c r="DM684">
        <v>6.47507149551529E-3</v>
      </c>
      <c r="DN684">
        <v>7.8734272392466699E-3</v>
      </c>
      <c r="DO684">
        <v>2.3731016335659699E-2</v>
      </c>
      <c r="DP684">
        <v>5.5157863243948703E-3</v>
      </c>
      <c r="DQ684">
        <v>4.54058008472202E-3</v>
      </c>
      <c r="DR684">
        <v>6.2699806221644403E-3</v>
      </c>
      <c r="DS684">
        <v>6.8779756475123603E-3</v>
      </c>
      <c r="DT684">
        <v>5.93903605476953E-3</v>
      </c>
      <c r="DU684">
        <v>5.7354965974809602E-3</v>
      </c>
      <c r="DV684">
        <v>4.7861831262707702E-3</v>
      </c>
      <c r="DW684">
        <v>1.84536784217926E-3</v>
      </c>
      <c r="DX684">
        <v>5.7210349041270101E-3</v>
      </c>
      <c r="DY684">
        <v>2.3227874407894E-3</v>
      </c>
      <c r="DZ684">
        <v>3.7041219911770899E-3</v>
      </c>
      <c r="EA684">
        <v>5.3409636166179596E-3</v>
      </c>
      <c r="EB684">
        <v>4.90692418679828E-3</v>
      </c>
      <c r="EC684">
        <v>3.0492557925754201E-3</v>
      </c>
      <c r="ED684">
        <v>3.1472811315325102E-3</v>
      </c>
      <c r="EE684">
        <v>4.2052000935655096E-3</v>
      </c>
      <c r="EH684">
        <v>2.8089731131331099E-3</v>
      </c>
      <c r="EI684">
        <v>4.3548794565140296E-3</v>
      </c>
      <c r="EJ684">
        <v>4.0841230656951701E-3</v>
      </c>
      <c r="EK684">
        <v>3.0692155633005301E-3</v>
      </c>
      <c r="EL684">
        <v>3.8001620850991501E-3</v>
      </c>
      <c r="EM684">
        <v>-1.18336620289483E-3</v>
      </c>
      <c r="EN684">
        <v>2.2942831492400702E-3</v>
      </c>
      <c r="EO684">
        <v>4.5309803681448102E-3</v>
      </c>
      <c r="EP684">
        <v>6.4250536524923501E-3</v>
      </c>
      <c r="EQ684">
        <v>9.2596295871771907E-3</v>
      </c>
      <c r="ER684">
        <v>8.8945927927852608E-3</v>
      </c>
      <c r="ES684">
        <v>9.9824945209547895E-3</v>
      </c>
      <c r="ET684">
        <v>6.6695294663077203E-3</v>
      </c>
      <c r="EU684">
        <v>7.4241106631234297E-3</v>
      </c>
      <c r="EV684">
        <v>6.8740362621611002E-3</v>
      </c>
      <c r="EW684">
        <v>6.12364110565977E-3</v>
      </c>
      <c r="EX684">
        <v>5.2291579777374898E-3</v>
      </c>
      <c r="EY684">
        <v>3.10736213577911E-3</v>
      </c>
      <c r="EZ684">
        <v>3.7746691305073901E-3</v>
      </c>
      <c r="FA684">
        <v>2.52904537774157E-3</v>
      </c>
      <c r="FB684">
        <v>1.4795570677961199E-3</v>
      </c>
      <c r="FC684">
        <v>4.5422353650792502E-3</v>
      </c>
      <c r="FD684">
        <v>6.5496109527885E-3</v>
      </c>
      <c r="FE684">
        <v>1.3634558126796001E-2</v>
      </c>
      <c r="FF684">
        <v>1.1894519047927999E-2</v>
      </c>
      <c r="FG684">
        <v>1.08253587313811E-2</v>
      </c>
      <c r="FH684">
        <v>8.0842892202781496E-3</v>
      </c>
      <c r="FI684">
        <v>7.6007139796274697E-3</v>
      </c>
      <c r="FJ684">
        <v>9.4424613052979094E-3</v>
      </c>
      <c r="FK684">
        <v>6.6880123995360901E-3</v>
      </c>
      <c r="FL684">
        <v>8.5108795246924308E-3</v>
      </c>
      <c r="FM684">
        <v>1.05503720988054E-2</v>
      </c>
      <c r="FO684">
        <v>6.9532183260889698E-3</v>
      </c>
      <c r="FP684">
        <v>7.7671822509728398E-3</v>
      </c>
      <c r="FQ684">
        <v>5.7056762670981698E-3</v>
      </c>
      <c r="FR684">
        <v>2.3307760784518901E-3</v>
      </c>
      <c r="FS684">
        <v>5.96397894696565E-3</v>
      </c>
      <c r="FT684">
        <v>7.6975318734184804E-3</v>
      </c>
      <c r="FU684">
        <v>1.8615795852383601E-3</v>
      </c>
      <c r="FV684">
        <v>4.6706947614438797E-3</v>
      </c>
      <c r="FW684">
        <v>3.5009874409297499E-3</v>
      </c>
      <c r="FX684">
        <v>6.4232388467644298E-3</v>
      </c>
      <c r="FY684">
        <v>4.8757130571175401E-3</v>
      </c>
      <c r="FZ684">
        <v>8.7754817286622693E-3</v>
      </c>
      <c r="GB684">
        <v>7.2010099756880698E-3</v>
      </c>
      <c r="GC684">
        <v>6.3884574046824101E-3</v>
      </c>
      <c r="GD684">
        <v>1.8782149709295501E-3</v>
      </c>
      <c r="GE684">
        <v>6.5281385104754E-3</v>
      </c>
      <c r="GF684">
        <v>4.9680651500239002E-3</v>
      </c>
      <c r="GG684">
        <v>5.6868530009524E-3</v>
      </c>
      <c r="GH684">
        <v>7.39927963877562E-3</v>
      </c>
      <c r="GI684">
        <v>7.2716404247330502E-3</v>
      </c>
      <c r="GJ684">
        <v>5.9423522543511397E-3</v>
      </c>
      <c r="GK684">
        <v>7.9141522292047704E-3</v>
      </c>
      <c r="GL684">
        <v>6.0847884014947297E-3</v>
      </c>
      <c r="GM684">
        <v>1.14114758616779E-2</v>
      </c>
      <c r="GN684">
        <v>1.25709948406438E-2</v>
      </c>
      <c r="GO684">
        <v>1.35376818434452E-2</v>
      </c>
      <c r="GP684">
        <v>1.7004951587296101E-2</v>
      </c>
      <c r="GQ684">
        <v>1.44647927299957E-2</v>
      </c>
      <c r="GR684">
        <v>1.40967296829331E-2</v>
      </c>
      <c r="GS684">
        <v>1.5062437705637401E-2</v>
      </c>
      <c r="GT684">
        <v>1.3693778237211501E-2</v>
      </c>
      <c r="GU684">
        <v>1.65082994499244E-2</v>
      </c>
      <c r="GV684">
        <v>1.62779117090395E-2</v>
      </c>
      <c r="GW684">
        <v>1.3242114073364101E-2</v>
      </c>
      <c r="GX684">
        <v>1.4958523388486401E-2</v>
      </c>
      <c r="GY684">
        <v>1.3556096746469799E-2</v>
      </c>
      <c r="GZ684">
        <v>1.2652838449866999E-2</v>
      </c>
      <c r="HA684">
        <v>1.12333891593153E-2</v>
      </c>
      <c r="HB684">
        <v>9.2817945187562093E-3</v>
      </c>
      <c r="HC684">
        <v>1.17108545964584E-2</v>
      </c>
      <c r="HD684">
        <v>1.3539478641178E-2</v>
      </c>
      <c r="HE684">
        <v>1.28722263980308E-2</v>
      </c>
      <c r="HG684">
        <v>1.5369763605121999E-2</v>
      </c>
      <c r="HH684">
        <v>1.5146279110922501E-2</v>
      </c>
      <c r="HI684">
        <v>1.3140520422894E-2</v>
      </c>
      <c r="HJ684">
        <v>1.2501072524173699E-2</v>
      </c>
      <c r="HK684">
        <v>1.26398283100571E-2</v>
      </c>
      <c r="HL684">
        <v>1.15785265734303E-2</v>
      </c>
      <c r="HM684">
        <v>1.20371452794643E-2</v>
      </c>
      <c r="HN684">
        <v>1.23516085295705E-2</v>
      </c>
      <c r="HO684">
        <v>1.1795908903877699E-2</v>
      </c>
      <c r="HP684">
        <v>1.18385733003379E-2</v>
      </c>
      <c r="HQ684">
        <v>1.7386291983711999E-2</v>
      </c>
      <c r="HR684">
        <v>1.5577514022879799E-2</v>
      </c>
      <c r="HS684">
        <v>1.6190350834222E-2</v>
      </c>
      <c r="HT684">
        <v>1.5965105194482E-2</v>
      </c>
      <c r="HU684">
        <v>1.5951396380842201E-2</v>
      </c>
      <c r="HV684">
        <v>1.4671803364763E-2</v>
      </c>
      <c r="HW684">
        <v>1.4344857299875001E-2</v>
      </c>
      <c r="HX684">
        <v>1.5145991710596701E-2</v>
      </c>
      <c r="HY684">
        <v>1.48809649545001E-2</v>
      </c>
      <c r="HZ684">
        <v>1.59865257955971E-2</v>
      </c>
      <c r="IA684">
        <v>1.5213359802146401E-2</v>
      </c>
      <c r="IB684">
        <v>1.55015291966265E-2</v>
      </c>
      <c r="IC684">
        <v>1.45720770888147E-2</v>
      </c>
      <c r="ID684">
        <v>1.6012646483432001E-2</v>
      </c>
      <c r="IE684">
        <v>1.75094995938707E-2</v>
      </c>
      <c r="IF684">
        <v>1.5712648382759702E-2</v>
      </c>
      <c r="IG684">
        <v>1.5129673920455399E-2</v>
      </c>
      <c r="IH684">
        <v>1.6248619613179499E-2</v>
      </c>
      <c r="II684">
        <v>1.6942616275628101E-2</v>
      </c>
      <c r="IJ684">
        <v>1.67349970070063E-2</v>
      </c>
      <c r="IK684">
        <v>1.7136060523625901E-2</v>
      </c>
      <c r="IL684">
        <v>1.6712634169380201E-2</v>
      </c>
      <c r="IM684">
        <v>1.69627117429627E-2</v>
      </c>
      <c r="IN684">
        <v>1.9204373529646501E-2</v>
      </c>
      <c r="IO684">
        <v>1.7656819363765001E-2</v>
      </c>
      <c r="IP684">
        <v>1.7643197315919699E-2</v>
      </c>
      <c r="IQ684">
        <v>1.7947760898096E-2</v>
      </c>
      <c r="IR684">
        <v>1.75028761077556E-2</v>
      </c>
      <c r="IS684">
        <v>1.8245878709422E-2</v>
      </c>
      <c r="IT684">
        <v>1.4134379671304501E-2</v>
      </c>
      <c r="IU684">
        <v>1.80887082024128E-2</v>
      </c>
      <c r="IV684">
        <v>1.49650230014231E-2</v>
      </c>
      <c r="IW684">
        <v>1.4935009858163499E-2</v>
      </c>
      <c r="IX684">
        <v>1.4971040218370001E-2</v>
      </c>
      <c r="IY684">
        <v>1.4890438433212701E-2</v>
      </c>
      <c r="IZ684">
        <v>1.8861210446630101E-2</v>
      </c>
      <c r="JA684">
        <v>1.8385796101938499E-2</v>
      </c>
      <c r="JB684">
        <v>2.0166512331343301E-2</v>
      </c>
      <c r="JC684">
        <v>1.89311564099626E-2</v>
      </c>
      <c r="JD684">
        <v>1.9761017574637701E-2</v>
      </c>
      <c r="JE684">
        <v>1.95907041415921E-2</v>
      </c>
      <c r="JF684">
        <v>1.8787025692290599E-2</v>
      </c>
      <c r="JG684">
        <v>2.0745142319356102E-2</v>
      </c>
      <c r="JH684">
        <v>1.9831056488328599E-2</v>
      </c>
      <c r="JI684">
        <v>1.93073516129516E-2</v>
      </c>
      <c r="JJ684">
        <v>1.81140419954318E-2</v>
      </c>
      <c r="JK684">
        <v>1.89252194104483E-2</v>
      </c>
      <c r="JL684">
        <v>2.08321440368309E-2</v>
      </c>
      <c r="JM684">
        <v>1.9541682195267598E-2</v>
      </c>
    </row>
    <row r="685" spans="1:273" x14ac:dyDescent="0.25">
      <c r="A685" s="35">
        <v>44433</v>
      </c>
      <c r="B685" s="31" t="s">
        <v>1901</v>
      </c>
      <c r="C685" t="s">
        <v>1740</v>
      </c>
      <c r="D685" t="s">
        <v>1900</v>
      </c>
      <c r="E685" s="27">
        <v>0</v>
      </c>
      <c r="F685" s="8">
        <v>-5483.42</v>
      </c>
      <c r="G685" s="16">
        <f>VLOOKUP(C685,dFundos!$A$1:$B$28,2,FALSE)</f>
        <v>19107923000175</v>
      </c>
      <c r="H685" s="13"/>
      <c r="I685">
        <f>_xll.ECONOMATICA(G685,"VOLATILITY","1Y",A685)</f>
        <v>19.4782945988118</v>
      </c>
      <c r="J685">
        <f>_xll.ECONOMATICA(G685,"NAV","1D",A685)</f>
        <v>555.16069700010098</v>
      </c>
      <c r="K685">
        <f>_xll.ECONOMATICA(G685,"NAV","1D",A685+1)</f>
        <v>556.85848100017802</v>
      </c>
      <c r="L685" s="6"/>
      <c r="M685">
        <v>2.8145100424808298</v>
      </c>
      <c r="N685">
        <v>-0.75329907467676105</v>
      </c>
      <c r="O685">
        <v>-2.3179202172286799</v>
      </c>
      <c r="P685">
        <v>0.89009187813644497</v>
      </c>
      <c r="Q685">
        <v>-0.860067818302923</v>
      </c>
      <c r="R685">
        <v>1.2300424783461501</v>
      </c>
      <c r="S685">
        <v>-4.8269766183730098</v>
      </c>
      <c r="T685">
        <v>-0.84274541368358802</v>
      </c>
      <c r="V685">
        <v>-1.44764754104472</v>
      </c>
      <c r="W685">
        <v>0.67665916994883402</v>
      </c>
      <c r="X685">
        <v>-1.42773158395357</v>
      </c>
      <c r="Y685">
        <v>0.23624671412108</v>
      </c>
      <c r="Z685">
        <v>0.35268499359517602</v>
      </c>
      <c r="AA685">
        <v>0.74707272233354205</v>
      </c>
      <c r="AB685">
        <v>-1.3410648452918399</v>
      </c>
      <c r="AC685">
        <v>-0.72561630058771698</v>
      </c>
      <c r="AD685">
        <v>1.2089984131307601</v>
      </c>
      <c r="AE685">
        <v>-0.40797952296998102</v>
      </c>
      <c r="AF685">
        <v>1.97407161922456</v>
      </c>
      <c r="AG685">
        <v>-0.25270918949900101</v>
      </c>
      <c r="AH685">
        <v>-0.88633236073292199</v>
      </c>
      <c r="AI685">
        <v>2.2096645572673901</v>
      </c>
      <c r="AJ685">
        <v>3.1661394586990399</v>
      </c>
      <c r="AK685">
        <v>-0.27466141182230802</v>
      </c>
      <c r="AL685">
        <v>0.37231885016808502</v>
      </c>
      <c r="AM685">
        <v>0.72441229112882899</v>
      </c>
      <c r="AN685">
        <v>-0.71377335361830796</v>
      </c>
      <c r="AO685">
        <v>-5.4858708972460597E-2</v>
      </c>
      <c r="AP685">
        <v>-0.57493861131661095</v>
      </c>
      <c r="AQ685">
        <v>1.86721115260298</v>
      </c>
      <c r="AR685">
        <v>0.597911195109191</v>
      </c>
      <c r="AS685">
        <v>-5.2364820112416097E-2</v>
      </c>
      <c r="AU685">
        <v>1.76631032682053</v>
      </c>
      <c r="AV685">
        <v>-0.37038006512375399</v>
      </c>
      <c r="AW685">
        <v>-7.9948935035645305E-2</v>
      </c>
      <c r="AX685">
        <v>0.34538675772637401</v>
      </c>
      <c r="AY685">
        <v>-1.9561849851925199</v>
      </c>
      <c r="AZ685">
        <v>0.121086089529854</v>
      </c>
      <c r="BA685">
        <v>0.436118840843847</v>
      </c>
      <c r="BB685">
        <v>0.28269743288547</v>
      </c>
      <c r="BC685">
        <v>0.48983983160724198</v>
      </c>
      <c r="BD685">
        <v>-1.6372844787838401</v>
      </c>
      <c r="BE685">
        <v>0.56001337325142198</v>
      </c>
      <c r="BF685">
        <v>-2.50820350556751</v>
      </c>
      <c r="BG685">
        <v>1.57923450497037</v>
      </c>
      <c r="BH685">
        <v>-1.38554461427702</v>
      </c>
      <c r="BJ685">
        <v>3.02672115867608</v>
      </c>
      <c r="BK685">
        <v>0.53698101692134503</v>
      </c>
      <c r="BL685">
        <v>0.31953035031619897</v>
      </c>
      <c r="BM685">
        <v>-2.7118749441797299</v>
      </c>
      <c r="BN685">
        <v>1.16753260626865</v>
      </c>
      <c r="BO685">
        <v>-0.737310937438451</v>
      </c>
      <c r="BP685">
        <v>1.3411778689260201</v>
      </c>
      <c r="BQ685">
        <v>-0.207236766527785</v>
      </c>
      <c r="BR685">
        <v>1.8172669768318901</v>
      </c>
      <c r="BS685">
        <v>0.35514290884748301</v>
      </c>
      <c r="BT685">
        <v>-1.7419178398085899</v>
      </c>
      <c r="BU685">
        <v>-2.0136928610554601</v>
      </c>
      <c r="BV685">
        <v>0.31205666582536701</v>
      </c>
      <c r="BW685">
        <v>0.58515530927252302</v>
      </c>
      <c r="BX685">
        <v>1.76137224771082</v>
      </c>
      <c r="BY685">
        <v>0.40265410589199702</v>
      </c>
      <c r="BZ685">
        <v>-1.28982609303421</v>
      </c>
      <c r="CA685">
        <v>-0.34374013075648702</v>
      </c>
      <c r="CB685">
        <v>0.77099067348172001</v>
      </c>
      <c r="CC685">
        <v>9.6987596225517295E-2</v>
      </c>
      <c r="CD685">
        <v>-1.4053316112949701</v>
      </c>
      <c r="CE685">
        <v>0.53907219516986504</v>
      </c>
      <c r="CF685">
        <v>-2.1461034712956502</v>
      </c>
      <c r="CG685">
        <v>0.71785766976972798</v>
      </c>
      <c r="CH685">
        <v>-1.0346336991460701</v>
      </c>
      <c r="CI685">
        <v>0.94031559110590002</v>
      </c>
      <c r="CJ685">
        <v>0.54770131137047395</v>
      </c>
      <c r="CK685">
        <v>-2.75151457954053</v>
      </c>
      <c r="CL685">
        <v>0.13665809146914401</v>
      </c>
      <c r="CM685">
        <v>0.63545086904923698</v>
      </c>
      <c r="CN685">
        <v>0.66669932639342699</v>
      </c>
      <c r="CO685">
        <v>0.74340388928249002</v>
      </c>
      <c r="CP685">
        <v>-0.17756990382622501</v>
      </c>
      <c r="CQ685">
        <v>-3.7619581416947802E-2</v>
      </c>
      <c r="CR685">
        <v>3.09187680613832E-2</v>
      </c>
      <c r="CS685">
        <v>0.62051662062003698</v>
      </c>
      <c r="CT685">
        <v>0.87541787524969505</v>
      </c>
      <c r="CU685">
        <v>-4.33296609116951E-3</v>
      </c>
      <c r="CW685">
        <v>2.4460187029035301</v>
      </c>
      <c r="CX685">
        <v>-1.48509885775638</v>
      </c>
      <c r="CY685">
        <v>-0.203779760431644</v>
      </c>
      <c r="CZ685">
        <v>-3.3965724469453601E-3</v>
      </c>
      <c r="DB685">
        <v>0.48311300361092402</v>
      </c>
      <c r="DC685">
        <v>1.03590516064287</v>
      </c>
      <c r="DD685">
        <v>0.46167863019945798</v>
      </c>
      <c r="DE685">
        <v>4.0727902563958196</v>
      </c>
      <c r="DF685">
        <v>1.20133948839793</v>
      </c>
      <c r="DG685">
        <v>0.30773455582675502</v>
      </c>
      <c r="DH685">
        <v>-2.1712093134738102</v>
      </c>
      <c r="DI685">
        <v>-0.764682261979033</v>
      </c>
      <c r="DJ685">
        <v>-2.34167549915583</v>
      </c>
      <c r="DK685">
        <v>0.97642160744726403</v>
      </c>
      <c r="DL685">
        <v>0.20520026973826999</v>
      </c>
      <c r="DM685">
        <v>1.65317803548533</v>
      </c>
      <c r="DN685">
        <v>0.855514209797548</v>
      </c>
      <c r="DO685">
        <v>0.92750115582020998</v>
      </c>
      <c r="DP685">
        <v>1.54673429169634</v>
      </c>
      <c r="DQ685">
        <v>-3.4577286896819701E-3</v>
      </c>
      <c r="DR685">
        <v>-1.9697630944392599</v>
      </c>
      <c r="DS685">
        <v>-1.7541131215693899</v>
      </c>
      <c r="DT685">
        <v>1.7893128837386001</v>
      </c>
      <c r="DU685">
        <v>-1.20687706130411</v>
      </c>
      <c r="DV685">
        <v>1.30962514122075</v>
      </c>
      <c r="DW685">
        <v>-0.56470678582627398</v>
      </c>
      <c r="DX685">
        <v>0.47224017107510002</v>
      </c>
      <c r="DY685">
        <v>2.3759208974297499</v>
      </c>
      <c r="DZ685">
        <v>-1.0373263905421499</v>
      </c>
      <c r="EA685">
        <v>0.75091715189046204</v>
      </c>
      <c r="EB685">
        <v>0.11480152461445001</v>
      </c>
      <c r="EC685">
        <v>-5.3293323344405501E-2</v>
      </c>
      <c r="ED685">
        <v>0.45982163373992102</v>
      </c>
      <c r="EE685">
        <v>0.15963238220138001</v>
      </c>
      <c r="EH685">
        <v>0.69353880062408302</v>
      </c>
      <c r="EI685">
        <v>-0.153909043183376</v>
      </c>
      <c r="EJ685">
        <v>-0.68702022153956899</v>
      </c>
      <c r="EK685">
        <v>-0.181582058121421</v>
      </c>
      <c r="EL685">
        <v>8.67371001731954E-2</v>
      </c>
      <c r="EM685">
        <v>0.87952877383941097</v>
      </c>
      <c r="EN685">
        <v>-0.84511392424246901</v>
      </c>
      <c r="EO685">
        <v>0.84912440997868499</v>
      </c>
      <c r="EP685">
        <v>2.5832158313278302</v>
      </c>
      <c r="EQ685">
        <v>0.42561401060083898</v>
      </c>
      <c r="ER685">
        <v>9.0007085236720699E-2</v>
      </c>
      <c r="ES685">
        <v>-2.9405423798380101</v>
      </c>
      <c r="ET685">
        <v>2.6576829992336601</v>
      </c>
      <c r="EU685">
        <v>0.97939280658465599</v>
      </c>
      <c r="EV685">
        <v>1.6553285535337601</v>
      </c>
      <c r="EW685">
        <v>-1.3788528941404401</v>
      </c>
      <c r="EX685">
        <v>-1.4374093419974101</v>
      </c>
      <c r="EY685">
        <v>0.55051889794413</v>
      </c>
      <c r="EZ685">
        <v>1.7859906709418301</v>
      </c>
      <c r="FA685">
        <v>-0.34793081385942098</v>
      </c>
      <c r="FB685">
        <v>-0.31726214456284701</v>
      </c>
      <c r="FC685">
        <v>-2.0685331280219499</v>
      </c>
      <c r="FD685">
        <v>-1.56460378520933</v>
      </c>
      <c r="FE685">
        <v>1.26965170529729</v>
      </c>
      <c r="FF685">
        <v>-1.0627717178977001</v>
      </c>
      <c r="FG685">
        <v>1.4890886939610899</v>
      </c>
      <c r="FH685">
        <v>1.86130965466873</v>
      </c>
      <c r="FI685">
        <v>3.0438757530646399</v>
      </c>
      <c r="FJ685">
        <v>0.39601301104994502</v>
      </c>
      <c r="FK685">
        <v>-0.923255503585096</v>
      </c>
      <c r="FL685">
        <v>-1.4493828700324201</v>
      </c>
      <c r="FM685">
        <v>2.3654254520806699</v>
      </c>
      <c r="FO685">
        <v>0.71857002858450902</v>
      </c>
      <c r="FP685">
        <v>-1.2916106186821701</v>
      </c>
      <c r="FQ685">
        <v>0.77395492571668001</v>
      </c>
      <c r="FR685">
        <v>-0.70035014732639</v>
      </c>
      <c r="FS685">
        <v>2.6919255396933299</v>
      </c>
      <c r="FT685">
        <v>0.96986855423892804</v>
      </c>
      <c r="FU685">
        <v>-0.36413418765732802</v>
      </c>
      <c r="FV685">
        <v>-0.43881714600502197</v>
      </c>
      <c r="FW685">
        <v>-0.32162343468371501</v>
      </c>
      <c r="FX685">
        <v>-0.26280717020199501</v>
      </c>
      <c r="FY685">
        <v>-0.96586665667928195</v>
      </c>
      <c r="FZ685">
        <v>-0.60206100379218697</v>
      </c>
      <c r="GB685">
        <v>-1.6620299386886499</v>
      </c>
      <c r="GC685">
        <v>1.5466443133846</v>
      </c>
      <c r="GD685">
        <v>-0.49423955797465202</v>
      </c>
      <c r="GE685">
        <v>5.1831719065376099E-2</v>
      </c>
      <c r="GF685">
        <v>-1.8714538324275101</v>
      </c>
      <c r="GG685">
        <v>0.40281532619701499</v>
      </c>
      <c r="GH685">
        <v>0.63502878383587802</v>
      </c>
      <c r="GI685">
        <v>1.0401436702522899E-2</v>
      </c>
      <c r="GJ685">
        <v>-0.15395671207443201</v>
      </c>
      <c r="GK685">
        <v>-1.3616010944133401</v>
      </c>
      <c r="GL685">
        <v>-0.672036492687766</v>
      </c>
      <c r="GM685">
        <v>-0.29068542125969499</v>
      </c>
      <c r="GN685">
        <v>-0.74231822227375199</v>
      </c>
      <c r="GO685">
        <v>-1.0745602620772801</v>
      </c>
      <c r="GP685">
        <v>-1.1498597940772</v>
      </c>
      <c r="GQ685">
        <v>1.47270487050264</v>
      </c>
      <c r="GR685">
        <v>0.91375283409433905</v>
      </c>
      <c r="GS685">
        <v>-0.45462084608516301</v>
      </c>
      <c r="GT685">
        <v>-0.89962980491691302</v>
      </c>
      <c r="GU685">
        <v>0.93808055607951202</v>
      </c>
      <c r="GV685">
        <v>0.28468303935369499</v>
      </c>
      <c r="GW685">
        <v>1.2981619127458499</v>
      </c>
      <c r="GX685">
        <v>0.419799106202845</v>
      </c>
      <c r="GY685">
        <v>-6.7259160277899396E-2</v>
      </c>
      <c r="GZ685">
        <v>-0.112819249534368</v>
      </c>
      <c r="HA685">
        <v>-1.14340017653376</v>
      </c>
      <c r="HB685">
        <v>-0.53532533120232995</v>
      </c>
      <c r="HC685">
        <v>0.102729300670035</v>
      </c>
      <c r="HD685">
        <v>-1.29954810845447</v>
      </c>
      <c r="HE685">
        <v>-1.3447277969135001</v>
      </c>
      <c r="HG685">
        <v>-0.216503878982621</v>
      </c>
      <c r="HH685">
        <v>-0.18286176064066201</v>
      </c>
      <c r="HI685">
        <v>5.7608228962635601E-2</v>
      </c>
      <c r="HJ685">
        <v>0.33128570212284097</v>
      </c>
      <c r="HK685">
        <v>0.67029495839960895</v>
      </c>
      <c r="HL685">
        <v>0.95768119408603503</v>
      </c>
      <c r="HM685">
        <v>-0.66186787726110197</v>
      </c>
      <c r="HN685">
        <v>-0.782762064227427</v>
      </c>
      <c r="HO685">
        <v>-0.132860921712563</v>
      </c>
      <c r="HP685">
        <v>-0.77683512981821001</v>
      </c>
      <c r="HQ685">
        <v>-0.69647342752432495</v>
      </c>
      <c r="HR685">
        <v>0.58730411856231501</v>
      </c>
      <c r="HS685">
        <v>-0.18179139351559601</v>
      </c>
      <c r="HT685">
        <v>-0.39544742448924802</v>
      </c>
      <c r="HU685">
        <v>-0.57726961867956605</v>
      </c>
      <c r="HV685">
        <v>1.2483983013226001</v>
      </c>
      <c r="HW685">
        <v>-0.33096953857238998</v>
      </c>
      <c r="HX685">
        <v>0.159184927360911</v>
      </c>
      <c r="HY685">
        <v>1.0840859738891599</v>
      </c>
      <c r="HZ685">
        <v>1.4068382848563501</v>
      </c>
      <c r="IA685">
        <v>1.0029313149061601</v>
      </c>
      <c r="IB685">
        <v>0.79957278976507995</v>
      </c>
      <c r="IC685">
        <v>2.0854684367804999</v>
      </c>
      <c r="ID685">
        <v>0.99945140318595804</v>
      </c>
      <c r="IE685">
        <v>-0.43197481854804198</v>
      </c>
      <c r="IF685">
        <v>6.0472433688119097E-3</v>
      </c>
      <c r="IG685">
        <v>8.6269429993990301E-2</v>
      </c>
      <c r="IH685">
        <v>-0.60998913622825102</v>
      </c>
      <c r="II685">
        <v>-1.6089153771645199</v>
      </c>
      <c r="IJ685">
        <v>0.68273605611466304</v>
      </c>
      <c r="IK685">
        <v>-1.1958415507251601</v>
      </c>
      <c r="IL685">
        <v>1.0699483345888401</v>
      </c>
      <c r="IM685">
        <v>0.82475790786702396</v>
      </c>
      <c r="IN685">
        <v>0.59841901329491498</v>
      </c>
      <c r="IO685">
        <v>0.30233215875341601</v>
      </c>
      <c r="IP685">
        <v>1.2858302654422</v>
      </c>
      <c r="IQ685">
        <v>-0.64912482575891794</v>
      </c>
      <c r="IR685">
        <v>-0.37103443137311798</v>
      </c>
      <c r="IS685">
        <v>-1.16529232564062</v>
      </c>
      <c r="IT685">
        <v>-0.64046420002341597</v>
      </c>
      <c r="IU685">
        <v>1.8156079928303399</v>
      </c>
      <c r="IV685">
        <v>-0.88727177408145497</v>
      </c>
      <c r="IW685">
        <v>1.78723768040072</v>
      </c>
      <c r="IX685">
        <v>-0.68390329370231495</v>
      </c>
      <c r="IY685">
        <v>1.0518610673898401</v>
      </c>
      <c r="IZ685">
        <v>0.64731589791335897</v>
      </c>
      <c r="JA685">
        <v>-0.22007924844729099</v>
      </c>
      <c r="JB685">
        <v>-0.56524998344684696</v>
      </c>
      <c r="JC685">
        <v>0.59972691451548599</v>
      </c>
      <c r="JD685">
        <v>0.90361617894814095</v>
      </c>
      <c r="JE685">
        <v>4.5016249896434601E-2</v>
      </c>
      <c r="JF685">
        <v>0.753769006223592</v>
      </c>
      <c r="JG685">
        <v>-0.78469957934430601</v>
      </c>
      <c r="JH685">
        <v>0.60896806298842399</v>
      </c>
      <c r="JI685">
        <v>1.3978747118017101</v>
      </c>
      <c r="JJ685">
        <v>0.15368553176813299</v>
      </c>
      <c r="JK685">
        <v>0.66247411505173703</v>
      </c>
      <c r="JL685">
        <v>-2.2265410852014602</v>
      </c>
      <c r="JM685">
        <v>-0.57217279263568299</v>
      </c>
    </row>
    <row r="686" spans="1:273" x14ac:dyDescent="0.25">
      <c r="A686" s="35">
        <v>44433</v>
      </c>
      <c r="B686" s="31" t="s">
        <v>1875</v>
      </c>
      <c r="C686" t="s">
        <v>1734</v>
      </c>
      <c r="D686" t="s">
        <v>1899</v>
      </c>
      <c r="E686" s="27">
        <v>26.842485</v>
      </c>
      <c r="F686" s="8">
        <v>3930</v>
      </c>
      <c r="G686" s="16">
        <f>VLOOKUP(C686,dFundos!$A$1:$B$28,2,FALSE)</f>
        <v>25079578000106</v>
      </c>
      <c r="H686" s="13"/>
      <c r="I686">
        <f>_xll.ECONOMATICA(G686,"VOLATILITY","1Y",A686)</f>
        <v>2.4757942895012102</v>
      </c>
      <c r="J686">
        <f>_xll.ECONOMATICA(G686,"NAV","1D",A686)</f>
        <v>146.40968900010901</v>
      </c>
      <c r="K686">
        <f>_xll.ECONOMATICA(G686,"NAV","1D",A686+1)</f>
        <v>145.98757199989601</v>
      </c>
      <c r="L686" s="6"/>
      <c r="M686">
        <v>-2.0453794422792299E-2</v>
      </c>
      <c r="N686">
        <v>5.6131989003915798E-2</v>
      </c>
      <c r="O686">
        <v>7.1352826307702302E-2</v>
      </c>
      <c r="P686">
        <v>-0.31035232177600802</v>
      </c>
      <c r="Q686">
        <v>0.24477008882968199</v>
      </c>
      <c r="R686">
        <v>3.6130417538515799E-2</v>
      </c>
      <c r="S686">
        <v>-0.21532706323341699</v>
      </c>
      <c r="T686">
        <v>-4.6320924684550797E-2</v>
      </c>
      <c r="V686">
        <v>7.8164717524487101E-2</v>
      </c>
      <c r="W686">
        <v>3.06871725115343E-2</v>
      </c>
      <c r="X686">
        <v>8.5719759590574499E-2</v>
      </c>
      <c r="Y686">
        <v>0.17792395992728399</v>
      </c>
      <c r="Z686">
        <v>-2.6616536797519099E-2</v>
      </c>
      <c r="AA686">
        <v>5.4874841589480597E-2</v>
      </c>
      <c r="AB686">
        <v>-0.20510235708570701</v>
      </c>
      <c r="AC686">
        <v>-8.8235317161888802E-2</v>
      </c>
      <c r="AD686">
        <v>5.0853903303504904E-3</v>
      </c>
      <c r="AE686">
        <v>-0.16460282467960499</v>
      </c>
      <c r="AF686">
        <v>6.6418362621334395E-2</v>
      </c>
      <c r="AG686">
        <v>-7.7666277138632694E-2</v>
      </c>
      <c r="AH686">
        <v>0.12333082431723601</v>
      </c>
      <c r="AI686">
        <v>2.7129795125801999E-2</v>
      </c>
      <c r="AJ686">
        <v>-9.3586730145034394E-2</v>
      </c>
      <c r="AK686">
        <v>-7.2117031777452203E-3</v>
      </c>
      <c r="AL686">
        <v>0.15496828855248199</v>
      </c>
      <c r="AM686">
        <v>5.9359101578593303E-2</v>
      </c>
      <c r="AN686">
        <v>3.8873068842804101E-2</v>
      </c>
      <c r="AO686">
        <v>-0.14504250357276799</v>
      </c>
      <c r="AP686">
        <v>-0.15005994600869599</v>
      </c>
      <c r="AQ686">
        <v>-5.7026411650440402E-2</v>
      </c>
      <c r="AR686">
        <v>2.54288721407647E-2</v>
      </c>
      <c r="AS686">
        <v>0.29151964754419202</v>
      </c>
      <c r="AU686">
        <v>-6.9631180849682997E-3</v>
      </c>
      <c r="AV686">
        <v>0.27058114119427001</v>
      </c>
      <c r="AW686">
        <v>3.17013651510933E-2</v>
      </c>
      <c r="AX686">
        <v>6.3946107547962996E-2</v>
      </c>
      <c r="AY686">
        <v>-0.15668301975893001</v>
      </c>
      <c r="AZ686">
        <v>0.184930431350949</v>
      </c>
      <c r="BA686">
        <v>5.7848042706609697E-2</v>
      </c>
      <c r="BB686">
        <v>-8.2021050911862403E-2</v>
      </c>
      <c r="BC686">
        <v>-9.5432325633737505E-2</v>
      </c>
      <c r="BD686">
        <v>-0.150743354060978</v>
      </c>
      <c r="BE686">
        <v>0.11814303543360399</v>
      </c>
      <c r="BF686">
        <v>-0.22005789187460301</v>
      </c>
      <c r="BG686">
        <v>0.20117760450375499</v>
      </c>
      <c r="BH686">
        <v>-8.2761468820535797E-2</v>
      </c>
      <c r="BJ686">
        <v>3.7315020745154498E-2</v>
      </c>
      <c r="BK686">
        <v>0.22393735252990199</v>
      </c>
      <c r="BL686">
        <v>-6.6855275690613798E-3</v>
      </c>
      <c r="BM686">
        <v>2.53372199949808E-2</v>
      </c>
      <c r="BN686">
        <v>-7.5158111030759797E-2</v>
      </c>
      <c r="BO686">
        <v>-4.23433934884088E-2</v>
      </c>
      <c r="BP686">
        <v>0.17581527681613801</v>
      </c>
      <c r="BQ686">
        <v>-0.39592934717802603</v>
      </c>
      <c r="BR686">
        <v>0.40089790654746998</v>
      </c>
      <c r="BS686">
        <v>-5.3674430910177803E-2</v>
      </c>
      <c r="BT686">
        <v>-9.53473953813955E-2</v>
      </c>
      <c r="BU686">
        <v>-8.3694115983235007E-2</v>
      </c>
      <c r="BV686">
        <v>2.2501384592033E-3</v>
      </c>
      <c r="BW686">
        <v>0.24408800818491699</v>
      </c>
      <c r="BX686">
        <v>0.14503261554637001</v>
      </c>
      <c r="BY686">
        <v>-7.7048544062563507E-2</v>
      </c>
      <c r="BZ686">
        <v>0.14615311374654999</v>
      </c>
      <c r="CA686">
        <v>-2.7585956559050798E-3</v>
      </c>
      <c r="CB686">
        <v>5.1260546206321998E-2</v>
      </c>
      <c r="CC686">
        <v>-0.36400473281901202</v>
      </c>
      <c r="CD686">
        <v>0.30321034864755297</v>
      </c>
      <c r="CE686">
        <v>7.3633222200442106E-2</v>
      </c>
      <c r="CF686">
        <v>6.5797745264717404E-3</v>
      </c>
      <c r="CG686">
        <v>1.5742390314699199E-2</v>
      </c>
      <c r="CH686">
        <v>-1.5413645542139399E-2</v>
      </c>
      <c r="CI686">
        <v>0.14160830014588999</v>
      </c>
      <c r="CJ686">
        <v>-0.14143274047455601</v>
      </c>
      <c r="CK686">
        <v>6.6689531013253103E-2</v>
      </c>
      <c r="CL686">
        <v>0.193145743651257</v>
      </c>
      <c r="CM686">
        <v>9.1937892830174006E-2</v>
      </c>
      <c r="CN686">
        <v>1.8925452604889901E-2</v>
      </c>
      <c r="CO686">
        <v>0.10384827546658899</v>
      </c>
      <c r="CP686">
        <v>-3.5801010653813102E-2</v>
      </c>
      <c r="CQ686">
        <v>-5.8058942431671298E-2</v>
      </c>
      <c r="CR686">
        <v>2.0700892127933902E-2</v>
      </c>
      <c r="CS686">
        <v>2.4925975958467499E-2</v>
      </c>
      <c r="CT686">
        <v>0.13401265805441701</v>
      </c>
      <c r="CU686">
        <v>-4.6300303438329103E-3</v>
      </c>
      <c r="CW686">
        <v>-2.4752001900196802E-2</v>
      </c>
      <c r="CX686">
        <v>1.3526725342671899E-2</v>
      </c>
      <c r="CY686">
        <v>-7.5933442622044794E-2</v>
      </c>
      <c r="CZ686">
        <v>-4.7615297262382202E-3</v>
      </c>
      <c r="DB686">
        <v>0.17680929558991901</v>
      </c>
      <c r="DC686">
        <v>-3.2575164459558402E-2</v>
      </c>
      <c r="DD686">
        <v>-0.36279480164012101</v>
      </c>
      <c r="DE686">
        <v>6.1504703808168401E-2</v>
      </c>
      <c r="DF686">
        <v>0.21768003934994301</v>
      </c>
      <c r="DG686">
        <v>1.0203611600445601E-2</v>
      </c>
      <c r="DH686">
        <v>-4.1032993885892197E-2</v>
      </c>
      <c r="DI686">
        <v>0.17922132210514999</v>
      </c>
      <c r="DJ686">
        <v>0.10301525053364501</v>
      </c>
      <c r="DK686">
        <v>9.8889756918651997E-2</v>
      </c>
      <c r="DL686">
        <v>0.15451208382728501</v>
      </c>
      <c r="DM686">
        <v>0.13903132185077999</v>
      </c>
      <c r="DN686">
        <v>1.23114414236625E-2</v>
      </c>
      <c r="DO686">
        <v>-9.67524579209567E-2</v>
      </c>
      <c r="DP686">
        <v>-0.20353302688818101</v>
      </c>
      <c r="DQ686">
        <v>-4.5257083002070396E-3</v>
      </c>
      <c r="DR686">
        <v>7.7790531031496399E-2</v>
      </c>
      <c r="DS686">
        <v>-0.17266887753066801</v>
      </c>
      <c r="DT686">
        <v>9.5417702686972902E-2</v>
      </c>
      <c r="DU686">
        <v>1.9254674043622799E-3</v>
      </c>
      <c r="DV686">
        <v>0.28334843882476002</v>
      </c>
      <c r="DW686">
        <v>3.2179035770241201E-3</v>
      </c>
      <c r="DX686">
        <v>0.189314012277464</v>
      </c>
      <c r="DY686">
        <v>0.18906221084762401</v>
      </c>
      <c r="DZ686">
        <v>0.21606447753583799</v>
      </c>
      <c r="EA686">
        <v>0.20111162903049301</v>
      </c>
      <c r="EB686">
        <v>7.0655092713423099E-3</v>
      </c>
      <c r="EC686">
        <v>-0.18943798895634201</v>
      </c>
      <c r="ED686">
        <v>2.4325171216332798E-2</v>
      </c>
      <c r="EE686">
        <v>4.9506362302054199E-2</v>
      </c>
      <c r="EH686">
        <v>0.106504267569107</v>
      </c>
      <c r="EI686">
        <v>0.182250816760643</v>
      </c>
      <c r="EJ686">
        <v>3.2858758459042299E-2</v>
      </c>
      <c r="EK686">
        <v>-8.9625886266731E-2</v>
      </c>
      <c r="EL686">
        <v>-7.5744134846900096E-2</v>
      </c>
      <c r="EM686">
        <v>7.7689458157692598E-2</v>
      </c>
      <c r="EN686">
        <v>-0.100377140370256</v>
      </c>
      <c r="EO686">
        <v>-0.10249236311210599</v>
      </c>
      <c r="EP686">
        <v>0.43252784926153298</v>
      </c>
      <c r="EQ686">
        <v>-1.8961453133670099E-2</v>
      </c>
      <c r="ER686">
        <v>-4.3159931828995503E-2</v>
      </c>
      <c r="ES686">
        <v>-0.104205363459187</v>
      </c>
      <c r="ET686">
        <v>0.30827983355265998</v>
      </c>
      <c r="EU686">
        <v>-0.44281792188485303</v>
      </c>
      <c r="EV686">
        <v>-1.1000253198290001E-2</v>
      </c>
      <c r="EW686">
        <v>-0.16934637815211301</v>
      </c>
      <c r="EX686">
        <v>0.20242077425791599</v>
      </c>
      <c r="EY686">
        <v>-0.12738349969367799</v>
      </c>
      <c r="EZ686">
        <v>-0.227531724794972</v>
      </c>
      <c r="FA686">
        <v>0.18311632411496201</v>
      </c>
      <c r="FB686">
        <v>2.7308426615490999E-2</v>
      </c>
      <c r="FC686">
        <v>-0.38554962929993097</v>
      </c>
      <c r="FD686">
        <v>0.116376621008385</v>
      </c>
      <c r="FE686">
        <v>-0.15565288058496701</v>
      </c>
      <c r="FF686">
        <v>-0.18162289397878301</v>
      </c>
      <c r="FG686">
        <v>-7.2657217970117901E-3</v>
      </c>
      <c r="FH686">
        <v>1.9366903870832201E-3</v>
      </c>
      <c r="FI686">
        <v>-2.3961631177371601E-2</v>
      </c>
      <c r="FJ686">
        <v>-7.3014726240217001E-2</v>
      </c>
      <c r="FK686">
        <v>-3.8583563218708199E-2</v>
      </c>
      <c r="FL686">
        <v>0.30754600502405099</v>
      </c>
      <c r="FM686">
        <v>1.00948273029644E-4</v>
      </c>
      <c r="FO686">
        <v>2.9330682446015999E-2</v>
      </c>
      <c r="FP686">
        <v>1.8565547907201101E-2</v>
      </c>
      <c r="FQ686">
        <v>0.17885237521113601</v>
      </c>
      <c r="FR686">
        <v>0.15557382193947</v>
      </c>
      <c r="FS686">
        <v>0.136218895386264</v>
      </c>
      <c r="FT686">
        <v>4.1867466279654798E-3</v>
      </c>
      <c r="FU686">
        <v>2.63549678493291E-2</v>
      </c>
      <c r="FV686">
        <v>3.3688691110000897E-2</v>
      </c>
      <c r="FW686">
        <v>0.18909591417468599</v>
      </c>
      <c r="FX686">
        <v>4.7924649879860198E-2</v>
      </c>
      <c r="FY686">
        <v>-0.20353196050564301</v>
      </c>
      <c r="FZ686">
        <v>-2.36180979300116E-2</v>
      </c>
      <c r="GB686">
        <v>-8.6333627223211806E-2</v>
      </c>
      <c r="GC686">
        <v>0.27133280327689102</v>
      </c>
      <c r="GD686">
        <v>-9.8887384228873998E-2</v>
      </c>
      <c r="GE686">
        <v>7.5695064151659594E-2</v>
      </c>
      <c r="GF686">
        <v>0.175497601776442</v>
      </c>
      <c r="GG686">
        <v>2.79070116448565E-2</v>
      </c>
      <c r="GH686">
        <v>-0.16690645134076501</v>
      </c>
      <c r="GI686">
        <v>0.229181822760438</v>
      </c>
      <c r="GJ686">
        <v>-2.18671433685813E-2</v>
      </c>
      <c r="GK686">
        <v>5.0252837172592997E-2</v>
      </c>
      <c r="GL686">
        <v>1.4330762314784799E-2</v>
      </c>
      <c r="GM686">
        <v>0.118423152889591</v>
      </c>
      <c r="GN686">
        <v>0.14424804248847101</v>
      </c>
      <c r="GO686">
        <v>2.9590868143713998E-2</v>
      </c>
      <c r="GP686">
        <v>-0.38821734824523402</v>
      </c>
      <c r="GQ686">
        <v>9.0756704230443602E-2</v>
      </c>
      <c r="GR686">
        <v>0.1023869132041</v>
      </c>
      <c r="GS686">
        <v>5.5264699403778601E-2</v>
      </c>
      <c r="GT686">
        <v>6.3045575188880307E-2</v>
      </c>
      <c r="GU686">
        <v>-0.27917802426600202</v>
      </c>
      <c r="GV686">
        <v>0.148159335003584</v>
      </c>
      <c r="GW686">
        <v>-0.14342367967401501</v>
      </c>
      <c r="GX686">
        <v>-4.9842802127386697E-2</v>
      </c>
      <c r="GY686">
        <v>9.3379883401212296E-2</v>
      </c>
      <c r="GZ686">
        <v>0.14451525657932501</v>
      </c>
      <c r="HA686">
        <v>0.104387887949997</v>
      </c>
      <c r="HB686">
        <v>0.122991571333841</v>
      </c>
      <c r="HC686">
        <v>0.206368257931899</v>
      </c>
      <c r="HD686">
        <v>-6.3997088273026706E-2</v>
      </c>
      <c r="HE686">
        <v>0.194263734556444</v>
      </c>
      <c r="HG686">
        <v>6.1034509963064899E-2</v>
      </c>
      <c r="HH686">
        <v>-3.5762354582402602E-2</v>
      </c>
      <c r="HI686">
        <v>9.3161884797154898E-2</v>
      </c>
      <c r="HJ686">
        <v>-4.2563195529510302E-2</v>
      </c>
      <c r="HK686">
        <v>-8.9155470868718098E-2</v>
      </c>
      <c r="HL686">
        <v>6.1704308791377102E-2</v>
      </c>
      <c r="HM686">
        <v>0.154255561574246</v>
      </c>
      <c r="HN686">
        <v>-0.12215261504025</v>
      </c>
      <c r="HO686">
        <v>9.2062134172010701E-2</v>
      </c>
      <c r="HP686">
        <v>4.2013062011392301E-2</v>
      </c>
      <c r="HQ686">
        <v>0.34157875670644</v>
      </c>
      <c r="HR686">
        <v>8.4779140343016507E-2</v>
      </c>
      <c r="HS686">
        <v>5.9974937721563003E-2</v>
      </c>
      <c r="HT686">
        <v>3.46249698850443E-2</v>
      </c>
      <c r="HU686">
        <v>-4.9904931347555199E-2</v>
      </c>
      <c r="HV686">
        <v>-3.7966307263559401E-2</v>
      </c>
      <c r="HW686">
        <v>2.9916135281382601E-2</v>
      </c>
      <c r="HX686">
        <v>0.14728614078194399</v>
      </c>
      <c r="HY686">
        <v>0.119731676022639</v>
      </c>
      <c r="HZ686">
        <v>-0.232347303244751</v>
      </c>
      <c r="IA686">
        <v>0.25825062821240902</v>
      </c>
      <c r="IB686">
        <v>0.10507848492125001</v>
      </c>
      <c r="IC686">
        <v>-0.23422602171194701</v>
      </c>
      <c r="ID686">
        <v>0.154275664317538</v>
      </c>
      <c r="IE686">
        <v>-0.108347830428102</v>
      </c>
      <c r="IF686">
        <v>-2.5563539566064702E-3</v>
      </c>
      <c r="IG686">
        <v>0.16285136571241299</v>
      </c>
      <c r="IH686">
        <v>0.12565527995320699</v>
      </c>
      <c r="II686">
        <v>8.6639636356267105E-2</v>
      </c>
      <c r="IJ686">
        <v>-1.0873779683606701E-2</v>
      </c>
      <c r="IK686">
        <v>-1.9462236923573101E-2</v>
      </c>
      <c r="IL686">
        <v>-0.13508972942872799</v>
      </c>
      <c r="IM686">
        <v>0.110921570194478</v>
      </c>
      <c r="IN686">
        <v>-9.7598487172945197E-2</v>
      </c>
      <c r="IO686">
        <v>0.13734322074014901</v>
      </c>
      <c r="IP686">
        <v>-8.0927806084218901E-2</v>
      </c>
      <c r="IQ686">
        <v>-0.29479643535523797</v>
      </c>
      <c r="IR686">
        <v>-0.22075339948059999</v>
      </c>
      <c r="IS686">
        <v>0.143590750303701</v>
      </c>
      <c r="IT686">
        <v>0.13075569531792999</v>
      </c>
      <c r="IU686">
        <v>-0.50111305308746501</v>
      </c>
      <c r="IV686">
        <v>0.215134975405817</v>
      </c>
      <c r="IW686">
        <v>6.23373976850417E-2</v>
      </c>
      <c r="IX686">
        <v>-0.32284786257150699</v>
      </c>
      <c r="IY686">
        <v>-9.7431014910398503E-2</v>
      </c>
      <c r="IZ686">
        <v>-7.8955495791888097E-2</v>
      </c>
      <c r="JA686">
        <v>0.11897677777597</v>
      </c>
      <c r="JB686">
        <v>-0.166388915386051</v>
      </c>
      <c r="JC686">
        <v>-8.0285109106625896E-3</v>
      </c>
      <c r="JD686">
        <v>-0.16432886477559799</v>
      </c>
      <c r="JE686">
        <v>-0.22699085275235101</v>
      </c>
      <c r="JF686">
        <v>-0.52409501668080305</v>
      </c>
      <c r="JG686">
        <v>-2.6477048595552301E-2</v>
      </c>
      <c r="JH686">
        <v>2.7855055668624101E-2</v>
      </c>
      <c r="JI686">
        <v>0.20948661513102701</v>
      </c>
      <c r="JJ686">
        <v>0.152219730080105</v>
      </c>
      <c r="JK686">
        <v>-1.8698948224482601E-3</v>
      </c>
      <c r="JL686">
        <v>0.419607566800551</v>
      </c>
      <c r="JM686">
        <v>0.15865202494751399</v>
      </c>
    </row>
    <row r="687" spans="1:273" x14ac:dyDescent="0.25">
      <c r="A687" s="35">
        <v>44433</v>
      </c>
      <c r="B687" s="31" t="s">
        <v>2351</v>
      </c>
      <c r="C687" t="s">
        <v>1730</v>
      </c>
      <c r="D687" t="s">
        <v>1899</v>
      </c>
      <c r="E687" s="27">
        <v>116.897412</v>
      </c>
      <c r="F687" s="8">
        <v>19000</v>
      </c>
      <c r="G687" s="16" t="str">
        <f>VLOOKUP(C687,dFundos!$A$1:$B$28,2,FALSE)</f>
        <v>08935364000175</v>
      </c>
      <c r="H687" s="13"/>
      <c r="I687">
        <f>_xll.ECONOMATICA(G687,"VOLATILITY","1Y",A687)</f>
        <v>0.19799874966747699</v>
      </c>
      <c r="J687">
        <f>_xll.ECONOMATICA(G687,"NAV","1D",A687)</f>
        <v>162.535676999949</v>
      </c>
      <c r="K687">
        <f>_xll.ECONOMATICA(G687,"NAV","1D",A687+1)</f>
        <v>162.567560000112</v>
      </c>
      <c r="L687" s="6"/>
      <c r="M687">
        <v>6.0428512369981001E-3</v>
      </c>
      <c r="N687">
        <v>6.0311647757771399E-3</v>
      </c>
      <c r="O687">
        <v>6.0194803154445297E-3</v>
      </c>
      <c r="P687">
        <v>5.8468018323765102E-3</v>
      </c>
      <c r="Q687">
        <v>5.8835623349295903E-3</v>
      </c>
      <c r="R687">
        <v>6.0448221120168498E-3</v>
      </c>
      <c r="S687">
        <v>5.9539128415053702E-3</v>
      </c>
      <c r="T687">
        <v>6.12897711107507E-3</v>
      </c>
      <c r="V687">
        <v>6.0820773796876901E-3</v>
      </c>
      <c r="W687">
        <v>6.11879895586753E-3</v>
      </c>
      <c r="X687">
        <v>5.9518382840906296E-3</v>
      </c>
      <c r="Y687">
        <v>3.8739963201805902E-3</v>
      </c>
      <c r="Z687">
        <v>-4.9342352212988804E-4</v>
      </c>
      <c r="AA687">
        <v>-1.861190321506E-3</v>
      </c>
      <c r="AB687">
        <v>-7.7107885772420602E-3</v>
      </c>
      <c r="AC687">
        <v>-3.4800862522388299E-3</v>
      </c>
      <c r="AD687">
        <v>2.0418556232471002E-3</v>
      </c>
      <c r="AE687">
        <v>-2.1587405171885599E-3</v>
      </c>
      <c r="AF687">
        <v>2.6918831281363999E-3</v>
      </c>
      <c r="AG687">
        <v>2.2498810722027E-3</v>
      </c>
      <c r="AH687">
        <v>3.3882606658153198E-4</v>
      </c>
      <c r="AI687">
        <v>7.7948589023435499E-4</v>
      </c>
      <c r="AJ687">
        <v>-9.6869234766927496E-3</v>
      </c>
      <c r="AK687">
        <v>-1.03045908872446E-2</v>
      </c>
      <c r="AL687">
        <v>-7.10223002897692E-3</v>
      </c>
      <c r="AM687">
        <v>-1.95356639778765E-2</v>
      </c>
      <c r="AN687">
        <v>-4.0210993211076101E-2</v>
      </c>
      <c r="AO687">
        <v>-6.9233286831149599E-2</v>
      </c>
      <c r="AP687">
        <v>-6.0063983255531597E-2</v>
      </c>
      <c r="AQ687">
        <v>4.4576909203897204E-3</v>
      </c>
      <c r="AR687">
        <v>8.9225439296569693E-3</v>
      </c>
      <c r="AS687">
        <v>4.67327252408722E-2</v>
      </c>
      <c r="AU687">
        <v>0.12025323230773199</v>
      </c>
      <c r="AV687">
        <v>5.7612933051132097E-2</v>
      </c>
      <c r="AW687">
        <v>1.4255103815230499E-2</v>
      </c>
      <c r="AX687">
        <v>7.7737746323691698E-3</v>
      </c>
      <c r="AY687">
        <v>-8.8966387920663692E-3</v>
      </c>
      <c r="AZ687">
        <v>1.62779177117045E-2</v>
      </c>
      <c r="BA687">
        <v>6.6554939621710201E-3</v>
      </c>
      <c r="BB687">
        <v>5.9181129472563E-4</v>
      </c>
      <c r="BC687">
        <v>1.18110292532947E-3</v>
      </c>
      <c r="BD687">
        <v>4.1834418880171099E-3</v>
      </c>
      <c r="BE687">
        <v>6.1960596212884403E-3</v>
      </c>
      <c r="BF687">
        <v>9.2416892584879003E-3</v>
      </c>
      <c r="BG687">
        <v>5.9024014262831796E-3</v>
      </c>
      <c r="BH687">
        <v>4.2652805859688704E-3</v>
      </c>
      <c r="BJ687">
        <v>5.5011043514241499E-3</v>
      </c>
      <c r="BK687">
        <v>6.3944700741558301E-3</v>
      </c>
      <c r="BL687">
        <v>7.8610153650515695E-3</v>
      </c>
      <c r="BM687">
        <v>4.8589035941404299E-3</v>
      </c>
      <c r="BN687">
        <v>5.4231470130616799E-3</v>
      </c>
      <c r="BO687">
        <v>4.3008616557926897E-3</v>
      </c>
      <c r="BP687">
        <v>5.1802750022034204E-3</v>
      </c>
      <c r="BQ687">
        <v>-3.0134578992146999E-4</v>
      </c>
      <c r="BR687">
        <v>6.2780545704299595E-4</v>
      </c>
      <c r="BS687">
        <v>2.3548831450170798E-3</v>
      </c>
      <c r="BT687">
        <v>4.5087637772667196E-3</v>
      </c>
      <c r="BU687">
        <v>5.8996731240768003E-3</v>
      </c>
      <c r="BV687">
        <v>4.3287662265356604E-3</v>
      </c>
      <c r="BW687">
        <v>6.36481872788863E-3</v>
      </c>
      <c r="BX687">
        <v>6.4240406572935197E-3</v>
      </c>
      <c r="BY687">
        <v>7.7510314440587501E-3</v>
      </c>
      <c r="BZ687">
        <v>7.1109416239778503E-3</v>
      </c>
      <c r="CA687">
        <v>6.1748030930175403E-3</v>
      </c>
      <c r="CB687">
        <v>7.2367483880952897E-3</v>
      </c>
      <c r="CC687">
        <v>6.3320889239548697E-3</v>
      </c>
      <c r="CD687">
        <v>7.9353141700266895E-3</v>
      </c>
      <c r="CE687">
        <v>6.2370834712055503E-3</v>
      </c>
      <c r="CF687">
        <v>7.2980992626980896E-3</v>
      </c>
      <c r="CG687">
        <v>7.6356609497452198E-3</v>
      </c>
      <c r="CH687">
        <v>7.9022713180165703E-3</v>
      </c>
      <c r="CI687">
        <v>1.1404988254071199E-2</v>
      </c>
      <c r="CJ687">
        <v>9.4628347142133896E-3</v>
      </c>
      <c r="CK687">
        <v>6.3587491240468799E-3</v>
      </c>
      <c r="CL687">
        <v>1.06607769339462E-2</v>
      </c>
      <c r="CM687">
        <v>8.2403290434740501E-3</v>
      </c>
      <c r="CN687">
        <v>1.04199227280333E-2</v>
      </c>
      <c r="CO687">
        <v>1.2282970237720301E-2</v>
      </c>
      <c r="CP687">
        <v>5.3297382692107896E-3</v>
      </c>
      <c r="CQ687">
        <v>9.3196509624249302E-3</v>
      </c>
      <c r="CR687">
        <v>9.5180546850315295E-3</v>
      </c>
      <c r="CS687">
        <v>1.0194483365921801E-2</v>
      </c>
      <c r="CT687">
        <v>1.46041295010946E-2</v>
      </c>
      <c r="CU687">
        <v>1.07989630123484E-2</v>
      </c>
      <c r="CW687">
        <v>6.27736662863754E-3</v>
      </c>
      <c r="CX687">
        <v>1.09073513158364E-2</v>
      </c>
      <c r="CY687">
        <v>1.02072655863594E-2</v>
      </c>
      <c r="CZ687">
        <v>8.2750628280337003E-3</v>
      </c>
      <c r="DB687">
        <v>6.3321063862531403E-3</v>
      </c>
      <c r="DC687">
        <v>8.3915601862827299E-3</v>
      </c>
      <c r="DD687">
        <v>9.2065902208560094E-3</v>
      </c>
      <c r="DE687">
        <v>9.1919710030197201E-3</v>
      </c>
      <c r="DF687">
        <v>8.1333078924217296E-3</v>
      </c>
      <c r="DG687">
        <v>9.1891268311883306E-3</v>
      </c>
      <c r="DH687">
        <v>7.52923497202573E-3</v>
      </c>
      <c r="DI687">
        <v>6.1475884649553302E-3</v>
      </c>
      <c r="DJ687">
        <v>5.9563615650404201E-3</v>
      </c>
      <c r="DK687">
        <v>6.9064401031937502E-3</v>
      </c>
      <c r="DL687">
        <v>6.82775644236244E-3</v>
      </c>
      <c r="DM687">
        <v>6.47507149551529E-3</v>
      </c>
      <c r="DN687">
        <v>7.8734272392466699E-3</v>
      </c>
      <c r="DO687">
        <v>2.3731016335659699E-2</v>
      </c>
      <c r="DP687">
        <v>5.5157863243948703E-3</v>
      </c>
      <c r="DQ687">
        <v>4.54058008472202E-3</v>
      </c>
      <c r="DR687">
        <v>6.2699806221644403E-3</v>
      </c>
      <c r="DS687">
        <v>6.8779756475123603E-3</v>
      </c>
      <c r="DT687">
        <v>5.93903605476953E-3</v>
      </c>
      <c r="DU687">
        <v>5.7354965974809602E-3</v>
      </c>
      <c r="DV687">
        <v>4.7861831262707702E-3</v>
      </c>
      <c r="DW687">
        <v>1.84536784217926E-3</v>
      </c>
      <c r="DX687">
        <v>5.7210349041270101E-3</v>
      </c>
      <c r="DY687">
        <v>2.3227874407894E-3</v>
      </c>
      <c r="DZ687">
        <v>3.7041219911770899E-3</v>
      </c>
      <c r="EA687">
        <v>5.3409636166179596E-3</v>
      </c>
      <c r="EB687">
        <v>4.90692418679828E-3</v>
      </c>
      <c r="EC687">
        <v>3.0492557925754201E-3</v>
      </c>
      <c r="ED687">
        <v>3.1472811315325102E-3</v>
      </c>
      <c r="EE687">
        <v>4.2052000935655096E-3</v>
      </c>
      <c r="EH687">
        <v>2.8089731131331099E-3</v>
      </c>
      <c r="EI687">
        <v>4.3548794565140296E-3</v>
      </c>
      <c r="EJ687">
        <v>4.0841230656951701E-3</v>
      </c>
      <c r="EK687">
        <v>3.0692155633005301E-3</v>
      </c>
      <c r="EL687">
        <v>3.8001620850991501E-3</v>
      </c>
      <c r="EM687">
        <v>-1.18336620289483E-3</v>
      </c>
      <c r="EN687">
        <v>2.2942831492400702E-3</v>
      </c>
      <c r="EO687">
        <v>4.5309803681448102E-3</v>
      </c>
      <c r="EP687">
        <v>6.4250536524923501E-3</v>
      </c>
      <c r="EQ687">
        <v>9.2596295871771907E-3</v>
      </c>
      <c r="ER687">
        <v>8.8945927927852608E-3</v>
      </c>
      <c r="ES687">
        <v>9.9824945209547895E-3</v>
      </c>
      <c r="ET687">
        <v>6.6695294663077203E-3</v>
      </c>
      <c r="EU687">
        <v>7.4241106631234297E-3</v>
      </c>
      <c r="EV687">
        <v>6.8740362621611002E-3</v>
      </c>
      <c r="EW687">
        <v>6.12364110565977E-3</v>
      </c>
      <c r="EX687">
        <v>5.2291579777374898E-3</v>
      </c>
      <c r="EY687">
        <v>3.10736213577911E-3</v>
      </c>
      <c r="EZ687">
        <v>3.7746691305073901E-3</v>
      </c>
      <c r="FA687">
        <v>2.52904537774157E-3</v>
      </c>
      <c r="FB687">
        <v>1.4795570677961199E-3</v>
      </c>
      <c r="FC687">
        <v>4.5422353650792502E-3</v>
      </c>
      <c r="FD687">
        <v>6.5496109527885E-3</v>
      </c>
      <c r="FE687">
        <v>1.3634558126796001E-2</v>
      </c>
      <c r="FF687">
        <v>1.1894519047927999E-2</v>
      </c>
      <c r="FG687">
        <v>1.08253587313811E-2</v>
      </c>
      <c r="FH687">
        <v>8.0842892202781496E-3</v>
      </c>
      <c r="FI687">
        <v>7.6007139796274697E-3</v>
      </c>
      <c r="FJ687">
        <v>9.4424613052979094E-3</v>
      </c>
      <c r="FK687">
        <v>6.6880123995360901E-3</v>
      </c>
      <c r="FL687">
        <v>8.5108795246924308E-3</v>
      </c>
      <c r="FM687">
        <v>1.05503720988054E-2</v>
      </c>
      <c r="FO687">
        <v>6.9532183260889698E-3</v>
      </c>
      <c r="FP687">
        <v>7.7671822509728398E-3</v>
      </c>
      <c r="FQ687">
        <v>5.7056762670981698E-3</v>
      </c>
      <c r="FR687">
        <v>2.3307760784518901E-3</v>
      </c>
      <c r="FS687">
        <v>5.96397894696565E-3</v>
      </c>
      <c r="FT687">
        <v>7.6975318734184804E-3</v>
      </c>
      <c r="FU687">
        <v>1.8615795852383601E-3</v>
      </c>
      <c r="FV687">
        <v>4.6706947614438797E-3</v>
      </c>
      <c r="FW687">
        <v>3.5009874409297499E-3</v>
      </c>
      <c r="FX687">
        <v>6.4232388467644298E-3</v>
      </c>
      <c r="FY687">
        <v>4.8757130571175401E-3</v>
      </c>
      <c r="FZ687">
        <v>8.7754817286622693E-3</v>
      </c>
      <c r="GB687">
        <v>7.2010099756880698E-3</v>
      </c>
      <c r="GC687">
        <v>6.3884574046824101E-3</v>
      </c>
      <c r="GD687">
        <v>1.8782149709295501E-3</v>
      </c>
      <c r="GE687">
        <v>6.5281385104754E-3</v>
      </c>
      <c r="GF687">
        <v>4.9680651500239002E-3</v>
      </c>
      <c r="GG687">
        <v>5.6868530009524E-3</v>
      </c>
      <c r="GH687">
        <v>7.39927963877562E-3</v>
      </c>
      <c r="GI687">
        <v>7.2716404247330502E-3</v>
      </c>
      <c r="GJ687">
        <v>5.9423522543511397E-3</v>
      </c>
      <c r="GK687">
        <v>7.9141522292047704E-3</v>
      </c>
      <c r="GL687">
        <v>6.0847884014947297E-3</v>
      </c>
      <c r="GM687">
        <v>1.14114758616779E-2</v>
      </c>
      <c r="GN687">
        <v>1.25709948406438E-2</v>
      </c>
      <c r="GO687">
        <v>1.35376818434452E-2</v>
      </c>
      <c r="GP687">
        <v>1.7004951587296101E-2</v>
      </c>
      <c r="GQ687">
        <v>1.44647927299957E-2</v>
      </c>
      <c r="GR687">
        <v>1.40967296829331E-2</v>
      </c>
      <c r="GS687">
        <v>1.5062437705637401E-2</v>
      </c>
      <c r="GT687">
        <v>1.3693778237211501E-2</v>
      </c>
      <c r="GU687">
        <v>1.65082994499244E-2</v>
      </c>
      <c r="GV687">
        <v>1.62779117090395E-2</v>
      </c>
      <c r="GW687">
        <v>1.3242114073364101E-2</v>
      </c>
      <c r="GX687">
        <v>1.4958523388486401E-2</v>
      </c>
      <c r="GY687">
        <v>1.3556096746469799E-2</v>
      </c>
      <c r="GZ687">
        <v>1.2652838449866999E-2</v>
      </c>
      <c r="HA687">
        <v>1.12333891593153E-2</v>
      </c>
      <c r="HB687">
        <v>9.2817945187562093E-3</v>
      </c>
      <c r="HC687">
        <v>1.17108545964584E-2</v>
      </c>
      <c r="HD687">
        <v>1.3539478641178E-2</v>
      </c>
      <c r="HE687">
        <v>1.28722263980308E-2</v>
      </c>
      <c r="HG687">
        <v>1.5369763605121999E-2</v>
      </c>
      <c r="HH687">
        <v>1.5146279110922501E-2</v>
      </c>
      <c r="HI687">
        <v>1.3140520422894E-2</v>
      </c>
      <c r="HJ687">
        <v>1.2501072524173699E-2</v>
      </c>
      <c r="HK687">
        <v>1.26398283100571E-2</v>
      </c>
      <c r="HL687">
        <v>1.15785265734303E-2</v>
      </c>
      <c r="HM687">
        <v>1.20371452794643E-2</v>
      </c>
      <c r="HN687">
        <v>1.23516085295705E-2</v>
      </c>
      <c r="HO687">
        <v>1.1795908903877699E-2</v>
      </c>
      <c r="HP687">
        <v>1.18385733003379E-2</v>
      </c>
      <c r="HQ687">
        <v>1.7386291983711999E-2</v>
      </c>
      <c r="HR687">
        <v>1.5577514022879799E-2</v>
      </c>
      <c r="HS687">
        <v>1.6190350834222E-2</v>
      </c>
      <c r="HT687">
        <v>1.5965105194482E-2</v>
      </c>
      <c r="HU687">
        <v>1.5951396380842201E-2</v>
      </c>
      <c r="HV687">
        <v>1.4671803364763E-2</v>
      </c>
      <c r="HW687">
        <v>1.4344857299875001E-2</v>
      </c>
      <c r="HX687">
        <v>1.5145991710596701E-2</v>
      </c>
      <c r="HY687">
        <v>1.48809649545001E-2</v>
      </c>
      <c r="HZ687">
        <v>1.59865257955971E-2</v>
      </c>
      <c r="IA687">
        <v>1.5213359802146401E-2</v>
      </c>
      <c r="IB687">
        <v>1.55015291966265E-2</v>
      </c>
      <c r="IC687">
        <v>1.45720770888147E-2</v>
      </c>
      <c r="ID687">
        <v>1.6012646483432001E-2</v>
      </c>
      <c r="IE687">
        <v>1.75094995938707E-2</v>
      </c>
      <c r="IF687">
        <v>1.5712648382759702E-2</v>
      </c>
      <c r="IG687">
        <v>1.5129673920455399E-2</v>
      </c>
      <c r="IH687">
        <v>1.6248619613179499E-2</v>
      </c>
      <c r="II687">
        <v>1.6942616275628101E-2</v>
      </c>
      <c r="IJ687">
        <v>1.67349970070063E-2</v>
      </c>
      <c r="IK687">
        <v>1.7136060523625901E-2</v>
      </c>
      <c r="IL687">
        <v>1.6712634169380201E-2</v>
      </c>
      <c r="IM687">
        <v>1.69627117429627E-2</v>
      </c>
      <c r="IN687">
        <v>1.9204373529646501E-2</v>
      </c>
      <c r="IO687">
        <v>1.7656819363765001E-2</v>
      </c>
      <c r="IP687">
        <v>1.7643197315919699E-2</v>
      </c>
      <c r="IQ687">
        <v>1.7947760898096E-2</v>
      </c>
      <c r="IR687">
        <v>1.75028761077556E-2</v>
      </c>
      <c r="IS687">
        <v>1.8245878709422E-2</v>
      </c>
      <c r="IT687">
        <v>1.4134379671304501E-2</v>
      </c>
      <c r="IU687">
        <v>1.80887082024128E-2</v>
      </c>
      <c r="IV687">
        <v>1.49650230014231E-2</v>
      </c>
      <c r="IW687">
        <v>1.4935009858163499E-2</v>
      </c>
      <c r="IX687">
        <v>1.4971040218370001E-2</v>
      </c>
      <c r="IY687">
        <v>1.4890438433212701E-2</v>
      </c>
      <c r="IZ687">
        <v>1.8861210446630101E-2</v>
      </c>
      <c r="JA687">
        <v>1.8385796101938499E-2</v>
      </c>
      <c r="JB687">
        <v>2.0166512331343301E-2</v>
      </c>
      <c r="JC687">
        <v>1.89311564099626E-2</v>
      </c>
      <c r="JD687">
        <v>1.9761017574637701E-2</v>
      </c>
      <c r="JE687">
        <v>1.95907041415921E-2</v>
      </c>
      <c r="JF687">
        <v>1.8787025692290599E-2</v>
      </c>
      <c r="JG687">
        <v>2.0745142319356102E-2</v>
      </c>
      <c r="JH687">
        <v>1.9831056488328599E-2</v>
      </c>
      <c r="JI687">
        <v>1.93073516129516E-2</v>
      </c>
      <c r="JJ687">
        <v>1.81140419954318E-2</v>
      </c>
      <c r="JK687">
        <v>1.89252194104483E-2</v>
      </c>
      <c r="JL687">
        <v>2.08321440368309E-2</v>
      </c>
      <c r="JM687">
        <v>1.9541682195267598E-2</v>
      </c>
    </row>
    <row r="688" spans="1:273" x14ac:dyDescent="0.25">
      <c r="A688" s="35">
        <v>44433</v>
      </c>
      <c r="B688" s="31">
        <v>86331</v>
      </c>
      <c r="C688" t="s">
        <v>1733</v>
      </c>
      <c r="D688" t="s">
        <v>1899</v>
      </c>
      <c r="E688" s="27">
        <v>49.403180999999996</v>
      </c>
      <c r="F688" s="8">
        <v>10500</v>
      </c>
      <c r="G688" s="16">
        <f>VLOOKUP(C688,dFundos!$A$1:$B$28,2,FALSE)</f>
        <v>19391009000107</v>
      </c>
      <c r="H688" s="13"/>
      <c r="I688">
        <f>_xll.ECONOMATICA(G688,"VOLATILITY","1Y",A688)</f>
        <v>3.6011114413704499</v>
      </c>
      <c r="J688">
        <f>_xll.ECONOMATICA(G688,"NAV","1D",A688)</f>
        <v>212.53692000010099</v>
      </c>
      <c r="K688">
        <f>_xll.ECONOMATICA(G688,"NAV","1D",A688+1)</f>
        <v>212.74042699998199</v>
      </c>
      <c r="L688" s="6"/>
      <c r="M688">
        <v>-5.0924381594086299E-2</v>
      </c>
      <c r="N688">
        <v>2.6738318410934901E-2</v>
      </c>
      <c r="O688">
        <v>0.15476820535695901</v>
      </c>
      <c r="P688">
        <v>-0.13845419907738701</v>
      </c>
      <c r="Q688">
        <v>-0.13613548353532701</v>
      </c>
      <c r="R688">
        <v>0.24190771582652801</v>
      </c>
      <c r="S688">
        <v>-0.305282267981966</v>
      </c>
      <c r="T688">
        <v>0.13286017965583599</v>
      </c>
      <c r="V688">
        <v>0.113588042586343</v>
      </c>
      <c r="W688">
        <v>4.5343947567744201E-2</v>
      </c>
      <c r="X688">
        <v>-4.3509778424777303E-2</v>
      </c>
      <c r="Y688">
        <v>0.148119403274904</v>
      </c>
      <c r="Z688">
        <v>-6.4446885517099905E-4</v>
      </c>
      <c r="AA688">
        <v>-0.26477172723389197</v>
      </c>
      <c r="AB688">
        <v>0.12813670618925199</v>
      </c>
      <c r="AC688">
        <v>-7.8952676813059994E-2</v>
      </c>
      <c r="AD688">
        <v>-5.9606435843306799E-2</v>
      </c>
      <c r="AE688">
        <v>1.93920814126614E-2</v>
      </c>
      <c r="AF688">
        <v>-8.2666574326140094E-2</v>
      </c>
      <c r="AG688">
        <v>-0.20597897455445499</v>
      </c>
      <c r="AH688">
        <v>-3.3262288525293102E-2</v>
      </c>
      <c r="AI688">
        <v>-5.3375977222458501E-2</v>
      </c>
      <c r="AJ688">
        <v>-2.3367232552118401E-2</v>
      </c>
      <c r="AK688">
        <v>-0.30687384733028</v>
      </c>
      <c r="AL688">
        <v>0.145982697722502</v>
      </c>
      <c r="AM688">
        <v>-5.1928115772170699E-2</v>
      </c>
      <c r="AN688">
        <v>8.6394489699159693E-2</v>
      </c>
      <c r="AO688">
        <v>-0.29513228628275101</v>
      </c>
      <c r="AP688">
        <v>0.11144872696604601</v>
      </c>
      <c r="AQ688">
        <v>-5.9147812862647697E-2</v>
      </c>
      <c r="AR688">
        <v>-0.19254994149377999</v>
      </c>
      <c r="AS688">
        <v>6.2972991509013795E-2</v>
      </c>
      <c r="AU688">
        <v>0.28616991967283001</v>
      </c>
      <c r="AV688">
        <v>7.0423667602881296E-2</v>
      </c>
      <c r="AW688">
        <v>0.15745977507322101</v>
      </c>
      <c r="AX688">
        <v>9.9551298262667808E-3</v>
      </c>
      <c r="AY688">
        <v>-0.111941102477431</v>
      </c>
      <c r="AZ688">
        <v>0.147917495087313</v>
      </c>
      <c r="BA688">
        <v>0.14748089870408901</v>
      </c>
      <c r="BB688">
        <v>-6.7558031787484693E-2</v>
      </c>
      <c r="BC688">
        <v>-0.26347615785198297</v>
      </c>
      <c r="BD688">
        <v>-8.8550803138787201E-2</v>
      </c>
      <c r="BE688">
        <v>2.7228274120716399E-2</v>
      </c>
      <c r="BF688">
        <v>-1.8510832796891901E-2</v>
      </c>
      <c r="BG688">
        <v>-0.18707302006078</v>
      </c>
      <c r="BH688">
        <v>7.7073114880477104E-3</v>
      </c>
      <c r="BJ688">
        <v>5.7702978483575897E-2</v>
      </c>
      <c r="BK688">
        <v>-0.21826798638358</v>
      </c>
      <c r="BL688">
        <v>-0.155273389282229</v>
      </c>
      <c r="BM688">
        <v>0.275724199491378</v>
      </c>
      <c r="BN688">
        <v>-0.67051350488327399</v>
      </c>
      <c r="BO688">
        <v>-0.21915286852163299</v>
      </c>
      <c r="BP688">
        <v>-0.12759108876707601</v>
      </c>
      <c r="BQ688">
        <v>-0.62299833534780202</v>
      </c>
      <c r="BR688">
        <v>-2.3775108093104801E-2</v>
      </c>
      <c r="BS688">
        <v>-0.169687951256492</v>
      </c>
      <c r="BT688">
        <v>-0.27076398309873201</v>
      </c>
      <c r="BU688">
        <v>5.9245737247692901E-2</v>
      </c>
      <c r="BV688">
        <v>0.24494832832715499</v>
      </c>
      <c r="BW688">
        <v>0.12765637893608101</v>
      </c>
      <c r="BX688">
        <v>3.39711892593186E-2</v>
      </c>
      <c r="BY688">
        <v>0.117289808986243</v>
      </c>
      <c r="BZ688">
        <v>0.26023838508990599</v>
      </c>
      <c r="CA688">
        <v>-8.4666199927596594E-2</v>
      </c>
      <c r="CB688">
        <v>5.5053951655281697E-4</v>
      </c>
      <c r="CC688">
        <v>0.183517485675111</v>
      </c>
      <c r="CD688">
        <v>0.113435807179485</v>
      </c>
      <c r="CE688">
        <v>0.238722188259999</v>
      </c>
      <c r="CF688">
        <v>-0.33768537277865102</v>
      </c>
      <c r="CG688">
        <v>6.8896770608262201E-2</v>
      </c>
      <c r="CH688">
        <v>-0.35752375943047798</v>
      </c>
      <c r="CI688">
        <v>0.20784170101251201</v>
      </c>
      <c r="CJ688">
        <v>-9.4055876888887696E-2</v>
      </c>
      <c r="CK688">
        <v>0.317376494422206</v>
      </c>
      <c r="CL688">
        <v>9.6236118042725097E-2</v>
      </c>
      <c r="CM688">
        <v>-8.5171882528811693E-2</v>
      </c>
      <c r="CN688">
        <v>0.184086840272357</v>
      </c>
      <c r="CO688">
        <v>-0.14639113642260801</v>
      </c>
      <c r="CP688">
        <v>0.109301892916847</v>
      </c>
      <c r="CQ688">
        <v>4.5205166497908102E-2</v>
      </c>
      <c r="CR688">
        <v>7.5803586332767695E-2</v>
      </c>
      <c r="CS688">
        <v>0.104515260500193</v>
      </c>
      <c r="CT688">
        <v>8.9232277423434397E-2</v>
      </c>
      <c r="CU688">
        <v>-1.1832878954010099E-3</v>
      </c>
      <c r="CW688">
        <v>-0.175629479235795</v>
      </c>
      <c r="CX688">
        <v>8.0683590567787206E-2</v>
      </c>
      <c r="CY688">
        <v>0.35663868929987103</v>
      </c>
      <c r="CZ688">
        <v>1.8327658654016001E-2</v>
      </c>
      <c r="DB688">
        <v>0.226419937098399</v>
      </c>
      <c r="DC688">
        <v>6.7543190380092696E-2</v>
      </c>
      <c r="DD688">
        <v>-0.230602800911583</v>
      </c>
      <c r="DE688">
        <v>-0.31841081163293</v>
      </c>
      <c r="DF688">
        <v>0.13593634903372701</v>
      </c>
      <c r="DG688">
        <v>0.34813146066881001</v>
      </c>
      <c r="DH688">
        <v>-0.37223085928417299</v>
      </c>
      <c r="DI688">
        <v>-0.15705933865319799</v>
      </c>
      <c r="DJ688">
        <v>-0.48752365182736002</v>
      </c>
      <c r="DK688">
        <v>6.98726322298171E-2</v>
      </c>
      <c r="DL688">
        <v>-7.8787298480165205E-2</v>
      </c>
      <c r="DM688">
        <v>1.57201560796238E-2</v>
      </c>
      <c r="DN688">
        <v>0.17214157087437301</v>
      </c>
      <c r="DO688">
        <v>0.47718199130031302</v>
      </c>
      <c r="DP688">
        <v>0.155610154797614</v>
      </c>
      <c r="DQ688">
        <v>2.03988020075485E-4</v>
      </c>
      <c r="DR688">
        <v>-0.39331156303887799</v>
      </c>
      <c r="DS688">
        <v>2.9246702069940501E-2</v>
      </c>
      <c r="DT688">
        <v>0.17097824911616</v>
      </c>
      <c r="DU688">
        <v>0.32742083330958799</v>
      </c>
      <c r="DV688">
        <v>0.64292616953025605</v>
      </c>
      <c r="DW688">
        <v>0.30112969307083398</v>
      </c>
      <c r="DX688">
        <v>3.1958912586560501E-2</v>
      </c>
      <c r="DY688">
        <v>0.54705440034012998</v>
      </c>
      <c r="DZ688">
        <v>0.71041769278963296</v>
      </c>
      <c r="EA688">
        <v>5.2206250984454501E-3</v>
      </c>
      <c r="EB688">
        <v>-5.9960709677398E-2</v>
      </c>
      <c r="EC688">
        <v>-0.117587411477871</v>
      </c>
      <c r="ED688">
        <v>5.6645258155185697E-4</v>
      </c>
      <c r="EE688">
        <v>8.86014331626939E-3</v>
      </c>
      <c r="EH688">
        <v>0.46624985334347002</v>
      </c>
      <c r="EI688">
        <v>0.30595504413213298</v>
      </c>
      <c r="EJ688">
        <v>0.35725463403650798</v>
      </c>
      <c r="EK688">
        <v>0.31803639576537501</v>
      </c>
      <c r="EL688">
        <v>-0.39929170052346302</v>
      </c>
      <c r="EM688">
        <v>0.441279320330068</v>
      </c>
      <c r="EN688">
        <v>-3.4047424378513803E-2</v>
      </c>
      <c r="EO688">
        <v>-4.21889764766092E-2</v>
      </c>
      <c r="EP688">
        <v>0.321927366712771</v>
      </c>
      <c r="EQ688">
        <v>-0.36421173817871</v>
      </c>
      <c r="ER688">
        <v>-0.24066920341283499</v>
      </c>
      <c r="ES688">
        <v>-0.31444085980183401</v>
      </c>
      <c r="ET688">
        <v>-0.19155659292664501</v>
      </c>
      <c r="EU688">
        <v>-0.16394738267990799</v>
      </c>
      <c r="EV688">
        <v>-3.6638961319113199E-2</v>
      </c>
      <c r="EW688">
        <v>-0.71428362753067598</v>
      </c>
      <c r="EX688">
        <v>0.228631319623673</v>
      </c>
      <c r="EY688">
        <v>-0.19269269851065501</v>
      </c>
      <c r="EZ688">
        <v>5.5176777823362499E-2</v>
      </c>
      <c r="FA688">
        <v>0.52672004549094698</v>
      </c>
      <c r="FB688">
        <v>5.7298942738270901E-2</v>
      </c>
      <c r="FC688">
        <v>-0.25545205280650402</v>
      </c>
      <c r="FD688">
        <v>-5.0190143429063E-2</v>
      </c>
      <c r="FE688">
        <v>0.12980706305825199</v>
      </c>
      <c r="FF688">
        <v>0.32947087020147597</v>
      </c>
      <c r="FG688">
        <v>-0.471273378570913</v>
      </c>
      <c r="FH688">
        <v>-0.15538353372903699</v>
      </c>
      <c r="FI688">
        <v>-3.30744554048579E-2</v>
      </c>
      <c r="FJ688">
        <v>8.8197738114104099E-2</v>
      </c>
      <c r="FK688">
        <v>-0.21563934378718799</v>
      </c>
      <c r="FL688">
        <v>-0.12518689327407601</v>
      </c>
      <c r="FM688">
        <v>5.3061256585351699E-2</v>
      </c>
      <c r="FO688">
        <v>-1.8722492313827401E-3</v>
      </c>
      <c r="FP688">
        <v>3.4668389889702701E-2</v>
      </c>
      <c r="FQ688">
        <v>0.30906531828804901</v>
      </c>
      <c r="FR688">
        <v>0.15105544862308301</v>
      </c>
      <c r="FS688">
        <v>0.112472681757936</v>
      </c>
      <c r="FT688">
        <v>0.19730596759472999</v>
      </c>
      <c r="FU688">
        <v>5.2840811076748699E-2</v>
      </c>
      <c r="FV688">
        <v>4.77995179608115E-2</v>
      </c>
      <c r="FW688">
        <v>0.128955033324019</v>
      </c>
      <c r="FX688">
        <v>0.245045366136765</v>
      </c>
      <c r="FY688">
        <v>0.27733400092984101</v>
      </c>
      <c r="FZ688">
        <v>-5.8825415089813801E-2</v>
      </c>
      <c r="GB688">
        <v>-1.50978664350987E-2</v>
      </c>
      <c r="GC688">
        <v>-9.5461839555355296E-2</v>
      </c>
      <c r="GD688">
        <v>0.25385009284946097</v>
      </c>
      <c r="GE688">
        <v>0.28105750043323502</v>
      </c>
      <c r="GF688">
        <v>-0.29922541643827599</v>
      </c>
      <c r="GG688">
        <v>0.26417192530061601</v>
      </c>
      <c r="GH688">
        <v>0.10640712989697899</v>
      </c>
      <c r="GI688">
        <v>-6.8791785088251303E-2</v>
      </c>
      <c r="GJ688">
        <v>0.35496107284416201</v>
      </c>
      <c r="GK688">
        <v>0.24435856375930601</v>
      </c>
      <c r="GL688">
        <v>-9.8582805640035104E-2</v>
      </c>
      <c r="GM688">
        <v>-0.100914021186327</v>
      </c>
      <c r="GN688">
        <v>-0.18154607842007001</v>
      </c>
      <c r="GO688">
        <v>7.2667722270125495E-2</v>
      </c>
      <c r="GP688">
        <v>5.9973388306389097E-2</v>
      </c>
      <c r="GQ688">
        <v>-0.102072487970872</v>
      </c>
      <c r="GR688">
        <v>-5.9081896324642003E-3</v>
      </c>
      <c r="GS688">
        <v>0.21446991268021501</v>
      </c>
      <c r="GT688">
        <v>-0.114427614880697</v>
      </c>
      <c r="GU688">
        <v>-0.100738461060246</v>
      </c>
      <c r="GV688">
        <v>1.4658904729003599E-2</v>
      </c>
      <c r="GW688">
        <v>-1.06229073026043E-2</v>
      </c>
      <c r="GX688">
        <v>-0.170865321706515</v>
      </c>
      <c r="GY688">
        <v>0.264719175720529</v>
      </c>
      <c r="GZ688">
        <v>0.114093657248304</v>
      </c>
      <c r="HA688">
        <v>0.40596269773232102</v>
      </c>
      <c r="HB688">
        <v>0.112785893543332</v>
      </c>
      <c r="HC688">
        <v>3.8365387990779702E-2</v>
      </c>
      <c r="HD688">
        <v>-0.55460707808379095</v>
      </c>
      <c r="HE688">
        <v>-0.101014175925229</v>
      </c>
      <c r="HG688">
        <v>0.19657010616356299</v>
      </c>
      <c r="HH688">
        <v>-0.196924058673176</v>
      </c>
      <c r="HI688">
        <v>7.7952622268639998E-2</v>
      </c>
      <c r="HJ688">
        <v>8.8554349531477797E-2</v>
      </c>
      <c r="HK688">
        <v>-7.4370836955495206E-5</v>
      </c>
      <c r="HL688">
        <v>1.0550942715781299E-2</v>
      </c>
      <c r="HM688">
        <v>0.235644291205972</v>
      </c>
      <c r="HN688">
        <v>0.19063412073592201</v>
      </c>
      <c r="HO688">
        <v>0.13620785593957399</v>
      </c>
      <c r="HP688">
        <v>9.0108677977696103E-2</v>
      </c>
      <c r="HQ688">
        <v>0.112694154631754</v>
      </c>
      <c r="HR688">
        <v>0.38514635089086402</v>
      </c>
      <c r="HS688">
        <v>6.5712383729987806E-2</v>
      </c>
      <c r="HT688">
        <v>8.0208134750137106E-2</v>
      </c>
      <c r="HU688">
        <v>-0.11284180418442701</v>
      </c>
      <c r="HV688">
        <v>-2.0133167618041601E-2</v>
      </c>
      <c r="HW688">
        <v>-2.9645184531546E-2</v>
      </c>
      <c r="HX688">
        <v>-2.0570892684190802E-2</v>
      </c>
      <c r="HY688">
        <v>0.131537372180901</v>
      </c>
      <c r="HZ688">
        <v>-0.1315700307714</v>
      </c>
      <c r="IA688">
        <v>9.4614239060320002E-2</v>
      </c>
      <c r="IB688">
        <v>5.6163029876188403E-2</v>
      </c>
      <c r="IC688">
        <v>-5.3145337005844298E-2</v>
      </c>
      <c r="ID688">
        <v>-8.7529903339600396E-2</v>
      </c>
      <c r="IE688">
        <v>4.7572498624504099E-2</v>
      </c>
      <c r="IF688">
        <v>-7.5624976852850495E-2</v>
      </c>
      <c r="IG688">
        <v>0.40864432903617898</v>
      </c>
      <c r="IH688">
        <v>0.189294928350137</v>
      </c>
      <c r="II688">
        <v>0.40000310236791797</v>
      </c>
      <c r="IJ688">
        <v>0.41345383870066099</v>
      </c>
      <c r="IK688">
        <v>0.10756053015939</v>
      </c>
      <c r="IL688">
        <v>-5.13004591084609E-2</v>
      </c>
      <c r="IM688">
        <v>5.9308167328708798E-2</v>
      </c>
      <c r="IN688">
        <v>9.4827730208635296E-3</v>
      </c>
      <c r="IO688">
        <v>0.56689514876779901</v>
      </c>
      <c r="IP688">
        <v>-9.9788868828909499E-2</v>
      </c>
      <c r="IQ688">
        <v>-0.28374316771078201</v>
      </c>
      <c r="IR688">
        <v>-0.31368990257760698</v>
      </c>
      <c r="IS688">
        <v>-0.22417793834392799</v>
      </c>
      <c r="IT688">
        <v>0.47048400392668599</v>
      </c>
      <c r="IU688">
        <v>0.26824481665244099</v>
      </c>
      <c r="IV688">
        <v>-8.3583233663375694E-2</v>
      </c>
      <c r="IW688">
        <v>-0.21199196999077699</v>
      </c>
      <c r="IX688">
        <v>6.4742103859316599E-2</v>
      </c>
      <c r="IY688">
        <v>5.5412081019312602E-2</v>
      </c>
      <c r="IZ688">
        <v>0.105774973599182</v>
      </c>
      <c r="JA688">
        <v>-4.1176647300744697E-2</v>
      </c>
      <c r="JB688">
        <v>8.8476667951908894E-2</v>
      </c>
      <c r="JC688">
        <v>7.59222748456523E-3</v>
      </c>
      <c r="JD688">
        <v>8.1460483670525705E-2</v>
      </c>
      <c r="JE688">
        <v>-6.0930749532417401E-2</v>
      </c>
      <c r="JF688">
        <v>-0.15909067269603799</v>
      </c>
      <c r="JG688">
        <v>-0.72212029726870197</v>
      </c>
      <c r="JH688">
        <v>0.63707164354127599</v>
      </c>
      <c r="JI688">
        <v>0.150738727097632</v>
      </c>
      <c r="JJ688">
        <v>0.108366018685047</v>
      </c>
      <c r="JK688">
        <v>0.18420714768581101</v>
      </c>
      <c r="JL688">
        <v>-5.6472223150194602E-2</v>
      </c>
      <c r="JM688">
        <v>9.6804818349482999E-2</v>
      </c>
    </row>
    <row r="689" spans="1:273" x14ac:dyDescent="0.25">
      <c r="A689" s="35">
        <v>44433</v>
      </c>
      <c r="B689" s="31">
        <v>86331</v>
      </c>
      <c r="C689" t="s">
        <v>1734</v>
      </c>
      <c r="D689" t="s">
        <v>1899</v>
      </c>
      <c r="E689" s="27">
        <v>47.811042999999998</v>
      </c>
      <c r="F689" s="8">
        <v>7000</v>
      </c>
      <c r="G689" s="16">
        <f>VLOOKUP(C689,dFundos!$A$1:$B$28,2,FALSE)</f>
        <v>25079578000106</v>
      </c>
      <c r="H689" s="13"/>
      <c r="I689">
        <f>_xll.ECONOMATICA(G689,"VOLATILITY","1Y",A689)</f>
        <v>2.4757942895012102</v>
      </c>
      <c r="J689">
        <f>_xll.ECONOMATICA(G689,"NAV","1D",A689)</f>
        <v>146.40968900010901</v>
      </c>
      <c r="K689">
        <f>_xll.ECONOMATICA(G689,"NAV","1D",A689+1)</f>
        <v>145.98757199989601</v>
      </c>
      <c r="L689" s="6"/>
      <c r="M689">
        <v>-2.0453794422792299E-2</v>
      </c>
      <c r="N689">
        <v>5.6131989003915798E-2</v>
      </c>
      <c r="O689">
        <v>7.1352826307702302E-2</v>
      </c>
      <c r="P689">
        <v>-0.31035232177600802</v>
      </c>
      <c r="Q689">
        <v>0.24477008882968199</v>
      </c>
      <c r="R689">
        <v>3.6130417538515799E-2</v>
      </c>
      <c r="S689">
        <v>-0.21532706323341699</v>
      </c>
      <c r="T689">
        <v>-4.6320924684550797E-2</v>
      </c>
      <c r="V689">
        <v>7.8164717524487101E-2</v>
      </c>
      <c r="W689">
        <v>3.06871725115343E-2</v>
      </c>
      <c r="X689">
        <v>8.5719759590574499E-2</v>
      </c>
      <c r="Y689">
        <v>0.17792395992728399</v>
      </c>
      <c r="Z689">
        <v>-2.6616536797519099E-2</v>
      </c>
      <c r="AA689">
        <v>5.4874841589480597E-2</v>
      </c>
      <c r="AB689">
        <v>-0.20510235708570701</v>
      </c>
      <c r="AC689">
        <v>-8.8235317161888802E-2</v>
      </c>
      <c r="AD689">
        <v>5.0853903303504904E-3</v>
      </c>
      <c r="AE689">
        <v>-0.16460282467960499</v>
      </c>
      <c r="AF689">
        <v>6.6418362621334395E-2</v>
      </c>
      <c r="AG689">
        <v>-7.7666277138632694E-2</v>
      </c>
      <c r="AH689">
        <v>0.12333082431723601</v>
      </c>
      <c r="AI689">
        <v>2.7129795125801999E-2</v>
      </c>
      <c r="AJ689">
        <v>-9.3586730145034394E-2</v>
      </c>
      <c r="AK689">
        <v>-7.2117031777452203E-3</v>
      </c>
      <c r="AL689">
        <v>0.15496828855248199</v>
      </c>
      <c r="AM689">
        <v>5.9359101578593303E-2</v>
      </c>
      <c r="AN689">
        <v>3.8873068842804101E-2</v>
      </c>
      <c r="AO689">
        <v>-0.14504250357276799</v>
      </c>
      <c r="AP689">
        <v>-0.15005994600869599</v>
      </c>
      <c r="AQ689">
        <v>-5.7026411650440402E-2</v>
      </c>
      <c r="AR689">
        <v>2.54288721407647E-2</v>
      </c>
      <c r="AS689">
        <v>0.29151964754419202</v>
      </c>
      <c r="AU689">
        <v>-6.9631180849682997E-3</v>
      </c>
      <c r="AV689">
        <v>0.27058114119427001</v>
      </c>
      <c r="AW689">
        <v>3.17013651510933E-2</v>
      </c>
      <c r="AX689">
        <v>6.3946107547962996E-2</v>
      </c>
      <c r="AY689">
        <v>-0.15668301975893001</v>
      </c>
      <c r="AZ689">
        <v>0.184930431350949</v>
      </c>
      <c r="BA689">
        <v>5.7848042706609697E-2</v>
      </c>
      <c r="BB689">
        <v>-8.2021050911862403E-2</v>
      </c>
      <c r="BC689">
        <v>-9.5432325633737505E-2</v>
      </c>
      <c r="BD689">
        <v>-0.150743354060978</v>
      </c>
      <c r="BE689">
        <v>0.11814303543360399</v>
      </c>
      <c r="BF689">
        <v>-0.22005789187460301</v>
      </c>
      <c r="BG689">
        <v>0.20117760450375499</v>
      </c>
      <c r="BH689">
        <v>-8.2761468820535797E-2</v>
      </c>
      <c r="BJ689">
        <v>3.7315020745154498E-2</v>
      </c>
      <c r="BK689">
        <v>0.22393735252990199</v>
      </c>
      <c r="BL689">
        <v>-6.6855275690613798E-3</v>
      </c>
      <c r="BM689">
        <v>2.53372199949808E-2</v>
      </c>
      <c r="BN689">
        <v>-7.5158111030759797E-2</v>
      </c>
      <c r="BO689">
        <v>-4.23433934884088E-2</v>
      </c>
      <c r="BP689">
        <v>0.17581527681613801</v>
      </c>
      <c r="BQ689">
        <v>-0.39592934717802603</v>
      </c>
      <c r="BR689">
        <v>0.40089790654746998</v>
      </c>
      <c r="BS689">
        <v>-5.3674430910177803E-2</v>
      </c>
      <c r="BT689">
        <v>-9.53473953813955E-2</v>
      </c>
      <c r="BU689">
        <v>-8.3694115983235007E-2</v>
      </c>
      <c r="BV689">
        <v>2.2501384592033E-3</v>
      </c>
      <c r="BW689">
        <v>0.24408800818491699</v>
      </c>
      <c r="BX689">
        <v>0.14503261554637001</v>
      </c>
      <c r="BY689">
        <v>-7.7048544062563507E-2</v>
      </c>
      <c r="BZ689">
        <v>0.14615311374654999</v>
      </c>
      <c r="CA689">
        <v>-2.7585956559050798E-3</v>
      </c>
      <c r="CB689">
        <v>5.1260546206321998E-2</v>
      </c>
      <c r="CC689">
        <v>-0.36400473281901202</v>
      </c>
      <c r="CD689">
        <v>0.30321034864755297</v>
      </c>
      <c r="CE689">
        <v>7.3633222200442106E-2</v>
      </c>
      <c r="CF689">
        <v>6.5797745264717404E-3</v>
      </c>
      <c r="CG689">
        <v>1.5742390314699199E-2</v>
      </c>
      <c r="CH689">
        <v>-1.5413645542139399E-2</v>
      </c>
      <c r="CI689">
        <v>0.14160830014588999</v>
      </c>
      <c r="CJ689">
        <v>-0.14143274047455601</v>
      </c>
      <c r="CK689">
        <v>6.6689531013253103E-2</v>
      </c>
      <c r="CL689">
        <v>0.193145743651257</v>
      </c>
      <c r="CM689">
        <v>9.1937892830174006E-2</v>
      </c>
      <c r="CN689">
        <v>1.8925452604889901E-2</v>
      </c>
      <c r="CO689">
        <v>0.10384827546658899</v>
      </c>
      <c r="CP689">
        <v>-3.5801010653813102E-2</v>
      </c>
      <c r="CQ689">
        <v>-5.8058942431671298E-2</v>
      </c>
      <c r="CR689">
        <v>2.0700892127933902E-2</v>
      </c>
      <c r="CS689">
        <v>2.4925975958467499E-2</v>
      </c>
      <c r="CT689">
        <v>0.13401265805441701</v>
      </c>
      <c r="CU689">
        <v>-4.6300303438329103E-3</v>
      </c>
      <c r="CW689">
        <v>-2.4752001900196802E-2</v>
      </c>
      <c r="CX689">
        <v>1.3526725342671899E-2</v>
      </c>
      <c r="CY689">
        <v>-7.5933442622044794E-2</v>
      </c>
      <c r="CZ689">
        <v>-4.7615297262382202E-3</v>
      </c>
      <c r="DB689">
        <v>0.17680929558991901</v>
      </c>
      <c r="DC689">
        <v>-3.2575164459558402E-2</v>
      </c>
      <c r="DD689">
        <v>-0.36279480164012101</v>
      </c>
      <c r="DE689">
        <v>6.1504703808168401E-2</v>
      </c>
      <c r="DF689">
        <v>0.21768003934994301</v>
      </c>
      <c r="DG689">
        <v>1.0203611600445601E-2</v>
      </c>
      <c r="DH689">
        <v>-4.1032993885892197E-2</v>
      </c>
      <c r="DI689">
        <v>0.17922132210514999</v>
      </c>
      <c r="DJ689">
        <v>0.10301525053364501</v>
      </c>
      <c r="DK689">
        <v>9.8889756918651997E-2</v>
      </c>
      <c r="DL689">
        <v>0.15451208382728501</v>
      </c>
      <c r="DM689">
        <v>0.13903132185077999</v>
      </c>
      <c r="DN689">
        <v>1.23114414236625E-2</v>
      </c>
      <c r="DO689">
        <v>-9.67524579209567E-2</v>
      </c>
      <c r="DP689">
        <v>-0.20353302688818101</v>
      </c>
      <c r="DQ689">
        <v>-4.5257083002070396E-3</v>
      </c>
      <c r="DR689">
        <v>7.7790531031496399E-2</v>
      </c>
      <c r="DS689">
        <v>-0.17266887753066801</v>
      </c>
      <c r="DT689">
        <v>9.5417702686972902E-2</v>
      </c>
      <c r="DU689">
        <v>1.9254674043622799E-3</v>
      </c>
      <c r="DV689">
        <v>0.28334843882476002</v>
      </c>
      <c r="DW689">
        <v>3.2179035770241201E-3</v>
      </c>
      <c r="DX689">
        <v>0.189314012277464</v>
      </c>
      <c r="DY689">
        <v>0.18906221084762401</v>
      </c>
      <c r="DZ689">
        <v>0.21606447753583799</v>
      </c>
      <c r="EA689">
        <v>0.20111162903049301</v>
      </c>
      <c r="EB689">
        <v>7.0655092713423099E-3</v>
      </c>
      <c r="EC689">
        <v>-0.18943798895634201</v>
      </c>
      <c r="ED689">
        <v>2.4325171216332798E-2</v>
      </c>
      <c r="EE689">
        <v>4.9506362302054199E-2</v>
      </c>
      <c r="EH689">
        <v>0.106504267569107</v>
      </c>
      <c r="EI689">
        <v>0.182250816760643</v>
      </c>
      <c r="EJ689">
        <v>3.2858758459042299E-2</v>
      </c>
      <c r="EK689">
        <v>-8.9625886266731E-2</v>
      </c>
      <c r="EL689">
        <v>-7.5744134846900096E-2</v>
      </c>
      <c r="EM689">
        <v>7.7689458157692598E-2</v>
      </c>
      <c r="EN689">
        <v>-0.100377140370256</v>
      </c>
      <c r="EO689">
        <v>-0.10249236311210599</v>
      </c>
      <c r="EP689">
        <v>0.43252784926153298</v>
      </c>
      <c r="EQ689">
        <v>-1.8961453133670099E-2</v>
      </c>
      <c r="ER689">
        <v>-4.3159931828995503E-2</v>
      </c>
      <c r="ES689">
        <v>-0.104205363459187</v>
      </c>
      <c r="ET689">
        <v>0.30827983355265998</v>
      </c>
      <c r="EU689">
        <v>-0.44281792188485303</v>
      </c>
      <c r="EV689">
        <v>-1.1000253198290001E-2</v>
      </c>
      <c r="EW689">
        <v>-0.16934637815211301</v>
      </c>
      <c r="EX689">
        <v>0.20242077425791599</v>
      </c>
      <c r="EY689">
        <v>-0.12738349969367799</v>
      </c>
      <c r="EZ689">
        <v>-0.227531724794972</v>
      </c>
      <c r="FA689">
        <v>0.18311632411496201</v>
      </c>
      <c r="FB689">
        <v>2.7308426615490999E-2</v>
      </c>
      <c r="FC689">
        <v>-0.38554962929993097</v>
      </c>
      <c r="FD689">
        <v>0.116376621008385</v>
      </c>
      <c r="FE689">
        <v>-0.15565288058496701</v>
      </c>
      <c r="FF689">
        <v>-0.18162289397878301</v>
      </c>
      <c r="FG689">
        <v>-7.2657217970117901E-3</v>
      </c>
      <c r="FH689">
        <v>1.9366903870832201E-3</v>
      </c>
      <c r="FI689">
        <v>-2.3961631177371601E-2</v>
      </c>
      <c r="FJ689">
        <v>-7.3014726240217001E-2</v>
      </c>
      <c r="FK689">
        <v>-3.8583563218708199E-2</v>
      </c>
      <c r="FL689">
        <v>0.30754600502405099</v>
      </c>
      <c r="FM689">
        <v>1.00948273029644E-4</v>
      </c>
      <c r="FO689">
        <v>2.9330682446015999E-2</v>
      </c>
      <c r="FP689">
        <v>1.8565547907201101E-2</v>
      </c>
      <c r="FQ689">
        <v>0.17885237521113601</v>
      </c>
      <c r="FR689">
        <v>0.15557382193947</v>
      </c>
      <c r="FS689">
        <v>0.136218895386264</v>
      </c>
      <c r="FT689">
        <v>4.1867466279654798E-3</v>
      </c>
      <c r="FU689">
        <v>2.63549678493291E-2</v>
      </c>
      <c r="FV689">
        <v>3.3688691110000897E-2</v>
      </c>
      <c r="FW689">
        <v>0.18909591417468599</v>
      </c>
      <c r="FX689">
        <v>4.7924649879860198E-2</v>
      </c>
      <c r="FY689">
        <v>-0.20353196050564301</v>
      </c>
      <c r="FZ689">
        <v>-2.36180979300116E-2</v>
      </c>
      <c r="GB689">
        <v>-8.6333627223211806E-2</v>
      </c>
      <c r="GC689">
        <v>0.27133280327689102</v>
      </c>
      <c r="GD689">
        <v>-9.8887384228873998E-2</v>
      </c>
      <c r="GE689">
        <v>7.5695064151659594E-2</v>
      </c>
      <c r="GF689">
        <v>0.175497601776442</v>
      </c>
      <c r="GG689">
        <v>2.79070116448565E-2</v>
      </c>
      <c r="GH689">
        <v>-0.16690645134076501</v>
      </c>
      <c r="GI689">
        <v>0.229181822760438</v>
      </c>
      <c r="GJ689">
        <v>-2.18671433685813E-2</v>
      </c>
      <c r="GK689">
        <v>5.0252837172592997E-2</v>
      </c>
      <c r="GL689">
        <v>1.4330762314784799E-2</v>
      </c>
      <c r="GM689">
        <v>0.118423152889591</v>
      </c>
      <c r="GN689">
        <v>0.14424804248847101</v>
      </c>
      <c r="GO689">
        <v>2.9590868143713998E-2</v>
      </c>
      <c r="GP689">
        <v>-0.38821734824523402</v>
      </c>
      <c r="GQ689">
        <v>9.0756704230443602E-2</v>
      </c>
      <c r="GR689">
        <v>0.1023869132041</v>
      </c>
      <c r="GS689">
        <v>5.5264699403778601E-2</v>
      </c>
      <c r="GT689">
        <v>6.3045575188880307E-2</v>
      </c>
      <c r="GU689">
        <v>-0.27917802426600202</v>
      </c>
      <c r="GV689">
        <v>0.148159335003584</v>
      </c>
      <c r="GW689">
        <v>-0.14342367967401501</v>
      </c>
      <c r="GX689">
        <v>-4.9842802127386697E-2</v>
      </c>
      <c r="GY689">
        <v>9.3379883401212296E-2</v>
      </c>
      <c r="GZ689">
        <v>0.14451525657932501</v>
      </c>
      <c r="HA689">
        <v>0.104387887949997</v>
      </c>
      <c r="HB689">
        <v>0.122991571333841</v>
      </c>
      <c r="HC689">
        <v>0.206368257931899</v>
      </c>
      <c r="HD689">
        <v>-6.3997088273026706E-2</v>
      </c>
      <c r="HE689">
        <v>0.194263734556444</v>
      </c>
      <c r="HG689">
        <v>6.1034509963064899E-2</v>
      </c>
      <c r="HH689">
        <v>-3.5762354582402602E-2</v>
      </c>
      <c r="HI689">
        <v>9.3161884797154898E-2</v>
      </c>
      <c r="HJ689">
        <v>-4.2563195529510302E-2</v>
      </c>
      <c r="HK689">
        <v>-8.9155470868718098E-2</v>
      </c>
      <c r="HL689">
        <v>6.1704308791377102E-2</v>
      </c>
      <c r="HM689">
        <v>0.154255561574246</v>
      </c>
      <c r="HN689">
        <v>-0.12215261504025</v>
      </c>
      <c r="HO689">
        <v>9.2062134172010701E-2</v>
      </c>
      <c r="HP689">
        <v>4.2013062011392301E-2</v>
      </c>
      <c r="HQ689">
        <v>0.34157875670644</v>
      </c>
      <c r="HR689">
        <v>8.4779140343016507E-2</v>
      </c>
      <c r="HS689">
        <v>5.9974937721563003E-2</v>
      </c>
      <c r="HT689">
        <v>3.46249698850443E-2</v>
      </c>
      <c r="HU689">
        <v>-4.9904931347555199E-2</v>
      </c>
      <c r="HV689">
        <v>-3.7966307263559401E-2</v>
      </c>
      <c r="HW689">
        <v>2.9916135281382601E-2</v>
      </c>
      <c r="HX689">
        <v>0.14728614078194399</v>
      </c>
      <c r="HY689">
        <v>0.119731676022639</v>
      </c>
      <c r="HZ689">
        <v>-0.232347303244751</v>
      </c>
      <c r="IA689">
        <v>0.25825062821240902</v>
      </c>
      <c r="IB689">
        <v>0.10507848492125001</v>
      </c>
      <c r="IC689">
        <v>-0.23422602171194701</v>
      </c>
      <c r="ID689">
        <v>0.154275664317538</v>
      </c>
      <c r="IE689">
        <v>-0.108347830428102</v>
      </c>
      <c r="IF689">
        <v>-2.5563539566064702E-3</v>
      </c>
      <c r="IG689">
        <v>0.16285136571241299</v>
      </c>
      <c r="IH689">
        <v>0.12565527995320699</v>
      </c>
      <c r="II689">
        <v>8.6639636356267105E-2</v>
      </c>
      <c r="IJ689">
        <v>-1.0873779683606701E-2</v>
      </c>
      <c r="IK689">
        <v>-1.9462236923573101E-2</v>
      </c>
      <c r="IL689">
        <v>-0.13508972942872799</v>
      </c>
      <c r="IM689">
        <v>0.110921570194478</v>
      </c>
      <c r="IN689">
        <v>-9.7598487172945197E-2</v>
      </c>
      <c r="IO689">
        <v>0.13734322074014901</v>
      </c>
      <c r="IP689">
        <v>-8.0927806084218901E-2</v>
      </c>
      <c r="IQ689">
        <v>-0.29479643535523797</v>
      </c>
      <c r="IR689">
        <v>-0.22075339948059999</v>
      </c>
      <c r="IS689">
        <v>0.143590750303701</v>
      </c>
      <c r="IT689">
        <v>0.13075569531792999</v>
      </c>
      <c r="IU689">
        <v>-0.50111305308746501</v>
      </c>
      <c r="IV689">
        <v>0.215134975405817</v>
      </c>
      <c r="IW689">
        <v>6.23373976850417E-2</v>
      </c>
      <c r="IX689">
        <v>-0.32284786257150699</v>
      </c>
      <c r="IY689">
        <v>-9.7431014910398503E-2</v>
      </c>
      <c r="IZ689">
        <v>-7.8955495791888097E-2</v>
      </c>
      <c r="JA689">
        <v>0.11897677777597</v>
      </c>
      <c r="JB689">
        <v>-0.166388915386051</v>
      </c>
      <c r="JC689">
        <v>-8.0285109106625896E-3</v>
      </c>
      <c r="JD689">
        <v>-0.16432886477559799</v>
      </c>
      <c r="JE689">
        <v>-0.22699085275235101</v>
      </c>
      <c r="JF689">
        <v>-0.52409501668080305</v>
      </c>
      <c r="JG689">
        <v>-2.6477048595552301E-2</v>
      </c>
      <c r="JH689">
        <v>2.7855055668624101E-2</v>
      </c>
      <c r="JI689">
        <v>0.20948661513102701</v>
      </c>
      <c r="JJ689">
        <v>0.152219730080105</v>
      </c>
      <c r="JK689">
        <v>-1.8698948224482601E-3</v>
      </c>
      <c r="JL689">
        <v>0.419607566800551</v>
      </c>
      <c r="JM689">
        <v>0.15865202494751399</v>
      </c>
    </row>
    <row r="690" spans="1:273" x14ac:dyDescent="0.25">
      <c r="A690" s="35">
        <v>44433</v>
      </c>
      <c r="B690" s="31">
        <v>86331</v>
      </c>
      <c r="C690" t="s">
        <v>1742</v>
      </c>
      <c r="D690" t="s">
        <v>1899</v>
      </c>
      <c r="E690" s="27">
        <v>14.942537</v>
      </c>
      <c r="F690" s="8">
        <v>5000</v>
      </c>
      <c r="G690" s="16">
        <f>VLOOKUP(C690,dFundos!$A$1:$B$28,2,FALSE)</f>
        <v>20394372000157</v>
      </c>
      <c r="H690" s="13"/>
      <c r="I690">
        <f>_xll.ECONOMATICA(G690,"VOLATILITY","1Y",A690)</f>
        <v>14.7439844258333</v>
      </c>
      <c r="J690">
        <f>_xll.ECONOMATICA(G690,"NAV","1D",A690)</f>
        <v>336.20006000017702</v>
      </c>
      <c r="K690">
        <f>_xll.ECONOMATICA(G690,"NAV","1D",A690+1)</f>
        <v>334.61518500000199</v>
      </c>
      <c r="L690" s="6"/>
      <c r="M690">
        <v>1.0771661372928101</v>
      </c>
      <c r="N690">
        <v>0.18167256421293099</v>
      </c>
      <c r="O690">
        <v>0.50597813024069205</v>
      </c>
      <c r="P690">
        <v>-0.422636907842389</v>
      </c>
      <c r="Q690">
        <v>1.0232814856863099</v>
      </c>
      <c r="R690">
        <v>1.3096476388454901</v>
      </c>
      <c r="S690">
        <v>-3.1076493887667298</v>
      </c>
      <c r="T690">
        <v>-1.3070879427687001</v>
      </c>
      <c r="V690">
        <v>-2.39104953916467</v>
      </c>
      <c r="W690">
        <v>1.88858466826787</v>
      </c>
      <c r="X690">
        <v>-1.72659823556387</v>
      </c>
      <c r="Y690">
        <v>-0.21314178593456701</v>
      </c>
      <c r="Z690">
        <v>1.2005074699118301</v>
      </c>
      <c r="AA690">
        <v>0.620814690410043</v>
      </c>
      <c r="AB690">
        <v>-0.47791134193175799</v>
      </c>
      <c r="AC690">
        <v>-0.90668341263153696</v>
      </c>
      <c r="AD690">
        <v>-1.1827657801404701</v>
      </c>
      <c r="AE690">
        <v>-1.07956098190698</v>
      </c>
      <c r="AF690">
        <v>0.68113929119135697</v>
      </c>
      <c r="AG690">
        <v>-2.0796971573872698</v>
      </c>
      <c r="AH690">
        <v>0.166537053701177</v>
      </c>
      <c r="AI690">
        <v>1.2823087607102901</v>
      </c>
      <c r="AJ690">
        <v>1.7393104548318701</v>
      </c>
      <c r="AK690">
        <v>-0.39635291877857498</v>
      </c>
      <c r="AL690">
        <v>0.186268893776287</v>
      </c>
      <c r="AM690">
        <v>0.63296902171714498</v>
      </c>
      <c r="AN690">
        <v>-1.00278702520882</v>
      </c>
      <c r="AO690">
        <v>1.4093861256697</v>
      </c>
      <c r="AP690">
        <v>-1.6093076941615401</v>
      </c>
      <c r="AQ690">
        <v>2.2090911697887301</v>
      </c>
      <c r="AR690">
        <v>1.1991277231572901</v>
      </c>
      <c r="AS690">
        <v>1.1520828251377699</v>
      </c>
      <c r="AU690">
        <v>0.74495954977464895</v>
      </c>
      <c r="AV690">
        <v>-0.65916978337554599</v>
      </c>
      <c r="AW690">
        <v>-0.14812412900937499</v>
      </c>
      <c r="AX690">
        <v>-0.391239813325228</v>
      </c>
      <c r="AY690">
        <v>-1.1000034168318999</v>
      </c>
      <c r="AZ690">
        <v>0.273932440359204</v>
      </c>
      <c r="BA690">
        <v>-4.31326079706196E-3</v>
      </c>
      <c r="BB690">
        <v>0.46864563119015701</v>
      </c>
      <c r="BC690">
        <v>6.4929576547001502E-2</v>
      </c>
      <c r="BD690">
        <v>-1.65795925558996</v>
      </c>
      <c r="BE690">
        <v>-0.30524944941134902</v>
      </c>
      <c r="BF690">
        <v>-3.3022053014065</v>
      </c>
      <c r="BG690">
        <v>0.41927586989913801</v>
      </c>
      <c r="BH690">
        <v>-0.633453409500362</v>
      </c>
      <c r="BJ690">
        <v>3.3151100771647202</v>
      </c>
      <c r="BK690">
        <v>1.6756084656663</v>
      </c>
      <c r="BL690">
        <v>1.9868665192916499</v>
      </c>
      <c r="BM690">
        <v>-2.98994375953043E-2</v>
      </c>
      <c r="BN690">
        <v>1.41937156968197</v>
      </c>
      <c r="BO690">
        <v>-0.277249502505583</v>
      </c>
      <c r="BP690">
        <v>0.62700272155780101</v>
      </c>
      <c r="BQ690">
        <v>-1.0928466854238601</v>
      </c>
      <c r="BR690">
        <v>1.59175165845227</v>
      </c>
      <c r="BS690">
        <v>0.93179146642796695</v>
      </c>
      <c r="BT690">
        <v>-0.27785600759671097</v>
      </c>
      <c r="BU690">
        <v>-1.0794949306728101</v>
      </c>
      <c r="BV690">
        <v>0.27548164107429302</v>
      </c>
      <c r="BW690">
        <v>-0.68882596660841999</v>
      </c>
      <c r="BX690">
        <v>0.44056230235582899</v>
      </c>
      <c r="BY690">
        <v>1.7538023677843699</v>
      </c>
      <c r="BZ690">
        <v>-0.161938931887562</v>
      </c>
      <c r="CA690">
        <v>-0.321366237949405</v>
      </c>
      <c r="CB690">
        <v>0.51924388717452497</v>
      </c>
      <c r="CC690">
        <v>-0.45887936694270998</v>
      </c>
      <c r="CD690">
        <v>1.1932107152461</v>
      </c>
      <c r="CE690">
        <v>8.9382814803684596E-2</v>
      </c>
      <c r="CF690">
        <v>-6.8631787416961701E-2</v>
      </c>
      <c r="CG690">
        <v>0.93262385835259898</v>
      </c>
      <c r="CH690">
        <v>-0.19377055868972101</v>
      </c>
      <c r="CI690">
        <v>0.27295638392388399</v>
      </c>
      <c r="CJ690">
        <v>-0.67403853354335297</v>
      </c>
      <c r="CK690">
        <v>-3.5936330277763801E-2</v>
      </c>
      <c r="CL690">
        <v>-0.37172405009187098</v>
      </c>
      <c r="CM690">
        <v>-0.65050688117480604</v>
      </c>
      <c r="CN690">
        <v>1.5122175344004101</v>
      </c>
      <c r="CO690">
        <v>0.34200917816633603</v>
      </c>
      <c r="CP690">
        <v>0.381882198234962</v>
      </c>
      <c r="CQ690">
        <v>-0.43782544298664999</v>
      </c>
      <c r="CR690">
        <v>-0.54028460326662797</v>
      </c>
      <c r="CS690">
        <v>-0.142502120615973</v>
      </c>
      <c r="CT690">
        <v>0.276898323318164</v>
      </c>
      <c r="CU690">
        <v>6.1937062127981302E-4</v>
      </c>
      <c r="CW690">
        <v>1.21327804772591</v>
      </c>
      <c r="CX690">
        <v>-0.163652280753013</v>
      </c>
      <c r="CY690">
        <v>5.5342010455206002E-2</v>
      </c>
      <c r="CZ690">
        <v>6.3565548771293801E-4</v>
      </c>
      <c r="DB690">
        <v>-1.0072174289234701</v>
      </c>
      <c r="DC690">
        <v>0.70465748030983399</v>
      </c>
      <c r="DD690">
        <v>0.59200160558248205</v>
      </c>
      <c r="DE690">
        <v>1.56267190795916</v>
      </c>
      <c r="DF690">
        <v>0.50214861876156602</v>
      </c>
      <c r="DG690">
        <v>-0.65693970645952504</v>
      </c>
      <c r="DH690">
        <v>0.29565376771643098</v>
      </c>
      <c r="DI690">
        <v>0.19208917856303701</v>
      </c>
      <c r="DJ690">
        <v>-0.45451122714439401</v>
      </c>
      <c r="DK690">
        <v>-0.905959007013735</v>
      </c>
      <c r="DL690">
        <v>0.1022365731842</v>
      </c>
      <c r="DM690">
        <v>0.77614207148144498</v>
      </c>
      <c r="DN690">
        <v>1.5171886167081501</v>
      </c>
      <c r="DO690">
        <v>3.80963945644908E-2</v>
      </c>
      <c r="DP690">
        <v>-0.34912790570160701</v>
      </c>
      <c r="DQ690">
        <v>5.0291582738282202E-4</v>
      </c>
      <c r="DR690">
        <v>0.54486689095938301</v>
      </c>
      <c r="DS690">
        <v>-2.75865545891065</v>
      </c>
      <c r="DT690">
        <v>0.96628878181945799</v>
      </c>
      <c r="DU690">
        <v>-1.79600293377007</v>
      </c>
      <c r="DV690">
        <v>1.41591253432125</v>
      </c>
      <c r="DW690">
        <v>1.3440185392028099</v>
      </c>
      <c r="DX690">
        <v>8.6985190500854501E-2</v>
      </c>
      <c r="DY690">
        <v>0.78065024445095299</v>
      </c>
      <c r="DZ690">
        <v>0.582301503345661</v>
      </c>
      <c r="EA690">
        <v>0.55402681591658598</v>
      </c>
      <c r="EB690">
        <v>1.7901999308378401E-2</v>
      </c>
      <c r="EC690">
        <v>-7.7092360152164502E-2</v>
      </c>
      <c r="ED690">
        <v>0.216105004074052</v>
      </c>
      <c r="EE690">
        <v>0.53859473937336599</v>
      </c>
      <c r="EH690">
        <v>-0.17201813407155001</v>
      </c>
      <c r="EI690">
        <v>-0.469468531446182</v>
      </c>
      <c r="EJ690">
        <v>-0.10528311531743401</v>
      </c>
      <c r="EK690">
        <v>-0.81117712770719697</v>
      </c>
      <c r="EL690">
        <v>0.19663280218082901</v>
      </c>
      <c r="EM690">
        <v>1.0847714544070199</v>
      </c>
      <c r="EN690">
        <v>-2.4167668058907998</v>
      </c>
      <c r="EO690">
        <v>-0.19444098506937699</v>
      </c>
      <c r="EP690">
        <v>1.94588476515491</v>
      </c>
      <c r="EQ690">
        <v>-0.53376756013676596</v>
      </c>
      <c r="ER690">
        <v>-1.4089897485973799</v>
      </c>
      <c r="ES690">
        <v>-1.28369222084075</v>
      </c>
      <c r="ET690">
        <v>1.9326949421156301</v>
      </c>
      <c r="EU690">
        <v>-0.47930318505677899</v>
      </c>
      <c r="EV690">
        <v>1.33010841927899</v>
      </c>
      <c r="EW690">
        <v>1.8252459005452699</v>
      </c>
      <c r="EX690">
        <v>-0.31656244300393199</v>
      </c>
      <c r="EY690">
        <v>0.129548576296656</v>
      </c>
      <c r="EZ690">
        <v>0.63808300819800901</v>
      </c>
      <c r="FA690">
        <v>-6.3886374846333603E-3</v>
      </c>
      <c r="FB690">
        <v>1.0149244189960899E-2</v>
      </c>
      <c r="FC690">
        <v>-1.1701438163981901</v>
      </c>
      <c r="FD690">
        <v>-0.27415126760388397</v>
      </c>
      <c r="FE690">
        <v>0.70801024812681101</v>
      </c>
      <c r="FF690">
        <v>-0.794324163598503</v>
      </c>
      <c r="FG690">
        <v>-0.40035071042439102</v>
      </c>
      <c r="FH690">
        <v>0.41665763546916401</v>
      </c>
      <c r="FI690">
        <v>1.62255931663822</v>
      </c>
      <c r="FJ690">
        <v>6.2033936956140699E-2</v>
      </c>
      <c r="FK690">
        <v>-0.46306480635394098</v>
      </c>
      <c r="FL690">
        <v>0.542311538083595</v>
      </c>
      <c r="FM690">
        <v>1.13258105993737</v>
      </c>
      <c r="FO690">
        <v>1.39165233431413</v>
      </c>
      <c r="FP690">
        <v>-2.43879144363746E-2</v>
      </c>
      <c r="FQ690">
        <v>6.9450714181584799E-2</v>
      </c>
      <c r="FR690">
        <v>0.66754891686286999</v>
      </c>
      <c r="FS690">
        <v>0.35070101621386102</v>
      </c>
      <c r="FT690">
        <v>0.22034122812328899</v>
      </c>
      <c r="FU690">
        <v>0.152441518912383</v>
      </c>
      <c r="FV690">
        <v>-0.16073012375272799</v>
      </c>
      <c r="FW690">
        <v>0.96869450844678795</v>
      </c>
      <c r="FX690">
        <v>0.19820614143100099</v>
      </c>
      <c r="FY690">
        <v>-0.36043731251993399</v>
      </c>
      <c r="FZ690">
        <v>-0.83392640999591106</v>
      </c>
      <c r="GB690">
        <v>0.22254840205278001</v>
      </c>
      <c r="GC690">
        <v>0.87619746591371905</v>
      </c>
      <c r="GD690">
        <v>0.31758435998199303</v>
      </c>
      <c r="GE690">
        <v>-0.14082705383771099</v>
      </c>
      <c r="GF690">
        <v>0.24578180345997699</v>
      </c>
      <c r="GG690">
        <v>0.36339165217213998</v>
      </c>
      <c r="GH690">
        <v>-0.46069905210970302</v>
      </c>
      <c r="GI690">
        <v>1.2702662752417399E-2</v>
      </c>
      <c r="GJ690">
        <v>-0.55601836156711204</v>
      </c>
      <c r="GK690">
        <v>-5.8805744629353296E-4</v>
      </c>
      <c r="GL690">
        <v>0.93700601810269302</v>
      </c>
      <c r="GM690">
        <v>0.69915012409182997</v>
      </c>
      <c r="GN690">
        <v>-1.1961522398451101</v>
      </c>
      <c r="GO690">
        <v>-0.77936959614817203</v>
      </c>
      <c r="GP690">
        <v>-2.13953962484084</v>
      </c>
      <c r="GQ690">
        <v>1.3773544078503599</v>
      </c>
      <c r="GR690">
        <v>1.5012437605037099</v>
      </c>
      <c r="GS690">
        <v>-0.25623281726439001</v>
      </c>
      <c r="GT690">
        <v>-1.08531411260628</v>
      </c>
      <c r="GU690">
        <v>-0.203951458661322</v>
      </c>
      <c r="GV690">
        <v>1.1508637280712699</v>
      </c>
      <c r="GW690">
        <v>-0.102151052578847</v>
      </c>
      <c r="GX690">
        <v>1.2240397938512599</v>
      </c>
      <c r="GY690">
        <v>-0.26174598151556</v>
      </c>
      <c r="GZ690">
        <v>2.8586893859028399E-2</v>
      </c>
      <c r="HA690">
        <v>0.43358972925489098</v>
      </c>
      <c r="HB690">
        <v>-9.3522268798551494E-2</v>
      </c>
      <c r="HC690">
        <v>-0.25499332959952897</v>
      </c>
      <c r="HD690">
        <v>0.123878421072732</v>
      </c>
      <c r="HE690">
        <v>0.24234297125076401</v>
      </c>
      <c r="HG690">
        <v>0.492779967316892</v>
      </c>
      <c r="HH690">
        <v>4.2375497105240398E-2</v>
      </c>
      <c r="HI690">
        <v>-0.16903803616514801</v>
      </c>
      <c r="HJ690">
        <v>-0.164800950915378</v>
      </c>
      <c r="HK690">
        <v>0.46555468688893598</v>
      </c>
      <c r="HL690">
        <v>0.14798075244471001</v>
      </c>
      <c r="HM690">
        <v>0.30674793397338401</v>
      </c>
      <c r="HN690">
        <v>-0.19799836363745299</v>
      </c>
      <c r="HO690">
        <v>-0.79504724653816095</v>
      </c>
      <c r="HP690">
        <v>7.63835640100297E-2</v>
      </c>
      <c r="HQ690">
        <v>-1.5341310208896199</v>
      </c>
      <c r="HR690">
        <v>1.78922280410916</v>
      </c>
      <c r="HS690">
        <v>0.51050862202828295</v>
      </c>
      <c r="HT690">
        <v>-0.20058751515534801</v>
      </c>
      <c r="HU690">
        <v>0.77442038418666903</v>
      </c>
      <c r="HV690">
        <v>0.23250732574524599</v>
      </c>
      <c r="HW690">
        <v>0.29999259040778298</v>
      </c>
      <c r="HX690">
        <v>5.5449424326070598E-2</v>
      </c>
      <c r="HY690">
        <v>0.13367794526857299</v>
      </c>
      <c r="HZ690">
        <v>0.32588628146186199</v>
      </c>
      <c r="IA690">
        <v>0.74397324478923099</v>
      </c>
      <c r="IB690">
        <v>-7.8279796980495996E-3</v>
      </c>
      <c r="IC690">
        <v>-0.21567398434854099</v>
      </c>
      <c r="ID690">
        <v>0.42195777914457699</v>
      </c>
      <c r="IE690">
        <v>-0.83363939320406599</v>
      </c>
      <c r="IF690">
        <v>9.6682484581833705E-3</v>
      </c>
      <c r="IG690">
        <v>1.6006152738555099</v>
      </c>
      <c r="IH690">
        <v>-0.39208500793392898</v>
      </c>
      <c r="II690">
        <v>0.16936219981289499</v>
      </c>
      <c r="IJ690">
        <v>-0.44355898080539202</v>
      </c>
      <c r="IK690">
        <v>-0.72895633911684898</v>
      </c>
      <c r="IL690">
        <v>-1.5384544834887499</v>
      </c>
      <c r="IM690">
        <v>1.62373680796009</v>
      </c>
      <c r="IN690">
        <v>0.82506457711133396</v>
      </c>
      <c r="IO690">
        <v>0.38138000509206899</v>
      </c>
      <c r="IP690">
        <v>0.64604379931552103</v>
      </c>
      <c r="IQ690">
        <v>0.38873171160957998</v>
      </c>
      <c r="IR690">
        <v>-0.72318350366913398</v>
      </c>
      <c r="IS690">
        <v>0.19263603189756401</v>
      </c>
      <c r="IT690">
        <v>0.116184489706939</v>
      </c>
      <c r="IU690">
        <v>-1.8587384056445399E-2</v>
      </c>
      <c r="IV690">
        <v>-0.26899888698608299</v>
      </c>
      <c r="IW690">
        <v>0.61444491784641297</v>
      </c>
      <c r="IX690">
        <v>-0.262064219350577</v>
      </c>
      <c r="IY690">
        <v>0.49302194674965</v>
      </c>
      <c r="IZ690">
        <v>0.27604793176578801</v>
      </c>
      <c r="JA690">
        <v>-6.34970370811061E-2</v>
      </c>
      <c r="JB690">
        <v>9.1442859411472496E-2</v>
      </c>
      <c r="JC690">
        <v>0.32091914054035398</v>
      </c>
      <c r="JD690">
        <v>0.18664801937120501</v>
      </c>
      <c r="JE690">
        <v>0.168223116452282</v>
      </c>
      <c r="JF690">
        <v>0.25823136675171598</v>
      </c>
      <c r="JG690">
        <v>-0.74459460984144199</v>
      </c>
      <c r="JH690">
        <v>-1.1225066506085599</v>
      </c>
      <c r="JI690">
        <v>0.35288260332890797</v>
      </c>
      <c r="JJ690">
        <v>0.86058338511065802</v>
      </c>
      <c r="JK690">
        <v>0.97524349093873797</v>
      </c>
      <c r="JL690">
        <v>2.1006637325626801E-2</v>
      </c>
      <c r="JM690">
        <v>0.22781701245548899</v>
      </c>
    </row>
    <row r="691" spans="1:273" x14ac:dyDescent="0.25">
      <c r="A691" s="35">
        <v>44433</v>
      </c>
      <c r="B691" s="31">
        <v>86331</v>
      </c>
      <c r="C691" t="s">
        <v>1735</v>
      </c>
      <c r="D691" t="s">
        <v>1899</v>
      </c>
      <c r="E691" s="27">
        <v>7.6263129999999997</v>
      </c>
      <c r="F691" s="8">
        <v>4000</v>
      </c>
      <c r="G691" s="16">
        <f>VLOOKUP(C691,dFundos!$A$1:$B$28,2,FALSE)</f>
        <v>18770648000102</v>
      </c>
      <c r="H691" s="13"/>
      <c r="I691">
        <f>_xll.ECONOMATICA(G691,"VOLATILITY","1Y",A691)</f>
        <v>19.2433568150736</v>
      </c>
      <c r="J691">
        <f>_xll.ECONOMATICA(G691,"NAV","1D",A691)</f>
        <v>523.28971000015702</v>
      </c>
      <c r="K691">
        <f>_xll.ECONOMATICA(G691,"NAV","1D",A691+1)</f>
        <v>524.49980899971001</v>
      </c>
      <c r="L691" s="6"/>
      <c r="M691">
        <v>3.59545211049408</v>
      </c>
      <c r="N691">
        <v>-0.64837475247259102</v>
      </c>
      <c r="O691">
        <v>-2.19548636159743</v>
      </c>
      <c r="P691">
        <v>0.62723219325562196</v>
      </c>
      <c r="Q691">
        <v>-0.59260151710986997</v>
      </c>
      <c r="R691">
        <v>1.04297376419709</v>
      </c>
      <c r="S691">
        <v>-5.06140416746348</v>
      </c>
      <c r="T691">
        <v>-0.60955976114200905</v>
      </c>
      <c r="V691">
        <v>-1.91779611759557</v>
      </c>
      <c r="W691">
        <v>0.84238273466326097</v>
      </c>
      <c r="X691">
        <v>-1.5118993355827099</v>
      </c>
      <c r="Y691">
        <v>0.35488526355038602</v>
      </c>
      <c r="Z691">
        <v>-6.8432160787779098E-2</v>
      </c>
      <c r="AA691">
        <v>0.55751026338839405</v>
      </c>
      <c r="AB691">
        <v>-1.5533603886979099</v>
      </c>
      <c r="AC691">
        <v>-0.89595175277281702</v>
      </c>
      <c r="AD691">
        <v>0.98145273623231299</v>
      </c>
      <c r="AE691">
        <v>-6.1505195662903099E-2</v>
      </c>
      <c r="AF691">
        <v>2.3933558451972199</v>
      </c>
      <c r="AG691">
        <v>-0.61703660740022304</v>
      </c>
      <c r="AH691">
        <v>-0.69287627047742695</v>
      </c>
      <c r="AI691">
        <v>2.1463312712512601</v>
      </c>
      <c r="AJ691">
        <v>3.0534689863998201</v>
      </c>
      <c r="AK691">
        <v>-0.31962290586307102</v>
      </c>
      <c r="AL691">
        <v>0.55005783924570995</v>
      </c>
      <c r="AM691">
        <v>1.1084685042078499</v>
      </c>
      <c r="AN691">
        <v>-1.16644194076798</v>
      </c>
      <c r="AO691">
        <v>5.2461545419646399E-2</v>
      </c>
      <c r="AP691">
        <v>-1.0728040112553601</v>
      </c>
      <c r="AQ691">
        <v>2.07387589362042</v>
      </c>
      <c r="AR691">
        <v>0.44773883764719402</v>
      </c>
      <c r="AS691">
        <v>3.5476743141771301E-2</v>
      </c>
      <c r="AU691">
        <v>2.1816115231558801</v>
      </c>
      <c r="AV691">
        <v>-0.63424230474993204</v>
      </c>
      <c r="AW691">
        <v>-0.19607222639024299</v>
      </c>
      <c r="AX691">
        <v>0.45357436247286398</v>
      </c>
      <c r="AY691">
        <v>-2.27108276803847</v>
      </c>
      <c r="AZ691">
        <v>0.31967998293111999</v>
      </c>
      <c r="BA691">
        <v>0.32771679434517897</v>
      </c>
      <c r="BB691">
        <v>0.24630727293697399</v>
      </c>
      <c r="BC691">
        <v>0.78797241694701403</v>
      </c>
      <c r="BD691">
        <v>-1.8534150588493501</v>
      </c>
      <c r="BE691">
        <v>0.74960413239750801</v>
      </c>
      <c r="BF691">
        <v>-2.7991814798951999</v>
      </c>
      <c r="BG691">
        <v>1.4982879138187899</v>
      </c>
      <c r="BH691">
        <v>-1.3686818167116099</v>
      </c>
      <c r="BJ691">
        <v>2.9077430841425702</v>
      </c>
      <c r="BK691">
        <v>0.91647057834052204</v>
      </c>
      <c r="BL691">
        <v>0.39143257472460402</v>
      </c>
      <c r="BM691">
        <v>-2.9096214820128798</v>
      </c>
      <c r="BN691">
        <v>2.6597200667310998</v>
      </c>
      <c r="BO691">
        <v>-2.1112909348630602</v>
      </c>
      <c r="BP691">
        <v>1.1316004060063301</v>
      </c>
      <c r="BQ691">
        <v>-0.14470338337559999</v>
      </c>
      <c r="BR691">
        <v>1.68680509996193</v>
      </c>
      <c r="BS691">
        <v>-4.0295432063430801E-2</v>
      </c>
      <c r="BT691">
        <v>-1.3733232357481</v>
      </c>
      <c r="BU691">
        <v>-1.34775139094927</v>
      </c>
      <c r="BV691">
        <v>-0.33967133085752699</v>
      </c>
      <c r="BW691">
        <v>0.70738225294917401</v>
      </c>
      <c r="BX691">
        <v>1.3784823031528499</v>
      </c>
      <c r="BY691">
        <v>0.68979289007984301</v>
      </c>
      <c r="BZ691">
        <v>-1.15033062957082</v>
      </c>
      <c r="CA691">
        <v>-0.114203045177419</v>
      </c>
      <c r="CB691">
        <v>0.54439105224446405</v>
      </c>
      <c r="CC691">
        <v>-6.53080550364393E-2</v>
      </c>
      <c r="CD691">
        <v>-0.92776442734248099</v>
      </c>
      <c r="CE691">
        <v>0.393566421371361</v>
      </c>
      <c r="CF691">
        <v>-1.8588448685477501</v>
      </c>
      <c r="CG691">
        <v>0.308510374088655</v>
      </c>
      <c r="CH691">
        <v>-0.921240870047768</v>
      </c>
      <c r="CI691">
        <v>0.92099220037198404</v>
      </c>
      <c r="CJ691">
        <v>0.26804822791746102</v>
      </c>
      <c r="CK691">
        <v>-2.55715882994991</v>
      </c>
      <c r="CL691">
        <v>0.36149002098682098</v>
      </c>
      <c r="CM691">
        <v>0.892358096643875</v>
      </c>
      <c r="CN691">
        <v>0.26218230614176702</v>
      </c>
      <c r="CO691">
        <v>0.87026260425773205</v>
      </c>
      <c r="CP691">
        <v>-0.26861410988203699</v>
      </c>
      <c r="CQ691">
        <v>-0.507684243530093</v>
      </c>
      <c r="CR691">
        <v>0.94481983105652001</v>
      </c>
      <c r="CS691">
        <v>0.43143408056494098</v>
      </c>
      <c r="CT691">
        <v>1.0903779357249701</v>
      </c>
      <c r="CU691">
        <v>-9.7956521130981907E-3</v>
      </c>
      <c r="CW691">
        <v>2.1709019960326299</v>
      </c>
      <c r="CX691">
        <v>-1.2563548665639199</v>
      </c>
      <c r="CY691">
        <v>-0.15835510512261</v>
      </c>
      <c r="CZ691">
        <v>-7.7354419772745998E-3</v>
      </c>
      <c r="DB691">
        <v>-0.18695743438001999</v>
      </c>
      <c r="DC691">
        <v>1.0206755650870001</v>
      </c>
      <c r="DD691">
        <v>0.44835044027422599</v>
      </c>
      <c r="DE691">
        <v>3.4264253868968799</v>
      </c>
      <c r="DF691">
        <v>0.62865794279787202</v>
      </c>
      <c r="DG691">
        <v>0.54925796848692698</v>
      </c>
      <c r="DH691">
        <v>-2.0967678196029702</v>
      </c>
      <c r="DI691">
        <v>-0.474285678228625</v>
      </c>
      <c r="DJ691">
        <v>-2.10221898078089</v>
      </c>
      <c r="DK691">
        <v>0.49116230111394499</v>
      </c>
      <c r="DL691">
        <v>-0.158413348526665</v>
      </c>
      <c r="DM691">
        <v>1.7521596650112801</v>
      </c>
      <c r="DN691">
        <v>1.11243603878393</v>
      </c>
      <c r="DO691">
        <v>1.06100293505733</v>
      </c>
      <c r="DP691">
        <v>1.3589272464741999</v>
      </c>
      <c r="DQ691">
        <v>-7.87995941209374E-3</v>
      </c>
      <c r="DR691">
        <v>-1.5184725829385599</v>
      </c>
      <c r="DS691">
        <v>-2.0895732494864201</v>
      </c>
      <c r="DT691">
        <v>2.6482069837584299</v>
      </c>
      <c r="DU691">
        <v>-1.92278463437106</v>
      </c>
      <c r="DV691">
        <v>1.26528070213681</v>
      </c>
      <c r="DW691">
        <v>0.17804239469114699</v>
      </c>
      <c r="DX691">
        <v>0.49448118425061699</v>
      </c>
      <c r="DY691">
        <v>1.9311490530526501</v>
      </c>
      <c r="DZ691">
        <v>-0.72970711516973097</v>
      </c>
      <c r="EA691">
        <v>0.58946945555362595</v>
      </c>
      <c r="EB691">
        <v>0.386478974178317</v>
      </c>
      <c r="EC691">
        <v>0.101303335577541</v>
      </c>
      <c r="ED691">
        <v>0.10574020470812701</v>
      </c>
      <c r="EE691">
        <v>9.7854410705622299E-2</v>
      </c>
      <c r="EH691">
        <v>0.87643813130853199</v>
      </c>
      <c r="EI691">
        <v>0.120377730490873</v>
      </c>
      <c r="EJ691">
        <v>-0.64281881759598003</v>
      </c>
      <c r="EK691">
        <v>7.5758914135803906E-2</v>
      </c>
      <c r="EL691">
        <v>-0.344937296085845</v>
      </c>
      <c r="EM691">
        <v>1.0379219751484901</v>
      </c>
      <c r="EN691">
        <v>-0.81687974616215797</v>
      </c>
      <c r="EO691">
        <v>0.94184294484875897</v>
      </c>
      <c r="EP691">
        <v>2.0310126479671502</v>
      </c>
      <c r="EQ691">
        <v>0.55294783542194603</v>
      </c>
      <c r="ER691">
        <v>6.3144381419988294E-2</v>
      </c>
      <c r="ES691">
        <v>-3.1983592873984898</v>
      </c>
      <c r="ET691">
        <v>2.21613250323571</v>
      </c>
      <c r="EU691">
        <v>1.38617086176964</v>
      </c>
      <c r="EV691">
        <v>1.67050675390783</v>
      </c>
      <c r="EW691">
        <v>-1.0530586418099099</v>
      </c>
      <c r="EX691">
        <v>-1.6374905496377301</v>
      </c>
      <c r="EY691">
        <v>0.166866415020195</v>
      </c>
      <c r="EZ691">
        <v>1.86007511638309</v>
      </c>
      <c r="FA691">
        <v>-4.6472306166833698E-2</v>
      </c>
      <c r="FB691">
        <v>-0.179481723625941</v>
      </c>
      <c r="FC691">
        <v>-1.93880096285284</v>
      </c>
      <c r="FD691">
        <v>-1.5102827601367601</v>
      </c>
      <c r="FE691">
        <v>0.99916643957840301</v>
      </c>
      <c r="FF691">
        <v>-1.06408900874158</v>
      </c>
      <c r="FG691">
        <v>1.1157624687257299</v>
      </c>
      <c r="FH691">
        <v>1.5166358525675601</v>
      </c>
      <c r="FI691">
        <v>2.7834311073092999</v>
      </c>
      <c r="FJ691">
        <v>0.42517489109741302</v>
      </c>
      <c r="FK691">
        <v>-0.86548408917224195</v>
      </c>
      <c r="FL691">
        <v>-1.1932218437323201</v>
      </c>
      <c r="FM691">
        <v>2.4675467249835501</v>
      </c>
      <c r="FO691">
        <v>0.88585596895427399</v>
      </c>
      <c r="FP691">
        <v>-1.1493902253278101</v>
      </c>
      <c r="FQ691">
        <v>0.93265301093197195</v>
      </c>
      <c r="FR691">
        <v>-0.39795215889171198</v>
      </c>
      <c r="FS691">
        <v>2.3794742386598999</v>
      </c>
      <c r="FT691">
        <v>0.91785832846653603</v>
      </c>
      <c r="FU691">
        <v>-0.45447031216099298</v>
      </c>
      <c r="FV691">
        <v>-0.54479714672197599</v>
      </c>
      <c r="FW691">
        <v>-0.21132452602614599</v>
      </c>
      <c r="FX691">
        <v>-0.15267001772372199</v>
      </c>
      <c r="FY691">
        <v>-0.88361260377496398</v>
      </c>
      <c r="FZ691">
        <v>-0.95532637615178795</v>
      </c>
      <c r="GB691">
        <v>-1.54011062995778</v>
      </c>
      <c r="GC691">
        <v>1.5203604074486099</v>
      </c>
      <c r="GD691">
        <v>-0.28241965037523198</v>
      </c>
      <c r="GE691">
        <v>3.1839278017287101E-2</v>
      </c>
      <c r="GF691">
        <v>-1.5221696125081501</v>
      </c>
      <c r="GG691">
        <v>0.485623298845894</v>
      </c>
      <c r="GH691">
        <v>0.41464793011982698</v>
      </c>
      <c r="GI691">
        <v>-0.203826200686308</v>
      </c>
      <c r="GJ691">
        <v>-0.26909052103292203</v>
      </c>
      <c r="GK691">
        <v>-1.2063640295309599</v>
      </c>
      <c r="GL691">
        <v>-0.28731794873237998</v>
      </c>
      <c r="GM691">
        <v>-0.15124859401112201</v>
      </c>
      <c r="GN691">
        <v>-1.20802817064032</v>
      </c>
      <c r="GO691">
        <v>-0.83584431122290004</v>
      </c>
      <c r="GP691">
        <v>-1.41829643325764</v>
      </c>
      <c r="GQ691">
        <v>1.54334192175156</v>
      </c>
      <c r="GR691">
        <v>1.11396698193857</v>
      </c>
      <c r="GS691">
        <v>-0.43913251292906402</v>
      </c>
      <c r="GT691">
        <v>-1.0389367343122999</v>
      </c>
      <c r="GU691">
        <v>0.93258226388570598</v>
      </c>
      <c r="GV691">
        <v>0.461448065289005</v>
      </c>
      <c r="GW691">
        <v>1.0514369872908</v>
      </c>
      <c r="GX691">
        <v>0.80145174451899903</v>
      </c>
      <c r="GY691">
        <v>-0.13038615279583601</v>
      </c>
      <c r="GZ691">
        <v>-9.1615577002812601E-2</v>
      </c>
      <c r="HA691">
        <v>-0.72978474636329305</v>
      </c>
      <c r="HB691">
        <v>-0.40831795895428502</v>
      </c>
      <c r="HC691">
        <v>2.9584724507003599E-2</v>
      </c>
      <c r="HD691">
        <v>-1.1105599824986701</v>
      </c>
      <c r="HE691">
        <v>-1.03175816602743</v>
      </c>
      <c r="HG691">
        <v>-0.199529008568788</v>
      </c>
      <c r="HH691">
        <v>-0.17095051043725101</v>
      </c>
      <c r="HI691">
        <v>-7.0315286211553002E-2</v>
      </c>
      <c r="HJ691">
        <v>0.20638807363866399</v>
      </c>
      <c r="HK691">
        <v>0.532240623033431</v>
      </c>
      <c r="HL691">
        <v>0.80423682848049804</v>
      </c>
      <c r="HM691">
        <v>-0.44837960076620198</v>
      </c>
      <c r="HN691">
        <v>-0.83218458212286395</v>
      </c>
      <c r="HO691">
        <v>-0.19080796819252999</v>
      </c>
      <c r="HP691">
        <v>-0.46621697183582</v>
      </c>
      <c r="HQ691">
        <v>-0.77173644403956099</v>
      </c>
      <c r="HR691">
        <v>0.64382927957922198</v>
      </c>
      <c r="HS691">
        <v>4.6620568718935801E-2</v>
      </c>
      <c r="HT691">
        <v>-0.34649701310627301</v>
      </c>
      <c r="HU691">
        <v>-0.25131340225925702</v>
      </c>
      <c r="HV691">
        <v>1.0691916248106299</v>
      </c>
      <c r="HW691">
        <v>-0.105553570938355</v>
      </c>
      <c r="HX691">
        <v>9.6235627643181901E-2</v>
      </c>
      <c r="HY691">
        <v>0.97833804320544004</v>
      </c>
      <c r="HZ691">
        <v>1.15166121959192</v>
      </c>
      <c r="IA691">
        <v>1.05267639410158</v>
      </c>
      <c r="IB691">
        <v>0.67511987381294603</v>
      </c>
      <c r="IC691">
        <v>1.61254879822081</v>
      </c>
      <c r="ID691">
        <v>0.71592477452213599</v>
      </c>
      <c r="IE691">
        <v>-0.53204190853648503</v>
      </c>
      <c r="IF691">
        <v>-4.9202930313185797E-3</v>
      </c>
      <c r="IG691">
        <v>0.61408009041770095</v>
      </c>
      <c r="IH691">
        <v>-0.515257080223819</v>
      </c>
      <c r="II691">
        <v>-1.2166081328359699</v>
      </c>
      <c r="IJ691">
        <v>0.38227743534662301</v>
      </c>
      <c r="IK691">
        <v>-1.3911069264395299</v>
      </c>
      <c r="IL691">
        <v>0.416424630566326</v>
      </c>
      <c r="IM691">
        <v>1.0625447195707201</v>
      </c>
      <c r="IN691">
        <v>0.82061347766284598</v>
      </c>
      <c r="IO691">
        <v>0.32396803962910797</v>
      </c>
      <c r="IP691">
        <v>1.1475489447548199</v>
      </c>
      <c r="IQ691">
        <v>-0.33665080827631799</v>
      </c>
      <c r="IR691">
        <v>-0.54576624088440395</v>
      </c>
      <c r="IS691">
        <v>-0.87407261098633204</v>
      </c>
      <c r="IT691">
        <v>-0.79399436544918001</v>
      </c>
      <c r="IU691">
        <v>1.3741701388426</v>
      </c>
      <c r="IV691">
        <v>-0.95650361954540097</v>
      </c>
      <c r="IW691">
        <v>1.4186449745466201</v>
      </c>
      <c r="IX691">
        <v>-0.58073411910299899</v>
      </c>
      <c r="IY691">
        <v>1.2298593333980501</v>
      </c>
      <c r="IZ691">
        <v>0.516296951900586</v>
      </c>
      <c r="JA691">
        <v>-0.24246402381322699</v>
      </c>
      <c r="JB691">
        <v>-0.49678178529575201</v>
      </c>
      <c r="JC691">
        <v>0.388848271177267</v>
      </c>
      <c r="JD691">
        <v>0.70225111649051497</v>
      </c>
      <c r="JE691">
        <v>0.10315626968804301</v>
      </c>
      <c r="JF691">
        <v>0.69221436315274298</v>
      </c>
      <c r="JG691">
        <v>-0.93615716768908896</v>
      </c>
      <c r="JH691">
        <v>0.40755614136287499</v>
      </c>
      <c r="JI691">
        <v>1.2891325399323299</v>
      </c>
      <c r="JJ691">
        <v>0.25482688015472399</v>
      </c>
      <c r="JK691">
        <v>0.84224838792579204</v>
      </c>
      <c r="JL691">
        <v>-1.9115899020107501</v>
      </c>
      <c r="JM691">
        <v>-0.57500696011629804</v>
      </c>
    </row>
    <row r="692" spans="1:273" x14ac:dyDescent="0.25">
      <c r="A692" s="39">
        <v>44433</v>
      </c>
      <c r="B692">
        <v>85335</v>
      </c>
      <c r="C692" t="s">
        <v>1730</v>
      </c>
      <c r="D692" t="s">
        <v>1900</v>
      </c>
      <c r="E692" s="27">
        <v>156.91958600000001</v>
      </c>
      <c r="F692" s="8">
        <v>-7001.32</v>
      </c>
      <c r="G692" s="13" t="str">
        <f>VLOOKUP(C692,dFundos!$A$1:$B$28,2,FALSE)</f>
        <v>08935364000175</v>
      </c>
      <c r="I692">
        <f>_xll.ECONOMATICA(G692,"VOLATILITY","1Y",A692)</f>
        <v>0.19799874966747699</v>
      </c>
      <c r="J692">
        <f>_xll.ECONOMATICA(G692,"NAV","1D",A692)</f>
        <v>162.535676999949</v>
      </c>
      <c r="K692">
        <f>_xll.ECONOMATICA(G692,"NAV","1D",A692+1)</f>
        <v>162.567560000112</v>
      </c>
      <c r="M692">
        <v>6.0428512369981001E-3</v>
      </c>
      <c r="N692">
        <v>6.0311647757771399E-3</v>
      </c>
      <c r="O692">
        <v>6.0194803154445297E-3</v>
      </c>
      <c r="P692">
        <v>5.8468018323765102E-3</v>
      </c>
      <c r="Q692">
        <v>5.8835623349295903E-3</v>
      </c>
      <c r="R692">
        <v>6.0448221120168498E-3</v>
      </c>
      <c r="S692">
        <v>5.9539128415053702E-3</v>
      </c>
      <c r="T692">
        <v>6.12897711107507E-3</v>
      </c>
      <c r="V692">
        <v>6.0820773796876901E-3</v>
      </c>
      <c r="W692">
        <v>6.11879895586753E-3</v>
      </c>
      <c r="X692">
        <v>5.9518382840906296E-3</v>
      </c>
      <c r="Y692">
        <v>3.8739963201805902E-3</v>
      </c>
      <c r="Z692">
        <v>-4.9342352212988804E-4</v>
      </c>
      <c r="AA692">
        <v>-1.861190321506E-3</v>
      </c>
      <c r="AB692">
        <v>-7.7107885772420602E-3</v>
      </c>
      <c r="AC692">
        <v>-3.4800862522388299E-3</v>
      </c>
      <c r="AD692">
        <v>2.0418556232471002E-3</v>
      </c>
      <c r="AE692">
        <v>-2.1587405171885599E-3</v>
      </c>
      <c r="AF692">
        <v>2.6918831281363999E-3</v>
      </c>
      <c r="AG692">
        <v>2.2498810722027E-3</v>
      </c>
      <c r="AH692">
        <v>3.3882606658153198E-4</v>
      </c>
      <c r="AI692">
        <v>7.7948589023435499E-4</v>
      </c>
      <c r="AJ692">
        <v>-9.6869234766927496E-3</v>
      </c>
      <c r="AK692">
        <v>-1.03045908872446E-2</v>
      </c>
      <c r="AL692">
        <v>-7.10223002897692E-3</v>
      </c>
      <c r="AM692">
        <v>-1.95356639778765E-2</v>
      </c>
      <c r="AN692">
        <v>-4.0210993211076101E-2</v>
      </c>
      <c r="AO692">
        <v>-6.9233286831149599E-2</v>
      </c>
      <c r="AP692">
        <v>-6.0063983255531597E-2</v>
      </c>
      <c r="AQ692">
        <v>4.4576909203897204E-3</v>
      </c>
      <c r="AR692">
        <v>8.9225439296569693E-3</v>
      </c>
      <c r="AS692">
        <v>4.67327252408722E-2</v>
      </c>
      <c r="AU692">
        <v>0.12025323230773199</v>
      </c>
      <c r="AV692">
        <v>5.7612933051132097E-2</v>
      </c>
      <c r="AW692">
        <v>1.4255103815230499E-2</v>
      </c>
      <c r="AX692">
        <v>7.7737746323691698E-3</v>
      </c>
      <c r="AY692">
        <v>-8.8966387920663692E-3</v>
      </c>
      <c r="AZ692">
        <v>1.62779177117045E-2</v>
      </c>
      <c r="BA692">
        <v>6.6554939621710201E-3</v>
      </c>
      <c r="BB692">
        <v>5.9181129472563E-4</v>
      </c>
      <c r="BC692">
        <v>1.18110292532947E-3</v>
      </c>
      <c r="BD692">
        <v>4.1834418880171099E-3</v>
      </c>
      <c r="BE692">
        <v>6.1960596212884403E-3</v>
      </c>
      <c r="BF692">
        <v>9.2416892584879003E-3</v>
      </c>
      <c r="BG692">
        <v>5.9024014262831796E-3</v>
      </c>
      <c r="BH692">
        <v>4.2652805859688704E-3</v>
      </c>
      <c r="BJ692">
        <v>5.5011043514241499E-3</v>
      </c>
      <c r="BK692">
        <v>6.3944700741558301E-3</v>
      </c>
      <c r="BL692">
        <v>7.8610153650515695E-3</v>
      </c>
      <c r="BM692">
        <v>4.8589035941404299E-3</v>
      </c>
      <c r="BN692">
        <v>5.4231470130616799E-3</v>
      </c>
      <c r="BO692">
        <v>4.3008616557926897E-3</v>
      </c>
      <c r="BP692">
        <v>5.1802750022034204E-3</v>
      </c>
      <c r="BQ692">
        <v>-3.0134578992146999E-4</v>
      </c>
      <c r="BR692">
        <v>6.2780545704299595E-4</v>
      </c>
      <c r="BS692">
        <v>2.3548831450170798E-3</v>
      </c>
      <c r="BT692">
        <v>4.5087637772667196E-3</v>
      </c>
      <c r="BU692">
        <v>5.8996731240768003E-3</v>
      </c>
      <c r="BV692">
        <v>4.3287662265356604E-3</v>
      </c>
      <c r="BW692">
        <v>6.36481872788863E-3</v>
      </c>
      <c r="BX692">
        <v>6.4240406572935197E-3</v>
      </c>
      <c r="BY692">
        <v>7.7510314440587501E-3</v>
      </c>
      <c r="BZ692">
        <v>7.1109416239778503E-3</v>
      </c>
      <c r="CA692">
        <v>6.1748030930175403E-3</v>
      </c>
      <c r="CB692">
        <v>7.2367483880952897E-3</v>
      </c>
      <c r="CC692">
        <v>6.3320889239548697E-3</v>
      </c>
      <c r="CD692">
        <v>7.9353141700266895E-3</v>
      </c>
      <c r="CE692">
        <v>6.2370834712055503E-3</v>
      </c>
      <c r="CF692">
        <v>7.2980992626980896E-3</v>
      </c>
      <c r="CG692">
        <v>7.6356609497452198E-3</v>
      </c>
      <c r="CH692">
        <v>7.9022713180165703E-3</v>
      </c>
      <c r="CI692">
        <v>1.1404988254071199E-2</v>
      </c>
      <c r="CJ692">
        <v>9.4628347142133896E-3</v>
      </c>
      <c r="CK692">
        <v>6.3587491240468799E-3</v>
      </c>
      <c r="CL692">
        <v>1.06607769339462E-2</v>
      </c>
      <c r="CM692">
        <v>8.2403290434740501E-3</v>
      </c>
      <c r="CN692">
        <v>1.04199227280333E-2</v>
      </c>
      <c r="CO692">
        <v>1.2282970237720301E-2</v>
      </c>
      <c r="CP692">
        <v>5.3297382692107896E-3</v>
      </c>
      <c r="CQ692">
        <v>9.3196509624249302E-3</v>
      </c>
      <c r="CR692">
        <v>9.5180546850315295E-3</v>
      </c>
      <c r="CS692">
        <v>1.0194483365921801E-2</v>
      </c>
      <c r="CT692">
        <v>1.46041295010946E-2</v>
      </c>
      <c r="CU692">
        <v>1.07989630123484E-2</v>
      </c>
      <c r="CW692">
        <v>6.27736662863754E-3</v>
      </c>
      <c r="CX692">
        <v>1.09073513158364E-2</v>
      </c>
      <c r="CY692">
        <v>1.02072655863594E-2</v>
      </c>
      <c r="CZ692">
        <v>8.2750628280337003E-3</v>
      </c>
      <c r="DB692">
        <v>6.3321063862531403E-3</v>
      </c>
      <c r="DC692">
        <v>8.3915601862827299E-3</v>
      </c>
      <c r="DD692">
        <v>9.2065902208560094E-3</v>
      </c>
      <c r="DE692">
        <v>9.1919710030197201E-3</v>
      </c>
      <c r="DF692">
        <v>8.1333078924217296E-3</v>
      </c>
      <c r="DG692">
        <v>9.1891268311883306E-3</v>
      </c>
      <c r="DH692">
        <v>7.52923497202573E-3</v>
      </c>
      <c r="DI692">
        <v>6.1475884649553302E-3</v>
      </c>
      <c r="DJ692">
        <v>5.9563615650404201E-3</v>
      </c>
      <c r="DK692">
        <v>6.9064401031937502E-3</v>
      </c>
      <c r="DL692">
        <v>6.82775644236244E-3</v>
      </c>
      <c r="DM692">
        <v>6.47507149551529E-3</v>
      </c>
      <c r="DN692">
        <v>7.8734272392466699E-3</v>
      </c>
      <c r="DO692">
        <v>2.3731016335659699E-2</v>
      </c>
      <c r="DP692">
        <v>5.5157863243948703E-3</v>
      </c>
      <c r="DQ692">
        <v>4.54058008472202E-3</v>
      </c>
      <c r="DR692">
        <v>6.2699806221644403E-3</v>
      </c>
      <c r="DS692">
        <v>6.8779756475123603E-3</v>
      </c>
      <c r="DT692">
        <v>5.93903605476953E-3</v>
      </c>
      <c r="DU692">
        <v>5.7354965974809602E-3</v>
      </c>
      <c r="DV692">
        <v>4.7861831262707702E-3</v>
      </c>
      <c r="DW692">
        <v>1.84536784217926E-3</v>
      </c>
      <c r="DX692">
        <v>5.7210349041270101E-3</v>
      </c>
      <c r="DY692">
        <v>2.3227874407894E-3</v>
      </c>
      <c r="DZ692">
        <v>3.7041219911770899E-3</v>
      </c>
      <c r="EA692">
        <v>5.3409636166179596E-3</v>
      </c>
      <c r="EB692">
        <v>4.90692418679828E-3</v>
      </c>
      <c r="EC692">
        <v>3.0492557925754201E-3</v>
      </c>
      <c r="ED692">
        <v>3.1472811315325102E-3</v>
      </c>
      <c r="EE692">
        <v>4.2052000935655096E-3</v>
      </c>
      <c r="EH692">
        <v>2.8089731131331099E-3</v>
      </c>
      <c r="EI692">
        <v>4.3548794565140296E-3</v>
      </c>
      <c r="EJ692">
        <v>4.0841230656951701E-3</v>
      </c>
      <c r="EK692">
        <v>3.0692155633005301E-3</v>
      </c>
      <c r="EL692">
        <v>3.8001620850991501E-3</v>
      </c>
      <c r="EM692">
        <v>-1.18336620289483E-3</v>
      </c>
      <c r="EN692">
        <v>2.2942831492400702E-3</v>
      </c>
      <c r="EO692">
        <v>4.5309803681448102E-3</v>
      </c>
      <c r="EP692">
        <v>6.4250536524923501E-3</v>
      </c>
      <c r="EQ692">
        <v>9.2596295871771907E-3</v>
      </c>
      <c r="ER692">
        <v>8.8945927927852608E-3</v>
      </c>
      <c r="ES692">
        <v>9.9824945209547895E-3</v>
      </c>
      <c r="ET692">
        <v>6.6695294663077203E-3</v>
      </c>
      <c r="EU692">
        <v>7.4241106631234297E-3</v>
      </c>
      <c r="EV692">
        <v>6.8740362621611002E-3</v>
      </c>
      <c r="EW692">
        <v>6.12364110565977E-3</v>
      </c>
      <c r="EX692">
        <v>5.2291579777374898E-3</v>
      </c>
      <c r="EY692">
        <v>3.10736213577911E-3</v>
      </c>
      <c r="EZ692">
        <v>3.7746691305073901E-3</v>
      </c>
      <c r="FA692">
        <v>2.52904537774157E-3</v>
      </c>
      <c r="FB692">
        <v>1.4795570677961199E-3</v>
      </c>
      <c r="FC692">
        <v>4.5422353650792502E-3</v>
      </c>
      <c r="FD692">
        <v>6.5496109527885E-3</v>
      </c>
      <c r="FE692">
        <v>1.3634558126796001E-2</v>
      </c>
      <c r="FF692">
        <v>1.1894519047927999E-2</v>
      </c>
      <c r="FG692">
        <v>1.08253587313811E-2</v>
      </c>
      <c r="FH692">
        <v>8.0842892202781496E-3</v>
      </c>
      <c r="FI692">
        <v>7.6007139796274697E-3</v>
      </c>
      <c r="FJ692">
        <v>9.4424613052979094E-3</v>
      </c>
      <c r="FK692">
        <v>6.6880123995360901E-3</v>
      </c>
      <c r="FL692">
        <v>8.5108795246924308E-3</v>
      </c>
      <c r="FM692">
        <v>1.05503720988054E-2</v>
      </c>
      <c r="FO692">
        <v>6.9532183260889698E-3</v>
      </c>
      <c r="FP692">
        <v>7.7671822509728398E-3</v>
      </c>
      <c r="FQ692">
        <v>5.7056762670981698E-3</v>
      </c>
      <c r="FR692">
        <v>2.3307760784518901E-3</v>
      </c>
      <c r="FS692">
        <v>5.96397894696565E-3</v>
      </c>
      <c r="FT692">
        <v>7.6975318734184804E-3</v>
      </c>
      <c r="FU692">
        <v>1.8615795852383601E-3</v>
      </c>
      <c r="FV692">
        <v>4.6706947614438797E-3</v>
      </c>
      <c r="FW692">
        <v>3.5009874409297499E-3</v>
      </c>
      <c r="FX692">
        <v>6.4232388467644298E-3</v>
      </c>
      <c r="FY692">
        <v>4.8757130571175401E-3</v>
      </c>
      <c r="FZ692">
        <v>8.7754817286622693E-3</v>
      </c>
      <c r="GB692">
        <v>7.2010099756880698E-3</v>
      </c>
      <c r="GC692">
        <v>6.3884574046824101E-3</v>
      </c>
      <c r="GD692">
        <v>1.8782149709295501E-3</v>
      </c>
      <c r="GE692">
        <v>6.5281385104754E-3</v>
      </c>
      <c r="GF692">
        <v>4.9680651500239002E-3</v>
      </c>
      <c r="GG692">
        <v>5.6868530009524E-3</v>
      </c>
      <c r="GH692">
        <v>7.39927963877562E-3</v>
      </c>
      <c r="GI692">
        <v>7.2716404247330502E-3</v>
      </c>
      <c r="GJ692">
        <v>5.9423522543511397E-3</v>
      </c>
      <c r="GK692">
        <v>7.9141522292047704E-3</v>
      </c>
      <c r="GL692">
        <v>6.0847884014947297E-3</v>
      </c>
      <c r="GM692">
        <v>1.14114758616779E-2</v>
      </c>
      <c r="GN692">
        <v>1.25709948406438E-2</v>
      </c>
      <c r="GO692">
        <v>1.35376818434452E-2</v>
      </c>
      <c r="GP692">
        <v>1.7004951587296101E-2</v>
      </c>
      <c r="GQ692">
        <v>1.44647927299957E-2</v>
      </c>
      <c r="GR692">
        <v>1.40967296829331E-2</v>
      </c>
      <c r="GS692">
        <v>1.5062437705637401E-2</v>
      </c>
      <c r="GT692">
        <v>1.3693778237211501E-2</v>
      </c>
      <c r="GU692">
        <v>1.65082994499244E-2</v>
      </c>
      <c r="GV692">
        <v>1.62779117090395E-2</v>
      </c>
      <c r="GW692">
        <v>1.3242114073364101E-2</v>
      </c>
      <c r="GX692">
        <v>1.4958523388486401E-2</v>
      </c>
      <c r="GY692">
        <v>1.3556096746469799E-2</v>
      </c>
      <c r="GZ692">
        <v>1.2652838449866999E-2</v>
      </c>
      <c r="HA692">
        <v>1.12333891593153E-2</v>
      </c>
      <c r="HB692">
        <v>9.2817945187562093E-3</v>
      </c>
      <c r="HC692">
        <v>1.17108545964584E-2</v>
      </c>
      <c r="HD692">
        <v>1.3539478641178E-2</v>
      </c>
      <c r="HE692">
        <v>1.28722263980308E-2</v>
      </c>
      <c r="HG692">
        <v>1.5369763605121999E-2</v>
      </c>
      <c r="HH692">
        <v>1.5146279110922501E-2</v>
      </c>
      <c r="HI692">
        <v>1.3140520422894E-2</v>
      </c>
      <c r="HJ692">
        <v>1.2501072524173699E-2</v>
      </c>
      <c r="HK692">
        <v>1.26398283100571E-2</v>
      </c>
      <c r="HL692">
        <v>1.15785265734303E-2</v>
      </c>
      <c r="HM692">
        <v>1.20371452794643E-2</v>
      </c>
      <c r="HN692">
        <v>1.23516085295705E-2</v>
      </c>
      <c r="HO692">
        <v>1.1795908903877699E-2</v>
      </c>
      <c r="HP692">
        <v>1.18385733003379E-2</v>
      </c>
      <c r="HQ692">
        <v>1.7386291983711999E-2</v>
      </c>
      <c r="HR692">
        <v>1.5577514022879799E-2</v>
      </c>
      <c r="HS692">
        <v>1.6190350834222E-2</v>
      </c>
      <c r="HT692">
        <v>1.5965105194482E-2</v>
      </c>
      <c r="HU692">
        <v>1.5951396380842201E-2</v>
      </c>
      <c r="HV692">
        <v>1.4671803364763E-2</v>
      </c>
      <c r="HW692">
        <v>1.4344857299875001E-2</v>
      </c>
      <c r="HX692">
        <v>1.5145991710596701E-2</v>
      </c>
      <c r="HY692">
        <v>1.48809649545001E-2</v>
      </c>
      <c r="HZ692">
        <v>1.59865257955971E-2</v>
      </c>
      <c r="IA692">
        <v>1.5213359802146401E-2</v>
      </c>
      <c r="IB692">
        <v>1.55015291966265E-2</v>
      </c>
      <c r="IC692">
        <v>1.45720770888147E-2</v>
      </c>
      <c r="ID692">
        <v>1.6012646483432001E-2</v>
      </c>
      <c r="IE692">
        <v>1.75094995938707E-2</v>
      </c>
      <c r="IF692">
        <v>1.5712648382759702E-2</v>
      </c>
      <c r="IG692">
        <v>1.5129673920455399E-2</v>
      </c>
      <c r="IH692">
        <v>1.6248619613179499E-2</v>
      </c>
      <c r="II692">
        <v>1.6942616275628101E-2</v>
      </c>
      <c r="IJ692">
        <v>1.67349970070063E-2</v>
      </c>
      <c r="IK692">
        <v>1.7136060523625901E-2</v>
      </c>
      <c r="IL692">
        <v>1.6712634169380201E-2</v>
      </c>
      <c r="IM692">
        <v>1.69627117429627E-2</v>
      </c>
      <c r="IN692">
        <v>1.9204373529646501E-2</v>
      </c>
      <c r="IO692">
        <v>1.7656819363765001E-2</v>
      </c>
      <c r="IP692">
        <v>1.7643197315919699E-2</v>
      </c>
      <c r="IQ692">
        <v>1.7947760898096E-2</v>
      </c>
      <c r="IR692">
        <v>1.75028761077556E-2</v>
      </c>
      <c r="IS692">
        <v>1.8245878709422E-2</v>
      </c>
      <c r="IT692">
        <v>1.4134379671304501E-2</v>
      </c>
      <c r="IU692">
        <v>1.80887082024128E-2</v>
      </c>
      <c r="IV692">
        <v>1.49650230014231E-2</v>
      </c>
      <c r="IW692">
        <v>1.4935009858163499E-2</v>
      </c>
      <c r="IX692">
        <v>1.4971040218370001E-2</v>
      </c>
      <c r="IY692">
        <v>1.4890438433212701E-2</v>
      </c>
      <c r="IZ692">
        <v>1.8861210446630101E-2</v>
      </c>
      <c r="JA692">
        <v>1.8385796101938499E-2</v>
      </c>
      <c r="JB692">
        <v>2.0166512331343301E-2</v>
      </c>
      <c r="JC692">
        <v>1.89311564099626E-2</v>
      </c>
      <c r="JD692">
        <v>1.9761017574637701E-2</v>
      </c>
      <c r="JE692">
        <v>1.95907041415921E-2</v>
      </c>
      <c r="JF692">
        <v>1.8787025692290599E-2</v>
      </c>
      <c r="JG692">
        <v>2.0745142319356102E-2</v>
      </c>
      <c r="JH692">
        <v>1.9831056488328599E-2</v>
      </c>
      <c r="JI692">
        <v>1.93073516129516E-2</v>
      </c>
      <c r="JJ692">
        <v>1.81140419954318E-2</v>
      </c>
      <c r="JK692">
        <v>1.89252194104483E-2</v>
      </c>
      <c r="JL692">
        <v>2.08321440368309E-2</v>
      </c>
      <c r="JM692">
        <v>1.9541682195267598E-2</v>
      </c>
    </row>
    <row r="693" spans="1:273" x14ac:dyDescent="0.25">
      <c r="A693" s="35">
        <v>44434</v>
      </c>
      <c r="B693" s="31" t="s">
        <v>1711</v>
      </c>
      <c r="C693" t="s">
        <v>1730</v>
      </c>
      <c r="D693" t="s">
        <v>1900</v>
      </c>
      <c r="E693" s="27">
        <v>0</v>
      </c>
      <c r="F693" s="8">
        <v>-404353.31</v>
      </c>
      <c r="G693" s="16" t="str">
        <f>VLOOKUP(C693,dFundos!$A$1:$B$28,2,FALSE)</f>
        <v>08935364000175</v>
      </c>
      <c r="H693" s="13"/>
      <c r="I693">
        <f>_xll.ECONOMATICA(G693,"VOLATILITY","1Y",A693)</f>
        <v>0.198273276344025</v>
      </c>
      <c r="J693">
        <f>_xll.ECONOMATICA(G693,"NAV","1D",A693)</f>
        <v>162.567560000112</v>
      </c>
      <c r="K693">
        <f>_xll.ECONOMATICA(G693,"NAV","1D",A693+1)</f>
        <v>162.598618000047</v>
      </c>
      <c r="L693" s="6"/>
      <c r="M693">
        <v>6.0311647757771399E-3</v>
      </c>
      <c r="N693">
        <v>6.0194803154445297E-3</v>
      </c>
      <c r="O693">
        <v>5.8468018323765102E-3</v>
      </c>
      <c r="P693">
        <v>5.8835623349295903E-3</v>
      </c>
      <c r="Q693">
        <v>6.0448221120168498E-3</v>
      </c>
      <c r="R693">
        <v>5.9539128415053702E-3</v>
      </c>
      <c r="S693">
        <v>6.12897711107507E-3</v>
      </c>
      <c r="U693">
        <v>6.0820773796876901E-3</v>
      </c>
      <c r="V693">
        <v>6.11879895586753E-3</v>
      </c>
      <c r="W693">
        <v>5.9518382840906296E-3</v>
      </c>
      <c r="X693">
        <v>3.8739963201805902E-3</v>
      </c>
      <c r="Y693">
        <v>-4.9342352212988804E-4</v>
      </c>
      <c r="Z693">
        <v>-1.861190321506E-3</v>
      </c>
      <c r="AA693">
        <v>-7.7107885772420602E-3</v>
      </c>
      <c r="AB693">
        <v>-3.4800862522388299E-3</v>
      </c>
      <c r="AC693">
        <v>2.0418556232471002E-3</v>
      </c>
      <c r="AD693">
        <v>-2.1587405171885599E-3</v>
      </c>
      <c r="AE693">
        <v>2.6918831281363999E-3</v>
      </c>
      <c r="AF693">
        <v>2.2498810722027E-3</v>
      </c>
      <c r="AG693">
        <v>3.3882606658153198E-4</v>
      </c>
      <c r="AH693">
        <v>7.7948589023435499E-4</v>
      </c>
      <c r="AI693">
        <v>-9.6869234766927496E-3</v>
      </c>
      <c r="AJ693">
        <v>-1.03045908872446E-2</v>
      </c>
      <c r="AK693">
        <v>-7.10223002897692E-3</v>
      </c>
      <c r="AL693">
        <v>-1.95356639778765E-2</v>
      </c>
      <c r="AM693">
        <v>-4.0210993211076101E-2</v>
      </c>
      <c r="AN693">
        <v>-6.9233286831149599E-2</v>
      </c>
      <c r="AO693">
        <v>-6.0063983255531597E-2</v>
      </c>
      <c r="AP693">
        <v>4.4576909203897204E-3</v>
      </c>
      <c r="AQ693">
        <v>8.9225439296569693E-3</v>
      </c>
      <c r="AR693">
        <v>4.67327252408722E-2</v>
      </c>
      <c r="AT693">
        <v>0.12025323230773199</v>
      </c>
      <c r="AU693">
        <v>5.7612933051132097E-2</v>
      </c>
      <c r="AV693">
        <v>1.4255103815230499E-2</v>
      </c>
      <c r="AW693">
        <v>7.7737746323691698E-3</v>
      </c>
      <c r="AX693">
        <v>-8.8966387920663692E-3</v>
      </c>
      <c r="AY693">
        <v>1.62779177117045E-2</v>
      </c>
      <c r="AZ693">
        <v>6.6554939621710201E-3</v>
      </c>
      <c r="BA693">
        <v>5.9181129472563E-4</v>
      </c>
      <c r="BB693">
        <v>1.18110292532947E-3</v>
      </c>
      <c r="BC693">
        <v>4.1834418880171099E-3</v>
      </c>
      <c r="BD693">
        <v>6.1960596212884403E-3</v>
      </c>
      <c r="BE693">
        <v>9.2416892584879003E-3</v>
      </c>
      <c r="BF693">
        <v>5.9024014262831796E-3</v>
      </c>
      <c r="BG693">
        <v>4.2652805859688704E-3</v>
      </c>
      <c r="BI693">
        <v>5.5011043514241499E-3</v>
      </c>
      <c r="BJ693">
        <v>6.3944700741558301E-3</v>
      </c>
      <c r="BK693">
        <v>7.8610153650515695E-3</v>
      </c>
      <c r="BL693">
        <v>4.8589035941404299E-3</v>
      </c>
      <c r="BM693">
        <v>5.4231470130616799E-3</v>
      </c>
      <c r="BN693">
        <v>4.3008616557926897E-3</v>
      </c>
      <c r="BO693">
        <v>5.1802750022034204E-3</v>
      </c>
      <c r="BP693">
        <v>-3.0134578992146999E-4</v>
      </c>
      <c r="BQ693">
        <v>6.2780545704299595E-4</v>
      </c>
      <c r="BR693">
        <v>2.3548831450170798E-3</v>
      </c>
      <c r="BS693">
        <v>4.5087637772667196E-3</v>
      </c>
      <c r="BT693">
        <v>5.8996731240768003E-3</v>
      </c>
      <c r="BU693">
        <v>4.3287662265356604E-3</v>
      </c>
      <c r="BV693">
        <v>6.36481872788863E-3</v>
      </c>
      <c r="BW693">
        <v>6.4240406572935197E-3</v>
      </c>
      <c r="BX693">
        <v>7.7510314440587501E-3</v>
      </c>
      <c r="BY693">
        <v>7.1109416239778503E-3</v>
      </c>
      <c r="BZ693">
        <v>6.1748030930175403E-3</v>
      </c>
      <c r="CA693">
        <v>7.2367483880952897E-3</v>
      </c>
      <c r="CB693">
        <v>6.3320889239548697E-3</v>
      </c>
      <c r="CC693">
        <v>7.9353141700266895E-3</v>
      </c>
      <c r="CD693">
        <v>6.2370834712055503E-3</v>
      </c>
      <c r="CE693">
        <v>7.2980992626980896E-3</v>
      </c>
      <c r="CF693">
        <v>7.6356609497452198E-3</v>
      </c>
      <c r="CG693">
        <v>7.9022713180165703E-3</v>
      </c>
      <c r="CH693">
        <v>1.1404988254071199E-2</v>
      </c>
      <c r="CI693">
        <v>9.4628347142133896E-3</v>
      </c>
      <c r="CJ693">
        <v>6.3587491240468799E-3</v>
      </c>
      <c r="CK693">
        <v>1.06607769339462E-2</v>
      </c>
      <c r="CL693">
        <v>8.2403290434740501E-3</v>
      </c>
      <c r="CM693">
        <v>1.04199227280333E-2</v>
      </c>
      <c r="CN693">
        <v>1.2282970237720301E-2</v>
      </c>
      <c r="CO693">
        <v>5.3297382692107896E-3</v>
      </c>
      <c r="CP693">
        <v>9.3196509624249302E-3</v>
      </c>
      <c r="CQ693">
        <v>9.5180546850315295E-3</v>
      </c>
      <c r="CR693">
        <v>1.0194483365921801E-2</v>
      </c>
      <c r="CS693">
        <v>1.46041295010946E-2</v>
      </c>
      <c r="CT693">
        <v>1.07989630123484E-2</v>
      </c>
      <c r="CV693">
        <v>6.27736662863754E-3</v>
      </c>
      <c r="CW693">
        <v>1.09073513158364E-2</v>
      </c>
      <c r="CX693">
        <v>1.02072655863594E-2</v>
      </c>
      <c r="CY693">
        <v>8.2750628280337003E-3</v>
      </c>
      <c r="DA693">
        <v>6.3321063862531403E-3</v>
      </c>
      <c r="DB693">
        <v>8.3915601862827299E-3</v>
      </c>
      <c r="DC693">
        <v>9.2065902208560094E-3</v>
      </c>
      <c r="DD693">
        <v>9.1919710030197201E-3</v>
      </c>
      <c r="DE693">
        <v>8.1333078924217296E-3</v>
      </c>
      <c r="DF693">
        <v>9.1891268311883306E-3</v>
      </c>
      <c r="DG693">
        <v>7.52923497202573E-3</v>
      </c>
      <c r="DH693">
        <v>6.1475884649553302E-3</v>
      </c>
      <c r="DI693">
        <v>5.9563615650404201E-3</v>
      </c>
      <c r="DJ693">
        <v>6.9064401031937502E-3</v>
      </c>
      <c r="DK693">
        <v>6.82775644236244E-3</v>
      </c>
      <c r="DL693">
        <v>6.47507149551529E-3</v>
      </c>
      <c r="DM693">
        <v>7.8734272392466699E-3</v>
      </c>
      <c r="DN693">
        <v>2.3731016335659699E-2</v>
      </c>
      <c r="DO693">
        <v>5.5157863243948703E-3</v>
      </c>
      <c r="DP693">
        <v>4.54058008472202E-3</v>
      </c>
      <c r="DQ693">
        <v>6.2699806221644403E-3</v>
      </c>
      <c r="DR693">
        <v>6.8779756475123603E-3</v>
      </c>
      <c r="DS693">
        <v>5.93903605476953E-3</v>
      </c>
      <c r="DT693">
        <v>5.7354965974809602E-3</v>
      </c>
      <c r="DU693">
        <v>4.7861831262707702E-3</v>
      </c>
      <c r="DV693">
        <v>1.84536784217926E-3</v>
      </c>
      <c r="DW693">
        <v>5.7210349041270101E-3</v>
      </c>
      <c r="DX693">
        <v>2.3227874407894E-3</v>
      </c>
      <c r="DY693">
        <v>3.7041219911770899E-3</v>
      </c>
      <c r="DZ693">
        <v>5.3409636166179596E-3</v>
      </c>
      <c r="EA693">
        <v>4.90692418679828E-3</v>
      </c>
      <c r="EB693">
        <v>3.0492557925754201E-3</v>
      </c>
      <c r="EC693">
        <v>3.1472811315325102E-3</v>
      </c>
      <c r="ED693">
        <v>4.2052000935655096E-3</v>
      </c>
      <c r="EG693">
        <v>2.8089731131331099E-3</v>
      </c>
      <c r="EH693">
        <v>4.3548794565140296E-3</v>
      </c>
      <c r="EI693">
        <v>4.0841230656951701E-3</v>
      </c>
      <c r="EJ693">
        <v>3.0692155633005301E-3</v>
      </c>
      <c r="EK693">
        <v>3.8001620850991501E-3</v>
      </c>
      <c r="EL693">
        <v>-1.18336620289483E-3</v>
      </c>
      <c r="EM693">
        <v>2.2942831492400702E-3</v>
      </c>
      <c r="EN693">
        <v>4.5309803681448102E-3</v>
      </c>
      <c r="EO693">
        <v>6.4250536524923501E-3</v>
      </c>
      <c r="EP693">
        <v>9.2596295871771907E-3</v>
      </c>
      <c r="EQ693">
        <v>8.8945927927852608E-3</v>
      </c>
      <c r="ER693">
        <v>9.9824945209547895E-3</v>
      </c>
      <c r="ES693">
        <v>6.6695294663077203E-3</v>
      </c>
      <c r="ET693">
        <v>7.4241106631234297E-3</v>
      </c>
      <c r="EU693">
        <v>6.8740362621611002E-3</v>
      </c>
      <c r="EV693">
        <v>6.12364110565977E-3</v>
      </c>
      <c r="EW693">
        <v>5.2291579777374898E-3</v>
      </c>
      <c r="EX693">
        <v>3.10736213577911E-3</v>
      </c>
      <c r="EY693">
        <v>3.7746691305073901E-3</v>
      </c>
      <c r="EZ693">
        <v>2.52904537774157E-3</v>
      </c>
      <c r="FA693">
        <v>1.4795570677961199E-3</v>
      </c>
      <c r="FB693">
        <v>4.5422353650792502E-3</v>
      </c>
      <c r="FC693">
        <v>6.5496109527885E-3</v>
      </c>
      <c r="FD693">
        <v>1.3634558126796001E-2</v>
      </c>
      <c r="FE693">
        <v>1.1894519047927999E-2</v>
      </c>
      <c r="FF693">
        <v>1.08253587313811E-2</v>
      </c>
      <c r="FG693">
        <v>8.0842892202781496E-3</v>
      </c>
      <c r="FH693">
        <v>7.6007139796274697E-3</v>
      </c>
      <c r="FI693">
        <v>9.4424613052979094E-3</v>
      </c>
      <c r="FJ693">
        <v>6.6880123995360901E-3</v>
      </c>
      <c r="FK693">
        <v>8.5108795246924308E-3</v>
      </c>
      <c r="FL693">
        <v>1.05503720988054E-2</v>
      </c>
      <c r="FN693">
        <v>6.9532183260889698E-3</v>
      </c>
      <c r="FO693">
        <v>7.7671822509728398E-3</v>
      </c>
      <c r="FP693">
        <v>5.7056762670981698E-3</v>
      </c>
      <c r="FQ693">
        <v>2.3307760784518901E-3</v>
      </c>
      <c r="FR693">
        <v>5.96397894696565E-3</v>
      </c>
      <c r="FS693">
        <v>7.6975318734184804E-3</v>
      </c>
      <c r="FT693">
        <v>1.8615795852383601E-3</v>
      </c>
      <c r="FU693">
        <v>4.6706947614438797E-3</v>
      </c>
      <c r="FV693">
        <v>3.5009874409297499E-3</v>
      </c>
      <c r="FW693">
        <v>6.4232388467644298E-3</v>
      </c>
      <c r="FX693">
        <v>4.8757130571175401E-3</v>
      </c>
      <c r="FY693">
        <v>8.7754817286622693E-3</v>
      </c>
      <c r="GA693">
        <v>7.2010099756880698E-3</v>
      </c>
      <c r="GB693">
        <v>6.3884574046824101E-3</v>
      </c>
      <c r="GC693">
        <v>1.8782149709295501E-3</v>
      </c>
      <c r="GD693">
        <v>6.5281385104754E-3</v>
      </c>
      <c r="GE693">
        <v>4.9680651500239002E-3</v>
      </c>
      <c r="GF693">
        <v>5.6868530009524E-3</v>
      </c>
      <c r="GG693">
        <v>7.39927963877562E-3</v>
      </c>
      <c r="GH693">
        <v>7.2716404247330502E-3</v>
      </c>
      <c r="GI693">
        <v>5.9423522543511397E-3</v>
      </c>
      <c r="GJ693">
        <v>7.9141522292047704E-3</v>
      </c>
      <c r="GK693">
        <v>6.0847884014947297E-3</v>
      </c>
      <c r="GL693">
        <v>1.14114758616779E-2</v>
      </c>
      <c r="GM693">
        <v>1.25709948406438E-2</v>
      </c>
      <c r="GN693">
        <v>1.35376818434452E-2</v>
      </c>
      <c r="GO693">
        <v>1.7004951587296101E-2</v>
      </c>
      <c r="GP693">
        <v>1.44647927299957E-2</v>
      </c>
      <c r="GQ693">
        <v>1.40967296829331E-2</v>
      </c>
      <c r="GR693">
        <v>1.5062437705637401E-2</v>
      </c>
      <c r="GS693">
        <v>1.3693778237211501E-2</v>
      </c>
      <c r="GT693">
        <v>1.65082994499244E-2</v>
      </c>
      <c r="GU693">
        <v>1.62779117090395E-2</v>
      </c>
      <c r="GV693">
        <v>1.3242114073364101E-2</v>
      </c>
      <c r="GW693">
        <v>1.4958523388486401E-2</v>
      </c>
      <c r="GX693">
        <v>1.3556096746469799E-2</v>
      </c>
      <c r="GY693">
        <v>1.2652838449866999E-2</v>
      </c>
      <c r="GZ693">
        <v>1.12333891593153E-2</v>
      </c>
      <c r="HA693">
        <v>9.2817945187562093E-3</v>
      </c>
      <c r="HB693">
        <v>1.17108545964584E-2</v>
      </c>
      <c r="HC693">
        <v>1.3539478641178E-2</v>
      </c>
      <c r="HD693">
        <v>1.28722263980308E-2</v>
      </c>
      <c r="HF693">
        <v>1.5369763605121999E-2</v>
      </c>
      <c r="HG693">
        <v>1.5146279110922501E-2</v>
      </c>
      <c r="HH693">
        <v>1.3140520422894E-2</v>
      </c>
      <c r="HI693">
        <v>1.2501072524173699E-2</v>
      </c>
      <c r="HJ693">
        <v>1.26398283100571E-2</v>
      </c>
      <c r="HK693">
        <v>1.15785265734303E-2</v>
      </c>
      <c r="HL693">
        <v>1.20371452794643E-2</v>
      </c>
      <c r="HM693">
        <v>1.23516085295705E-2</v>
      </c>
      <c r="HN693">
        <v>1.1795908903877699E-2</v>
      </c>
      <c r="HO693">
        <v>1.18385733003379E-2</v>
      </c>
      <c r="HP693">
        <v>1.7386291983711999E-2</v>
      </c>
      <c r="HQ693">
        <v>1.5577514022879799E-2</v>
      </c>
      <c r="HR693">
        <v>1.6190350834222E-2</v>
      </c>
      <c r="HS693">
        <v>1.5965105194482E-2</v>
      </c>
      <c r="HT693">
        <v>1.5951396380842201E-2</v>
      </c>
      <c r="HU693">
        <v>1.4671803364763E-2</v>
      </c>
      <c r="HV693">
        <v>1.4344857299875001E-2</v>
      </c>
      <c r="HW693">
        <v>1.5145991710596701E-2</v>
      </c>
      <c r="HX693">
        <v>1.48809649545001E-2</v>
      </c>
      <c r="HY693">
        <v>1.59865257955971E-2</v>
      </c>
      <c r="HZ693">
        <v>1.5213359802146401E-2</v>
      </c>
      <c r="IA693">
        <v>1.55015291966265E-2</v>
      </c>
      <c r="IB693">
        <v>1.45720770888147E-2</v>
      </c>
      <c r="IC693">
        <v>1.6012646483432001E-2</v>
      </c>
      <c r="ID693">
        <v>1.75094995938707E-2</v>
      </c>
      <c r="IE693">
        <v>1.5712648382759702E-2</v>
      </c>
      <c r="IF693">
        <v>1.5129673920455399E-2</v>
      </c>
      <c r="IG693">
        <v>1.6248619613179499E-2</v>
      </c>
      <c r="IH693">
        <v>1.6942616275628101E-2</v>
      </c>
      <c r="II693">
        <v>1.67349970070063E-2</v>
      </c>
      <c r="IJ693">
        <v>1.7136060523625901E-2</v>
      </c>
      <c r="IK693">
        <v>1.6712634169380201E-2</v>
      </c>
      <c r="IL693">
        <v>1.69627117429627E-2</v>
      </c>
      <c r="IM693">
        <v>1.9204373529646501E-2</v>
      </c>
      <c r="IN693">
        <v>1.7656819363765001E-2</v>
      </c>
      <c r="IO693">
        <v>1.7643197315919699E-2</v>
      </c>
      <c r="IP693">
        <v>1.7947760898096E-2</v>
      </c>
      <c r="IQ693">
        <v>1.75028761077556E-2</v>
      </c>
      <c r="IR693">
        <v>1.8245878709422E-2</v>
      </c>
      <c r="IS693">
        <v>1.4134379671304501E-2</v>
      </c>
      <c r="IT693">
        <v>1.80887082024128E-2</v>
      </c>
      <c r="IU693">
        <v>1.49650230014231E-2</v>
      </c>
      <c r="IV693">
        <v>1.4935009858163499E-2</v>
      </c>
      <c r="IW693">
        <v>1.4971040218370001E-2</v>
      </c>
      <c r="IX693">
        <v>1.4890438433212701E-2</v>
      </c>
      <c r="IY693">
        <v>1.8861210446630101E-2</v>
      </c>
      <c r="IZ693">
        <v>1.8385796101938499E-2</v>
      </c>
      <c r="JA693">
        <v>2.0166512331343301E-2</v>
      </c>
      <c r="JB693">
        <v>1.89311564099626E-2</v>
      </c>
      <c r="JC693">
        <v>1.9761017574637701E-2</v>
      </c>
      <c r="JD693">
        <v>1.95907041415921E-2</v>
      </c>
      <c r="JE693">
        <v>1.8787025692290599E-2</v>
      </c>
      <c r="JF693">
        <v>2.0745142319356102E-2</v>
      </c>
      <c r="JG693">
        <v>1.9831056488328599E-2</v>
      </c>
      <c r="JH693">
        <v>1.93073516129516E-2</v>
      </c>
      <c r="JI693">
        <v>1.81140419954318E-2</v>
      </c>
      <c r="JJ693">
        <v>1.89252194104483E-2</v>
      </c>
      <c r="JK693">
        <v>2.08321440368309E-2</v>
      </c>
      <c r="JL693">
        <v>1.9541682195267598E-2</v>
      </c>
      <c r="JM693">
        <v>1.9616001009126201E-2</v>
      </c>
    </row>
    <row r="694" spans="1:273" x14ac:dyDescent="0.25">
      <c r="A694" s="35">
        <v>44434</v>
      </c>
      <c r="B694" s="31" t="s">
        <v>1795</v>
      </c>
      <c r="C694" t="s">
        <v>1730</v>
      </c>
      <c r="D694" t="s">
        <v>1899</v>
      </c>
      <c r="E694" s="27">
        <v>114.825245</v>
      </c>
      <c r="F694" s="8">
        <v>18666.86</v>
      </c>
      <c r="G694" s="16" t="str">
        <f>VLOOKUP(C694,dFundos!$A$1:$B$28,2,FALSE)</f>
        <v>08935364000175</v>
      </c>
      <c r="H694" s="13"/>
      <c r="I694">
        <f>_xll.ECONOMATICA(G694,"VOLATILITY","1Y",A694)</f>
        <v>0.198273276344025</v>
      </c>
      <c r="J694">
        <f>_xll.ECONOMATICA(G694,"NAV","1D",A694)</f>
        <v>162.567560000112</v>
      </c>
      <c r="K694">
        <f>_xll.ECONOMATICA(G694,"NAV","1D",A694+1)</f>
        <v>162.598618000047</v>
      </c>
      <c r="L694" s="6"/>
      <c r="M694">
        <v>6.0311647757771399E-3</v>
      </c>
      <c r="N694">
        <v>6.0194803154445297E-3</v>
      </c>
      <c r="O694">
        <v>5.8468018323765102E-3</v>
      </c>
      <c r="P694">
        <v>5.8835623349295903E-3</v>
      </c>
      <c r="Q694">
        <v>6.0448221120168498E-3</v>
      </c>
      <c r="R694">
        <v>5.9539128415053702E-3</v>
      </c>
      <c r="S694">
        <v>6.12897711107507E-3</v>
      </c>
      <c r="U694">
        <v>6.0820773796876901E-3</v>
      </c>
      <c r="V694">
        <v>6.11879895586753E-3</v>
      </c>
      <c r="W694">
        <v>5.9518382840906296E-3</v>
      </c>
      <c r="X694">
        <v>3.8739963201805902E-3</v>
      </c>
      <c r="Y694">
        <v>-4.9342352212988804E-4</v>
      </c>
      <c r="Z694">
        <v>-1.861190321506E-3</v>
      </c>
      <c r="AA694">
        <v>-7.7107885772420602E-3</v>
      </c>
      <c r="AB694">
        <v>-3.4800862522388299E-3</v>
      </c>
      <c r="AC694">
        <v>2.0418556232471002E-3</v>
      </c>
      <c r="AD694">
        <v>-2.1587405171885599E-3</v>
      </c>
      <c r="AE694">
        <v>2.6918831281363999E-3</v>
      </c>
      <c r="AF694">
        <v>2.2498810722027E-3</v>
      </c>
      <c r="AG694">
        <v>3.3882606658153198E-4</v>
      </c>
      <c r="AH694">
        <v>7.7948589023435499E-4</v>
      </c>
      <c r="AI694">
        <v>-9.6869234766927496E-3</v>
      </c>
      <c r="AJ694">
        <v>-1.03045908872446E-2</v>
      </c>
      <c r="AK694">
        <v>-7.10223002897692E-3</v>
      </c>
      <c r="AL694">
        <v>-1.95356639778765E-2</v>
      </c>
      <c r="AM694">
        <v>-4.0210993211076101E-2</v>
      </c>
      <c r="AN694">
        <v>-6.9233286831149599E-2</v>
      </c>
      <c r="AO694">
        <v>-6.0063983255531597E-2</v>
      </c>
      <c r="AP694">
        <v>4.4576909203897204E-3</v>
      </c>
      <c r="AQ694">
        <v>8.9225439296569693E-3</v>
      </c>
      <c r="AR694">
        <v>4.67327252408722E-2</v>
      </c>
      <c r="AT694">
        <v>0.12025323230773199</v>
      </c>
      <c r="AU694">
        <v>5.7612933051132097E-2</v>
      </c>
      <c r="AV694">
        <v>1.4255103815230499E-2</v>
      </c>
      <c r="AW694">
        <v>7.7737746323691698E-3</v>
      </c>
      <c r="AX694">
        <v>-8.8966387920663692E-3</v>
      </c>
      <c r="AY694">
        <v>1.62779177117045E-2</v>
      </c>
      <c r="AZ694">
        <v>6.6554939621710201E-3</v>
      </c>
      <c r="BA694">
        <v>5.9181129472563E-4</v>
      </c>
      <c r="BB694">
        <v>1.18110292532947E-3</v>
      </c>
      <c r="BC694">
        <v>4.1834418880171099E-3</v>
      </c>
      <c r="BD694">
        <v>6.1960596212884403E-3</v>
      </c>
      <c r="BE694">
        <v>9.2416892584879003E-3</v>
      </c>
      <c r="BF694">
        <v>5.9024014262831796E-3</v>
      </c>
      <c r="BG694">
        <v>4.2652805859688704E-3</v>
      </c>
      <c r="BI694">
        <v>5.5011043514241499E-3</v>
      </c>
      <c r="BJ694">
        <v>6.3944700741558301E-3</v>
      </c>
      <c r="BK694">
        <v>7.8610153650515695E-3</v>
      </c>
      <c r="BL694">
        <v>4.8589035941404299E-3</v>
      </c>
      <c r="BM694">
        <v>5.4231470130616799E-3</v>
      </c>
      <c r="BN694">
        <v>4.3008616557926897E-3</v>
      </c>
      <c r="BO694">
        <v>5.1802750022034204E-3</v>
      </c>
      <c r="BP694">
        <v>-3.0134578992146999E-4</v>
      </c>
      <c r="BQ694">
        <v>6.2780545704299595E-4</v>
      </c>
      <c r="BR694">
        <v>2.3548831450170798E-3</v>
      </c>
      <c r="BS694">
        <v>4.5087637772667196E-3</v>
      </c>
      <c r="BT694">
        <v>5.8996731240768003E-3</v>
      </c>
      <c r="BU694">
        <v>4.3287662265356604E-3</v>
      </c>
      <c r="BV694">
        <v>6.36481872788863E-3</v>
      </c>
      <c r="BW694">
        <v>6.4240406572935197E-3</v>
      </c>
      <c r="BX694">
        <v>7.7510314440587501E-3</v>
      </c>
      <c r="BY694">
        <v>7.1109416239778503E-3</v>
      </c>
      <c r="BZ694">
        <v>6.1748030930175403E-3</v>
      </c>
      <c r="CA694">
        <v>7.2367483880952897E-3</v>
      </c>
      <c r="CB694">
        <v>6.3320889239548697E-3</v>
      </c>
      <c r="CC694">
        <v>7.9353141700266895E-3</v>
      </c>
      <c r="CD694">
        <v>6.2370834712055503E-3</v>
      </c>
      <c r="CE694">
        <v>7.2980992626980896E-3</v>
      </c>
      <c r="CF694">
        <v>7.6356609497452198E-3</v>
      </c>
      <c r="CG694">
        <v>7.9022713180165703E-3</v>
      </c>
      <c r="CH694">
        <v>1.1404988254071199E-2</v>
      </c>
      <c r="CI694">
        <v>9.4628347142133896E-3</v>
      </c>
      <c r="CJ694">
        <v>6.3587491240468799E-3</v>
      </c>
      <c r="CK694">
        <v>1.06607769339462E-2</v>
      </c>
      <c r="CL694">
        <v>8.2403290434740501E-3</v>
      </c>
      <c r="CM694">
        <v>1.04199227280333E-2</v>
      </c>
      <c r="CN694">
        <v>1.2282970237720301E-2</v>
      </c>
      <c r="CO694">
        <v>5.3297382692107896E-3</v>
      </c>
      <c r="CP694">
        <v>9.3196509624249302E-3</v>
      </c>
      <c r="CQ694">
        <v>9.5180546850315295E-3</v>
      </c>
      <c r="CR694">
        <v>1.0194483365921801E-2</v>
      </c>
      <c r="CS694">
        <v>1.46041295010946E-2</v>
      </c>
      <c r="CT694">
        <v>1.07989630123484E-2</v>
      </c>
      <c r="CV694">
        <v>6.27736662863754E-3</v>
      </c>
      <c r="CW694">
        <v>1.09073513158364E-2</v>
      </c>
      <c r="CX694">
        <v>1.02072655863594E-2</v>
      </c>
      <c r="CY694">
        <v>8.2750628280337003E-3</v>
      </c>
      <c r="DA694">
        <v>6.3321063862531403E-3</v>
      </c>
      <c r="DB694">
        <v>8.3915601862827299E-3</v>
      </c>
      <c r="DC694">
        <v>9.2065902208560094E-3</v>
      </c>
      <c r="DD694">
        <v>9.1919710030197201E-3</v>
      </c>
      <c r="DE694">
        <v>8.1333078924217296E-3</v>
      </c>
      <c r="DF694">
        <v>9.1891268311883306E-3</v>
      </c>
      <c r="DG694">
        <v>7.52923497202573E-3</v>
      </c>
      <c r="DH694">
        <v>6.1475884649553302E-3</v>
      </c>
      <c r="DI694">
        <v>5.9563615650404201E-3</v>
      </c>
      <c r="DJ694">
        <v>6.9064401031937502E-3</v>
      </c>
      <c r="DK694">
        <v>6.82775644236244E-3</v>
      </c>
      <c r="DL694">
        <v>6.47507149551529E-3</v>
      </c>
      <c r="DM694">
        <v>7.8734272392466699E-3</v>
      </c>
      <c r="DN694">
        <v>2.3731016335659699E-2</v>
      </c>
      <c r="DO694">
        <v>5.5157863243948703E-3</v>
      </c>
      <c r="DP694">
        <v>4.54058008472202E-3</v>
      </c>
      <c r="DQ694">
        <v>6.2699806221644403E-3</v>
      </c>
      <c r="DR694">
        <v>6.8779756475123603E-3</v>
      </c>
      <c r="DS694">
        <v>5.93903605476953E-3</v>
      </c>
      <c r="DT694">
        <v>5.7354965974809602E-3</v>
      </c>
      <c r="DU694">
        <v>4.7861831262707702E-3</v>
      </c>
      <c r="DV694">
        <v>1.84536784217926E-3</v>
      </c>
      <c r="DW694">
        <v>5.7210349041270101E-3</v>
      </c>
      <c r="DX694">
        <v>2.3227874407894E-3</v>
      </c>
      <c r="DY694">
        <v>3.7041219911770899E-3</v>
      </c>
      <c r="DZ694">
        <v>5.3409636166179596E-3</v>
      </c>
      <c r="EA694">
        <v>4.90692418679828E-3</v>
      </c>
      <c r="EB694">
        <v>3.0492557925754201E-3</v>
      </c>
      <c r="EC694">
        <v>3.1472811315325102E-3</v>
      </c>
      <c r="ED694">
        <v>4.2052000935655096E-3</v>
      </c>
      <c r="EG694">
        <v>2.8089731131331099E-3</v>
      </c>
      <c r="EH694">
        <v>4.3548794565140296E-3</v>
      </c>
      <c r="EI694">
        <v>4.0841230656951701E-3</v>
      </c>
      <c r="EJ694">
        <v>3.0692155633005301E-3</v>
      </c>
      <c r="EK694">
        <v>3.8001620850991501E-3</v>
      </c>
      <c r="EL694">
        <v>-1.18336620289483E-3</v>
      </c>
      <c r="EM694">
        <v>2.2942831492400702E-3</v>
      </c>
      <c r="EN694">
        <v>4.5309803681448102E-3</v>
      </c>
      <c r="EO694">
        <v>6.4250536524923501E-3</v>
      </c>
      <c r="EP694">
        <v>9.2596295871771907E-3</v>
      </c>
      <c r="EQ694">
        <v>8.8945927927852608E-3</v>
      </c>
      <c r="ER694">
        <v>9.9824945209547895E-3</v>
      </c>
      <c r="ES694">
        <v>6.6695294663077203E-3</v>
      </c>
      <c r="ET694">
        <v>7.4241106631234297E-3</v>
      </c>
      <c r="EU694">
        <v>6.8740362621611002E-3</v>
      </c>
      <c r="EV694">
        <v>6.12364110565977E-3</v>
      </c>
      <c r="EW694">
        <v>5.2291579777374898E-3</v>
      </c>
      <c r="EX694">
        <v>3.10736213577911E-3</v>
      </c>
      <c r="EY694">
        <v>3.7746691305073901E-3</v>
      </c>
      <c r="EZ694">
        <v>2.52904537774157E-3</v>
      </c>
      <c r="FA694">
        <v>1.4795570677961199E-3</v>
      </c>
      <c r="FB694">
        <v>4.5422353650792502E-3</v>
      </c>
      <c r="FC694">
        <v>6.5496109527885E-3</v>
      </c>
      <c r="FD694">
        <v>1.3634558126796001E-2</v>
      </c>
      <c r="FE694">
        <v>1.1894519047927999E-2</v>
      </c>
      <c r="FF694">
        <v>1.08253587313811E-2</v>
      </c>
      <c r="FG694">
        <v>8.0842892202781496E-3</v>
      </c>
      <c r="FH694">
        <v>7.6007139796274697E-3</v>
      </c>
      <c r="FI694">
        <v>9.4424613052979094E-3</v>
      </c>
      <c r="FJ694">
        <v>6.6880123995360901E-3</v>
      </c>
      <c r="FK694">
        <v>8.5108795246924308E-3</v>
      </c>
      <c r="FL694">
        <v>1.05503720988054E-2</v>
      </c>
      <c r="FN694">
        <v>6.9532183260889698E-3</v>
      </c>
      <c r="FO694">
        <v>7.7671822509728398E-3</v>
      </c>
      <c r="FP694">
        <v>5.7056762670981698E-3</v>
      </c>
      <c r="FQ694">
        <v>2.3307760784518901E-3</v>
      </c>
      <c r="FR694">
        <v>5.96397894696565E-3</v>
      </c>
      <c r="FS694">
        <v>7.6975318734184804E-3</v>
      </c>
      <c r="FT694">
        <v>1.8615795852383601E-3</v>
      </c>
      <c r="FU694">
        <v>4.6706947614438797E-3</v>
      </c>
      <c r="FV694">
        <v>3.5009874409297499E-3</v>
      </c>
      <c r="FW694">
        <v>6.4232388467644298E-3</v>
      </c>
      <c r="FX694">
        <v>4.8757130571175401E-3</v>
      </c>
      <c r="FY694">
        <v>8.7754817286622693E-3</v>
      </c>
      <c r="GA694">
        <v>7.2010099756880698E-3</v>
      </c>
      <c r="GB694">
        <v>6.3884574046824101E-3</v>
      </c>
      <c r="GC694">
        <v>1.8782149709295501E-3</v>
      </c>
      <c r="GD694">
        <v>6.5281385104754E-3</v>
      </c>
      <c r="GE694">
        <v>4.9680651500239002E-3</v>
      </c>
      <c r="GF694">
        <v>5.6868530009524E-3</v>
      </c>
      <c r="GG694">
        <v>7.39927963877562E-3</v>
      </c>
      <c r="GH694">
        <v>7.2716404247330502E-3</v>
      </c>
      <c r="GI694">
        <v>5.9423522543511397E-3</v>
      </c>
      <c r="GJ694">
        <v>7.9141522292047704E-3</v>
      </c>
      <c r="GK694">
        <v>6.0847884014947297E-3</v>
      </c>
      <c r="GL694">
        <v>1.14114758616779E-2</v>
      </c>
      <c r="GM694">
        <v>1.25709948406438E-2</v>
      </c>
      <c r="GN694">
        <v>1.35376818434452E-2</v>
      </c>
      <c r="GO694">
        <v>1.7004951587296101E-2</v>
      </c>
      <c r="GP694">
        <v>1.44647927299957E-2</v>
      </c>
      <c r="GQ694">
        <v>1.40967296829331E-2</v>
      </c>
      <c r="GR694">
        <v>1.5062437705637401E-2</v>
      </c>
      <c r="GS694">
        <v>1.3693778237211501E-2</v>
      </c>
      <c r="GT694">
        <v>1.65082994499244E-2</v>
      </c>
      <c r="GU694">
        <v>1.62779117090395E-2</v>
      </c>
      <c r="GV694">
        <v>1.3242114073364101E-2</v>
      </c>
      <c r="GW694">
        <v>1.4958523388486401E-2</v>
      </c>
      <c r="GX694">
        <v>1.3556096746469799E-2</v>
      </c>
      <c r="GY694">
        <v>1.2652838449866999E-2</v>
      </c>
      <c r="GZ694">
        <v>1.12333891593153E-2</v>
      </c>
      <c r="HA694">
        <v>9.2817945187562093E-3</v>
      </c>
      <c r="HB694">
        <v>1.17108545964584E-2</v>
      </c>
      <c r="HC694">
        <v>1.3539478641178E-2</v>
      </c>
      <c r="HD694">
        <v>1.28722263980308E-2</v>
      </c>
      <c r="HF694">
        <v>1.5369763605121999E-2</v>
      </c>
      <c r="HG694">
        <v>1.5146279110922501E-2</v>
      </c>
      <c r="HH694">
        <v>1.3140520422894E-2</v>
      </c>
      <c r="HI694">
        <v>1.2501072524173699E-2</v>
      </c>
      <c r="HJ694">
        <v>1.26398283100571E-2</v>
      </c>
      <c r="HK694">
        <v>1.15785265734303E-2</v>
      </c>
      <c r="HL694">
        <v>1.20371452794643E-2</v>
      </c>
      <c r="HM694">
        <v>1.23516085295705E-2</v>
      </c>
      <c r="HN694">
        <v>1.1795908903877699E-2</v>
      </c>
      <c r="HO694">
        <v>1.18385733003379E-2</v>
      </c>
      <c r="HP694">
        <v>1.7386291983711999E-2</v>
      </c>
      <c r="HQ694">
        <v>1.5577514022879799E-2</v>
      </c>
      <c r="HR694">
        <v>1.6190350834222E-2</v>
      </c>
      <c r="HS694">
        <v>1.5965105194482E-2</v>
      </c>
      <c r="HT694">
        <v>1.5951396380842201E-2</v>
      </c>
      <c r="HU694">
        <v>1.4671803364763E-2</v>
      </c>
      <c r="HV694">
        <v>1.4344857299875001E-2</v>
      </c>
      <c r="HW694">
        <v>1.5145991710596701E-2</v>
      </c>
      <c r="HX694">
        <v>1.48809649545001E-2</v>
      </c>
      <c r="HY694">
        <v>1.59865257955971E-2</v>
      </c>
      <c r="HZ694">
        <v>1.5213359802146401E-2</v>
      </c>
      <c r="IA694">
        <v>1.55015291966265E-2</v>
      </c>
      <c r="IB694">
        <v>1.45720770888147E-2</v>
      </c>
      <c r="IC694">
        <v>1.6012646483432001E-2</v>
      </c>
      <c r="ID694">
        <v>1.75094995938707E-2</v>
      </c>
      <c r="IE694">
        <v>1.5712648382759702E-2</v>
      </c>
      <c r="IF694">
        <v>1.5129673920455399E-2</v>
      </c>
      <c r="IG694">
        <v>1.6248619613179499E-2</v>
      </c>
      <c r="IH694">
        <v>1.6942616275628101E-2</v>
      </c>
      <c r="II694">
        <v>1.67349970070063E-2</v>
      </c>
      <c r="IJ694">
        <v>1.7136060523625901E-2</v>
      </c>
      <c r="IK694">
        <v>1.6712634169380201E-2</v>
      </c>
      <c r="IL694">
        <v>1.69627117429627E-2</v>
      </c>
      <c r="IM694">
        <v>1.9204373529646501E-2</v>
      </c>
      <c r="IN694">
        <v>1.7656819363765001E-2</v>
      </c>
      <c r="IO694">
        <v>1.7643197315919699E-2</v>
      </c>
      <c r="IP694">
        <v>1.7947760898096E-2</v>
      </c>
      <c r="IQ694">
        <v>1.75028761077556E-2</v>
      </c>
      <c r="IR694">
        <v>1.8245878709422E-2</v>
      </c>
      <c r="IS694">
        <v>1.4134379671304501E-2</v>
      </c>
      <c r="IT694">
        <v>1.80887082024128E-2</v>
      </c>
      <c r="IU694">
        <v>1.49650230014231E-2</v>
      </c>
      <c r="IV694">
        <v>1.4935009858163499E-2</v>
      </c>
      <c r="IW694">
        <v>1.4971040218370001E-2</v>
      </c>
      <c r="IX694">
        <v>1.4890438433212701E-2</v>
      </c>
      <c r="IY694">
        <v>1.8861210446630101E-2</v>
      </c>
      <c r="IZ694">
        <v>1.8385796101938499E-2</v>
      </c>
      <c r="JA694">
        <v>2.0166512331343301E-2</v>
      </c>
      <c r="JB694">
        <v>1.89311564099626E-2</v>
      </c>
      <c r="JC694">
        <v>1.9761017574637701E-2</v>
      </c>
      <c r="JD694">
        <v>1.95907041415921E-2</v>
      </c>
      <c r="JE694">
        <v>1.8787025692290599E-2</v>
      </c>
      <c r="JF694">
        <v>2.0745142319356102E-2</v>
      </c>
      <c r="JG694">
        <v>1.9831056488328599E-2</v>
      </c>
      <c r="JH694">
        <v>1.93073516129516E-2</v>
      </c>
      <c r="JI694">
        <v>1.81140419954318E-2</v>
      </c>
      <c r="JJ694">
        <v>1.89252194104483E-2</v>
      </c>
      <c r="JK694">
        <v>2.08321440368309E-2</v>
      </c>
      <c r="JL694">
        <v>1.9541682195267598E-2</v>
      </c>
      <c r="JM694">
        <v>1.9616001009126201E-2</v>
      </c>
    </row>
    <row r="695" spans="1:273" x14ac:dyDescent="0.25">
      <c r="A695" s="35">
        <v>44434</v>
      </c>
      <c r="B695" s="31" t="s">
        <v>2317</v>
      </c>
      <c r="C695" t="s">
        <v>1730</v>
      </c>
      <c r="D695" t="s">
        <v>1899</v>
      </c>
      <c r="E695" s="27">
        <v>369.07732299999998</v>
      </c>
      <c r="F695" s="8">
        <v>60000</v>
      </c>
      <c r="G695" s="16" t="str">
        <f>VLOOKUP(C695,dFundos!$A$1:$B$28,2,FALSE)</f>
        <v>08935364000175</v>
      </c>
      <c r="H695" s="13"/>
      <c r="I695">
        <f>_xll.ECONOMATICA(G695,"VOLATILITY","1Y",A695)</f>
        <v>0.198273276344025</v>
      </c>
      <c r="J695">
        <f>_xll.ECONOMATICA(G695,"NAV","1D",A695)</f>
        <v>162.567560000112</v>
      </c>
      <c r="K695">
        <f>_xll.ECONOMATICA(G695,"NAV","1D",A695+1)</f>
        <v>162.598618000047</v>
      </c>
      <c r="L695" s="6"/>
      <c r="M695">
        <v>6.0311647757771399E-3</v>
      </c>
      <c r="N695">
        <v>6.0194803154445297E-3</v>
      </c>
      <c r="O695">
        <v>5.8468018323765102E-3</v>
      </c>
      <c r="P695">
        <v>5.8835623349295903E-3</v>
      </c>
      <c r="Q695">
        <v>6.0448221120168498E-3</v>
      </c>
      <c r="R695">
        <v>5.9539128415053702E-3</v>
      </c>
      <c r="S695">
        <v>6.12897711107507E-3</v>
      </c>
      <c r="U695">
        <v>6.0820773796876901E-3</v>
      </c>
      <c r="V695">
        <v>6.11879895586753E-3</v>
      </c>
      <c r="W695">
        <v>5.9518382840906296E-3</v>
      </c>
      <c r="X695">
        <v>3.8739963201805902E-3</v>
      </c>
      <c r="Y695">
        <v>-4.9342352212988804E-4</v>
      </c>
      <c r="Z695">
        <v>-1.861190321506E-3</v>
      </c>
      <c r="AA695">
        <v>-7.7107885772420602E-3</v>
      </c>
      <c r="AB695">
        <v>-3.4800862522388299E-3</v>
      </c>
      <c r="AC695">
        <v>2.0418556232471002E-3</v>
      </c>
      <c r="AD695">
        <v>-2.1587405171885599E-3</v>
      </c>
      <c r="AE695">
        <v>2.6918831281363999E-3</v>
      </c>
      <c r="AF695">
        <v>2.2498810722027E-3</v>
      </c>
      <c r="AG695">
        <v>3.3882606658153198E-4</v>
      </c>
      <c r="AH695">
        <v>7.7948589023435499E-4</v>
      </c>
      <c r="AI695">
        <v>-9.6869234766927496E-3</v>
      </c>
      <c r="AJ695">
        <v>-1.03045908872446E-2</v>
      </c>
      <c r="AK695">
        <v>-7.10223002897692E-3</v>
      </c>
      <c r="AL695">
        <v>-1.95356639778765E-2</v>
      </c>
      <c r="AM695">
        <v>-4.0210993211076101E-2</v>
      </c>
      <c r="AN695">
        <v>-6.9233286831149599E-2</v>
      </c>
      <c r="AO695">
        <v>-6.0063983255531597E-2</v>
      </c>
      <c r="AP695">
        <v>4.4576909203897204E-3</v>
      </c>
      <c r="AQ695">
        <v>8.9225439296569693E-3</v>
      </c>
      <c r="AR695">
        <v>4.67327252408722E-2</v>
      </c>
      <c r="AT695">
        <v>0.12025323230773199</v>
      </c>
      <c r="AU695">
        <v>5.7612933051132097E-2</v>
      </c>
      <c r="AV695">
        <v>1.4255103815230499E-2</v>
      </c>
      <c r="AW695">
        <v>7.7737746323691698E-3</v>
      </c>
      <c r="AX695">
        <v>-8.8966387920663692E-3</v>
      </c>
      <c r="AY695">
        <v>1.62779177117045E-2</v>
      </c>
      <c r="AZ695">
        <v>6.6554939621710201E-3</v>
      </c>
      <c r="BA695">
        <v>5.9181129472563E-4</v>
      </c>
      <c r="BB695">
        <v>1.18110292532947E-3</v>
      </c>
      <c r="BC695">
        <v>4.1834418880171099E-3</v>
      </c>
      <c r="BD695">
        <v>6.1960596212884403E-3</v>
      </c>
      <c r="BE695">
        <v>9.2416892584879003E-3</v>
      </c>
      <c r="BF695">
        <v>5.9024014262831796E-3</v>
      </c>
      <c r="BG695">
        <v>4.2652805859688704E-3</v>
      </c>
      <c r="BI695">
        <v>5.5011043514241499E-3</v>
      </c>
      <c r="BJ695">
        <v>6.3944700741558301E-3</v>
      </c>
      <c r="BK695">
        <v>7.8610153650515695E-3</v>
      </c>
      <c r="BL695">
        <v>4.8589035941404299E-3</v>
      </c>
      <c r="BM695">
        <v>5.4231470130616799E-3</v>
      </c>
      <c r="BN695">
        <v>4.3008616557926897E-3</v>
      </c>
      <c r="BO695">
        <v>5.1802750022034204E-3</v>
      </c>
      <c r="BP695">
        <v>-3.0134578992146999E-4</v>
      </c>
      <c r="BQ695">
        <v>6.2780545704299595E-4</v>
      </c>
      <c r="BR695">
        <v>2.3548831450170798E-3</v>
      </c>
      <c r="BS695">
        <v>4.5087637772667196E-3</v>
      </c>
      <c r="BT695">
        <v>5.8996731240768003E-3</v>
      </c>
      <c r="BU695">
        <v>4.3287662265356604E-3</v>
      </c>
      <c r="BV695">
        <v>6.36481872788863E-3</v>
      </c>
      <c r="BW695">
        <v>6.4240406572935197E-3</v>
      </c>
      <c r="BX695">
        <v>7.7510314440587501E-3</v>
      </c>
      <c r="BY695">
        <v>7.1109416239778503E-3</v>
      </c>
      <c r="BZ695">
        <v>6.1748030930175403E-3</v>
      </c>
      <c r="CA695">
        <v>7.2367483880952897E-3</v>
      </c>
      <c r="CB695">
        <v>6.3320889239548697E-3</v>
      </c>
      <c r="CC695">
        <v>7.9353141700266895E-3</v>
      </c>
      <c r="CD695">
        <v>6.2370834712055503E-3</v>
      </c>
      <c r="CE695">
        <v>7.2980992626980896E-3</v>
      </c>
      <c r="CF695">
        <v>7.6356609497452198E-3</v>
      </c>
      <c r="CG695">
        <v>7.9022713180165703E-3</v>
      </c>
      <c r="CH695">
        <v>1.1404988254071199E-2</v>
      </c>
      <c r="CI695">
        <v>9.4628347142133896E-3</v>
      </c>
      <c r="CJ695">
        <v>6.3587491240468799E-3</v>
      </c>
      <c r="CK695">
        <v>1.06607769339462E-2</v>
      </c>
      <c r="CL695">
        <v>8.2403290434740501E-3</v>
      </c>
      <c r="CM695">
        <v>1.04199227280333E-2</v>
      </c>
      <c r="CN695">
        <v>1.2282970237720301E-2</v>
      </c>
      <c r="CO695">
        <v>5.3297382692107896E-3</v>
      </c>
      <c r="CP695">
        <v>9.3196509624249302E-3</v>
      </c>
      <c r="CQ695">
        <v>9.5180546850315295E-3</v>
      </c>
      <c r="CR695">
        <v>1.0194483365921801E-2</v>
      </c>
      <c r="CS695">
        <v>1.46041295010946E-2</v>
      </c>
      <c r="CT695">
        <v>1.07989630123484E-2</v>
      </c>
      <c r="CV695">
        <v>6.27736662863754E-3</v>
      </c>
      <c r="CW695">
        <v>1.09073513158364E-2</v>
      </c>
      <c r="CX695">
        <v>1.02072655863594E-2</v>
      </c>
      <c r="CY695">
        <v>8.2750628280337003E-3</v>
      </c>
      <c r="DA695">
        <v>6.3321063862531403E-3</v>
      </c>
      <c r="DB695">
        <v>8.3915601862827299E-3</v>
      </c>
      <c r="DC695">
        <v>9.2065902208560094E-3</v>
      </c>
      <c r="DD695">
        <v>9.1919710030197201E-3</v>
      </c>
      <c r="DE695">
        <v>8.1333078924217296E-3</v>
      </c>
      <c r="DF695">
        <v>9.1891268311883306E-3</v>
      </c>
      <c r="DG695">
        <v>7.52923497202573E-3</v>
      </c>
      <c r="DH695">
        <v>6.1475884649553302E-3</v>
      </c>
      <c r="DI695">
        <v>5.9563615650404201E-3</v>
      </c>
      <c r="DJ695">
        <v>6.9064401031937502E-3</v>
      </c>
      <c r="DK695">
        <v>6.82775644236244E-3</v>
      </c>
      <c r="DL695">
        <v>6.47507149551529E-3</v>
      </c>
      <c r="DM695">
        <v>7.8734272392466699E-3</v>
      </c>
      <c r="DN695">
        <v>2.3731016335659699E-2</v>
      </c>
      <c r="DO695">
        <v>5.5157863243948703E-3</v>
      </c>
      <c r="DP695">
        <v>4.54058008472202E-3</v>
      </c>
      <c r="DQ695">
        <v>6.2699806221644403E-3</v>
      </c>
      <c r="DR695">
        <v>6.8779756475123603E-3</v>
      </c>
      <c r="DS695">
        <v>5.93903605476953E-3</v>
      </c>
      <c r="DT695">
        <v>5.7354965974809602E-3</v>
      </c>
      <c r="DU695">
        <v>4.7861831262707702E-3</v>
      </c>
      <c r="DV695">
        <v>1.84536784217926E-3</v>
      </c>
      <c r="DW695">
        <v>5.7210349041270101E-3</v>
      </c>
      <c r="DX695">
        <v>2.3227874407894E-3</v>
      </c>
      <c r="DY695">
        <v>3.7041219911770899E-3</v>
      </c>
      <c r="DZ695">
        <v>5.3409636166179596E-3</v>
      </c>
      <c r="EA695">
        <v>4.90692418679828E-3</v>
      </c>
      <c r="EB695">
        <v>3.0492557925754201E-3</v>
      </c>
      <c r="EC695">
        <v>3.1472811315325102E-3</v>
      </c>
      <c r="ED695">
        <v>4.2052000935655096E-3</v>
      </c>
      <c r="EG695">
        <v>2.8089731131331099E-3</v>
      </c>
      <c r="EH695">
        <v>4.3548794565140296E-3</v>
      </c>
      <c r="EI695">
        <v>4.0841230656951701E-3</v>
      </c>
      <c r="EJ695">
        <v>3.0692155633005301E-3</v>
      </c>
      <c r="EK695">
        <v>3.8001620850991501E-3</v>
      </c>
      <c r="EL695">
        <v>-1.18336620289483E-3</v>
      </c>
      <c r="EM695">
        <v>2.2942831492400702E-3</v>
      </c>
      <c r="EN695">
        <v>4.5309803681448102E-3</v>
      </c>
      <c r="EO695">
        <v>6.4250536524923501E-3</v>
      </c>
      <c r="EP695">
        <v>9.2596295871771907E-3</v>
      </c>
      <c r="EQ695">
        <v>8.8945927927852608E-3</v>
      </c>
      <c r="ER695">
        <v>9.9824945209547895E-3</v>
      </c>
      <c r="ES695">
        <v>6.6695294663077203E-3</v>
      </c>
      <c r="ET695">
        <v>7.4241106631234297E-3</v>
      </c>
      <c r="EU695">
        <v>6.8740362621611002E-3</v>
      </c>
      <c r="EV695">
        <v>6.12364110565977E-3</v>
      </c>
      <c r="EW695">
        <v>5.2291579777374898E-3</v>
      </c>
      <c r="EX695">
        <v>3.10736213577911E-3</v>
      </c>
      <c r="EY695">
        <v>3.7746691305073901E-3</v>
      </c>
      <c r="EZ695">
        <v>2.52904537774157E-3</v>
      </c>
      <c r="FA695">
        <v>1.4795570677961199E-3</v>
      </c>
      <c r="FB695">
        <v>4.5422353650792502E-3</v>
      </c>
      <c r="FC695">
        <v>6.5496109527885E-3</v>
      </c>
      <c r="FD695">
        <v>1.3634558126796001E-2</v>
      </c>
      <c r="FE695">
        <v>1.1894519047927999E-2</v>
      </c>
      <c r="FF695">
        <v>1.08253587313811E-2</v>
      </c>
      <c r="FG695">
        <v>8.0842892202781496E-3</v>
      </c>
      <c r="FH695">
        <v>7.6007139796274697E-3</v>
      </c>
      <c r="FI695">
        <v>9.4424613052979094E-3</v>
      </c>
      <c r="FJ695">
        <v>6.6880123995360901E-3</v>
      </c>
      <c r="FK695">
        <v>8.5108795246924308E-3</v>
      </c>
      <c r="FL695">
        <v>1.05503720988054E-2</v>
      </c>
      <c r="FN695">
        <v>6.9532183260889698E-3</v>
      </c>
      <c r="FO695">
        <v>7.7671822509728398E-3</v>
      </c>
      <c r="FP695">
        <v>5.7056762670981698E-3</v>
      </c>
      <c r="FQ695">
        <v>2.3307760784518901E-3</v>
      </c>
      <c r="FR695">
        <v>5.96397894696565E-3</v>
      </c>
      <c r="FS695">
        <v>7.6975318734184804E-3</v>
      </c>
      <c r="FT695">
        <v>1.8615795852383601E-3</v>
      </c>
      <c r="FU695">
        <v>4.6706947614438797E-3</v>
      </c>
      <c r="FV695">
        <v>3.5009874409297499E-3</v>
      </c>
      <c r="FW695">
        <v>6.4232388467644298E-3</v>
      </c>
      <c r="FX695">
        <v>4.8757130571175401E-3</v>
      </c>
      <c r="FY695">
        <v>8.7754817286622693E-3</v>
      </c>
      <c r="GA695">
        <v>7.2010099756880698E-3</v>
      </c>
      <c r="GB695">
        <v>6.3884574046824101E-3</v>
      </c>
      <c r="GC695">
        <v>1.8782149709295501E-3</v>
      </c>
      <c r="GD695">
        <v>6.5281385104754E-3</v>
      </c>
      <c r="GE695">
        <v>4.9680651500239002E-3</v>
      </c>
      <c r="GF695">
        <v>5.6868530009524E-3</v>
      </c>
      <c r="GG695">
        <v>7.39927963877562E-3</v>
      </c>
      <c r="GH695">
        <v>7.2716404247330502E-3</v>
      </c>
      <c r="GI695">
        <v>5.9423522543511397E-3</v>
      </c>
      <c r="GJ695">
        <v>7.9141522292047704E-3</v>
      </c>
      <c r="GK695">
        <v>6.0847884014947297E-3</v>
      </c>
      <c r="GL695">
        <v>1.14114758616779E-2</v>
      </c>
      <c r="GM695">
        <v>1.25709948406438E-2</v>
      </c>
      <c r="GN695">
        <v>1.35376818434452E-2</v>
      </c>
      <c r="GO695">
        <v>1.7004951587296101E-2</v>
      </c>
      <c r="GP695">
        <v>1.44647927299957E-2</v>
      </c>
      <c r="GQ695">
        <v>1.40967296829331E-2</v>
      </c>
      <c r="GR695">
        <v>1.5062437705637401E-2</v>
      </c>
      <c r="GS695">
        <v>1.3693778237211501E-2</v>
      </c>
      <c r="GT695">
        <v>1.65082994499244E-2</v>
      </c>
      <c r="GU695">
        <v>1.62779117090395E-2</v>
      </c>
      <c r="GV695">
        <v>1.3242114073364101E-2</v>
      </c>
      <c r="GW695">
        <v>1.4958523388486401E-2</v>
      </c>
      <c r="GX695">
        <v>1.3556096746469799E-2</v>
      </c>
      <c r="GY695">
        <v>1.2652838449866999E-2</v>
      </c>
      <c r="GZ695">
        <v>1.12333891593153E-2</v>
      </c>
      <c r="HA695">
        <v>9.2817945187562093E-3</v>
      </c>
      <c r="HB695">
        <v>1.17108545964584E-2</v>
      </c>
      <c r="HC695">
        <v>1.3539478641178E-2</v>
      </c>
      <c r="HD695">
        <v>1.28722263980308E-2</v>
      </c>
      <c r="HF695">
        <v>1.5369763605121999E-2</v>
      </c>
      <c r="HG695">
        <v>1.5146279110922501E-2</v>
      </c>
      <c r="HH695">
        <v>1.3140520422894E-2</v>
      </c>
      <c r="HI695">
        <v>1.2501072524173699E-2</v>
      </c>
      <c r="HJ695">
        <v>1.26398283100571E-2</v>
      </c>
      <c r="HK695">
        <v>1.15785265734303E-2</v>
      </c>
      <c r="HL695">
        <v>1.20371452794643E-2</v>
      </c>
      <c r="HM695">
        <v>1.23516085295705E-2</v>
      </c>
      <c r="HN695">
        <v>1.1795908903877699E-2</v>
      </c>
      <c r="HO695">
        <v>1.18385733003379E-2</v>
      </c>
      <c r="HP695">
        <v>1.7386291983711999E-2</v>
      </c>
      <c r="HQ695">
        <v>1.5577514022879799E-2</v>
      </c>
      <c r="HR695">
        <v>1.6190350834222E-2</v>
      </c>
      <c r="HS695">
        <v>1.5965105194482E-2</v>
      </c>
      <c r="HT695">
        <v>1.5951396380842201E-2</v>
      </c>
      <c r="HU695">
        <v>1.4671803364763E-2</v>
      </c>
      <c r="HV695">
        <v>1.4344857299875001E-2</v>
      </c>
      <c r="HW695">
        <v>1.5145991710596701E-2</v>
      </c>
      <c r="HX695">
        <v>1.48809649545001E-2</v>
      </c>
      <c r="HY695">
        <v>1.59865257955971E-2</v>
      </c>
      <c r="HZ695">
        <v>1.5213359802146401E-2</v>
      </c>
      <c r="IA695">
        <v>1.55015291966265E-2</v>
      </c>
      <c r="IB695">
        <v>1.45720770888147E-2</v>
      </c>
      <c r="IC695">
        <v>1.6012646483432001E-2</v>
      </c>
      <c r="ID695">
        <v>1.75094995938707E-2</v>
      </c>
      <c r="IE695">
        <v>1.5712648382759702E-2</v>
      </c>
      <c r="IF695">
        <v>1.5129673920455399E-2</v>
      </c>
      <c r="IG695">
        <v>1.6248619613179499E-2</v>
      </c>
      <c r="IH695">
        <v>1.6942616275628101E-2</v>
      </c>
      <c r="II695">
        <v>1.67349970070063E-2</v>
      </c>
      <c r="IJ695">
        <v>1.7136060523625901E-2</v>
      </c>
      <c r="IK695">
        <v>1.6712634169380201E-2</v>
      </c>
      <c r="IL695">
        <v>1.69627117429627E-2</v>
      </c>
      <c r="IM695">
        <v>1.9204373529646501E-2</v>
      </c>
      <c r="IN695">
        <v>1.7656819363765001E-2</v>
      </c>
      <c r="IO695">
        <v>1.7643197315919699E-2</v>
      </c>
      <c r="IP695">
        <v>1.7947760898096E-2</v>
      </c>
      <c r="IQ695">
        <v>1.75028761077556E-2</v>
      </c>
      <c r="IR695">
        <v>1.8245878709422E-2</v>
      </c>
      <c r="IS695">
        <v>1.4134379671304501E-2</v>
      </c>
      <c r="IT695">
        <v>1.80887082024128E-2</v>
      </c>
      <c r="IU695">
        <v>1.49650230014231E-2</v>
      </c>
      <c r="IV695">
        <v>1.4935009858163499E-2</v>
      </c>
      <c r="IW695">
        <v>1.4971040218370001E-2</v>
      </c>
      <c r="IX695">
        <v>1.4890438433212701E-2</v>
      </c>
      <c r="IY695">
        <v>1.8861210446630101E-2</v>
      </c>
      <c r="IZ695">
        <v>1.8385796101938499E-2</v>
      </c>
      <c r="JA695">
        <v>2.0166512331343301E-2</v>
      </c>
      <c r="JB695">
        <v>1.89311564099626E-2</v>
      </c>
      <c r="JC695">
        <v>1.9761017574637701E-2</v>
      </c>
      <c r="JD695">
        <v>1.95907041415921E-2</v>
      </c>
      <c r="JE695">
        <v>1.8787025692290599E-2</v>
      </c>
      <c r="JF695">
        <v>2.0745142319356102E-2</v>
      </c>
      <c r="JG695">
        <v>1.9831056488328599E-2</v>
      </c>
      <c r="JH695">
        <v>1.93073516129516E-2</v>
      </c>
      <c r="JI695">
        <v>1.81140419954318E-2</v>
      </c>
      <c r="JJ695">
        <v>1.89252194104483E-2</v>
      </c>
      <c r="JK695">
        <v>2.08321440368309E-2</v>
      </c>
      <c r="JL695">
        <v>1.9541682195267598E-2</v>
      </c>
      <c r="JM695">
        <v>1.9616001009126201E-2</v>
      </c>
    </row>
    <row r="696" spans="1:273" x14ac:dyDescent="0.25">
      <c r="A696" s="35">
        <v>44434</v>
      </c>
      <c r="B696" s="31">
        <v>80091</v>
      </c>
      <c r="C696" t="s">
        <v>1734</v>
      </c>
      <c r="D696" t="s">
        <v>1899</v>
      </c>
      <c r="E696" s="27">
        <v>168.50749400000001</v>
      </c>
      <c r="F696" s="8">
        <v>24600</v>
      </c>
      <c r="G696" s="16">
        <f>VLOOKUP(C696,dFundos!$A$1:$B$28,2,FALSE)</f>
        <v>25079578000106</v>
      </c>
      <c r="H696" s="13"/>
      <c r="I696">
        <f>_xll.ECONOMATICA(G696,"VOLATILITY","1Y",A696)</f>
        <v>2.4942794179878498</v>
      </c>
      <c r="J696">
        <f>_xll.ECONOMATICA(G696,"NAV","1D",A696)</f>
        <v>145.98757199989601</v>
      </c>
      <c r="K696" t="e">
        <f>_xll.ECONOMATICA(G696,"NAV","1D",A696+1)</f>
        <v>#NUM!</v>
      </c>
      <c r="L696" s="6"/>
      <c r="M696">
        <v>5.6131989003915798E-2</v>
      </c>
      <c r="N696">
        <v>7.1352826307702302E-2</v>
      </c>
      <c r="O696">
        <v>-0.31035232177600802</v>
      </c>
      <c r="P696">
        <v>0.24477008882968199</v>
      </c>
      <c r="Q696">
        <v>3.6130417538515799E-2</v>
      </c>
      <c r="R696">
        <v>-0.21532706323341699</v>
      </c>
      <c r="S696">
        <v>-4.6320924684550797E-2</v>
      </c>
      <c r="U696">
        <v>7.8164717524487101E-2</v>
      </c>
      <c r="V696">
        <v>3.06871725115343E-2</v>
      </c>
      <c r="W696">
        <v>8.5719759590574499E-2</v>
      </c>
      <c r="X696">
        <v>0.17792395992728399</v>
      </c>
      <c r="Y696">
        <v>-2.6616536797519099E-2</v>
      </c>
      <c r="Z696">
        <v>5.4874841589480597E-2</v>
      </c>
      <c r="AA696">
        <v>-0.20510235708570701</v>
      </c>
      <c r="AB696">
        <v>-8.8235317161888802E-2</v>
      </c>
      <c r="AC696">
        <v>5.0853903303504904E-3</v>
      </c>
      <c r="AD696">
        <v>-0.16460282467960499</v>
      </c>
      <c r="AE696">
        <v>6.6418362621334395E-2</v>
      </c>
      <c r="AF696">
        <v>-7.7666277138632694E-2</v>
      </c>
      <c r="AG696">
        <v>0.12333082431723601</v>
      </c>
      <c r="AH696">
        <v>2.7129795125801999E-2</v>
      </c>
      <c r="AI696">
        <v>-9.3586730145034394E-2</v>
      </c>
      <c r="AJ696">
        <v>-7.2117031777452203E-3</v>
      </c>
      <c r="AK696">
        <v>0.15496828855248199</v>
      </c>
      <c r="AL696">
        <v>5.9359101578593303E-2</v>
      </c>
      <c r="AM696">
        <v>3.8873068842804101E-2</v>
      </c>
      <c r="AN696">
        <v>-0.14504250357276799</v>
      </c>
      <c r="AO696">
        <v>-0.15005994600869599</v>
      </c>
      <c r="AP696">
        <v>-5.7026411650440402E-2</v>
      </c>
      <c r="AQ696">
        <v>2.54288721407647E-2</v>
      </c>
      <c r="AR696">
        <v>0.29151964754419202</v>
      </c>
      <c r="AT696">
        <v>-6.9631180849682997E-3</v>
      </c>
      <c r="AU696">
        <v>0.27058114119427001</v>
      </c>
      <c r="AV696">
        <v>3.17013651510933E-2</v>
      </c>
      <c r="AW696">
        <v>6.3946107547962996E-2</v>
      </c>
      <c r="AX696">
        <v>-0.15668301975893001</v>
      </c>
      <c r="AY696">
        <v>0.184930431350949</v>
      </c>
      <c r="AZ696">
        <v>5.7848042706609697E-2</v>
      </c>
      <c r="BA696">
        <v>-8.2021050911862403E-2</v>
      </c>
      <c r="BB696">
        <v>-9.5432325633737505E-2</v>
      </c>
      <c r="BC696">
        <v>-0.150743354060978</v>
      </c>
      <c r="BD696">
        <v>0.11814303543360399</v>
      </c>
      <c r="BE696">
        <v>-0.22005789187460301</v>
      </c>
      <c r="BF696">
        <v>0.20117760450375499</v>
      </c>
      <c r="BG696">
        <v>-8.2761468820535797E-2</v>
      </c>
      <c r="BI696">
        <v>3.7315020745154498E-2</v>
      </c>
      <c r="BJ696">
        <v>0.22393735252990199</v>
      </c>
      <c r="BK696">
        <v>-6.6855275690613798E-3</v>
      </c>
      <c r="BL696">
        <v>2.53372199949808E-2</v>
      </c>
      <c r="BM696">
        <v>-7.5158111030759797E-2</v>
      </c>
      <c r="BN696">
        <v>-4.23433934884088E-2</v>
      </c>
      <c r="BO696">
        <v>0.17581527681613801</v>
      </c>
      <c r="BP696">
        <v>-0.39592934717802603</v>
      </c>
      <c r="BQ696">
        <v>0.40089790654746998</v>
      </c>
      <c r="BR696">
        <v>-5.3674430910177803E-2</v>
      </c>
      <c r="BS696">
        <v>-9.53473953813955E-2</v>
      </c>
      <c r="BT696">
        <v>-8.3694115983235007E-2</v>
      </c>
      <c r="BU696">
        <v>2.2501384592033E-3</v>
      </c>
      <c r="BV696">
        <v>0.24408800818491699</v>
      </c>
      <c r="BW696">
        <v>0.14503261554637001</v>
      </c>
      <c r="BX696">
        <v>-7.7048544062563507E-2</v>
      </c>
      <c r="BY696">
        <v>0.14615311374654999</v>
      </c>
      <c r="BZ696">
        <v>-2.7585956559050798E-3</v>
      </c>
      <c r="CA696">
        <v>5.1260546206321998E-2</v>
      </c>
      <c r="CB696">
        <v>-0.36400473281901202</v>
      </c>
      <c r="CC696">
        <v>0.30321034864755297</v>
      </c>
      <c r="CD696">
        <v>7.3633222200442106E-2</v>
      </c>
      <c r="CE696">
        <v>6.5797745264717404E-3</v>
      </c>
      <c r="CF696">
        <v>1.5742390314699199E-2</v>
      </c>
      <c r="CG696">
        <v>-1.5413645542139399E-2</v>
      </c>
      <c r="CH696">
        <v>0.14160830014588999</v>
      </c>
      <c r="CI696">
        <v>-0.14143274047455601</v>
      </c>
      <c r="CJ696">
        <v>6.6689531013253103E-2</v>
      </c>
      <c r="CK696">
        <v>0.193145743651257</v>
      </c>
      <c r="CL696">
        <v>9.1937892830174006E-2</v>
      </c>
      <c r="CM696">
        <v>1.8925452604889901E-2</v>
      </c>
      <c r="CN696">
        <v>0.10384827546658899</v>
      </c>
      <c r="CO696">
        <v>-3.5801010653813102E-2</v>
      </c>
      <c r="CP696">
        <v>-5.8058942431671298E-2</v>
      </c>
      <c r="CQ696">
        <v>2.0700892127933902E-2</v>
      </c>
      <c r="CR696">
        <v>2.4925975958467499E-2</v>
      </c>
      <c r="CS696">
        <v>0.13401265805441701</v>
      </c>
      <c r="CT696">
        <v>-4.6300303438329103E-3</v>
      </c>
      <c r="CV696">
        <v>-2.4752001900196802E-2</v>
      </c>
      <c r="CW696">
        <v>1.3526725342671899E-2</v>
      </c>
      <c r="CX696">
        <v>-7.5933442622044794E-2</v>
      </c>
      <c r="CY696">
        <v>-4.7615297262382202E-3</v>
      </c>
      <c r="DA696">
        <v>0.17680929558991901</v>
      </c>
      <c r="DB696">
        <v>-3.2575164459558402E-2</v>
      </c>
      <c r="DC696">
        <v>-0.36279480164012101</v>
      </c>
      <c r="DD696">
        <v>6.1504703808168401E-2</v>
      </c>
      <c r="DE696">
        <v>0.21768003934994301</v>
      </c>
      <c r="DF696">
        <v>1.0203611600445601E-2</v>
      </c>
      <c r="DG696">
        <v>-4.1032993885892197E-2</v>
      </c>
      <c r="DH696">
        <v>0.17922132210514999</v>
      </c>
      <c r="DI696">
        <v>0.10301525053364501</v>
      </c>
      <c r="DJ696">
        <v>9.8889756918651997E-2</v>
      </c>
      <c r="DK696">
        <v>0.15451208382728501</v>
      </c>
      <c r="DL696">
        <v>0.13903132185077999</v>
      </c>
      <c r="DM696">
        <v>1.23114414236625E-2</v>
      </c>
      <c r="DN696">
        <v>-9.67524579209567E-2</v>
      </c>
      <c r="DO696">
        <v>-0.20353302688818101</v>
      </c>
      <c r="DP696">
        <v>-4.5257083002070396E-3</v>
      </c>
      <c r="DQ696">
        <v>7.7790531031496399E-2</v>
      </c>
      <c r="DR696">
        <v>-0.17266887753066801</v>
      </c>
      <c r="DS696">
        <v>9.5417702686972902E-2</v>
      </c>
      <c r="DT696">
        <v>1.9254674043622799E-3</v>
      </c>
      <c r="DU696">
        <v>0.28334843882476002</v>
      </c>
      <c r="DV696">
        <v>3.2179035770241201E-3</v>
      </c>
      <c r="DW696">
        <v>0.189314012277464</v>
      </c>
      <c r="DX696">
        <v>0.18906221084762401</v>
      </c>
      <c r="DY696">
        <v>0.21606447753583799</v>
      </c>
      <c r="DZ696">
        <v>0.20111162903049301</v>
      </c>
      <c r="EA696">
        <v>7.0655092713423099E-3</v>
      </c>
      <c r="EB696">
        <v>-0.18943798895634201</v>
      </c>
      <c r="EC696">
        <v>2.4325171216332798E-2</v>
      </c>
      <c r="ED696">
        <v>4.9506362302054199E-2</v>
      </c>
      <c r="EG696">
        <v>0.106504267569107</v>
      </c>
      <c r="EH696">
        <v>0.182250816760643</v>
      </c>
      <c r="EI696">
        <v>3.2858758459042299E-2</v>
      </c>
      <c r="EJ696">
        <v>-8.9625886266731E-2</v>
      </c>
      <c r="EK696">
        <v>-7.5744134846900096E-2</v>
      </c>
      <c r="EL696">
        <v>7.7689458157692598E-2</v>
      </c>
      <c r="EM696">
        <v>-0.100377140370256</v>
      </c>
      <c r="EN696">
        <v>-0.10249236311210599</v>
      </c>
      <c r="EO696">
        <v>0.43252784926153298</v>
      </c>
      <c r="EP696">
        <v>-1.8961453133670099E-2</v>
      </c>
      <c r="EQ696">
        <v>-4.3159931828995503E-2</v>
      </c>
      <c r="ER696">
        <v>-0.104205363459187</v>
      </c>
      <c r="ES696">
        <v>0.30827983355265998</v>
      </c>
      <c r="ET696">
        <v>-0.44281792188485303</v>
      </c>
      <c r="EU696">
        <v>-1.1000253198290001E-2</v>
      </c>
      <c r="EV696">
        <v>-0.16934637815211301</v>
      </c>
      <c r="EW696">
        <v>0.20242077425791599</v>
      </c>
      <c r="EX696">
        <v>-0.12738349969367799</v>
      </c>
      <c r="EY696">
        <v>-0.227531724794972</v>
      </c>
      <c r="EZ696">
        <v>0.18311632411496201</v>
      </c>
      <c r="FA696">
        <v>2.7308426615490999E-2</v>
      </c>
      <c r="FB696">
        <v>-0.38554962929993097</v>
      </c>
      <c r="FC696">
        <v>0.116376621008385</v>
      </c>
      <c r="FD696">
        <v>-0.15565288058496701</v>
      </c>
      <c r="FE696">
        <v>-0.18162289397878301</v>
      </c>
      <c r="FF696">
        <v>-7.2657217970117901E-3</v>
      </c>
      <c r="FG696">
        <v>1.9366903870832201E-3</v>
      </c>
      <c r="FH696">
        <v>-2.3961631177371601E-2</v>
      </c>
      <c r="FI696">
        <v>-7.3014726240217001E-2</v>
      </c>
      <c r="FJ696">
        <v>-3.8583563218708199E-2</v>
      </c>
      <c r="FK696">
        <v>0.30754600502405099</v>
      </c>
      <c r="FL696">
        <v>1.00948273029644E-4</v>
      </c>
      <c r="FN696">
        <v>2.9330682446015999E-2</v>
      </c>
      <c r="FO696">
        <v>1.8565547907201101E-2</v>
      </c>
      <c r="FP696">
        <v>0.17885237521113601</v>
      </c>
      <c r="FQ696">
        <v>0.15557382193947</v>
      </c>
      <c r="FR696">
        <v>0.136218895386264</v>
      </c>
      <c r="FS696">
        <v>4.1867466279654798E-3</v>
      </c>
      <c r="FT696">
        <v>2.63549678493291E-2</v>
      </c>
      <c r="FU696">
        <v>3.3688691110000897E-2</v>
      </c>
      <c r="FV696">
        <v>0.18909591417468599</v>
      </c>
      <c r="FW696">
        <v>4.7924649879860198E-2</v>
      </c>
      <c r="FX696">
        <v>-0.20353196050564301</v>
      </c>
      <c r="FY696">
        <v>-2.36180979300116E-2</v>
      </c>
      <c r="GA696">
        <v>-8.6333627223211806E-2</v>
      </c>
      <c r="GB696">
        <v>0.27133280327689102</v>
      </c>
      <c r="GC696">
        <v>-9.8887384228873998E-2</v>
      </c>
      <c r="GD696">
        <v>7.5695064151659594E-2</v>
      </c>
      <c r="GE696">
        <v>0.175497601776442</v>
      </c>
      <c r="GF696">
        <v>2.79070116448565E-2</v>
      </c>
      <c r="GG696">
        <v>-0.16690645134076501</v>
      </c>
      <c r="GH696">
        <v>0.229181822760438</v>
      </c>
      <c r="GI696">
        <v>-2.18671433685813E-2</v>
      </c>
      <c r="GJ696">
        <v>5.0252837172592997E-2</v>
      </c>
      <c r="GK696">
        <v>1.4330762314784799E-2</v>
      </c>
      <c r="GL696">
        <v>0.118423152889591</v>
      </c>
      <c r="GM696">
        <v>0.14424804248847101</v>
      </c>
      <c r="GN696">
        <v>2.9590868143713998E-2</v>
      </c>
      <c r="GO696">
        <v>-0.38821734824523402</v>
      </c>
      <c r="GP696">
        <v>9.0756704230443602E-2</v>
      </c>
      <c r="GQ696">
        <v>0.1023869132041</v>
      </c>
      <c r="GR696">
        <v>5.5264699403778601E-2</v>
      </c>
      <c r="GS696">
        <v>6.3045575188880307E-2</v>
      </c>
      <c r="GT696">
        <v>-0.27917802426600202</v>
      </c>
      <c r="GU696">
        <v>0.148159335003584</v>
      </c>
      <c r="GV696">
        <v>-0.14342367967401501</v>
      </c>
      <c r="GW696">
        <v>-4.9842802127386697E-2</v>
      </c>
      <c r="GX696">
        <v>9.3379883401212296E-2</v>
      </c>
      <c r="GY696">
        <v>0.14451525657932501</v>
      </c>
      <c r="GZ696">
        <v>0.104387887949997</v>
      </c>
      <c r="HA696">
        <v>0.122991571333841</v>
      </c>
      <c r="HB696">
        <v>0.206368257931899</v>
      </c>
      <c r="HC696">
        <v>-6.3997088273026706E-2</v>
      </c>
      <c r="HD696">
        <v>0.194263734556444</v>
      </c>
      <c r="HF696">
        <v>6.1034509963064899E-2</v>
      </c>
      <c r="HG696">
        <v>-3.5762354582402602E-2</v>
      </c>
      <c r="HH696">
        <v>9.3161884797154898E-2</v>
      </c>
      <c r="HI696">
        <v>-4.2563195529510302E-2</v>
      </c>
      <c r="HJ696">
        <v>-8.9155470868718098E-2</v>
      </c>
      <c r="HK696">
        <v>6.1704308791377102E-2</v>
      </c>
      <c r="HL696">
        <v>0.154255561574246</v>
      </c>
      <c r="HM696">
        <v>-0.12215261504025</v>
      </c>
      <c r="HN696">
        <v>9.2062134172010701E-2</v>
      </c>
      <c r="HO696">
        <v>4.2013062011392301E-2</v>
      </c>
      <c r="HP696">
        <v>0.34157875670644</v>
      </c>
      <c r="HQ696">
        <v>8.4779140343016507E-2</v>
      </c>
      <c r="HR696">
        <v>5.9974937721563003E-2</v>
      </c>
      <c r="HS696">
        <v>3.46249698850443E-2</v>
      </c>
      <c r="HT696">
        <v>-4.9904931347555199E-2</v>
      </c>
      <c r="HU696">
        <v>-3.7966307263559401E-2</v>
      </c>
      <c r="HV696">
        <v>2.9916135281382601E-2</v>
      </c>
      <c r="HW696">
        <v>0.14728614078194399</v>
      </c>
      <c r="HX696">
        <v>0.119731676022639</v>
      </c>
      <c r="HY696">
        <v>-0.232347303244751</v>
      </c>
      <c r="HZ696">
        <v>0.25825062821240902</v>
      </c>
      <c r="IA696">
        <v>0.10507848492125001</v>
      </c>
      <c r="IB696">
        <v>-0.23422602171194701</v>
      </c>
      <c r="IC696">
        <v>0.154275664317538</v>
      </c>
      <c r="ID696">
        <v>-0.108347830428102</v>
      </c>
      <c r="IE696">
        <v>-2.5563539566064702E-3</v>
      </c>
      <c r="IF696">
        <v>0.16285136571241299</v>
      </c>
      <c r="IG696">
        <v>0.12565527995320699</v>
      </c>
      <c r="IH696">
        <v>8.6639636356267105E-2</v>
      </c>
      <c r="II696">
        <v>-1.0873779683606701E-2</v>
      </c>
      <c r="IJ696">
        <v>-1.9462236923573101E-2</v>
      </c>
      <c r="IK696">
        <v>-0.13508972942872799</v>
      </c>
      <c r="IL696">
        <v>0.110921570194478</v>
      </c>
      <c r="IM696">
        <v>-9.7598487172945197E-2</v>
      </c>
      <c r="IN696">
        <v>0.13734322074014901</v>
      </c>
      <c r="IO696">
        <v>-8.0927806084218901E-2</v>
      </c>
      <c r="IP696">
        <v>-0.29479643535523797</v>
      </c>
      <c r="IQ696">
        <v>-0.22075339948059999</v>
      </c>
      <c r="IR696">
        <v>0.143590750303701</v>
      </c>
      <c r="IS696">
        <v>0.13075569531792999</v>
      </c>
      <c r="IT696">
        <v>-0.50111305308746501</v>
      </c>
      <c r="IU696">
        <v>0.215134975405817</v>
      </c>
      <c r="IV696">
        <v>6.23373976850417E-2</v>
      </c>
      <c r="IW696">
        <v>-0.32284786257150699</v>
      </c>
      <c r="IX696">
        <v>-9.7431014910398503E-2</v>
      </c>
      <c r="IY696">
        <v>-7.8955495791888097E-2</v>
      </c>
      <c r="IZ696">
        <v>0.11897677777597</v>
      </c>
      <c r="JA696">
        <v>-0.166388915386051</v>
      </c>
      <c r="JB696">
        <v>-8.0285109106625896E-3</v>
      </c>
      <c r="JC696">
        <v>-0.16432886477559799</v>
      </c>
      <c r="JD696">
        <v>-0.22699085275235101</v>
      </c>
      <c r="JE696">
        <v>-0.52409501668080305</v>
      </c>
      <c r="JF696">
        <v>-2.6477048595552301E-2</v>
      </c>
      <c r="JG696">
        <v>2.7855055668624101E-2</v>
      </c>
      <c r="JH696">
        <v>0.20948661513102701</v>
      </c>
      <c r="JI696">
        <v>0.152219730080105</v>
      </c>
      <c r="JJ696">
        <v>-1.8698948224482601E-3</v>
      </c>
      <c r="JK696">
        <v>0.419607566800551</v>
      </c>
      <c r="JL696">
        <v>0.15865202494751399</v>
      </c>
    </row>
    <row r="697" spans="1:273" x14ac:dyDescent="0.25">
      <c r="A697" s="35">
        <v>44434</v>
      </c>
      <c r="B697" s="31" t="s">
        <v>2351</v>
      </c>
      <c r="C697" t="s">
        <v>1734</v>
      </c>
      <c r="D697" t="s">
        <v>1899</v>
      </c>
      <c r="E697" s="27">
        <v>130.14806400000001</v>
      </c>
      <c r="F697" s="8">
        <v>19000</v>
      </c>
      <c r="G697" s="16">
        <f>VLOOKUP(C697,dFundos!$A$1:$B$28,2,FALSE)</f>
        <v>25079578000106</v>
      </c>
      <c r="H697" s="13"/>
      <c r="I697">
        <f>_xll.ECONOMATICA(G697,"VOLATILITY","1Y",A697)</f>
        <v>2.4942794179878498</v>
      </c>
      <c r="J697">
        <f>_xll.ECONOMATICA(G697,"NAV","1D",A697)</f>
        <v>145.98757199989601</v>
      </c>
      <c r="K697" t="e">
        <f>_xll.ECONOMATICA(G697,"NAV","1D",A697+1)</f>
        <v>#NUM!</v>
      </c>
      <c r="L697" s="6"/>
      <c r="M697">
        <v>5.6131989003915798E-2</v>
      </c>
      <c r="N697">
        <v>7.1352826307702302E-2</v>
      </c>
      <c r="O697">
        <v>-0.31035232177600802</v>
      </c>
      <c r="P697">
        <v>0.24477008882968199</v>
      </c>
      <c r="Q697">
        <v>3.6130417538515799E-2</v>
      </c>
      <c r="R697">
        <v>-0.21532706323341699</v>
      </c>
      <c r="S697">
        <v>-4.6320924684550797E-2</v>
      </c>
      <c r="U697">
        <v>7.8164717524487101E-2</v>
      </c>
      <c r="V697">
        <v>3.06871725115343E-2</v>
      </c>
      <c r="W697">
        <v>8.5719759590574499E-2</v>
      </c>
      <c r="X697">
        <v>0.17792395992728399</v>
      </c>
      <c r="Y697">
        <v>-2.6616536797519099E-2</v>
      </c>
      <c r="Z697">
        <v>5.4874841589480597E-2</v>
      </c>
      <c r="AA697">
        <v>-0.20510235708570701</v>
      </c>
      <c r="AB697">
        <v>-8.8235317161888802E-2</v>
      </c>
      <c r="AC697">
        <v>5.0853903303504904E-3</v>
      </c>
      <c r="AD697">
        <v>-0.16460282467960499</v>
      </c>
      <c r="AE697">
        <v>6.6418362621334395E-2</v>
      </c>
      <c r="AF697">
        <v>-7.7666277138632694E-2</v>
      </c>
      <c r="AG697">
        <v>0.12333082431723601</v>
      </c>
      <c r="AH697">
        <v>2.7129795125801999E-2</v>
      </c>
      <c r="AI697">
        <v>-9.3586730145034394E-2</v>
      </c>
      <c r="AJ697">
        <v>-7.2117031777452203E-3</v>
      </c>
      <c r="AK697">
        <v>0.15496828855248199</v>
      </c>
      <c r="AL697">
        <v>5.9359101578593303E-2</v>
      </c>
      <c r="AM697">
        <v>3.8873068842804101E-2</v>
      </c>
      <c r="AN697">
        <v>-0.14504250357276799</v>
      </c>
      <c r="AO697">
        <v>-0.15005994600869599</v>
      </c>
      <c r="AP697">
        <v>-5.7026411650440402E-2</v>
      </c>
      <c r="AQ697">
        <v>2.54288721407647E-2</v>
      </c>
      <c r="AR697">
        <v>0.29151964754419202</v>
      </c>
      <c r="AT697">
        <v>-6.9631180849682997E-3</v>
      </c>
      <c r="AU697">
        <v>0.27058114119427001</v>
      </c>
      <c r="AV697">
        <v>3.17013651510933E-2</v>
      </c>
      <c r="AW697">
        <v>6.3946107547962996E-2</v>
      </c>
      <c r="AX697">
        <v>-0.15668301975893001</v>
      </c>
      <c r="AY697">
        <v>0.184930431350949</v>
      </c>
      <c r="AZ697">
        <v>5.7848042706609697E-2</v>
      </c>
      <c r="BA697">
        <v>-8.2021050911862403E-2</v>
      </c>
      <c r="BB697">
        <v>-9.5432325633737505E-2</v>
      </c>
      <c r="BC697">
        <v>-0.150743354060978</v>
      </c>
      <c r="BD697">
        <v>0.11814303543360399</v>
      </c>
      <c r="BE697">
        <v>-0.22005789187460301</v>
      </c>
      <c r="BF697">
        <v>0.20117760450375499</v>
      </c>
      <c r="BG697">
        <v>-8.2761468820535797E-2</v>
      </c>
      <c r="BI697">
        <v>3.7315020745154498E-2</v>
      </c>
      <c r="BJ697">
        <v>0.22393735252990199</v>
      </c>
      <c r="BK697">
        <v>-6.6855275690613798E-3</v>
      </c>
      <c r="BL697">
        <v>2.53372199949808E-2</v>
      </c>
      <c r="BM697">
        <v>-7.5158111030759797E-2</v>
      </c>
      <c r="BN697">
        <v>-4.23433934884088E-2</v>
      </c>
      <c r="BO697">
        <v>0.17581527681613801</v>
      </c>
      <c r="BP697">
        <v>-0.39592934717802603</v>
      </c>
      <c r="BQ697">
        <v>0.40089790654746998</v>
      </c>
      <c r="BR697">
        <v>-5.3674430910177803E-2</v>
      </c>
      <c r="BS697">
        <v>-9.53473953813955E-2</v>
      </c>
      <c r="BT697">
        <v>-8.3694115983235007E-2</v>
      </c>
      <c r="BU697">
        <v>2.2501384592033E-3</v>
      </c>
      <c r="BV697">
        <v>0.24408800818491699</v>
      </c>
      <c r="BW697">
        <v>0.14503261554637001</v>
      </c>
      <c r="BX697">
        <v>-7.7048544062563507E-2</v>
      </c>
      <c r="BY697">
        <v>0.14615311374654999</v>
      </c>
      <c r="BZ697">
        <v>-2.7585956559050798E-3</v>
      </c>
      <c r="CA697">
        <v>5.1260546206321998E-2</v>
      </c>
      <c r="CB697">
        <v>-0.36400473281901202</v>
      </c>
      <c r="CC697">
        <v>0.30321034864755297</v>
      </c>
      <c r="CD697">
        <v>7.3633222200442106E-2</v>
      </c>
      <c r="CE697">
        <v>6.5797745264717404E-3</v>
      </c>
      <c r="CF697">
        <v>1.5742390314699199E-2</v>
      </c>
      <c r="CG697">
        <v>-1.5413645542139399E-2</v>
      </c>
      <c r="CH697">
        <v>0.14160830014588999</v>
      </c>
      <c r="CI697">
        <v>-0.14143274047455601</v>
      </c>
      <c r="CJ697">
        <v>6.6689531013253103E-2</v>
      </c>
      <c r="CK697">
        <v>0.193145743651257</v>
      </c>
      <c r="CL697">
        <v>9.1937892830174006E-2</v>
      </c>
      <c r="CM697">
        <v>1.8925452604889901E-2</v>
      </c>
      <c r="CN697">
        <v>0.10384827546658899</v>
      </c>
      <c r="CO697">
        <v>-3.5801010653813102E-2</v>
      </c>
      <c r="CP697">
        <v>-5.8058942431671298E-2</v>
      </c>
      <c r="CQ697">
        <v>2.0700892127933902E-2</v>
      </c>
      <c r="CR697">
        <v>2.4925975958467499E-2</v>
      </c>
      <c r="CS697">
        <v>0.13401265805441701</v>
      </c>
      <c r="CT697">
        <v>-4.6300303438329103E-3</v>
      </c>
      <c r="CV697">
        <v>-2.4752001900196802E-2</v>
      </c>
      <c r="CW697">
        <v>1.3526725342671899E-2</v>
      </c>
      <c r="CX697">
        <v>-7.5933442622044794E-2</v>
      </c>
      <c r="CY697">
        <v>-4.7615297262382202E-3</v>
      </c>
      <c r="DA697">
        <v>0.17680929558991901</v>
      </c>
      <c r="DB697">
        <v>-3.2575164459558402E-2</v>
      </c>
      <c r="DC697">
        <v>-0.36279480164012101</v>
      </c>
      <c r="DD697">
        <v>6.1504703808168401E-2</v>
      </c>
      <c r="DE697">
        <v>0.21768003934994301</v>
      </c>
      <c r="DF697">
        <v>1.0203611600445601E-2</v>
      </c>
      <c r="DG697">
        <v>-4.1032993885892197E-2</v>
      </c>
      <c r="DH697">
        <v>0.17922132210514999</v>
      </c>
      <c r="DI697">
        <v>0.10301525053364501</v>
      </c>
      <c r="DJ697">
        <v>9.8889756918651997E-2</v>
      </c>
      <c r="DK697">
        <v>0.15451208382728501</v>
      </c>
      <c r="DL697">
        <v>0.13903132185077999</v>
      </c>
      <c r="DM697">
        <v>1.23114414236625E-2</v>
      </c>
      <c r="DN697">
        <v>-9.67524579209567E-2</v>
      </c>
      <c r="DO697">
        <v>-0.20353302688818101</v>
      </c>
      <c r="DP697">
        <v>-4.5257083002070396E-3</v>
      </c>
      <c r="DQ697">
        <v>7.7790531031496399E-2</v>
      </c>
      <c r="DR697">
        <v>-0.17266887753066801</v>
      </c>
      <c r="DS697">
        <v>9.5417702686972902E-2</v>
      </c>
      <c r="DT697">
        <v>1.9254674043622799E-3</v>
      </c>
      <c r="DU697">
        <v>0.28334843882476002</v>
      </c>
      <c r="DV697">
        <v>3.2179035770241201E-3</v>
      </c>
      <c r="DW697">
        <v>0.189314012277464</v>
      </c>
      <c r="DX697">
        <v>0.18906221084762401</v>
      </c>
      <c r="DY697">
        <v>0.21606447753583799</v>
      </c>
      <c r="DZ697">
        <v>0.20111162903049301</v>
      </c>
      <c r="EA697">
        <v>7.0655092713423099E-3</v>
      </c>
      <c r="EB697">
        <v>-0.18943798895634201</v>
      </c>
      <c r="EC697">
        <v>2.4325171216332798E-2</v>
      </c>
      <c r="ED697">
        <v>4.9506362302054199E-2</v>
      </c>
      <c r="EG697">
        <v>0.106504267569107</v>
      </c>
      <c r="EH697">
        <v>0.182250816760643</v>
      </c>
      <c r="EI697">
        <v>3.2858758459042299E-2</v>
      </c>
      <c r="EJ697">
        <v>-8.9625886266731E-2</v>
      </c>
      <c r="EK697">
        <v>-7.5744134846900096E-2</v>
      </c>
      <c r="EL697">
        <v>7.7689458157692598E-2</v>
      </c>
      <c r="EM697">
        <v>-0.100377140370256</v>
      </c>
      <c r="EN697">
        <v>-0.10249236311210599</v>
      </c>
      <c r="EO697">
        <v>0.43252784926153298</v>
      </c>
      <c r="EP697">
        <v>-1.8961453133670099E-2</v>
      </c>
      <c r="EQ697">
        <v>-4.3159931828995503E-2</v>
      </c>
      <c r="ER697">
        <v>-0.104205363459187</v>
      </c>
      <c r="ES697">
        <v>0.30827983355265998</v>
      </c>
      <c r="ET697">
        <v>-0.44281792188485303</v>
      </c>
      <c r="EU697">
        <v>-1.1000253198290001E-2</v>
      </c>
      <c r="EV697">
        <v>-0.16934637815211301</v>
      </c>
      <c r="EW697">
        <v>0.20242077425791599</v>
      </c>
      <c r="EX697">
        <v>-0.12738349969367799</v>
      </c>
      <c r="EY697">
        <v>-0.227531724794972</v>
      </c>
      <c r="EZ697">
        <v>0.18311632411496201</v>
      </c>
      <c r="FA697">
        <v>2.7308426615490999E-2</v>
      </c>
      <c r="FB697">
        <v>-0.38554962929993097</v>
      </c>
      <c r="FC697">
        <v>0.116376621008385</v>
      </c>
      <c r="FD697">
        <v>-0.15565288058496701</v>
      </c>
      <c r="FE697">
        <v>-0.18162289397878301</v>
      </c>
      <c r="FF697">
        <v>-7.2657217970117901E-3</v>
      </c>
      <c r="FG697">
        <v>1.9366903870832201E-3</v>
      </c>
      <c r="FH697">
        <v>-2.3961631177371601E-2</v>
      </c>
      <c r="FI697">
        <v>-7.3014726240217001E-2</v>
      </c>
      <c r="FJ697">
        <v>-3.8583563218708199E-2</v>
      </c>
      <c r="FK697">
        <v>0.30754600502405099</v>
      </c>
      <c r="FL697">
        <v>1.00948273029644E-4</v>
      </c>
      <c r="FN697">
        <v>2.9330682446015999E-2</v>
      </c>
      <c r="FO697">
        <v>1.8565547907201101E-2</v>
      </c>
      <c r="FP697">
        <v>0.17885237521113601</v>
      </c>
      <c r="FQ697">
        <v>0.15557382193947</v>
      </c>
      <c r="FR697">
        <v>0.136218895386264</v>
      </c>
      <c r="FS697">
        <v>4.1867466279654798E-3</v>
      </c>
      <c r="FT697">
        <v>2.63549678493291E-2</v>
      </c>
      <c r="FU697">
        <v>3.3688691110000897E-2</v>
      </c>
      <c r="FV697">
        <v>0.18909591417468599</v>
      </c>
      <c r="FW697">
        <v>4.7924649879860198E-2</v>
      </c>
      <c r="FX697">
        <v>-0.20353196050564301</v>
      </c>
      <c r="FY697">
        <v>-2.36180979300116E-2</v>
      </c>
      <c r="GA697">
        <v>-8.6333627223211806E-2</v>
      </c>
      <c r="GB697">
        <v>0.27133280327689102</v>
      </c>
      <c r="GC697">
        <v>-9.8887384228873998E-2</v>
      </c>
      <c r="GD697">
        <v>7.5695064151659594E-2</v>
      </c>
      <c r="GE697">
        <v>0.175497601776442</v>
      </c>
      <c r="GF697">
        <v>2.79070116448565E-2</v>
      </c>
      <c r="GG697">
        <v>-0.16690645134076501</v>
      </c>
      <c r="GH697">
        <v>0.229181822760438</v>
      </c>
      <c r="GI697">
        <v>-2.18671433685813E-2</v>
      </c>
      <c r="GJ697">
        <v>5.0252837172592997E-2</v>
      </c>
      <c r="GK697">
        <v>1.4330762314784799E-2</v>
      </c>
      <c r="GL697">
        <v>0.118423152889591</v>
      </c>
      <c r="GM697">
        <v>0.14424804248847101</v>
      </c>
      <c r="GN697">
        <v>2.9590868143713998E-2</v>
      </c>
      <c r="GO697">
        <v>-0.38821734824523402</v>
      </c>
      <c r="GP697">
        <v>9.0756704230443602E-2</v>
      </c>
      <c r="GQ697">
        <v>0.1023869132041</v>
      </c>
      <c r="GR697">
        <v>5.5264699403778601E-2</v>
      </c>
      <c r="GS697">
        <v>6.3045575188880307E-2</v>
      </c>
      <c r="GT697">
        <v>-0.27917802426600202</v>
      </c>
      <c r="GU697">
        <v>0.148159335003584</v>
      </c>
      <c r="GV697">
        <v>-0.14342367967401501</v>
      </c>
      <c r="GW697">
        <v>-4.9842802127386697E-2</v>
      </c>
      <c r="GX697">
        <v>9.3379883401212296E-2</v>
      </c>
      <c r="GY697">
        <v>0.14451525657932501</v>
      </c>
      <c r="GZ697">
        <v>0.104387887949997</v>
      </c>
      <c r="HA697">
        <v>0.122991571333841</v>
      </c>
      <c r="HB697">
        <v>0.206368257931899</v>
      </c>
      <c r="HC697">
        <v>-6.3997088273026706E-2</v>
      </c>
      <c r="HD697">
        <v>0.194263734556444</v>
      </c>
      <c r="HF697">
        <v>6.1034509963064899E-2</v>
      </c>
      <c r="HG697">
        <v>-3.5762354582402602E-2</v>
      </c>
      <c r="HH697">
        <v>9.3161884797154898E-2</v>
      </c>
      <c r="HI697">
        <v>-4.2563195529510302E-2</v>
      </c>
      <c r="HJ697">
        <v>-8.9155470868718098E-2</v>
      </c>
      <c r="HK697">
        <v>6.1704308791377102E-2</v>
      </c>
      <c r="HL697">
        <v>0.154255561574246</v>
      </c>
      <c r="HM697">
        <v>-0.12215261504025</v>
      </c>
      <c r="HN697">
        <v>9.2062134172010701E-2</v>
      </c>
      <c r="HO697">
        <v>4.2013062011392301E-2</v>
      </c>
      <c r="HP697">
        <v>0.34157875670644</v>
      </c>
      <c r="HQ697">
        <v>8.4779140343016507E-2</v>
      </c>
      <c r="HR697">
        <v>5.9974937721563003E-2</v>
      </c>
      <c r="HS697">
        <v>3.46249698850443E-2</v>
      </c>
      <c r="HT697">
        <v>-4.9904931347555199E-2</v>
      </c>
      <c r="HU697">
        <v>-3.7966307263559401E-2</v>
      </c>
      <c r="HV697">
        <v>2.9916135281382601E-2</v>
      </c>
      <c r="HW697">
        <v>0.14728614078194399</v>
      </c>
      <c r="HX697">
        <v>0.119731676022639</v>
      </c>
      <c r="HY697">
        <v>-0.232347303244751</v>
      </c>
      <c r="HZ697">
        <v>0.25825062821240902</v>
      </c>
      <c r="IA697">
        <v>0.10507848492125001</v>
      </c>
      <c r="IB697">
        <v>-0.23422602171194701</v>
      </c>
      <c r="IC697">
        <v>0.154275664317538</v>
      </c>
      <c r="ID697">
        <v>-0.108347830428102</v>
      </c>
      <c r="IE697">
        <v>-2.5563539566064702E-3</v>
      </c>
      <c r="IF697">
        <v>0.16285136571241299</v>
      </c>
      <c r="IG697">
        <v>0.12565527995320699</v>
      </c>
      <c r="IH697">
        <v>8.6639636356267105E-2</v>
      </c>
      <c r="II697">
        <v>-1.0873779683606701E-2</v>
      </c>
      <c r="IJ697">
        <v>-1.9462236923573101E-2</v>
      </c>
      <c r="IK697">
        <v>-0.13508972942872799</v>
      </c>
      <c r="IL697">
        <v>0.110921570194478</v>
      </c>
      <c r="IM697">
        <v>-9.7598487172945197E-2</v>
      </c>
      <c r="IN697">
        <v>0.13734322074014901</v>
      </c>
      <c r="IO697">
        <v>-8.0927806084218901E-2</v>
      </c>
      <c r="IP697">
        <v>-0.29479643535523797</v>
      </c>
      <c r="IQ697">
        <v>-0.22075339948059999</v>
      </c>
      <c r="IR697">
        <v>0.143590750303701</v>
      </c>
      <c r="IS697">
        <v>0.13075569531792999</v>
      </c>
      <c r="IT697">
        <v>-0.50111305308746501</v>
      </c>
      <c r="IU697">
        <v>0.215134975405817</v>
      </c>
      <c r="IV697">
        <v>6.23373976850417E-2</v>
      </c>
      <c r="IW697">
        <v>-0.32284786257150699</v>
      </c>
      <c r="IX697">
        <v>-9.7431014910398503E-2</v>
      </c>
      <c r="IY697">
        <v>-7.8955495791888097E-2</v>
      </c>
      <c r="IZ697">
        <v>0.11897677777597</v>
      </c>
      <c r="JA697">
        <v>-0.166388915386051</v>
      </c>
      <c r="JB697">
        <v>-8.0285109106625896E-3</v>
      </c>
      <c r="JC697">
        <v>-0.16432886477559799</v>
      </c>
      <c r="JD697">
        <v>-0.22699085275235101</v>
      </c>
      <c r="JE697">
        <v>-0.52409501668080305</v>
      </c>
      <c r="JF697">
        <v>-2.6477048595552301E-2</v>
      </c>
      <c r="JG697">
        <v>2.7855055668624101E-2</v>
      </c>
      <c r="JH697">
        <v>0.20948661513102701</v>
      </c>
      <c r="JI697">
        <v>0.152219730080105</v>
      </c>
      <c r="JJ697">
        <v>-1.8698948224482601E-3</v>
      </c>
      <c r="JK697">
        <v>0.419607566800551</v>
      </c>
      <c r="JL697">
        <v>0.15865202494751399</v>
      </c>
    </row>
    <row r="698" spans="1:273" x14ac:dyDescent="0.25">
      <c r="A698" s="35">
        <v>44434</v>
      </c>
      <c r="B698" s="31">
        <v>84193</v>
      </c>
      <c r="C698" t="s">
        <v>1730</v>
      </c>
      <c r="D698" t="s">
        <v>1899</v>
      </c>
      <c r="E698" s="27">
        <v>200.46945400000001</v>
      </c>
      <c r="F698" s="8">
        <v>32589.83</v>
      </c>
      <c r="G698" s="16" t="str">
        <f>VLOOKUP(C698,dFundos!$A$1:$B$28,2,FALSE)</f>
        <v>08935364000175</v>
      </c>
      <c r="H698" s="13"/>
      <c r="I698">
        <f>_xll.ECONOMATICA(G698,"VOLATILITY","1Y",A698)</f>
        <v>0.198273276344025</v>
      </c>
      <c r="J698">
        <f>_xll.ECONOMATICA(G698,"NAV","1D",A698)</f>
        <v>162.567560000112</v>
      </c>
      <c r="K698">
        <f>_xll.ECONOMATICA(G698,"NAV","1D",A698+1)</f>
        <v>162.598618000047</v>
      </c>
      <c r="L698" s="6"/>
      <c r="M698">
        <v>6.0311647757771399E-3</v>
      </c>
      <c r="N698">
        <v>6.0194803154445297E-3</v>
      </c>
      <c r="O698">
        <v>5.8468018323765102E-3</v>
      </c>
      <c r="P698">
        <v>5.8835623349295903E-3</v>
      </c>
      <c r="Q698">
        <v>6.0448221120168498E-3</v>
      </c>
      <c r="R698">
        <v>5.9539128415053702E-3</v>
      </c>
      <c r="S698">
        <v>6.12897711107507E-3</v>
      </c>
      <c r="U698">
        <v>6.0820773796876901E-3</v>
      </c>
      <c r="V698">
        <v>6.11879895586753E-3</v>
      </c>
      <c r="W698">
        <v>5.9518382840906296E-3</v>
      </c>
      <c r="X698">
        <v>3.8739963201805902E-3</v>
      </c>
      <c r="Y698">
        <v>-4.9342352212988804E-4</v>
      </c>
      <c r="Z698">
        <v>-1.861190321506E-3</v>
      </c>
      <c r="AA698">
        <v>-7.7107885772420602E-3</v>
      </c>
      <c r="AB698">
        <v>-3.4800862522388299E-3</v>
      </c>
      <c r="AC698">
        <v>2.0418556232471002E-3</v>
      </c>
      <c r="AD698">
        <v>-2.1587405171885599E-3</v>
      </c>
      <c r="AE698">
        <v>2.6918831281363999E-3</v>
      </c>
      <c r="AF698">
        <v>2.2498810722027E-3</v>
      </c>
      <c r="AG698">
        <v>3.3882606658153198E-4</v>
      </c>
      <c r="AH698">
        <v>7.7948589023435499E-4</v>
      </c>
      <c r="AI698">
        <v>-9.6869234766927496E-3</v>
      </c>
      <c r="AJ698">
        <v>-1.03045908872446E-2</v>
      </c>
      <c r="AK698">
        <v>-7.10223002897692E-3</v>
      </c>
      <c r="AL698">
        <v>-1.95356639778765E-2</v>
      </c>
      <c r="AM698">
        <v>-4.0210993211076101E-2</v>
      </c>
      <c r="AN698">
        <v>-6.9233286831149599E-2</v>
      </c>
      <c r="AO698">
        <v>-6.0063983255531597E-2</v>
      </c>
      <c r="AP698">
        <v>4.4576909203897204E-3</v>
      </c>
      <c r="AQ698">
        <v>8.9225439296569693E-3</v>
      </c>
      <c r="AR698">
        <v>4.67327252408722E-2</v>
      </c>
      <c r="AT698">
        <v>0.12025323230773199</v>
      </c>
      <c r="AU698">
        <v>5.7612933051132097E-2</v>
      </c>
      <c r="AV698">
        <v>1.4255103815230499E-2</v>
      </c>
      <c r="AW698">
        <v>7.7737746323691698E-3</v>
      </c>
      <c r="AX698">
        <v>-8.8966387920663692E-3</v>
      </c>
      <c r="AY698">
        <v>1.62779177117045E-2</v>
      </c>
      <c r="AZ698">
        <v>6.6554939621710201E-3</v>
      </c>
      <c r="BA698">
        <v>5.9181129472563E-4</v>
      </c>
      <c r="BB698">
        <v>1.18110292532947E-3</v>
      </c>
      <c r="BC698">
        <v>4.1834418880171099E-3</v>
      </c>
      <c r="BD698">
        <v>6.1960596212884403E-3</v>
      </c>
      <c r="BE698">
        <v>9.2416892584879003E-3</v>
      </c>
      <c r="BF698">
        <v>5.9024014262831796E-3</v>
      </c>
      <c r="BG698">
        <v>4.2652805859688704E-3</v>
      </c>
      <c r="BI698">
        <v>5.5011043514241499E-3</v>
      </c>
      <c r="BJ698">
        <v>6.3944700741558301E-3</v>
      </c>
      <c r="BK698">
        <v>7.8610153650515695E-3</v>
      </c>
      <c r="BL698">
        <v>4.8589035941404299E-3</v>
      </c>
      <c r="BM698">
        <v>5.4231470130616799E-3</v>
      </c>
      <c r="BN698">
        <v>4.3008616557926897E-3</v>
      </c>
      <c r="BO698">
        <v>5.1802750022034204E-3</v>
      </c>
      <c r="BP698">
        <v>-3.0134578992146999E-4</v>
      </c>
      <c r="BQ698">
        <v>6.2780545704299595E-4</v>
      </c>
      <c r="BR698">
        <v>2.3548831450170798E-3</v>
      </c>
      <c r="BS698">
        <v>4.5087637772667196E-3</v>
      </c>
      <c r="BT698">
        <v>5.8996731240768003E-3</v>
      </c>
      <c r="BU698">
        <v>4.3287662265356604E-3</v>
      </c>
      <c r="BV698">
        <v>6.36481872788863E-3</v>
      </c>
      <c r="BW698">
        <v>6.4240406572935197E-3</v>
      </c>
      <c r="BX698">
        <v>7.7510314440587501E-3</v>
      </c>
      <c r="BY698">
        <v>7.1109416239778503E-3</v>
      </c>
      <c r="BZ698">
        <v>6.1748030930175403E-3</v>
      </c>
      <c r="CA698">
        <v>7.2367483880952897E-3</v>
      </c>
      <c r="CB698">
        <v>6.3320889239548697E-3</v>
      </c>
      <c r="CC698">
        <v>7.9353141700266895E-3</v>
      </c>
      <c r="CD698">
        <v>6.2370834712055503E-3</v>
      </c>
      <c r="CE698">
        <v>7.2980992626980896E-3</v>
      </c>
      <c r="CF698">
        <v>7.6356609497452198E-3</v>
      </c>
      <c r="CG698">
        <v>7.9022713180165703E-3</v>
      </c>
      <c r="CH698">
        <v>1.1404988254071199E-2</v>
      </c>
      <c r="CI698">
        <v>9.4628347142133896E-3</v>
      </c>
      <c r="CJ698">
        <v>6.3587491240468799E-3</v>
      </c>
      <c r="CK698">
        <v>1.06607769339462E-2</v>
      </c>
      <c r="CL698">
        <v>8.2403290434740501E-3</v>
      </c>
      <c r="CM698">
        <v>1.04199227280333E-2</v>
      </c>
      <c r="CN698">
        <v>1.2282970237720301E-2</v>
      </c>
      <c r="CO698">
        <v>5.3297382692107896E-3</v>
      </c>
      <c r="CP698">
        <v>9.3196509624249302E-3</v>
      </c>
      <c r="CQ698">
        <v>9.5180546850315295E-3</v>
      </c>
      <c r="CR698">
        <v>1.0194483365921801E-2</v>
      </c>
      <c r="CS698">
        <v>1.46041295010946E-2</v>
      </c>
      <c r="CT698">
        <v>1.07989630123484E-2</v>
      </c>
      <c r="CV698">
        <v>6.27736662863754E-3</v>
      </c>
      <c r="CW698">
        <v>1.09073513158364E-2</v>
      </c>
      <c r="CX698">
        <v>1.02072655863594E-2</v>
      </c>
      <c r="CY698">
        <v>8.2750628280337003E-3</v>
      </c>
      <c r="DA698">
        <v>6.3321063862531403E-3</v>
      </c>
      <c r="DB698">
        <v>8.3915601862827299E-3</v>
      </c>
      <c r="DC698">
        <v>9.2065902208560094E-3</v>
      </c>
      <c r="DD698">
        <v>9.1919710030197201E-3</v>
      </c>
      <c r="DE698">
        <v>8.1333078924217296E-3</v>
      </c>
      <c r="DF698">
        <v>9.1891268311883306E-3</v>
      </c>
      <c r="DG698">
        <v>7.52923497202573E-3</v>
      </c>
      <c r="DH698">
        <v>6.1475884649553302E-3</v>
      </c>
      <c r="DI698">
        <v>5.9563615650404201E-3</v>
      </c>
      <c r="DJ698">
        <v>6.9064401031937502E-3</v>
      </c>
      <c r="DK698">
        <v>6.82775644236244E-3</v>
      </c>
      <c r="DL698">
        <v>6.47507149551529E-3</v>
      </c>
      <c r="DM698">
        <v>7.8734272392466699E-3</v>
      </c>
      <c r="DN698">
        <v>2.3731016335659699E-2</v>
      </c>
      <c r="DO698">
        <v>5.5157863243948703E-3</v>
      </c>
      <c r="DP698">
        <v>4.54058008472202E-3</v>
      </c>
      <c r="DQ698">
        <v>6.2699806221644403E-3</v>
      </c>
      <c r="DR698">
        <v>6.8779756475123603E-3</v>
      </c>
      <c r="DS698">
        <v>5.93903605476953E-3</v>
      </c>
      <c r="DT698">
        <v>5.7354965974809602E-3</v>
      </c>
      <c r="DU698">
        <v>4.7861831262707702E-3</v>
      </c>
      <c r="DV698">
        <v>1.84536784217926E-3</v>
      </c>
      <c r="DW698">
        <v>5.7210349041270101E-3</v>
      </c>
      <c r="DX698">
        <v>2.3227874407894E-3</v>
      </c>
      <c r="DY698">
        <v>3.7041219911770899E-3</v>
      </c>
      <c r="DZ698">
        <v>5.3409636166179596E-3</v>
      </c>
      <c r="EA698">
        <v>4.90692418679828E-3</v>
      </c>
      <c r="EB698">
        <v>3.0492557925754201E-3</v>
      </c>
      <c r="EC698">
        <v>3.1472811315325102E-3</v>
      </c>
      <c r="ED698">
        <v>4.2052000935655096E-3</v>
      </c>
      <c r="EG698">
        <v>2.8089731131331099E-3</v>
      </c>
      <c r="EH698">
        <v>4.3548794565140296E-3</v>
      </c>
      <c r="EI698">
        <v>4.0841230656951701E-3</v>
      </c>
      <c r="EJ698">
        <v>3.0692155633005301E-3</v>
      </c>
      <c r="EK698">
        <v>3.8001620850991501E-3</v>
      </c>
      <c r="EL698">
        <v>-1.18336620289483E-3</v>
      </c>
      <c r="EM698">
        <v>2.2942831492400702E-3</v>
      </c>
      <c r="EN698">
        <v>4.5309803681448102E-3</v>
      </c>
      <c r="EO698">
        <v>6.4250536524923501E-3</v>
      </c>
      <c r="EP698">
        <v>9.2596295871771907E-3</v>
      </c>
      <c r="EQ698">
        <v>8.8945927927852608E-3</v>
      </c>
      <c r="ER698">
        <v>9.9824945209547895E-3</v>
      </c>
      <c r="ES698">
        <v>6.6695294663077203E-3</v>
      </c>
      <c r="ET698">
        <v>7.4241106631234297E-3</v>
      </c>
      <c r="EU698">
        <v>6.8740362621611002E-3</v>
      </c>
      <c r="EV698">
        <v>6.12364110565977E-3</v>
      </c>
      <c r="EW698">
        <v>5.2291579777374898E-3</v>
      </c>
      <c r="EX698">
        <v>3.10736213577911E-3</v>
      </c>
      <c r="EY698">
        <v>3.7746691305073901E-3</v>
      </c>
      <c r="EZ698">
        <v>2.52904537774157E-3</v>
      </c>
      <c r="FA698">
        <v>1.4795570677961199E-3</v>
      </c>
      <c r="FB698">
        <v>4.5422353650792502E-3</v>
      </c>
      <c r="FC698">
        <v>6.5496109527885E-3</v>
      </c>
      <c r="FD698">
        <v>1.3634558126796001E-2</v>
      </c>
      <c r="FE698">
        <v>1.1894519047927999E-2</v>
      </c>
      <c r="FF698">
        <v>1.08253587313811E-2</v>
      </c>
      <c r="FG698">
        <v>8.0842892202781496E-3</v>
      </c>
      <c r="FH698">
        <v>7.6007139796274697E-3</v>
      </c>
      <c r="FI698">
        <v>9.4424613052979094E-3</v>
      </c>
      <c r="FJ698">
        <v>6.6880123995360901E-3</v>
      </c>
      <c r="FK698">
        <v>8.5108795246924308E-3</v>
      </c>
      <c r="FL698">
        <v>1.05503720988054E-2</v>
      </c>
      <c r="FN698">
        <v>6.9532183260889698E-3</v>
      </c>
      <c r="FO698">
        <v>7.7671822509728398E-3</v>
      </c>
      <c r="FP698">
        <v>5.7056762670981698E-3</v>
      </c>
      <c r="FQ698">
        <v>2.3307760784518901E-3</v>
      </c>
      <c r="FR698">
        <v>5.96397894696565E-3</v>
      </c>
      <c r="FS698">
        <v>7.6975318734184804E-3</v>
      </c>
      <c r="FT698">
        <v>1.8615795852383601E-3</v>
      </c>
      <c r="FU698">
        <v>4.6706947614438797E-3</v>
      </c>
      <c r="FV698">
        <v>3.5009874409297499E-3</v>
      </c>
      <c r="FW698">
        <v>6.4232388467644298E-3</v>
      </c>
      <c r="FX698">
        <v>4.8757130571175401E-3</v>
      </c>
      <c r="FY698">
        <v>8.7754817286622693E-3</v>
      </c>
      <c r="GA698">
        <v>7.2010099756880698E-3</v>
      </c>
      <c r="GB698">
        <v>6.3884574046824101E-3</v>
      </c>
      <c r="GC698">
        <v>1.8782149709295501E-3</v>
      </c>
      <c r="GD698">
        <v>6.5281385104754E-3</v>
      </c>
      <c r="GE698">
        <v>4.9680651500239002E-3</v>
      </c>
      <c r="GF698">
        <v>5.6868530009524E-3</v>
      </c>
      <c r="GG698">
        <v>7.39927963877562E-3</v>
      </c>
      <c r="GH698">
        <v>7.2716404247330502E-3</v>
      </c>
      <c r="GI698">
        <v>5.9423522543511397E-3</v>
      </c>
      <c r="GJ698">
        <v>7.9141522292047704E-3</v>
      </c>
      <c r="GK698">
        <v>6.0847884014947297E-3</v>
      </c>
      <c r="GL698">
        <v>1.14114758616779E-2</v>
      </c>
      <c r="GM698">
        <v>1.25709948406438E-2</v>
      </c>
      <c r="GN698">
        <v>1.35376818434452E-2</v>
      </c>
      <c r="GO698">
        <v>1.7004951587296101E-2</v>
      </c>
      <c r="GP698">
        <v>1.44647927299957E-2</v>
      </c>
      <c r="GQ698">
        <v>1.40967296829331E-2</v>
      </c>
      <c r="GR698">
        <v>1.5062437705637401E-2</v>
      </c>
      <c r="GS698">
        <v>1.3693778237211501E-2</v>
      </c>
      <c r="GT698">
        <v>1.65082994499244E-2</v>
      </c>
      <c r="GU698">
        <v>1.62779117090395E-2</v>
      </c>
      <c r="GV698">
        <v>1.3242114073364101E-2</v>
      </c>
      <c r="GW698">
        <v>1.4958523388486401E-2</v>
      </c>
      <c r="GX698">
        <v>1.3556096746469799E-2</v>
      </c>
      <c r="GY698">
        <v>1.2652838449866999E-2</v>
      </c>
      <c r="GZ698">
        <v>1.12333891593153E-2</v>
      </c>
      <c r="HA698">
        <v>9.2817945187562093E-3</v>
      </c>
      <c r="HB698">
        <v>1.17108545964584E-2</v>
      </c>
      <c r="HC698">
        <v>1.3539478641178E-2</v>
      </c>
      <c r="HD698">
        <v>1.28722263980308E-2</v>
      </c>
      <c r="HF698">
        <v>1.5369763605121999E-2</v>
      </c>
      <c r="HG698">
        <v>1.5146279110922501E-2</v>
      </c>
      <c r="HH698">
        <v>1.3140520422894E-2</v>
      </c>
      <c r="HI698">
        <v>1.2501072524173699E-2</v>
      </c>
      <c r="HJ698">
        <v>1.26398283100571E-2</v>
      </c>
      <c r="HK698">
        <v>1.15785265734303E-2</v>
      </c>
      <c r="HL698">
        <v>1.20371452794643E-2</v>
      </c>
      <c r="HM698">
        <v>1.23516085295705E-2</v>
      </c>
      <c r="HN698">
        <v>1.1795908903877699E-2</v>
      </c>
      <c r="HO698">
        <v>1.18385733003379E-2</v>
      </c>
      <c r="HP698">
        <v>1.7386291983711999E-2</v>
      </c>
      <c r="HQ698">
        <v>1.5577514022879799E-2</v>
      </c>
      <c r="HR698">
        <v>1.6190350834222E-2</v>
      </c>
      <c r="HS698">
        <v>1.5965105194482E-2</v>
      </c>
      <c r="HT698">
        <v>1.5951396380842201E-2</v>
      </c>
      <c r="HU698">
        <v>1.4671803364763E-2</v>
      </c>
      <c r="HV698">
        <v>1.4344857299875001E-2</v>
      </c>
      <c r="HW698">
        <v>1.5145991710596701E-2</v>
      </c>
      <c r="HX698">
        <v>1.48809649545001E-2</v>
      </c>
      <c r="HY698">
        <v>1.59865257955971E-2</v>
      </c>
      <c r="HZ698">
        <v>1.5213359802146401E-2</v>
      </c>
      <c r="IA698">
        <v>1.55015291966265E-2</v>
      </c>
      <c r="IB698">
        <v>1.45720770888147E-2</v>
      </c>
      <c r="IC698">
        <v>1.6012646483432001E-2</v>
      </c>
      <c r="ID698">
        <v>1.75094995938707E-2</v>
      </c>
      <c r="IE698">
        <v>1.5712648382759702E-2</v>
      </c>
      <c r="IF698">
        <v>1.5129673920455399E-2</v>
      </c>
      <c r="IG698">
        <v>1.6248619613179499E-2</v>
      </c>
      <c r="IH698">
        <v>1.6942616275628101E-2</v>
      </c>
      <c r="II698">
        <v>1.67349970070063E-2</v>
      </c>
      <c r="IJ698">
        <v>1.7136060523625901E-2</v>
      </c>
      <c r="IK698">
        <v>1.6712634169380201E-2</v>
      </c>
      <c r="IL698">
        <v>1.69627117429627E-2</v>
      </c>
      <c r="IM698">
        <v>1.9204373529646501E-2</v>
      </c>
      <c r="IN698">
        <v>1.7656819363765001E-2</v>
      </c>
      <c r="IO698">
        <v>1.7643197315919699E-2</v>
      </c>
      <c r="IP698">
        <v>1.7947760898096E-2</v>
      </c>
      <c r="IQ698">
        <v>1.75028761077556E-2</v>
      </c>
      <c r="IR698">
        <v>1.8245878709422E-2</v>
      </c>
      <c r="IS698">
        <v>1.4134379671304501E-2</v>
      </c>
      <c r="IT698">
        <v>1.80887082024128E-2</v>
      </c>
      <c r="IU698">
        <v>1.49650230014231E-2</v>
      </c>
      <c r="IV698">
        <v>1.4935009858163499E-2</v>
      </c>
      <c r="IW698">
        <v>1.4971040218370001E-2</v>
      </c>
      <c r="IX698">
        <v>1.4890438433212701E-2</v>
      </c>
      <c r="IY698">
        <v>1.8861210446630101E-2</v>
      </c>
      <c r="IZ698">
        <v>1.8385796101938499E-2</v>
      </c>
      <c r="JA698">
        <v>2.0166512331343301E-2</v>
      </c>
      <c r="JB698">
        <v>1.89311564099626E-2</v>
      </c>
      <c r="JC698">
        <v>1.9761017574637701E-2</v>
      </c>
      <c r="JD698">
        <v>1.95907041415921E-2</v>
      </c>
      <c r="JE698">
        <v>1.8787025692290599E-2</v>
      </c>
      <c r="JF698">
        <v>2.0745142319356102E-2</v>
      </c>
      <c r="JG698">
        <v>1.9831056488328599E-2</v>
      </c>
      <c r="JH698">
        <v>1.93073516129516E-2</v>
      </c>
      <c r="JI698">
        <v>1.81140419954318E-2</v>
      </c>
      <c r="JJ698">
        <v>1.89252194104483E-2</v>
      </c>
      <c r="JK698">
        <v>2.08321440368309E-2</v>
      </c>
      <c r="JL698">
        <v>1.9541682195267598E-2</v>
      </c>
      <c r="JM698">
        <v>1.9616001009126201E-2</v>
      </c>
    </row>
    <row r="699" spans="1:273" x14ac:dyDescent="0.25">
      <c r="A699" s="35">
        <v>44434</v>
      </c>
      <c r="B699" s="31">
        <v>85238</v>
      </c>
      <c r="C699" t="s">
        <v>1734</v>
      </c>
      <c r="D699" t="s">
        <v>1899</v>
      </c>
      <c r="E699" s="27">
        <v>47.949286999999998</v>
      </c>
      <c r="F699" s="8">
        <v>7000</v>
      </c>
      <c r="G699" s="16">
        <f>VLOOKUP(C699,dFundos!$A$1:$B$28,2,FALSE)</f>
        <v>25079578000106</v>
      </c>
      <c r="H699" s="13"/>
      <c r="I699">
        <f>_xll.ECONOMATICA(G699,"VOLATILITY","1Y",A699)</f>
        <v>2.4942794179878498</v>
      </c>
      <c r="J699">
        <f>_xll.ECONOMATICA(G699,"NAV","1D",A699)</f>
        <v>145.98757199989601</v>
      </c>
      <c r="K699" t="e">
        <f>_xll.ECONOMATICA(G699,"NAV","1D",A699+1)</f>
        <v>#NUM!</v>
      </c>
      <c r="L699" s="6"/>
      <c r="M699">
        <v>5.6131989003915798E-2</v>
      </c>
      <c r="N699">
        <v>7.1352826307702302E-2</v>
      </c>
      <c r="O699">
        <v>-0.31035232177600802</v>
      </c>
      <c r="P699">
        <v>0.24477008882968199</v>
      </c>
      <c r="Q699">
        <v>3.6130417538515799E-2</v>
      </c>
      <c r="R699">
        <v>-0.21532706323341699</v>
      </c>
      <c r="S699">
        <v>-4.6320924684550797E-2</v>
      </c>
      <c r="U699">
        <v>7.8164717524487101E-2</v>
      </c>
      <c r="V699">
        <v>3.06871725115343E-2</v>
      </c>
      <c r="W699">
        <v>8.5719759590574499E-2</v>
      </c>
      <c r="X699">
        <v>0.17792395992728399</v>
      </c>
      <c r="Y699">
        <v>-2.6616536797519099E-2</v>
      </c>
      <c r="Z699">
        <v>5.4874841589480597E-2</v>
      </c>
      <c r="AA699">
        <v>-0.20510235708570701</v>
      </c>
      <c r="AB699">
        <v>-8.8235317161888802E-2</v>
      </c>
      <c r="AC699">
        <v>5.0853903303504904E-3</v>
      </c>
      <c r="AD699">
        <v>-0.16460282467960499</v>
      </c>
      <c r="AE699">
        <v>6.6418362621334395E-2</v>
      </c>
      <c r="AF699">
        <v>-7.7666277138632694E-2</v>
      </c>
      <c r="AG699">
        <v>0.12333082431723601</v>
      </c>
      <c r="AH699">
        <v>2.7129795125801999E-2</v>
      </c>
      <c r="AI699">
        <v>-9.3586730145034394E-2</v>
      </c>
      <c r="AJ699">
        <v>-7.2117031777452203E-3</v>
      </c>
      <c r="AK699">
        <v>0.15496828855248199</v>
      </c>
      <c r="AL699">
        <v>5.9359101578593303E-2</v>
      </c>
      <c r="AM699">
        <v>3.8873068842804101E-2</v>
      </c>
      <c r="AN699">
        <v>-0.14504250357276799</v>
      </c>
      <c r="AO699">
        <v>-0.15005994600869599</v>
      </c>
      <c r="AP699">
        <v>-5.7026411650440402E-2</v>
      </c>
      <c r="AQ699">
        <v>2.54288721407647E-2</v>
      </c>
      <c r="AR699">
        <v>0.29151964754419202</v>
      </c>
      <c r="AT699">
        <v>-6.9631180849682997E-3</v>
      </c>
      <c r="AU699">
        <v>0.27058114119427001</v>
      </c>
      <c r="AV699">
        <v>3.17013651510933E-2</v>
      </c>
      <c r="AW699">
        <v>6.3946107547962996E-2</v>
      </c>
      <c r="AX699">
        <v>-0.15668301975893001</v>
      </c>
      <c r="AY699">
        <v>0.184930431350949</v>
      </c>
      <c r="AZ699">
        <v>5.7848042706609697E-2</v>
      </c>
      <c r="BA699">
        <v>-8.2021050911862403E-2</v>
      </c>
      <c r="BB699">
        <v>-9.5432325633737505E-2</v>
      </c>
      <c r="BC699">
        <v>-0.150743354060978</v>
      </c>
      <c r="BD699">
        <v>0.11814303543360399</v>
      </c>
      <c r="BE699">
        <v>-0.22005789187460301</v>
      </c>
      <c r="BF699">
        <v>0.20117760450375499</v>
      </c>
      <c r="BG699">
        <v>-8.2761468820535797E-2</v>
      </c>
      <c r="BI699">
        <v>3.7315020745154498E-2</v>
      </c>
      <c r="BJ699">
        <v>0.22393735252990199</v>
      </c>
      <c r="BK699">
        <v>-6.6855275690613798E-3</v>
      </c>
      <c r="BL699">
        <v>2.53372199949808E-2</v>
      </c>
      <c r="BM699">
        <v>-7.5158111030759797E-2</v>
      </c>
      <c r="BN699">
        <v>-4.23433934884088E-2</v>
      </c>
      <c r="BO699">
        <v>0.17581527681613801</v>
      </c>
      <c r="BP699">
        <v>-0.39592934717802603</v>
      </c>
      <c r="BQ699">
        <v>0.40089790654746998</v>
      </c>
      <c r="BR699">
        <v>-5.3674430910177803E-2</v>
      </c>
      <c r="BS699">
        <v>-9.53473953813955E-2</v>
      </c>
      <c r="BT699">
        <v>-8.3694115983235007E-2</v>
      </c>
      <c r="BU699">
        <v>2.2501384592033E-3</v>
      </c>
      <c r="BV699">
        <v>0.24408800818491699</v>
      </c>
      <c r="BW699">
        <v>0.14503261554637001</v>
      </c>
      <c r="BX699">
        <v>-7.7048544062563507E-2</v>
      </c>
      <c r="BY699">
        <v>0.14615311374654999</v>
      </c>
      <c r="BZ699">
        <v>-2.7585956559050798E-3</v>
      </c>
      <c r="CA699">
        <v>5.1260546206321998E-2</v>
      </c>
      <c r="CB699">
        <v>-0.36400473281901202</v>
      </c>
      <c r="CC699">
        <v>0.30321034864755297</v>
      </c>
      <c r="CD699">
        <v>7.3633222200442106E-2</v>
      </c>
      <c r="CE699">
        <v>6.5797745264717404E-3</v>
      </c>
      <c r="CF699">
        <v>1.5742390314699199E-2</v>
      </c>
      <c r="CG699">
        <v>-1.5413645542139399E-2</v>
      </c>
      <c r="CH699">
        <v>0.14160830014588999</v>
      </c>
      <c r="CI699">
        <v>-0.14143274047455601</v>
      </c>
      <c r="CJ699">
        <v>6.6689531013253103E-2</v>
      </c>
      <c r="CK699">
        <v>0.193145743651257</v>
      </c>
      <c r="CL699">
        <v>9.1937892830174006E-2</v>
      </c>
      <c r="CM699">
        <v>1.8925452604889901E-2</v>
      </c>
      <c r="CN699">
        <v>0.10384827546658899</v>
      </c>
      <c r="CO699">
        <v>-3.5801010653813102E-2</v>
      </c>
      <c r="CP699">
        <v>-5.8058942431671298E-2</v>
      </c>
      <c r="CQ699">
        <v>2.0700892127933902E-2</v>
      </c>
      <c r="CR699">
        <v>2.4925975958467499E-2</v>
      </c>
      <c r="CS699">
        <v>0.13401265805441701</v>
      </c>
      <c r="CT699">
        <v>-4.6300303438329103E-3</v>
      </c>
      <c r="CV699">
        <v>-2.4752001900196802E-2</v>
      </c>
      <c r="CW699">
        <v>1.3526725342671899E-2</v>
      </c>
      <c r="CX699">
        <v>-7.5933442622044794E-2</v>
      </c>
      <c r="CY699">
        <v>-4.7615297262382202E-3</v>
      </c>
      <c r="DA699">
        <v>0.17680929558991901</v>
      </c>
      <c r="DB699">
        <v>-3.2575164459558402E-2</v>
      </c>
      <c r="DC699">
        <v>-0.36279480164012101</v>
      </c>
      <c r="DD699">
        <v>6.1504703808168401E-2</v>
      </c>
      <c r="DE699">
        <v>0.21768003934994301</v>
      </c>
      <c r="DF699">
        <v>1.0203611600445601E-2</v>
      </c>
      <c r="DG699">
        <v>-4.1032993885892197E-2</v>
      </c>
      <c r="DH699">
        <v>0.17922132210514999</v>
      </c>
      <c r="DI699">
        <v>0.10301525053364501</v>
      </c>
      <c r="DJ699">
        <v>9.8889756918651997E-2</v>
      </c>
      <c r="DK699">
        <v>0.15451208382728501</v>
      </c>
      <c r="DL699">
        <v>0.13903132185077999</v>
      </c>
      <c r="DM699">
        <v>1.23114414236625E-2</v>
      </c>
      <c r="DN699">
        <v>-9.67524579209567E-2</v>
      </c>
      <c r="DO699">
        <v>-0.20353302688818101</v>
      </c>
      <c r="DP699">
        <v>-4.5257083002070396E-3</v>
      </c>
      <c r="DQ699">
        <v>7.7790531031496399E-2</v>
      </c>
      <c r="DR699">
        <v>-0.17266887753066801</v>
      </c>
      <c r="DS699">
        <v>9.5417702686972902E-2</v>
      </c>
      <c r="DT699">
        <v>1.9254674043622799E-3</v>
      </c>
      <c r="DU699">
        <v>0.28334843882476002</v>
      </c>
      <c r="DV699">
        <v>3.2179035770241201E-3</v>
      </c>
      <c r="DW699">
        <v>0.189314012277464</v>
      </c>
      <c r="DX699">
        <v>0.18906221084762401</v>
      </c>
      <c r="DY699">
        <v>0.21606447753583799</v>
      </c>
      <c r="DZ699">
        <v>0.20111162903049301</v>
      </c>
      <c r="EA699">
        <v>7.0655092713423099E-3</v>
      </c>
      <c r="EB699">
        <v>-0.18943798895634201</v>
      </c>
      <c r="EC699">
        <v>2.4325171216332798E-2</v>
      </c>
      <c r="ED699">
        <v>4.9506362302054199E-2</v>
      </c>
      <c r="EG699">
        <v>0.106504267569107</v>
      </c>
      <c r="EH699">
        <v>0.182250816760643</v>
      </c>
      <c r="EI699">
        <v>3.2858758459042299E-2</v>
      </c>
      <c r="EJ699">
        <v>-8.9625886266731E-2</v>
      </c>
      <c r="EK699">
        <v>-7.5744134846900096E-2</v>
      </c>
      <c r="EL699">
        <v>7.7689458157692598E-2</v>
      </c>
      <c r="EM699">
        <v>-0.100377140370256</v>
      </c>
      <c r="EN699">
        <v>-0.10249236311210599</v>
      </c>
      <c r="EO699">
        <v>0.43252784926153298</v>
      </c>
      <c r="EP699">
        <v>-1.8961453133670099E-2</v>
      </c>
      <c r="EQ699">
        <v>-4.3159931828995503E-2</v>
      </c>
      <c r="ER699">
        <v>-0.104205363459187</v>
      </c>
      <c r="ES699">
        <v>0.30827983355265998</v>
      </c>
      <c r="ET699">
        <v>-0.44281792188485303</v>
      </c>
      <c r="EU699">
        <v>-1.1000253198290001E-2</v>
      </c>
      <c r="EV699">
        <v>-0.16934637815211301</v>
      </c>
      <c r="EW699">
        <v>0.20242077425791599</v>
      </c>
      <c r="EX699">
        <v>-0.12738349969367799</v>
      </c>
      <c r="EY699">
        <v>-0.227531724794972</v>
      </c>
      <c r="EZ699">
        <v>0.18311632411496201</v>
      </c>
      <c r="FA699">
        <v>2.7308426615490999E-2</v>
      </c>
      <c r="FB699">
        <v>-0.38554962929993097</v>
      </c>
      <c r="FC699">
        <v>0.116376621008385</v>
      </c>
      <c r="FD699">
        <v>-0.15565288058496701</v>
      </c>
      <c r="FE699">
        <v>-0.18162289397878301</v>
      </c>
      <c r="FF699">
        <v>-7.2657217970117901E-3</v>
      </c>
      <c r="FG699">
        <v>1.9366903870832201E-3</v>
      </c>
      <c r="FH699">
        <v>-2.3961631177371601E-2</v>
      </c>
      <c r="FI699">
        <v>-7.3014726240217001E-2</v>
      </c>
      <c r="FJ699">
        <v>-3.8583563218708199E-2</v>
      </c>
      <c r="FK699">
        <v>0.30754600502405099</v>
      </c>
      <c r="FL699">
        <v>1.00948273029644E-4</v>
      </c>
      <c r="FN699">
        <v>2.9330682446015999E-2</v>
      </c>
      <c r="FO699">
        <v>1.8565547907201101E-2</v>
      </c>
      <c r="FP699">
        <v>0.17885237521113601</v>
      </c>
      <c r="FQ699">
        <v>0.15557382193947</v>
      </c>
      <c r="FR699">
        <v>0.136218895386264</v>
      </c>
      <c r="FS699">
        <v>4.1867466279654798E-3</v>
      </c>
      <c r="FT699">
        <v>2.63549678493291E-2</v>
      </c>
      <c r="FU699">
        <v>3.3688691110000897E-2</v>
      </c>
      <c r="FV699">
        <v>0.18909591417468599</v>
      </c>
      <c r="FW699">
        <v>4.7924649879860198E-2</v>
      </c>
      <c r="FX699">
        <v>-0.20353196050564301</v>
      </c>
      <c r="FY699">
        <v>-2.36180979300116E-2</v>
      </c>
      <c r="GA699">
        <v>-8.6333627223211806E-2</v>
      </c>
      <c r="GB699">
        <v>0.27133280327689102</v>
      </c>
      <c r="GC699">
        <v>-9.8887384228873998E-2</v>
      </c>
      <c r="GD699">
        <v>7.5695064151659594E-2</v>
      </c>
      <c r="GE699">
        <v>0.175497601776442</v>
      </c>
      <c r="GF699">
        <v>2.79070116448565E-2</v>
      </c>
      <c r="GG699">
        <v>-0.16690645134076501</v>
      </c>
      <c r="GH699">
        <v>0.229181822760438</v>
      </c>
      <c r="GI699">
        <v>-2.18671433685813E-2</v>
      </c>
      <c r="GJ699">
        <v>5.0252837172592997E-2</v>
      </c>
      <c r="GK699">
        <v>1.4330762314784799E-2</v>
      </c>
      <c r="GL699">
        <v>0.118423152889591</v>
      </c>
      <c r="GM699">
        <v>0.14424804248847101</v>
      </c>
      <c r="GN699">
        <v>2.9590868143713998E-2</v>
      </c>
      <c r="GO699">
        <v>-0.38821734824523402</v>
      </c>
      <c r="GP699">
        <v>9.0756704230443602E-2</v>
      </c>
      <c r="GQ699">
        <v>0.1023869132041</v>
      </c>
      <c r="GR699">
        <v>5.5264699403778601E-2</v>
      </c>
      <c r="GS699">
        <v>6.3045575188880307E-2</v>
      </c>
      <c r="GT699">
        <v>-0.27917802426600202</v>
      </c>
      <c r="GU699">
        <v>0.148159335003584</v>
      </c>
      <c r="GV699">
        <v>-0.14342367967401501</v>
      </c>
      <c r="GW699">
        <v>-4.9842802127386697E-2</v>
      </c>
      <c r="GX699">
        <v>9.3379883401212296E-2</v>
      </c>
      <c r="GY699">
        <v>0.14451525657932501</v>
      </c>
      <c r="GZ699">
        <v>0.104387887949997</v>
      </c>
      <c r="HA699">
        <v>0.122991571333841</v>
      </c>
      <c r="HB699">
        <v>0.206368257931899</v>
      </c>
      <c r="HC699">
        <v>-6.3997088273026706E-2</v>
      </c>
      <c r="HD699">
        <v>0.194263734556444</v>
      </c>
      <c r="HF699">
        <v>6.1034509963064899E-2</v>
      </c>
      <c r="HG699">
        <v>-3.5762354582402602E-2</v>
      </c>
      <c r="HH699">
        <v>9.3161884797154898E-2</v>
      </c>
      <c r="HI699">
        <v>-4.2563195529510302E-2</v>
      </c>
      <c r="HJ699">
        <v>-8.9155470868718098E-2</v>
      </c>
      <c r="HK699">
        <v>6.1704308791377102E-2</v>
      </c>
      <c r="HL699">
        <v>0.154255561574246</v>
      </c>
      <c r="HM699">
        <v>-0.12215261504025</v>
      </c>
      <c r="HN699">
        <v>9.2062134172010701E-2</v>
      </c>
      <c r="HO699">
        <v>4.2013062011392301E-2</v>
      </c>
      <c r="HP699">
        <v>0.34157875670644</v>
      </c>
      <c r="HQ699">
        <v>8.4779140343016507E-2</v>
      </c>
      <c r="HR699">
        <v>5.9974937721563003E-2</v>
      </c>
      <c r="HS699">
        <v>3.46249698850443E-2</v>
      </c>
      <c r="HT699">
        <v>-4.9904931347555199E-2</v>
      </c>
      <c r="HU699">
        <v>-3.7966307263559401E-2</v>
      </c>
      <c r="HV699">
        <v>2.9916135281382601E-2</v>
      </c>
      <c r="HW699">
        <v>0.14728614078194399</v>
      </c>
      <c r="HX699">
        <v>0.119731676022639</v>
      </c>
      <c r="HY699">
        <v>-0.232347303244751</v>
      </c>
      <c r="HZ699">
        <v>0.25825062821240902</v>
      </c>
      <c r="IA699">
        <v>0.10507848492125001</v>
      </c>
      <c r="IB699">
        <v>-0.23422602171194701</v>
      </c>
      <c r="IC699">
        <v>0.154275664317538</v>
      </c>
      <c r="ID699">
        <v>-0.108347830428102</v>
      </c>
      <c r="IE699">
        <v>-2.5563539566064702E-3</v>
      </c>
      <c r="IF699">
        <v>0.16285136571241299</v>
      </c>
      <c r="IG699">
        <v>0.12565527995320699</v>
      </c>
      <c r="IH699">
        <v>8.6639636356267105E-2</v>
      </c>
      <c r="II699">
        <v>-1.0873779683606701E-2</v>
      </c>
      <c r="IJ699">
        <v>-1.9462236923573101E-2</v>
      </c>
      <c r="IK699">
        <v>-0.13508972942872799</v>
      </c>
      <c r="IL699">
        <v>0.110921570194478</v>
      </c>
      <c r="IM699">
        <v>-9.7598487172945197E-2</v>
      </c>
      <c r="IN699">
        <v>0.13734322074014901</v>
      </c>
      <c r="IO699">
        <v>-8.0927806084218901E-2</v>
      </c>
      <c r="IP699">
        <v>-0.29479643535523797</v>
      </c>
      <c r="IQ699">
        <v>-0.22075339948059999</v>
      </c>
      <c r="IR699">
        <v>0.143590750303701</v>
      </c>
      <c r="IS699">
        <v>0.13075569531792999</v>
      </c>
      <c r="IT699">
        <v>-0.50111305308746501</v>
      </c>
      <c r="IU699">
        <v>0.215134975405817</v>
      </c>
      <c r="IV699">
        <v>6.23373976850417E-2</v>
      </c>
      <c r="IW699">
        <v>-0.32284786257150699</v>
      </c>
      <c r="IX699">
        <v>-9.7431014910398503E-2</v>
      </c>
      <c r="IY699">
        <v>-7.8955495791888097E-2</v>
      </c>
      <c r="IZ699">
        <v>0.11897677777597</v>
      </c>
      <c r="JA699">
        <v>-0.166388915386051</v>
      </c>
      <c r="JB699">
        <v>-8.0285109106625896E-3</v>
      </c>
      <c r="JC699">
        <v>-0.16432886477559799</v>
      </c>
      <c r="JD699">
        <v>-0.22699085275235101</v>
      </c>
      <c r="JE699">
        <v>-0.52409501668080305</v>
      </c>
      <c r="JF699">
        <v>-2.6477048595552301E-2</v>
      </c>
      <c r="JG699">
        <v>2.7855055668624101E-2</v>
      </c>
      <c r="JH699">
        <v>0.20948661513102701</v>
      </c>
      <c r="JI699">
        <v>0.152219730080105</v>
      </c>
      <c r="JJ699">
        <v>-1.8698948224482601E-3</v>
      </c>
      <c r="JK699">
        <v>0.419607566800551</v>
      </c>
      <c r="JL699">
        <v>0.15865202494751399</v>
      </c>
    </row>
    <row r="700" spans="1:273" x14ac:dyDescent="0.25">
      <c r="A700" s="35">
        <v>44434</v>
      </c>
      <c r="B700" s="31">
        <v>85238</v>
      </c>
      <c r="C700" t="s">
        <v>1730</v>
      </c>
      <c r="D700" t="s">
        <v>1899</v>
      </c>
      <c r="E700" s="27">
        <v>21.811669999999999</v>
      </c>
      <c r="F700" s="8">
        <v>3545.87</v>
      </c>
      <c r="G700" s="16" t="str">
        <f>VLOOKUP(C700,dFundos!$A$1:$B$28,2,FALSE)</f>
        <v>08935364000175</v>
      </c>
      <c r="H700" s="13"/>
      <c r="I700">
        <f>_xll.ECONOMATICA(G700,"VOLATILITY","1Y",A700)</f>
        <v>0.198273276344025</v>
      </c>
      <c r="J700">
        <f>_xll.ECONOMATICA(G700,"NAV","1D",A700)</f>
        <v>162.567560000112</v>
      </c>
      <c r="K700">
        <f>_xll.ECONOMATICA(G700,"NAV","1D",A700+1)</f>
        <v>162.598618000047</v>
      </c>
      <c r="L700" s="6"/>
      <c r="M700">
        <v>6.0311647757771399E-3</v>
      </c>
      <c r="N700">
        <v>6.0194803154445297E-3</v>
      </c>
      <c r="O700">
        <v>5.8468018323765102E-3</v>
      </c>
      <c r="P700">
        <v>5.8835623349295903E-3</v>
      </c>
      <c r="Q700">
        <v>6.0448221120168498E-3</v>
      </c>
      <c r="R700">
        <v>5.9539128415053702E-3</v>
      </c>
      <c r="S700">
        <v>6.12897711107507E-3</v>
      </c>
      <c r="U700">
        <v>6.0820773796876901E-3</v>
      </c>
      <c r="V700">
        <v>6.11879895586753E-3</v>
      </c>
      <c r="W700">
        <v>5.9518382840906296E-3</v>
      </c>
      <c r="X700">
        <v>3.8739963201805902E-3</v>
      </c>
      <c r="Y700">
        <v>-4.9342352212988804E-4</v>
      </c>
      <c r="Z700">
        <v>-1.861190321506E-3</v>
      </c>
      <c r="AA700">
        <v>-7.7107885772420602E-3</v>
      </c>
      <c r="AB700">
        <v>-3.4800862522388299E-3</v>
      </c>
      <c r="AC700">
        <v>2.0418556232471002E-3</v>
      </c>
      <c r="AD700">
        <v>-2.1587405171885599E-3</v>
      </c>
      <c r="AE700">
        <v>2.6918831281363999E-3</v>
      </c>
      <c r="AF700">
        <v>2.2498810722027E-3</v>
      </c>
      <c r="AG700">
        <v>3.3882606658153198E-4</v>
      </c>
      <c r="AH700">
        <v>7.7948589023435499E-4</v>
      </c>
      <c r="AI700">
        <v>-9.6869234766927496E-3</v>
      </c>
      <c r="AJ700">
        <v>-1.03045908872446E-2</v>
      </c>
      <c r="AK700">
        <v>-7.10223002897692E-3</v>
      </c>
      <c r="AL700">
        <v>-1.95356639778765E-2</v>
      </c>
      <c r="AM700">
        <v>-4.0210993211076101E-2</v>
      </c>
      <c r="AN700">
        <v>-6.9233286831149599E-2</v>
      </c>
      <c r="AO700">
        <v>-6.0063983255531597E-2</v>
      </c>
      <c r="AP700">
        <v>4.4576909203897204E-3</v>
      </c>
      <c r="AQ700">
        <v>8.9225439296569693E-3</v>
      </c>
      <c r="AR700">
        <v>4.67327252408722E-2</v>
      </c>
      <c r="AT700">
        <v>0.12025323230773199</v>
      </c>
      <c r="AU700">
        <v>5.7612933051132097E-2</v>
      </c>
      <c r="AV700">
        <v>1.4255103815230499E-2</v>
      </c>
      <c r="AW700">
        <v>7.7737746323691698E-3</v>
      </c>
      <c r="AX700">
        <v>-8.8966387920663692E-3</v>
      </c>
      <c r="AY700">
        <v>1.62779177117045E-2</v>
      </c>
      <c r="AZ700">
        <v>6.6554939621710201E-3</v>
      </c>
      <c r="BA700">
        <v>5.9181129472563E-4</v>
      </c>
      <c r="BB700">
        <v>1.18110292532947E-3</v>
      </c>
      <c r="BC700">
        <v>4.1834418880171099E-3</v>
      </c>
      <c r="BD700">
        <v>6.1960596212884403E-3</v>
      </c>
      <c r="BE700">
        <v>9.2416892584879003E-3</v>
      </c>
      <c r="BF700">
        <v>5.9024014262831796E-3</v>
      </c>
      <c r="BG700">
        <v>4.2652805859688704E-3</v>
      </c>
      <c r="BI700">
        <v>5.5011043514241499E-3</v>
      </c>
      <c r="BJ700">
        <v>6.3944700741558301E-3</v>
      </c>
      <c r="BK700">
        <v>7.8610153650515695E-3</v>
      </c>
      <c r="BL700">
        <v>4.8589035941404299E-3</v>
      </c>
      <c r="BM700">
        <v>5.4231470130616799E-3</v>
      </c>
      <c r="BN700">
        <v>4.3008616557926897E-3</v>
      </c>
      <c r="BO700">
        <v>5.1802750022034204E-3</v>
      </c>
      <c r="BP700">
        <v>-3.0134578992146999E-4</v>
      </c>
      <c r="BQ700">
        <v>6.2780545704299595E-4</v>
      </c>
      <c r="BR700">
        <v>2.3548831450170798E-3</v>
      </c>
      <c r="BS700">
        <v>4.5087637772667196E-3</v>
      </c>
      <c r="BT700">
        <v>5.8996731240768003E-3</v>
      </c>
      <c r="BU700">
        <v>4.3287662265356604E-3</v>
      </c>
      <c r="BV700">
        <v>6.36481872788863E-3</v>
      </c>
      <c r="BW700">
        <v>6.4240406572935197E-3</v>
      </c>
      <c r="BX700">
        <v>7.7510314440587501E-3</v>
      </c>
      <c r="BY700">
        <v>7.1109416239778503E-3</v>
      </c>
      <c r="BZ700">
        <v>6.1748030930175403E-3</v>
      </c>
      <c r="CA700">
        <v>7.2367483880952897E-3</v>
      </c>
      <c r="CB700">
        <v>6.3320889239548697E-3</v>
      </c>
      <c r="CC700">
        <v>7.9353141700266895E-3</v>
      </c>
      <c r="CD700">
        <v>6.2370834712055503E-3</v>
      </c>
      <c r="CE700">
        <v>7.2980992626980896E-3</v>
      </c>
      <c r="CF700">
        <v>7.6356609497452198E-3</v>
      </c>
      <c r="CG700">
        <v>7.9022713180165703E-3</v>
      </c>
      <c r="CH700">
        <v>1.1404988254071199E-2</v>
      </c>
      <c r="CI700">
        <v>9.4628347142133896E-3</v>
      </c>
      <c r="CJ700">
        <v>6.3587491240468799E-3</v>
      </c>
      <c r="CK700">
        <v>1.06607769339462E-2</v>
      </c>
      <c r="CL700">
        <v>8.2403290434740501E-3</v>
      </c>
      <c r="CM700">
        <v>1.04199227280333E-2</v>
      </c>
      <c r="CN700">
        <v>1.2282970237720301E-2</v>
      </c>
      <c r="CO700">
        <v>5.3297382692107896E-3</v>
      </c>
      <c r="CP700">
        <v>9.3196509624249302E-3</v>
      </c>
      <c r="CQ700">
        <v>9.5180546850315295E-3</v>
      </c>
      <c r="CR700">
        <v>1.0194483365921801E-2</v>
      </c>
      <c r="CS700">
        <v>1.46041295010946E-2</v>
      </c>
      <c r="CT700">
        <v>1.07989630123484E-2</v>
      </c>
      <c r="CV700">
        <v>6.27736662863754E-3</v>
      </c>
      <c r="CW700">
        <v>1.09073513158364E-2</v>
      </c>
      <c r="CX700">
        <v>1.02072655863594E-2</v>
      </c>
      <c r="CY700">
        <v>8.2750628280337003E-3</v>
      </c>
      <c r="DA700">
        <v>6.3321063862531403E-3</v>
      </c>
      <c r="DB700">
        <v>8.3915601862827299E-3</v>
      </c>
      <c r="DC700">
        <v>9.2065902208560094E-3</v>
      </c>
      <c r="DD700">
        <v>9.1919710030197201E-3</v>
      </c>
      <c r="DE700">
        <v>8.1333078924217296E-3</v>
      </c>
      <c r="DF700">
        <v>9.1891268311883306E-3</v>
      </c>
      <c r="DG700">
        <v>7.52923497202573E-3</v>
      </c>
      <c r="DH700">
        <v>6.1475884649553302E-3</v>
      </c>
      <c r="DI700">
        <v>5.9563615650404201E-3</v>
      </c>
      <c r="DJ700">
        <v>6.9064401031937502E-3</v>
      </c>
      <c r="DK700">
        <v>6.82775644236244E-3</v>
      </c>
      <c r="DL700">
        <v>6.47507149551529E-3</v>
      </c>
      <c r="DM700">
        <v>7.8734272392466699E-3</v>
      </c>
      <c r="DN700">
        <v>2.3731016335659699E-2</v>
      </c>
      <c r="DO700">
        <v>5.5157863243948703E-3</v>
      </c>
      <c r="DP700">
        <v>4.54058008472202E-3</v>
      </c>
      <c r="DQ700">
        <v>6.2699806221644403E-3</v>
      </c>
      <c r="DR700">
        <v>6.8779756475123603E-3</v>
      </c>
      <c r="DS700">
        <v>5.93903605476953E-3</v>
      </c>
      <c r="DT700">
        <v>5.7354965974809602E-3</v>
      </c>
      <c r="DU700">
        <v>4.7861831262707702E-3</v>
      </c>
      <c r="DV700">
        <v>1.84536784217926E-3</v>
      </c>
      <c r="DW700">
        <v>5.7210349041270101E-3</v>
      </c>
      <c r="DX700">
        <v>2.3227874407894E-3</v>
      </c>
      <c r="DY700">
        <v>3.7041219911770899E-3</v>
      </c>
      <c r="DZ700">
        <v>5.3409636166179596E-3</v>
      </c>
      <c r="EA700">
        <v>4.90692418679828E-3</v>
      </c>
      <c r="EB700">
        <v>3.0492557925754201E-3</v>
      </c>
      <c r="EC700">
        <v>3.1472811315325102E-3</v>
      </c>
      <c r="ED700">
        <v>4.2052000935655096E-3</v>
      </c>
      <c r="EG700">
        <v>2.8089731131331099E-3</v>
      </c>
      <c r="EH700">
        <v>4.3548794565140296E-3</v>
      </c>
      <c r="EI700">
        <v>4.0841230656951701E-3</v>
      </c>
      <c r="EJ700">
        <v>3.0692155633005301E-3</v>
      </c>
      <c r="EK700">
        <v>3.8001620850991501E-3</v>
      </c>
      <c r="EL700">
        <v>-1.18336620289483E-3</v>
      </c>
      <c r="EM700">
        <v>2.2942831492400702E-3</v>
      </c>
      <c r="EN700">
        <v>4.5309803681448102E-3</v>
      </c>
      <c r="EO700">
        <v>6.4250536524923501E-3</v>
      </c>
      <c r="EP700">
        <v>9.2596295871771907E-3</v>
      </c>
      <c r="EQ700">
        <v>8.8945927927852608E-3</v>
      </c>
      <c r="ER700">
        <v>9.9824945209547895E-3</v>
      </c>
      <c r="ES700">
        <v>6.6695294663077203E-3</v>
      </c>
      <c r="ET700">
        <v>7.4241106631234297E-3</v>
      </c>
      <c r="EU700">
        <v>6.8740362621611002E-3</v>
      </c>
      <c r="EV700">
        <v>6.12364110565977E-3</v>
      </c>
      <c r="EW700">
        <v>5.2291579777374898E-3</v>
      </c>
      <c r="EX700">
        <v>3.10736213577911E-3</v>
      </c>
      <c r="EY700">
        <v>3.7746691305073901E-3</v>
      </c>
      <c r="EZ700">
        <v>2.52904537774157E-3</v>
      </c>
      <c r="FA700">
        <v>1.4795570677961199E-3</v>
      </c>
      <c r="FB700">
        <v>4.5422353650792502E-3</v>
      </c>
      <c r="FC700">
        <v>6.5496109527885E-3</v>
      </c>
      <c r="FD700">
        <v>1.3634558126796001E-2</v>
      </c>
      <c r="FE700">
        <v>1.1894519047927999E-2</v>
      </c>
      <c r="FF700">
        <v>1.08253587313811E-2</v>
      </c>
      <c r="FG700">
        <v>8.0842892202781496E-3</v>
      </c>
      <c r="FH700">
        <v>7.6007139796274697E-3</v>
      </c>
      <c r="FI700">
        <v>9.4424613052979094E-3</v>
      </c>
      <c r="FJ700">
        <v>6.6880123995360901E-3</v>
      </c>
      <c r="FK700">
        <v>8.5108795246924308E-3</v>
      </c>
      <c r="FL700">
        <v>1.05503720988054E-2</v>
      </c>
      <c r="FN700">
        <v>6.9532183260889698E-3</v>
      </c>
      <c r="FO700">
        <v>7.7671822509728398E-3</v>
      </c>
      <c r="FP700">
        <v>5.7056762670981698E-3</v>
      </c>
      <c r="FQ700">
        <v>2.3307760784518901E-3</v>
      </c>
      <c r="FR700">
        <v>5.96397894696565E-3</v>
      </c>
      <c r="FS700">
        <v>7.6975318734184804E-3</v>
      </c>
      <c r="FT700">
        <v>1.8615795852383601E-3</v>
      </c>
      <c r="FU700">
        <v>4.6706947614438797E-3</v>
      </c>
      <c r="FV700">
        <v>3.5009874409297499E-3</v>
      </c>
      <c r="FW700">
        <v>6.4232388467644298E-3</v>
      </c>
      <c r="FX700">
        <v>4.8757130571175401E-3</v>
      </c>
      <c r="FY700">
        <v>8.7754817286622693E-3</v>
      </c>
      <c r="GA700">
        <v>7.2010099756880698E-3</v>
      </c>
      <c r="GB700">
        <v>6.3884574046824101E-3</v>
      </c>
      <c r="GC700">
        <v>1.8782149709295501E-3</v>
      </c>
      <c r="GD700">
        <v>6.5281385104754E-3</v>
      </c>
      <c r="GE700">
        <v>4.9680651500239002E-3</v>
      </c>
      <c r="GF700">
        <v>5.6868530009524E-3</v>
      </c>
      <c r="GG700">
        <v>7.39927963877562E-3</v>
      </c>
      <c r="GH700">
        <v>7.2716404247330502E-3</v>
      </c>
      <c r="GI700">
        <v>5.9423522543511397E-3</v>
      </c>
      <c r="GJ700">
        <v>7.9141522292047704E-3</v>
      </c>
      <c r="GK700">
        <v>6.0847884014947297E-3</v>
      </c>
      <c r="GL700">
        <v>1.14114758616779E-2</v>
      </c>
      <c r="GM700">
        <v>1.25709948406438E-2</v>
      </c>
      <c r="GN700">
        <v>1.35376818434452E-2</v>
      </c>
      <c r="GO700">
        <v>1.7004951587296101E-2</v>
      </c>
      <c r="GP700">
        <v>1.44647927299957E-2</v>
      </c>
      <c r="GQ700">
        <v>1.40967296829331E-2</v>
      </c>
      <c r="GR700">
        <v>1.5062437705637401E-2</v>
      </c>
      <c r="GS700">
        <v>1.3693778237211501E-2</v>
      </c>
      <c r="GT700">
        <v>1.65082994499244E-2</v>
      </c>
      <c r="GU700">
        <v>1.62779117090395E-2</v>
      </c>
      <c r="GV700">
        <v>1.3242114073364101E-2</v>
      </c>
      <c r="GW700">
        <v>1.4958523388486401E-2</v>
      </c>
      <c r="GX700">
        <v>1.3556096746469799E-2</v>
      </c>
      <c r="GY700">
        <v>1.2652838449866999E-2</v>
      </c>
      <c r="GZ700">
        <v>1.12333891593153E-2</v>
      </c>
      <c r="HA700">
        <v>9.2817945187562093E-3</v>
      </c>
      <c r="HB700">
        <v>1.17108545964584E-2</v>
      </c>
      <c r="HC700">
        <v>1.3539478641178E-2</v>
      </c>
      <c r="HD700">
        <v>1.28722263980308E-2</v>
      </c>
      <c r="HF700">
        <v>1.5369763605121999E-2</v>
      </c>
      <c r="HG700">
        <v>1.5146279110922501E-2</v>
      </c>
      <c r="HH700">
        <v>1.3140520422894E-2</v>
      </c>
      <c r="HI700">
        <v>1.2501072524173699E-2</v>
      </c>
      <c r="HJ700">
        <v>1.26398283100571E-2</v>
      </c>
      <c r="HK700">
        <v>1.15785265734303E-2</v>
      </c>
      <c r="HL700">
        <v>1.20371452794643E-2</v>
      </c>
      <c r="HM700">
        <v>1.23516085295705E-2</v>
      </c>
      <c r="HN700">
        <v>1.1795908903877699E-2</v>
      </c>
      <c r="HO700">
        <v>1.18385733003379E-2</v>
      </c>
      <c r="HP700">
        <v>1.7386291983711999E-2</v>
      </c>
      <c r="HQ700">
        <v>1.5577514022879799E-2</v>
      </c>
      <c r="HR700">
        <v>1.6190350834222E-2</v>
      </c>
      <c r="HS700">
        <v>1.5965105194482E-2</v>
      </c>
      <c r="HT700">
        <v>1.5951396380842201E-2</v>
      </c>
      <c r="HU700">
        <v>1.4671803364763E-2</v>
      </c>
      <c r="HV700">
        <v>1.4344857299875001E-2</v>
      </c>
      <c r="HW700">
        <v>1.5145991710596701E-2</v>
      </c>
      <c r="HX700">
        <v>1.48809649545001E-2</v>
      </c>
      <c r="HY700">
        <v>1.59865257955971E-2</v>
      </c>
      <c r="HZ700">
        <v>1.5213359802146401E-2</v>
      </c>
      <c r="IA700">
        <v>1.55015291966265E-2</v>
      </c>
      <c r="IB700">
        <v>1.45720770888147E-2</v>
      </c>
      <c r="IC700">
        <v>1.6012646483432001E-2</v>
      </c>
      <c r="ID700">
        <v>1.75094995938707E-2</v>
      </c>
      <c r="IE700">
        <v>1.5712648382759702E-2</v>
      </c>
      <c r="IF700">
        <v>1.5129673920455399E-2</v>
      </c>
      <c r="IG700">
        <v>1.6248619613179499E-2</v>
      </c>
      <c r="IH700">
        <v>1.6942616275628101E-2</v>
      </c>
      <c r="II700">
        <v>1.67349970070063E-2</v>
      </c>
      <c r="IJ700">
        <v>1.7136060523625901E-2</v>
      </c>
      <c r="IK700">
        <v>1.6712634169380201E-2</v>
      </c>
      <c r="IL700">
        <v>1.69627117429627E-2</v>
      </c>
      <c r="IM700">
        <v>1.9204373529646501E-2</v>
      </c>
      <c r="IN700">
        <v>1.7656819363765001E-2</v>
      </c>
      <c r="IO700">
        <v>1.7643197315919699E-2</v>
      </c>
      <c r="IP700">
        <v>1.7947760898096E-2</v>
      </c>
      <c r="IQ700">
        <v>1.75028761077556E-2</v>
      </c>
      <c r="IR700">
        <v>1.8245878709422E-2</v>
      </c>
      <c r="IS700">
        <v>1.4134379671304501E-2</v>
      </c>
      <c r="IT700">
        <v>1.80887082024128E-2</v>
      </c>
      <c r="IU700">
        <v>1.49650230014231E-2</v>
      </c>
      <c r="IV700">
        <v>1.4935009858163499E-2</v>
      </c>
      <c r="IW700">
        <v>1.4971040218370001E-2</v>
      </c>
      <c r="IX700">
        <v>1.4890438433212701E-2</v>
      </c>
      <c r="IY700">
        <v>1.8861210446630101E-2</v>
      </c>
      <c r="IZ700">
        <v>1.8385796101938499E-2</v>
      </c>
      <c r="JA700">
        <v>2.0166512331343301E-2</v>
      </c>
      <c r="JB700">
        <v>1.89311564099626E-2</v>
      </c>
      <c r="JC700">
        <v>1.9761017574637701E-2</v>
      </c>
      <c r="JD700">
        <v>1.95907041415921E-2</v>
      </c>
      <c r="JE700">
        <v>1.8787025692290599E-2</v>
      </c>
      <c r="JF700">
        <v>2.0745142319356102E-2</v>
      </c>
      <c r="JG700">
        <v>1.9831056488328599E-2</v>
      </c>
      <c r="JH700">
        <v>1.93073516129516E-2</v>
      </c>
      <c r="JI700">
        <v>1.81140419954318E-2</v>
      </c>
      <c r="JJ700">
        <v>1.89252194104483E-2</v>
      </c>
      <c r="JK700">
        <v>2.08321440368309E-2</v>
      </c>
      <c r="JL700">
        <v>1.9541682195267598E-2</v>
      </c>
      <c r="JM700">
        <v>1.9616001009126201E-2</v>
      </c>
    </row>
  </sheetData>
  <dataValidations disablePrompts="1" count="1">
    <dataValidation errorStyle="warning" allowBlank="1" showInputMessage="1" showErrorMessage="1" promptTitle="Economatica Excel Add-In" prompt="45045: You are not logged in Economatica" sqref="DZ2:EA2 W2:AL2 IT2:JC2 IR2 HM2:IP2 AQ2:CW2 GG2:HH2 GE2 GB2:GC2 EC2:EK2 EO2:FX2 EM2 DX2" xr:uid="{3BFFF3EF-93BE-42D3-BB4E-836A3A0DCFB6}"/>
  </dataValidation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3B58A-4AA8-46A4-BCB8-A88B7189865D}">
  <dimension ref="A1:NM700"/>
  <sheetViews>
    <sheetView workbookViewId="0">
      <selection activeCell="I6" sqref="I6"/>
    </sheetView>
  </sheetViews>
  <sheetFormatPr defaultRowHeight="15" x14ac:dyDescent="0.25"/>
  <cols>
    <col min="1" max="1" width="10.7109375" style="35" bestFit="1" customWidth="1"/>
    <col min="2" max="2" width="10.7109375" customWidth="1"/>
    <col min="3" max="3" width="44.7109375" customWidth="1"/>
    <col min="4" max="4" width="11.28515625" bestFit="1" customWidth="1"/>
    <col min="5" max="5" width="13.7109375" style="27" bestFit="1" customWidth="1"/>
    <col min="6" max="6" width="14.28515625" style="8" bestFit="1" customWidth="1"/>
    <col min="7" max="7" width="15.140625" style="13" bestFit="1" customWidth="1"/>
    <col min="8" max="8" width="12" bestFit="1" customWidth="1"/>
    <col min="12" max="12" width="15.28515625" customWidth="1"/>
    <col min="13" max="13" width="26.28515625" bestFit="1" customWidth="1"/>
    <col min="18" max="18" width="26.28515625" bestFit="1" customWidth="1"/>
    <col min="21" max="21" width="26.28515625" bestFit="1" customWidth="1"/>
    <col min="22" max="22" width="27.28515625" bestFit="1" customWidth="1"/>
    <col min="26" max="26" width="27.28515625" bestFit="1" customWidth="1"/>
    <col min="68" max="68" width="27.28515625" bestFit="1" customWidth="1"/>
    <col min="99" max="101" width="27.28515625" bestFit="1" customWidth="1"/>
    <col min="112" max="113" width="28.28515625" bestFit="1" customWidth="1"/>
    <col min="115" max="115" width="28.28515625" bestFit="1" customWidth="1"/>
    <col min="373" max="373" width="10.7109375" bestFit="1" customWidth="1"/>
  </cols>
  <sheetData>
    <row r="1" spans="1:377" x14ac:dyDescent="0.25">
      <c r="A1" s="25" t="s">
        <v>1896</v>
      </c>
      <c r="B1" s="22" t="s">
        <v>1754</v>
      </c>
      <c r="C1" s="22" t="s">
        <v>1729</v>
      </c>
      <c r="D1" s="22" t="s">
        <v>1897</v>
      </c>
      <c r="E1" s="22" t="s">
        <v>1898</v>
      </c>
      <c r="F1" s="36" t="s">
        <v>2634</v>
      </c>
      <c r="G1" s="13" t="s">
        <v>1700</v>
      </c>
      <c r="I1" s="11" t="s">
        <v>1906</v>
      </c>
      <c r="J1" s="11" t="s">
        <v>1907</v>
      </c>
      <c r="K1" s="11" t="s">
        <v>2269</v>
      </c>
      <c r="L1" s="1" t="s">
        <v>1908</v>
      </c>
      <c r="M1" s="1" t="s">
        <v>1909</v>
      </c>
      <c r="N1" s="1" t="s">
        <v>1910</v>
      </c>
      <c r="O1" s="1" t="s">
        <v>1911</v>
      </c>
      <c r="P1" s="1" t="s">
        <v>1912</v>
      </c>
      <c r="Q1" s="1" t="s">
        <v>1913</v>
      </c>
      <c r="R1" s="1" t="s">
        <v>1914</v>
      </c>
      <c r="S1" s="1" t="s">
        <v>1915</v>
      </c>
      <c r="T1" s="1" t="s">
        <v>1916</v>
      </c>
      <c r="U1" s="1" t="s">
        <v>1917</v>
      </c>
      <c r="V1" s="1" t="s">
        <v>1918</v>
      </c>
      <c r="W1" s="1" t="s">
        <v>1919</v>
      </c>
      <c r="X1" s="1" t="s">
        <v>1920</v>
      </c>
      <c r="Y1" s="1" t="s">
        <v>1921</v>
      </c>
      <c r="Z1" s="1" t="s">
        <v>1922</v>
      </c>
      <c r="AA1" s="1" t="s">
        <v>1923</v>
      </c>
      <c r="AB1" s="1" t="s">
        <v>1924</v>
      </c>
      <c r="AC1" s="1" t="s">
        <v>1925</v>
      </c>
      <c r="AD1" s="1" t="s">
        <v>1926</v>
      </c>
      <c r="AE1" s="1" t="s">
        <v>1927</v>
      </c>
      <c r="AF1" s="1" t="s">
        <v>1928</v>
      </c>
      <c r="AG1" s="1" t="s">
        <v>1929</v>
      </c>
      <c r="AH1" s="1" t="s">
        <v>1930</v>
      </c>
      <c r="AI1" s="1" t="s">
        <v>1931</v>
      </c>
      <c r="AJ1" s="1" t="s">
        <v>1932</v>
      </c>
      <c r="AK1" s="1" t="s">
        <v>1933</v>
      </c>
      <c r="AL1" s="1" t="s">
        <v>1934</v>
      </c>
      <c r="AM1" s="1" t="s">
        <v>1935</v>
      </c>
      <c r="AN1" s="1" t="s">
        <v>1936</v>
      </c>
      <c r="AO1" s="1" t="s">
        <v>1937</v>
      </c>
      <c r="AP1" s="1" t="s">
        <v>1938</v>
      </c>
      <c r="AQ1" s="1" t="s">
        <v>1939</v>
      </c>
      <c r="AR1" s="1" t="s">
        <v>1940</v>
      </c>
      <c r="AS1" s="1" t="s">
        <v>1941</v>
      </c>
      <c r="AT1" s="1" t="s">
        <v>1942</v>
      </c>
      <c r="AU1" s="1" t="s">
        <v>1943</v>
      </c>
      <c r="AV1" s="1" t="s">
        <v>1944</v>
      </c>
      <c r="AW1" s="1" t="s">
        <v>1945</v>
      </c>
      <c r="AX1" s="1" t="s">
        <v>1946</v>
      </c>
      <c r="AY1" s="1" t="s">
        <v>1947</v>
      </c>
      <c r="AZ1" s="1" t="s">
        <v>1948</v>
      </c>
      <c r="BA1" s="1" t="s">
        <v>1949</v>
      </c>
      <c r="BB1" s="1" t="s">
        <v>1950</v>
      </c>
      <c r="BC1" s="1" t="s">
        <v>1951</v>
      </c>
      <c r="BD1" s="1" t="s">
        <v>1952</v>
      </c>
      <c r="BE1" s="1" t="s">
        <v>1953</v>
      </c>
      <c r="BF1" s="1" t="s">
        <v>1954</v>
      </c>
      <c r="BG1" s="1" t="s">
        <v>1955</v>
      </c>
      <c r="BH1" s="1" t="s">
        <v>1956</v>
      </c>
      <c r="BI1" s="1" t="s">
        <v>1957</v>
      </c>
      <c r="BJ1" s="1" t="s">
        <v>1958</v>
      </c>
      <c r="BK1" s="1" t="s">
        <v>1959</v>
      </c>
      <c r="BL1" s="1" t="s">
        <v>1960</v>
      </c>
      <c r="BM1" s="1" t="s">
        <v>1961</v>
      </c>
      <c r="BN1" s="1" t="s">
        <v>1962</v>
      </c>
      <c r="BO1" s="1" t="s">
        <v>1963</v>
      </c>
      <c r="BP1" s="1" t="s">
        <v>1964</v>
      </c>
      <c r="BQ1" s="1" t="s">
        <v>1965</v>
      </c>
      <c r="BR1" s="1" t="s">
        <v>1966</v>
      </c>
      <c r="BS1" s="1" t="s">
        <v>1967</v>
      </c>
      <c r="BT1" s="1" t="s">
        <v>1968</v>
      </c>
      <c r="BU1" s="1" t="s">
        <v>1969</v>
      </c>
      <c r="BV1" s="1" t="s">
        <v>1970</v>
      </c>
      <c r="BW1" s="1" t="s">
        <v>1971</v>
      </c>
      <c r="BX1" s="1" t="s">
        <v>1972</v>
      </c>
      <c r="BY1" s="1" t="s">
        <v>1973</v>
      </c>
      <c r="BZ1" s="1" t="s">
        <v>1974</v>
      </c>
      <c r="CA1" s="1" t="s">
        <v>1975</v>
      </c>
      <c r="CB1" s="1" t="s">
        <v>1976</v>
      </c>
      <c r="CC1" s="1" t="s">
        <v>1977</v>
      </c>
      <c r="CD1" s="1" t="s">
        <v>1978</v>
      </c>
      <c r="CE1" s="1" t="s">
        <v>1979</v>
      </c>
      <c r="CF1" s="1" t="s">
        <v>1980</v>
      </c>
      <c r="CG1" s="1" t="s">
        <v>1981</v>
      </c>
      <c r="CH1" s="1" t="s">
        <v>1982</v>
      </c>
      <c r="CI1" s="1" t="s">
        <v>1983</v>
      </c>
      <c r="CJ1" s="1" t="s">
        <v>1984</v>
      </c>
      <c r="CK1" s="1" t="s">
        <v>1985</v>
      </c>
      <c r="CL1" s="1" t="s">
        <v>1986</v>
      </c>
      <c r="CM1" s="1" t="s">
        <v>1987</v>
      </c>
      <c r="CN1" s="1" t="s">
        <v>1988</v>
      </c>
      <c r="CO1" s="1" t="s">
        <v>1989</v>
      </c>
      <c r="CP1" s="1" t="s">
        <v>1990</v>
      </c>
      <c r="CQ1" s="1" t="s">
        <v>1991</v>
      </c>
      <c r="CR1" s="1" t="s">
        <v>1992</v>
      </c>
      <c r="CS1" s="1" t="s">
        <v>1993</v>
      </c>
      <c r="CT1" s="1" t="s">
        <v>1994</v>
      </c>
      <c r="CU1" s="1" t="s">
        <v>1995</v>
      </c>
      <c r="CV1" s="1" t="s">
        <v>1996</v>
      </c>
      <c r="CW1" s="1" t="s">
        <v>1997</v>
      </c>
      <c r="CX1" s="1" t="s">
        <v>1998</v>
      </c>
      <c r="CY1" s="1" t="s">
        <v>1999</v>
      </c>
      <c r="CZ1" s="1" t="s">
        <v>2000</v>
      </c>
      <c r="DA1" s="1" t="s">
        <v>2001</v>
      </c>
      <c r="DB1" s="1" t="s">
        <v>2002</v>
      </c>
      <c r="DC1" s="1" t="s">
        <v>2003</v>
      </c>
      <c r="DD1" s="1" t="s">
        <v>2004</v>
      </c>
      <c r="DE1" s="1" t="s">
        <v>2005</v>
      </c>
      <c r="DF1" s="1" t="s">
        <v>2006</v>
      </c>
      <c r="DG1" s="1" t="s">
        <v>2007</v>
      </c>
      <c r="DH1" s="1" t="s">
        <v>2008</v>
      </c>
      <c r="DI1" s="1" t="s">
        <v>2009</v>
      </c>
      <c r="DJ1" s="1" t="s">
        <v>2010</v>
      </c>
      <c r="DK1" s="1" t="s">
        <v>2011</v>
      </c>
      <c r="DL1" s="1" t="s">
        <v>2012</v>
      </c>
      <c r="DM1" s="1" t="s">
        <v>2013</v>
      </c>
      <c r="DN1" s="1" t="s">
        <v>2014</v>
      </c>
      <c r="DO1" s="1" t="s">
        <v>2015</v>
      </c>
      <c r="DP1" s="1" t="s">
        <v>2016</v>
      </c>
      <c r="DQ1" s="1" t="s">
        <v>2017</v>
      </c>
      <c r="DR1" s="1" t="s">
        <v>2018</v>
      </c>
      <c r="DS1" s="1" t="s">
        <v>2019</v>
      </c>
      <c r="DT1" s="1" t="s">
        <v>2020</v>
      </c>
      <c r="DU1" s="1" t="s">
        <v>2021</v>
      </c>
      <c r="DV1" s="1" t="s">
        <v>2022</v>
      </c>
      <c r="DW1" s="1" t="s">
        <v>2023</v>
      </c>
      <c r="DX1" s="1" t="s">
        <v>2024</v>
      </c>
      <c r="DY1" s="1" t="s">
        <v>2025</v>
      </c>
      <c r="DZ1" s="1" t="s">
        <v>2026</v>
      </c>
      <c r="EA1" s="1" t="s">
        <v>2027</v>
      </c>
      <c r="EB1" s="1" t="s">
        <v>2028</v>
      </c>
      <c r="EC1" s="1" t="s">
        <v>2029</v>
      </c>
      <c r="ED1" s="1" t="s">
        <v>2030</v>
      </c>
      <c r="EE1" s="1" t="s">
        <v>2031</v>
      </c>
      <c r="EF1" s="1" t="s">
        <v>2032</v>
      </c>
      <c r="EG1" s="1" t="s">
        <v>2033</v>
      </c>
      <c r="EH1" s="1" t="s">
        <v>2034</v>
      </c>
      <c r="EI1" s="1" t="s">
        <v>2035</v>
      </c>
      <c r="EJ1" s="1" t="s">
        <v>2036</v>
      </c>
      <c r="EK1" s="1" t="s">
        <v>2037</v>
      </c>
      <c r="EL1" s="1" t="s">
        <v>2038</v>
      </c>
      <c r="EM1" s="1" t="s">
        <v>2039</v>
      </c>
      <c r="EN1" s="1" t="s">
        <v>2040</v>
      </c>
      <c r="EO1" s="1" t="s">
        <v>2041</v>
      </c>
      <c r="EP1" s="1" t="s">
        <v>2042</v>
      </c>
      <c r="EQ1" s="1" t="s">
        <v>2043</v>
      </c>
      <c r="ER1" s="1" t="s">
        <v>2044</v>
      </c>
      <c r="ES1" s="1" t="s">
        <v>2045</v>
      </c>
      <c r="ET1" s="1" t="s">
        <v>2046</v>
      </c>
      <c r="EU1" s="1" t="s">
        <v>2047</v>
      </c>
      <c r="EV1" s="1" t="s">
        <v>2048</v>
      </c>
      <c r="EW1" s="1" t="s">
        <v>2049</v>
      </c>
      <c r="EX1" s="1" t="s">
        <v>2050</v>
      </c>
      <c r="EY1" s="1" t="s">
        <v>2051</v>
      </c>
      <c r="EZ1" s="1" t="s">
        <v>2052</v>
      </c>
      <c r="FA1" s="1" t="s">
        <v>2053</v>
      </c>
      <c r="FB1" s="1" t="s">
        <v>2054</v>
      </c>
      <c r="FC1" s="1" t="s">
        <v>2055</v>
      </c>
      <c r="FD1" s="1" t="s">
        <v>2056</v>
      </c>
      <c r="FE1" s="1" t="s">
        <v>2057</v>
      </c>
      <c r="FF1" s="1" t="s">
        <v>2058</v>
      </c>
      <c r="FG1" s="1" t="s">
        <v>2059</v>
      </c>
      <c r="FH1" s="1" t="s">
        <v>2060</v>
      </c>
      <c r="FI1" s="1" t="s">
        <v>2061</v>
      </c>
      <c r="FJ1" s="1" t="s">
        <v>2062</v>
      </c>
      <c r="FK1" s="1" t="s">
        <v>2063</v>
      </c>
      <c r="FL1" s="1" t="s">
        <v>2064</v>
      </c>
      <c r="FM1" s="1" t="s">
        <v>2065</v>
      </c>
      <c r="FN1" s="1" t="s">
        <v>2066</v>
      </c>
      <c r="FO1" s="1" t="s">
        <v>2067</v>
      </c>
      <c r="FP1" s="1" t="s">
        <v>2068</v>
      </c>
      <c r="FQ1" s="1" t="s">
        <v>2069</v>
      </c>
      <c r="FR1" s="1" t="s">
        <v>2070</v>
      </c>
      <c r="FS1" s="1" t="s">
        <v>2071</v>
      </c>
      <c r="FT1" s="1" t="s">
        <v>2072</v>
      </c>
      <c r="FU1" s="1" t="s">
        <v>2073</v>
      </c>
      <c r="FV1" s="1" t="s">
        <v>2074</v>
      </c>
      <c r="FW1" s="1" t="s">
        <v>2075</v>
      </c>
      <c r="FX1" s="1" t="s">
        <v>2076</v>
      </c>
      <c r="FY1" s="1" t="s">
        <v>2077</v>
      </c>
      <c r="FZ1" s="1" t="s">
        <v>2078</v>
      </c>
      <c r="GA1" s="1" t="s">
        <v>2079</v>
      </c>
      <c r="GB1" s="1" t="s">
        <v>2080</v>
      </c>
      <c r="GC1" s="1" t="s">
        <v>2081</v>
      </c>
      <c r="GD1" s="1" t="s">
        <v>2082</v>
      </c>
      <c r="GE1" s="1" t="s">
        <v>2083</v>
      </c>
      <c r="GF1" s="1" t="s">
        <v>2084</v>
      </c>
      <c r="GG1" s="1" t="s">
        <v>2085</v>
      </c>
      <c r="GH1" s="1" t="s">
        <v>2086</v>
      </c>
      <c r="GI1" s="1" t="s">
        <v>2087</v>
      </c>
      <c r="GJ1" s="1" t="s">
        <v>2088</v>
      </c>
      <c r="GK1" s="1" t="s">
        <v>2089</v>
      </c>
      <c r="GL1" s="1" t="s">
        <v>2090</v>
      </c>
      <c r="GM1" s="1" t="s">
        <v>2091</v>
      </c>
      <c r="GN1" s="1" t="s">
        <v>2092</v>
      </c>
      <c r="GO1" s="1" t="s">
        <v>2093</v>
      </c>
      <c r="GP1" s="1" t="s">
        <v>2094</v>
      </c>
      <c r="GQ1" s="1" t="s">
        <v>2095</v>
      </c>
      <c r="GR1" s="1" t="s">
        <v>2096</v>
      </c>
      <c r="GS1" s="1" t="s">
        <v>2097</v>
      </c>
      <c r="GT1" s="1" t="s">
        <v>2098</v>
      </c>
      <c r="GU1" s="1" t="s">
        <v>2099</v>
      </c>
      <c r="GV1" s="1" t="s">
        <v>2100</v>
      </c>
      <c r="GW1" s="1" t="s">
        <v>2101</v>
      </c>
      <c r="GX1" s="1" t="s">
        <v>2102</v>
      </c>
      <c r="GY1" s="1" t="s">
        <v>2103</v>
      </c>
      <c r="GZ1" s="1" t="s">
        <v>2104</v>
      </c>
      <c r="HA1" s="1" t="s">
        <v>2105</v>
      </c>
      <c r="HB1" s="1" t="s">
        <v>2106</v>
      </c>
      <c r="HC1" s="1" t="s">
        <v>2107</v>
      </c>
      <c r="HD1" s="1" t="s">
        <v>2108</v>
      </c>
      <c r="HE1" s="1" t="s">
        <v>2109</v>
      </c>
      <c r="HF1" s="1" t="s">
        <v>2110</v>
      </c>
      <c r="HG1" s="1" t="s">
        <v>2111</v>
      </c>
      <c r="HH1" s="1" t="s">
        <v>2112</v>
      </c>
      <c r="HI1" s="1" t="s">
        <v>2113</v>
      </c>
      <c r="HJ1" s="1" t="s">
        <v>2114</v>
      </c>
      <c r="HK1" s="1" t="s">
        <v>2115</v>
      </c>
      <c r="HL1" s="1" t="s">
        <v>2116</v>
      </c>
      <c r="HM1" s="1" t="s">
        <v>2117</v>
      </c>
      <c r="HN1" s="1" t="s">
        <v>2118</v>
      </c>
      <c r="HO1" s="1" t="s">
        <v>2119</v>
      </c>
      <c r="HP1" s="1" t="s">
        <v>2120</v>
      </c>
      <c r="HQ1" s="1" t="s">
        <v>2121</v>
      </c>
      <c r="HR1" s="1" t="s">
        <v>2122</v>
      </c>
      <c r="HS1" s="1" t="s">
        <v>2123</v>
      </c>
      <c r="HT1" s="1" t="s">
        <v>2124</v>
      </c>
      <c r="HU1" s="1" t="s">
        <v>2125</v>
      </c>
      <c r="HV1" s="1" t="s">
        <v>2126</v>
      </c>
      <c r="HW1" s="1" t="s">
        <v>2127</v>
      </c>
      <c r="HX1" s="1" t="s">
        <v>2128</v>
      </c>
      <c r="HY1" s="1" t="s">
        <v>2129</v>
      </c>
      <c r="HZ1" s="1" t="s">
        <v>2130</v>
      </c>
      <c r="IA1" s="1" t="s">
        <v>2131</v>
      </c>
      <c r="IB1" s="1" t="s">
        <v>2132</v>
      </c>
      <c r="IC1" s="1" t="s">
        <v>2133</v>
      </c>
      <c r="ID1" s="1" t="s">
        <v>2134</v>
      </c>
      <c r="IE1" s="1" t="s">
        <v>2135</v>
      </c>
      <c r="IF1" s="1" t="s">
        <v>2136</v>
      </c>
      <c r="IG1" s="1" t="s">
        <v>2137</v>
      </c>
      <c r="IH1" s="1" t="s">
        <v>2138</v>
      </c>
      <c r="II1" s="1" t="s">
        <v>2139</v>
      </c>
      <c r="IJ1" s="1" t="s">
        <v>2140</v>
      </c>
      <c r="IK1" s="1" t="s">
        <v>2141</v>
      </c>
      <c r="IL1" s="1" t="s">
        <v>2142</v>
      </c>
      <c r="IM1" s="1" t="s">
        <v>2143</v>
      </c>
      <c r="IN1" s="1" t="s">
        <v>2144</v>
      </c>
      <c r="IO1" s="1" t="s">
        <v>2145</v>
      </c>
      <c r="IP1" s="1" t="s">
        <v>2146</v>
      </c>
      <c r="IQ1" s="1" t="s">
        <v>2147</v>
      </c>
      <c r="IR1" s="1" t="s">
        <v>2148</v>
      </c>
      <c r="IS1" s="1" t="s">
        <v>2149</v>
      </c>
      <c r="IT1" s="1" t="s">
        <v>2150</v>
      </c>
      <c r="IU1" s="1" t="s">
        <v>2151</v>
      </c>
      <c r="IV1" s="1" t="s">
        <v>2152</v>
      </c>
      <c r="IW1" s="1" t="s">
        <v>2153</v>
      </c>
      <c r="IX1" s="1" t="s">
        <v>2154</v>
      </c>
      <c r="IY1" s="1" t="s">
        <v>2155</v>
      </c>
      <c r="IZ1" s="1" t="s">
        <v>2156</v>
      </c>
      <c r="JA1" s="1" t="s">
        <v>2157</v>
      </c>
      <c r="JB1" s="1" t="s">
        <v>2158</v>
      </c>
      <c r="JC1" s="1" t="s">
        <v>2159</v>
      </c>
      <c r="JD1" s="1" t="s">
        <v>2160</v>
      </c>
      <c r="JE1" s="1" t="s">
        <v>2161</v>
      </c>
      <c r="JF1" s="1" t="s">
        <v>2162</v>
      </c>
      <c r="JG1" s="1" t="s">
        <v>2163</v>
      </c>
      <c r="JH1" s="1" t="s">
        <v>2164</v>
      </c>
      <c r="JI1" s="1" t="s">
        <v>2165</v>
      </c>
      <c r="JJ1" s="1" t="s">
        <v>2166</v>
      </c>
      <c r="JK1" s="1" t="s">
        <v>2167</v>
      </c>
      <c r="JL1" s="1" t="s">
        <v>2168</v>
      </c>
      <c r="JM1" s="1" t="s">
        <v>2169</v>
      </c>
      <c r="JN1" s="1" t="s">
        <v>2170</v>
      </c>
      <c r="JO1" s="1" t="s">
        <v>2171</v>
      </c>
      <c r="JP1" s="1" t="s">
        <v>2172</v>
      </c>
      <c r="JQ1" s="1" t="s">
        <v>2173</v>
      </c>
      <c r="JR1" s="1" t="s">
        <v>2174</v>
      </c>
      <c r="JS1" s="1" t="s">
        <v>2175</v>
      </c>
      <c r="JT1" s="1" t="s">
        <v>2176</v>
      </c>
      <c r="JU1" s="1" t="s">
        <v>2177</v>
      </c>
      <c r="JV1" s="1" t="s">
        <v>2178</v>
      </c>
      <c r="JW1" s="1" t="s">
        <v>2179</v>
      </c>
      <c r="JX1" s="1" t="s">
        <v>2180</v>
      </c>
      <c r="JY1" s="1" t="s">
        <v>2181</v>
      </c>
      <c r="JZ1" s="1" t="s">
        <v>2182</v>
      </c>
      <c r="KA1" s="1" t="s">
        <v>2183</v>
      </c>
      <c r="KB1" s="1" t="s">
        <v>2184</v>
      </c>
      <c r="KC1" s="1" t="s">
        <v>2185</v>
      </c>
      <c r="KD1" s="1" t="s">
        <v>2186</v>
      </c>
      <c r="KE1" s="1" t="s">
        <v>2187</v>
      </c>
      <c r="KF1" s="1" t="s">
        <v>2188</v>
      </c>
      <c r="KG1" s="1" t="s">
        <v>2189</v>
      </c>
      <c r="KH1" s="1" t="s">
        <v>2190</v>
      </c>
      <c r="KI1" s="1" t="s">
        <v>2191</v>
      </c>
      <c r="KJ1" s="1" t="s">
        <v>2192</v>
      </c>
      <c r="KK1" s="1" t="s">
        <v>2193</v>
      </c>
      <c r="KL1" s="1" t="s">
        <v>2194</v>
      </c>
      <c r="KM1" s="1" t="s">
        <v>2195</v>
      </c>
      <c r="KN1" s="1" t="s">
        <v>2196</v>
      </c>
      <c r="KO1" s="1" t="s">
        <v>2197</v>
      </c>
      <c r="KP1" s="1" t="s">
        <v>2198</v>
      </c>
      <c r="KQ1" s="1" t="s">
        <v>2199</v>
      </c>
      <c r="KR1" s="1" t="s">
        <v>2200</v>
      </c>
      <c r="KS1" s="1" t="s">
        <v>2201</v>
      </c>
      <c r="KT1" s="1" t="s">
        <v>2202</v>
      </c>
      <c r="KU1" s="1" t="s">
        <v>2203</v>
      </c>
      <c r="KV1" s="1" t="s">
        <v>2204</v>
      </c>
      <c r="KW1" s="1" t="s">
        <v>2205</v>
      </c>
      <c r="KX1" s="1" t="s">
        <v>2206</v>
      </c>
      <c r="KY1" s="1" t="s">
        <v>2207</v>
      </c>
      <c r="KZ1" s="1" t="s">
        <v>2208</v>
      </c>
      <c r="LA1" s="1" t="s">
        <v>2209</v>
      </c>
      <c r="LB1" s="1" t="s">
        <v>2210</v>
      </c>
      <c r="LC1" s="1" t="s">
        <v>2211</v>
      </c>
      <c r="LD1" s="1" t="s">
        <v>2212</v>
      </c>
      <c r="LE1" s="1" t="s">
        <v>2213</v>
      </c>
      <c r="LF1" s="1" t="s">
        <v>2214</v>
      </c>
      <c r="LG1" s="1" t="s">
        <v>2215</v>
      </c>
      <c r="LH1" s="1" t="s">
        <v>2216</v>
      </c>
      <c r="LI1" s="1" t="s">
        <v>2217</v>
      </c>
      <c r="LJ1" s="1" t="s">
        <v>2218</v>
      </c>
      <c r="LK1" s="1" t="s">
        <v>2219</v>
      </c>
      <c r="LL1" s="1" t="s">
        <v>2220</v>
      </c>
      <c r="LM1" s="1" t="s">
        <v>2221</v>
      </c>
      <c r="LN1" s="1" t="s">
        <v>2222</v>
      </c>
      <c r="LO1" s="1" t="s">
        <v>2223</v>
      </c>
      <c r="LP1" s="1" t="s">
        <v>2224</v>
      </c>
      <c r="LQ1" s="1" t="s">
        <v>2225</v>
      </c>
      <c r="LR1" s="1" t="s">
        <v>2226</v>
      </c>
      <c r="LS1" s="1" t="s">
        <v>2227</v>
      </c>
      <c r="LT1" s="1" t="s">
        <v>2228</v>
      </c>
      <c r="LU1" s="1" t="s">
        <v>2229</v>
      </c>
      <c r="LV1" s="1" t="s">
        <v>2230</v>
      </c>
      <c r="LW1" s="1" t="s">
        <v>2231</v>
      </c>
      <c r="LX1" s="1" t="s">
        <v>2232</v>
      </c>
      <c r="LY1" s="1" t="s">
        <v>2233</v>
      </c>
      <c r="LZ1" s="1" t="s">
        <v>2234</v>
      </c>
      <c r="MA1" s="1" t="s">
        <v>2235</v>
      </c>
      <c r="MB1" s="1" t="s">
        <v>2236</v>
      </c>
      <c r="MC1" s="1" t="s">
        <v>2237</v>
      </c>
      <c r="MD1" s="1" t="s">
        <v>2238</v>
      </c>
      <c r="ME1" s="1" t="s">
        <v>2239</v>
      </c>
      <c r="MF1" s="1" t="s">
        <v>2240</v>
      </c>
      <c r="MG1" s="1" t="s">
        <v>2241</v>
      </c>
      <c r="MH1" s="1" t="s">
        <v>2242</v>
      </c>
      <c r="MI1" s="1" t="s">
        <v>2243</v>
      </c>
      <c r="MJ1" s="1" t="s">
        <v>2244</v>
      </c>
      <c r="MK1" s="1" t="s">
        <v>2245</v>
      </c>
      <c r="ML1" s="1" t="s">
        <v>2246</v>
      </c>
      <c r="MM1" s="1" t="s">
        <v>2247</v>
      </c>
      <c r="MN1" s="1" t="s">
        <v>2248</v>
      </c>
      <c r="MO1" s="1" t="s">
        <v>2249</v>
      </c>
      <c r="MP1" s="1" t="s">
        <v>2250</v>
      </c>
      <c r="MQ1" s="1" t="s">
        <v>2251</v>
      </c>
      <c r="MR1" s="1" t="s">
        <v>2252</v>
      </c>
      <c r="MS1" s="1" t="s">
        <v>2253</v>
      </c>
      <c r="MT1" s="1" t="s">
        <v>2254</v>
      </c>
      <c r="MU1" s="1" t="s">
        <v>2255</v>
      </c>
      <c r="MV1" s="1" t="s">
        <v>2256</v>
      </c>
      <c r="MW1" s="1" t="s">
        <v>2257</v>
      </c>
      <c r="MX1" s="1" t="s">
        <v>2258</v>
      </c>
      <c r="MY1" s="1" t="s">
        <v>2259</v>
      </c>
      <c r="MZ1" s="1" t="s">
        <v>2260</v>
      </c>
      <c r="NA1" s="1" t="s">
        <v>2261</v>
      </c>
      <c r="NB1" s="1" t="s">
        <v>2262</v>
      </c>
      <c r="NC1" s="1" t="s">
        <v>2263</v>
      </c>
      <c r="ND1" s="1" t="s">
        <v>2264</v>
      </c>
      <c r="NE1" s="1" t="s">
        <v>2265</v>
      </c>
      <c r="NF1" s="1" t="s">
        <v>2266</v>
      </c>
      <c r="NG1" s="1" t="s">
        <v>2267</v>
      </c>
      <c r="NH1" s="1" t="s">
        <v>2270</v>
      </c>
      <c r="NI1" s="1" t="s">
        <v>2271</v>
      </c>
      <c r="NJ1" s="1" t="s">
        <v>2272</v>
      </c>
      <c r="NK1" s="1" t="s">
        <v>2273</v>
      </c>
      <c r="NL1" s="1" t="s">
        <v>2274</v>
      </c>
      <c r="NM1" s="1" t="s">
        <v>2275</v>
      </c>
    </row>
    <row r="2" spans="1:377" x14ac:dyDescent="0.25">
      <c r="A2" s="30">
        <v>44319</v>
      </c>
      <c r="B2" s="31">
        <v>56475</v>
      </c>
      <c r="C2" s="23" t="s">
        <v>1734</v>
      </c>
      <c r="D2" s="23" t="s">
        <v>1899</v>
      </c>
      <c r="E2" s="32">
        <v>165.39391699999999</v>
      </c>
      <c r="F2" s="37">
        <v>24000</v>
      </c>
      <c r="G2" s="13">
        <f>VLOOKUP(C2,dFundos!$A$1:$B$28,2,FALSE)</f>
        <v>25079578000106</v>
      </c>
      <c r="I2">
        <f>_xll.ECONOMATICA(G2,"Volatility","1Y",A2)</f>
        <v>2.7552975592989202</v>
      </c>
      <c r="J2">
        <f>_xll.ECONOMATICA(G607,"NAV",,A607)</f>
        <v>161.72380600008199</v>
      </c>
      <c r="K2">
        <f>_xll.ECONOMATICA(G607,"NAV",,(A607)+1)</f>
        <v>161.72380600008199</v>
      </c>
      <c r="L2">
        <f>_xll.ECONOMATICA($G$2,"RETURN","1D",$A$2)</f>
        <v>0.229181822760438</v>
      </c>
      <c r="M2">
        <f>_xll.ECONOMATICA($G$2,"RETURN","1D",$A$2+1)</f>
        <v>-2.18671433685813E-2</v>
      </c>
      <c r="N2">
        <f>_xll.ECONOMATICA($G607,"RETURN","1D",$A607-RIGHT(N$1,1))</f>
        <v>-0.82300313097221101</v>
      </c>
      <c r="O2">
        <f>_xll.ECONOMATICA($G607,"RETURN","1D",$A607-RIGHT(O$1,1))</f>
        <v>0.204035545903025</v>
      </c>
      <c r="P2">
        <f>_xll.ECONOMATICA($G607,"RETURN","1D",$A607-RIGHT(P$1,1))</f>
        <v>0.58401708247401996</v>
      </c>
      <c r="Q2">
        <f>_xll.ECONOMATICA($G607,"RETURN","1D",$A607-RIGHT(Q$1,1))</f>
        <v>-2.2739149244444001</v>
      </c>
      <c r="R2">
        <f>_xll.ECONOMATICA($G607,"RETURN","1D",$A607-RIGHT(R$1,1))</f>
        <v>-2.2739149244444001</v>
      </c>
      <c r="S2">
        <f>_xll.ECONOMATICA($G607,"RETURN","1D",$A607-RIGHT(S$1,1))</f>
        <v>-2.2739149244444001</v>
      </c>
      <c r="T2">
        <f>_xll.ECONOMATICA($G607,"RETURN","1D",$A607-RIGHT(T$1,1))</f>
        <v>0.58313717672717802</v>
      </c>
      <c r="U2">
        <f>_xll.ECONOMATICA($G607,"RETURN","1D",$A607-RIGHT(U$1,1))</f>
        <v>3.8687830419803497E-2</v>
      </c>
      <c r="V2">
        <f>_xll.ECONOMATICA($G607,"RETURN","1D",$A607-RIGHT(V$1,2))</f>
        <v>-1.23711660007757</v>
      </c>
      <c r="W2">
        <f>_xll.ECONOMATICA($G607,"RETURN","1D",$A607-RIGHT(W$1,2))</f>
        <v>-0.57641164239612397</v>
      </c>
      <c r="X2">
        <f>_xll.ECONOMATICA($G607,"RETURN","1D",$A607-RIGHT(X$1,2))</f>
        <v>-0.89550025450080295</v>
      </c>
      <c r="Y2">
        <f>_xll.ECONOMATICA($G607,"RETURN","1D",$A607-RIGHT(Y$1,2))</f>
        <v>-0.89550025450080295</v>
      </c>
      <c r="Z2">
        <f>_xll.ECONOMATICA($G607,"RETURN","1D",$A607-RIGHT(Z$1,2))</f>
        <v>-0.89550025450080295</v>
      </c>
      <c r="AA2">
        <f>_xll.ECONOMATICA($G607,"RETURN","1D",$A607-RIGHT(AA$1,2))</f>
        <v>0.78379801343544397</v>
      </c>
      <c r="AB2">
        <f>_xll.ECONOMATICA($G607,"RETURN","1D",$A607-RIGHT(AB$1,2))</f>
        <v>4.6987935638753697E-2</v>
      </c>
      <c r="AC2">
        <f>_xll.ECONOMATICA($G607,"RETURN","1D",$A607-RIGHT(AC$1,2))</f>
        <v>0.59039772477262897</v>
      </c>
      <c r="AD2">
        <f>_xll.ECONOMATICA($G607,"RETURN","1D",$A607-RIGHT(AD$1,2))</f>
        <v>-1.54973111657455</v>
      </c>
      <c r="AE2">
        <f>_xll.ECONOMATICA($G607,"RETURN","1D",$A607-RIGHT(AE$1,2))</f>
        <v>-0.474081395259418</v>
      </c>
      <c r="AF2">
        <f>_xll.ECONOMATICA($G607,"RETURN","1D",$A607-RIGHT(AF$1,2))</f>
        <v>-0.474081395259418</v>
      </c>
      <c r="AG2">
        <f>_xll.ECONOMATICA($G607,"RETURN","1D",$A607-RIGHT(AG$1,2))</f>
        <v>-0.474081395259418</v>
      </c>
      <c r="AH2">
        <f>_xll.ECONOMATICA($G607,"RETURN","1D",$A607-RIGHT(AH$1,2))</f>
        <v>-0.34668408497964298</v>
      </c>
      <c r="AI2">
        <f>_xll.ECONOMATICA($G607,"RETURN","1D",$A607-RIGHT(AI$1,2))</f>
        <v>0.52346565335028605</v>
      </c>
      <c r="AJ2">
        <f>_xll.ECONOMATICA($G607,"RETURN","1D",$A607-RIGHT(AJ$1,2))</f>
        <v>0.32877433623070801</v>
      </c>
      <c r="AK2">
        <f>_xll.ECONOMATICA($G607,"RETURN","1D",$A607-RIGHT(AK$1,2))</f>
        <v>1.09737513521395</v>
      </c>
      <c r="AL2">
        <f>_xll.ECONOMATICA($G607,"RETURN","1D",$A607-RIGHT(AL$1,2))</f>
        <v>-5.4984923735901196E-3</v>
      </c>
      <c r="AM2">
        <f>_xll.ECONOMATICA($G607,"RETURN","1D",$A607-RIGHT(AM$1,2))</f>
        <v>-5.4984923735901196E-3</v>
      </c>
      <c r="AN2">
        <f>_xll.ECONOMATICA($G607,"RETURN","1D",$A607-RIGHT(AN$1,2))</f>
        <v>-5.4984923735901196E-3</v>
      </c>
      <c r="AO2">
        <f>_xll.ECONOMATICA($G607,"RETURN","1D",$A607-RIGHT(AO$1,2))</f>
        <v>-0.70790707950436604</v>
      </c>
      <c r="AP2">
        <f>_xll.ECONOMATICA($G607,"RETURN","1D",$A607-RIGHT(AP$1,2))</f>
        <v>1.59544975667814</v>
      </c>
      <c r="AQ2">
        <f>_xll.ECONOMATICA($G607,"RETURN","1D",$A607-RIGHT(AQ$1,2))</f>
        <v>-1.1474184134385701</v>
      </c>
      <c r="AR2">
        <f>_xll.ECONOMATICA($G607,"RETURN","1D",$A607-RIGHT(AR$1,2))</f>
        <v>-0.10620687098708</v>
      </c>
      <c r="AS2">
        <f>_xll.ECONOMATICA($G607,"RETURN","1D",$A607-RIGHT(AS$1,2))</f>
        <v>1.4883875648592899</v>
      </c>
      <c r="AT2">
        <f>_xll.ECONOMATICA($G607,"RETURN","1D",$A607-RIGHT(AT$1,2))</f>
        <v>1.4883875648592899</v>
      </c>
      <c r="AU2">
        <f>_xll.ECONOMATICA($G607,"RETURN","1D",$A607-RIGHT(AU$1,2))</f>
        <v>1.4883875648592899</v>
      </c>
      <c r="AV2">
        <f>_xll.ECONOMATICA($G607,"RETURN","1D",$A607-RIGHT(AV$1,2))</f>
        <v>-0.18155017196477299</v>
      </c>
      <c r="AW2">
        <f>_xll.ECONOMATICA($G607,"RETURN","1D",$A607-RIGHT(AW$1,2))</f>
        <v>-0.33668456362647697</v>
      </c>
      <c r="AX2">
        <f>_xll.ECONOMATICA($G607,"RETURN","1D",$A607-RIGHT(AX$1,2))</f>
        <v>2.0363944531709401E-2</v>
      </c>
      <c r="AY2">
        <f>_xll.ECONOMATICA($G607,"RETURN","1D",$A607-RIGHT(AY$1,2))</f>
        <v>0.60943404041608995</v>
      </c>
      <c r="AZ2">
        <f>_xll.ECONOMATICA($G607,"RETURN","1D",$A607-RIGHT(AZ$1,2))</f>
        <v>-1.01258187478379</v>
      </c>
      <c r="BA2">
        <f>_xll.ECONOMATICA($G607,"RETURN","1D",$A607-RIGHT(BA$1,2))</f>
        <v>-1.01258187478379</v>
      </c>
      <c r="BB2">
        <f>_xll.ECONOMATICA($G607,"RETURN","1D",$A607-RIGHT(BB$1,2))</f>
        <v>-1.01258187478379</v>
      </c>
      <c r="BC2">
        <f>_xll.ECONOMATICA($G607,"RETURN","1D",$A607-RIGHT(BC$1,2))</f>
        <v>1.0353512088840899</v>
      </c>
      <c r="BD2">
        <f>_xll.ECONOMATICA($G607,"RETURN","1D",$A607-RIGHT(BD$1,2))</f>
        <v>-0.35333870064278</v>
      </c>
      <c r="BE2">
        <f>_xll.ECONOMATICA($G607,"RETURN","1D",$A607-RIGHT(BE$1,2))</f>
        <v>0.173516819995712</v>
      </c>
      <c r="BF2">
        <f>_xll.ECONOMATICA($G607,"RETURN","1D",$A607-RIGHT(BF$1,2))</f>
        <v>0.53723414512205603</v>
      </c>
      <c r="BG2">
        <f>_xll.ECONOMATICA($G607,"RETURN","1D",$A607-RIGHT(BG$1,2))</f>
        <v>0.39374600582959801</v>
      </c>
      <c r="BH2">
        <f>_xll.ECONOMATICA($G607,"RETURN","1D",$A607-RIGHT(BH$1,2))</f>
        <v>0.39374600582959801</v>
      </c>
      <c r="BI2">
        <f>_xll.ECONOMATICA($G607,"RETURN","1D",$A607-RIGHT(BI$1,2))</f>
        <v>0.39374600582959801</v>
      </c>
      <c r="BJ2">
        <f>_xll.ECONOMATICA($G607,"RETURN","1D",$A607-RIGHT(BJ$1,2))</f>
        <v>0.52827592298854098</v>
      </c>
      <c r="BK2">
        <f>_xll.ECONOMATICA($G607,"RETURN","1D",$A607-RIGHT(BK$1,2))</f>
        <v>-0.57513377460054504</v>
      </c>
      <c r="BL2">
        <f>_xll.ECONOMATICA($G607,"RETURN","1D",$A607-RIGHT(BL$1,2))</f>
        <v>-0.29157889875932602</v>
      </c>
      <c r="BM2">
        <f>_xll.ECONOMATICA($G607,"RETURN","1D",$A607-RIGHT(BM$1,2))</f>
        <v>0.86510892033402298</v>
      </c>
      <c r="BN2">
        <f>_xll.ECONOMATICA($G607,"RETURN","1D",$A607-RIGHT(BN$1,2))</f>
        <v>-0.40506636369173099</v>
      </c>
      <c r="BO2">
        <f>_xll.ECONOMATICA($G607,"RETURN","1D",$A607-RIGHT(BO$1,2))</f>
        <v>-0.40506636369173099</v>
      </c>
      <c r="BP2">
        <f>_xll.ECONOMATICA($G607,"RETURN","1D",$A607-RIGHT(BP$1,2))</f>
        <v>-0.40506636369173099</v>
      </c>
      <c r="BQ2">
        <f>_xll.ECONOMATICA($G607,"RETURN","1D",$A607-RIGHT(BQ$1,2))</f>
        <v>7.1805383777245907E-2</v>
      </c>
      <c r="BR2">
        <f>_xll.ECONOMATICA($G607,"RETURN","1D",$A607-RIGHT(BR$1,2))</f>
        <v>-0.20276796694815899</v>
      </c>
      <c r="BS2">
        <f>_xll.ECONOMATICA($G607,"RETURN","1D",$A607-RIGHT(BS$1,2))</f>
        <v>-0.59761315969808504</v>
      </c>
      <c r="BT2">
        <f>_xll.ECONOMATICA($G607,"RETURN","1D",$A607-RIGHT(BT$1,2))</f>
        <v>0.58010046395793302</v>
      </c>
      <c r="BU2">
        <f>_xll.ECONOMATICA($G607,"RETURN","1D",$A607-RIGHT(BU$1,2))</f>
        <v>0.85482995091297198</v>
      </c>
      <c r="BV2">
        <f>_xll.ECONOMATICA($G607,"RETURN","1D",$A607-RIGHT(BV$1,2))</f>
        <v>0.85482995091297198</v>
      </c>
      <c r="BW2">
        <f>_xll.ECONOMATICA($G607,"RETURN","1D",$A607-RIGHT(BW$1,2))</f>
        <v>0.85482995091297198</v>
      </c>
      <c r="BX2" t="e">
        <f>_xll.ECONOMATICA($G607,"RETURN","1D",$A607-RIGHT(BX$1,2))</f>
        <v>#NUM!</v>
      </c>
      <c r="BY2">
        <f>_xll.ECONOMATICA($G607,"RETURN","1D",$A607-RIGHT(BY$1,2))</f>
        <v>0.72797116008587204</v>
      </c>
      <c r="BZ2">
        <f>_xll.ECONOMATICA($G607,"RETURN","1D",$A607-RIGHT(BZ$1,2))</f>
        <v>0.51678208328667097</v>
      </c>
      <c r="CA2">
        <f>_xll.ECONOMATICA($G607,"RETURN","1D",$A607-RIGHT(CA$1,2))</f>
        <v>0.24409602156083601</v>
      </c>
      <c r="CB2">
        <f>_xll.ECONOMATICA($G607,"RETURN","1D",$A607-RIGHT(CB$1,2))</f>
        <v>0.62055686812527699</v>
      </c>
      <c r="CC2">
        <f>_xll.ECONOMATICA($G607,"RETURN","1D",$A607-RIGHT(CC$1,2))</f>
        <v>0.62055686812527699</v>
      </c>
      <c r="CD2">
        <f>_xll.ECONOMATICA($G607,"RETURN","1D",$A607-RIGHT(CD$1,2))</f>
        <v>0.62055686812527699</v>
      </c>
      <c r="CE2">
        <f>_xll.ECONOMATICA($G607,"RETURN","1D",$A607-RIGHT(CE$1,2))</f>
        <v>0.16894775017135499</v>
      </c>
      <c r="CF2">
        <f>_xll.ECONOMATICA($G607,"RETURN","1D",$A607-RIGHT(CF$1,2))</f>
        <v>0.16478066809213501</v>
      </c>
      <c r="CG2">
        <f>_xll.ECONOMATICA($G607,"RETURN","1D",$A607-RIGHT(CG$1,2))</f>
        <v>3.92149595427327E-2</v>
      </c>
      <c r="CH2">
        <f>_xll.ECONOMATICA($G607,"RETURN","1D",$A607-RIGHT(CH$1,2))</f>
        <v>0.85627195130655298</v>
      </c>
      <c r="CI2">
        <f>_xll.ECONOMATICA($G607,"RETURN","1D",$A607-RIGHT(CI$1,2))</f>
        <v>-6.5155154698004494E-2</v>
      </c>
      <c r="CJ2">
        <f>_xll.ECONOMATICA($G607,"RETURN","1D",$A607-RIGHT(CJ$1,2))</f>
        <v>-6.5155154698004494E-2</v>
      </c>
      <c r="CK2">
        <f>_xll.ECONOMATICA($G607,"RETURN","1D",$A607-RIGHT(CK$1,2))</f>
        <v>-6.5155154698004494E-2</v>
      </c>
      <c r="CL2">
        <f>_xll.ECONOMATICA($G607,"RETURN","1D",$A607-RIGHT(CL$1,2))</f>
        <v>0.21901009331486401</v>
      </c>
      <c r="CM2">
        <f>_xll.ECONOMATICA($G607,"RETURN","1D",$A607-RIGHT(CM$1,2))</f>
        <v>-6.1995449414098402E-2</v>
      </c>
      <c r="CN2">
        <f>_xll.ECONOMATICA($G607,"RETURN","1D",$A607-RIGHT(CN$1,2))</f>
        <v>-0.40258641047330501</v>
      </c>
      <c r="CO2">
        <f>_xll.ECONOMATICA($G607,"RETURN","1D",$A607-RIGHT(CO$1,2))</f>
        <v>0.472136474854778</v>
      </c>
      <c r="CP2">
        <f>_xll.ECONOMATICA($G607,"RETURN","1D",$A607-RIGHT(CP$1,2))</f>
        <v>0.55535189076181302</v>
      </c>
      <c r="CQ2">
        <f>_xll.ECONOMATICA($G607,"RETURN","1D",$A607-RIGHT(CQ$1,2))</f>
        <v>0.55535189076181302</v>
      </c>
      <c r="CR2">
        <f>_xll.ECONOMATICA($G607,"RETURN","1D",$A607-RIGHT(CR$1,2))</f>
        <v>0.55535189076181302</v>
      </c>
      <c r="CS2">
        <f>_xll.ECONOMATICA($G607,"RETURN","1D",$A607-RIGHT(CS$1,2))</f>
        <v>1.6406610478952599</v>
      </c>
      <c r="CT2">
        <f>_xll.ECONOMATICA($G607,"RETURN","1D",$A607-RIGHT(CT$1,2))</f>
        <v>-1.92296851100764</v>
      </c>
      <c r="CU2">
        <f>_xll.ECONOMATICA($G607,"RETURN","1D",$A607-RIGHT(CU$1,2))</f>
        <v>9.7530445964366705E-2</v>
      </c>
      <c r="CV2">
        <f>_xll.ECONOMATICA($G607,"RETURN","1D",$A607-RIGHT(CV$1,2))</f>
        <v>-0.26622750092428799</v>
      </c>
      <c r="CW2">
        <f>_xll.ECONOMATICA($G607,"RETURN","1D",$A607-RIGHT(CW$1,2))</f>
        <v>1.83425327868463</v>
      </c>
      <c r="CX2">
        <f>_xll.ECONOMATICA($G607,"RETURN","1D",$A607-RIGHT(CX$1,2))</f>
        <v>1.83425327868463</v>
      </c>
      <c r="CY2">
        <f>_xll.ECONOMATICA($G607,"RETURN","1D",$A607-RIGHT(CY$1,2))</f>
        <v>1.83425327868463</v>
      </c>
      <c r="CZ2">
        <f>_xll.ECONOMATICA($G607,"RETURN","1D",$A607-RIGHT(CZ$1,2))</f>
        <v>1.59100134624168E-2</v>
      </c>
      <c r="DA2">
        <f>_xll.ECONOMATICA($G607,"RETURN","1D",$A607-RIGHT(DA$1,2))</f>
        <v>1.19020243491832</v>
      </c>
      <c r="DB2">
        <f>_xll.ECONOMATICA($G607,"RETURN","1D",$A607-RIGHT(DB$1,2))</f>
        <v>-1.0255641313960999</v>
      </c>
      <c r="DC2">
        <f>_xll.ECONOMATICA($G607,"RETURN","1D",$A607-RIGHT(DC$1,2))</f>
        <v>0.69899021509627302</v>
      </c>
      <c r="DD2">
        <f>_xll.ECONOMATICA($G607,"RETURN","1D",$A607-RIGHT(DD$1,2))</f>
        <v>6.4676471993152504E-2</v>
      </c>
      <c r="DE2">
        <f>_xll.ECONOMATICA($G607,"RETURN","1D",$A607-RIGHT(DE$1,2))</f>
        <v>6.4676471993152504E-2</v>
      </c>
      <c r="DF2">
        <f>_xll.ECONOMATICA($G607,"RETURN","1D",$A607-RIGHT(DF$1,2))</f>
        <v>6.4676471993152504E-2</v>
      </c>
      <c r="DG2">
        <f>_xll.ECONOMATICA($G607,"RETURN","1D",$A607-RIGHT(DG$1,2))</f>
        <v>-0.44208001227161697</v>
      </c>
      <c r="DH2">
        <f>_xll.ECONOMATICA($G607,"RETURN","1D",$A607-RIGHT(DH$1,2))</f>
        <v>0.151392123370897</v>
      </c>
      <c r="DI2">
        <f>_xll.ECONOMATICA($G607,"RETURN","1D",$A607-RIGHT(DI$1,3))</f>
        <v>-0.71594904857192898</v>
      </c>
      <c r="DJ2">
        <f>_xll.ECONOMATICA($G607,"RETURN","1D",$A607-RIGHT(DJ$1,3))</f>
        <v>0.129019077030534</v>
      </c>
      <c r="DK2">
        <f>_xll.ECONOMATICA($G607,"RETURN","1D",$A607-RIGHT(DK$1,3))</f>
        <v>1.04533214816911</v>
      </c>
      <c r="DL2">
        <f>_xll.ECONOMATICA($G607,"RETURN","1D",$A607-RIGHT(DL$1,3))</f>
        <v>1.04533214816911</v>
      </c>
      <c r="DM2">
        <f>_xll.ECONOMATICA($G607,"RETURN","1D",$A607-RIGHT(DM$1,3))</f>
        <v>1.04533214816911</v>
      </c>
      <c r="DN2">
        <f>_xll.ECONOMATICA($G607,"RETURN","1D",$A607-RIGHT(DN$1,3))</f>
        <v>-1.2943349469423999</v>
      </c>
      <c r="DO2" t="e">
        <f>_xll.ECONOMATICA($G607,"RETURN","1D",$A607-RIGHT(DO$1,3))</f>
        <v>#NUM!</v>
      </c>
      <c r="DP2">
        <f>_xll.ECONOMATICA($G607,"RETURN","1D",$A607-RIGHT(DP$1,3))</f>
        <v>-0.40893576488088001</v>
      </c>
      <c r="DQ2">
        <f>_xll.ECONOMATICA($G607,"RETURN","1D",$A607-RIGHT(DQ$1,3))</f>
        <v>-0.107456357818592</v>
      </c>
      <c r="DR2">
        <f>_xll.ECONOMATICA($G607,"RETURN","1D",$A607-RIGHT(DR$1,3))</f>
        <v>-0.19559431675588701</v>
      </c>
      <c r="DS2">
        <f>_xll.ECONOMATICA($G607,"RETURN","1D",$A607-RIGHT(DS$1,3))</f>
        <v>-0.19559431675588701</v>
      </c>
      <c r="DT2">
        <f>_xll.ECONOMATICA($G607,"RETURN","1D",$A607-RIGHT(DT$1,3))</f>
        <v>-0.19559431675588701</v>
      </c>
      <c r="DU2">
        <f>_xll.ECONOMATICA($G607,"RETURN","1D",$A607-RIGHT(DU$1,3))</f>
        <v>0.71697561979817703</v>
      </c>
      <c r="DV2">
        <f>_xll.ECONOMATICA($G607,"RETURN","1D",$A607-RIGHT(DV$1,3))</f>
        <v>-0.23060864259605299</v>
      </c>
      <c r="DW2">
        <f>_xll.ECONOMATICA($G607,"RETURN","1D",$A607-RIGHT(DW$1,3))</f>
        <v>0.48656770104571501</v>
      </c>
      <c r="DX2">
        <f>_xll.ECONOMATICA($G607,"RETURN","1D",$A607-RIGHT(DX$1,3))</f>
        <v>0.64367957820650201</v>
      </c>
      <c r="DY2">
        <f>_xll.ECONOMATICA($G607,"RETURN","1D",$A607-RIGHT(DY$1,3))</f>
        <v>1.02060977951623E-2</v>
      </c>
      <c r="DZ2">
        <f>_xll.ECONOMATICA($G607,"RETURN","1D",$A607-RIGHT(DZ$1,3))</f>
        <v>1.02060977951623E-2</v>
      </c>
      <c r="EA2">
        <f>_xll.ECONOMATICA($G607,"RETURN","1D",$A607-RIGHT(EA$1,3))</f>
        <v>1.02060977951623E-2</v>
      </c>
      <c r="EB2">
        <f>_xll.ECONOMATICA($G607,"RETURN","1D",$A607-RIGHT(EB$1,3))</f>
        <v>0.98050579072150901</v>
      </c>
      <c r="EC2">
        <f>_xll.ECONOMATICA($G607,"RETURN","1D",$A607-RIGHT(EC$1,3))</f>
        <v>0.25887749980029201</v>
      </c>
      <c r="ED2">
        <f>_xll.ECONOMATICA($G607,"RETURN","1D",$A607-RIGHT(ED$1,3))</f>
        <v>1.0452421829541001</v>
      </c>
      <c r="EE2">
        <f>_xll.ECONOMATICA($G607,"RETURN","1D",$A607-RIGHT(EE$1,3))</f>
        <v>1.4574307122529699</v>
      </c>
      <c r="EF2" t="e">
        <f>_xll.ECONOMATICA($G607,"RETURN","1D",$A607-RIGHT(EF$1,3))</f>
        <v>#NUM!</v>
      </c>
      <c r="EG2" t="e">
        <f>_xll.ECONOMATICA($G607,"RETURN","1D",$A607-RIGHT(EG$1,3))</f>
        <v>#NUM!</v>
      </c>
      <c r="EH2" t="e">
        <f>_xll.ECONOMATICA($G607,"RETURN","1D",$A607-RIGHT(EH$1,3))</f>
        <v>#NUM!</v>
      </c>
      <c r="EI2">
        <f>_xll.ECONOMATICA($G607,"RETURN","1D",$A607-RIGHT(EI$1,3))</f>
        <v>-0.38769408092775798</v>
      </c>
      <c r="EJ2">
        <f>_xll.ECONOMATICA($G607,"RETURN","1D",$A607-RIGHT(EJ$1,3))</f>
        <v>0.42142172733292699</v>
      </c>
      <c r="EK2">
        <f>_xll.ECONOMATICA($G607,"RETURN","1D",$A607-RIGHT(EK$1,3))</f>
        <v>1.2217509420224799</v>
      </c>
      <c r="EL2">
        <f>_xll.ECONOMATICA($G607,"RETURN","1D",$A607-RIGHT(EL$1,3))</f>
        <v>-0.38593011449847803</v>
      </c>
      <c r="EM2">
        <f>_xll.ECONOMATICA($G607,"RETURN","1D",$A607-RIGHT(EM$1,3))</f>
        <v>-0.41387318478882701</v>
      </c>
      <c r="EN2">
        <f>_xll.ECONOMATICA($G607,"RETURN","1D",$A607-RIGHT(EN$1,3))</f>
        <v>-0.41387318478882701</v>
      </c>
      <c r="EO2">
        <f>_xll.ECONOMATICA($G607,"RETURN","1D",$A607-RIGHT(EO$1,3))</f>
        <v>-0.41387318478882701</v>
      </c>
      <c r="EP2">
        <f>_xll.ECONOMATICA($G607,"RETURN","1D",$A607-RIGHT(EP$1,3))</f>
        <v>1.5956165989336999</v>
      </c>
      <c r="EQ2">
        <f>_xll.ECONOMATICA($G607,"RETURN","1D",$A607-RIGHT(EQ$1,3))</f>
        <v>-1.8286618528691201</v>
      </c>
      <c r="ER2">
        <f>_xll.ECONOMATICA($G607,"RETURN","1D",$A607-RIGHT(ER$1,3))</f>
        <v>-0.92136517096150805</v>
      </c>
      <c r="ES2">
        <f>_xll.ECONOMATICA($G607,"RETURN","1D",$A607-RIGHT(ES$1,3))</f>
        <v>-0.79249269219872098</v>
      </c>
      <c r="ET2">
        <f>_xll.ECONOMATICA($G607,"RETURN","1D",$A607-RIGHT(ET$1,3))</f>
        <v>1.2043688637277199</v>
      </c>
      <c r="EU2">
        <f>_xll.ECONOMATICA($G607,"RETURN","1D",$A607-RIGHT(EU$1,3))</f>
        <v>1.2043688637277199</v>
      </c>
      <c r="EV2">
        <f>_xll.ECONOMATICA($G607,"RETURN","1D",$A607-RIGHT(EV$1,3))</f>
        <v>1.2043688637277199</v>
      </c>
      <c r="EW2">
        <f>_xll.ECONOMATICA($G607,"RETURN","1D",$A607-RIGHT(EW$1,3))</f>
        <v>-2.60603319466099</v>
      </c>
      <c r="EX2">
        <f>_xll.ECONOMATICA($G607,"RETURN","1D",$A607-RIGHT(EX$1,3))</f>
        <v>1.51704633262852</v>
      </c>
      <c r="EY2">
        <f>_xll.ECONOMATICA($G607,"RETURN","1D",$A607-RIGHT(EY$1,3))</f>
        <v>-0.20931758526785399</v>
      </c>
      <c r="EZ2">
        <f>_xll.ECONOMATICA($G607,"RETURN","1D",$A607-RIGHT(EZ$1,3))</f>
        <v>0.15532802299276199</v>
      </c>
      <c r="FA2">
        <f>_xll.ECONOMATICA($G607,"RETURN","1D",$A607-RIGHT(FA$1,3))</f>
        <v>-0.33823145195128701</v>
      </c>
      <c r="FB2">
        <f>_xll.ECONOMATICA($G607,"RETURN","1D",$A607-RIGHT(FB$1,3))</f>
        <v>-0.33823145195128701</v>
      </c>
      <c r="FC2">
        <f>_xll.ECONOMATICA($G607,"RETURN","1D",$A607-RIGHT(FC$1,3))</f>
        <v>-0.33823145195128701</v>
      </c>
      <c r="FD2">
        <f>_xll.ECONOMATICA($G607,"RETURN","1D",$A607-RIGHT(FD$1,3))</f>
        <v>2.3755445936330899</v>
      </c>
      <c r="FE2">
        <f>_xll.ECONOMATICA($G607,"RETURN","1D",$A607-RIGHT(FE$1,3))</f>
        <v>0.722871228208533</v>
      </c>
      <c r="FF2">
        <f>_xll.ECONOMATICA($G607,"RETURN","1D",$A607-RIGHT(FF$1,3))</f>
        <v>-4.7523416924377698E-2</v>
      </c>
      <c r="FG2">
        <f>_xll.ECONOMATICA($G607,"RETURN","1D",$A607-RIGHT(FG$1,3))</f>
        <v>-4.2535763442210701</v>
      </c>
      <c r="FH2">
        <f>_xll.ECONOMATICA($G607,"RETURN","1D",$A607-RIGHT(FH$1,3))</f>
        <v>2.1688747860025601</v>
      </c>
      <c r="FI2">
        <f>_xll.ECONOMATICA($G607,"RETURN","1D",$A607-RIGHT(FI$1,3))</f>
        <v>2.1688747860025601</v>
      </c>
      <c r="FJ2">
        <f>_xll.ECONOMATICA($G607,"RETURN","1D",$A607-RIGHT(FJ$1,3))</f>
        <v>2.1688747860025601</v>
      </c>
      <c r="FK2">
        <f>_xll.ECONOMATICA($G607,"RETURN","1D",$A607-RIGHT(FK$1,3))</f>
        <v>0.324350241862703</v>
      </c>
      <c r="FL2">
        <f>_xll.ECONOMATICA($G607,"RETURN","1D",$A607-RIGHT(FL$1,3))</f>
        <v>-5.26671032275772E-2</v>
      </c>
      <c r="FM2">
        <f>_xll.ECONOMATICA($G607,"RETURN","1D",$A607-RIGHT(FM$1,3))</f>
        <v>0.39237747623701602</v>
      </c>
      <c r="FN2">
        <f>_xll.ECONOMATICA($G607,"RETURN","1D",$A607-RIGHT(FN$1,3))</f>
        <v>0.69509874556388196</v>
      </c>
      <c r="FO2">
        <f>_xll.ECONOMATICA($G607,"RETURN","1D",$A607-RIGHT(FO$1,3))</f>
        <v>-1.58375869532392</v>
      </c>
      <c r="FP2">
        <f>_xll.ECONOMATICA($G607,"RETURN","1D",$A607-RIGHT(FP$1,3))</f>
        <v>-1.58375869532392</v>
      </c>
      <c r="FQ2">
        <f>_xll.ECONOMATICA($G607,"RETURN","1D",$A607-RIGHT(FQ$1,3))</f>
        <v>-1.58375869532392</v>
      </c>
      <c r="FR2">
        <f>_xll.ECONOMATICA($G607,"RETURN","1D",$A607-RIGHT(FR$1,3))</f>
        <v>-2.4230692809396701</v>
      </c>
      <c r="FS2">
        <f>_xll.ECONOMATICA($G607,"RETURN","1D",$A607-RIGHT(FS$1,3))</f>
        <v>0.23167021208791999</v>
      </c>
      <c r="FT2">
        <f>_xll.ECONOMATICA($G607,"RETURN","1D",$A607-RIGHT(FT$1,3))</f>
        <v>0.97032853882410597</v>
      </c>
      <c r="FU2">
        <f>_xll.ECONOMATICA($G607,"RETURN","1D",$A607-RIGHT(FU$1,3))</f>
        <v>-2.5091354003052402</v>
      </c>
      <c r="FV2">
        <f>_xll.ECONOMATICA($G607,"RETURN","1D",$A607-RIGHT(FV$1,3))</f>
        <v>0.20318834176578099</v>
      </c>
      <c r="FW2">
        <f>_xll.ECONOMATICA($G607,"RETURN","1D",$A607-RIGHT(FW$1,3))</f>
        <v>0.20318834176578099</v>
      </c>
      <c r="FX2">
        <f>_xll.ECONOMATICA($G607,"RETURN","1D",$A607-RIGHT(FX$1,3))</f>
        <v>0.20318834176578099</v>
      </c>
      <c r="FY2">
        <f>_xll.ECONOMATICA($G607,"RETURN","1D",$A607-RIGHT(FY$1,3))</f>
        <v>-0.88750781114868005</v>
      </c>
      <c r="FZ2">
        <f>_xll.ECONOMATICA($G607,"RETURN","1D",$A607-RIGHT(FZ$1,3))</f>
        <v>0.39054231274349099</v>
      </c>
      <c r="GA2" t="e">
        <f>_xll.ECONOMATICA($G607,"RETURN","1D",$A607-RIGHT(GA$1,3))</f>
        <v>#NUM!</v>
      </c>
      <c r="GB2" t="e">
        <f>_xll.ECONOMATICA($G607,"RETURN","1D",$A607-RIGHT(GB$1,3))</f>
        <v>#NUM!</v>
      </c>
      <c r="GC2">
        <f>_xll.ECONOMATICA($G607,"RETURN","1D",$A607-RIGHT(GC$1,3))</f>
        <v>-1.6291707106574901E-2</v>
      </c>
      <c r="GD2">
        <f>_xll.ECONOMATICA($G607,"RETURN","1D",$A607-RIGHT(GD$1,3))</f>
        <v>-1.6291707106574901E-2</v>
      </c>
      <c r="GE2">
        <f>_xll.ECONOMATICA($G607,"RETURN","1D",$A607-RIGHT(GE$1,3))</f>
        <v>-1.6291707106574901E-2</v>
      </c>
      <c r="GF2">
        <f>_xll.ECONOMATICA($G607,"RETURN","1D",$A607-RIGHT(GF$1,3))</f>
        <v>1.1821268137282499</v>
      </c>
      <c r="GG2">
        <f>_xll.ECONOMATICA($G607,"RETURN","1D",$A607-RIGHT(GG$1,3))</f>
        <v>-1.2018684328722899</v>
      </c>
      <c r="GH2">
        <f>_xll.ECONOMATICA($G607,"RETURN","1D",$A607-RIGHT(GH$1,3))</f>
        <v>-0.16581533718635899</v>
      </c>
      <c r="GI2">
        <f>_xll.ECONOMATICA($G607,"RETURN","1D",$A607-RIGHT(GI$1,3))</f>
        <v>-0.163255680308794</v>
      </c>
      <c r="GJ2">
        <f>_xll.ECONOMATICA($G607,"RETURN","1D",$A607-RIGHT(GJ$1,3))</f>
        <v>1.31439961642172</v>
      </c>
      <c r="GK2">
        <f>_xll.ECONOMATICA($G607,"RETURN","1D",$A607-RIGHT(GK$1,3))</f>
        <v>1.31439961642172</v>
      </c>
      <c r="GL2">
        <f>_xll.ECONOMATICA($G607,"RETURN","1D",$A607-RIGHT(GL$1,3))</f>
        <v>1.31439961642172</v>
      </c>
      <c r="GM2">
        <f>_xll.ECONOMATICA($G607,"RETURN","1D",$A607-RIGHT(GM$1,3))</f>
        <v>0.47252374188246898</v>
      </c>
      <c r="GN2">
        <f>_xll.ECONOMATICA($G607,"RETURN","1D",$A607-RIGHT(GN$1,3))</f>
        <v>1.963037587484</v>
      </c>
      <c r="GO2">
        <f>_xll.ECONOMATICA($G607,"RETURN","1D",$A607-RIGHT(GO$1,3))</f>
        <v>0.74365326599945503</v>
      </c>
      <c r="GP2">
        <f>_xll.ECONOMATICA($G607,"RETURN","1D",$A607-RIGHT(GP$1,3))</f>
        <v>1.54263763342897</v>
      </c>
      <c r="GQ2">
        <f>_xll.ECONOMATICA($G607,"RETURN","1D",$A607-RIGHT(GQ$1,3))</f>
        <v>-1.63309985791784</v>
      </c>
      <c r="GR2">
        <f>_xll.ECONOMATICA($G607,"RETURN","1D",$A607-RIGHT(GR$1,3))</f>
        <v>-1.63309985791784</v>
      </c>
      <c r="GS2">
        <f>_xll.ECONOMATICA($G607,"RETURN","1D",$A607-RIGHT(GS$1,3))</f>
        <v>-1.63309985791784</v>
      </c>
      <c r="GT2">
        <f>_xll.ECONOMATICA($G607,"RETURN","1D",$A607-RIGHT(GT$1,3))</f>
        <v>2.4328843082912499</v>
      </c>
      <c r="GU2">
        <f>_xll.ECONOMATICA($G607,"RETURN","1D",$A607-RIGHT(GU$1,3))</f>
        <v>-0.88657563001106598</v>
      </c>
      <c r="GV2">
        <f>_xll.ECONOMATICA($G607,"RETURN","1D",$A607-RIGHT(GV$1,3))</f>
        <v>-0.37560564296654803</v>
      </c>
      <c r="GW2">
        <f>_xll.ECONOMATICA($G607,"RETURN","1D",$A607-RIGHT(GW$1,3))</f>
        <v>-6.7240216594655101E-3</v>
      </c>
      <c r="GX2">
        <f>_xll.ECONOMATICA($G607,"RETURN","1D",$A607-RIGHT(GX$1,3))</f>
        <v>-0.48257245143759098</v>
      </c>
      <c r="GY2">
        <f>_xll.ECONOMATICA($G607,"RETURN","1D",$A607-RIGHT(GY$1,3))</f>
        <v>-0.48257245143759098</v>
      </c>
      <c r="GZ2">
        <f>_xll.ECONOMATICA($G607,"RETURN","1D",$A607-RIGHT(GZ$1,3))</f>
        <v>-0.48257245143759098</v>
      </c>
      <c r="HA2">
        <f>_xll.ECONOMATICA($G607,"RETURN","1D",$A607-RIGHT(HA$1,3))</f>
        <v>-0.187435302177619</v>
      </c>
      <c r="HB2">
        <f>_xll.ECONOMATICA($G607,"RETURN","1D",$A607-RIGHT(HB$1,3))</f>
        <v>0.69833382185606796</v>
      </c>
      <c r="HC2">
        <f>_xll.ECONOMATICA($G607,"RETURN","1D",$A607-RIGHT(HC$1,3))</f>
        <v>-0.25701049071358301</v>
      </c>
      <c r="HD2">
        <f>_xll.ECONOMATICA($G607,"RETURN","1D",$A607-RIGHT(HD$1,3))</f>
        <v>0.81303391616529597</v>
      </c>
      <c r="HE2">
        <f>_xll.ECONOMATICA($G607,"RETURN","1D",$A607-RIGHT(HE$1,3))</f>
        <v>-0.384553916774166</v>
      </c>
      <c r="HF2">
        <f>_xll.ECONOMATICA($G607,"RETURN","1D",$A607-RIGHT(HF$1,3))</f>
        <v>-0.384553916774166</v>
      </c>
      <c r="HG2">
        <f>_xll.ECONOMATICA($G607,"RETURN","1D",$A607-RIGHT(HG$1,3))</f>
        <v>-0.384553916774166</v>
      </c>
      <c r="HH2">
        <f>_xll.ECONOMATICA($G607,"RETURN","1D",$A607-RIGHT(HH$1,3))</f>
        <v>0.595519640410203</v>
      </c>
      <c r="HI2">
        <f>_xll.ECONOMATICA($G607,"RETURN","1D",$A607-RIGHT(HI$1,3))</f>
        <v>-0.68853301081617202</v>
      </c>
      <c r="HJ2">
        <f>_xll.ECONOMATICA($G607,"RETURN","1D",$A607-RIGHT(HJ$1,3))</f>
        <v>2.4658070651639701</v>
      </c>
      <c r="HK2">
        <f>_xll.ECONOMATICA($G607,"RETURN","1D",$A607-RIGHT(HK$1,3))</f>
        <v>-1.3338227448912201</v>
      </c>
      <c r="HL2">
        <f>_xll.ECONOMATICA($G607,"RETURN","1D",$A607-RIGHT(HL$1,3))</f>
        <v>2.9460100644428202</v>
      </c>
      <c r="HM2">
        <f>_xll.ECONOMATICA($G607,"RETURN","1D",$A607-RIGHT(HM$1,3))</f>
        <v>2.9460100644428202</v>
      </c>
      <c r="HN2">
        <f>_xll.ECONOMATICA($G607,"RETURN","1D",$A607-RIGHT(HN$1,3))</f>
        <v>2.9460100644428202</v>
      </c>
      <c r="HO2">
        <f>_xll.ECONOMATICA($G607,"RETURN","1D",$A607-RIGHT(HO$1,3))</f>
        <v>0.87787711236160204</v>
      </c>
      <c r="HP2">
        <f>_xll.ECONOMATICA($G607,"RETURN","1D",$A607-RIGHT(HP$1,3))</f>
        <v>-3.29077977785346</v>
      </c>
      <c r="HQ2">
        <f>_xll.ECONOMATICA($G607,"RETURN","1D",$A607-RIGHT(HQ$1,3))</f>
        <v>-0.59195411949985999</v>
      </c>
      <c r="HR2">
        <f>_xll.ECONOMATICA($G607,"RETURN","1D",$A607-RIGHT(HR$1,3))</f>
        <v>-0.923382176279119</v>
      </c>
      <c r="HS2" t="e">
        <f>_xll.ECONOMATICA($G607,"RETURN","1D",$A607-RIGHT(HS$1,3))</f>
        <v>#NUM!</v>
      </c>
      <c r="HT2" t="e">
        <f>_xll.ECONOMATICA($G607,"RETURN","1D",$A607-RIGHT(HT$1,3))</f>
        <v>#NUM!</v>
      </c>
      <c r="HU2" t="e">
        <f>_xll.ECONOMATICA($G607,"RETURN","1D",$A607-RIGHT(HU$1,3))</f>
        <v>#NUM!</v>
      </c>
      <c r="HV2">
        <f>_xll.ECONOMATICA($G607,"RETURN","1D",$A607-RIGHT(HV$1,3))</f>
        <v>-6.71727530061617E-3</v>
      </c>
      <c r="HW2">
        <f>_xll.ECONOMATICA($G607,"RETURN","1D",$A607-RIGHT(HW$1,3))</f>
        <v>0.26401088616694302</v>
      </c>
      <c r="HX2">
        <f>_xll.ECONOMATICA($G607,"RETURN","1D",$A607-RIGHT(HX$1,3))</f>
        <v>0.23381723221973499</v>
      </c>
      <c r="HY2">
        <f>_xll.ECONOMATICA($G607,"RETURN","1D",$A607-RIGHT(HY$1,3))</f>
        <v>0.649728757525736</v>
      </c>
      <c r="HZ2" t="e">
        <f>_xll.ECONOMATICA($G607,"RETURN","1D",$A607-RIGHT(HZ$1,3))</f>
        <v>#NUM!</v>
      </c>
      <c r="IA2" t="e">
        <f>_xll.ECONOMATICA($G607,"RETURN","1D",$A607-RIGHT(IA$1,3))</f>
        <v>#NUM!</v>
      </c>
      <c r="IB2" t="e">
        <f>_xll.ECONOMATICA($G607,"RETURN","1D",$A607-RIGHT(IB$1,3))</f>
        <v>#NUM!</v>
      </c>
      <c r="IC2">
        <f>_xll.ECONOMATICA($G607,"RETURN","1D",$A607-RIGHT(IC$1,3))</f>
        <v>-6.4772631958476302E-3</v>
      </c>
      <c r="ID2">
        <f>_xll.ECONOMATICA($G607,"RETURN","1D",$A607-RIGHT(ID$1,3))</f>
        <v>0.54945683823461899</v>
      </c>
      <c r="IE2">
        <f>_xll.ECONOMATICA($G607,"RETURN","1D",$A607-RIGHT(IE$1,3))</f>
        <v>0.67444954383972799</v>
      </c>
      <c r="IF2">
        <f>_xll.ECONOMATICA($G607,"RETURN","1D",$A607-RIGHT(IF$1,3))</f>
        <v>-1.36842740603242</v>
      </c>
      <c r="IG2">
        <f>_xll.ECONOMATICA($G607,"RETURN","1D",$A607-RIGHT(IG$1,3))</f>
        <v>-0.51914578471041795</v>
      </c>
      <c r="IH2">
        <f>_xll.ECONOMATICA($G607,"RETURN","1D",$A607-RIGHT(IH$1,3))</f>
        <v>-0.51914578471041795</v>
      </c>
      <c r="II2">
        <f>_xll.ECONOMATICA($G607,"RETURN","1D",$A607-RIGHT(II$1,3))</f>
        <v>-0.51914578471041795</v>
      </c>
      <c r="IJ2">
        <f>_xll.ECONOMATICA($G607,"RETURN","1D",$A607-RIGHT(IJ$1,3))</f>
        <v>0.15888564685155901</v>
      </c>
      <c r="IK2">
        <f>_xll.ECONOMATICA($G607,"RETURN","1D",$A607-RIGHT(IK$1,3))</f>
        <v>1.1454894902271899</v>
      </c>
      <c r="IL2">
        <f>_xll.ECONOMATICA($G607,"RETURN","1D",$A607-RIGHT(IL$1,3))</f>
        <v>1.5027459805423899</v>
      </c>
      <c r="IM2">
        <f>_xll.ECONOMATICA($G607,"RETURN","1D",$A607-RIGHT(IM$1,3))</f>
        <v>0.67350288936722802</v>
      </c>
      <c r="IN2">
        <f>_xll.ECONOMATICA($G607,"RETURN","1D",$A607-RIGHT(IN$1,3))</f>
        <v>0.434209300510702</v>
      </c>
      <c r="IO2">
        <f>_xll.ECONOMATICA($G607,"RETURN","1D",$A607-RIGHT(IO$1,3))</f>
        <v>0.434209300510702</v>
      </c>
      <c r="IP2">
        <f>_xll.ECONOMATICA($G607,"RETURN","1D",$A607-RIGHT(IP$1,3))</f>
        <v>0.434209300510702</v>
      </c>
      <c r="IQ2">
        <f>_xll.ECONOMATICA($G607,"RETURN","1D",$A607-RIGHT(IQ$1,3))</f>
        <v>0.93896873040648599</v>
      </c>
      <c r="IR2">
        <f>_xll.ECONOMATICA($G607,"RETURN","1D",$A607-RIGHT(IR$1,3))</f>
        <v>-1.0493385742847701</v>
      </c>
      <c r="IS2">
        <f>_xll.ECONOMATICA($G607,"RETURN","1D",$A607-RIGHT(IS$1,3))</f>
        <v>0.42962653624272201</v>
      </c>
      <c r="IT2">
        <f>_xll.ECONOMATICA($G607,"RETURN","1D",$A607-RIGHT(IT$1,3))</f>
        <v>-0.21800197928314399</v>
      </c>
      <c r="IU2">
        <f>_xll.ECONOMATICA($G607,"RETURN","1D",$A607-RIGHT(IU$1,3))</f>
        <v>0.104405435922672</v>
      </c>
      <c r="IV2">
        <f>_xll.ECONOMATICA($G607,"RETURN","1D",$A607-RIGHT(IV$1,3))</f>
        <v>0.104405435922672</v>
      </c>
      <c r="IW2">
        <f>_xll.ECONOMATICA($G607,"RETURN","1D",$A607-RIGHT(IW$1,3))</f>
        <v>0.104405435922672</v>
      </c>
      <c r="IX2">
        <f>_xll.ECONOMATICA($G607,"RETURN","1D",$A607-RIGHT(IX$1,3))</f>
        <v>0.63650092015450399</v>
      </c>
      <c r="IY2">
        <f>_xll.ECONOMATICA($G607,"RETURN","1D",$A607-RIGHT(IY$1,3))</f>
        <v>0.50314109321334399</v>
      </c>
      <c r="IZ2">
        <f>_xll.ECONOMATICA($G607,"RETURN","1D",$A607-RIGHT(IZ$1,3))</f>
        <v>0.83391661628411395</v>
      </c>
      <c r="JA2">
        <f>_xll.ECONOMATICA($G607,"RETURN","1D",$A607-RIGHT(JA$1,3))</f>
        <v>-1.0788871546537799</v>
      </c>
      <c r="JB2">
        <f>_xll.ECONOMATICA($G607,"RETURN","1D",$A607-RIGHT(JB$1,3))</f>
        <v>0.38193762247829</v>
      </c>
      <c r="JC2">
        <f>_xll.ECONOMATICA($G607,"RETURN","1D",$A607-RIGHT(JC$1,3))</f>
        <v>0.38193762247829</v>
      </c>
      <c r="JD2">
        <f>_xll.ECONOMATICA($G607,"RETURN","1D",$A607-RIGHT(JD$1,3))</f>
        <v>0.38193762247829</v>
      </c>
      <c r="JE2">
        <f>_xll.ECONOMATICA($G607,"RETURN","1D",$A607-RIGHT(JE$1,3))</f>
        <v>8.5255262274586102E-2</v>
      </c>
      <c r="JF2">
        <f>_xll.ECONOMATICA($G607,"RETURN","1D",$A607-RIGHT(JF$1,3))</f>
        <v>0.81505724665475998</v>
      </c>
      <c r="JG2">
        <f>_xll.ECONOMATICA($G607,"RETURN","1D",$A607-RIGHT(JG$1,3))</f>
        <v>1.54891515412601</v>
      </c>
      <c r="JH2">
        <f>_xll.ECONOMATICA($G607,"RETURN","1D",$A607-RIGHT(JH$1,3))</f>
        <v>0.17473464449722101</v>
      </c>
      <c r="JI2">
        <f>_xll.ECONOMATICA($G607,"RETURN","1D",$A607-RIGHT(JI$1,3))</f>
        <v>-0.44558360914379602</v>
      </c>
      <c r="JJ2">
        <f>_xll.ECONOMATICA($G607,"RETURN","1D",$A607-RIGHT(JJ$1,3))</f>
        <v>-0.44558360914379602</v>
      </c>
      <c r="JK2">
        <f>_xll.ECONOMATICA($G607,"RETURN","1D",$A607-RIGHT(JK$1,3))</f>
        <v>-0.44558360914379602</v>
      </c>
      <c r="JL2">
        <f>_xll.ECONOMATICA($G607,"RETURN","1D",$A607-RIGHT(JL$1,3))</f>
        <v>0.47706233508506601</v>
      </c>
      <c r="JM2">
        <f>_xll.ECONOMATICA($G607,"RETURN","1D",$A607-RIGHT(JM$1,3))</f>
        <v>-1.0334257153772299</v>
      </c>
      <c r="JN2">
        <f>_xll.ECONOMATICA($G607,"RETURN","1D",$A607-RIGHT(JN$1,3))</f>
        <v>-8.4183326453057802E-2</v>
      </c>
      <c r="JO2">
        <f>_xll.ECONOMATICA($G607,"RETURN","1D",$A607-RIGHT(JO$1,3))</f>
        <v>0.97043000514531697</v>
      </c>
      <c r="JP2">
        <f>_xll.ECONOMATICA($G607,"RETURN","1D",$A607-RIGHT(JP$1,3))</f>
        <v>2.2679064388285002</v>
      </c>
      <c r="JQ2">
        <f>_xll.ECONOMATICA($G607,"RETURN","1D",$A607-RIGHT(JQ$1,3))</f>
        <v>2.2679064388285002</v>
      </c>
      <c r="JR2">
        <f>_xll.ECONOMATICA($G607,"RETURN","1D",$A607-RIGHT(JR$1,3))</f>
        <v>2.2679064388285002</v>
      </c>
      <c r="JS2">
        <f>_xll.ECONOMATICA($G607,"RETURN","1D",$A607-RIGHT(JS$1,3))</f>
        <v>-1.97944749070302</v>
      </c>
      <c r="JT2">
        <f>_xll.ECONOMATICA($G607,"RETURN","1D",$A607-RIGHT(JT$1,3))</f>
        <v>0.16921532478591</v>
      </c>
      <c r="JU2">
        <f>_xll.ECONOMATICA($G607,"RETURN","1D",$A607-RIGHT(JU$1,3))</f>
        <v>0.44147756107122399</v>
      </c>
      <c r="JV2">
        <f>_xll.ECONOMATICA($G607,"RETURN","1D",$A607-RIGHT(JV$1,3))</f>
        <v>1.30879374210053</v>
      </c>
      <c r="JW2">
        <f>_xll.ECONOMATICA($G607,"RETURN","1D",$A607-RIGHT(JW$1,3))</f>
        <v>0.686466485967685</v>
      </c>
      <c r="JX2">
        <f>_xll.ECONOMATICA($G607,"RETURN","1D",$A607-RIGHT(JX$1,3))</f>
        <v>0.686466485967685</v>
      </c>
      <c r="JY2">
        <f>_xll.ECONOMATICA($G607,"RETURN","1D",$A607-RIGHT(JY$1,3))</f>
        <v>0.686466485967685</v>
      </c>
      <c r="JZ2">
        <f>_xll.ECONOMATICA($G607,"RETURN","1D",$A607-RIGHT(JZ$1,3))</f>
        <v>2.36946293953224</v>
      </c>
      <c r="KA2">
        <f>_xll.ECONOMATICA($G607,"RETURN","1D",$A607-RIGHT(KA$1,3))</f>
        <v>2.6640550120646398</v>
      </c>
      <c r="KB2">
        <f>_xll.ECONOMATICA($G607,"RETURN","1D",$A607-RIGHT(KB$1,3))</f>
        <v>0.93414498278434599</v>
      </c>
      <c r="KC2" t="e">
        <f>_xll.ECONOMATICA($G607,"RETURN","1D",$A607-RIGHT(KC$1,3))</f>
        <v>#NUM!</v>
      </c>
      <c r="KD2">
        <f>_xll.ECONOMATICA($G607,"RETURN","1D",$A607-RIGHT(KD$1,3))</f>
        <v>-2.3522561044046602</v>
      </c>
      <c r="KE2">
        <f>_xll.ECONOMATICA($G607,"RETURN","1D",$A607-RIGHT(KE$1,3))</f>
        <v>-2.3522561044046602</v>
      </c>
      <c r="KF2">
        <f>_xll.ECONOMATICA($G607,"RETURN","1D",$A607-RIGHT(KF$1,3))</f>
        <v>-2.3522561044046602</v>
      </c>
      <c r="KG2">
        <f>_xll.ECONOMATICA($G607,"RETURN","1D",$A607-RIGHT(KG$1,3))</f>
        <v>1.35200065815297</v>
      </c>
      <c r="KH2">
        <f>_xll.ECONOMATICA($G607,"RETURN","1D",$A607-RIGHT(KH$1,3))</f>
        <v>-3.6803821110879702</v>
      </c>
      <c r="KI2">
        <f>_xll.ECONOMATICA($G607,"RETURN","1D",$A607-RIGHT(KI$1,3))</f>
        <v>-1.00104397743053</v>
      </c>
      <c r="KJ2">
        <f>_xll.ECONOMATICA($G607,"RETURN","1D",$A607-RIGHT(KJ$1,3))</f>
        <v>-0.39206066767292203</v>
      </c>
      <c r="KK2">
        <f>_xll.ECONOMATICA($G607,"RETURN","1D",$A607-RIGHT(KK$1,3))</f>
        <v>-1.0122089392098099</v>
      </c>
      <c r="KL2">
        <f>_xll.ECONOMATICA($G607,"RETURN","1D",$A607-RIGHT(KL$1,3))</f>
        <v>-1.0122089392098099</v>
      </c>
      <c r="KM2">
        <f>_xll.ECONOMATICA($G607,"RETURN","1D",$A607-RIGHT(KM$1,3))</f>
        <v>-1.0122089392098099</v>
      </c>
      <c r="KN2">
        <f>_xll.ECONOMATICA($G607,"RETURN","1D",$A607-RIGHT(KN$1,3))</f>
        <v>0.51231971883680705</v>
      </c>
      <c r="KO2">
        <f>_xll.ECONOMATICA($G607,"RETURN","1D",$A607-RIGHT(KO$1,3))</f>
        <v>0.27876058502442902</v>
      </c>
      <c r="KP2">
        <f>_xll.ECONOMATICA($G607,"RETURN","1D",$A607-RIGHT(KP$1,3))</f>
        <v>1.58368775209965</v>
      </c>
      <c r="KQ2">
        <f>_xll.ECONOMATICA($G607,"RETURN","1D",$A607-RIGHT(KQ$1,3))</f>
        <v>-0.20653825094996101</v>
      </c>
      <c r="KR2">
        <f>_xll.ECONOMATICA($G607,"RETURN","1D",$A607-RIGHT(KR$1,3))</f>
        <v>-0.506292362479144</v>
      </c>
      <c r="KS2">
        <f>_xll.ECONOMATICA($G607,"RETURN","1D",$A607-RIGHT(KS$1,3))</f>
        <v>-0.506292362479144</v>
      </c>
      <c r="KT2">
        <f>_xll.ECONOMATICA($G607,"RETURN","1D",$A607-RIGHT(KT$1,3))</f>
        <v>-0.506292362479144</v>
      </c>
      <c r="KU2">
        <f>_xll.ECONOMATICA($G607,"RETURN","1D",$A607-RIGHT(KU$1,3))</f>
        <v>0.202223282576597</v>
      </c>
      <c r="KV2">
        <f>_xll.ECONOMATICA($G607,"RETURN","1D",$A607-RIGHT(KV$1,3))</f>
        <v>1.02438148060173</v>
      </c>
      <c r="KW2">
        <f>_xll.ECONOMATICA($G607,"RETURN","1D",$A607-RIGHT(KW$1,3))</f>
        <v>1.27839848300937</v>
      </c>
      <c r="KX2" t="e">
        <f>_xll.ECONOMATICA($G607,"RETURN","1D",$A607-RIGHT(KX$1,3))</f>
        <v>#NUM!</v>
      </c>
      <c r="KY2">
        <f>_xll.ECONOMATICA($G607,"RETURN","1D",$A607-RIGHT(KY$1,3))</f>
        <v>0.186791586020263</v>
      </c>
      <c r="KZ2">
        <f>_xll.ECONOMATICA($G607,"RETURN","1D",$A607-RIGHT(KZ$1,3))</f>
        <v>0.186791586020263</v>
      </c>
      <c r="LA2">
        <f>_xll.ECONOMATICA($G607,"RETURN","1D",$A607-RIGHT(LA$1,3))</f>
        <v>0.186791586020263</v>
      </c>
      <c r="LB2">
        <f>_xll.ECONOMATICA($G607,"RETURN","1D",$A607-RIGHT(LB$1,3))</f>
        <v>1.9670046382088899</v>
      </c>
      <c r="LC2">
        <f>_xll.ECONOMATICA($G607,"RETURN","1D",$A607-RIGHT(LC$1,3))</f>
        <v>-0.38173989187271201</v>
      </c>
      <c r="LD2">
        <f>_xll.ECONOMATICA($G607,"RETURN","1D",$A607-RIGHT(LD$1,3))</f>
        <v>-0.33222690744878502</v>
      </c>
      <c r="LE2">
        <f>_xll.ECONOMATICA($G607,"RETURN","1D",$A607-RIGHT(LE$1,3))</f>
        <v>1.25712114167982</v>
      </c>
      <c r="LF2">
        <f>_xll.ECONOMATICA($G607,"RETURN","1D",$A607-RIGHT(LF$1,3))</f>
        <v>-1.4420016151234401</v>
      </c>
      <c r="LG2">
        <f>_xll.ECONOMATICA($G607,"RETURN","1D",$A607-RIGHT(LG$1,3))</f>
        <v>-1.4420016151234401</v>
      </c>
      <c r="LH2">
        <f>_xll.ECONOMATICA($G607,"RETURN","1D",$A607-RIGHT(LH$1,3))</f>
        <v>-1.4420016151234401</v>
      </c>
      <c r="LI2">
        <f>_xll.ECONOMATICA($G607,"RETURN","1D",$A607-RIGHT(LI$1,3))</f>
        <v>1.2989403086976401</v>
      </c>
      <c r="LJ2">
        <f>_xll.ECONOMATICA($G607,"RETURN","1D",$A607-RIGHT(LJ$1,3))</f>
        <v>1.42012563974276</v>
      </c>
      <c r="LK2">
        <f>_xll.ECONOMATICA($G607,"RETURN","1D",$A607-RIGHT(LK$1,3))</f>
        <v>-0.86255026635626597</v>
      </c>
      <c r="LL2">
        <f>_xll.ECONOMATICA($G607,"RETURN","1D",$A607-RIGHT(LL$1,3))</f>
        <v>-2.5427798199416398</v>
      </c>
      <c r="LM2">
        <f>_xll.ECONOMATICA($G607,"RETURN","1D",$A607-RIGHT(LM$1,3))</f>
        <v>6.2967681333247996E-2</v>
      </c>
      <c r="LN2">
        <f>_xll.ECONOMATICA($G607,"RETURN","1D",$A607-RIGHT(LN$1,3))</f>
        <v>6.2967681333247996E-2</v>
      </c>
      <c r="LO2">
        <f>_xll.ECONOMATICA($G607,"RETURN","1D",$A607-RIGHT(LO$1,3))</f>
        <v>6.2967681333247996E-2</v>
      </c>
      <c r="LP2">
        <f>_xll.ECONOMATICA($G607,"RETURN","1D",$A607-RIGHT(LP$1,3))</f>
        <v>1.2925304754389799</v>
      </c>
      <c r="LQ2">
        <f>_xll.ECONOMATICA($G607,"RETURN","1D",$A607-RIGHT(LQ$1,3))</f>
        <v>-1.5812251546776701</v>
      </c>
      <c r="LR2">
        <f>_xll.ECONOMATICA($G607,"RETURN","1D",$A607-RIGHT(LR$1,3))</f>
        <v>0.17996560636674999</v>
      </c>
      <c r="LS2">
        <f>_xll.ECONOMATICA($G607,"RETURN","1D",$A607-RIGHT(LS$1,3))</f>
        <v>-1.1833714735985299</v>
      </c>
      <c r="LT2">
        <f>_xll.ECONOMATICA($G607,"RETURN","1D",$A607-RIGHT(LT$1,3))</f>
        <v>-1.6969124534625699</v>
      </c>
      <c r="LU2">
        <f>_xll.ECONOMATICA($G607,"RETURN","1D",$A607-RIGHT(LU$1,3))</f>
        <v>-1.6969124534625699</v>
      </c>
      <c r="LV2">
        <f>_xll.ECONOMATICA($G607,"RETURN","1D",$A607-RIGHT(LV$1,3))</f>
        <v>-1.6969124534625699</v>
      </c>
      <c r="LW2">
        <f>_xll.ECONOMATICA($G607,"RETURN","1D",$A607-RIGHT(LW$1,3))</f>
        <v>-0.59924726310782706</v>
      </c>
      <c r="LX2">
        <f>_xll.ECONOMATICA($G607,"RETURN","1D",$A607-RIGHT(LX$1,3))</f>
        <v>-0.28361196182231702</v>
      </c>
      <c r="LY2">
        <f>_xll.ECONOMATICA($G607,"RETURN","1D",$A607-RIGHT(LY$1,3))</f>
        <v>-0.16213844619414899</v>
      </c>
      <c r="LZ2">
        <f>_xll.ECONOMATICA($G607,"RETURN","1D",$A607-RIGHT(LZ$1,3))</f>
        <v>2.21560575846524</v>
      </c>
      <c r="MA2">
        <f>_xll.ECONOMATICA($G607,"RETURN","1D",$A607-RIGHT(MA$1,3))</f>
        <v>-0.52418259219848595</v>
      </c>
      <c r="MB2">
        <f>_xll.ECONOMATICA($G607,"RETURN","1D",$A607-RIGHT(MB$1,3))</f>
        <v>-0.52418259219848595</v>
      </c>
      <c r="MC2">
        <f>_xll.ECONOMATICA($G607,"RETURN","1D",$A607-RIGHT(MC$1,3))</f>
        <v>-0.52418259219848595</v>
      </c>
      <c r="MD2">
        <f>_xll.ECONOMATICA($G607,"RETURN","1D",$A607-RIGHT(MD$1,3))</f>
        <v>-2.0095697489523401</v>
      </c>
      <c r="ME2">
        <f>_xll.ECONOMATICA($G607,"RETURN","1D",$A607-RIGHT(ME$1,3))</f>
        <v>0.98004978644894403</v>
      </c>
      <c r="MF2">
        <f>_xll.ECONOMATICA($G607,"RETURN","1D",$A607-RIGHT(MF$1,3))</f>
        <v>-0.509651724587457</v>
      </c>
      <c r="MG2" t="e">
        <f>_xll.ECONOMATICA($G607,"RETURN","1D",$A607-RIGHT(MG$1,3))</f>
        <v>#NUM!</v>
      </c>
      <c r="MH2">
        <f>_xll.ECONOMATICA($G607,"RETURN","1D",$A607-RIGHT(MH$1,3))</f>
        <v>0.27653648321574997</v>
      </c>
      <c r="MI2">
        <f>_xll.ECONOMATICA($G607,"RETURN","1D",$A607-RIGHT(MI$1,3))</f>
        <v>0.27653648321574997</v>
      </c>
      <c r="MJ2">
        <f>_xll.ECONOMATICA($G607,"RETURN","1D",$A607-RIGHT(MJ$1,3))</f>
        <v>0.27653648321574997</v>
      </c>
      <c r="MK2">
        <f>_xll.ECONOMATICA($G607,"RETURN","1D",$A607-RIGHT(MK$1,3))</f>
        <v>-1.1445878223639701</v>
      </c>
      <c r="ML2">
        <f>_xll.ECONOMATICA($G607,"RETURN","1D",$A607-RIGHT(ML$1,3))</f>
        <v>-0.102233439611155</v>
      </c>
      <c r="MM2">
        <f>_xll.ECONOMATICA($G607,"RETURN","1D",$A607-RIGHT(MM$1,3))</f>
        <v>1.8861552001908399</v>
      </c>
      <c r="MN2">
        <f>_xll.ECONOMATICA($G607,"RETURN","1D",$A607-RIGHT(MN$1,3))</f>
        <v>-1.83528113484499</v>
      </c>
      <c r="MO2">
        <f>_xll.ECONOMATICA($G607,"RETURN","1D",$A607-RIGHT(MO$1,3))</f>
        <v>1.9285983069494299</v>
      </c>
      <c r="MP2">
        <f>_xll.ECONOMATICA($G607,"RETURN","1D",$A607-RIGHT(MP$1,3))</f>
        <v>1.9285983069494299</v>
      </c>
      <c r="MQ2">
        <f>_xll.ECONOMATICA($G607,"RETURN","1D",$A607-RIGHT(MQ$1,3))</f>
        <v>1.9285983069494299</v>
      </c>
      <c r="MR2">
        <f>_xll.ECONOMATICA($G607,"RETURN","1D",$A607-RIGHT(MR$1,3))</f>
        <v>0.31161904917098598</v>
      </c>
      <c r="MS2">
        <f>_xll.ECONOMATICA($G607,"RETURN","1D",$A607-RIGHT(MS$1,3))</f>
        <v>-1.2419977520948999</v>
      </c>
      <c r="MT2">
        <f>_xll.ECONOMATICA($G607,"RETURN","1D",$A607-RIGHT(MT$1,3))</f>
        <v>0.33449892689532101</v>
      </c>
      <c r="MU2">
        <f>_xll.ECONOMATICA($G607,"RETURN","1D",$A607-RIGHT(MU$1,3))</f>
        <v>0.309273019593093</v>
      </c>
      <c r="MV2">
        <f>_xll.ECONOMATICA($G607,"RETURN","1D",$A607-RIGHT(MV$1,3))</f>
        <v>0.80151816855504898</v>
      </c>
      <c r="MW2">
        <f>_xll.ECONOMATICA($G607,"RETURN","1D",$A607-RIGHT(MW$1,3))</f>
        <v>0.80151816855504898</v>
      </c>
      <c r="MX2">
        <f>_xll.ECONOMATICA($G607,"RETURN","1D",$A607-RIGHT(MX$1,3))</f>
        <v>0.80151816855504898</v>
      </c>
      <c r="MY2">
        <f>_xll.ECONOMATICA($G607,"RETURN","1D",$A607-RIGHT(MY$1,3))</f>
        <v>0.15406054153572801</v>
      </c>
      <c r="MZ2">
        <f>_xll.ECONOMATICA($G607,"RETURN","1D",$A607-RIGHT(MZ$1,3))</f>
        <v>-0.88567939592394396</v>
      </c>
      <c r="NA2">
        <f>_xll.ECONOMATICA($G607,"RETURN","1D",$A607-RIGHT(NA$1,3))</f>
        <v>2.58096641773591</v>
      </c>
      <c r="NB2">
        <f>_xll.ECONOMATICA($G607,"RETURN","1D",$A607-RIGHT(NB$1,3))</f>
        <v>-1.93036695318369</v>
      </c>
      <c r="NC2">
        <f>_xll.ECONOMATICA($G607,"RETURN","1D",$A607-RIGHT(NC$1,3))</f>
        <v>1.2845308559917601</v>
      </c>
      <c r="ND2">
        <f>_xll.ECONOMATICA($G607,"RETURN","1D",$A607-RIGHT(ND$1,3))</f>
        <v>1.2845308559917601</v>
      </c>
      <c r="NE2">
        <f>_xll.ECONOMATICA($G607,"RETURN","1D",$A607-RIGHT(NE$1,3))</f>
        <v>1.2845308559917601</v>
      </c>
      <c r="NF2">
        <f>_xll.ECONOMATICA($G607,"RETURN","1D",$A607-RIGHT(NF$1,3))</f>
        <v>-0.29925162216386503</v>
      </c>
      <c r="NG2">
        <f>_xll.ECONOMATICA($G607,"RETURN","1D",$A607-RIGHT(NG$1,3))</f>
        <v>-0.67972719689350902</v>
      </c>
      <c r="NH2">
        <f>_xll.ECONOMATICA($G607,"RETURN","1D",$A607-RIGHT(NH$1,3))</f>
        <v>-0.402006474905647</v>
      </c>
      <c r="NI2">
        <f>_xll.ECONOMATICA($G607,"RETURN","1D",$A607-RIGHT(NI$1,3))</f>
        <v>-0.69969796395525896</v>
      </c>
      <c r="NJ2">
        <f>_xll.ECONOMATICA($G607,"RETURN","1D",$A607-RIGHT(NJ$1,3))</f>
        <v>-0.71021197209120102</v>
      </c>
      <c r="NK2">
        <f>_xll.ECONOMATICA($G607,"RETURN","1D",$A607-RIGHT(NK$1,3))</f>
        <v>-0.71021197209120102</v>
      </c>
      <c r="NL2">
        <f>_xll.ECONOMATICA($G607,"RETURN","1D",$A607-RIGHT(NL$1,3))</f>
        <v>-0.71021197209120102</v>
      </c>
      <c r="NM2">
        <f>_xll.ECONOMATICA($G607,"RETURN","1D",$A607-RIGHT(NM$1,3))</f>
        <v>1.24341383925639</v>
      </c>
    </row>
    <row r="3" spans="1:377" x14ac:dyDescent="0.25">
      <c r="A3" s="29">
        <v>44319</v>
      </c>
      <c r="B3" s="33">
        <v>56475</v>
      </c>
      <c r="C3" s="24" t="s">
        <v>1736</v>
      </c>
      <c r="D3" s="24" t="s">
        <v>1899</v>
      </c>
      <c r="E3" s="34">
        <v>124.50934599999999</v>
      </c>
      <c r="F3" s="38">
        <v>24000</v>
      </c>
      <c r="G3" s="13">
        <f>VLOOKUP(C3,dFundos!$A$1:$B$28,2,FALSE)</f>
        <v>21144577000147</v>
      </c>
    </row>
    <row r="4" spans="1:377" x14ac:dyDescent="0.25">
      <c r="A4" s="30">
        <v>44319</v>
      </c>
      <c r="B4" s="31">
        <v>56475</v>
      </c>
      <c r="C4" s="23" t="s">
        <v>1732</v>
      </c>
      <c r="D4" s="23" t="s">
        <v>1899</v>
      </c>
      <c r="E4" s="32">
        <v>52.213482999999997</v>
      </c>
      <c r="F4" s="37">
        <v>8000</v>
      </c>
      <c r="G4" s="13">
        <f>VLOOKUP(C4,dFundos!$A$1:$B$28,2,FALSE)</f>
        <v>32666326000149</v>
      </c>
    </row>
    <row r="5" spans="1:377" x14ac:dyDescent="0.25">
      <c r="A5" s="29">
        <v>44319</v>
      </c>
      <c r="B5" s="33">
        <v>56475</v>
      </c>
      <c r="C5" s="24" t="s">
        <v>1735</v>
      </c>
      <c r="D5" s="24" t="s">
        <v>1899</v>
      </c>
      <c r="E5" s="34">
        <v>15.814617999999999</v>
      </c>
      <c r="F5" s="38">
        <v>8000</v>
      </c>
      <c r="G5" s="13">
        <f>VLOOKUP(C5,dFundos!$A$1:$B$28,2,FALSE)</f>
        <v>18770648000102</v>
      </c>
    </row>
    <row r="6" spans="1:377" x14ac:dyDescent="0.25">
      <c r="A6" s="30">
        <v>44320</v>
      </c>
      <c r="B6" s="31">
        <v>56360</v>
      </c>
      <c r="C6" s="23" t="s">
        <v>1734</v>
      </c>
      <c r="D6" s="23" t="s">
        <v>1899</v>
      </c>
      <c r="E6" s="32">
        <v>6.8929200000000002</v>
      </c>
      <c r="F6" s="37">
        <v>1000</v>
      </c>
      <c r="G6" s="13">
        <f>VLOOKUP(C6,dFundos!$A$1:$B$28,2,FALSE)</f>
        <v>25079578000106</v>
      </c>
    </row>
    <row r="7" spans="1:377" x14ac:dyDescent="0.25">
      <c r="A7" s="29">
        <v>44320</v>
      </c>
      <c r="B7" s="33">
        <v>56475</v>
      </c>
      <c r="C7" s="24" t="s">
        <v>1737</v>
      </c>
      <c r="D7" s="24" t="s">
        <v>1899</v>
      </c>
      <c r="E7" s="34">
        <v>54.349376999999997</v>
      </c>
      <c r="F7" s="38">
        <v>12000</v>
      </c>
      <c r="G7" s="13">
        <f>VLOOKUP(C7,dFundos!$A$1:$B$28,2,FALSE)</f>
        <v>15674503000110</v>
      </c>
    </row>
    <row r="8" spans="1:377" x14ac:dyDescent="0.25">
      <c r="A8" s="30">
        <v>44320</v>
      </c>
      <c r="B8" s="31">
        <v>56475</v>
      </c>
      <c r="C8" s="23" t="s">
        <v>1735</v>
      </c>
      <c r="D8" s="23" t="s">
        <v>1899</v>
      </c>
      <c r="E8" s="32">
        <v>8.0038649999999993</v>
      </c>
      <c r="F8" s="37">
        <v>4000</v>
      </c>
      <c r="G8" s="13">
        <f>VLOOKUP(C8,dFundos!$A$1:$B$28,2,FALSE)</f>
        <v>18770648000102</v>
      </c>
    </row>
    <row r="9" spans="1:377" x14ac:dyDescent="0.25">
      <c r="A9" s="29">
        <v>44322</v>
      </c>
      <c r="B9" s="33">
        <v>57170</v>
      </c>
      <c r="C9" s="24" t="s">
        <v>1737</v>
      </c>
      <c r="D9" s="24" t="s">
        <v>1899</v>
      </c>
      <c r="E9" s="34">
        <v>101.70495699999999</v>
      </c>
      <c r="F9" s="38">
        <v>22500</v>
      </c>
      <c r="G9" s="13">
        <f>VLOOKUP(C9,dFundos!$A$1:$B$28,2,FALSE)</f>
        <v>15674503000110</v>
      </c>
    </row>
    <row r="10" spans="1:377" x14ac:dyDescent="0.25">
      <c r="A10" s="30">
        <v>44322</v>
      </c>
      <c r="B10" s="31">
        <v>57170</v>
      </c>
      <c r="C10" s="23" t="s">
        <v>1734</v>
      </c>
      <c r="D10" s="23" t="s">
        <v>1899</v>
      </c>
      <c r="E10" s="32">
        <v>309.98120399999999</v>
      </c>
      <c r="F10" s="37">
        <v>45000</v>
      </c>
      <c r="G10" s="13">
        <f>VLOOKUP(C10,dFundos!$A$1:$B$28,2,FALSE)</f>
        <v>25079578000106</v>
      </c>
    </row>
    <row r="11" spans="1:377" x14ac:dyDescent="0.25">
      <c r="A11" s="29">
        <v>44322</v>
      </c>
      <c r="B11" s="33">
        <v>57170</v>
      </c>
      <c r="C11" s="24" t="s">
        <v>1736</v>
      </c>
      <c r="D11" s="24" t="s">
        <v>1899</v>
      </c>
      <c r="E11" s="34">
        <v>233.33443600000001</v>
      </c>
      <c r="F11" s="38">
        <v>45000</v>
      </c>
      <c r="G11" s="13">
        <f>VLOOKUP(C11,dFundos!$A$1:$B$28,2,FALSE)</f>
        <v>21144577000147</v>
      </c>
    </row>
    <row r="12" spans="1:377" x14ac:dyDescent="0.25">
      <c r="A12" s="30">
        <v>44322</v>
      </c>
      <c r="B12" s="31">
        <v>57170</v>
      </c>
      <c r="C12" s="23" t="s">
        <v>1732</v>
      </c>
      <c r="D12" s="23" t="s">
        <v>1899</v>
      </c>
      <c r="E12" s="32">
        <v>94.991007999999994</v>
      </c>
      <c r="F12" s="37">
        <v>15000</v>
      </c>
      <c r="G12" s="13">
        <f>VLOOKUP(C12,dFundos!$A$1:$B$28,2,FALSE)</f>
        <v>32666326000149</v>
      </c>
    </row>
    <row r="13" spans="1:377" x14ac:dyDescent="0.25">
      <c r="A13" s="29">
        <v>44322</v>
      </c>
      <c r="B13" s="33">
        <v>57170</v>
      </c>
      <c r="C13" s="24" t="s">
        <v>1735</v>
      </c>
      <c r="D13" s="24" t="s">
        <v>1899</v>
      </c>
      <c r="E13" s="34">
        <v>45.219864000000001</v>
      </c>
      <c r="F13" s="38">
        <v>22500</v>
      </c>
      <c r="G13" s="13">
        <f>VLOOKUP(C13,dFundos!$A$1:$B$28,2,FALSE)</f>
        <v>18770648000102</v>
      </c>
    </row>
    <row r="14" spans="1:377" x14ac:dyDescent="0.25">
      <c r="A14" s="30">
        <v>44326</v>
      </c>
      <c r="B14" s="31">
        <v>56203</v>
      </c>
      <c r="C14" s="23" t="s">
        <v>1734</v>
      </c>
      <c r="D14" s="23" t="s">
        <v>1899</v>
      </c>
      <c r="E14" s="32">
        <v>145.92756900000001</v>
      </c>
      <c r="F14" s="37">
        <v>21240</v>
      </c>
      <c r="G14" s="13">
        <f>VLOOKUP(C14,dFundos!$A$1:$B$28,2,FALSE)</f>
        <v>25079578000106</v>
      </c>
    </row>
    <row r="15" spans="1:377" x14ac:dyDescent="0.25">
      <c r="A15" s="29">
        <v>44326</v>
      </c>
      <c r="B15" s="33">
        <v>56203</v>
      </c>
      <c r="C15" s="24" t="s">
        <v>1736</v>
      </c>
      <c r="D15" s="24" t="s">
        <v>1899</v>
      </c>
      <c r="E15" s="34">
        <v>62.684382999999997</v>
      </c>
      <c r="F15" s="38">
        <v>12120</v>
      </c>
      <c r="G15" s="13">
        <f>VLOOKUP(C15,dFundos!$A$1:$B$28,2,FALSE)</f>
        <v>21144577000147</v>
      </c>
    </row>
    <row r="16" spans="1:377" x14ac:dyDescent="0.25">
      <c r="A16" s="30">
        <v>44326</v>
      </c>
      <c r="B16" s="31">
        <v>56203</v>
      </c>
      <c r="C16" s="23" t="s">
        <v>1740</v>
      </c>
      <c r="D16" s="23" t="s">
        <v>1899</v>
      </c>
      <c r="E16" s="32">
        <v>16.964545000000001</v>
      </c>
      <c r="F16" s="37">
        <v>8760</v>
      </c>
      <c r="G16" s="13">
        <f>VLOOKUP(C16,dFundos!$A$1:$B$28,2,FALSE)</f>
        <v>19107923000175</v>
      </c>
    </row>
    <row r="17" spans="1:7" x14ac:dyDescent="0.25">
      <c r="A17" s="29">
        <v>44326</v>
      </c>
      <c r="B17" s="33">
        <v>56203</v>
      </c>
      <c r="C17" s="24" t="s">
        <v>1732</v>
      </c>
      <c r="D17" s="24" t="s">
        <v>1899</v>
      </c>
      <c r="E17" s="34">
        <v>57.852277999999998</v>
      </c>
      <c r="F17" s="38">
        <v>9120</v>
      </c>
      <c r="G17" s="13">
        <f>VLOOKUP(C17,dFundos!$A$1:$B$28,2,FALSE)</f>
        <v>32666326000149</v>
      </c>
    </row>
    <row r="18" spans="1:7" x14ac:dyDescent="0.25">
      <c r="A18" s="30">
        <v>44326</v>
      </c>
      <c r="B18" s="31">
        <v>56203</v>
      </c>
      <c r="C18" s="23" t="s">
        <v>1739</v>
      </c>
      <c r="D18" s="23" t="s">
        <v>1899</v>
      </c>
      <c r="E18" s="32">
        <v>14.900634999999999</v>
      </c>
      <c r="F18" s="37">
        <v>8760</v>
      </c>
      <c r="G18" s="13">
        <f>VLOOKUP(C18,dFundos!$A$1:$B$28,2,FALSE)</f>
        <v>19436835000117</v>
      </c>
    </row>
    <row r="19" spans="1:7" x14ac:dyDescent="0.25">
      <c r="A19" s="29">
        <v>44326</v>
      </c>
      <c r="B19" s="33">
        <v>56254</v>
      </c>
      <c r="C19" s="24" t="s">
        <v>1734</v>
      </c>
      <c r="D19" s="24" t="s">
        <v>1899</v>
      </c>
      <c r="E19" s="34">
        <v>30.449738</v>
      </c>
      <c r="F19" s="38">
        <v>4432.01</v>
      </c>
      <c r="G19" s="13">
        <f>VLOOKUP(C19,dFundos!$A$1:$B$28,2,FALSE)</f>
        <v>25079578000106</v>
      </c>
    </row>
    <row r="20" spans="1:7" x14ac:dyDescent="0.25">
      <c r="A20" s="30">
        <v>44326</v>
      </c>
      <c r="B20" s="31">
        <v>56254</v>
      </c>
      <c r="C20" s="23" t="s">
        <v>1740</v>
      </c>
      <c r="D20" s="23" t="s">
        <v>1899</v>
      </c>
      <c r="E20" s="32">
        <v>3.131624</v>
      </c>
      <c r="F20" s="37">
        <v>1617.08</v>
      </c>
      <c r="G20" s="13">
        <f>VLOOKUP(C20,dFundos!$A$1:$B$28,2,FALSE)</f>
        <v>19107923000175</v>
      </c>
    </row>
    <row r="21" spans="1:7" x14ac:dyDescent="0.25">
      <c r="A21" s="29">
        <v>44326</v>
      </c>
      <c r="B21" s="33">
        <v>56254</v>
      </c>
      <c r="C21" s="24" t="s">
        <v>1730</v>
      </c>
      <c r="D21" s="24" t="s">
        <v>1899</v>
      </c>
      <c r="E21" s="34">
        <v>27.317523000000001</v>
      </c>
      <c r="F21" s="38">
        <v>4387.09</v>
      </c>
      <c r="G21" s="13" t="str">
        <f>VLOOKUP(C21,dFundos!$A$1:$B$28,2,FALSE)</f>
        <v>08935364000175</v>
      </c>
    </row>
    <row r="22" spans="1:7" x14ac:dyDescent="0.25">
      <c r="A22" s="30">
        <v>44326</v>
      </c>
      <c r="B22" s="31">
        <v>56254</v>
      </c>
      <c r="C22" s="23" t="s">
        <v>1732</v>
      </c>
      <c r="D22" s="23" t="s">
        <v>1899</v>
      </c>
      <c r="E22" s="32">
        <v>9.4980499999999992</v>
      </c>
      <c r="F22" s="37">
        <v>1497.3</v>
      </c>
      <c r="G22" s="13">
        <f>VLOOKUP(C22,dFundos!$A$1:$B$28,2,FALSE)</f>
        <v>32666326000149</v>
      </c>
    </row>
    <row r="23" spans="1:7" x14ac:dyDescent="0.25">
      <c r="A23" s="29">
        <v>44326</v>
      </c>
      <c r="B23" s="33">
        <v>56254</v>
      </c>
      <c r="C23" s="24" t="s">
        <v>1735</v>
      </c>
      <c r="D23" s="24" t="s">
        <v>1899</v>
      </c>
      <c r="E23" s="34">
        <v>3.2867190000000002</v>
      </c>
      <c r="F23" s="38">
        <v>1602.11</v>
      </c>
      <c r="G23" s="13">
        <f>VLOOKUP(C23,dFundos!$A$1:$B$28,2,FALSE)</f>
        <v>18770648000102</v>
      </c>
    </row>
    <row r="24" spans="1:7" x14ac:dyDescent="0.25">
      <c r="A24" s="30">
        <v>44326</v>
      </c>
      <c r="B24" s="31">
        <v>57765</v>
      </c>
      <c r="C24" s="23" t="s">
        <v>1734</v>
      </c>
      <c r="D24" s="23" t="s">
        <v>1899</v>
      </c>
      <c r="E24" s="32">
        <v>49.951335999999998</v>
      </c>
      <c r="F24" s="37">
        <v>7270.5</v>
      </c>
      <c r="G24" s="13">
        <f>VLOOKUP(C24,dFundos!$A$1:$B$28,2,FALSE)</f>
        <v>25079578000106</v>
      </c>
    </row>
    <row r="25" spans="1:7" x14ac:dyDescent="0.25">
      <c r="A25" s="29">
        <v>44326</v>
      </c>
      <c r="B25" s="33">
        <v>57765</v>
      </c>
      <c r="C25" s="24" t="s">
        <v>1740</v>
      </c>
      <c r="D25" s="24" t="s">
        <v>1899</v>
      </c>
      <c r="E25" s="34">
        <v>3.8334830000000002</v>
      </c>
      <c r="F25" s="38">
        <v>1979.5</v>
      </c>
      <c r="G25" s="13">
        <f>VLOOKUP(C25,dFundos!$A$1:$B$28,2,FALSE)</f>
        <v>19107923000175</v>
      </c>
    </row>
    <row r="26" spans="1:7" x14ac:dyDescent="0.25">
      <c r="A26" s="30">
        <v>44326</v>
      </c>
      <c r="B26" s="31">
        <v>57765</v>
      </c>
      <c r="C26" s="23" t="s">
        <v>1730</v>
      </c>
      <c r="D26" s="23" t="s">
        <v>1899</v>
      </c>
      <c r="E26" s="32">
        <v>33.752358999999998</v>
      </c>
      <c r="F26" s="37">
        <v>5420.5</v>
      </c>
      <c r="G26" s="13" t="str">
        <f>VLOOKUP(C26,dFundos!$A$1:$B$28,2,FALSE)</f>
        <v>08935364000175</v>
      </c>
    </row>
    <row r="27" spans="1:7" x14ac:dyDescent="0.25">
      <c r="A27" s="29">
        <v>44326</v>
      </c>
      <c r="B27" s="33">
        <v>57765</v>
      </c>
      <c r="C27" s="24" t="s">
        <v>1732</v>
      </c>
      <c r="D27" s="24" t="s">
        <v>1899</v>
      </c>
      <c r="E27" s="34">
        <v>11.735385000000001</v>
      </c>
      <c r="F27" s="38">
        <v>1850</v>
      </c>
      <c r="G27" s="13">
        <f>VLOOKUP(C27,dFundos!$A$1:$B$28,2,FALSE)</f>
        <v>32666326000149</v>
      </c>
    </row>
    <row r="28" spans="1:7" x14ac:dyDescent="0.25">
      <c r="A28" s="30">
        <v>44326</v>
      </c>
      <c r="B28" s="31">
        <v>57765</v>
      </c>
      <c r="C28" s="23" t="s">
        <v>1735</v>
      </c>
      <c r="D28" s="23" t="s">
        <v>1899</v>
      </c>
      <c r="E28" s="32">
        <v>4.0988860000000003</v>
      </c>
      <c r="F28" s="37">
        <v>1998</v>
      </c>
      <c r="G28" s="13">
        <f>VLOOKUP(C28,dFundos!$A$1:$B$28,2,FALSE)</f>
        <v>18770648000102</v>
      </c>
    </row>
    <row r="29" spans="1:7" x14ac:dyDescent="0.25">
      <c r="A29" s="29">
        <v>44327</v>
      </c>
      <c r="B29" s="33">
        <v>55789</v>
      </c>
      <c r="C29" s="24" t="s">
        <v>1734</v>
      </c>
      <c r="D29" s="24" t="s">
        <v>1899</v>
      </c>
      <c r="E29" s="34">
        <v>144.23598899999999</v>
      </c>
      <c r="F29" s="38">
        <v>21000</v>
      </c>
      <c r="G29" s="13">
        <f>VLOOKUP(C29,dFundos!$A$1:$B$28,2,FALSE)</f>
        <v>25079578000106</v>
      </c>
    </row>
    <row r="30" spans="1:7" x14ac:dyDescent="0.25">
      <c r="A30" s="30">
        <v>44327</v>
      </c>
      <c r="B30" s="31">
        <v>55789</v>
      </c>
      <c r="C30" s="23" t="s">
        <v>1736</v>
      </c>
      <c r="D30" s="23" t="s">
        <v>1899</v>
      </c>
      <c r="E30" s="32">
        <v>108.59627999999999</v>
      </c>
      <c r="F30" s="37">
        <v>21000</v>
      </c>
      <c r="G30" s="13">
        <f>VLOOKUP(C30,dFundos!$A$1:$B$28,2,FALSE)</f>
        <v>21144577000147</v>
      </c>
    </row>
    <row r="31" spans="1:7" x14ac:dyDescent="0.25">
      <c r="A31" s="29">
        <v>44327</v>
      </c>
      <c r="B31" s="33">
        <v>55789</v>
      </c>
      <c r="C31" s="24" t="s">
        <v>1732</v>
      </c>
      <c r="D31" s="24" t="s">
        <v>1899</v>
      </c>
      <c r="E31" s="34">
        <v>45.274780999999997</v>
      </c>
      <c r="F31" s="38">
        <v>7000</v>
      </c>
      <c r="G31" s="13">
        <f>VLOOKUP(C31,dFundos!$A$1:$B$28,2,FALSE)</f>
        <v>32666326000149</v>
      </c>
    </row>
    <row r="32" spans="1:7" x14ac:dyDescent="0.25">
      <c r="A32" s="30">
        <v>44327</v>
      </c>
      <c r="B32" s="31">
        <v>55789</v>
      </c>
      <c r="C32" s="23" t="s">
        <v>1735</v>
      </c>
      <c r="D32" s="23" t="s">
        <v>1899</v>
      </c>
      <c r="E32" s="32">
        <v>21.850598000000002</v>
      </c>
      <c r="F32" s="37">
        <v>10500</v>
      </c>
      <c r="G32" s="13">
        <f>VLOOKUP(C32,dFundos!$A$1:$B$28,2,FALSE)</f>
        <v>18770648000102</v>
      </c>
    </row>
    <row r="33" spans="1:7" x14ac:dyDescent="0.25">
      <c r="A33" s="29">
        <v>44327</v>
      </c>
      <c r="B33" s="33">
        <v>56254</v>
      </c>
      <c r="C33" s="24" t="s">
        <v>1746</v>
      </c>
      <c r="D33" s="24" t="s">
        <v>1899</v>
      </c>
      <c r="E33" s="34">
        <v>12.139752</v>
      </c>
      <c r="F33" s="38">
        <v>1438.17</v>
      </c>
      <c r="G33" s="13">
        <f>VLOOKUP(C33,dFundos!$A$1:$B$28,2,FALSE)</f>
        <v>36400343000190</v>
      </c>
    </row>
    <row r="34" spans="1:7" x14ac:dyDescent="0.25">
      <c r="A34" s="30">
        <v>44328</v>
      </c>
      <c r="B34" s="31">
        <v>56670</v>
      </c>
      <c r="C34" s="23" t="s">
        <v>1734</v>
      </c>
      <c r="D34" s="23" t="s">
        <v>1899</v>
      </c>
      <c r="E34" s="32">
        <v>455.07980900000001</v>
      </c>
      <c r="F34" s="37">
        <v>66000</v>
      </c>
      <c r="G34" s="13">
        <f>VLOOKUP(C34,dFundos!$A$1:$B$28,2,FALSE)</f>
        <v>25079578000106</v>
      </c>
    </row>
    <row r="35" spans="1:7" x14ac:dyDescent="0.25">
      <c r="A35" s="29">
        <v>44328</v>
      </c>
      <c r="B35" s="33">
        <v>56670</v>
      </c>
      <c r="C35" s="24" t="s">
        <v>1730</v>
      </c>
      <c r="D35" s="24" t="s">
        <v>1899</v>
      </c>
      <c r="E35" s="34">
        <v>311.24483900000001</v>
      </c>
      <c r="F35" s="38">
        <v>50000</v>
      </c>
      <c r="G35" s="13" t="str">
        <f>VLOOKUP(C35,dFundos!$A$1:$B$28,2,FALSE)</f>
        <v>08935364000175</v>
      </c>
    </row>
    <row r="36" spans="1:7" x14ac:dyDescent="0.25">
      <c r="A36" s="30">
        <v>44328</v>
      </c>
      <c r="B36" s="31">
        <v>58044</v>
      </c>
      <c r="C36" s="23" t="s">
        <v>1730</v>
      </c>
      <c r="D36" s="23" t="s">
        <v>1899</v>
      </c>
      <c r="E36" s="32">
        <v>124.497935</v>
      </c>
      <c r="F36" s="37">
        <v>20000</v>
      </c>
      <c r="G36" s="13" t="str">
        <f>VLOOKUP(C36,dFundos!$A$1:$B$28,2,FALSE)</f>
        <v>08935364000175</v>
      </c>
    </row>
    <row r="37" spans="1:7" x14ac:dyDescent="0.25">
      <c r="A37" s="29">
        <v>44329</v>
      </c>
      <c r="B37" s="33">
        <v>55789</v>
      </c>
      <c r="C37" s="24" t="s">
        <v>1737</v>
      </c>
      <c r="D37" s="24" t="s">
        <v>1899</v>
      </c>
      <c r="E37" s="34">
        <v>47.562686999999997</v>
      </c>
      <c r="F37" s="38">
        <v>10500</v>
      </c>
      <c r="G37" s="13">
        <f>VLOOKUP(C37,dFundos!$A$1:$B$28,2,FALSE)</f>
        <v>15674503000110</v>
      </c>
    </row>
    <row r="38" spans="1:7" x14ac:dyDescent="0.25">
      <c r="A38" s="30">
        <v>44329</v>
      </c>
      <c r="B38" s="31">
        <v>59113</v>
      </c>
      <c r="C38" s="23" t="s">
        <v>1733</v>
      </c>
      <c r="D38" s="23" t="s">
        <v>1899</v>
      </c>
      <c r="E38" s="32">
        <v>243.696979</v>
      </c>
      <c r="F38" s="37">
        <v>50000</v>
      </c>
      <c r="G38" s="13">
        <f>VLOOKUP(C38,dFundos!$A$1:$B$28,2,FALSE)</f>
        <v>19391009000107</v>
      </c>
    </row>
    <row r="39" spans="1:7" x14ac:dyDescent="0.25">
      <c r="A39" s="29">
        <v>44329</v>
      </c>
      <c r="B39" s="33">
        <v>59113</v>
      </c>
      <c r="C39" s="24" t="s">
        <v>1734</v>
      </c>
      <c r="D39" s="24" t="s">
        <v>1899</v>
      </c>
      <c r="E39" s="34">
        <v>344.44482399999998</v>
      </c>
      <c r="F39" s="38">
        <v>50000</v>
      </c>
      <c r="G39" s="13">
        <f>VLOOKUP(C39,dFundos!$A$1:$B$28,2,FALSE)</f>
        <v>25079578000106</v>
      </c>
    </row>
    <row r="40" spans="1:7" x14ac:dyDescent="0.25">
      <c r="A40" s="30">
        <v>44329</v>
      </c>
      <c r="B40" s="31">
        <v>59113</v>
      </c>
      <c r="C40" s="23" t="s">
        <v>1736</v>
      </c>
      <c r="D40" s="23" t="s">
        <v>1899</v>
      </c>
      <c r="E40" s="32">
        <v>259.38090699999998</v>
      </c>
      <c r="F40" s="37">
        <v>50000</v>
      </c>
      <c r="G40" s="13">
        <f>VLOOKUP(C40,dFundos!$A$1:$B$28,2,FALSE)</f>
        <v>21144577000147</v>
      </c>
    </row>
    <row r="41" spans="1:7" x14ac:dyDescent="0.25">
      <c r="A41" s="29">
        <v>44330</v>
      </c>
      <c r="B41" s="33">
        <v>58044</v>
      </c>
      <c r="C41" s="24" t="s">
        <v>1730</v>
      </c>
      <c r="D41" s="24" t="s">
        <v>1899</v>
      </c>
      <c r="E41" s="34">
        <v>124.462384</v>
      </c>
      <c r="F41" s="38">
        <v>20000</v>
      </c>
      <c r="G41" s="13" t="str">
        <f>VLOOKUP(C41,dFundos!$A$1:$B$28,2,FALSE)</f>
        <v>08935364000175</v>
      </c>
    </row>
    <row r="42" spans="1:7" x14ac:dyDescent="0.25">
      <c r="A42" s="30">
        <v>44333</v>
      </c>
      <c r="B42" s="31">
        <v>58044</v>
      </c>
      <c r="C42" s="23" t="s">
        <v>1730</v>
      </c>
      <c r="D42" s="23" t="s">
        <v>1899</v>
      </c>
      <c r="E42" s="32">
        <v>186.66546</v>
      </c>
      <c r="F42" s="37">
        <v>30000</v>
      </c>
      <c r="G42" s="13" t="str">
        <f>VLOOKUP(C42,dFundos!$A$1:$B$28,2,FALSE)</f>
        <v>08935364000175</v>
      </c>
    </row>
    <row r="43" spans="1:7" x14ac:dyDescent="0.25">
      <c r="A43" s="29">
        <v>44334</v>
      </c>
      <c r="B43" s="33">
        <v>51708</v>
      </c>
      <c r="C43" s="24" t="s">
        <v>1730</v>
      </c>
      <c r="D43" s="24" t="s">
        <v>1899</v>
      </c>
      <c r="E43" s="34">
        <v>746.55961000000002</v>
      </c>
      <c r="F43" s="38">
        <v>120000</v>
      </c>
      <c r="G43" s="13" t="str">
        <f>VLOOKUP(C43,dFundos!$A$1:$B$28,2,FALSE)</f>
        <v>08935364000175</v>
      </c>
    </row>
    <row r="44" spans="1:7" x14ac:dyDescent="0.25">
      <c r="A44" s="30">
        <v>44334</v>
      </c>
      <c r="B44" s="31">
        <v>56670</v>
      </c>
      <c r="C44" s="23" t="s">
        <v>1733</v>
      </c>
      <c r="D44" s="23" t="s">
        <v>1899</v>
      </c>
      <c r="E44" s="32">
        <v>321.37829399999998</v>
      </c>
      <c r="F44" s="37">
        <v>66000</v>
      </c>
      <c r="G44" s="13">
        <f>VLOOKUP(C44,dFundos!$A$1:$B$28,2,FALSE)</f>
        <v>19391009000107</v>
      </c>
    </row>
    <row r="45" spans="1:7" x14ac:dyDescent="0.25">
      <c r="A45" s="29">
        <v>44334</v>
      </c>
      <c r="B45" s="33">
        <v>56670</v>
      </c>
      <c r="C45" s="24" t="s">
        <v>1745</v>
      </c>
      <c r="D45" s="24" t="s">
        <v>1899</v>
      </c>
      <c r="E45" s="34">
        <v>382.11956199999997</v>
      </c>
      <c r="F45" s="38">
        <v>55200</v>
      </c>
      <c r="G45" s="13">
        <f>VLOOKUP(C45,dFundos!$A$1:$B$28,2,FALSE)</f>
        <v>26111809000184</v>
      </c>
    </row>
    <row r="46" spans="1:7" x14ac:dyDescent="0.25">
      <c r="A46" s="30">
        <v>44334</v>
      </c>
      <c r="B46" s="31">
        <v>56670</v>
      </c>
      <c r="C46" s="23" t="s">
        <v>1736</v>
      </c>
      <c r="D46" s="23" t="s">
        <v>1899</v>
      </c>
      <c r="E46" s="32">
        <v>289.89740399999999</v>
      </c>
      <c r="F46" s="37">
        <v>56000</v>
      </c>
      <c r="G46" s="13">
        <f>VLOOKUP(C46,dFundos!$A$1:$B$28,2,FALSE)</f>
        <v>21144577000147</v>
      </c>
    </row>
    <row r="47" spans="1:7" x14ac:dyDescent="0.25">
      <c r="A47" s="29">
        <v>44334</v>
      </c>
      <c r="B47" s="33">
        <v>56670</v>
      </c>
      <c r="C47" s="24" t="s">
        <v>1732</v>
      </c>
      <c r="D47" s="24" t="s">
        <v>1899</v>
      </c>
      <c r="E47" s="34">
        <v>85.426978000000005</v>
      </c>
      <c r="F47" s="38">
        <v>13500</v>
      </c>
      <c r="G47" s="13">
        <f>VLOOKUP(C47,dFundos!$A$1:$B$28,2,FALSE)</f>
        <v>32666326000149</v>
      </c>
    </row>
    <row r="48" spans="1:7" x14ac:dyDescent="0.25">
      <c r="A48" s="30">
        <v>44334</v>
      </c>
      <c r="B48" s="31">
        <v>56670</v>
      </c>
      <c r="C48" s="23" t="s">
        <v>1735</v>
      </c>
      <c r="D48" s="23" t="s">
        <v>1899</v>
      </c>
      <c r="E48" s="32">
        <v>27.514447000000001</v>
      </c>
      <c r="F48" s="37">
        <v>13500</v>
      </c>
      <c r="G48" s="13">
        <f>VLOOKUP(C48,dFundos!$A$1:$B$28,2,FALSE)</f>
        <v>18770648000102</v>
      </c>
    </row>
    <row r="49" spans="1:7" x14ac:dyDescent="0.25">
      <c r="A49" s="29">
        <v>44335</v>
      </c>
      <c r="B49" s="33">
        <v>56491</v>
      </c>
      <c r="C49" s="24" t="s">
        <v>1737</v>
      </c>
      <c r="D49" s="24" t="s">
        <v>1899</v>
      </c>
      <c r="E49" s="34">
        <v>169.81824499999999</v>
      </c>
      <c r="F49" s="38">
        <v>37500</v>
      </c>
      <c r="G49" s="13">
        <f>VLOOKUP(C49,dFundos!$A$1:$B$28,2,FALSE)</f>
        <v>15674503000110</v>
      </c>
    </row>
    <row r="50" spans="1:7" x14ac:dyDescent="0.25">
      <c r="A50" s="30">
        <v>44335</v>
      </c>
      <c r="B50" s="31">
        <v>56491</v>
      </c>
      <c r="C50" s="23" t="s">
        <v>1734</v>
      </c>
      <c r="D50" s="23" t="s">
        <v>1899</v>
      </c>
      <c r="E50" s="32">
        <v>603.13393900000005</v>
      </c>
      <c r="F50" s="37">
        <v>87500</v>
      </c>
      <c r="G50" s="13">
        <f>VLOOKUP(C50,dFundos!$A$1:$B$28,2,FALSE)</f>
        <v>25079578000106</v>
      </c>
    </row>
    <row r="51" spans="1:7" x14ac:dyDescent="0.25">
      <c r="A51" s="29">
        <v>44335</v>
      </c>
      <c r="B51" s="33">
        <v>56491</v>
      </c>
      <c r="C51" s="24" t="s">
        <v>1736</v>
      </c>
      <c r="D51" s="24" t="s">
        <v>1899</v>
      </c>
      <c r="E51" s="34">
        <v>259.70050700000002</v>
      </c>
      <c r="F51" s="38">
        <v>50000</v>
      </c>
      <c r="G51" s="13">
        <f>VLOOKUP(C51,dFundos!$A$1:$B$28,2,FALSE)</f>
        <v>21144577000147</v>
      </c>
    </row>
    <row r="52" spans="1:7" x14ac:dyDescent="0.25">
      <c r="A52" s="30">
        <v>44335</v>
      </c>
      <c r="B52" s="31">
        <v>56491</v>
      </c>
      <c r="C52" s="23" t="s">
        <v>1746</v>
      </c>
      <c r="D52" s="23" t="s">
        <v>1899</v>
      </c>
      <c r="E52" s="32">
        <v>203.922607</v>
      </c>
      <c r="F52" s="37">
        <v>25000</v>
      </c>
      <c r="G52" s="13">
        <f>VLOOKUP(C52,dFundos!$A$1:$B$28,2,FALSE)</f>
        <v>36400343000190</v>
      </c>
    </row>
    <row r="53" spans="1:7" x14ac:dyDescent="0.25">
      <c r="A53" s="29">
        <v>44335</v>
      </c>
      <c r="B53" s="33">
        <v>56491</v>
      </c>
      <c r="C53" s="24" t="s">
        <v>1735</v>
      </c>
      <c r="D53" s="24" t="s">
        <v>1899</v>
      </c>
      <c r="E53" s="34">
        <v>25.35932</v>
      </c>
      <c r="F53" s="38">
        <v>12500</v>
      </c>
      <c r="G53" s="13">
        <f>VLOOKUP(C53,dFundos!$A$1:$B$28,2,FALSE)</f>
        <v>18770648000102</v>
      </c>
    </row>
    <row r="54" spans="1:7" x14ac:dyDescent="0.25">
      <c r="A54" s="30">
        <v>44335</v>
      </c>
      <c r="B54" s="31">
        <v>56491</v>
      </c>
      <c r="C54" s="23" t="s">
        <v>1739</v>
      </c>
      <c r="D54" s="23" t="s">
        <v>1899</v>
      </c>
      <c r="E54" s="32">
        <v>21.028096999999999</v>
      </c>
      <c r="F54" s="37">
        <v>12500</v>
      </c>
      <c r="G54" s="13">
        <f>VLOOKUP(C54,dFundos!$A$1:$B$28,2,FALSE)</f>
        <v>19436835000117</v>
      </c>
    </row>
    <row r="55" spans="1:7" x14ac:dyDescent="0.25">
      <c r="A55" s="29">
        <v>44335</v>
      </c>
      <c r="B55" s="33">
        <v>57374</v>
      </c>
      <c r="C55" s="24" t="s">
        <v>1730</v>
      </c>
      <c r="D55" s="24" t="s">
        <v>1899</v>
      </c>
      <c r="E55" s="34">
        <v>27.702742000000001</v>
      </c>
      <c r="F55" s="38">
        <v>4453.6000000000004</v>
      </c>
      <c r="G55" s="13" t="str">
        <f>VLOOKUP(C55,dFundos!$A$1:$B$28,2,FALSE)</f>
        <v>08935364000175</v>
      </c>
    </row>
    <row r="56" spans="1:7" x14ac:dyDescent="0.25">
      <c r="A56" s="30">
        <v>44336</v>
      </c>
      <c r="B56" s="31">
        <v>51708</v>
      </c>
      <c r="C56" s="23" t="s">
        <v>1730</v>
      </c>
      <c r="D56" s="23" t="s">
        <v>1899</v>
      </c>
      <c r="E56" s="32">
        <v>248.77163400000001</v>
      </c>
      <c r="F56" s="37">
        <v>40000</v>
      </c>
      <c r="G56" s="13" t="str">
        <f>VLOOKUP(C56,dFundos!$A$1:$B$28,2,FALSE)</f>
        <v>08935364000175</v>
      </c>
    </row>
    <row r="57" spans="1:7" x14ac:dyDescent="0.25">
      <c r="A57" s="29">
        <v>44336</v>
      </c>
      <c r="B57" s="33">
        <v>56033</v>
      </c>
      <c r="C57" s="24" t="s">
        <v>1730</v>
      </c>
      <c r="D57" s="24" t="s">
        <v>1899</v>
      </c>
      <c r="E57" s="34">
        <v>40.792949999999998</v>
      </c>
      <c r="F57" s="38">
        <v>6559.1</v>
      </c>
      <c r="G57" s="13" t="str">
        <f>VLOOKUP(C57,dFundos!$A$1:$B$28,2,FALSE)</f>
        <v>08935364000175</v>
      </c>
    </row>
    <row r="58" spans="1:7" x14ac:dyDescent="0.25">
      <c r="A58" s="30">
        <v>44336</v>
      </c>
      <c r="B58" s="31">
        <v>57234</v>
      </c>
      <c r="C58" s="23" t="s">
        <v>1733</v>
      </c>
      <c r="D58" s="23" t="s">
        <v>1899</v>
      </c>
      <c r="E58" s="32">
        <v>107.218407</v>
      </c>
      <c r="F58" s="37">
        <v>22000</v>
      </c>
      <c r="G58" s="13">
        <f>VLOOKUP(C58,dFundos!$A$1:$B$28,2,FALSE)</f>
        <v>19391009000107</v>
      </c>
    </row>
    <row r="59" spans="1:7" x14ac:dyDescent="0.25">
      <c r="A59" s="29">
        <v>44336</v>
      </c>
      <c r="B59" s="33">
        <v>57234</v>
      </c>
      <c r="C59" s="24" t="s">
        <v>1738</v>
      </c>
      <c r="D59" s="24" t="s">
        <v>1899</v>
      </c>
      <c r="E59" s="34">
        <v>52.552337999999999</v>
      </c>
      <c r="F59" s="38">
        <v>11000</v>
      </c>
      <c r="G59" s="13">
        <f>VLOOKUP(C59,dFundos!$A$1:$B$28,2,FALSE)</f>
        <v>19390876000110</v>
      </c>
    </row>
    <row r="60" spans="1:7" x14ac:dyDescent="0.25">
      <c r="A60" s="30">
        <v>44336</v>
      </c>
      <c r="B60" s="31">
        <v>57234</v>
      </c>
      <c r="C60" s="23" t="s">
        <v>1734</v>
      </c>
      <c r="D60" s="23" t="s">
        <v>1899</v>
      </c>
      <c r="E60" s="32">
        <v>151.42076</v>
      </c>
      <c r="F60" s="37">
        <v>22000</v>
      </c>
      <c r="G60" s="13">
        <f>VLOOKUP(C60,dFundos!$A$1:$B$28,2,FALSE)</f>
        <v>25079578000106</v>
      </c>
    </row>
    <row r="61" spans="1:7" x14ac:dyDescent="0.25">
      <c r="A61" s="29">
        <v>44336</v>
      </c>
      <c r="B61" s="33">
        <v>57234</v>
      </c>
      <c r="C61" s="24" t="s">
        <v>1732</v>
      </c>
      <c r="D61" s="24" t="s">
        <v>1899</v>
      </c>
      <c r="E61" s="34">
        <v>34.750168000000002</v>
      </c>
      <c r="F61" s="38">
        <v>5500</v>
      </c>
      <c r="G61" s="13">
        <f>VLOOKUP(C61,dFundos!$A$1:$B$28,2,FALSE)</f>
        <v>32666326000149</v>
      </c>
    </row>
    <row r="62" spans="1:7" x14ac:dyDescent="0.25">
      <c r="A62" s="30">
        <v>44336</v>
      </c>
      <c r="B62" s="31">
        <v>57234</v>
      </c>
      <c r="C62" s="23" t="s">
        <v>1746</v>
      </c>
      <c r="D62" s="23" t="s">
        <v>1899</v>
      </c>
      <c r="E62" s="32">
        <v>44.947315000000003</v>
      </c>
      <c r="F62" s="37">
        <v>5500</v>
      </c>
      <c r="G62" s="13">
        <f>VLOOKUP(C62,dFundos!$A$1:$B$28,2,FALSE)</f>
        <v>36400343000190</v>
      </c>
    </row>
    <row r="63" spans="1:7" x14ac:dyDescent="0.25">
      <c r="A63" s="29">
        <v>44336</v>
      </c>
      <c r="B63" s="33">
        <v>59083</v>
      </c>
      <c r="C63" s="24" t="s">
        <v>1733</v>
      </c>
      <c r="D63" s="24" t="s">
        <v>1899</v>
      </c>
      <c r="E63" s="34">
        <v>1218.3909900000001</v>
      </c>
      <c r="F63" s="38">
        <v>250000</v>
      </c>
      <c r="G63" s="13">
        <f>VLOOKUP(C63,dFundos!$A$1:$B$28,2,FALSE)</f>
        <v>19391009000107</v>
      </c>
    </row>
    <row r="64" spans="1:7" x14ac:dyDescent="0.25">
      <c r="A64" s="30">
        <v>44336</v>
      </c>
      <c r="B64" s="31">
        <v>59083</v>
      </c>
      <c r="C64" s="23" t="s">
        <v>1738</v>
      </c>
      <c r="D64" s="23" t="s">
        <v>1899</v>
      </c>
      <c r="E64" s="32">
        <v>1194.3713310000001</v>
      </c>
      <c r="F64" s="37">
        <v>250000</v>
      </c>
      <c r="G64" s="13">
        <f>VLOOKUP(C64,dFundos!$A$1:$B$28,2,FALSE)</f>
        <v>19390876000110</v>
      </c>
    </row>
    <row r="65" spans="1:7" x14ac:dyDescent="0.25">
      <c r="A65" s="29">
        <v>44336</v>
      </c>
      <c r="B65" s="33">
        <v>59083</v>
      </c>
      <c r="C65" s="24" t="s">
        <v>1734</v>
      </c>
      <c r="D65" s="24" t="s">
        <v>1899</v>
      </c>
      <c r="E65" s="34">
        <v>3441.3809240000001</v>
      </c>
      <c r="F65" s="38">
        <v>500000</v>
      </c>
      <c r="G65" s="13">
        <f>VLOOKUP(C65,dFundos!$A$1:$B$28,2,FALSE)</f>
        <v>25079578000106</v>
      </c>
    </row>
    <row r="66" spans="1:7" x14ac:dyDescent="0.25">
      <c r="A66" s="30">
        <v>44336</v>
      </c>
      <c r="B66" s="31">
        <v>59083</v>
      </c>
      <c r="C66" s="23" t="s">
        <v>1736</v>
      </c>
      <c r="D66" s="23" t="s">
        <v>1899</v>
      </c>
      <c r="E66" s="32">
        <v>648.07298600000001</v>
      </c>
      <c r="F66" s="37">
        <v>125000</v>
      </c>
      <c r="G66" s="13">
        <f>VLOOKUP(C66,dFundos!$A$1:$B$28,2,FALSE)</f>
        <v>21144577000147</v>
      </c>
    </row>
    <row r="67" spans="1:7" x14ac:dyDescent="0.25">
      <c r="A67" s="29">
        <v>44336</v>
      </c>
      <c r="B67" s="33">
        <v>59083</v>
      </c>
      <c r="C67" s="24" t="s">
        <v>1740</v>
      </c>
      <c r="D67" s="24" t="s">
        <v>1899</v>
      </c>
      <c r="E67" s="34">
        <v>236.41969599999999</v>
      </c>
      <c r="F67" s="38">
        <v>125000</v>
      </c>
      <c r="G67" s="13">
        <f>VLOOKUP(C67,dFundos!$A$1:$B$28,2,FALSE)</f>
        <v>19107923000175</v>
      </c>
    </row>
    <row r="68" spans="1:7" x14ac:dyDescent="0.25">
      <c r="A68" s="30">
        <v>44336</v>
      </c>
      <c r="B68" s="31">
        <v>59083</v>
      </c>
      <c r="C68" s="23" t="s">
        <v>1732</v>
      </c>
      <c r="D68" s="23" t="s">
        <v>1899</v>
      </c>
      <c r="E68" s="32">
        <v>789.77655600000003</v>
      </c>
      <c r="F68" s="37">
        <v>125000</v>
      </c>
      <c r="G68" s="13">
        <f>VLOOKUP(C68,dFundos!$A$1:$B$28,2,FALSE)</f>
        <v>32666326000149</v>
      </c>
    </row>
    <row r="69" spans="1:7" x14ac:dyDescent="0.25">
      <c r="A69" s="29">
        <v>44336</v>
      </c>
      <c r="B69" s="33">
        <v>59083</v>
      </c>
      <c r="C69" s="24" t="s">
        <v>1748</v>
      </c>
      <c r="D69" s="24" t="s">
        <v>1899</v>
      </c>
      <c r="E69" s="34">
        <v>1211.552179</v>
      </c>
      <c r="F69" s="38">
        <v>125000</v>
      </c>
      <c r="G69" s="13">
        <f>VLOOKUP(C69,dFundos!$A$1:$B$28,2,FALSE)</f>
        <v>35535649000191</v>
      </c>
    </row>
    <row r="70" spans="1:7" x14ac:dyDescent="0.25">
      <c r="A70" s="30">
        <v>44336</v>
      </c>
      <c r="B70" s="31">
        <v>59083</v>
      </c>
      <c r="C70" s="23" t="s">
        <v>1746</v>
      </c>
      <c r="D70" s="23" t="s">
        <v>1899</v>
      </c>
      <c r="E70" s="32">
        <v>1021.529894</v>
      </c>
      <c r="F70" s="37">
        <v>125000</v>
      </c>
      <c r="G70" s="13">
        <f>VLOOKUP(C70,dFundos!$A$1:$B$28,2,FALSE)</f>
        <v>36400343000190</v>
      </c>
    </row>
    <row r="71" spans="1:7" x14ac:dyDescent="0.25">
      <c r="A71" s="29">
        <v>44336</v>
      </c>
      <c r="B71" s="33">
        <v>59083</v>
      </c>
      <c r="C71" s="24" t="s">
        <v>1735</v>
      </c>
      <c r="D71" s="24" t="s">
        <v>1899</v>
      </c>
      <c r="E71" s="34">
        <v>250.95457500000001</v>
      </c>
      <c r="F71" s="38">
        <v>125000</v>
      </c>
      <c r="G71" s="13">
        <f>VLOOKUP(C71,dFundos!$A$1:$B$28,2,FALSE)</f>
        <v>18770648000102</v>
      </c>
    </row>
    <row r="72" spans="1:7" x14ac:dyDescent="0.25">
      <c r="A72" s="30">
        <v>44336</v>
      </c>
      <c r="B72" s="31">
        <v>59083</v>
      </c>
      <c r="C72" s="23" t="s">
        <v>1739</v>
      </c>
      <c r="D72" s="23" t="s">
        <v>1899</v>
      </c>
      <c r="E72" s="32">
        <v>208.49783600000001</v>
      </c>
      <c r="F72" s="37">
        <v>125000</v>
      </c>
      <c r="G72" s="13">
        <f>VLOOKUP(C72,dFundos!$A$1:$B$28,2,FALSE)</f>
        <v>19436835000117</v>
      </c>
    </row>
    <row r="73" spans="1:7" x14ac:dyDescent="0.25">
      <c r="A73" s="29">
        <v>44337</v>
      </c>
      <c r="B73" s="33">
        <v>55673</v>
      </c>
      <c r="C73" s="24" t="s">
        <v>1733</v>
      </c>
      <c r="D73" s="24" t="s">
        <v>1899</v>
      </c>
      <c r="E73" s="34">
        <v>51.177858000000001</v>
      </c>
      <c r="F73" s="38">
        <v>10500</v>
      </c>
      <c r="G73" s="13">
        <f>VLOOKUP(C73,dFundos!$A$1:$B$28,2,FALSE)</f>
        <v>19391009000107</v>
      </c>
    </row>
    <row r="74" spans="1:7" x14ac:dyDescent="0.25">
      <c r="A74" s="30">
        <v>44337</v>
      </c>
      <c r="B74" s="31">
        <v>55673</v>
      </c>
      <c r="C74" s="23" t="s">
        <v>1745</v>
      </c>
      <c r="D74" s="23" t="s">
        <v>1899</v>
      </c>
      <c r="E74" s="32">
        <v>144.11639099999999</v>
      </c>
      <c r="F74" s="37">
        <v>21000</v>
      </c>
      <c r="G74" s="13">
        <f>VLOOKUP(C74,dFundos!$A$1:$B$28,2,FALSE)</f>
        <v>26111809000184</v>
      </c>
    </row>
    <row r="75" spans="1:7" x14ac:dyDescent="0.25">
      <c r="A75" s="29">
        <v>44337</v>
      </c>
      <c r="B75" s="33">
        <v>55673</v>
      </c>
      <c r="C75" s="24" t="s">
        <v>1734</v>
      </c>
      <c r="D75" s="24" t="s">
        <v>1899</v>
      </c>
      <c r="E75" s="34">
        <v>120.621331</v>
      </c>
      <c r="F75" s="38">
        <v>17500</v>
      </c>
      <c r="G75" s="13">
        <f>VLOOKUP(C75,dFundos!$A$1:$B$28,2,FALSE)</f>
        <v>25079578000106</v>
      </c>
    </row>
    <row r="76" spans="1:7" x14ac:dyDescent="0.25">
      <c r="A76" s="30">
        <v>44337</v>
      </c>
      <c r="B76" s="31">
        <v>55673</v>
      </c>
      <c r="C76" s="23" t="s">
        <v>1732</v>
      </c>
      <c r="D76" s="23" t="s">
        <v>1899</v>
      </c>
      <c r="E76" s="32">
        <v>43.851993999999998</v>
      </c>
      <c r="F76" s="37">
        <v>7000</v>
      </c>
      <c r="G76" s="13">
        <f>VLOOKUP(C76,dFundos!$A$1:$B$28,2,FALSE)</f>
        <v>32666326000149</v>
      </c>
    </row>
    <row r="77" spans="1:7" x14ac:dyDescent="0.25">
      <c r="A77" s="29">
        <v>44337</v>
      </c>
      <c r="B77" s="33">
        <v>55673</v>
      </c>
      <c r="C77" s="24" t="s">
        <v>1735</v>
      </c>
      <c r="D77" s="24" t="s">
        <v>1899</v>
      </c>
      <c r="E77" s="34">
        <v>13.94172</v>
      </c>
      <c r="F77" s="38">
        <v>7000</v>
      </c>
      <c r="G77" s="13">
        <f>VLOOKUP(C77,dFundos!$A$1:$B$28,2,FALSE)</f>
        <v>18770648000102</v>
      </c>
    </row>
    <row r="78" spans="1:7" x14ac:dyDescent="0.25">
      <c r="A78" s="30">
        <v>44337</v>
      </c>
      <c r="B78" s="31">
        <v>56033</v>
      </c>
      <c r="C78" s="23" t="s">
        <v>1734</v>
      </c>
      <c r="D78" s="23" t="s">
        <v>1899</v>
      </c>
      <c r="E78" s="32">
        <v>60.639445000000002</v>
      </c>
      <c r="F78" s="37">
        <v>8797.7000000000007</v>
      </c>
      <c r="G78" s="13">
        <f>VLOOKUP(C78,dFundos!$A$1:$B$28,2,FALSE)</f>
        <v>25079578000106</v>
      </c>
    </row>
    <row r="79" spans="1:7" x14ac:dyDescent="0.25">
      <c r="A79" s="29">
        <v>44337</v>
      </c>
      <c r="B79" s="33">
        <v>56033</v>
      </c>
      <c r="C79" s="24" t="s">
        <v>1740</v>
      </c>
      <c r="D79" s="24" t="s">
        <v>1899</v>
      </c>
      <c r="E79" s="34">
        <v>4.5114289999999997</v>
      </c>
      <c r="F79" s="38">
        <v>2395.3000000000002</v>
      </c>
      <c r="G79" s="13">
        <f>VLOOKUP(C79,dFundos!$A$1:$B$28,2,FALSE)</f>
        <v>19107923000175</v>
      </c>
    </row>
    <row r="80" spans="1:7" x14ac:dyDescent="0.25">
      <c r="A80" s="30">
        <v>44337</v>
      </c>
      <c r="B80" s="31">
        <v>56033</v>
      </c>
      <c r="C80" s="23" t="s">
        <v>1732</v>
      </c>
      <c r="D80" s="23" t="s">
        <v>1899</v>
      </c>
      <c r="E80" s="32">
        <v>14.023866999999999</v>
      </c>
      <c r="F80" s="37">
        <v>2238.6</v>
      </c>
      <c r="G80" s="13">
        <f>VLOOKUP(C80,dFundos!$A$1:$B$28,2,FALSE)</f>
        <v>32666326000149</v>
      </c>
    </row>
    <row r="81" spans="1:7" x14ac:dyDescent="0.25">
      <c r="A81" s="29">
        <v>44337</v>
      </c>
      <c r="B81" s="33">
        <v>56033</v>
      </c>
      <c r="C81" s="24" t="s">
        <v>1735</v>
      </c>
      <c r="D81" s="24" t="s">
        <v>1899</v>
      </c>
      <c r="E81" s="34">
        <v>4.8152509999999999</v>
      </c>
      <c r="F81" s="38">
        <v>2417.69</v>
      </c>
      <c r="G81" s="13">
        <f>VLOOKUP(C81,dFundos!$A$1:$B$28,2,FALSE)</f>
        <v>18770648000102</v>
      </c>
    </row>
    <row r="82" spans="1:7" x14ac:dyDescent="0.25">
      <c r="A82" s="30">
        <v>44337</v>
      </c>
      <c r="B82" s="31">
        <v>57382</v>
      </c>
      <c r="C82" s="23" t="s">
        <v>1734</v>
      </c>
      <c r="D82" s="23" t="s">
        <v>1899</v>
      </c>
      <c r="E82" s="32">
        <v>137.85294999999999</v>
      </c>
      <c r="F82" s="37">
        <v>20000</v>
      </c>
      <c r="G82" s="13">
        <f>VLOOKUP(C82,dFundos!$A$1:$B$28,2,FALSE)</f>
        <v>25079578000106</v>
      </c>
    </row>
    <row r="83" spans="1:7" x14ac:dyDescent="0.25">
      <c r="A83" s="29">
        <v>44337</v>
      </c>
      <c r="B83" s="33">
        <v>59083</v>
      </c>
      <c r="C83" s="24" t="s">
        <v>1730</v>
      </c>
      <c r="D83" s="24" t="s">
        <v>1899</v>
      </c>
      <c r="E83" s="34">
        <v>2487.386958</v>
      </c>
      <c r="F83" s="38">
        <v>400000</v>
      </c>
      <c r="G83" s="13" t="str">
        <f>VLOOKUP(C83,dFundos!$A$1:$B$28,2,FALSE)</f>
        <v>08935364000175</v>
      </c>
    </row>
    <row r="84" spans="1:7" x14ac:dyDescent="0.25">
      <c r="A84" s="30">
        <v>44340</v>
      </c>
      <c r="B84" s="31">
        <v>55908</v>
      </c>
      <c r="C84" s="23" t="s">
        <v>1734</v>
      </c>
      <c r="D84" s="23" t="s">
        <v>1899</v>
      </c>
      <c r="E84" s="32">
        <v>115.164615</v>
      </c>
      <c r="F84" s="37">
        <v>16700</v>
      </c>
      <c r="G84" s="13">
        <f>VLOOKUP(C84,dFundos!$A$1:$B$28,2,FALSE)</f>
        <v>25079578000106</v>
      </c>
    </row>
    <row r="85" spans="1:7" x14ac:dyDescent="0.25">
      <c r="A85" s="29">
        <v>44340</v>
      </c>
      <c r="B85" s="33">
        <v>57374</v>
      </c>
      <c r="C85" s="24" t="s">
        <v>1734</v>
      </c>
      <c r="D85" s="24" t="s">
        <v>1899</v>
      </c>
      <c r="E85" s="34">
        <v>42.041291000000001</v>
      </c>
      <c r="F85" s="38">
        <v>6096.4</v>
      </c>
      <c r="G85" s="13">
        <f>VLOOKUP(C85,dFundos!$A$1:$B$28,2,FALSE)</f>
        <v>25079578000106</v>
      </c>
    </row>
    <row r="86" spans="1:7" x14ac:dyDescent="0.25">
      <c r="A86" s="30">
        <v>44340</v>
      </c>
      <c r="B86" s="31">
        <v>57374</v>
      </c>
      <c r="C86" s="23" t="s">
        <v>1740</v>
      </c>
      <c r="D86" s="23" t="s">
        <v>1899</v>
      </c>
      <c r="E86" s="32">
        <v>2.921313</v>
      </c>
      <c r="F86" s="37">
        <v>1550</v>
      </c>
      <c r="G86" s="13">
        <f>VLOOKUP(C86,dFundos!$A$1:$B$28,2,FALSE)</f>
        <v>19107923000175</v>
      </c>
    </row>
    <row r="87" spans="1:7" x14ac:dyDescent="0.25">
      <c r="A87" s="29">
        <v>44340</v>
      </c>
      <c r="B87" s="33">
        <v>57374</v>
      </c>
      <c r="C87" s="24" t="s">
        <v>1732</v>
      </c>
      <c r="D87" s="24" t="s">
        <v>1899</v>
      </c>
      <c r="E87" s="34">
        <v>9.7062779999999993</v>
      </c>
      <c r="F87" s="38">
        <v>1550</v>
      </c>
      <c r="G87" s="13">
        <f>VLOOKUP(C87,dFundos!$A$1:$B$28,2,FALSE)</f>
        <v>32666326000149</v>
      </c>
    </row>
    <row r="88" spans="1:7" x14ac:dyDescent="0.25">
      <c r="A88" s="30">
        <v>44340</v>
      </c>
      <c r="B88" s="31">
        <v>60740</v>
      </c>
      <c r="C88" s="23" t="s">
        <v>1734</v>
      </c>
      <c r="D88" s="23" t="s">
        <v>1899</v>
      </c>
      <c r="E88" s="32">
        <v>124.129525</v>
      </c>
      <c r="F88" s="37">
        <v>18000</v>
      </c>
      <c r="G88" s="13">
        <f>VLOOKUP(C88,dFundos!$A$1:$B$28,2,FALSE)</f>
        <v>25079578000106</v>
      </c>
    </row>
    <row r="89" spans="1:7" x14ac:dyDescent="0.25">
      <c r="A89" s="29">
        <v>44340</v>
      </c>
      <c r="B89" s="33">
        <v>60740</v>
      </c>
      <c r="C89" s="24" t="s">
        <v>1736</v>
      </c>
      <c r="D89" s="24" t="s">
        <v>1899</v>
      </c>
      <c r="E89" s="34">
        <v>93.616051999999996</v>
      </c>
      <c r="F89" s="38">
        <v>18000</v>
      </c>
      <c r="G89" s="13">
        <f>VLOOKUP(C89,dFundos!$A$1:$B$28,2,FALSE)</f>
        <v>21144577000147</v>
      </c>
    </row>
    <row r="90" spans="1:7" x14ac:dyDescent="0.25">
      <c r="A90" s="30">
        <v>44340</v>
      </c>
      <c r="B90" s="31">
        <v>60740</v>
      </c>
      <c r="C90" s="23" t="s">
        <v>1732</v>
      </c>
      <c r="D90" s="23" t="s">
        <v>1899</v>
      </c>
      <c r="E90" s="32">
        <v>37.572690000000001</v>
      </c>
      <c r="F90" s="37">
        <v>6000</v>
      </c>
      <c r="G90" s="13">
        <f>VLOOKUP(C90,dFundos!$A$1:$B$28,2,FALSE)</f>
        <v>32666326000149</v>
      </c>
    </row>
    <row r="91" spans="1:7" x14ac:dyDescent="0.25">
      <c r="A91" s="29">
        <v>44340</v>
      </c>
      <c r="B91" s="33">
        <v>60740</v>
      </c>
      <c r="C91" s="24" t="s">
        <v>1735</v>
      </c>
      <c r="D91" s="24" t="s">
        <v>1899</v>
      </c>
      <c r="E91" s="34">
        <v>17.94847</v>
      </c>
      <c r="F91" s="38">
        <v>9000</v>
      </c>
      <c r="G91" s="13">
        <f>VLOOKUP(C91,dFundos!$A$1:$B$28,2,FALSE)</f>
        <v>18770648000102</v>
      </c>
    </row>
    <row r="92" spans="1:7" x14ac:dyDescent="0.25">
      <c r="A92" s="30">
        <v>44341</v>
      </c>
      <c r="B92" s="31">
        <v>55797</v>
      </c>
      <c r="C92" s="23" t="s">
        <v>1733</v>
      </c>
      <c r="D92" s="23" t="s">
        <v>1899</v>
      </c>
      <c r="E92" s="32">
        <v>292.17201</v>
      </c>
      <c r="F92" s="37">
        <v>60000</v>
      </c>
      <c r="G92" s="13">
        <f>VLOOKUP(C92,dFundos!$A$1:$B$28,2,FALSE)</f>
        <v>19391009000107</v>
      </c>
    </row>
    <row r="93" spans="1:7" x14ac:dyDescent="0.25">
      <c r="A93" s="29">
        <v>44341</v>
      </c>
      <c r="B93" s="33">
        <v>55797</v>
      </c>
      <c r="C93" s="24" t="s">
        <v>1745</v>
      </c>
      <c r="D93" s="24" t="s">
        <v>1899</v>
      </c>
      <c r="E93" s="34">
        <v>686.31576199999995</v>
      </c>
      <c r="F93" s="38">
        <v>100000</v>
      </c>
      <c r="G93" s="13">
        <f>VLOOKUP(C93,dFundos!$A$1:$B$28,2,FALSE)</f>
        <v>26111809000184</v>
      </c>
    </row>
    <row r="94" spans="1:7" x14ac:dyDescent="0.25">
      <c r="A94" s="30">
        <v>44341</v>
      </c>
      <c r="B94" s="31">
        <v>55797</v>
      </c>
      <c r="C94" s="23" t="s">
        <v>1738</v>
      </c>
      <c r="D94" s="23" t="s">
        <v>1899</v>
      </c>
      <c r="E94" s="32">
        <v>190.95943600000001</v>
      </c>
      <c r="F94" s="37">
        <v>40000</v>
      </c>
      <c r="G94" s="13">
        <f>VLOOKUP(C94,dFundos!$A$1:$B$28,2,FALSE)</f>
        <v>19390876000110</v>
      </c>
    </row>
    <row r="95" spans="1:7" x14ac:dyDescent="0.25">
      <c r="A95" s="29">
        <v>44341</v>
      </c>
      <c r="B95" s="33">
        <v>55797</v>
      </c>
      <c r="C95" s="24" t="s">
        <v>1734</v>
      </c>
      <c r="D95" s="24" t="s">
        <v>1899</v>
      </c>
      <c r="E95" s="34">
        <v>688.96511899999996</v>
      </c>
      <c r="F95" s="38">
        <v>100000</v>
      </c>
      <c r="G95" s="13">
        <f>VLOOKUP(C95,dFundos!$A$1:$B$28,2,FALSE)</f>
        <v>25079578000106</v>
      </c>
    </row>
    <row r="96" spans="1:7" x14ac:dyDescent="0.25">
      <c r="A96" s="30">
        <v>44341</v>
      </c>
      <c r="B96" s="31">
        <v>55797</v>
      </c>
      <c r="C96" s="23" t="s">
        <v>1736</v>
      </c>
      <c r="D96" s="23" t="s">
        <v>1899</v>
      </c>
      <c r="E96" s="32">
        <v>103.860102</v>
      </c>
      <c r="F96" s="37">
        <v>20000</v>
      </c>
      <c r="G96" s="13">
        <f>VLOOKUP(C96,dFundos!$A$1:$B$28,2,FALSE)</f>
        <v>21144577000147</v>
      </c>
    </row>
    <row r="97" spans="1:7" x14ac:dyDescent="0.25">
      <c r="A97" s="29">
        <v>44341</v>
      </c>
      <c r="B97" s="33">
        <v>55797</v>
      </c>
      <c r="C97" s="24" t="s">
        <v>1732</v>
      </c>
      <c r="D97" s="24" t="s">
        <v>1899</v>
      </c>
      <c r="E97" s="34">
        <v>125.036264</v>
      </c>
      <c r="F97" s="38">
        <v>20000</v>
      </c>
      <c r="G97" s="13">
        <f>VLOOKUP(C97,dFundos!$A$1:$B$28,2,FALSE)</f>
        <v>32666326000149</v>
      </c>
    </row>
    <row r="98" spans="1:7" x14ac:dyDescent="0.25">
      <c r="A98" s="30">
        <v>44341</v>
      </c>
      <c r="B98" s="31">
        <v>55797</v>
      </c>
      <c r="C98" s="23" t="s">
        <v>1746</v>
      </c>
      <c r="D98" s="23" t="s">
        <v>1899</v>
      </c>
      <c r="E98" s="32">
        <v>160.47210200000001</v>
      </c>
      <c r="F98" s="37">
        <v>20000</v>
      </c>
      <c r="G98" s="13">
        <f>VLOOKUP(C98,dFundos!$A$1:$B$28,2,FALSE)</f>
        <v>36400343000190</v>
      </c>
    </row>
    <row r="99" spans="1:7" x14ac:dyDescent="0.25">
      <c r="A99" s="29">
        <v>44341</v>
      </c>
      <c r="B99" s="33">
        <v>55797</v>
      </c>
      <c r="C99" s="24" t="s">
        <v>1735</v>
      </c>
      <c r="D99" s="24" t="s">
        <v>1899</v>
      </c>
      <c r="E99" s="34">
        <v>39.922065000000003</v>
      </c>
      <c r="F99" s="38">
        <v>20000</v>
      </c>
      <c r="G99" s="13">
        <f>VLOOKUP(C99,dFundos!$A$1:$B$28,2,FALSE)</f>
        <v>18770648000102</v>
      </c>
    </row>
    <row r="100" spans="1:7" x14ac:dyDescent="0.25">
      <c r="A100" s="30">
        <v>44341</v>
      </c>
      <c r="B100" s="31">
        <v>55797</v>
      </c>
      <c r="C100" s="23" t="s">
        <v>1739</v>
      </c>
      <c r="D100" s="23" t="s">
        <v>1899</v>
      </c>
      <c r="E100" s="32">
        <v>32.984245999999999</v>
      </c>
      <c r="F100" s="37">
        <v>20000</v>
      </c>
      <c r="G100" s="13">
        <f>VLOOKUP(C100,dFundos!$A$1:$B$28,2,FALSE)</f>
        <v>19436835000117</v>
      </c>
    </row>
    <row r="101" spans="1:7" x14ac:dyDescent="0.25">
      <c r="A101" s="29">
        <v>44341</v>
      </c>
      <c r="B101" s="33">
        <v>57374</v>
      </c>
      <c r="C101" s="24" t="s">
        <v>1735</v>
      </c>
      <c r="D101" s="24" t="s">
        <v>1899</v>
      </c>
      <c r="E101" s="34">
        <v>3.09396</v>
      </c>
      <c r="F101" s="38">
        <v>1550</v>
      </c>
      <c r="G101" s="13">
        <f>VLOOKUP(C101,dFundos!$A$1:$B$28,2,FALSE)</f>
        <v>18770648000102</v>
      </c>
    </row>
    <row r="102" spans="1:7" x14ac:dyDescent="0.25">
      <c r="A102" s="30">
        <v>44341</v>
      </c>
      <c r="B102" s="31">
        <v>57749</v>
      </c>
      <c r="C102" s="23" t="s">
        <v>1734</v>
      </c>
      <c r="D102" s="23" t="s">
        <v>1899</v>
      </c>
      <c r="E102" s="32">
        <v>1313.994275</v>
      </c>
      <c r="F102" s="37">
        <v>190720</v>
      </c>
      <c r="G102" s="13">
        <f>VLOOKUP(C102,dFundos!$A$1:$B$28,2,FALSE)</f>
        <v>25079578000106</v>
      </c>
    </row>
    <row r="103" spans="1:7" x14ac:dyDescent="0.25">
      <c r="A103" s="29">
        <v>44341</v>
      </c>
      <c r="B103" s="33">
        <v>58613</v>
      </c>
      <c r="C103" s="24" t="s">
        <v>1738</v>
      </c>
      <c r="D103" s="24" t="s">
        <v>1899</v>
      </c>
      <c r="E103" s="34">
        <v>62.539214999999999</v>
      </c>
      <c r="F103" s="38">
        <v>13100</v>
      </c>
      <c r="G103" s="13">
        <f>VLOOKUP(C103,dFundos!$A$1:$B$28,2,FALSE)</f>
        <v>19390876000110</v>
      </c>
    </row>
    <row r="104" spans="1:7" x14ac:dyDescent="0.25">
      <c r="A104" s="30">
        <v>44341</v>
      </c>
      <c r="B104" s="31">
        <v>58613</v>
      </c>
      <c r="C104" s="23" t="s">
        <v>1734</v>
      </c>
      <c r="D104" s="23" t="s">
        <v>1899</v>
      </c>
      <c r="E104" s="32">
        <v>270.76329099999998</v>
      </c>
      <c r="F104" s="37">
        <v>39300</v>
      </c>
      <c r="G104" s="13">
        <f>VLOOKUP(C104,dFundos!$A$1:$B$28,2,FALSE)</f>
        <v>25079578000106</v>
      </c>
    </row>
    <row r="105" spans="1:7" x14ac:dyDescent="0.25">
      <c r="A105" s="29">
        <v>44341</v>
      </c>
      <c r="B105" s="33">
        <v>58613</v>
      </c>
      <c r="C105" s="24" t="s">
        <v>1732</v>
      </c>
      <c r="D105" s="24" t="s">
        <v>1899</v>
      </c>
      <c r="E105" s="34">
        <v>40.949376000000001</v>
      </c>
      <c r="F105" s="38">
        <v>6550</v>
      </c>
      <c r="G105" s="13">
        <f>VLOOKUP(C105,dFundos!$A$1:$B$28,2,FALSE)</f>
        <v>32666326000149</v>
      </c>
    </row>
    <row r="106" spans="1:7" x14ac:dyDescent="0.25">
      <c r="A106" s="30">
        <v>44341</v>
      </c>
      <c r="B106" s="31">
        <v>58613</v>
      </c>
      <c r="C106" s="23" t="s">
        <v>1735</v>
      </c>
      <c r="D106" s="23" t="s">
        <v>1899</v>
      </c>
      <c r="E106" s="32">
        <v>13.074476000000001</v>
      </c>
      <c r="F106" s="37">
        <v>6550</v>
      </c>
      <c r="G106" s="13">
        <f>VLOOKUP(C106,dFundos!$A$1:$B$28,2,FALSE)</f>
        <v>18770648000102</v>
      </c>
    </row>
    <row r="107" spans="1:7" x14ac:dyDescent="0.25">
      <c r="A107" s="29">
        <v>44341</v>
      </c>
      <c r="B107" s="33">
        <v>58613</v>
      </c>
      <c r="C107" s="24" t="s">
        <v>1739</v>
      </c>
      <c r="D107" s="24" t="s">
        <v>1899</v>
      </c>
      <c r="E107" s="34">
        <v>10.802339999999999</v>
      </c>
      <c r="F107" s="38">
        <v>6550</v>
      </c>
      <c r="G107" s="13">
        <f>VLOOKUP(C107,dFundos!$A$1:$B$28,2,FALSE)</f>
        <v>19436835000117</v>
      </c>
    </row>
    <row r="108" spans="1:7" x14ac:dyDescent="0.25">
      <c r="A108" s="30">
        <v>44341</v>
      </c>
      <c r="B108" s="31">
        <v>60740</v>
      </c>
      <c r="C108" s="23" t="s">
        <v>1737</v>
      </c>
      <c r="D108" s="23" t="s">
        <v>1899</v>
      </c>
      <c r="E108" s="32">
        <v>40.836996999999997</v>
      </c>
      <c r="F108" s="37">
        <v>9000</v>
      </c>
      <c r="G108" s="13">
        <f>VLOOKUP(C108,dFundos!$A$1:$B$28,2,FALSE)</f>
        <v>15674503000110</v>
      </c>
    </row>
    <row r="109" spans="1:7" x14ac:dyDescent="0.25">
      <c r="A109" s="29">
        <v>44341</v>
      </c>
      <c r="B109" s="33">
        <v>60910</v>
      </c>
      <c r="C109" s="24" t="s">
        <v>1745</v>
      </c>
      <c r="D109" s="24" t="s">
        <v>1899</v>
      </c>
      <c r="E109" s="34">
        <v>37.390487</v>
      </c>
      <c r="F109" s="38">
        <v>5448</v>
      </c>
      <c r="G109" s="13">
        <f>VLOOKUP(C109,dFundos!$A$1:$B$28,2,FALSE)</f>
        <v>26111809000184</v>
      </c>
    </row>
    <row r="110" spans="1:7" x14ac:dyDescent="0.25">
      <c r="A110" s="30">
        <v>44341</v>
      </c>
      <c r="B110" s="31">
        <v>60910</v>
      </c>
      <c r="C110" s="23" t="s">
        <v>1734</v>
      </c>
      <c r="D110" s="23" t="s">
        <v>1899</v>
      </c>
      <c r="E110" s="32">
        <v>169.15471600000001</v>
      </c>
      <c r="F110" s="37">
        <v>24552</v>
      </c>
      <c r="G110" s="13">
        <f>VLOOKUP(C110,dFundos!$A$1:$B$28,2,FALSE)</f>
        <v>25079578000106</v>
      </c>
    </row>
    <row r="111" spans="1:7" x14ac:dyDescent="0.25">
      <c r="A111" s="29">
        <v>44341</v>
      </c>
      <c r="B111" s="33">
        <v>61711</v>
      </c>
      <c r="C111" s="24" t="s">
        <v>1733</v>
      </c>
      <c r="D111" s="24" t="s">
        <v>1899</v>
      </c>
      <c r="E111" s="34">
        <v>48.695335</v>
      </c>
      <c r="F111" s="38">
        <v>10000</v>
      </c>
      <c r="G111" s="13">
        <f>VLOOKUP(C111,dFundos!$A$1:$B$28,2,FALSE)</f>
        <v>19391009000107</v>
      </c>
    </row>
    <row r="112" spans="1:7" x14ac:dyDescent="0.25">
      <c r="A112" s="30">
        <v>44341</v>
      </c>
      <c r="B112" s="31">
        <v>61711</v>
      </c>
      <c r="C112" s="23" t="s">
        <v>1734</v>
      </c>
      <c r="D112" s="23" t="s">
        <v>1899</v>
      </c>
      <c r="E112" s="32">
        <v>86.120638999999997</v>
      </c>
      <c r="F112" s="37">
        <v>12500</v>
      </c>
      <c r="G112" s="13">
        <f>VLOOKUP(C112,dFundos!$A$1:$B$28,2,FALSE)</f>
        <v>25079578000106</v>
      </c>
    </row>
    <row r="113" spans="1:7" x14ac:dyDescent="0.25">
      <c r="A113" s="29">
        <v>44341</v>
      </c>
      <c r="B113" s="33">
        <v>61711</v>
      </c>
      <c r="C113" s="24" t="s">
        <v>1732</v>
      </c>
      <c r="D113" s="24" t="s">
        <v>1899</v>
      </c>
      <c r="E113" s="34">
        <v>31.259066000000001</v>
      </c>
      <c r="F113" s="38">
        <v>5000</v>
      </c>
      <c r="G113" s="13">
        <f>VLOOKUP(C113,dFundos!$A$1:$B$28,2,FALSE)</f>
        <v>32666326000149</v>
      </c>
    </row>
    <row r="114" spans="1:7" x14ac:dyDescent="0.25">
      <c r="A114" s="30">
        <v>44341</v>
      </c>
      <c r="B114" s="31">
        <v>61711</v>
      </c>
      <c r="C114" s="23" t="s">
        <v>1735</v>
      </c>
      <c r="D114" s="23" t="s">
        <v>1899</v>
      </c>
      <c r="E114" s="32">
        <v>9.9805159999999997</v>
      </c>
      <c r="F114" s="37">
        <v>5000</v>
      </c>
      <c r="G114" s="13">
        <f>VLOOKUP(C114,dFundos!$A$1:$B$28,2,FALSE)</f>
        <v>18770648000102</v>
      </c>
    </row>
    <row r="115" spans="1:7" x14ac:dyDescent="0.25">
      <c r="A115" s="29">
        <v>44342</v>
      </c>
      <c r="B115" s="33">
        <v>55797</v>
      </c>
      <c r="C115" s="24" t="s">
        <v>1730</v>
      </c>
      <c r="D115" s="24" t="s">
        <v>1899</v>
      </c>
      <c r="E115" s="34">
        <v>84.158422999999999</v>
      </c>
      <c r="F115" s="38">
        <v>13539.2</v>
      </c>
      <c r="G115" s="13" t="str">
        <f>VLOOKUP(C115,dFundos!$A$1:$B$28,2,FALSE)</f>
        <v>08935364000175</v>
      </c>
    </row>
    <row r="116" spans="1:7" x14ac:dyDescent="0.25">
      <c r="A116" s="30">
        <v>44342</v>
      </c>
      <c r="B116" s="31">
        <v>60821</v>
      </c>
      <c r="C116" s="23" t="s">
        <v>1738</v>
      </c>
      <c r="D116" s="23" t="s">
        <v>1899</v>
      </c>
      <c r="E116" s="32">
        <v>19.072085000000001</v>
      </c>
      <c r="F116" s="37">
        <v>4000</v>
      </c>
      <c r="G116" s="13">
        <f>VLOOKUP(C116,dFundos!$A$1:$B$28,2,FALSE)</f>
        <v>19390876000110</v>
      </c>
    </row>
    <row r="117" spans="1:7" x14ac:dyDescent="0.25">
      <c r="A117" s="29">
        <v>44342</v>
      </c>
      <c r="B117" s="33">
        <v>60821</v>
      </c>
      <c r="C117" s="24" t="s">
        <v>1734</v>
      </c>
      <c r="D117" s="24" t="s">
        <v>1899</v>
      </c>
      <c r="E117" s="34">
        <v>34.398544000000001</v>
      </c>
      <c r="F117" s="38">
        <v>5000</v>
      </c>
      <c r="G117" s="13">
        <f>VLOOKUP(C117,dFundos!$A$1:$B$28,2,FALSE)</f>
        <v>25079578000106</v>
      </c>
    </row>
    <row r="118" spans="1:7" x14ac:dyDescent="0.25">
      <c r="A118" s="30">
        <v>44342</v>
      </c>
      <c r="B118" s="31">
        <v>60821</v>
      </c>
      <c r="C118" s="23" t="s">
        <v>1736</v>
      </c>
      <c r="D118" s="23" t="s">
        <v>1899</v>
      </c>
      <c r="E118" s="32">
        <v>10.366745999999999</v>
      </c>
      <c r="F118" s="37">
        <v>2000</v>
      </c>
      <c r="G118" s="13">
        <f>VLOOKUP(C118,dFundos!$A$1:$B$28,2,FALSE)</f>
        <v>21144577000147</v>
      </c>
    </row>
    <row r="119" spans="1:7" x14ac:dyDescent="0.25">
      <c r="A119" s="29">
        <v>44342</v>
      </c>
      <c r="B119" s="33">
        <v>60821</v>
      </c>
      <c r="C119" s="24" t="s">
        <v>1740</v>
      </c>
      <c r="D119" s="24" t="s">
        <v>1899</v>
      </c>
      <c r="E119" s="34">
        <v>1.9086700000000001</v>
      </c>
      <c r="F119" s="38">
        <v>1000</v>
      </c>
      <c r="G119" s="13">
        <f>VLOOKUP(C119,dFundos!$A$1:$B$28,2,FALSE)</f>
        <v>19107923000175</v>
      </c>
    </row>
    <row r="120" spans="1:7" x14ac:dyDescent="0.25">
      <c r="A120" s="30">
        <v>44342</v>
      </c>
      <c r="B120" s="31">
        <v>60821</v>
      </c>
      <c r="C120" s="23" t="s">
        <v>1732</v>
      </c>
      <c r="D120" s="23" t="s">
        <v>1899</v>
      </c>
      <c r="E120" s="32">
        <v>6.2412679999999998</v>
      </c>
      <c r="F120" s="37">
        <v>1000</v>
      </c>
      <c r="G120" s="13">
        <f>VLOOKUP(C120,dFundos!$A$1:$B$28,2,FALSE)</f>
        <v>32666326000149</v>
      </c>
    </row>
    <row r="121" spans="1:7" x14ac:dyDescent="0.25">
      <c r="A121" s="29">
        <v>44342</v>
      </c>
      <c r="B121" s="33">
        <v>60821</v>
      </c>
      <c r="C121" s="24" t="s">
        <v>1735</v>
      </c>
      <c r="D121" s="24" t="s">
        <v>1899</v>
      </c>
      <c r="E121" s="34">
        <v>2.010777</v>
      </c>
      <c r="F121" s="38">
        <v>1000</v>
      </c>
      <c r="G121" s="13">
        <f>VLOOKUP(C121,dFundos!$A$1:$B$28,2,FALSE)</f>
        <v>18770648000102</v>
      </c>
    </row>
    <row r="122" spans="1:7" x14ac:dyDescent="0.25">
      <c r="A122" s="30">
        <v>44343</v>
      </c>
      <c r="B122" s="31">
        <v>55916</v>
      </c>
      <c r="C122" s="23" t="s">
        <v>1734</v>
      </c>
      <c r="D122" s="23" t="s">
        <v>1899</v>
      </c>
      <c r="E122" s="32">
        <v>569.75959899999998</v>
      </c>
      <c r="F122" s="37">
        <v>82903.850000000006</v>
      </c>
      <c r="G122" s="13">
        <f>VLOOKUP(C122,dFundos!$A$1:$B$28,2,FALSE)</f>
        <v>25079578000106</v>
      </c>
    </row>
    <row r="123" spans="1:7" x14ac:dyDescent="0.25">
      <c r="A123" s="29">
        <v>44343</v>
      </c>
      <c r="B123" s="33">
        <v>55916</v>
      </c>
      <c r="C123" s="24" t="s">
        <v>1740</v>
      </c>
      <c r="D123" s="24" t="s">
        <v>1899</v>
      </c>
      <c r="E123" s="34">
        <v>88.811144999999996</v>
      </c>
      <c r="F123" s="38">
        <v>46281.27</v>
      </c>
      <c r="G123" s="13">
        <f>VLOOKUP(C123,dFundos!$A$1:$B$28,2,FALSE)</f>
        <v>19107923000175</v>
      </c>
    </row>
    <row r="124" spans="1:7" x14ac:dyDescent="0.25">
      <c r="A124" s="30">
        <v>44343</v>
      </c>
      <c r="B124" s="31">
        <v>55916</v>
      </c>
      <c r="C124" s="23" t="s">
        <v>1732</v>
      </c>
      <c r="D124" s="23" t="s">
        <v>1899</v>
      </c>
      <c r="E124" s="32">
        <v>44.182380000000002</v>
      </c>
      <c r="F124" s="37">
        <v>7123</v>
      </c>
      <c r="G124" s="13">
        <f>VLOOKUP(C124,dFundos!$A$1:$B$28,2,FALSE)</f>
        <v>32666326000149</v>
      </c>
    </row>
    <row r="125" spans="1:7" x14ac:dyDescent="0.25">
      <c r="A125" s="29">
        <v>44343</v>
      </c>
      <c r="B125" s="33">
        <v>56335</v>
      </c>
      <c r="C125" s="24" t="s">
        <v>1733</v>
      </c>
      <c r="D125" s="24" t="s">
        <v>1899</v>
      </c>
      <c r="E125" s="34">
        <v>254.32668899999999</v>
      </c>
      <c r="F125" s="38">
        <v>52500</v>
      </c>
      <c r="G125" s="13">
        <f>VLOOKUP(C125,dFundos!$A$1:$B$28,2,FALSE)</f>
        <v>19391009000107</v>
      </c>
    </row>
    <row r="126" spans="1:7" x14ac:dyDescent="0.25">
      <c r="A126" s="30">
        <v>44343</v>
      </c>
      <c r="B126" s="31">
        <v>56335</v>
      </c>
      <c r="C126" s="23" t="s">
        <v>1747</v>
      </c>
      <c r="D126" s="23" t="s">
        <v>1899</v>
      </c>
      <c r="E126" s="32">
        <v>405.87551200000001</v>
      </c>
      <c r="F126" s="37">
        <v>50000</v>
      </c>
      <c r="G126" s="13">
        <f>VLOOKUP(C126,dFundos!$A$1:$B$28,2,FALSE)</f>
        <v>30658606000180</v>
      </c>
    </row>
    <row r="127" spans="1:7" x14ac:dyDescent="0.25">
      <c r="A127" s="29">
        <v>44343</v>
      </c>
      <c r="B127" s="33">
        <v>56335</v>
      </c>
      <c r="C127" s="24" t="s">
        <v>1738</v>
      </c>
      <c r="D127" s="24" t="s">
        <v>1899</v>
      </c>
      <c r="E127" s="34">
        <v>166.726348</v>
      </c>
      <c r="F127" s="38">
        <v>35000</v>
      </c>
      <c r="G127" s="13">
        <f>VLOOKUP(C127,dFundos!$A$1:$B$28,2,FALSE)</f>
        <v>19390876000110</v>
      </c>
    </row>
    <row r="128" spans="1:7" x14ac:dyDescent="0.25">
      <c r="A128" s="30">
        <v>44343</v>
      </c>
      <c r="B128" s="31">
        <v>56335</v>
      </c>
      <c r="C128" s="23" t="s">
        <v>1734</v>
      </c>
      <c r="D128" s="23" t="s">
        <v>1899</v>
      </c>
      <c r="E128" s="32">
        <v>601.34680100000003</v>
      </c>
      <c r="F128" s="37">
        <v>87500</v>
      </c>
      <c r="G128" s="13">
        <f>VLOOKUP(C128,dFundos!$A$1:$B$28,2,FALSE)</f>
        <v>25079578000106</v>
      </c>
    </row>
    <row r="129" spans="1:7" x14ac:dyDescent="0.25">
      <c r="A129" s="29">
        <v>44343</v>
      </c>
      <c r="B129" s="33">
        <v>56335</v>
      </c>
      <c r="C129" s="24" t="s">
        <v>1736</v>
      </c>
      <c r="D129" s="24" t="s">
        <v>1899</v>
      </c>
      <c r="E129" s="34">
        <v>90.622039000000001</v>
      </c>
      <c r="F129" s="38">
        <v>17500</v>
      </c>
      <c r="G129" s="13">
        <f>VLOOKUP(C129,dFundos!$A$1:$B$28,2,FALSE)</f>
        <v>21144577000147</v>
      </c>
    </row>
    <row r="130" spans="1:7" x14ac:dyDescent="0.25">
      <c r="A130" s="30">
        <v>44343</v>
      </c>
      <c r="B130" s="31">
        <v>56335</v>
      </c>
      <c r="C130" s="23" t="s">
        <v>1732</v>
      </c>
      <c r="D130" s="23" t="s">
        <v>1899</v>
      </c>
      <c r="E130" s="32">
        <v>108.548597</v>
      </c>
      <c r="F130" s="37">
        <v>17500</v>
      </c>
      <c r="G130" s="13">
        <f>VLOOKUP(C130,dFundos!$A$1:$B$28,2,FALSE)</f>
        <v>32666326000149</v>
      </c>
    </row>
    <row r="131" spans="1:7" x14ac:dyDescent="0.25">
      <c r="A131" s="29">
        <v>44343</v>
      </c>
      <c r="B131" s="33">
        <v>56335</v>
      </c>
      <c r="C131" s="24" t="s">
        <v>1746</v>
      </c>
      <c r="D131" s="24" t="s">
        <v>1899</v>
      </c>
      <c r="E131" s="34">
        <v>278.816596</v>
      </c>
      <c r="F131" s="38">
        <v>35000</v>
      </c>
      <c r="G131" s="13">
        <f>VLOOKUP(C131,dFundos!$A$1:$B$28,2,FALSE)</f>
        <v>36400343000190</v>
      </c>
    </row>
    <row r="132" spans="1:7" x14ac:dyDescent="0.25">
      <c r="A132" s="30">
        <v>44343</v>
      </c>
      <c r="B132" s="31">
        <v>56335</v>
      </c>
      <c r="C132" s="23" t="s">
        <v>1735</v>
      </c>
      <c r="D132" s="23" t="s">
        <v>1899</v>
      </c>
      <c r="E132" s="32">
        <v>35.332878999999998</v>
      </c>
      <c r="F132" s="37">
        <v>17500</v>
      </c>
      <c r="G132" s="13">
        <f>VLOOKUP(C132,dFundos!$A$1:$B$28,2,FALSE)</f>
        <v>18770648000102</v>
      </c>
    </row>
    <row r="133" spans="1:7" x14ac:dyDescent="0.25">
      <c r="A133" s="29">
        <v>44343</v>
      </c>
      <c r="B133" s="33">
        <v>56335</v>
      </c>
      <c r="C133" s="24" t="s">
        <v>1739</v>
      </c>
      <c r="D133" s="24" t="s">
        <v>1899</v>
      </c>
      <c r="E133" s="34">
        <v>29.261862000000001</v>
      </c>
      <c r="F133" s="38">
        <v>17500</v>
      </c>
      <c r="G133" s="13">
        <f>VLOOKUP(C133,dFundos!$A$1:$B$28,2,FALSE)</f>
        <v>19436835000117</v>
      </c>
    </row>
    <row r="134" spans="1:7" x14ac:dyDescent="0.25">
      <c r="A134" s="30">
        <v>44343</v>
      </c>
      <c r="B134" s="31">
        <v>56491</v>
      </c>
      <c r="C134" s="23" t="s">
        <v>1730</v>
      </c>
      <c r="D134" s="23" t="s">
        <v>1899</v>
      </c>
      <c r="E134" s="32">
        <v>62.152099</v>
      </c>
      <c r="F134" s="37">
        <v>10000</v>
      </c>
      <c r="G134" s="13" t="str">
        <f>VLOOKUP(C134,dFundos!$A$1:$B$28,2,FALSE)</f>
        <v>08935364000175</v>
      </c>
    </row>
    <row r="135" spans="1:7" x14ac:dyDescent="0.25">
      <c r="A135" s="29">
        <v>44343</v>
      </c>
      <c r="B135" s="33">
        <v>57749</v>
      </c>
      <c r="C135" s="24" t="s">
        <v>1747</v>
      </c>
      <c r="D135" s="24" t="s">
        <v>1899</v>
      </c>
      <c r="E135" s="34">
        <v>405.87551200000001</v>
      </c>
      <c r="F135" s="38">
        <v>50000</v>
      </c>
      <c r="G135" s="13">
        <f>VLOOKUP(C135,dFundos!$A$1:$B$28,2,FALSE)</f>
        <v>30658606000180</v>
      </c>
    </row>
    <row r="136" spans="1:7" x14ac:dyDescent="0.25">
      <c r="A136" s="30">
        <v>44343</v>
      </c>
      <c r="B136" s="31">
        <v>57749</v>
      </c>
      <c r="C136" s="23" t="s">
        <v>1738</v>
      </c>
      <c r="D136" s="23" t="s">
        <v>1899</v>
      </c>
      <c r="E136" s="32">
        <v>274.38393300000001</v>
      </c>
      <c r="F136" s="37">
        <v>57600</v>
      </c>
      <c r="G136" s="13">
        <f>VLOOKUP(C136,dFundos!$A$1:$B$28,2,FALSE)</f>
        <v>19390876000110</v>
      </c>
    </row>
    <row r="137" spans="1:7" x14ac:dyDescent="0.25">
      <c r="A137" s="29">
        <v>44343</v>
      </c>
      <c r="B137" s="33">
        <v>57749</v>
      </c>
      <c r="C137" s="24" t="s">
        <v>1732</v>
      </c>
      <c r="D137" s="24" t="s">
        <v>1899</v>
      </c>
      <c r="E137" s="34">
        <v>194.51908599999999</v>
      </c>
      <c r="F137" s="38">
        <v>31360</v>
      </c>
      <c r="G137" s="13">
        <f>VLOOKUP(C137,dFundos!$A$1:$B$28,2,FALSE)</f>
        <v>32666326000149</v>
      </c>
    </row>
    <row r="138" spans="1:7" x14ac:dyDescent="0.25">
      <c r="A138" s="30">
        <v>44343</v>
      </c>
      <c r="B138" s="31">
        <v>57749</v>
      </c>
      <c r="C138" s="23" t="s">
        <v>1739</v>
      </c>
      <c r="D138" s="23" t="s">
        <v>1899</v>
      </c>
      <c r="E138" s="32">
        <v>40.966607000000003</v>
      </c>
      <c r="F138" s="37">
        <v>24500</v>
      </c>
      <c r="G138" s="13">
        <f>VLOOKUP(C138,dFundos!$A$1:$B$28,2,FALSE)</f>
        <v>19436835000117</v>
      </c>
    </row>
    <row r="139" spans="1:7" x14ac:dyDescent="0.25">
      <c r="A139" s="29">
        <v>44343</v>
      </c>
      <c r="B139" s="33">
        <v>58613</v>
      </c>
      <c r="C139" s="24" t="s">
        <v>1733</v>
      </c>
      <c r="D139" s="24" t="s">
        <v>1899</v>
      </c>
      <c r="E139" s="34">
        <v>126.921128</v>
      </c>
      <c r="F139" s="38">
        <v>26200</v>
      </c>
      <c r="G139" s="13">
        <f>VLOOKUP(C139,dFundos!$A$1:$B$28,2,FALSE)</f>
        <v>19391009000107</v>
      </c>
    </row>
    <row r="140" spans="1:7" x14ac:dyDescent="0.25">
      <c r="A140" s="30">
        <v>44343</v>
      </c>
      <c r="B140" s="31">
        <v>58613</v>
      </c>
      <c r="C140" s="23" t="s">
        <v>1745</v>
      </c>
      <c r="D140" s="23" t="s">
        <v>1899</v>
      </c>
      <c r="E140" s="32">
        <v>179.263677</v>
      </c>
      <c r="F140" s="37">
        <v>26200</v>
      </c>
      <c r="G140" s="13">
        <f>VLOOKUP(C140,dFundos!$A$1:$B$28,2,FALSE)</f>
        <v>26111809000184</v>
      </c>
    </row>
    <row r="141" spans="1:7" x14ac:dyDescent="0.25">
      <c r="A141" s="29">
        <v>44343</v>
      </c>
      <c r="B141" s="33">
        <v>58613</v>
      </c>
      <c r="C141" s="24" t="s">
        <v>1732</v>
      </c>
      <c r="D141" s="24" t="s">
        <v>1899</v>
      </c>
      <c r="E141" s="34">
        <v>40.628188999999999</v>
      </c>
      <c r="F141" s="38">
        <v>6550</v>
      </c>
      <c r="G141" s="13">
        <f>VLOOKUP(C141,dFundos!$A$1:$B$28,2,FALSE)</f>
        <v>32666326000149</v>
      </c>
    </row>
    <row r="142" spans="1:7" x14ac:dyDescent="0.25">
      <c r="A142" s="30">
        <v>44343</v>
      </c>
      <c r="B142" s="31">
        <v>59083</v>
      </c>
      <c r="C142" s="23" t="s">
        <v>1747</v>
      </c>
      <c r="D142" s="23" t="s">
        <v>1899</v>
      </c>
      <c r="E142" s="32">
        <v>811.75102400000003</v>
      </c>
      <c r="F142" s="37">
        <v>100000</v>
      </c>
      <c r="G142" s="13">
        <f>VLOOKUP(C142,dFundos!$A$1:$B$28,2,FALSE)</f>
        <v>30658606000180</v>
      </c>
    </row>
    <row r="143" spans="1:7" x14ac:dyDescent="0.25">
      <c r="A143" s="29">
        <v>44343</v>
      </c>
      <c r="B143" s="33">
        <v>59113</v>
      </c>
      <c r="C143" s="24" t="s">
        <v>1747</v>
      </c>
      <c r="D143" s="24" t="s">
        <v>1899</v>
      </c>
      <c r="E143" s="34">
        <v>405.87551200000001</v>
      </c>
      <c r="F143" s="38">
        <v>50000</v>
      </c>
      <c r="G143" s="13">
        <f>VLOOKUP(C143,dFundos!$A$1:$B$28,2,FALSE)</f>
        <v>30658606000180</v>
      </c>
    </row>
    <row r="144" spans="1:7" x14ac:dyDescent="0.25">
      <c r="A144" s="30">
        <v>44343</v>
      </c>
      <c r="B144" s="31">
        <v>60821</v>
      </c>
      <c r="C144" s="23" t="s">
        <v>1745</v>
      </c>
      <c r="D144" s="23" t="s">
        <v>1899</v>
      </c>
      <c r="E144" s="32">
        <v>615.79171499999995</v>
      </c>
      <c r="F144" s="37">
        <v>90000</v>
      </c>
      <c r="G144" s="13">
        <f>VLOOKUP(C144,dFundos!$A$1:$B$28,2,FALSE)</f>
        <v>26111809000184</v>
      </c>
    </row>
    <row r="145" spans="1:7" x14ac:dyDescent="0.25">
      <c r="A145" s="29">
        <v>44343</v>
      </c>
      <c r="B145" s="33">
        <v>62327</v>
      </c>
      <c r="C145" s="24" t="s">
        <v>1737</v>
      </c>
      <c r="D145" s="24" t="s">
        <v>1899</v>
      </c>
      <c r="E145" s="34">
        <v>45.357303000000002</v>
      </c>
      <c r="F145" s="38">
        <v>10000</v>
      </c>
      <c r="G145" s="13">
        <f>VLOOKUP(C145,dFundos!$A$1:$B$28,2,FALSE)</f>
        <v>15674503000110</v>
      </c>
    </row>
    <row r="146" spans="1:7" x14ac:dyDescent="0.25">
      <c r="A146" s="30">
        <v>44343</v>
      </c>
      <c r="B146" s="31">
        <v>62327</v>
      </c>
      <c r="C146" s="23" t="s">
        <v>1733</v>
      </c>
      <c r="D146" s="23" t="s">
        <v>1899</v>
      </c>
      <c r="E146" s="32">
        <v>96.886357000000004</v>
      </c>
      <c r="F146" s="37">
        <v>20000</v>
      </c>
      <c r="G146" s="13">
        <f>VLOOKUP(C146,dFundos!$A$1:$B$28,2,FALSE)</f>
        <v>19391009000107</v>
      </c>
    </row>
    <row r="147" spans="1:7" x14ac:dyDescent="0.25">
      <c r="A147" s="29">
        <v>44343</v>
      </c>
      <c r="B147" s="33">
        <v>62327</v>
      </c>
      <c r="C147" s="24" t="s">
        <v>1734</v>
      </c>
      <c r="D147" s="24" t="s">
        <v>1899</v>
      </c>
      <c r="E147" s="34">
        <v>206.17604600000001</v>
      </c>
      <c r="F147" s="38">
        <v>30000</v>
      </c>
      <c r="G147" s="13">
        <f>VLOOKUP(C147,dFundos!$A$1:$B$28,2,FALSE)</f>
        <v>25079578000106</v>
      </c>
    </row>
    <row r="148" spans="1:7" x14ac:dyDescent="0.25">
      <c r="A148" s="30">
        <v>44343</v>
      </c>
      <c r="B148" s="31">
        <v>62327</v>
      </c>
      <c r="C148" s="23" t="s">
        <v>1740</v>
      </c>
      <c r="D148" s="23" t="s">
        <v>1899</v>
      </c>
      <c r="E148" s="32">
        <v>9.5947169999999993</v>
      </c>
      <c r="F148" s="37">
        <v>5000</v>
      </c>
      <c r="G148" s="13">
        <f>VLOOKUP(C148,dFundos!$A$1:$B$28,2,FALSE)</f>
        <v>19107923000175</v>
      </c>
    </row>
    <row r="149" spans="1:7" x14ac:dyDescent="0.25">
      <c r="A149" s="29">
        <v>44343</v>
      </c>
      <c r="B149" s="33">
        <v>62327</v>
      </c>
      <c r="C149" s="24" t="s">
        <v>1732</v>
      </c>
      <c r="D149" s="24" t="s">
        <v>1899</v>
      </c>
      <c r="E149" s="34">
        <v>62.027768999999999</v>
      </c>
      <c r="F149" s="38">
        <v>10000</v>
      </c>
      <c r="G149" s="13">
        <f>VLOOKUP(C149,dFundos!$A$1:$B$28,2,FALSE)</f>
        <v>32666326000149</v>
      </c>
    </row>
    <row r="150" spans="1:7" x14ac:dyDescent="0.25">
      <c r="A150" s="30">
        <v>44343</v>
      </c>
      <c r="B150" s="31">
        <v>62327</v>
      </c>
      <c r="C150" s="23" t="s">
        <v>1735</v>
      </c>
      <c r="D150" s="23" t="s">
        <v>1899</v>
      </c>
      <c r="E150" s="32">
        <v>10.095108</v>
      </c>
      <c r="F150" s="37">
        <v>5000</v>
      </c>
      <c r="G150" s="13">
        <f>VLOOKUP(C150,dFundos!$A$1:$B$28,2,FALSE)</f>
        <v>18770648000102</v>
      </c>
    </row>
    <row r="151" spans="1:7" x14ac:dyDescent="0.25">
      <c r="A151" s="29">
        <v>44344</v>
      </c>
      <c r="B151" s="33">
        <v>56033</v>
      </c>
      <c r="C151" s="24" t="s">
        <v>1734</v>
      </c>
      <c r="D151" s="24" t="s">
        <v>1899</v>
      </c>
      <c r="E151" s="34">
        <v>49.746155000000002</v>
      </c>
      <c r="F151" s="38">
        <v>7248.42</v>
      </c>
      <c r="G151" s="13">
        <f>VLOOKUP(C151,dFundos!$A$1:$B$28,2,FALSE)</f>
        <v>25079578000106</v>
      </c>
    </row>
    <row r="152" spans="1:7" x14ac:dyDescent="0.25">
      <c r="A152" s="30">
        <v>44344</v>
      </c>
      <c r="B152" s="31">
        <v>57234</v>
      </c>
      <c r="C152" s="23" t="s">
        <v>1734</v>
      </c>
      <c r="D152" s="23" t="s">
        <v>1899</v>
      </c>
      <c r="E152" s="32">
        <v>17.843900999999999</v>
      </c>
      <c r="F152" s="37">
        <v>2600</v>
      </c>
      <c r="G152" s="13">
        <f>VLOOKUP(C152,dFundos!$A$1:$B$28,2,FALSE)</f>
        <v>25079578000106</v>
      </c>
    </row>
    <row r="153" spans="1:7" x14ac:dyDescent="0.25">
      <c r="A153" s="29">
        <v>44344</v>
      </c>
      <c r="B153" s="33">
        <v>57234</v>
      </c>
      <c r="C153" s="24" t="s">
        <v>1740</v>
      </c>
      <c r="D153" s="24" t="s">
        <v>1899</v>
      </c>
      <c r="E153" s="34">
        <v>15.815037</v>
      </c>
      <c r="F153" s="38">
        <v>8250</v>
      </c>
      <c r="G153" s="13">
        <f>VLOOKUP(C153,dFundos!$A$1:$B$28,2,FALSE)</f>
        <v>19107923000175</v>
      </c>
    </row>
    <row r="154" spans="1:7" x14ac:dyDescent="0.25">
      <c r="A154" s="30">
        <v>44344</v>
      </c>
      <c r="B154" s="31">
        <v>57234</v>
      </c>
      <c r="C154" s="23" t="s">
        <v>1732</v>
      </c>
      <c r="D154" s="23" t="s">
        <v>1899</v>
      </c>
      <c r="E154" s="32">
        <v>9.2815089999999998</v>
      </c>
      <c r="F154" s="37">
        <v>1500</v>
      </c>
      <c r="G154" s="13">
        <f>VLOOKUP(C154,dFundos!$A$1:$B$28,2,FALSE)</f>
        <v>32666326000149</v>
      </c>
    </row>
    <row r="155" spans="1:7" x14ac:dyDescent="0.25">
      <c r="A155" s="29">
        <v>44344</v>
      </c>
      <c r="B155" s="33">
        <v>57234</v>
      </c>
      <c r="C155" s="24" t="s">
        <v>1735</v>
      </c>
      <c r="D155" s="24" t="s">
        <v>1899</v>
      </c>
      <c r="E155" s="34">
        <v>16.652002</v>
      </c>
      <c r="F155" s="38">
        <v>8250</v>
      </c>
      <c r="G155" s="13">
        <f>VLOOKUP(C155,dFundos!$A$1:$B$28,2,FALSE)</f>
        <v>18770648000102</v>
      </c>
    </row>
    <row r="156" spans="1:7" x14ac:dyDescent="0.25">
      <c r="A156" s="30">
        <v>44344</v>
      </c>
      <c r="B156" s="31">
        <v>57749</v>
      </c>
      <c r="C156" s="23" t="s">
        <v>1733</v>
      </c>
      <c r="D156" s="23" t="s">
        <v>1899</v>
      </c>
      <c r="E156" s="32">
        <v>294.49304000000001</v>
      </c>
      <c r="F156" s="37">
        <v>60860</v>
      </c>
      <c r="G156" s="13">
        <f>VLOOKUP(C156,dFundos!$A$1:$B$28,2,FALSE)</f>
        <v>19391009000107</v>
      </c>
    </row>
    <row r="157" spans="1:7" x14ac:dyDescent="0.25">
      <c r="A157" s="29">
        <v>44344</v>
      </c>
      <c r="B157" s="33">
        <v>57749</v>
      </c>
      <c r="C157" s="24" t="s">
        <v>1746</v>
      </c>
      <c r="D157" s="24" t="s">
        <v>1899</v>
      </c>
      <c r="E157" s="34">
        <v>455.33235999999999</v>
      </c>
      <c r="F157" s="38">
        <v>57600</v>
      </c>
      <c r="G157" s="13">
        <f>VLOOKUP(C157,dFundos!$A$1:$B$28,2,FALSE)</f>
        <v>36400343000190</v>
      </c>
    </row>
    <row r="158" spans="1:7" x14ac:dyDescent="0.25">
      <c r="A158" s="30">
        <v>44344</v>
      </c>
      <c r="B158" s="31">
        <v>60910</v>
      </c>
      <c r="C158" s="23" t="s">
        <v>1745</v>
      </c>
      <c r="D158" s="23" t="s">
        <v>1899</v>
      </c>
      <c r="E158" s="32">
        <v>128.92999800000001</v>
      </c>
      <c r="F158" s="37">
        <v>18890</v>
      </c>
      <c r="G158" s="13">
        <f>VLOOKUP(C158,dFundos!$A$1:$B$28,2,FALSE)</f>
        <v>26111809000184</v>
      </c>
    </row>
    <row r="159" spans="1:7" x14ac:dyDescent="0.25">
      <c r="A159" s="29">
        <v>44344</v>
      </c>
      <c r="B159" s="33">
        <v>60910</v>
      </c>
      <c r="C159" s="24" t="s">
        <v>1740</v>
      </c>
      <c r="D159" s="24" t="s">
        <v>1899</v>
      </c>
      <c r="E159" s="34">
        <v>21.125056000000001</v>
      </c>
      <c r="F159" s="38">
        <v>11020</v>
      </c>
      <c r="G159" s="13">
        <f>VLOOKUP(C159,dFundos!$A$1:$B$28,2,FALSE)</f>
        <v>19107923000175</v>
      </c>
    </row>
    <row r="160" spans="1:7" x14ac:dyDescent="0.25">
      <c r="A160" s="30">
        <v>44347</v>
      </c>
      <c r="B160" s="31">
        <v>51708</v>
      </c>
      <c r="C160" s="23" t="s">
        <v>1730</v>
      </c>
      <c r="D160" s="23" t="s">
        <v>1899</v>
      </c>
      <c r="E160" s="32">
        <v>341.76479699999999</v>
      </c>
      <c r="F160" s="37">
        <v>55000</v>
      </c>
      <c r="G160" s="13" t="str">
        <f>VLOOKUP(C160,dFundos!$A$1:$B$28,2,FALSE)</f>
        <v>08935364000175</v>
      </c>
    </row>
    <row r="161" spans="1:7" x14ac:dyDescent="0.25">
      <c r="A161" s="29">
        <v>44347</v>
      </c>
      <c r="B161" s="33">
        <v>56335</v>
      </c>
      <c r="C161" s="24" t="s">
        <v>1730</v>
      </c>
      <c r="D161" s="24" t="s">
        <v>1899</v>
      </c>
      <c r="E161" s="34">
        <v>248.55621600000001</v>
      </c>
      <c r="F161" s="38">
        <v>40000</v>
      </c>
      <c r="G161" s="13" t="str">
        <f>VLOOKUP(C161,dFundos!$A$1:$B$28,2,FALSE)</f>
        <v>08935364000175</v>
      </c>
    </row>
    <row r="162" spans="1:7" x14ac:dyDescent="0.25">
      <c r="A162" s="30">
        <v>44347</v>
      </c>
      <c r="B162" s="31">
        <v>57749</v>
      </c>
      <c r="C162" s="23" t="s">
        <v>1734</v>
      </c>
      <c r="D162" s="23" t="s">
        <v>1900</v>
      </c>
      <c r="E162" s="32">
        <v>1312.85869</v>
      </c>
      <c r="F162" s="37">
        <v>-165.78</v>
      </c>
      <c r="G162" s="13">
        <f>VLOOKUP(C162,dFundos!$A$1:$B$28,2,FALSE)</f>
        <v>25079578000106</v>
      </c>
    </row>
    <row r="163" spans="1:7" x14ac:dyDescent="0.25">
      <c r="A163" s="29">
        <v>44347</v>
      </c>
      <c r="B163" s="33">
        <v>59083</v>
      </c>
      <c r="C163" s="24" t="s">
        <v>1734</v>
      </c>
      <c r="D163" s="24" t="s">
        <v>1900</v>
      </c>
      <c r="E163" s="34">
        <v>3438.9205569999999</v>
      </c>
      <c r="F163" s="38">
        <v>-359.18</v>
      </c>
      <c r="G163" s="13">
        <f>VLOOKUP(C163,dFundos!$A$1:$B$28,2,FALSE)</f>
        <v>25079578000106</v>
      </c>
    </row>
    <row r="164" spans="1:7" x14ac:dyDescent="0.25">
      <c r="A164" s="30">
        <v>44347</v>
      </c>
      <c r="B164" s="31">
        <v>62564</v>
      </c>
      <c r="C164" s="23" t="s">
        <v>1745</v>
      </c>
      <c r="D164" s="23" t="s">
        <v>1899</v>
      </c>
      <c r="E164" s="32">
        <v>13.333394</v>
      </c>
      <c r="F164" s="37">
        <v>1960</v>
      </c>
      <c r="G164" s="13">
        <f>VLOOKUP(C164,dFundos!$A$1:$B$28,2,FALSE)</f>
        <v>26111809000184</v>
      </c>
    </row>
    <row r="165" spans="1:7" x14ac:dyDescent="0.25">
      <c r="A165" s="29">
        <v>44347</v>
      </c>
      <c r="B165" s="33">
        <v>62564</v>
      </c>
      <c r="C165" s="24" t="s">
        <v>1734</v>
      </c>
      <c r="D165" s="24" t="s">
        <v>1899</v>
      </c>
      <c r="E165" s="34">
        <v>33.838785000000001</v>
      </c>
      <c r="F165" s="38">
        <v>4940</v>
      </c>
      <c r="G165" s="13">
        <f>VLOOKUP(C165,dFundos!$A$1:$B$28,2,FALSE)</f>
        <v>25079578000106</v>
      </c>
    </row>
    <row r="166" spans="1:7" x14ac:dyDescent="0.25">
      <c r="A166" s="30">
        <v>44348</v>
      </c>
      <c r="B166" s="31">
        <v>51708</v>
      </c>
      <c r="C166" s="23" t="s">
        <v>1730</v>
      </c>
      <c r="D166" s="23" t="s">
        <v>1900</v>
      </c>
      <c r="E166" s="32">
        <v>31.427714000000002</v>
      </c>
      <c r="F166" s="37">
        <v>-115091.86</v>
      </c>
      <c r="G166" s="13" t="str">
        <f>VLOOKUP(C166,dFundos!$A$1:$B$28,2,FALSE)</f>
        <v>08935364000175</v>
      </c>
    </row>
    <row r="167" spans="1:7" x14ac:dyDescent="0.25">
      <c r="A167" s="29">
        <v>44348</v>
      </c>
      <c r="B167" s="33">
        <v>56106</v>
      </c>
      <c r="C167" s="24" t="s">
        <v>1734</v>
      </c>
      <c r="D167" s="24" t="s">
        <v>1899</v>
      </c>
      <c r="E167" s="34">
        <v>281.46194500000001</v>
      </c>
      <c r="F167" s="38">
        <v>41063.300000000003</v>
      </c>
      <c r="G167" s="13">
        <f>VLOOKUP(C167,dFundos!$A$1:$B$28,2,FALSE)</f>
        <v>25079578000106</v>
      </c>
    </row>
    <row r="168" spans="1:7" x14ac:dyDescent="0.25">
      <c r="A168" s="30">
        <v>44348</v>
      </c>
      <c r="B168" s="31">
        <v>56106</v>
      </c>
      <c r="C168" s="23" t="s">
        <v>1740</v>
      </c>
      <c r="D168" s="23" t="s">
        <v>1899</v>
      </c>
      <c r="E168" s="32">
        <v>6.8207940000000002</v>
      </c>
      <c r="F168" s="37">
        <v>3464.64</v>
      </c>
      <c r="G168" s="13">
        <f>VLOOKUP(C168,dFundos!$A$1:$B$28,2,FALSE)</f>
        <v>19107923000175</v>
      </c>
    </row>
    <row r="169" spans="1:7" x14ac:dyDescent="0.25">
      <c r="A169" s="29">
        <v>44348</v>
      </c>
      <c r="B169" s="33">
        <v>58044</v>
      </c>
      <c r="C169" s="24" t="s">
        <v>1730</v>
      </c>
      <c r="D169" s="24" t="s">
        <v>1899</v>
      </c>
      <c r="E169" s="34">
        <v>186.39192499999999</v>
      </c>
      <c r="F169" s="38">
        <v>30000</v>
      </c>
      <c r="G169" s="13" t="str">
        <f>VLOOKUP(C169,dFundos!$A$1:$B$28,2,FALSE)</f>
        <v>08935364000175</v>
      </c>
    </row>
    <row r="170" spans="1:7" x14ac:dyDescent="0.25">
      <c r="A170" s="30">
        <v>44348</v>
      </c>
      <c r="B170" s="31">
        <v>61240</v>
      </c>
      <c r="C170" s="23" t="s">
        <v>1732</v>
      </c>
      <c r="D170" s="23" t="s">
        <v>1899</v>
      </c>
      <c r="E170" s="32">
        <v>61.113717000000001</v>
      </c>
      <c r="F170" s="37">
        <v>10000</v>
      </c>
      <c r="G170" s="13">
        <f>VLOOKUP(C170,dFundos!$A$1:$B$28,2,FALSE)</f>
        <v>32666326000149</v>
      </c>
    </row>
    <row r="171" spans="1:7" x14ac:dyDescent="0.25">
      <c r="A171" s="29">
        <v>44348</v>
      </c>
      <c r="B171" s="33">
        <v>61240</v>
      </c>
      <c r="C171" s="24" t="s">
        <v>1739</v>
      </c>
      <c r="D171" s="24" t="s">
        <v>1899</v>
      </c>
      <c r="E171" s="34">
        <v>17.110363</v>
      </c>
      <c r="F171" s="38">
        <v>10000</v>
      </c>
      <c r="G171" s="13">
        <f>VLOOKUP(C171,dFundos!$A$1:$B$28,2,FALSE)</f>
        <v>19436835000117</v>
      </c>
    </row>
    <row r="172" spans="1:7" x14ac:dyDescent="0.25">
      <c r="A172" s="30">
        <v>44349</v>
      </c>
      <c r="B172" s="31">
        <v>56360</v>
      </c>
      <c r="C172" s="23" t="s">
        <v>1734</v>
      </c>
      <c r="D172" s="23" t="s">
        <v>1899</v>
      </c>
      <c r="E172" s="32">
        <v>2.0523159999999998</v>
      </c>
      <c r="F172" s="37">
        <v>300</v>
      </c>
      <c r="G172" s="13">
        <f>VLOOKUP(C172,dFundos!$A$1:$B$28,2,FALSE)</f>
        <v>25079578000106</v>
      </c>
    </row>
    <row r="173" spans="1:7" x14ac:dyDescent="0.25">
      <c r="A173" s="29">
        <v>44351</v>
      </c>
      <c r="B173" s="33">
        <v>56106</v>
      </c>
      <c r="C173" s="24" t="s">
        <v>1737</v>
      </c>
      <c r="D173" s="24" t="s">
        <v>1899</v>
      </c>
      <c r="E173" s="34">
        <v>61.398068000000002</v>
      </c>
      <c r="F173" s="38">
        <v>13550.89</v>
      </c>
      <c r="G173" s="13">
        <f>VLOOKUP(C173,dFundos!$A$1:$B$28,2,FALSE)</f>
        <v>15674503000110</v>
      </c>
    </row>
    <row r="174" spans="1:7" x14ac:dyDescent="0.25">
      <c r="A174" s="30">
        <v>44351</v>
      </c>
      <c r="B174" s="31">
        <v>56106</v>
      </c>
      <c r="C174" s="23" t="s">
        <v>1733</v>
      </c>
      <c r="D174" s="23" t="s">
        <v>1899</v>
      </c>
      <c r="E174" s="32">
        <v>134.35748899999999</v>
      </c>
      <c r="F174" s="37">
        <v>27649.29</v>
      </c>
      <c r="G174" s="13">
        <f>VLOOKUP(C174,dFundos!$A$1:$B$28,2,FALSE)</f>
        <v>19391009000107</v>
      </c>
    </row>
    <row r="175" spans="1:7" x14ac:dyDescent="0.25">
      <c r="A175" s="29">
        <v>44351</v>
      </c>
      <c r="B175" s="33">
        <v>56106</v>
      </c>
      <c r="C175" s="24" t="s">
        <v>1745</v>
      </c>
      <c r="D175" s="24" t="s">
        <v>1899</v>
      </c>
      <c r="E175" s="34">
        <v>183.07439199999999</v>
      </c>
      <c r="F175" s="38">
        <v>26964.9</v>
      </c>
      <c r="G175" s="13">
        <f>VLOOKUP(C175,dFundos!$A$1:$B$28,2,FALSE)</f>
        <v>26111809000184</v>
      </c>
    </row>
    <row r="176" spans="1:7" x14ac:dyDescent="0.25">
      <c r="A176" s="30">
        <v>44351</v>
      </c>
      <c r="B176" s="31">
        <v>56106</v>
      </c>
      <c r="C176" s="23" t="s">
        <v>1732</v>
      </c>
      <c r="D176" s="23" t="s">
        <v>1899</v>
      </c>
      <c r="E176" s="32">
        <v>83.288255000000007</v>
      </c>
      <c r="F176" s="37">
        <v>13824.64</v>
      </c>
      <c r="G176" s="13">
        <f>VLOOKUP(C176,dFundos!$A$1:$B$28,2,FALSE)</f>
        <v>32666326000149</v>
      </c>
    </row>
    <row r="177" spans="1:7" x14ac:dyDescent="0.25">
      <c r="A177" s="29">
        <v>44354</v>
      </c>
      <c r="B177" s="33">
        <v>60651</v>
      </c>
      <c r="C177" s="24" t="s">
        <v>1734</v>
      </c>
      <c r="D177" s="24" t="s">
        <v>1899</v>
      </c>
      <c r="E177" s="34">
        <v>256.47474</v>
      </c>
      <c r="F177" s="38">
        <v>37500</v>
      </c>
      <c r="G177" s="13">
        <f>VLOOKUP(C177,dFundos!$A$1:$B$28,2,FALSE)</f>
        <v>25079578000106</v>
      </c>
    </row>
    <row r="178" spans="1:7" x14ac:dyDescent="0.25">
      <c r="A178" s="30">
        <v>44354</v>
      </c>
      <c r="B178" s="31">
        <v>60651</v>
      </c>
      <c r="C178" s="23" t="s">
        <v>1740</v>
      </c>
      <c r="D178" s="23" t="s">
        <v>1899</v>
      </c>
      <c r="E178" s="32">
        <v>12.474876</v>
      </c>
      <c r="F178" s="37">
        <v>6315</v>
      </c>
      <c r="G178" s="13">
        <f>VLOOKUP(C178,dFundos!$A$1:$B$28,2,FALSE)</f>
        <v>19107923000175</v>
      </c>
    </row>
    <row r="179" spans="1:7" x14ac:dyDescent="0.25">
      <c r="A179" s="29">
        <v>44354</v>
      </c>
      <c r="B179" s="33">
        <v>60651</v>
      </c>
      <c r="C179" s="24" t="s">
        <v>1732</v>
      </c>
      <c r="D179" s="24" t="s">
        <v>1899</v>
      </c>
      <c r="E179" s="34">
        <v>76.518157000000002</v>
      </c>
      <c r="F179" s="38">
        <v>12625</v>
      </c>
      <c r="G179" s="13">
        <f>VLOOKUP(C179,dFundos!$A$1:$B$28,2,FALSE)</f>
        <v>32666326000149</v>
      </c>
    </row>
    <row r="180" spans="1:7" x14ac:dyDescent="0.25">
      <c r="A180" s="30">
        <v>44354</v>
      </c>
      <c r="B180" s="31">
        <v>60651</v>
      </c>
      <c r="C180" s="23" t="s">
        <v>1735</v>
      </c>
      <c r="D180" s="23" t="s">
        <v>1899</v>
      </c>
      <c r="E180" s="32">
        <v>13.071097</v>
      </c>
      <c r="F180" s="37">
        <v>6310</v>
      </c>
      <c r="G180" s="13">
        <f>VLOOKUP(C180,dFundos!$A$1:$B$28,2,FALSE)</f>
        <v>18770648000102</v>
      </c>
    </row>
    <row r="181" spans="1:7" x14ac:dyDescent="0.25">
      <c r="A181" s="29">
        <v>44354</v>
      </c>
      <c r="B181" s="33">
        <v>63633</v>
      </c>
      <c r="C181" s="24" t="s">
        <v>1734</v>
      </c>
      <c r="D181" s="24" t="s">
        <v>1899</v>
      </c>
      <c r="E181" s="34">
        <v>96.844862000000006</v>
      </c>
      <c r="F181" s="38">
        <v>14160</v>
      </c>
      <c r="G181" s="13">
        <f>VLOOKUP(C181,dFundos!$A$1:$B$28,2,FALSE)</f>
        <v>25079578000106</v>
      </c>
    </row>
    <row r="182" spans="1:7" x14ac:dyDescent="0.25">
      <c r="A182" s="30">
        <v>44354</v>
      </c>
      <c r="B182" s="31">
        <v>63633</v>
      </c>
      <c r="C182" s="23" t="s">
        <v>1736</v>
      </c>
      <c r="D182" s="23" t="s">
        <v>1899</v>
      </c>
      <c r="E182" s="32">
        <v>41.824131000000001</v>
      </c>
      <c r="F182" s="37">
        <v>8120</v>
      </c>
      <c r="G182" s="13">
        <f>VLOOKUP(C182,dFundos!$A$1:$B$28,2,FALSE)</f>
        <v>21144577000147</v>
      </c>
    </row>
    <row r="183" spans="1:7" x14ac:dyDescent="0.25">
      <c r="A183" s="29">
        <v>44354</v>
      </c>
      <c r="B183" s="33">
        <v>63633</v>
      </c>
      <c r="C183" s="24" t="s">
        <v>1740</v>
      </c>
      <c r="D183" s="24" t="s">
        <v>1899</v>
      </c>
      <c r="E183" s="34">
        <v>11.457527000000001</v>
      </c>
      <c r="F183" s="38">
        <v>5800</v>
      </c>
      <c r="G183" s="13">
        <f>VLOOKUP(C183,dFundos!$A$1:$B$28,2,FALSE)</f>
        <v>19107923000175</v>
      </c>
    </row>
    <row r="184" spans="1:7" x14ac:dyDescent="0.25">
      <c r="A184" s="30">
        <v>44354</v>
      </c>
      <c r="B184" s="31">
        <v>63633</v>
      </c>
      <c r="C184" s="23" t="s">
        <v>1735</v>
      </c>
      <c r="D184" s="23" t="s">
        <v>1899</v>
      </c>
      <c r="E184" s="32">
        <v>12.594654999999999</v>
      </c>
      <c r="F184" s="37">
        <v>6080</v>
      </c>
      <c r="G184" s="13">
        <f>VLOOKUP(C184,dFundos!$A$1:$B$28,2,FALSE)</f>
        <v>18770648000102</v>
      </c>
    </row>
    <row r="185" spans="1:7" x14ac:dyDescent="0.25">
      <c r="A185" s="29">
        <v>44354</v>
      </c>
      <c r="B185" s="33">
        <v>64397</v>
      </c>
      <c r="C185" s="24" t="s">
        <v>1734</v>
      </c>
      <c r="D185" s="24" t="s">
        <v>1899</v>
      </c>
      <c r="E185" s="34">
        <v>205.17979199999999</v>
      </c>
      <c r="F185" s="38">
        <v>30000</v>
      </c>
      <c r="G185" s="13">
        <f>VLOOKUP(C185,dFundos!$A$1:$B$28,2,FALSE)</f>
        <v>25079578000106</v>
      </c>
    </row>
    <row r="186" spans="1:7" x14ac:dyDescent="0.25">
      <c r="A186" s="30">
        <v>44354</v>
      </c>
      <c r="B186" s="31">
        <v>64397</v>
      </c>
      <c r="C186" s="23" t="s">
        <v>1740</v>
      </c>
      <c r="D186" s="23" t="s">
        <v>1899</v>
      </c>
      <c r="E186" s="32">
        <v>9.8771780000000007</v>
      </c>
      <c r="F186" s="37">
        <v>5000</v>
      </c>
      <c r="G186" s="13">
        <f>VLOOKUP(C186,dFundos!$A$1:$B$28,2,FALSE)</f>
        <v>19107923000175</v>
      </c>
    </row>
    <row r="187" spans="1:7" x14ac:dyDescent="0.25">
      <c r="A187" s="29">
        <v>44355</v>
      </c>
      <c r="B187" s="33">
        <v>55908</v>
      </c>
      <c r="C187" s="24" t="s">
        <v>1737</v>
      </c>
      <c r="D187" s="24" t="s">
        <v>1899</v>
      </c>
      <c r="E187" s="34">
        <v>33.902332999999999</v>
      </c>
      <c r="F187" s="38">
        <v>7474</v>
      </c>
      <c r="G187" s="13">
        <f>VLOOKUP(C187,dFundos!$A$1:$B$28,2,FALSE)</f>
        <v>15674503000110</v>
      </c>
    </row>
    <row r="188" spans="1:7" x14ac:dyDescent="0.25">
      <c r="A188" s="30">
        <v>44355</v>
      </c>
      <c r="B188" s="31">
        <v>55908</v>
      </c>
      <c r="C188" s="23" t="s">
        <v>1745</v>
      </c>
      <c r="D188" s="23" t="s">
        <v>1899</v>
      </c>
      <c r="E188" s="32">
        <v>77.760182</v>
      </c>
      <c r="F188" s="37">
        <v>11426</v>
      </c>
      <c r="G188" s="13">
        <f>VLOOKUP(C188,dFundos!$A$1:$B$28,2,FALSE)</f>
        <v>26111809000184</v>
      </c>
    </row>
    <row r="189" spans="1:7" x14ac:dyDescent="0.25">
      <c r="A189" s="29">
        <v>44355</v>
      </c>
      <c r="B189" s="33">
        <v>55908</v>
      </c>
      <c r="C189" s="24" t="s">
        <v>1734</v>
      </c>
      <c r="D189" s="24" t="s">
        <v>1899</v>
      </c>
      <c r="E189" s="34">
        <v>4.7830719999999998</v>
      </c>
      <c r="F189" s="38">
        <v>700</v>
      </c>
      <c r="G189" s="13">
        <f>VLOOKUP(C189,dFundos!$A$1:$B$28,2,FALSE)</f>
        <v>25079578000106</v>
      </c>
    </row>
    <row r="190" spans="1:7" x14ac:dyDescent="0.25">
      <c r="A190" s="30">
        <v>44355</v>
      </c>
      <c r="B190" s="31">
        <v>61258</v>
      </c>
      <c r="C190" s="23" t="s">
        <v>1750</v>
      </c>
      <c r="D190" s="23" t="s">
        <v>1899</v>
      </c>
      <c r="E190" s="32">
        <v>124.36036199999999</v>
      </c>
      <c r="F190" s="37">
        <v>14160</v>
      </c>
      <c r="G190" s="13">
        <f>VLOOKUP(C190,dFundos!$A$1:$B$28,2,FALSE)</f>
        <v>37093442000130</v>
      </c>
    </row>
    <row r="191" spans="1:7" x14ac:dyDescent="0.25">
      <c r="A191" s="29">
        <v>44355</v>
      </c>
      <c r="B191" s="33">
        <v>61258</v>
      </c>
      <c r="C191" s="24" t="s">
        <v>1736</v>
      </c>
      <c r="D191" s="24" t="s">
        <v>1899</v>
      </c>
      <c r="E191" s="34">
        <v>41.777403999999997</v>
      </c>
      <c r="F191" s="38">
        <v>8120</v>
      </c>
      <c r="G191" s="13">
        <f>VLOOKUP(C191,dFundos!$A$1:$B$28,2,FALSE)</f>
        <v>21144577000147</v>
      </c>
    </row>
    <row r="192" spans="1:7" x14ac:dyDescent="0.25">
      <c r="A192" s="30">
        <v>44355</v>
      </c>
      <c r="B192" s="31">
        <v>61258</v>
      </c>
      <c r="C192" s="23" t="s">
        <v>1740</v>
      </c>
      <c r="D192" s="23" t="s">
        <v>1899</v>
      </c>
      <c r="E192" s="32">
        <v>11.419695000000001</v>
      </c>
      <c r="F192" s="37">
        <v>5800</v>
      </c>
      <c r="G192" s="13">
        <f>VLOOKUP(C192,dFundos!$A$1:$B$28,2,FALSE)</f>
        <v>19107923000175</v>
      </c>
    </row>
    <row r="193" spans="1:7" x14ac:dyDescent="0.25">
      <c r="A193" s="29">
        <v>44355</v>
      </c>
      <c r="B193" s="33">
        <v>61258</v>
      </c>
      <c r="C193" s="24" t="s">
        <v>1732</v>
      </c>
      <c r="D193" s="24" t="s">
        <v>1899</v>
      </c>
      <c r="E193" s="34">
        <v>36.924804000000002</v>
      </c>
      <c r="F193" s="38">
        <v>6080</v>
      </c>
      <c r="G193" s="13">
        <f>VLOOKUP(C193,dFundos!$A$1:$B$28,2,FALSE)</f>
        <v>32666326000149</v>
      </c>
    </row>
    <row r="194" spans="1:7" x14ac:dyDescent="0.25">
      <c r="A194" s="30">
        <v>44355</v>
      </c>
      <c r="B194" s="31">
        <v>61258</v>
      </c>
      <c r="C194" s="23" t="s">
        <v>1739</v>
      </c>
      <c r="D194" s="23" t="s">
        <v>1899</v>
      </c>
      <c r="E194" s="32">
        <v>9.9965639999999993</v>
      </c>
      <c r="F194" s="37">
        <v>5840</v>
      </c>
      <c r="G194" s="13">
        <f>VLOOKUP(C194,dFundos!$A$1:$B$28,2,FALSE)</f>
        <v>19436835000117</v>
      </c>
    </row>
    <row r="195" spans="1:7" x14ac:dyDescent="0.25">
      <c r="A195" s="29">
        <v>44355</v>
      </c>
      <c r="B195" s="33">
        <v>64397</v>
      </c>
      <c r="C195" s="24" t="s">
        <v>1733</v>
      </c>
      <c r="D195" s="24" t="s">
        <v>1899</v>
      </c>
      <c r="E195" s="34">
        <v>97.302847999999997</v>
      </c>
      <c r="F195" s="38">
        <v>20000</v>
      </c>
      <c r="G195" s="13">
        <f>VLOOKUP(C195,dFundos!$A$1:$B$28,2,FALSE)</f>
        <v>19391009000107</v>
      </c>
    </row>
    <row r="196" spans="1:7" x14ac:dyDescent="0.25">
      <c r="A196" s="30">
        <v>44355</v>
      </c>
      <c r="B196" s="31">
        <v>64397</v>
      </c>
      <c r="C196" s="23" t="s">
        <v>1745</v>
      </c>
      <c r="D196" s="23" t="s">
        <v>1899</v>
      </c>
      <c r="E196" s="32">
        <v>136.11094299999999</v>
      </c>
      <c r="F196" s="37">
        <v>20000</v>
      </c>
      <c r="G196" s="13">
        <f>VLOOKUP(C196,dFundos!$A$1:$B$28,2,FALSE)</f>
        <v>26111809000184</v>
      </c>
    </row>
    <row r="197" spans="1:7" x14ac:dyDescent="0.25">
      <c r="A197" s="29">
        <v>44355</v>
      </c>
      <c r="B197" s="33">
        <v>64397</v>
      </c>
      <c r="C197" s="24" t="s">
        <v>1732</v>
      </c>
      <c r="D197" s="24" t="s">
        <v>1899</v>
      </c>
      <c r="E197" s="34">
        <v>60.731586</v>
      </c>
      <c r="F197" s="38">
        <v>10000</v>
      </c>
      <c r="G197" s="13">
        <f>VLOOKUP(C197,dFundos!$A$1:$B$28,2,FALSE)</f>
        <v>32666326000149</v>
      </c>
    </row>
    <row r="198" spans="1:7" x14ac:dyDescent="0.25">
      <c r="A198" s="30">
        <v>44356</v>
      </c>
      <c r="B198" s="31">
        <v>51708</v>
      </c>
      <c r="C198" s="23" t="s">
        <v>1730</v>
      </c>
      <c r="D198" s="23" t="s">
        <v>1899</v>
      </c>
      <c r="E198" s="32">
        <v>186.26331200000001</v>
      </c>
      <c r="F198" s="37">
        <v>30000</v>
      </c>
      <c r="G198" s="13" t="str">
        <f>VLOOKUP(C198,dFundos!$A$1:$B$28,2,FALSE)</f>
        <v>08935364000175</v>
      </c>
    </row>
    <row r="199" spans="1:7" x14ac:dyDescent="0.25">
      <c r="A199" s="29">
        <v>44356</v>
      </c>
      <c r="B199" s="33">
        <v>57765</v>
      </c>
      <c r="C199" s="24" t="s">
        <v>1734</v>
      </c>
      <c r="D199" s="24" t="s">
        <v>1899</v>
      </c>
      <c r="E199" s="34">
        <v>5.0903989999999997</v>
      </c>
      <c r="F199" s="38">
        <v>744.66</v>
      </c>
      <c r="G199" s="13">
        <f>VLOOKUP(C199,dFundos!$A$1:$B$28,2,FALSE)</f>
        <v>25079578000106</v>
      </c>
    </row>
    <row r="200" spans="1:7" x14ac:dyDescent="0.25">
      <c r="A200" s="30">
        <v>44356</v>
      </c>
      <c r="B200" s="31">
        <v>60651</v>
      </c>
      <c r="C200" s="23" t="s">
        <v>1737</v>
      </c>
      <c r="D200" s="23" t="s">
        <v>1899</v>
      </c>
      <c r="E200" s="32">
        <v>56.094982999999999</v>
      </c>
      <c r="F200" s="37">
        <v>12375</v>
      </c>
      <c r="G200" s="13">
        <f>VLOOKUP(C200,dFundos!$A$1:$B$28,2,FALSE)</f>
        <v>15674503000110</v>
      </c>
    </row>
    <row r="201" spans="1:7" x14ac:dyDescent="0.25">
      <c r="A201" s="29">
        <v>44356</v>
      </c>
      <c r="B201" s="33">
        <v>60651</v>
      </c>
      <c r="C201" s="24" t="s">
        <v>1733</v>
      </c>
      <c r="D201" s="24" t="s">
        <v>1899</v>
      </c>
      <c r="E201" s="34">
        <v>122.736158</v>
      </c>
      <c r="F201" s="38">
        <v>25250</v>
      </c>
      <c r="G201" s="13">
        <f>VLOOKUP(C201,dFundos!$A$1:$B$28,2,FALSE)</f>
        <v>19391009000107</v>
      </c>
    </row>
    <row r="202" spans="1:7" x14ac:dyDescent="0.25">
      <c r="A202" s="30">
        <v>44356</v>
      </c>
      <c r="B202" s="31">
        <v>60651</v>
      </c>
      <c r="C202" s="23" t="s">
        <v>1745</v>
      </c>
      <c r="D202" s="23" t="s">
        <v>1899</v>
      </c>
      <c r="E202" s="32">
        <v>167.43228099999999</v>
      </c>
      <c r="F202" s="37">
        <v>24625</v>
      </c>
      <c r="G202" s="13">
        <f>VLOOKUP(C202,dFundos!$A$1:$B$28,2,FALSE)</f>
        <v>26111809000184</v>
      </c>
    </row>
    <row r="203" spans="1:7" x14ac:dyDescent="0.25">
      <c r="A203" s="29">
        <v>44356</v>
      </c>
      <c r="B203" s="33">
        <v>62238</v>
      </c>
      <c r="C203" s="24" t="s">
        <v>1738</v>
      </c>
      <c r="D203" s="24" t="s">
        <v>1899</v>
      </c>
      <c r="E203" s="34">
        <v>260.761685</v>
      </c>
      <c r="F203" s="38">
        <v>55000</v>
      </c>
      <c r="G203" s="13">
        <f>VLOOKUP(C203,dFundos!$A$1:$B$28,2,FALSE)</f>
        <v>19390876000110</v>
      </c>
    </row>
    <row r="204" spans="1:7" x14ac:dyDescent="0.25">
      <c r="A204" s="30">
        <v>44356</v>
      </c>
      <c r="B204" s="31">
        <v>62238</v>
      </c>
      <c r="C204" s="23" t="s">
        <v>1734</v>
      </c>
      <c r="D204" s="23" t="s">
        <v>1899</v>
      </c>
      <c r="E204" s="32">
        <v>1127.918594</v>
      </c>
      <c r="F204" s="37">
        <v>165000</v>
      </c>
      <c r="G204" s="13">
        <f>VLOOKUP(C204,dFundos!$A$1:$B$28,2,FALSE)</f>
        <v>25079578000106</v>
      </c>
    </row>
    <row r="205" spans="1:7" x14ac:dyDescent="0.25">
      <c r="A205" s="29">
        <v>44356</v>
      </c>
      <c r="B205" s="33">
        <v>62238</v>
      </c>
      <c r="C205" s="24" t="s">
        <v>1746</v>
      </c>
      <c r="D205" s="24" t="s">
        <v>1899</v>
      </c>
      <c r="E205" s="34">
        <v>215.58213900000001</v>
      </c>
      <c r="F205" s="38">
        <v>27500</v>
      </c>
      <c r="G205" s="13">
        <f>VLOOKUP(C205,dFundos!$A$1:$B$28,2,FALSE)</f>
        <v>36400343000190</v>
      </c>
    </row>
    <row r="206" spans="1:7" x14ac:dyDescent="0.25">
      <c r="A206" s="30">
        <v>44356</v>
      </c>
      <c r="B206" s="31">
        <v>62238</v>
      </c>
      <c r="C206" s="23" t="s">
        <v>1735</v>
      </c>
      <c r="D206" s="23" t="s">
        <v>1899</v>
      </c>
      <c r="E206" s="32">
        <v>56.547657000000001</v>
      </c>
      <c r="F206" s="37">
        <v>27500</v>
      </c>
      <c r="G206" s="13">
        <f>VLOOKUP(C206,dFundos!$A$1:$B$28,2,FALSE)</f>
        <v>18770648000102</v>
      </c>
    </row>
    <row r="207" spans="1:7" x14ac:dyDescent="0.25">
      <c r="A207" s="29">
        <v>44356</v>
      </c>
      <c r="B207" s="33">
        <v>62238</v>
      </c>
      <c r="C207" s="24" t="s">
        <v>1739</v>
      </c>
      <c r="D207" s="24" t="s">
        <v>1899</v>
      </c>
      <c r="E207" s="34">
        <v>46.699376999999998</v>
      </c>
      <c r="F207" s="38">
        <v>27500</v>
      </c>
      <c r="G207" s="13">
        <f>VLOOKUP(C207,dFundos!$A$1:$B$28,2,FALSE)</f>
        <v>19436835000117</v>
      </c>
    </row>
    <row r="208" spans="1:7" x14ac:dyDescent="0.25">
      <c r="A208" s="30">
        <v>44356</v>
      </c>
      <c r="B208" s="31">
        <v>63633</v>
      </c>
      <c r="C208" s="23" t="s">
        <v>1739</v>
      </c>
      <c r="D208" s="23" t="s">
        <v>1899</v>
      </c>
      <c r="E208" s="32">
        <v>9.917249</v>
      </c>
      <c r="F208" s="37">
        <v>5840</v>
      </c>
      <c r="G208" s="13">
        <f>VLOOKUP(C208,dFundos!$A$1:$B$28,2,FALSE)</f>
        <v>19436835000117</v>
      </c>
    </row>
    <row r="209" spans="1:7" x14ac:dyDescent="0.25">
      <c r="A209" s="29">
        <v>44357</v>
      </c>
      <c r="B209" s="33">
        <v>55673</v>
      </c>
      <c r="C209" s="24" t="s">
        <v>1746</v>
      </c>
      <c r="D209" s="24" t="s">
        <v>1899</v>
      </c>
      <c r="E209" s="34">
        <v>38.763829999999999</v>
      </c>
      <c r="F209" s="38">
        <v>4922.5200000000004</v>
      </c>
      <c r="G209" s="13">
        <f>VLOOKUP(C209,dFundos!$A$1:$B$28,2,FALSE)</f>
        <v>36400343000190</v>
      </c>
    </row>
    <row r="210" spans="1:7" x14ac:dyDescent="0.25">
      <c r="A210" s="30">
        <v>44357</v>
      </c>
      <c r="B210" s="31">
        <v>60910</v>
      </c>
      <c r="C210" s="23" t="s">
        <v>1740</v>
      </c>
      <c r="D210" s="23" t="s">
        <v>1899</v>
      </c>
      <c r="E210" s="32">
        <v>15.405017000000001</v>
      </c>
      <c r="F210" s="37">
        <v>7952</v>
      </c>
      <c r="G210" s="13">
        <f>VLOOKUP(C210,dFundos!$A$1:$B$28,2,FALSE)</f>
        <v>19107923000175</v>
      </c>
    </row>
    <row r="211" spans="1:7" x14ac:dyDescent="0.25">
      <c r="A211" s="29">
        <v>44357</v>
      </c>
      <c r="B211" s="33">
        <v>60910</v>
      </c>
      <c r="C211" s="24" t="s">
        <v>1732</v>
      </c>
      <c r="D211" s="24" t="s">
        <v>1899</v>
      </c>
      <c r="E211" s="34">
        <v>12.540388999999999</v>
      </c>
      <c r="F211" s="38">
        <v>2058</v>
      </c>
      <c r="G211" s="13">
        <f>VLOOKUP(C211,dFundos!$A$1:$B$28,2,FALSE)</f>
        <v>32666326000149</v>
      </c>
    </row>
    <row r="212" spans="1:7" x14ac:dyDescent="0.25">
      <c r="A212" s="30">
        <v>44357</v>
      </c>
      <c r="B212" s="31">
        <v>61371</v>
      </c>
      <c r="C212" s="23" t="s">
        <v>1732</v>
      </c>
      <c r="D212" s="23" t="s">
        <v>1899</v>
      </c>
      <c r="E212" s="32">
        <v>24.373933999999998</v>
      </c>
      <c r="F212" s="37">
        <v>4000</v>
      </c>
      <c r="G212" s="13">
        <f>VLOOKUP(C212,dFundos!$A$1:$B$28,2,FALSE)</f>
        <v>32666326000149</v>
      </c>
    </row>
    <row r="213" spans="1:7" x14ac:dyDescent="0.25">
      <c r="A213" s="29">
        <v>44357</v>
      </c>
      <c r="B213" s="33">
        <v>61703</v>
      </c>
      <c r="C213" s="24" t="s">
        <v>1734</v>
      </c>
      <c r="D213" s="24" t="s">
        <v>1899</v>
      </c>
      <c r="E213" s="34">
        <v>226.42357899999999</v>
      </c>
      <c r="F213" s="38">
        <v>33093.33</v>
      </c>
      <c r="G213" s="13">
        <f>VLOOKUP(C213,dFundos!$A$1:$B$28,2,FALSE)</f>
        <v>25079578000106</v>
      </c>
    </row>
    <row r="214" spans="1:7" x14ac:dyDescent="0.25">
      <c r="A214" s="30">
        <v>44357</v>
      </c>
      <c r="B214" s="31">
        <v>61703</v>
      </c>
      <c r="C214" s="23" t="s">
        <v>1740</v>
      </c>
      <c r="D214" s="23" t="s">
        <v>1899</v>
      </c>
      <c r="E214" s="32">
        <v>10.685002000000001</v>
      </c>
      <c r="F214" s="37">
        <v>5515.55</v>
      </c>
      <c r="G214" s="13">
        <f>VLOOKUP(C214,dFundos!$A$1:$B$28,2,FALSE)</f>
        <v>19107923000175</v>
      </c>
    </row>
    <row r="215" spans="1:7" x14ac:dyDescent="0.25">
      <c r="A215" s="29">
        <v>44357</v>
      </c>
      <c r="B215" s="33">
        <v>61703</v>
      </c>
      <c r="C215" s="24" t="s">
        <v>1732</v>
      </c>
      <c r="D215" s="24" t="s">
        <v>1899</v>
      </c>
      <c r="E215" s="34">
        <v>67.217887000000005</v>
      </c>
      <c r="F215" s="38">
        <v>11031.11</v>
      </c>
      <c r="G215" s="13">
        <f>VLOOKUP(C215,dFundos!$A$1:$B$28,2,FALSE)</f>
        <v>32666326000149</v>
      </c>
    </row>
    <row r="216" spans="1:7" x14ac:dyDescent="0.25">
      <c r="A216" s="30">
        <v>44357</v>
      </c>
      <c r="B216" s="31">
        <v>61703</v>
      </c>
      <c r="C216" s="23" t="s">
        <v>1735</v>
      </c>
      <c r="D216" s="23" t="s">
        <v>1899</v>
      </c>
      <c r="E216" s="32">
        <v>11.251021</v>
      </c>
      <c r="F216" s="37">
        <v>5515.55</v>
      </c>
      <c r="G216" s="13">
        <f>VLOOKUP(C216,dFundos!$A$1:$B$28,2,FALSE)</f>
        <v>18770648000102</v>
      </c>
    </row>
    <row r="217" spans="1:7" x14ac:dyDescent="0.25">
      <c r="A217" s="29">
        <v>44358</v>
      </c>
      <c r="B217" s="33">
        <v>55908</v>
      </c>
      <c r="C217" s="24" t="s">
        <v>1737</v>
      </c>
      <c r="D217" s="24" t="s">
        <v>1899</v>
      </c>
      <c r="E217" s="34">
        <v>5.2884140000000004</v>
      </c>
      <c r="F217" s="38">
        <v>1168</v>
      </c>
      <c r="G217" s="13">
        <f>VLOOKUP(C217,dFundos!$A$1:$B$28,2,FALSE)</f>
        <v>15674503000110</v>
      </c>
    </row>
    <row r="218" spans="1:7" x14ac:dyDescent="0.25">
      <c r="A218" s="30">
        <v>44358</v>
      </c>
      <c r="B218" s="31">
        <v>55908</v>
      </c>
      <c r="C218" s="23" t="s">
        <v>1732</v>
      </c>
      <c r="D218" s="23" t="s">
        <v>1899</v>
      </c>
      <c r="E218" s="32">
        <v>22.545833999999999</v>
      </c>
      <c r="F218" s="37">
        <v>3732</v>
      </c>
      <c r="G218" s="13">
        <f>VLOOKUP(C218,dFundos!$A$1:$B$28,2,FALSE)</f>
        <v>32666326000149</v>
      </c>
    </row>
    <row r="219" spans="1:7" x14ac:dyDescent="0.25">
      <c r="A219" s="29">
        <v>44358</v>
      </c>
      <c r="B219" s="33">
        <v>56033</v>
      </c>
      <c r="C219" s="24" t="s">
        <v>1745</v>
      </c>
      <c r="D219" s="24" t="s">
        <v>1899</v>
      </c>
      <c r="E219" s="34">
        <v>23.749865</v>
      </c>
      <c r="F219" s="38">
        <v>3500</v>
      </c>
      <c r="G219" s="13">
        <f>VLOOKUP(C219,dFundos!$A$1:$B$28,2,FALSE)</f>
        <v>26111809000184</v>
      </c>
    </row>
    <row r="220" spans="1:7" x14ac:dyDescent="0.25">
      <c r="A220" s="30">
        <v>44358</v>
      </c>
      <c r="B220" s="31">
        <v>56033</v>
      </c>
      <c r="C220" s="23" t="s">
        <v>1734</v>
      </c>
      <c r="D220" s="23" t="s">
        <v>1899</v>
      </c>
      <c r="E220" s="32">
        <v>17.094377000000001</v>
      </c>
      <c r="F220" s="37">
        <v>2500</v>
      </c>
      <c r="G220" s="13">
        <f>VLOOKUP(C220,dFundos!$A$1:$B$28,2,FALSE)</f>
        <v>25079578000106</v>
      </c>
    </row>
    <row r="221" spans="1:7" x14ac:dyDescent="0.25">
      <c r="A221" s="29">
        <v>44358</v>
      </c>
      <c r="B221" s="33">
        <v>61371</v>
      </c>
      <c r="C221" s="24" t="s">
        <v>1737</v>
      </c>
      <c r="D221" s="24" t="s">
        <v>1899</v>
      </c>
      <c r="E221" s="34">
        <v>39.980054000000003</v>
      </c>
      <c r="F221" s="38">
        <v>8830</v>
      </c>
      <c r="G221" s="13">
        <f>VLOOKUP(C221,dFundos!$A$1:$B$28,2,FALSE)</f>
        <v>15674503000110</v>
      </c>
    </row>
    <row r="222" spans="1:7" x14ac:dyDescent="0.25">
      <c r="A222" s="30">
        <v>44358</v>
      </c>
      <c r="B222" s="31">
        <v>61371</v>
      </c>
      <c r="C222" s="23" t="s">
        <v>1745</v>
      </c>
      <c r="D222" s="23" t="s">
        <v>1899</v>
      </c>
      <c r="E222" s="32">
        <v>59.917515999999999</v>
      </c>
      <c r="F222" s="37">
        <v>8830</v>
      </c>
      <c r="G222" s="13">
        <f>VLOOKUP(C222,dFundos!$A$1:$B$28,2,FALSE)</f>
        <v>26111809000184</v>
      </c>
    </row>
    <row r="223" spans="1:7" x14ac:dyDescent="0.25">
      <c r="A223" s="29">
        <v>44358</v>
      </c>
      <c r="B223" s="33">
        <v>61703</v>
      </c>
      <c r="C223" s="24" t="s">
        <v>1737</v>
      </c>
      <c r="D223" s="24" t="s">
        <v>1899</v>
      </c>
      <c r="E223" s="34">
        <v>49.946134999999998</v>
      </c>
      <c r="F223" s="38">
        <v>11031.11</v>
      </c>
      <c r="G223" s="13">
        <f>VLOOKUP(C223,dFundos!$A$1:$B$28,2,FALSE)</f>
        <v>15674503000110</v>
      </c>
    </row>
    <row r="224" spans="1:7" x14ac:dyDescent="0.25">
      <c r="A224" s="30">
        <v>44358</v>
      </c>
      <c r="B224" s="31">
        <v>61703</v>
      </c>
      <c r="C224" s="23" t="s">
        <v>1733</v>
      </c>
      <c r="D224" s="23" t="s">
        <v>1899</v>
      </c>
      <c r="E224" s="32">
        <v>107.229642</v>
      </c>
      <c r="F224" s="37">
        <v>22062.22</v>
      </c>
      <c r="G224" s="13">
        <f>VLOOKUP(C224,dFundos!$A$1:$B$28,2,FALSE)</f>
        <v>19391009000107</v>
      </c>
    </row>
    <row r="225" spans="1:7" x14ac:dyDescent="0.25">
      <c r="A225" s="29">
        <v>44358</v>
      </c>
      <c r="B225" s="33">
        <v>62238</v>
      </c>
      <c r="C225" s="24" t="s">
        <v>1733</v>
      </c>
      <c r="D225" s="24" t="s">
        <v>1899</v>
      </c>
      <c r="E225" s="34">
        <v>400.97712200000001</v>
      </c>
      <c r="F225" s="38">
        <v>82500</v>
      </c>
      <c r="G225" s="13">
        <f>VLOOKUP(C225,dFundos!$A$1:$B$28,2,FALSE)</f>
        <v>19391009000107</v>
      </c>
    </row>
    <row r="226" spans="1:7" x14ac:dyDescent="0.25">
      <c r="A226" s="30">
        <v>44358</v>
      </c>
      <c r="B226" s="31">
        <v>62238</v>
      </c>
      <c r="C226" s="23" t="s">
        <v>1745</v>
      </c>
      <c r="D226" s="23" t="s">
        <v>1899</v>
      </c>
      <c r="E226" s="32">
        <v>933.03041499999995</v>
      </c>
      <c r="F226" s="37">
        <v>137500</v>
      </c>
      <c r="G226" s="13">
        <f>VLOOKUP(C226,dFundos!$A$1:$B$28,2,FALSE)</f>
        <v>26111809000184</v>
      </c>
    </row>
    <row r="227" spans="1:7" x14ac:dyDescent="0.25">
      <c r="A227" s="29">
        <v>44358</v>
      </c>
      <c r="B227" s="33">
        <v>62238</v>
      </c>
      <c r="C227" s="24" t="s">
        <v>1732</v>
      </c>
      <c r="D227" s="24" t="s">
        <v>1899</v>
      </c>
      <c r="E227" s="34">
        <v>166.13356099999999</v>
      </c>
      <c r="F227" s="38">
        <v>27500</v>
      </c>
      <c r="G227" s="13">
        <f>VLOOKUP(C227,dFundos!$A$1:$B$28,2,FALSE)</f>
        <v>32666326000149</v>
      </c>
    </row>
    <row r="228" spans="1:7" x14ac:dyDescent="0.25">
      <c r="A228" s="30">
        <v>44358</v>
      </c>
      <c r="B228" s="31">
        <v>65920</v>
      </c>
      <c r="C228" s="23" t="s">
        <v>1734</v>
      </c>
      <c r="D228" s="23" t="s">
        <v>1899</v>
      </c>
      <c r="E228" s="32">
        <v>82.053011999999995</v>
      </c>
      <c r="F228" s="37">
        <v>12000</v>
      </c>
      <c r="G228" s="13">
        <f>VLOOKUP(C228,dFundos!$A$1:$B$28,2,FALSE)</f>
        <v>25079578000106</v>
      </c>
    </row>
    <row r="229" spans="1:7" x14ac:dyDescent="0.25">
      <c r="A229" s="29">
        <v>44358</v>
      </c>
      <c r="B229" s="33">
        <v>65920</v>
      </c>
      <c r="C229" s="24" t="s">
        <v>1732</v>
      </c>
      <c r="D229" s="24" t="s">
        <v>1899</v>
      </c>
      <c r="E229" s="34">
        <v>18.123660999999998</v>
      </c>
      <c r="F229" s="38">
        <v>3000</v>
      </c>
      <c r="G229" s="13">
        <f>VLOOKUP(C229,dFundos!$A$1:$B$28,2,FALSE)</f>
        <v>32666326000149</v>
      </c>
    </row>
    <row r="230" spans="1:7" x14ac:dyDescent="0.25">
      <c r="A230" s="30">
        <v>44358</v>
      </c>
      <c r="B230" s="31">
        <v>65920</v>
      </c>
      <c r="C230" s="23" t="s">
        <v>1735</v>
      </c>
      <c r="D230" s="23" t="s">
        <v>1899</v>
      </c>
      <c r="E230" s="32">
        <v>4.0981209999999999</v>
      </c>
      <c r="F230" s="37">
        <v>2000</v>
      </c>
      <c r="G230" s="13">
        <f>VLOOKUP(C230,dFundos!$A$1:$B$28,2,FALSE)</f>
        <v>18770648000102</v>
      </c>
    </row>
    <row r="231" spans="1:7" x14ac:dyDescent="0.25">
      <c r="A231" s="29">
        <v>44358</v>
      </c>
      <c r="B231" s="33">
        <v>66519</v>
      </c>
      <c r="C231" s="24" t="s">
        <v>1745</v>
      </c>
      <c r="D231" s="24" t="s">
        <v>1899</v>
      </c>
      <c r="E231" s="34">
        <v>27.142702</v>
      </c>
      <c r="F231" s="38">
        <v>4000</v>
      </c>
      <c r="G231" s="13">
        <f>VLOOKUP(C231,dFundos!$A$1:$B$28,2,FALSE)</f>
        <v>26111809000184</v>
      </c>
    </row>
    <row r="232" spans="1:7" x14ac:dyDescent="0.25">
      <c r="A232" s="30">
        <v>44358</v>
      </c>
      <c r="B232" s="31">
        <v>66519</v>
      </c>
      <c r="C232" s="23" t="s">
        <v>1734</v>
      </c>
      <c r="D232" s="23" t="s">
        <v>1899</v>
      </c>
      <c r="E232" s="32">
        <v>68.377510000000001</v>
      </c>
      <c r="F232" s="37">
        <v>10000</v>
      </c>
      <c r="G232" s="13">
        <f>VLOOKUP(C232,dFundos!$A$1:$B$28,2,FALSE)</f>
        <v>25079578000106</v>
      </c>
    </row>
    <row r="233" spans="1:7" x14ac:dyDescent="0.25">
      <c r="A233" s="29">
        <v>44358</v>
      </c>
      <c r="B233" s="33">
        <v>66519</v>
      </c>
      <c r="C233" s="24" t="s">
        <v>1740</v>
      </c>
      <c r="D233" s="24" t="s">
        <v>1899</v>
      </c>
      <c r="E233" s="34">
        <v>3.9003160000000001</v>
      </c>
      <c r="F233" s="38">
        <v>2000</v>
      </c>
      <c r="G233" s="13">
        <f>VLOOKUP(C233,dFundos!$A$1:$B$28,2,FALSE)</f>
        <v>19107923000175</v>
      </c>
    </row>
    <row r="234" spans="1:7" x14ac:dyDescent="0.25">
      <c r="A234" s="30">
        <v>44358</v>
      </c>
      <c r="B234" s="31">
        <v>66519</v>
      </c>
      <c r="C234" s="23" t="s">
        <v>1732</v>
      </c>
      <c r="D234" s="23" t="s">
        <v>1899</v>
      </c>
      <c r="E234" s="32">
        <v>12.08244</v>
      </c>
      <c r="F234" s="37">
        <v>2000</v>
      </c>
      <c r="G234" s="13">
        <f>VLOOKUP(C234,dFundos!$A$1:$B$28,2,FALSE)</f>
        <v>32666326000149</v>
      </c>
    </row>
    <row r="235" spans="1:7" x14ac:dyDescent="0.25">
      <c r="A235" s="29">
        <v>44358</v>
      </c>
      <c r="B235" s="33">
        <v>66519</v>
      </c>
      <c r="C235" s="24" t="s">
        <v>1735</v>
      </c>
      <c r="D235" s="24" t="s">
        <v>1899</v>
      </c>
      <c r="E235" s="34">
        <v>4.0981209999999999</v>
      </c>
      <c r="F235" s="38">
        <v>2000</v>
      </c>
      <c r="G235" s="13">
        <f>VLOOKUP(C235,dFundos!$A$1:$B$28,2,FALSE)</f>
        <v>18770648000102</v>
      </c>
    </row>
    <row r="236" spans="1:7" x14ac:dyDescent="0.25">
      <c r="A236" s="30">
        <v>44361</v>
      </c>
      <c r="B236" s="31">
        <v>59393</v>
      </c>
      <c r="C236" s="23" t="s">
        <v>1737</v>
      </c>
      <c r="D236" s="23" t="s">
        <v>1899</v>
      </c>
      <c r="E236" s="32">
        <v>151.16350299999999</v>
      </c>
      <c r="F236" s="37">
        <v>33400</v>
      </c>
      <c r="G236" s="13">
        <f>VLOOKUP(C236,dFundos!$A$1:$B$28,2,FALSE)</f>
        <v>15674503000110</v>
      </c>
    </row>
    <row r="237" spans="1:7" x14ac:dyDescent="0.25">
      <c r="A237" s="29">
        <v>44361</v>
      </c>
      <c r="B237" s="33">
        <v>59393</v>
      </c>
      <c r="C237" s="24" t="s">
        <v>1733</v>
      </c>
      <c r="D237" s="24" t="s">
        <v>1899</v>
      </c>
      <c r="E237" s="34">
        <v>247.77892199999999</v>
      </c>
      <c r="F237" s="38">
        <v>51100</v>
      </c>
      <c r="G237" s="13">
        <f>VLOOKUP(C237,dFundos!$A$1:$B$28,2,FALSE)</f>
        <v>19391009000107</v>
      </c>
    </row>
    <row r="238" spans="1:7" x14ac:dyDescent="0.25">
      <c r="A238" s="30">
        <v>44361</v>
      </c>
      <c r="B238" s="31">
        <v>59393</v>
      </c>
      <c r="C238" s="23" t="s">
        <v>1734</v>
      </c>
      <c r="D238" s="23" t="s">
        <v>1899</v>
      </c>
      <c r="E238" s="32">
        <v>1046.612781</v>
      </c>
      <c r="F238" s="37">
        <v>153300</v>
      </c>
      <c r="G238" s="13">
        <f>VLOOKUP(C238,dFundos!$A$1:$B$28,2,FALSE)</f>
        <v>25079578000106</v>
      </c>
    </row>
    <row r="239" spans="1:7" x14ac:dyDescent="0.25">
      <c r="A239" s="29">
        <v>44362</v>
      </c>
      <c r="B239" s="33">
        <v>56408</v>
      </c>
      <c r="C239" s="24" t="s">
        <v>1737</v>
      </c>
      <c r="D239" s="24" t="s">
        <v>1899</v>
      </c>
      <c r="E239" s="34">
        <v>165.47448800000001</v>
      </c>
      <c r="F239" s="38">
        <v>36557.870000000003</v>
      </c>
      <c r="G239" s="13">
        <f>VLOOKUP(C239,dFundos!$A$1:$B$28,2,FALSE)</f>
        <v>15674503000110</v>
      </c>
    </row>
    <row r="240" spans="1:7" x14ac:dyDescent="0.25">
      <c r="A240" s="30">
        <v>44362</v>
      </c>
      <c r="B240" s="31">
        <v>56408</v>
      </c>
      <c r="C240" s="23" t="s">
        <v>1733</v>
      </c>
      <c r="D240" s="23" t="s">
        <v>1899</v>
      </c>
      <c r="E240" s="32">
        <v>176.92826500000001</v>
      </c>
      <c r="F240" s="37">
        <v>36557.870000000003</v>
      </c>
      <c r="G240" s="13">
        <f>VLOOKUP(C240,dFundos!$A$1:$B$28,2,FALSE)</f>
        <v>19391009000107</v>
      </c>
    </row>
    <row r="241" spans="1:7" x14ac:dyDescent="0.25">
      <c r="A241" s="29">
        <v>44362</v>
      </c>
      <c r="B241" s="33">
        <v>56408</v>
      </c>
      <c r="C241" s="24" t="s">
        <v>1734</v>
      </c>
      <c r="D241" s="24" t="s">
        <v>1899</v>
      </c>
      <c r="E241" s="34">
        <v>749.68165499999998</v>
      </c>
      <c r="F241" s="38">
        <v>109673.62</v>
      </c>
      <c r="G241" s="13">
        <f>VLOOKUP(C241,dFundos!$A$1:$B$28,2,FALSE)</f>
        <v>25079578000106</v>
      </c>
    </row>
    <row r="242" spans="1:7" x14ac:dyDescent="0.25">
      <c r="A242" s="30">
        <v>44362</v>
      </c>
      <c r="B242" s="31">
        <v>56408</v>
      </c>
      <c r="C242" s="23" t="s">
        <v>1732</v>
      </c>
      <c r="D242" s="23" t="s">
        <v>1899</v>
      </c>
      <c r="E242" s="32">
        <v>222.78134800000001</v>
      </c>
      <c r="F242" s="37">
        <v>36557.879999999997</v>
      </c>
      <c r="G242" s="13">
        <f>VLOOKUP(C242,dFundos!$A$1:$B$28,2,FALSE)</f>
        <v>32666326000149</v>
      </c>
    </row>
    <row r="243" spans="1:7" x14ac:dyDescent="0.25">
      <c r="A243" s="29">
        <v>44362</v>
      </c>
      <c r="B243" s="33">
        <v>56408</v>
      </c>
      <c r="C243" s="24" t="s">
        <v>1739</v>
      </c>
      <c r="D243" s="24" t="s">
        <v>1899</v>
      </c>
      <c r="E243" s="34">
        <v>62.256946999999997</v>
      </c>
      <c r="F243" s="38">
        <v>36557.870000000003</v>
      </c>
      <c r="G243" s="13">
        <f>VLOOKUP(C243,dFundos!$A$1:$B$28,2,FALSE)</f>
        <v>19436835000117</v>
      </c>
    </row>
    <row r="244" spans="1:7" x14ac:dyDescent="0.25">
      <c r="A244" s="30">
        <v>44362</v>
      </c>
      <c r="B244" s="31">
        <v>65920</v>
      </c>
      <c r="C244" s="23" t="s">
        <v>1737</v>
      </c>
      <c r="D244" s="23" t="s">
        <v>1899</v>
      </c>
      <c r="E244" s="32">
        <v>22.631855000000002</v>
      </c>
      <c r="F244" s="37">
        <v>5000</v>
      </c>
      <c r="G244" s="13">
        <f>VLOOKUP(C244,dFundos!$A$1:$B$28,2,FALSE)</f>
        <v>15674503000110</v>
      </c>
    </row>
    <row r="245" spans="1:7" x14ac:dyDescent="0.25">
      <c r="A245" s="29">
        <v>44362</v>
      </c>
      <c r="B245" s="33">
        <v>65920</v>
      </c>
      <c r="C245" s="24" t="s">
        <v>1733</v>
      </c>
      <c r="D245" s="24" t="s">
        <v>1899</v>
      </c>
      <c r="E245" s="34">
        <v>48.396765000000002</v>
      </c>
      <c r="F245" s="38">
        <v>10000</v>
      </c>
      <c r="G245" s="13">
        <f>VLOOKUP(C245,dFundos!$A$1:$B$28,2,FALSE)</f>
        <v>19391009000107</v>
      </c>
    </row>
    <row r="246" spans="1:7" x14ac:dyDescent="0.25">
      <c r="A246" s="30">
        <v>44362</v>
      </c>
      <c r="B246" s="31">
        <v>65920</v>
      </c>
      <c r="C246" s="23" t="s">
        <v>1745</v>
      </c>
      <c r="D246" s="23" t="s">
        <v>1899</v>
      </c>
      <c r="E246" s="32">
        <v>54.335495000000002</v>
      </c>
      <c r="F246" s="37">
        <v>8000</v>
      </c>
      <c r="G246" s="13">
        <f>VLOOKUP(C246,dFundos!$A$1:$B$28,2,FALSE)</f>
        <v>26111809000184</v>
      </c>
    </row>
    <row r="247" spans="1:7" x14ac:dyDescent="0.25">
      <c r="A247" s="29">
        <v>44362</v>
      </c>
      <c r="B247" s="33">
        <v>65989</v>
      </c>
      <c r="C247" s="24" t="s">
        <v>1732</v>
      </c>
      <c r="D247" s="24" t="s">
        <v>1899</v>
      </c>
      <c r="E247" s="34">
        <v>38.391790999999998</v>
      </c>
      <c r="F247" s="38">
        <v>6300</v>
      </c>
      <c r="G247" s="13">
        <f>VLOOKUP(C247,dFundos!$A$1:$B$28,2,FALSE)</f>
        <v>32666326000149</v>
      </c>
    </row>
    <row r="248" spans="1:7" x14ac:dyDescent="0.25">
      <c r="A248" s="30">
        <v>44362</v>
      </c>
      <c r="B248" s="31">
        <v>65989</v>
      </c>
      <c r="C248" s="23" t="s">
        <v>1746</v>
      </c>
      <c r="D248" s="23" t="s">
        <v>1899</v>
      </c>
      <c r="E248" s="32">
        <v>91.089669999999998</v>
      </c>
      <c r="F248" s="37">
        <v>11640</v>
      </c>
      <c r="G248" s="13">
        <f>VLOOKUP(C248,dFundos!$A$1:$B$28,2,FALSE)</f>
        <v>36400343000190</v>
      </c>
    </row>
    <row r="249" spans="1:7" x14ac:dyDescent="0.25">
      <c r="A249" s="29">
        <v>44362</v>
      </c>
      <c r="B249" s="33">
        <v>65989</v>
      </c>
      <c r="C249" s="24" t="s">
        <v>1735</v>
      </c>
      <c r="D249" s="24" t="s">
        <v>1899</v>
      </c>
      <c r="E249" s="34">
        <v>8.2394189999999998</v>
      </c>
      <c r="F249" s="38">
        <v>3980</v>
      </c>
      <c r="G249" s="13">
        <f>VLOOKUP(C249,dFundos!$A$1:$B$28,2,FALSE)</f>
        <v>18770648000102</v>
      </c>
    </row>
    <row r="250" spans="1:7" x14ac:dyDescent="0.25">
      <c r="A250" s="30">
        <v>44362</v>
      </c>
      <c r="B250" s="31">
        <v>65989</v>
      </c>
      <c r="C250" s="23" t="s">
        <v>1739</v>
      </c>
      <c r="D250" s="23" t="s">
        <v>1899</v>
      </c>
      <c r="E250" s="32">
        <v>6.6415819999999997</v>
      </c>
      <c r="F250" s="37">
        <v>3900</v>
      </c>
      <c r="G250" s="13">
        <f>VLOOKUP(C250,dFundos!$A$1:$B$28,2,FALSE)</f>
        <v>19436835000117</v>
      </c>
    </row>
    <row r="251" spans="1:7" x14ac:dyDescent="0.25">
      <c r="A251" s="29">
        <v>44364</v>
      </c>
      <c r="B251" s="33">
        <v>51708</v>
      </c>
      <c r="C251" s="24" t="s">
        <v>1731</v>
      </c>
      <c r="D251" s="24" t="s">
        <v>1899</v>
      </c>
      <c r="E251" s="34">
        <v>255.71722299999999</v>
      </c>
      <c r="F251" s="38">
        <v>98400</v>
      </c>
      <c r="G251" s="13" t="str">
        <f>VLOOKUP(C251,dFundos!$A$1:$B$28,2,FALSE)</f>
        <v>03593195000119</v>
      </c>
    </row>
    <row r="252" spans="1:7" x14ac:dyDescent="0.25">
      <c r="A252" s="30">
        <v>44364</v>
      </c>
      <c r="B252" s="31">
        <v>55908</v>
      </c>
      <c r="C252" s="23" t="s">
        <v>1743</v>
      </c>
      <c r="D252" s="23" t="s">
        <v>1899</v>
      </c>
      <c r="E252" s="32">
        <v>34.274574999999999</v>
      </c>
      <c r="F252" s="37">
        <v>5000</v>
      </c>
      <c r="G252" s="13">
        <f>VLOOKUP(C252,dFundos!$A$1:$B$28,2,FALSE)</f>
        <v>25079957000104</v>
      </c>
    </row>
    <row r="253" spans="1:7" x14ac:dyDescent="0.25">
      <c r="A253" s="29">
        <v>44364</v>
      </c>
      <c r="B253" s="33">
        <v>55908</v>
      </c>
      <c r="C253" s="24" t="s">
        <v>1734</v>
      </c>
      <c r="D253" s="24" t="s">
        <v>1899</v>
      </c>
      <c r="E253" s="34">
        <v>32.766787999999998</v>
      </c>
      <c r="F253" s="38">
        <v>4800</v>
      </c>
      <c r="G253" s="13">
        <f>VLOOKUP(C253,dFundos!$A$1:$B$28,2,FALSE)</f>
        <v>25079578000106</v>
      </c>
    </row>
    <row r="254" spans="1:7" x14ac:dyDescent="0.25">
      <c r="A254" s="30">
        <v>44364</v>
      </c>
      <c r="B254" s="31">
        <v>56033</v>
      </c>
      <c r="C254" s="23" t="s">
        <v>1743</v>
      </c>
      <c r="D254" s="23" t="s">
        <v>1899</v>
      </c>
      <c r="E254" s="32">
        <v>17.137287000000001</v>
      </c>
      <c r="F254" s="37">
        <v>2500</v>
      </c>
      <c r="G254" s="13">
        <f>VLOOKUP(C254,dFundos!$A$1:$B$28,2,FALSE)</f>
        <v>25079957000104</v>
      </c>
    </row>
    <row r="255" spans="1:7" x14ac:dyDescent="0.25">
      <c r="A255" s="29">
        <v>44364</v>
      </c>
      <c r="B255" s="33">
        <v>56408</v>
      </c>
      <c r="C255" s="24" t="s">
        <v>1746</v>
      </c>
      <c r="D255" s="24" t="s">
        <v>1899</v>
      </c>
      <c r="E255" s="34">
        <v>285.17811699999999</v>
      </c>
      <c r="F255" s="38">
        <v>36557.879999999997</v>
      </c>
      <c r="G255" s="13">
        <f>VLOOKUP(C255,dFundos!$A$1:$B$28,2,FALSE)</f>
        <v>36400343000190</v>
      </c>
    </row>
    <row r="256" spans="1:7" x14ac:dyDescent="0.25">
      <c r="A256" s="30">
        <v>44364</v>
      </c>
      <c r="B256" s="31">
        <v>59393</v>
      </c>
      <c r="C256" s="23" t="s">
        <v>1739</v>
      </c>
      <c r="D256" s="23" t="s">
        <v>1899</v>
      </c>
      <c r="E256" s="32">
        <v>95.872961000000004</v>
      </c>
      <c r="F256" s="37">
        <v>56000</v>
      </c>
      <c r="G256" s="13">
        <f>VLOOKUP(C256,dFundos!$A$1:$B$28,2,FALSE)</f>
        <v>19436835000117</v>
      </c>
    </row>
    <row r="257" spans="1:7" x14ac:dyDescent="0.25">
      <c r="A257" s="29">
        <v>44364</v>
      </c>
      <c r="B257" s="33">
        <v>64052</v>
      </c>
      <c r="C257" s="24" t="s">
        <v>1730</v>
      </c>
      <c r="D257" s="24" t="s">
        <v>1899</v>
      </c>
      <c r="E257" s="34">
        <v>433.05969700000003</v>
      </c>
      <c r="F257" s="38">
        <v>69800</v>
      </c>
      <c r="G257" s="13" t="str">
        <f>VLOOKUP(C257,dFundos!$A$1:$B$28,2,FALSE)</f>
        <v>08935364000175</v>
      </c>
    </row>
    <row r="258" spans="1:7" x14ac:dyDescent="0.25">
      <c r="A258" s="30">
        <v>44364</v>
      </c>
      <c r="B258" s="31">
        <v>65261</v>
      </c>
      <c r="C258" s="23" t="s">
        <v>1732</v>
      </c>
      <c r="D258" s="23" t="s">
        <v>1899</v>
      </c>
      <c r="E258" s="32">
        <v>38.040260000000004</v>
      </c>
      <c r="F258" s="37">
        <v>6300</v>
      </c>
      <c r="G258" s="13">
        <f>VLOOKUP(C258,dFundos!$A$1:$B$28,2,FALSE)</f>
        <v>32666326000149</v>
      </c>
    </row>
    <row r="259" spans="1:7" x14ac:dyDescent="0.25">
      <c r="A259" s="29">
        <v>44364</v>
      </c>
      <c r="B259" s="33">
        <v>65261</v>
      </c>
      <c r="C259" s="24" t="s">
        <v>1735</v>
      </c>
      <c r="D259" s="24" t="s">
        <v>1899</v>
      </c>
      <c r="E259" s="34">
        <v>8.3423929999999995</v>
      </c>
      <c r="F259" s="38">
        <v>3980</v>
      </c>
      <c r="G259" s="13">
        <f>VLOOKUP(C259,dFundos!$A$1:$B$28,2,FALSE)</f>
        <v>18770648000102</v>
      </c>
    </row>
    <row r="260" spans="1:7" x14ac:dyDescent="0.25">
      <c r="A260" s="30">
        <v>44364</v>
      </c>
      <c r="B260" s="31">
        <v>65261</v>
      </c>
      <c r="C260" s="23" t="s">
        <v>1739</v>
      </c>
      <c r="D260" s="23" t="s">
        <v>1899</v>
      </c>
      <c r="E260" s="32">
        <v>6.6768660000000004</v>
      </c>
      <c r="F260" s="37">
        <v>3900</v>
      </c>
      <c r="G260" s="13">
        <f>VLOOKUP(C260,dFundos!$A$1:$B$28,2,FALSE)</f>
        <v>19436835000117</v>
      </c>
    </row>
    <row r="261" spans="1:7" x14ac:dyDescent="0.25">
      <c r="A261" s="29">
        <v>44364</v>
      </c>
      <c r="B261" s="33">
        <v>68350</v>
      </c>
      <c r="C261" s="24" t="s">
        <v>1734</v>
      </c>
      <c r="D261" s="24" t="s">
        <v>1899</v>
      </c>
      <c r="E261" s="34">
        <v>40.685428999999999</v>
      </c>
      <c r="F261" s="38">
        <v>5960</v>
      </c>
      <c r="G261" s="13">
        <f>VLOOKUP(C261,dFundos!$A$1:$B$28,2,FALSE)</f>
        <v>25079578000106</v>
      </c>
    </row>
    <row r="262" spans="1:7" x14ac:dyDescent="0.25">
      <c r="A262" s="30">
        <v>44364</v>
      </c>
      <c r="B262" s="31">
        <v>68350</v>
      </c>
      <c r="C262" s="23" t="s">
        <v>1740</v>
      </c>
      <c r="D262" s="23" t="s">
        <v>1899</v>
      </c>
      <c r="E262" s="32">
        <v>7.7901699999999998</v>
      </c>
      <c r="F262" s="37">
        <v>3900</v>
      </c>
      <c r="G262" s="13">
        <f>VLOOKUP(C262,dFundos!$A$1:$B$28,2,FALSE)</f>
        <v>19107923000175</v>
      </c>
    </row>
    <row r="263" spans="1:7" x14ac:dyDescent="0.25">
      <c r="A263" s="29">
        <v>44364</v>
      </c>
      <c r="B263" s="33">
        <v>68350</v>
      </c>
      <c r="C263" s="24" t="s">
        <v>1732</v>
      </c>
      <c r="D263" s="24" t="s">
        <v>1899</v>
      </c>
      <c r="E263" s="34">
        <v>19.322037000000002</v>
      </c>
      <c r="F263" s="38">
        <v>3200</v>
      </c>
      <c r="G263" s="13">
        <f>VLOOKUP(C263,dFundos!$A$1:$B$28,2,FALSE)</f>
        <v>32666326000149</v>
      </c>
    </row>
    <row r="264" spans="1:7" x14ac:dyDescent="0.25">
      <c r="A264" s="30">
        <v>44364</v>
      </c>
      <c r="B264" s="31">
        <v>68350</v>
      </c>
      <c r="C264" s="23" t="s">
        <v>1735</v>
      </c>
      <c r="D264" s="23" t="s">
        <v>1899</v>
      </c>
      <c r="E264" s="32">
        <v>6.1205499999999997</v>
      </c>
      <c r="F264" s="37">
        <v>2920</v>
      </c>
      <c r="G264" s="13">
        <f>VLOOKUP(C264,dFundos!$A$1:$B$28,2,FALSE)</f>
        <v>18770648000102</v>
      </c>
    </row>
    <row r="265" spans="1:7" x14ac:dyDescent="0.25">
      <c r="A265" s="29">
        <v>44365</v>
      </c>
      <c r="B265" s="33">
        <v>65261</v>
      </c>
      <c r="C265" s="24" t="s">
        <v>1746</v>
      </c>
      <c r="D265" s="24" t="s">
        <v>1899</v>
      </c>
      <c r="E265" s="34">
        <v>90.490226000000007</v>
      </c>
      <c r="F265" s="38">
        <v>11640</v>
      </c>
      <c r="G265" s="13">
        <f>VLOOKUP(C265,dFundos!$A$1:$B$28,2,FALSE)</f>
        <v>36400343000190</v>
      </c>
    </row>
    <row r="266" spans="1:7" x14ac:dyDescent="0.25">
      <c r="A266" s="30">
        <v>44365</v>
      </c>
      <c r="B266" s="31">
        <v>66918</v>
      </c>
      <c r="C266" s="23" t="s">
        <v>1737</v>
      </c>
      <c r="D266" s="23" t="s">
        <v>1899</v>
      </c>
      <c r="E266" s="32">
        <v>45.278421000000002</v>
      </c>
      <c r="F266" s="37">
        <v>10000</v>
      </c>
      <c r="G266" s="13">
        <f>VLOOKUP(C266,dFundos!$A$1:$B$28,2,FALSE)</f>
        <v>15674503000110</v>
      </c>
    </row>
    <row r="267" spans="1:7" x14ac:dyDescent="0.25">
      <c r="A267" s="29">
        <v>44365</v>
      </c>
      <c r="B267" s="33">
        <v>66918</v>
      </c>
      <c r="C267" s="24" t="s">
        <v>1733</v>
      </c>
      <c r="D267" s="24" t="s">
        <v>1899</v>
      </c>
      <c r="E267" s="34">
        <v>96.466134999999994</v>
      </c>
      <c r="F267" s="38">
        <v>20000</v>
      </c>
      <c r="G267" s="13">
        <f>VLOOKUP(C267,dFundos!$A$1:$B$28,2,FALSE)</f>
        <v>19391009000107</v>
      </c>
    </row>
    <row r="268" spans="1:7" x14ac:dyDescent="0.25">
      <c r="A268" s="30">
        <v>44365</v>
      </c>
      <c r="B268" s="31">
        <v>66918</v>
      </c>
      <c r="C268" s="23" t="s">
        <v>1745</v>
      </c>
      <c r="D268" s="23" t="s">
        <v>1899</v>
      </c>
      <c r="E268" s="32">
        <v>135.63424499999999</v>
      </c>
      <c r="F268" s="37">
        <v>20000</v>
      </c>
      <c r="G268" s="13">
        <f>VLOOKUP(C268,dFundos!$A$1:$B$28,2,FALSE)</f>
        <v>26111809000184</v>
      </c>
    </row>
    <row r="269" spans="1:7" x14ac:dyDescent="0.25">
      <c r="A269" s="29">
        <v>44365</v>
      </c>
      <c r="B269" s="33">
        <v>66918</v>
      </c>
      <c r="C269" s="24" t="s">
        <v>1734</v>
      </c>
      <c r="D269" s="24" t="s">
        <v>1899</v>
      </c>
      <c r="E269" s="34">
        <v>204.09528399999999</v>
      </c>
      <c r="F269" s="38">
        <v>30000</v>
      </c>
      <c r="G269" s="13">
        <f>VLOOKUP(C269,dFundos!$A$1:$B$28,2,FALSE)</f>
        <v>25079578000106</v>
      </c>
    </row>
    <row r="270" spans="1:7" x14ac:dyDescent="0.25">
      <c r="A270" s="30">
        <v>44365</v>
      </c>
      <c r="B270" s="31">
        <v>66918</v>
      </c>
      <c r="C270" s="23" t="s">
        <v>1740</v>
      </c>
      <c r="D270" s="23" t="s">
        <v>1899</v>
      </c>
      <c r="E270" s="32">
        <v>9.9290830000000003</v>
      </c>
      <c r="F270" s="37">
        <v>5000</v>
      </c>
      <c r="G270" s="13">
        <f>VLOOKUP(C270,dFundos!$A$1:$B$28,2,FALSE)</f>
        <v>19107923000175</v>
      </c>
    </row>
    <row r="271" spans="1:7" x14ac:dyDescent="0.25">
      <c r="A271" s="29">
        <v>44365</v>
      </c>
      <c r="B271" s="33">
        <v>66918</v>
      </c>
      <c r="C271" s="24" t="s">
        <v>1732</v>
      </c>
      <c r="D271" s="24" t="s">
        <v>1899</v>
      </c>
      <c r="E271" s="34">
        <v>60.058709</v>
      </c>
      <c r="F271" s="38">
        <v>10000</v>
      </c>
      <c r="G271" s="13">
        <f>VLOOKUP(C271,dFundos!$A$1:$B$28,2,FALSE)</f>
        <v>32666326000149</v>
      </c>
    </row>
    <row r="272" spans="1:7" x14ac:dyDescent="0.25">
      <c r="A272" s="30">
        <v>44365</v>
      </c>
      <c r="B272" s="31">
        <v>66918</v>
      </c>
      <c r="C272" s="23" t="s">
        <v>1735</v>
      </c>
      <c r="D272" s="23" t="s">
        <v>1899</v>
      </c>
      <c r="E272" s="32">
        <v>10.413349999999999</v>
      </c>
      <c r="F272" s="37">
        <v>5000</v>
      </c>
      <c r="G272" s="13">
        <f>VLOOKUP(C272,dFundos!$A$1:$B$28,2,FALSE)</f>
        <v>18770648000102</v>
      </c>
    </row>
    <row r="273" spans="1:7" x14ac:dyDescent="0.25">
      <c r="A273" s="29">
        <v>44368</v>
      </c>
      <c r="B273" s="33">
        <v>56301</v>
      </c>
      <c r="C273" s="24" t="s">
        <v>1733</v>
      </c>
      <c r="D273" s="24" t="s">
        <v>1899</v>
      </c>
      <c r="E273" s="34">
        <v>96.106307000000001</v>
      </c>
      <c r="F273" s="38">
        <v>20002.14</v>
      </c>
      <c r="G273" s="13">
        <f>VLOOKUP(C273,dFundos!$A$1:$B$28,2,FALSE)</f>
        <v>19391009000107</v>
      </c>
    </row>
    <row r="274" spans="1:7" x14ac:dyDescent="0.25">
      <c r="A274" s="30">
        <v>44368</v>
      </c>
      <c r="B274" s="31">
        <v>56301</v>
      </c>
      <c r="C274" s="23" t="s">
        <v>1734</v>
      </c>
      <c r="D274" s="23" t="s">
        <v>1899</v>
      </c>
      <c r="E274" s="32">
        <v>271.89653399999997</v>
      </c>
      <c r="F274" s="37">
        <v>40000</v>
      </c>
      <c r="G274" s="13">
        <f>VLOOKUP(C274,dFundos!$A$1:$B$28,2,FALSE)</f>
        <v>25079578000106</v>
      </c>
    </row>
    <row r="275" spans="1:7" x14ac:dyDescent="0.25">
      <c r="A275" s="29">
        <v>44368</v>
      </c>
      <c r="B275" s="33">
        <v>56301</v>
      </c>
      <c r="C275" s="24" t="s">
        <v>1732</v>
      </c>
      <c r="D275" s="24" t="s">
        <v>1899</v>
      </c>
      <c r="E275" s="34">
        <v>239.818713</v>
      </c>
      <c r="F275" s="38">
        <v>40000</v>
      </c>
      <c r="G275" s="13">
        <f>VLOOKUP(C275,dFundos!$A$1:$B$28,2,FALSE)</f>
        <v>32666326000149</v>
      </c>
    </row>
    <row r="276" spans="1:7" x14ac:dyDescent="0.25">
      <c r="A276" s="30">
        <v>44368</v>
      </c>
      <c r="B276" s="31">
        <v>56301</v>
      </c>
      <c r="C276" s="23" t="s">
        <v>1746</v>
      </c>
      <c r="D276" s="23" t="s">
        <v>1899</v>
      </c>
      <c r="E276" s="32">
        <v>155.42449400000001</v>
      </c>
      <c r="F276" s="37">
        <v>20000</v>
      </c>
      <c r="G276" s="13">
        <f>VLOOKUP(C276,dFundos!$A$1:$B$28,2,FALSE)</f>
        <v>36400343000190</v>
      </c>
    </row>
    <row r="277" spans="1:7" x14ac:dyDescent="0.25">
      <c r="A277" s="29">
        <v>44368</v>
      </c>
      <c r="B277" s="33">
        <v>56301</v>
      </c>
      <c r="C277" s="24" t="s">
        <v>1739</v>
      </c>
      <c r="D277" s="24" t="s">
        <v>1899</v>
      </c>
      <c r="E277" s="34">
        <v>67.993763000000001</v>
      </c>
      <c r="F277" s="38">
        <v>40000</v>
      </c>
      <c r="G277" s="13">
        <f>VLOOKUP(C277,dFundos!$A$1:$B$28,2,FALSE)</f>
        <v>19436835000117</v>
      </c>
    </row>
    <row r="278" spans="1:7" x14ac:dyDescent="0.25">
      <c r="A278" s="30">
        <v>44368</v>
      </c>
      <c r="B278" s="31">
        <v>58613</v>
      </c>
      <c r="C278" s="23" t="s">
        <v>1738</v>
      </c>
      <c r="D278" s="23" t="s">
        <v>1899</v>
      </c>
      <c r="E278" s="32">
        <v>9.4577650000000002</v>
      </c>
      <c r="F278" s="37">
        <v>2000</v>
      </c>
      <c r="G278" s="13">
        <f>VLOOKUP(C278,dFundos!$A$1:$B$28,2,FALSE)</f>
        <v>19390876000110</v>
      </c>
    </row>
    <row r="279" spans="1:7" x14ac:dyDescent="0.25">
      <c r="A279" s="29">
        <v>44369</v>
      </c>
      <c r="B279" s="33">
        <v>58613</v>
      </c>
      <c r="C279" s="24" t="s">
        <v>1733</v>
      </c>
      <c r="D279" s="24" t="s">
        <v>1899</v>
      </c>
      <c r="E279" s="34">
        <v>24.008229</v>
      </c>
      <c r="F279" s="38">
        <v>5000</v>
      </c>
      <c r="G279" s="13">
        <f>VLOOKUP(C279,dFundos!$A$1:$B$28,2,FALSE)</f>
        <v>19391009000107</v>
      </c>
    </row>
    <row r="280" spans="1:7" x14ac:dyDescent="0.25">
      <c r="A280" s="30">
        <v>44369</v>
      </c>
      <c r="B280" s="31">
        <v>58613</v>
      </c>
      <c r="C280" s="23" t="s">
        <v>1745</v>
      </c>
      <c r="D280" s="23" t="s">
        <v>1899</v>
      </c>
      <c r="E280" s="32">
        <v>20.318763000000001</v>
      </c>
      <c r="F280" s="37">
        <v>3000</v>
      </c>
      <c r="G280" s="13">
        <f>VLOOKUP(C280,dFundos!$A$1:$B$28,2,FALSE)</f>
        <v>26111809000184</v>
      </c>
    </row>
    <row r="281" spans="1:7" x14ac:dyDescent="0.25">
      <c r="A281" s="29">
        <v>44369</v>
      </c>
      <c r="B281" s="33">
        <v>58613</v>
      </c>
      <c r="C281" s="24" t="s">
        <v>1734</v>
      </c>
      <c r="D281" s="24" t="s">
        <v>1899</v>
      </c>
      <c r="E281" s="34">
        <v>40.760033999999997</v>
      </c>
      <c r="F281" s="38">
        <v>6000</v>
      </c>
      <c r="G281" s="13">
        <f>VLOOKUP(C281,dFundos!$A$1:$B$28,2,FALSE)</f>
        <v>25079578000106</v>
      </c>
    </row>
    <row r="282" spans="1:7" x14ac:dyDescent="0.25">
      <c r="A282" s="30">
        <v>44369</v>
      </c>
      <c r="B282" s="31">
        <v>58613</v>
      </c>
      <c r="C282" s="23" t="s">
        <v>1732</v>
      </c>
      <c r="D282" s="23" t="s">
        <v>1899</v>
      </c>
      <c r="E282" s="32">
        <v>12.033454000000001</v>
      </c>
      <c r="F282" s="37">
        <v>2000</v>
      </c>
      <c r="G282" s="13">
        <f>VLOOKUP(C282,dFundos!$A$1:$B$28,2,FALSE)</f>
        <v>32666326000149</v>
      </c>
    </row>
    <row r="283" spans="1:7" x14ac:dyDescent="0.25">
      <c r="A283" s="29">
        <v>44369</v>
      </c>
      <c r="B283" s="33">
        <v>58613</v>
      </c>
      <c r="C283" s="24" t="s">
        <v>1735</v>
      </c>
      <c r="D283" s="24" t="s">
        <v>1899</v>
      </c>
      <c r="E283" s="34">
        <v>2.088937</v>
      </c>
      <c r="F283" s="38">
        <v>1000</v>
      </c>
      <c r="G283" s="13">
        <f>VLOOKUP(C283,dFundos!$A$1:$B$28,2,FALSE)</f>
        <v>18770648000102</v>
      </c>
    </row>
    <row r="284" spans="1:7" x14ac:dyDescent="0.25">
      <c r="A284" s="30">
        <v>44369</v>
      </c>
      <c r="B284" s="31">
        <v>58613</v>
      </c>
      <c r="C284" s="23" t="s">
        <v>1739</v>
      </c>
      <c r="D284" s="23" t="s">
        <v>1899</v>
      </c>
      <c r="E284" s="32">
        <v>1.705489</v>
      </c>
      <c r="F284" s="37">
        <v>1000</v>
      </c>
      <c r="G284" s="13">
        <f>VLOOKUP(C284,dFundos!$A$1:$B$28,2,FALSE)</f>
        <v>19436835000117</v>
      </c>
    </row>
    <row r="285" spans="1:7" x14ac:dyDescent="0.25">
      <c r="A285" s="29">
        <v>44369</v>
      </c>
      <c r="B285" s="33">
        <v>62327</v>
      </c>
      <c r="C285" s="24" t="s">
        <v>1732</v>
      </c>
      <c r="D285" s="24" t="s">
        <v>1899</v>
      </c>
      <c r="E285" s="34">
        <v>45.125453999999998</v>
      </c>
      <c r="F285" s="38">
        <v>7500</v>
      </c>
      <c r="G285" s="13">
        <f>VLOOKUP(C285,dFundos!$A$1:$B$28,2,FALSE)</f>
        <v>32666326000149</v>
      </c>
    </row>
    <row r="286" spans="1:7" x14ac:dyDescent="0.25">
      <c r="A286" s="30">
        <v>44369</v>
      </c>
      <c r="B286" s="31">
        <v>62327</v>
      </c>
      <c r="C286" s="23" t="s">
        <v>1746</v>
      </c>
      <c r="D286" s="23" t="s">
        <v>1899</v>
      </c>
      <c r="E286" s="32">
        <v>116.65917399999999</v>
      </c>
      <c r="F286" s="37">
        <v>15000</v>
      </c>
      <c r="G286" s="13">
        <f>VLOOKUP(C286,dFundos!$A$1:$B$28,2,FALSE)</f>
        <v>36400343000190</v>
      </c>
    </row>
    <row r="287" spans="1:7" x14ac:dyDescent="0.25">
      <c r="A287" s="29">
        <v>44369</v>
      </c>
      <c r="B287" s="33">
        <v>62327</v>
      </c>
      <c r="C287" s="24" t="s">
        <v>1735</v>
      </c>
      <c r="D287" s="24" t="s">
        <v>1899</v>
      </c>
      <c r="E287" s="34">
        <v>15.667032000000001</v>
      </c>
      <c r="F287" s="38">
        <v>7500</v>
      </c>
      <c r="G287" s="13">
        <f>VLOOKUP(C287,dFundos!$A$1:$B$28,2,FALSE)</f>
        <v>18770648000102</v>
      </c>
    </row>
    <row r="288" spans="1:7" x14ac:dyDescent="0.25">
      <c r="A288" s="30">
        <v>44369</v>
      </c>
      <c r="B288" s="31">
        <v>62327</v>
      </c>
      <c r="C288" s="23" t="s">
        <v>1739</v>
      </c>
      <c r="D288" s="23" t="s">
        <v>1899</v>
      </c>
      <c r="E288" s="32">
        <v>12.791171</v>
      </c>
      <c r="F288" s="37">
        <v>7500</v>
      </c>
      <c r="G288" s="13">
        <f>VLOOKUP(C288,dFundos!$A$1:$B$28,2,FALSE)</f>
        <v>19436835000117</v>
      </c>
    </row>
    <row r="289" spans="1:7" x14ac:dyDescent="0.25">
      <c r="A289" s="29">
        <v>44369</v>
      </c>
      <c r="B289" s="33">
        <v>66217</v>
      </c>
      <c r="C289" s="24" t="s">
        <v>1733</v>
      </c>
      <c r="D289" s="24" t="s">
        <v>1899</v>
      </c>
      <c r="E289" s="34">
        <v>109.11740399999999</v>
      </c>
      <c r="F289" s="38">
        <v>22725</v>
      </c>
      <c r="G289" s="13">
        <f>VLOOKUP(C289,dFundos!$A$1:$B$28,2,FALSE)</f>
        <v>19391009000107</v>
      </c>
    </row>
    <row r="290" spans="1:7" x14ac:dyDescent="0.25">
      <c r="A290" s="30">
        <v>44369</v>
      </c>
      <c r="B290" s="31">
        <v>66217</v>
      </c>
      <c r="C290" s="23" t="s">
        <v>1734</v>
      </c>
      <c r="D290" s="23" t="s">
        <v>1899</v>
      </c>
      <c r="E290" s="32">
        <v>299.586253</v>
      </c>
      <c r="F290" s="37">
        <v>44100</v>
      </c>
      <c r="G290" s="13">
        <f>VLOOKUP(C290,dFundos!$A$1:$B$28,2,FALSE)</f>
        <v>25079578000106</v>
      </c>
    </row>
    <row r="291" spans="1:7" x14ac:dyDescent="0.25">
      <c r="A291" s="29">
        <v>44369</v>
      </c>
      <c r="B291" s="33">
        <v>66217</v>
      </c>
      <c r="C291" s="24" t="s">
        <v>1732</v>
      </c>
      <c r="D291" s="24" t="s">
        <v>1899</v>
      </c>
      <c r="E291" s="34">
        <v>280.22907199999997</v>
      </c>
      <c r="F291" s="38">
        <v>46575</v>
      </c>
      <c r="G291" s="13">
        <f>VLOOKUP(C291,dFundos!$A$1:$B$28,2,FALSE)</f>
        <v>32666326000149</v>
      </c>
    </row>
    <row r="292" spans="1:7" x14ac:dyDescent="0.25">
      <c r="A292" s="30">
        <v>44369</v>
      </c>
      <c r="B292" s="31">
        <v>66217</v>
      </c>
      <c r="C292" s="23" t="s">
        <v>1746</v>
      </c>
      <c r="D292" s="23" t="s">
        <v>1899</v>
      </c>
      <c r="E292" s="32">
        <v>328.97887400000002</v>
      </c>
      <c r="F292" s="37">
        <v>42300</v>
      </c>
      <c r="G292" s="13">
        <f>VLOOKUP(C292,dFundos!$A$1:$B$28,2,FALSE)</f>
        <v>36400343000190</v>
      </c>
    </row>
    <row r="293" spans="1:7" x14ac:dyDescent="0.25">
      <c r="A293" s="29">
        <v>44369</v>
      </c>
      <c r="B293" s="33">
        <v>66217</v>
      </c>
      <c r="C293" s="24" t="s">
        <v>1739</v>
      </c>
      <c r="D293" s="24" t="s">
        <v>1899</v>
      </c>
      <c r="E293" s="34">
        <v>79.816911000000005</v>
      </c>
      <c r="F293" s="38">
        <v>46800</v>
      </c>
      <c r="G293" s="13">
        <f>VLOOKUP(C293,dFundos!$A$1:$B$28,2,FALSE)</f>
        <v>19436835000117</v>
      </c>
    </row>
    <row r="294" spans="1:7" x14ac:dyDescent="0.25">
      <c r="A294" s="30">
        <v>44370</v>
      </c>
      <c r="B294" s="31">
        <v>62581</v>
      </c>
      <c r="C294" s="23" t="s">
        <v>1733</v>
      </c>
      <c r="D294" s="23" t="s">
        <v>1899</v>
      </c>
      <c r="E294" s="32">
        <v>73.421418000000003</v>
      </c>
      <c r="F294" s="37">
        <v>15303.15</v>
      </c>
      <c r="G294" s="13">
        <f>VLOOKUP(C294,dFundos!$A$1:$B$28,2,FALSE)</f>
        <v>19391009000107</v>
      </c>
    </row>
    <row r="295" spans="1:7" x14ac:dyDescent="0.25">
      <c r="A295" s="29">
        <v>44370</v>
      </c>
      <c r="B295" s="33">
        <v>62581</v>
      </c>
      <c r="C295" s="24" t="s">
        <v>1745</v>
      </c>
      <c r="D295" s="24" t="s">
        <v>1899</v>
      </c>
      <c r="E295" s="34">
        <v>137.70161300000001</v>
      </c>
      <c r="F295" s="38">
        <v>20378.93</v>
      </c>
      <c r="G295" s="13">
        <f>VLOOKUP(C295,dFundos!$A$1:$B$28,2,FALSE)</f>
        <v>26111809000184</v>
      </c>
    </row>
    <row r="296" spans="1:7" x14ac:dyDescent="0.25">
      <c r="A296" s="30">
        <v>44370</v>
      </c>
      <c r="B296" s="31">
        <v>62581</v>
      </c>
      <c r="C296" s="23" t="s">
        <v>1734</v>
      </c>
      <c r="D296" s="23" t="s">
        <v>1899</v>
      </c>
      <c r="E296" s="32">
        <v>138.39306199999999</v>
      </c>
      <c r="F296" s="37">
        <v>20378.93</v>
      </c>
      <c r="G296" s="13">
        <f>VLOOKUP(C296,dFundos!$A$1:$B$28,2,FALSE)</f>
        <v>25079578000106</v>
      </c>
    </row>
    <row r="297" spans="1:7" x14ac:dyDescent="0.25">
      <c r="A297" s="29">
        <v>44370</v>
      </c>
      <c r="B297" s="33">
        <v>62581</v>
      </c>
      <c r="C297" s="24" t="s">
        <v>1732</v>
      </c>
      <c r="D297" s="24" t="s">
        <v>1899</v>
      </c>
      <c r="E297" s="34">
        <v>48.543180999999997</v>
      </c>
      <c r="F297" s="38">
        <v>8151.57</v>
      </c>
      <c r="G297" s="13">
        <f>VLOOKUP(C297,dFundos!$A$1:$B$28,2,FALSE)</f>
        <v>32666326000149</v>
      </c>
    </row>
    <row r="298" spans="1:7" x14ac:dyDescent="0.25">
      <c r="A298" s="30">
        <v>44370</v>
      </c>
      <c r="B298" s="31">
        <v>62581</v>
      </c>
      <c r="C298" s="23" t="s">
        <v>1746</v>
      </c>
      <c r="D298" s="23" t="s">
        <v>1899</v>
      </c>
      <c r="E298" s="32">
        <v>63.030155999999998</v>
      </c>
      <c r="F298" s="37">
        <v>8151.57</v>
      </c>
      <c r="G298" s="13">
        <f>VLOOKUP(C298,dFundos!$A$1:$B$28,2,FALSE)</f>
        <v>36400343000190</v>
      </c>
    </row>
    <row r="299" spans="1:7" x14ac:dyDescent="0.25">
      <c r="A299" s="29">
        <v>44370</v>
      </c>
      <c r="B299" s="33">
        <v>62581</v>
      </c>
      <c r="C299" s="24" t="s">
        <v>1735</v>
      </c>
      <c r="D299" s="24" t="s">
        <v>1899</v>
      </c>
      <c r="E299" s="34">
        <v>17.071023</v>
      </c>
      <c r="F299" s="38">
        <v>8151.57</v>
      </c>
      <c r="G299" s="13">
        <f>VLOOKUP(C299,dFundos!$A$1:$B$28,2,FALSE)</f>
        <v>18770648000102</v>
      </c>
    </row>
    <row r="300" spans="1:7" x14ac:dyDescent="0.25">
      <c r="A300" s="30">
        <v>44370</v>
      </c>
      <c r="B300" s="31">
        <v>68899</v>
      </c>
      <c r="C300" s="23" t="s">
        <v>1734</v>
      </c>
      <c r="D300" s="23" t="s">
        <v>1899</v>
      </c>
      <c r="E300" s="32">
        <v>619.596135</v>
      </c>
      <c r="F300" s="37">
        <v>91238</v>
      </c>
      <c r="G300" s="13">
        <f>VLOOKUP(C300,dFundos!$A$1:$B$28,2,FALSE)</f>
        <v>25079578000106</v>
      </c>
    </row>
    <row r="301" spans="1:7" x14ac:dyDescent="0.25">
      <c r="A301" s="29">
        <v>44371</v>
      </c>
      <c r="B301" s="33">
        <v>55916</v>
      </c>
      <c r="C301" s="24" t="s">
        <v>1743</v>
      </c>
      <c r="D301" s="24" t="s">
        <v>1899</v>
      </c>
      <c r="E301" s="34">
        <v>248.145895</v>
      </c>
      <c r="F301" s="38">
        <v>36590.89</v>
      </c>
      <c r="G301" s="13">
        <f>VLOOKUP(C301,dFundos!$A$1:$B$28,2,FALSE)</f>
        <v>25079957000104</v>
      </c>
    </row>
    <row r="302" spans="1:7" x14ac:dyDescent="0.25">
      <c r="A302" s="30">
        <v>44371</v>
      </c>
      <c r="B302" s="31">
        <v>55916</v>
      </c>
      <c r="C302" s="23" t="s">
        <v>1732</v>
      </c>
      <c r="D302" s="23" t="s">
        <v>1899</v>
      </c>
      <c r="E302" s="32">
        <v>142.04433900000001</v>
      </c>
      <c r="F302" s="37">
        <v>23611.14</v>
      </c>
      <c r="G302" s="13">
        <f>VLOOKUP(C302,dFundos!$A$1:$B$28,2,FALSE)</f>
        <v>32666326000149</v>
      </c>
    </row>
    <row r="303" spans="1:7" x14ac:dyDescent="0.25">
      <c r="A303" s="29">
        <v>44371</v>
      </c>
      <c r="B303" s="33">
        <v>55916</v>
      </c>
      <c r="C303" s="24" t="s">
        <v>1741</v>
      </c>
      <c r="D303" s="24" t="s">
        <v>1899</v>
      </c>
      <c r="E303" s="34">
        <v>263.60524400000003</v>
      </c>
      <c r="F303" s="38">
        <v>30000</v>
      </c>
      <c r="G303" s="13">
        <f>VLOOKUP(C303,dFundos!$A$1:$B$28,2,FALSE)</f>
        <v>35712452000180</v>
      </c>
    </row>
    <row r="304" spans="1:7" x14ac:dyDescent="0.25">
      <c r="A304" s="30">
        <v>44371</v>
      </c>
      <c r="B304" s="31">
        <v>55916</v>
      </c>
      <c r="C304" s="23" t="s">
        <v>1735</v>
      </c>
      <c r="D304" s="23" t="s">
        <v>1899</v>
      </c>
      <c r="E304" s="32">
        <v>77.152463999999995</v>
      </c>
      <c r="F304" s="37">
        <v>37234.910000000003</v>
      </c>
      <c r="G304" s="13">
        <f>VLOOKUP(C304,dFundos!$A$1:$B$28,2,FALSE)</f>
        <v>18770648000102</v>
      </c>
    </row>
    <row r="305" spans="1:7" x14ac:dyDescent="0.25">
      <c r="A305" s="29">
        <v>44371</v>
      </c>
      <c r="B305" s="33">
        <v>59652</v>
      </c>
      <c r="C305" s="24" t="s">
        <v>1734</v>
      </c>
      <c r="D305" s="24" t="s">
        <v>1899</v>
      </c>
      <c r="E305" s="34">
        <v>384.83359300000001</v>
      </c>
      <c r="F305" s="38">
        <v>56640</v>
      </c>
      <c r="G305" s="13">
        <f>VLOOKUP(C305,dFundos!$A$1:$B$28,2,FALSE)</f>
        <v>25079578000106</v>
      </c>
    </row>
    <row r="306" spans="1:7" x14ac:dyDescent="0.25">
      <c r="A306" s="30">
        <v>44371</v>
      </c>
      <c r="B306" s="31">
        <v>59652</v>
      </c>
      <c r="C306" s="23" t="s">
        <v>1736</v>
      </c>
      <c r="D306" s="23" t="s">
        <v>1899</v>
      </c>
      <c r="E306" s="32">
        <v>165.364756</v>
      </c>
      <c r="F306" s="37">
        <v>32320</v>
      </c>
      <c r="G306" s="13">
        <f>VLOOKUP(C306,dFundos!$A$1:$B$28,2,FALSE)</f>
        <v>21144577000147</v>
      </c>
    </row>
    <row r="307" spans="1:7" x14ac:dyDescent="0.25">
      <c r="A307" s="29">
        <v>44371</v>
      </c>
      <c r="B307" s="33">
        <v>59652</v>
      </c>
      <c r="C307" s="24" t="s">
        <v>1740</v>
      </c>
      <c r="D307" s="24" t="s">
        <v>1899</v>
      </c>
      <c r="E307" s="34">
        <v>46.032476000000003</v>
      </c>
      <c r="F307" s="38">
        <v>23200</v>
      </c>
      <c r="G307" s="13">
        <f>VLOOKUP(C307,dFundos!$A$1:$B$28,2,FALSE)</f>
        <v>19107923000175</v>
      </c>
    </row>
    <row r="308" spans="1:7" x14ac:dyDescent="0.25">
      <c r="A308" s="30">
        <v>44371</v>
      </c>
      <c r="B308" s="31">
        <v>59652</v>
      </c>
      <c r="C308" s="23" t="s">
        <v>1732</v>
      </c>
      <c r="D308" s="23" t="s">
        <v>1899</v>
      </c>
      <c r="E308" s="32">
        <v>146.308832</v>
      </c>
      <c r="F308" s="37">
        <v>24320</v>
      </c>
      <c r="G308" s="13">
        <f>VLOOKUP(C308,dFundos!$A$1:$B$28,2,FALSE)</f>
        <v>32666326000149</v>
      </c>
    </row>
    <row r="309" spans="1:7" x14ac:dyDescent="0.25">
      <c r="A309" s="29">
        <v>44371</v>
      </c>
      <c r="B309" s="33">
        <v>59652</v>
      </c>
      <c r="C309" s="24" t="s">
        <v>1741</v>
      </c>
      <c r="D309" s="24" t="s">
        <v>1899</v>
      </c>
      <c r="E309" s="34">
        <v>205.260616</v>
      </c>
      <c r="F309" s="38">
        <v>23360</v>
      </c>
      <c r="G309" s="13">
        <f>VLOOKUP(C309,dFundos!$A$1:$B$28,2,FALSE)</f>
        <v>35712452000180</v>
      </c>
    </row>
    <row r="310" spans="1:7" x14ac:dyDescent="0.25">
      <c r="A310" s="30">
        <v>44371</v>
      </c>
      <c r="B310" s="31">
        <v>68350</v>
      </c>
      <c r="C310" s="23" t="s">
        <v>1730</v>
      </c>
      <c r="D310" s="23" t="s">
        <v>1899</v>
      </c>
      <c r="E310" s="32">
        <v>68.191928000000004</v>
      </c>
      <c r="F310" s="37">
        <v>11000</v>
      </c>
      <c r="G310" s="13" t="str">
        <f>VLOOKUP(C310,dFundos!$A$1:$B$28,2,FALSE)</f>
        <v>08935364000175</v>
      </c>
    </row>
    <row r="311" spans="1:7" x14ac:dyDescent="0.25">
      <c r="A311" s="29">
        <v>44371</v>
      </c>
      <c r="B311" s="33">
        <v>70028</v>
      </c>
      <c r="C311" s="24" t="s">
        <v>1745</v>
      </c>
      <c r="D311" s="24" t="s">
        <v>1899</v>
      </c>
      <c r="E311" s="34">
        <v>40.646160999999999</v>
      </c>
      <c r="F311" s="38">
        <v>6000</v>
      </c>
      <c r="G311" s="13">
        <f>VLOOKUP(C311,dFundos!$A$1:$B$28,2,FALSE)</f>
        <v>26111809000184</v>
      </c>
    </row>
    <row r="312" spans="1:7" x14ac:dyDescent="0.25">
      <c r="A312" s="30">
        <v>44371</v>
      </c>
      <c r="B312" s="31">
        <v>70028</v>
      </c>
      <c r="C312" s="23" t="s">
        <v>1734</v>
      </c>
      <c r="D312" s="23" t="s">
        <v>1899</v>
      </c>
      <c r="E312" s="32">
        <v>101.915676</v>
      </c>
      <c r="F312" s="37">
        <v>15000</v>
      </c>
      <c r="G312" s="13">
        <f>VLOOKUP(C312,dFundos!$A$1:$B$28,2,FALSE)</f>
        <v>25079578000106</v>
      </c>
    </row>
    <row r="313" spans="1:7" x14ac:dyDescent="0.25">
      <c r="A313" s="29">
        <v>44371</v>
      </c>
      <c r="B313" s="33">
        <v>70028</v>
      </c>
      <c r="C313" s="24" t="s">
        <v>1740</v>
      </c>
      <c r="D313" s="24" t="s">
        <v>1899</v>
      </c>
      <c r="E313" s="34">
        <v>5.9524749999999997</v>
      </c>
      <c r="F313" s="38">
        <v>3000</v>
      </c>
      <c r="G313" s="13">
        <f>VLOOKUP(C313,dFundos!$A$1:$B$28,2,FALSE)</f>
        <v>19107923000175</v>
      </c>
    </row>
    <row r="314" spans="1:7" x14ac:dyDescent="0.25">
      <c r="A314" s="30">
        <v>44371</v>
      </c>
      <c r="B314" s="31">
        <v>70028</v>
      </c>
      <c r="C314" s="23" t="s">
        <v>1732</v>
      </c>
      <c r="D314" s="23" t="s">
        <v>1899</v>
      </c>
      <c r="E314" s="32">
        <v>18.047964</v>
      </c>
      <c r="F314" s="37">
        <v>3000</v>
      </c>
      <c r="G314" s="13">
        <f>VLOOKUP(C314,dFundos!$A$1:$B$28,2,FALSE)</f>
        <v>32666326000149</v>
      </c>
    </row>
    <row r="315" spans="1:7" x14ac:dyDescent="0.25">
      <c r="A315" s="29">
        <v>44371</v>
      </c>
      <c r="B315" s="33">
        <v>70028</v>
      </c>
      <c r="C315" s="24" t="s">
        <v>1735</v>
      </c>
      <c r="D315" s="24" t="s">
        <v>1899</v>
      </c>
      <c r="E315" s="34">
        <v>6.2161390000000001</v>
      </c>
      <c r="F315" s="38">
        <v>3000</v>
      </c>
      <c r="G315" s="13">
        <f>VLOOKUP(C315,dFundos!$A$1:$B$28,2,FALSE)</f>
        <v>18770648000102</v>
      </c>
    </row>
    <row r="316" spans="1:7" x14ac:dyDescent="0.25">
      <c r="A316" s="30">
        <v>44372</v>
      </c>
      <c r="B316" s="31">
        <v>59873</v>
      </c>
      <c r="C316" s="23" t="s">
        <v>1734</v>
      </c>
      <c r="D316" s="23" t="s">
        <v>1899</v>
      </c>
      <c r="E316" s="32">
        <v>220.68053699999999</v>
      </c>
      <c r="F316" s="37">
        <v>32467.54</v>
      </c>
      <c r="G316" s="13">
        <f>VLOOKUP(C316,dFundos!$A$1:$B$28,2,FALSE)</f>
        <v>25079578000106</v>
      </c>
    </row>
    <row r="317" spans="1:7" x14ac:dyDescent="0.25">
      <c r="A317" s="29">
        <v>44372</v>
      </c>
      <c r="B317" s="33">
        <v>59873</v>
      </c>
      <c r="C317" s="24" t="s">
        <v>1730</v>
      </c>
      <c r="D317" s="24" t="s">
        <v>1899</v>
      </c>
      <c r="E317" s="34">
        <v>251.33363800000001</v>
      </c>
      <c r="F317" s="38">
        <v>40548.43</v>
      </c>
      <c r="G317" s="13" t="str">
        <f>VLOOKUP(C317,dFundos!$A$1:$B$28,2,FALSE)</f>
        <v>08935364000175</v>
      </c>
    </row>
    <row r="318" spans="1:7" x14ac:dyDescent="0.25">
      <c r="A318" s="30">
        <v>44372</v>
      </c>
      <c r="B318" s="31">
        <v>59873</v>
      </c>
      <c r="C318" s="23" t="s">
        <v>1732</v>
      </c>
      <c r="D318" s="23" t="s">
        <v>1899</v>
      </c>
      <c r="E318" s="32">
        <v>48.535322999999998</v>
      </c>
      <c r="F318" s="37">
        <v>8116.89</v>
      </c>
      <c r="G318" s="13">
        <f>VLOOKUP(C318,dFundos!$A$1:$B$28,2,FALSE)</f>
        <v>32666326000149</v>
      </c>
    </row>
    <row r="319" spans="1:7" x14ac:dyDescent="0.25">
      <c r="A319" s="29">
        <v>44372</v>
      </c>
      <c r="B319" s="33">
        <v>61703</v>
      </c>
      <c r="C319" s="24" t="s">
        <v>1733</v>
      </c>
      <c r="D319" s="24" t="s">
        <v>1899</v>
      </c>
      <c r="E319" s="34">
        <v>48.041849999999997</v>
      </c>
      <c r="F319" s="38">
        <v>10000</v>
      </c>
      <c r="G319" s="13">
        <f>VLOOKUP(C319,dFundos!$A$1:$B$28,2,FALSE)</f>
        <v>19391009000107</v>
      </c>
    </row>
    <row r="320" spans="1:7" x14ac:dyDescent="0.25">
      <c r="A320" s="30">
        <v>44376</v>
      </c>
      <c r="B320" s="31">
        <v>57234</v>
      </c>
      <c r="C320" s="23" t="s">
        <v>1740</v>
      </c>
      <c r="D320" s="23" t="s">
        <v>1900</v>
      </c>
      <c r="E320" s="32">
        <v>0</v>
      </c>
      <c r="F320" s="37">
        <v>-7956.92</v>
      </c>
      <c r="G320" s="13">
        <f>VLOOKUP(C320,dFundos!$A$1:$B$28,2,FALSE)</f>
        <v>19107923000175</v>
      </c>
    </row>
    <row r="321" spans="1:7" x14ac:dyDescent="0.25">
      <c r="A321" s="29">
        <v>44376</v>
      </c>
      <c r="B321" s="33">
        <v>60821</v>
      </c>
      <c r="C321" s="24" t="s">
        <v>1740</v>
      </c>
      <c r="D321" s="24" t="s">
        <v>1900</v>
      </c>
      <c r="E321" s="34">
        <v>0</v>
      </c>
      <c r="F321" s="38">
        <v>-960.3</v>
      </c>
      <c r="G321" s="13">
        <f>VLOOKUP(C321,dFundos!$A$1:$B$28,2,FALSE)</f>
        <v>19107923000175</v>
      </c>
    </row>
    <row r="322" spans="1:7" x14ac:dyDescent="0.25">
      <c r="A322" s="30">
        <v>44377</v>
      </c>
      <c r="B322" s="31">
        <v>57234</v>
      </c>
      <c r="C322" s="23" t="s">
        <v>1743</v>
      </c>
      <c r="D322" s="23" t="s">
        <v>1899</v>
      </c>
      <c r="E322" s="32">
        <v>19.906262000000002</v>
      </c>
      <c r="F322" s="37">
        <v>2956.92</v>
      </c>
      <c r="G322" s="13">
        <f>VLOOKUP(C322,dFundos!$A$1:$B$28,2,FALSE)</f>
        <v>25079957000104</v>
      </c>
    </row>
    <row r="323" spans="1:7" x14ac:dyDescent="0.25">
      <c r="A323" s="29">
        <v>44377</v>
      </c>
      <c r="B323" s="33">
        <v>60821</v>
      </c>
      <c r="C323" s="24" t="s">
        <v>1743</v>
      </c>
      <c r="D323" s="24" t="s">
        <v>1899</v>
      </c>
      <c r="E323" s="34">
        <v>7.138039</v>
      </c>
      <c r="F323" s="38">
        <v>1060.3</v>
      </c>
      <c r="G323" s="13">
        <f>VLOOKUP(C323,dFundos!$A$1:$B$28,2,FALSE)</f>
        <v>25079957000104</v>
      </c>
    </row>
    <row r="324" spans="1:7" x14ac:dyDescent="0.25">
      <c r="A324" s="30">
        <v>44377</v>
      </c>
      <c r="B324" s="31">
        <v>62041</v>
      </c>
      <c r="C324" s="23" t="s">
        <v>1734</v>
      </c>
      <c r="D324" s="23" t="s">
        <v>1899</v>
      </c>
      <c r="E324" s="32">
        <v>101.65228399999999</v>
      </c>
      <c r="F324" s="37">
        <v>15000</v>
      </c>
      <c r="G324" s="13">
        <f>VLOOKUP(C324,dFundos!$A$1:$B$28,2,FALSE)</f>
        <v>25079578000106</v>
      </c>
    </row>
    <row r="325" spans="1:7" x14ac:dyDescent="0.25">
      <c r="A325" s="29">
        <v>44378</v>
      </c>
      <c r="B325" s="33">
        <v>51708</v>
      </c>
      <c r="C325" s="24" t="s">
        <v>1730</v>
      </c>
      <c r="D325" s="24" t="s">
        <v>1899</v>
      </c>
      <c r="E325" s="34">
        <v>10.654741</v>
      </c>
      <c r="F325" s="38">
        <v>1720</v>
      </c>
      <c r="G325" s="13" t="str">
        <f>VLOOKUP(C325,dFundos!$A$1:$B$28,2,FALSE)</f>
        <v>08935364000175</v>
      </c>
    </row>
    <row r="326" spans="1:7" x14ac:dyDescent="0.25">
      <c r="A326" s="30">
        <v>44378</v>
      </c>
      <c r="B326" s="31">
        <v>51708</v>
      </c>
      <c r="C326" s="23" t="s">
        <v>1732</v>
      </c>
      <c r="D326" s="23" t="s">
        <v>1899</v>
      </c>
      <c r="E326" s="32">
        <v>296.06518199999999</v>
      </c>
      <c r="F326" s="37">
        <v>50000</v>
      </c>
      <c r="G326" s="13">
        <f>VLOOKUP(C326,dFundos!$A$1:$B$28,2,FALSE)</f>
        <v>32666326000149</v>
      </c>
    </row>
    <row r="327" spans="1:7" x14ac:dyDescent="0.25">
      <c r="A327" s="29">
        <v>44378</v>
      </c>
      <c r="B327" s="33">
        <v>51708</v>
      </c>
      <c r="C327" s="24" t="s">
        <v>1731</v>
      </c>
      <c r="D327" s="24" t="s">
        <v>1900</v>
      </c>
      <c r="E327" s="34">
        <v>125.872857</v>
      </c>
      <c r="F327" s="38">
        <v>-50062.58</v>
      </c>
      <c r="G327" s="13" t="str">
        <f>VLOOKUP(C327,dFundos!$A$1:$B$28,2,FALSE)</f>
        <v>03593195000119</v>
      </c>
    </row>
    <row r="328" spans="1:7" x14ac:dyDescent="0.25">
      <c r="A328" s="30">
        <v>44378</v>
      </c>
      <c r="B328" s="31">
        <v>56491</v>
      </c>
      <c r="C328" s="23" t="s">
        <v>1730</v>
      </c>
      <c r="D328" s="23" t="s">
        <v>1900</v>
      </c>
      <c r="E328" s="32">
        <v>0</v>
      </c>
      <c r="F328" s="37">
        <v>-10033.200000000001</v>
      </c>
      <c r="G328" s="13" t="str">
        <f>VLOOKUP(C328,dFundos!$A$1:$B$28,2,FALSE)</f>
        <v>08935364000175</v>
      </c>
    </row>
    <row r="329" spans="1:7" x14ac:dyDescent="0.25">
      <c r="A329" s="29">
        <v>44378</v>
      </c>
      <c r="B329" s="33">
        <v>62041</v>
      </c>
      <c r="C329" s="24" t="s">
        <v>1733</v>
      </c>
      <c r="D329" s="24" t="s">
        <v>1899</v>
      </c>
      <c r="E329" s="34">
        <v>48.066082999999999</v>
      </c>
      <c r="F329" s="38">
        <v>10000</v>
      </c>
      <c r="G329" s="13">
        <f>VLOOKUP(C329,dFundos!$A$1:$B$28,2,FALSE)</f>
        <v>19391009000107</v>
      </c>
    </row>
    <row r="330" spans="1:7" x14ac:dyDescent="0.25">
      <c r="A330" s="30">
        <v>44378</v>
      </c>
      <c r="B330" s="31">
        <v>62041</v>
      </c>
      <c r="C330" s="23" t="s">
        <v>1738</v>
      </c>
      <c r="D330" s="23" t="s">
        <v>1899</v>
      </c>
      <c r="E330" s="32">
        <v>47.276102000000002</v>
      </c>
      <c r="F330" s="37">
        <v>10000</v>
      </c>
      <c r="G330" s="13">
        <f>VLOOKUP(C330,dFundos!$A$1:$B$28,2,FALSE)</f>
        <v>19390876000110</v>
      </c>
    </row>
    <row r="331" spans="1:7" x14ac:dyDescent="0.25">
      <c r="A331" s="29">
        <v>44378</v>
      </c>
      <c r="B331" s="33">
        <v>62041</v>
      </c>
      <c r="C331" s="24" t="s">
        <v>1746</v>
      </c>
      <c r="D331" s="24" t="s">
        <v>1899</v>
      </c>
      <c r="E331" s="34">
        <v>154.76561000000001</v>
      </c>
      <c r="F331" s="38">
        <v>20000</v>
      </c>
      <c r="G331" s="13">
        <f>VLOOKUP(C331,dFundos!$A$1:$B$28,2,FALSE)</f>
        <v>36400343000190</v>
      </c>
    </row>
    <row r="332" spans="1:7" x14ac:dyDescent="0.25">
      <c r="A332" s="30">
        <v>44378</v>
      </c>
      <c r="B332" s="31">
        <v>70362</v>
      </c>
      <c r="C332" s="23" t="s">
        <v>1743</v>
      </c>
      <c r="D332" s="23" t="s">
        <v>1899</v>
      </c>
      <c r="E332" s="32">
        <v>134.41804099999999</v>
      </c>
      <c r="F332" s="37">
        <v>19950</v>
      </c>
      <c r="G332" s="13">
        <f>VLOOKUP(C332,dFundos!$A$1:$B$28,2,FALSE)</f>
        <v>25079957000104</v>
      </c>
    </row>
    <row r="333" spans="1:7" x14ac:dyDescent="0.25">
      <c r="A333" s="29">
        <v>44378</v>
      </c>
      <c r="B333" s="33">
        <v>70362</v>
      </c>
      <c r="C333" s="24" t="s">
        <v>1733</v>
      </c>
      <c r="D333" s="24" t="s">
        <v>1899</v>
      </c>
      <c r="E333" s="34">
        <v>48.066082999999999</v>
      </c>
      <c r="F333" s="38">
        <v>10000</v>
      </c>
      <c r="G333" s="13">
        <f>VLOOKUP(C333,dFundos!$A$1:$B$28,2,FALSE)</f>
        <v>19391009000107</v>
      </c>
    </row>
    <row r="334" spans="1:7" x14ac:dyDescent="0.25">
      <c r="A334" s="30">
        <v>44378</v>
      </c>
      <c r="B334" s="31">
        <v>70362</v>
      </c>
      <c r="C334" s="23" t="s">
        <v>1745</v>
      </c>
      <c r="D334" s="23" t="s">
        <v>1899</v>
      </c>
      <c r="E334" s="32">
        <v>66.160145</v>
      </c>
      <c r="F334" s="37">
        <v>9800</v>
      </c>
      <c r="G334" s="13">
        <f>VLOOKUP(C334,dFundos!$A$1:$B$28,2,FALSE)</f>
        <v>26111809000184</v>
      </c>
    </row>
    <row r="335" spans="1:7" x14ac:dyDescent="0.25">
      <c r="A335" s="29">
        <v>44378</v>
      </c>
      <c r="B335" s="33">
        <v>70362</v>
      </c>
      <c r="C335" s="24" t="s">
        <v>1732</v>
      </c>
      <c r="D335" s="24" t="s">
        <v>1899</v>
      </c>
      <c r="E335" s="34">
        <v>45.890103000000003</v>
      </c>
      <c r="F335" s="38">
        <v>7750</v>
      </c>
      <c r="G335" s="13">
        <f>VLOOKUP(C335,dFundos!$A$1:$B$28,2,FALSE)</f>
        <v>32666326000149</v>
      </c>
    </row>
    <row r="336" spans="1:7" x14ac:dyDescent="0.25">
      <c r="A336" s="30">
        <v>44378</v>
      </c>
      <c r="B336" s="31">
        <v>70362</v>
      </c>
      <c r="C336" s="23" t="s">
        <v>1735</v>
      </c>
      <c r="D336" s="23" t="s">
        <v>1899</v>
      </c>
      <c r="E336" s="32">
        <v>5.0191629999999998</v>
      </c>
      <c r="F336" s="37">
        <v>2500</v>
      </c>
      <c r="G336" s="13">
        <f>VLOOKUP(C336,dFundos!$A$1:$B$28,2,FALSE)</f>
        <v>18770648000102</v>
      </c>
    </row>
    <row r="337" spans="1:7" x14ac:dyDescent="0.25">
      <c r="A337" s="29">
        <v>44379</v>
      </c>
      <c r="B337" s="33">
        <v>56491</v>
      </c>
      <c r="C337" s="24" t="s">
        <v>1737</v>
      </c>
      <c r="D337" s="24" t="s">
        <v>1899</v>
      </c>
      <c r="E337" s="34">
        <v>14.561152</v>
      </c>
      <c r="F337" s="38">
        <v>3227.08</v>
      </c>
      <c r="G337" s="13">
        <f>VLOOKUP(C337,dFundos!$A$1:$B$28,2,FALSE)</f>
        <v>15674503000110</v>
      </c>
    </row>
    <row r="338" spans="1:7" x14ac:dyDescent="0.25">
      <c r="A338" s="30">
        <v>44379</v>
      </c>
      <c r="B338" s="31">
        <v>56491</v>
      </c>
      <c r="C338" s="23" t="s">
        <v>1734</v>
      </c>
      <c r="D338" s="23" t="s">
        <v>1899</v>
      </c>
      <c r="E338" s="32">
        <v>51.015521</v>
      </c>
      <c r="F338" s="37">
        <v>7529.85</v>
      </c>
      <c r="G338" s="13">
        <f>VLOOKUP(C338,dFundos!$A$1:$B$28,2,FALSE)</f>
        <v>25079578000106</v>
      </c>
    </row>
    <row r="339" spans="1:7" x14ac:dyDescent="0.25">
      <c r="A339" s="29">
        <v>44379</v>
      </c>
      <c r="B339" s="33">
        <v>56491</v>
      </c>
      <c r="C339" s="24" t="s">
        <v>1736</v>
      </c>
      <c r="D339" s="24" t="s">
        <v>1899</v>
      </c>
      <c r="E339" s="34">
        <v>21.934197000000001</v>
      </c>
      <c r="F339" s="38">
        <v>4302.7700000000004</v>
      </c>
      <c r="G339" s="13">
        <f>VLOOKUP(C339,dFundos!$A$1:$B$28,2,FALSE)</f>
        <v>21144577000147</v>
      </c>
    </row>
    <row r="340" spans="1:7" x14ac:dyDescent="0.25">
      <c r="A340" s="30">
        <v>44379</v>
      </c>
      <c r="B340" s="31">
        <v>56491</v>
      </c>
      <c r="C340" s="23" t="s">
        <v>1732</v>
      </c>
      <c r="D340" s="23" t="s">
        <v>1899</v>
      </c>
      <c r="E340" s="32">
        <v>6.3762590000000001</v>
      </c>
      <c r="F340" s="37">
        <v>1075.69</v>
      </c>
      <c r="G340" s="13">
        <f>VLOOKUP(C340,dFundos!$A$1:$B$28,2,FALSE)</f>
        <v>32666326000149</v>
      </c>
    </row>
    <row r="341" spans="1:7" x14ac:dyDescent="0.25">
      <c r="A341" s="29">
        <v>44379</v>
      </c>
      <c r="B341" s="33">
        <v>56491</v>
      </c>
      <c r="C341" s="24" t="s">
        <v>1746</v>
      </c>
      <c r="D341" s="24" t="s">
        <v>1899</v>
      </c>
      <c r="E341" s="34">
        <v>16.682767999999999</v>
      </c>
      <c r="F341" s="38">
        <v>2151.39</v>
      </c>
      <c r="G341" s="13">
        <f>VLOOKUP(C341,dFundos!$A$1:$B$28,2,FALSE)</f>
        <v>36400343000190</v>
      </c>
    </row>
    <row r="342" spans="1:7" x14ac:dyDescent="0.25">
      <c r="A342" s="30">
        <v>44379</v>
      </c>
      <c r="B342" s="31">
        <v>56491</v>
      </c>
      <c r="C342" s="23" t="s">
        <v>1739</v>
      </c>
      <c r="D342" s="23" t="s">
        <v>1899</v>
      </c>
      <c r="E342" s="32">
        <v>1.7502249999999999</v>
      </c>
      <c r="F342" s="37">
        <v>1075.69</v>
      </c>
      <c r="G342" s="13">
        <f>VLOOKUP(C342,dFundos!$A$1:$B$28,2,FALSE)</f>
        <v>19436835000117</v>
      </c>
    </row>
    <row r="343" spans="1:7" x14ac:dyDescent="0.25">
      <c r="A343" s="29">
        <v>44379</v>
      </c>
      <c r="B343" s="33">
        <v>56670</v>
      </c>
      <c r="C343" s="24" t="s">
        <v>1730</v>
      </c>
      <c r="D343" s="24" t="s">
        <v>1900</v>
      </c>
      <c r="E343" s="34">
        <v>0</v>
      </c>
      <c r="F343" s="38">
        <v>-50243.53</v>
      </c>
      <c r="G343" s="13" t="str">
        <f>VLOOKUP(C343,dFundos!$A$1:$B$28,2,FALSE)</f>
        <v>08935364000175</v>
      </c>
    </row>
    <row r="344" spans="1:7" x14ac:dyDescent="0.25">
      <c r="A344" s="30">
        <v>44379</v>
      </c>
      <c r="B344" s="31">
        <v>59083</v>
      </c>
      <c r="C344" s="23" t="s">
        <v>1740</v>
      </c>
      <c r="D344" s="23" t="s">
        <v>1900</v>
      </c>
      <c r="E344" s="32">
        <v>0</v>
      </c>
      <c r="F344" s="37">
        <v>-123152.24</v>
      </c>
      <c r="G344" s="13">
        <f>VLOOKUP(C344,dFundos!$A$1:$B$28,2,FALSE)</f>
        <v>19107923000175</v>
      </c>
    </row>
    <row r="345" spans="1:7" x14ac:dyDescent="0.25">
      <c r="A345" s="29">
        <v>44379</v>
      </c>
      <c r="B345" s="33">
        <v>59393</v>
      </c>
      <c r="C345" s="24" t="s">
        <v>1732</v>
      </c>
      <c r="D345" s="24" t="s">
        <v>1899</v>
      </c>
      <c r="E345" s="34">
        <v>308.23515700000002</v>
      </c>
      <c r="F345" s="38">
        <v>52000</v>
      </c>
      <c r="G345" s="13">
        <f>VLOOKUP(C345,dFundos!$A$1:$B$28,2,FALSE)</f>
        <v>32666326000149</v>
      </c>
    </row>
    <row r="346" spans="1:7" x14ac:dyDescent="0.25">
      <c r="A346" s="30">
        <v>44379</v>
      </c>
      <c r="B346" s="31">
        <v>72641</v>
      </c>
      <c r="C346" s="23" t="s">
        <v>1734</v>
      </c>
      <c r="D346" s="23" t="s">
        <v>1899</v>
      </c>
      <c r="E346" s="32">
        <v>280.760335</v>
      </c>
      <c r="F346" s="37">
        <v>41440</v>
      </c>
      <c r="G346" s="13">
        <f>VLOOKUP(C346,dFundos!$A$1:$B$28,2,FALSE)</f>
        <v>25079578000106</v>
      </c>
    </row>
    <row r="347" spans="1:7" x14ac:dyDescent="0.25">
      <c r="A347" s="29">
        <v>44382</v>
      </c>
      <c r="B347" s="33">
        <v>56033</v>
      </c>
      <c r="C347" s="24" t="s">
        <v>1743</v>
      </c>
      <c r="D347" s="24" t="s">
        <v>1899</v>
      </c>
      <c r="E347" s="34">
        <v>6.7549919999999997</v>
      </c>
      <c r="F347" s="38">
        <v>1000</v>
      </c>
      <c r="G347" s="13">
        <f>VLOOKUP(C347,dFundos!$A$1:$B$28,2,FALSE)</f>
        <v>25079957000104</v>
      </c>
    </row>
    <row r="348" spans="1:7" x14ac:dyDescent="0.25">
      <c r="A348" s="30">
        <v>44382</v>
      </c>
      <c r="B348" s="31">
        <v>56033</v>
      </c>
      <c r="C348" s="23" t="s">
        <v>1732</v>
      </c>
      <c r="D348" s="23" t="s">
        <v>1899</v>
      </c>
      <c r="E348" s="32">
        <v>2.9982009999999999</v>
      </c>
      <c r="F348" s="37">
        <v>500</v>
      </c>
      <c r="G348" s="13">
        <f>VLOOKUP(C348,dFundos!$A$1:$B$28,2,FALSE)</f>
        <v>32666326000149</v>
      </c>
    </row>
    <row r="349" spans="1:7" x14ac:dyDescent="0.25">
      <c r="A349" s="29">
        <v>44382</v>
      </c>
      <c r="B349" s="33">
        <v>56033</v>
      </c>
      <c r="C349" s="24" t="s">
        <v>1735</v>
      </c>
      <c r="D349" s="24" t="s">
        <v>1899</v>
      </c>
      <c r="E349" s="34">
        <v>0.98127699999999995</v>
      </c>
      <c r="F349" s="38">
        <v>500</v>
      </c>
      <c r="G349" s="13">
        <f>VLOOKUP(C349,dFundos!$A$1:$B$28,2,FALSE)</f>
        <v>18770648000102</v>
      </c>
    </row>
    <row r="350" spans="1:7" x14ac:dyDescent="0.25">
      <c r="A350" s="30">
        <v>44382</v>
      </c>
      <c r="B350" s="31">
        <v>56092</v>
      </c>
      <c r="C350" s="23" t="s">
        <v>1734</v>
      </c>
      <c r="D350" s="23" t="s">
        <v>1899</v>
      </c>
      <c r="E350" s="32">
        <v>112.18625</v>
      </c>
      <c r="F350" s="37">
        <v>16576</v>
      </c>
      <c r="G350" s="13">
        <f>VLOOKUP(C350,dFundos!$A$1:$B$28,2,FALSE)</f>
        <v>25079578000106</v>
      </c>
    </row>
    <row r="351" spans="1:7" x14ac:dyDescent="0.25">
      <c r="A351" s="29">
        <v>44382</v>
      </c>
      <c r="B351" s="33">
        <v>62327</v>
      </c>
      <c r="C351" s="24" t="s">
        <v>1737</v>
      </c>
      <c r="D351" s="24" t="s">
        <v>1899</v>
      </c>
      <c r="E351" s="34">
        <v>61.336356000000002</v>
      </c>
      <c r="F351" s="38">
        <v>13600</v>
      </c>
      <c r="G351" s="13">
        <f>VLOOKUP(C351,dFundos!$A$1:$B$28,2,FALSE)</f>
        <v>15674503000110</v>
      </c>
    </row>
    <row r="352" spans="1:7" x14ac:dyDescent="0.25">
      <c r="A352" s="30">
        <v>44382</v>
      </c>
      <c r="B352" s="31">
        <v>62327</v>
      </c>
      <c r="C352" s="23" t="s">
        <v>1733</v>
      </c>
      <c r="D352" s="23" t="s">
        <v>1899</v>
      </c>
      <c r="E352" s="32">
        <v>122.38391900000001</v>
      </c>
      <c r="F352" s="37">
        <v>25500</v>
      </c>
      <c r="G352" s="13">
        <f>VLOOKUP(C352,dFundos!$A$1:$B$28,2,FALSE)</f>
        <v>19391009000107</v>
      </c>
    </row>
    <row r="353" spans="1:7" x14ac:dyDescent="0.25">
      <c r="A353" s="29">
        <v>44382</v>
      </c>
      <c r="B353" s="33">
        <v>62327</v>
      </c>
      <c r="C353" s="24" t="s">
        <v>1734</v>
      </c>
      <c r="D353" s="24" t="s">
        <v>1899</v>
      </c>
      <c r="E353" s="34">
        <v>264.62852199999998</v>
      </c>
      <c r="F353" s="38">
        <v>39100</v>
      </c>
      <c r="G353" s="13">
        <f>VLOOKUP(C353,dFundos!$A$1:$B$28,2,FALSE)</f>
        <v>25079578000106</v>
      </c>
    </row>
    <row r="354" spans="1:7" x14ac:dyDescent="0.25">
      <c r="A354" s="30">
        <v>44382</v>
      </c>
      <c r="B354" s="31">
        <v>62327</v>
      </c>
      <c r="C354" s="23" t="s">
        <v>1740</v>
      </c>
      <c r="D354" s="23" t="s">
        <v>1899</v>
      </c>
      <c r="E354" s="32">
        <v>12.686085</v>
      </c>
      <c r="F354" s="37">
        <v>6800</v>
      </c>
      <c r="G354" s="13">
        <f>VLOOKUP(C354,dFundos!$A$1:$B$28,2,FALSE)</f>
        <v>19107923000175</v>
      </c>
    </row>
    <row r="355" spans="1:7" x14ac:dyDescent="0.25">
      <c r="A355" s="29">
        <v>44382</v>
      </c>
      <c r="B355" s="33">
        <v>62327</v>
      </c>
      <c r="C355" s="24" t="s">
        <v>1732</v>
      </c>
      <c r="D355" s="24" t="s">
        <v>1899</v>
      </c>
      <c r="E355" s="34">
        <v>142.71439100000001</v>
      </c>
      <c r="F355" s="38">
        <v>23800</v>
      </c>
      <c r="G355" s="13">
        <f>VLOOKUP(C355,dFundos!$A$1:$B$28,2,FALSE)</f>
        <v>32666326000149</v>
      </c>
    </row>
    <row r="356" spans="1:7" x14ac:dyDescent="0.25">
      <c r="A356" s="30">
        <v>44382</v>
      </c>
      <c r="B356" s="31">
        <v>62327</v>
      </c>
      <c r="C356" s="23" t="s">
        <v>1746</v>
      </c>
      <c r="D356" s="23" t="s">
        <v>1899</v>
      </c>
      <c r="E356" s="32">
        <v>79.916310999999993</v>
      </c>
      <c r="F356" s="37">
        <v>10200</v>
      </c>
      <c r="G356" s="13">
        <f>VLOOKUP(C356,dFundos!$A$1:$B$28,2,FALSE)</f>
        <v>36400343000190</v>
      </c>
    </row>
    <row r="357" spans="1:7" x14ac:dyDescent="0.25">
      <c r="A357" s="29">
        <v>44382</v>
      </c>
      <c r="B357" s="33">
        <v>62327</v>
      </c>
      <c r="C357" s="24" t="s">
        <v>1735</v>
      </c>
      <c r="D357" s="24" t="s">
        <v>1899</v>
      </c>
      <c r="E357" s="34">
        <v>30.027092</v>
      </c>
      <c r="F357" s="38">
        <v>15300</v>
      </c>
      <c r="G357" s="13">
        <f>VLOOKUP(C357,dFundos!$A$1:$B$28,2,FALSE)</f>
        <v>18770648000102</v>
      </c>
    </row>
    <row r="358" spans="1:7" x14ac:dyDescent="0.25">
      <c r="A358" s="30">
        <v>44382</v>
      </c>
      <c r="B358" s="31">
        <v>62327</v>
      </c>
      <c r="C358" s="23" t="s">
        <v>1739</v>
      </c>
      <c r="D358" s="23" t="s">
        <v>1899</v>
      </c>
      <c r="E358" s="32">
        <v>16.268177000000001</v>
      </c>
      <c r="F358" s="37">
        <v>10200</v>
      </c>
      <c r="G358" s="13">
        <f>VLOOKUP(C358,dFundos!$A$1:$B$28,2,FALSE)</f>
        <v>19436835000117</v>
      </c>
    </row>
    <row r="359" spans="1:7" x14ac:dyDescent="0.25">
      <c r="A359" s="29">
        <v>44383</v>
      </c>
      <c r="B359" s="33">
        <v>56092</v>
      </c>
      <c r="C359" s="24" t="s">
        <v>1743</v>
      </c>
      <c r="D359" s="24" t="s">
        <v>1899</v>
      </c>
      <c r="E359" s="34">
        <v>34.671968</v>
      </c>
      <c r="F359" s="38">
        <v>5150</v>
      </c>
      <c r="G359" s="13">
        <f>VLOOKUP(C359,dFundos!$A$1:$B$28,2,FALSE)</f>
        <v>25079957000104</v>
      </c>
    </row>
    <row r="360" spans="1:7" x14ac:dyDescent="0.25">
      <c r="A360" s="30">
        <v>44383</v>
      </c>
      <c r="B360" s="31">
        <v>56092</v>
      </c>
      <c r="C360" s="23" t="s">
        <v>1733</v>
      </c>
      <c r="D360" s="23" t="s">
        <v>1899</v>
      </c>
      <c r="E360" s="32">
        <v>48.019213000000001</v>
      </c>
      <c r="F360" s="37">
        <v>10000</v>
      </c>
      <c r="G360" s="13">
        <f>VLOOKUP(C360,dFundos!$A$1:$B$28,2,FALSE)</f>
        <v>19391009000107</v>
      </c>
    </row>
    <row r="361" spans="1:7" x14ac:dyDescent="0.25">
      <c r="A361" s="29">
        <v>44383</v>
      </c>
      <c r="B361" s="33">
        <v>56092</v>
      </c>
      <c r="C361" s="24" t="s">
        <v>1745</v>
      </c>
      <c r="D361" s="24" t="s">
        <v>1899</v>
      </c>
      <c r="E361" s="34">
        <v>66.336433</v>
      </c>
      <c r="F361" s="38">
        <v>9800</v>
      </c>
      <c r="G361" s="13">
        <f>VLOOKUP(C361,dFundos!$A$1:$B$28,2,FALSE)</f>
        <v>26111809000184</v>
      </c>
    </row>
    <row r="362" spans="1:7" x14ac:dyDescent="0.25">
      <c r="A362" s="30">
        <v>44383</v>
      </c>
      <c r="B362" s="31">
        <v>56092</v>
      </c>
      <c r="C362" s="23" t="s">
        <v>1732</v>
      </c>
      <c r="D362" s="23" t="s">
        <v>1899</v>
      </c>
      <c r="E362" s="32">
        <v>45.742327000000003</v>
      </c>
      <c r="F362" s="37">
        <v>7750</v>
      </c>
      <c r="G362" s="13">
        <f>VLOOKUP(C362,dFundos!$A$1:$B$28,2,FALSE)</f>
        <v>32666326000149</v>
      </c>
    </row>
    <row r="363" spans="1:7" x14ac:dyDescent="0.25">
      <c r="A363" s="29">
        <v>44383</v>
      </c>
      <c r="B363" s="33">
        <v>56092</v>
      </c>
      <c r="C363" s="24" t="s">
        <v>1735</v>
      </c>
      <c r="D363" s="24" t="s">
        <v>1899</v>
      </c>
      <c r="E363" s="34">
        <v>4.8715109999999999</v>
      </c>
      <c r="F363" s="38">
        <v>2500</v>
      </c>
      <c r="G363" s="13">
        <f>VLOOKUP(C363,dFundos!$A$1:$B$28,2,FALSE)</f>
        <v>18770648000102</v>
      </c>
    </row>
    <row r="364" spans="1:7" x14ac:dyDescent="0.25">
      <c r="A364" s="30">
        <v>44383</v>
      </c>
      <c r="B364" s="31">
        <v>57765</v>
      </c>
      <c r="C364" s="23" t="s">
        <v>1734</v>
      </c>
      <c r="D364" s="23" t="s">
        <v>1899</v>
      </c>
      <c r="E364" s="32">
        <v>2.035164</v>
      </c>
      <c r="F364" s="37">
        <v>300</v>
      </c>
      <c r="G364" s="13">
        <f>VLOOKUP(C364,dFundos!$A$1:$B$28,2,FALSE)</f>
        <v>25079578000106</v>
      </c>
    </row>
    <row r="365" spans="1:7" x14ac:dyDescent="0.25">
      <c r="A365" s="29">
        <v>44383</v>
      </c>
      <c r="B365" s="33">
        <v>57765</v>
      </c>
      <c r="C365" s="24" t="s">
        <v>1732</v>
      </c>
      <c r="D365" s="24" t="s">
        <v>1899</v>
      </c>
      <c r="E365" s="34">
        <v>1.180447</v>
      </c>
      <c r="F365" s="38">
        <v>200</v>
      </c>
      <c r="G365" s="13">
        <f>VLOOKUP(C365,dFundos!$A$1:$B$28,2,FALSE)</f>
        <v>32666326000149</v>
      </c>
    </row>
    <row r="366" spans="1:7" x14ac:dyDescent="0.25">
      <c r="A366" s="30">
        <v>44383</v>
      </c>
      <c r="B366" s="31">
        <v>59083</v>
      </c>
      <c r="C366" s="23" t="s">
        <v>1743</v>
      </c>
      <c r="D366" s="23" t="s">
        <v>1899</v>
      </c>
      <c r="E366" s="32">
        <v>1548.5645509999999</v>
      </c>
      <c r="F366" s="37">
        <v>230016</v>
      </c>
      <c r="G366" s="13">
        <f>VLOOKUP(C366,dFundos!$A$1:$B$28,2,FALSE)</f>
        <v>25079957000104</v>
      </c>
    </row>
    <row r="367" spans="1:7" x14ac:dyDescent="0.25">
      <c r="A367" s="29">
        <v>44383</v>
      </c>
      <c r="B367" s="33">
        <v>59083</v>
      </c>
      <c r="C367" s="24" t="s">
        <v>1734</v>
      </c>
      <c r="D367" s="24" t="s">
        <v>1899</v>
      </c>
      <c r="E367" s="34">
        <v>994.67999099999997</v>
      </c>
      <c r="F367" s="38">
        <v>146624</v>
      </c>
      <c r="G367" s="13">
        <f>VLOOKUP(C367,dFundos!$A$1:$B$28,2,FALSE)</f>
        <v>25079578000106</v>
      </c>
    </row>
    <row r="368" spans="1:7" x14ac:dyDescent="0.25">
      <c r="A368" s="30">
        <v>44383</v>
      </c>
      <c r="B368" s="31">
        <v>59083</v>
      </c>
      <c r="C368" s="23" t="s">
        <v>1742</v>
      </c>
      <c r="D368" s="23" t="s">
        <v>1899</v>
      </c>
      <c r="E368" s="32">
        <v>359.28716700000001</v>
      </c>
      <c r="F368" s="37">
        <v>116544</v>
      </c>
      <c r="G368" s="13">
        <f>VLOOKUP(C368,dFundos!$A$1:$B$28,2,FALSE)</f>
        <v>20394372000157</v>
      </c>
    </row>
    <row r="369" spans="1:7" x14ac:dyDescent="0.25">
      <c r="A369" s="29">
        <v>44383</v>
      </c>
      <c r="B369" s="33">
        <v>59083</v>
      </c>
      <c r="C369" s="24" t="s">
        <v>1732</v>
      </c>
      <c r="D369" s="24" t="s">
        <v>1899</v>
      </c>
      <c r="E369" s="34">
        <v>217.20227700000001</v>
      </c>
      <c r="F369" s="38">
        <v>36800</v>
      </c>
      <c r="G369" s="13">
        <f>VLOOKUP(C369,dFundos!$A$1:$B$28,2,FALSE)</f>
        <v>32666326000149</v>
      </c>
    </row>
    <row r="370" spans="1:7" x14ac:dyDescent="0.25">
      <c r="A370" s="30">
        <v>44383</v>
      </c>
      <c r="B370" s="31">
        <v>59083</v>
      </c>
      <c r="C370" s="23" t="s">
        <v>1746</v>
      </c>
      <c r="D370" s="23" t="s">
        <v>1899</v>
      </c>
      <c r="E370" s="32">
        <v>569.48734000000002</v>
      </c>
      <c r="F370" s="37">
        <v>73600</v>
      </c>
      <c r="G370" s="13">
        <f>VLOOKUP(C370,dFundos!$A$1:$B$28,2,FALSE)</f>
        <v>36400343000190</v>
      </c>
    </row>
    <row r="371" spans="1:7" x14ac:dyDescent="0.25">
      <c r="A371" s="29">
        <v>44383</v>
      </c>
      <c r="B371" s="33">
        <v>62564</v>
      </c>
      <c r="C371" s="24" t="s">
        <v>1743</v>
      </c>
      <c r="D371" s="24" t="s">
        <v>1899</v>
      </c>
      <c r="E371" s="34">
        <v>13.464842000000001</v>
      </c>
      <c r="F371" s="38">
        <v>2000</v>
      </c>
      <c r="G371" s="13">
        <f>VLOOKUP(C371,dFundos!$A$1:$B$28,2,FALSE)</f>
        <v>25079957000104</v>
      </c>
    </row>
    <row r="372" spans="1:7" x14ac:dyDescent="0.25">
      <c r="A372" s="30">
        <v>44383</v>
      </c>
      <c r="B372" s="31">
        <v>62564</v>
      </c>
      <c r="C372" s="23" t="s">
        <v>1749</v>
      </c>
      <c r="D372" s="23" t="s">
        <v>1899</v>
      </c>
      <c r="E372" s="32">
        <v>8.4914810000000003</v>
      </c>
      <c r="F372" s="37">
        <v>1000</v>
      </c>
      <c r="G372" s="13">
        <f>VLOOKUP(C372,dFundos!$A$1:$B$28,2,FALSE)</f>
        <v>35591469000127</v>
      </c>
    </row>
    <row r="373" spans="1:7" x14ac:dyDescent="0.25">
      <c r="A373" s="29">
        <v>44383</v>
      </c>
      <c r="B373" s="33">
        <v>72641</v>
      </c>
      <c r="C373" s="24" t="s">
        <v>1743</v>
      </c>
      <c r="D373" s="24" t="s">
        <v>1899</v>
      </c>
      <c r="E373" s="34">
        <v>97.081509999999994</v>
      </c>
      <c r="F373" s="38">
        <v>14420</v>
      </c>
      <c r="G373" s="13">
        <f>VLOOKUP(C373,dFundos!$A$1:$B$28,2,FALSE)</f>
        <v>25079957000104</v>
      </c>
    </row>
    <row r="374" spans="1:7" x14ac:dyDescent="0.25">
      <c r="A374" s="30">
        <v>44383</v>
      </c>
      <c r="B374" s="31">
        <v>72641</v>
      </c>
      <c r="C374" s="23" t="s">
        <v>1733</v>
      </c>
      <c r="D374" s="23" t="s">
        <v>1899</v>
      </c>
      <c r="E374" s="32">
        <v>134.45379800000001</v>
      </c>
      <c r="F374" s="37">
        <v>28000</v>
      </c>
      <c r="G374" s="13">
        <f>VLOOKUP(C374,dFundos!$A$1:$B$28,2,FALSE)</f>
        <v>19391009000107</v>
      </c>
    </row>
    <row r="375" spans="1:7" x14ac:dyDescent="0.25">
      <c r="A375" s="29">
        <v>44383</v>
      </c>
      <c r="B375" s="33">
        <v>72641</v>
      </c>
      <c r="C375" s="24" t="s">
        <v>1732</v>
      </c>
      <c r="D375" s="24" t="s">
        <v>1899</v>
      </c>
      <c r="E375" s="34">
        <v>128.07851600000001</v>
      </c>
      <c r="F375" s="38">
        <v>21700</v>
      </c>
      <c r="G375" s="13">
        <f>VLOOKUP(C375,dFundos!$A$1:$B$28,2,FALSE)</f>
        <v>32666326000149</v>
      </c>
    </row>
    <row r="376" spans="1:7" x14ac:dyDescent="0.25">
      <c r="A376" s="30">
        <v>44383</v>
      </c>
      <c r="B376" s="31">
        <v>72641</v>
      </c>
      <c r="C376" s="23" t="s">
        <v>1735</v>
      </c>
      <c r="D376" s="23" t="s">
        <v>1899</v>
      </c>
      <c r="E376" s="32">
        <v>13.640231</v>
      </c>
      <c r="F376" s="37">
        <v>7000</v>
      </c>
      <c r="G376" s="13">
        <f>VLOOKUP(C376,dFundos!$A$1:$B$28,2,FALSE)</f>
        <v>18770648000102</v>
      </c>
    </row>
    <row r="377" spans="1:7" x14ac:dyDescent="0.25">
      <c r="A377" s="29">
        <v>44384</v>
      </c>
      <c r="B377" s="33">
        <v>56033</v>
      </c>
      <c r="C377" s="24" t="s">
        <v>1743</v>
      </c>
      <c r="D377" s="24" t="s">
        <v>1899</v>
      </c>
      <c r="E377" s="34">
        <v>6.0718649999999998</v>
      </c>
      <c r="F377" s="38">
        <v>900</v>
      </c>
      <c r="G377" s="13">
        <f>VLOOKUP(C377,dFundos!$A$1:$B$28,2,FALSE)</f>
        <v>25079957000104</v>
      </c>
    </row>
    <row r="378" spans="1:7" x14ac:dyDescent="0.25">
      <c r="A378" s="30">
        <v>44384</v>
      </c>
      <c r="B378" s="31">
        <v>56033</v>
      </c>
      <c r="C378" s="23" t="s">
        <v>1732</v>
      </c>
      <c r="D378" s="23" t="s">
        <v>1899</v>
      </c>
      <c r="E378" s="32">
        <v>1.7832939999999999</v>
      </c>
      <c r="F378" s="37">
        <v>300</v>
      </c>
      <c r="G378" s="13">
        <f>VLOOKUP(C378,dFundos!$A$1:$B$28,2,FALSE)</f>
        <v>32666326000149</v>
      </c>
    </row>
    <row r="379" spans="1:7" x14ac:dyDescent="0.25">
      <c r="A379" s="29">
        <v>44384</v>
      </c>
      <c r="B379" s="33">
        <v>56092</v>
      </c>
      <c r="C379" s="24" t="s">
        <v>1743</v>
      </c>
      <c r="D379" s="24" t="s">
        <v>1899</v>
      </c>
      <c r="E379" s="34">
        <v>20.563385</v>
      </c>
      <c r="F379" s="38">
        <v>3048</v>
      </c>
      <c r="G379" s="13">
        <f>VLOOKUP(C379,dFundos!$A$1:$B$28,2,FALSE)</f>
        <v>25079957000104</v>
      </c>
    </row>
    <row r="380" spans="1:7" x14ac:dyDescent="0.25">
      <c r="A380" s="30">
        <v>44384</v>
      </c>
      <c r="B380" s="31">
        <v>56092</v>
      </c>
      <c r="C380" s="23" t="s">
        <v>1735</v>
      </c>
      <c r="D380" s="23" t="s">
        <v>1899</v>
      </c>
      <c r="E380" s="32">
        <v>2.3038159999999999</v>
      </c>
      <c r="F380" s="37">
        <v>1176</v>
      </c>
      <c r="G380" s="13">
        <f>VLOOKUP(C380,dFundos!$A$1:$B$28,2,FALSE)</f>
        <v>18770648000102</v>
      </c>
    </row>
    <row r="381" spans="1:7" x14ac:dyDescent="0.25">
      <c r="A381" s="29">
        <v>44384</v>
      </c>
      <c r="B381" s="33">
        <v>65547</v>
      </c>
      <c r="C381" s="24" t="s">
        <v>1738</v>
      </c>
      <c r="D381" s="24" t="s">
        <v>1899</v>
      </c>
      <c r="E381" s="34">
        <v>4.7877340000000004</v>
      </c>
      <c r="F381" s="38">
        <v>1000</v>
      </c>
      <c r="G381" s="13">
        <f>VLOOKUP(C381,dFundos!$A$1:$B$28,2,FALSE)</f>
        <v>19390876000110</v>
      </c>
    </row>
    <row r="382" spans="1:7" x14ac:dyDescent="0.25">
      <c r="A382" s="30">
        <v>44384</v>
      </c>
      <c r="B382" s="31">
        <v>72641</v>
      </c>
      <c r="C382" s="23" t="s">
        <v>1745</v>
      </c>
      <c r="D382" s="23" t="s">
        <v>1899</v>
      </c>
      <c r="E382" s="32">
        <v>186.44560300000001</v>
      </c>
      <c r="F382" s="37">
        <v>27440</v>
      </c>
      <c r="G382" s="13">
        <f>VLOOKUP(C382,dFundos!$A$1:$B$28,2,FALSE)</f>
        <v>26111809000184</v>
      </c>
    </row>
    <row r="383" spans="1:7" x14ac:dyDescent="0.25">
      <c r="A383" s="29">
        <v>44384</v>
      </c>
      <c r="B383" s="33">
        <v>74350</v>
      </c>
      <c r="C383" s="24" t="s">
        <v>1743</v>
      </c>
      <c r="D383" s="24" t="s">
        <v>1899</v>
      </c>
      <c r="E383" s="34">
        <v>6.7465169999999999</v>
      </c>
      <c r="F383" s="38">
        <v>1000</v>
      </c>
      <c r="G383" s="13">
        <f>VLOOKUP(C383,dFundos!$A$1:$B$28,2,FALSE)</f>
        <v>25079957000104</v>
      </c>
    </row>
    <row r="384" spans="1:7" x14ac:dyDescent="0.25">
      <c r="A384" s="30">
        <v>44384</v>
      </c>
      <c r="B384" s="31">
        <v>74350</v>
      </c>
      <c r="C384" s="23" t="s">
        <v>1745</v>
      </c>
      <c r="D384" s="23" t="s">
        <v>1899</v>
      </c>
      <c r="E384" s="32">
        <v>3.397332</v>
      </c>
      <c r="F384" s="37">
        <v>500</v>
      </c>
      <c r="G384" s="13">
        <f>VLOOKUP(C384,dFundos!$A$1:$B$28,2,FALSE)</f>
        <v>26111809000184</v>
      </c>
    </row>
    <row r="385" spans="1:7" x14ac:dyDescent="0.25">
      <c r="A385" s="29">
        <v>44384</v>
      </c>
      <c r="B385" s="33">
        <v>74350</v>
      </c>
      <c r="C385" s="24" t="s">
        <v>1746</v>
      </c>
      <c r="D385" s="24" t="s">
        <v>1899</v>
      </c>
      <c r="E385" s="34">
        <v>3.912731</v>
      </c>
      <c r="F385" s="38">
        <v>500</v>
      </c>
      <c r="G385" s="13">
        <f>VLOOKUP(C385,dFundos!$A$1:$B$28,2,FALSE)</f>
        <v>36400343000190</v>
      </c>
    </row>
    <row r="386" spans="1:7" x14ac:dyDescent="0.25">
      <c r="A386" s="30">
        <v>44385</v>
      </c>
      <c r="B386" s="31">
        <v>56301</v>
      </c>
      <c r="C386" s="23" t="s">
        <v>1743</v>
      </c>
      <c r="D386" s="23" t="s">
        <v>1899</v>
      </c>
      <c r="E386" s="32">
        <v>371.026162</v>
      </c>
      <c r="F386" s="37">
        <v>55000</v>
      </c>
      <c r="G386" s="13">
        <f>VLOOKUP(C386,dFundos!$A$1:$B$28,2,FALSE)</f>
        <v>25079957000104</v>
      </c>
    </row>
    <row r="387" spans="1:7" x14ac:dyDescent="0.25">
      <c r="A387" s="29">
        <v>44385</v>
      </c>
      <c r="B387" s="33">
        <v>56301</v>
      </c>
      <c r="C387" s="24" t="s">
        <v>1733</v>
      </c>
      <c r="D387" s="24" t="s">
        <v>1899</v>
      </c>
      <c r="E387" s="34">
        <v>300.24018000000001</v>
      </c>
      <c r="F387" s="38">
        <v>62500</v>
      </c>
      <c r="G387" s="13">
        <f>VLOOKUP(C387,dFundos!$A$1:$B$28,2,FALSE)</f>
        <v>19391009000107</v>
      </c>
    </row>
    <row r="388" spans="1:7" x14ac:dyDescent="0.25">
      <c r="A388" s="30">
        <v>44385</v>
      </c>
      <c r="B388" s="31">
        <v>56301</v>
      </c>
      <c r="C388" s="23" t="s">
        <v>1745</v>
      </c>
      <c r="D388" s="23" t="s">
        <v>1899</v>
      </c>
      <c r="E388" s="32">
        <v>474.97774399999997</v>
      </c>
      <c r="F388" s="37">
        <v>70000</v>
      </c>
      <c r="G388" s="13">
        <f>VLOOKUP(C388,dFundos!$A$1:$B$28,2,FALSE)</f>
        <v>26111809000184</v>
      </c>
    </row>
    <row r="389" spans="1:7" x14ac:dyDescent="0.25">
      <c r="A389" s="29">
        <v>44385</v>
      </c>
      <c r="B389" s="33">
        <v>56301</v>
      </c>
      <c r="C389" s="24" t="s">
        <v>1734</v>
      </c>
      <c r="D389" s="24" t="s">
        <v>1899</v>
      </c>
      <c r="E389" s="34">
        <v>481.43535100000003</v>
      </c>
      <c r="F389" s="38">
        <v>71000</v>
      </c>
      <c r="G389" s="13">
        <f>VLOOKUP(C389,dFundos!$A$1:$B$28,2,FALSE)</f>
        <v>25079578000106</v>
      </c>
    </row>
    <row r="390" spans="1:7" x14ac:dyDescent="0.25">
      <c r="A390" s="30">
        <v>44385</v>
      </c>
      <c r="B390" s="31">
        <v>56301</v>
      </c>
      <c r="C390" s="23" t="s">
        <v>1732</v>
      </c>
      <c r="D390" s="23" t="s">
        <v>1899</v>
      </c>
      <c r="E390" s="32">
        <v>118.892858</v>
      </c>
      <c r="F390" s="37">
        <v>20000</v>
      </c>
      <c r="G390" s="13">
        <f>VLOOKUP(C390,dFundos!$A$1:$B$28,2,FALSE)</f>
        <v>32666326000149</v>
      </c>
    </row>
    <row r="391" spans="1:7" x14ac:dyDescent="0.25">
      <c r="A391" s="29">
        <v>44385</v>
      </c>
      <c r="B391" s="33">
        <v>56301</v>
      </c>
      <c r="C391" s="24" t="s">
        <v>1746</v>
      </c>
      <c r="D391" s="24" t="s">
        <v>1899</v>
      </c>
      <c r="E391" s="34">
        <v>23.433237999999999</v>
      </c>
      <c r="F391" s="38">
        <v>3000</v>
      </c>
      <c r="G391" s="13">
        <f>VLOOKUP(C391,dFundos!$A$1:$B$28,2,FALSE)</f>
        <v>36400343000190</v>
      </c>
    </row>
    <row r="392" spans="1:7" x14ac:dyDescent="0.25">
      <c r="A392" s="30">
        <v>44385</v>
      </c>
      <c r="B392" s="31">
        <v>56301</v>
      </c>
      <c r="C392" s="23" t="s">
        <v>1739</v>
      </c>
      <c r="D392" s="23" t="s">
        <v>1899</v>
      </c>
      <c r="E392" s="32">
        <v>21.469114999999999</v>
      </c>
      <c r="F392" s="37">
        <v>13500</v>
      </c>
      <c r="G392" s="13">
        <f>VLOOKUP(C392,dFundos!$A$1:$B$28,2,FALSE)</f>
        <v>19436835000117</v>
      </c>
    </row>
    <row r="393" spans="1:7" x14ac:dyDescent="0.25">
      <c r="A393" s="29">
        <v>44385</v>
      </c>
      <c r="B393" s="33">
        <v>60821</v>
      </c>
      <c r="C393" s="24" t="s">
        <v>1734</v>
      </c>
      <c r="D393" s="24" t="s">
        <v>1899</v>
      </c>
      <c r="E393" s="34">
        <v>10.171169000000001</v>
      </c>
      <c r="F393" s="38">
        <v>1500</v>
      </c>
      <c r="G393" s="13">
        <f>VLOOKUP(C393,dFundos!$A$1:$B$28,2,FALSE)</f>
        <v>25079578000106</v>
      </c>
    </row>
    <row r="394" spans="1:7" x14ac:dyDescent="0.25">
      <c r="A394" s="30">
        <v>44389</v>
      </c>
      <c r="B394" s="31">
        <v>51708</v>
      </c>
      <c r="C394" s="23" t="s">
        <v>1730</v>
      </c>
      <c r="D394" s="23" t="s">
        <v>1900</v>
      </c>
      <c r="E394" s="32">
        <v>15.940693</v>
      </c>
      <c r="F394" s="37">
        <v>-2502.8200000000002</v>
      </c>
      <c r="G394" s="13" t="str">
        <f>VLOOKUP(C394,dFundos!$A$1:$B$28,2,FALSE)</f>
        <v>08935364000175</v>
      </c>
    </row>
    <row r="395" spans="1:7" x14ac:dyDescent="0.25">
      <c r="A395" s="29">
        <v>44389</v>
      </c>
      <c r="B395" s="33">
        <v>56301</v>
      </c>
      <c r="C395" s="24" t="s">
        <v>1743</v>
      </c>
      <c r="D395" s="24" t="s">
        <v>1899</v>
      </c>
      <c r="E395" s="34">
        <v>66.902646000000004</v>
      </c>
      <c r="F395" s="38">
        <v>10000</v>
      </c>
      <c r="G395" s="13">
        <f>VLOOKUP(C395,dFundos!$A$1:$B$28,2,FALSE)</f>
        <v>25079957000104</v>
      </c>
    </row>
    <row r="396" spans="1:7" x14ac:dyDescent="0.25">
      <c r="A396" s="30">
        <v>44389</v>
      </c>
      <c r="B396" s="31">
        <v>56301</v>
      </c>
      <c r="C396" s="23" t="s">
        <v>1733</v>
      </c>
      <c r="D396" s="23" t="s">
        <v>1899</v>
      </c>
      <c r="E396" s="32">
        <v>71.818695000000005</v>
      </c>
      <c r="F396" s="37">
        <v>15000</v>
      </c>
      <c r="G396" s="13">
        <f>VLOOKUP(C396,dFundos!$A$1:$B$28,2,FALSE)</f>
        <v>19391009000107</v>
      </c>
    </row>
    <row r="397" spans="1:7" x14ac:dyDescent="0.25">
      <c r="A397" s="29">
        <v>44389</v>
      </c>
      <c r="B397" s="33">
        <v>56301</v>
      </c>
      <c r="C397" s="24" t="s">
        <v>1734</v>
      </c>
      <c r="D397" s="24" t="s">
        <v>1899</v>
      </c>
      <c r="E397" s="34">
        <v>135.39856</v>
      </c>
      <c r="F397" s="38">
        <v>20000</v>
      </c>
      <c r="G397" s="13">
        <f>VLOOKUP(C397,dFundos!$A$1:$B$28,2,FALSE)</f>
        <v>25079578000106</v>
      </c>
    </row>
    <row r="398" spans="1:7" x14ac:dyDescent="0.25">
      <c r="A398" s="30">
        <v>44389</v>
      </c>
      <c r="B398" s="31">
        <v>56301</v>
      </c>
      <c r="C398" s="23" t="s">
        <v>1742</v>
      </c>
      <c r="D398" s="23" t="s">
        <v>1899</v>
      </c>
      <c r="E398" s="32">
        <v>199.64966799999999</v>
      </c>
      <c r="F398" s="37">
        <v>65000</v>
      </c>
      <c r="G398" s="13">
        <f>VLOOKUP(C398,dFundos!$A$1:$B$28,2,FALSE)</f>
        <v>20394372000157</v>
      </c>
    </row>
    <row r="399" spans="1:7" x14ac:dyDescent="0.25">
      <c r="A399" s="29">
        <v>44389</v>
      </c>
      <c r="B399" s="33">
        <v>56301</v>
      </c>
      <c r="C399" s="24" t="s">
        <v>1732</v>
      </c>
      <c r="D399" s="24" t="s">
        <v>1899</v>
      </c>
      <c r="E399" s="34">
        <v>26.373811</v>
      </c>
      <c r="F399" s="38">
        <v>4500</v>
      </c>
      <c r="G399" s="13">
        <f>VLOOKUP(C399,dFundos!$A$1:$B$28,2,FALSE)</f>
        <v>32666326000149</v>
      </c>
    </row>
    <row r="400" spans="1:7" x14ac:dyDescent="0.25">
      <c r="A400" s="30">
        <v>44389</v>
      </c>
      <c r="B400" s="31">
        <v>56301</v>
      </c>
      <c r="C400" s="23" t="s">
        <v>1739</v>
      </c>
      <c r="D400" s="23" t="s">
        <v>1899</v>
      </c>
      <c r="E400" s="32">
        <v>15.899024000000001</v>
      </c>
      <c r="F400" s="37">
        <v>10000</v>
      </c>
      <c r="G400" s="13">
        <f>VLOOKUP(C400,dFundos!$A$1:$B$28,2,FALSE)</f>
        <v>19436835000117</v>
      </c>
    </row>
    <row r="401" spans="1:7" x14ac:dyDescent="0.25">
      <c r="A401" s="29">
        <v>44389</v>
      </c>
      <c r="B401" s="33">
        <v>59113</v>
      </c>
      <c r="C401" s="24" t="s">
        <v>1743</v>
      </c>
      <c r="D401" s="24" t="s">
        <v>1899</v>
      </c>
      <c r="E401" s="34">
        <v>669.02646500000003</v>
      </c>
      <c r="F401" s="38">
        <v>100000</v>
      </c>
      <c r="G401" s="13">
        <f>VLOOKUP(C401,dFundos!$A$1:$B$28,2,FALSE)</f>
        <v>25079957000104</v>
      </c>
    </row>
    <row r="402" spans="1:7" x14ac:dyDescent="0.25">
      <c r="A402" s="30">
        <v>44389</v>
      </c>
      <c r="B402" s="31">
        <v>59113</v>
      </c>
      <c r="C402" s="23" t="s">
        <v>1734</v>
      </c>
      <c r="D402" s="23" t="s">
        <v>1899</v>
      </c>
      <c r="E402" s="32">
        <v>1015.489202</v>
      </c>
      <c r="F402" s="37">
        <v>150000</v>
      </c>
      <c r="G402" s="13">
        <f>VLOOKUP(C402,dFundos!$A$1:$B$28,2,FALSE)</f>
        <v>25079578000106</v>
      </c>
    </row>
    <row r="403" spans="1:7" x14ac:dyDescent="0.25">
      <c r="A403" s="29">
        <v>44389</v>
      </c>
      <c r="B403" s="33">
        <v>59113</v>
      </c>
      <c r="C403" s="24" t="s">
        <v>1742</v>
      </c>
      <c r="D403" s="24" t="s">
        <v>1899</v>
      </c>
      <c r="E403" s="34">
        <v>153.57666800000001</v>
      </c>
      <c r="F403" s="38">
        <v>50000</v>
      </c>
      <c r="G403" s="13">
        <f>VLOOKUP(C403,dFundos!$A$1:$B$28,2,FALSE)</f>
        <v>20394372000157</v>
      </c>
    </row>
    <row r="404" spans="1:7" x14ac:dyDescent="0.25">
      <c r="A404" s="30">
        <v>44389</v>
      </c>
      <c r="B404" s="31">
        <v>59113</v>
      </c>
      <c r="C404" s="23" t="s">
        <v>1730</v>
      </c>
      <c r="D404" s="23" t="s">
        <v>1899</v>
      </c>
      <c r="E404" s="32">
        <v>1237.5657590000001</v>
      </c>
      <c r="F404" s="37">
        <v>200000</v>
      </c>
      <c r="G404" s="13" t="str">
        <f>VLOOKUP(C404,dFundos!$A$1:$B$28,2,FALSE)</f>
        <v>08935364000175</v>
      </c>
    </row>
    <row r="405" spans="1:7" x14ac:dyDescent="0.25">
      <c r="A405" s="29">
        <v>44389</v>
      </c>
      <c r="B405" s="33">
        <v>59113</v>
      </c>
      <c r="C405" s="24" t="s">
        <v>1732</v>
      </c>
      <c r="D405" s="24" t="s">
        <v>1899</v>
      </c>
      <c r="E405" s="34">
        <v>293.04235</v>
      </c>
      <c r="F405" s="38">
        <v>50000</v>
      </c>
      <c r="G405" s="13">
        <f>VLOOKUP(C405,dFundos!$A$1:$B$28,2,FALSE)</f>
        <v>32666326000149</v>
      </c>
    </row>
    <row r="406" spans="1:7" x14ac:dyDescent="0.25">
      <c r="A406" s="30">
        <v>44389</v>
      </c>
      <c r="B406" s="31">
        <v>59113</v>
      </c>
      <c r="C406" s="23" t="s">
        <v>1735</v>
      </c>
      <c r="D406" s="23" t="s">
        <v>1899</v>
      </c>
      <c r="E406" s="32">
        <v>97.862572999999998</v>
      </c>
      <c r="F406" s="37">
        <v>50000</v>
      </c>
      <c r="G406" s="13">
        <f>VLOOKUP(C406,dFundos!$A$1:$B$28,2,FALSE)</f>
        <v>18770648000102</v>
      </c>
    </row>
    <row r="407" spans="1:7" x14ac:dyDescent="0.25">
      <c r="A407" s="29">
        <v>44389</v>
      </c>
      <c r="B407" s="33">
        <v>63510</v>
      </c>
      <c r="C407" s="24" t="s">
        <v>1737</v>
      </c>
      <c r="D407" s="24" t="s">
        <v>1899</v>
      </c>
      <c r="E407" s="34">
        <v>184.93561299999999</v>
      </c>
      <c r="F407" s="38">
        <v>41000</v>
      </c>
      <c r="G407" s="13">
        <f>VLOOKUP(C407,dFundos!$A$1:$B$28,2,FALSE)</f>
        <v>15674503000110</v>
      </c>
    </row>
    <row r="408" spans="1:7" x14ac:dyDescent="0.25">
      <c r="A408" s="30">
        <v>44389</v>
      </c>
      <c r="B408" s="31">
        <v>63510</v>
      </c>
      <c r="C408" s="23" t="s">
        <v>1733</v>
      </c>
      <c r="D408" s="23" t="s">
        <v>1899</v>
      </c>
      <c r="E408" s="32">
        <v>196.30443299999999</v>
      </c>
      <c r="F408" s="37">
        <v>41000</v>
      </c>
      <c r="G408" s="13">
        <f>VLOOKUP(C408,dFundos!$A$1:$B$28,2,FALSE)</f>
        <v>19391009000107</v>
      </c>
    </row>
    <row r="409" spans="1:7" x14ac:dyDescent="0.25">
      <c r="A409" s="29">
        <v>44389</v>
      </c>
      <c r="B409" s="33">
        <v>63510</v>
      </c>
      <c r="C409" s="24" t="s">
        <v>1734</v>
      </c>
      <c r="D409" s="24" t="s">
        <v>1899</v>
      </c>
      <c r="E409" s="34">
        <v>831.04170099999999</v>
      </c>
      <c r="F409" s="38">
        <v>122754.88</v>
      </c>
      <c r="G409" s="13">
        <f>VLOOKUP(C409,dFundos!$A$1:$B$28,2,FALSE)</f>
        <v>25079578000106</v>
      </c>
    </row>
    <row r="410" spans="1:7" x14ac:dyDescent="0.25">
      <c r="A410" s="30">
        <v>44389</v>
      </c>
      <c r="B410" s="31">
        <v>63510</v>
      </c>
      <c r="C410" s="23" t="s">
        <v>1732</v>
      </c>
      <c r="D410" s="23" t="s">
        <v>1899</v>
      </c>
      <c r="E410" s="32">
        <v>240.29472699999999</v>
      </c>
      <c r="F410" s="37">
        <v>41000</v>
      </c>
      <c r="G410" s="13">
        <f>VLOOKUP(C410,dFundos!$A$1:$B$28,2,FALSE)</f>
        <v>32666326000149</v>
      </c>
    </row>
    <row r="411" spans="1:7" x14ac:dyDescent="0.25">
      <c r="A411" s="29">
        <v>44389</v>
      </c>
      <c r="B411" s="33">
        <v>63510</v>
      </c>
      <c r="C411" s="24" t="s">
        <v>1739</v>
      </c>
      <c r="D411" s="24" t="s">
        <v>1899</v>
      </c>
      <c r="E411" s="34">
        <v>65.185998999999995</v>
      </c>
      <c r="F411" s="38">
        <v>41000</v>
      </c>
      <c r="G411" s="13">
        <f>VLOOKUP(C411,dFundos!$A$1:$B$28,2,FALSE)</f>
        <v>19436835000117</v>
      </c>
    </row>
    <row r="412" spans="1:7" x14ac:dyDescent="0.25">
      <c r="A412" s="30">
        <v>44389</v>
      </c>
      <c r="B412" s="31">
        <v>71971</v>
      </c>
      <c r="C412" s="23" t="s">
        <v>1743</v>
      </c>
      <c r="D412" s="23" t="s">
        <v>1899</v>
      </c>
      <c r="E412" s="32">
        <v>51.515037</v>
      </c>
      <c r="F412" s="37">
        <v>7700</v>
      </c>
      <c r="G412" s="13">
        <f>VLOOKUP(C412,dFundos!$A$1:$B$28,2,FALSE)</f>
        <v>25079957000104</v>
      </c>
    </row>
    <row r="413" spans="1:7" x14ac:dyDescent="0.25">
      <c r="A413" s="29">
        <v>44389</v>
      </c>
      <c r="B413" s="33">
        <v>71971</v>
      </c>
      <c r="C413" s="24" t="s">
        <v>1733</v>
      </c>
      <c r="D413" s="24" t="s">
        <v>1899</v>
      </c>
      <c r="E413" s="34">
        <v>73.733860000000007</v>
      </c>
      <c r="F413" s="38">
        <v>15400</v>
      </c>
      <c r="G413" s="13">
        <f>VLOOKUP(C413,dFundos!$A$1:$B$28,2,FALSE)</f>
        <v>19391009000107</v>
      </c>
    </row>
    <row r="414" spans="1:7" x14ac:dyDescent="0.25">
      <c r="A414" s="30">
        <v>44389</v>
      </c>
      <c r="B414" s="31">
        <v>71971</v>
      </c>
      <c r="C414" s="23" t="s">
        <v>1734</v>
      </c>
      <c r="D414" s="23" t="s">
        <v>1899</v>
      </c>
      <c r="E414" s="32">
        <v>156.38533699999999</v>
      </c>
      <c r="F414" s="37">
        <v>23100</v>
      </c>
      <c r="G414" s="13">
        <f>VLOOKUP(C414,dFundos!$A$1:$B$28,2,FALSE)</f>
        <v>25079578000106</v>
      </c>
    </row>
    <row r="415" spans="1:7" x14ac:dyDescent="0.25">
      <c r="A415" s="29">
        <v>44389</v>
      </c>
      <c r="B415" s="33">
        <v>71971</v>
      </c>
      <c r="C415" s="24" t="s">
        <v>1732</v>
      </c>
      <c r="D415" s="24" t="s">
        <v>1899</v>
      </c>
      <c r="E415" s="34">
        <v>67.692781999999994</v>
      </c>
      <c r="F415" s="38">
        <v>11550</v>
      </c>
      <c r="G415" s="13">
        <f>VLOOKUP(C415,dFundos!$A$1:$B$28,2,FALSE)</f>
        <v>32666326000149</v>
      </c>
    </row>
    <row r="416" spans="1:7" x14ac:dyDescent="0.25">
      <c r="A416" s="30">
        <v>44389</v>
      </c>
      <c r="B416" s="31">
        <v>71971</v>
      </c>
      <c r="C416" s="23" t="s">
        <v>1735</v>
      </c>
      <c r="D416" s="23" t="s">
        <v>1899</v>
      </c>
      <c r="E416" s="32">
        <v>7.5354179999999999</v>
      </c>
      <c r="F416" s="37">
        <v>3850</v>
      </c>
      <c r="G416" s="13">
        <f>VLOOKUP(C416,dFundos!$A$1:$B$28,2,FALSE)</f>
        <v>18770648000102</v>
      </c>
    </row>
    <row r="417" spans="1:7" x14ac:dyDescent="0.25">
      <c r="A417" s="29">
        <v>44390</v>
      </c>
      <c r="B417" s="33">
        <v>51708</v>
      </c>
      <c r="C417" s="24" t="s">
        <v>1731</v>
      </c>
      <c r="D417" s="24" t="s">
        <v>1900</v>
      </c>
      <c r="E417" s="34">
        <v>74.01473</v>
      </c>
      <c r="F417" s="38">
        <v>-20021.71</v>
      </c>
      <c r="G417" s="13" t="str">
        <f>VLOOKUP(C417,dFundos!$A$1:$B$28,2,FALSE)</f>
        <v>03593195000119</v>
      </c>
    </row>
    <row r="418" spans="1:7" x14ac:dyDescent="0.25">
      <c r="A418" s="30">
        <v>44390</v>
      </c>
      <c r="B418" s="31">
        <v>59113</v>
      </c>
      <c r="C418" s="23" t="s">
        <v>1733</v>
      </c>
      <c r="D418" s="23" t="s">
        <v>1899</v>
      </c>
      <c r="E418" s="32">
        <v>238.943342</v>
      </c>
      <c r="F418" s="37">
        <v>50000</v>
      </c>
      <c r="G418" s="13">
        <f>VLOOKUP(C418,dFundos!$A$1:$B$28,2,FALSE)</f>
        <v>19391009000107</v>
      </c>
    </row>
    <row r="419" spans="1:7" x14ac:dyDescent="0.25">
      <c r="A419" s="29">
        <v>44390</v>
      </c>
      <c r="B419" s="33">
        <v>59113</v>
      </c>
      <c r="C419" s="24" t="s">
        <v>1746</v>
      </c>
      <c r="D419" s="24" t="s">
        <v>1899</v>
      </c>
      <c r="E419" s="34">
        <v>383.863069</v>
      </c>
      <c r="F419" s="38">
        <v>50000</v>
      </c>
      <c r="G419" s="13">
        <f>VLOOKUP(C419,dFundos!$A$1:$B$28,2,FALSE)</f>
        <v>36400343000190</v>
      </c>
    </row>
    <row r="420" spans="1:7" x14ac:dyDescent="0.25">
      <c r="A420" s="30">
        <v>44390</v>
      </c>
      <c r="B420" s="31">
        <v>59393</v>
      </c>
      <c r="C420" s="23" t="s">
        <v>1746</v>
      </c>
      <c r="D420" s="23" t="s">
        <v>1899</v>
      </c>
      <c r="E420" s="32">
        <v>84.449875000000006</v>
      </c>
      <c r="F420" s="37">
        <v>11000</v>
      </c>
      <c r="G420" s="13">
        <f>VLOOKUP(C420,dFundos!$A$1:$B$28,2,FALSE)</f>
        <v>36400343000190</v>
      </c>
    </row>
    <row r="421" spans="1:7" x14ac:dyDescent="0.25">
      <c r="A421" s="29">
        <v>44390</v>
      </c>
      <c r="B421" s="33">
        <v>61703</v>
      </c>
      <c r="C421" s="24" t="s">
        <v>1732</v>
      </c>
      <c r="D421" s="24" t="s">
        <v>1899</v>
      </c>
      <c r="E421" s="34">
        <v>12.680961</v>
      </c>
      <c r="F421" s="38">
        <v>2175</v>
      </c>
      <c r="G421" s="13">
        <f>VLOOKUP(C421,dFundos!$A$1:$B$28,2,FALSE)</f>
        <v>32666326000149</v>
      </c>
    </row>
    <row r="422" spans="1:7" x14ac:dyDescent="0.25">
      <c r="A422" s="30">
        <v>44391</v>
      </c>
      <c r="B422" s="31">
        <v>71512</v>
      </c>
      <c r="C422" s="23" t="s">
        <v>1745</v>
      </c>
      <c r="D422" s="23" t="s">
        <v>1899</v>
      </c>
      <c r="E422" s="32">
        <v>54.074818999999998</v>
      </c>
      <c r="F422" s="37">
        <v>8000</v>
      </c>
      <c r="G422" s="13">
        <f>VLOOKUP(C422,dFundos!$A$1:$B$28,2,FALSE)</f>
        <v>26111809000184</v>
      </c>
    </row>
    <row r="423" spans="1:7" x14ac:dyDescent="0.25">
      <c r="A423" s="29">
        <v>44391</v>
      </c>
      <c r="B423" s="33">
        <v>71512</v>
      </c>
      <c r="C423" s="24" t="s">
        <v>1734</v>
      </c>
      <c r="D423" s="24" t="s">
        <v>1899</v>
      </c>
      <c r="E423" s="34">
        <v>72.670235000000005</v>
      </c>
      <c r="F423" s="38">
        <v>10757.07</v>
      </c>
      <c r="G423" s="13">
        <f>VLOOKUP(C423,dFundos!$A$1:$B$28,2,FALSE)</f>
        <v>25079578000106</v>
      </c>
    </row>
    <row r="424" spans="1:7" x14ac:dyDescent="0.25">
      <c r="A424" s="30">
        <v>44391</v>
      </c>
      <c r="B424" s="31">
        <v>71512</v>
      </c>
      <c r="C424" s="23" t="s">
        <v>1742</v>
      </c>
      <c r="D424" s="23" t="s">
        <v>1899</v>
      </c>
      <c r="E424" s="32">
        <v>18.406552000000001</v>
      </c>
      <c r="F424" s="37">
        <v>5976.15</v>
      </c>
      <c r="G424" s="13">
        <f>VLOOKUP(C424,dFundos!$A$1:$B$28,2,FALSE)</f>
        <v>20394372000157</v>
      </c>
    </row>
    <row r="425" spans="1:7" x14ac:dyDescent="0.25">
      <c r="A425" s="29">
        <v>44391</v>
      </c>
      <c r="B425" s="33">
        <v>71512</v>
      </c>
      <c r="C425" s="24" t="s">
        <v>1730</v>
      </c>
      <c r="D425" s="24" t="s">
        <v>1899</v>
      </c>
      <c r="E425" s="34">
        <v>82.682848000000007</v>
      </c>
      <c r="F425" s="38">
        <v>13366.61</v>
      </c>
      <c r="G425" s="13" t="str">
        <f>VLOOKUP(C425,dFundos!$A$1:$B$28,2,FALSE)</f>
        <v>08935364000175</v>
      </c>
    </row>
    <row r="426" spans="1:7" x14ac:dyDescent="0.25">
      <c r="A426" s="30">
        <v>44391</v>
      </c>
      <c r="B426" s="31">
        <v>71512</v>
      </c>
      <c r="C426" s="23" t="s">
        <v>1739</v>
      </c>
      <c r="D426" s="23" t="s">
        <v>1899</v>
      </c>
      <c r="E426" s="32">
        <v>9.5870569999999997</v>
      </c>
      <c r="F426" s="37">
        <v>5976.15</v>
      </c>
      <c r="G426" s="13">
        <f>VLOOKUP(C426,dFundos!$A$1:$B$28,2,FALSE)</f>
        <v>19436835000117</v>
      </c>
    </row>
    <row r="427" spans="1:7" x14ac:dyDescent="0.25">
      <c r="A427" s="29">
        <v>44391</v>
      </c>
      <c r="B427" s="33">
        <v>74082</v>
      </c>
      <c r="C427" s="24" t="s">
        <v>1743</v>
      </c>
      <c r="D427" s="24" t="s">
        <v>1899</v>
      </c>
      <c r="E427" s="34">
        <v>33.564442</v>
      </c>
      <c r="F427" s="38">
        <v>5000</v>
      </c>
      <c r="G427" s="13">
        <f>VLOOKUP(C427,dFundos!$A$1:$B$28,2,FALSE)</f>
        <v>25079957000104</v>
      </c>
    </row>
    <row r="428" spans="1:7" x14ac:dyDescent="0.25">
      <c r="A428" s="30">
        <v>44391</v>
      </c>
      <c r="B428" s="31">
        <v>74082</v>
      </c>
      <c r="C428" s="23" t="s">
        <v>1733</v>
      </c>
      <c r="D428" s="23" t="s">
        <v>1899</v>
      </c>
      <c r="E428" s="32">
        <v>47.598272999999999</v>
      </c>
      <c r="F428" s="37">
        <v>10000</v>
      </c>
      <c r="G428" s="13">
        <f>VLOOKUP(C428,dFundos!$A$1:$B$28,2,FALSE)</f>
        <v>19391009000107</v>
      </c>
    </row>
    <row r="429" spans="1:7" x14ac:dyDescent="0.25">
      <c r="A429" s="29">
        <v>44391</v>
      </c>
      <c r="B429" s="33">
        <v>74082</v>
      </c>
      <c r="C429" s="24" t="s">
        <v>1734</v>
      </c>
      <c r="D429" s="24" t="s">
        <v>1899</v>
      </c>
      <c r="E429" s="34">
        <v>84.444736000000006</v>
      </c>
      <c r="F429" s="38">
        <v>12500</v>
      </c>
      <c r="G429" s="13">
        <f>VLOOKUP(C429,dFundos!$A$1:$B$28,2,FALSE)</f>
        <v>25079578000106</v>
      </c>
    </row>
    <row r="430" spans="1:7" x14ac:dyDescent="0.25">
      <c r="A430" s="30">
        <v>44391</v>
      </c>
      <c r="B430" s="31">
        <v>74082</v>
      </c>
      <c r="C430" s="23" t="s">
        <v>1732</v>
      </c>
      <c r="D430" s="23" t="s">
        <v>1899</v>
      </c>
      <c r="E430" s="32">
        <v>29.253050999999999</v>
      </c>
      <c r="F430" s="37">
        <v>5000</v>
      </c>
      <c r="G430" s="13">
        <f>VLOOKUP(C430,dFundos!$A$1:$B$28,2,FALSE)</f>
        <v>32666326000149</v>
      </c>
    </row>
    <row r="431" spans="1:7" x14ac:dyDescent="0.25">
      <c r="A431" s="29">
        <v>44391</v>
      </c>
      <c r="B431" s="33">
        <v>74082</v>
      </c>
      <c r="C431" s="24" t="s">
        <v>1746</v>
      </c>
      <c r="D431" s="24" t="s">
        <v>1899</v>
      </c>
      <c r="E431" s="34">
        <v>38.499423999999998</v>
      </c>
      <c r="F431" s="38">
        <v>5000</v>
      </c>
      <c r="G431" s="13">
        <f>VLOOKUP(C431,dFundos!$A$1:$B$28,2,FALSE)</f>
        <v>36400343000190</v>
      </c>
    </row>
    <row r="432" spans="1:7" x14ac:dyDescent="0.25">
      <c r="A432" s="30">
        <v>44391</v>
      </c>
      <c r="B432" s="31">
        <v>74082</v>
      </c>
      <c r="C432" s="23" t="s">
        <v>1735</v>
      </c>
      <c r="D432" s="23" t="s">
        <v>1899</v>
      </c>
      <c r="E432" s="32">
        <v>4.9345280000000002</v>
      </c>
      <c r="F432" s="37">
        <v>2500</v>
      </c>
      <c r="G432" s="13">
        <f>VLOOKUP(C432,dFundos!$A$1:$B$28,2,FALSE)</f>
        <v>18770648000102</v>
      </c>
    </row>
    <row r="433" spans="1:7" x14ac:dyDescent="0.25">
      <c r="A433" s="29">
        <v>44392</v>
      </c>
      <c r="B433" s="33">
        <v>55916</v>
      </c>
      <c r="C433" s="24" t="s">
        <v>1740</v>
      </c>
      <c r="D433" s="24" t="s">
        <v>1900</v>
      </c>
      <c r="E433" s="34">
        <v>0</v>
      </c>
      <c r="F433" s="38">
        <v>-47177.54</v>
      </c>
      <c r="G433" s="13">
        <f>VLOOKUP(C433,dFundos!$A$1:$B$28,2,FALSE)</f>
        <v>19107923000175</v>
      </c>
    </row>
    <row r="434" spans="1:7" x14ac:dyDescent="0.25">
      <c r="A434" s="30">
        <v>44392</v>
      </c>
      <c r="B434" s="31">
        <v>55916</v>
      </c>
      <c r="C434" s="23" t="s">
        <v>1735</v>
      </c>
      <c r="D434" s="23" t="s">
        <v>1900</v>
      </c>
      <c r="E434" s="32">
        <v>38.296823000000003</v>
      </c>
      <c r="F434" s="37">
        <v>-19685.59</v>
      </c>
      <c r="G434" s="13">
        <f>VLOOKUP(C434,dFundos!$A$1:$B$28,2,FALSE)</f>
        <v>18770648000102</v>
      </c>
    </row>
    <row r="435" spans="1:7" x14ac:dyDescent="0.25">
      <c r="A435" s="29">
        <v>44392</v>
      </c>
      <c r="B435" s="33">
        <v>57170</v>
      </c>
      <c r="C435" s="24" t="s">
        <v>1735</v>
      </c>
      <c r="D435" s="24" t="s">
        <v>1900</v>
      </c>
      <c r="E435" s="34">
        <v>42.844935</v>
      </c>
      <c r="F435" s="38">
        <v>-1203.22</v>
      </c>
      <c r="G435" s="13">
        <f>VLOOKUP(C435,dFundos!$A$1:$B$28,2,FALSE)</f>
        <v>18770648000102</v>
      </c>
    </row>
    <row r="436" spans="1:7" x14ac:dyDescent="0.25">
      <c r="A436" s="30">
        <v>44392</v>
      </c>
      <c r="B436" s="31">
        <v>71512</v>
      </c>
      <c r="C436" s="23" t="s">
        <v>1743</v>
      </c>
      <c r="D436" s="23" t="s">
        <v>1899</v>
      </c>
      <c r="E436" s="32">
        <v>48.099732000000003</v>
      </c>
      <c r="F436" s="37">
        <v>7171.38</v>
      </c>
      <c r="G436" s="13">
        <f>VLOOKUP(C436,dFundos!$A$1:$B$28,2,FALSE)</f>
        <v>25079957000104</v>
      </c>
    </row>
    <row r="437" spans="1:7" x14ac:dyDescent="0.25">
      <c r="A437" s="29">
        <v>44392</v>
      </c>
      <c r="B437" s="33">
        <v>71512</v>
      </c>
      <c r="C437" s="24" t="s">
        <v>1733</v>
      </c>
      <c r="D437" s="24" t="s">
        <v>1899</v>
      </c>
      <c r="E437" s="34">
        <v>47.402287000000001</v>
      </c>
      <c r="F437" s="38">
        <v>10000</v>
      </c>
      <c r="G437" s="13">
        <f>VLOOKUP(C437,dFundos!$A$1:$B$28,2,FALSE)</f>
        <v>19391009000107</v>
      </c>
    </row>
    <row r="438" spans="1:7" x14ac:dyDescent="0.25">
      <c r="A438" s="30">
        <v>44392</v>
      </c>
      <c r="B438" s="31">
        <v>71971</v>
      </c>
      <c r="C438" s="23" t="s">
        <v>1745</v>
      </c>
      <c r="D438" s="23" t="s">
        <v>1899</v>
      </c>
      <c r="E438" s="32">
        <v>104.29225</v>
      </c>
      <c r="F438" s="37">
        <v>15400</v>
      </c>
      <c r="G438" s="13">
        <f>VLOOKUP(C438,dFundos!$A$1:$B$28,2,FALSE)</f>
        <v>26111809000184</v>
      </c>
    </row>
    <row r="439" spans="1:7" x14ac:dyDescent="0.25">
      <c r="A439" s="29">
        <v>44392</v>
      </c>
      <c r="B439" s="33">
        <v>75003</v>
      </c>
      <c r="C439" s="24" t="s">
        <v>1745</v>
      </c>
      <c r="D439" s="24" t="s">
        <v>1899</v>
      </c>
      <c r="E439" s="34">
        <v>20.847275</v>
      </c>
      <c r="F439" s="38">
        <v>3078.35</v>
      </c>
      <c r="G439" s="13">
        <f>VLOOKUP(C439,dFundos!$A$1:$B$28,2,FALSE)</f>
        <v>26111809000184</v>
      </c>
    </row>
    <row r="440" spans="1:7" x14ac:dyDescent="0.25">
      <c r="A440" s="30">
        <v>44392</v>
      </c>
      <c r="B440" s="31">
        <v>75003</v>
      </c>
      <c r="C440" s="23" t="s">
        <v>1734</v>
      </c>
      <c r="D440" s="23" t="s">
        <v>1899</v>
      </c>
      <c r="E440" s="32">
        <v>52.154077999999998</v>
      </c>
      <c r="F440" s="37">
        <v>7719.31</v>
      </c>
      <c r="G440" s="13">
        <f>VLOOKUP(C440,dFundos!$A$1:$B$28,2,FALSE)</f>
        <v>25079578000106</v>
      </c>
    </row>
    <row r="441" spans="1:7" x14ac:dyDescent="0.25">
      <c r="A441" s="29">
        <v>44392</v>
      </c>
      <c r="B441" s="33">
        <v>75003</v>
      </c>
      <c r="C441" s="24" t="s">
        <v>1732</v>
      </c>
      <c r="D441" s="24" t="s">
        <v>1899</v>
      </c>
      <c r="E441" s="34">
        <v>9.4823979999999999</v>
      </c>
      <c r="F441" s="38">
        <v>1613.07</v>
      </c>
      <c r="G441" s="13">
        <f>VLOOKUP(C441,dFundos!$A$1:$B$28,2,FALSE)</f>
        <v>32666326000149</v>
      </c>
    </row>
    <row r="442" spans="1:7" x14ac:dyDescent="0.25">
      <c r="A442" s="30">
        <v>44393</v>
      </c>
      <c r="B442" s="31">
        <v>55916</v>
      </c>
      <c r="C442" s="23" t="s">
        <v>1742</v>
      </c>
      <c r="D442" s="23" t="s">
        <v>1899</v>
      </c>
      <c r="E442" s="32">
        <v>148.02780799999999</v>
      </c>
      <c r="F442" s="37">
        <v>46976.6</v>
      </c>
      <c r="G442" s="13">
        <f>VLOOKUP(C442,dFundos!$A$1:$B$28,2,FALSE)</f>
        <v>20394372000157</v>
      </c>
    </row>
    <row r="443" spans="1:7" x14ac:dyDescent="0.25">
      <c r="A443" s="29">
        <v>44393</v>
      </c>
      <c r="B443" s="33">
        <v>60821</v>
      </c>
      <c r="C443" s="24" t="s">
        <v>1743</v>
      </c>
      <c r="D443" s="24" t="s">
        <v>1899</v>
      </c>
      <c r="E443" s="34">
        <v>6.726013</v>
      </c>
      <c r="F443" s="38">
        <v>1000</v>
      </c>
      <c r="G443" s="13">
        <f>VLOOKUP(C443,dFundos!$A$1:$B$28,2,FALSE)</f>
        <v>25079957000104</v>
      </c>
    </row>
    <row r="444" spans="1:7" x14ac:dyDescent="0.25">
      <c r="A444" s="30">
        <v>44393</v>
      </c>
      <c r="B444" s="31">
        <v>60821</v>
      </c>
      <c r="C444" s="23" t="s">
        <v>1746</v>
      </c>
      <c r="D444" s="23" t="s">
        <v>1899</v>
      </c>
      <c r="E444" s="32">
        <v>7.8225199999999999</v>
      </c>
      <c r="F444" s="37">
        <v>1000</v>
      </c>
      <c r="G444" s="13">
        <f>VLOOKUP(C444,dFundos!$A$1:$B$28,2,FALSE)</f>
        <v>36400343000190</v>
      </c>
    </row>
    <row r="445" spans="1:7" x14ac:dyDescent="0.25">
      <c r="A445" s="29">
        <v>44393</v>
      </c>
      <c r="B445" s="33">
        <v>61240</v>
      </c>
      <c r="C445" s="24" t="s">
        <v>1734</v>
      </c>
      <c r="D445" s="24" t="s">
        <v>1899</v>
      </c>
      <c r="E445" s="34">
        <v>39.734856999999998</v>
      </c>
      <c r="F445" s="38">
        <v>5880</v>
      </c>
      <c r="G445" s="13">
        <f>VLOOKUP(C445,dFundos!$A$1:$B$28,2,FALSE)</f>
        <v>25079578000106</v>
      </c>
    </row>
    <row r="446" spans="1:7" x14ac:dyDescent="0.25">
      <c r="A446" s="30">
        <v>44393</v>
      </c>
      <c r="B446" s="31">
        <v>61240</v>
      </c>
      <c r="C446" s="23" t="s">
        <v>1742</v>
      </c>
      <c r="D446" s="23" t="s">
        <v>1899</v>
      </c>
      <c r="E446" s="32">
        <v>15.755483</v>
      </c>
      <c r="F446" s="37">
        <v>5000</v>
      </c>
      <c r="G446" s="13">
        <f>VLOOKUP(C446,dFundos!$A$1:$B$28,2,FALSE)</f>
        <v>20394372000157</v>
      </c>
    </row>
    <row r="447" spans="1:7" x14ac:dyDescent="0.25">
      <c r="A447" s="29">
        <v>44393</v>
      </c>
      <c r="B447" s="33">
        <v>61240</v>
      </c>
      <c r="C447" s="24" t="s">
        <v>1735</v>
      </c>
      <c r="D447" s="24" t="s">
        <v>1899</v>
      </c>
      <c r="E447" s="34">
        <v>3.9867110000000001</v>
      </c>
      <c r="F447" s="38">
        <v>2000</v>
      </c>
      <c r="G447" s="13">
        <f>VLOOKUP(C447,dFundos!$A$1:$B$28,2,FALSE)</f>
        <v>18770648000102</v>
      </c>
    </row>
    <row r="448" spans="1:7" x14ac:dyDescent="0.25">
      <c r="A448" s="30">
        <v>44393</v>
      </c>
      <c r="B448" s="31">
        <v>70362</v>
      </c>
      <c r="C448" s="23" t="s">
        <v>1752</v>
      </c>
      <c r="D448" s="23" t="s">
        <v>1899</v>
      </c>
      <c r="E448" s="32">
        <v>59.835984000000003</v>
      </c>
      <c r="F448" s="37">
        <v>10000</v>
      </c>
      <c r="G448" s="13">
        <f>VLOOKUP(C448,dFundos!$A$1:$B$28,2,FALSE)</f>
        <v>19226446000167</v>
      </c>
    </row>
    <row r="449" spans="1:7" x14ac:dyDescent="0.25">
      <c r="A449" s="29">
        <v>44393</v>
      </c>
      <c r="B449" s="33">
        <v>71261</v>
      </c>
      <c r="C449" s="24" t="s">
        <v>1743</v>
      </c>
      <c r="D449" s="24" t="s">
        <v>1899</v>
      </c>
      <c r="E449" s="34">
        <v>54.088514000000004</v>
      </c>
      <c r="F449" s="38">
        <v>8041.69</v>
      </c>
      <c r="G449" s="13">
        <f>VLOOKUP(C449,dFundos!$A$1:$B$28,2,FALSE)</f>
        <v>25079957000104</v>
      </c>
    </row>
    <row r="450" spans="1:7" x14ac:dyDescent="0.25">
      <c r="A450" s="30">
        <v>44393</v>
      </c>
      <c r="B450" s="31">
        <v>71261</v>
      </c>
      <c r="C450" s="23" t="s">
        <v>1733</v>
      </c>
      <c r="D450" s="23" t="s">
        <v>1899</v>
      </c>
      <c r="E450" s="32">
        <v>236.75677899999999</v>
      </c>
      <c r="F450" s="37">
        <v>50000</v>
      </c>
      <c r="G450" s="13">
        <f>VLOOKUP(C450,dFundos!$A$1:$B$28,2,FALSE)</f>
        <v>19391009000107</v>
      </c>
    </row>
    <row r="451" spans="1:7" x14ac:dyDescent="0.25">
      <c r="A451" s="29">
        <v>44393</v>
      </c>
      <c r="B451" s="33">
        <v>71261</v>
      </c>
      <c r="C451" s="24" t="s">
        <v>1734</v>
      </c>
      <c r="D451" s="24" t="s">
        <v>1899</v>
      </c>
      <c r="E451" s="34">
        <v>543.42769099999998</v>
      </c>
      <c r="F451" s="38">
        <v>80416.92</v>
      </c>
      <c r="G451" s="13">
        <f>VLOOKUP(C451,dFundos!$A$1:$B$28,2,FALSE)</f>
        <v>25079578000106</v>
      </c>
    </row>
    <row r="452" spans="1:7" x14ac:dyDescent="0.25">
      <c r="A452" s="30">
        <v>44393</v>
      </c>
      <c r="B452" s="31">
        <v>71261</v>
      </c>
      <c r="C452" s="23" t="s">
        <v>1732</v>
      </c>
      <c r="D452" s="23" t="s">
        <v>1899</v>
      </c>
      <c r="E452" s="32">
        <v>96.034084000000007</v>
      </c>
      <c r="F452" s="37">
        <v>16083.38</v>
      </c>
      <c r="G452" s="13">
        <f>VLOOKUP(C452,dFundos!$A$1:$B$28,2,FALSE)</f>
        <v>32666326000149</v>
      </c>
    </row>
    <row r="453" spans="1:7" x14ac:dyDescent="0.25">
      <c r="A453" s="29">
        <v>44393</v>
      </c>
      <c r="B453" s="33">
        <v>71261</v>
      </c>
      <c r="C453" s="24" t="s">
        <v>1746</v>
      </c>
      <c r="D453" s="24" t="s">
        <v>1899</v>
      </c>
      <c r="E453" s="34">
        <v>251.625182</v>
      </c>
      <c r="F453" s="38">
        <v>32166.76</v>
      </c>
      <c r="G453" s="13">
        <f>VLOOKUP(C453,dFundos!$A$1:$B$28,2,FALSE)</f>
        <v>36400343000190</v>
      </c>
    </row>
    <row r="454" spans="1:7" x14ac:dyDescent="0.25">
      <c r="A454" s="30">
        <v>44393</v>
      </c>
      <c r="B454" s="31">
        <v>71261</v>
      </c>
      <c r="C454" s="23" t="s">
        <v>1735</v>
      </c>
      <c r="D454" s="23" t="s">
        <v>1899</v>
      </c>
      <c r="E454" s="32">
        <v>16.029948000000001</v>
      </c>
      <c r="F454" s="37">
        <v>8041.69</v>
      </c>
      <c r="G454" s="13">
        <f>VLOOKUP(C454,dFundos!$A$1:$B$28,2,FALSE)</f>
        <v>18770648000102</v>
      </c>
    </row>
    <row r="455" spans="1:7" x14ac:dyDescent="0.25">
      <c r="A455" s="29">
        <v>44393</v>
      </c>
      <c r="B455" s="33">
        <v>71512</v>
      </c>
      <c r="C455" s="24" t="s">
        <v>1730</v>
      </c>
      <c r="D455" s="24" t="s">
        <v>1900</v>
      </c>
      <c r="E455" s="34">
        <v>67.985785000000007</v>
      </c>
      <c r="F455" s="38">
        <v>-2376.75</v>
      </c>
      <c r="G455" s="13" t="str">
        <f>VLOOKUP(C455,dFundos!$A$1:$B$28,2,FALSE)</f>
        <v>08935364000175</v>
      </c>
    </row>
    <row r="456" spans="1:7" x14ac:dyDescent="0.25">
      <c r="A456" s="30">
        <v>44393</v>
      </c>
      <c r="B456" s="31">
        <v>74970</v>
      </c>
      <c r="C456" s="23" t="s">
        <v>1743</v>
      </c>
      <c r="D456" s="23" t="s">
        <v>1899</v>
      </c>
      <c r="E456" s="32">
        <v>80.712160999999995</v>
      </c>
      <c r="F456" s="37">
        <v>12000</v>
      </c>
      <c r="G456" s="13">
        <f>VLOOKUP(C456,dFundos!$A$1:$B$28,2,FALSE)</f>
        <v>25079957000104</v>
      </c>
    </row>
    <row r="457" spans="1:7" x14ac:dyDescent="0.25">
      <c r="A457" s="29">
        <v>44393</v>
      </c>
      <c r="B457" s="33">
        <v>74970</v>
      </c>
      <c r="C457" s="24" t="s">
        <v>1733</v>
      </c>
      <c r="D457" s="24" t="s">
        <v>1899</v>
      </c>
      <c r="E457" s="34">
        <v>56.821626999999999</v>
      </c>
      <c r="F457" s="38">
        <v>12000</v>
      </c>
      <c r="G457" s="13">
        <f>VLOOKUP(C457,dFundos!$A$1:$B$28,2,FALSE)</f>
        <v>19391009000107</v>
      </c>
    </row>
    <row r="458" spans="1:7" x14ac:dyDescent="0.25">
      <c r="A458" s="30">
        <v>44393</v>
      </c>
      <c r="B458" s="31">
        <v>74970</v>
      </c>
      <c r="C458" s="23" t="s">
        <v>1734</v>
      </c>
      <c r="D458" s="23" t="s">
        <v>1899</v>
      </c>
      <c r="E458" s="32">
        <v>135.15257500000001</v>
      </c>
      <c r="F458" s="37">
        <v>20000</v>
      </c>
      <c r="G458" s="13">
        <f>VLOOKUP(C458,dFundos!$A$1:$B$28,2,FALSE)</f>
        <v>25079578000106</v>
      </c>
    </row>
    <row r="459" spans="1:7" x14ac:dyDescent="0.25">
      <c r="A459" s="29">
        <v>44393</v>
      </c>
      <c r="B459" s="33">
        <v>74970</v>
      </c>
      <c r="C459" s="24" t="s">
        <v>1732</v>
      </c>
      <c r="D459" s="24" t="s">
        <v>1899</v>
      </c>
      <c r="E459" s="34">
        <v>47.76811</v>
      </c>
      <c r="F459" s="38">
        <v>8000</v>
      </c>
      <c r="G459" s="13">
        <f>VLOOKUP(C459,dFundos!$A$1:$B$28,2,FALSE)</f>
        <v>32666326000149</v>
      </c>
    </row>
    <row r="460" spans="1:7" x14ac:dyDescent="0.25">
      <c r="A460" s="30">
        <v>44393</v>
      </c>
      <c r="B460" s="31">
        <v>74970</v>
      </c>
      <c r="C460" s="23" t="s">
        <v>1735</v>
      </c>
      <c r="D460" s="23" t="s">
        <v>1899</v>
      </c>
      <c r="E460" s="32">
        <v>7.9734220000000002</v>
      </c>
      <c r="F460" s="37">
        <v>4000</v>
      </c>
      <c r="G460" s="13">
        <f>VLOOKUP(C460,dFundos!$A$1:$B$28,2,FALSE)</f>
        <v>18770648000102</v>
      </c>
    </row>
    <row r="461" spans="1:7" x14ac:dyDescent="0.25">
      <c r="A461" s="29">
        <v>44393</v>
      </c>
      <c r="B461" s="33">
        <v>76557</v>
      </c>
      <c r="C461" s="24" t="s">
        <v>1743</v>
      </c>
      <c r="D461" s="24" t="s">
        <v>1899</v>
      </c>
      <c r="E461" s="34">
        <v>114.34222800000001</v>
      </c>
      <c r="F461" s="38">
        <v>17000</v>
      </c>
      <c r="G461" s="13">
        <f>VLOOKUP(C461,dFundos!$A$1:$B$28,2,FALSE)</f>
        <v>25079957000104</v>
      </c>
    </row>
    <row r="462" spans="1:7" x14ac:dyDescent="0.25">
      <c r="A462" s="30">
        <v>44393</v>
      </c>
      <c r="B462" s="31">
        <v>76557</v>
      </c>
      <c r="C462" s="23" t="s">
        <v>1733</v>
      </c>
      <c r="D462" s="23" t="s">
        <v>1899</v>
      </c>
      <c r="E462" s="32">
        <v>160.99460999999999</v>
      </c>
      <c r="F462" s="37">
        <v>34000</v>
      </c>
      <c r="G462" s="13">
        <f>VLOOKUP(C462,dFundos!$A$1:$B$28,2,FALSE)</f>
        <v>19391009000107</v>
      </c>
    </row>
    <row r="463" spans="1:7" x14ac:dyDescent="0.25">
      <c r="A463" s="29">
        <v>44393</v>
      </c>
      <c r="B463" s="33">
        <v>76557</v>
      </c>
      <c r="C463" s="24" t="s">
        <v>1745</v>
      </c>
      <c r="D463" s="24" t="s">
        <v>1899</v>
      </c>
      <c r="E463" s="34">
        <v>289.71521799999999</v>
      </c>
      <c r="F463" s="38">
        <v>42500</v>
      </c>
      <c r="G463" s="13">
        <f>VLOOKUP(C463,dFundos!$A$1:$B$28,2,FALSE)</f>
        <v>26111809000184</v>
      </c>
    </row>
    <row r="464" spans="1:7" x14ac:dyDescent="0.25">
      <c r="A464" s="30">
        <v>44393</v>
      </c>
      <c r="B464" s="31">
        <v>76557</v>
      </c>
      <c r="C464" s="23" t="s">
        <v>1734</v>
      </c>
      <c r="D464" s="23" t="s">
        <v>1899</v>
      </c>
      <c r="E464" s="32">
        <v>287.19922200000002</v>
      </c>
      <c r="F464" s="37">
        <v>42500</v>
      </c>
      <c r="G464" s="13">
        <f>VLOOKUP(C464,dFundos!$A$1:$B$28,2,FALSE)</f>
        <v>25079578000106</v>
      </c>
    </row>
    <row r="465" spans="1:7" x14ac:dyDescent="0.25">
      <c r="A465" s="29">
        <v>44396</v>
      </c>
      <c r="B465" s="33">
        <v>56262</v>
      </c>
      <c r="C465" s="24" t="s">
        <v>1730</v>
      </c>
      <c r="D465" s="24" t="s">
        <v>1899</v>
      </c>
      <c r="E465" s="34">
        <v>309.13237700000002</v>
      </c>
      <c r="F465" s="38">
        <v>50000</v>
      </c>
      <c r="G465" s="13" t="str">
        <f>VLOOKUP(C465,dFundos!$A$1:$B$28,2,FALSE)</f>
        <v>08935364000175</v>
      </c>
    </row>
    <row r="466" spans="1:7" x14ac:dyDescent="0.25">
      <c r="A466" s="30">
        <v>44396</v>
      </c>
      <c r="B466" s="31">
        <v>61711</v>
      </c>
      <c r="C466" s="23" t="s">
        <v>1732</v>
      </c>
      <c r="D466" s="23" t="s">
        <v>1899</v>
      </c>
      <c r="E466" s="32">
        <v>11.871936</v>
      </c>
      <c r="F466" s="37">
        <v>2000</v>
      </c>
      <c r="G466" s="13">
        <f>VLOOKUP(C466,dFundos!$A$1:$B$28,2,FALSE)</f>
        <v>32666326000149</v>
      </c>
    </row>
    <row r="467" spans="1:7" x14ac:dyDescent="0.25">
      <c r="A467" s="29">
        <v>44396</v>
      </c>
      <c r="B467" s="33">
        <v>62327</v>
      </c>
      <c r="C467" s="24" t="s">
        <v>1732</v>
      </c>
      <c r="D467" s="24" t="s">
        <v>1899</v>
      </c>
      <c r="E467" s="34">
        <v>29.679839999999999</v>
      </c>
      <c r="F467" s="38">
        <v>5000</v>
      </c>
      <c r="G467" s="13">
        <f>VLOOKUP(C467,dFundos!$A$1:$B$28,2,FALSE)</f>
        <v>32666326000149</v>
      </c>
    </row>
    <row r="468" spans="1:7" x14ac:dyDescent="0.25">
      <c r="A468" s="30">
        <v>44396</v>
      </c>
      <c r="B468" s="31">
        <v>64397</v>
      </c>
      <c r="C468" s="23" t="s">
        <v>1732</v>
      </c>
      <c r="D468" s="23" t="s">
        <v>1899</v>
      </c>
      <c r="E468" s="32">
        <v>16.620709999999999</v>
      </c>
      <c r="F468" s="37">
        <v>2800</v>
      </c>
      <c r="G468" s="13">
        <f>VLOOKUP(C468,dFundos!$A$1:$B$28,2,FALSE)</f>
        <v>32666326000149</v>
      </c>
    </row>
    <row r="469" spans="1:7" x14ac:dyDescent="0.25">
      <c r="A469" s="29">
        <v>44396</v>
      </c>
      <c r="B469" s="33">
        <v>71261</v>
      </c>
      <c r="C469" s="24" t="s">
        <v>1733</v>
      </c>
      <c r="D469" s="24" t="s">
        <v>1899</v>
      </c>
      <c r="E469" s="34">
        <v>8.2907399999999996</v>
      </c>
      <c r="F469" s="38">
        <v>1750</v>
      </c>
      <c r="G469" s="13">
        <f>VLOOKUP(C469,dFundos!$A$1:$B$28,2,FALSE)</f>
        <v>19391009000107</v>
      </c>
    </row>
    <row r="470" spans="1:7" x14ac:dyDescent="0.25">
      <c r="A470" s="30">
        <v>44396</v>
      </c>
      <c r="B470" s="31">
        <v>74970</v>
      </c>
      <c r="C470" s="23" t="s">
        <v>1746</v>
      </c>
      <c r="D470" s="23" t="s">
        <v>1899</v>
      </c>
      <c r="E470" s="32">
        <v>62.386977999999999</v>
      </c>
      <c r="F470" s="37">
        <v>8000</v>
      </c>
      <c r="G470" s="13">
        <f>VLOOKUP(C470,dFundos!$A$1:$B$28,2,FALSE)</f>
        <v>36400343000190</v>
      </c>
    </row>
    <row r="471" spans="1:7" x14ac:dyDescent="0.25">
      <c r="A471" s="29">
        <v>44396</v>
      </c>
      <c r="B471" s="33">
        <v>76191</v>
      </c>
      <c r="C471" s="24" t="s">
        <v>1733</v>
      </c>
      <c r="D471" s="24" t="s">
        <v>1899</v>
      </c>
      <c r="E471" s="34">
        <v>47.375658999999999</v>
      </c>
      <c r="F471" s="38">
        <v>10000</v>
      </c>
      <c r="G471" s="13">
        <f>VLOOKUP(C471,dFundos!$A$1:$B$28,2,FALSE)</f>
        <v>19391009000107</v>
      </c>
    </row>
    <row r="472" spans="1:7" x14ac:dyDescent="0.25">
      <c r="A472" s="30">
        <v>44396</v>
      </c>
      <c r="B472" s="31">
        <v>76191</v>
      </c>
      <c r="C472" s="23" t="s">
        <v>1745</v>
      </c>
      <c r="D472" s="23" t="s">
        <v>1899</v>
      </c>
      <c r="E472" s="32">
        <v>101.96150400000001</v>
      </c>
      <c r="F472" s="37">
        <v>15000</v>
      </c>
      <c r="G472" s="13">
        <f>VLOOKUP(C472,dFundos!$A$1:$B$28,2,FALSE)</f>
        <v>26111809000184</v>
      </c>
    </row>
    <row r="473" spans="1:7" x14ac:dyDescent="0.25">
      <c r="A473" s="29">
        <v>44396</v>
      </c>
      <c r="B473" s="33">
        <v>76191</v>
      </c>
      <c r="C473" s="24" t="s">
        <v>1734</v>
      </c>
      <c r="D473" s="24" t="s">
        <v>1899</v>
      </c>
      <c r="E473" s="34">
        <v>67.667698999999999</v>
      </c>
      <c r="F473" s="38">
        <v>10000</v>
      </c>
      <c r="G473" s="13">
        <f>VLOOKUP(C473,dFundos!$A$1:$B$28,2,FALSE)</f>
        <v>25079578000106</v>
      </c>
    </row>
    <row r="474" spans="1:7" x14ac:dyDescent="0.25">
      <c r="A474" s="30">
        <v>44397</v>
      </c>
      <c r="B474" s="31">
        <v>55916</v>
      </c>
      <c r="C474" s="23" t="s">
        <v>1746</v>
      </c>
      <c r="D474" s="23" t="s">
        <v>1899</v>
      </c>
      <c r="E474" s="32">
        <v>303.90312399999999</v>
      </c>
      <c r="F474" s="37">
        <v>39091.199999999997</v>
      </c>
      <c r="G474" s="13">
        <f>VLOOKUP(C474,dFundos!$A$1:$B$28,2,FALSE)</f>
        <v>36400343000190</v>
      </c>
    </row>
    <row r="475" spans="1:7" x14ac:dyDescent="0.25">
      <c r="A475" s="29">
        <v>44397</v>
      </c>
      <c r="B475" s="33">
        <v>61240</v>
      </c>
      <c r="C475" s="24" t="s">
        <v>1743</v>
      </c>
      <c r="D475" s="24" t="s">
        <v>1899</v>
      </c>
      <c r="E475" s="34">
        <v>20.184338</v>
      </c>
      <c r="F475" s="38">
        <v>3000</v>
      </c>
      <c r="G475" s="13">
        <f>VLOOKUP(C475,dFundos!$A$1:$B$28,2,FALSE)</f>
        <v>25079957000104</v>
      </c>
    </row>
    <row r="476" spans="1:7" x14ac:dyDescent="0.25">
      <c r="A476" s="30">
        <v>44397</v>
      </c>
      <c r="B476" s="31">
        <v>61240</v>
      </c>
      <c r="C476" s="23" t="s">
        <v>1744</v>
      </c>
      <c r="D476" s="23" t="s">
        <v>1899</v>
      </c>
      <c r="E476" s="32">
        <v>14.984567</v>
      </c>
      <c r="F476" s="37">
        <v>2900</v>
      </c>
      <c r="G476" s="13">
        <f>VLOOKUP(C476,dFundos!$A$1:$B$28,2,FALSE)</f>
        <v>27783036000145</v>
      </c>
    </row>
    <row r="477" spans="1:7" x14ac:dyDescent="0.25">
      <c r="A477" s="29">
        <v>44397</v>
      </c>
      <c r="B477" s="33">
        <v>61240</v>
      </c>
      <c r="C477" s="24" t="s">
        <v>1749</v>
      </c>
      <c r="D477" s="24" t="s">
        <v>1899</v>
      </c>
      <c r="E477" s="34">
        <v>10.370877</v>
      </c>
      <c r="F477" s="38">
        <v>1220</v>
      </c>
      <c r="G477" s="13">
        <f>VLOOKUP(C477,dFundos!$A$1:$B$28,2,FALSE)</f>
        <v>35591469000127</v>
      </c>
    </row>
    <row r="478" spans="1:7" x14ac:dyDescent="0.25">
      <c r="A478" s="30">
        <v>44397</v>
      </c>
      <c r="B478" s="31">
        <v>65261</v>
      </c>
      <c r="C478" s="23" t="s">
        <v>1743</v>
      </c>
      <c r="D478" s="23" t="s">
        <v>1899</v>
      </c>
      <c r="E478" s="32">
        <v>20.184338</v>
      </c>
      <c r="F478" s="37">
        <v>3000</v>
      </c>
      <c r="G478" s="13">
        <f>VLOOKUP(C478,dFundos!$A$1:$B$28,2,FALSE)</f>
        <v>25079957000104</v>
      </c>
    </row>
    <row r="479" spans="1:7" x14ac:dyDescent="0.25">
      <c r="A479" s="29">
        <v>44397</v>
      </c>
      <c r="B479" s="33">
        <v>65261</v>
      </c>
      <c r="C479" s="24" t="s">
        <v>1734</v>
      </c>
      <c r="D479" s="24" t="s">
        <v>1899</v>
      </c>
      <c r="E479" s="34">
        <v>23.627848</v>
      </c>
      <c r="F479" s="38">
        <v>3495.62</v>
      </c>
      <c r="G479" s="13">
        <f>VLOOKUP(C479,dFundos!$A$1:$B$28,2,FALSE)</f>
        <v>25079578000106</v>
      </c>
    </row>
    <row r="480" spans="1:7" x14ac:dyDescent="0.25">
      <c r="A480" s="30">
        <v>44397</v>
      </c>
      <c r="B480" s="31">
        <v>68899</v>
      </c>
      <c r="C480" s="23" t="s">
        <v>1734</v>
      </c>
      <c r="D480" s="23" t="s">
        <v>1899</v>
      </c>
      <c r="E480" s="32">
        <v>241.137045</v>
      </c>
      <c r="F480" s="37">
        <v>35675</v>
      </c>
      <c r="G480" s="13">
        <f>VLOOKUP(C480,dFundos!$A$1:$B$28,2,FALSE)</f>
        <v>25079578000106</v>
      </c>
    </row>
    <row r="481" spans="1:7" x14ac:dyDescent="0.25">
      <c r="A481" s="29">
        <v>44397</v>
      </c>
      <c r="B481" s="33">
        <v>68899</v>
      </c>
      <c r="C481" s="24" t="s">
        <v>1746</v>
      </c>
      <c r="D481" s="24" t="s">
        <v>1899</v>
      </c>
      <c r="E481" s="34">
        <v>546.52683200000001</v>
      </c>
      <c r="F481" s="38">
        <v>70300</v>
      </c>
      <c r="G481" s="13">
        <f>VLOOKUP(C481,dFundos!$A$1:$B$28,2,FALSE)</f>
        <v>36400343000190</v>
      </c>
    </row>
    <row r="482" spans="1:7" x14ac:dyDescent="0.25">
      <c r="A482" s="30">
        <v>44397</v>
      </c>
      <c r="B482" s="31">
        <v>68899</v>
      </c>
      <c r="C482" s="23" t="s">
        <v>1735</v>
      </c>
      <c r="D482" s="23" t="s">
        <v>1899</v>
      </c>
      <c r="E482" s="32">
        <v>115.091723</v>
      </c>
      <c r="F482" s="37">
        <v>58830</v>
      </c>
      <c r="G482" s="13">
        <f>VLOOKUP(C482,dFundos!$A$1:$B$28,2,FALSE)</f>
        <v>18770648000102</v>
      </c>
    </row>
    <row r="483" spans="1:7" x14ac:dyDescent="0.25">
      <c r="A483" s="29">
        <v>44397</v>
      </c>
      <c r="B483" s="33">
        <v>68899</v>
      </c>
      <c r="C483" s="24" t="s">
        <v>1751</v>
      </c>
      <c r="D483" s="24" t="s">
        <v>1899</v>
      </c>
      <c r="E483" s="34">
        <v>753.44878500000004</v>
      </c>
      <c r="F483" s="38">
        <v>91020</v>
      </c>
      <c r="G483" s="13">
        <f>VLOOKUP(C483,dFundos!$A$1:$B$28,2,FALSE)</f>
        <v>32398936000109</v>
      </c>
    </row>
    <row r="484" spans="1:7" x14ac:dyDescent="0.25">
      <c r="A484" s="30">
        <v>44397</v>
      </c>
      <c r="B484" s="31">
        <v>68899</v>
      </c>
      <c r="C484" s="23" t="s">
        <v>1739</v>
      </c>
      <c r="D484" s="23" t="s">
        <v>1899</v>
      </c>
      <c r="E484" s="32">
        <v>92.304681000000002</v>
      </c>
      <c r="F484" s="37">
        <v>58090</v>
      </c>
      <c r="G484" s="13">
        <f>VLOOKUP(C484,dFundos!$A$1:$B$28,2,FALSE)</f>
        <v>19436835000117</v>
      </c>
    </row>
    <row r="485" spans="1:7" x14ac:dyDescent="0.25">
      <c r="A485" s="29">
        <v>44397</v>
      </c>
      <c r="B485" s="33">
        <v>70010</v>
      </c>
      <c r="C485" s="24" t="s">
        <v>1733</v>
      </c>
      <c r="D485" s="24" t="s">
        <v>1899</v>
      </c>
      <c r="E485" s="34">
        <v>47.347577999999999</v>
      </c>
      <c r="F485" s="38">
        <v>10000</v>
      </c>
      <c r="G485" s="13">
        <f>VLOOKUP(C485,dFundos!$A$1:$B$28,2,FALSE)</f>
        <v>19391009000107</v>
      </c>
    </row>
    <row r="486" spans="1:7" x14ac:dyDescent="0.25">
      <c r="A486" s="30">
        <v>44397</v>
      </c>
      <c r="B486" s="31">
        <v>70010</v>
      </c>
      <c r="C486" s="23" t="s">
        <v>1745</v>
      </c>
      <c r="D486" s="23" t="s">
        <v>1899</v>
      </c>
      <c r="E486" s="32">
        <v>54.269022999999997</v>
      </c>
      <c r="F486" s="37">
        <v>8000</v>
      </c>
      <c r="G486" s="13">
        <f>VLOOKUP(C486,dFundos!$A$1:$B$28,2,FALSE)</f>
        <v>26111809000184</v>
      </c>
    </row>
    <row r="487" spans="1:7" x14ac:dyDescent="0.25">
      <c r="A487" s="29">
        <v>44397</v>
      </c>
      <c r="B487" s="33">
        <v>70010</v>
      </c>
      <c r="C487" s="24" t="s">
        <v>1734</v>
      </c>
      <c r="D487" s="24" t="s">
        <v>1899</v>
      </c>
      <c r="E487" s="34">
        <v>54.074179000000001</v>
      </c>
      <c r="F487" s="38">
        <v>8000</v>
      </c>
      <c r="G487" s="13">
        <f>VLOOKUP(C487,dFundos!$A$1:$B$28,2,FALSE)</f>
        <v>25079578000106</v>
      </c>
    </row>
    <row r="488" spans="1:7" x14ac:dyDescent="0.25">
      <c r="A488" s="30">
        <v>44397</v>
      </c>
      <c r="B488" s="31">
        <v>70010</v>
      </c>
      <c r="C488" s="23" t="s">
        <v>1732</v>
      </c>
      <c r="D488" s="23" t="s">
        <v>1899</v>
      </c>
      <c r="E488" s="32">
        <v>17.79954</v>
      </c>
      <c r="F488" s="37">
        <v>3000</v>
      </c>
      <c r="G488" s="13">
        <f>VLOOKUP(C488,dFundos!$A$1:$B$28,2,FALSE)</f>
        <v>32666326000149</v>
      </c>
    </row>
    <row r="489" spans="1:7" x14ac:dyDescent="0.25">
      <c r="A489" s="29">
        <v>44397</v>
      </c>
      <c r="B489" s="33">
        <v>70010</v>
      </c>
      <c r="C489" s="24" t="s">
        <v>1735</v>
      </c>
      <c r="D489" s="24" t="s">
        <v>1899</v>
      </c>
      <c r="E489" s="34">
        <v>5.8690319999999998</v>
      </c>
      <c r="F489" s="38">
        <v>3000</v>
      </c>
      <c r="G489" s="13">
        <f>VLOOKUP(C489,dFundos!$A$1:$B$28,2,FALSE)</f>
        <v>18770648000102</v>
      </c>
    </row>
    <row r="490" spans="1:7" x14ac:dyDescent="0.25">
      <c r="A490" s="30">
        <v>44397</v>
      </c>
      <c r="B490" s="31">
        <v>76191</v>
      </c>
      <c r="C490" s="23" t="s">
        <v>1732</v>
      </c>
      <c r="D490" s="23" t="s">
        <v>1899</v>
      </c>
      <c r="E490" s="32">
        <v>29.665900000000001</v>
      </c>
      <c r="F490" s="37">
        <v>5000</v>
      </c>
      <c r="G490" s="13">
        <f>VLOOKUP(C490,dFundos!$A$1:$B$28,2,FALSE)</f>
        <v>32666326000149</v>
      </c>
    </row>
    <row r="491" spans="1:7" x14ac:dyDescent="0.25">
      <c r="A491" s="29">
        <v>44397</v>
      </c>
      <c r="B491" s="33">
        <v>76191</v>
      </c>
      <c r="C491" s="24" t="s">
        <v>1739</v>
      </c>
      <c r="D491" s="24" t="s">
        <v>1899</v>
      </c>
      <c r="E491" s="34">
        <v>7.9449709999999998</v>
      </c>
      <c r="F491" s="38">
        <v>5000</v>
      </c>
      <c r="G491" s="13">
        <f>VLOOKUP(C491,dFundos!$A$1:$B$28,2,FALSE)</f>
        <v>19436835000117</v>
      </c>
    </row>
    <row r="492" spans="1:7" x14ac:dyDescent="0.25">
      <c r="A492" s="30">
        <v>44398</v>
      </c>
      <c r="B492" s="31">
        <v>68350</v>
      </c>
      <c r="C492" s="23" t="s">
        <v>1743</v>
      </c>
      <c r="D492" s="23" t="s">
        <v>1899</v>
      </c>
      <c r="E492" s="32">
        <v>11.232756</v>
      </c>
      <c r="F492" s="37">
        <v>1673.23</v>
      </c>
      <c r="G492" s="13">
        <f>VLOOKUP(C492,dFundos!$A$1:$B$28,2,FALSE)</f>
        <v>25079957000104</v>
      </c>
    </row>
    <row r="493" spans="1:7" x14ac:dyDescent="0.25">
      <c r="A493" s="29">
        <v>44398</v>
      </c>
      <c r="B493" s="33">
        <v>68350</v>
      </c>
      <c r="C493" s="24" t="s">
        <v>1734</v>
      </c>
      <c r="D493" s="24" t="s">
        <v>1899</v>
      </c>
      <c r="E493" s="34">
        <v>113.2088</v>
      </c>
      <c r="F493" s="38">
        <v>16732.32</v>
      </c>
      <c r="G493" s="13">
        <f>VLOOKUP(C493,dFundos!$A$1:$B$28,2,FALSE)</f>
        <v>25079578000106</v>
      </c>
    </row>
    <row r="494" spans="1:7" x14ac:dyDescent="0.25">
      <c r="A494" s="30">
        <v>44398</v>
      </c>
      <c r="B494" s="31">
        <v>68350</v>
      </c>
      <c r="C494" s="23" t="s">
        <v>1732</v>
      </c>
      <c r="D494" s="23" t="s">
        <v>1899</v>
      </c>
      <c r="E494" s="32">
        <v>19.700735000000002</v>
      </c>
      <c r="F494" s="37">
        <v>3346.46</v>
      </c>
      <c r="G494" s="13">
        <f>VLOOKUP(C494,dFundos!$A$1:$B$28,2,FALSE)</f>
        <v>32666326000149</v>
      </c>
    </row>
    <row r="495" spans="1:7" x14ac:dyDescent="0.25">
      <c r="A495" s="29">
        <v>44398</v>
      </c>
      <c r="B495" s="33">
        <v>68350</v>
      </c>
      <c r="C495" s="24" t="s">
        <v>1746</v>
      </c>
      <c r="D495" s="24" t="s">
        <v>1899</v>
      </c>
      <c r="E495" s="34">
        <v>51.629145999999999</v>
      </c>
      <c r="F495" s="38">
        <v>6692.92</v>
      </c>
      <c r="G495" s="13">
        <f>VLOOKUP(C495,dFundos!$A$1:$B$28,2,FALSE)</f>
        <v>36400343000190</v>
      </c>
    </row>
    <row r="496" spans="1:7" x14ac:dyDescent="0.25">
      <c r="A496" s="30">
        <v>44398</v>
      </c>
      <c r="B496" s="31">
        <v>68350</v>
      </c>
      <c r="C496" s="23" t="s">
        <v>1735</v>
      </c>
      <c r="D496" s="23" t="s">
        <v>1899</v>
      </c>
      <c r="E496" s="32">
        <v>3.2628430000000002</v>
      </c>
      <c r="F496" s="37">
        <v>1673.23</v>
      </c>
      <c r="G496" s="13">
        <f>VLOOKUP(C496,dFundos!$A$1:$B$28,2,FALSE)</f>
        <v>18770648000102</v>
      </c>
    </row>
    <row r="497" spans="1:7" x14ac:dyDescent="0.25">
      <c r="A497" s="29">
        <v>44398</v>
      </c>
      <c r="B497" s="33">
        <v>70435</v>
      </c>
      <c r="C497" s="24" t="s">
        <v>1743</v>
      </c>
      <c r="D497" s="24" t="s">
        <v>1899</v>
      </c>
      <c r="E497" s="34">
        <v>9.4871850000000002</v>
      </c>
      <c r="F497" s="38">
        <v>1413.21</v>
      </c>
      <c r="G497" s="13">
        <f>VLOOKUP(C497,dFundos!$A$1:$B$28,2,FALSE)</f>
        <v>25079957000104</v>
      </c>
    </row>
    <row r="498" spans="1:7" x14ac:dyDescent="0.25">
      <c r="A498" s="30">
        <v>44398</v>
      </c>
      <c r="B498" s="31">
        <v>70435</v>
      </c>
      <c r="C498" s="23" t="s">
        <v>1734</v>
      </c>
      <c r="D498" s="23" t="s">
        <v>1899</v>
      </c>
      <c r="E498" s="32">
        <v>46.308157000000001</v>
      </c>
      <c r="F498" s="37">
        <v>6844.37</v>
      </c>
      <c r="G498" s="13">
        <f>VLOOKUP(C498,dFundos!$A$1:$B$28,2,FALSE)</f>
        <v>25079578000106</v>
      </c>
    </row>
    <row r="499" spans="1:7" x14ac:dyDescent="0.25">
      <c r="A499" s="29">
        <v>44398</v>
      </c>
      <c r="B499" s="33">
        <v>70435</v>
      </c>
      <c r="C499" s="24" t="s">
        <v>1732</v>
      </c>
      <c r="D499" s="24" t="s">
        <v>1899</v>
      </c>
      <c r="E499" s="34">
        <v>8.7274740000000008</v>
      </c>
      <c r="F499" s="38">
        <v>1482.49</v>
      </c>
      <c r="G499" s="13">
        <f>VLOOKUP(C499,dFundos!$A$1:$B$28,2,FALSE)</f>
        <v>32666326000149</v>
      </c>
    </row>
    <row r="500" spans="1:7" x14ac:dyDescent="0.25">
      <c r="A500" s="30">
        <v>44398</v>
      </c>
      <c r="B500" s="31">
        <v>70435</v>
      </c>
      <c r="C500" s="23" t="s">
        <v>1746</v>
      </c>
      <c r="D500" s="23" t="s">
        <v>1899</v>
      </c>
      <c r="E500" s="32">
        <v>21.161799999999999</v>
      </c>
      <c r="F500" s="37">
        <v>2743.3</v>
      </c>
      <c r="G500" s="13">
        <f>VLOOKUP(C500,dFundos!$A$1:$B$28,2,FALSE)</f>
        <v>36400343000190</v>
      </c>
    </row>
    <row r="501" spans="1:7" x14ac:dyDescent="0.25">
      <c r="A501" s="29">
        <v>44398</v>
      </c>
      <c r="B501" s="33">
        <v>75674</v>
      </c>
      <c r="C501" s="24" t="s">
        <v>1743</v>
      </c>
      <c r="D501" s="24" t="s">
        <v>1899</v>
      </c>
      <c r="E501" s="34">
        <v>201.396511</v>
      </c>
      <c r="F501" s="38">
        <v>30000</v>
      </c>
      <c r="G501" s="13">
        <f>VLOOKUP(C501,dFundos!$A$1:$B$28,2,FALSE)</f>
        <v>25079957000104</v>
      </c>
    </row>
    <row r="502" spans="1:7" x14ac:dyDescent="0.25">
      <c r="A502" s="30">
        <v>44398</v>
      </c>
      <c r="B502" s="31">
        <v>75674</v>
      </c>
      <c r="C502" s="23" t="s">
        <v>1733</v>
      </c>
      <c r="D502" s="23" t="s">
        <v>1899</v>
      </c>
      <c r="E502" s="32">
        <v>284.058536</v>
      </c>
      <c r="F502" s="37">
        <v>60000</v>
      </c>
      <c r="G502" s="13">
        <f>VLOOKUP(C502,dFundos!$A$1:$B$28,2,FALSE)</f>
        <v>19391009000107</v>
      </c>
    </row>
    <row r="503" spans="1:7" x14ac:dyDescent="0.25">
      <c r="A503" s="29">
        <v>44398</v>
      </c>
      <c r="B503" s="33">
        <v>75674</v>
      </c>
      <c r="C503" s="24" t="s">
        <v>1745</v>
      </c>
      <c r="D503" s="24" t="s">
        <v>1899</v>
      </c>
      <c r="E503" s="34">
        <v>405.88434799999999</v>
      </c>
      <c r="F503" s="38">
        <v>60000</v>
      </c>
      <c r="G503" s="13">
        <f>VLOOKUP(C503,dFundos!$A$1:$B$28,2,FALSE)</f>
        <v>26111809000184</v>
      </c>
    </row>
    <row r="504" spans="1:7" x14ac:dyDescent="0.25">
      <c r="A504" s="30">
        <v>44398</v>
      </c>
      <c r="B504" s="31">
        <v>75674</v>
      </c>
      <c r="C504" s="23" t="s">
        <v>1734</v>
      </c>
      <c r="D504" s="23" t="s">
        <v>1899</v>
      </c>
      <c r="E504" s="32">
        <v>608.92882799999995</v>
      </c>
      <c r="F504" s="37">
        <v>90000</v>
      </c>
      <c r="G504" s="13">
        <f>VLOOKUP(C504,dFundos!$A$1:$B$28,2,FALSE)</f>
        <v>25079578000106</v>
      </c>
    </row>
    <row r="505" spans="1:7" x14ac:dyDescent="0.25">
      <c r="A505" s="29">
        <v>44398</v>
      </c>
      <c r="B505" s="33">
        <v>75674</v>
      </c>
      <c r="C505" s="24" t="s">
        <v>1732</v>
      </c>
      <c r="D505" s="24" t="s">
        <v>1899</v>
      </c>
      <c r="E505" s="34">
        <v>264.91669300000001</v>
      </c>
      <c r="F505" s="38">
        <v>45000</v>
      </c>
      <c r="G505" s="13">
        <f>VLOOKUP(C505,dFundos!$A$1:$B$28,2,FALSE)</f>
        <v>32666326000149</v>
      </c>
    </row>
    <row r="506" spans="1:7" x14ac:dyDescent="0.25">
      <c r="A506" s="30">
        <v>44398</v>
      </c>
      <c r="B506" s="31">
        <v>75674</v>
      </c>
      <c r="C506" s="23" t="s">
        <v>1735</v>
      </c>
      <c r="D506" s="23" t="s">
        <v>1899</v>
      </c>
      <c r="E506" s="32">
        <v>29.250399000000002</v>
      </c>
      <c r="F506" s="37">
        <v>15000</v>
      </c>
      <c r="G506" s="13">
        <f>VLOOKUP(C506,dFundos!$A$1:$B$28,2,FALSE)</f>
        <v>18770648000102</v>
      </c>
    </row>
    <row r="507" spans="1:7" x14ac:dyDescent="0.25">
      <c r="A507" s="29">
        <v>44399</v>
      </c>
      <c r="B507" s="33">
        <v>67027</v>
      </c>
      <c r="C507" s="24" t="s">
        <v>1734</v>
      </c>
      <c r="D507" s="24" t="s">
        <v>1899</v>
      </c>
      <c r="E507" s="34">
        <v>212.83277799999999</v>
      </c>
      <c r="F507" s="38">
        <v>31500</v>
      </c>
      <c r="G507" s="13">
        <f>VLOOKUP(C507,dFundos!$A$1:$B$28,2,FALSE)</f>
        <v>25079578000106</v>
      </c>
    </row>
    <row r="508" spans="1:7" x14ac:dyDescent="0.25">
      <c r="A508" s="30">
        <v>44399</v>
      </c>
      <c r="B508" s="31">
        <v>72641</v>
      </c>
      <c r="C508" s="23" t="s">
        <v>1743</v>
      </c>
      <c r="D508" s="23" t="s">
        <v>1899</v>
      </c>
      <c r="E508" s="32">
        <v>18.755288</v>
      </c>
      <c r="F508" s="37">
        <v>2801.6</v>
      </c>
      <c r="G508" s="13">
        <f>VLOOKUP(C508,dFundos!$A$1:$B$28,2,FALSE)</f>
        <v>25079957000104</v>
      </c>
    </row>
    <row r="509" spans="1:7" x14ac:dyDescent="0.25">
      <c r="A509" s="29">
        <v>44399</v>
      </c>
      <c r="B509" s="33">
        <v>72641</v>
      </c>
      <c r="C509" s="24" t="s">
        <v>1734</v>
      </c>
      <c r="D509" s="24" t="s">
        <v>1899</v>
      </c>
      <c r="E509" s="34">
        <v>54.398705999999997</v>
      </c>
      <c r="F509" s="38">
        <v>8051.2</v>
      </c>
      <c r="G509" s="13">
        <f>VLOOKUP(C509,dFundos!$A$1:$B$28,2,FALSE)</f>
        <v>25079578000106</v>
      </c>
    </row>
    <row r="510" spans="1:7" x14ac:dyDescent="0.25">
      <c r="A510" s="30">
        <v>44399</v>
      </c>
      <c r="B510" s="31">
        <v>75984</v>
      </c>
      <c r="C510" s="23" t="s">
        <v>1730</v>
      </c>
      <c r="D510" s="23" t="s">
        <v>1899</v>
      </c>
      <c r="E510" s="32">
        <v>185.37962999999999</v>
      </c>
      <c r="F510" s="37">
        <v>30000</v>
      </c>
      <c r="G510" s="13" t="str">
        <f>VLOOKUP(C510,dFundos!$A$1:$B$28,2,FALSE)</f>
        <v>08935364000175</v>
      </c>
    </row>
    <row r="511" spans="1:7" x14ac:dyDescent="0.25">
      <c r="A511" s="29">
        <v>44400</v>
      </c>
      <c r="B511" s="33">
        <v>56254</v>
      </c>
      <c r="C511" s="24" t="s">
        <v>1743</v>
      </c>
      <c r="D511" s="24" t="s">
        <v>1899</v>
      </c>
      <c r="E511" s="34">
        <v>26.760127000000001</v>
      </c>
      <c r="F511" s="38">
        <v>4000</v>
      </c>
      <c r="G511" s="13">
        <f>VLOOKUP(C511,dFundos!$A$1:$B$28,2,FALSE)</f>
        <v>25079957000104</v>
      </c>
    </row>
    <row r="512" spans="1:7" x14ac:dyDescent="0.25">
      <c r="A512" s="30">
        <v>44400</v>
      </c>
      <c r="B512" s="31">
        <v>56254</v>
      </c>
      <c r="C512" s="23" t="s">
        <v>1744</v>
      </c>
      <c r="D512" s="23" t="s">
        <v>1899</v>
      </c>
      <c r="E512" s="32">
        <v>10.258286</v>
      </c>
      <c r="F512" s="37">
        <v>2000</v>
      </c>
      <c r="G512" s="13">
        <f>VLOOKUP(C512,dFundos!$A$1:$B$28,2,FALSE)</f>
        <v>27783036000145</v>
      </c>
    </row>
    <row r="513" spans="1:7" x14ac:dyDescent="0.25">
      <c r="A513" s="29">
        <v>44400</v>
      </c>
      <c r="B513" s="33">
        <v>56254</v>
      </c>
      <c r="C513" s="24" t="s">
        <v>1742</v>
      </c>
      <c r="D513" s="24" t="s">
        <v>1899</v>
      </c>
      <c r="E513" s="34">
        <v>15.161187</v>
      </c>
      <c r="F513" s="38">
        <v>5000</v>
      </c>
      <c r="G513" s="13">
        <f>VLOOKUP(C513,dFundos!$A$1:$B$28,2,FALSE)</f>
        <v>20394372000157</v>
      </c>
    </row>
    <row r="514" spans="1:7" x14ac:dyDescent="0.25">
      <c r="A514" s="30">
        <v>44400</v>
      </c>
      <c r="B514" s="31">
        <v>56254</v>
      </c>
      <c r="C514" s="23" t="s">
        <v>1732</v>
      </c>
      <c r="D514" s="23" t="s">
        <v>1899</v>
      </c>
      <c r="E514" s="32">
        <v>11.949342</v>
      </c>
      <c r="F514" s="37">
        <v>2000</v>
      </c>
      <c r="G514" s="13">
        <f>VLOOKUP(C514,dFundos!$A$1:$B$28,2,FALSE)</f>
        <v>32666326000149</v>
      </c>
    </row>
    <row r="515" spans="1:7" x14ac:dyDescent="0.25">
      <c r="A515" s="29">
        <v>44400</v>
      </c>
      <c r="B515" s="33">
        <v>56254</v>
      </c>
      <c r="C515" s="24" t="s">
        <v>1739</v>
      </c>
      <c r="D515" s="24" t="s">
        <v>1899</v>
      </c>
      <c r="E515" s="34">
        <v>1.5623899999999999</v>
      </c>
      <c r="F515" s="38">
        <v>1000</v>
      </c>
      <c r="G515" s="13">
        <f>VLOOKUP(C515,dFundos!$A$1:$B$28,2,FALSE)</f>
        <v>19436835000117</v>
      </c>
    </row>
    <row r="516" spans="1:7" x14ac:dyDescent="0.25">
      <c r="A516" s="30">
        <v>44400</v>
      </c>
      <c r="B516" s="31">
        <v>67027</v>
      </c>
      <c r="C516" s="23" t="s">
        <v>1743</v>
      </c>
      <c r="D516" s="23" t="s">
        <v>1899</v>
      </c>
      <c r="E516" s="32">
        <v>70.245334999999997</v>
      </c>
      <c r="F516" s="37">
        <v>10500</v>
      </c>
      <c r="G516" s="13">
        <f>VLOOKUP(C516,dFundos!$A$1:$B$28,2,FALSE)</f>
        <v>25079957000104</v>
      </c>
    </row>
    <row r="517" spans="1:7" x14ac:dyDescent="0.25">
      <c r="A517" s="29">
        <v>44400</v>
      </c>
      <c r="B517" s="33">
        <v>67027</v>
      </c>
      <c r="C517" s="24" t="s">
        <v>1733</v>
      </c>
      <c r="D517" s="24" t="s">
        <v>1899</v>
      </c>
      <c r="E517" s="34">
        <v>98.958804000000001</v>
      </c>
      <c r="F517" s="38">
        <v>21000</v>
      </c>
      <c r="G517" s="13">
        <f>VLOOKUP(C517,dFundos!$A$1:$B$28,2,FALSE)</f>
        <v>19391009000107</v>
      </c>
    </row>
    <row r="518" spans="1:7" x14ac:dyDescent="0.25">
      <c r="A518" s="30">
        <v>44400</v>
      </c>
      <c r="B518" s="31">
        <v>67027</v>
      </c>
      <c r="C518" s="23" t="s">
        <v>1745</v>
      </c>
      <c r="D518" s="23" t="s">
        <v>1899</v>
      </c>
      <c r="E518" s="32">
        <v>142.299724</v>
      </c>
      <c r="F518" s="37">
        <v>21000</v>
      </c>
      <c r="G518" s="13">
        <f>VLOOKUP(C518,dFundos!$A$1:$B$28,2,FALSE)</f>
        <v>26111809000184</v>
      </c>
    </row>
    <row r="519" spans="1:7" x14ac:dyDescent="0.25">
      <c r="A519" s="29">
        <v>44400</v>
      </c>
      <c r="B519" s="33">
        <v>70923</v>
      </c>
      <c r="C519" s="24" t="s">
        <v>1743</v>
      </c>
      <c r="D519" s="24" t="s">
        <v>1899</v>
      </c>
      <c r="E519" s="34">
        <v>40.140191000000002</v>
      </c>
      <c r="F519" s="38">
        <v>6000</v>
      </c>
      <c r="G519" s="13">
        <f>VLOOKUP(C519,dFundos!$A$1:$B$28,2,FALSE)</f>
        <v>25079957000104</v>
      </c>
    </row>
    <row r="520" spans="1:7" x14ac:dyDescent="0.25">
      <c r="A520" s="30">
        <v>44400</v>
      </c>
      <c r="B520" s="31">
        <v>70923</v>
      </c>
      <c r="C520" s="23" t="s">
        <v>1733</v>
      </c>
      <c r="D520" s="23" t="s">
        <v>1899</v>
      </c>
      <c r="E520" s="32">
        <v>56.547888</v>
      </c>
      <c r="F520" s="37">
        <v>12000</v>
      </c>
      <c r="G520" s="13">
        <f>VLOOKUP(C520,dFundos!$A$1:$B$28,2,FALSE)</f>
        <v>19391009000107</v>
      </c>
    </row>
    <row r="521" spans="1:7" x14ac:dyDescent="0.25">
      <c r="A521" s="29">
        <v>44400</v>
      </c>
      <c r="B521" s="33">
        <v>70923</v>
      </c>
      <c r="C521" s="24" t="s">
        <v>1745</v>
      </c>
      <c r="D521" s="24" t="s">
        <v>1899</v>
      </c>
      <c r="E521" s="34">
        <v>81.314127999999997</v>
      </c>
      <c r="F521" s="38">
        <v>12000</v>
      </c>
      <c r="G521" s="13">
        <f>VLOOKUP(C521,dFundos!$A$1:$B$28,2,FALSE)</f>
        <v>26111809000184</v>
      </c>
    </row>
    <row r="522" spans="1:7" x14ac:dyDescent="0.25">
      <c r="A522" s="30">
        <v>44400</v>
      </c>
      <c r="B522" s="31">
        <v>70923</v>
      </c>
      <c r="C522" s="23" t="s">
        <v>1734</v>
      </c>
      <c r="D522" s="23" t="s">
        <v>1899</v>
      </c>
      <c r="E522" s="32">
        <v>121.71723299999999</v>
      </c>
      <c r="F522" s="37">
        <v>18000</v>
      </c>
      <c r="G522" s="13">
        <f>VLOOKUP(C522,dFundos!$A$1:$B$28,2,FALSE)</f>
        <v>25079578000106</v>
      </c>
    </row>
    <row r="523" spans="1:7" x14ac:dyDescent="0.25">
      <c r="A523" s="29">
        <v>44400</v>
      </c>
      <c r="B523" s="33">
        <v>70923</v>
      </c>
      <c r="C523" s="24" t="s">
        <v>1732</v>
      </c>
      <c r="D523" s="24" t="s">
        <v>1899</v>
      </c>
      <c r="E523" s="34">
        <v>53.772039999999997</v>
      </c>
      <c r="F523" s="38">
        <v>9000</v>
      </c>
      <c r="G523" s="13">
        <f>VLOOKUP(C523,dFundos!$A$1:$B$28,2,FALSE)</f>
        <v>32666326000149</v>
      </c>
    </row>
    <row r="524" spans="1:7" x14ac:dyDescent="0.25">
      <c r="A524" s="30">
        <v>44400</v>
      </c>
      <c r="B524" s="31">
        <v>70923</v>
      </c>
      <c r="C524" s="23" t="s">
        <v>1735</v>
      </c>
      <c r="D524" s="23" t="s">
        <v>1899</v>
      </c>
      <c r="E524" s="32">
        <v>5.8032450000000004</v>
      </c>
      <c r="F524" s="37">
        <v>3000</v>
      </c>
      <c r="G524" s="13">
        <f>VLOOKUP(C524,dFundos!$A$1:$B$28,2,FALSE)</f>
        <v>18770648000102</v>
      </c>
    </row>
    <row r="525" spans="1:7" x14ac:dyDescent="0.25">
      <c r="A525" s="29">
        <v>44400</v>
      </c>
      <c r="B525" s="33">
        <v>75178</v>
      </c>
      <c r="C525" s="24" t="s">
        <v>1734</v>
      </c>
      <c r="D525" s="24" t="s">
        <v>1899</v>
      </c>
      <c r="E525" s="34">
        <v>46.320169</v>
      </c>
      <c r="F525" s="38">
        <v>6850</v>
      </c>
      <c r="G525" s="13">
        <f>VLOOKUP(C525,dFundos!$A$1:$B$28,2,FALSE)</f>
        <v>25079578000106</v>
      </c>
    </row>
    <row r="526" spans="1:7" x14ac:dyDescent="0.25">
      <c r="A526" s="30">
        <v>44400</v>
      </c>
      <c r="B526" s="31">
        <v>75178</v>
      </c>
      <c r="C526" s="23" t="s">
        <v>1732</v>
      </c>
      <c r="D526" s="23" t="s">
        <v>1899</v>
      </c>
      <c r="E526" s="32">
        <v>6.3928979999999997</v>
      </c>
      <c r="F526" s="37">
        <v>1070</v>
      </c>
      <c r="G526" s="13">
        <f>VLOOKUP(C526,dFundos!$A$1:$B$28,2,FALSE)</f>
        <v>32666326000149</v>
      </c>
    </row>
    <row r="527" spans="1:7" x14ac:dyDescent="0.25">
      <c r="A527" s="29">
        <v>44400</v>
      </c>
      <c r="B527" s="33">
        <v>75925</v>
      </c>
      <c r="C527" s="24" t="s">
        <v>1742</v>
      </c>
      <c r="D527" s="24" t="s">
        <v>1899</v>
      </c>
      <c r="E527" s="34">
        <v>19.709544000000001</v>
      </c>
      <c r="F527" s="38">
        <v>6500</v>
      </c>
      <c r="G527" s="13">
        <f>VLOOKUP(C527,dFundos!$A$1:$B$28,2,FALSE)</f>
        <v>20394372000157</v>
      </c>
    </row>
    <row r="528" spans="1:7" x14ac:dyDescent="0.25">
      <c r="A528" s="30">
        <v>44400</v>
      </c>
      <c r="B528" s="31">
        <v>75925</v>
      </c>
      <c r="C528" s="23" t="s">
        <v>1732</v>
      </c>
      <c r="D528" s="23" t="s">
        <v>1899</v>
      </c>
      <c r="E528" s="32">
        <v>77.670724000000007</v>
      </c>
      <c r="F528" s="37">
        <v>13000</v>
      </c>
      <c r="G528" s="13">
        <f>VLOOKUP(C528,dFundos!$A$1:$B$28,2,FALSE)</f>
        <v>32666326000149</v>
      </c>
    </row>
    <row r="529" spans="1:7" x14ac:dyDescent="0.25">
      <c r="A529" s="29">
        <v>44400</v>
      </c>
      <c r="B529" s="33">
        <v>75925</v>
      </c>
      <c r="C529" s="24" t="s">
        <v>1746</v>
      </c>
      <c r="D529" s="24" t="s">
        <v>1899</v>
      </c>
      <c r="E529" s="34">
        <v>151.86288400000001</v>
      </c>
      <c r="F529" s="38">
        <v>19500</v>
      </c>
      <c r="G529" s="13">
        <f>VLOOKUP(C529,dFundos!$A$1:$B$28,2,FALSE)</f>
        <v>36400343000190</v>
      </c>
    </row>
    <row r="530" spans="1:7" x14ac:dyDescent="0.25">
      <c r="A530" s="30">
        <v>44400</v>
      </c>
      <c r="B530" s="31">
        <v>75925</v>
      </c>
      <c r="C530" s="23" t="s">
        <v>1739</v>
      </c>
      <c r="D530" s="23" t="s">
        <v>1899</v>
      </c>
      <c r="E530" s="32">
        <v>10.155536</v>
      </c>
      <c r="F530" s="37">
        <v>6500</v>
      </c>
      <c r="G530" s="13">
        <f>VLOOKUP(C530,dFundos!$A$1:$B$28,2,FALSE)</f>
        <v>19436835000117</v>
      </c>
    </row>
    <row r="531" spans="1:7" x14ac:dyDescent="0.25">
      <c r="A531" s="29">
        <v>44400</v>
      </c>
      <c r="B531" s="33">
        <v>75984</v>
      </c>
      <c r="C531" s="24" t="s">
        <v>1743</v>
      </c>
      <c r="D531" s="24" t="s">
        <v>1899</v>
      </c>
      <c r="E531" s="34">
        <v>54.189258000000002</v>
      </c>
      <c r="F531" s="38">
        <v>8100</v>
      </c>
      <c r="G531" s="13">
        <f>VLOOKUP(C531,dFundos!$A$1:$B$28,2,FALSE)</f>
        <v>25079957000104</v>
      </c>
    </row>
    <row r="532" spans="1:7" x14ac:dyDescent="0.25">
      <c r="A532" s="30">
        <v>44400</v>
      </c>
      <c r="B532" s="31">
        <v>75984</v>
      </c>
      <c r="C532" s="23" t="s">
        <v>1733</v>
      </c>
      <c r="D532" s="23" t="s">
        <v>1899</v>
      </c>
      <c r="E532" s="32">
        <v>76.339648999999994</v>
      </c>
      <c r="F532" s="37">
        <v>16200</v>
      </c>
      <c r="G532" s="13">
        <f>VLOOKUP(C532,dFundos!$A$1:$B$28,2,FALSE)</f>
        <v>19391009000107</v>
      </c>
    </row>
    <row r="533" spans="1:7" x14ac:dyDescent="0.25">
      <c r="A533" s="29">
        <v>44400</v>
      </c>
      <c r="B533" s="33">
        <v>75984</v>
      </c>
      <c r="C533" s="24" t="s">
        <v>1734</v>
      </c>
      <c r="D533" s="24" t="s">
        <v>1899</v>
      </c>
      <c r="E533" s="34">
        <v>164.318265</v>
      </c>
      <c r="F533" s="38">
        <v>24300</v>
      </c>
      <c r="G533" s="13">
        <f>VLOOKUP(C533,dFundos!$A$1:$B$28,2,FALSE)</f>
        <v>25079578000106</v>
      </c>
    </row>
    <row r="534" spans="1:7" x14ac:dyDescent="0.25">
      <c r="A534" s="30">
        <v>44400</v>
      </c>
      <c r="B534" s="31">
        <v>75984</v>
      </c>
      <c r="C534" s="23" t="s">
        <v>1732</v>
      </c>
      <c r="D534" s="23" t="s">
        <v>1899</v>
      </c>
      <c r="E534" s="32">
        <v>72.592253999999997</v>
      </c>
      <c r="F534" s="37">
        <v>12150</v>
      </c>
      <c r="G534" s="13">
        <f>VLOOKUP(C534,dFundos!$A$1:$B$28,2,FALSE)</f>
        <v>32666326000149</v>
      </c>
    </row>
    <row r="535" spans="1:7" x14ac:dyDescent="0.25">
      <c r="A535" s="29">
        <v>44400</v>
      </c>
      <c r="B535" s="33">
        <v>75984</v>
      </c>
      <c r="C535" s="24" t="s">
        <v>1735</v>
      </c>
      <c r="D535" s="24" t="s">
        <v>1899</v>
      </c>
      <c r="E535" s="34">
        <v>7.8343809999999996</v>
      </c>
      <c r="F535" s="38">
        <v>4050</v>
      </c>
      <c r="G535" s="13">
        <f>VLOOKUP(C535,dFundos!$A$1:$B$28,2,FALSE)</f>
        <v>18770648000102</v>
      </c>
    </row>
    <row r="536" spans="1:7" x14ac:dyDescent="0.25">
      <c r="A536" s="30">
        <v>44400</v>
      </c>
      <c r="B536" s="31">
        <v>76557</v>
      </c>
      <c r="C536" s="23" t="s">
        <v>1742</v>
      </c>
      <c r="D536" s="23" t="s">
        <v>1899</v>
      </c>
      <c r="E536" s="32">
        <v>25.774018999999999</v>
      </c>
      <c r="F536" s="37">
        <v>8500</v>
      </c>
      <c r="G536" s="13">
        <f>VLOOKUP(C536,dFundos!$A$1:$B$28,2,FALSE)</f>
        <v>20394372000157</v>
      </c>
    </row>
    <row r="537" spans="1:7" x14ac:dyDescent="0.25">
      <c r="A537" s="29">
        <v>44400</v>
      </c>
      <c r="B537" s="33">
        <v>76557</v>
      </c>
      <c r="C537" s="24" t="s">
        <v>1732</v>
      </c>
      <c r="D537" s="24" t="s">
        <v>1899</v>
      </c>
      <c r="E537" s="34">
        <v>101.56940899999999</v>
      </c>
      <c r="F537" s="38">
        <v>17000</v>
      </c>
      <c r="G537" s="13">
        <f>VLOOKUP(C537,dFundos!$A$1:$B$28,2,FALSE)</f>
        <v>32666326000149</v>
      </c>
    </row>
    <row r="538" spans="1:7" x14ac:dyDescent="0.25">
      <c r="A538" s="30">
        <v>44400</v>
      </c>
      <c r="B538" s="31">
        <v>76557</v>
      </c>
      <c r="C538" s="23" t="s">
        <v>1739</v>
      </c>
      <c r="D538" s="23" t="s">
        <v>1899</v>
      </c>
      <c r="E538" s="32">
        <v>13.280317</v>
      </c>
      <c r="F538" s="37">
        <v>8500</v>
      </c>
      <c r="G538" s="13">
        <f>VLOOKUP(C538,dFundos!$A$1:$B$28,2,FALSE)</f>
        <v>19436835000117</v>
      </c>
    </row>
    <row r="539" spans="1:7" x14ac:dyDescent="0.25">
      <c r="A539" s="29">
        <v>44400</v>
      </c>
      <c r="B539" s="33">
        <v>76859</v>
      </c>
      <c r="C539" s="24" t="s">
        <v>1743</v>
      </c>
      <c r="D539" s="24" t="s">
        <v>1899</v>
      </c>
      <c r="E539" s="34">
        <v>167.250799</v>
      </c>
      <c r="F539" s="38">
        <v>25000</v>
      </c>
      <c r="G539" s="13">
        <f>VLOOKUP(C539,dFundos!$A$1:$B$28,2,FALSE)</f>
        <v>25079957000104</v>
      </c>
    </row>
    <row r="540" spans="1:7" x14ac:dyDescent="0.25">
      <c r="A540" s="30">
        <v>44400</v>
      </c>
      <c r="B540" s="31">
        <v>76859</v>
      </c>
      <c r="C540" s="23" t="s">
        <v>1733</v>
      </c>
      <c r="D540" s="23" t="s">
        <v>1899</v>
      </c>
      <c r="E540" s="32">
        <v>117.80810099999999</v>
      </c>
      <c r="F540" s="37">
        <v>25000</v>
      </c>
      <c r="G540" s="13">
        <f>VLOOKUP(C540,dFundos!$A$1:$B$28,2,FALSE)</f>
        <v>19391009000107</v>
      </c>
    </row>
    <row r="541" spans="1:7" x14ac:dyDescent="0.25">
      <c r="A541" s="29">
        <v>44400</v>
      </c>
      <c r="B541" s="33">
        <v>76859</v>
      </c>
      <c r="C541" s="24" t="s">
        <v>1745</v>
      </c>
      <c r="D541" s="24" t="s">
        <v>1899</v>
      </c>
      <c r="E541" s="34">
        <v>508.213302</v>
      </c>
      <c r="F541" s="38">
        <v>75000</v>
      </c>
      <c r="G541" s="13">
        <f>VLOOKUP(C541,dFundos!$A$1:$B$28,2,FALSE)</f>
        <v>26111809000184</v>
      </c>
    </row>
    <row r="542" spans="1:7" x14ac:dyDescent="0.25">
      <c r="A542" s="30">
        <v>44400</v>
      </c>
      <c r="B542" s="31">
        <v>76859</v>
      </c>
      <c r="C542" s="23" t="s">
        <v>1734</v>
      </c>
      <c r="D542" s="23" t="s">
        <v>1899</v>
      </c>
      <c r="E542" s="32">
        <v>338.10342700000001</v>
      </c>
      <c r="F542" s="37">
        <v>50000</v>
      </c>
      <c r="G542" s="13">
        <f>VLOOKUP(C542,dFundos!$A$1:$B$28,2,FALSE)</f>
        <v>25079578000106</v>
      </c>
    </row>
    <row r="543" spans="1:7" x14ac:dyDescent="0.25">
      <c r="A543" s="29">
        <v>44400</v>
      </c>
      <c r="B543" s="33">
        <v>76859</v>
      </c>
      <c r="C543" s="24" t="s">
        <v>1730</v>
      </c>
      <c r="D543" s="24" t="s">
        <v>1899</v>
      </c>
      <c r="E543" s="34">
        <v>92.673463999999996</v>
      </c>
      <c r="F543" s="38">
        <v>15000</v>
      </c>
      <c r="G543" s="13" t="str">
        <f>VLOOKUP(C543,dFundos!$A$1:$B$28,2,FALSE)</f>
        <v>08935364000175</v>
      </c>
    </row>
    <row r="544" spans="1:7" x14ac:dyDescent="0.25">
      <c r="A544" s="30">
        <v>44400</v>
      </c>
      <c r="B544" s="31">
        <v>76859</v>
      </c>
      <c r="C544" s="23" t="s">
        <v>1732</v>
      </c>
      <c r="D544" s="23" t="s">
        <v>1899</v>
      </c>
      <c r="E544" s="32">
        <v>149.36677800000001</v>
      </c>
      <c r="F544" s="37">
        <v>25000</v>
      </c>
      <c r="G544" s="13">
        <f>VLOOKUP(C544,dFundos!$A$1:$B$28,2,FALSE)</f>
        <v>32666326000149</v>
      </c>
    </row>
    <row r="545" spans="1:7" x14ac:dyDescent="0.25">
      <c r="A545" s="29">
        <v>44400</v>
      </c>
      <c r="B545" s="33">
        <v>78347</v>
      </c>
      <c r="C545" s="24" t="s">
        <v>1733</v>
      </c>
      <c r="D545" s="24" t="s">
        <v>1899</v>
      </c>
      <c r="E545" s="34">
        <v>51.835563999999998</v>
      </c>
      <c r="F545" s="38">
        <v>11000</v>
      </c>
      <c r="G545" s="13">
        <f>VLOOKUP(C545,dFundos!$A$1:$B$28,2,FALSE)</f>
        <v>19391009000107</v>
      </c>
    </row>
    <row r="546" spans="1:7" x14ac:dyDescent="0.25">
      <c r="A546" s="30">
        <v>44400</v>
      </c>
      <c r="B546" s="31">
        <v>78347</v>
      </c>
      <c r="C546" s="23" t="s">
        <v>1734</v>
      </c>
      <c r="D546" s="23" t="s">
        <v>1899</v>
      </c>
      <c r="E546" s="32">
        <v>91.862701000000001</v>
      </c>
      <c r="F546" s="37">
        <v>13585</v>
      </c>
      <c r="G546" s="13">
        <f>VLOOKUP(C546,dFundos!$A$1:$B$28,2,FALSE)</f>
        <v>25079578000106</v>
      </c>
    </row>
    <row r="547" spans="1:7" x14ac:dyDescent="0.25">
      <c r="A547" s="29">
        <v>44400</v>
      </c>
      <c r="B547" s="33">
        <v>78347</v>
      </c>
      <c r="C547" s="24" t="s">
        <v>1732</v>
      </c>
      <c r="D547" s="24" t="s">
        <v>1899</v>
      </c>
      <c r="E547" s="34">
        <v>51.919891999999997</v>
      </c>
      <c r="F547" s="38">
        <v>8690</v>
      </c>
      <c r="G547" s="13">
        <f>VLOOKUP(C547,dFundos!$A$1:$B$28,2,FALSE)</f>
        <v>32666326000149</v>
      </c>
    </row>
    <row r="548" spans="1:7" x14ac:dyDescent="0.25">
      <c r="A548" s="30">
        <v>44400</v>
      </c>
      <c r="B548" s="31">
        <v>78347</v>
      </c>
      <c r="C548" s="23" t="s">
        <v>1746</v>
      </c>
      <c r="D548" s="23" t="s">
        <v>1899</v>
      </c>
      <c r="E548" s="32">
        <v>86.522903999999997</v>
      </c>
      <c r="F548" s="37">
        <v>11110</v>
      </c>
      <c r="G548" s="13">
        <f>VLOOKUP(C548,dFundos!$A$1:$B$28,2,FALSE)</f>
        <v>36400343000190</v>
      </c>
    </row>
    <row r="549" spans="1:7" x14ac:dyDescent="0.25">
      <c r="A549" s="29">
        <v>44400</v>
      </c>
      <c r="B549" s="33">
        <v>78347</v>
      </c>
      <c r="C549" s="24" t="s">
        <v>1735</v>
      </c>
      <c r="D549" s="24" t="s">
        <v>1899</v>
      </c>
      <c r="E549" s="34">
        <v>4.7876770000000004</v>
      </c>
      <c r="F549" s="38">
        <v>2475</v>
      </c>
      <c r="G549" s="13">
        <f>VLOOKUP(C549,dFundos!$A$1:$B$28,2,FALSE)</f>
        <v>18770648000102</v>
      </c>
    </row>
    <row r="550" spans="1:7" x14ac:dyDescent="0.25">
      <c r="A550" s="30">
        <v>44403</v>
      </c>
      <c r="B550" s="31">
        <v>56203</v>
      </c>
      <c r="C550" s="23" t="s">
        <v>1740</v>
      </c>
      <c r="D550" s="23" t="s">
        <v>1900</v>
      </c>
      <c r="E550" s="32">
        <v>0</v>
      </c>
      <c r="F550" s="37">
        <v>-9157.4500000000007</v>
      </c>
      <c r="G550" s="13">
        <f>VLOOKUP(C550,dFundos!$A$1:$B$28,2,FALSE)</f>
        <v>19107923000175</v>
      </c>
    </row>
    <row r="551" spans="1:7" x14ac:dyDescent="0.25">
      <c r="A551" s="29">
        <v>44403</v>
      </c>
      <c r="B551" s="33">
        <v>56203</v>
      </c>
      <c r="C551" s="24" t="s">
        <v>1739</v>
      </c>
      <c r="D551" s="24" t="s">
        <v>1900</v>
      </c>
      <c r="E551" s="34">
        <v>0</v>
      </c>
      <c r="F551" s="38">
        <v>-1125</v>
      </c>
      <c r="G551" s="13">
        <f>VLOOKUP(C551,dFundos!$A$1:$B$28,2,FALSE)</f>
        <v>19436835000117</v>
      </c>
    </row>
    <row r="552" spans="1:7" x14ac:dyDescent="0.25">
      <c r="A552" s="30">
        <v>44403</v>
      </c>
      <c r="B552" s="31">
        <v>71261</v>
      </c>
      <c r="C552" s="23" t="s">
        <v>1733</v>
      </c>
      <c r="D552" s="23" t="s">
        <v>1900</v>
      </c>
      <c r="E552" s="32">
        <v>0</v>
      </c>
      <c r="F552" s="37">
        <v>-51829.09</v>
      </c>
      <c r="G552" s="13">
        <f>VLOOKUP(C552,dFundos!$A$1:$B$28,2,FALSE)</f>
        <v>19391009000107</v>
      </c>
    </row>
    <row r="553" spans="1:7" x14ac:dyDescent="0.25">
      <c r="A553" s="29">
        <v>44403</v>
      </c>
      <c r="B553" s="33">
        <v>75003</v>
      </c>
      <c r="C553" s="24" t="s">
        <v>1730</v>
      </c>
      <c r="D553" s="24" t="s">
        <v>1899</v>
      </c>
      <c r="E553" s="34">
        <v>19.036346000000002</v>
      </c>
      <c r="F553" s="38">
        <v>3081.75</v>
      </c>
      <c r="G553" s="13" t="str">
        <f>VLOOKUP(C553,dFundos!$A$1:$B$28,2,FALSE)</f>
        <v>08935364000175</v>
      </c>
    </row>
    <row r="554" spans="1:7" x14ac:dyDescent="0.25">
      <c r="A554" s="30">
        <v>44403</v>
      </c>
      <c r="B554" s="31">
        <v>75178</v>
      </c>
      <c r="C554" s="23" t="s">
        <v>1743</v>
      </c>
      <c r="D554" s="23" t="s">
        <v>1899</v>
      </c>
      <c r="E554" s="32">
        <v>13.945271999999999</v>
      </c>
      <c r="F554" s="37">
        <v>2080</v>
      </c>
      <c r="G554" s="13">
        <f>VLOOKUP(C554,dFundos!$A$1:$B$28,2,FALSE)</f>
        <v>25079957000104</v>
      </c>
    </row>
    <row r="555" spans="1:7" x14ac:dyDescent="0.25">
      <c r="A555" s="29">
        <v>44404</v>
      </c>
      <c r="B555" s="33">
        <v>56203</v>
      </c>
      <c r="C555" s="24" t="s">
        <v>1740</v>
      </c>
      <c r="D555" s="24" t="s">
        <v>1900</v>
      </c>
      <c r="E555" s="34">
        <v>0</v>
      </c>
      <c r="F555" s="38">
        <v>-9169.5300000000007</v>
      </c>
      <c r="G555" s="13">
        <f>VLOOKUP(C555,dFundos!$A$1:$B$28,2,FALSE)</f>
        <v>19107923000175</v>
      </c>
    </row>
    <row r="556" spans="1:7" x14ac:dyDescent="0.25">
      <c r="A556" s="30">
        <v>44404</v>
      </c>
      <c r="B556" s="31">
        <v>56203</v>
      </c>
      <c r="C556" s="23" t="s">
        <v>1739</v>
      </c>
      <c r="D556" s="23" t="s">
        <v>1900</v>
      </c>
      <c r="E556" s="32">
        <v>13.11</v>
      </c>
      <c r="F556" s="37">
        <v>-1137.75</v>
      </c>
      <c r="G556" s="13">
        <f>VLOOKUP(C556,dFundos!$A$1:$B$28,2,FALSE)</f>
        <v>19436835000117</v>
      </c>
    </row>
    <row r="557" spans="1:7" x14ac:dyDescent="0.25">
      <c r="A557" s="29">
        <v>44404</v>
      </c>
      <c r="B557" s="33">
        <v>62327</v>
      </c>
      <c r="C557" s="24" t="s">
        <v>1732</v>
      </c>
      <c r="D557" s="24" t="s">
        <v>1899</v>
      </c>
      <c r="E557" s="34">
        <v>30.235855000000001</v>
      </c>
      <c r="F557" s="38">
        <v>5000</v>
      </c>
      <c r="G557" s="13">
        <f>VLOOKUP(C557,dFundos!$A$1:$B$28,2,FALSE)</f>
        <v>32666326000149</v>
      </c>
    </row>
    <row r="558" spans="1:7" x14ac:dyDescent="0.25">
      <c r="A558" s="30">
        <v>44404</v>
      </c>
      <c r="B558" s="31">
        <v>62327</v>
      </c>
      <c r="C558" s="23" t="s">
        <v>1746</v>
      </c>
      <c r="D558" s="23" t="s">
        <v>1899</v>
      </c>
      <c r="E558" s="32">
        <v>39.310960000000001</v>
      </c>
      <c r="F558" s="37">
        <v>5000</v>
      </c>
      <c r="G558" s="13">
        <f>VLOOKUP(C558,dFundos!$A$1:$B$28,2,FALSE)</f>
        <v>36400343000190</v>
      </c>
    </row>
    <row r="559" spans="1:7" x14ac:dyDescent="0.25">
      <c r="A559" s="29">
        <v>44406</v>
      </c>
      <c r="B559" s="33">
        <v>57374</v>
      </c>
      <c r="C559" s="24" t="s">
        <v>1746</v>
      </c>
      <c r="D559" s="24" t="s">
        <v>1899</v>
      </c>
      <c r="E559" s="34">
        <v>15.922568999999999</v>
      </c>
      <c r="F559" s="38">
        <v>1970</v>
      </c>
      <c r="G559" s="13">
        <f>VLOOKUP(C559,dFundos!$A$1:$B$28,2,FALSE)</f>
        <v>36400343000190</v>
      </c>
    </row>
    <row r="560" spans="1:7" x14ac:dyDescent="0.25">
      <c r="A560" s="30">
        <v>44406</v>
      </c>
      <c r="B560" s="31">
        <v>62661</v>
      </c>
      <c r="C560" s="23" t="s">
        <v>2366</v>
      </c>
      <c r="D560" s="23" t="s">
        <v>1900</v>
      </c>
      <c r="E560" s="32">
        <v>0</v>
      </c>
      <c r="F560" s="37">
        <v>-31025.57</v>
      </c>
      <c r="G560" s="13">
        <f>VLOOKUP(C560,dFundos!$A$1:$B$28,2,FALSE)</f>
        <v>32666390000120</v>
      </c>
    </row>
    <row r="561" spans="1:7" x14ac:dyDescent="0.25">
      <c r="A561" s="29">
        <v>44406</v>
      </c>
      <c r="B561" s="33">
        <v>62661</v>
      </c>
      <c r="C561" s="24" t="s">
        <v>2365</v>
      </c>
      <c r="D561" s="24" t="s">
        <v>1900</v>
      </c>
      <c r="E561" s="34">
        <v>0</v>
      </c>
      <c r="F561" s="38">
        <v>-45260.34</v>
      </c>
      <c r="G561" s="13">
        <f>VLOOKUP(C561,dFundos!$A$1:$B$28,2,FALSE)</f>
        <v>17253801000161</v>
      </c>
    </row>
    <row r="562" spans="1:7" x14ac:dyDescent="0.25">
      <c r="A562" s="30">
        <v>44406</v>
      </c>
      <c r="B562" s="31">
        <v>70435</v>
      </c>
      <c r="C562" s="23" t="s">
        <v>1745</v>
      </c>
      <c r="D562" s="23" t="s">
        <v>1899</v>
      </c>
      <c r="E562" s="32">
        <v>101.360894</v>
      </c>
      <c r="F562" s="37">
        <v>14777</v>
      </c>
      <c r="G562" s="13">
        <f>VLOOKUP(C562,dFundos!$A$1:$B$28,2,FALSE)</f>
        <v>26111809000184</v>
      </c>
    </row>
    <row r="563" spans="1:7" x14ac:dyDescent="0.25">
      <c r="A563" s="29">
        <v>44406</v>
      </c>
      <c r="B563" s="33">
        <v>70435</v>
      </c>
      <c r="C563" s="24" t="s">
        <v>1738</v>
      </c>
      <c r="D563" s="24" t="s">
        <v>1899</v>
      </c>
      <c r="E563" s="34">
        <v>70.628073000000001</v>
      </c>
      <c r="F563" s="38">
        <v>14626.98</v>
      </c>
      <c r="G563" s="13">
        <f>VLOOKUP(C563,dFundos!$A$1:$B$28,2,FALSE)</f>
        <v>19390876000110</v>
      </c>
    </row>
    <row r="564" spans="1:7" x14ac:dyDescent="0.25">
      <c r="A564" s="30">
        <v>44406</v>
      </c>
      <c r="B564" s="31">
        <v>70435</v>
      </c>
      <c r="C564" s="23" t="s">
        <v>1734</v>
      </c>
      <c r="D564" s="23" t="s">
        <v>1899</v>
      </c>
      <c r="E564" s="32">
        <v>151.01054099999999</v>
      </c>
      <c r="F564" s="37">
        <v>22278.01</v>
      </c>
      <c r="G564" s="13">
        <f>VLOOKUP(C564,dFundos!$A$1:$B$28,2,FALSE)</f>
        <v>25079578000106</v>
      </c>
    </row>
    <row r="565" spans="1:7" x14ac:dyDescent="0.25">
      <c r="A565" s="29">
        <v>44406</v>
      </c>
      <c r="B565" s="33">
        <v>70435</v>
      </c>
      <c r="C565" s="24" t="s">
        <v>1732</v>
      </c>
      <c r="D565" s="24" t="s">
        <v>1899</v>
      </c>
      <c r="E565" s="34">
        <v>24.918997999999998</v>
      </c>
      <c r="F565" s="38">
        <v>4050.55</v>
      </c>
      <c r="G565" s="13">
        <f>VLOOKUP(C565,dFundos!$A$1:$B$28,2,FALSE)</f>
        <v>32666326000149</v>
      </c>
    </row>
    <row r="566" spans="1:7" x14ac:dyDescent="0.25">
      <c r="A566" s="30">
        <v>44406</v>
      </c>
      <c r="B566" s="31">
        <v>70435</v>
      </c>
      <c r="C566" s="23" t="s">
        <v>1735</v>
      </c>
      <c r="D566" s="23" t="s">
        <v>1899</v>
      </c>
      <c r="E566" s="32">
        <v>7.7565749999999998</v>
      </c>
      <c r="F566" s="37">
        <v>3975.54</v>
      </c>
      <c r="G566" s="13">
        <f>VLOOKUP(C566,dFundos!$A$1:$B$28,2,FALSE)</f>
        <v>18770648000102</v>
      </c>
    </row>
    <row r="567" spans="1:7" x14ac:dyDescent="0.25">
      <c r="A567" s="29">
        <v>44406</v>
      </c>
      <c r="B567" s="33">
        <v>77812</v>
      </c>
      <c r="C567" s="24" t="s">
        <v>1734</v>
      </c>
      <c r="D567" s="24" t="s">
        <v>1899</v>
      </c>
      <c r="E567" s="34">
        <v>33.892285999999999</v>
      </c>
      <c r="F567" s="38">
        <v>5000</v>
      </c>
      <c r="G567" s="13">
        <f>VLOOKUP(C567,dFundos!$A$1:$B$28,2,FALSE)</f>
        <v>25079578000106</v>
      </c>
    </row>
    <row r="568" spans="1:7" x14ac:dyDescent="0.25">
      <c r="A568" s="30">
        <v>44406</v>
      </c>
      <c r="B568" s="31">
        <v>77812</v>
      </c>
      <c r="C568" s="23" t="s">
        <v>1732</v>
      </c>
      <c r="D568" s="23" t="s">
        <v>1899</v>
      </c>
      <c r="E568" s="32">
        <v>6.1520029999999997</v>
      </c>
      <c r="F568" s="37">
        <v>1000</v>
      </c>
      <c r="G568" s="13">
        <f>VLOOKUP(C568,dFundos!$A$1:$B$28,2,FALSE)</f>
        <v>32666326000149</v>
      </c>
    </row>
    <row r="569" spans="1:7" x14ac:dyDescent="0.25">
      <c r="A569" s="29">
        <v>44406</v>
      </c>
      <c r="B569" s="33">
        <v>77812</v>
      </c>
      <c r="C569" s="24" t="s">
        <v>1735</v>
      </c>
      <c r="D569" s="24" t="s">
        <v>1899</v>
      </c>
      <c r="E569" s="34">
        <v>1.951074</v>
      </c>
      <c r="F569" s="38">
        <v>1000</v>
      </c>
      <c r="G569" s="13">
        <f>VLOOKUP(C569,dFundos!$A$1:$B$28,2,FALSE)</f>
        <v>18770648000102</v>
      </c>
    </row>
    <row r="570" spans="1:7" x14ac:dyDescent="0.25">
      <c r="A570" s="30">
        <v>44406</v>
      </c>
      <c r="B570" s="31">
        <v>78878</v>
      </c>
      <c r="C570" s="23" t="s">
        <v>1750</v>
      </c>
      <c r="D570" s="23" t="s">
        <v>1899</v>
      </c>
      <c r="E570" s="32">
        <v>215.419118</v>
      </c>
      <c r="F570" s="37">
        <v>24780</v>
      </c>
      <c r="G570" s="13">
        <f>VLOOKUP(C570,dFundos!$A$1:$B$28,2,FALSE)</f>
        <v>37093442000130</v>
      </c>
    </row>
    <row r="571" spans="1:7" x14ac:dyDescent="0.25">
      <c r="A571" s="29">
        <v>44406</v>
      </c>
      <c r="B571" s="33">
        <v>78878</v>
      </c>
      <c r="C571" s="24" t="s">
        <v>1732</v>
      </c>
      <c r="D571" s="24" t="s">
        <v>1899</v>
      </c>
      <c r="E571" s="34">
        <v>186.03658799999999</v>
      </c>
      <c r="F571" s="38">
        <v>30240</v>
      </c>
      <c r="G571" s="13">
        <f>VLOOKUP(C571,dFundos!$A$1:$B$28,2,FALSE)</f>
        <v>32666326000149</v>
      </c>
    </row>
    <row r="572" spans="1:7" x14ac:dyDescent="0.25">
      <c r="A572" s="30">
        <v>44406</v>
      </c>
      <c r="B572" s="31">
        <v>78878</v>
      </c>
      <c r="C572" s="23" t="s">
        <v>1749</v>
      </c>
      <c r="D572" s="23" t="s">
        <v>1899</v>
      </c>
      <c r="E572" s="32">
        <v>93.977221999999998</v>
      </c>
      <c r="F572" s="37">
        <v>10640</v>
      </c>
      <c r="G572" s="13">
        <f>VLOOKUP(C572,dFundos!$A$1:$B$28,2,FALSE)</f>
        <v>35591469000127</v>
      </c>
    </row>
    <row r="573" spans="1:7" x14ac:dyDescent="0.25">
      <c r="A573" s="29">
        <v>44406</v>
      </c>
      <c r="B573" s="33">
        <v>78878</v>
      </c>
      <c r="C573" s="24" t="s">
        <v>1739</v>
      </c>
      <c r="D573" s="24" t="s">
        <v>1899</v>
      </c>
      <c r="E573" s="34">
        <v>61.072172999999999</v>
      </c>
      <c r="F573" s="38">
        <v>38640</v>
      </c>
      <c r="G573" s="13">
        <f>VLOOKUP(C573,dFundos!$A$1:$B$28,2,FALSE)</f>
        <v>19436835000117</v>
      </c>
    </row>
    <row r="574" spans="1:7" x14ac:dyDescent="0.25">
      <c r="A574" s="30">
        <v>44407</v>
      </c>
      <c r="B574" s="31">
        <v>70052</v>
      </c>
      <c r="C574" s="23" t="s">
        <v>1750</v>
      </c>
      <c r="D574" s="23" t="s">
        <v>1899</v>
      </c>
      <c r="E574" s="32">
        <v>129.37757500000001</v>
      </c>
      <c r="F574" s="37">
        <v>14800</v>
      </c>
      <c r="G574" s="13">
        <f>VLOOKUP(C574,dFundos!$A$1:$B$28,2,FALSE)</f>
        <v>37093442000130</v>
      </c>
    </row>
    <row r="575" spans="1:7" x14ac:dyDescent="0.25">
      <c r="A575" s="29">
        <v>44407</v>
      </c>
      <c r="B575" s="33">
        <v>70052</v>
      </c>
      <c r="C575" s="24" t="s">
        <v>1732</v>
      </c>
      <c r="D575" s="24" t="s">
        <v>1899</v>
      </c>
      <c r="E575" s="34">
        <v>47.401195999999999</v>
      </c>
      <c r="F575" s="38">
        <v>7750</v>
      </c>
      <c r="G575" s="13">
        <f>VLOOKUP(C575,dFundos!$A$1:$B$28,2,FALSE)</f>
        <v>32666326000149</v>
      </c>
    </row>
    <row r="576" spans="1:7" x14ac:dyDescent="0.25">
      <c r="A576" s="30">
        <v>44407</v>
      </c>
      <c r="B576" s="31">
        <v>70052</v>
      </c>
      <c r="C576" s="23" t="s">
        <v>1735</v>
      </c>
      <c r="D576" s="23" t="s">
        <v>1899</v>
      </c>
      <c r="E576" s="32">
        <v>4.9247920000000001</v>
      </c>
      <c r="F576" s="37">
        <v>2500</v>
      </c>
      <c r="G576" s="13">
        <f>VLOOKUP(C576,dFundos!$A$1:$B$28,2,FALSE)</f>
        <v>18770648000102</v>
      </c>
    </row>
    <row r="577" spans="1:7" x14ac:dyDescent="0.25">
      <c r="A577" s="29">
        <v>44407</v>
      </c>
      <c r="B577" s="33">
        <v>75321</v>
      </c>
      <c r="C577" s="24" t="s">
        <v>1734</v>
      </c>
      <c r="D577" s="24" t="s">
        <v>1899</v>
      </c>
      <c r="E577" s="34">
        <v>131.77822800000001</v>
      </c>
      <c r="F577" s="38">
        <v>19343.32</v>
      </c>
      <c r="G577" s="13">
        <f>VLOOKUP(C577,dFundos!$A$1:$B$28,2,FALSE)</f>
        <v>25079578000106</v>
      </c>
    </row>
    <row r="578" spans="1:7" x14ac:dyDescent="0.25">
      <c r="A578" s="30">
        <v>44407</v>
      </c>
      <c r="B578" s="31">
        <v>75321</v>
      </c>
      <c r="C578" s="23" t="s">
        <v>1739</v>
      </c>
      <c r="D578" s="23" t="s">
        <v>1899</v>
      </c>
      <c r="E578" s="32">
        <v>20.660343999999998</v>
      </c>
      <c r="F578" s="37">
        <v>12946.04</v>
      </c>
      <c r="G578" s="13">
        <f>VLOOKUP(C578,dFundos!$A$1:$B$28,2,FALSE)</f>
        <v>19436835000117</v>
      </c>
    </row>
    <row r="579" spans="1:7" x14ac:dyDescent="0.25">
      <c r="A579" s="29">
        <v>44410</v>
      </c>
      <c r="B579" s="33">
        <v>65547</v>
      </c>
      <c r="C579" s="24" t="s">
        <v>1734</v>
      </c>
      <c r="D579" s="24" t="s">
        <v>1899</v>
      </c>
      <c r="E579" s="34">
        <v>16.994928000000002</v>
      </c>
      <c r="F579" s="38">
        <v>2500</v>
      </c>
      <c r="G579" s="13">
        <f>VLOOKUP(C579,dFundos!$A$1:$B$28,2,FALSE)</f>
        <v>25079578000106</v>
      </c>
    </row>
    <row r="580" spans="1:7" x14ac:dyDescent="0.25">
      <c r="A580" s="30">
        <v>44410</v>
      </c>
      <c r="B580" s="31">
        <v>70052</v>
      </c>
      <c r="C580" s="23" t="s">
        <v>1743</v>
      </c>
      <c r="D580" s="23" t="s">
        <v>1899</v>
      </c>
      <c r="E580" s="32">
        <v>34.458637000000003</v>
      </c>
      <c r="F580" s="37">
        <v>5150</v>
      </c>
      <c r="G580" s="13">
        <f>VLOOKUP(C580,dFundos!$A$1:$B$28,2,FALSE)</f>
        <v>25079957000104</v>
      </c>
    </row>
    <row r="581" spans="1:7" x14ac:dyDescent="0.25">
      <c r="A581" s="29">
        <v>44410</v>
      </c>
      <c r="B581" s="33">
        <v>70052</v>
      </c>
      <c r="C581" s="24" t="s">
        <v>1733</v>
      </c>
      <c r="D581" s="24" t="s">
        <v>1899</v>
      </c>
      <c r="E581" s="34">
        <v>47.202998000000001</v>
      </c>
      <c r="F581" s="38">
        <v>10000</v>
      </c>
      <c r="G581" s="13">
        <f>VLOOKUP(C581,dFundos!$A$1:$B$28,2,FALSE)</f>
        <v>19391009000107</v>
      </c>
    </row>
    <row r="582" spans="1:7" x14ac:dyDescent="0.25">
      <c r="A582" s="30">
        <v>44410</v>
      </c>
      <c r="B582" s="31">
        <v>70052</v>
      </c>
      <c r="C582" s="23" t="s">
        <v>1745</v>
      </c>
      <c r="D582" s="23" t="s">
        <v>1899</v>
      </c>
      <c r="E582" s="32">
        <v>32.823585000000001</v>
      </c>
      <c r="F582" s="37">
        <v>4800</v>
      </c>
      <c r="G582" s="13">
        <f>VLOOKUP(C582,dFundos!$A$1:$B$28,2,FALSE)</f>
        <v>26111809000184</v>
      </c>
    </row>
    <row r="583" spans="1:7" x14ac:dyDescent="0.25">
      <c r="A583" s="29">
        <v>44410</v>
      </c>
      <c r="B583" s="33">
        <v>76859</v>
      </c>
      <c r="C583" s="24" t="s">
        <v>1739</v>
      </c>
      <c r="D583" s="24" t="s">
        <v>1899</v>
      </c>
      <c r="E583" s="34">
        <v>39.407277000000001</v>
      </c>
      <c r="F583" s="38">
        <v>25000</v>
      </c>
      <c r="G583" s="13">
        <f>VLOOKUP(C583,dFundos!$A$1:$B$28,2,FALSE)</f>
        <v>19436835000117</v>
      </c>
    </row>
    <row r="584" spans="1:7" x14ac:dyDescent="0.25">
      <c r="A584" s="30">
        <v>44410</v>
      </c>
      <c r="B584" s="31">
        <v>77812</v>
      </c>
      <c r="C584" s="23" t="s">
        <v>1745</v>
      </c>
      <c r="D584" s="23" t="s">
        <v>1899</v>
      </c>
      <c r="E584" s="32">
        <v>13.676493000000001</v>
      </c>
      <c r="F584" s="37">
        <v>2000</v>
      </c>
      <c r="G584" s="13">
        <f>VLOOKUP(C584,dFundos!$A$1:$B$28,2,FALSE)</f>
        <v>26111809000184</v>
      </c>
    </row>
    <row r="585" spans="1:7" x14ac:dyDescent="0.25">
      <c r="A585" s="29">
        <v>44410</v>
      </c>
      <c r="B585" s="33">
        <v>77812</v>
      </c>
      <c r="C585" s="24" t="s">
        <v>1732</v>
      </c>
      <c r="D585" s="24" t="s">
        <v>1899</v>
      </c>
      <c r="E585" s="34">
        <v>6.1038290000000002</v>
      </c>
      <c r="F585" s="38">
        <v>1000</v>
      </c>
      <c r="G585" s="13">
        <f>VLOOKUP(C585,dFundos!$A$1:$B$28,2,FALSE)</f>
        <v>32666326000149</v>
      </c>
    </row>
    <row r="586" spans="1:7" x14ac:dyDescent="0.25">
      <c r="A586" s="30">
        <v>44410</v>
      </c>
      <c r="B586" s="31">
        <v>78878</v>
      </c>
      <c r="C586" s="23" t="s">
        <v>1733</v>
      </c>
      <c r="D586" s="23" t="s">
        <v>1899</v>
      </c>
      <c r="E586" s="32">
        <v>118.00749500000001</v>
      </c>
      <c r="F586" s="37">
        <v>25000</v>
      </c>
      <c r="G586" s="13">
        <f>VLOOKUP(C586,dFundos!$A$1:$B$28,2,FALSE)</f>
        <v>19391009000107</v>
      </c>
    </row>
    <row r="587" spans="1:7" x14ac:dyDescent="0.25">
      <c r="A587" s="29">
        <v>44410</v>
      </c>
      <c r="B587" s="33">
        <v>78878</v>
      </c>
      <c r="C587" s="24" t="s">
        <v>1744</v>
      </c>
      <c r="D587" s="24" t="s">
        <v>1899</v>
      </c>
      <c r="E587" s="34">
        <v>56.983964999999998</v>
      </c>
      <c r="F587" s="38">
        <v>10700</v>
      </c>
      <c r="G587" s="13">
        <f>VLOOKUP(C587,dFundos!$A$1:$B$28,2,FALSE)</f>
        <v>27783036000145</v>
      </c>
    </row>
    <row r="588" spans="1:7" x14ac:dyDescent="0.25">
      <c r="A588" s="30">
        <v>44411</v>
      </c>
      <c r="B588" s="31">
        <v>75321</v>
      </c>
      <c r="C588" s="23" t="s">
        <v>1743</v>
      </c>
      <c r="D588" s="23" t="s">
        <v>1899</v>
      </c>
      <c r="E588" s="32">
        <v>72.872287</v>
      </c>
      <c r="F588" s="37">
        <v>10900</v>
      </c>
      <c r="G588" s="13">
        <f>VLOOKUP(C588,dFundos!$A$1:$B$28,2,FALSE)</f>
        <v>25079957000104</v>
      </c>
    </row>
    <row r="589" spans="1:7" x14ac:dyDescent="0.25">
      <c r="A589" s="29">
        <v>44411</v>
      </c>
      <c r="B589" s="33">
        <v>75321</v>
      </c>
      <c r="C589" s="24" t="s">
        <v>1745</v>
      </c>
      <c r="D589" s="24" t="s">
        <v>1899</v>
      </c>
      <c r="E589" s="34">
        <v>74.684752000000003</v>
      </c>
      <c r="F589" s="38">
        <v>10900</v>
      </c>
      <c r="G589" s="13">
        <f>VLOOKUP(C589,dFundos!$A$1:$B$28,2,FALSE)</f>
        <v>26111809000184</v>
      </c>
    </row>
    <row r="590" spans="1:7" x14ac:dyDescent="0.25">
      <c r="A590" s="30">
        <v>44413</v>
      </c>
      <c r="B590" s="31">
        <v>59873</v>
      </c>
      <c r="C590" s="23" t="s">
        <v>2367</v>
      </c>
      <c r="D590" s="23" t="s">
        <v>1899</v>
      </c>
      <c r="E590" s="32">
        <v>9.8910219999999995</v>
      </c>
      <c r="F590" s="37">
        <v>1400</v>
      </c>
      <c r="G590" s="13">
        <f>VLOOKUP(C590,dFundos!$A$1:$B$28,2,FALSE)</f>
        <v>26380695000178</v>
      </c>
    </row>
    <row r="591" spans="1:7" x14ac:dyDescent="0.25">
      <c r="A591" s="29">
        <v>44413</v>
      </c>
      <c r="B591" s="33">
        <v>59873</v>
      </c>
      <c r="C591" s="24" t="s">
        <v>1745</v>
      </c>
      <c r="D591" s="24" t="s">
        <v>1899</v>
      </c>
      <c r="E591" s="34">
        <v>36.167501999999999</v>
      </c>
      <c r="F591" s="38">
        <v>5300</v>
      </c>
      <c r="G591" s="13">
        <f>VLOOKUP(C591,dFundos!$A$1:$B$28,2,FALSE)</f>
        <v>26111809000184</v>
      </c>
    </row>
    <row r="592" spans="1:7" x14ac:dyDescent="0.25">
      <c r="A592" s="30">
        <v>44413</v>
      </c>
      <c r="B592" s="31">
        <v>59873</v>
      </c>
      <c r="C592" s="23" t="s">
        <v>1734</v>
      </c>
      <c r="D592" s="23" t="s">
        <v>1899</v>
      </c>
      <c r="E592" s="32">
        <v>28.654029000000001</v>
      </c>
      <c r="F592" s="37">
        <v>4200</v>
      </c>
      <c r="G592" s="13">
        <f>VLOOKUP(C592,dFundos!$A$1:$B$28,2,FALSE)</f>
        <v>25079578000106</v>
      </c>
    </row>
    <row r="593" spans="1:7" x14ac:dyDescent="0.25">
      <c r="A593" s="29">
        <v>44413</v>
      </c>
      <c r="B593" s="33">
        <v>59873</v>
      </c>
      <c r="C593" s="24" t="s">
        <v>1732</v>
      </c>
      <c r="D593" s="24" t="s">
        <v>1899</v>
      </c>
      <c r="E593" s="34">
        <v>12.985101</v>
      </c>
      <c r="F593" s="38">
        <v>2100</v>
      </c>
      <c r="G593" s="13">
        <f>VLOOKUP(C593,dFundos!$A$1:$B$28,2,FALSE)</f>
        <v>32666326000149</v>
      </c>
    </row>
    <row r="594" spans="1:7" x14ac:dyDescent="0.25">
      <c r="A594" s="30">
        <v>44413</v>
      </c>
      <c r="B594" s="31">
        <v>59873</v>
      </c>
      <c r="C594" s="23" t="s">
        <v>1735</v>
      </c>
      <c r="D594" s="23" t="s">
        <v>1899</v>
      </c>
      <c r="E594" s="32">
        <v>1.920058</v>
      </c>
      <c r="F594" s="37">
        <v>1000</v>
      </c>
      <c r="G594" s="13">
        <f>VLOOKUP(C594,dFundos!$A$1:$B$28,2,FALSE)</f>
        <v>18770648000102</v>
      </c>
    </row>
    <row r="595" spans="1:7" x14ac:dyDescent="0.25">
      <c r="A595" s="29">
        <v>44413</v>
      </c>
      <c r="B595" s="33">
        <v>75984</v>
      </c>
      <c r="C595" s="24" t="s">
        <v>1743</v>
      </c>
      <c r="D595" s="24" t="s">
        <v>1899</v>
      </c>
      <c r="E595" s="34">
        <v>82.082149999999999</v>
      </c>
      <c r="F595" s="38">
        <v>12200</v>
      </c>
      <c r="G595" s="13">
        <f>VLOOKUP(C595,dFundos!$A$1:$B$28,2,FALSE)</f>
        <v>25079957000104</v>
      </c>
    </row>
    <row r="596" spans="1:7" x14ac:dyDescent="0.25">
      <c r="A596" s="30">
        <v>44413</v>
      </c>
      <c r="B596" s="31">
        <v>75984</v>
      </c>
      <c r="C596" s="23" t="s">
        <v>1745</v>
      </c>
      <c r="D596" s="23" t="s">
        <v>1899</v>
      </c>
      <c r="E596" s="32">
        <v>166.506992</v>
      </c>
      <c r="F596" s="37">
        <v>24400</v>
      </c>
      <c r="G596" s="13">
        <f>VLOOKUP(C596,dFundos!$A$1:$B$28,2,FALSE)</f>
        <v>26111809000184</v>
      </c>
    </row>
    <row r="597" spans="1:7" x14ac:dyDescent="0.25">
      <c r="A597" s="29">
        <v>44413</v>
      </c>
      <c r="B597" s="33">
        <v>75984</v>
      </c>
      <c r="C597" s="24" t="s">
        <v>1734</v>
      </c>
      <c r="D597" s="24" t="s">
        <v>1899</v>
      </c>
      <c r="E597" s="34">
        <v>249.699398</v>
      </c>
      <c r="F597" s="38">
        <v>36600</v>
      </c>
      <c r="G597" s="13">
        <f>VLOOKUP(C597,dFundos!$A$1:$B$28,2,FALSE)</f>
        <v>25079578000106</v>
      </c>
    </row>
    <row r="598" spans="1:7" x14ac:dyDescent="0.25">
      <c r="A598" s="30">
        <v>44413</v>
      </c>
      <c r="B598" s="31">
        <v>75984</v>
      </c>
      <c r="C598" s="23" t="s">
        <v>1732</v>
      </c>
      <c r="D598" s="23" t="s">
        <v>1899</v>
      </c>
      <c r="E598" s="32">
        <v>113.15588200000001</v>
      </c>
      <c r="F598" s="37">
        <v>18300</v>
      </c>
      <c r="G598" s="13">
        <f>VLOOKUP(C598,dFundos!$A$1:$B$28,2,FALSE)</f>
        <v>32666326000149</v>
      </c>
    </row>
    <row r="599" spans="1:7" x14ac:dyDescent="0.25">
      <c r="A599" s="29">
        <v>44413</v>
      </c>
      <c r="B599" s="33">
        <v>75984</v>
      </c>
      <c r="C599" s="24" t="s">
        <v>1735</v>
      </c>
      <c r="D599" s="24" t="s">
        <v>1899</v>
      </c>
      <c r="E599" s="34">
        <v>11.712356</v>
      </c>
      <c r="F599" s="38">
        <v>6100</v>
      </c>
      <c r="G599" s="13">
        <f>VLOOKUP(C599,dFundos!$A$1:$B$28,2,FALSE)</f>
        <v>18770648000102</v>
      </c>
    </row>
    <row r="600" spans="1:7" x14ac:dyDescent="0.25">
      <c r="A600" s="30">
        <v>44413</v>
      </c>
      <c r="B600" s="31">
        <v>76824</v>
      </c>
      <c r="C600" s="23" t="s">
        <v>1745</v>
      </c>
      <c r="D600" s="23" t="s">
        <v>1899</v>
      </c>
      <c r="E600" s="32">
        <v>101.54196899999999</v>
      </c>
      <c r="F600" s="37">
        <v>14880</v>
      </c>
      <c r="G600" s="13">
        <f>VLOOKUP(C600,dFundos!$A$1:$B$28,2,FALSE)</f>
        <v>26111809000184</v>
      </c>
    </row>
    <row r="601" spans="1:7" x14ac:dyDescent="0.25">
      <c r="A601" s="29">
        <v>44413</v>
      </c>
      <c r="B601" s="33">
        <v>76824</v>
      </c>
      <c r="C601" s="24" t="s">
        <v>1734</v>
      </c>
      <c r="D601" s="24" t="s">
        <v>1899</v>
      </c>
      <c r="E601" s="34">
        <v>101.107789</v>
      </c>
      <c r="F601" s="38">
        <v>14820</v>
      </c>
      <c r="G601" s="13">
        <f>VLOOKUP(C601,dFundos!$A$1:$B$28,2,FALSE)</f>
        <v>25079578000106</v>
      </c>
    </row>
    <row r="602" spans="1:7" x14ac:dyDescent="0.25">
      <c r="A602" s="30">
        <v>44413</v>
      </c>
      <c r="B602" s="31">
        <v>76824</v>
      </c>
      <c r="C602" s="23" t="s">
        <v>1732</v>
      </c>
      <c r="D602" s="23" t="s">
        <v>1899</v>
      </c>
      <c r="E602" s="32">
        <v>58.618456999999999</v>
      </c>
      <c r="F602" s="37">
        <v>9480</v>
      </c>
      <c r="G602" s="13">
        <f>VLOOKUP(C602,dFundos!$A$1:$B$28,2,FALSE)</f>
        <v>32666326000149</v>
      </c>
    </row>
    <row r="603" spans="1:7" x14ac:dyDescent="0.25">
      <c r="A603" s="29">
        <v>44413</v>
      </c>
      <c r="B603" s="33">
        <v>76824</v>
      </c>
      <c r="C603" s="24" t="s">
        <v>1746</v>
      </c>
      <c r="D603" s="24" t="s">
        <v>1899</v>
      </c>
      <c r="E603" s="34">
        <v>48.292577999999999</v>
      </c>
      <c r="F603" s="38">
        <v>6060</v>
      </c>
      <c r="G603" s="13">
        <f>VLOOKUP(C603,dFundos!$A$1:$B$28,2,FALSE)</f>
        <v>36400343000190</v>
      </c>
    </row>
    <row r="604" spans="1:7" x14ac:dyDescent="0.25">
      <c r="A604" s="30">
        <v>44413</v>
      </c>
      <c r="B604" s="31">
        <v>76824</v>
      </c>
      <c r="C604" s="23" t="s">
        <v>1735</v>
      </c>
      <c r="D604" s="23" t="s">
        <v>1899</v>
      </c>
      <c r="E604" s="32">
        <v>5.2993610000000002</v>
      </c>
      <c r="F604" s="37">
        <v>2760</v>
      </c>
      <c r="G604" s="13">
        <f>VLOOKUP(C604,dFundos!$A$1:$B$28,2,FALSE)</f>
        <v>18770648000102</v>
      </c>
    </row>
    <row r="605" spans="1:7" x14ac:dyDescent="0.25">
      <c r="A605" s="29">
        <v>44414</v>
      </c>
      <c r="B605" s="33">
        <v>57927</v>
      </c>
      <c r="C605" s="24" t="s">
        <v>1735</v>
      </c>
      <c r="D605" s="24" t="s">
        <v>1899</v>
      </c>
      <c r="E605" s="34">
        <v>11.548351</v>
      </c>
      <c r="F605" s="38">
        <v>6000</v>
      </c>
      <c r="G605" s="13">
        <f>VLOOKUP(C605,dFundos!$A$1:$B$28,2,FALSE)</f>
        <v>18770648000102</v>
      </c>
    </row>
    <row r="606" spans="1:7" x14ac:dyDescent="0.25">
      <c r="A606" s="30">
        <v>44414</v>
      </c>
      <c r="B606" s="31">
        <v>59849</v>
      </c>
      <c r="C606" s="23" t="s">
        <v>1734</v>
      </c>
      <c r="D606" s="23" t="s">
        <v>1899</v>
      </c>
      <c r="E606" s="32">
        <v>165.91502600000001</v>
      </c>
      <c r="F606" s="37">
        <v>24300</v>
      </c>
      <c r="G606" s="13">
        <f>VLOOKUP(C606,dFundos!$A$1:$B$28,2,FALSE)</f>
        <v>25079578000106</v>
      </c>
    </row>
    <row r="607" spans="1:7" x14ac:dyDescent="0.25">
      <c r="A607" s="29">
        <v>44414</v>
      </c>
      <c r="B607" s="33">
        <v>59849</v>
      </c>
      <c r="C607" s="24" t="s">
        <v>1732</v>
      </c>
      <c r="D607" s="24" t="s">
        <v>1899</v>
      </c>
      <c r="E607" s="34">
        <v>74.698971</v>
      </c>
      <c r="F607" s="38">
        <v>12150</v>
      </c>
      <c r="G607" s="13">
        <f>VLOOKUP(C607,dFundos!$A$1:$B$28,2,FALSE)</f>
        <v>32666326000149</v>
      </c>
    </row>
    <row r="608" spans="1:7" x14ac:dyDescent="0.25">
      <c r="A608" s="30">
        <v>44414</v>
      </c>
      <c r="B608" s="31">
        <v>59849</v>
      </c>
      <c r="C608" s="23" t="s">
        <v>1735</v>
      </c>
      <c r="D608" s="23" t="s">
        <v>1899</v>
      </c>
      <c r="E608" s="32">
        <v>7.7951370000000004</v>
      </c>
      <c r="F608" s="37">
        <v>4050</v>
      </c>
      <c r="G608" s="13">
        <f>VLOOKUP(C608,dFundos!$A$1:$B$28,2,FALSE)</f>
        <v>18770648000102</v>
      </c>
    </row>
    <row r="609" spans="1:7" x14ac:dyDescent="0.25">
      <c r="A609" s="29">
        <v>44417</v>
      </c>
      <c r="B609" s="33">
        <v>51708</v>
      </c>
      <c r="C609" s="24" t="s">
        <v>1739</v>
      </c>
      <c r="D609" s="24" t="s">
        <v>1899</v>
      </c>
      <c r="E609" s="34">
        <v>45.038837000000001</v>
      </c>
      <c r="F609" s="38">
        <v>28619.27</v>
      </c>
      <c r="G609" s="13">
        <f>VLOOKUP(C609,dFundos!$A$1:$B$28,2,FALSE)</f>
        <v>19436835000117</v>
      </c>
    </row>
    <row r="610" spans="1:7" x14ac:dyDescent="0.25">
      <c r="A610" s="30">
        <v>44417</v>
      </c>
      <c r="B610" s="31">
        <v>56033</v>
      </c>
      <c r="C610" s="23" t="s">
        <v>1734</v>
      </c>
      <c r="D610" s="23" t="s">
        <v>1899</v>
      </c>
      <c r="E610" s="32">
        <v>6.8196649999999996</v>
      </c>
      <c r="F610" s="37">
        <v>1000</v>
      </c>
      <c r="G610" s="13">
        <f>VLOOKUP(C610,dFundos!$A$1:$B$28,2,FALSE)</f>
        <v>25079578000106</v>
      </c>
    </row>
    <row r="611" spans="1:7" x14ac:dyDescent="0.25">
      <c r="A611" s="29">
        <v>44417</v>
      </c>
      <c r="B611" s="33">
        <v>59849</v>
      </c>
      <c r="C611" s="24" t="s">
        <v>1737</v>
      </c>
      <c r="D611" s="24" t="s">
        <v>1899</v>
      </c>
      <c r="E611" s="34">
        <v>37.759642999999997</v>
      </c>
      <c r="F611" s="38">
        <v>8400</v>
      </c>
      <c r="G611" s="13">
        <f>VLOOKUP(C611,dFundos!$A$1:$B$28,2,FALSE)</f>
        <v>15674503000110</v>
      </c>
    </row>
    <row r="612" spans="1:7" x14ac:dyDescent="0.25">
      <c r="A612" s="30">
        <v>44417</v>
      </c>
      <c r="B612" s="31">
        <v>59849</v>
      </c>
      <c r="C612" s="23" t="s">
        <v>1733</v>
      </c>
      <c r="D612" s="23" t="s">
        <v>1899</v>
      </c>
      <c r="E612" s="32">
        <v>79.322899000000007</v>
      </c>
      <c r="F612" s="37">
        <v>16800</v>
      </c>
      <c r="G612" s="13">
        <f>VLOOKUP(C612,dFundos!$A$1:$B$28,2,FALSE)</f>
        <v>19391009000107</v>
      </c>
    </row>
    <row r="613" spans="1:7" x14ac:dyDescent="0.25">
      <c r="A613" s="29">
        <v>44417</v>
      </c>
      <c r="B613" s="33">
        <v>59849</v>
      </c>
      <c r="C613" s="24" t="s">
        <v>1745</v>
      </c>
      <c r="D613" s="24" t="s">
        <v>1899</v>
      </c>
      <c r="E613" s="34">
        <v>96.135813999999996</v>
      </c>
      <c r="F613" s="38">
        <v>14100</v>
      </c>
      <c r="G613" s="13">
        <f>VLOOKUP(C613,dFundos!$A$1:$B$28,2,FALSE)</f>
        <v>26111809000184</v>
      </c>
    </row>
    <row r="614" spans="1:7" x14ac:dyDescent="0.25">
      <c r="A614" s="30">
        <v>44417</v>
      </c>
      <c r="B614" s="31">
        <v>62327</v>
      </c>
      <c r="C614" s="23" t="s">
        <v>1737</v>
      </c>
      <c r="D614" s="23" t="s">
        <v>1899</v>
      </c>
      <c r="E614" s="32">
        <v>44.951956000000003</v>
      </c>
      <c r="F614" s="37">
        <v>10000</v>
      </c>
      <c r="G614" s="13">
        <f>VLOOKUP(C614,dFundos!$A$1:$B$28,2,FALSE)</f>
        <v>15674503000110</v>
      </c>
    </row>
    <row r="615" spans="1:7" x14ac:dyDescent="0.25">
      <c r="A615" s="29">
        <v>44417</v>
      </c>
      <c r="B615" s="33">
        <v>62327</v>
      </c>
      <c r="C615" s="24" t="s">
        <v>1745</v>
      </c>
      <c r="D615" s="24" t="s">
        <v>1899</v>
      </c>
      <c r="E615" s="34">
        <v>68.181427999999997</v>
      </c>
      <c r="F615" s="38">
        <v>10000</v>
      </c>
      <c r="G615" s="13">
        <f>VLOOKUP(C615,dFundos!$A$1:$B$28,2,FALSE)</f>
        <v>26111809000184</v>
      </c>
    </row>
    <row r="616" spans="1:7" x14ac:dyDescent="0.25">
      <c r="A616" s="30">
        <v>44417</v>
      </c>
      <c r="B616" s="31">
        <v>62327</v>
      </c>
      <c r="C616" s="23" t="s">
        <v>1732</v>
      </c>
      <c r="D616" s="23" t="s">
        <v>1899</v>
      </c>
      <c r="E616" s="32">
        <v>30.958494999999999</v>
      </c>
      <c r="F616" s="37">
        <v>5000</v>
      </c>
      <c r="G616" s="13">
        <f>VLOOKUP(C616,dFundos!$A$1:$B$28,2,FALSE)</f>
        <v>32666326000149</v>
      </c>
    </row>
    <row r="617" spans="1:7" x14ac:dyDescent="0.25">
      <c r="A617" s="29">
        <v>44417</v>
      </c>
      <c r="B617" s="33">
        <v>62327</v>
      </c>
      <c r="C617" s="24" t="s">
        <v>1746</v>
      </c>
      <c r="D617" s="24" t="s">
        <v>1899</v>
      </c>
      <c r="E617" s="34">
        <v>39.914302999999997</v>
      </c>
      <c r="F617" s="38">
        <v>5000</v>
      </c>
      <c r="G617" s="13">
        <f>VLOOKUP(C617,dFundos!$A$1:$B$28,2,FALSE)</f>
        <v>36400343000190</v>
      </c>
    </row>
    <row r="618" spans="1:7" x14ac:dyDescent="0.25">
      <c r="A618" s="30">
        <v>44418</v>
      </c>
      <c r="B618" s="31">
        <v>81348</v>
      </c>
      <c r="C618" s="23" t="s">
        <v>1732</v>
      </c>
      <c r="D618" s="23" t="s">
        <v>1899</v>
      </c>
      <c r="E618" s="32">
        <v>12.775499999999999</v>
      </c>
      <c r="F618" s="37">
        <v>2050</v>
      </c>
      <c r="G618" s="13">
        <f>VLOOKUP(C618,dFundos!$A$1:$B$28,2,FALSE)</f>
        <v>32666326000149</v>
      </c>
    </row>
    <row r="619" spans="1:7" x14ac:dyDescent="0.25">
      <c r="A619" s="29">
        <v>44418</v>
      </c>
      <c r="B619" s="33">
        <v>81348</v>
      </c>
      <c r="C619" s="24" t="s">
        <v>1735</v>
      </c>
      <c r="D619" s="24" t="s">
        <v>1899</v>
      </c>
      <c r="E619" s="34">
        <v>5.8961370000000004</v>
      </c>
      <c r="F619" s="38">
        <v>3060</v>
      </c>
      <c r="G619" s="13">
        <f>VLOOKUP(C619,dFundos!$A$1:$B$28,2,FALSE)</f>
        <v>18770648000102</v>
      </c>
    </row>
    <row r="620" spans="1:7" x14ac:dyDescent="0.25">
      <c r="A620" s="30">
        <v>44419</v>
      </c>
      <c r="B620" s="31">
        <v>62327</v>
      </c>
      <c r="C620" s="23" t="s">
        <v>1743</v>
      </c>
      <c r="D620" s="23" t="s">
        <v>1899</v>
      </c>
      <c r="E620" s="32">
        <v>67.649338</v>
      </c>
      <c r="F620" s="37">
        <v>10000</v>
      </c>
      <c r="G620" s="13">
        <f>VLOOKUP(C620,dFundos!$A$1:$B$28,2,FALSE)</f>
        <v>25079957000104</v>
      </c>
    </row>
    <row r="621" spans="1:7" x14ac:dyDescent="0.25">
      <c r="A621" s="29">
        <v>44419</v>
      </c>
      <c r="B621" s="33">
        <v>65989</v>
      </c>
      <c r="C621" s="24" t="s">
        <v>1743</v>
      </c>
      <c r="D621" s="24" t="s">
        <v>1899</v>
      </c>
      <c r="E621" s="34">
        <v>33.824669</v>
      </c>
      <c r="F621" s="38">
        <v>5000</v>
      </c>
      <c r="G621" s="13">
        <f>VLOOKUP(C621,dFundos!$A$1:$B$28,2,FALSE)</f>
        <v>25079957000104</v>
      </c>
    </row>
    <row r="622" spans="1:7" x14ac:dyDescent="0.25">
      <c r="A622" s="30">
        <v>44419</v>
      </c>
      <c r="B622" s="31">
        <v>65989</v>
      </c>
      <c r="C622" s="23" t="s">
        <v>1733</v>
      </c>
      <c r="D622" s="23" t="s">
        <v>1899</v>
      </c>
      <c r="E622" s="32">
        <v>47.170692000000003</v>
      </c>
      <c r="F622" s="37">
        <v>10000</v>
      </c>
      <c r="G622" s="13">
        <f>VLOOKUP(C622,dFundos!$A$1:$B$28,2,FALSE)</f>
        <v>19391009000107</v>
      </c>
    </row>
    <row r="623" spans="1:7" x14ac:dyDescent="0.25">
      <c r="A623" s="29">
        <v>44419</v>
      </c>
      <c r="B623" s="33">
        <v>65989</v>
      </c>
      <c r="C623" s="24" t="s">
        <v>1745</v>
      </c>
      <c r="D623" s="24" t="s">
        <v>1899</v>
      </c>
      <c r="E623" s="34">
        <v>34.203465999999999</v>
      </c>
      <c r="F623" s="38">
        <v>5000</v>
      </c>
      <c r="G623" s="13">
        <f>VLOOKUP(C623,dFundos!$A$1:$B$28,2,FALSE)</f>
        <v>26111809000184</v>
      </c>
    </row>
    <row r="624" spans="1:7" x14ac:dyDescent="0.25">
      <c r="A624" s="30">
        <v>44419</v>
      </c>
      <c r="B624" s="31">
        <v>65989</v>
      </c>
      <c r="C624" s="23" t="s">
        <v>1734</v>
      </c>
      <c r="D624" s="23" t="s">
        <v>1899</v>
      </c>
      <c r="E624" s="32">
        <v>68.315794999999994</v>
      </c>
      <c r="F624" s="37">
        <v>10000</v>
      </c>
      <c r="G624" s="13">
        <f>VLOOKUP(C624,dFundos!$A$1:$B$28,2,FALSE)</f>
        <v>25079578000106</v>
      </c>
    </row>
    <row r="625" spans="1:7" x14ac:dyDescent="0.25">
      <c r="A625" s="29">
        <v>44419</v>
      </c>
      <c r="B625" s="33">
        <v>81348</v>
      </c>
      <c r="C625" s="24" t="s">
        <v>1746</v>
      </c>
      <c r="D625" s="24" t="s">
        <v>1899</v>
      </c>
      <c r="E625" s="34">
        <v>15.049295000000001</v>
      </c>
      <c r="F625" s="38">
        <v>1870</v>
      </c>
      <c r="G625" s="13">
        <f>VLOOKUP(C625,dFundos!$A$1:$B$28,2,FALSE)</f>
        <v>36400343000190</v>
      </c>
    </row>
    <row r="626" spans="1:7" x14ac:dyDescent="0.25">
      <c r="A626" s="30">
        <v>44420</v>
      </c>
      <c r="B626" s="31">
        <v>61703</v>
      </c>
      <c r="C626" s="23" t="s">
        <v>1745</v>
      </c>
      <c r="D626" s="23" t="s">
        <v>1899</v>
      </c>
      <c r="E626" s="32">
        <v>5.2859340000000001</v>
      </c>
      <c r="F626" s="37">
        <v>772</v>
      </c>
      <c r="G626" s="13">
        <f>VLOOKUP(C626,dFundos!$A$1:$B$28,2,FALSE)</f>
        <v>26111809000184</v>
      </c>
    </row>
    <row r="627" spans="1:7" x14ac:dyDescent="0.25">
      <c r="A627" s="29">
        <v>44420</v>
      </c>
      <c r="B627" s="33">
        <v>61711</v>
      </c>
      <c r="C627" s="24" t="s">
        <v>1745</v>
      </c>
      <c r="D627" s="24" t="s">
        <v>1899</v>
      </c>
      <c r="E627" s="34">
        <v>6.8470649999999997</v>
      </c>
      <c r="F627" s="38">
        <v>1000</v>
      </c>
      <c r="G627" s="13">
        <f>VLOOKUP(C627,dFundos!$A$1:$B$28,2,FALSE)</f>
        <v>26111809000184</v>
      </c>
    </row>
    <row r="628" spans="1:7" x14ac:dyDescent="0.25">
      <c r="A628" s="30">
        <v>44420</v>
      </c>
      <c r="B628" s="31">
        <v>61711</v>
      </c>
      <c r="C628" s="23" t="s">
        <v>1734</v>
      </c>
      <c r="D628" s="23" t="s">
        <v>1899</v>
      </c>
      <c r="E628" s="32">
        <v>6.8428240000000002</v>
      </c>
      <c r="F628" s="37">
        <v>1000</v>
      </c>
      <c r="G628" s="13">
        <f>VLOOKUP(C628,dFundos!$A$1:$B$28,2,FALSE)</f>
        <v>25079578000106</v>
      </c>
    </row>
    <row r="629" spans="1:7" x14ac:dyDescent="0.25">
      <c r="A629" s="29">
        <v>44420</v>
      </c>
      <c r="B629" s="33">
        <v>62041</v>
      </c>
      <c r="C629" s="24" t="s">
        <v>1733</v>
      </c>
      <c r="D629" s="24" t="s">
        <v>1899</v>
      </c>
      <c r="E629" s="34">
        <v>47.132297999999999</v>
      </c>
      <c r="F629" s="38">
        <v>10000</v>
      </c>
      <c r="G629" s="13">
        <f>VLOOKUP(C629,dFundos!$A$1:$B$28,2,FALSE)</f>
        <v>19391009000107</v>
      </c>
    </row>
    <row r="630" spans="1:7" x14ac:dyDescent="0.25">
      <c r="A630" s="30">
        <v>44420</v>
      </c>
      <c r="B630" s="31">
        <v>62041</v>
      </c>
      <c r="C630" s="23" t="s">
        <v>1738</v>
      </c>
      <c r="D630" s="23" t="s">
        <v>1899</v>
      </c>
      <c r="E630" s="32">
        <v>48.53501</v>
      </c>
      <c r="F630" s="37">
        <v>10000</v>
      </c>
      <c r="G630" s="13">
        <f>VLOOKUP(C630,dFundos!$A$1:$B$28,2,FALSE)</f>
        <v>19390876000110</v>
      </c>
    </row>
    <row r="631" spans="1:7" x14ac:dyDescent="0.25">
      <c r="A631" s="29">
        <v>44420</v>
      </c>
      <c r="B631" s="33">
        <v>62041</v>
      </c>
      <c r="C631" s="24" t="s">
        <v>1734</v>
      </c>
      <c r="D631" s="24" t="s">
        <v>1899</v>
      </c>
      <c r="E631" s="34">
        <v>102.642364</v>
      </c>
      <c r="F631" s="38">
        <v>15000</v>
      </c>
      <c r="G631" s="13">
        <f>VLOOKUP(C631,dFundos!$A$1:$B$28,2,FALSE)</f>
        <v>25079578000106</v>
      </c>
    </row>
    <row r="632" spans="1:7" x14ac:dyDescent="0.25">
      <c r="A632" s="30">
        <v>44420</v>
      </c>
      <c r="B632" s="31">
        <v>62041</v>
      </c>
      <c r="C632" s="23" t="s">
        <v>1732</v>
      </c>
      <c r="D632" s="23" t="s">
        <v>1899</v>
      </c>
      <c r="E632" s="32">
        <v>15.63401</v>
      </c>
      <c r="F632" s="37">
        <v>2500</v>
      </c>
      <c r="G632" s="13">
        <f>VLOOKUP(C632,dFundos!$A$1:$B$28,2,FALSE)</f>
        <v>32666326000149</v>
      </c>
    </row>
    <row r="633" spans="1:7" x14ac:dyDescent="0.25">
      <c r="A633" s="29">
        <v>44420</v>
      </c>
      <c r="B633" s="33">
        <v>62041</v>
      </c>
      <c r="C633" s="24" t="s">
        <v>1746</v>
      </c>
      <c r="D633" s="24" t="s">
        <v>1899</v>
      </c>
      <c r="E633" s="34">
        <v>80.333607999999998</v>
      </c>
      <c r="F633" s="38">
        <v>10000</v>
      </c>
      <c r="G633" s="13">
        <f>VLOOKUP(C633,dFundos!$A$1:$B$28,2,FALSE)</f>
        <v>36400343000190</v>
      </c>
    </row>
    <row r="634" spans="1:7" x14ac:dyDescent="0.25">
      <c r="A634" s="30">
        <v>44420</v>
      </c>
      <c r="B634" s="31">
        <v>62041</v>
      </c>
      <c r="C634" s="23" t="s">
        <v>1735</v>
      </c>
      <c r="D634" s="23" t="s">
        <v>1899</v>
      </c>
      <c r="E634" s="32">
        <v>4.7785830000000002</v>
      </c>
      <c r="F634" s="37">
        <v>2500</v>
      </c>
      <c r="G634" s="13">
        <f>VLOOKUP(C634,dFundos!$A$1:$B$28,2,FALSE)</f>
        <v>18770648000102</v>
      </c>
    </row>
    <row r="635" spans="1:7" x14ac:dyDescent="0.25">
      <c r="A635" s="29">
        <v>44421</v>
      </c>
      <c r="B635" s="33">
        <v>66829</v>
      </c>
      <c r="C635" s="24" t="s">
        <v>1733</v>
      </c>
      <c r="D635" s="24" t="s">
        <v>1899</v>
      </c>
      <c r="E635" s="34">
        <v>76.111777000000004</v>
      </c>
      <c r="F635" s="38">
        <v>16138.7</v>
      </c>
      <c r="G635" s="13">
        <f>VLOOKUP(C635,dFundos!$A$1:$B$28,2,FALSE)</f>
        <v>19391009000107</v>
      </c>
    </row>
    <row r="636" spans="1:7" x14ac:dyDescent="0.25">
      <c r="A636" s="30">
        <v>44421</v>
      </c>
      <c r="B636" s="31">
        <v>66829</v>
      </c>
      <c r="C636" s="23" t="s">
        <v>1745</v>
      </c>
      <c r="D636" s="23" t="s">
        <v>1899</v>
      </c>
      <c r="E636" s="32">
        <v>165.66970599999999</v>
      </c>
      <c r="F636" s="37">
        <v>24000</v>
      </c>
      <c r="G636" s="13">
        <f>VLOOKUP(C636,dFundos!$A$1:$B$28,2,FALSE)</f>
        <v>26111809000184</v>
      </c>
    </row>
    <row r="637" spans="1:7" x14ac:dyDescent="0.25">
      <c r="A637" s="29">
        <v>44421</v>
      </c>
      <c r="B637" s="33">
        <v>66829</v>
      </c>
      <c r="C637" s="24" t="s">
        <v>1734</v>
      </c>
      <c r="D637" s="24" t="s">
        <v>1899</v>
      </c>
      <c r="E637" s="34">
        <v>164.60141300000001</v>
      </c>
      <c r="F637" s="38">
        <v>24000</v>
      </c>
      <c r="G637" s="13">
        <f>VLOOKUP(C637,dFundos!$A$1:$B$28,2,FALSE)</f>
        <v>25079578000106</v>
      </c>
    </row>
    <row r="638" spans="1:7" x14ac:dyDescent="0.25">
      <c r="A638" s="30">
        <v>44421</v>
      </c>
      <c r="B638" s="31">
        <v>66829</v>
      </c>
      <c r="C638" s="23" t="s">
        <v>1740</v>
      </c>
      <c r="D638" s="23" t="s">
        <v>1899</v>
      </c>
      <c r="E638" s="32">
        <v>7.1474140000000004</v>
      </c>
      <c r="F638" s="37">
        <v>4000</v>
      </c>
      <c r="G638" s="13">
        <f>VLOOKUP(C638,dFundos!$A$1:$B$28,2,FALSE)</f>
        <v>19107923000175</v>
      </c>
    </row>
    <row r="639" spans="1:7" x14ac:dyDescent="0.25">
      <c r="A639" s="29">
        <v>44421</v>
      </c>
      <c r="B639" s="33">
        <v>66829</v>
      </c>
      <c r="C639" s="24" t="s">
        <v>1732</v>
      </c>
      <c r="D639" s="24" t="s">
        <v>1899</v>
      </c>
      <c r="E639" s="34">
        <v>51.214514999999999</v>
      </c>
      <c r="F639" s="38">
        <v>8000</v>
      </c>
      <c r="G639" s="13">
        <f>VLOOKUP(C639,dFundos!$A$1:$B$28,2,FALSE)</f>
        <v>32666326000149</v>
      </c>
    </row>
    <row r="640" spans="1:7" x14ac:dyDescent="0.25">
      <c r="A640" s="30">
        <v>44421</v>
      </c>
      <c r="B640" s="31">
        <v>66829</v>
      </c>
      <c r="C640" s="23" t="s">
        <v>1739</v>
      </c>
      <c r="D640" s="23" t="s">
        <v>1899</v>
      </c>
      <c r="E640" s="32">
        <v>6.1855909999999996</v>
      </c>
      <c r="F640" s="37">
        <v>4007.3</v>
      </c>
      <c r="G640" s="13">
        <f>VLOOKUP(C640,dFundos!$A$1:$B$28,2,FALSE)</f>
        <v>19436835000117</v>
      </c>
    </row>
    <row r="641" spans="1:7" x14ac:dyDescent="0.25">
      <c r="A641" s="35">
        <v>44424</v>
      </c>
      <c r="B641">
        <v>62327</v>
      </c>
      <c r="C641" t="s">
        <v>1730</v>
      </c>
      <c r="D641" t="s">
        <v>1899</v>
      </c>
      <c r="E641" s="27">
        <v>61.609475000000003</v>
      </c>
      <c r="F641" s="8">
        <v>10000</v>
      </c>
      <c r="G641" s="13" t="str">
        <f>VLOOKUP(C641,dFundos!$A$1:$B$28,2,FALSE)</f>
        <v>08935364000175</v>
      </c>
    </row>
    <row r="642" spans="1:7" x14ac:dyDescent="0.25">
      <c r="A642" s="35">
        <v>44425</v>
      </c>
      <c r="B642">
        <v>59083</v>
      </c>
      <c r="C642" t="s">
        <v>1733</v>
      </c>
      <c r="D642" t="s">
        <v>1899</v>
      </c>
      <c r="E642" s="27">
        <v>285.47859</v>
      </c>
      <c r="F642" s="8">
        <v>60000</v>
      </c>
      <c r="G642" s="13">
        <f>VLOOKUP(C642,dFundos!$A$1:$B$28,2,FALSE)</f>
        <v>19391009000107</v>
      </c>
    </row>
    <row r="643" spans="1:7" x14ac:dyDescent="0.25">
      <c r="A643" s="35">
        <v>44425</v>
      </c>
      <c r="B643">
        <v>59083</v>
      </c>
      <c r="C643" t="s">
        <v>1742</v>
      </c>
      <c r="D643" t="s">
        <v>1899</v>
      </c>
      <c r="E643" s="27">
        <v>60.950592999999998</v>
      </c>
      <c r="F643" s="8">
        <v>20000</v>
      </c>
      <c r="G643" s="13">
        <f>VLOOKUP(C643,dFundos!$A$1:$B$28,2,FALSE)</f>
        <v>20394372000157</v>
      </c>
    </row>
    <row r="644" spans="1:7" x14ac:dyDescent="0.25">
      <c r="A644" s="35">
        <v>44425</v>
      </c>
      <c r="B644">
        <v>59083</v>
      </c>
      <c r="C644" t="s">
        <v>1739</v>
      </c>
      <c r="D644" t="s">
        <v>1899</v>
      </c>
      <c r="E644" s="27">
        <v>31.057057</v>
      </c>
      <c r="F644" s="8">
        <v>20000</v>
      </c>
      <c r="G644" s="13">
        <f>VLOOKUP(C644,dFundos!$A$1:$B$28,2,FALSE)</f>
        <v>19436835000117</v>
      </c>
    </row>
    <row r="645" spans="1:7" x14ac:dyDescent="0.25">
      <c r="A645" s="35">
        <v>44425</v>
      </c>
      <c r="B645">
        <v>64052</v>
      </c>
      <c r="C645" t="s">
        <v>1734</v>
      </c>
      <c r="D645" t="s">
        <v>1899</v>
      </c>
      <c r="E645" s="27">
        <v>171.54675700000001</v>
      </c>
      <c r="F645" s="8">
        <v>24875</v>
      </c>
      <c r="G645" s="13">
        <f>VLOOKUP(C645,dFundos!$A$1:$B$28,2,FALSE)</f>
        <v>25079578000106</v>
      </c>
    </row>
    <row r="646" spans="1:7" x14ac:dyDescent="0.25">
      <c r="A646" s="35">
        <v>44425</v>
      </c>
      <c r="B646">
        <v>64052</v>
      </c>
      <c r="C646" t="s">
        <v>1742</v>
      </c>
      <c r="D646" t="s">
        <v>1899</v>
      </c>
      <c r="E646" s="27">
        <v>15.237648</v>
      </c>
      <c r="F646" s="8">
        <v>5000</v>
      </c>
      <c r="G646" s="13">
        <f>VLOOKUP(C646,dFundos!$A$1:$B$28,2,FALSE)</f>
        <v>20394372000157</v>
      </c>
    </row>
    <row r="647" spans="1:7" x14ac:dyDescent="0.25">
      <c r="A647" s="35">
        <v>44425</v>
      </c>
      <c r="B647">
        <v>64052</v>
      </c>
      <c r="C647" t="s">
        <v>1732</v>
      </c>
      <c r="D647" t="s">
        <v>1899</v>
      </c>
      <c r="E647" s="27">
        <v>64.667788000000002</v>
      </c>
      <c r="F647" s="8">
        <v>9950</v>
      </c>
      <c r="G647" s="13">
        <f>VLOOKUP(C647,dFundos!$A$1:$B$28,2,FALSE)</f>
        <v>32666326000149</v>
      </c>
    </row>
    <row r="648" spans="1:7" x14ac:dyDescent="0.25">
      <c r="A648" s="35">
        <v>44425</v>
      </c>
      <c r="B648">
        <v>64052</v>
      </c>
      <c r="C648" t="s">
        <v>1739</v>
      </c>
      <c r="D648" t="s">
        <v>1899</v>
      </c>
      <c r="E648" s="27">
        <v>23.176328999999999</v>
      </c>
      <c r="F648" s="8">
        <v>14925</v>
      </c>
      <c r="G648" s="13">
        <f>VLOOKUP(C648,dFundos!$A$1:$B$28,2,FALSE)</f>
        <v>19436835000117</v>
      </c>
    </row>
    <row r="649" spans="1:7" x14ac:dyDescent="0.25">
      <c r="A649" s="35">
        <v>44425</v>
      </c>
      <c r="B649">
        <v>64052</v>
      </c>
      <c r="C649" t="s">
        <v>1730</v>
      </c>
      <c r="D649" t="s">
        <v>1900</v>
      </c>
      <c r="E649" s="27">
        <v>0</v>
      </c>
      <c r="F649" s="8">
        <v>-70305.67</v>
      </c>
      <c r="G649" s="13" t="str">
        <f>VLOOKUP(C649,dFundos!$A$1:$B$28,2,FALSE)</f>
        <v>08935364000175</v>
      </c>
    </row>
    <row r="650" spans="1:7" x14ac:dyDescent="0.25">
      <c r="A650" s="35">
        <v>44425</v>
      </c>
      <c r="B650">
        <v>70362</v>
      </c>
      <c r="C650" t="s">
        <v>1752</v>
      </c>
      <c r="D650" t="s">
        <v>1899</v>
      </c>
      <c r="E650" s="27">
        <v>30.074338999999998</v>
      </c>
      <c r="F650" s="8">
        <v>5000</v>
      </c>
      <c r="G650" s="13">
        <f>VLOOKUP(C650,dFundos!$A$1:$B$28,2,FALSE)</f>
        <v>19226446000167</v>
      </c>
    </row>
    <row r="651" spans="1:7" x14ac:dyDescent="0.25">
      <c r="A651" s="35">
        <v>44425</v>
      </c>
      <c r="B651">
        <v>76557</v>
      </c>
      <c r="C651" t="s">
        <v>1733</v>
      </c>
      <c r="D651" t="s">
        <v>1899</v>
      </c>
      <c r="E651" s="27">
        <v>28.547858999999999</v>
      </c>
      <c r="F651" s="8">
        <v>6000</v>
      </c>
      <c r="G651" s="13">
        <f>VLOOKUP(C651,dFundos!$A$1:$B$28,2,FALSE)</f>
        <v>19391009000107</v>
      </c>
    </row>
    <row r="652" spans="1:7" x14ac:dyDescent="0.25">
      <c r="A652" s="35">
        <v>44425</v>
      </c>
      <c r="B652">
        <v>76557</v>
      </c>
      <c r="C652" t="s">
        <v>1734</v>
      </c>
      <c r="D652" t="s">
        <v>1899</v>
      </c>
      <c r="E652" s="27">
        <v>46.868918000000001</v>
      </c>
      <c r="F652" s="8">
        <v>6796.19</v>
      </c>
      <c r="G652" s="13">
        <f>VLOOKUP(C652,dFundos!$A$1:$B$28,2,FALSE)</f>
        <v>25079578000106</v>
      </c>
    </row>
    <row r="653" spans="1:7" x14ac:dyDescent="0.25">
      <c r="A653" s="35">
        <v>44425</v>
      </c>
      <c r="B653">
        <v>76557</v>
      </c>
      <c r="C653" t="s">
        <v>1742</v>
      </c>
      <c r="D653" t="s">
        <v>1899</v>
      </c>
      <c r="E653" s="27">
        <v>4.571294</v>
      </c>
      <c r="F653" s="8">
        <v>1500</v>
      </c>
      <c r="G653" s="13">
        <f>VLOOKUP(C653,dFundos!$A$1:$B$28,2,FALSE)</f>
        <v>20394372000157</v>
      </c>
    </row>
    <row r="654" spans="1:7" x14ac:dyDescent="0.25">
      <c r="A654" s="35">
        <v>44425</v>
      </c>
      <c r="B654">
        <v>76557</v>
      </c>
      <c r="C654" t="s">
        <v>1739</v>
      </c>
      <c r="D654" t="s">
        <v>1899</v>
      </c>
      <c r="E654" s="27">
        <v>2.3292790000000001</v>
      </c>
      <c r="F654" s="8">
        <v>1500</v>
      </c>
      <c r="G654" s="13">
        <f>VLOOKUP(C654,dFundos!$A$1:$B$28,2,FALSE)</f>
        <v>19436835000117</v>
      </c>
    </row>
    <row r="655" spans="1:7" x14ac:dyDescent="0.25">
      <c r="A655" s="35">
        <v>44425</v>
      </c>
      <c r="B655">
        <v>76581</v>
      </c>
      <c r="C655" t="s">
        <v>1734</v>
      </c>
      <c r="D655" t="s">
        <v>1899</v>
      </c>
      <c r="E655" s="27">
        <v>137.927041</v>
      </c>
      <c r="F655" s="8">
        <v>20000</v>
      </c>
      <c r="G655" s="13">
        <f>VLOOKUP(C655,dFundos!$A$1:$B$28,2,FALSE)</f>
        <v>25079578000106</v>
      </c>
    </row>
    <row r="656" spans="1:7" x14ac:dyDescent="0.25">
      <c r="A656" s="35">
        <v>44425</v>
      </c>
      <c r="B656">
        <v>76581</v>
      </c>
      <c r="C656" t="s">
        <v>1730</v>
      </c>
      <c r="D656" t="s">
        <v>1899</v>
      </c>
      <c r="E656" s="27">
        <v>67.756366</v>
      </c>
      <c r="F656" s="8">
        <v>11000</v>
      </c>
      <c r="G656" s="13" t="str">
        <f>VLOOKUP(C656,dFundos!$A$1:$B$28,2,FALSE)</f>
        <v>08935364000175</v>
      </c>
    </row>
    <row r="657" spans="1:7" x14ac:dyDescent="0.25">
      <c r="A657" s="35">
        <v>44425</v>
      </c>
      <c r="B657">
        <v>76581</v>
      </c>
      <c r="C657" t="s">
        <v>1732</v>
      </c>
      <c r="D657" t="s">
        <v>1899</v>
      </c>
      <c r="E657" s="27">
        <v>7.1492019999999998</v>
      </c>
      <c r="F657" s="8">
        <v>1100</v>
      </c>
      <c r="G657" s="13">
        <f>VLOOKUP(C657,dFundos!$A$1:$B$28,2,FALSE)</f>
        <v>32666326000149</v>
      </c>
    </row>
    <row r="658" spans="1:7" x14ac:dyDescent="0.25">
      <c r="A658" s="35">
        <v>44425</v>
      </c>
      <c r="B658">
        <v>76581</v>
      </c>
      <c r="C658" t="s">
        <v>1739</v>
      </c>
      <c r="D658" t="s">
        <v>1899</v>
      </c>
      <c r="E658" s="27">
        <v>1.7081379999999999</v>
      </c>
      <c r="F658" s="8">
        <v>1100</v>
      </c>
      <c r="G658" s="13">
        <f>VLOOKUP(C658,dFundos!$A$1:$B$28,2,FALSE)</f>
        <v>19436835000117</v>
      </c>
    </row>
    <row r="659" spans="1:7" x14ac:dyDescent="0.25">
      <c r="A659" s="35">
        <v>44425</v>
      </c>
      <c r="B659">
        <v>76859</v>
      </c>
      <c r="C659" t="s">
        <v>1730</v>
      </c>
      <c r="D659" t="s">
        <v>1899</v>
      </c>
      <c r="E659" s="27">
        <v>135.512732</v>
      </c>
      <c r="F659" s="8">
        <v>22000</v>
      </c>
      <c r="G659" s="13" t="str">
        <f>VLOOKUP(C659,dFundos!$A$1:$B$28,2,FALSE)</f>
        <v>08935364000175</v>
      </c>
    </row>
    <row r="660" spans="1:7" x14ac:dyDescent="0.25">
      <c r="A660" s="35">
        <v>44426</v>
      </c>
      <c r="B660">
        <v>63510</v>
      </c>
      <c r="C660" t="s">
        <v>1737</v>
      </c>
      <c r="D660" t="s">
        <v>1900</v>
      </c>
      <c r="E660" s="27">
        <v>0</v>
      </c>
      <c r="F660" s="8">
        <v>-41080.42</v>
      </c>
      <c r="G660" s="13">
        <f>VLOOKUP(C660,dFundos!$A$1:$B$28,2,FALSE)</f>
        <v>15674503000110</v>
      </c>
    </row>
    <row r="661" spans="1:7" x14ac:dyDescent="0.25">
      <c r="A661" s="35">
        <v>44426</v>
      </c>
      <c r="B661">
        <v>63510</v>
      </c>
      <c r="C661" t="s">
        <v>1733</v>
      </c>
      <c r="D661" t="s">
        <v>1900</v>
      </c>
      <c r="E661" s="27">
        <v>0</v>
      </c>
      <c r="F661" s="8">
        <v>-41432.51</v>
      </c>
      <c r="G661" s="13">
        <f>VLOOKUP(C661,dFundos!$A$1:$B$28,2,FALSE)</f>
        <v>19391009000107</v>
      </c>
    </row>
    <row r="662" spans="1:7" x14ac:dyDescent="0.25">
      <c r="A662" s="35">
        <v>44426</v>
      </c>
      <c r="B662">
        <v>63510</v>
      </c>
      <c r="C662" t="s">
        <v>1745</v>
      </c>
      <c r="D662" t="s">
        <v>1900</v>
      </c>
      <c r="E662" s="27">
        <v>0</v>
      </c>
      <c r="F662" s="8">
        <v>-160308.38</v>
      </c>
      <c r="G662" s="13">
        <f>VLOOKUP(C662,dFundos!$A$1:$B$28,2,FALSE)</f>
        <v>26111809000184</v>
      </c>
    </row>
    <row r="663" spans="1:7" x14ac:dyDescent="0.25">
      <c r="A663" s="35">
        <v>44426</v>
      </c>
      <c r="B663">
        <v>63510</v>
      </c>
      <c r="C663" t="s">
        <v>1734</v>
      </c>
      <c r="D663" t="s">
        <v>1900</v>
      </c>
      <c r="E663" s="27">
        <v>0</v>
      </c>
      <c r="F663" s="8">
        <v>-120504.54</v>
      </c>
      <c r="G663" s="13">
        <f>VLOOKUP(C663,dFundos!$A$1:$B$28,2,FALSE)</f>
        <v>25079578000106</v>
      </c>
    </row>
    <row r="664" spans="1:7" x14ac:dyDescent="0.25">
      <c r="A664" s="35">
        <v>44426</v>
      </c>
      <c r="B664">
        <v>63510</v>
      </c>
      <c r="C664" t="s">
        <v>1732</v>
      </c>
      <c r="D664" t="s">
        <v>1900</v>
      </c>
      <c r="E664" s="27">
        <v>0</v>
      </c>
      <c r="F664" s="8">
        <v>-37214.870000000003</v>
      </c>
      <c r="G664" s="13">
        <f>VLOOKUP(C664,dFundos!$A$1:$B$28,2,FALSE)</f>
        <v>32666326000149</v>
      </c>
    </row>
    <row r="665" spans="1:7" x14ac:dyDescent="0.25">
      <c r="A665" s="35">
        <v>44426</v>
      </c>
      <c r="B665">
        <v>63510</v>
      </c>
      <c r="C665" t="s">
        <v>1746</v>
      </c>
      <c r="D665" t="s">
        <v>1900</v>
      </c>
      <c r="E665" s="27">
        <v>0</v>
      </c>
      <c r="F665" s="8">
        <v>-76707.98</v>
      </c>
      <c r="G665" s="13">
        <f>VLOOKUP(C665,dFundos!$A$1:$B$28,2,FALSE)</f>
        <v>36400343000190</v>
      </c>
    </row>
    <row r="666" spans="1:7" x14ac:dyDescent="0.25">
      <c r="A666" s="35">
        <v>44426</v>
      </c>
      <c r="B666">
        <v>64052</v>
      </c>
      <c r="C666" t="s">
        <v>1733</v>
      </c>
      <c r="D666" t="s">
        <v>1899</v>
      </c>
      <c r="E666" s="27">
        <v>94.084346999999994</v>
      </c>
      <c r="F666" s="8">
        <v>19900</v>
      </c>
      <c r="G666" s="13">
        <f>VLOOKUP(C666,dFundos!$A$1:$B$28,2,FALSE)</f>
        <v>19391009000107</v>
      </c>
    </row>
    <row r="667" spans="1:7" x14ac:dyDescent="0.25">
      <c r="A667" s="35">
        <v>44426</v>
      </c>
      <c r="B667">
        <v>64052</v>
      </c>
      <c r="C667" t="s">
        <v>1745</v>
      </c>
      <c r="D667" t="s">
        <v>1899</v>
      </c>
      <c r="E667" s="27">
        <v>138.006079</v>
      </c>
      <c r="F667" s="8">
        <v>19900</v>
      </c>
      <c r="G667" s="13">
        <f>VLOOKUP(C667,dFundos!$A$1:$B$28,2,FALSE)</f>
        <v>26111809000184</v>
      </c>
    </row>
    <row r="668" spans="1:7" x14ac:dyDescent="0.25">
      <c r="A668" s="35">
        <v>44426</v>
      </c>
      <c r="B668">
        <v>64052</v>
      </c>
      <c r="C668" t="s">
        <v>1746</v>
      </c>
      <c r="D668" t="s">
        <v>1899</v>
      </c>
      <c r="E668" s="27">
        <v>42.338667999999998</v>
      </c>
      <c r="F668" s="8">
        <v>5141.8999999999996</v>
      </c>
      <c r="G668" s="13">
        <f>VLOOKUP(C668,dFundos!$A$1:$B$28,2,FALSE)</f>
        <v>36400343000190</v>
      </c>
    </row>
    <row r="669" spans="1:7" x14ac:dyDescent="0.25">
      <c r="A669" s="35">
        <v>44426</v>
      </c>
      <c r="B669">
        <v>71261</v>
      </c>
      <c r="C669" t="s">
        <v>1730</v>
      </c>
      <c r="D669" t="s">
        <v>1899</v>
      </c>
      <c r="E669" s="27">
        <v>283.28862500000002</v>
      </c>
      <c r="F669" s="8">
        <v>46000</v>
      </c>
      <c r="G669" s="13" t="str">
        <f>VLOOKUP(C669,dFundos!$A$1:$B$28,2,FALSE)</f>
        <v>08935364000175</v>
      </c>
    </row>
    <row r="670" spans="1:7" x14ac:dyDescent="0.25">
      <c r="A670" s="35">
        <v>44426</v>
      </c>
      <c r="B670">
        <v>76581</v>
      </c>
      <c r="C670" t="s">
        <v>1733</v>
      </c>
      <c r="D670" t="s">
        <v>1899</v>
      </c>
      <c r="E670" s="27">
        <v>113.46856</v>
      </c>
      <c r="F670" s="8">
        <v>24000</v>
      </c>
      <c r="G670" s="13">
        <f>VLOOKUP(C670,dFundos!$A$1:$B$28,2,FALSE)</f>
        <v>19391009000107</v>
      </c>
    </row>
    <row r="671" spans="1:7" x14ac:dyDescent="0.25">
      <c r="A671" s="35">
        <v>44427</v>
      </c>
      <c r="B671">
        <v>63510</v>
      </c>
      <c r="C671" t="s">
        <v>1739</v>
      </c>
      <c r="D671" t="s">
        <v>1900</v>
      </c>
      <c r="E671" s="27">
        <v>0</v>
      </c>
      <c r="F671" s="8">
        <v>-42592.41</v>
      </c>
      <c r="G671" s="13">
        <f>VLOOKUP(C671,dFundos!$A$1:$B$28,2,FALSE)</f>
        <v>19436835000117</v>
      </c>
    </row>
    <row r="672" spans="1:7" x14ac:dyDescent="0.25">
      <c r="A672" s="35">
        <v>44427</v>
      </c>
      <c r="B672">
        <v>70265</v>
      </c>
      <c r="C672" t="s">
        <v>1733</v>
      </c>
      <c r="D672" t="s">
        <v>1899</v>
      </c>
      <c r="E672" s="27">
        <v>122.078354</v>
      </c>
      <c r="F672" s="8">
        <v>25860</v>
      </c>
      <c r="G672" s="13">
        <f>VLOOKUP(C672,dFundos!$A$1:$B$28,2,FALSE)</f>
        <v>19391009000107</v>
      </c>
    </row>
    <row r="673" spans="1:7" x14ac:dyDescent="0.25">
      <c r="A673" s="35">
        <v>44427</v>
      </c>
      <c r="B673">
        <v>70265</v>
      </c>
      <c r="C673" t="s">
        <v>1734</v>
      </c>
      <c r="D673" t="s">
        <v>1899</v>
      </c>
      <c r="E673" s="27">
        <v>295.42801100000003</v>
      </c>
      <c r="F673" s="8">
        <v>42940</v>
      </c>
      <c r="G673" s="13">
        <f>VLOOKUP(C673,dFundos!$A$1:$B$28,2,FALSE)</f>
        <v>25079578000106</v>
      </c>
    </row>
    <row r="674" spans="1:7" x14ac:dyDescent="0.25">
      <c r="A674" s="35">
        <v>44427</v>
      </c>
      <c r="B674">
        <v>70265</v>
      </c>
      <c r="C674" t="s">
        <v>1730</v>
      </c>
      <c r="D674" t="s">
        <v>1899</v>
      </c>
      <c r="E674" s="27">
        <v>101.040629</v>
      </c>
      <c r="F674" s="8">
        <v>16410</v>
      </c>
      <c r="G674" s="13" t="str">
        <f>VLOOKUP(C674,dFundos!$A$1:$B$28,2,FALSE)</f>
        <v>08935364000175</v>
      </c>
    </row>
    <row r="675" spans="1:7" x14ac:dyDescent="0.25">
      <c r="A675" s="35">
        <v>44427</v>
      </c>
      <c r="B675">
        <v>70265</v>
      </c>
      <c r="C675" t="s">
        <v>2368</v>
      </c>
      <c r="D675" t="s">
        <v>1899</v>
      </c>
      <c r="E675" s="27">
        <v>168.00578899999999</v>
      </c>
      <c r="F675" s="8">
        <v>9390</v>
      </c>
      <c r="G675" s="13" t="str">
        <f>VLOOKUP(C675,dFundos!$A$1:$B$28,2,FALSE)</f>
        <v>05495393000175</v>
      </c>
    </row>
    <row r="676" spans="1:7" x14ac:dyDescent="0.25">
      <c r="A676" s="35">
        <v>44428</v>
      </c>
      <c r="B676">
        <v>56670</v>
      </c>
      <c r="C676" t="s">
        <v>1732</v>
      </c>
      <c r="D676" t="s">
        <v>1900</v>
      </c>
      <c r="E676" s="27">
        <v>0</v>
      </c>
      <c r="F676" s="8">
        <v>-13245.15</v>
      </c>
      <c r="G676" s="13">
        <f>VLOOKUP(C676,dFundos!$A$1:$B$28,2,FALSE)</f>
        <v>32666326000149</v>
      </c>
    </row>
    <row r="677" spans="1:7" x14ac:dyDescent="0.25">
      <c r="A677" s="35">
        <v>44428</v>
      </c>
      <c r="B677">
        <v>71261</v>
      </c>
      <c r="C677" t="s">
        <v>1730</v>
      </c>
      <c r="D677" t="s">
        <v>1899</v>
      </c>
      <c r="E677" s="27">
        <v>42.715947</v>
      </c>
      <c r="F677" s="8">
        <v>6938.75</v>
      </c>
      <c r="G677" s="13" t="str">
        <f>VLOOKUP(C677,dFundos!$A$1:$B$28,2,FALSE)</f>
        <v>08935364000175</v>
      </c>
    </row>
    <row r="678" spans="1:7" x14ac:dyDescent="0.25">
      <c r="A678" s="35">
        <v>44431</v>
      </c>
      <c r="B678">
        <v>56670</v>
      </c>
      <c r="C678" t="s">
        <v>1735</v>
      </c>
      <c r="D678" t="s">
        <v>1900</v>
      </c>
      <c r="E678" s="27">
        <v>0</v>
      </c>
      <c r="F678" s="8">
        <v>-14763.51</v>
      </c>
      <c r="G678" s="13">
        <f>VLOOKUP(C678,dFundos!$A$1:$B$28,2,FALSE)</f>
        <v>18770648000102</v>
      </c>
    </row>
    <row r="679" spans="1:7" x14ac:dyDescent="0.25">
      <c r="A679" s="35">
        <v>44431</v>
      </c>
      <c r="B679">
        <v>62564</v>
      </c>
      <c r="C679" t="s">
        <v>1740</v>
      </c>
      <c r="D679" t="s">
        <v>1899</v>
      </c>
      <c r="E679" s="27">
        <v>1.7909729999999999</v>
      </c>
      <c r="F679" s="8">
        <v>1000</v>
      </c>
      <c r="G679" s="13">
        <f>VLOOKUP(C679,dFundos!$A$1:$B$28,2,FALSE)</f>
        <v>19107923000175</v>
      </c>
    </row>
    <row r="680" spans="1:7" x14ac:dyDescent="0.25">
      <c r="A680" s="35">
        <v>44432</v>
      </c>
      <c r="B680">
        <v>56670</v>
      </c>
      <c r="C680" t="s">
        <v>1733</v>
      </c>
      <c r="D680" t="s">
        <v>1900</v>
      </c>
      <c r="E680" s="27">
        <v>0</v>
      </c>
      <c r="F680" s="8">
        <v>-42600</v>
      </c>
      <c r="G680" s="13">
        <f>VLOOKUP(C680,dFundos!$A$1:$B$28,2,FALSE)</f>
        <v>19391009000107</v>
      </c>
    </row>
    <row r="681" spans="1:7" x14ac:dyDescent="0.25">
      <c r="A681" s="35">
        <v>44432</v>
      </c>
      <c r="B681">
        <v>64397</v>
      </c>
      <c r="C681" t="s">
        <v>1733</v>
      </c>
      <c r="D681" t="s">
        <v>1900</v>
      </c>
      <c r="E681" s="27">
        <v>0</v>
      </c>
      <c r="F681" s="8">
        <v>-7000</v>
      </c>
      <c r="G681" s="13">
        <f>VLOOKUP(C681,dFundos!$A$1:$B$28,2,FALSE)</f>
        <v>19391009000107</v>
      </c>
    </row>
    <row r="682" spans="1:7" x14ac:dyDescent="0.25">
      <c r="A682" s="35">
        <v>44432</v>
      </c>
      <c r="B682">
        <v>70265</v>
      </c>
      <c r="C682" t="s">
        <v>1733</v>
      </c>
      <c r="D682" t="s">
        <v>1899</v>
      </c>
      <c r="E682" s="27">
        <v>32.333846000000001</v>
      </c>
      <c r="F682" s="8">
        <v>6865.49</v>
      </c>
      <c r="G682" s="13">
        <f>VLOOKUP(C682,dFundos!$A$1:$B$28,2,FALSE)</f>
        <v>19391009000107</v>
      </c>
    </row>
    <row r="683" spans="1:7" x14ac:dyDescent="0.25">
      <c r="A683" s="35">
        <v>44433</v>
      </c>
      <c r="B683">
        <v>51708</v>
      </c>
      <c r="C683" t="s">
        <v>1730</v>
      </c>
      <c r="D683" t="s">
        <v>1899</v>
      </c>
      <c r="E683" s="27">
        <v>281.66812800000002</v>
      </c>
      <c r="F683" s="8">
        <v>45781.120000000003</v>
      </c>
      <c r="G683" s="13" t="str">
        <f>VLOOKUP(C683,dFundos!$A$1:$B$28,2,FALSE)</f>
        <v>08935364000175</v>
      </c>
    </row>
    <row r="684" spans="1:7" x14ac:dyDescent="0.25">
      <c r="A684" s="35">
        <v>44433</v>
      </c>
      <c r="B684">
        <v>56262</v>
      </c>
      <c r="C684" t="s">
        <v>1730</v>
      </c>
      <c r="D684" t="s">
        <v>1900</v>
      </c>
      <c r="E684" s="27">
        <v>185.947361</v>
      </c>
      <c r="F684" s="8">
        <v>-20021.96</v>
      </c>
      <c r="G684" s="13" t="str">
        <f>VLOOKUP(C684,dFundos!$A$1:$B$28,2,FALSE)</f>
        <v>08935364000175</v>
      </c>
    </row>
    <row r="685" spans="1:7" x14ac:dyDescent="0.25">
      <c r="A685" s="35">
        <v>44433</v>
      </c>
      <c r="B685">
        <v>64397</v>
      </c>
      <c r="C685" t="s">
        <v>1740</v>
      </c>
      <c r="D685" t="s">
        <v>1900</v>
      </c>
      <c r="E685" s="27">
        <v>0</v>
      </c>
      <c r="F685" s="8">
        <v>-5483.42</v>
      </c>
      <c r="G685" s="13">
        <f>VLOOKUP(C685,dFundos!$A$1:$B$28,2,FALSE)</f>
        <v>19107923000175</v>
      </c>
    </row>
    <row r="686" spans="1:7" x14ac:dyDescent="0.25">
      <c r="A686" s="35">
        <v>44433</v>
      </c>
      <c r="B686">
        <v>73850</v>
      </c>
      <c r="C686" t="s">
        <v>1734</v>
      </c>
      <c r="D686" t="s">
        <v>1899</v>
      </c>
      <c r="E686" s="27">
        <v>26.842485</v>
      </c>
      <c r="F686" s="8">
        <v>3930</v>
      </c>
      <c r="G686" s="13">
        <f>VLOOKUP(C686,dFundos!$A$1:$B$28,2,FALSE)</f>
        <v>25079578000106</v>
      </c>
    </row>
    <row r="687" spans="1:7" x14ac:dyDescent="0.25">
      <c r="A687" s="35">
        <v>44433</v>
      </c>
      <c r="B687">
        <v>81828</v>
      </c>
      <c r="C687" t="s">
        <v>1730</v>
      </c>
      <c r="D687" t="s">
        <v>1899</v>
      </c>
      <c r="E687" s="27">
        <v>116.897412</v>
      </c>
      <c r="F687" s="8">
        <v>19000</v>
      </c>
      <c r="G687" s="13" t="str">
        <f>VLOOKUP(C687,dFundos!$A$1:$B$28,2,FALSE)</f>
        <v>08935364000175</v>
      </c>
    </row>
    <row r="688" spans="1:7" x14ac:dyDescent="0.25">
      <c r="A688" s="35">
        <v>44433</v>
      </c>
      <c r="B688">
        <v>85335</v>
      </c>
      <c r="C688" t="s">
        <v>1730</v>
      </c>
      <c r="D688" t="s">
        <v>1900</v>
      </c>
      <c r="E688" s="27">
        <v>156.91958600000001</v>
      </c>
      <c r="F688" s="8">
        <v>-7001.32</v>
      </c>
      <c r="G688" s="13" t="str">
        <f>VLOOKUP(C688,dFundos!$A$1:$B$28,2,FALSE)</f>
        <v>08935364000175</v>
      </c>
    </row>
    <row r="689" spans="1:7" x14ac:dyDescent="0.25">
      <c r="A689" s="35">
        <v>44433</v>
      </c>
      <c r="B689">
        <v>86331</v>
      </c>
      <c r="C689" t="s">
        <v>1733</v>
      </c>
      <c r="D689" t="s">
        <v>1899</v>
      </c>
      <c r="E689" s="27">
        <v>49.403180999999996</v>
      </c>
      <c r="F689" s="8">
        <v>10500</v>
      </c>
      <c r="G689" s="13">
        <f>VLOOKUP(C689,dFundos!$A$1:$B$28,2,FALSE)</f>
        <v>19391009000107</v>
      </c>
    </row>
    <row r="690" spans="1:7" x14ac:dyDescent="0.25">
      <c r="A690" s="35">
        <v>44433</v>
      </c>
      <c r="B690">
        <v>86331</v>
      </c>
      <c r="C690" t="s">
        <v>1734</v>
      </c>
      <c r="D690" t="s">
        <v>1899</v>
      </c>
      <c r="E690" s="27">
        <v>47.811042999999998</v>
      </c>
      <c r="F690" s="8">
        <v>7000</v>
      </c>
      <c r="G690" s="13">
        <f>VLOOKUP(C690,dFundos!$A$1:$B$28,2,FALSE)</f>
        <v>25079578000106</v>
      </c>
    </row>
    <row r="691" spans="1:7" x14ac:dyDescent="0.25">
      <c r="A691" s="35">
        <v>44433</v>
      </c>
      <c r="B691">
        <v>86331</v>
      </c>
      <c r="C691" t="s">
        <v>1742</v>
      </c>
      <c r="D691" t="s">
        <v>1899</v>
      </c>
      <c r="E691" s="27">
        <v>14.942537</v>
      </c>
      <c r="F691" s="8">
        <v>5000</v>
      </c>
      <c r="G691" s="13">
        <f>VLOOKUP(C691,dFundos!$A$1:$B$28,2,FALSE)</f>
        <v>20394372000157</v>
      </c>
    </row>
    <row r="692" spans="1:7" x14ac:dyDescent="0.25">
      <c r="A692" s="35">
        <v>44433</v>
      </c>
      <c r="B692">
        <v>86331</v>
      </c>
      <c r="C692" t="s">
        <v>1735</v>
      </c>
      <c r="D692" t="s">
        <v>1899</v>
      </c>
      <c r="E692" s="27">
        <v>7.6263129999999997</v>
      </c>
      <c r="F692" s="8">
        <v>4000</v>
      </c>
      <c r="G692" s="13">
        <f>VLOOKUP(C692,dFundos!$A$1:$B$28,2,FALSE)</f>
        <v>18770648000102</v>
      </c>
    </row>
    <row r="693" spans="1:7" x14ac:dyDescent="0.25">
      <c r="A693" s="35">
        <v>44434</v>
      </c>
      <c r="B693">
        <v>59083</v>
      </c>
      <c r="C693" t="s">
        <v>1730</v>
      </c>
      <c r="D693" t="s">
        <v>1900</v>
      </c>
      <c r="E693" s="27">
        <v>0</v>
      </c>
      <c r="F693" s="8">
        <v>-404353.31</v>
      </c>
      <c r="G693" s="13" t="str">
        <f>VLOOKUP(C693,dFundos!$A$1:$B$28,2,FALSE)</f>
        <v>08935364000175</v>
      </c>
    </row>
    <row r="694" spans="1:7" x14ac:dyDescent="0.25">
      <c r="A694" s="35">
        <v>44434</v>
      </c>
      <c r="B694">
        <v>71261</v>
      </c>
      <c r="C694" t="s">
        <v>1730</v>
      </c>
      <c r="D694" t="s">
        <v>1899</v>
      </c>
      <c r="E694" s="27">
        <v>114.825245</v>
      </c>
      <c r="F694" s="8">
        <v>18666.86</v>
      </c>
      <c r="G694" s="13" t="str">
        <f>VLOOKUP(C694,dFundos!$A$1:$B$28,2,FALSE)</f>
        <v>08935364000175</v>
      </c>
    </row>
    <row r="695" spans="1:7" x14ac:dyDescent="0.25">
      <c r="A695" s="35">
        <v>44434</v>
      </c>
      <c r="B695">
        <v>75984</v>
      </c>
      <c r="C695" t="s">
        <v>1730</v>
      </c>
      <c r="D695" t="s">
        <v>1899</v>
      </c>
      <c r="E695" s="27">
        <v>369.07732299999998</v>
      </c>
      <c r="F695" s="8">
        <v>60000</v>
      </c>
      <c r="G695" s="13" t="str">
        <f>VLOOKUP(C695,dFundos!$A$1:$B$28,2,FALSE)</f>
        <v>08935364000175</v>
      </c>
    </row>
    <row r="696" spans="1:7" x14ac:dyDescent="0.25">
      <c r="A696" s="35">
        <v>44434</v>
      </c>
      <c r="B696">
        <v>80091</v>
      </c>
      <c r="C696" t="s">
        <v>1734</v>
      </c>
      <c r="D696" t="s">
        <v>1899</v>
      </c>
      <c r="E696" s="27">
        <v>168.50749400000001</v>
      </c>
      <c r="F696" s="8">
        <v>24600</v>
      </c>
      <c r="G696" s="13">
        <f>VLOOKUP(C696,dFundos!$A$1:$B$28,2,FALSE)</f>
        <v>25079578000106</v>
      </c>
    </row>
    <row r="697" spans="1:7" x14ac:dyDescent="0.25">
      <c r="A697" s="35">
        <v>44434</v>
      </c>
      <c r="B697">
        <v>81828</v>
      </c>
      <c r="C697" t="s">
        <v>1734</v>
      </c>
      <c r="D697" t="s">
        <v>1899</v>
      </c>
      <c r="E697" s="27">
        <v>130.14806400000001</v>
      </c>
      <c r="F697" s="8">
        <v>19000</v>
      </c>
      <c r="G697" s="13">
        <f>VLOOKUP(C697,dFundos!$A$1:$B$28,2,FALSE)</f>
        <v>25079578000106</v>
      </c>
    </row>
    <row r="698" spans="1:7" x14ac:dyDescent="0.25">
      <c r="A698" s="35">
        <v>44434</v>
      </c>
      <c r="B698">
        <v>84193</v>
      </c>
      <c r="C698" t="s">
        <v>1730</v>
      </c>
      <c r="D698" t="s">
        <v>1899</v>
      </c>
      <c r="E698" s="27">
        <v>200.46945400000001</v>
      </c>
      <c r="F698" s="8">
        <v>32589.83</v>
      </c>
      <c r="G698" s="13" t="str">
        <f>VLOOKUP(C698,dFundos!$A$1:$B$28,2,FALSE)</f>
        <v>08935364000175</v>
      </c>
    </row>
    <row r="699" spans="1:7" x14ac:dyDescent="0.25">
      <c r="A699" s="35">
        <v>44434</v>
      </c>
      <c r="B699">
        <v>85238</v>
      </c>
      <c r="C699" t="s">
        <v>1734</v>
      </c>
      <c r="D699" t="s">
        <v>1899</v>
      </c>
      <c r="E699" s="27">
        <v>47.949286999999998</v>
      </c>
      <c r="F699" s="8">
        <v>7000</v>
      </c>
      <c r="G699" s="13">
        <f>VLOOKUP(C699,dFundos!$A$1:$B$28,2,FALSE)</f>
        <v>25079578000106</v>
      </c>
    </row>
    <row r="700" spans="1:7" x14ac:dyDescent="0.25">
      <c r="A700" s="35">
        <v>44434</v>
      </c>
      <c r="B700">
        <v>85238</v>
      </c>
      <c r="C700" t="s">
        <v>1730</v>
      </c>
      <c r="D700" t="s">
        <v>1899</v>
      </c>
      <c r="E700" s="27">
        <v>21.811669999999999</v>
      </c>
      <c r="F700" s="8">
        <v>3545.87</v>
      </c>
      <c r="G700" s="13" t="str">
        <f>VLOOKUP(C700,dFundos!$A$1:$B$28,2,FALSE)</f>
        <v>08935364000175</v>
      </c>
    </row>
  </sheetData>
  <autoFilter ref="A1:G607" xr:uid="{63C97089-4148-4ECF-8BA4-052B3D5D05AA}">
    <sortState xmlns:xlrd2="http://schemas.microsoft.com/office/spreadsheetml/2017/richdata2" ref="A2:G607">
      <sortCondition ref="A1:A607"/>
    </sortState>
  </autoFilter>
  <phoneticPr fontId="1" type="noConversion"/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2CB1A-4DB9-4B86-AE7D-E5226829DAB9}">
  <dimension ref="A1:F680"/>
  <sheetViews>
    <sheetView workbookViewId="0">
      <selection activeCell="A28" sqref="A28"/>
    </sheetView>
  </sheetViews>
  <sheetFormatPr defaultRowHeight="15" x14ac:dyDescent="0.25"/>
  <cols>
    <col min="1" max="1" width="81.140625" style="10" bestFit="1" customWidth="1"/>
    <col min="2" max="2" width="19.85546875" style="16" bestFit="1" customWidth="1"/>
    <col min="5" max="5" width="44.140625" bestFit="1" customWidth="1"/>
    <col min="6" max="6" width="12" bestFit="1" customWidth="1"/>
  </cols>
  <sheetData>
    <row r="1" spans="1:6" x14ac:dyDescent="0.25">
      <c r="A1" s="9" t="s">
        <v>1729</v>
      </c>
      <c r="B1" s="15" t="s">
        <v>1700</v>
      </c>
      <c r="E1" s="1" t="s">
        <v>1701</v>
      </c>
      <c r="F1" s="1" t="s">
        <v>1700</v>
      </c>
    </row>
    <row r="2" spans="1:6" x14ac:dyDescent="0.25">
      <c r="A2" s="9" t="s">
        <v>1743</v>
      </c>
      <c r="B2" s="14">
        <v>25079957000104</v>
      </c>
      <c r="E2" t="s">
        <v>679</v>
      </c>
      <c r="F2">
        <v>18860059000115</v>
      </c>
    </row>
    <row r="3" spans="1:6" x14ac:dyDescent="0.25">
      <c r="A3" s="9" t="s">
        <v>2367</v>
      </c>
      <c r="B3" s="14">
        <v>26380695000178</v>
      </c>
      <c r="E3" t="s">
        <v>680</v>
      </c>
      <c r="F3">
        <v>32073525000143</v>
      </c>
    </row>
    <row r="4" spans="1:6" x14ac:dyDescent="0.25">
      <c r="A4" s="9" t="s">
        <v>1744</v>
      </c>
      <c r="B4" s="14">
        <v>27783036000145</v>
      </c>
      <c r="E4" t="s">
        <v>681</v>
      </c>
      <c r="F4">
        <v>37626796000100</v>
      </c>
    </row>
    <row r="5" spans="1:6" x14ac:dyDescent="0.25">
      <c r="A5" s="9" t="s">
        <v>2366</v>
      </c>
      <c r="B5" s="14">
        <v>32666390000120</v>
      </c>
      <c r="E5" t="s">
        <v>682</v>
      </c>
      <c r="F5">
        <v>23565803000199</v>
      </c>
    </row>
    <row r="6" spans="1:6" x14ac:dyDescent="0.25">
      <c r="A6" s="9" t="s">
        <v>1737</v>
      </c>
      <c r="B6" s="14">
        <v>15674503000110</v>
      </c>
      <c r="E6" t="s">
        <v>683</v>
      </c>
      <c r="F6">
        <v>32076219000160</v>
      </c>
    </row>
    <row r="7" spans="1:6" x14ac:dyDescent="0.25">
      <c r="A7" s="9" t="s">
        <v>1733</v>
      </c>
      <c r="B7" s="14">
        <v>19391009000107</v>
      </c>
      <c r="E7" t="s">
        <v>684</v>
      </c>
      <c r="F7">
        <v>34774662000130</v>
      </c>
    </row>
    <row r="8" spans="1:6" x14ac:dyDescent="0.25">
      <c r="A8" s="9" t="s">
        <v>1747</v>
      </c>
      <c r="B8" s="14">
        <v>30658606000180</v>
      </c>
      <c r="E8" t="s">
        <v>685</v>
      </c>
      <c r="F8">
        <v>35162628000178</v>
      </c>
    </row>
    <row r="9" spans="1:6" x14ac:dyDescent="0.25">
      <c r="A9" s="9" t="s">
        <v>1732</v>
      </c>
      <c r="B9" s="14">
        <v>32666326000149</v>
      </c>
      <c r="E9" t="s">
        <v>686</v>
      </c>
      <c r="F9">
        <v>9720734000110</v>
      </c>
    </row>
    <row r="10" spans="1:6" x14ac:dyDescent="0.25">
      <c r="A10" s="9" t="s">
        <v>2365</v>
      </c>
      <c r="B10" s="14">
        <v>17253801000161</v>
      </c>
      <c r="E10" t="s">
        <v>687</v>
      </c>
      <c r="F10">
        <v>29044189000104</v>
      </c>
    </row>
    <row r="11" spans="1:6" x14ac:dyDescent="0.25">
      <c r="A11" s="9" t="s">
        <v>1748</v>
      </c>
      <c r="B11" s="14">
        <v>35535649000191</v>
      </c>
      <c r="E11" t="s">
        <v>688</v>
      </c>
      <c r="F11">
        <v>11209172000196</v>
      </c>
    </row>
    <row r="12" spans="1:6" x14ac:dyDescent="0.25">
      <c r="A12" s="9" t="s">
        <v>1731</v>
      </c>
      <c r="B12" s="14" t="s">
        <v>2633</v>
      </c>
      <c r="E12" t="s">
        <v>689</v>
      </c>
      <c r="F12">
        <v>12987743000186</v>
      </c>
    </row>
    <row r="13" spans="1:6" x14ac:dyDescent="0.25">
      <c r="A13" s="9" t="s">
        <v>1739</v>
      </c>
      <c r="B13" s="14">
        <v>19436835000117</v>
      </c>
      <c r="E13" t="s">
        <v>690</v>
      </c>
      <c r="F13">
        <v>26648868000196</v>
      </c>
    </row>
    <row r="14" spans="1:6" x14ac:dyDescent="0.25">
      <c r="A14" s="9" t="s">
        <v>1741</v>
      </c>
      <c r="B14" s="14">
        <v>35712452000180</v>
      </c>
      <c r="E14" t="s">
        <v>691</v>
      </c>
      <c r="F14">
        <v>26673556000132</v>
      </c>
    </row>
    <row r="15" spans="1:6" x14ac:dyDescent="0.25">
      <c r="A15" s="9" t="s">
        <v>1746</v>
      </c>
      <c r="B15" s="14">
        <v>36400343000190</v>
      </c>
      <c r="E15" t="s">
        <v>692</v>
      </c>
      <c r="F15">
        <v>15862830000103</v>
      </c>
    </row>
    <row r="16" spans="1:6" x14ac:dyDescent="0.25">
      <c r="A16" s="9" t="s">
        <v>1745</v>
      </c>
      <c r="B16" s="14">
        <v>26111809000184</v>
      </c>
      <c r="E16" t="s">
        <v>693</v>
      </c>
      <c r="F16">
        <v>13608338000172</v>
      </c>
    </row>
    <row r="17" spans="1:6" x14ac:dyDescent="0.25">
      <c r="A17" s="9" t="s">
        <v>1735</v>
      </c>
      <c r="B17" s="14">
        <v>18770648000102</v>
      </c>
      <c r="E17" t="s">
        <v>694</v>
      </c>
      <c r="F17">
        <v>34284218000137</v>
      </c>
    </row>
    <row r="18" spans="1:6" x14ac:dyDescent="0.25">
      <c r="A18" s="9" t="s">
        <v>1738</v>
      </c>
      <c r="B18" s="14">
        <v>19390876000110</v>
      </c>
      <c r="E18" t="s">
        <v>695</v>
      </c>
      <c r="F18">
        <v>13608337000128</v>
      </c>
    </row>
    <row r="19" spans="1:6" x14ac:dyDescent="0.25">
      <c r="A19" s="9" t="s">
        <v>1752</v>
      </c>
      <c r="B19" s="14">
        <v>19226446000167</v>
      </c>
      <c r="E19" t="s">
        <v>696</v>
      </c>
      <c r="F19">
        <v>17397804000179</v>
      </c>
    </row>
    <row r="20" spans="1:6" x14ac:dyDescent="0.25">
      <c r="A20" s="9" t="s">
        <v>1751</v>
      </c>
      <c r="B20" s="14">
        <v>32398936000109</v>
      </c>
      <c r="E20" t="s">
        <v>697</v>
      </c>
      <c r="F20">
        <v>15862797000103</v>
      </c>
    </row>
    <row r="21" spans="1:6" x14ac:dyDescent="0.25">
      <c r="A21" s="9" t="s">
        <v>1750</v>
      </c>
      <c r="B21" s="14">
        <v>37093442000130</v>
      </c>
      <c r="E21" t="s">
        <v>698</v>
      </c>
      <c r="F21">
        <v>30887031000177</v>
      </c>
    </row>
    <row r="22" spans="1:6" x14ac:dyDescent="0.25">
      <c r="A22" s="9" t="s">
        <v>1734</v>
      </c>
      <c r="B22" s="14">
        <v>25079578000106</v>
      </c>
      <c r="E22" t="s">
        <v>699</v>
      </c>
      <c r="F22">
        <v>27826024000150</v>
      </c>
    </row>
    <row r="23" spans="1:6" x14ac:dyDescent="0.25">
      <c r="A23" s="9" t="s">
        <v>1736</v>
      </c>
      <c r="B23" s="14">
        <v>21144577000147</v>
      </c>
      <c r="E23" t="s">
        <v>700</v>
      </c>
      <c r="F23">
        <v>21254851000130</v>
      </c>
    </row>
    <row r="24" spans="1:6" x14ac:dyDescent="0.25">
      <c r="A24" s="9" t="s">
        <v>1749</v>
      </c>
      <c r="B24" s="14">
        <v>35591469000127</v>
      </c>
      <c r="E24" t="s">
        <v>701</v>
      </c>
      <c r="F24">
        <v>20441301000168</v>
      </c>
    </row>
    <row r="25" spans="1:6" x14ac:dyDescent="0.25">
      <c r="A25" s="9" t="s">
        <v>1742</v>
      </c>
      <c r="B25" s="16">
        <v>20394372000157</v>
      </c>
      <c r="E25" t="s">
        <v>702</v>
      </c>
      <c r="F25">
        <v>9625909000100</v>
      </c>
    </row>
    <row r="26" spans="1:6" x14ac:dyDescent="0.25">
      <c r="A26" s="9" t="s">
        <v>1740</v>
      </c>
      <c r="B26">
        <v>19107923000175</v>
      </c>
      <c r="E26" t="s">
        <v>703</v>
      </c>
      <c r="F26">
        <v>30921203000181</v>
      </c>
    </row>
    <row r="27" spans="1:6" x14ac:dyDescent="0.25">
      <c r="A27" s="9" t="s">
        <v>1730</v>
      </c>
      <c r="B27" s="16" t="s">
        <v>1753</v>
      </c>
      <c r="E27" t="s">
        <v>704</v>
      </c>
      <c r="F27">
        <v>30910199000156</v>
      </c>
    </row>
    <row r="28" spans="1:6" x14ac:dyDescent="0.25">
      <c r="A28" s="26" t="s">
        <v>2368</v>
      </c>
      <c r="B28" s="14" t="s">
        <v>2369</v>
      </c>
      <c r="E28" t="s">
        <v>705</v>
      </c>
      <c r="F28">
        <v>32102131000176</v>
      </c>
    </row>
    <row r="29" spans="1:6" x14ac:dyDescent="0.25">
      <c r="E29" t="s">
        <v>706</v>
      </c>
      <c r="F29">
        <v>6041290000106</v>
      </c>
    </row>
    <row r="30" spans="1:6" x14ac:dyDescent="0.25">
      <c r="E30" t="s">
        <v>707</v>
      </c>
      <c r="F30">
        <v>4515848000104</v>
      </c>
    </row>
    <row r="31" spans="1:6" x14ac:dyDescent="0.25">
      <c r="E31" t="s">
        <v>708</v>
      </c>
      <c r="F31">
        <v>32225663000109</v>
      </c>
    </row>
    <row r="32" spans="1:6" x14ac:dyDescent="0.25">
      <c r="E32" t="s">
        <v>709</v>
      </c>
      <c r="F32">
        <v>3168062000103</v>
      </c>
    </row>
    <row r="33" spans="5:6" x14ac:dyDescent="0.25">
      <c r="E33" t="s">
        <v>710</v>
      </c>
      <c r="F33">
        <v>10237480000162</v>
      </c>
    </row>
    <row r="34" spans="5:6" x14ac:dyDescent="0.25">
      <c r="E34" t="s">
        <v>711</v>
      </c>
      <c r="F34">
        <v>17414721000140</v>
      </c>
    </row>
    <row r="35" spans="5:6" x14ac:dyDescent="0.25">
      <c r="E35" t="s">
        <v>712</v>
      </c>
      <c r="F35">
        <v>30910553000142</v>
      </c>
    </row>
    <row r="36" spans="5:6" x14ac:dyDescent="0.25">
      <c r="E36" t="s">
        <v>713</v>
      </c>
      <c r="F36">
        <v>17249227000178</v>
      </c>
    </row>
    <row r="37" spans="5:6" x14ac:dyDescent="0.25">
      <c r="E37" t="s">
        <v>714</v>
      </c>
      <c r="F37">
        <v>23186344000132</v>
      </c>
    </row>
    <row r="38" spans="5:6" x14ac:dyDescent="0.25">
      <c r="E38" t="s">
        <v>715</v>
      </c>
      <c r="F38">
        <v>28075454000140</v>
      </c>
    </row>
    <row r="39" spans="5:6" x14ac:dyDescent="0.25">
      <c r="E39" t="s">
        <v>716</v>
      </c>
      <c r="F39">
        <v>26687461000178</v>
      </c>
    </row>
    <row r="40" spans="5:6" x14ac:dyDescent="0.25">
      <c r="E40" t="s">
        <v>717</v>
      </c>
      <c r="F40">
        <v>11145320000156</v>
      </c>
    </row>
    <row r="41" spans="5:6" x14ac:dyDescent="0.25">
      <c r="E41" t="s">
        <v>718</v>
      </c>
      <c r="F41">
        <v>30566208000133</v>
      </c>
    </row>
    <row r="42" spans="5:6" x14ac:dyDescent="0.25">
      <c r="E42" t="s">
        <v>719</v>
      </c>
      <c r="F42">
        <v>32102289000146</v>
      </c>
    </row>
    <row r="43" spans="5:6" x14ac:dyDescent="0.25">
      <c r="E43" t="s">
        <v>720</v>
      </c>
      <c r="F43">
        <v>7279657000189</v>
      </c>
    </row>
    <row r="44" spans="5:6" x14ac:dyDescent="0.25">
      <c r="E44" t="s">
        <v>721</v>
      </c>
      <c r="F44">
        <v>22100009000107</v>
      </c>
    </row>
    <row r="45" spans="5:6" x14ac:dyDescent="0.25">
      <c r="E45" t="s">
        <v>722</v>
      </c>
      <c r="F45">
        <v>26387057000189</v>
      </c>
    </row>
    <row r="46" spans="5:6" x14ac:dyDescent="0.25">
      <c r="E46" t="s">
        <v>723</v>
      </c>
      <c r="F46">
        <v>25213405000139</v>
      </c>
    </row>
    <row r="47" spans="5:6" x14ac:dyDescent="0.25">
      <c r="E47" t="s">
        <v>724</v>
      </c>
      <c r="F47">
        <v>9141893000160</v>
      </c>
    </row>
    <row r="48" spans="5:6" x14ac:dyDescent="0.25">
      <c r="E48" t="s">
        <v>725</v>
      </c>
      <c r="F48">
        <v>10320188000109</v>
      </c>
    </row>
    <row r="49" spans="5:6" x14ac:dyDescent="0.25">
      <c r="E49" t="s">
        <v>726</v>
      </c>
      <c r="F49">
        <v>23556185000110</v>
      </c>
    </row>
    <row r="50" spans="5:6" x14ac:dyDescent="0.25">
      <c r="E50" t="s">
        <v>727</v>
      </c>
      <c r="F50">
        <v>4455632000109</v>
      </c>
    </row>
    <row r="51" spans="5:6" x14ac:dyDescent="0.25">
      <c r="E51" t="s">
        <v>728</v>
      </c>
      <c r="F51">
        <v>26323079000185</v>
      </c>
    </row>
    <row r="52" spans="5:6" x14ac:dyDescent="0.25">
      <c r="E52" t="s">
        <v>729</v>
      </c>
      <c r="F52">
        <v>11392165000172</v>
      </c>
    </row>
    <row r="53" spans="5:6" x14ac:dyDescent="0.25">
      <c r="E53" t="s">
        <v>730</v>
      </c>
      <c r="F53">
        <v>22681798000117</v>
      </c>
    </row>
    <row r="54" spans="5:6" x14ac:dyDescent="0.25">
      <c r="E54" t="s">
        <v>731</v>
      </c>
      <c r="F54">
        <v>13974750000106</v>
      </c>
    </row>
    <row r="55" spans="5:6" x14ac:dyDescent="0.25">
      <c r="E55" t="s">
        <v>732</v>
      </c>
      <c r="F55">
        <v>14812722000155</v>
      </c>
    </row>
    <row r="56" spans="5:6" x14ac:dyDescent="0.25">
      <c r="E56" t="s">
        <v>733</v>
      </c>
      <c r="F56">
        <v>34461660000191</v>
      </c>
    </row>
    <row r="57" spans="5:6" x14ac:dyDescent="0.25">
      <c r="E57" t="s">
        <v>734</v>
      </c>
      <c r="F57">
        <v>19782311000188</v>
      </c>
    </row>
    <row r="58" spans="5:6" x14ac:dyDescent="0.25">
      <c r="E58" t="s">
        <v>735</v>
      </c>
      <c r="F58">
        <v>16599968000116</v>
      </c>
    </row>
    <row r="59" spans="5:6" x14ac:dyDescent="0.25">
      <c r="E59" t="s">
        <v>736</v>
      </c>
      <c r="F59">
        <v>23732231000195</v>
      </c>
    </row>
    <row r="60" spans="5:6" x14ac:dyDescent="0.25">
      <c r="E60" t="s">
        <v>737</v>
      </c>
      <c r="F60">
        <v>17087932000116</v>
      </c>
    </row>
    <row r="61" spans="5:6" x14ac:dyDescent="0.25">
      <c r="E61" t="s">
        <v>738</v>
      </c>
      <c r="F61">
        <v>22680446000147</v>
      </c>
    </row>
    <row r="62" spans="5:6" x14ac:dyDescent="0.25">
      <c r="E62" t="s">
        <v>739</v>
      </c>
      <c r="F62">
        <v>33361657000133</v>
      </c>
    </row>
    <row r="63" spans="5:6" x14ac:dyDescent="0.25">
      <c r="E63" t="s">
        <v>2278</v>
      </c>
      <c r="F63">
        <v>35844973000191</v>
      </c>
    </row>
    <row r="64" spans="5:6" x14ac:dyDescent="0.25">
      <c r="E64" t="s">
        <v>740</v>
      </c>
      <c r="F64">
        <v>14866273000128</v>
      </c>
    </row>
    <row r="65" spans="5:6" x14ac:dyDescent="0.25">
      <c r="E65" t="s">
        <v>741</v>
      </c>
      <c r="F65">
        <v>28386376000103</v>
      </c>
    </row>
    <row r="66" spans="5:6" x14ac:dyDescent="0.25">
      <c r="E66" t="s">
        <v>742</v>
      </c>
      <c r="F66">
        <v>22003375000148</v>
      </c>
    </row>
    <row r="67" spans="5:6" x14ac:dyDescent="0.25">
      <c r="E67" t="s">
        <v>743</v>
      </c>
      <c r="F67">
        <v>34096235000140</v>
      </c>
    </row>
    <row r="68" spans="5:6" x14ac:dyDescent="0.25">
      <c r="E68" t="s">
        <v>744</v>
      </c>
      <c r="F68">
        <v>30934757000113</v>
      </c>
    </row>
    <row r="69" spans="5:6" x14ac:dyDescent="0.25">
      <c r="E69" t="s">
        <v>745</v>
      </c>
      <c r="F69">
        <v>27717359000130</v>
      </c>
    </row>
    <row r="70" spans="5:6" x14ac:dyDescent="0.25">
      <c r="E70" t="s">
        <v>746</v>
      </c>
      <c r="F70">
        <v>22353918000157</v>
      </c>
    </row>
    <row r="71" spans="5:6" x14ac:dyDescent="0.25">
      <c r="E71" t="s">
        <v>747</v>
      </c>
      <c r="F71">
        <v>14171644000157</v>
      </c>
    </row>
    <row r="72" spans="5:6" x14ac:dyDescent="0.25">
      <c r="E72" t="s">
        <v>748</v>
      </c>
      <c r="F72">
        <v>32295478000182</v>
      </c>
    </row>
    <row r="73" spans="5:6" x14ac:dyDescent="0.25">
      <c r="E73" t="s">
        <v>749</v>
      </c>
      <c r="F73">
        <v>27762397000105</v>
      </c>
    </row>
    <row r="74" spans="5:6" x14ac:dyDescent="0.25">
      <c r="E74" t="s">
        <v>750</v>
      </c>
      <c r="F74">
        <v>22710616000199</v>
      </c>
    </row>
    <row r="75" spans="5:6" x14ac:dyDescent="0.25">
      <c r="E75" t="s">
        <v>751</v>
      </c>
      <c r="F75">
        <v>9120774000120</v>
      </c>
    </row>
    <row r="76" spans="5:6" x14ac:dyDescent="0.25">
      <c r="E76" t="s">
        <v>752</v>
      </c>
      <c r="F76">
        <v>11977794000164</v>
      </c>
    </row>
    <row r="77" spans="5:6" x14ac:dyDescent="0.25">
      <c r="E77" t="s">
        <v>753</v>
      </c>
      <c r="F77">
        <v>14799785000119</v>
      </c>
    </row>
    <row r="78" spans="5:6" x14ac:dyDescent="0.25">
      <c r="E78" t="s">
        <v>754</v>
      </c>
      <c r="F78">
        <v>40428039000129</v>
      </c>
    </row>
    <row r="79" spans="5:6" x14ac:dyDescent="0.25">
      <c r="E79" t="s">
        <v>755</v>
      </c>
      <c r="F79">
        <v>4501865000192</v>
      </c>
    </row>
    <row r="80" spans="5:6" x14ac:dyDescent="0.25">
      <c r="E80" t="s">
        <v>756</v>
      </c>
      <c r="F80">
        <v>33599991000120</v>
      </c>
    </row>
    <row r="81" spans="5:6" x14ac:dyDescent="0.25">
      <c r="E81" t="s">
        <v>757</v>
      </c>
      <c r="F81">
        <v>1214092000175</v>
      </c>
    </row>
    <row r="82" spans="5:6" x14ac:dyDescent="0.25">
      <c r="E82" t="s">
        <v>758</v>
      </c>
      <c r="F82">
        <v>9290813000138</v>
      </c>
    </row>
    <row r="83" spans="5:6" x14ac:dyDescent="0.25">
      <c r="E83" t="s">
        <v>759</v>
      </c>
      <c r="F83">
        <v>1430938000104</v>
      </c>
    </row>
    <row r="84" spans="5:6" x14ac:dyDescent="0.25">
      <c r="E84" t="s">
        <v>760</v>
      </c>
      <c r="F84">
        <v>11952873000110</v>
      </c>
    </row>
    <row r="85" spans="5:6" x14ac:dyDescent="0.25">
      <c r="E85" t="s">
        <v>761</v>
      </c>
      <c r="F85">
        <v>888897000131</v>
      </c>
    </row>
    <row r="86" spans="5:6" x14ac:dyDescent="0.25">
      <c r="E86" t="s">
        <v>762</v>
      </c>
      <c r="F86">
        <v>33598974000178</v>
      </c>
    </row>
    <row r="87" spans="5:6" x14ac:dyDescent="0.25">
      <c r="E87" t="s">
        <v>763</v>
      </c>
      <c r="F87">
        <v>9290807000180</v>
      </c>
    </row>
    <row r="88" spans="5:6" x14ac:dyDescent="0.25">
      <c r="E88" t="s">
        <v>764</v>
      </c>
      <c r="F88">
        <v>7539298000151</v>
      </c>
    </row>
    <row r="89" spans="5:6" x14ac:dyDescent="0.25">
      <c r="E89" t="s">
        <v>765</v>
      </c>
      <c r="F89">
        <v>9814233000100</v>
      </c>
    </row>
    <row r="90" spans="5:6" x14ac:dyDescent="0.25">
      <c r="E90" t="s">
        <v>766</v>
      </c>
      <c r="F90">
        <v>20374752000120</v>
      </c>
    </row>
    <row r="91" spans="5:6" x14ac:dyDescent="0.25">
      <c r="E91" t="s">
        <v>767</v>
      </c>
      <c r="F91">
        <v>9215250000113</v>
      </c>
    </row>
    <row r="92" spans="5:6" x14ac:dyDescent="0.25">
      <c r="E92" t="s">
        <v>768</v>
      </c>
      <c r="F92">
        <v>840011000180</v>
      </c>
    </row>
    <row r="93" spans="5:6" x14ac:dyDescent="0.25">
      <c r="E93" t="s">
        <v>769</v>
      </c>
      <c r="F93">
        <v>29177909000100</v>
      </c>
    </row>
    <row r="94" spans="5:6" x14ac:dyDescent="0.25">
      <c r="E94" t="s">
        <v>770</v>
      </c>
      <c r="F94">
        <v>31964074000171</v>
      </c>
    </row>
    <row r="95" spans="5:6" x14ac:dyDescent="0.25">
      <c r="E95" t="s">
        <v>771</v>
      </c>
      <c r="F95">
        <v>33158068000152</v>
      </c>
    </row>
    <row r="96" spans="5:6" x14ac:dyDescent="0.25">
      <c r="E96" t="s">
        <v>772</v>
      </c>
      <c r="F96">
        <v>30877879000115</v>
      </c>
    </row>
    <row r="97" spans="5:6" x14ac:dyDescent="0.25">
      <c r="E97" t="s">
        <v>773</v>
      </c>
      <c r="F97">
        <v>29178368000126</v>
      </c>
    </row>
    <row r="98" spans="5:6" x14ac:dyDescent="0.25">
      <c r="E98" t="s">
        <v>774</v>
      </c>
      <c r="F98">
        <v>18623754000163</v>
      </c>
    </row>
    <row r="99" spans="5:6" x14ac:dyDescent="0.25">
      <c r="E99" t="s">
        <v>775</v>
      </c>
      <c r="F99">
        <v>2546749000164</v>
      </c>
    </row>
    <row r="100" spans="5:6" x14ac:dyDescent="0.25">
      <c r="E100" t="s">
        <v>776</v>
      </c>
      <c r="F100">
        <v>12796232000187</v>
      </c>
    </row>
    <row r="101" spans="5:6" x14ac:dyDescent="0.25">
      <c r="E101" t="s">
        <v>777</v>
      </c>
      <c r="F101">
        <v>11888706000158</v>
      </c>
    </row>
    <row r="102" spans="5:6" x14ac:dyDescent="0.25">
      <c r="E102" t="s">
        <v>778</v>
      </c>
      <c r="F102">
        <v>5461732000100</v>
      </c>
    </row>
    <row r="103" spans="5:6" x14ac:dyDescent="0.25">
      <c r="E103" t="s">
        <v>779</v>
      </c>
      <c r="F103">
        <v>18623722000168</v>
      </c>
    </row>
    <row r="104" spans="5:6" x14ac:dyDescent="0.25">
      <c r="E104" t="s">
        <v>780</v>
      </c>
      <c r="F104">
        <v>2536364000116</v>
      </c>
    </row>
    <row r="105" spans="5:6" x14ac:dyDescent="0.25">
      <c r="E105" t="s">
        <v>781</v>
      </c>
      <c r="F105">
        <v>23714047000112</v>
      </c>
    </row>
    <row r="106" spans="5:6" x14ac:dyDescent="0.25">
      <c r="E106" t="s">
        <v>782</v>
      </c>
      <c r="F106">
        <v>35844755000157</v>
      </c>
    </row>
    <row r="107" spans="5:6" x14ac:dyDescent="0.25">
      <c r="E107" t="s">
        <v>783</v>
      </c>
      <c r="F107">
        <v>11447124000136</v>
      </c>
    </row>
    <row r="108" spans="5:6" x14ac:dyDescent="0.25">
      <c r="E108" t="s">
        <v>784</v>
      </c>
      <c r="F108">
        <v>12907125000189</v>
      </c>
    </row>
    <row r="109" spans="5:6" x14ac:dyDescent="0.25">
      <c r="E109" t="s">
        <v>785</v>
      </c>
      <c r="F109">
        <v>28246652000120</v>
      </c>
    </row>
    <row r="110" spans="5:6" x14ac:dyDescent="0.25">
      <c r="E110" t="s">
        <v>786</v>
      </c>
      <c r="F110">
        <v>30005705000162</v>
      </c>
    </row>
    <row r="111" spans="5:6" x14ac:dyDescent="0.25">
      <c r="E111" t="s">
        <v>787</v>
      </c>
      <c r="F111">
        <v>32785997000129</v>
      </c>
    </row>
    <row r="112" spans="5:6" x14ac:dyDescent="0.25">
      <c r="E112" t="s">
        <v>1722</v>
      </c>
      <c r="F112">
        <v>13106979000129</v>
      </c>
    </row>
    <row r="113" spans="5:6" x14ac:dyDescent="0.25">
      <c r="E113" t="s">
        <v>788</v>
      </c>
      <c r="F113">
        <v>9645253000197</v>
      </c>
    </row>
    <row r="114" spans="5:6" x14ac:dyDescent="0.25">
      <c r="E114" t="s">
        <v>789</v>
      </c>
      <c r="F114">
        <v>28866524000189</v>
      </c>
    </row>
    <row r="115" spans="5:6" x14ac:dyDescent="0.25">
      <c r="E115" t="s">
        <v>790</v>
      </c>
      <c r="F115">
        <v>11701977000152</v>
      </c>
    </row>
    <row r="116" spans="5:6" x14ac:dyDescent="0.25">
      <c r="E116" t="s">
        <v>791</v>
      </c>
      <c r="F116">
        <v>11447136000160</v>
      </c>
    </row>
    <row r="117" spans="5:6" x14ac:dyDescent="0.25">
      <c r="E117" t="s">
        <v>792</v>
      </c>
      <c r="F117">
        <v>17302010000184</v>
      </c>
    </row>
    <row r="118" spans="5:6" x14ac:dyDescent="0.25">
      <c r="E118" t="s">
        <v>793</v>
      </c>
      <c r="F118">
        <v>5488919000190</v>
      </c>
    </row>
    <row r="119" spans="5:6" x14ac:dyDescent="0.25">
      <c r="E119" t="s">
        <v>794</v>
      </c>
      <c r="F119">
        <v>13176277000111</v>
      </c>
    </row>
    <row r="120" spans="5:6" x14ac:dyDescent="0.25">
      <c r="E120" t="s">
        <v>795</v>
      </c>
      <c r="F120">
        <v>10705335000169</v>
      </c>
    </row>
    <row r="121" spans="5:6" x14ac:dyDescent="0.25">
      <c r="E121" t="s">
        <v>796</v>
      </c>
      <c r="F121">
        <v>34286544000183</v>
      </c>
    </row>
    <row r="122" spans="5:6" x14ac:dyDescent="0.25">
      <c r="E122" t="s">
        <v>797</v>
      </c>
      <c r="F122">
        <v>5109839000186</v>
      </c>
    </row>
    <row r="123" spans="5:6" x14ac:dyDescent="0.25">
      <c r="E123" t="s">
        <v>798</v>
      </c>
      <c r="F123">
        <v>31416575000113</v>
      </c>
    </row>
    <row r="124" spans="5:6" x14ac:dyDescent="0.25">
      <c r="E124" t="s">
        <v>799</v>
      </c>
      <c r="F124">
        <v>29298540000185</v>
      </c>
    </row>
    <row r="125" spans="5:6" x14ac:dyDescent="0.25">
      <c r="E125" t="s">
        <v>800</v>
      </c>
      <c r="F125">
        <v>11403850000157</v>
      </c>
    </row>
    <row r="126" spans="5:6" x14ac:dyDescent="0.25">
      <c r="E126" t="s">
        <v>801</v>
      </c>
      <c r="F126">
        <v>11977572000141</v>
      </c>
    </row>
    <row r="127" spans="5:6" x14ac:dyDescent="0.25">
      <c r="E127" t="s">
        <v>802</v>
      </c>
      <c r="F127">
        <v>16948298000104</v>
      </c>
    </row>
    <row r="128" spans="5:6" x14ac:dyDescent="0.25">
      <c r="E128" t="s">
        <v>803</v>
      </c>
      <c r="F128">
        <v>35410788000199</v>
      </c>
    </row>
    <row r="129" spans="5:6" x14ac:dyDescent="0.25">
      <c r="E129" t="s">
        <v>804</v>
      </c>
      <c r="F129">
        <v>29300867000144</v>
      </c>
    </row>
    <row r="130" spans="5:6" x14ac:dyDescent="0.25">
      <c r="E130" t="s">
        <v>805</v>
      </c>
      <c r="F130">
        <v>30858733000122</v>
      </c>
    </row>
    <row r="131" spans="5:6" x14ac:dyDescent="0.25">
      <c r="E131" t="s">
        <v>806</v>
      </c>
      <c r="F131">
        <v>30317454000151</v>
      </c>
    </row>
    <row r="132" spans="5:6" x14ac:dyDescent="0.25">
      <c r="E132" t="s">
        <v>807</v>
      </c>
      <c r="F132">
        <v>34431537000128</v>
      </c>
    </row>
    <row r="133" spans="5:6" x14ac:dyDescent="0.25">
      <c r="E133" t="s">
        <v>808</v>
      </c>
      <c r="F133">
        <v>29250121000173</v>
      </c>
    </row>
    <row r="134" spans="5:6" x14ac:dyDescent="0.25">
      <c r="E134" t="s">
        <v>809</v>
      </c>
      <c r="F134">
        <v>36671861000149</v>
      </c>
    </row>
    <row r="135" spans="5:6" x14ac:dyDescent="0.25">
      <c r="E135" t="s">
        <v>810</v>
      </c>
      <c r="F135">
        <v>10783480000168</v>
      </c>
    </row>
    <row r="136" spans="5:6" x14ac:dyDescent="0.25">
      <c r="E136" t="s">
        <v>811</v>
      </c>
      <c r="F136">
        <v>26142614000100</v>
      </c>
    </row>
    <row r="137" spans="5:6" x14ac:dyDescent="0.25">
      <c r="E137" t="s">
        <v>812</v>
      </c>
      <c r="F137">
        <v>12265822000183</v>
      </c>
    </row>
    <row r="138" spans="5:6" x14ac:dyDescent="0.25">
      <c r="E138" t="s">
        <v>813</v>
      </c>
      <c r="F138">
        <v>34658753000100</v>
      </c>
    </row>
    <row r="139" spans="5:6" x14ac:dyDescent="0.25">
      <c r="E139" t="s">
        <v>1724</v>
      </c>
      <c r="F139">
        <v>12672120000114</v>
      </c>
    </row>
    <row r="140" spans="5:6" x14ac:dyDescent="0.25">
      <c r="E140" t="s">
        <v>814</v>
      </c>
      <c r="F140">
        <v>13155995000101</v>
      </c>
    </row>
    <row r="141" spans="5:6" x14ac:dyDescent="0.25">
      <c r="E141" t="s">
        <v>815</v>
      </c>
      <c r="F141">
        <v>9274058000106</v>
      </c>
    </row>
    <row r="142" spans="5:6" x14ac:dyDescent="0.25">
      <c r="E142" t="s">
        <v>2279</v>
      </c>
      <c r="F142">
        <v>6092123000186</v>
      </c>
    </row>
    <row r="143" spans="5:6" x14ac:dyDescent="0.25">
      <c r="E143" t="s">
        <v>816</v>
      </c>
      <c r="F143">
        <v>807777000162</v>
      </c>
    </row>
    <row r="144" spans="5:6" x14ac:dyDescent="0.25">
      <c r="E144" t="s">
        <v>817</v>
      </c>
      <c r="F144">
        <v>31690157000110</v>
      </c>
    </row>
    <row r="145" spans="5:6" x14ac:dyDescent="0.25">
      <c r="E145" t="s">
        <v>818</v>
      </c>
      <c r="F145">
        <v>26664935000166</v>
      </c>
    </row>
    <row r="146" spans="5:6" x14ac:dyDescent="0.25">
      <c r="E146" t="s">
        <v>819</v>
      </c>
      <c r="F146">
        <v>30909986000188</v>
      </c>
    </row>
    <row r="147" spans="5:6" x14ac:dyDescent="0.25">
      <c r="E147" t="s">
        <v>820</v>
      </c>
      <c r="F147">
        <v>31963396000104</v>
      </c>
    </row>
    <row r="148" spans="5:6" x14ac:dyDescent="0.25">
      <c r="E148" t="s">
        <v>821</v>
      </c>
      <c r="F148">
        <v>22003346000186</v>
      </c>
    </row>
    <row r="149" spans="5:6" x14ac:dyDescent="0.25">
      <c r="E149" t="s">
        <v>822</v>
      </c>
      <c r="F149">
        <v>30877528000104</v>
      </c>
    </row>
    <row r="150" spans="5:6" x14ac:dyDescent="0.25">
      <c r="E150" t="s">
        <v>823</v>
      </c>
      <c r="F150">
        <v>20879578000177</v>
      </c>
    </row>
    <row r="151" spans="5:6" x14ac:dyDescent="0.25">
      <c r="E151" t="s">
        <v>824</v>
      </c>
      <c r="F151">
        <v>9720710000160</v>
      </c>
    </row>
    <row r="152" spans="5:6" x14ac:dyDescent="0.25">
      <c r="E152" t="s">
        <v>825</v>
      </c>
      <c r="F152">
        <v>27826059000190</v>
      </c>
    </row>
    <row r="153" spans="5:6" x14ac:dyDescent="0.25">
      <c r="E153" t="s">
        <v>1723</v>
      </c>
      <c r="F153">
        <v>33784218000133</v>
      </c>
    </row>
    <row r="154" spans="5:6" x14ac:dyDescent="0.25">
      <c r="E154" t="s">
        <v>826</v>
      </c>
      <c r="F154">
        <v>26243449000174</v>
      </c>
    </row>
    <row r="155" spans="5:6" x14ac:dyDescent="0.25">
      <c r="E155" t="s">
        <v>827</v>
      </c>
      <c r="F155">
        <v>12004203000135</v>
      </c>
    </row>
    <row r="156" spans="5:6" x14ac:dyDescent="0.25">
      <c r="E156" t="s">
        <v>828</v>
      </c>
      <c r="F156">
        <v>15569128000148</v>
      </c>
    </row>
    <row r="157" spans="5:6" x14ac:dyDescent="0.25">
      <c r="E157" t="s">
        <v>829</v>
      </c>
      <c r="F157">
        <v>32893639000130</v>
      </c>
    </row>
    <row r="158" spans="5:6" x14ac:dyDescent="0.25">
      <c r="E158" t="s">
        <v>830</v>
      </c>
      <c r="F158">
        <v>35686482000160</v>
      </c>
    </row>
    <row r="159" spans="5:6" x14ac:dyDescent="0.25">
      <c r="E159" t="s">
        <v>831</v>
      </c>
      <c r="F159">
        <v>19628666000117</v>
      </c>
    </row>
    <row r="160" spans="5:6" x14ac:dyDescent="0.25">
      <c r="E160" t="s">
        <v>832</v>
      </c>
      <c r="F160">
        <v>601692000123</v>
      </c>
    </row>
    <row r="161" spans="5:6" x14ac:dyDescent="0.25">
      <c r="E161" t="s">
        <v>833</v>
      </c>
      <c r="F161">
        <v>33520884000164</v>
      </c>
    </row>
    <row r="162" spans="5:6" x14ac:dyDescent="0.25">
      <c r="E162" t="s">
        <v>834</v>
      </c>
      <c r="F162">
        <v>30294047000176</v>
      </c>
    </row>
    <row r="163" spans="5:6" x14ac:dyDescent="0.25">
      <c r="E163" t="s">
        <v>835</v>
      </c>
      <c r="F163">
        <v>2895694000106</v>
      </c>
    </row>
    <row r="164" spans="5:6" x14ac:dyDescent="0.25">
      <c r="E164" t="s">
        <v>836</v>
      </c>
      <c r="F164">
        <v>36728106000153</v>
      </c>
    </row>
    <row r="165" spans="5:6" x14ac:dyDescent="0.25">
      <c r="E165" t="s">
        <v>837</v>
      </c>
      <c r="F165">
        <v>36327569000103</v>
      </c>
    </row>
    <row r="166" spans="5:6" x14ac:dyDescent="0.25">
      <c r="E166" t="s">
        <v>838</v>
      </c>
      <c r="F166">
        <v>34447464000162</v>
      </c>
    </row>
    <row r="167" spans="5:6" x14ac:dyDescent="0.25">
      <c r="E167" t="s">
        <v>839</v>
      </c>
      <c r="F167">
        <v>1823373000125</v>
      </c>
    </row>
    <row r="168" spans="5:6" x14ac:dyDescent="0.25">
      <c r="E168" t="s">
        <v>840</v>
      </c>
      <c r="F168">
        <v>30995018000131</v>
      </c>
    </row>
    <row r="169" spans="5:6" x14ac:dyDescent="0.25">
      <c r="E169" t="s">
        <v>841</v>
      </c>
      <c r="F169">
        <v>19212817000151</v>
      </c>
    </row>
    <row r="170" spans="5:6" x14ac:dyDescent="0.25">
      <c r="E170" t="s">
        <v>842</v>
      </c>
      <c r="F170">
        <v>28470590000135</v>
      </c>
    </row>
    <row r="171" spans="5:6" x14ac:dyDescent="0.25">
      <c r="E171" t="s">
        <v>843</v>
      </c>
      <c r="F171">
        <v>28568701000140</v>
      </c>
    </row>
    <row r="172" spans="5:6" x14ac:dyDescent="0.25">
      <c r="E172" t="s">
        <v>844</v>
      </c>
      <c r="F172">
        <v>10447046000107</v>
      </c>
    </row>
    <row r="173" spans="5:6" x14ac:dyDescent="0.25">
      <c r="E173" t="s">
        <v>845</v>
      </c>
      <c r="F173">
        <v>24592505000150</v>
      </c>
    </row>
    <row r="174" spans="5:6" x14ac:dyDescent="0.25">
      <c r="E174" t="s">
        <v>846</v>
      </c>
      <c r="F174">
        <v>26434293000109</v>
      </c>
    </row>
    <row r="175" spans="5:6" x14ac:dyDescent="0.25">
      <c r="E175" t="s">
        <v>847</v>
      </c>
      <c r="F175">
        <v>32102192000133</v>
      </c>
    </row>
    <row r="176" spans="5:6" x14ac:dyDescent="0.25">
      <c r="E176" t="s">
        <v>848</v>
      </c>
      <c r="F176">
        <v>28075532000107</v>
      </c>
    </row>
    <row r="177" spans="5:6" x14ac:dyDescent="0.25">
      <c r="E177" t="s">
        <v>1345</v>
      </c>
      <c r="F177">
        <v>19531894000174</v>
      </c>
    </row>
    <row r="178" spans="5:6" x14ac:dyDescent="0.25">
      <c r="E178" t="s">
        <v>849</v>
      </c>
      <c r="F178">
        <v>36352424000162</v>
      </c>
    </row>
    <row r="179" spans="5:6" x14ac:dyDescent="0.25">
      <c r="E179" t="s">
        <v>850</v>
      </c>
      <c r="F179">
        <v>27324405000131</v>
      </c>
    </row>
    <row r="180" spans="5:6" x14ac:dyDescent="0.25">
      <c r="E180" t="s">
        <v>851</v>
      </c>
      <c r="F180">
        <v>31440882000130</v>
      </c>
    </row>
    <row r="181" spans="5:6" x14ac:dyDescent="0.25">
      <c r="E181" t="s">
        <v>852</v>
      </c>
      <c r="F181">
        <v>29826089000121</v>
      </c>
    </row>
    <row r="182" spans="5:6" x14ac:dyDescent="0.25">
      <c r="E182" t="s">
        <v>853</v>
      </c>
      <c r="F182">
        <v>34475495000127</v>
      </c>
    </row>
    <row r="183" spans="5:6" x14ac:dyDescent="0.25">
      <c r="E183" t="s">
        <v>854</v>
      </c>
      <c r="F183">
        <v>11052478000181</v>
      </c>
    </row>
    <row r="184" spans="5:6" x14ac:dyDescent="0.25">
      <c r="E184" t="s">
        <v>855</v>
      </c>
      <c r="F184">
        <v>26261535000100</v>
      </c>
    </row>
    <row r="185" spans="5:6" x14ac:dyDescent="0.25">
      <c r="E185" t="s">
        <v>856</v>
      </c>
      <c r="F185">
        <v>18889810000106</v>
      </c>
    </row>
    <row r="186" spans="5:6" x14ac:dyDescent="0.25">
      <c r="E186" t="s">
        <v>857</v>
      </c>
      <c r="F186">
        <v>37310657000165</v>
      </c>
    </row>
    <row r="187" spans="5:6" x14ac:dyDescent="0.25">
      <c r="E187" t="s">
        <v>858</v>
      </c>
      <c r="F187">
        <v>26243348000101</v>
      </c>
    </row>
    <row r="188" spans="5:6" x14ac:dyDescent="0.25">
      <c r="E188" t="s">
        <v>859</v>
      </c>
      <c r="F188">
        <v>12154412000165</v>
      </c>
    </row>
    <row r="189" spans="5:6" x14ac:dyDescent="0.25">
      <c r="E189" t="s">
        <v>860</v>
      </c>
      <c r="F189">
        <v>15799713000134</v>
      </c>
    </row>
    <row r="190" spans="5:6" x14ac:dyDescent="0.25">
      <c r="E190" t="s">
        <v>861</v>
      </c>
      <c r="F190">
        <v>30493327000103</v>
      </c>
    </row>
    <row r="191" spans="5:6" x14ac:dyDescent="0.25">
      <c r="E191" t="s">
        <v>862</v>
      </c>
      <c r="F191">
        <v>17554200000199</v>
      </c>
    </row>
    <row r="192" spans="5:6" x14ac:dyDescent="0.25">
      <c r="E192" t="s">
        <v>863</v>
      </c>
      <c r="F192">
        <v>32158393000152</v>
      </c>
    </row>
    <row r="193" spans="5:6" x14ac:dyDescent="0.25">
      <c r="E193" t="s">
        <v>864</v>
      </c>
      <c r="F193">
        <v>18391138000124</v>
      </c>
    </row>
    <row r="194" spans="5:6" x14ac:dyDescent="0.25">
      <c r="E194" t="s">
        <v>865</v>
      </c>
      <c r="F194">
        <v>35609382000130</v>
      </c>
    </row>
    <row r="195" spans="5:6" x14ac:dyDescent="0.25">
      <c r="E195" t="s">
        <v>866</v>
      </c>
      <c r="F195">
        <v>15586797000128</v>
      </c>
    </row>
    <row r="196" spans="5:6" x14ac:dyDescent="0.25">
      <c r="E196" t="s">
        <v>867</v>
      </c>
      <c r="F196">
        <v>21082082000130</v>
      </c>
    </row>
    <row r="197" spans="5:6" x14ac:dyDescent="0.25">
      <c r="E197" t="s">
        <v>868</v>
      </c>
      <c r="F197">
        <v>7400556000114</v>
      </c>
    </row>
    <row r="198" spans="5:6" x14ac:dyDescent="0.25">
      <c r="E198" t="s">
        <v>869</v>
      </c>
      <c r="F198">
        <v>12682783000110</v>
      </c>
    </row>
    <row r="199" spans="5:6" x14ac:dyDescent="0.25">
      <c r="E199" t="s">
        <v>870</v>
      </c>
      <c r="F199">
        <v>34793170000192</v>
      </c>
    </row>
    <row r="200" spans="5:6" x14ac:dyDescent="0.25">
      <c r="E200" t="s">
        <v>871</v>
      </c>
      <c r="F200">
        <v>19719727000151</v>
      </c>
    </row>
    <row r="201" spans="5:6" x14ac:dyDescent="0.25">
      <c r="E201" t="s">
        <v>872</v>
      </c>
      <c r="F201">
        <v>10756541000106</v>
      </c>
    </row>
    <row r="202" spans="5:6" x14ac:dyDescent="0.25">
      <c r="E202" t="s">
        <v>873</v>
      </c>
      <c r="F202">
        <v>15578409000167</v>
      </c>
    </row>
    <row r="203" spans="5:6" x14ac:dyDescent="0.25">
      <c r="E203" t="s">
        <v>874</v>
      </c>
      <c r="F203">
        <v>10841477000153</v>
      </c>
    </row>
    <row r="204" spans="5:6" x14ac:dyDescent="0.25">
      <c r="E204" t="s">
        <v>875</v>
      </c>
      <c r="F204">
        <v>4820026000137</v>
      </c>
    </row>
    <row r="205" spans="5:6" x14ac:dyDescent="0.25">
      <c r="E205" t="s">
        <v>876</v>
      </c>
      <c r="F205">
        <v>14843784000124</v>
      </c>
    </row>
    <row r="206" spans="5:6" x14ac:dyDescent="0.25">
      <c r="E206" t="s">
        <v>877</v>
      </c>
      <c r="F206">
        <v>6224719000192</v>
      </c>
    </row>
    <row r="207" spans="5:6" x14ac:dyDescent="0.25">
      <c r="E207" t="s">
        <v>878</v>
      </c>
      <c r="F207">
        <v>7900255000150</v>
      </c>
    </row>
    <row r="208" spans="5:6" x14ac:dyDescent="0.25">
      <c r="E208" t="s">
        <v>879</v>
      </c>
      <c r="F208">
        <v>36521750000156</v>
      </c>
    </row>
    <row r="209" spans="5:6" x14ac:dyDescent="0.25">
      <c r="E209" t="s">
        <v>880</v>
      </c>
      <c r="F209">
        <v>15586796000183</v>
      </c>
    </row>
    <row r="210" spans="5:6" x14ac:dyDescent="0.25">
      <c r="E210" t="s">
        <v>881</v>
      </c>
      <c r="F210">
        <v>34546979000110</v>
      </c>
    </row>
    <row r="211" spans="5:6" x14ac:dyDescent="0.25">
      <c r="E211" t="s">
        <v>882</v>
      </c>
      <c r="F211">
        <v>8279304000141</v>
      </c>
    </row>
    <row r="212" spans="5:6" x14ac:dyDescent="0.25">
      <c r="E212" t="s">
        <v>883</v>
      </c>
      <c r="F212">
        <v>32745560000161</v>
      </c>
    </row>
    <row r="213" spans="5:6" x14ac:dyDescent="0.25">
      <c r="E213" t="s">
        <v>884</v>
      </c>
      <c r="F213">
        <v>22504092000180</v>
      </c>
    </row>
    <row r="214" spans="5:6" x14ac:dyDescent="0.25">
      <c r="E214" t="s">
        <v>885</v>
      </c>
      <c r="F214">
        <v>10922432000103</v>
      </c>
    </row>
    <row r="215" spans="5:6" x14ac:dyDescent="0.25">
      <c r="E215" t="s">
        <v>886</v>
      </c>
      <c r="F215">
        <v>35637151000130</v>
      </c>
    </row>
    <row r="216" spans="5:6" x14ac:dyDescent="0.25">
      <c r="E216" t="s">
        <v>887</v>
      </c>
      <c r="F216">
        <v>19418031000195</v>
      </c>
    </row>
    <row r="217" spans="5:6" x14ac:dyDescent="0.25">
      <c r="E217" t="s">
        <v>888</v>
      </c>
      <c r="F217">
        <v>5755769000133</v>
      </c>
    </row>
    <row r="218" spans="5:6" x14ac:dyDescent="0.25">
      <c r="E218" t="s">
        <v>889</v>
      </c>
      <c r="F218">
        <v>32760042000117</v>
      </c>
    </row>
    <row r="219" spans="5:6" x14ac:dyDescent="0.25">
      <c r="E219" t="s">
        <v>890</v>
      </c>
      <c r="F219">
        <v>17335646000122</v>
      </c>
    </row>
    <row r="220" spans="5:6" x14ac:dyDescent="0.25">
      <c r="E220" t="s">
        <v>891</v>
      </c>
      <c r="F220">
        <v>35939847000110</v>
      </c>
    </row>
    <row r="221" spans="5:6" x14ac:dyDescent="0.25">
      <c r="E221" t="s">
        <v>892</v>
      </c>
      <c r="F221">
        <v>12082452000149</v>
      </c>
    </row>
    <row r="222" spans="5:6" x14ac:dyDescent="0.25">
      <c r="E222" t="s">
        <v>893</v>
      </c>
      <c r="F222">
        <v>29544764000120</v>
      </c>
    </row>
    <row r="223" spans="5:6" x14ac:dyDescent="0.25">
      <c r="E223" t="s">
        <v>894</v>
      </c>
      <c r="F223">
        <v>5936530000160</v>
      </c>
    </row>
    <row r="224" spans="5:6" x14ac:dyDescent="0.25">
      <c r="E224" t="s">
        <v>895</v>
      </c>
      <c r="F224">
        <v>26978438000132</v>
      </c>
    </row>
    <row r="225" spans="5:6" x14ac:dyDescent="0.25">
      <c r="E225" t="s">
        <v>896</v>
      </c>
      <c r="F225">
        <v>28259415000101</v>
      </c>
    </row>
    <row r="226" spans="5:6" x14ac:dyDescent="0.25">
      <c r="E226" t="s">
        <v>897</v>
      </c>
      <c r="F226">
        <v>29587389000103</v>
      </c>
    </row>
    <row r="227" spans="5:6" x14ac:dyDescent="0.25">
      <c r="E227" t="s">
        <v>898</v>
      </c>
      <c r="F227">
        <v>24454718000116</v>
      </c>
    </row>
    <row r="228" spans="5:6" x14ac:dyDescent="0.25">
      <c r="E228" t="s">
        <v>899</v>
      </c>
      <c r="F228">
        <v>26112046000196</v>
      </c>
    </row>
    <row r="229" spans="5:6" x14ac:dyDescent="0.25">
      <c r="E229" t="s">
        <v>900</v>
      </c>
      <c r="F229">
        <v>19821469000110</v>
      </c>
    </row>
    <row r="230" spans="5:6" x14ac:dyDescent="0.25">
      <c r="E230" t="s">
        <v>901</v>
      </c>
      <c r="F230">
        <v>26094770000134</v>
      </c>
    </row>
    <row r="231" spans="5:6" x14ac:dyDescent="0.25">
      <c r="E231" t="s">
        <v>902</v>
      </c>
      <c r="F231">
        <v>17340392000130</v>
      </c>
    </row>
    <row r="232" spans="5:6" x14ac:dyDescent="0.25">
      <c r="E232" t="s">
        <v>903</v>
      </c>
      <c r="F232">
        <v>29574911000104</v>
      </c>
    </row>
    <row r="233" spans="5:6" x14ac:dyDescent="0.25">
      <c r="E233" t="s">
        <v>904</v>
      </c>
      <c r="F233">
        <v>26112022000137</v>
      </c>
    </row>
    <row r="234" spans="5:6" x14ac:dyDescent="0.25">
      <c r="E234" t="s">
        <v>905</v>
      </c>
      <c r="F234">
        <v>32318799000155</v>
      </c>
    </row>
    <row r="235" spans="5:6" x14ac:dyDescent="0.25">
      <c r="E235" t="s">
        <v>906</v>
      </c>
      <c r="F235">
        <v>28849694000155</v>
      </c>
    </row>
    <row r="236" spans="5:6" x14ac:dyDescent="0.25">
      <c r="E236" t="s">
        <v>907</v>
      </c>
      <c r="F236">
        <v>28558421000151</v>
      </c>
    </row>
    <row r="237" spans="5:6" x14ac:dyDescent="0.25">
      <c r="E237" t="s">
        <v>908</v>
      </c>
      <c r="F237">
        <v>31247845000100</v>
      </c>
    </row>
    <row r="238" spans="5:6" x14ac:dyDescent="0.25">
      <c r="E238" t="s">
        <v>909</v>
      </c>
      <c r="F238">
        <v>32240508000153</v>
      </c>
    </row>
    <row r="239" spans="5:6" x14ac:dyDescent="0.25">
      <c r="E239" t="s">
        <v>910</v>
      </c>
      <c r="F239">
        <v>34792784000150</v>
      </c>
    </row>
    <row r="240" spans="5:6" x14ac:dyDescent="0.25">
      <c r="E240" t="s">
        <v>911</v>
      </c>
      <c r="F240">
        <v>26978165000126</v>
      </c>
    </row>
    <row r="241" spans="5:6" x14ac:dyDescent="0.25">
      <c r="E241" t="s">
        <v>912</v>
      </c>
      <c r="F241">
        <v>25381875000101</v>
      </c>
    </row>
    <row r="242" spans="5:6" x14ac:dyDescent="0.25">
      <c r="E242" t="s">
        <v>913</v>
      </c>
      <c r="F242">
        <v>26978187000196</v>
      </c>
    </row>
    <row r="243" spans="5:6" x14ac:dyDescent="0.25">
      <c r="E243" t="s">
        <v>914</v>
      </c>
      <c r="F243">
        <v>26978199000110</v>
      </c>
    </row>
    <row r="244" spans="5:6" x14ac:dyDescent="0.25">
      <c r="E244" t="s">
        <v>915</v>
      </c>
      <c r="F244">
        <v>34792742000119</v>
      </c>
    </row>
    <row r="245" spans="5:6" x14ac:dyDescent="0.25">
      <c r="E245" t="s">
        <v>916</v>
      </c>
      <c r="F245">
        <v>30507658000155</v>
      </c>
    </row>
    <row r="246" spans="5:6" x14ac:dyDescent="0.25">
      <c r="E246" t="s">
        <v>917</v>
      </c>
      <c r="F246">
        <v>32158382000172</v>
      </c>
    </row>
    <row r="247" spans="5:6" x14ac:dyDescent="0.25">
      <c r="E247" t="s">
        <v>918</v>
      </c>
      <c r="F247">
        <v>29726019000100</v>
      </c>
    </row>
    <row r="248" spans="5:6" x14ac:dyDescent="0.25">
      <c r="E248" t="s">
        <v>919</v>
      </c>
      <c r="F248">
        <v>34792761000145</v>
      </c>
    </row>
    <row r="249" spans="5:6" x14ac:dyDescent="0.25">
      <c r="E249" t="s">
        <v>920</v>
      </c>
      <c r="F249">
        <v>34792778000100</v>
      </c>
    </row>
    <row r="250" spans="5:6" x14ac:dyDescent="0.25">
      <c r="E250" t="s">
        <v>921</v>
      </c>
      <c r="F250">
        <v>12105940000124</v>
      </c>
    </row>
    <row r="251" spans="5:6" x14ac:dyDescent="0.25">
      <c r="E251" t="s">
        <v>922</v>
      </c>
      <c r="F251">
        <v>31615407000157</v>
      </c>
    </row>
    <row r="252" spans="5:6" x14ac:dyDescent="0.25">
      <c r="E252" t="s">
        <v>923</v>
      </c>
      <c r="F252">
        <v>34792818000106</v>
      </c>
    </row>
    <row r="253" spans="5:6" x14ac:dyDescent="0.25">
      <c r="E253" t="s">
        <v>924</v>
      </c>
      <c r="F253">
        <v>27880055000190</v>
      </c>
    </row>
    <row r="254" spans="5:6" x14ac:dyDescent="0.25">
      <c r="E254" t="s">
        <v>925</v>
      </c>
      <c r="F254">
        <v>13396543000111</v>
      </c>
    </row>
    <row r="255" spans="5:6" x14ac:dyDescent="0.25">
      <c r="E255" t="s">
        <v>926</v>
      </c>
      <c r="F255">
        <v>31248306000195</v>
      </c>
    </row>
    <row r="256" spans="5:6" x14ac:dyDescent="0.25">
      <c r="E256" t="s">
        <v>927</v>
      </c>
      <c r="F256">
        <v>27250813000196</v>
      </c>
    </row>
    <row r="257" spans="5:6" x14ac:dyDescent="0.25">
      <c r="E257" t="s">
        <v>928</v>
      </c>
      <c r="F257">
        <v>30507317000180</v>
      </c>
    </row>
    <row r="258" spans="5:6" x14ac:dyDescent="0.25">
      <c r="E258" t="s">
        <v>929</v>
      </c>
      <c r="F258">
        <v>25423269000101</v>
      </c>
    </row>
    <row r="259" spans="5:6" x14ac:dyDescent="0.25">
      <c r="E259" t="s">
        <v>930</v>
      </c>
      <c r="F259">
        <v>27250738000163</v>
      </c>
    </row>
    <row r="260" spans="5:6" x14ac:dyDescent="0.25">
      <c r="E260" t="s">
        <v>931</v>
      </c>
      <c r="F260">
        <v>28747685000153</v>
      </c>
    </row>
    <row r="261" spans="5:6" x14ac:dyDescent="0.25">
      <c r="E261" t="s">
        <v>932</v>
      </c>
      <c r="F261">
        <v>26978104000169</v>
      </c>
    </row>
    <row r="262" spans="5:6" x14ac:dyDescent="0.25">
      <c r="E262" t="s">
        <v>933</v>
      </c>
      <c r="F262">
        <v>32240482000143</v>
      </c>
    </row>
    <row r="263" spans="5:6" x14ac:dyDescent="0.25">
      <c r="E263" t="s">
        <v>934</v>
      </c>
      <c r="F263">
        <v>30521581000178</v>
      </c>
    </row>
    <row r="264" spans="5:6" x14ac:dyDescent="0.25">
      <c r="E264" t="s">
        <v>935</v>
      </c>
      <c r="F264">
        <v>30507672000159</v>
      </c>
    </row>
    <row r="265" spans="5:6" x14ac:dyDescent="0.25">
      <c r="E265" t="s">
        <v>936</v>
      </c>
      <c r="F265">
        <v>31248283000119</v>
      </c>
    </row>
    <row r="266" spans="5:6" x14ac:dyDescent="0.25">
      <c r="E266" t="s">
        <v>937</v>
      </c>
      <c r="F266">
        <v>12105992000109</v>
      </c>
    </row>
    <row r="267" spans="5:6" x14ac:dyDescent="0.25">
      <c r="E267" t="s">
        <v>938</v>
      </c>
      <c r="F267">
        <v>27879995000169</v>
      </c>
    </row>
    <row r="268" spans="5:6" x14ac:dyDescent="0.25">
      <c r="E268" t="s">
        <v>939</v>
      </c>
      <c r="F268">
        <v>28788501000101</v>
      </c>
    </row>
    <row r="269" spans="5:6" x14ac:dyDescent="0.25">
      <c r="E269" t="s">
        <v>940</v>
      </c>
      <c r="F269">
        <v>34792798000173</v>
      </c>
    </row>
    <row r="270" spans="5:6" x14ac:dyDescent="0.25">
      <c r="E270" t="s">
        <v>941</v>
      </c>
      <c r="F270">
        <v>7383028000102</v>
      </c>
    </row>
    <row r="271" spans="5:6" x14ac:dyDescent="0.25">
      <c r="E271" t="s">
        <v>942</v>
      </c>
      <c r="F271">
        <v>26218403000103</v>
      </c>
    </row>
    <row r="272" spans="5:6" x14ac:dyDescent="0.25">
      <c r="E272" t="s">
        <v>943</v>
      </c>
      <c r="F272">
        <v>29762315000158</v>
      </c>
    </row>
    <row r="273" spans="5:6" x14ac:dyDescent="0.25">
      <c r="E273" t="s">
        <v>944</v>
      </c>
      <c r="F273">
        <v>21624757000126</v>
      </c>
    </row>
    <row r="274" spans="5:6" x14ac:dyDescent="0.25">
      <c r="E274" t="s">
        <v>945</v>
      </c>
      <c r="F274">
        <v>27945264000174</v>
      </c>
    </row>
    <row r="275" spans="5:6" x14ac:dyDescent="0.25">
      <c r="E275" t="s">
        <v>946</v>
      </c>
      <c r="F275">
        <v>25213366000170</v>
      </c>
    </row>
    <row r="276" spans="5:6" x14ac:dyDescent="0.25">
      <c r="E276" t="s">
        <v>947</v>
      </c>
      <c r="F276">
        <v>10320151000180</v>
      </c>
    </row>
    <row r="277" spans="5:6" x14ac:dyDescent="0.25">
      <c r="E277" t="s">
        <v>948</v>
      </c>
      <c r="F277">
        <v>26768800000140</v>
      </c>
    </row>
    <row r="278" spans="5:6" x14ac:dyDescent="0.25">
      <c r="E278" t="s">
        <v>949</v>
      </c>
      <c r="F278">
        <v>29152603000190</v>
      </c>
    </row>
    <row r="279" spans="5:6" x14ac:dyDescent="0.25">
      <c r="E279" t="s">
        <v>950</v>
      </c>
      <c r="F279">
        <v>32295931000150</v>
      </c>
    </row>
    <row r="280" spans="5:6" x14ac:dyDescent="0.25">
      <c r="E280" t="s">
        <v>951</v>
      </c>
      <c r="F280">
        <v>34579122000104</v>
      </c>
    </row>
    <row r="281" spans="5:6" x14ac:dyDescent="0.25">
      <c r="E281" t="s">
        <v>952</v>
      </c>
      <c r="F281">
        <v>11182072000113</v>
      </c>
    </row>
    <row r="282" spans="5:6" x14ac:dyDescent="0.25">
      <c r="E282" t="s">
        <v>953</v>
      </c>
      <c r="F282">
        <v>36400100000152</v>
      </c>
    </row>
    <row r="283" spans="5:6" x14ac:dyDescent="0.25">
      <c r="E283" t="s">
        <v>954</v>
      </c>
      <c r="F283">
        <v>32973321000169</v>
      </c>
    </row>
    <row r="284" spans="5:6" x14ac:dyDescent="0.25">
      <c r="E284" t="s">
        <v>955</v>
      </c>
      <c r="F284">
        <v>28651580000104</v>
      </c>
    </row>
    <row r="285" spans="5:6" x14ac:dyDescent="0.25">
      <c r="E285" t="s">
        <v>2280</v>
      </c>
      <c r="F285">
        <v>32319558000120</v>
      </c>
    </row>
    <row r="286" spans="5:6" x14ac:dyDescent="0.25">
      <c r="E286" t="s">
        <v>956</v>
      </c>
      <c r="F286">
        <v>34461768000184</v>
      </c>
    </row>
    <row r="287" spans="5:6" x14ac:dyDescent="0.25">
      <c r="E287" t="s">
        <v>957</v>
      </c>
      <c r="F287">
        <v>35693759000181</v>
      </c>
    </row>
    <row r="288" spans="5:6" x14ac:dyDescent="0.25">
      <c r="E288" t="s">
        <v>958</v>
      </c>
      <c r="F288">
        <v>31006657000190</v>
      </c>
    </row>
    <row r="289" spans="5:6" x14ac:dyDescent="0.25">
      <c r="E289" t="s">
        <v>959</v>
      </c>
      <c r="F289">
        <v>36400318000107</v>
      </c>
    </row>
    <row r="290" spans="5:6" x14ac:dyDescent="0.25">
      <c r="E290" t="s">
        <v>960</v>
      </c>
      <c r="F290">
        <v>32666342000131</v>
      </c>
    </row>
    <row r="291" spans="5:6" x14ac:dyDescent="0.25">
      <c r="E291" t="s">
        <v>961</v>
      </c>
      <c r="F291">
        <v>28651543000198</v>
      </c>
    </row>
    <row r="292" spans="5:6" x14ac:dyDescent="0.25">
      <c r="E292" t="s">
        <v>962</v>
      </c>
      <c r="F292">
        <v>37013525000171</v>
      </c>
    </row>
    <row r="293" spans="5:6" x14ac:dyDescent="0.25">
      <c r="E293" t="s">
        <v>963</v>
      </c>
      <c r="F293">
        <v>30129261000177</v>
      </c>
    </row>
    <row r="294" spans="5:6" x14ac:dyDescent="0.25">
      <c r="E294" t="s">
        <v>964</v>
      </c>
      <c r="F294">
        <v>33435693000102</v>
      </c>
    </row>
    <row r="295" spans="5:6" x14ac:dyDescent="0.25">
      <c r="E295" t="s">
        <v>965</v>
      </c>
      <c r="F295">
        <v>34200563000145</v>
      </c>
    </row>
    <row r="296" spans="5:6" x14ac:dyDescent="0.25">
      <c r="E296" t="s">
        <v>966</v>
      </c>
      <c r="F296">
        <v>34674552000105</v>
      </c>
    </row>
    <row r="297" spans="5:6" x14ac:dyDescent="0.25">
      <c r="E297" t="s">
        <v>967</v>
      </c>
      <c r="F297">
        <v>36399964000100</v>
      </c>
    </row>
    <row r="298" spans="5:6" x14ac:dyDescent="0.25">
      <c r="E298" t="s">
        <v>968</v>
      </c>
      <c r="F298">
        <v>35591322000137</v>
      </c>
    </row>
    <row r="299" spans="5:6" x14ac:dyDescent="0.25">
      <c r="E299" t="s">
        <v>969</v>
      </c>
      <c r="F299">
        <v>23884835000157</v>
      </c>
    </row>
    <row r="300" spans="5:6" x14ac:dyDescent="0.25">
      <c r="E300" t="s">
        <v>970</v>
      </c>
      <c r="F300">
        <v>27249950000100</v>
      </c>
    </row>
    <row r="301" spans="5:6" x14ac:dyDescent="0.25">
      <c r="E301" t="s">
        <v>971</v>
      </c>
      <c r="F301">
        <v>36400043000101</v>
      </c>
    </row>
    <row r="302" spans="5:6" x14ac:dyDescent="0.25">
      <c r="E302" t="s">
        <v>972</v>
      </c>
      <c r="F302">
        <v>34897039000175</v>
      </c>
    </row>
    <row r="303" spans="5:6" x14ac:dyDescent="0.25">
      <c r="E303" t="s">
        <v>973</v>
      </c>
      <c r="F303">
        <v>22654439000170</v>
      </c>
    </row>
    <row r="304" spans="5:6" x14ac:dyDescent="0.25">
      <c r="E304" t="s">
        <v>974</v>
      </c>
      <c r="F304">
        <v>18205277000116</v>
      </c>
    </row>
    <row r="305" spans="5:6" x14ac:dyDescent="0.25">
      <c r="E305" t="s">
        <v>975</v>
      </c>
      <c r="F305">
        <v>25079957000104</v>
      </c>
    </row>
    <row r="306" spans="5:6" x14ac:dyDescent="0.25">
      <c r="E306" t="s">
        <v>976</v>
      </c>
      <c r="F306">
        <v>26380695000178</v>
      </c>
    </row>
    <row r="307" spans="5:6" x14ac:dyDescent="0.25">
      <c r="E307" t="s">
        <v>977</v>
      </c>
      <c r="F307">
        <v>30129289000104</v>
      </c>
    </row>
    <row r="308" spans="5:6" x14ac:dyDescent="0.25">
      <c r="E308" t="s">
        <v>978</v>
      </c>
      <c r="F308">
        <v>30129277000180</v>
      </c>
    </row>
    <row r="309" spans="5:6" x14ac:dyDescent="0.25">
      <c r="E309" t="s">
        <v>979</v>
      </c>
      <c r="F309">
        <v>36965294000133</v>
      </c>
    </row>
    <row r="310" spans="5:6" x14ac:dyDescent="0.25">
      <c r="E310" t="s">
        <v>980</v>
      </c>
      <c r="F310">
        <v>27783036000145</v>
      </c>
    </row>
    <row r="311" spans="5:6" x14ac:dyDescent="0.25">
      <c r="E311" t="s">
        <v>981</v>
      </c>
      <c r="F311">
        <v>17253889000111</v>
      </c>
    </row>
    <row r="312" spans="5:6" x14ac:dyDescent="0.25">
      <c r="E312" t="s">
        <v>982</v>
      </c>
      <c r="F312">
        <v>35755247000100</v>
      </c>
    </row>
    <row r="313" spans="5:6" x14ac:dyDescent="0.25">
      <c r="E313" t="s">
        <v>983</v>
      </c>
      <c r="F313">
        <v>36351407000100</v>
      </c>
    </row>
    <row r="314" spans="5:6" x14ac:dyDescent="0.25">
      <c r="E314" t="s">
        <v>984</v>
      </c>
      <c r="F314">
        <v>35591357000176</v>
      </c>
    </row>
    <row r="315" spans="5:6" x14ac:dyDescent="0.25">
      <c r="E315" t="s">
        <v>985</v>
      </c>
      <c r="F315">
        <v>34887320000127</v>
      </c>
    </row>
    <row r="316" spans="5:6" x14ac:dyDescent="0.25">
      <c r="E316" t="s">
        <v>986</v>
      </c>
      <c r="F316">
        <v>35591542000160</v>
      </c>
    </row>
    <row r="317" spans="5:6" x14ac:dyDescent="0.25">
      <c r="E317" t="s">
        <v>987</v>
      </c>
      <c r="F317">
        <v>34887351000188</v>
      </c>
    </row>
    <row r="318" spans="5:6" x14ac:dyDescent="0.25">
      <c r="E318" t="s">
        <v>988</v>
      </c>
      <c r="F318">
        <v>27566535000180</v>
      </c>
    </row>
    <row r="319" spans="5:6" x14ac:dyDescent="0.25">
      <c r="E319" t="s">
        <v>989</v>
      </c>
      <c r="F319">
        <v>34200633000165</v>
      </c>
    </row>
    <row r="320" spans="5:6" x14ac:dyDescent="0.25">
      <c r="E320" t="s">
        <v>990</v>
      </c>
      <c r="F320">
        <v>36976786000124</v>
      </c>
    </row>
    <row r="321" spans="5:6" x14ac:dyDescent="0.25">
      <c r="E321" t="s">
        <v>991</v>
      </c>
      <c r="F321">
        <v>31659879000101</v>
      </c>
    </row>
    <row r="322" spans="5:6" x14ac:dyDescent="0.25">
      <c r="E322" t="s">
        <v>992</v>
      </c>
      <c r="F322">
        <v>35591389000171</v>
      </c>
    </row>
    <row r="323" spans="5:6" x14ac:dyDescent="0.25">
      <c r="E323" t="s">
        <v>993</v>
      </c>
      <c r="F323">
        <v>32666469000150</v>
      </c>
    </row>
    <row r="324" spans="5:6" x14ac:dyDescent="0.25">
      <c r="E324" t="s">
        <v>994</v>
      </c>
      <c r="F324">
        <v>13667312000103</v>
      </c>
    </row>
    <row r="325" spans="5:6" x14ac:dyDescent="0.25">
      <c r="E325" t="s">
        <v>995</v>
      </c>
      <c r="F325">
        <v>21940681000148</v>
      </c>
    </row>
    <row r="326" spans="5:6" x14ac:dyDescent="0.25">
      <c r="E326" t="s">
        <v>996</v>
      </c>
      <c r="F326">
        <v>31660364000121</v>
      </c>
    </row>
    <row r="327" spans="5:6" x14ac:dyDescent="0.25">
      <c r="E327" t="s">
        <v>997</v>
      </c>
      <c r="F327">
        <v>31006892000161</v>
      </c>
    </row>
    <row r="328" spans="5:6" x14ac:dyDescent="0.25">
      <c r="E328" t="s">
        <v>998</v>
      </c>
      <c r="F328">
        <v>37429725000100</v>
      </c>
    </row>
    <row r="329" spans="5:6" x14ac:dyDescent="0.25">
      <c r="E329" t="s">
        <v>999</v>
      </c>
      <c r="F329">
        <v>31006866000133</v>
      </c>
    </row>
    <row r="330" spans="5:6" x14ac:dyDescent="0.25">
      <c r="E330" t="s">
        <v>1000</v>
      </c>
      <c r="F330">
        <v>35755210000174</v>
      </c>
    </row>
    <row r="331" spans="5:6" x14ac:dyDescent="0.25">
      <c r="E331" t="s">
        <v>1001</v>
      </c>
      <c r="F331">
        <v>35535700000165</v>
      </c>
    </row>
    <row r="332" spans="5:6" x14ac:dyDescent="0.25">
      <c r="E332" t="s">
        <v>1002</v>
      </c>
      <c r="F332">
        <v>27146944000128</v>
      </c>
    </row>
    <row r="333" spans="5:6" x14ac:dyDescent="0.25">
      <c r="E333" t="s">
        <v>1003</v>
      </c>
      <c r="F333">
        <v>33840487000170</v>
      </c>
    </row>
    <row r="334" spans="5:6" x14ac:dyDescent="0.25">
      <c r="E334" t="s">
        <v>1004</v>
      </c>
      <c r="F334">
        <v>27782855000178</v>
      </c>
    </row>
    <row r="335" spans="5:6" x14ac:dyDescent="0.25">
      <c r="E335" t="s">
        <v>1005</v>
      </c>
      <c r="F335">
        <v>32668773000137</v>
      </c>
    </row>
    <row r="336" spans="5:6" x14ac:dyDescent="0.25">
      <c r="E336" t="s">
        <v>1006</v>
      </c>
      <c r="F336">
        <v>34674588000180</v>
      </c>
    </row>
    <row r="337" spans="5:6" x14ac:dyDescent="0.25">
      <c r="E337" t="s">
        <v>1007</v>
      </c>
      <c r="F337">
        <v>30658551000108</v>
      </c>
    </row>
    <row r="338" spans="5:6" x14ac:dyDescent="0.25">
      <c r="E338" t="s">
        <v>1008</v>
      </c>
      <c r="F338">
        <v>32666390000120</v>
      </c>
    </row>
    <row r="339" spans="5:6" x14ac:dyDescent="0.25">
      <c r="E339" t="s">
        <v>1009</v>
      </c>
      <c r="F339">
        <v>36996913000157</v>
      </c>
    </row>
    <row r="340" spans="5:6" x14ac:dyDescent="0.25">
      <c r="E340" t="s">
        <v>1010</v>
      </c>
      <c r="F340">
        <v>26689725000122</v>
      </c>
    </row>
    <row r="341" spans="5:6" x14ac:dyDescent="0.25">
      <c r="E341" t="s">
        <v>1011</v>
      </c>
      <c r="F341">
        <v>25079446000184</v>
      </c>
    </row>
    <row r="342" spans="5:6" x14ac:dyDescent="0.25">
      <c r="E342" t="s">
        <v>1012</v>
      </c>
      <c r="F342">
        <v>34200609000126</v>
      </c>
    </row>
    <row r="343" spans="5:6" x14ac:dyDescent="0.25">
      <c r="E343" t="s">
        <v>1013</v>
      </c>
      <c r="F343">
        <v>35535474000112</v>
      </c>
    </row>
    <row r="344" spans="5:6" x14ac:dyDescent="0.25">
      <c r="E344" t="s">
        <v>1014</v>
      </c>
      <c r="F344">
        <v>35591342000108</v>
      </c>
    </row>
    <row r="345" spans="5:6" x14ac:dyDescent="0.25">
      <c r="E345" t="s">
        <v>1015</v>
      </c>
      <c r="F345">
        <v>36400433000181</v>
      </c>
    </row>
    <row r="346" spans="5:6" x14ac:dyDescent="0.25">
      <c r="E346" t="s">
        <v>1016</v>
      </c>
      <c r="F346">
        <v>33019398000167</v>
      </c>
    </row>
    <row r="347" spans="5:6" x14ac:dyDescent="0.25">
      <c r="E347" t="s">
        <v>1017</v>
      </c>
      <c r="F347">
        <v>15674503000110</v>
      </c>
    </row>
    <row r="348" spans="5:6" x14ac:dyDescent="0.25">
      <c r="E348" t="s">
        <v>1018</v>
      </c>
      <c r="F348">
        <v>37041947000150</v>
      </c>
    </row>
    <row r="349" spans="5:6" x14ac:dyDescent="0.25">
      <c r="E349" t="s">
        <v>1019</v>
      </c>
      <c r="F349">
        <v>34887367000190</v>
      </c>
    </row>
    <row r="350" spans="5:6" x14ac:dyDescent="0.25">
      <c r="E350" t="s">
        <v>1020</v>
      </c>
      <c r="F350">
        <v>28144844000125</v>
      </c>
    </row>
    <row r="351" spans="5:6" x14ac:dyDescent="0.25">
      <c r="E351" t="s">
        <v>1021</v>
      </c>
      <c r="F351">
        <v>32669614000157</v>
      </c>
    </row>
    <row r="352" spans="5:6" x14ac:dyDescent="0.25">
      <c r="E352" t="s">
        <v>1022</v>
      </c>
      <c r="F352">
        <v>34681782000193</v>
      </c>
    </row>
    <row r="353" spans="5:6" x14ac:dyDescent="0.25">
      <c r="E353" t="s">
        <v>1023</v>
      </c>
      <c r="F353">
        <v>26135690000180</v>
      </c>
    </row>
    <row r="354" spans="5:6" x14ac:dyDescent="0.25">
      <c r="E354" t="s">
        <v>1024</v>
      </c>
      <c r="F354">
        <v>28651567000147</v>
      </c>
    </row>
    <row r="355" spans="5:6" x14ac:dyDescent="0.25">
      <c r="E355" t="s">
        <v>1025</v>
      </c>
      <c r="F355">
        <v>35535449000139</v>
      </c>
    </row>
    <row r="356" spans="5:6" x14ac:dyDescent="0.25">
      <c r="E356" t="s">
        <v>1026</v>
      </c>
      <c r="F356">
        <v>32999290000115</v>
      </c>
    </row>
    <row r="357" spans="5:6" x14ac:dyDescent="0.25">
      <c r="E357" t="s">
        <v>1027</v>
      </c>
      <c r="F357">
        <v>37927930000103</v>
      </c>
    </row>
    <row r="358" spans="5:6" x14ac:dyDescent="0.25">
      <c r="E358" t="s">
        <v>1028</v>
      </c>
      <c r="F358">
        <v>21940710000171</v>
      </c>
    </row>
    <row r="359" spans="5:6" x14ac:dyDescent="0.25">
      <c r="E359" t="s">
        <v>1029</v>
      </c>
      <c r="F359">
        <v>11702491000139</v>
      </c>
    </row>
    <row r="360" spans="5:6" x14ac:dyDescent="0.25">
      <c r="E360" t="s">
        <v>1030</v>
      </c>
      <c r="F360">
        <v>19391009000107</v>
      </c>
    </row>
    <row r="361" spans="5:6" x14ac:dyDescent="0.25">
      <c r="E361" t="s">
        <v>1031</v>
      </c>
      <c r="F361">
        <v>19436830000194</v>
      </c>
    </row>
    <row r="362" spans="5:6" x14ac:dyDescent="0.25">
      <c r="E362" t="s">
        <v>1032</v>
      </c>
      <c r="F362">
        <v>37018202000170</v>
      </c>
    </row>
    <row r="363" spans="5:6" x14ac:dyDescent="0.25">
      <c r="E363" t="s">
        <v>1033</v>
      </c>
      <c r="F363">
        <v>12483948000124</v>
      </c>
    </row>
    <row r="364" spans="5:6" x14ac:dyDescent="0.25">
      <c r="E364" t="s">
        <v>1034</v>
      </c>
      <c r="F364">
        <v>37042136000174</v>
      </c>
    </row>
    <row r="365" spans="5:6" x14ac:dyDescent="0.25">
      <c r="E365" t="s">
        <v>1035</v>
      </c>
      <c r="F365">
        <v>19107944000190</v>
      </c>
    </row>
    <row r="366" spans="5:6" x14ac:dyDescent="0.25">
      <c r="E366" t="s">
        <v>1036</v>
      </c>
      <c r="F366">
        <v>36399842000105</v>
      </c>
    </row>
    <row r="367" spans="5:6" x14ac:dyDescent="0.25">
      <c r="E367" t="s">
        <v>1037</v>
      </c>
      <c r="F367">
        <v>14476715000120</v>
      </c>
    </row>
    <row r="368" spans="5:6" x14ac:dyDescent="0.25">
      <c r="E368" t="s">
        <v>1038</v>
      </c>
      <c r="F368">
        <v>34887358000108</v>
      </c>
    </row>
    <row r="369" spans="5:6" x14ac:dyDescent="0.25">
      <c r="E369" t="s">
        <v>1039</v>
      </c>
      <c r="F369">
        <v>31006632000196</v>
      </c>
    </row>
    <row r="370" spans="5:6" x14ac:dyDescent="0.25">
      <c r="E370" t="s">
        <v>1040</v>
      </c>
      <c r="F370">
        <v>28021609000166</v>
      </c>
    </row>
    <row r="371" spans="5:6" x14ac:dyDescent="0.25">
      <c r="E371" t="s">
        <v>1041</v>
      </c>
      <c r="F371">
        <v>32669660000156</v>
      </c>
    </row>
    <row r="372" spans="5:6" x14ac:dyDescent="0.25">
      <c r="E372" t="s">
        <v>1042</v>
      </c>
      <c r="F372">
        <v>27566556000104</v>
      </c>
    </row>
    <row r="373" spans="5:6" x14ac:dyDescent="0.25">
      <c r="E373" t="s">
        <v>1043</v>
      </c>
      <c r="F373">
        <v>27566566000131</v>
      </c>
    </row>
    <row r="374" spans="5:6" x14ac:dyDescent="0.25">
      <c r="E374" t="s">
        <v>1044</v>
      </c>
      <c r="F374">
        <v>36988916000149</v>
      </c>
    </row>
    <row r="375" spans="5:6" x14ac:dyDescent="0.25">
      <c r="E375" t="s">
        <v>1045</v>
      </c>
      <c r="F375">
        <v>34674530000137</v>
      </c>
    </row>
    <row r="376" spans="5:6" x14ac:dyDescent="0.25">
      <c r="E376" t="s">
        <v>1046</v>
      </c>
      <c r="F376">
        <v>36400410000177</v>
      </c>
    </row>
    <row r="377" spans="5:6" x14ac:dyDescent="0.25">
      <c r="E377" t="s">
        <v>1047</v>
      </c>
      <c r="F377">
        <v>30658606000180</v>
      </c>
    </row>
    <row r="378" spans="5:6" x14ac:dyDescent="0.25">
      <c r="E378" t="s">
        <v>1048</v>
      </c>
      <c r="F378">
        <v>23508793000150</v>
      </c>
    </row>
    <row r="379" spans="5:6" x14ac:dyDescent="0.25">
      <c r="E379" t="s">
        <v>1049</v>
      </c>
      <c r="F379">
        <v>37067209000182</v>
      </c>
    </row>
    <row r="380" spans="5:6" x14ac:dyDescent="0.25">
      <c r="E380" t="s">
        <v>2277</v>
      </c>
      <c r="F380">
        <v>26570686000140</v>
      </c>
    </row>
    <row r="381" spans="5:6" x14ac:dyDescent="0.25">
      <c r="E381" t="s">
        <v>1050</v>
      </c>
      <c r="F381">
        <v>34887373000148</v>
      </c>
    </row>
    <row r="382" spans="5:6" x14ac:dyDescent="0.25">
      <c r="E382" t="s">
        <v>1051</v>
      </c>
      <c r="F382">
        <v>24140256000162</v>
      </c>
    </row>
    <row r="383" spans="5:6" x14ac:dyDescent="0.25">
      <c r="E383" t="s">
        <v>1052</v>
      </c>
      <c r="F383">
        <v>20658576000158</v>
      </c>
    </row>
    <row r="384" spans="5:6" x14ac:dyDescent="0.25">
      <c r="E384" t="s">
        <v>1053</v>
      </c>
      <c r="F384">
        <v>30995144000196</v>
      </c>
    </row>
    <row r="385" spans="5:6" x14ac:dyDescent="0.25">
      <c r="E385" t="s">
        <v>1054</v>
      </c>
      <c r="F385">
        <v>31441378000154</v>
      </c>
    </row>
    <row r="386" spans="5:6" x14ac:dyDescent="0.25">
      <c r="E386" t="s">
        <v>1055</v>
      </c>
      <c r="F386">
        <v>13608335000139</v>
      </c>
    </row>
    <row r="387" spans="5:6" x14ac:dyDescent="0.25">
      <c r="E387" t="s">
        <v>1056</v>
      </c>
      <c r="F387">
        <v>27746867000147</v>
      </c>
    </row>
    <row r="388" spans="5:6" x14ac:dyDescent="0.25">
      <c r="E388" t="s">
        <v>1057</v>
      </c>
      <c r="F388">
        <v>35727359000140</v>
      </c>
    </row>
    <row r="389" spans="5:6" x14ac:dyDescent="0.25">
      <c r="E389" t="s">
        <v>1058</v>
      </c>
      <c r="F389">
        <v>34791444000104</v>
      </c>
    </row>
    <row r="390" spans="5:6" x14ac:dyDescent="0.25">
      <c r="E390" t="s">
        <v>1059</v>
      </c>
      <c r="F390">
        <v>36262163000190</v>
      </c>
    </row>
    <row r="391" spans="5:6" x14ac:dyDescent="0.25">
      <c r="E391" t="s">
        <v>1060</v>
      </c>
      <c r="F391">
        <v>34633411000136</v>
      </c>
    </row>
    <row r="392" spans="5:6" x14ac:dyDescent="0.25">
      <c r="E392" t="s">
        <v>1061</v>
      </c>
      <c r="F392">
        <v>14113340000133</v>
      </c>
    </row>
    <row r="393" spans="5:6" x14ac:dyDescent="0.25">
      <c r="E393" t="s">
        <v>1062</v>
      </c>
      <c r="F393">
        <v>26680221000141</v>
      </c>
    </row>
    <row r="394" spans="5:6" x14ac:dyDescent="0.25">
      <c r="E394" t="s">
        <v>1063</v>
      </c>
      <c r="F394">
        <v>12430199000177</v>
      </c>
    </row>
    <row r="395" spans="5:6" x14ac:dyDescent="0.25">
      <c r="E395" t="s">
        <v>1064</v>
      </c>
      <c r="F395">
        <v>26218464000162</v>
      </c>
    </row>
    <row r="396" spans="5:6" x14ac:dyDescent="0.25">
      <c r="E396" t="s">
        <v>1065</v>
      </c>
      <c r="F396">
        <v>21312739000109</v>
      </c>
    </row>
    <row r="397" spans="5:6" x14ac:dyDescent="0.25">
      <c r="E397" t="s">
        <v>2276</v>
      </c>
      <c r="F397">
        <v>6301947000119</v>
      </c>
    </row>
    <row r="398" spans="5:6" x14ac:dyDescent="0.25">
      <c r="E398" t="s">
        <v>1066</v>
      </c>
      <c r="F398">
        <v>14806166000104</v>
      </c>
    </row>
    <row r="399" spans="5:6" x14ac:dyDescent="0.25">
      <c r="E399" t="s">
        <v>1067</v>
      </c>
      <c r="F399">
        <v>14146726000141</v>
      </c>
    </row>
    <row r="400" spans="5:6" x14ac:dyDescent="0.25">
      <c r="E400" t="s">
        <v>1068</v>
      </c>
      <c r="F400">
        <v>30995398000104</v>
      </c>
    </row>
    <row r="401" spans="5:6" x14ac:dyDescent="0.25">
      <c r="E401" t="s">
        <v>1069</v>
      </c>
      <c r="F401">
        <v>25902026000156</v>
      </c>
    </row>
    <row r="402" spans="5:6" x14ac:dyDescent="0.25">
      <c r="E402" t="s">
        <v>1070</v>
      </c>
      <c r="F402">
        <v>26396708000105</v>
      </c>
    </row>
    <row r="403" spans="5:6" x14ac:dyDescent="0.25">
      <c r="E403" t="s">
        <v>1071</v>
      </c>
      <c r="F403">
        <v>11403956000150</v>
      </c>
    </row>
    <row r="404" spans="5:6" x14ac:dyDescent="0.25">
      <c r="E404" t="s">
        <v>1072</v>
      </c>
      <c r="F404">
        <v>11628883000103</v>
      </c>
    </row>
    <row r="405" spans="5:6" x14ac:dyDescent="0.25">
      <c r="E405" t="s">
        <v>1073</v>
      </c>
      <c r="F405">
        <v>23711486000171</v>
      </c>
    </row>
    <row r="406" spans="5:6" x14ac:dyDescent="0.25">
      <c r="E406" t="s">
        <v>1074</v>
      </c>
      <c r="F406">
        <v>15578417000103</v>
      </c>
    </row>
    <row r="407" spans="5:6" x14ac:dyDescent="0.25">
      <c r="E407" t="s">
        <v>1075</v>
      </c>
      <c r="F407">
        <v>11628865000113</v>
      </c>
    </row>
    <row r="408" spans="5:6" x14ac:dyDescent="0.25">
      <c r="E408" t="s">
        <v>1076</v>
      </c>
      <c r="F408">
        <v>18525868000170</v>
      </c>
    </row>
    <row r="409" spans="5:6" x14ac:dyDescent="0.25">
      <c r="E409" t="s">
        <v>1077</v>
      </c>
      <c r="F409">
        <v>17164789000119</v>
      </c>
    </row>
    <row r="410" spans="5:6" x14ac:dyDescent="0.25">
      <c r="E410" t="s">
        <v>1078</v>
      </c>
      <c r="F410">
        <v>17162002000180</v>
      </c>
    </row>
    <row r="411" spans="5:6" x14ac:dyDescent="0.25">
      <c r="E411" t="s">
        <v>1079</v>
      </c>
      <c r="F411">
        <v>35927377000175</v>
      </c>
    </row>
    <row r="412" spans="5:6" x14ac:dyDescent="0.25">
      <c r="E412" t="s">
        <v>1080</v>
      </c>
      <c r="F412">
        <v>31392506000117</v>
      </c>
    </row>
    <row r="413" spans="5:6" x14ac:dyDescent="0.25">
      <c r="E413" t="s">
        <v>1081</v>
      </c>
      <c r="F413">
        <v>23915589000153</v>
      </c>
    </row>
    <row r="414" spans="5:6" x14ac:dyDescent="0.25">
      <c r="E414" t="s">
        <v>1082</v>
      </c>
      <c r="F414">
        <v>18471807000178</v>
      </c>
    </row>
    <row r="415" spans="5:6" x14ac:dyDescent="0.25">
      <c r="E415" t="s">
        <v>1083</v>
      </c>
      <c r="F415">
        <v>947958000194</v>
      </c>
    </row>
    <row r="416" spans="5:6" x14ac:dyDescent="0.25">
      <c r="E416" t="s">
        <v>1084</v>
      </c>
      <c r="F416">
        <v>13106983000197</v>
      </c>
    </row>
    <row r="417" spans="5:6" x14ac:dyDescent="0.25">
      <c r="E417" t="s">
        <v>1085</v>
      </c>
      <c r="F417">
        <v>5448587000110</v>
      </c>
    </row>
    <row r="418" spans="5:6" x14ac:dyDescent="0.25">
      <c r="E418" t="s">
        <v>1086</v>
      </c>
      <c r="F418">
        <v>14171578000115</v>
      </c>
    </row>
    <row r="419" spans="5:6" x14ac:dyDescent="0.25">
      <c r="E419" t="s">
        <v>1087</v>
      </c>
      <c r="F419">
        <v>14083797000142</v>
      </c>
    </row>
    <row r="420" spans="5:6" x14ac:dyDescent="0.25">
      <c r="E420" t="s">
        <v>1088</v>
      </c>
      <c r="F420">
        <v>17002861000101</v>
      </c>
    </row>
    <row r="421" spans="5:6" x14ac:dyDescent="0.25">
      <c r="E421" t="s">
        <v>1089</v>
      </c>
      <c r="F421">
        <v>22354046000141</v>
      </c>
    </row>
    <row r="422" spans="5:6" x14ac:dyDescent="0.25">
      <c r="E422" t="s">
        <v>1090</v>
      </c>
      <c r="F422">
        <v>34799112000176</v>
      </c>
    </row>
    <row r="423" spans="5:6" x14ac:dyDescent="0.25">
      <c r="E423" t="s">
        <v>1091</v>
      </c>
      <c r="F423">
        <v>33435672000189</v>
      </c>
    </row>
    <row r="424" spans="5:6" x14ac:dyDescent="0.25">
      <c r="E424" t="s">
        <v>1092</v>
      </c>
      <c r="F424">
        <v>9068336000160</v>
      </c>
    </row>
    <row r="425" spans="5:6" x14ac:dyDescent="0.25">
      <c r="E425" t="s">
        <v>1093</v>
      </c>
      <c r="F425">
        <v>9401978000130</v>
      </c>
    </row>
    <row r="426" spans="5:6" x14ac:dyDescent="0.25">
      <c r="E426" t="s">
        <v>1094</v>
      </c>
      <c r="F426">
        <v>10608762000129</v>
      </c>
    </row>
    <row r="427" spans="5:6" x14ac:dyDescent="0.25">
      <c r="E427" t="s">
        <v>1095</v>
      </c>
      <c r="F427">
        <v>31326427000108</v>
      </c>
    </row>
    <row r="428" spans="5:6" x14ac:dyDescent="0.25">
      <c r="E428" t="s">
        <v>1096</v>
      </c>
      <c r="F428">
        <v>29066331000106</v>
      </c>
    </row>
    <row r="429" spans="5:6" x14ac:dyDescent="0.25">
      <c r="E429" t="s">
        <v>1097</v>
      </c>
      <c r="F429">
        <v>29066638000107</v>
      </c>
    </row>
    <row r="430" spans="5:6" x14ac:dyDescent="0.25">
      <c r="E430" t="s">
        <v>1098</v>
      </c>
      <c r="F430">
        <v>32225478000106</v>
      </c>
    </row>
    <row r="431" spans="5:6" x14ac:dyDescent="0.25">
      <c r="E431" t="s">
        <v>1099</v>
      </c>
      <c r="F431">
        <v>32225606000111</v>
      </c>
    </row>
    <row r="432" spans="5:6" x14ac:dyDescent="0.25">
      <c r="E432" t="s">
        <v>1100</v>
      </c>
      <c r="F432">
        <v>23729512000199</v>
      </c>
    </row>
    <row r="433" spans="5:6" x14ac:dyDescent="0.25">
      <c r="E433" t="s">
        <v>1101</v>
      </c>
      <c r="F433">
        <v>23720107000100</v>
      </c>
    </row>
    <row r="434" spans="5:6" x14ac:dyDescent="0.25">
      <c r="E434" t="s">
        <v>1725</v>
      </c>
      <c r="F434">
        <v>24623412000146</v>
      </c>
    </row>
    <row r="435" spans="5:6" x14ac:dyDescent="0.25">
      <c r="E435" t="s">
        <v>1102</v>
      </c>
      <c r="F435">
        <v>23601467000192</v>
      </c>
    </row>
    <row r="436" spans="5:6" x14ac:dyDescent="0.25">
      <c r="E436" t="s">
        <v>1103</v>
      </c>
      <c r="F436">
        <v>27347332000101</v>
      </c>
    </row>
    <row r="437" spans="5:6" x14ac:dyDescent="0.25">
      <c r="E437" t="s">
        <v>1104</v>
      </c>
      <c r="F437">
        <v>11228500000100</v>
      </c>
    </row>
    <row r="438" spans="5:6" x14ac:dyDescent="0.25">
      <c r="E438" t="s">
        <v>1105</v>
      </c>
      <c r="F438">
        <v>7013315000112</v>
      </c>
    </row>
    <row r="439" spans="5:6" x14ac:dyDescent="0.25">
      <c r="E439" t="s">
        <v>1106</v>
      </c>
      <c r="F439">
        <v>398561000190</v>
      </c>
    </row>
    <row r="440" spans="5:6" x14ac:dyDescent="0.25">
      <c r="E440" t="s">
        <v>1107</v>
      </c>
      <c r="F440">
        <v>17092258000168</v>
      </c>
    </row>
    <row r="441" spans="5:6" x14ac:dyDescent="0.25">
      <c r="E441" t="s">
        <v>1108</v>
      </c>
      <c r="F441">
        <v>2603461000184</v>
      </c>
    </row>
    <row r="442" spans="5:6" x14ac:dyDescent="0.25">
      <c r="E442" t="s">
        <v>1109</v>
      </c>
      <c r="F442">
        <v>18719154000101</v>
      </c>
    </row>
    <row r="443" spans="5:6" x14ac:dyDescent="0.25">
      <c r="E443" t="s">
        <v>1110</v>
      </c>
      <c r="F443">
        <v>24011864000177</v>
      </c>
    </row>
    <row r="444" spans="5:6" x14ac:dyDescent="0.25">
      <c r="E444" t="s">
        <v>1111</v>
      </c>
      <c r="F444">
        <v>35378376000119</v>
      </c>
    </row>
    <row r="445" spans="5:6" x14ac:dyDescent="0.25">
      <c r="E445" t="s">
        <v>1112</v>
      </c>
      <c r="F445">
        <v>21625026000103</v>
      </c>
    </row>
    <row r="446" spans="5:6" x14ac:dyDescent="0.25">
      <c r="E446" t="s">
        <v>1113</v>
      </c>
      <c r="F446">
        <v>400490000113</v>
      </c>
    </row>
    <row r="447" spans="5:6" x14ac:dyDescent="0.25">
      <c r="E447" t="s">
        <v>1114</v>
      </c>
      <c r="F447">
        <v>17787909000134</v>
      </c>
    </row>
    <row r="448" spans="5:6" x14ac:dyDescent="0.25">
      <c r="E448" t="s">
        <v>1115</v>
      </c>
      <c r="F448">
        <v>18093778000158</v>
      </c>
    </row>
    <row r="449" spans="5:6" x14ac:dyDescent="0.25">
      <c r="E449" t="s">
        <v>1116</v>
      </c>
      <c r="F449">
        <v>16987508000165</v>
      </c>
    </row>
    <row r="450" spans="5:6" x14ac:dyDescent="0.25">
      <c r="E450" t="s">
        <v>1117</v>
      </c>
      <c r="F450">
        <v>28086634000128</v>
      </c>
    </row>
    <row r="451" spans="5:6" x14ac:dyDescent="0.25">
      <c r="E451" t="s">
        <v>1118</v>
      </c>
      <c r="F451">
        <v>29196922000106</v>
      </c>
    </row>
    <row r="452" spans="5:6" x14ac:dyDescent="0.25">
      <c r="E452" t="s">
        <v>1119</v>
      </c>
      <c r="F452">
        <v>29206196000157</v>
      </c>
    </row>
    <row r="453" spans="5:6" x14ac:dyDescent="0.25">
      <c r="E453" t="s">
        <v>1120</v>
      </c>
      <c r="F453">
        <v>31506482000180</v>
      </c>
    </row>
    <row r="454" spans="5:6" x14ac:dyDescent="0.25">
      <c r="E454" t="s">
        <v>1728</v>
      </c>
      <c r="F454">
        <v>35755913000100</v>
      </c>
    </row>
    <row r="455" spans="5:6" x14ac:dyDescent="0.25">
      <c r="E455" t="s">
        <v>1121</v>
      </c>
      <c r="F455">
        <v>10500884000105</v>
      </c>
    </row>
    <row r="456" spans="5:6" x14ac:dyDescent="0.25">
      <c r="E456" t="s">
        <v>1122</v>
      </c>
      <c r="F456">
        <v>28911549000157</v>
      </c>
    </row>
    <row r="457" spans="5:6" x14ac:dyDescent="0.25">
      <c r="E457" t="s">
        <v>1123</v>
      </c>
      <c r="F457">
        <v>37929835000130</v>
      </c>
    </row>
    <row r="458" spans="5:6" x14ac:dyDescent="0.25">
      <c r="E458" t="s">
        <v>1124</v>
      </c>
      <c r="F458">
        <v>25530044000154</v>
      </c>
    </row>
    <row r="459" spans="5:6" x14ac:dyDescent="0.25">
      <c r="E459" t="s">
        <v>1125</v>
      </c>
      <c r="F459">
        <v>27739559000194</v>
      </c>
    </row>
    <row r="460" spans="5:6" x14ac:dyDescent="0.25">
      <c r="E460" t="s">
        <v>1126</v>
      </c>
      <c r="F460">
        <v>31340866000175</v>
      </c>
    </row>
    <row r="461" spans="5:6" x14ac:dyDescent="0.25">
      <c r="E461" t="s">
        <v>1127</v>
      </c>
      <c r="F461">
        <v>27783868000161</v>
      </c>
    </row>
    <row r="462" spans="5:6" x14ac:dyDescent="0.25">
      <c r="E462" t="s">
        <v>1128</v>
      </c>
      <c r="F462">
        <v>32041623000107</v>
      </c>
    </row>
    <row r="463" spans="5:6" x14ac:dyDescent="0.25">
      <c r="E463" t="s">
        <v>1129</v>
      </c>
      <c r="F463">
        <v>35755143000198</v>
      </c>
    </row>
    <row r="464" spans="5:6" x14ac:dyDescent="0.25">
      <c r="E464" t="s">
        <v>1130</v>
      </c>
      <c r="F464">
        <v>36986467000108</v>
      </c>
    </row>
    <row r="465" spans="5:6" x14ac:dyDescent="0.25">
      <c r="E465" t="s">
        <v>1131</v>
      </c>
      <c r="F465">
        <v>18766488000128</v>
      </c>
    </row>
    <row r="466" spans="5:6" x14ac:dyDescent="0.25">
      <c r="E466" t="s">
        <v>1132</v>
      </c>
      <c r="F466">
        <v>34660799000164</v>
      </c>
    </row>
    <row r="467" spans="5:6" x14ac:dyDescent="0.25">
      <c r="E467" t="s">
        <v>1133</v>
      </c>
      <c r="F467">
        <v>33842579000199</v>
      </c>
    </row>
    <row r="468" spans="5:6" x14ac:dyDescent="0.25">
      <c r="E468" t="s">
        <v>1134</v>
      </c>
      <c r="F468">
        <v>34666840000100</v>
      </c>
    </row>
    <row r="469" spans="5:6" x14ac:dyDescent="0.25">
      <c r="E469" t="s">
        <v>1135</v>
      </c>
      <c r="F469">
        <v>34661102000170</v>
      </c>
    </row>
    <row r="470" spans="5:6" x14ac:dyDescent="0.25">
      <c r="E470" t="s">
        <v>1136</v>
      </c>
      <c r="F470">
        <v>31533638000111</v>
      </c>
    </row>
    <row r="471" spans="5:6" x14ac:dyDescent="0.25">
      <c r="E471" t="s">
        <v>1137</v>
      </c>
      <c r="F471">
        <v>23960625000109</v>
      </c>
    </row>
    <row r="472" spans="5:6" x14ac:dyDescent="0.25">
      <c r="E472" t="s">
        <v>1138</v>
      </c>
      <c r="F472">
        <v>32666326000149</v>
      </c>
    </row>
    <row r="473" spans="5:6" x14ac:dyDescent="0.25">
      <c r="E473" t="s">
        <v>1139</v>
      </c>
      <c r="F473">
        <v>34200532000194</v>
      </c>
    </row>
    <row r="474" spans="5:6" x14ac:dyDescent="0.25">
      <c r="E474" t="s">
        <v>1140</v>
      </c>
      <c r="F474">
        <v>28454214000157</v>
      </c>
    </row>
    <row r="475" spans="5:6" x14ac:dyDescent="0.25">
      <c r="E475" t="s">
        <v>1141</v>
      </c>
      <c r="F475">
        <v>25079461000122</v>
      </c>
    </row>
    <row r="476" spans="5:6" x14ac:dyDescent="0.25">
      <c r="E476" t="s">
        <v>1142</v>
      </c>
      <c r="F476">
        <v>9137330000106</v>
      </c>
    </row>
    <row r="477" spans="5:6" x14ac:dyDescent="0.25">
      <c r="E477" t="s">
        <v>1143</v>
      </c>
      <c r="F477">
        <v>17253801000161</v>
      </c>
    </row>
    <row r="478" spans="5:6" x14ac:dyDescent="0.25">
      <c r="E478" t="s">
        <v>1144</v>
      </c>
      <c r="F478">
        <v>35535649000191</v>
      </c>
    </row>
    <row r="479" spans="5:6" x14ac:dyDescent="0.25">
      <c r="E479" t="s">
        <v>1145</v>
      </c>
      <c r="F479">
        <v>38069026000169</v>
      </c>
    </row>
    <row r="480" spans="5:6" x14ac:dyDescent="0.25">
      <c r="E480" t="s">
        <v>1146</v>
      </c>
      <c r="F480">
        <v>17161568000197</v>
      </c>
    </row>
    <row r="481" spans="5:6" x14ac:dyDescent="0.25">
      <c r="E481" t="s">
        <v>1147</v>
      </c>
      <c r="F481">
        <v>5495393000175</v>
      </c>
    </row>
    <row r="482" spans="5:6" x14ac:dyDescent="0.25">
      <c r="E482" t="s">
        <v>1148</v>
      </c>
      <c r="F482">
        <v>10243362000167</v>
      </c>
    </row>
    <row r="483" spans="5:6" x14ac:dyDescent="0.25">
      <c r="E483" t="s">
        <v>1149</v>
      </c>
      <c r="F483">
        <v>20394349000162</v>
      </c>
    </row>
    <row r="484" spans="5:6" x14ac:dyDescent="0.25">
      <c r="E484" t="s">
        <v>1150</v>
      </c>
      <c r="F484">
        <v>4331424000190</v>
      </c>
    </row>
    <row r="485" spans="5:6" x14ac:dyDescent="0.25">
      <c r="E485" t="s">
        <v>1151</v>
      </c>
      <c r="F485">
        <v>34666775000112</v>
      </c>
    </row>
    <row r="486" spans="5:6" x14ac:dyDescent="0.25">
      <c r="E486" t="s">
        <v>2281</v>
      </c>
      <c r="F486">
        <v>3593195000119</v>
      </c>
    </row>
    <row r="487" spans="5:6" x14ac:dyDescent="0.25">
      <c r="E487" t="s">
        <v>1152</v>
      </c>
      <c r="F487">
        <v>17254044000140</v>
      </c>
    </row>
    <row r="488" spans="5:6" x14ac:dyDescent="0.25">
      <c r="E488" t="s">
        <v>1153</v>
      </c>
      <c r="F488">
        <v>7470268000136</v>
      </c>
    </row>
    <row r="489" spans="5:6" x14ac:dyDescent="0.25">
      <c r="E489" t="s">
        <v>1154</v>
      </c>
      <c r="F489">
        <v>17971054000105</v>
      </c>
    </row>
    <row r="490" spans="5:6" x14ac:dyDescent="0.25">
      <c r="E490" t="s">
        <v>1155</v>
      </c>
      <c r="F490">
        <v>9136668000135</v>
      </c>
    </row>
    <row r="491" spans="5:6" x14ac:dyDescent="0.25">
      <c r="E491" t="s">
        <v>1156</v>
      </c>
      <c r="F491">
        <v>4103968000102</v>
      </c>
    </row>
    <row r="492" spans="5:6" x14ac:dyDescent="0.25">
      <c r="E492" t="s">
        <v>1157</v>
      </c>
      <c r="F492">
        <v>8160794000162</v>
      </c>
    </row>
    <row r="493" spans="5:6" x14ac:dyDescent="0.25">
      <c r="E493" t="s">
        <v>1158</v>
      </c>
      <c r="F493">
        <v>17253869000140</v>
      </c>
    </row>
    <row r="494" spans="5:6" x14ac:dyDescent="0.25">
      <c r="E494" t="s">
        <v>1159</v>
      </c>
      <c r="F494">
        <v>19436835000117</v>
      </c>
    </row>
    <row r="495" spans="5:6" x14ac:dyDescent="0.25">
      <c r="E495" t="s">
        <v>1160</v>
      </c>
      <c r="F495">
        <v>19436818000180</v>
      </c>
    </row>
    <row r="496" spans="5:6" x14ac:dyDescent="0.25">
      <c r="E496" t="s">
        <v>1161</v>
      </c>
      <c r="F496">
        <v>3848524000125</v>
      </c>
    </row>
    <row r="497" spans="5:6" x14ac:dyDescent="0.25">
      <c r="E497" t="s">
        <v>1162</v>
      </c>
      <c r="F497">
        <v>35712452000180</v>
      </c>
    </row>
    <row r="498" spans="5:6" x14ac:dyDescent="0.25">
      <c r="E498" t="s">
        <v>1163</v>
      </c>
      <c r="F498">
        <v>28580812000172</v>
      </c>
    </row>
    <row r="499" spans="5:6" x14ac:dyDescent="0.25">
      <c r="E499" t="s">
        <v>1164</v>
      </c>
      <c r="F499">
        <v>10225709000149</v>
      </c>
    </row>
    <row r="500" spans="5:6" x14ac:dyDescent="0.25">
      <c r="E500" t="s">
        <v>1165</v>
      </c>
      <c r="F500">
        <v>14476729000143</v>
      </c>
    </row>
    <row r="501" spans="5:6" x14ac:dyDescent="0.25">
      <c r="E501" t="s">
        <v>1166</v>
      </c>
      <c r="F501">
        <v>47178215000160</v>
      </c>
    </row>
    <row r="502" spans="5:6" x14ac:dyDescent="0.25">
      <c r="E502" t="s">
        <v>1167</v>
      </c>
      <c r="F502">
        <v>36976858000133</v>
      </c>
    </row>
    <row r="503" spans="5:6" x14ac:dyDescent="0.25">
      <c r="E503" t="s">
        <v>1168</v>
      </c>
      <c r="F503">
        <v>34896651000123</v>
      </c>
    </row>
    <row r="504" spans="5:6" x14ac:dyDescent="0.25">
      <c r="E504" t="s">
        <v>1169</v>
      </c>
      <c r="F504">
        <v>222816000160</v>
      </c>
    </row>
    <row r="505" spans="5:6" x14ac:dyDescent="0.25">
      <c r="E505" t="s">
        <v>1170</v>
      </c>
      <c r="F505">
        <v>2120736000129</v>
      </c>
    </row>
    <row r="506" spans="5:6" x14ac:dyDescent="0.25">
      <c r="E506" t="s">
        <v>1171</v>
      </c>
      <c r="F506">
        <v>1625681000146</v>
      </c>
    </row>
    <row r="507" spans="5:6" x14ac:dyDescent="0.25">
      <c r="E507" t="s">
        <v>1172</v>
      </c>
      <c r="F507">
        <v>10787647000169</v>
      </c>
    </row>
    <row r="508" spans="5:6" x14ac:dyDescent="0.25">
      <c r="E508" t="s">
        <v>2282</v>
      </c>
      <c r="F508">
        <v>3593150000144</v>
      </c>
    </row>
    <row r="509" spans="5:6" x14ac:dyDescent="0.25">
      <c r="E509" t="s">
        <v>1173</v>
      </c>
      <c r="F509">
        <v>32999490000178</v>
      </c>
    </row>
    <row r="510" spans="5:6" x14ac:dyDescent="0.25">
      <c r="E510" t="s">
        <v>1174</v>
      </c>
      <c r="F510">
        <v>180995000110</v>
      </c>
    </row>
    <row r="511" spans="5:6" x14ac:dyDescent="0.25">
      <c r="E511" t="s">
        <v>1175</v>
      </c>
      <c r="F511">
        <v>17254088000170</v>
      </c>
    </row>
    <row r="512" spans="5:6" x14ac:dyDescent="0.25">
      <c r="E512" t="s">
        <v>1176</v>
      </c>
      <c r="F512">
        <v>3826405000171</v>
      </c>
    </row>
    <row r="513" spans="5:6" x14ac:dyDescent="0.25">
      <c r="E513" t="s">
        <v>1177</v>
      </c>
      <c r="F513">
        <v>6888302000124</v>
      </c>
    </row>
    <row r="514" spans="5:6" x14ac:dyDescent="0.25">
      <c r="E514" t="s">
        <v>1178</v>
      </c>
      <c r="F514">
        <v>17254017000178</v>
      </c>
    </row>
    <row r="515" spans="5:6" x14ac:dyDescent="0.25">
      <c r="E515" t="s">
        <v>1179</v>
      </c>
      <c r="F515">
        <v>17161576000133</v>
      </c>
    </row>
    <row r="516" spans="5:6" x14ac:dyDescent="0.25">
      <c r="E516" t="s">
        <v>1180</v>
      </c>
      <c r="F516">
        <v>17161620000105</v>
      </c>
    </row>
    <row r="517" spans="5:6" x14ac:dyDescent="0.25">
      <c r="E517" t="s">
        <v>1181</v>
      </c>
      <c r="F517">
        <v>20441483000177</v>
      </c>
    </row>
    <row r="518" spans="5:6" x14ac:dyDescent="0.25">
      <c r="E518" t="s">
        <v>1182</v>
      </c>
      <c r="F518">
        <v>14414357000120</v>
      </c>
    </row>
    <row r="519" spans="5:6" x14ac:dyDescent="0.25">
      <c r="E519" t="s">
        <v>1183</v>
      </c>
      <c r="F519">
        <v>28144770000127</v>
      </c>
    </row>
    <row r="520" spans="5:6" x14ac:dyDescent="0.25">
      <c r="E520" t="s">
        <v>1184</v>
      </c>
      <c r="F520">
        <v>36400343000190</v>
      </c>
    </row>
    <row r="521" spans="5:6" x14ac:dyDescent="0.25">
      <c r="E521" t="s">
        <v>1185</v>
      </c>
      <c r="F521">
        <v>21144666000193</v>
      </c>
    </row>
    <row r="522" spans="5:6" x14ac:dyDescent="0.25">
      <c r="E522" t="s">
        <v>1186</v>
      </c>
      <c r="F522">
        <v>37041681000146</v>
      </c>
    </row>
    <row r="523" spans="5:6" x14ac:dyDescent="0.25">
      <c r="E523" t="s">
        <v>1187</v>
      </c>
      <c r="F523">
        <v>30624599000103</v>
      </c>
    </row>
    <row r="524" spans="5:6" x14ac:dyDescent="0.25">
      <c r="E524" t="s">
        <v>1188</v>
      </c>
      <c r="F524">
        <v>26111809000184</v>
      </c>
    </row>
    <row r="525" spans="5:6" x14ac:dyDescent="0.25">
      <c r="E525" t="s">
        <v>1189</v>
      </c>
      <c r="F525">
        <v>18770648000102</v>
      </c>
    </row>
    <row r="526" spans="5:6" x14ac:dyDescent="0.25">
      <c r="E526" t="s">
        <v>1190</v>
      </c>
      <c r="F526">
        <v>31006723000121</v>
      </c>
    </row>
    <row r="527" spans="5:6" x14ac:dyDescent="0.25">
      <c r="E527" t="s">
        <v>1191</v>
      </c>
      <c r="F527">
        <v>28289215000193</v>
      </c>
    </row>
    <row r="528" spans="5:6" x14ac:dyDescent="0.25">
      <c r="E528" t="s">
        <v>1192</v>
      </c>
      <c r="F528">
        <v>18168479000135</v>
      </c>
    </row>
    <row r="529" spans="5:6" x14ac:dyDescent="0.25">
      <c r="E529" t="s">
        <v>1193</v>
      </c>
      <c r="F529">
        <v>3917728000170</v>
      </c>
    </row>
    <row r="530" spans="5:6" x14ac:dyDescent="0.25">
      <c r="E530" t="s">
        <v>1194</v>
      </c>
      <c r="F530">
        <v>4895099000198</v>
      </c>
    </row>
    <row r="531" spans="5:6" x14ac:dyDescent="0.25">
      <c r="E531" t="s">
        <v>1195</v>
      </c>
      <c r="F531">
        <v>28289089000177</v>
      </c>
    </row>
    <row r="532" spans="5:6" x14ac:dyDescent="0.25">
      <c r="E532" t="s">
        <v>1196</v>
      </c>
      <c r="F532">
        <v>8935353000195</v>
      </c>
    </row>
    <row r="533" spans="5:6" x14ac:dyDescent="0.25">
      <c r="E533" t="s">
        <v>1197</v>
      </c>
      <c r="F533">
        <v>27249881000135</v>
      </c>
    </row>
    <row r="534" spans="5:6" x14ac:dyDescent="0.25">
      <c r="E534" t="s">
        <v>1198</v>
      </c>
      <c r="F534">
        <v>20391600000135</v>
      </c>
    </row>
    <row r="535" spans="5:6" x14ac:dyDescent="0.25">
      <c r="E535" t="s">
        <v>1199</v>
      </c>
      <c r="F535">
        <v>10347249000121</v>
      </c>
    </row>
    <row r="536" spans="5:6" x14ac:dyDescent="0.25">
      <c r="E536" t="s">
        <v>1200</v>
      </c>
      <c r="F536">
        <v>7908988000130</v>
      </c>
    </row>
    <row r="537" spans="5:6" x14ac:dyDescent="0.25">
      <c r="E537" t="s">
        <v>1201</v>
      </c>
      <c r="F537">
        <v>27249912000158</v>
      </c>
    </row>
    <row r="538" spans="5:6" x14ac:dyDescent="0.25">
      <c r="E538" t="s">
        <v>1202</v>
      </c>
      <c r="F538">
        <v>27249932000129</v>
      </c>
    </row>
    <row r="539" spans="5:6" x14ac:dyDescent="0.25">
      <c r="E539" t="s">
        <v>1203</v>
      </c>
      <c r="F539">
        <v>19390876000110</v>
      </c>
    </row>
    <row r="540" spans="5:6" x14ac:dyDescent="0.25">
      <c r="E540" t="s">
        <v>1204</v>
      </c>
      <c r="F540">
        <v>19226446000167</v>
      </c>
    </row>
    <row r="541" spans="5:6" x14ac:dyDescent="0.25">
      <c r="E541" t="s">
        <v>1205</v>
      </c>
      <c r="F541">
        <v>37911334000127</v>
      </c>
    </row>
    <row r="542" spans="5:6" x14ac:dyDescent="0.25">
      <c r="E542" t="s">
        <v>1206</v>
      </c>
      <c r="F542">
        <v>37085322000190</v>
      </c>
    </row>
    <row r="543" spans="5:6" x14ac:dyDescent="0.25">
      <c r="E543" t="s">
        <v>1207</v>
      </c>
      <c r="F543">
        <v>10787822000118</v>
      </c>
    </row>
    <row r="544" spans="5:6" x14ac:dyDescent="0.25">
      <c r="E544" t="s">
        <v>1208</v>
      </c>
      <c r="F544">
        <v>30659168000174</v>
      </c>
    </row>
    <row r="545" spans="5:6" x14ac:dyDescent="0.25">
      <c r="E545" t="s">
        <v>1209</v>
      </c>
      <c r="F545">
        <v>37093816000117</v>
      </c>
    </row>
    <row r="546" spans="5:6" x14ac:dyDescent="0.25">
      <c r="E546" t="s">
        <v>1210</v>
      </c>
      <c r="F546">
        <v>5108368000191</v>
      </c>
    </row>
    <row r="547" spans="5:6" x14ac:dyDescent="0.25">
      <c r="E547" t="s">
        <v>1211</v>
      </c>
      <c r="F547">
        <v>27248998000102</v>
      </c>
    </row>
    <row r="548" spans="5:6" x14ac:dyDescent="0.25">
      <c r="E548" t="s">
        <v>1212</v>
      </c>
      <c r="F548">
        <v>27202414000150</v>
      </c>
    </row>
    <row r="549" spans="5:6" x14ac:dyDescent="0.25">
      <c r="E549" t="s">
        <v>1213</v>
      </c>
      <c r="F549">
        <v>32398936000109</v>
      </c>
    </row>
    <row r="550" spans="5:6" x14ac:dyDescent="0.25">
      <c r="E550" t="s">
        <v>1214</v>
      </c>
      <c r="F550">
        <v>32999390000141</v>
      </c>
    </row>
    <row r="551" spans="5:6" x14ac:dyDescent="0.25">
      <c r="E551" t="s">
        <v>1215</v>
      </c>
      <c r="F551">
        <v>27146997000149</v>
      </c>
    </row>
    <row r="552" spans="5:6" x14ac:dyDescent="0.25">
      <c r="E552" t="s">
        <v>1216</v>
      </c>
      <c r="F552">
        <v>32999416000151</v>
      </c>
    </row>
    <row r="553" spans="5:6" x14ac:dyDescent="0.25">
      <c r="E553" t="s">
        <v>1217</v>
      </c>
      <c r="F553">
        <v>27782944000114</v>
      </c>
    </row>
    <row r="554" spans="5:6" x14ac:dyDescent="0.25">
      <c r="E554" t="s">
        <v>1218</v>
      </c>
      <c r="F554">
        <v>27146983000125</v>
      </c>
    </row>
    <row r="555" spans="5:6" x14ac:dyDescent="0.25">
      <c r="E555" t="s">
        <v>1219</v>
      </c>
      <c r="F555">
        <v>32397847000148</v>
      </c>
    </row>
    <row r="556" spans="5:6" x14ac:dyDescent="0.25">
      <c r="E556" t="s">
        <v>1220</v>
      </c>
      <c r="F556">
        <v>32999370000170</v>
      </c>
    </row>
    <row r="557" spans="5:6" x14ac:dyDescent="0.25">
      <c r="E557" t="s">
        <v>1221</v>
      </c>
      <c r="F557">
        <v>27782888000118</v>
      </c>
    </row>
    <row r="558" spans="5:6" x14ac:dyDescent="0.25">
      <c r="E558" t="s">
        <v>1222</v>
      </c>
      <c r="F558">
        <v>8471087000197</v>
      </c>
    </row>
    <row r="559" spans="5:6" x14ac:dyDescent="0.25">
      <c r="E559" t="s">
        <v>1223</v>
      </c>
      <c r="F559">
        <v>37093442000130</v>
      </c>
    </row>
    <row r="560" spans="5:6" x14ac:dyDescent="0.25">
      <c r="E560" t="s">
        <v>1224</v>
      </c>
      <c r="F560">
        <v>25079578000106</v>
      </c>
    </row>
    <row r="561" spans="5:6" x14ac:dyDescent="0.25">
      <c r="E561" t="s">
        <v>1225</v>
      </c>
      <c r="F561">
        <v>21144577000147</v>
      </c>
    </row>
    <row r="562" spans="5:6" x14ac:dyDescent="0.25">
      <c r="E562" t="s">
        <v>1226</v>
      </c>
      <c r="F562">
        <v>8892932000106</v>
      </c>
    </row>
    <row r="563" spans="5:6" x14ac:dyDescent="0.25">
      <c r="E563" t="s">
        <v>1227</v>
      </c>
      <c r="F563">
        <v>35591469000127</v>
      </c>
    </row>
    <row r="564" spans="5:6" x14ac:dyDescent="0.25">
      <c r="E564" t="s">
        <v>1228</v>
      </c>
      <c r="F564">
        <v>26305892000122</v>
      </c>
    </row>
    <row r="565" spans="5:6" x14ac:dyDescent="0.25">
      <c r="E565" t="s">
        <v>1229</v>
      </c>
      <c r="F565">
        <v>10225692000120</v>
      </c>
    </row>
    <row r="566" spans="5:6" x14ac:dyDescent="0.25">
      <c r="E566" t="s">
        <v>1230</v>
      </c>
      <c r="F566">
        <v>11083403000168</v>
      </c>
    </row>
    <row r="567" spans="5:6" x14ac:dyDescent="0.25">
      <c r="E567" t="s">
        <v>1231</v>
      </c>
      <c r="F567">
        <v>9137336000175</v>
      </c>
    </row>
    <row r="568" spans="5:6" x14ac:dyDescent="0.25">
      <c r="E568" t="s">
        <v>1232</v>
      </c>
      <c r="F568">
        <v>26154076000165</v>
      </c>
    </row>
    <row r="569" spans="5:6" x14ac:dyDescent="0.25">
      <c r="E569" t="s">
        <v>1233</v>
      </c>
      <c r="F569">
        <v>2097252000106</v>
      </c>
    </row>
    <row r="570" spans="5:6" x14ac:dyDescent="0.25">
      <c r="E570" t="s">
        <v>1234</v>
      </c>
      <c r="F570">
        <v>28454147000170</v>
      </c>
    </row>
    <row r="571" spans="5:6" x14ac:dyDescent="0.25">
      <c r="E571" t="s">
        <v>1235</v>
      </c>
      <c r="F571">
        <v>9531769000100</v>
      </c>
    </row>
    <row r="572" spans="5:6" x14ac:dyDescent="0.25">
      <c r="E572" t="s">
        <v>1236</v>
      </c>
      <c r="F572">
        <v>7470226000103</v>
      </c>
    </row>
    <row r="573" spans="5:6" x14ac:dyDescent="0.25">
      <c r="E573" t="s">
        <v>1237</v>
      </c>
      <c r="F573">
        <v>10787741000118</v>
      </c>
    </row>
    <row r="574" spans="5:6" x14ac:dyDescent="0.25">
      <c r="E574" t="s">
        <v>1238</v>
      </c>
      <c r="F574">
        <v>28454125000100</v>
      </c>
    </row>
    <row r="575" spans="5:6" x14ac:dyDescent="0.25">
      <c r="E575" t="s">
        <v>1239</v>
      </c>
      <c r="F575">
        <v>28021502000118</v>
      </c>
    </row>
    <row r="576" spans="5:6" x14ac:dyDescent="0.25">
      <c r="E576" t="s">
        <v>1240</v>
      </c>
      <c r="F576">
        <v>26305927000123</v>
      </c>
    </row>
    <row r="577" spans="5:6" x14ac:dyDescent="0.25">
      <c r="E577" t="s">
        <v>1241</v>
      </c>
      <c r="F577">
        <v>31660303000164</v>
      </c>
    </row>
    <row r="578" spans="5:6" x14ac:dyDescent="0.25">
      <c r="E578" t="s">
        <v>1242</v>
      </c>
      <c r="F578">
        <v>19391025000191</v>
      </c>
    </row>
    <row r="579" spans="5:6" x14ac:dyDescent="0.25">
      <c r="E579" t="s">
        <v>1243</v>
      </c>
      <c r="F579">
        <v>19390999000150</v>
      </c>
    </row>
    <row r="580" spans="5:6" x14ac:dyDescent="0.25">
      <c r="E580" t="s">
        <v>1244</v>
      </c>
      <c r="F580">
        <v>25097639000168</v>
      </c>
    </row>
    <row r="581" spans="5:6" x14ac:dyDescent="0.25">
      <c r="E581" t="s">
        <v>1245</v>
      </c>
      <c r="F581">
        <v>33422243000177</v>
      </c>
    </row>
    <row r="582" spans="5:6" x14ac:dyDescent="0.25">
      <c r="E582" t="s">
        <v>1246</v>
      </c>
      <c r="F582">
        <v>26305910000176</v>
      </c>
    </row>
    <row r="583" spans="5:6" x14ac:dyDescent="0.25">
      <c r="E583" t="s">
        <v>1247</v>
      </c>
      <c r="F583">
        <v>30103489000198</v>
      </c>
    </row>
    <row r="584" spans="5:6" x14ac:dyDescent="0.25">
      <c r="E584" t="s">
        <v>1248</v>
      </c>
      <c r="F584">
        <v>30103544000140</v>
      </c>
    </row>
    <row r="585" spans="5:6" x14ac:dyDescent="0.25">
      <c r="E585" t="s">
        <v>1249</v>
      </c>
      <c r="F585">
        <v>31660289000107</v>
      </c>
    </row>
    <row r="586" spans="5:6" x14ac:dyDescent="0.25">
      <c r="E586" t="s">
        <v>1250</v>
      </c>
      <c r="F586">
        <v>12483839000107</v>
      </c>
    </row>
    <row r="587" spans="5:6" x14ac:dyDescent="0.25">
      <c r="E587" t="s">
        <v>1251</v>
      </c>
      <c r="F587">
        <v>32512186000154</v>
      </c>
    </row>
    <row r="588" spans="5:6" x14ac:dyDescent="0.25">
      <c r="E588" t="s">
        <v>1252</v>
      </c>
      <c r="F588">
        <v>10243370000103</v>
      </c>
    </row>
    <row r="589" spans="5:6" x14ac:dyDescent="0.25">
      <c r="E589" t="s">
        <v>1253</v>
      </c>
      <c r="F589">
        <v>17253828000154</v>
      </c>
    </row>
    <row r="590" spans="5:6" x14ac:dyDescent="0.25">
      <c r="E590" t="s">
        <v>1254</v>
      </c>
      <c r="F590">
        <v>31660248000102</v>
      </c>
    </row>
    <row r="591" spans="5:6" x14ac:dyDescent="0.25">
      <c r="E591" t="s">
        <v>1255</v>
      </c>
      <c r="F591">
        <v>30103557000119</v>
      </c>
    </row>
    <row r="592" spans="5:6" x14ac:dyDescent="0.25">
      <c r="E592" t="s">
        <v>1256</v>
      </c>
      <c r="F592">
        <v>27783053000182</v>
      </c>
    </row>
    <row r="593" spans="5:6" x14ac:dyDescent="0.25">
      <c r="E593" t="s">
        <v>1257</v>
      </c>
      <c r="F593">
        <v>25097614000164</v>
      </c>
    </row>
    <row r="594" spans="5:6" x14ac:dyDescent="0.25">
      <c r="E594" t="s">
        <v>1258</v>
      </c>
      <c r="F594">
        <v>19390887000108</v>
      </c>
    </row>
    <row r="595" spans="5:6" x14ac:dyDescent="0.25">
      <c r="E595" t="s">
        <v>1259</v>
      </c>
      <c r="F595">
        <v>21397874000102</v>
      </c>
    </row>
    <row r="596" spans="5:6" x14ac:dyDescent="0.25">
      <c r="E596" t="s">
        <v>1260</v>
      </c>
      <c r="F596">
        <v>21595821000198</v>
      </c>
    </row>
    <row r="597" spans="5:6" x14ac:dyDescent="0.25">
      <c r="E597" t="s">
        <v>1261</v>
      </c>
      <c r="F597">
        <v>32668933000148</v>
      </c>
    </row>
    <row r="598" spans="5:6" x14ac:dyDescent="0.25">
      <c r="E598" t="s">
        <v>1262</v>
      </c>
      <c r="F598">
        <v>29300848000118</v>
      </c>
    </row>
    <row r="599" spans="5:6" x14ac:dyDescent="0.25">
      <c r="E599" t="s">
        <v>1263</v>
      </c>
      <c r="F599">
        <v>32669703000101</v>
      </c>
    </row>
    <row r="600" spans="5:6" x14ac:dyDescent="0.25">
      <c r="E600" t="s">
        <v>1264</v>
      </c>
      <c r="F600">
        <v>10243402000170</v>
      </c>
    </row>
    <row r="601" spans="5:6" x14ac:dyDescent="0.25">
      <c r="E601" t="s">
        <v>1265</v>
      </c>
      <c r="F601">
        <v>17955558000123</v>
      </c>
    </row>
    <row r="602" spans="5:6" x14ac:dyDescent="0.25">
      <c r="E602" t="s">
        <v>1266</v>
      </c>
      <c r="F602">
        <v>13135961000155</v>
      </c>
    </row>
    <row r="603" spans="5:6" x14ac:dyDescent="0.25">
      <c r="E603" t="s">
        <v>1267</v>
      </c>
      <c r="F603">
        <v>33422226000130</v>
      </c>
    </row>
    <row r="604" spans="5:6" x14ac:dyDescent="0.25">
      <c r="E604" t="s">
        <v>1268</v>
      </c>
      <c r="F604">
        <v>33422263000148</v>
      </c>
    </row>
    <row r="605" spans="5:6" x14ac:dyDescent="0.25">
      <c r="E605" t="s">
        <v>1269</v>
      </c>
      <c r="F605">
        <v>25079965000142</v>
      </c>
    </row>
    <row r="606" spans="5:6" x14ac:dyDescent="0.25">
      <c r="E606" t="s">
        <v>1270</v>
      </c>
      <c r="F606">
        <v>30103578000134</v>
      </c>
    </row>
    <row r="607" spans="5:6" x14ac:dyDescent="0.25">
      <c r="E607" t="s">
        <v>1271</v>
      </c>
      <c r="F607">
        <v>28580779000180</v>
      </c>
    </row>
    <row r="608" spans="5:6" x14ac:dyDescent="0.25">
      <c r="E608" t="s">
        <v>1272</v>
      </c>
      <c r="F608">
        <v>3441485000147</v>
      </c>
    </row>
    <row r="609" spans="5:6" x14ac:dyDescent="0.25">
      <c r="E609" t="s">
        <v>1273</v>
      </c>
      <c r="F609">
        <v>31660115000136</v>
      </c>
    </row>
    <row r="610" spans="5:6" x14ac:dyDescent="0.25">
      <c r="E610" t="s">
        <v>1274</v>
      </c>
      <c r="F610">
        <v>33435609000142</v>
      </c>
    </row>
    <row r="611" spans="5:6" x14ac:dyDescent="0.25">
      <c r="E611" t="s">
        <v>1275</v>
      </c>
      <c r="F611">
        <v>2198411000169</v>
      </c>
    </row>
    <row r="612" spans="5:6" x14ac:dyDescent="0.25">
      <c r="E612" t="s">
        <v>1276</v>
      </c>
      <c r="F612">
        <v>3589391000110</v>
      </c>
    </row>
    <row r="613" spans="5:6" x14ac:dyDescent="0.25">
      <c r="E613" t="s">
        <v>1277</v>
      </c>
      <c r="F613">
        <v>3589367000180</v>
      </c>
    </row>
    <row r="614" spans="5:6" x14ac:dyDescent="0.25">
      <c r="E614" t="s">
        <v>1278</v>
      </c>
      <c r="F614">
        <v>8904080000111</v>
      </c>
    </row>
    <row r="615" spans="5:6" x14ac:dyDescent="0.25">
      <c r="E615" t="s">
        <v>1279</v>
      </c>
      <c r="F615">
        <v>2097253000150</v>
      </c>
    </row>
    <row r="616" spans="5:6" x14ac:dyDescent="0.25">
      <c r="E616" t="s">
        <v>1280</v>
      </c>
      <c r="F616">
        <v>20394372000157</v>
      </c>
    </row>
    <row r="617" spans="5:6" x14ac:dyDescent="0.25">
      <c r="E617" t="s">
        <v>1281</v>
      </c>
      <c r="F617">
        <v>21595829000154</v>
      </c>
    </row>
    <row r="618" spans="5:6" x14ac:dyDescent="0.25">
      <c r="E618" t="s">
        <v>1282</v>
      </c>
      <c r="F618">
        <v>19107923000175</v>
      </c>
    </row>
    <row r="619" spans="5:6" x14ac:dyDescent="0.25">
      <c r="E619" t="s">
        <v>1283</v>
      </c>
      <c r="F619">
        <v>19237869000182</v>
      </c>
    </row>
    <row r="620" spans="5:6" x14ac:dyDescent="0.25">
      <c r="E620" t="s">
        <v>1284</v>
      </c>
      <c r="F620">
        <v>15674619000159</v>
      </c>
    </row>
    <row r="621" spans="5:6" x14ac:dyDescent="0.25">
      <c r="E621" t="s">
        <v>1285</v>
      </c>
      <c r="F621">
        <v>6234360000134</v>
      </c>
    </row>
    <row r="622" spans="5:6" x14ac:dyDescent="0.25">
      <c r="E622" t="s">
        <v>1286</v>
      </c>
      <c r="F622">
        <v>2097249000192</v>
      </c>
    </row>
    <row r="623" spans="5:6" x14ac:dyDescent="0.25">
      <c r="E623" t="s">
        <v>1287</v>
      </c>
      <c r="F623">
        <v>28580799000151</v>
      </c>
    </row>
    <row r="624" spans="5:6" x14ac:dyDescent="0.25">
      <c r="E624" t="s">
        <v>1288</v>
      </c>
      <c r="F624">
        <v>5857973000165</v>
      </c>
    </row>
    <row r="625" spans="5:6" x14ac:dyDescent="0.25">
      <c r="E625" t="s">
        <v>1289</v>
      </c>
      <c r="F625">
        <v>35693783000110</v>
      </c>
    </row>
    <row r="626" spans="5:6" x14ac:dyDescent="0.25">
      <c r="E626" t="s">
        <v>1290</v>
      </c>
      <c r="F626">
        <v>16617446000108</v>
      </c>
    </row>
    <row r="627" spans="5:6" x14ac:dyDescent="0.25">
      <c r="E627" t="s">
        <v>1291</v>
      </c>
      <c r="F627">
        <v>35693799000123</v>
      </c>
    </row>
    <row r="628" spans="5:6" x14ac:dyDescent="0.25">
      <c r="E628" t="s">
        <v>1292</v>
      </c>
      <c r="F628">
        <v>10347195000102</v>
      </c>
    </row>
    <row r="629" spans="5:6" x14ac:dyDescent="0.25">
      <c r="E629" t="s">
        <v>1293</v>
      </c>
      <c r="F629">
        <v>8935364000175</v>
      </c>
    </row>
    <row r="630" spans="5:6" x14ac:dyDescent="0.25">
      <c r="E630" t="s">
        <v>1294</v>
      </c>
      <c r="F630">
        <v>12483978000130</v>
      </c>
    </row>
    <row r="631" spans="5:6" x14ac:dyDescent="0.25">
      <c r="E631" t="s">
        <v>1295</v>
      </c>
      <c r="F631">
        <v>35712571000133</v>
      </c>
    </row>
    <row r="632" spans="5:6" x14ac:dyDescent="0.25">
      <c r="E632" t="s">
        <v>1296</v>
      </c>
      <c r="F632">
        <v>18033470000117</v>
      </c>
    </row>
    <row r="633" spans="5:6" x14ac:dyDescent="0.25">
      <c r="E633" t="s">
        <v>1297</v>
      </c>
      <c r="F633">
        <v>35712545000105</v>
      </c>
    </row>
    <row r="634" spans="5:6" x14ac:dyDescent="0.25">
      <c r="E634" t="s">
        <v>1298</v>
      </c>
      <c r="F634">
        <v>17955613000185</v>
      </c>
    </row>
    <row r="635" spans="5:6" x14ac:dyDescent="0.25">
      <c r="E635" t="s">
        <v>1299</v>
      </c>
      <c r="F635">
        <v>7470234000141</v>
      </c>
    </row>
    <row r="636" spans="5:6" x14ac:dyDescent="0.25">
      <c r="E636" t="s">
        <v>1300</v>
      </c>
      <c r="F636">
        <v>27749572000124</v>
      </c>
    </row>
    <row r="637" spans="5:6" x14ac:dyDescent="0.25">
      <c r="E637" t="s">
        <v>1301</v>
      </c>
      <c r="F637">
        <v>13503226000157</v>
      </c>
    </row>
    <row r="638" spans="5:6" x14ac:dyDescent="0.25">
      <c r="E638" t="s">
        <v>1302</v>
      </c>
      <c r="F638">
        <v>25274966000148</v>
      </c>
    </row>
    <row r="639" spans="5:6" x14ac:dyDescent="0.25">
      <c r="E639" t="s">
        <v>1303</v>
      </c>
      <c r="F639">
        <v>20519551000173</v>
      </c>
    </row>
    <row r="640" spans="5:6" x14ac:dyDescent="0.25">
      <c r="E640" t="s">
        <v>1304</v>
      </c>
      <c r="F640">
        <v>17899612000160</v>
      </c>
    </row>
    <row r="641" spans="5:6" x14ac:dyDescent="0.25">
      <c r="E641" t="s">
        <v>1305</v>
      </c>
      <c r="F641">
        <v>7552643000197</v>
      </c>
    </row>
    <row r="642" spans="5:6" x14ac:dyDescent="0.25">
      <c r="E642" t="s">
        <v>1306</v>
      </c>
      <c r="F642">
        <v>26759909000111</v>
      </c>
    </row>
    <row r="643" spans="5:6" x14ac:dyDescent="0.25">
      <c r="E643" t="s">
        <v>1307</v>
      </c>
      <c r="F643">
        <v>26773148000152</v>
      </c>
    </row>
    <row r="644" spans="5:6" x14ac:dyDescent="0.25">
      <c r="E644" t="s">
        <v>2268</v>
      </c>
      <c r="F644">
        <v>12923387000137</v>
      </c>
    </row>
    <row r="645" spans="5:6" x14ac:dyDescent="0.25">
      <c r="E645" t="s">
        <v>1308</v>
      </c>
      <c r="F645">
        <v>14188162000100</v>
      </c>
    </row>
    <row r="646" spans="5:6" x14ac:dyDescent="0.25">
      <c r="E646" t="s">
        <v>1309</v>
      </c>
      <c r="F646">
        <v>16565056000123</v>
      </c>
    </row>
    <row r="647" spans="5:6" x14ac:dyDescent="0.25">
      <c r="E647" t="s">
        <v>1310</v>
      </c>
      <c r="F647">
        <v>16617768000149</v>
      </c>
    </row>
    <row r="648" spans="5:6" x14ac:dyDescent="0.25">
      <c r="E648" t="s">
        <v>1311</v>
      </c>
      <c r="F648">
        <v>12831360000114</v>
      </c>
    </row>
    <row r="649" spans="5:6" x14ac:dyDescent="0.25">
      <c r="E649" t="s">
        <v>1312</v>
      </c>
      <c r="F649">
        <v>15334585000153</v>
      </c>
    </row>
    <row r="650" spans="5:6" x14ac:dyDescent="0.25">
      <c r="E650" t="s">
        <v>1313</v>
      </c>
      <c r="F650">
        <v>35726741000139</v>
      </c>
    </row>
    <row r="651" spans="5:6" x14ac:dyDescent="0.25">
      <c r="E651" t="s">
        <v>1314</v>
      </c>
      <c r="F651">
        <v>22232927000190</v>
      </c>
    </row>
    <row r="652" spans="5:6" x14ac:dyDescent="0.25">
      <c r="E652" t="s">
        <v>1315</v>
      </c>
      <c r="F652">
        <v>34713026000107</v>
      </c>
    </row>
    <row r="653" spans="5:6" x14ac:dyDescent="0.25">
      <c r="E653" t="s">
        <v>1316</v>
      </c>
      <c r="F653">
        <v>38028896000190</v>
      </c>
    </row>
    <row r="654" spans="5:6" x14ac:dyDescent="0.25">
      <c r="E654" t="s">
        <v>1317</v>
      </c>
      <c r="F654">
        <v>34096113000154</v>
      </c>
    </row>
    <row r="655" spans="5:6" x14ac:dyDescent="0.25">
      <c r="E655" t="s">
        <v>1318</v>
      </c>
      <c r="F655">
        <v>9141867000131</v>
      </c>
    </row>
    <row r="656" spans="5:6" x14ac:dyDescent="0.25">
      <c r="E656" t="s">
        <v>1319</v>
      </c>
      <c r="F656">
        <v>34096196000181</v>
      </c>
    </row>
    <row r="657" spans="5:6" x14ac:dyDescent="0.25">
      <c r="E657" t="s">
        <v>1320</v>
      </c>
      <c r="F657">
        <v>27528774000146</v>
      </c>
    </row>
    <row r="658" spans="5:6" x14ac:dyDescent="0.25">
      <c r="E658" t="s">
        <v>1321</v>
      </c>
      <c r="F658">
        <v>5382556000103</v>
      </c>
    </row>
    <row r="659" spans="5:6" x14ac:dyDescent="0.25">
      <c r="E659" t="s">
        <v>1322</v>
      </c>
      <c r="F659">
        <v>31533459000184</v>
      </c>
    </row>
    <row r="660" spans="5:6" x14ac:dyDescent="0.25">
      <c r="E660" t="s">
        <v>1323</v>
      </c>
      <c r="F660">
        <v>5785045000132</v>
      </c>
    </row>
    <row r="661" spans="5:6" x14ac:dyDescent="0.25">
      <c r="E661" t="s">
        <v>1324</v>
      </c>
      <c r="F661">
        <v>10326625000100</v>
      </c>
    </row>
    <row r="662" spans="5:6" x14ac:dyDescent="0.25">
      <c r="E662" t="s">
        <v>1325</v>
      </c>
      <c r="F662">
        <v>23729525000168</v>
      </c>
    </row>
    <row r="663" spans="5:6" x14ac:dyDescent="0.25">
      <c r="E663" t="s">
        <v>1326</v>
      </c>
      <c r="F663">
        <v>17313316000136</v>
      </c>
    </row>
    <row r="664" spans="5:6" x14ac:dyDescent="0.25">
      <c r="E664" t="s">
        <v>1327</v>
      </c>
      <c r="F664">
        <v>34461958000100</v>
      </c>
    </row>
    <row r="665" spans="5:6" x14ac:dyDescent="0.25">
      <c r="E665" t="s">
        <v>1328</v>
      </c>
      <c r="F665">
        <v>36318516000126</v>
      </c>
    </row>
    <row r="666" spans="5:6" x14ac:dyDescent="0.25">
      <c r="E666" t="s">
        <v>1329</v>
      </c>
      <c r="F666">
        <v>23243536000133</v>
      </c>
    </row>
    <row r="667" spans="5:6" x14ac:dyDescent="0.25">
      <c r="E667" t="s">
        <v>1330</v>
      </c>
      <c r="F667">
        <v>21144698000199</v>
      </c>
    </row>
    <row r="668" spans="5:6" x14ac:dyDescent="0.25">
      <c r="E668" t="s">
        <v>1331</v>
      </c>
      <c r="F668">
        <v>24572582000149</v>
      </c>
    </row>
    <row r="669" spans="5:6" x14ac:dyDescent="0.25">
      <c r="E669" t="s">
        <v>1332</v>
      </c>
      <c r="F669">
        <v>7488106000125</v>
      </c>
    </row>
    <row r="670" spans="5:6" x14ac:dyDescent="0.25">
      <c r="E670" t="s">
        <v>1333</v>
      </c>
      <c r="F670">
        <v>28470587000111</v>
      </c>
    </row>
    <row r="671" spans="5:6" x14ac:dyDescent="0.25">
      <c r="E671" t="s">
        <v>1334</v>
      </c>
      <c r="F671">
        <v>12287682000144</v>
      </c>
    </row>
    <row r="672" spans="5:6" x14ac:dyDescent="0.25">
      <c r="E672" t="s">
        <v>1335</v>
      </c>
      <c r="F672">
        <v>13396703000122</v>
      </c>
    </row>
    <row r="673" spans="5:6" x14ac:dyDescent="0.25">
      <c r="E673" t="s">
        <v>1336</v>
      </c>
      <c r="F673">
        <v>28581159000166</v>
      </c>
    </row>
    <row r="674" spans="5:6" x14ac:dyDescent="0.25">
      <c r="E674" t="s">
        <v>1337</v>
      </c>
      <c r="F674">
        <v>30593403000152</v>
      </c>
    </row>
    <row r="675" spans="5:6" x14ac:dyDescent="0.25">
      <c r="E675" t="s">
        <v>1338</v>
      </c>
      <c r="F675">
        <v>28581166000168</v>
      </c>
    </row>
    <row r="676" spans="5:6" x14ac:dyDescent="0.25">
      <c r="E676" t="s">
        <v>1339</v>
      </c>
      <c r="F676">
        <v>21329166000126</v>
      </c>
    </row>
    <row r="677" spans="5:6" x14ac:dyDescent="0.25">
      <c r="E677" t="s">
        <v>1340</v>
      </c>
      <c r="F677">
        <v>30057258000195</v>
      </c>
    </row>
    <row r="678" spans="5:6" x14ac:dyDescent="0.25">
      <c r="E678" t="s">
        <v>1341</v>
      </c>
      <c r="F678">
        <v>21646715000196</v>
      </c>
    </row>
    <row r="679" spans="5:6" x14ac:dyDescent="0.25">
      <c r="E679" t="s">
        <v>1342</v>
      </c>
      <c r="F679">
        <v>37367751000150</v>
      </c>
    </row>
    <row r="680" spans="5:6" x14ac:dyDescent="0.25">
      <c r="E680" t="s">
        <v>1343</v>
      </c>
      <c r="F680">
        <v>32711748000199</v>
      </c>
    </row>
  </sheetData>
  <conditionalFormatting sqref="B1:B1048576">
    <cfRule type="duplicateValues" dxfId="6" priority="1"/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77B0C-BDBC-48B9-AD40-85519EB45D7C}">
  <dimension ref="A1:D122"/>
  <sheetViews>
    <sheetView topLeftCell="A101" workbookViewId="0">
      <selection activeCell="G88" sqref="G88"/>
    </sheetView>
  </sheetViews>
  <sheetFormatPr defaultRowHeight="15" x14ac:dyDescent="0.25"/>
  <cols>
    <col min="1" max="1" width="6.42578125" bestFit="1" customWidth="1"/>
    <col min="2" max="2" width="38.85546875" bestFit="1" customWidth="1"/>
    <col min="3" max="3" width="15" bestFit="1" customWidth="1"/>
    <col min="4" max="4" width="18.140625" bestFit="1" customWidth="1"/>
  </cols>
  <sheetData>
    <row r="1" spans="1:4" x14ac:dyDescent="0.25">
      <c r="A1" s="4" t="s">
        <v>1757</v>
      </c>
      <c r="B1" s="4" t="s">
        <v>1754</v>
      </c>
      <c r="C1" s="4" t="s">
        <v>1755</v>
      </c>
      <c r="D1" s="4" t="s">
        <v>1756</v>
      </c>
    </row>
    <row r="2" spans="1:4" x14ac:dyDescent="0.25">
      <c r="A2" s="4">
        <v>55789</v>
      </c>
      <c r="B2" s="4" t="s">
        <v>2306</v>
      </c>
      <c r="C2" s="4"/>
      <c r="D2" s="4" t="s">
        <v>1759</v>
      </c>
    </row>
    <row r="3" spans="1:4" x14ac:dyDescent="0.25">
      <c r="A3" s="4">
        <v>56360</v>
      </c>
      <c r="B3" s="4" t="s">
        <v>2307</v>
      </c>
      <c r="C3" s="4"/>
      <c r="D3" s="4" t="s">
        <v>1759</v>
      </c>
    </row>
    <row r="4" spans="1:4" x14ac:dyDescent="0.25">
      <c r="A4" s="4">
        <v>56475</v>
      </c>
      <c r="B4" s="4" t="s">
        <v>1720</v>
      </c>
      <c r="C4" s="4" t="s">
        <v>1758</v>
      </c>
      <c r="D4" s="4" t="s">
        <v>1759</v>
      </c>
    </row>
    <row r="5" spans="1:4" x14ac:dyDescent="0.25">
      <c r="A5" s="4">
        <v>56491</v>
      </c>
      <c r="B5" s="4" t="s">
        <v>1716</v>
      </c>
      <c r="C5" s="4" t="s">
        <v>1784</v>
      </c>
      <c r="D5" s="4" t="s">
        <v>1759</v>
      </c>
    </row>
    <row r="6" spans="1:4" x14ac:dyDescent="0.25">
      <c r="A6" s="4">
        <v>57170</v>
      </c>
      <c r="B6" s="4" t="s">
        <v>1718</v>
      </c>
      <c r="C6" s="4" t="s">
        <v>1764</v>
      </c>
      <c r="D6" s="4" t="s">
        <v>1759</v>
      </c>
    </row>
    <row r="7" spans="1:4" x14ac:dyDescent="0.25">
      <c r="A7" s="4">
        <v>57374</v>
      </c>
      <c r="B7" s="4" t="s">
        <v>1719</v>
      </c>
      <c r="C7" s="4" t="s">
        <v>1763</v>
      </c>
      <c r="D7" s="4" t="s">
        <v>1759</v>
      </c>
    </row>
    <row r="8" spans="1:4" x14ac:dyDescent="0.25">
      <c r="A8" s="4">
        <v>58109</v>
      </c>
      <c r="B8" s="4" t="s">
        <v>1765</v>
      </c>
      <c r="C8" s="4" t="s">
        <v>1766</v>
      </c>
      <c r="D8" s="4" t="s">
        <v>1759</v>
      </c>
    </row>
    <row r="9" spans="1:4" x14ac:dyDescent="0.25">
      <c r="A9" s="4">
        <v>58613</v>
      </c>
      <c r="B9" s="4" t="s">
        <v>2308</v>
      </c>
      <c r="C9" s="4"/>
      <c r="D9" s="4" t="s">
        <v>1759</v>
      </c>
    </row>
    <row r="10" spans="1:4" x14ac:dyDescent="0.25">
      <c r="A10" s="4">
        <v>59849</v>
      </c>
      <c r="B10" s="4" t="s">
        <v>1767</v>
      </c>
      <c r="C10" s="4" t="s">
        <v>1768</v>
      </c>
      <c r="D10" s="4" t="s">
        <v>1759</v>
      </c>
    </row>
    <row r="11" spans="1:4" x14ac:dyDescent="0.25">
      <c r="A11" s="4">
        <v>59873</v>
      </c>
      <c r="B11" s="4" t="s">
        <v>1800</v>
      </c>
      <c r="C11" s="4" t="s">
        <v>1770</v>
      </c>
      <c r="D11" s="4" t="s">
        <v>1759</v>
      </c>
    </row>
    <row r="12" spans="1:4" x14ac:dyDescent="0.25">
      <c r="A12" s="4">
        <v>60651</v>
      </c>
      <c r="B12" s="4" t="s">
        <v>1780</v>
      </c>
      <c r="C12" s="4" t="s">
        <v>1781</v>
      </c>
      <c r="D12" s="4" t="s">
        <v>1759</v>
      </c>
    </row>
    <row r="13" spans="1:4" x14ac:dyDescent="0.25">
      <c r="A13" s="4">
        <v>60740</v>
      </c>
      <c r="B13" s="4" t="s">
        <v>1717</v>
      </c>
      <c r="C13" s="4" t="s">
        <v>1779</v>
      </c>
      <c r="D13" s="4" t="s">
        <v>1759</v>
      </c>
    </row>
    <row r="14" spans="1:4" x14ac:dyDescent="0.25">
      <c r="A14" s="4">
        <v>61258</v>
      </c>
      <c r="B14" s="4" t="s">
        <v>1777</v>
      </c>
      <c r="C14" s="4" t="s">
        <v>1778</v>
      </c>
      <c r="D14" s="4" t="s">
        <v>1759</v>
      </c>
    </row>
    <row r="15" spans="1:4" x14ac:dyDescent="0.25">
      <c r="A15" s="4">
        <v>61487</v>
      </c>
      <c r="B15" s="4" t="s">
        <v>1782</v>
      </c>
      <c r="C15" s="4" t="s">
        <v>1783</v>
      </c>
      <c r="D15" s="4" t="s">
        <v>1759</v>
      </c>
    </row>
    <row r="16" spans="1:4" x14ac:dyDescent="0.25">
      <c r="A16" s="4">
        <v>61614</v>
      </c>
      <c r="B16" s="4" t="s">
        <v>1797</v>
      </c>
      <c r="C16" s="4" t="s">
        <v>1798</v>
      </c>
      <c r="D16" s="4" t="s">
        <v>1759</v>
      </c>
    </row>
    <row r="17" spans="1:4" x14ac:dyDescent="0.25">
      <c r="A17" s="4">
        <v>61711</v>
      </c>
      <c r="B17" s="4" t="s">
        <v>2309</v>
      </c>
      <c r="C17" s="4"/>
      <c r="D17" s="4" t="s">
        <v>1759</v>
      </c>
    </row>
    <row r="18" spans="1:4" x14ac:dyDescent="0.25">
      <c r="A18" s="4">
        <v>62106</v>
      </c>
      <c r="B18" s="4" t="s">
        <v>1775</v>
      </c>
      <c r="C18" s="4" t="s">
        <v>1776</v>
      </c>
      <c r="D18" s="4" t="s">
        <v>1759</v>
      </c>
    </row>
    <row r="19" spans="1:4" x14ac:dyDescent="0.25">
      <c r="A19" s="4">
        <v>62327</v>
      </c>
      <c r="B19" s="4" t="s">
        <v>1714</v>
      </c>
      <c r="C19" s="4" t="s">
        <v>1790</v>
      </c>
      <c r="D19" s="4" t="s">
        <v>1759</v>
      </c>
    </row>
    <row r="20" spans="1:4" x14ac:dyDescent="0.25">
      <c r="A20" s="4">
        <v>62581</v>
      </c>
      <c r="B20" s="4" t="s">
        <v>1793</v>
      </c>
      <c r="C20" s="4" t="s">
        <v>1794</v>
      </c>
      <c r="D20" s="4" t="s">
        <v>1759</v>
      </c>
    </row>
    <row r="21" spans="1:4" x14ac:dyDescent="0.25">
      <c r="A21" s="4">
        <v>63510</v>
      </c>
      <c r="B21" s="4" t="s">
        <v>1791</v>
      </c>
      <c r="C21" s="4" t="s">
        <v>1792</v>
      </c>
      <c r="D21" s="4" t="s">
        <v>1759</v>
      </c>
    </row>
    <row r="22" spans="1:4" x14ac:dyDescent="0.25">
      <c r="A22" s="4">
        <v>63609</v>
      </c>
      <c r="B22" s="4" t="s">
        <v>1786</v>
      </c>
      <c r="C22" s="4" t="s">
        <v>1787</v>
      </c>
      <c r="D22" s="4" t="s">
        <v>1759</v>
      </c>
    </row>
    <row r="23" spans="1:4" x14ac:dyDescent="0.25">
      <c r="A23" s="4">
        <v>63633</v>
      </c>
      <c r="B23" s="4" t="s">
        <v>2310</v>
      </c>
      <c r="C23" s="4"/>
      <c r="D23" s="4" t="s">
        <v>1759</v>
      </c>
    </row>
    <row r="24" spans="1:4" x14ac:dyDescent="0.25">
      <c r="A24" s="4">
        <v>65261</v>
      </c>
      <c r="B24" s="4" t="s">
        <v>2311</v>
      </c>
      <c r="C24" s="4"/>
      <c r="D24" s="4" t="s">
        <v>1759</v>
      </c>
    </row>
    <row r="25" spans="1:4" x14ac:dyDescent="0.25">
      <c r="A25" s="4">
        <v>65547</v>
      </c>
      <c r="B25" s="4" t="s">
        <v>1788</v>
      </c>
      <c r="C25" s="4" t="s">
        <v>1789</v>
      </c>
      <c r="D25" s="4" t="s">
        <v>1759</v>
      </c>
    </row>
    <row r="26" spans="1:4" x14ac:dyDescent="0.25">
      <c r="A26" s="4">
        <v>65989</v>
      </c>
      <c r="B26" s="4" t="s">
        <v>2312</v>
      </c>
      <c r="C26" s="4"/>
      <c r="D26" s="4" t="s">
        <v>1759</v>
      </c>
    </row>
    <row r="27" spans="1:4" x14ac:dyDescent="0.25">
      <c r="A27" s="4">
        <v>66217</v>
      </c>
      <c r="B27" s="4" t="s">
        <v>2313</v>
      </c>
      <c r="C27" s="4"/>
      <c r="D27" s="4" t="s">
        <v>1759</v>
      </c>
    </row>
    <row r="28" spans="1:4" x14ac:dyDescent="0.25">
      <c r="A28" s="4">
        <v>68350</v>
      </c>
      <c r="B28" s="4" t="s">
        <v>2314</v>
      </c>
      <c r="C28" s="4"/>
      <c r="D28" s="4" t="s">
        <v>1759</v>
      </c>
    </row>
    <row r="29" spans="1:4" x14ac:dyDescent="0.25">
      <c r="A29" s="4">
        <v>68899</v>
      </c>
      <c r="B29" s="4" t="s">
        <v>2315</v>
      </c>
      <c r="C29" s="4"/>
      <c r="D29" s="4" t="s">
        <v>1759</v>
      </c>
    </row>
    <row r="30" spans="1:4" x14ac:dyDescent="0.25">
      <c r="A30" s="4">
        <v>70028</v>
      </c>
      <c r="B30" s="4" t="s">
        <v>2316</v>
      </c>
      <c r="C30" s="4"/>
      <c r="D30" s="4" t="s">
        <v>1759</v>
      </c>
    </row>
    <row r="31" spans="1:4" x14ac:dyDescent="0.25">
      <c r="A31" s="4">
        <v>71261</v>
      </c>
      <c r="B31" s="4" t="s">
        <v>1795</v>
      </c>
      <c r="C31" s="4" t="s">
        <v>1796</v>
      </c>
      <c r="D31" s="4" t="s">
        <v>1759</v>
      </c>
    </row>
    <row r="32" spans="1:4" x14ac:dyDescent="0.25">
      <c r="A32" s="4">
        <v>75984</v>
      </c>
      <c r="B32" s="4" t="s">
        <v>2317</v>
      </c>
      <c r="C32" s="4"/>
      <c r="D32" s="4" t="s">
        <v>1759</v>
      </c>
    </row>
    <row r="33" spans="1:4" x14ac:dyDescent="0.25">
      <c r="A33" s="4">
        <v>77812</v>
      </c>
      <c r="B33" s="4" t="s">
        <v>2318</v>
      </c>
      <c r="C33" s="4"/>
      <c r="D33" s="4" t="s">
        <v>1759</v>
      </c>
    </row>
    <row r="34" spans="1:4" x14ac:dyDescent="0.25">
      <c r="A34" s="4"/>
      <c r="B34" s="4" t="s">
        <v>1760</v>
      </c>
      <c r="C34" s="4" t="s">
        <v>1761</v>
      </c>
      <c r="D34" s="4" t="s">
        <v>1759</v>
      </c>
    </row>
    <row r="35" spans="1:4" x14ac:dyDescent="0.25">
      <c r="A35" s="4"/>
      <c r="B35" s="4" t="s">
        <v>1769</v>
      </c>
      <c r="C35" s="4" t="s">
        <v>1770</v>
      </c>
      <c r="D35" s="4" t="s">
        <v>1759</v>
      </c>
    </row>
    <row r="36" spans="1:4" x14ac:dyDescent="0.25">
      <c r="A36" s="4"/>
      <c r="B36" s="4" t="s">
        <v>1771</v>
      </c>
      <c r="C36" s="4" t="s">
        <v>1772</v>
      </c>
      <c r="D36" s="4" t="s">
        <v>1759</v>
      </c>
    </row>
    <row r="37" spans="1:4" x14ac:dyDescent="0.25">
      <c r="A37" s="4"/>
      <c r="B37" s="4" t="s">
        <v>1773</v>
      </c>
      <c r="C37" s="4" t="s">
        <v>1774</v>
      </c>
      <c r="D37" s="4" t="s">
        <v>1759</v>
      </c>
    </row>
    <row r="38" spans="1:4" x14ac:dyDescent="0.25">
      <c r="A38" s="4"/>
      <c r="B38" s="4" t="s">
        <v>1715</v>
      </c>
      <c r="C38" s="4" t="s">
        <v>1785</v>
      </c>
      <c r="D38" s="4" t="s">
        <v>1759</v>
      </c>
    </row>
    <row r="39" spans="1:4" x14ac:dyDescent="0.25">
      <c r="A39" s="4">
        <v>70010</v>
      </c>
      <c r="B39" s="4" t="s">
        <v>2319</v>
      </c>
      <c r="C39" s="4"/>
      <c r="D39" s="4" t="s">
        <v>1721</v>
      </c>
    </row>
    <row r="40" spans="1:4" x14ac:dyDescent="0.25">
      <c r="A40" s="4">
        <v>75925</v>
      </c>
      <c r="B40" s="4" t="s">
        <v>2320</v>
      </c>
      <c r="C40" s="4"/>
      <c r="D40" s="4" t="s">
        <v>1721</v>
      </c>
    </row>
    <row r="41" spans="1:4" x14ac:dyDescent="0.25">
      <c r="A41" s="4">
        <v>51708</v>
      </c>
      <c r="B41" s="4" t="s">
        <v>1801</v>
      </c>
      <c r="C41" s="4" t="s">
        <v>1802</v>
      </c>
      <c r="D41" s="4" t="s">
        <v>1721</v>
      </c>
    </row>
    <row r="42" spans="1:4" x14ac:dyDescent="0.25">
      <c r="A42" s="4">
        <v>56670</v>
      </c>
      <c r="B42" s="4" t="s">
        <v>1803</v>
      </c>
      <c r="C42" s="4" t="s">
        <v>1804</v>
      </c>
      <c r="D42" s="4" t="s">
        <v>1721</v>
      </c>
    </row>
    <row r="43" spans="1:4" x14ac:dyDescent="0.25">
      <c r="A43" s="4">
        <v>59393</v>
      </c>
      <c r="B43" s="4" t="s">
        <v>1809</v>
      </c>
      <c r="C43" s="4" t="s">
        <v>1810</v>
      </c>
      <c r="D43" s="4" t="s">
        <v>1721</v>
      </c>
    </row>
    <row r="44" spans="1:4" x14ac:dyDescent="0.25">
      <c r="A44" s="4">
        <v>61371</v>
      </c>
      <c r="B44" s="4" t="s">
        <v>1807</v>
      </c>
      <c r="C44" s="4" t="s">
        <v>1808</v>
      </c>
      <c r="D44" s="4" t="s">
        <v>1721</v>
      </c>
    </row>
    <row r="45" spans="1:4" x14ac:dyDescent="0.25">
      <c r="A45" s="4">
        <v>61703</v>
      </c>
      <c r="B45" s="4" t="s">
        <v>1811</v>
      </c>
      <c r="C45" s="4" t="s">
        <v>1812</v>
      </c>
      <c r="D45" s="4" t="s">
        <v>1721</v>
      </c>
    </row>
    <row r="46" spans="1:4" x14ac:dyDescent="0.25">
      <c r="A46" s="4">
        <v>64052</v>
      </c>
      <c r="B46" s="4" t="s">
        <v>1805</v>
      </c>
      <c r="C46" s="4" t="s">
        <v>1806</v>
      </c>
      <c r="D46" s="4" t="s">
        <v>1721</v>
      </c>
    </row>
    <row r="47" spans="1:4" x14ac:dyDescent="0.25">
      <c r="A47" s="4">
        <v>65920</v>
      </c>
      <c r="B47" s="4" t="s">
        <v>1813</v>
      </c>
      <c r="C47" s="4" t="s">
        <v>1814</v>
      </c>
      <c r="D47" s="4" t="s">
        <v>1721</v>
      </c>
    </row>
    <row r="48" spans="1:4" x14ac:dyDescent="0.25">
      <c r="A48" s="4">
        <v>7731</v>
      </c>
      <c r="B48" s="4" t="s">
        <v>2321</v>
      </c>
      <c r="C48" s="4" t="s">
        <v>2322</v>
      </c>
      <c r="D48" s="4" t="s">
        <v>2323</v>
      </c>
    </row>
    <row r="49" spans="1:4" x14ac:dyDescent="0.25">
      <c r="A49" s="4">
        <v>55673</v>
      </c>
      <c r="B49" s="4" t="s">
        <v>1815</v>
      </c>
      <c r="C49" s="4" t="s">
        <v>1816</v>
      </c>
      <c r="D49" s="4" t="s">
        <v>2323</v>
      </c>
    </row>
    <row r="50" spans="1:4" x14ac:dyDescent="0.25">
      <c r="A50" s="4">
        <v>55797</v>
      </c>
      <c r="B50" s="4" t="s">
        <v>1817</v>
      </c>
      <c r="C50" s="4" t="s">
        <v>1818</v>
      </c>
      <c r="D50" s="4" t="s">
        <v>2323</v>
      </c>
    </row>
    <row r="51" spans="1:4" x14ac:dyDescent="0.25">
      <c r="A51">
        <v>56262</v>
      </c>
      <c r="B51" s="4" t="s">
        <v>2324</v>
      </c>
      <c r="C51" s="4" t="s">
        <v>1762</v>
      </c>
      <c r="D51" s="4" t="s">
        <v>2323</v>
      </c>
    </row>
    <row r="52" spans="1:4" x14ac:dyDescent="0.25">
      <c r="A52">
        <v>56301</v>
      </c>
      <c r="B52" s="4" t="s">
        <v>2325</v>
      </c>
      <c r="C52" s="4" t="s">
        <v>1799</v>
      </c>
      <c r="D52" s="4" t="s">
        <v>2323</v>
      </c>
    </row>
    <row r="53" spans="1:4" x14ac:dyDescent="0.25">
      <c r="A53">
        <v>56335</v>
      </c>
      <c r="B53" s="4" t="s">
        <v>1820</v>
      </c>
      <c r="C53" s="4" t="s">
        <v>1821</v>
      </c>
      <c r="D53" s="4" t="s">
        <v>2323</v>
      </c>
    </row>
    <row r="54" spans="1:4" x14ac:dyDescent="0.25">
      <c r="A54">
        <v>57234</v>
      </c>
      <c r="B54" s="4" t="s">
        <v>1824</v>
      </c>
      <c r="C54" s="4" t="s">
        <v>1825</v>
      </c>
      <c r="D54" s="4" t="s">
        <v>2323</v>
      </c>
    </row>
    <row r="55" spans="1:4" x14ac:dyDescent="0.25">
      <c r="A55">
        <v>57854</v>
      </c>
      <c r="B55" s="4" t="s">
        <v>1822</v>
      </c>
      <c r="C55" s="4" t="s">
        <v>1823</v>
      </c>
      <c r="D55" s="4" t="s">
        <v>2323</v>
      </c>
    </row>
    <row r="56" spans="1:4" x14ac:dyDescent="0.25">
      <c r="A56">
        <v>58044</v>
      </c>
      <c r="B56" s="4" t="s">
        <v>1713</v>
      </c>
      <c r="C56" s="4" t="s">
        <v>1827</v>
      </c>
      <c r="D56" s="4" t="s">
        <v>2323</v>
      </c>
    </row>
    <row r="57" spans="1:4" x14ac:dyDescent="0.25">
      <c r="A57">
        <v>59083</v>
      </c>
      <c r="B57" s="4" t="s">
        <v>1711</v>
      </c>
      <c r="C57" s="4" t="s">
        <v>1819</v>
      </c>
      <c r="D57" s="4" t="s">
        <v>2323</v>
      </c>
    </row>
    <row r="58" spans="1:4" x14ac:dyDescent="0.25">
      <c r="A58">
        <v>59113</v>
      </c>
      <c r="B58" s="4" t="s">
        <v>1712</v>
      </c>
      <c r="C58" s="4" t="s">
        <v>1826</v>
      </c>
      <c r="D58" s="4" t="s">
        <v>2323</v>
      </c>
    </row>
    <row r="59" spans="1:4" x14ac:dyDescent="0.25">
      <c r="A59">
        <v>60821</v>
      </c>
      <c r="B59" s="4" t="s">
        <v>1828</v>
      </c>
      <c r="C59" s="4" t="s">
        <v>1829</v>
      </c>
      <c r="D59" s="4" t="s">
        <v>2323</v>
      </c>
    </row>
    <row r="60" spans="1:4" x14ac:dyDescent="0.25">
      <c r="A60">
        <v>74082</v>
      </c>
      <c r="B60" s="4" t="s">
        <v>2326</v>
      </c>
      <c r="C60" s="4" t="s">
        <v>2327</v>
      </c>
      <c r="D60" s="4" t="s">
        <v>2323</v>
      </c>
    </row>
    <row r="61" spans="1:4" x14ac:dyDescent="0.25">
      <c r="A61">
        <v>74970</v>
      </c>
      <c r="B61" s="4" t="s">
        <v>2328</v>
      </c>
      <c r="C61" s="4" t="s">
        <v>2329</v>
      </c>
      <c r="D61" s="4" t="s">
        <v>2323</v>
      </c>
    </row>
    <row r="62" spans="1:4" x14ac:dyDescent="0.25">
      <c r="A62">
        <v>75992</v>
      </c>
      <c r="B62" s="4" t="s">
        <v>2330</v>
      </c>
      <c r="C62" s="4" t="s">
        <v>2331</v>
      </c>
      <c r="D62" s="4" t="s">
        <v>2323</v>
      </c>
    </row>
    <row r="63" spans="1:4" x14ac:dyDescent="0.25">
      <c r="A63">
        <v>76191</v>
      </c>
      <c r="B63" s="4" t="s">
        <v>2332</v>
      </c>
      <c r="C63" s="4" t="s">
        <v>2333</v>
      </c>
      <c r="D63" s="4" t="s">
        <v>2323</v>
      </c>
    </row>
    <row r="64" spans="1:4" x14ac:dyDescent="0.25">
      <c r="A64">
        <v>76557</v>
      </c>
      <c r="B64" s="4" t="s">
        <v>2334</v>
      </c>
      <c r="C64" s="4" t="s">
        <v>2335</v>
      </c>
      <c r="D64" s="4" t="s">
        <v>2323</v>
      </c>
    </row>
    <row r="65" spans="1:4" x14ac:dyDescent="0.25">
      <c r="A65">
        <v>76859</v>
      </c>
      <c r="B65" s="4" t="s">
        <v>2336</v>
      </c>
      <c r="C65" s="4" t="s">
        <v>1821</v>
      </c>
      <c r="D65" s="4" t="s">
        <v>2323</v>
      </c>
    </row>
    <row r="66" spans="1:4" x14ac:dyDescent="0.25">
      <c r="A66">
        <v>79751</v>
      </c>
      <c r="B66" s="4" t="s">
        <v>2337</v>
      </c>
      <c r="C66" s="4" t="s">
        <v>2338</v>
      </c>
      <c r="D66" s="4" t="s">
        <v>2323</v>
      </c>
    </row>
    <row r="67" spans="1:4" x14ac:dyDescent="0.25">
      <c r="A67">
        <v>55908</v>
      </c>
      <c r="B67" s="4" t="s">
        <v>1830</v>
      </c>
      <c r="C67" s="4" t="s">
        <v>1831</v>
      </c>
      <c r="D67" s="4" t="s">
        <v>1832</v>
      </c>
    </row>
    <row r="68" spans="1:4" x14ac:dyDescent="0.25">
      <c r="A68">
        <v>55916</v>
      </c>
      <c r="B68" s="4" t="s">
        <v>1849</v>
      </c>
      <c r="C68" s="4" t="s">
        <v>1850</v>
      </c>
      <c r="D68" s="4" t="s">
        <v>1832</v>
      </c>
    </row>
    <row r="69" spans="1:4" x14ac:dyDescent="0.25">
      <c r="A69">
        <v>56033</v>
      </c>
      <c r="B69" s="4" t="s">
        <v>1835</v>
      </c>
      <c r="C69" s="4" t="s">
        <v>1836</v>
      </c>
      <c r="D69" s="4" t="s">
        <v>1832</v>
      </c>
    </row>
    <row r="70" spans="1:4" x14ac:dyDescent="0.25">
      <c r="A70">
        <v>56092</v>
      </c>
      <c r="B70" s="4" t="s">
        <v>1851</v>
      </c>
      <c r="C70" s="4" t="s">
        <v>1852</v>
      </c>
      <c r="D70" s="4" t="s">
        <v>1832</v>
      </c>
    </row>
    <row r="71" spans="1:4" x14ac:dyDescent="0.25">
      <c r="A71">
        <v>56106</v>
      </c>
      <c r="B71" s="4" t="s">
        <v>1853</v>
      </c>
      <c r="C71" s="4" t="s">
        <v>1854</v>
      </c>
      <c r="D71" s="4" t="s">
        <v>1832</v>
      </c>
    </row>
    <row r="72" spans="1:4" x14ac:dyDescent="0.25">
      <c r="A72">
        <v>56203</v>
      </c>
      <c r="B72" s="4" t="s">
        <v>1837</v>
      </c>
      <c r="C72" s="4" t="s">
        <v>1838</v>
      </c>
      <c r="D72" s="4" t="s">
        <v>1832</v>
      </c>
    </row>
    <row r="73" spans="1:4" x14ac:dyDescent="0.25">
      <c r="A73">
        <v>56254</v>
      </c>
      <c r="B73" s="4" t="s">
        <v>1839</v>
      </c>
      <c r="C73" s="4" t="s">
        <v>1840</v>
      </c>
      <c r="D73" s="4" t="s">
        <v>1832</v>
      </c>
    </row>
    <row r="74" spans="1:4" x14ac:dyDescent="0.25">
      <c r="A74">
        <v>56408</v>
      </c>
      <c r="B74" s="4" t="s">
        <v>1855</v>
      </c>
      <c r="C74" s="4" t="s">
        <v>1856</v>
      </c>
      <c r="D74" s="4" t="s">
        <v>1832</v>
      </c>
    </row>
    <row r="75" spans="1:4" x14ac:dyDescent="0.25">
      <c r="A75">
        <v>56718</v>
      </c>
      <c r="B75" s="4" t="s">
        <v>1857</v>
      </c>
      <c r="C75" s="4" t="s">
        <v>1858</v>
      </c>
      <c r="D75" s="4" t="s">
        <v>1832</v>
      </c>
    </row>
    <row r="76" spans="1:4" x14ac:dyDescent="0.25">
      <c r="A76">
        <v>57749</v>
      </c>
      <c r="B76" s="4" t="s">
        <v>1833</v>
      </c>
      <c r="C76" s="4" t="s">
        <v>1834</v>
      </c>
      <c r="D76" s="4" t="s">
        <v>1832</v>
      </c>
    </row>
    <row r="77" spans="1:4" x14ac:dyDescent="0.25">
      <c r="A77">
        <v>57765</v>
      </c>
      <c r="B77" s="4" t="s">
        <v>1841</v>
      </c>
      <c r="C77" s="4" t="s">
        <v>1842</v>
      </c>
      <c r="D77" s="4" t="s">
        <v>1832</v>
      </c>
    </row>
    <row r="78" spans="1:4" x14ac:dyDescent="0.25">
      <c r="A78">
        <v>57927</v>
      </c>
      <c r="B78" s="4" t="s">
        <v>1847</v>
      </c>
      <c r="C78" s="4" t="s">
        <v>1848</v>
      </c>
      <c r="D78" s="4" t="s">
        <v>1832</v>
      </c>
    </row>
    <row r="79" spans="1:4" x14ac:dyDescent="0.25">
      <c r="A79">
        <v>59652</v>
      </c>
      <c r="B79" s="4" t="s">
        <v>1845</v>
      </c>
      <c r="C79" s="4" t="s">
        <v>1846</v>
      </c>
      <c r="D79" s="4" t="s">
        <v>1832</v>
      </c>
    </row>
    <row r="80" spans="1:4" x14ac:dyDescent="0.25">
      <c r="A80">
        <v>60910</v>
      </c>
      <c r="B80" s="4" t="s">
        <v>1843</v>
      </c>
      <c r="C80" s="4" t="s">
        <v>1844</v>
      </c>
      <c r="D80" s="4" t="s">
        <v>1832</v>
      </c>
    </row>
    <row r="81" spans="1:4" x14ac:dyDescent="0.25">
      <c r="A81">
        <v>61240</v>
      </c>
      <c r="B81" s="4" t="s">
        <v>1859</v>
      </c>
      <c r="C81" s="4" t="s">
        <v>1860</v>
      </c>
      <c r="D81" s="4" t="s">
        <v>1832</v>
      </c>
    </row>
    <row r="82" spans="1:4" x14ac:dyDescent="0.25">
      <c r="A82">
        <v>62564</v>
      </c>
      <c r="B82" s="4" t="s">
        <v>1861</v>
      </c>
      <c r="C82" s="4" t="s">
        <v>1862</v>
      </c>
      <c r="D82" s="4" t="s">
        <v>1832</v>
      </c>
    </row>
    <row r="83" spans="1:4" x14ac:dyDescent="0.25">
      <c r="A83">
        <v>65130</v>
      </c>
      <c r="B83" s="4" t="s">
        <v>1869</v>
      </c>
      <c r="C83" s="4" t="s">
        <v>1870</v>
      </c>
      <c r="D83" s="4" t="s">
        <v>1832</v>
      </c>
    </row>
    <row r="84" spans="1:4" x14ac:dyDescent="0.25">
      <c r="A84">
        <v>70052</v>
      </c>
      <c r="B84" s="4" t="s">
        <v>1871</v>
      </c>
      <c r="C84" s="4" t="s">
        <v>1872</v>
      </c>
      <c r="D84" s="4" t="s">
        <v>1832</v>
      </c>
    </row>
    <row r="85" spans="1:4" x14ac:dyDescent="0.25">
      <c r="A85">
        <v>70362</v>
      </c>
      <c r="B85" s="4" t="s">
        <v>1863</v>
      </c>
      <c r="C85" s="4" t="s">
        <v>1864</v>
      </c>
      <c r="D85" s="4" t="s">
        <v>1832</v>
      </c>
    </row>
    <row r="86" spans="1:4" x14ac:dyDescent="0.25">
      <c r="A86">
        <v>71571</v>
      </c>
      <c r="B86" s="4" t="s">
        <v>1873</v>
      </c>
      <c r="C86" s="4" t="s">
        <v>1874</v>
      </c>
      <c r="D86" s="4" t="s">
        <v>1832</v>
      </c>
    </row>
    <row r="87" spans="1:4" x14ac:dyDescent="0.25">
      <c r="A87">
        <v>73680</v>
      </c>
      <c r="B87" s="4" t="s">
        <v>1867</v>
      </c>
      <c r="C87" s="4" t="s">
        <v>1868</v>
      </c>
      <c r="D87" s="4" t="s">
        <v>1832</v>
      </c>
    </row>
    <row r="88" spans="1:4" x14ac:dyDescent="0.25">
      <c r="A88">
        <v>73850</v>
      </c>
      <c r="B88" s="4" t="s">
        <v>1875</v>
      </c>
      <c r="C88" s="4" t="s">
        <v>1876</v>
      </c>
      <c r="D88" s="4" t="s">
        <v>1832</v>
      </c>
    </row>
    <row r="89" spans="1:4" x14ac:dyDescent="0.25">
      <c r="A89">
        <v>74350</v>
      </c>
      <c r="B89" s="4" t="s">
        <v>1865</v>
      </c>
      <c r="C89" s="4" t="s">
        <v>1866</v>
      </c>
      <c r="D89" s="4" t="s">
        <v>1832</v>
      </c>
    </row>
    <row r="90" spans="1:4" x14ac:dyDescent="0.25">
      <c r="A90">
        <v>75003</v>
      </c>
      <c r="B90" s="4" t="s">
        <v>2339</v>
      </c>
      <c r="C90" s="4" t="s">
        <v>2340</v>
      </c>
      <c r="D90" s="4" t="s">
        <v>1832</v>
      </c>
    </row>
    <row r="91" spans="1:4" x14ac:dyDescent="0.25">
      <c r="A91">
        <v>75178</v>
      </c>
      <c r="B91" s="4" t="s">
        <v>2341</v>
      </c>
      <c r="C91" s="4" t="s">
        <v>2342</v>
      </c>
      <c r="D91" s="4" t="s">
        <v>1832</v>
      </c>
    </row>
    <row r="92" spans="1:4" x14ac:dyDescent="0.25">
      <c r="A92">
        <v>76581</v>
      </c>
      <c r="B92" s="4" t="s">
        <v>2343</v>
      </c>
      <c r="C92" s="4" t="s">
        <v>2344</v>
      </c>
      <c r="D92" s="4" t="s">
        <v>1832</v>
      </c>
    </row>
    <row r="93" spans="1:4" x14ac:dyDescent="0.25">
      <c r="A93">
        <v>78347</v>
      </c>
      <c r="B93" s="4" t="s">
        <v>2345</v>
      </c>
      <c r="C93" s="4" t="s">
        <v>2346</v>
      </c>
      <c r="D93" s="4" t="s">
        <v>1832</v>
      </c>
    </row>
    <row r="94" spans="1:4" x14ac:dyDescent="0.25">
      <c r="A94">
        <v>78878</v>
      </c>
      <c r="B94" s="4" t="s">
        <v>2347</v>
      </c>
      <c r="C94" s="4" t="s">
        <v>2348</v>
      </c>
      <c r="D94" s="4" t="s">
        <v>1832</v>
      </c>
    </row>
    <row r="95" spans="1:4" x14ac:dyDescent="0.25">
      <c r="A95">
        <v>81348</v>
      </c>
      <c r="B95" s="4" t="s">
        <v>2349</v>
      </c>
      <c r="C95" s="4" t="s">
        <v>2350</v>
      </c>
      <c r="D95" s="4" t="s">
        <v>1832</v>
      </c>
    </row>
    <row r="96" spans="1:4" x14ac:dyDescent="0.25">
      <c r="A96">
        <v>81828</v>
      </c>
      <c r="B96" s="4" t="s">
        <v>2351</v>
      </c>
      <c r="C96" s="4" t="s">
        <v>2352</v>
      </c>
      <c r="D96" s="4" t="s">
        <v>1832</v>
      </c>
    </row>
    <row r="97" spans="1:4" x14ac:dyDescent="0.25">
      <c r="B97" s="4" t="s">
        <v>2353</v>
      </c>
      <c r="C97" s="4" t="s">
        <v>2354</v>
      </c>
      <c r="D97" s="4" t="s">
        <v>1832</v>
      </c>
    </row>
    <row r="98" spans="1:4" x14ac:dyDescent="0.25">
      <c r="A98">
        <v>61606</v>
      </c>
      <c r="B98" s="4" t="s">
        <v>1877</v>
      </c>
      <c r="C98" s="4" t="s">
        <v>1878</v>
      </c>
      <c r="D98" s="4" t="s">
        <v>1879</v>
      </c>
    </row>
    <row r="99" spans="1:4" x14ac:dyDescent="0.25">
      <c r="A99">
        <v>63382</v>
      </c>
      <c r="B99" s="4" t="s">
        <v>1880</v>
      </c>
      <c r="C99" s="4" t="s">
        <v>1881</v>
      </c>
      <c r="D99" s="4" t="s">
        <v>1879</v>
      </c>
    </row>
    <row r="100" spans="1:4" x14ac:dyDescent="0.25">
      <c r="A100">
        <v>66519</v>
      </c>
      <c r="B100" s="4" t="s">
        <v>1882</v>
      </c>
      <c r="C100" s="4" t="s">
        <v>1883</v>
      </c>
      <c r="D100" s="4" t="s">
        <v>1879</v>
      </c>
    </row>
    <row r="101" spans="1:4" x14ac:dyDescent="0.25">
      <c r="A101">
        <v>70265</v>
      </c>
      <c r="B101" s="4" t="s">
        <v>1888</v>
      </c>
      <c r="C101" s="4" t="s">
        <v>1889</v>
      </c>
      <c r="D101" s="4" t="s">
        <v>1879</v>
      </c>
    </row>
    <row r="102" spans="1:4" x14ac:dyDescent="0.25">
      <c r="A102">
        <v>70435</v>
      </c>
      <c r="B102" s="4" t="s">
        <v>1892</v>
      </c>
      <c r="C102" s="4" t="s">
        <v>1893</v>
      </c>
      <c r="D102" s="4" t="s">
        <v>1879</v>
      </c>
    </row>
    <row r="103" spans="1:4" x14ac:dyDescent="0.25">
      <c r="A103">
        <v>71512</v>
      </c>
      <c r="B103" s="4" t="s">
        <v>1884</v>
      </c>
      <c r="C103" s="4" t="s">
        <v>1885</v>
      </c>
      <c r="D103" s="4" t="s">
        <v>1879</v>
      </c>
    </row>
    <row r="104" spans="1:4" x14ac:dyDescent="0.25">
      <c r="A104">
        <v>72641</v>
      </c>
      <c r="B104" s="4" t="s">
        <v>1886</v>
      </c>
      <c r="C104" s="4" t="s">
        <v>1887</v>
      </c>
      <c r="D104" s="4" t="s">
        <v>1879</v>
      </c>
    </row>
    <row r="105" spans="1:4" x14ac:dyDescent="0.25">
      <c r="A105">
        <v>74317</v>
      </c>
      <c r="B105" s="4" t="s">
        <v>1894</v>
      </c>
      <c r="C105" s="4" t="s">
        <v>1895</v>
      </c>
      <c r="D105" s="4" t="s">
        <v>1879</v>
      </c>
    </row>
    <row r="106" spans="1:4" x14ac:dyDescent="0.25">
      <c r="A106">
        <v>74473</v>
      </c>
      <c r="B106" s="4" t="s">
        <v>1890</v>
      </c>
      <c r="C106" s="4" t="s">
        <v>1891</v>
      </c>
      <c r="D106" s="4" t="s">
        <v>1879</v>
      </c>
    </row>
    <row r="107" spans="1:4" x14ac:dyDescent="0.25">
      <c r="A107">
        <v>75321</v>
      </c>
      <c r="B107" s="4" t="s">
        <v>2355</v>
      </c>
      <c r="C107" s="4" t="s">
        <v>2356</v>
      </c>
      <c r="D107" s="4" t="s">
        <v>1879</v>
      </c>
    </row>
    <row r="108" spans="1:4" x14ac:dyDescent="0.25">
      <c r="A108">
        <v>76824</v>
      </c>
      <c r="B108" s="4" t="s">
        <v>2357</v>
      </c>
      <c r="C108" s="4" t="s">
        <v>2358</v>
      </c>
      <c r="D108" s="4" t="s">
        <v>1879</v>
      </c>
    </row>
    <row r="109" spans="1:4" x14ac:dyDescent="0.25">
      <c r="A109">
        <v>81542</v>
      </c>
      <c r="B109" s="4" t="s">
        <v>2359</v>
      </c>
      <c r="C109" s="4" t="s">
        <v>2360</v>
      </c>
      <c r="D109" s="4" t="s">
        <v>1879</v>
      </c>
    </row>
    <row r="110" spans="1:4" x14ac:dyDescent="0.25">
      <c r="A110">
        <v>57382</v>
      </c>
      <c r="B110" s="4" t="s">
        <v>2361</v>
      </c>
      <c r="C110" s="4"/>
      <c r="D110" s="4"/>
    </row>
    <row r="111" spans="1:4" x14ac:dyDescent="0.25">
      <c r="A111">
        <v>64397</v>
      </c>
      <c r="B111" s="4" t="s">
        <v>1901</v>
      </c>
      <c r="C111" s="4"/>
      <c r="D111" s="4"/>
    </row>
    <row r="112" spans="1:4" x14ac:dyDescent="0.25">
      <c r="A112">
        <v>62238</v>
      </c>
      <c r="B112" s="4" t="s">
        <v>2362</v>
      </c>
      <c r="C112" s="4"/>
      <c r="D112" s="4"/>
    </row>
    <row r="113" spans="1:4" x14ac:dyDescent="0.25">
      <c r="A113">
        <v>66918</v>
      </c>
      <c r="B113" s="4" t="s">
        <v>1902</v>
      </c>
      <c r="C113" s="4"/>
      <c r="D113" s="4"/>
    </row>
    <row r="114" spans="1:4" x14ac:dyDescent="0.25">
      <c r="A114">
        <v>62041</v>
      </c>
      <c r="B114" s="4" t="s">
        <v>2363</v>
      </c>
      <c r="C114" s="4"/>
      <c r="D114" s="4"/>
    </row>
    <row r="115" spans="1:4" x14ac:dyDescent="0.25">
      <c r="A115">
        <v>71971</v>
      </c>
      <c r="B115" s="4" t="s">
        <v>2364</v>
      </c>
      <c r="C115" s="4"/>
      <c r="D115" s="4"/>
    </row>
    <row r="116" spans="1:4" x14ac:dyDescent="0.25">
      <c r="A116">
        <v>75674</v>
      </c>
      <c r="B116" s="4" t="s">
        <v>1903</v>
      </c>
      <c r="C116" s="4"/>
      <c r="D116" s="4"/>
    </row>
    <row r="117" spans="1:4" x14ac:dyDescent="0.25">
      <c r="A117">
        <v>67027</v>
      </c>
      <c r="B117" s="4" t="s">
        <v>1904</v>
      </c>
      <c r="C117" s="4"/>
      <c r="D117" s="4"/>
    </row>
    <row r="118" spans="1:4" x14ac:dyDescent="0.25">
      <c r="A118">
        <v>70923</v>
      </c>
      <c r="B118" s="4" t="s">
        <v>1905</v>
      </c>
      <c r="C118" s="4"/>
      <c r="D118" s="4"/>
    </row>
    <row r="119" spans="1:4" x14ac:dyDescent="0.25">
      <c r="A119">
        <v>66829</v>
      </c>
      <c r="B119" s="4" t="s">
        <v>2635</v>
      </c>
      <c r="C119" s="4"/>
      <c r="D119" s="4"/>
    </row>
    <row r="120" spans="1:4" x14ac:dyDescent="0.25">
      <c r="A120">
        <v>72641</v>
      </c>
      <c r="B120" s="4" t="s">
        <v>2636</v>
      </c>
      <c r="C120" s="4"/>
      <c r="D120" s="4"/>
    </row>
    <row r="121" spans="1:4" x14ac:dyDescent="0.25">
      <c r="A121">
        <v>75321</v>
      </c>
      <c r="B121" s="4" t="s">
        <v>2637</v>
      </c>
      <c r="C121" s="4"/>
      <c r="D121" s="4"/>
    </row>
    <row r="122" spans="1:4" x14ac:dyDescent="0.25">
      <c r="A122">
        <v>76824</v>
      </c>
      <c r="B122" s="4" t="s">
        <v>2638</v>
      </c>
      <c r="C122" s="4"/>
      <c r="D122" s="4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E5CEB3B-F323-4C56-93AB-39322D08E7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Fundos</vt:lpstr>
      <vt:lpstr>Retorno Fundos 1Ydaybyday</vt:lpstr>
      <vt:lpstr>Cotas</vt:lpstr>
      <vt:lpstr>Feriados Anbima</vt:lpstr>
      <vt:lpstr>IBOV CDI</vt:lpstr>
      <vt:lpstr>Apoio</vt:lpstr>
      <vt:lpstr>Base Safra 2</vt:lpstr>
      <vt:lpstr>Base Safra</vt:lpstr>
      <vt:lpstr>bsafra</vt:lpstr>
      <vt:lpstr>dFundos</vt:lpstr>
      <vt:lpstr>dClientes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Cautela</dc:creator>
  <cp:lastModifiedBy>Cautela</cp:lastModifiedBy>
  <dcterms:created xsi:type="dcterms:W3CDTF">2015-06-05T18:19:34Z</dcterms:created>
  <dcterms:modified xsi:type="dcterms:W3CDTF">2021-08-29T15:59:06Z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coUpdateId">
    <vt:lpwstr>1314719014</vt:lpwstr>
  </property>
  <property fmtid="{D5CDD505-2E9C-101B-9397-08002B2CF9AE}" pid="3" name="EcoUpdateMessage">
    <vt:lpwstr>2021/08/29-15:43:34</vt:lpwstr>
  </property>
  <property fmtid="{D5CDD505-2E9C-101B-9397-08002B2CF9AE}" pid="4" name="EcoUpdateStatus">
    <vt:lpwstr>2021-08-27=BRA:St,ME,Fd,TP;USA:St,ME,TP;ARG:St,ME,TP;MEX:St,ME,Fd,TP;CHL:St,ME;COL:St,ME;PER:St,ME,Fd|2021-08-26=ARG:Fd;CHL:Fd;COL:Fd;PER:TP|2021-06-16=CHL:TP|2014-02-26=VEN:St|2002-11-08=JPN:St|2021-08-25=GBR:St,ME|2016-08-18=NNN:St|2007-01-31=ESP:St|2003-01-29=CHN:St|2003-01-28=TWN:St|2003-01-30=HKG:St;KOR:St</vt:lpwstr>
  </property>
</Properties>
</file>